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f9755aa1f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9550c35b5d484e10"/>
    <x:sheet xmlns:r="http://schemas.openxmlformats.org/officeDocument/2006/relationships" name="عروض الكاش الحالية" sheetId="2" r:id="R5e1737d4ace542ae"/>
    <x:sheet xmlns:r="http://schemas.openxmlformats.org/officeDocument/2006/relationships" name="خطط التقسيط الحالية" sheetId="3" r:id="R821c8c0d508d4e97"/>
    <x:sheet xmlns:r="http://schemas.openxmlformats.org/officeDocument/2006/relationships" name="المتاجر المستهدفة" sheetId="4" r:id="Raa2f9cf6ec864e9e"/>
    <x:sheet xmlns:r="http://schemas.openxmlformats.org/officeDocument/2006/relationships" name="منتجات بانتظار الربط" sheetId="5" r:id="R51e6198d80ba4168"/>
    <x:sheet xmlns:r="http://schemas.openxmlformats.org/officeDocument/2006/relationships" name="دليل الاستخدام" sheetId="6" r:id="Rf66282b41be7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.0%"/>
    <x:numFmt numFmtId="203" formatCode="yyyy-mm-dd hh:mm"/>
    <x:numFmt numFmtId="204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4F9C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0F9D58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right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8ef4aadf9452d" /><Relationship Type="http://schemas.openxmlformats.org/officeDocument/2006/relationships/theme" Target="/xl/theme/theme1.xml" Id="R0541605dcdba4c7a" /><Relationship Type="http://schemas.microsoft.com/office/2022/11/relationships/FeaturePropertyBag" Target="/xl/featurePropertyBag/featurePropertyBag.xml" Id="Rde282af6146543e8" /><Relationship Type="http://schemas.openxmlformats.org/officeDocument/2006/relationships/sharedStrings" Target="/xl/sharedStrings.xml" Id="Rdf76b256a9c14b38" /><Relationship Type="http://schemas.openxmlformats.org/officeDocument/2006/relationships/worksheet" Target="/xl/worksheets/sheet1.xml" Id="R9550c35b5d484e10" /><Relationship Type="http://schemas.openxmlformats.org/officeDocument/2006/relationships/worksheet" Target="/xl/worksheets/sheet2.xml" Id="R5e1737d4ace542ae" /><Relationship Type="http://schemas.openxmlformats.org/officeDocument/2006/relationships/worksheet" Target="/xl/worksheets/sheet3.xml" Id="R821c8c0d508d4e97" /><Relationship Type="http://schemas.openxmlformats.org/officeDocument/2006/relationships/worksheet" Target="/xl/worksheets/sheet4.xml" Id="Raa2f9cf6ec864e9e" /><Relationship Type="http://schemas.openxmlformats.org/officeDocument/2006/relationships/worksheet" Target="/xl/worksheets/sheet5.xml" Id="R51e6198d80ba4168" /><Relationship Type="http://schemas.openxmlformats.org/officeDocument/2006/relationships/worksheet" Target="/xl/worksheets/sheet6.xml" Id="Rf66282b41be74b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shOffersTable" displayName="CashOffersTable" ref="A1:BM2361" headerRowCount="1">
  <x:tableColumns count="65">
    <x:tableColumn id="1" name="معرّف العرض"/>
    <x:tableColumn id="2" name="مفتاح العرض"/>
    <x:tableColumn id="3" name="معرّف النسخة"/>
    <x:tableColumn id="4" name="معرّف الموديل"/>
    <x:tableColumn id="5" name="الاسم الموحّد"/>
    <x:tableColumn id="6" name="القسم"/>
    <x:tableColumn id="7" name="نوع المنتج"/>
    <x:tableColumn id="8" name="الماركة"/>
    <x:tableColumn id="9" name="الموديل"/>
    <x:tableColumn id="10" name="اسم النسخة"/>
    <x:tableColumn id="11" name="RAM GB"/>
    <x:tableColumn id="12" name="Storage GB"/>
    <x:tableColumn id="13" name="اللون"/>
    <x:tableColumn id="14" name="SKU المصنع"/>
    <x:tableColumn id="15" name="GTIN"/>
    <x:tableColumn id="16" name="معرّف المتجر"/>
    <x:tableColumn id="17" name="اسم المتجر"/>
    <x:tableColumn id="18" name="نوع المتجر"/>
    <x:tableColumn id="19" name="ثقة سجل المتجر"/>
    <x:tableColumn id="20" name="معرّف البائع"/>
    <x:tableColumn id="21" name="اسم البائع"/>
    <x:tableColumn id="22" name="SKU المتجر"/>
    <x:tableColumn id="23" name="رابط المنتج/الدليل"/>
    <x:tableColumn id="24" name="نوع الرابط"/>
    <x:tableColumn id="25" name="العملة"/>
    <x:tableColumn id="26" name="السعر الكاش"/>
    <x:tableColumn id="27" name="السعر قبل الخصم"/>
    <x:tableColumn id="28" name="قيمة الخصم"/>
    <x:tableColumn id="29" name="نسبة الخصم"/>
    <x:tableColumn id="30" name="تكلفة الشحن"/>
    <x:tableColumn id="31" name="الإجمالي شامل الشحن"/>
    <x:tableColumn id="32" name="شحن مجاني"/>
    <x:tableColumn id="33" name="حالة التوفر"/>
    <x:tableColumn id="34" name="الكمية المتاحة"/>
    <x:tableColumn id="35" name="حد الشراء"/>
    <x:tableColumn id="36" name="منطقة التوصيل"/>
    <x:tableColumn id="37" name="وصف التوصيل"/>
    <x:tableColumn id="38" name="أقل أيام للتوصيل"/>
    <x:tableColumn id="39" name="أقصى أيام للتوصيل"/>
    <x:tableColumn id="40" name="نوع الضمان"/>
    <x:tableColumn id="41" name="جهة الضمان"/>
    <x:tableColumn id="42" name="مدة الضمان بالشهور"/>
    <x:tableColumn id="43" name="المتجر موثوق"/>
    <x:tableColumn id="44" name="البائع موثوق"/>
    <x:tableColumn id="45" name="طريقة المطابقة"/>
    <x:tableColumn id="46" name="ثقة المطابقة"/>
    <x:tableColumn id="47" name="مستوى الدليل"/>
    <x:tableColumn id="48" name="طريقة الاستخراج"/>
    <x:tableColumn id="49" name="كل روابط الدليل"/>
    <x:tableColumn id="50" name="عدد الأدلة"/>
    <x:tableColumn id="51" name="تاريخ تحقق الدليل"/>
    <x:tableColumn id="52" name="وقت آخر فحص للسعر"/>
    <x:tableColumn id="53" name="وقت آخر نجاح للسعر"/>
    <x:tableColumn id="54" name="عمر السعر بالساعات"/>
    <x:tableColumn id="55" name="حالة حداثة السعر"/>
    <x:tableColumn id="56" name="حالة الاستخراج"/>
    <x:tableColumn id="57" name="مرات الفشل المتتالية"/>
    <x:tableColumn id="58" name="إصدار الموصل"/>
    <x:tableColumn id="59" name="معرّف التشغيل"/>
    <x:tableColumn id="60" name="العرض نشط"/>
    <x:tableColumn id="61" name="حالة المراجعة"/>
    <x:tableColumn id="62" name="العنوان كما ظهر"/>
    <x:tableColumn id="63" name="ملاحظات المراجعة"/>
    <x:tableColumn id="64" name="تاريخ الإنشاء"/>
    <x:tableColumn id="65" name="تاريخ التحديث"/>
  </x:tableColumns>
  <x:tableStyleInfo name="TableStyleMedium2" showRowStripes="1"/>
</x:table>
</file>

<file path=xl/tables/table2.xml><?xml version="1.0" encoding="utf-8"?>
<x:table xmlns:x="http://schemas.openxmlformats.org/spreadsheetml/2006/main" id="2" name="InstallmentTasksTable" displayName="InstallmentTasksTable" ref="A1:BY2361" headerRowCount="1">
  <x:tableColumns count="77">
    <x:tableColumn id="1" name="نوع السجل"/>
    <x:tableColumn id="2" name="معرّف المهمة/الخطة"/>
    <x:tableColumn id="3" name="مفتاح الخطة"/>
    <x:tableColumn id="4" name="مفتاح عرض الكاش"/>
    <x:tableColumn id="5" name="معرّف النسخة"/>
    <x:tableColumn id="6" name="معرّف الموديل"/>
    <x:tableColumn id="7" name="الاسم الموحّد"/>
    <x:tableColumn id="8" name="القسم"/>
    <x:tableColumn id="9" name="نوع المنتج"/>
    <x:tableColumn id="10" name="الماركة"/>
    <x:tableColumn id="11" name="الموديل"/>
    <x:tableColumn id="12" name="اسم النسخة"/>
    <x:tableColumn id="13" name="RAM GB"/>
    <x:tableColumn id="14" name="Storage GB"/>
    <x:tableColumn id="15" name="اللون"/>
    <x:tableColumn id="16" name="SKU المصنع"/>
    <x:tableColumn id="17" name="GTIN"/>
    <x:tableColumn id="18" name="معرّف المتجر"/>
    <x:tableColumn id="19" name="اسم المتجر"/>
    <x:tableColumn id="20" name="ثقة سجل المتجر"/>
    <x:tableColumn id="21" name="معرّف البائع"/>
    <x:tableColumn id="22" name="اسم البائع"/>
    <x:tableColumn id="23" name="رابط المنتج/الدليل"/>
    <x:tableColumn id="24" name="نوع الرابط"/>
    <x:tableColumn id="25" name="معرّف جهة التمويل"/>
    <x:tableColumn id="26" name="جهة التمويل"/>
    <x:tableColumn id="27" name="نوع الجهة"/>
    <x:tableColumn id="28" name="البنك/البطاقة"/>
    <x:tableColumn id="29" name="اسم الخطة"/>
    <x:tableColumn id="30" name="عدد الشهور"/>
    <x:tableColumn id="31" name="دورية السداد"/>
    <x:tableColumn id="32" name="القسط الدوري"/>
    <x:tableColumn id="33" name="الدفعة الأولى"/>
    <x:tableColumn id="34" name="المقدم"/>
    <x:tableColumn id="35" name="نسبة المقدم"/>
    <x:tableColumn id="36" name="مصاريف إدارية"/>
    <x:tableColumn id="37" name="مصاريف معالجة"/>
    <x:tableColumn id="38" name="مصاريف تأمين"/>
    <x:tableColumn id="39" name="مصاريف أخرى"/>
    <x:tableColumn id="40" name="الإجمالي المنشور"/>
    <x:tableColumn id="41" name="الإجمالي المحسوب"/>
    <x:tableColumn id="42" name="سعر الكاش وقت الرصد"/>
    <x:tableColumn id="43" name="فرق تكلفة التمويل"/>
    <x:tableColumn id="44" name="نسبة زيادة التمويل"/>
    <x:tableColumn id="45" name="الفائدة السنوية"/>
    <x:tableColumn id="46" name="نوع الفائدة"/>
    <x:tableColumn id="47" name="بدون فوائد"/>
    <x:tableColumn id="48" name="فترة السماح بالشهور"/>
    <x:tableColumn id="49" name="الحد الأدنى للشراء"/>
    <x:tableColumn id="50" name="الحد الأقصى للتمويل"/>
    <x:tableColumn id="51" name="شروط الأهلية"/>
    <x:tableColumn id="52" name="البطاقة المطلوبة"/>
    <x:tableColumn id="53" name="نوع العميل"/>
    <x:tableColumn id="54" name="للعملاء الجدد فقط"/>
    <x:tableColumn id="55" name="النطاق الجغرافي"/>
    <x:tableColumn id="56" name="بداية العرض"/>
    <x:tableColumn id="57" name="نهاية العرض"/>
    <x:tableColumn id="58" name="كود الخصم"/>
    <x:tableColumn id="59" name="رابط الشروط"/>
    <x:tableColumn id="60" name="رابط المصدر"/>
    <x:tableColumn id="61" name="القسط يبدأ من فقط"/>
    <x:tableColumn id="62" name="اكتمال البيانات"/>
    <x:tableColumn id="63" name="تاريخ تحقق الدليل"/>
    <x:tableColumn id="64" name="وقت آخر فحص"/>
    <x:tableColumn id="65" name="وقت آخر نجاح"/>
    <x:tableColumn id="66" name="عمر الخطة بالساعات"/>
    <x:tableColumn id="67" name="حالة حداثة الخطة"/>
    <x:tableColumn id="68" name="حالة الاستخراج"/>
    <x:tableColumn id="69" name="مرات الفشل المتتالية"/>
    <x:tableColumn id="70" name="إصدار الموصل"/>
    <x:tableColumn id="71" name="معرّف التشغيل"/>
    <x:tableColumn id="72" name="الخطة/المهمة نشطة"/>
    <x:tableColumn id="73" name="حالة المراجعة"/>
    <x:tableColumn id="74" name="العنوان كما ظهر"/>
    <x:tableColumn id="75" name="ملاحظات المراجعة"/>
    <x:tableColumn id="76" name="تاريخ الإنشاء"/>
    <x:tableColumn id="77" name="تاريخ التحديث"/>
  </x:tableColumns>
  <x:tableStyleInfo name="TableStyleMedium2" showRowStripes="1"/>
</x:table>
</file>

<file path=xl/tables/table3.xml><?xml version="1.0" encoding="utf-8"?>
<x:table xmlns:x="http://schemas.openxmlformats.org/spreadsheetml/2006/main" id="3" name="StoresTargetTable" displayName="StoresTargetTable" ref="A1:O217" headerRowCount="1">
  <x:tableColumns count="15">
    <x:tableColumn id="1" name="معرّف المتجر"/>
    <x:tableColumn id="2" name="اسم المتجر"/>
    <x:tableColumn id="3" name="الرابط"/>
    <x:tableColumn id="4" name="الفئة الرئيسية"/>
    <x:tableColumn id="5" name="فئات التغطية"/>
    <x:tableColumn id="6" name="نوع المتجر"/>
    <x:tableColumn id="7" name="حالة السعر"/>
    <x:tableColumn id="8" name="شراء أونلاين"/>
    <x:tableColumn id="9" name="الأولوية"/>
    <x:tableColumn id="10" name="ثقة التحقق"/>
    <x:tableColumn id="11" name="حالة السجل"/>
    <x:tableColumn id="12" name="صعوبة الربط"/>
    <x:tableColumn id="13" name="عدد روابط المنتجات الحالية"/>
    <x:tableColumn id="14" name="عدد الروابط الجاهزة لأول رصد"/>
    <x:tableColumn id="15" name="حالة الربط في الملف"/>
  </x:tableColumns>
  <x:tableStyleInfo name="TableStyleMedium2" showRowStripes="1"/>
</x:table>
</file>

<file path=xl/tables/table4.xml><?xml version="1.0" encoding="utf-8"?>
<x:table xmlns:x="http://schemas.openxmlformats.org/spreadsheetml/2006/main" id="4" name="UnmappedProductsTable" displayName="UnmappedProductsTable" ref="A1:P116" headerRowCount="1">
  <x:tableColumns count="16">
    <x:tableColumn id="1" name="معرّف النسخة"/>
    <x:tableColumn id="2" name="معرّف الموديل"/>
    <x:tableColumn id="3" name="الاسم الموحّد"/>
    <x:tableColumn id="4" name="القسم"/>
    <x:tableColumn id="5" name="نوع المنتج"/>
    <x:tableColumn id="6" name="الماركة"/>
    <x:tableColumn id="7" name="الموديل"/>
    <x:tableColumn id="8" name="اسم النسخة"/>
    <x:tableColumn id="9" name="RAM GB"/>
    <x:tableColumn id="10" name="Storage GB"/>
    <x:tableColumn id="11" name="اللون"/>
    <x:tableColumn id="12" name="SKU المصنع"/>
    <x:tableColumn id="13" name="GTIN"/>
    <x:tableColumn id="14" name="دليل المصنع"/>
    <x:tableColumn id="15" name="تاريخ التحقق"/>
    <x:tableColumn id="16" name="سبب عدم الإدراج في عروض الكا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67007ad578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237bdd0d53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97d6aa139b44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68cebbd722459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6" t="str">
        <x:v>سعرها — جداول التشغيل المعبأة من الملفات المرفوعة</x:v>
      </x:c>
      <x:c r="B1" s="36"/>
      <x:c r="C1" s="36"/>
      <x:c r="D1" s="36"/>
      <x:c r="E1" s="36"/>
      <x:c r="F1" s="36"/>
      <x:c r="G1" s="36"/>
    </x:row>
    <x:row r="2">
      <x:c r="A2" s="14" t="str">
        <x:v>تمت تعبئة صفوف المنتجات والمتاجر والروابط الفعلية الموجودة في المصادر. لم تُخترع أسعار أو خطط تقسيط غير موجودة في الملفات.</x:v>
      </x:c>
      <x:c r="B2" s="14"/>
      <x:c r="C2" s="14"/>
      <x:c r="D2" s="14"/>
      <x:c r="E2" s="14"/>
      <x:c r="F2" s="14"/>
      <x:c r="G2" s="14"/>
    </x:row>
    <x:row r="3">
      <x:c r="A3" s="37"/>
      <x:c r="B3" s="37"/>
      <x:c r="C3" s="37"/>
      <x:c r="D3" s="37"/>
      <x:c r="E3" s="37"/>
      <x:c r="F3" s="37"/>
      <x:c r="G3" s="37"/>
    </x:row>
    <x:row r="4">
      <x:c r="A4" s="24" t="str">
        <x:v>المؤشر</x:v>
      </x:c>
      <x:c r="B4" s="24" t="str">
        <x:v>القيمة</x:v>
      </x:c>
      <x:c r="C4" s="24" t="str">
        <x:v>التفسير</x:v>
      </x:c>
      <x:c r="D4" s="24"/>
      <x:c r="E4" s="24"/>
      <x:c r="F4" s="24"/>
      <x:c r="G4" s="24"/>
    </x:row>
    <x:row r="5">
      <x:c r="A5" s="37" t="str">
        <x:v>نسخ المنتجات في المصدر</x:v>
      </x:c>
      <x:c r="B5" s="37" t="n">
        <x:v>2475</x:v>
      </x:c>
      <x:c r="C5" s="37" t="str">
        <x:v>كل نسخة لها Variant ID مستقل.</x:v>
      </x:c>
      <x:c r="D5" s="37"/>
      <x:c r="E5" s="37"/>
      <x:c r="F5" s="37"/>
      <x:c r="G5" s="37"/>
    </x:row>
    <x:row r="6">
      <x:c r="A6" s="37" t="str">
        <x:v>المتاجر في السجل</x:v>
      </x:c>
      <x:c r="B6" s="37" t="n">
        <x:v>216</x:v>
      </x:c>
      <x:c r="C6" s="37" t="str">
        <x:v>جميع المتاجر المستهدفة موجودة في ورقة المتاجر.</x:v>
      </x:c>
      <x:c r="D6" s="37"/>
      <x:c r="E6" s="37"/>
      <x:c r="F6" s="37"/>
      <x:c r="G6" s="37"/>
    </x:row>
    <x:row r="7">
      <x:c r="A7" s="37" t="str">
        <x:v>المتاجر ذات روابط منتجات في الملفات</x:v>
      </x:c>
      <x:c r="B7" s="37" t="n">
        <x:v>14</x:v>
      </x:c>
      <x:c r="C7" s="37" t="str">
        <x:v>هذه هي المتاجر التي أمكن إنشاء مهام تشغيل لها الآن.</x:v>
      </x:c>
      <x:c r="D7" s="37"/>
      <x:c r="E7" s="37"/>
      <x:c r="F7" s="37"/>
      <x:c r="G7" s="37"/>
    </x:row>
    <x:row r="8">
      <x:c r="A8" s="37" t="str">
        <x:v>روابط منتج × متجر بعد إزالة التكرار</x:v>
      </x:c>
      <x:c r="B8" s="37" t="n">
        <x:v>2360</x:v>
      </x:c>
      <x:c r="C8" s="37" t="str">
        <x:v>تم إنشاء صف كاش وصف مهمة تقسيط لكل ربط.</x:v>
      </x:c>
      <x:c r="D8" s="37"/>
      <x:c r="E8" s="37"/>
      <x:c r="F8" s="37"/>
      <x:c r="G8" s="37"/>
    </x:row>
    <x:row r="9">
      <x:c r="A9" s="37" t="str">
        <x:v>روابط جاهزة لأول رصد مباشر</x:v>
      </x:c>
      <x:c r="B9" s="37" t="n">
        <x:v>906</x:v>
      </x:c>
      <x:c r="C9" s="37" t="str">
        <x:v>صفحة منتج مباشرة أو تغذية منتجات.</x:v>
      </x:c>
      <x:c r="D9" s="37"/>
      <x:c r="E9" s="37"/>
      <x:c r="F9" s="37"/>
      <x:c r="G9" s="37"/>
    </x:row>
    <x:row r="10">
      <x:c r="A10" s="37" t="str">
        <x:v>روابط تحتاج اكتشاف/تأكيد صفحة المنتج</x:v>
      </x:c>
      <x:c r="B10" s="37" t="n">
        <x:v>1454</x:v>
      </x:c>
      <x:c r="C10" s="37" t="str">
        <x:v>صفحة فئة أو Sitemap أو قائمة منتجات.</x:v>
      </x:c>
      <x:c r="D10" s="37"/>
      <x:c r="E10" s="37"/>
      <x:c r="F10" s="37"/>
      <x:c r="G10" s="37"/>
    </x:row>
    <x:row r="11">
      <x:c r="A11" s="37" t="str">
        <x:v>منتجات بلا متجر مصري مربوط</x:v>
      </x:c>
      <x:c r="B11" s="37" t="n">
        <x:v>115</x:v>
      </x:c>
      <x:c r="C11" s="37" t="str">
        <x:v>موجودة في ورقة منتجات بانتظار الربط.</x:v>
      </x:c>
      <x:c r="D11" s="37"/>
      <x:c r="E11" s="37"/>
      <x:c r="F11" s="37"/>
      <x:c r="G11" s="37"/>
    </x:row>
    <x:row r="12">
      <x:c r="A12" s="37" t="str">
        <x:v>أسعار كاش فعلية داخل الملفات المرفوعة</x:v>
      </x:c>
      <x:c r="B12" s="37" t="n">
        <x:v>0</x:v>
      </x:c>
      <x:c r="C12" s="37" t="str">
        <x:v>ملف مصفوفة الأسعار يذكر صراحة أن خلايا الأسعار فارغة.</x:v>
      </x:c>
      <x:c r="D12" s="37"/>
      <x:c r="E12" s="37"/>
      <x:c r="F12" s="37"/>
      <x:c r="G12" s="37"/>
    </x:row>
    <x:row r="13">
      <x:c r="A13" s="37" t="str">
        <x:v>خطط تقسيط فعلية داخل الملفات المرفوعة</x:v>
      </x:c>
      <x:c r="B13" s="37" t="n">
        <x:v>0</x:v>
      </x:c>
      <x:c r="C13" s="37" t="str">
        <x:v>لذلك تم إنشاء مهام جمع، لا أرقام تقسيط وهمية.</x:v>
      </x:c>
      <x:c r="D13" s="37"/>
      <x:c r="E13" s="37"/>
      <x:c r="F13" s="37"/>
      <x:c r="G13" s="37"/>
    </x:row>
    <x:row r="14">
      <x:c r="A14" s="37" t="str">
        <x:v>تاريخ أحدث تحقق في المصادر</x:v>
      </x:c>
      <x:c r="B14" s="42" t="n">
        <x:v>46233</x:v>
      </x:c>
      <x:c r="C14" s="37" t="str">
        <x:v>تاريخ المصدر وليس وقت رصد سعر.</x:v>
      </x:c>
      <x:c r="D14" s="37"/>
      <x:c r="E14" s="37"/>
      <x:c r="F14" s="37"/>
      <x:c r="G14" s="37"/>
    </x:row>
    <x:row r="15">
      <x:c r="A15" s="37"/>
      <x:c r="B15" s="37"/>
      <x:c r="C15" s="37"/>
      <x:c r="D15" s="37"/>
      <x:c r="E15" s="37"/>
      <x:c r="F15" s="37"/>
      <x:c r="G15" s="37"/>
    </x:row>
    <x:row r="16">
      <x:c r="A16" s="38" t="str">
        <x:v>مصادر البيانات المستخدمة</x:v>
      </x:c>
      <x:c r="B16" s="38"/>
      <x:c r="C16" s="38"/>
      <x:c r="D16" s="38"/>
      <x:c r="E16" s="38"/>
      <x:c r="F16" s="38"/>
      <x:c r="G16" s="38"/>
    </x:row>
    <x:row r="17">
      <x:c r="A17" s="37" t="str">
        <x:v>1</x:v>
      </x:c>
      <x:c r="B17" s="37" t="str">
        <x:v>s3arha_egypt_product_models_variants_2026-07-30.xlsx</x:v>
      </x:c>
      <x:c r="C17" s="37" t="str">
        <x:v>المنتجات والنسخ وأدلة ظهورها في المتاجر.</x:v>
      </x:c>
      <x:c r="D17" s="37"/>
      <x:c r="E17" s="37"/>
      <x:c r="F17" s="37"/>
      <x:c r="G17" s="37"/>
    </x:row>
    <x:row r="18">
      <x:c r="A18" s="37" t="str">
        <x:v>2</x:v>
      </x:c>
      <x:c r="B18" s="37" t="str">
        <x:v>s3arha_egypt_store_registry_2026-07-29(1).xlsx</x:v>
      </x:c>
      <x:c r="C18" s="37" t="str">
        <x:v>معرّفات المتاجر وحالتها وثقتها.</x:v>
      </x:c>
      <x:c r="D18" s="37"/>
      <x:c r="E18" s="37"/>
      <x:c r="F18" s="37"/>
      <x:c r="G18" s="37"/>
    </x:row>
    <x:row r="19">
      <x:c r="A19" s="37" t="str">
        <x:v>3</x:v>
      </x:c>
      <x:c r="B19" s="37" t="str">
        <x:v>s3arha_egypt_price_matrix_2026-07-30.xlsx</x:v>
      </x:c>
      <x:c r="C19" s="37" t="str">
        <x:v>تأكيد عدم وجود أسعار حالية في المصدر.</x:v>
      </x:c>
      <x:c r="D19" s="37"/>
      <x:c r="E19" s="37"/>
      <x:c r="F19" s="37"/>
      <x:c r="G19" s="37"/>
    </x:row>
    <x:row r="20">
      <x:c r="A20" s="37"/>
      <x:c r="B20" s="37"/>
      <x:c r="C20" s="37"/>
      <x:c r="D20" s="37"/>
      <x:c r="E20" s="37"/>
      <x:c r="F20" s="37"/>
      <x:c r="G20" s="37"/>
    </x:row>
    <x:row r="21">
      <x:c r="A21" s="38" t="str">
        <x:v>تغطية المتاجر الحالية</x:v>
      </x:c>
      <x:c r="B21" s="38"/>
      <x:c r="C21" s="38"/>
      <x:c r="D21" s="38"/>
      <x:c r="E21" s="38"/>
      <x:c r="F21" s="38"/>
      <x:c r="G21" s="38"/>
    </x:row>
    <x:row r="22">
      <x:c r="A22" s="24" t="str">
        <x:v>معرّف المتجر</x:v>
      </x:c>
      <x:c r="B22" s="24" t="str">
        <x:v>اسم المتجر</x:v>
      </x:c>
      <x:c r="C22" s="24" t="str">
        <x:v>عدد الروابط</x:v>
      </x:c>
      <x:c r="D22" s="24" t="str">
        <x:v>جاهز للرصد</x:v>
      </x:c>
      <x:c r="E22" s="24" t="str">
        <x:v>يحتاج اكتشاف رابط</x:v>
      </x:c>
      <x:c r="F22" s="24" t="str">
        <x:v>ثقة المتجر</x:v>
      </x:c>
      <x:c r="G22" s="24" t="str">
        <x:v>صعوبة الربط</x:v>
      </x:c>
    </x:row>
    <x:row r="23">
      <x:c r="A23" s="37" t="str">
        <x:v>EG-013</x:v>
      </x:c>
      <x:c r="B23" s="37" t="str">
        <x:v>B.TECH</x:v>
      </x:c>
      <x:c r="C23" s="37" t="n">
        <x:v>1159</x:v>
      </x:c>
      <x:c r="D23" s="37" t="n">
        <x:v>266</x:v>
      </x:c>
      <x:c r="E23" s="37" t="n">
        <x:v>893</x:v>
      </x:c>
      <x:c r="F23" s="37" t="str">
        <x:v>A</x:v>
      </x:c>
      <x:c r="G23" s="37" t="str">
        <x:v>متوسطة</x:v>
      </x:c>
    </x:row>
    <x:row r="24">
      <x:c r="A24" s="37" t="str">
        <x:v>EG-063</x:v>
      </x:c>
      <x:c r="B24" s="37" t="str">
        <x:v>Mintra</x:v>
      </x:c>
      <x:c r="C24" s="37" t="n">
        <x:v>402</x:v>
      </x:c>
      <x:c r="D24" s="37" t="n">
        <x:v>402</x:v>
      </x:c>
      <x:c r="E24" s="37" t="n">
        <x:v>0</x:v>
      </x:c>
      <x:c r="F24" s="37" t="str">
        <x:v>A</x:v>
      </x:c>
      <x:c r="G24" s="37" t="str">
        <x:v>متوسطة</x:v>
      </x:c>
    </x:row>
    <x:row r="25">
      <x:c r="A25" s="37" t="str">
        <x:v>EG-060</x:v>
      </x:c>
      <x:c r="B25" s="37" t="str">
        <x:v>IKEA Egypt</x:v>
      </x:c>
      <x:c r="C25" s="37" t="n">
        <x:v>312</x:v>
      </x:c>
      <x:c r="D25" s="37" t="n">
        <x:v>0</x:v>
      </x:c>
      <x:c r="E25" s="37" t="n">
        <x:v>312</x:v>
      </x:c>
      <x:c r="F25" s="37" t="str">
        <x:v>A</x:v>
      </x:c>
      <x:c r="G25" s="37" t="str">
        <x:v>متوسطة</x:v>
      </x:c>
    </x:row>
    <x:row r="26">
      <x:c r="A26" s="37" t="str">
        <x:v>EG-079</x:v>
      </x:c>
      <x:c r="B26" s="37" t="str">
        <x:v>Zahran Stores</x:v>
      </x:c>
      <x:c r="C26" s="37" t="n">
        <x:v>221</x:v>
      </x:c>
      <x:c r="D26" s="37" t="n">
        <x:v>0</x:v>
      </x:c>
      <x:c r="E26" s="37" t="n">
        <x:v>221</x:v>
      </x:c>
      <x:c r="F26" s="37" t="str">
        <x:v>A</x:v>
      </x:c>
      <x:c r="G26" s="37" t="str">
        <x:v>متوسطة</x:v>
      </x:c>
    </x:row>
    <x:row r="27">
      <x:c r="A27" s="37" t="str">
        <x:v>EG-012</x:v>
      </x:c>
      <x:c r="B27" s="37" t="str">
        <x:v>Games 2 Egypt</x:v>
      </x:c>
      <x:c r="C27" s="37" t="n">
        <x:v>95</x:v>
      </x:c>
      <x:c r="D27" s="37" t="n">
        <x:v>95</x:v>
      </x:c>
      <x:c r="E27" s="37" t="n">
        <x:v>0</x:v>
      </x:c>
      <x:c r="F27" s="37" t="str">
        <x:v>A</x:v>
      </x:c>
      <x:c r="G27" s="37" t="str">
        <x:v>متوسطة</x:v>
      </x:c>
    </x:row>
    <x:row r="28">
      <x:c r="A28" s="37" t="str">
        <x:v>EG-017</x:v>
      </x:c>
      <x:c r="B28" s="37" t="str">
        <x:v>Samsung Egypt</x:v>
      </x:c>
      <x:c r="C28" s="37" t="n">
        <x:v>38</x:v>
      </x:c>
      <x:c r="D28" s="37" t="n">
        <x:v>10</x:v>
      </x:c>
      <x:c r="E28" s="37" t="n">
        <x:v>28</x:v>
      </x:c>
      <x:c r="F28" s="37" t="str">
        <x:v>B</x:v>
      </x:c>
      <x:c r="G28" s="37" t="str">
        <x:v>متوسطة</x:v>
      </x:c>
    </x:row>
    <x:row r="29">
      <x:c r="A29" s="37" t="str">
        <x:v>EG-172</x:v>
      </x:c>
      <x:c r="B29" s="37" t="str">
        <x:v>Hobby Corner Egypt</x:v>
      </x:c>
      <x:c r="C29" s="37" t="n">
        <x:v>29</x:v>
      </x:c>
      <x:c r="D29" s="37" t="n">
        <x:v>29</x:v>
      </x:c>
      <x:c r="E29" s="37" t="n">
        <x:v>0</x:v>
      </x:c>
      <x:c r="F29" s="37" t="str">
        <x:v>B</x:v>
      </x:c>
      <x:c r="G29" s="37" t="str">
        <x:v>مرتفعة</x:v>
      </x:c>
    </x:row>
    <x:row r="30">
      <x:c r="A30" s="37" t="str">
        <x:v>EG-010</x:v>
      </x:c>
      <x:c r="B30" s="37" t="str">
        <x:v>Hedeya</x:v>
      </x:c>
      <x:c r="C30" s="37" t="n">
        <x:v>25</x:v>
      </x:c>
      <x:c r="D30" s="37" t="n">
        <x:v>25</x:v>
      </x:c>
      <x:c r="E30" s="37" t="n">
        <x:v>0</x:v>
      </x:c>
      <x:c r="F30" s="37" t="str">
        <x:v>A</x:v>
      </x:c>
      <x:c r="G30" s="37" t="str">
        <x:v>متوسطة</x:v>
      </x:c>
    </x:row>
    <x:row r="31">
      <x:c r="A31" s="37" t="str">
        <x:v>EG-124</x:v>
      </x:c>
      <x:c r="B31" s="37" t="str">
        <x:v>Compumarts</x:v>
      </x:c>
      <x:c r="C31" s="37" t="n">
        <x:v>25</x:v>
      </x:c>
      <x:c r="D31" s="37" t="n">
        <x:v>25</x:v>
      </x:c>
      <x:c r="E31" s="37" t="n">
        <x:v>0</x:v>
      </x:c>
      <x:c r="F31" s="37" t="str">
        <x:v>A</x:v>
      </x:c>
      <x:c r="G31" s="37" t="str">
        <x:v>متوسطة</x:v>
      </x:c>
    </x:row>
    <x:row r="32">
      <x:c r="A32" s="37" t="str">
        <x:v>EG-011</x:v>
      </x:c>
      <x:c r="B32" s="37" t="str">
        <x:v>OurKids</x:v>
      </x:c>
      <x:c r="C32" s="37" t="n">
        <x:v>20</x:v>
      </x:c>
      <x:c r="D32" s="37" t="n">
        <x:v>20</x:v>
      </x:c>
      <x:c r="E32" s="37" t="n">
        <x:v>0</x:v>
      </x:c>
      <x:c r="F32" s="37" t="str">
        <x:v>A</x:v>
      </x:c>
      <x:c r="G32" s="37" t="str">
        <x:v>متوسطة</x:v>
      </x:c>
    </x:row>
    <x:row r="33">
      <x:c r="A33" s="37" t="str">
        <x:v>EG-050</x:v>
      </x:c>
      <x:c r="B33" s="37" t="str">
        <x:v>Amazon Egypt</x:v>
      </x:c>
      <x:c r="C33" s="37" t="n">
        <x:v>18</x:v>
      </x:c>
      <x:c r="D33" s="37" t="n">
        <x:v>18</x:v>
      </x:c>
      <x:c r="E33" s="37" t="n">
        <x:v>0</x:v>
      </x:c>
      <x:c r="F33" s="37" t="str">
        <x:v>A</x:v>
      </x:c>
      <x:c r="G33" s="37" t="str">
        <x:v>منخفضة-متوسطة</x:v>
      </x:c>
    </x:row>
    <x:row r="34">
      <x:c r="A34" s="37" t="str">
        <x:v>EG-127</x:v>
      </x:c>
      <x:c r="B34" s="37" t="str">
        <x:v>ElBadr Group</x:v>
      </x:c>
      <x:c r="C34" s="37" t="n">
        <x:v>12</x:v>
      </x:c>
      <x:c r="D34" s="37" t="n">
        <x:v>12</x:v>
      </x:c>
      <x:c r="E34" s="37" t="n">
        <x:v>0</x:v>
      </x:c>
      <x:c r="F34" s="37" t="str">
        <x:v>A</x:v>
      </x:c>
      <x:c r="G34" s="37" t="str">
        <x:v>متوسطة</x:v>
      </x:c>
    </x:row>
    <x:row r="35">
      <x:c r="A35" s="37" t="str">
        <x:v>EG-053</x:v>
      </x:c>
      <x:c r="B35" s="37" t="str">
        <x:v>Noon Egypt</x:v>
      </x:c>
      <x:c r="C35" s="37" t="n">
        <x:v>2</x:v>
      </x:c>
      <x:c r="D35" s="37" t="n">
        <x:v>2</x:v>
      </x:c>
      <x:c r="E35" s="37" t="n">
        <x:v>0</x:v>
      </x:c>
      <x:c r="F35" s="37" t="str">
        <x:v>A</x:v>
      </x:c>
      <x:c r="G35" s="37" t="str">
        <x:v>منخفضة-متوسطة</x:v>
      </x:c>
    </x:row>
    <x:row r="36">
      <x:c r="A36" s="37" t="str">
        <x:v>EG-084</x:v>
      </x:c>
      <x:c r="B36" s="37" t="str">
        <x:v>Shamy Stores</x:v>
      </x:c>
      <x:c r="C36" s="37" t="n">
        <x:v>2</x:v>
      </x:c>
      <x:c r="D36" s="37" t="n">
        <x:v>2</x:v>
      </x:c>
      <x:c r="E36" s="37" t="n">
        <x:v>0</x:v>
      </x:c>
      <x:c r="F36" s="37" t="str">
        <x:v>A</x:v>
      </x:c>
      <x:c r="G36" s="37" t="str">
        <x:v>متوسطة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17" hidden="0" customWidth="1"/>
    <x:col min="25" max="25" width="17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42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34" hidden="0" customWidth="1"/>
    <x:col min="63" max="63" width="46" hidden="0" customWidth="1"/>
    <x:col min="64" max="64" width="18" hidden="0" customWidth="1"/>
    <x:col min="65" max="65" width="18" hidden="0" customWidth="1"/>
  </x:cols>
  <x:sheetData>
    <x:row r="1" ht="48" customHeight="1">
      <x:c r="A1" s="49" t="str">
        <x:v>معرّف العرض</x:v>
      </x:c>
      <x:c r="B1" s="49" t="str">
        <x:v>مفتاح العرض</x:v>
      </x:c>
      <x:c r="C1" s="49" t="str">
        <x:v>معرّف النسخة</x:v>
      </x:c>
      <x:c r="D1" s="49" t="str">
        <x:v>معرّف الموديل</x:v>
      </x:c>
      <x:c r="E1" s="49" t="str">
        <x:v>الاسم الموحّد</x:v>
      </x:c>
      <x:c r="F1" s="49" t="str">
        <x:v>القسم</x:v>
      </x:c>
      <x:c r="G1" s="49" t="str">
        <x:v>نوع المنتج</x:v>
      </x:c>
      <x:c r="H1" s="49" t="str">
        <x:v>الماركة</x:v>
      </x:c>
      <x:c r="I1" s="49" t="str">
        <x:v>الموديل</x:v>
      </x:c>
      <x:c r="J1" s="49" t="str">
        <x:v>اسم النسخة</x:v>
      </x:c>
      <x:c r="K1" s="49" t="str">
        <x:v>RAM GB</x:v>
      </x:c>
      <x:c r="L1" s="49" t="str">
        <x:v>Storage GB</x:v>
      </x:c>
      <x:c r="M1" s="49" t="str">
        <x:v>اللون</x:v>
      </x:c>
      <x:c r="N1" s="49" t="str">
        <x:v>SKU المصنع</x:v>
      </x:c>
      <x:c r="O1" s="49" t="str">
        <x:v>GTIN</x:v>
      </x:c>
      <x:c r="P1" s="49" t="str">
        <x:v>معرّف المتجر</x:v>
      </x:c>
      <x:c r="Q1" s="49" t="str">
        <x:v>اسم المتجر</x:v>
      </x:c>
      <x:c r="R1" s="49" t="str">
        <x:v>نوع المتجر</x:v>
      </x:c>
      <x:c r="S1" s="49" t="str">
        <x:v>ثقة سجل المتجر</x:v>
      </x:c>
      <x:c r="T1" s="49" t="str">
        <x:v>معرّف البائع</x:v>
      </x:c>
      <x:c r="U1" s="49" t="str">
        <x:v>اسم البائع</x:v>
      </x:c>
      <x:c r="V1" s="49" t="str">
        <x:v>SKU المتجر</x:v>
      </x:c>
      <x:c r="W1" s="49" t="str">
        <x:v>رابط المنتج/الدليل</x:v>
      </x:c>
      <x:c r="X1" s="49" t="str">
        <x:v>نوع الرابط</x:v>
      </x:c>
      <x:c r="Y1" s="49" t="str">
        <x:v>العملة</x:v>
      </x:c>
      <x:c r="Z1" s="49" t="str">
        <x:v>السعر الكاش</x:v>
      </x:c>
      <x:c r="AA1" s="49" t="str">
        <x:v>السعر قبل الخصم</x:v>
      </x:c>
      <x:c r="AB1" s="49" t="str">
        <x:v>قيمة الخصم</x:v>
      </x:c>
      <x:c r="AC1" s="49" t="str">
        <x:v>نسبة الخصم</x:v>
      </x:c>
      <x:c r="AD1" s="49" t="str">
        <x:v>تكلفة الشحن</x:v>
      </x:c>
      <x:c r="AE1" s="49" t="str">
        <x:v>الإجمالي شامل الشحن</x:v>
      </x:c>
      <x:c r="AF1" s="49" t="str">
        <x:v>شحن مجاني</x:v>
      </x:c>
      <x:c r="AG1" s="49" t="str">
        <x:v>حالة التوفر</x:v>
      </x:c>
      <x:c r="AH1" s="49" t="str">
        <x:v>الكمية المتاحة</x:v>
      </x:c>
      <x:c r="AI1" s="49" t="str">
        <x:v>حد الشراء</x:v>
      </x:c>
      <x:c r="AJ1" s="49" t="str">
        <x:v>منطقة التوصيل</x:v>
      </x:c>
      <x:c r="AK1" s="49" t="str">
        <x:v>وصف التوصيل</x:v>
      </x:c>
      <x:c r="AL1" s="49" t="str">
        <x:v>أقل أيام للتوصيل</x:v>
      </x:c>
      <x:c r="AM1" s="49" t="str">
        <x:v>أقصى أيام للتوصيل</x:v>
      </x:c>
      <x:c r="AN1" s="49" t="str">
        <x:v>نوع الضمان</x:v>
      </x:c>
      <x:c r="AO1" s="49" t="str">
        <x:v>جهة الضمان</x:v>
      </x:c>
      <x:c r="AP1" s="49" t="str">
        <x:v>مدة الضمان بالشهور</x:v>
      </x:c>
      <x:c r="AQ1" s="49" t="str">
        <x:v>المتجر موثوق</x:v>
      </x:c>
      <x:c r="AR1" s="49" t="str">
        <x:v>البائع موثوق</x:v>
      </x:c>
      <x:c r="AS1" s="49" t="str">
        <x:v>طريقة المطابقة</x:v>
      </x:c>
      <x:c r="AT1" s="49" t="str">
        <x:v>ثقة المطابقة</x:v>
      </x:c>
      <x:c r="AU1" s="49" t="str">
        <x:v>مستوى الدليل</x:v>
      </x:c>
      <x:c r="AV1" s="49" t="str">
        <x:v>طريقة الاستخراج</x:v>
      </x:c>
      <x:c r="AW1" s="49" t="str">
        <x:v>كل روابط الدليل</x:v>
      </x:c>
      <x:c r="AX1" s="49" t="str">
        <x:v>عدد الأدلة</x:v>
      </x:c>
      <x:c r="AY1" s="49" t="str">
        <x:v>تاريخ تحقق الدليل</x:v>
      </x:c>
      <x:c r="AZ1" s="49" t="str">
        <x:v>وقت آخر فحص للسعر</x:v>
      </x:c>
      <x:c r="BA1" s="49" t="str">
        <x:v>وقت آخر نجاح للسعر</x:v>
      </x:c>
      <x:c r="BB1" s="49" t="str">
        <x:v>عمر السعر بالساعات</x:v>
      </x:c>
      <x:c r="BC1" s="49" t="str">
        <x:v>حالة حداثة السعر</x:v>
      </x:c>
      <x:c r="BD1" s="49" t="str">
        <x:v>حالة الاستخراج</x:v>
      </x:c>
      <x:c r="BE1" s="49" t="str">
        <x:v>مرات الفشل المتتالية</x:v>
      </x:c>
      <x:c r="BF1" s="49" t="str">
        <x:v>إصدار الموصل</x:v>
      </x:c>
      <x:c r="BG1" s="49" t="str">
        <x:v>معرّف التشغيل</x:v>
      </x:c>
      <x:c r="BH1" s="49" t="str">
        <x:v>العرض نشط</x:v>
      </x:c>
      <x:c r="BI1" s="49" t="str">
        <x:v>حالة المراجعة</x:v>
      </x:c>
      <x:c r="BJ1" s="49" t="str">
        <x:v>العنوان كما ظهر</x:v>
      </x:c>
      <x:c r="BK1" s="49" t="str">
        <x:v>ملاحظات المراجعة</x:v>
      </x:c>
      <x:c r="BL1" s="49" t="str">
        <x:v>تاريخ الإنشاء</x:v>
      </x:c>
      <x:c r="BM1" s="49" t="str">
        <x:v>تاريخ التحديث</x:v>
      </x:c>
    </x:row>
    <x:row r="2">
      <x:c r="A2" s="37" t="str">
        <x:v>CASH-98BA371578AC95</x:v>
      </x:c>
      <x:c r="B2" s="37" t="str">
        <x:v>VAR-B1E2C02C29A1E9|EG-013|STORE</x:v>
      </x:c>
      <x:c r="C2" s="37" t="str">
        <x:v>VAR-B1E2C02C29A1E9</x:v>
      </x:c>
      <x:c r="D2" s="37" t="str">
        <x:v>MOD-4C395C736CD7A3</x:v>
      </x:c>
      <x:c r="E2" s="37" t="str">
        <x:v>Karcher AF 20 White</x:v>
      </x:c>
      <x:c r="F2" s="37" t="str">
        <x:v>الأجهزة المنزلية</x:v>
      </x:c>
      <x:c r="G2" s="37" t="str">
        <x:v>أجهزة تنقية الهواء</x:v>
      </x:c>
      <x:c r="H2" s="37" t="str">
        <x:v>Karcher</x:v>
      </x:c>
      <x:c r="I2" s="37" t="str">
        <x:v>AF 20</x:v>
      </x:c>
      <x:c r="J2" s="37" t="str">
        <x:v>White</x:v>
      </x:c>
      <x:c r="K2" s="37"/>
      <x:c r="L2" s="37"/>
      <x:c r="M2" s="37" t="str">
        <x:v>White</x:v>
      </x:c>
      <x:c r="N2" s="37" t="str">
        <x:v>AF 20</x:v>
      </x:c>
      <x:c r="O2" s="37"/>
      <x:c r="P2" s="37" t="str">
        <x:v>EG-013</x:v>
      </x:c>
      <x:c r="Q2" s="37" t="str">
        <x:v>B.TECH</x:v>
      </x:c>
      <x:c r="R2" s="37" t="str">
        <x:v>سلسلة</x:v>
      </x:c>
      <x:c r="S2" s="37" t="str">
        <x:v>A</x:v>
      </x:c>
      <x:c r="T2" s="37"/>
      <x:c r="U2" s="37"/>
      <x:c r="V2" s="37"/>
      <x:c r="W2" s="37" t="str">
        <x:v>https://btech.com/en/c/small-home-appliances/air-treatment/air-purifiers</x:v>
      </x:c>
      <x:c r="X2" s="37" t="str">
        <x:v>صفحة فئة</x:v>
      </x:c>
      <x:c r="Y2" s="37" t="str">
        <x:v>EGP</x:v>
      </x:c>
      <x:c r="Z2" s="56"/>
      <x:c r="AA2" s="56"/>
      <x:c r="AB2" s="56" t="str">
        <x:f>IF(OR(Z2="",AA2=""),"",MAX(0,AA2-Z2))</x:f>
      </x:c>
      <x:c r="AC2" s="58" t="str">
        <x:f>IF(OR(Z2="",AA2="",AA2=0),"",MAX(0,(AA2-Z2)/AA2))</x:f>
      </x:c>
      <x:c r="AD2" s="56"/>
      <x:c r="AE2" s="56" t="str">
        <x:f>IF(Z2="","",Z2+IF(AD2="",0,AD2))</x:f>
      </x:c>
      <x:c r="AF2" s="37" t="str">
        <x:f>IF(AD2="","",AD2=0)</x:f>
      </x:c>
      <x:c r="AG2" s="37"/>
      <x:c r="AH2" s="37"/>
      <x:c r="AI2" s="37"/>
      <x:c r="AJ2" s="37" t="str">
        <x:v>القاهرة</x:v>
      </x:c>
      <x:c r="AK2" s="37"/>
      <x:c r="AL2" s="37"/>
      <x:c r="AM2" s="37"/>
      <x:c r="AN2" s="37"/>
      <x:c r="AO2" s="37"/>
      <x:c r="AP2" s="37"/>
      <x:c r="AQ2" s="54" t="b">
        <x:v>1</x:v>
      </x:c>
      <x:c r="AR2" s="37"/>
      <x:c r="AS2" s="37" t="str">
        <x:v>صفحة فئة</x:v>
      </x:c>
      <x:c r="AT2" s="37" t="str">
        <x:v>تحتاج مراجعة</x:v>
      </x:c>
      <x:c r="AU2" s="37" t="str">
        <x:v>store_category_listing</x:v>
      </x:c>
      <x:c r="AV2" s="37" t="str">
        <x:v>اكتشاف من صفحة فئة</x:v>
      </x:c>
      <x:c r="AW2" s="37" t="str">
        <x:v>https://btech.com/en/c/small-home-appliances/air-treatment/air-purifiers</x:v>
      </x:c>
      <x:c r="AX2" s="37" t="n">
        <x:v>1</x:v>
      </x:c>
      <x:c r="AY2" s="60" t="n">
        <x:v>46233</x:v>
      </x:c>
      <x:c r="AZ2" s="60"/>
      <x:c r="BA2" s="60"/>
      <x:c r="BB2" s="62" t="str">
        <x:f>IF(BA2="","",(NOW()-BA2)*24)</x:f>
      </x:c>
      <x:c r="BC2" s="37" t="str">
        <x:f>IF(BA2="","لم يُرصد",IF(BH2&lt;&gt;TRUE,"غير نشط",IF(BD2="فشل","فشل حالي",IF(BB2&lt;=12,"حديث",IF(BB2&lt;=24,"متأخر","قديم")))))</x:f>
        <x:v>لم يُرصد</x:v>
      </x:c>
      <x:c r="BD2" s="37" t="str">
        <x:v>بانتظار أول رصد سعر</x:v>
      </x:c>
      <x:c r="BE2" s="37" t="n">
        <x:v>0</x:v>
      </x:c>
      <x:c r="BF2" s="37"/>
      <x:c r="BG2" s="37"/>
      <x:c r="BH2" s="54" t="b">
        <x:v>1</x:v>
      </x:c>
      <x:c r="BI2" s="37" t="str">
        <x:v>يحتاج اكتشاف رابط المنتج</x:v>
      </x:c>
      <x:c r="BJ2" s="37" t="str">
        <x:v>Karcher Air Purifier withDual Protection Filter, White - AF 20</x:v>
      </x:c>
      <x:c r="BK2" s="37"/>
      <x:c r="BL2" s="60" t="n">
        <x:v>46233</x:v>
      </x:c>
      <x:c r="BM2" s="60" t="n">
        <x:v>46233</x:v>
      </x:c>
    </x:row>
    <x:row r="3">
      <x:c r="A3" s="37" t="str">
        <x:v>CASH-FE99B26CE8BCB6</x:v>
      </x:c>
      <x:c r="B3" s="37" t="str">
        <x:v>VAR-7566817D3245E0|EG-013|STORE</x:v>
      </x:c>
      <x:c r="C3" s="37" t="str">
        <x:v>VAR-7566817D3245E0</x:v>
      </x:c>
      <x:c r="D3" s="37" t="str">
        <x:v>MOD-1337974DCE5C14</x:v>
      </x:c>
      <x:c r="E3" s="37" t="str">
        <x:v>Karcher AF 30 White</x:v>
      </x:c>
      <x:c r="F3" s="37" t="str">
        <x:v>الأجهزة المنزلية</x:v>
      </x:c>
      <x:c r="G3" s="37" t="str">
        <x:v>أجهزة تنقية الهواء</x:v>
      </x:c>
      <x:c r="H3" s="37" t="str">
        <x:v>Karcher</x:v>
      </x:c>
      <x:c r="I3" s="37" t="str">
        <x:v>AF 30</x:v>
      </x:c>
      <x:c r="J3" s="37" t="str">
        <x:v>White</x:v>
      </x:c>
      <x:c r="K3" s="37"/>
      <x:c r="L3" s="37"/>
      <x:c r="M3" s="37" t="str">
        <x:v>White</x:v>
      </x:c>
      <x:c r="N3" s="37" t="str">
        <x:v>AF 30</x:v>
      </x:c>
      <x:c r="O3" s="37"/>
      <x:c r="P3" s="37" t="str">
        <x:v>EG-013</x:v>
      </x:c>
      <x:c r="Q3" s="37" t="str">
        <x:v>B.TECH</x:v>
      </x:c>
      <x:c r="R3" s="37" t="str">
        <x:v>سلسلة</x:v>
      </x:c>
      <x:c r="S3" s="37" t="str">
        <x:v>A</x:v>
      </x:c>
      <x:c r="T3" s="37"/>
      <x:c r="U3" s="37"/>
      <x:c r="V3" s="37"/>
      <x:c r="W3" s="37" t="str">
        <x:v>https://btech.com/en/c/small-home-appliances/air-treatment/air-purifiers</x:v>
      </x:c>
      <x:c r="X3" s="37" t="str">
        <x:v>صفحة فئة</x:v>
      </x:c>
      <x:c r="Y3" s="37" t="str">
        <x:v>EGP</x:v>
      </x:c>
      <x:c r="Z3" s="56"/>
      <x:c r="AA3" s="56"/>
      <x:c r="AB3" s="56" t="str">
        <x:f>IF(OR(Z3="",AA3=""),"",MAX(0,AA3-Z3))</x:f>
      </x:c>
      <x:c r="AC3" s="58" t="str">
        <x:f>IF(OR(Z3="",AA3="",AA3=0),"",MAX(0,(AA3-Z3)/AA3))</x:f>
      </x:c>
      <x:c r="AD3" s="56"/>
      <x:c r="AE3" s="56" t="str">
        <x:f>IF(Z3="","",Z3+IF(AD3="",0,AD3))</x:f>
      </x:c>
      <x:c r="AF3" s="37" t="str">
        <x:f>IF(AD3="","",AD3=0)</x:f>
      </x:c>
      <x:c r="AG3" s="37"/>
      <x:c r="AH3" s="37"/>
      <x:c r="AI3" s="37"/>
      <x:c r="AJ3" s="37" t="str">
        <x:v>القاهرة</x:v>
      </x:c>
      <x:c r="AK3" s="37"/>
      <x:c r="AL3" s="37"/>
      <x:c r="AM3" s="37"/>
      <x:c r="AN3" s="37"/>
      <x:c r="AO3" s="37"/>
      <x:c r="AP3" s="37"/>
      <x:c r="AQ3" s="54" t="b">
        <x:v>1</x:v>
      </x:c>
      <x:c r="AR3" s="37"/>
      <x:c r="AS3" s="37" t="str">
        <x:v>صفحة فئة</x:v>
      </x:c>
      <x:c r="AT3" s="37" t="str">
        <x:v>تحتاج مراجعة</x:v>
      </x:c>
      <x:c r="AU3" s="37" t="str">
        <x:v>store_category_listing</x:v>
      </x:c>
      <x:c r="AV3" s="37" t="str">
        <x:v>اكتشاف من صفحة فئة</x:v>
      </x:c>
      <x:c r="AW3" s="37" t="str">
        <x:v>https://btech.com/en/c/small-home-appliances/air-treatment/air-purifiers</x:v>
      </x:c>
      <x:c r="AX3" s="37" t="n">
        <x:v>1</x:v>
      </x:c>
      <x:c r="AY3" s="60" t="n">
        <x:v>46233</x:v>
      </x:c>
      <x:c r="AZ3" s="60"/>
      <x:c r="BA3" s="60"/>
      <x:c r="BB3" s="62" t="str">
        <x:f>IF(BA3="","",(NOW()-BA3)*24)</x:f>
      </x:c>
      <x:c r="BC3" s="37" t="str">
        <x:f>IF(BA3="","لم يُرصد",IF(BH3&lt;&gt;TRUE,"غير نشط",IF(BD3="فشل","فشل حالي",IF(BB3&lt;=12,"حديث",IF(BB3&lt;=24,"متأخر","قديم")))))</x:f>
        <x:v>لم يُرصد</x:v>
      </x:c>
      <x:c r="BD3" s="37" t="str">
        <x:v>بانتظار أول رصد سعر</x:v>
      </x:c>
      <x:c r="BE3" s="37" t="n">
        <x:v>0</x:v>
      </x:c>
      <x:c r="BF3" s="37"/>
      <x:c r="BG3" s="37"/>
      <x:c r="BH3" s="54" t="b">
        <x:v>1</x:v>
      </x:c>
      <x:c r="BI3" s="37" t="str">
        <x:v>يحتاج اكتشاف رابط المنتج</x:v>
      </x:c>
      <x:c r="BJ3" s="37" t="str">
        <x:v>Karcher Air Purifier withDual Protection Filter, White - AF 30</x:v>
      </x:c>
      <x:c r="BK3" s="37"/>
      <x:c r="BL3" s="60" t="n">
        <x:v>46233</x:v>
      </x:c>
      <x:c r="BM3" s="60" t="n">
        <x:v>46233</x:v>
      </x:c>
    </x:row>
    <x:row r="4">
      <x:c r="A4" s="37" t="str">
        <x:v>CASH-EA98EAD56BD521</x:v>
      </x:c>
      <x:c r="B4" s="37" t="str">
        <x:v>VAR-03F25D58D261DD|EG-013|STORE</x:v>
      </x:c>
      <x:c r="C4" s="37" t="str">
        <x:v>VAR-03F25D58D261DD</x:v>
      </x:c>
      <x:c r="D4" s="37" t="str">
        <x:v>MOD-8A6F7B1DEE53B7</x:v>
      </x:c>
      <x:c r="E4" s="37" t="str">
        <x:v>Philips AC0920/10 Arctic White</x:v>
      </x:c>
      <x:c r="F4" s="37" t="str">
        <x:v>الأجهزة المنزلية</x:v>
      </x:c>
      <x:c r="G4" s="37" t="str">
        <x:v>أجهزة تنقية الهواء</x:v>
      </x:c>
      <x:c r="H4" s="37" t="str">
        <x:v>Philips</x:v>
      </x:c>
      <x:c r="I4" s="37" t="str">
        <x:v>AC0920/10</x:v>
      </x:c>
      <x:c r="J4" s="37" t="str">
        <x:v>Arctic White</x:v>
      </x:c>
      <x:c r="K4" s="37"/>
      <x:c r="L4" s="37"/>
      <x:c r="M4" s="37" t="str">
        <x:v>Arctic White</x:v>
      </x:c>
      <x:c r="N4" s="37" t="str">
        <x:v>AC0920/10</x:v>
      </x:c>
      <x:c r="O4" s="37"/>
      <x:c r="P4" s="37" t="str">
        <x:v>EG-013</x:v>
      </x:c>
      <x:c r="Q4" s="37" t="str">
        <x:v>B.TECH</x:v>
      </x:c>
      <x:c r="R4" s="37" t="str">
        <x:v>سلسلة</x:v>
      </x:c>
      <x:c r="S4" s="37" t="str">
        <x:v>A</x:v>
      </x:c>
      <x:c r="T4" s="37"/>
      <x:c r="U4" s="37"/>
      <x:c r="V4" s="37"/>
      <x:c r="W4" s="37" t="str">
        <x:v>https://btech.com/en/c/small-home-appliances/air-treatment/air-purifiers</x:v>
      </x:c>
      <x:c r="X4" s="37" t="str">
        <x:v>صفحة فئة</x:v>
      </x:c>
      <x:c r="Y4" s="37" t="str">
        <x:v>EGP</x:v>
      </x:c>
      <x:c r="Z4" s="56"/>
      <x:c r="AA4" s="56"/>
      <x:c r="AB4" s="56" t="str">
        <x:f>IF(OR(Z4="",AA4=""),"",MAX(0,AA4-Z4))</x:f>
      </x:c>
      <x:c r="AC4" s="58" t="str">
        <x:f>IF(OR(Z4="",AA4="",AA4=0),"",MAX(0,(AA4-Z4)/AA4))</x:f>
      </x:c>
      <x:c r="AD4" s="56"/>
      <x:c r="AE4" s="56" t="str">
        <x:f>IF(Z4="","",Z4+IF(AD4="",0,AD4))</x:f>
      </x:c>
      <x:c r="AF4" s="37" t="str">
        <x:f>IF(AD4="","",AD4=0)</x:f>
      </x:c>
      <x:c r="AG4" s="37"/>
      <x:c r="AH4" s="37"/>
      <x:c r="AI4" s="37"/>
      <x:c r="AJ4" s="37" t="str">
        <x:v>القاهرة</x:v>
      </x:c>
      <x:c r="AK4" s="37"/>
      <x:c r="AL4" s="37"/>
      <x:c r="AM4" s="37"/>
      <x:c r="AN4" s="37"/>
      <x:c r="AO4" s="37"/>
      <x:c r="AP4" s="37"/>
      <x:c r="AQ4" s="54" t="b">
        <x:v>1</x:v>
      </x:c>
      <x:c r="AR4" s="37"/>
      <x:c r="AS4" s="37" t="str">
        <x:v>صفحة فئة</x:v>
      </x:c>
      <x:c r="AT4" s="37" t="str">
        <x:v>تحتاج مراجعة</x:v>
      </x:c>
      <x:c r="AU4" s="37" t="str">
        <x:v>store_category_listing</x:v>
      </x:c>
      <x:c r="AV4" s="37" t="str">
        <x:v>اكتشاف من صفحة فئة</x:v>
      </x:c>
      <x:c r="AW4" s="37" t="str">
        <x:v>https://btech.com/en/c/small-home-appliances/air-treatment/air-purifiers</x:v>
      </x:c>
      <x:c r="AX4" s="37" t="n">
        <x:v>1</x:v>
      </x:c>
      <x:c r="AY4" s="60" t="n">
        <x:v>46233</x:v>
      </x:c>
      <x:c r="AZ4" s="60"/>
      <x:c r="BA4" s="60"/>
      <x:c r="BB4" s="62" t="str">
        <x:f>IF(BA4="","",(NOW()-BA4)*24)</x:f>
      </x:c>
      <x:c r="BC4" s="37" t="str">
        <x:f>IF(BA4="","لم يُرصد",IF(BH4&lt;&gt;TRUE,"غير نشط",IF(BD4="فشل","فشل حالي",IF(BB4&lt;=12,"حديث",IF(BB4&lt;=24,"متأخر","قديم")))))</x:f>
        <x:v>لم يُرصد</x:v>
      </x:c>
      <x:c r="BD4" s="37" t="str">
        <x:v>بانتظار أول رصد سعر</x:v>
      </x:c>
      <x:c r="BE4" s="37" t="n">
        <x:v>0</x:v>
      </x:c>
      <x:c r="BF4" s="37"/>
      <x:c r="BG4" s="37"/>
      <x:c r="BH4" s="54" t="b">
        <x:v>1</x:v>
      </x:c>
      <x:c r="BI4" s="37" t="str">
        <x:v>يحتاج اكتشاف رابط المنتج</x:v>
      </x:c>
      <x:c r="BJ4" s="37" t="str">
        <x:v>Philips PureProtect Mini 900 Series Smart Air Purifier withHEPA Filter, Arctic White - AC0920/10</x:v>
      </x:c>
      <x:c r="BK4" s="37"/>
      <x:c r="BL4" s="60" t="n">
        <x:v>46233</x:v>
      </x:c>
      <x:c r="BM4" s="60" t="n">
        <x:v>46233</x:v>
      </x:c>
    </x:row>
    <x:row r="5">
      <x:c r="A5" s="37" t="str">
        <x:v>CASH-D221F2CE3F00E9</x:v>
      </x:c>
      <x:c r="B5" s="37" t="str">
        <x:v>VAR-2501411C8A4E62|EG-013|STORE</x:v>
      </x:c>
      <x:c r="C5" s="37" t="str">
        <x:v>VAR-2501411C8A4E62</x:v>
      </x:c>
      <x:c r="D5" s="37" t="str">
        <x:v>MOD-A081A347403983</x:v>
      </x:c>
      <x:c r="E5" s="37" t="str">
        <x:v>Sharp FP-J30SA-B White</x:v>
      </x:c>
      <x:c r="F5" s="37" t="str">
        <x:v>الأجهزة المنزلية</x:v>
      </x:c>
      <x:c r="G5" s="37" t="str">
        <x:v>أجهزة تنقية الهواء</x:v>
      </x:c>
      <x:c r="H5" s="37" t="str">
        <x:v>Sharp</x:v>
      </x:c>
      <x:c r="I5" s="37" t="str">
        <x:v>FP-J30SA-B</x:v>
      </x:c>
      <x:c r="J5" s="37" t="str">
        <x:v>White</x:v>
      </x:c>
      <x:c r="K5" s="37"/>
      <x:c r="L5" s="37"/>
      <x:c r="M5" s="37" t="str">
        <x:v>White</x:v>
      </x:c>
      <x:c r="N5" s="37" t="str">
        <x:v>FP-J30SA-B</x:v>
      </x:c>
      <x:c r="O5" s="37"/>
      <x:c r="P5" s="37" t="str">
        <x:v>EG-013</x:v>
      </x:c>
      <x:c r="Q5" s="37" t="str">
        <x:v>B.TECH</x:v>
      </x:c>
      <x:c r="R5" s="37" t="str">
        <x:v>سلسلة</x:v>
      </x:c>
      <x:c r="S5" s="37" t="str">
        <x:v>A</x:v>
      </x:c>
      <x:c r="T5" s="37"/>
      <x:c r="U5" s="37"/>
      <x:c r="V5" s="37"/>
      <x:c r="W5" s="37" t="str">
        <x:v>https://btech.com/en/c/small-home-appliances/air-treatment/air-purifiers</x:v>
      </x:c>
      <x:c r="X5" s="37" t="str">
        <x:v>صفحة فئة</x:v>
      </x:c>
      <x:c r="Y5" s="37" t="str">
        <x:v>EGP</x:v>
      </x:c>
      <x:c r="Z5" s="56"/>
      <x:c r="AA5" s="56"/>
      <x:c r="AB5" s="56" t="str">
        <x:f>IF(OR(Z5="",AA5=""),"",MAX(0,AA5-Z5))</x:f>
      </x:c>
      <x:c r="AC5" s="58" t="str">
        <x:f>IF(OR(Z5="",AA5="",AA5=0),"",MAX(0,(AA5-Z5)/AA5))</x:f>
      </x:c>
      <x:c r="AD5" s="56"/>
      <x:c r="AE5" s="56" t="str">
        <x:f>IF(Z5="","",Z5+IF(AD5="",0,AD5))</x:f>
      </x:c>
      <x:c r="AF5" s="37" t="str">
        <x:f>IF(AD5="","",AD5=0)</x:f>
      </x:c>
      <x:c r="AG5" s="37"/>
      <x:c r="AH5" s="37"/>
      <x:c r="AI5" s="37"/>
      <x:c r="AJ5" s="37" t="str">
        <x:v>القاهرة</x:v>
      </x:c>
      <x:c r="AK5" s="37"/>
      <x:c r="AL5" s="37"/>
      <x:c r="AM5" s="37"/>
      <x:c r="AN5" s="37"/>
      <x:c r="AO5" s="37"/>
      <x:c r="AP5" s="37"/>
      <x:c r="AQ5" s="54" t="b">
        <x:v>1</x:v>
      </x:c>
      <x:c r="AR5" s="37"/>
      <x:c r="AS5" s="37" t="str">
        <x:v>صفحة فئة</x:v>
      </x:c>
      <x:c r="AT5" s="37" t="str">
        <x:v>تحتاج مراجعة</x:v>
      </x:c>
      <x:c r="AU5" s="37" t="str">
        <x:v>store_category_listing</x:v>
      </x:c>
      <x:c r="AV5" s="37" t="str">
        <x:v>اكتشاف من صفحة فئة</x:v>
      </x:c>
      <x:c r="AW5" s="37" t="str">
        <x:v>https://btech.com/en/c/small-home-appliances/air-treatment/air-purifiers</x:v>
      </x:c>
      <x:c r="AX5" s="37" t="n">
        <x:v>1</x:v>
      </x:c>
      <x:c r="AY5" s="60" t="n">
        <x:v>46233</x:v>
      </x:c>
      <x:c r="AZ5" s="60"/>
      <x:c r="BA5" s="60"/>
      <x:c r="BB5" s="62" t="str">
        <x:f>IF(BA5="","",(NOW()-BA5)*24)</x:f>
      </x:c>
      <x:c r="BC5" s="37" t="str">
        <x:f>IF(BA5="","لم يُرصد",IF(BH5&lt;&gt;TRUE,"غير نشط",IF(BD5="فشل","فشل حالي",IF(BB5&lt;=12,"حديث",IF(BB5&lt;=24,"متأخر","قديم")))))</x:f>
        <x:v>لم يُرصد</x:v>
      </x:c>
      <x:c r="BD5" s="37" t="str">
        <x:v>بانتظار أول رصد سعر</x:v>
      </x:c>
      <x:c r="BE5" s="37" t="n">
        <x:v>0</x:v>
      </x:c>
      <x:c r="BF5" s="37"/>
      <x:c r="BG5" s="37"/>
      <x:c r="BH5" s="54" t="b">
        <x:v>1</x:v>
      </x:c>
      <x:c r="BI5" s="37" t="str">
        <x:v>يحتاج اكتشاف رابط المنتج</x:v>
      </x:c>
      <x:c r="BJ5" s="37" t="str">
        <x:v>Sharp Air Purifier withPlasmacluster HEPA Filter, White - FP-J30SA-B</x:v>
      </x:c>
      <x:c r="BK5" s="37"/>
      <x:c r="BL5" s="60" t="n">
        <x:v>46233</x:v>
      </x:c>
      <x:c r="BM5" s="60" t="n">
        <x:v>46233</x:v>
      </x:c>
    </x:row>
    <x:row r="6">
      <x:c r="A6" s="37" t="str">
        <x:v>CASH-A21F33A2585F1C</x:v>
      </x:c>
      <x:c r="B6" s="37" t="str">
        <x:v>VAR-A73CF9195C4FD4|EG-013|STORE</x:v>
      </x:c>
      <x:c r="C6" s="37" t="str">
        <x:v>VAR-A73CF9195C4FD4</x:v>
      </x:c>
      <x:c r="D6" s="37" t="str">
        <x:v>MOD-B929B06C969392</x:v>
      </x:c>
      <x:c r="E6" s="37" t="str">
        <x:v>Sharp FX-J80SA-W White Black</x:v>
      </x:c>
      <x:c r="F6" s="37" t="str">
        <x:v>الأجهزة المنزلية</x:v>
      </x:c>
      <x:c r="G6" s="37" t="str">
        <x:v>أجهزة تنقية الهواء</x:v>
      </x:c>
      <x:c r="H6" s="37" t="str">
        <x:v>Sharp</x:v>
      </x:c>
      <x:c r="I6" s="37" t="str">
        <x:v>FX-J80SA-W</x:v>
      </x:c>
      <x:c r="J6" s="37" t="str">
        <x:v>White Black</x:v>
      </x:c>
      <x:c r="K6" s="37"/>
      <x:c r="L6" s="37"/>
      <x:c r="M6" s="37" t="str">
        <x:v>White Black</x:v>
      </x:c>
      <x:c r="N6" s="37" t="str">
        <x:v>FX-J80SA-W</x:v>
      </x:c>
      <x:c r="O6" s="37"/>
      <x:c r="P6" s="37" t="str">
        <x:v>EG-013</x:v>
      </x:c>
      <x:c r="Q6" s="37" t="str">
        <x:v>B.TECH</x:v>
      </x:c>
      <x:c r="R6" s="37" t="str">
        <x:v>سلسلة</x:v>
      </x:c>
      <x:c r="S6" s="37" t="str">
        <x:v>A</x:v>
      </x:c>
      <x:c r="T6" s="37"/>
      <x:c r="U6" s="37"/>
      <x:c r="V6" s="37"/>
      <x:c r="W6" s="37" t="str">
        <x:v>https://btech.com/en/c/small-home-appliances/air-treatment/air-purifiers</x:v>
      </x:c>
      <x:c r="X6" s="37" t="str">
        <x:v>صفحة فئة</x:v>
      </x:c>
      <x:c r="Y6" s="37" t="str">
        <x:v>EGP</x:v>
      </x:c>
      <x:c r="Z6" s="56"/>
      <x:c r="AA6" s="56"/>
      <x:c r="AB6" s="56" t="str">
        <x:f>IF(OR(Z6="",AA6=""),"",MAX(0,AA6-Z6))</x:f>
      </x:c>
      <x:c r="AC6" s="58" t="str">
        <x:f>IF(OR(Z6="",AA6="",AA6=0),"",MAX(0,(AA6-Z6)/AA6))</x:f>
      </x:c>
      <x:c r="AD6" s="56"/>
      <x:c r="AE6" s="56" t="str">
        <x:f>IF(Z6="","",Z6+IF(AD6="",0,AD6))</x:f>
      </x:c>
      <x:c r="AF6" s="37" t="str">
        <x:f>IF(AD6="","",AD6=0)</x:f>
      </x:c>
      <x:c r="AG6" s="37"/>
      <x:c r="AH6" s="37"/>
      <x:c r="AI6" s="37"/>
      <x:c r="AJ6" s="37" t="str">
        <x:v>القاهرة</x:v>
      </x:c>
      <x:c r="AK6" s="37"/>
      <x:c r="AL6" s="37"/>
      <x:c r="AM6" s="37"/>
      <x:c r="AN6" s="37"/>
      <x:c r="AO6" s="37"/>
      <x:c r="AP6" s="37"/>
      <x:c r="AQ6" s="54" t="b">
        <x:v>1</x:v>
      </x:c>
      <x:c r="AR6" s="37"/>
      <x:c r="AS6" s="37" t="str">
        <x:v>صفحة فئة</x:v>
      </x:c>
      <x:c r="AT6" s="37" t="str">
        <x:v>تحتاج مراجعة</x:v>
      </x:c>
      <x:c r="AU6" s="37" t="str">
        <x:v>store_category_listing</x:v>
      </x:c>
      <x:c r="AV6" s="37" t="str">
        <x:v>اكتشاف من صفحة فئة</x:v>
      </x:c>
      <x:c r="AW6" s="37" t="str">
        <x:v>https://btech.com/en/c/small-home-appliances/air-treatment/air-purifiers</x:v>
      </x:c>
      <x:c r="AX6" s="37" t="n">
        <x:v>1</x:v>
      </x:c>
      <x:c r="AY6" s="60" t="n">
        <x:v>46233</x:v>
      </x:c>
      <x:c r="AZ6" s="60"/>
      <x:c r="BA6" s="60"/>
      <x:c r="BB6" s="62" t="str">
        <x:f>IF(BA6="","",(NOW()-BA6)*24)</x:f>
      </x:c>
      <x:c r="BC6" s="37" t="str">
        <x:f>IF(BA6="","لم يُرصد",IF(BH6&lt;&gt;TRUE,"غير نشط",IF(BD6="فشل","فشل حالي",IF(BB6&lt;=12,"حديث",IF(BB6&lt;=24,"متأخر","قديم")))))</x:f>
        <x:v>لم يُرصد</x:v>
      </x:c>
      <x:c r="BD6" s="37" t="str">
        <x:v>بانتظار أول رصد سعر</x:v>
      </x:c>
      <x:c r="BE6" s="37" t="n">
        <x:v>0</x:v>
      </x:c>
      <x:c r="BF6" s="37"/>
      <x:c r="BG6" s="37"/>
      <x:c r="BH6" s="54" t="b">
        <x:v>1</x:v>
      </x:c>
      <x:c r="BI6" s="37" t="str">
        <x:v>يحتاج اكتشاف رابط المنتج</x:v>
      </x:c>
      <x:c r="BJ6" s="37" t="str">
        <x:v>Sharp Air Purifier withHEPA Filter, White Black - FX-J80SA-W</x:v>
      </x:c>
      <x:c r="BK6" s="37"/>
      <x:c r="BL6" s="60" t="n">
        <x:v>46233</x:v>
      </x:c>
      <x:c r="BM6" s="60" t="n">
        <x:v>46233</x:v>
      </x:c>
    </x:row>
    <x:row r="7">
      <x:c r="A7" s="37" t="str">
        <x:v>CASH-E11CD583A6D7EC</x:v>
      </x:c>
      <x:c r="B7" s="37" t="str">
        <x:v>VAR-FC80DC5580D45C|EG-013|STORE</x:v>
      </x:c>
      <x:c r="C7" s="37" t="str">
        <x:v>VAR-FC80DC5580D45C</x:v>
      </x:c>
      <x:c r="D7" s="37" t="str">
        <x:v>MOD-EEA6D449523F15</x:v>
      </x:c>
      <x:c r="E7" s="37" t="str">
        <x:v>Sharp KC-G60SA-W White</x:v>
      </x:c>
      <x:c r="F7" s="37" t="str">
        <x:v>الأجهزة المنزلية</x:v>
      </x:c>
      <x:c r="G7" s="37" t="str">
        <x:v>أجهزة تنقية الهواء</x:v>
      </x:c>
      <x:c r="H7" s="37" t="str">
        <x:v>Sharp</x:v>
      </x:c>
      <x:c r="I7" s="37" t="str">
        <x:v>KC-G60SA-W</x:v>
      </x:c>
      <x:c r="J7" s="37" t="str">
        <x:v>White</x:v>
      </x:c>
      <x:c r="K7" s="37"/>
      <x:c r="L7" s="37"/>
      <x:c r="M7" s="37" t="str">
        <x:v>White</x:v>
      </x:c>
      <x:c r="N7" s="37" t="str">
        <x:v>KC-G60SA-W</x:v>
      </x:c>
      <x:c r="O7" s="37"/>
      <x:c r="P7" s="37" t="str">
        <x:v>EG-013</x:v>
      </x:c>
      <x:c r="Q7" s="37" t="str">
        <x:v>B.TECH</x:v>
      </x:c>
      <x:c r="R7" s="37" t="str">
        <x:v>سلسلة</x:v>
      </x:c>
      <x:c r="S7" s="37" t="str">
        <x:v>A</x:v>
      </x:c>
      <x:c r="T7" s="37"/>
      <x:c r="U7" s="37"/>
      <x:c r="V7" s="37"/>
      <x:c r="W7" s="37" t="str">
        <x:v>https://btech.com/en/c/small-home-appliances/air-treatment/air-purifiers</x:v>
      </x:c>
      <x:c r="X7" s="37" t="str">
        <x:v>صفحة فئة</x:v>
      </x:c>
      <x:c r="Y7" s="37" t="str">
        <x:v>EGP</x:v>
      </x:c>
      <x:c r="Z7" s="56"/>
      <x:c r="AA7" s="56"/>
      <x:c r="AB7" s="56" t="str">
        <x:f>IF(OR(Z7="",AA7=""),"",MAX(0,AA7-Z7))</x:f>
      </x:c>
      <x:c r="AC7" s="58" t="str">
        <x:f>IF(OR(Z7="",AA7="",AA7=0),"",MAX(0,(AA7-Z7)/AA7))</x:f>
      </x:c>
      <x:c r="AD7" s="56"/>
      <x:c r="AE7" s="56" t="str">
        <x:f>IF(Z7="","",Z7+IF(AD7="",0,AD7))</x:f>
      </x:c>
      <x:c r="AF7" s="37" t="str">
        <x:f>IF(AD7="","",AD7=0)</x:f>
      </x:c>
      <x:c r="AG7" s="37"/>
      <x:c r="AH7" s="37"/>
      <x:c r="AI7" s="37"/>
      <x:c r="AJ7" s="37" t="str">
        <x:v>القاهرة</x:v>
      </x:c>
      <x:c r="AK7" s="37"/>
      <x:c r="AL7" s="37"/>
      <x:c r="AM7" s="37"/>
      <x:c r="AN7" s="37"/>
      <x:c r="AO7" s="37"/>
      <x:c r="AP7" s="37"/>
      <x:c r="AQ7" s="54" t="b">
        <x:v>1</x:v>
      </x:c>
      <x:c r="AR7" s="37"/>
      <x:c r="AS7" s="37" t="str">
        <x:v>صفحة فئة</x:v>
      </x:c>
      <x:c r="AT7" s="37" t="str">
        <x:v>تحتاج مراجعة</x:v>
      </x:c>
      <x:c r="AU7" s="37" t="str">
        <x:v>store_category_listing</x:v>
      </x:c>
      <x:c r="AV7" s="37" t="str">
        <x:v>اكتشاف من صفحة فئة</x:v>
      </x:c>
      <x:c r="AW7" s="37" t="str">
        <x:v>https://btech.com/en/c/small-home-appliances/air-treatment/air-purifiers</x:v>
      </x:c>
      <x:c r="AX7" s="37" t="n">
        <x:v>1</x:v>
      </x:c>
      <x:c r="AY7" s="60" t="n">
        <x:v>46233</x:v>
      </x:c>
      <x:c r="AZ7" s="60"/>
      <x:c r="BA7" s="60"/>
      <x:c r="BB7" s="62" t="str">
        <x:f>IF(BA7="","",(NOW()-BA7)*24)</x:f>
      </x:c>
      <x:c r="BC7" s="37" t="str">
        <x:f>IF(BA7="","لم يُرصد",IF(BH7&lt;&gt;TRUE,"غير نشط",IF(BD7="فشل","فشل حالي",IF(BB7&lt;=12,"حديث",IF(BB7&lt;=24,"متأخر","قديم")))))</x:f>
        <x:v>لم يُرصد</x:v>
      </x:c>
      <x:c r="BD7" s="37" t="str">
        <x:v>بانتظار أول رصد سعر</x:v>
      </x:c>
      <x:c r="BE7" s="37" t="n">
        <x:v>0</x:v>
      </x:c>
      <x:c r="BF7" s="37"/>
      <x:c r="BG7" s="37"/>
      <x:c r="BH7" s="54" t="b">
        <x:v>1</x:v>
      </x:c>
      <x:c r="BI7" s="37" t="str">
        <x:v>يحتاج اكتشاف رابط المنتج</x:v>
      </x:c>
      <x:c r="BJ7" s="37" t="str">
        <x:v>Sharp Air Purifier withHEPA Filter, White - KC-G60SA-W</x:v>
      </x:c>
      <x:c r="BK7" s="37"/>
      <x:c r="BL7" s="60" t="n">
        <x:v>46233</x:v>
      </x:c>
      <x:c r="BM7" s="60" t="n">
        <x:v>46233</x:v>
      </x:c>
    </x:row>
    <x:row r="8">
      <x:c r="A8" s="37" t="str">
        <x:v>CASH-26CE284E7E2879</x:v>
      </x:c>
      <x:c r="B8" s="37" t="str">
        <x:v>VAR-EDB9ABFA052AA0|EG-013|STORE</x:v>
      </x:c>
      <x:c r="C8" s="37" t="str">
        <x:v>VAR-EDB9ABFA052AA0</x:v>
      </x:c>
      <x:c r="D8" s="37" t="str">
        <x:v>MOD-71AC0C9B3A2358</x:v>
      </x:c>
      <x:c r="E8" s="37" t="str">
        <x:v>Xiaomi AC-M16-SC White</x:v>
      </x:c>
      <x:c r="F8" s="37" t="str">
        <x:v>الأجهزة المنزلية</x:v>
      </x:c>
      <x:c r="G8" s="37" t="str">
        <x:v>أجهزة تنقية الهواء</x:v>
      </x:c>
      <x:c r="H8" s="37" t="str">
        <x:v>Xiaomi</x:v>
      </x:c>
      <x:c r="I8" s="37" t="str">
        <x:v>AC-M16-SC</x:v>
      </x:c>
      <x:c r="J8" s="37" t="str">
        <x:v>White</x:v>
      </x:c>
      <x:c r="K8" s="37"/>
      <x:c r="L8" s="37"/>
      <x:c r="M8" s="37" t="str">
        <x:v>White</x:v>
      </x:c>
      <x:c r="N8" s="37" t="str">
        <x:v>AC-M16-SC</x:v>
      </x:c>
      <x:c r="O8" s="37"/>
      <x:c r="P8" s="37" t="str">
        <x:v>EG-013</x:v>
      </x:c>
      <x:c r="Q8" s="37" t="str">
        <x:v>B.TECH</x:v>
      </x:c>
      <x:c r="R8" s="37" t="str">
        <x:v>سلسلة</x:v>
      </x:c>
      <x:c r="S8" s="37" t="str">
        <x:v>A</x:v>
      </x:c>
      <x:c r="T8" s="37"/>
      <x:c r="U8" s="37"/>
      <x:c r="V8" s="37"/>
      <x:c r="W8" s="37" t="str">
        <x:v>https://btech.com/en/c/small-home-appliances/air-treatment/air-purifiers</x:v>
      </x:c>
      <x:c r="X8" s="37" t="str">
        <x:v>صفحة فئة</x:v>
      </x:c>
      <x:c r="Y8" s="37" t="str">
        <x:v>EGP</x:v>
      </x:c>
      <x:c r="Z8" s="56"/>
      <x:c r="AA8" s="56"/>
      <x:c r="AB8" s="56" t="str">
        <x:f>IF(OR(Z8="",AA8=""),"",MAX(0,AA8-Z8))</x:f>
      </x:c>
      <x:c r="AC8" s="58" t="str">
        <x:f>IF(OR(Z8="",AA8="",AA8=0),"",MAX(0,(AA8-Z8)/AA8))</x:f>
      </x:c>
      <x:c r="AD8" s="56"/>
      <x:c r="AE8" s="56" t="str">
        <x:f>IF(Z8="","",Z8+IF(AD8="",0,AD8))</x:f>
      </x:c>
      <x:c r="AF8" s="37" t="str">
        <x:f>IF(AD8="","",AD8=0)</x:f>
      </x:c>
      <x:c r="AG8" s="37"/>
      <x:c r="AH8" s="37"/>
      <x:c r="AI8" s="37"/>
      <x:c r="AJ8" s="37" t="str">
        <x:v>القاهرة</x:v>
      </x:c>
      <x:c r="AK8" s="37"/>
      <x:c r="AL8" s="37"/>
      <x:c r="AM8" s="37"/>
      <x:c r="AN8" s="37"/>
      <x:c r="AO8" s="37"/>
      <x:c r="AP8" s="37"/>
      <x:c r="AQ8" s="54" t="b">
        <x:v>1</x:v>
      </x:c>
      <x:c r="AR8" s="37"/>
      <x:c r="AS8" s="37" t="str">
        <x:v>صفحة فئة</x:v>
      </x:c>
      <x:c r="AT8" s="37" t="str">
        <x:v>تحتاج مراجعة</x:v>
      </x:c>
      <x:c r="AU8" s="37" t="str">
        <x:v>store_category_listing</x:v>
      </x:c>
      <x:c r="AV8" s="37" t="str">
        <x:v>اكتشاف من صفحة فئة</x:v>
      </x:c>
      <x:c r="AW8" s="37" t="str">
        <x:v>https://btech.com/en/c/small-home-appliances/air-treatment/air-purifiers</x:v>
      </x:c>
      <x:c r="AX8" s="37" t="n">
        <x:v>1</x:v>
      </x:c>
      <x:c r="AY8" s="60" t="n">
        <x:v>46233</x:v>
      </x:c>
      <x:c r="AZ8" s="60"/>
      <x:c r="BA8" s="60"/>
      <x:c r="BB8" s="62" t="str">
        <x:f>IF(BA8="","",(NOW()-BA8)*24)</x:f>
      </x:c>
      <x:c r="BC8" s="37" t="str">
        <x:f>IF(BA8="","لم يُرصد",IF(BH8&lt;&gt;TRUE,"غير نشط",IF(BD8="فشل","فشل حالي",IF(BB8&lt;=12,"حديث",IF(BB8&lt;=24,"متأخر","قديم")))))</x:f>
        <x:v>لم يُرصد</x:v>
      </x:c>
      <x:c r="BD8" s="37" t="str">
        <x:v>بانتظار أول رصد سعر</x:v>
      </x:c>
      <x:c r="BE8" s="37" t="n">
        <x:v>0</x:v>
      </x:c>
      <x:c r="BF8" s="37"/>
      <x:c r="BG8" s="37"/>
      <x:c r="BH8" s="54" t="b">
        <x:v>1</x:v>
      </x:c>
      <x:c r="BI8" s="37" t="str">
        <x:v>يحتاج اكتشاف رابط المنتج</x:v>
      </x:c>
      <x:c r="BJ8" s="37" t="str">
        <x:v>Xiaomi Smart 4 Smart Air Purifier, White - AC-M16-SC</x:v>
      </x:c>
      <x:c r="BK8" s="37"/>
      <x:c r="BL8" s="60" t="n">
        <x:v>46233</x:v>
      </x:c>
      <x:c r="BM8" s="60" t="n">
        <x:v>46233</x:v>
      </x:c>
    </x:row>
    <x:row r="9">
      <x:c r="A9" s="37" t="str">
        <x:v>CASH-6C3209AF4AFFB8</x:v>
      </x:c>
      <x:c r="B9" s="37" t="str">
        <x:v>VAR-49E753DFD02D6D|EG-013|STORE</x:v>
      </x:c>
      <x:c r="C9" s="37" t="str">
        <x:v>VAR-49E753DFD02D6D</x:v>
      </x:c>
      <x:c r="D9" s="37" t="str">
        <x:v>MOD-3243537C28A20B</x:v>
      </x:c>
      <x:c r="E9" s="37" t="str">
        <x:v>Xiaomi AC-M18-SC White</x:v>
      </x:c>
      <x:c r="F9" s="37" t="str">
        <x:v>الأجهزة المنزلية</x:v>
      </x:c>
      <x:c r="G9" s="37" t="str">
        <x:v>أجهزة تنقية الهواء</x:v>
      </x:c>
      <x:c r="H9" s="37" t="str">
        <x:v>Xiaomi</x:v>
      </x:c>
      <x:c r="I9" s="37" t="str">
        <x:v>AC-M18-SC</x:v>
      </x:c>
      <x:c r="J9" s="37" t="str">
        <x:v>White</x:v>
      </x:c>
      <x:c r="K9" s="37"/>
      <x:c r="L9" s="37"/>
      <x:c r="M9" s="37" t="str">
        <x:v>White</x:v>
      </x:c>
      <x:c r="N9" s="37" t="str">
        <x:v>AC-M18-SC</x:v>
      </x:c>
      <x:c r="O9" s="37"/>
      <x:c r="P9" s="37" t="str">
        <x:v>EG-013</x:v>
      </x:c>
      <x:c r="Q9" s="37" t="str">
        <x:v>B.TECH</x:v>
      </x:c>
      <x:c r="R9" s="37" t="str">
        <x:v>سلسلة</x:v>
      </x:c>
      <x:c r="S9" s="37" t="str">
        <x:v>A</x:v>
      </x:c>
      <x:c r="T9" s="37"/>
      <x:c r="U9" s="37"/>
      <x:c r="V9" s="37"/>
      <x:c r="W9" s="37" t="str">
        <x:v>https://btech.com/en/c/small-home-appliances/air-treatment/air-purifiers</x:v>
      </x:c>
      <x:c r="X9" s="37" t="str">
        <x:v>صفحة فئة</x:v>
      </x:c>
      <x:c r="Y9" s="37" t="str">
        <x:v>EGP</x:v>
      </x:c>
      <x:c r="Z9" s="56"/>
      <x:c r="AA9" s="56"/>
      <x:c r="AB9" s="56" t="str">
        <x:f>IF(OR(Z9="",AA9=""),"",MAX(0,AA9-Z9))</x:f>
      </x:c>
      <x:c r="AC9" s="58" t="str">
        <x:f>IF(OR(Z9="",AA9="",AA9=0),"",MAX(0,(AA9-Z9)/AA9))</x:f>
      </x:c>
      <x:c r="AD9" s="56"/>
      <x:c r="AE9" s="56" t="str">
        <x:f>IF(Z9="","",Z9+IF(AD9="",0,AD9))</x:f>
      </x:c>
      <x:c r="AF9" s="37" t="str">
        <x:f>IF(AD9="","",AD9=0)</x:f>
      </x:c>
      <x:c r="AG9" s="37"/>
      <x:c r="AH9" s="37"/>
      <x:c r="AI9" s="37"/>
      <x:c r="AJ9" s="37" t="str">
        <x:v>القاهرة</x:v>
      </x:c>
      <x:c r="AK9" s="37"/>
      <x:c r="AL9" s="37"/>
      <x:c r="AM9" s="37"/>
      <x:c r="AN9" s="37"/>
      <x:c r="AO9" s="37"/>
      <x:c r="AP9" s="37"/>
      <x:c r="AQ9" s="54" t="b">
        <x:v>1</x:v>
      </x:c>
      <x:c r="AR9" s="37"/>
      <x:c r="AS9" s="37" t="str">
        <x:v>صفحة فئة</x:v>
      </x:c>
      <x:c r="AT9" s="37" t="str">
        <x:v>تحتاج مراجعة</x:v>
      </x:c>
      <x:c r="AU9" s="37" t="str">
        <x:v>store_category_listing</x:v>
      </x:c>
      <x:c r="AV9" s="37" t="str">
        <x:v>اكتشاف من صفحة فئة</x:v>
      </x:c>
      <x:c r="AW9" s="37" t="str">
        <x:v>https://btech.com/en/c/small-home-appliances/air-treatment/air-purifiers</x:v>
      </x:c>
      <x:c r="AX9" s="37" t="n">
        <x:v>1</x:v>
      </x:c>
      <x:c r="AY9" s="60" t="n">
        <x:v>46233</x:v>
      </x:c>
      <x:c r="AZ9" s="60"/>
      <x:c r="BA9" s="60"/>
      <x:c r="BB9" s="62" t="str">
        <x:f>IF(BA9="","",(NOW()-BA9)*24)</x:f>
      </x:c>
      <x:c r="BC9" s="37" t="str">
        <x:f>IF(BA9="","لم يُرصد",IF(BH9&lt;&gt;TRUE,"غير نشط",IF(BD9="فشل","فشل حالي",IF(BB9&lt;=12,"حديث",IF(BB9&lt;=24,"متأخر","قديم")))))</x:f>
        <x:v>لم يُرصد</x:v>
      </x:c>
      <x:c r="BD9" s="37" t="str">
        <x:v>بانتظار أول رصد سعر</x:v>
      </x:c>
      <x:c r="BE9" s="37" t="n">
        <x:v>0</x:v>
      </x:c>
      <x:c r="BF9" s="37"/>
      <x:c r="BG9" s="37"/>
      <x:c r="BH9" s="54" t="b">
        <x:v>1</x:v>
      </x:c>
      <x:c r="BI9" s="37" t="str">
        <x:v>يحتاج اكتشاف رابط المنتج</x:v>
      </x:c>
      <x:c r="BJ9" s="37" t="str">
        <x:v>Xiaomi 4 Compact Air Purifier withHEPA Filter, White - AC-M18-SC</x:v>
      </x:c>
      <x:c r="BK9" s="37"/>
      <x:c r="BL9" s="60" t="n">
        <x:v>46233</x:v>
      </x:c>
      <x:c r="BM9" s="60" t="n">
        <x:v>46233</x:v>
      </x:c>
    </x:row>
    <x:row r="10">
      <x:c r="A10" s="37" t="str">
        <x:v>CASH-E2F418E6BF0B6E</x:v>
      </x:c>
      <x:c r="B10" s="37" t="str">
        <x:v>VAR-7DAFA8A2DB74BC|EG-013|STORE</x:v>
      </x:c>
      <x:c r="C10" s="37" t="str">
        <x:v>VAR-7DAFA8A2DB74BC</x:v>
      </x:c>
      <x:c r="D10" s="37" t="str">
        <x:v>MOD-C3D0657072BD09</x:v>
      </x:c>
      <x:c r="E10" s="37" t="str">
        <x:v>Xiaomi AC-M30-SC White</x:v>
      </x:c>
      <x:c r="F10" s="37" t="str">
        <x:v>الأجهزة المنزلية</x:v>
      </x:c>
      <x:c r="G10" s="37" t="str">
        <x:v>أجهزة تنقية الهواء</x:v>
      </x:c>
      <x:c r="H10" s="37" t="str">
        <x:v>Xiaomi</x:v>
      </x:c>
      <x:c r="I10" s="37" t="str">
        <x:v>AC-M30-SC</x:v>
      </x:c>
      <x:c r="J10" s="37" t="str">
        <x:v>White</x:v>
      </x:c>
      <x:c r="K10" s="37"/>
      <x:c r="L10" s="37"/>
      <x:c r="M10" s="37" t="str">
        <x:v>White</x:v>
      </x:c>
      <x:c r="N10" s="37" t="str">
        <x:v>AC-M30-SC</x:v>
      </x:c>
      <x:c r="O10" s="37"/>
      <x:c r="P10" s="37" t="str">
        <x:v>EG-013</x:v>
      </x:c>
      <x:c r="Q10" s="37" t="str">
        <x:v>B.TECH</x:v>
      </x:c>
      <x:c r="R10" s="37" t="str">
        <x:v>سلسلة</x:v>
      </x:c>
      <x:c r="S10" s="37" t="str">
        <x:v>A</x:v>
      </x:c>
      <x:c r="T10" s="37"/>
      <x:c r="U10" s="37"/>
      <x:c r="V10" s="37"/>
      <x:c r="W10" s="37" t="str">
        <x:v>https://btech.com/en/c/small-home-appliances/air-treatment/air-purifiers</x:v>
      </x:c>
      <x:c r="X10" s="37" t="str">
        <x:v>صفحة فئة</x:v>
      </x:c>
      <x:c r="Y10" s="37" t="str">
        <x:v>EGP</x:v>
      </x:c>
      <x:c r="Z10" s="56"/>
      <x:c r="AA10" s="56"/>
      <x:c r="AB10" s="56" t="str">
        <x:f>IF(OR(Z10="",AA10=""),"",MAX(0,AA10-Z10))</x:f>
      </x:c>
      <x:c r="AC10" s="58" t="str">
        <x:f>IF(OR(Z10="",AA10="",AA10=0),"",MAX(0,(AA10-Z10)/AA10))</x:f>
      </x:c>
      <x:c r="AD10" s="56"/>
      <x:c r="AE10" s="56" t="str">
        <x:f>IF(Z10="","",Z10+IF(AD10="",0,AD10))</x:f>
      </x:c>
      <x:c r="AF10" s="37" t="str">
        <x:f>IF(AD10="","",AD10=0)</x:f>
      </x:c>
      <x:c r="AG10" s="37"/>
      <x:c r="AH10" s="37"/>
      <x:c r="AI10" s="37"/>
      <x:c r="AJ10" s="37" t="str">
        <x:v>القاهرة</x:v>
      </x:c>
      <x:c r="AK10" s="37"/>
      <x:c r="AL10" s="37"/>
      <x:c r="AM10" s="37"/>
      <x:c r="AN10" s="37"/>
      <x:c r="AO10" s="37"/>
      <x:c r="AP10" s="37"/>
      <x:c r="AQ10" s="54" t="b">
        <x:v>1</x:v>
      </x:c>
      <x:c r="AR10" s="37"/>
      <x:c r="AS10" s="37" t="str">
        <x:v>صفحة فئة</x:v>
      </x:c>
      <x:c r="AT10" s="37" t="str">
        <x:v>تحتاج مراجعة</x:v>
      </x:c>
      <x:c r="AU10" s="37" t="str">
        <x:v>store_category_listing</x:v>
      </x:c>
      <x:c r="AV10" s="37" t="str">
        <x:v>اكتشاف من صفحة فئة</x:v>
      </x:c>
      <x:c r="AW10" s="37" t="str">
        <x:v>https://btech.com/en/c/small-home-appliances/air-treatment/air-purifiers</x:v>
      </x:c>
      <x:c r="AX10" s="37" t="n">
        <x:v>1</x:v>
      </x:c>
      <x:c r="AY10" s="60" t="n">
        <x:v>46233</x:v>
      </x:c>
      <x:c r="AZ10" s="60"/>
      <x:c r="BA10" s="60"/>
      <x:c r="BB10" s="62" t="str">
        <x:f>IF(BA10="","",(NOW()-BA10)*24)</x:f>
      </x:c>
      <x:c r="BC10" s="37" t="str">
        <x:f>IF(BA10="","لم يُرصد",IF(BH10&lt;&gt;TRUE,"غير نشط",IF(BD10="فشل","فشل حالي",IF(BB10&lt;=12,"حديث",IF(BB10&lt;=24,"متأخر","قديم")))))</x:f>
        <x:v>لم يُرصد</x:v>
      </x:c>
      <x:c r="BD10" s="37" t="str">
        <x:v>بانتظار أول رصد سعر</x:v>
      </x:c>
      <x:c r="BE10" s="37" t="n">
        <x:v>0</x:v>
      </x:c>
      <x:c r="BF10" s="37"/>
      <x:c r="BG10" s="37"/>
      <x:c r="BH10" s="54" t="b">
        <x:v>1</x:v>
      </x:c>
      <x:c r="BI10" s="37" t="str">
        <x:v>يحتاج اكتشاف رابط المنتج</x:v>
      </x:c>
      <x:c r="BJ10" s="37" t="str">
        <x:v>Xiaomi Mijia Smart Pet Care Air Purifier withTriple Layer Composite Filter, White - AC-M30-SC</x:v>
      </x:c>
      <x:c r="BK10" s="37"/>
      <x:c r="BL10" s="60" t="n">
        <x:v>46233</x:v>
      </x:c>
      <x:c r="BM10" s="60" t="n">
        <x:v>46233</x:v>
      </x:c>
    </x:row>
    <x:row r="11">
      <x:c r="A11" s="37" t="str">
        <x:v>CASH-CF703EEE6C30B0</x:v>
      </x:c>
      <x:c r="B11" s="37" t="str">
        <x:v>VAR-F3E0A6458B8B0B|EG-013|STORE</x:v>
      </x:c>
      <x:c r="C11" s="37" t="str">
        <x:v>VAR-F3E0A6458B8B0B</x:v>
      </x:c>
      <x:c r="D11" s="37" t="str">
        <x:v>MOD-6B40149392321F</x:v>
      </x:c>
      <x:c r="E11" s="37" t="str">
        <x:v>Bosch HGV1F8Y50S 5 burners / Stainless Steel</x:v>
      </x:c>
      <x:c r="F11" s="37" t="str">
        <x:v>الأجهزة المنزلية</x:v>
      </x:c>
      <x:c r="G11" s="37" t="str">
        <x:v>بوتاجازات</x:v>
      </x:c>
      <x:c r="H11" s="37" t="str">
        <x:v>Bosch</x:v>
      </x:c>
      <x:c r="I11" s="37" t="str">
        <x:v>HGV1F8Y50S</x:v>
      </x:c>
      <x:c r="J11" s="37" t="str">
        <x:v>5 burners | Stainless Steel</x:v>
      </x:c>
      <x:c r="K11" s="37"/>
      <x:c r="L11" s="37"/>
      <x:c r="M11" s="37" t="str">
        <x:v>Stainless Steel</x:v>
      </x:c>
      <x:c r="N11" s="37" t="str">
        <x:v>HGV1F8Y50S</x:v>
      </x:c>
      <x:c r="O11" s="37"/>
      <x:c r="P11" s="37" t="str">
        <x:v>EG-013</x:v>
      </x:c>
      <x:c r="Q11" s="37" t="str">
        <x:v>B.TECH</x:v>
      </x:c>
      <x:c r="R11" s="37" t="str">
        <x:v>سلسلة</x:v>
      </x:c>
      <x:c r="S11" s="37" t="str">
        <x:v>A</x:v>
      </x:c>
      <x:c r="T11" s="37"/>
      <x:c r="U11" s="37"/>
      <x:c r="V11" s="37"/>
      <x:c r="W11" s="37" t="str">
        <x:v>https://btech.com/en/c/large-home-appliances/cookers</x:v>
      </x:c>
      <x:c r="X11" s="37" t="str">
        <x:v>صفحة فئة</x:v>
      </x:c>
      <x:c r="Y11" s="37" t="str">
        <x:v>EGP</x:v>
      </x:c>
      <x:c r="Z11" s="56"/>
      <x:c r="AA11" s="56"/>
      <x:c r="AB11" s="56" t="str">
        <x:f>IF(OR(Z11="",AA11=""),"",MAX(0,AA11-Z11))</x:f>
      </x:c>
      <x:c r="AC11" s="58" t="str">
        <x:f>IF(OR(Z11="",AA11="",AA11=0),"",MAX(0,(AA11-Z11)/AA11))</x:f>
      </x:c>
      <x:c r="AD11" s="56"/>
      <x:c r="AE11" s="56" t="str">
        <x:f>IF(Z11="","",Z11+IF(AD11="",0,AD11))</x:f>
      </x:c>
      <x:c r="AF11" s="37" t="str">
        <x:f>IF(AD11="","",AD11=0)</x:f>
      </x:c>
      <x:c r="AG11" s="37"/>
      <x:c r="AH11" s="37"/>
      <x:c r="AI11" s="37"/>
      <x:c r="AJ11" s="37" t="str">
        <x:v>القاهرة</x:v>
      </x:c>
      <x:c r="AK11" s="37"/>
      <x:c r="AL11" s="37"/>
      <x:c r="AM11" s="37"/>
      <x:c r="AN11" s="37"/>
      <x:c r="AO11" s="37"/>
      <x:c r="AP11" s="37"/>
      <x:c r="AQ11" s="54" t="b">
        <x:v>1</x:v>
      </x:c>
      <x:c r="AR11" s="37"/>
      <x:c r="AS11" s="37" t="str">
        <x:v>صفحة فئة</x:v>
      </x:c>
      <x:c r="AT11" s="37" t="str">
        <x:v>تحتاج مراجعة</x:v>
      </x:c>
      <x:c r="AU11" s="37" t="str">
        <x:v>store_category_listing</x:v>
      </x:c>
      <x:c r="AV11" s="37" t="str">
        <x:v>اكتشاف من صفحة فئة</x:v>
      </x:c>
      <x:c r="AW11" s="37" t="str">
        <x:v>https://btech.com/en/c/large-home-appliances/cookers</x:v>
      </x:c>
      <x:c r="AX11" s="37" t="n">
        <x:v>1</x:v>
      </x:c>
      <x:c r="AY11" s="60" t="n">
        <x:v>46233</x:v>
      </x:c>
      <x:c r="AZ11" s="60"/>
      <x:c r="BA11" s="60"/>
      <x:c r="BB11" s="62" t="str">
        <x:f>IF(BA11="","",(NOW()-BA11)*24)</x:f>
      </x:c>
      <x:c r="BC11" s="37" t="str">
        <x:f>IF(BA11="","لم يُرصد",IF(BH11&lt;&gt;TRUE,"غير نشط",IF(BD11="فشل","فشل حالي",IF(BB11&lt;=12,"حديث",IF(BB11&lt;=24,"متأخر","قديم")))))</x:f>
        <x:v>لم يُرصد</x:v>
      </x:c>
      <x:c r="BD11" s="37" t="str">
        <x:v>بانتظار أول رصد سعر</x:v>
      </x:c>
      <x:c r="BE11" s="37" t="n">
        <x:v>0</x:v>
      </x:c>
      <x:c r="BF11" s="37"/>
      <x:c r="BG11" s="37"/>
      <x:c r="BH11" s="54" t="b">
        <x:v>1</x:v>
      </x:c>
      <x:c r="BI11" s="37" t="str">
        <x:v>يحتاج اكتشاف رابط المنتج</x:v>
      </x:c>
      <x:c r="BJ11" s="37" t="str">
        <x:v>Bosch Series 2 Gas Cooker, 5 Burners, Stainless Steel - HGV1F8Y50S</x:v>
      </x:c>
      <x:c r="BK11" s="37"/>
      <x:c r="BL11" s="60" t="n">
        <x:v>46233</x:v>
      </x:c>
      <x:c r="BM11" s="60" t="n">
        <x:v>46233</x:v>
      </x:c>
    </x:row>
    <x:row r="12">
      <x:c r="A12" s="37" t="str">
        <x:v>CASH-C71CEF79B54868</x:v>
      </x:c>
      <x:c r="B12" s="37" t="str">
        <x:v>VAR-0B99E8545B0295|EG-013|STORE</x:v>
      </x:c>
      <x:c r="C12" s="37" t="str">
        <x:v>VAR-0B99E8545B0295</x:v>
      </x:c>
      <x:c r="D12" s="37" t="str">
        <x:v>MOD-F1DED4E61C6667</x:v>
      </x:c>
      <x:c r="E12" s="37" t="str">
        <x:v>Bosch HGV1F8Y50S Freestanding | Stainless Steel</x:v>
      </x:c>
      <x:c r="F12" s="37" t="str">
        <x:v>الأجهزة المنزلية</x:v>
      </x:c>
      <x:c r="G12" s="37" t="str">
        <x:v>بوتاجازات</x:v>
      </x:c>
      <x:c r="H12" s="37" t="str">
        <x:v>Bosch</x:v>
      </x:c>
      <x:c r="I12" s="37" t="str">
        <x:v>HGV1F8Y50S</x:v>
      </x:c>
      <x:c r="J12" s="37" t="str">
        <x:v>Freestanding | Stainless Steel</x:v>
      </x:c>
      <x:c r="K12" s="37"/>
      <x:c r="L12" s="37"/>
      <x:c r="M12" s="37" t="str">
        <x:v>Stainless Steel</x:v>
      </x:c>
      <x:c r="N12" s="37" t="str">
        <x:v>HGV1F8Y50S</x:v>
      </x:c>
      <x:c r="O12" s="37"/>
      <x:c r="P12" s="37" t="str">
        <x:v>EG-013</x:v>
      </x:c>
      <x:c r="Q12" s="37" t="str">
        <x:v>B.TECH</x:v>
      </x:c>
      <x:c r="R12" s="37" t="str">
        <x:v>سلسلة</x:v>
      </x:c>
      <x:c r="S12" s="37" t="str">
        <x:v>A</x:v>
      </x:c>
      <x:c r="T12" s="37"/>
      <x:c r="U12" s="37"/>
      <x:c r="V12" s="37"/>
      <x:c r="W12" s="37" t="str">
        <x:v>https://btech.com/en/p/549c6cbe-6795-462f-9551-a94d31bc22b0</x:v>
      </x:c>
      <x:c r="X12" s="37" t="str">
        <x:v>رابط منتج مباشر</x:v>
      </x:c>
      <x:c r="Y12" s="37" t="str">
        <x:v>EGP</x:v>
      </x:c>
      <x:c r="Z12" s="56"/>
      <x:c r="AA12" s="56"/>
      <x:c r="AB12" s="56" t="str">
        <x:f>IF(OR(Z12="",AA12=""),"",MAX(0,AA12-Z12))</x:f>
      </x:c>
      <x:c r="AC12" s="58" t="str">
        <x:f>IF(OR(Z12="",AA12="",AA12=0),"",MAX(0,(AA12-Z12)/AA12))</x:f>
      </x:c>
      <x:c r="AD12" s="56"/>
      <x:c r="AE12" s="56" t="str">
        <x:f>IF(Z12="","",Z12+IF(AD12="",0,AD12))</x:f>
      </x:c>
      <x:c r="AF12" s="37" t="str">
        <x:f>IF(AD12="","",AD12=0)</x:f>
      </x:c>
      <x:c r="AG12" s="37"/>
      <x:c r="AH12" s="37"/>
      <x:c r="AI12" s="37"/>
      <x:c r="AJ12" s="37" t="str">
        <x:v>القاهرة</x:v>
      </x:c>
      <x:c r="AK12" s="37"/>
      <x:c r="AL12" s="37"/>
      <x:c r="AM12" s="37"/>
      <x:c r="AN12" s="37"/>
      <x:c r="AO12" s="37"/>
      <x:c r="AP12" s="37"/>
      <x:c r="AQ12" s="54" t="b">
        <x:v>1</x:v>
      </x:c>
      <x:c r="AR12" s="37"/>
      <x:c r="AS12" s="37" t="str">
        <x:v>صفحة منتج</x:v>
      </x:c>
      <x:c r="AT12" s="37" t="str">
        <x:v>عالية</x:v>
      </x:c>
      <x:c r="AU12" s="37" t="str">
        <x:v>egypt_store_product_listing</x:v>
      </x:c>
      <x:c r="AV12" s="37" t="str">
        <x:v>HTML/JSON-LD</x:v>
      </x:c>
      <x:c r="AW12" s="37" t="str">
        <x:v>https://btech.com/en/p/549c6cbe-6795-462f-9551-a94d31bc22b0</x:v>
      </x:c>
      <x:c r="AX12" s="37" t="n">
        <x:v>1</x:v>
      </x:c>
      <x:c r="AY12" s="60" t="n">
        <x:v>46233</x:v>
      </x:c>
      <x:c r="AZ12" s="60"/>
      <x:c r="BA12" s="60"/>
      <x:c r="BB12" s="62" t="str">
        <x:f>IF(BA12="","",(NOW()-BA12)*24)</x:f>
      </x:c>
      <x:c r="BC12" s="37" t="str">
        <x:f>IF(BA12="","لم يُرصد",IF(BH12&lt;&gt;TRUE,"غير نشط",IF(BD12="فشل","فشل حالي",IF(BB12&lt;=12,"حديث",IF(BB12&lt;=24,"متأخر","قديم")))))</x:f>
        <x:v>لم يُرصد</x:v>
      </x:c>
      <x:c r="BD12" s="37" t="str">
        <x:v>بانتظار أول رصد سعر</x:v>
      </x:c>
      <x:c r="BE12" s="37" t="n">
        <x:v>0</x:v>
      </x:c>
      <x:c r="BF12" s="37"/>
      <x:c r="BG12" s="37"/>
      <x:c r="BH12" s="54" t="b">
        <x:v>1</x:v>
      </x:c>
      <x:c r="BI12" s="37" t="str">
        <x:v>جاهز لأول رصد</x:v>
      </x:c>
      <x:c r="BJ12" s="37" t="str"/>
      <x:c r="BK12" s="37" t="str">
        <x:v>Catalogue title: Bosch Series 2 Gas Cooker, 5 Burners, Stainless Steel - HGV1F8Y50S</x:v>
      </x:c>
      <x:c r="BL12" s="60" t="n">
        <x:v>46233</x:v>
      </x:c>
      <x:c r="BM12" s="60" t="n">
        <x:v>46233</x:v>
      </x:c>
    </x:row>
    <x:row r="13">
      <x:c r="A13" s="37" t="str">
        <x:v>CASH-A100F144D0E120</x:v>
      </x:c>
      <x:c r="B13" s="37" t="str">
        <x:v>VAR-9C7709849E03CB|EG-013|STORE</x:v>
      </x:c>
      <x:c r="C13" s="37" t="str">
        <x:v>VAR-9C7709849E03CB</x:v>
      </x:c>
      <x:c r="D13" s="37" t="str">
        <x:v>MOD-4E06D62E23ECA2</x:v>
      </x:c>
      <x:c r="E13" s="37" t="str">
        <x:v>Bosch HGX3G8W50S 5 burners / 3G / Stainless Steel</x:v>
      </x:c>
      <x:c r="F13" s="37" t="str">
        <x:v>الأجهزة المنزلية</x:v>
      </x:c>
      <x:c r="G13" s="37" t="str">
        <x:v>بوتاجازات</x:v>
      </x:c>
      <x:c r="H13" s="37" t="str">
        <x:v>Bosch</x:v>
      </x:c>
      <x:c r="I13" s="37" t="str">
        <x:v>HGX3G8W50S</x:v>
      </x:c>
      <x:c r="J13" s="37" t="str">
        <x:v>5 burners | 3G | Stainless Steel</x:v>
      </x:c>
      <x:c r="K13" s="37"/>
      <x:c r="L13" s="37"/>
      <x:c r="M13" s="37" t="str">
        <x:v>Stainless Steel</x:v>
      </x:c>
      <x:c r="N13" s="37" t="str">
        <x:v>HGX3G8W50S</x:v>
      </x:c>
      <x:c r="O13" s="37"/>
      <x:c r="P13" s="37" t="str">
        <x:v>EG-013</x:v>
      </x:c>
      <x:c r="Q13" s="37" t="str">
        <x:v>B.TECH</x:v>
      </x:c>
      <x:c r="R13" s="37" t="str">
        <x:v>سلسلة</x:v>
      </x:c>
      <x:c r="S13" s="37" t="str">
        <x:v>A</x:v>
      </x:c>
      <x:c r="T13" s="37"/>
      <x:c r="U13" s="37"/>
      <x:c r="V13" s="37"/>
      <x:c r="W13" s="37" t="str">
        <x:v>https://btech.com/en/c/large-home-appliances/cookers</x:v>
      </x:c>
      <x:c r="X13" s="37" t="str">
        <x:v>صفحة فئة</x:v>
      </x:c>
      <x:c r="Y13" s="37" t="str">
        <x:v>EGP</x:v>
      </x:c>
      <x:c r="Z13" s="56"/>
      <x:c r="AA13" s="56"/>
      <x:c r="AB13" s="56" t="str">
        <x:f>IF(OR(Z13="",AA13=""),"",MAX(0,AA13-Z13))</x:f>
      </x:c>
      <x:c r="AC13" s="58" t="str">
        <x:f>IF(OR(Z13="",AA13="",AA13=0),"",MAX(0,(AA13-Z13)/AA13))</x:f>
      </x:c>
      <x:c r="AD13" s="56"/>
      <x:c r="AE13" s="56" t="str">
        <x:f>IF(Z13="","",Z13+IF(AD13="",0,AD13))</x:f>
      </x:c>
      <x:c r="AF13" s="37" t="str">
        <x:f>IF(AD13="","",AD13=0)</x:f>
      </x:c>
      <x:c r="AG13" s="37"/>
      <x:c r="AH13" s="37"/>
      <x:c r="AI13" s="37"/>
      <x:c r="AJ13" s="37" t="str">
        <x:v>القاهرة</x:v>
      </x:c>
      <x:c r="AK13" s="37"/>
      <x:c r="AL13" s="37"/>
      <x:c r="AM13" s="37"/>
      <x:c r="AN13" s="37"/>
      <x:c r="AO13" s="37"/>
      <x:c r="AP13" s="37"/>
      <x:c r="AQ13" s="54" t="b">
        <x:v>1</x:v>
      </x:c>
      <x:c r="AR13" s="37"/>
      <x:c r="AS13" s="37" t="str">
        <x:v>صفحة فئة</x:v>
      </x:c>
      <x:c r="AT13" s="37" t="str">
        <x:v>تحتاج مراجعة</x:v>
      </x:c>
      <x:c r="AU13" s="37" t="str">
        <x:v>store_category_listing</x:v>
      </x:c>
      <x:c r="AV13" s="37" t="str">
        <x:v>اكتشاف من صفحة فئة</x:v>
      </x:c>
      <x:c r="AW13" s="37" t="str">
        <x:v>https://btech.com/en/c/large-home-appliances/cookers</x:v>
      </x:c>
      <x:c r="AX13" s="37" t="n">
        <x:v>1</x:v>
      </x:c>
      <x:c r="AY13" s="60" t="n">
        <x:v>46233</x:v>
      </x:c>
      <x:c r="AZ13" s="60"/>
      <x:c r="BA13" s="60"/>
      <x:c r="BB13" s="62" t="str">
        <x:f>IF(BA13="","",(NOW()-BA13)*24)</x:f>
      </x:c>
      <x:c r="BC13" s="37" t="str">
        <x:f>IF(BA13="","لم يُرصد",IF(BH13&lt;&gt;TRUE,"غير نشط",IF(BD13="فشل","فشل حالي",IF(BB13&lt;=12,"حديث",IF(BB13&lt;=24,"متأخر","قديم")))))</x:f>
        <x:v>لم يُرصد</x:v>
      </x:c>
      <x:c r="BD13" s="37" t="str">
        <x:v>بانتظار أول رصد سعر</x:v>
      </x:c>
      <x:c r="BE13" s="37" t="n">
        <x:v>0</x:v>
      </x:c>
      <x:c r="BF13" s="37"/>
      <x:c r="BG13" s="37"/>
      <x:c r="BH13" s="54" t="b">
        <x:v>1</x:v>
      </x:c>
      <x:c r="BI13" s="37" t="str">
        <x:v>يحتاج اكتشاف رابط المنتج</x:v>
      </x:c>
      <x:c r="BJ13" s="37" t="str">
        <x:v>Bosch Gas Cooker, 5 Burners, Stainless Steel - HGX3G8W50S</x:v>
      </x:c>
      <x:c r="BK13" s="37"/>
      <x:c r="BL13" s="60" t="n">
        <x:v>46233</x:v>
      </x:c>
      <x:c r="BM13" s="60" t="n">
        <x:v>46233</x:v>
      </x:c>
    </x:row>
    <x:row r="14">
      <x:c r="A14" s="37" t="str">
        <x:v>CASH-DE54895162F9C4</x:v>
      </x:c>
      <x:c r="B14" s="37" t="str">
        <x:v>VAR-3F990A5EBF5D48|EG-013|STORE</x:v>
      </x:c>
      <x:c r="C14" s="37" t="str">
        <x:v>VAR-3F990A5EBF5D48</x:v>
      </x:c>
      <x:c r="D14" s="37" t="str">
        <x:v>MOD-4E06D62E23ECA2</x:v>
      </x:c>
      <x:c r="E14" s="37" t="str">
        <x:v>Bosch HGX3G8W50S Freestanding | Stainless Steel</x:v>
      </x:c>
      <x:c r="F14" s="37" t="str">
        <x:v>الأجهزة المنزلية</x:v>
      </x:c>
      <x:c r="G14" s="37" t="str">
        <x:v>بوتاجازات</x:v>
      </x:c>
      <x:c r="H14" s="37" t="str">
        <x:v>Bosch</x:v>
      </x:c>
      <x:c r="I14" s="37" t="str">
        <x:v>HGX3G8W50S</x:v>
      </x:c>
      <x:c r="J14" s="37" t="str">
        <x:v>Freestanding | Stainless Steel</x:v>
      </x:c>
      <x:c r="K14" s="37"/>
      <x:c r="L14" s="37"/>
      <x:c r="M14" s="37" t="str">
        <x:v>Stainless Steel</x:v>
      </x:c>
      <x:c r="N14" s="37" t="str">
        <x:v>HGX3G8W50S</x:v>
      </x:c>
      <x:c r="O14" s="37"/>
      <x:c r="P14" s="37" t="str">
        <x:v>EG-013</x:v>
      </x:c>
      <x:c r="Q14" s="37" t="str">
        <x:v>B.TECH</x:v>
      </x:c>
      <x:c r="R14" s="37" t="str">
        <x:v>سلسلة</x:v>
      </x:c>
      <x:c r="S14" s="37" t="str">
        <x:v>A</x:v>
      </x:c>
      <x:c r="T14" s="37"/>
      <x:c r="U14" s="37"/>
      <x:c r="V14" s="37"/>
      <x:c r="W14" s="37" t="str">
        <x:v>https://btech.com/en/p/bosch-gas-cooker-5-burners-stainless-steel-hgx3g8w50s</x:v>
      </x:c>
      <x:c r="X14" s="37" t="str">
        <x:v>رابط منتج مباشر</x:v>
      </x:c>
      <x:c r="Y14" s="37" t="str">
        <x:v>EGP</x:v>
      </x:c>
      <x:c r="Z14" s="56"/>
      <x:c r="AA14" s="56"/>
      <x:c r="AB14" s="56" t="str">
        <x:f>IF(OR(Z14="",AA14=""),"",MAX(0,AA14-Z14))</x:f>
      </x:c>
      <x:c r="AC14" s="58" t="str">
        <x:f>IF(OR(Z14="",AA14="",AA14=0),"",MAX(0,(AA14-Z14)/AA14))</x:f>
      </x:c>
      <x:c r="AD14" s="56"/>
      <x:c r="AE14" s="56" t="str">
        <x:f>IF(Z14="","",Z14+IF(AD14="",0,AD14))</x:f>
      </x:c>
      <x:c r="AF14" s="37" t="str">
        <x:f>IF(AD14="","",AD14=0)</x:f>
      </x:c>
      <x:c r="AG14" s="37"/>
      <x:c r="AH14" s="37"/>
      <x:c r="AI14" s="37"/>
      <x:c r="AJ14" s="37" t="str">
        <x:v>القاهرة</x:v>
      </x:c>
      <x:c r="AK14" s="37"/>
      <x:c r="AL14" s="37"/>
      <x:c r="AM14" s="37"/>
      <x:c r="AN14" s="37"/>
      <x:c r="AO14" s="37"/>
      <x:c r="AP14" s="37"/>
      <x:c r="AQ14" s="54" t="b">
        <x:v>1</x:v>
      </x:c>
      <x:c r="AR14" s="37"/>
      <x:c r="AS14" s="37" t="str">
        <x:v>صفحة منتج</x:v>
      </x:c>
      <x:c r="AT14" s="37" t="str">
        <x:v>عالية</x:v>
      </x:c>
      <x:c r="AU14" s="37" t="str">
        <x:v>egypt_store_product_listing</x:v>
      </x:c>
      <x:c r="AV14" s="37" t="str">
        <x:v>HTML/JSON-LD</x:v>
      </x:c>
      <x:c r="AW14" s="37" t="str">
        <x:v>https://btech.com/en/p/bosch-gas-cooker-5-burners-stainless-steel-hgx3g8w50s</x:v>
      </x:c>
      <x:c r="AX14" s="37" t="n">
        <x:v>1</x:v>
      </x:c>
      <x:c r="AY14" s="60" t="n">
        <x:v>46233</x:v>
      </x:c>
      <x:c r="AZ14" s="60"/>
      <x:c r="BA14" s="60"/>
      <x:c r="BB14" s="62" t="str">
        <x:f>IF(BA14="","",(NOW()-BA14)*24)</x:f>
      </x:c>
      <x:c r="BC14" s="37" t="str">
        <x:f>IF(BA14="","لم يُرصد",IF(BH14&lt;&gt;TRUE,"غير نشط",IF(BD14="فشل","فشل حالي",IF(BB14&lt;=12,"حديث",IF(BB14&lt;=24,"متأخر","قديم")))))</x:f>
        <x:v>لم يُرصد</x:v>
      </x:c>
      <x:c r="BD14" s="37" t="str">
        <x:v>بانتظار أول رصد سعر</x:v>
      </x:c>
      <x:c r="BE14" s="37" t="n">
        <x:v>0</x:v>
      </x:c>
      <x:c r="BF14" s="37"/>
      <x:c r="BG14" s="37"/>
      <x:c r="BH14" s="54" t="b">
        <x:v>1</x:v>
      </x:c>
      <x:c r="BI14" s="37" t="str">
        <x:v>جاهز لأول رصد</x:v>
      </x:c>
      <x:c r="BJ14" s="37" t="str"/>
      <x:c r="BK14" s="37" t="str">
        <x:v>Catalogue title: Bosch Gas Cooker, 5 Burners, Stainless Steel - HGX3G8W50S</x:v>
      </x:c>
      <x:c r="BL14" s="60" t="n">
        <x:v>46233</x:v>
      </x:c>
      <x:c r="BM14" s="60" t="n">
        <x:v>46233</x:v>
      </x:c>
    </x:row>
    <x:row r="15">
      <x:c r="A15" s="37" t="str">
        <x:v>CASH-8824D79435D3FB</x:v>
      </x:c>
      <x:c r="B15" s="37" t="str">
        <x:v>VAR-65CB75E39EC4AD|EG-013|STORE</x:v>
      </x:c>
      <x:c r="C15" s="37" t="str">
        <x:v>VAR-65CB75E39EC4AD</x:v>
      </x:c>
      <x:c r="D15" s="37" t="str">
        <x:v>MOD-DF4E607B014BA7</x:v>
      </x:c>
      <x:c r="E15" s="37" t="str">
        <x:v>Bosch HJY5G7V61S 5 burners / 5G / Stainless Steel / Black</x:v>
      </x:c>
      <x:c r="F15" s="37" t="str">
        <x:v>الأجهزة المنزلية</x:v>
      </x:c>
      <x:c r="G15" s="37" t="str">
        <x:v>بوتاجازات</x:v>
      </x:c>
      <x:c r="H15" s="37" t="str">
        <x:v>Bosch</x:v>
      </x:c>
      <x:c r="I15" s="37" t="str">
        <x:v>HJY5G7V61S</x:v>
      </x:c>
      <x:c r="J15" s="37" t="str">
        <x:v>5 burners | 5G | Stainless Steel / Black</x:v>
      </x:c>
      <x:c r="K15" s="37"/>
      <x:c r="L15" s="37"/>
      <x:c r="M15" s="37" t="str">
        <x:v>Stainless Steel / Black</x:v>
      </x:c>
      <x:c r="N15" s="37" t="str">
        <x:v>HJY5G7V61S</x:v>
      </x:c>
      <x:c r="O15" s="37"/>
      <x:c r="P15" s="37" t="str">
        <x:v>EG-013</x:v>
      </x:c>
      <x:c r="Q15" s="37" t="str">
        <x:v>B.TECH</x:v>
      </x:c>
      <x:c r="R15" s="37" t="str">
        <x:v>سلسلة</x:v>
      </x:c>
      <x:c r="S15" s="37" t="str">
        <x:v>A</x:v>
      </x:c>
      <x:c r="T15" s="37"/>
      <x:c r="U15" s="37"/>
      <x:c r="V15" s="37"/>
      <x:c r="W15" s="37" t="str">
        <x:v>https://btech.com/en/c/large-home-appliances/cookers</x:v>
      </x:c>
      <x:c r="X15" s="37" t="str">
        <x:v>صفحة فئة</x:v>
      </x:c>
      <x:c r="Y15" s="37" t="str">
        <x:v>EGP</x:v>
      </x:c>
      <x:c r="Z15" s="56"/>
      <x:c r="AA15" s="56"/>
      <x:c r="AB15" s="56" t="str">
        <x:f>IF(OR(Z15="",AA15=""),"",MAX(0,AA15-Z15))</x:f>
      </x:c>
      <x:c r="AC15" s="58" t="str">
        <x:f>IF(OR(Z15="",AA15="",AA15=0),"",MAX(0,(AA15-Z15)/AA15))</x:f>
      </x:c>
      <x:c r="AD15" s="56"/>
      <x:c r="AE15" s="56" t="str">
        <x:f>IF(Z15="","",Z15+IF(AD15="",0,AD15))</x:f>
      </x:c>
      <x:c r="AF15" s="37" t="str">
        <x:f>IF(AD15="","",AD15=0)</x:f>
      </x:c>
      <x:c r="AG15" s="37"/>
      <x:c r="AH15" s="37"/>
      <x:c r="AI15" s="37"/>
      <x:c r="AJ15" s="37" t="str">
        <x:v>القاهرة</x:v>
      </x:c>
      <x:c r="AK15" s="37"/>
      <x:c r="AL15" s="37"/>
      <x:c r="AM15" s="37"/>
      <x:c r="AN15" s="37"/>
      <x:c r="AO15" s="37"/>
      <x:c r="AP15" s="37"/>
      <x:c r="AQ15" s="54" t="b">
        <x:v>1</x:v>
      </x:c>
      <x:c r="AR15" s="37"/>
      <x:c r="AS15" s="37" t="str">
        <x:v>صفحة فئة</x:v>
      </x:c>
      <x:c r="AT15" s="37" t="str">
        <x:v>تحتاج مراجعة</x:v>
      </x:c>
      <x:c r="AU15" s="37" t="str">
        <x:v>store_category_listing</x:v>
      </x:c>
      <x:c r="AV15" s="37" t="str">
        <x:v>اكتشاف من صفحة فئة</x:v>
      </x:c>
      <x:c r="AW15" s="37" t="str">
        <x:v>https://btech.com/en/c/large-home-appliances/cookers</x:v>
      </x:c>
      <x:c r="AX15" s="37" t="n">
        <x:v>1</x:v>
      </x:c>
      <x:c r="AY15" s="60" t="n">
        <x:v>46233</x:v>
      </x:c>
      <x:c r="AZ15" s="60"/>
      <x:c r="BA15" s="60"/>
      <x:c r="BB15" s="62" t="str">
        <x:f>IF(BA15="","",(NOW()-BA15)*24)</x:f>
      </x:c>
      <x:c r="BC15" s="37" t="str">
        <x:f>IF(BA15="","لم يُرصد",IF(BH15&lt;&gt;TRUE,"غير نشط",IF(BD15="فشل","فشل حالي",IF(BB15&lt;=12,"حديث",IF(BB15&lt;=24,"متأخر","قديم")))))</x:f>
        <x:v>لم يُرصد</x:v>
      </x:c>
      <x:c r="BD15" s="37" t="str">
        <x:v>بانتظار أول رصد سعر</x:v>
      </x:c>
      <x:c r="BE15" s="37" t="n">
        <x:v>0</x:v>
      </x:c>
      <x:c r="BF15" s="37"/>
      <x:c r="BG15" s="37"/>
      <x:c r="BH15" s="54" t="b">
        <x:v>1</x:v>
      </x:c>
      <x:c r="BI15" s="37" t="str">
        <x:v>يحتاج اكتشاف رابط المنتج</x:v>
      </x:c>
      <x:c r="BJ15" s="37" t="str">
        <x:v>Bosch Series 8 Gas Cooker, 5 Burners, Black Stainless Steel - HJY5G7V61S</x:v>
      </x:c>
      <x:c r="BK15" s="37"/>
      <x:c r="BL15" s="60" t="n">
        <x:v>46233</x:v>
      </x:c>
      <x:c r="BM15" s="60" t="n">
        <x:v>46233</x:v>
      </x:c>
    </x:row>
    <x:row r="16">
      <x:c r="A16" s="37" t="str">
        <x:v>CASH-82B214D30B5C61</x:v>
      </x:c>
      <x:c r="B16" s="37" t="str">
        <x:v>VAR-0F3DADE2DE80CC|EG-013|STORE</x:v>
      </x:c>
      <x:c r="C16" s="37" t="str">
        <x:v>VAR-0F3DADE2DE80CC</x:v>
      </x:c>
      <x:c r="D16" s="37" t="str">
        <x:v>MOD-7FF872EDB82F9E</x:v>
      </x:c>
      <x:c r="E16" s="37" t="str">
        <x:v>Bosch HJY5G7V61S Freestanding | Stainless Steel</x:v>
      </x:c>
      <x:c r="F16" s="37" t="str">
        <x:v>الأجهزة المنزلية</x:v>
      </x:c>
      <x:c r="G16" s="37" t="str">
        <x:v>بوتاجازات</x:v>
      </x:c>
      <x:c r="H16" s="37" t="str">
        <x:v>Bosch</x:v>
      </x:c>
      <x:c r="I16" s="37" t="str">
        <x:v>HJY5G7V61S</x:v>
      </x:c>
      <x:c r="J16" s="37" t="str">
        <x:v>Freestanding | Stainless Steel</x:v>
      </x:c>
      <x:c r="K16" s="37"/>
      <x:c r="L16" s="37"/>
      <x:c r="M16" s="37" t="str">
        <x:v>Stainless Steel</x:v>
      </x:c>
      <x:c r="N16" s="37" t="str">
        <x:v>HJY5G7V61S</x:v>
      </x:c>
      <x:c r="O16" s="37"/>
      <x:c r="P16" s="37" t="str">
        <x:v>EG-013</x:v>
      </x:c>
      <x:c r="Q16" s="37" t="str">
        <x:v>B.TECH</x:v>
      </x:c>
      <x:c r="R16" s="37" t="str">
        <x:v>سلسلة</x:v>
      </x:c>
      <x:c r="S16" s="37" t="str">
        <x:v>A</x:v>
      </x:c>
      <x:c r="T16" s="37"/>
      <x:c r="U16" s="37"/>
      <x:c r="V16" s="37"/>
      <x:c r="W16" s="37" t="str">
        <x:v>https://btech.com/en/p/a18c7fd6-0ec1-41ed-b51f-10a703279079</x:v>
      </x:c>
      <x:c r="X16" s="37" t="str">
        <x:v>رابط منتج مباشر</x:v>
      </x:c>
      <x:c r="Y16" s="37" t="str">
        <x:v>EGP</x:v>
      </x:c>
      <x:c r="Z16" s="56"/>
      <x:c r="AA16" s="56"/>
      <x:c r="AB16" s="56" t="str">
        <x:f>IF(OR(Z16="",AA16=""),"",MAX(0,AA16-Z16))</x:f>
      </x:c>
      <x:c r="AC16" s="58" t="str">
        <x:f>IF(OR(Z16="",AA16="",AA16=0),"",MAX(0,(AA16-Z16)/AA16))</x:f>
      </x:c>
      <x:c r="AD16" s="56"/>
      <x:c r="AE16" s="56" t="str">
        <x:f>IF(Z16="","",Z16+IF(AD16="",0,AD16))</x:f>
      </x:c>
      <x:c r="AF16" s="37" t="str">
        <x:f>IF(AD16="","",AD16=0)</x:f>
      </x:c>
      <x:c r="AG16" s="37"/>
      <x:c r="AH16" s="37"/>
      <x:c r="AI16" s="37"/>
      <x:c r="AJ16" s="37" t="str">
        <x:v>القاهرة</x:v>
      </x:c>
      <x:c r="AK16" s="37"/>
      <x:c r="AL16" s="37"/>
      <x:c r="AM16" s="37"/>
      <x:c r="AN16" s="37"/>
      <x:c r="AO16" s="37"/>
      <x:c r="AP16" s="37"/>
      <x:c r="AQ16" s="54" t="b">
        <x:v>1</x:v>
      </x:c>
      <x:c r="AR16" s="37"/>
      <x:c r="AS16" s="37" t="str">
        <x:v>صفحة منتج</x:v>
      </x:c>
      <x:c r="AT16" s="37" t="str">
        <x:v>عالية</x:v>
      </x:c>
      <x:c r="AU16" s="37" t="str">
        <x:v>egypt_store_product_listing</x:v>
      </x:c>
      <x:c r="AV16" s="37" t="str">
        <x:v>HTML/JSON-LD</x:v>
      </x:c>
      <x:c r="AW16" s="37" t="str">
        <x:v>https://btech.com/en/p/a18c7fd6-0ec1-41ed-b51f-10a703279079</x:v>
      </x:c>
      <x:c r="AX16" s="37" t="n">
        <x:v>1</x:v>
      </x:c>
      <x:c r="AY16" s="60" t="n">
        <x:v>46233</x:v>
      </x:c>
      <x:c r="AZ16" s="60"/>
      <x:c r="BA16" s="60"/>
      <x:c r="BB16" s="62" t="str">
        <x:f>IF(BA16="","",(NOW()-BA16)*24)</x:f>
      </x:c>
      <x:c r="BC16" s="37" t="str">
        <x:f>IF(BA16="","لم يُرصد",IF(BH16&lt;&gt;TRUE,"غير نشط",IF(BD16="فشل","فشل حالي",IF(BB16&lt;=12,"حديث",IF(BB16&lt;=24,"متأخر","قديم")))))</x:f>
        <x:v>لم يُرصد</x:v>
      </x:c>
      <x:c r="BD16" s="37" t="str">
        <x:v>بانتظار أول رصد سعر</x:v>
      </x:c>
      <x:c r="BE16" s="37" t="n">
        <x:v>0</x:v>
      </x:c>
      <x:c r="BF16" s="37"/>
      <x:c r="BG16" s="37"/>
      <x:c r="BH16" s="54" t="b">
        <x:v>1</x:v>
      </x:c>
      <x:c r="BI16" s="37" t="str">
        <x:v>جاهز لأول رصد</x:v>
      </x:c>
      <x:c r="BJ16" s="37" t="str"/>
      <x:c r="BK16" s="37" t="str">
        <x:v>Catalogue title: Bosch Series 8 Gas Cooker, 5 Burners, Black Stainless Steel - HJY5G7V61S</x:v>
      </x:c>
      <x:c r="BL16" s="60" t="n">
        <x:v>46233</x:v>
      </x:c>
      <x:c r="BM16" s="60" t="n">
        <x:v>46233</x:v>
      </x:c>
    </x:row>
    <x:row r="17">
      <x:c r="A17" s="37" t="str">
        <x:v>CASH-AEAB877967666F</x:v>
      </x:c>
      <x:c r="B17" s="37" t="str">
        <x:v>VAR-9557BFEA89BF5B|EG-013|STORE</x:v>
      </x:c>
      <x:c r="C17" s="37" t="str">
        <x:v>VAR-9557BFEA89BF5B</x:v>
      </x:c>
      <x:c r="D17" s="37" t="str">
        <x:v>MOD-0EA759FFDBE33B</x:v>
      </x:c>
      <x:c r="E17" s="37" t="str">
        <x:v>First Cook FC1001 5 burners / Stainless Steel</x:v>
      </x:c>
      <x:c r="F17" s="37" t="str">
        <x:v>الأجهزة المنزلية</x:v>
      </x:c>
      <x:c r="G17" s="37" t="str">
        <x:v>بوتاجازات</x:v>
      </x:c>
      <x:c r="H17" s="37" t="str">
        <x:v>First Cook</x:v>
      </x:c>
      <x:c r="I17" s="37" t="str">
        <x:v>FC1001</x:v>
      </x:c>
      <x:c r="J17" s="37" t="str">
        <x:v>5 burners | Stainless Steel</x:v>
      </x:c>
      <x:c r="K17" s="37"/>
      <x:c r="L17" s="37"/>
      <x:c r="M17" s="37" t="str">
        <x:v>Stainless Steel</x:v>
      </x:c>
      <x:c r="N17" s="37" t="str">
        <x:v>FC1001</x:v>
      </x:c>
      <x:c r="O17" s="37"/>
      <x:c r="P17" s="37" t="str">
        <x:v>EG-013</x:v>
      </x:c>
      <x:c r="Q17" s="37" t="str">
        <x:v>B.TECH</x:v>
      </x:c>
      <x:c r="R17" s="37" t="str">
        <x:v>سلسلة</x:v>
      </x:c>
      <x:c r="S17" s="37" t="str">
        <x:v>A</x:v>
      </x:c>
      <x:c r="T17" s="37"/>
      <x:c r="U17" s="37"/>
      <x:c r="V17" s="37"/>
      <x:c r="W17" s="37" t="str">
        <x:v>https://btech.com/en/c/large-home-appliances/cookers</x:v>
      </x:c>
      <x:c r="X17" s="37" t="str">
        <x:v>صفحة فئة</x:v>
      </x:c>
      <x:c r="Y17" s="37" t="str">
        <x:v>EGP</x:v>
      </x:c>
      <x:c r="Z17" s="56"/>
      <x:c r="AA17" s="56"/>
      <x:c r="AB17" s="56" t="str">
        <x:f>IF(OR(Z17="",AA17=""),"",MAX(0,AA17-Z17))</x:f>
      </x:c>
      <x:c r="AC17" s="58" t="str">
        <x:f>IF(OR(Z17="",AA17="",AA17=0),"",MAX(0,(AA17-Z17)/AA17))</x:f>
      </x:c>
      <x:c r="AD17" s="56"/>
      <x:c r="AE17" s="56" t="str">
        <x:f>IF(Z17="","",Z17+IF(AD17="",0,AD17))</x:f>
      </x:c>
      <x:c r="AF17" s="37" t="str">
        <x:f>IF(AD17="","",AD17=0)</x:f>
      </x:c>
      <x:c r="AG17" s="37"/>
      <x:c r="AH17" s="37"/>
      <x:c r="AI17" s="37"/>
      <x:c r="AJ17" s="37" t="str">
        <x:v>القاهرة</x:v>
      </x:c>
      <x:c r="AK17" s="37"/>
      <x:c r="AL17" s="37"/>
      <x:c r="AM17" s="37"/>
      <x:c r="AN17" s="37"/>
      <x:c r="AO17" s="37"/>
      <x:c r="AP17" s="37"/>
      <x:c r="AQ17" s="54" t="b">
        <x:v>1</x:v>
      </x:c>
      <x:c r="AR17" s="37"/>
      <x:c r="AS17" s="37" t="str">
        <x:v>صفحة فئة</x:v>
      </x:c>
      <x:c r="AT17" s="37" t="str">
        <x:v>تحتاج مراجعة</x:v>
      </x:c>
      <x:c r="AU17" s="37" t="str">
        <x:v>store_category_listing</x:v>
      </x:c>
      <x:c r="AV17" s="37" t="str">
        <x:v>اكتشاف من صفحة فئة</x:v>
      </x:c>
      <x:c r="AW17" s="37" t="str">
        <x:v>https://btech.com/en/c/large-home-appliances/cookers</x:v>
      </x:c>
      <x:c r="AX17" s="37" t="n">
        <x:v>1</x:v>
      </x:c>
      <x:c r="AY17" s="60" t="n">
        <x:v>46233</x:v>
      </x:c>
      <x:c r="AZ17" s="60"/>
      <x:c r="BA17" s="60"/>
      <x:c r="BB17" s="62" t="str">
        <x:f>IF(BA17="","",(NOW()-BA17)*24)</x:f>
      </x:c>
      <x:c r="BC17" s="37" t="str">
        <x:f>IF(BA17="","لم يُرصد",IF(BH17&lt;&gt;TRUE,"غير نشط",IF(BD17="فشل","فشل حالي",IF(BB17&lt;=12,"حديث",IF(BB17&lt;=24,"متأخر","قديم")))))</x:f>
        <x:v>لم يُرصد</x:v>
      </x:c>
      <x:c r="BD17" s="37" t="str">
        <x:v>بانتظار أول رصد سعر</x:v>
      </x:c>
      <x:c r="BE17" s="37" t="n">
        <x:v>0</x:v>
      </x:c>
      <x:c r="BF17" s="37"/>
      <x:c r="BG17" s="37"/>
      <x:c r="BH17" s="54" t="b">
        <x:v>1</x:v>
      </x:c>
      <x:c r="BI17" s="37" t="str">
        <x:v>يحتاج اكتشاف رابط المنتج</x:v>
      </x:c>
      <x:c r="BJ17" s="37" t="str">
        <x:v>First Cook Gas Cooker, 5 Burners, Stainless Steel - FC1001</x:v>
      </x:c>
      <x:c r="BK17" s="37"/>
      <x:c r="BL17" s="60" t="n">
        <x:v>46233</x:v>
      </x:c>
      <x:c r="BM17" s="60" t="n">
        <x:v>46233</x:v>
      </x:c>
    </x:row>
    <x:row r="18">
      <x:c r="A18" s="37" t="str">
        <x:v>CASH-1079681F0E270E</x:v>
      </x:c>
      <x:c r="B18" s="37" t="str">
        <x:v>VAR-7390D2C243DCA9|EG-013|STORE</x:v>
      </x:c>
      <x:c r="C18" s="37" t="str">
        <x:v>VAR-7390D2C243DCA9</x:v>
      </x:c>
      <x:c r="D18" s="37" t="str">
        <x:v>MOD-0EA759FFDBE33B</x:v>
      </x:c>
      <x:c r="E18" s="37" t="str">
        <x:v>First Cook FC1001 Freestanding | Stainless Steel</x:v>
      </x:c>
      <x:c r="F18" s="37" t="str">
        <x:v>الأجهزة المنزلية</x:v>
      </x:c>
      <x:c r="G18" s="37" t="str">
        <x:v>بوتاجازات</x:v>
      </x:c>
      <x:c r="H18" s="37" t="str">
        <x:v>First Cook</x:v>
      </x:c>
      <x:c r="I18" s="37" t="str">
        <x:v>FC1001</x:v>
      </x:c>
      <x:c r="J18" s="37" t="str">
        <x:v>Freestanding | Stainless Steel</x:v>
      </x:c>
      <x:c r="K18" s="37"/>
      <x:c r="L18" s="37"/>
      <x:c r="M18" s="37" t="str">
        <x:v>Stainless Steel</x:v>
      </x:c>
      <x:c r="N18" s="37" t="str">
        <x:v>FC1001</x:v>
      </x:c>
      <x:c r="O18" s="37"/>
      <x:c r="P18" s="37" t="str">
        <x:v>EG-013</x:v>
      </x:c>
      <x:c r="Q18" s="37" t="str">
        <x:v>B.TECH</x:v>
      </x:c>
      <x:c r="R18" s="37" t="str">
        <x:v>سلسلة</x:v>
      </x:c>
      <x:c r="S18" s="37" t="str">
        <x:v>A</x:v>
      </x:c>
      <x:c r="T18" s="37"/>
      <x:c r="U18" s="37"/>
      <x:c r="V18" s="37"/>
      <x:c r="W18" s="37" t="str">
        <x:v>https://btech.com/en/p/b9206d66-b24b-4a1e-a21e-7e1c6b2453af</x:v>
      </x:c>
      <x:c r="X18" s="37" t="str">
        <x:v>رابط منتج مباشر</x:v>
      </x:c>
      <x:c r="Y18" s="37" t="str">
        <x:v>EGP</x:v>
      </x:c>
      <x:c r="Z18" s="56"/>
      <x:c r="AA18" s="56"/>
      <x:c r="AB18" s="56" t="str">
        <x:f>IF(OR(Z18="",AA18=""),"",MAX(0,AA18-Z18))</x:f>
      </x:c>
      <x:c r="AC18" s="58" t="str">
        <x:f>IF(OR(Z18="",AA18="",AA18=0),"",MAX(0,(AA18-Z18)/AA18))</x:f>
      </x:c>
      <x:c r="AD18" s="56"/>
      <x:c r="AE18" s="56" t="str">
        <x:f>IF(Z18="","",Z18+IF(AD18="",0,AD18))</x:f>
      </x:c>
      <x:c r="AF18" s="37" t="str">
        <x:f>IF(AD18="","",AD18=0)</x:f>
      </x:c>
      <x:c r="AG18" s="37"/>
      <x:c r="AH18" s="37"/>
      <x:c r="AI18" s="37"/>
      <x:c r="AJ18" s="37" t="str">
        <x:v>القاهرة</x:v>
      </x:c>
      <x:c r="AK18" s="37"/>
      <x:c r="AL18" s="37"/>
      <x:c r="AM18" s="37"/>
      <x:c r="AN18" s="37"/>
      <x:c r="AO18" s="37"/>
      <x:c r="AP18" s="37"/>
      <x:c r="AQ18" s="54" t="b">
        <x:v>1</x:v>
      </x:c>
      <x:c r="AR18" s="37"/>
      <x:c r="AS18" s="37" t="str">
        <x:v>صفحة منتج</x:v>
      </x:c>
      <x:c r="AT18" s="37" t="str">
        <x:v>عالية</x:v>
      </x:c>
      <x:c r="AU18" s="37" t="str">
        <x:v>egypt_store_product_listing</x:v>
      </x:c>
      <x:c r="AV18" s="37" t="str">
        <x:v>HTML/JSON-LD</x:v>
      </x:c>
      <x:c r="AW18" s="37" t="str">
        <x:v>https://btech.com/en/p/b9206d66-b24b-4a1e-a21e-7e1c6b2453af</x:v>
      </x:c>
      <x:c r="AX18" s="37" t="n">
        <x:v>1</x:v>
      </x:c>
      <x:c r="AY18" s="60" t="n">
        <x:v>46233</x:v>
      </x:c>
      <x:c r="AZ18" s="60"/>
      <x:c r="BA18" s="60"/>
      <x:c r="BB18" s="62" t="str">
        <x:f>IF(BA18="","",(NOW()-BA18)*24)</x:f>
      </x:c>
      <x:c r="BC18" s="37" t="str">
        <x:f>IF(BA18="","لم يُرصد",IF(BH18&lt;&gt;TRUE,"غير نشط",IF(BD18="فشل","فشل حالي",IF(BB18&lt;=12,"حديث",IF(BB18&lt;=24,"متأخر","قديم")))))</x:f>
        <x:v>لم يُرصد</x:v>
      </x:c>
      <x:c r="BD18" s="37" t="str">
        <x:v>بانتظار أول رصد سعر</x:v>
      </x:c>
      <x:c r="BE18" s="37" t="n">
        <x:v>0</x:v>
      </x:c>
      <x:c r="BF18" s="37"/>
      <x:c r="BG18" s="37"/>
      <x:c r="BH18" s="54" t="b">
        <x:v>1</x:v>
      </x:c>
      <x:c r="BI18" s="37" t="str">
        <x:v>جاهز لأول رصد</x:v>
      </x:c>
      <x:c r="BJ18" s="37" t="str"/>
      <x:c r="BK18" s="37" t="str">
        <x:v>Catalogue title: First Cook Gas Cooker, 5 Burners, Stainless Steel - FC1001</x:v>
      </x:c>
      <x:c r="BL18" s="60" t="n">
        <x:v>46233</x:v>
      </x:c>
      <x:c r="BM18" s="60" t="n">
        <x:v>46233</x:v>
      </x:c>
    </x:row>
    <x:row r="19">
      <x:c r="A19" s="37" t="str">
        <x:v>CASH-EA31F19A0031F9</x:v>
      </x:c>
      <x:c r="B19" s="37" t="str">
        <x:v>VAR-579212BC941521|EG-013|STORE</x:v>
      </x:c>
      <x:c r="C19" s="37" t="str">
        <x:v>VAR-579212BC941521</x:v>
      </x:c>
      <x:c r="D19" s="37" t="str">
        <x:v>MOD-EB583B88DD748E</x:v>
      </x:c>
      <x:c r="E19" s="37" t="str">
        <x:v>First Cook FC1004 5 burners / Black / Gold</x:v>
      </x:c>
      <x:c r="F19" s="37" t="str">
        <x:v>الأجهزة المنزلية</x:v>
      </x:c>
      <x:c r="G19" s="37" t="str">
        <x:v>بوتاجازات</x:v>
      </x:c>
      <x:c r="H19" s="37" t="str">
        <x:v>First Cook</x:v>
      </x:c>
      <x:c r="I19" s="37" t="str">
        <x:v>FC1004</x:v>
      </x:c>
      <x:c r="J19" s="37" t="str">
        <x:v>5 burners | Black / Gold</x:v>
      </x:c>
      <x:c r="K19" s="37"/>
      <x:c r="L19" s="37"/>
      <x:c r="M19" s="37" t="str">
        <x:v>Black / Gold</x:v>
      </x:c>
      <x:c r="N19" s="37" t="str">
        <x:v>FC1004</x:v>
      </x:c>
      <x:c r="O19" s="37"/>
      <x:c r="P19" s="37" t="str">
        <x:v>EG-013</x:v>
      </x:c>
      <x:c r="Q19" s="37" t="str">
        <x:v>B.TECH</x:v>
      </x:c>
      <x:c r="R19" s="37" t="str">
        <x:v>سلسلة</x:v>
      </x:c>
      <x:c r="S19" s="37" t="str">
        <x:v>A</x:v>
      </x:c>
      <x:c r="T19" s="37"/>
      <x:c r="U19" s="37"/>
      <x:c r="V19" s="37"/>
      <x:c r="W19" s="37" t="str">
        <x:v>https://btech.com/en/c/large-home-appliances/cookers</x:v>
      </x:c>
      <x:c r="X19" s="37" t="str">
        <x:v>صفحة فئة</x:v>
      </x:c>
      <x:c r="Y19" s="37" t="str">
        <x:v>EGP</x:v>
      </x:c>
      <x:c r="Z19" s="56"/>
      <x:c r="AA19" s="56"/>
      <x:c r="AB19" s="56" t="str">
        <x:f>IF(OR(Z19="",AA19=""),"",MAX(0,AA19-Z19))</x:f>
      </x:c>
      <x:c r="AC19" s="58" t="str">
        <x:f>IF(OR(Z19="",AA19="",AA19=0),"",MAX(0,(AA19-Z19)/AA19))</x:f>
      </x:c>
      <x:c r="AD19" s="56"/>
      <x:c r="AE19" s="56" t="str">
        <x:f>IF(Z19="","",Z19+IF(AD19="",0,AD19))</x:f>
      </x:c>
      <x:c r="AF19" s="37" t="str">
        <x:f>IF(AD19="","",AD19=0)</x:f>
      </x:c>
      <x:c r="AG19" s="37"/>
      <x:c r="AH19" s="37"/>
      <x:c r="AI19" s="37"/>
      <x:c r="AJ19" s="37" t="str">
        <x:v>القاهرة</x:v>
      </x:c>
      <x:c r="AK19" s="37"/>
      <x:c r="AL19" s="37"/>
      <x:c r="AM19" s="37"/>
      <x:c r="AN19" s="37"/>
      <x:c r="AO19" s="37"/>
      <x:c r="AP19" s="37"/>
      <x:c r="AQ19" s="54" t="b">
        <x:v>1</x:v>
      </x:c>
      <x:c r="AR19" s="37"/>
      <x:c r="AS19" s="37" t="str">
        <x:v>صفحة فئة</x:v>
      </x:c>
      <x:c r="AT19" s="37" t="str">
        <x:v>تحتاج مراجعة</x:v>
      </x:c>
      <x:c r="AU19" s="37" t="str">
        <x:v>store_category_listing</x:v>
      </x:c>
      <x:c r="AV19" s="37" t="str">
        <x:v>اكتشاف من صفحة فئة</x:v>
      </x:c>
      <x:c r="AW19" s="37" t="str">
        <x:v>https://btech.com/en/c/large-home-appliances/cookers</x:v>
      </x:c>
      <x:c r="AX19" s="37" t="n">
        <x:v>1</x:v>
      </x:c>
      <x:c r="AY19" s="60" t="n">
        <x:v>46233</x:v>
      </x:c>
      <x:c r="AZ19" s="60"/>
      <x:c r="BA19" s="60"/>
      <x:c r="BB19" s="62" t="str">
        <x:f>IF(BA19="","",(NOW()-BA19)*24)</x:f>
      </x:c>
      <x:c r="BC19" s="37" t="str">
        <x:f>IF(BA19="","لم يُرصد",IF(BH19&lt;&gt;TRUE,"غير نشط",IF(BD19="فشل","فشل حالي",IF(BB19&lt;=12,"حديث",IF(BB19&lt;=24,"متأخر","قديم")))))</x:f>
        <x:v>لم يُرصد</x:v>
      </x:c>
      <x:c r="BD19" s="37" t="str">
        <x:v>بانتظار أول رصد سعر</x:v>
      </x:c>
      <x:c r="BE19" s="37" t="n">
        <x:v>0</x:v>
      </x:c>
      <x:c r="BF19" s="37"/>
      <x:c r="BG19" s="37"/>
      <x:c r="BH19" s="54" t="b">
        <x:v>1</x:v>
      </x:c>
      <x:c r="BI19" s="37" t="str">
        <x:v>يحتاج اكتشاف رابط المنتج</x:v>
      </x:c>
      <x:c r="BJ19" s="37" t="str">
        <x:v>First Cook Gas Cooker, 5 Burners, Black Gold - FC1004</x:v>
      </x:c>
      <x:c r="BK19" s="37"/>
      <x:c r="BL19" s="60" t="n">
        <x:v>46233</x:v>
      </x:c>
      <x:c r="BM19" s="60" t="n">
        <x:v>46233</x:v>
      </x:c>
    </x:row>
    <x:row r="20">
      <x:c r="A20" s="37" t="str">
        <x:v>CASH-38A47ECE21CEBB</x:v>
      </x:c>
      <x:c r="B20" s="37" t="str">
        <x:v>VAR-71FFCE90636CD4|EG-013|STORE</x:v>
      </x:c>
      <x:c r="C20" s="37" t="str">
        <x:v>VAR-71FFCE90636CD4</x:v>
      </x:c>
      <x:c r="D20" s="37" t="str">
        <x:v>MOD-EB583B88DD748E</x:v>
      </x:c>
      <x:c r="E20" s="37" t="str">
        <x:v>First Cook FC1004 Freestanding | Gold</x:v>
      </x:c>
      <x:c r="F20" s="37" t="str">
        <x:v>الأجهزة المنزلية</x:v>
      </x:c>
      <x:c r="G20" s="37" t="str">
        <x:v>بوتاجازات</x:v>
      </x:c>
      <x:c r="H20" s="37" t="str">
        <x:v>First Cook</x:v>
      </x:c>
      <x:c r="I20" s="37" t="str">
        <x:v>FC1004</x:v>
      </x:c>
      <x:c r="J20" s="37" t="str">
        <x:v>Freestanding | Gold</x:v>
      </x:c>
      <x:c r="K20" s="37"/>
      <x:c r="L20" s="37"/>
      <x:c r="M20" s="37" t="str">
        <x:v>Gold</x:v>
      </x:c>
      <x:c r="N20" s="37" t="str">
        <x:v>FC1004</x:v>
      </x:c>
      <x:c r="O20" s="37"/>
      <x:c r="P20" s="37" t="str">
        <x:v>EG-013</x:v>
      </x:c>
      <x:c r="Q20" s="37" t="str">
        <x:v>B.TECH</x:v>
      </x:c>
      <x:c r="R20" s="37" t="str">
        <x:v>سلسلة</x:v>
      </x:c>
      <x:c r="S20" s="37" t="str">
        <x:v>A</x:v>
      </x:c>
      <x:c r="T20" s="37"/>
      <x:c r="U20" s="37"/>
      <x:c r="V20" s="37"/>
      <x:c r="W20" s="37" t="str">
        <x:v>https://btech.com/en/p/79fd56ac-13fe-4af6-a4e6-9abed000e28f</x:v>
      </x:c>
      <x:c r="X20" s="37" t="str">
        <x:v>رابط منتج مباشر</x:v>
      </x:c>
      <x:c r="Y20" s="37" t="str">
        <x:v>EGP</x:v>
      </x:c>
      <x:c r="Z20" s="56"/>
      <x:c r="AA20" s="56"/>
      <x:c r="AB20" s="56" t="str">
        <x:f>IF(OR(Z20="",AA20=""),"",MAX(0,AA20-Z20))</x:f>
      </x:c>
      <x:c r="AC20" s="58" t="str">
        <x:f>IF(OR(Z20="",AA20="",AA20=0),"",MAX(0,(AA20-Z20)/AA20))</x:f>
      </x:c>
      <x:c r="AD20" s="56"/>
      <x:c r="AE20" s="56" t="str">
        <x:f>IF(Z20="","",Z20+IF(AD20="",0,AD20))</x:f>
      </x:c>
      <x:c r="AF20" s="37" t="str">
        <x:f>IF(AD20="","",AD20=0)</x:f>
      </x:c>
      <x:c r="AG20" s="37"/>
      <x:c r="AH20" s="37"/>
      <x:c r="AI20" s="37"/>
      <x:c r="AJ20" s="37" t="str">
        <x:v>القاهرة</x:v>
      </x:c>
      <x:c r="AK20" s="37"/>
      <x:c r="AL20" s="37"/>
      <x:c r="AM20" s="37"/>
      <x:c r="AN20" s="37"/>
      <x:c r="AO20" s="37"/>
      <x:c r="AP20" s="37"/>
      <x:c r="AQ20" s="54" t="b">
        <x:v>1</x:v>
      </x:c>
      <x:c r="AR20" s="37"/>
      <x:c r="AS20" s="37" t="str">
        <x:v>صفحة منتج</x:v>
      </x:c>
      <x:c r="AT20" s="37" t="str">
        <x:v>عالية</x:v>
      </x:c>
      <x:c r="AU20" s="37" t="str">
        <x:v>egypt_store_product_listing</x:v>
      </x:c>
      <x:c r="AV20" s="37" t="str">
        <x:v>HTML/JSON-LD</x:v>
      </x:c>
      <x:c r="AW20" s="37" t="str">
        <x:v>https://btech.com/en/p/79fd56ac-13fe-4af6-a4e6-9abed000e28f</x:v>
      </x:c>
      <x:c r="AX20" s="37" t="n">
        <x:v>1</x:v>
      </x:c>
      <x:c r="AY20" s="60" t="n">
        <x:v>46233</x:v>
      </x:c>
      <x:c r="AZ20" s="60"/>
      <x:c r="BA20" s="60"/>
      <x:c r="BB20" s="62" t="str">
        <x:f>IF(BA20="","",(NOW()-BA20)*24)</x:f>
      </x:c>
      <x:c r="BC20" s="37" t="str">
        <x:f>IF(BA20="","لم يُرصد",IF(BH20&lt;&gt;TRUE,"غير نشط",IF(BD20="فشل","فشل حالي",IF(BB20&lt;=12,"حديث",IF(BB20&lt;=24,"متأخر","قديم")))))</x:f>
        <x:v>لم يُرصد</x:v>
      </x:c>
      <x:c r="BD20" s="37" t="str">
        <x:v>بانتظار أول رصد سعر</x:v>
      </x:c>
      <x:c r="BE20" s="37" t="n">
        <x:v>0</x:v>
      </x:c>
      <x:c r="BF20" s="37"/>
      <x:c r="BG20" s="37"/>
      <x:c r="BH20" s="54" t="b">
        <x:v>1</x:v>
      </x:c>
      <x:c r="BI20" s="37" t="str">
        <x:v>جاهز لأول رصد</x:v>
      </x:c>
      <x:c r="BJ20" s="37" t="str"/>
      <x:c r="BK20" s="37" t="str">
        <x:v>Catalogue title: First Cook Gas Cooker, 5 Burners, Black Gold - FC1004</x:v>
      </x:c>
      <x:c r="BL20" s="60" t="n">
        <x:v>46233</x:v>
      </x:c>
      <x:c r="BM20" s="60" t="n">
        <x:v>46233</x:v>
      </x:c>
    </x:row>
    <x:row r="21">
      <x:c r="A21" s="37" t="str">
        <x:v>CASH-E47892960A33AC</x:v>
      </x:c>
      <x:c r="B21" s="37" t="str">
        <x:v>VAR-F2DE04592E00EF|EG-013|STORE</x:v>
      </x:c>
      <x:c r="C21" s="37" t="str">
        <x:v>VAR-F2DE04592E00EF</x:v>
      </x:c>
      <x:c r="D21" s="37" t="str">
        <x:v>MOD-9F80C0C64B8028</x:v>
      </x:c>
      <x:c r="E21" s="37" t="str">
        <x:v>Fresh 17266 4 burners / Black Silver</x:v>
      </x:c>
      <x:c r="F21" s="37" t="str">
        <x:v>الأجهزة المنزلية</x:v>
      </x:c>
      <x:c r="G21" s="37" t="str">
        <x:v>بوتاجازات</x:v>
      </x:c>
      <x:c r="H21" s="37" t="str">
        <x:v>Fresh</x:v>
      </x:c>
      <x:c r="I21" s="37" t="str">
        <x:v>17266</x:v>
      </x:c>
      <x:c r="J21" s="37" t="str">
        <x:v>4 burners | Black Silver</x:v>
      </x:c>
      <x:c r="K21" s="37"/>
      <x:c r="L21" s="37"/>
      <x:c r="M21" s="37" t="str">
        <x:v>Black Silver</x:v>
      </x:c>
      <x:c r="N21" s="37" t="str">
        <x:v>17266</x:v>
      </x:c>
      <x:c r="O21" s="37"/>
      <x:c r="P21" s="37" t="str">
        <x:v>EG-013</x:v>
      </x:c>
      <x:c r="Q21" s="37" t="str">
        <x:v>B.TECH</x:v>
      </x:c>
      <x:c r="R21" s="37" t="str">
        <x:v>سلسلة</x:v>
      </x:c>
      <x:c r="S21" s="37" t="str">
        <x:v>A</x:v>
      </x:c>
      <x:c r="T21" s="37"/>
      <x:c r="U21" s="37"/>
      <x:c r="V21" s="37"/>
      <x:c r="W21" s="37" t="str">
        <x:v>https://btech.com/en/c/large-home-appliances/cookers</x:v>
      </x:c>
      <x:c r="X21" s="37" t="str">
        <x:v>صفحة فئة</x:v>
      </x:c>
      <x:c r="Y21" s="37" t="str">
        <x:v>EGP</x:v>
      </x:c>
      <x:c r="Z21" s="56"/>
      <x:c r="AA21" s="56"/>
      <x:c r="AB21" s="56" t="str">
        <x:f>IF(OR(Z21="",AA21=""),"",MAX(0,AA21-Z21))</x:f>
      </x:c>
      <x:c r="AC21" s="58" t="str">
        <x:f>IF(OR(Z21="",AA21="",AA21=0),"",MAX(0,(AA21-Z21)/AA21))</x:f>
      </x:c>
      <x:c r="AD21" s="56"/>
      <x:c r="AE21" s="56" t="str">
        <x:f>IF(Z21="","",Z21+IF(AD21="",0,AD21))</x:f>
      </x:c>
      <x:c r="AF21" s="37" t="str">
        <x:f>IF(AD21="","",AD21=0)</x:f>
      </x:c>
      <x:c r="AG21" s="37"/>
      <x:c r="AH21" s="37"/>
      <x:c r="AI21" s="37"/>
      <x:c r="AJ21" s="37" t="str">
        <x:v>القاهرة</x:v>
      </x:c>
      <x:c r="AK21" s="37"/>
      <x:c r="AL21" s="37"/>
      <x:c r="AM21" s="37"/>
      <x:c r="AN21" s="37"/>
      <x:c r="AO21" s="37"/>
      <x:c r="AP21" s="37"/>
      <x:c r="AQ21" s="54" t="b">
        <x:v>1</x:v>
      </x:c>
      <x:c r="AR21" s="37"/>
      <x:c r="AS21" s="37" t="str">
        <x:v>صفحة فئة</x:v>
      </x:c>
      <x:c r="AT21" s="37" t="str">
        <x:v>تحتاج مراجعة</x:v>
      </x:c>
      <x:c r="AU21" s="37" t="str">
        <x:v>store_category_listing</x:v>
      </x:c>
      <x:c r="AV21" s="37" t="str">
        <x:v>اكتشاف من صفحة فئة</x:v>
      </x:c>
      <x:c r="AW21" s="37" t="str">
        <x:v>https://btech.com/en/c/large-home-appliances/cookers</x:v>
      </x:c>
      <x:c r="AX21" s="37" t="n">
        <x:v>1</x:v>
      </x:c>
      <x:c r="AY21" s="60" t="n">
        <x:v>46233</x:v>
      </x:c>
      <x:c r="AZ21" s="60"/>
      <x:c r="BA21" s="60"/>
      <x:c r="BB21" s="62" t="str">
        <x:f>IF(BA21="","",(NOW()-BA21)*24)</x:f>
      </x:c>
      <x:c r="BC21" s="37" t="str">
        <x:f>IF(BA21="","لم يُرصد",IF(BH21&lt;&gt;TRUE,"غير نشط",IF(BD21="فشل","فشل حالي",IF(BB21&lt;=12,"حديث",IF(BB21&lt;=24,"متأخر","قديم")))))</x:f>
        <x:v>لم يُرصد</x:v>
      </x:c>
      <x:c r="BD21" s="37" t="str">
        <x:v>بانتظار أول رصد سعر</x:v>
      </x:c>
      <x:c r="BE21" s="37" t="n">
        <x:v>0</x:v>
      </x:c>
      <x:c r="BF21" s="37"/>
      <x:c r="BG21" s="37"/>
      <x:c r="BH21" s="54" t="b">
        <x:v>1</x:v>
      </x:c>
      <x:c r="BI21" s="37" t="str">
        <x:v>يحتاج اكتشاف رابط المنتج</x:v>
      </x:c>
      <x:c r="BJ21" s="37" t="str">
        <x:v>Fresh Forno Gas Cooker, 4 Burners, Black Silver - 17266</x:v>
      </x:c>
      <x:c r="BK21" s="37"/>
      <x:c r="BL21" s="60" t="n">
        <x:v>46233</x:v>
      </x:c>
      <x:c r="BM21" s="60" t="n">
        <x:v>46233</x:v>
      </x:c>
    </x:row>
    <x:row r="22">
      <x:c r="A22" s="37" t="str">
        <x:v>CASH-6CFE7F6C21CE0A</x:v>
      </x:c>
      <x:c r="B22" s="37" t="str">
        <x:v>VAR-A251945E61FD60|EG-013|STORE</x:v>
      </x:c>
      <x:c r="C22" s="37" t="str">
        <x:v>VAR-A251945E61FD60</x:v>
      </x:c>
      <x:c r="D22" s="37" t="str">
        <x:v>MOD-1CC7546EB630AC</x:v>
      </x:c>
      <x:c r="E22" s="37" t="str">
        <x:v>Fresh 19648 5 burners / Stainless Steel</x:v>
      </x:c>
      <x:c r="F22" s="37" t="str">
        <x:v>الأجهزة المنزلية</x:v>
      </x:c>
      <x:c r="G22" s="37" t="str">
        <x:v>بوتاجازات</x:v>
      </x:c>
      <x:c r="H22" s="37" t="str">
        <x:v>Fresh</x:v>
      </x:c>
      <x:c r="I22" s="37" t="str">
        <x:v>19648</x:v>
      </x:c>
      <x:c r="J22" s="37" t="str">
        <x:v>5 burners | Stainless Steel</x:v>
      </x:c>
      <x:c r="K22" s="37"/>
      <x:c r="L22" s="37"/>
      <x:c r="M22" s="37" t="str">
        <x:v>Stainless Steel</x:v>
      </x:c>
      <x:c r="N22" s="37" t="str">
        <x:v>19648</x:v>
      </x:c>
      <x:c r="O22" s="37"/>
      <x:c r="P22" s="37" t="str">
        <x:v>EG-013</x:v>
      </x:c>
      <x:c r="Q22" s="37" t="str">
        <x:v>B.TECH</x:v>
      </x:c>
      <x:c r="R22" s="37" t="str">
        <x:v>سلسلة</x:v>
      </x:c>
      <x:c r="S22" s="37" t="str">
        <x:v>A</x:v>
      </x:c>
      <x:c r="T22" s="37"/>
      <x:c r="U22" s="37"/>
      <x:c r="V22" s="37"/>
      <x:c r="W22" s="37" t="str">
        <x:v>https://btech.com/en/c/large-home-appliances/cookers</x:v>
      </x:c>
      <x:c r="X22" s="37" t="str">
        <x:v>صفحة فئة</x:v>
      </x:c>
      <x:c r="Y22" s="37" t="str">
        <x:v>EGP</x:v>
      </x:c>
      <x:c r="Z22" s="56"/>
      <x:c r="AA22" s="56"/>
      <x:c r="AB22" s="56" t="str">
        <x:f>IF(OR(Z22="",AA22=""),"",MAX(0,AA22-Z22))</x:f>
      </x:c>
      <x:c r="AC22" s="58" t="str">
        <x:f>IF(OR(Z22="",AA22="",AA22=0),"",MAX(0,(AA22-Z22)/AA22))</x:f>
      </x:c>
      <x:c r="AD22" s="56"/>
      <x:c r="AE22" s="56" t="str">
        <x:f>IF(Z22="","",Z22+IF(AD22="",0,AD22))</x:f>
      </x:c>
      <x:c r="AF22" s="37" t="str">
        <x:f>IF(AD22="","",AD22=0)</x:f>
      </x:c>
      <x:c r="AG22" s="37"/>
      <x:c r="AH22" s="37"/>
      <x:c r="AI22" s="37"/>
      <x:c r="AJ22" s="37" t="str">
        <x:v>القاهرة</x:v>
      </x:c>
      <x:c r="AK22" s="37"/>
      <x:c r="AL22" s="37"/>
      <x:c r="AM22" s="37"/>
      <x:c r="AN22" s="37"/>
      <x:c r="AO22" s="37"/>
      <x:c r="AP22" s="37"/>
      <x:c r="AQ22" s="54" t="b">
        <x:v>1</x:v>
      </x:c>
      <x:c r="AR22" s="37"/>
      <x:c r="AS22" s="37" t="str">
        <x:v>صفحة فئة</x:v>
      </x:c>
      <x:c r="AT22" s="37" t="str">
        <x:v>تحتاج مراجعة</x:v>
      </x:c>
      <x:c r="AU22" s="37" t="str">
        <x:v>store_category_listing</x:v>
      </x:c>
      <x:c r="AV22" s="37" t="str">
        <x:v>اكتشاف من صفحة فئة</x:v>
      </x:c>
      <x:c r="AW22" s="37" t="str">
        <x:v>https://btech.com/en/c/large-home-appliances/cookers</x:v>
      </x:c>
      <x:c r="AX22" s="37" t="n">
        <x:v>1</x:v>
      </x:c>
      <x:c r="AY22" s="60" t="n">
        <x:v>46233</x:v>
      </x:c>
      <x:c r="AZ22" s="60"/>
      <x:c r="BA22" s="60"/>
      <x:c r="BB22" s="62" t="str">
        <x:f>IF(BA22="","",(NOW()-BA22)*24)</x:f>
      </x:c>
      <x:c r="BC22" s="37" t="str">
        <x:f>IF(BA22="","لم يُرصد",IF(BH22&lt;&gt;TRUE,"غير نشط",IF(BD22="فشل","فشل حالي",IF(BB22&lt;=12,"حديث",IF(BB22&lt;=24,"متأخر","قديم")))))</x:f>
        <x:v>لم يُرصد</x:v>
      </x:c>
      <x:c r="BD22" s="37" t="str">
        <x:v>بانتظار أول رصد سعر</x:v>
      </x:c>
      <x:c r="BE22" s="37" t="n">
        <x:v>0</x:v>
      </x:c>
      <x:c r="BF22" s="37"/>
      <x:c r="BG22" s="37"/>
      <x:c r="BH22" s="54" t="b">
        <x:v>1</x:v>
      </x:c>
      <x:c r="BI22" s="37" t="str">
        <x:v>يحتاج اكتشاف رابط المنتج</x:v>
      </x:c>
      <x:c r="BJ22" s="37" t="str">
        <x:v>Fresh Jumbo Gas Cooker, 5 Burners, Stainless Steel - 19648</x:v>
      </x:c>
      <x:c r="BK22" s="37"/>
      <x:c r="BL22" s="60" t="n">
        <x:v>46233</x:v>
      </x:c>
      <x:c r="BM22" s="60" t="n">
        <x:v>46233</x:v>
      </x:c>
    </x:row>
    <x:row r="23">
      <x:c r="A23" s="37" t="str">
        <x:v>CASH-A32EA078594E15</x:v>
      </x:c>
      <x:c r="B23" s="37" t="str">
        <x:v>VAR-3A34E634CB1A4C|EG-013|STORE</x:v>
      </x:c>
      <x:c r="C23" s="37" t="str">
        <x:v>VAR-3A34E634CB1A4C</x:v>
      </x:c>
      <x:c r="D23" s="37" t="str">
        <x:v>MOD-3556FE6A740EB5</x:v>
      </x:c>
      <x:c r="E23" s="37" t="str">
        <x:v>Fresh 2900 5 burners / Stainless Steel</x:v>
      </x:c>
      <x:c r="F23" s="37" t="str">
        <x:v>الأجهزة المنزلية</x:v>
      </x:c>
      <x:c r="G23" s="37" t="str">
        <x:v>بوتاجازات</x:v>
      </x:c>
      <x:c r="H23" s="37" t="str">
        <x:v>Fresh</x:v>
      </x:c>
      <x:c r="I23" s="37" t="str">
        <x:v>2900</x:v>
      </x:c>
      <x:c r="J23" s="37" t="str">
        <x:v>5 burners | Stainless Steel</x:v>
      </x:c>
      <x:c r="K23" s="37"/>
      <x:c r="L23" s="37"/>
      <x:c r="M23" s="37" t="str">
        <x:v>Stainless Steel</x:v>
      </x:c>
      <x:c r="N23" s="37" t="str">
        <x:v>2900</x:v>
      </x:c>
      <x:c r="O23" s="37"/>
      <x:c r="P23" s="37" t="str">
        <x:v>EG-013</x:v>
      </x:c>
      <x:c r="Q23" s="37" t="str">
        <x:v>B.TECH</x:v>
      </x:c>
      <x:c r="R23" s="37" t="str">
        <x:v>سلسلة</x:v>
      </x:c>
      <x:c r="S23" s="37" t="str">
        <x:v>A</x:v>
      </x:c>
      <x:c r="T23" s="37"/>
      <x:c r="U23" s="37"/>
      <x:c r="V23" s="37"/>
      <x:c r="W23" s="37" t="str">
        <x:v>https://btech.com/en/c/large-home-appliances/cookers</x:v>
      </x:c>
      <x:c r="X23" s="37" t="str">
        <x:v>صفحة فئة</x:v>
      </x:c>
      <x:c r="Y23" s="37" t="str">
        <x:v>EGP</x:v>
      </x:c>
      <x:c r="Z23" s="56"/>
      <x:c r="AA23" s="56"/>
      <x:c r="AB23" s="56" t="str">
        <x:f>IF(OR(Z23="",AA23=""),"",MAX(0,AA23-Z23))</x:f>
      </x:c>
      <x:c r="AC23" s="58" t="str">
        <x:f>IF(OR(Z23="",AA23="",AA23=0),"",MAX(0,(AA23-Z23)/AA23))</x:f>
      </x:c>
      <x:c r="AD23" s="56"/>
      <x:c r="AE23" s="56" t="str">
        <x:f>IF(Z23="","",Z23+IF(AD23="",0,AD23))</x:f>
      </x:c>
      <x:c r="AF23" s="37" t="str">
        <x:f>IF(AD23="","",AD23=0)</x:f>
      </x:c>
      <x:c r="AG23" s="37"/>
      <x:c r="AH23" s="37"/>
      <x:c r="AI23" s="37"/>
      <x:c r="AJ23" s="37" t="str">
        <x:v>القاهرة</x:v>
      </x:c>
      <x:c r="AK23" s="37"/>
      <x:c r="AL23" s="37"/>
      <x:c r="AM23" s="37"/>
      <x:c r="AN23" s="37"/>
      <x:c r="AO23" s="37"/>
      <x:c r="AP23" s="37"/>
      <x:c r="AQ23" s="54" t="b">
        <x:v>1</x:v>
      </x:c>
      <x:c r="AR23" s="37"/>
      <x:c r="AS23" s="37" t="str">
        <x:v>صفحة فئة</x:v>
      </x:c>
      <x:c r="AT23" s="37" t="str">
        <x:v>تحتاج مراجعة</x:v>
      </x:c>
      <x:c r="AU23" s="37" t="str">
        <x:v>store_category_listing</x:v>
      </x:c>
      <x:c r="AV23" s="37" t="str">
        <x:v>اكتشاف من صفحة فئة</x:v>
      </x:c>
      <x:c r="AW23" s="37" t="str">
        <x:v>https://btech.com/en/c/large-home-appliances/cookers</x:v>
      </x:c>
      <x:c r="AX23" s="37" t="n">
        <x:v>1</x:v>
      </x:c>
      <x:c r="AY23" s="60" t="n">
        <x:v>46233</x:v>
      </x:c>
      <x:c r="AZ23" s="60"/>
      <x:c r="BA23" s="60"/>
      <x:c r="BB23" s="62" t="str">
        <x:f>IF(BA23="","",(NOW()-BA23)*24)</x:f>
      </x:c>
      <x:c r="BC23" s="37" t="str">
        <x:f>IF(BA23="","لم يُرصد",IF(BH23&lt;&gt;TRUE,"غير نشط",IF(BD23="فشل","فشل حالي",IF(BB23&lt;=12,"حديث",IF(BB23&lt;=24,"متأخر","قديم")))))</x:f>
        <x:v>لم يُرصد</x:v>
      </x:c>
      <x:c r="BD23" s="37" t="str">
        <x:v>بانتظار أول رصد سعر</x:v>
      </x:c>
      <x:c r="BE23" s="37" t="n">
        <x:v>0</x:v>
      </x:c>
      <x:c r="BF23" s="37"/>
      <x:c r="BG23" s="37"/>
      <x:c r="BH23" s="54" t="b">
        <x:v>1</x:v>
      </x:c>
      <x:c r="BI23" s="37" t="str">
        <x:v>يحتاج اكتشاف رابط المنتج</x:v>
      </x:c>
      <x:c r="BJ23" s="37" t="str">
        <x:v>Fresh Italiano Gas Cooker, 5 Burners, Stainless Steel - 2900</x:v>
      </x:c>
      <x:c r="BK23" s="37"/>
      <x:c r="BL23" s="60" t="n">
        <x:v>46233</x:v>
      </x:c>
      <x:c r="BM23" s="60" t="n">
        <x:v>46233</x:v>
      </x:c>
    </x:row>
    <x:row r="24">
      <x:c r="A24" s="37" t="str">
        <x:v>CASH-5F5C54506B4F35</x:v>
      </x:c>
      <x:c r="B24" s="37" t="str">
        <x:v>VAR-30B43553964D7B|EG-013|STORE</x:v>
      </x:c>
      <x:c r="C24" s="37" t="str">
        <x:v>VAR-30B43553964D7B</x:v>
      </x:c>
      <x:c r="D24" s="37" t="str">
        <x:v>MOD-EF6B4202AD08A1</x:v>
      </x:c>
      <x:c r="E24" s="37" t="str">
        <x:v>Fresh 500003423 5 burners / Stainless Steel</x:v>
      </x:c>
      <x:c r="F24" s="37" t="str">
        <x:v>الأجهزة المنزلية</x:v>
      </x:c>
      <x:c r="G24" s="37" t="str">
        <x:v>بوتاجازات</x:v>
      </x:c>
      <x:c r="H24" s="37" t="str">
        <x:v>Fresh</x:v>
      </x:c>
      <x:c r="I24" s="37" t="str">
        <x:v>500003423</x:v>
      </x:c>
      <x:c r="J24" s="37" t="str">
        <x:v>5 burners | Stainless Steel</x:v>
      </x:c>
      <x:c r="K24" s="37"/>
      <x:c r="L24" s="37"/>
      <x:c r="M24" s="37" t="str">
        <x:v>Stainless Steel</x:v>
      </x:c>
      <x:c r="N24" s="37" t="str">
        <x:v>500003423</x:v>
      </x:c>
      <x:c r="O24" s="37"/>
      <x:c r="P24" s="37" t="str">
        <x:v>EG-013</x:v>
      </x:c>
      <x:c r="Q24" s="37" t="str">
        <x:v>B.TECH</x:v>
      </x:c>
      <x:c r="R24" s="37" t="str">
        <x:v>سلسلة</x:v>
      </x:c>
      <x:c r="S24" s="37" t="str">
        <x:v>A</x:v>
      </x:c>
      <x:c r="T24" s="37"/>
      <x:c r="U24" s="37"/>
      <x:c r="V24" s="37"/>
      <x:c r="W24" s="37" t="str">
        <x:v>https://btech.com/en/c/large-home-appliances/cookers</x:v>
      </x:c>
      <x:c r="X24" s="37" t="str">
        <x:v>صفحة فئة</x:v>
      </x:c>
      <x:c r="Y24" s="37" t="str">
        <x:v>EGP</x:v>
      </x:c>
      <x:c r="Z24" s="56"/>
      <x:c r="AA24" s="56"/>
      <x:c r="AB24" s="56" t="str">
        <x:f>IF(OR(Z24="",AA24=""),"",MAX(0,AA24-Z24))</x:f>
      </x:c>
      <x:c r="AC24" s="58" t="str">
        <x:f>IF(OR(Z24="",AA24="",AA24=0),"",MAX(0,(AA24-Z24)/AA24))</x:f>
      </x:c>
      <x:c r="AD24" s="56"/>
      <x:c r="AE24" s="56" t="str">
        <x:f>IF(Z24="","",Z24+IF(AD24="",0,AD24))</x:f>
      </x:c>
      <x:c r="AF24" s="37" t="str">
        <x:f>IF(AD24="","",AD24=0)</x:f>
      </x:c>
      <x:c r="AG24" s="37"/>
      <x:c r="AH24" s="37"/>
      <x:c r="AI24" s="37"/>
      <x:c r="AJ24" s="37" t="str">
        <x:v>القاهرة</x:v>
      </x:c>
      <x:c r="AK24" s="37"/>
      <x:c r="AL24" s="37"/>
      <x:c r="AM24" s="37"/>
      <x:c r="AN24" s="37"/>
      <x:c r="AO24" s="37"/>
      <x:c r="AP24" s="37"/>
      <x:c r="AQ24" s="54" t="b">
        <x:v>1</x:v>
      </x:c>
      <x:c r="AR24" s="37"/>
      <x:c r="AS24" s="37" t="str">
        <x:v>صفحة فئة</x:v>
      </x:c>
      <x:c r="AT24" s="37" t="str">
        <x:v>تحتاج مراجعة</x:v>
      </x:c>
      <x:c r="AU24" s="37" t="str">
        <x:v>store_category_listing</x:v>
      </x:c>
      <x:c r="AV24" s="37" t="str">
        <x:v>اكتشاف من صفحة فئة</x:v>
      </x:c>
      <x:c r="AW24" s="37" t="str">
        <x:v>https://btech.com/en/c/large-home-appliances/cookers</x:v>
      </x:c>
      <x:c r="AX24" s="37" t="n">
        <x:v>1</x:v>
      </x:c>
      <x:c r="AY24" s="60" t="n">
        <x:v>46233</x:v>
      </x:c>
      <x:c r="AZ24" s="60"/>
      <x:c r="BA24" s="60"/>
      <x:c r="BB24" s="62" t="str">
        <x:f>IF(BA24="","",(NOW()-BA24)*24)</x:f>
      </x:c>
      <x:c r="BC24" s="37" t="str">
        <x:f>IF(BA24="","لم يُرصد",IF(BH24&lt;&gt;TRUE,"غير نشط",IF(BD24="فشل","فشل حالي",IF(BB24&lt;=12,"حديث",IF(BB24&lt;=24,"متأخر","قديم")))))</x:f>
        <x:v>لم يُرصد</x:v>
      </x:c>
      <x:c r="BD24" s="37" t="str">
        <x:v>بانتظار أول رصد سعر</x:v>
      </x:c>
      <x:c r="BE24" s="37" t="n">
        <x:v>0</x:v>
      </x:c>
      <x:c r="BF24" s="37"/>
      <x:c r="BG24" s="37"/>
      <x:c r="BH24" s="54" t="b">
        <x:v>1</x:v>
      </x:c>
      <x:c r="BI24" s="37" t="str">
        <x:v>يحتاج اكتشاف رابط المنتج</x:v>
      </x:c>
      <x:c r="BJ24" s="37" t="str">
        <x:v>Fresh Italiano Gas Cooker, 5 Burners, Stainless Steel - 500003423</x:v>
      </x:c>
      <x:c r="BK24" s="37"/>
      <x:c r="BL24" s="60" t="n">
        <x:v>46233</x:v>
      </x:c>
      <x:c r="BM24" s="60" t="n">
        <x:v>46233</x:v>
      </x:c>
    </x:row>
    <x:row r="25">
      <x:c r="A25" s="37" t="str">
        <x:v>CASH-58069ED32D1FC4</x:v>
      </x:c>
      <x:c r="B25" s="37" t="str">
        <x:v>VAR-C8C9B349127B18|EG-013|STORE</x:v>
      </x:c>
      <x:c r="C25" s="37" t="str">
        <x:v>VAR-C8C9B349127B18</x:v>
      </x:c>
      <x:c r="D25" s="37" t="str">
        <x:v>MOD-A1B9E9D9DB7DEA</x:v>
      </x:c>
      <x:c r="E25" s="37" t="str">
        <x:v>Fresh 500017267 4 burners / Stainless Steel</x:v>
      </x:c>
      <x:c r="F25" s="37" t="str">
        <x:v>الأجهزة المنزلية</x:v>
      </x:c>
      <x:c r="G25" s="37" t="str">
        <x:v>بوتاجازات</x:v>
      </x:c>
      <x:c r="H25" s="37" t="str">
        <x:v>Fresh</x:v>
      </x:c>
      <x:c r="I25" s="37" t="str">
        <x:v>500017267</x:v>
      </x:c>
      <x:c r="J25" s="37" t="str">
        <x:v>4 burners | Stainless Steel</x:v>
      </x:c>
      <x:c r="K25" s="37"/>
      <x:c r="L25" s="37"/>
      <x:c r="M25" s="37" t="str">
        <x:v>Stainless Steel</x:v>
      </x:c>
      <x:c r="N25" s="37" t="str">
        <x:v>500017267</x:v>
      </x:c>
      <x:c r="O25" s="37"/>
      <x:c r="P25" s="37" t="str">
        <x:v>EG-013</x:v>
      </x:c>
      <x:c r="Q25" s="37" t="str">
        <x:v>B.TECH</x:v>
      </x:c>
      <x:c r="R25" s="37" t="str">
        <x:v>سلسلة</x:v>
      </x:c>
      <x:c r="S25" s="37" t="str">
        <x:v>A</x:v>
      </x:c>
      <x:c r="T25" s="37"/>
      <x:c r="U25" s="37"/>
      <x:c r="V25" s="37"/>
      <x:c r="W25" s="37" t="str">
        <x:v>https://btech.com/en/c/large-home-appliances/cookers</x:v>
      </x:c>
      <x:c r="X25" s="37" t="str">
        <x:v>صفحة فئة</x:v>
      </x:c>
      <x:c r="Y25" s="37" t="str">
        <x:v>EGP</x:v>
      </x:c>
      <x:c r="Z25" s="56"/>
      <x:c r="AA25" s="56"/>
      <x:c r="AB25" s="56" t="str">
        <x:f>IF(OR(Z25="",AA25=""),"",MAX(0,AA25-Z25))</x:f>
      </x:c>
      <x:c r="AC25" s="58" t="str">
        <x:f>IF(OR(Z25="",AA25="",AA25=0),"",MAX(0,(AA25-Z25)/AA25))</x:f>
      </x:c>
      <x:c r="AD25" s="56"/>
      <x:c r="AE25" s="56" t="str">
        <x:f>IF(Z25="","",Z25+IF(AD25="",0,AD25))</x:f>
      </x:c>
      <x:c r="AF25" s="37" t="str">
        <x:f>IF(AD25="","",AD25=0)</x:f>
      </x:c>
      <x:c r="AG25" s="37"/>
      <x:c r="AH25" s="37"/>
      <x:c r="AI25" s="37"/>
      <x:c r="AJ25" s="37" t="str">
        <x:v>القاهرة</x:v>
      </x:c>
      <x:c r="AK25" s="37"/>
      <x:c r="AL25" s="37"/>
      <x:c r="AM25" s="37"/>
      <x:c r="AN25" s="37"/>
      <x:c r="AO25" s="37"/>
      <x:c r="AP25" s="37"/>
      <x:c r="AQ25" s="54" t="b">
        <x:v>1</x:v>
      </x:c>
      <x:c r="AR25" s="37"/>
      <x:c r="AS25" s="37" t="str">
        <x:v>صفحة فئة</x:v>
      </x:c>
      <x:c r="AT25" s="37" t="str">
        <x:v>تحتاج مراجعة</x:v>
      </x:c>
      <x:c r="AU25" s="37" t="str">
        <x:v>store_category_listing</x:v>
      </x:c>
      <x:c r="AV25" s="37" t="str">
        <x:v>اكتشاف من صفحة فئة</x:v>
      </x:c>
      <x:c r="AW25" s="37" t="str">
        <x:v>https://btech.com/en/c/large-home-appliances/cookers</x:v>
      </x:c>
      <x:c r="AX25" s="37" t="n">
        <x:v>1</x:v>
      </x:c>
      <x:c r="AY25" s="60" t="n">
        <x:v>46233</x:v>
      </x:c>
      <x:c r="AZ25" s="60"/>
      <x:c r="BA25" s="60"/>
      <x:c r="BB25" s="62" t="str">
        <x:f>IF(BA25="","",(NOW()-BA25)*24)</x:f>
      </x:c>
      <x:c r="BC25" s="37" t="str">
        <x:f>IF(BA25="","لم يُرصد",IF(BH25&lt;&gt;TRUE,"غير نشط",IF(BD25="فشل","فشل حالي",IF(BB25&lt;=12,"حديث",IF(BB25&lt;=24,"متأخر","قديم")))))</x:f>
        <x:v>لم يُرصد</x:v>
      </x:c>
      <x:c r="BD25" s="37" t="str">
        <x:v>بانتظار أول رصد سعر</x:v>
      </x:c>
      <x:c r="BE25" s="37" t="n">
        <x:v>0</x:v>
      </x:c>
      <x:c r="BF25" s="37"/>
      <x:c r="BG25" s="37"/>
      <x:c r="BH25" s="54" t="b">
        <x:v>1</x:v>
      </x:c>
      <x:c r="BI25" s="37" t="str">
        <x:v>يحتاج اكتشاف رابط المنتج</x:v>
      </x:c>
      <x:c r="BJ25" s="37" t="str">
        <x:v>Fresh Rainbow Gas Cooker, 4 Burners, Stainless Steel - 500017267</x:v>
      </x:c>
      <x:c r="BK25" s="37"/>
      <x:c r="BL25" s="60" t="n">
        <x:v>46233</x:v>
      </x:c>
      <x:c r="BM25" s="60" t="n">
        <x:v>46233</x:v>
      </x:c>
    </x:row>
    <x:row r="26">
      <x:c r="A26" s="37" t="str">
        <x:v>CASH-B48CE35DDCDBDD</x:v>
      </x:c>
      <x:c r="B26" s="37" t="str">
        <x:v>VAR-145BDBCC6785EA|EG-013|STORE</x:v>
      </x:c>
      <x:c r="C26" s="37" t="str">
        <x:v>VAR-145BDBCC6785EA</x:v>
      </x:c>
      <x:c r="D26" s="37" t="str">
        <x:v>MOD-5751F11BB60CCB</x:v>
      </x:c>
      <x:c r="E26" s="37" t="str">
        <x:v>La Germania 9C10GLA1X4AWW 5 burners / Stainless Steel</x:v>
      </x:c>
      <x:c r="F26" s="37" t="str">
        <x:v>الأجهزة المنزلية</x:v>
      </x:c>
      <x:c r="G26" s="37" t="str">
        <x:v>بوتاجازات</x:v>
      </x:c>
      <x:c r="H26" s="37" t="str">
        <x:v>La Germania</x:v>
      </x:c>
      <x:c r="I26" s="37" t="str">
        <x:v>9C10GLA1X4AWW</x:v>
      </x:c>
      <x:c r="J26" s="37" t="str">
        <x:v>5 burners | Stainless Steel</x:v>
      </x:c>
      <x:c r="K26" s="37"/>
      <x:c r="L26" s="37"/>
      <x:c r="M26" s="37" t="str">
        <x:v>Stainless Steel</x:v>
      </x:c>
      <x:c r="N26" s="37" t="str">
        <x:v>9C10GLA1X4AWW</x:v>
      </x:c>
      <x:c r="O26" s="37"/>
      <x:c r="P26" s="37" t="str">
        <x:v>EG-013</x:v>
      </x:c>
      <x:c r="Q26" s="37" t="str">
        <x:v>B.TECH</x:v>
      </x:c>
      <x:c r="R26" s="37" t="str">
        <x:v>سلسلة</x:v>
      </x:c>
      <x:c r="S26" s="37" t="str">
        <x:v>A</x:v>
      </x:c>
      <x:c r="T26" s="37"/>
      <x:c r="U26" s="37"/>
      <x:c r="V26" s="37"/>
      <x:c r="W26" s="37" t="str">
        <x:v>https://btech.com/en/c/large-home-appliances/cookers</x:v>
      </x:c>
      <x:c r="X26" s="37" t="str">
        <x:v>صفحة فئة</x:v>
      </x:c>
      <x:c r="Y26" s="37" t="str">
        <x:v>EGP</x:v>
      </x:c>
      <x:c r="Z26" s="56"/>
      <x:c r="AA26" s="56"/>
      <x:c r="AB26" s="56" t="str">
        <x:f>IF(OR(Z26="",AA26=""),"",MAX(0,AA26-Z26))</x:f>
      </x:c>
      <x:c r="AC26" s="58" t="str">
        <x:f>IF(OR(Z26="",AA26="",AA26=0),"",MAX(0,(AA26-Z26)/AA26))</x:f>
      </x:c>
      <x:c r="AD26" s="56"/>
      <x:c r="AE26" s="56" t="str">
        <x:f>IF(Z26="","",Z26+IF(AD26="",0,AD26))</x:f>
      </x:c>
      <x:c r="AF26" s="37" t="str">
        <x:f>IF(AD26="","",AD26=0)</x:f>
      </x:c>
      <x:c r="AG26" s="37"/>
      <x:c r="AH26" s="37"/>
      <x:c r="AI26" s="37"/>
      <x:c r="AJ26" s="37" t="str">
        <x:v>القاهرة</x:v>
      </x:c>
      <x:c r="AK26" s="37"/>
      <x:c r="AL26" s="37"/>
      <x:c r="AM26" s="37"/>
      <x:c r="AN26" s="37"/>
      <x:c r="AO26" s="37"/>
      <x:c r="AP26" s="37"/>
      <x:c r="AQ26" s="54" t="b">
        <x:v>1</x:v>
      </x:c>
      <x:c r="AR26" s="37"/>
      <x:c r="AS26" s="37" t="str">
        <x:v>صفحة فئة</x:v>
      </x:c>
      <x:c r="AT26" s="37" t="str">
        <x:v>تحتاج مراجعة</x:v>
      </x:c>
      <x:c r="AU26" s="37" t="str">
        <x:v>store_category_listing</x:v>
      </x:c>
      <x:c r="AV26" s="37" t="str">
        <x:v>اكتشاف من صفحة فئة</x:v>
      </x:c>
      <x:c r="AW26" s="37" t="str">
        <x:v>https://btech.com/en/c/large-home-appliances/cookers</x:v>
      </x:c>
      <x:c r="AX26" s="37" t="n">
        <x:v>1</x:v>
      </x:c>
      <x:c r="AY26" s="60" t="n">
        <x:v>46233</x:v>
      </x:c>
      <x:c r="AZ26" s="60"/>
      <x:c r="BA26" s="60"/>
      <x:c r="BB26" s="62" t="str">
        <x:f>IF(BA26="","",(NOW()-BA26)*24)</x:f>
      </x:c>
      <x:c r="BC26" s="37" t="str">
        <x:f>IF(BA26="","لم يُرصد",IF(BH26&lt;&gt;TRUE,"غير نشط",IF(BD26="فشل","فشل حالي",IF(BB26&lt;=12,"حديث",IF(BB26&lt;=24,"متأخر","قديم")))))</x:f>
        <x:v>لم يُرصد</x:v>
      </x:c>
      <x:c r="BD26" s="37" t="str">
        <x:v>بانتظار أول رصد سعر</x:v>
      </x:c>
      <x:c r="BE26" s="37" t="n">
        <x:v>0</x:v>
      </x:c>
      <x:c r="BF26" s="37"/>
      <x:c r="BG26" s="37"/>
      <x:c r="BH26" s="54" t="b">
        <x:v>1</x:v>
      </x:c>
      <x:c r="BI26" s="37" t="str">
        <x:v>يحتاج اكتشاف رابط المنتج</x:v>
      </x:c>
      <x:c r="BJ26" s="37" t="str">
        <x:v>La Germania Gas Cooker, 5 Burners, Stainless Steel - 9C10GLA1X4AWW</x:v>
      </x:c>
      <x:c r="BK26" s="37"/>
      <x:c r="BL26" s="60" t="n">
        <x:v>46233</x:v>
      </x:c>
      <x:c r="BM26" s="60" t="n">
        <x:v>46233</x:v>
      </x:c>
    </x:row>
    <x:row r="27">
      <x:c r="A27" s="37" t="str">
        <x:v>CASH-0A7D6D42583B18</x:v>
      </x:c>
      <x:c r="B27" s="37" t="str">
        <x:v>VAR-D2B81570C0AC55|EG-013|STORE</x:v>
      </x:c>
      <x:c r="C27" s="37" t="str">
        <x:v>VAR-D2B81570C0AC55</x:v>
      </x:c>
      <x:c r="D27" s="37" t="str">
        <x:v>MOD-5751F11BB60CCB</x:v>
      </x:c>
      <x:c r="E27" s="37" t="str">
        <x:v>La Germania 9C10GLA1X4AWW Freestanding | Stainless Steel</x:v>
      </x:c>
      <x:c r="F27" s="37" t="str">
        <x:v>الأجهزة المنزلية</x:v>
      </x:c>
      <x:c r="G27" s="37" t="str">
        <x:v>بوتاجازات</x:v>
      </x:c>
      <x:c r="H27" s="37" t="str">
        <x:v>La Germania</x:v>
      </x:c>
      <x:c r="I27" s="37" t="str">
        <x:v>9C10GLA1X4AWW</x:v>
      </x:c>
      <x:c r="J27" s="37" t="str">
        <x:v>Freestanding | Stainless Steel</x:v>
      </x:c>
      <x:c r="K27" s="37"/>
      <x:c r="L27" s="37"/>
      <x:c r="M27" s="37" t="str">
        <x:v>Stainless Steel</x:v>
      </x:c>
      <x:c r="N27" s="37" t="str">
        <x:v>9C10GLA1X4AWW</x:v>
      </x:c>
      <x:c r="O27" s="37"/>
      <x:c r="P27" s="37" t="str">
        <x:v>EG-013</x:v>
      </x:c>
      <x:c r="Q27" s="37" t="str">
        <x:v>B.TECH</x:v>
      </x:c>
      <x:c r="R27" s="37" t="str">
        <x:v>سلسلة</x:v>
      </x:c>
      <x:c r="S27" s="37" t="str">
        <x:v>A</x:v>
      </x:c>
      <x:c r="T27" s="37"/>
      <x:c r="U27" s="37"/>
      <x:c r="V27" s="37"/>
      <x:c r="W27" s="37" t="str">
        <x:v>https://btech.com/en/p/la-germania-gas-cooker-5-burner-9c10gla1x4aww</x:v>
      </x:c>
      <x:c r="X27" s="37" t="str">
        <x:v>رابط منتج مباشر</x:v>
      </x:c>
      <x:c r="Y27" s="37" t="str">
        <x:v>EGP</x:v>
      </x:c>
      <x:c r="Z27" s="56"/>
      <x:c r="AA27" s="56"/>
      <x:c r="AB27" s="56" t="str">
        <x:f>IF(OR(Z27="",AA27=""),"",MAX(0,AA27-Z27))</x:f>
      </x:c>
      <x:c r="AC27" s="58" t="str">
        <x:f>IF(OR(Z27="",AA27="",AA27=0),"",MAX(0,(AA27-Z27)/AA27))</x:f>
      </x:c>
      <x:c r="AD27" s="56"/>
      <x:c r="AE27" s="56" t="str">
        <x:f>IF(Z27="","",Z27+IF(AD27="",0,AD27))</x:f>
      </x:c>
      <x:c r="AF27" s="37" t="str">
        <x:f>IF(AD27="","",AD27=0)</x:f>
      </x:c>
      <x:c r="AG27" s="37"/>
      <x:c r="AH27" s="37"/>
      <x:c r="AI27" s="37"/>
      <x:c r="AJ27" s="37" t="str">
        <x:v>القاهرة</x:v>
      </x:c>
      <x:c r="AK27" s="37"/>
      <x:c r="AL27" s="37"/>
      <x:c r="AM27" s="37"/>
      <x:c r="AN27" s="37"/>
      <x:c r="AO27" s="37"/>
      <x:c r="AP27" s="37"/>
      <x:c r="AQ27" s="54" t="b">
        <x:v>1</x:v>
      </x:c>
      <x:c r="AR27" s="37"/>
      <x:c r="AS27" s="37" t="str">
        <x:v>صفحة منتج</x:v>
      </x:c>
      <x:c r="AT27" s="37" t="str">
        <x:v>عالية</x:v>
      </x:c>
      <x:c r="AU27" s="37" t="str">
        <x:v>egypt_store_product_listing</x:v>
      </x:c>
      <x:c r="AV27" s="37" t="str">
        <x:v>HTML/JSON-LD</x:v>
      </x:c>
      <x:c r="AW27" s="37" t="str">
        <x:v>https://btech.com/en/p/la-germania-gas-cooker-5-burner-9c10gla1x4aww</x:v>
      </x:c>
      <x:c r="AX27" s="37" t="n">
        <x:v>1</x:v>
      </x:c>
      <x:c r="AY27" s="60" t="n">
        <x:v>46233</x:v>
      </x:c>
      <x:c r="AZ27" s="60"/>
      <x:c r="BA27" s="60"/>
      <x:c r="BB27" s="62" t="str">
        <x:f>IF(BA27="","",(NOW()-BA27)*24)</x:f>
      </x:c>
      <x:c r="BC27" s="37" t="str">
        <x:f>IF(BA27="","لم يُرصد",IF(BH27&lt;&gt;TRUE,"غير نشط",IF(BD27="فشل","فشل حالي",IF(BB27&lt;=12,"حديث",IF(BB27&lt;=24,"متأخر","قديم")))))</x:f>
        <x:v>لم يُرصد</x:v>
      </x:c>
      <x:c r="BD27" s="37" t="str">
        <x:v>بانتظار أول رصد سعر</x:v>
      </x:c>
      <x:c r="BE27" s="37" t="n">
        <x:v>0</x:v>
      </x:c>
      <x:c r="BF27" s="37"/>
      <x:c r="BG27" s="37"/>
      <x:c r="BH27" s="54" t="b">
        <x:v>1</x:v>
      </x:c>
      <x:c r="BI27" s="37" t="str">
        <x:v>جاهز لأول رصد</x:v>
      </x:c>
      <x:c r="BJ27" s="37" t="str"/>
      <x:c r="BK27" s="37" t="str">
        <x:v>Catalogue title: La Germania Gas Cooker, 5 Burners, Stainless Steel - 9C10GLA1X4AWW</x:v>
      </x:c>
      <x:c r="BL27" s="60" t="n">
        <x:v>46233</x:v>
      </x:c>
      <x:c r="BM27" s="60" t="n">
        <x:v>46233</x:v>
      </x:c>
    </x:row>
    <x:row r="28">
      <x:c r="A28" s="37" t="str">
        <x:v>CASH-9D0114604E03A4</x:v>
      </x:c>
      <x:c r="B28" s="37" t="str">
        <x:v>VAR-8BA0F9A3112834|EG-013|STORE</x:v>
      </x:c>
      <x:c r="C28" s="37" t="str">
        <x:v>VAR-8BA0F9A3112834</x:v>
      </x:c>
      <x:c r="D28" s="37" t="str">
        <x:v>MOD-A84F64A98DBC90</x:v>
      </x:c>
      <x:c r="E28" s="37" t="str">
        <x:v>Royal Gas 2010325 5 burners / Silver</x:v>
      </x:c>
      <x:c r="F28" s="37" t="str">
        <x:v>الأجهزة المنزلية</x:v>
      </x:c>
      <x:c r="G28" s="37" t="str">
        <x:v>بوتاجازات</x:v>
      </x:c>
      <x:c r="H28" s="37" t="str">
        <x:v>Royal Gas</x:v>
      </x:c>
      <x:c r="I28" s="37" t="str">
        <x:v>2010325</x:v>
      </x:c>
      <x:c r="J28" s="37" t="str">
        <x:v>5 burners | Silver</x:v>
      </x:c>
      <x:c r="K28" s="37"/>
      <x:c r="L28" s="37"/>
      <x:c r="M28" s="37" t="str">
        <x:v>Silver</x:v>
      </x:c>
      <x:c r="N28" s="37" t="str">
        <x:v>2010325</x:v>
      </x:c>
      <x:c r="O28" s="37"/>
      <x:c r="P28" s="37" t="str">
        <x:v>EG-013</x:v>
      </x:c>
      <x:c r="Q28" s="37" t="str">
        <x:v>B.TECH</x:v>
      </x:c>
      <x:c r="R28" s="37" t="str">
        <x:v>سلسلة</x:v>
      </x:c>
      <x:c r="S28" s="37" t="str">
        <x:v>A</x:v>
      </x:c>
      <x:c r="T28" s="37"/>
      <x:c r="U28" s="37"/>
      <x:c r="V28" s="37"/>
      <x:c r="W28" s="37" t="str">
        <x:v>https://btech.com/en/c/large-home-appliances/cookers</x:v>
      </x:c>
      <x:c r="X28" s="37" t="str">
        <x:v>صفحة فئة</x:v>
      </x:c>
      <x:c r="Y28" s="37" t="str">
        <x:v>EGP</x:v>
      </x:c>
      <x:c r="Z28" s="56"/>
      <x:c r="AA28" s="56"/>
      <x:c r="AB28" s="56" t="str">
        <x:f>IF(OR(Z28="",AA28=""),"",MAX(0,AA28-Z28))</x:f>
      </x:c>
      <x:c r="AC28" s="58" t="str">
        <x:f>IF(OR(Z28="",AA28="",AA28=0),"",MAX(0,(AA28-Z28)/AA28))</x:f>
      </x:c>
      <x:c r="AD28" s="56"/>
      <x:c r="AE28" s="56" t="str">
        <x:f>IF(Z28="","",Z28+IF(AD28="",0,AD28))</x:f>
      </x:c>
      <x:c r="AF28" s="37" t="str">
        <x:f>IF(AD28="","",AD28=0)</x:f>
      </x:c>
      <x:c r="AG28" s="37"/>
      <x:c r="AH28" s="37"/>
      <x:c r="AI28" s="37"/>
      <x:c r="AJ28" s="37" t="str">
        <x:v>القاهرة</x:v>
      </x:c>
      <x:c r="AK28" s="37"/>
      <x:c r="AL28" s="37"/>
      <x:c r="AM28" s="37"/>
      <x:c r="AN28" s="37"/>
      <x:c r="AO28" s="37"/>
      <x:c r="AP28" s="37"/>
      <x:c r="AQ28" s="54" t="b">
        <x:v>1</x:v>
      </x:c>
      <x:c r="AR28" s="37"/>
      <x:c r="AS28" s="37" t="str">
        <x:v>صفحة فئة</x:v>
      </x:c>
      <x:c r="AT28" s="37" t="str">
        <x:v>تحتاج مراجعة</x:v>
      </x:c>
      <x:c r="AU28" s="37" t="str">
        <x:v>store_category_listing</x:v>
      </x:c>
      <x:c r="AV28" s="37" t="str">
        <x:v>اكتشاف من صفحة فئة</x:v>
      </x:c>
      <x:c r="AW28" s="37" t="str">
        <x:v>https://btech.com/en/c/large-home-appliances/cookers</x:v>
      </x:c>
      <x:c r="AX28" s="37" t="n">
        <x:v>1</x:v>
      </x:c>
      <x:c r="AY28" s="60" t="n">
        <x:v>46233</x:v>
      </x:c>
      <x:c r="AZ28" s="60"/>
      <x:c r="BA28" s="60"/>
      <x:c r="BB28" s="62" t="str">
        <x:f>IF(BA28="","",(NOW()-BA28)*24)</x:f>
      </x:c>
      <x:c r="BC28" s="37" t="str">
        <x:f>IF(BA28="","لم يُرصد",IF(BH28&lt;&gt;TRUE,"غير نشط",IF(BD28="فشل","فشل حالي",IF(BB28&lt;=12,"حديث",IF(BB28&lt;=24,"متأخر","قديم")))))</x:f>
        <x:v>لم يُرصد</x:v>
      </x:c>
      <x:c r="BD28" s="37" t="str">
        <x:v>بانتظار أول رصد سعر</x:v>
      </x:c>
      <x:c r="BE28" s="37" t="n">
        <x:v>0</x:v>
      </x:c>
      <x:c r="BF28" s="37"/>
      <x:c r="BG28" s="37"/>
      <x:c r="BH28" s="54" t="b">
        <x:v>1</x:v>
      </x:c>
      <x:c r="BI28" s="37" t="str">
        <x:v>يحتاج اكتشاف رابط المنتج</x:v>
      </x:c>
      <x:c r="BJ28" s="37" t="str">
        <x:v>Royal Gas Professional Gas Cooker, 5 Burners, Silver - 2010325</x:v>
      </x:c>
      <x:c r="BK28" s="37"/>
      <x:c r="BL28" s="60" t="n">
        <x:v>46233</x:v>
      </x:c>
      <x:c r="BM28" s="60" t="n">
        <x:v>46233</x:v>
      </x:c>
    </x:row>
    <x:row r="29">
      <x:c r="A29" s="37" t="str">
        <x:v>CASH-D15D484CCDB46F</x:v>
      </x:c>
      <x:c r="B29" s="37" t="str">
        <x:v>VAR-C4C274E1593535|EG-013|STORE</x:v>
      </x:c>
      <x:c r="C29" s="37" t="str">
        <x:v>VAR-C4C274E1593535</x:v>
      </x:c>
      <x:c r="D29" s="37" t="str">
        <x:v>MOD-6BC1B17B8E7564</x:v>
      </x:c>
      <x:c r="E29" s="37" t="str">
        <x:v>Union Gas capitaltecheg227 4 burners / Stainless Steel</x:v>
      </x:c>
      <x:c r="F29" s="37" t="str">
        <x:v>الأجهزة المنزلية</x:v>
      </x:c>
      <x:c r="G29" s="37" t="str">
        <x:v>بوتاجازات</x:v>
      </x:c>
      <x:c r="H29" s="37" t="str">
        <x:v>Union Gas</x:v>
      </x:c>
      <x:c r="I29" s="37" t="str">
        <x:v>capitaltecheg227</x:v>
      </x:c>
      <x:c r="J29" s="37" t="str">
        <x:v>4 burners | Stainless Steel</x:v>
      </x:c>
      <x:c r="K29" s="37"/>
      <x:c r="L29" s="37"/>
      <x:c r="M29" s="37" t="str">
        <x:v>Stainless Steel</x:v>
      </x:c>
      <x:c r="N29" s="37" t="str">
        <x:v>capitaltecheg227</x:v>
      </x:c>
      <x:c r="O29" s="37"/>
      <x:c r="P29" s="37" t="str">
        <x:v>EG-013</x:v>
      </x:c>
      <x:c r="Q29" s="37" t="str">
        <x:v>B.TECH</x:v>
      </x:c>
      <x:c r="R29" s="37" t="str">
        <x:v>سلسلة</x:v>
      </x:c>
      <x:c r="S29" s="37" t="str">
        <x:v>A</x:v>
      </x:c>
      <x:c r="T29" s="37"/>
      <x:c r="U29" s="37"/>
      <x:c r="V29" s="37"/>
      <x:c r="W29" s="37" t="str">
        <x:v>https://btech.com/en/c/large-home-appliances/cookers</x:v>
      </x:c>
      <x:c r="X29" s="37" t="str">
        <x:v>صفحة فئة</x:v>
      </x:c>
      <x:c r="Y29" s="37" t="str">
        <x:v>EGP</x:v>
      </x:c>
      <x:c r="Z29" s="56"/>
      <x:c r="AA29" s="56"/>
      <x:c r="AB29" s="56" t="str">
        <x:f>IF(OR(Z29="",AA29=""),"",MAX(0,AA29-Z29))</x:f>
      </x:c>
      <x:c r="AC29" s="58" t="str">
        <x:f>IF(OR(Z29="",AA29="",AA29=0),"",MAX(0,(AA29-Z29)/AA29))</x:f>
      </x:c>
      <x:c r="AD29" s="56"/>
      <x:c r="AE29" s="56" t="str">
        <x:f>IF(Z29="","",Z29+IF(AD29="",0,AD29))</x:f>
      </x:c>
      <x:c r="AF29" s="37" t="str">
        <x:f>IF(AD29="","",AD29=0)</x:f>
      </x:c>
      <x:c r="AG29" s="37"/>
      <x:c r="AH29" s="37"/>
      <x:c r="AI29" s="37"/>
      <x:c r="AJ29" s="37" t="str">
        <x:v>القاهرة</x:v>
      </x:c>
      <x:c r="AK29" s="37"/>
      <x:c r="AL29" s="37"/>
      <x:c r="AM29" s="37"/>
      <x:c r="AN29" s="37"/>
      <x:c r="AO29" s="37"/>
      <x:c r="AP29" s="37"/>
      <x:c r="AQ29" s="54" t="b">
        <x:v>1</x:v>
      </x:c>
      <x:c r="AR29" s="37"/>
      <x:c r="AS29" s="37" t="str">
        <x:v>صفحة فئة</x:v>
      </x:c>
      <x:c r="AT29" s="37" t="str">
        <x:v>تحتاج مراجعة</x:v>
      </x:c>
      <x:c r="AU29" s="37" t="str">
        <x:v>store_category_listing</x:v>
      </x:c>
      <x:c r="AV29" s="37" t="str">
        <x:v>اكتشاف من صفحة فئة</x:v>
      </x:c>
      <x:c r="AW29" s="37" t="str">
        <x:v>https://btech.com/en/c/large-home-appliances/cookers</x:v>
      </x:c>
      <x:c r="AX29" s="37" t="n">
        <x:v>1</x:v>
      </x:c>
      <x:c r="AY29" s="60" t="n">
        <x:v>46233</x:v>
      </x:c>
      <x:c r="AZ29" s="60"/>
      <x:c r="BA29" s="60"/>
      <x:c r="BB29" s="62" t="str">
        <x:f>IF(BA29="","",(NOW()-BA29)*24)</x:f>
      </x:c>
      <x:c r="BC29" s="37" t="str">
        <x:f>IF(BA29="","لم يُرصد",IF(BH29&lt;&gt;TRUE,"غير نشط",IF(BD29="فشل","فشل حالي",IF(BB29&lt;=12,"حديث",IF(BB29&lt;=24,"متأخر","قديم")))))</x:f>
        <x:v>لم يُرصد</x:v>
      </x:c>
      <x:c r="BD29" s="37" t="str">
        <x:v>بانتظار أول رصد سعر</x:v>
      </x:c>
      <x:c r="BE29" s="37" t="n">
        <x:v>0</x:v>
      </x:c>
      <x:c r="BF29" s="37"/>
      <x:c r="BG29" s="37"/>
      <x:c r="BH29" s="54" t="b">
        <x:v>1</x:v>
      </x:c>
      <x:c r="BI29" s="37" t="str">
        <x:v>يحتاج اكتشاف رابط المنتج</x:v>
      </x:c>
      <x:c r="BJ29" s="37" t="str">
        <x:v>Union Gas Gas Cooker, 4 Burners, Stainless Steel - capitaltecheg227</x:v>
      </x:c>
      <x:c r="BK29" s="37"/>
      <x:c r="BL29" s="60" t="n">
        <x:v>46233</x:v>
      </x:c>
      <x:c r="BM29" s="60" t="n">
        <x:v>46233</x:v>
      </x:c>
    </x:row>
    <x:row r="30">
      <x:c r="A30" s="37" t="str">
        <x:v>CASH-AA61A72DF6E165</x:v>
      </x:c>
      <x:c r="B30" s="37" t="str">
        <x:v>VAR-74371A6B3BDF83|EG-013|STORE</x:v>
      </x:c>
      <x:c r="C30" s="37" t="str">
        <x:v>VAR-74371A6B3BDF83</x:v>
      </x:c>
      <x:c r="D30" s="37" t="str">
        <x:v>MOD-6BC1B17B8E7564</x:v>
      </x:c>
      <x:c r="E30" s="37" t="str">
        <x:v>Union Gas capitaltecheg227 Freestanding | Stainless Steel</x:v>
      </x:c>
      <x:c r="F30" s="37" t="str">
        <x:v>الأجهزة المنزلية</x:v>
      </x:c>
      <x:c r="G30" s="37" t="str">
        <x:v>بوتاجازات</x:v>
      </x:c>
      <x:c r="H30" s="37" t="str">
        <x:v>Union Gas</x:v>
      </x:c>
      <x:c r="I30" s="37" t="str">
        <x:v>capitaltecheg227</x:v>
      </x:c>
      <x:c r="J30" s="37" t="str">
        <x:v>Freestanding | Stainless Steel</x:v>
      </x:c>
      <x:c r="K30" s="37"/>
      <x:c r="L30" s="37"/>
      <x:c r="M30" s="37" t="str">
        <x:v>Stainless Steel</x:v>
      </x:c>
      <x:c r="N30" s="37" t="str">
        <x:v>capitaltecheg227</x:v>
      </x:c>
      <x:c r="O30" s="37"/>
      <x:c r="P30" s="37" t="str">
        <x:v>EG-013</x:v>
      </x:c>
      <x:c r="Q30" s="37" t="str">
        <x:v>B.TECH</x:v>
      </x:c>
      <x:c r="R30" s="37" t="str">
        <x:v>سلسلة</x:v>
      </x:c>
      <x:c r="S30" s="37" t="str">
        <x:v>A</x:v>
      </x:c>
      <x:c r="T30" s="37"/>
      <x:c r="U30" s="37"/>
      <x:c r="V30" s="37"/>
      <x:c r="W30" s="37" t="str">
        <x:v>https://btech.com/en/p/union-gas-cooker-4-burners-capitaltecheg227</x:v>
      </x:c>
      <x:c r="X30" s="37" t="str">
        <x:v>رابط منتج مباشر</x:v>
      </x:c>
      <x:c r="Y30" s="37" t="str">
        <x:v>EGP</x:v>
      </x:c>
      <x:c r="Z30" s="56"/>
      <x:c r="AA30" s="56"/>
      <x:c r="AB30" s="56" t="str">
        <x:f>IF(OR(Z30="",AA30=""),"",MAX(0,AA30-Z30))</x:f>
      </x:c>
      <x:c r="AC30" s="58" t="str">
        <x:f>IF(OR(Z30="",AA30="",AA30=0),"",MAX(0,(AA30-Z30)/AA30))</x:f>
      </x:c>
      <x:c r="AD30" s="56"/>
      <x:c r="AE30" s="56" t="str">
        <x:f>IF(Z30="","",Z30+IF(AD30="",0,AD30))</x:f>
      </x:c>
      <x:c r="AF30" s="37" t="str">
        <x:f>IF(AD30="","",AD30=0)</x:f>
      </x:c>
      <x:c r="AG30" s="37"/>
      <x:c r="AH30" s="37"/>
      <x:c r="AI30" s="37"/>
      <x:c r="AJ30" s="37" t="str">
        <x:v>القاهرة</x:v>
      </x:c>
      <x:c r="AK30" s="37"/>
      <x:c r="AL30" s="37"/>
      <x:c r="AM30" s="37"/>
      <x:c r="AN30" s="37"/>
      <x:c r="AO30" s="37"/>
      <x:c r="AP30" s="37"/>
      <x:c r="AQ30" s="54" t="b">
        <x:v>1</x:v>
      </x:c>
      <x:c r="AR30" s="37"/>
      <x:c r="AS30" s="37" t="str">
        <x:v>صفحة منتج</x:v>
      </x:c>
      <x:c r="AT30" s="37" t="str">
        <x:v>عالية</x:v>
      </x:c>
      <x:c r="AU30" s="37" t="str">
        <x:v>egypt_store_product_listing</x:v>
      </x:c>
      <x:c r="AV30" s="37" t="str">
        <x:v>HTML/JSON-LD</x:v>
      </x:c>
      <x:c r="AW30" s="37" t="str">
        <x:v>https://btech.com/en/p/union-gas-cooker-4-burners-capitaltecheg227</x:v>
      </x:c>
      <x:c r="AX30" s="37" t="n">
        <x:v>1</x:v>
      </x:c>
      <x:c r="AY30" s="60" t="n">
        <x:v>46233</x:v>
      </x:c>
      <x:c r="AZ30" s="60"/>
      <x:c r="BA30" s="60"/>
      <x:c r="BB30" s="62" t="str">
        <x:f>IF(BA30="","",(NOW()-BA30)*24)</x:f>
      </x:c>
      <x:c r="BC30" s="37" t="str">
        <x:f>IF(BA30="","لم يُرصد",IF(BH30&lt;&gt;TRUE,"غير نشط",IF(BD30="فشل","فشل حالي",IF(BB30&lt;=12,"حديث",IF(BB30&lt;=24,"متأخر","قديم")))))</x:f>
        <x:v>لم يُرصد</x:v>
      </x:c>
      <x:c r="BD30" s="37" t="str">
        <x:v>بانتظار أول رصد سعر</x:v>
      </x:c>
      <x:c r="BE30" s="37" t="n">
        <x:v>0</x:v>
      </x:c>
      <x:c r="BF30" s="37"/>
      <x:c r="BG30" s="37"/>
      <x:c r="BH30" s="54" t="b">
        <x:v>1</x:v>
      </x:c>
      <x:c r="BI30" s="37" t="str">
        <x:v>جاهز لأول رصد</x:v>
      </x:c>
      <x:c r="BJ30" s="37" t="str"/>
      <x:c r="BK30" s="37" t="str">
        <x:v>Catalogue title: Union Gas Gas Cooker, 4 Burners, Stainless Steel - capitaltecheg227</x:v>
      </x:c>
      <x:c r="BL30" s="60" t="n">
        <x:v>46233</x:v>
      </x:c>
      <x:c r="BM30" s="60" t="n">
        <x:v>46233</x:v>
      </x:c>
    </x:row>
    <x:row r="31">
      <x:c r="A31" s="37" t="str">
        <x:v>CASH-B23FCA12EF9EFA</x:v>
      </x:c>
      <x:c r="B31" s="37" t="str">
        <x:v>VAR-8C514F6EB00EB3|EG-013|STORE</x:v>
      </x:c>
      <x:c r="C31" s="37" t="str">
        <x:v>VAR-8C514F6EB00EB3</x:v>
      </x:c>
      <x:c r="D31" s="37" t="str">
        <x:v>MOD-3D7B2342199910</x:v>
      </x:c>
      <x:c r="E31" s="37" t="str">
        <x:v>Union Gas Gas Cooker 5 burners / Black</x:v>
      </x:c>
      <x:c r="F31" s="37" t="str">
        <x:v>الأجهزة المنزلية</x:v>
      </x:c>
      <x:c r="G31" s="37" t="str">
        <x:v>بوتاجازات</x:v>
      </x:c>
      <x:c r="H31" s="37" t="str">
        <x:v>Union Gas</x:v>
      </x:c>
      <x:c r="I31" s="37" t="str">
        <x:v>Gas Cooker</x:v>
      </x:c>
      <x:c r="J31" s="37" t="str">
        <x:v>5 burners | Black</x:v>
      </x:c>
      <x:c r="K31" s="37"/>
      <x:c r="L31" s="37"/>
      <x:c r="M31" s="37" t="str">
        <x:v>Black</x:v>
      </x:c>
      <x:c r="N31" s="37"/>
      <x:c r="O31" s="37"/>
      <x:c r="P31" s="37" t="str">
        <x:v>EG-013</x:v>
      </x:c>
      <x:c r="Q31" s="37" t="str">
        <x:v>B.TECH</x:v>
      </x:c>
      <x:c r="R31" s="37" t="str">
        <x:v>سلسلة</x:v>
      </x:c>
      <x:c r="S31" s="37" t="str">
        <x:v>A</x:v>
      </x:c>
      <x:c r="T31" s="37"/>
      <x:c r="U31" s="37"/>
      <x:c r="V31" s="37"/>
      <x:c r="W31" s="37" t="str">
        <x:v>https://btech.com/en/c/large-home-appliances/cookers</x:v>
      </x:c>
      <x:c r="X31" s="37" t="str">
        <x:v>صفحة فئة</x:v>
      </x:c>
      <x:c r="Y31" s="37" t="str">
        <x:v>EGP</x:v>
      </x:c>
      <x:c r="Z31" s="56"/>
      <x:c r="AA31" s="56"/>
      <x:c r="AB31" s="56" t="str">
        <x:f>IF(OR(Z31="",AA31=""),"",MAX(0,AA31-Z31))</x:f>
      </x:c>
      <x:c r="AC31" s="58" t="str">
        <x:f>IF(OR(Z31="",AA31="",AA31=0),"",MAX(0,(AA31-Z31)/AA31))</x:f>
      </x:c>
      <x:c r="AD31" s="56"/>
      <x:c r="AE31" s="56" t="str">
        <x:f>IF(Z31="","",Z31+IF(AD31="",0,AD31))</x:f>
      </x:c>
      <x:c r="AF31" s="37" t="str">
        <x:f>IF(AD31="","",AD31=0)</x:f>
      </x:c>
      <x:c r="AG31" s="37"/>
      <x:c r="AH31" s="37"/>
      <x:c r="AI31" s="37"/>
      <x:c r="AJ31" s="37" t="str">
        <x:v>القاهرة</x:v>
      </x:c>
      <x:c r="AK31" s="37"/>
      <x:c r="AL31" s="37"/>
      <x:c r="AM31" s="37"/>
      <x:c r="AN31" s="37"/>
      <x:c r="AO31" s="37"/>
      <x:c r="AP31" s="37"/>
      <x:c r="AQ31" s="54" t="b">
        <x:v>1</x:v>
      </x:c>
      <x:c r="AR31" s="37"/>
      <x:c r="AS31" s="37" t="str">
        <x:v>صفحة فئة</x:v>
      </x:c>
      <x:c r="AT31" s="37" t="str">
        <x:v>تحتاج مراجعة</x:v>
      </x:c>
      <x:c r="AU31" s="37" t="str">
        <x:v>store_category_listing</x:v>
      </x:c>
      <x:c r="AV31" s="37" t="str">
        <x:v>اكتشاف من صفحة فئة</x:v>
      </x:c>
      <x:c r="AW31" s="37" t="str">
        <x:v>https://btech.com/en/c/large-home-appliances/cookers</x:v>
      </x:c>
      <x:c r="AX31" s="37" t="n">
        <x:v>1</x:v>
      </x:c>
      <x:c r="AY31" s="60" t="n">
        <x:v>46233</x:v>
      </x:c>
      <x:c r="AZ31" s="60"/>
      <x:c r="BA31" s="60"/>
      <x:c r="BB31" s="62" t="str">
        <x:f>IF(BA31="","",(NOW()-BA31)*24)</x:f>
      </x:c>
      <x:c r="BC31" s="37" t="str">
        <x:f>IF(BA31="","لم يُرصد",IF(BH31&lt;&gt;TRUE,"غير نشط",IF(BD31="فشل","فشل حالي",IF(BB31&lt;=12,"حديث",IF(BB31&lt;=24,"متأخر","قديم")))))</x:f>
        <x:v>لم يُرصد</x:v>
      </x:c>
      <x:c r="BD31" s="37" t="str">
        <x:v>بانتظار أول رصد سعر</x:v>
      </x:c>
      <x:c r="BE31" s="37" t="n">
        <x:v>0</x:v>
      </x:c>
      <x:c r="BF31" s="37"/>
      <x:c r="BG31" s="37"/>
      <x:c r="BH31" s="54" t="b">
        <x:v>1</x:v>
      </x:c>
      <x:c r="BI31" s="37" t="str">
        <x:v>يحتاج اكتشاف رابط المنتج</x:v>
      </x:c>
      <x:c r="BJ31" s="37" t="str">
        <x:v>Union Gas Gas Cooker, 5 Burners, Black</x:v>
      </x:c>
      <x:c r="BK31" s="37"/>
      <x:c r="BL31" s="60" t="n">
        <x:v>46233</x:v>
      </x:c>
      <x:c r="BM31" s="60" t="n">
        <x:v>46233</x:v>
      </x:c>
    </x:row>
    <x:row r="32">
      <x:c r="A32" s="37" t="str">
        <x:v>CASH-F45614059EAF43</x:v>
      </x:c>
      <x:c r="B32" s="37" t="str">
        <x:v>VAR-2284EA76A3E800|EG-013|STORE</x:v>
      </x:c>
      <x:c r="C32" s="37" t="str">
        <x:v>VAR-2284EA76A3E800</x:v>
      </x:c>
      <x:c r="D32" s="37" t="str">
        <x:v>MOD-02433508F13724</x:v>
      </x:c>
      <x:c r="E32" s="37" t="str">
        <x:v>Unionaire C69SSB-AC-443-IFSO-A-STEEL 5 burners / Black Silver</x:v>
      </x:c>
      <x:c r="F32" s="37" t="str">
        <x:v>الأجهزة المنزلية</x:v>
      </x:c>
      <x:c r="G32" s="37" t="str">
        <x:v>بوتاجازات</x:v>
      </x:c>
      <x:c r="H32" s="37" t="str">
        <x:v>Unionaire</x:v>
      </x:c>
      <x:c r="I32" s="37" t="str">
        <x:v>C69SSB-AC-443-IFSO-A-STEEL</x:v>
      </x:c>
      <x:c r="J32" s="37" t="str">
        <x:v>5 burners | Black Silver</x:v>
      </x:c>
      <x:c r="K32" s="37"/>
      <x:c r="L32" s="37"/>
      <x:c r="M32" s="37" t="str">
        <x:v>Black Silver</x:v>
      </x:c>
      <x:c r="N32" s="37" t="str">
        <x:v>C69SSB-AC-443-IFSO-A-STEEL</x:v>
      </x:c>
      <x:c r="O32" s="37"/>
      <x:c r="P32" s="37" t="str">
        <x:v>EG-013</x:v>
      </x:c>
      <x:c r="Q32" s="37" t="str">
        <x:v>B.TECH</x:v>
      </x:c>
      <x:c r="R32" s="37" t="str">
        <x:v>سلسلة</x:v>
      </x:c>
      <x:c r="S32" s="37" t="str">
        <x:v>A</x:v>
      </x:c>
      <x:c r="T32" s="37"/>
      <x:c r="U32" s="37"/>
      <x:c r="V32" s="37"/>
      <x:c r="W32" s="37" t="str">
        <x:v>https://btech.com/en/c/large-home-appliances/cookers</x:v>
      </x:c>
      <x:c r="X32" s="37" t="str">
        <x:v>صفحة فئة</x:v>
      </x:c>
      <x:c r="Y32" s="37" t="str">
        <x:v>EGP</x:v>
      </x:c>
      <x:c r="Z32" s="56"/>
      <x:c r="AA32" s="56"/>
      <x:c r="AB32" s="56" t="str">
        <x:f>IF(OR(Z32="",AA32=""),"",MAX(0,AA32-Z32))</x:f>
      </x:c>
      <x:c r="AC32" s="58" t="str">
        <x:f>IF(OR(Z32="",AA32="",AA32=0),"",MAX(0,(AA32-Z32)/AA32))</x:f>
      </x:c>
      <x:c r="AD32" s="56"/>
      <x:c r="AE32" s="56" t="str">
        <x:f>IF(Z32="","",Z32+IF(AD32="",0,AD32))</x:f>
      </x:c>
      <x:c r="AF32" s="37" t="str">
        <x:f>IF(AD32="","",AD32=0)</x:f>
      </x:c>
      <x:c r="AG32" s="37"/>
      <x:c r="AH32" s="37"/>
      <x:c r="AI32" s="37"/>
      <x:c r="AJ32" s="37" t="str">
        <x:v>القاهرة</x:v>
      </x:c>
      <x:c r="AK32" s="37"/>
      <x:c r="AL32" s="37"/>
      <x:c r="AM32" s="37"/>
      <x:c r="AN32" s="37"/>
      <x:c r="AO32" s="37"/>
      <x:c r="AP32" s="37"/>
      <x:c r="AQ32" s="54" t="b">
        <x:v>1</x:v>
      </x:c>
      <x:c r="AR32" s="37"/>
      <x:c r="AS32" s="37" t="str">
        <x:v>صفحة فئة</x:v>
      </x:c>
      <x:c r="AT32" s="37" t="str">
        <x:v>تحتاج مراجعة</x:v>
      </x:c>
      <x:c r="AU32" s="37" t="str">
        <x:v>store_category_listing</x:v>
      </x:c>
      <x:c r="AV32" s="37" t="str">
        <x:v>اكتشاف من صفحة فئة</x:v>
      </x:c>
      <x:c r="AW32" s="37" t="str">
        <x:v>https://btech.com/en/c/large-home-appliances/cookers</x:v>
      </x:c>
      <x:c r="AX32" s="37" t="n">
        <x:v>1</x:v>
      </x:c>
      <x:c r="AY32" s="60" t="n">
        <x:v>46233</x:v>
      </x:c>
      <x:c r="AZ32" s="60"/>
      <x:c r="BA32" s="60"/>
      <x:c r="BB32" s="62" t="str">
        <x:f>IF(BA32="","",(NOW()-BA32)*24)</x:f>
      </x:c>
      <x:c r="BC32" s="37" t="str">
        <x:f>IF(BA32="","لم يُرصد",IF(BH32&lt;&gt;TRUE,"غير نشط",IF(BD32="فشل","فشل حالي",IF(BB32&lt;=12,"حديث",IF(BB32&lt;=24,"متأخر","قديم")))))</x:f>
        <x:v>لم يُرصد</x:v>
      </x:c>
      <x:c r="BD32" s="37" t="str">
        <x:v>بانتظار أول رصد سعر</x:v>
      </x:c>
      <x:c r="BE32" s="37" t="n">
        <x:v>0</x:v>
      </x:c>
      <x:c r="BF32" s="37"/>
      <x:c r="BG32" s="37"/>
      <x:c r="BH32" s="54" t="b">
        <x:v>1</x:v>
      </x:c>
      <x:c r="BI32" s="37" t="str">
        <x:v>يحتاج اكتشاف رابط المنتج</x:v>
      </x:c>
      <x:c r="BJ32" s="37" t="str">
        <x:v>Unionaire Gas Cooker, 5 Burners, Black Silver - C69SSB-AC-443-IFSO-A-STEEL</x:v>
      </x:c>
      <x:c r="BK32" s="37"/>
      <x:c r="BL32" s="60" t="n">
        <x:v>46233</x:v>
      </x:c>
      <x:c r="BM32" s="60" t="n">
        <x:v>46233</x:v>
      </x:c>
    </x:row>
    <x:row r="33">
      <x:c r="A33" s="37" t="str">
        <x:v>CASH-4773FEC4E5F0D8</x:v>
      </x:c>
      <x:c r="B33" s="37" t="str">
        <x:v>VAR-21F01EF70F4318|EG-013|STORE</x:v>
      </x:c>
      <x:c r="C33" s="37" t="str">
        <x:v>VAR-21F01EF70F4318</x:v>
      </x:c>
      <x:c r="D33" s="37" t="str">
        <x:v>MOD-02433508F13724</x:v>
      </x:c>
      <x:c r="E33" s="37" t="str">
        <x:v>Unionaire C69SSB-AC-443-IFSO-A-STEEL Freestanding | Silver</x:v>
      </x:c>
      <x:c r="F33" s="37" t="str">
        <x:v>الأجهزة المنزلية</x:v>
      </x:c>
      <x:c r="G33" s="37" t="str">
        <x:v>بوتاجازات</x:v>
      </x:c>
      <x:c r="H33" s="37" t="str">
        <x:v>Unionaire</x:v>
      </x:c>
      <x:c r="I33" s="37" t="str">
        <x:v>C69SSB-AC-443-IFSO-A-STEEL</x:v>
      </x:c>
      <x:c r="J33" s="37" t="str">
        <x:v>Freestanding | Silver</x:v>
      </x:c>
      <x:c r="K33" s="37"/>
      <x:c r="L33" s="37"/>
      <x:c r="M33" s="37" t="str">
        <x:v>Silver</x:v>
      </x:c>
      <x:c r="N33" s="37" t="str">
        <x:v>C69SSB-AC-443-IFSO-A-STEEL</x:v>
      </x:c>
      <x:c r="O33" s="37"/>
      <x:c r="P33" s="37" t="str">
        <x:v>EG-013</x:v>
      </x:c>
      <x:c r="Q33" s="37" t="str">
        <x:v>B.TECH</x:v>
      </x:c>
      <x:c r="R33" s="37" t="str">
        <x:v>سلسلة</x:v>
      </x:c>
      <x:c r="S33" s="37" t="str">
        <x:v>A</x:v>
      </x:c>
      <x:c r="T33" s="37"/>
      <x:c r="U33" s="37"/>
      <x:c r="V33" s="37"/>
      <x:c r="W33" s="37" t="str">
        <x:v>https://btech.com/en/p/d1fb7b7e-4d32-4f45-9704-a749702181cf</x:v>
      </x:c>
      <x:c r="X33" s="37" t="str">
        <x:v>رابط منتج مباشر</x:v>
      </x:c>
      <x:c r="Y33" s="37" t="str">
        <x:v>EGP</x:v>
      </x:c>
      <x:c r="Z33" s="56"/>
      <x:c r="AA33" s="56"/>
      <x:c r="AB33" s="56" t="str">
        <x:f>IF(OR(Z33="",AA33=""),"",MAX(0,AA33-Z33))</x:f>
      </x:c>
      <x:c r="AC33" s="58" t="str">
        <x:f>IF(OR(Z33="",AA33="",AA33=0),"",MAX(0,(AA33-Z33)/AA33))</x:f>
      </x:c>
      <x:c r="AD33" s="56"/>
      <x:c r="AE33" s="56" t="str">
        <x:f>IF(Z33="","",Z33+IF(AD33="",0,AD33))</x:f>
      </x:c>
      <x:c r="AF33" s="37" t="str">
        <x:f>IF(AD33="","",AD33=0)</x:f>
      </x:c>
      <x:c r="AG33" s="37"/>
      <x:c r="AH33" s="37"/>
      <x:c r="AI33" s="37"/>
      <x:c r="AJ33" s="37" t="str">
        <x:v>القاهرة</x:v>
      </x:c>
      <x:c r="AK33" s="37"/>
      <x:c r="AL33" s="37"/>
      <x:c r="AM33" s="37"/>
      <x:c r="AN33" s="37"/>
      <x:c r="AO33" s="37"/>
      <x:c r="AP33" s="37"/>
      <x:c r="AQ33" s="54" t="b">
        <x:v>1</x:v>
      </x:c>
      <x:c r="AR33" s="37"/>
      <x:c r="AS33" s="37" t="str">
        <x:v>صفحة منتج</x:v>
      </x:c>
      <x:c r="AT33" s="37" t="str">
        <x:v>عالية</x:v>
      </x:c>
      <x:c r="AU33" s="37" t="str">
        <x:v>egypt_store_product_listing</x:v>
      </x:c>
      <x:c r="AV33" s="37" t="str">
        <x:v>HTML/JSON-LD</x:v>
      </x:c>
      <x:c r="AW33" s="37" t="str">
        <x:v>https://btech.com/en/p/d1fb7b7e-4d32-4f45-9704-a749702181cf</x:v>
      </x:c>
      <x:c r="AX33" s="37" t="n">
        <x:v>1</x:v>
      </x:c>
      <x:c r="AY33" s="60" t="n">
        <x:v>46233</x:v>
      </x:c>
      <x:c r="AZ33" s="60"/>
      <x:c r="BA33" s="60"/>
      <x:c r="BB33" s="62" t="str">
        <x:f>IF(BA33="","",(NOW()-BA33)*24)</x:f>
      </x:c>
      <x:c r="BC33" s="37" t="str">
        <x:f>IF(BA33="","لم يُرصد",IF(BH33&lt;&gt;TRUE,"غير نشط",IF(BD33="فشل","فشل حالي",IF(BB33&lt;=12,"حديث",IF(BB33&lt;=24,"متأخر","قديم")))))</x:f>
        <x:v>لم يُرصد</x:v>
      </x:c>
      <x:c r="BD33" s="37" t="str">
        <x:v>بانتظار أول رصد سعر</x:v>
      </x:c>
      <x:c r="BE33" s="37" t="n">
        <x:v>0</x:v>
      </x:c>
      <x:c r="BF33" s="37"/>
      <x:c r="BG33" s="37"/>
      <x:c r="BH33" s="54" t="b">
        <x:v>1</x:v>
      </x:c>
      <x:c r="BI33" s="37" t="str">
        <x:v>جاهز لأول رصد</x:v>
      </x:c>
      <x:c r="BJ33" s="37" t="str"/>
      <x:c r="BK33" s="37" t="str">
        <x:v>Catalogue title: Unionaire Gas Cooker, 5 Burners, Black Silver - C69SSB-AC-443-IFSO-A-STEEL</x:v>
      </x:c>
      <x:c r="BL33" s="60" t="n">
        <x:v>46233</x:v>
      </x:c>
      <x:c r="BM33" s="60" t="n">
        <x:v>46233</x:v>
      </x:c>
    </x:row>
    <x:row r="34">
      <x:c r="A34" s="37" t="str">
        <x:v>CASH-0F2E8A7AE557F6</x:v>
      </x:c>
      <x:c r="B34" s="37" t="str">
        <x:v>VAR-49EC656921BC69|EG-013|STORE</x:v>
      </x:c>
      <x:c r="C34" s="37" t="str">
        <x:v>VAR-49EC656921BC69</x:v>
      </x:c>
      <x:c r="D34" s="37" t="str">
        <x:v>MOD-FB9F0F1DF99728</x:v>
      </x:c>
      <x:c r="E34" s="37" t="str">
        <x:v>Zanussi ZCG64396XB 4 burners / Stainless Steel</x:v>
      </x:c>
      <x:c r="F34" s="37" t="str">
        <x:v>الأجهزة المنزلية</x:v>
      </x:c>
      <x:c r="G34" s="37" t="str">
        <x:v>بوتاجازات</x:v>
      </x:c>
      <x:c r="H34" s="37" t="str">
        <x:v>Zanussi</x:v>
      </x:c>
      <x:c r="I34" s="37" t="str">
        <x:v>ZCG64396XB</x:v>
      </x:c>
      <x:c r="J34" s="37" t="str">
        <x:v>4 burners | Stainless Steel</x:v>
      </x:c>
      <x:c r="K34" s="37"/>
      <x:c r="L34" s="37"/>
      <x:c r="M34" s="37" t="str">
        <x:v>Stainless Steel</x:v>
      </x:c>
      <x:c r="N34" s="37" t="str">
        <x:v>ZCG64396XB</x:v>
      </x:c>
      <x:c r="O34" s="37"/>
      <x:c r="P34" s="37" t="str">
        <x:v>EG-013</x:v>
      </x:c>
      <x:c r="Q34" s="37" t="str">
        <x:v>B.TECH</x:v>
      </x:c>
      <x:c r="R34" s="37" t="str">
        <x:v>سلسلة</x:v>
      </x:c>
      <x:c r="S34" s="37" t="str">
        <x:v>A</x:v>
      </x:c>
      <x:c r="T34" s="37"/>
      <x:c r="U34" s="37"/>
      <x:c r="V34" s="37"/>
      <x:c r="W34" s="37" t="str">
        <x:v>https://btech.com/en/c/large-home-appliances/cookers</x:v>
      </x:c>
      <x:c r="X34" s="37" t="str">
        <x:v>صفحة فئة</x:v>
      </x:c>
      <x:c r="Y34" s="37" t="str">
        <x:v>EGP</x:v>
      </x:c>
      <x:c r="Z34" s="56"/>
      <x:c r="AA34" s="56"/>
      <x:c r="AB34" s="56" t="str">
        <x:f>IF(OR(Z34="",AA34=""),"",MAX(0,AA34-Z34))</x:f>
      </x:c>
      <x:c r="AC34" s="58" t="str">
        <x:f>IF(OR(Z34="",AA34="",AA34=0),"",MAX(0,(AA34-Z34)/AA34))</x:f>
      </x:c>
      <x:c r="AD34" s="56"/>
      <x:c r="AE34" s="56" t="str">
        <x:f>IF(Z34="","",Z34+IF(AD34="",0,AD34))</x:f>
      </x:c>
      <x:c r="AF34" s="37" t="str">
        <x:f>IF(AD34="","",AD34=0)</x:f>
      </x:c>
      <x:c r="AG34" s="37"/>
      <x:c r="AH34" s="37"/>
      <x:c r="AI34" s="37"/>
      <x:c r="AJ34" s="37" t="str">
        <x:v>القاهرة</x:v>
      </x:c>
      <x:c r="AK34" s="37"/>
      <x:c r="AL34" s="37"/>
      <x:c r="AM34" s="37"/>
      <x:c r="AN34" s="37"/>
      <x:c r="AO34" s="37"/>
      <x:c r="AP34" s="37"/>
      <x:c r="AQ34" s="54" t="b">
        <x:v>1</x:v>
      </x:c>
      <x:c r="AR34" s="37"/>
      <x:c r="AS34" s="37" t="str">
        <x:v>صفحة فئة</x:v>
      </x:c>
      <x:c r="AT34" s="37" t="str">
        <x:v>تحتاج مراجعة</x:v>
      </x:c>
      <x:c r="AU34" s="37" t="str">
        <x:v>store_category_listing</x:v>
      </x:c>
      <x:c r="AV34" s="37" t="str">
        <x:v>اكتشاف من صفحة فئة</x:v>
      </x:c>
      <x:c r="AW34" s="37" t="str">
        <x:v>https://btech.com/en/c/large-home-appliances/cookers</x:v>
      </x:c>
      <x:c r="AX34" s="37" t="n">
        <x:v>1</x:v>
      </x:c>
      <x:c r="AY34" s="60" t="n">
        <x:v>46233</x:v>
      </x:c>
      <x:c r="AZ34" s="60"/>
      <x:c r="BA34" s="60"/>
      <x:c r="BB34" s="62" t="str">
        <x:f>IF(BA34="","",(NOW()-BA34)*24)</x:f>
      </x:c>
      <x:c r="BC34" s="37" t="str">
        <x:f>IF(BA34="","لم يُرصد",IF(BH34&lt;&gt;TRUE,"غير نشط",IF(BD34="فشل","فشل حالي",IF(BB34&lt;=12,"حديث",IF(BB34&lt;=24,"متأخر","قديم")))))</x:f>
        <x:v>لم يُرصد</x:v>
      </x:c>
      <x:c r="BD34" s="37" t="str">
        <x:v>بانتظار أول رصد سعر</x:v>
      </x:c>
      <x:c r="BE34" s="37" t="n">
        <x:v>0</x:v>
      </x:c>
      <x:c r="BF34" s="37"/>
      <x:c r="BG34" s="37"/>
      <x:c r="BH34" s="54" t="b">
        <x:v>1</x:v>
      </x:c>
      <x:c r="BI34" s="37" t="str">
        <x:v>يحتاج اكتشاف رابط المنتج</x:v>
      </x:c>
      <x:c r="BJ34" s="37" t="str">
        <x:v>Zanussi Cool Max Gas Cooker, 4 Burners, Stainless Steel - ZCG64396XB</x:v>
      </x:c>
      <x:c r="BK34" s="37"/>
      <x:c r="BL34" s="60" t="n">
        <x:v>46233</x:v>
      </x:c>
      <x:c r="BM34" s="60" t="n">
        <x:v>46233</x:v>
      </x:c>
    </x:row>
    <x:row r="35">
      <x:c r="A35" s="37" t="str">
        <x:v>CASH-6D980E95E19D0F</x:v>
      </x:c>
      <x:c r="B35" s="37" t="str">
        <x:v>VAR-2552CBAEA19CF6|EG-013|STORE</x:v>
      </x:c>
      <x:c r="C35" s="37" t="str">
        <x:v>VAR-2552CBAEA19CF6</x:v>
      </x:c>
      <x:c r="D35" s="37" t="str">
        <x:v>MOD-FB9F0F1DF99728</x:v>
      </x:c>
      <x:c r="E35" s="37" t="str">
        <x:v>Zanussi ZCG64396XB Freestanding | Stainless Steel</x:v>
      </x:c>
      <x:c r="F35" s="37" t="str">
        <x:v>الأجهزة المنزلية</x:v>
      </x:c>
      <x:c r="G35" s="37" t="str">
        <x:v>بوتاجازات</x:v>
      </x:c>
      <x:c r="H35" s="37" t="str">
        <x:v>Zanussi</x:v>
      </x:c>
      <x:c r="I35" s="37" t="str">
        <x:v>ZCG64396XB</x:v>
      </x:c>
      <x:c r="J35" s="37" t="str">
        <x:v>Freestanding | Stainless Steel</x:v>
      </x:c>
      <x:c r="K35" s="37"/>
      <x:c r="L35" s="37"/>
      <x:c r="M35" s="37" t="str">
        <x:v>Stainless Steel</x:v>
      </x:c>
      <x:c r="N35" s="37" t="str">
        <x:v>ZCG64396XB</x:v>
      </x:c>
      <x:c r="O35" s="37"/>
      <x:c r="P35" s="37" t="str">
        <x:v>EG-013</x:v>
      </x:c>
      <x:c r="Q35" s="37" t="str">
        <x:v>B.TECH</x:v>
      </x:c>
      <x:c r="R35" s="37" t="str">
        <x:v>سلسلة</x:v>
      </x:c>
      <x:c r="S35" s="37" t="str">
        <x:v>A</x:v>
      </x:c>
      <x:c r="T35" s="37"/>
      <x:c r="U35" s="37"/>
      <x:c r="V35" s="37"/>
      <x:c r="W35" s="37" t="str">
        <x:v>https://btech.com/en/p/zanussi-cool-max-gas-cooker-4-burners-stainless-zcg64396xb</x:v>
      </x:c>
      <x:c r="X35" s="37" t="str">
        <x:v>رابط منتج مباشر</x:v>
      </x:c>
      <x:c r="Y35" s="37" t="str">
        <x:v>EGP</x:v>
      </x:c>
      <x:c r="Z35" s="56"/>
      <x:c r="AA35" s="56"/>
      <x:c r="AB35" s="56" t="str">
        <x:f>IF(OR(Z35="",AA35=""),"",MAX(0,AA35-Z35))</x:f>
      </x:c>
      <x:c r="AC35" s="58" t="str">
        <x:f>IF(OR(Z35="",AA35="",AA35=0),"",MAX(0,(AA35-Z35)/AA35))</x:f>
      </x:c>
      <x:c r="AD35" s="56"/>
      <x:c r="AE35" s="56" t="str">
        <x:f>IF(Z35="","",Z35+IF(AD35="",0,AD35))</x:f>
      </x:c>
      <x:c r="AF35" s="37" t="str">
        <x:f>IF(AD35="","",AD35=0)</x:f>
      </x:c>
      <x:c r="AG35" s="37"/>
      <x:c r="AH35" s="37"/>
      <x:c r="AI35" s="37"/>
      <x:c r="AJ35" s="37" t="str">
        <x:v>القاهرة</x:v>
      </x:c>
      <x:c r="AK35" s="37"/>
      <x:c r="AL35" s="37"/>
      <x:c r="AM35" s="37"/>
      <x:c r="AN35" s="37"/>
      <x:c r="AO35" s="37"/>
      <x:c r="AP35" s="37"/>
      <x:c r="AQ35" s="54" t="b">
        <x:v>1</x:v>
      </x:c>
      <x:c r="AR35" s="37"/>
      <x:c r="AS35" s="37" t="str">
        <x:v>صفحة منتج</x:v>
      </x:c>
      <x:c r="AT35" s="37" t="str">
        <x:v>عالية</x:v>
      </x:c>
      <x:c r="AU35" s="37" t="str">
        <x:v>egypt_store_product_listing</x:v>
      </x:c>
      <x:c r="AV35" s="37" t="str">
        <x:v>HTML/JSON-LD</x:v>
      </x:c>
      <x:c r="AW35" s="37" t="str">
        <x:v>https://btech.com/en/p/zanussi-cool-max-gas-cooker-4-burners-stainless-zcg64396xb</x:v>
      </x:c>
      <x:c r="AX35" s="37" t="n">
        <x:v>1</x:v>
      </x:c>
      <x:c r="AY35" s="60" t="n">
        <x:v>46233</x:v>
      </x:c>
      <x:c r="AZ35" s="60"/>
      <x:c r="BA35" s="60"/>
      <x:c r="BB35" s="62" t="str">
        <x:f>IF(BA35="","",(NOW()-BA35)*24)</x:f>
      </x:c>
      <x:c r="BC35" s="37" t="str">
        <x:f>IF(BA35="","لم يُرصد",IF(BH35&lt;&gt;TRUE,"غير نشط",IF(BD35="فشل","فشل حالي",IF(BB35&lt;=12,"حديث",IF(BB35&lt;=24,"متأخر","قديم")))))</x:f>
        <x:v>لم يُرصد</x:v>
      </x:c>
      <x:c r="BD35" s="37" t="str">
        <x:v>بانتظار أول رصد سعر</x:v>
      </x:c>
      <x:c r="BE35" s="37" t="n">
        <x:v>0</x:v>
      </x:c>
      <x:c r="BF35" s="37"/>
      <x:c r="BG35" s="37"/>
      <x:c r="BH35" s="54" t="b">
        <x:v>1</x:v>
      </x:c>
      <x:c r="BI35" s="37" t="str">
        <x:v>جاهز لأول رصد</x:v>
      </x:c>
      <x:c r="BJ35" s="37" t="str"/>
      <x:c r="BK35" s="37" t="str">
        <x:v>Catalogue title: Zanussi Cool Max Gas Cooker, 4 Burners, Stainless Steel - ZCG64396XB</x:v>
      </x:c>
      <x:c r="BL35" s="60" t="n">
        <x:v>46233</x:v>
      </x:c>
      <x:c r="BM35" s="60" t="n">
        <x:v>46233</x:v>
      </x:c>
    </x:row>
    <x:row r="36">
      <x:c r="A36" s="37" t="str">
        <x:v>CASH-7A428FAD7BD60A</x:v>
      </x:c>
      <x:c r="B36" s="37" t="str">
        <x:v>VAR-F98F0B4906E625|EG-013|STORE</x:v>
      </x:c>
      <x:c r="C36" s="37" t="str">
        <x:v>VAR-F98F0B4906E625</x:v>
      </x:c>
      <x:c r="D36" s="37" t="str">
        <x:v>MOD-90EDC5BCD2E6F0</x:v>
      </x:c>
      <x:c r="E36" s="37" t="str">
        <x:v>Zanussi ZCG922A6XB 5 burners / Stainless Steel</x:v>
      </x:c>
      <x:c r="F36" s="37" t="str">
        <x:v>الأجهزة المنزلية</x:v>
      </x:c>
      <x:c r="G36" s="37" t="str">
        <x:v>بوتاجازات</x:v>
      </x:c>
      <x:c r="H36" s="37" t="str">
        <x:v>Zanussi</x:v>
      </x:c>
      <x:c r="I36" s="37" t="str">
        <x:v>ZCG922A6XB</x:v>
      </x:c>
      <x:c r="J36" s="37" t="str">
        <x:v>5 burners | Stainless Steel</x:v>
      </x:c>
      <x:c r="K36" s="37"/>
      <x:c r="L36" s="37"/>
      <x:c r="M36" s="37" t="str">
        <x:v>Stainless Steel</x:v>
      </x:c>
      <x:c r="N36" s="37" t="str">
        <x:v>ZCG922A6XB</x:v>
      </x:c>
      <x:c r="O36" s="37"/>
      <x:c r="P36" s="37" t="str">
        <x:v>EG-013</x:v>
      </x:c>
      <x:c r="Q36" s="37" t="str">
        <x:v>B.TECH</x:v>
      </x:c>
      <x:c r="R36" s="37" t="str">
        <x:v>سلسلة</x:v>
      </x:c>
      <x:c r="S36" s="37" t="str">
        <x:v>A</x:v>
      </x:c>
      <x:c r="T36" s="37"/>
      <x:c r="U36" s="37"/>
      <x:c r="V36" s="37"/>
      <x:c r="W36" s="37" t="str">
        <x:v>https://btech.com/en/c/large-home-appliances/cookers</x:v>
      </x:c>
      <x:c r="X36" s="37" t="str">
        <x:v>صفحة فئة</x:v>
      </x:c>
      <x:c r="Y36" s="37" t="str">
        <x:v>EGP</x:v>
      </x:c>
      <x:c r="Z36" s="56"/>
      <x:c r="AA36" s="56"/>
      <x:c r="AB36" s="56" t="str">
        <x:f>IF(OR(Z36="",AA36=""),"",MAX(0,AA36-Z36))</x:f>
      </x:c>
      <x:c r="AC36" s="58" t="str">
        <x:f>IF(OR(Z36="",AA36="",AA36=0),"",MAX(0,(AA36-Z36)/AA36))</x:f>
      </x:c>
      <x:c r="AD36" s="56"/>
      <x:c r="AE36" s="56" t="str">
        <x:f>IF(Z36="","",Z36+IF(AD36="",0,AD36))</x:f>
      </x:c>
      <x:c r="AF36" s="37" t="str">
        <x:f>IF(AD36="","",AD36=0)</x:f>
      </x:c>
      <x:c r="AG36" s="37"/>
      <x:c r="AH36" s="37"/>
      <x:c r="AI36" s="37"/>
      <x:c r="AJ36" s="37" t="str">
        <x:v>القاهرة</x:v>
      </x:c>
      <x:c r="AK36" s="37"/>
      <x:c r="AL36" s="37"/>
      <x:c r="AM36" s="37"/>
      <x:c r="AN36" s="37"/>
      <x:c r="AO36" s="37"/>
      <x:c r="AP36" s="37"/>
      <x:c r="AQ36" s="54" t="b">
        <x:v>1</x:v>
      </x:c>
      <x:c r="AR36" s="37"/>
      <x:c r="AS36" s="37" t="str">
        <x:v>صفحة فئة</x:v>
      </x:c>
      <x:c r="AT36" s="37" t="str">
        <x:v>تحتاج مراجعة</x:v>
      </x:c>
      <x:c r="AU36" s="37" t="str">
        <x:v>store_category_listing</x:v>
      </x:c>
      <x:c r="AV36" s="37" t="str">
        <x:v>اكتشاف من صفحة فئة</x:v>
      </x:c>
      <x:c r="AW36" s="37" t="str">
        <x:v>https://btech.com/en/c/large-home-appliances/cookers</x:v>
      </x:c>
      <x:c r="AX36" s="37" t="n">
        <x:v>1</x:v>
      </x:c>
      <x:c r="AY36" s="60" t="n">
        <x:v>46233</x:v>
      </x:c>
      <x:c r="AZ36" s="60"/>
      <x:c r="BA36" s="60"/>
      <x:c r="BB36" s="62" t="str">
        <x:f>IF(BA36="","",(NOW()-BA36)*24)</x:f>
      </x:c>
      <x:c r="BC36" s="37" t="str">
        <x:f>IF(BA36="","لم يُرصد",IF(BH36&lt;&gt;TRUE,"غير نشط",IF(BD36="فشل","فشل حالي",IF(BB36&lt;=12,"حديث",IF(BB36&lt;=24,"متأخر","قديم")))))</x:f>
        <x:v>لم يُرصد</x:v>
      </x:c>
      <x:c r="BD36" s="37" t="str">
        <x:v>بانتظار أول رصد سعر</x:v>
      </x:c>
      <x:c r="BE36" s="37" t="n">
        <x:v>0</x:v>
      </x:c>
      <x:c r="BF36" s="37"/>
      <x:c r="BG36" s="37"/>
      <x:c r="BH36" s="54" t="b">
        <x:v>1</x:v>
      </x:c>
      <x:c r="BI36" s="37" t="str">
        <x:v>يحتاج اكتشاف رابط المنتج</x:v>
      </x:c>
      <x:c r="BJ36" s="37" t="str">
        <x:v>Zanussi Steel Plus Gas Cooker, 5 Burners, Stainless Steel - ZCG922A6XB</x:v>
      </x:c>
      <x:c r="BK36" s="37"/>
      <x:c r="BL36" s="60" t="n">
        <x:v>46233</x:v>
      </x:c>
      <x:c r="BM36" s="60" t="n">
        <x:v>46233</x:v>
      </x:c>
    </x:row>
    <x:row r="37">
      <x:c r="A37" s="37" t="str">
        <x:v>CASH-8BE380BA6F0A2F</x:v>
      </x:c>
      <x:c r="B37" s="37" t="str">
        <x:v>VAR-B8B5E7FAE12C81|EG-013|STORE</x:v>
      </x:c>
      <x:c r="C37" s="37" t="str">
        <x:v>VAR-B8B5E7FAE12C81</x:v>
      </x:c>
      <x:c r="D37" s="37" t="str">
        <x:v>MOD-90EDC5BCD2E6F0</x:v>
      </x:c>
      <x:c r="E37" s="37" t="str">
        <x:v>Zanussi ZCG922A6XB Freestanding | Stainless Steel</x:v>
      </x:c>
      <x:c r="F37" s="37" t="str">
        <x:v>الأجهزة المنزلية</x:v>
      </x:c>
      <x:c r="G37" s="37" t="str">
        <x:v>بوتاجازات</x:v>
      </x:c>
      <x:c r="H37" s="37" t="str">
        <x:v>Zanussi</x:v>
      </x:c>
      <x:c r="I37" s="37" t="str">
        <x:v>ZCG922A6XB</x:v>
      </x:c>
      <x:c r="J37" s="37" t="str">
        <x:v>Freestanding | Stainless Steel</x:v>
      </x:c>
      <x:c r="K37" s="37"/>
      <x:c r="L37" s="37"/>
      <x:c r="M37" s="37" t="str">
        <x:v>Stainless Steel</x:v>
      </x:c>
      <x:c r="N37" s="37" t="str">
        <x:v>ZCG922A6XB</x:v>
      </x:c>
      <x:c r="O37" s="37"/>
      <x:c r="P37" s="37" t="str">
        <x:v>EG-013</x:v>
      </x:c>
      <x:c r="Q37" s="37" t="str">
        <x:v>B.TECH</x:v>
      </x:c>
      <x:c r="R37" s="37" t="str">
        <x:v>سلسلة</x:v>
      </x:c>
      <x:c r="S37" s="37" t="str">
        <x:v>A</x:v>
      </x:c>
      <x:c r="T37" s="37"/>
      <x:c r="U37" s="37"/>
      <x:c r="V37" s="37"/>
      <x:c r="W37" s="37" t="str">
        <x:v>https://btech.com/en/p/zanussi-plus-gas-cooker-5-burners-stainless-zcg922a6xb</x:v>
      </x:c>
      <x:c r="X37" s="37" t="str">
        <x:v>رابط منتج مباشر</x:v>
      </x:c>
      <x:c r="Y37" s="37" t="str">
        <x:v>EGP</x:v>
      </x:c>
      <x:c r="Z37" s="56"/>
      <x:c r="AA37" s="56"/>
      <x:c r="AB37" s="56" t="str">
        <x:f>IF(OR(Z37="",AA37=""),"",MAX(0,AA37-Z37))</x:f>
      </x:c>
      <x:c r="AC37" s="58" t="str">
        <x:f>IF(OR(Z37="",AA37="",AA37=0),"",MAX(0,(AA37-Z37)/AA37))</x:f>
      </x:c>
      <x:c r="AD37" s="56"/>
      <x:c r="AE37" s="56" t="str">
        <x:f>IF(Z37="","",Z37+IF(AD37="",0,AD37))</x:f>
      </x:c>
      <x:c r="AF37" s="37" t="str">
        <x:f>IF(AD37="","",AD37=0)</x:f>
      </x:c>
      <x:c r="AG37" s="37"/>
      <x:c r="AH37" s="37"/>
      <x:c r="AI37" s="37"/>
      <x:c r="AJ37" s="37" t="str">
        <x:v>القاهرة</x:v>
      </x:c>
      <x:c r="AK37" s="37"/>
      <x:c r="AL37" s="37"/>
      <x:c r="AM37" s="37"/>
      <x:c r="AN37" s="37"/>
      <x:c r="AO37" s="37"/>
      <x:c r="AP37" s="37"/>
      <x:c r="AQ37" s="54" t="b">
        <x:v>1</x:v>
      </x:c>
      <x:c r="AR37" s="37"/>
      <x:c r="AS37" s="37" t="str">
        <x:v>صفحة منتج</x:v>
      </x:c>
      <x:c r="AT37" s="37" t="str">
        <x:v>عالية</x:v>
      </x:c>
      <x:c r="AU37" s="37" t="str">
        <x:v>egypt_store_product_listing</x:v>
      </x:c>
      <x:c r="AV37" s="37" t="str">
        <x:v>HTML/JSON-LD</x:v>
      </x:c>
      <x:c r="AW37" s="37" t="str">
        <x:v>https://btech.com/en/p/zanussi-plus-gas-cooker-5-burners-stainless-zcg922a6xb</x:v>
      </x:c>
      <x:c r="AX37" s="37" t="n">
        <x:v>1</x:v>
      </x:c>
      <x:c r="AY37" s="60" t="n">
        <x:v>46233</x:v>
      </x:c>
      <x:c r="AZ37" s="60"/>
      <x:c r="BA37" s="60"/>
      <x:c r="BB37" s="62" t="str">
        <x:f>IF(BA37="","",(NOW()-BA37)*24)</x:f>
      </x:c>
      <x:c r="BC37" s="37" t="str">
        <x:f>IF(BA37="","لم يُرصد",IF(BH37&lt;&gt;TRUE,"غير نشط",IF(BD37="فشل","فشل حالي",IF(BB37&lt;=12,"حديث",IF(BB37&lt;=24,"متأخر","قديم")))))</x:f>
        <x:v>لم يُرصد</x:v>
      </x:c>
      <x:c r="BD37" s="37" t="str">
        <x:v>بانتظار أول رصد سعر</x:v>
      </x:c>
      <x:c r="BE37" s="37" t="n">
        <x:v>0</x:v>
      </x:c>
      <x:c r="BF37" s="37"/>
      <x:c r="BG37" s="37"/>
      <x:c r="BH37" s="54" t="b">
        <x:v>1</x:v>
      </x:c>
      <x:c r="BI37" s="37" t="str">
        <x:v>جاهز لأول رصد</x:v>
      </x:c>
      <x:c r="BJ37" s="37" t="str"/>
      <x:c r="BK37" s="37" t="str">
        <x:v>Catalogue title: Zanussi Steel Plus Gas Cooker, 5 Burners, Stainless Steel - ZCG922A6XB</x:v>
      </x:c>
      <x:c r="BL37" s="60" t="n">
        <x:v>46233</x:v>
      </x:c>
      <x:c r="BM37" s="60" t="n">
        <x:v>46233</x:v>
      </x:c>
    </x:row>
    <x:row r="38">
      <x:c r="A38" s="37" t="str">
        <x:v>CASH-535C74DF9321B5</x:v>
      </x:c>
      <x:c r="B38" s="37" t="str">
        <x:v>VAR-3E68777D071908|EG-013|STORE</x:v>
      </x:c>
      <x:c r="C38" s="37" t="str">
        <x:v>VAR-3E68777D071908</x:v>
      </x:c>
      <x:c r="D38" s="37" t="str">
        <x:v>MOD-1A5425903E2604</x:v>
      </x:c>
      <x:c r="E38" s="37" t="str">
        <x:v>Zanussi ZCG94396XB 5 burners / Stainless Steel</x:v>
      </x:c>
      <x:c r="F38" s="37" t="str">
        <x:v>الأجهزة المنزلية</x:v>
      </x:c>
      <x:c r="G38" s="37" t="str">
        <x:v>بوتاجازات</x:v>
      </x:c>
      <x:c r="H38" s="37" t="str">
        <x:v>Zanussi</x:v>
      </x:c>
      <x:c r="I38" s="37" t="str">
        <x:v>ZCG94396XB</x:v>
      </x:c>
      <x:c r="J38" s="37" t="str">
        <x:v>5 burners | Stainless Steel</x:v>
      </x:c>
      <x:c r="K38" s="37"/>
      <x:c r="L38" s="37"/>
      <x:c r="M38" s="37" t="str">
        <x:v>Stainless Steel</x:v>
      </x:c>
      <x:c r="N38" s="37" t="str">
        <x:v>ZCG94396XB</x:v>
      </x:c>
      <x:c r="O38" s="37"/>
      <x:c r="P38" s="37" t="str">
        <x:v>EG-013</x:v>
      </x:c>
      <x:c r="Q38" s="37" t="str">
        <x:v>B.TECH</x:v>
      </x:c>
      <x:c r="R38" s="37" t="str">
        <x:v>سلسلة</x:v>
      </x:c>
      <x:c r="S38" s="37" t="str">
        <x:v>A</x:v>
      </x:c>
      <x:c r="T38" s="37"/>
      <x:c r="U38" s="37"/>
      <x:c r="V38" s="37"/>
      <x:c r="W38" s="37" t="str">
        <x:v>https://btech.com/en/c/large-home-appliances/cookers</x:v>
      </x:c>
      <x:c r="X38" s="37" t="str">
        <x:v>صفحة فئة</x:v>
      </x:c>
      <x:c r="Y38" s="37" t="str">
        <x:v>EGP</x:v>
      </x:c>
      <x:c r="Z38" s="56"/>
      <x:c r="AA38" s="56"/>
      <x:c r="AB38" s="56" t="str">
        <x:f>IF(OR(Z38="",AA38=""),"",MAX(0,AA38-Z38))</x:f>
      </x:c>
      <x:c r="AC38" s="58" t="str">
        <x:f>IF(OR(Z38="",AA38="",AA38=0),"",MAX(0,(AA38-Z38)/AA38))</x:f>
      </x:c>
      <x:c r="AD38" s="56"/>
      <x:c r="AE38" s="56" t="str">
        <x:f>IF(Z38="","",Z38+IF(AD38="",0,AD38))</x:f>
      </x:c>
      <x:c r="AF38" s="37" t="str">
        <x:f>IF(AD38="","",AD38=0)</x:f>
      </x:c>
      <x:c r="AG38" s="37"/>
      <x:c r="AH38" s="37"/>
      <x:c r="AI38" s="37"/>
      <x:c r="AJ38" s="37" t="str">
        <x:v>القاهرة</x:v>
      </x:c>
      <x:c r="AK38" s="37"/>
      <x:c r="AL38" s="37"/>
      <x:c r="AM38" s="37"/>
      <x:c r="AN38" s="37"/>
      <x:c r="AO38" s="37"/>
      <x:c r="AP38" s="37"/>
      <x:c r="AQ38" s="54" t="b">
        <x:v>1</x:v>
      </x:c>
      <x:c r="AR38" s="37"/>
      <x:c r="AS38" s="37" t="str">
        <x:v>صفحة فئة</x:v>
      </x:c>
      <x:c r="AT38" s="37" t="str">
        <x:v>تحتاج مراجعة</x:v>
      </x:c>
      <x:c r="AU38" s="37" t="str">
        <x:v>store_category_listing</x:v>
      </x:c>
      <x:c r="AV38" s="37" t="str">
        <x:v>اكتشاف من صفحة فئة</x:v>
      </x:c>
      <x:c r="AW38" s="37" t="str">
        <x:v>https://btech.com/en/c/large-home-appliances/cookers</x:v>
      </x:c>
      <x:c r="AX38" s="37" t="n">
        <x:v>1</x:v>
      </x:c>
      <x:c r="AY38" s="60" t="n">
        <x:v>46233</x:v>
      </x:c>
      <x:c r="AZ38" s="60"/>
      <x:c r="BA38" s="60"/>
      <x:c r="BB38" s="62" t="str">
        <x:f>IF(BA38="","",(NOW()-BA38)*24)</x:f>
      </x:c>
      <x:c r="BC38" s="37" t="str">
        <x:f>IF(BA38="","لم يُرصد",IF(BH38&lt;&gt;TRUE,"غير نشط",IF(BD38="فشل","فشل حالي",IF(BB38&lt;=12,"حديث",IF(BB38&lt;=24,"متأخر","قديم")))))</x:f>
        <x:v>لم يُرصد</x:v>
      </x:c>
      <x:c r="BD38" s="37" t="str">
        <x:v>بانتظار أول رصد سعر</x:v>
      </x:c>
      <x:c r="BE38" s="37" t="n">
        <x:v>0</x:v>
      </x:c>
      <x:c r="BF38" s="37"/>
      <x:c r="BG38" s="37"/>
      <x:c r="BH38" s="54" t="b">
        <x:v>1</x:v>
      </x:c>
      <x:c r="BI38" s="37" t="str">
        <x:v>يحتاج اكتشاف رابط المنتج</x:v>
      </x:c>
      <x:c r="BJ38" s="37" t="str">
        <x:v>Zanussi Cool Max Gas Cooker, 5 Burners, Stainless Steel - ZCG94396XB</x:v>
      </x:c>
      <x:c r="BK38" s="37"/>
      <x:c r="BL38" s="60" t="n">
        <x:v>46233</x:v>
      </x:c>
      <x:c r="BM38" s="60" t="n">
        <x:v>46233</x:v>
      </x:c>
    </x:row>
    <x:row r="39">
      <x:c r="A39" s="37" t="str">
        <x:v>CASH-755EE55236DDFF</x:v>
      </x:c>
      <x:c r="B39" s="37" t="str">
        <x:v>VAR-DA01BEABFE393C|EG-013|STORE</x:v>
      </x:c>
      <x:c r="C39" s="37" t="str">
        <x:v>VAR-DA01BEABFE393C</x:v>
      </x:c>
      <x:c r="D39" s="37" t="str">
        <x:v>MOD-1A5425903E2604</x:v>
      </x:c>
      <x:c r="E39" s="37" t="str">
        <x:v>Zanussi ZCG94396XB Freestanding | Stainless Steel</x:v>
      </x:c>
      <x:c r="F39" s="37" t="str">
        <x:v>الأجهزة المنزلية</x:v>
      </x:c>
      <x:c r="G39" s="37" t="str">
        <x:v>بوتاجازات</x:v>
      </x:c>
      <x:c r="H39" s="37" t="str">
        <x:v>Zanussi</x:v>
      </x:c>
      <x:c r="I39" s="37" t="str">
        <x:v>ZCG94396XB</x:v>
      </x:c>
      <x:c r="J39" s="37" t="str">
        <x:v>Freestanding | Stainless Steel</x:v>
      </x:c>
      <x:c r="K39" s="37"/>
      <x:c r="L39" s="37"/>
      <x:c r="M39" s="37" t="str">
        <x:v>Stainless Steel</x:v>
      </x:c>
      <x:c r="N39" s="37" t="str">
        <x:v>ZCG94396XB</x:v>
      </x:c>
      <x:c r="O39" s="37"/>
      <x:c r="P39" s="37" t="str">
        <x:v>EG-013</x:v>
      </x:c>
      <x:c r="Q39" s="37" t="str">
        <x:v>B.TECH</x:v>
      </x:c>
      <x:c r="R39" s="37" t="str">
        <x:v>سلسلة</x:v>
      </x:c>
      <x:c r="S39" s="37" t="str">
        <x:v>A</x:v>
      </x:c>
      <x:c r="T39" s="37"/>
      <x:c r="U39" s="37"/>
      <x:c r="V39" s="37"/>
      <x:c r="W39" s="37" t="str">
        <x:v>https://btech.com/en/p/zanussi-cool-max-gas-cooker-5-burners-stainless-zcg94396xb</x:v>
      </x:c>
      <x:c r="X39" s="37" t="str">
        <x:v>رابط منتج مباشر</x:v>
      </x:c>
      <x:c r="Y39" s="37" t="str">
        <x:v>EGP</x:v>
      </x:c>
      <x:c r="Z39" s="56"/>
      <x:c r="AA39" s="56"/>
      <x:c r="AB39" s="56" t="str">
        <x:f>IF(OR(Z39="",AA39=""),"",MAX(0,AA39-Z39))</x:f>
      </x:c>
      <x:c r="AC39" s="58" t="str">
        <x:f>IF(OR(Z39="",AA39="",AA39=0),"",MAX(0,(AA39-Z39)/AA39))</x:f>
      </x:c>
      <x:c r="AD39" s="56"/>
      <x:c r="AE39" s="56" t="str">
        <x:f>IF(Z39="","",Z39+IF(AD39="",0,AD39))</x:f>
      </x:c>
      <x:c r="AF39" s="37" t="str">
        <x:f>IF(AD39="","",AD39=0)</x:f>
      </x:c>
      <x:c r="AG39" s="37"/>
      <x:c r="AH39" s="37"/>
      <x:c r="AI39" s="37"/>
      <x:c r="AJ39" s="37" t="str">
        <x:v>القاهرة</x:v>
      </x:c>
      <x:c r="AK39" s="37"/>
      <x:c r="AL39" s="37"/>
      <x:c r="AM39" s="37"/>
      <x:c r="AN39" s="37"/>
      <x:c r="AO39" s="37"/>
      <x:c r="AP39" s="37"/>
      <x:c r="AQ39" s="54" t="b">
        <x:v>1</x:v>
      </x:c>
      <x:c r="AR39" s="37"/>
      <x:c r="AS39" s="37" t="str">
        <x:v>صفحة منتج</x:v>
      </x:c>
      <x:c r="AT39" s="37" t="str">
        <x:v>عالية</x:v>
      </x:c>
      <x:c r="AU39" s="37" t="str">
        <x:v>egypt_store_product_listing</x:v>
      </x:c>
      <x:c r="AV39" s="37" t="str">
        <x:v>HTML/JSON-LD</x:v>
      </x:c>
      <x:c r="AW39" s="37" t="str">
        <x:v>https://btech.com/en/p/zanussi-cool-max-gas-cooker-5-burners-stainless-zcg94396xb</x:v>
      </x:c>
      <x:c r="AX39" s="37" t="n">
        <x:v>1</x:v>
      </x:c>
      <x:c r="AY39" s="60" t="n">
        <x:v>46233</x:v>
      </x:c>
      <x:c r="AZ39" s="60"/>
      <x:c r="BA39" s="60"/>
      <x:c r="BB39" s="62" t="str">
        <x:f>IF(BA39="","",(NOW()-BA39)*24)</x:f>
      </x:c>
      <x:c r="BC39" s="37" t="str">
        <x:f>IF(BA39="","لم يُرصد",IF(BH39&lt;&gt;TRUE,"غير نشط",IF(BD39="فشل","فشل حالي",IF(BB39&lt;=12,"حديث",IF(BB39&lt;=24,"متأخر","قديم")))))</x:f>
        <x:v>لم يُرصد</x:v>
      </x:c>
      <x:c r="BD39" s="37" t="str">
        <x:v>بانتظار أول رصد سعر</x:v>
      </x:c>
      <x:c r="BE39" s="37" t="n">
        <x:v>0</x:v>
      </x:c>
      <x:c r="BF39" s="37"/>
      <x:c r="BG39" s="37"/>
      <x:c r="BH39" s="54" t="b">
        <x:v>1</x:v>
      </x:c>
      <x:c r="BI39" s="37" t="str">
        <x:v>جاهز لأول رصد</x:v>
      </x:c>
      <x:c r="BJ39" s="37" t="str"/>
      <x:c r="BK39" s="37" t="str">
        <x:v>Catalogue title: Zanussi Cool Max Gas Cooker, 5 Burners, Stainless Steel - ZCG94396XB</x:v>
      </x:c>
      <x:c r="BL39" s="60" t="n">
        <x:v>46233</x:v>
      </x:c>
      <x:c r="BM39" s="60" t="n">
        <x:v>46233</x:v>
      </x:c>
    </x:row>
    <x:row r="40">
      <x:c r="A40" s="37" t="str">
        <x:v>CASH-6AB04F5D694F6B</x:v>
      </x:c>
      <x:c r="B40" s="37" t="str">
        <x:v>VAR-6B59B402C4FA84|EG-013|STORE</x:v>
      </x:c>
      <x:c r="C40" s="37" t="str">
        <x:v>VAR-6B59B402C4FA84</x:v>
      </x:c>
      <x:c r="D40" s="37" t="str">
        <x:v>MOD-A1EED420FFD53B</x:v>
      </x:c>
      <x:c r="E40" s="37" t="str">
        <x:v>Beko RCNE367E30ZXB 367 L | Freestanding | Silver | 367L</x:v>
      </x:c>
      <x:c r="F40" s="37" t="str">
        <x:v>الأجهزة المنزلية</x:v>
      </x:c>
      <x:c r="G40" s="37" t="str">
        <x:v>ثلاجات</x:v>
      </x:c>
      <x:c r="H40" s="37" t="str">
        <x:v>Beko</x:v>
      </x:c>
      <x:c r="I40" s="37" t="str">
        <x:v>RCNE367E30ZXB</x:v>
      </x:c>
      <x:c r="J40" s="37" t="str">
        <x:v>367 L | Freestanding | Silver</x:v>
      </x:c>
      <x:c r="K40" s="37"/>
      <x:c r="L40" s="37"/>
      <x:c r="M40" s="37" t="str">
        <x:v>Silver</x:v>
      </x:c>
      <x:c r="N40" s="37" t="str">
        <x:v>RCNE367E30ZXB</x:v>
      </x:c>
      <x:c r="O40" s="37"/>
      <x:c r="P40" s="37" t="str">
        <x:v>EG-013</x:v>
      </x:c>
      <x:c r="Q40" s="37" t="str">
        <x:v>B.TECH</x:v>
      </x:c>
      <x:c r="R40" s="37" t="str">
        <x:v>سلسلة</x:v>
      </x:c>
      <x:c r="S40" s="37" t="str">
        <x:v>A</x:v>
      </x:c>
      <x:c r="T40" s="37"/>
      <x:c r="U40" s="37"/>
      <x:c r="V40" s="37"/>
      <x:c r="W40" s="37" t="str">
        <x:v>https://btech.com/en/p/beko-refrigerator-2d-367lt-silver-rcne367e30zxb</x:v>
      </x:c>
      <x:c r="X40" s="37" t="str">
        <x:v>رابط منتج مباشر</x:v>
      </x:c>
      <x:c r="Y40" s="37" t="str">
        <x:v>EGP</x:v>
      </x:c>
      <x:c r="Z40" s="56"/>
      <x:c r="AA40" s="56"/>
      <x:c r="AB40" s="56" t="str">
        <x:f>IF(OR(Z40="",AA40=""),"",MAX(0,AA40-Z40))</x:f>
      </x:c>
      <x:c r="AC40" s="58" t="str">
        <x:f>IF(OR(Z40="",AA40="",AA40=0),"",MAX(0,(AA40-Z40)/AA40))</x:f>
      </x:c>
      <x:c r="AD40" s="56"/>
      <x:c r="AE40" s="56" t="str">
        <x:f>IF(Z40="","",Z40+IF(AD40="",0,AD40))</x:f>
      </x:c>
      <x:c r="AF40" s="37" t="str">
        <x:f>IF(AD40="","",AD40=0)</x:f>
      </x:c>
      <x:c r="AG40" s="37"/>
      <x:c r="AH40" s="37"/>
      <x:c r="AI40" s="37"/>
      <x:c r="AJ40" s="37" t="str">
        <x:v>القاهرة</x:v>
      </x:c>
      <x:c r="AK40" s="37"/>
      <x:c r="AL40" s="37"/>
      <x:c r="AM40" s="37"/>
      <x:c r="AN40" s="37"/>
      <x:c r="AO40" s="37"/>
      <x:c r="AP40" s="37"/>
      <x:c r="AQ40" s="54" t="b">
        <x:v>1</x:v>
      </x:c>
      <x:c r="AR40" s="37"/>
      <x:c r="AS40" s="37" t="str">
        <x:v>صفحة منتج</x:v>
      </x:c>
      <x:c r="AT40" s="37" t="str">
        <x:v>عالية</x:v>
      </x:c>
      <x:c r="AU40" s="37" t="str">
        <x:v>egypt_store_product_listing</x:v>
      </x:c>
      <x:c r="AV40" s="37" t="str">
        <x:v>HTML/JSON-LD</x:v>
      </x:c>
      <x:c r="AW40" s="37" t="str">
        <x:v>https://btech.com/en/p/beko-refrigerator-2d-367lt-silver-rcne367e30zxb</x:v>
      </x:c>
      <x:c r="AX40" s="37" t="n">
        <x:v>1</x:v>
      </x:c>
      <x:c r="AY40" s="60" t="n">
        <x:v>46233</x:v>
      </x:c>
      <x:c r="AZ40" s="60"/>
      <x:c r="BA40" s="60"/>
      <x:c r="BB40" s="62" t="str">
        <x:f>IF(BA40="","",(NOW()-BA40)*24)</x:f>
      </x:c>
      <x:c r="BC40" s="37" t="str">
        <x:f>IF(BA40="","لم يُرصد",IF(BH40&lt;&gt;TRUE,"غير نشط",IF(BD40="فشل","فشل حالي",IF(BB40&lt;=12,"حديث",IF(BB40&lt;=24,"متأخر","قديم")))))</x:f>
        <x:v>لم يُرصد</x:v>
      </x:c>
      <x:c r="BD40" s="37" t="str">
        <x:v>بانتظار أول رصد سعر</x:v>
      </x:c>
      <x:c r="BE40" s="37" t="n">
        <x:v>0</x:v>
      </x:c>
      <x:c r="BF40" s="37"/>
      <x:c r="BG40" s="37"/>
      <x:c r="BH40" s="54" t="b">
        <x:v>1</x:v>
      </x:c>
      <x:c r="BI40" s="37" t="str">
        <x:v>جاهز لأول رصد</x:v>
      </x:c>
      <x:c r="BJ40" s="37" t="str"/>
      <x:c r="BK40" s="37" t="str">
        <x:v>Catalogue title: Beko Combi NoFrost Bottom Freezer Refrigerator, 367 Liter, Silver - RCNE367E30ZXB</x:v>
      </x:c>
      <x:c r="BL40" s="60" t="n">
        <x:v>46233</x:v>
      </x:c>
      <x:c r="BM40" s="60" t="n">
        <x:v>46233</x:v>
      </x:c>
    </x:row>
    <x:row r="41">
      <x:c r="A41" s="37" t="str">
        <x:v>CASH-CBF56B72ABD9DF</x:v>
      </x:c>
      <x:c r="B41" s="37" t="str">
        <x:v>VAR-F0559A65805F9F|EG-013|STORE</x:v>
      </x:c>
      <x:c r="C41" s="37" t="str">
        <x:v>VAR-F0559A65805F9F</x:v>
      </x:c>
      <x:c r="D41" s="37" t="str">
        <x:v>MOD-1A23C621DFB4EB</x:v>
      </x:c>
      <x:c r="E41" s="37" t="str">
        <x:v>Beko RDNE420KDB 390 L | Freestanding | Silver | 390L</x:v>
      </x:c>
      <x:c r="F41" s="37" t="str">
        <x:v>الأجهزة المنزلية</x:v>
      </x:c>
      <x:c r="G41" s="37" t="str">
        <x:v>ثلاجات</x:v>
      </x:c>
      <x:c r="H41" s="37" t="str">
        <x:v>Beko</x:v>
      </x:c>
      <x:c r="I41" s="37" t="str">
        <x:v>RDNE420KDB</x:v>
      </x:c>
      <x:c r="J41" s="37" t="str">
        <x:v>390 L | Freestanding | Silver</x:v>
      </x:c>
      <x:c r="K41" s="37"/>
      <x:c r="L41" s="37"/>
      <x:c r="M41" s="37" t="str">
        <x:v>Silver</x:v>
      </x:c>
      <x:c r="N41" s="37" t="str">
        <x:v>RDNE420KDB</x:v>
      </x:c>
      <x:c r="O41" s="37"/>
      <x:c r="P41" s="37" t="str">
        <x:v>EG-013</x:v>
      </x:c>
      <x:c r="Q41" s="37" t="str">
        <x:v>B.TECH</x:v>
      </x:c>
      <x:c r="R41" s="37" t="str">
        <x:v>سلسلة</x:v>
      </x:c>
      <x:c r="S41" s="37" t="str">
        <x:v>A</x:v>
      </x:c>
      <x:c r="T41" s="37"/>
      <x:c r="U41" s="37"/>
      <x:c r="V41" s="37"/>
      <x:c r="W41" s="37" t="str">
        <x:v>https://btech.com/en/p/beko-no-frost-top-freezer-refrigerator-390l-silver-rdne420kd</x:v>
      </x:c>
      <x:c r="X41" s="37" t="str">
        <x:v>رابط منتج مباشر</x:v>
      </x:c>
      <x:c r="Y41" s="37" t="str">
        <x:v>EGP</x:v>
      </x:c>
      <x:c r="Z41" s="56"/>
      <x:c r="AA41" s="56"/>
      <x:c r="AB41" s="56" t="str">
        <x:f>IF(OR(Z41="",AA41=""),"",MAX(0,AA41-Z41))</x:f>
      </x:c>
      <x:c r="AC41" s="58" t="str">
        <x:f>IF(OR(Z41="",AA41="",AA41=0),"",MAX(0,(AA41-Z41)/AA41))</x:f>
      </x:c>
      <x:c r="AD41" s="56"/>
      <x:c r="AE41" s="56" t="str">
        <x:f>IF(Z41="","",Z41+IF(AD41="",0,AD41))</x:f>
      </x:c>
      <x:c r="AF41" s="37" t="str">
        <x:f>IF(AD41="","",AD41=0)</x:f>
      </x:c>
      <x:c r="AG41" s="37"/>
      <x:c r="AH41" s="37"/>
      <x:c r="AI41" s="37"/>
      <x:c r="AJ41" s="37" t="str">
        <x:v>القاهرة</x:v>
      </x:c>
      <x:c r="AK41" s="37"/>
      <x:c r="AL41" s="37"/>
      <x:c r="AM41" s="37"/>
      <x:c r="AN41" s="37"/>
      <x:c r="AO41" s="37"/>
      <x:c r="AP41" s="37"/>
      <x:c r="AQ41" s="54" t="b">
        <x:v>1</x:v>
      </x:c>
      <x:c r="AR41" s="37"/>
      <x:c r="AS41" s="37" t="str">
        <x:v>صفحة منتج</x:v>
      </x:c>
      <x:c r="AT41" s="37" t="str">
        <x:v>عالية</x:v>
      </x:c>
      <x:c r="AU41" s="37" t="str">
        <x:v>egypt_store_product_listing</x:v>
      </x:c>
      <x:c r="AV41" s="37" t="str">
        <x:v>HTML/JSON-LD</x:v>
      </x:c>
      <x:c r="AW41" s="37" t="str">
        <x:v>https://btech.com/en/p/beko-no-frost-top-freezer-refrigerator-390l-silver-rdne420kd</x:v>
      </x:c>
      <x:c r="AX41" s="37" t="n">
        <x:v>1</x:v>
      </x:c>
      <x:c r="AY41" s="60" t="n">
        <x:v>46233</x:v>
      </x:c>
      <x:c r="AZ41" s="60"/>
      <x:c r="BA41" s="60"/>
      <x:c r="BB41" s="62" t="str">
        <x:f>IF(BA41="","",(NOW()-BA41)*24)</x:f>
      </x:c>
      <x:c r="BC41" s="37" t="str">
        <x:f>IF(BA41="","لم يُرصد",IF(BH41&lt;&gt;TRUE,"غير نشط",IF(BD41="فشل","فشل حالي",IF(BB41&lt;=12,"حديث",IF(BB41&lt;=24,"متأخر","قديم")))))</x:f>
        <x:v>لم يُرصد</x:v>
      </x:c>
      <x:c r="BD41" s="37" t="str">
        <x:v>بانتظار أول رصد سعر</x:v>
      </x:c>
      <x:c r="BE41" s="37" t="n">
        <x:v>0</x:v>
      </x:c>
      <x:c r="BF41" s="37"/>
      <x:c r="BG41" s="37"/>
      <x:c r="BH41" s="54" t="b">
        <x:v>1</x:v>
      </x:c>
      <x:c r="BI41" s="37" t="str">
        <x:v>جاهز لأول رصد</x:v>
      </x:c>
      <x:c r="BJ41" s="37" t="str"/>
      <x:c r="BK41" s="37" t="str">
        <x:v>Catalogue title: Beko RDNE420K NoFrost Top Freezer Refrigerator, 390 Liter, Silver - RDNE420KDB</x:v>
      </x:c>
      <x:c r="BL41" s="60" t="n">
        <x:v>46233</x:v>
      </x:c>
      <x:c r="BM41" s="60" t="n">
        <x:v>46233</x:v>
      </x:c>
    </x:row>
    <x:row r="42">
      <x:c r="A42" s="37" t="str">
        <x:v>CASH-368127D922A902</x:v>
      </x:c>
      <x:c r="B42" s="37" t="str">
        <x:v>VAR-FCCA8F24C270C7|EG-013|STORE</x:v>
      </x:c>
      <x:c r="C42" s="37" t="str">
        <x:v>VAR-FCCA8F24C270C7</x:v>
      </x:c>
      <x:c r="D42" s="37" t="str">
        <x:v>MOD-CAC94E6B5BFCB3</x:v>
      </x:c>
      <x:c r="E42" s="37" t="str">
        <x:v>Beko RDNE455M20XBIDS 406 L | Freestanding | Inverter | Silver | 406L</x:v>
      </x:c>
      <x:c r="F42" s="37" t="str">
        <x:v>الأجهزة المنزلية</x:v>
      </x:c>
      <x:c r="G42" s="37" t="str">
        <x:v>ثلاجات</x:v>
      </x:c>
      <x:c r="H42" s="37" t="str">
        <x:v>Beko</x:v>
      </x:c>
      <x:c r="I42" s="37" t="str">
        <x:v>RDNE455M20XBIDS</x:v>
      </x:c>
      <x:c r="J42" s="37" t="str">
        <x:v>406 L | Freestanding | Inverter | Silver</x:v>
      </x:c>
      <x:c r="K42" s="37"/>
      <x:c r="L42" s="37"/>
      <x:c r="M42" s="37" t="str">
        <x:v>Silver</x:v>
      </x:c>
      <x:c r="N42" s="37" t="str">
        <x:v>RDNE455M20XBIDS</x:v>
      </x:c>
      <x:c r="O42" s="37"/>
      <x:c r="P42" s="37" t="str">
        <x:v>EG-013</x:v>
      </x:c>
      <x:c r="Q42" s="37" t="str">
        <x:v>B.TECH</x:v>
      </x:c>
      <x:c r="R42" s="37" t="str">
        <x:v>سلسلة</x:v>
      </x:c>
      <x:c r="S42" s="37" t="str">
        <x:v>A</x:v>
      </x:c>
      <x:c r="T42" s="37"/>
      <x:c r="U42" s="37"/>
      <x:c r="V42" s="37"/>
      <x:c r="W42" s="37" t="str">
        <x:v>https://btech.com/en/p/beko-no-frost-refrigerator-406-liters-inverter-silver-rdne455m20xbids</x:v>
      </x:c>
      <x:c r="X42" s="37" t="str">
        <x:v>رابط منتج مباشر</x:v>
      </x:c>
      <x:c r="Y42" s="37" t="str">
        <x:v>EGP</x:v>
      </x:c>
      <x:c r="Z42" s="56"/>
      <x:c r="AA42" s="56"/>
      <x:c r="AB42" s="56" t="str">
        <x:f>IF(OR(Z42="",AA42=""),"",MAX(0,AA42-Z42))</x:f>
      </x:c>
      <x:c r="AC42" s="58" t="str">
        <x:f>IF(OR(Z42="",AA42="",AA42=0),"",MAX(0,(AA42-Z42)/AA42))</x:f>
      </x:c>
      <x:c r="AD42" s="56"/>
      <x:c r="AE42" s="56" t="str">
        <x:f>IF(Z42="","",Z42+IF(AD42="",0,AD42))</x:f>
      </x:c>
      <x:c r="AF42" s="37" t="str">
        <x:f>IF(AD42="","",AD42=0)</x:f>
      </x:c>
      <x:c r="AG42" s="37"/>
      <x:c r="AH42" s="37"/>
      <x:c r="AI42" s="37"/>
      <x:c r="AJ42" s="37" t="str">
        <x:v>القاهرة</x:v>
      </x:c>
      <x:c r="AK42" s="37"/>
      <x:c r="AL42" s="37"/>
      <x:c r="AM42" s="37"/>
      <x:c r="AN42" s="37"/>
      <x:c r="AO42" s="37"/>
      <x:c r="AP42" s="37"/>
      <x:c r="AQ42" s="54" t="b">
        <x:v>1</x:v>
      </x:c>
      <x:c r="AR42" s="37"/>
      <x:c r="AS42" s="37" t="str">
        <x:v>صفحة منتج</x:v>
      </x:c>
      <x:c r="AT42" s="37" t="str">
        <x:v>عالية</x:v>
      </x:c>
      <x:c r="AU42" s="37" t="str">
        <x:v>egypt_store_product_listing</x:v>
      </x:c>
      <x:c r="AV42" s="37" t="str">
        <x:v>HTML/JSON-LD</x:v>
      </x:c>
      <x:c r="AW42" s="37" t="str">
        <x:v>https://btech.com/en/p/beko-no-frost-refrigerator-406-liters-inverter-silver-rdne455m20xbids</x:v>
      </x:c>
      <x:c r="AX42" s="37" t="n">
        <x:v>1</x:v>
      </x:c>
      <x:c r="AY42" s="60" t="n">
        <x:v>46233</x:v>
      </x:c>
      <x:c r="AZ42" s="60"/>
      <x:c r="BA42" s="60"/>
      <x:c r="BB42" s="62" t="str">
        <x:f>IF(BA42="","",(NOW()-BA42)*24)</x:f>
      </x:c>
      <x:c r="BC42" s="37" t="str">
        <x:f>IF(BA42="","لم يُرصد",IF(BH42&lt;&gt;TRUE,"غير نشط",IF(BD42="فشل","فشل حالي",IF(BB42&lt;=12,"حديث",IF(BB42&lt;=24,"متأخر","قديم")))))</x:f>
        <x:v>لم يُرصد</x:v>
      </x:c>
      <x:c r="BD42" s="37" t="str">
        <x:v>بانتظار أول رصد سعر</x:v>
      </x:c>
      <x:c r="BE42" s="37" t="n">
        <x:v>0</x:v>
      </x:c>
      <x:c r="BF42" s="37"/>
      <x:c r="BG42" s="37"/>
      <x:c r="BH42" s="54" t="b">
        <x:v>1</x:v>
      </x:c>
      <x:c r="BI42" s="37" t="str">
        <x:v>جاهز لأول رصد</x:v>
      </x:c>
      <x:c r="BJ42" s="37" t="str"/>
      <x:c r="BK42" s="37" t="str">
        <x:v>Catalogue title: Beko NoFrost Top Freezer Refrigerator, 406 Liter Inverter Motor, Silver - RDNE455M20XBIDS</x:v>
      </x:c>
      <x:c r="BL42" s="60" t="n">
        <x:v>46233</x:v>
      </x:c>
      <x:c r="BM42" s="60" t="n">
        <x:v>46233</x:v>
      </x:c>
    </x:row>
    <x:row r="43">
      <x:c r="A43" s="37" t="str">
        <x:v>CASH-8B3D9760742451</x:v>
      </x:c>
      <x:c r="B43" s="37" t="str">
        <x:v>VAR-F4900E6443B00D|EG-013|STORE</x:v>
      </x:c>
      <x:c r="C43" s="37" t="str">
        <x:v>VAR-F4900E6443B00D</x:v>
      </x:c>
      <x:c r="D43" s="37" t="str">
        <x:v>MOD-AB06EEC870F7EF</x:v>
      </x:c>
      <x:c r="E43" s="37" t="str">
        <x:v>Beko RDNE455M20XBIDTEWEG 455 L | Freestanding | Inverter | Black | 455L</x:v>
      </x:c>
      <x:c r="F43" s="37" t="str">
        <x:v>الأجهزة المنزلية</x:v>
      </x:c>
      <x:c r="G43" s="37" t="str">
        <x:v>ثلاجات</x:v>
      </x:c>
      <x:c r="H43" s="37" t="str">
        <x:v>Beko</x:v>
      </x:c>
      <x:c r="I43" s="37" t="str">
        <x:v>RDNE455M20XBIDTEWEG</x:v>
      </x:c>
      <x:c r="J43" s="37" t="str">
        <x:v>455 L | Freestanding | Inverter | Black</x:v>
      </x:c>
      <x:c r="K43" s="37"/>
      <x:c r="L43" s="37"/>
      <x:c r="M43" s="37" t="str">
        <x:v>Black</x:v>
      </x:c>
      <x:c r="N43" s="37" t="str">
        <x:v>RDNE455M20XBIDTEWEG</x:v>
      </x:c>
      <x:c r="O43" s="37"/>
      <x:c r="P43" s="37" t="str">
        <x:v>EG-013</x:v>
      </x:c>
      <x:c r="Q43" s="37" t="str">
        <x:v>B.TECH</x:v>
      </x:c>
      <x:c r="R43" s="37" t="str">
        <x:v>سلسلة</x:v>
      </x:c>
      <x:c r="S43" s="37" t="str">
        <x:v>A</x:v>
      </x:c>
      <x:c r="T43" s="37"/>
      <x:c r="U43" s="37"/>
      <x:c r="V43" s="37"/>
      <x:c r="W43" s="37" t="str">
        <x:v>https://btech.com/en/p/66b8a615-4c65-42e0-8453-ff9f23e64f3c</x:v>
      </x:c>
      <x:c r="X43" s="37" t="str">
        <x:v>رابط منتج مباشر</x:v>
      </x:c>
      <x:c r="Y43" s="37" t="str">
        <x:v>EGP</x:v>
      </x:c>
      <x:c r="Z43" s="56"/>
      <x:c r="AA43" s="56"/>
      <x:c r="AB43" s="56" t="str">
        <x:f>IF(OR(Z43="",AA43=""),"",MAX(0,AA43-Z43))</x:f>
      </x:c>
      <x:c r="AC43" s="58" t="str">
        <x:f>IF(OR(Z43="",AA43="",AA43=0),"",MAX(0,(AA43-Z43)/AA43))</x:f>
      </x:c>
      <x:c r="AD43" s="56"/>
      <x:c r="AE43" s="56" t="str">
        <x:f>IF(Z43="","",Z43+IF(AD43="",0,AD43))</x:f>
      </x:c>
      <x:c r="AF43" s="37" t="str">
        <x:f>IF(AD43="","",AD43=0)</x:f>
      </x:c>
      <x:c r="AG43" s="37"/>
      <x:c r="AH43" s="37"/>
      <x:c r="AI43" s="37"/>
      <x:c r="AJ43" s="37" t="str">
        <x:v>القاهرة</x:v>
      </x:c>
      <x:c r="AK43" s="37"/>
      <x:c r="AL43" s="37"/>
      <x:c r="AM43" s="37"/>
      <x:c r="AN43" s="37"/>
      <x:c r="AO43" s="37"/>
      <x:c r="AP43" s="37"/>
      <x:c r="AQ43" s="54" t="b">
        <x:v>1</x:v>
      </x:c>
      <x:c r="AR43" s="37"/>
      <x:c r="AS43" s="37" t="str">
        <x:v>صفحة منتج</x:v>
      </x:c>
      <x:c r="AT43" s="37" t="str">
        <x:v>عالية</x:v>
      </x:c>
      <x:c r="AU43" s="37" t="str">
        <x:v>egypt_store_product_listing</x:v>
      </x:c>
      <x:c r="AV43" s="37" t="str">
        <x:v>HTML/JSON-LD</x:v>
      </x:c>
      <x:c r="AW43" s="37" t="str">
        <x:v>https://btech.com/en/p/66b8a615-4c65-42e0-8453-ff9f23e64f3c</x:v>
      </x:c>
      <x:c r="AX43" s="37" t="n">
        <x:v>1</x:v>
      </x:c>
      <x:c r="AY43" s="60" t="n">
        <x:v>46233</x:v>
      </x:c>
      <x:c r="AZ43" s="60"/>
      <x:c r="BA43" s="60"/>
      <x:c r="BB43" s="62" t="str">
        <x:f>IF(BA43="","",(NOW()-BA43)*24)</x:f>
      </x:c>
      <x:c r="BC43" s="37" t="str">
        <x:f>IF(BA43="","لم يُرصد",IF(BH43&lt;&gt;TRUE,"غير نشط",IF(BD43="فشل","فشل حالي",IF(BB43&lt;=12,"حديث",IF(BB43&lt;=24,"متأخر","قديم")))))</x:f>
        <x:v>لم يُرصد</x:v>
      </x:c>
      <x:c r="BD43" s="37" t="str">
        <x:v>بانتظار أول رصد سعر</x:v>
      </x:c>
      <x:c r="BE43" s="37" t="n">
        <x:v>0</x:v>
      </x:c>
      <x:c r="BF43" s="37"/>
      <x:c r="BG43" s="37"/>
      <x:c r="BH43" s="54" t="b">
        <x:v>1</x:v>
      </x:c>
      <x:c r="BI43" s="37" t="str">
        <x:v>جاهز لأول رصد</x:v>
      </x:c>
      <x:c r="BJ43" s="37" t="str"/>
      <x:c r="BK43" s="37" t="str">
        <x:v>Catalogue title: Beko NoFrost Top Freezer Refrigerator, 455 Liter Inverter Motor, Black - RDNE455M20XBIDTEWEG</x:v>
      </x:c>
      <x:c r="BL43" s="60" t="n">
        <x:v>46233</x:v>
      </x:c>
      <x:c r="BM43" s="60" t="n">
        <x:v>46233</x:v>
      </x:c>
    </x:row>
    <x:row r="44">
      <x:c r="A44" s="37" t="str">
        <x:v>CASH-E9D3EA17902C50</x:v>
      </x:c>
      <x:c r="B44" s="37" t="str">
        <x:v>VAR-A72EC8DE74F9FB|EG-013|STORE</x:v>
      </x:c>
      <x:c r="C44" s="37" t="str">
        <x:v>VAR-A72EC8DE74F9FB</x:v>
      </x:c>
      <x:c r="D44" s="37" t="str">
        <x:v>MOD-9EE8545070F6EF</x:v>
      </x:c>
      <x:c r="E44" s="37" t="str">
        <x:v>Beko RDNE455MK 430 L | Freestanding | Silver | 430L</x:v>
      </x:c>
      <x:c r="F44" s="37" t="str">
        <x:v>الأجهزة المنزلية</x:v>
      </x:c>
      <x:c r="G44" s="37" t="str">
        <x:v>ثلاجات</x:v>
      </x:c>
      <x:c r="H44" s="37" t="str">
        <x:v>Beko</x:v>
      </x:c>
      <x:c r="I44" s="37" t="str">
        <x:v>RDNE455MK</x:v>
      </x:c>
      <x:c r="J44" s="37" t="str">
        <x:v>430 L | Freestanding | Silver</x:v>
      </x:c>
      <x:c r="K44" s="37"/>
      <x:c r="L44" s="37"/>
      <x:c r="M44" s="37" t="str">
        <x:v>Silver</x:v>
      </x:c>
      <x:c r="N44" s="37" t="str">
        <x:v>RDNE455MK</x:v>
      </x:c>
      <x:c r="O44" s="37"/>
      <x:c r="P44" s="37" t="str">
        <x:v>EG-013</x:v>
      </x:c>
      <x:c r="Q44" s="37" t="str">
        <x:v>B.TECH</x:v>
      </x:c>
      <x:c r="R44" s="37" t="str">
        <x:v>سلسلة</x:v>
      </x:c>
      <x:c r="S44" s="37" t="str">
        <x:v>A</x:v>
      </x:c>
      <x:c r="T44" s="37"/>
      <x:c r="U44" s="37"/>
      <x:c r="V44" s="37"/>
      <x:c r="W44" s="37" t="str">
        <x:v>https://btech.com/en/p/beko-no-frost-top-freezer-refrigerator-430l-silver-dne455mk</x:v>
      </x:c>
      <x:c r="X44" s="37" t="str">
        <x:v>رابط منتج مباشر</x:v>
      </x:c>
      <x:c r="Y44" s="37" t="str">
        <x:v>EGP</x:v>
      </x:c>
      <x:c r="Z44" s="56"/>
      <x:c r="AA44" s="56"/>
      <x:c r="AB44" s="56" t="str">
        <x:f>IF(OR(Z44="",AA44=""),"",MAX(0,AA44-Z44))</x:f>
      </x:c>
      <x:c r="AC44" s="58" t="str">
        <x:f>IF(OR(Z44="",AA44="",AA44=0),"",MAX(0,(AA44-Z44)/AA44))</x:f>
      </x:c>
      <x:c r="AD44" s="56"/>
      <x:c r="AE44" s="56" t="str">
        <x:f>IF(Z44="","",Z44+IF(AD44="",0,AD44))</x:f>
      </x:c>
      <x:c r="AF44" s="37" t="str">
        <x:f>IF(AD44="","",AD44=0)</x:f>
      </x:c>
      <x:c r="AG44" s="37"/>
      <x:c r="AH44" s="37"/>
      <x:c r="AI44" s="37"/>
      <x:c r="AJ44" s="37" t="str">
        <x:v>القاهرة</x:v>
      </x:c>
      <x:c r="AK44" s="37"/>
      <x:c r="AL44" s="37"/>
      <x:c r="AM44" s="37"/>
      <x:c r="AN44" s="37"/>
      <x:c r="AO44" s="37"/>
      <x:c r="AP44" s="37"/>
      <x:c r="AQ44" s="54" t="b">
        <x:v>1</x:v>
      </x:c>
      <x:c r="AR44" s="37"/>
      <x:c r="AS44" s="37" t="str">
        <x:v>صفحة منتج</x:v>
      </x:c>
      <x:c r="AT44" s="37" t="str">
        <x:v>عالية</x:v>
      </x:c>
      <x:c r="AU44" s="37" t="str">
        <x:v>egypt_store_product_listing</x:v>
      </x:c>
      <x:c r="AV44" s="37" t="str">
        <x:v>HTML/JSON-LD</x:v>
      </x:c>
      <x:c r="AW44" s="37" t="str">
        <x:v>https://btech.com/en/p/beko-no-frost-top-freezer-refrigerator-430l-silver-dne455mk</x:v>
      </x:c>
      <x:c r="AX44" s="37" t="n">
        <x:v>1</x:v>
      </x:c>
      <x:c r="AY44" s="60" t="n">
        <x:v>46233</x:v>
      </x:c>
      <x:c r="AZ44" s="60"/>
      <x:c r="BA44" s="60"/>
      <x:c r="BB44" s="62" t="str">
        <x:f>IF(BA44="","",(NOW()-BA44)*24)</x:f>
      </x:c>
      <x:c r="BC44" s="37" t="str">
        <x:f>IF(BA44="","لم يُرصد",IF(BH44&lt;&gt;TRUE,"غير نشط",IF(BD44="فشل","فشل حالي",IF(BB44&lt;=12,"حديث",IF(BB44&lt;=24,"متأخر","قديم")))))</x:f>
        <x:v>لم يُرصد</x:v>
      </x:c>
      <x:c r="BD44" s="37" t="str">
        <x:v>بانتظار أول رصد سعر</x:v>
      </x:c>
      <x:c r="BE44" s="37" t="n">
        <x:v>0</x:v>
      </x:c>
      <x:c r="BF44" s="37"/>
      <x:c r="BG44" s="37"/>
      <x:c r="BH44" s="54" t="b">
        <x:v>1</x:v>
      </x:c>
      <x:c r="BI44" s="37" t="str">
        <x:v>جاهز لأول رصد</x:v>
      </x:c>
      <x:c r="BJ44" s="37" t="str"/>
      <x:c r="BK44" s="37" t="str">
        <x:v>Catalogue title: Beko NoFrost Top Freezer Refrigerator, 430 Liter, Silver - RDNE455MK</x:v>
      </x:c>
      <x:c r="BL44" s="60" t="n">
        <x:v>46233</x:v>
      </x:c>
      <x:c r="BM44" s="60" t="n">
        <x:v>46233</x:v>
      </x:c>
    </x:row>
    <x:row r="45">
      <x:c r="A45" s="37" t="str">
        <x:v>CASH-5421174789CE7B</x:v>
      </x:c>
      <x:c r="B45" s="37" t="str">
        <x:v>VAR-2250E92B3EA7B2|EG-013|STORE</x:v>
      </x:c>
      <x:c r="C45" s="37" t="str">
        <x:v>VAR-2250E92B3EA7B2</x:v>
      </x:c>
      <x:c r="D45" s="37" t="str">
        <x:v>MOD-00534B17B8D00B</x:v>
      </x:c>
      <x:c r="E45" s="37" t="str">
        <x:v>Bosch KDN43NL2E8 328 L | Freestanding | Stainless Steel | 328L</x:v>
      </x:c>
      <x:c r="F45" s="37" t="str">
        <x:v>الأجهزة المنزلية</x:v>
      </x:c>
      <x:c r="G45" s="37" t="str">
        <x:v>ثلاجات</x:v>
      </x:c>
      <x:c r="H45" s="37" t="str">
        <x:v>Bosch</x:v>
      </x:c>
      <x:c r="I45" s="37" t="str">
        <x:v>KDN43NL2E8</x:v>
      </x:c>
      <x:c r="J45" s="37" t="str">
        <x:v>328 L | Freestanding | Stainless Steel</x:v>
      </x:c>
      <x:c r="K45" s="37"/>
      <x:c r="L45" s="37"/>
      <x:c r="M45" s="37" t="str">
        <x:v>Stainless Steel</x:v>
      </x:c>
      <x:c r="N45" s="37" t="str">
        <x:v>KDN43NL2E8</x:v>
      </x:c>
      <x:c r="O45" s="37"/>
      <x:c r="P45" s="37" t="str">
        <x:v>EG-013</x:v>
      </x:c>
      <x:c r="Q45" s="37" t="str">
        <x:v>B.TECH</x:v>
      </x:c>
      <x:c r="R45" s="37" t="str">
        <x:v>سلسلة</x:v>
      </x:c>
      <x:c r="S45" s="37" t="str">
        <x:v>A</x:v>
      </x:c>
      <x:c r="T45" s="37"/>
      <x:c r="U45" s="37"/>
      <x:c r="V45" s="37"/>
      <x:c r="W45" s="37" t="str">
        <x:v>https://btech.com/en/p/bosch-serie-2-nofrost-refrigerator-328-l-kdn43nl2e8</x:v>
      </x:c>
      <x:c r="X45" s="37" t="str">
        <x:v>رابط منتج مباشر</x:v>
      </x:c>
      <x:c r="Y45" s="37" t="str">
        <x:v>EGP</x:v>
      </x:c>
      <x:c r="Z45" s="56"/>
      <x:c r="AA45" s="56"/>
      <x:c r="AB45" s="56" t="str">
        <x:f>IF(OR(Z45="",AA45=""),"",MAX(0,AA45-Z45))</x:f>
      </x:c>
      <x:c r="AC45" s="58" t="str">
        <x:f>IF(OR(Z45="",AA45="",AA45=0),"",MAX(0,(AA45-Z45)/AA45))</x:f>
      </x:c>
      <x:c r="AD45" s="56"/>
      <x:c r="AE45" s="56" t="str">
        <x:f>IF(Z45="","",Z45+IF(AD45="",0,AD45))</x:f>
      </x:c>
      <x:c r="AF45" s="37" t="str">
        <x:f>IF(AD45="","",AD45=0)</x:f>
      </x:c>
      <x:c r="AG45" s="37"/>
      <x:c r="AH45" s="37"/>
      <x:c r="AI45" s="37"/>
      <x:c r="AJ45" s="37" t="str">
        <x:v>القاهرة</x:v>
      </x:c>
      <x:c r="AK45" s="37"/>
      <x:c r="AL45" s="37"/>
      <x:c r="AM45" s="37"/>
      <x:c r="AN45" s="37"/>
      <x:c r="AO45" s="37"/>
      <x:c r="AP45" s="37"/>
      <x:c r="AQ45" s="54" t="b">
        <x:v>1</x:v>
      </x:c>
      <x:c r="AR45" s="37"/>
      <x:c r="AS45" s="37" t="str">
        <x:v>صفحة منتج</x:v>
      </x:c>
      <x:c r="AT45" s="37" t="str">
        <x:v>عالية</x:v>
      </x:c>
      <x:c r="AU45" s="37" t="str">
        <x:v>egypt_store_product_listing</x:v>
      </x:c>
      <x:c r="AV45" s="37" t="str">
        <x:v>HTML/JSON-LD</x:v>
      </x:c>
      <x:c r="AW45" s="37" t="str">
        <x:v>https://btech.com/en/p/bosch-serie-2-nofrost-refrigerator-328-l-kdn43nl2e8</x:v>
      </x:c>
      <x:c r="AX45" s="37" t="n">
        <x:v>1</x:v>
      </x:c>
      <x:c r="AY45" s="60" t="n">
        <x:v>46233</x:v>
      </x:c>
      <x:c r="AZ45" s="60"/>
      <x:c r="BA45" s="60"/>
      <x:c r="BB45" s="62" t="str">
        <x:f>IF(BA45="","",(NOW()-BA45)*24)</x:f>
      </x:c>
      <x:c r="BC45" s="37" t="str">
        <x:f>IF(BA45="","لم يُرصد",IF(BH45&lt;&gt;TRUE,"غير نشط",IF(BD45="فشل","فشل حالي",IF(BB45&lt;=12,"حديث",IF(BB45&lt;=24,"متأخر","قديم")))))</x:f>
        <x:v>لم يُرصد</x:v>
      </x:c>
      <x:c r="BD45" s="37" t="str">
        <x:v>بانتظار أول رصد سعر</x:v>
      </x:c>
      <x:c r="BE45" s="37" t="n">
        <x:v>0</x:v>
      </x:c>
      <x:c r="BF45" s="37"/>
      <x:c r="BG45" s="37"/>
      <x:c r="BH45" s="54" t="b">
        <x:v>1</x:v>
      </x:c>
      <x:c r="BI45" s="37" t="str">
        <x:v>جاهز لأول رصد</x:v>
      </x:c>
      <x:c r="BJ45" s="37" t="str"/>
      <x:c r="BK45" s="37" t="str">
        <x:v>Catalogue title: Bosch NoFrost Top Freezer Refrigerator, 328 Liter, Stainless Steel - KDN43NL2E8</x:v>
      </x:c>
      <x:c r="BL45" s="60" t="n">
        <x:v>46233</x:v>
      </x:c>
      <x:c r="BM45" s="60" t="n">
        <x:v>46233</x:v>
      </x:c>
    </x:row>
    <x:row r="46">
      <x:c r="A46" s="37" t="str">
        <x:v>CASH-3D76A9C57CA210</x:v>
      </x:c>
      <x:c r="B46" s="37" t="str">
        <x:v>VAR-3127394F66C4AC|EG-013|STORE</x:v>
      </x:c>
      <x:c r="C46" s="37" t="str">
        <x:v>VAR-3127394F66C4AC</x:v>
      </x:c>
      <x:c r="D46" s="37" t="str">
        <x:v>MOD-00534B17B8D00B</x:v>
      </x:c>
      <x:c r="E46" s="37" t="str">
        <x:v>Bosch KDN43NL2E8 328L / Stainless Steel</x:v>
      </x:c>
      <x:c r="F46" s="37" t="str">
        <x:v>الأجهزة المنزلية</x:v>
      </x:c>
      <x:c r="G46" s="37" t="str">
        <x:v>ثلاجات</x:v>
      </x:c>
      <x:c r="H46" s="37" t="str">
        <x:v>Bosch</x:v>
      </x:c>
      <x:c r="I46" s="37" t="str">
        <x:v>KDN43NL2E8</x:v>
      </x:c>
      <x:c r="J46" s="37" t="str">
        <x:v>328L | Stainless Steel</x:v>
      </x:c>
      <x:c r="K46" s="37"/>
      <x:c r="L46" s="37"/>
      <x:c r="M46" s="37" t="str">
        <x:v>Stainless Steel</x:v>
      </x:c>
      <x:c r="N46" s="37" t="str">
        <x:v>KDN43NL2E8</x:v>
      </x:c>
      <x:c r="O46" s="37"/>
      <x:c r="P46" s="37" t="str">
        <x:v>EG-013</x:v>
      </x:c>
      <x:c r="Q46" s="37" t="str">
        <x:v>B.TECH</x:v>
      </x:c>
      <x:c r="R46" s="37" t="str">
        <x:v>سلسلة</x:v>
      </x:c>
      <x:c r="S46" s="37" t="str">
        <x:v>A</x:v>
      </x:c>
      <x:c r="T46" s="37"/>
      <x:c r="U46" s="37"/>
      <x:c r="V46" s="37"/>
      <x:c r="W46" s="37" t="str">
        <x:v>https://btech.com/en/c/large-home-appliances/refrigerators/b/bosch</x:v>
      </x:c>
      <x:c r="X46" s="37" t="str">
        <x:v>صفحة فئة</x:v>
      </x:c>
      <x:c r="Y46" s="37" t="str">
        <x:v>EGP</x:v>
      </x:c>
      <x:c r="Z46" s="56"/>
      <x:c r="AA46" s="56"/>
      <x:c r="AB46" s="56" t="str">
        <x:f>IF(OR(Z46="",AA46=""),"",MAX(0,AA46-Z46))</x:f>
      </x:c>
      <x:c r="AC46" s="58" t="str">
        <x:f>IF(OR(Z46="",AA46="",AA46=0),"",MAX(0,(AA46-Z46)/AA46))</x:f>
      </x:c>
      <x:c r="AD46" s="56"/>
      <x:c r="AE46" s="56" t="str">
        <x:f>IF(Z46="","",Z46+IF(AD46="",0,AD46))</x:f>
      </x:c>
      <x:c r="AF46" s="37" t="str">
        <x:f>IF(AD46="","",AD46=0)</x:f>
      </x:c>
      <x:c r="AG46" s="37"/>
      <x:c r="AH46" s="37"/>
      <x:c r="AI46" s="37"/>
      <x:c r="AJ46" s="37" t="str">
        <x:v>القاهرة</x:v>
      </x:c>
      <x:c r="AK46" s="37"/>
      <x:c r="AL46" s="37"/>
      <x:c r="AM46" s="37"/>
      <x:c r="AN46" s="37"/>
      <x:c r="AO46" s="37"/>
      <x:c r="AP46" s="37"/>
      <x:c r="AQ46" s="54" t="b">
        <x:v>1</x:v>
      </x:c>
      <x:c r="AR46" s="37"/>
      <x:c r="AS46" s="37" t="str">
        <x:v>صفحة فئة</x:v>
      </x:c>
      <x:c r="AT46" s="37" t="str">
        <x:v>تحتاج مراجعة</x:v>
      </x:c>
      <x:c r="AU46" s="37" t="str">
        <x:v>store_brand_category_listing</x:v>
      </x:c>
      <x:c r="AV46" s="37" t="str">
        <x:v>اكتشاف من صفحة فئة</x:v>
      </x:c>
      <x:c r="AW46" s="37" t="str">
        <x:v>https://btech.com/en/c/large-home-appliances/refrigerators/b/bosch</x:v>
      </x:c>
      <x:c r="AX46" s="37" t="n">
        <x:v>1</x:v>
      </x:c>
      <x:c r="AY46" s="60" t="n">
        <x:v>46233</x:v>
      </x:c>
      <x:c r="AZ46" s="60"/>
      <x:c r="BA46" s="60"/>
      <x:c r="BB46" s="62" t="str">
        <x:f>IF(BA46="","",(NOW()-BA46)*24)</x:f>
      </x:c>
      <x:c r="BC46" s="37" t="str">
        <x:f>IF(BA46="","لم يُرصد",IF(BH46&lt;&gt;TRUE,"غير نشط",IF(BD46="فشل","فشل حالي",IF(BB46&lt;=12,"حديث",IF(BB46&lt;=24,"متأخر","قديم")))))</x:f>
        <x:v>لم يُرصد</x:v>
      </x:c>
      <x:c r="BD46" s="37" t="str">
        <x:v>بانتظار أول رصد سعر</x:v>
      </x:c>
      <x:c r="BE46" s="37" t="n">
        <x:v>0</x:v>
      </x:c>
      <x:c r="BF46" s="37"/>
      <x:c r="BG46" s="37"/>
      <x:c r="BH46" s="54" t="b">
        <x:v>1</x:v>
      </x:c>
      <x:c r="BI46" s="37" t="str">
        <x:v>يحتاج اكتشاف رابط المنتج</x:v>
      </x:c>
      <x:c r="BJ46" s="37" t="str">
        <x:v>Bosch NoFrost Top Freezer Refrigerator, 328 Liter, Stainless Steel - KDN43NL2E8</x:v>
      </x:c>
      <x:c r="BK46" s="37"/>
      <x:c r="BL46" s="60" t="n">
        <x:v>46233</x:v>
      </x:c>
      <x:c r="BM46" s="60" t="n">
        <x:v>46233</x:v>
      </x:c>
    </x:row>
    <x:row r="47">
      <x:c r="A47" s="37" t="str">
        <x:v>CASH-AA6F7FF5E8282A</x:v>
      </x:c>
      <x:c r="B47" s="37" t="str">
        <x:v>VAR-15FFEA585C2109|EG-013|STORE</x:v>
      </x:c>
      <x:c r="C47" s="37" t="str">
        <x:v>VAR-15FFEA585C2109</x:v>
      </x:c>
      <x:c r="D47" s="37" t="str">
        <x:v>MOD-782030A40BDB81</x:v>
      </x:c>
      <x:c r="E47" s="37" t="str">
        <x:v>Bosch KDN43VL2E8 328 L | Freestanding | Stainless Steel | 328L</x:v>
      </x:c>
      <x:c r="F47" s="37" t="str">
        <x:v>الأجهزة المنزلية</x:v>
      </x:c>
      <x:c r="G47" s="37" t="str">
        <x:v>ثلاجات</x:v>
      </x:c>
      <x:c r="H47" s="37" t="str">
        <x:v>Bosch</x:v>
      </x:c>
      <x:c r="I47" s="37" t="str">
        <x:v>KDN43VL2E8</x:v>
      </x:c>
      <x:c r="J47" s="37" t="str">
        <x:v>328 L | Freestanding | Stainless Steel</x:v>
      </x:c>
      <x:c r="K47" s="37"/>
      <x:c r="L47" s="37"/>
      <x:c r="M47" s="37" t="str">
        <x:v>Stainless Steel</x:v>
      </x:c>
      <x:c r="N47" s="37" t="str">
        <x:v>KDN43VL2E8</x:v>
      </x:c>
      <x:c r="O47" s="37"/>
      <x:c r="P47" s="37" t="str">
        <x:v>EG-013</x:v>
      </x:c>
      <x:c r="Q47" s="37" t="str">
        <x:v>B.TECH</x:v>
      </x:c>
      <x:c r="R47" s="37" t="str">
        <x:v>سلسلة</x:v>
      </x:c>
      <x:c r="S47" s="37" t="str">
        <x:v>A</x:v>
      </x:c>
      <x:c r="T47" s="37"/>
      <x:c r="U47" s="37"/>
      <x:c r="V47" s="37"/>
      <x:c r="W47" s="37" t="str">
        <x:v>https://btech.com/en/p/bosch-no-frost-refrigerator-328-liters-stainless-steel-kdn43vl2e8</x:v>
      </x:c>
      <x:c r="X47" s="37" t="str">
        <x:v>رابط منتج مباشر</x:v>
      </x:c>
      <x:c r="Y47" s="37" t="str">
        <x:v>EGP</x:v>
      </x:c>
      <x:c r="Z47" s="56"/>
      <x:c r="AA47" s="56"/>
      <x:c r="AB47" s="56" t="str">
        <x:f>IF(OR(Z47="",AA47=""),"",MAX(0,AA47-Z47))</x:f>
      </x:c>
      <x:c r="AC47" s="58" t="str">
        <x:f>IF(OR(Z47="",AA47="",AA47=0),"",MAX(0,(AA47-Z47)/AA47))</x:f>
      </x:c>
      <x:c r="AD47" s="56"/>
      <x:c r="AE47" s="56" t="str">
        <x:f>IF(Z47="","",Z47+IF(AD47="",0,AD47))</x:f>
      </x:c>
      <x:c r="AF47" s="37" t="str">
        <x:f>IF(AD47="","",AD47=0)</x:f>
      </x:c>
      <x:c r="AG47" s="37"/>
      <x:c r="AH47" s="37"/>
      <x:c r="AI47" s="37"/>
      <x:c r="AJ47" s="37" t="str">
        <x:v>القاهرة</x:v>
      </x:c>
      <x:c r="AK47" s="37"/>
      <x:c r="AL47" s="37"/>
      <x:c r="AM47" s="37"/>
      <x:c r="AN47" s="37"/>
      <x:c r="AO47" s="37"/>
      <x:c r="AP47" s="37"/>
      <x:c r="AQ47" s="54" t="b">
        <x:v>1</x:v>
      </x:c>
      <x:c r="AR47" s="37"/>
      <x:c r="AS47" s="37" t="str">
        <x:v>صفحة منتج</x:v>
      </x:c>
      <x:c r="AT47" s="37" t="str">
        <x:v>عالية</x:v>
      </x:c>
      <x:c r="AU47" s="37" t="str">
        <x:v>egypt_store_product_listing</x:v>
      </x:c>
      <x:c r="AV47" s="37" t="str">
        <x:v>HTML/JSON-LD</x:v>
      </x:c>
      <x:c r="AW47" s="37" t="str">
        <x:v>https://btech.com/en/p/bosch-no-frost-refrigerator-328-liters-stainless-steel-kdn43vl2e8</x:v>
      </x:c>
      <x:c r="AX47" s="37" t="n">
        <x:v>1</x:v>
      </x:c>
      <x:c r="AY47" s="60" t="n">
        <x:v>46233</x:v>
      </x:c>
      <x:c r="AZ47" s="60"/>
      <x:c r="BA47" s="60"/>
      <x:c r="BB47" s="62" t="str">
        <x:f>IF(BA47="","",(NOW()-BA47)*24)</x:f>
      </x:c>
      <x:c r="BC47" s="37" t="str">
        <x:f>IF(BA47="","لم يُرصد",IF(BH47&lt;&gt;TRUE,"غير نشط",IF(BD47="فشل","فشل حالي",IF(BB47&lt;=12,"حديث",IF(BB47&lt;=24,"متأخر","قديم")))))</x:f>
        <x:v>لم يُرصد</x:v>
      </x:c>
      <x:c r="BD47" s="37" t="str">
        <x:v>بانتظار أول رصد سعر</x:v>
      </x:c>
      <x:c r="BE47" s="37" t="n">
        <x:v>0</x:v>
      </x:c>
      <x:c r="BF47" s="37"/>
      <x:c r="BG47" s="37"/>
      <x:c r="BH47" s="54" t="b">
        <x:v>1</x:v>
      </x:c>
      <x:c r="BI47" s="37" t="str">
        <x:v>جاهز لأول رصد</x:v>
      </x:c>
      <x:c r="BJ47" s="37" t="str"/>
      <x:c r="BK47" s="37" t="str">
        <x:v>Catalogue title: Bosch NoFrost Top Freezer Refrigerator, 328 Liter, Stainless Steel - KDN43VL2E8</x:v>
      </x:c>
      <x:c r="BL47" s="60" t="n">
        <x:v>46233</x:v>
      </x:c>
      <x:c r="BM47" s="60" t="n">
        <x:v>46233</x:v>
      </x:c>
    </x:row>
    <x:row r="48">
      <x:c r="A48" s="37" t="str">
        <x:v>CASH-4F6AA0FEDF0033</x:v>
      </x:c>
      <x:c r="B48" s="37" t="str">
        <x:v>VAR-EDC8A4D32EF7AF|EG-013|STORE</x:v>
      </x:c>
      <x:c r="C48" s="37" t="str">
        <x:v>VAR-EDC8A4D32EF7AF</x:v>
      </x:c>
      <x:c r="D48" s="37" t="str">
        <x:v>MOD-782030A40BDB81</x:v>
      </x:c>
      <x:c r="E48" s="37" t="str">
        <x:v>Bosch KDN43VL2E8 328L / Stainless Steel</x:v>
      </x:c>
      <x:c r="F48" s="37" t="str">
        <x:v>الأجهزة المنزلية</x:v>
      </x:c>
      <x:c r="G48" s="37" t="str">
        <x:v>ثلاجات</x:v>
      </x:c>
      <x:c r="H48" s="37" t="str">
        <x:v>Bosch</x:v>
      </x:c>
      <x:c r="I48" s="37" t="str">
        <x:v>KDN43VL2E8</x:v>
      </x:c>
      <x:c r="J48" s="37" t="str">
        <x:v>328L | Stainless Steel</x:v>
      </x:c>
      <x:c r="K48" s="37"/>
      <x:c r="L48" s="37"/>
      <x:c r="M48" s="37" t="str">
        <x:v>Stainless Steel</x:v>
      </x:c>
      <x:c r="N48" s="37" t="str">
        <x:v>KDN43VL2E8</x:v>
      </x:c>
      <x:c r="O48" s="37"/>
      <x:c r="P48" s="37" t="str">
        <x:v>EG-013</x:v>
      </x:c>
      <x:c r="Q48" s="37" t="str">
        <x:v>B.TECH</x:v>
      </x:c>
      <x:c r="R48" s="37" t="str">
        <x:v>سلسلة</x:v>
      </x:c>
      <x:c r="S48" s="37" t="str">
        <x:v>A</x:v>
      </x:c>
      <x:c r="T48" s="37"/>
      <x:c r="U48" s="37"/>
      <x:c r="V48" s="37"/>
      <x:c r="W48" s="37" t="str">
        <x:v>https://btech.com/en/c/large-home-appliances/refrigerators/b/bosch</x:v>
      </x:c>
      <x:c r="X48" s="37" t="str">
        <x:v>صفحة فئة</x:v>
      </x:c>
      <x:c r="Y48" s="37" t="str">
        <x:v>EGP</x:v>
      </x:c>
      <x:c r="Z48" s="56"/>
      <x:c r="AA48" s="56"/>
      <x:c r="AB48" s="56" t="str">
        <x:f>IF(OR(Z48="",AA48=""),"",MAX(0,AA48-Z48))</x:f>
      </x:c>
      <x:c r="AC48" s="58" t="str">
        <x:f>IF(OR(Z48="",AA48="",AA48=0),"",MAX(0,(AA48-Z48)/AA48))</x:f>
      </x:c>
      <x:c r="AD48" s="56"/>
      <x:c r="AE48" s="56" t="str">
        <x:f>IF(Z48="","",Z48+IF(AD48="",0,AD48))</x:f>
      </x:c>
      <x:c r="AF48" s="37" t="str">
        <x:f>IF(AD48="","",AD48=0)</x:f>
      </x:c>
      <x:c r="AG48" s="37"/>
      <x:c r="AH48" s="37"/>
      <x:c r="AI48" s="37"/>
      <x:c r="AJ48" s="37" t="str">
        <x:v>القاهرة</x:v>
      </x:c>
      <x:c r="AK48" s="37"/>
      <x:c r="AL48" s="37"/>
      <x:c r="AM48" s="37"/>
      <x:c r="AN48" s="37"/>
      <x:c r="AO48" s="37"/>
      <x:c r="AP48" s="37"/>
      <x:c r="AQ48" s="54" t="b">
        <x:v>1</x:v>
      </x:c>
      <x:c r="AR48" s="37"/>
      <x:c r="AS48" s="37" t="str">
        <x:v>صفحة فئة</x:v>
      </x:c>
      <x:c r="AT48" s="37" t="str">
        <x:v>تحتاج مراجعة</x:v>
      </x:c>
      <x:c r="AU48" s="37" t="str">
        <x:v>store_brand_category_listing</x:v>
      </x:c>
      <x:c r="AV48" s="37" t="str">
        <x:v>اكتشاف من صفحة فئة</x:v>
      </x:c>
      <x:c r="AW48" s="37" t="str">
        <x:v>https://btech.com/en/c/large-home-appliances/refrigerators/b/bosch</x:v>
      </x:c>
      <x:c r="AX48" s="37" t="n">
        <x:v>1</x:v>
      </x:c>
      <x:c r="AY48" s="60" t="n">
        <x:v>46233</x:v>
      </x:c>
      <x:c r="AZ48" s="60"/>
      <x:c r="BA48" s="60"/>
      <x:c r="BB48" s="62" t="str">
        <x:f>IF(BA48="","",(NOW()-BA48)*24)</x:f>
      </x:c>
      <x:c r="BC48" s="37" t="str">
        <x:f>IF(BA48="","لم يُرصد",IF(BH48&lt;&gt;TRUE,"غير نشط",IF(BD48="فشل","فشل حالي",IF(BB48&lt;=12,"حديث",IF(BB48&lt;=24,"متأخر","قديم")))))</x:f>
        <x:v>لم يُرصد</x:v>
      </x:c>
      <x:c r="BD48" s="37" t="str">
        <x:v>بانتظار أول رصد سعر</x:v>
      </x:c>
      <x:c r="BE48" s="37" t="n">
        <x:v>0</x:v>
      </x:c>
      <x:c r="BF48" s="37"/>
      <x:c r="BG48" s="37"/>
      <x:c r="BH48" s="54" t="b">
        <x:v>1</x:v>
      </x:c>
      <x:c r="BI48" s="37" t="str">
        <x:v>يحتاج اكتشاف رابط المنتج</x:v>
      </x:c>
      <x:c r="BJ48" s="37" t="str">
        <x:v>Bosch NoFrost Top Freezer Refrigerator, 328 Liter, Stainless Steel - KDN43VL2E8</x:v>
      </x:c>
      <x:c r="BK48" s="37"/>
      <x:c r="BL48" s="60" t="n">
        <x:v>46233</x:v>
      </x:c>
      <x:c r="BM48" s="60" t="n">
        <x:v>46233</x:v>
      </x:c>
    </x:row>
    <x:row r="49">
      <x:c r="A49" s="37" t="str">
        <x:v>CASH-21D3C619F652FA</x:v>
      </x:c>
      <x:c r="B49" s="37" t="str">
        <x:v>VAR-D5C0AEEA51B365|EG-013|STORE</x:v>
      </x:c>
      <x:c r="C49" s="37" t="str">
        <x:v>VAR-D5C0AEEA51B365</x:v>
      </x:c>
      <x:c r="D49" s="37" t="str">
        <x:v>MOD-0CF5880D148D0C</x:v>
      </x:c>
      <x:c r="E49" s="37" t="str">
        <x:v>Bosch KDN47NLEE8 413L / Silver</x:v>
      </x:c>
      <x:c r="F49" s="37" t="str">
        <x:v>الأجهزة المنزلية</x:v>
      </x:c>
      <x:c r="G49" s="37" t="str">
        <x:v>ثلاجات</x:v>
      </x:c>
      <x:c r="H49" s="37" t="str">
        <x:v>Bosch</x:v>
      </x:c>
      <x:c r="I49" s="37" t="str">
        <x:v>KDN47NLEE8</x:v>
      </x:c>
      <x:c r="J49" s="37" t="str">
        <x:v>413L | Silver</x:v>
      </x:c>
      <x:c r="K49" s="37"/>
      <x:c r="L49" s="37"/>
      <x:c r="M49" s="37" t="str">
        <x:v>Silver</x:v>
      </x:c>
      <x:c r="N49" s="37" t="str">
        <x:v>KDN47NLEE8</x:v>
      </x:c>
      <x:c r="O49" s="37"/>
      <x:c r="P49" s="37" t="str">
        <x:v>EG-013</x:v>
      </x:c>
      <x:c r="Q49" s="37" t="str">
        <x:v>B.TECH</x:v>
      </x:c>
      <x:c r="R49" s="37" t="str">
        <x:v>سلسلة</x:v>
      </x:c>
      <x:c r="S49" s="37" t="str">
        <x:v>A</x:v>
      </x:c>
      <x:c r="T49" s="37"/>
      <x:c r="U49" s="37"/>
      <x:c r="V49" s="37"/>
      <x:c r="W49" s="37" t="str">
        <x:v>https://btech.com/en/c/large-home-appliances/refrigerators/b/bosch</x:v>
      </x:c>
      <x:c r="X49" s="37" t="str">
        <x:v>صفحة فئة</x:v>
      </x:c>
      <x:c r="Y49" s="37" t="str">
        <x:v>EGP</x:v>
      </x:c>
      <x:c r="Z49" s="56"/>
      <x:c r="AA49" s="56"/>
      <x:c r="AB49" s="56" t="str">
        <x:f>IF(OR(Z49="",AA49=""),"",MAX(0,AA49-Z49))</x:f>
      </x:c>
      <x:c r="AC49" s="58" t="str">
        <x:f>IF(OR(Z49="",AA49="",AA49=0),"",MAX(0,(AA49-Z49)/AA49))</x:f>
      </x:c>
      <x:c r="AD49" s="56"/>
      <x:c r="AE49" s="56" t="str">
        <x:f>IF(Z49="","",Z49+IF(AD49="",0,AD49))</x:f>
      </x:c>
      <x:c r="AF49" s="37" t="str">
        <x:f>IF(AD49="","",AD49=0)</x:f>
      </x:c>
      <x:c r="AG49" s="37"/>
      <x:c r="AH49" s="37"/>
      <x:c r="AI49" s="37"/>
      <x:c r="AJ49" s="37" t="str">
        <x:v>القاهرة</x:v>
      </x:c>
      <x:c r="AK49" s="37"/>
      <x:c r="AL49" s="37"/>
      <x:c r="AM49" s="37"/>
      <x:c r="AN49" s="37"/>
      <x:c r="AO49" s="37"/>
      <x:c r="AP49" s="37"/>
      <x:c r="AQ49" s="54" t="b">
        <x:v>1</x:v>
      </x:c>
      <x:c r="AR49" s="37"/>
      <x:c r="AS49" s="37" t="str">
        <x:v>صفحة فئة</x:v>
      </x:c>
      <x:c r="AT49" s="37" t="str">
        <x:v>تحتاج مراجعة</x:v>
      </x:c>
      <x:c r="AU49" s="37" t="str">
        <x:v>store_brand_category_listing</x:v>
      </x:c>
      <x:c r="AV49" s="37" t="str">
        <x:v>اكتشاف من صفحة فئة</x:v>
      </x:c>
      <x:c r="AW49" s="37" t="str">
        <x:v>https://btech.com/en/c/large-home-appliances/refrigerators/b/bosch</x:v>
      </x:c>
      <x:c r="AX49" s="37" t="n">
        <x:v>1</x:v>
      </x:c>
      <x:c r="AY49" s="60" t="n">
        <x:v>46233</x:v>
      </x:c>
      <x:c r="AZ49" s="60"/>
      <x:c r="BA49" s="60"/>
      <x:c r="BB49" s="62" t="str">
        <x:f>IF(BA49="","",(NOW()-BA49)*24)</x:f>
      </x:c>
      <x:c r="BC49" s="37" t="str">
        <x:f>IF(BA49="","لم يُرصد",IF(BH49&lt;&gt;TRUE,"غير نشط",IF(BD49="فشل","فشل حالي",IF(BB49&lt;=12,"حديث",IF(BB49&lt;=24,"متأخر","قديم")))))</x:f>
        <x:v>لم يُرصد</x:v>
      </x:c>
      <x:c r="BD49" s="37" t="str">
        <x:v>بانتظار أول رصد سعر</x:v>
      </x:c>
      <x:c r="BE49" s="37" t="n">
        <x:v>0</x:v>
      </x:c>
      <x:c r="BF49" s="37"/>
      <x:c r="BG49" s="37"/>
      <x:c r="BH49" s="54" t="b">
        <x:v>1</x:v>
      </x:c>
      <x:c r="BI49" s="37" t="str">
        <x:v>يحتاج اكتشاف رابط المنتج</x:v>
      </x:c>
      <x:c r="BJ49" s="37" t="str">
        <x:v>Bosch Serie 4 NoFrost Top Freezer Refrigerator, 413 Liter, Silver - KDN47NLEE8</x:v>
      </x:c>
      <x:c r="BK49" s="37"/>
      <x:c r="BL49" s="60" t="n">
        <x:v>46233</x:v>
      </x:c>
      <x:c r="BM49" s="60" t="n">
        <x:v>46233</x:v>
      </x:c>
    </x:row>
    <x:row r="50">
      <x:c r="A50" s="37" t="str">
        <x:v>CASH-B3944BDECB71AC</x:v>
      </x:c>
      <x:c r="B50" s="37" t="str">
        <x:v>VAR-EB364A13601F6D|EG-013|STORE</x:v>
      </x:c>
      <x:c r="C50" s="37" t="str">
        <x:v>VAR-EB364A13601F6D</x:v>
      </x:c>
      <x:c r="D50" s="37" t="str">
        <x:v>MOD-69ED186349B163</x:v>
      </x:c>
      <x:c r="E50" s="37" t="str">
        <x:v>Bosch KDN55NL2E8 453L / Inox</x:v>
      </x:c>
      <x:c r="F50" s="37" t="str">
        <x:v>الأجهزة المنزلية</x:v>
      </x:c>
      <x:c r="G50" s="37" t="str">
        <x:v>ثلاجات</x:v>
      </x:c>
      <x:c r="H50" s="37" t="str">
        <x:v>Bosch</x:v>
      </x:c>
      <x:c r="I50" s="37" t="str">
        <x:v>KDN55NL2E8</x:v>
      </x:c>
      <x:c r="J50" s="37" t="str">
        <x:v>453L | Inox</x:v>
      </x:c>
      <x:c r="K50" s="37"/>
      <x:c r="L50" s="37"/>
      <x:c r="M50" s="37" t="str">
        <x:v>Inox</x:v>
      </x:c>
      <x:c r="N50" s="37" t="str">
        <x:v>KDN55NL2E8</x:v>
      </x:c>
      <x:c r="O50" s="37"/>
      <x:c r="P50" s="37" t="str">
        <x:v>EG-013</x:v>
      </x:c>
      <x:c r="Q50" s="37" t="str">
        <x:v>B.TECH</x:v>
      </x:c>
      <x:c r="R50" s="37" t="str">
        <x:v>سلسلة</x:v>
      </x:c>
      <x:c r="S50" s="37" t="str">
        <x:v>A</x:v>
      </x:c>
      <x:c r="T50" s="37"/>
      <x:c r="U50" s="37"/>
      <x:c r="V50" s="37"/>
      <x:c r="W50" s="37" t="str">
        <x:v>https://btech.com/en/c/large-home-appliances/refrigerators/b/bosch</x:v>
      </x:c>
      <x:c r="X50" s="37" t="str">
        <x:v>صفحة فئة</x:v>
      </x:c>
      <x:c r="Y50" s="37" t="str">
        <x:v>EGP</x:v>
      </x:c>
      <x:c r="Z50" s="56"/>
      <x:c r="AA50" s="56"/>
      <x:c r="AB50" s="56" t="str">
        <x:f>IF(OR(Z50="",AA50=""),"",MAX(0,AA50-Z50))</x:f>
      </x:c>
      <x:c r="AC50" s="58" t="str">
        <x:f>IF(OR(Z50="",AA50="",AA50=0),"",MAX(0,(AA50-Z50)/AA50))</x:f>
      </x:c>
      <x:c r="AD50" s="56"/>
      <x:c r="AE50" s="56" t="str">
        <x:f>IF(Z50="","",Z50+IF(AD50="",0,AD50))</x:f>
      </x:c>
      <x:c r="AF50" s="37" t="str">
        <x:f>IF(AD50="","",AD50=0)</x:f>
      </x:c>
      <x:c r="AG50" s="37"/>
      <x:c r="AH50" s="37"/>
      <x:c r="AI50" s="37"/>
      <x:c r="AJ50" s="37" t="str">
        <x:v>القاهرة</x:v>
      </x:c>
      <x:c r="AK50" s="37"/>
      <x:c r="AL50" s="37"/>
      <x:c r="AM50" s="37"/>
      <x:c r="AN50" s="37"/>
      <x:c r="AO50" s="37"/>
      <x:c r="AP50" s="37"/>
      <x:c r="AQ50" s="54" t="b">
        <x:v>1</x:v>
      </x:c>
      <x:c r="AR50" s="37"/>
      <x:c r="AS50" s="37" t="str">
        <x:v>صفحة فئة</x:v>
      </x:c>
      <x:c r="AT50" s="37" t="str">
        <x:v>تحتاج مراجعة</x:v>
      </x:c>
      <x:c r="AU50" s="37" t="str">
        <x:v>store_brand_category_listing</x:v>
      </x:c>
      <x:c r="AV50" s="37" t="str">
        <x:v>اكتشاف من صفحة فئة</x:v>
      </x:c>
      <x:c r="AW50" s="37" t="str">
        <x:v>https://btech.com/en/c/large-home-appliances/refrigerators/b/bosch</x:v>
      </x:c>
      <x:c r="AX50" s="37" t="n">
        <x:v>1</x:v>
      </x:c>
      <x:c r="AY50" s="60" t="n">
        <x:v>46233</x:v>
      </x:c>
      <x:c r="AZ50" s="60"/>
      <x:c r="BA50" s="60"/>
      <x:c r="BB50" s="62" t="str">
        <x:f>IF(BA50="","",(NOW()-BA50)*24)</x:f>
      </x:c>
      <x:c r="BC50" s="37" t="str">
        <x:f>IF(BA50="","لم يُرصد",IF(BH50&lt;&gt;TRUE,"غير نشط",IF(BD50="فشل","فشل حالي",IF(BB50&lt;=12,"حديث",IF(BB50&lt;=24,"متأخر","قديم")))))</x:f>
        <x:v>لم يُرصد</x:v>
      </x:c>
      <x:c r="BD50" s="37" t="str">
        <x:v>بانتظار أول رصد سعر</x:v>
      </x:c>
      <x:c r="BE50" s="37" t="n">
        <x:v>0</x:v>
      </x:c>
      <x:c r="BF50" s="37"/>
      <x:c r="BG50" s="37"/>
      <x:c r="BH50" s="54" t="b">
        <x:v>1</x:v>
      </x:c>
      <x:c r="BI50" s="37" t="str">
        <x:v>يحتاج اكتشاف رابط المنتج</x:v>
      </x:c>
      <x:c r="BJ50" s="37" t="str">
        <x:v>Bosch NoFrost Top Freezer Refrigerator, 453 Liter, Inox - KDN55NL2E8</x:v>
      </x:c>
      <x:c r="BK50" s="37"/>
      <x:c r="BL50" s="60" t="n">
        <x:v>46233</x:v>
      </x:c>
      <x:c r="BM50" s="60" t="n">
        <x:v>46233</x:v>
      </x:c>
    </x:row>
    <x:row r="51">
      <x:c r="A51" s="37" t="str">
        <x:v>CASH-6FC08C48F186C3</x:v>
      </x:c>
      <x:c r="B51" s="37" t="str">
        <x:v>VAR-A2AECF322F82AD|EG-013|STORE</x:v>
      </x:c>
      <x:c r="C51" s="37" t="str">
        <x:v>VAR-A2AECF322F82AD</x:v>
      </x:c>
      <x:c r="D51" s="37" t="str">
        <x:v>MOD-3F1BECE290246D</x:v>
      </x:c>
      <x:c r="E51" s="37" t="str">
        <x:v>Bosch KDN76XI3E8 542 L | Freestanding | Silver | 542L</x:v>
      </x:c>
      <x:c r="F51" s="37" t="str">
        <x:v>الأجهزة المنزلية</x:v>
      </x:c>
      <x:c r="G51" s="37" t="str">
        <x:v>ثلاجات</x:v>
      </x:c>
      <x:c r="H51" s="37" t="str">
        <x:v>Bosch</x:v>
      </x:c>
      <x:c r="I51" s="37" t="str">
        <x:v>KDN76XI3E8</x:v>
      </x:c>
      <x:c r="J51" s="37" t="str">
        <x:v>542 L | Freestanding | Silver</x:v>
      </x:c>
      <x:c r="K51" s="37"/>
      <x:c r="L51" s="37"/>
      <x:c r="M51" s="37" t="str">
        <x:v>Silver</x:v>
      </x:c>
      <x:c r="N51" s="37" t="str">
        <x:v>KDN76XI3E8</x:v>
      </x:c>
      <x:c r="O51" s="37"/>
      <x:c r="P51" s="37" t="str">
        <x:v>EG-013</x:v>
      </x:c>
      <x:c r="Q51" s="37" t="str">
        <x:v>B.TECH</x:v>
      </x:c>
      <x:c r="R51" s="37" t="str">
        <x:v>سلسلة</x:v>
      </x:c>
      <x:c r="S51" s="37" t="str">
        <x:v>A</x:v>
      </x:c>
      <x:c r="T51" s="37"/>
      <x:c r="U51" s="37"/>
      <x:c r="V51" s="37"/>
      <x:c r="W51" s="37" t="str">
        <x:v>https://btech.com/en/p/bosch-series4-no-frost-refrigerator-542l-kdn76xi3e8</x:v>
      </x:c>
      <x:c r="X51" s="37" t="str">
        <x:v>رابط منتج مباشر</x:v>
      </x:c>
      <x:c r="Y51" s="37" t="str">
        <x:v>EGP</x:v>
      </x:c>
      <x:c r="Z51" s="56"/>
      <x:c r="AA51" s="56"/>
      <x:c r="AB51" s="56" t="str">
        <x:f>IF(OR(Z51="",AA51=""),"",MAX(0,AA51-Z51))</x:f>
      </x:c>
      <x:c r="AC51" s="58" t="str">
        <x:f>IF(OR(Z51="",AA51="",AA51=0),"",MAX(0,(AA51-Z51)/AA51))</x:f>
      </x:c>
      <x:c r="AD51" s="56"/>
      <x:c r="AE51" s="56" t="str">
        <x:f>IF(Z51="","",Z51+IF(AD51="",0,AD51))</x:f>
      </x:c>
      <x:c r="AF51" s="37" t="str">
        <x:f>IF(AD51="","",AD51=0)</x:f>
      </x:c>
      <x:c r="AG51" s="37"/>
      <x:c r="AH51" s="37"/>
      <x:c r="AI51" s="37"/>
      <x:c r="AJ51" s="37" t="str">
        <x:v>القاهرة</x:v>
      </x:c>
      <x:c r="AK51" s="37"/>
      <x:c r="AL51" s="37"/>
      <x:c r="AM51" s="37"/>
      <x:c r="AN51" s="37"/>
      <x:c r="AO51" s="37"/>
      <x:c r="AP51" s="37"/>
      <x:c r="AQ51" s="54" t="b">
        <x:v>1</x:v>
      </x:c>
      <x:c r="AR51" s="37"/>
      <x:c r="AS51" s="37" t="str">
        <x:v>صفحة منتج</x:v>
      </x:c>
      <x:c r="AT51" s="37" t="str">
        <x:v>عالية</x:v>
      </x:c>
      <x:c r="AU51" s="37" t="str">
        <x:v>egypt_store_product_listing</x:v>
      </x:c>
      <x:c r="AV51" s="37" t="str">
        <x:v>HTML/JSON-LD</x:v>
      </x:c>
      <x:c r="AW51" s="37" t="str">
        <x:v>https://btech.com/en/p/bosch-series4-no-frost-refrigerator-542l-kdn76xi3e8</x:v>
      </x:c>
      <x:c r="AX51" s="37" t="n">
        <x:v>1</x:v>
      </x:c>
      <x:c r="AY51" s="60" t="n">
        <x:v>46233</x:v>
      </x:c>
      <x:c r="AZ51" s="60"/>
      <x:c r="BA51" s="60"/>
      <x:c r="BB51" s="62" t="str">
        <x:f>IF(BA51="","",(NOW()-BA51)*24)</x:f>
      </x:c>
      <x:c r="BC51" s="37" t="str">
        <x:f>IF(BA51="","لم يُرصد",IF(BH51&lt;&gt;TRUE,"غير نشط",IF(BD51="فشل","فشل حالي",IF(BB51&lt;=12,"حديث",IF(BB51&lt;=24,"متأخر","قديم")))))</x:f>
        <x:v>لم يُرصد</x:v>
      </x:c>
      <x:c r="BD51" s="37" t="str">
        <x:v>بانتظار أول رصد سعر</x:v>
      </x:c>
      <x:c r="BE51" s="37" t="n">
        <x:v>0</x:v>
      </x:c>
      <x:c r="BF51" s="37"/>
      <x:c r="BG51" s="37"/>
      <x:c r="BH51" s="54" t="b">
        <x:v>1</x:v>
      </x:c>
      <x:c r="BI51" s="37" t="str">
        <x:v>جاهز لأول رصد</x:v>
      </x:c>
      <x:c r="BJ51" s="37" t="str"/>
      <x:c r="BK51" s="37" t="str">
        <x:v>Catalogue title: Bosch Series 4 NoFrost Top Freezer Refrigerator, 542 Liter, Silver - KDN76XI3E8</x:v>
      </x:c>
      <x:c r="BL51" s="60" t="n">
        <x:v>46233</x:v>
      </x:c>
      <x:c r="BM51" s="60" t="n">
        <x:v>46233</x:v>
      </x:c>
    </x:row>
    <x:row r="52">
      <x:c r="A52" s="37" t="str">
        <x:v>CASH-F8B0DF8E2A5C09</x:v>
      </x:c>
      <x:c r="B52" s="37" t="str">
        <x:v>VAR-E84AE7B0811682|EG-013|STORE</x:v>
      </x:c>
      <x:c r="C52" s="37" t="str">
        <x:v>VAR-E84AE7B0811682</x:v>
      </x:c>
      <x:c r="D52" s="37" t="str">
        <x:v>MOD-809322E5FA61C8</x:v>
      </x:c>
      <x:c r="E52" s="37" t="str">
        <x:v>Bosch KDN76XI3E8 542L / Silver</x:v>
      </x:c>
      <x:c r="F52" s="37" t="str">
        <x:v>الأجهزة المنزلية</x:v>
      </x:c>
      <x:c r="G52" s="37" t="str">
        <x:v>ثلاجات</x:v>
      </x:c>
      <x:c r="H52" s="37" t="str">
        <x:v>Bosch</x:v>
      </x:c>
      <x:c r="I52" s="37" t="str">
        <x:v>KDN76XI3E8</x:v>
      </x:c>
      <x:c r="J52" s="37" t="str">
        <x:v>542L | Silver</x:v>
      </x:c>
      <x:c r="K52" s="37"/>
      <x:c r="L52" s="37"/>
      <x:c r="M52" s="37" t="str">
        <x:v>Silver</x:v>
      </x:c>
      <x:c r="N52" s="37" t="str">
        <x:v>KDN76XI3E8</x:v>
      </x:c>
      <x:c r="O52" s="37"/>
      <x:c r="P52" s="37" t="str">
        <x:v>EG-013</x:v>
      </x:c>
      <x:c r="Q52" s="37" t="str">
        <x:v>B.TECH</x:v>
      </x:c>
      <x:c r="R52" s="37" t="str">
        <x:v>سلسلة</x:v>
      </x:c>
      <x:c r="S52" s="37" t="str">
        <x:v>A</x:v>
      </x:c>
      <x:c r="T52" s="37"/>
      <x:c r="U52" s="37"/>
      <x:c r="V52" s="37"/>
      <x:c r="W52" s="37" t="str">
        <x:v>https://btech.com/en/c/large-home-appliances/refrigerators/b/bosch</x:v>
      </x:c>
      <x:c r="X52" s="37" t="str">
        <x:v>صفحة فئة</x:v>
      </x:c>
      <x:c r="Y52" s="37" t="str">
        <x:v>EGP</x:v>
      </x:c>
      <x:c r="Z52" s="56"/>
      <x:c r="AA52" s="56"/>
      <x:c r="AB52" s="56" t="str">
        <x:f>IF(OR(Z52="",AA52=""),"",MAX(0,AA52-Z52))</x:f>
      </x:c>
      <x:c r="AC52" s="58" t="str">
        <x:f>IF(OR(Z52="",AA52="",AA52=0),"",MAX(0,(AA52-Z52)/AA52))</x:f>
      </x:c>
      <x:c r="AD52" s="56"/>
      <x:c r="AE52" s="56" t="str">
        <x:f>IF(Z52="","",Z52+IF(AD52="",0,AD52))</x:f>
      </x:c>
      <x:c r="AF52" s="37" t="str">
        <x:f>IF(AD52="","",AD52=0)</x:f>
      </x:c>
      <x:c r="AG52" s="37"/>
      <x:c r="AH52" s="37"/>
      <x:c r="AI52" s="37"/>
      <x:c r="AJ52" s="37" t="str">
        <x:v>القاهرة</x:v>
      </x:c>
      <x:c r="AK52" s="37"/>
      <x:c r="AL52" s="37"/>
      <x:c r="AM52" s="37"/>
      <x:c r="AN52" s="37"/>
      <x:c r="AO52" s="37"/>
      <x:c r="AP52" s="37"/>
      <x:c r="AQ52" s="54" t="b">
        <x:v>1</x:v>
      </x:c>
      <x:c r="AR52" s="37"/>
      <x:c r="AS52" s="37" t="str">
        <x:v>صفحة فئة</x:v>
      </x:c>
      <x:c r="AT52" s="37" t="str">
        <x:v>تحتاج مراجعة</x:v>
      </x:c>
      <x:c r="AU52" s="37" t="str">
        <x:v>store_brand_category_listing</x:v>
      </x:c>
      <x:c r="AV52" s="37" t="str">
        <x:v>اكتشاف من صفحة فئة</x:v>
      </x:c>
      <x:c r="AW52" s="37" t="str">
        <x:v>https://btech.com/en/c/large-home-appliances/refrigerators/b/bosch</x:v>
      </x:c>
      <x:c r="AX52" s="37" t="n">
        <x:v>1</x:v>
      </x:c>
      <x:c r="AY52" s="60" t="n">
        <x:v>46233</x:v>
      </x:c>
      <x:c r="AZ52" s="60"/>
      <x:c r="BA52" s="60"/>
      <x:c r="BB52" s="62" t="str">
        <x:f>IF(BA52="","",(NOW()-BA52)*24)</x:f>
      </x:c>
      <x:c r="BC52" s="37" t="str">
        <x:f>IF(BA52="","لم يُرصد",IF(BH52&lt;&gt;TRUE,"غير نشط",IF(BD52="فشل","فشل حالي",IF(BB52&lt;=12,"حديث",IF(BB52&lt;=24,"متأخر","قديم")))))</x:f>
        <x:v>لم يُرصد</x:v>
      </x:c>
      <x:c r="BD52" s="37" t="str">
        <x:v>بانتظار أول رصد سعر</x:v>
      </x:c>
      <x:c r="BE52" s="37" t="n">
        <x:v>0</x:v>
      </x:c>
      <x:c r="BF52" s="37"/>
      <x:c r="BG52" s="37"/>
      <x:c r="BH52" s="54" t="b">
        <x:v>1</x:v>
      </x:c>
      <x:c r="BI52" s="37" t="str">
        <x:v>يحتاج اكتشاف رابط المنتج</x:v>
      </x:c>
      <x:c r="BJ52" s="37" t="str">
        <x:v>Bosch Series 4 NoFrost Top Freezer Refrigerator, 542 Liter, Silver - KDN76XI3E8</x:v>
      </x:c>
      <x:c r="BK52" s="37"/>
      <x:c r="BL52" s="60" t="n">
        <x:v>46233</x:v>
      </x:c>
      <x:c r="BM52" s="60" t="n">
        <x:v>46233</x:v>
      </x:c>
    </x:row>
    <x:row r="53">
      <x:c r="A53" s="37" t="str">
        <x:v>CASH-B2AE16E66F7377</x:v>
      </x:c>
      <x:c r="B53" s="37" t="str">
        <x:v>VAR-35E7336954485D|EG-013|STORE</x:v>
      </x:c>
      <x:c r="C53" s="37" t="str">
        <x:v>VAR-35E7336954485D</x:v>
      </x:c>
      <x:c r="D53" s="37" t="str">
        <x:v>MOD-7F489939DF092C</x:v>
      </x:c>
      <x:c r="E53" s="37" t="str">
        <x:v>Bosch KDN86AI3E9 641 L | Freestanding | Stainless Steel | 641L</x:v>
      </x:c>
      <x:c r="F53" s="37" t="str">
        <x:v>الأجهزة المنزلية</x:v>
      </x:c>
      <x:c r="G53" s="37" t="str">
        <x:v>ثلاجات</x:v>
      </x:c>
      <x:c r="H53" s="37" t="str">
        <x:v>Bosch</x:v>
      </x:c>
      <x:c r="I53" s="37" t="str">
        <x:v>KDN86AI3E9</x:v>
      </x:c>
      <x:c r="J53" s="37" t="str">
        <x:v>641 L | Freestanding | Stainless Steel</x:v>
      </x:c>
      <x:c r="K53" s="37"/>
      <x:c r="L53" s="37"/>
      <x:c r="M53" s="37" t="str">
        <x:v>Stainless Steel</x:v>
      </x:c>
      <x:c r="N53" s="37" t="str">
        <x:v>KDN86AI3E9</x:v>
      </x:c>
      <x:c r="O53" s="37"/>
      <x:c r="P53" s="37" t="str">
        <x:v>EG-013</x:v>
      </x:c>
      <x:c r="Q53" s="37" t="str">
        <x:v>B.TECH</x:v>
      </x:c>
      <x:c r="R53" s="37" t="str">
        <x:v>سلسلة</x:v>
      </x:c>
      <x:c r="S53" s="37" t="str">
        <x:v>A</x:v>
      </x:c>
      <x:c r="T53" s="37"/>
      <x:c r="U53" s="37"/>
      <x:c r="V53" s="37"/>
      <x:c r="W53" s="37" t="str">
        <x:v>https://btech.com/en/p/bosch-series6-nofrost-refrigerator-641l-kdn86ai3e9</x:v>
      </x:c>
      <x:c r="X53" s="37" t="str">
        <x:v>رابط منتج مباشر</x:v>
      </x:c>
      <x:c r="Y53" s="37" t="str">
        <x:v>EGP</x:v>
      </x:c>
      <x:c r="Z53" s="56"/>
      <x:c r="AA53" s="56"/>
      <x:c r="AB53" s="56" t="str">
        <x:f>IF(OR(Z53="",AA53=""),"",MAX(0,AA53-Z53))</x:f>
      </x:c>
      <x:c r="AC53" s="58" t="str">
        <x:f>IF(OR(Z53="",AA53="",AA53=0),"",MAX(0,(AA53-Z53)/AA53))</x:f>
      </x:c>
      <x:c r="AD53" s="56"/>
      <x:c r="AE53" s="56" t="str">
        <x:f>IF(Z53="","",Z53+IF(AD53="",0,AD53))</x:f>
      </x:c>
      <x:c r="AF53" s="37" t="str">
        <x:f>IF(AD53="","",AD53=0)</x:f>
      </x:c>
      <x:c r="AG53" s="37"/>
      <x:c r="AH53" s="37"/>
      <x:c r="AI53" s="37"/>
      <x:c r="AJ53" s="37" t="str">
        <x:v>القاهرة</x:v>
      </x:c>
      <x:c r="AK53" s="37"/>
      <x:c r="AL53" s="37"/>
      <x:c r="AM53" s="37"/>
      <x:c r="AN53" s="37"/>
      <x:c r="AO53" s="37"/>
      <x:c r="AP53" s="37"/>
      <x:c r="AQ53" s="54" t="b">
        <x:v>1</x:v>
      </x:c>
      <x:c r="AR53" s="37"/>
      <x:c r="AS53" s="37" t="str">
        <x:v>صفحة منتج</x:v>
      </x:c>
      <x:c r="AT53" s="37" t="str">
        <x:v>عالية</x:v>
      </x:c>
      <x:c r="AU53" s="37" t="str">
        <x:v>egypt_store_product_listing</x:v>
      </x:c>
      <x:c r="AV53" s="37" t="str">
        <x:v>HTML/JSON-LD</x:v>
      </x:c>
      <x:c r="AW53" s="37" t="str">
        <x:v>https://btech.com/en/p/bosch-series6-nofrost-refrigerator-641l-kdn86ai3e9</x:v>
      </x:c>
      <x:c r="AX53" s="37" t="n">
        <x:v>1</x:v>
      </x:c>
      <x:c r="AY53" s="60" t="n">
        <x:v>46233</x:v>
      </x:c>
      <x:c r="AZ53" s="60"/>
      <x:c r="BA53" s="60"/>
      <x:c r="BB53" s="62" t="str">
        <x:f>IF(BA53="","",(NOW()-BA53)*24)</x:f>
      </x:c>
      <x:c r="BC53" s="37" t="str">
        <x:f>IF(BA53="","لم يُرصد",IF(BH53&lt;&gt;TRUE,"غير نشط",IF(BD53="فشل","فشل حالي",IF(BB53&lt;=12,"حديث",IF(BB53&lt;=24,"متأخر","قديم")))))</x:f>
        <x:v>لم يُرصد</x:v>
      </x:c>
      <x:c r="BD53" s="37" t="str">
        <x:v>بانتظار أول رصد سعر</x:v>
      </x:c>
      <x:c r="BE53" s="37" t="n">
        <x:v>0</x:v>
      </x:c>
      <x:c r="BF53" s="37"/>
      <x:c r="BG53" s="37"/>
      <x:c r="BH53" s="54" t="b">
        <x:v>1</x:v>
      </x:c>
      <x:c r="BI53" s="37" t="str">
        <x:v>جاهز لأول رصد</x:v>
      </x:c>
      <x:c r="BJ53" s="37" t="str"/>
      <x:c r="BK53" s="37" t="str">
        <x:v>Catalogue title: Bosch Series 6 NoFrost Top Freezer Refrigerator, 641 Liter, Stainless Steel - KDN86AI3E9</x:v>
      </x:c>
      <x:c r="BL53" s="60" t="n">
        <x:v>46233</x:v>
      </x:c>
      <x:c r="BM53" s="60" t="n">
        <x:v>46233</x:v>
      </x:c>
    </x:row>
    <x:row r="54">
      <x:c r="A54" s="37" t="str">
        <x:v>CASH-A59FA36D16A578</x:v>
      </x:c>
      <x:c r="B54" s="37" t="str">
        <x:v>VAR-540597722CDA65|EG-013|STORE</x:v>
      </x:c>
      <x:c r="C54" s="37" t="str">
        <x:v>VAR-540597722CDA65</x:v>
      </x:c>
      <x:c r="D54" s="37" t="str">
        <x:v>MOD-6104D8FC844EF7</x:v>
      </x:c>
      <x:c r="E54" s="37" t="str">
        <x:v>Bosch KDN86AI3E9 641L / Stainless Steel</x:v>
      </x:c>
      <x:c r="F54" s="37" t="str">
        <x:v>الأجهزة المنزلية</x:v>
      </x:c>
      <x:c r="G54" s="37" t="str">
        <x:v>ثلاجات</x:v>
      </x:c>
      <x:c r="H54" s="37" t="str">
        <x:v>Bosch</x:v>
      </x:c>
      <x:c r="I54" s="37" t="str">
        <x:v>KDN86AI3E9</x:v>
      </x:c>
      <x:c r="J54" s="37" t="str">
        <x:v>641L | Stainless Steel</x:v>
      </x:c>
      <x:c r="K54" s="37"/>
      <x:c r="L54" s="37"/>
      <x:c r="M54" s="37" t="str">
        <x:v>Stainless Steel</x:v>
      </x:c>
      <x:c r="N54" s="37" t="str">
        <x:v>KDN86AI3E9</x:v>
      </x:c>
      <x:c r="O54" s="37"/>
      <x:c r="P54" s="37" t="str">
        <x:v>EG-013</x:v>
      </x:c>
      <x:c r="Q54" s="37" t="str">
        <x:v>B.TECH</x:v>
      </x:c>
      <x:c r="R54" s="37" t="str">
        <x:v>سلسلة</x:v>
      </x:c>
      <x:c r="S54" s="37" t="str">
        <x:v>A</x:v>
      </x:c>
      <x:c r="T54" s="37"/>
      <x:c r="U54" s="37"/>
      <x:c r="V54" s="37"/>
      <x:c r="W54" s="37" t="str">
        <x:v>https://btech.com/en/c/large-home-appliances/refrigerators/b/bosch</x:v>
      </x:c>
      <x:c r="X54" s="37" t="str">
        <x:v>صفحة فئة</x:v>
      </x:c>
      <x:c r="Y54" s="37" t="str">
        <x:v>EGP</x:v>
      </x:c>
      <x:c r="Z54" s="56"/>
      <x:c r="AA54" s="56"/>
      <x:c r="AB54" s="56" t="str">
        <x:f>IF(OR(Z54="",AA54=""),"",MAX(0,AA54-Z54))</x:f>
      </x:c>
      <x:c r="AC54" s="58" t="str">
        <x:f>IF(OR(Z54="",AA54="",AA54=0),"",MAX(0,(AA54-Z54)/AA54))</x:f>
      </x:c>
      <x:c r="AD54" s="56"/>
      <x:c r="AE54" s="56" t="str">
        <x:f>IF(Z54="","",Z54+IF(AD54="",0,AD54))</x:f>
      </x:c>
      <x:c r="AF54" s="37" t="str">
        <x:f>IF(AD54="","",AD54=0)</x:f>
      </x:c>
      <x:c r="AG54" s="37"/>
      <x:c r="AH54" s="37"/>
      <x:c r="AI54" s="37"/>
      <x:c r="AJ54" s="37" t="str">
        <x:v>القاهرة</x:v>
      </x:c>
      <x:c r="AK54" s="37"/>
      <x:c r="AL54" s="37"/>
      <x:c r="AM54" s="37"/>
      <x:c r="AN54" s="37"/>
      <x:c r="AO54" s="37"/>
      <x:c r="AP54" s="37"/>
      <x:c r="AQ54" s="54" t="b">
        <x:v>1</x:v>
      </x:c>
      <x:c r="AR54" s="37"/>
      <x:c r="AS54" s="37" t="str">
        <x:v>صفحة فئة</x:v>
      </x:c>
      <x:c r="AT54" s="37" t="str">
        <x:v>تحتاج مراجعة</x:v>
      </x:c>
      <x:c r="AU54" s="37" t="str">
        <x:v>store_brand_category_listing</x:v>
      </x:c>
      <x:c r="AV54" s="37" t="str">
        <x:v>اكتشاف من صفحة فئة</x:v>
      </x:c>
      <x:c r="AW54" s="37" t="str">
        <x:v>https://btech.com/en/c/large-home-appliances/refrigerators/b/bosch</x:v>
      </x:c>
      <x:c r="AX54" s="37" t="n">
        <x:v>1</x:v>
      </x:c>
      <x:c r="AY54" s="60" t="n">
        <x:v>46233</x:v>
      </x:c>
      <x:c r="AZ54" s="60"/>
      <x:c r="BA54" s="60"/>
      <x:c r="BB54" s="62" t="str">
        <x:f>IF(BA54="","",(NOW()-BA54)*24)</x:f>
      </x:c>
      <x:c r="BC54" s="37" t="str">
        <x:f>IF(BA54="","لم يُرصد",IF(BH54&lt;&gt;TRUE,"غير نشط",IF(BD54="فشل","فشل حالي",IF(BB54&lt;=12,"حديث",IF(BB54&lt;=24,"متأخر","قديم")))))</x:f>
        <x:v>لم يُرصد</x:v>
      </x:c>
      <x:c r="BD54" s="37" t="str">
        <x:v>بانتظار أول رصد سعر</x:v>
      </x:c>
      <x:c r="BE54" s="37" t="n">
        <x:v>0</x:v>
      </x:c>
      <x:c r="BF54" s="37"/>
      <x:c r="BG54" s="37"/>
      <x:c r="BH54" s="54" t="b">
        <x:v>1</x:v>
      </x:c>
      <x:c r="BI54" s="37" t="str">
        <x:v>يحتاج اكتشاف رابط المنتج</x:v>
      </x:c>
      <x:c r="BJ54" s="37" t="str">
        <x:v>Bosch Series 6 NoFrost Top Freezer Refrigerator, 641 Liter, Stainless Steel - KDN86AI3E9</x:v>
      </x:c>
      <x:c r="BK54" s="37"/>
      <x:c r="BL54" s="60" t="n">
        <x:v>46233</x:v>
      </x:c>
      <x:c r="BM54" s="60" t="n">
        <x:v>46233</x:v>
      </x:c>
    </x:row>
    <x:row r="55">
      <x:c r="A55" s="37" t="str">
        <x:v>CASH-F4D1D03905BFC3</x:v>
      </x:c>
      <x:c r="B55" s="37" t="str">
        <x:v>VAR-0E1F959A104F17|EG-013|STORE</x:v>
      </x:c>
      <x:c r="C55" s="37" t="str">
        <x:v>VAR-0E1F959A104F17</x:v>
      </x:c>
      <x:c r="D55" s="37" t="str">
        <x:v>MOD-ECE60A054672CB</x:v>
      </x:c>
      <x:c r="E55" s="37" t="str">
        <x:v>Bosch KGN39NLEE8 330L / Stainless Steel</x:v>
      </x:c>
      <x:c r="F55" s="37" t="str">
        <x:v>الأجهزة المنزلية</x:v>
      </x:c>
      <x:c r="G55" s="37" t="str">
        <x:v>ثلاجات</x:v>
      </x:c>
      <x:c r="H55" s="37" t="str">
        <x:v>Bosch</x:v>
      </x:c>
      <x:c r="I55" s="37" t="str">
        <x:v>KGN39NLEE8</x:v>
      </x:c>
      <x:c r="J55" s="37" t="str">
        <x:v>330L | Stainless Steel</x:v>
      </x:c>
      <x:c r="K55" s="37"/>
      <x:c r="L55" s="37"/>
      <x:c r="M55" s="37" t="str">
        <x:v>Stainless Steel</x:v>
      </x:c>
      <x:c r="N55" s="37" t="str">
        <x:v>KGN39NLEE8</x:v>
      </x:c>
      <x:c r="O55" s="37"/>
      <x:c r="P55" s="37" t="str">
        <x:v>EG-013</x:v>
      </x:c>
      <x:c r="Q55" s="37" t="str">
        <x:v>B.TECH</x:v>
      </x:c>
      <x:c r="R55" s="37" t="str">
        <x:v>سلسلة</x:v>
      </x:c>
      <x:c r="S55" s="37" t="str">
        <x:v>A</x:v>
      </x:c>
      <x:c r="T55" s="37"/>
      <x:c r="U55" s="37"/>
      <x:c r="V55" s="37"/>
      <x:c r="W55" s="37" t="str">
        <x:v>https://btech.com/en/c/large-home-appliances/refrigerators/b/bosch</x:v>
      </x:c>
      <x:c r="X55" s="37" t="str">
        <x:v>صفحة فئة</x:v>
      </x:c>
      <x:c r="Y55" s="37" t="str">
        <x:v>EGP</x:v>
      </x:c>
      <x:c r="Z55" s="56"/>
      <x:c r="AA55" s="56"/>
      <x:c r="AB55" s="56" t="str">
        <x:f>IF(OR(Z55="",AA55=""),"",MAX(0,AA55-Z55))</x:f>
      </x:c>
      <x:c r="AC55" s="58" t="str">
        <x:f>IF(OR(Z55="",AA55="",AA55=0),"",MAX(0,(AA55-Z55)/AA55))</x:f>
      </x:c>
      <x:c r="AD55" s="56"/>
      <x:c r="AE55" s="56" t="str">
        <x:f>IF(Z55="","",Z55+IF(AD55="",0,AD55))</x:f>
      </x:c>
      <x:c r="AF55" s="37" t="str">
        <x:f>IF(AD55="","",AD55=0)</x:f>
      </x:c>
      <x:c r="AG55" s="37"/>
      <x:c r="AH55" s="37"/>
      <x:c r="AI55" s="37"/>
      <x:c r="AJ55" s="37" t="str">
        <x:v>القاهرة</x:v>
      </x:c>
      <x:c r="AK55" s="37"/>
      <x:c r="AL55" s="37"/>
      <x:c r="AM55" s="37"/>
      <x:c r="AN55" s="37"/>
      <x:c r="AO55" s="37"/>
      <x:c r="AP55" s="37"/>
      <x:c r="AQ55" s="54" t="b">
        <x:v>1</x:v>
      </x:c>
      <x:c r="AR55" s="37"/>
      <x:c r="AS55" s="37" t="str">
        <x:v>صفحة فئة</x:v>
      </x:c>
      <x:c r="AT55" s="37" t="str">
        <x:v>تحتاج مراجعة</x:v>
      </x:c>
      <x:c r="AU55" s="37" t="str">
        <x:v>store_brand_category_listing</x:v>
      </x:c>
      <x:c r="AV55" s="37" t="str">
        <x:v>اكتشاف من صفحة فئة</x:v>
      </x:c>
      <x:c r="AW55" s="37" t="str">
        <x:v>https://btech.com/en/c/large-home-appliances/refrigerators/b/bosch</x:v>
      </x:c>
      <x:c r="AX55" s="37" t="n">
        <x:v>1</x:v>
      </x:c>
      <x:c r="AY55" s="60" t="n">
        <x:v>46233</x:v>
      </x:c>
      <x:c r="AZ55" s="60"/>
      <x:c r="BA55" s="60"/>
      <x:c r="BB55" s="62" t="str">
        <x:f>IF(BA55="","",(NOW()-BA55)*24)</x:f>
      </x:c>
      <x:c r="BC55" s="37" t="str">
        <x:f>IF(BA55="","لم يُرصد",IF(BH55&lt;&gt;TRUE,"غير نشط",IF(BD55="فشل","فشل حالي",IF(BB55&lt;=12,"حديث",IF(BB55&lt;=24,"متأخر","قديم")))))</x:f>
        <x:v>لم يُرصد</x:v>
      </x:c>
      <x:c r="BD55" s="37" t="str">
        <x:v>بانتظار أول رصد سعر</x:v>
      </x:c>
      <x:c r="BE55" s="37" t="n">
        <x:v>0</x:v>
      </x:c>
      <x:c r="BF55" s="37"/>
      <x:c r="BG55" s="37"/>
      <x:c r="BH55" s="54" t="b">
        <x:v>1</x:v>
      </x:c>
      <x:c r="BI55" s="37" t="str">
        <x:v>يحتاج اكتشاف رابط المنتج</x:v>
      </x:c>
      <x:c r="BJ55" s="37" t="str">
        <x:v>Bosch NoFrost Bottom Freezer Refrigerator, 330 Liter, Stainless Steel - KGN39NLEE8</x:v>
      </x:c>
      <x:c r="BK55" s="37"/>
      <x:c r="BL55" s="60" t="n">
        <x:v>46233</x:v>
      </x:c>
      <x:c r="BM55" s="60" t="n">
        <x:v>46233</x:v>
      </x:c>
    </x:row>
    <x:row r="56">
      <x:c r="A56" s="37" t="str">
        <x:v>CASH-10590462D0E0F9</x:v>
      </x:c>
      <x:c r="B56" s="37" t="str">
        <x:v>VAR-3E022EE76F5F5A|EG-013|STORE</x:v>
      </x:c>
      <x:c r="C56" s="37" t="str">
        <x:v>VAR-3E022EE76F5F5A</x:v>
      </x:c>
      <x:c r="D56" s="37" t="str">
        <x:v>MOD-0870B733C52C48</x:v>
      </x:c>
      <x:c r="E56" s="37" t="str">
        <x:v>Bosch KGN55VI2E9 483L / Silver</x:v>
      </x:c>
      <x:c r="F56" s="37" t="str">
        <x:v>الأجهزة المنزلية</x:v>
      </x:c>
      <x:c r="G56" s="37" t="str">
        <x:v>ثلاجات</x:v>
      </x:c>
      <x:c r="H56" s="37" t="str">
        <x:v>Bosch</x:v>
      </x:c>
      <x:c r="I56" s="37" t="str">
        <x:v>KGN55VI2E9</x:v>
      </x:c>
      <x:c r="J56" s="37" t="str">
        <x:v>483L | Silver</x:v>
      </x:c>
      <x:c r="K56" s="37"/>
      <x:c r="L56" s="37"/>
      <x:c r="M56" s="37" t="str">
        <x:v>Silver</x:v>
      </x:c>
      <x:c r="N56" s="37" t="str">
        <x:v>KGN55VI2E9</x:v>
      </x:c>
      <x:c r="O56" s="37"/>
      <x:c r="P56" s="37" t="str">
        <x:v>EG-013</x:v>
      </x:c>
      <x:c r="Q56" s="37" t="str">
        <x:v>B.TECH</x:v>
      </x:c>
      <x:c r="R56" s="37" t="str">
        <x:v>سلسلة</x:v>
      </x:c>
      <x:c r="S56" s="37" t="str">
        <x:v>A</x:v>
      </x:c>
      <x:c r="T56" s="37"/>
      <x:c r="U56" s="37"/>
      <x:c r="V56" s="37"/>
      <x:c r="W56" s="37" t="str">
        <x:v>https://btech.com/en/c/large-home-appliances/refrigerators/b/bosch</x:v>
      </x:c>
      <x:c r="X56" s="37" t="str">
        <x:v>صفحة فئة</x:v>
      </x:c>
      <x:c r="Y56" s="37" t="str">
        <x:v>EGP</x:v>
      </x:c>
      <x:c r="Z56" s="56"/>
      <x:c r="AA56" s="56"/>
      <x:c r="AB56" s="56" t="str">
        <x:f>IF(OR(Z56="",AA56=""),"",MAX(0,AA56-Z56))</x:f>
      </x:c>
      <x:c r="AC56" s="58" t="str">
        <x:f>IF(OR(Z56="",AA56="",AA56=0),"",MAX(0,(AA56-Z56)/AA56))</x:f>
      </x:c>
      <x:c r="AD56" s="56"/>
      <x:c r="AE56" s="56" t="str">
        <x:f>IF(Z56="","",Z56+IF(AD56="",0,AD56))</x:f>
      </x:c>
      <x:c r="AF56" s="37" t="str">
        <x:f>IF(AD56="","",AD56=0)</x:f>
      </x:c>
      <x:c r="AG56" s="37"/>
      <x:c r="AH56" s="37"/>
      <x:c r="AI56" s="37"/>
      <x:c r="AJ56" s="37" t="str">
        <x:v>القاهرة</x:v>
      </x:c>
      <x:c r="AK56" s="37"/>
      <x:c r="AL56" s="37"/>
      <x:c r="AM56" s="37"/>
      <x:c r="AN56" s="37"/>
      <x:c r="AO56" s="37"/>
      <x:c r="AP56" s="37"/>
      <x:c r="AQ56" s="54" t="b">
        <x:v>1</x:v>
      </x:c>
      <x:c r="AR56" s="37"/>
      <x:c r="AS56" s="37" t="str">
        <x:v>صفحة فئة</x:v>
      </x:c>
      <x:c r="AT56" s="37" t="str">
        <x:v>تحتاج مراجعة</x:v>
      </x:c>
      <x:c r="AU56" s="37" t="str">
        <x:v>store_brand_category_listing</x:v>
      </x:c>
      <x:c r="AV56" s="37" t="str">
        <x:v>اكتشاف من صفحة فئة</x:v>
      </x:c>
      <x:c r="AW56" s="37" t="str">
        <x:v>https://btech.com/en/c/large-home-appliances/refrigerators/b/bosch</x:v>
      </x:c>
      <x:c r="AX56" s="37" t="n">
        <x:v>1</x:v>
      </x:c>
      <x:c r="AY56" s="60" t="n">
        <x:v>46233</x:v>
      </x:c>
      <x:c r="AZ56" s="60"/>
      <x:c r="BA56" s="60"/>
      <x:c r="BB56" s="62" t="str">
        <x:f>IF(BA56="","",(NOW()-BA56)*24)</x:f>
      </x:c>
      <x:c r="BC56" s="37" t="str">
        <x:f>IF(BA56="","لم يُرصد",IF(BH56&lt;&gt;TRUE,"غير نشط",IF(BD56="فشل","فشل حالي",IF(BB56&lt;=12,"حديث",IF(BB56&lt;=24,"متأخر","قديم")))))</x:f>
        <x:v>لم يُرصد</x:v>
      </x:c>
      <x:c r="BD56" s="37" t="str">
        <x:v>بانتظار أول رصد سعر</x:v>
      </x:c>
      <x:c r="BE56" s="37" t="n">
        <x:v>0</x:v>
      </x:c>
      <x:c r="BF56" s="37"/>
      <x:c r="BG56" s="37"/>
      <x:c r="BH56" s="54" t="b">
        <x:v>1</x:v>
      </x:c>
      <x:c r="BI56" s="37" t="str">
        <x:v>يحتاج اكتشاف رابط المنتج</x:v>
      </x:c>
      <x:c r="BJ56" s="37" t="str">
        <x:v>Bosch Series 4 NoFrost Bottom Freezer Refrigerator, 483 Liter, Silver - KGN55VI2E9</x:v>
      </x:c>
      <x:c r="BK56" s="37"/>
      <x:c r="BL56" s="60" t="n">
        <x:v>46233</x:v>
      </x:c>
      <x:c r="BM56" s="60" t="n">
        <x:v>46233</x:v>
      </x:c>
    </x:row>
    <x:row r="57">
      <x:c r="A57" s="37" t="str">
        <x:v>CASH-1121256125B7F7</x:v>
      </x:c>
      <x:c r="B57" s="37" t="str">
        <x:v>VAR-5FA8335C3FB7B3|EG-013|STORE</x:v>
      </x:c>
      <x:c r="C57" s="37" t="str">
        <x:v>VAR-5FA8335C3FB7B3</x:v>
      </x:c>
      <x:c r="D57" s="37" t="str">
        <x:v>MOD-217823005AA441</x:v>
      </x:c>
      <x:c r="E57" s="37" t="str">
        <x:v>Bosch KGN56CX30U 505 L | Freestanding | Inox | 505L</x:v>
      </x:c>
      <x:c r="F57" s="37" t="str">
        <x:v>الأجهزة المنزلية</x:v>
      </x:c>
      <x:c r="G57" s="37" t="str">
        <x:v>ثلاجات</x:v>
      </x:c>
      <x:c r="H57" s="37" t="str">
        <x:v>Bosch</x:v>
      </x:c>
      <x:c r="I57" s="37" t="str">
        <x:v>KGN56CX30U</x:v>
      </x:c>
      <x:c r="J57" s="37" t="str">
        <x:v>505 L | Freestanding | Inox</x:v>
      </x:c>
      <x:c r="K57" s="37"/>
      <x:c r="L57" s="37"/>
      <x:c r="M57" s="37" t="str">
        <x:v>Inox</x:v>
      </x:c>
      <x:c r="N57" s="37" t="str">
        <x:v>KGN56CX30U</x:v>
      </x:c>
      <x:c r="O57" s="37"/>
      <x:c r="P57" s="37" t="str">
        <x:v>EG-013</x:v>
      </x:c>
      <x:c r="Q57" s="37" t="str">
        <x:v>B.TECH</x:v>
      </x:c>
      <x:c r="R57" s="37" t="str">
        <x:v>سلسلة</x:v>
      </x:c>
      <x:c r="S57" s="37" t="str">
        <x:v>A</x:v>
      </x:c>
      <x:c r="T57" s="37"/>
      <x:c r="U57" s="37"/>
      <x:c r="V57" s="37"/>
      <x:c r="W57" s="37" t="str">
        <x:v>https://btech.com/en/p/bosch-nofrost-refrigerator-505l-grey-kgn56cx30u</x:v>
      </x:c>
      <x:c r="X57" s="37" t="str">
        <x:v>رابط منتج مباشر</x:v>
      </x:c>
      <x:c r="Y57" s="37" t="str">
        <x:v>EGP</x:v>
      </x:c>
      <x:c r="Z57" s="56"/>
      <x:c r="AA57" s="56"/>
      <x:c r="AB57" s="56" t="str">
        <x:f>IF(OR(Z57="",AA57=""),"",MAX(0,AA57-Z57))</x:f>
      </x:c>
      <x:c r="AC57" s="58" t="str">
        <x:f>IF(OR(Z57="",AA57="",AA57=0),"",MAX(0,(AA57-Z57)/AA57))</x:f>
      </x:c>
      <x:c r="AD57" s="56"/>
      <x:c r="AE57" s="56" t="str">
        <x:f>IF(Z57="","",Z57+IF(AD57="",0,AD57))</x:f>
      </x:c>
      <x:c r="AF57" s="37" t="str">
        <x:f>IF(AD57="","",AD57=0)</x:f>
      </x:c>
      <x:c r="AG57" s="37"/>
      <x:c r="AH57" s="37"/>
      <x:c r="AI57" s="37"/>
      <x:c r="AJ57" s="37" t="str">
        <x:v>القاهرة</x:v>
      </x:c>
      <x:c r="AK57" s="37"/>
      <x:c r="AL57" s="37"/>
      <x:c r="AM57" s="37"/>
      <x:c r="AN57" s="37"/>
      <x:c r="AO57" s="37"/>
      <x:c r="AP57" s="37"/>
      <x:c r="AQ57" s="54" t="b">
        <x:v>1</x:v>
      </x:c>
      <x:c r="AR57" s="37"/>
      <x:c r="AS57" s="37" t="str">
        <x:v>صفحة منتج</x:v>
      </x:c>
      <x:c r="AT57" s="37" t="str">
        <x:v>عالية</x:v>
      </x:c>
      <x:c r="AU57" s="37" t="str">
        <x:v>egypt_store_product_listing</x:v>
      </x:c>
      <x:c r="AV57" s="37" t="str">
        <x:v>HTML/JSON-LD</x:v>
      </x:c>
      <x:c r="AW57" s="37" t="str">
        <x:v>https://btech.com/en/p/bosch-nofrost-refrigerator-505l-grey-kgn56cx30u</x:v>
      </x:c>
      <x:c r="AX57" s="37" t="n">
        <x:v>1</x:v>
      </x:c>
      <x:c r="AY57" s="60" t="n">
        <x:v>46233</x:v>
      </x:c>
      <x:c r="AZ57" s="60"/>
      <x:c r="BA57" s="60"/>
      <x:c r="BB57" s="62" t="str">
        <x:f>IF(BA57="","",(NOW()-BA57)*24)</x:f>
      </x:c>
      <x:c r="BC57" s="37" t="str">
        <x:f>IF(BA57="","لم يُرصد",IF(BH57&lt;&gt;TRUE,"غير نشط",IF(BD57="فشل","فشل حالي",IF(BB57&lt;=12,"حديث",IF(BB57&lt;=24,"متأخر","قديم")))))</x:f>
        <x:v>لم يُرصد</x:v>
      </x:c>
      <x:c r="BD57" s="37" t="str">
        <x:v>بانتظار أول رصد سعر</x:v>
      </x:c>
      <x:c r="BE57" s="37" t="n">
        <x:v>0</x:v>
      </x:c>
      <x:c r="BF57" s="37"/>
      <x:c r="BG57" s="37"/>
      <x:c r="BH57" s="54" t="b">
        <x:v>1</x:v>
      </x:c>
      <x:c r="BI57" s="37" t="str">
        <x:v>جاهز لأول رصد</x:v>
      </x:c>
      <x:c r="BJ57" s="37" t="str"/>
      <x:c r="BK57" s="37" t="str">
        <x:v>Catalogue title: Bosch Series 4 NoFrost Bottom Freezer Refrigerator, 505 Liter, Black Inox - KGN56CX30U</x:v>
      </x:c>
      <x:c r="BL57" s="60" t="n">
        <x:v>46233</x:v>
      </x:c>
      <x:c r="BM57" s="60" t="n">
        <x:v>46233</x:v>
      </x:c>
    </x:row>
    <x:row r="58">
      <x:c r="A58" s="37" t="str">
        <x:v>CASH-F51712F568201D</x:v>
      </x:c>
      <x:c r="B58" s="37" t="str">
        <x:v>VAR-6B3D1AFD5AC46A|EG-013|STORE</x:v>
      </x:c>
      <x:c r="C58" s="37" t="str">
        <x:v>VAR-6B3D1AFD5AC46A</x:v>
      </x:c>
      <x:c r="D58" s="37" t="str">
        <x:v>MOD-98575997E68B9A</x:v>
      </x:c>
      <x:c r="E58" s="37" t="str">
        <x:v>Bosch KGN56CX30U 505L / Black Inox</x:v>
      </x:c>
      <x:c r="F58" s="37" t="str">
        <x:v>الأجهزة المنزلية</x:v>
      </x:c>
      <x:c r="G58" s="37" t="str">
        <x:v>ثلاجات</x:v>
      </x:c>
      <x:c r="H58" s="37" t="str">
        <x:v>Bosch</x:v>
      </x:c>
      <x:c r="I58" s="37" t="str">
        <x:v>KGN56CX30U</x:v>
      </x:c>
      <x:c r="J58" s="37" t="str">
        <x:v>505L | Black Inox</x:v>
      </x:c>
      <x:c r="K58" s="37"/>
      <x:c r="L58" s="37"/>
      <x:c r="M58" s="37" t="str">
        <x:v>Black Inox</x:v>
      </x:c>
      <x:c r="N58" s="37" t="str">
        <x:v>KGN56CX30U</x:v>
      </x:c>
      <x:c r="O58" s="37"/>
      <x:c r="P58" s="37" t="str">
        <x:v>EG-013</x:v>
      </x:c>
      <x:c r="Q58" s="37" t="str">
        <x:v>B.TECH</x:v>
      </x:c>
      <x:c r="R58" s="37" t="str">
        <x:v>سلسلة</x:v>
      </x:c>
      <x:c r="S58" s="37" t="str">
        <x:v>A</x:v>
      </x:c>
      <x:c r="T58" s="37"/>
      <x:c r="U58" s="37"/>
      <x:c r="V58" s="37"/>
      <x:c r="W58" s="37" t="str">
        <x:v>https://btech.com/en/c/large-home-appliances/refrigerators/b/bosch</x:v>
      </x:c>
      <x:c r="X58" s="37" t="str">
        <x:v>صفحة فئة</x:v>
      </x:c>
      <x:c r="Y58" s="37" t="str">
        <x:v>EGP</x:v>
      </x:c>
      <x:c r="Z58" s="56"/>
      <x:c r="AA58" s="56"/>
      <x:c r="AB58" s="56" t="str">
        <x:f>IF(OR(Z58="",AA58=""),"",MAX(0,AA58-Z58))</x:f>
      </x:c>
      <x:c r="AC58" s="58" t="str">
        <x:f>IF(OR(Z58="",AA58="",AA58=0),"",MAX(0,(AA58-Z58)/AA58))</x:f>
      </x:c>
      <x:c r="AD58" s="56"/>
      <x:c r="AE58" s="56" t="str">
        <x:f>IF(Z58="","",Z58+IF(AD58="",0,AD58))</x:f>
      </x:c>
      <x:c r="AF58" s="37" t="str">
        <x:f>IF(AD58="","",AD58=0)</x:f>
      </x:c>
      <x:c r="AG58" s="37"/>
      <x:c r="AH58" s="37"/>
      <x:c r="AI58" s="37"/>
      <x:c r="AJ58" s="37" t="str">
        <x:v>القاهرة</x:v>
      </x:c>
      <x:c r="AK58" s="37"/>
      <x:c r="AL58" s="37"/>
      <x:c r="AM58" s="37"/>
      <x:c r="AN58" s="37"/>
      <x:c r="AO58" s="37"/>
      <x:c r="AP58" s="37"/>
      <x:c r="AQ58" s="54" t="b">
        <x:v>1</x:v>
      </x:c>
      <x:c r="AR58" s="37"/>
      <x:c r="AS58" s="37" t="str">
        <x:v>صفحة فئة</x:v>
      </x:c>
      <x:c r="AT58" s="37" t="str">
        <x:v>تحتاج مراجعة</x:v>
      </x:c>
      <x:c r="AU58" s="37" t="str">
        <x:v>store_brand_category_listing</x:v>
      </x:c>
      <x:c r="AV58" s="37" t="str">
        <x:v>اكتشاف من صفحة فئة</x:v>
      </x:c>
      <x:c r="AW58" s="37" t="str">
        <x:v>https://btech.com/en/c/large-home-appliances/refrigerators/b/bosch</x:v>
      </x:c>
      <x:c r="AX58" s="37" t="n">
        <x:v>1</x:v>
      </x:c>
      <x:c r="AY58" s="60" t="n">
        <x:v>46233</x:v>
      </x:c>
      <x:c r="AZ58" s="60"/>
      <x:c r="BA58" s="60"/>
      <x:c r="BB58" s="62" t="str">
        <x:f>IF(BA58="","",(NOW()-BA58)*24)</x:f>
      </x:c>
      <x:c r="BC58" s="37" t="str">
        <x:f>IF(BA58="","لم يُرصد",IF(BH58&lt;&gt;TRUE,"غير نشط",IF(BD58="فشل","فشل حالي",IF(BB58&lt;=12,"حديث",IF(BB58&lt;=24,"متأخر","قديم")))))</x:f>
        <x:v>لم يُرصد</x:v>
      </x:c>
      <x:c r="BD58" s="37" t="str">
        <x:v>بانتظار أول رصد سعر</x:v>
      </x:c>
      <x:c r="BE58" s="37" t="n">
        <x:v>0</x:v>
      </x:c>
      <x:c r="BF58" s="37"/>
      <x:c r="BG58" s="37"/>
      <x:c r="BH58" s="54" t="b">
        <x:v>1</x:v>
      </x:c>
      <x:c r="BI58" s="37" t="str">
        <x:v>يحتاج اكتشاف رابط المنتج</x:v>
      </x:c>
      <x:c r="BJ58" s="37" t="str">
        <x:v>Bosch Series 4 NoFrost Bottom Freezer Refrigerator, 505 Liter, Black Inox - KGN56CX30U</x:v>
      </x:c>
      <x:c r="BK58" s="37"/>
      <x:c r="BL58" s="60" t="n">
        <x:v>46233</x:v>
      </x:c>
      <x:c r="BM58" s="60" t="n">
        <x:v>46233</x:v>
      </x:c>
    </x:row>
    <x:row r="59">
      <x:c r="A59" s="37" t="str">
        <x:v>CASH-BF34473AB8CAD9</x:v>
      </x:c>
      <x:c r="B59" s="37" t="str">
        <x:v>VAR-D52D21AB6976C0|EG-013|STORE</x:v>
      </x:c>
      <x:c r="C59" s="37" t="str">
        <x:v>VAR-D52D21AB6976C0</x:v>
      </x:c>
      <x:c r="D59" s="37" t="str">
        <x:v>MOD-05C6CA147450B3</x:v>
      </x:c>
      <x:c r="E59" s="37" t="str">
        <x:v>Bosch KGN56LB3E9 508L / Black</x:v>
      </x:c>
      <x:c r="F59" s="37" t="str">
        <x:v>الأجهزة المنزلية</x:v>
      </x:c>
      <x:c r="G59" s="37" t="str">
        <x:v>ثلاجات</x:v>
      </x:c>
      <x:c r="H59" s="37" t="str">
        <x:v>Bosch</x:v>
      </x:c>
      <x:c r="I59" s="37" t="str">
        <x:v>KGN56LB3E9</x:v>
      </x:c>
      <x:c r="J59" s="37" t="str">
        <x:v>508L | Black</x:v>
      </x:c>
      <x:c r="K59" s="37"/>
      <x:c r="L59" s="37"/>
      <x:c r="M59" s="37" t="str">
        <x:v>Black</x:v>
      </x:c>
      <x:c r="N59" s="37" t="str">
        <x:v>KGN56LB3E9</x:v>
      </x:c>
      <x:c r="O59" s="37"/>
      <x:c r="P59" s="37" t="str">
        <x:v>EG-013</x:v>
      </x:c>
      <x:c r="Q59" s="37" t="str">
        <x:v>B.TECH</x:v>
      </x:c>
      <x:c r="R59" s="37" t="str">
        <x:v>سلسلة</x:v>
      </x:c>
      <x:c r="S59" s="37" t="str">
        <x:v>A</x:v>
      </x:c>
      <x:c r="T59" s="37"/>
      <x:c r="U59" s="37"/>
      <x:c r="V59" s="37"/>
      <x:c r="W59" s="37" t="str">
        <x:v>https://btech.com/en/c/large-home-appliances/refrigerators/b/bosch</x:v>
      </x:c>
      <x:c r="X59" s="37" t="str">
        <x:v>صفحة فئة</x:v>
      </x:c>
      <x:c r="Y59" s="37" t="str">
        <x:v>EGP</x:v>
      </x:c>
      <x:c r="Z59" s="56"/>
      <x:c r="AA59" s="56"/>
      <x:c r="AB59" s="56" t="str">
        <x:f>IF(OR(Z59="",AA59=""),"",MAX(0,AA59-Z59))</x:f>
      </x:c>
      <x:c r="AC59" s="58" t="str">
        <x:f>IF(OR(Z59="",AA59="",AA59=0),"",MAX(0,(AA59-Z59)/AA59))</x:f>
      </x:c>
      <x:c r="AD59" s="56"/>
      <x:c r="AE59" s="56" t="str">
        <x:f>IF(Z59="","",Z59+IF(AD59="",0,AD59))</x:f>
      </x:c>
      <x:c r="AF59" s="37" t="str">
        <x:f>IF(AD59="","",AD59=0)</x:f>
      </x:c>
      <x:c r="AG59" s="37"/>
      <x:c r="AH59" s="37"/>
      <x:c r="AI59" s="37"/>
      <x:c r="AJ59" s="37" t="str">
        <x:v>القاهرة</x:v>
      </x:c>
      <x:c r="AK59" s="37"/>
      <x:c r="AL59" s="37"/>
      <x:c r="AM59" s="37"/>
      <x:c r="AN59" s="37"/>
      <x:c r="AO59" s="37"/>
      <x:c r="AP59" s="37"/>
      <x:c r="AQ59" s="54" t="b">
        <x:v>1</x:v>
      </x:c>
      <x:c r="AR59" s="37"/>
      <x:c r="AS59" s="37" t="str">
        <x:v>صفحة فئة</x:v>
      </x:c>
      <x:c r="AT59" s="37" t="str">
        <x:v>تحتاج مراجعة</x:v>
      </x:c>
      <x:c r="AU59" s="37" t="str">
        <x:v>store_brand_category_listing</x:v>
      </x:c>
      <x:c r="AV59" s="37" t="str">
        <x:v>اكتشاف من صفحة فئة</x:v>
      </x:c>
      <x:c r="AW59" s="37" t="str">
        <x:v>https://btech.com/en/c/large-home-appliances/refrigerators/b/bosch</x:v>
      </x:c>
      <x:c r="AX59" s="37" t="n">
        <x:v>1</x:v>
      </x:c>
      <x:c r="AY59" s="60" t="n">
        <x:v>46233</x:v>
      </x:c>
      <x:c r="AZ59" s="60"/>
      <x:c r="BA59" s="60"/>
      <x:c r="BB59" s="62" t="str">
        <x:f>IF(BA59="","",(NOW()-BA59)*24)</x:f>
      </x:c>
      <x:c r="BC59" s="37" t="str">
        <x:f>IF(BA59="","لم يُرصد",IF(BH59&lt;&gt;TRUE,"غير نشط",IF(BD59="فشل","فشل حالي",IF(BB59&lt;=12,"حديث",IF(BB59&lt;=24,"متأخر","قديم")))))</x:f>
        <x:v>لم يُرصد</x:v>
      </x:c>
      <x:c r="BD59" s="37" t="str">
        <x:v>بانتظار أول رصد سعر</x:v>
      </x:c>
      <x:c r="BE59" s="37" t="n">
        <x:v>0</x:v>
      </x:c>
      <x:c r="BF59" s="37"/>
      <x:c r="BG59" s="37"/>
      <x:c r="BH59" s="54" t="b">
        <x:v>1</x:v>
      </x:c>
      <x:c r="BI59" s="37" t="str">
        <x:v>يحتاج اكتشاف رابط المنتج</x:v>
      </x:c>
      <x:c r="BJ59" s="37" t="str">
        <x:v>Bosch Series 6 NoFrost Bottom Freezer Refrigerator, 508 Liter, Black - KGN56LB3E9</x:v>
      </x:c>
      <x:c r="BK59" s="37"/>
      <x:c r="BL59" s="60" t="n">
        <x:v>46233</x:v>
      </x:c>
      <x:c r="BM59" s="60" t="n">
        <x:v>46233</x:v>
      </x:c>
    </x:row>
    <x:row r="60">
      <x:c r="A60" s="37" t="str">
        <x:v>CASH-CAC213B6DE461C</x:v>
      </x:c>
      <x:c r="B60" s="37" t="str">
        <x:v>VAR-49F2BB364FB454|EG-013|STORE</x:v>
      </x:c>
      <x:c r="C60" s="37" t="str">
        <x:v>VAR-49F2BB364FB454</x:v>
      </x:c>
      <x:c r="D60" s="37" t="str">
        <x:v>MOD-0077CA4FF9CB36</x:v>
      </x:c>
      <x:c r="E60" s="37" t="str">
        <x:v>Bosch KGN76CI3E8 526L / Stainless Steel</x:v>
      </x:c>
      <x:c r="F60" s="37" t="str">
        <x:v>الأجهزة المنزلية</x:v>
      </x:c>
      <x:c r="G60" s="37" t="str">
        <x:v>ثلاجات</x:v>
      </x:c>
      <x:c r="H60" s="37" t="str">
        <x:v>Bosch</x:v>
      </x:c>
      <x:c r="I60" s="37" t="str">
        <x:v>KGN76CI3E8</x:v>
      </x:c>
      <x:c r="J60" s="37" t="str">
        <x:v>526L | Stainless Steel</x:v>
      </x:c>
      <x:c r="K60" s="37"/>
      <x:c r="L60" s="37"/>
      <x:c r="M60" s="37" t="str">
        <x:v>Stainless Steel</x:v>
      </x:c>
      <x:c r="N60" s="37" t="str">
        <x:v>KGN76CI3E8</x:v>
      </x:c>
      <x:c r="O60" s="37"/>
      <x:c r="P60" s="37" t="str">
        <x:v>EG-013</x:v>
      </x:c>
      <x:c r="Q60" s="37" t="str">
        <x:v>B.TECH</x:v>
      </x:c>
      <x:c r="R60" s="37" t="str">
        <x:v>سلسلة</x:v>
      </x:c>
      <x:c r="S60" s="37" t="str">
        <x:v>A</x:v>
      </x:c>
      <x:c r="T60" s="37"/>
      <x:c r="U60" s="37"/>
      <x:c r="V60" s="37"/>
      <x:c r="W60" s="37" t="str">
        <x:v>https://btech.com/en/c/large-home-appliances/refrigerators/b/bosch</x:v>
      </x:c>
      <x:c r="X60" s="37" t="str">
        <x:v>صفحة فئة</x:v>
      </x:c>
      <x:c r="Y60" s="37" t="str">
        <x:v>EGP</x:v>
      </x:c>
      <x:c r="Z60" s="56"/>
      <x:c r="AA60" s="56"/>
      <x:c r="AB60" s="56" t="str">
        <x:f>IF(OR(Z60="",AA60=""),"",MAX(0,AA60-Z60))</x:f>
      </x:c>
      <x:c r="AC60" s="58" t="str">
        <x:f>IF(OR(Z60="",AA60="",AA60=0),"",MAX(0,(AA60-Z60)/AA60))</x:f>
      </x:c>
      <x:c r="AD60" s="56"/>
      <x:c r="AE60" s="56" t="str">
        <x:f>IF(Z60="","",Z60+IF(AD60="",0,AD60))</x:f>
      </x:c>
      <x:c r="AF60" s="37" t="str">
        <x:f>IF(AD60="","",AD60=0)</x:f>
      </x:c>
      <x:c r="AG60" s="37"/>
      <x:c r="AH60" s="37"/>
      <x:c r="AI60" s="37"/>
      <x:c r="AJ60" s="37" t="str">
        <x:v>القاهرة</x:v>
      </x:c>
      <x:c r="AK60" s="37"/>
      <x:c r="AL60" s="37"/>
      <x:c r="AM60" s="37"/>
      <x:c r="AN60" s="37"/>
      <x:c r="AO60" s="37"/>
      <x:c r="AP60" s="37"/>
      <x:c r="AQ60" s="54" t="b">
        <x:v>1</x:v>
      </x:c>
      <x:c r="AR60" s="37"/>
      <x:c r="AS60" s="37" t="str">
        <x:v>صفحة فئة</x:v>
      </x:c>
      <x:c r="AT60" s="37" t="str">
        <x:v>تحتاج مراجعة</x:v>
      </x:c>
      <x:c r="AU60" s="37" t="str">
        <x:v>store_brand_category_listing</x:v>
      </x:c>
      <x:c r="AV60" s="37" t="str">
        <x:v>اكتشاف من صفحة فئة</x:v>
      </x:c>
      <x:c r="AW60" s="37" t="str">
        <x:v>https://btech.com/en/c/large-home-appliances/refrigerators/b/bosch</x:v>
      </x:c>
      <x:c r="AX60" s="37" t="n">
        <x:v>1</x:v>
      </x:c>
      <x:c r="AY60" s="60" t="n">
        <x:v>46233</x:v>
      </x:c>
      <x:c r="AZ60" s="60"/>
      <x:c r="BA60" s="60"/>
      <x:c r="BB60" s="62" t="str">
        <x:f>IF(BA60="","",(NOW()-BA60)*24)</x:f>
      </x:c>
      <x:c r="BC60" s="37" t="str">
        <x:f>IF(BA60="","لم يُرصد",IF(BH60&lt;&gt;TRUE,"غير نشط",IF(BD60="فشل","فشل حالي",IF(BB60&lt;=12,"حديث",IF(BB60&lt;=24,"متأخر","قديم")))))</x:f>
        <x:v>لم يُرصد</x:v>
      </x:c>
      <x:c r="BD60" s="37" t="str">
        <x:v>بانتظار أول رصد سعر</x:v>
      </x:c>
      <x:c r="BE60" s="37" t="n">
        <x:v>0</x:v>
      </x:c>
      <x:c r="BF60" s="37"/>
      <x:c r="BG60" s="37"/>
      <x:c r="BH60" s="54" t="b">
        <x:v>1</x:v>
      </x:c>
      <x:c r="BI60" s="37" t="str">
        <x:v>يحتاج اكتشاف رابط المنتج</x:v>
      </x:c>
      <x:c r="BJ60" s="37" t="str">
        <x:v>Bosch NoFrost Top Freezer Refrigerator, 526 Liter, Stainless Steel - KGN76CI3E8</x:v>
      </x:c>
      <x:c r="BK60" s="37"/>
      <x:c r="BL60" s="60" t="n">
        <x:v>46233</x:v>
      </x:c>
      <x:c r="BM60" s="60" t="n">
        <x:v>46233</x:v>
      </x:c>
    </x:row>
    <x:row r="61">
      <x:c r="A61" s="37" t="str">
        <x:v>CASH-411624E474A2CA</x:v>
      </x:c>
      <x:c r="B61" s="37" t="str">
        <x:v>VAR-28EB7EAFF079D5|EG-013|STORE</x:v>
      </x:c>
      <x:c r="C61" s="37" t="str">
        <x:v>VAR-28EB7EAFF079D5</x:v>
      </x:c>
      <x:c r="D61" s="37" t="str">
        <x:v>MOD-BE78391DA47805</x:v>
      </x:c>
      <x:c r="E61" s="37" t="str">
        <x:v>Bosch KGN86CI3E8 631L / Silver</x:v>
      </x:c>
      <x:c r="F61" s="37" t="str">
        <x:v>الأجهزة المنزلية</x:v>
      </x:c>
      <x:c r="G61" s="37" t="str">
        <x:v>ثلاجات</x:v>
      </x:c>
      <x:c r="H61" s="37" t="str">
        <x:v>Bosch</x:v>
      </x:c>
      <x:c r="I61" s="37" t="str">
        <x:v>KGN86CI3E8</x:v>
      </x:c>
      <x:c r="J61" s="37" t="str">
        <x:v>631L | Silver</x:v>
      </x:c>
      <x:c r="K61" s="37"/>
      <x:c r="L61" s="37"/>
      <x:c r="M61" s="37" t="str">
        <x:v>Silver</x:v>
      </x:c>
      <x:c r="N61" s="37" t="str">
        <x:v>KGN86CI3E8</x:v>
      </x:c>
      <x:c r="O61" s="37"/>
      <x:c r="P61" s="37" t="str">
        <x:v>EG-013</x:v>
      </x:c>
      <x:c r="Q61" s="37" t="str">
        <x:v>B.TECH</x:v>
      </x:c>
      <x:c r="R61" s="37" t="str">
        <x:v>سلسلة</x:v>
      </x:c>
      <x:c r="S61" s="37" t="str">
        <x:v>A</x:v>
      </x:c>
      <x:c r="T61" s="37"/>
      <x:c r="U61" s="37"/>
      <x:c r="V61" s="37"/>
      <x:c r="W61" s="37" t="str">
        <x:v>https://btech.com/en/c/large-home-appliances/refrigerators/b/bosch</x:v>
      </x:c>
      <x:c r="X61" s="37" t="str">
        <x:v>صفحة فئة</x:v>
      </x:c>
      <x:c r="Y61" s="37" t="str">
        <x:v>EGP</x:v>
      </x:c>
      <x:c r="Z61" s="56"/>
      <x:c r="AA61" s="56"/>
      <x:c r="AB61" s="56" t="str">
        <x:f>IF(OR(Z61="",AA61=""),"",MAX(0,AA61-Z61))</x:f>
      </x:c>
      <x:c r="AC61" s="58" t="str">
        <x:f>IF(OR(Z61="",AA61="",AA61=0),"",MAX(0,(AA61-Z61)/AA61))</x:f>
      </x:c>
      <x:c r="AD61" s="56"/>
      <x:c r="AE61" s="56" t="str">
        <x:f>IF(Z61="","",Z61+IF(AD61="",0,AD61))</x:f>
      </x:c>
      <x:c r="AF61" s="37" t="str">
        <x:f>IF(AD61="","",AD61=0)</x:f>
      </x:c>
      <x:c r="AG61" s="37"/>
      <x:c r="AH61" s="37"/>
      <x:c r="AI61" s="37"/>
      <x:c r="AJ61" s="37" t="str">
        <x:v>القاهرة</x:v>
      </x:c>
      <x:c r="AK61" s="37"/>
      <x:c r="AL61" s="37"/>
      <x:c r="AM61" s="37"/>
      <x:c r="AN61" s="37"/>
      <x:c r="AO61" s="37"/>
      <x:c r="AP61" s="37"/>
      <x:c r="AQ61" s="54" t="b">
        <x:v>1</x:v>
      </x:c>
      <x:c r="AR61" s="37"/>
      <x:c r="AS61" s="37" t="str">
        <x:v>صفحة فئة</x:v>
      </x:c>
      <x:c r="AT61" s="37" t="str">
        <x:v>تحتاج مراجعة</x:v>
      </x:c>
      <x:c r="AU61" s="37" t="str">
        <x:v>store_brand_category_listing</x:v>
      </x:c>
      <x:c r="AV61" s="37" t="str">
        <x:v>اكتشاف من صفحة فئة</x:v>
      </x:c>
      <x:c r="AW61" s="37" t="str">
        <x:v>https://btech.com/en/c/large-home-appliances/refrigerators/b/bosch</x:v>
      </x:c>
      <x:c r="AX61" s="37" t="n">
        <x:v>1</x:v>
      </x:c>
      <x:c r="AY61" s="60" t="n">
        <x:v>46233</x:v>
      </x:c>
      <x:c r="AZ61" s="60"/>
      <x:c r="BA61" s="60"/>
      <x:c r="BB61" s="62" t="str">
        <x:f>IF(BA61="","",(NOW()-BA61)*24)</x:f>
      </x:c>
      <x:c r="BC61" s="37" t="str">
        <x:f>IF(BA61="","لم يُرصد",IF(BH61&lt;&gt;TRUE,"غير نشط",IF(BD61="فشل","فشل حالي",IF(BB61&lt;=12,"حديث",IF(BB61&lt;=24,"متأخر","قديم")))))</x:f>
        <x:v>لم يُرصد</x:v>
      </x:c>
      <x:c r="BD61" s="37" t="str">
        <x:v>بانتظار أول رصد سعر</x:v>
      </x:c>
      <x:c r="BE61" s="37" t="n">
        <x:v>0</x:v>
      </x:c>
      <x:c r="BF61" s="37"/>
      <x:c r="BG61" s="37"/>
      <x:c r="BH61" s="54" t="b">
        <x:v>1</x:v>
      </x:c>
      <x:c r="BI61" s="37" t="str">
        <x:v>يحتاج اكتشاف رابط المنتج</x:v>
      </x:c>
      <x:c r="BJ61" s="37" t="str">
        <x:v>Bosch NoFrost Bottom Freezer Refrigerator, 631 Liter, Silver - KGN86CI3E8</x:v>
      </x:c>
      <x:c r="BK61" s="37"/>
      <x:c r="BL61" s="60" t="n">
        <x:v>46233</x:v>
      </x:c>
      <x:c r="BM61" s="60" t="n">
        <x:v>46233</x:v>
      </x:c>
    </x:row>
    <x:row r="62">
      <x:c r="A62" s="37" t="str">
        <x:v>CASH-D7AC22937D0550</x:v>
      </x:c>
      <x:c r="B62" s="37" t="str">
        <x:v>VAR-648D046618FC16|EG-013|STORE</x:v>
      </x:c>
      <x:c r="C62" s="37" t="str">
        <x:v>VAR-648D046618FC16</x:v>
      </x:c>
      <x:c r="D62" s="37" t="str">
        <x:v>MOD-E553026DDEDABD</x:v>
      </x:c>
      <x:c r="E62" s="37" t="str">
        <x:v>Bosch KSV36VL30U 346L / Silver</x:v>
      </x:c>
      <x:c r="F62" s="37" t="str">
        <x:v>الأجهزة المنزلية</x:v>
      </x:c>
      <x:c r="G62" s="37" t="str">
        <x:v>ثلاجات</x:v>
      </x:c>
      <x:c r="H62" s="37" t="str">
        <x:v>Bosch</x:v>
      </x:c>
      <x:c r="I62" s="37" t="str">
        <x:v>KSV36VL30U</x:v>
      </x:c>
      <x:c r="J62" s="37" t="str">
        <x:v>346L | Silver</x:v>
      </x:c>
      <x:c r="K62" s="37"/>
      <x:c r="L62" s="37"/>
      <x:c r="M62" s="37" t="str">
        <x:v>Silver</x:v>
      </x:c>
      <x:c r="N62" s="37" t="str">
        <x:v>KSV36VL30U</x:v>
      </x:c>
      <x:c r="O62" s="37"/>
      <x:c r="P62" s="37" t="str">
        <x:v>EG-013</x:v>
      </x:c>
      <x:c r="Q62" s="37" t="str">
        <x:v>B.TECH</x:v>
      </x:c>
      <x:c r="R62" s="37" t="str">
        <x:v>سلسلة</x:v>
      </x:c>
      <x:c r="S62" s="37" t="str">
        <x:v>A</x:v>
      </x:c>
      <x:c r="T62" s="37"/>
      <x:c r="U62" s="37"/>
      <x:c r="V62" s="37"/>
      <x:c r="W62" s="37" t="str">
        <x:v>https://btech.com/en/c/large-home-appliances/refrigerators/b/bosch</x:v>
      </x:c>
      <x:c r="X62" s="37" t="str">
        <x:v>صفحة فئة</x:v>
      </x:c>
      <x:c r="Y62" s="37" t="str">
        <x:v>EGP</x:v>
      </x:c>
      <x:c r="Z62" s="56"/>
      <x:c r="AA62" s="56"/>
      <x:c r="AB62" s="56" t="str">
        <x:f>IF(OR(Z62="",AA62=""),"",MAX(0,AA62-Z62))</x:f>
      </x:c>
      <x:c r="AC62" s="58" t="str">
        <x:f>IF(OR(Z62="",AA62="",AA62=0),"",MAX(0,(AA62-Z62)/AA62))</x:f>
      </x:c>
      <x:c r="AD62" s="56"/>
      <x:c r="AE62" s="56" t="str">
        <x:f>IF(Z62="","",Z62+IF(AD62="",0,AD62))</x:f>
      </x:c>
      <x:c r="AF62" s="37" t="str">
        <x:f>IF(AD62="","",AD62=0)</x:f>
      </x:c>
      <x:c r="AG62" s="37"/>
      <x:c r="AH62" s="37"/>
      <x:c r="AI62" s="37"/>
      <x:c r="AJ62" s="37" t="str">
        <x:v>القاهرة</x:v>
      </x:c>
      <x:c r="AK62" s="37"/>
      <x:c r="AL62" s="37"/>
      <x:c r="AM62" s="37"/>
      <x:c r="AN62" s="37"/>
      <x:c r="AO62" s="37"/>
      <x:c r="AP62" s="37"/>
      <x:c r="AQ62" s="54" t="b">
        <x:v>1</x:v>
      </x:c>
      <x:c r="AR62" s="37"/>
      <x:c r="AS62" s="37" t="str">
        <x:v>صفحة فئة</x:v>
      </x:c>
      <x:c r="AT62" s="37" t="str">
        <x:v>تحتاج مراجعة</x:v>
      </x:c>
      <x:c r="AU62" s="37" t="str">
        <x:v>store_brand_category_listing</x:v>
      </x:c>
      <x:c r="AV62" s="37" t="str">
        <x:v>اكتشاف من صفحة فئة</x:v>
      </x:c>
      <x:c r="AW62" s="37" t="str">
        <x:v>https://btech.com/en/c/large-home-appliances/refrigerators/b/bosch</x:v>
      </x:c>
      <x:c r="AX62" s="37" t="n">
        <x:v>1</x:v>
      </x:c>
      <x:c r="AY62" s="60" t="n">
        <x:v>46233</x:v>
      </x:c>
      <x:c r="AZ62" s="60"/>
      <x:c r="BA62" s="60"/>
      <x:c r="BB62" s="62" t="str">
        <x:f>IF(BA62="","",(NOW()-BA62)*24)</x:f>
      </x:c>
      <x:c r="BC62" s="37" t="str">
        <x:f>IF(BA62="","لم يُرصد",IF(BH62&lt;&gt;TRUE,"غير نشط",IF(BD62="فشل","فشل حالي",IF(BB62&lt;=12,"حديث",IF(BB62&lt;=24,"متأخر","قديم")))))</x:f>
        <x:v>لم يُرصد</x:v>
      </x:c>
      <x:c r="BD62" s="37" t="str">
        <x:v>بانتظار أول رصد سعر</x:v>
      </x:c>
      <x:c r="BE62" s="37" t="n">
        <x:v>0</x:v>
      </x:c>
      <x:c r="BF62" s="37"/>
      <x:c r="BG62" s="37"/>
      <x:c r="BH62" s="54" t="b">
        <x:v>1</x:v>
      </x:c>
      <x:c r="BI62" s="37" t="str">
        <x:v>يحتاج اكتشاف رابط المنتج</x:v>
      </x:c>
      <x:c r="BJ62" s="37" t="str">
        <x:v>Bosch Series 4 Defrost One Door Refrigerator, 346 Liter, Silver - KSV36VL30U</x:v>
      </x:c>
      <x:c r="BK62" s="37"/>
      <x:c r="BL62" s="60" t="n">
        <x:v>46233</x:v>
      </x:c>
      <x:c r="BM62" s="60" t="n">
        <x:v>46233</x:v>
      </x:c>
    </x:row>
    <x:row r="63">
      <x:c r="A63" s="37" t="str">
        <x:v>CASH-EC13597B967BB7</x:v>
      </x:c>
      <x:c r="B63" s="37" t="str">
        <x:v>VAR-D8B02CE30B29AD|EG-013|STORE</x:v>
      </x:c>
      <x:c r="C63" s="37" t="str">
        <x:v>VAR-D8B02CE30B29AD</x:v>
      </x:c>
      <x:c r="D63" s="37" t="str">
        <x:v>MOD-D1AA915EFE7609</x:v>
      </x:c>
      <x:c r="E63" s="37" t="str">
        <x:v>Fresh 18706 90L / Silver</x:v>
      </x:c>
      <x:c r="F63" s="37" t="str">
        <x:v>الأجهزة المنزلية</x:v>
      </x:c>
      <x:c r="G63" s="37" t="str">
        <x:v>ثلاجات</x:v>
      </x:c>
      <x:c r="H63" s="37" t="str">
        <x:v>Fresh</x:v>
      </x:c>
      <x:c r="I63" s="37" t="str">
        <x:v>18706</x:v>
      </x:c>
      <x:c r="J63" s="37" t="str">
        <x:v>90L | Silver</x:v>
      </x:c>
      <x:c r="K63" s="37"/>
      <x:c r="L63" s="37"/>
      <x:c r="M63" s="37" t="str">
        <x:v>Silver</x:v>
      </x:c>
      <x:c r="N63" s="37" t="str">
        <x:v>18706</x:v>
      </x:c>
      <x:c r="O63" s="37"/>
      <x:c r="P63" s="37" t="str">
        <x:v>EG-013</x:v>
      </x:c>
      <x:c r="Q63" s="37" t="str">
        <x:v>B.TECH</x:v>
      </x:c>
      <x:c r="R63" s="37" t="str">
        <x:v>سلسلة</x:v>
      </x:c>
      <x:c r="S63" s="37" t="str">
        <x:v>A</x:v>
      </x:c>
      <x:c r="T63" s="37"/>
      <x:c r="U63" s="37"/>
      <x:c r="V63" s="37"/>
      <x:c r="W63" s="37" t="str">
        <x:v>https://btech.com/en/c/large-home-appliances/refrigerators/b/fresh</x:v>
      </x:c>
      <x:c r="X63" s="37" t="str">
        <x:v>صفحة فئة</x:v>
      </x:c>
      <x:c r="Y63" s="37" t="str">
        <x:v>EGP</x:v>
      </x:c>
      <x:c r="Z63" s="56"/>
      <x:c r="AA63" s="56"/>
      <x:c r="AB63" s="56" t="str">
        <x:f>IF(OR(Z63="",AA63=""),"",MAX(0,AA63-Z63))</x:f>
      </x:c>
      <x:c r="AC63" s="58" t="str">
        <x:f>IF(OR(Z63="",AA63="",AA63=0),"",MAX(0,(AA63-Z63)/AA63))</x:f>
      </x:c>
      <x:c r="AD63" s="56"/>
      <x:c r="AE63" s="56" t="str">
        <x:f>IF(Z63="","",Z63+IF(AD63="",0,AD63))</x:f>
      </x:c>
      <x:c r="AF63" s="37" t="str">
        <x:f>IF(AD63="","",AD63=0)</x:f>
      </x:c>
      <x:c r="AG63" s="37"/>
      <x:c r="AH63" s="37"/>
      <x:c r="AI63" s="37"/>
      <x:c r="AJ63" s="37" t="str">
        <x:v>القاهرة</x:v>
      </x:c>
      <x:c r="AK63" s="37"/>
      <x:c r="AL63" s="37"/>
      <x:c r="AM63" s="37"/>
      <x:c r="AN63" s="37"/>
      <x:c r="AO63" s="37"/>
      <x:c r="AP63" s="37"/>
      <x:c r="AQ63" s="54" t="b">
        <x:v>1</x:v>
      </x:c>
      <x:c r="AR63" s="37"/>
      <x:c r="AS63" s="37" t="str">
        <x:v>صفحة فئة</x:v>
      </x:c>
      <x:c r="AT63" s="37" t="str">
        <x:v>تحتاج مراجعة</x:v>
      </x:c>
      <x:c r="AU63" s="37" t="str">
        <x:v>store_brand_category_listing</x:v>
      </x:c>
      <x:c r="AV63" s="37" t="str">
        <x:v>اكتشاف من صفحة فئة</x:v>
      </x:c>
      <x:c r="AW63" s="37" t="str">
        <x:v>https://btech.com/en/c/large-home-appliances/refrigerators/b/fresh</x:v>
      </x:c>
      <x:c r="AX63" s="37" t="n">
        <x:v>1</x:v>
      </x:c>
      <x:c r="AY63" s="60" t="n">
        <x:v>46233</x:v>
      </x:c>
      <x:c r="AZ63" s="60"/>
      <x:c r="BA63" s="60"/>
      <x:c r="BB63" s="62" t="str">
        <x:f>IF(BA63="","",(NOW()-BA63)*24)</x:f>
      </x:c>
      <x:c r="BC63" s="37" t="str">
        <x:f>IF(BA63="","لم يُرصد",IF(BH63&lt;&gt;TRUE,"غير نشط",IF(BD63="فشل","فشل حالي",IF(BB63&lt;=12,"حديث",IF(BB63&lt;=24,"متأخر","قديم")))))</x:f>
        <x:v>لم يُرصد</x:v>
      </x:c>
      <x:c r="BD63" s="37" t="str">
        <x:v>بانتظار أول رصد سعر</x:v>
      </x:c>
      <x:c r="BE63" s="37" t="n">
        <x:v>0</x:v>
      </x:c>
      <x:c r="BF63" s="37"/>
      <x:c r="BG63" s="37"/>
      <x:c r="BH63" s="54" t="b">
        <x:v>1</x:v>
      </x:c>
      <x:c r="BI63" s="37" t="str">
        <x:v>يحتاج اكتشاف رابط المنتج</x:v>
      </x:c>
      <x:c r="BJ63" s="37" t="str">
        <x:v>Fresh Mini Bar Refrigerator, 90 Liter, Silver - FMB140 - 18706</x:v>
      </x:c>
      <x:c r="BK63" s="37"/>
      <x:c r="BL63" s="60" t="n">
        <x:v>46233</x:v>
      </x:c>
      <x:c r="BM63" s="60" t="n">
        <x:v>46233</x:v>
      </x:c>
    </x:row>
    <x:row r="64">
      <x:c r="A64" s="37" t="str">
        <x:v>CASH-CCEECAA88BFF52</x:v>
      </x:c>
      <x:c r="B64" s="37" t="str">
        <x:v>VAR-7783A9E6285072|EG-013|STORE</x:v>
      </x:c>
      <x:c r="C64" s="37" t="str">
        <x:v>VAR-7783A9E6285072</x:v>
      </x:c>
      <x:c r="D64" s="37" t="str">
        <x:v>MOD-D1AA915EFE7609</x:v>
      </x:c>
      <x:c r="E64" s="37" t="str">
        <x:v>Fresh 18706 91L / Black</x:v>
      </x:c>
      <x:c r="F64" s="37" t="str">
        <x:v>الأجهزة المنزلية</x:v>
      </x:c>
      <x:c r="G64" s="37" t="str">
        <x:v>ثلاجات</x:v>
      </x:c>
      <x:c r="H64" s="37" t="str">
        <x:v>Fresh</x:v>
      </x:c>
      <x:c r="I64" s="37" t="str">
        <x:v>18706</x:v>
      </x:c>
      <x:c r="J64" s="37" t="str">
        <x:v>91L | Black</x:v>
      </x:c>
      <x:c r="K64" s="37"/>
      <x:c r="L64" s="37"/>
      <x:c r="M64" s="37" t="str">
        <x:v>Black</x:v>
      </x:c>
      <x:c r="N64" s="37" t="str">
        <x:v>18706</x:v>
      </x:c>
      <x:c r="O64" s="37"/>
      <x:c r="P64" s="37" t="str">
        <x:v>EG-013</x:v>
      </x:c>
      <x:c r="Q64" s="37" t="str">
        <x:v>B.TECH</x:v>
      </x:c>
      <x:c r="R64" s="37" t="str">
        <x:v>سلسلة</x:v>
      </x:c>
      <x:c r="S64" s="37" t="str">
        <x:v>A</x:v>
      </x:c>
      <x:c r="T64" s="37"/>
      <x:c r="U64" s="37"/>
      <x:c r="V64" s="37"/>
      <x:c r="W64" s="37" t="str">
        <x:v>https://btech.com/en/c/large-home-appliances/refrigerators/b/fresh</x:v>
      </x:c>
      <x:c r="X64" s="37" t="str">
        <x:v>صفحة فئة</x:v>
      </x:c>
      <x:c r="Y64" s="37" t="str">
        <x:v>EGP</x:v>
      </x:c>
      <x:c r="Z64" s="56"/>
      <x:c r="AA64" s="56"/>
      <x:c r="AB64" s="56" t="str">
        <x:f>IF(OR(Z64="",AA64=""),"",MAX(0,AA64-Z64))</x:f>
      </x:c>
      <x:c r="AC64" s="58" t="str">
        <x:f>IF(OR(Z64="",AA64="",AA64=0),"",MAX(0,(AA64-Z64)/AA64))</x:f>
      </x:c>
      <x:c r="AD64" s="56"/>
      <x:c r="AE64" s="56" t="str">
        <x:f>IF(Z64="","",Z64+IF(AD64="",0,AD64))</x:f>
      </x:c>
      <x:c r="AF64" s="37" t="str">
        <x:f>IF(AD64="","",AD64=0)</x:f>
      </x:c>
      <x:c r="AG64" s="37"/>
      <x:c r="AH64" s="37"/>
      <x:c r="AI64" s="37"/>
      <x:c r="AJ64" s="37" t="str">
        <x:v>القاهرة</x:v>
      </x:c>
      <x:c r="AK64" s="37"/>
      <x:c r="AL64" s="37"/>
      <x:c r="AM64" s="37"/>
      <x:c r="AN64" s="37"/>
      <x:c r="AO64" s="37"/>
      <x:c r="AP64" s="37"/>
      <x:c r="AQ64" s="54" t="b">
        <x:v>1</x:v>
      </x:c>
      <x:c r="AR64" s="37"/>
      <x:c r="AS64" s="37" t="str">
        <x:v>صفحة فئة</x:v>
      </x:c>
      <x:c r="AT64" s="37" t="str">
        <x:v>تحتاج مراجعة</x:v>
      </x:c>
      <x:c r="AU64" s="37" t="str">
        <x:v>store_brand_category_listing</x:v>
      </x:c>
      <x:c r="AV64" s="37" t="str">
        <x:v>اكتشاف من صفحة فئة</x:v>
      </x:c>
      <x:c r="AW64" s="37" t="str">
        <x:v>https://btech.com/en/c/large-home-appliances/refrigerators/b/fresh</x:v>
      </x:c>
      <x:c r="AX64" s="37" t="n">
        <x:v>1</x:v>
      </x:c>
      <x:c r="AY64" s="60" t="n">
        <x:v>46233</x:v>
      </x:c>
      <x:c r="AZ64" s="60"/>
      <x:c r="BA64" s="60"/>
      <x:c r="BB64" s="62" t="str">
        <x:f>IF(BA64="","",(NOW()-BA64)*24)</x:f>
      </x:c>
      <x:c r="BC64" s="37" t="str">
        <x:f>IF(BA64="","لم يُرصد",IF(BH64&lt;&gt;TRUE,"غير نشط",IF(BD64="فشل","فشل حالي",IF(BB64&lt;=12,"حديث",IF(BB64&lt;=24,"متأخر","قديم")))))</x:f>
        <x:v>لم يُرصد</x:v>
      </x:c>
      <x:c r="BD64" s="37" t="str">
        <x:v>بانتظار أول رصد سعر</x:v>
      </x:c>
      <x:c r="BE64" s="37" t="n">
        <x:v>0</x:v>
      </x:c>
      <x:c r="BF64" s="37"/>
      <x:c r="BG64" s="37"/>
      <x:c r="BH64" s="54" t="b">
        <x:v>1</x:v>
      </x:c>
      <x:c r="BI64" s="37" t="str">
        <x:v>يحتاج اكتشاف رابط المنتج</x:v>
      </x:c>
      <x:c r="BJ64" s="37" t="str">
        <x:v>Fresh Mini Bar Refrigerator, 91 Liter, Black - FMB140 - 18706</x:v>
      </x:c>
      <x:c r="BK64" s="37"/>
      <x:c r="BL64" s="60" t="n">
        <x:v>46233</x:v>
      </x:c>
      <x:c r="BM64" s="60" t="n">
        <x:v>46233</x:v>
      </x:c>
    </x:row>
    <x:row r="65">
      <x:c r="A65" s="37" t="str">
        <x:v>CASH-16A6F579353506</x:v>
      </x:c>
      <x:c r="B65" s="37" t="str">
        <x:v>VAR-B78DCBAA10AE21|EG-013|STORE</x:v>
      </x:c>
      <x:c r="C65" s="37" t="str">
        <x:v>VAR-B78DCBAA10AE21</x:v>
      </x:c>
      <x:c r="D65" s="37" t="str">
        <x:v>MOD-1A5FF37AF18BDD</x:v>
      </x:c>
      <x:c r="E65" s="37" t="str">
        <x:v>Fresh 500006363 294L / Silver</x:v>
      </x:c>
      <x:c r="F65" s="37" t="str">
        <x:v>الأجهزة المنزلية</x:v>
      </x:c>
      <x:c r="G65" s="37" t="str">
        <x:v>ثلاجات</x:v>
      </x:c>
      <x:c r="H65" s="37" t="str">
        <x:v>Fresh</x:v>
      </x:c>
      <x:c r="I65" s="37" t="str">
        <x:v>500006363</x:v>
      </x:c>
      <x:c r="J65" s="37" t="str">
        <x:v>294L | Silver</x:v>
      </x:c>
      <x:c r="K65" s="37"/>
      <x:c r="L65" s="37"/>
      <x:c r="M65" s="37" t="str">
        <x:v>Silver</x:v>
      </x:c>
      <x:c r="N65" s="37" t="str">
        <x:v>500006363</x:v>
      </x:c>
      <x:c r="O65" s="37"/>
      <x:c r="P65" s="37" t="str">
        <x:v>EG-013</x:v>
      </x:c>
      <x:c r="Q65" s="37" t="str">
        <x:v>B.TECH</x:v>
      </x:c>
      <x:c r="R65" s="37" t="str">
        <x:v>سلسلة</x:v>
      </x:c>
      <x:c r="S65" s="37" t="str">
        <x:v>A</x:v>
      </x:c>
      <x:c r="T65" s="37"/>
      <x:c r="U65" s="37"/>
      <x:c r="V65" s="37"/>
      <x:c r="W65" s="37" t="str">
        <x:v>https://btech.com/en/c/large-home-appliances/refrigerators/b/fresh</x:v>
      </x:c>
      <x:c r="X65" s="37" t="str">
        <x:v>صفحة فئة</x:v>
      </x:c>
      <x:c r="Y65" s="37" t="str">
        <x:v>EGP</x:v>
      </x:c>
      <x:c r="Z65" s="56"/>
      <x:c r="AA65" s="56"/>
      <x:c r="AB65" s="56" t="str">
        <x:f>IF(OR(Z65="",AA65=""),"",MAX(0,AA65-Z65))</x:f>
      </x:c>
      <x:c r="AC65" s="58" t="str">
        <x:f>IF(OR(Z65="",AA65="",AA65=0),"",MAX(0,(AA65-Z65)/AA65))</x:f>
      </x:c>
      <x:c r="AD65" s="56"/>
      <x:c r="AE65" s="56" t="str">
        <x:f>IF(Z65="","",Z65+IF(AD65="",0,AD65))</x:f>
      </x:c>
      <x:c r="AF65" s="37" t="str">
        <x:f>IF(AD65="","",AD65=0)</x:f>
      </x:c>
      <x:c r="AG65" s="37"/>
      <x:c r="AH65" s="37"/>
      <x:c r="AI65" s="37"/>
      <x:c r="AJ65" s="37" t="str">
        <x:v>القاهرة</x:v>
      </x:c>
      <x:c r="AK65" s="37"/>
      <x:c r="AL65" s="37"/>
      <x:c r="AM65" s="37"/>
      <x:c r="AN65" s="37"/>
      <x:c r="AO65" s="37"/>
      <x:c r="AP65" s="37"/>
      <x:c r="AQ65" s="54" t="b">
        <x:v>1</x:v>
      </x:c>
      <x:c r="AR65" s="37"/>
      <x:c r="AS65" s="37" t="str">
        <x:v>صفحة فئة</x:v>
      </x:c>
      <x:c r="AT65" s="37" t="str">
        <x:v>تحتاج مراجعة</x:v>
      </x:c>
      <x:c r="AU65" s="37" t="str">
        <x:v>store_brand_category_listing</x:v>
      </x:c>
      <x:c r="AV65" s="37" t="str">
        <x:v>اكتشاف من صفحة فئة</x:v>
      </x:c>
      <x:c r="AW65" s="37" t="str">
        <x:v>https://btech.com/en/c/large-home-appliances/refrigerators/b/fresh</x:v>
      </x:c>
      <x:c r="AX65" s="37" t="n">
        <x:v>1</x:v>
      </x:c>
      <x:c r="AY65" s="60" t="n">
        <x:v>46233</x:v>
      </x:c>
      <x:c r="AZ65" s="60"/>
      <x:c r="BA65" s="60"/>
      <x:c r="BB65" s="62" t="str">
        <x:f>IF(BA65="","",(NOW()-BA65)*24)</x:f>
      </x:c>
      <x:c r="BC65" s="37" t="str">
        <x:f>IF(BA65="","لم يُرصد",IF(BH65&lt;&gt;TRUE,"غير نشط",IF(BD65="فشل","فشل حالي",IF(BB65&lt;=12,"حديث",IF(BB65&lt;=24,"متأخر","قديم")))))</x:f>
        <x:v>لم يُرصد</x:v>
      </x:c>
      <x:c r="BD65" s="37" t="str">
        <x:v>بانتظار أول رصد سعر</x:v>
      </x:c>
      <x:c r="BE65" s="37" t="n">
        <x:v>0</x:v>
      </x:c>
      <x:c r="BF65" s="37"/>
      <x:c r="BG65" s="37"/>
      <x:c r="BH65" s="54" t="b">
        <x:v>1</x:v>
      </x:c>
      <x:c r="BI65" s="37" t="str">
        <x:v>يحتاج اكتشاف رابط المنتج</x:v>
      </x:c>
      <x:c r="BJ65" s="37" t="str">
        <x:v>Fresh, 294 Liter, Silver - 500006363</x:v>
      </x:c>
      <x:c r="BK65" s="37"/>
      <x:c r="BL65" s="60" t="n">
        <x:v>46233</x:v>
      </x:c>
      <x:c r="BM65" s="60" t="n">
        <x:v>46233</x:v>
      </x:c>
    </x:row>
    <x:row r="66">
      <x:c r="A66" s="37" t="str">
        <x:v>CASH-26CF4BB5F8DECE</x:v>
      </x:c>
      <x:c r="B66" s="37" t="str">
        <x:v>VAR-74F4062764CDEE|EG-013|STORE</x:v>
      </x:c>
      <x:c r="C66" s="37" t="str">
        <x:v>VAR-74F4062764CDEE</x:v>
      </x:c>
      <x:c r="D66" s="37" t="str">
        <x:v>MOD-C5CAA1F959D49F</x:v>
      </x:c>
      <x:c r="E66" s="37" t="str">
        <x:v>Fresh B137 B 91L / Black</x:v>
      </x:c>
      <x:c r="F66" s="37" t="str">
        <x:v>الأجهزة المنزلية</x:v>
      </x:c>
      <x:c r="G66" s="37" t="str">
        <x:v>ثلاجات</x:v>
      </x:c>
      <x:c r="H66" s="37" t="str">
        <x:v>Fresh</x:v>
      </x:c>
      <x:c r="I66" s="37" t="str">
        <x:v>B137 B</x:v>
      </x:c>
      <x:c r="J66" s="37" t="str">
        <x:v>91L | Black</x:v>
      </x:c>
      <x:c r="K66" s="37"/>
      <x:c r="L66" s="37"/>
      <x:c r="M66" s="37" t="str">
        <x:v>Black</x:v>
      </x:c>
      <x:c r="N66" s="37" t="str">
        <x:v>B137 B</x:v>
      </x:c>
      <x:c r="O66" s="37"/>
      <x:c r="P66" s="37" t="str">
        <x:v>EG-013</x:v>
      </x:c>
      <x:c r="Q66" s="37" t="str">
        <x:v>B.TECH</x:v>
      </x:c>
      <x:c r="R66" s="37" t="str">
        <x:v>سلسلة</x:v>
      </x:c>
      <x:c r="S66" s="37" t="str">
        <x:v>A</x:v>
      </x:c>
      <x:c r="T66" s="37"/>
      <x:c r="U66" s="37"/>
      <x:c r="V66" s="37"/>
      <x:c r="W66" s="37" t="str">
        <x:v>https://btech.com/en/c/large-home-appliances/refrigerators/b/fresh</x:v>
      </x:c>
      <x:c r="X66" s="37" t="str">
        <x:v>صفحة فئة</x:v>
      </x:c>
      <x:c r="Y66" s="37" t="str">
        <x:v>EGP</x:v>
      </x:c>
      <x:c r="Z66" s="56"/>
      <x:c r="AA66" s="56"/>
      <x:c r="AB66" s="56" t="str">
        <x:f>IF(OR(Z66="",AA66=""),"",MAX(0,AA66-Z66))</x:f>
      </x:c>
      <x:c r="AC66" s="58" t="str">
        <x:f>IF(OR(Z66="",AA66="",AA66=0),"",MAX(0,(AA66-Z66)/AA66))</x:f>
      </x:c>
      <x:c r="AD66" s="56"/>
      <x:c r="AE66" s="56" t="str">
        <x:f>IF(Z66="","",Z66+IF(AD66="",0,AD66))</x:f>
      </x:c>
      <x:c r="AF66" s="37" t="str">
        <x:f>IF(AD66="","",AD66=0)</x:f>
      </x:c>
      <x:c r="AG66" s="37"/>
      <x:c r="AH66" s="37"/>
      <x:c r="AI66" s="37"/>
      <x:c r="AJ66" s="37" t="str">
        <x:v>القاهرة</x:v>
      </x:c>
      <x:c r="AK66" s="37"/>
      <x:c r="AL66" s="37"/>
      <x:c r="AM66" s="37"/>
      <x:c r="AN66" s="37"/>
      <x:c r="AO66" s="37"/>
      <x:c r="AP66" s="37"/>
      <x:c r="AQ66" s="54" t="b">
        <x:v>1</x:v>
      </x:c>
      <x:c r="AR66" s="37"/>
      <x:c r="AS66" s="37" t="str">
        <x:v>صفحة فئة</x:v>
      </x:c>
      <x:c r="AT66" s="37" t="str">
        <x:v>تحتاج مراجعة</x:v>
      </x:c>
      <x:c r="AU66" s="37" t="str">
        <x:v>store_brand_category_listing</x:v>
      </x:c>
      <x:c r="AV66" s="37" t="str">
        <x:v>اكتشاف من صفحة فئة</x:v>
      </x:c>
      <x:c r="AW66" s="37" t="str">
        <x:v>https://btech.com/en/c/large-home-appliances/refrigerators/b/fresh</x:v>
      </x:c>
      <x:c r="AX66" s="37" t="n">
        <x:v>1</x:v>
      </x:c>
      <x:c r="AY66" s="60" t="n">
        <x:v>46233</x:v>
      </x:c>
      <x:c r="AZ66" s="60"/>
      <x:c r="BA66" s="60"/>
      <x:c r="BB66" s="62" t="str">
        <x:f>IF(BA66="","",(NOW()-BA66)*24)</x:f>
      </x:c>
      <x:c r="BC66" s="37" t="str">
        <x:f>IF(BA66="","لم يُرصد",IF(BH66&lt;&gt;TRUE,"غير نشط",IF(BD66="فشل","فشل حالي",IF(BB66&lt;=12,"حديث",IF(BB66&lt;=24,"متأخر","قديم")))))</x:f>
        <x:v>لم يُرصد</x:v>
      </x:c>
      <x:c r="BD66" s="37" t="str">
        <x:v>بانتظار أول رصد سعر</x:v>
      </x:c>
      <x:c r="BE66" s="37" t="n">
        <x:v>0</x:v>
      </x:c>
      <x:c r="BF66" s="37"/>
      <x:c r="BG66" s="37"/>
      <x:c r="BH66" s="54" t="b">
        <x:v>1</x:v>
      </x:c>
      <x:c r="BI66" s="37" t="str">
        <x:v>يحتاج اكتشاف رابط المنتج</x:v>
      </x:c>
      <x:c r="BJ66" s="37" t="str">
        <x:v>Fresh, 91 Liter, Black - B137 B</x:v>
      </x:c>
      <x:c r="BK66" s="37"/>
      <x:c r="BL66" s="60" t="n">
        <x:v>46233</x:v>
      </x:c>
      <x:c r="BM66" s="60" t="n">
        <x:v>46233</x:v>
      </x:c>
    </x:row>
    <x:row r="67">
      <x:c r="A67" s="37" t="str">
        <x:v>CASH-F6C8459EF23F10</x:v>
      </x:c>
      <x:c r="B67" s="37" t="str">
        <x:v>VAR-D1F6A272A688F0|EG-013|STORE</x:v>
      </x:c>
      <x:c r="C67" s="37" t="str">
        <x:v>VAR-D1F6A272A688F0</x:v>
      </x:c>
      <x:c r="D67" s="37" t="str">
        <x:v>MOD-C5CAA1F959D49F</x:v>
      </x:c>
      <x:c r="E67" s="37" t="str">
        <x:v>Fresh B137 B 91L / Silver</x:v>
      </x:c>
      <x:c r="F67" s="37" t="str">
        <x:v>الأجهزة المنزلية</x:v>
      </x:c>
      <x:c r="G67" s="37" t="str">
        <x:v>ثلاجات</x:v>
      </x:c>
      <x:c r="H67" s="37" t="str">
        <x:v>Fresh</x:v>
      </x:c>
      <x:c r="I67" s="37" t="str">
        <x:v>B137 B</x:v>
      </x:c>
      <x:c r="J67" s="37" t="str">
        <x:v>91L | Silver</x:v>
      </x:c>
      <x:c r="K67" s="37"/>
      <x:c r="L67" s="37"/>
      <x:c r="M67" s="37" t="str">
        <x:v>Silver</x:v>
      </x:c>
      <x:c r="N67" s="37" t="str">
        <x:v>B137 B</x:v>
      </x:c>
      <x:c r="O67" s="37"/>
      <x:c r="P67" s="37" t="str">
        <x:v>EG-013</x:v>
      </x:c>
      <x:c r="Q67" s="37" t="str">
        <x:v>B.TECH</x:v>
      </x:c>
      <x:c r="R67" s="37" t="str">
        <x:v>سلسلة</x:v>
      </x:c>
      <x:c r="S67" s="37" t="str">
        <x:v>A</x:v>
      </x:c>
      <x:c r="T67" s="37"/>
      <x:c r="U67" s="37"/>
      <x:c r="V67" s="37"/>
      <x:c r="W67" s="37" t="str">
        <x:v>https://btech.com/en/c/large-home-appliances/refrigerators/b/fresh</x:v>
      </x:c>
      <x:c r="X67" s="37" t="str">
        <x:v>صفحة فئة</x:v>
      </x:c>
      <x:c r="Y67" s="37" t="str">
        <x:v>EGP</x:v>
      </x:c>
      <x:c r="Z67" s="56"/>
      <x:c r="AA67" s="56"/>
      <x:c r="AB67" s="56" t="str">
        <x:f>IF(OR(Z67="",AA67=""),"",MAX(0,AA67-Z67))</x:f>
      </x:c>
      <x:c r="AC67" s="58" t="str">
        <x:f>IF(OR(Z67="",AA67="",AA67=0),"",MAX(0,(AA67-Z67)/AA67))</x:f>
      </x:c>
      <x:c r="AD67" s="56"/>
      <x:c r="AE67" s="56" t="str">
        <x:f>IF(Z67="","",Z67+IF(AD67="",0,AD67))</x:f>
      </x:c>
      <x:c r="AF67" s="37" t="str">
        <x:f>IF(AD67="","",AD67=0)</x:f>
      </x:c>
      <x:c r="AG67" s="37"/>
      <x:c r="AH67" s="37"/>
      <x:c r="AI67" s="37"/>
      <x:c r="AJ67" s="37" t="str">
        <x:v>القاهرة</x:v>
      </x:c>
      <x:c r="AK67" s="37"/>
      <x:c r="AL67" s="37"/>
      <x:c r="AM67" s="37"/>
      <x:c r="AN67" s="37"/>
      <x:c r="AO67" s="37"/>
      <x:c r="AP67" s="37"/>
      <x:c r="AQ67" s="54" t="b">
        <x:v>1</x:v>
      </x:c>
      <x:c r="AR67" s="37"/>
      <x:c r="AS67" s="37" t="str">
        <x:v>صفحة فئة</x:v>
      </x:c>
      <x:c r="AT67" s="37" t="str">
        <x:v>تحتاج مراجعة</x:v>
      </x:c>
      <x:c r="AU67" s="37" t="str">
        <x:v>store_brand_category_listing</x:v>
      </x:c>
      <x:c r="AV67" s="37" t="str">
        <x:v>اكتشاف من صفحة فئة</x:v>
      </x:c>
      <x:c r="AW67" s="37" t="str">
        <x:v>https://btech.com/en/c/large-home-appliances/refrigerators/b/fresh</x:v>
      </x:c>
      <x:c r="AX67" s="37" t="n">
        <x:v>1</x:v>
      </x:c>
      <x:c r="AY67" s="60" t="n">
        <x:v>46233</x:v>
      </x:c>
      <x:c r="AZ67" s="60"/>
      <x:c r="BA67" s="60"/>
      <x:c r="BB67" s="62" t="str">
        <x:f>IF(BA67="","",(NOW()-BA67)*24)</x:f>
      </x:c>
      <x:c r="BC67" s="37" t="str">
        <x:f>IF(BA67="","لم يُرصد",IF(BH67&lt;&gt;TRUE,"غير نشط",IF(BD67="فشل","فشل حالي",IF(BB67&lt;=12,"حديث",IF(BB67&lt;=24,"متأخر","قديم")))))</x:f>
        <x:v>لم يُرصد</x:v>
      </x:c>
      <x:c r="BD67" s="37" t="str">
        <x:v>بانتظار أول رصد سعر</x:v>
      </x:c>
      <x:c r="BE67" s="37" t="n">
        <x:v>0</x:v>
      </x:c>
      <x:c r="BF67" s="37"/>
      <x:c r="BG67" s="37"/>
      <x:c r="BH67" s="54" t="b">
        <x:v>1</x:v>
      </x:c>
      <x:c r="BI67" s="37" t="str">
        <x:v>يحتاج اكتشاف رابط المنتج</x:v>
      </x:c>
      <x:c r="BJ67" s="37" t="str">
        <x:v>Fresh, 91 Liter, Silver - B137 B</x:v>
      </x:c>
      <x:c r="BK67" s="37"/>
      <x:c r="BL67" s="60" t="n">
        <x:v>46233</x:v>
      </x:c>
      <x:c r="BM67" s="60" t="n">
        <x:v>46233</x:v>
      </x:c>
    </x:row>
    <x:row r="68">
      <x:c r="A68" s="37" t="str">
        <x:v>CASH-A714E2DE45791B</x:v>
      </x:c>
      <x:c r="B68" s="37" t="str">
        <x:v>VAR-6B58AF8761E388|EG-013|STORE</x:v>
      </x:c>
      <x:c r="C68" s="37" t="str">
        <x:v>VAR-6B58AF8761E388</x:v>
      </x:c>
      <x:c r="D68" s="37" t="str">
        <x:v>MOD-D5C5C32734B348</x:v>
      </x:c>
      <x:c r="E68" s="37" t="str">
        <x:v>Fresh FDD-B315 S 293L / Silver</x:v>
      </x:c>
      <x:c r="F68" s="37" t="str">
        <x:v>الأجهزة المنزلية</x:v>
      </x:c>
      <x:c r="G68" s="37" t="str">
        <x:v>ثلاجات</x:v>
      </x:c>
      <x:c r="H68" s="37" t="str">
        <x:v>Fresh</x:v>
      </x:c>
      <x:c r="I68" s="37" t="str">
        <x:v>FDD-B315 S</x:v>
      </x:c>
      <x:c r="J68" s="37" t="str">
        <x:v>293L | Silver</x:v>
      </x:c>
      <x:c r="K68" s="37"/>
      <x:c r="L68" s="37"/>
      <x:c r="M68" s="37" t="str">
        <x:v>Silver</x:v>
      </x:c>
      <x:c r="N68" s="37" t="str">
        <x:v>FDD-B315 S</x:v>
      </x:c>
      <x:c r="O68" s="37"/>
      <x:c r="P68" s="37" t="str">
        <x:v>EG-013</x:v>
      </x:c>
      <x:c r="Q68" s="37" t="str">
        <x:v>B.TECH</x:v>
      </x:c>
      <x:c r="R68" s="37" t="str">
        <x:v>سلسلة</x:v>
      </x:c>
      <x:c r="S68" s="37" t="str">
        <x:v>A</x:v>
      </x:c>
      <x:c r="T68" s="37"/>
      <x:c r="U68" s="37"/>
      <x:c r="V68" s="37"/>
      <x:c r="W68" s="37" t="str">
        <x:v>https://btech.com/en/c/large-home-appliances/refrigerators/b/fresh</x:v>
      </x:c>
      <x:c r="X68" s="37" t="str">
        <x:v>صفحة فئة</x:v>
      </x:c>
      <x:c r="Y68" s="37" t="str">
        <x:v>EGP</x:v>
      </x:c>
      <x:c r="Z68" s="56"/>
      <x:c r="AA68" s="56"/>
      <x:c r="AB68" s="56" t="str">
        <x:f>IF(OR(Z68="",AA68=""),"",MAX(0,AA68-Z68))</x:f>
      </x:c>
      <x:c r="AC68" s="58" t="str">
        <x:f>IF(OR(Z68="",AA68="",AA68=0),"",MAX(0,(AA68-Z68)/AA68))</x:f>
      </x:c>
      <x:c r="AD68" s="56"/>
      <x:c r="AE68" s="56" t="str">
        <x:f>IF(Z68="","",Z68+IF(AD68="",0,AD68))</x:f>
      </x:c>
      <x:c r="AF68" s="37" t="str">
        <x:f>IF(AD68="","",AD68=0)</x:f>
      </x:c>
      <x:c r="AG68" s="37"/>
      <x:c r="AH68" s="37"/>
      <x:c r="AI68" s="37"/>
      <x:c r="AJ68" s="37" t="str">
        <x:v>القاهرة</x:v>
      </x:c>
      <x:c r="AK68" s="37"/>
      <x:c r="AL68" s="37"/>
      <x:c r="AM68" s="37"/>
      <x:c r="AN68" s="37"/>
      <x:c r="AO68" s="37"/>
      <x:c r="AP68" s="37"/>
      <x:c r="AQ68" s="54" t="b">
        <x:v>1</x:v>
      </x:c>
      <x:c r="AR68" s="37"/>
      <x:c r="AS68" s="37" t="str">
        <x:v>صفحة فئة</x:v>
      </x:c>
      <x:c r="AT68" s="37" t="str">
        <x:v>تحتاج مراجعة</x:v>
      </x:c>
      <x:c r="AU68" s="37" t="str">
        <x:v>store_brand_category_listing</x:v>
      </x:c>
      <x:c r="AV68" s="37" t="str">
        <x:v>اكتشاف من صفحة فئة</x:v>
      </x:c>
      <x:c r="AW68" s="37" t="str">
        <x:v>https://btech.com/en/c/large-home-appliances/refrigerators/b/fresh</x:v>
      </x:c>
      <x:c r="AX68" s="37" t="n">
        <x:v>1</x:v>
      </x:c>
      <x:c r="AY68" s="60" t="n">
        <x:v>46233</x:v>
      </x:c>
      <x:c r="AZ68" s="60"/>
      <x:c r="BA68" s="60"/>
      <x:c r="BB68" s="62" t="str">
        <x:f>IF(BA68="","",(NOW()-BA68)*24)</x:f>
      </x:c>
      <x:c r="BC68" s="37" t="str">
        <x:f>IF(BA68="","لم يُرصد",IF(BH68&lt;&gt;TRUE,"غير نشط",IF(BD68="فشل","فشل حالي",IF(BB68&lt;=12,"حديث",IF(BB68&lt;=24,"متأخر","قديم")))))</x:f>
        <x:v>لم يُرصد</x:v>
      </x:c>
      <x:c r="BD68" s="37" t="str">
        <x:v>بانتظار أول رصد سعر</x:v>
      </x:c>
      <x:c r="BE68" s="37" t="n">
        <x:v>0</x:v>
      </x:c>
      <x:c r="BF68" s="37"/>
      <x:c r="BG68" s="37"/>
      <x:c r="BH68" s="54" t="b">
        <x:v>1</x:v>
      </x:c>
      <x:c r="BI68" s="37" t="str">
        <x:v>يحتاج اكتشاف رابط المنتج</x:v>
      </x:c>
      <x:c r="BJ68" s="37" t="str">
        <x:v>Fresh Defrost Top Freezer Refrigerator, 293 Liter, Silver - FDD-B315 S</x:v>
      </x:c>
      <x:c r="BK68" s="37"/>
      <x:c r="BL68" s="60" t="n">
        <x:v>46233</x:v>
      </x:c>
      <x:c r="BM68" s="60" t="n">
        <x:v>46233</x:v>
      </x:c>
    </x:row>
    <x:row r="69">
      <x:c r="A69" s="37" t="str">
        <x:v>CASH-5319FEFD7B4FFF</x:v>
      </x:c>
      <x:c r="B69" s="37" t="str">
        <x:v>VAR-A5B39ECD419796|EG-013|STORE</x:v>
      </x:c>
      <x:c r="C69" s="37" t="str">
        <x:v>VAR-A5B39ECD419796</x:v>
      </x:c>
      <x:c r="D69" s="37" t="str">
        <x:v>MOD-9148E265C8D42E</x:v>
      </x:c>
      <x:c r="E69" s="37" t="str">
        <x:v>Fresh FMB70 45L / Silver</x:v>
      </x:c>
      <x:c r="F69" s="37" t="str">
        <x:v>الأجهزة المنزلية</x:v>
      </x:c>
      <x:c r="G69" s="37" t="str">
        <x:v>ثلاجات</x:v>
      </x:c>
      <x:c r="H69" s="37" t="str">
        <x:v>Fresh</x:v>
      </x:c>
      <x:c r="I69" s="37" t="str">
        <x:v>FMB70</x:v>
      </x:c>
      <x:c r="J69" s="37" t="str">
        <x:v>45L | Silver</x:v>
      </x:c>
      <x:c r="K69" s="37"/>
      <x:c r="L69" s="37"/>
      <x:c r="M69" s="37" t="str">
        <x:v>Silver</x:v>
      </x:c>
      <x:c r="N69" s="37" t="str">
        <x:v>FMB70</x:v>
      </x:c>
      <x:c r="O69" s="37"/>
      <x:c r="P69" s="37" t="str">
        <x:v>EG-013</x:v>
      </x:c>
      <x:c r="Q69" s="37" t="str">
        <x:v>B.TECH</x:v>
      </x:c>
      <x:c r="R69" s="37" t="str">
        <x:v>سلسلة</x:v>
      </x:c>
      <x:c r="S69" s="37" t="str">
        <x:v>A</x:v>
      </x:c>
      <x:c r="T69" s="37"/>
      <x:c r="U69" s="37"/>
      <x:c r="V69" s="37"/>
      <x:c r="W69" s="37" t="str">
        <x:v>https://btech.com/en/c/large-home-appliances/refrigerators/b/fresh</x:v>
      </x:c>
      <x:c r="X69" s="37" t="str">
        <x:v>صفحة فئة</x:v>
      </x:c>
      <x:c r="Y69" s="37" t="str">
        <x:v>EGP</x:v>
      </x:c>
      <x:c r="Z69" s="56"/>
      <x:c r="AA69" s="56"/>
      <x:c r="AB69" s="56" t="str">
        <x:f>IF(OR(Z69="",AA69=""),"",MAX(0,AA69-Z69))</x:f>
      </x:c>
      <x:c r="AC69" s="58" t="str">
        <x:f>IF(OR(Z69="",AA69="",AA69=0),"",MAX(0,(AA69-Z69)/AA69))</x:f>
      </x:c>
      <x:c r="AD69" s="56"/>
      <x:c r="AE69" s="56" t="str">
        <x:f>IF(Z69="","",Z69+IF(AD69="",0,AD69))</x:f>
      </x:c>
      <x:c r="AF69" s="37" t="str">
        <x:f>IF(AD69="","",AD69=0)</x:f>
      </x:c>
      <x:c r="AG69" s="37"/>
      <x:c r="AH69" s="37"/>
      <x:c r="AI69" s="37"/>
      <x:c r="AJ69" s="37" t="str">
        <x:v>القاهرة</x:v>
      </x:c>
      <x:c r="AK69" s="37"/>
      <x:c r="AL69" s="37"/>
      <x:c r="AM69" s="37"/>
      <x:c r="AN69" s="37"/>
      <x:c r="AO69" s="37"/>
      <x:c r="AP69" s="37"/>
      <x:c r="AQ69" s="54" t="b">
        <x:v>1</x:v>
      </x:c>
      <x:c r="AR69" s="37"/>
      <x:c r="AS69" s="37" t="str">
        <x:v>صفحة فئة</x:v>
      </x:c>
      <x:c r="AT69" s="37" t="str">
        <x:v>تحتاج مراجعة</x:v>
      </x:c>
      <x:c r="AU69" s="37" t="str">
        <x:v>store_brand_category_listing</x:v>
      </x:c>
      <x:c r="AV69" s="37" t="str">
        <x:v>اكتشاف من صفحة فئة</x:v>
      </x:c>
      <x:c r="AW69" s="37" t="str">
        <x:v>https://btech.com/en/c/large-home-appliances/refrigerators/b/fresh</x:v>
      </x:c>
      <x:c r="AX69" s="37" t="n">
        <x:v>1</x:v>
      </x:c>
      <x:c r="AY69" s="60" t="n">
        <x:v>46233</x:v>
      </x:c>
      <x:c r="AZ69" s="60"/>
      <x:c r="BA69" s="60"/>
      <x:c r="BB69" s="62" t="str">
        <x:f>IF(BA69="","",(NOW()-BA69)*24)</x:f>
      </x:c>
      <x:c r="BC69" s="37" t="str">
        <x:f>IF(BA69="","لم يُرصد",IF(BH69&lt;&gt;TRUE,"غير نشط",IF(BD69="فشل","فشل حالي",IF(BB69&lt;=12,"حديث",IF(BB69&lt;=24,"متأخر","قديم")))))</x:f>
        <x:v>لم يُرصد</x:v>
      </x:c>
      <x:c r="BD69" s="37" t="str">
        <x:v>بانتظار أول رصد سعر</x:v>
      </x:c>
      <x:c r="BE69" s="37" t="n">
        <x:v>0</x:v>
      </x:c>
      <x:c r="BF69" s="37"/>
      <x:c r="BG69" s="37"/>
      <x:c r="BH69" s="54" t="b">
        <x:v>1</x:v>
      </x:c>
      <x:c r="BI69" s="37" t="str">
        <x:v>يحتاج اكتشاف رابط المنتج</x:v>
      </x:c>
      <x:c r="BJ69" s="37" t="str">
        <x:v>Fresh Mini bar, 45 Liter, Silver - FMB70</x:v>
      </x:c>
      <x:c r="BK69" s="37"/>
      <x:c r="BL69" s="60" t="n">
        <x:v>46233</x:v>
      </x:c>
      <x:c r="BM69" s="60" t="n">
        <x:v>46233</x:v>
      </x:c>
    </x:row>
    <x:row r="70">
      <x:c r="A70" s="37" t="str">
        <x:v>CASH-52D6E9E4381328</x:v>
      </x:c>
      <x:c r="B70" s="37" t="str">
        <x:v>VAR-407C4DE9A14624|EG-013|STORE</x:v>
      </x:c>
      <x:c r="C70" s="37" t="str">
        <x:v>VAR-407C4DE9A14624</x:v>
      </x:c>
      <x:c r="D70" s="37" t="str">
        <x:v>MOD-BE9FA54DC47E03</x:v>
      </x:c>
      <x:c r="E70" s="37" t="str">
        <x:v>Fresh FNT-B470KBM 397L / Black</x:v>
      </x:c>
      <x:c r="F70" s="37" t="str">
        <x:v>الأجهزة المنزلية</x:v>
      </x:c>
      <x:c r="G70" s="37" t="str">
        <x:v>ثلاجات</x:v>
      </x:c>
      <x:c r="H70" s="37" t="str">
        <x:v>Fresh</x:v>
      </x:c>
      <x:c r="I70" s="37" t="str">
        <x:v>FNT-B470KBM</x:v>
      </x:c>
      <x:c r="J70" s="37" t="str">
        <x:v>397L | Black</x:v>
      </x:c>
      <x:c r="K70" s="37"/>
      <x:c r="L70" s="37"/>
      <x:c r="M70" s="37" t="str">
        <x:v>Black</x:v>
      </x:c>
      <x:c r="N70" s="37" t="str">
        <x:v>FNT-B470KBM</x:v>
      </x:c>
      <x:c r="O70" s="37"/>
      <x:c r="P70" s="37" t="str">
        <x:v>EG-013</x:v>
      </x:c>
      <x:c r="Q70" s="37" t="str">
        <x:v>B.TECH</x:v>
      </x:c>
      <x:c r="R70" s="37" t="str">
        <x:v>سلسلة</x:v>
      </x:c>
      <x:c r="S70" s="37" t="str">
        <x:v>A</x:v>
      </x:c>
      <x:c r="T70" s="37"/>
      <x:c r="U70" s="37"/>
      <x:c r="V70" s="37"/>
      <x:c r="W70" s="37" t="str">
        <x:v>https://btech.com/en/c/large-home-appliances/refrigerators/b/fresh</x:v>
      </x:c>
      <x:c r="X70" s="37" t="str">
        <x:v>صفحة فئة</x:v>
      </x:c>
      <x:c r="Y70" s="37" t="str">
        <x:v>EGP</x:v>
      </x:c>
      <x:c r="Z70" s="56"/>
      <x:c r="AA70" s="56"/>
      <x:c r="AB70" s="56" t="str">
        <x:f>IF(OR(Z70="",AA70=""),"",MAX(0,AA70-Z70))</x:f>
      </x:c>
      <x:c r="AC70" s="58" t="str">
        <x:f>IF(OR(Z70="",AA70="",AA70=0),"",MAX(0,(AA70-Z70)/AA70))</x:f>
      </x:c>
      <x:c r="AD70" s="56"/>
      <x:c r="AE70" s="56" t="str">
        <x:f>IF(Z70="","",Z70+IF(AD70="",0,AD70))</x:f>
      </x:c>
      <x:c r="AF70" s="37" t="str">
        <x:f>IF(AD70="","",AD70=0)</x:f>
      </x:c>
      <x:c r="AG70" s="37"/>
      <x:c r="AH70" s="37"/>
      <x:c r="AI70" s="37"/>
      <x:c r="AJ70" s="37" t="str">
        <x:v>القاهرة</x:v>
      </x:c>
      <x:c r="AK70" s="37"/>
      <x:c r="AL70" s="37"/>
      <x:c r="AM70" s="37"/>
      <x:c r="AN70" s="37"/>
      <x:c r="AO70" s="37"/>
      <x:c r="AP70" s="37"/>
      <x:c r="AQ70" s="54" t="b">
        <x:v>1</x:v>
      </x:c>
      <x:c r="AR70" s="37"/>
      <x:c r="AS70" s="37" t="str">
        <x:v>صفحة فئة</x:v>
      </x:c>
      <x:c r="AT70" s="37" t="str">
        <x:v>تحتاج مراجعة</x:v>
      </x:c>
      <x:c r="AU70" s="37" t="str">
        <x:v>store_brand_category_listing</x:v>
      </x:c>
      <x:c r="AV70" s="37" t="str">
        <x:v>اكتشاف من صفحة فئة</x:v>
      </x:c>
      <x:c r="AW70" s="37" t="str">
        <x:v>https://btech.com/en/c/large-home-appliances/refrigerators/b/fresh</x:v>
      </x:c>
      <x:c r="AX70" s="37" t="n">
        <x:v>1</x:v>
      </x:c>
      <x:c r="AY70" s="60" t="n">
        <x:v>46233</x:v>
      </x:c>
      <x:c r="AZ70" s="60"/>
      <x:c r="BA70" s="60"/>
      <x:c r="BB70" s="62" t="str">
        <x:f>IF(BA70="","",(NOW()-BA70)*24)</x:f>
      </x:c>
      <x:c r="BC70" s="37" t="str">
        <x:f>IF(BA70="","لم يُرصد",IF(BH70&lt;&gt;TRUE,"غير نشط",IF(BD70="فشل","فشل حالي",IF(BB70&lt;=12,"حديث",IF(BB70&lt;=24,"متأخر","قديم")))))</x:f>
        <x:v>لم يُرصد</x:v>
      </x:c>
      <x:c r="BD70" s="37" t="str">
        <x:v>بانتظار أول رصد سعر</x:v>
      </x:c>
      <x:c r="BE70" s="37" t="n">
        <x:v>0</x:v>
      </x:c>
      <x:c r="BF70" s="37"/>
      <x:c r="BG70" s="37"/>
      <x:c r="BH70" s="54" t="b">
        <x:v>1</x:v>
      </x:c>
      <x:c r="BI70" s="37" t="str">
        <x:v>يحتاج اكتشاف رابط المنتج</x:v>
      </x:c>
      <x:c r="BJ70" s="37" t="str">
        <x:v>Fresh NoFrost Top Freezer Refrigerator, 397 Liter, Black - FNT-B470KBM</x:v>
      </x:c>
      <x:c r="BK70" s="37"/>
      <x:c r="BL70" s="60" t="n">
        <x:v>46233</x:v>
      </x:c>
      <x:c r="BM70" s="60" t="n">
        <x:v>46233</x:v>
      </x:c>
    </x:row>
    <x:row r="71">
      <x:c r="A71" s="37" t="str">
        <x:v>CASH-4D12FC5D799252</x:v>
      </x:c>
      <x:c r="B71" s="37" t="str">
        <x:v>VAR-4F5890AECCD3FD|EG-013|STORE</x:v>
      </x:c>
      <x:c r="C71" s="37" t="str">
        <x:v>VAR-4F5890AECCD3FD</x:v>
      </x:c>
      <x:c r="D71" s="37" t="str">
        <x:v>MOD-EB9DAD6E36B886</x:v>
      </x:c>
      <x:c r="E71" s="37" t="str">
        <x:v>Fresh FNT-BR470BMB 397 L | Freestanding | Black | 397L</x:v>
      </x:c>
      <x:c r="F71" s="37" t="str">
        <x:v>الأجهزة المنزلية</x:v>
      </x:c>
      <x:c r="G71" s="37" t="str">
        <x:v>ثلاجات</x:v>
      </x:c>
      <x:c r="H71" s="37" t="str">
        <x:v>Fresh</x:v>
      </x:c>
      <x:c r="I71" s="37" t="str">
        <x:v>FNT-BR470BMB</x:v>
      </x:c>
      <x:c r="J71" s="37" t="str">
        <x:v>397 L | Freestanding | Black</x:v>
      </x:c>
      <x:c r="K71" s="37"/>
      <x:c r="L71" s="37"/>
      <x:c r="M71" s="37" t="str">
        <x:v>Black</x:v>
      </x:c>
      <x:c r="N71" s="37" t="str">
        <x:v>FNT-BR470BMB</x:v>
      </x:c>
      <x:c r="O71" s="37"/>
      <x:c r="P71" s="37" t="str">
        <x:v>EG-013</x:v>
      </x:c>
      <x:c r="Q71" s="37" t="str">
        <x:v>B.TECH</x:v>
      </x:c>
      <x:c r="R71" s="37" t="str">
        <x:v>سلسلة</x:v>
      </x:c>
      <x:c r="S71" s="37" t="str">
        <x:v>A</x:v>
      </x:c>
      <x:c r="T71" s="37"/>
      <x:c r="U71" s="37"/>
      <x:c r="V71" s="37"/>
      <x:c r="W71" s="37" t="str">
        <x:v>https://btech.com/en/p/fresh-no-frost-refrigerator-397l-black-fnt-br470bmb</x:v>
      </x:c>
      <x:c r="X71" s="37" t="str">
        <x:v>رابط منتج مباشر</x:v>
      </x:c>
      <x:c r="Y71" s="37" t="str">
        <x:v>EGP</x:v>
      </x:c>
      <x:c r="Z71" s="56"/>
      <x:c r="AA71" s="56"/>
      <x:c r="AB71" s="56" t="str">
        <x:f>IF(OR(Z71="",AA71=""),"",MAX(0,AA71-Z71))</x:f>
      </x:c>
      <x:c r="AC71" s="58" t="str">
        <x:f>IF(OR(Z71="",AA71="",AA71=0),"",MAX(0,(AA71-Z71)/AA71))</x:f>
      </x:c>
      <x:c r="AD71" s="56"/>
      <x:c r="AE71" s="56" t="str">
        <x:f>IF(Z71="","",Z71+IF(AD71="",0,AD71))</x:f>
      </x:c>
      <x:c r="AF71" s="37" t="str">
        <x:f>IF(AD71="","",AD71=0)</x:f>
      </x:c>
      <x:c r="AG71" s="37"/>
      <x:c r="AH71" s="37"/>
      <x:c r="AI71" s="37"/>
      <x:c r="AJ71" s="37" t="str">
        <x:v>القاهرة</x:v>
      </x:c>
      <x:c r="AK71" s="37"/>
      <x:c r="AL71" s="37"/>
      <x:c r="AM71" s="37"/>
      <x:c r="AN71" s="37"/>
      <x:c r="AO71" s="37"/>
      <x:c r="AP71" s="37"/>
      <x:c r="AQ71" s="54" t="b">
        <x:v>1</x:v>
      </x:c>
      <x:c r="AR71" s="37"/>
      <x:c r="AS71" s="37" t="str">
        <x:v>صفحة منتج</x:v>
      </x:c>
      <x:c r="AT71" s="37" t="str">
        <x:v>عالية</x:v>
      </x:c>
      <x:c r="AU71" s="37" t="str">
        <x:v>egypt_store_product_listing</x:v>
      </x:c>
      <x:c r="AV71" s="37" t="str">
        <x:v>HTML/JSON-LD</x:v>
      </x:c>
      <x:c r="AW71" s="37" t="str">
        <x:v>https://btech.com/en/p/fresh-no-frost-refrigerator-397l-black-fnt-br470bmb</x:v>
      </x:c>
      <x:c r="AX71" s="37" t="n">
        <x:v>1</x:v>
      </x:c>
      <x:c r="AY71" s="60" t="n">
        <x:v>46233</x:v>
      </x:c>
      <x:c r="AZ71" s="60"/>
      <x:c r="BA71" s="60"/>
      <x:c r="BB71" s="62" t="str">
        <x:f>IF(BA71="","",(NOW()-BA71)*24)</x:f>
      </x:c>
      <x:c r="BC71" s="37" t="str">
        <x:f>IF(BA71="","لم يُرصد",IF(BH71&lt;&gt;TRUE,"غير نشط",IF(BD71="فشل","فشل حالي",IF(BB71&lt;=12,"حديث",IF(BB71&lt;=24,"متأخر","قديم")))))</x:f>
        <x:v>لم يُرصد</x:v>
      </x:c>
      <x:c r="BD71" s="37" t="str">
        <x:v>بانتظار أول رصد سعر</x:v>
      </x:c>
      <x:c r="BE71" s="37" t="n">
        <x:v>0</x:v>
      </x:c>
      <x:c r="BF71" s="37"/>
      <x:c r="BG71" s="37"/>
      <x:c r="BH71" s="54" t="b">
        <x:v>1</x:v>
      </x:c>
      <x:c r="BI71" s="37" t="str">
        <x:v>جاهز لأول رصد</x:v>
      </x:c>
      <x:c r="BJ71" s="37" t="str"/>
      <x:c r="BK71" s="37" t="str">
        <x:v>Catalogue title: Fresh NoFrost Top Freezer Refrigerator, 397 Liter, Black - FNT-BR470BMB</x:v>
      </x:c>
      <x:c r="BL71" s="60" t="n">
        <x:v>46233</x:v>
      </x:c>
      <x:c r="BM71" s="60" t="n">
        <x:v>46233</x:v>
      </x:c>
    </x:row>
    <x:row r="72">
      <x:c r="A72" s="37" t="str">
        <x:v>CASH-EA5FED74D88426</x:v>
      </x:c>
      <x:c r="B72" s="37" t="str">
        <x:v>VAR-22BB2E0DE85F44|EG-013|STORE</x:v>
      </x:c>
      <x:c r="C72" s="37" t="str">
        <x:v>VAR-22BB2E0DE85F44</x:v>
      </x:c>
      <x:c r="D72" s="37" t="str">
        <x:v>MOD-EB9DAD6E36B886</x:v>
      </x:c>
      <x:c r="E72" s="37" t="str">
        <x:v>Fresh FNT-BR470BMB 397L / Black</x:v>
      </x:c>
      <x:c r="F72" s="37" t="str">
        <x:v>الأجهزة المنزلية</x:v>
      </x:c>
      <x:c r="G72" s="37" t="str">
        <x:v>ثلاجات</x:v>
      </x:c>
      <x:c r="H72" s="37" t="str">
        <x:v>Fresh</x:v>
      </x:c>
      <x:c r="I72" s="37" t="str">
        <x:v>FNT-BR470BMB</x:v>
      </x:c>
      <x:c r="J72" s="37" t="str">
        <x:v>397L | Black</x:v>
      </x:c>
      <x:c r="K72" s="37"/>
      <x:c r="L72" s="37"/>
      <x:c r="M72" s="37" t="str">
        <x:v>Black</x:v>
      </x:c>
      <x:c r="N72" s="37" t="str">
        <x:v>FNT-BR470BMB</x:v>
      </x:c>
      <x:c r="O72" s="37"/>
      <x:c r="P72" s="37" t="str">
        <x:v>EG-013</x:v>
      </x:c>
      <x:c r="Q72" s="37" t="str">
        <x:v>B.TECH</x:v>
      </x:c>
      <x:c r="R72" s="37" t="str">
        <x:v>سلسلة</x:v>
      </x:c>
      <x:c r="S72" s="37" t="str">
        <x:v>A</x:v>
      </x:c>
      <x:c r="T72" s="37"/>
      <x:c r="U72" s="37"/>
      <x:c r="V72" s="37"/>
      <x:c r="W72" s="37" t="str">
        <x:v>https://btech.com/en/c/large-home-appliances/refrigerators/b/fresh</x:v>
      </x:c>
      <x:c r="X72" s="37" t="str">
        <x:v>صفحة فئة</x:v>
      </x:c>
      <x:c r="Y72" s="37" t="str">
        <x:v>EGP</x:v>
      </x:c>
      <x:c r="Z72" s="56"/>
      <x:c r="AA72" s="56"/>
      <x:c r="AB72" s="56" t="str">
        <x:f>IF(OR(Z72="",AA72=""),"",MAX(0,AA72-Z72))</x:f>
      </x:c>
      <x:c r="AC72" s="58" t="str">
        <x:f>IF(OR(Z72="",AA72="",AA72=0),"",MAX(0,(AA72-Z72)/AA72))</x:f>
      </x:c>
      <x:c r="AD72" s="56"/>
      <x:c r="AE72" s="56" t="str">
        <x:f>IF(Z72="","",Z72+IF(AD72="",0,AD72))</x:f>
      </x:c>
      <x:c r="AF72" s="37" t="str">
        <x:f>IF(AD72="","",AD72=0)</x:f>
      </x:c>
      <x:c r="AG72" s="37"/>
      <x:c r="AH72" s="37"/>
      <x:c r="AI72" s="37"/>
      <x:c r="AJ72" s="37" t="str">
        <x:v>القاهرة</x:v>
      </x:c>
      <x:c r="AK72" s="37"/>
      <x:c r="AL72" s="37"/>
      <x:c r="AM72" s="37"/>
      <x:c r="AN72" s="37"/>
      <x:c r="AO72" s="37"/>
      <x:c r="AP72" s="37"/>
      <x:c r="AQ72" s="54" t="b">
        <x:v>1</x:v>
      </x:c>
      <x:c r="AR72" s="37"/>
      <x:c r="AS72" s="37" t="str">
        <x:v>صفحة فئة</x:v>
      </x:c>
      <x:c r="AT72" s="37" t="str">
        <x:v>تحتاج مراجعة</x:v>
      </x:c>
      <x:c r="AU72" s="37" t="str">
        <x:v>store_brand_category_listing</x:v>
      </x:c>
      <x:c r="AV72" s="37" t="str">
        <x:v>اكتشاف من صفحة فئة</x:v>
      </x:c>
      <x:c r="AW72" s="37" t="str">
        <x:v>https://btech.com/en/c/large-home-appliances/refrigerators/b/fresh</x:v>
      </x:c>
      <x:c r="AX72" s="37" t="n">
        <x:v>1</x:v>
      </x:c>
      <x:c r="AY72" s="60" t="n">
        <x:v>46233</x:v>
      </x:c>
      <x:c r="AZ72" s="60"/>
      <x:c r="BA72" s="60"/>
      <x:c r="BB72" s="62" t="str">
        <x:f>IF(BA72="","",(NOW()-BA72)*24)</x:f>
      </x:c>
      <x:c r="BC72" s="37" t="str">
        <x:f>IF(BA72="","لم يُرصد",IF(BH72&lt;&gt;TRUE,"غير نشط",IF(BD72="فشل","فشل حالي",IF(BB72&lt;=12,"حديث",IF(BB72&lt;=24,"متأخر","قديم")))))</x:f>
        <x:v>لم يُرصد</x:v>
      </x:c>
      <x:c r="BD72" s="37" t="str">
        <x:v>بانتظار أول رصد سعر</x:v>
      </x:c>
      <x:c r="BE72" s="37" t="n">
        <x:v>0</x:v>
      </x:c>
      <x:c r="BF72" s="37"/>
      <x:c r="BG72" s="37"/>
      <x:c r="BH72" s="54" t="b">
        <x:v>1</x:v>
      </x:c>
      <x:c r="BI72" s="37" t="str">
        <x:v>يحتاج اكتشاف رابط المنتج</x:v>
      </x:c>
      <x:c r="BJ72" s="37" t="str">
        <x:v>Fresh NoFrost Top Freezer Refrigerator, 397 Liter, Black - FNT-BR470BMB</x:v>
      </x:c>
      <x:c r="BK72" s="37"/>
      <x:c r="BL72" s="60" t="n">
        <x:v>46233</x:v>
      </x:c>
      <x:c r="BM72" s="60" t="n">
        <x:v>46233</x:v>
      </x:c>
    </x:row>
    <x:row r="73">
      <x:c r="A73" s="37" t="str">
        <x:v>CASH-1FF8A22CF7B98D</x:v>
      </x:c>
      <x:c r="B73" s="37" t="str">
        <x:v>VAR-80DBFE2CA3DFFD|EG-013|STORE</x:v>
      </x:c>
      <x:c r="C73" s="37" t="str">
        <x:v>VAR-80DBFE2CA3DFFD</x:v>
      </x:c>
      <x:c r="D73" s="37" t="str">
        <x:v>MOD-45BF93CABB6BC2</x:v>
      </x:c>
      <x:c r="E73" s="37" t="str">
        <x:v>Fresh FNT-BS470BB 397L / Black</x:v>
      </x:c>
      <x:c r="F73" s="37" t="str">
        <x:v>الأجهزة المنزلية</x:v>
      </x:c>
      <x:c r="G73" s="37" t="str">
        <x:v>ثلاجات</x:v>
      </x:c>
      <x:c r="H73" s="37" t="str">
        <x:v>Fresh</x:v>
      </x:c>
      <x:c r="I73" s="37" t="str">
        <x:v>FNT-BS470BB</x:v>
      </x:c>
      <x:c r="J73" s="37" t="str">
        <x:v>397L | Black</x:v>
      </x:c>
      <x:c r="K73" s="37"/>
      <x:c r="L73" s="37"/>
      <x:c r="M73" s="37" t="str">
        <x:v>Black</x:v>
      </x:c>
      <x:c r="N73" s="37" t="str">
        <x:v>FNT-BS470BB</x:v>
      </x:c>
      <x:c r="O73" s="37"/>
      <x:c r="P73" s="37" t="str">
        <x:v>EG-013</x:v>
      </x:c>
      <x:c r="Q73" s="37" t="str">
        <x:v>B.TECH</x:v>
      </x:c>
      <x:c r="R73" s="37" t="str">
        <x:v>سلسلة</x:v>
      </x:c>
      <x:c r="S73" s="37" t="str">
        <x:v>A</x:v>
      </x:c>
      <x:c r="T73" s="37"/>
      <x:c r="U73" s="37"/>
      <x:c r="V73" s="37"/>
      <x:c r="W73" s="37" t="str">
        <x:v>https://btech.com/en/c/large-home-appliances/refrigerators/b/fresh</x:v>
      </x:c>
      <x:c r="X73" s="37" t="str">
        <x:v>صفحة فئة</x:v>
      </x:c>
      <x:c r="Y73" s="37" t="str">
        <x:v>EGP</x:v>
      </x:c>
      <x:c r="Z73" s="56"/>
      <x:c r="AA73" s="56"/>
      <x:c r="AB73" s="56" t="str">
        <x:f>IF(OR(Z73="",AA73=""),"",MAX(0,AA73-Z73))</x:f>
      </x:c>
      <x:c r="AC73" s="58" t="str">
        <x:f>IF(OR(Z73="",AA73="",AA73=0),"",MAX(0,(AA73-Z73)/AA73))</x:f>
      </x:c>
      <x:c r="AD73" s="56"/>
      <x:c r="AE73" s="56" t="str">
        <x:f>IF(Z73="","",Z73+IF(AD73="",0,AD73))</x:f>
      </x:c>
      <x:c r="AF73" s="37" t="str">
        <x:f>IF(AD73="","",AD73=0)</x:f>
      </x:c>
      <x:c r="AG73" s="37"/>
      <x:c r="AH73" s="37"/>
      <x:c r="AI73" s="37"/>
      <x:c r="AJ73" s="37" t="str">
        <x:v>القاهرة</x:v>
      </x:c>
      <x:c r="AK73" s="37"/>
      <x:c r="AL73" s="37"/>
      <x:c r="AM73" s="37"/>
      <x:c r="AN73" s="37"/>
      <x:c r="AO73" s="37"/>
      <x:c r="AP73" s="37"/>
      <x:c r="AQ73" s="54" t="b">
        <x:v>1</x:v>
      </x:c>
      <x:c r="AR73" s="37"/>
      <x:c r="AS73" s="37" t="str">
        <x:v>صفحة فئة</x:v>
      </x:c>
      <x:c r="AT73" s="37" t="str">
        <x:v>تحتاج مراجعة</x:v>
      </x:c>
      <x:c r="AU73" s="37" t="str">
        <x:v>store_brand_category_listing</x:v>
      </x:c>
      <x:c r="AV73" s="37" t="str">
        <x:v>اكتشاف من صفحة فئة</x:v>
      </x:c>
      <x:c r="AW73" s="37" t="str">
        <x:v>https://btech.com/en/c/large-home-appliances/refrigerators/b/fresh</x:v>
      </x:c>
      <x:c r="AX73" s="37" t="n">
        <x:v>1</x:v>
      </x:c>
      <x:c r="AY73" s="60" t="n">
        <x:v>46233</x:v>
      </x:c>
      <x:c r="AZ73" s="60"/>
      <x:c r="BA73" s="60"/>
      <x:c r="BB73" s="62" t="str">
        <x:f>IF(BA73="","",(NOW()-BA73)*24)</x:f>
      </x:c>
      <x:c r="BC73" s="37" t="str">
        <x:f>IF(BA73="","لم يُرصد",IF(BH73&lt;&gt;TRUE,"غير نشط",IF(BD73="فشل","فشل حالي",IF(BB73&lt;=12,"حديث",IF(BB73&lt;=24,"متأخر","قديم")))))</x:f>
        <x:v>لم يُرصد</x:v>
      </x:c>
      <x:c r="BD73" s="37" t="str">
        <x:v>بانتظار أول رصد سعر</x:v>
      </x:c>
      <x:c r="BE73" s="37" t="n">
        <x:v>0</x:v>
      </x:c>
      <x:c r="BF73" s="37"/>
      <x:c r="BG73" s="37"/>
      <x:c r="BH73" s="54" t="b">
        <x:v>1</x:v>
      </x:c>
      <x:c r="BI73" s="37" t="str">
        <x:v>يحتاج اكتشاف رابط المنتج</x:v>
      </x:c>
      <x:c r="BJ73" s="37" t="str">
        <x:v>Fresh Top Freezer Refrigerator, 397 Liter, Black - FNT-BS470BB</x:v>
      </x:c>
      <x:c r="BK73" s="37"/>
      <x:c r="BL73" s="60" t="n">
        <x:v>46233</x:v>
      </x:c>
      <x:c r="BM73" s="60" t="n">
        <x:v>46233</x:v>
      </x:c>
    </x:row>
    <x:row r="74">
      <x:c r="A74" s="37" t="str">
        <x:v>CASH-27E5E5A04BBF62</x:v>
      </x:c>
      <x:c r="B74" s="37" t="str">
        <x:v>VAR-88C9F3E4CD6229|EG-013|STORE</x:v>
      </x:c>
      <x:c r="C74" s="37" t="str">
        <x:v>VAR-88C9F3E4CD6229</x:v>
      </x:c>
      <x:c r="D74" s="37" t="str">
        <x:v>MOD-B9B43CF7235C21</x:v>
      </x:c>
      <x:c r="E74" s="37" t="str">
        <x:v>Fresh FNT-BS470KT (FLD) 397L / Stainless Steel</x:v>
      </x:c>
      <x:c r="F74" s="37" t="str">
        <x:v>الأجهزة المنزلية</x:v>
      </x:c>
      <x:c r="G74" s="37" t="str">
        <x:v>ثلاجات</x:v>
      </x:c>
      <x:c r="H74" s="37" t="str">
        <x:v>Fresh</x:v>
      </x:c>
      <x:c r="I74" s="37" t="str">
        <x:v>FNT-BS470KT (FLD)</x:v>
      </x:c>
      <x:c r="J74" s="37" t="str">
        <x:v>397L | Stainless Steel</x:v>
      </x:c>
      <x:c r="K74" s="37"/>
      <x:c r="L74" s="37"/>
      <x:c r="M74" s="37" t="str">
        <x:v>Stainless Steel</x:v>
      </x:c>
      <x:c r="N74" s="37" t="str">
        <x:v>FNT-BS470KT (FLD)</x:v>
      </x:c>
      <x:c r="O74" s="37"/>
      <x:c r="P74" s="37" t="str">
        <x:v>EG-013</x:v>
      </x:c>
      <x:c r="Q74" s="37" t="str">
        <x:v>B.TECH</x:v>
      </x:c>
      <x:c r="R74" s="37" t="str">
        <x:v>سلسلة</x:v>
      </x:c>
      <x:c r="S74" s="37" t="str">
        <x:v>A</x:v>
      </x:c>
      <x:c r="T74" s="37"/>
      <x:c r="U74" s="37"/>
      <x:c r="V74" s="37"/>
      <x:c r="W74" s="37" t="str">
        <x:v>https://btech.com/en/c/large-home-appliances/refrigerators/b/fresh</x:v>
      </x:c>
      <x:c r="X74" s="37" t="str">
        <x:v>صفحة فئة</x:v>
      </x:c>
      <x:c r="Y74" s="37" t="str">
        <x:v>EGP</x:v>
      </x:c>
      <x:c r="Z74" s="56"/>
      <x:c r="AA74" s="56"/>
      <x:c r="AB74" s="56" t="str">
        <x:f>IF(OR(Z74="",AA74=""),"",MAX(0,AA74-Z74))</x:f>
      </x:c>
      <x:c r="AC74" s="58" t="str">
        <x:f>IF(OR(Z74="",AA74="",AA74=0),"",MAX(0,(AA74-Z74)/AA74))</x:f>
      </x:c>
      <x:c r="AD74" s="56"/>
      <x:c r="AE74" s="56" t="str">
        <x:f>IF(Z74="","",Z74+IF(AD74="",0,AD74))</x:f>
      </x:c>
      <x:c r="AF74" s="37" t="str">
        <x:f>IF(AD74="","",AD74=0)</x:f>
      </x:c>
      <x:c r="AG74" s="37"/>
      <x:c r="AH74" s="37"/>
      <x:c r="AI74" s="37"/>
      <x:c r="AJ74" s="37" t="str">
        <x:v>القاهرة</x:v>
      </x:c>
      <x:c r="AK74" s="37"/>
      <x:c r="AL74" s="37"/>
      <x:c r="AM74" s="37"/>
      <x:c r="AN74" s="37"/>
      <x:c r="AO74" s="37"/>
      <x:c r="AP74" s="37"/>
      <x:c r="AQ74" s="54" t="b">
        <x:v>1</x:v>
      </x:c>
      <x:c r="AR74" s="37"/>
      <x:c r="AS74" s="37" t="str">
        <x:v>صفحة فئة</x:v>
      </x:c>
      <x:c r="AT74" s="37" t="str">
        <x:v>تحتاج مراجعة</x:v>
      </x:c>
      <x:c r="AU74" s="37" t="str">
        <x:v>store_brand_category_listing</x:v>
      </x:c>
      <x:c r="AV74" s="37" t="str">
        <x:v>اكتشاف من صفحة فئة</x:v>
      </x:c>
      <x:c r="AW74" s="37" t="str">
        <x:v>https://btech.com/en/c/large-home-appliances/refrigerators/b/fresh</x:v>
      </x:c>
      <x:c r="AX74" s="37" t="n">
        <x:v>1</x:v>
      </x:c>
      <x:c r="AY74" s="60" t="n">
        <x:v>46233</x:v>
      </x:c>
      <x:c r="AZ74" s="60"/>
      <x:c r="BA74" s="60"/>
      <x:c r="BB74" s="62" t="str">
        <x:f>IF(BA74="","",(NOW()-BA74)*24)</x:f>
      </x:c>
      <x:c r="BC74" s="37" t="str">
        <x:f>IF(BA74="","لم يُرصد",IF(BH74&lt;&gt;TRUE,"غير نشط",IF(BD74="فشل","فشل حالي",IF(BB74&lt;=12,"حديث",IF(BB74&lt;=24,"متأخر","قديم")))))</x:f>
        <x:v>لم يُرصد</x:v>
      </x:c>
      <x:c r="BD74" s="37" t="str">
        <x:v>بانتظار أول رصد سعر</x:v>
      </x:c>
      <x:c r="BE74" s="37" t="n">
        <x:v>0</x:v>
      </x:c>
      <x:c r="BF74" s="37"/>
      <x:c r="BG74" s="37"/>
      <x:c r="BH74" s="54" t="b">
        <x:v>1</x:v>
      </x:c>
      <x:c r="BI74" s="37" t="str">
        <x:v>يحتاج اكتشاف رابط المنتج</x:v>
      </x:c>
      <x:c r="BJ74" s="37" t="str">
        <x:v>Fresh NoFrost Top Freezer Refrigerator, 397 Liter, Stainless Steel - FNT-BS470KT (FLD)</x:v>
      </x:c>
      <x:c r="BK74" s="37"/>
      <x:c r="BL74" s="60" t="n">
        <x:v>46233</x:v>
      </x:c>
      <x:c r="BM74" s="60" t="n">
        <x:v>46233</x:v>
      </x:c>
    </x:row>
    <x:row r="75">
      <x:c r="A75" s="37" t="str">
        <x:v>CASH-41772C6BC7E159</x:v>
      </x:c>
      <x:c r="B75" s="37" t="str">
        <x:v>VAR-B7821DE6FE9412|EG-013|STORE</x:v>
      </x:c>
      <x:c r="C75" s="37" t="str">
        <x:v>VAR-B7821DE6FE9412</x:v>
      </x:c>
      <x:c r="D75" s="37" t="str">
        <x:v>MOD-D0DF7A9152D76F</x:v>
      </x:c>
      <x:c r="E75" s="37" t="str">
        <x:v>Fresh FNT-DR540YGB 426L / Black</x:v>
      </x:c>
      <x:c r="F75" s="37" t="str">
        <x:v>الأجهزة المنزلية</x:v>
      </x:c>
      <x:c r="G75" s="37" t="str">
        <x:v>ثلاجات</x:v>
      </x:c>
      <x:c r="H75" s="37" t="str">
        <x:v>Fresh</x:v>
      </x:c>
      <x:c r="I75" s="37" t="str">
        <x:v>FNT-DR540YGB</x:v>
      </x:c>
      <x:c r="J75" s="37" t="str">
        <x:v>426L | Black</x:v>
      </x:c>
      <x:c r="K75" s="37"/>
      <x:c r="L75" s="37"/>
      <x:c r="M75" s="37" t="str">
        <x:v>Black</x:v>
      </x:c>
      <x:c r="N75" s="37" t="str">
        <x:v>FNT-DR540YGB</x:v>
      </x:c>
      <x:c r="O75" s="37"/>
      <x:c r="P75" s="37" t="str">
        <x:v>EG-013</x:v>
      </x:c>
      <x:c r="Q75" s="37" t="str">
        <x:v>B.TECH</x:v>
      </x:c>
      <x:c r="R75" s="37" t="str">
        <x:v>سلسلة</x:v>
      </x:c>
      <x:c r="S75" s="37" t="str">
        <x:v>A</x:v>
      </x:c>
      <x:c r="T75" s="37"/>
      <x:c r="U75" s="37"/>
      <x:c r="V75" s="37"/>
      <x:c r="W75" s="37" t="str">
        <x:v>https://btech.com/en/c/large-home-appliances/refrigerators/b/fresh</x:v>
      </x:c>
      <x:c r="X75" s="37" t="str">
        <x:v>صفحة فئة</x:v>
      </x:c>
      <x:c r="Y75" s="37" t="str">
        <x:v>EGP</x:v>
      </x:c>
      <x:c r="Z75" s="56"/>
      <x:c r="AA75" s="56"/>
      <x:c r="AB75" s="56" t="str">
        <x:f>IF(OR(Z75="",AA75=""),"",MAX(0,AA75-Z75))</x:f>
      </x:c>
      <x:c r="AC75" s="58" t="str">
        <x:f>IF(OR(Z75="",AA75="",AA75=0),"",MAX(0,(AA75-Z75)/AA75))</x:f>
      </x:c>
      <x:c r="AD75" s="56"/>
      <x:c r="AE75" s="56" t="str">
        <x:f>IF(Z75="","",Z75+IF(AD75="",0,AD75))</x:f>
      </x:c>
      <x:c r="AF75" s="37" t="str">
        <x:f>IF(AD75="","",AD75=0)</x:f>
      </x:c>
      <x:c r="AG75" s="37"/>
      <x:c r="AH75" s="37"/>
      <x:c r="AI75" s="37"/>
      <x:c r="AJ75" s="37" t="str">
        <x:v>القاهرة</x:v>
      </x:c>
      <x:c r="AK75" s="37"/>
      <x:c r="AL75" s="37"/>
      <x:c r="AM75" s="37"/>
      <x:c r="AN75" s="37"/>
      <x:c r="AO75" s="37"/>
      <x:c r="AP75" s="37"/>
      <x:c r="AQ75" s="54" t="b">
        <x:v>1</x:v>
      </x:c>
      <x:c r="AR75" s="37"/>
      <x:c r="AS75" s="37" t="str">
        <x:v>صفحة فئة</x:v>
      </x:c>
      <x:c r="AT75" s="37" t="str">
        <x:v>تحتاج مراجعة</x:v>
      </x:c>
      <x:c r="AU75" s="37" t="str">
        <x:v>store_brand_category_listing</x:v>
      </x:c>
      <x:c r="AV75" s="37" t="str">
        <x:v>اكتشاف من صفحة فئة</x:v>
      </x:c>
      <x:c r="AW75" s="37" t="str">
        <x:v>https://btech.com/en/c/large-home-appliances/refrigerators/b/fresh</x:v>
      </x:c>
      <x:c r="AX75" s="37" t="n">
        <x:v>1</x:v>
      </x:c>
      <x:c r="AY75" s="60" t="n">
        <x:v>46233</x:v>
      </x:c>
      <x:c r="AZ75" s="60"/>
      <x:c r="BA75" s="60"/>
      <x:c r="BB75" s="62" t="str">
        <x:f>IF(BA75="","",(NOW()-BA75)*24)</x:f>
      </x:c>
      <x:c r="BC75" s="37" t="str">
        <x:f>IF(BA75="","لم يُرصد",IF(BH75&lt;&gt;TRUE,"غير نشط",IF(BD75="فشل","فشل حالي",IF(BB75&lt;=12,"حديث",IF(BB75&lt;=24,"متأخر","قديم")))))</x:f>
        <x:v>لم يُرصد</x:v>
      </x:c>
      <x:c r="BD75" s="37" t="str">
        <x:v>بانتظار أول رصد سعر</x:v>
      </x:c>
      <x:c r="BE75" s="37" t="n">
        <x:v>0</x:v>
      </x:c>
      <x:c r="BF75" s="37"/>
      <x:c r="BG75" s="37"/>
      <x:c r="BH75" s="54" t="b">
        <x:v>1</x:v>
      </x:c>
      <x:c r="BI75" s="37" t="str">
        <x:v>يحتاج اكتشاف رابط المنتج</x:v>
      </x:c>
      <x:c r="BJ75" s="37" t="str">
        <x:v>Fresh NoFrost Top Freezer Refrigerator, 426 Liter, Black - FNT-DR540YGB</x:v>
      </x:c>
      <x:c r="BK75" s="37"/>
      <x:c r="BL75" s="60" t="n">
        <x:v>46233</x:v>
      </x:c>
      <x:c r="BM75" s="60" t="n">
        <x:v>46233</x:v>
      </x:c>
    </x:row>
    <x:row r="76">
      <x:c r="A76" s="37" t="str">
        <x:v>CASH-F6A082B91FAC3A</x:v>
      </x:c>
      <x:c r="B76" s="37" t="str">
        <x:v>VAR-A4903722A0FCD3|EG-013|STORE</x:v>
      </x:c>
      <x:c r="C76" s="37" t="str">
        <x:v>VAR-A4903722A0FCD3</x:v>
      </x:c>
      <x:c r="D76" s="37" t="str">
        <x:v>MOD-C3DDF76942605D</x:v>
      </x:c>
      <x:c r="E76" s="37" t="str">
        <x:v>Fresh FNT-M400YT 369L / Stainless Steel</x:v>
      </x:c>
      <x:c r="F76" s="37" t="str">
        <x:v>الأجهزة المنزلية</x:v>
      </x:c>
      <x:c r="G76" s="37" t="str">
        <x:v>ثلاجات</x:v>
      </x:c>
      <x:c r="H76" s="37" t="str">
        <x:v>Fresh</x:v>
      </x:c>
      <x:c r="I76" s="37" t="str">
        <x:v>FNT-M400YT</x:v>
      </x:c>
      <x:c r="J76" s="37" t="str">
        <x:v>369L | Stainless Steel</x:v>
      </x:c>
      <x:c r="K76" s="37"/>
      <x:c r="L76" s="37"/>
      <x:c r="M76" s="37" t="str">
        <x:v>Stainless Steel</x:v>
      </x:c>
      <x:c r="N76" s="37" t="str">
        <x:v>FNT-M400YT</x:v>
      </x:c>
      <x:c r="O76" s="37"/>
      <x:c r="P76" s="37" t="str">
        <x:v>EG-013</x:v>
      </x:c>
      <x:c r="Q76" s="37" t="str">
        <x:v>B.TECH</x:v>
      </x:c>
      <x:c r="R76" s="37" t="str">
        <x:v>سلسلة</x:v>
      </x:c>
      <x:c r="S76" s="37" t="str">
        <x:v>A</x:v>
      </x:c>
      <x:c r="T76" s="37"/>
      <x:c r="U76" s="37"/>
      <x:c r="V76" s="37"/>
      <x:c r="W76" s="37" t="str">
        <x:v>https://btech.com/en/c/large-home-appliances/refrigerators/b/fresh</x:v>
      </x:c>
      <x:c r="X76" s="37" t="str">
        <x:v>صفحة فئة</x:v>
      </x:c>
      <x:c r="Y76" s="37" t="str">
        <x:v>EGP</x:v>
      </x:c>
      <x:c r="Z76" s="56"/>
      <x:c r="AA76" s="56"/>
      <x:c r="AB76" s="56" t="str">
        <x:f>IF(OR(Z76="",AA76=""),"",MAX(0,AA76-Z76))</x:f>
      </x:c>
      <x:c r="AC76" s="58" t="str">
        <x:f>IF(OR(Z76="",AA76="",AA76=0),"",MAX(0,(AA76-Z76)/AA76))</x:f>
      </x:c>
      <x:c r="AD76" s="56"/>
      <x:c r="AE76" s="56" t="str">
        <x:f>IF(Z76="","",Z76+IF(AD76="",0,AD76))</x:f>
      </x:c>
      <x:c r="AF76" s="37" t="str">
        <x:f>IF(AD76="","",AD76=0)</x:f>
      </x:c>
      <x:c r="AG76" s="37"/>
      <x:c r="AH76" s="37"/>
      <x:c r="AI76" s="37"/>
      <x:c r="AJ76" s="37" t="str">
        <x:v>القاهرة</x:v>
      </x:c>
      <x:c r="AK76" s="37"/>
      <x:c r="AL76" s="37"/>
      <x:c r="AM76" s="37"/>
      <x:c r="AN76" s="37"/>
      <x:c r="AO76" s="37"/>
      <x:c r="AP76" s="37"/>
      <x:c r="AQ76" s="54" t="b">
        <x:v>1</x:v>
      </x:c>
      <x:c r="AR76" s="37"/>
      <x:c r="AS76" s="37" t="str">
        <x:v>صفحة فئة</x:v>
      </x:c>
      <x:c r="AT76" s="37" t="str">
        <x:v>تحتاج مراجعة</x:v>
      </x:c>
      <x:c r="AU76" s="37" t="str">
        <x:v>store_brand_category_listing</x:v>
      </x:c>
      <x:c r="AV76" s="37" t="str">
        <x:v>اكتشاف من صفحة فئة</x:v>
      </x:c>
      <x:c r="AW76" s="37" t="str">
        <x:v>https://btech.com/en/c/large-home-appliances/refrigerators/b/fresh</x:v>
      </x:c>
      <x:c r="AX76" s="37" t="n">
        <x:v>1</x:v>
      </x:c>
      <x:c r="AY76" s="60" t="n">
        <x:v>46233</x:v>
      </x:c>
      <x:c r="AZ76" s="60"/>
      <x:c r="BA76" s="60"/>
      <x:c r="BB76" s="62" t="str">
        <x:f>IF(BA76="","",(NOW()-BA76)*24)</x:f>
      </x:c>
      <x:c r="BC76" s="37" t="str">
        <x:f>IF(BA76="","لم يُرصد",IF(BH76&lt;&gt;TRUE,"غير نشط",IF(BD76="فشل","فشل حالي",IF(BB76&lt;=12,"حديث",IF(BB76&lt;=24,"متأخر","قديم")))))</x:f>
        <x:v>لم يُرصد</x:v>
      </x:c>
      <x:c r="BD76" s="37" t="str">
        <x:v>بانتظار أول رصد سعر</x:v>
      </x:c>
      <x:c r="BE76" s="37" t="n">
        <x:v>0</x:v>
      </x:c>
      <x:c r="BF76" s="37"/>
      <x:c r="BG76" s="37"/>
      <x:c r="BH76" s="54" t="b">
        <x:v>1</x:v>
      </x:c>
      <x:c r="BI76" s="37" t="str">
        <x:v>يحتاج اكتشاف رابط المنتج</x:v>
      </x:c>
      <x:c r="BJ76" s="37" t="str">
        <x:v>Fresh NoFrost Top Freezer Refrigerator, 369 Liter, Stainless Steel - FNT-M400YT</x:v>
      </x:c>
      <x:c r="BK76" s="37"/>
      <x:c r="BL76" s="60" t="n">
        <x:v>46233</x:v>
      </x:c>
      <x:c r="BM76" s="60" t="n">
        <x:v>46233</x:v>
      </x:c>
    </x:row>
    <x:row r="77">
      <x:c r="A77" s="37" t="str">
        <x:v>CASH-0F415355034BA0</x:v>
      </x:c>
      <x:c r="B77" s="37" t="str">
        <x:v>VAR-4EE24339BBA278|EG-013|STORE</x:v>
      </x:c>
      <x:c r="C77" s="37" t="str">
        <x:v>VAR-4EE24339BBA278</x:v>
      </x:c>
      <x:c r="D77" s="37" t="str">
        <x:v>MOD-0BA1C78F88AA50</x:v>
      </x:c>
      <x:c r="E77" s="37" t="str">
        <x:v>Fresh FNT-M580YB 471L / Black</x:v>
      </x:c>
      <x:c r="F77" s="37" t="str">
        <x:v>الأجهزة المنزلية</x:v>
      </x:c>
      <x:c r="G77" s="37" t="str">
        <x:v>ثلاجات</x:v>
      </x:c>
      <x:c r="H77" s="37" t="str">
        <x:v>Fresh</x:v>
      </x:c>
      <x:c r="I77" s="37" t="str">
        <x:v>FNT-M580YB</x:v>
      </x:c>
      <x:c r="J77" s="37" t="str">
        <x:v>471L | Black</x:v>
      </x:c>
      <x:c r="K77" s="37"/>
      <x:c r="L77" s="37"/>
      <x:c r="M77" s="37" t="str">
        <x:v>Black</x:v>
      </x:c>
      <x:c r="N77" s="37" t="str">
        <x:v>FNT-M580YB</x:v>
      </x:c>
      <x:c r="O77" s="37"/>
      <x:c r="P77" s="37" t="str">
        <x:v>EG-013</x:v>
      </x:c>
      <x:c r="Q77" s="37" t="str">
        <x:v>B.TECH</x:v>
      </x:c>
      <x:c r="R77" s="37" t="str">
        <x:v>سلسلة</x:v>
      </x:c>
      <x:c r="S77" s="37" t="str">
        <x:v>A</x:v>
      </x:c>
      <x:c r="T77" s="37"/>
      <x:c r="U77" s="37"/>
      <x:c r="V77" s="37"/>
      <x:c r="W77" s="37" t="str">
        <x:v>https://btech.com/en/c/large-home-appliances/refrigerators/b/fresh</x:v>
      </x:c>
      <x:c r="X77" s="37" t="str">
        <x:v>صفحة فئة</x:v>
      </x:c>
      <x:c r="Y77" s="37" t="str">
        <x:v>EGP</x:v>
      </x:c>
      <x:c r="Z77" s="56"/>
      <x:c r="AA77" s="56"/>
      <x:c r="AB77" s="56" t="str">
        <x:f>IF(OR(Z77="",AA77=""),"",MAX(0,AA77-Z77))</x:f>
      </x:c>
      <x:c r="AC77" s="58" t="str">
        <x:f>IF(OR(Z77="",AA77="",AA77=0),"",MAX(0,(AA77-Z77)/AA77))</x:f>
      </x:c>
      <x:c r="AD77" s="56"/>
      <x:c r="AE77" s="56" t="str">
        <x:f>IF(Z77="","",Z77+IF(AD77="",0,AD77))</x:f>
      </x:c>
      <x:c r="AF77" s="37" t="str">
        <x:f>IF(AD77="","",AD77=0)</x:f>
      </x:c>
      <x:c r="AG77" s="37"/>
      <x:c r="AH77" s="37"/>
      <x:c r="AI77" s="37"/>
      <x:c r="AJ77" s="37" t="str">
        <x:v>القاهرة</x:v>
      </x:c>
      <x:c r="AK77" s="37"/>
      <x:c r="AL77" s="37"/>
      <x:c r="AM77" s="37"/>
      <x:c r="AN77" s="37"/>
      <x:c r="AO77" s="37"/>
      <x:c r="AP77" s="37"/>
      <x:c r="AQ77" s="54" t="b">
        <x:v>1</x:v>
      </x:c>
      <x:c r="AR77" s="37"/>
      <x:c r="AS77" s="37" t="str">
        <x:v>صفحة فئة</x:v>
      </x:c>
      <x:c r="AT77" s="37" t="str">
        <x:v>تحتاج مراجعة</x:v>
      </x:c>
      <x:c r="AU77" s="37" t="str">
        <x:v>store_brand_category_listing</x:v>
      </x:c>
      <x:c r="AV77" s="37" t="str">
        <x:v>اكتشاف من صفحة فئة</x:v>
      </x:c>
      <x:c r="AW77" s="37" t="str">
        <x:v>https://btech.com/en/c/large-home-appliances/refrigerators/b/fresh</x:v>
      </x:c>
      <x:c r="AX77" s="37" t="n">
        <x:v>1</x:v>
      </x:c>
      <x:c r="AY77" s="60" t="n">
        <x:v>46233</x:v>
      </x:c>
      <x:c r="AZ77" s="60"/>
      <x:c r="BA77" s="60"/>
      <x:c r="BB77" s="62" t="str">
        <x:f>IF(BA77="","",(NOW()-BA77)*24)</x:f>
      </x:c>
      <x:c r="BC77" s="37" t="str">
        <x:f>IF(BA77="","لم يُرصد",IF(BH77&lt;&gt;TRUE,"غير نشط",IF(BD77="فشل","فشل حالي",IF(BB77&lt;=12,"حديث",IF(BB77&lt;=24,"متأخر","قديم")))))</x:f>
        <x:v>لم يُرصد</x:v>
      </x:c>
      <x:c r="BD77" s="37" t="str">
        <x:v>بانتظار أول رصد سعر</x:v>
      </x:c>
      <x:c r="BE77" s="37" t="n">
        <x:v>0</x:v>
      </x:c>
      <x:c r="BF77" s="37"/>
      <x:c r="BG77" s="37"/>
      <x:c r="BH77" s="54" t="b">
        <x:v>1</x:v>
      </x:c>
      <x:c r="BI77" s="37" t="str">
        <x:v>يحتاج اكتشاف رابط المنتج</x:v>
      </x:c>
      <x:c r="BJ77" s="37" t="str">
        <x:v>Fresh NoFrost Top Freezer Refrigerator, 471 Liter, Black - FNT-M580YB</x:v>
      </x:c>
      <x:c r="BK77" s="37"/>
      <x:c r="BL77" s="60" t="n">
        <x:v>46233</x:v>
      </x:c>
      <x:c r="BM77" s="60" t="n">
        <x:v>46233</x:v>
      </x:c>
    </x:row>
    <x:row r="78">
      <x:c r="A78" s="37" t="str">
        <x:v>CASH-E67E1A1581B9A7</x:v>
      </x:c>
      <x:c r="B78" s="37" t="str">
        <x:v>VAR-329BEA62E83210|EG-013|STORE</x:v>
      </x:c>
      <x:c r="C78" s="37" t="str">
        <x:v>VAR-329BEA62E83210</x:v>
      </x:c>
      <x:c r="D78" s="37" t="str">
        <x:v>MOD-A7A0CB8BE8CCAB</x:v>
      </x:c>
      <x:c r="E78" s="37" t="str">
        <x:v>Fresh FNT-MR470YGQMI 397L / Black</x:v>
      </x:c>
      <x:c r="F78" s="37" t="str">
        <x:v>الأجهزة المنزلية</x:v>
      </x:c>
      <x:c r="G78" s="37" t="str">
        <x:v>ثلاجات</x:v>
      </x:c>
      <x:c r="H78" s="37" t="str">
        <x:v>Fresh</x:v>
      </x:c>
      <x:c r="I78" s="37" t="str">
        <x:v>FNT-MR470YGQMI</x:v>
      </x:c>
      <x:c r="J78" s="37" t="str">
        <x:v>397L | Black</x:v>
      </x:c>
      <x:c r="K78" s="37"/>
      <x:c r="L78" s="37"/>
      <x:c r="M78" s="37" t="str">
        <x:v>Black</x:v>
      </x:c>
      <x:c r="N78" s="37" t="str">
        <x:v>FNT-MR470YGQMI</x:v>
      </x:c>
      <x:c r="O78" s="37"/>
      <x:c r="P78" s="37" t="str">
        <x:v>EG-013</x:v>
      </x:c>
      <x:c r="Q78" s="37" t="str">
        <x:v>B.TECH</x:v>
      </x:c>
      <x:c r="R78" s="37" t="str">
        <x:v>سلسلة</x:v>
      </x:c>
      <x:c r="S78" s="37" t="str">
        <x:v>A</x:v>
      </x:c>
      <x:c r="T78" s="37"/>
      <x:c r="U78" s="37"/>
      <x:c r="V78" s="37"/>
      <x:c r="W78" s="37" t="str">
        <x:v>https://btech.com/en/c/large-home-appliances/refrigerators/b/fresh</x:v>
      </x:c>
      <x:c r="X78" s="37" t="str">
        <x:v>صفحة فئة</x:v>
      </x:c>
      <x:c r="Y78" s="37" t="str">
        <x:v>EGP</x:v>
      </x:c>
      <x:c r="Z78" s="56"/>
      <x:c r="AA78" s="56"/>
      <x:c r="AB78" s="56" t="str">
        <x:f>IF(OR(Z78="",AA78=""),"",MAX(0,AA78-Z78))</x:f>
      </x:c>
      <x:c r="AC78" s="58" t="str">
        <x:f>IF(OR(Z78="",AA78="",AA78=0),"",MAX(0,(AA78-Z78)/AA78))</x:f>
      </x:c>
      <x:c r="AD78" s="56"/>
      <x:c r="AE78" s="56" t="str">
        <x:f>IF(Z78="","",Z78+IF(AD78="",0,AD78))</x:f>
      </x:c>
      <x:c r="AF78" s="37" t="str">
        <x:f>IF(AD78="","",AD78=0)</x:f>
      </x:c>
      <x:c r="AG78" s="37"/>
      <x:c r="AH78" s="37"/>
      <x:c r="AI78" s="37"/>
      <x:c r="AJ78" s="37" t="str">
        <x:v>القاهرة</x:v>
      </x:c>
      <x:c r="AK78" s="37"/>
      <x:c r="AL78" s="37"/>
      <x:c r="AM78" s="37"/>
      <x:c r="AN78" s="37"/>
      <x:c r="AO78" s="37"/>
      <x:c r="AP78" s="37"/>
      <x:c r="AQ78" s="54" t="b">
        <x:v>1</x:v>
      </x:c>
      <x:c r="AR78" s="37"/>
      <x:c r="AS78" s="37" t="str">
        <x:v>صفحة فئة</x:v>
      </x:c>
      <x:c r="AT78" s="37" t="str">
        <x:v>تحتاج مراجعة</x:v>
      </x:c>
      <x:c r="AU78" s="37" t="str">
        <x:v>store_brand_category_listing</x:v>
      </x:c>
      <x:c r="AV78" s="37" t="str">
        <x:v>اكتشاف من صفحة فئة</x:v>
      </x:c>
      <x:c r="AW78" s="37" t="str">
        <x:v>https://btech.com/en/c/large-home-appliances/refrigerators/b/fresh</x:v>
      </x:c>
      <x:c r="AX78" s="37" t="n">
        <x:v>1</x:v>
      </x:c>
      <x:c r="AY78" s="60" t="n">
        <x:v>46233</x:v>
      </x:c>
      <x:c r="AZ78" s="60"/>
      <x:c r="BA78" s="60"/>
      <x:c r="BB78" s="62" t="str">
        <x:f>IF(BA78="","",(NOW()-BA78)*24)</x:f>
      </x:c>
      <x:c r="BC78" s="37" t="str">
        <x:f>IF(BA78="","لم يُرصد",IF(BH78&lt;&gt;TRUE,"غير نشط",IF(BD78="فشل","فشل حالي",IF(BB78&lt;=12,"حديث",IF(BB78&lt;=24,"متأخر","قديم")))))</x:f>
        <x:v>لم يُرصد</x:v>
      </x:c>
      <x:c r="BD78" s="37" t="str">
        <x:v>بانتظار أول رصد سعر</x:v>
      </x:c>
      <x:c r="BE78" s="37" t="n">
        <x:v>0</x:v>
      </x:c>
      <x:c r="BF78" s="37"/>
      <x:c r="BG78" s="37"/>
      <x:c r="BH78" s="54" t="b">
        <x:v>1</x:v>
      </x:c>
      <x:c r="BI78" s="37" t="str">
        <x:v>يحتاج اكتشاف رابط المنتج</x:v>
      </x:c>
      <x:c r="BJ78" s="37" t="str">
        <x:v>Fresh NoFrost Top Freezer Refrigerator, 397 Liter, Black - FNT-MR470YGQMI</x:v>
      </x:c>
      <x:c r="BK78" s="37"/>
      <x:c r="BL78" s="60" t="n">
        <x:v>46233</x:v>
      </x:c>
      <x:c r="BM78" s="60" t="n">
        <x:v>46233</x:v>
      </x:c>
    </x:row>
    <x:row r="79">
      <x:c r="A79" s="37" t="str">
        <x:v>CASH-DFD1BDDACAC873</x:v>
      </x:c>
      <x:c r="B79" s="37" t="str">
        <x:v>VAR-E47E5D2A503167|EG-013|STORE</x:v>
      </x:c>
      <x:c r="C79" s="37" t="str">
        <x:v>VAR-E47E5D2A503167</x:v>
      </x:c>
      <x:c r="D79" s="37" t="str">
        <x:v>MOD-83FC616EE29CD3</x:v>
      </x:c>
      <x:c r="E79" s="37" t="str">
        <x:v>Fresh FNT-MS580 YT (FLD) 471L / Stainless Steel</x:v>
      </x:c>
      <x:c r="F79" s="37" t="str">
        <x:v>الأجهزة المنزلية</x:v>
      </x:c>
      <x:c r="G79" s="37" t="str">
        <x:v>ثلاجات</x:v>
      </x:c>
      <x:c r="H79" s="37" t="str">
        <x:v>Fresh</x:v>
      </x:c>
      <x:c r="I79" s="37" t="str">
        <x:v>FNT-MS580 YT (FLD)</x:v>
      </x:c>
      <x:c r="J79" s="37" t="str">
        <x:v>471L | Stainless Steel</x:v>
      </x:c>
      <x:c r="K79" s="37"/>
      <x:c r="L79" s="37"/>
      <x:c r="M79" s="37" t="str">
        <x:v>Stainless Steel</x:v>
      </x:c>
      <x:c r="N79" s="37" t="str">
        <x:v>FNT-MS580 YT (FLD)</x:v>
      </x:c>
      <x:c r="O79" s="37"/>
      <x:c r="P79" s="37" t="str">
        <x:v>EG-013</x:v>
      </x:c>
      <x:c r="Q79" s="37" t="str">
        <x:v>B.TECH</x:v>
      </x:c>
      <x:c r="R79" s="37" t="str">
        <x:v>سلسلة</x:v>
      </x:c>
      <x:c r="S79" s="37" t="str">
        <x:v>A</x:v>
      </x:c>
      <x:c r="T79" s="37"/>
      <x:c r="U79" s="37"/>
      <x:c r="V79" s="37"/>
      <x:c r="W79" s="37" t="str">
        <x:v>https://btech.com/en/c/large-home-appliances/refrigerators/b/fresh</x:v>
      </x:c>
      <x:c r="X79" s="37" t="str">
        <x:v>صفحة فئة</x:v>
      </x:c>
      <x:c r="Y79" s="37" t="str">
        <x:v>EGP</x:v>
      </x:c>
      <x:c r="Z79" s="56"/>
      <x:c r="AA79" s="56"/>
      <x:c r="AB79" s="56" t="str">
        <x:f>IF(OR(Z79="",AA79=""),"",MAX(0,AA79-Z79))</x:f>
      </x:c>
      <x:c r="AC79" s="58" t="str">
        <x:f>IF(OR(Z79="",AA79="",AA79=0),"",MAX(0,(AA79-Z79)/AA79))</x:f>
      </x:c>
      <x:c r="AD79" s="56"/>
      <x:c r="AE79" s="56" t="str">
        <x:f>IF(Z79="","",Z79+IF(AD79="",0,AD79))</x:f>
      </x:c>
      <x:c r="AF79" s="37" t="str">
        <x:f>IF(AD79="","",AD79=0)</x:f>
      </x:c>
      <x:c r="AG79" s="37"/>
      <x:c r="AH79" s="37"/>
      <x:c r="AI79" s="37"/>
      <x:c r="AJ79" s="37" t="str">
        <x:v>القاهرة</x:v>
      </x:c>
      <x:c r="AK79" s="37"/>
      <x:c r="AL79" s="37"/>
      <x:c r="AM79" s="37"/>
      <x:c r="AN79" s="37"/>
      <x:c r="AO79" s="37"/>
      <x:c r="AP79" s="37"/>
      <x:c r="AQ79" s="54" t="b">
        <x:v>1</x:v>
      </x:c>
      <x:c r="AR79" s="37"/>
      <x:c r="AS79" s="37" t="str">
        <x:v>صفحة فئة</x:v>
      </x:c>
      <x:c r="AT79" s="37" t="str">
        <x:v>تحتاج مراجعة</x:v>
      </x:c>
      <x:c r="AU79" s="37" t="str">
        <x:v>store_brand_category_listing</x:v>
      </x:c>
      <x:c r="AV79" s="37" t="str">
        <x:v>اكتشاف من صفحة فئة</x:v>
      </x:c>
      <x:c r="AW79" s="37" t="str">
        <x:v>https://btech.com/en/c/large-home-appliances/refrigerators/b/fresh</x:v>
      </x:c>
      <x:c r="AX79" s="37" t="n">
        <x:v>1</x:v>
      </x:c>
      <x:c r="AY79" s="60" t="n">
        <x:v>46233</x:v>
      </x:c>
      <x:c r="AZ79" s="60"/>
      <x:c r="BA79" s="60"/>
      <x:c r="BB79" s="62" t="str">
        <x:f>IF(BA79="","",(NOW()-BA79)*24)</x:f>
      </x:c>
      <x:c r="BC79" s="37" t="str">
        <x:f>IF(BA79="","لم يُرصد",IF(BH79&lt;&gt;TRUE,"غير نشط",IF(BD79="فشل","فشل حالي",IF(BB79&lt;=12,"حديث",IF(BB79&lt;=24,"متأخر","قديم")))))</x:f>
        <x:v>لم يُرصد</x:v>
      </x:c>
      <x:c r="BD79" s="37" t="str">
        <x:v>بانتظار أول رصد سعر</x:v>
      </x:c>
      <x:c r="BE79" s="37" t="n">
        <x:v>0</x:v>
      </x:c>
      <x:c r="BF79" s="37"/>
      <x:c r="BG79" s="37"/>
      <x:c r="BH79" s="54" t="b">
        <x:v>1</x:v>
      </x:c>
      <x:c r="BI79" s="37" t="str">
        <x:v>يحتاج اكتشاف رابط المنتج</x:v>
      </x:c>
      <x:c r="BJ79" s="37" t="str">
        <x:v>Fresh NoFrost Top Freezer Refrigerator, 471 Liter, Stainless Steel - FNT-MS580 YT (FLD)</x:v>
      </x:c>
      <x:c r="BK79" s="37"/>
      <x:c r="BL79" s="60" t="n">
        <x:v>46233</x:v>
      </x:c>
      <x:c r="BM79" s="60" t="n">
        <x:v>46233</x:v>
      </x:c>
    </x:row>
    <x:row r="80">
      <x:c r="A80" s="37" t="str">
        <x:v>CASH-5249027DD741EF</x:v>
      </x:c>
      <x:c r="B80" s="37" t="str">
        <x:v>VAR-D4029AFD92172D|EG-013|STORE</x:v>
      </x:c>
      <x:c r="C80" s="37" t="str">
        <x:v>VAR-D4029AFD92172D</x:v>
      </x:c>
      <x:c r="D80" s="37" t="str">
        <x:v>MOD-FEC3879C7C02B2</x:v>
      </x:c>
      <x:c r="E80" s="37" t="str">
        <x:v>Fresh FNTBS370KBC4K 329L / Black</x:v>
      </x:c>
      <x:c r="F80" s="37" t="str">
        <x:v>الأجهزة المنزلية</x:v>
      </x:c>
      <x:c r="G80" s="37" t="str">
        <x:v>ثلاجات</x:v>
      </x:c>
      <x:c r="H80" s="37" t="str">
        <x:v>Fresh</x:v>
      </x:c>
      <x:c r="I80" s="37" t="str">
        <x:v>FNTBS370KBC4K</x:v>
      </x:c>
      <x:c r="J80" s="37" t="str">
        <x:v>329L | Black</x:v>
      </x:c>
      <x:c r="K80" s="37"/>
      <x:c r="L80" s="37"/>
      <x:c r="M80" s="37" t="str">
        <x:v>Black</x:v>
      </x:c>
      <x:c r="N80" s="37" t="str">
        <x:v>FNTBS370KBC4K</x:v>
      </x:c>
      <x:c r="O80" s="37"/>
      <x:c r="P80" s="37" t="str">
        <x:v>EG-013</x:v>
      </x:c>
      <x:c r="Q80" s="37" t="str">
        <x:v>B.TECH</x:v>
      </x:c>
      <x:c r="R80" s="37" t="str">
        <x:v>سلسلة</x:v>
      </x:c>
      <x:c r="S80" s="37" t="str">
        <x:v>A</x:v>
      </x:c>
      <x:c r="T80" s="37"/>
      <x:c r="U80" s="37"/>
      <x:c r="V80" s="37"/>
      <x:c r="W80" s="37" t="str">
        <x:v>https://btech.com/en/c/large-home-appliances/refrigerators/b/fresh</x:v>
      </x:c>
      <x:c r="X80" s="37" t="str">
        <x:v>صفحة فئة</x:v>
      </x:c>
      <x:c r="Y80" s="37" t="str">
        <x:v>EGP</x:v>
      </x:c>
      <x:c r="Z80" s="56"/>
      <x:c r="AA80" s="56"/>
      <x:c r="AB80" s="56" t="str">
        <x:f>IF(OR(Z80="",AA80=""),"",MAX(0,AA80-Z80))</x:f>
      </x:c>
      <x:c r="AC80" s="58" t="str">
        <x:f>IF(OR(Z80="",AA80="",AA80=0),"",MAX(0,(AA80-Z80)/AA80))</x:f>
      </x:c>
      <x:c r="AD80" s="56"/>
      <x:c r="AE80" s="56" t="str">
        <x:f>IF(Z80="","",Z80+IF(AD80="",0,AD80))</x:f>
      </x:c>
      <x:c r="AF80" s="37" t="str">
        <x:f>IF(AD80="","",AD80=0)</x:f>
      </x:c>
      <x:c r="AG80" s="37"/>
      <x:c r="AH80" s="37"/>
      <x:c r="AI80" s="37"/>
      <x:c r="AJ80" s="37" t="str">
        <x:v>القاهرة</x:v>
      </x:c>
      <x:c r="AK80" s="37"/>
      <x:c r="AL80" s="37"/>
      <x:c r="AM80" s="37"/>
      <x:c r="AN80" s="37"/>
      <x:c r="AO80" s="37"/>
      <x:c r="AP80" s="37"/>
      <x:c r="AQ80" s="54" t="b">
        <x:v>1</x:v>
      </x:c>
      <x:c r="AR80" s="37"/>
      <x:c r="AS80" s="37" t="str">
        <x:v>صفحة فئة</x:v>
      </x:c>
      <x:c r="AT80" s="37" t="str">
        <x:v>تحتاج مراجعة</x:v>
      </x:c>
      <x:c r="AU80" s="37" t="str">
        <x:v>store_brand_category_listing</x:v>
      </x:c>
      <x:c r="AV80" s="37" t="str">
        <x:v>اكتشاف من صفحة فئة</x:v>
      </x:c>
      <x:c r="AW80" s="37" t="str">
        <x:v>https://btech.com/en/c/large-home-appliances/refrigerators/b/fresh</x:v>
      </x:c>
      <x:c r="AX80" s="37" t="n">
        <x:v>1</x:v>
      </x:c>
      <x:c r="AY80" s="60" t="n">
        <x:v>46233</x:v>
      </x:c>
      <x:c r="AZ80" s="60"/>
      <x:c r="BA80" s="60"/>
      <x:c r="BB80" s="62" t="str">
        <x:f>IF(BA80="","",(NOW()-BA80)*24)</x:f>
      </x:c>
      <x:c r="BC80" s="37" t="str">
        <x:f>IF(BA80="","لم يُرصد",IF(BH80&lt;&gt;TRUE,"غير نشط",IF(BD80="فشل","فشل حالي",IF(BB80&lt;=12,"حديث",IF(BB80&lt;=24,"متأخر","قديم")))))</x:f>
        <x:v>لم يُرصد</x:v>
      </x:c>
      <x:c r="BD80" s="37" t="str">
        <x:v>بانتظار أول رصد سعر</x:v>
      </x:c>
      <x:c r="BE80" s="37" t="n">
        <x:v>0</x:v>
      </x:c>
      <x:c r="BF80" s="37"/>
      <x:c r="BG80" s="37"/>
      <x:c r="BH80" s="54" t="b">
        <x:v>1</x:v>
      </x:c>
      <x:c r="BI80" s="37" t="str">
        <x:v>يحتاج اكتشاف رابط المنتج</x:v>
      </x:c>
      <x:c r="BJ80" s="37" t="str">
        <x:v>Fresh NoFrost Top Freezer Refrigerator, 329 Liter, Black - FNTBS370KBC4K</x:v>
      </x:c>
      <x:c r="BK80" s="37"/>
      <x:c r="BL80" s="60" t="n">
        <x:v>46233</x:v>
      </x:c>
      <x:c r="BM80" s="60" t="n">
        <x:v>46233</x:v>
      </x:c>
    </x:row>
    <x:row r="81">
      <x:c r="A81" s="37" t="str">
        <x:v>CASH-994034EB93CF7C</x:v>
      </x:c>
      <x:c r="B81" s="37" t="str">
        <x:v>VAR-CCC6F4687AC490|EG-013|STORE</x:v>
      </x:c>
      <x:c r="C81" s="37" t="str">
        <x:v>VAR-CCC6F4687AC490</x:v>
      </x:c>
      <x:c r="D81" s="37" t="str">
        <x:v>MOD-2473CEE3FFE80C</x:v>
      </x:c>
      <x:c r="E81" s="37" t="str">
        <x:v>Fresh FNTBS400KTFLD 369L / Stainless Steel</x:v>
      </x:c>
      <x:c r="F81" s="37" t="str">
        <x:v>الأجهزة المنزلية</x:v>
      </x:c>
      <x:c r="G81" s="37" t="str">
        <x:v>ثلاجات</x:v>
      </x:c>
      <x:c r="H81" s="37" t="str">
        <x:v>Fresh</x:v>
      </x:c>
      <x:c r="I81" s="37" t="str">
        <x:v>FNTBS400KTFLD</x:v>
      </x:c>
      <x:c r="J81" s="37" t="str">
        <x:v>369L | Stainless Steel</x:v>
      </x:c>
      <x:c r="K81" s="37"/>
      <x:c r="L81" s="37"/>
      <x:c r="M81" s="37" t="str">
        <x:v>Stainless Steel</x:v>
      </x:c>
      <x:c r="N81" s="37" t="str">
        <x:v>FNTBS400KTFLD</x:v>
      </x:c>
      <x:c r="O81" s="37"/>
      <x:c r="P81" s="37" t="str">
        <x:v>EG-013</x:v>
      </x:c>
      <x:c r="Q81" s="37" t="str">
        <x:v>B.TECH</x:v>
      </x:c>
      <x:c r="R81" s="37" t="str">
        <x:v>سلسلة</x:v>
      </x:c>
      <x:c r="S81" s="37" t="str">
        <x:v>A</x:v>
      </x:c>
      <x:c r="T81" s="37"/>
      <x:c r="U81" s="37"/>
      <x:c r="V81" s="37"/>
      <x:c r="W81" s="37" t="str">
        <x:v>https://btech.com/en/c/large-home-appliances/refrigerators/b/fresh</x:v>
      </x:c>
      <x:c r="X81" s="37" t="str">
        <x:v>صفحة فئة</x:v>
      </x:c>
      <x:c r="Y81" s="37" t="str">
        <x:v>EGP</x:v>
      </x:c>
      <x:c r="Z81" s="56"/>
      <x:c r="AA81" s="56"/>
      <x:c r="AB81" s="56" t="str">
        <x:f>IF(OR(Z81="",AA81=""),"",MAX(0,AA81-Z81))</x:f>
      </x:c>
      <x:c r="AC81" s="58" t="str">
        <x:f>IF(OR(Z81="",AA81="",AA81=0),"",MAX(0,(AA81-Z81)/AA81))</x:f>
      </x:c>
      <x:c r="AD81" s="56"/>
      <x:c r="AE81" s="56" t="str">
        <x:f>IF(Z81="","",Z81+IF(AD81="",0,AD81))</x:f>
      </x:c>
      <x:c r="AF81" s="37" t="str">
        <x:f>IF(AD81="","",AD81=0)</x:f>
      </x:c>
      <x:c r="AG81" s="37"/>
      <x:c r="AH81" s="37"/>
      <x:c r="AI81" s="37"/>
      <x:c r="AJ81" s="37" t="str">
        <x:v>القاهرة</x:v>
      </x:c>
      <x:c r="AK81" s="37"/>
      <x:c r="AL81" s="37"/>
      <x:c r="AM81" s="37"/>
      <x:c r="AN81" s="37"/>
      <x:c r="AO81" s="37"/>
      <x:c r="AP81" s="37"/>
      <x:c r="AQ81" s="54" t="b">
        <x:v>1</x:v>
      </x:c>
      <x:c r="AR81" s="37"/>
      <x:c r="AS81" s="37" t="str">
        <x:v>صفحة فئة</x:v>
      </x:c>
      <x:c r="AT81" s="37" t="str">
        <x:v>تحتاج مراجعة</x:v>
      </x:c>
      <x:c r="AU81" s="37" t="str">
        <x:v>store_brand_category_listing</x:v>
      </x:c>
      <x:c r="AV81" s="37" t="str">
        <x:v>اكتشاف من صفحة فئة</x:v>
      </x:c>
      <x:c r="AW81" s="37" t="str">
        <x:v>https://btech.com/en/c/large-home-appliances/refrigerators/b/fresh</x:v>
      </x:c>
      <x:c r="AX81" s="37" t="n">
        <x:v>1</x:v>
      </x:c>
      <x:c r="AY81" s="60" t="n">
        <x:v>46233</x:v>
      </x:c>
      <x:c r="AZ81" s="60"/>
      <x:c r="BA81" s="60"/>
      <x:c r="BB81" s="62" t="str">
        <x:f>IF(BA81="","",(NOW()-BA81)*24)</x:f>
      </x:c>
      <x:c r="BC81" s="37" t="str">
        <x:f>IF(BA81="","لم يُرصد",IF(BH81&lt;&gt;TRUE,"غير نشط",IF(BD81="فشل","فشل حالي",IF(BB81&lt;=12,"حديث",IF(BB81&lt;=24,"متأخر","قديم")))))</x:f>
        <x:v>لم يُرصد</x:v>
      </x:c>
      <x:c r="BD81" s="37" t="str">
        <x:v>بانتظار أول رصد سعر</x:v>
      </x:c>
      <x:c r="BE81" s="37" t="n">
        <x:v>0</x:v>
      </x:c>
      <x:c r="BF81" s="37"/>
      <x:c r="BG81" s="37"/>
      <x:c r="BH81" s="54" t="b">
        <x:v>1</x:v>
      </x:c>
      <x:c r="BI81" s="37" t="str">
        <x:v>يحتاج اكتشاف رابط المنتج</x:v>
      </x:c>
      <x:c r="BJ81" s="37" t="str">
        <x:v>Fresh NoFrost Top Freezer Refrigerator, 369 Liter, Stainless Steel - FNTBS400KTFLD</x:v>
      </x:c>
      <x:c r="BK81" s="37"/>
      <x:c r="BL81" s="60" t="n">
        <x:v>46233</x:v>
      </x:c>
      <x:c r="BM81" s="60" t="n">
        <x:v>46233</x:v>
      </x:c>
    </x:row>
    <x:row r="82">
      <x:c r="A82" s="37" t="str">
        <x:v>CASH-E0E7DBF621ABC6</x:v>
      </x:c>
      <x:c r="B82" s="37" t="str">
        <x:v>VAR-3E4E252D0671B3|EG-013|STORE</x:v>
      </x:c>
      <x:c r="C82" s="37" t="str">
        <x:v>VAR-3E4E252D0671B3</x:v>
      </x:c>
      <x:c r="D82" s="37" t="str">
        <x:v>MOD-7E0D061AD31192</x:v>
      </x:c>
      <x:c r="E82" s="37" t="str">
        <x:v>Fresh FNTLS540MIWGFLD 426L / Stainless Steel</x:v>
      </x:c>
      <x:c r="F82" s="37" t="str">
        <x:v>الأجهزة المنزلية</x:v>
      </x:c>
      <x:c r="G82" s="37" t="str">
        <x:v>ثلاجات</x:v>
      </x:c>
      <x:c r="H82" s="37" t="str">
        <x:v>Fresh</x:v>
      </x:c>
      <x:c r="I82" s="37" t="str">
        <x:v>FNTLS540MIWGFLD</x:v>
      </x:c>
      <x:c r="J82" s="37" t="str">
        <x:v>426L | Stainless Steel</x:v>
      </x:c>
      <x:c r="K82" s="37"/>
      <x:c r="L82" s="37"/>
      <x:c r="M82" s="37" t="str">
        <x:v>Stainless Steel</x:v>
      </x:c>
      <x:c r="N82" s="37" t="str">
        <x:v>FNTLS540MIWGFLD</x:v>
      </x:c>
      <x:c r="O82" s="37"/>
      <x:c r="P82" s="37" t="str">
        <x:v>EG-013</x:v>
      </x:c>
      <x:c r="Q82" s="37" t="str">
        <x:v>B.TECH</x:v>
      </x:c>
      <x:c r="R82" s="37" t="str">
        <x:v>سلسلة</x:v>
      </x:c>
      <x:c r="S82" s="37" t="str">
        <x:v>A</x:v>
      </x:c>
      <x:c r="T82" s="37"/>
      <x:c r="U82" s="37"/>
      <x:c r="V82" s="37"/>
      <x:c r="W82" s="37" t="str">
        <x:v>https://btech.com/en/c/large-home-appliances/refrigerators/b/fresh</x:v>
      </x:c>
      <x:c r="X82" s="37" t="str">
        <x:v>صفحة فئة</x:v>
      </x:c>
      <x:c r="Y82" s="37" t="str">
        <x:v>EGP</x:v>
      </x:c>
      <x:c r="Z82" s="56"/>
      <x:c r="AA82" s="56"/>
      <x:c r="AB82" s="56" t="str">
        <x:f>IF(OR(Z82="",AA82=""),"",MAX(0,AA82-Z82))</x:f>
      </x:c>
      <x:c r="AC82" s="58" t="str">
        <x:f>IF(OR(Z82="",AA82="",AA82=0),"",MAX(0,(AA82-Z82)/AA82))</x:f>
      </x:c>
      <x:c r="AD82" s="56"/>
      <x:c r="AE82" s="56" t="str">
        <x:f>IF(Z82="","",Z82+IF(AD82="",0,AD82))</x:f>
      </x:c>
      <x:c r="AF82" s="37" t="str">
        <x:f>IF(AD82="","",AD82=0)</x:f>
      </x:c>
      <x:c r="AG82" s="37"/>
      <x:c r="AH82" s="37"/>
      <x:c r="AI82" s="37"/>
      <x:c r="AJ82" s="37" t="str">
        <x:v>القاهرة</x:v>
      </x:c>
      <x:c r="AK82" s="37"/>
      <x:c r="AL82" s="37"/>
      <x:c r="AM82" s="37"/>
      <x:c r="AN82" s="37"/>
      <x:c r="AO82" s="37"/>
      <x:c r="AP82" s="37"/>
      <x:c r="AQ82" s="54" t="b">
        <x:v>1</x:v>
      </x:c>
      <x:c r="AR82" s="37"/>
      <x:c r="AS82" s="37" t="str">
        <x:v>صفحة فئة</x:v>
      </x:c>
      <x:c r="AT82" s="37" t="str">
        <x:v>تحتاج مراجعة</x:v>
      </x:c>
      <x:c r="AU82" s="37" t="str">
        <x:v>store_brand_category_listing</x:v>
      </x:c>
      <x:c r="AV82" s="37" t="str">
        <x:v>اكتشاف من صفحة فئة</x:v>
      </x:c>
      <x:c r="AW82" s="37" t="str">
        <x:v>https://btech.com/en/c/large-home-appliances/refrigerators/b/fresh</x:v>
      </x:c>
      <x:c r="AX82" s="37" t="n">
        <x:v>1</x:v>
      </x:c>
      <x:c r="AY82" s="60" t="n">
        <x:v>46233</x:v>
      </x:c>
      <x:c r="AZ82" s="60"/>
      <x:c r="BA82" s="60"/>
      <x:c r="BB82" s="62" t="str">
        <x:f>IF(BA82="","",(NOW()-BA82)*24)</x:f>
      </x:c>
      <x:c r="BC82" s="37" t="str">
        <x:f>IF(BA82="","لم يُرصد",IF(BH82&lt;&gt;TRUE,"غير نشط",IF(BD82="فشل","فشل حالي",IF(BB82&lt;=12,"حديث",IF(BB82&lt;=24,"متأخر","قديم")))))</x:f>
        <x:v>لم يُرصد</x:v>
      </x:c>
      <x:c r="BD82" s="37" t="str">
        <x:v>بانتظار أول رصد سعر</x:v>
      </x:c>
      <x:c r="BE82" s="37" t="n">
        <x:v>0</x:v>
      </x:c>
      <x:c r="BF82" s="37"/>
      <x:c r="BG82" s="37"/>
      <x:c r="BH82" s="54" t="b">
        <x:v>1</x:v>
      </x:c>
      <x:c r="BI82" s="37" t="str">
        <x:v>يحتاج اكتشاف رابط المنتج</x:v>
      </x:c>
      <x:c r="BJ82" s="37" t="str">
        <x:v>Fresh Top Freezer Refrigerator, 426 Liter Inverter Motor, Stainless Steel - FNTLS540MIWGFLD</x:v>
      </x:c>
      <x:c r="BK82" s="37"/>
      <x:c r="BL82" s="60" t="n">
        <x:v>46233</x:v>
      </x:c>
      <x:c r="BM82" s="60" t="n">
        <x:v>46233</x:v>
      </x:c>
    </x:row>
    <x:row r="83">
      <x:c r="A83" s="37" t="str">
        <x:v>CASH-7BCF0BCD997E81</x:v>
      </x:c>
      <x:c r="B83" s="37" t="str">
        <x:v>VAR-19994B5354814B|EG-013|STORE</x:v>
      </x:c>
      <x:c r="C83" s="37" t="str">
        <x:v>VAR-19994B5354814B</x:v>
      </x:c>
      <x:c r="D83" s="37" t="str">
        <x:v>MOD-C524C0C06418B4</x:v>
      </x:c>
      <x:c r="E83" s="37" t="str">
        <x:v>Fresh FNTMS540YT4K 426L / Stainless Steel</x:v>
      </x:c>
      <x:c r="F83" s="37" t="str">
        <x:v>الأجهزة المنزلية</x:v>
      </x:c>
      <x:c r="G83" s="37" t="str">
        <x:v>ثلاجات</x:v>
      </x:c>
      <x:c r="H83" s="37" t="str">
        <x:v>Fresh</x:v>
      </x:c>
      <x:c r="I83" s="37" t="str">
        <x:v>FNTMS540YT4K</x:v>
      </x:c>
      <x:c r="J83" s="37" t="str">
        <x:v>426L | Stainless Steel</x:v>
      </x:c>
      <x:c r="K83" s="37"/>
      <x:c r="L83" s="37"/>
      <x:c r="M83" s="37" t="str">
        <x:v>Stainless Steel</x:v>
      </x:c>
      <x:c r="N83" s="37" t="str">
        <x:v>FNTMS540YT4K</x:v>
      </x:c>
      <x:c r="O83" s="37"/>
      <x:c r="P83" s="37" t="str">
        <x:v>EG-013</x:v>
      </x:c>
      <x:c r="Q83" s="37" t="str">
        <x:v>B.TECH</x:v>
      </x:c>
      <x:c r="R83" s="37" t="str">
        <x:v>سلسلة</x:v>
      </x:c>
      <x:c r="S83" s="37" t="str">
        <x:v>A</x:v>
      </x:c>
      <x:c r="T83" s="37"/>
      <x:c r="U83" s="37"/>
      <x:c r="V83" s="37"/>
      <x:c r="W83" s="37" t="str">
        <x:v>https://btech.com/en/c/large-home-appliances/refrigerators/b/fresh</x:v>
      </x:c>
      <x:c r="X83" s="37" t="str">
        <x:v>صفحة فئة</x:v>
      </x:c>
      <x:c r="Y83" s="37" t="str">
        <x:v>EGP</x:v>
      </x:c>
      <x:c r="Z83" s="56"/>
      <x:c r="AA83" s="56"/>
      <x:c r="AB83" s="56" t="str">
        <x:f>IF(OR(Z83="",AA83=""),"",MAX(0,AA83-Z83))</x:f>
      </x:c>
      <x:c r="AC83" s="58" t="str">
        <x:f>IF(OR(Z83="",AA83="",AA83=0),"",MAX(0,(AA83-Z83)/AA83))</x:f>
      </x:c>
      <x:c r="AD83" s="56"/>
      <x:c r="AE83" s="56" t="str">
        <x:f>IF(Z83="","",Z83+IF(AD83="",0,AD83))</x:f>
      </x:c>
      <x:c r="AF83" s="37" t="str">
        <x:f>IF(AD83="","",AD83=0)</x:f>
      </x:c>
      <x:c r="AG83" s="37"/>
      <x:c r="AH83" s="37"/>
      <x:c r="AI83" s="37"/>
      <x:c r="AJ83" s="37" t="str">
        <x:v>القاهرة</x:v>
      </x:c>
      <x:c r="AK83" s="37"/>
      <x:c r="AL83" s="37"/>
      <x:c r="AM83" s="37"/>
      <x:c r="AN83" s="37"/>
      <x:c r="AO83" s="37"/>
      <x:c r="AP83" s="37"/>
      <x:c r="AQ83" s="54" t="b">
        <x:v>1</x:v>
      </x:c>
      <x:c r="AR83" s="37"/>
      <x:c r="AS83" s="37" t="str">
        <x:v>صفحة فئة</x:v>
      </x:c>
      <x:c r="AT83" s="37" t="str">
        <x:v>تحتاج مراجعة</x:v>
      </x:c>
      <x:c r="AU83" s="37" t="str">
        <x:v>store_brand_category_listing</x:v>
      </x:c>
      <x:c r="AV83" s="37" t="str">
        <x:v>اكتشاف من صفحة فئة</x:v>
      </x:c>
      <x:c r="AW83" s="37" t="str">
        <x:v>https://btech.com/en/c/large-home-appliances/refrigerators/b/fresh</x:v>
      </x:c>
      <x:c r="AX83" s="37" t="n">
        <x:v>1</x:v>
      </x:c>
      <x:c r="AY83" s="60" t="n">
        <x:v>46233</x:v>
      </x:c>
      <x:c r="AZ83" s="60"/>
      <x:c r="BA83" s="60"/>
      <x:c r="BB83" s="62" t="str">
        <x:f>IF(BA83="","",(NOW()-BA83)*24)</x:f>
      </x:c>
      <x:c r="BC83" s="37" t="str">
        <x:f>IF(BA83="","لم يُرصد",IF(BH83&lt;&gt;TRUE,"غير نشط",IF(BD83="فشل","فشل حالي",IF(BB83&lt;=12,"حديث",IF(BB83&lt;=24,"متأخر","قديم")))))</x:f>
        <x:v>لم يُرصد</x:v>
      </x:c>
      <x:c r="BD83" s="37" t="str">
        <x:v>بانتظار أول رصد سعر</x:v>
      </x:c>
      <x:c r="BE83" s="37" t="n">
        <x:v>0</x:v>
      </x:c>
      <x:c r="BF83" s="37"/>
      <x:c r="BG83" s="37"/>
      <x:c r="BH83" s="54" t="b">
        <x:v>1</x:v>
      </x:c>
      <x:c r="BI83" s="37" t="str">
        <x:v>يحتاج اكتشاف رابط المنتج</x:v>
      </x:c>
      <x:c r="BJ83" s="37" t="str">
        <x:v>Fresh NoFrost Top Freezer Refrigerator, 426 Liter, Stainless Steel - FNTMS540YT4K</x:v>
      </x:c>
      <x:c r="BK83" s="37"/>
      <x:c r="BL83" s="60" t="n">
        <x:v>46233</x:v>
      </x:c>
      <x:c r="BM83" s="60" t="n">
        <x:v>46233</x:v>
      </x:c>
    </x:row>
    <x:row r="84">
      <x:c r="A84" s="37" t="str">
        <x:v>CASH-13825CAB6988D3</x:v>
      </x:c>
      <x:c r="B84" s="37" t="str">
        <x:v>VAR-8791E0F48D9673|EG-013|STORE</x:v>
      </x:c>
      <x:c r="C84" s="37" t="str">
        <x:v>VAR-8791E0F48D9673</x:v>
      </x:c>
      <x:c r="D84" s="37" t="str">
        <x:v>MOD-5ECD960DD4ACAC</x:v>
      </x:c>
      <x:c r="E84" s="37" t="str">
        <x:v>Kiriazi E470 450L / Black</x:v>
      </x:c>
      <x:c r="F84" s="37" t="str">
        <x:v>الأجهزة المنزلية</x:v>
      </x:c>
      <x:c r="G84" s="37" t="str">
        <x:v>ثلاجات</x:v>
      </x:c>
      <x:c r="H84" s="37" t="str">
        <x:v>Kiriazi</x:v>
      </x:c>
      <x:c r="I84" s="37" t="str">
        <x:v>E470</x:v>
      </x:c>
      <x:c r="J84" s="37" t="str">
        <x:v>450L | Black</x:v>
      </x:c>
      <x:c r="K84" s="37"/>
      <x:c r="L84" s="37"/>
      <x:c r="M84" s="37" t="str">
        <x:v>Black</x:v>
      </x:c>
      <x:c r="N84" s="37" t="str">
        <x:v>E470</x:v>
      </x:c>
      <x:c r="O84" s="37"/>
      <x:c r="P84" s="37" t="str">
        <x:v>EG-013</x:v>
      </x:c>
      <x:c r="Q84" s="37" t="str">
        <x:v>B.TECH</x:v>
      </x:c>
      <x:c r="R84" s="37" t="str">
        <x:v>سلسلة</x:v>
      </x:c>
      <x:c r="S84" s="37" t="str">
        <x:v>A</x:v>
      </x:c>
      <x:c r="T84" s="37"/>
      <x:c r="U84" s="37"/>
      <x:c r="V84" s="37"/>
      <x:c r="W84" s="37" t="str">
        <x:v>https://btech.com/en/c/large-home-appliances/refrigerators/b/kiriazi</x:v>
      </x:c>
      <x:c r="X84" s="37" t="str">
        <x:v>صفحة فئة</x:v>
      </x:c>
      <x:c r="Y84" s="37" t="str">
        <x:v>EGP</x:v>
      </x:c>
      <x:c r="Z84" s="56"/>
      <x:c r="AA84" s="56"/>
      <x:c r="AB84" s="56" t="str">
        <x:f>IF(OR(Z84="",AA84=""),"",MAX(0,AA84-Z84))</x:f>
      </x:c>
      <x:c r="AC84" s="58" t="str">
        <x:f>IF(OR(Z84="",AA84="",AA84=0),"",MAX(0,(AA84-Z84)/AA84))</x:f>
      </x:c>
      <x:c r="AD84" s="56"/>
      <x:c r="AE84" s="56" t="str">
        <x:f>IF(Z84="","",Z84+IF(AD84="",0,AD84))</x:f>
      </x:c>
      <x:c r="AF84" s="37" t="str">
        <x:f>IF(AD84="","",AD84=0)</x:f>
      </x:c>
      <x:c r="AG84" s="37"/>
      <x:c r="AH84" s="37"/>
      <x:c r="AI84" s="37"/>
      <x:c r="AJ84" s="37" t="str">
        <x:v>القاهرة</x:v>
      </x:c>
      <x:c r="AK84" s="37"/>
      <x:c r="AL84" s="37"/>
      <x:c r="AM84" s="37"/>
      <x:c r="AN84" s="37"/>
      <x:c r="AO84" s="37"/>
      <x:c r="AP84" s="37"/>
      <x:c r="AQ84" s="54" t="b">
        <x:v>1</x:v>
      </x:c>
      <x:c r="AR84" s="37"/>
      <x:c r="AS84" s="37" t="str">
        <x:v>صفحة فئة</x:v>
      </x:c>
      <x:c r="AT84" s="37" t="str">
        <x:v>تحتاج مراجعة</x:v>
      </x:c>
      <x:c r="AU84" s="37" t="str">
        <x:v>store_brand_category_listing</x:v>
      </x:c>
      <x:c r="AV84" s="37" t="str">
        <x:v>اكتشاف من صفحة فئة</x:v>
      </x:c>
      <x:c r="AW84" s="37" t="str">
        <x:v>https://btech.com/en/c/large-home-appliances/refrigerators/b/kiriazi</x:v>
      </x:c>
      <x:c r="AX84" s="37" t="n">
        <x:v>1</x:v>
      </x:c>
      <x:c r="AY84" s="60" t="n">
        <x:v>46233</x:v>
      </x:c>
      <x:c r="AZ84" s="60"/>
      <x:c r="BA84" s="60"/>
      <x:c r="BB84" s="62" t="str">
        <x:f>IF(BA84="","",(NOW()-BA84)*24)</x:f>
      </x:c>
      <x:c r="BC84" s="37" t="str">
        <x:f>IF(BA84="","لم يُرصد",IF(BH84&lt;&gt;TRUE,"غير نشط",IF(BD84="فشل","فشل حالي",IF(BB84&lt;=12,"حديث",IF(BB84&lt;=24,"متأخر","قديم")))))</x:f>
        <x:v>لم يُرصد</x:v>
      </x:c>
      <x:c r="BD84" s="37" t="str">
        <x:v>بانتظار أول رصد سعر</x:v>
      </x:c>
      <x:c r="BE84" s="37" t="n">
        <x:v>0</x:v>
      </x:c>
      <x:c r="BF84" s="37"/>
      <x:c r="BG84" s="37"/>
      <x:c r="BH84" s="54" t="b">
        <x:v>1</x:v>
      </x:c>
      <x:c r="BI84" s="37" t="str">
        <x:v>يحتاج اكتشاف رابط المنتج</x:v>
      </x:c>
      <x:c r="BJ84" s="37" t="str">
        <x:v>Kiriazi NoFrost Top Freezer Refrigerator, 450 Liter, Black - E470</x:v>
      </x:c>
      <x:c r="BK84" s="37"/>
      <x:c r="BL84" s="60" t="n">
        <x:v>46233</x:v>
      </x:c>
      <x:c r="BM84" s="60" t="n">
        <x:v>46233</x:v>
      </x:c>
    </x:row>
    <x:row r="85">
      <x:c r="A85" s="37" t="str">
        <x:v>CASH-6DED7DF23134D2</x:v>
      </x:c>
      <x:c r="B85" s="37" t="str">
        <x:v>VAR-2BB1648FA7D3F7|EG-013|STORE</x:v>
      </x:c>
      <x:c r="C85" s="37" t="str">
        <x:v>VAR-2BB1648FA7D3F7</x:v>
      </x:c>
      <x:c r="D85" s="37" t="str">
        <x:v>MOD-6270E38F98E8BF</x:v>
      </x:c>
      <x:c r="E85" s="37" t="str">
        <x:v>Kiriazi E470NV/2 450L / Silver</x:v>
      </x:c>
      <x:c r="F85" s="37" t="str">
        <x:v>الأجهزة المنزلية</x:v>
      </x:c>
      <x:c r="G85" s="37" t="str">
        <x:v>ثلاجات</x:v>
      </x:c>
      <x:c r="H85" s="37" t="str">
        <x:v>Kiriazi</x:v>
      </x:c>
      <x:c r="I85" s="37" t="str">
        <x:v>E470NV/2</x:v>
      </x:c>
      <x:c r="J85" s="37" t="str">
        <x:v>450L | Silver</x:v>
      </x:c>
      <x:c r="K85" s="37"/>
      <x:c r="L85" s="37"/>
      <x:c r="M85" s="37" t="str">
        <x:v>Silver</x:v>
      </x:c>
      <x:c r="N85" s="37" t="str">
        <x:v>E470NV/2</x:v>
      </x:c>
      <x:c r="O85" s="37"/>
      <x:c r="P85" s="37" t="str">
        <x:v>EG-013</x:v>
      </x:c>
      <x:c r="Q85" s="37" t="str">
        <x:v>B.TECH</x:v>
      </x:c>
      <x:c r="R85" s="37" t="str">
        <x:v>سلسلة</x:v>
      </x:c>
      <x:c r="S85" s="37" t="str">
        <x:v>A</x:v>
      </x:c>
      <x:c r="T85" s="37"/>
      <x:c r="U85" s="37"/>
      <x:c r="V85" s="37"/>
      <x:c r="W85" s="37" t="str">
        <x:v>https://btech.com/en/c/large-home-appliances/refrigerators/b/kiriazi</x:v>
      </x:c>
      <x:c r="X85" s="37" t="str">
        <x:v>صفحة فئة</x:v>
      </x:c>
      <x:c r="Y85" s="37" t="str">
        <x:v>EGP</x:v>
      </x:c>
      <x:c r="Z85" s="56"/>
      <x:c r="AA85" s="56"/>
      <x:c r="AB85" s="56" t="str">
        <x:f>IF(OR(Z85="",AA85=""),"",MAX(0,AA85-Z85))</x:f>
      </x:c>
      <x:c r="AC85" s="58" t="str">
        <x:f>IF(OR(Z85="",AA85="",AA85=0),"",MAX(0,(AA85-Z85)/AA85))</x:f>
      </x:c>
      <x:c r="AD85" s="56"/>
      <x:c r="AE85" s="56" t="str">
        <x:f>IF(Z85="","",Z85+IF(AD85="",0,AD85))</x:f>
      </x:c>
      <x:c r="AF85" s="37" t="str">
        <x:f>IF(AD85="","",AD85=0)</x:f>
      </x:c>
      <x:c r="AG85" s="37"/>
      <x:c r="AH85" s="37"/>
      <x:c r="AI85" s="37"/>
      <x:c r="AJ85" s="37" t="str">
        <x:v>القاهرة</x:v>
      </x:c>
      <x:c r="AK85" s="37"/>
      <x:c r="AL85" s="37"/>
      <x:c r="AM85" s="37"/>
      <x:c r="AN85" s="37"/>
      <x:c r="AO85" s="37"/>
      <x:c r="AP85" s="37"/>
      <x:c r="AQ85" s="54" t="b">
        <x:v>1</x:v>
      </x:c>
      <x:c r="AR85" s="37"/>
      <x:c r="AS85" s="37" t="str">
        <x:v>صفحة فئة</x:v>
      </x:c>
      <x:c r="AT85" s="37" t="str">
        <x:v>تحتاج مراجعة</x:v>
      </x:c>
      <x:c r="AU85" s="37" t="str">
        <x:v>store_brand_category_listing</x:v>
      </x:c>
      <x:c r="AV85" s="37" t="str">
        <x:v>اكتشاف من صفحة فئة</x:v>
      </x:c>
      <x:c r="AW85" s="37" t="str">
        <x:v>https://btech.com/en/c/large-home-appliances/refrigerators/b/kiriazi</x:v>
      </x:c>
      <x:c r="AX85" s="37" t="n">
        <x:v>1</x:v>
      </x:c>
      <x:c r="AY85" s="60" t="n">
        <x:v>46233</x:v>
      </x:c>
      <x:c r="AZ85" s="60"/>
      <x:c r="BA85" s="60"/>
      <x:c r="BB85" s="62" t="str">
        <x:f>IF(BA85="","",(NOW()-BA85)*24)</x:f>
      </x:c>
      <x:c r="BC85" s="37" t="str">
        <x:f>IF(BA85="","لم يُرصد",IF(BH85&lt;&gt;TRUE,"غير نشط",IF(BD85="فشل","فشل حالي",IF(BB85&lt;=12,"حديث",IF(BB85&lt;=24,"متأخر","قديم")))))</x:f>
        <x:v>لم يُرصد</x:v>
      </x:c>
      <x:c r="BD85" s="37" t="str">
        <x:v>بانتظار أول رصد سعر</x:v>
      </x:c>
      <x:c r="BE85" s="37" t="n">
        <x:v>0</x:v>
      </x:c>
      <x:c r="BF85" s="37"/>
      <x:c r="BG85" s="37"/>
      <x:c r="BH85" s="54" t="b">
        <x:v>1</x:v>
      </x:c>
      <x:c r="BI85" s="37" t="str">
        <x:v>يحتاج اكتشاف رابط المنتج</x:v>
      </x:c>
      <x:c r="BJ85" s="37" t="str">
        <x:v>Kiriazi Zomoroda NoFrost Top Freezer Refrigerator, 450 Liter, Silver - E470NV/2</x:v>
      </x:c>
      <x:c r="BK85" s="37"/>
      <x:c r="BL85" s="60" t="n">
        <x:v>46233</x:v>
      </x:c>
      <x:c r="BM85" s="60" t="n">
        <x:v>46233</x:v>
      </x:c>
    </x:row>
    <x:row r="86">
      <x:c r="A86" s="37" t="str">
        <x:v>CASH-2335718D2A6FB5</x:v>
      </x:c>
      <x:c r="B86" s="37" t="str">
        <x:v>VAR-F3B1D73096C0C4|EG-013|STORE</x:v>
      </x:c>
      <x:c r="C86" s="37" t="str">
        <x:v>VAR-F3B1D73096C0C4</x:v>
      </x:c>
      <x:c r="D86" s="37" t="str">
        <x:v>MOD-DA8CD1C7AD84A6</x:v>
      </x:c>
      <x:c r="E86" s="37" t="str">
        <x:v>Kiriazi E520 NV/2 480L / Silver</x:v>
      </x:c>
      <x:c r="F86" s="37" t="str">
        <x:v>الأجهزة المنزلية</x:v>
      </x:c>
      <x:c r="G86" s="37" t="str">
        <x:v>ثلاجات</x:v>
      </x:c>
      <x:c r="H86" s="37" t="str">
        <x:v>Kiriazi</x:v>
      </x:c>
      <x:c r="I86" s="37" t="str">
        <x:v>E520 NV/2</x:v>
      </x:c>
      <x:c r="J86" s="37" t="str">
        <x:v>480L | Silver</x:v>
      </x:c>
      <x:c r="K86" s="37"/>
      <x:c r="L86" s="37"/>
      <x:c r="M86" s="37" t="str">
        <x:v>Silver</x:v>
      </x:c>
      <x:c r="N86" s="37" t="str">
        <x:v>E520 NV/2</x:v>
      </x:c>
      <x:c r="O86" s="37"/>
      <x:c r="P86" s="37" t="str">
        <x:v>EG-013</x:v>
      </x:c>
      <x:c r="Q86" s="37" t="str">
        <x:v>B.TECH</x:v>
      </x:c>
      <x:c r="R86" s="37" t="str">
        <x:v>سلسلة</x:v>
      </x:c>
      <x:c r="S86" s="37" t="str">
        <x:v>A</x:v>
      </x:c>
      <x:c r="T86" s="37"/>
      <x:c r="U86" s="37"/>
      <x:c r="V86" s="37"/>
      <x:c r="W86" s="37" t="str">
        <x:v>https://btech.com/en/c/large-home-appliances/refrigerators/b/kiriazi</x:v>
      </x:c>
      <x:c r="X86" s="37" t="str">
        <x:v>صفحة فئة</x:v>
      </x:c>
      <x:c r="Y86" s="37" t="str">
        <x:v>EGP</x:v>
      </x:c>
      <x:c r="Z86" s="56"/>
      <x:c r="AA86" s="56"/>
      <x:c r="AB86" s="56" t="str">
        <x:f>IF(OR(Z86="",AA86=""),"",MAX(0,AA86-Z86))</x:f>
      </x:c>
      <x:c r="AC86" s="58" t="str">
        <x:f>IF(OR(Z86="",AA86="",AA86=0),"",MAX(0,(AA86-Z86)/AA86))</x:f>
      </x:c>
      <x:c r="AD86" s="56"/>
      <x:c r="AE86" s="56" t="str">
        <x:f>IF(Z86="","",Z86+IF(AD86="",0,AD86))</x:f>
      </x:c>
      <x:c r="AF86" s="37" t="str">
        <x:f>IF(AD86="","",AD86=0)</x:f>
      </x:c>
      <x:c r="AG86" s="37"/>
      <x:c r="AH86" s="37"/>
      <x:c r="AI86" s="37"/>
      <x:c r="AJ86" s="37" t="str">
        <x:v>القاهرة</x:v>
      </x:c>
      <x:c r="AK86" s="37"/>
      <x:c r="AL86" s="37"/>
      <x:c r="AM86" s="37"/>
      <x:c r="AN86" s="37"/>
      <x:c r="AO86" s="37"/>
      <x:c r="AP86" s="37"/>
      <x:c r="AQ86" s="54" t="b">
        <x:v>1</x:v>
      </x:c>
      <x:c r="AR86" s="37"/>
      <x:c r="AS86" s="37" t="str">
        <x:v>صفحة فئة</x:v>
      </x:c>
      <x:c r="AT86" s="37" t="str">
        <x:v>تحتاج مراجعة</x:v>
      </x:c>
      <x:c r="AU86" s="37" t="str">
        <x:v>store_brand_category_listing</x:v>
      </x:c>
      <x:c r="AV86" s="37" t="str">
        <x:v>اكتشاف من صفحة فئة</x:v>
      </x:c>
      <x:c r="AW86" s="37" t="str">
        <x:v>https://btech.com/en/c/large-home-appliances/refrigerators/b/kiriazi</x:v>
      </x:c>
      <x:c r="AX86" s="37" t="n">
        <x:v>1</x:v>
      </x:c>
      <x:c r="AY86" s="60" t="n">
        <x:v>46233</x:v>
      </x:c>
      <x:c r="AZ86" s="60"/>
      <x:c r="BA86" s="60"/>
      <x:c r="BB86" s="62" t="str">
        <x:f>IF(BA86="","",(NOW()-BA86)*24)</x:f>
      </x:c>
      <x:c r="BC86" s="37" t="str">
        <x:f>IF(BA86="","لم يُرصد",IF(BH86&lt;&gt;TRUE,"غير نشط",IF(BD86="فشل","فشل حالي",IF(BB86&lt;=12,"حديث",IF(BB86&lt;=24,"متأخر","قديم")))))</x:f>
        <x:v>لم يُرصد</x:v>
      </x:c>
      <x:c r="BD86" s="37" t="str">
        <x:v>بانتظار أول رصد سعر</x:v>
      </x:c>
      <x:c r="BE86" s="37" t="n">
        <x:v>0</x:v>
      </x:c>
      <x:c r="BF86" s="37"/>
      <x:c r="BG86" s="37"/>
      <x:c r="BH86" s="54" t="b">
        <x:v>1</x:v>
      </x:c>
      <x:c r="BI86" s="37" t="str">
        <x:v>يحتاج اكتشاف رابط المنتج</x:v>
      </x:c>
      <x:c r="BJ86" s="37" t="str">
        <x:v>Kiriazi NoFrost Top Freezer Refrigerator, 480 Liter, Silver - E520 NV/2</x:v>
      </x:c>
      <x:c r="BK86" s="37"/>
      <x:c r="BL86" s="60" t="n">
        <x:v>46233</x:v>
      </x:c>
      <x:c r="BM86" s="60" t="n">
        <x:v>46233</x:v>
      </x:c>
    </x:row>
    <x:row r="87">
      <x:c r="A87" s="37" t="str">
        <x:v>CASH-6A5B3B372BA0A8</x:v>
      </x:c>
      <x:c r="B87" s="37" t="str">
        <x:v>VAR-34E78FD5F9280D|EG-013|STORE</x:v>
      </x:c>
      <x:c r="C87" s="37" t="str">
        <x:v>VAR-34E78FD5F9280D</x:v>
      </x:c>
      <x:c r="D87" s="37" t="str">
        <x:v>MOD-73D69B552B7E84</x:v>
      </x:c>
      <x:c r="E87" s="37" t="str">
        <x:v>Kiriazi E520 NV/2 B 450L / Black</x:v>
      </x:c>
      <x:c r="F87" s="37" t="str">
        <x:v>الأجهزة المنزلية</x:v>
      </x:c>
      <x:c r="G87" s="37" t="str">
        <x:v>ثلاجات</x:v>
      </x:c>
      <x:c r="H87" s="37" t="str">
        <x:v>Kiriazi</x:v>
      </x:c>
      <x:c r="I87" s="37" t="str">
        <x:v>E520 NV/2 B</x:v>
      </x:c>
      <x:c r="J87" s="37" t="str">
        <x:v>450L | Black</x:v>
      </x:c>
      <x:c r="K87" s="37"/>
      <x:c r="L87" s="37"/>
      <x:c r="M87" s="37" t="str">
        <x:v>Black</x:v>
      </x:c>
      <x:c r="N87" s="37" t="str">
        <x:v>E520 NV/2 B</x:v>
      </x:c>
      <x:c r="O87" s="37"/>
      <x:c r="P87" s="37" t="str">
        <x:v>EG-013</x:v>
      </x:c>
      <x:c r="Q87" s="37" t="str">
        <x:v>B.TECH</x:v>
      </x:c>
      <x:c r="R87" s="37" t="str">
        <x:v>سلسلة</x:v>
      </x:c>
      <x:c r="S87" s="37" t="str">
        <x:v>A</x:v>
      </x:c>
      <x:c r="T87" s="37"/>
      <x:c r="U87" s="37"/>
      <x:c r="V87" s="37"/>
      <x:c r="W87" s="37" t="str">
        <x:v>https://btech.com/en/c/large-home-appliances/refrigerators/b/kiriazi</x:v>
      </x:c>
      <x:c r="X87" s="37" t="str">
        <x:v>صفحة فئة</x:v>
      </x:c>
      <x:c r="Y87" s="37" t="str">
        <x:v>EGP</x:v>
      </x:c>
      <x:c r="Z87" s="56"/>
      <x:c r="AA87" s="56"/>
      <x:c r="AB87" s="56" t="str">
        <x:f>IF(OR(Z87="",AA87=""),"",MAX(0,AA87-Z87))</x:f>
      </x:c>
      <x:c r="AC87" s="58" t="str">
        <x:f>IF(OR(Z87="",AA87="",AA87=0),"",MAX(0,(AA87-Z87)/AA87))</x:f>
      </x:c>
      <x:c r="AD87" s="56"/>
      <x:c r="AE87" s="56" t="str">
        <x:f>IF(Z87="","",Z87+IF(AD87="",0,AD87))</x:f>
      </x:c>
      <x:c r="AF87" s="37" t="str">
        <x:f>IF(AD87="","",AD87=0)</x:f>
      </x:c>
      <x:c r="AG87" s="37"/>
      <x:c r="AH87" s="37"/>
      <x:c r="AI87" s="37"/>
      <x:c r="AJ87" s="37" t="str">
        <x:v>القاهرة</x:v>
      </x:c>
      <x:c r="AK87" s="37"/>
      <x:c r="AL87" s="37"/>
      <x:c r="AM87" s="37"/>
      <x:c r="AN87" s="37"/>
      <x:c r="AO87" s="37"/>
      <x:c r="AP87" s="37"/>
      <x:c r="AQ87" s="54" t="b">
        <x:v>1</x:v>
      </x:c>
      <x:c r="AR87" s="37"/>
      <x:c r="AS87" s="37" t="str">
        <x:v>صفحة فئة</x:v>
      </x:c>
      <x:c r="AT87" s="37" t="str">
        <x:v>تحتاج مراجعة</x:v>
      </x:c>
      <x:c r="AU87" s="37" t="str">
        <x:v>store_brand_category_listing</x:v>
      </x:c>
      <x:c r="AV87" s="37" t="str">
        <x:v>اكتشاف من صفحة فئة</x:v>
      </x:c>
      <x:c r="AW87" s="37" t="str">
        <x:v>https://btech.com/en/c/large-home-appliances/refrigerators/b/kiriazi</x:v>
      </x:c>
      <x:c r="AX87" s="37" t="n">
        <x:v>1</x:v>
      </x:c>
      <x:c r="AY87" s="60" t="n">
        <x:v>46233</x:v>
      </x:c>
      <x:c r="AZ87" s="60"/>
      <x:c r="BA87" s="60"/>
      <x:c r="BB87" s="62" t="str">
        <x:f>IF(BA87="","",(NOW()-BA87)*24)</x:f>
      </x:c>
      <x:c r="BC87" s="37" t="str">
        <x:f>IF(BA87="","لم يُرصد",IF(BH87&lt;&gt;TRUE,"غير نشط",IF(BD87="فشل","فشل حالي",IF(BB87&lt;=12,"حديث",IF(BB87&lt;=24,"متأخر","قديم")))))</x:f>
        <x:v>لم يُرصد</x:v>
      </x:c>
      <x:c r="BD87" s="37" t="str">
        <x:v>بانتظار أول رصد سعر</x:v>
      </x:c>
      <x:c r="BE87" s="37" t="n">
        <x:v>0</x:v>
      </x:c>
      <x:c r="BF87" s="37"/>
      <x:c r="BG87" s="37"/>
      <x:c r="BH87" s="54" t="b">
        <x:v>1</x:v>
      </x:c>
      <x:c r="BI87" s="37" t="str">
        <x:v>يحتاج اكتشاف رابط المنتج</x:v>
      </x:c>
      <x:c r="BJ87" s="37" t="str">
        <x:v>Kiriazi NoFrost Top Freezer Refrigerator, 450 Liter, Black - E520 NV/2 B</x:v>
      </x:c>
      <x:c r="BK87" s="37"/>
      <x:c r="BL87" s="60" t="n">
        <x:v>46233</x:v>
      </x:c>
      <x:c r="BM87" s="60" t="n">
        <x:v>46233</x:v>
      </x:c>
    </x:row>
    <x:row r="88">
      <x:c r="A88" s="37" t="str">
        <x:v>CASH-43EC49A3FCBA3A</x:v>
      </x:c>
      <x:c r="B88" s="37" t="str">
        <x:v>VAR-B497A144FCB809|EG-013|STORE</x:v>
      </x:c>
      <x:c r="C88" s="37" t="str">
        <x:v>VAR-B497A144FCB809</x:v>
      </x:c>
      <x:c r="D88" s="37" t="str">
        <x:v>MOD-CD26A4479F287B</x:v>
      </x:c>
      <x:c r="E88" s="37" t="str">
        <x:v>Kiriazi E570NV2 540L / Silver</x:v>
      </x:c>
      <x:c r="F88" s="37" t="str">
        <x:v>الأجهزة المنزلية</x:v>
      </x:c>
      <x:c r="G88" s="37" t="str">
        <x:v>ثلاجات</x:v>
      </x:c>
      <x:c r="H88" s="37" t="str">
        <x:v>Kiriazi</x:v>
      </x:c>
      <x:c r="I88" s="37" t="str">
        <x:v>E570NV2</x:v>
      </x:c>
      <x:c r="J88" s="37" t="str">
        <x:v>540L | Silver</x:v>
      </x:c>
      <x:c r="K88" s="37"/>
      <x:c r="L88" s="37"/>
      <x:c r="M88" s="37" t="str">
        <x:v>Silver</x:v>
      </x:c>
      <x:c r="N88" s="37" t="str">
        <x:v>E570NV2</x:v>
      </x:c>
      <x:c r="O88" s="37"/>
      <x:c r="P88" s="37" t="str">
        <x:v>EG-013</x:v>
      </x:c>
      <x:c r="Q88" s="37" t="str">
        <x:v>B.TECH</x:v>
      </x:c>
      <x:c r="R88" s="37" t="str">
        <x:v>سلسلة</x:v>
      </x:c>
      <x:c r="S88" s="37" t="str">
        <x:v>A</x:v>
      </x:c>
      <x:c r="T88" s="37"/>
      <x:c r="U88" s="37"/>
      <x:c r="V88" s="37"/>
      <x:c r="W88" s="37" t="str">
        <x:v>https://btech.com/en/c/large-home-appliances/refrigerators/b/kiriazi</x:v>
      </x:c>
      <x:c r="X88" s="37" t="str">
        <x:v>صفحة فئة</x:v>
      </x:c>
      <x:c r="Y88" s="37" t="str">
        <x:v>EGP</x:v>
      </x:c>
      <x:c r="Z88" s="56"/>
      <x:c r="AA88" s="56"/>
      <x:c r="AB88" s="56" t="str">
        <x:f>IF(OR(Z88="",AA88=""),"",MAX(0,AA88-Z88))</x:f>
      </x:c>
      <x:c r="AC88" s="58" t="str">
        <x:f>IF(OR(Z88="",AA88="",AA88=0),"",MAX(0,(AA88-Z88)/AA88))</x:f>
      </x:c>
      <x:c r="AD88" s="56"/>
      <x:c r="AE88" s="56" t="str">
        <x:f>IF(Z88="","",Z88+IF(AD88="",0,AD88))</x:f>
      </x:c>
      <x:c r="AF88" s="37" t="str">
        <x:f>IF(AD88="","",AD88=0)</x:f>
      </x:c>
      <x:c r="AG88" s="37"/>
      <x:c r="AH88" s="37"/>
      <x:c r="AI88" s="37"/>
      <x:c r="AJ88" s="37" t="str">
        <x:v>القاهرة</x:v>
      </x:c>
      <x:c r="AK88" s="37"/>
      <x:c r="AL88" s="37"/>
      <x:c r="AM88" s="37"/>
      <x:c r="AN88" s="37"/>
      <x:c r="AO88" s="37"/>
      <x:c r="AP88" s="37"/>
      <x:c r="AQ88" s="54" t="b">
        <x:v>1</x:v>
      </x:c>
      <x:c r="AR88" s="37"/>
      <x:c r="AS88" s="37" t="str">
        <x:v>صفحة فئة</x:v>
      </x:c>
      <x:c r="AT88" s="37" t="str">
        <x:v>تحتاج مراجعة</x:v>
      </x:c>
      <x:c r="AU88" s="37" t="str">
        <x:v>store_brand_category_listing</x:v>
      </x:c>
      <x:c r="AV88" s="37" t="str">
        <x:v>اكتشاف من صفحة فئة</x:v>
      </x:c>
      <x:c r="AW88" s="37" t="str">
        <x:v>https://btech.com/en/c/large-home-appliances/refrigerators/b/kiriazi</x:v>
      </x:c>
      <x:c r="AX88" s="37" t="n">
        <x:v>1</x:v>
      </x:c>
      <x:c r="AY88" s="60" t="n">
        <x:v>46233</x:v>
      </x:c>
      <x:c r="AZ88" s="60"/>
      <x:c r="BA88" s="60"/>
      <x:c r="BB88" s="62" t="str">
        <x:f>IF(BA88="","",(NOW()-BA88)*24)</x:f>
      </x:c>
      <x:c r="BC88" s="37" t="str">
        <x:f>IF(BA88="","لم يُرصد",IF(BH88&lt;&gt;TRUE,"غير نشط",IF(BD88="فشل","فشل حالي",IF(BB88&lt;=12,"حديث",IF(BB88&lt;=24,"متأخر","قديم")))))</x:f>
        <x:v>لم يُرصد</x:v>
      </x:c>
      <x:c r="BD88" s="37" t="str">
        <x:v>بانتظار أول رصد سعر</x:v>
      </x:c>
      <x:c r="BE88" s="37" t="n">
        <x:v>0</x:v>
      </x:c>
      <x:c r="BF88" s="37"/>
      <x:c r="BG88" s="37"/>
      <x:c r="BH88" s="54" t="b">
        <x:v>1</x:v>
      </x:c>
      <x:c r="BI88" s="37" t="str">
        <x:v>يحتاج اكتشاف رابط المنتج</x:v>
      </x:c>
      <x:c r="BJ88" s="37" t="str">
        <x:v>Kiriazi NoFrost Top Freezer Refrigerator, 540 Liter, Silver - E570NV2</x:v>
      </x:c>
      <x:c r="BK88" s="37"/>
      <x:c r="BL88" s="60" t="n">
        <x:v>46233</x:v>
      </x:c>
      <x:c r="BM88" s="60" t="n">
        <x:v>46233</x:v>
      </x:c>
    </x:row>
    <x:row r="89">
      <x:c r="A89" s="37" t="str">
        <x:v>CASH-030F1D2E3D236E</x:v>
      </x:c>
      <x:c r="B89" s="37" t="str">
        <x:v>VAR-C1734B90C247D0|EG-013|STORE</x:v>
      </x:c>
      <x:c r="C89" s="37" t="str">
        <x:v>VAR-C1734B90C247D0</x:v>
      </x:c>
      <x:c r="D89" s="37" t="str">
        <x:v>MOD-CD26A4479F287B</x:v>
      </x:c>
      <x:c r="E89" s="37" t="str">
        <x:v>Kiriazi E570NV2 570L</x:v>
      </x:c>
      <x:c r="F89" s="37" t="str">
        <x:v>الأجهزة المنزلية</x:v>
      </x:c>
      <x:c r="G89" s="37" t="str">
        <x:v>ثلاجات</x:v>
      </x:c>
      <x:c r="H89" s="37" t="str">
        <x:v>Kiriazi</x:v>
      </x:c>
      <x:c r="I89" s="37" t="str">
        <x:v>E570NV2</x:v>
      </x:c>
      <x:c r="J89" s="37" t="str">
        <x:v>570L</x:v>
      </x:c>
      <x:c r="K89" s="37"/>
      <x:c r="L89" s="37"/>
      <x:c r="M89" s="37"/>
      <x:c r="N89" s="37" t="str">
        <x:v>E570NV2</x:v>
      </x:c>
      <x:c r="O89" s="37"/>
      <x:c r="P89" s="37" t="str">
        <x:v>EG-013</x:v>
      </x:c>
      <x:c r="Q89" s="37" t="str">
        <x:v>B.TECH</x:v>
      </x:c>
      <x:c r="R89" s="37" t="str">
        <x:v>سلسلة</x:v>
      </x:c>
      <x:c r="S89" s="37" t="str">
        <x:v>A</x:v>
      </x:c>
      <x:c r="T89" s="37"/>
      <x:c r="U89" s="37"/>
      <x:c r="V89" s="37"/>
      <x:c r="W89" s="37" t="str">
        <x:v>https://btech.com/en/c/large-home-appliances/refrigerators/b/kiriazi</x:v>
      </x:c>
      <x:c r="X89" s="37" t="str">
        <x:v>صفحة فئة</x:v>
      </x:c>
      <x:c r="Y89" s="37" t="str">
        <x:v>EGP</x:v>
      </x:c>
      <x:c r="Z89" s="56"/>
      <x:c r="AA89" s="56"/>
      <x:c r="AB89" s="56" t="str">
        <x:f>IF(OR(Z89="",AA89=""),"",MAX(0,AA89-Z89))</x:f>
      </x:c>
      <x:c r="AC89" s="58" t="str">
        <x:f>IF(OR(Z89="",AA89="",AA89=0),"",MAX(0,(AA89-Z89)/AA89))</x:f>
      </x:c>
      <x:c r="AD89" s="56"/>
      <x:c r="AE89" s="56" t="str">
        <x:f>IF(Z89="","",Z89+IF(AD89="",0,AD89))</x:f>
      </x:c>
      <x:c r="AF89" s="37" t="str">
        <x:f>IF(AD89="","",AD89=0)</x:f>
      </x:c>
      <x:c r="AG89" s="37"/>
      <x:c r="AH89" s="37"/>
      <x:c r="AI89" s="37"/>
      <x:c r="AJ89" s="37" t="str">
        <x:v>القاهرة</x:v>
      </x:c>
      <x:c r="AK89" s="37"/>
      <x:c r="AL89" s="37"/>
      <x:c r="AM89" s="37"/>
      <x:c r="AN89" s="37"/>
      <x:c r="AO89" s="37"/>
      <x:c r="AP89" s="37"/>
      <x:c r="AQ89" s="54" t="b">
        <x:v>1</x:v>
      </x:c>
      <x:c r="AR89" s="37"/>
      <x:c r="AS89" s="37" t="str">
        <x:v>صفحة فئة</x:v>
      </x:c>
      <x:c r="AT89" s="37" t="str">
        <x:v>تحتاج مراجعة</x:v>
      </x:c>
      <x:c r="AU89" s="37" t="str">
        <x:v>store_brand_category_listing</x:v>
      </x:c>
      <x:c r="AV89" s="37" t="str">
        <x:v>اكتشاف من صفحة فئة</x:v>
      </x:c>
      <x:c r="AW89" s="37" t="str">
        <x:v>https://btech.com/en/c/large-home-appliances/refrigerators/b/kiriazi</x:v>
      </x:c>
      <x:c r="AX89" s="37" t="n">
        <x:v>1</x:v>
      </x:c>
      <x:c r="AY89" s="60" t="n">
        <x:v>46233</x:v>
      </x:c>
      <x:c r="AZ89" s="60"/>
      <x:c r="BA89" s="60"/>
      <x:c r="BB89" s="62" t="str">
        <x:f>IF(BA89="","",(NOW()-BA89)*24)</x:f>
      </x:c>
      <x:c r="BC89" s="37" t="str">
        <x:f>IF(BA89="","لم يُرصد",IF(BH89&lt;&gt;TRUE,"غير نشط",IF(BD89="فشل","فشل حالي",IF(BB89&lt;=12,"حديث",IF(BB89&lt;=24,"متأخر","قديم")))))</x:f>
        <x:v>لم يُرصد</x:v>
      </x:c>
      <x:c r="BD89" s="37" t="str">
        <x:v>بانتظار أول رصد سعر</x:v>
      </x:c>
      <x:c r="BE89" s="37" t="n">
        <x:v>0</x:v>
      </x:c>
      <x:c r="BF89" s="37"/>
      <x:c r="BG89" s="37"/>
      <x:c r="BH89" s="54" t="b">
        <x:v>1</x:v>
      </x:c>
      <x:c r="BI89" s="37" t="str">
        <x:v>يحتاج اكتشاف رابط المنتج</x:v>
      </x:c>
      <x:c r="BJ89" s="37" t="str">
        <x:v>Kiriazi NoFrost Top Freezer Refrigerator, 570 Liter, Brown - E570NV2</x:v>
      </x:c>
      <x:c r="BK89" s="37"/>
      <x:c r="BL89" s="60" t="n">
        <x:v>46233</x:v>
      </x:c>
      <x:c r="BM89" s="60" t="n">
        <x:v>46233</x:v>
      </x:c>
    </x:row>
    <x:row r="90">
      <x:c r="A90" s="37" t="str">
        <x:v>CASH-820DE6B6153C51</x:v>
      </x:c>
      <x:c r="B90" s="37" t="str">
        <x:v>VAR-314FB9B3653AEA|EG-013|STORE</x:v>
      </x:c>
      <x:c r="C90" s="37" t="str">
        <x:v>VAR-314FB9B3653AEA</x:v>
      </x:c>
      <x:c r="D90" s="37" t="str">
        <x:v>MOD-1817C0367C68F1</x:v>
      </x:c>
      <x:c r="E90" s="37" t="str">
        <x:v>Kiriazi k28m 280L / Silver</x:v>
      </x:c>
      <x:c r="F90" s="37" t="str">
        <x:v>الأجهزة المنزلية</x:v>
      </x:c>
      <x:c r="G90" s="37" t="str">
        <x:v>ثلاجات</x:v>
      </x:c>
      <x:c r="H90" s="37" t="str">
        <x:v>Kiriazi</x:v>
      </x:c>
      <x:c r="I90" s="37" t="str">
        <x:v>k28m</x:v>
      </x:c>
      <x:c r="J90" s="37" t="str">
        <x:v>280L | Silver</x:v>
      </x:c>
      <x:c r="K90" s="37"/>
      <x:c r="L90" s="37"/>
      <x:c r="M90" s="37" t="str">
        <x:v>Silver</x:v>
      </x:c>
      <x:c r="N90" s="37" t="str">
        <x:v>k28m</x:v>
      </x:c>
      <x:c r="O90" s="37"/>
      <x:c r="P90" s="37" t="str">
        <x:v>EG-013</x:v>
      </x:c>
      <x:c r="Q90" s="37" t="str">
        <x:v>B.TECH</x:v>
      </x:c>
      <x:c r="R90" s="37" t="str">
        <x:v>سلسلة</x:v>
      </x:c>
      <x:c r="S90" s="37" t="str">
        <x:v>A</x:v>
      </x:c>
      <x:c r="T90" s="37"/>
      <x:c r="U90" s="37"/>
      <x:c r="V90" s="37"/>
      <x:c r="W90" s="37" t="str">
        <x:v>https://btech.com/en/c/large-home-appliances/refrigerators/b/kiriazi</x:v>
      </x:c>
      <x:c r="X90" s="37" t="str">
        <x:v>صفحة فئة</x:v>
      </x:c>
      <x:c r="Y90" s="37" t="str">
        <x:v>EGP</x:v>
      </x:c>
      <x:c r="Z90" s="56"/>
      <x:c r="AA90" s="56"/>
      <x:c r="AB90" s="56" t="str">
        <x:f>IF(OR(Z90="",AA90=""),"",MAX(0,AA90-Z90))</x:f>
      </x:c>
      <x:c r="AC90" s="58" t="str">
        <x:f>IF(OR(Z90="",AA90="",AA90=0),"",MAX(0,(AA90-Z90)/AA90))</x:f>
      </x:c>
      <x:c r="AD90" s="56"/>
      <x:c r="AE90" s="56" t="str">
        <x:f>IF(Z90="","",Z90+IF(AD90="",0,AD90))</x:f>
      </x:c>
      <x:c r="AF90" s="37" t="str">
        <x:f>IF(AD90="","",AD90=0)</x:f>
      </x:c>
      <x:c r="AG90" s="37"/>
      <x:c r="AH90" s="37"/>
      <x:c r="AI90" s="37"/>
      <x:c r="AJ90" s="37" t="str">
        <x:v>القاهرة</x:v>
      </x:c>
      <x:c r="AK90" s="37"/>
      <x:c r="AL90" s="37"/>
      <x:c r="AM90" s="37"/>
      <x:c r="AN90" s="37"/>
      <x:c r="AO90" s="37"/>
      <x:c r="AP90" s="37"/>
      <x:c r="AQ90" s="54" t="b">
        <x:v>1</x:v>
      </x:c>
      <x:c r="AR90" s="37"/>
      <x:c r="AS90" s="37" t="str">
        <x:v>صفحة فئة</x:v>
      </x:c>
      <x:c r="AT90" s="37" t="str">
        <x:v>تحتاج مراجعة</x:v>
      </x:c>
      <x:c r="AU90" s="37" t="str">
        <x:v>store_brand_category_listing</x:v>
      </x:c>
      <x:c r="AV90" s="37" t="str">
        <x:v>اكتشاف من صفحة فئة</x:v>
      </x:c>
      <x:c r="AW90" s="37" t="str">
        <x:v>https://btech.com/en/c/large-home-appliances/refrigerators/b/kiriazi</x:v>
      </x:c>
      <x:c r="AX90" s="37" t="n">
        <x:v>1</x:v>
      </x:c>
      <x:c r="AY90" s="60" t="n">
        <x:v>46233</x:v>
      </x:c>
      <x:c r="AZ90" s="60"/>
      <x:c r="BA90" s="60"/>
      <x:c r="BB90" s="62" t="str">
        <x:f>IF(BA90="","",(NOW()-BA90)*24)</x:f>
      </x:c>
      <x:c r="BC90" s="37" t="str">
        <x:f>IF(BA90="","لم يُرصد",IF(BH90&lt;&gt;TRUE,"غير نشط",IF(BD90="فشل","فشل حالي",IF(BB90&lt;=12,"حديث",IF(BB90&lt;=24,"متأخر","قديم")))))</x:f>
        <x:v>لم يُرصد</x:v>
      </x:c>
      <x:c r="BD90" s="37" t="str">
        <x:v>بانتظار أول رصد سعر</x:v>
      </x:c>
      <x:c r="BE90" s="37" t="n">
        <x:v>0</x:v>
      </x:c>
      <x:c r="BF90" s="37"/>
      <x:c r="BG90" s="37"/>
      <x:c r="BH90" s="54" t="b">
        <x:v>1</x:v>
      </x:c>
      <x:c r="BI90" s="37" t="str">
        <x:v>يحتاج اكتشاف رابط المنتج</x:v>
      </x:c>
      <x:c r="BJ90" s="37" t="str">
        <x:v>Kiriazi Defrost Top Freezer Refrigerator, 280 Liter, Silver - k28m</x:v>
      </x:c>
      <x:c r="BK90" s="37"/>
      <x:c r="BL90" s="60" t="n">
        <x:v>46233</x:v>
      </x:c>
      <x:c r="BM90" s="60" t="n">
        <x:v>46233</x:v>
      </x:c>
    </x:row>
    <x:row r="91">
      <x:c r="A91" s="37" t="str">
        <x:v>CASH-37E8AEA2318F28</x:v>
      </x:c>
      <x:c r="B91" s="37" t="str">
        <x:v>VAR-1B76A68F1EA68E|EG-013|STORE</x:v>
      </x:c>
      <x:c r="C91" s="37" t="str">
        <x:v>VAR-1B76A68F1EA68E</x:v>
      </x:c>
      <x:c r="D91" s="37" t="str">
        <x:v>MOD-D65AAD6C09E574</x:v>
      </x:c>
      <x:c r="E91" s="37" t="str">
        <x:v>Kiriazi K330 330L / White</x:v>
      </x:c>
      <x:c r="F91" s="37" t="str">
        <x:v>الأجهزة المنزلية</x:v>
      </x:c>
      <x:c r="G91" s="37" t="str">
        <x:v>ثلاجات</x:v>
      </x:c>
      <x:c r="H91" s="37" t="str">
        <x:v>Kiriazi</x:v>
      </x:c>
      <x:c r="I91" s="37" t="str">
        <x:v>K330</x:v>
      </x:c>
      <x:c r="J91" s="37" t="str">
        <x:v>330L | White</x:v>
      </x:c>
      <x:c r="K91" s="37"/>
      <x:c r="L91" s="37"/>
      <x:c r="M91" s="37" t="str">
        <x:v>White</x:v>
      </x:c>
      <x:c r="N91" s="37" t="str">
        <x:v>K330</x:v>
      </x:c>
      <x:c r="O91" s="37"/>
      <x:c r="P91" s="37" t="str">
        <x:v>EG-013</x:v>
      </x:c>
      <x:c r="Q91" s="37" t="str">
        <x:v>B.TECH</x:v>
      </x:c>
      <x:c r="R91" s="37" t="str">
        <x:v>سلسلة</x:v>
      </x:c>
      <x:c r="S91" s="37" t="str">
        <x:v>A</x:v>
      </x:c>
      <x:c r="T91" s="37"/>
      <x:c r="U91" s="37"/>
      <x:c r="V91" s="37"/>
      <x:c r="W91" s="37" t="str">
        <x:v>https://btech.com/en/c/large-home-appliances/refrigerators/b/kiriazi</x:v>
      </x:c>
      <x:c r="X91" s="37" t="str">
        <x:v>صفحة فئة</x:v>
      </x:c>
      <x:c r="Y91" s="37" t="str">
        <x:v>EGP</x:v>
      </x:c>
      <x:c r="Z91" s="56"/>
      <x:c r="AA91" s="56"/>
      <x:c r="AB91" s="56" t="str">
        <x:f>IF(OR(Z91="",AA91=""),"",MAX(0,AA91-Z91))</x:f>
      </x:c>
      <x:c r="AC91" s="58" t="str">
        <x:f>IF(OR(Z91="",AA91="",AA91=0),"",MAX(0,(AA91-Z91)/AA91))</x:f>
      </x:c>
      <x:c r="AD91" s="56"/>
      <x:c r="AE91" s="56" t="str">
        <x:f>IF(Z91="","",Z91+IF(AD91="",0,AD91))</x:f>
      </x:c>
      <x:c r="AF91" s="37" t="str">
        <x:f>IF(AD91="","",AD91=0)</x:f>
      </x:c>
      <x:c r="AG91" s="37"/>
      <x:c r="AH91" s="37"/>
      <x:c r="AI91" s="37"/>
      <x:c r="AJ91" s="37" t="str">
        <x:v>القاهرة</x:v>
      </x:c>
      <x:c r="AK91" s="37"/>
      <x:c r="AL91" s="37"/>
      <x:c r="AM91" s="37"/>
      <x:c r="AN91" s="37"/>
      <x:c r="AO91" s="37"/>
      <x:c r="AP91" s="37"/>
      <x:c r="AQ91" s="54" t="b">
        <x:v>1</x:v>
      </x:c>
      <x:c r="AR91" s="37"/>
      <x:c r="AS91" s="37" t="str">
        <x:v>صفحة فئة</x:v>
      </x:c>
      <x:c r="AT91" s="37" t="str">
        <x:v>تحتاج مراجعة</x:v>
      </x:c>
      <x:c r="AU91" s="37" t="str">
        <x:v>store_brand_category_listing</x:v>
      </x:c>
      <x:c r="AV91" s="37" t="str">
        <x:v>اكتشاف من صفحة فئة</x:v>
      </x:c>
      <x:c r="AW91" s="37" t="str">
        <x:v>https://btech.com/en/c/large-home-appliances/refrigerators/b/kiriazi</x:v>
      </x:c>
      <x:c r="AX91" s="37" t="n">
        <x:v>1</x:v>
      </x:c>
      <x:c r="AY91" s="60" t="n">
        <x:v>46233</x:v>
      </x:c>
      <x:c r="AZ91" s="60"/>
      <x:c r="BA91" s="60"/>
      <x:c r="BB91" s="62" t="str">
        <x:f>IF(BA91="","",(NOW()-BA91)*24)</x:f>
      </x:c>
      <x:c r="BC91" s="37" t="str">
        <x:f>IF(BA91="","لم يُرصد",IF(BH91&lt;&gt;TRUE,"غير نشط",IF(BD91="فشل","فشل حالي",IF(BB91&lt;=12,"حديث",IF(BB91&lt;=24,"متأخر","قديم")))))</x:f>
        <x:v>لم يُرصد</x:v>
      </x:c>
      <x:c r="BD91" s="37" t="str">
        <x:v>بانتظار أول رصد سعر</x:v>
      </x:c>
      <x:c r="BE91" s="37" t="n">
        <x:v>0</x:v>
      </x:c>
      <x:c r="BF91" s="37"/>
      <x:c r="BG91" s="37"/>
      <x:c r="BH91" s="54" t="b">
        <x:v>1</x:v>
      </x:c>
      <x:c r="BI91" s="37" t="str">
        <x:v>يحتاج اكتشاف رابط المنتج</x:v>
      </x:c>
      <x:c r="BJ91" s="37" t="str">
        <x:v>Kiriazi Defrost Top Freezer Refrigerator, 330 Liter, White - K330</x:v>
      </x:c>
      <x:c r="BK91" s="37"/>
      <x:c r="BL91" s="60" t="n">
        <x:v>46233</x:v>
      </x:c>
      <x:c r="BM91" s="60" t="n">
        <x:v>46233</x:v>
      </x:c>
    </x:row>
    <x:row r="92">
      <x:c r="A92" s="37" t="str">
        <x:v>CASH-59D411E7DFE027</x:v>
      </x:c>
      <x:c r="B92" s="37" t="str">
        <x:v>VAR-EED437050F23B6|EG-013|STORE</x:v>
      </x:c>
      <x:c r="C92" s="37" t="str">
        <x:v>VAR-EED437050F23B6</x:v>
      </x:c>
      <x:c r="D92" s="37" t="str">
        <x:v>MOD-64A4190B88E9E2</x:v>
      </x:c>
      <x:c r="E92" s="37" t="str">
        <x:v>Kiriazi KH370LN 370L / Silver</x:v>
      </x:c>
      <x:c r="F92" s="37" t="str">
        <x:v>الأجهزة المنزلية</x:v>
      </x:c>
      <x:c r="G92" s="37" t="str">
        <x:v>ثلاجات</x:v>
      </x:c>
      <x:c r="H92" s="37" t="str">
        <x:v>Kiriazi</x:v>
      </x:c>
      <x:c r="I92" s="37" t="str">
        <x:v>KH370LN</x:v>
      </x:c>
      <x:c r="J92" s="37" t="str">
        <x:v>370L | Silver</x:v>
      </x:c>
      <x:c r="K92" s="37"/>
      <x:c r="L92" s="37"/>
      <x:c r="M92" s="37" t="str">
        <x:v>Silver</x:v>
      </x:c>
      <x:c r="N92" s="37" t="str">
        <x:v>KH370LN</x:v>
      </x:c>
      <x:c r="O92" s="37"/>
      <x:c r="P92" s="37" t="str">
        <x:v>EG-013</x:v>
      </x:c>
      <x:c r="Q92" s="37" t="str">
        <x:v>B.TECH</x:v>
      </x:c>
      <x:c r="R92" s="37" t="str">
        <x:v>سلسلة</x:v>
      </x:c>
      <x:c r="S92" s="37" t="str">
        <x:v>A</x:v>
      </x:c>
      <x:c r="T92" s="37"/>
      <x:c r="U92" s="37"/>
      <x:c r="V92" s="37"/>
      <x:c r="W92" s="37" t="str">
        <x:v>https://btech.com/en/c/large-home-appliances/refrigerators/b/kiriazi</x:v>
      </x:c>
      <x:c r="X92" s="37" t="str">
        <x:v>صفحة فئة</x:v>
      </x:c>
      <x:c r="Y92" s="37" t="str">
        <x:v>EGP</x:v>
      </x:c>
      <x:c r="Z92" s="56"/>
      <x:c r="AA92" s="56"/>
      <x:c r="AB92" s="56" t="str">
        <x:f>IF(OR(Z92="",AA92=""),"",MAX(0,AA92-Z92))</x:f>
      </x:c>
      <x:c r="AC92" s="58" t="str">
        <x:f>IF(OR(Z92="",AA92="",AA92=0),"",MAX(0,(AA92-Z92)/AA92))</x:f>
      </x:c>
      <x:c r="AD92" s="56"/>
      <x:c r="AE92" s="56" t="str">
        <x:f>IF(Z92="","",Z92+IF(AD92="",0,AD92))</x:f>
      </x:c>
      <x:c r="AF92" s="37" t="str">
        <x:f>IF(AD92="","",AD92=0)</x:f>
      </x:c>
      <x:c r="AG92" s="37"/>
      <x:c r="AH92" s="37"/>
      <x:c r="AI92" s="37"/>
      <x:c r="AJ92" s="37" t="str">
        <x:v>القاهرة</x:v>
      </x:c>
      <x:c r="AK92" s="37"/>
      <x:c r="AL92" s="37"/>
      <x:c r="AM92" s="37"/>
      <x:c r="AN92" s="37"/>
      <x:c r="AO92" s="37"/>
      <x:c r="AP92" s="37"/>
      <x:c r="AQ92" s="54" t="b">
        <x:v>1</x:v>
      </x:c>
      <x:c r="AR92" s="37"/>
      <x:c r="AS92" s="37" t="str">
        <x:v>صفحة فئة</x:v>
      </x:c>
      <x:c r="AT92" s="37" t="str">
        <x:v>تحتاج مراجعة</x:v>
      </x:c>
      <x:c r="AU92" s="37" t="str">
        <x:v>store_brand_category_listing</x:v>
      </x:c>
      <x:c r="AV92" s="37" t="str">
        <x:v>اكتشاف من صفحة فئة</x:v>
      </x:c>
      <x:c r="AW92" s="37" t="str">
        <x:v>https://btech.com/en/c/large-home-appliances/refrigerators/b/kiriazi</x:v>
      </x:c>
      <x:c r="AX92" s="37" t="n">
        <x:v>1</x:v>
      </x:c>
      <x:c r="AY92" s="60" t="n">
        <x:v>46233</x:v>
      </x:c>
      <x:c r="AZ92" s="60"/>
      <x:c r="BA92" s="60"/>
      <x:c r="BB92" s="62" t="str">
        <x:f>IF(BA92="","",(NOW()-BA92)*24)</x:f>
      </x:c>
      <x:c r="BC92" s="37" t="str">
        <x:f>IF(BA92="","لم يُرصد",IF(BH92&lt;&gt;TRUE,"غير نشط",IF(BD92="فشل","فشل حالي",IF(BB92&lt;=12,"حديث",IF(BB92&lt;=24,"متأخر","قديم")))))</x:f>
        <x:v>لم يُرصد</x:v>
      </x:c>
      <x:c r="BD92" s="37" t="str">
        <x:v>بانتظار أول رصد سعر</x:v>
      </x:c>
      <x:c r="BE92" s="37" t="n">
        <x:v>0</x:v>
      </x:c>
      <x:c r="BF92" s="37"/>
      <x:c r="BG92" s="37"/>
      <x:c r="BH92" s="54" t="b">
        <x:v>1</x:v>
      </x:c>
      <x:c r="BI92" s="37" t="str">
        <x:v>يحتاج اكتشاف رابط المنتج</x:v>
      </x:c>
      <x:c r="BJ92" s="37" t="str">
        <x:v>Kiriazi NoFrost Top Freezer Refrigerator, 370 Liter, Silver - KH370LN</x:v>
      </x:c>
      <x:c r="BK92" s="37"/>
      <x:c r="BL92" s="60" t="n">
        <x:v>46233</x:v>
      </x:c>
      <x:c r="BM92" s="60" t="n">
        <x:v>46233</x:v>
      </x:c>
    </x:row>
    <x:row r="93">
      <x:c r="A93" s="37" t="str">
        <x:v>CASH-E948545ED9B7A6</x:v>
      </x:c>
      <x:c r="B93" s="37" t="str">
        <x:v>VAR-A2285B04F07DEC|EG-013|STORE</x:v>
      </x:c>
      <x:c r="C93" s="37" t="str">
        <x:v>VAR-A2285B04F07DEC</x:v>
      </x:c>
      <x:c r="D93" s="37" t="str">
        <x:v>MOD-3CE0CA752B7386</x:v>
      </x:c>
      <x:c r="E93" s="37" t="str">
        <x:v>Kiriazi KH370LN/3 370L / Black</x:v>
      </x:c>
      <x:c r="F93" s="37" t="str">
        <x:v>الأجهزة المنزلية</x:v>
      </x:c>
      <x:c r="G93" s="37" t="str">
        <x:v>ثلاجات</x:v>
      </x:c>
      <x:c r="H93" s="37" t="str">
        <x:v>Kiriazi</x:v>
      </x:c>
      <x:c r="I93" s="37" t="str">
        <x:v>KH370LN/3</x:v>
      </x:c>
      <x:c r="J93" s="37" t="str">
        <x:v>370L | Black</x:v>
      </x:c>
      <x:c r="K93" s="37"/>
      <x:c r="L93" s="37"/>
      <x:c r="M93" s="37" t="str">
        <x:v>Black</x:v>
      </x:c>
      <x:c r="N93" s="37" t="str">
        <x:v>KH370LN/3</x:v>
      </x:c>
      <x:c r="O93" s="37"/>
      <x:c r="P93" s="37" t="str">
        <x:v>EG-013</x:v>
      </x:c>
      <x:c r="Q93" s="37" t="str">
        <x:v>B.TECH</x:v>
      </x:c>
      <x:c r="R93" s="37" t="str">
        <x:v>سلسلة</x:v>
      </x:c>
      <x:c r="S93" s="37" t="str">
        <x:v>A</x:v>
      </x:c>
      <x:c r="T93" s="37"/>
      <x:c r="U93" s="37"/>
      <x:c r="V93" s="37"/>
      <x:c r="W93" s="37" t="str">
        <x:v>https://btech.com/en/c/large-home-appliances/refrigerators/b/kiriazi</x:v>
      </x:c>
      <x:c r="X93" s="37" t="str">
        <x:v>صفحة فئة</x:v>
      </x:c>
      <x:c r="Y93" s="37" t="str">
        <x:v>EGP</x:v>
      </x:c>
      <x:c r="Z93" s="56"/>
      <x:c r="AA93" s="56"/>
      <x:c r="AB93" s="56" t="str">
        <x:f>IF(OR(Z93="",AA93=""),"",MAX(0,AA93-Z93))</x:f>
      </x:c>
      <x:c r="AC93" s="58" t="str">
        <x:f>IF(OR(Z93="",AA93="",AA93=0),"",MAX(0,(AA93-Z93)/AA93))</x:f>
      </x:c>
      <x:c r="AD93" s="56"/>
      <x:c r="AE93" s="56" t="str">
        <x:f>IF(Z93="","",Z93+IF(AD93="",0,AD93))</x:f>
      </x:c>
      <x:c r="AF93" s="37" t="str">
        <x:f>IF(AD93="","",AD93=0)</x:f>
      </x:c>
      <x:c r="AG93" s="37"/>
      <x:c r="AH93" s="37"/>
      <x:c r="AI93" s="37"/>
      <x:c r="AJ93" s="37" t="str">
        <x:v>القاهرة</x:v>
      </x:c>
      <x:c r="AK93" s="37"/>
      <x:c r="AL93" s="37"/>
      <x:c r="AM93" s="37"/>
      <x:c r="AN93" s="37"/>
      <x:c r="AO93" s="37"/>
      <x:c r="AP93" s="37"/>
      <x:c r="AQ93" s="54" t="b">
        <x:v>1</x:v>
      </x:c>
      <x:c r="AR93" s="37"/>
      <x:c r="AS93" s="37" t="str">
        <x:v>صفحة فئة</x:v>
      </x:c>
      <x:c r="AT93" s="37" t="str">
        <x:v>تحتاج مراجعة</x:v>
      </x:c>
      <x:c r="AU93" s="37" t="str">
        <x:v>store_brand_category_listing</x:v>
      </x:c>
      <x:c r="AV93" s="37" t="str">
        <x:v>اكتشاف من صفحة فئة</x:v>
      </x:c>
      <x:c r="AW93" s="37" t="str">
        <x:v>https://btech.com/en/c/large-home-appliances/refrigerators/b/kiriazi</x:v>
      </x:c>
      <x:c r="AX93" s="37" t="n">
        <x:v>1</x:v>
      </x:c>
      <x:c r="AY93" s="60" t="n">
        <x:v>46233</x:v>
      </x:c>
      <x:c r="AZ93" s="60"/>
      <x:c r="BA93" s="60"/>
      <x:c r="BB93" s="62" t="str">
        <x:f>IF(BA93="","",(NOW()-BA93)*24)</x:f>
      </x:c>
      <x:c r="BC93" s="37" t="str">
        <x:f>IF(BA93="","لم يُرصد",IF(BH93&lt;&gt;TRUE,"غير نشط",IF(BD93="فشل","فشل حالي",IF(BB93&lt;=12,"حديث",IF(BB93&lt;=24,"متأخر","قديم")))))</x:f>
        <x:v>لم يُرصد</x:v>
      </x:c>
      <x:c r="BD93" s="37" t="str">
        <x:v>بانتظار أول رصد سعر</x:v>
      </x:c>
      <x:c r="BE93" s="37" t="n">
        <x:v>0</x:v>
      </x:c>
      <x:c r="BF93" s="37"/>
      <x:c r="BG93" s="37"/>
      <x:c r="BH93" s="54" t="b">
        <x:v>1</x:v>
      </x:c>
      <x:c r="BI93" s="37" t="str">
        <x:v>يحتاج اكتشاف رابط المنتج</x:v>
      </x:c>
      <x:c r="BJ93" s="37" t="str">
        <x:v>Kiriazi NoFrost Top Freezer Refrigerator, 370 Liter, Black - KH370LN/3</x:v>
      </x:c>
      <x:c r="BK93" s="37"/>
      <x:c r="BL93" s="60" t="n">
        <x:v>46233</x:v>
      </x:c>
      <x:c r="BM93" s="60" t="n">
        <x:v>46233</x:v>
      </x:c>
    </x:row>
    <x:row r="94">
      <x:c r="A94" s="37" t="str">
        <x:v>CASH-B21AA013AA2897</x:v>
      </x:c>
      <x:c r="B94" s="37" t="str">
        <x:v>VAR-CE7134BEA63891|EG-013|STORE</x:v>
      </x:c>
      <x:c r="C94" s="37" t="str">
        <x:v>VAR-CE7134BEA63891</x:v>
      </x:c>
      <x:c r="D94" s="37" t="str">
        <x:v>MOD-EF618C3B5EE72C</x:v>
      </x:c>
      <x:c r="E94" s="37" t="str">
        <x:v>Kiriazi KH371NV/2 370L / Silver</x:v>
      </x:c>
      <x:c r="F94" s="37" t="str">
        <x:v>الأجهزة المنزلية</x:v>
      </x:c>
      <x:c r="G94" s="37" t="str">
        <x:v>ثلاجات</x:v>
      </x:c>
      <x:c r="H94" s="37" t="str">
        <x:v>Kiriazi</x:v>
      </x:c>
      <x:c r="I94" s="37" t="str">
        <x:v>KH371NV/2</x:v>
      </x:c>
      <x:c r="J94" s="37" t="str">
        <x:v>370L | Silver</x:v>
      </x:c>
      <x:c r="K94" s="37"/>
      <x:c r="L94" s="37"/>
      <x:c r="M94" s="37" t="str">
        <x:v>Silver</x:v>
      </x:c>
      <x:c r="N94" s="37" t="str">
        <x:v>KH371NV/2</x:v>
      </x:c>
      <x:c r="O94" s="37"/>
      <x:c r="P94" s="37" t="str">
        <x:v>EG-013</x:v>
      </x:c>
      <x:c r="Q94" s="37" t="str">
        <x:v>B.TECH</x:v>
      </x:c>
      <x:c r="R94" s="37" t="str">
        <x:v>سلسلة</x:v>
      </x:c>
      <x:c r="S94" s="37" t="str">
        <x:v>A</x:v>
      </x:c>
      <x:c r="T94" s="37"/>
      <x:c r="U94" s="37"/>
      <x:c r="V94" s="37"/>
      <x:c r="W94" s="37" t="str">
        <x:v>https://btech.com/en/c/large-home-appliances/refrigerators/b/kiriazi</x:v>
      </x:c>
      <x:c r="X94" s="37" t="str">
        <x:v>صفحة فئة</x:v>
      </x:c>
      <x:c r="Y94" s="37" t="str">
        <x:v>EGP</x:v>
      </x:c>
      <x:c r="Z94" s="56"/>
      <x:c r="AA94" s="56"/>
      <x:c r="AB94" s="56" t="str">
        <x:f>IF(OR(Z94="",AA94=""),"",MAX(0,AA94-Z94))</x:f>
      </x:c>
      <x:c r="AC94" s="58" t="str">
        <x:f>IF(OR(Z94="",AA94="",AA94=0),"",MAX(0,(AA94-Z94)/AA94))</x:f>
      </x:c>
      <x:c r="AD94" s="56"/>
      <x:c r="AE94" s="56" t="str">
        <x:f>IF(Z94="","",Z94+IF(AD94="",0,AD94))</x:f>
      </x:c>
      <x:c r="AF94" s="37" t="str">
        <x:f>IF(AD94="","",AD94=0)</x:f>
      </x:c>
      <x:c r="AG94" s="37"/>
      <x:c r="AH94" s="37"/>
      <x:c r="AI94" s="37"/>
      <x:c r="AJ94" s="37" t="str">
        <x:v>القاهرة</x:v>
      </x:c>
      <x:c r="AK94" s="37"/>
      <x:c r="AL94" s="37"/>
      <x:c r="AM94" s="37"/>
      <x:c r="AN94" s="37"/>
      <x:c r="AO94" s="37"/>
      <x:c r="AP94" s="37"/>
      <x:c r="AQ94" s="54" t="b">
        <x:v>1</x:v>
      </x:c>
      <x:c r="AR94" s="37"/>
      <x:c r="AS94" s="37" t="str">
        <x:v>صفحة فئة</x:v>
      </x:c>
      <x:c r="AT94" s="37" t="str">
        <x:v>تحتاج مراجعة</x:v>
      </x:c>
      <x:c r="AU94" s="37" t="str">
        <x:v>store_brand_category_listing</x:v>
      </x:c>
      <x:c r="AV94" s="37" t="str">
        <x:v>اكتشاف من صفحة فئة</x:v>
      </x:c>
      <x:c r="AW94" s="37" t="str">
        <x:v>https://btech.com/en/c/large-home-appliances/refrigerators/b/kiriazi</x:v>
      </x:c>
      <x:c r="AX94" s="37" t="n">
        <x:v>1</x:v>
      </x:c>
      <x:c r="AY94" s="60" t="n">
        <x:v>46233</x:v>
      </x:c>
      <x:c r="AZ94" s="60"/>
      <x:c r="BA94" s="60"/>
      <x:c r="BB94" s="62" t="str">
        <x:f>IF(BA94="","",(NOW()-BA94)*24)</x:f>
      </x:c>
      <x:c r="BC94" s="37" t="str">
        <x:f>IF(BA94="","لم يُرصد",IF(BH94&lt;&gt;TRUE,"غير نشط",IF(BD94="فشل","فشل حالي",IF(BB94&lt;=12,"حديث",IF(BB94&lt;=24,"متأخر","قديم")))))</x:f>
        <x:v>لم يُرصد</x:v>
      </x:c>
      <x:c r="BD94" s="37" t="str">
        <x:v>بانتظار أول رصد سعر</x:v>
      </x:c>
      <x:c r="BE94" s="37" t="n">
        <x:v>0</x:v>
      </x:c>
      <x:c r="BF94" s="37"/>
      <x:c r="BG94" s="37"/>
      <x:c r="BH94" s="54" t="b">
        <x:v>1</x:v>
      </x:c>
      <x:c r="BI94" s="37" t="str">
        <x:v>يحتاج اكتشاف رابط المنتج</x:v>
      </x:c>
      <x:c r="BJ94" s="37" t="str">
        <x:v>Kiriazi NoFrost Top Freezer Refrigerator, 370 Liter, Silver - KH371NV/2</x:v>
      </x:c>
      <x:c r="BK94" s="37"/>
      <x:c r="BL94" s="60" t="n">
        <x:v>46233</x:v>
      </x:c>
      <x:c r="BM94" s="60" t="n">
        <x:v>46233</x:v>
      </x:c>
    </x:row>
    <x:row r="95">
      <x:c r="A95" s="37" t="str">
        <x:v>CASH-7442A999313CE8</x:v>
      </x:c>
      <x:c r="B95" s="37" t="str">
        <x:v>VAR-F2935335ADB554|EG-013|STORE</x:v>
      </x:c>
      <x:c r="C95" s="37" t="str">
        <x:v>VAR-F2935335ADB554</x:v>
      </x:c>
      <x:c r="D95" s="37" t="str">
        <x:v>MOD-09654C348E3666</x:v>
      </x:c>
      <x:c r="E95" s="37" t="str">
        <x:v>Kiriazi KH371NV/3-B 370L / Black</x:v>
      </x:c>
      <x:c r="F95" s="37" t="str">
        <x:v>الأجهزة المنزلية</x:v>
      </x:c>
      <x:c r="G95" s="37" t="str">
        <x:v>ثلاجات</x:v>
      </x:c>
      <x:c r="H95" s="37" t="str">
        <x:v>Kiriazi</x:v>
      </x:c>
      <x:c r="I95" s="37" t="str">
        <x:v>KH371NV/3-B</x:v>
      </x:c>
      <x:c r="J95" s="37" t="str">
        <x:v>370L | Black</x:v>
      </x:c>
      <x:c r="K95" s="37"/>
      <x:c r="L95" s="37"/>
      <x:c r="M95" s="37" t="str">
        <x:v>Black</x:v>
      </x:c>
      <x:c r="N95" s="37" t="str">
        <x:v>KH371NV/3-B</x:v>
      </x:c>
      <x:c r="O95" s="37"/>
      <x:c r="P95" s="37" t="str">
        <x:v>EG-013</x:v>
      </x:c>
      <x:c r="Q95" s="37" t="str">
        <x:v>B.TECH</x:v>
      </x:c>
      <x:c r="R95" s="37" t="str">
        <x:v>سلسلة</x:v>
      </x:c>
      <x:c r="S95" s="37" t="str">
        <x:v>A</x:v>
      </x:c>
      <x:c r="T95" s="37"/>
      <x:c r="U95" s="37"/>
      <x:c r="V95" s="37"/>
      <x:c r="W95" s="37" t="str">
        <x:v>https://btech.com/en/c/large-home-appliances/refrigerators/b/kiriazi</x:v>
      </x:c>
      <x:c r="X95" s="37" t="str">
        <x:v>صفحة فئة</x:v>
      </x:c>
      <x:c r="Y95" s="37" t="str">
        <x:v>EGP</x:v>
      </x:c>
      <x:c r="Z95" s="56"/>
      <x:c r="AA95" s="56"/>
      <x:c r="AB95" s="56" t="str">
        <x:f>IF(OR(Z95="",AA95=""),"",MAX(0,AA95-Z95))</x:f>
      </x:c>
      <x:c r="AC95" s="58" t="str">
        <x:f>IF(OR(Z95="",AA95="",AA95=0),"",MAX(0,(AA95-Z95)/AA95))</x:f>
      </x:c>
      <x:c r="AD95" s="56"/>
      <x:c r="AE95" s="56" t="str">
        <x:f>IF(Z95="","",Z95+IF(AD95="",0,AD95))</x:f>
      </x:c>
      <x:c r="AF95" s="37" t="str">
        <x:f>IF(AD95="","",AD95=0)</x:f>
      </x:c>
      <x:c r="AG95" s="37"/>
      <x:c r="AH95" s="37"/>
      <x:c r="AI95" s="37"/>
      <x:c r="AJ95" s="37" t="str">
        <x:v>القاهرة</x:v>
      </x:c>
      <x:c r="AK95" s="37"/>
      <x:c r="AL95" s="37"/>
      <x:c r="AM95" s="37"/>
      <x:c r="AN95" s="37"/>
      <x:c r="AO95" s="37"/>
      <x:c r="AP95" s="37"/>
      <x:c r="AQ95" s="54" t="b">
        <x:v>1</x:v>
      </x:c>
      <x:c r="AR95" s="37"/>
      <x:c r="AS95" s="37" t="str">
        <x:v>صفحة فئة</x:v>
      </x:c>
      <x:c r="AT95" s="37" t="str">
        <x:v>تحتاج مراجعة</x:v>
      </x:c>
      <x:c r="AU95" s="37" t="str">
        <x:v>store_brand_category_listing</x:v>
      </x:c>
      <x:c r="AV95" s="37" t="str">
        <x:v>اكتشاف من صفحة فئة</x:v>
      </x:c>
      <x:c r="AW95" s="37" t="str">
        <x:v>https://btech.com/en/c/large-home-appliances/refrigerators/b/kiriazi</x:v>
      </x:c>
      <x:c r="AX95" s="37" t="n">
        <x:v>1</x:v>
      </x:c>
      <x:c r="AY95" s="60" t="n">
        <x:v>46233</x:v>
      </x:c>
      <x:c r="AZ95" s="60"/>
      <x:c r="BA95" s="60"/>
      <x:c r="BB95" s="62" t="str">
        <x:f>IF(BA95="","",(NOW()-BA95)*24)</x:f>
      </x:c>
      <x:c r="BC95" s="37" t="str">
        <x:f>IF(BA95="","لم يُرصد",IF(BH95&lt;&gt;TRUE,"غير نشط",IF(BD95="فشل","فشل حالي",IF(BB95&lt;=12,"حديث",IF(BB95&lt;=24,"متأخر","قديم")))))</x:f>
        <x:v>لم يُرصد</x:v>
      </x:c>
      <x:c r="BD95" s="37" t="str">
        <x:v>بانتظار أول رصد سعر</x:v>
      </x:c>
      <x:c r="BE95" s="37" t="n">
        <x:v>0</x:v>
      </x:c>
      <x:c r="BF95" s="37"/>
      <x:c r="BG95" s="37"/>
      <x:c r="BH95" s="54" t="b">
        <x:v>1</x:v>
      </x:c>
      <x:c r="BI95" s="37" t="str">
        <x:v>يحتاج اكتشاف رابط المنتج</x:v>
      </x:c>
      <x:c r="BJ95" s="37" t="str">
        <x:v>Kiriazi NoFrost Top Freezer Refrigerator, 370 Liter, Black - KH371NV/3-B</x:v>
      </x:c>
      <x:c r="BK95" s="37"/>
      <x:c r="BL95" s="60" t="n">
        <x:v>46233</x:v>
      </x:c>
      <x:c r="BM95" s="60" t="n">
        <x:v>46233</x:v>
      </x:c>
    </x:row>
    <x:row r="96">
      <x:c r="A96" s="37" t="str">
        <x:v>CASH-A3600A1120EC89</x:v>
      </x:c>
      <x:c r="B96" s="37" t="str">
        <x:v>VAR-FE0794EAB71090|EG-013|STORE</x:v>
      </x:c>
      <x:c r="C96" s="37" t="str">
        <x:v>VAR-FE0794EAB71090</x:v>
      </x:c>
      <x:c r="D96" s="37" t="str">
        <x:v>MOD-B912C26D200F0E</x:v>
      </x:c>
      <x:c r="E96" s="37" t="str">
        <x:v>Kiriazi KH450LN 450L / Black</x:v>
      </x:c>
      <x:c r="F96" s="37" t="str">
        <x:v>الأجهزة المنزلية</x:v>
      </x:c>
      <x:c r="G96" s="37" t="str">
        <x:v>ثلاجات</x:v>
      </x:c>
      <x:c r="H96" s="37" t="str">
        <x:v>Kiriazi</x:v>
      </x:c>
      <x:c r="I96" s="37" t="str">
        <x:v>KH450LN</x:v>
      </x:c>
      <x:c r="J96" s="37" t="str">
        <x:v>450L | Black</x:v>
      </x:c>
      <x:c r="K96" s="37"/>
      <x:c r="L96" s="37"/>
      <x:c r="M96" s="37" t="str">
        <x:v>Black</x:v>
      </x:c>
      <x:c r="N96" s="37" t="str">
        <x:v>KH450LN</x:v>
      </x:c>
      <x:c r="O96" s="37"/>
      <x:c r="P96" s="37" t="str">
        <x:v>EG-013</x:v>
      </x:c>
      <x:c r="Q96" s="37" t="str">
        <x:v>B.TECH</x:v>
      </x:c>
      <x:c r="R96" s="37" t="str">
        <x:v>سلسلة</x:v>
      </x:c>
      <x:c r="S96" s="37" t="str">
        <x:v>A</x:v>
      </x:c>
      <x:c r="T96" s="37"/>
      <x:c r="U96" s="37"/>
      <x:c r="V96" s="37"/>
      <x:c r="W96" s="37" t="str">
        <x:v>https://btech.com/en/c/large-home-appliances/refrigerators/b/kiriazi</x:v>
      </x:c>
      <x:c r="X96" s="37" t="str">
        <x:v>صفحة فئة</x:v>
      </x:c>
      <x:c r="Y96" s="37" t="str">
        <x:v>EGP</x:v>
      </x:c>
      <x:c r="Z96" s="56"/>
      <x:c r="AA96" s="56"/>
      <x:c r="AB96" s="56" t="str">
        <x:f>IF(OR(Z96="",AA96=""),"",MAX(0,AA96-Z96))</x:f>
      </x:c>
      <x:c r="AC96" s="58" t="str">
        <x:f>IF(OR(Z96="",AA96="",AA96=0),"",MAX(0,(AA96-Z96)/AA96))</x:f>
      </x:c>
      <x:c r="AD96" s="56"/>
      <x:c r="AE96" s="56" t="str">
        <x:f>IF(Z96="","",Z96+IF(AD96="",0,AD96))</x:f>
      </x:c>
      <x:c r="AF96" s="37" t="str">
        <x:f>IF(AD96="","",AD96=0)</x:f>
      </x:c>
      <x:c r="AG96" s="37"/>
      <x:c r="AH96" s="37"/>
      <x:c r="AI96" s="37"/>
      <x:c r="AJ96" s="37" t="str">
        <x:v>القاهرة</x:v>
      </x:c>
      <x:c r="AK96" s="37"/>
      <x:c r="AL96" s="37"/>
      <x:c r="AM96" s="37"/>
      <x:c r="AN96" s="37"/>
      <x:c r="AO96" s="37"/>
      <x:c r="AP96" s="37"/>
      <x:c r="AQ96" s="54" t="b">
        <x:v>1</x:v>
      </x:c>
      <x:c r="AR96" s="37"/>
      <x:c r="AS96" s="37" t="str">
        <x:v>صفحة فئة</x:v>
      </x:c>
      <x:c r="AT96" s="37" t="str">
        <x:v>تحتاج مراجعة</x:v>
      </x:c>
      <x:c r="AU96" s="37" t="str">
        <x:v>store_brand_category_listing</x:v>
      </x:c>
      <x:c r="AV96" s="37" t="str">
        <x:v>اكتشاف من صفحة فئة</x:v>
      </x:c>
      <x:c r="AW96" s="37" t="str">
        <x:v>https://btech.com/en/c/large-home-appliances/refrigerators/b/kiriazi</x:v>
      </x:c>
      <x:c r="AX96" s="37" t="n">
        <x:v>1</x:v>
      </x:c>
      <x:c r="AY96" s="60" t="n">
        <x:v>46233</x:v>
      </x:c>
      <x:c r="AZ96" s="60"/>
      <x:c r="BA96" s="60"/>
      <x:c r="BB96" s="62" t="str">
        <x:f>IF(BA96="","",(NOW()-BA96)*24)</x:f>
      </x:c>
      <x:c r="BC96" s="37" t="str">
        <x:f>IF(BA96="","لم يُرصد",IF(BH96&lt;&gt;TRUE,"غير نشط",IF(BD96="فشل","فشل حالي",IF(BB96&lt;=12,"حديث",IF(BB96&lt;=24,"متأخر","قديم")))))</x:f>
        <x:v>لم يُرصد</x:v>
      </x:c>
      <x:c r="BD96" s="37" t="str">
        <x:v>بانتظار أول رصد سعر</x:v>
      </x:c>
      <x:c r="BE96" s="37" t="n">
        <x:v>0</x:v>
      </x:c>
      <x:c r="BF96" s="37"/>
      <x:c r="BG96" s="37"/>
      <x:c r="BH96" s="54" t="b">
        <x:v>1</x:v>
      </x:c>
      <x:c r="BI96" s="37" t="str">
        <x:v>يحتاج اكتشاف رابط المنتج</x:v>
      </x:c>
      <x:c r="BJ96" s="37" t="str">
        <x:v>Kiriazi NoFrost Top Freezer Refrigerator, 450 Liter, Black - KH450LN</x:v>
      </x:c>
      <x:c r="BK96" s="37"/>
      <x:c r="BL96" s="60" t="n">
        <x:v>46233</x:v>
      </x:c>
      <x:c r="BM96" s="60" t="n">
        <x:v>46233</x:v>
      </x:c>
    </x:row>
    <x:row r="97">
      <x:c r="A97" s="37" t="str">
        <x:v>CASH-931B4B87A68210</x:v>
      </x:c>
      <x:c r="B97" s="37" t="str">
        <x:v>VAR-FD2AD8DF9D84E3|EG-013|STORE</x:v>
      </x:c>
      <x:c r="C97" s="37" t="str">
        <x:v>VAR-FD2AD8DF9D84E3</x:v>
      </x:c>
      <x:c r="D97" s="37" t="str">
        <x:v>MOD-93EA74107F53EA</x:v>
      </x:c>
      <x:c r="E97" s="37" t="str">
        <x:v>Kiriazi KH625 625L / Black</x:v>
      </x:c>
      <x:c r="F97" s="37" t="str">
        <x:v>الأجهزة المنزلية</x:v>
      </x:c>
      <x:c r="G97" s="37" t="str">
        <x:v>ثلاجات</x:v>
      </x:c>
      <x:c r="H97" s="37" t="str">
        <x:v>Kiriazi</x:v>
      </x:c>
      <x:c r="I97" s="37" t="str">
        <x:v>KH625</x:v>
      </x:c>
      <x:c r="J97" s="37" t="str">
        <x:v>625L | Black</x:v>
      </x:c>
      <x:c r="K97" s="37"/>
      <x:c r="L97" s="37"/>
      <x:c r="M97" s="37" t="str">
        <x:v>Black</x:v>
      </x:c>
      <x:c r="N97" s="37" t="str">
        <x:v>KH625</x:v>
      </x:c>
      <x:c r="O97" s="37"/>
      <x:c r="P97" s="37" t="str">
        <x:v>EG-013</x:v>
      </x:c>
      <x:c r="Q97" s="37" t="str">
        <x:v>B.TECH</x:v>
      </x:c>
      <x:c r="R97" s="37" t="str">
        <x:v>سلسلة</x:v>
      </x:c>
      <x:c r="S97" s="37" t="str">
        <x:v>A</x:v>
      </x:c>
      <x:c r="T97" s="37"/>
      <x:c r="U97" s="37"/>
      <x:c r="V97" s="37"/>
      <x:c r="W97" s="37" t="str">
        <x:v>https://btech.com/en/c/large-home-appliances/refrigerators/b/kiriazi</x:v>
      </x:c>
      <x:c r="X97" s="37" t="str">
        <x:v>صفحة فئة</x:v>
      </x:c>
      <x:c r="Y97" s="37" t="str">
        <x:v>EGP</x:v>
      </x:c>
      <x:c r="Z97" s="56"/>
      <x:c r="AA97" s="56"/>
      <x:c r="AB97" s="56" t="str">
        <x:f>IF(OR(Z97="",AA97=""),"",MAX(0,AA97-Z97))</x:f>
      </x:c>
      <x:c r="AC97" s="58" t="str">
        <x:f>IF(OR(Z97="",AA97="",AA97=0),"",MAX(0,(AA97-Z97)/AA97))</x:f>
      </x:c>
      <x:c r="AD97" s="56"/>
      <x:c r="AE97" s="56" t="str">
        <x:f>IF(Z97="","",Z97+IF(AD97="",0,AD97))</x:f>
      </x:c>
      <x:c r="AF97" s="37" t="str">
        <x:f>IF(AD97="","",AD97=0)</x:f>
      </x:c>
      <x:c r="AG97" s="37"/>
      <x:c r="AH97" s="37"/>
      <x:c r="AI97" s="37"/>
      <x:c r="AJ97" s="37" t="str">
        <x:v>القاهرة</x:v>
      </x:c>
      <x:c r="AK97" s="37"/>
      <x:c r="AL97" s="37"/>
      <x:c r="AM97" s="37"/>
      <x:c r="AN97" s="37"/>
      <x:c r="AO97" s="37"/>
      <x:c r="AP97" s="37"/>
      <x:c r="AQ97" s="54" t="b">
        <x:v>1</x:v>
      </x:c>
      <x:c r="AR97" s="37"/>
      <x:c r="AS97" s="37" t="str">
        <x:v>صفحة فئة</x:v>
      </x:c>
      <x:c r="AT97" s="37" t="str">
        <x:v>تحتاج مراجعة</x:v>
      </x:c>
      <x:c r="AU97" s="37" t="str">
        <x:v>store_brand_category_listing</x:v>
      </x:c>
      <x:c r="AV97" s="37" t="str">
        <x:v>اكتشاف من صفحة فئة</x:v>
      </x:c>
      <x:c r="AW97" s="37" t="str">
        <x:v>https://btech.com/en/c/large-home-appliances/refrigerators/b/kiriazi</x:v>
      </x:c>
      <x:c r="AX97" s="37" t="n">
        <x:v>1</x:v>
      </x:c>
      <x:c r="AY97" s="60" t="n">
        <x:v>46233</x:v>
      </x:c>
      <x:c r="AZ97" s="60"/>
      <x:c r="BA97" s="60"/>
      <x:c r="BB97" s="62" t="str">
        <x:f>IF(BA97="","",(NOW()-BA97)*24)</x:f>
      </x:c>
      <x:c r="BC97" s="37" t="str">
        <x:f>IF(BA97="","لم يُرصد",IF(BH97&lt;&gt;TRUE,"غير نشط",IF(BD97="فشل","فشل حالي",IF(BB97&lt;=12,"حديث",IF(BB97&lt;=24,"متأخر","قديم")))))</x:f>
        <x:v>لم يُرصد</x:v>
      </x:c>
      <x:c r="BD97" s="37" t="str">
        <x:v>بانتظار أول رصد سعر</x:v>
      </x:c>
      <x:c r="BE97" s="37" t="n">
        <x:v>0</x:v>
      </x:c>
      <x:c r="BF97" s="37"/>
      <x:c r="BG97" s="37"/>
      <x:c r="BH97" s="54" t="b">
        <x:v>1</x:v>
      </x:c>
      <x:c r="BI97" s="37" t="str">
        <x:v>يحتاج اكتشاف رابط المنتج</x:v>
      </x:c>
      <x:c r="BJ97" s="37" t="str">
        <x:v>Kiriazi NoFrost Top Freezer Refrigerator, 625 Liter, Black - KH625</x:v>
      </x:c>
      <x:c r="BK97" s="37"/>
      <x:c r="BL97" s="60" t="n">
        <x:v>46233</x:v>
      </x:c>
      <x:c r="BM97" s="60" t="n">
        <x:v>46233</x:v>
      </x:c>
    </x:row>
    <x:row r="98">
      <x:c r="A98" s="37" t="str">
        <x:v>CASH-9D5B660E91FF76</x:v>
      </x:c>
      <x:c r="B98" s="37" t="str">
        <x:v>VAR-C73C6209E58DF4|EG-013|STORE</x:v>
      </x:c>
      <x:c r="C98" s="37" t="str">
        <x:v>VAR-C73C6209E58DF4</x:v>
      </x:c>
      <x:c r="D98" s="37" t="str">
        <x:v>MOD-93EA74107F53EA</x:v>
      </x:c>
      <x:c r="E98" s="37" t="str">
        <x:v>Kiriazi KH625 625L / Silver</x:v>
      </x:c>
      <x:c r="F98" s="37" t="str">
        <x:v>الأجهزة المنزلية</x:v>
      </x:c>
      <x:c r="G98" s="37" t="str">
        <x:v>ثلاجات</x:v>
      </x:c>
      <x:c r="H98" s="37" t="str">
        <x:v>Kiriazi</x:v>
      </x:c>
      <x:c r="I98" s="37" t="str">
        <x:v>KH625</x:v>
      </x:c>
      <x:c r="J98" s="37" t="str">
        <x:v>625L | Silver</x:v>
      </x:c>
      <x:c r="K98" s="37"/>
      <x:c r="L98" s="37"/>
      <x:c r="M98" s="37" t="str">
        <x:v>Silver</x:v>
      </x:c>
      <x:c r="N98" s="37" t="str">
        <x:v>KH625</x:v>
      </x:c>
      <x:c r="O98" s="37"/>
      <x:c r="P98" s="37" t="str">
        <x:v>EG-013</x:v>
      </x:c>
      <x:c r="Q98" s="37" t="str">
        <x:v>B.TECH</x:v>
      </x:c>
      <x:c r="R98" s="37" t="str">
        <x:v>سلسلة</x:v>
      </x:c>
      <x:c r="S98" s="37" t="str">
        <x:v>A</x:v>
      </x:c>
      <x:c r="T98" s="37"/>
      <x:c r="U98" s="37"/>
      <x:c r="V98" s="37"/>
      <x:c r="W98" s="37" t="str">
        <x:v>https://btech.com/en/c/large-home-appliances/refrigerators/b/kiriazi</x:v>
      </x:c>
      <x:c r="X98" s="37" t="str">
        <x:v>صفحة فئة</x:v>
      </x:c>
      <x:c r="Y98" s="37" t="str">
        <x:v>EGP</x:v>
      </x:c>
      <x:c r="Z98" s="56"/>
      <x:c r="AA98" s="56"/>
      <x:c r="AB98" s="56" t="str">
        <x:f>IF(OR(Z98="",AA98=""),"",MAX(0,AA98-Z98))</x:f>
      </x:c>
      <x:c r="AC98" s="58" t="str">
        <x:f>IF(OR(Z98="",AA98="",AA98=0),"",MAX(0,(AA98-Z98)/AA98))</x:f>
      </x:c>
      <x:c r="AD98" s="56"/>
      <x:c r="AE98" s="56" t="str">
        <x:f>IF(Z98="","",Z98+IF(AD98="",0,AD98))</x:f>
      </x:c>
      <x:c r="AF98" s="37" t="str">
        <x:f>IF(AD98="","",AD98=0)</x:f>
      </x:c>
      <x:c r="AG98" s="37"/>
      <x:c r="AH98" s="37"/>
      <x:c r="AI98" s="37"/>
      <x:c r="AJ98" s="37" t="str">
        <x:v>القاهرة</x:v>
      </x:c>
      <x:c r="AK98" s="37"/>
      <x:c r="AL98" s="37"/>
      <x:c r="AM98" s="37"/>
      <x:c r="AN98" s="37"/>
      <x:c r="AO98" s="37"/>
      <x:c r="AP98" s="37"/>
      <x:c r="AQ98" s="54" t="b">
        <x:v>1</x:v>
      </x:c>
      <x:c r="AR98" s="37"/>
      <x:c r="AS98" s="37" t="str">
        <x:v>صفحة فئة</x:v>
      </x:c>
      <x:c r="AT98" s="37" t="str">
        <x:v>تحتاج مراجعة</x:v>
      </x:c>
      <x:c r="AU98" s="37" t="str">
        <x:v>store_brand_category_listing</x:v>
      </x:c>
      <x:c r="AV98" s="37" t="str">
        <x:v>اكتشاف من صفحة فئة</x:v>
      </x:c>
      <x:c r="AW98" s="37" t="str">
        <x:v>https://btech.com/en/c/large-home-appliances/refrigerators/b/kiriazi</x:v>
      </x:c>
      <x:c r="AX98" s="37" t="n">
        <x:v>1</x:v>
      </x:c>
      <x:c r="AY98" s="60" t="n">
        <x:v>46233</x:v>
      </x:c>
      <x:c r="AZ98" s="60"/>
      <x:c r="BA98" s="60"/>
      <x:c r="BB98" s="62" t="str">
        <x:f>IF(BA98="","",(NOW()-BA98)*24)</x:f>
      </x:c>
      <x:c r="BC98" s="37" t="str">
        <x:f>IF(BA98="","لم يُرصد",IF(BH98&lt;&gt;TRUE,"غير نشط",IF(BD98="فشل","فشل حالي",IF(BB98&lt;=12,"حديث",IF(BB98&lt;=24,"متأخر","قديم")))))</x:f>
        <x:v>لم يُرصد</x:v>
      </x:c>
      <x:c r="BD98" s="37" t="str">
        <x:v>بانتظار أول رصد سعر</x:v>
      </x:c>
      <x:c r="BE98" s="37" t="n">
        <x:v>0</x:v>
      </x:c>
      <x:c r="BF98" s="37"/>
      <x:c r="BG98" s="37"/>
      <x:c r="BH98" s="54" t="b">
        <x:v>1</x:v>
      </x:c>
      <x:c r="BI98" s="37" t="str">
        <x:v>يحتاج اكتشاف رابط المنتج</x:v>
      </x:c>
      <x:c r="BJ98" s="37" t="str">
        <x:v>Kiriazi NoFrost Top Freezer Refrigerator, 625 Liter, Silver - KH625</x:v>
      </x:c>
      <x:c r="BK98" s="37"/>
      <x:c r="BL98" s="60" t="n">
        <x:v>46233</x:v>
      </x:c>
      <x:c r="BM98" s="60" t="n">
        <x:v>46233</x:v>
      </x:c>
    </x:row>
    <x:row r="99">
      <x:c r="A99" s="37" t="str">
        <x:v>CASH-16284F8FAF55A4</x:v>
      </x:c>
      <x:c r="B99" s="37" t="str">
        <x:v>VAR-B9921E131BA5F0|EG-013|STORE</x:v>
      </x:c>
      <x:c r="C99" s="37" t="str">
        <x:v>VAR-B9921E131BA5F0</x:v>
      </x:c>
      <x:c r="D99" s="37" t="str">
        <x:v>MOD-70317EE3ADE22B</x:v>
      </x:c>
      <x:c r="E99" s="37" t="str">
        <x:v>Kiriazi KHN 625L 625L / Black</x:v>
      </x:c>
      <x:c r="F99" s="37" t="str">
        <x:v>الأجهزة المنزلية</x:v>
      </x:c>
      <x:c r="G99" s="37" t="str">
        <x:v>ثلاجات</x:v>
      </x:c>
      <x:c r="H99" s="37" t="str">
        <x:v>Kiriazi</x:v>
      </x:c>
      <x:c r="I99" s="37" t="str">
        <x:v>KHN 625L</x:v>
      </x:c>
      <x:c r="J99" s="37" t="str">
        <x:v>625L | Black</x:v>
      </x:c>
      <x:c r="K99" s="37"/>
      <x:c r="L99" s="37"/>
      <x:c r="M99" s="37" t="str">
        <x:v>Black</x:v>
      </x:c>
      <x:c r="N99" s="37" t="str">
        <x:v>KHN 625L</x:v>
      </x:c>
      <x:c r="O99" s="37"/>
      <x:c r="P99" s="37" t="str">
        <x:v>EG-013</x:v>
      </x:c>
      <x:c r="Q99" s="37" t="str">
        <x:v>B.TECH</x:v>
      </x:c>
      <x:c r="R99" s="37" t="str">
        <x:v>سلسلة</x:v>
      </x:c>
      <x:c r="S99" s="37" t="str">
        <x:v>A</x:v>
      </x:c>
      <x:c r="T99" s="37"/>
      <x:c r="U99" s="37"/>
      <x:c r="V99" s="37"/>
      <x:c r="W99" s="37" t="str">
        <x:v>https://btech.com/en/c/large-home-appliances/refrigerators/b/kiriazi</x:v>
      </x:c>
      <x:c r="X99" s="37" t="str">
        <x:v>صفحة فئة</x:v>
      </x:c>
      <x:c r="Y99" s="37" t="str">
        <x:v>EGP</x:v>
      </x:c>
      <x:c r="Z99" s="56"/>
      <x:c r="AA99" s="56"/>
      <x:c r="AB99" s="56" t="str">
        <x:f>IF(OR(Z99="",AA99=""),"",MAX(0,AA99-Z99))</x:f>
      </x:c>
      <x:c r="AC99" s="58" t="str">
        <x:f>IF(OR(Z99="",AA99="",AA99=0),"",MAX(0,(AA99-Z99)/AA99))</x:f>
      </x:c>
      <x:c r="AD99" s="56"/>
      <x:c r="AE99" s="56" t="str">
        <x:f>IF(Z99="","",Z99+IF(AD99="",0,AD99))</x:f>
      </x:c>
      <x:c r="AF99" s="37" t="str">
        <x:f>IF(AD99="","",AD99=0)</x:f>
      </x:c>
      <x:c r="AG99" s="37"/>
      <x:c r="AH99" s="37"/>
      <x:c r="AI99" s="37"/>
      <x:c r="AJ99" s="37" t="str">
        <x:v>القاهرة</x:v>
      </x:c>
      <x:c r="AK99" s="37"/>
      <x:c r="AL99" s="37"/>
      <x:c r="AM99" s="37"/>
      <x:c r="AN99" s="37"/>
      <x:c r="AO99" s="37"/>
      <x:c r="AP99" s="37"/>
      <x:c r="AQ99" s="54" t="b">
        <x:v>1</x:v>
      </x:c>
      <x:c r="AR99" s="37"/>
      <x:c r="AS99" s="37" t="str">
        <x:v>صفحة فئة</x:v>
      </x:c>
      <x:c r="AT99" s="37" t="str">
        <x:v>تحتاج مراجعة</x:v>
      </x:c>
      <x:c r="AU99" s="37" t="str">
        <x:v>store_brand_category_listing</x:v>
      </x:c>
      <x:c r="AV99" s="37" t="str">
        <x:v>اكتشاف من صفحة فئة</x:v>
      </x:c>
      <x:c r="AW99" s="37" t="str">
        <x:v>https://btech.com/en/c/large-home-appliances/refrigerators/b/kiriazi</x:v>
      </x:c>
      <x:c r="AX99" s="37" t="n">
        <x:v>1</x:v>
      </x:c>
      <x:c r="AY99" s="60" t="n">
        <x:v>46233</x:v>
      </x:c>
      <x:c r="AZ99" s="60"/>
      <x:c r="BA99" s="60"/>
      <x:c r="BB99" s="62" t="str">
        <x:f>IF(BA99="","",(NOW()-BA99)*24)</x:f>
      </x:c>
      <x:c r="BC99" s="37" t="str">
        <x:f>IF(BA99="","لم يُرصد",IF(BH99&lt;&gt;TRUE,"غير نشط",IF(BD99="فشل","فشل حالي",IF(BB99&lt;=12,"حديث",IF(BB99&lt;=24,"متأخر","قديم")))))</x:f>
        <x:v>لم يُرصد</x:v>
      </x:c>
      <x:c r="BD99" s="37" t="str">
        <x:v>بانتظار أول رصد سعر</x:v>
      </x:c>
      <x:c r="BE99" s="37" t="n">
        <x:v>0</x:v>
      </x:c>
      <x:c r="BF99" s="37"/>
      <x:c r="BG99" s="37"/>
      <x:c r="BH99" s="54" t="b">
        <x:v>1</x:v>
      </x:c>
      <x:c r="BI99" s="37" t="str">
        <x:v>يحتاج اكتشاف رابط المنتج</x:v>
      </x:c>
      <x:c r="BJ99" s="37" t="str">
        <x:v>Kiriazi NoFrost Top Freezer Refrigerator, 625 Liter, Black - KHN 625L</x:v>
      </x:c>
      <x:c r="BK99" s="37"/>
      <x:c r="BL99" s="60" t="n">
        <x:v>46233</x:v>
      </x:c>
      <x:c r="BM99" s="60" t="n">
        <x:v>46233</x:v>
      </x:c>
    </x:row>
    <x:row r="100">
      <x:c r="A100" s="37" t="str">
        <x:v>CASH-FB0A4DDD44EFE0</x:v>
      </x:c>
      <x:c r="B100" s="37" t="str">
        <x:v>VAR-42502C244AF224|EG-013|STORE</x:v>
      </x:c>
      <x:c r="C100" s="37" t="str">
        <x:v>VAR-42502C244AF224</x:v>
      </x:c>
      <x:c r="D100" s="37" t="str">
        <x:v>MOD-70317EE3ADE22B</x:v>
      </x:c>
      <x:c r="E100" s="37" t="str">
        <x:v>Kiriazi KHN 625L 625L / Silver</x:v>
      </x:c>
      <x:c r="F100" s="37" t="str">
        <x:v>الأجهزة المنزلية</x:v>
      </x:c>
      <x:c r="G100" s="37" t="str">
        <x:v>ثلاجات</x:v>
      </x:c>
      <x:c r="H100" s="37" t="str">
        <x:v>Kiriazi</x:v>
      </x:c>
      <x:c r="I100" s="37" t="str">
        <x:v>KHN 625L</x:v>
      </x:c>
      <x:c r="J100" s="37" t="str">
        <x:v>625L | Silver</x:v>
      </x:c>
      <x:c r="K100" s="37"/>
      <x:c r="L100" s="37"/>
      <x:c r="M100" s="37" t="str">
        <x:v>Silver</x:v>
      </x:c>
      <x:c r="N100" s="37" t="str">
        <x:v>KHN 625L</x:v>
      </x:c>
      <x:c r="O100" s="37"/>
      <x:c r="P100" s="37" t="str">
        <x:v>EG-013</x:v>
      </x:c>
      <x:c r="Q100" s="37" t="str">
        <x:v>B.TECH</x:v>
      </x:c>
      <x:c r="R100" s="37" t="str">
        <x:v>سلسلة</x:v>
      </x:c>
      <x:c r="S100" s="37" t="str">
        <x:v>A</x:v>
      </x:c>
      <x:c r="T100" s="37"/>
      <x:c r="U100" s="37"/>
      <x:c r="V100" s="37"/>
      <x:c r="W100" s="37" t="str">
        <x:v>https://btech.com/en/c/large-home-appliances/refrigerators/b/kiriazi</x:v>
      </x:c>
      <x:c r="X100" s="37" t="str">
        <x:v>صفحة فئة</x:v>
      </x:c>
      <x:c r="Y100" s="37" t="str">
        <x:v>EGP</x:v>
      </x:c>
      <x:c r="Z100" s="56"/>
      <x:c r="AA100" s="56"/>
      <x:c r="AB100" s="56" t="str">
        <x:f>IF(OR(Z100="",AA100=""),"",MAX(0,AA100-Z100))</x:f>
      </x:c>
      <x:c r="AC100" s="58" t="str">
        <x:f>IF(OR(Z100="",AA100="",AA100=0),"",MAX(0,(AA100-Z100)/AA100))</x:f>
      </x:c>
      <x:c r="AD100" s="56"/>
      <x:c r="AE100" s="56" t="str">
        <x:f>IF(Z100="","",Z100+IF(AD100="",0,AD100))</x:f>
      </x:c>
      <x:c r="AF100" s="37" t="str">
        <x:f>IF(AD100="","",AD100=0)</x:f>
      </x:c>
      <x:c r="AG100" s="37"/>
      <x:c r="AH100" s="37"/>
      <x:c r="AI100" s="37"/>
      <x:c r="AJ100" s="37" t="str">
        <x:v>القاهرة</x:v>
      </x:c>
      <x:c r="AK100" s="37"/>
      <x:c r="AL100" s="37"/>
      <x:c r="AM100" s="37"/>
      <x:c r="AN100" s="37"/>
      <x:c r="AO100" s="37"/>
      <x:c r="AP100" s="37"/>
      <x:c r="AQ100" s="54" t="b">
        <x:v>1</x:v>
      </x:c>
      <x:c r="AR100" s="37"/>
      <x:c r="AS100" s="37" t="str">
        <x:v>صفحة فئة</x:v>
      </x:c>
      <x:c r="AT100" s="37" t="str">
        <x:v>تحتاج مراجعة</x:v>
      </x:c>
      <x:c r="AU100" s="37" t="str">
        <x:v>store_brand_category_listing</x:v>
      </x:c>
      <x:c r="AV100" s="37" t="str">
        <x:v>اكتشاف من صفحة فئة</x:v>
      </x:c>
      <x:c r="AW100" s="37" t="str">
        <x:v>https://btech.com/en/c/large-home-appliances/refrigerators/b/kiriazi</x:v>
      </x:c>
      <x:c r="AX100" s="37" t="n">
        <x:v>1</x:v>
      </x:c>
      <x:c r="AY100" s="60" t="n">
        <x:v>46233</x:v>
      </x:c>
      <x:c r="AZ100" s="60"/>
      <x:c r="BA100" s="60"/>
      <x:c r="BB100" s="62" t="str">
        <x:f>IF(BA100="","",(NOW()-BA100)*24)</x:f>
      </x:c>
      <x:c r="BC100" s="37" t="str">
        <x:f>IF(BA100="","لم يُرصد",IF(BH100&lt;&gt;TRUE,"غير نشط",IF(BD100="فشل","فشل حالي",IF(BB100&lt;=12,"حديث",IF(BB100&lt;=24,"متأخر","قديم")))))</x:f>
        <x:v>لم يُرصد</x:v>
      </x:c>
      <x:c r="BD100" s="37" t="str">
        <x:v>بانتظار أول رصد سعر</x:v>
      </x:c>
      <x:c r="BE100" s="37" t="n">
        <x:v>0</x:v>
      </x:c>
      <x:c r="BF100" s="37"/>
      <x:c r="BG100" s="37"/>
      <x:c r="BH100" s="54" t="b">
        <x:v>1</x:v>
      </x:c>
      <x:c r="BI100" s="37" t="str">
        <x:v>يحتاج اكتشاف رابط المنتج</x:v>
      </x:c>
      <x:c r="BJ100" s="37" t="str">
        <x:v>Kiriazi NoFrost Top Freezer Refrigerator, 625 Liter, Silver - KHN 625L</x:v>
      </x:c>
      <x:c r="BK100" s="37"/>
      <x:c r="BL100" s="60" t="n">
        <x:v>46233</x:v>
      </x:c>
      <x:c r="BM100" s="60" t="n">
        <x:v>46233</x:v>
      </x:c>
    </x:row>
    <x:row r="101">
      <x:c r="A101" s="37" t="str">
        <x:v>CASH-A0C5882288138F</x:v>
      </x:c>
      <x:c r="B101" s="37" t="str">
        <x:v>VAR-26B51FFD1C6E8E|EG-013|STORE</x:v>
      </x:c>
      <x:c r="C101" s="37" t="str">
        <x:v>VAR-26B51FFD1C6E8E</x:v>
      </x:c>
      <x:c r="D101" s="37" t="str">
        <x:v>MOD-338EB10897DF01</x:v>
      </x:c>
      <x:c r="E101" s="37" t="str">
        <x:v>Kiriazi KHN690L 690L / Black</x:v>
      </x:c>
      <x:c r="F101" s="37" t="str">
        <x:v>الأجهزة المنزلية</x:v>
      </x:c>
      <x:c r="G101" s="37" t="str">
        <x:v>ثلاجات</x:v>
      </x:c>
      <x:c r="H101" s="37" t="str">
        <x:v>Kiriazi</x:v>
      </x:c>
      <x:c r="I101" s="37" t="str">
        <x:v>KHN690L</x:v>
      </x:c>
      <x:c r="J101" s="37" t="str">
        <x:v>690L | Black</x:v>
      </x:c>
      <x:c r="K101" s="37"/>
      <x:c r="L101" s="37"/>
      <x:c r="M101" s="37" t="str">
        <x:v>Black</x:v>
      </x:c>
      <x:c r="N101" s="37" t="str">
        <x:v>KHN690L</x:v>
      </x:c>
      <x:c r="O101" s="37"/>
      <x:c r="P101" s="37" t="str">
        <x:v>EG-013</x:v>
      </x:c>
      <x:c r="Q101" s="37" t="str">
        <x:v>B.TECH</x:v>
      </x:c>
      <x:c r="R101" s="37" t="str">
        <x:v>سلسلة</x:v>
      </x:c>
      <x:c r="S101" s="37" t="str">
        <x:v>A</x:v>
      </x:c>
      <x:c r="T101" s="37"/>
      <x:c r="U101" s="37"/>
      <x:c r="V101" s="37"/>
      <x:c r="W101" s="37" t="str">
        <x:v>https://btech.com/en/c/large-home-appliances/refrigerators/b/kiriazi</x:v>
      </x:c>
      <x:c r="X101" s="37" t="str">
        <x:v>صفحة فئة</x:v>
      </x:c>
      <x:c r="Y101" s="37" t="str">
        <x:v>EGP</x:v>
      </x:c>
      <x:c r="Z101" s="56"/>
      <x:c r="AA101" s="56"/>
      <x:c r="AB101" s="56" t="str">
        <x:f>IF(OR(Z101="",AA101=""),"",MAX(0,AA101-Z101))</x:f>
      </x:c>
      <x:c r="AC101" s="58" t="str">
        <x:f>IF(OR(Z101="",AA101="",AA101=0),"",MAX(0,(AA101-Z101)/AA101))</x:f>
      </x:c>
      <x:c r="AD101" s="56"/>
      <x:c r="AE101" s="56" t="str">
        <x:f>IF(Z101="","",Z101+IF(AD101="",0,AD101))</x:f>
      </x:c>
      <x:c r="AF101" s="37" t="str">
        <x:f>IF(AD101="","",AD101=0)</x:f>
      </x:c>
      <x:c r="AG101" s="37"/>
      <x:c r="AH101" s="37"/>
      <x:c r="AI101" s="37"/>
      <x:c r="AJ101" s="37" t="str">
        <x:v>القاهرة</x:v>
      </x:c>
      <x:c r="AK101" s="37"/>
      <x:c r="AL101" s="37"/>
      <x:c r="AM101" s="37"/>
      <x:c r="AN101" s="37"/>
      <x:c r="AO101" s="37"/>
      <x:c r="AP101" s="37"/>
      <x:c r="AQ101" s="54" t="b">
        <x:v>1</x:v>
      </x:c>
      <x:c r="AR101" s="37"/>
      <x:c r="AS101" s="37" t="str">
        <x:v>صفحة فئة</x:v>
      </x:c>
      <x:c r="AT101" s="37" t="str">
        <x:v>تحتاج مراجعة</x:v>
      </x:c>
      <x:c r="AU101" s="37" t="str">
        <x:v>store_brand_category_listing</x:v>
      </x:c>
      <x:c r="AV101" s="37" t="str">
        <x:v>اكتشاف من صفحة فئة</x:v>
      </x:c>
      <x:c r="AW101" s="37" t="str">
        <x:v>https://btech.com/en/c/large-home-appliances/refrigerators/b/kiriazi</x:v>
      </x:c>
      <x:c r="AX101" s="37" t="n">
        <x:v>1</x:v>
      </x:c>
      <x:c r="AY101" s="60" t="n">
        <x:v>46233</x:v>
      </x:c>
      <x:c r="AZ101" s="60"/>
      <x:c r="BA101" s="60"/>
      <x:c r="BB101" s="62" t="str">
        <x:f>IF(BA101="","",(NOW()-BA101)*24)</x:f>
      </x:c>
      <x:c r="BC101" s="37" t="str">
        <x:f>IF(BA101="","لم يُرصد",IF(BH101&lt;&gt;TRUE,"غير نشط",IF(BD101="فشل","فشل حالي",IF(BB101&lt;=12,"حديث",IF(BB101&lt;=24,"متأخر","قديم")))))</x:f>
        <x:v>لم يُرصد</x:v>
      </x:c>
      <x:c r="BD101" s="37" t="str">
        <x:v>بانتظار أول رصد سعر</x:v>
      </x:c>
      <x:c r="BE101" s="37" t="n">
        <x:v>0</x:v>
      </x:c>
      <x:c r="BF101" s="37"/>
      <x:c r="BG101" s="37"/>
      <x:c r="BH101" s="54" t="b">
        <x:v>1</x:v>
      </x:c>
      <x:c r="BI101" s="37" t="str">
        <x:v>يحتاج اكتشاف رابط المنتج</x:v>
      </x:c>
      <x:c r="BJ101" s="37" t="str">
        <x:v>Kiriazi NoFrost Top Freezer Refrigerator, 690 Liter, Black - KHN690L</x:v>
      </x:c>
      <x:c r="BK101" s="37"/>
      <x:c r="BL101" s="60" t="n">
        <x:v>46233</x:v>
      </x:c>
      <x:c r="BM101" s="60" t="n">
        <x:v>46233</x:v>
      </x:c>
    </x:row>
    <x:row r="102">
      <x:c r="A102" s="37" t="str">
        <x:v>CASH-BE4762CAFD6559</x:v>
      </x:c>
      <x:c r="B102" s="37" t="str">
        <x:v>VAR-8A883A70D19F63|EG-013|STORE</x:v>
      </x:c>
      <x:c r="C102" s="37" t="str">
        <x:v>VAR-8A883A70D19F63</x:v>
      </x:c>
      <x:c r="D102" s="37" t="str">
        <x:v>MOD-338EB10897DF01</x:v>
      </x:c>
      <x:c r="E102" s="37" t="str">
        <x:v>Kiriazi KHN690L Silver</x:v>
      </x:c>
      <x:c r="F102" s="37" t="str">
        <x:v>الأجهزة المنزلية</x:v>
      </x:c>
      <x:c r="G102" s="37" t="str">
        <x:v>ثلاجات</x:v>
      </x:c>
      <x:c r="H102" s="37" t="str">
        <x:v>Kiriazi</x:v>
      </x:c>
      <x:c r="I102" s="37" t="str">
        <x:v>KHN690L</x:v>
      </x:c>
      <x:c r="J102" s="37" t="str">
        <x:v>Silver</x:v>
      </x:c>
      <x:c r="K102" s="37"/>
      <x:c r="L102" s="37"/>
      <x:c r="M102" s="37" t="str">
        <x:v>Silver</x:v>
      </x:c>
      <x:c r="N102" s="37" t="str">
        <x:v>KHN690L</x:v>
      </x:c>
      <x:c r="O102" s="37"/>
      <x:c r="P102" s="37" t="str">
        <x:v>EG-013</x:v>
      </x:c>
      <x:c r="Q102" s="37" t="str">
        <x:v>B.TECH</x:v>
      </x:c>
      <x:c r="R102" s="37" t="str">
        <x:v>سلسلة</x:v>
      </x:c>
      <x:c r="S102" s="37" t="str">
        <x:v>A</x:v>
      </x:c>
      <x:c r="T102" s="37"/>
      <x:c r="U102" s="37"/>
      <x:c r="V102" s="37"/>
      <x:c r="W102" s="37" t="str">
        <x:v>https://btech.com/en/c/large-home-appliances/refrigerators/b/kiriazi</x:v>
      </x:c>
      <x:c r="X102" s="37" t="str">
        <x:v>صفحة فئة</x:v>
      </x:c>
      <x:c r="Y102" s="37" t="str">
        <x:v>EGP</x:v>
      </x:c>
      <x:c r="Z102" s="56"/>
      <x:c r="AA102" s="56"/>
      <x:c r="AB102" s="56" t="str">
        <x:f>IF(OR(Z102="",AA102=""),"",MAX(0,AA102-Z102))</x:f>
      </x:c>
      <x:c r="AC102" s="58" t="str">
        <x:f>IF(OR(Z102="",AA102="",AA102=0),"",MAX(0,(AA102-Z102)/AA102))</x:f>
      </x:c>
      <x:c r="AD102" s="56"/>
      <x:c r="AE102" s="56" t="str">
        <x:f>IF(Z102="","",Z102+IF(AD102="",0,AD102))</x:f>
      </x:c>
      <x:c r="AF102" s="37" t="str">
        <x:f>IF(AD102="","",AD102=0)</x:f>
      </x:c>
      <x:c r="AG102" s="37"/>
      <x:c r="AH102" s="37"/>
      <x:c r="AI102" s="37"/>
      <x:c r="AJ102" s="37" t="str">
        <x:v>القاهرة</x:v>
      </x:c>
      <x:c r="AK102" s="37"/>
      <x:c r="AL102" s="37"/>
      <x:c r="AM102" s="37"/>
      <x:c r="AN102" s="37"/>
      <x:c r="AO102" s="37"/>
      <x:c r="AP102" s="37"/>
      <x:c r="AQ102" s="54" t="b">
        <x:v>1</x:v>
      </x:c>
      <x:c r="AR102" s="37"/>
      <x:c r="AS102" s="37" t="str">
        <x:v>صفحة فئة</x:v>
      </x:c>
      <x:c r="AT102" s="37" t="str">
        <x:v>تحتاج مراجعة</x:v>
      </x:c>
      <x:c r="AU102" s="37" t="str">
        <x:v>store_brand_category_listing</x:v>
      </x:c>
      <x:c r="AV102" s="37" t="str">
        <x:v>اكتشاف من صفحة فئة</x:v>
      </x:c>
      <x:c r="AW102" s="37" t="str">
        <x:v>https://btech.com/en/c/large-home-appliances/refrigerators/b/kiriazi</x:v>
      </x:c>
      <x:c r="AX102" s="37" t="n">
        <x:v>1</x:v>
      </x:c>
      <x:c r="AY102" s="60" t="n">
        <x:v>46233</x:v>
      </x:c>
      <x:c r="AZ102" s="60"/>
      <x:c r="BA102" s="60"/>
      <x:c r="BB102" s="62" t="str">
        <x:f>IF(BA102="","",(NOW()-BA102)*24)</x:f>
      </x:c>
      <x:c r="BC102" s="37" t="str">
        <x:f>IF(BA102="","لم يُرصد",IF(BH102&lt;&gt;TRUE,"غير نشط",IF(BD102="فشل","فشل حالي",IF(BB102&lt;=12,"حديث",IF(BB102&lt;=24,"متأخر","قديم")))))</x:f>
        <x:v>لم يُرصد</x:v>
      </x:c>
      <x:c r="BD102" s="37" t="str">
        <x:v>بانتظار أول رصد سعر</x:v>
      </x:c>
      <x:c r="BE102" s="37" t="n">
        <x:v>0</x:v>
      </x:c>
      <x:c r="BF102" s="37"/>
      <x:c r="BG102" s="37"/>
      <x:c r="BH102" s="54" t="b">
        <x:v>1</x:v>
      </x:c>
      <x:c r="BI102" s="37" t="str">
        <x:v>يحتاج اكتشاف رابط المنتج</x:v>
      </x:c>
      <x:c r="BJ102" s="37" t="str">
        <x:v>Kiriazi NoFrost Top Freezer Refrigerator, 27 Feet, Silver - KHN690L</x:v>
      </x:c>
      <x:c r="BK102" s="37"/>
      <x:c r="BL102" s="60" t="n">
        <x:v>46233</x:v>
      </x:c>
      <x:c r="BM102" s="60" t="n">
        <x:v>46233</x:v>
      </x:c>
    </x:row>
    <x:row r="103">
      <x:c r="A103" s="37" t="str">
        <x:v>CASH-5F70CA380763D5</x:v>
      </x:c>
      <x:c r="B103" s="37" t="str">
        <x:v>VAR-DF7E5D8798404D|EG-013|STORE</x:v>
      </x:c>
      <x:c r="C103" s="37" t="str">
        <x:v>VAR-DF7E5D8798404D</x:v>
      </x:c>
      <x:c r="D103" s="37" t="str">
        <x:v>MOD-5CB4428AAD8F04</x:v>
      </x:c>
      <x:c r="E103" s="37" t="str">
        <x:v>Kiriazi KR350-4 350L / Silver</x:v>
      </x:c>
      <x:c r="F103" s="37" t="str">
        <x:v>الأجهزة المنزلية</x:v>
      </x:c>
      <x:c r="G103" s="37" t="str">
        <x:v>ثلاجات</x:v>
      </x:c>
      <x:c r="H103" s="37" t="str">
        <x:v>Kiriazi</x:v>
      </x:c>
      <x:c r="I103" s="37" t="str">
        <x:v>KR350-4</x:v>
      </x:c>
      <x:c r="J103" s="37" t="str">
        <x:v>350L | Silver</x:v>
      </x:c>
      <x:c r="K103" s="37"/>
      <x:c r="L103" s="37"/>
      <x:c r="M103" s="37" t="str">
        <x:v>Silver</x:v>
      </x:c>
      <x:c r="N103" s="37" t="str">
        <x:v>KR350-4</x:v>
      </x:c>
      <x:c r="O103" s="37"/>
      <x:c r="P103" s="37" t="str">
        <x:v>EG-013</x:v>
      </x:c>
      <x:c r="Q103" s="37" t="str">
        <x:v>B.TECH</x:v>
      </x:c>
      <x:c r="R103" s="37" t="str">
        <x:v>سلسلة</x:v>
      </x:c>
      <x:c r="S103" s="37" t="str">
        <x:v>A</x:v>
      </x:c>
      <x:c r="T103" s="37"/>
      <x:c r="U103" s="37"/>
      <x:c r="V103" s="37"/>
      <x:c r="W103" s="37" t="str">
        <x:v>https://btech.com/en/c/large-home-appliances/refrigerators/b/kiriazi</x:v>
      </x:c>
      <x:c r="X103" s="37" t="str">
        <x:v>صفحة فئة</x:v>
      </x:c>
      <x:c r="Y103" s="37" t="str">
        <x:v>EGP</x:v>
      </x:c>
      <x:c r="Z103" s="56"/>
      <x:c r="AA103" s="56"/>
      <x:c r="AB103" s="56" t="str">
        <x:f>IF(OR(Z103="",AA103=""),"",MAX(0,AA103-Z103))</x:f>
      </x:c>
      <x:c r="AC103" s="58" t="str">
        <x:f>IF(OR(Z103="",AA103="",AA103=0),"",MAX(0,(AA103-Z103)/AA103))</x:f>
      </x:c>
      <x:c r="AD103" s="56"/>
      <x:c r="AE103" s="56" t="str">
        <x:f>IF(Z103="","",Z103+IF(AD103="",0,AD103))</x:f>
      </x:c>
      <x:c r="AF103" s="37" t="str">
        <x:f>IF(AD103="","",AD103=0)</x:f>
      </x:c>
      <x:c r="AG103" s="37"/>
      <x:c r="AH103" s="37"/>
      <x:c r="AI103" s="37"/>
      <x:c r="AJ103" s="37" t="str">
        <x:v>القاهرة</x:v>
      </x:c>
      <x:c r="AK103" s="37"/>
      <x:c r="AL103" s="37"/>
      <x:c r="AM103" s="37"/>
      <x:c r="AN103" s="37"/>
      <x:c r="AO103" s="37"/>
      <x:c r="AP103" s="37"/>
      <x:c r="AQ103" s="54" t="b">
        <x:v>1</x:v>
      </x:c>
      <x:c r="AR103" s="37"/>
      <x:c r="AS103" s="37" t="str">
        <x:v>صفحة فئة</x:v>
      </x:c>
      <x:c r="AT103" s="37" t="str">
        <x:v>تحتاج مراجعة</x:v>
      </x:c>
      <x:c r="AU103" s="37" t="str">
        <x:v>store_brand_category_listing</x:v>
      </x:c>
      <x:c r="AV103" s="37" t="str">
        <x:v>اكتشاف من صفحة فئة</x:v>
      </x:c>
      <x:c r="AW103" s="37" t="str">
        <x:v>https://btech.com/en/c/large-home-appliances/refrigerators/b/kiriazi</x:v>
      </x:c>
      <x:c r="AX103" s="37" t="n">
        <x:v>1</x:v>
      </x:c>
      <x:c r="AY103" s="60" t="n">
        <x:v>46233</x:v>
      </x:c>
      <x:c r="AZ103" s="60"/>
      <x:c r="BA103" s="60"/>
      <x:c r="BB103" s="62" t="str">
        <x:f>IF(BA103="","",(NOW()-BA103)*24)</x:f>
      </x:c>
      <x:c r="BC103" s="37" t="str">
        <x:f>IF(BA103="","لم يُرصد",IF(BH103&lt;&gt;TRUE,"غير نشط",IF(BD103="فشل","فشل حالي",IF(BB103&lt;=12,"حديث",IF(BB103&lt;=24,"متأخر","قديم")))))</x:f>
        <x:v>لم يُرصد</x:v>
      </x:c>
      <x:c r="BD103" s="37" t="str">
        <x:v>بانتظار أول رصد سعر</x:v>
      </x:c>
      <x:c r="BE103" s="37" t="n">
        <x:v>0</x:v>
      </x:c>
      <x:c r="BF103" s="37"/>
      <x:c r="BG103" s="37"/>
      <x:c r="BH103" s="54" t="b">
        <x:v>1</x:v>
      </x:c>
      <x:c r="BI103" s="37" t="str">
        <x:v>يحتاج اكتشاف رابط المنتج</x:v>
      </x:c>
      <x:c r="BJ103" s="37" t="str">
        <x:v>Kiriazi Defrost Top Freezer Refrigerator, 350 Liter, Silver - KR350-4</x:v>
      </x:c>
      <x:c r="BK103" s="37"/>
      <x:c r="BL103" s="60" t="n">
        <x:v>46233</x:v>
      </x:c>
      <x:c r="BM103" s="60" t="n">
        <x:v>46233</x:v>
      </x:c>
    </x:row>
    <x:row r="104">
      <x:c r="A104" s="37" t="str">
        <x:v>CASH-FC492DB527BB15</x:v>
      </x:c>
      <x:c r="B104" s="37" t="str">
        <x:v>VAR-E57B351855F0AF|EG-013|STORE</x:v>
      </x:c>
      <x:c r="C104" s="37" t="str">
        <x:v>VAR-E57B351855F0AF</x:v>
      </x:c>
      <x:c r="D104" s="37" t="str">
        <x:v>MOD-2400773193C921</x:v>
      </x:c>
      <x:c r="E104" s="37" t="str">
        <x:v>LG GTF452SSAN 450 L | Freestanding | Inverter | Black | 450L</x:v>
      </x:c>
      <x:c r="F104" s="37" t="str">
        <x:v>الأجهزة المنزلية</x:v>
      </x:c>
      <x:c r="G104" s="37" t="str">
        <x:v>ثلاجات</x:v>
      </x:c>
      <x:c r="H104" s="37" t="str">
        <x:v>LG</x:v>
      </x:c>
      <x:c r="I104" s="37" t="str">
        <x:v>GTF452SSAN</x:v>
      </x:c>
      <x:c r="J104" s="37" t="str">
        <x:v>450 L | Freestanding | Inverter | Black</x:v>
      </x:c>
      <x:c r="K104" s="37"/>
      <x:c r="L104" s="37"/>
      <x:c r="M104" s="37" t="str">
        <x:v>Black</x:v>
      </x:c>
      <x:c r="N104" s="37" t="str">
        <x:v>GTF452SSAN</x:v>
      </x:c>
      <x:c r="O104" s="37"/>
      <x:c r="P104" s="37" t="str">
        <x:v>EG-013</x:v>
      </x:c>
      <x:c r="Q104" s="37" t="str">
        <x:v>B.TECH</x:v>
      </x:c>
      <x:c r="R104" s="37" t="str">
        <x:v>سلسلة</x:v>
      </x:c>
      <x:c r="S104" s="37" t="str">
        <x:v>A</x:v>
      </x:c>
      <x:c r="T104" s="37"/>
      <x:c r="U104" s="37"/>
      <x:c r="V104" s="37"/>
      <x:c r="W104" s="37" t="str">
        <x:v>https://btech.com/en/p/6a856b9f-1237-4234-8621-daf7f801693d</x:v>
      </x:c>
      <x:c r="X104" s="37" t="str">
        <x:v>رابط منتج مباشر</x:v>
      </x:c>
      <x:c r="Y104" s="37" t="str">
        <x:v>EGP</x:v>
      </x:c>
      <x:c r="Z104" s="56"/>
      <x:c r="AA104" s="56"/>
      <x:c r="AB104" s="56" t="str">
        <x:f>IF(OR(Z104="",AA104=""),"",MAX(0,AA104-Z104))</x:f>
      </x:c>
      <x:c r="AC104" s="58" t="str">
        <x:f>IF(OR(Z104="",AA104="",AA104=0),"",MAX(0,(AA104-Z104)/AA104))</x:f>
      </x:c>
      <x:c r="AD104" s="56"/>
      <x:c r="AE104" s="56" t="str">
        <x:f>IF(Z104="","",Z104+IF(AD104="",0,AD104))</x:f>
      </x:c>
      <x:c r="AF104" s="37" t="str">
        <x:f>IF(AD104="","",AD104=0)</x:f>
      </x:c>
      <x:c r="AG104" s="37"/>
      <x:c r="AH104" s="37"/>
      <x:c r="AI104" s="37"/>
      <x:c r="AJ104" s="37" t="str">
        <x:v>القاهرة</x:v>
      </x:c>
      <x:c r="AK104" s="37"/>
      <x:c r="AL104" s="37"/>
      <x:c r="AM104" s="37"/>
      <x:c r="AN104" s="37"/>
      <x:c r="AO104" s="37"/>
      <x:c r="AP104" s="37"/>
      <x:c r="AQ104" s="54" t="b">
        <x:v>1</x:v>
      </x:c>
      <x:c r="AR104" s="37"/>
      <x:c r="AS104" s="37" t="str">
        <x:v>صفحة منتج</x:v>
      </x:c>
      <x:c r="AT104" s="37" t="str">
        <x:v>عالية</x:v>
      </x:c>
      <x:c r="AU104" s="37" t="str">
        <x:v>egypt_store_product_listing</x:v>
      </x:c>
      <x:c r="AV104" s="37" t="str">
        <x:v>HTML/JSON-LD</x:v>
      </x:c>
      <x:c r="AW104" s="37" t="str">
        <x:v>https://btech.com/en/p/6a856b9f-1237-4234-8621-daf7f801693d</x:v>
      </x:c>
      <x:c r="AX104" s="37" t="n">
        <x:v>1</x:v>
      </x:c>
      <x:c r="AY104" s="60" t="n">
        <x:v>46233</x:v>
      </x:c>
      <x:c r="AZ104" s="60"/>
      <x:c r="BA104" s="60"/>
      <x:c r="BB104" s="62" t="str">
        <x:f>IF(BA104="","",(NOW()-BA104)*24)</x:f>
      </x:c>
      <x:c r="BC104" s="37" t="str">
        <x:f>IF(BA104="","لم يُرصد",IF(BH104&lt;&gt;TRUE,"غير نشط",IF(BD104="فشل","فشل حالي",IF(BB104&lt;=12,"حديث",IF(BB104&lt;=24,"متأخر","قديم")))))</x:f>
        <x:v>لم يُرصد</x:v>
      </x:c>
      <x:c r="BD104" s="37" t="str">
        <x:v>بانتظار أول رصد سعر</x:v>
      </x:c>
      <x:c r="BE104" s="37" t="n">
        <x:v>0</x:v>
      </x:c>
      <x:c r="BF104" s="37"/>
      <x:c r="BG104" s="37"/>
      <x:c r="BH104" s="54" t="b">
        <x:v>1</x:v>
      </x:c>
      <x:c r="BI104" s="37" t="str">
        <x:v>جاهز لأول رصد</x:v>
      </x:c>
      <x:c r="BJ104" s="37" t="str"/>
      <x:c r="BK104" s="37" t="str">
        <x:v>Catalogue title: LG NoFrost Top Freezer Refrigerator, 450 Liter Inverter Motor, Black - GTF452SSAN</x:v>
      </x:c>
      <x:c r="BL104" s="60" t="n">
        <x:v>46233</x:v>
      </x:c>
      <x:c r="BM104" s="60" t="n">
        <x:v>46233</x:v>
      </x:c>
    </x:row>
    <x:row r="105">
      <x:c r="A105" s="37" t="str">
        <x:v>CASH-354D5515C1EF12</x:v>
      </x:c>
      <x:c r="B105" s="37" t="str">
        <x:v>VAR-36405D071EECCA|EG-013|STORE</x:v>
      </x:c>
      <x:c r="C105" s="37" t="str">
        <x:v>VAR-36405D071EECCA</x:v>
      </x:c>
      <x:c r="D105" s="37" t="str">
        <x:v>MOD-7946F9BBC5A7D6</x:v>
      </x:c>
      <x:c r="E105" s="37" t="str">
        <x:v>LG GTF452SVAN 450 L | Freestanding | Inverter | Silver | 450L</x:v>
      </x:c>
      <x:c r="F105" s="37" t="str">
        <x:v>الأجهزة المنزلية</x:v>
      </x:c>
      <x:c r="G105" s="37" t="str">
        <x:v>ثلاجات</x:v>
      </x:c>
      <x:c r="H105" s="37" t="str">
        <x:v>LG</x:v>
      </x:c>
      <x:c r="I105" s="37" t="str">
        <x:v>GTF452SVAN</x:v>
      </x:c>
      <x:c r="J105" s="37" t="str">
        <x:v>450 L | Freestanding | Inverter | Silver</x:v>
      </x:c>
      <x:c r="K105" s="37"/>
      <x:c r="L105" s="37"/>
      <x:c r="M105" s="37" t="str">
        <x:v>Silver</x:v>
      </x:c>
      <x:c r="N105" s="37" t="str">
        <x:v>GTF452SVAN</x:v>
      </x:c>
      <x:c r="O105" s="37"/>
      <x:c r="P105" s="37" t="str">
        <x:v>EG-013</x:v>
      </x:c>
      <x:c r="Q105" s="37" t="str">
        <x:v>B.TECH</x:v>
      </x:c>
      <x:c r="R105" s="37" t="str">
        <x:v>سلسلة</x:v>
      </x:c>
      <x:c r="S105" s="37" t="str">
        <x:v>A</x:v>
      </x:c>
      <x:c r="T105" s="37"/>
      <x:c r="U105" s="37"/>
      <x:c r="V105" s="37"/>
      <x:c r="W105" s="37" t="str">
        <x:v>https://btech.com/en/p/6d28e4f4-e913-4ef9-9508-07ba95ef9027</x:v>
      </x:c>
      <x:c r="X105" s="37" t="str">
        <x:v>رابط منتج مباشر</x:v>
      </x:c>
      <x:c r="Y105" s="37" t="str">
        <x:v>EGP</x:v>
      </x:c>
      <x:c r="Z105" s="56"/>
      <x:c r="AA105" s="56"/>
      <x:c r="AB105" s="56" t="str">
        <x:f>IF(OR(Z105="",AA105=""),"",MAX(0,AA105-Z105))</x:f>
      </x:c>
      <x:c r="AC105" s="58" t="str">
        <x:f>IF(OR(Z105="",AA105="",AA105=0),"",MAX(0,(AA105-Z105)/AA105))</x:f>
      </x:c>
      <x:c r="AD105" s="56"/>
      <x:c r="AE105" s="56" t="str">
        <x:f>IF(Z105="","",Z105+IF(AD105="",0,AD105))</x:f>
      </x:c>
      <x:c r="AF105" s="37" t="str">
        <x:f>IF(AD105="","",AD105=0)</x:f>
      </x:c>
      <x:c r="AG105" s="37"/>
      <x:c r="AH105" s="37"/>
      <x:c r="AI105" s="37"/>
      <x:c r="AJ105" s="37" t="str">
        <x:v>القاهرة</x:v>
      </x:c>
      <x:c r="AK105" s="37"/>
      <x:c r="AL105" s="37"/>
      <x:c r="AM105" s="37"/>
      <x:c r="AN105" s="37"/>
      <x:c r="AO105" s="37"/>
      <x:c r="AP105" s="37"/>
      <x:c r="AQ105" s="54" t="b">
        <x:v>1</x:v>
      </x:c>
      <x:c r="AR105" s="37"/>
      <x:c r="AS105" s="37" t="str">
        <x:v>صفحة منتج</x:v>
      </x:c>
      <x:c r="AT105" s="37" t="str">
        <x:v>عالية</x:v>
      </x:c>
      <x:c r="AU105" s="37" t="str">
        <x:v>egypt_store_product_listing</x:v>
      </x:c>
      <x:c r="AV105" s="37" t="str">
        <x:v>HTML/JSON-LD</x:v>
      </x:c>
      <x:c r="AW105" s="37" t="str">
        <x:v>https://btech.com/en/p/6d28e4f4-e913-4ef9-9508-07ba95ef9027</x:v>
      </x:c>
      <x:c r="AX105" s="37" t="n">
        <x:v>1</x:v>
      </x:c>
      <x:c r="AY105" s="60" t="n">
        <x:v>46233</x:v>
      </x:c>
      <x:c r="AZ105" s="60"/>
      <x:c r="BA105" s="60"/>
      <x:c r="BB105" s="62" t="str">
        <x:f>IF(BA105="","",(NOW()-BA105)*24)</x:f>
      </x:c>
      <x:c r="BC105" s="37" t="str">
        <x:f>IF(BA105="","لم يُرصد",IF(BH105&lt;&gt;TRUE,"غير نشط",IF(BD105="فشل","فشل حالي",IF(BB105&lt;=12,"حديث",IF(BB105&lt;=24,"متأخر","قديم")))))</x:f>
        <x:v>لم يُرصد</x:v>
      </x:c>
      <x:c r="BD105" s="37" t="str">
        <x:v>بانتظار أول رصد سعر</x:v>
      </x:c>
      <x:c r="BE105" s="37" t="n">
        <x:v>0</x:v>
      </x:c>
      <x:c r="BF105" s="37"/>
      <x:c r="BG105" s="37"/>
      <x:c r="BH105" s="54" t="b">
        <x:v>1</x:v>
      </x:c>
      <x:c r="BI105" s="37" t="str">
        <x:v>جاهز لأول رصد</x:v>
      </x:c>
      <x:c r="BJ105" s="37" t="str"/>
      <x:c r="BK105" s="37" t="str">
        <x:v>Catalogue title: LG NoFrost Top Freezer Refrigerator, 450 Liter Inverter Motor, Silver - GTF452SVAN</x:v>
      </x:c>
      <x:c r="BL105" s="60" t="n">
        <x:v>46233</x:v>
      </x:c>
      <x:c r="BM105" s="60" t="n">
        <x:v>46233</x:v>
      </x:c>
    </x:row>
    <x:row r="106">
      <x:c r="A106" s="37" t="str">
        <x:v>CASH-D6D99F960A405A</x:v>
      </x:c>
      <x:c r="B106" s="37" t="str">
        <x:v>VAR-71E6636681AF24|EG-013|STORE</x:v>
      </x:c>
      <x:c r="C106" s="37" t="str">
        <x:v>VAR-71E6636681AF24</x:v>
      </x:c>
      <x:c r="D106" s="37" t="str">
        <x:v>MOD-10E9EC71B11738</x:v>
      </x:c>
      <x:c r="E106" s="37" t="str">
        <x:v>Midea RT723MTN46D 535 L | Freestanding | Inverter | Stainless Steel | 535L</x:v>
      </x:c>
      <x:c r="F106" s="37" t="str">
        <x:v>الأجهزة المنزلية</x:v>
      </x:c>
      <x:c r="G106" s="37" t="str">
        <x:v>ثلاجات</x:v>
      </x:c>
      <x:c r="H106" s="37" t="str">
        <x:v>Midea</x:v>
      </x:c>
      <x:c r="I106" s="37" t="str">
        <x:v>RT723MTN46D</x:v>
      </x:c>
      <x:c r="J106" s="37" t="str">
        <x:v>535 L | Freestanding | Inverter | Stainless Steel</x:v>
      </x:c>
      <x:c r="K106" s="37"/>
      <x:c r="L106" s="37"/>
      <x:c r="M106" s="37" t="str">
        <x:v>Stainless Steel</x:v>
      </x:c>
      <x:c r="N106" s="37" t="str">
        <x:v>RT723MTN46D</x:v>
      </x:c>
      <x:c r="O106" s="37"/>
      <x:c r="P106" s="37" t="str">
        <x:v>EG-013</x:v>
      </x:c>
      <x:c r="Q106" s="37" t="str">
        <x:v>B.TECH</x:v>
      </x:c>
      <x:c r="R106" s="37" t="str">
        <x:v>سلسلة</x:v>
      </x:c>
      <x:c r="S106" s="37" t="str">
        <x:v>A</x:v>
      </x:c>
      <x:c r="T106" s="37"/>
      <x:c r="U106" s="37"/>
      <x:c r="V106" s="37"/>
      <x:c r="W106" s="37" t="str">
        <x:v>https://btech.com/en/p/midea-no-frost-refrigerator-535-liters-inverter-stainless-rt723mtn46d</x:v>
      </x:c>
      <x:c r="X106" s="37" t="str">
        <x:v>رابط منتج مباشر</x:v>
      </x:c>
      <x:c r="Y106" s="37" t="str">
        <x:v>EGP</x:v>
      </x:c>
      <x:c r="Z106" s="56"/>
      <x:c r="AA106" s="56"/>
      <x:c r="AB106" s="56" t="str">
        <x:f>IF(OR(Z106="",AA106=""),"",MAX(0,AA106-Z106))</x:f>
      </x:c>
      <x:c r="AC106" s="58" t="str">
        <x:f>IF(OR(Z106="",AA106="",AA106=0),"",MAX(0,(AA106-Z106)/AA106))</x:f>
      </x:c>
      <x:c r="AD106" s="56"/>
      <x:c r="AE106" s="56" t="str">
        <x:f>IF(Z106="","",Z106+IF(AD106="",0,AD106))</x:f>
      </x:c>
      <x:c r="AF106" s="37" t="str">
        <x:f>IF(AD106="","",AD106=0)</x:f>
      </x:c>
      <x:c r="AG106" s="37"/>
      <x:c r="AH106" s="37"/>
      <x:c r="AI106" s="37"/>
      <x:c r="AJ106" s="37" t="str">
        <x:v>القاهرة</x:v>
      </x:c>
      <x:c r="AK106" s="37"/>
      <x:c r="AL106" s="37"/>
      <x:c r="AM106" s="37"/>
      <x:c r="AN106" s="37"/>
      <x:c r="AO106" s="37"/>
      <x:c r="AP106" s="37"/>
      <x:c r="AQ106" s="54" t="b">
        <x:v>1</x:v>
      </x:c>
      <x:c r="AR106" s="37"/>
      <x:c r="AS106" s="37" t="str">
        <x:v>صفحة منتج</x:v>
      </x:c>
      <x:c r="AT106" s="37" t="str">
        <x:v>عالية</x:v>
      </x:c>
      <x:c r="AU106" s="37" t="str">
        <x:v>egypt_store_product_listing</x:v>
      </x:c>
      <x:c r="AV106" s="37" t="str">
        <x:v>HTML/JSON-LD</x:v>
      </x:c>
      <x:c r="AW106" s="37" t="str">
        <x:v>https://btech.com/en/p/midea-no-frost-refrigerator-535-liters-inverter-stainless-rt723mtn46d</x:v>
      </x:c>
      <x:c r="AX106" s="37" t="n">
        <x:v>1</x:v>
      </x:c>
      <x:c r="AY106" s="60" t="n">
        <x:v>46233</x:v>
      </x:c>
      <x:c r="AZ106" s="60"/>
      <x:c r="BA106" s="60"/>
      <x:c r="BB106" s="62" t="str">
        <x:f>IF(BA106="","",(NOW()-BA106)*24)</x:f>
      </x:c>
      <x:c r="BC106" s="37" t="str">
        <x:f>IF(BA106="","لم يُرصد",IF(BH106&lt;&gt;TRUE,"غير نشط",IF(BD106="فشل","فشل حالي",IF(BB106&lt;=12,"حديث",IF(BB106&lt;=24,"متأخر","قديم")))))</x:f>
        <x:v>لم يُرصد</x:v>
      </x:c>
      <x:c r="BD106" s="37" t="str">
        <x:v>بانتظار أول رصد سعر</x:v>
      </x:c>
      <x:c r="BE106" s="37" t="n">
        <x:v>0</x:v>
      </x:c>
      <x:c r="BF106" s="37"/>
      <x:c r="BG106" s="37"/>
      <x:c r="BH106" s="54" t="b">
        <x:v>1</x:v>
      </x:c>
      <x:c r="BI106" s="37" t="str">
        <x:v>جاهز لأول رصد</x:v>
      </x:c>
      <x:c r="BJ106" s="37" t="str"/>
      <x:c r="BK106" s="37" t="str">
        <x:v>Catalogue title: Midea NoFrost Top Freezer Refrigerator, 535 Liter Inverter Motor, Stainless Steel - RT723MTN46D</x:v>
      </x:c>
      <x:c r="BL106" s="60" t="n">
        <x:v>46233</x:v>
      </x:c>
      <x:c r="BM106" s="60" t="n">
        <x:v>46233</x:v>
      </x:c>
    </x:row>
    <x:row r="107">
      <x:c r="A107" s="37" t="str">
        <x:v>CASH-184770DCDEE774</x:v>
      </x:c>
      <x:c r="B107" s="37" t="str">
        <x:v>VAR-148B150DDB105A|EG-013|STORE</x:v>
      </x:c>
      <x:c r="C107" s="37" t="str">
        <x:v>VAR-148B150DDB105A</x:v>
      </x:c>
      <x:c r="D107" s="37" t="str">
        <x:v>MOD-695B313FFB5811</x:v>
      </x:c>
      <x:c r="E107" s="37" t="str">
        <x:v>Samsung RB34C672EB1/MR 340 L | Freestanding | Inverter | Black | 340L</x:v>
      </x:c>
      <x:c r="F107" s="37" t="str">
        <x:v>الأجهزة المنزلية</x:v>
      </x:c>
      <x:c r="G107" s="37" t="str">
        <x:v>ثلاجات</x:v>
      </x:c>
      <x:c r="H107" s="37" t="str">
        <x:v>Samsung</x:v>
      </x:c>
      <x:c r="I107" s="37" t="str">
        <x:v>RB34C672EB1/MR</x:v>
      </x:c>
      <x:c r="J107" s="37" t="str">
        <x:v>340 L | Freestanding | Inverter | Black</x:v>
      </x:c>
      <x:c r="K107" s="37"/>
      <x:c r="L107" s="37"/>
      <x:c r="M107" s="37" t="str">
        <x:v>Black</x:v>
      </x:c>
      <x:c r="N107" s="37" t="str">
        <x:v>RB34C672EB1/MR</x:v>
      </x:c>
      <x:c r="O107" s="37"/>
      <x:c r="P107" s="37" t="str">
        <x:v>EG-013</x:v>
      </x:c>
      <x:c r="Q107" s="37" t="str">
        <x:v>B.TECH</x:v>
      </x:c>
      <x:c r="R107" s="37" t="str">
        <x:v>سلسلة</x:v>
      </x:c>
      <x:c r="S107" s="37" t="str">
        <x:v>A</x:v>
      </x:c>
      <x:c r="T107" s="37"/>
      <x:c r="U107" s="37"/>
      <x:c r="V107" s="37"/>
      <x:c r="W107" s="37" t="str">
        <x:v>https://btech.com/en/p/samsung-no-frost-refrigerator-340liters-black-rb34c672eb1-mr</x:v>
      </x:c>
      <x:c r="X107" s="37" t="str">
        <x:v>رابط منتج مباشر</x:v>
      </x:c>
      <x:c r="Y107" s="37" t="str">
        <x:v>EGP</x:v>
      </x:c>
      <x:c r="Z107" s="56"/>
      <x:c r="AA107" s="56"/>
      <x:c r="AB107" s="56" t="str">
        <x:f>IF(OR(Z107="",AA107=""),"",MAX(0,AA107-Z107))</x:f>
      </x:c>
      <x:c r="AC107" s="58" t="str">
        <x:f>IF(OR(Z107="",AA107="",AA107=0),"",MAX(0,(AA107-Z107)/AA107))</x:f>
      </x:c>
      <x:c r="AD107" s="56"/>
      <x:c r="AE107" s="56" t="str">
        <x:f>IF(Z107="","",Z107+IF(AD107="",0,AD107))</x:f>
      </x:c>
      <x:c r="AF107" s="37" t="str">
        <x:f>IF(AD107="","",AD107=0)</x:f>
      </x:c>
      <x:c r="AG107" s="37"/>
      <x:c r="AH107" s="37"/>
      <x:c r="AI107" s="37"/>
      <x:c r="AJ107" s="37" t="str">
        <x:v>القاهرة</x:v>
      </x:c>
      <x:c r="AK107" s="37"/>
      <x:c r="AL107" s="37"/>
      <x:c r="AM107" s="37"/>
      <x:c r="AN107" s="37"/>
      <x:c r="AO107" s="37"/>
      <x:c r="AP107" s="37"/>
      <x:c r="AQ107" s="54" t="b">
        <x:v>1</x:v>
      </x:c>
      <x:c r="AR107" s="37"/>
      <x:c r="AS107" s="37" t="str">
        <x:v>صفحة منتج</x:v>
      </x:c>
      <x:c r="AT107" s="37" t="str">
        <x:v>عالية</x:v>
      </x:c>
      <x:c r="AU107" s="37" t="str">
        <x:v>egypt_store_product_listing</x:v>
      </x:c>
      <x:c r="AV107" s="37" t="str">
        <x:v>HTML/JSON-LD</x:v>
      </x:c>
      <x:c r="AW107" s="37" t="str">
        <x:v>https://btech.com/en/p/samsung-no-frost-refrigerator-340liters-black-rb34c672eb1-mr</x:v>
      </x:c>
      <x:c r="AX107" s="37" t="n">
        <x:v>1</x:v>
      </x:c>
      <x:c r="AY107" s="60" t="n">
        <x:v>46233</x:v>
      </x:c>
      <x:c r="AZ107" s="60"/>
      <x:c r="BA107" s="60"/>
      <x:c r="BB107" s="62" t="str">
        <x:f>IF(BA107="","",(NOW()-BA107)*24)</x:f>
      </x:c>
      <x:c r="BC107" s="37" t="str">
        <x:f>IF(BA107="","لم يُرصد",IF(BH107&lt;&gt;TRUE,"غير نشط",IF(BD107="فشل","فشل حالي",IF(BB107&lt;=12,"حديث",IF(BB107&lt;=24,"متأخر","قديم")))))</x:f>
        <x:v>لم يُرصد</x:v>
      </x:c>
      <x:c r="BD107" s="37" t="str">
        <x:v>بانتظار أول رصد سعر</x:v>
      </x:c>
      <x:c r="BE107" s="37" t="n">
        <x:v>0</x:v>
      </x:c>
      <x:c r="BF107" s="37"/>
      <x:c r="BG107" s="37"/>
      <x:c r="BH107" s="54" t="b">
        <x:v>1</x:v>
      </x:c>
      <x:c r="BI107" s="37" t="str">
        <x:v>جاهز لأول رصد</x:v>
      </x:c>
      <x:c r="BJ107" s="37" t="str"/>
      <x:c r="BK107" s="37" t="str">
        <x:v>Catalogue title: Samsung NoFrost Bottom Freezer Refrigerator, 340 Liter Inverter Motor, Black - RB34C672EB1/MR</x:v>
      </x:c>
      <x:c r="BL107" s="60" t="n">
        <x:v>46233</x:v>
      </x:c>
      <x:c r="BM107" s="60" t="n">
        <x:v>46233</x:v>
      </x:c>
    </x:row>
    <x:row r="108">
      <x:c r="A108" s="37" t="str">
        <x:v>CASH-2ECAE7E493841A</x:v>
      </x:c>
      <x:c r="B108" s="37" t="str">
        <x:v>VAR-DE28110CCBC798|EG-013|STORE</x:v>
      </x:c>
      <x:c r="C108" s="37" t="str">
        <x:v>VAR-DE28110CCBC798</x:v>
      </x:c>
      <x:c r="D108" s="37" t="str">
        <x:v>MOD-4442512AC89F08</x:v>
      </x:c>
      <x:c r="E108" s="37" t="str">
        <x:v>Samsung RT33DG3000QVMR 340 L | Freestanding | Silver | 340L</x:v>
      </x:c>
      <x:c r="F108" s="37" t="str">
        <x:v>الأجهزة المنزلية</x:v>
      </x:c>
      <x:c r="G108" s="37" t="str">
        <x:v>ثلاجات</x:v>
      </x:c>
      <x:c r="H108" s="37" t="str">
        <x:v>Samsung</x:v>
      </x:c>
      <x:c r="I108" s="37" t="str">
        <x:v>RT33DG3000QVMR</x:v>
      </x:c>
      <x:c r="J108" s="37" t="str">
        <x:v>340 L | Freestanding | Silver</x:v>
      </x:c>
      <x:c r="K108" s="37"/>
      <x:c r="L108" s="37"/>
      <x:c r="M108" s="37" t="str">
        <x:v>Silver</x:v>
      </x:c>
      <x:c r="N108" s="37" t="str">
        <x:v>RT33DG3000QVMR</x:v>
      </x:c>
      <x:c r="O108" s="37"/>
      <x:c r="P108" s="37" t="str">
        <x:v>EG-013</x:v>
      </x:c>
      <x:c r="Q108" s="37" t="str">
        <x:v>B.TECH</x:v>
      </x:c>
      <x:c r="R108" s="37" t="str">
        <x:v>سلسلة</x:v>
      </x:c>
      <x:c r="S108" s="37" t="str">
        <x:v>A</x:v>
      </x:c>
      <x:c r="T108" s="37"/>
      <x:c r="U108" s="37"/>
      <x:c r="V108" s="37"/>
      <x:c r="W108" s="37" t="str">
        <x:v>https://btech.com/en/p/samsung-nofrost-refrigerator-340l-rt33dg3000qvmr</x:v>
      </x:c>
      <x:c r="X108" s="37" t="str">
        <x:v>رابط منتج مباشر</x:v>
      </x:c>
      <x:c r="Y108" s="37" t="str">
        <x:v>EGP</x:v>
      </x:c>
      <x:c r="Z108" s="56"/>
      <x:c r="AA108" s="56"/>
      <x:c r="AB108" s="56" t="str">
        <x:f>IF(OR(Z108="",AA108=""),"",MAX(0,AA108-Z108))</x:f>
      </x:c>
      <x:c r="AC108" s="58" t="str">
        <x:f>IF(OR(Z108="",AA108="",AA108=0),"",MAX(0,(AA108-Z108)/AA108))</x:f>
      </x:c>
      <x:c r="AD108" s="56"/>
      <x:c r="AE108" s="56" t="str">
        <x:f>IF(Z108="","",Z108+IF(AD108="",0,AD108))</x:f>
      </x:c>
      <x:c r="AF108" s="37" t="str">
        <x:f>IF(AD108="","",AD108=0)</x:f>
      </x:c>
      <x:c r="AG108" s="37"/>
      <x:c r="AH108" s="37"/>
      <x:c r="AI108" s="37"/>
      <x:c r="AJ108" s="37" t="str">
        <x:v>القاهرة</x:v>
      </x:c>
      <x:c r="AK108" s="37"/>
      <x:c r="AL108" s="37"/>
      <x:c r="AM108" s="37"/>
      <x:c r="AN108" s="37"/>
      <x:c r="AO108" s="37"/>
      <x:c r="AP108" s="37"/>
      <x:c r="AQ108" s="54" t="b">
        <x:v>1</x:v>
      </x:c>
      <x:c r="AR108" s="37"/>
      <x:c r="AS108" s="37" t="str">
        <x:v>صفحة منتج</x:v>
      </x:c>
      <x:c r="AT108" s="37" t="str">
        <x:v>عالية</x:v>
      </x:c>
      <x:c r="AU108" s="37" t="str">
        <x:v>egypt_store_product_listing</x:v>
      </x:c>
      <x:c r="AV108" s="37" t="str">
        <x:v>HTML/JSON-LD</x:v>
      </x:c>
      <x:c r="AW108" s="37" t="str">
        <x:v>https://btech.com/en/p/samsung-nofrost-refrigerator-340l-rt33dg3000qvmr</x:v>
      </x:c>
      <x:c r="AX108" s="37" t="n">
        <x:v>1</x:v>
      </x:c>
      <x:c r="AY108" s="60" t="n">
        <x:v>46233</x:v>
      </x:c>
      <x:c r="AZ108" s="60"/>
      <x:c r="BA108" s="60"/>
      <x:c r="BB108" s="62" t="str">
        <x:f>IF(BA108="","",(NOW()-BA108)*24)</x:f>
      </x:c>
      <x:c r="BC108" s="37" t="str">
        <x:f>IF(BA108="","لم يُرصد",IF(BH108&lt;&gt;TRUE,"غير نشط",IF(BD108="فشل","فشل حالي",IF(BB108&lt;=12,"حديث",IF(BB108&lt;=24,"متأخر","قديم")))))</x:f>
        <x:v>لم يُرصد</x:v>
      </x:c>
      <x:c r="BD108" s="37" t="str">
        <x:v>بانتظار أول رصد سعر</x:v>
      </x:c>
      <x:c r="BE108" s="37" t="n">
        <x:v>0</x:v>
      </x:c>
      <x:c r="BF108" s="37"/>
      <x:c r="BG108" s="37"/>
      <x:c r="BH108" s="54" t="b">
        <x:v>1</x:v>
      </x:c>
      <x:c r="BI108" s="37" t="str">
        <x:v>جاهز لأول رصد</x:v>
      </x:c>
      <x:c r="BJ108" s="37" t="str"/>
      <x:c r="BK108" s="37" t="str">
        <x:v>Catalogue title: Samsung NoFrost Top Freezer Refrigerator, 340 Liter, Silver - RT33DG3000QVMR</x:v>
      </x:c>
      <x:c r="BL108" s="60" t="n">
        <x:v>46233</x:v>
      </x:c>
      <x:c r="BM108" s="60" t="n">
        <x:v>46233</x:v>
      </x:c>
    </x:row>
    <x:row r="109">
      <x:c r="A109" s="37" t="str">
        <x:v>CASH-FF011B8855A687</x:v>
      </x:c>
      <x:c r="B109" s="37" t="str">
        <x:v>VAR-B4EC91697C5BD6|EG-013|STORE</x:v>
      </x:c>
      <x:c r="C109" s="37" t="str">
        <x:v>VAR-B4EC91697C5BD6</x:v>
      </x:c>
      <x:c r="D109" s="37" t="str">
        <x:v>MOD-924116B69A9E6E</x:v>
      </x:c>
      <x:c r="E109" s="37" t="str">
        <x:v>Sharp SJ-48C 396 L | Freestanding | Stainless Steel | 396L</x:v>
      </x:c>
      <x:c r="F109" s="37" t="str">
        <x:v>الأجهزة المنزلية</x:v>
      </x:c>
      <x:c r="G109" s="37" t="str">
        <x:v>ثلاجات</x:v>
      </x:c>
      <x:c r="H109" s="37" t="str">
        <x:v>Sharp</x:v>
      </x:c>
      <x:c r="I109" s="37" t="str">
        <x:v>SJ-48C</x:v>
      </x:c>
      <x:c r="J109" s="37" t="str">
        <x:v>396 L | Freestanding | Stainless Steel</x:v>
      </x:c>
      <x:c r="K109" s="37"/>
      <x:c r="L109" s="37"/>
      <x:c r="M109" s="37" t="str">
        <x:v>Stainless Steel</x:v>
      </x:c>
      <x:c r="N109" s="37" t="str">
        <x:v>SJ-48C</x:v>
      </x:c>
      <x:c r="O109" s="37"/>
      <x:c r="P109" s="37" t="str">
        <x:v>EG-013</x:v>
      </x:c>
      <x:c r="Q109" s="37" t="str">
        <x:v>B.TECH</x:v>
      </x:c>
      <x:c r="R109" s="37" t="str">
        <x:v>سلسلة</x:v>
      </x:c>
      <x:c r="S109" s="37" t="str">
        <x:v>A</x:v>
      </x:c>
      <x:c r="T109" s="37"/>
      <x:c r="U109" s="37"/>
      <x:c r="V109" s="37"/>
      <x:c r="W109" s="37" t="str">
        <x:v>https://btech.com/en/p/sharp-refrigerator-no-frost-396l-sj-48c-st</x:v>
      </x:c>
      <x:c r="X109" s="37" t="str">
        <x:v>رابط منتج مباشر</x:v>
      </x:c>
      <x:c r="Y109" s="37" t="str">
        <x:v>EGP</x:v>
      </x:c>
      <x:c r="Z109" s="56"/>
      <x:c r="AA109" s="56"/>
      <x:c r="AB109" s="56" t="str">
        <x:f>IF(OR(Z109="",AA109=""),"",MAX(0,AA109-Z109))</x:f>
      </x:c>
      <x:c r="AC109" s="58" t="str">
        <x:f>IF(OR(Z109="",AA109="",AA109=0),"",MAX(0,(AA109-Z109)/AA109))</x:f>
      </x:c>
      <x:c r="AD109" s="56"/>
      <x:c r="AE109" s="56" t="str">
        <x:f>IF(Z109="","",Z109+IF(AD109="",0,AD109))</x:f>
      </x:c>
      <x:c r="AF109" s="37" t="str">
        <x:f>IF(AD109="","",AD109=0)</x:f>
      </x:c>
      <x:c r="AG109" s="37"/>
      <x:c r="AH109" s="37"/>
      <x:c r="AI109" s="37"/>
      <x:c r="AJ109" s="37" t="str">
        <x:v>القاهرة</x:v>
      </x:c>
      <x:c r="AK109" s="37"/>
      <x:c r="AL109" s="37"/>
      <x:c r="AM109" s="37"/>
      <x:c r="AN109" s="37"/>
      <x:c r="AO109" s="37"/>
      <x:c r="AP109" s="37"/>
      <x:c r="AQ109" s="54" t="b">
        <x:v>1</x:v>
      </x:c>
      <x:c r="AR109" s="37"/>
      <x:c r="AS109" s="37" t="str">
        <x:v>صفحة منتج</x:v>
      </x:c>
      <x:c r="AT109" s="37" t="str">
        <x:v>عالية</x:v>
      </x:c>
      <x:c r="AU109" s="37" t="str">
        <x:v>egypt_store_product_listing</x:v>
      </x:c>
      <x:c r="AV109" s="37" t="str">
        <x:v>HTML/JSON-LD</x:v>
      </x:c>
      <x:c r="AW109" s="37" t="str">
        <x:v>https://btech.com/en/p/sharp-refrigerator-no-frost-396l-sj-48c-st</x:v>
      </x:c>
      <x:c r="AX109" s="37" t="n">
        <x:v>1</x:v>
      </x:c>
      <x:c r="AY109" s="60" t="n">
        <x:v>46233</x:v>
      </x:c>
      <x:c r="AZ109" s="60"/>
      <x:c r="BA109" s="60"/>
      <x:c r="BB109" s="62" t="str">
        <x:f>IF(BA109="","",(NOW()-BA109)*24)</x:f>
      </x:c>
      <x:c r="BC109" s="37" t="str">
        <x:f>IF(BA109="","لم يُرصد",IF(BH109&lt;&gt;TRUE,"غير نشط",IF(BD109="فشل","فشل حالي",IF(BB109&lt;=12,"حديث",IF(BB109&lt;=24,"متأخر","قديم")))))</x:f>
        <x:v>لم يُرصد</x:v>
      </x:c>
      <x:c r="BD109" s="37" t="str">
        <x:v>بانتظار أول رصد سعر</x:v>
      </x:c>
      <x:c r="BE109" s="37" t="n">
        <x:v>0</x:v>
      </x:c>
      <x:c r="BF109" s="37"/>
      <x:c r="BG109" s="37"/>
      <x:c r="BH109" s="54" t="b">
        <x:v>1</x:v>
      </x:c>
      <x:c r="BI109" s="37" t="str">
        <x:v>جاهز لأول رصد</x:v>
      </x:c>
      <x:c r="BJ109" s="37" t="str"/>
      <x:c r="BK109" s="37" t="str">
        <x:v>Catalogue title: Sharp NoFrost Top Freezer Refrigerator, 396 Liter, Stainless Steel - SJ-48C(ST)</x:v>
      </x:c>
      <x:c r="BL109" s="60" t="n">
        <x:v>46233</x:v>
      </x:c>
      <x:c r="BM109" s="60" t="n">
        <x:v>46233</x:v>
      </x:c>
    </x:row>
    <x:row r="110">
      <x:c r="A110" s="37" t="str">
        <x:v>CASH-80A2B0C4D1D1BE</x:v>
      </x:c>
      <x:c r="B110" s="37" t="str">
        <x:v>VAR-C8A8EEC4FAFDA2|EG-013|STORE</x:v>
      </x:c>
      <x:c r="C110" s="37" t="str">
        <x:v>VAR-C8A8EEC4FAFDA2</x:v>
      </x:c>
      <x:c r="D110" s="37" t="str">
        <x:v>MOD-FE7FB1E3BDFD57</x:v>
      </x:c>
      <x:c r="E110" s="37" t="str">
        <x:v>Tornado F580TVDST 450L / Silver</x:v>
      </x:c>
      <x:c r="F110" s="37" t="str">
        <x:v>الأجهزة المنزلية</x:v>
      </x:c>
      <x:c r="G110" s="37" t="str">
        <x:v>ثلاجات</x:v>
      </x:c>
      <x:c r="H110" s="37" t="str">
        <x:v>Tornado</x:v>
      </x:c>
      <x:c r="I110" s="37" t="str">
        <x:v>F580TVDST</x:v>
      </x:c>
      <x:c r="J110" s="37" t="str">
        <x:v>450L | Silver</x:v>
      </x:c>
      <x:c r="K110" s="37"/>
      <x:c r="L110" s="37"/>
      <x:c r="M110" s="37" t="str">
        <x:v>Silver</x:v>
      </x:c>
      <x:c r="N110" s="37" t="str">
        <x:v>F580TVDST</x:v>
      </x:c>
      <x:c r="O110" s="37"/>
      <x:c r="P110" s="37" t="str">
        <x:v>EG-013</x:v>
      </x:c>
      <x:c r="Q110" s="37" t="str">
        <x:v>B.TECH</x:v>
      </x:c>
      <x:c r="R110" s="37" t="str">
        <x:v>سلسلة</x:v>
      </x:c>
      <x:c r="S110" s="37" t="str">
        <x:v>A</x:v>
      </x:c>
      <x:c r="T110" s="37"/>
      <x:c r="U110" s="37"/>
      <x:c r="V110" s="37"/>
      <x:c r="W110" s="37" t="str">
        <x:v>https://btech.com/en/c/large-home-appliances/refrigerators/b/tornado</x:v>
      </x:c>
      <x:c r="X110" s="37" t="str">
        <x:v>صفحة فئة</x:v>
      </x:c>
      <x:c r="Y110" s="37" t="str">
        <x:v>EGP</x:v>
      </x:c>
      <x:c r="Z110" s="56"/>
      <x:c r="AA110" s="56"/>
      <x:c r="AB110" s="56" t="str">
        <x:f>IF(OR(Z110="",AA110=""),"",MAX(0,AA110-Z110))</x:f>
      </x:c>
      <x:c r="AC110" s="58" t="str">
        <x:f>IF(OR(Z110="",AA110="",AA110=0),"",MAX(0,(AA110-Z110)/AA110))</x:f>
      </x:c>
      <x:c r="AD110" s="56"/>
      <x:c r="AE110" s="56" t="str">
        <x:f>IF(Z110="","",Z110+IF(AD110="",0,AD110))</x:f>
      </x:c>
      <x:c r="AF110" s="37" t="str">
        <x:f>IF(AD110="","",AD110=0)</x:f>
      </x:c>
      <x:c r="AG110" s="37"/>
      <x:c r="AH110" s="37"/>
      <x:c r="AI110" s="37"/>
      <x:c r="AJ110" s="37" t="str">
        <x:v>القاهرة</x:v>
      </x:c>
      <x:c r="AK110" s="37"/>
      <x:c r="AL110" s="37"/>
      <x:c r="AM110" s="37"/>
      <x:c r="AN110" s="37"/>
      <x:c r="AO110" s="37"/>
      <x:c r="AP110" s="37"/>
      <x:c r="AQ110" s="54" t="b">
        <x:v>1</x:v>
      </x:c>
      <x:c r="AR110" s="37"/>
      <x:c r="AS110" s="37" t="str">
        <x:v>صفحة فئة</x:v>
      </x:c>
      <x:c r="AT110" s="37" t="str">
        <x:v>تحتاج مراجعة</x:v>
      </x:c>
      <x:c r="AU110" s="37" t="str">
        <x:v>store_brand_category_listing</x:v>
      </x:c>
      <x:c r="AV110" s="37" t="str">
        <x:v>اكتشاف من صفحة فئة</x:v>
      </x:c>
      <x:c r="AW110" s="37" t="str">
        <x:v>https://btech.com/en/c/large-home-appliances/refrigerators/b/tornado</x:v>
      </x:c>
      <x:c r="AX110" s="37" t="n">
        <x:v>1</x:v>
      </x:c>
      <x:c r="AY110" s="60" t="n">
        <x:v>46233</x:v>
      </x:c>
      <x:c r="AZ110" s="60"/>
      <x:c r="BA110" s="60"/>
      <x:c r="BB110" s="62" t="str">
        <x:f>IF(BA110="","",(NOW()-BA110)*24)</x:f>
      </x:c>
      <x:c r="BC110" s="37" t="str">
        <x:f>IF(BA110="","لم يُرصد",IF(BH110&lt;&gt;TRUE,"غير نشط",IF(BD110="فشل","فشل حالي",IF(BB110&lt;=12,"حديث",IF(BB110&lt;=24,"متأخر","قديم")))))</x:f>
        <x:v>لم يُرصد</x:v>
      </x:c>
      <x:c r="BD110" s="37" t="str">
        <x:v>بانتظار أول رصد سعر</x:v>
      </x:c>
      <x:c r="BE110" s="37" t="n">
        <x:v>0</x:v>
      </x:c>
      <x:c r="BF110" s="37"/>
      <x:c r="BG110" s="37"/>
      <x:c r="BH110" s="54" t="b">
        <x:v>1</x:v>
      </x:c>
      <x:c r="BI110" s="37" t="str">
        <x:v>يحتاج اكتشاف رابط المنتج</x:v>
      </x:c>
      <x:c r="BJ110" s="37" t="str">
        <x:v>Tornado NoFrost Top Freezer Refrigerator, 450 Liter, Silver - F580TVDST</x:v>
      </x:c>
      <x:c r="BK110" s="37"/>
      <x:c r="BL110" s="60" t="n">
        <x:v>46233</x:v>
      </x:c>
      <x:c r="BM110" s="60" t="n">
        <x:v>46233</x:v>
      </x:c>
    </x:row>
    <x:row r="111">
      <x:c r="A111" s="37" t="str">
        <x:v>CASH-BD3BC6CB860C10</x:v>
      </x:c>
      <x:c r="B111" s="37" t="str">
        <x:v>VAR-F8A306A0F02622|EG-013|STORE</x:v>
      </x:c>
      <x:c r="C111" s="37" t="str">
        <x:v>VAR-F8A306A0F02622</x:v>
      </x:c>
      <x:c r="D111" s="37" t="str">
        <x:v>MOD-4632F64C2741D4</x:v>
      </x:c>
      <x:c r="E111" s="37" t="str">
        <x:v>Tornado MBR-AR100-W Mini bar 100L / White</x:v>
      </x:c>
      <x:c r="F111" s="37" t="str">
        <x:v>الأجهزة المنزلية</x:v>
      </x:c>
      <x:c r="G111" s="37" t="str">
        <x:v>ثلاجات</x:v>
      </x:c>
      <x:c r="H111" s="37" t="str">
        <x:v>Tornado</x:v>
      </x:c>
      <x:c r="I111" s="37" t="str">
        <x:v>MBR-AR100-W Mini bar</x:v>
      </x:c>
      <x:c r="J111" s="37" t="str">
        <x:v>100L | White</x:v>
      </x:c>
      <x:c r="K111" s="37"/>
      <x:c r="L111" s="37"/>
      <x:c r="M111" s="37" t="str">
        <x:v>White</x:v>
      </x:c>
      <x:c r="N111" s="37"/>
      <x:c r="O111" s="37"/>
      <x:c r="P111" s="37" t="str">
        <x:v>EG-013</x:v>
      </x:c>
      <x:c r="Q111" s="37" t="str">
        <x:v>B.TECH</x:v>
      </x:c>
      <x:c r="R111" s="37" t="str">
        <x:v>سلسلة</x:v>
      </x:c>
      <x:c r="S111" s="37" t="str">
        <x:v>A</x:v>
      </x:c>
      <x:c r="T111" s="37"/>
      <x:c r="U111" s="37"/>
      <x:c r="V111" s="37"/>
      <x:c r="W111" s="37" t="str">
        <x:v>https://btech.com/en/c/large-home-appliances/refrigerators/b/tornado</x:v>
      </x:c>
      <x:c r="X111" s="37" t="str">
        <x:v>صفحة فئة</x:v>
      </x:c>
      <x:c r="Y111" s="37" t="str">
        <x:v>EGP</x:v>
      </x:c>
      <x:c r="Z111" s="56"/>
      <x:c r="AA111" s="56"/>
      <x:c r="AB111" s="56" t="str">
        <x:f>IF(OR(Z111="",AA111=""),"",MAX(0,AA111-Z111))</x:f>
      </x:c>
      <x:c r="AC111" s="58" t="str">
        <x:f>IF(OR(Z111="",AA111="",AA111=0),"",MAX(0,(AA111-Z111)/AA111))</x:f>
      </x:c>
      <x:c r="AD111" s="56"/>
      <x:c r="AE111" s="56" t="str">
        <x:f>IF(Z111="","",Z111+IF(AD111="",0,AD111))</x:f>
      </x:c>
      <x:c r="AF111" s="37" t="str">
        <x:f>IF(AD111="","",AD111=0)</x:f>
      </x:c>
      <x:c r="AG111" s="37"/>
      <x:c r="AH111" s="37"/>
      <x:c r="AI111" s="37"/>
      <x:c r="AJ111" s="37" t="str">
        <x:v>القاهرة</x:v>
      </x:c>
      <x:c r="AK111" s="37"/>
      <x:c r="AL111" s="37"/>
      <x:c r="AM111" s="37"/>
      <x:c r="AN111" s="37"/>
      <x:c r="AO111" s="37"/>
      <x:c r="AP111" s="37"/>
      <x:c r="AQ111" s="54" t="b">
        <x:v>1</x:v>
      </x:c>
      <x:c r="AR111" s="37"/>
      <x:c r="AS111" s="37" t="str">
        <x:v>صفحة فئة</x:v>
      </x:c>
      <x:c r="AT111" s="37" t="str">
        <x:v>تحتاج مراجعة</x:v>
      </x:c>
      <x:c r="AU111" s="37" t="str">
        <x:v>store_brand_category_listing</x:v>
      </x:c>
      <x:c r="AV111" s="37" t="str">
        <x:v>اكتشاف من صفحة فئة</x:v>
      </x:c>
      <x:c r="AW111" s="37" t="str">
        <x:v>https://btech.com/en/c/large-home-appliances/refrigerators/b/tornado</x:v>
      </x:c>
      <x:c r="AX111" s="37" t="n">
        <x:v>1</x:v>
      </x:c>
      <x:c r="AY111" s="60" t="n">
        <x:v>46233</x:v>
      </x:c>
      <x:c r="AZ111" s="60"/>
      <x:c r="BA111" s="60"/>
      <x:c r="BB111" s="62" t="str">
        <x:f>IF(BA111="","",(NOW()-BA111)*24)</x:f>
      </x:c>
      <x:c r="BC111" s="37" t="str">
        <x:f>IF(BA111="","لم يُرصد",IF(BH111&lt;&gt;TRUE,"غير نشط",IF(BD111="فشل","فشل حالي",IF(BB111&lt;=12,"حديث",IF(BB111&lt;=24,"متأخر","قديم")))))</x:f>
        <x:v>لم يُرصد</x:v>
      </x:c>
      <x:c r="BD111" s="37" t="str">
        <x:v>بانتظار أول رصد سعر</x:v>
      </x:c>
      <x:c r="BE111" s="37" t="n">
        <x:v>0</x:v>
      </x:c>
      <x:c r="BF111" s="37"/>
      <x:c r="BG111" s="37"/>
      <x:c r="BH111" s="54" t="b">
        <x:v>1</x:v>
      </x:c>
      <x:c r="BI111" s="37" t="str">
        <x:v>يحتاج اكتشاف رابط المنتج</x:v>
      </x:c>
      <x:c r="BJ111" s="37" t="str">
        <x:v>Tornado MBR-AR100-W Mini bar, 100 Liter, White</x:v>
      </x:c>
      <x:c r="BK111" s="37"/>
      <x:c r="BL111" s="60" t="n">
        <x:v>46233</x:v>
      </x:c>
      <x:c r="BM111" s="60" t="n">
        <x:v>46233</x:v>
      </x:c>
    </x:row>
    <x:row r="112">
      <x:c r="A112" s="37" t="str">
        <x:v>CASH-0BC8A9E72F0B67</x:v>
      </x:c>
      <x:c r="B112" s="37" t="str">
        <x:v>VAR-02FB482B068486|EG-013|STORE</x:v>
      </x:c>
      <x:c r="C112" s="37" t="str">
        <x:v>VAR-02FB482B068486</x:v>
      </x:c>
      <x:c r="D112" s="37" t="str">
        <x:v>MOD-280EA7A6CC9F58</x:v>
      </x:c>
      <x:c r="E112" s="37" t="str">
        <x:v>Tornado RF-33FT-BK 304L / Black</x:v>
      </x:c>
      <x:c r="F112" s="37" t="str">
        <x:v>الأجهزة المنزلية</x:v>
      </x:c>
      <x:c r="G112" s="37" t="str">
        <x:v>ثلاجات</x:v>
      </x:c>
      <x:c r="H112" s="37" t="str">
        <x:v>Tornado</x:v>
      </x:c>
      <x:c r="I112" s="37" t="str">
        <x:v>RF-33FT-BK</x:v>
      </x:c>
      <x:c r="J112" s="37" t="str">
        <x:v>304L | Black</x:v>
      </x:c>
      <x:c r="K112" s="37"/>
      <x:c r="L112" s="37"/>
      <x:c r="M112" s="37" t="str">
        <x:v>Black</x:v>
      </x:c>
      <x:c r="N112" s="37" t="str">
        <x:v>RF-33FT-BK</x:v>
      </x:c>
      <x:c r="O112" s="37"/>
      <x:c r="P112" s="37" t="str">
        <x:v>EG-013</x:v>
      </x:c>
      <x:c r="Q112" s="37" t="str">
        <x:v>B.TECH</x:v>
      </x:c>
      <x:c r="R112" s="37" t="str">
        <x:v>سلسلة</x:v>
      </x:c>
      <x:c r="S112" s="37" t="str">
        <x:v>A</x:v>
      </x:c>
      <x:c r="T112" s="37"/>
      <x:c r="U112" s="37"/>
      <x:c r="V112" s="37"/>
      <x:c r="W112" s="37" t="str">
        <x:v>https://btech.com/en/c/large-home-appliances/refrigerators/b/tornado</x:v>
      </x:c>
      <x:c r="X112" s="37" t="str">
        <x:v>صفحة فئة</x:v>
      </x:c>
      <x:c r="Y112" s="37" t="str">
        <x:v>EGP</x:v>
      </x:c>
      <x:c r="Z112" s="56"/>
      <x:c r="AA112" s="56"/>
      <x:c r="AB112" s="56" t="str">
        <x:f>IF(OR(Z112="",AA112=""),"",MAX(0,AA112-Z112))</x:f>
      </x:c>
      <x:c r="AC112" s="58" t="str">
        <x:f>IF(OR(Z112="",AA112="",AA112=0),"",MAX(0,(AA112-Z112)/AA112))</x:f>
      </x:c>
      <x:c r="AD112" s="56"/>
      <x:c r="AE112" s="56" t="str">
        <x:f>IF(Z112="","",Z112+IF(AD112="",0,AD112))</x:f>
      </x:c>
      <x:c r="AF112" s="37" t="str">
        <x:f>IF(AD112="","",AD112=0)</x:f>
      </x:c>
      <x:c r="AG112" s="37"/>
      <x:c r="AH112" s="37"/>
      <x:c r="AI112" s="37"/>
      <x:c r="AJ112" s="37" t="str">
        <x:v>القاهرة</x:v>
      </x:c>
      <x:c r="AK112" s="37"/>
      <x:c r="AL112" s="37"/>
      <x:c r="AM112" s="37"/>
      <x:c r="AN112" s="37"/>
      <x:c r="AO112" s="37"/>
      <x:c r="AP112" s="37"/>
      <x:c r="AQ112" s="54" t="b">
        <x:v>1</x:v>
      </x:c>
      <x:c r="AR112" s="37"/>
      <x:c r="AS112" s="37" t="str">
        <x:v>صفحة فئة</x:v>
      </x:c>
      <x:c r="AT112" s="37" t="str">
        <x:v>تحتاج مراجعة</x:v>
      </x:c>
      <x:c r="AU112" s="37" t="str">
        <x:v>store_brand_category_listing</x:v>
      </x:c>
      <x:c r="AV112" s="37" t="str">
        <x:v>اكتشاف من صفحة فئة</x:v>
      </x:c>
      <x:c r="AW112" s="37" t="str">
        <x:v>https://btech.com/en/c/large-home-appliances/refrigerators/b/tornado</x:v>
      </x:c>
      <x:c r="AX112" s="37" t="n">
        <x:v>1</x:v>
      </x:c>
      <x:c r="AY112" s="60" t="n">
        <x:v>46233</x:v>
      </x:c>
      <x:c r="AZ112" s="60"/>
      <x:c r="BA112" s="60"/>
      <x:c r="BB112" s="62" t="str">
        <x:f>IF(BA112="","",(NOW()-BA112)*24)</x:f>
      </x:c>
      <x:c r="BC112" s="37" t="str">
        <x:f>IF(BA112="","لم يُرصد",IF(BH112&lt;&gt;TRUE,"غير نشط",IF(BD112="فشل","فشل حالي",IF(BB112&lt;=12,"حديث",IF(BB112&lt;=24,"متأخر","قديم")))))</x:f>
        <x:v>لم يُرصد</x:v>
      </x:c>
      <x:c r="BD112" s="37" t="str">
        <x:v>بانتظار أول رصد سعر</x:v>
      </x:c>
      <x:c r="BE112" s="37" t="n">
        <x:v>0</x:v>
      </x:c>
      <x:c r="BF112" s="37"/>
      <x:c r="BG112" s="37"/>
      <x:c r="BH112" s="54" t="b">
        <x:v>1</x:v>
      </x:c>
      <x:c r="BI112" s="37" t="str">
        <x:v>يحتاج اكتشاف رابط المنتج</x:v>
      </x:c>
      <x:c r="BJ112" s="37" t="str">
        <x:v>Tornado NoFrost Top Freezer Refrigerator, 304 Liter, Black - RF-33FT-BK</x:v>
      </x:c>
      <x:c r="BK112" s="37"/>
      <x:c r="BL112" s="60" t="n">
        <x:v>46233</x:v>
      </x:c>
      <x:c r="BM112" s="60" t="n">
        <x:v>46233</x:v>
      </x:c>
    </x:row>
    <x:row r="113">
      <x:c r="A113" s="37" t="str">
        <x:v>CASH-BE2CDABC4AA9AD</x:v>
      </x:c>
      <x:c r="B113" s="37" t="str">
        <x:v>VAR-DC7C1B9B2C0A1F|EG-013|STORE</x:v>
      </x:c>
      <x:c r="C113" s="37" t="str">
        <x:v>VAR-DC7C1B9B2C0A1F</x:v>
      </x:c>
      <x:c r="D113" s="37" t="str">
        <x:v>MOD-2E45968DE18882</x:v>
      </x:c>
      <x:c r="E113" s="37" t="str">
        <x:v>Tornado RF-45FT-SL 351L / Silver</x:v>
      </x:c>
      <x:c r="F113" s="37" t="str">
        <x:v>الأجهزة المنزلية</x:v>
      </x:c>
      <x:c r="G113" s="37" t="str">
        <x:v>ثلاجات</x:v>
      </x:c>
      <x:c r="H113" s="37" t="str">
        <x:v>Tornado</x:v>
      </x:c>
      <x:c r="I113" s="37" t="str">
        <x:v>RF-45FT-SL</x:v>
      </x:c>
      <x:c r="J113" s="37" t="str">
        <x:v>351L | Silver</x:v>
      </x:c>
      <x:c r="K113" s="37"/>
      <x:c r="L113" s="37"/>
      <x:c r="M113" s="37" t="str">
        <x:v>Silver</x:v>
      </x:c>
      <x:c r="N113" s="37" t="str">
        <x:v>RF-45FT-SL</x:v>
      </x:c>
      <x:c r="O113" s="37"/>
      <x:c r="P113" s="37" t="str">
        <x:v>EG-013</x:v>
      </x:c>
      <x:c r="Q113" s="37" t="str">
        <x:v>B.TECH</x:v>
      </x:c>
      <x:c r="R113" s="37" t="str">
        <x:v>سلسلة</x:v>
      </x:c>
      <x:c r="S113" s="37" t="str">
        <x:v>A</x:v>
      </x:c>
      <x:c r="T113" s="37"/>
      <x:c r="U113" s="37"/>
      <x:c r="V113" s="37"/>
      <x:c r="W113" s="37" t="str">
        <x:v>https://btech.com/en/c/large-home-appliances/refrigerators/b/tornado</x:v>
      </x:c>
      <x:c r="X113" s="37" t="str">
        <x:v>صفحة فئة</x:v>
      </x:c>
      <x:c r="Y113" s="37" t="str">
        <x:v>EGP</x:v>
      </x:c>
      <x:c r="Z113" s="56"/>
      <x:c r="AA113" s="56"/>
      <x:c r="AB113" s="56" t="str">
        <x:f>IF(OR(Z113="",AA113=""),"",MAX(0,AA113-Z113))</x:f>
      </x:c>
      <x:c r="AC113" s="58" t="str">
        <x:f>IF(OR(Z113="",AA113="",AA113=0),"",MAX(0,(AA113-Z113)/AA113))</x:f>
      </x:c>
      <x:c r="AD113" s="56"/>
      <x:c r="AE113" s="56" t="str">
        <x:f>IF(Z113="","",Z113+IF(AD113="",0,AD113))</x:f>
      </x:c>
      <x:c r="AF113" s="37" t="str">
        <x:f>IF(AD113="","",AD113=0)</x:f>
      </x:c>
      <x:c r="AG113" s="37"/>
      <x:c r="AH113" s="37"/>
      <x:c r="AI113" s="37"/>
      <x:c r="AJ113" s="37" t="str">
        <x:v>القاهرة</x:v>
      </x:c>
      <x:c r="AK113" s="37"/>
      <x:c r="AL113" s="37"/>
      <x:c r="AM113" s="37"/>
      <x:c r="AN113" s="37"/>
      <x:c r="AO113" s="37"/>
      <x:c r="AP113" s="37"/>
      <x:c r="AQ113" s="54" t="b">
        <x:v>1</x:v>
      </x:c>
      <x:c r="AR113" s="37"/>
      <x:c r="AS113" s="37" t="str">
        <x:v>صفحة فئة</x:v>
      </x:c>
      <x:c r="AT113" s="37" t="str">
        <x:v>تحتاج مراجعة</x:v>
      </x:c>
      <x:c r="AU113" s="37" t="str">
        <x:v>store_brand_category_listing</x:v>
      </x:c>
      <x:c r="AV113" s="37" t="str">
        <x:v>اكتشاف من صفحة فئة</x:v>
      </x:c>
      <x:c r="AW113" s="37" t="str">
        <x:v>https://btech.com/en/c/large-home-appliances/refrigerators/b/tornado</x:v>
      </x:c>
      <x:c r="AX113" s="37" t="n">
        <x:v>1</x:v>
      </x:c>
      <x:c r="AY113" s="60" t="n">
        <x:v>46233</x:v>
      </x:c>
      <x:c r="AZ113" s="60"/>
      <x:c r="BA113" s="60"/>
      <x:c r="BB113" s="62" t="str">
        <x:f>IF(BA113="","",(NOW()-BA113)*24)</x:f>
      </x:c>
      <x:c r="BC113" s="37" t="str">
        <x:f>IF(BA113="","لم يُرصد",IF(BH113&lt;&gt;TRUE,"غير نشط",IF(BD113="فشل","فشل حالي",IF(BB113&lt;=12,"حديث",IF(BB113&lt;=24,"متأخر","قديم")))))</x:f>
        <x:v>لم يُرصد</x:v>
      </x:c>
      <x:c r="BD113" s="37" t="str">
        <x:v>بانتظار أول رصد سعر</x:v>
      </x:c>
      <x:c r="BE113" s="37" t="n">
        <x:v>0</x:v>
      </x:c>
      <x:c r="BF113" s="37"/>
      <x:c r="BG113" s="37"/>
      <x:c r="BH113" s="54" t="b">
        <x:v>1</x:v>
      </x:c>
      <x:c r="BI113" s="37" t="str">
        <x:v>يحتاج اكتشاف رابط المنتج</x:v>
      </x:c>
      <x:c r="BJ113" s="37" t="str">
        <x:v>Tornado NoFrost Top Freezer Refrigerator, 351 Liter, Silver - RF-45FT-SL</x:v>
      </x:c>
      <x:c r="BK113" s="37"/>
      <x:c r="BL113" s="60" t="n">
        <x:v>46233</x:v>
      </x:c>
      <x:c r="BM113" s="60" t="n">
        <x:v>46233</x:v>
      </x:c>
    </x:row>
    <x:row r="114">
      <x:c r="A114" s="37" t="str">
        <x:v>CASH-FDF9A0A4995473</x:v>
      </x:c>
      <x:c r="B114" s="37" t="str">
        <x:v>VAR-2F18484A10314E|EG-013|STORE</x:v>
      </x:c>
      <x:c r="C114" s="37" t="str">
        <x:v>VAR-2F18484A10314E</x:v>
      </x:c>
      <x:c r="D114" s="37" t="str">
        <x:v>MOD-2A780B15B385BA</x:v>
      </x:c>
      <x:c r="E114" s="37" t="str">
        <x:v>Tornado RF-480AT-DST 396L / Stainless Steel</x:v>
      </x:c>
      <x:c r="F114" s="37" t="str">
        <x:v>الأجهزة المنزلية</x:v>
      </x:c>
      <x:c r="G114" s="37" t="str">
        <x:v>ثلاجات</x:v>
      </x:c>
      <x:c r="H114" s="37" t="str">
        <x:v>Tornado</x:v>
      </x:c>
      <x:c r="I114" s="37" t="str">
        <x:v>RF-480AT-DST</x:v>
      </x:c>
      <x:c r="J114" s="37" t="str">
        <x:v>396L | Stainless Steel</x:v>
      </x:c>
      <x:c r="K114" s="37"/>
      <x:c r="L114" s="37"/>
      <x:c r="M114" s="37" t="str">
        <x:v>Stainless Steel</x:v>
      </x:c>
      <x:c r="N114" s="37" t="str">
        <x:v>RF-480AT-DST</x:v>
      </x:c>
      <x:c r="O114" s="37"/>
      <x:c r="P114" s="37" t="str">
        <x:v>EG-013</x:v>
      </x:c>
      <x:c r="Q114" s="37" t="str">
        <x:v>B.TECH</x:v>
      </x:c>
      <x:c r="R114" s="37" t="str">
        <x:v>سلسلة</x:v>
      </x:c>
      <x:c r="S114" s="37" t="str">
        <x:v>A</x:v>
      </x:c>
      <x:c r="T114" s="37"/>
      <x:c r="U114" s="37"/>
      <x:c r="V114" s="37"/>
      <x:c r="W114" s="37" t="str">
        <x:v>https://btech.com/en/c/large-home-appliances/refrigerators/b/tornado</x:v>
      </x:c>
      <x:c r="X114" s="37" t="str">
        <x:v>صفحة فئة</x:v>
      </x:c>
      <x:c r="Y114" s="37" t="str">
        <x:v>EGP</x:v>
      </x:c>
      <x:c r="Z114" s="56"/>
      <x:c r="AA114" s="56"/>
      <x:c r="AB114" s="56" t="str">
        <x:f>IF(OR(Z114="",AA114=""),"",MAX(0,AA114-Z114))</x:f>
      </x:c>
      <x:c r="AC114" s="58" t="str">
        <x:f>IF(OR(Z114="",AA114="",AA114=0),"",MAX(0,(AA114-Z114)/AA114))</x:f>
      </x:c>
      <x:c r="AD114" s="56"/>
      <x:c r="AE114" s="56" t="str">
        <x:f>IF(Z114="","",Z114+IF(AD114="",0,AD114))</x:f>
      </x:c>
      <x:c r="AF114" s="37" t="str">
        <x:f>IF(AD114="","",AD114=0)</x:f>
      </x:c>
      <x:c r="AG114" s="37"/>
      <x:c r="AH114" s="37"/>
      <x:c r="AI114" s="37"/>
      <x:c r="AJ114" s="37" t="str">
        <x:v>القاهرة</x:v>
      </x:c>
      <x:c r="AK114" s="37"/>
      <x:c r="AL114" s="37"/>
      <x:c r="AM114" s="37"/>
      <x:c r="AN114" s="37"/>
      <x:c r="AO114" s="37"/>
      <x:c r="AP114" s="37"/>
      <x:c r="AQ114" s="54" t="b">
        <x:v>1</x:v>
      </x:c>
      <x:c r="AR114" s="37"/>
      <x:c r="AS114" s="37" t="str">
        <x:v>صفحة فئة</x:v>
      </x:c>
      <x:c r="AT114" s="37" t="str">
        <x:v>تحتاج مراجعة</x:v>
      </x:c>
      <x:c r="AU114" s="37" t="str">
        <x:v>store_brand_category_listing</x:v>
      </x:c>
      <x:c r="AV114" s="37" t="str">
        <x:v>اكتشاف من صفحة فئة</x:v>
      </x:c>
      <x:c r="AW114" s="37" t="str">
        <x:v>https://btech.com/en/c/large-home-appliances/refrigerators/b/tornado</x:v>
      </x:c>
      <x:c r="AX114" s="37" t="n">
        <x:v>1</x:v>
      </x:c>
      <x:c r="AY114" s="60" t="n">
        <x:v>46233</x:v>
      </x:c>
      <x:c r="AZ114" s="60"/>
      <x:c r="BA114" s="60"/>
      <x:c r="BB114" s="62" t="str">
        <x:f>IF(BA114="","",(NOW()-BA114)*24)</x:f>
      </x:c>
      <x:c r="BC114" s="37" t="str">
        <x:f>IF(BA114="","لم يُرصد",IF(BH114&lt;&gt;TRUE,"غير نشط",IF(BD114="فشل","فشل حالي",IF(BB114&lt;=12,"حديث",IF(BB114&lt;=24,"متأخر","قديم")))))</x:f>
        <x:v>لم يُرصد</x:v>
      </x:c>
      <x:c r="BD114" s="37" t="str">
        <x:v>بانتظار أول رصد سعر</x:v>
      </x:c>
      <x:c r="BE114" s="37" t="n">
        <x:v>0</x:v>
      </x:c>
      <x:c r="BF114" s="37"/>
      <x:c r="BG114" s="37"/>
      <x:c r="BH114" s="54" t="b">
        <x:v>1</x:v>
      </x:c>
      <x:c r="BI114" s="37" t="str">
        <x:v>يحتاج اكتشاف رابط المنتج</x:v>
      </x:c>
      <x:c r="BJ114" s="37" t="str">
        <x:v>Tornado NoFrost Top Freezer Refrigerator, 396 Liter, Stainless Steel - RF-480AT-DST</x:v>
      </x:c>
      <x:c r="BK114" s="37"/>
      <x:c r="BL114" s="60" t="n">
        <x:v>46233</x:v>
      </x:c>
      <x:c r="BM114" s="60" t="n">
        <x:v>46233</x:v>
      </x:c>
    </x:row>
    <x:row r="115">
      <x:c r="A115" s="37" t="str">
        <x:v>CASH-BD5F46FC44F53A</x:v>
      </x:c>
      <x:c r="B115" s="37" t="str">
        <x:v>VAR-311057CCE21100|EG-013|STORE</x:v>
      </x:c>
      <x:c r="C115" s="37" t="str">
        <x:v>VAR-311057CCE21100</x:v>
      </x:c>
      <x:c r="D115" s="37" t="str">
        <x:v>MOD-D21C2AF7AE4368</x:v>
      </x:c>
      <x:c r="E115" s="37" t="str">
        <x:v>Tornado RF-51FTV-BK 395L / Black</x:v>
      </x:c>
      <x:c r="F115" s="37" t="str">
        <x:v>الأجهزة المنزلية</x:v>
      </x:c>
      <x:c r="G115" s="37" t="str">
        <x:v>ثلاجات</x:v>
      </x:c>
      <x:c r="H115" s="37" t="str">
        <x:v>Tornado</x:v>
      </x:c>
      <x:c r="I115" s="37" t="str">
        <x:v>RF-51FTV-BK</x:v>
      </x:c>
      <x:c r="J115" s="37" t="str">
        <x:v>395L | Black</x:v>
      </x:c>
      <x:c r="K115" s="37"/>
      <x:c r="L115" s="37"/>
      <x:c r="M115" s="37" t="str">
        <x:v>Black</x:v>
      </x:c>
      <x:c r="N115" s="37" t="str">
        <x:v>RF-51FTV-BK</x:v>
      </x:c>
      <x:c r="O115" s="37"/>
      <x:c r="P115" s="37" t="str">
        <x:v>EG-013</x:v>
      </x:c>
      <x:c r="Q115" s="37" t="str">
        <x:v>B.TECH</x:v>
      </x:c>
      <x:c r="R115" s="37" t="str">
        <x:v>سلسلة</x:v>
      </x:c>
      <x:c r="S115" s="37" t="str">
        <x:v>A</x:v>
      </x:c>
      <x:c r="T115" s="37"/>
      <x:c r="U115" s="37"/>
      <x:c r="V115" s="37"/>
      <x:c r="W115" s="37" t="str">
        <x:v>https://btech.com/en/c/large-home-appliances/refrigerators/b/tornado</x:v>
      </x:c>
      <x:c r="X115" s="37" t="str">
        <x:v>صفحة فئة</x:v>
      </x:c>
      <x:c r="Y115" s="37" t="str">
        <x:v>EGP</x:v>
      </x:c>
      <x:c r="Z115" s="56"/>
      <x:c r="AA115" s="56"/>
      <x:c r="AB115" s="56" t="str">
        <x:f>IF(OR(Z115="",AA115=""),"",MAX(0,AA115-Z115))</x:f>
      </x:c>
      <x:c r="AC115" s="58" t="str">
        <x:f>IF(OR(Z115="",AA115="",AA115=0),"",MAX(0,(AA115-Z115)/AA115))</x:f>
      </x:c>
      <x:c r="AD115" s="56"/>
      <x:c r="AE115" s="56" t="str">
        <x:f>IF(Z115="","",Z115+IF(AD115="",0,AD115))</x:f>
      </x:c>
      <x:c r="AF115" s="37" t="str">
        <x:f>IF(AD115="","",AD115=0)</x:f>
      </x:c>
      <x:c r="AG115" s="37"/>
      <x:c r="AH115" s="37"/>
      <x:c r="AI115" s="37"/>
      <x:c r="AJ115" s="37" t="str">
        <x:v>القاهرة</x:v>
      </x:c>
      <x:c r="AK115" s="37"/>
      <x:c r="AL115" s="37"/>
      <x:c r="AM115" s="37"/>
      <x:c r="AN115" s="37"/>
      <x:c r="AO115" s="37"/>
      <x:c r="AP115" s="37"/>
      <x:c r="AQ115" s="54" t="b">
        <x:v>1</x:v>
      </x:c>
      <x:c r="AR115" s="37"/>
      <x:c r="AS115" s="37" t="str">
        <x:v>صفحة فئة</x:v>
      </x:c>
      <x:c r="AT115" s="37" t="str">
        <x:v>تحتاج مراجعة</x:v>
      </x:c>
      <x:c r="AU115" s="37" t="str">
        <x:v>store_brand_category_listing</x:v>
      </x:c>
      <x:c r="AV115" s="37" t="str">
        <x:v>اكتشاف من صفحة فئة</x:v>
      </x:c>
      <x:c r="AW115" s="37" t="str">
        <x:v>https://btech.com/en/c/large-home-appliances/refrigerators/b/tornado</x:v>
      </x:c>
      <x:c r="AX115" s="37" t="n">
        <x:v>1</x:v>
      </x:c>
      <x:c r="AY115" s="60" t="n">
        <x:v>46233</x:v>
      </x:c>
      <x:c r="AZ115" s="60"/>
      <x:c r="BA115" s="60"/>
      <x:c r="BB115" s="62" t="str">
        <x:f>IF(BA115="","",(NOW()-BA115)*24)</x:f>
      </x:c>
      <x:c r="BC115" s="37" t="str">
        <x:f>IF(BA115="","لم يُرصد",IF(BH115&lt;&gt;TRUE,"غير نشط",IF(BD115="فشل","فشل حالي",IF(BB115&lt;=12,"حديث",IF(BB115&lt;=24,"متأخر","قديم")))))</x:f>
        <x:v>لم يُرصد</x:v>
      </x:c>
      <x:c r="BD115" s="37" t="str">
        <x:v>بانتظار أول رصد سعر</x:v>
      </x:c>
      <x:c r="BE115" s="37" t="n">
        <x:v>0</x:v>
      </x:c>
      <x:c r="BF115" s="37"/>
      <x:c r="BG115" s="37"/>
      <x:c r="BH115" s="54" t="b">
        <x:v>1</x:v>
      </x:c>
      <x:c r="BI115" s="37" t="str">
        <x:v>يحتاج اكتشاف رابط المنتج</x:v>
      </x:c>
      <x:c r="BJ115" s="37" t="str">
        <x:v>Tornado NoFrost Top Freezer Refrigerator, 395 Liter Inverter Motor, Black - RF-51FTV-BK</x:v>
      </x:c>
      <x:c r="BK115" s="37"/>
      <x:c r="BL115" s="60" t="n">
        <x:v>46233</x:v>
      </x:c>
      <x:c r="BM115" s="60" t="n">
        <x:v>46233</x:v>
      </x:c>
    </x:row>
    <x:row r="116">
      <x:c r="A116" s="37" t="str">
        <x:v>CASH-56EC934DFB22DB</x:v>
      </x:c>
      <x:c r="B116" s="37" t="str">
        <x:v>VAR-B8C720A67C4F29|EG-013|STORE</x:v>
      </x:c>
      <x:c r="C116" s="37" t="str">
        <x:v>VAR-B8C720A67C4F29</x:v>
      </x:c>
      <x:c r="D116" s="37" t="str">
        <x:v>MOD-C42DBD245AB6C1</x:v>
      </x:c>
      <x:c r="E116" s="37" t="str">
        <x:v>Tornado RF-51FTV-DST 395L / Stainless Steel</x:v>
      </x:c>
      <x:c r="F116" s="37" t="str">
        <x:v>الأجهزة المنزلية</x:v>
      </x:c>
      <x:c r="G116" s="37" t="str">
        <x:v>ثلاجات</x:v>
      </x:c>
      <x:c r="H116" s="37" t="str">
        <x:v>Tornado</x:v>
      </x:c>
      <x:c r="I116" s="37" t="str">
        <x:v>RF-51FTV-DST</x:v>
      </x:c>
      <x:c r="J116" s="37" t="str">
        <x:v>395L | Stainless Steel</x:v>
      </x:c>
      <x:c r="K116" s="37"/>
      <x:c r="L116" s="37"/>
      <x:c r="M116" s="37" t="str">
        <x:v>Stainless Steel</x:v>
      </x:c>
      <x:c r="N116" s="37" t="str">
        <x:v>RF-51FTV-DST</x:v>
      </x:c>
      <x:c r="O116" s="37"/>
      <x:c r="P116" s="37" t="str">
        <x:v>EG-013</x:v>
      </x:c>
      <x:c r="Q116" s="37" t="str">
        <x:v>B.TECH</x:v>
      </x:c>
      <x:c r="R116" s="37" t="str">
        <x:v>سلسلة</x:v>
      </x:c>
      <x:c r="S116" s="37" t="str">
        <x:v>A</x:v>
      </x:c>
      <x:c r="T116" s="37"/>
      <x:c r="U116" s="37"/>
      <x:c r="V116" s="37"/>
      <x:c r="W116" s="37" t="str">
        <x:v>https://btech.com/en/c/large-home-appliances/refrigerators/b/tornado</x:v>
      </x:c>
      <x:c r="X116" s="37" t="str">
        <x:v>صفحة فئة</x:v>
      </x:c>
      <x:c r="Y116" s="37" t="str">
        <x:v>EGP</x:v>
      </x:c>
      <x:c r="Z116" s="56"/>
      <x:c r="AA116" s="56"/>
      <x:c r="AB116" s="56" t="str">
        <x:f>IF(OR(Z116="",AA116=""),"",MAX(0,AA116-Z116))</x:f>
      </x:c>
      <x:c r="AC116" s="58" t="str">
        <x:f>IF(OR(Z116="",AA116="",AA116=0),"",MAX(0,(AA116-Z116)/AA116))</x:f>
      </x:c>
      <x:c r="AD116" s="56"/>
      <x:c r="AE116" s="56" t="str">
        <x:f>IF(Z116="","",Z116+IF(AD116="",0,AD116))</x:f>
      </x:c>
      <x:c r="AF116" s="37" t="str">
        <x:f>IF(AD116="","",AD116=0)</x:f>
      </x:c>
      <x:c r="AG116" s="37"/>
      <x:c r="AH116" s="37"/>
      <x:c r="AI116" s="37"/>
      <x:c r="AJ116" s="37" t="str">
        <x:v>القاهرة</x:v>
      </x:c>
      <x:c r="AK116" s="37"/>
      <x:c r="AL116" s="37"/>
      <x:c r="AM116" s="37"/>
      <x:c r="AN116" s="37"/>
      <x:c r="AO116" s="37"/>
      <x:c r="AP116" s="37"/>
      <x:c r="AQ116" s="54" t="b">
        <x:v>1</x:v>
      </x:c>
      <x:c r="AR116" s="37"/>
      <x:c r="AS116" s="37" t="str">
        <x:v>صفحة فئة</x:v>
      </x:c>
      <x:c r="AT116" s="37" t="str">
        <x:v>تحتاج مراجعة</x:v>
      </x:c>
      <x:c r="AU116" s="37" t="str">
        <x:v>store_brand_category_listing</x:v>
      </x:c>
      <x:c r="AV116" s="37" t="str">
        <x:v>اكتشاف من صفحة فئة</x:v>
      </x:c>
      <x:c r="AW116" s="37" t="str">
        <x:v>https://btech.com/en/c/large-home-appliances/refrigerators/b/tornado</x:v>
      </x:c>
      <x:c r="AX116" s="37" t="n">
        <x:v>1</x:v>
      </x:c>
      <x:c r="AY116" s="60" t="n">
        <x:v>46233</x:v>
      </x:c>
      <x:c r="AZ116" s="60"/>
      <x:c r="BA116" s="60"/>
      <x:c r="BB116" s="62" t="str">
        <x:f>IF(BA116="","",(NOW()-BA116)*24)</x:f>
      </x:c>
      <x:c r="BC116" s="37" t="str">
        <x:f>IF(BA116="","لم يُرصد",IF(BH116&lt;&gt;TRUE,"غير نشط",IF(BD116="فشل","فشل حالي",IF(BB116&lt;=12,"حديث",IF(BB116&lt;=24,"متأخر","قديم")))))</x:f>
        <x:v>لم يُرصد</x:v>
      </x:c>
      <x:c r="BD116" s="37" t="str">
        <x:v>بانتظار أول رصد سعر</x:v>
      </x:c>
      <x:c r="BE116" s="37" t="n">
        <x:v>0</x:v>
      </x:c>
      <x:c r="BF116" s="37"/>
      <x:c r="BG116" s="37"/>
      <x:c r="BH116" s="54" t="b">
        <x:v>1</x:v>
      </x:c>
      <x:c r="BI116" s="37" t="str">
        <x:v>يحتاج اكتشاف رابط المنتج</x:v>
      </x:c>
      <x:c r="BJ116" s="37" t="str">
        <x:v>Tornado NoFrost Top Freezer Refrigerator, 395 Liter Inverter Motor, Stainless Steel - RF-51FTV-DST</x:v>
      </x:c>
      <x:c r="BK116" s="37"/>
      <x:c r="BL116" s="60" t="n">
        <x:v>46233</x:v>
      </x:c>
      <x:c r="BM116" s="60" t="n">
        <x:v>46233</x:v>
      </x:c>
    </x:row>
    <x:row r="117">
      <x:c r="A117" s="37" t="str">
        <x:v>CASH-DDDE84B875D00E</x:v>
      </x:c>
      <x:c r="B117" s="37" t="str">
        <x:v>VAR-38315A2615EF36|EG-013|STORE</x:v>
      </x:c>
      <x:c r="C117" s="37" t="str">
        <x:v>VAR-38315A2615EF36</x:v>
      </x:c>
      <x:c r="D117" s="37" t="str">
        <x:v>MOD-27C8E5BDC71C52</x:v>
      </x:c>
      <x:c r="E117" s="37" t="str">
        <x:v>Tornado RF-51FTV-SL 395L / Silver</x:v>
      </x:c>
      <x:c r="F117" s="37" t="str">
        <x:v>الأجهزة المنزلية</x:v>
      </x:c>
      <x:c r="G117" s="37" t="str">
        <x:v>ثلاجات</x:v>
      </x:c>
      <x:c r="H117" s="37" t="str">
        <x:v>Tornado</x:v>
      </x:c>
      <x:c r="I117" s="37" t="str">
        <x:v>RF-51FTV-SL</x:v>
      </x:c>
      <x:c r="J117" s="37" t="str">
        <x:v>395L | Silver</x:v>
      </x:c>
      <x:c r="K117" s="37"/>
      <x:c r="L117" s="37"/>
      <x:c r="M117" s="37" t="str">
        <x:v>Silver</x:v>
      </x:c>
      <x:c r="N117" s="37" t="str">
        <x:v>RF-51FTV-SL</x:v>
      </x:c>
      <x:c r="O117" s="37"/>
      <x:c r="P117" s="37" t="str">
        <x:v>EG-013</x:v>
      </x:c>
      <x:c r="Q117" s="37" t="str">
        <x:v>B.TECH</x:v>
      </x:c>
      <x:c r="R117" s="37" t="str">
        <x:v>سلسلة</x:v>
      </x:c>
      <x:c r="S117" s="37" t="str">
        <x:v>A</x:v>
      </x:c>
      <x:c r="T117" s="37"/>
      <x:c r="U117" s="37"/>
      <x:c r="V117" s="37"/>
      <x:c r="W117" s="37" t="str">
        <x:v>https://btech.com/en/c/large-home-appliances/refrigerators/b/tornado</x:v>
      </x:c>
      <x:c r="X117" s="37" t="str">
        <x:v>صفحة فئة</x:v>
      </x:c>
      <x:c r="Y117" s="37" t="str">
        <x:v>EGP</x:v>
      </x:c>
      <x:c r="Z117" s="56"/>
      <x:c r="AA117" s="56"/>
      <x:c r="AB117" s="56" t="str">
        <x:f>IF(OR(Z117="",AA117=""),"",MAX(0,AA117-Z117))</x:f>
      </x:c>
      <x:c r="AC117" s="58" t="str">
        <x:f>IF(OR(Z117="",AA117="",AA117=0),"",MAX(0,(AA117-Z117)/AA117))</x:f>
      </x:c>
      <x:c r="AD117" s="56"/>
      <x:c r="AE117" s="56" t="str">
        <x:f>IF(Z117="","",Z117+IF(AD117="",0,AD117))</x:f>
      </x:c>
      <x:c r="AF117" s="37" t="str">
        <x:f>IF(AD117="","",AD117=0)</x:f>
      </x:c>
      <x:c r="AG117" s="37"/>
      <x:c r="AH117" s="37"/>
      <x:c r="AI117" s="37"/>
      <x:c r="AJ117" s="37" t="str">
        <x:v>القاهرة</x:v>
      </x:c>
      <x:c r="AK117" s="37"/>
      <x:c r="AL117" s="37"/>
      <x:c r="AM117" s="37"/>
      <x:c r="AN117" s="37"/>
      <x:c r="AO117" s="37"/>
      <x:c r="AP117" s="37"/>
      <x:c r="AQ117" s="54" t="b">
        <x:v>1</x:v>
      </x:c>
      <x:c r="AR117" s="37"/>
      <x:c r="AS117" s="37" t="str">
        <x:v>صفحة فئة</x:v>
      </x:c>
      <x:c r="AT117" s="37" t="str">
        <x:v>تحتاج مراجعة</x:v>
      </x:c>
      <x:c r="AU117" s="37" t="str">
        <x:v>store_brand_category_listing</x:v>
      </x:c>
      <x:c r="AV117" s="37" t="str">
        <x:v>اكتشاف من صفحة فئة</x:v>
      </x:c>
      <x:c r="AW117" s="37" t="str">
        <x:v>https://btech.com/en/c/large-home-appliances/refrigerators/b/tornado</x:v>
      </x:c>
      <x:c r="AX117" s="37" t="n">
        <x:v>1</x:v>
      </x:c>
      <x:c r="AY117" s="60" t="n">
        <x:v>46233</x:v>
      </x:c>
      <x:c r="AZ117" s="60"/>
      <x:c r="BA117" s="60"/>
      <x:c r="BB117" s="62" t="str">
        <x:f>IF(BA117="","",(NOW()-BA117)*24)</x:f>
      </x:c>
      <x:c r="BC117" s="37" t="str">
        <x:f>IF(BA117="","لم يُرصد",IF(BH117&lt;&gt;TRUE,"غير نشط",IF(BD117="فشل","فشل حالي",IF(BB117&lt;=12,"حديث",IF(BB117&lt;=24,"متأخر","قديم")))))</x:f>
        <x:v>لم يُرصد</x:v>
      </x:c>
      <x:c r="BD117" s="37" t="str">
        <x:v>بانتظار أول رصد سعر</x:v>
      </x:c>
      <x:c r="BE117" s="37" t="n">
        <x:v>0</x:v>
      </x:c>
      <x:c r="BF117" s="37"/>
      <x:c r="BG117" s="37"/>
      <x:c r="BH117" s="54" t="b">
        <x:v>1</x:v>
      </x:c>
      <x:c r="BI117" s="37" t="str">
        <x:v>يحتاج اكتشاف رابط المنتج</x:v>
      </x:c>
      <x:c r="BJ117" s="37" t="str">
        <x:v>Tornado NoFrost Top Freezer Refrigerator, 395 Liter Inverter Motor, Silver - RF-51FTV-SL</x:v>
      </x:c>
      <x:c r="BK117" s="37"/>
      <x:c r="BL117" s="60" t="n">
        <x:v>46233</x:v>
      </x:c>
      <x:c r="BM117" s="60" t="n">
        <x:v>46233</x:v>
      </x:c>
    </x:row>
    <x:row r="118">
      <x:c r="A118" s="37" t="str">
        <x:v>CASH-F364EFADA9634F</x:v>
      </x:c>
      <x:c r="B118" s="37" t="str">
        <x:v>VAR-271EB451A2F73A|EG-013|STORE</x:v>
      </x:c>
      <x:c r="C118" s="37" t="str">
        <x:v>VAR-271EB451A2F73A</x:v>
      </x:c>
      <x:c r="D118" s="37" t="str">
        <x:v>MOD-9DD181F81647BC</x:v>
      </x:c>
      <x:c r="E118" s="37" t="str">
        <x:v>Tornado RF-580AT-SL 450L / Silver</x:v>
      </x:c>
      <x:c r="F118" s="37" t="str">
        <x:v>الأجهزة المنزلية</x:v>
      </x:c>
      <x:c r="G118" s="37" t="str">
        <x:v>ثلاجات</x:v>
      </x:c>
      <x:c r="H118" s="37" t="str">
        <x:v>Tornado</x:v>
      </x:c>
      <x:c r="I118" s="37" t="str">
        <x:v>RF-580AT-SL</x:v>
      </x:c>
      <x:c r="J118" s="37" t="str">
        <x:v>450L | Silver</x:v>
      </x:c>
      <x:c r="K118" s="37"/>
      <x:c r="L118" s="37"/>
      <x:c r="M118" s="37" t="str">
        <x:v>Silver</x:v>
      </x:c>
      <x:c r="N118" s="37" t="str">
        <x:v>RF-580AT-SL</x:v>
      </x:c>
      <x:c r="O118" s="37"/>
      <x:c r="P118" s="37" t="str">
        <x:v>EG-013</x:v>
      </x:c>
      <x:c r="Q118" s="37" t="str">
        <x:v>B.TECH</x:v>
      </x:c>
      <x:c r="R118" s="37" t="str">
        <x:v>سلسلة</x:v>
      </x:c>
      <x:c r="S118" s="37" t="str">
        <x:v>A</x:v>
      </x:c>
      <x:c r="T118" s="37"/>
      <x:c r="U118" s="37"/>
      <x:c r="V118" s="37"/>
      <x:c r="W118" s="37" t="str">
        <x:v>https://btech.com/en/c/large-home-appliances/refrigerators/b/tornado</x:v>
      </x:c>
      <x:c r="X118" s="37" t="str">
        <x:v>صفحة فئة</x:v>
      </x:c>
      <x:c r="Y118" s="37" t="str">
        <x:v>EGP</x:v>
      </x:c>
      <x:c r="Z118" s="56"/>
      <x:c r="AA118" s="56"/>
      <x:c r="AB118" s="56" t="str">
        <x:f>IF(OR(Z118="",AA118=""),"",MAX(0,AA118-Z118))</x:f>
      </x:c>
      <x:c r="AC118" s="58" t="str">
        <x:f>IF(OR(Z118="",AA118="",AA118=0),"",MAX(0,(AA118-Z118)/AA118))</x:f>
      </x:c>
      <x:c r="AD118" s="56"/>
      <x:c r="AE118" s="56" t="str">
        <x:f>IF(Z118="","",Z118+IF(AD118="",0,AD118))</x:f>
      </x:c>
      <x:c r="AF118" s="37" t="str">
        <x:f>IF(AD118="","",AD118=0)</x:f>
      </x:c>
      <x:c r="AG118" s="37"/>
      <x:c r="AH118" s="37"/>
      <x:c r="AI118" s="37"/>
      <x:c r="AJ118" s="37" t="str">
        <x:v>القاهرة</x:v>
      </x:c>
      <x:c r="AK118" s="37"/>
      <x:c r="AL118" s="37"/>
      <x:c r="AM118" s="37"/>
      <x:c r="AN118" s="37"/>
      <x:c r="AO118" s="37"/>
      <x:c r="AP118" s="37"/>
      <x:c r="AQ118" s="54" t="b">
        <x:v>1</x:v>
      </x:c>
      <x:c r="AR118" s="37"/>
      <x:c r="AS118" s="37" t="str">
        <x:v>صفحة فئة</x:v>
      </x:c>
      <x:c r="AT118" s="37" t="str">
        <x:v>تحتاج مراجعة</x:v>
      </x:c>
      <x:c r="AU118" s="37" t="str">
        <x:v>store_brand_category_listing</x:v>
      </x:c>
      <x:c r="AV118" s="37" t="str">
        <x:v>اكتشاف من صفحة فئة</x:v>
      </x:c>
      <x:c r="AW118" s="37" t="str">
        <x:v>https://btech.com/en/c/large-home-appliances/refrigerators/b/tornado</x:v>
      </x:c>
      <x:c r="AX118" s="37" t="n">
        <x:v>1</x:v>
      </x:c>
      <x:c r="AY118" s="60" t="n">
        <x:v>46233</x:v>
      </x:c>
      <x:c r="AZ118" s="60"/>
      <x:c r="BA118" s="60"/>
      <x:c r="BB118" s="62" t="str">
        <x:f>IF(BA118="","",(NOW()-BA118)*24)</x:f>
      </x:c>
      <x:c r="BC118" s="37" t="str">
        <x:f>IF(BA118="","لم يُرصد",IF(BH118&lt;&gt;TRUE,"غير نشط",IF(BD118="فشل","فشل حالي",IF(BB118&lt;=12,"حديث",IF(BB118&lt;=24,"متأخر","قديم")))))</x:f>
        <x:v>لم يُرصد</x:v>
      </x:c>
      <x:c r="BD118" s="37" t="str">
        <x:v>بانتظار أول رصد سعر</x:v>
      </x:c>
      <x:c r="BE118" s="37" t="n">
        <x:v>0</x:v>
      </x:c>
      <x:c r="BF118" s="37"/>
      <x:c r="BG118" s="37"/>
      <x:c r="BH118" s="54" t="b">
        <x:v>1</x:v>
      </x:c>
      <x:c r="BI118" s="37" t="str">
        <x:v>يحتاج اكتشاف رابط المنتج</x:v>
      </x:c>
      <x:c r="BJ118" s="37" t="str">
        <x:v>Tornado NoFrost Top Freezer Refrigerator, 450 Liter, Silver - RF-580AT-SL</x:v>
      </x:c>
      <x:c r="BK118" s="37"/>
      <x:c r="BL118" s="60" t="n">
        <x:v>46233</x:v>
      </x:c>
      <x:c r="BM118" s="60" t="n">
        <x:v>46233</x:v>
      </x:c>
    </x:row>
    <x:row r="119">
      <x:c r="A119" s="37" t="str">
        <x:v>CASH-6B9092ABFE0C68</x:v>
      </x:c>
      <x:c r="B119" s="37" t="str">
        <x:v>VAR-A0BF860750F070|EG-013|STORE</x:v>
      </x:c>
      <x:c r="C119" s="37" t="str">
        <x:v>VAR-A0BF860750F070</x:v>
      </x:c>
      <x:c r="D119" s="37" t="str">
        <x:v>MOD-DCF2B4BEC98DDF</x:v>
      </x:c>
      <x:c r="E119" s="37" t="str">
        <x:v>Tornado RF-580TV-BK 450L / Black</x:v>
      </x:c>
      <x:c r="F119" s="37" t="str">
        <x:v>الأجهزة المنزلية</x:v>
      </x:c>
      <x:c r="G119" s="37" t="str">
        <x:v>ثلاجات</x:v>
      </x:c>
      <x:c r="H119" s="37" t="str">
        <x:v>Tornado</x:v>
      </x:c>
      <x:c r="I119" s="37" t="str">
        <x:v>RF-580TV-BK</x:v>
      </x:c>
      <x:c r="J119" s="37" t="str">
        <x:v>450L | Black</x:v>
      </x:c>
      <x:c r="K119" s="37"/>
      <x:c r="L119" s="37"/>
      <x:c r="M119" s="37" t="str">
        <x:v>Black</x:v>
      </x:c>
      <x:c r="N119" s="37" t="str">
        <x:v>RF-580TV-BK</x:v>
      </x:c>
      <x:c r="O119" s="37"/>
      <x:c r="P119" s="37" t="str">
        <x:v>EG-013</x:v>
      </x:c>
      <x:c r="Q119" s="37" t="str">
        <x:v>B.TECH</x:v>
      </x:c>
      <x:c r="R119" s="37" t="str">
        <x:v>سلسلة</x:v>
      </x:c>
      <x:c r="S119" s="37" t="str">
        <x:v>A</x:v>
      </x:c>
      <x:c r="T119" s="37"/>
      <x:c r="U119" s="37"/>
      <x:c r="V119" s="37"/>
      <x:c r="W119" s="37" t="str">
        <x:v>https://btech.com/en/c/large-home-appliances/refrigerators/b/tornado</x:v>
      </x:c>
      <x:c r="X119" s="37" t="str">
        <x:v>صفحة فئة</x:v>
      </x:c>
      <x:c r="Y119" s="37" t="str">
        <x:v>EGP</x:v>
      </x:c>
      <x:c r="Z119" s="56"/>
      <x:c r="AA119" s="56"/>
      <x:c r="AB119" s="56" t="str">
        <x:f>IF(OR(Z119="",AA119=""),"",MAX(0,AA119-Z119))</x:f>
      </x:c>
      <x:c r="AC119" s="58" t="str">
        <x:f>IF(OR(Z119="",AA119="",AA119=0),"",MAX(0,(AA119-Z119)/AA119))</x:f>
      </x:c>
      <x:c r="AD119" s="56"/>
      <x:c r="AE119" s="56" t="str">
        <x:f>IF(Z119="","",Z119+IF(AD119="",0,AD119))</x:f>
      </x:c>
      <x:c r="AF119" s="37" t="str">
        <x:f>IF(AD119="","",AD119=0)</x:f>
      </x:c>
      <x:c r="AG119" s="37"/>
      <x:c r="AH119" s="37"/>
      <x:c r="AI119" s="37"/>
      <x:c r="AJ119" s="37" t="str">
        <x:v>القاهرة</x:v>
      </x:c>
      <x:c r="AK119" s="37"/>
      <x:c r="AL119" s="37"/>
      <x:c r="AM119" s="37"/>
      <x:c r="AN119" s="37"/>
      <x:c r="AO119" s="37"/>
      <x:c r="AP119" s="37"/>
      <x:c r="AQ119" s="54" t="b">
        <x:v>1</x:v>
      </x:c>
      <x:c r="AR119" s="37"/>
      <x:c r="AS119" s="37" t="str">
        <x:v>صفحة فئة</x:v>
      </x:c>
      <x:c r="AT119" s="37" t="str">
        <x:v>تحتاج مراجعة</x:v>
      </x:c>
      <x:c r="AU119" s="37" t="str">
        <x:v>store_brand_category_listing</x:v>
      </x:c>
      <x:c r="AV119" s="37" t="str">
        <x:v>اكتشاف من صفحة فئة</x:v>
      </x:c>
      <x:c r="AW119" s="37" t="str">
        <x:v>https://btech.com/en/c/large-home-appliances/refrigerators/b/tornado</x:v>
      </x:c>
      <x:c r="AX119" s="37" t="n">
        <x:v>1</x:v>
      </x:c>
      <x:c r="AY119" s="60" t="n">
        <x:v>46233</x:v>
      </x:c>
      <x:c r="AZ119" s="60"/>
      <x:c r="BA119" s="60"/>
      <x:c r="BB119" s="62" t="str">
        <x:f>IF(BA119="","",(NOW()-BA119)*24)</x:f>
      </x:c>
      <x:c r="BC119" s="37" t="str">
        <x:f>IF(BA119="","لم يُرصد",IF(BH119&lt;&gt;TRUE,"غير نشط",IF(BD119="فشل","فشل حالي",IF(BB119&lt;=12,"حديث",IF(BB119&lt;=24,"متأخر","قديم")))))</x:f>
        <x:v>لم يُرصد</x:v>
      </x:c>
      <x:c r="BD119" s="37" t="str">
        <x:v>بانتظار أول رصد سعر</x:v>
      </x:c>
      <x:c r="BE119" s="37" t="n">
        <x:v>0</x:v>
      </x:c>
      <x:c r="BF119" s="37"/>
      <x:c r="BG119" s="37"/>
      <x:c r="BH119" s="54" t="b">
        <x:v>1</x:v>
      </x:c>
      <x:c r="BI119" s="37" t="str">
        <x:v>يحتاج اكتشاف رابط المنتج</x:v>
      </x:c>
      <x:c r="BJ119" s="37" t="str">
        <x:v>Tornado NoFrost Top Freezer Refrigerator, 450 Liter Inverter Motor, Black - RF-580TV-BK</x:v>
      </x:c>
      <x:c r="BK119" s="37"/>
      <x:c r="BL119" s="60" t="n">
        <x:v>46233</x:v>
      </x:c>
      <x:c r="BM119" s="60" t="n">
        <x:v>46233</x:v>
      </x:c>
    </x:row>
    <x:row r="120">
      <x:c r="A120" s="37" t="str">
        <x:v>CASH-1A5BFA80F07DF9</x:v>
      </x:c>
      <x:c r="B120" s="37" t="str">
        <x:v>VAR-B324D5411658BD|EG-013|STORE</x:v>
      </x:c>
      <x:c r="C120" s="37" t="str">
        <x:v>VAR-B324D5411658BD</x:v>
      </x:c>
      <x:c r="D120" s="37" t="str">
        <x:v>MOD-33A80470EAF6F4</x:v>
      </x:c>
      <x:c r="E120" s="37" t="str">
        <x:v>Tornado RF-580TV-W 450L / White</x:v>
      </x:c>
      <x:c r="F120" s="37" t="str">
        <x:v>الأجهزة المنزلية</x:v>
      </x:c>
      <x:c r="G120" s="37" t="str">
        <x:v>ثلاجات</x:v>
      </x:c>
      <x:c r="H120" s="37" t="str">
        <x:v>Tornado</x:v>
      </x:c>
      <x:c r="I120" s="37" t="str">
        <x:v>RF-580TV-W</x:v>
      </x:c>
      <x:c r="J120" s="37" t="str">
        <x:v>450L | White</x:v>
      </x:c>
      <x:c r="K120" s="37"/>
      <x:c r="L120" s="37"/>
      <x:c r="M120" s="37" t="str">
        <x:v>White</x:v>
      </x:c>
      <x:c r="N120" s="37" t="str">
        <x:v>RF-580TV-W</x:v>
      </x:c>
      <x:c r="O120" s="37"/>
      <x:c r="P120" s="37" t="str">
        <x:v>EG-013</x:v>
      </x:c>
      <x:c r="Q120" s="37" t="str">
        <x:v>B.TECH</x:v>
      </x:c>
      <x:c r="R120" s="37" t="str">
        <x:v>سلسلة</x:v>
      </x:c>
      <x:c r="S120" s="37" t="str">
        <x:v>A</x:v>
      </x:c>
      <x:c r="T120" s="37"/>
      <x:c r="U120" s="37"/>
      <x:c r="V120" s="37"/>
      <x:c r="W120" s="37" t="str">
        <x:v>https://btech.com/en/c/large-home-appliances/refrigerators/b/tornado</x:v>
      </x:c>
      <x:c r="X120" s="37" t="str">
        <x:v>صفحة فئة</x:v>
      </x:c>
      <x:c r="Y120" s="37" t="str">
        <x:v>EGP</x:v>
      </x:c>
      <x:c r="Z120" s="56"/>
      <x:c r="AA120" s="56"/>
      <x:c r="AB120" s="56" t="str">
        <x:f>IF(OR(Z120="",AA120=""),"",MAX(0,AA120-Z120))</x:f>
      </x:c>
      <x:c r="AC120" s="58" t="str">
        <x:f>IF(OR(Z120="",AA120="",AA120=0),"",MAX(0,(AA120-Z120)/AA120))</x:f>
      </x:c>
      <x:c r="AD120" s="56"/>
      <x:c r="AE120" s="56" t="str">
        <x:f>IF(Z120="","",Z120+IF(AD120="",0,AD120))</x:f>
      </x:c>
      <x:c r="AF120" s="37" t="str">
        <x:f>IF(AD120="","",AD120=0)</x:f>
      </x:c>
      <x:c r="AG120" s="37"/>
      <x:c r="AH120" s="37"/>
      <x:c r="AI120" s="37"/>
      <x:c r="AJ120" s="37" t="str">
        <x:v>القاهرة</x:v>
      </x:c>
      <x:c r="AK120" s="37"/>
      <x:c r="AL120" s="37"/>
      <x:c r="AM120" s="37"/>
      <x:c r="AN120" s="37"/>
      <x:c r="AO120" s="37"/>
      <x:c r="AP120" s="37"/>
      <x:c r="AQ120" s="54" t="b">
        <x:v>1</x:v>
      </x:c>
      <x:c r="AR120" s="37"/>
      <x:c r="AS120" s="37" t="str">
        <x:v>صفحة فئة</x:v>
      </x:c>
      <x:c r="AT120" s="37" t="str">
        <x:v>تحتاج مراجعة</x:v>
      </x:c>
      <x:c r="AU120" s="37" t="str">
        <x:v>store_brand_category_listing</x:v>
      </x:c>
      <x:c r="AV120" s="37" t="str">
        <x:v>اكتشاف من صفحة فئة</x:v>
      </x:c>
      <x:c r="AW120" s="37" t="str">
        <x:v>https://btech.com/en/c/large-home-appliances/refrigerators/b/tornado</x:v>
      </x:c>
      <x:c r="AX120" s="37" t="n">
        <x:v>1</x:v>
      </x:c>
      <x:c r="AY120" s="60" t="n">
        <x:v>46233</x:v>
      </x:c>
      <x:c r="AZ120" s="60"/>
      <x:c r="BA120" s="60"/>
      <x:c r="BB120" s="62" t="str">
        <x:f>IF(BA120="","",(NOW()-BA120)*24)</x:f>
      </x:c>
      <x:c r="BC120" s="37" t="str">
        <x:f>IF(BA120="","لم يُرصد",IF(BH120&lt;&gt;TRUE,"غير نشط",IF(BD120="فشل","فشل حالي",IF(BB120&lt;=12,"حديث",IF(BB120&lt;=24,"متأخر","قديم")))))</x:f>
        <x:v>لم يُرصد</x:v>
      </x:c>
      <x:c r="BD120" s="37" t="str">
        <x:v>بانتظار أول رصد سعر</x:v>
      </x:c>
      <x:c r="BE120" s="37" t="n">
        <x:v>0</x:v>
      </x:c>
      <x:c r="BF120" s="37"/>
      <x:c r="BG120" s="37"/>
      <x:c r="BH120" s="54" t="b">
        <x:v>1</x:v>
      </x:c>
      <x:c r="BI120" s="37" t="str">
        <x:v>يحتاج اكتشاف رابط المنتج</x:v>
      </x:c>
      <x:c r="BJ120" s="37" t="str">
        <x:v>Tornado NoFrost Top Freezer Refrigerator, 450 Liter Inverter Motor, White - RF-580TV-W</x:v>
      </x:c>
      <x:c r="BK120" s="37"/>
      <x:c r="BL120" s="60" t="n">
        <x:v>46233</x:v>
      </x:c>
      <x:c r="BM120" s="60" t="n">
        <x:v>46233</x:v>
      </x:c>
    </x:row>
    <x:row r="121">
      <x:c r="A121" s="37" t="str">
        <x:v>CASH-232475A5EA0A8A</x:v>
      </x:c>
      <x:c r="B121" s="37" t="str">
        <x:v>VAR-A30BB78F283AF9|EG-013|STORE</x:v>
      </x:c>
      <x:c r="C121" s="37" t="str">
        <x:v>VAR-A30BB78F283AF9</x:v>
      </x:c>
      <x:c r="D121" s="37" t="str">
        <x:v>MOD-60B47D88BD9294</x:v>
      </x:c>
      <x:c r="E121" s="37" t="str">
        <x:v>Tornado RF-58T-ST 450L / Stainless Steel</x:v>
      </x:c>
      <x:c r="F121" s="37" t="str">
        <x:v>الأجهزة المنزلية</x:v>
      </x:c>
      <x:c r="G121" s="37" t="str">
        <x:v>ثلاجات</x:v>
      </x:c>
      <x:c r="H121" s="37" t="str">
        <x:v>Tornado</x:v>
      </x:c>
      <x:c r="I121" s="37" t="str">
        <x:v>RF-58T-ST</x:v>
      </x:c>
      <x:c r="J121" s="37" t="str">
        <x:v>450L | Stainless Steel</x:v>
      </x:c>
      <x:c r="K121" s="37"/>
      <x:c r="L121" s="37"/>
      <x:c r="M121" s="37" t="str">
        <x:v>Stainless Steel</x:v>
      </x:c>
      <x:c r="N121" s="37" t="str">
        <x:v>RF-58T-ST</x:v>
      </x:c>
      <x:c r="O121" s="37"/>
      <x:c r="P121" s="37" t="str">
        <x:v>EG-013</x:v>
      </x:c>
      <x:c r="Q121" s="37" t="str">
        <x:v>B.TECH</x:v>
      </x:c>
      <x:c r="R121" s="37" t="str">
        <x:v>سلسلة</x:v>
      </x:c>
      <x:c r="S121" s="37" t="str">
        <x:v>A</x:v>
      </x:c>
      <x:c r="T121" s="37"/>
      <x:c r="U121" s="37"/>
      <x:c r="V121" s="37"/>
      <x:c r="W121" s="37" t="str">
        <x:v>https://btech.com/en/c/large-home-appliances/refrigerators/b/tornado</x:v>
      </x:c>
      <x:c r="X121" s="37" t="str">
        <x:v>صفحة فئة</x:v>
      </x:c>
      <x:c r="Y121" s="37" t="str">
        <x:v>EGP</x:v>
      </x:c>
      <x:c r="Z121" s="56"/>
      <x:c r="AA121" s="56"/>
      <x:c r="AB121" s="56" t="str">
        <x:f>IF(OR(Z121="",AA121=""),"",MAX(0,AA121-Z121))</x:f>
      </x:c>
      <x:c r="AC121" s="58" t="str">
        <x:f>IF(OR(Z121="",AA121="",AA121=0),"",MAX(0,(AA121-Z121)/AA121))</x:f>
      </x:c>
      <x:c r="AD121" s="56"/>
      <x:c r="AE121" s="56" t="str">
        <x:f>IF(Z121="","",Z121+IF(AD121="",0,AD121))</x:f>
      </x:c>
      <x:c r="AF121" s="37" t="str">
        <x:f>IF(AD121="","",AD121=0)</x:f>
      </x:c>
      <x:c r="AG121" s="37"/>
      <x:c r="AH121" s="37"/>
      <x:c r="AI121" s="37"/>
      <x:c r="AJ121" s="37" t="str">
        <x:v>القاهرة</x:v>
      </x:c>
      <x:c r="AK121" s="37"/>
      <x:c r="AL121" s="37"/>
      <x:c r="AM121" s="37"/>
      <x:c r="AN121" s="37"/>
      <x:c r="AO121" s="37"/>
      <x:c r="AP121" s="37"/>
      <x:c r="AQ121" s="54" t="b">
        <x:v>1</x:v>
      </x:c>
      <x:c r="AR121" s="37"/>
      <x:c r="AS121" s="37" t="str">
        <x:v>صفحة فئة</x:v>
      </x:c>
      <x:c r="AT121" s="37" t="str">
        <x:v>تحتاج مراجعة</x:v>
      </x:c>
      <x:c r="AU121" s="37" t="str">
        <x:v>store_brand_category_listing</x:v>
      </x:c>
      <x:c r="AV121" s="37" t="str">
        <x:v>اكتشاف من صفحة فئة</x:v>
      </x:c>
      <x:c r="AW121" s="37" t="str">
        <x:v>https://btech.com/en/c/large-home-appliances/refrigerators/b/tornado</x:v>
      </x:c>
      <x:c r="AX121" s="37" t="n">
        <x:v>1</x:v>
      </x:c>
      <x:c r="AY121" s="60" t="n">
        <x:v>46233</x:v>
      </x:c>
      <x:c r="AZ121" s="60"/>
      <x:c r="BA121" s="60"/>
      <x:c r="BB121" s="62" t="str">
        <x:f>IF(BA121="","",(NOW()-BA121)*24)</x:f>
      </x:c>
      <x:c r="BC121" s="37" t="str">
        <x:f>IF(BA121="","لم يُرصد",IF(BH121&lt;&gt;TRUE,"غير نشط",IF(BD121="فشل","فشل حالي",IF(BB121&lt;=12,"حديث",IF(BB121&lt;=24,"متأخر","قديم")))))</x:f>
        <x:v>لم يُرصد</x:v>
      </x:c>
      <x:c r="BD121" s="37" t="str">
        <x:v>بانتظار أول رصد سعر</x:v>
      </x:c>
      <x:c r="BE121" s="37" t="n">
        <x:v>0</x:v>
      </x:c>
      <x:c r="BF121" s="37"/>
      <x:c r="BG121" s="37"/>
      <x:c r="BH121" s="54" t="b">
        <x:v>1</x:v>
      </x:c>
      <x:c r="BI121" s="37" t="str">
        <x:v>يحتاج اكتشاف رابط المنتج</x:v>
      </x:c>
      <x:c r="BJ121" s="37" t="str">
        <x:v>Tornado Top Freezer Refrigerator, 450 Liter, Stainless Steel - RF-58T-ST</x:v>
      </x:c>
      <x:c r="BK121" s="37"/>
      <x:c r="BL121" s="60" t="n">
        <x:v>46233</x:v>
      </x:c>
      <x:c r="BM121" s="60" t="n">
        <x:v>46233</x:v>
      </x:c>
    </x:row>
    <x:row r="122">
      <x:c r="A122" s="37" t="str">
        <x:v>CASH-0B9ED3D6FEE87F</x:v>
      </x:c>
      <x:c r="B122" s="37" t="str">
        <x:v>VAR-01875FF5CB955A|EG-013|STORE</x:v>
      </x:c>
      <x:c r="C122" s="37" t="str">
        <x:v>VAR-01875FF5CB955A</x:v>
      </x:c>
      <x:c r="D122" s="37" t="str">
        <x:v>MOD-9C3B5F525E1C95</x:v>
      </x:c>
      <x:c r="E122" s="37" t="str">
        <x:v>Tornado RF33FTVBK 304L / Black</x:v>
      </x:c>
      <x:c r="F122" s="37" t="str">
        <x:v>الأجهزة المنزلية</x:v>
      </x:c>
      <x:c r="G122" s="37" t="str">
        <x:v>ثلاجات</x:v>
      </x:c>
      <x:c r="H122" s="37" t="str">
        <x:v>Tornado</x:v>
      </x:c>
      <x:c r="I122" s="37" t="str">
        <x:v>RF33FTVBK</x:v>
      </x:c>
      <x:c r="J122" s="37" t="str">
        <x:v>304L | Black</x:v>
      </x:c>
      <x:c r="K122" s="37"/>
      <x:c r="L122" s="37"/>
      <x:c r="M122" s="37" t="str">
        <x:v>Black</x:v>
      </x:c>
      <x:c r="N122" s="37" t="str">
        <x:v>RF33FTVBK</x:v>
      </x:c>
      <x:c r="O122" s="37"/>
      <x:c r="P122" s="37" t="str">
        <x:v>EG-013</x:v>
      </x:c>
      <x:c r="Q122" s="37" t="str">
        <x:v>B.TECH</x:v>
      </x:c>
      <x:c r="R122" s="37" t="str">
        <x:v>سلسلة</x:v>
      </x:c>
      <x:c r="S122" s="37" t="str">
        <x:v>A</x:v>
      </x:c>
      <x:c r="T122" s="37"/>
      <x:c r="U122" s="37"/>
      <x:c r="V122" s="37"/>
      <x:c r="W122" s="37" t="str">
        <x:v>https://btech.com/en/c/large-home-appliances/refrigerators/b/tornado</x:v>
      </x:c>
      <x:c r="X122" s="37" t="str">
        <x:v>صفحة فئة</x:v>
      </x:c>
      <x:c r="Y122" s="37" t="str">
        <x:v>EGP</x:v>
      </x:c>
      <x:c r="Z122" s="56"/>
      <x:c r="AA122" s="56"/>
      <x:c r="AB122" s="56" t="str">
        <x:f>IF(OR(Z122="",AA122=""),"",MAX(0,AA122-Z122))</x:f>
      </x:c>
      <x:c r="AC122" s="58" t="str">
        <x:f>IF(OR(Z122="",AA122="",AA122=0),"",MAX(0,(AA122-Z122)/AA122))</x:f>
      </x:c>
      <x:c r="AD122" s="56"/>
      <x:c r="AE122" s="56" t="str">
        <x:f>IF(Z122="","",Z122+IF(AD122="",0,AD122))</x:f>
      </x:c>
      <x:c r="AF122" s="37" t="str">
        <x:f>IF(AD122="","",AD122=0)</x:f>
      </x:c>
      <x:c r="AG122" s="37"/>
      <x:c r="AH122" s="37"/>
      <x:c r="AI122" s="37"/>
      <x:c r="AJ122" s="37" t="str">
        <x:v>القاهرة</x:v>
      </x:c>
      <x:c r="AK122" s="37"/>
      <x:c r="AL122" s="37"/>
      <x:c r="AM122" s="37"/>
      <x:c r="AN122" s="37"/>
      <x:c r="AO122" s="37"/>
      <x:c r="AP122" s="37"/>
      <x:c r="AQ122" s="54" t="b">
        <x:v>1</x:v>
      </x:c>
      <x:c r="AR122" s="37"/>
      <x:c r="AS122" s="37" t="str">
        <x:v>صفحة فئة</x:v>
      </x:c>
      <x:c r="AT122" s="37" t="str">
        <x:v>تحتاج مراجعة</x:v>
      </x:c>
      <x:c r="AU122" s="37" t="str">
        <x:v>store_brand_category_listing</x:v>
      </x:c>
      <x:c r="AV122" s="37" t="str">
        <x:v>اكتشاف من صفحة فئة</x:v>
      </x:c>
      <x:c r="AW122" s="37" t="str">
        <x:v>https://btech.com/en/c/large-home-appliances/refrigerators/b/tornado</x:v>
      </x:c>
      <x:c r="AX122" s="37" t="n">
        <x:v>1</x:v>
      </x:c>
      <x:c r="AY122" s="60" t="n">
        <x:v>46233</x:v>
      </x:c>
      <x:c r="AZ122" s="60"/>
      <x:c r="BA122" s="60"/>
      <x:c r="BB122" s="62" t="str">
        <x:f>IF(BA122="","",(NOW()-BA122)*24)</x:f>
      </x:c>
      <x:c r="BC122" s="37" t="str">
        <x:f>IF(BA122="","لم يُرصد",IF(BH122&lt;&gt;TRUE,"غير نشط",IF(BD122="فشل","فشل حالي",IF(BB122&lt;=12,"حديث",IF(BB122&lt;=24,"متأخر","قديم")))))</x:f>
        <x:v>لم يُرصد</x:v>
      </x:c>
      <x:c r="BD122" s="37" t="str">
        <x:v>بانتظار أول رصد سعر</x:v>
      </x:c>
      <x:c r="BE122" s="37" t="n">
        <x:v>0</x:v>
      </x:c>
      <x:c r="BF122" s="37"/>
      <x:c r="BG122" s="37"/>
      <x:c r="BH122" s="54" t="b">
        <x:v>1</x:v>
      </x:c>
      <x:c r="BI122" s="37" t="str">
        <x:v>يحتاج اكتشاف رابط المنتج</x:v>
      </x:c>
      <x:c r="BJ122" s="37" t="str">
        <x:v>Tornado NoFrost Top Freezer Refrigerator, 304 Liter, Black - RF33FTVBK</x:v>
      </x:c>
      <x:c r="BK122" s="37"/>
      <x:c r="BL122" s="60" t="n">
        <x:v>46233</x:v>
      </x:c>
      <x:c r="BM122" s="60" t="n">
        <x:v>46233</x:v>
      </x:c>
    </x:row>
    <x:row r="123">
      <x:c r="A123" s="37" t="str">
        <x:v>CASH-F01D20F9CA1515</x:v>
      </x:c>
      <x:c r="B123" s="37" t="str">
        <x:v>VAR-B50658D6633E76|EG-013|STORE</x:v>
      </x:c>
      <x:c r="C123" s="37" t="str">
        <x:v>VAR-B50658D6633E76</x:v>
      </x:c>
      <x:c r="D123" s="37" t="str">
        <x:v>MOD-97D31D7E4B0792</x:v>
      </x:c>
      <x:c r="E123" s="37" t="str">
        <x:v>Tornado RF33FTVDST 304L / Stainless Steel</x:v>
      </x:c>
      <x:c r="F123" s="37" t="str">
        <x:v>الأجهزة المنزلية</x:v>
      </x:c>
      <x:c r="G123" s="37" t="str">
        <x:v>ثلاجات</x:v>
      </x:c>
      <x:c r="H123" s="37" t="str">
        <x:v>Tornado</x:v>
      </x:c>
      <x:c r="I123" s="37" t="str">
        <x:v>RF33FTVDST</x:v>
      </x:c>
      <x:c r="J123" s="37" t="str">
        <x:v>304L | Stainless Steel</x:v>
      </x:c>
      <x:c r="K123" s="37"/>
      <x:c r="L123" s="37"/>
      <x:c r="M123" s="37" t="str">
        <x:v>Stainless Steel</x:v>
      </x:c>
      <x:c r="N123" s="37" t="str">
        <x:v>RF33FTVDST</x:v>
      </x:c>
      <x:c r="O123" s="37"/>
      <x:c r="P123" s="37" t="str">
        <x:v>EG-013</x:v>
      </x:c>
      <x:c r="Q123" s="37" t="str">
        <x:v>B.TECH</x:v>
      </x:c>
      <x:c r="R123" s="37" t="str">
        <x:v>سلسلة</x:v>
      </x:c>
      <x:c r="S123" s="37" t="str">
        <x:v>A</x:v>
      </x:c>
      <x:c r="T123" s="37"/>
      <x:c r="U123" s="37"/>
      <x:c r="V123" s="37"/>
      <x:c r="W123" s="37" t="str">
        <x:v>https://btech.com/en/c/large-home-appliances/refrigerators/b/tornado</x:v>
      </x:c>
      <x:c r="X123" s="37" t="str">
        <x:v>صفحة فئة</x:v>
      </x:c>
      <x:c r="Y123" s="37" t="str">
        <x:v>EGP</x:v>
      </x:c>
      <x:c r="Z123" s="56"/>
      <x:c r="AA123" s="56"/>
      <x:c r="AB123" s="56" t="str">
        <x:f>IF(OR(Z123="",AA123=""),"",MAX(0,AA123-Z123))</x:f>
      </x:c>
      <x:c r="AC123" s="58" t="str">
        <x:f>IF(OR(Z123="",AA123="",AA123=0),"",MAX(0,(AA123-Z123)/AA123))</x:f>
      </x:c>
      <x:c r="AD123" s="56"/>
      <x:c r="AE123" s="56" t="str">
        <x:f>IF(Z123="","",Z123+IF(AD123="",0,AD123))</x:f>
      </x:c>
      <x:c r="AF123" s="37" t="str">
        <x:f>IF(AD123="","",AD123=0)</x:f>
      </x:c>
      <x:c r="AG123" s="37"/>
      <x:c r="AH123" s="37"/>
      <x:c r="AI123" s="37"/>
      <x:c r="AJ123" s="37" t="str">
        <x:v>القاهرة</x:v>
      </x:c>
      <x:c r="AK123" s="37"/>
      <x:c r="AL123" s="37"/>
      <x:c r="AM123" s="37"/>
      <x:c r="AN123" s="37"/>
      <x:c r="AO123" s="37"/>
      <x:c r="AP123" s="37"/>
      <x:c r="AQ123" s="54" t="b">
        <x:v>1</x:v>
      </x:c>
      <x:c r="AR123" s="37"/>
      <x:c r="AS123" s="37" t="str">
        <x:v>صفحة فئة</x:v>
      </x:c>
      <x:c r="AT123" s="37" t="str">
        <x:v>تحتاج مراجعة</x:v>
      </x:c>
      <x:c r="AU123" s="37" t="str">
        <x:v>store_brand_category_listing</x:v>
      </x:c>
      <x:c r="AV123" s="37" t="str">
        <x:v>اكتشاف من صفحة فئة</x:v>
      </x:c>
      <x:c r="AW123" s="37" t="str">
        <x:v>https://btech.com/en/c/large-home-appliances/refrigerators/b/tornado</x:v>
      </x:c>
      <x:c r="AX123" s="37" t="n">
        <x:v>1</x:v>
      </x:c>
      <x:c r="AY123" s="60" t="n">
        <x:v>46233</x:v>
      </x:c>
      <x:c r="AZ123" s="60"/>
      <x:c r="BA123" s="60"/>
      <x:c r="BB123" s="62" t="str">
        <x:f>IF(BA123="","",(NOW()-BA123)*24)</x:f>
      </x:c>
      <x:c r="BC123" s="37" t="str">
        <x:f>IF(BA123="","لم يُرصد",IF(BH123&lt;&gt;TRUE,"غير نشط",IF(BD123="فشل","فشل حالي",IF(BB123&lt;=12,"حديث",IF(BB123&lt;=24,"متأخر","قديم")))))</x:f>
        <x:v>لم يُرصد</x:v>
      </x:c>
      <x:c r="BD123" s="37" t="str">
        <x:v>بانتظار أول رصد سعر</x:v>
      </x:c>
      <x:c r="BE123" s="37" t="n">
        <x:v>0</x:v>
      </x:c>
      <x:c r="BF123" s="37"/>
      <x:c r="BG123" s="37"/>
      <x:c r="BH123" s="54" t="b">
        <x:v>1</x:v>
      </x:c>
      <x:c r="BI123" s="37" t="str">
        <x:v>يحتاج اكتشاف رابط المنتج</x:v>
      </x:c>
      <x:c r="BJ123" s="37" t="str">
        <x:v>Tornado NoFrost Top Freezer Refrigerator, 304 Liter Inverter Motor, Stainless Steel - RF33FTVDST</x:v>
      </x:c>
      <x:c r="BK123" s="37"/>
      <x:c r="BL123" s="60" t="n">
        <x:v>46233</x:v>
      </x:c>
      <x:c r="BM123" s="60" t="n">
        <x:v>46233</x:v>
      </x:c>
    </x:row>
    <x:row r="124">
      <x:c r="A124" s="37" t="str">
        <x:v>CASH-2D5F75D2B4D790</x:v>
      </x:c>
      <x:c r="B124" s="37" t="str">
        <x:v>VAR-5D326357176042|EG-013|STORE</x:v>
      </x:c>
      <x:c r="C124" s="37" t="str">
        <x:v>VAR-5D326357176042</x:v>
      </x:c>
      <x:c r="D124" s="37" t="str">
        <x:v>MOD-019AA29903D087</x:v>
      </x:c>
      <x:c r="E124" s="37" t="str">
        <x:v>Tornado RF40FTVDST 355L / Stainless Steel</x:v>
      </x:c>
      <x:c r="F124" s="37" t="str">
        <x:v>الأجهزة المنزلية</x:v>
      </x:c>
      <x:c r="G124" s="37" t="str">
        <x:v>ثلاجات</x:v>
      </x:c>
      <x:c r="H124" s="37" t="str">
        <x:v>Tornado</x:v>
      </x:c>
      <x:c r="I124" s="37" t="str">
        <x:v>RF40FTVDST</x:v>
      </x:c>
      <x:c r="J124" s="37" t="str">
        <x:v>355L | Stainless Steel</x:v>
      </x:c>
      <x:c r="K124" s="37"/>
      <x:c r="L124" s="37"/>
      <x:c r="M124" s="37" t="str">
        <x:v>Stainless Steel</x:v>
      </x:c>
      <x:c r="N124" s="37" t="str">
        <x:v>RF40FTVDST</x:v>
      </x:c>
      <x:c r="O124" s="37"/>
      <x:c r="P124" s="37" t="str">
        <x:v>EG-013</x:v>
      </x:c>
      <x:c r="Q124" s="37" t="str">
        <x:v>B.TECH</x:v>
      </x:c>
      <x:c r="R124" s="37" t="str">
        <x:v>سلسلة</x:v>
      </x:c>
      <x:c r="S124" s="37" t="str">
        <x:v>A</x:v>
      </x:c>
      <x:c r="T124" s="37"/>
      <x:c r="U124" s="37"/>
      <x:c r="V124" s="37"/>
      <x:c r="W124" s="37" t="str">
        <x:v>https://btech.com/en/c/large-home-appliances/refrigerators/b/tornado</x:v>
      </x:c>
      <x:c r="X124" s="37" t="str">
        <x:v>صفحة فئة</x:v>
      </x:c>
      <x:c r="Y124" s="37" t="str">
        <x:v>EGP</x:v>
      </x:c>
      <x:c r="Z124" s="56"/>
      <x:c r="AA124" s="56"/>
      <x:c r="AB124" s="56" t="str">
        <x:f>IF(OR(Z124="",AA124=""),"",MAX(0,AA124-Z124))</x:f>
      </x:c>
      <x:c r="AC124" s="58" t="str">
        <x:f>IF(OR(Z124="",AA124="",AA124=0),"",MAX(0,(AA124-Z124)/AA124))</x:f>
      </x:c>
      <x:c r="AD124" s="56"/>
      <x:c r="AE124" s="56" t="str">
        <x:f>IF(Z124="","",Z124+IF(AD124="",0,AD124))</x:f>
      </x:c>
      <x:c r="AF124" s="37" t="str">
        <x:f>IF(AD124="","",AD124=0)</x:f>
      </x:c>
      <x:c r="AG124" s="37"/>
      <x:c r="AH124" s="37"/>
      <x:c r="AI124" s="37"/>
      <x:c r="AJ124" s="37" t="str">
        <x:v>القاهرة</x:v>
      </x:c>
      <x:c r="AK124" s="37"/>
      <x:c r="AL124" s="37"/>
      <x:c r="AM124" s="37"/>
      <x:c r="AN124" s="37"/>
      <x:c r="AO124" s="37"/>
      <x:c r="AP124" s="37"/>
      <x:c r="AQ124" s="54" t="b">
        <x:v>1</x:v>
      </x:c>
      <x:c r="AR124" s="37"/>
      <x:c r="AS124" s="37" t="str">
        <x:v>صفحة فئة</x:v>
      </x:c>
      <x:c r="AT124" s="37" t="str">
        <x:v>تحتاج مراجعة</x:v>
      </x:c>
      <x:c r="AU124" s="37" t="str">
        <x:v>store_brand_category_listing</x:v>
      </x:c>
      <x:c r="AV124" s="37" t="str">
        <x:v>اكتشاف من صفحة فئة</x:v>
      </x:c>
      <x:c r="AW124" s="37" t="str">
        <x:v>https://btech.com/en/c/large-home-appliances/refrigerators/b/tornado</x:v>
      </x:c>
      <x:c r="AX124" s="37" t="n">
        <x:v>1</x:v>
      </x:c>
      <x:c r="AY124" s="60" t="n">
        <x:v>46233</x:v>
      </x:c>
      <x:c r="AZ124" s="60"/>
      <x:c r="BA124" s="60"/>
      <x:c r="BB124" s="62" t="str">
        <x:f>IF(BA124="","",(NOW()-BA124)*24)</x:f>
      </x:c>
      <x:c r="BC124" s="37" t="str">
        <x:f>IF(BA124="","لم يُرصد",IF(BH124&lt;&gt;TRUE,"غير نشط",IF(BD124="فشل","فشل حالي",IF(BB124&lt;=12,"حديث",IF(BB124&lt;=24,"متأخر","قديم")))))</x:f>
        <x:v>لم يُرصد</x:v>
      </x:c>
      <x:c r="BD124" s="37" t="str">
        <x:v>بانتظار أول رصد سعر</x:v>
      </x:c>
      <x:c r="BE124" s="37" t="n">
        <x:v>0</x:v>
      </x:c>
      <x:c r="BF124" s="37"/>
      <x:c r="BG124" s="37"/>
      <x:c r="BH124" s="54" t="b">
        <x:v>1</x:v>
      </x:c>
      <x:c r="BI124" s="37" t="str">
        <x:v>يحتاج اكتشاف رابط المنتج</x:v>
      </x:c>
      <x:c r="BJ124" s="37" t="str">
        <x:v>Tornado NoFrost Top Freezer Refrigerator, 355 Liter, Stainless Steel - RF40FTVDST</x:v>
      </x:c>
      <x:c r="BK124" s="37"/>
      <x:c r="BL124" s="60" t="n">
        <x:v>46233</x:v>
      </x:c>
      <x:c r="BM124" s="60" t="n">
        <x:v>46233</x:v>
      </x:c>
    </x:row>
    <x:row r="125">
      <x:c r="A125" s="37" t="str">
        <x:v>CASH-32CFFA79D696B1</x:v>
      </x:c>
      <x:c r="B125" s="37" t="str">
        <x:v>VAR-856011DEE7AB64|EG-013|STORE</x:v>
      </x:c>
      <x:c r="C125" s="37" t="str">
        <x:v>VAR-856011DEE7AB64</x:v>
      </x:c>
      <x:c r="D125" s="37" t="str">
        <x:v>MOD-16BDE248C6448B</x:v>
      </x:c>
      <x:c r="E125" s="37" t="str">
        <x:v>Tornado RF40FTVSL 355L / Silver</x:v>
      </x:c>
      <x:c r="F125" s="37" t="str">
        <x:v>الأجهزة المنزلية</x:v>
      </x:c>
      <x:c r="G125" s="37" t="str">
        <x:v>ثلاجات</x:v>
      </x:c>
      <x:c r="H125" s="37" t="str">
        <x:v>Tornado</x:v>
      </x:c>
      <x:c r="I125" s="37" t="str">
        <x:v>RF40FTVSL</x:v>
      </x:c>
      <x:c r="J125" s="37" t="str">
        <x:v>355L | Silver</x:v>
      </x:c>
      <x:c r="K125" s="37"/>
      <x:c r="L125" s="37"/>
      <x:c r="M125" s="37" t="str">
        <x:v>Silver</x:v>
      </x:c>
      <x:c r="N125" s="37" t="str">
        <x:v>RF40FTVSL</x:v>
      </x:c>
      <x:c r="O125" s="37"/>
      <x:c r="P125" s="37" t="str">
        <x:v>EG-013</x:v>
      </x:c>
      <x:c r="Q125" s="37" t="str">
        <x:v>B.TECH</x:v>
      </x:c>
      <x:c r="R125" s="37" t="str">
        <x:v>سلسلة</x:v>
      </x:c>
      <x:c r="S125" s="37" t="str">
        <x:v>A</x:v>
      </x:c>
      <x:c r="T125" s="37"/>
      <x:c r="U125" s="37"/>
      <x:c r="V125" s="37"/>
      <x:c r="W125" s="37" t="str">
        <x:v>https://btech.com/en/c/large-home-appliances/refrigerators/b/tornado</x:v>
      </x:c>
      <x:c r="X125" s="37" t="str">
        <x:v>صفحة فئة</x:v>
      </x:c>
      <x:c r="Y125" s="37" t="str">
        <x:v>EGP</x:v>
      </x:c>
      <x:c r="Z125" s="56"/>
      <x:c r="AA125" s="56"/>
      <x:c r="AB125" s="56" t="str">
        <x:f>IF(OR(Z125="",AA125=""),"",MAX(0,AA125-Z125))</x:f>
      </x:c>
      <x:c r="AC125" s="58" t="str">
        <x:f>IF(OR(Z125="",AA125="",AA125=0),"",MAX(0,(AA125-Z125)/AA125))</x:f>
      </x:c>
      <x:c r="AD125" s="56"/>
      <x:c r="AE125" s="56" t="str">
        <x:f>IF(Z125="","",Z125+IF(AD125="",0,AD125))</x:f>
      </x:c>
      <x:c r="AF125" s="37" t="str">
        <x:f>IF(AD125="","",AD125=0)</x:f>
      </x:c>
      <x:c r="AG125" s="37"/>
      <x:c r="AH125" s="37"/>
      <x:c r="AI125" s="37"/>
      <x:c r="AJ125" s="37" t="str">
        <x:v>القاهرة</x:v>
      </x:c>
      <x:c r="AK125" s="37"/>
      <x:c r="AL125" s="37"/>
      <x:c r="AM125" s="37"/>
      <x:c r="AN125" s="37"/>
      <x:c r="AO125" s="37"/>
      <x:c r="AP125" s="37"/>
      <x:c r="AQ125" s="54" t="b">
        <x:v>1</x:v>
      </x:c>
      <x:c r="AR125" s="37"/>
      <x:c r="AS125" s="37" t="str">
        <x:v>صفحة فئة</x:v>
      </x:c>
      <x:c r="AT125" s="37" t="str">
        <x:v>تحتاج مراجعة</x:v>
      </x:c>
      <x:c r="AU125" s="37" t="str">
        <x:v>store_brand_category_listing</x:v>
      </x:c>
      <x:c r="AV125" s="37" t="str">
        <x:v>اكتشاف من صفحة فئة</x:v>
      </x:c>
      <x:c r="AW125" s="37" t="str">
        <x:v>https://btech.com/en/c/large-home-appliances/refrigerators/b/tornado</x:v>
      </x:c>
      <x:c r="AX125" s="37" t="n">
        <x:v>1</x:v>
      </x:c>
      <x:c r="AY125" s="60" t="n">
        <x:v>46233</x:v>
      </x:c>
      <x:c r="AZ125" s="60"/>
      <x:c r="BA125" s="60"/>
      <x:c r="BB125" s="62" t="str">
        <x:f>IF(BA125="","",(NOW()-BA125)*24)</x:f>
      </x:c>
      <x:c r="BC125" s="37" t="str">
        <x:f>IF(BA125="","لم يُرصد",IF(BH125&lt;&gt;TRUE,"غير نشط",IF(BD125="فشل","فشل حالي",IF(BB125&lt;=12,"حديث",IF(BB125&lt;=24,"متأخر","قديم")))))</x:f>
        <x:v>لم يُرصد</x:v>
      </x:c>
      <x:c r="BD125" s="37" t="str">
        <x:v>بانتظار أول رصد سعر</x:v>
      </x:c>
      <x:c r="BE125" s="37" t="n">
        <x:v>0</x:v>
      </x:c>
      <x:c r="BF125" s="37"/>
      <x:c r="BG125" s="37"/>
      <x:c r="BH125" s="54" t="b">
        <x:v>1</x:v>
      </x:c>
      <x:c r="BI125" s="37" t="str">
        <x:v>يحتاج اكتشاف رابط المنتج</x:v>
      </x:c>
      <x:c r="BJ125" s="37" t="str">
        <x:v>Tornado NoFrost Top Freezer Refrigerator, 355 Liter, Silver - RF40FTVSL</x:v>
      </x:c>
      <x:c r="BK125" s="37"/>
      <x:c r="BL125" s="60" t="n">
        <x:v>46233</x:v>
      </x:c>
      <x:c r="BM125" s="60" t="n">
        <x:v>46233</x:v>
      </x:c>
    </x:row>
    <x:row r="126">
      <x:c r="A126" s="37" t="str">
        <x:v>CASH-4E0773638C9412</x:v>
      </x:c>
      <x:c r="B126" s="37" t="str">
        <x:v>VAR-BCBA035EFDAB6A|EG-013|STORE</x:v>
      </x:c>
      <x:c r="C126" s="37" t="str">
        <x:v>VAR-BCBA035EFDAB6A</x:v>
      </x:c>
      <x:c r="D126" s="37" t="str">
        <x:v>MOD-DBF0B3FB36CE14</x:v>
      </x:c>
      <x:c r="E126" s="37" t="str">
        <x:v>Unionaire RD-320BB-DVGSGHUSTO 310 L | Freestanding | Black | 310L</x:v>
      </x:c>
      <x:c r="F126" s="37" t="str">
        <x:v>الأجهزة المنزلية</x:v>
      </x:c>
      <x:c r="G126" s="37" t="str">
        <x:v>ثلاجات</x:v>
      </x:c>
      <x:c r="H126" s="37" t="str">
        <x:v>Unionaire</x:v>
      </x:c>
      <x:c r="I126" s="37" t="str">
        <x:v>RD-320BB-DVGSGHUSTO</x:v>
      </x:c>
      <x:c r="J126" s="37" t="str">
        <x:v>310 L | Freestanding | Black</x:v>
      </x:c>
      <x:c r="K126" s="37"/>
      <x:c r="L126" s="37"/>
      <x:c r="M126" s="37" t="str">
        <x:v>Black</x:v>
      </x:c>
      <x:c r="N126" s="37" t="str">
        <x:v>RD-320BB-DVGSGHUSTO</x:v>
      </x:c>
      <x:c r="O126" s="37"/>
      <x:c r="P126" s="37" t="str">
        <x:v>EG-013</x:v>
      </x:c>
      <x:c r="Q126" s="37" t="str">
        <x:v>B.TECH</x:v>
      </x:c>
      <x:c r="R126" s="37" t="str">
        <x:v>سلسلة</x:v>
      </x:c>
      <x:c r="S126" s="37" t="str">
        <x:v>A</x:v>
      </x:c>
      <x:c r="T126" s="37"/>
      <x:c r="U126" s="37"/>
      <x:c r="V126" s="37"/>
      <x:c r="W126" s="37" t="str">
        <x:v>https://btech.com/en/p/unionaire-defrost-refrigerator-310-liters-black-rd-320bb-dvgsghusto</x:v>
      </x:c>
      <x:c r="X126" s="37" t="str">
        <x:v>رابط منتج مباشر</x:v>
      </x:c>
      <x:c r="Y126" s="37" t="str">
        <x:v>EGP</x:v>
      </x:c>
      <x:c r="Z126" s="56"/>
      <x:c r="AA126" s="56"/>
      <x:c r="AB126" s="56" t="str">
        <x:f>IF(OR(Z126="",AA126=""),"",MAX(0,AA126-Z126))</x:f>
      </x:c>
      <x:c r="AC126" s="58" t="str">
        <x:f>IF(OR(Z126="",AA126="",AA126=0),"",MAX(0,(AA126-Z126)/AA126))</x:f>
      </x:c>
      <x:c r="AD126" s="56"/>
      <x:c r="AE126" s="56" t="str">
        <x:f>IF(Z126="","",Z126+IF(AD126="",0,AD126))</x:f>
      </x:c>
      <x:c r="AF126" s="37" t="str">
        <x:f>IF(AD126="","",AD126=0)</x:f>
      </x:c>
      <x:c r="AG126" s="37"/>
      <x:c r="AH126" s="37"/>
      <x:c r="AI126" s="37"/>
      <x:c r="AJ126" s="37" t="str">
        <x:v>القاهرة</x:v>
      </x:c>
      <x:c r="AK126" s="37"/>
      <x:c r="AL126" s="37"/>
      <x:c r="AM126" s="37"/>
      <x:c r="AN126" s="37"/>
      <x:c r="AO126" s="37"/>
      <x:c r="AP126" s="37"/>
      <x:c r="AQ126" s="54" t="b">
        <x:v>1</x:v>
      </x:c>
      <x:c r="AR126" s="37"/>
      <x:c r="AS126" s="37" t="str">
        <x:v>صفحة منتج</x:v>
      </x:c>
      <x:c r="AT126" s="37" t="str">
        <x:v>عالية</x:v>
      </x:c>
      <x:c r="AU126" s="37" t="str">
        <x:v>egypt_store_product_listing</x:v>
      </x:c>
      <x:c r="AV126" s="37" t="str">
        <x:v>HTML/JSON-LD</x:v>
      </x:c>
      <x:c r="AW126" s="37" t="str">
        <x:v>https://btech.com/en/p/unionaire-defrost-refrigerator-310-liters-black-rd-320bb-dvgsghusto</x:v>
      </x:c>
      <x:c r="AX126" s="37" t="n">
        <x:v>1</x:v>
      </x:c>
      <x:c r="AY126" s="60" t="n">
        <x:v>46233</x:v>
      </x:c>
      <x:c r="AZ126" s="60"/>
      <x:c r="BA126" s="60"/>
      <x:c r="BB126" s="62" t="str">
        <x:f>IF(BA126="","",(NOW()-BA126)*24)</x:f>
      </x:c>
      <x:c r="BC126" s="37" t="str">
        <x:f>IF(BA126="","لم يُرصد",IF(BH126&lt;&gt;TRUE,"غير نشط",IF(BD126="فشل","فشل حالي",IF(BB126&lt;=12,"حديث",IF(BB126&lt;=24,"متأخر","قديم")))))</x:f>
        <x:v>لم يُرصد</x:v>
      </x:c>
      <x:c r="BD126" s="37" t="str">
        <x:v>بانتظار أول رصد سعر</x:v>
      </x:c>
      <x:c r="BE126" s="37" t="n">
        <x:v>0</x:v>
      </x:c>
      <x:c r="BF126" s="37"/>
      <x:c r="BG126" s="37"/>
      <x:c r="BH126" s="54" t="b">
        <x:v>1</x:v>
      </x:c>
      <x:c r="BI126" s="37" t="str">
        <x:v>جاهز لأول رصد</x:v>
      </x:c>
      <x:c r="BJ126" s="37" t="str"/>
      <x:c r="BK126" s="37" t="str">
        <x:v>Catalogue title: Unionaire Defrost Top Freezer Refrigerator, 310 Liter, Black - RD-320BB-DVGSGHUSTO</x:v>
      </x:c>
      <x:c r="BL126" s="60" t="n">
        <x:v>46233</x:v>
      </x:c>
      <x:c r="BM126" s="60" t="n">
        <x:v>46233</x:v>
      </x:c>
    </x:row>
    <x:row r="127">
      <x:c r="A127" s="37" t="str">
        <x:v>CASH-C2258E84B900A5</x:v>
      </x:c>
      <x:c r="B127" s="37" t="str">
        <x:v>VAR-EB83C2EFAC4D41|EG-079|STORE</x:v>
      </x:c>
      <x:c r="C127" s="37" t="str">
        <x:v>VAR-EB83C2EFAC4D41</x:v>
      </x:c>
      <x:c r="D127" s="37" t="str">
        <x:v>MOD-4739BB0F730EAA</x:v>
      </x:c>
      <x:c r="E127" s="37" t="str">
        <x:v>Moulinex AR6801EG 800 W | White</x:v>
      </x:c>
      <x:c r="F127" s="37" t="str">
        <x:v>الأجهزة المنزلية</x:v>
      </x:c>
      <x:c r="G127" s="37" t="str">
        <x:v>خلاطات كهربائية</x:v>
      </x:c>
      <x:c r="H127" s="37" t="str">
        <x:v>Moulinex</x:v>
      </x:c>
      <x:c r="I127" s="37" t="str">
        <x:v>AR6801EG</x:v>
      </x:c>
      <x:c r="J127" s="37" t="str">
        <x:v>800 W | White</x:v>
      </x:c>
      <x:c r="K127" s="37"/>
      <x:c r="L127" s="37"/>
      <x:c r="M127" s="37" t="str">
        <x:v>White</x:v>
      </x:c>
      <x:c r="N127" s="37" t="str">
        <x:v>AR6801EG</x:v>
      </x:c>
      <x:c r="O127" s="37"/>
      <x:c r="P127" s="37" t="str">
        <x:v>EG-079</x:v>
      </x:c>
      <x:c r="Q127" s="37" t="str">
        <x:v>Zahran Stores</x:v>
      </x:c>
      <x:c r="R127" s="37" t="str">
        <x:v>سلسلة</x:v>
      </x:c>
      <x:c r="S127" s="37" t="str">
        <x:v>A</x:v>
      </x:c>
      <x:c r="T127" s="37"/>
      <x:c r="U127" s="37"/>
      <x:c r="V127" s="37"/>
      <x:c r="W127" s="37" t="str">
        <x:v>https://www.zahranstores.com/en/moulinex-la-moulinette-chopper-with-blender-800-watt-white-ar6801eg-1139</x:v>
      </x:c>
      <x:c r="X127" s="37" t="str">
        <x:v>Sitemap/قائمة روابط</x:v>
      </x:c>
      <x:c r="Y127" s="37" t="str">
        <x:v>EGP</x:v>
      </x:c>
      <x:c r="Z127" s="56"/>
      <x:c r="AA127" s="56"/>
      <x:c r="AB127" s="56" t="str">
        <x:f>IF(OR(Z127="",AA127=""),"",MAX(0,AA127-Z127))</x:f>
      </x:c>
      <x:c r="AC127" s="58" t="str">
        <x:f>IF(OR(Z127="",AA127="",AA127=0),"",MAX(0,(AA127-Z127)/AA127))</x:f>
      </x:c>
      <x:c r="AD127" s="56"/>
      <x:c r="AE127" s="56" t="str">
        <x:f>IF(Z127="","",Z127+IF(AD127="",0,AD127))</x:f>
      </x:c>
      <x:c r="AF127" s="37" t="str">
        <x:f>IF(AD127="","",AD127=0)</x:f>
      </x:c>
      <x:c r="AG127" s="37"/>
      <x:c r="AH127" s="37"/>
      <x:c r="AI127" s="37"/>
      <x:c r="AJ127" s="37" t="str">
        <x:v>القاهرة</x:v>
      </x:c>
      <x:c r="AK127" s="37"/>
      <x:c r="AL127" s="37"/>
      <x:c r="AM127" s="37"/>
      <x:c r="AN127" s="37"/>
      <x:c r="AO127" s="37"/>
      <x:c r="AP127" s="37"/>
      <x:c r="AQ127" s="54" t="b">
        <x:v>1</x:v>
      </x:c>
      <x:c r="AR127" s="37"/>
      <x:c r="AS127" s="37" t="str">
        <x:v>Sitemap متجر</x:v>
      </x:c>
      <x:c r="AT127" s="37" t="str">
        <x:v>متوسطة</x:v>
      </x:c>
      <x:c r="AU127" s="37" t="str">
        <x:v>egypt_store_sitemap_listing</x:v>
      </x:c>
      <x:c r="AV127" s="37" t="str">
        <x:v>Sitemap ثم صفحة منتج</x:v>
      </x:c>
      <x:c r="AW127" s="37" t="str">
        <x:v>https://www.zahranstores.com/en/moulinex-la-moulinette-chopper-with-blender-800-watt-white-ar6801eg-1139</x:v>
      </x:c>
      <x:c r="AX127" s="37" t="n">
        <x:v>1</x:v>
      </x:c>
      <x:c r="AY127" s="60" t="n">
        <x:v>46233</x:v>
      </x:c>
      <x:c r="AZ127" s="60"/>
      <x:c r="BA127" s="60"/>
      <x:c r="BB127" s="62" t="str">
        <x:f>IF(BA127="","",(NOW()-BA127)*24)</x:f>
      </x:c>
      <x:c r="BC127" s="37" t="str">
        <x:f>IF(BA127="","لم يُرصد",IF(BH127&lt;&gt;TRUE,"غير نشط",IF(BD127="فشل","فشل حالي",IF(BB127&lt;=12,"حديث",IF(BB127&lt;=24,"متأخر","قديم")))))</x:f>
        <x:v>لم يُرصد</x:v>
      </x:c>
      <x:c r="BD127" s="37" t="str">
        <x:v>بانتظار أول رصد سعر</x:v>
      </x:c>
      <x:c r="BE127" s="37" t="n">
        <x:v>0</x:v>
      </x:c>
      <x:c r="BF127" s="37"/>
      <x:c r="BG127" s="37"/>
      <x:c r="BH127" s="54" t="b">
        <x:v>1</x:v>
      </x:c>
      <x:c r="BI127" s="37" t="str">
        <x:v>يحتاج تأكيد صفحة المنتج</x:v>
      </x:c>
      <x:c r="BJ127" s="37" t="str"/>
      <x:c r="BK127" s="37" t="str">
        <x:v>Exact product URL in Zahran Stores public sitemap; stock not asserted</x:v>
      </x:c>
      <x:c r="BL127" s="60" t="n">
        <x:v>46233</x:v>
      </x:c>
      <x:c r="BM127" s="60" t="n">
        <x:v>46233</x:v>
      </x:c>
    </x:row>
    <x:row r="128">
      <x:c r="A128" s="37" t="str">
        <x:v>CASH-E397D8FBA6B5EB</x:v>
      </x:c>
      <x:c r="B128" s="37" t="str">
        <x:v>VAR-293988A171F08B|EG-079|STORE</x:v>
      </x:c>
      <x:c r="C128" s="37" t="str">
        <x:v>VAR-293988A171F08B</x:v>
      </x:c>
      <x:c r="D128" s="37" t="str">
        <x:v>MOD-4ED360D0D2997E</x:v>
      </x:c>
      <x:c r="E128" s="37" t="str">
        <x:v>Moulinex DPA241EG 1000 W | White</x:v>
      </x:c>
      <x:c r="F128" s="37" t="str">
        <x:v>الأجهزة المنزلية</x:v>
      </x:c>
      <x:c r="G128" s="37" t="str">
        <x:v>خلاطات كهربائية</x:v>
      </x:c>
      <x:c r="H128" s="37" t="str">
        <x:v>Moulinex</x:v>
      </x:c>
      <x:c r="I128" s="37" t="str">
        <x:v>DPA241EG</x:v>
      </x:c>
      <x:c r="J128" s="37" t="str">
        <x:v>1000 W | White</x:v>
      </x:c>
      <x:c r="K128" s="37"/>
      <x:c r="L128" s="37"/>
      <x:c r="M128" s="37" t="str">
        <x:v>White</x:v>
      </x:c>
      <x:c r="N128" s="37" t="str">
        <x:v>DPA241EG</x:v>
      </x:c>
      <x:c r="O128" s="37"/>
      <x:c r="P128" s="37" t="str">
        <x:v>EG-079</x:v>
      </x:c>
      <x:c r="Q128" s="37" t="str">
        <x:v>Zahran Stores</x:v>
      </x:c>
      <x:c r="R128" s="37" t="str">
        <x:v>سلسلة</x:v>
      </x:c>
      <x:c r="S128" s="37" t="str">
        <x:v>A</x:v>
      </x:c>
      <x:c r="T128" s="37"/>
      <x:c r="U128" s="37"/>
      <x:c r="V128" s="37"/>
      <x:c r="W128" s="37" t="str">
        <x:v>https://www.zahranstores.com/en/moulinex-la-moulinette-chopper-with-blender-1000-watt-white-dpa241eg-2258</x:v>
      </x:c>
      <x:c r="X128" s="37" t="str">
        <x:v>Sitemap/قائمة روابط</x:v>
      </x:c>
      <x:c r="Y128" s="37" t="str">
        <x:v>EGP</x:v>
      </x:c>
      <x:c r="Z128" s="56"/>
      <x:c r="AA128" s="56"/>
      <x:c r="AB128" s="56" t="str">
        <x:f>IF(OR(Z128="",AA128=""),"",MAX(0,AA128-Z128))</x:f>
      </x:c>
      <x:c r="AC128" s="58" t="str">
        <x:f>IF(OR(Z128="",AA128="",AA128=0),"",MAX(0,(AA128-Z128)/AA128))</x:f>
      </x:c>
      <x:c r="AD128" s="56"/>
      <x:c r="AE128" s="56" t="str">
        <x:f>IF(Z128="","",Z128+IF(AD128="",0,AD128))</x:f>
      </x:c>
      <x:c r="AF128" s="37" t="str">
        <x:f>IF(AD128="","",AD128=0)</x:f>
      </x:c>
      <x:c r="AG128" s="37"/>
      <x:c r="AH128" s="37"/>
      <x:c r="AI128" s="37"/>
      <x:c r="AJ128" s="37" t="str">
        <x:v>القاهرة</x:v>
      </x:c>
      <x:c r="AK128" s="37"/>
      <x:c r="AL128" s="37"/>
      <x:c r="AM128" s="37"/>
      <x:c r="AN128" s="37"/>
      <x:c r="AO128" s="37"/>
      <x:c r="AP128" s="37"/>
      <x:c r="AQ128" s="54" t="b">
        <x:v>1</x:v>
      </x:c>
      <x:c r="AR128" s="37"/>
      <x:c r="AS128" s="37" t="str">
        <x:v>Sitemap متجر</x:v>
      </x:c>
      <x:c r="AT128" s="37" t="str">
        <x:v>متوسطة</x:v>
      </x:c>
      <x:c r="AU128" s="37" t="str">
        <x:v>egypt_store_sitemap_listing</x:v>
      </x:c>
      <x:c r="AV128" s="37" t="str">
        <x:v>Sitemap ثم صفحة منتج</x:v>
      </x:c>
      <x:c r="AW128" s="37" t="str">
        <x:v>https://www.zahranstores.com/en/moulinex-la-moulinette-chopper-with-blender-1000-watt-white-dpa241eg-2258</x:v>
      </x:c>
      <x:c r="AX128" s="37" t="n">
        <x:v>1</x:v>
      </x:c>
      <x:c r="AY128" s="60" t="n">
        <x:v>46233</x:v>
      </x:c>
      <x:c r="AZ128" s="60"/>
      <x:c r="BA128" s="60"/>
      <x:c r="BB128" s="62" t="str">
        <x:f>IF(BA128="","",(NOW()-BA128)*24)</x:f>
      </x:c>
      <x:c r="BC128" s="37" t="str">
        <x:f>IF(BA128="","لم يُرصد",IF(BH128&lt;&gt;TRUE,"غير نشط",IF(BD128="فشل","فشل حالي",IF(BB128&lt;=12,"حديث",IF(BB128&lt;=24,"متأخر","قديم")))))</x:f>
        <x:v>لم يُرصد</x:v>
      </x:c>
      <x:c r="BD128" s="37" t="str">
        <x:v>بانتظار أول رصد سعر</x:v>
      </x:c>
      <x:c r="BE128" s="37" t="n">
        <x:v>0</x:v>
      </x:c>
      <x:c r="BF128" s="37"/>
      <x:c r="BG128" s="37"/>
      <x:c r="BH128" s="54" t="b">
        <x:v>1</x:v>
      </x:c>
      <x:c r="BI128" s="37" t="str">
        <x:v>يحتاج تأكيد صفحة المنتج</x:v>
      </x:c>
      <x:c r="BJ128" s="37" t="str"/>
      <x:c r="BK128" s="37" t="str">
        <x:v>Exact product URL in Zahran Stores public sitemap; stock not asserted</x:v>
      </x:c>
      <x:c r="BL128" s="60" t="n">
        <x:v>46233</x:v>
      </x:c>
      <x:c r="BM128" s="60" t="n">
        <x:v>46233</x:v>
      </x:c>
    </x:row>
    <x:row r="129">
      <x:c r="A129" s="37" t="str">
        <x:v>CASH-325D2130040B39</x:v>
      </x:c>
      <x:c r="B129" s="37" t="str">
        <x:v>VAR-0FAC593BCFFABD|EG-079|STORE</x:v>
      </x:c>
      <x:c r="C129" s="37" t="str">
        <x:v>VAR-0FAC593BCFFABD</x:v>
      </x:c>
      <x:c r="D129" s="37" t="str">
        <x:v>MOD-68A82D0E309A6B</x:v>
      </x:c>
      <x:c r="E129" s="37" t="str">
        <x:v>Moulinex LM207125 2 L | 700 W | White | 2L</x:v>
      </x:c>
      <x:c r="F129" s="37" t="str">
        <x:v>الأجهزة المنزلية</x:v>
      </x:c>
      <x:c r="G129" s="37" t="str">
        <x:v>خلاطات كهربائية</x:v>
      </x:c>
      <x:c r="H129" s="37" t="str">
        <x:v>Moulinex</x:v>
      </x:c>
      <x:c r="I129" s="37" t="str">
        <x:v>LM207125</x:v>
      </x:c>
      <x:c r="J129" s="37" t="str">
        <x:v>2 L | 700 W | White</x:v>
      </x:c>
      <x:c r="K129" s="37"/>
      <x:c r="L129" s="37"/>
      <x:c r="M129" s="37" t="str">
        <x:v>White</x:v>
      </x:c>
      <x:c r="N129" s="37" t="str">
        <x:v>LM207125</x:v>
      </x:c>
      <x:c r="O129" s="37"/>
      <x:c r="P129" s="37" t="str">
        <x:v>EG-079</x:v>
      </x:c>
      <x:c r="Q129" s="37" t="str">
        <x:v>Zahran Stores</x:v>
      </x:c>
      <x:c r="R129" s="37" t="str">
        <x:v>سلسلة</x:v>
      </x:c>
      <x:c r="S129" s="37" t="str">
        <x:v>A</x:v>
      </x:c>
      <x:c r="T129" s="37"/>
      <x:c r="U129" s="37"/>
      <x:c r="V129" s="37"/>
      <x:c r="W129" s="37" t="str">
        <x:v>https://www.zahranstores.com/en/moulinex-super-blender-grinder-grater-2liter-700watt-white-lm207125</x:v>
      </x:c>
      <x:c r="X129" s="37" t="str">
        <x:v>Sitemap/قائمة روابط</x:v>
      </x:c>
      <x:c r="Y129" s="37" t="str">
        <x:v>EGP</x:v>
      </x:c>
      <x:c r="Z129" s="56"/>
      <x:c r="AA129" s="56"/>
      <x:c r="AB129" s="56" t="str">
        <x:f>IF(OR(Z129="",AA129=""),"",MAX(0,AA129-Z129))</x:f>
      </x:c>
      <x:c r="AC129" s="58" t="str">
        <x:f>IF(OR(Z129="",AA129="",AA129=0),"",MAX(0,(AA129-Z129)/AA129))</x:f>
      </x:c>
      <x:c r="AD129" s="56"/>
      <x:c r="AE129" s="56" t="str">
        <x:f>IF(Z129="","",Z129+IF(AD129="",0,AD129))</x:f>
      </x:c>
      <x:c r="AF129" s="37" t="str">
        <x:f>IF(AD129="","",AD129=0)</x:f>
      </x:c>
      <x:c r="AG129" s="37"/>
      <x:c r="AH129" s="37"/>
      <x:c r="AI129" s="37"/>
      <x:c r="AJ129" s="37" t="str">
        <x:v>القاهرة</x:v>
      </x:c>
      <x:c r="AK129" s="37"/>
      <x:c r="AL129" s="37"/>
      <x:c r="AM129" s="37"/>
      <x:c r="AN129" s="37"/>
      <x:c r="AO129" s="37"/>
      <x:c r="AP129" s="37"/>
      <x:c r="AQ129" s="54" t="b">
        <x:v>1</x:v>
      </x:c>
      <x:c r="AR129" s="37"/>
      <x:c r="AS129" s="37" t="str">
        <x:v>Sitemap متجر</x:v>
      </x:c>
      <x:c r="AT129" s="37" t="str">
        <x:v>متوسطة</x:v>
      </x:c>
      <x:c r="AU129" s="37" t="str">
        <x:v>egypt_store_sitemap_listing</x:v>
      </x:c>
      <x:c r="AV129" s="37" t="str">
        <x:v>Sitemap ثم صفحة منتج</x:v>
      </x:c>
      <x:c r="AW129" s="37" t="str">
        <x:v>https://www.zahranstores.com/en/moulinex-super-blender-grinder-grater-2liter-700watt-white-lm207125</x:v>
      </x:c>
      <x:c r="AX129" s="37" t="n">
        <x:v>1</x:v>
      </x:c>
      <x:c r="AY129" s="60" t="n">
        <x:v>46233</x:v>
      </x:c>
      <x:c r="AZ129" s="60"/>
      <x:c r="BA129" s="60"/>
      <x:c r="BB129" s="62" t="str">
        <x:f>IF(BA129="","",(NOW()-BA129)*24)</x:f>
      </x:c>
      <x:c r="BC129" s="37" t="str">
        <x:f>IF(BA129="","لم يُرصد",IF(BH129&lt;&gt;TRUE,"غير نشط",IF(BD129="فشل","فشل حالي",IF(BB129&lt;=12,"حديث",IF(BB129&lt;=24,"متأخر","قديم")))))</x:f>
        <x:v>لم يُرصد</x:v>
      </x:c>
      <x:c r="BD129" s="37" t="str">
        <x:v>بانتظار أول رصد سعر</x:v>
      </x:c>
      <x:c r="BE129" s="37" t="n">
        <x:v>0</x:v>
      </x:c>
      <x:c r="BF129" s="37"/>
      <x:c r="BG129" s="37"/>
      <x:c r="BH129" s="54" t="b">
        <x:v>1</x:v>
      </x:c>
      <x:c r="BI129" s="37" t="str">
        <x:v>يحتاج تأكيد صفحة المنتج</x:v>
      </x:c>
      <x:c r="BJ129" s="37" t="str"/>
      <x:c r="BK129" s="37" t="str">
        <x:v>Exact product URL in Zahran Stores public sitemap; stock not asserted</x:v>
      </x:c>
      <x:c r="BL129" s="60" t="n">
        <x:v>46233</x:v>
      </x:c>
      <x:c r="BM129" s="60" t="n">
        <x:v>46233</x:v>
      </x:c>
    </x:row>
    <x:row r="130">
      <x:c r="A130" s="37" t="str">
        <x:v>CASH-F88C7E857069CD</x:v>
      </x:c>
      <x:c r="B130" s="37" t="str">
        <x:v>VAR-E86E21D24B7CFF|EG-079|STORE</x:v>
      </x:c>
      <x:c r="C130" s="37" t="str">
        <x:v>VAR-E86E21D24B7CFF</x:v>
      </x:c>
      <x:c r="D130" s="37" t="str">
        <x:v>MOD-2F33923F11FCB9</x:v>
      </x:c>
      <x:c r="E130" s="37" t="str">
        <x:v>Moulinex LM2B21EG 450 W</x:v>
      </x:c>
      <x:c r="F130" s="37" t="str">
        <x:v>الأجهزة المنزلية</x:v>
      </x:c>
      <x:c r="G130" s="37" t="str">
        <x:v>خلاطات كهربائية</x:v>
      </x:c>
      <x:c r="H130" s="37" t="str">
        <x:v>Moulinex</x:v>
      </x:c>
      <x:c r="I130" s="37" t="str">
        <x:v>LM2B21EG</x:v>
      </x:c>
      <x:c r="J130" s="37" t="str">
        <x:v>450 W</x:v>
      </x:c>
      <x:c r="K130" s="37"/>
      <x:c r="L130" s="37"/>
      <x:c r="M130" s="37"/>
      <x:c r="N130" s="37" t="str">
        <x:v>LM2B21EG</x:v>
      </x:c>
      <x:c r="O130" s="37"/>
      <x:c r="P130" s="37" t="str">
        <x:v>EG-079</x:v>
      </x:c>
      <x:c r="Q130" s="37" t="str">
        <x:v>Zahran Stores</x:v>
      </x:c>
      <x:c r="R130" s="37" t="str">
        <x:v>سلسلة</x:v>
      </x:c>
      <x:c r="S130" s="37" t="str">
        <x:v>A</x:v>
      </x:c>
      <x:c r="T130" s="37"/>
      <x:c r="U130" s="37"/>
      <x:c r="V130" s="37"/>
      <x:c r="W130" s="37" t="str">
        <x:v>https://www.zahranstores.com/en/moulinex-blendeo-blender-grinder-450watt-lm2b21eg</x:v>
      </x:c>
      <x:c r="X130" s="37" t="str">
        <x:v>Sitemap/قائمة روابط</x:v>
      </x:c>
      <x:c r="Y130" s="37" t="str">
        <x:v>EGP</x:v>
      </x:c>
      <x:c r="Z130" s="56"/>
      <x:c r="AA130" s="56"/>
      <x:c r="AB130" s="56" t="str">
        <x:f>IF(OR(Z130="",AA130=""),"",MAX(0,AA130-Z130))</x:f>
      </x:c>
      <x:c r="AC130" s="58" t="str">
        <x:f>IF(OR(Z130="",AA130="",AA130=0),"",MAX(0,(AA130-Z130)/AA130))</x:f>
      </x:c>
      <x:c r="AD130" s="56"/>
      <x:c r="AE130" s="56" t="str">
        <x:f>IF(Z130="","",Z130+IF(AD130="",0,AD130))</x:f>
      </x:c>
      <x:c r="AF130" s="37" t="str">
        <x:f>IF(AD130="","",AD130=0)</x:f>
      </x:c>
      <x:c r="AG130" s="37"/>
      <x:c r="AH130" s="37"/>
      <x:c r="AI130" s="37"/>
      <x:c r="AJ130" s="37" t="str">
        <x:v>القاهرة</x:v>
      </x:c>
      <x:c r="AK130" s="37"/>
      <x:c r="AL130" s="37"/>
      <x:c r="AM130" s="37"/>
      <x:c r="AN130" s="37"/>
      <x:c r="AO130" s="37"/>
      <x:c r="AP130" s="37"/>
      <x:c r="AQ130" s="54" t="b">
        <x:v>1</x:v>
      </x:c>
      <x:c r="AR130" s="37"/>
      <x:c r="AS130" s="37" t="str">
        <x:v>Sitemap متجر</x:v>
      </x:c>
      <x:c r="AT130" s="37" t="str">
        <x:v>متوسطة</x:v>
      </x:c>
      <x:c r="AU130" s="37" t="str">
        <x:v>egypt_store_sitemap_listing</x:v>
      </x:c>
      <x:c r="AV130" s="37" t="str">
        <x:v>Sitemap ثم صفحة منتج</x:v>
      </x:c>
      <x:c r="AW130" s="37" t="str">
        <x:v>https://www.zahranstores.com/en/moulinex-blendeo-blender-grinder-450watt-lm2b21eg</x:v>
      </x:c>
      <x:c r="AX130" s="37" t="n">
        <x:v>1</x:v>
      </x:c>
      <x:c r="AY130" s="60" t="n">
        <x:v>46233</x:v>
      </x:c>
      <x:c r="AZ130" s="60"/>
      <x:c r="BA130" s="60"/>
      <x:c r="BB130" s="62" t="str">
        <x:f>IF(BA130="","",(NOW()-BA130)*24)</x:f>
      </x:c>
      <x:c r="BC130" s="37" t="str">
        <x:f>IF(BA130="","لم يُرصد",IF(BH130&lt;&gt;TRUE,"غير نشط",IF(BD130="فشل","فشل حالي",IF(BB130&lt;=12,"حديث",IF(BB130&lt;=24,"متأخر","قديم")))))</x:f>
        <x:v>لم يُرصد</x:v>
      </x:c>
      <x:c r="BD130" s="37" t="str">
        <x:v>بانتظار أول رصد سعر</x:v>
      </x:c>
      <x:c r="BE130" s="37" t="n">
        <x:v>0</x:v>
      </x:c>
      <x:c r="BF130" s="37"/>
      <x:c r="BG130" s="37"/>
      <x:c r="BH130" s="54" t="b">
        <x:v>1</x:v>
      </x:c>
      <x:c r="BI130" s="37" t="str">
        <x:v>يحتاج تأكيد صفحة المنتج</x:v>
      </x:c>
      <x:c r="BJ130" s="37" t="str"/>
      <x:c r="BK130" s="37" t="str">
        <x:v>Exact product URL in Zahran Stores public sitemap; stock not asserted</x:v>
      </x:c>
      <x:c r="BL130" s="60" t="n">
        <x:v>46233</x:v>
      </x:c>
      <x:c r="BM130" s="60" t="n">
        <x:v>46233</x:v>
      </x:c>
    </x:row>
    <x:row r="131">
      <x:c r="A131" s="37" t="str">
        <x:v>CASH-15EC5E46EF66F6</x:v>
      </x:c>
      <x:c r="B131" s="37" t="str">
        <x:v>VAR-687B09624752C2|EG-079|STORE</x:v>
      </x:c>
      <x:c r="C131" s="37" t="str">
        <x:v>VAR-687B09624752C2</x:v>
      </x:c>
      <x:c r="D131" s="37" t="str">
        <x:v>MOD-0AA160C42003B0</x:v>
      </x:c>
      <x:c r="E131" s="37" t="str">
        <x:v>Moulinex LM2B3126 450 W</x:v>
      </x:c>
      <x:c r="F131" s="37" t="str">
        <x:v>الأجهزة المنزلية</x:v>
      </x:c>
      <x:c r="G131" s="37" t="str">
        <x:v>خلاطات كهربائية</x:v>
      </x:c>
      <x:c r="H131" s="37" t="str">
        <x:v>Moulinex</x:v>
      </x:c>
      <x:c r="I131" s="37" t="str">
        <x:v>LM2B3126</x:v>
      </x:c>
      <x:c r="J131" s="37" t="str">
        <x:v>450 W</x:v>
      </x:c>
      <x:c r="K131" s="37"/>
      <x:c r="L131" s="37"/>
      <x:c r="M131" s="37"/>
      <x:c r="N131" s="37" t="str">
        <x:v>LM2B3126</x:v>
      </x:c>
      <x:c r="O131" s="37"/>
      <x:c r="P131" s="37" t="str">
        <x:v>EG-079</x:v>
      </x:c>
      <x:c r="Q131" s="37" t="str">
        <x:v>Zahran Stores</x:v>
      </x:c>
      <x:c r="R131" s="37" t="str">
        <x:v>سلسلة</x:v>
      </x:c>
      <x:c r="S131" s="37" t="str">
        <x:v>A</x:v>
      </x:c>
      <x:c r="T131" s="37"/>
      <x:c r="U131" s="37"/>
      <x:c r="V131" s="37"/>
      <x:c r="W131" s="37" t="str">
        <x:v>https://www.zahranstores.com/en/moulinex-blendeo-blender-450watt-grinder-chopper-lm2b3126</x:v>
      </x:c>
      <x:c r="X131" s="37" t="str">
        <x:v>Sitemap/قائمة روابط</x:v>
      </x:c>
      <x:c r="Y131" s="37" t="str">
        <x:v>EGP</x:v>
      </x:c>
      <x:c r="Z131" s="56"/>
      <x:c r="AA131" s="56"/>
      <x:c r="AB131" s="56" t="str">
        <x:f>IF(OR(Z131="",AA131=""),"",MAX(0,AA131-Z131))</x:f>
      </x:c>
      <x:c r="AC131" s="58" t="str">
        <x:f>IF(OR(Z131="",AA131="",AA131=0),"",MAX(0,(AA131-Z131)/AA131))</x:f>
      </x:c>
      <x:c r="AD131" s="56"/>
      <x:c r="AE131" s="56" t="str">
        <x:f>IF(Z131="","",Z131+IF(AD131="",0,AD131))</x:f>
      </x:c>
      <x:c r="AF131" s="37" t="str">
        <x:f>IF(AD131="","",AD131=0)</x:f>
      </x:c>
      <x:c r="AG131" s="37"/>
      <x:c r="AH131" s="37"/>
      <x:c r="AI131" s="37"/>
      <x:c r="AJ131" s="37" t="str">
        <x:v>القاهرة</x:v>
      </x:c>
      <x:c r="AK131" s="37"/>
      <x:c r="AL131" s="37"/>
      <x:c r="AM131" s="37"/>
      <x:c r="AN131" s="37"/>
      <x:c r="AO131" s="37"/>
      <x:c r="AP131" s="37"/>
      <x:c r="AQ131" s="54" t="b">
        <x:v>1</x:v>
      </x:c>
      <x:c r="AR131" s="37"/>
      <x:c r="AS131" s="37" t="str">
        <x:v>Sitemap متجر</x:v>
      </x:c>
      <x:c r="AT131" s="37" t="str">
        <x:v>متوسطة</x:v>
      </x:c>
      <x:c r="AU131" s="37" t="str">
        <x:v>egypt_store_sitemap_listing</x:v>
      </x:c>
      <x:c r="AV131" s="37" t="str">
        <x:v>Sitemap ثم صفحة منتج</x:v>
      </x:c>
      <x:c r="AW131" s="37" t="str">
        <x:v>https://www.zahranstores.com/en/moulinex-blendeo-blender-450watt-grinder-chopper-lm2b3126</x:v>
      </x:c>
      <x:c r="AX131" s="37" t="n">
        <x:v>1</x:v>
      </x:c>
      <x:c r="AY131" s="60" t="n">
        <x:v>46233</x:v>
      </x:c>
      <x:c r="AZ131" s="60"/>
      <x:c r="BA131" s="60"/>
      <x:c r="BB131" s="62" t="str">
        <x:f>IF(BA131="","",(NOW()-BA131)*24)</x:f>
      </x:c>
      <x:c r="BC131" s="37" t="str">
        <x:f>IF(BA131="","لم يُرصد",IF(BH131&lt;&gt;TRUE,"غير نشط",IF(BD131="فشل","فشل حالي",IF(BB131&lt;=12,"حديث",IF(BB131&lt;=24,"متأخر","قديم")))))</x:f>
        <x:v>لم يُرصد</x:v>
      </x:c>
      <x:c r="BD131" s="37" t="str">
        <x:v>بانتظار أول رصد سعر</x:v>
      </x:c>
      <x:c r="BE131" s="37" t="n">
        <x:v>0</x:v>
      </x:c>
      <x:c r="BF131" s="37"/>
      <x:c r="BG131" s="37"/>
      <x:c r="BH131" s="54" t="b">
        <x:v>1</x:v>
      </x:c>
      <x:c r="BI131" s="37" t="str">
        <x:v>يحتاج تأكيد صفحة المنتج</x:v>
      </x:c>
      <x:c r="BJ131" s="37" t="str"/>
      <x:c r="BK131" s="37" t="str">
        <x:v>Exact product URL in Zahran Stores public sitemap; stock not asserted</x:v>
      </x:c>
      <x:c r="BL131" s="60" t="n">
        <x:v>46233</x:v>
      </x:c>
      <x:c r="BM131" s="60" t="n">
        <x:v>46233</x:v>
      </x:c>
    </x:row>
    <x:row r="132">
      <x:c r="A132" s="37" t="str">
        <x:v>CASH-4E668C25CB540E</x:v>
      </x:c>
      <x:c r="B132" s="37" t="str">
        <x:v>VAR-114CAC08ABB90C|EG-079|STORE</x:v>
      </x:c>
      <x:c r="C132" s="37" t="str">
        <x:v>VAR-114CAC08ABB90C</x:v>
      </x:c>
      <x:c r="D132" s="37" t="str">
        <x:v>MOD-9AFE151CE1D49E</x:v>
      </x:c>
      <x:c r="E132" s="37" t="str">
        <x:v>Moulinex LM2CR8M2 450 W</x:v>
      </x:c>
      <x:c r="F132" s="37" t="str">
        <x:v>الأجهزة المنزلية</x:v>
      </x:c>
      <x:c r="G132" s="37" t="str">
        <x:v>خلاطات كهربائية</x:v>
      </x:c>
      <x:c r="H132" s="37" t="str">
        <x:v>Moulinex</x:v>
      </x:c>
      <x:c r="I132" s="37" t="str">
        <x:v>LM2CR8M2</x:v>
      </x:c>
      <x:c r="J132" s="37" t="str">
        <x:v>450 W</x:v>
      </x:c>
      <x:c r="K132" s="37"/>
      <x:c r="L132" s="37"/>
      <x:c r="M132" s="37"/>
      <x:c r="N132" s="37" t="str">
        <x:v>LM2CR8M2</x:v>
      </x:c>
      <x:c r="O132" s="37"/>
      <x:c r="P132" s="37" t="str">
        <x:v>EG-079</x:v>
      </x:c>
      <x:c r="Q132" s="37" t="str">
        <x:v>Zahran Stores</x:v>
      </x:c>
      <x:c r="R132" s="37" t="str">
        <x:v>سلسلة</x:v>
      </x:c>
      <x:c r="S132" s="37" t="str">
        <x:v>A</x:v>
      </x:c>
      <x:c r="T132" s="37"/>
      <x:c r="U132" s="37"/>
      <x:c r="V132" s="37"/>
      <x:c r="W132" s="37" t="str">
        <x:v>https://www.zahranstores.com/en/moulinex-blendeo-blender-450w-2speeds-pulse-grinder-chopper-lm2cr8m2</x:v>
      </x:c>
      <x:c r="X132" s="37" t="str">
        <x:v>Sitemap/قائمة روابط</x:v>
      </x:c>
      <x:c r="Y132" s="37" t="str">
        <x:v>EGP</x:v>
      </x:c>
      <x:c r="Z132" s="56"/>
      <x:c r="AA132" s="56"/>
      <x:c r="AB132" s="56" t="str">
        <x:f>IF(OR(Z132="",AA132=""),"",MAX(0,AA132-Z132))</x:f>
      </x:c>
      <x:c r="AC132" s="58" t="str">
        <x:f>IF(OR(Z132="",AA132="",AA132=0),"",MAX(0,(AA132-Z132)/AA132))</x:f>
      </x:c>
      <x:c r="AD132" s="56"/>
      <x:c r="AE132" s="56" t="str">
        <x:f>IF(Z132="","",Z132+IF(AD132="",0,AD132))</x:f>
      </x:c>
      <x:c r="AF132" s="37" t="str">
        <x:f>IF(AD132="","",AD132=0)</x:f>
      </x:c>
      <x:c r="AG132" s="37"/>
      <x:c r="AH132" s="37"/>
      <x:c r="AI132" s="37"/>
      <x:c r="AJ132" s="37" t="str">
        <x:v>القاهرة</x:v>
      </x:c>
      <x:c r="AK132" s="37"/>
      <x:c r="AL132" s="37"/>
      <x:c r="AM132" s="37"/>
      <x:c r="AN132" s="37"/>
      <x:c r="AO132" s="37"/>
      <x:c r="AP132" s="37"/>
      <x:c r="AQ132" s="54" t="b">
        <x:v>1</x:v>
      </x:c>
      <x:c r="AR132" s="37"/>
      <x:c r="AS132" s="37" t="str">
        <x:v>Sitemap متجر</x:v>
      </x:c>
      <x:c r="AT132" s="37" t="str">
        <x:v>متوسطة</x:v>
      </x:c>
      <x:c r="AU132" s="37" t="str">
        <x:v>egypt_store_sitemap_listing</x:v>
      </x:c>
      <x:c r="AV132" s="37" t="str">
        <x:v>Sitemap ثم صفحة منتج</x:v>
      </x:c>
      <x:c r="AW132" s="37" t="str">
        <x:v>https://www.zahranstores.com/en/moulinex-blendeo-blender-450w-2speeds-pulse-grinder-chopper-lm2cr8m2</x:v>
      </x:c>
      <x:c r="AX132" s="37" t="n">
        <x:v>1</x:v>
      </x:c>
      <x:c r="AY132" s="60" t="n">
        <x:v>46233</x:v>
      </x:c>
      <x:c r="AZ132" s="60"/>
      <x:c r="BA132" s="60"/>
      <x:c r="BB132" s="62" t="str">
        <x:f>IF(BA132="","",(NOW()-BA132)*24)</x:f>
      </x:c>
      <x:c r="BC132" s="37" t="str">
        <x:f>IF(BA132="","لم يُرصد",IF(BH132&lt;&gt;TRUE,"غير نشط",IF(BD132="فشل","فشل حالي",IF(BB132&lt;=12,"حديث",IF(BB132&lt;=24,"متأخر","قديم")))))</x:f>
        <x:v>لم يُرصد</x:v>
      </x:c>
      <x:c r="BD132" s="37" t="str">
        <x:v>بانتظار أول رصد سعر</x:v>
      </x:c>
      <x:c r="BE132" s="37" t="n">
        <x:v>0</x:v>
      </x:c>
      <x:c r="BF132" s="37"/>
      <x:c r="BG132" s="37"/>
      <x:c r="BH132" s="54" t="b">
        <x:v>1</x:v>
      </x:c>
      <x:c r="BI132" s="37" t="str">
        <x:v>يحتاج تأكيد صفحة المنتج</x:v>
      </x:c>
      <x:c r="BJ132" s="37" t="str"/>
      <x:c r="BK132" s="37" t="str">
        <x:v>Exact product URL in Zahran Stores public sitemap; stock not asserted</x:v>
      </x:c>
      <x:c r="BL132" s="60" t="n">
        <x:v>46233</x:v>
      </x:c>
      <x:c r="BM132" s="60" t="n">
        <x:v>46233</x:v>
      </x:c>
    </x:row>
    <x:row r="133">
      <x:c r="A133" s="37" t="str">
        <x:v>CASH-0511DDDEC06326</x:v>
      </x:c>
      <x:c r="B133" s="37" t="str">
        <x:v>VAR-A1EA829987E535|EG-079|STORE</x:v>
      </x:c>
      <x:c r="C133" s="37" t="str">
        <x:v>VAR-A1EA829987E535</x:v>
      </x:c>
      <x:c r="D133" s="37" t="str">
        <x:v>MOD-13E906BF254BFD</x:v>
      </x:c>
      <x:c r="E133" s="37" t="str">
        <x:v>Moulinex LM4231EG 2 L | 800 W | 2L</x:v>
      </x:c>
      <x:c r="F133" s="37" t="str">
        <x:v>الأجهزة المنزلية</x:v>
      </x:c>
      <x:c r="G133" s="37" t="str">
        <x:v>خلاطات كهربائية</x:v>
      </x:c>
      <x:c r="H133" s="37" t="str">
        <x:v>Moulinex</x:v>
      </x:c>
      <x:c r="I133" s="37" t="str">
        <x:v>LM4231EG</x:v>
      </x:c>
      <x:c r="J133" s="37" t="str">
        <x:v>2 L | 800 W</x:v>
      </x:c>
      <x:c r="K133" s="37"/>
      <x:c r="L133" s="37"/>
      <x:c r="M133" s="37"/>
      <x:c r="N133" s="37" t="str">
        <x:v>LM4231EG</x:v>
      </x:c>
      <x:c r="O133" s="37"/>
      <x:c r="P133" s="37" t="str">
        <x:v>EG-079</x:v>
      </x:c>
      <x:c r="Q133" s="37" t="str">
        <x:v>Zahran Stores</x:v>
      </x:c>
      <x:c r="R133" s="37" t="str">
        <x:v>سلسلة</x:v>
      </x:c>
      <x:c r="S133" s="37" t="str">
        <x:v>A</x:v>
      </x:c>
      <x:c r="T133" s="37"/>
      <x:c r="U133" s="37"/>
      <x:c r="V133" s="37"/>
      <x:c r="W133" s="37" t="str">
        <x:v>https://www.zahranstores.com/en/moulinex-blendforce-blender-800-watt-2liter-grinder-chopper-lm4231eg</x:v>
      </x:c>
      <x:c r="X133" s="37" t="str">
        <x:v>Sitemap/قائمة روابط</x:v>
      </x:c>
      <x:c r="Y133" s="37" t="str">
        <x:v>EGP</x:v>
      </x:c>
      <x:c r="Z133" s="56"/>
      <x:c r="AA133" s="56"/>
      <x:c r="AB133" s="56" t="str">
        <x:f>IF(OR(Z133="",AA133=""),"",MAX(0,AA133-Z133))</x:f>
      </x:c>
      <x:c r="AC133" s="58" t="str">
        <x:f>IF(OR(Z133="",AA133="",AA133=0),"",MAX(0,(AA133-Z133)/AA133))</x:f>
      </x:c>
      <x:c r="AD133" s="56"/>
      <x:c r="AE133" s="56" t="str">
        <x:f>IF(Z133="","",Z133+IF(AD133="",0,AD133))</x:f>
      </x:c>
      <x:c r="AF133" s="37" t="str">
        <x:f>IF(AD133="","",AD133=0)</x:f>
      </x:c>
      <x:c r="AG133" s="37"/>
      <x:c r="AH133" s="37"/>
      <x:c r="AI133" s="37"/>
      <x:c r="AJ133" s="37" t="str">
        <x:v>القاهرة</x:v>
      </x:c>
      <x:c r="AK133" s="37"/>
      <x:c r="AL133" s="37"/>
      <x:c r="AM133" s="37"/>
      <x:c r="AN133" s="37"/>
      <x:c r="AO133" s="37"/>
      <x:c r="AP133" s="37"/>
      <x:c r="AQ133" s="54" t="b">
        <x:v>1</x:v>
      </x:c>
      <x:c r="AR133" s="37"/>
      <x:c r="AS133" s="37" t="str">
        <x:v>Sitemap متجر</x:v>
      </x:c>
      <x:c r="AT133" s="37" t="str">
        <x:v>متوسطة</x:v>
      </x:c>
      <x:c r="AU133" s="37" t="str">
        <x:v>egypt_store_sitemap_listing</x:v>
      </x:c>
      <x:c r="AV133" s="37" t="str">
        <x:v>Sitemap ثم صفحة منتج</x:v>
      </x:c>
      <x:c r="AW133" s="37" t="str">
        <x:v>https://www.zahranstores.com/en/moulinex-blendforce-blender-800-watt-2liter-grinder-chopper-lm4231eg</x:v>
      </x:c>
      <x:c r="AX133" s="37" t="n">
        <x:v>1</x:v>
      </x:c>
      <x:c r="AY133" s="60" t="n">
        <x:v>46233</x:v>
      </x:c>
      <x:c r="AZ133" s="60"/>
      <x:c r="BA133" s="60"/>
      <x:c r="BB133" s="62" t="str">
        <x:f>IF(BA133="","",(NOW()-BA133)*24)</x:f>
      </x:c>
      <x:c r="BC133" s="37" t="str">
        <x:f>IF(BA133="","لم يُرصد",IF(BH133&lt;&gt;TRUE,"غير نشط",IF(BD133="فشل","فشل حالي",IF(BB133&lt;=12,"حديث",IF(BB133&lt;=24,"متأخر","قديم")))))</x:f>
        <x:v>لم يُرصد</x:v>
      </x:c>
      <x:c r="BD133" s="37" t="str">
        <x:v>بانتظار أول رصد سعر</x:v>
      </x:c>
      <x:c r="BE133" s="37" t="n">
        <x:v>0</x:v>
      </x:c>
      <x:c r="BF133" s="37"/>
      <x:c r="BG133" s="37"/>
      <x:c r="BH133" s="54" t="b">
        <x:v>1</x:v>
      </x:c>
      <x:c r="BI133" s="37" t="str">
        <x:v>يحتاج تأكيد صفحة المنتج</x:v>
      </x:c>
      <x:c r="BJ133" s="37" t="str"/>
      <x:c r="BK133" s="37" t="str">
        <x:v>Exact product URL in Zahran Stores public sitemap; stock not asserted</x:v>
      </x:c>
      <x:c r="BL133" s="60" t="n">
        <x:v>46233</x:v>
      </x:c>
      <x:c r="BM133" s="60" t="n">
        <x:v>46233</x:v>
      </x:c>
    </x:row>
    <x:row r="134">
      <x:c r="A134" s="37" t="str">
        <x:v>CASH-F5C519F8F8187D</x:v>
      </x:c>
      <x:c r="B134" s="37" t="str">
        <x:v>VAR-3D8FBB2F7988AB|EG-079|STORE</x:v>
      </x:c>
      <x:c r="C134" s="37" t="str">
        <x:v>VAR-3D8FBB2F7988AB</x:v>
      </x:c>
      <x:c r="D134" s="37" t="str">
        <x:v>MOD-813948B6BF2C07</x:v>
      </x:c>
      <x:c r="E134" s="37" t="str">
        <x:v>Moulinex LM42X2EG 2 L | 800 W | 2L</x:v>
      </x:c>
      <x:c r="F134" s="37" t="str">
        <x:v>الأجهزة المنزلية</x:v>
      </x:c>
      <x:c r="G134" s="37" t="str">
        <x:v>خلاطات كهربائية</x:v>
      </x:c>
      <x:c r="H134" s="37" t="str">
        <x:v>Moulinex</x:v>
      </x:c>
      <x:c r="I134" s="37" t="str">
        <x:v>LM42X2EG</x:v>
      </x:c>
      <x:c r="J134" s="37" t="str">
        <x:v>2 L | 800 W</x:v>
      </x:c>
      <x:c r="K134" s="37"/>
      <x:c r="L134" s="37"/>
      <x:c r="M134" s="37"/>
      <x:c r="N134" s="37" t="str">
        <x:v>LM42X2EG</x:v>
      </x:c>
      <x:c r="O134" s="37"/>
      <x:c r="P134" s="37" t="str">
        <x:v>EG-079</x:v>
      </x:c>
      <x:c r="Q134" s="37" t="str">
        <x:v>Zahran Stores</x:v>
      </x:c>
      <x:c r="R134" s="37" t="str">
        <x:v>سلسلة</x:v>
      </x:c>
      <x:c r="S134" s="37" t="str">
        <x:v>A</x:v>
      </x:c>
      <x:c r="T134" s="37"/>
      <x:c r="U134" s="37"/>
      <x:c r="V134" s="37"/>
      <x:c r="W134" s="37" t="str">
        <x:v>https://www.zahranstores.com/en/moulinex-blendfroce-blender-800watt-2liters-xl-chopper-lm42x2eg</x:v>
      </x:c>
      <x:c r="X134" s="37" t="str">
        <x:v>Sitemap/قائمة روابط</x:v>
      </x:c>
      <x:c r="Y134" s="37" t="str">
        <x:v>EGP</x:v>
      </x:c>
      <x:c r="Z134" s="56"/>
      <x:c r="AA134" s="56"/>
      <x:c r="AB134" s="56" t="str">
        <x:f>IF(OR(Z134="",AA134=""),"",MAX(0,AA134-Z134))</x:f>
      </x:c>
      <x:c r="AC134" s="58" t="str">
        <x:f>IF(OR(Z134="",AA134="",AA134=0),"",MAX(0,(AA134-Z134)/AA134))</x:f>
      </x:c>
      <x:c r="AD134" s="56"/>
      <x:c r="AE134" s="56" t="str">
        <x:f>IF(Z134="","",Z134+IF(AD134="",0,AD134))</x:f>
      </x:c>
      <x:c r="AF134" s="37" t="str">
        <x:f>IF(AD134="","",AD134=0)</x:f>
      </x:c>
      <x:c r="AG134" s="37"/>
      <x:c r="AH134" s="37"/>
      <x:c r="AI134" s="37"/>
      <x:c r="AJ134" s="37" t="str">
        <x:v>القاهرة</x:v>
      </x:c>
      <x:c r="AK134" s="37"/>
      <x:c r="AL134" s="37"/>
      <x:c r="AM134" s="37"/>
      <x:c r="AN134" s="37"/>
      <x:c r="AO134" s="37"/>
      <x:c r="AP134" s="37"/>
      <x:c r="AQ134" s="54" t="b">
        <x:v>1</x:v>
      </x:c>
      <x:c r="AR134" s="37"/>
      <x:c r="AS134" s="37" t="str">
        <x:v>Sitemap متجر</x:v>
      </x:c>
      <x:c r="AT134" s="37" t="str">
        <x:v>متوسطة</x:v>
      </x:c>
      <x:c r="AU134" s="37" t="str">
        <x:v>egypt_store_sitemap_listing</x:v>
      </x:c>
      <x:c r="AV134" s="37" t="str">
        <x:v>Sitemap ثم صفحة منتج</x:v>
      </x:c>
      <x:c r="AW134" s="37" t="str">
        <x:v>https://www.zahranstores.com/en/moulinex-blendfroce-blender-800watt-2liters-xl-chopper-lm42x2eg</x:v>
      </x:c>
      <x:c r="AX134" s="37" t="n">
        <x:v>1</x:v>
      </x:c>
      <x:c r="AY134" s="60" t="n">
        <x:v>46233</x:v>
      </x:c>
      <x:c r="AZ134" s="60"/>
      <x:c r="BA134" s="60"/>
      <x:c r="BB134" s="62" t="str">
        <x:f>IF(BA134="","",(NOW()-BA134)*24)</x:f>
      </x:c>
      <x:c r="BC134" s="37" t="str">
        <x:f>IF(BA134="","لم يُرصد",IF(BH134&lt;&gt;TRUE,"غير نشط",IF(BD134="فشل","فشل حالي",IF(BB134&lt;=12,"حديث",IF(BB134&lt;=24,"متأخر","قديم")))))</x:f>
        <x:v>لم يُرصد</x:v>
      </x:c>
      <x:c r="BD134" s="37" t="str">
        <x:v>بانتظار أول رصد سعر</x:v>
      </x:c>
      <x:c r="BE134" s="37" t="n">
        <x:v>0</x:v>
      </x:c>
      <x:c r="BF134" s="37"/>
      <x:c r="BG134" s="37"/>
      <x:c r="BH134" s="54" t="b">
        <x:v>1</x:v>
      </x:c>
      <x:c r="BI134" s="37" t="str">
        <x:v>يحتاج تأكيد صفحة المنتج</x:v>
      </x:c>
      <x:c r="BJ134" s="37" t="str"/>
      <x:c r="BK134" s="37" t="str">
        <x:v>Exact product URL in Zahran Stores public sitemap; stock not asserted</x:v>
      </x:c>
      <x:c r="BL134" s="60" t="n">
        <x:v>46233</x:v>
      </x:c>
      <x:c r="BM134" s="60" t="n">
        <x:v>46233</x:v>
      </x:c>
    </x:row>
    <x:row r="135">
      <x:c r="A135" s="37" t="str">
        <x:v>CASH-65634F0BC19B31</x:v>
      </x:c>
      <x:c r="B135" s="37" t="str">
        <x:v>VAR-8589FB63184140|EG-079|STORE</x:v>
      </x:c>
      <x:c r="C135" s="37" t="str">
        <x:v>VAR-8589FB63184140</x:v>
      </x:c>
      <x:c r="D135" s="37" t="str">
        <x:v>MOD-91CFC23F304A13</x:v>
      </x:c>
      <x:c r="E135" s="37" t="str">
        <x:v>Moulinex LM4358EG 2 L | 800 W | 2L</x:v>
      </x:c>
      <x:c r="F135" s="37" t="str">
        <x:v>الأجهزة المنزلية</x:v>
      </x:c>
      <x:c r="G135" s="37" t="str">
        <x:v>خلاطات كهربائية</x:v>
      </x:c>
      <x:c r="H135" s="37" t="str">
        <x:v>Moulinex</x:v>
      </x:c>
      <x:c r="I135" s="37" t="str">
        <x:v>LM4358EG</x:v>
      </x:c>
      <x:c r="J135" s="37" t="str">
        <x:v>2 L | 800 W</x:v>
      </x:c>
      <x:c r="K135" s="37"/>
      <x:c r="L135" s="37"/>
      <x:c r="M135" s="37"/>
      <x:c r="N135" s="37" t="str">
        <x:v>LM4358EG</x:v>
      </x:c>
      <x:c r="O135" s="37"/>
      <x:c r="P135" s="37" t="str">
        <x:v>EG-079</x:v>
      </x:c>
      <x:c r="Q135" s="37" t="str">
        <x:v>Zahran Stores</x:v>
      </x:c>
      <x:c r="R135" s="37" t="str">
        <x:v>سلسلة</x:v>
      </x:c>
      <x:c r="S135" s="37" t="str">
        <x:v>A</x:v>
      </x:c>
      <x:c r="T135" s="37"/>
      <x:c r="U135" s="37"/>
      <x:c r="V135" s="37"/>
      <x:c r="W135" s="37" t="str">
        <x:v>https://www.zahranstores.com/en/moulinex-blendforce-blender-800watt-glass-jar-2liters-grinder-chopper-lm4358eg</x:v>
      </x:c>
      <x:c r="X135" s="37" t="str">
        <x:v>Sitemap/قائمة روابط</x:v>
      </x:c>
      <x:c r="Y135" s="37" t="str">
        <x:v>EGP</x:v>
      </x:c>
      <x:c r="Z135" s="56"/>
      <x:c r="AA135" s="56"/>
      <x:c r="AB135" s="56" t="str">
        <x:f>IF(OR(Z135="",AA135=""),"",MAX(0,AA135-Z135))</x:f>
      </x:c>
      <x:c r="AC135" s="58" t="str">
        <x:f>IF(OR(Z135="",AA135="",AA135=0),"",MAX(0,(AA135-Z135)/AA135))</x:f>
      </x:c>
      <x:c r="AD135" s="56"/>
      <x:c r="AE135" s="56" t="str">
        <x:f>IF(Z135="","",Z135+IF(AD135="",0,AD135))</x:f>
      </x:c>
      <x:c r="AF135" s="37" t="str">
        <x:f>IF(AD135="","",AD135=0)</x:f>
      </x:c>
      <x:c r="AG135" s="37"/>
      <x:c r="AH135" s="37"/>
      <x:c r="AI135" s="37"/>
      <x:c r="AJ135" s="37" t="str">
        <x:v>القاهرة</x:v>
      </x:c>
      <x:c r="AK135" s="37"/>
      <x:c r="AL135" s="37"/>
      <x:c r="AM135" s="37"/>
      <x:c r="AN135" s="37"/>
      <x:c r="AO135" s="37"/>
      <x:c r="AP135" s="37"/>
      <x:c r="AQ135" s="54" t="b">
        <x:v>1</x:v>
      </x:c>
      <x:c r="AR135" s="37"/>
      <x:c r="AS135" s="37" t="str">
        <x:v>Sitemap متجر</x:v>
      </x:c>
      <x:c r="AT135" s="37" t="str">
        <x:v>متوسطة</x:v>
      </x:c>
      <x:c r="AU135" s="37" t="str">
        <x:v>egypt_store_sitemap_listing</x:v>
      </x:c>
      <x:c r="AV135" s="37" t="str">
        <x:v>Sitemap ثم صفحة منتج</x:v>
      </x:c>
      <x:c r="AW135" s="37" t="str">
        <x:v>https://www.zahranstores.com/en/moulinex-blendforce-blender-800watt-glass-jar-2liters-grinder-chopper-lm4358eg</x:v>
      </x:c>
      <x:c r="AX135" s="37" t="n">
        <x:v>1</x:v>
      </x:c>
      <x:c r="AY135" s="60" t="n">
        <x:v>46233</x:v>
      </x:c>
      <x:c r="AZ135" s="60"/>
      <x:c r="BA135" s="60"/>
      <x:c r="BB135" s="62" t="str">
        <x:f>IF(BA135="","",(NOW()-BA135)*24)</x:f>
      </x:c>
      <x:c r="BC135" s="37" t="str">
        <x:f>IF(BA135="","لم يُرصد",IF(BH135&lt;&gt;TRUE,"غير نشط",IF(BD135="فشل","فشل حالي",IF(BB135&lt;=12,"حديث",IF(BB135&lt;=24,"متأخر","قديم")))))</x:f>
        <x:v>لم يُرصد</x:v>
      </x:c>
      <x:c r="BD135" s="37" t="str">
        <x:v>بانتظار أول رصد سعر</x:v>
      </x:c>
      <x:c r="BE135" s="37" t="n">
        <x:v>0</x:v>
      </x:c>
      <x:c r="BF135" s="37"/>
      <x:c r="BG135" s="37"/>
      <x:c r="BH135" s="54" t="b">
        <x:v>1</x:v>
      </x:c>
      <x:c r="BI135" s="37" t="str">
        <x:v>يحتاج تأكيد صفحة المنتج</x:v>
      </x:c>
      <x:c r="BJ135" s="37" t="str"/>
      <x:c r="BK135" s="37" t="str">
        <x:v>Exact product URL in Zahran Stores public sitemap; stock not asserted</x:v>
      </x:c>
      <x:c r="BL135" s="60" t="n">
        <x:v>46233</x:v>
      </x:c>
      <x:c r="BM135" s="60" t="n">
        <x:v>46233</x:v>
      </x:c>
    </x:row>
    <x:row r="136">
      <x:c r="A136" s="37" t="str">
        <x:v>CASH-4352D0AE6EAC2E</x:v>
      </x:c>
      <x:c r="B136" s="37" t="str">
        <x:v>VAR-55C4DEC18C2454|EG-079|STORE</x:v>
      </x:c>
      <x:c r="C136" s="37" t="str">
        <x:v>VAR-55C4DEC18C2454</x:v>
      </x:c>
      <x:c r="D136" s="37" t="str">
        <x:v>MOD-ECBFD958C689E6</x:v>
      </x:c>
      <x:c r="E136" s="37" t="str">
        <x:v>Moulinex LM871D10 2 L | 1200 W | 2L</x:v>
      </x:c>
      <x:c r="F136" s="37" t="str">
        <x:v>الأجهزة المنزلية</x:v>
      </x:c>
      <x:c r="G136" s="37" t="str">
        <x:v>خلاطات كهربائية</x:v>
      </x:c>
      <x:c r="H136" s="37" t="str">
        <x:v>Moulinex</x:v>
      </x:c>
      <x:c r="I136" s="37" t="str">
        <x:v>LM871D10</x:v>
      </x:c>
      <x:c r="J136" s="37" t="str">
        <x:v>2 L | 1200 W</x:v>
      </x:c>
      <x:c r="K136" s="37"/>
      <x:c r="L136" s="37"/>
      <x:c r="M136" s="37"/>
      <x:c r="N136" s="37" t="str">
        <x:v>LM871D10</x:v>
      </x:c>
      <x:c r="O136" s="37"/>
      <x:c r="P136" s="37" t="str">
        <x:v>EG-079</x:v>
      </x:c>
      <x:c r="Q136" s="37" t="str">
        <x:v>Zahran Stores</x:v>
      </x:c>
      <x:c r="R136" s="37" t="str">
        <x:v>سلسلة</x:v>
      </x:c>
      <x:c r="S136" s="37" t="str">
        <x:v>A</x:v>
      </x:c>
      <x:c r="T136" s="37"/>
      <x:c r="U136" s="37"/>
      <x:c r="V136" s="37"/>
      <x:c r="W136" s="37" t="str">
        <x:v>https://www.zahranstores.com/en/moulinex-high-speed-blender-perfect-mix-1200w-2l-glass-jar-lm871d10</x:v>
      </x:c>
      <x:c r="X136" s="37" t="str">
        <x:v>Sitemap/قائمة روابط</x:v>
      </x:c>
      <x:c r="Y136" s="37" t="str">
        <x:v>EGP</x:v>
      </x:c>
      <x:c r="Z136" s="56"/>
      <x:c r="AA136" s="56"/>
      <x:c r="AB136" s="56" t="str">
        <x:f>IF(OR(Z136="",AA136=""),"",MAX(0,AA136-Z136))</x:f>
      </x:c>
      <x:c r="AC136" s="58" t="str">
        <x:f>IF(OR(Z136="",AA136="",AA136=0),"",MAX(0,(AA136-Z136)/AA136))</x:f>
      </x:c>
      <x:c r="AD136" s="56"/>
      <x:c r="AE136" s="56" t="str">
        <x:f>IF(Z136="","",Z136+IF(AD136="",0,AD136))</x:f>
      </x:c>
      <x:c r="AF136" s="37" t="str">
        <x:f>IF(AD136="","",AD136=0)</x:f>
      </x:c>
      <x:c r="AG136" s="37"/>
      <x:c r="AH136" s="37"/>
      <x:c r="AI136" s="37"/>
      <x:c r="AJ136" s="37" t="str">
        <x:v>القاهرة</x:v>
      </x:c>
      <x:c r="AK136" s="37"/>
      <x:c r="AL136" s="37"/>
      <x:c r="AM136" s="37"/>
      <x:c r="AN136" s="37"/>
      <x:c r="AO136" s="37"/>
      <x:c r="AP136" s="37"/>
      <x:c r="AQ136" s="54" t="b">
        <x:v>1</x:v>
      </x:c>
      <x:c r="AR136" s="37"/>
      <x:c r="AS136" s="37" t="str">
        <x:v>Sitemap متجر</x:v>
      </x:c>
      <x:c r="AT136" s="37" t="str">
        <x:v>متوسطة</x:v>
      </x:c>
      <x:c r="AU136" s="37" t="str">
        <x:v>egypt_store_sitemap_listing</x:v>
      </x:c>
      <x:c r="AV136" s="37" t="str">
        <x:v>Sitemap ثم صفحة منتج</x:v>
      </x:c>
      <x:c r="AW136" s="37" t="str">
        <x:v>https://www.zahranstores.com/en/moulinex-high-speed-blender-perfect-mix-1200w-2l-glass-jar-lm871d10</x:v>
      </x:c>
      <x:c r="AX136" s="37" t="n">
        <x:v>1</x:v>
      </x:c>
      <x:c r="AY136" s="60" t="n">
        <x:v>46233</x:v>
      </x:c>
      <x:c r="AZ136" s="60"/>
      <x:c r="BA136" s="60"/>
      <x:c r="BB136" s="62" t="str">
        <x:f>IF(BA136="","",(NOW()-BA136)*24)</x:f>
      </x:c>
      <x:c r="BC136" s="37" t="str">
        <x:f>IF(BA136="","لم يُرصد",IF(BH136&lt;&gt;TRUE,"غير نشط",IF(BD136="فشل","فشل حالي",IF(BB136&lt;=12,"حديث",IF(BB136&lt;=24,"متأخر","قديم")))))</x:f>
        <x:v>لم يُرصد</x:v>
      </x:c>
      <x:c r="BD136" s="37" t="str">
        <x:v>بانتظار أول رصد سعر</x:v>
      </x:c>
      <x:c r="BE136" s="37" t="n">
        <x:v>0</x:v>
      </x:c>
      <x:c r="BF136" s="37"/>
      <x:c r="BG136" s="37"/>
      <x:c r="BH136" s="54" t="b">
        <x:v>1</x:v>
      </x:c>
      <x:c r="BI136" s="37" t="str">
        <x:v>يحتاج تأكيد صفحة المنتج</x:v>
      </x:c>
      <x:c r="BJ136" s="37" t="str"/>
      <x:c r="BK136" s="37" t="str">
        <x:v>Exact product URL in Zahran Stores public sitemap; stock not asserted</x:v>
      </x:c>
      <x:c r="BL136" s="60" t="n">
        <x:v>46233</x:v>
      </x:c>
      <x:c r="BM136" s="60" t="n">
        <x:v>46233</x:v>
      </x:c>
    </x:row>
    <x:row r="137">
      <x:c r="A137" s="37" t="str">
        <x:v>CASH-9E36E1D7F171D3</x:v>
      </x:c>
      <x:c r="B137" s="37" t="str">
        <x:v>VAR-11BECD2F3060FA|EG-079|STORE</x:v>
      </x:c>
      <x:c r="C137" s="37" t="str">
        <x:v>VAR-11BECD2F3060FA</x:v>
      </x:c>
      <x:c r="D137" s="37" t="str">
        <x:v>MOD-FA9CCBE9F28260</x:v>
      </x:c>
      <x:c r="E137" s="37" t="str">
        <x:v>Moulinex DD1001EG 800 mL | 350 W | 800mL</x:v>
      </x:c>
      <x:c r="F137" s="37" t="str">
        <x:v>الأجهزة المنزلية</x:v>
      </x:c>
      <x:c r="G137" s="37" t="str">
        <x:v>خلاطات يدوية</x:v>
      </x:c>
      <x:c r="H137" s="37" t="str">
        <x:v>Moulinex</x:v>
      </x:c>
      <x:c r="I137" s="37" t="str">
        <x:v>DD1001EG</x:v>
      </x:c>
      <x:c r="J137" s="37" t="str">
        <x:v>800 mL | 350 W</x:v>
      </x:c>
      <x:c r="K137" s="37"/>
      <x:c r="L137" s="37"/>
      <x:c r="M137" s="37"/>
      <x:c r="N137" s="37" t="str">
        <x:v>DD1001EG</x:v>
      </x:c>
      <x:c r="O137" s="37"/>
      <x:c r="P137" s="37" t="str">
        <x:v>EG-079</x:v>
      </x:c>
      <x:c r="Q137" s="37" t="str">
        <x:v>Zahran Stores</x:v>
      </x:c>
      <x:c r="R137" s="37" t="str">
        <x:v>سلسلة</x:v>
      </x:c>
      <x:c r="S137" s="37" t="str">
        <x:v>A</x:v>
      </x:c>
      <x:c r="T137" s="37"/>
      <x:c r="U137" s="37"/>
      <x:c r="V137" s="37"/>
      <x:c r="W137" s="37" t="str">
        <x:v>https://www.zahranstores.com/en/moulinex-turbomix-plus-hand-blender-350watt-beaker-800ml-dd1001eg</x:v>
      </x:c>
      <x:c r="X137" s="37" t="str">
        <x:v>Sitemap/قائمة روابط</x:v>
      </x:c>
      <x:c r="Y137" s="37" t="str">
        <x:v>EGP</x:v>
      </x:c>
      <x:c r="Z137" s="56"/>
      <x:c r="AA137" s="56"/>
      <x:c r="AB137" s="56" t="str">
        <x:f>IF(OR(Z137="",AA137=""),"",MAX(0,AA137-Z137))</x:f>
      </x:c>
      <x:c r="AC137" s="58" t="str">
        <x:f>IF(OR(Z137="",AA137="",AA137=0),"",MAX(0,(AA137-Z137)/AA137))</x:f>
      </x:c>
      <x:c r="AD137" s="56"/>
      <x:c r="AE137" s="56" t="str">
        <x:f>IF(Z137="","",Z137+IF(AD137="",0,AD137))</x:f>
      </x:c>
      <x:c r="AF137" s="37" t="str">
        <x:f>IF(AD137="","",AD137=0)</x:f>
      </x:c>
      <x:c r="AG137" s="37"/>
      <x:c r="AH137" s="37"/>
      <x:c r="AI137" s="37"/>
      <x:c r="AJ137" s="37" t="str">
        <x:v>القاهرة</x:v>
      </x:c>
      <x:c r="AK137" s="37"/>
      <x:c r="AL137" s="37"/>
      <x:c r="AM137" s="37"/>
      <x:c r="AN137" s="37"/>
      <x:c r="AO137" s="37"/>
      <x:c r="AP137" s="37"/>
      <x:c r="AQ137" s="54" t="b">
        <x:v>1</x:v>
      </x:c>
      <x:c r="AR137" s="37"/>
      <x:c r="AS137" s="37" t="str">
        <x:v>Sitemap متجر</x:v>
      </x:c>
      <x:c r="AT137" s="37" t="str">
        <x:v>متوسطة</x:v>
      </x:c>
      <x:c r="AU137" s="37" t="str">
        <x:v>egypt_store_sitemap_listing</x:v>
      </x:c>
      <x:c r="AV137" s="37" t="str">
        <x:v>Sitemap ثم صفحة منتج</x:v>
      </x:c>
      <x:c r="AW137" s="37" t="str">
        <x:v>https://www.zahranstores.com/en/moulinex-turbomix-plus-hand-blender-350watt-beaker-800ml-dd1001eg</x:v>
      </x:c>
      <x:c r="AX137" s="37" t="n">
        <x:v>1</x:v>
      </x:c>
      <x:c r="AY137" s="60" t="n">
        <x:v>46233</x:v>
      </x:c>
      <x:c r="AZ137" s="60"/>
      <x:c r="BA137" s="60"/>
      <x:c r="BB137" s="62" t="str">
        <x:f>IF(BA137="","",(NOW()-BA137)*24)</x:f>
      </x:c>
      <x:c r="BC137" s="37" t="str">
        <x:f>IF(BA137="","لم يُرصد",IF(BH137&lt;&gt;TRUE,"غير نشط",IF(BD137="فشل","فشل حالي",IF(BB137&lt;=12,"حديث",IF(BB137&lt;=24,"متأخر","قديم")))))</x:f>
        <x:v>لم يُرصد</x:v>
      </x:c>
      <x:c r="BD137" s="37" t="str">
        <x:v>بانتظار أول رصد سعر</x:v>
      </x:c>
      <x:c r="BE137" s="37" t="n">
        <x:v>0</x:v>
      </x:c>
      <x:c r="BF137" s="37"/>
      <x:c r="BG137" s="37"/>
      <x:c r="BH137" s="54" t="b">
        <x:v>1</x:v>
      </x:c>
      <x:c r="BI137" s="37" t="str">
        <x:v>يحتاج تأكيد صفحة المنتج</x:v>
      </x:c>
      <x:c r="BJ137" s="37" t="str"/>
      <x:c r="BK137" s="37" t="str">
        <x:v>Exact product URL in Zahran Stores public sitemap; stock not asserted</x:v>
      </x:c>
      <x:c r="BL137" s="60" t="n">
        <x:v>46233</x:v>
      </x:c>
      <x:c r="BM137" s="60" t="n">
        <x:v>46233</x:v>
      </x:c>
    </x:row>
    <x:row r="138">
      <x:c r="A138" s="37" t="str">
        <x:v>CASH-B4C5932D5FE428</x:v>
      </x:c>
      <x:c r="B138" s="37" t="str">
        <x:v>VAR-B356131C0D1252|EG-079|STORE</x:v>
      </x:c>
      <x:c r="C138" s="37" t="str">
        <x:v>VAR-B356131C0D1252</x:v>
      </x:c>
      <x:c r="D138" s="37" t="str">
        <x:v>MOD-D1F49680C8FBC1</x:v>
      </x:c>
      <x:c r="E138" s="37" t="str">
        <x:v>Moulinex DD1011EG 800 mL | 350 W | Stainless Steel | 800mL</x:v>
      </x:c>
      <x:c r="F138" s="37" t="str">
        <x:v>الأجهزة المنزلية</x:v>
      </x:c>
      <x:c r="G138" s="37" t="str">
        <x:v>خلاطات يدوية</x:v>
      </x:c>
      <x:c r="H138" s="37" t="str">
        <x:v>Moulinex</x:v>
      </x:c>
      <x:c r="I138" s="37" t="str">
        <x:v>DD1011EG</x:v>
      </x:c>
      <x:c r="J138" s="37" t="str">
        <x:v>800 mL | 350 W | Stainless Steel</x:v>
      </x:c>
      <x:c r="K138" s="37"/>
      <x:c r="L138" s="37"/>
      <x:c r="M138" s="37" t="str">
        <x:v>Stainless Steel</x:v>
      </x:c>
      <x:c r="N138" s="37" t="str">
        <x:v>DD1011EG</x:v>
      </x:c>
      <x:c r="O138" s="37"/>
      <x:c r="P138" s="37" t="str">
        <x:v>EG-079</x:v>
      </x:c>
      <x:c r="Q138" s="37" t="str">
        <x:v>Zahran Stores</x:v>
      </x:c>
      <x:c r="R138" s="37" t="str">
        <x:v>سلسلة</x:v>
      </x:c>
      <x:c r="S138" s="37" t="str">
        <x:v>A</x:v>
      </x:c>
      <x:c r="T138" s="37"/>
      <x:c r="U138" s="37"/>
      <x:c r="V138" s="37"/>
      <x:c r="W138" s="37" t="str">
        <x:v>https://www.zahranstores.com/en/moulinex-turbomix-plus-hand-blender-stainless-steel-foot-350watt-beaker-800ml-dd1011eg</x:v>
      </x:c>
      <x:c r="X138" s="37" t="str">
        <x:v>Sitemap/قائمة روابط</x:v>
      </x:c>
      <x:c r="Y138" s="37" t="str">
        <x:v>EGP</x:v>
      </x:c>
      <x:c r="Z138" s="56"/>
      <x:c r="AA138" s="56"/>
      <x:c r="AB138" s="56" t="str">
        <x:f>IF(OR(Z138="",AA138=""),"",MAX(0,AA138-Z138))</x:f>
      </x:c>
      <x:c r="AC138" s="58" t="str">
        <x:f>IF(OR(Z138="",AA138="",AA138=0),"",MAX(0,(AA138-Z138)/AA138))</x:f>
      </x:c>
      <x:c r="AD138" s="56"/>
      <x:c r="AE138" s="56" t="str">
        <x:f>IF(Z138="","",Z138+IF(AD138="",0,AD138))</x:f>
      </x:c>
      <x:c r="AF138" s="37" t="str">
        <x:f>IF(AD138="","",AD138=0)</x:f>
      </x:c>
      <x:c r="AG138" s="37"/>
      <x:c r="AH138" s="37"/>
      <x:c r="AI138" s="37"/>
      <x:c r="AJ138" s="37" t="str">
        <x:v>القاهرة</x:v>
      </x:c>
      <x:c r="AK138" s="37"/>
      <x:c r="AL138" s="37"/>
      <x:c r="AM138" s="37"/>
      <x:c r="AN138" s="37"/>
      <x:c r="AO138" s="37"/>
      <x:c r="AP138" s="37"/>
      <x:c r="AQ138" s="54" t="b">
        <x:v>1</x:v>
      </x:c>
      <x:c r="AR138" s="37"/>
      <x:c r="AS138" s="37" t="str">
        <x:v>Sitemap متجر</x:v>
      </x:c>
      <x:c r="AT138" s="37" t="str">
        <x:v>متوسطة</x:v>
      </x:c>
      <x:c r="AU138" s="37" t="str">
        <x:v>egypt_store_sitemap_listing</x:v>
      </x:c>
      <x:c r="AV138" s="37" t="str">
        <x:v>Sitemap ثم صفحة منتج</x:v>
      </x:c>
      <x:c r="AW138" s="37" t="str">
        <x:v>https://www.zahranstores.com/en/moulinex-turbomix-plus-hand-blender-stainless-steel-foot-350watt-beaker-800ml-dd1011eg</x:v>
      </x:c>
      <x:c r="AX138" s="37" t="n">
        <x:v>1</x:v>
      </x:c>
      <x:c r="AY138" s="60" t="n">
        <x:v>46233</x:v>
      </x:c>
      <x:c r="AZ138" s="60"/>
      <x:c r="BA138" s="60"/>
      <x:c r="BB138" s="62" t="str">
        <x:f>IF(BA138="","",(NOW()-BA138)*24)</x:f>
      </x:c>
      <x:c r="BC138" s="37" t="str">
        <x:f>IF(BA138="","لم يُرصد",IF(BH138&lt;&gt;TRUE,"غير نشط",IF(BD138="فشل","فشل حالي",IF(BB138&lt;=12,"حديث",IF(BB138&lt;=24,"متأخر","قديم")))))</x:f>
        <x:v>لم يُرصد</x:v>
      </x:c>
      <x:c r="BD138" s="37" t="str">
        <x:v>بانتظار أول رصد سعر</x:v>
      </x:c>
      <x:c r="BE138" s="37" t="n">
        <x:v>0</x:v>
      </x:c>
      <x:c r="BF138" s="37"/>
      <x:c r="BG138" s="37"/>
      <x:c r="BH138" s="54" t="b">
        <x:v>1</x:v>
      </x:c>
      <x:c r="BI138" s="37" t="str">
        <x:v>يحتاج تأكيد صفحة المنتج</x:v>
      </x:c>
      <x:c r="BJ138" s="37" t="str"/>
      <x:c r="BK138" s="37" t="str">
        <x:v>Exact product URL in Zahran Stores public sitemap; stock not asserted</x:v>
      </x:c>
      <x:c r="BL138" s="60" t="n">
        <x:v>46233</x:v>
      </x:c>
      <x:c r="BM138" s="60" t="n">
        <x:v>46233</x:v>
      </x:c>
    </x:row>
    <x:row r="139">
      <x:c r="A139" s="37" t="str">
        <x:v>CASH-4B593B22FD2FFB</x:v>
      </x:c>
      <x:c r="B139" s="37" t="str">
        <x:v>VAR-02A18405C31312|EG-079|STORE</x:v>
      </x:c>
      <x:c r="C139" s="37" t="str">
        <x:v>VAR-02A18405C31312</x:v>
      </x:c>
      <x:c r="D139" s="37" t="str">
        <x:v>MOD-C9F929F14BAD80</x:v>
      </x:c>
      <x:c r="E139" s="37" t="str">
        <x:v>Moulinex DD6411EG 1000 W | White</x:v>
      </x:c>
      <x:c r="F139" s="37" t="str">
        <x:v>الأجهزة المنزلية</x:v>
      </x:c>
      <x:c r="G139" s="37" t="str">
        <x:v>خلاطات يدوية</x:v>
      </x:c>
      <x:c r="H139" s="37" t="str">
        <x:v>Moulinex</x:v>
      </x:c>
      <x:c r="I139" s="37" t="str">
        <x:v>DD6411EG</x:v>
      </x:c>
      <x:c r="J139" s="37" t="str">
        <x:v>1000 W | White</x:v>
      </x:c>
      <x:c r="K139" s="37"/>
      <x:c r="L139" s="37"/>
      <x:c r="M139" s="37" t="str">
        <x:v>White</x:v>
      </x:c>
      <x:c r="N139" s="37" t="str">
        <x:v>DD6411EG</x:v>
      </x:c>
      <x:c r="O139" s="37"/>
      <x:c r="P139" s="37" t="str">
        <x:v>EG-079</x:v>
      </x:c>
      <x:c r="Q139" s="37" t="str">
        <x:v>Zahran Stores</x:v>
      </x:c>
      <x:c r="R139" s="37" t="str">
        <x:v>سلسلة</x:v>
      </x:c>
      <x:c r="S139" s="37" t="str">
        <x:v>A</x:v>
      </x:c>
      <x:c r="T139" s="37"/>
      <x:c r="U139" s="37"/>
      <x:c r="V139" s="37"/>
      <x:c r="W139" s="37" t="str">
        <x:v>https://www.zahranstores.com/en/moulinex-optichef-hand-blender-1000-watts-10-speeds-white-dd6411eg</x:v>
      </x:c>
      <x:c r="X139" s="37" t="str">
        <x:v>Sitemap/قائمة روابط</x:v>
      </x:c>
      <x:c r="Y139" s="37" t="str">
        <x:v>EGP</x:v>
      </x:c>
      <x:c r="Z139" s="56"/>
      <x:c r="AA139" s="56"/>
      <x:c r="AB139" s="56" t="str">
        <x:f>IF(OR(Z139="",AA139=""),"",MAX(0,AA139-Z139))</x:f>
      </x:c>
      <x:c r="AC139" s="58" t="str">
        <x:f>IF(OR(Z139="",AA139="",AA139=0),"",MAX(0,(AA139-Z139)/AA139))</x:f>
      </x:c>
      <x:c r="AD139" s="56"/>
      <x:c r="AE139" s="56" t="str">
        <x:f>IF(Z139="","",Z139+IF(AD139="",0,AD139))</x:f>
      </x:c>
      <x:c r="AF139" s="37" t="str">
        <x:f>IF(AD139="","",AD139=0)</x:f>
      </x:c>
      <x:c r="AG139" s="37"/>
      <x:c r="AH139" s="37"/>
      <x:c r="AI139" s="37"/>
      <x:c r="AJ139" s="37" t="str">
        <x:v>القاهرة</x:v>
      </x:c>
      <x:c r="AK139" s="37"/>
      <x:c r="AL139" s="37"/>
      <x:c r="AM139" s="37"/>
      <x:c r="AN139" s="37"/>
      <x:c r="AO139" s="37"/>
      <x:c r="AP139" s="37"/>
      <x:c r="AQ139" s="54" t="b">
        <x:v>1</x:v>
      </x:c>
      <x:c r="AR139" s="37"/>
      <x:c r="AS139" s="37" t="str">
        <x:v>Sitemap متجر</x:v>
      </x:c>
      <x:c r="AT139" s="37" t="str">
        <x:v>متوسطة</x:v>
      </x:c>
      <x:c r="AU139" s="37" t="str">
        <x:v>egypt_store_sitemap_listing</x:v>
      </x:c>
      <x:c r="AV139" s="37" t="str">
        <x:v>Sitemap ثم صفحة منتج</x:v>
      </x:c>
      <x:c r="AW139" s="37" t="str">
        <x:v>https://www.zahranstores.com/en/moulinex-optichef-hand-blender-1000-watts-10-speeds-white-dd6411eg</x:v>
      </x:c>
      <x:c r="AX139" s="37" t="n">
        <x:v>1</x:v>
      </x:c>
      <x:c r="AY139" s="60" t="n">
        <x:v>46233</x:v>
      </x:c>
      <x:c r="AZ139" s="60"/>
      <x:c r="BA139" s="60"/>
      <x:c r="BB139" s="62" t="str">
        <x:f>IF(BA139="","",(NOW()-BA139)*24)</x:f>
      </x:c>
      <x:c r="BC139" s="37" t="str">
        <x:f>IF(BA139="","لم يُرصد",IF(BH139&lt;&gt;TRUE,"غير نشط",IF(BD139="فشل","فشل حالي",IF(BB139&lt;=12,"حديث",IF(BB139&lt;=24,"متأخر","قديم")))))</x:f>
        <x:v>لم يُرصد</x:v>
      </x:c>
      <x:c r="BD139" s="37" t="str">
        <x:v>بانتظار أول رصد سعر</x:v>
      </x:c>
      <x:c r="BE139" s="37" t="n">
        <x:v>0</x:v>
      </x:c>
      <x:c r="BF139" s="37"/>
      <x:c r="BG139" s="37"/>
      <x:c r="BH139" s="54" t="b">
        <x:v>1</x:v>
      </x:c>
      <x:c r="BI139" s="37" t="str">
        <x:v>يحتاج تأكيد صفحة المنتج</x:v>
      </x:c>
      <x:c r="BJ139" s="37" t="str"/>
      <x:c r="BK139" s="37" t="str">
        <x:v>Exact product URL in Zahran Stores public sitemap; stock not asserted</x:v>
      </x:c>
      <x:c r="BL139" s="60" t="n">
        <x:v>46233</x:v>
      </x:c>
      <x:c r="BM139" s="60" t="n">
        <x:v>46233</x:v>
      </x:c>
    </x:row>
    <x:row r="140">
      <x:c r="A140" s="37" t="str">
        <x:v>CASH-24B853BC5FFF2A</x:v>
      </x:c>
      <x:c r="B140" s="37" t="str">
        <x:v>VAR-AFC17A6337ECCF|EG-079|STORE</x:v>
      </x:c>
      <x:c r="C140" s="37" t="str">
        <x:v>VAR-AFC17A6337ECCF</x:v>
      </x:c>
      <x:c r="D140" s="37" t="str">
        <x:v>MOD-BAACAF2B08C64B</x:v>
      </x:c>
      <x:c r="E140" s="37" t="str">
        <x:v>Moulinex DD6551EG 500 mL | 1000 W | White | 500mL</x:v>
      </x:c>
      <x:c r="F140" s="37" t="str">
        <x:v>الأجهزة المنزلية</x:v>
      </x:c>
      <x:c r="G140" s="37" t="str">
        <x:v>خلاطات يدوية</x:v>
      </x:c>
      <x:c r="H140" s="37" t="str">
        <x:v>Moulinex</x:v>
      </x:c>
      <x:c r="I140" s="37" t="str">
        <x:v>DD6551EG</x:v>
      </x:c>
      <x:c r="J140" s="37" t="str">
        <x:v>500 mL | 1000 W | White</x:v>
      </x:c>
      <x:c r="K140" s="37"/>
      <x:c r="L140" s="37"/>
      <x:c r="M140" s="37" t="str">
        <x:v>White</x:v>
      </x:c>
      <x:c r="N140" s="37" t="str">
        <x:v>DD6551EG</x:v>
      </x:c>
      <x:c r="O140" s="37"/>
      <x:c r="P140" s="37" t="str">
        <x:v>EG-079</x:v>
      </x:c>
      <x:c r="Q140" s="37" t="str">
        <x:v>Zahran Stores</x:v>
      </x:c>
      <x:c r="R140" s="37" t="str">
        <x:v>سلسلة</x:v>
      </x:c>
      <x:c r="S140" s="37" t="str">
        <x:v>A</x:v>
      </x:c>
      <x:c r="T140" s="37"/>
      <x:c r="U140" s="37"/>
      <x:c r="V140" s="37"/>
      <x:c r="W140" s="37" t="str">
        <x:v>https://www.zahranstores.com/en/moulinex-optichef-hand-blender-1000watt-12-functions-500ml-chopper-white-dd6551eg</x:v>
      </x:c>
      <x:c r="X140" s="37" t="str">
        <x:v>Sitemap/قائمة روابط</x:v>
      </x:c>
      <x:c r="Y140" s="37" t="str">
        <x:v>EGP</x:v>
      </x:c>
      <x:c r="Z140" s="56"/>
      <x:c r="AA140" s="56"/>
      <x:c r="AB140" s="56" t="str">
        <x:f>IF(OR(Z140="",AA140=""),"",MAX(0,AA140-Z140))</x:f>
      </x:c>
      <x:c r="AC140" s="58" t="str">
        <x:f>IF(OR(Z140="",AA140="",AA140=0),"",MAX(0,(AA140-Z140)/AA140))</x:f>
      </x:c>
      <x:c r="AD140" s="56"/>
      <x:c r="AE140" s="56" t="str">
        <x:f>IF(Z140="","",Z140+IF(AD140="",0,AD140))</x:f>
      </x:c>
      <x:c r="AF140" s="37" t="str">
        <x:f>IF(AD140="","",AD140=0)</x:f>
      </x:c>
      <x:c r="AG140" s="37"/>
      <x:c r="AH140" s="37"/>
      <x:c r="AI140" s="37"/>
      <x:c r="AJ140" s="37" t="str">
        <x:v>القاهرة</x:v>
      </x:c>
      <x:c r="AK140" s="37"/>
      <x:c r="AL140" s="37"/>
      <x:c r="AM140" s="37"/>
      <x:c r="AN140" s="37"/>
      <x:c r="AO140" s="37"/>
      <x:c r="AP140" s="37"/>
      <x:c r="AQ140" s="54" t="b">
        <x:v>1</x:v>
      </x:c>
      <x:c r="AR140" s="37"/>
      <x:c r="AS140" s="37" t="str">
        <x:v>Sitemap متجر</x:v>
      </x:c>
      <x:c r="AT140" s="37" t="str">
        <x:v>متوسطة</x:v>
      </x:c>
      <x:c r="AU140" s="37" t="str">
        <x:v>egypt_store_sitemap_listing</x:v>
      </x:c>
      <x:c r="AV140" s="37" t="str">
        <x:v>Sitemap ثم صفحة منتج</x:v>
      </x:c>
      <x:c r="AW140" s="37" t="str">
        <x:v>https://www.zahranstores.com/en/moulinex-optichef-hand-blender-1000watt-12-functions-500ml-chopper-white-dd6551eg</x:v>
      </x:c>
      <x:c r="AX140" s="37" t="n">
        <x:v>1</x:v>
      </x:c>
      <x:c r="AY140" s="60" t="n">
        <x:v>46233</x:v>
      </x:c>
      <x:c r="AZ140" s="60"/>
      <x:c r="BA140" s="60"/>
      <x:c r="BB140" s="62" t="str">
        <x:f>IF(BA140="","",(NOW()-BA140)*24)</x:f>
      </x:c>
      <x:c r="BC140" s="37" t="str">
        <x:f>IF(BA140="","لم يُرصد",IF(BH140&lt;&gt;TRUE,"غير نشط",IF(BD140="فشل","فشل حالي",IF(BB140&lt;=12,"حديث",IF(BB140&lt;=24,"متأخر","قديم")))))</x:f>
        <x:v>لم يُرصد</x:v>
      </x:c>
      <x:c r="BD140" s="37" t="str">
        <x:v>بانتظار أول رصد سعر</x:v>
      </x:c>
      <x:c r="BE140" s="37" t="n">
        <x:v>0</x:v>
      </x:c>
      <x:c r="BF140" s="37"/>
      <x:c r="BG140" s="37"/>
      <x:c r="BH140" s="54" t="b">
        <x:v>1</x:v>
      </x:c>
      <x:c r="BI140" s="37" t="str">
        <x:v>يحتاج تأكيد صفحة المنتج</x:v>
      </x:c>
      <x:c r="BJ140" s="37" t="str"/>
      <x:c r="BK140" s="37" t="str">
        <x:v>Exact product URL in Zahran Stores public sitemap; stock not asserted</x:v>
      </x:c>
      <x:c r="BL140" s="60" t="n">
        <x:v>46233</x:v>
      </x:c>
      <x:c r="BM140" s="60" t="n">
        <x:v>46233</x:v>
      </x:c>
    </x:row>
    <x:row r="141">
      <x:c r="A141" s="37" t="str">
        <x:v>CASH-EE1E3465A44F57</x:v>
      </x:c>
      <x:c r="B141" s="37" t="str">
        <x:v>VAR-601343BC2072C4|EG-079|STORE</x:v>
      </x:c>
      <x:c r="C141" s="37" t="str">
        <x:v>VAR-601343BC2072C4</x:v>
      </x:c>
      <x:c r="D141" s="37" t="str">
        <x:v>MOD-A5F373CA53E4CC</x:v>
      </x:c>
      <x:c r="E141" s="37" t="str">
        <x:v>Moulinex DD6552EG 500 mL | 1000 W | Black | 500mL</x:v>
      </x:c>
      <x:c r="F141" s="37" t="str">
        <x:v>الأجهزة المنزلية</x:v>
      </x:c>
      <x:c r="G141" s="37" t="str">
        <x:v>خلاطات يدوية</x:v>
      </x:c>
      <x:c r="H141" s="37" t="str">
        <x:v>Moulinex</x:v>
      </x:c>
      <x:c r="I141" s="37" t="str">
        <x:v>DD6552EG</x:v>
      </x:c>
      <x:c r="J141" s="37" t="str">
        <x:v>500 mL | 1000 W | Black</x:v>
      </x:c>
      <x:c r="K141" s="37"/>
      <x:c r="L141" s="37"/>
      <x:c r="M141" s="37" t="str">
        <x:v>Black</x:v>
      </x:c>
      <x:c r="N141" s="37" t="str">
        <x:v>DD6552EG</x:v>
      </x:c>
      <x:c r="O141" s="37"/>
      <x:c r="P141" s="37" t="str">
        <x:v>EG-079</x:v>
      </x:c>
      <x:c r="Q141" s="37" t="str">
        <x:v>Zahran Stores</x:v>
      </x:c>
      <x:c r="R141" s="37" t="str">
        <x:v>سلسلة</x:v>
      </x:c>
      <x:c r="S141" s="37" t="str">
        <x:v>A</x:v>
      </x:c>
      <x:c r="T141" s="37"/>
      <x:c r="U141" s="37"/>
      <x:c r="V141" s="37"/>
      <x:c r="W141" s="37" t="str">
        <x:v>https://www.zahranstores.com/en/moulinex-optichef-hand-blender-1000watt-15functions-500ml-chopper-whisk-black-dd6552eg</x:v>
      </x:c>
      <x:c r="X141" s="37" t="str">
        <x:v>Sitemap/قائمة روابط</x:v>
      </x:c>
      <x:c r="Y141" s="37" t="str">
        <x:v>EGP</x:v>
      </x:c>
      <x:c r="Z141" s="56"/>
      <x:c r="AA141" s="56"/>
      <x:c r="AB141" s="56" t="str">
        <x:f>IF(OR(Z141="",AA141=""),"",MAX(0,AA141-Z141))</x:f>
      </x:c>
      <x:c r="AC141" s="58" t="str">
        <x:f>IF(OR(Z141="",AA141="",AA141=0),"",MAX(0,(AA141-Z141)/AA141))</x:f>
      </x:c>
      <x:c r="AD141" s="56"/>
      <x:c r="AE141" s="56" t="str">
        <x:f>IF(Z141="","",Z141+IF(AD141="",0,AD141))</x:f>
      </x:c>
      <x:c r="AF141" s="37" t="str">
        <x:f>IF(AD141="","",AD141=0)</x:f>
      </x:c>
      <x:c r="AG141" s="37"/>
      <x:c r="AH141" s="37"/>
      <x:c r="AI141" s="37"/>
      <x:c r="AJ141" s="37" t="str">
        <x:v>القاهرة</x:v>
      </x:c>
      <x:c r="AK141" s="37"/>
      <x:c r="AL141" s="37"/>
      <x:c r="AM141" s="37"/>
      <x:c r="AN141" s="37"/>
      <x:c r="AO141" s="37"/>
      <x:c r="AP141" s="37"/>
      <x:c r="AQ141" s="54" t="b">
        <x:v>1</x:v>
      </x:c>
      <x:c r="AR141" s="37"/>
      <x:c r="AS141" s="37" t="str">
        <x:v>Sitemap متجر</x:v>
      </x:c>
      <x:c r="AT141" s="37" t="str">
        <x:v>متوسطة</x:v>
      </x:c>
      <x:c r="AU141" s="37" t="str">
        <x:v>egypt_store_sitemap_listing</x:v>
      </x:c>
      <x:c r="AV141" s="37" t="str">
        <x:v>Sitemap ثم صفحة منتج</x:v>
      </x:c>
      <x:c r="AW141" s="37" t="str">
        <x:v>https://www.zahranstores.com/en/moulinex-optichef-hand-blender-1000watt-15functions-500ml-chopper-whisk-black-dd6552eg</x:v>
      </x:c>
      <x:c r="AX141" s="37" t="n">
        <x:v>1</x:v>
      </x:c>
      <x:c r="AY141" s="60" t="n">
        <x:v>46233</x:v>
      </x:c>
      <x:c r="AZ141" s="60"/>
      <x:c r="BA141" s="60"/>
      <x:c r="BB141" s="62" t="str">
        <x:f>IF(BA141="","",(NOW()-BA141)*24)</x:f>
      </x:c>
      <x:c r="BC141" s="37" t="str">
        <x:f>IF(BA141="","لم يُرصد",IF(BH141&lt;&gt;TRUE,"غير نشط",IF(BD141="فشل","فشل حالي",IF(BB141&lt;=12,"حديث",IF(BB141&lt;=24,"متأخر","قديم")))))</x:f>
        <x:v>لم يُرصد</x:v>
      </x:c>
      <x:c r="BD141" s="37" t="str">
        <x:v>بانتظار أول رصد سعر</x:v>
      </x:c>
      <x:c r="BE141" s="37" t="n">
        <x:v>0</x:v>
      </x:c>
      <x:c r="BF141" s="37"/>
      <x:c r="BG141" s="37"/>
      <x:c r="BH141" s="54" t="b">
        <x:v>1</x:v>
      </x:c>
      <x:c r="BI141" s="37" t="str">
        <x:v>يحتاج تأكيد صفحة المنتج</x:v>
      </x:c>
      <x:c r="BJ141" s="37" t="str"/>
      <x:c r="BK141" s="37" t="str">
        <x:v>Exact product URL in Zahran Stores public sitemap; stock not asserted</x:v>
      </x:c>
      <x:c r="BL141" s="60" t="n">
        <x:v>46233</x:v>
      </x:c>
      <x:c r="BM141" s="60" t="n">
        <x:v>46233</x:v>
      </x:c>
    </x:row>
    <x:row r="142">
      <x:c r="A142" s="37" t="str">
        <x:v>CASH-7FCE824E88C6BC</x:v>
      </x:c>
      <x:c r="B142" s="37" t="str">
        <x:v>VAR-4CF36436825209|EG-079|STORE</x:v>
      </x:c>
      <x:c r="C142" s="37" t="str">
        <x:v>VAR-4CF36436825209</x:v>
      </x:c>
      <x:c r="D142" s="37" t="str">
        <x:v>MOD-4B3933680B6099</x:v>
      </x:c>
      <x:c r="E142" s="37" t="str">
        <x:v>Moulinex DD6554EG 800 mL | 1000 W | Black | 800mL</x:v>
      </x:c>
      <x:c r="F142" s="37" t="str">
        <x:v>الأجهزة المنزلية</x:v>
      </x:c>
      <x:c r="G142" s="37" t="str">
        <x:v>خلاطات يدوية</x:v>
      </x:c>
      <x:c r="H142" s="37" t="str">
        <x:v>Moulinex</x:v>
      </x:c>
      <x:c r="I142" s="37" t="str">
        <x:v>DD6554EG</x:v>
      </x:c>
      <x:c r="J142" s="37" t="str">
        <x:v>800 mL | 1000 W | Black</x:v>
      </x:c>
      <x:c r="K142" s="37"/>
      <x:c r="L142" s="37"/>
      <x:c r="M142" s="37" t="str">
        <x:v>Black</x:v>
      </x:c>
      <x:c r="N142" s="37" t="str">
        <x:v>DD6554EG</x:v>
      </x:c>
      <x:c r="O142" s="37"/>
      <x:c r="P142" s="37" t="str">
        <x:v>EG-079</x:v>
      </x:c>
      <x:c r="Q142" s="37" t="str">
        <x:v>Zahran Stores</x:v>
      </x:c>
      <x:c r="R142" s="37" t="str">
        <x:v>سلسلة</x:v>
      </x:c>
      <x:c r="S142" s="37" t="str">
        <x:v>A</x:v>
      </x:c>
      <x:c r="T142" s="37"/>
      <x:c r="U142" s="37"/>
      <x:c r="V142" s="37"/>
      <x:c r="W142" s="37" t="str">
        <x:v>https://www.zahranstores.com/en/moulinex-optichef-hand-blender-1000watt-17functions-chopper-800ml-beaker-whisk-black-dd6554eg</x:v>
      </x:c>
      <x:c r="X142" s="37" t="str">
        <x:v>Sitemap/قائمة روابط</x:v>
      </x:c>
      <x:c r="Y142" s="37" t="str">
        <x:v>EGP</x:v>
      </x:c>
      <x:c r="Z142" s="56"/>
      <x:c r="AA142" s="56"/>
      <x:c r="AB142" s="56" t="str">
        <x:f>IF(OR(Z142="",AA142=""),"",MAX(0,AA142-Z142))</x:f>
      </x:c>
      <x:c r="AC142" s="58" t="str">
        <x:f>IF(OR(Z142="",AA142="",AA142=0),"",MAX(0,(AA142-Z142)/AA142))</x:f>
      </x:c>
      <x:c r="AD142" s="56"/>
      <x:c r="AE142" s="56" t="str">
        <x:f>IF(Z142="","",Z142+IF(AD142="",0,AD142))</x:f>
      </x:c>
      <x:c r="AF142" s="37" t="str">
        <x:f>IF(AD142="","",AD142=0)</x:f>
      </x:c>
      <x:c r="AG142" s="37"/>
      <x:c r="AH142" s="37"/>
      <x:c r="AI142" s="37"/>
      <x:c r="AJ142" s="37" t="str">
        <x:v>القاهرة</x:v>
      </x:c>
      <x:c r="AK142" s="37"/>
      <x:c r="AL142" s="37"/>
      <x:c r="AM142" s="37"/>
      <x:c r="AN142" s="37"/>
      <x:c r="AO142" s="37"/>
      <x:c r="AP142" s="37"/>
      <x:c r="AQ142" s="54" t="b">
        <x:v>1</x:v>
      </x:c>
      <x:c r="AR142" s="37"/>
      <x:c r="AS142" s="37" t="str">
        <x:v>Sitemap متجر</x:v>
      </x:c>
      <x:c r="AT142" s="37" t="str">
        <x:v>متوسطة</x:v>
      </x:c>
      <x:c r="AU142" s="37" t="str">
        <x:v>egypt_store_sitemap_listing</x:v>
      </x:c>
      <x:c r="AV142" s="37" t="str">
        <x:v>Sitemap ثم صفحة منتج</x:v>
      </x:c>
      <x:c r="AW142" s="37" t="str">
        <x:v>https://www.zahranstores.com/en/moulinex-optichef-hand-blender-1000watt-17functions-chopper-800ml-beaker-whisk-black-dd6554eg</x:v>
      </x:c>
      <x:c r="AX142" s="37" t="n">
        <x:v>1</x:v>
      </x:c>
      <x:c r="AY142" s="60" t="n">
        <x:v>46233</x:v>
      </x:c>
      <x:c r="AZ142" s="60"/>
      <x:c r="BA142" s="60"/>
      <x:c r="BB142" s="62" t="str">
        <x:f>IF(BA142="","",(NOW()-BA142)*24)</x:f>
      </x:c>
      <x:c r="BC142" s="37" t="str">
        <x:f>IF(BA142="","لم يُرصد",IF(BH142&lt;&gt;TRUE,"غير نشط",IF(BD142="فشل","فشل حالي",IF(BB142&lt;=12,"حديث",IF(BB142&lt;=24,"متأخر","قديم")))))</x:f>
        <x:v>لم يُرصد</x:v>
      </x:c>
      <x:c r="BD142" s="37" t="str">
        <x:v>بانتظار أول رصد سعر</x:v>
      </x:c>
      <x:c r="BE142" s="37" t="n">
        <x:v>0</x:v>
      </x:c>
      <x:c r="BF142" s="37"/>
      <x:c r="BG142" s="37"/>
      <x:c r="BH142" s="54" t="b">
        <x:v>1</x:v>
      </x:c>
      <x:c r="BI142" s="37" t="str">
        <x:v>يحتاج تأكيد صفحة المنتج</x:v>
      </x:c>
      <x:c r="BJ142" s="37" t="str"/>
      <x:c r="BK142" s="37" t="str">
        <x:v>Exact product URL in Zahran Stores public sitemap; stock not asserted</x:v>
      </x:c>
      <x:c r="BL142" s="60" t="n">
        <x:v>46233</x:v>
      </x:c>
      <x:c r="BM142" s="60" t="n">
        <x:v>46233</x:v>
      </x:c>
    </x:row>
    <x:row r="143">
      <x:c r="A143" s="37" t="str">
        <x:v>CASH-AFD78545E0CA5E</x:v>
      </x:c>
      <x:c r="B143" s="37" t="str">
        <x:v>VAR-23EFCE8A08F879|EG-079|STORE</x:v>
      </x:c>
      <x:c r="C143" s="37" t="str">
        <x:v>VAR-23EFCE8A08F879</x:v>
      </x:c>
      <x:c r="D143" s="37" t="str">
        <x:v>MOD-1EFA70461AC0BF</x:v>
      </x:c>
      <x:c r="E143" s="37" t="str">
        <x:v>Moulinex DD673810 500 mL | 1000 W | Stainless Steel | 500mL</x:v>
      </x:c>
      <x:c r="F143" s="37" t="str">
        <x:v>الأجهزة المنزلية</x:v>
      </x:c>
      <x:c r="G143" s="37" t="str">
        <x:v>خلاطات يدوية</x:v>
      </x:c>
      <x:c r="H143" s="37" t="str">
        <x:v>Moulinex</x:v>
      </x:c>
      <x:c r="I143" s="37" t="str">
        <x:v>DD673810</x:v>
      </x:c>
      <x:c r="J143" s="37" t="str">
        <x:v>500 mL | 1000 W | Stainless Steel</x:v>
      </x:c>
      <x:c r="K143" s="37"/>
      <x:c r="L143" s="37"/>
      <x:c r="M143" s="37" t="str">
        <x:v>Stainless Steel</x:v>
      </x:c>
      <x:c r="N143" s="37" t="str">
        <x:v>DD673810</x:v>
      </x:c>
      <x:c r="O143" s="37"/>
      <x:c r="P143" s="37" t="str">
        <x:v>EG-079</x:v>
      </x:c>
      <x:c r="Q143" s="37" t="str">
        <x:v>Zahran Stores</x:v>
      </x:c>
      <x:c r="R143" s="37" t="str">
        <x:v>سلسلة</x:v>
      </x:c>
      <x:c r="S143" s="37" t="str">
        <x:v>A</x:v>
      </x:c>
      <x:c r="T143" s="37"/>
      <x:c r="U143" s="37"/>
      <x:c r="V143" s="37"/>
      <x:c r="W143" s="37" t="str">
        <x:v>https://www.zahranstores.com/en/moulinex-quickchef-hand-blender-1000w-chopper-500ml-beaker-800ml-3in1-20-speeds-stainless-steel-foot-dd673810</x:v>
      </x:c>
      <x:c r="X143" s="37" t="str">
        <x:v>Sitemap/قائمة روابط</x:v>
      </x:c>
      <x:c r="Y143" s="37" t="str">
        <x:v>EGP</x:v>
      </x:c>
      <x:c r="Z143" s="56"/>
      <x:c r="AA143" s="56"/>
      <x:c r="AB143" s="56" t="str">
        <x:f>IF(OR(Z143="",AA143=""),"",MAX(0,AA143-Z143))</x:f>
      </x:c>
      <x:c r="AC143" s="58" t="str">
        <x:f>IF(OR(Z143="",AA143="",AA143=0),"",MAX(0,(AA143-Z143)/AA143))</x:f>
      </x:c>
      <x:c r="AD143" s="56"/>
      <x:c r="AE143" s="56" t="str">
        <x:f>IF(Z143="","",Z143+IF(AD143="",0,AD143))</x:f>
      </x:c>
      <x:c r="AF143" s="37" t="str">
        <x:f>IF(AD143="","",AD143=0)</x:f>
      </x:c>
      <x:c r="AG143" s="37"/>
      <x:c r="AH143" s="37"/>
      <x:c r="AI143" s="37"/>
      <x:c r="AJ143" s="37" t="str">
        <x:v>القاهرة</x:v>
      </x:c>
      <x:c r="AK143" s="37"/>
      <x:c r="AL143" s="37"/>
      <x:c r="AM143" s="37"/>
      <x:c r="AN143" s="37"/>
      <x:c r="AO143" s="37"/>
      <x:c r="AP143" s="37"/>
      <x:c r="AQ143" s="54" t="b">
        <x:v>1</x:v>
      </x:c>
      <x:c r="AR143" s="37"/>
      <x:c r="AS143" s="37" t="str">
        <x:v>Sitemap متجر</x:v>
      </x:c>
      <x:c r="AT143" s="37" t="str">
        <x:v>متوسطة</x:v>
      </x:c>
      <x:c r="AU143" s="37" t="str">
        <x:v>egypt_store_sitemap_listing</x:v>
      </x:c>
      <x:c r="AV143" s="37" t="str">
        <x:v>Sitemap ثم صفحة منتج</x:v>
      </x:c>
      <x:c r="AW143" s="37" t="str">
        <x:v>https://www.zahranstores.com/en/moulinex-quickchef-hand-blender-1000w-chopper-500ml-beaker-800ml-3in1-20-speeds-stainless-steel-foot-dd673810</x:v>
      </x:c>
      <x:c r="AX143" s="37" t="n">
        <x:v>1</x:v>
      </x:c>
      <x:c r="AY143" s="60" t="n">
        <x:v>46233</x:v>
      </x:c>
      <x:c r="AZ143" s="60"/>
      <x:c r="BA143" s="60"/>
      <x:c r="BB143" s="62" t="str">
        <x:f>IF(BA143="","",(NOW()-BA143)*24)</x:f>
      </x:c>
      <x:c r="BC143" s="37" t="str">
        <x:f>IF(BA143="","لم يُرصد",IF(BH143&lt;&gt;TRUE,"غير نشط",IF(BD143="فشل","فشل حالي",IF(BB143&lt;=12,"حديث",IF(BB143&lt;=24,"متأخر","قديم")))))</x:f>
        <x:v>لم يُرصد</x:v>
      </x:c>
      <x:c r="BD143" s="37" t="str">
        <x:v>بانتظار أول رصد سعر</x:v>
      </x:c>
      <x:c r="BE143" s="37" t="n">
        <x:v>0</x:v>
      </x:c>
      <x:c r="BF143" s="37"/>
      <x:c r="BG143" s="37"/>
      <x:c r="BH143" s="54" t="b">
        <x:v>1</x:v>
      </x:c>
      <x:c r="BI143" s="37" t="str">
        <x:v>يحتاج تأكيد صفحة المنتج</x:v>
      </x:c>
      <x:c r="BJ143" s="37" t="str"/>
      <x:c r="BK143" s="37" t="str">
        <x:v>Exact product URL in Zahran Stores public sitemap; stock not asserted</x:v>
      </x:c>
      <x:c r="BL143" s="60" t="n">
        <x:v>46233</x:v>
      </x:c>
      <x:c r="BM143" s="60" t="n">
        <x:v>46233</x:v>
      </x:c>
    </x:row>
    <x:row r="144">
      <x:c r="A144" s="37" t="str">
        <x:v>CASH-95143F957BDD88</x:v>
      </x:c>
      <x:c r="B144" s="37" t="str">
        <x:v>VAR-B99202026564E7|EG-013|STORE</x:v>
      </x:c>
      <x:c r="C144" s="37" t="str">
        <x:v>VAR-B99202026564E7</x:v>
      </x:c>
      <x:c r="D144" s="37" t="str">
        <x:v>MOD-F881522991C299</x:v>
      </x:c>
      <x:c r="E144" s="37" t="str">
        <x:v>Ariston DFN436X 13 persons / Silver</x:v>
      </x:c>
      <x:c r="F144" s="37" t="str">
        <x:v>الأجهزة المنزلية</x:v>
      </x:c>
      <x:c r="G144" s="37" t="str">
        <x:v>غسالات أطباق</x:v>
      </x:c>
      <x:c r="H144" s="37" t="str">
        <x:v>Ariston</x:v>
      </x:c>
      <x:c r="I144" s="37" t="str">
        <x:v>DFN436X</x:v>
      </x:c>
      <x:c r="J144" s="37" t="str">
        <x:v>13 persons | Silver</x:v>
      </x:c>
      <x:c r="K144" s="37"/>
      <x:c r="L144" s="37"/>
      <x:c r="M144" s="37" t="str">
        <x:v>Silver</x:v>
      </x:c>
      <x:c r="N144" s="37" t="str">
        <x:v>DFN436X</x:v>
      </x:c>
      <x:c r="O144" s="37"/>
      <x:c r="P144" s="37" t="str">
        <x:v>EG-013</x:v>
      </x:c>
      <x:c r="Q144" s="37" t="str">
        <x:v>B.TECH</x:v>
      </x:c>
      <x:c r="R144" s="37" t="str">
        <x:v>سلسلة</x:v>
      </x:c>
      <x:c r="S144" s="37" t="str">
        <x:v>A</x:v>
      </x:c>
      <x:c r="T144" s="37"/>
      <x:c r="U144" s="37"/>
      <x:c r="V144" s="37"/>
      <x:c r="W144" s="37" t="str">
        <x:v>https://btech.com/en/c/large-home-appliances/dishwashers</x:v>
      </x:c>
      <x:c r="X144" s="37" t="str">
        <x:v>صفحة فئة</x:v>
      </x:c>
      <x:c r="Y144" s="37" t="str">
        <x:v>EGP</x:v>
      </x:c>
      <x:c r="Z144" s="56"/>
      <x:c r="AA144" s="56"/>
      <x:c r="AB144" s="56" t="str">
        <x:f>IF(OR(Z144="",AA144=""),"",MAX(0,AA144-Z144))</x:f>
      </x:c>
      <x:c r="AC144" s="58" t="str">
        <x:f>IF(OR(Z144="",AA144="",AA144=0),"",MAX(0,(AA144-Z144)/AA144))</x:f>
      </x:c>
      <x:c r="AD144" s="56"/>
      <x:c r="AE144" s="56" t="str">
        <x:f>IF(Z144="","",Z144+IF(AD144="",0,AD144))</x:f>
      </x:c>
      <x:c r="AF144" s="37" t="str">
        <x:f>IF(AD144="","",AD144=0)</x:f>
      </x:c>
      <x:c r="AG144" s="37"/>
      <x:c r="AH144" s="37"/>
      <x:c r="AI144" s="37"/>
      <x:c r="AJ144" s="37" t="str">
        <x:v>القاهرة</x:v>
      </x:c>
      <x:c r="AK144" s="37"/>
      <x:c r="AL144" s="37"/>
      <x:c r="AM144" s="37"/>
      <x:c r="AN144" s="37"/>
      <x:c r="AO144" s="37"/>
      <x:c r="AP144" s="37"/>
      <x:c r="AQ144" s="54" t="b">
        <x:v>1</x:v>
      </x:c>
      <x:c r="AR144" s="37"/>
      <x:c r="AS144" s="37" t="str">
        <x:v>صفحة فئة</x:v>
      </x:c>
      <x:c r="AT144" s="37" t="str">
        <x:v>تحتاج مراجعة</x:v>
      </x:c>
      <x:c r="AU144" s="37" t="str">
        <x:v>store_category_listing</x:v>
      </x:c>
      <x:c r="AV144" s="37" t="str">
        <x:v>اكتشاف من صفحة فئة</x:v>
      </x:c>
      <x:c r="AW144" s="37" t="str">
        <x:v>https://btech.com/en/c/large-home-appliances/dishwashers</x:v>
      </x:c>
      <x:c r="AX144" s="37" t="n">
        <x:v>1</x:v>
      </x:c>
      <x:c r="AY144" s="60" t="n">
        <x:v>46233</x:v>
      </x:c>
      <x:c r="AZ144" s="60"/>
      <x:c r="BA144" s="60"/>
      <x:c r="BB144" s="62" t="str">
        <x:f>IF(BA144="","",(NOW()-BA144)*24)</x:f>
      </x:c>
      <x:c r="BC144" s="37" t="str">
        <x:f>IF(BA144="","لم يُرصد",IF(BH144&lt;&gt;TRUE,"غير نشط",IF(BD144="فشل","فشل حالي",IF(BB144&lt;=12,"حديث",IF(BB144&lt;=24,"متأخر","قديم")))))</x:f>
        <x:v>لم يُرصد</x:v>
      </x:c>
      <x:c r="BD144" s="37" t="str">
        <x:v>بانتظار أول رصد سعر</x:v>
      </x:c>
      <x:c r="BE144" s="37" t="n">
        <x:v>0</x:v>
      </x:c>
      <x:c r="BF144" s="37"/>
      <x:c r="BG144" s="37"/>
      <x:c r="BH144" s="54" t="b">
        <x:v>1</x:v>
      </x:c>
      <x:c r="BI144" s="37" t="str">
        <x:v>يحتاج اكتشاف رابط المنتج</x:v>
      </x:c>
      <x:c r="BJ144" s="37" t="str">
        <x:v>Ariston Dishwasher, 13 Persons Silver - DFN436X</x:v>
      </x:c>
      <x:c r="BK144" s="37"/>
      <x:c r="BL144" s="60" t="n">
        <x:v>46233</x:v>
      </x:c>
      <x:c r="BM144" s="60" t="n">
        <x:v>46233</x:v>
      </x:c>
    </x:row>
    <x:row r="145">
      <x:c r="A145" s="37" t="str">
        <x:v>CASH-6CD3121902710F</x:v>
      </x:c>
      <x:c r="B145" s="37" t="str">
        <x:v>VAR-0DAB00B782C088|EG-013|STORE</x:v>
      </x:c>
      <x:c r="C145" s="37" t="str">
        <x:v>VAR-0DAB00B782C088</x:v>
      </x:c>
      <x:c r="D145" s="37" t="str">
        <x:v>MOD-15F2D963234A59</x:v>
      </x:c>
      <x:c r="E145" s="37" t="str">
        <x:v>Ariston LFC3O33WLTX 14 persons / Silver</x:v>
      </x:c>
      <x:c r="F145" s="37" t="str">
        <x:v>الأجهزة المنزلية</x:v>
      </x:c>
      <x:c r="G145" s="37" t="str">
        <x:v>غسالات أطباق</x:v>
      </x:c>
      <x:c r="H145" s="37" t="str">
        <x:v>Ariston</x:v>
      </x:c>
      <x:c r="I145" s="37" t="str">
        <x:v>LFC3O33WLTX</x:v>
      </x:c>
      <x:c r="J145" s="37" t="str">
        <x:v>14 persons | Silver</x:v>
      </x:c>
      <x:c r="K145" s="37"/>
      <x:c r="L145" s="37"/>
      <x:c r="M145" s="37" t="str">
        <x:v>Silver</x:v>
      </x:c>
      <x:c r="N145" s="37" t="str">
        <x:v>LFC3O33WLTX</x:v>
      </x:c>
      <x:c r="O145" s="37"/>
      <x:c r="P145" s="37" t="str">
        <x:v>EG-013</x:v>
      </x:c>
      <x:c r="Q145" s="37" t="str">
        <x:v>B.TECH</x:v>
      </x:c>
      <x:c r="R145" s="37" t="str">
        <x:v>سلسلة</x:v>
      </x:c>
      <x:c r="S145" s="37" t="str">
        <x:v>A</x:v>
      </x:c>
      <x:c r="T145" s="37"/>
      <x:c r="U145" s="37"/>
      <x:c r="V145" s="37"/>
      <x:c r="W145" s="37" t="str">
        <x:v>https://btech.com/en/c/large-home-appliances/dishwashers</x:v>
      </x:c>
      <x:c r="X145" s="37" t="str">
        <x:v>صفحة فئة</x:v>
      </x:c>
      <x:c r="Y145" s="37" t="str">
        <x:v>EGP</x:v>
      </x:c>
      <x:c r="Z145" s="56"/>
      <x:c r="AA145" s="56"/>
      <x:c r="AB145" s="56" t="str">
        <x:f>IF(OR(Z145="",AA145=""),"",MAX(0,AA145-Z145))</x:f>
      </x:c>
      <x:c r="AC145" s="58" t="str">
        <x:f>IF(OR(Z145="",AA145="",AA145=0),"",MAX(0,(AA145-Z145)/AA145))</x:f>
      </x:c>
      <x:c r="AD145" s="56"/>
      <x:c r="AE145" s="56" t="str">
        <x:f>IF(Z145="","",Z145+IF(AD145="",0,AD145))</x:f>
      </x:c>
      <x:c r="AF145" s="37" t="str">
        <x:f>IF(AD145="","",AD145=0)</x:f>
      </x:c>
      <x:c r="AG145" s="37"/>
      <x:c r="AH145" s="37"/>
      <x:c r="AI145" s="37"/>
      <x:c r="AJ145" s="37" t="str">
        <x:v>القاهرة</x:v>
      </x:c>
      <x:c r="AK145" s="37"/>
      <x:c r="AL145" s="37"/>
      <x:c r="AM145" s="37"/>
      <x:c r="AN145" s="37"/>
      <x:c r="AO145" s="37"/>
      <x:c r="AP145" s="37"/>
      <x:c r="AQ145" s="54" t="b">
        <x:v>1</x:v>
      </x:c>
      <x:c r="AR145" s="37"/>
      <x:c r="AS145" s="37" t="str">
        <x:v>صفحة فئة</x:v>
      </x:c>
      <x:c r="AT145" s="37" t="str">
        <x:v>تحتاج مراجعة</x:v>
      </x:c>
      <x:c r="AU145" s="37" t="str">
        <x:v>store_category_listing</x:v>
      </x:c>
      <x:c r="AV145" s="37" t="str">
        <x:v>اكتشاف من صفحة فئة</x:v>
      </x:c>
      <x:c r="AW145" s="37" t="str">
        <x:v>https://btech.com/en/c/large-home-appliances/dishwashers</x:v>
      </x:c>
      <x:c r="AX145" s="37" t="n">
        <x:v>1</x:v>
      </x:c>
      <x:c r="AY145" s="60" t="n">
        <x:v>46233</x:v>
      </x:c>
      <x:c r="AZ145" s="60"/>
      <x:c r="BA145" s="60"/>
      <x:c r="BB145" s="62" t="str">
        <x:f>IF(BA145="","",(NOW()-BA145)*24)</x:f>
      </x:c>
      <x:c r="BC145" s="37" t="str">
        <x:f>IF(BA145="","لم يُرصد",IF(BH145&lt;&gt;TRUE,"غير نشط",IF(BD145="فشل","فشل حالي",IF(BB145&lt;=12,"حديث",IF(BB145&lt;=24,"متأخر","قديم")))))</x:f>
        <x:v>لم يُرصد</x:v>
      </x:c>
      <x:c r="BD145" s="37" t="str">
        <x:v>بانتظار أول رصد سعر</x:v>
      </x:c>
      <x:c r="BE145" s="37" t="n">
        <x:v>0</x:v>
      </x:c>
      <x:c r="BF145" s="37"/>
      <x:c r="BG145" s="37"/>
      <x:c r="BH145" s="54" t="b">
        <x:v>1</x:v>
      </x:c>
      <x:c r="BI145" s="37" t="str">
        <x:v>يحتاج اكتشاف رابط المنتج</x:v>
      </x:c>
      <x:c r="BJ145" s="37" t="str">
        <x:v>Ariston Dishwasher, 14 Persons Inverter Motor Silver - LFC3O33WLTX</x:v>
      </x:c>
      <x:c r="BK145" s="37"/>
      <x:c r="BL145" s="60" t="n">
        <x:v>46233</x:v>
      </x:c>
      <x:c r="BM145" s="60" t="n">
        <x:v>46233</x:v>
      </x:c>
    </x:row>
    <x:row r="146">
      <x:c r="A146" s="37" t="str">
        <x:v>CASH-7DA5951B9CD018</x:v>
      </x:c>
      <x:c r="B146" s="37" t="str">
        <x:v>VAR-80E06E2DF94ABD|EG-013|STORE</x:v>
      </x:c>
      <x:c r="C146" s="37" t="str">
        <x:v>VAR-80E06E2DF94ABD</x:v>
      </x:c>
      <x:c r="D146" s="37" t="str">
        <x:v>MOD-8FFE6238078747</x:v>
      </x:c>
      <x:c r="E146" s="37" t="str">
        <x:v>Beko BDFN15420B 14 persons / Black</x:v>
      </x:c>
      <x:c r="F146" s="37" t="str">
        <x:v>الأجهزة المنزلية</x:v>
      </x:c>
      <x:c r="G146" s="37" t="str">
        <x:v>غسالات أطباق</x:v>
      </x:c>
      <x:c r="H146" s="37" t="str">
        <x:v>Beko</x:v>
      </x:c>
      <x:c r="I146" s="37" t="str">
        <x:v>BDFN15420B</x:v>
      </x:c>
      <x:c r="J146" s="37" t="str">
        <x:v>14 persons | Black</x:v>
      </x:c>
      <x:c r="K146" s="37"/>
      <x:c r="L146" s="37"/>
      <x:c r="M146" s="37" t="str">
        <x:v>Black</x:v>
      </x:c>
      <x:c r="N146" s="37" t="str">
        <x:v>BDFN15420B</x:v>
      </x:c>
      <x:c r="O146" s="37"/>
      <x:c r="P146" s="37" t="str">
        <x:v>EG-013</x:v>
      </x:c>
      <x:c r="Q146" s="37" t="str">
        <x:v>B.TECH</x:v>
      </x:c>
      <x:c r="R146" s="37" t="str">
        <x:v>سلسلة</x:v>
      </x:c>
      <x:c r="S146" s="37" t="str">
        <x:v>A</x:v>
      </x:c>
      <x:c r="T146" s="37"/>
      <x:c r="U146" s="37"/>
      <x:c r="V146" s="37"/>
      <x:c r="W146" s="37" t="str">
        <x:v>https://btech.com/en/c/large-home-appliances/dishwashers</x:v>
      </x:c>
      <x:c r="X146" s="37" t="str">
        <x:v>صفحة فئة</x:v>
      </x:c>
      <x:c r="Y146" s="37" t="str">
        <x:v>EGP</x:v>
      </x:c>
      <x:c r="Z146" s="56"/>
      <x:c r="AA146" s="56"/>
      <x:c r="AB146" s="56" t="str">
        <x:f>IF(OR(Z146="",AA146=""),"",MAX(0,AA146-Z146))</x:f>
      </x:c>
      <x:c r="AC146" s="58" t="str">
        <x:f>IF(OR(Z146="",AA146="",AA146=0),"",MAX(0,(AA146-Z146)/AA146))</x:f>
      </x:c>
      <x:c r="AD146" s="56"/>
      <x:c r="AE146" s="56" t="str">
        <x:f>IF(Z146="","",Z146+IF(AD146="",0,AD146))</x:f>
      </x:c>
      <x:c r="AF146" s="37" t="str">
        <x:f>IF(AD146="","",AD146=0)</x:f>
      </x:c>
      <x:c r="AG146" s="37"/>
      <x:c r="AH146" s="37"/>
      <x:c r="AI146" s="37"/>
      <x:c r="AJ146" s="37" t="str">
        <x:v>القاهرة</x:v>
      </x:c>
      <x:c r="AK146" s="37"/>
      <x:c r="AL146" s="37"/>
      <x:c r="AM146" s="37"/>
      <x:c r="AN146" s="37"/>
      <x:c r="AO146" s="37"/>
      <x:c r="AP146" s="37"/>
      <x:c r="AQ146" s="54" t="b">
        <x:v>1</x:v>
      </x:c>
      <x:c r="AR146" s="37"/>
      <x:c r="AS146" s="37" t="str">
        <x:v>صفحة فئة</x:v>
      </x:c>
      <x:c r="AT146" s="37" t="str">
        <x:v>تحتاج مراجعة</x:v>
      </x:c>
      <x:c r="AU146" s="37" t="str">
        <x:v>store_category_listing</x:v>
      </x:c>
      <x:c r="AV146" s="37" t="str">
        <x:v>اكتشاف من صفحة فئة</x:v>
      </x:c>
      <x:c r="AW146" s="37" t="str">
        <x:v>https://btech.com/en/c/large-home-appliances/dishwashers</x:v>
      </x:c>
      <x:c r="AX146" s="37" t="n">
        <x:v>1</x:v>
      </x:c>
      <x:c r="AY146" s="60" t="n">
        <x:v>46233</x:v>
      </x:c>
      <x:c r="AZ146" s="60"/>
      <x:c r="BA146" s="60"/>
      <x:c r="BB146" s="62" t="str">
        <x:f>IF(BA146="","",(NOW()-BA146)*24)</x:f>
      </x:c>
      <x:c r="BC146" s="37" t="str">
        <x:f>IF(BA146="","لم يُرصد",IF(BH146&lt;&gt;TRUE,"غير نشط",IF(BD146="فشل","فشل حالي",IF(BB146&lt;=12,"حديث",IF(BB146&lt;=24,"متأخر","قديم")))))</x:f>
        <x:v>لم يُرصد</x:v>
      </x:c>
      <x:c r="BD146" s="37" t="str">
        <x:v>بانتظار أول رصد سعر</x:v>
      </x:c>
      <x:c r="BE146" s="37" t="n">
        <x:v>0</x:v>
      </x:c>
      <x:c r="BF146" s="37"/>
      <x:c r="BG146" s="37"/>
      <x:c r="BH146" s="54" t="b">
        <x:v>1</x:v>
      </x:c>
      <x:c r="BI146" s="37" t="str">
        <x:v>يحتاج اكتشاف رابط المنتج</x:v>
      </x:c>
      <x:c r="BJ146" s="37" t="str">
        <x:v>Beko Dishwasher, 14 Persons Black - BDFN15420B</x:v>
      </x:c>
      <x:c r="BK146" s="37"/>
      <x:c r="BL146" s="60" t="n">
        <x:v>46233</x:v>
      </x:c>
      <x:c r="BM146" s="60" t="n">
        <x:v>46233</x:v>
      </x:c>
    </x:row>
    <x:row r="147">
      <x:c r="A147" s="37" t="str">
        <x:v>CASH-DCF5AF9F1286DA</x:v>
      </x:c>
      <x:c r="B147" s="37" t="str">
        <x:v>VAR-65E46C9A3BCDF4|EG-013|STORE</x:v>
      </x:c>
      <x:c r="C147" s="37" t="str">
        <x:v>VAR-65E46C9A3BCDF4</x:v>
      </x:c>
      <x:c r="D147" s="37" t="str">
        <x:v>MOD-B7ACC3EBCF1ED0</x:v>
      </x:c>
      <x:c r="E147" s="37" t="str">
        <x:v>Beko BDFN15420S 14 persons / Silver</x:v>
      </x:c>
      <x:c r="F147" s="37" t="str">
        <x:v>الأجهزة المنزلية</x:v>
      </x:c>
      <x:c r="G147" s="37" t="str">
        <x:v>غسالات أطباق</x:v>
      </x:c>
      <x:c r="H147" s="37" t="str">
        <x:v>Beko</x:v>
      </x:c>
      <x:c r="I147" s="37" t="str">
        <x:v>BDFN15420S</x:v>
      </x:c>
      <x:c r="J147" s="37" t="str">
        <x:v>14 persons | Silver</x:v>
      </x:c>
      <x:c r="K147" s="37"/>
      <x:c r="L147" s="37"/>
      <x:c r="M147" s="37" t="str">
        <x:v>Silver</x:v>
      </x:c>
      <x:c r="N147" s="37" t="str">
        <x:v>BDFN15420S</x:v>
      </x:c>
      <x:c r="O147" s="37"/>
      <x:c r="P147" s="37" t="str">
        <x:v>EG-013</x:v>
      </x:c>
      <x:c r="Q147" s="37" t="str">
        <x:v>B.TECH</x:v>
      </x:c>
      <x:c r="R147" s="37" t="str">
        <x:v>سلسلة</x:v>
      </x:c>
      <x:c r="S147" s="37" t="str">
        <x:v>A</x:v>
      </x:c>
      <x:c r="T147" s="37"/>
      <x:c r="U147" s="37"/>
      <x:c r="V147" s="37"/>
      <x:c r="W147" s="37" t="str">
        <x:v>https://btech.com/en/c/large-home-appliances/dishwashers</x:v>
      </x:c>
      <x:c r="X147" s="37" t="str">
        <x:v>صفحة فئة</x:v>
      </x:c>
      <x:c r="Y147" s="37" t="str">
        <x:v>EGP</x:v>
      </x:c>
      <x:c r="Z147" s="56"/>
      <x:c r="AA147" s="56"/>
      <x:c r="AB147" s="56" t="str">
        <x:f>IF(OR(Z147="",AA147=""),"",MAX(0,AA147-Z147))</x:f>
      </x:c>
      <x:c r="AC147" s="58" t="str">
        <x:f>IF(OR(Z147="",AA147="",AA147=0),"",MAX(0,(AA147-Z147)/AA147))</x:f>
      </x:c>
      <x:c r="AD147" s="56"/>
      <x:c r="AE147" s="56" t="str">
        <x:f>IF(Z147="","",Z147+IF(AD147="",0,AD147))</x:f>
      </x:c>
      <x:c r="AF147" s="37" t="str">
        <x:f>IF(AD147="","",AD147=0)</x:f>
      </x:c>
      <x:c r="AG147" s="37"/>
      <x:c r="AH147" s="37"/>
      <x:c r="AI147" s="37"/>
      <x:c r="AJ147" s="37" t="str">
        <x:v>القاهرة</x:v>
      </x:c>
      <x:c r="AK147" s="37"/>
      <x:c r="AL147" s="37"/>
      <x:c r="AM147" s="37"/>
      <x:c r="AN147" s="37"/>
      <x:c r="AO147" s="37"/>
      <x:c r="AP147" s="37"/>
      <x:c r="AQ147" s="54" t="b">
        <x:v>1</x:v>
      </x:c>
      <x:c r="AR147" s="37"/>
      <x:c r="AS147" s="37" t="str">
        <x:v>صفحة فئة</x:v>
      </x:c>
      <x:c r="AT147" s="37" t="str">
        <x:v>تحتاج مراجعة</x:v>
      </x:c>
      <x:c r="AU147" s="37" t="str">
        <x:v>store_category_listing</x:v>
      </x:c>
      <x:c r="AV147" s="37" t="str">
        <x:v>اكتشاف من صفحة فئة</x:v>
      </x:c>
      <x:c r="AW147" s="37" t="str">
        <x:v>https://btech.com/en/c/large-home-appliances/dishwashers</x:v>
      </x:c>
      <x:c r="AX147" s="37" t="n">
        <x:v>1</x:v>
      </x:c>
      <x:c r="AY147" s="60" t="n">
        <x:v>46233</x:v>
      </x:c>
      <x:c r="AZ147" s="60"/>
      <x:c r="BA147" s="60"/>
      <x:c r="BB147" s="62" t="str">
        <x:f>IF(BA147="","",(NOW()-BA147)*24)</x:f>
      </x:c>
      <x:c r="BC147" s="37" t="str">
        <x:f>IF(BA147="","لم يُرصد",IF(BH147&lt;&gt;TRUE,"غير نشط",IF(BD147="فشل","فشل حالي",IF(BB147&lt;=12,"حديث",IF(BB147&lt;=24,"متأخر","قديم")))))</x:f>
        <x:v>لم يُرصد</x:v>
      </x:c>
      <x:c r="BD147" s="37" t="str">
        <x:v>بانتظار أول رصد سعر</x:v>
      </x:c>
      <x:c r="BE147" s="37" t="n">
        <x:v>0</x:v>
      </x:c>
      <x:c r="BF147" s="37"/>
      <x:c r="BG147" s="37"/>
      <x:c r="BH147" s="54" t="b">
        <x:v>1</x:v>
      </x:c>
      <x:c r="BI147" s="37" t="str">
        <x:v>يحتاج اكتشاف رابط المنتج</x:v>
      </x:c>
      <x:c r="BJ147" s="37" t="str">
        <x:v>Beko Dishwasher, 14 Persons Silver - BDFN15420S</x:v>
      </x:c>
      <x:c r="BK147" s="37"/>
      <x:c r="BL147" s="60" t="n">
        <x:v>46233</x:v>
      </x:c>
      <x:c r="BM147" s="60" t="n">
        <x:v>46233</x:v>
      </x:c>
    </x:row>
    <x:row r="148">
      <x:c r="A148" s="37" t="str">
        <x:v>CASH-97AF0A6313F627</x:v>
      </x:c>
      <x:c r="B148" s="37" t="str">
        <x:v>VAR-A3A05A7404B42A|EG-013|STORE</x:v>
      </x:c>
      <x:c r="C148" s="37" t="str">
        <x:v>VAR-A3A05A7404B42A</x:v>
      </x:c>
      <x:c r="D148" s="37" t="str">
        <x:v>MOD-DECDBEE09025B8</x:v>
      </x:c>
      <x:c r="E148" s="37" t="str">
        <x:v>Beko BDFN26520XQ 15 persons / Silver</x:v>
      </x:c>
      <x:c r="F148" s="37" t="str">
        <x:v>الأجهزة المنزلية</x:v>
      </x:c>
      <x:c r="G148" s="37" t="str">
        <x:v>غسالات أطباق</x:v>
      </x:c>
      <x:c r="H148" s="37" t="str">
        <x:v>Beko</x:v>
      </x:c>
      <x:c r="I148" s="37" t="str">
        <x:v>BDFN26520XQ</x:v>
      </x:c>
      <x:c r="J148" s="37" t="str">
        <x:v>15 persons | Silver</x:v>
      </x:c>
      <x:c r="K148" s="37"/>
      <x:c r="L148" s="37"/>
      <x:c r="M148" s="37" t="str">
        <x:v>Silver</x:v>
      </x:c>
      <x:c r="N148" s="37" t="str">
        <x:v>BDFN26520XQ</x:v>
      </x:c>
      <x:c r="O148" s="37"/>
      <x:c r="P148" s="37" t="str">
        <x:v>EG-013</x:v>
      </x:c>
      <x:c r="Q148" s="37" t="str">
        <x:v>B.TECH</x:v>
      </x:c>
      <x:c r="R148" s="37" t="str">
        <x:v>سلسلة</x:v>
      </x:c>
      <x:c r="S148" s="37" t="str">
        <x:v>A</x:v>
      </x:c>
      <x:c r="T148" s="37"/>
      <x:c r="U148" s="37"/>
      <x:c r="V148" s="37"/>
      <x:c r="W148" s="37" t="str">
        <x:v>https://btech.com/en/c/large-home-appliances/dishwashers</x:v>
      </x:c>
      <x:c r="X148" s="37" t="str">
        <x:v>صفحة فئة</x:v>
      </x:c>
      <x:c r="Y148" s="37" t="str">
        <x:v>EGP</x:v>
      </x:c>
      <x:c r="Z148" s="56"/>
      <x:c r="AA148" s="56"/>
      <x:c r="AB148" s="56" t="str">
        <x:f>IF(OR(Z148="",AA148=""),"",MAX(0,AA148-Z148))</x:f>
      </x:c>
      <x:c r="AC148" s="58" t="str">
        <x:f>IF(OR(Z148="",AA148="",AA148=0),"",MAX(0,(AA148-Z148)/AA148))</x:f>
      </x:c>
      <x:c r="AD148" s="56"/>
      <x:c r="AE148" s="56" t="str">
        <x:f>IF(Z148="","",Z148+IF(AD148="",0,AD148))</x:f>
      </x:c>
      <x:c r="AF148" s="37" t="str">
        <x:f>IF(AD148="","",AD148=0)</x:f>
      </x:c>
      <x:c r="AG148" s="37"/>
      <x:c r="AH148" s="37"/>
      <x:c r="AI148" s="37"/>
      <x:c r="AJ148" s="37" t="str">
        <x:v>القاهرة</x:v>
      </x:c>
      <x:c r="AK148" s="37"/>
      <x:c r="AL148" s="37"/>
      <x:c r="AM148" s="37"/>
      <x:c r="AN148" s="37"/>
      <x:c r="AO148" s="37"/>
      <x:c r="AP148" s="37"/>
      <x:c r="AQ148" s="54" t="b">
        <x:v>1</x:v>
      </x:c>
      <x:c r="AR148" s="37"/>
      <x:c r="AS148" s="37" t="str">
        <x:v>صفحة فئة</x:v>
      </x:c>
      <x:c r="AT148" s="37" t="str">
        <x:v>تحتاج مراجعة</x:v>
      </x:c>
      <x:c r="AU148" s="37" t="str">
        <x:v>store_category_listing</x:v>
      </x:c>
      <x:c r="AV148" s="37" t="str">
        <x:v>اكتشاف من صفحة فئة</x:v>
      </x:c>
      <x:c r="AW148" s="37" t="str">
        <x:v>https://btech.com/en/c/large-home-appliances/dishwashers</x:v>
      </x:c>
      <x:c r="AX148" s="37" t="n">
        <x:v>1</x:v>
      </x:c>
      <x:c r="AY148" s="60" t="n">
        <x:v>46233</x:v>
      </x:c>
      <x:c r="AZ148" s="60"/>
      <x:c r="BA148" s="60"/>
      <x:c r="BB148" s="62" t="str">
        <x:f>IF(BA148="","",(NOW()-BA148)*24)</x:f>
      </x:c>
      <x:c r="BC148" s="37" t="str">
        <x:f>IF(BA148="","لم يُرصد",IF(BH148&lt;&gt;TRUE,"غير نشط",IF(BD148="فشل","فشل حالي",IF(BB148&lt;=12,"حديث",IF(BB148&lt;=24,"متأخر","قديم")))))</x:f>
        <x:v>لم يُرصد</x:v>
      </x:c>
      <x:c r="BD148" s="37" t="str">
        <x:v>بانتظار أول رصد سعر</x:v>
      </x:c>
      <x:c r="BE148" s="37" t="n">
        <x:v>0</x:v>
      </x:c>
      <x:c r="BF148" s="37"/>
      <x:c r="BG148" s="37"/>
      <x:c r="BH148" s="54" t="b">
        <x:v>1</x:v>
      </x:c>
      <x:c r="BI148" s="37" t="str">
        <x:v>يحتاج اكتشاف رابط المنتج</x:v>
      </x:c>
      <x:c r="BJ148" s="37" t="str">
        <x:v>Beko Dishwasher, 15 Persons Silver - BDFN26520XQ</x:v>
      </x:c>
      <x:c r="BK148" s="37"/>
      <x:c r="BL148" s="60" t="n">
        <x:v>46233</x:v>
      </x:c>
      <x:c r="BM148" s="60" t="n">
        <x:v>46233</x:v>
      </x:c>
    </x:row>
    <x:row r="149">
      <x:c r="A149" s="37" t="str">
        <x:v>CASH-C191CBB128425B</x:v>
      </x:c>
      <x:c r="B149" s="37" t="str">
        <x:v>VAR-BCB8ABEA863897|EG-013|STORE</x:v>
      </x:c>
      <x:c r="C149" s="37" t="str">
        <x:v>VAR-BCB8ABEA863897</x:v>
      </x:c>
      <x:c r="D149" s="37" t="str">
        <x:v>MOD-4F487B01FCA890</x:v>
      </x:c>
      <x:c r="E149" s="37" t="str">
        <x:v>Beko BDFN36531GB 15 persons / Black</x:v>
      </x:c>
      <x:c r="F149" s="37" t="str">
        <x:v>الأجهزة المنزلية</x:v>
      </x:c>
      <x:c r="G149" s="37" t="str">
        <x:v>غسالات أطباق</x:v>
      </x:c>
      <x:c r="H149" s="37" t="str">
        <x:v>Beko</x:v>
      </x:c>
      <x:c r="I149" s="37" t="str">
        <x:v>BDFN36531GB</x:v>
      </x:c>
      <x:c r="J149" s="37" t="str">
        <x:v>15 persons | Black</x:v>
      </x:c>
      <x:c r="K149" s="37"/>
      <x:c r="L149" s="37"/>
      <x:c r="M149" s="37" t="str">
        <x:v>Black</x:v>
      </x:c>
      <x:c r="N149" s="37" t="str">
        <x:v>BDFN36531GB</x:v>
      </x:c>
      <x:c r="O149" s="37"/>
      <x:c r="P149" s="37" t="str">
        <x:v>EG-013</x:v>
      </x:c>
      <x:c r="Q149" s="37" t="str">
        <x:v>B.TECH</x:v>
      </x:c>
      <x:c r="R149" s="37" t="str">
        <x:v>سلسلة</x:v>
      </x:c>
      <x:c r="S149" s="37" t="str">
        <x:v>A</x:v>
      </x:c>
      <x:c r="T149" s="37"/>
      <x:c r="U149" s="37"/>
      <x:c r="V149" s="37"/>
      <x:c r="W149" s="37" t="str">
        <x:v>https://btech.com/en/c/large-home-appliances/dishwashers</x:v>
      </x:c>
      <x:c r="X149" s="37" t="str">
        <x:v>صفحة فئة</x:v>
      </x:c>
      <x:c r="Y149" s="37" t="str">
        <x:v>EGP</x:v>
      </x:c>
      <x:c r="Z149" s="56"/>
      <x:c r="AA149" s="56"/>
      <x:c r="AB149" s="56" t="str">
        <x:f>IF(OR(Z149="",AA149=""),"",MAX(0,AA149-Z149))</x:f>
      </x:c>
      <x:c r="AC149" s="58" t="str">
        <x:f>IF(OR(Z149="",AA149="",AA149=0),"",MAX(0,(AA149-Z149)/AA149))</x:f>
      </x:c>
      <x:c r="AD149" s="56"/>
      <x:c r="AE149" s="56" t="str">
        <x:f>IF(Z149="","",Z149+IF(AD149="",0,AD149))</x:f>
      </x:c>
      <x:c r="AF149" s="37" t="str">
        <x:f>IF(AD149="","",AD149=0)</x:f>
      </x:c>
      <x:c r="AG149" s="37"/>
      <x:c r="AH149" s="37"/>
      <x:c r="AI149" s="37"/>
      <x:c r="AJ149" s="37" t="str">
        <x:v>القاهرة</x:v>
      </x:c>
      <x:c r="AK149" s="37"/>
      <x:c r="AL149" s="37"/>
      <x:c r="AM149" s="37"/>
      <x:c r="AN149" s="37"/>
      <x:c r="AO149" s="37"/>
      <x:c r="AP149" s="37"/>
      <x:c r="AQ149" s="54" t="b">
        <x:v>1</x:v>
      </x:c>
      <x:c r="AR149" s="37"/>
      <x:c r="AS149" s="37" t="str">
        <x:v>صفحة فئة</x:v>
      </x:c>
      <x:c r="AT149" s="37" t="str">
        <x:v>تحتاج مراجعة</x:v>
      </x:c>
      <x:c r="AU149" s="37" t="str">
        <x:v>store_category_listing</x:v>
      </x:c>
      <x:c r="AV149" s="37" t="str">
        <x:v>اكتشاف من صفحة فئة</x:v>
      </x:c>
      <x:c r="AW149" s="37" t="str">
        <x:v>https://btech.com/en/c/large-home-appliances/dishwashers</x:v>
      </x:c>
      <x:c r="AX149" s="37" t="n">
        <x:v>1</x:v>
      </x:c>
      <x:c r="AY149" s="60" t="n">
        <x:v>46233</x:v>
      </x:c>
      <x:c r="AZ149" s="60"/>
      <x:c r="BA149" s="60"/>
      <x:c r="BB149" s="62" t="str">
        <x:f>IF(BA149="","",(NOW()-BA149)*24)</x:f>
      </x:c>
      <x:c r="BC149" s="37" t="str">
        <x:f>IF(BA149="","لم يُرصد",IF(BH149&lt;&gt;TRUE,"غير نشط",IF(BD149="فشل","فشل حالي",IF(BB149&lt;=12,"حديث",IF(BB149&lt;=24,"متأخر","قديم")))))</x:f>
        <x:v>لم يُرصد</x:v>
      </x:c>
      <x:c r="BD149" s="37" t="str">
        <x:v>بانتظار أول رصد سعر</x:v>
      </x:c>
      <x:c r="BE149" s="37" t="n">
        <x:v>0</x:v>
      </x:c>
      <x:c r="BF149" s="37"/>
      <x:c r="BG149" s="37"/>
      <x:c r="BH149" s="54" t="b">
        <x:v>1</x:v>
      </x:c>
      <x:c r="BI149" s="37" t="str">
        <x:v>يحتاج اكتشاف رابط المنتج</x:v>
      </x:c>
      <x:c r="BJ149" s="37" t="str">
        <x:v>Beko Dishwasher, 15 Persons Black - BDFN36531GB</x:v>
      </x:c>
      <x:c r="BK149" s="37"/>
      <x:c r="BL149" s="60" t="n">
        <x:v>46233</x:v>
      </x:c>
      <x:c r="BM149" s="60" t="n">
        <x:v>46233</x:v>
      </x:c>
    </x:row>
    <x:row r="150">
      <x:c r="A150" s="37" t="str">
        <x:v>CASH-5FCC4697EACEC7</x:v>
      </x:c>
      <x:c r="B150" s="37" t="str">
        <x:v>VAR-720273D0F73E76|EG-013|STORE</x:v>
      </x:c>
      <x:c r="C150" s="37" t="str">
        <x:v>VAR-720273D0F73E76</x:v>
      </x:c>
      <x:c r="D150" s="37" t="str">
        <x:v>MOD-47C1A057FB2D9E</x:v>
      </x:c>
      <x:c r="E150" s="37" t="str">
        <x:v>Beko BDFN36531XC 15 persons / Silver</x:v>
      </x:c>
      <x:c r="F150" s="37" t="str">
        <x:v>الأجهزة المنزلية</x:v>
      </x:c>
      <x:c r="G150" s="37" t="str">
        <x:v>غسالات أطباق</x:v>
      </x:c>
      <x:c r="H150" s="37" t="str">
        <x:v>Beko</x:v>
      </x:c>
      <x:c r="I150" s="37" t="str">
        <x:v>BDFN36531XC</x:v>
      </x:c>
      <x:c r="J150" s="37" t="str">
        <x:v>15 persons | Silver</x:v>
      </x:c>
      <x:c r="K150" s="37"/>
      <x:c r="L150" s="37"/>
      <x:c r="M150" s="37" t="str">
        <x:v>Silver</x:v>
      </x:c>
      <x:c r="N150" s="37" t="str">
        <x:v>BDFN36531XC</x:v>
      </x:c>
      <x:c r="O150" s="37"/>
      <x:c r="P150" s="37" t="str">
        <x:v>EG-013</x:v>
      </x:c>
      <x:c r="Q150" s="37" t="str">
        <x:v>B.TECH</x:v>
      </x:c>
      <x:c r="R150" s="37" t="str">
        <x:v>سلسلة</x:v>
      </x:c>
      <x:c r="S150" s="37" t="str">
        <x:v>A</x:v>
      </x:c>
      <x:c r="T150" s="37"/>
      <x:c r="U150" s="37"/>
      <x:c r="V150" s="37"/>
      <x:c r="W150" s="37" t="str">
        <x:v>https://btech.com/en/c/large-home-appliances/dishwashers</x:v>
      </x:c>
      <x:c r="X150" s="37" t="str">
        <x:v>صفحة فئة</x:v>
      </x:c>
      <x:c r="Y150" s="37" t="str">
        <x:v>EGP</x:v>
      </x:c>
      <x:c r="Z150" s="56"/>
      <x:c r="AA150" s="56"/>
      <x:c r="AB150" s="56" t="str">
        <x:f>IF(OR(Z150="",AA150=""),"",MAX(0,AA150-Z150))</x:f>
      </x:c>
      <x:c r="AC150" s="58" t="str">
        <x:f>IF(OR(Z150="",AA150="",AA150=0),"",MAX(0,(AA150-Z150)/AA150))</x:f>
      </x:c>
      <x:c r="AD150" s="56"/>
      <x:c r="AE150" s="56" t="str">
        <x:f>IF(Z150="","",Z150+IF(AD150="",0,AD150))</x:f>
      </x:c>
      <x:c r="AF150" s="37" t="str">
        <x:f>IF(AD150="","",AD150=0)</x:f>
      </x:c>
      <x:c r="AG150" s="37"/>
      <x:c r="AH150" s="37"/>
      <x:c r="AI150" s="37"/>
      <x:c r="AJ150" s="37" t="str">
        <x:v>القاهرة</x:v>
      </x:c>
      <x:c r="AK150" s="37"/>
      <x:c r="AL150" s="37"/>
      <x:c r="AM150" s="37"/>
      <x:c r="AN150" s="37"/>
      <x:c r="AO150" s="37"/>
      <x:c r="AP150" s="37"/>
      <x:c r="AQ150" s="54" t="b">
        <x:v>1</x:v>
      </x:c>
      <x:c r="AR150" s="37"/>
      <x:c r="AS150" s="37" t="str">
        <x:v>صفحة فئة</x:v>
      </x:c>
      <x:c r="AT150" s="37" t="str">
        <x:v>تحتاج مراجعة</x:v>
      </x:c>
      <x:c r="AU150" s="37" t="str">
        <x:v>store_category_listing</x:v>
      </x:c>
      <x:c r="AV150" s="37" t="str">
        <x:v>اكتشاف من صفحة فئة</x:v>
      </x:c>
      <x:c r="AW150" s="37" t="str">
        <x:v>https://btech.com/en/c/large-home-appliances/dishwashers</x:v>
      </x:c>
      <x:c r="AX150" s="37" t="n">
        <x:v>1</x:v>
      </x:c>
      <x:c r="AY150" s="60" t="n">
        <x:v>46233</x:v>
      </x:c>
      <x:c r="AZ150" s="60"/>
      <x:c r="BA150" s="60"/>
      <x:c r="BB150" s="62" t="str">
        <x:f>IF(BA150="","",(NOW()-BA150)*24)</x:f>
      </x:c>
      <x:c r="BC150" s="37" t="str">
        <x:f>IF(BA150="","لم يُرصد",IF(BH150&lt;&gt;TRUE,"غير نشط",IF(BD150="فشل","فشل حالي",IF(BB150&lt;=12,"حديث",IF(BB150&lt;=24,"متأخر","قديم")))))</x:f>
        <x:v>لم يُرصد</x:v>
      </x:c>
      <x:c r="BD150" s="37" t="str">
        <x:v>بانتظار أول رصد سعر</x:v>
      </x:c>
      <x:c r="BE150" s="37" t="n">
        <x:v>0</x:v>
      </x:c>
      <x:c r="BF150" s="37"/>
      <x:c r="BG150" s="37"/>
      <x:c r="BH150" s="54" t="b">
        <x:v>1</x:v>
      </x:c>
      <x:c r="BI150" s="37" t="str">
        <x:v>يحتاج اكتشاف رابط المنتج</x:v>
      </x:c>
      <x:c r="BJ150" s="37" t="str">
        <x:v>Beko Dishwasher, 15 Persons Silver - BDFN36531XC</x:v>
      </x:c>
      <x:c r="BK150" s="37"/>
      <x:c r="BL150" s="60" t="n">
        <x:v>46233</x:v>
      </x:c>
      <x:c r="BM150" s="60" t="n">
        <x:v>46233</x:v>
      </x:c>
    </x:row>
    <x:row r="151">
      <x:c r="A151" s="37" t="str">
        <x:v>CASH-30592F3D084E07</x:v>
      </x:c>
      <x:c r="B151" s="37" t="str">
        <x:v>VAR-E0CEB3B1A118C7|EG-013|STORE</x:v>
      </x:c>
      <x:c r="C151" s="37" t="str">
        <x:v>VAR-E0CEB3B1A118C7</x:v>
      </x:c>
      <x:c r="D151" s="37" t="str">
        <x:v>MOD-F3352C3CD0BB24</x:v>
      </x:c>
      <x:c r="E151" s="37" t="str">
        <x:v>Beko BDFS15020B 10 persons / Black</x:v>
      </x:c>
      <x:c r="F151" s="37" t="str">
        <x:v>الأجهزة المنزلية</x:v>
      </x:c>
      <x:c r="G151" s="37" t="str">
        <x:v>غسالات أطباق</x:v>
      </x:c>
      <x:c r="H151" s="37" t="str">
        <x:v>Beko</x:v>
      </x:c>
      <x:c r="I151" s="37" t="str">
        <x:v>BDFS15020B</x:v>
      </x:c>
      <x:c r="J151" s="37" t="str">
        <x:v>10 persons | Black</x:v>
      </x:c>
      <x:c r="K151" s="37"/>
      <x:c r="L151" s="37"/>
      <x:c r="M151" s="37" t="str">
        <x:v>Black</x:v>
      </x:c>
      <x:c r="N151" s="37" t="str">
        <x:v>BDFS15020B</x:v>
      </x:c>
      <x:c r="O151" s="37"/>
      <x:c r="P151" s="37" t="str">
        <x:v>EG-013</x:v>
      </x:c>
      <x:c r="Q151" s="37" t="str">
        <x:v>B.TECH</x:v>
      </x:c>
      <x:c r="R151" s="37" t="str">
        <x:v>سلسلة</x:v>
      </x:c>
      <x:c r="S151" s="37" t="str">
        <x:v>A</x:v>
      </x:c>
      <x:c r="T151" s="37"/>
      <x:c r="U151" s="37"/>
      <x:c r="V151" s="37"/>
      <x:c r="W151" s="37" t="str">
        <x:v>https://btech.com/en/c/large-home-appliances/dishwashers</x:v>
      </x:c>
      <x:c r="X151" s="37" t="str">
        <x:v>صفحة فئة</x:v>
      </x:c>
      <x:c r="Y151" s="37" t="str">
        <x:v>EGP</x:v>
      </x:c>
      <x:c r="Z151" s="56"/>
      <x:c r="AA151" s="56"/>
      <x:c r="AB151" s="56" t="str">
        <x:f>IF(OR(Z151="",AA151=""),"",MAX(0,AA151-Z151))</x:f>
      </x:c>
      <x:c r="AC151" s="58" t="str">
        <x:f>IF(OR(Z151="",AA151="",AA151=0),"",MAX(0,(AA151-Z151)/AA151))</x:f>
      </x:c>
      <x:c r="AD151" s="56"/>
      <x:c r="AE151" s="56" t="str">
        <x:f>IF(Z151="","",Z151+IF(AD151="",0,AD151))</x:f>
      </x:c>
      <x:c r="AF151" s="37" t="str">
        <x:f>IF(AD151="","",AD151=0)</x:f>
      </x:c>
      <x:c r="AG151" s="37"/>
      <x:c r="AH151" s="37"/>
      <x:c r="AI151" s="37"/>
      <x:c r="AJ151" s="37" t="str">
        <x:v>القاهرة</x:v>
      </x:c>
      <x:c r="AK151" s="37"/>
      <x:c r="AL151" s="37"/>
      <x:c r="AM151" s="37"/>
      <x:c r="AN151" s="37"/>
      <x:c r="AO151" s="37"/>
      <x:c r="AP151" s="37"/>
      <x:c r="AQ151" s="54" t="b">
        <x:v>1</x:v>
      </x:c>
      <x:c r="AR151" s="37"/>
      <x:c r="AS151" s="37" t="str">
        <x:v>صفحة فئة</x:v>
      </x:c>
      <x:c r="AT151" s="37" t="str">
        <x:v>تحتاج مراجعة</x:v>
      </x:c>
      <x:c r="AU151" s="37" t="str">
        <x:v>store_category_listing</x:v>
      </x:c>
      <x:c r="AV151" s="37" t="str">
        <x:v>اكتشاف من صفحة فئة</x:v>
      </x:c>
      <x:c r="AW151" s="37" t="str">
        <x:v>https://btech.com/en/c/large-home-appliances/dishwashers</x:v>
      </x:c>
      <x:c r="AX151" s="37" t="n">
        <x:v>1</x:v>
      </x:c>
      <x:c r="AY151" s="60" t="n">
        <x:v>46233</x:v>
      </x:c>
      <x:c r="AZ151" s="60"/>
      <x:c r="BA151" s="60"/>
      <x:c r="BB151" s="62" t="str">
        <x:f>IF(BA151="","",(NOW()-BA151)*24)</x:f>
      </x:c>
      <x:c r="BC151" s="37" t="str">
        <x:f>IF(BA151="","لم يُرصد",IF(BH151&lt;&gt;TRUE,"غير نشط",IF(BD151="فشل","فشل حالي",IF(BB151&lt;=12,"حديث",IF(BB151&lt;=24,"متأخر","قديم")))))</x:f>
        <x:v>لم يُرصد</x:v>
      </x:c>
      <x:c r="BD151" s="37" t="str">
        <x:v>بانتظار أول رصد سعر</x:v>
      </x:c>
      <x:c r="BE151" s="37" t="n">
        <x:v>0</x:v>
      </x:c>
      <x:c r="BF151" s="37"/>
      <x:c r="BG151" s="37"/>
      <x:c r="BH151" s="54" t="b">
        <x:v>1</x:v>
      </x:c>
      <x:c r="BI151" s="37" t="str">
        <x:v>يحتاج اكتشاف رابط المنتج</x:v>
      </x:c>
      <x:c r="BJ151" s="37" t="str">
        <x:v>Beko Dishwasher, 10 Persons Black - BDFS15020B</x:v>
      </x:c>
      <x:c r="BK151" s="37"/>
      <x:c r="BL151" s="60" t="n">
        <x:v>46233</x:v>
      </x:c>
      <x:c r="BM151" s="60" t="n">
        <x:v>46233</x:v>
      </x:c>
    </x:row>
    <x:row r="152">
      <x:c r="A152" s="37" t="str">
        <x:v>CASH-19BE2080BA0436</x:v>
      </x:c>
      <x:c r="B152" s="37" t="str">
        <x:v>VAR-A38365C183AE30|EG-013|STORE</x:v>
      </x:c>
      <x:c r="C152" s="37" t="str">
        <x:v>VAR-A38365C183AE30</x:v>
      </x:c>
      <x:c r="D152" s="37" t="str">
        <x:v>MOD-03EF5DDE8D5B11</x:v>
      </x:c>
      <x:c r="E152" s="37" t="str">
        <x:v>Beko DVN05325X 13 persons / Stainless Steel</x:v>
      </x:c>
      <x:c r="F152" s="37" t="str">
        <x:v>الأجهزة المنزلية</x:v>
      </x:c>
      <x:c r="G152" s="37" t="str">
        <x:v>غسالات أطباق</x:v>
      </x:c>
      <x:c r="H152" s="37" t="str">
        <x:v>Beko</x:v>
      </x:c>
      <x:c r="I152" s="37" t="str">
        <x:v>DVN05325X</x:v>
      </x:c>
      <x:c r="J152" s="37" t="str">
        <x:v>13 persons | Stainless Steel</x:v>
      </x:c>
      <x:c r="K152" s="37"/>
      <x:c r="L152" s="37"/>
      <x:c r="M152" s="37" t="str">
        <x:v>Stainless Steel</x:v>
      </x:c>
      <x:c r="N152" s="37" t="str">
        <x:v>DVN05325X</x:v>
      </x:c>
      <x:c r="O152" s="37"/>
      <x:c r="P152" s="37" t="str">
        <x:v>EG-013</x:v>
      </x:c>
      <x:c r="Q152" s="37" t="str">
        <x:v>B.TECH</x:v>
      </x:c>
      <x:c r="R152" s="37" t="str">
        <x:v>سلسلة</x:v>
      </x:c>
      <x:c r="S152" s="37" t="str">
        <x:v>A</x:v>
      </x:c>
      <x:c r="T152" s="37"/>
      <x:c r="U152" s="37"/>
      <x:c r="V152" s="37"/>
      <x:c r="W152" s="37" t="str">
        <x:v>https://btech.com/en/c/large-home-appliances/dishwashers</x:v>
      </x:c>
      <x:c r="X152" s="37" t="str">
        <x:v>صفحة فئة</x:v>
      </x:c>
      <x:c r="Y152" s="37" t="str">
        <x:v>EGP</x:v>
      </x:c>
      <x:c r="Z152" s="56"/>
      <x:c r="AA152" s="56"/>
      <x:c r="AB152" s="56" t="str">
        <x:f>IF(OR(Z152="",AA152=""),"",MAX(0,AA152-Z152))</x:f>
      </x:c>
      <x:c r="AC152" s="58" t="str">
        <x:f>IF(OR(Z152="",AA152="",AA152=0),"",MAX(0,(AA152-Z152)/AA152))</x:f>
      </x:c>
      <x:c r="AD152" s="56"/>
      <x:c r="AE152" s="56" t="str">
        <x:f>IF(Z152="","",Z152+IF(AD152="",0,AD152))</x:f>
      </x:c>
      <x:c r="AF152" s="37" t="str">
        <x:f>IF(AD152="","",AD152=0)</x:f>
      </x:c>
      <x:c r="AG152" s="37"/>
      <x:c r="AH152" s="37"/>
      <x:c r="AI152" s="37"/>
      <x:c r="AJ152" s="37" t="str">
        <x:v>القاهرة</x:v>
      </x:c>
      <x:c r="AK152" s="37"/>
      <x:c r="AL152" s="37"/>
      <x:c r="AM152" s="37"/>
      <x:c r="AN152" s="37"/>
      <x:c r="AO152" s="37"/>
      <x:c r="AP152" s="37"/>
      <x:c r="AQ152" s="54" t="b">
        <x:v>1</x:v>
      </x:c>
      <x:c r="AR152" s="37"/>
      <x:c r="AS152" s="37" t="str">
        <x:v>صفحة فئة</x:v>
      </x:c>
      <x:c r="AT152" s="37" t="str">
        <x:v>تحتاج مراجعة</x:v>
      </x:c>
      <x:c r="AU152" s="37" t="str">
        <x:v>store_category_listing</x:v>
      </x:c>
      <x:c r="AV152" s="37" t="str">
        <x:v>اكتشاف من صفحة فئة</x:v>
      </x:c>
      <x:c r="AW152" s="37" t="str">
        <x:v>https://btech.com/en/c/large-home-appliances/dishwashers</x:v>
      </x:c>
      <x:c r="AX152" s="37" t="n">
        <x:v>1</x:v>
      </x:c>
      <x:c r="AY152" s="60" t="n">
        <x:v>46233</x:v>
      </x:c>
      <x:c r="AZ152" s="60"/>
      <x:c r="BA152" s="60"/>
      <x:c r="BB152" s="62" t="str">
        <x:f>IF(BA152="","",(NOW()-BA152)*24)</x:f>
      </x:c>
      <x:c r="BC152" s="37" t="str">
        <x:f>IF(BA152="","لم يُرصد",IF(BH152&lt;&gt;TRUE,"غير نشط",IF(BD152="فشل","فشل حالي",IF(BB152&lt;=12,"حديث",IF(BB152&lt;=24,"متأخر","قديم")))))</x:f>
        <x:v>لم يُرصد</x:v>
      </x:c>
      <x:c r="BD152" s="37" t="str">
        <x:v>بانتظار أول رصد سعر</x:v>
      </x:c>
      <x:c r="BE152" s="37" t="n">
        <x:v>0</x:v>
      </x:c>
      <x:c r="BF152" s="37"/>
      <x:c r="BG152" s="37"/>
      <x:c r="BH152" s="54" t="b">
        <x:v>1</x:v>
      </x:c>
      <x:c r="BI152" s="37" t="str">
        <x:v>يحتاج اكتشاف رابط المنتج</x:v>
      </x:c>
      <x:c r="BJ152" s="37" t="str">
        <x:v>Beko Dishwasher, 13 Persons Stainless Steel - DVN05325X</x:v>
      </x:c>
      <x:c r="BK152" s="37"/>
      <x:c r="BL152" s="60" t="n">
        <x:v>46233</x:v>
      </x:c>
      <x:c r="BM152" s="60" t="n">
        <x:v>46233</x:v>
      </x:c>
    </x:row>
    <x:row r="153">
      <x:c r="A153" s="37" t="str">
        <x:v>CASH-6A3F01788360AC</x:v>
      </x:c>
      <x:c r="B153" s="37" t="str">
        <x:v>VAR-D8274BD90E0421|EG-013|STORE</x:v>
      </x:c>
      <x:c r="C153" s="37" t="str">
        <x:v>VAR-D8274BD90E0421</x:v>
      </x:c>
      <x:c r="D153" s="37" t="str">
        <x:v>MOD-7A7495E1D94697</x:v>
      </x:c>
      <x:c r="E153" s="37" t="str">
        <x:v>Beko DVS05020S 10 persons / Silver</x:v>
      </x:c>
      <x:c r="F153" s="37" t="str">
        <x:v>الأجهزة المنزلية</x:v>
      </x:c>
      <x:c r="G153" s="37" t="str">
        <x:v>غسالات أطباق</x:v>
      </x:c>
      <x:c r="H153" s="37" t="str">
        <x:v>Beko</x:v>
      </x:c>
      <x:c r="I153" s="37" t="str">
        <x:v>DVS05020S</x:v>
      </x:c>
      <x:c r="J153" s="37" t="str">
        <x:v>10 persons | Silver</x:v>
      </x:c>
      <x:c r="K153" s="37"/>
      <x:c r="L153" s="37"/>
      <x:c r="M153" s="37" t="str">
        <x:v>Silver</x:v>
      </x:c>
      <x:c r="N153" s="37" t="str">
        <x:v>DVS05020S</x:v>
      </x:c>
      <x:c r="O153" s="37"/>
      <x:c r="P153" s="37" t="str">
        <x:v>EG-013</x:v>
      </x:c>
      <x:c r="Q153" s="37" t="str">
        <x:v>B.TECH</x:v>
      </x:c>
      <x:c r="R153" s="37" t="str">
        <x:v>سلسلة</x:v>
      </x:c>
      <x:c r="S153" s="37" t="str">
        <x:v>A</x:v>
      </x:c>
      <x:c r="T153" s="37"/>
      <x:c r="U153" s="37"/>
      <x:c r="V153" s="37"/>
      <x:c r="W153" s="37" t="str">
        <x:v>https://btech.com/en/c/large-home-appliances/dishwashers</x:v>
      </x:c>
      <x:c r="X153" s="37" t="str">
        <x:v>صفحة فئة</x:v>
      </x:c>
      <x:c r="Y153" s="37" t="str">
        <x:v>EGP</x:v>
      </x:c>
      <x:c r="Z153" s="56"/>
      <x:c r="AA153" s="56"/>
      <x:c r="AB153" s="56" t="str">
        <x:f>IF(OR(Z153="",AA153=""),"",MAX(0,AA153-Z153))</x:f>
      </x:c>
      <x:c r="AC153" s="58" t="str">
        <x:f>IF(OR(Z153="",AA153="",AA153=0),"",MAX(0,(AA153-Z153)/AA153))</x:f>
      </x:c>
      <x:c r="AD153" s="56"/>
      <x:c r="AE153" s="56" t="str">
        <x:f>IF(Z153="","",Z153+IF(AD153="",0,AD153))</x:f>
      </x:c>
      <x:c r="AF153" s="37" t="str">
        <x:f>IF(AD153="","",AD153=0)</x:f>
      </x:c>
      <x:c r="AG153" s="37"/>
      <x:c r="AH153" s="37"/>
      <x:c r="AI153" s="37"/>
      <x:c r="AJ153" s="37" t="str">
        <x:v>القاهرة</x:v>
      </x:c>
      <x:c r="AK153" s="37"/>
      <x:c r="AL153" s="37"/>
      <x:c r="AM153" s="37"/>
      <x:c r="AN153" s="37"/>
      <x:c r="AO153" s="37"/>
      <x:c r="AP153" s="37"/>
      <x:c r="AQ153" s="54" t="b">
        <x:v>1</x:v>
      </x:c>
      <x:c r="AR153" s="37"/>
      <x:c r="AS153" s="37" t="str">
        <x:v>صفحة فئة</x:v>
      </x:c>
      <x:c r="AT153" s="37" t="str">
        <x:v>تحتاج مراجعة</x:v>
      </x:c>
      <x:c r="AU153" s="37" t="str">
        <x:v>store_category_listing</x:v>
      </x:c>
      <x:c r="AV153" s="37" t="str">
        <x:v>اكتشاف من صفحة فئة</x:v>
      </x:c>
      <x:c r="AW153" s="37" t="str">
        <x:v>https://btech.com/en/c/large-home-appliances/dishwashers</x:v>
      </x:c>
      <x:c r="AX153" s="37" t="n">
        <x:v>1</x:v>
      </x:c>
      <x:c r="AY153" s="60" t="n">
        <x:v>46233</x:v>
      </x:c>
      <x:c r="AZ153" s="60"/>
      <x:c r="BA153" s="60"/>
      <x:c r="BB153" s="62" t="str">
        <x:f>IF(BA153="","",(NOW()-BA153)*24)</x:f>
      </x:c>
      <x:c r="BC153" s="37" t="str">
        <x:f>IF(BA153="","لم يُرصد",IF(BH153&lt;&gt;TRUE,"غير نشط",IF(BD153="فشل","فشل حالي",IF(BB153&lt;=12,"حديث",IF(BB153&lt;=24,"متأخر","قديم")))))</x:f>
        <x:v>لم يُرصد</x:v>
      </x:c>
      <x:c r="BD153" s="37" t="str">
        <x:v>بانتظار أول رصد سعر</x:v>
      </x:c>
      <x:c r="BE153" s="37" t="n">
        <x:v>0</x:v>
      </x:c>
      <x:c r="BF153" s="37"/>
      <x:c r="BG153" s="37"/>
      <x:c r="BH153" s="54" t="b">
        <x:v>1</x:v>
      </x:c>
      <x:c r="BI153" s="37" t="str">
        <x:v>يحتاج اكتشاف رابط المنتج</x:v>
      </x:c>
      <x:c r="BJ153" s="37" t="str">
        <x:v>Beko Dishwasher, 10 Persons Silver - DVS05020S</x:v>
      </x:c>
      <x:c r="BK153" s="37"/>
      <x:c r="BL153" s="60" t="n">
        <x:v>46233</x:v>
      </x:c>
      <x:c r="BM153" s="60" t="n">
        <x:v>46233</x:v>
      </x:c>
    </x:row>
    <x:row r="154">
      <x:c r="A154" s="37" t="str">
        <x:v>CASH-3BA255A2719B80</x:v>
      </x:c>
      <x:c r="B154" s="37" t="str">
        <x:v>VAR-29A5DF6CBB8A72|EG-013|STORE</x:v>
      </x:c>
      <x:c r="C154" s="37" t="str">
        <x:v>VAR-29A5DF6CBB8A72</x:v>
      </x:c>
      <x:c r="D154" s="37" t="str">
        <x:v>MOD-B0D5F5FCAEEE18</x:v>
      </x:c>
      <x:c r="E154" s="37" t="str">
        <x:v>Bosch SMS26AI00V 13 persons / Brushed Steel</x:v>
      </x:c>
      <x:c r="F154" s="37" t="str">
        <x:v>الأجهزة المنزلية</x:v>
      </x:c>
      <x:c r="G154" s="37" t="str">
        <x:v>غسالات أطباق</x:v>
      </x:c>
      <x:c r="H154" s="37" t="str">
        <x:v>Bosch</x:v>
      </x:c>
      <x:c r="I154" s="37" t="str">
        <x:v>SMS26AI00V</x:v>
      </x:c>
      <x:c r="J154" s="37" t="str">
        <x:v>13 persons | Brushed Steel</x:v>
      </x:c>
      <x:c r="K154" s="37"/>
      <x:c r="L154" s="37"/>
      <x:c r="M154" s="37" t="str">
        <x:v>Brushed Steel</x:v>
      </x:c>
      <x:c r="N154" s="37" t="str">
        <x:v>SMS26AI00V</x:v>
      </x:c>
      <x:c r="O154" s="37"/>
      <x:c r="P154" s="37" t="str">
        <x:v>EG-013</x:v>
      </x:c>
      <x:c r="Q154" s="37" t="str">
        <x:v>B.TECH</x:v>
      </x:c>
      <x:c r="R154" s="37" t="str">
        <x:v>سلسلة</x:v>
      </x:c>
      <x:c r="S154" s="37" t="str">
        <x:v>A</x:v>
      </x:c>
      <x:c r="T154" s="37"/>
      <x:c r="U154" s="37"/>
      <x:c r="V154" s="37"/>
      <x:c r="W154" s="37" t="str">
        <x:v>https://btech.com/en/c/large-home-appliances/dishwashers</x:v>
      </x:c>
      <x:c r="X154" s="37" t="str">
        <x:v>صفحة فئة</x:v>
      </x:c>
      <x:c r="Y154" s="37" t="str">
        <x:v>EGP</x:v>
      </x:c>
      <x:c r="Z154" s="56"/>
      <x:c r="AA154" s="56"/>
      <x:c r="AB154" s="56" t="str">
        <x:f>IF(OR(Z154="",AA154=""),"",MAX(0,AA154-Z154))</x:f>
      </x:c>
      <x:c r="AC154" s="58" t="str">
        <x:f>IF(OR(Z154="",AA154="",AA154=0),"",MAX(0,(AA154-Z154)/AA154))</x:f>
      </x:c>
      <x:c r="AD154" s="56"/>
      <x:c r="AE154" s="56" t="str">
        <x:f>IF(Z154="","",Z154+IF(AD154="",0,AD154))</x:f>
      </x:c>
      <x:c r="AF154" s="37" t="str">
        <x:f>IF(AD154="","",AD154=0)</x:f>
      </x:c>
      <x:c r="AG154" s="37"/>
      <x:c r="AH154" s="37"/>
      <x:c r="AI154" s="37"/>
      <x:c r="AJ154" s="37" t="str">
        <x:v>القاهرة</x:v>
      </x:c>
      <x:c r="AK154" s="37"/>
      <x:c r="AL154" s="37"/>
      <x:c r="AM154" s="37"/>
      <x:c r="AN154" s="37"/>
      <x:c r="AO154" s="37"/>
      <x:c r="AP154" s="37"/>
      <x:c r="AQ154" s="54" t="b">
        <x:v>1</x:v>
      </x:c>
      <x:c r="AR154" s="37"/>
      <x:c r="AS154" s="37" t="str">
        <x:v>صفحة فئة</x:v>
      </x:c>
      <x:c r="AT154" s="37" t="str">
        <x:v>تحتاج مراجعة</x:v>
      </x:c>
      <x:c r="AU154" s="37" t="str">
        <x:v>store_category_listing</x:v>
      </x:c>
      <x:c r="AV154" s="37" t="str">
        <x:v>اكتشاف من صفحة فئة</x:v>
      </x:c>
      <x:c r="AW154" s="37" t="str">
        <x:v>https://btech.com/en/c/large-home-appliances/dishwashers</x:v>
      </x:c>
      <x:c r="AX154" s="37" t="n">
        <x:v>1</x:v>
      </x:c>
      <x:c r="AY154" s="60" t="n">
        <x:v>46233</x:v>
      </x:c>
      <x:c r="AZ154" s="60"/>
      <x:c r="BA154" s="60"/>
      <x:c r="BB154" s="62" t="str">
        <x:f>IF(BA154="","",(NOW()-BA154)*24)</x:f>
      </x:c>
      <x:c r="BC154" s="37" t="str">
        <x:f>IF(BA154="","لم يُرصد",IF(BH154&lt;&gt;TRUE,"غير نشط",IF(BD154="فشل","فشل حالي",IF(BB154&lt;=12,"حديث",IF(BB154&lt;=24,"متأخر","قديم")))))</x:f>
        <x:v>لم يُرصد</x:v>
      </x:c>
      <x:c r="BD154" s="37" t="str">
        <x:v>بانتظار أول رصد سعر</x:v>
      </x:c>
      <x:c r="BE154" s="37" t="n">
        <x:v>0</x:v>
      </x:c>
      <x:c r="BF154" s="37"/>
      <x:c r="BG154" s="37"/>
      <x:c r="BH154" s="54" t="b">
        <x:v>1</x:v>
      </x:c>
      <x:c r="BI154" s="37" t="str">
        <x:v>يحتاج اكتشاف رابط المنتج</x:v>
      </x:c>
      <x:c r="BJ154" s="37" t="str">
        <x:v>Bosch Series 2 Free Standing Dishwashers, 13 Persons Brushed Steel - SMS26AI00V</x:v>
      </x:c>
      <x:c r="BK154" s="37"/>
      <x:c r="BL154" s="60" t="n">
        <x:v>46233</x:v>
      </x:c>
      <x:c r="BM154" s="60" t="n">
        <x:v>46233</x:v>
      </x:c>
    </x:row>
    <x:row r="155">
      <x:c r="A155" s="37" t="str">
        <x:v>CASH-DDFC789B7D1206</x:v>
      </x:c>
      <x:c r="B155" s="37" t="str">
        <x:v>VAR-A650A8D51D0909|EG-013|STORE</x:v>
      </x:c>
      <x:c r="C155" s="37" t="str">
        <x:v>VAR-A650A8D51D0909</x:v>
      </x:c>
      <x:c r="D155" s="37" t="str">
        <x:v>MOD-97D3EEB7EBA63E</x:v>
      </x:c>
      <x:c r="E155" s="37" t="str">
        <x:v>Bosch SMS46NB20V 14 persons / Black</x:v>
      </x:c>
      <x:c r="F155" s="37" t="str">
        <x:v>الأجهزة المنزلية</x:v>
      </x:c>
      <x:c r="G155" s="37" t="str">
        <x:v>غسالات أطباق</x:v>
      </x:c>
      <x:c r="H155" s="37" t="str">
        <x:v>Bosch</x:v>
      </x:c>
      <x:c r="I155" s="37" t="str">
        <x:v>SMS46NB20V</x:v>
      </x:c>
      <x:c r="J155" s="37" t="str">
        <x:v>14 persons | Black</x:v>
      </x:c>
      <x:c r="K155" s="37"/>
      <x:c r="L155" s="37"/>
      <x:c r="M155" s="37" t="str">
        <x:v>Black</x:v>
      </x:c>
      <x:c r="N155" s="37" t="str">
        <x:v>SMS46NB20V</x:v>
      </x:c>
      <x:c r="O155" s="37"/>
      <x:c r="P155" s="37" t="str">
        <x:v>EG-013</x:v>
      </x:c>
      <x:c r="Q155" s="37" t="str">
        <x:v>B.TECH</x:v>
      </x:c>
      <x:c r="R155" s="37" t="str">
        <x:v>سلسلة</x:v>
      </x:c>
      <x:c r="S155" s="37" t="str">
        <x:v>A</x:v>
      </x:c>
      <x:c r="T155" s="37"/>
      <x:c r="U155" s="37"/>
      <x:c r="V155" s="37"/>
      <x:c r="W155" s="37" t="str">
        <x:v>https://btech.com/en/c/large-home-appliances/dishwashers</x:v>
      </x:c>
      <x:c r="X155" s="37" t="str">
        <x:v>صفحة فئة</x:v>
      </x:c>
      <x:c r="Y155" s="37" t="str">
        <x:v>EGP</x:v>
      </x:c>
      <x:c r="Z155" s="56"/>
      <x:c r="AA155" s="56"/>
      <x:c r="AB155" s="56" t="str">
        <x:f>IF(OR(Z155="",AA155=""),"",MAX(0,AA155-Z155))</x:f>
      </x:c>
      <x:c r="AC155" s="58" t="str">
        <x:f>IF(OR(Z155="",AA155="",AA155=0),"",MAX(0,(AA155-Z155)/AA155))</x:f>
      </x:c>
      <x:c r="AD155" s="56"/>
      <x:c r="AE155" s="56" t="str">
        <x:f>IF(Z155="","",Z155+IF(AD155="",0,AD155))</x:f>
      </x:c>
      <x:c r="AF155" s="37" t="str">
        <x:f>IF(AD155="","",AD155=0)</x:f>
      </x:c>
      <x:c r="AG155" s="37"/>
      <x:c r="AH155" s="37"/>
      <x:c r="AI155" s="37"/>
      <x:c r="AJ155" s="37" t="str">
        <x:v>القاهرة</x:v>
      </x:c>
      <x:c r="AK155" s="37"/>
      <x:c r="AL155" s="37"/>
      <x:c r="AM155" s="37"/>
      <x:c r="AN155" s="37"/>
      <x:c r="AO155" s="37"/>
      <x:c r="AP155" s="37"/>
      <x:c r="AQ155" s="54" t="b">
        <x:v>1</x:v>
      </x:c>
      <x:c r="AR155" s="37"/>
      <x:c r="AS155" s="37" t="str">
        <x:v>صفحة فئة</x:v>
      </x:c>
      <x:c r="AT155" s="37" t="str">
        <x:v>تحتاج مراجعة</x:v>
      </x:c>
      <x:c r="AU155" s="37" t="str">
        <x:v>store_category_listing</x:v>
      </x:c>
      <x:c r="AV155" s="37" t="str">
        <x:v>اكتشاف من صفحة فئة</x:v>
      </x:c>
      <x:c r="AW155" s="37" t="str">
        <x:v>https://btech.com/en/c/large-home-appliances/dishwashers</x:v>
      </x:c>
      <x:c r="AX155" s="37" t="n">
        <x:v>1</x:v>
      </x:c>
      <x:c r="AY155" s="60" t="n">
        <x:v>46233</x:v>
      </x:c>
      <x:c r="AZ155" s="60"/>
      <x:c r="BA155" s="60"/>
      <x:c r="BB155" s="62" t="str">
        <x:f>IF(BA155="","",(NOW()-BA155)*24)</x:f>
      </x:c>
      <x:c r="BC155" s="37" t="str">
        <x:f>IF(BA155="","لم يُرصد",IF(BH155&lt;&gt;TRUE,"غير نشط",IF(BD155="فشل","فشل حالي",IF(BB155&lt;=12,"حديث",IF(BB155&lt;=24,"متأخر","قديم")))))</x:f>
        <x:v>لم يُرصد</x:v>
      </x:c>
      <x:c r="BD155" s="37" t="str">
        <x:v>بانتظار أول رصد سعر</x:v>
      </x:c>
      <x:c r="BE155" s="37" t="n">
        <x:v>0</x:v>
      </x:c>
      <x:c r="BF155" s="37"/>
      <x:c r="BG155" s="37"/>
      <x:c r="BH155" s="54" t="b">
        <x:v>1</x:v>
      </x:c>
      <x:c r="BI155" s="37" t="str">
        <x:v>يحتاج اكتشاف رابط المنتج</x:v>
      </x:c>
      <x:c r="BJ155" s="37" t="str">
        <x:v>Bosch Series 4 Free Standing Dishwashers, 14 Persons Black - SMS46NB20V</x:v>
      </x:c>
      <x:c r="BK155" s="37"/>
      <x:c r="BL155" s="60" t="n">
        <x:v>46233</x:v>
      </x:c>
      <x:c r="BM155" s="60" t="n">
        <x:v>46233</x:v>
      </x:c>
    </x:row>
    <x:row r="156">
      <x:c r="A156" s="37" t="str">
        <x:v>CASH-87D1EC4BF7038C</x:v>
      </x:c>
      <x:c r="B156" s="37" t="str">
        <x:v>VAR-C7259EB1F7FDCA|EG-013|STORE</x:v>
      </x:c>
      <x:c r="C156" s="37" t="str">
        <x:v>VAR-C7259EB1F7FDCA</x:v>
      </x:c>
      <x:c r="D156" s="37" t="str">
        <x:v>MOD-772622038B3CD0</x:v>
      </x:c>
      <x:c r="E156" s="37" t="str">
        <x:v>Bosch SMS46NI20V 14 persons / Brushed Steel</x:v>
      </x:c>
      <x:c r="F156" s="37" t="str">
        <x:v>الأجهزة المنزلية</x:v>
      </x:c>
      <x:c r="G156" s="37" t="str">
        <x:v>غسالات أطباق</x:v>
      </x:c>
      <x:c r="H156" s="37" t="str">
        <x:v>Bosch</x:v>
      </x:c>
      <x:c r="I156" s="37" t="str">
        <x:v>SMS46NI20V</x:v>
      </x:c>
      <x:c r="J156" s="37" t="str">
        <x:v>14 persons | Brushed Steel</x:v>
      </x:c>
      <x:c r="K156" s="37"/>
      <x:c r="L156" s="37"/>
      <x:c r="M156" s="37" t="str">
        <x:v>Brushed Steel</x:v>
      </x:c>
      <x:c r="N156" s="37" t="str">
        <x:v>SMS46NI20V</x:v>
      </x:c>
      <x:c r="O156" s="37"/>
      <x:c r="P156" s="37" t="str">
        <x:v>EG-013</x:v>
      </x:c>
      <x:c r="Q156" s="37" t="str">
        <x:v>B.TECH</x:v>
      </x:c>
      <x:c r="R156" s="37" t="str">
        <x:v>سلسلة</x:v>
      </x:c>
      <x:c r="S156" s="37" t="str">
        <x:v>A</x:v>
      </x:c>
      <x:c r="T156" s="37"/>
      <x:c r="U156" s="37"/>
      <x:c r="V156" s="37"/>
      <x:c r="W156" s="37" t="str">
        <x:v>https://btech.com/en/c/large-home-appliances/dishwashers</x:v>
      </x:c>
      <x:c r="X156" s="37" t="str">
        <x:v>صفحة فئة</x:v>
      </x:c>
      <x:c r="Y156" s="37" t="str">
        <x:v>EGP</x:v>
      </x:c>
      <x:c r="Z156" s="56"/>
      <x:c r="AA156" s="56"/>
      <x:c r="AB156" s="56" t="str">
        <x:f>IF(OR(Z156="",AA156=""),"",MAX(0,AA156-Z156))</x:f>
      </x:c>
      <x:c r="AC156" s="58" t="str">
        <x:f>IF(OR(Z156="",AA156="",AA156=0),"",MAX(0,(AA156-Z156)/AA156))</x:f>
      </x:c>
      <x:c r="AD156" s="56"/>
      <x:c r="AE156" s="56" t="str">
        <x:f>IF(Z156="","",Z156+IF(AD156="",0,AD156))</x:f>
      </x:c>
      <x:c r="AF156" s="37" t="str">
        <x:f>IF(AD156="","",AD156=0)</x:f>
      </x:c>
      <x:c r="AG156" s="37"/>
      <x:c r="AH156" s="37"/>
      <x:c r="AI156" s="37"/>
      <x:c r="AJ156" s="37" t="str">
        <x:v>القاهرة</x:v>
      </x:c>
      <x:c r="AK156" s="37"/>
      <x:c r="AL156" s="37"/>
      <x:c r="AM156" s="37"/>
      <x:c r="AN156" s="37"/>
      <x:c r="AO156" s="37"/>
      <x:c r="AP156" s="37"/>
      <x:c r="AQ156" s="54" t="b">
        <x:v>1</x:v>
      </x:c>
      <x:c r="AR156" s="37"/>
      <x:c r="AS156" s="37" t="str">
        <x:v>صفحة فئة</x:v>
      </x:c>
      <x:c r="AT156" s="37" t="str">
        <x:v>تحتاج مراجعة</x:v>
      </x:c>
      <x:c r="AU156" s="37" t="str">
        <x:v>store_category_listing</x:v>
      </x:c>
      <x:c r="AV156" s="37" t="str">
        <x:v>اكتشاف من صفحة فئة</x:v>
      </x:c>
      <x:c r="AW156" s="37" t="str">
        <x:v>https://btech.com/en/c/large-home-appliances/dishwashers</x:v>
      </x:c>
      <x:c r="AX156" s="37" t="n">
        <x:v>1</x:v>
      </x:c>
      <x:c r="AY156" s="60" t="n">
        <x:v>46233</x:v>
      </x:c>
      <x:c r="AZ156" s="60"/>
      <x:c r="BA156" s="60"/>
      <x:c r="BB156" s="62" t="str">
        <x:f>IF(BA156="","",(NOW()-BA156)*24)</x:f>
      </x:c>
      <x:c r="BC156" s="37" t="str">
        <x:f>IF(BA156="","لم يُرصد",IF(BH156&lt;&gt;TRUE,"غير نشط",IF(BD156="فشل","فشل حالي",IF(BB156&lt;=12,"حديث",IF(BB156&lt;=24,"متأخر","قديم")))))</x:f>
        <x:v>لم يُرصد</x:v>
      </x:c>
      <x:c r="BD156" s="37" t="str">
        <x:v>بانتظار أول رصد سعر</x:v>
      </x:c>
      <x:c r="BE156" s="37" t="n">
        <x:v>0</x:v>
      </x:c>
      <x:c r="BF156" s="37"/>
      <x:c r="BG156" s="37"/>
      <x:c r="BH156" s="54" t="b">
        <x:v>1</x:v>
      </x:c>
      <x:c r="BI156" s="37" t="str">
        <x:v>يحتاج اكتشاف رابط المنتج</x:v>
      </x:c>
      <x:c r="BJ156" s="37" t="str">
        <x:v>Bosch Series 4 Free Standing Dishwashers, 14 Persons Brushed Steel - SMS46NI20V</x:v>
      </x:c>
      <x:c r="BK156" s="37"/>
      <x:c r="BL156" s="60" t="n">
        <x:v>46233</x:v>
      </x:c>
      <x:c r="BM156" s="60" t="n">
        <x:v>46233</x:v>
      </x:c>
    </x:row>
    <x:row r="157">
      <x:c r="A157" s="37" t="str">
        <x:v>CASH-887671ECBFE4D0</x:v>
      </x:c>
      <x:c r="B157" s="37" t="str">
        <x:v>VAR-EF58AE2377EA68|EG-013|STORE</x:v>
      </x:c>
      <x:c r="C157" s="37" t="str">
        <x:v>VAR-EF58AE2377EA68</x:v>
      </x:c>
      <x:c r="D157" s="37" t="str">
        <x:v>MOD-BC3379B2281746</x:v>
      </x:c>
      <x:c r="E157" s="37" t="str">
        <x:v>Bosch SMS4EMI60V 13 persons / Stainless Steel</x:v>
      </x:c>
      <x:c r="F157" s="37" t="str">
        <x:v>الأجهزة المنزلية</x:v>
      </x:c>
      <x:c r="G157" s="37" t="str">
        <x:v>غسالات أطباق</x:v>
      </x:c>
      <x:c r="H157" s="37" t="str">
        <x:v>Bosch</x:v>
      </x:c>
      <x:c r="I157" s="37" t="str">
        <x:v>SMS4EMI60V</x:v>
      </x:c>
      <x:c r="J157" s="37" t="str">
        <x:v>13 persons | Stainless Steel</x:v>
      </x:c>
      <x:c r="K157" s="37"/>
      <x:c r="L157" s="37"/>
      <x:c r="M157" s="37" t="str">
        <x:v>Stainless Steel</x:v>
      </x:c>
      <x:c r="N157" s="37" t="str">
        <x:v>SMS4EMI60V</x:v>
      </x:c>
      <x:c r="O157" s="37"/>
      <x:c r="P157" s="37" t="str">
        <x:v>EG-013</x:v>
      </x:c>
      <x:c r="Q157" s="37" t="str">
        <x:v>B.TECH</x:v>
      </x:c>
      <x:c r="R157" s="37" t="str">
        <x:v>سلسلة</x:v>
      </x:c>
      <x:c r="S157" s="37" t="str">
        <x:v>A</x:v>
      </x:c>
      <x:c r="T157" s="37"/>
      <x:c r="U157" s="37"/>
      <x:c r="V157" s="37"/>
      <x:c r="W157" s="37" t="str">
        <x:v>https://btech.com/en/c/large-home-appliances/dishwashers</x:v>
      </x:c>
      <x:c r="X157" s="37" t="str">
        <x:v>صفحة فئة</x:v>
      </x:c>
      <x:c r="Y157" s="37" t="str">
        <x:v>EGP</x:v>
      </x:c>
      <x:c r="Z157" s="56"/>
      <x:c r="AA157" s="56"/>
      <x:c r="AB157" s="56" t="str">
        <x:f>IF(OR(Z157="",AA157=""),"",MAX(0,AA157-Z157))</x:f>
      </x:c>
      <x:c r="AC157" s="58" t="str">
        <x:f>IF(OR(Z157="",AA157="",AA157=0),"",MAX(0,(AA157-Z157)/AA157))</x:f>
      </x:c>
      <x:c r="AD157" s="56"/>
      <x:c r="AE157" s="56" t="str">
        <x:f>IF(Z157="","",Z157+IF(AD157="",0,AD157))</x:f>
      </x:c>
      <x:c r="AF157" s="37" t="str">
        <x:f>IF(AD157="","",AD157=0)</x:f>
      </x:c>
      <x:c r="AG157" s="37"/>
      <x:c r="AH157" s="37"/>
      <x:c r="AI157" s="37"/>
      <x:c r="AJ157" s="37" t="str">
        <x:v>القاهرة</x:v>
      </x:c>
      <x:c r="AK157" s="37"/>
      <x:c r="AL157" s="37"/>
      <x:c r="AM157" s="37"/>
      <x:c r="AN157" s="37"/>
      <x:c r="AO157" s="37"/>
      <x:c r="AP157" s="37"/>
      <x:c r="AQ157" s="54" t="b">
        <x:v>1</x:v>
      </x:c>
      <x:c r="AR157" s="37"/>
      <x:c r="AS157" s="37" t="str">
        <x:v>صفحة فئة</x:v>
      </x:c>
      <x:c r="AT157" s="37" t="str">
        <x:v>تحتاج مراجعة</x:v>
      </x:c>
      <x:c r="AU157" s="37" t="str">
        <x:v>store_category_listing</x:v>
      </x:c>
      <x:c r="AV157" s="37" t="str">
        <x:v>اكتشاف من صفحة فئة</x:v>
      </x:c>
      <x:c r="AW157" s="37" t="str">
        <x:v>https://btech.com/en/c/large-home-appliances/dishwashers</x:v>
      </x:c>
      <x:c r="AX157" s="37" t="n">
        <x:v>1</x:v>
      </x:c>
      <x:c r="AY157" s="60" t="n">
        <x:v>46233</x:v>
      </x:c>
      <x:c r="AZ157" s="60"/>
      <x:c r="BA157" s="60"/>
      <x:c r="BB157" s="62" t="str">
        <x:f>IF(BA157="","",(NOW()-BA157)*24)</x:f>
      </x:c>
      <x:c r="BC157" s="37" t="str">
        <x:f>IF(BA157="","لم يُرصد",IF(BH157&lt;&gt;TRUE,"غير نشط",IF(BD157="فشل","فشل حالي",IF(BB157&lt;=12,"حديث",IF(BB157&lt;=24,"متأخر","قديم")))))</x:f>
        <x:v>لم يُرصد</x:v>
      </x:c>
      <x:c r="BD157" s="37" t="str">
        <x:v>بانتظار أول رصد سعر</x:v>
      </x:c>
      <x:c r="BE157" s="37" t="n">
        <x:v>0</x:v>
      </x:c>
      <x:c r="BF157" s="37"/>
      <x:c r="BG157" s="37"/>
      <x:c r="BH157" s="54" t="b">
        <x:v>1</x:v>
      </x:c>
      <x:c r="BI157" s="37" t="str">
        <x:v>يحتاج اكتشاف رابط المنتج</x:v>
      </x:c>
      <x:c r="BJ157" s="37" t="str">
        <x:v>Bosch Series 4 Dishwasher, 13 Persons Stainless Steel - SMS4EMI60V</x:v>
      </x:c>
      <x:c r="BK157" s="37"/>
      <x:c r="BL157" s="60" t="n">
        <x:v>46233</x:v>
      </x:c>
      <x:c r="BM157" s="60" t="n">
        <x:v>46233</x:v>
      </x:c>
    </x:row>
    <x:row r="158">
      <x:c r="A158" s="37" t="str">
        <x:v>CASH-6BE96673FADBF7</x:v>
      </x:c>
      <x:c r="B158" s="37" t="str">
        <x:v>VAR-E7123E773ABD9B|EG-013|STORE</x:v>
      </x:c>
      <x:c r="C158" s="37" t="str">
        <x:v>VAR-E7123E773ABD9B</x:v>
      </x:c>
      <x:c r="D158" s="37" t="str">
        <x:v>MOD-6F5B9190A6CD5C</x:v>
      </x:c>
      <x:c r="E158" s="37" t="str">
        <x:v>Bosch SMS6EMI62V 14 persons / Brushed Steel</x:v>
      </x:c>
      <x:c r="F158" s="37" t="str">
        <x:v>الأجهزة المنزلية</x:v>
      </x:c>
      <x:c r="G158" s="37" t="str">
        <x:v>غسالات أطباق</x:v>
      </x:c>
      <x:c r="H158" s="37" t="str">
        <x:v>Bosch</x:v>
      </x:c>
      <x:c r="I158" s="37" t="str">
        <x:v>SMS6EMI62V</x:v>
      </x:c>
      <x:c r="J158" s="37" t="str">
        <x:v>14 persons | Brushed Steel</x:v>
      </x:c>
      <x:c r="K158" s="37"/>
      <x:c r="L158" s="37"/>
      <x:c r="M158" s="37" t="str">
        <x:v>Brushed Steel</x:v>
      </x:c>
      <x:c r="N158" s="37" t="str">
        <x:v>SMS6EMI62V</x:v>
      </x:c>
      <x:c r="O158" s="37"/>
      <x:c r="P158" s="37" t="str">
        <x:v>EG-013</x:v>
      </x:c>
      <x:c r="Q158" s="37" t="str">
        <x:v>B.TECH</x:v>
      </x:c>
      <x:c r="R158" s="37" t="str">
        <x:v>سلسلة</x:v>
      </x:c>
      <x:c r="S158" s="37" t="str">
        <x:v>A</x:v>
      </x:c>
      <x:c r="T158" s="37"/>
      <x:c r="U158" s="37"/>
      <x:c r="V158" s="37"/>
      <x:c r="W158" s="37" t="str">
        <x:v>https://btech.com/en/c/large-home-appliances/dishwashers</x:v>
      </x:c>
      <x:c r="X158" s="37" t="str">
        <x:v>صفحة فئة</x:v>
      </x:c>
      <x:c r="Y158" s="37" t="str">
        <x:v>EGP</x:v>
      </x:c>
      <x:c r="Z158" s="56"/>
      <x:c r="AA158" s="56"/>
      <x:c r="AB158" s="56" t="str">
        <x:f>IF(OR(Z158="",AA158=""),"",MAX(0,AA158-Z158))</x:f>
      </x:c>
      <x:c r="AC158" s="58" t="str">
        <x:f>IF(OR(Z158="",AA158="",AA158=0),"",MAX(0,(AA158-Z158)/AA158))</x:f>
      </x:c>
      <x:c r="AD158" s="56"/>
      <x:c r="AE158" s="56" t="str">
        <x:f>IF(Z158="","",Z158+IF(AD158="",0,AD158))</x:f>
      </x:c>
      <x:c r="AF158" s="37" t="str">
        <x:f>IF(AD158="","",AD158=0)</x:f>
      </x:c>
      <x:c r="AG158" s="37"/>
      <x:c r="AH158" s="37"/>
      <x:c r="AI158" s="37"/>
      <x:c r="AJ158" s="37" t="str">
        <x:v>القاهرة</x:v>
      </x:c>
      <x:c r="AK158" s="37"/>
      <x:c r="AL158" s="37"/>
      <x:c r="AM158" s="37"/>
      <x:c r="AN158" s="37"/>
      <x:c r="AO158" s="37"/>
      <x:c r="AP158" s="37"/>
      <x:c r="AQ158" s="54" t="b">
        <x:v>1</x:v>
      </x:c>
      <x:c r="AR158" s="37"/>
      <x:c r="AS158" s="37" t="str">
        <x:v>صفحة فئة</x:v>
      </x:c>
      <x:c r="AT158" s="37" t="str">
        <x:v>تحتاج مراجعة</x:v>
      </x:c>
      <x:c r="AU158" s="37" t="str">
        <x:v>store_category_listing</x:v>
      </x:c>
      <x:c r="AV158" s="37" t="str">
        <x:v>اكتشاف من صفحة فئة</x:v>
      </x:c>
      <x:c r="AW158" s="37" t="str">
        <x:v>https://btech.com/en/c/large-home-appliances/dishwashers</x:v>
      </x:c>
      <x:c r="AX158" s="37" t="n">
        <x:v>1</x:v>
      </x:c>
      <x:c r="AY158" s="60" t="n">
        <x:v>46233</x:v>
      </x:c>
      <x:c r="AZ158" s="60"/>
      <x:c r="BA158" s="60"/>
      <x:c r="BB158" s="62" t="str">
        <x:f>IF(BA158="","",(NOW()-BA158)*24)</x:f>
      </x:c>
      <x:c r="BC158" s="37" t="str">
        <x:f>IF(BA158="","لم يُرصد",IF(BH158&lt;&gt;TRUE,"غير نشط",IF(BD158="فشل","فشل حالي",IF(BB158&lt;=12,"حديث",IF(BB158&lt;=24,"متأخر","قديم")))))</x:f>
        <x:v>لم يُرصد</x:v>
      </x:c>
      <x:c r="BD158" s="37" t="str">
        <x:v>بانتظار أول رصد سعر</x:v>
      </x:c>
      <x:c r="BE158" s="37" t="n">
        <x:v>0</x:v>
      </x:c>
      <x:c r="BF158" s="37"/>
      <x:c r="BG158" s="37"/>
      <x:c r="BH158" s="54" t="b">
        <x:v>1</x:v>
      </x:c>
      <x:c r="BI158" s="37" t="str">
        <x:v>يحتاج اكتشاف رابط المنتج</x:v>
      </x:c>
      <x:c r="BJ158" s="37" t="str">
        <x:v>Bosch Series 6 Free Standing Dishwashers, 14 Persons Brushed Steel - SMS6EMI62V</x:v>
      </x:c>
      <x:c r="BK158" s="37"/>
      <x:c r="BL158" s="60" t="n">
        <x:v>46233</x:v>
      </x:c>
      <x:c r="BM158" s="60" t="n">
        <x:v>46233</x:v>
      </x:c>
    </x:row>
    <x:row r="159">
      <x:c r="A159" s="37" t="str">
        <x:v>CASH-450D4022C1C2D2</x:v>
      </x:c>
      <x:c r="B159" s="37" t="str">
        <x:v>VAR-B97FD0EEAC2262|EG-013|STORE</x:v>
      </x:c>
      <x:c r="C159" s="37" t="str">
        <x:v>VAR-B97FD0EEAC2262</x:v>
      </x:c>
      <x:c r="D159" s="37" t="str">
        <x:v>MOD-ED724DF11BD676</x:v>
      </x:c>
      <x:c r="E159" s="37" t="str">
        <x:v>Fresh 60-IX 12 persons / Grey</x:v>
      </x:c>
      <x:c r="F159" s="37" t="str">
        <x:v>الأجهزة المنزلية</x:v>
      </x:c>
      <x:c r="G159" s="37" t="str">
        <x:v>غسالات أطباق</x:v>
      </x:c>
      <x:c r="H159" s="37" t="str">
        <x:v>Fresh</x:v>
      </x:c>
      <x:c r="I159" s="37" t="str">
        <x:v>60-IX</x:v>
      </x:c>
      <x:c r="J159" s="37" t="str">
        <x:v>12 persons | Grey</x:v>
      </x:c>
      <x:c r="K159" s="37"/>
      <x:c r="L159" s="37"/>
      <x:c r="M159" s="37" t="str">
        <x:v>Grey</x:v>
      </x:c>
      <x:c r="N159" s="37" t="str">
        <x:v>60-IX</x:v>
      </x:c>
      <x:c r="O159" s="37"/>
      <x:c r="P159" s="37" t="str">
        <x:v>EG-013</x:v>
      </x:c>
      <x:c r="Q159" s="37" t="str">
        <x:v>B.TECH</x:v>
      </x:c>
      <x:c r="R159" s="37" t="str">
        <x:v>سلسلة</x:v>
      </x:c>
      <x:c r="S159" s="37" t="str">
        <x:v>A</x:v>
      </x:c>
      <x:c r="T159" s="37"/>
      <x:c r="U159" s="37"/>
      <x:c r="V159" s="37"/>
      <x:c r="W159" s="37" t="str">
        <x:v>https://btech.com/en/c/large-home-appliances/dishwashers</x:v>
      </x:c>
      <x:c r="X159" s="37" t="str">
        <x:v>صفحة فئة</x:v>
      </x:c>
      <x:c r="Y159" s="37" t="str">
        <x:v>EGP</x:v>
      </x:c>
      <x:c r="Z159" s="56"/>
      <x:c r="AA159" s="56"/>
      <x:c r="AB159" s="56" t="str">
        <x:f>IF(OR(Z159="",AA159=""),"",MAX(0,AA159-Z159))</x:f>
      </x:c>
      <x:c r="AC159" s="58" t="str">
        <x:f>IF(OR(Z159="",AA159="",AA159=0),"",MAX(0,(AA159-Z159)/AA159))</x:f>
      </x:c>
      <x:c r="AD159" s="56"/>
      <x:c r="AE159" s="56" t="str">
        <x:f>IF(Z159="","",Z159+IF(AD159="",0,AD159))</x:f>
      </x:c>
      <x:c r="AF159" s="37" t="str">
        <x:f>IF(AD159="","",AD159=0)</x:f>
      </x:c>
      <x:c r="AG159" s="37"/>
      <x:c r="AH159" s="37"/>
      <x:c r="AI159" s="37"/>
      <x:c r="AJ159" s="37" t="str">
        <x:v>القاهرة</x:v>
      </x:c>
      <x:c r="AK159" s="37"/>
      <x:c r="AL159" s="37"/>
      <x:c r="AM159" s="37"/>
      <x:c r="AN159" s="37"/>
      <x:c r="AO159" s="37"/>
      <x:c r="AP159" s="37"/>
      <x:c r="AQ159" s="54" t="b">
        <x:v>1</x:v>
      </x:c>
      <x:c r="AR159" s="37"/>
      <x:c r="AS159" s="37" t="str">
        <x:v>صفحة فئة</x:v>
      </x:c>
      <x:c r="AT159" s="37" t="str">
        <x:v>تحتاج مراجعة</x:v>
      </x:c>
      <x:c r="AU159" s="37" t="str">
        <x:v>store_category_listing</x:v>
      </x:c>
      <x:c r="AV159" s="37" t="str">
        <x:v>اكتشاف من صفحة فئة</x:v>
      </x:c>
      <x:c r="AW159" s="37" t="str">
        <x:v>https://btech.com/en/c/large-home-appliances/dishwashers</x:v>
      </x:c>
      <x:c r="AX159" s="37" t="n">
        <x:v>1</x:v>
      </x:c>
      <x:c r="AY159" s="60" t="n">
        <x:v>46233</x:v>
      </x:c>
      <x:c r="AZ159" s="60"/>
      <x:c r="BA159" s="60"/>
      <x:c r="BB159" s="62" t="str">
        <x:f>IF(BA159="","",(NOW()-BA159)*24)</x:f>
      </x:c>
      <x:c r="BC159" s="37" t="str">
        <x:f>IF(BA159="","لم يُرصد",IF(BH159&lt;&gt;TRUE,"غير نشط",IF(BD159="فشل","فشل حالي",IF(BB159&lt;=12,"حديث",IF(BB159&lt;=24,"متأخر","قديم")))))</x:f>
        <x:v>لم يُرصد</x:v>
      </x:c>
      <x:c r="BD159" s="37" t="str">
        <x:v>بانتظار أول رصد سعر</x:v>
      </x:c>
      <x:c r="BE159" s="37" t="n">
        <x:v>0</x:v>
      </x:c>
      <x:c r="BF159" s="37"/>
      <x:c r="BG159" s="37"/>
      <x:c r="BH159" s="54" t="b">
        <x:v>1</x:v>
      </x:c>
      <x:c r="BI159" s="37" t="str">
        <x:v>يحتاج اكتشاف رابط المنتج</x:v>
      </x:c>
      <x:c r="BJ159" s="37" t="str">
        <x:v>Fresh Dishwasher, 12 Persons Grey - A15 - 60-IX</x:v>
      </x:c>
      <x:c r="BK159" s="37"/>
      <x:c r="BL159" s="60" t="n">
        <x:v>46233</x:v>
      </x:c>
      <x:c r="BM159" s="60" t="n">
        <x:v>46233</x:v>
      </x:c>
    </x:row>
    <x:row r="160">
      <x:c r="A160" s="37" t="str">
        <x:v>CASH-E56A54460A13CF</x:v>
      </x:c>
      <x:c r="B160" s="37" t="str">
        <x:v>VAR-DAA8E1B3BD8761|EG-013|STORE</x:v>
      </x:c>
      <x:c r="C160" s="37" t="str">
        <x:v>VAR-DAA8E1B3BD8761</x:v>
      </x:c>
      <x:c r="D160" s="37" t="str">
        <x:v>MOD-2B07708D38CF86</x:v>
      </x:c>
      <x:c r="E160" s="37" t="str">
        <x:v>Fresh 60-SR 12 persons / Silver</x:v>
      </x:c>
      <x:c r="F160" s="37" t="str">
        <x:v>الأجهزة المنزلية</x:v>
      </x:c>
      <x:c r="G160" s="37" t="str">
        <x:v>غسالات أطباق</x:v>
      </x:c>
      <x:c r="H160" s="37" t="str">
        <x:v>Fresh</x:v>
      </x:c>
      <x:c r="I160" s="37" t="str">
        <x:v>60-SR</x:v>
      </x:c>
      <x:c r="J160" s="37" t="str">
        <x:v>12 persons | Silver</x:v>
      </x:c>
      <x:c r="K160" s="37"/>
      <x:c r="L160" s="37"/>
      <x:c r="M160" s="37" t="str">
        <x:v>Silver</x:v>
      </x:c>
      <x:c r="N160" s="37" t="str">
        <x:v>60-SR</x:v>
      </x:c>
      <x:c r="O160" s="37"/>
      <x:c r="P160" s="37" t="str">
        <x:v>EG-013</x:v>
      </x:c>
      <x:c r="Q160" s="37" t="str">
        <x:v>B.TECH</x:v>
      </x:c>
      <x:c r="R160" s="37" t="str">
        <x:v>سلسلة</x:v>
      </x:c>
      <x:c r="S160" s="37" t="str">
        <x:v>A</x:v>
      </x:c>
      <x:c r="T160" s="37"/>
      <x:c r="U160" s="37"/>
      <x:c r="V160" s="37"/>
      <x:c r="W160" s="37" t="str">
        <x:v>https://btech.com/en/c/large-home-appliances/dishwashers</x:v>
      </x:c>
      <x:c r="X160" s="37" t="str">
        <x:v>صفحة فئة</x:v>
      </x:c>
      <x:c r="Y160" s="37" t="str">
        <x:v>EGP</x:v>
      </x:c>
      <x:c r="Z160" s="56"/>
      <x:c r="AA160" s="56"/>
      <x:c r="AB160" s="56" t="str">
        <x:f>IF(OR(Z160="",AA160=""),"",MAX(0,AA160-Z160))</x:f>
      </x:c>
      <x:c r="AC160" s="58" t="str">
        <x:f>IF(OR(Z160="",AA160="",AA160=0),"",MAX(0,(AA160-Z160)/AA160))</x:f>
      </x:c>
      <x:c r="AD160" s="56"/>
      <x:c r="AE160" s="56" t="str">
        <x:f>IF(Z160="","",Z160+IF(AD160="",0,AD160))</x:f>
      </x:c>
      <x:c r="AF160" s="37" t="str">
        <x:f>IF(AD160="","",AD160=0)</x:f>
      </x:c>
      <x:c r="AG160" s="37"/>
      <x:c r="AH160" s="37"/>
      <x:c r="AI160" s="37"/>
      <x:c r="AJ160" s="37" t="str">
        <x:v>القاهرة</x:v>
      </x:c>
      <x:c r="AK160" s="37"/>
      <x:c r="AL160" s="37"/>
      <x:c r="AM160" s="37"/>
      <x:c r="AN160" s="37"/>
      <x:c r="AO160" s="37"/>
      <x:c r="AP160" s="37"/>
      <x:c r="AQ160" s="54" t="b">
        <x:v>1</x:v>
      </x:c>
      <x:c r="AR160" s="37"/>
      <x:c r="AS160" s="37" t="str">
        <x:v>صفحة فئة</x:v>
      </x:c>
      <x:c r="AT160" s="37" t="str">
        <x:v>تحتاج مراجعة</x:v>
      </x:c>
      <x:c r="AU160" s="37" t="str">
        <x:v>store_category_listing</x:v>
      </x:c>
      <x:c r="AV160" s="37" t="str">
        <x:v>اكتشاف من صفحة فئة</x:v>
      </x:c>
      <x:c r="AW160" s="37" t="str">
        <x:v>https://btech.com/en/c/large-home-appliances/dishwashers</x:v>
      </x:c>
      <x:c r="AX160" s="37" t="n">
        <x:v>1</x:v>
      </x:c>
      <x:c r="AY160" s="60" t="n">
        <x:v>46233</x:v>
      </x:c>
      <x:c r="AZ160" s="60"/>
      <x:c r="BA160" s="60"/>
      <x:c r="BB160" s="62" t="str">
        <x:f>IF(BA160="","",(NOW()-BA160)*24)</x:f>
      </x:c>
      <x:c r="BC160" s="37" t="str">
        <x:f>IF(BA160="","لم يُرصد",IF(BH160&lt;&gt;TRUE,"غير نشط",IF(BD160="فشل","فشل حالي",IF(BB160&lt;=12,"حديث",IF(BB160&lt;=24,"متأخر","قديم")))))</x:f>
        <x:v>لم يُرصد</x:v>
      </x:c>
      <x:c r="BD160" s="37" t="str">
        <x:v>بانتظار أول رصد سعر</x:v>
      </x:c>
      <x:c r="BE160" s="37" t="n">
        <x:v>0</x:v>
      </x:c>
      <x:c r="BF160" s="37"/>
      <x:c r="BG160" s="37"/>
      <x:c r="BH160" s="54" t="b">
        <x:v>1</x:v>
      </x:c>
      <x:c r="BI160" s="37" t="str">
        <x:v>يحتاج اكتشاف رابط المنتج</x:v>
      </x:c>
      <x:c r="BJ160" s="37" t="str">
        <x:v>Fresh Dishwasher, 12 Persons Silver - A15 - 60-SR</x:v>
      </x:c>
      <x:c r="BK160" s="37"/>
      <x:c r="BL160" s="60" t="n">
        <x:v>46233</x:v>
      </x:c>
      <x:c r="BM160" s="60" t="n">
        <x:v>46233</x:v>
      </x:c>
    </x:row>
    <x:row r="161">
      <x:c r="A161" s="37" t="str">
        <x:v>CASH-40010DBA8291E4</x:v>
      </x:c>
      <x:c r="B161" s="37" t="str">
        <x:v>VAR-4FFC1AA4514D76|EG-013|STORE</x:v>
      </x:c>
      <x:c r="C161" s="37" t="str">
        <x:v>VAR-4FFC1AA4514D76</x:v>
      </x:c>
      <x:c r="D161" s="37" t="str">
        <x:v>MOD-3728520BF5CB9D</x:v>
      </x:c>
      <x:c r="E161" s="37" t="str">
        <x:v>Midea MDWPF1333C(S)-W-EG 13 persons / Silver</x:v>
      </x:c>
      <x:c r="F161" s="37" t="str">
        <x:v>الأجهزة المنزلية</x:v>
      </x:c>
      <x:c r="G161" s="37" t="str">
        <x:v>غسالات أطباق</x:v>
      </x:c>
      <x:c r="H161" s="37" t="str">
        <x:v>Midea</x:v>
      </x:c>
      <x:c r="I161" s="37" t="str">
        <x:v>MDWPF1333C(S)-W-EG</x:v>
      </x:c>
      <x:c r="J161" s="37" t="str">
        <x:v>13 persons | Silver</x:v>
      </x:c>
      <x:c r="K161" s="37"/>
      <x:c r="L161" s="37"/>
      <x:c r="M161" s="37" t="str">
        <x:v>Silver</x:v>
      </x:c>
      <x:c r="N161" s="37" t="str">
        <x:v>MDWPF1333C(S)-W-EG</x:v>
      </x:c>
      <x:c r="O161" s="37"/>
      <x:c r="P161" s="37" t="str">
        <x:v>EG-013</x:v>
      </x:c>
      <x:c r="Q161" s="37" t="str">
        <x:v>B.TECH</x:v>
      </x:c>
      <x:c r="R161" s="37" t="str">
        <x:v>سلسلة</x:v>
      </x:c>
      <x:c r="S161" s="37" t="str">
        <x:v>A</x:v>
      </x:c>
      <x:c r="T161" s="37"/>
      <x:c r="U161" s="37"/>
      <x:c r="V161" s="37"/>
      <x:c r="W161" s="37" t="str">
        <x:v>https://btech.com/en/c/large-home-appliances/dishwashers</x:v>
      </x:c>
      <x:c r="X161" s="37" t="str">
        <x:v>صفحة فئة</x:v>
      </x:c>
      <x:c r="Y161" s="37" t="str">
        <x:v>EGP</x:v>
      </x:c>
      <x:c r="Z161" s="56"/>
      <x:c r="AA161" s="56"/>
      <x:c r="AB161" s="56" t="str">
        <x:f>IF(OR(Z161="",AA161=""),"",MAX(0,AA161-Z161))</x:f>
      </x:c>
      <x:c r="AC161" s="58" t="str">
        <x:f>IF(OR(Z161="",AA161="",AA161=0),"",MAX(0,(AA161-Z161)/AA161))</x:f>
      </x:c>
      <x:c r="AD161" s="56"/>
      <x:c r="AE161" s="56" t="str">
        <x:f>IF(Z161="","",Z161+IF(AD161="",0,AD161))</x:f>
      </x:c>
      <x:c r="AF161" s="37" t="str">
        <x:f>IF(AD161="","",AD161=0)</x:f>
      </x:c>
      <x:c r="AG161" s="37"/>
      <x:c r="AH161" s="37"/>
      <x:c r="AI161" s="37"/>
      <x:c r="AJ161" s="37" t="str">
        <x:v>القاهرة</x:v>
      </x:c>
      <x:c r="AK161" s="37"/>
      <x:c r="AL161" s="37"/>
      <x:c r="AM161" s="37"/>
      <x:c r="AN161" s="37"/>
      <x:c r="AO161" s="37"/>
      <x:c r="AP161" s="37"/>
      <x:c r="AQ161" s="54" t="b">
        <x:v>1</x:v>
      </x:c>
      <x:c r="AR161" s="37"/>
      <x:c r="AS161" s="37" t="str">
        <x:v>صفحة فئة</x:v>
      </x:c>
      <x:c r="AT161" s="37" t="str">
        <x:v>تحتاج مراجعة</x:v>
      </x:c>
      <x:c r="AU161" s="37" t="str">
        <x:v>store_category_listing</x:v>
      </x:c>
      <x:c r="AV161" s="37" t="str">
        <x:v>اكتشاف من صفحة فئة</x:v>
      </x:c>
      <x:c r="AW161" s="37" t="str">
        <x:v>https://btech.com/en/c/large-home-appliances/dishwashers</x:v>
      </x:c>
      <x:c r="AX161" s="37" t="n">
        <x:v>1</x:v>
      </x:c>
      <x:c r="AY161" s="60" t="n">
        <x:v>46233</x:v>
      </x:c>
      <x:c r="AZ161" s="60"/>
      <x:c r="BA161" s="60"/>
      <x:c r="BB161" s="62" t="str">
        <x:f>IF(BA161="","",(NOW()-BA161)*24)</x:f>
      </x:c>
      <x:c r="BC161" s="37" t="str">
        <x:f>IF(BA161="","لم يُرصد",IF(BH161&lt;&gt;TRUE,"غير نشط",IF(BD161="فشل","فشل حالي",IF(BB161&lt;=12,"حديث",IF(BB161&lt;=24,"متأخر","قديم")))))</x:f>
        <x:v>لم يُرصد</x:v>
      </x:c>
      <x:c r="BD161" s="37" t="str">
        <x:v>بانتظار أول رصد سعر</x:v>
      </x:c>
      <x:c r="BE161" s="37" t="n">
        <x:v>0</x:v>
      </x:c>
      <x:c r="BF161" s="37"/>
      <x:c r="BG161" s="37"/>
      <x:c r="BH161" s="54" t="b">
        <x:v>1</x:v>
      </x:c>
      <x:c r="BI161" s="37" t="str">
        <x:v>يحتاج اكتشاف رابط المنتج</x:v>
      </x:c>
      <x:c r="BJ161" s="37" t="str">
        <x:v>Midea Free Standing Dishwashers, 13 Persons Silver - MDWPF1333C(S)-W-EG</x:v>
      </x:c>
      <x:c r="BK161" s="37"/>
      <x:c r="BL161" s="60" t="n">
        <x:v>46233</x:v>
      </x:c>
      <x:c r="BM161" s="60" t="n">
        <x:v>46233</x:v>
      </x:c>
    </x:row>
    <x:row r="162">
      <x:c r="A162" s="37" t="str">
        <x:v>CASH-19D267202C84B8</x:v>
      </x:c>
      <x:c r="B162" s="37" t="str">
        <x:v>VAR-7A2AC517771614|EG-013|STORE</x:v>
      </x:c>
      <x:c r="C162" s="37" t="str">
        <x:v>VAR-7A2AC517771614</x:v>
      </x:c>
      <x:c r="D162" s="37" t="str">
        <x:v>MOD-8F900042DA299F</x:v>
      </x:c>
      <x:c r="E162" s="37" t="str">
        <x:v>Toshiba DW-13F8AF(SS) 13 persons / Silver</x:v>
      </x:c>
      <x:c r="F162" s="37" t="str">
        <x:v>الأجهزة المنزلية</x:v>
      </x:c>
      <x:c r="G162" s="37" t="str">
        <x:v>غسالات أطباق</x:v>
      </x:c>
      <x:c r="H162" s="37" t="str">
        <x:v>Toshiba</x:v>
      </x:c>
      <x:c r="I162" s="37" t="str">
        <x:v>DW-13F8AF(SS)</x:v>
      </x:c>
      <x:c r="J162" s="37" t="str">
        <x:v>13 persons | Silver</x:v>
      </x:c>
      <x:c r="K162" s="37"/>
      <x:c r="L162" s="37"/>
      <x:c r="M162" s="37" t="str">
        <x:v>Silver</x:v>
      </x:c>
      <x:c r="N162" s="37" t="str">
        <x:v>DW-13F8AF(SS)</x:v>
      </x:c>
      <x:c r="O162" s="37"/>
      <x:c r="P162" s="37" t="str">
        <x:v>EG-013</x:v>
      </x:c>
      <x:c r="Q162" s="37" t="str">
        <x:v>B.TECH</x:v>
      </x:c>
      <x:c r="R162" s="37" t="str">
        <x:v>سلسلة</x:v>
      </x:c>
      <x:c r="S162" s="37" t="str">
        <x:v>A</x:v>
      </x:c>
      <x:c r="T162" s="37"/>
      <x:c r="U162" s="37"/>
      <x:c r="V162" s="37"/>
      <x:c r="W162" s="37" t="str">
        <x:v>https://btech.com/en/c/large-home-appliances/dishwashers</x:v>
      </x:c>
      <x:c r="X162" s="37" t="str">
        <x:v>صفحة فئة</x:v>
      </x:c>
      <x:c r="Y162" s="37" t="str">
        <x:v>EGP</x:v>
      </x:c>
      <x:c r="Z162" s="56"/>
      <x:c r="AA162" s="56"/>
      <x:c r="AB162" s="56" t="str">
        <x:f>IF(OR(Z162="",AA162=""),"",MAX(0,AA162-Z162))</x:f>
      </x:c>
      <x:c r="AC162" s="58" t="str">
        <x:f>IF(OR(Z162="",AA162="",AA162=0),"",MAX(0,(AA162-Z162)/AA162))</x:f>
      </x:c>
      <x:c r="AD162" s="56"/>
      <x:c r="AE162" s="56" t="str">
        <x:f>IF(Z162="","",Z162+IF(AD162="",0,AD162))</x:f>
      </x:c>
      <x:c r="AF162" s="37" t="str">
        <x:f>IF(AD162="","",AD162=0)</x:f>
      </x:c>
      <x:c r="AG162" s="37"/>
      <x:c r="AH162" s="37"/>
      <x:c r="AI162" s="37"/>
      <x:c r="AJ162" s="37" t="str">
        <x:v>القاهرة</x:v>
      </x:c>
      <x:c r="AK162" s="37"/>
      <x:c r="AL162" s="37"/>
      <x:c r="AM162" s="37"/>
      <x:c r="AN162" s="37"/>
      <x:c r="AO162" s="37"/>
      <x:c r="AP162" s="37"/>
      <x:c r="AQ162" s="54" t="b">
        <x:v>1</x:v>
      </x:c>
      <x:c r="AR162" s="37"/>
      <x:c r="AS162" s="37" t="str">
        <x:v>صفحة فئة</x:v>
      </x:c>
      <x:c r="AT162" s="37" t="str">
        <x:v>تحتاج مراجعة</x:v>
      </x:c>
      <x:c r="AU162" s="37" t="str">
        <x:v>store_category_listing</x:v>
      </x:c>
      <x:c r="AV162" s="37" t="str">
        <x:v>اكتشاف من صفحة فئة</x:v>
      </x:c>
      <x:c r="AW162" s="37" t="str">
        <x:v>https://btech.com/en/c/large-home-appliances/dishwashers</x:v>
      </x:c>
      <x:c r="AX162" s="37" t="n">
        <x:v>1</x:v>
      </x:c>
      <x:c r="AY162" s="60" t="n">
        <x:v>46233</x:v>
      </x:c>
      <x:c r="AZ162" s="60"/>
      <x:c r="BA162" s="60"/>
      <x:c r="BB162" s="62" t="str">
        <x:f>IF(BA162="","",(NOW()-BA162)*24)</x:f>
      </x:c>
      <x:c r="BC162" s="37" t="str">
        <x:f>IF(BA162="","لم يُرصد",IF(BH162&lt;&gt;TRUE,"غير نشط",IF(BD162="فشل","فشل حالي",IF(BB162&lt;=12,"حديث",IF(BB162&lt;=24,"متأخر","قديم")))))</x:f>
        <x:v>لم يُرصد</x:v>
      </x:c>
      <x:c r="BD162" s="37" t="str">
        <x:v>بانتظار أول رصد سعر</x:v>
      </x:c>
      <x:c r="BE162" s="37" t="n">
        <x:v>0</x:v>
      </x:c>
      <x:c r="BF162" s="37"/>
      <x:c r="BG162" s="37"/>
      <x:c r="BH162" s="54" t="b">
        <x:v>1</x:v>
      </x:c>
      <x:c r="BI162" s="37" t="str">
        <x:v>يحتاج اكتشاف رابط المنتج</x:v>
      </x:c>
      <x:c r="BJ162" s="37" t="str">
        <x:v>Toshiba Dishwasher, 13 Persons Silver - DW-13F8AF(SS)</x:v>
      </x:c>
      <x:c r="BK162" s="37"/>
      <x:c r="BL162" s="60" t="n">
        <x:v>46233</x:v>
      </x:c>
      <x:c r="BM162" s="60" t="n">
        <x:v>46233</x:v>
      </x:c>
    </x:row>
    <x:row r="163">
      <x:c r="A163" s="37" t="str">
        <x:v>CASH-FE01C18C438894</x:v>
      </x:c>
      <x:c r="B163" s="37" t="str">
        <x:v>VAR-627D9BCADA1E31|EG-013|STORE</x:v>
      </x:c>
      <x:c r="C163" s="37" t="str">
        <x:v>VAR-627D9BCADA1E31</x:v>
      </x:c>
      <x:c r="D163" s="37" t="str">
        <x:v>MOD-3E7F7CA9944CD4</x:v>
      </x:c>
      <x:c r="E163" s="37" t="str">
        <x:v>White Point WPD105DDB 10 persons / Black / White</x:v>
      </x:c>
      <x:c r="F163" s="37" t="str">
        <x:v>الأجهزة المنزلية</x:v>
      </x:c>
      <x:c r="G163" s="37" t="str">
        <x:v>غسالات أطباق</x:v>
      </x:c>
      <x:c r="H163" s="37" t="str">
        <x:v>White Point</x:v>
      </x:c>
      <x:c r="I163" s="37" t="str">
        <x:v>WPD105DDB</x:v>
      </x:c>
      <x:c r="J163" s="37" t="str">
        <x:v>10 persons | Black / White</x:v>
      </x:c>
      <x:c r="K163" s="37"/>
      <x:c r="L163" s="37"/>
      <x:c r="M163" s="37" t="str">
        <x:v>Black / White</x:v>
      </x:c>
      <x:c r="N163" s="37" t="str">
        <x:v>WPD105DDB</x:v>
      </x:c>
      <x:c r="O163" s="37"/>
      <x:c r="P163" s="37" t="str">
        <x:v>EG-013</x:v>
      </x:c>
      <x:c r="Q163" s="37" t="str">
        <x:v>B.TECH</x:v>
      </x:c>
      <x:c r="R163" s="37" t="str">
        <x:v>سلسلة</x:v>
      </x:c>
      <x:c r="S163" s="37" t="str">
        <x:v>A</x:v>
      </x:c>
      <x:c r="T163" s="37"/>
      <x:c r="U163" s="37"/>
      <x:c r="V163" s="37"/>
      <x:c r="W163" s="37" t="str">
        <x:v>https://btech.com/en/c/large-home-appliances/dishwashers</x:v>
      </x:c>
      <x:c r="X163" s="37" t="str">
        <x:v>صفحة فئة</x:v>
      </x:c>
      <x:c r="Y163" s="37" t="str">
        <x:v>EGP</x:v>
      </x:c>
      <x:c r="Z163" s="56"/>
      <x:c r="AA163" s="56"/>
      <x:c r="AB163" s="56" t="str">
        <x:f>IF(OR(Z163="",AA163=""),"",MAX(0,AA163-Z163))</x:f>
      </x:c>
      <x:c r="AC163" s="58" t="str">
        <x:f>IF(OR(Z163="",AA163="",AA163=0),"",MAX(0,(AA163-Z163)/AA163))</x:f>
      </x:c>
      <x:c r="AD163" s="56"/>
      <x:c r="AE163" s="56" t="str">
        <x:f>IF(Z163="","",Z163+IF(AD163="",0,AD163))</x:f>
      </x:c>
      <x:c r="AF163" s="37" t="str">
        <x:f>IF(AD163="","",AD163=0)</x:f>
      </x:c>
      <x:c r="AG163" s="37"/>
      <x:c r="AH163" s="37"/>
      <x:c r="AI163" s="37"/>
      <x:c r="AJ163" s="37" t="str">
        <x:v>القاهرة</x:v>
      </x:c>
      <x:c r="AK163" s="37"/>
      <x:c r="AL163" s="37"/>
      <x:c r="AM163" s="37"/>
      <x:c r="AN163" s="37"/>
      <x:c r="AO163" s="37"/>
      <x:c r="AP163" s="37"/>
      <x:c r="AQ163" s="54" t="b">
        <x:v>1</x:v>
      </x:c>
      <x:c r="AR163" s="37"/>
      <x:c r="AS163" s="37" t="str">
        <x:v>صفحة فئة</x:v>
      </x:c>
      <x:c r="AT163" s="37" t="str">
        <x:v>تحتاج مراجعة</x:v>
      </x:c>
      <x:c r="AU163" s="37" t="str">
        <x:v>store_category_listing</x:v>
      </x:c>
      <x:c r="AV163" s="37" t="str">
        <x:v>اكتشاف من صفحة فئة</x:v>
      </x:c>
      <x:c r="AW163" s="37" t="str">
        <x:v>https://btech.com/en/c/large-home-appliances/dishwashers</x:v>
      </x:c>
      <x:c r="AX163" s="37" t="n">
        <x:v>1</x:v>
      </x:c>
      <x:c r="AY163" s="60" t="n">
        <x:v>46233</x:v>
      </x:c>
      <x:c r="AZ163" s="60"/>
      <x:c r="BA163" s="60"/>
      <x:c r="BB163" s="62" t="str">
        <x:f>IF(BA163="","",(NOW()-BA163)*24)</x:f>
      </x:c>
      <x:c r="BC163" s="37" t="str">
        <x:f>IF(BA163="","لم يُرصد",IF(BH163&lt;&gt;TRUE,"غير نشط",IF(BD163="فشل","فشل حالي",IF(BB163&lt;=12,"حديث",IF(BB163&lt;=24,"متأخر","قديم")))))</x:f>
        <x:v>لم يُرصد</x:v>
      </x:c>
      <x:c r="BD163" s="37" t="str">
        <x:v>بانتظار أول رصد سعر</x:v>
      </x:c>
      <x:c r="BE163" s="37" t="n">
        <x:v>0</x:v>
      </x:c>
      <x:c r="BF163" s="37"/>
      <x:c r="BG163" s="37"/>
      <x:c r="BH163" s="54" t="b">
        <x:v>1</x:v>
      </x:c>
      <x:c r="BI163" s="37" t="str">
        <x:v>يحتاج اكتشاف رابط المنتج</x:v>
      </x:c>
      <x:c r="BJ163" s="37" t="str">
        <x:v>White Point Free Standing Dishwashers, 10 Persons Black - WPD105DDB</x:v>
      </x:c>
      <x:c r="BK163" s="37"/>
      <x:c r="BL163" s="60" t="n">
        <x:v>46233</x:v>
      </x:c>
      <x:c r="BM163" s="60" t="n">
        <x:v>46233</x:v>
      </x:c>
    </x:row>
    <x:row r="164">
      <x:c r="A164" s="37" t="str">
        <x:v>CASH-BF46062653F930</x:v>
      </x:c>
      <x:c r="B164" s="37" t="str">
        <x:v>VAR-BDDF7B936BB646|EG-013|STORE</x:v>
      </x:c>
      <x:c r="C164" s="37" t="str">
        <x:v>VAR-BDDF7B936BB646</x:v>
      </x:c>
      <x:c r="D164" s="37" t="str">
        <x:v>MOD-0D9987E2B28E41</x:v>
      </x:c>
      <x:c r="E164" s="37" t="str">
        <x:v>Bosch WAN282X1EG 8kg / Silver</x:v>
      </x:c>
      <x:c r="F164" s="37" t="str">
        <x:v>الأجهزة المنزلية</x:v>
      </x:c>
      <x:c r="G164" s="37" t="str">
        <x:v>غسالات ملابس</x:v>
      </x:c>
      <x:c r="H164" s="37" t="str">
        <x:v>Bosch</x:v>
      </x:c>
      <x:c r="I164" s="37" t="str">
        <x:v>WAN282X1EG</x:v>
      </x:c>
      <x:c r="J164" s="37" t="str">
        <x:v>8kg | Silver</x:v>
      </x:c>
      <x:c r="K164" s="37"/>
      <x:c r="L164" s="37"/>
      <x:c r="M164" s="37" t="str">
        <x:v>Silver</x:v>
      </x:c>
      <x:c r="N164" s="37" t="str">
        <x:v>WAN282X1EG</x:v>
      </x:c>
      <x:c r="O164" s="37"/>
      <x:c r="P164" s="37" t="str">
        <x:v>EG-013</x:v>
      </x:c>
      <x:c r="Q164" s="37" t="str">
        <x:v>B.TECH</x:v>
      </x:c>
      <x:c r="R164" s="37" t="str">
        <x:v>سلسلة</x:v>
      </x:c>
      <x:c r="S164" s="37" t="str">
        <x:v>A</x:v>
      </x:c>
      <x:c r="T164" s="37"/>
      <x:c r="U164" s="37"/>
      <x:c r="V164" s="37"/>
      <x:c r="W164" s="37" t="str">
        <x:v>https://btech.com/en/c/large-home-appliances/washing-machines-dryers/b/bosch</x:v>
      </x:c>
      <x:c r="X164" s="37" t="str">
        <x:v>صفحة فئة</x:v>
      </x:c>
      <x:c r="Y164" s="37" t="str">
        <x:v>EGP</x:v>
      </x:c>
      <x:c r="Z164" s="56"/>
      <x:c r="AA164" s="56"/>
      <x:c r="AB164" s="56" t="str">
        <x:f>IF(OR(Z164="",AA164=""),"",MAX(0,AA164-Z164))</x:f>
      </x:c>
      <x:c r="AC164" s="58" t="str">
        <x:f>IF(OR(Z164="",AA164="",AA164=0),"",MAX(0,(AA164-Z164)/AA164))</x:f>
      </x:c>
      <x:c r="AD164" s="56"/>
      <x:c r="AE164" s="56" t="str">
        <x:f>IF(Z164="","",Z164+IF(AD164="",0,AD164))</x:f>
      </x:c>
      <x:c r="AF164" s="37" t="str">
        <x:f>IF(AD164="","",AD164=0)</x:f>
      </x:c>
      <x:c r="AG164" s="37"/>
      <x:c r="AH164" s="37"/>
      <x:c r="AI164" s="37"/>
      <x:c r="AJ164" s="37" t="str">
        <x:v>القاهرة</x:v>
      </x:c>
      <x:c r="AK164" s="37"/>
      <x:c r="AL164" s="37"/>
      <x:c r="AM164" s="37"/>
      <x:c r="AN164" s="37"/>
      <x:c r="AO164" s="37"/>
      <x:c r="AP164" s="37"/>
      <x:c r="AQ164" s="54" t="b">
        <x:v>1</x:v>
      </x:c>
      <x:c r="AR164" s="37"/>
      <x:c r="AS164" s="37" t="str">
        <x:v>صفحة فئة</x:v>
      </x:c>
      <x:c r="AT164" s="37" t="str">
        <x:v>تحتاج مراجعة</x:v>
      </x:c>
      <x:c r="AU164" s="37" t="str">
        <x:v>store_brand_category_listing</x:v>
      </x:c>
      <x:c r="AV164" s="37" t="str">
        <x:v>اكتشاف من صفحة فئة</x:v>
      </x:c>
      <x:c r="AW164" s="37" t="str">
        <x:v>https://btech.com/en/c/large-home-appliances/washing-machines-dryers/b/bosch</x:v>
      </x:c>
      <x:c r="AX164" s="37" t="n">
        <x:v>1</x:v>
      </x:c>
      <x:c r="AY164" s="60" t="n">
        <x:v>46233</x:v>
      </x:c>
      <x:c r="AZ164" s="60"/>
      <x:c r="BA164" s="60"/>
      <x:c r="BB164" s="62" t="str">
        <x:f>IF(BA164="","",(NOW()-BA164)*24)</x:f>
      </x:c>
      <x:c r="BC164" s="37" t="str">
        <x:f>IF(BA164="","لم يُرصد",IF(BH164&lt;&gt;TRUE,"غير نشط",IF(BD164="فشل","فشل حالي",IF(BB164&lt;=12,"حديث",IF(BB164&lt;=24,"متأخر","قديم")))))</x:f>
        <x:v>لم يُرصد</x:v>
      </x:c>
      <x:c r="BD164" s="37" t="str">
        <x:v>بانتظار أول رصد سعر</x:v>
      </x:c>
      <x:c r="BE164" s="37" t="n">
        <x:v>0</x:v>
      </x:c>
      <x:c r="BF164" s="37"/>
      <x:c r="BG164" s="37"/>
      <x:c r="BH164" s="54" t="b">
        <x:v>1</x:v>
      </x:c>
      <x:c r="BI164" s="37" t="str">
        <x:v>يحتاج اكتشاف رابط المنتج</x:v>
      </x:c>
      <x:c r="BJ164" s="37" t="str">
        <x:v>Bosch Front Load Washing Machine, 8 kg, Silver - WAN282X1EG</x:v>
      </x:c>
      <x:c r="BK164" s="37"/>
      <x:c r="BL164" s="60" t="n">
        <x:v>46233</x:v>
      </x:c>
      <x:c r="BM164" s="60" t="n">
        <x:v>46233</x:v>
      </x:c>
    </x:row>
    <x:row r="165">
      <x:c r="A165" s="37" t="str">
        <x:v>CASH-B3916F347C8492</x:v>
      </x:c>
      <x:c r="B165" s="37" t="str">
        <x:v>VAR-5141646D51FB7D|EG-013|STORE</x:v>
      </x:c>
      <x:c r="C165" s="37" t="str">
        <x:v>VAR-5141646D51FB7D</x:v>
      </x:c>
      <x:c r="D165" s="37" t="str">
        <x:v>MOD-4C9B8E2AA73D4E</x:v>
      </x:c>
      <x:c r="E165" s="37" t="str">
        <x:v>Bosch WGA244Z1EG 9 kg load | Freestanding | Inverter | Grey | 9kg</x:v>
      </x:c>
      <x:c r="F165" s="37" t="str">
        <x:v>الأجهزة المنزلية</x:v>
      </x:c>
      <x:c r="G165" s="37" t="str">
        <x:v>غسالات ملابس</x:v>
      </x:c>
      <x:c r="H165" s="37" t="str">
        <x:v>Bosch</x:v>
      </x:c>
      <x:c r="I165" s="37" t="str">
        <x:v>WGA244Z1EG</x:v>
      </x:c>
      <x:c r="J165" s="37" t="str">
        <x:v>9 kg load | Freestanding | Inverter | Grey</x:v>
      </x:c>
      <x:c r="K165" s="37"/>
      <x:c r="L165" s="37"/>
      <x:c r="M165" s="37" t="str">
        <x:v>Grey</x:v>
      </x:c>
      <x:c r="N165" s="37" t="str">
        <x:v>WGA244Z1EG</x:v>
      </x:c>
      <x:c r="O165" s="37"/>
      <x:c r="P165" s="37" t="str">
        <x:v>EG-013</x:v>
      </x:c>
      <x:c r="Q165" s="37" t="str">
        <x:v>B.TECH</x:v>
      </x:c>
      <x:c r="R165" s="37" t="str">
        <x:v>سلسلة</x:v>
      </x:c>
      <x:c r="S165" s="37" t="str">
        <x:v>A</x:v>
      </x:c>
      <x:c r="T165" s="37"/>
      <x:c r="U165" s="37"/>
      <x:c r="V165" s="37"/>
      <x:c r="W165" s="37" t="str">
        <x:v>https://btech.com/en/p/50dc46bc-45b8-4505-a3f2-0c2475c69cf7</x:v>
      </x:c>
      <x:c r="X165" s="37" t="str">
        <x:v>رابط منتج مباشر</x:v>
      </x:c>
      <x:c r="Y165" s="37" t="str">
        <x:v>EGP</x:v>
      </x:c>
      <x:c r="Z165" s="56"/>
      <x:c r="AA165" s="56"/>
      <x:c r="AB165" s="56" t="str">
        <x:f>IF(OR(Z165="",AA165=""),"",MAX(0,AA165-Z165))</x:f>
      </x:c>
      <x:c r="AC165" s="58" t="str">
        <x:f>IF(OR(Z165="",AA165="",AA165=0),"",MAX(0,(AA165-Z165)/AA165))</x:f>
      </x:c>
      <x:c r="AD165" s="56"/>
      <x:c r="AE165" s="56" t="str">
        <x:f>IF(Z165="","",Z165+IF(AD165="",0,AD165))</x:f>
      </x:c>
      <x:c r="AF165" s="37" t="str">
        <x:f>IF(AD165="","",AD165=0)</x:f>
      </x:c>
      <x:c r="AG165" s="37"/>
      <x:c r="AH165" s="37"/>
      <x:c r="AI165" s="37"/>
      <x:c r="AJ165" s="37" t="str">
        <x:v>القاهرة</x:v>
      </x:c>
      <x:c r="AK165" s="37"/>
      <x:c r="AL165" s="37"/>
      <x:c r="AM165" s="37"/>
      <x:c r="AN165" s="37"/>
      <x:c r="AO165" s="37"/>
      <x:c r="AP165" s="37"/>
      <x:c r="AQ165" s="54" t="b">
        <x:v>1</x:v>
      </x:c>
      <x:c r="AR165" s="37"/>
      <x:c r="AS165" s="37" t="str">
        <x:v>صفحة منتج</x:v>
      </x:c>
      <x:c r="AT165" s="37" t="str">
        <x:v>عالية</x:v>
      </x:c>
      <x:c r="AU165" s="37" t="str">
        <x:v>egypt_store_product_listing</x:v>
      </x:c>
      <x:c r="AV165" s="37" t="str">
        <x:v>HTML/JSON-LD</x:v>
      </x:c>
      <x:c r="AW165" s="37" t="str">
        <x:v>https://btech.com/en/p/50dc46bc-45b8-4505-a3f2-0c2475c69cf7</x:v>
      </x:c>
      <x:c r="AX165" s="37" t="n">
        <x:v>1</x:v>
      </x:c>
      <x:c r="AY165" s="60" t="n">
        <x:v>46233</x:v>
      </x:c>
      <x:c r="AZ165" s="60"/>
      <x:c r="BA165" s="60"/>
      <x:c r="BB165" s="62" t="str">
        <x:f>IF(BA165="","",(NOW()-BA165)*24)</x:f>
      </x:c>
      <x:c r="BC165" s="37" t="str">
        <x:f>IF(BA165="","لم يُرصد",IF(BH165&lt;&gt;TRUE,"غير نشط",IF(BD165="فشل","فشل حالي",IF(BB165&lt;=12,"حديث",IF(BB165&lt;=24,"متأخر","قديم")))))</x:f>
        <x:v>لم يُرصد</x:v>
      </x:c>
      <x:c r="BD165" s="37" t="str">
        <x:v>بانتظار أول رصد سعر</x:v>
      </x:c>
      <x:c r="BE165" s="37" t="n">
        <x:v>0</x:v>
      </x:c>
      <x:c r="BF165" s="37"/>
      <x:c r="BG165" s="37"/>
      <x:c r="BH165" s="54" t="b">
        <x:v>1</x:v>
      </x:c>
      <x:c r="BI165" s="37" t="str">
        <x:v>جاهز لأول رصد</x:v>
      </x:c>
      <x:c r="BJ165" s="37" t="str"/>
      <x:c r="BK165" s="37" t="str">
        <x:v>Catalogue title: Bosch Inverter Front Load Washing Machine, 9 kg, Grey - WGA244Z1EG</x:v>
      </x:c>
      <x:c r="BL165" s="60" t="n">
        <x:v>46233</x:v>
      </x:c>
      <x:c r="BM165" s="60" t="n">
        <x:v>46233</x:v>
      </x:c>
    </x:row>
    <x:row r="166">
      <x:c r="A166" s="37" t="str">
        <x:v>CASH-BE80E919F9685C</x:v>
      </x:c>
      <x:c r="B166" s="37" t="str">
        <x:v>VAR-F8F3F40E5BF3E5|EG-013|STORE</x:v>
      </x:c>
      <x:c r="C166" s="37" t="str">
        <x:v>VAR-F8F3F40E5BF3E5</x:v>
      </x:c>
      <x:c r="D166" s="37" t="str">
        <x:v>MOD-9ED65400E5C1D7</x:v>
      </x:c>
      <x:c r="E166" s="37" t="str">
        <x:v>Bosch WGA244ZREG 9kg / Graphite / Gray</x:v>
      </x:c>
      <x:c r="F166" s="37" t="str">
        <x:v>الأجهزة المنزلية</x:v>
      </x:c>
      <x:c r="G166" s="37" t="str">
        <x:v>غسالات ملابس</x:v>
      </x:c>
      <x:c r="H166" s="37" t="str">
        <x:v>Bosch</x:v>
      </x:c>
      <x:c r="I166" s="37" t="str">
        <x:v>WGA244ZREG</x:v>
      </x:c>
      <x:c r="J166" s="37" t="str">
        <x:v>9kg | Graphite / Gray</x:v>
      </x:c>
      <x:c r="K166" s="37"/>
      <x:c r="L166" s="37"/>
      <x:c r="M166" s="37" t="str">
        <x:v>Graphite / Gray</x:v>
      </x:c>
      <x:c r="N166" s="37" t="str">
        <x:v>WGA244ZREG</x:v>
      </x:c>
      <x:c r="O166" s="37"/>
      <x:c r="P166" s="37" t="str">
        <x:v>EG-013</x:v>
      </x:c>
      <x:c r="Q166" s="37" t="str">
        <x:v>B.TECH</x:v>
      </x:c>
      <x:c r="R166" s="37" t="str">
        <x:v>سلسلة</x:v>
      </x:c>
      <x:c r="S166" s="37" t="str">
        <x:v>A</x:v>
      </x:c>
      <x:c r="T166" s="37"/>
      <x:c r="U166" s="37"/>
      <x:c r="V166" s="37"/>
      <x:c r="W166" s="37" t="str">
        <x:v>https://btech.com/en/c/large-home-appliances/washing-machines-dryers/b/bosch</x:v>
      </x:c>
      <x:c r="X166" s="37" t="str">
        <x:v>صفحة فئة</x:v>
      </x:c>
      <x:c r="Y166" s="37" t="str">
        <x:v>EGP</x:v>
      </x:c>
      <x:c r="Z166" s="56"/>
      <x:c r="AA166" s="56"/>
      <x:c r="AB166" s="56" t="str">
        <x:f>IF(OR(Z166="",AA166=""),"",MAX(0,AA166-Z166))</x:f>
      </x:c>
      <x:c r="AC166" s="58" t="str">
        <x:f>IF(OR(Z166="",AA166="",AA166=0),"",MAX(0,(AA166-Z166)/AA166))</x:f>
      </x:c>
      <x:c r="AD166" s="56"/>
      <x:c r="AE166" s="56" t="str">
        <x:f>IF(Z166="","",Z166+IF(AD166="",0,AD166))</x:f>
      </x:c>
      <x:c r="AF166" s="37" t="str">
        <x:f>IF(AD166="","",AD166=0)</x:f>
      </x:c>
      <x:c r="AG166" s="37"/>
      <x:c r="AH166" s="37"/>
      <x:c r="AI166" s="37"/>
      <x:c r="AJ166" s="37" t="str">
        <x:v>القاهرة</x:v>
      </x:c>
      <x:c r="AK166" s="37"/>
      <x:c r="AL166" s="37"/>
      <x:c r="AM166" s="37"/>
      <x:c r="AN166" s="37"/>
      <x:c r="AO166" s="37"/>
      <x:c r="AP166" s="37"/>
      <x:c r="AQ166" s="54" t="b">
        <x:v>1</x:v>
      </x:c>
      <x:c r="AR166" s="37"/>
      <x:c r="AS166" s="37" t="str">
        <x:v>صفحة فئة</x:v>
      </x:c>
      <x:c r="AT166" s="37" t="str">
        <x:v>تحتاج مراجعة</x:v>
      </x:c>
      <x:c r="AU166" s="37" t="str">
        <x:v>store_brand_category_listing</x:v>
      </x:c>
      <x:c r="AV166" s="37" t="str">
        <x:v>اكتشاف من صفحة فئة</x:v>
      </x:c>
      <x:c r="AW166" s="37" t="str">
        <x:v>https://btech.com/en/c/large-home-appliances/washing-machines-dryers/b/bosch</x:v>
      </x:c>
      <x:c r="AX166" s="37" t="n">
        <x:v>1</x:v>
      </x:c>
      <x:c r="AY166" s="60" t="n">
        <x:v>46233</x:v>
      </x:c>
      <x:c r="AZ166" s="60"/>
      <x:c r="BA166" s="60"/>
      <x:c r="BB166" s="62" t="str">
        <x:f>IF(BA166="","",(NOW()-BA166)*24)</x:f>
      </x:c>
      <x:c r="BC166" s="37" t="str">
        <x:f>IF(BA166="","لم يُرصد",IF(BH166&lt;&gt;TRUE,"غير نشط",IF(BD166="فشل","فشل حالي",IF(BB166&lt;=12,"حديث",IF(BB166&lt;=24,"متأخر","قديم")))))</x:f>
        <x:v>لم يُرصد</x:v>
      </x:c>
      <x:c r="BD166" s="37" t="str">
        <x:v>بانتظار أول رصد سعر</x:v>
      </x:c>
      <x:c r="BE166" s="37" t="n">
        <x:v>0</x:v>
      </x:c>
      <x:c r="BF166" s="37"/>
      <x:c r="BG166" s="37"/>
      <x:c r="BH166" s="54" t="b">
        <x:v>1</x:v>
      </x:c>
      <x:c r="BI166" s="37" t="str">
        <x:v>يحتاج اكتشاف رابط المنتج</x:v>
      </x:c>
      <x:c r="BJ166" s="37" t="str">
        <x:v>Bosch Series 4 Front Load Washing Machine, 9 kg, Graphite Gray - WGA244ZREG</x:v>
      </x:c>
      <x:c r="BK166" s="37"/>
      <x:c r="BL166" s="60" t="n">
        <x:v>46233</x:v>
      </x:c>
      <x:c r="BM166" s="60" t="n">
        <x:v>46233</x:v>
      </x:c>
    </x:row>
    <x:row r="167">
      <x:c r="A167" s="37" t="str">
        <x:v>CASH-FB9365687D332B</x:v>
      </x:c>
      <x:c r="B167" s="37" t="str">
        <x:v>VAR-6EC006DEA2593B|EG-013|STORE</x:v>
      </x:c>
      <x:c r="C167" s="37" t="str">
        <x:v>VAR-6EC006DEA2593B</x:v>
      </x:c>
      <x:c r="D167" s="37" t="str">
        <x:v>MOD-3933FB59D9084C</x:v>
      </x:c>
      <x:c r="E167" s="37" t="str">
        <x:v>Bosch WGA254AXEG Front Load Washing Machine 10kg / Graphite</x:v>
      </x:c>
      <x:c r="F167" s="37" t="str">
        <x:v>الأجهزة المنزلية</x:v>
      </x:c>
      <x:c r="G167" s="37" t="str">
        <x:v>غسالات ملابس</x:v>
      </x:c>
      <x:c r="H167" s="37" t="str">
        <x:v>Bosch</x:v>
      </x:c>
      <x:c r="I167" s="37" t="str">
        <x:v>WGA254AXEG Front Load Washing Machine</x:v>
      </x:c>
      <x:c r="J167" s="37" t="str">
        <x:v>10kg | Graphite</x:v>
      </x:c>
      <x:c r="K167" s="37"/>
      <x:c r="L167" s="37"/>
      <x:c r="M167" s="37" t="str">
        <x:v>Graphite</x:v>
      </x:c>
      <x:c r="N167" s="37"/>
      <x:c r="O167" s="37"/>
      <x:c r="P167" s="37" t="str">
        <x:v>EG-013</x:v>
      </x:c>
      <x:c r="Q167" s="37" t="str">
        <x:v>B.TECH</x:v>
      </x:c>
      <x:c r="R167" s="37" t="str">
        <x:v>سلسلة</x:v>
      </x:c>
      <x:c r="S167" s="37" t="str">
        <x:v>A</x:v>
      </x:c>
      <x:c r="T167" s="37"/>
      <x:c r="U167" s="37"/>
      <x:c r="V167" s="37"/>
      <x:c r="W167" s="37" t="str">
        <x:v>https://btech.com/en/c/large-home-appliances/washing-machines-dryers/b/bosch</x:v>
      </x:c>
      <x:c r="X167" s="37" t="str">
        <x:v>صفحة فئة</x:v>
      </x:c>
      <x:c r="Y167" s="37" t="str">
        <x:v>EGP</x:v>
      </x:c>
      <x:c r="Z167" s="56"/>
      <x:c r="AA167" s="56"/>
      <x:c r="AB167" s="56" t="str">
        <x:f>IF(OR(Z167="",AA167=""),"",MAX(0,AA167-Z167))</x:f>
      </x:c>
      <x:c r="AC167" s="58" t="str">
        <x:f>IF(OR(Z167="",AA167="",AA167=0),"",MAX(0,(AA167-Z167)/AA167))</x:f>
      </x:c>
      <x:c r="AD167" s="56"/>
      <x:c r="AE167" s="56" t="str">
        <x:f>IF(Z167="","",Z167+IF(AD167="",0,AD167))</x:f>
      </x:c>
      <x:c r="AF167" s="37" t="str">
        <x:f>IF(AD167="","",AD167=0)</x:f>
      </x:c>
      <x:c r="AG167" s="37"/>
      <x:c r="AH167" s="37"/>
      <x:c r="AI167" s="37"/>
      <x:c r="AJ167" s="37" t="str">
        <x:v>القاهرة</x:v>
      </x:c>
      <x:c r="AK167" s="37"/>
      <x:c r="AL167" s="37"/>
      <x:c r="AM167" s="37"/>
      <x:c r="AN167" s="37"/>
      <x:c r="AO167" s="37"/>
      <x:c r="AP167" s="37"/>
      <x:c r="AQ167" s="54" t="b">
        <x:v>1</x:v>
      </x:c>
      <x:c r="AR167" s="37"/>
      <x:c r="AS167" s="37" t="str">
        <x:v>صفحة فئة</x:v>
      </x:c>
      <x:c r="AT167" s="37" t="str">
        <x:v>تحتاج مراجعة</x:v>
      </x:c>
      <x:c r="AU167" s="37" t="str">
        <x:v>store_brand_category_listing</x:v>
      </x:c>
      <x:c r="AV167" s="37" t="str">
        <x:v>اكتشاف من صفحة فئة</x:v>
      </x:c>
      <x:c r="AW167" s="37" t="str">
        <x:v>https://btech.com/en/c/large-home-appliances/washing-machines-dryers/b/bosch</x:v>
      </x:c>
      <x:c r="AX167" s="37" t="n">
        <x:v>1</x:v>
      </x:c>
      <x:c r="AY167" s="60" t="n">
        <x:v>46233</x:v>
      </x:c>
      <x:c r="AZ167" s="60"/>
      <x:c r="BA167" s="60"/>
      <x:c r="BB167" s="62" t="str">
        <x:f>IF(BA167="","",(NOW()-BA167)*24)</x:f>
      </x:c>
      <x:c r="BC167" s="37" t="str">
        <x:f>IF(BA167="","لم يُرصد",IF(BH167&lt;&gt;TRUE,"غير نشط",IF(BD167="فشل","فشل حالي",IF(BB167&lt;=12,"حديث",IF(BB167&lt;=24,"متأخر","قديم")))))</x:f>
        <x:v>لم يُرصد</x:v>
      </x:c>
      <x:c r="BD167" s="37" t="str">
        <x:v>بانتظار أول رصد سعر</x:v>
      </x:c>
      <x:c r="BE167" s="37" t="n">
        <x:v>0</x:v>
      </x:c>
      <x:c r="BF167" s="37"/>
      <x:c r="BG167" s="37"/>
      <x:c r="BH167" s="54" t="b">
        <x:v>1</x:v>
      </x:c>
      <x:c r="BI167" s="37" t="str">
        <x:v>يحتاج اكتشاف رابط المنتج</x:v>
      </x:c>
      <x:c r="BJ167" s="37" t="str">
        <x:v>Bosch WGA254AXEG Front Load Washing Machine, 10 kg, Graphite</x:v>
      </x:c>
      <x:c r="BK167" s="37"/>
      <x:c r="BL167" s="60" t="n">
        <x:v>46233</x:v>
      </x:c>
      <x:c r="BM167" s="60" t="n">
        <x:v>46233</x:v>
      </x:c>
    </x:row>
    <x:row r="168">
      <x:c r="A168" s="37" t="str">
        <x:v>CASH-AAD9058DE53538</x:v>
      </x:c>
      <x:c r="B168" s="37" t="str">
        <x:v>VAR-3A8118FD61756C|EG-013|STORE</x:v>
      </x:c>
      <x:c r="C168" s="37" t="str">
        <x:v>VAR-3A8118FD61756C</x:v>
      </x:c>
      <x:c r="D168" s="37" t="str">
        <x:v>MOD-540F8BBAFDEE28</x:v>
      </x:c>
      <x:c r="E168" s="37" t="str">
        <x:v>Bosch WGB2440XEG 9 kg load | Freestanding | Silver | 9kg</x:v>
      </x:c>
      <x:c r="F168" s="37" t="str">
        <x:v>الأجهزة المنزلية</x:v>
      </x:c>
      <x:c r="G168" s="37" t="str">
        <x:v>غسالات ملابس</x:v>
      </x:c>
      <x:c r="H168" s="37" t="str">
        <x:v>Bosch</x:v>
      </x:c>
      <x:c r="I168" s="37" t="str">
        <x:v>WGB2440XEG</x:v>
      </x:c>
      <x:c r="J168" s="37" t="str">
        <x:v>9 kg load | Freestanding | Silver</x:v>
      </x:c>
      <x:c r="K168" s="37"/>
      <x:c r="L168" s="37"/>
      <x:c r="M168" s="37" t="str">
        <x:v>Silver</x:v>
      </x:c>
      <x:c r="N168" s="37" t="str">
        <x:v>WGB2440XEG</x:v>
      </x:c>
      <x:c r="O168" s="37"/>
      <x:c r="P168" s="37" t="str">
        <x:v>EG-013</x:v>
      </x:c>
      <x:c r="Q168" s="37" t="str">
        <x:v>B.TECH</x:v>
      </x:c>
      <x:c r="R168" s="37" t="str">
        <x:v>سلسلة</x:v>
      </x:c>
      <x:c r="S168" s="37" t="str">
        <x:v>A</x:v>
      </x:c>
      <x:c r="T168" s="37"/>
      <x:c r="U168" s="37"/>
      <x:c r="V168" s="37"/>
      <x:c r="W168" s="37" t="str">
        <x:v>https://btech.com/en/p/bosch-series-8-washing-machine-9kg-silver-inox-wgb2440xeg</x:v>
      </x:c>
      <x:c r="X168" s="37" t="str">
        <x:v>رابط منتج مباشر</x:v>
      </x:c>
      <x:c r="Y168" s="37" t="str">
        <x:v>EGP</x:v>
      </x:c>
      <x:c r="Z168" s="56"/>
      <x:c r="AA168" s="56"/>
      <x:c r="AB168" s="56" t="str">
        <x:f>IF(OR(Z168="",AA168=""),"",MAX(0,AA168-Z168))</x:f>
      </x:c>
      <x:c r="AC168" s="58" t="str">
        <x:f>IF(OR(Z168="",AA168="",AA168=0),"",MAX(0,(AA168-Z168)/AA168))</x:f>
      </x:c>
      <x:c r="AD168" s="56"/>
      <x:c r="AE168" s="56" t="str">
        <x:f>IF(Z168="","",Z168+IF(AD168="",0,AD168))</x:f>
      </x:c>
      <x:c r="AF168" s="37" t="str">
        <x:f>IF(AD168="","",AD168=0)</x:f>
      </x:c>
      <x:c r="AG168" s="37"/>
      <x:c r="AH168" s="37"/>
      <x:c r="AI168" s="37"/>
      <x:c r="AJ168" s="37" t="str">
        <x:v>القاهرة</x:v>
      </x:c>
      <x:c r="AK168" s="37"/>
      <x:c r="AL168" s="37"/>
      <x:c r="AM168" s="37"/>
      <x:c r="AN168" s="37"/>
      <x:c r="AO168" s="37"/>
      <x:c r="AP168" s="37"/>
      <x:c r="AQ168" s="54" t="b">
        <x:v>1</x:v>
      </x:c>
      <x:c r="AR168" s="37"/>
      <x:c r="AS168" s="37" t="str">
        <x:v>صفحة منتج</x:v>
      </x:c>
      <x:c r="AT168" s="37" t="str">
        <x:v>عالية</x:v>
      </x:c>
      <x:c r="AU168" s="37" t="str">
        <x:v>egypt_store_product_listing</x:v>
      </x:c>
      <x:c r="AV168" s="37" t="str">
        <x:v>HTML/JSON-LD</x:v>
      </x:c>
      <x:c r="AW168" s="37" t="str">
        <x:v>https://btech.com/en/p/bosch-series-8-washing-machine-9kg-silver-inox-wgb2440xeg</x:v>
      </x:c>
      <x:c r="AX168" s="37" t="n">
        <x:v>1</x:v>
      </x:c>
      <x:c r="AY168" s="60" t="n">
        <x:v>46233</x:v>
      </x:c>
      <x:c r="AZ168" s="60"/>
      <x:c r="BA168" s="60"/>
      <x:c r="BB168" s="62" t="str">
        <x:f>IF(BA168="","",(NOW()-BA168)*24)</x:f>
      </x:c>
      <x:c r="BC168" s="37" t="str">
        <x:f>IF(BA168="","لم يُرصد",IF(BH168&lt;&gt;TRUE,"غير نشط",IF(BD168="فشل","فشل حالي",IF(BB168&lt;=12,"حديث",IF(BB168&lt;=24,"متأخر","قديم")))))</x:f>
        <x:v>لم يُرصد</x:v>
      </x:c>
      <x:c r="BD168" s="37" t="str">
        <x:v>بانتظار أول رصد سعر</x:v>
      </x:c>
      <x:c r="BE168" s="37" t="n">
        <x:v>0</x:v>
      </x:c>
      <x:c r="BF168" s="37"/>
      <x:c r="BG168" s="37"/>
      <x:c r="BH168" s="54" t="b">
        <x:v>1</x:v>
      </x:c>
      <x:c r="BI168" s="37" t="str">
        <x:v>جاهز لأول رصد</x:v>
      </x:c>
      <x:c r="BJ168" s="37" t="str"/>
      <x:c r="BK168" s="37" t="str">
        <x:v>Catalogue title: Bosch Front Load Washing Machine, 9 kg, Silver - WGB2440XEG</x:v>
      </x:c>
      <x:c r="BL168" s="60" t="n">
        <x:v>46233</x:v>
      </x:c>
      <x:c r="BM168" s="60" t="n">
        <x:v>46233</x:v>
      </x:c>
    </x:row>
    <x:row r="169">
      <x:c r="A169" s="37" t="str">
        <x:v>CASH-ACE71204A8FF5D</x:v>
      </x:c>
      <x:c r="B169" s="37" t="str">
        <x:v>VAR-07D0B65CB1C0FC|EG-013|STORE</x:v>
      </x:c>
      <x:c r="C169" s="37" t="str">
        <x:v>VAR-07D0B65CB1C0FC</x:v>
      </x:c>
      <x:c r="D169" s="37" t="str">
        <x:v>MOD-540F8BBAFDEE28</x:v>
      </x:c>
      <x:c r="E169" s="37" t="str">
        <x:v>Bosch WGB2440XEG 9kg / Silver</x:v>
      </x:c>
      <x:c r="F169" s="37" t="str">
        <x:v>الأجهزة المنزلية</x:v>
      </x:c>
      <x:c r="G169" s="37" t="str">
        <x:v>غسالات ملابس</x:v>
      </x:c>
      <x:c r="H169" s="37" t="str">
        <x:v>Bosch</x:v>
      </x:c>
      <x:c r="I169" s="37" t="str">
        <x:v>WGB2440XEG</x:v>
      </x:c>
      <x:c r="J169" s="37" t="str">
        <x:v>9kg | Silver</x:v>
      </x:c>
      <x:c r="K169" s="37"/>
      <x:c r="L169" s="37"/>
      <x:c r="M169" s="37" t="str">
        <x:v>Silver</x:v>
      </x:c>
      <x:c r="N169" s="37" t="str">
        <x:v>WGB2440XEG</x:v>
      </x:c>
      <x:c r="O169" s="37"/>
      <x:c r="P169" s="37" t="str">
        <x:v>EG-013</x:v>
      </x:c>
      <x:c r="Q169" s="37" t="str">
        <x:v>B.TECH</x:v>
      </x:c>
      <x:c r="R169" s="37" t="str">
        <x:v>سلسلة</x:v>
      </x:c>
      <x:c r="S169" s="37" t="str">
        <x:v>A</x:v>
      </x:c>
      <x:c r="T169" s="37"/>
      <x:c r="U169" s="37"/>
      <x:c r="V169" s="37"/>
      <x:c r="W169" s="37" t="str">
        <x:v>https://btech.com/en/c/large-home-appliances/washing-machines-dryers/b/bosch</x:v>
      </x:c>
      <x:c r="X169" s="37" t="str">
        <x:v>صفحة فئة</x:v>
      </x:c>
      <x:c r="Y169" s="37" t="str">
        <x:v>EGP</x:v>
      </x:c>
      <x:c r="Z169" s="56"/>
      <x:c r="AA169" s="56"/>
      <x:c r="AB169" s="56" t="str">
        <x:f>IF(OR(Z169="",AA169=""),"",MAX(0,AA169-Z169))</x:f>
      </x:c>
      <x:c r="AC169" s="58" t="str">
        <x:f>IF(OR(Z169="",AA169="",AA169=0),"",MAX(0,(AA169-Z169)/AA169))</x:f>
      </x:c>
      <x:c r="AD169" s="56"/>
      <x:c r="AE169" s="56" t="str">
        <x:f>IF(Z169="","",Z169+IF(AD169="",0,AD169))</x:f>
      </x:c>
      <x:c r="AF169" s="37" t="str">
        <x:f>IF(AD169="","",AD169=0)</x:f>
      </x:c>
      <x:c r="AG169" s="37"/>
      <x:c r="AH169" s="37"/>
      <x:c r="AI169" s="37"/>
      <x:c r="AJ169" s="37" t="str">
        <x:v>القاهرة</x:v>
      </x:c>
      <x:c r="AK169" s="37"/>
      <x:c r="AL169" s="37"/>
      <x:c r="AM169" s="37"/>
      <x:c r="AN169" s="37"/>
      <x:c r="AO169" s="37"/>
      <x:c r="AP169" s="37"/>
      <x:c r="AQ169" s="54" t="b">
        <x:v>1</x:v>
      </x:c>
      <x:c r="AR169" s="37"/>
      <x:c r="AS169" s="37" t="str">
        <x:v>صفحة فئة</x:v>
      </x:c>
      <x:c r="AT169" s="37" t="str">
        <x:v>تحتاج مراجعة</x:v>
      </x:c>
      <x:c r="AU169" s="37" t="str">
        <x:v>store_brand_category_listing</x:v>
      </x:c>
      <x:c r="AV169" s="37" t="str">
        <x:v>اكتشاف من صفحة فئة</x:v>
      </x:c>
      <x:c r="AW169" s="37" t="str">
        <x:v>https://btech.com/en/c/large-home-appliances/washing-machines-dryers/b/bosch</x:v>
      </x:c>
      <x:c r="AX169" s="37" t="n">
        <x:v>1</x:v>
      </x:c>
      <x:c r="AY169" s="60" t="n">
        <x:v>46233</x:v>
      </x:c>
      <x:c r="AZ169" s="60"/>
      <x:c r="BA169" s="60"/>
      <x:c r="BB169" s="62" t="str">
        <x:f>IF(BA169="","",(NOW()-BA169)*24)</x:f>
      </x:c>
      <x:c r="BC169" s="37" t="str">
        <x:f>IF(BA169="","لم يُرصد",IF(BH169&lt;&gt;TRUE,"غير نشط",IF(BD169="فشل","فشل حالي",IF(BB169&lt;=12,"حديث",IF(BB169&lt;=24,"متأخر","قديم")))))</x:f>
        <x:v>لم يُرصد</x:v>
      </x:c>
      <x:c r="BD169" s="37" t="str">
        <x:v>بانتظار أول رصد سعر</x:v>
      </x:c>
      <x:c r="BE169" s="37" t="n">
        <x:v>0</x:v>
      </x:c>
      <x:c r="BF169" s="37"/>
      <x:c r="BG169" s="37"/>
      <x:c r="BH169" s="54" t="b">
        <x:v>1</x:v>
      </x:c>
      <x:c r="BI169" s="37" t="str">
        <x:v>يحتاج اكتشاف رابط المنتج</x:v>
      </x:c>
      <x:c r="BJ169" s="37" t="str">
        <x:v>Bosch Front Load Washing Machine, 9 kg, Silver - WGB2440XEG</x:v>
      </x:c>
      <x:c r="BK169" s="37"/>
      <x:c r="BL169" s="60" t="n">
        <x:v>46233</x:v>
      </x:c>
      <x:c r="BM169" s="60" t="n">
        <x:v>46233</x:v>
      </x:c>
    </x:row>
    <x:row r="170">
      <x:c r="A170" s="37" t="str">
        <x:v>CASH-782CA5A0E67D2F</x:v>
      </x:c>
      <x:c r="B170" s="37" t="str">
        <x:v>VAR-7936EA2D26BD62|EG-013|STORE</x:v>
      </x:c>
      <x:c r="C170" s="37" t="str">
        <x:v>VAR-7936EA2D26BD62</x:v>
      </x:c>
      <x:c r="D170" s="37" t="str">
        <x:v>MOD-764950C90893FD</x:v>
      </x:c>
      <x:c r="E170" s="37" t="str">
        <x:v>Bosch WGK254ZREG 10kg / Grey</x:v>
      </x:c>
      <x:c r="F170" s="37" t="str">
        <x:v>الأجهزة المنزلية</x:v>
      </x:c>
      <x:c r="G170" s="37" t="str">
        <x:v>غسالات ملابس</x:v>
      </x:c>
      <x:c r="H170" s="37" t="str">
        <x:v>Bosch</x:v>
      </x:c>
      <x:c r="I170" s="37" t="str">
        <x:v>WGK254ZREG</x:v>
      </x:c>
      <x:c r="J170" s="37" t="str">
        <x:v>10kg | Grey</x:v>
      </x:c>
      <x:c r="K170" s="37"/>
      <x:c r="L170" s="37"/>
      <x:c r="M170" s="37" t="str">
        <x:v>Grey</x:v>
      </x:c>
      <x:c r="N170" s="37" t="str">
        <x:v>WGK254ZREG</x:v>
      </x:c>
      <x:c r="O170" s="37"/>
      <x:c r="P170" s="37" t="str">
        <x:v>EG-013</x:v>
      </x:c>
      <x:c r="Q170" s="37" t="str">
        <x:v>B.TECH</x:v>
      </x:c>
      <x:c r="R170" s="37" t="str">
        <x:v>سلسلة</x:v>
      </x:c>
      <x:c r="S170" s="37" t="str">
        <x:v>A</x:v>
      </x:c>
      <x:c r="T170" s="37"/>
      <x:c r="U170" s="37"/>
      <x:c r="V170" s="37"/>
      <x:c r="W170" s="37" t="str">
        <x:v>https://btech.com/en/c/large-home-appliances/washing-machines-dryers/b/bosch</x:v>
      </x:c>
      <x:c r="X170" s="37" t="str">
        <x:v>صفحة فئة</x:v>
      </x:c>
      <x:c r="Y170" s="37" t="str">
        <x:v>EGP</x:v>
      </x:c>
      <x:c r="Z170" s="56"/>
      <x:c r="AA170" s="56"/>
      <x:c r="AB170" s="56" t="str">
        <x:f>IF(OR(Z170="",AA170=""),"",MAX(0,AA170-Z170))</x:f>
      </x:c>
      <x:c r="AC170" s="58" t="str">
        <x:f>IF(OR(Z170="",AA170="",AA170=0),"",MAX(0,(AA170-Z170)/AA170))</x:f>
      </x:c>
      <x:c r="AD170" s="56"/>
      <x:c r="AE170" s="56" t="str">
        <x:f>IF(Z170="","",Z170+IF(AD170="",0,AD170))</x:f>
      </x:c>
      <x:c r="AF170" s="37" t="str">
        <x:f>IF(AD170="","",AD170=0)</x:f>
      </x:c>
      <x:c r="AG170" s="37"/>
      <x:c r="AH170" s="37"/>
      <x:c r="AI170" s="37"/>
      <x:c r="AJ170" s="37" t="str">
        <x:v>القاهرة</x:v>
      </x:c>
      <x:c r="AK170" s="37"/>
      <x:c r="AL170" s="37"/>
      <x:c r="AM170" s="37"/>
      <x:c r="AN170" s="37"/>
      <x:c r="AO170" s="37"/>
      <x:c r="AP170" s="37"/>
      <x:c r="AQ170" s="54" t="b">
        <x:v>1</x:v>
      </x:c>
      <x:c r="AR170" s="37"/>
      <x:c r="AS170" s="37" t="str">
        <x:v>صفحة فئة</x:v>
      </x:c>
      <x:c r="AT170" s="37" t="str">
        <x:v>تحتاج مراجعة</x:v>
      </x:c>
      <x:c r="AU170" s="37" t="str">
        <x:v>store_brand_category_listing</x:v>
      </x:c>
      <x:c r="AV170" s="37" t="str">
        <x:v>اكتشاف من صفحة فئة</x:v>
      </x:c>
      <x:c r="AW170" s="37" t="str">
        <x:v>https://btech.com/en/c/large-home-appliances/washing-machines-dryers/b/bosch</x:v>
      </x:c>
      <x:c r="AX170" s="37" t="n">
        <x:v>1</x:v>
      </x:c>
      <x:c r="AY170" s="60" t="n">
        <x:v>46233</x:v>
      </x:c>
      <x:c r="AZ170" s="60"/>
      <x:c r="BA170" s="60"/>
      <x:c r="BB170" s="62" t="str">
        <x:f>IF(BA170="","",(NOW()-BA170)*24)</x:f>
      </x:c>
      <x:c r="BC170" s="37" t="str">
        <x:f>IF(BA170="","لم يُرصد",IF(BH170&lt;&gt;TRUE,"غير نشط",IF(BD170="فشل","فشل حالي",IF(BB170&lt;=12,"حديث",IF(BB170&lt;=24,"متأخر","قديم")))))</x:f>
        <x:v>لم يُرصد</x:v>
      </x:c>
      <x:c r="BD170" s="37" t="str">
        <x:v>بانتظار أول رصد سعر</x:v>
      </x:c>
      <x:c r="BE170" s="37" t="n">
        <x:v>0</x:v>
      </x:c>
      <x:c r="BF170" s="37"/>
      <x:c r="BG170" s="37"/>
      <x:c r="BH170" s="54" t="b">
        <x:v>1</x:v>
      </x:c>
      <x:c r="BI170" s="37" t="str">
        <x:v>يحتاج اكتشاف رابط المنتج</x:v>
      </x:c>
      <x:c r="BJ170" s="37" t="str">
        <x:v>Bosch Series 6 Front Load Washing Machine, 10 kg, Cast Iron Grey - WGK254ZREG</x:v>
      </x:c>
      <x:c r="BK170" s="37"/>
      <x:c r="BL170" s="60" t="n">
        <x:v>46233</x:v>
      </x:c>
      <x:c r="BM170" s="60" t="n">
        <x:v>46233</x:v>
      </x:c>
    </x:row>
    <x:row r="171">
      <x:c r="A171" s="37" t="str">
        <x:v>CASH-553ADA88036BA8</x:v>
      </x:c>
      <x:c r="B171" s="37" t="str">
        <x:v>VAR-1AA484AA3F13E2|EG-013|STORE</x:v>
      </x:c>
      <x:c r="C171" s="37" t="str">
        <x:v>VAR-1AA484AA3F13E2</x:v>
      </x:c>
      <x:c r="D171" s="37" t="str">
        <x:v>MOD-02823D70F930AA</x:v>
      </x:c>
      <x:c r="E171" s="37" t="str">
        <x:v>Bosch WGK254ZXEG 10 kg load | Freestanding | Inox | 10kg</x:v>
      </x:c>
      <x:c r="F171" s="37" t="str">
        <x:v>الأجهزة المنزلية</x:v>
      </x:c>
      <x:c r="G171" s="37" t="str">
        <x:v>غسالات ملابس</x:v>
      </x:c>
      <x:c r="H171" s="37" t="str">
        <x:v>Bosch</x:v>
      </x:c>
      <x:c r="I171" s="37" t="str">
        <x:v>WGK254ZXEG</x:v>
      </x:c>
      <x:c r="J171" s="37" t="str">
        <x:v>10 kg load | Freestanding | Inox</x:v>
      </x:c>
      <x:c r="K171" s="37"/>
      <x:c r="L171" s="37"/>
      <x:c r="M171" s="37" t="str">
        <x:v>Inox</x:v>
      </x:c>
      <x:c r="N171" s="37" t="str">
        <x:v>WGK254ZXEG</x:v>
      </x:c>
      <x:c r="O171" s="37"/>
      <x:c r="P171" s="37" t="str">
        <x:v>EG-013</x:v>
      </x:c>
      <x:c r="Q171" s="37" t="str">
        <x:v>B.TECH</x:v>
      </x:c>
      <x:c r="R171" s="37" t="str">
        <x:v>سلسلة</x:v>
      </x:c>
      <x:c r="S171" s="37" t="str">
        <x:v>A</x:v>
      </x:c>
      <x:c r="T171" s="37"/>
      <x:c r="U171" s="37"/>
      <x:c r="V171" s="37"/>
      <x:c r="W171" s="37" t="str">
        <x:v>https://btech.com/en/p/8d72f770-49e6-45b2-a366-dedef13016e1</x:v>
      </x:c>
      <x:c r="X171" s="37" t="str">
        <x:v>رابط منتج مباشر</x:v>
      </x:c>
      <x:c r="Y171" s="37" t="str">
        <x:v>EGP</x:v>
      </x:c>
      <x:c r="Z171" s="56"/>
      <x:c r="AA171" s="56"/>
      <x:c r="AB171" s="56" t="str">
        <x:f>IF(OR(Z171="",AA171=""),"",MAX(0,AA171-Z171))</x:f>
      </x:c>
      <x:c r="AC171" s="58" t="str">
        <x:f>IF(OR(Z171="",AA171="",AA171=0),"",MAX(0,(AA171-Z171)/AA171))</x:f>
      </x:c>
      <x:c r="AD171" s="56"/>
      <x:c r="AE171" s="56" t="str">
        <x:f>IF(Z171="","",Z171+IF(AD171="",0,AD171))</x:f>
      </x:c>
      <x:c r="AF171" s="37" t="str">
        <x:f>IF(AD171="","",AD171=0)</x:f>
      </x:c>
      <x:c r="AG171" s="37"/>
      <x:c r="AH171" s="37"/>
      <x:c r="AI171" s="37"/>
      <x:c r="AJ171" s="37" t="str">
        <x:v>القاهرة</x:v>
      </x:c>
      <x:c r="AK171" s="37"/>
      <x:c r="AL171" s="37"/>
      <x:c r="AM171" s="37"/>
      <x:c r="AN171" s="37"/>
      <x:c r="AO171" s="37"/>
      <x:c r="AP171" s="37"/>
      <x:c r="AQ171" s="54" t="b">
        <x:v>1</x:v>
      </x:c>
      <x:c r="AR171" s="37"/>
      <x:c r="AS171" s="37" t="str">
        <x:v>صفحة منتج</x:v>
      </x:c>
      <x:c r="AT171" s="37" t="str">
        <x:v>عالية</x:v>
      </x:c>
      <x:c r="AU171" s="37" t="str">
        <x:v>egypt_store_product_listing</x:v>
      </x:c>
      <x:c r="AV171" s="37" t="str">
        <x:v>HTML/JSON-LD</x:v>
      </x:c>
      <x:c r="AW171" s="37" t="str">
        <x:v>https://btech.com/en/p/8d72f770-49e6-45b2-a366-dedef13016e1</x:v>
      </x:c>
      <x:c r="AX171" s="37" t="n">
        <x:v>1</x:v>
      </x:c>
      <x:c r="AY171" s="60" t="n">
        <x:v>46233</x:v>
      </x:c>
      <x:c r="AZ171" s="60"/>
      <x:c r="BA171" s="60"/>
      <x:c r="BB171" s="62" t="str">
        <x:f>IF(BA171="","",(NOW()-BA171)*24)</x:f>
      </x:c>
      <x:c r="BC171" s="37" t="str">
        <x:f>IF(BA171="","لم يُرصد",IF(BH171&lt;&gt;TRUE,"غير نشط",IF(BD171="فشل","فشل حالي",IF(BB171&lt;=12,"حديث",IF(BB171&lt;=24,"متأخر","قديم")))))</x:f>
        <x:v>لم يُرصد</x:v>
      </x:c>
      <x:c r="BD171" s="37" t="str">
        <x:v>بانتظار أول رصد سعر</x:v>
      </x:c>
      <x:c r="BE171" s="37" t="n">
        <x:v>0</x:v>
      </x:c>
      <x:c r="BF171" s="37"/>
      <x:c r="BG171" s="37"/>
      <x:c r="BH171" s="54" t="b">
        <x:v>1</x:v>
      </x:c>
      <x:c r="BI171" s="37" t="str">
        <x:v>جاهز لأول رصد</x:v>
      </x:c>
      <x:c r="BJ171" s="37" t="str"/>
      <x:c r="BK171" s="37" t="str">
        <x:v>Catalogue title: Bosch Series 6 Front Load Washing Machine, 10 kg, Silver Inox - WGK254ZXEG</x:v>
      </x:c>
      <x:c r="BL171" s="60" t="n">
        <x:v>46233</x:v>
      </x:c>
      <x:c r="BM171" s="60" t="n">
        <x:v>46233</x:v>
      </x:c>
    </x:row>
    <x:row r="172">
      <x:c r="A172" s="37" t="str">
        <x:v>CASH-8BD95938AEE3D2</x:v>
      </x:c>
      <x:c r="B172" s="37" t="str">
        <x:v>VAR-3266AD2CF6594F|EG-013|STORE</x:v>
      </x:c>
      <x:c r="C172" s="37" t="str">
        <x:v>VAR-3266AD2CF6594F</x:v>
      </x:c>
      <x:c r="D172" s="37" t="str">
        <x:v>MOD-46E2955F7861A0</x:v>
      </x:c>
      <x:c r="E172" s="37" t="str">
        <x:v>Bosch WGK254ZXEG 10kg / Inox / Silver</x:v>
      </x:c>
      <x:c r="F172" s="37" t="str">
        <x:v>الأجهزة المنزلية</x:v>
      </x:c>
      <x:c r="G172" s="37" t="str">
        <x:v>غسالات ملابس</x:v>
      </x:c>
      <x:c r="H172" s="37" t="str">
        <x:v>Bosch</x:v>
      </x:c>
      <x:c r="I172" s="37" t="str">
        <x:v>WGK254ZXEG</x:v>
      </x:c>
      <x:c r="J172" s="37" t="str">
        <x:v>10kg | Inox / Silver</x:v>
      </x:c>
      <x:c r="K172" s="37"/>
      <x:c r="L172" s="37"/>
      <x:c r="M172" s="37" t="str">
        <x:v>Inox / Silver</x:v>
      </x:c>
      <x:c r="N172" s="37" t="str">
        <x:v>WGK254ZXEG</x:v>
      </x:c>
      <x:c r="O172" s="37"/>
      <x:c r="P172" s="37" t="str">
        <x:v>EG-013</x:v>
      </x:c>
      <x:c r="Q172" s="37" t="str">
        <x:v>B.TECH</x:v>
      </x:c>
      <x:c r="R172" s="37" t="str">
        <x:v>سلسلة</x:v>
      </x:c>
      <x:c r="S172" s="37" t="str">
        <x:v>A</x:v>
      </x:c>
      <x:c r="T172" s="37"/>
      <x:c r="U172" s="37"/>
      <x:c r="V172" s="37"/>
      <x:c r="W172" s="37" t="str">
        <x:v>https://btech.com/en/c/large-home-appliances/washing-machines-dryers/b/bosch</x:v>
      </x:c>
      <x:c r="X172" s="37" t="str">
        <x:v>صفحة فئة</x:v>
      </x:c>
      <x:c r="Y172" s="37" t="str">
        <x:v>EGP</x:v>
      </x:c>
      <x:c r="Z172" s="56"/>
      <x:c r="AA172" s="56"/>
      <x:c r="AB172" s="56" t="str">
        <x:f>IF(OR(Z172="",AA172=""),"",MAX(0,AA172-Z172))</x:f>
      </x:c>
      <x:c r="AC172" s="58" t="str">
        <x:f>IF(OR(Z172="",AA172="",AA172=0),"",MAX(0,(AA172-Z172)/AA172))</x:f>
      </x:c>
      <x:c r="AD172" s="56"/>
      <x:c r="AE172" s="56" t="str">
        <x:f>IF(Z172="","",Z172+IF(AD172="",0,AD172))</x:f>
      </x:c>
      <x:c r="AF172" s="37" t="str">
        <x:f>IF(AD172="","",AD172=0)</x:f>
      </x:c>
      <x:c r="AG172" s="37"/>
      <x:c r="AH172" s="37"/>
      <x:c r="AI172" s="37"/>
      <x:c r="AJ172" s="37" t="str">
        <x:v>القاهرة</x:v>
      </x:c>
      <x:c r="AK172" s="37"/>
      <x:c r="AL172" s="37"/>
      <x:c r="AM172" s="37"/>
      <x:c r="AN172" s="37"/>
      <x:c r="AO172" s="37"/>
      <x:c r="AP172" s="37"/>
      <x:c r="AQ172" s="54" t="b">
        <x:v>1</x:v>
      </x:c>
      <x:c r="AR172" s="37"/>
      <x:c r="AS172" s="37" t="str">
        <x:v>صفحة فئة</x:v>
      </x:c>
      <x:c r="AT172" s="37" t="str">
        <x:v>تحتاج مراجعة</x:v>
      </x:c>
      <x:c r="AU172" s="37" t="str">
        <x:v>store_brand_category_listing</x:v>
      </x:c>
      <x:c r="AV172" s="37" t="str">
        <x:v>اكتشاف من صفحة فئة</x:v>
      </x:c>
      <x:c r="AW172" s="37" t="str">
        <x:v>https://btech.com/en/c/large-home-appliances/washing-machines-dryers/b/bosch</x:v>
      </x:c>
      <x:c r="AX172" s="37" t="n">
        <x:v>1</x:v>
      </x:c>
      <x:c r="AY172" s="60" t="n">
        <x:v>46233</x:v>
      </x:c>
      <x:c r="AZ172" s="60"/>
      <x:c r="BA172" s="60"/>
      <x:c r="BB172" s="62" t="str">
        <x:f>IF(BA172="","",(NOW()-BA172)*24)</x:f>
      </x:c>
      <x:c r="BC172" s="37" t="str">
        <x:f>IF(BA172="","لم يُرصد",IF(BH172&lt;&gt;TRUE,"غير نشط",IF(BD172="فشل","فشل حالي",IF(BB172&lt;=12,"حديث",IF(BB172&lt;=24,"متأخر","قديم")))))</x:f>
        <x:v>لم يُرصد</x:v>
      </x:c>
      <x:c r="BD172" s="37" t="str">
        <x:v>بانتظار أول رصد سعر</x:v>
      </x:c>
      <x:c r="BE172" s="37" t="n">
        <x:v>0</x:v>
      </x:c>
      <x:c r="BF172" s="37"/>
      <x:c r="BG172" s="37"/>
      <x:c r="BH172" s="54" t="b">
        <x:v>1</x:v>
      </x:c>
      <x:c r="BI172" s="37" t="str">
        <x:v>يحتاج اكتشاف رابط المنتج</x:v>
      </x:c>
      <x:c r="BJ172" s="37" t="str">
        <x:v>Bosch Series 6 Front Load Washing Machine, 10 kg, Silver Inox - WGK254ZXEG</x:v>
      </x:c>
      <x:c r="BK172" s="37"/>
      <x:c r="BL172" s="60" t="n">
        <x:v>46233</x:v>
      </x:c>
      <x:c r="BM172" s="60" t="n">
        <x:v>46233</x:v>
      </x:c>
    </x:row>
    <x:row r="173">
      <x:c r="A173" s="37" t="str">
        <x:v>CASH-87954CFD8B21F5</x:v>
      </x:c>
      <x:c r="B173" s="37" t="str">
        <x:v>VAR-CA026888370F56|EG-013|STORE</x:v>
      </x:c>
      <x:c r="C173" s="37" t="str">
        <x:v>VAR-CA026888370F56</x:v>
      </x:c>
      <x:c r="D173" s="37" t="str">
        <x:v>MOD-99F42CA3DDBBC6</x:v>
      </x:c>
      <x:c r="E173" s="37" t="str">
        <x:v>Bosch WLZ2421SEG 8kg / Inox / Silver</x:v>
      </x:c>
      <x:c r="F173" s="37" t="str">
        <x:v>الأجهزة المنزلية</x:v>
      </x:c>
      <x:c r="G173" s="37" t="str">
        <x:v>غسالات ملابس</x:v>
      </x:c>
      <x:c r="H173" s="37" t="str">
        <x:v>Bosch</x:v>
      </x:c>
      <x:c r="I173" s="37" t="str">
        <x:v>WLZ2421SEG</x:v>
      </x:c>
      <x:c r="J173" s="37" t="str">
        <x:v>8kg | Inox / Silver</x:v>
      </x:c>
      <x:c r="K173" s="37"/>
      <x:c r="L173" s="37"/>
      <x:c r="M173" s="37" t="str">
        <x:v>Inox / Silver</x:v>
      </x:c>
      <x:c r="N173" s="37" t="str">
        <x:v>WLZ2421SEG</x:v>
      </x:c>
      <x:c r="O173" s="37"/>
      <x:c r="P173" s="37" t="str">
        <x:v>EG-013</x:v>
      </x:c>
      <x:c r="Q173" s="37" t="str">
        <x:v>B.TECH</x:v>
      </x:c>
      <x:c r="R173" s="37" t="str">
        <x:v>سلسلة</x:v>
      </x:c>
      <x:c r="S173" s="37" t="str">
        <x:v>A</x:v>
      </x:c>
      <x:c r="T173" s="37"/>
      <x:c r="U173" s="37"/>
      <x:c r="V173" s="37"/>
      <x:c r="W173" s="37" t="str">
        <x:v>https://btech.com/en/c/large-home-appliances/washing-machines-dryers/b/bosch</x:v>
      </x:c>
      <x:c r="X173" s="37" t="str">
        <x:v>صفحة فئة</x:v>
      </x:c>
      <x:c r="Y173" s="37" t="str">
        <x:v>EGP</x:v>
      </x:c>
      <x:c r="Z173" s="56"/>
      <x:c r="AA173" s="56"/>
      <x:c r="AB173" s="56" t="str">
        <x:f>IF(OR(Z173="",AA173=""),"",MAX(0,AA173-Z173))</x:f>
      </x:c>
      <x:c r="AC173" s="58" t="str">
        <x:f>IF(OR(Z173="",AA173="",AA173=0),"",MAX(0,(AA173-Z173)/AA173))</x:f>
      </x:c>
      <x:c r="AD173" s="56"/>
      <x:c r="AE173" s="56" t="str">
        <x:f>IF(Z173="","",Z173+IF(AD173="",0,AD173))</x:f>
      </x:c>
      <x:c r="AF173" s="37" t="str">
        <x:f>IF(AD173="","",AD173=0)</x:f>
      </x:c>
      <x:c r="AG173" s="37"/>
      <x:c r="AH173" s="37"/>
      <x:c r="AI173" s="37"/>
      <x:c r="AJ173" s="37" t="str">
        <x:v>القاهرة</x:v>
      </x:c>
      <x:c r="AK173" s="37"/>
      <x:c r="AL173" s="37"/>
      <x:c r="AM173" s="37"/>
      <x:c r="AN173" s="37"/>
      <x:c r="AO173" s="37"/>
      <x:c r="AP173" s="37"/>
      <x:c r="AQ173" s="54" t="b">
        <x:v>1</x:v>
      </x:c>
      <x:c r="AR173" s="37"/>
      <x:c r="AS173" s="37" t="str">
        <x:v>صفحة فئة</x:v>
      </x:c>
      <x:c r="AT173" s="37" t="str">
        <x:v>تحتاج مراجعة</x:v>
      </x:c>
      <x:c r="AU173" s="37" t="str">
        <x:v>store_brand_category_listing</x:v>
      </x:c>
      <x:c r="AV173" s="37" t="str">
        <x:v>اكتشاف من صفحة فئة</x:v>
      </x:c>
      <x:c r="AW173" s="37" t="str">
        <x:v>https://btech.com/en/c/large-home-appliances/washing-machines-dryers/b/bosch</x:v>
      </x:c>
      <x:c r="AX173" s="37" t="n">
        <x:v>1</x:v>
      </x:c>
      <x:c r="AY173" s="60" t="n">
        <x:v>46233</x:v>
      </x:c>
      <x:c r="AZ173" s="60"/>
      <x:c r="BA173" s="60"/>
      <x:c r="BB173" s="62" t="str">
        <x:f>IF(BA173="","",(NOW()-BA173)*24)</x:f>
      </x:c>
      <x:c r="BC173" s="37" t="str">
        <x:f>IF(BA173="","لم يُرصد",IF(BH173&lt;&gt;TRUE,"غير نشط",IF(BD173="فشل","فشل حالي",IF(BB173&lt;=12,"حديث",IF(BB173&lt;=24,"متأخر","قديم")))))</x:f>
        <x:v>لم يُرصد</x:v>
      </x:c>
      <x:c r="BD173" s="37" t="str">
        <x:v>بانتظار أول رصد سعر</x:v>
      </x:c>
      <x:c r="BE173" s="37" t="n">
        <x:v>0</x:v>
      </x:c>
      <x:c r="BF173" s="37"/>
      <x:c r="BG173" s="37"/>
      <x:c r="BH173" s="54" t="b">
        <x:v>1</x:v>
      </x:c>
      <x:c r="BI173" s="37" t="str">
        <x:v>يحتاج اكتشاف رابط المنتج</x:v>
      </x:c>
      <x:c r="BJ173" s="37" t="str">
        <x:v>Bosch Series 2 Front Load Washing Machine, 8 kg, Silver Inox - WLZ2421SEG</x:v>
      </x:c>
      <x:c r="BK173" s="37"/>
      <x:c r="BL173" s="60" t="n">
        <x:v>46233</x:v>
      </x:c>
      <x:c r="BM173" s="60" t="n">
        <x:v>46233</x:v>
      </x:c>
    </x:row>
    <x:row r="174">
      <x:c r="A174" s="37" t="str">
        <x:v>CASH-F7187578A5669C</x:v>
      </x:c>
      <x:c r="B174" s="37" t="str">
        <x:v>VAR-70FBD489A5ED3A|EG-013|STORE</x:v>
      </x:c>
      <x:c r="C174" s="37" t="str">
        <x:v>VAR-70FBD489A5ED3A</x:v>
      </x:c>
      <x:c r="D174" s="37" t="str">
        <x:v>MOD-AAA92E0FD9D2B1</x:v>
      </x:c>
      <x:c r="E174" s="37" t="str">
        <x:v>Fresh 500002004 10kg / White</x:v>
      </x:c>
      <x:c r="F174" s="37" t="str">
        <x:v>الأجهزة المنزلية</x:v>
      </x:c>
      <x:c r="G174" s="37" t="str">
        <x:v>غسالات ملابس</x:v>
      </x:c>
      <x:c r="H174" s="37" t="str">
        <x:v>Fresh</x:v>
      </x:c>
      <x:c r="I174" s="37" t="str">
        <x:v>500002004</x:v>
      </x:c>
      <x:c r="J174" s="37" t="str">
        <x:v>10kg | White</x:v>
      </x:c>
      <x:c r="K174" s="37"/>
      <x:c r="L174" s="37"/>
      <x:c r="M174" s="37" t="str">
        <x:v>White</x:v>
      </x:c>
      <x:c r="N174" s="37" t="str">
        <x:v>500002004</x:v>
      </x:c>
      <x:c r="O174" s="37"/>
      <x:c r="P174" s="37" t="str">
        <x:v>EG-013</x:v>
      </x:c>
      <x:c r="Q174" s="37" t="str">
        <x:v>B.TECH</x:v>
      </x:c>
      <x:c r="R174" s="37" t="str">
        <x:v>سلسلة</x:v>
      </x:c>
      <x:c r="S174" s="37" t="str">
        <x:v>A</x:v>
      </x:c>
      <x:c r="T174" s="37"/>
      <x:c r="U174" s="37"/>
      <x:c r="V174" s="37"/>
      <x:c r="W174" s="37" t="str">
        <x:v>https://btech.com/en/c/large-home-appliances/washing-machines-dryers/b/fresh</x:v>
      </x:c>
      <x:c r="X174" s="37" t="str">
        <x:v>صفحة فئة</x:v>
      </x:c>
      <x:c r="Y174" s="37" t="str">
        <x:v>EGP</x:v>
      </x:c>
      <x:c r="Z174" s="56"/>
      <x:c r="AA174" s="56"/>
      <x:c r="AB174" s="56" t="str">
        <x:f>IF(OR(Z174="",AA174=""),"",MAX(0,AA174-Z174))</x:f>
      </x:c>
      <x:c r="AC174" s="58" t="str">
        <x:f>IF(OR(Z174="",AA174="",AA174=0),"",MAX(0,(AA174-Z174)/AA174))</x:f>
      </x:c>
      <x:c r="AD174" s="56"/>
      <x:c r="AE174" s="56" t="str">
        <x:f>IF(Z174="","",Z174+IF(AD174="",0,AD174))</x:f>
      </x:c>
      <x:c r="AF174" s="37" t="str">
        <x:f>IF(AD174="","",AD174=0)</x:f>
      </x:c>
      <x:c r="AG174" s="37"/>
      <x:c r="AH174" s="37"/>
      <x:c r="AI174" s="37"/>
      <x:c r="AJ174" s="37" t="str">
        <x:v>القاهرة</x:v>
      </x:c>
      <x:c r="AK174" s="37"/>
      <x:c r="AL174" s="37"/>
      <x:c r="AM174" s="37"/>
      <x:c r="AN174" s="37"/>
      <x:c r="AO174" s="37"/>
      <x:c r="AP174" s="37"/>
      <x:c r="AQ174" s="54" t="b">
        <x:v>1</x:v>
      </x:c>
      <x:c r="AR174" s="37"/>
      <x:c r="AS174" s="37" t="str">
        <x:v>صفحة فئة</x:v>
      </x:c>
      <x:c r="AT174" s="37" t="str">
        <x:v>تحتاج مراجعة</x:v>
      </x:c>
      <x:c r="AU174" s="37" t="str">
        <x:v>store_brand_category_listing</x:v>
      </x:c>
      <x:c r="AV174" s="37" t="str">
        <x:v>اكتشاف من صفحة فئة</x:v>
      </x:c>
      <x:c r="AW174" s="37" t="str">
        <x:v>https://btech.com/en/c/large-home-appliances/washing-machines-dryers/b/fresh | https://btech.com/en/c/large-home-appliances/washing-machines-dryers/top-load-washing-machines</x:v>
      </x:c>
      <x:c r="AX174" s="37" t="n">
        <x:v>2</x:v>
      </x:c>
      <x:c r="AY174" s="60" t="n">
        <x:v>46233</x:v>
      </x:c>
      <x:c r="AZ174" s="60"/>
      <x:c r="BA174" s="60"/>
      <x:c r="BB174" s="62" t="str">
        <x:f>IF(BA174="","",(NOW()-BA174)*24)</x:f>
      </x:c>
      <x:c r="BC174" s="37" t="str">
        <x:f>IF(BA174="","لم يُرصد",IF(BH174&lt;&gt;TRUE,"غير نشط",IF(BD174="فشل","فشل حالي",IF(BB174&lt;=12,"حديث",IF(BB174&lt;=24,"متأخر","قديم")))))</x:f>
        <x:v>لم يُرصد</x:v>
      </x:c>
      <x:c r="BD174" s="37" t="str">
        <x:v>بانتظار أول رصد سعر</x:v>
      </x:c>
      <x:c r="BE174" s="37" t="n">
        <x:v>0</x:v>
      </x:c>
      <x:c r="BF174" s="37"/>
      <x:c r="BG174" s="37"/>
      <x:c r="BH174" s="54" t="b">
        <x:v>1</x:v>
      </x:c>
      <x:c r="BI174" s="37" t="str">
        <x:v>يحتاج اكتشاف رابط المنتج</x:v>
      </x:c>
      <x:c r="BJ174" s="37" t="str">
        <x:v>Fresh Jumbo Elegant Top Load Half Automatic Washing Machine, 10 kg, White - FWS1000NA - 500002004</x:v>
      </x:c>
      <x:c r="BK174" s="37" t="str">
        <x:v>تم دمج 2 أدلة لنفس المنتج والمتجر.</x:v>
      </x:c>
      <x:c r="BL174" s="60" t="n">
        <x:v>46233</x:v>
      </x:c>
      <x:c r="BM174" s="60" t="n">
        <x:v>46233</x:v>
      </x:c>
    </x:row>
    <x:row r="175">
      <x:c r="A175" s="37" t="str">
        <x:v>CASH-228B1C68F771E3</x:v>
      </x:c>
      <x:c r="B175" s="37" t="str">
        <x:v>VAR-82134526AD04DF|EG-013|STORE</x:v>
      </x:c>
      <x:c r="C175" s="37" t="str">
        <x:v>VAR-82134526AD04DF</x:v>
      </x:c>
      <x:c r="D175" s="37" t="str">
        <x:v>MOD-1A9A655F4ECB06</x:v>
      </x:c>
      <x:c r="E175" s="37" t="str">
        <x:v>Fresh F12SL-13518 7 kg load | Freestanding | Silver | 7kg</x:v>
      </x:c>
      <x:c r="F175" s="37" t="str">
        <x:v>الأجهزة المنزلية</x:v>
      </x:c>
      <x:c r="G175" s="37" t="str">
        <x:v>غسالات ملابس</x:v>
      </x:c>
      <x:c r="H175" s="37" t="str">
        <x:v>Fresh</x:v>
      </x:c>
      <x:c r="I175" s="37" t="str">
        <x:v>F12SL-13518</x:v>
      </x:c>
      <x:c r="J175" s="37" t="str">
        <x:v>7 kg load | Freestanding | Silver</x:v>
      </x:c>
      <x:c r="K175" s="37"/>
      <x:c r="L175" s="37"/>
      <x:c r="M175" s="37" t="str">
        <x:v>Silver</x:v>
      </x:c>
      <x:c r="N175" s="37" t="str">
        <x:v>F12SL-13518</x:v>
      </x:c>
      <x:c r="O175" s="37"/>
      <x:c r="P175" s="37" t="str">
        <x:v>EG-013</x:v>
      </x:c>
      <x:c r="Q175" s="37" t="str">
        <x:v>B.TECH</x:v>
      </x:c>
      <x:c r="R175" s="37" t="str">
        <x:v>سلسلة</x:v>
      </x:c>
      <x:c r="S175" s="37" t="str">
        <x:v>A</x:v>
      </x:c>
      <x:c r="T175" s="37"/>
      <x:c r="U175" s="37"/>
      <x:c r="V175" s="37"/>
      <x:c r="W175" s="37" t="str">
        <x:v>https://btech.com/en/p/fresh-tl-wm-7kg-f12sl-13518</x:v>
      </x:c>
      <x:c r="X175" s="37" t="str">
        <x:v>رابط منتج مباشر</x:v>
      </x:c>
      <x:c r="Y175" s="37" t="str">
        <x:v>EGP</x:v>
      </x:c>
      <x:c r="Z175" s="56"/>
      <x:c r="AA175" s="56"/>
      <x:c r="AB175" s="56" t="str">
        <x:f>IF(OR(Z175="",AA175=""),"",MAX(0,AA175-Z175))</x:f>
      </x:c>
      <x:c r="AC175" s="58" t="str">
        <x:f>IF(OR(Z175="",AA175="",AA175=0),"",MAX(0,(AA175-Z175)/AA175))</x:f>
      </x:c>
      <x:c r="AD175" s="56"/>
      <x:c r="AE175" s="56" t="str">
        <x:f>IF(Z175="","",Z175+IF(AD175="",0,AD175))</x:f>
      </x:c>
      <x:c r="AF175" s="37" t="str">
        <x:f>IF(AD175="","",AD175=0)</x:f>
      </x:c>
      <x:c r="AG175" s="37"/>
      <x:c r="AH175" s="37"/>
      <x:c r="AI175" s="37"/>
      <x:c r="AJ175" s="37" t="str">
        <x:v>القاهرة</x:v>
      </x:c>
      <x:c r="AK175" s="37"/>
      <x:c r="AL175" s="37"/>
      <x:c r="AM175" s="37"/>
      <x:c r="AN175" s="37"/>
      <x:c r="AO175" s="37"/>
      <x:c r="AP175" s="37"/>
      <x:c r="AQ175" s="54" t="b">
        <x:v>1</x:v>
      </x:c>
      <x:c r="AR175" s="37"/>
      <x:c r="AS175" s="37" t="str">
        <x:v>صفحة منتج</x:v>
      </x:c>
      <x:c r="AT175" s="37" t="str">
        <x:v>عالية</x:v>
      </x:c>
      <x:c r="AU175" s="37" t="str">
        <x:v>egypt_store_product_listing</x:v>
      </x:c>
      <x:c r="AV175" s="37" t="str">
        <x:v>HTML/JSON-LD</x:v>
      </x:c>
      <x:c r="AW175" s="37" t="str">
        <x:v>https://btech.com/en/p/fresh-tl-wm-7kg-f12sl-13518</x:v>
      </x:c>
      <x:c r="AX175" s="37" t="n">
        <x:v>1</x:v>
      </x:c>
      <x:c r="AY175" s="60" t="n">
        <x:v>46233</x:v>
      </x:c>
      <x:c r="AZ175" s="60"/>
      <x:c r="BA175" s="60"/>
      <x:c r="BB175" s="62" t="str">
        <x:f>IF(BA175="","",(NOW()-BA175)*24)</x:f>
      </x:c>
      <x:c r="BC175" s="37" t="str">
        <x:f>IF(BA175="","لم يُرصد",IF(BH175&lt;&gt;TRUE,"غير نشط",IF(BD175="فشل","فشل حالي",IF(BB175&lt;=12,"حديث",IF(BB175&lt;=24,"متأخر","قديم")))))</x:f>
        <x:v>لم يُرصد</x:v>
      </x:c>
      <x:c r="BD175" s="37" t="str">
        <x:v>بانتظار أول رصد سعر</x:v>
      </x:c>
      <x:c r="BE175" s="37" t="n">
        <x:v>0</x:v>
      </x:c>
      <x:c r="BF175" s="37"/>
      <x:c r="BG175" s="37"/>
      <x:c r="BH175" s="54" t="b">
        <x:v>1</x:v>
      </x:c>
      <x:c r="BI175" s="37" t="str">
        <x:v>جاهز لأول رصد</x:v>
      </x:c>
      <x:c r="BJ175" s="37" t="str"/>
      <x:c r="BK175" s="37" t="str">
        <x:v>Catalogue title: Fresh F12SL-13518 Top Load washing Machine, 7 kg, Silver</x:v>
      </x:c>
      <x:c r="BL175" s="60" t="n">
        <x:v>46233</x:v>
      </x:c>
      <x:c r="BM175" s="60" t="n">
        <x:v>46233</x:v>
      </x:c>
    </x:row>
    <x:row r="176">
      <x:c r="A176" s="37" t="str">
        <x:v>CASH-69D6E07E5ECC92</x:v>
      </x:c>
      <x:c r="B176" s="37" t="str">
        <x:v>VAR-7ECAB79436962A|EG-013|STORE</x:v>
      </x:c>
      <x:c r="C176" s="37" t="str">
        <x:v>VAR-7ECAB79436962A</x:v>
      </x:c>
      <x:c r="D176" s="37" t="str">
        <x:v>MOD-286DF5F92EEED1</x:v>
      </x:c>
      <x:c r="E176" s="37" t="str">
        <x:v>Fresh F12SL-13518 Top Load washing Machine 7kg / Silver</x:v>
      </x:c>
      <x:c r="F176" s="37" t="str">
        <x:v>الأجهزة المنزلية</x:v>
      </x:c>
      <x:c r="G176" s="37" t="str">
        <x:v>غسالات ملابس</x:v>
      </x:c>
      <x:c r="H176" s="37" t="str">
        <x:v>Fresh</x:v>
      </x:c>
      <x:c r="I176" s="37" t="str">
        <x:v>F12SL-13518 Top Load washing Machine</x:v>
      </x:c>
      <x:c r="J176" s="37" t="str">
        <x:v>7kg | Silver</x:v>
      </x:c>
      <x:c r="K176" s="37"/>
      <x:c r="L176" s="37"/>
      <x:c r="M176" s="37" t="str">
        <x:v>Silver</x:v>
      </x:c>
      <x:c r="N176" s="37"/>
      <x:c r="O176" s="37"/>
      <x:c r="P176" s="37" t="str">
        <x:v>EG-013</x:v>
      </x:c>
      <x:c r="Q176" s="37" t="str">
        <x:v>B.TECH</x:v>
      </x:c>
      <x:c r="R176" s="37" t="str">
        <x:v>سلسلة</x:v>
      </x:c>
      <x:c r="S176" s="37" t="str">
        <x:v>A</x:v>
      </x:c>
      <x:c r="T176" s="37"/>
      <x:c r="U176" s="37"/>
      <x:c r="V176" s="37"/>
      <x:c r="W176" s="37" t="str">
        <x:v>https://btech.com/en/c/large-home-appliances/washing-machines-dryers/b/fresh</x:v>
      </x:c>
      <x:c r="X176" s="37" t="str">
        <x:v>صفحة فئة</x:v>
      </x:c>
      <x:c r="Y176" s="37" t="str">
        <x:v>EGP</x:v>
      </x:c>
      <x:c r="Z176" s="56"/>
      <x:c r="AA176" s="56"/>
      <x:c r="AB176" s="56" t="str">
        <x:f>IF(OR(Z176="",AA176=""),"",MAX(0,AA176-Z176))</x:f>
      </x:c>
      <x:c r="AC176" s="58" t="str">
        <x:f>IF(OR(Z176="",AA176="",AA176=0),"",MAX(0,(AA176-Z176)/AA176))</x:f>
      </x:c>
      <x:c r="AD176" s="56"/>
      <x:c r="AE176" s="56" t="str">
        <x:f>IF(Z176="","",Z176+IF(AD176="",0,AD176))</x:f>
      </x:c>
      <x:c r="AF176" s="37" t="str">
        <x:f>IF(AD176="","",AD176=0)</x:f>
      </x:c>
      <x:c r="AG176" s="37"/>
      <x:c r="AH176" s="37"/>
      <x:c r="AI176" s="37"/>
      <x:c r="AJ176" s="37" t="str">
        <x:v>القاهرة</x:v>
      </x:c>
      <x:c r="AK176" s="37"/>
      <x:c r="AL176" s="37"/>
      <x:c r="AM176" s="37"/>
      <x:c r="AN176" s="37"/>
      <x:c r="AO176" s="37"/>
      <x:c r="AP176" s="37"/>
      <x:c r="AQ176" s="54" t="b">
        <x:v>1</x:v>
      </x:c>
      <x:c r="AR176" s="37"/>
      <x:c r="AS176" s="37" t="str">
        <x:v>صفحة فئة</x:v>
      </x:c>
      <x:c r="AT176" s="37" t="str">
        <x:v>تحتاج مراجعة</x:v>
      </x:c>
      <x:c r="AU176" s="37" t="str">
        <x:v>store_brand_category_listing</x:v>
      </x:c>
      <x:c r="AV176" s="37" t="str">
        <x:v>اكتشاف من صفحة فئة</x:v>
      </x:c>
      <x:c r="AW176" s="37" t="str">
        <x:v>https://btech.com/en/c/large-home-appliances/washing-machines-dryers/b/fresh | https://btech.com/en/c/large-home-appliances/washing-machines-dryers/top-load-washing-machines</x:v>
      </x:c>
      <x:c r="AX176" s="37" t="n">
        <x:v>2</x:v>
      </x:c>
      <x:c r="AY176" s="60" t="n">
        <x:v>46233</x:v>
      </x:c>
      <x:c r="AZ176" s="60"/>
      <x:c r="BA176" s="60"/>
      <x:c r="BB176" s="62" t="str">
        <x:f>IF(BA176="","",(NOW()-BA176)*24)</x:f>
      </x:c>
      <x:c r="BC176" s="37" t="str">
        <x:f>IF(BA176="","لم يُرصد",IF(BH176&lt;&gt;TRUE,"غير نشط",IF(BD176="فشل","فشل حالي",IF(BB176&lt;=12,"حديث",IF(BB176&lt;=24,"متأخر","قديم")))))</x:f>
        <x:v>لم يُرصد</x:v>
      </x:c>
      <x:c r="BD176" s="37" t="str">
        <x:v>بانتظار أول رصد سعر</x:v>
      </x:c>
      <x:c r="BE176" s="37" t="n">
        <x:v>0</x:v>
      </x:c>
      <x:c r="BF176" s="37"/>
      <x:c r="BG176" s="37"/>
      <x:c r="BH176" s="54" t="b">
        <x:v>1</x:v>
      </x:c>
      <x:c r="BI176" s="37" t="str">
        <x:v>يحتاج اكتشاف رابط المنتج</x:v>
      </x:c>
      <x:c r="BJ176" s="37" t="str">
        <x:v>Fresh F12SL-13518 Top Load washing Machine, 7 kg, Silver</x:v>
      </x:c>
      <x:c r="BK176" s="37" t="str">
        <x:v>تم دمج 2 أدلة لنفس المنتج والمتجر.</x:v>
      </x:c>
      <x:c r="BL176" s="60" t="n">
        <x:v>46233</x:v>
      </x:c>
      <x:c r="BM176" s="60" t="n">
        <x:v>46233</x:v>
      </x:c>
    </x:row>
    <x:row r="177">
      <x:c r="A177" s="37" t="str">
        <x:v>CASH-5A9BBFF825B071</x:v>
      </x:c>
      <x:c r="B177" s="37" t="str">
        <x:v>VAR-829C8608F73B02|EG-013|STORE</x:v>
      </x:c>
      <x:c r="C177" s="37" t="str">
        <x:v>VAR-829C8608F73B02</x:v>
      </x:c>
      <x:c r="D177" s="37" t="str">
        <x:v>MOD-22FD51EEE4EF35</x:v>
      </x:c>
      <x:c r="E177" s="37" t="str">
        <x:v>Fresh FTM-7S-500013520 7kg / Silver</x:v>
      </x:c>
      <x:c r="F177" s="37" t="str">
        <x:v>الأجهزة المنزلية</x:v>
      </x:c>
      <x:c r="G177" s="37" t="str">
        <x:v>غسالات ملابس</x:v>
      </x:c>
      <x:c r="H177" s="37" t="str">
        <x:v>Fresh</x:v>
      </x:c>
      <x:c r="I177" s="37" t="str">
        <x:v>FTM-7S-500013520</x:v>
      </x:c>
      <x:c r="J177" s="37" t="str">
        <x:v>7kg | Silver</x:v>
      </x:c>
      <x:c r="K177" s="37"/>
      <x:c r="L177" s="37"/>
      <x:c r="M177" s="37" t="str">
        <x:v>Silver</x:v>
      </x:c>
      <x:c r="N177" s="37" t="str">
        <x:v>FTM-7S-500013520</x:v>
      </x:c>
      <x:c r="O177" s="37"/>
      <x:c r="P177" s="37" t="str">
        <x:v>EG-013</x:v>
      </x:c>
      <x:c r="Q177" s="37" t="str">
        <x:v>B.TECH</x:v>
      </x:c>
      <x:c r="R177" s="37" t="str">
        <x:v>سلسلة</x:v>
      </x:c>
      <x:c r="S177" s="37" t="str">
        <x:v>A</x:v>
      </x:c>
      <x:c r="T177" s="37"/>
      <x:c r="U177" s="37"/>
      <x:c r="V177" s="37"/>
      <x:c r="W177" s="37" t="str">
        <x:v>https://btech.com/en/c/large-home-appliances/washing-machines-dryers/b/fresh</x:v>
      </x:c>
      <x:c r="X177" s="37" t="str">
        <x:v>صفحة فئة</x:v>
      </x:c>
      <x:c r="Y177" s="37" t="str">
        <x:v>EGP</x:v>
      </x:c>
      <x:c r="Z177" s="56"/>
      <x:c r="AA177" s="56"/>
      <x:c r="AB177" s="56" t="str">
        <x:f>IF(OR(Z177="",AA177=""),"",MAX(0,AA177-Z177))</x:f>
      </x:c>
      <x:c r="AC177" s="58" t="str">
        <x:f>IF(OR(Z177="",AA177="",AA177=0),"",MAX(0,(AA177-Z177)/AA177))</x:f>
      </x:c>
      <x:c r="AD177" s="56"/>
      <x:c r="AE177" s="56" t="str">
        <x:f>IF(Z177="","",Z177+IF(AD177="",0,AD177))</x:f>
      </x:c>
      <x:c r="AF177" s="37" t="str">
        <x:f>IF(AD177="","",AD177=0)</x:f>
      </x:c>
      <x:c r="AG177" s="37"/>
      <x:c r="AH177" s="37"/>
      <x:c r="AI177" s="37"/>
      <x:c r="AJ177" s="37" t="str">
        <x:v>القاهرة</x:v>
      </x:c>
      <x:c r="AK177" s="37"/>
      <x:c r="AL177" s="37"/>
      <x:c r="AM177" s="37"/>
      <x:c r="AN177" s="37"/>
      <x:c r="AO177" s="37"/>
      <x:c r="AP177" s="37"/>
      <x:c r="AQ177" s="54" t="b">
        <x:v>1</x:v>
      </x:c>
      <x:c r="AR177" s="37"/>
      <x:c r="AS177" s="37" t="str">
        <x:v>صفحة فئة</x:v>
      </x:c>
      <x:c r="AT177" s="37" t="str">
        <x:v>تحتاج مراجعة</x:v>
      </x:c>
      <x:c r="AU177" s="37" t="str">
        <x:v>store_brand_category_listing</x:v>
      </x:c>
      <x:c r="AV177" s="37" t="str">
        <x:v>اكتشاف من صفحة فئة</x:v>
      </x:c>
      <x:c r="AW177" s="37" t="str">
        <x:v>https://btech.com/en/c/large-home-appliances/washing-machines-dryers/b/fresh</x:v>
      </x:c>
      <x:c r="AX177" s="37" t="n">
        <x:v>1</x:v>
      </x:c>
      <x:c r="AY177" s="60" t="n">
        <x:v>46233</x:v>
      </x:c>
      <x:c r="AZ177" s="60"/>
      <x:c r="BA177" s="60"/>
      <x:c r="BB177" s="62" t="str">
        <x:f>IF(BA177="","",(NOW()-BA177)*24)</x:f>
      </x:c>
      <x:c r="BC177" s="37" t="str">
        <x:f>IF(BA177="","لم يُرصد",IF(BH177&lt;&gt;TRUE,"غير نشط",IF(BD177="فشل","فشل حالي",IF(BB177&lt;=12,"حديث",IF(BB177&lt;=24,"متأخر","قديم")))))</x:f>
        <x:v>لم يُرصد</x:v>
      </x:c>
      <x:c r="BD177" s="37" t="str">
        <x:v>بانتظار أول رصد سعر</x:v>
      </x:c>
      <x:c r="BE177" s="37" t="n">
        <x:v>0</x:v>
      </x:c>
      <x:c r="BF177" s="37"/>
      <x:c r="BG177" s="37"/>
      <x:c r="BH177" s="54" t="b">
        <x:v>1</x:v>
      </x:c>
      <x:c r="BI177" s="37" t="str">
        <x:v>يحتاج اكتشاف رابط المنتج</x:v>
      </x:c>
      <x:c r="BJ177" s="37" t="str">
        <x:v>Fresh Top Load washing Machine, 7 kg, Silver - FTM-7S-500013520</x:v>
      </x:c>
      <x:c r="BK177" s="37"/>
      <x:c r="BL177" s="60" t="n">
        <x:v>46233</x:v>
      </x:c>
      <x:c r="BM177" s="60" t="n">
        <x:v>46233</x:v>
      </x:c>
    </x:row>
    <x:row r="178">
      <x:c r="A178" s="37" t="str">
        <x:v>CASH-3D3DE4E28F0EE7</x:v>
      </x:c>
      <x:c r="B178" s="37" t="str">
        <x:v>VAR-545B96488943B2|EG-013|STORE</x:v>
      </x:c>
      <x:c r="C178" s="37" t="str">
        <x:v>VAR-545B96488943B2</x:v>
      </x:c>
      <x:c r="D178" s="37" t="str">
        <x:v>MOD-235B4363E89449</x:v>
      </x:c>
      <x:c r="E178" s="37" t="str">
        <x:v>Fresh FTM07F12B 7kg / Black</x:v>
      </x:c>
      <x:c r="F178" s="37" t="str">
        <x:v>الأجهزة المنزلية</x:v>
      </x:c>
      <x:c r="G178" s="37" t="str">
        <x:v>غسالات ملابس</x:v>
      </x:c>
      <x:c r="H178" s="37" t="str">
        <x:v>Fresh</x:v>
      </x:c>
      <x:c r="I178" s="37" t="str">
        <x:v>FTM07F12B</x:v>
      </x:c>
      <x:c r="J178" s="37" t="str">
        <x:v>7kg | Black</x:v>
      </x:c>
      <x:c r="K178" s="37"/>
      <x:c r="L178" s="37"/>
      <x:c r="M178" s="37" t="str">
        <x:v>Black</x:v>
      </x:c>
      <x:c r="N178" s="37" t="str">
        <x:v>FTM07F12B</x:v>
      </x:c>
      <x:c r="O178" s="37"/>
      <x:c r="P178" s="37" t="str">
        <x:v>EG-013</x:v>
      </x:c>
      <x:c r="Q178" s="37" t="str">
        <x:v>B.TECH</x:v>
      </x:c>
      <x:c r="R178" s="37" t="str">
        <x:v>سلسلة</x:v>
      </x:c>
      <x:c r="S178" s="37" t="str">
        <x:v>A</x:v>
      </x:c>
      <x:c r="T178" s="37"/>
      <x:c r="U178" s="37"/>
      <x:c r="V178" s="37"/>
      <x:c r="W178" s="37" t="str">
        <x:v>https://btech.com/en/c/large-home-appliances/washing-machines-dryers/b/fresh</x:v>
      </x:c>
      <x:c r="X178" s="37" t="str">
        <x:v>صفحة فئة</x:v>
      </x:c>
      <x:c r="Y178" s="37" t="str">
        <x:v>EGP</x:v>
      </x:c>
      <x:c r="Z178" s="56"/>
      <x:c r="AA178" s="56"/>
      <x:c r="AB178" s="56" t="str">
        <x:f>IF(OR(Z178="",AA178=""),"",MAX(0,AA178-Z178))</x:f>
      </x:c>
      <x:c r="AC178" s="58" t="str">
        <x:f>IF(OR(Z178="",AA178="",AA178=0),"",MAX(0,(AA178-Z178)/AA178))</x:f>
      </x:c>
      <x:c r="AD178" s="56"/>
      <x:c r="AE178" s="56" t="str">
        <x:f>IF(Z178="","",Z178+IF(AD178="",0,AD178))</x:f>
      </x:c>
      <x:c r="AF178" s="37" t="str">
        <x:f>IF(AD178="","",AD178=0)</x:f>
      </x:c>
      <x:c r="AG178" s="37"/>
      <x:c r="AH178" s="37"/>
      <x:c r="AI178" s="37"/>
      <x:c r="AJ178" s="37" t="str">
        <x:v>القاهرة</x:v>
      </x:c>
      <x:c r="AK178" s="37"/>
      <x:c r="AL178" s="37"/>
      <x:c r="AM178" s="37"/>
      <x:c r="AN178" s="37"/>
      <x:c r="AO178" s="37"/>
      <x:c r="AP178" s="37"/>
      <x:c r="AQ178" s="54" t="b">
        <x:v>1</x:v>
      </x:c>
      <x:c r="AR178" s="37"/>
      <x:c r="AS178" s="37" t="str">
        <x:v>صفحة فئة</x:v>
      </x:c>
      <x:c r="AT178" s="37" t="str">
        <x:v>تحتاج مراجعة</x:v>
      </x:c>
      <x:c r="AU178" s="37" t="str">
        <x:v>store_brand_category_listing</x:v>
      </x:c>
      <x:c r="AV178" s="37" t="str">
        <x:v>اكتشاف من صفحة فئة</x:v>
      </x:c>
      <x:c r="AW178" s="37" t="str">
        <x:v>https://btech.com/en/c/large-home-appliances/washing-machines-dryers/b/fresh</x:v>
      </x:c>
      <x:c r="AX178" s="37" t="n">
        <x:v>1</x:v>
      </x:c>
      <x:c r="AY178" s="60" t="n">
        <x:v>46233</x:v>
      </x:c>
      <x:c r="AZ178" s="60"/>
      <x:c r="BA178" s="60"/>
      <x:c r="BB178" s="62" t="str">
        <x:f>IF(BA178="","",(NOW()-BA178)*24)</x:f>
      </x:c>
      <x:c r="BC178" s="37" t="str">
        <x:f>IF(BA178="","لم يُرصد",IF(BH178&lt;&gt;TRUE,"غير نشط",IF(BD178="فشل","فشل حالي",IF(BB178&lt;=12,"حديث",IF(BB178&lt;=24,"متأخر","قديم")))))</x:f>
        <x:v>لم يُرصد</x:v>
      </x:c>
      <x:c r="BD178" s="37" t="str">
        <x:v>بانتظار أول رصد سعر</x:v>
      </x:c>
      <x:c r="BE178" s="37" t="n">
        <x:v>0</x:v>
      </x:c>
      <x:c r="BF178" s="37"/>
      <x:c r="BG178" s="37"/>
      <x:c r="BH178" s="54" t="b">
        <x:v>1</x:v>
      </x:c>
      <x:c r="BI178" s="37" t="str">
        <x:v>يحتاج اكتشاف رابط المنتج</x:v>
      </x:c>
      <x:c r="BJ178" s="37" t="str">
        <x:v>Fresh Top Load washing Machine, 7 kg, Black - FTM07F12B</x:v>
      </x:c>
      <x:c r="BK178" s="37"/>
      <x:c r="BL178" s="60" t="n">
        <x:v>46233</x:v>
      </x:c>
      <x:c r="BM178" s="60" t="n">
        <x:v>46233</x:v>
      </x:c>
    </x:row>
    <x:row r="179">
      <x:c r="A179" s="37" t="str">
        <x:v>CASH-F43AF8417C9566</x:v>
      </x:c>
      <x:c r="B179" s="37" t="str">
        <x:v>VAR-69119B4D1EAC26|EG-013|STORE</x:v>
      </x:c>
      <x:c r="C179" s="37" t="str">
        <x:v>VAR-69119B4D1EAC26</x:v>
      </x:c>
      <x:c r="D179" s="37" t="str">
        <x:v>MOD-931F3E28648ED8</x:v>
      </x:c>
      <x:c r="E179" s="37" t="str">
        <x:v>Fresh FTM5S 5 kg load | Freestanding | Silver | 5kg</x:v>
      </x:c>
      <x:c r="F179" s="37" t="str">
        <x:v>الأجهزة المنزلية</x:v>
      </x:c>
      <x:c r="G179" s="37" t="str">
        <x:v>غسالات ملابس</x:v>
      </x:c>
      <x:c r="H179" s="37" t="str">
        <x:v>Fresh</x:v>
      </x:c>
      <x:c r="I179" s="37" t="str">
        <x:v>FTM5S</x:v>
      </x:c>
      <x:c r="J179" s="37" t="str">
        <x:v>5 kg load | Freestanding | Silver</x:v>
      </x:c>
      <x:c r="K179" s="37"/>
      <x:c r="L179" s="37"/>
      <x:c r="M179" s="37" t="str">
        <x:v>Silver</x:v>
      </x:c>
      <x:c r="N179" s="37" t="str">
        <x:v>FTM5S</x:v>
      </x:c>
      <x:c r="O179" s="37"/>
      <x:c r="P179" s="37" t="str">
        <x:v>EG-013</x:v>
      </x:c>
      <x:c r="Q179" s="37" t="str">
        <x:v>B.TECH</x:v>
      </x:c>
      <x:c r="R179" s="37" t="str">
        <x:v>سلسلة</x:v>
      </x:c>
      <x:c r="S179" s="37" t="str">
        <x:v>A</x:v>
      </x:c>
      <x:c r="T179" s="37"/>
      <x:c r="U179" s="37"/>
      <x:c r="V179" s="37"/>
      <x:c r="W179" s="37" t="str">
        <x:v>https://btech.com/en/p/fa2cb5b6-3f17-4845-b9f7-e13cab496d43</x:v>
      </x:c>
      <x:c r="X179" s="37" t="str">
        <x:v>رابط منتج مباشر</x:v>
      </x:c>
      <x:c r="Y179" s="37" t="str">
        <x:v>EGP</x:v>
      </x:c>
      <x:c r="Z179" s="56"/>
      <x:c r="AA179" s="56"/>
      <x:c r="AB179" s="56" t="str">
        <x:f>IF(OR(Z179="",AA179=""),"",MAX(0,AA179-Z179))</x:f>
      </x:c>
      <x:c r="AC179" s="58" t="str">
        <x:f>IF(OR(Z179="",AA179="",AA179=0),"",MAX(0,(AA179-Z179)/AA179))</x:f>
      </x:c>
      <x:c r="AD179" s="56"/>
      <x:c r="AE179" s="56" t="str">
        <x:f>IF(Z179="","",Z179+IF(AD179="",0,AD179))</x:f>
      </x:c>
      <x:c r="AF179" s="37" t="str">
        <x:f>IF(AD179="","",AD179=0)</x:f>
      </x:c>
      <x:c r="AG179" s="37"/>
      <x:c r="AH179" s="37"/>
      <x:c r="AI179" s="37"/>
      <x:c r="AJ179" s="37" t="str">
        <x:v>القاهرة</x:v>
      </x:c>
      <x:c r="AK179" s="37"/>
      <x:c r="AL179" s="37"/>
      <x:c r="AM179" s="37"/>
      <x:c r="AN179" s="37"/>
      <x:c r="AO179" s="37"/>
      <x:c r="AP179" s="37"/>
      <x:c r="AQ179" s="54" t="b">
        <x:v>1</x:v>
      </x:c>
      <x:c r="AR179" s="37"/>
      <x:c r="AS179" s="37" t="str">
        <x:v>صفحة منتج</x:v>
      </x:c>
      <x:c r="AT179" s="37" t="str">
        <x:v>عالية</x:v>
      </x:c>
      <x:c r="AU179" s="37" t="str">
        <x:v>egypt_store_product_listing</x:v>
      </x:c>
      <x:c r="AV179" s="37" t="str">
        <x:v>HTML/JSON-LD</x:v>
      </x:c>
      <x:c r="AW179" s="37" t="str">
        <x:v>https://btech.com/en/p/fa2cb5b6-3f17-4845-b9f7-e13cab496d43</x:v>
      </x:c>
      <x:c r="AX179" s="37" t="n">
        <x:v>1</x:v>
      </x:c>
      <x:c r="AY179" s="60" t="n">
        <x:v>46233</x:v>
      </x:c>
      <x:c r="AZ179" s="60"/>
      <x:c r="BA179" s="60"/>
      <x:c r="BB179" s="62" t="str">
        <x:f>IF(BA179="","",(NOW()-BA179)*24)</x:f>
      </x:c>
      <x:c r="BC179" s="37" t="str">
        <x:f>IF(BA179="","لم يُرصد",IF(BH179&lt;&gt;TRUE,"غير نشط",IF(BD179="فشل","فشل حالي",IF(BB179&lt;=12,"حديث",IF(BB179&lt;=24,"متأخر","قديم")))))</x:f>
        <x:v>لم يُرصد</x:v>
      </x:c>
      <x:c r="BD179" s="37" t="str">
        <x:v>بانتظار أول رصد سعر</x:v>
      </x:c>
      <x:c r="BE179" s="37" t="n">
        <x:v>0</x:v>
      </x:c>
      <x:c r="BF179" s="37"/>
      <x:c r="BG179" s="37"/>
      <x:c r="BH179" s="54" t="b">
        <x:v>1</x:v>
      </x:c>
      <x:c r="BI179" s="37" t="str">
        <x:v>جاهز لأول رصد</x:v>
      </x:c>
      <x:c r="BJ179" s="37" t="str"/>
      <x:c r="BK179" s="37" t="str">
        <x:v>Catalogue title: Fresh Top Load washing Machine, 5 kg, Silver - FTM5S</x:v>
      </x:c>
      <x:c r="BL179" s="60" t="n">
        <x:v>46233</x:v>
      </x:c>
      <x:c r="BM179" s="60" t="n">
        <x:v>46233</x:v>
      </x:c>
    </x:row>
    <x:row r="180">
      <x:c r="A180" s="37" t="str">
        <x:v>CASH-41A623E9BA90B2</x:v>
      </x:c>
      <x:c r="B180" s="37" t="str">
        <x:v>VAR-DBD317A5CD5D79|EG-013|STORE</x:v>
      </x:c>
      <x:c r="C180" s="37" t="str">
        <x:v>VAR-DBD317A5CD5D79</x:v>
      </x:c>
      <x:c r="D180" s="37" t="str">
        <x:v>MOD-931F3E28648ED8</x:v>
      </x:c>
      <x:c r="E180" s="37" t="str">
        <x:v>Fresh FTM5S 5kg / Silver</x:v>
      </x:c>
      <x:c r="F180" s="37" t="str">
        <x:v>الأجهزة المنزلية</x:v>
      </x:c>
      <x:c r="G180" s="37" t="str">
        <x:v>غسالات ملابس</x:v>
      </x:c>
      <x:c r="H180" s="37" t="str">
        <x:v>Fresh</x:v>
      </x:c>
      <x:c r="I180" s="37" t="str">
        <x:v>FTM5S</x:v>
      </x:c>
      <x:c r="J180" s="37" t="str">
        <x:v>5kg | Silver</x:v>
      </x:c>
      <x:c r="K180" s="37"/>
      <x:c r="L180" s="37"/>
      <x:c r="M180" s="37" t="str">
        <x:v>Silver</x:v>
      </x:c>
      <x:c r="N180" s="37" t="str">
        <x:v>FTM5S</x:v>
      </x:c>
      <x:c r="O180" s="37"/>
      <x:c r="P180" s="37" t="str">
        <x:v>EG-013</x:v>
      </x:c>
      <x:c r="Q180" s="37" t="str">
        <x:v>B.TECH</x:v>
      </x:c>
      <x:c r="R180" s="37" t="str">
        <x:v>سلسلة</x:v>
      </x:c>
      <x:c r="S180" s="37" t="str">
        <x:v>A</x:v>
      </x:c>
      <x:c r="T180" s="37"/>
      <x:c r="U180" s="37"/>
      <x:c r="V180" s="37"/>
      <x:c r="W180" s="37" t="str">
        <x:v>https://btech.com/en/c/large-home-appliances/washing-machines-dryers/b/fresh</x:v>
      </x:c>
      <x:c r="X180" s="37" t="str">
        <x:v>صفحة فئة</x:v>
      </x:c>
      <x:c r="Y180" s="37" t="str">
        <x:v>EGP</x:v>
      </x:c>
      <x:c r="Z180" s="56"/>
      <x:c r="AA180" s="56"/>
      <x:c r="AB180" s="56" t="str">
        <x:f>IF(OR(Z180="",AA180=""),"",MAX(0,AA180-Z180))</x:f>
      </x:c>
      <x:c r="AC180" s="58" t="str">
        <x:f>IF(OR(Z180="",AA180="",AA180=0),"",MAX(0,(AA180-Z180)/AA180))</x:f>
      </x:c>
      <x:c r="AD180" s="56"/>
      <x:c r="AE180" s="56" t="str">
        <x:f>IF(Z180="","",Z180+IF(AD180="",0,AD180))</x:f>
      </x:c>
      <x:c r="AF180" s="37" t="str">
        <x:f>IF(AD180="","",AD180=0)</x:f>
      </x:c>
      <x:c r="AG180" s="37"/>
      <x:c r="AH180" s="37"/>
      <x:c r="AI180" s="37"/>
      <x:c r="AJ180" s="37" t="str">
        <x:v>القاهرة</x:v>
      </x:c>
      <x:c r="AK180" s="37"/>
      <x:c r="AL180" s="37"/>
      <x:c r="AM180" s="37"/>
      <x:c r="AN180" s="37"/>
      <x:c r="AO180" s="37"/>
      <x:c r="AP180" s="37"/>
      <x:c r="AQ180" s="54" t="b">
        <x:v>1</x:v>
      </x:c>
      <x:c r="AR180" s="37"/>
      <x:c r="AS180" s="37" t="str">
        <x:v>صفحة فئة</x:v>
      </x:c>
      <x:c r="AT180" s="37" t="str">
        <x:v>تحتاج مراجعة</x:v>
      </x:c>
      <x:c r="AU180" s="37" t="str">
        <x:v>store_brand_category_listing</x:v>
      </x:c>
      <x:c r="AV180" s="37" t="str">
        <x:v>اكتشاف من صفحة فئة</x:v>
      </x:c>
      <x:c r="AW180" s="37" t="str">
        <x:v>https://btech.com/en/c/large-home-appliances/washing-machines-dryers/b/fresh | https://btech.com/en/c/large-home-appliances/washing-machines-dryers/top-load-washing-machines</x:v>
      </x:c>
      <x:c r="AX180" s="37" t="n">
        <x:v>2</x:v>
      </x:c>
      <x:c r="AY180" s="60" t="n">
        <x:v>46233</x:v>
      </x:c>
      <x:c r="AZ180" s="60"/>
      <x:c r="BA180" s="60"/>
      <x:c r="BB180" s="62" t="str">
        <x:f>IF(BA180="","",(NOW()-BA180)*24)</x:f>
      </x:c>
      <x:c r="BC180" s="37" t="str">
        <x:f>IF(BA180="","لم يُرصد",IF(BH180&lt;&gt;TRUE,"غير نشط",IF(BD180="فشل","فشل حالي",IF(BB180&lt;=12,"حديث",IF(BB180&lt;=24,"متأخر","قديم")))))</x:f>
        <x:v>لم يُرصد</x:v>
      </x:c>
      <x:c r="BD180" s="37" t="str">
        <x:v>بانتظار أول رصد سعر</x:v>
      </x:c>
      <x:c r="BE180" s="37" t="n">
        <x:v>0</x:v>
      </x:c>
      <x:c r="BF180" s="37"/>
      <x:c r="BG180" s="37"/>
      <x:c r="BH180" s="54" t="b">
        <x:v>1</x:v>
      </x:c>
      <x:c r="BI180" s="37" t="str">
        <x:v>يحتاج اكتشاف رابط المنتج</x:v>
      </x:c>
      <x:c r="BJ180" s="37" t="str">
        <x:v>Fresh Top Load washing Machine, 5 kg, Silver - FTM5S</x:v>
      </x:c>
      <x:c r="BK180" s="37" t="str">
        <x:v>تم دمج 2 أدلة لنفس المنتج والمتجر.</x:v>
      </x:c>
      <x:c r="BL180" s="60" t="n">
        <x:v>46233</x:v>
      </x:c>
      <x:c r="BM180" s="60" t="n">
        <x:v>46233</x:v>
      </x:c>
    </x:row>
    <x:row r="181">
      <x:c r="A181" s="37" t="str">
        <x:v>CASH-7C716D7DF6941C</x:v>
      </x:c>
      <x:c r="B181" s="37" t="str">
        <x:v>VAR-899862D14C99E6|EG-013|STORE</x:v>
      </x:c>
      <x:c r="C181" s="37" t="str">
        <x:v>VAR-899862D14C99E6</x:v>
      </x:c>
      <x:c r="D181" s="37" t="str">
        <x:v>MOD-3C600A5A9F24AF</x:v>
      </x:c>
      <x:c r="E181" s="37" t="str">
        <x:v>Fresh FWS1000NA 10 kg load | Freestanding | White | 10kg</x:v>
      </x:c>
      <x:c r="F181" s="37" t="str">
        <x:v>الأجهزة المنزلية</x:v>
      </x:c>
      <x:c r="G181" s="37" t="str">
        <x:v>غسالات ملابس</x:v>
      </x:c>
      <x:c r="H181" s="37" t="str">
        <x:v>Fresh</x:v>
      </x:c>
      <x:c r="I181" s="37" t="str">
        <x:v>FWS1000NA</x:v>
      </x:c>
      <x:c r="J181" s="37" t="str">
        <x:v>10 kg load | Freestanding | White</x:v>
      </x:c>
      <x:c r="K181" s="37"/>
      <x:c r="L181" s="37"/>
      <x:c r="M181" s="37" t="str">
        <x:v>White</x:v>
      </x:c>
      <x:c r="N181" s="37" t="str">
        <x:v>FWS1000NA</x:v>
      </x:c>
      <x:c r="O181" s="37"/>
      <x:c r="P181" s="37" t="str">
        <x:v>EG-013</x:v>
      </x:c>
      <x:c r="Q181" s="37" t="str">
        <x:v>B.TECH</x:v>
      </x:c>
      <x:c r="R181" s="37" t="str">
        <x:v>سلسلة</x:v>
      </x:c>
      <x:c r="S181" s="37" t="str">
        <x:v>A</x:v>
      </x:c>
      <x:c r="T181" s="37"/>
      <x:c r="U181" s="37"/>
      <x:c r="V181" s="37"/>
      <x:c r="W181" s="37" t="str">
        <x:v>https://btech.com/en/p/fresh-top-load-washing-machine-10kg-fws1000na</x:v>
      </x:c>
      <x:c r="X181" s="37" t="str">
        <x:v>رابط منتج مباشر</x:v>
      </x:c>
      <x:c r="Y181" s="37" t="str">
        <x:v>EGP</x:v>
      </x:c>
      <x:c r="Z181" s="56"/>
      <x:c r="AA181" s="56"/>
      <x:c r="AB181" s="56" t="str">
        <x:f>IF(OR(Z181="",AA181=""),"",MAX(0,AA181-Z181))</x:f>
      </x:c>
      <x:c r="AC181" s="58" t="str">
        <x:f>IF(OR(Z181="",AA181="",AA181=0),"",MAX(0,(AA181-Z181)/AA181))</x:f>
      </x:c>
      <x:c r="AD181" s="56"/>
      <x:c r="AE181" s="56" t="str">
        <x:f>IF(Z181="","",Z181+IF(AD181="",0,AD181))</x:f>
      </x:c>
      <x:c r="AF181" s="37" t="str">
        <x:f>IF(AD181="","",AD181=0)</x:f>
      </x:c>
      <x:c r="AG181" s="37"/>
      <x:c r="AH181" s="37"/>
      <x:c r="AI181" s="37"/>
      <x:c r="AJ181" s="37" t="str">
        <x:v>القاهرة</x:v>
      </x:c>
      <x:c r="AK181" s="37"/>
      <x:c r="AL181" s="37"/>
      <x:c r="AM181" s="37"/>
      <x:c r="AN181" s="37"/>
      <x:c r="AO181" s="37"/>
      <x:c r="AP181" s="37"/>
      <x:c r="AQ181" s="54" t="b">
        <x:v>1</x:v>
      </x:c>
      <x:c r="AR181" s="37"/>
      <x:c r="AS181" s="37" t="str">
        <x:v>صفحة منتج</x:v>
      </x:c>
      <x:c r="AT181" s="37" t="str">
        <x:v>عالية</x:v>
      </x:c>
      <x:c r="AU181" s="37" t="str">
        <x:v>egypt_store_product_listing</x:v>
      </x:c>
      <x:c r="AV181" s="37" t="str">
        <x:v>HTML/JSON-LD</x:v>
      </x:c>
      <x:c r="AW181" s="37" t="str">
        <x:v>https://btech.com/en/p/fresh-top-load-washing-machine-10kg-fws1000na</x:v>
      </x:c>
      <x:c r="AX181" s="37" t="n">
        <x:v>1</x:v>
      </x:c>
      <x:c r="AY181" s="60" t="n">
        <x:v>46233</x:v>
      </x:c>
      <x:c r="AZ181" s="60"/>
      <x:c r="BA181" s="60"/>
      <x:c r="BB181" s="62" t="str">
        <x:f>IF(BA181="","",(NOW()-BA181)*24)</x:f>
      </x:c>
      <x:c r="BC181" s="37" t="str">
        <x:f>IF(BA181="","لم يُرصد",IF(BH181&lt;&gt;TRUE,"غير نشط",IF(BD181="فشل","فشل حالي",IF(BB181&lt;=12,"حديث",IF(BB181&lt;=24,"متأخر","قديم")))))</x:f>
        <x:v>لم يُرصد</x:v>
      </x:c>
      <x:c r="BD181" s="37" t="str">
        <x:v>بانتظار أول رصد سعر</x:v>
      </x:c>
      <x:c r="BE181" s="37" t="n">
        <x:v>0</x:v>
      </x:c>
      <x:c r="BF181" s="37"/>
      <x:c r="BG181" s="37"/>
      <x:c r="BH181" s="54" t="b">
        <x:v>1</x:v>
      </x:c>
      <x:c r="BI181" s="37" t="str">
        <x:v>جاهز لأول رصد</x:v>
      </x:c>
      <x:c r="BJ181" s="37" t="str"/>
      <x:c r="BK181" s="37" t="str">
        <x:v>Catalogue title: Fresh Jumbo Elegant Top Load Half Automatic Washing Machine, 10 kg, White - FWS1000NA - 500002004</x:v>
      </x:c>
      <x:c r="BL181" s="60" t="n">
        <x:v>46233</x:v>
      </x:c>
      <x:c r="BM181" s="60" t="n">
        <x:v>46233</x:v>
      </x:c>
    </x:row>
    <x:row r="182">
      <x:c r="A182" s="37" t="str">
        <x:v>CASH-39576C3A3A02B9</x:v>
      </x:c>
      <x:c r="B182" s="37" t="str">
        <x:v>VAR-7D202BB8EE928E|EG-013|STORE</x:v>
      </x:c>
      <x:c r="C182" s="37" t="str">
        <x:v>VAR-7D202BB8EE928E</x:v>
      </x:c>
      <x:c r="D182" s="37" t="str">
        <x:v>MOD-51F936CC1431CC</x:v>
      </x:c>
      <x:c r="E182" s="37" t="str">
        <x:v>Fresh FWS400ND 4 kg load | Freestanding | White | 4kg</x:v>
      </x:c>
      <x:c r="F182" s="37" t="str">
        <x:v>الأجهزة المنزلية</x:v>
      </x:c>
      <x:c r="G182" s="37" t="str">
        <x:v>غسالات ملابس</x:v>
      </x:c>
      <x:c r="H182" s="37" t="str">
        <x:v>Fresh</x:v>
      </x:c>
      <x:c r="I182" s="37" t="str">
        <x:v>FWS400ND</x:v>
      </x:c>
      <x:c r="J182" s="37" t="str">
        <x:v>4 kg load | Freestanding | White</x:v>
      </x:c>
      <x:c r="K182" s="37"/>
      <x:c r="L182" s="37"/>
      <x:c r="M182" s="37" t="str">
        <x:v>White</x:v>
      </x:c>
      <x:c r="N182" s="37" t="str">
        <x:v>FWS400ND</x:v>
      </x:c>
      <x:c r="O182" s="37"/>
      <x:c r="P182" s="37" t="str">
        <x:v>EG-013</x:v>
      </x:c>
      <x:c r="Q182" s="37" t="str">
        <x:v>B.TECH</x:v>
      </x:c>
      <x:c r="R182" s="37" t="str">
        <x:v>سلسلة</x:v>
      </x:c>
      <x:c r="S182" s="37" t="str">
        <x:v>A</x:v>
      </x:c>
      <x:c r="T182" s="37"/>
      <x:c r="U182" s="37"/>
      <x:c r="V182" s="37"/>
      <x:c r="W182" s="37" t="str">
        <x:v>https://btech.com/en/p/04816292-7658-4159-845f-0af6740d57cd</x:v>
      </x:c>
      <x:c r="X182" s="37" t="str">
        <x:v>رابط منتج مباشر</x:v>
      </x:c>
      <x:c r="Y182" s="37" t="str">
        <x:v>EGP</x:v>
      </x:c>
      <x:c r="Z182" s="56"/>
      <x:c r="AA182" s="56"/>
      <x:c r="AB182" s="56" t="str">
        <x:f>IF(OR(Z182="",AA182=""),"",MAX(0,AA182-Z182))</x:f>
      </x:c>
      <x:c r="AC182" s="58" t="str">
        <x:f>IF(OR(Z182="",AA182="",AA182=0),"",MAX(0,(AA182-Z182)/AA182))</x:f>
      </x:c>
      <x:c r="AD182" s="56"/>
      <x:c r="AE182" s="56" t="str">
        <x:f>IF(Z182="","",Z182+IF(AD182="",0,AD182))</x:f>
      </x:c>
      <x:c r="AF182" s="37" t="str">
        <x:f>IF(AD182="","",AD182=0)</x:f>
      </x:c>
      <x:c r="AG182" s="37"/>
      <x:c r="AH182" s="37"/>
      <x:c r="AI182" s="37"/>
      <x:c r="AJ182" s="37" t="str">
        <x:v>القاهرة</x:v>
      </x:c>
      <x:c r="AK182" s="37"/>
      <x:c r="AL182" s="37"/>
      <x:c r="AM182" s="37"/>
      <x:c r="AN182" s="37"/>
      <x:c r="AO182" s="37"/>
      <x:c r="AP182" s="37"/>
      <x:c r="AQ182" s="54" t="b">
        <x:v>1</x:v>
      </x:c>
      <x:c r="AR182" s="37"/>
      <x:c r="AS182" s="37" t="str">
        <x:v>صفحة منتج</x:v>
      </x:c>
      <x:c r="AT182" s="37" t="str">
        <x:v>عالية</x:v>
      </x:c>
      <x:c r="AU182" s="37" t="str">
        <x:v>egypt_store_product_listing</x:v>
      </x:c>
      <x:c r="AV182" s="37" t="str">
        <x:v>HTML/JSON-LD</x:v>
      </x:c>
      <x:c r="AW182" s="37" t="str">
        <x:v>https://btech.com/en/p/04816292-7658-4159-845f-0af6740d57cd</x:v>
      </x:c>
      <x:c r="AX182" s="37" t="n">
        <x:v>1</x:v>
      </x:c>
      <x:c r="AY182" s="60" t="n">
        <x:v>46233</x:v>
      </x:c>
      <x:c r="AZ182" s="60"/>
      <x:c r="BA182" s="60"/>
      <x:c r="BB182" s="62" t="str">
        <x:f>IF(BA182="","",(NOW()-BA182)*24)</x:f>
      </x:c>
      <x:c r="BC182" s="37" t="str">
        <x:f>IF(BA182="","لم يُرصد",IF(BH182&lt;&gt;TRUE,"غير نشط",IF(BD182="فشل","فشل حالي",IF(BB182&lt;=12,"حديث",IF(BB182&lt;=24,"متأخر","قديم")))))</x:f>
        <x:v>لم يُرصد</x:v>
      </x:c>
      <x:c r="BD182" s="37" t="str">
        <x:v>بانتظار أول رصد سعر</x:v>
      </x:c>
      <x:c r="BE182" s="37" t="n">
        <x:v>0</x:v>
      </x:c>
      <x:c r="BF182" s="37"/>
      <x:c r="BG182" s="37"/>
      <x:c r="BH182" s="54" t="b">
        <x:v>1</x:v>
      </x:c>
      <x:c r="BI182" s="37" t="str">
        <x:v>جاهز لأول رصد</x:v>
      </x:c>
      <x:c r="BJ182" s="37" t="str"/>
      <x:c r="BK182" s="37" t="str">
        <x:v>Catalogue title: Fresh Top Load Half Automatic Washing Machine, 4 kg, White - FWS400ND</x:v>
      </x:c>
      <x:c r="BL182" s="60" t="n">
        <x:v>46233</x:v>
      </x:c>
      <x:c r="BM182" s="60" t="n">
        <x:v>46233</x:v>
      </x:c>
    </x:row>
    <x:row r="183">
      <x:c r="A183" s="37" t="str">
        <x:v>CASH-8B06B7014AE654</x:v>
      </x:c>
      <x:c r="B183" s="37" t="str">
        <x:v>VAR-BA4FDB46269586|EG-013|STORE</x:v>
      </x:c>
      <x:c r="C183" s="37" t="str">
        <x:v>VAR-BA4FDB46269586</x:v>
      </x:c>
      <x:c r="D183" s="37" t="str">
        <x:v>MOD-51F936CC1431CC</x:v>
      </x:c>
      <x:c r="E183" s="37" t="str">
        <x:v>Fresh FWS400ND 4kg / White</x:v>
      </x:c>
      <x:c r="F183" s="37" t="str">
        <x:v>الأجهزة المنزلية</x:v>
      </x:c>
      <x:c r="G183" s="37" t="str">
        <x:v>غسالات ملابس</x:v>
      </x:c>
      <x:c r="H183" s="37" t="str">
        <x:v>Fresh</x:v>
      </x:c>
      <x:c r="I183" s="37" t="str">
        <x:v>FWS400ND</x:v>
      </x:c>
      <x:c r="J183" s="37" t="str">
        <x:v>4kg | White</x:v>
      </x:c>
      <x:c r="K183" s="37"/>
      <x:c r="L183" s="37"/>
      <x:c r="M183" s="37" t="str">
        <x:v>White</x:v>
      </x:c>
      <x:c r="N183" s="37" t="str">
        <x:v>FWS400ND</x:v>
      </x:c>
      <x:c r="O183" s="37"/>
      <x:c r="P183" s="37" t="str">
        <x:v>EG-013</x:v>
      </x:c>
      <x:c r="Q183" s="37" t="str">
        <x:v>B.TECH</x:v>
      </x:c>
      <x:c r="R183" s="37" t="str">
        <x:v>سلسلة</x:v>
      </x:c>
      <x:c r="S183" s="37" t="str">
        <x:v>A</x:v>
      </x:c>
      <x:c r="T183" s="37"/>
      <x:c r="U183" s="37"/>
      <x:c r="V183" s="37"/>
      <x:c r="W183" s="37" t="str">
        <x:v>https://btech.com/en/c/large-home-appliances/washing-machines-dryers/b/fresh</x:v>
      </x:c>
      <x:c r="X183" s="37" t="str">
        <x:v>صفحة فئة</x:v>
      </x:c>
      <x:c r="Y183" s="37" t="str">
        <x:v>EGP</x:v>
      </x:c>
      <x:c r="Z183" s="56"/>
      <x:c r="AA183" s="56"/>
      <x:c r="AB183" s="56" t="str">
        <x:f>IF(OR(Z183="",AA183=""),"",MAX(0,AA183-Z183))</x:f>
      </x:c>
      <x:c r="AC183" s="58" t="str">
        <x:f>IF(OR(Z183="",AA183="",AA183=0),"",MAX(0,(AA183-Z183)/AA183))</x:f>
      </x:c>
      <x:c r="AD183" s="56"/>
      <x:c r="AE183" s="56" t="str">
        <x:f>IF(Z183="","",Z183+IF(AD183="",0,AD183))</x:f>
      </x:c>
      <x:c r="AF183" s="37" t="str">
        <x:f>IF(AD183="","",AD183=0)</x:f>
      </x:c>
      <x:c r="AG183" s="37"/>
      <x:c r="AH183" s="37"/>
      <x:c r="AI183" s="37"/>
      <x:c r="AJ183" s="37" t="str">
        <x:v>القاهرة</x:v>
      </x:c>
      <x:c r="AK183" s="37"/>
      <x:c r="AL183" s="37"/>
      <x:c r="AM183" s="37"/>
      <x:c r="AN183" s="37"/>
      <x:c r="AO183" s="37"/>
      <x:c r="AP183" s="37"/>
      <x:c r="AQ183" s="54" t="b">
        <x:v>1</x:v>
      </x:c>
      <x:c r="AR183" s="37"/>
      <x:c r="AS183" s="37" t="str">
        <x:v>صفحة فئة</x:v>
      </x:c>
      <x:c r="AT183" s="37" t="str">
        <x:v>تحتاج مراجعة</x:v>
      </x:c>
      <x:c r="AU183" s="37" t="str">
        <x:v>store_brand_category_listing</x:v>
      </x:c>
      <x:c r="AV183" s="37" t="str">
        <x:v>اكتشاف من صفحة فئة</x:v>
      </x:c>
      <x:c r="AW183" s="37" t="str">
        <x:v>https://btech.com/en/c/large-home-appliances/washing-machines-dryers/b/fresh | https://btech.com/en/c/large-home-appliances/washing-machines-dryers/top-load-washing-machines</x:v>
      </x:c>
      <x:c r="AX183" s="37" t="n">
        <x:v>2</x:v>
      </x:c>
      <x:c r="AY183" s="60" t="n">
        <x:v>46233</x:v>
      </x:c>
      <x:c r="AZ183" s="60"/>
      <x:c r="BA183" s="60"/>
      <x:c r="BB183" s="62" t="str">
        <x:f>IF(BA183="","",(NOW()-BA183)*24)</x:f>
      </x:c>
      <x:c r="BC183" s="37" t="str">
        <x:f>IF(BA183="","لم يُرصد",IF(BH183&lt;&gt;TRUE,"غير نشط",IF(BD183="فشل","فشل حالي",IF(BB183&lt;=12,"حديث",IF(BB183&lt;=24,"متأخر","قديم")))))</x:f>
        <x:v>لم يُرصد</x:v>
      </x:c>
      <x:c r="BD183" s="37" t="str">
        <x:v>بانتظار أول رصد سعر</x:v>
      </x:c>
      <x:c r="BE183" s="37" t="n">
        <x:v>0</x:v>
      </x:c>
      <x:c r="BF183" s="37"/>
      <x:c r="BG183" s="37"/>
      <x:c r="BH183" s="54" t="b">
        <x:v>1</x:v>
      </x:c>
      <x:c r="BI183" s="37" t="str">
        <x:v>يحتاج اكتشاف رابط المنتج</x:v>
      </x:c>
      <x:c r="BJ183" s="37" t="str">
        <x:v>Fresh Top Load Half Automatic Washing Machine, 4 kg, White - FWS400ND</x:v>
      </x:c>
      <x:c r="BK183" s="37" t="str">
        <x:v>تم دمج 2 أدلة لنفس المنتج والمتجر.</x:v>
      </x:c>
      <x:c r="BL183" s="60" t="n">
        <x:v>46233</x:v>
      </x:c>
      <x:c r="BM183" s="60" t="n">
        <x:v>46233</x:v>
      </x:c>
    </x:row>
    <x:row r="184">
      <x:c r="A184" s="37" t="str">
        <x:v>CASH-A4422234983792</x:v>
      </x:c>
      <x:c r="B184" s="37" t="str">
        <x:v>VAR-1E28E8D4F30091|EG-013|STORE</x:v>
      </x:c>
      <x:c r="C184" s="37" t="str">
        <x:v>VAR-1E28E8D4F30091</x:v>
      </x:c>
      <x:c r="D184" s="37" t="str">
        <x:v>MOD-0942C9FA602C10</x:v>
      </x:c>
      <x:c r="E184" s="37" t="str">
        <x:v>Fresh FWT14000ND 14 kg load | Freestanding | White | 14kg</x:v>
      </x:c>
      <x:c r="F184" s="37" t="str">
        <x:v>الأجهزة المنزلية</x:v>
      </x:c>
      <x:c r="G184" s="37" t="str">
        <x:v>غسالات ملابس</x:v>
      </x:c>
      <x:c r="H184" s="37" t="str">
        <x:v>Fresh</x:v>
      </x:c>
      <x:c r="I184" s="37" t="str">
        <x:v>FWT14000ND</x:v>
      </x:c>
      <x:c r="J184" s="37" t="str">
        <x:v>14 kg load | Freestanding | White</x:v>
      </x:c>
      <x:c r="K184" s="37"/>
      <x:c r="L184" s="37"/>
      <x:c r="M184" s="37" t="str">
        <x:v>White</x:v>
      </x:c>
      <x:c r="N184" s="37" t="str">
        <x:v>FWT14000ND</x:v>
      </x:c>
      <x:c r="O184" s="37"/>
      <x:c r="P184" s="37" t="str">
        <x:v>EG-013</x:v>
      </x:c>
      <x:c r="Q184" s="37" t="str">
        <x:v>B.TECH</x:v>
      </x:c>
      <x:c r="R184" s="37" t="str">
        <x:v>سلسلة</x:v>
      </x:c>
      <x:c r="S184" s="37" t="str">
        <x:v>A</x:v>
      </x:c>
      <x:c r="T184" s="37"/>
      <x:c r="U184" s="37"/>
      <x:c r="V184" s="37"/>
      <x:c r="W184" s="37" t="str">
        <x:v>https://btech.com/en/p/fresh-top-wash-machine-dryer-14kg-fwt14000nd</x:v>
      </x:c>
      <x:c r="X184" s="37" t="str">
        <x:v>رابط منتج مباشر</x:v>
      </x:c>
      <x:c r="Y184" s="37" t="str">
        <x:v>EGP</x:v>
      </x:c>
      <x:c r="Z184" s="56"/>
      <x:c r="AA184" s="56"/>
      <x:c r="AB184" s="56" t="str">
        <x:f>IF(OR(Z184="",AA184=""),"",MAX(0,AA184-Z184))</x:f>
      </x:c>
      <x:c r="AC184" s="58" t="str">
        <x:f>IF(OR(Z184="",AA184="",AA184=0),"",MAX(0,(AA184-Z184)/AA184))</x:f>
      </x:c>
      <x:c r="AD184" s="56"/>
      <x:c r="AE184" s="56" t="str">
        <x:f>IF(Z184="","",Z184+IF(AD184="",0,AD184))</x:f>
      </x:c>
      <x:c r="AF184" s="37" t="str">
        <x:f>IF(AD184="","",AD184=0)</x:f>
      </x:c>
      <x:c r="AG184" s="37"/>
      <x:c r="AH184" s="37"/>
      <x:c r="AI184" s="37"/>
      <x:c r="AJ184" s="37" t="str">
        <x:v>القاهرة</x:v>
      </x:c>
      <x:c r="AK184" s="37"/>
      <x:c r="AL184" s="37"/>
      <x:c r="AM184" s="37"/>
      <x:c r="AN184" s="37"/>
      <x:c r="AO184" s="37"/>
      <x:c r="AP184" s="37"/>
      <x:c r="AQ184" s="54" t="b">
        <x:v>1</x:v>
      </x:c>
      <x:c r="AR184" s="37"/>
      <x:c r="AS184" s="37" t="str">
        <x:v>صفحة منتج</x:v>
      </x:c>
      <x:c r="AT184" s="37" t="str">
        <x:v>عالية</x:v>
      </x:c>
      <x:c r="AU184" s="37" t="str">
        <x:v>egypt_store_product_listing</x:v>
      </x:c>
      <x:c r="AV184" s="37" t="str">
        <x:v>HTML/JSON-LD</x:v>
      </x:c>
      <x:c r="AW184" s="37" t="str">
        <x:v>https://btech.com/en/p/fresh-top-wash-machine-dryer-14kg-fwt14000nd</x:v>
      </x:c>
      <x:c r="AX184" s="37" t="n">
        <x:v>1</x:v>
      </x:c>
      <x:c r="AY184" s="60" t="n">
        <x:v>46233</x:v>
      </x:c>
      <x:c r="AZ184" s="60"/>
      <x:c r="BA184" s="60"/>
      <x:c r="BB184" s="62" t="str">
        <x:f>IF(BA184="","",(NOW()-BA184)*24)</x:f>
      </x:c>
      <x:c r="BC184" s="37" t="str">
        <x:f>IF(BA184="","لم يُرصد",IF(BH184&lt;&gt;TRUE,"غير نشط",IF(BD184="فشل","فشل حالي",IF(BB184&lt;=12,"حديث",IF(BB184&lt;=24,"متأخر","قديم")))))</x:f>
        <x:v>لم يُرصد</x:v>
      </x:c>
      <x:c r="BD184" s="37" t="str">
        <x:v>بانتظار أول رصد سعر</x:v>
      </x:c>
      <x:c r="BE184" s="37" t="n">
        <x:v>0</x:v>
      </x:c>
      <x:c r="BF184" s="37"/>
      <x:c r="BG184" s="37"/>
      <x:c r="BH184" s="54" t="b">
        <x:v>1</x:v>
      </x:c>
      <x:c r="BI184" s="37" t="str">
        <x:v>جاهز لأول رصد</x:v>
      </x:c>
      <x:c r="BJ184" s="37" t="str"/>
      <x:c r="BK184" s="37" t="str">
        <x:v>Catalogue title: Fresh FWT14000ND Top Load Half Automatic Washing Machine, 14 kg, White</x:v>
      </x:c>
      <x:c r="BL184" s="60" t="n">
        <x:v>46233</x:v>
      </x:c>
      <x:c r="BM184" s="60" t="n">
        <x:v>46233</x:v>
      </x:c>
    </x:row>
    <x:row r="185">
      <x:c r="A185" s="37" t="str">
        <x:v>CASH-E6EDD431A6602B</x:v>
      </x:c>
      <x:c r="B185" s="37" t="str">
        <x:v>VAR-2B6EF4A960011D|EG-013|STORE</x:v>
      </x:c>
      <x:c r="C185" s="37" t="str">
        <x:v>VAR-2B6EF4A960011D</x:v>
      </x:c>
      <x:c r="D185" s="37" t="str">
        <x:v>MOD-BC18992A196483</x:v>
      </x:c>
      <x:c r="E185" s="37" t="str">
        <x:v>Fresh FWT14000ND Top Load Half Automatic Washing Machine 14kg / White</x:v>
      </x:c>
      <x:c r="F185" s="37" t="str">
        <x:v>الأجهزة المنزلية</x:v>
      </x:c>
      <x:c r="G185" s="37" t="str">
        <x:v>غسالات ملابس</x:v>
      </x:c>
      <x:c r="H185" s="37" t="str">
        <x:v>Fresh</x:v>
      </x:c>
      <x:c r="I185" s="37" t="str">
        <x:v>FWT14000ND Top Load Half Automatic Washing Machine</x:v>
      </x:c>
      <x:c r="J185" s="37" t="str">
        <x:v>14kg | White</x:v>
      </x:c>
      <x:c r="K185" s="37"/>
      <x:c r="L185" s="37"/>
      <x:c r="M185" s="37" t="str">
        <x:v>White</x:v>
      </x:c>
      <x:c r="N185" s="37"/>
      <x:c r="O185" s="37"/>
      <x:c r="P185" s="37" t="str">
        <x:v>EG-013</x:v>
      </x:c>
      <x:c r="Q185" s="37" t="str">
        <x:v>B.TECH</x:v>
      </x:c>
      <x:c r="R185" s="37" t="str">
        <x:v>سلسلة</x:v>
      </x:c>
      <x:c r="S185" s="37" t="str">
        <x:v>A</x:v>
      </x:c>
      <x:c r="T185" s="37"/>
      <x:c r="U185" s="37"/>
      <x:c r="V185" s="37"/>
      <x:c r="W185" s="37" t="str">
        <x:v>https://btech.com/en/c/large-home-appliances/washing-machines-dryers/b/fresh</x:v>
      </x:c>
      <x:c r="X185" s="37" t="str">
        <x:v>صفحة فئة</x:v>
      </x:c>
      <x:c r="Y185" s="37" t="str">
        <x:v>EGP</x:v>
      </x:c>
      <x:c r="Z185" s="56"/>
      <x:c r="AA185" s="56"/>
      <x:c r="AB185" s="56" t="str">
        <x:f>IF(OR(Z185="",AA185=""),"",MAX(0,AA185-Z185))</x:f>
      </x:c>
      <x:c r="AC185" s="58" t="str">
        <x:f>IF(OR(Z185="",AA185="",AA185=0),"",MAX(0,(AA185-Z185)/AA185))</x:f>
      </x:c>
      <x:c r="AD185" s="56"/>
      <x:c r="AE185" s="56" t="str">
        <x:f>IF(Z185="","",Z185+IF(AD185="",0,AD185))</x:f>
      </x:c>
      <x:c r="AF185" s="37" t="str">
        <x:f>IF(AD185="","",AD185=0)</x:f>
      </x:c>
      <x:c r="AG185" s="37"/>
      <x:c r="AH185" s="37"/>
      <x:c r="AI185" s="37"/>
      <x:c r="AJ185" s="37" t="str">
        <x:v>القاهرة</x:v>
      </x:c>
      <x:c r="AK185" s="37"/>
      <x:c r="AL185" s="37"/>
      <x:c r="AM185" s="37"/>
      <x:c r="AN185" s="37"/>
      <x:c r="AO185" s="37"/>
      <x:c r="AP185" s="37"/>
      <x:c r="AQ185" s="54" t="b">
        <x:v>1</x:v>
      </x:c>
      <x:c r="AR185" s="37"/>
      <x:c r="AS185" s="37" t="str">
        <x:v>صفحة فئة</x:v>
      </x:c>
      <x:c r="AT185" s="37" t="str">
        <x:v>تحتاج مراجعة</x:v>
      </x:c>
      <x:c r="AU185" s="37" t="str">
        <x:v>store_brand_category_listing</x:v>
      </x:c>
      <x:c r="AV185" s="37" t="str">
        <x:v>اكتشاف من صفحة فئة</x:v>
      </x:c>
      <x:c r="AW185" s="37" t="str">
        <x:v>https://btech.com/en/c/large-home-appliances/washing-machines-dryers/b/fresh | https://btech.com/en/c/large-home-appliances/washing-machines-dryers/top-load-washing-machines</x:v>
      </x:c>
      <x:c r="AX185" s="37" t="n">
        <x:v>2</x:v>
      </x:c>
      <x:c r="AY185" s="60" t="n">
        <x:v>46233</x:v>
      </x:c>
      <x:c r="AZ185" s="60"/>
      <x:c r="BA185" s="60"/>
      <x:c r="BB185" s="62" t="str">
        <x:f>IF(BA185="","",(NOW()-BA185)*24)</x:f>
      </x:c>
      <x:c r="BC185" s="37" t="str">
        <x:f>IF(BA185="","لم يُرصد",IF(BH185&lt;&gt;TRUE,"غير نشط",IF(BD185="فشل","فشل حالي",IF(BB185&lt;=12,"حديث",IF(BB185&lt;=24,"متأخر","قديم")))))</x:f>
        <x:v>لم يُرصد</x:v>
      </x:c>
      <x:c r="BD185" s="37" t="str">
        <x:v>بانتظار أول رصد سعر</x:v>
      </x:c>
      <x:c r="BE185" s="37" t="n">
        <x:v>0</x:v>
      </x:c>
      <x:c r="BF185" s="37"/>
      <x:c r="BG185" s="37"/>
      <x:c r="BH185" s="54" t="b">
        <x:v>1</x:v>
      </x:c>
      <x:c r="BI185" s="37" t="str">
        <x:v>يحتاج اكتشاف رابط المنتج</x:v>
      </x:c>
      <x:c r="BJ185" s="37" t="str">
        <x:v>Fresh FWT14000ND Top Load Half Automatic Washing Machine, 14 kg, White</x:v>
      </x:c>
      <x:c r="BK185" s="37" t="str">
        <x:v>تم دمج 2 أدلة لنفس المنتج والمتجر.</x:v>
      </x:c>
      <x:c r="BL185" s="60" t="n">
        <x:v>46233</x:v>
      </x:c>
      <x:c r="BM185" s="60" t="n">
        <x:v>46233</x:v>
      </x:c>
    </x:row>
    <x:row r="186">
      <x:c r="A186" s="37" t="str">
        <x:v>CASH-A3A03069A315F2</x:v>
      </x:c>
      <x:c r="B186" s="37" t="str">
        <x:v>VAR-449F87FFBD078C|EG-013|STORE</x:v>
      </x:c>
      <x:c r="C186" s="37" t="str">
        <x:v>VAR-449F87FFBD078C</x:v>
      </x:c>
      <x:c r="D186" s="37" t="str">
        <x:v>MOD-A0D52A0950D1E1</x:v>
      </x:c>
      <x:c r="E186" s="37" t="str">
        <x:v>Fresh FWT8000NB 8 kg load | Freestanding | White | 8kg</x:v>
      </x:c>
      <x:c r="F186" s="37" t="str">
        <x:v>الأجهزة المنزلية</x:v>
      </x:c>
      <x:c r="G186" s="37" t="str">
        <x:v>غسالات ملابس</x:v>
      </x:c>
      <x:c r="H186" s="37" t="str">
        <x:v>Fresh</x:v>
      </x:c>
      <x:c r="I186" s="37" t="str">
        <x:v>FWT8000NB</x:v>
      </x:c>
      <x:c r="J186" s="37" t="str">
        <x:v>8 kg load | Freestanding | White</x:v>
      </x:c>
      <x:c r="K186" s="37"/>
      <x:c r="L186" s="37"/>
      <x:c r="M186" s="37" t="str">
        <x:v>White</x:v>
      </x:c>
      <x:c r="N186" s="37" t="str">
        <x:v>FWT8000NB</x:v>
      </x:c>
      <x:c r="O186" s="37"/>
      <x:c r="P186" s="37" t="str">
        <x:v>EG-013</x:v>
      </x:c>
      <x:c r="Q186" s="37" t="str">
        <x:v>B.TECH</x:v>
      </x:c>
      <x:c r="R186" s="37" t="str">
        <x:v>سلسلة</x:v>
      </x:c>
      <x:c r="S186" s="37" t="str">
        <x:v>A</x:v>
      </x:c>
      <x:c r="T186" s="37"/>
      <x:c r="U186" s="37"/>
      <x:c r="V186" s="37"/>
      <x:c r="W186" s="37" t="str">
        <x:v>https://btech.com/en/p/fresh-top-wash-machine-dryer-8kg-fwt8000nb</x:v>
      </x:c>
      <x:c r="X186" s="37" t="str">
        <x:v>رابط منتج مباشر</x:v>
      </x:c>
      <x:c r="Y186" s="37" t="str">
        <x:v>EGP</x:v>
      </x:c>
      <x:c r="Z186" s="56"/>
      <x:c r="AA186" s="56"/>
      <x:c r="AB186" s="56" t="str">
        <x:f>IF(OR(Z186="",AA186=""),"",MAX(0,AA186-Z186))</x:f>
      </x:c>
      <x:c r="AC186" s="58" t="str">
        <x:f>IF(OR(Z186="",AA186="",AA186=0),"",MAX(0,(AA186-Z186)/AA186))</x:f>
      </x:c>
      <x:c r="AD186" s="56"/>
      <x:c r="AE186" s="56" t="str">
        <x:f>IF(Z186="","",Z186+IF(AD186="",0,AD186))</x:f>
      </x:c>
      <x:c r="AF186" s="37" t="str">
        <x:f>IF(AD186="","",AD186=0)</x:f>
      </x:c>
      <x:c r="AG186" s="37"/>
      <x:c r="AH186" s="37"/>
      <x:c r="AI186" s="37"/>
      <x:c r="AJ186" s="37" t="str">
        <x:v>القاهرة</x:v>
      </x:c>
      <x:c r="AK186" s="37"/>
      <x:c r="AL186" s="37"/>
      <x:c r="AM186" s="37"/>
      <x:c r="AN186" s="37"/>
      <x:c r="AO186" s="37"/>
      <x:c r="AP186" s="37"/>
      <x:c r="AQ186" s="54" t="b">
        <x:v>1</x:v>
      </x:c>
      <x:c r="AR186" s="37"/>
      <x:c r="AS186" s="37" t="str">
        <x:v>صفحة منتج</x:v>
      </x:c>
      <x:c r="AT186" s="37" t="str">
        <x:v>عالية</x:v>
      </x:c>
      <x:c r="AU186" s="37" t="str">
        <x:v>egypt_store_product_listing</x:v>
      </x:c>
      <x:c r="AV186" s="37" t="str">
        <x:v>HTML/JSON-LD</x:v>
      </x:c>
      <x:c r="AW186" s="37" t="str">
        <x:v>https://btech.com/en/p/fresh-top-wash-machine-dryer-8kg-fwt8000nb</x:v>
      </x:c>
      <x:c r="AX186" s="37" t="n">
        <x:v>1</x:v>
      </x:c>
      <x:c r="AY186" s="60" t="n">
        <x:v>46233</x:v>
      </x:c>
      <x:c r="AZ186" s="60"/>
      <x:c r="BA186" s="60"/>
      <x:c r="BB186" s="62" t="str">
        <x:f>IF(BA186="","",(NOW()-BA186)*24)</x:f>
      </x:c>
      <x:c r="BC186" s="37" t="str">
        <x:f>IF(BA186="","لم يُرصد",IF(BH186&lt;&gt;TRUE,"غير نشط",IF(BD186="فشل","فشل حالي",IF(BB186&lt;=12,"حديث",IF(BB186&lt;=24,"متأخر","قديم")))))</x:f>
        <x:v>لم يُرصد</x:v>
      </x:c>
      <x:c r="BD186" s="37" t="str">
        <x:v>بانتظار أول رصد سعر</x:v>
      </x:c>
      <x:c r="BE186" s="37" t="n">
        <x:v>0</x:v>
      </x:c>
      <x:c r="BF186" s="37"/>
      <x:c r="BG186" s="37"/>
      <x:c r="BH186" s="54" t="b">
        <x:v>1</x:v>
      </x:c>
      <x:c r="BI186" s="37" t="str">
        <x:v>جاهز لأول رصد</x:v>
      </x:c>
      <x:c r="BJ186" s="37" t="str"/>
      <x:c r="BK186" s="37" t="str">
        <x:v>Catalogue title: Fresh FWT8000NB Top Load Half Automatic Washing Machine, 8 kg, White</x:v>
      </x:c>
      <x:c r="BL186" s="60" t="n">
        <x:v>46233</x:v>
      </x:c>
      <x:c r="BM186" s="60" t="n">
        <x:v>46233</x:v>
      </x:c>
    </x:row>
    <x:row r="187">
      <x:c r="A187" s="37" t="str">
        <x:v>CASH-6438C06AE61F2E</x:v>
      </x:c>
      <x:c r="B187" s="37" t="str">
        <x:v>VAR-922C8C6CAB2E30|EG-013|STORE</x:v>
      </x:c>
      <x:c r="C187" s="37" t="str">
        <x:v>VAR-922C8C6CAB2E30</x:v>
      </x:c>
      <x:c r="D187" s="37" t="str">
        <x:v>MOD-ECF0038A7F8AF1</x:v>
      </x:c>
      <x:c r="E187" s="37" t="str">
        <x:v>Fresh FWT8000NB Top Load Half Automatic Washing Machine 8kg / White</x:v>
      </x:c>
      <x:c r="F187" s="37" t="str">
        <x:v>الأجهزة المنزلية</x:v>
      </x:c>
      <x:c r="G187" s="37" t="str">
        <x:v>غسالات ملابس</x:v>
      </x:c>
      <x:c r="H187" s="37" t="str">
        <x:v>Fresh</x:v>
      </x:c>
      <x:c r="I187" s="37" t="str">
        <x:v>FWT8000NB Top Load Half Automatic Washing Machine</x:v>
      </x:c>
      <x:c r="J187" s="37" t="str">
        <x:v>8kg | White</x:v>
      </x:c>
      <x:c r="K187" s="37"/>
      <x:c r="L187" s="37"/>
      <x:c r="M187" s="37" t="str">
        <x:v>White</x:v>
      </x:c>
      <x:c r="N187" s="37"/>
      <x:c r="O187" s="37"/>
      <x:c r="P187" s="37" t="str">
        <x:v>EG-013</x:v>
      </x:c>
      <x:c r="Q187" s="37" t="str">
        <x:v>B.TECH</x:v>
      </x:c>
      <x:c r="R187" s="37" t="str">
        <x:v>سلسلة</x:v>
      </x:c>
      <x:c r="S187" s="37" t="str">
        <x:v>A</x:v>
      </x:c>
      <x:c r="T187" s="37"/>
      <x:c r="U187" s="37"/>
      <x:c r="V187" s="37"/>
      <x:c r="W187" s="37" t="str">
        <x:v>https://btech.com/en/c/large-home-appliances/washing-machines-dryers/b/fresh</x:v>
      </x:c>
      <x:c r="X187" s="37" t="str">
        <x:v>صفحة فئة</x:v>
      </x:c>
      <x:c r="Y187" s="37" t="str">
        <x:v>EGP</x:v>
      </x:c>
      <x:c r="Z187" s="56"/>
      <x:c r="AA187" s="56"/>
      <x:c r="AB187" s="56" t="str">
        <x:f>IF(OR(Z187="",AA187=""),"",MAX(0,AA187-Z187))</x:f>
      </x:c>
      <x:c r="AC187" s="58" t="str">
        <x:f>IF(OR(Z187="",AA187="",AA187=0),"",MAX(0,(AA187-Z187)/AA187))</x:f>
      </x:c>
      <x:c r="AD187" s="56"/>
      <x:c r="AE187" s="56" t="str">
        <x:f>IF(Z187="","",Z187+IF(AD187="",0,AD187))</x:f>
      </x:c>
      <x:c r="AF187" s="37" t="str">
        <x:f>IF(AD187="","",AD187=0)</x:f>
      </x:c>
      <x:c r="AG187" s="37"/>
      <x:c r="AH187" s="37"/>
      <x:c r="AI187" s="37"/>
      <x:c r="AJ187" s="37" t="str">
        <x:v>القاهرة</x:v>
      </x:c>
      <x:c r="AK187" s="37"/>
      <x:c r="AL187" s="37"/>
      <x:c r="AM187" s="37"/>
      <x:c r="AN187" s="37"/>
      <x:c r="AO187" s="37"/>
      <x:c r="AP187" s="37"/>
      <x:c r="AQ187" s="54" t="b">
        <x:v>1</x:v>
      </x:c>
      <x:c r="AR187" s="37"/>
      <x:c r="AS187" s="37" t="str">
        <x:v>صفحة فئة</x:v>
      </x:c>
      <x:c r="AT187" s="37" t="str">
        <x:v>تحتاج مراجعة</x:v>
      </x:c>
      <x:c r="AU187" s="37" t="str">
        <x:v>store_brand_category_listing</x:v>
      </x:c>
      <x:c r="AV187" s="37" t="str">
        <x:v>اكتشاف من صفحة فئة</x:v>
      </x:c>
      <x:c r="AW187" s="37" t="str">
        <x:v>https://btech.com/en/c/large-home-appliances/washing-machines-dryers/b/fresh | https://btech.com/en/c/large-home-appliances/washing-machines-dryers/top-load-washing-machines</x:v>
      </x:c>
      <x:c r="AX187" s="37" t="n">
        <x:v>2</x:v>
      </x:c>
      <x:c r="AY187" s="60" t="n">
        <x:v>46233</x:v>
      </x:c>
      <x:c r="AZ187" s="60"/>
      <x:c r="BA187" s="60"/>
      <x:c r="BB187" s="62" t="str">
        <x:f>IF(BA187="","",(NOW()-BA187)*24)</x:f>
      </x:c>
      <x:c r="BC187" s="37" t="str">
        <x:f>IF(BA187="","لم يُرصد",IF(BH187&lt;&gt;TRUE,"غير نشط",IF(BD187="فشل","فشل حالي",IF(BB187&lt;=12,"حديث",IF(BB187&lt;=24,"متأخر","قديم")))))</x:f>
        <x:v>لم يُرصد</x:v>
      </x:c>
      <x:c r="BD187" s="37" t="str">
        <x:v>بانتظار أول رصد سعر</x:v>
      </x:c>
      <x:c r="BE187" s="37" t="n">
        <x:v>0</x:v>
      </x:c>
      <x:c r="BF187" s="37"/>
      <x:c r="BG187" s="37"/>
      <x:c r="BH187" s="54" t="b">
        <x:v>1</x:v>
      </x:c>
      <x:c r="BI187" s="37" t="str">
        <x:v>يحتاج اكتشاف رابط المنتج</x:v>
      </x:c>
      <x:c r="BJ187" s="37" t="str">
        <x:v>Fresh FWT8000NB Top Load Half Automatic Washing Machine, 8 kg, White</x:v>
      </x:c>
      <x:c r="BK187" s="37" t="str">
        <x:v>تم دمج 2 أدلة لنفس المنتج والمتجر.</x:v>
      </x:c>
      <x:c r="BL187" s="60" t="n">
        <x:v>46233</x:v>
      </x:c>
      <x:c r="BM187" s="60" t="n">
        <x:v>46233</x:v>
      </x:c>
    </x:row>
    <x:row r="188">
      <x:c r="A188" s="37" t="str">
        <x:v>CASH-A09DD66091A31B</x:v>
      </x:c>
      <x:c r="B188" s="37" t="str">
        <x:v>VAR-409DCA82FE191E|EG-013|STORE</x:v>
      </x:c>
      <x:c r="C188" s="37" t="str">
        <x:v>VAR-409DCA82FE191E</x:v>
      </x:c>
      <x:c r="D188" s="37" t="str">
        <x:v>MOD-61E4669B8E8615</x:v>
      </x:c>
      <x:c r="E188" s="37" t="str">
        <x:v>Fresh SWM 700 7 kg load | Freestanding | White | 7kg</x:v>
      </x:c>
      <x:c r="F188" s="37" t="str">
        <x:v>الأجهزة المنزلية</x:v>
      </x:c>
      <x:c r="G188" s="37" t="str">
        <x:v>غسالات ملابس</x:v>
      </x:c>
      <x:c r="H188" s="37" t="str">
        <x:v>Fresh</x:v>
      </x:c>
      <x:c r="I188" s="37" t="str">
        <x:v>SWM 700</x:v>
      </x:c>
      <x:c r="J188" s="37" t="str">
        <x:v>7 kg load | Freestanding | White</x:v>
      </x:c>
      <x:c r="K188" s="37"/>
      <x:c r="L188" s="37"/>
      <x:c r="M188" s="37" t="str">
        <x:v>White</x:v>
      </x:c>
      <x:c r="N188" s="37" t="str">
        <x:v>SWM 700</x:v>
      </x:c>
      <x:c r="O188" s="37"/>
      <x:c r="P188" s="37" t="str">
        <x:v>EG-013</x:v>
      </x:c>
      <x:c r="Q188" s="37" t="str">
        <x:v>B.TECH</x:v>
      </x:c>
      <x:c r="R188" s="37" t="str">
        <x:v>سلسلة</x:v>
      </x:c>
      <x:c r="S188" s="37" t="str">
        <x:v>A</x:v>
      </x:c>
      <x:c r="T188" s="37"/>
      <x:c r="U188" s="37"/>
      <x:c r="V188" s="37"/>
      <x:c r="W188" s="37" t="str">
        <x:v>https://btech.com/en/p/fresh-smart-toploading-washer-7-kg-swm-700</x:v>
      </x:c>
      <x:c r="X188" s="37" t="str">
        <x:v>رابط منتج مباشر</x:v>
      </x:c>
      <x:c r="Y188" s="37" t="str">
        <x:v>EGP</x:v>
      </x:c>
      <x:c r="Z188" s="56"/>
      <x:c r="AA188" s="56"/>
      <x:c r="AB188" s="56" t="str">
        <x:f>IF(OR(Z188="",AA188=""),"",MAX(0,AA188-Z188))</x:f>
      </x:c>
      <x:c r="AC188" s="58" t="str">
        <x:f>IF(OR(Z188="",AA188="",AA188=0),"",MAX(0,(AA188-Z188)/AA188))</x:f>
      </x:c>
      <x:c r="AD188" s="56"/>
      <x:c r="AE188" s="56" t="str">
        <x:f>IF(Z188="","",Z188+IF(AD188="",0,AD188))</x:f>
      </x:c>
      <x:c r="AF188" s="37" t="str">
        <x:f>IF(AD188="","",AD188=0)</x:f>
      </x:c>
      <x:c r="AG188" s="37"/>
      <x:c r="AH188" s="37"/>
      <x:c r="AI188" s="37"/>
      <x:c r="AJ188" s="37" t="str">
        <x:v>القاهرة</x:v>
      </x:c>
      <x:c r="AK188" s="37"/>
      <x:c r="AL188" s="37"/>
      <x:c r="AM188" s="37"/>
      <x:c r="AN188" s="37"/>
      <x:c r="AO188" s="37"/>
      <x:c r="AP188" s="37"/>
      <x:c r="AQ188" s="54" t="b">
        <x:v>1</x:v>
      </x:c>
      <x:c r="AR188" s="37"/>
      <x:c r="AS188" s="37" t="str">
        <x:v>صفحة منتج</x:v>
      </x:c>
      <x:c r="AT188" s="37" t="str">
        <x:v>عالية</x:v>
      </x:c>
      <x:c r="AU188" s="37" t="str">
        <x:v>egypt_store_product_listing</x:v>
      </x:c>
      <x:c r="AV188" s="37" t="str">
        <x:v>HTML/JSON-LD</x:v>
      </x:c>
      <x:c r="AW188" s="37" t="str">
        <x:v>https://btech.com/en/p/fresh-smart-toploading-washer-7-kg-swm-700</x:v>
      </x:c>
      <x:c r="AX188" s="37" t="n">
        <x:v>1</x:v>
      </x:c>
      <x:c r="AY188" s="60" t="n">
        <x:v>46233</x:v>
      </x:c>
      <x:c r="AZ188" s="60"/>
      <x:c r="BA188" s="60"/>
      <x:c r="BB188" s="62" t="str">
        <x:f>IF(BA188="","",(NOW()-BA188)*24)</x:f>
      </x:c>
      <x:c r="BC188" s="37" t="str">
        <x:f>IF(BA188="","لم يُرصد",IF(BH188&lt;&gt;TRUE,"غير نشط",IF(BD188="فشل","فشل حالي",IF(BB188&lt;=12,"حديث",IF(BB188&lt;=24,"متأخر","قديم")))))</x:f>
        <x:v>لم يُرصد</x:v>
      </x:c>
      <x:c r="BD188" s="37" t="str">
        <x:v>بانتظار أول رصد سعر</x:v>
      </x:c>
      <x:c r="BE188" s="37" t="n">
        <x:v>0</x:v>
      </x:c>
      <x:c r="BF188" s="37"/>
      <x:c r="BG188" s="37"/>
      <x:c r="BH188" s="54" t="b">
        <x:v>1</x:v>
      </x:c>
      <x:c r="BI188" s="37" t="str">
        <x:v>جاهز لأول رصد</x:v>
      </x:c>
      <x:c r="BJ188" s="37" t="str"/>
      <x:c r="BK188" s="37" t="str">
        <x:v>Catalogue title: Fresh Smart Top Load Manual Washing Machine, 7 kg, White - SWM 700</x:v>
      </x:c>
      <x:c r="BL188" s="60" t="n">
        <x:v>46233</x:v>
      </x:c>
      <x:c r="BM188" s="60" t="n">
        <x:v>46233</x:v>
      </x:c>
    </x:row>
    <x:row r="189">
      <x:c r="A189" s="37" t="str">
        <x:v>CASH-2A0ADD35B830FA</x:v>
      </x:c>
      <x:c r="B189" s="37" t="str">
        <x:v>VAR-6D850230F35CC6|EG-013|STORE</x:v>
      </x:c>
      <x:c r="C189" s="37" t="str">
        <x:v>VAR-6D850230F35CC6</x:v>
      </x:c>
      <x:c r="D189" s="37" t="str">
        <x:v>MOD-61E4669B8E8615</x:v>
      </x:c>
      <x:c r="E189" s="37" t="str">
        <x:v>Fresh SWM 700 7kg / White</x:v>
      </x:c>
      <x:c r="F189" s="37" t="str">
        <x:v>الأجهزة المنزلية</x:v>
      </x:c>
      <x:c r="G189" s="37" t="str">
        <x:v>غسالات ملابس</x:v>
      </x:c>
      <x:c r="H189" s="37" t="str">
        <x:v>Fresh</x:v>
      </x:c>
      <x:c r="I189" s="37" t="str">
        <x:v>SWM 700</x:v>
      </x:c>
      <x:c r="J189" s="37" t="str">
        <x:v>7kg | White</x:v>
      </x:c>
      <x:c r="K189" s="37"/>
      <x:c r="L189" s="37"/>
      <x:c r="M189" s="37" t="str">
        <x:v>White</x:v>
      </x:c>
      <x:c r="N189" s="37" t="str">
        <x:v>SWM 700</x:v>
      </x:c>
      <x:c r="O189" s="37"/>
      <x:c r="P189" s="37" t="str">
        <x:v>EG-013</x:v>
      </x:c>
      <x:c r="Q189" s="37" t="str">
        <x:v>B.TECH</x:v>
      </x:c>
      <x:c r="R189" s="37" t="str">
        <x:v>سلسلة</x:v>
      </x:c>
      <x:c r="S189" s="37" t="str">
        <x:v>A</x:v>
      </x:c>
      <x:c r="T189" s="37"/>
      <x:c r="U189" s="37"/>
      <x:c r="V189" s="37"/>
      <x:c r="W189" s="37" t="str">
        <x:v>https://btech.com/en/c/large-home-appliances/washing-machines-dryers/b/fresh</x:v>
      </x:c>
      <x:c r="X189" s="37" t="str">
        <x:v>صفحة فئة</x:v>
      </x:c>
      <x:c r="Y189" s="37" t="str">
        <x:v>EGP</x:v>
      </x:c>
      <x:c r="Z189" s="56"/>
      <x:c r="AA189" s="56"/>
      <x:c r="AB189" s="56" t="str">
        <x:f>IF(OR(Z189="",AA189=""),"",MAX(0,AA189-Z189))</x:f>
      </x:c>
      <x:c r="AC189" s="58" t="str">
        <x:f>IF(OR(Z189="",AA189="",AA189=0),"",MAX(0,(AA189-Z189)/AA189))</x:f>
      </x:c>
      <x:c r="AD189" s="56"/>
      <x:c r="AE189" s="56" t="str">
        <x:f>IF(Z189="","",Z189+IF(AD189="",0,AD189))</x:f>
      </x:c>
      <x:c r="AF189" s="37" t="str">
        <x:f>IF(AD189="","",AD189=0)</x:f>
      </x:c>
      <x:c r="AG189" s="37"/>
      <x:c r="AH189" s="37"/>
      <x:c r="AI189" s="37"/>
      <x:c r="AJ189" s="37" t="str">
        <x:v>القاهرة</x:v>
      </x:c>
      <x:c r="AK189" s="37"/>
      <x:c r="AL189" s="37"/>
      <x:c r="AM189" s="37"/>
      <x:c r="AN189" s="37"/>
      <x:c r="AO189" s="37"/>
      <x:c r="AP189" s="37"/>
      <x:c r="AQ189" s="54" t="b">
        <x:v>1</x:v>
      </x:c>
      <x:c r="AR189" s="37"/>
      <x:c r="AS189" s="37" t="str">
        <x:v>صفحة فئة</x:v>
      </x:c>
      <x:c r="AT189" s="37" t="str">
        <x:v>تحتاج مراجعة</x:v>
      </x:c>
      <x:c r="AU189" s="37" t="str">
        <x:v>store_brand_category_listing</x:v>
      </x:c>
      <x:c r="AV189" s="37" t="str">
        <x:v>اكتشاف من صفحة فئة</x:v>
      </x:c>
      <x:c r="AW189" s="37" t="str">
        <x:v>https://btech.com/en/c/large-home-appliances/washing-machines-dryers/b/fresh | https://btech.com/en/c/large-home-appliances/washing-machines-dryers/top-load-washing-machines</x:v>
      </x:c>
      <x:c r="AX189" s="37" t="n">
        <x:v>2</x:v>
      </x:c>
      <x:c r="AY189" s="60" t="n">
        <x:v>46233</x:v>
      </x:c>
      <x:c r="AZ189" s="60"/>
      <x:c r="BA189" s="60"/>
      <x:c r="BB189" s="62" t="str">
        <x:f>IF(BA189="","",(NOW()-BA189)*24)</x:f>
      </x:c>
      <x:c r="BC189" s="37" t="str">
        <x:f>IF(BA189="","لم يُرصد",IF(BH189&lt;&gt;TRUE,"غير نشط",IF(BD189="فشل","فشل حالي",IF(BB189&lt;=12,"حديث",IF(BB189&lt;=24,"متأخر","قديم")))))</x:f>
        <x:v>لم يُرصد</x:v>
      </x:c>
      <x:c r="BD189" s="37" t="str">
        <x:v>بانتظار أول رصد سعر</x:v>
      </x:c>
      <x:c r="BE189" s="37" t="n">
        <x:v>0</x:v>
      </x:c>
      <x:c r="BF189" s="37"/>
      <x:c r="BG189" s="37"/>
      <x:c r="BH189" s="54" t="b">
        <x:v>1</x:v>
      </x:c>
      <x:c r="BI189" s="37" t="str">
        <x:v>يحتاج اكتشاف رابط المنتج</x:v>
      </x:c>
      <x:c r="BJ189" s="37" t="str">
        <x:v>Fresh Smart Top Load Manual Washing Machine, 7 kg, White - SWM 700</x:v>
      </x:c>
      <x:c r="BK189" s="37" t="str">
        <x:v>تم دمج 2 أدلة لنفس المنتج والمتجر.</x:v>
      </x:c>
      <x:c r="BL189" s="60" t="n">
        <x:v>46233</x:v>
      </x:c>
      <x:c r="BM189" s="60" t="n">
        <x:v>46233</x:v>
      </x:c>
    </x:row>
    <x:row r="190">
      <x:c r="A190" s="37" t="str">
        <x:v>CASH-7C21F4A273F26B</x:v>
      </x:c>
      <x:c r="B190" s="37" t="str">
        <x:v>VAR-2A909F7E987F45|EG-013|STORE</x:v>
      </x:c>
      <x:c r="C190" s="37" t="str">
        <x:v>VAR-2A909F7E987F45</x:v>
      </x:c>
      <x:c r="D190" s="37" t="str">
        <x:v>MOD-C84748CAB85779</x:v>
      </x:c>
      <x:c r="E190" s="37" t="str">
        <x:v>Fresh Top Load Half Automatic Washing Machine 10kg / White</x:v>
      </x:c>
      <x:c r="F190" s="37" t="str">
        <x:v>الأجهزة المنزلية</x:v>
      </x:c>
      <x:c r="G190" s="37" t="str">
        <x:v>غسالات ملابس</x:v>
      </x:c>
      <x:c r="H190" s="37" t="str">
        <x:v>Fresh</x:v>
      </x:c>
      <x:c r="I190" s="37" t="str">
        <x:v>Top Load Half Automatic Washing Machine</x:v>
      </x:c>
      <x:c r="J190" s="37" t="str">
        <x:v>10kg | White</x:v>
      </x:c>
      <x:c r="K190" s="37"/>
      <x:c r="L190" s="37"/>
      <x:c r="M190" s="37" t="str">
        <x:v>White</x:v>
      </x:c>
      <x:c r="N190" s="37"/>
      <x:c r="O190" s="37"/>
      <x:c r="P190" s="37" t="str">
        <x:v>EG-013</x:v>
      </x:c>
      <x:c r="Q190" s="37" t="str">
        <x:v>B.TECH</x:v>
      </x:c>
      <x:c r="R190" s="37" t="str">
        <x:v>سلسلة</x:v>
      </x:c>
      <x:c r="S190" s="37" t="str">
        <x:v>A</x:v>
      </x:c>
      <x:c r="T190" s="37"/>
      <x:c r="U190" s="37"/>
      <x:c r="V190" s="37"/>
      <x:c r="W190" s="37" t="str">
        <x:v>https://btech.com/en/c/large-home-appliances/washing-machines-dryers/b/fresh</x:v>
      </x:c>
      <x:c r="X190" s="37" t="str">
        <x:v>صفحة فئة</x:v>
      </x:c>
      <x:c r="Y190" s="37" t="str">
        <x:v>EGP</x:v>
      </x:c>
      <x:c r="Z190" s="56"/>
      <x:c r="AA190" s="56"/>
      <x:c r="AB190" s="56" t="str">
        <x:f>IF(OR(Z190="",AA190=""),"",MAX(0,AA190-Z190))</x:f>
      </x:c>
      <x:c r="AC190" s="58" t="str">
        <x:f>IF(OR(Z190="",AA190="",AA190=0),"",MAX(0,(AA190-Z190)/AA190))</x:f>
      </x:c>
      <x:c r="AD190" s="56"/>
      <x:c r="AE190" s="56" t="str">
        <x:f>IF(Z190="","",Z190+IF(AD190="",0,AD190))</x:f>
      </x:c>
      <x:c r="AF190" s="37" t="str">
        <x:f>IF(AD190="","",AD190=0)</x:f>
      </x:c>
      <x:c r="AG190" s="37"/>
      <x:c r="AH190" s="37"/>
      <x:c r="AI190" s="37"/>
      <x:c r="AJ190" s="37" t="str">
        <x:v>القاهرة</x:v>
      </x:c>
      <x:c r="AK190" s="37"/>
      <x:c r="AL190" s="37"/>
      <x:c r="AM190" s="37"/>
      <x:c r="AN190" s="37"/>
      <x:c r="AO190" s="37"/>
      <x:c r="AP190" s="37"/>
      <x:c r="AQ190" s="54" t="b">
        <x:v>1</x:v>
      </x:c>
      <x:c r="AR190" s="37"/>
      <x:c r="AS190" s="37" t="str">
        <x:v>صفحة فئة</x:v>
      </x:c>
      <x:c r="AT190" s="37" t="str">
        <x:v>تحتاج مراجعة</x:v>
      </x:c>
      <x:c r="AU190" s="37" t="str">
        <x:v>store_brand_category_listing</x:v>
      </x:c>
      <x:c r="AV190" s="37" t="str">
        <x:v>اكتشاف من صفحة فئة</x:v>
      </x:c>
      <x:c r="AW190" s="37" t="str">
        <x:v>https://btech.com/en/c/large-home-appliances/washing-machines-dryers/b/fresh</x:v>
      </x:c>
      <x:c r="AX190" s="37" t="n">
        <x:v>1</x:v>
      </x:c>
      <x:c r="AY190" s="60" t="n">
        <x:v>46233</x:v>
      </x:c>
      <x:c r="AZ190" s="60"/>
      <x:c r="BA190" s="60"/>
      <x:c r="BB190" s="62" t="str">
        <x:f>IF(BA190="","",(NOW()-BA190)*24)</x:f>
      </x:c>
      <x:c r="BC190" s="37" t="str">
        <x:f>IF(BA190="","لم يُرصد",IF(BH190&lt;&gt;TRUE,"غير نشط",IF(BD190="فشل","فشل حالي",IF(BB190&lt;=12,"حديث",IF(BB190&lt;=24,"متأخر","قديم")))))</x:f>
        <x:v>لم يُرصد</x:v>
      </x:c>
      <x:c r="BD190" s="37" t="str">
        <x:v>بانتظار أول رصد سعر</x:v>
      </x:c>
      <x:c r="BE190" s="37" t="n">
        <x:v>0</x:v>
      </x:c>
      <x:c r="BF190" s="37"/>
      <x:c r="BG190" s="37"/>
      <x:c r="BH190" s="54" t="b">
        <x:v>1</x:v>
      </x:c>
      <x:c r="BI190" s="37" t="str">
        <x:v>يحتاج اكتشاف رابط المنتج</x:v>
      </x:c>
      <x:c r="BJ190" s="37" t="str">
        <x:v>Fresh Top Load Half Automatic Washing Machine, 10 kg, White</x:v>
      </x:c>
      <x:c r="BK190" s="37"/>
      <x:c r="BL190" s="60" t="n">
        <x:v>46233</x:v>
      </x:c>
      <x:c r="BM190" s="60" t="n">
        <x:v>46233</x:v>
      </x:c>
    </x:row>
    <x:row r="191">
      <x:c r="A191" s="37" t="str">
        <x:v>CASH-4BEE24BA65D52A</x:v>
      </x:c>
      <x:c r="B191" s="37" t="str">
        <x:v>VAR-F159A5BF703FFA|EG-013|STORE</x:v>
      </x:c>
      <x:c r="C191" s="37" t="str">
        <x:v>VAR-F159A5BF703FFA</x:v>
      </x:c>
      <x:c r="D191" s="37" t="str">
        <x:v>MOD-C84748CAB85779</x:v>
      </x:c>
      <x:c r="E191" s="37" t="str">
        <x:v>Fresh Top Load Half Automatic Washing Machine 5kg / White / EL-Shatoora</x:v>
      </x:c>
      <x:c r="F191" s="37" t="str">
        <x:v>الأجهزة المنزلية</x:v>
      </x:c>
      <x:c r="G191" s="37" t="str">
        <x:v>غسالات ملابس</x:v>
      </x:c>
      <x:c r="H191" s="37" t="str">
        <x:v>Fresh</x:v>
      </x:c>
      <x:c r="I191" s="37" t="str">
        <x:v>Top Load Half Automatic Washing Machine</x:v>
      </x:c>
      <x:c r="J191" s="37" t="str">
        <x:v>5kg | White / EL-Shatoora</x:v>
      </x:c>
      <x:c r="K191" s="37"/>
      <x:c r="L191" s="37"/>
      <x:c r="M191" s="37" t="str">
        <x:v>White / EL-Shatoora</x:v>
      </x:c>
      <x:c r="N191" s="37"/>
      <x:c r="O191" s="37"/>
      <x:c r="P191" s="37" t="str">
        <x:v>EG-013</x:v>
      </x:c>
      <x:c r="Q191" s="37" t="str">
        <x:v>B.TECH</x:v>
      </x:c>
      <x:c r="R191" s="37" t="str">
        <x:v>سلسلة</x:v>
      </x:c>
      <x:c r="S191" s="37" t="str">
        <x:v>A</x:v>
      </x:c>
      <x:c r="T191" s="37"/>
      <x:c r="U191" s="37"/>
      <x:c r="V191" s="37"/>
      <x:c r="W191" s="37" t="str">
        <x:v>https://btech.com/en/c/large-home-appliances/washing-machines-dryers/b/fresh</x:v>
      </x:c>
      <x:c r="X191" s="37" t="str">
        <x:v>صفحة فئة</x:v>
      </x:c>
      <x:c r="Y191" s="37" t="str">
        <x:v>EGP</x:v>
      </x:c>
      <x:c r="Z191" s="56"/>
      <x:c r="AA191" s="56"/>
      <x:c r="AB191" s="56" t="str">
        <x:f>IF(OR(Z191="",AA191=""),"",MAX(0,AA191-Z191))</x:f>
      </x:c>
      <x:c r="AC191" s="58" t="str">
        <x:f>IF(OR(Z191="",AA191="",AA191=0),"",MAX(0,(AA191-Z191)/AA191))</x:f>
      </x:c>
      <x:c r="AD191" s="56"/>
      <x:c r="AE191" s="56" t="str">
        <x:f>IF(Z191="","",Z191+IF(AD191="",0,AD191))</x:f>
      </x:c>
      <x:c r="AF191" s="37" t="str">
        <x:f>IF(AD191="","",AD191=0)</x:f>
      </x:c>
      <x:c r="AG191" s="37"/>
      <x:c r="AH191" s="37"/>
      <x:c r="AI191" s="37"/>
      <x:c r="AJ191" s="37" t="str">
        <x:v>القاهرة</x:v>
      </x:c>
      <x:c r="AK191" s="37"/>
      <x:c r="AL191" s="37"/>
      <x:c r="AM191" s="37"/>
      <x:c r="AN191" s="37"/>
      <x:c r="AO191" s="37"/>
      <x:c r="AP191" s="37"/>
      <x:c r="AQ191" s="54" t="b">
        <x:v>1</x:v>
      </x:c>
      <x:c r="AR191" s="37"/>
      <x:c r="AS191" s="37" t="str">
        <x:v>صفحة فئة</x:v>
      </x:c>
      <x:c r="AT191" s="37" t="str">
        <x:v>تحتاج مراجعة</x:v>
      </x:c>
      <x:c r="AU191" s="37" t="str">
        <x:v>store_brand_category_listing</x:v>
      </x:c>
      <x:c r="AV191" s="37" t="str">
        <x:v>اكتشاف من صفحة فئة</x:v>
      </x:c>
      <x:c r="AW191" s="37" t="str">
        <x:v>https://btech.com/en/c/large-home-appliances/washing-machines-dryers/b/fresh | https://btech.com/en/c/large-home-appliances/washing-machines-dryers/top-load-washing-machines</x:v>
      </x:c>
      <x:c r="AX191" s="37" t="n">
        <x:v>2</x:v>
      </x:c>
      <x:c r="AY191" s="60" t="n">
        <x:v>46233</x:v>
      </x:c>
      <x:c r="AZ191" s="60"/>
      <x:c r="BA191" s="60"/>
      <x:c r="BB191" s="62" t="str">
        <x:f>IF(BA191="","",(NOW()-BA191)*24)</x:f>
      </x:c>
      <x:c r="BC191" s="37" t="str">
        <x:f>IF(BA191="","لم يُرصد",IF(BH191&lt;&gt;TRUE,"غير نشط",IF(BD191="فشل","فشل حالي",IF(BB191&lt;=12,"حديث",IF(BB191&lt;=24,"متأخر","قديم")))))</x:f>
        <x:v>لم يُرصد</x:v>
      </x:c>
      <x:c r="BD191" s="37" t="str">
        <x:v>بانتظار أول رصد سعر</x:v>
      </x:c>
      <x:c r="BE191" s="37" t="n">
        <x:v>0</x:v>
      </x:c>
      <x:c r="BF191" s="37"/>
      <x:c r="BG191" s="37"/>
      <x:c r="BH191" s="54" t="b">
        <x:v>1</x:v>
      </x:c>
      <x:c r="BI191" s="37" t="str">
        <x:v>يحتاج اكتشاف رابط المنتج</x:v>
      </x:c>
      <x:c r="BJ191" s="37" t="str">
        <x:v>Fresh Top Load Half Automatic Washing Machine, 5 kg, White - EL-Shatoora</x:v>
      </x:c>
      <x:c r="BK191" s="37" t="str">
        <x:v>تم دمج 2 أدلة لنفس المنتج والمتجر.</x:v>
      </x:c>
      <x:c r="BL191" s="60" t="n">
        <x:v>46233</x:v>
      </x:c>
      <x:c r="BM191" s="60" t="n">
        <x:v>46233</x:v>
      </x:c>
    </x:row>
    <x:row r="192">
      <x:c r="A192" s="37" t="str">
        <x:v>CASH-4525FDA53D039F</x:v>
      </x:c>
      <x:c r="B192" s="37" t="str">
        <x:v>VAR-A7006EB90B3814|EG-013|STORE</x:v>
      </x:c>
      <x:c r="C192" s="37" t="str">
        <x:v>VAR-A7006EB90B3814</x:v>
      </x:c>
      <x:c r="D192" s="37" t="str">
        <x:v>MOD-DF607200AA7FEF</x:v>
      </x:c>
      <x:c r="E192" s="37" t="str">
        <x:v>Fresh TWM600 6 kg load | Freestanding | White | 6kg</x:v>
      </x:c>
      <x:c r="F192" s="37" t="str">
        <x:v>الأجهزة المنزلية</x:v>
      </x:c>
      <x:c r="G192" s="37" t="str">
        <x:v>غسالات ملابس</x:v>
      </x:c>
      <x:c r="H192" s="37" t="str">
        <x:v>Fresh</x:v>
      </x:c>
      <x:c r="I192" s="37" t="str">
        <x:v>TWM600</x:v>
      </x:c>
      <x:c r="J192" s="37" t="str">
        <x:v>6 kg load | Freestanding | White</x:v>
      </x:c>
      <x:c r="K192" s="37"/>
      <x:c r="L192" s="37"/>
      <x:c r="M192" s="37" t="str">
        <x:v>White</x:v>
      </x:c>
      <x:c r="N192" s="37" t="str">
        <x:v>TWM600</x:v>
      </x:c>
      <x:c r="O192" s="37"/>
      <x:c r="P192" s="37" t="str">
        <x:v>EG-013</x:v>
      </x:c>
      <x:c r="Q192" s="37" t="str">
        <x:v>B.TECH</x:v>
      </x:c>
      <x:c r="R192" s="37" t="str">
        <x:v>سلسلة</x:v>
      </x:c>
      <x:c r="S192" s="37" t="str">
        <x:v>A</x:v>
      </x:c>
      <x:c r="T192" s="37"/>
      <x:c r="U192" s="37"/>
      <x:c r="V192" s="37"/>
      <x:c r="W192" s="37" t="str">
        <x:v>https://btech.com/en/p/fresh-fantasia-toploading-washer-6-kg-twm600</x:v>
      </x:c>
      <x:c r="X192" s="37" t="str">
        <x:v>رابط منتج مباشر</x:v>
      </x:c>
      <x:c r="Y192" s="37" t="str">
        <x:v>EGP</x:v>
      </x:c>
      <x:c r="Z192" s="56"/>
      <x:c r="AA192" s="56"/>
      <x:c r="AB192" s="56" t="str">
        <x:f>IF(OR(Z192="",AA192=""),"",MAX(0,AA192-Z192))</x:f>
      </x:c>
      <x:c r="AC192" s="58" t="str">
        <x:f>IF(OR(Z192="",AA192="",AA192=0),"",MAX(0,(AA192-Z192)/AA192))</x:f>
      </x:c>
      <x:c r="AD192" s="56"/>
      <x:c r="AE192" s="56" t="str">
        <x:f>IF(Z192="","",Z192+IF(AD192="",0,AD192))</x:f>
      </x:c>
      <x:c r="AF192" s="37" t="str">
        <x:f>IF(AD192="","",AD192=0)</x:f>
      </x:c>
      <x:c r="AG192" s="37"/>
      <x:c r="AH192" s="37"/>
      <x:c r="AI192" s="37"/>
      <x:c r="AJ192" s="37" t="str">
        <x:v>القاهرة</x:v>
      </x:c>
      <x:c r="AK192" s="37"/>
      <x:c r="AL192" s="37"/>
      <x:c r="AM192" s="37"/>
      <x:c r="AN192" s="37"/>
      <x:c r="AO192" s="37"/>
      <x:c r="AP192" s="37"/>
      <x:c r="AQ192" s="54" t="b">
        <x:v>1</x:v>
      </x:c>
      <x:c r="AR192" s="37"/>
      <x:c r="AS192" s="37" t="str">
        <x:v>صفحة منتج</x:v>
      </x:c>
      <x:c r="AT192" s="37" t="str">
        <x:v>عالية</x:v>
      </x:c>
      <x:c r="AU192" s="37" t="str">
        <x:v>egypt_store_product_listing</x:v>
      </x:c>
      <x:c r="AV192" s="37" t="str">
        <x:v>HTML/JSON-LD</x:v>
      </x:c>
      <x:c r="AW192" s="37" t="str">
        <x:v>https://btech.com/en/p/fresh-fantasia-toploading-washer-6-kg-twm600</x:v>
      </x:c>
      <x:c r="AX192" s="37" t="n">
        <x:v>1</x:v>
      </x:c>
      <x:c r="AY192" s="60" t="n">
        <x:v>46233</x:v>
      </x:c>
      <x:c r="AZ192" s="60"/>
      <x:c r="BA192" s="60"/>
      <x:c r="BB192" s="62" t="str">
        <x:f>IF(BA192="","",(NOW()-BA192)*24)</x:f>
      </x:c>
      <x:c r="BC192" s="37" t="str">
        <x:f>IF(BA192="","لم يُرصد",IF(BH192&lt;&gt;TRUE,"غير نشط",IF(BD192="فشل","فشل حالي",IF(BB192&lt;=12,"حديث",IF(BB192&lt;=24,"متأخر","قديم")))))</x:f>
        <x:v>لم يُرصد</x:v>
      </x:c>
      <x:c r="BD192" s="37" t="str">
        <x:v>بانتظار أول رصد سعر</x:v>
      </x:c>
      <x:c r="BE192" s="37" t="n">
        <x:v>0</x:v>
      </x:c>
      <x:c r="BF192" s="37"/>
      <x:c r="BG192" s="37"/>
      <x:c r="BH192" s="54" t="b">
        <x:v>1</x:v>
      </x:c>
      <x:c r="BI192" s="37" t="str">
        <x:v>جاهز لأول رصد</x:v>
      </x:c>
      <x:c r="BJ192" s="37" t="str"/>
      <x:c r="BK192" s="37" t="str">
        <x:v>Catalogue title: Fresh Fantasia Top Load Half Automatic Washing Machine, 6 kg, White - TWM600</x:v>
      </x:c>
      <x:c r="BL192" s="60" t="n">
        <x:v>46233</x:v>
      </x:c>
      <x:c r="BM192" s="60" t="n">
        <x:v>46233</x:v>
      </x:c>
    </x:row>
    <x:row r="193">
      <x:c r="A193" s="37" t="str">
        <x:v>CASH-D5BC9497284960</x:v>
      </x:c>
      <x:c r="B193" s="37" t="str">
        <x:v>VAR-EF8764AD31B76A|EG-013|STORE</x:v>
      </x:c>
      <x:c r="C193" s="37" t="str">
        <x:v>VAR-EF8764AD31B76A</x:v>
      </x:c>
      <x:c r="D193" s="37" t="str">
        <x:v>MOD-DF607200AA7FEF</x:v>
      </x:c>
      <x:c r="E193" s="37" t="str">
        <x:v>Fresh TWM600 6kg / White</x:v>
      </x:c>
      <x:c r="F193" s="37" t="str">
        <x:v>الأجهزة المنزلية</x:v>
      </x:c>
      <x:c r="G193" s="37" t="str">
        <x:v>غسالات ملابس</x:v>
      </x:c>
      <x:c r="H193" s="37" t="str">
        <x:v>Fresh</x:v>
      </x:c>
      <x:c r="I193" s="37" t="str">
        <x:v>TWM600</x:v>
      </x:c>
      <x:c r="J193" s="37" t="str">
        <x:v>6kg | White</x:v>
      </x:c>
      <x:c r="K193" s="37"/>
      <x:c r="L193" s="37"/>
      <x:c r="M193" s="37" t="str">
        <x:v>White</x:v>
      </x:c>
      <x:c r="N193" s="37" t="str">
        <x:v>TWM600</x:v>
      </x:c>
      <x:c r="O193" s="37"/>
      <x:c r="P193" s="37" t="str">
        <x:v>EG-013</x:v>
      </x:c>
      <x:c r="Q193" s="37" t="str">
        <x:v>B.TECH</x:v>
      </x:c>
      <x:c r="R193" s="37" t="str">
        <x:v>سلسلة</x:v>
      </x:c>
      <x:c r="S193" s="37" t="str">
        <x:v>A</x:v>
      </x:c>
      <x:c r="T193" s="37"/>
      <x:c r="U193" s="37"/>
      <x:c r="V193" s="37"/>
      <x:c r="W193" s="37" t="str">
        <x:v>https://btech.com/en/c/large-home-appliances/washing-machines-dryers/b/fresh</x:v>
      </x:c>
      <x:c r="X193" s="37" t="str">
        <x:v>صفحة فئة</x:v>
      </x:c>
      <x:c r="Y193" s="37" t="str">
        <x:v>EGP</x:v>
      </x:c>
      <x:c r="Z193" s="56"/>
      <x:c r="AA193" s="56"/>
      <x:c r="AB193" s="56" t="str">
        <x:f>IF(OR(Z193="",AA193=""),"",MAX(0,AA193-Z193))</x:f>
      </x:c>
      <x:c r="AC193" s="58" t="str">
        <x:f>IF(OR(Z193="",AA193="",AA193=0),"",MAX(0,(AA193-Z193)/AA193))</x:f>
      </x:c>
      <x:c r="AD193" s="56"/>
      <x:c r="AE193" s="56" t="str">
        <x:f>IF(Z193="","",Z193+IF(AD193="",0,AD193))</x:f>
      </x:c>
      <x:c r="AF193" s="37" t="str">
        <x:f>IF(AD193="","",AD193=0)</x:f>
      </x:c>
      <x:c r="AG193" s="37"/>
      <x:c r="AH193" s="37"/>
      <x:c r="AI193" s="37"/>
      <x:c r="AJ193" s="37" t="str">
        <x:v>القاهرة</x:v>
      </x:c>
      <x:c r="AK193" s="37"/>
      <x:c r="AL193" s="37"/>
      <x:c r="AM193" s="37"/>
      <x:c r="AN193" s="37"/>
      <x:c r="AO193" s="37"/>
      <x:c r="AP193" s="37"/>
      <x:c r="AQ193" s="54" t="b">
        <x:v>1</x:v>
      </x:c>
      <x:c r="AR193" s="37"/>
      <x:c r="AS193" s="37" t="str">
        <x:v>صفحة فئة</x:v>
      </x:c>
      <x:c r="AT193" s="37" t="str">
        <x:v>تحتاج مراجعة</x:v>
      </x:c>
      <x:c r="AU193" s="37" t="str">
        <x:v>store_brand_category_listing</x:v>
      </x:c>
      <x:c r="AV193" s="37" t="str">
        <x:v>اكتشاف من صفحة فئة</x:v>
      </x:c>
      <x:c r="AW193" s="37" t="str">
        <x:v>https://btech.com/en/c/large-home-appliances/washing-machines-dryers/b/fresh | https://btech.com/en/c/large-home-appliances/washing-machines-dryers/top-load-washing-machines</x:v>
      </x:c>
      <x:c r="AX193" s="37" t="n">
        <x:v>2</x:v>
      </x:c>
      <x:c r="AY193" s="60" t="n">
        <x:v>46233</x:v>
      </x:c>
      <x:c r="AZ193" s="60"/>
      <x:c r="BA193" s="60"/>
      <x:c r="BB193" s="62" t="str">
        <x:f>IF(BA193="","",(NOW()-BA193)*24)</x:f>
      </x:c>
      <x:c r="BC193" s="37" t="str">
        <x:f>IF(BA193="","لم يُرصد",IF(BH193&lt;&gt;TRUE,"غير نشط",IF(BD193="فشل","فشل حالي",IF(BB193&lt;=12,"حديث",IF(BB193&lt;=24,"متأخر","قديم")))))</x:f>
        <x:v>لم يُرصد</x:v>
      </x:c>
      <x:c r="BD193" s="37" t="str">
        <x:v>بانتظار أول رصد سعر</x:v>
      </x:c>
      <x:c r="BE193" s="37" t="n">
        <x:v>0</x:v>
      </x:c>
      <x:c r="BF193" s="37"/>
      <x:c r="BG193" s="37"/>
      <x:c r="BH193" s="54" t="b">
        <x:v>1</x:v>
      </x:c>
      <x:c r="BI193" s="37" t="str">
        <x:v>يحتاج اكتشاف رابط المنتج</x:v>
      </x:c>
      <x:c r="BJ193" s="37" t="str">
        <x:v>Fresh Fantasia Top Load Half Automatic Washing Machine, 6 kg, White - TWM600</x:v>
      </x:c>
      <x:c r="BK193" s="37" t="str">
        <x:v>تم دمج 2 أدلة لنفس المنتج والمتجر.</x:v>
      </x:c>
      <x:c r="BL193" s="60" t="n">
        <x:v>46233</x:v>
      </x:c>
      <x:c r="BM193" s="60" t="n">
        <x:v>46233</x:v>
      </x:c>
    </x:row>
    <x:row r="194">
      <x:c r="A194" s="37" t="str">
        <x:v>CASH-EF47D3C56CE777</x:v>
      </x:c>
      <x:c r="B194" s="37" t="str">
        <x:v>VAR-7605EB6615DAF7|EG-013|STORE</x:v>
      </x:c>
      <x:c r="C194" s="37" t="str">
        <x:v>VAR-7605EB6615DAF7</x:v>
      </x:c>
      <x:c r="D194" s="37" t="str">
        <x:v>MOD-B8C313C38A7C87</x:v>
      </x:c>
      <x:c r="E194" s="37" t="str">
        <x:v>Fresh W10DD1458G2-OB Front Load Washing Machine 10kg / Blue</x:v>
      </x:c>
      <x:c r="F194" s="37" t="str">
        <x:v>الأجهزة المنزلية</x:v>
      </x:c>
      <x:c r="G194" s="37" t="str">
        <x:v>غسالات ملابس</x:v>
      </x:c>
      <x:c r="H194" s="37" t="str">
        <x:v>Fresh</x:v>
      </x:c>
      <x:c r="I194" s="37" t="str">
        <x:v>W10DD1458G2-OB Front Load Washing Machine</x:v>
      </x:c>
      <x:c r="J194" s="37" t="str">
        <x:v>10kg | Blue</x:v>
      </x:c>
      <x:c r="K194" s="37"/>
      <x:c r="L194" s="37"/>
      <x:c r="M194" s="37" t="str">
        <x:v>Blue</x:v>
      </x:c>
      <x:c r="N194" s="37"/>
      <x:c r="O194" s="37"/>
      <x:c r="P194" s="37" t="str">
        <x:v>EG-013</x:v>
      </x:c>
      <x:c r="Q194" s="37" t="str">
        <x:v>B.TECH</x:v>
      </x:c>
      <x:c r="R194" s="37" t="str">
        <x:v>سلسلة</x:v>
      </x:c>
      <x:c r="S194" s="37" t="str">
        <x:v>A</x:v>
      </x:c>
      <x:c r="T194" s="37"/>
      <x:c r="U194" s="37"/>
      <x:c r="V194" s="37"/>
      <x:c r="W194" s="37" t="str">
        <x:v>https://btech.com/en/c/large-home-appliances/washing-machines-dryers/b/fresh</x:v>
      </x:c>
      <x:c r="X194" s="37" t="str">
        <x:v>صفحة فئة</x:v>
      </x:c>
      <x:c r="Y194" s="37" t="str">
        <x:v>EGP</x:v>
      </x:c>
      <x:c r="Z194" s="56"/>
      <x:c r="AA194" s="56"/>
      <x:c r="AB194" s="56" t="str">
        <x:f>IF(OR(Z194="",AA194=""),"",MAX(0,AA194-Z194))</x:f>
      </x:c>
      <x:c r="AC194" s="58" t="str">
        <x:f>IF(OR(Z194="",AA194="",AA194=0),"",MAX(0,(AA194-Z194)/AA194))</x:f>
      </x:c>
      <x:c r="AD194" s="56"/>
      <x:c r="AE194" s="56" t="str">
        <x:f>IF(Z194="","",Z194+IF(AD194="",0,AD194))</x:f>
      </x:c>
      <x:c r="AF194" s="37" t="str">
        <x:f>IF(AD194="","",AD194=0)</x:f>
      </x:c>
      <x:c r="AG194" s="37"/>
      <x:c r="AH194" s="37"/>
      <x:c r="AI194" s="37"/>
      <x:c r="AJ194" s="37" t="str">
        <x:v>القاهرة</x:v>
      </x:c>
      <x:c r="AK194" s="37"/>
      <x:c r="AL194" s="37"/>
      <x:c r="AM194" s="37"/>
      <x:c r="AN194" s="37"/>
      <x:c r="AO194" s="37"/>
      <x:c r="AP194" s="37"/>
      <x:c r="AQ194" s="54" t="b">
        <x:v>1</x:v>
      </x:c>
      <x:c r="AR194" s="37"/>
      <x:c r="AS194" s="37" t="str">
        <x:v>صفحة فئة</x:v>
      </x:c>
      <x:c r="AT194" s="37" t="str">
        <x:v>تحتاج مراجعة</x:v>
      </x:c>
      <x:c r="AU194" s="37" t="str">
        <x:v>store_brand_category_listing</x:v>
      </x:c>
      <x:c r="AV194" s="37" t="str">
        <x:v>اكتشاف من صفحة فئة</x:v>
      </x:c>
      <x:c r="AW194" s="37" t="str">
        <x:v>https://btech.com/en/c/large-home-appliances/washing-machines-dryers/b/fresh</x:v>
      </x:c>
      <x:c r="AX194" s="37" t="n">
        <x:v>1</x:v>
      </x:c>
      <x:c r="AY194" s="60" t="n">
        <x:v>46233</x:v>
      </x:c>
      <x:c r="AZ194" s="60"/>
      <x:c r="BA194" s="60"/>
      <x:c r="BB194" s="62" t="str">
        <x:f>IF(BA194="","",(NOW()-BA194)*24)</x:f>
      </x:c>
      <x:c r="BC194" s="37" t="str">
        <x:f>IF(BA194="","لم يُرصد",IF(BH194&lt;&gt;TRUE,"غير نشط",IF(BD194="فشل","فشل حالي",IF(BB194&lt;=12,"حديث",IF(BB194&lt;=24,"متأخر","قديم")))))</x:f>
        <x:v>لم يُرصد</x:v>
      </x:c>
      <x:c r="BD194" s="37" t="str">
        <x:v>بانتظار أول رصد سعر</x:v>
      </x:c>
      <x:c r="BE194" s="37" t="n">
        <x:v>0</x:v>
      </x:c>
      <x:c r="BF194" s="37"/>
      <x:c r="BG194" s="37"/>
      <x:c r="BH194" s="54" t="b">
        <x:v>1</x:v>
      </x:c>
      <x:c r="BI194" s="37" t="str">
        <x:v>يحتاج اكتشاف رابط المنتج</x:v>
      </x:c>
      <x:c r="BJ194" s="37" t="str">
        <x:v>Fresh W10DD1458G2-OB Front Load Washing Machine, 10 kg, Blue</x:v>
      </x:c>
      <x:c r="BK194" s="37"/>
      <x:c r="BL194" s="60" t="n">
        <x:v>46233</x:v>
      </x:c>
      <x:c r="BM194" s="60" t="n">
        <x:v>46233</x:v>
      </x:c>
    </x:row>
    <x:row r="195">
      <x:c r="A195" s="37" t="str">
        <x:v>CASH-77D8139927182E</x:v>
      </x:c>
      <x:c r="B195" s="37" t="str">
        <x:v>VAR-6EEB5933DC51B5|EG-013|STORE</x:v>
      </x:c>
      <x:c r="C195" s="37" t="str">
        <x:v>VAR-6EEB5933DC51B5</x:v>
      </x:c>
      <x:c r="D195" s="37" t="str">
        <x:v>MOD-F7986AD50A4A55</x:v>
      </x:c>
      <x:c r="E195" s="37" t="str">
        <x:v>Fresh W8DD1255 Front Load Washing Machine 8kg / Silver</x:v>
      </x:c>
      <x:c r="F195" s="37" t="str">
        <x:v>الأجهزة المنزلية</x:v>
      </x:c>
      <x:c r="G195" s="37" t="str">
        <x:v>غسالات ملابس</x:v>
      </x:c>
      <x:c r="H195" s="37" t="str">
        <x:v>Fresh</x:v>
      </x:c>
      <x:c r="I195" s="37" t="str">
        <x:v>W8DD1255 Front Load Washing Machine</x:v>
      </x:c>
      <x:c r="J195" s="37" t="str">
        <x:v>8kg | Silver</x:v>
      </x:c>
      <x:c r="K195" s="37"/>
      <x:c r="L195" s="37"/>
      <x:c r="M195" s="37" t="str">
        <x:v>Silver</x:v>
      </x:c>
      <x:c r="N195" s="37"/>
      <x:c r="O195" s="37"/>
      <x:c r="P195" s="37" t="str">
        <x:v>EG-013</x:v>
      </x:c>
      <x:c r="Q195" s="37" t="str">
        <x:v>B.TECH</x:v>
      </x:c>
      <x:c r="R195" s="37" t="str">
        <x:v>سلسلة</x:v>
      </x:c>
      <x:c r="S195" s="37" t="str">
        <x:v>A</x:v>
      </x:c>
      <x:c r="T195" s="37"/>
      <x:c r="U195" s="37"/>
      <x:c r="V195" s="37"/>
      <x:c r="W195" s="37" t="str">
        <x:v>https://btech.com/en/c/large-home-appliances/washing-machines-dryers/b/fresh</x:v>
      </x:c>
      <x:c r="X195" s="37" t="str">
        <x:v>صفحة فئة</x:v>
      </x:c>
      <x:c r="Y195" s="37" t="str">
        <x:v>EGP</x:v>
      </x:c>
      <x:c r="Z195" s="56"/>
      <x:c r="AA195" s="56"/>
      <x:c r="AB195" s="56" t="str">
        <x:f>IF(OR(Z195="",AA195=""),"",MAX(0,AA195-Z195))</x:f>
      </x:c>
      <x:c r="AC195" s="58" t="str">
        <x:f>IF(OR(Z195="",AA195="",AA195=0),"",MAX(0,(AA195-Z195)/AA195))</x:f>
      </x:c>
      <x:c r="AD195" s="56"/>
      <x:c r="AE195" s="56" t="str">
        <x:f>IF(Z195="","",Z195+IF(AD195="",0,AD195))</x:f>
      </x:c>
      <x:c r="AF195" s="37" t="str">
        <x:f>IF(AD195="","",AD195=0)</x:f>
      </x:c>
      <x:c r="AG195" s="37"/>
      <x:c r="AH195" s="37"/>
      <x:c r="AI195" s="37"/>
      <x:c r="AJ195" s="37" t="str">
        <x:v>القاهرة</x:v>
      </x:c>
      <x:c r="AK195" s="37"/>
      <x:c r="AL195" s="37"/>
      <x:c r="AM195" s="37"/>
      <x:c r="AN195" s="37"/>
      <x:c r="AO195" s="37"/>
      <x:c r="AP195" s="37"/>
      <x:c r="AQ195" s="54" t="b">
        <x:v>1</x:v>
      </x:c>
      <x:c r="AR195" s="37"/>
      <x:c r="AS195" s="37" t="str">
        <x:v>صفحة فئة</x:v>
      </x:c>
      <x:c r="AT195" s="37" t="str">
        <x:v>تحتاج مراجعة</x:v>
      </x:c>
      <x:c r="AU195" s="37" t="str">
        <x:v>store_brand_category_listing</x:v>
      </x:c>
      <x:c r="AV195" s="37" t="str">
        <x:v>اكتشاف من صفحة فئة</x:v>
      </x:c>
      <x:c r="AW195" s="37" t="str">
        <x:v>https://btech.com/en/c/large-home-appliances/washing-machines-dryers/b/fresh</x:v>
      </x:c>
      <x:c r="AX195" s="37" t="n">
        <x:v>1</x:v>
      </x:c>
      <x:c r="AY195" s="60" t="n">
        <x:v>46233</x:v>
      </x:c>
      <x:c r="AZ195" s="60"/>
      <x:c r="BA195" s="60"/>
      <x:c r="BB195" s="62" t="str">
        <x:f>IF(BA195="","",(NOW()-BA195)*24)</x:f>
      </x:c>
      <x:c r="BC195" s="37" t="str">
        <x:f>IF(BA195="","لم يُرصد",IF(BH195&lt;&gt;TRUE,"غير نشط",IF(BD195="فشل","فشل حالي",IF(BB195&lt;=12,"حديث",IF(BB195&lt;=24,"متأخر","قديم")))))</x:f>
        <x:v>لم يُرصد</x:v>
      </x:c>
      <x:c r="BD195" s="37" t="str">
        <x:v>بانتظار أول رصد سعر</x:v>
      </x:c>
      <x:c r="BE195" s="37" t="n">
        <x:v>0</x:v>
      </x:c>
      <x:c r="BF195" s="37"/>
      <x:c r="BG195" s="37"/>
      <x:c r="BH195" s="54" t="b">
        <x:v>1</x:v>
      </x:c>
      <x:c r="BI195" s="37" t="str">
        <x:v>يحتاج اكتشاف رابط المنتج</x:v>
      </x:c>
      <x:c r="BJ195" s="37" t="str">
        <x:v>Fresh W8DD1255 Front Load Washing Machine, 8 kg, Silver</x:v>
      </x:c>
      <x:c r="BK195" s="37"/>
      <x:c r="BL195" s="60" t="n">
        <x:v>46233</x:v>
      </x:c>
      <x:c r="BM195" s="60" t="n">
        <x:v>46233</x:v>
      </x:c>
    </x:row>
    <x:row r="196">
      <x:c r="A196" s="37" t="str">
        <x:v>CASH-4129CCB5880087</x:v>
      </x:c>
      <x:c r="B196" s="37" t="str">
        <x:v>VAR-C29C07B4D9C2E8|EG-013|STORE</x:v>
      </x:c>
      <x:c r="C196" s="37" t="str">
        <x:v>VAR-C29C07B4D9C2E8</x:v>
      </x:c>
      <x:c r="D196" s="37" t="str">
        <x:v>MOD-FDA347F299EE3F</x:v>
      </x:c>
      <x:c r="E196" s="37" t="str">
        <x:v>Fresh W8DD1255G1BL Inverter Front Load Washing Machine 8kg / 5G / Black</x:v>
      </x:c>
      <x:c r="F196" s="37" t="str">
        <x:v>الأجهزة المنزلية</x:v>
      </x:c>
      <x:c r="G196" s="37" t="str">
        <x:v>غسالات ملابس</x:v>
      </x:c>
      <x:c r="H196" s="37" t="str">
        <x:v>Fresh</x:v>
      </x:c>
      <x:c r="I196" s="37" t="str">
        <x:v>W8DD1255G1BL Inverter Front Load Washing Machine</x:v>
      </x:c>
      <x:c r="J196" s="37" t="str">
        <x:v>8kg | 5G | Black</x:v>
      </x:c>
      <x:c r="K196" s="37"/>
      <x:c r="L196" s="37"/>
      <x:c r="M196" s="37" t="str">
        <x:v>Black</x:v>
      </x:c>
      <x:c r="N196" s="37"/>
      <x:c r="O196" s="37"/>
      <x:c r="P196" s="37" t="str">
        <x:v>EG-013</x:v>
      </x:c>
      <x:c r="Q196" s="37" t="str">
        <x:v>B.TECH</x:v>
      </x:c>
      <x:c r="R196" s="37" t="str">
        <x:v>سلسلة</x:v>
      </x:c>
      <x:c r="S196" s="37" t="str">
        <x:v>A</x:v>
      </x:c>
      <x:c r="T196" s="37"/>
      <x:c r="U196" s="37"/>
      <x:c r="V196" s="37"/>
      <x:c r="W196" s="37" t="str">
        <x:v>https://btech.com/en/c/large-home-appliances/washing-machines-dryers/b/fresh</x:v>
      </x:c>
      <x:c r="X196" s="37" t="str">
        <x:v>صفحة فئة</x:v>
      </x:c>
      <x:c r="Y196" s="37" t="str">
        <x:v>EGP</x:v>
      </x:c>
      <x:c r="Z196" s="56"/>
      <x:c r="AA196" s="56"/>
      <x:c r="AB196" s="56" t="str">
        <x:f>IF(OR(Z196="",AA196=""),"",MAX(0,AA196-Z196))</x:f>
      </x:c>
      <x:c r="AC196" s="58" t="str">
        <x:f>IF(OR(Z196="",AA196="",AA196=0),"",MAX(0,(AA196-Z196)/AA196))</x:f>
      </x:c>
      <x:c r="AD196" s="56"/>
      <x:c r="AE196" s="56" t="str">
        <x:f>IF(Z196="","",Z196+IF(AD196="",0,AD196))</x:f>
      </x:c>
      <x:c r="AF196" s="37" t="str">
        <x:f>IF(AD196="","",AD196=0)</x:f>
      </x:c>
      <x:c r="AG196" s="37"/>
      <x:c r="AH196" s="37"/>
      <x:c r="AI196" s="37"/>
      <x:c r="AJ196" s="37" t="str">
        <x:v>القاهرة</x:v>
      </x:c>
      <x:c r="AK196" s="37"/>
      <x:c r="AL196" s="37"/>
      <x:c r="AM196" s="37"/>
      <x:c r="AN196" s="37"/>
      <x:c r="AO196" s="37"/>
      <x:c r="AP196" s="37"/>
      <x:c r="AQ196" s="54" t="b">
        <x:v>1</x:v>
      </x:c>
      <x:c r="AR196" s="37"/>
      <x:c r="AS196" s="37" t="str">
        <x:v>صفحة فئة</x:v>
      </x:c>
      <x:c r="AT196" s="37" t="str">
        <x:v>تحتاج مراجعة</x:v>
      </x:c>
      <x:c r="AU196" s="37" t="str">
        <x:v>store_brand_category_listing</x:v>
      </x:c>
      <x:c r="AV196" s="37" t="str">
        <x:v>اكتشاف من صفحة فئة</x:v>
      </x:c>
      <x:c r="AW196" s="37" t="str">
        <x:v>https://btech.com/en/c/large-home-appliances/washing-machines-dryers/b/fresh</x:v>
      </x:c>
      <x:c r="AX196" s="37" t="n">
        <x:v>1</x:v>
      </x:c>
      <x:c r="AY196" s="60" t="n">
        <x:v>46233</x:v>
      </x:c>
      <x:c r="AZ196" s="60"/>
      <x:c r="BA196" s="60"/>
      <x:c r="BB196" s="62" t="str">
        <x:f>IF(BA196="","",(NOW()-BA196)*24)</x:f>
      </x:c>
      <x:c r="BC196" s="37" t="str">
        <x:f>IF(BA196="","لم يُرصد",IF(BH196&lt;&gt;TRUE,"غير نشط",IF(BD196="فشل","فشل حالي",IF(BB196&lt;=12,"حديث",IF(BB196&lt;=24,"متأخر","قديم")))))</x:f>
        <x:v>لم يُرصد</x:v>
      </x:c>
      <x:c r="BD196" s="37" t="str">
        <x:v>بانتظار أول رصد سعر</x:v>
      </x:c>
      <x:c r="BE196" s="37" t="n">
        <x:v>0</x:v>
      </x:c>
      <x:c r="BF196" s="37"/>
      <x:c r="BG196" s="37"/>
      <x:c r="BH196" s="54" t="b">
        <x:v>1</x:v>
      </x:c>
      <x:c r="BI196" s="37" t="str">
        <x:v>يحتاج اكتشاف رابط المنتج</x:v>
      </x:c>
      <x:c r="BJ196" s="37" t="str">
        <x:v>Fresh W8DD1255G1BL Inverter Front Load Washing Machine, 8 kg, Black</x:v>
      </x:c>
      <x:c r="BK196" s="37"/>
      <x:c r="BL196" s="60" t="n">
        <x:v>46233</x:v>
      </x:c>
      <x:c r="BM196" s="60" t="n">
        <x:v>46233</x:v>
      </x:c>
    </x:row>
    <x:row r="197">
      <x:c r="A197" s="37" t="str">
        <x:v>CASH-2FE73E910E5158</x:v>
      </x:c>
      <x:c r="B197" s="37" t="str">
        <x:v>VAR-DA80F5267B2203|EG-013|STORE</x:v>
      </x:c>
      <x:c r="C197" s="37" t="str">
        <x:v>VAR-DA80F5267B2203</x:v>
      </x:c>
      <x:c r="D197" s="37" t="str">
        <x:v>MOD-E5CE4CD1BA0821</x:v>
      </x:c>
      <x:c r="E197" s="37" t="str">
        <x:v>Fresh W8DD1255PCCG 8kg / Gray</x:v>
      </x:c>
      <x:c r="F197" s="37" t="str">
        <x:v>الأجهزة المنزلية</x:v>
      </x:c>
      <x:c r="G197" s="37" t="str">
        <x:v>غسالات ملابس</x:v>
      </x:c>
      <x:c r="H197" s="37" t="str">
        <x:v>Fresh</x:v>
      </x:c>
      <x:c r="I197" s="37" t="str">
        <x:v>W8DD1255PCCG</x:v>
      </x:c>
      <x:c r="J197" s="37" t="str">
        <x:v>8kg | Gray</x:v>
      </x:c>
      <x:c r="K197" s="37"/>
      <x:c r="L197" s="37"/>
      <x:c r="M197" s="37" t="str">
        <x:v>Gray</x:v>
      </x:c>
      <x:c r="N197" s="37" t="str">
        <x:v>W8DD1255PCCG</x:v>
      </x:c>
      <x:c r="O197" s="37"/>
      <x:c r="P197" s="37" t="str">
        <x:v>EG-013</x:v>
      </x:c>
      <x:c r="Q197" s="37" t="str">
        <x:v>B.TECH</x:v>
      </x:c>
      <x:c r="R197" s="37" t="str">
        <x:v>سلسلة</x:v>
      </x:c>
      <x:c r="S197" s="37" t="str">
        <x:v>A</x:v>
      </x:c>
      <x:c r="T197" s="37"/>
      <x:c r="U197" s="37"/>
      <x:c r="V197" s="37"/>
      <x:c r="W197" s="37" t="str">
        <x:v>https://btech.com/en/c/large-home-appliances/washing-machines-dryers/b/fresh</x:v>
      </x:c>
      <x:c r="X197" s="37" t="str">
        <x:v>صفحة فئة</x:v>
      </x:c>
      <x:c r="Y197" s="37" t="str">
        <x:v>EGP</x:v>
      </x:c>
      <x:c r="Z197" s="56"/>
      <x:c r="AA197" s="56"/>
      <x:c r="AB197" s="56" t="str">
        <x:f>IF(OR(Z197="",AA197=""),"",MAX(0,AA197-Z197))</x:f>
      </x:c>
      <x:c r="AC197" s="58" t="str">
        <x:f>IF(OR(Z197="",AA197="",AA197=0),"",MAX(0,(AA197-Z197)/AA197))</x:f>
      </x:c>
      <x:c r="AD197" s="56"/>
      <x:c r="AE197" s="56" t="str">
        <x:f>IF(Z197="","",Z197+IF(AD197="",0,AD197))</x:f>
      </x:c>
      <x:c r="AF197" s="37" t="str">
        <x:f>IF(AD197="","",AD197=0)</x:f>
      </x:c>
      <x:c r="AG197" s="37"/>
      <x:c r="AH197" s="37"/>
      <x:c r="AI197" s="37"/>
      <x:c r="AJ197" s="37" t="str">
        <x:v>القاهرة</x:v>
      </x:c>
      <x:c r="AK197" s="37"/>
      <x:c r="AL197" s="37"/>
      <x:c r="AM197" s="37"/>
      <x:c r="AN197" s="37"/>
      <x:c r="AO197" s="37"/>
      <x:c r="AP197" s="37"/>
      <x:c r="AQ197" s="54" t="b">
        <x:v>1</x:v>
      </x:c>
      <x:c r="AR197" s="37"/>
      <x:c r="AS197" s="37" t="str">
        <x:v>صفحة فئة</x:v>
      </x:c>
      <x:c r="AT197" s="37" t="str">
        <x:v>تحتاج مراجعة</x:v>
      </x:c>
      <x:c r="AU197" s="37" t="str">
        <x:v>store_brand_category_listing</x:v>
      </x:c>
      <x:c r="AV197" s="37" t="str">
        <x:v>اكتشاف من صفحة فئة</x:v>
      </x:c>
      <x:c r="AW197" s="37" t="str">
        <x:v>https://btech.com/en/c/large-home-appliances/washing-machines-dryers/b/fresh</x:v>
      </x:c>
      <x:c r="AX197" s="37" t="n">
        <x:v>1</x:v>
      </x:c>
      <x:c r="AY197" s="60" t="n">
        <x:v>46233</x:v>
      </x:c>
      <x:c r="AZ197" s="60"/>
      <x:c r="BA197" s="60"/>
      <x:c r="BB197" s="62" t="str">
        <x:f>IF(BA197="","",(NOW()-BA197)*24)</x:f>
      </x:c>
      <x:c r="BC197" s="37" t="str">
        <x:f>IF(BA197="","لم يُرصد",IF(BH197&lt;&gt;TRUE,"غير نشط",IF(BD197="فشل","فشل حالي",IF(BB197&lt;=12,"حديث",IF(BB197&lt;=24,"متأخر","قديم")))))</x:f>
        <x:v>لم يُرصد</x:v>
      </x:c>
      <x:c r="BD197" s="37" t="str">
        <x:v>بانتظار أول رصد سعر</x:v>
      </x:c>
      <x:c r="BE197" s="37" t="n">
        <x:v>0</x:v>
      </x:c>
      <x:c r="BF197" s="37"/>
      <x:c r="BG197" s="37"/>
      <x:c r="BH197" s="54" t="b">
        <x:v>1</x:v>
      </x:c>
      <x:c r="BI197" s="37" t="str">
        <x:v>يحتاج اكتشاف رابط المنتج</x:v>
      </x:c>
      <x:c r="BJ197" s="37" t="str">
        <x:v>Fresh Inverter Front Load Washing Machine, 8 kg, Gray - W8DD1255PCCG</x:v>
      </x:c>
      <x:c r="BK197" s="37"/>
      <x:c r="BL197" s="60" t="n">
        <x:v>46233</x:v>
      </x:c>
      <x:c r="BM197" s="60" t="n">
        <x:v>46233</x:v>
      </x:c>
    </x:row>
    <x:row r="198">
      <x:c r="A198" s="37" t="str">
        <x:v>CASH-F66B2EAB2A8FF7</x:v>
      </x:c>
      <x:c r="B198" s="37" t="str">
        <x:v>VAR-CD2BDF67ED0BF0|EG-013|STORE</x:v>
      </x:c>
      <x:c r="C198" s="37" t="str">
        <x:v>VAR-CD2BDF67ED0BF0</x:v>
      </x:c>
      <x:c r="D198" s="37" t="str">
        <x:v>MOD-91D38F0A224AB3</x:v>
      </x:c>
      <x:c r="E198" s="37" t="str">
        <x:v>Fresh W8DD1255PCOBS 8kg / Silver / Blue</x:v>
      </x:c>
      <x:c r="F198" s="37" t="str">
        <x:v>الأجهزة المنزلية</x:v>
      </x:c>
      <x:c r="G198" s="37" t="str">
        <x:v>غسالات ملابس</x:v>
      </x:c>
      <x:c r="H198" s="37" t="str">
        <x:v>Fresh</x:v>
      </x:c>
      <x:c r="I198" s="37" t="str">
        <x:v>W8DD1255PCOBS</x:v>
      </x:c>
      <x:c r="J198" s="37" t="str">
        <x:v>8kg | Silver / Blue</x:v>
      </x:c>
      <x:c r="K198" s="37"/>
      <x:c r="L198" s="37"/>
      <x:c r="M198" s="37" t="str">
        <x:v>Silver / Blue</x:v>
      </x:c>
      <x:c r="N198" s="37" t="str">
        <x:v>W8DD1255PCOBS</x:v>
      </x:c>
      <x:c r="O198" s="37"/>
      <x:c r="P198" s="37" t="str">
        <x:v>EG-013</x:v>
      </x:c>
      <x:c r="Q198" s="37" t="str">
        <x:v>B.TECH</x:v>
      </x:c>
      <x:c r="R198" s="37" t="str">
        <x:v>سلسلة</x:v>
      </x:c>
      <x:c r="S198" s="37" t="str">
        <x:v>A</x:v>
      </x:c>
      <x:c r="T198" s="37"/>
      <x:c r="U198" s="37"/>
      <x:c r="V198" s="37"/>
      <x:c r="W198" s="37" t="str">
        <x:v>https://btech.com/en/c/large-home-appliances/washing-machines-dryers/b/fresh</x:v>
      </x:c>
      <x:c r="X198" s="37" t="str">
        <x:v>صفحة فئة</x:v>
      </x:c>
      <x:c r="Y198" s="37" t="str">
        <x:v>EGP</x:v>
      </x:c>
      <x:c r="Z198" s="56"/>
      <x:c r="AA198" s="56"/>
      <x:c r="AB198" s="56" t="str">
        <x:f>IF(OR(Z198="",AA198=""),"",MAX(0,AA198-Z198))</x:f>
      </x:c>
      <x:c r="AC198" s="58" t="str">
        <x:f>IF(OR(Z198="",AA198="",AA198=0),"",MAX(0,(AA198-Z198)/AA198))</x:f>
      </x:c>
      <x:c r="AD198" s="56"/>
      <x:c r="AE198" s="56" t="str">
        <x:f>IF(Z198="","",Z198+IF(AD198="",0,AD198))</x:f>
      </x:c>
      <x:c r="AF198" s="37" t="str">
        <x:f>IF(AD198="","",AD198=0)</x:f>
      </x:c>
      <x:c r="AG198" s="37"/>
      <x:c r="AH198" s="37"/>
      <x:c r="AI198" s="37"/>
      <x:c r="AJ198" s="37" t="str">
        <x:v>القاهرة</x:v>
      </x:c>
      <x:c r="AK198" s="37"/>
      <x:c r="AL198" s="37"/>
      <x:c r="AM198" s="37"/>
      <x:c r="AN198" s="37"/>
      <x:c r="AO198" s="37"/>
      <x:c r="AP198" s="37"/>
      <x:c r="AQ198" s="54" t="b">
        <x:v>1</x:v>
      </x:c>
      <x:c r="AR198" s="37"/>
      <x:c r="AS198" s="37" t="str">
        <x:v>صفحة فئة</x:v>
      </x:c>
      <x:c r="AT198" s="37" t="str">
        <x:v>تحتاج مراجعة</x:v>
      </x:c>
      <x:c r="AU198" s="37" t="str">
        <x:v>store_brand_category_listing</x:v>
      </x:c>
      <x:c r="AV198" s="37" t="str">
        <x:v>اكتشاف من صفحة فئة</x:v>
      </x:c>
      <x:c r="AW198" s="37" t="str">
        <x:v>https://btech.com/en/c/large-home-appliances/washing-machines-dryers/b/fresh</x:v>
      </x:c>
      <x:c r="AX198" s="37" t="n">
        <x:v>1</x:v>
      </x:c>
      <x:c r="AY198" s="60" t="n">
        <x:v>46233</x:v>
      </x:c>
      <x:c r="AZ198" s="60"/>
      <x:c r="BA198" s="60"/>
      <x:c r="BB198" s="62" t="str">
        <x:f>IF(BA198="","",(NOW()-BA198)*24)</x:f>
      </x:c>
      <x:c r="BC198" s="37" t="str">
        <x:f>IF(BA198="","لم يُرصد",IF(BH198&lt;&gt;TRUE,"غير نشط",IF(BD198="فشل","فشل حالي",IF(BB198&lt;=12,"حديث",IF(BB198&lt;=24,"متأخر","قديم")))))</x:f>
        <x:v>لم يُرصد</x:v>
      </x:c>
      <x:c r="BD198" s="37" t="str">
        <x:v>بانتظار أول رصد سعر</x:v>
      </x:c>
      <x:c r="BE198" s="37" t="n">
        <x:v>0</x:v>
      </x:c>
      <x:c r="BF198" s="37"/>
      <x:c r="BG198" s="37"/>
      <x:c r="BH198" s="54" t="b">
        <x:v>1</x:v>
      </x:c>
      <x:c r="BI198" s="37" t="str">
        <x:v>يحتاج اكتشاف رابط المنتج</x:v>
      </x:c>
      <x:c r="BJ198" s="37" t="str">
        <x:v>Fresh Inverter Front Load Washing Machine, 8 kg, Blue Silver - W8DD1255PCOBS</x:v>
      </x:c>
      <x:c r="BK198" s="37"/>
      <x:c r="BL198" s="60" t="n">
        <x:v>46233</x:v>
      </x:c>
      <x:c r="BM198" s="60" t="n">
        <x:v>46233</x:v>
      </x:c>
    </x:row>
    <x:row r="199">
      <x:c r="A199" s="37" t="str">
        <x:v>CASH-F8513CA79429BB</x:v>
      </x:c>
      <x:c r="B199" s="37" t="str">
        <x:v>VAR-4985B2BB3C6A68|EG-013|STORE</x:v>
      </x:c>
      <x:c r="C199" s="37" t="str">
        <x:v>VAR-4985B2BB3C6A68</x:v>
      </x:c>
      <x:c r="D199" s="37" t="str">
        <x:v>MOD-95B1956A1D294B</x:v>
      </x:c>
      <x:c r="E199" s="37" t="str">
        <x:v>Fresh W9DD1455G1BL 9kg / 5G / Black</x:v>
      </x:c>
      <x:c r="F199" s="37" t="str">
        <x:v>الأجهزة المنزلية</x:v>
      </x:c>
      <x:c r="G199" s="37" t="str">
        <x:v>غسالات ملابس</x:v>
      </x:c>
      <x:c r="H199" s="37" t="str">
        <x:v>Fresh</x:v>
      </x:c>
      <x:c r="I199" s="37" t="str">
        <x:v>W9DD1455G1BL</x:v>
      </x:c>
      <x:c r="J199" s="37" t="str">
        <x:v>9kg | 5G | Black</x:v>
      </x:c>
      <x:c r="K199" s="37"/>
      <x:c r="L199" s="37"/>
      <x:c r="M199" s="37" t="str">
        <x:v>Black</x:v>
      </x:c>
      <x:c r="N199" s="37" t="str">
        <x:v>W9DD1455G1BL</x:v>
      </x:c>
      <x:c r="O199" s="37"/>
      <x:c r="P199" s="37" t="str">
        <x:v>EG-013</x:v>
      </x:c>
      <x:c r="Q199" s="37" t="str">
        <x:v>B.TECH</x:v>
      </x:c>
      <x:c r="R199" s="37" t="str">
        <x:v>سلسلة</x:v>
      </x:c>
      <x:c r="S199" s="37" t="str">
        <x:v>A</x:v>
      </x:c>
      <x:c r="T199" s="37"/>
      <x:c r="U199" s="37"/>
      <x:c r="V199" s="37"/>
      <x:c r="W199" s="37" t="str">
        <x:v>https://btech.com/en/c/large-home-appliances/washing-machines-dryers/b/fresh</x:v>
      </x:c>
      <x:c r="X199" s="37" t="str">
        <x:v>صفحة فئة</x:v>
      </x:c>
      <x:c r="Y199" s="37" t="str">
        <x:v>EGP</x:v>
      </x:c>
      <x:c r="Z199" s="56"/>
      <x:c r="AA199" s="56"/>
      <x:c r="AB199" s="56" t="str">
        <x:f>IF(OR(Z199="",AA199=""),"",MAX(0,AA199-Z199))</x:f>
      </x:c>
      <x:c r="AC199" s="58" t="str">
        <x:f>IF(OR(Z199="",AA199="",AA199=0),"",MAX(0,(AA199-Z199)/AA199))</x:f>
      </x:c>
      <x:c r="AD199" s="56"/>
      <x:c r="AE199" s="56" t="str">
        <x:f>IF(Z199="","",Z199+IF(AD199="",0,AD199))</x:f>
      </x:c>
      <x:c r="AF199" s="37" t="str">
        <x:f>IF(AD199="","",AD199=0)</x:f>
      </x:c>
      <x:c r="AG199" s="37"/>
      <x:c r="AH199" s="37"/>
      <x:c r="AI199" s="37"/>
      <x:c r="AJ199" s="37" t="str">
        <x:v>القاهرة</x:v>
      </x:c>
      <x:c r="AK199" s="37"/>
      <x:c r="AL199" s="37"/>
      <x:c r="AM199" s="37"/>
      <x:c r="AN199" s="37"/>
      <x:c r="AO199" s="37"/>
      <x:c r="AP199" s="37"/>
      <x:c r="AQ199" s="54" t="b">
        <x:v>1</x:v>
      </x:c>
      <x:c r="AR199" s="37"/>
      <x:c r="AS199" s="37" t="str">
        <x:v>صفحة فئة</x:v>
      </x:c>
      <x:c r="AT199" s="37" t="str">
        <x:v>تحتاج مراجعة</x:v>
      </x:c>
      <x:c r="AU199" s="37" t="str">
        <x:v>store_brand_category_listing</x:v>
      </x:c>
      <x:c r="AV199" s="37" t="str">
        <x:v>اكتشاف من صفحة فئة</x:v>
      </x:c>
      <x:c r="AW199" s="37" t="str">
        <x:v>https://btech.com/en/c/large-home-appliances/washing-machines-dryers/b/fresh</x:v>
      </x:c>
      <x:c r="AX199" s="37" t="n">
        <x:v>1</x:v>
      </x:c>
      <x:c r="AY199" s="60" t="n">
        <x:v>46233</x:v>
      </x:c>
      <x:c r="AZ199" s="60"/>
      <x:c r="BA199" s="60"/>
      <x:c r="BB199" s="62" t="str">
        <x:f>IF(BA199="","",(NOW()-BA199)*24)</x:f>
      </x:c>
      <x:c r="BC199" s="37" t="str">
        <x:f>IF(BA199="","لم يُرصد",IF(BH199&lt;&gt;TRUE,"غير نشط",IF(BD199="فشل","فشل حالي",IF(BB199&lt;=12,"حديث",IF(BB199&lt;=24,"متأخر","قديم")))))</x:f>
        <x:v>لم يُرصد</x:v>
      </x:c>
      <x:c r="BD199" s="37" t="str">
        <x:v>بانتظار أول رصد سعر</x:v>
      </x:c>
      <x:c r="BE199" s="37" t="n">
        <x:v>0</x:v>
      </x:c>
      <x:c r="BF199" s="37"/>
      <x:c r="BG199" s="37"/>
      <x:c r="BH199" s="54" t="b">
        <x:v>1</x:v>
      </x:c>
      <x:c r="BI199" s="37" t="str">
        <x:v>يحتاج اكتشاف رابط المنتج</x:v>
      </x:c>
      <x:c r="BJ199" s="37" t="str">
        <x:v>Fresh Inverter Front Load Washing Machine, 9 kg, Black - W9DD1455G1BL</x:v>
      </x:c>
      <x:c r="BK199" s="37"/>
      <x:c r="BL199" s="60" t="n">
        <x:v>46233</x:v>
      </x:c>
      <x:c r="BM199" s="60" t="n">
        <x:v>46233</x:v>
      </x:c>
    </x:row>
    <x:row r="200">
      <x:c r="A200" s="37" t="str">
        <x:v>CASH-2A9A1C7BB4A7AD</x:v>
      </x:c>
      <x:c r="B200" s="37" t="str">
        <x:v>VAR-9ECB35AD662E4D|EG-013|STORE</x:v>
      </x:c>
      <x:c r="C200" s="37" t="str">
        <x:v>VAR-9ECB35AD662E4D</x:v>
      </x:c>
      <x:c r="D200" s="37" t="str">
        <x:v>MOD-3DEAD3DE32C1E0</x:v>
      </x:c>
      <x:c r="E200" s="37" t="str">
        <x:v>Fresh W9DD1455G1CG 9kg / 5G / Grey</x:v>
      </x:c>
      <x:c r="F200" s="37" t="str">
        <x:v>الأجهزة المنزلية</x:v>
      </x:c>
      <x:c r="G200" s="37" t="str">
        <x:v>غسالات ملابس</x:v>
      </x:c>
      <x:c r="H200" s="37" t="str">
        <x:v>Fresh</x:v>
      </x:c>
      <x:c r="I200" s="37" t="str">
        <x:v>W9DD1455G1CG</x:v>
      </x:c>
      <x:c r="J200" s="37" t="str">
        <x:v>9kg | 5G | Grey</x:v>
      </x:c>
      <x:c r="K200" s="37"/>
      <x:c r="L200" s="37"/>
      <x:c r="M200" s="37" t="str">
        <x:v>Grey</x:v>
      </x:c>
      <x:c r="N200" s="37" t="str">
        <x:v>W9DD1455G1CG</x:v>
      </x:c>
      <x:c r="O200" s="37"/>
      <x:c r="P200" s="37" t="str">
        <x:v>EG-013</x:v>
      </x:c>
      <x:c r="Q200" s="37" t="str">
        <x:v>B.TECH</x:v>
      </x:c>
      <x:c r="R200" s="37" t="str">
        <x:v>سلسلة</x:v>
      </x:c>
      <x:c r="S200" s="37" t="str">
        <x:v>A</x:v>
      </x:c>
      <x:c r="T200" s="37"/>
      <x:c r="U200" s="37"/>
      <x:c r="V200" s="37"/>
      <x:c r="W200" s="37" t="str">
        <x:v>https://btech.com/en/c/large-home-appliances/washing-machines-dryers/b/fresh</x:v>
      </x:c>
      <x:c r="X200" s="37" t="str">
        <x:v>صفحة فئة</x:v>
      </x:c>
      <x:c r="Y200" s="37" t="str">
        <x:v>EGP</x:v>
      </x:c>
      <x:c r="Z200" s="56"/>
      <x:c r="AA200" s="56"/>
      <x:c r="AB200" s="56" t="str">
        <x:f>IF(OR(Z200="",AA200=""),"",MAX(0,AA200-Z200))</x:f>
      </x:c>
      <x:c r="AC200" s="58" t="str">
        <x:f>IF(OR(Z200="",AA200="",AA200=0),"",MAX(0,(AA200-Z200)/AA200))</x:f>
      </x:c>
      <x:c r="AD200" s="56"/>
      <x:c r="AE200" s="56" t="str">
        <x:f>IF(Z200="","",Z200+IF(AD200="",0,AD200))</x:f>
      </x:c>
      <x:c r="AF200" s="37" t="str">
        <x:f>IF(AD200="","",AD200=0)</x:f>
      </x:c>
      <x:c r="AG200" s="37"/>
      <x:c r="AH200" s="37"/>
      <x:c r="AI200" s="37"/>
      <x:c r="AJ200" s="37" t="str">
        <x:v>القاهرة</x:v>
      </x:c>
      <x:c r="AK200" s="37"/>
      <x:c r="AL200" s="37"/>
      <x:c r="AM200" s="37"/>
      <x:c r="AN200" s="37"/>
      <x:c r="AO200" s="37"/>
      <x:c r="AP200" s="37"/>
      <x:c r="AQ200" s="54" t="b">
        <x:v>1</x:v>
      </x:c>
      <x:c r="AR200" s="37"/>
      <x:c r="AS200" s="37" t="str">
        <x:v>صفحة فئة</x:v>
      </x:c>
      <x:c r="AT200" s="37" t="str">
        <x:v>تحتاج مراجعة</x:v>
      </x:c>
      <x:c r="AU200" s="37" t="str">
        <x:v>store_brand_category_listing</x:v>
      </x:c>
      <x:c r="AV200" s="37" t="str">
        <x:v>اكتشاف من صفحة فئة</x:v>
      </x:c>
      <x:c r="AW200" s="37" t="str">
        <x:v>https://btech.com/en/c/large-home-appliances/washing-machines-dryers/b/fresh</x:v>
      </x:c>
      <x:c r="AX200" s="37" t="n">
        <x:v>1</x:v>
      </x:c>
      <x:c r="AY200" s="60" t="n">
        <x:v>46233</x:v>
      </x:c>
      <x:c r="AZ200" s="60"/>
      <x:c r="BA200" s="60"/>
      <x:c r="BB200" s="62" t="str">
        <x:f>IF(BA200="","",(NOW()-BA200)*24)</x:f>
      </x:c>
      <x:c r="BC200" s="37" t="str">
        <x:f>IF(BA200="","لم يُرصد",IF(BH200&lt;&gt;TRUE,"غير نشط",IF(BD200="فشل","فشل حالي",IF(BB200&lt;=12,"حديث",IF(BB200&lt;=24,"متأخر","قديم")))))</x:f>
        <x:v>لم يُرصد</x:v>
      </x:c>
      <x:c r="BD200" s="37" t="str">
        <x:v>بانتظار أول رصد سعر</x:v>
      </x:c>
      <x:c r="BE200" s="37" t="n">
        <x:v>0</x:v>
      </x:c>
      <x:c r="BF200" s="37"/>
      <x:c r="BG200" s="37"/>
      <x:c r="BH200" s="54" t="b">
        <x:v>1</x:v>
      </x:c>
      <x:c r="BI200" s="37" t="str">
        <x:v>يحتاج اكتشاف رابط المنتج</x:v>
      </x:c>
      <x:c r="BJ200" s="37" t="str">
        <x:v>Fresh Inverter Front Load Washing Machine, 9 kg, Grey - W9DD1455G1CG</x:v>
      </x:c>
      <x:c r="BK200" s="37"/>
      <x:c r="BL200" s="60" t="n">
        <x:v>46233</x:v>
      </x:c>
      <x:c r="BM200" s="60" t="n">
        <x:v>46233</x:v>
      </x:c>
    </x:row>
    <x:row r="201">
      <x:c r="A201" s="37" t="str">
        <x:v>CASH-2AB69350B95CD4</x:v>
      </x:c>
      <x:c r="B201" s="37" t="str">
        <x:v>VAR-81740EA63DF3F2|EG-013|STORE</x:v>
      </x:c>
      <x:c r="C201" s="37" t="str">
        <x:v>VAR-81740EA63DF3F2</x:v>
      </x:c>
      <x:c r="D201" s="37" t="str">
        <x:v>MOD-F786F9D6A725E9</x:v>
      </x:c>
      <x:c r="E201" s="37" t="str">
        <x:v>Fresh W9DD1455G2BL 9kg / 5G / Black</x:v>
      </x:c>
      <x:c r="F201" s="37" t="str">
        <x:v>الأجهزة المنزلية</x:v>
      </x:c>
      <x:c r="G201" s="37" t="str">
        <x:v>غسالات ملابس</x:v>
      </x:c>
      <x:c r="H201" s="37" t="str">
        <x:v>Fresh</x:v>
      </x:c>
      <x:c r="I201" s="37" t="str">
        <x:v>W9DD1455G2BL</x:v>
      </x:c>
      <x:c r="J201" s="37" t="str">
        <x:v>9kg | 5G | Black</x:v>
      </x:c>
      <x:c r="K201" s="37"/>
      <x:c r="L201" s="37"/>
      <x:c r="M201" s="37" t="str">
        <x:v>Black</x:v>
      </x:c>
      <x:c r="N201" s="37" t="str">
        <x:v>W9DD1455G2BL</x:v>
      </x:c>
      <x:c r="O201" s="37"/>
      <x:c r="P201" s="37" t="str">
        <x:v>EG-013</x:v>
      </x:c>
      <x:c r="Q201" s="37" t="str">
        <x:v>B.TECH</x:v>
      </x:c>
      <x:c r="R201" s="37" t="str">
        <x:v>سلسلة</x:v>
      </x:c>
      <x:c r="S201" s="37" t="str">
        <x:v>A</x:v>
      </x:c>
      <x:c r="T201" s="37"/>
      <x:c r="U201" s="37"/>
      <x:c r="V201" s="37"/>
      <x:c r="W201" s="37" t="str">
        <x:v>https://btech.com/en/c/large-home-appliances/washing-machines-dryers/b/fresh</x:v>
      </x:c>
      <x:c r="X201" s="37" t="str">
        <x:v>صفحة فئة</x:v>
      </x:c>
      <x:c r="Y201" s="37" t="str">
        <x:v>EGP</x:v>
      </x:c>
      <x:c r="Z201" s="56"/>
      <x:c r="AA201" s="56"/>
      <x:c r="AB201" s="56" t="str">
        <x:f>IF(OR(Z201="",AA201=""),"",MAX(0,AA201-Z201))</x:f>
      </x:c>
      <x:c r="AC201" s="58" t="str">
        <x:f>IF(OR(Z201="",AA201="",AA201=0),"",MAX(0,(AA201-Z201)/AA201))</x:f>
      </x:c>
      <x:c r="AD201" s="56"/>
      <x:c r="AE201" s="56" t="str">
        <x:f>IF(Z201="","",Z201+IF(AD201="",0,AD201))</x:f>
      </x:c>
      <x:c r="AF201" s="37" t="str">
        <x:f>IF(AD201="","",AD201=0)</x:f>
      </x:c>
      <x:c r="AG201" s="37"/>
      <x:c r="AH201" s="37"/>
      <x:c r="AI201" s="37"/>
      <x:c r="AJ201" s="37" t="str">
        <x:v>القاهرة</x:v>
      </x:c>
      <x:c r="AK201" s="37"/>
      <x:c r="AL201" s="37"/>
      <x:c r="AM201" s="37"/>
      <x:c r="AN201" s="37"/>
      <x:c r="AO201" s="37"/>
      <x:c r="AP201" s="37"/>
      <x:c r="AQ201" s="54" t="b">
        <x:v>1</x:v>
      </x:c>
      <x:c r="AR201" s="37"/>
      <x:c r="AS201" s="37" t="str">
        <x:v>صفحة فئة</x:v>
      </x:c>
      <x:c r="AT201" s="37" t="str">
        <x:v>تحتاج مراجعة</x:v>
      </x:c>
      <x:c r="AU201" s="37" t="str">
        <x:v>store_brand_category_listing</x:v>
      </x:c>
      <x:c r="AV201" s="37" t="str">
        <x:v>اكتشاف من صفحة فئة</x:v>
      </x:c>
      <x:c r="AW201" s="37" t="str">
        <x:v>https://btech.com/en/c/large-home-appliances/washing-machines-dryers/b/fresh</x:v>
      </x:c>
      <x:c r="AX201" s="37" t="n">
        <x:v>1</x:v>
      </x:c>
      <x:c r="AY201" s="60" t="n">
        <x:v>46233</x:v>
      </x:c>
      <x:c r="AZ201" s="60"/>
      <x:c r="BA201" s="60"/>
      <x:c r="BB201" s="62" t="str">
        <x:f>IF(BA201="","",(NOW()-BA201)*24)</x:f>
      </x:c>
      <x:c r="BC201" s="37" t="str">
        <x:f>IF(BA201="","لم يُرصد",IF(BH201&lt;&gt;TRUE,"غير نشط",IF(BD201="فشل","فشل حالي",IF(BB201&lt;=12,"حديث",IF(BB201&lt;=24,"متأخر","قديم")))))</x:f>
        <x:v>لم يُرصد</x:v>
      </x:c>
      <x:c r="BD201" s="37" t="str">
        <x:v>بانتظار أول رصد سعر</x:v>
      </x:c>
      <x:c r="BE201" s="37" t="n">
        <x:v>0</x:v>
      </x:c>
      <x:c r="BF201" s="37"/>
      <x:c r="BG201" s="37"/>
      <x:c r="BH201" s="54" t="b">
        <x:v>1</x:v>
      </x:c>
      <x:c r="BI201" s="37" t="str">
        <x:v>يحتاج اكتشاف رابط المنتج</x:v>
      </x:c>
      <x:c r="BJ201" s="37" t="str">
        <x:v>Fresh Inverter Front Load Washing Machine, 9 kg, Black - W9DD1455G2BL</x:v>
      </x:c>
      <x:c r="BK201" s="37"/>
      <x:c r="BL201" s="60" t="n">
        <x:v>46233</x:v>
      </x:c>
      <x:c r="BM201" s="60" t="n">
        <x:v>46233</x:v>
      </x:c>
    </x:row>
    <x:row r="202">
      <x:c r="A202" s="37" t="str">
        <x:v>CASH-3E139461B9A296</x:v>
      </x:c>
      <x:c r="B202" s="37" t="str">
        <x:v>VAR-5690ACD5315C19|EG-013|STORE</x:v>
      </x:c>
      <x:c r="C202" s="37" t="str">
        <x:v>VAR-5690ACD5315C19</x:v>
      </x:c>
      <x:c r="D202" s="37" t="str">
        <x:v>MOD-73C800A485A5A8</x:v>
      </x:c>
      <x:c r="E202" s="37" t="str">
        <x:v>Haier HW80-BP14929AS6 8 kg load | Freestanding | Inverter | Silver | 8kg</x:v>
      </x:c>
      <x:c r="F202" s="37" t="str">
        <x:v>الأجهزة المنزلية</x:v>
      </x:c>
      <x:c r="G202" s="37" t="str">
        <x:v>غسالات ملابس</x:v>
      </x:c>
      <x:c r="H202" s="37" t="str">
        <x:v>Haier</x:v>
      </x:c>
      <x:c r="I202" s="37" t="str">
        <x:v>HW80-BP14929AS6</x:v>
      </x:c>
      <x:c r="J202" s="37" t="str">
        <x:v>8 kg load | Freestanding | Inverter | Silver</x:v>
      </x:c>
      <x:c r="K202" s="37"/>
      <x:c r="L202" s="37"/>
      <x:c r="M202" s="37" t="str">
        <x:v>Silver</x:v>
      </x:c>
      <x:c r="N202" s="37" t="str">
        <x:v>HW80-BP14929AS6</x:v>
      </x:c>
      <x:c r="O202" s="37"/>
      <x:c r="P202" s="37" t="str">
        <x:v>EG-013</x:v>
      </x:c>
      <x:c r="Q202" s="37" t="str">
        <x:v>B.TECH</x:v>
      </x:c>
      <x:c r="R202" s="37" t="str">
        <x:v>سلسلة</x:v>
      </x:c>
      <x:c r="S202" s="37" t="str">
        <x:v>A</x:v>
      </x:c>
      <x:c r="T202" s="37"/>
      <x:c r="U202" s="37"/>
      <x:c r="V202" s="37"/>
      <x:c r="W202" s="37" t="str">
        <x:v>https://btech.com/en/p/haier-front-load-inverter-washing-machine-8kg-silver-hw80-bp14929as6</x:v>
      </x:c>
      <x:c r="X202" s="37" t="str">
        <x:v>رابط منتج مباشر</x:v>
      </x:c>
      <x:c r="Y202" s="37" t="str">
        <x:v>EGP</x:v>
      </x:c>
      <x:c r="Z202" s="56"/>
      <x:c r="AA202" s="56"/>
      <x:c r="AB202" s="56" t="str">
        <x:f>IF(OR(Z202="",AA202=""),"",MAX(0,AA202-Z202))</x:f>
      </x:c>
      <x:c r="AC202" s="58" t="str">
        <x:f>IF(OR(Z202="",AA202="",AA202=0),"",MAX(0,(AA202-Z202)/AA202))</x:f>
      </x:c>
      <x:c r="AD202" s="56"/>
      <x:c r="AE202" s="56" t="str">
        <x:f>IF(Z202="","",Z202+IF(AD202="",0,AD202))</x:f>
      </x:c>
      <x:c r="AF202" s="37" t="str">
        <x:f>IF(AD202="","",AD202=0)</x:f>
      </x:c>
      <x:c r="AG202" s="37"/>
      <x:c r="AH202" s="37"/>
      <x:c r="AI202" s="37"/>
      <x:c r="AJ202" s="37" t="str">
        <x:v>القاهرة</x:v>
      </x:c>
      <x:c r="AK202" s="37"/>
      <x:c r="AL202" s="37"/>
      <x:c r="AM202" s="37"/>
      <x:c r="AN202" s="37"/>
      <x:c r="AO202" s="37"/>
      <x:c r="AP202" s="37"/>
      <x:c r="AQ202" s="54" t="b">
        <x:v>1</x:v>
      </x:c>
      <x:c r="AR202" s="37"/>
      <x:c r="AS202" s="37" t="str">
        <x:v>صفحة منتج</x:v>
      </x:c>
      <x:c r="AT202" s="37" t="str">
        <x:v>عالية</x:v>
      </x:c>
      <x:c r="AU202" s="37" t="str">
        <x:v>egypt_store_product_listing</x:v>
      </x:c>
      <x:c r="AV202" s="37" t="str">
        <x:v>HTML/JSON-LD</x:v>
      </x:c>
      <x:c r="AW202" s="37" t="str">
        <x:v>https://btech.com/en/p/haier-front-load-inverter-washing-machine-8kg-silver-hw80-bp14929as6</x:v>
      </x:c>
      <x:c r="AX202" s="37" t="n">
        <x:v>1</x:v>
      </x:c>
      <x:c r="AY202" s="60" t="n">
        <x:v>46233</x:v>
      </x:c>
      <x:c r="AZ202" s="60"/>
      <x:c r="BA202" s="60"/>
      <x:c r="BB202" s="62" t="str">
        <x:f>IF(BA202="","",(NOW()-BA202)*24)</x:f>
      </x:c>
      <x:c r="BC202" s="37" t="str">
        <x:f>IF(BA202="","لم يُرصد",IF(BH202&lt;&gt;TRUE,"غير نشط",IF(BD202="فشل","فشل حالي",IF(BB202&lt;=12,"حديث",IF(BB202&lt;=24,"متأخر","قديم")))))</x:f>
        <x:v>لم يُرصد</x:v>
      </x:c>
      <x:c r="BD202" s="37" t="str">
        <x:v>بانتظار أول رصد سعر</x:v>
      </x:c>
      <x:c r="BE202" s="37" t="n">
        <x:v>0</x:v>
      </x:c>
      <x:c r="BF202" s="37"/>
      <x:c r="BG202" s="37"/>
      <x:c r="BH202" s="54" t="b">
        <x:v>1</x:v>
      </x:c>
      <x:c r="BI202" s="37" t="str">
        <x:v>جاهز لأول رصد</x:v>
      </x:c>
      <x:c r="BJ202" s="37" t="str"/>
      <x:c r="BK202" s="37" t="str">
        <x:v>Catalogue title: Haier Inverter Front Load Washing Machine, 8 kg, Silver - HW80-BP14929AS6</x:v>
      </x:c>
      <x:c r="BL202" s="60" t="n">
        <x:v>46233</x:v>
      </x:c>
      <x:c r="BM202" s="60" t="n">
        <x:v>46233</x:v>
      </x:c>
    </x:row>
    <x:row r="203">
      <x:c r="A203" s="37" t="str">
        <x:v>CASH-899E26EB76379D</x:v>
      </x:c>
      <x:c r="B203" s="37" t="str">
        <x:v>VAR-77689CCD593F83|EG-013|STORE</x:v>
      </x:c>
      <x:c r="C203" s="37" t="str">
        <x:v>VAR-77689CCD593F83</x:v>
      </x:c>
      <x:c r="D203" s="37" t="str">
        <x:v>MOD-8F365DAAC5CFE7</x:v>
      </x:c>
      <x:c r="E203" s="37" t="str">
        <x:v>Haier HWM130-316S8 13 kg load | Freestanding | Silver | 13kg</x:v>
      </x:c>
      <x:c r="F203" s="37" t="str">
        <x:v>الأجهزة المنزلية</x:v>
      </x:c>
      <x:c r="G203" s="37" t="str">
        <x:v>غسالات ملابس</x:v>
      </x:c>
      <x:c r="H203" s="37" t="str">
        <x:v>Haier</x:v>
      </x:c>
      <x:c r="I203" s="37" t="str">
        <x:v>HWM130-316S8</x:v>
      </x:c>
      <x:c r="J203" s="37" t="str">
        <x:v>13 kg load | Freestanding | Silver</x:v>
      </x:c>
      <x:c r="K203" s="37"/>
      <x:c r="L203" s="37"/>
      <x:c r="M203" s="37" t="str">
        <x:v>Silver</x:v>
      </x:c>
      <x:c r="N203" s="37" t="str">
        <x:v>HWM130-316S8</x:v>
      </x:c>
      <x:c r="O203" s="37"/>
      <x:c r="P203" s="37" t="str">
        <x:v>EG-013</x:v>
      </x:c>
      <x:c r="Q203" s="37" t="str">
        <x:v>B.TECH</x:v>
      </x:c>
      <x:c r="R203" s="37" t="str">
        <x:v>سلسلة</x:v>
      </x:c>
      <x:c r="S203" s="37" t="str">
        <x:v>A</x:v>
      </x:c>
      <x:c r="T203" s="37"/>
      <x:c r="U203" s="37"/>
      <x:c r="V203" s="37"/>
      <x:c r="W203" s="37" t="str">
        <x:v>https://btech.com/en/p/haier-top-load-washing-machine-13kg-dark-silver-hwm130316s8</x:v>
      </x:c>
      <x:c r="X203" s="37" t="str">
        <x:v>رابط منتج مباشر</x:v>
      </x:c>
      <x:c r="Y203" s="37" t="str">
        <x:v>EGP</x:v>
      </x:c>
      <x:c r="Z203" s="56"/>
      <x:c r="AA203" s="56"/>
      <x:c r="AB203" s="56" t="str">
        <x:f>IF(OR(Z203="",AA203=""),"",MAX(0,AA203-Z203))</x:f>
      </x:c>
      <x:c r="AC203" s="58" t="str">
        <x:f>IF(OR(Z203="",AA203="",AA203=0),"",MAX(0,(AA203-Z203)/AA203))</x:f>
      </x:c>
      <x:c r="AD203" s="56"/>
      <x:c r="AE203" s="56" t="str">
        <x:f>IF(Z203="","",Z203+IF(AD203="",0,AD203))</x:f>
      </x:c>
      <x:c r="AF203" s="37" t="str">
        <x:f>IF(AD203="","",AD203=0)</x:f>
      </x:c>
      <x:c r="AG203" s="37"/>
      <x:c r="AH203" s="37"/>
      <x:c r="AI203" s="37"/>
      <x:c r="AJ203" s="37" t="str">
        <x:v>القاهرة</x:v>
      </x:c>
      <x:c r="AK203" s="37"/>
      <x:c r="AL203" s="37"/>
      <x:c r="AM203" s="37"/>
      <x:c r="AN203" s="37"/>
      <x:c r="AO203" s="37"/>
      <x:c r="AP203" s="37"/>
      <x:c r="AQ203" s="54" t="b">
        <x:v>1</x:v>
      </x:c>
      <x:c r="AR203" s="37"/>
      <x:c r="AS203" s="37" t="str">
        <x:v>صفحة منتج</x:v>
      </x:c>
      <x:c r="AT203" s="37" t="str">
        <x:v>عالية</x:v>
      </x:c>
      <x:c r="AU203" s="37" t="str">
        <x:v>egypt_store_product_listing</x:v>
      </x:c>
      <x:c r="AV203" s="37" t="str">
        <x:v>HTML/JSON-LD</x:v>
      </x:c>
      <x:c r="AW203" s="37" t="str">
        <x:v>https://btech.com/en/p/haier-top-load-washing-machine-13kg-dark-silver-hwm130316s8</x:v>
      </x:c>
      <x:c r="AX203" s="37" t="n">
        <x:v>1</x:v>
      </x:c>
      <x:c r="AY203" s="60" t="n">
        <x:v>46233</x:v>
      </x:c>
      <x:c r="AZ203" s="60"/>
      <x:c r="BA203" s="60"/>
      <x:c r="BB203" s="62" t="str">
        <x:f>IF(BA203="","",(NOW()-BA203)*24)</x:f>
      </x:c>
      <x:c r="BC203" s="37" t="str">
        <x:f>IF(BA203="","لم يُرصد",IF(BH203&lt;&gt;TRUE,"غير نشط",IF(BD203="فشل","فشل حالي",IF(BB203&lt;=12,"حديث",IF(BB203&lt;=24,"متأخر","قديم")))))</x:f>
        <x:v>لم يُرصد</x:v>
      </x:c>
      <x:c r="BD203" s="37" t="str">
        <x:v>بانتظار أول رصد سعر</x:v>
      </x:c>
      <x:c r="BE203" s="37" t="n">
        <x:v>0</x:v>
      </x:c>
      <x:c r="BF203" s="37"/>
      <x:c r="BG203" s="37"/>
      <x:c r="BH203" s="54" t="b">
        <x:v>1</x:v>
      </x:c>
      <x:c r="BI203" s="37" t="str">
        <x:v>جاهز لأول رصد</x:v>
      </x:c>
      <x:c r="BJ203" s="37" t="str"/>
      <x:c r="BK203" s="37" t="str">
        <x:v>Catalogue title: Haier Top Load washing Machine, 13 kg, Dark Silver - HWM130-316S8</x:v>
      </x:c>
      <x:c r="BL203" s="60" t="n">
        <x:v>46233</x:v>
      </x:c>
      <x:c r="BM203" s="60" t="n">
        <x:v>46233</x:v>
      </x:c>
    </x:row>
    <x:row r="204">
      <x:c r="A204" s="37" t="str">
        <x:v>CASH-9605856838AE54</x:v>
      </x:c>
      <x:c r="B204" s="37" t="str">
        <x:v>VAR-71FEBF99001C7A|EG-013|STORE</x:v>
      </x:c>
      <x:c r="C204" s="37" t="str">
        <x:v>VAR-71FEBF99001C7A</x:v>
      </x:c>
      <x:c r="D204" s="37" t="str">
        <x:v>MOD-8F365DAAC5CFE7</x:v>
      </x:c>
      <x:c r="E204" s="37" t="str">
        <x:v>Haier HWM130-316S8 13kg / Silver</x:v>
      </x:c>
      <x:c r="F204" s="37" t="str">
        <x:v>الأجهزة المنزلية</x:v>
      </x:c>
      <x:c r="G204" s="37" t="str">
        <x:v>غسالات ملابس</x:v>
      </x:c>
      <x:c r="H204" s="37" t="str">
        <x:v>Haier</x:v>
      </x:c>
      <x:c r="I204" s="37" t="str">
        <x:v>HWM130-316S8</x:v>
      </x:c>
      <x:c r="J204" s="37" t="str">
        <x:v>13kg | Silver</x:v>
      </x:c>
      <x:c r="K204" s="37"/>
      <x:c r="L204" s="37"/>
      <x:c r="M204" s="37" t="str">
        <x:v>Silver</x:v>
      </x:c>
      <x:c r="N204" s="37" t="str">
        <x:v>HWM130-316S8</x:v>
      </x:c>
      <x:c r="O204" s="37"/>
      <x:c r="P204" s="37" t="str">
        <x:v>EG-013</x:v>
      </x:c>
      <x:c r="Q204" s="37" t="str">
        <x:v>B.TECH</x:v>
      </x:c>
      <x:c r="R204" s="37" t="str">
        <x:v>سلسلة</x:v>
      </x:c>
      <x:c r="S204" s="37" t="str">
        <x:v>A</x:v>
      </x:c>
      <x:c r="T204" s="37"/>
      <x:c r="U204" s="37"/>
      <x:c r="V204" s="37"/>
      <x:c r="W204" s="37" t="str">
        <x:v>https://btech.com/en/c/large-home-appliances/washing-machines-dryers/top-load-washing-machines</x:v>
      </x:c>
      <x:c r="X204" s="37" t="str">
        <x:v>صفحة فئة</x:v>
      </x:c>
      <x:c r="Y204" s="37" t="str">
        <x:v>EGP</x:v>
      </x:c>
      <x:c r="Z204" s="56"/>
      <x:c r="AA204" s="56"/>
      <x:c r="AB204" s="56" t="str">
        <x:f>IF(OR(Z204="",AA204=""),"",MAX(0,AA204-Z204))</x:f>
      </x:c>
      <x:c r="AC204" s="58" t="str">
        <x:f>IF(OR(Z204="",AA204="",AA204=0),"",MAX(0,(AA204-Z204)/AA204))</x:f>
      </x:c>
      <x:c r="AD204" s="56"/>
      <x:c r="AE204" s="56" t="str">
        <x:f>IF(Z204="","",Z204+IF(AD204="",0,AD204))</x:f>
      </x:c>
      <x:c r="AF204" s="37" t="str">
        <x:f>IF(AD204="","",AD204=0)</x:f>
      </x:c>
      <x:c r="AG204" s="37"/>
      <x:c r="AH204" s="37"/>
      <x:c r="AI204" s="37"/>
      <x:c r="AJ204" s="37" t="str">
        <x:v>القاهرة</x:v>
      </x:c>
      <x:c r="AK204" s="37"/>
      <x:c r="AL204" s="37"/>
      <x:c r="AM204" s="37"/>
      <x:c r="AN204" s="37"/>
      <x:c r="AO204" s="37"/>
      <x:c r="AP204" s="37"/>
      <x:c r="AQ204" s="54" t="b">
        <x:v>1</x:v>
      </x:c>
      <x:c r="AR204" s="37"/>
      <x:c r="AS204" s="37" t="str">
        <x:v>صفحة فئة</x:v>
      </x:c>
      <x:c r="AT204" s="37" t="str">
        <x:v>تحتاج مراجعة</x:v>
      </x:c>
      <x:c r="AU204" s="37" t="str">
        <x:v>store_category_listing</x:v>
      </x:c>
      <x:c r="AV204" s="37" t="str">
        <x:v>اكتشاف من صفحة فئة</x:v>
      </x:c>
      <x:c r="AW204" s="37" t="str">
        <x:v>https://btech.com/en/c/large-home-appliances/washing-machines-dryers/top-load-washing-machines</x:v>
      </x:c>
      <x:c r="AX204" s="37" t="n">
        <x:v>1</x:v>
      </x:c>
      <x:c r="AY204" s="60" t="n">
        <x:v>46233</x:v>
      </x:c>
      <x:c r="AZ204" s="60"/>
      <x:c r="BA204" s="60"/>
      <x:c r="BB204" s="62" t="str">
        <x:f>IF(BA204="","",(NOW()-BA204)*24)</x:f>
      </x:c>
      <x:c r="BC204" s="37" t="str">
        <x:f>IF(BA204="","لم يُرصد",IF(BH204&lt;&gt;TRUE,"غير نشط",IF(BD204="فشل","فشل حالي",IF(BB204&lt;=12,"حديث",IF(BB204&lt;=24,"متأخر","قديم")))))</x:f>
        <x:v>لم يُرصد</x:v>
      </x:c>
      <x:c r="BD204" s="37" t="str">
        <x:v>بانتظار أول رصد سعر</x:v>
      </x:c>
      <x:c r="BE204" s="37" t="n">
        <x:v>0</x:v>
      </x:c>
      <x:c r="BF204" s="37"/>
      <x:c r="BG204" s="37"/>
      <x:c r="BH204" s="54" t="b">
        <x:v>1</x:v>
      </x:c>
      <x:c r="BI204" s="37" t="str">
        <x:v>يحتاج اكتشاف رابط المنتج</x:v>
      </x:c>
      <x:c r="BJ204" s="37" t="str">
        <x:v>Haier Top Load washing Machine, 13 kg, Dark Silver - HWM130-316S8</x:v>
      </x:c>
      <x:c r="BK204" s="37"/>
      <x:c r="BL204" s="60" t="n">
        <x:v>46233</x:v>
      </x:c>
      <x:c r="BM204" s="60" t="n">
        <x:v>46233</x:v>
      </x:c>
    </x:row>
    <x:row r="205">
      <x:c r="A205" s="37" t="str">
        <x:v>CASH-0E9FF6E5CC394D</x:v>
      </x:c>
      <x:c r="B205" s="37" t="str">
        <x:v>VAR-D2CD9F7C4E399E|EG-013|STORE</x:v>
      </x:c>
      <x:c r="C205" s="37" t="str">
        <x:v>VAR-D2CD9F7C4E399E</x:v>
      </x:c>
      <x:c r="D205" s="37" t="str">
        <x:v>MOD-99F67CB9D79926</x:v>
      </x:c>
      <x:c r="E205" s="37" t="str">
        <x:v>LG F4X5RYG23 10 kg load | Freestanding | Inverter | Silver | 10kg</x:v>
      </x:c>
      <x:c r="F205" s="37" t="str">
        <x:v>الأجهزة المنزلية</x:v>
      </x:c>
      <x:c r="G205" s="37" t="str">
        <x:v>غسالات ملابس</x:v>
      </x:c>
      <x:c r="H205" s="37" t="str">
        <x:v>LG</x:v>
      </x:c>
      <x:c r="I205" s="37" t="str">
        <x:v>F4X5RYG23</x:v>
      </x:c>
      <x:c r="J205" s="37" t="str">
        <x:v>10 kg load | Freestanding | Inverter | Silver</x:v>
      </x:c>
      <x:c r="K205" s="37"/>
      <x:c r="L205" s="37"/>
      <x:c r="M205" s="37" t="str">
        <x:v>Silver</x:v>
      </x:c>
      <x:c r="N205" s="37" t="str">
        <x:v>F4X5RYG23</x:v>
      </x:c>
      <x:c r="O205" s="37"/>
      <x:c r="P205" s="37" t="str">
        <x:v>EG-013</x:v>
      </x:c>
      <x:c r="Q205" s="37" t="str">
        <x:v>B.TECH</x:v>
      </x:c>
      <x:c r="R205" s="37" t="str">
        <x:v>سلسلة</x:v>
      </x:c>
      <x:c r="S205" s="37" t="str">
        <x:v>A</x:v>
      </x:c>
      <x:c r="T205" s="37"/>
      <x:c r="U205" s="37"/>
      <x:c r="V205" s="37"/>
      <x:c r="W205" s="37" t="str">
        <x:v>https://btech.com/en/p/c305fbd7-e533-49f5-ba18-e46bfe1aa3ed</x:v>
      </x:c>
      <x:c r="X205" s="37" t="str">
        <x:v>رابط منتج مباشر</x:v>
      </x:c>
      <x:c r="Y205" s="37" t="str">
        <x:v>EGP</x:v>
      </x:c>
      <x:c r="Z205" s="56"/>
      <x:c r="AA205" s="56"/>
      <x:c r="AB205" s="56" t="str">
        <x:f>IF(OR(Z205="",AA205=""),"",MAX(0,AA205-Z205))</x:f>
      </x:c>
      <x:c r="AC205" s="58" t="str">
        <x:f>IF(OR(Z205="",AA205="",AA205=0),"",MAX(0,(AA205-Z205)/AA205))</x:f>
      </x:c>
      <x:c r="AD205" s="56"/>
      <x:c r="AE205" s="56" t="str">
        <x:f>IF(Z205="","",Z205+IF(AD205="",0,AD205))</x:f>
      </x:c>
      <x:c r="AF205" s="37" t="str">
        <x:f>IF(AD205="","",AD205=0)</x:f>
      </x:c>
      <x:c r="AG205" s="37"/>
      <x:c r="AH205" s="37"/>
      <x:c r="AI205" s="37"/>
      <x:c r="AJ205" s="37" t="str">
        <x:v>القاهرة</x:v>
      </x:c>
      <x:c r="AK205" s="37"/>
      <x:c r="AL205" s="37"/>
      <x:c r="AM205" s="37"/>
      <x:c r="AN205" s="37"/>
      <x:c r="AO205" s="37"/>
      <x:c r="AP205" s="37"/>
      <x:c r="AQ205" s="54" t="b">
        <x:v>1</x:v>
      </x:c>
      <x:c r="AR205" s="37"/>
      <x:c r="AS205" s="37" t="str">
        <x:v>صفحة منتج</x:v>
      </x:c>
      <x:c r="AT205" s="37" t="str">
        <x:v>عالية</x:v>
      </x:c>
      <x:c r="AU205" s="37" t="str">
        <x:v>egypt_store_product_listing</x:v>
      </x:c>
      <x:c r="AV205" s="37" t="str">
        <x:v>HTML/JSON-LD</x:v>
      </x:c>
      <x:c r="AW205" s="37" t="str">
        <x:v>https://btech.com/en/p/c305fbd7-e533-49f5-ba18-e46bfe1aa3ed</x:v>
      </x:c>
      <x:c r="AX205" s="37" t="n">
        <x:v>1</x:v>
      </x:c>
      <x:c r="AY205" s="60" t="n">
        <x:v>46233</x:v>
      </x:c>
      <x:c r="AZ205" s="60"/>
      <x:c r="BA205" s="60"/>
      <x:c r="BB205" s="62" t="str">
        <x:f>IF(BA205="","",(NOW()-BA205)*24)</x:f>
      </x:c>
      <x:c r="BC205" s="37" t="str">
        <x:f>IF(BA205="","لم يُرصد",IF(BH205&lt;&gt;TRUE,"غير نشط",IF(BD205="فشل","فشل حالي",IF(BB205&lt;=12,"حديث",IF(BB205&lt;=24,"متأخر","قديم")))))</x:f>
        <x:v>لم يُرصد</x:v>
      </x:c>
      <x:c r="BD205" s="37" t="str">
        <x:v>بانتظار أول رصد سعر</x:v>
      </x:c>
      <x:c r="BE205" s="37" t="n">
        <x:v>0</x:v>
      </x:c>
      <x:c r="BF205" s="37"/>
      <x:c r="BG205" s="37"/>
      <x:c r="BH205" s="54" t="b">
        <x:v>1</x:v>
      </x:c>
      <x:c r="BI205" s="37" t="str">
        <x:v>جاهز لأول رصد</x:v>
      </x:c>
      <x:c r="BJ205" s="37" t="str"/>
      <x:c r="BK205" s="37" t="str">
        <x:v>Catalogue title: LG Inverter Front Load Washing Machine, 10 kg, Essence Silver - F4X5RYG23</x:v>
      </x:c>
      <x:c r="BL205" s="60" t="n">
        <x:v>46233</x:v>
      </x:c>
      <x:c r="BM205" s="60" t="n">
        <x:v>46233</x:v>
      </x:c>
    </x:row>
    <x:row r="206">
      <x:c r="A206" s="37" t="str">
        <x:v>CASH-2462D72F1B8A5F</x:v>
      </x:c>
      <x:c r="B206" s="37" t="str">
        <x:v>VAR-0FA72CA99A252B|EG-013|STORE</x:v>
      </x:c>
      <x:c r="C206" s="37" t="str">
        <x:v>VAR-0FA72CA99A252B</x:v>
      </x:c>
      <x:c r="D206" s="37" t="str">
        <x:v>MOD-692DA9D3AEA61A</x:v>
      </x:c>
      <x:c r="E206" s="37" t="str">
        <x:v>LG F4X5RYG24 10 kg load | Freestanding | Inverter | 10kg</x:v>
      </x:c>
      <x:c r="F206" s="37" t="str">
        <x:v>الأجهزة المنزلية</x:v>
      </x:c>
      <x:c r="G206" s="37" t="str">
        <x:v>غسالات ملابس</x:v>
      </x:c>
      <x:c r="H206" s="37" t="str">
        <x:v>LG</x:v>
      </x:c>
      <x:c r="I206" s="37" t="str">
        <x:v>F4X5RYG24</x:v>
      </x:c>
      <x:c r="J206" s="37" t="str">
        <x:v>10 kg load | Freestanding | Inverter</x:v>
      </x:c>
      <x:c r="K206" s="37"/>
      <x:c r="L206" s="37"/>
      <x:c r="M206" s="37"/>
      <x:c r="N206" s="37" t="str">
        <x:v>F4X5RYG24</x:v>
      </x:c>
      <x:c r="O206" s="37"/>
      <x:c r="P206" s="37" t="str">
        <x:v>EG-013</x:v>
      </x:c>
      <x:c r="Q206" s="37" t="str">
        <x:v>B.TECH</x:v>
      </x:c>
      <x:c r="R206" s="37" t="str">
        <x:v>سلسلة</x:v>
      </x:c>
      <x:c r="S206" s="37" t="str">
        <x:v>A</x:v>
      </x:c>
      <x:c r="T206" s="37"/>
      <x:c r="U206" s="37"/>
      <x:c r="V206" s="37"/>
      <x:c r="W206" s="37" t="str">
        <x:v>https://btech.com/en/p/0c42d0b7-7b78-4b57-b43c-8328769d1649</x:v>
      </x:c>
      <x:c r="X206" s="37" t="str">
        <x:v>رابط منتج مباشر</x:v>
      </x:c>
      <x:c r="Y206" s="37" t="str">
        <x:v>EGP</x:v>
      </x:c>
      <x:c r="Z206" s="56"/>
      <x:c r="AA206" s="56"/>
      <x:c r="AB206" s="56" t="str">
        <x:f>IF(OR(Z206="",AA206=""),"",MAX(0,AA206-Z206))</x:f>
      </x:c>
      <x:c r="AC206" s="58" t="str">
        <x:f>IF(OR(Z206="",AA206="",AA206=0),"",MAX(0,(AA206-Z206)/AA206))</x:f>
      </x:c>
      <x:c r="AD206" s="56"/>
      <x:c r="AE206" s="56" t="str">
        <x:f>IF(Z206="","",Z206+IF(AD206="",0,AD206))</x:f>
      </x:c>
      <x:c r="AF206" s="37" t="str">
        <x:f>IF(AD206="","",AD206=0)</x:f>
      </x:c>
      <x:c r="AG206" s="37"/>
      <x:c r="AH206" s="37"/>
      <x:c r="AI206" s="37"/>
      <x:c r="AJ206" s="37" t="str">
        <x:v>القاهرة</x:v>
      </x:c>
      <x:c r="AK206" s="37"/>
      <x:c r="AL206" s="37"/>
      <x:c r="AM206" s="37"/>
      <x:c r="AN206" s="37"/>
      <x:c r="AO206" s="37"/>
      <x:c r="AP206" s="37"/>
      <x:c r="AQ206" s="54" t="b">
        <x:v>1</x:v>
      </x:c>
      <x:c r="AR206" s="37"/>
      <x:c r="AS206" s="37" t="str">
        <x:v>صفحة منتج</x:v>
      </x:c>
      <x:c r="AT206" s="37" t="str">
        <x:v>عالية</x:v>
      </x:c>
      <x:c r="AU206" s="37" t="str">
        <x:v>egypt_store_product_listing</x:v>
      </x:c>
      <x:c r="AV206" s="37" t="str">
        <x:v>HTML/JSON-LD</x:v>
      </x:c>
      <x:c r="AW206" s="37" t="str">
        <x:v>https://btech.com/en/p/0c42d0b7-7b78-4b57-b43c-8328769d1649</x:v>
      </x:c>
      <x:c r="AX206" s="37" t="n">
        <x:v>1</x:v>
      </x:c>
      <x:c r="AY206" s="60" t="n">
        <x:v>46233</x:v>
      </x:c>
      <x:c r="AZ206" s="60"/>
      <x:c r="BA206" s="60"/>
      <x:c r="BB206" s="62" t="str">
        <x:f>IF(BA206="","",(NOW()-BA206)*24)</x:f>
      </x:c>
      <x:c r="BC206" s="37" t="str">
        <x:f>IF(BA206="","لم يُرصد",IF(BH206&lt;&gt;TRUE,"غير نشط",IF(BD206="فشل","فشل حالي",IF(BB206&lt;=12,"حديث",IF(BB206&lt;=24,"متأخر","قديم")))))</x:f>
        <x:v>لم يُرصد</x:v>
      </x:c>
      <x:c r="BD206" s="37" t="str">
        <x:v>بانتظار أول رصد سعر</x:v>
      </x:c>
      <x:c r="BE206" s="37" t="n">
        <x:v>0</x:v>
      </x:c>
      <x:c r="BF206" s="37"/>
      <x:c r="BG206" s="37"/>
      <x:c r="BH206" s="54" t="b">
        <x:v>1</x:v>
      </x:c>
      <x:c r="BI206" s="37" t="str">
        <x:v>جاهز لأول رصد</x:v>
      </x:c>
      <x:c r="BJ206" s="37" t="str"/>
      <x:c r="BK206" s="37" t="str">
        <x:v>Catalogue title: LG Inverter Front Load Washing Machine, 10 kg, Essence Graphite - F4X5RYG24</x:v>
      </x:c>
      <x:c r="BL206" s="60" t="n">
        <x:v>46233</x:v>
      </x:c>
      <x:c r="BM206" s="60" t="n">
        <x:v>46233</x:v>
      </x:c>
    </x:row>
    <x:row r="207">
      <x:c r="A207" s="37" t="str">
        <x:v>CASH-7892F240CCFBC9</x:v>
      </x:c>
      <x:c r="B207" s="37" t="str">
        <x:v>VAR-D5C1CC9AD07B22|EG-013|STORE</x:v>
      </x:c>
      <x:c r="C207" s="37" t="str">
        <x:v>VAR-D5C1CC9AD07B22</x:v>
      </x:c>
      <x:c r="D207" s="37" t="str">
        <x:v>MOD-935DC0FF7C162D</x:v>
      </x:c>
      <x:c r="E207" s="37" t="str">
        <x:v>LG F4Y2QYG6P 7 kg load | Freestanding | Inverter | Silver | 7kg</x:v>
      </x:c>
      <x:c r="F207" s="37" t="str">
        <x:v>الأجهزة المنزلية</x:v>
      </x:c>
      <x:c r="G207" s="37" t="str">
        <x:v>غسالات ملابس</x:v>
      </x:c>
      <x:c r="H207" s="37" t="str">
        <x:v>LG</x:v>
      </x:c>
      <x:c r="I207" s="37" t="str">
        <x:v>F4Y2QYG6P</x:v>
      </x:c>
      <x:c r="J207" s="37" t="str">
        <x:v>7 kg load | Freestanding | Inverter | Silver</x:v>
      </x:c>
      <x:c r="K207" s="37"/>
      <x:c r="L207" s="37"/>
      <x:c r="M207" s="37" t="str">
        <x:v>Silver</x:v>
      </x:c>
      <x:c r="N207" s="37" t="str">
        <x:v>F4Y2QYG6P</x:v>
      </x:c>
      <x:c r="O207" s="37"/>
      <x:c r="P207" s="37" t="str">
        <x:v>EG-013</x:v>
      </x:c>
      <x:c r="Q207" s="37" t="str">
        <x:v>B.TECH</x:v>
      </x:c>
      <x:c r="R207" s="37" t="str">
        <x:v>سلسلة</x:v>
      </x:c>
      <x:c r="S207" s="37" t="str">
        <x:v>A</x:v>
      </x:c>
      <x:c r="T207" s="37"/>
      <x:c r="U207" s="37"/>
      <x:c r="V207" s="37"/>
      <x:c r="W207" s="37" t="str">
        <x:v>https://btech.com/en/p/lg-inverterwashing-machine-7kg-platinum-silver-f4y2qyg6p</x:v>
      </x:c>
      <x:c r="X207" s="37" t="str">
        <x:v>رابط منتج مباشر</x:v>
      </x:c>
      <x:c r="Y207" s="37" t="str">
        <x:v>EGP</x:v>
      </x:c>
      <x:c r="Z207" s="56"/>
      <x:c r="AA207" s="56"/>
      <x:c r="AB207" s="56" t="str">
        <x:f>IF(OR(Z207="",AA207=""),"",MAX(0,AA207-Z207))</x:f>
      </x:c>
      <x:c r="AC207" s="58" t="str">
        <x:f>IF(OR(Z207="",AA207="",AA207=0),"",MAX(0,(AA207-Z207)/AA207))</x:f>
      </x:c>
      <x:c r="AD207" s="56"/>
      <x:c r="AE207" s="56" t="str">
        <x:f>IF(Z207="","",Z207+IF(AD207="",0,AD207))</x:f>
      </x:c>
      <x:c r="AF207" s="37" t="str">
        <x:f>IF(AD207="","",AD207=0)</x:f>
      </x:c>
      <x:c r="AG207" s="37"/>
      <x:c r="AH207" s="37"/>
      <x:c r="AI207" s="37"/>
      <x:c r="AJ207" s="37" t="str">
        <x:v>القاهرة</x:v>
      </x:c>
      <x:c r="AK207" s="37"/>
      <x:c r="AL207" s="37"/>
      <x:c r="AM207" s="37"/>
      <x:c r="AN207" s="37"/>
      <x:c r="AO207" s="37"/>
      <x:c r="AP207" s="37"/>
      <x:c r="AQ207" s="54" t="b">
        <x:v>1</x:v>
      </x:c>
      <x:c r="AR207" s="37"/>
      <x:c r="AS207" s="37" t="str">
        <x:v>صفحة منتج</x:v>
      </x:c>
      <x:c r="AT207" s="37" t="str">
        <x:v>عالية</x:v>
      </x:c>
      <x:c r="AU207" s="37" t="str">
        <x:v>egypt_store_product_listing</x:v>
      </x:c>
      <x:c r="AV207" s="37" t="str">
        <x:v>HTML/JSON-LD</x:v>
      </x:c>
      <x:c r="AW207" s="37" t="str">
        <x:v>https://btech.com/en/p/lg-inverterwashing-machine-7kg-platinum-silver-f4y2qyg6p</x:v>
      </x:c>
      <x:c r="AX207" s="37" t="n">
        <x:v>1</x:v>
      </x:c>
      <x:c r="AY207" s="60" t="n">
        <x:v>46233</x:v>
      </x:c>
      <x:c r="AZ207" s="60"/>
      <x:c r="BA207" s="60"/>
      <x:c r="BB207" s="62" t="str">
        <x:f>IF(BA207="","",(NOW()-BA207)*24)</x:f>
      </x:c>
      <x:c r="BC207" s="37" t="str">
        <x:f>IF(BA207="","لم يُرصد",IF(BH207&lt;&gt;TRUE,"غير نشط",IF(BD207="فشل","فشل حالي",IF(BB207&lt;=12,"حديث",IF(BB207&lt;=24,"متأخر","قديم")))))</x:f>
        <x:v>لم يُرصد</x:v>
      </x:c>
      <x:c r="BD207" s="37" t="str">
        <x:v>بانتظار أول رصد سعر</x:v>
      </x:c>
      <x:c r="BE207" s="37" t="n">
        <x:v>0</x:v>
      </x:c>
      <x:c r="BF207" s="37"/>
      <x:c r="BG207" s="37"/>
      <x:c r="BH207" s="54" t="b">
        <x:v>1</x:v>
      </x:c>
      <x:c r="BI207" s="37" t="str">
        <x:v>جاهز لأول رصد</x:v>
      </x:c>
      <x:c r="BJ207" s="37" t="str"/>
      <x:c r="BK207" s="37" t="str">
        <x:v>Catalogue title: LG Inverter Front Load Washing Machine, 7 kg, Platinum Silver - F4Y2QYG6P</x:v>
      </x:c>
      <x:c r="BL207" s="60" t="n">
        <x:v>46233</x:v>
      </x:c>
      <x:c r="BM207" s="60" t="n">
        <x:v>46233</x:v>
      </x:c>
    </x:row>
    <x:row r="208">
      <x:c r="A208" s="37" t="str">
        <x:v>CASH-FC56E13F105D36</x:v>
      </x:c>
      <x:c r="B208" s="37" t="str">
        <x:v>VAR-9AD0BC30318C9D|EG-013|STORE</x:v>
      </x:c>
      <x:c r="C208" s="37" t="str">
        <x:v>VAR-9AD0BC30318C9D</x:v>
      </x:c>
      <x:c r="D208" s="37" t="str">
        <x:v>MOD-1711E3E10D4960</x:v>
      </x:c>
      <x:c r="E208" s="37" t="str">
        <x:v>LG F4Y2TYG6X 8 kg load | Freestanding | Inverter | Black | 8kg</x:v>
      </x:c>
      <x:c r="F208" s="37" t="str">
        <x:v>الأجهزة المنزلية</x:v>
      </x:c>
      <x:c r="G208" s="37" t="str">
        <x:v>غسالات ملابس</x:v>
      </x:c>
      <x:c r="H208" s="37" t="str">
        <x:v>LG</x:v>
      </x:c>
      <x:c r="I208" s="37" t="str">
        <x:v>F4Y2TYG6X</x:v>
      </x:c>
      <x:c r="J208" s="37" t="str">
        <x:v>8 kg load | Freestanding | Inverter | Black</x:v>
      </x:c>
      <x:c r="K208" s="37"/>
      <x:c r="L208" s="37"/>
      <x:c r="M208" s="37" t="str">
        <x:v>Black</x:v>
      </x:c>
      <x:c r="N208" s="37" t="str">
        <x:v>F4Y2TYG6X</x:v>
      </x:c>
      <x:c r="O208" s="37"/>
      <x:c r="P208" s="37" t="str">
        <x:v>EG-013</x:v>
      </x:c>
      <x:c r="Q208" s="37" t="str">
        <x:v>B.TECH</x:v>
      </x:c>
      <x:c r="R208" s="37" t="str">
        <x:v>سلسلة</x:v>
      </x:c>
      <x:c r="S208" s="37" t="str">
        <x:v>A</x:v>
      </x:c>
      <x:c r="T208" s="37"/>
      <x:c r="U208" s="37"/>
      <x:c r="V208" s="37"/>
      <x:c r="W208" s="37" t="str">
        <x:v>https://btech.com/en/p/lg-front-load-inverter-washing-machine-8kg-black-f4y2tyg6x</x:v>
      </x:c>
      <x:c r="X208" s="37" t="str">
        <x:v>رابط منتج مباشر</x:v>
      </x:c>
      <x:c r="Y208" s="37" t="str">
        <x:v>EGP</x:v>
      </x:c>
      <x:c r="Z208" s="56"/>
      <x:c r="AA208" s="56"/>
      <x:c r="AB208" s="56" t="str">
        <x:f>IF(OR(Z208="",AA208=""),"",MAX(0,AA208-Z208))</x:f>
      </x:c>
      <x:c r="AC208" s="58" t="str">
        <x:f>IF(OR(Z208="",AA208="",AA208=0),"",MAX(0,(AA208-Z208)/AA208))</x:f>
      </x:c>
      <x:c r="AD208" s="56"/>
      <x:c r="AE208" s="56" t="str">
        <x:f>IF(Z208="","",Z208+IF(AD208="",0,AD208))</x:f>
      </x:c>
      <x:c r="AF208" s="37" t="str">
        <x:f>IF(AD208="","",AD208=0)</x:f>
      </x:c>
      <x:c r="AG208" s="37"/>
      <x:c r="AH208" s="37"/>
      <x:c r="AI208" s="37"/>
      <x:c r="AJ208" s="37" t="str">
        <x:v>القاهرة</x:v>
      </x:c>
      <x:c r="AK208" s="37"/>
      <x:c r="AL208" s="37"/>
      <x:c r="AM208" s="37"/>
      <x:c r="AN208" s="37"/>
      <x:c r="AO208" s="37"/>
      <x:c r="AP208" s="37"/>
      <x:c r="AQ208" s="54" t="b">
        <x:v>1</x:v>
      </x:c>
      <x:c r="AR208" s="37"/>
      <x:c r="AS208" s="37" t="str">
        <x:v>صفحة منتج</x:v>
      </x:c>
      <x:c r="AT208" s="37" t="str">
        <x:v>عالية</x:v>
      </x:c>
      <x:c r="AU208" s="37" t="str">
        <x:v>egypt_store_product_listing</x:v>
      </x:c>
      <x:c r="AV208" s="37" t="str">
        <x:v>HTML/JSON-LD</x:v>
      </x:c>
      <x:c r="AW208" s="37" t="str">
        <x:v>https://btech.com/en/p/lg-front-load-inverter-washing-machine-8kg-black-f4y2tyg6x</x:v>
      </x:c>
      <x:c r="AX208" s="37" t="n">
        <x:v>1</x:v>
      </x:c>
      <x:c r="AY208" s="60" t="n">
        <x:v>46233</x:v>
      </x:c>
      <x:c r="AZ208" s="60"/>
      <x:c r="BA208" s="60"/>
      <x:c r="BB208" s="62" t="str">
        <x:f>IF(BA208="","",(NOW()-BA208)*24)</x:f>
      </x:c>
      <x:c r="BC208" s="37" t="str">
        <x:f>IF(BA208="","لم يُرصد",IF(BH208&lt;&gt;TRUE,"غير نشط",IF(BD208="فشل","فشل حالي",IF(BB208&lt;=12,"حديث",IF(BB208&lt;=24,"متأخر","قديم")))))</x:f>
        <x:v>لم يُرصد</x:v>
      </x:c>
      <x:c r="BD208" s="37" t="str">
        <x:v>بانتظار أول رصد سعر</x:v>
      </x:c>
      <x:c r="BE208" s="37" t="n">
        <x:v>0</x:v>
      </x:c>
      <x:c r="BF208" s="37"/>
      <x:c r="BG208" s="37"/>
      <x:c r="BH208" s="54" t="b">
        <x:v>1</x:v>
      </x:c>
      <x:c r="BI208" s="37" t="str">
        <x:v>جاهز لأول رصد</x:v>
      </x:c>
      <x:c r="BJ208" s="37" t="str"/>
      <x:c r="BK208" s="37" t="str">
        <x:v>Catalogue title: LG Inverter Front Load Washing Machine, 8 kg, Onyx Black - F4Y2TYG6X</x:v>
      </x:c>
      <x:c r="BL208" s="60" t="n">
        <x:v>46233</x:v>
      </x:c>
      <x:c r="BM208" s="60" t="n">
        <x:v>46233</x:v>
      </x:c>
    </x:row>
    <x:row r="209">
      <x:c r="A209" s="37" t="str">
        <x:v>CASH-5650FF8F39456C</x:v>
      </x:c>
      <x:c r="B209" s="37" t="str">
        <x:v>VAR-85127AD9551B4B|EG-013|STORE</x:v>
      </x:c>
      <x:c r="C209" s="37" t="str">
        <x:v>VAR-85127AD9551B4B</x:v>
      </x:c>
      <x:c r="D209" s="37" t="str">
        <x:v>MOD-974A4738393F93</x:v>
      </x:c>
      <x:c r="E209" s="37" t="str">
        <x:v>LG T1388NEHGB 13 kg load | Freestanding | Inverter | Black | 13kg</x:v>
      </x:c>
      <x:c r="F209" s="37" t="str">
        <x:v>الأجهزة المنزلية</x:v>
      </x:c>
      <x:c r="G209" s="37" t="str">
        <x:v>غسالات ملابس</x:v>
      </x:c>
      <x:c r="H209" s="37" t="str">
        <x:v>LG</x:v>
      </x:c>
      <x:c r="I209" s="37" t="str">
        <x:v>T1388NEHGB</x:v>
      </x:c>
      <x:c r="J209" s="37" t="str">
        <x:v>13 kg load | Freestanding | Inverter | Black</x:v>
      </x:c>
      <x:c r="K209" s="37"/>
      <x:c r="L209" s="37"/>
      <x:c r="M209" s="37" t="str">
        <x:v>Black</x:v>
      </x:c>
      <x:c r="N209" s="37" t="str">
        <x:v>T1388NEHGB</x:v>
      </x:c>
      <x:c r="O209" s="37"/>
      <x:c r="P209" s="37" t="str">
        <x:v>EG-013</x:v>
      </x:c>
      <x:c r="Q209" s="37" t="str">
        <x:v>B.TECH</x:v>
      </x:c>
      <x:c r="R209" s="37" t="str">
        <x:v>سلسلة</x:v>
      </x:c>
      <x:c r="S209" s="37" t="str">
        <x:v>A</x:v>
      </x:c>
      <x:c r="T209" s="37"/>
      <x:c r="U209" s="37"/>
      <x:c r="V209" s="37"/>
      <x:c r="W209" s="37" t="str">
        <x:v>https://btech.com/en/p/lg-13kg-inverter-washing-machine-t1388nehgb-abmpeec</x:v>
      </x:c>
      <x:c r="X209" s="37" t="str">
        <x:v>رابط منتج مباشر</x:v>
      </x:c>
      <x:c r="Y209" s="37" t="str">
        <x:v>EGP</x:v>
      </x:c>
      <x:c r="Z209" s="56"/>
      <x:c r="AA209" s="56"/>
      <x:c r="AB209" s="56" t="str">
        <x:f>IF(OR(Z209="",AA209=""),"",MAX(0,AA209-Z209))</x:f>
      </x:c>
      <x:c r="AC209" s="58" t="str">
        <x:f>IF(OR(Z209="",AA209="",AA209=0),"",MAX(0,(AA209-Z209)/AA209))</x:f>
      </x:c>
      <x:c r="AD209" s="56"/>
      <x:c r="AE209" s="56" t="str">
        <x:f>IF(Z209="","",Z209+IF(AD209="",0,AD209))</x:f>
      </x:c>
      <x:c r="AF209" s="37" t="str">
        <x:f>IF(AD209="","",AD209=0)</x:f>
      </x:c>
      <x:c r="AG209" s="37"/>
      <x:c r="AH209" s="37"/>
      <x:c r="AI209" s="37"/>
      <x:c r="AJ209" s="37" t="str">
        <x:v>القاهرة</x:v>
      </x:c>
      <x:c r="AK209" s="37"/>
      <x:c r="AL209" s="37"/>
      <x:c r="AM209" s="37"/>
      <x:c r="AN209" s="37"/>
      <x:c r="AO209" s="37"/>
      <x:c r="AP209" s="37"/>
      <x:c r="AQ209" s="54" t="b">
        <x:v>1</x:v>
      </x:c>
      <x:c r="AR209" s="37"/>
      <x:c r="AS209" s="37" t="str">
        <x:v>صفحة منتج</x:v>
      </x:c>
      <x:c r="AT209" s="37" t="str">
        <x:v>عالية</x:v>
      </x:c>
      <x:c r="AU209" s="37" t="str">
        <x:v>egypt_store_product_listing</x:v>
      </x:c>
      <x:c r="AV209" s="37" t="str">
        <x:v>HTML/JSON-LD</x:v>
      </x:c>
      <x:c r="AW209" s="37" t="str">
        <x:v>https://btech.com/en/p/lg-13kg-inverter-washing-machine-t1388nehgb-abmpeec</x:v>
      </x:c>
      <x:c r="AX209" s="37" t="n">
        <x:v>1</x:v>
      </x:c>
      <x:c r="AY209" s="60" t="n">
        <x:v>46233</x:v>
      </x:c>
      <x:c r="AZ209" s="60"/>
      <x:c r="BA209" s="60"/>
      <x:c r="BB209" s="62" t="str">
        <x:f>IF(BA209="","",(NOW()-BA209)*24)</x:f>
      </x:c>
      <x:c r="BC209" s="37" t="str">
        <x:f>IF(BA209="","لم يُرصد",IF(BH209&lt;&gt;TRUE,"غير نشط",IF(BD209="فشل","فشل حالي",IF(BB209&lt;=12,"حديث",IF(BB209&lt;=24,"متأخر","قديم")))))</x:f>
        <x:v>لم يُرصد</x:v>
      </x:c>
      <x:c r="BD209" s="37" t="str">
        <x:v>بانتظار أول رصد سعر</x:v>
      </x:c>
      <x:c r="BE209" s="37" t="n">
        <x:v>0</x:v>
      </x:c>
      <x:c r="BF209" s="37"/>
      <x:c r="BG209" s="37"/>
      <x:c r="BH209" s="54" t="b">
        <x:v>1</x:v>
      </x:c>
      <x:c r="BI209" s="37" t="str">
        <x:v>جاهز لأول رصد</x:v>
      </x:c>
      <x:c r="BJ209" s="37" t="str"/>
      <x:c r="BK209" s="37" t="str">
        <x:v>Catalogue title: LG Inverter Top Load Washing Machine, 13 kg, Black - T1388NEHGB.ABMPEEC</x:v>
      </x:c>
      <x:c r="BL209" s="60" t="n">
        <x:v>46233</x:v>
      </x:c>
      <x:c r="BM209" s="60" t="n">
        <x:v>46233</x:v>
      </x:c>
    </x:row>
    <x:row r="210">
      <x:c r="A210" s="37" t="str">
        <x:v>CASH-2A39ECF43A23E0</x:v>
      </x:c>
      <x:c r="B210" s="37" t="str">
        <x:v>VAR-67A0B49322C81F|EG-013|STORE</x:v>
      </x:c>
      <x:c r="C210" s="37" t="str">
        <x:v>VAR-67A0B49322C81F</x:v>
      </x:c>
      <x:c r="D210" s="37" t="str">
        <x:v>MOD-22021BABACAC85</x:v>
      </x:c>
      <x:c r="E210" s="37" t="str">
        <x:v>LG T1388NEHGB.ABMPEEC 13kg / Black</x:v>
      </x:c>
      <x:c r="F210" s="37" t="str">
        <x:v>الأجهزة المنزلية</x:v>
      </x:c>
      <x:c r="G210" s="37" t="str">
        <x:v>غسالات ملابس</x:v>
      </x:c>
      <x:c r="H210" s="37" t="str">
        <x:v>LG</x:v>
      </x:c>
      <x:c r="I210" s="37" t="str">
        <x:v>T1388NEHGB.ABMPEEC</x:v>
      </x:c>
      <x:c r="J210" s="37" t="str">
        <x:v>13kg | Black</x:v>
      </x:c>
      <x:c r="K210" s="37"/>
      <x:c r="L210" s="37"/>
      <x:c r="M210" s="37" t="str">
        <x:v>Black</x:v>
      </x:c>
      <x:c r="N210" s="37" t="str">
        <x:v>T1388NEHGB.ABMPEEC</x:v>
      </x:c>
      <x:c r="O210" s="37"/>
      <x:c r="P210" s="37" t="str">
        <x:v>EG-013</x:v>
      </x:c>
      <x:c r="Q210" s="37" t="str">
        <x:v>B.TECH</x:v>
      </x:c>
      <x:c r="R210" s="37" t="str">
        <x:v>سلسلة</x:v>
      </x:c>
      <x:c r="S210" s="37" t="str">
        <x:v>A</x:v>
      </x:c>
      <x:c r="T210" s="37"/>
      <x:c r="U210" s="37"/>
      <x:c r="V210" s="37"/>
      <x:c r="W210" s="37" t="str">
        <x:v>https://btech.com/en/c/large-home-appliances/washing-machines-dryers/top-load-washing-machines</x:v>
      </x:c>
      <x:c r="X210" s="37" t="str">
        <x:v>صفحة فئة</x:v>
      </x:c>
      <x:c r="Y210" s="37" t="str">
        <x:v>EGP</x:v>
      </x:c>
      <x:c r="Z210" s="56"/>
      <x:c r="AA210" s="56"/>
      <x:c r="AB210" s="56" t="str">
        <x:f>IF(OR(Z210="",AA210=""),"",MAX(0,AA210-Z210))</x:f>
      </x:c>
      <x:c r="AC210" s="58" t="str">
        <x:f>IF(OR(Z210="",AA210="",AA210=0),"",MAX(0,(AA210-Z210)/AA210))</x:f>
      </x:c>
      <x:c r="AD210" s="56"/>
      <x:c r="AE210" s="56" t="str">
        <x:f>IF(Z210="","",Z210+IF(AD210="",0,AD210))</x:f>
      </x:c>
      <x:c r="AF210" s="37" t="str">
        <x:f>IF(AD210="","",AD210=0)</x:f>
      </x:c>
      <x:c r="AG210" s="37"/>
      <x:c r="AH210" s="37"/>
      <x:c r="AI210" s="37"/>
      <x:c r="AJ210" s="37" t="str">
        <x:v>القاهرة</x:v>
      </x:c>
      <x:c r="AK210" s="37"/>
      <x:c r="AL210" s="37"/>
      <x:c r="AM210" s="37"/>
      <x:c r="AN210" s="37"/>
      <x:c r="AO210" s="37"/>
      <x:c r="AP210" s="37"/>
      <x:c r="AQ210" s="54" t="b">
        <x:v>1</x:v>
      </x:c>
      <x:c r="AR210" s="37"/>
      <x:c r="AS210" s="37" t="str">
        <x:v>صفحة فئة</x:v>
      </x:c>
      <x:c r="AT210" s="37" t="str">
        <x:v>تحتاج مراجعة</x:v>
      </x:c>
      <x:c r="AU210" s="37" t="str">
        <x:v>store_category_listing</x:v>
      </x:c>
      <x:c r="AV210" s="37" t="str">
        <x:v>اكتشاف من صفحة فئة</x:v>
      </x:c>
      <x:c r="AW210" s="37" t="str">
        <x:v>https://btech.com/en/c/large-home-appliances/washing-machines-dryers/top-load-washing-machines</x:v>
      </x:c>
      <x:c r="AX210" s="37" t="n">
        <x:v>1</x:v>
      </x:c>
      <x:c r="AY210" s="60" t="n">
        <x:v>46233</x:v>
      </x:c>
      <x:c r="AZ210" s="60"/>
      <x:c r="BA210" s="60"/>
      <x:c r="BB210" s="62" t="str">
        <x:f>IF(BA210="","",(NOW()-BA210)*24)</x:f>
      </x:c>
      <x:c r="BC210" s="37" t="str">
        <x:f>IF(BA210="","لم يُرصد",IF(BH210&lt;&gt;TRUE,"غير نشط",IF(BD210="فشل","فشل حالي",IF(BB210&lt;=12,"حديث",IF(BB210&lt;=24,"متأخر","قديم")))))</x:f>
        <x:v>لم يُرصد</x:v>
      </x:c>
      <x:c r="BD210" s="37" t="str">
        <x:v>بانتظار أول رصد سعر</x:v>
      </x:c>
      <x:c r="BE210" s="37" t="n">
        <x:v>0</x:v>
      </x:c>
      <x:c r="BF210" s="37"/>
      <x:c r="BG210" s="37"/>
      <x:c r="BH210" s="54" t="b">
        <x:v>1</x:v>
      </x:c>
      <x:c r="BI210" s="37" t="str">
        <x:v>يحتاج اكتشاف رابط المنتج</x:v>
      </x:c>
      <x:c r="BJ210" s="37" t="str">
        <x:v>LG Inverter Top Load Washing Machine, 13 kg, Black - T1388NEHGB.ABMPEEC</x:v>
      </x:c>
      <x:c r="BK210" s="37"/>
      <x:c r="BL210" s="60" t="n">
        <x:v>46233</x:v>
      </x:c>
      <x:c r="BM210" s="60" t="n">
        <x:v>46233</x:v>
      </x:c>
    </x:row>
    <x:row r="211">
      <x:c r="A211" s="37" t="str">
        <x:v>CASH-E804C84580AFD2</x:v>
      </x:c>
      <x:c r="B211" s="37" t="str">
        <x:v>VAR-0A3F40EFE0E925|EG-013|STORE</x:v>
      </x:c>
      <x:c r="C211" s="37" t="str">
        <x:v>VAR-0A3F40EFE0E925</x:v>
      </x:c>
      <x:c r="D211" s="37" t="str">
        <x:v>MOD-3725796F9E6864</x:v>
      </x:c>
      <x:c r="E211" s="37" t="str">
        <x:v>LG T17V1NDHG2 17 kg load | Freestanding | Inverter | Black | 17kg</x:v>
      </x:c>
      <x:c r="F211" s="37" t="str">
        <x:v>الأجهزة المنزلية</x:v>
      </x:c>
      <x:c r="G211" s="37" t="str">
        <x:v>غسالات ملابس</x:v>
      </x:c>
      <x:c r="H211" s="37" t="str">
        <x:v>LG</x:v>
      </x:c>
      <x:c r="I211" s="37" t="str">
        <x:v>T17V1NDHG2</x:v>
      </x:c>
      <x:c r="J211" s="37" t="str">
        <x:v>17 kg load | Freestanding | Inverter | Black</x:v>
      </x:c>
      <x:c r="K211" s="37"/>
      <x:c r="L211" s="37"/>
      <x:c r="M211" s="37" t="str">
        <x:v>Black</x:v>
      </x:c>
      <x:c r="N211" s="37" t="str">
        <x:v>T17V1NDHG2</x:v>
      </x:c>
      <x:c r="O211" s="37"/>
      <x:c r="P211" s="37" t="str">
        <x:v>EG-013</x:v>
      </x:c>
      <x:c r="Q211" s="37" t="str">
        <x:v>B.TECH</x:v>
      </x:c>
      <x:c r="R211" s="37" t="str">
        <x:v>سلسلة</x:v>
      </x:c>
      <x:c r="S211" s="37" t="str">
        <x:v>A</x:v>
      </x:c>
      <x:c r="T211" s="37"/>
      <x:c r="U211" s="37"/>
      <x:c r="V211" s="37"/>
      <x:c r="W211" s="37" t="str">
        <x:v>https://btech.com/en/p/f7f0a708-ed92-400f-bb75-66ed9a43f61d</x:v>
      </x:c>
      <x:c r="X211" s="37" t="str">
        <x:v>رابط منتج مباشر</x:v>
      </x:c>
      <x:c r="Y211" s="37" t="str">
        <x:v>EGP</x:v>
      </x:c>
      <x:c r="Z211" s="56"/>
      <x:c r="AA211" s="56"/>
      <x:c r="AB211" s="56" t="str">
        <x:f>IF(OR(Z211="",AA211=""),"",MAX(0,AA211-Z211))</x:f>
      </x:c>
      <x:c r="AC211" s="58" t="str">
        <x:f>IF(OR(Z211="",AA211="",AA211=0),"",MAX(0,(AA211-Z211)/AA211))</x:f>
      </x:c>
      <x:c r="AD211" s="56"/>
      <x:c r="AE211" s="56" t="str">
        <x:f>IF(Z211="","",Z211+IF(AD211="",0,AD211))</x:f>
      </x:c>
      <x:c r="AF211" s="37" t="str">
        <x:f>IF(AD211="","",AD211=0)</x:f>
      </x:c>
      <x:c r="AG211" s="37"/>
      <x:c r="AH211" s="37"/>
      <x:c r="AI211" s="37"/>
      <x:c r="AJ211" s="37" t="str">
        <x:v>القاهرة</x:v>
      </x:c>
      <x:c r="AK211" s="37"/>
      <x:c r="AL211" s="37"/>
      <x:c r="AM211" s="37"/>
      <x:c r="AN211" s="37"/>
      <x:c r="AO211" s="37"/>
      <x:c r="AP211" s="37"/>
      <x:c r="AQ211" s="54" t="b">
        <x:v>1</x:v>
      </x:c>
      <x:c r="AR211" s="37"/>
      <x:c r="AS211" s="37" t="str">
        <x:v>صفحة منتج</x:v>
      </x:c>
      <x:c r="AT211" s="37" t="str">
        <x:v>عالية</x:v>
      </x:c>
      <x:c r="AU211" s="37" t="str">
        <x:v>egypt_store_product_listing</x:v>
      </x:c>
      <x:c r="AV211" s="37" t="str">
        <x:v>HTML/JSON-LD</x:v>
      </x:c>
      <x:c r="AW211" s="37" t="str">
        <x:v>https://btech.com/en/p/f7f0a708-ed92-400f-bb75-66ed9a43f61d</x:v>
      </x:c>
      <x:c r="AX211" s="37" t="n">
        <x:v>1</x:v>
      </x:c>
      <x:c r="AY211" s="60" t="n">
        <x:v>46233</x:v>
      </x:c>
      <x:c r="AZ211" s="60"/>
      <x:c r="BA211" s="60"/>
      <x:c r="BB211" s="62" t="str">
        <x:f>IF(BA211="","",(NOW()-BA211)*24)</x:f>
      </x:c>
      <x:c r="BC211" s="37" t="str">
        <x:f>IF(BA211="","لم يُرصد",IF(BH211&lt;&gt;TRUE,"غير نشط",IF(BD211="فشل","فشل حالي",IF(BB211&lt;=12,"حديث",IF(BB211&lt;=24,"متأخر","قديم")))))</x:f>
        <x:v>لم يُرصد</x:v>
      </x:c>
      <x:c r="BD211" s="37" t="str">
        <x:v>بانتظار أول رصد سعر</x:v>
      </x:c>
      <x:c r="BE211" s="37" t="n">
        <x:v>0</x:v>
      </x:c>
      <x:c r="BF211" s="37"/>
      <x:c r="BG211" s="37"/>
      <x:c r="BH211" s="54" t="b">
        <x:v>1</x:v>
      </x:c>
      <x:c r="BI211" s="37" t="str">
        <x:v>جاهز لأول رصد</x:v>
      </x:c>
      <x:c r="BJ211" s="37" t="str"/>
      <x:c r="BK211" s="37" t="str">
        <x:v>Catalogue title: LG Inverter Top Load Washing Machine, 17 kg, Middle Black - T17V1NDHG2</x:v>
      </x:c>
      <x:c r="BL211" s="60" t="n">
        <x:v>46233</x:v>
      </x:c>
      <x:c r="BM211" s="60" t="n">
        <x:v>46233</x:v>
      </x:c>
    </x:row>
    <x:row r="212">
      <x:c r="A212" s="37" t="str">
        <x:v>CASH-50879126E6D96D</x:v>
      </x:c>
      <x:c r="B212" s="37" t="str">
        <x:v>VAR-48A364724322C5|EG-013|STORE</x:v>
      </x:c>
      <x:c r="C212" s="37" t="str">
        <x:v>VAR-48A364724322C5</x:v>
      </x:c>
      <x:c r="D212" s="37" t="str">
        <x:v>MOD-3725796F9E6864</x:v>
      </x:c>
      <x:c r="E212" s="37" t="str">
        <x:v>LG T17V1NDHG2 17kg / Black</x:v>
      </x:c>
      <x:c r="F212" s="37" t="str">
        <x:v>الأجهزة المنزلية</x:v>
      </x:c>
      <x:c r="G212" s="37" t="str">
        <x:v>غسالات ملابس</x:v>
      </x:c>
      <x:c r="H212" s="37" t="str">
        <x:v>LG</x:v>
      </x:c>
      <x:c r="I212" s="37" t="str">
        <x:v>T17V1NDHG2</x:v>
      </x:c>
      <x:c r="J212" s="37" t="str">
        <x:v>17kg | Black</x:v>
      </x:c>
      <x:c r="K212" s="37"/>
      <x:c r="L212" s="37"/>
      <x:c r="M212" s="37" t="str">
        <x:v>Black</x:v>
      </x:c>
      <x:c r="N212" s="37" t="str">
        <x:v>T17V1NDHG2</x:v>
      </x:c>
      <x:c r="O212" s="37"/>
      <x:c r="P212" s="37" t="str">
        <x:v>EG-013</x:v>
      </x:c>
      <x:c r="Q212" s="37" t="str">
        <x:v>B.TECH</x:v>
      </x:c>
      <x:c r="R212" s="37" t="str">
        <x:v>سلسلة</x:v>
      </x:c>
      <x:c r="S212" s="37" t="str">
        <x:v>A</x:v>
      </x:c>
      <x:c r="T212" s="37"/>
      <x:c r="U212" s="37"/>
      <x:c r="V212" s="37"/>
      <x:c r="W212" s="37" t="str">
        <x:v>https://btech.com/en/c/large-home-appliances/washing-machines-dryers/top-load-washing-machines</x:v>
      </x:c>
      <x:c r="X212" s="37" t="str">
        <x:v>صفحة فئة</x:v>
      </x:c>
      <x:c r="Y212" s="37" t="str">
        <x:v>EGP</x:v>
      </x:c>
      <x:c r="Z212" s="56"/>
      <x:c r="AA212" s="56"/>
      <x:c r="AB212" s="56" t="str">
        <x:f>IF(OR(Z212="",AA212=""),"",MAX(0,AA212-Z212))</x:f>
      </x:c>
      <x:c r="AC212" s="58" t="str">
        <x:f>IF(OR(Z212="",AA212="",AA212=0),"",MAX(0,(AA212-Z212)/AA212))</x:f>
      </x:c>
      <x:c r="AD212" s="56"/>
      <x:c r="AE212" s="56" t="str">
        <x:f>IF(Z212="","",Z212+IF(AD212="",0,AD212))</x:f>
      </x:c>
      <x:c r="AF212" s="37" t="str">
        <x:f>IF(AD212="","",AD212=0)</x:f>
      </x:c>
      <x:c r="AG212" s="37"/>
      <x:c r="AH212" s="37"/>
      <x:c r="AI212" s="37"/>
      <x:c r="AJ212" s="37" t="str">
        <x:v>القاهرة</x:v>
      </x:c>
      <x:c r="AK212" s="37"/>
      <x:c r="AL212" s="37"/>
      <x:c r="AM212" s="37"/>
      <x:c r="AN212" s="37"/>
      <x:c r="AO212" s="37"/>
      <x:c r="AP212" s="37"/>
      <x:c r="AQ212" s="54" t="b">
        <x:v>1</x:v>
      </x:c>
      <x:c r="AR212" s="37"/>
      <x:c r="AS212" s="37" t="str">
        <x:v>صفحة فئة</x:v>
      </x:c>
      <x:c r="AT212" s="37" t="str">
        <x:v>تحتاج مراجعة</x:v>
      </x:c>
      <x:c r="AU212" s="37" t="str">
        <x:v>store_category_listing</x:v>
      </x:c>
      <x:c r="AV212" s="37" t="str">
        <x:v>اكتشاف من صفحة فئة</x:v>
      </x:c>
      <x:c r="AW212" s="37" t="str">
        <x:v>https://btech.com/en/c/large-home-appliances/washing-machines-dryers/top-load-washing-machines</x:v>
      </x:c>
      <x:c r="AX212" s="37" t="n">
        <x:v>1</x:v>
      </x:c>
      <x:c r="AY212" s="60" t="n">
        <x:v>46233</x:v>
      </x:c>
      <x:c r="AZ212" s="60"/>
      <x:c r="BA212" s="60"/>
      <x:c r="BB212" s="62" t="str">
        <x:f>IF(BA212="","",(NOW()-BA212)*24)</x:f>
      </x:c>
      <x:c r="BC212" s="37" t="str">
        <x:f>IF(BA212="","لم يُرصد",IF(BH212&lt;&gt;TRUE,"غير نشط",IF(BD212="فشل","فشل حالي",IF(BB212&lt;=12,"حديث",IF(BB212&lt;=24,"متأخر","قديم")))))</x:f>
        <x:v>لم يُرصد</x:v>
      </x:c>
      <x:c r="BD212" s="37" t="str">
        <x:v>بانتظار أول رصد سعر</x:v>
      </x:c>
      <x:c r="BE212" s="37" t="n">
        <x:v>0</x:v>
      </x:c>
      <x:c r="BF212" s="37"/>
      <x:c r="BG212" s="37"/>
      <x:c r="BH212" s="54" t="b">
        <x:v>1</x:v>
      </x:c>
      <x:c r="BI212" s="37" t="str">
        <x:v>يحتاج اكتشاف رابط المنتج</x:v>
      </x:c>
      <x:c r="BJ212" s="37" t="str">
        <x:v>LG Inverter Top Load Washing Machine, 17 kg, Middle Black - T17V1NDHG2</x:v>
      </x:c>
      <x:c r="BK212" s="37"/>
      <x:c r="BL212" s="60" t="n">
        <x:v>46233</x:v>
      </x:c>
      <x:c r="BM212" s="60" t="n">
        <x:v>46233</x:v>
      </x:c>
    </x:row>
    <x:row r="213">
      <x:c r="A213" s="37" t="str">
        <x:v>CASH-F240AE47F0EA11</x:v>
      </x:c>
      <x:c r="B213" s="37" t="str">
        <x:v>VAR-42799C1609BCA4|EG-013|STORE</x:v>
      </x:c>
      <x:c r="C213" s="37" t="str">
        <x:v>VAR-42799C1609BCA4</x:v>
      </x:c>
      <x:c r="D213" s="37" t="str">
        <x:v>MOD-E12163918A8094</x:v>
      </x:c>
      <x:c r="E213" s="37" t="str">
        <x:v>Midea MF110W80B 8 kg load | Freestanding | Inverter | Silver | 8kg</x:v>
      </x:c>
      <x:c r="F213" s="37" t="str">
        <x:v>الأجهزة المنزلية</x:v>
      </x:c>
      <x:c r="G213" s="37" t="str">
        <x:v>غسالات ملابس</x:v>
      </x:c>
      <x:c r="H213" s="37" t="str">
        <x:v>Midea</x:v>
      </x:c>
      <x:c r="I213" s="37" t="str">
        <x:v>MF110W80B</x:v>
      </x:c>
      <x:c r="J213" s="37" t="str">
        <x:v>8 kg load | Freestanding | Inverter | Silver</x:v>
      </x:c>
      <x:c r="K213" s="37"/>
      <x:c r="L213" s="37"/>
      <x:c r="M213" s="37" t="str">
        <x:v>Silver</x:v>
      </x:c>
      <x:c r="N213" s="37" t="str">
        <x:v>MF110W80B</x:v>
      </x:c>
      <x:c r="O213" s="37"/>
      <x:c r="P213" s="37" t="str">
        <x:v>EG-013</x:v>
      </x:c>
      <x:c r="Q213" s="37" t="str">
        <x:v>B.TECH</x:v>
      </x:c>
      <x:c r="R213" s="37" t="str">
        <x:v>سلسلة</x:v>
      </x:c>
      <x:c r="S213" s="37" t="str">
        <x:v>A</x:v>
      </x:c>
      <x:c r="T213" s="37"/>
      <x:c r="U213" s="37"/>
      <x:c r="V213" s="37"/>
      <x:c r="W213" s="37" t="str">
        <x:v>https://btech.com/en/p/cfc0d860-1c24-409c-95c2-22e9e5d4f619</x:v>
      </x:c>
      <x:c r="X213" s="37" t="str">
        <x:v>رابط منتج مباشر</x:v>
      </x:c>
      <x:c r="Y213" s="37" t="str">
        <x:v>EGP</x:v>
      </x:c>
      <x:c r="Z213" s="56"/>
      <x:c r="AA213" s="56"/>
      <x:c r="AB213" s="56" t="str">
        <x:f>IF(OR(Z213="",AA213=""),"",MAX(0,AA213-Z213))</x:f>
      </x:c>
      <x:c r="AC213" s="58" t="str">
        <x:f>IF(OR(Z213="",AA213="",AA213=0),"",MAX(0,(AA213-Z213)/AA213))</x:f>
      </x:c>
      <x:c r="AD213" s="56"/>
      <x:c r="AE213" s="56" t="str">
        <x:f>IF(Z213="","",Z213+IF(AD213="",0,AD213))</x:f>
      </x:c>
      <x:c r="AF213" s="37" t="str">
        <x:f>IF(AD213="","",AD213=0)</x:f>
      </x:c>
      <x:c r="AG213" s="37"/>
      <x:c r="AH213" s="37"/>
      <x:c r="AI213" s="37"/>
      <x:c r="AJ213" s="37" t="str">
        <x:v>القاهرة</x:v>
      </x:c>
      <x:c r="AK213" s="37"/>
      <x:c r="AL213" s="37"/>
      <x:c r="AM213" s="37"/>
      <x:c r="AN213" s="37"/>
      <x:c r="AO213" s="37"/>
      <x:c r="AP213" s="37"/>
      <x:c r="AQ213" s="54" t="b">
        <x:v>1</x:v>
      </x:c>
      <x:c r="AR213" s="37"/>
      <x:c r="AS213" s="37" t="str">
        <x:v>صفحة منتج</x:v>
      </x:c>
      <x:c r="AT213" s="37" t="str">
        <x:v>عالية</x:v>
      </x:c>
      <x:c r="AU213" s="37" t="str">
        <x:v>egypt_store_product_listing</x:v>
      </x:c>
      <x:c r="AV213" s="37" t="str">
        <x:v>HTML/JSON-LD</x:v>
      </x:c>
      <x:c r="AW213" s="37" t="str">
        <x:v>https://btech.com/en/p/cfc0d860-1c24-409c-95c2-22e9e5d4f619</x:v>
      </x:c>
      <x:c r="AX213" s="37" t="n">
        <x:v>1</x:v>
      </x:c>
      <x:c r="AY213" s="60" t="n">
        <x:v>46233</x:v>
      </x:c>
      <x:c r="AZ213" s="60"/>
      <x:c r="BA213" s="60"/>
      <x:c r="BB213" s="62" t="str">
        <x:f>IF(BA213="","",(NOW()-BA213)*24)</x:f>
      </x:c>
      <x:c r="BC213" s="37" t="str">
        <x:f>IF(BA213="","لم يُرصد",IF(BH213&lt;&gt;TRUE,"غير نشط",IF(BD213="فشل","فشل حالي",IF(BB213&lt;=12,"حديث",IF(BB213&lt;=24,"متأخر","قديم")))))</x:f>
        <x:v>لم يُرصد</x:v>
      </x:c>
      <x:c r="BD213" s="37" t="str">
        <x:v>بانتظار أول رصد سعر</x:v>
      </x:c>
      <x:c r="BE213" s="37" t="n">
        <x:v>0</x:v>
      </x:c>
      <x:c r="BF213" s="37"/>
      <x:c r="BG213" s="37"/>
      <x:c r="BH213" s="54" t="b">
        <x:v>1</x:v>
      </x:c>
      <x:c r="BI213" s="37" t="str">
        <x:v>جاهز لأول رصد</x:v>
      </x:c>
      <x:c r="BJ213" s="37" t="str"/>
      <x:c r="BK213" s="37" t="str">
        <x:v>Catalogue title: Midea Inverter Front Load Washing Machine, 8 kg, Silver Titanium - MF110W80B\\TT</x:v>
      </x:c>
      <x:c r="BL213" s="60" t="n">
        <x:v>46233</x:v>
      </x:c>
      <x:c r="BM213" s="60" t="n">
        <x:v>46233</x:v>
      </x:c>
    </x:row>
    <x:row r="214">
      <x:c r="A214" s="37" t="str">
        <x:v>CASH-65E0C655776F26</x:v>
      </x:c>
      <x:c r="B214" s="37" t="str">
        <x:v>VAR-226DD8F8024464|EG-013|STORE</x:v>
      </x:c>
      <x:c r="C214" s="37" t="str">
        <x:v>VAR-226DD8F8024464</x:v>
      </x:c>
      <x:c r="D214" s="37" t="str">
        <x:v>MOD-04BF0BF9BDEF21</x:v>
      </x:c>
      <x:c r="E214" s="37" t="str">
        <x:v>Samsung WW90T4040CX1AS 9 kg load | Freestanding | Silver | 9kg</x:v>
      </x:c>
      <x:c r="F214" s="37" t="str">
        <x:v>الأجهزة المنزلية</x:v>
      </x:c>
      <x:c r="G214" s="37" t="str">
        <x:v>غسالات ملابس</x:v>
      </x:c>
      <x:c r="H214" s="37" t="str">
        <x:v>Samsung</x:v>
      </x:c>
      <x:c r="I214" s="37" t="str">
        <x:v>WW90T4040CX1AS</x:v>
      </x:c>
      <x:c r="J214" s="37" t="str">
        <x:v>9 kg load | Freestanding | Silver</x:v>
      </x:c>
      <x:c r="K214" s="37"/>
      <x:c r="L214" s="37"/>
      <x:c r="M214" s="37" t="str">
        <x:v>Silver</x:v>
      </x:c>
      <x:c r="N214" s="37" t="str">
        <x:v>WW90T4040CX1AS</x:v>
      </x:c>
      <x:c r="O214" s="37"/>
      <x:c r="P214" s="37" t="str">
        <x:v>EG-013</x:v>
      </x:c>
      <x:c r="Q214" s="37" t="str">
        <x:v>B.TECH</x:v>
      </x:c>
      <x:c r="R214" s="37" t="str">
        <x:v>سلسلة</x:v>
      </x:c>
      <x:c r="S214" s="37" t="str">
        <x:v>A</x:v>
      </x:c>
      <x:c r="T214" s="37"/>
      <x:c r="U214" s="37"/>
      <x:c r="V214" s="37"/>
      <x:c r="W214" s="37" t="str">
        <x:v>https://btech.com/en/p/samsung-automatic-washing-machine-9kg-ww90t4040cx1as</x:v>
      </x:c>
      <x:c r="X214" s="37" t="str">
        <x:v>رابط منتج مباشر</x:v>
      </x:c>
      <x:c r="Y214" s="37" t="str">
        <x:v>EGP</x:v>
      </x:c>
      <x:c r="Z214" s="56"/>
      <x:c r="AA214" s="56"/>
      <x:c r="AB214" s="56" t="str">
        <x:f>IF(OR(Z214="",AA214=""),"",MAX(0,AA214-Z214))</x:f>
      </x:c>
      <x:c r="AC214" s="58" t="str">
        <x:f>IF(OR(Z214="",AA214="",AA214=0),"",MAX(0,(AA214-Z214)/AA214))</x:f>
      </x:c>
      <x:c r="AD214" s="56"/>
      <x:c r="AE214" s="56" t="str">
        <x:f>IF(Z214="","",Z214+IF(AD214="",0,AD214))</x:f>
      </x:c>
      <x:c r="AF214" s="37" t="str">
        <x:f>IF(AD214="","",AD214=0)</x:f>
      </x:c>
      <x:c r="AG214" s="37"/>
      <x:c r="AH214" s="37"/>
      <x:c r="AI214" s="37"/>
      <x:c r="AJ214" s="37" t="str">
        <x:v>القاهرة</x:v>
      </x:c>
      <x:c r="AK214" s="37"/>
      <x:c r="AL214" s="37"/>
      <x:c r="AM214" s="37"/>
      <x:c r="AN214" s="37"/>
      <x:c r="AO214" s="37"/>
      <x:c r="AP214" s="37"/>
      <x:c r="AQ214" s="54" t="b">
        <x:v>1</x:v>
      </x:c>
      <x:c r="AR214" s="37"/>
      <x:c r="AS214" s="37" t="str">
        <x:v>صفحة منتج</x:v>
      </x:c>
      <x:c r="AT214" s="37" t="str">
        <x:v>عالية</x:v>
      </x:c>
      <x:c r="AU214" s="37" t="str">
        <x:v>egypt_store_product_listing</x:v>
      </x:c>
      <x:c r="AV214" s="37" t="str">
        <x:v>HTML/JSON-LD</x:v>
      </x:c>
      <x:c r="AW214" s="37" t="str">
        <x:v>https://btech.com/en/p/samsung-automatic-washing-machine-9kg-ww90t4040cx1as</x:v>
      </x:c>
      <x:c r="AX214" s="37" t="n">
        <x:v>1</x:v>
      </x:c>
      <x:c r="AY214" s="60" t="n">
        <x:v>46233</x:v>
      </x:c>
      <x:c r="AZ214" s="60"/>
      <x:c r="BA214" s="60"/>
      <x:c r="BB214" s="62" t="str">
        <x:f>IF(BA214="","",(NOW()-BA214)*24)</x:f>
      </x:c>
      <x:c r="BC214" s="37" t="str">
        <x:f>IF(BA214="","لم يُرصد",IF(BH214&lt;&gt;TRUE,"غير نشط",IF(BD214="فشل","فشل حالي",IF(BB214&lt;=12,"حديث",IF(BB214&lt;=24,"متأخر","قديم")))))</x:f>
        <x:v>لم يُرصد</x:v>
      </x:c>
      <x:c r="BD214" s="37" t="str">
        <x:v>بانتظار أول رصد سعر</x:v>
      </x:c>
      <x:c r="BE214" s="37" t="n">
        <x:v>0</x:v>
      </x:c>
      <x:c r="BF214" s="37"/>
      <x:c r="BG214" s="37"/>
      <x:c r="BH214" s="54" t="b">
        <x:v>1</x:v>
      </x:c>
      <x:c r="BI214" s="37" t="str">
        <x:v>جاهز لأول رصد</x:v>
      </x:c>
      <x:c r="BJ214" s="37" t="str"/>
      <x:c r="BK214" s="37" t="str">
        <x:v>Catalogue title: Samsung WW90T4040CX1AS Front Load Washing Machine, 9 kg, Silver</x:v>
      </x:c>
      <x:c r="BL214" s="60" t="n">
        <x:v>46233</x:v>
      </x:c>
      <x:c r="BM214" s="60" t="n">
        <x:v>46233</x:v>
      </x:c>
    </x:row>
    <x:row r="215">
      <x:c r="A215" s="37" t="str">
        <x:v>CASH-E75EBC69358262</x:v>
      </x:c>
      <x:c r="B215" s="37" t="str">
        <x:v>VAR-4AC304D20E3EFD|EG-013|STORE</x:v>
      </x:c>
      <x:c r="C215" s="37" t="str">
        <x:v>VAR-4AC304D20E3EFD</x:v>
      </x:c>
      <x:c r="D215" s="37" t="str">
        <x:v>MOD-215C22AA50D684</x:v>
      </x:c>
      <x:c r="E215" s="37" t="str">
        <x:v>Sharp ES-FE752KLE-W 7.5kg / Grey</x:v>
      </x:c>
      <x:c r="F215" s="37" t="str">
        <x:v>الأجهزة المنزلية</x:v>
      </x:c>
      <x:c r="G215" s="37" t="str">
        <x:v>غسالات ملابس</x:v>
      </x:c>
      <x:c r="H215" s="37" t="str">
        <x:v>Sharp</x:v>
      </x:c>
      <x:c r="I215" s="37" t="str">
        <x:v>ES-FE752KLE-W</x:v>
      </x:c>
      <x:c r="J215" s="37" t="str">
        <x:v>7.5kg | Grey</x:v>
      </x:c>
      <x:c r="K215" s="37"/>
      <x:c r="L215" s="37"/>
      <x:c r="M215" s="37" t="str">
        <x:v>Grey</x:v>
      </x:c>
      <x:c r="N215" s="37" t="str">
        <x:v>ES-FE752KLE-W</x:v>
      </x:c>
      <x:c r="O215" s="37"/>
      <x:c r="P215" s="37" t="str">
        <x:v>EG-013</x:v>
      </x:c>
      <x:c r="Q215" s="37" t="str">
        <x:v>B.TECH</x:v>
      </x:c>
      <x:c r="R215" s="37" t="str">
        <x:v>سلسلة</x:v>
      </x:c>
      <x:c r="S215" s="37" t="str">
        <x:v>A</x:v>
      </x:c>
      <x:c r="T215" s="37"/>
      <x:c r="U215" s="37"/>
      <x:c r="V215" s="37"/>
      <x:c r="W215" s="37" t="str">
        <x:v>https://btech.com/en/c/large-home-appliances/washing-machines-dryers/b/sharp</x:v>
      </x:c>
      <x:c r="X215" s="37" t="str">
        <x:v>صفحة فئة</x:v>
      </x:c>
      <x:c r="Y215" s="37" t="str">
        <x:v>EGP</x:v>
      </x:c>
      <x:c r="Z215" s="56"/>
      <x:c r="AA215" s="56"/>
      <x:c r="AB215" s="56" t="str">
        <x:f>IF(OR(Z215="",AA215=""),"",MAX(0,AA215-Z215))</x:f>
      </x:c>
      <x:c r="AC215" s="58" t="str">
        <x:f>IF(OR(Z215="",AA215="",AA215=0),"",MAX(0,(AA215-Z215)/AA215))</x:f>
      </x:c>
      <x:c r="AD215" s="56"/>
      <x:c r="AE215" s="56" t="str">
        <x:f>IF(Z215="","",Z215+IF(AD215="",0,AD215))</x:f>
      </x:c>
      <x:c r="AF215" s="37" t="str">
        <x:f>IF(AD215="","",AD215=0)</x:f>
      </x:c>
      <x:c r="AG215" s="37"/>
      <x:c r="AH215" s="37"/>
      <x:c r="AI215" s="37"/>
      <x:c r="AJ215" s="37" t="str">
        <x:v>القاهرة</x:v>
      </x:c>
      <x:c r="AK215" s="37"/>
      <x:c r="AL215" s="37"/>
      <x:c r="AM215" s="37"/>
      <x:c r="AN215" s="37"/>
      <x:c r="AO215" s="37"/>
      <x:c r="AP215" s="37"/>
      <x:c r="AQ215" s="54" t="b">
        <x:v>1</x:v>
      </x:c>
      <x:c r="AR215" s="37"/>
      <x:c r="AS215" s="37" t="str">
        <x:v>صفحة فئة</x:v>
      </x:c>
      <x:c r="AT215" s="37" t="str">
        <x:v>تحتاج مراجعة</x:v>
      </x:c>
      <x:c r="AU215" s="37" t="str">
        <x:v>store_brand_category_listing</x:v>
      </x:c>
      <x:c r="AV215" s="37" t="str">
        <x:v>اكتشاف من صفحة فئة</x:v>
      </x:c>
      <x:c r="AW215" s="37" t="str">
        <x:v>https://btech.com/en/c/large-home-appliances/washing-machines-dryers/b/sharp</x:v>
      </x:c>
      <x:c r="AX215" s="37" t="n">
        <x:v>1</x:v>
      </x:c>
      <x:c r="AY215" s="60" t="n">
        <x:v>46233</x:v>
      </x:c>
      <x:c r="AZ215" s="60"/>
      <x:c r="BA215" s="60"/>
      <x:c r="BB215" s="62" t="str">
        <x:f>IF(BA215="","",(NOW()-BA215)*24)</x:f>
      </x:c>
      <x:c r="BC215" s="37" t="str">
        <x:f>IF(BA215="","لم يُرصد",IF(BH215&lt;&gt;TRUE,"غير نشط",IF(BD215="فشل","فشل حالي",IF(BB215&lt;=12,"حديث",IF(BB215&lt;=24,"متأخر","قديم")))))</x:f>
        <x:v>لم يُرصد</x:v>
      </x:c>
      <x:c r="BD215" s="37" t="str">
        <x:v>بانتظار أول رصد سعر</x:v>
      </x:c>
      <x:c r="BE215" s="37" t="n">
        <x:v>0</x:v>
      </x:c>
      <x:c r="BF215" s="37"/>
      <x:c r="BG215" s="37"/>
      <x:c r="BH215" s="54" t="b">
        <x:v>1</x:v>
      </x:c>
      <x:c r="BI215" s="37" t="str">
        <x:v>يحتاج اكتشاف رابط المنتج</x:v>
      </x:c>
      <x:c r="BJ215" s="37" t="str">
        <x:v>Sharp Inverter Front Load Washing Machine, 7.5 kg, Grey - ES-FE752KLE-W</x:v>
      </x:c>
      <x:c r="BK215" s="37"/>
      <x:c r="BL215" s="60" t="n">
        <x:v>46233</x:v>
      </x:c>
      <x:c r="BM215" s="60" t="n">
        <x:v>46233</x:v>
      </x:c>
    </x:row>
    <x:row r="216">
      <x:c r="A216" s="37" t="str">
        <x:v>CASH-C531F1C2E67A0F</x:v>
      </x:c>
      <x:c r="B216" s="37" t="str">
        <x:v>VAR-49E0BE9C80B65F|EG-013|STORE</x:v>
      </x:c>
      <x:c r="C216" s="37" t="str">
        <x:v>VAR-49E0BE9C80B65F</x:v>
      </x:c>
      <x:c r="D216" s="37" t="str">
        <x:v>MOD-59EA9868B4AD10</x:v>
      </x:c>
      <x:c r="E216" s="37" t="str">
        <x:v>Sharp ES-FP132KLE-G 13kg / Dark Grey</x:v>
      </x:c>
      <x:c r="F216" s="37" t="str">
        <x:v>الأجهزة المنزلية</x:v>
      </x:c>
      <x:c r="G216" s="37" t="str">
        <x:v>غسالات ملابس</x:v>
      </x:c>
      <x:c r="H216" s="37" t="str">
        <x:v>Sharp</x:v>
      </x:c>
      <x:c r="I216" s="37" t="str">
        <x:v>ES-FP132KLE-G</x:v>
      </x:c>
      <x:c r="J216" s="37" t="str">
        <x:v>13kg | Dark Grey</x:v>
      </x:c>
      <x:c r="K216" s="37"/>
      <x:c r="L216" s="37"/>
      <x:c r="M216" s="37" t="str">
        <x:v>Dark Grey</x:v>
      </x:c>
      <x:c r="N216" s="37" t="str">
        <x:v>ES-FP132KLE-G</x:v>
      </x:c>
      <x:c r="O216" s="37"/>
      <x:c r="P216" s="37" t="str">
        <x:v>EG-013</x:v>
      </x:c>
      <x:c r="Q216" s="37" t="str">
        <x:v>B.TECH</x:v>
      </x:c>
      <x:c r="R216" s="37" t="str">
        <x:v>سلسلة</x:v>
      </x:c>
      <x:c r="S216" s="37" t="str">
        <x:v>A</x:v>
      </x:c>
      <x:c r="T216" s="37"/>
      <x:c r="U216" s="37"/>
      <x:c r="V216" s="37"/>
      <x:c r="W216" s="37" t="str">
        <x:v>https://btech.com/en/c/large-home-appliances/washing-machines-dryers/b/sharp</x:v>
      </x:c>
      <x:c r="X216" s="37" t="str">
        <x:v>صفحة فئة</x:v>
      </x:c>
      <x:c r="Y216" s="37" t="str">
        <x:v>EGP</x:v>
      </x:c>
      <x:c r="Z216" s="56"/>
      <x:c r="AA216" s="56"/>
      <x:c r="AB216" s="56" t="str">
        <x:f>IF(OR(Z216="",AA216=""),"",MAX(0,AA216-Z216))</x:f>
      </x:c>
      <x:c r="AC216" s="58" t="str">
        <x:f>IF(OR(Z216="",AA216="",AA216=0),"",MAX(0,(AA216-Z216)/AA216))</x:f>
      </x:c>
      <x:c r="AD216" s="56"/>
      <x:c r="AE216" s="56" t="str">
        <x:f>IF(Z216="","",Z216+IF(AD216="",0,AD216))</x:f>
      </x:c>
      <x:c r="AF216" s="37" t="str">
        <x:f>IF(AD216="","",AD216=0)</x:f>
      </x:c>
      <x:c r="AG216" s="37"/>
      <x:c r="AH216" s="37"/>
      <x:c r="AI216" s="37"/>
      <x:c r="AJ216" s="37" t="str">
        <x:v>القاهرة</x:v>
      </x:c>
      <x:c r="AK216" s="37"/>
      <x:c r="AL216" s="37"/>
      <x:c r="AM216" s="37"/>
      <x:c r="AN216" s="37"/>
      <x:c r="AO216" s="37"/>
      <x:c r="AP216" s="37"/>
      <x:c r="AQ216" s="54" t="b">
        <x:v>1</x:v>
      </x:c>
      <x:c r="AR216" s="37"/>
      <x:c r="AS216" s="37" t="str">
        <x:v>صفحة فئة</x:v>
      </x:c>
      <x:c r="AT216" s="37" t="str">
        <x:v>تحتاج مراجعة</x:v>
      </x:c>
      <x:c r="AU216" s="37" t="str">
        <x:v>store_brand_category_listing</x:v>
      </x:c>
      <x:c r="AV216" s="37" t="str">
        <x:v>اكتشاف من صفحة فئة</x:v>
      </x:c>
      <x:c r="AW216" s="37" t="str">
        <x:v>https://btech.com/en/c/large-home-appliances/washing-machines-dryers/b/sharp</x:v>
      </x:c>
      <x:c r="AX216" s="37" t="n">
        <x:v>1</x:v>
      </x:c>
      <x:c r="AY216" s="60" t="n">
        <x:v>46233</x:v>
      </x:c>
      <x:c r="AZ216" s="60"/>
      <x:c r="BA216" s="60"/>
      <x:c r="BB216" s="62" t="str">
        <x:f>IF(BA216="","",(NOW()-BA216)*24)</x:f>
      </x:c>
      <x:c r="BC216" s="37" t="str">
        <x:f>IF(BA216="","لم يُرصد",IF(BH216&lt;&gt;TRUE,"غير نشط",IF(BD216="فشل","فشل حالي",IF(BB216&lt;=12,"حديث",IF(BB216&lt;=24,"متأخر","قديم")))))</x:f>
        <x:v>لم يُرصد</x:v>
      </x:c>
      <x:c r="BD216" s="37" t="str">
        <x:v>بانتظار أول رصد سعر</x:v>
      </x:c>
      <x:c r="BE216" s="37" t="n">
        <x:v>0</x:v>
      </x:c>
      <x:c r="BF216" s="37"/>
      <x:c r="BG216" s="37"/>
      <x:c r="BH216" s="54" t="b">
        <x:v>1</x:v>
      </x:c>
      <x:c r="BI216" s="37" t="str">
        <x:v>يحتاج اكتشاف رابط المنتج</x:v>
      </x:c>
      <x:c r="BJ216" s="37" t="str">
        <x:v>Sharp Inverter Front Load Washing Machine, 13 kg, Dark Grey - ES-FP132KLE-G</x:v>
      </x:c>
      <x:c r="BK216" s="37"/>
      <x:c r="BL216" s="60" t="n">
        <x:v>46233</x:v>
      </x:c>
      <x:c r="BM216" s="60" t="n">
        <x:v>46233</x:v>
      </x:c>
    </x:row>
    <x:row r="217">
      <x:c r="A217" s="37" t="str">
        <x:v>CASH-C07502DA17A6AF</x:v>
      </x:c>
      <x:c r="B217" s="37" t="str">
        <x:v>VAR-CBAC927C1C7142|EG-013|STORE</x:v>
      </x:c>
      <x:c r="C217" s="37" t="str">
        <x:v>VAR-CBAC927C1C7142</x:v>
      </x:c>
      <x:c r="D217" s="37" t="str">
        <x:v>MOD-5393DAD61D7240</x:v>
      </x:c>
      <x:c r="E217" s="37" t="str">
        <x:v>Sharp ES-FP710CXE-B 7kg / Black</x:v>
      </x:c>
      <x:c r="F217" s="37" t="str">
        <x:v>الأجهزة المنزلية</x:v>
      </x:c>
      <x:c r="G217" s="37" t="str">
        <x:v>غسالات ملابس</x:v>
      </x:c>
      <x:c r="H217" s="37" t="str">
        <x:v>Sharp</x:v>
      </x:c>
      <x:c r="I217" s="37" t="str">
        <x:v>ES-FP710CXE-B</x:v>
      </x:c>
      <x:c r="J217" s="37" t="str">
        <x:v>7kg | Black</x:v>
      </x:c>
      <x:c r="K217" s="37"/>
      <x:c r="L217" s="37"/>
      <x:c r="M217" s="37" t="str">
        <x:v>Black</x:v>
      </x:c>
      <x:c r="N217" s="37" t="str">
        <x:v>ES-FP710CXE-B</x:v>
      </x:c>
      <x:c r="O217" s="37"/>
      <x:c r="P217" s="37" t="str">
        <x:v>EG-013</x:v>
      </x:c>
      <x:c r="Q217" s="37" t="str">
        <x:v>B.TECH</x:v>
      </x:c>
      <x:c r="R217" s="37" t="str">
        <x:v>سلسلة</x:v>
      </x:c>
      <x:c r="S217" s="37" t="str">
        <x:v>A</x:v>
      </x:c>
      <x:c r="T217" s="37"/>
      <x:c r="U217" s="37"/>
      <x:c r="V217" s="37"/>
      <x:c r="W217" s="37" t="str">
        <x:v>https://btech.com/en/c/large-home-appliances/washing-machines-dryers/b/sharp</x:v>
      </x:c>
      <x:c r="X217" s="37" t="str">
        <x:v>صفحة فئة</x:v>
      </x:c>
      <x:c r="Y217" s="37" t="str">
        <x:v>EGP</x:v>
      </x:c>
      <x:c r="Z217" s="56"/>
      <x:c r="AA217" s="56"/>
      <x:c r="AB217" s="56" t="str">
        <x:f>IF(OR(Z217="",AA217=""),"",MAX(0,AA217-Z217))</x:f>
      </x:c>
      <x:c r="AC217" s="58" t="str">
        <x:f>IF(OR(Z217="",AA217="",AA217=0),"",MAX(0,(AA217-Z217)/AA217))</x:f>
      </x:c>
      <x:c r="AD217" s="56"/>
      <x:c r="AE217" s="56" t="str">
        <x:f>IF(Z217="","",Z217+IF(AD217="",0,AD217))</x:f>
      </x:c>
      <x:c r="AF217" s="37" t="str">
        <x:f>IF(AD217="","",AD217=0)</x:f>
      </x:c>
      <x:c r="AG217" s="37"/>
      <x:c r="AH217" s="37"/>
      <x:c r="AI217" s="37"/>
      <x:c r="AJ217" s="37" t="str">
        <x:v>القاهرة</x:v>
      </x:c>
      <x:c r="AK217" s="37"/>
      <x:c r="AL217" s="37"/>
      <x:c r="AM217" s="37"/>
      <x:c r="AN217" s="37"/>
      <x:c r="AO217" s="37"/>
      <x:c r="AP217" s="37"/>
      <x:c r="AQ217" s="54" t="b">
        <x:v>1</x:v>
      </x:c>
      <x:c r="AR217" s="37"/>
      <x:c r="AS217" s="37" t="str">
        <x:v>صفحة فئة</x:v>
      </x:c>
      <x:c r="AT217" s="37" t="str">
        <x:v>تحتاج مراجعة</x:v>
      </x:c>
      <x:c r="AU217" s="37" t="str">
        <x:v>store_brand_category_listing</x:v>
      </x:c>
      <x:c r="AV217" s="37" t="str">
        <x:v>اكتشاف من صفحة فئة</x:v>
      </x:c>
      <x:c r="AW217" s="37" t="str">
        <x:v>https://btech.com/en/c/large-home-appliances/washing-machines-dryers/b/sharp</x:v>
      </x:c>
      <x:c r="AX217" s="37" t="n">
        <x:v>1</x:v>
      </x:c>
      <x:c r="AY217" s="60" t="n">
        <x:v>46233</x:v>
      </x:c>
      <x:c r="AZ217" s="60"/>
      <x:c r="BA217" s="60"/>
      <x:c r="BB217" s="62" t="str">
        <x:f>IF(BA217="","",(NOW()-BA217)*24)</x:f>
      </x:c>
      <x:c r="BC217" s="37" t="str">
        <x:f>IF(BA217="","لم يُرصد",IF(BH217&lt;&gt;TRUE,"غير نشط",IF(BD217="فشل","فشل حالي",IF(BB217&lt;=12,"حديث",IF(BB217&lt;=24,"متأخر","قديم")))))</x:f>
        <x:v>لم يُرصد</x:v>
      </x:c>
      <x:c r="BD217" s="37" t="str">
        <x:v>بانتظار أول رصد سعر</x:v>
      </x:c>
      <x:c r="BE217" s="37" t="n">
        <x:v>0</x:v>
      </x:c>
      <x:c r="BF217" s="37"/>
      <x:c r="BG217" s="37"/>
      <x:c r="BH217" s="54" t="b">
        <x:v>1</x:v>
      </x:c>
      <x:c r="BI217" s="37" t="str">
        <x:v>يحتاج اكتشاف رابط المنتج</x:v>
      </x:c>
      <x:c r="BJ217" s="37" t="str">
        <x:v>Sharp Front Load Washing Machine, 7 kg, Black - ES-FP710CXE-B</x:v>
      </x:c>
      <x:c r="BK217" s="37"/>
      <x:c r="BL217" s="60" t="n">
        <x:v>46233</x:v>
      </x:c>
      <x:c r="BM217" s="60" t="n">
        <x:v>46233</x:v>
      </x:c>
    </x:row>
    <x:row r="218">
      <x:c r="A218" s="37" t="str">
        <x:v>CASH-AD0E8D4CF53C89</x:v>
      </x:c>
      <x:c r="B218" s="37" t="str">
        <x:v>VAR-4735414B2AF206|EG-013|STORE</x:v>
      </x:c>
      <x:c r="C218" s="37" t="str">
        <x:v>VAR-4735414B2AF206</x:v>
      </x:c>
      <x:c r="D218" s="37" t="str">
        <x:v>MOD-9C563D9CCB180E</x:v>
      </x:c>
      <x:c r="E218" s="37" t="str">
        <x:v>Sharp ES-FP710CXE-S 7kg / Silver</x:v>
      </x:c>
      <x:c r="F218" s="37" t="str">
        <x:v>الأجهزة المنزلية</x:v>
      </x:c>
      <x:c r="G218" s="37" t="str">
        <x:v>غسالات ملابس</x:v>
      </x:c>
      <x:c r="H218" s="37" t="str">
        <x:v>Sharp</x:v>
      </x:c>
      <x:c r="I218" s="37" t="str">
        <x:v>ES-FP710CXE-S</x:v>
      </x:c>
      <x:c r="J218" s="37" t="str">
        <x:v>7kg | Silver</x:v>
      </x:c>
      <x:c r="K218" s="37"/>
      <x:c r="L218" s="37"/>
      <x:c r="M218" s="37" t="str">
        <x:v>Silver</x:v>
      </x:c>
      <x:c r="N218" s="37" t="str">
        <x:v>ES-FP710CXE-S</x:v>
      </x:c>
      <x:c r="O218" s="37"/>
      <x:c r="P218" s="37" t="str">
        <x:v>EG-013</x:v>
      </x:c>
      <x:c r="Q218" s="37" t="str">
        <x:v>B.TECH</x:v>
      </x:c>
      <x:c r="R218" s="37" t="str">
        <x:v>سلسلة</x:v>
      </x:c>
      <x:c r="S218" s="37" t="str">
        <x:v>A</x:v>
      </x:c>
      <x:c r="T218" s="37"/>
      <x:c r="U218" s="37"/>
      <x:c r="V218" s="37"/>
      <x:c r="W218" s="37" t="str">
        <x:v>https://btech.com/en/c/large-home-appliances/washing-machines-dryers/b/sharp</x:v>
      </x:c>
      <x:c r="X218" s="37" t="str">
        <x:v>صفحة فئة</x:v>
      </x:c>
      <x:c r="Y218" s="37" t="str">
        <x:v>EGP</x:v>
      </x:c>
      <x:c r="Z218" s="56"/>
      <x:c r="AA218" s="56"/>
      <x:c r="AB218" s="56" t="str">
        <x:f>IF(OR(Z218="",AA218=""),"",MAX(0,AA218-Z218))</x:f>
      </x:c>
      <x:c r="AC218" s="58" t="str">
        <x:f>IF(OR(Z218="",AA218="",AA218=0),"",MAX(0,(AA218-Z218)/AA218))</x:f>
      </x:c>
      <x:c r="AD218" s="56"/>
      <x:c r="AE218" s="56" t="str">
        <x:f>IF(Z218="","",Z218+IF(AD218="",0,AD218))</x:f>
      </x:c>
      <x:c r="AF218" s="37" t="str">
        <x:f>IF(AD218="","",AD218=0)</x:f>
      </x:c>
      <x:c r="AG218" s="37"/>
      <x:c r="AH218" s="37"/>
      <x:c r="AI218" s="37"/>
      <x:c r="AJ218" s="37" t="str">
        <x:v>القاهرة</x:v>
      </x:c>
      <x:c r="AK218" s="37"/>
      <x:c r="AL218" s="37"/>
      <x:c r="AM218" s="37"/>
      <x:c r="AN218" s="37"/>
      <x:c r="AO218" s="37"/>
      <x:c r="AP218" s="37"/>
      <x:c r="AQ218" s="54" t="b">
        <x:v>1</x:v>
      </x:c>
      <x:c r="AR218" s="37"/>
      <x:c r="AS218" s="37" t="str">
        <x:v>صفحة فئة</x:v>
      </x:c>
      <x:c r="AT218" s="37" t="str">
        <x:v>تحتاج مراجعة</x:v>
      </x:c>
      <x:c r="AU218" s="37" t="str">
        <x:v>store_brand_category_listing</x:v>
      </x:c>
      <x:c r="AV218" s="37" t="str">
        <x:v>اكتشاف من صفحة فئة</x:v>
      </x:c>
      <x:c r="AW218" s="37" t="str">
        <x:v>https://btech.com/en/c/large-home-appliances/washing-machines-dryers/b/sharp</x:v>
      </x:c>
      <x:c r="AX218" s="37" t="n">
        <x:v>1</x:v>
      </x:c>
      <x:c r="AY218" s="60" t="n">
        <x:v>46233</x:v>
      </x:c>
      <x:c r="AZ218" s="60"/>
      <x:c r="BA218" s="60"/>
      <x:c r="BB218" s="62" t="str">
        <x:f>IF(BA218="","",(NOW()-BA218)*24)</x:f>
      </x:c>
      <x:c r="BC218" s="37" t="str">
        <x:f>IF(BA218="","لم يُرصد",IF(BH218&lt;&gt;TRUE,"غير نشط",IF(BD218="فشل","فشل حالي",IF(BB218&lt;=12,"حديث",IF(BB218&lt;=24,"متأخر","قديم")))))</x:f>
        <x:v>لم يُرصد</x:v>
      </x:c>
      <x:c r="BD218" s="37" t="str">
        <x:v>بانتظار أول رصد سعر</x:v>
      </x:c>
      <x:c r="BE218" s="37" t="n">
        <x:v>0</x:v>
      </x:c>
      <x:c r="BF218" s="37"/>
      <x:c r="BG218" s="37"/>
      <x:c r="BH218" s="54" t="b">
        <x:v>1</x:v>
      </x:c>
      <x:c r="BI218" s="37" t="str">
        <x:v>يحتاج اكتشاف رابط المنتج</x:v>
      </x:c>
      <x:c r="BJ218" s="37" t="str">
        <x:v>Sharp Front Load Washing Machine, 7 kg, Silver - ES-FP710CXE-S</x:v>
      </x:c>
      <x:c r="BK218" s="37"/>
      <x:c r="BL218" s="60" t="n">
        <x:v>46233</x:v>
      </x:c>
      <x:c r="BM218" s="60" t="n">
        <x:v>46233</x:v>
      </x:c>
    </x:row>
    <x:row r="219">
      <x:c r="A219" s="37" t="str">
        <x:v>CASH-B9FBAC1CEF5F84</x:v>
      </x:c>
      <x:c r="B219" s="37" t="str">
        <x:v>VAR-99B440A3A6AA8B|EG-013|STORE</x:v>
      </x:c>
      <x:c r="C219" s="37" t="str">
        <x:v>VAR-99B440A3A6AA8B</x:v>
      </x:c>
      <x:c r="D219" s="37" t="str">
        <x:v>MOD-32CB7863AE78EA</x:v>
      </x:c>
      <x:c r="E219" s="37" t="str">
        <x:v>Sharp ES-FP814CXE-B 8kg / Black</x:v>
      </x:c>
      <x:c r="F219" s="37" t="str">
        <x:v>الأجهزة المنزلية</x:v>
      </x:c>
      <x:c r="G219" s="37" t="str">
        <x:v>غسالات ملابس</x:v>
      </x:c>
      <x:c r="H219" s="37" t="str">
        <x:v>Sharp</x:v>
      </x:c>
      <x:c r="I219" s="37" t="str">
        <x:v>ES-FP814CXE-B</x:v>
      </x:c>
      <x:c r="J219" s="37" t="str">
        <x:v>8kg | Black</x:v>
      </x:c>
      <x:c r="K219" s="37"/>
      <x:c r="L219" s="37"/>
      <x:c r="M219" s="37" t="str">
        <x:v>Black</x:v>
      </x:c>
      <x:c r="N219" s="37" t="str">
        <x:v>ES-FP814CXE-B</x:v>
      </x:c>
      <x:c r="O219" s="37"/>
      <x:c r="P219" s="37" t="str">
        <x:v>EG-013</x:v>
      </x:c>
      <x:c r="Q219" s="37" t="str">
        <x:v>B.TECH</x:v>
      </x:c>
      <x:c r="R219" s="37" t="str">
        <x:v>سلسلة</x:v>
      </x:c>
      <x:c r="S219" s="37" t="str">
        <x:v>A</x:v>
      </x:c>
      <x:c r="T219" s="37"/>
      <x:c r="U219" s="37"/>
      <x:c r="V219" s="37"/>
      <x:c r="W219" s="37" t="str">
        <x:v>https://btech.com/en/c/large-home-appliances/washing-machines-dryers/b/sharp</x:v>
      </x:c>
      <x:c r="X219" s="37" t="str">
        <x:v>صفحة فئة</x:v>
      </x:c>
      <x:c r="Y219" s="37" t="str">
        <x:v>EGP</x:v>
      </x:c>
      <x:c r="Z219" s="56"/>
      <x:c r="AA219" s="56"/>
      <x:c r="AB219" s="56" t="str">
        <x:f>IF(OR(Z219="",AA219=""),"",MAX(0,AA219-Z219))</x:f>
      </x:c>
      <x:c r="AC219" s="58" t="str">
        <x:f>IF(OR(Z219="",AA219="",AA219=0),"",MAX(0,(AA219-Z219)/AA219))</x:f>
      </x:c>
      <x:c r="AD219" s="56"/>
      <x:c r="AE219" s="56" t="str">
        <x:f>IF(Z219="","",Z219+IF(AD219="",0,AD219))</x:f>
      </x:c>
      <x:c r="AF219" s="37" t="str">
        <x:f>IF(AD219="","",AD219=0)</x:f>
      </x:c>
      <x:c r="AG219" s="37"/>
      <x:c r="AH219" s="37"/>
      <x:c r="AI219" s="37"/>
      <x:c r="AJ219" s="37" t="str">
        <x:v>القاهرة</x:v>
      </x:c>
      <x:c r="AK219" s="37"/>
      <x:c r="AL219" s="37"/>
      <x:c r="AM219" s="37"/>
      <x:c r="AN219" s="37"/>
      <x:c r="AO219" s="37"/>
      <x:c r="AP219" s="37"/>
      <x:c r="AQ219" s="54" t="b">
        <x:v>1</x:v>
      </x:c>
      <x:c r="AR219" s="37"/>
      <x:c r="AS219" s="37" t="str">
        <x:v>صفحة فئة</x:v>
      </x:c>
      <x:c r="AT219" s="37" t="str">
        <x:v>تحتاج مراجعة</x:v>
      </x:c>
      <x:c r="AU219" s="37" t="str">
        <x:v>store_brand_category_listing</x:v>
      </x:c>
      <x:c r="AV219" s="37" t="str">
        <x:v>اكتشاف من صفحة فئة</x:v>
      </x:c>
      <x:c r="AW219" s="37" t="str">
        <x:v>https://btech.com/en/c/large-home-appliances/washing-machines-dryers/b/sharp</x:v>
      </x:c>
      <x:c r="AX219" s="37" t="n">
        <x:v>1</x:v>
      </x:c>
      <x:c r="AY219" s="60" t="n">
        <x:v>46233</x:v>
      </x:c>
      <x:c r="AZ219" s="60"/>
      <x:c r="BA219" s="60"/>
      <x:c r="BB219" s="62" t="str">
        <x:f>IF(BA219="","",(NOW()-BA219)*24)</x:f>
      </x:c>
      <x:c r="BC219" s="37" t="str">
        <x:f>IF(BA219="","لم يُرصد",IF(BH219&lt;&gt;TRUE,"غير نشط",IF(BD219="فشل","فشل حالي",IF(BB219&lt;=12,"حديث",IF(BB219&lt;=24,"متأخر","قديم")))))</x:f>
        <x:v>لم يُرصد</x:v>
      </x:c>
      <x:c r="BD219" s="37" t="str">
        <x:v>بانتظار أول رصد سعر</x:v>
      </x:c>
      <x:c r="BE219" s="37" t="n">
        <x:v>0</x:v>
      </x:c>
      <x:c r="BF219" s="37"/>
      <x:c r="BG219" s="37"/>
      <x:c r="BH219" s="54" t="b">
        <x:v>1</x:v>
      </x:c>
      <x:c r="BI219" s="37" t="str">
        <x:v>يحتاج اكتشاف رابط المنتج</x:v>
      </x:c>
      <x:c r="BJ219" s="37" t="str">
        <x:v>Sharp Front Load Washing Machine, 8 kg, Black - ES-FP814CXE-B</x:v>
      </x:c>
      <x:c r="BK219" s="37"/>
      <x:c r="BL219" s="60" t="n">
        <x:v>46233</x:v>
      </x:c>
      <x:c r="BM219" s="60" t="n">
        <x:v>46233</x:v>
      </x:c>
    </x:row>
    <x:row r="220">
      <x:c r="A220" s="37" t="str">
        <x:v>CASH-14F3FAD48F56B3</x:v>
      </x:c>
      <x:c r="B220" s="37" t="str">
        <x:v>VAR-32FDD8492031BD|EG-013|STORE</x:v>
      </x:c>
      <x:c r="C220" s="37" t="str">
        <x:v>VAR-32FDD8492031BD</x:v>
      </x:c>
      <x:c r="D220" s="37" t="str">
        <x:v>MOD-49DA765563B516</x:v>
      </x:c>
      <x:c r="E220" s="37" t="str">
        <x:v>Sharp ES-FP814CXE-S 8kg / Silver</x:v>
      </x:c>
      <x:c r="F220" s="37" t="str">
        <x:v>الأجهزة المنزلية</x:v>
      </x:c>
      <x:c r="G220" s="37" t="str">
        <x:v>غسالات ملابس</x:v>
      </x:c>
      <x:c r="H220" s="37" t="str">
        <x:v>Sharp</x:v>
      </x:c>
      <x:c r="I220" s="37" t="str">
        <x:v>ES-FP814CXE-S</x:v>
      </x:c>
      <x:c r="J220" s="37" t="str">
        <x:v>8kg | Silver</x:v>
      </x:c>
      <x:c r="K220" s="37"/>
      <x:c r="L220" s="37"/>
      <x:c r="M220" s="37" t="str">
        <x:v>Silver</x:v>
      </x:c>
      <x:c r="N220" s="37" t="str">
        <x:v>ES-FP814CXE-S</x:v>
      </x:c>
      <x:c r="O220" s="37"/>
      <x:c r="P220" s="37" t="str">
        <x:v>EG-013</x:v>
      </x:c>
      <x:c r="Q220" s="37" t="str">
        <x:v>B.TECH</x:v>
      </x:c>
      <x:c r="R220" s="37" t="str">
        <x:v>سلسلة</x:v>
      </x:c>
      <x:c r="S220" s="37" t="str">
        <x:v>A</x:v>
      </x:c>
      <x:c r="T220" s="37"/>
      <x:c r="U220" s="37"/>
      <x:c r="V220" s="37"/>
      <x:c r="W220" s="37" t="str">
        <x:v>https://btech.com/en/c/large-home-appliances/washing-machines-dryers/b/sharp</x:v>
      </x:c>
      <x:c r="X220" s="37" t="str">
        <x:v>صفحة فئة</x:v>
      </x:c>
      <x:c r="Y220" s="37" t="str">
        <x:v>EGP</x:v>
      </x:c>
      <x:c r="Z220" s="56"/>
      <x:c r="AA220" s="56"/>
      <x:c r="AB220" s="56" t="str">
        <x:f>IF(OR(Z220="",AA220=""),"",MAX(0,AA220-Z220))</x:f>
      </x:c>
      <x:c r="AC220" s="58" t="str">
        <x:f>IF(OR(Z220="",AA220="",AA220=0),"",MAX(0,(AA220-Z220)/AA220))</x:f>
      </x:c>
      <x:c r="AD220" s="56"/>
      <x:c r="AE220" s="56" t="str">
        <x:f>IF(Z220="","",Z220+IF(AD220="",0,AD220))</x:f>
      </x:c>
      <x:c r="AF220" s="37" t="str">
        <x:f>IF(AD220="","",AD220=0)</x:f>
      </x:c>
      <x:c r="AG220" s="37"/>
      <x:c r="AH220" s="37"/>
      <x:c r="AI220" s="37"/>
      <x:c r="AJ220" s="37" t="str">
        <x:v>القاهرة</x:v>
      </x:c>
      <x:c r="AK220" s="37"/>
      <x:c r="AL220" s="37"/>
      <x:c r="AM220" s="37"/>
      <x:c r="AN220" s="37"/>
      <x:c r="AO220" s="37"/>
      <x:c r="AP220" s="37"/>
      <x:c r="AQ220" s="54" t="b">
        <x:v>1</x:v>
      </x:c>
      <x:c r="AR220" s="37"/>
      <x:c r="AS220" s="37" t="str">
        <x:v>صفحة فئة</x:v>
      </x:c>
      <x:c r="AT220" s="37" t="str">
        <x:v>تحتاج مراجعة</x:v>
      </x:c>
      <x:c r="AU220" s="37" t="str">
        <x:v>store_brand_category_listing</x:v>
      </x:c>
      <x:c r="AV220" s="37" t="str">
        <x:v>اكتشاف من صفحة فئة</x:v>
      </x:c>
      <x:c r="AW220" s="37" t="str">
        <x:v>https://btech.com/en/c/large-home-appliances/washing-machines-dryers/b/sharp</x:v>
      </x:c>
      <x:c r="AX220" s="37" t="n">
        <x:v>1</x:v>
      </x:c>
      <x:c r="AY220" s="60" t="n">
        <x:v>46233</x:v>
      </x:c>
      <x:c r="AZ220" s="60"/>
      <x:c r="BA220" s="60"/>
      <x:c r="BB220" s="62" t="str">
        <x:f>IF(BA220="","",(NOW()-BA220)*24)</x:f>
      </x:c>
      <x:c r="BC220" s="37" t="str">
        <x:f>IF(BA220="","لم يُرصد",IF(BH220&lt;&gt;TRUE,"غير نشط",IF(BD220="فشل","فشل حالي",IF(BB220&lt;=12,"حديث",IF(BB220&lt;=24,"متأخر","قديم")))))</x:f>
        <x:v>لم يُرصد</x:v>
      </x:c>
      <x:c r="BD220" s="37" t="str">
        <x:v>بانتظار أول رصد سعر</x:v>
      </x:c>
      <x:c r="BE220" s="37" t="n">
        <x:v>0</x:v>
      </x:c>
      <x:c r="BF220" s="37"/>
      <x:c r="BG220" s="37"/>
      <x:c r="BH220" s="54" t="b">
        <x:v>1</x:v>
      </x:c>
      <x:c r="BI220" s="37" t="str">
        <x:v>يحتاج اكتشاف رابط المنتج</x:v>
      </x:c>
      <x:c r="BJ220" s="37" t="str">
        <x:v>Sharp Front Load Washing Machine, 8 kg, Silver - ES-FP814CXE-S</x:v>
      </x:c>
      <x:c r="BK220" s="37"/>
      <x:c r="BL220" s="60" t="n">
        <x:v>46233</x:v>
      </x:c>
      <x:c r="BM220" s="60" t="n">
        <x:v>46233</x:v>
      </x:c>
    </x:row>
    <x:row r="221">
      <x:c r="A221" s="37" t="str">
        <x:v>CASH-2CB573C26A34C2</x:v>
      </x:c>
      <x:c r="B221" s="37" t="str">
        <x:v>VAR-1CA65D5110E5D2|EG-013|STORE</x:v>
      </x:c>
      <x:c r="C221" s="37" t="str">
        <x:v>VAR-1CA65D5110E5D2</x:v>
      </x:c>
      <x:c r="D221" s="37" t="str">
        <x:v>MOD-E19D61D2D28E9F</x:v>
      </x:c>
      <x:c r="E221" s="37" t="str">
        <x:v>Sharp ES-FP914CXE-B 9kg / Black</x:v>
      </x:c>
      <x:c r="F221" s="37" t="str">
        <x:v>الأجهزة المنزلية</x:v>
      </x:c>
      <x:c r="G221" s="37" t="str">
        <x:v>غسالات ملابس</x:v>
      </x:c>
      <x:c r="H221" s="37" t="str">
        <x:v>Sharp</x:v>
      </x:c>
      <x:c r="I221" s="37" t="str">
        <x:v>ES-FP914CXE-B</x:v>
      </x:c>
      <x:c r="J221" s="37" t="str">
        <x:v>9kg | Black</x:v>
      </x:c>
      <x:c r="K221" s="37"/>
      <x:c r="L221" s="37"/>
      <x:c r="M221" s="37" t="str">
        <x:v>Black</x:v>
      </x:c>
      <x:c r="N221" s="37" t="str">
        <x:v>ES-FP914CXE-B</x:v>
      </x:c>
      <x:c r="O221" s="37"/>
      <x:c r="P221" s="37" t="str">
        <x:v>EG-013</x:v>
      </x:c>
      <x:c r="Q221" s="37" t="str">
        <x:v>B.TECH</x:v>
      </x:c>
      <x:c r="R221" s="37" t="str">
        <x:v>سلسلة</x:v>
      </x:c>
      <x:c r="S221" s="37" t="str">
        <x:v>A</x:v>
      </x:c>
      <x:c r="T221" s="37"/>
      <x:c r="U221" s="37"/>
      <x:c r="V221" s="37"/>
      <x:c r="W221" s="37" t="str">
        <x:v>https://btech.com/en/c/large-home-appliances/washing-machines-dryers/b/sharp</x:v>
      </x:c>
      <x:c r="X221" s="37" t="str">
        <x:v>صفحة فئة</x:v>
      </x:c>
      <x:c r="Y221" s="37" t="str">
        <x:v>EGP</x:v>
      </x:c>
      <x:c r="Z221" s="56"/>
      <x:c r="AA221" s="56"/>
      <x:c r="AB221" s="56" t="str">
        <x:f>IF(OR(Z221="",AA221=""),"",MAX(0,AA221-Z221))</x:f>
      </x:c>
      <x:c r="AC221" s="58" t="str">
        <x:f>IF(OR(Z221="",AA221="",AA221=0),"",MAX(0,(AA221-Z221)/AA221))</x:f>
      </x:c>
      <x:c r="AD221" s="56"/>
      <x:c r="AE221" s="56" t="str">
        <x:f>IF(Z221="","",Z221+IF(AD221="",0,AD221))</x:f>
      </x:c>
      <x:c r="AF221" s="37" t="str">
        <x:f>IF(AD221="","",AD221=0)</x:f>
      </x:c>
      <x:c r="AG221" s="37"/>
      <x:c r="AH221" s="37"/>
      <x:c r="AI221" s="37"/>
      <x:c r="AJ221" s="37" t="str">
        <x:v>القاهرة</x:v>
      </x:c>
      <x:c r="AK221" s="37"/>
      <x:c r="AL221" s="37"/>
      <x:c r="AM221" s="37"/>
      <x:c r="AN221" s="37"/>
      <x:c r="AO221" s="37"/>
      <x:c r="AP221" s="37"/>
      <x:c r="AQ221" s="54" t="b">
        <x:v>1</x:v>
      </x:c>
      <x:c r="AR221" s="37"/>
      <x:c r="AS221" s="37" t="str">
        <x:v>صفحة فئة</x:v>
      </x:c>
      <x:c r="AT221" s="37" t="str">
        <x:v>تحتاج مراجعة</x:v>
      </x:c>
      <x:c r="AU221" s="37" t="str">
        <x:v>store_brand_category_listing</x:v>
      </x:c>
      <x:c r="AV221" s="37" t="str">
        <x:v>اكتشاف من صفحة فئة</x:v>
      </x:c>
      <x:c r="AW221" s="37" t="str">
        <x:v>https://btech.com/en/c/large-home-appliances/washing-machines-dryers/b/sharp</x:v>
      </x:c>
      <x:c r="AX221" s="37" t="n">
        <x:v>1</x:v>
      </x:c>
      <x:c r="AY221" s="60" t="n">
        <x:v>46233</x:v>
      </x:c>
      <x:c r="AZ221" s="60"/>
      <x:c r="BA221" s="60"/>
      <x:c r="BB221" s="62" t="str">
        <x:f>IF(BA221="","",(NOW()-BA221)*24)</x:f>
      </x:c>
      <x:c r="BC221" s="37" t="str">
        <x:f>IF(BA221="","لم يُرصد",IF(BH221&lt;&gt;TRUE,"غير نشط",IF(BD221="فشل","فشل حالي",IF(BB221&lt;=12,"حديث",IF(BB221&lt;=24,"متأخر","قديم")))))</x:f>
        <x:v>لم يُرصد</x:v>
      </x:c>
      <x:c r="BD221" s="37" t="str">
        <x:v>بانتظار أول رصد سعر</x:v>
      </x:c>
      <x:c r="BE221" s="37" t="n">
        <x:v>0</x:v>
      </x:c>
      <x:c r="BF221" s="37"/>
      <x:c r="BG221" s="37"/>
      <x:c r="BH221" s="54" t="b">
        <x:v>1</x:v>
      </x:c>
      <x:c r="BI221" s="37" t="str">
        <x:v>يحتاج اكتشاف رابط المنتج</x:v>
      </x:c>
      <x:c r="BJ221" s="37" t="str">
        <x:v>Sharp Front Load Washing Machine, 9 kg, Black - ES-FP914CXE-B</x:v>
      </x:c>
      <x:c r="BK221" s="37"/>
      <x:c r="BL221" s="60" t="n">
        <x:v>46233</x:v>
      </x:c>
      <x:c r="BM221" s="60" t="n">
        <x:v>46233</x:v>
      </x:c>
    </x:row>
    <x:row r="222">
      <x:c r="A222" s="37" t="str">
        <x:v>CASH-93C0592882BEF6</x:v>
      </x:c>
      <x:c r="B222" s="37" t="str">
        <x:v>VAR-886DC889D332F0|EG-013|STORE</x:v>
      </x:c>
      <x:c r="C222" s="37" t="str">
        <x:v>VAR-886DC889D332F0</x:v>
      </x:c>
      <x:c r="D222" s="37" t="str">
        <x:v>MOD-D514950FB28912</x:v>
      </x:c>
      <x:c r="E222" s="37" t="str">
        <x:v>Sharp ES-FP914CXE-S Front Load Washing Machine 9kg / Silver</x:v>
      </x:c>
      <x:c r="F222" s="37" t="str">
        <x:v>الأجهزة المنزلية</x:v>
      </x:c>
      <x:c r="G222" s="37" t="str">
        <x:v>غسالات ملابس</x:v>
      </x:c>
      <x:c r="H222" s="37" t="str">
        <x:v>Sharp</x:v>
      </x:c>
      <x:c r="I222" s="37" t="str">
        <x:v>ES-FP914CXE-S Front Load Washing Machine</x:v>
      </x:c>
      <x:c r="J222" s="37" t="str">
        <x:v>9kg | Silver</x:v>
      </x:c>
      <x:c r="K222" s="37"/>
      <x:c r="L222" s="37"/>
      <x:c r="M222" s="37" t="str">
        <x:v>Silver</x:v>
      </x:c>
      <x:c r="N222" s="37"/>
      <x:c r="O222" s="37"/>
      <x:c r="P222" s="37" t="str">
        <x:v>EG-013</x:v>
      </x:c>
      <x:c r="Q222" s="37" t="str">
        <x:v>B.TECH</x:v>
      </x:c>
      <x:c r="R222" s="37" t="str">
        <x:v>سلسلة</x:v>
      </x:c>
      <x:c r="S222" s="37" t="str">
        <x:v>A</x:v>
      </x:c>
      <x:c r="T222" s="37"/>
      <x:c r="U222" s="37"/>
      <x:c r="V222" s="37"/>
      <x:c r="W222" s="37" t="str">
        <x:v>https://btech.com/en/c/large-home-appliances/washing-machines-dryers/b/sharp</x:v>
      </x:c>
      <x:c r="X222" s="37" t="str">
        <x:v>صفحة فئة</x:v>
      </x:c>
      <x:c r="Y222" s="37" t="str">
        <x:v>EGP</x:v>
      </x:c>
      <x:c r="Z222" s="56"/>
      <x:c r="AA222" s="56"/>
      <x:c r="AB222" s="56" t="str">
        <x:f>IF(OR(Z222="",AA222=""),"",MAX(0,AA222-Z222))</x:f>
      </x:c>
      <x:c r="AC222" s="58" t="str">
        <x:f>IF(OR(Z222="",AA222="",AA222=0),"",MAX(0,(AA222-Z222)/AA222))</x:f>
      </x:c>
      <x:c r="AD222" s="56"/>
      <x:c r="AE222" s="56" t="str">
        <x:f>IF(Z222="","",Z222+IF(AD222="",0,AD222))</x:f>
      </x:c>
      <x:c r="AF222" s="37" t="str">
        <x:f>IF(AD222="","",AD222=0)</x:f>
      </x:c>
      <x:c r="AG222" s="37"/>
      <x:c r="AH222" s="37"/>
      <x:c r="AI222" s="37"/>
      <x:c r="AJ222" s="37" t="str">
        <x:v>القاهرة</x:v>
      </x:c>
      <x:c r="AK222" s="37"/>
      <x:c r="AL222" s="37"/>
      <x:c r="AM222" s="37"/>
      <x:c r="AN222" s="37"/>
      <x:c r="AO222" s="37"/>
      <x:c r="AP222" s="37"/>
      <x:c r="AQ222" s="54" t="b">
        <x:v>1</x:v>
      </x:c>
      <x:c r="AR222" s="37"/>
      <x:c r="AS222" s="37" t="str">
        <x:v>صفحة فئة</x:v>
      </x:c>
      <x:c r="AT222" s="37" t="str">
        <x:v>تحتاج مراجعة</x:v>
      </x:c>
      <x:c r="AU222" s="37" t="str">
        <x:v>store_brand_category_listing</x:v>
      </x:c>
      <x:c r="AV222" s="37" t="str">
        <x:v>اكتشاف من صفحة فئة</x:v>
      </x:c>
      <x:c r="AW222" s="37" t="str">
        <x:v>https://btech.com/en/c/large-home-appliances/washing-machines-dryers/b/sharp</x:v>
      </x:c>
      <x:c r="AX222" s="37" t="n">
        <x:v>1</x:v>
      </x:c>
      <x:c r="AY222" s="60" t="n">
        <x:v>46233</x:v>
      </x:c>
      <x:c r="AZ222" s="60"/>
      <x:c r="BA222" s="60"/>
      <x:c r="BB222" s="62" t="str">
        <x:f>IF(BA222="","",(NOW()-BA222)*24)</x:f>
      </x:c>
      <x:c r="BC222" s="37" t="str">
        <x:f>IF(BA222="","لم يُرصد",IF(BH222&lt;&gt;TRUE,"غير نشط",IF(BD222="فشل","فشل حالي",IF(BB222&lt;=12,"حديث",IF(BB222&lt;=24,"متأخر","قديم")))))</x:f>
        <x:v>لم يُرصد</x:v>
      </x:c>
      <x:c r="BD222" s="37" t="str">
        <x:v>بانتظار أول رصد سعر</x:v>
      </x:c>
      <x:c r="BE222" s="37" t="n">
        <x:v>0</x:v>
      </x:c>
      <x:c r="BF222" s="37"/>
      <x:c r="BG222" s="37"/>
      <x:c r="BH222" s="54" t="b">
        <x:v>1</x:v>
      </x:c>
      <x:c r="BI222" s="37" t="str">
        <x:v>يحتاج اكتشاف رابط المنتج</x:v>
      </x:c>
      <x:c r="BJ222" s="37" t="str">
        <x:v>Sharp ES-FP914CXE-S Front Load Washing Machine, 9 kg, Silver</x:v>
      </x:c>
      <x:c r="BK222" s="37"/>
      <x:c r="BL222" s="60" t="n">
        <x:v>46233</x:v>
      </x:c>
      <x:c r="BM222" s="60" t="n">
        <x:v>46233</x:v>
      </x:c>
    </x:row>
    <x:row r="223">
      <x:c r="A223" s="37" t="str">
        <x:v>CASH-A50F929A32AB95</x:v>
      </x:c>
      <x:c r="B223" s="37" t="str">
        <x:v>VAR-74A8438062E430|EG-013|STORE</x:v>
      </x:c>
      <x:c r="C223" s="37" t="str">
        <x:v>VAR-74A8438062E430</x:v>
      </x:c>
      <x:c r="D223" s="37" t="str">
        <x:v>MOD-D9E95E89201025</x:v>
      </x:c>
      <x:c r="E223" s="37" t="str">
        <x:v>Sharp ES-FS104KLE-G 10kg / Gray</x:v>
      </x:c>
      <x:c r="F223" s="37" t="str">
        <x:v>الأجهزة المنزلية</x:v>
      </x:c>
      <x:c r="G223" s="37" t="str">
        <x:v>غسالات ملابس</x:v>
      </x:c>
      <x:c r="H223" s="37" t="str">
        <x:v>Sharp</x:v>
      </x:c>
      <x:c r="I223" s="37" t="str">
        <x:v>ES-FS104KLE-G</x:v>
      </x:c>
      <x:c r="J223" s="37" t="str">
        <x:v>10kg | Gray</x:v>
      </x:c>
      <x:c r="K223" s="37"/>
      <x:c r="L223" s="37"/>
      <x:c r="M223" s="37" t="str">
        <x:v>Gray</x:v>
      </x:c>
      <x:c r="N223" s="37" t="str">
        <x:v>ES-FS104KLE-G</x:v>
      </x:c>
      <x:c r="O223" s="37"/>
      <x:c r="P223" s="37" t="str">
        <x:v>EG-013</x:v>
      </x:c>
      <x:c r="Q223" s="37" t="str">
        <x:v>B.TECH</x:v>
      </x:c>
      <x:c r="R223" s="37" t="str">
        <x:v>سلسلة</x:v>
      </x:c>
      <x:c r="S223" s="37" t="str">
        <x:v>A</x:v>
      </x:c>
      <x:c r="T223" s="37"/>
      <x:c r="U223" s="37"/>
      <x:c r="V223" s="37"/>
      <x:c r="W223" s="37" t="str">
        <x:v>https://btech.com/en/c/large-home-appliances/washing-machines-dryers/b/sharp</x:v>
      </x:c>
      <x:c r="X223" s="37" t="str">
        <x:v>صفحة فئة</x:v>
      </x:c>
      <x:c r="Y223" s="37" t="str">
        <x:v>EGP</x:v>
      </x:c>
      <x:c r="Z223" s="56"/>
      <x:c r="AA223" s="56"/>
      <x:c r="AB223" s="56" t="str">
        <x:f>IF(OR(Z223="",AA223=""),"",MAX(0,AA223-Z223))</x:f>
      </x:c>
      <x:c r="AC223" s="58" t="str">
        <x:f>IF(OR(Z223="",AA223="",AA223=0),"",MAX(0,(AA223-Z223)/AA223))</x:f>
      </x:c>
      <x:c r="AD223" s="56"/>
      <x:c r="AE223" s="56" t="str">
        <x:f>IF(Z223="","",Z223+IF(AD223="",0,AD223))</x:f>
      </x:c>
      <x:c r="AF223" s="37" t="str">
        <x:f>IF(AD223="","",AD223=0)</x:f>
      </x:c>
      <x:c r="AG223" s="37"/>
      <x:c r="AH223" s="37"/>
      <x:c r="AI223" s="37"/>
      <x:c r="AJ223" s="37" t="str">
        <x:v>القاهرة</x:v>
      </x:c>
      <x:c r="AK223" s="37"/>
      <x:c r="AL223" s="37"/>
      <x:c r="AM223" s="37"/>
      <x:c r="AN223" s="37"/>
      <x:c r="AO223" s="37"/>
      <x:c r="AP223" s="37"/>
      <x:c r="AQ223" s="54" t="b">
        <x:v>1</x:v>
      </x:c>
      <x:c r="AR223" s="37"/>
      <x:c r="AS223" s="37" t="str">
        <x:v>صفحة فئة</x:v>
      </x:c>
      <x:c r="AT223" s="37" t="str">
        <x:v>تحتاج مراجعة</x:v>
      </x:c>
      <x:c r="AU223" s="37" t="str">
        <x:v>store_brand_category_listing</x:v>
      </x:c>
      <x:c r="AV223" s="37" t="str">
        <x:v>اكتشاف من صفحة فئة</x:v>
      </x:c>
      <x:c r="AW223" s="37" t="str">
        <x:v>https://btech.com/en/c/large-home-appliances/washing-machines-dryers/b/sharp</x:v>
      </x:c>
      <x:c r="AX223" s="37" t="n">
        <x:v>1</x:v>
      </x:c>
      <x:c r="AY223" s="60" t="n">
        <x:v>46233</x:v>
      </x:c>
      <x:c r="AZ223" s="60"/>
      <x:c r="BA223" s="60"/>
      <x:c r="BB223" s="62" t="str">
        <x:f>IF(BA223="","",(NOW()-BA223)*24)</x:f>
      </x:c>
      <x:c r="BC223" s="37" t="str">
        <x:f>IF(BA223="","لم يُرصد",IF(BH223&lt;&gt;TRUE,"غير نشط",IF(BD223="فشل","فشل حالي",IF(BB223&lt;=12,"حديث",IF(BB223&lt;=24,"متأخر","قديم")))))</x:f>
        <x:v>لم يُرصد</x:v>
      </x:c>
      <x:c r="BD223" s="37" t="str">
        <x:v>بانتظار أول رصد سعر</x:v>
      </x:c>
      <x:c r="BE223" s="37" t="n">
        <x:v>0</x:v>
      </x:c>
      <x:c r="BF223" s="37"/>
      <x:c r="BG223" s="37"/>
      <x:c r="BH223" s="54" t="b">
        <x:v>1</x:v>
      </x:c>
      <x:c r="BI223" s="37" t="str">
        <x:v>يحتاج اكتشاف رابط المنتج</x:v>
      </x:c>
      <x:c r="BJ223" s="37" t="str">
        <x:v>Sharp Inverter Front Load Washing Machine, 10 kg, Dark Gray - ES-FS104KLE-G</x:v>
      </x:c>
      <x:c r="BK223" s="37"/>
      <x:c r="BL223" s="60" t="n">
        <x:v>46233</x:v>
      </x:c>
      <x:c r="BM223" s="60" t="n">
        <x:v>46233</x:v>
      </x:c>
    </x:row>
    <x:row r="224">
      <x:c r="A224" s="37" t="str">
        <x:v>CASH-8E9A0CF47C7F88</x:v>
      </x:c>
      <x:c r="B224" s="37" t="str">
        <x:v>VAR-76CC1F3AB6C6E3|EG-013|STORE</x:v>
      </x:c>
      <x:c r="C224" s="37" t="str">
        <x:v>VAR-76CC1F3AB6C6E3</x:v>
      </x:c>
      <x:c r="D224" s="37" t="str">
        <x:v>MOD-4725A5C81649FD</x:v>
      </x:c>
      <x:c r="E224" s="37" t="str">
        <x:v>Sharp ES-FS114KLE-G 11kg / Gray</x:v>
      </x:c>
      <x:c r="F224" s="37" t="str">
        <x:v>الأجهزة المنزلية</x:v>
      </x:c>
      <x:c r="G224" s="37" t="str">
        <x:v>غسالات ملابس</x:v>
      </x:c>
      <x:c r="H224" s="37" t="str">
        <x:v>Sharp</x:v>
      </x:c>
      <x:c r="I224" s="37" t="str">
        <x:v>ES-FS114KLE-G</x:v>
      </x:c>
      <x:c r="J224" s="37" t="str">
        <x:v>11kg | Gray</x:v>
      </x:c>
      <x:c r="K224" s="37"/>
      <x:c r="L224" s="37"/>
      <x:c r="M224" s="37" t="str">
        <x:v>Gray</x:v>
      </x:c>
      <x:c r="N224" s="37" t="str">
        <x:v>ES-FS114KLE-G</x:v>
      </x:c>
      <x:c r="O224" s="37"/>
      <x:c r="P224" s="37" t="str">
        <x:v>EG-013</x:v>
      </x:c>
      <x:c r="Q224" s="37" t="str">
        <x:v>B.TECH</x:v>
      </x:c>
      <x:c r="R224" s="37" t="str">
        <x:v>سلسلة</x:v>
      </x:c>
      <x:c r="S224" s="37" t="str">
        <x:v>A</x:v>
      </x:c>
      <x:c r="T224" s="37"/>
      <x:c r="U224" s="37"/>
      <x:c r="V224" s="37"/>
      <x:c r="W224" s="37" t="str">
        <x:v>https://btech.com/en/c/large-home-appliances/washing-machines-dryers/b/sharp</x:v>
      </x:c>
      <x:c r="X224" s="37" t="str">
        <x:v>صفحة فئة</x:v>
      </x:c>
      <x:c r="Y224" s="37" t="str">
        <x:v>EGP</x:v>
      </x:c>
      <x:c r="Z224" s="56"/>
      <x:c r="AA224" s="56"/>
      <x:c r="AB224" s="56" t="str">
        <x:f>IF(OR(Z224="",AA224=""),"",MAX(0,AA224-Z224))</x:f>
      </x:c>
      <x:c r="AC224" s="58" t="str">
        <x:f>IF(OR(Z224="",AA224="",AA224=0),"",MAX(0,(AA224-Z224)/AA224))</x:f>
      </x:c>
      <x:c r="AD224" s="56"/>
      <x:c r="AE224" s="56" t="str">
        <x:f>IF(Z224="","",Z224+IF(AD224="",0,AD224))</x:f>
      </x:c>
      <x:c r="AF224" s="37" t="str">
        <x:f>IF(AD224="","",AD224=0)</x:f>
      </x:c>
      <x:c r="AG224" s="37"/>
      <x:c r="AH224" s="37"/>
      <x:c r="AI224" s="37"/>
      <x:c r="AJ224" s="37" t="str">
        <x:v>القاهرة</x:v>
      </x:c>
      <x:c r="AK224" s="37"/>
      <x:c r="AL224" s="37"/>
      <x:c r="AM224" s="37"/>
      <x:c r="AN224" s="37"/>
      <x:c r="AO224" s="37"/>
      <x:c r="AP224" s="37"/>
      <x:c r="AQ224" s="54" t="b">
        <x:v>1</x:v>
      </x:c>
      <x:c r="AR224" s="37"/>
      <x:c r="AS224" s="37" t="str">
        <x:v>صفحة فئة</x:v>
      </x:c>
      <x:c r="AT224" s="37" t="str">
        <x:v>تحتاج مراجعة</x:v>
      </x:c>
      <x:c r="AU224" s="37" t="str">
        <x:v>store_brand_category_listing</x:v>
      </x:c>
      <x:c r="AV224" s="37" t="str">
        <x:v>اكتشاف من صفحة فئة</x:v>
      </x:c>
      <x:c r="AW224" s="37" t="str">
        <x:v>https://btech.com/en/c/large-home-appliances/washing-machines-dryers/b/sharp</x:v>
      </x:c>
      <x:c r="AX224" s="37" t="n">
        <x:v>1</x:v>
      </x:c>
      <x:c r="AY224" s="60" t="n">
        <x:v>46233</x:v>
      </x:c>
      <x:c r="AZ224" s="60"/>
      <x:c r="BA224" s="60"/>
      <x:c r="BB224" s="62" t="str">
        <x:f>IF(BA224="","",(NOW()-BA224)*24)</x:f>
      </x:c>
      <x:c r="BC224" s="37" t="str">
        <x:f>IF(BA224="","لم يُرصد",IF(BH224&lt;&gt;TRUE,"غير نشط",IF(BD224="فشل","فشل حالي",IF(BB224&lt;=12,"حديث",IF(BB224&lt;=24,"متأخر","قديم")))))</x:f>
        <x:v>لم يُرصد</x:v>
      </x:c>
      <x:c r="BD224" s="37" t="str">
        <x:v>بانتظار أول رصد سعر</x:v>
      </x:c>
      <x:c r="BE224" s="37" t="n">
        <x:v>0</x:v>
      </x:c>
      <x:c r="BF224" s="37"/>
      <x:c r="BG224" s="37"/>
      <x:c r="BH224" s="54" t="b">
        <x:v>1</x:v>
      </x:c>
      <x:c r="BI224" s="37" t="str">
        <x:v>يحتاج اكتشاف رابط المنتج</x:v>
      </x:c>
      <x:c r="BJ224" s="37" t="str">
        <x:v>Sharp Inverter Front Load Washing Machine, 11 kg, Dark Gray - ES-FS114KLE-G</x:v>
      </x:c>
      <x:c r="BK224" s="37"/>
      <x:c r="BL224" s="60" t="n">
        <x:v>46233</x:v>
      </x:c>
      <x:c r="BM224" s="60" t="n">
        <x:v>46233</x:v>
      </x:c>
    </x:row>
    <x:row r="225">
      <x:c r="A225" s="37" t="str">
        <x:v>CASH-9026E49894D914</x:v>
      </x:c>
      <x:c r="B225" s="37" t="str">
        <x:v>VAR-45C08F7400CB9A|EG-013|STORE</x:v>
      </x:c>
      <x:c r="C225" s="37" t="str">
        <x:v>VAR-45C08F7400CB9A</x:v>
      </x:c>
      <x:c r="D225" s="37" t="str">
        <x:v>MOD-9261FD54F92F8B</x:v>
      </x:c>
      <x:c r="E225" s="37" t="str">
        <x:v>Sharp ES-FS852KLE-G 8.5kg / Dark Grey</x:v>
      </x:c>
      <x:c r="F225" s="37" t="str">
        <x:v>الأجهزة المنزلية</x:v>
      </x:c>
      <x:c r="G225" s="37" t="str">
        <x:v>غسالات ملابس</x:v>
      </x:c>
      <x:c r="H225" s="37" t="str">
        <x:v>Sharp</x:v>
      </x:c>
      <x:c r="I225" s="37" t="str">
        <x:v>ES-FS852KLE-G</x:v>
      </x:c>
      <x:c r="J225" s="37" t="str">
        <x:v>8.5kg | Dark Grey</x:v>
      </x:c>
      <x:c r="K225" s="37"/>
      <x:c r="L225" s="37"/>
      <x:c r="M225" s="37" t="str">
        <x:v>Dark Grey</x:v>
      </x:c>
      <x:c r="N225" s="37" t="str">
        <x:v>ES-FS852KLE-G</x:v>
      </x:c>
      <x:c r="O225" s="37"/>
      <x:c r="P225" s="37" t="str">
        <x:v>EG-013</x:v>
      </x:c>
      <x:c r="Q225" s="37" t="str">
        <x:v>B.TECH</x:v>
      </x:c>
      <x:c r="R225" s="37" t="str">
        <x:v>سلسلة</x:v>
      </x:c>
      <x:c r="S225" s="37" t="str">
        <x:v>A</x:v>
      </x:c>
      <x:c r="T225" s="37"/>
      <x:c r="U225" s="37"/>
      <x:c r="V225" s="37"/>
      <x:c r="W225" s="37" t="str">
        <x:v>https://btech.com/en/c/large-home-appliances/washing-machines-dryers/b/sharp</x:v>
      </x:c>
      <x:c r="X225" s="37" t="str">
        <x:v>صفحة فئة</x:v>
      </x:c>
      <x:c r="Y225" s="37" t="str">
        <x:v>EGP</x:v>
      </x:c>
      <x:c r="Z225" s="56"/>
      <x:c r="AA225" s="56"/>
      <x:c r="AB225" s="56" t="str">
        <x:f>IF(OR(Z225="",AA225=""),"",MAX(0,AA225-Z225))</x:f>
      </x:c>
      <x:c r="AC225" s="58" t="str">
        <x:f>IF(OR(Z225="",AA225="",AA225=0),"",MAX(0,(AA225-Z225)/AA225))</x:f>
      </x:c>
      <x:c r="AD225" s="56"/>
      <x:c r="AE225" s="56" t="str">
        <x:f>IF(Z225="","",Z225+IF(AD225="",0,AD225))</x:f>
      </x:c>
      <x:c r="AF225" s="37" t="str">
        <x:f>IF(AD225="","",AD225=0)</x:f>
      </x:c>
      <x:c r="AG225" s="37"/>
      <x:c r="AH225" s="37"/>
      <x:c r="AI225" s="37"/>
      <x:c r="AJ225" s="37" t="str">
        <x:v>القاهرة</x:v>
      </x:c>
      <x:c r="AK225" s="37"/>
      <x:c r="AL225" s="37"/>
      <x:c r="AM225" s="37"/>
      <x:c r="AN225" s="37"/>
      <x:c r="AO225" s="37"/>
      <x:c r="AP225" s="37"/>
      <x:c r="AQ225" s="54" t="b">
        <x:v>1</x:v>
      </x:c>
      <x:c r="AR225" s="37"/>
      <x:c r="AS225" s="37" t="str">
        <x:v>صفحة فئة</x:v>
      </x:c>
      <x:c r="AT225" s="37" t="str">
        <x:v>تحتاج مراجعة</x:v>
      </x:c>
      <x:c r="AU225" s="37" t="str">
        <x:v>store_brand_category_listing</x:v>
      </x:c>
      <x:c r="AV225" s="37" t="str">
        <x:v>اكتشاف من صفحة فئة</x:v>
      </x:c>
      <x:c r="AW225" s="37" t="str">
        <x:v>https://btech.com/en/c/large-home-appliances/washing-machines-dryers/b/sharp</x:v>
      </x:c>
      <x:c r="AX225" s="37" t="n">
        <x:v>1</x:v>
      </x:c>
      <x:c r="AY225" s="60" t="n">
        <x:v>46233</x:v>
      </x:c>
      <x:c r="AZ225" s="60"/>
      <x:c r="BA225" s="60"/>
      <x:c r="BB225" s="62" t="str">
        <x:f>IF(BA225="","",(NOW()-BA225)*24)</x:f>
      </x:c>
      <x:c r="BC225" s="37" t="str">
        <x:f>IF(BA225="","لم يُرصد",IF(BH225&lt;&gt;TRUE,"غير نشط",IF(BD225="فشل","فشل حالي",IF(BB225&lt;=12,"حديث",IF(BB225&lt;=24,"متأخر","قديم")))))</x:f>
        <x:v>لم يُرصد</x:v>
      </x:c>
      <x:c r="BD225" s="37" t="str">
        <x:v>بانتظار أول رصد سعر</x:v>
      </x:c>
      <x:c r="BE225" s="37" t="n">
        <x:v>0</x:v>
      </x:c>
      <x:c r="BF225" s="37"/>
      <x:c r="BG225" s="37"/>
      <x:c r="BH225" s="54" t="b">
        <x:v>1</x:v>
      </x:c>
      <x:c r="BI225" s="37" t="str">
        <x:v>يحتاج اكتشاف رابط المنتج</x:v>
      </x:c>
      <x:c r="BJ225" s="37" t="str">
        <x:v>Sharp Inverter Front Load Washing Machine, 8.5 kg, Dark Grey - ES-FS852KLE-G</x:v>
      </x:c>
      <x:c r="BK225" s="37"/>
      <x:c r="BL225" s="60" t="n">
        <x:v>46233</x:v>
      </x:c>
      <x:c r="BM225" s="60" t="n">
        <x:v>46233</x:v>
      </x:c>
    </x:row>
    <x:row r="226">
      <x:c r="A226" s="37" t="str">
        <x:v>CASH-B0BD71B4091C96</x:v>
      </x:c>
      <x:c r="B226" s="37" t="str">
        <x:v>VAR-B4709C1E43FAED|EG-013|STORE</x:v>
      </x:c>
      <x:c r="C226" s="37" t="str">
        <x:v>VAR-B4709C1E43FAED</x:v>
      </x:c>
      <x:c r="D226" s="37" t="str">
        <x:v>MOD-50B7C4C60BCEB7</x:v>
      </x:c>
      <x:c r="E226" s="37" t="str">
        <x:v>Sharp ES-TD11GBKP Inverter Top Load Washing Machine 11kg / Black</x:v>
      </x:c>
      <x:c r="F226" s="37" t="str">
        <x:v>الأجهزة المنزلية</x:v>
      </x:c>
      <x:c r="G226" s="37" t="str">
        <x:v>غسالات ملابس</x:v>
      </x:c>
      <x:c r="H226" s="37" t="str">
        <x:v>Sharp</x:v>
      </x:c>
      <x:c r="I226" s="37" t="str">
        <x:v>ES-TD11GBKP Inverter Top Load Washing Machine</x:v>
      </x:c>
      <x:c r="J226" s="37" t="str">
        <x:v>11kg | Black</x:v>
      </x:c>
      <x:c r="K226" s="37"/>
      <x:c r="L226" s="37"/>
      <x:c r="M226" s="37" t="str">
        <x:v>Black</x:v>
      </x:c>
      <x:c r="N226" s="37"/>
      <x:c r="O226" s="37"/>
      <x:c r="P226" s="37" t="str">
        <x:v>EG-013</x:v>
      </x:c>
      <x:c r="Q226" s="37" t="str">
        <x:v>B.TECH</x:v>
      </x:c>
      <x:c r="R226" s="37" t="str">
        <x:v>سلسلة</x:v>
      </x:c>
      <x:c r="S226" s="37" t="str">
        <x:v>A</x:v>
      </x:c>
      <x:c r="T226" s="37"/>
      <x:c r="U226" s="37"/>
      <x:c r="V226" s="37"/>
      <x:c r="W226" s="37" t="str">
        <x:v>https://btech.com/en/c/large-home-appliances/washing-machines-dryers/b/sharp</x:v>
      </x:c>
      <x:c r="X226" s="37" t="str">
        <x:v>صفحة فئة</x:v>
      </x:c>
      <x:c r="Y226" s="37" t="str">
        <x:v>EGP</x:v>
      </x:c>
      <x:c r="Z226" s="56"/>
      <x:c r="AA226" s="56"/>
      <x:c r="AB226" s="56" t="str">
        <x:f>IF(OR(Z226="",AA226=""),"",MAX(0,AA226-Z226))</x:f>
      </x:c>
      <x:c r="AC226" s="58" t="str">
        <x:f>IF(OR(Z226="",AA226="",AA226=0),"",MAX(0,(AA226-Z226)/AA226))</x:f>
      </x:c>
      <x:c r="AD226" s="56"/>
      <x:c r="AE226" s="56" t="str">
        <x:f>IF(Z226="","",Z226+IF(AD226="",0,AD226))</x:f>
      </x:c>
      <x:c r="AF226" s="37" t="str">
        <x:f>IF(AD226="","",AD226=0)</x:f>
      </x:c>
      <x:c r="AG226" s="37"/>
      <x:c r="AH226" s="37"/>
      <x:c r="AI226" s="37"/>
      <x:c r="AJ226" s="37" t="str">
        <x:v>القاهرة</x:v>
      </x:c>
      <x:c r="AK226" s="37"/>
      <x:c r="AL226" s="37"/>
      <x:c r="AM226" s="37"/>
      <x:c r="AN226" s="37"/>
      <x:c r="AO226" s="37"/>
      <x:c r="AP226" s="37"/>
      <x:c r="AQ226" s="54" t="b">
        <x:v>1</x:v>
      </x:c>
      <x:c r="AR226" s="37"/>
      <x:c r="AS226" s="37" t="str">
        <x:v>صفحة فئة</x:v>
      </x:c>
      <x:c r="AT226" s="37" t="str">
        <x:v>تحتاج مراجعة</x:v>
      </x:c>
      <x:c r="AU226" s="37" t="str">
        <x:v>store_brand_category_listing</x:v>
      </x:c>
      <x:c r="AV226" s="37" t="str">
        <x:v>اكتشاف من صفحة فئة</x:v>
      </x:c>
      <x:c r="AW226" s="37" t="str">
        <x:v>https://btech.com/en/c/large-home-appliances/washing-machines-dryers/b/sharp</x:v>
      </x:c>
      <x:c r="AX226" s="37" t="n">
        <x:v>1</x:v>
      </x:c>
      <x:c r="AY226" s="60" t="n">
        <x:v>46233</x:v>
      </x:c>
      <x:c r="AZ226" s="60"/>
      <x:c r="BA226" s="60"/>
      <x:c r="BB226" s="62" t="str">
        <x:f>IF(BA226="","",(NOW()-BA226)*24)</x:f>
      </x:c>
      <x:c r="BC226" s="37" t="str">
        <x:f>IF(BA226="","لم يُرصد",IF(BH226&lt;&gt;TRUE,"غير نشط",IF(BD226="فشل","فشل حالي",IF(BB226&lt;=12,"حديث",IF(BB226&lt;=24,"متأخر","قديم")))))</x:f>
        <x:v>لم يُرصد</x:v>
      </x:c>
      <x:c r="BD226" s="37" t="str">
        <x:v>بانتظار أول رصد سعر</x:v>
      </x:c>
      <x:c r="BE226" s="37" t="n">
        <x:v>0</x:v>
      </x:c>
      <x:c r="BF226" s="37"/>
      <x:c r="BG226" s="37"/>
      <x:c r="BH226" s="54" t="b">
        <x:v>1</x:v>
      </x:c>
      <x:c r="BI226" s="37" t="str">
        <x:v>يحتاج اكتشاف رابط المنتج</x:v>
      </x:c>
      <x:c r="BJ226" s="37" t="str">
        <x:v>Sharp ES-TD11GBKP Inverter Top Load Washing Machine, 11 kg, Black</x:v>
      </x:c>
      <x:c r="BK226" s="37"/>
      <x:c r="BL226" s="60" t="n">
        <x:v>46233</x:v>
      </x:c>
      <x:c r="BM226" s="60" t="n">
        <x:v>46233</x:v>
      </x:c>
    </x:row>
    <x:row r="227">
      <x:c r="A227" s="37" t="str">
        <x:v>CASH-F66A124BB36A0C</x:v>
      </x:c>
      <x:c r="B227" s="37" t="str">
        <x:v>VAR-046534BA766C71|EG-013|STORE</x:v>
      </x:c>
      <x:c r="C227" s="37" t="str">
        <x:v>VAR-046534BA766C71</x:v>
      </x:c>
      <x:c r="D227" s="37" t="str">
        <x:v>MOD-86C31ADE9D600B</x:v>
      </x:c>
      <x:c r="E227" s="37" t="str">
        <x:v>Sharp ES-TD11GSSP Inverter Top Load Washing Machine 11kg / Stainless Steel</x:v>
      </x:c>
      <x:c r="F227" s="37" t="str">
        <x:v>الأجهزة المنزلية</x:v>
      </x:c>
      <x:c r="G227" s="37" t="str">
        <x:v>غسالات ملابس</x:v>
      </x:c>
      <x:c r="H227" s="37" t="str">
        <x:v>Sharp</x:v>
      </x:c>
      <x:c r="I227" s="37" t="str">
        <x:v>ES-TD11GSSP Inverter Top Load Washing Machine</x:v>
      </x:c>
      <x:c r="J227" s="37" t="str">
        <x:v>11kg | Stainless Steel</x:v>
      </x:c>
      <x:c r="K227" s="37"/>
      <x:c r="L227" s="37"/>
      <x:c r="M227" s="37" t="str">
        <x:v>Stainless Steel</x:v>
      </x:c>
      <x:c r="N227" s="37"/>
      <x:c r="O227" s="37"/>
      <x:c r="P227" s="37" t="str">
        <x:v>EG-013</x:v>
      </x:c>
      <x:c r="Q227" s="37" t="str">
        <x:v>B.TECH</x:v>
      </x:c>
      <x:c r="R227" s="37" t="str">
        <x:v>سلسلة</x:v>
      </x:c>
      <x:c r="S227" s="37" t="str">
        <x:v>A</x:v>
      </x:c>
      <x:c r="T227" s="37"/>
      <x:c r="U227" s="37"/>
      <x:c r="V227" s="37"/>
      <x:c r="W227" s="37" t="str">
        <x:v>https://btech.com/en/c/large-home-appliances/washing-machines-dryers/b/sharp</x:v>
      </x:c>
      <x:c r="X227" s="37" t="str">
        <x:v>صفحة فئة</x:v>
      </x:c>
      <x:c r="Y227" s="37" t="str">
        <x:v>EGP</x:v>
      </x:c>
      <x:c r="Z227" s="56"/>
      <x:c r="AA227" s="56"/>
      <x:c r="AB227" s="56" t="str">
        <x:f>IF(OR(Z227="",AA227=""),"",MAX(0,AA227-Z227))</x:f>
      </x:c>
      <x:c r="AC227" s="58" t="str">
        <x:f>IF(OR(Z227="",AA227="",AA227=0),"",MAX(0,(AA227-Z227)/AA227))</x:f>
      </x:c>
      <x:c r="AD227" s="56"/>
      <x:c r="AE227" s="56" t="str">
        <x:f>IF(Z227="","",Z227+IF(AD227="",0,AD227))</x:f>
      </x:c>
      <x:c r="AF227" s="37" t="str">
        <x:f>IF(AD227="","",AD227=0)</x:f>
      </x:c>
      <x:c r="AG227" s="37"/>
      <x:c r="AH227" s="37"/>
      <x:c r="AI227" s="37"/>
      <x:c r="AJ227" s="37" t="str">
        <x:v>القاهرة</x:v>
      </x:c>
      <x:c r="AK227" s="37"/>
      <x:c r="AL227" s="37"/>
      <x:c r="AM227" s="37"/>
      <x:c r="AN227" s="37"/>
      <x:c r="AO227" s="37"/>
      <x:c r="AP227" s="37"/>
      <x:c r="AQ227" s="54" t="b">
        <x:v>1</x:v>
      </x:c>
      <x:c r="AR227" s="37"/>
      <x:c r="AS227" s="37" t="str">
        <x:v>صفحة فئة</x:v>
      </x:c>
      <x:c r="AT227" s="37" t="str">
        <x:v>تحتاج مراجعة</x:v>
      </x:c>
      <x:c r="AU227" s="37" t="str">
        <x:v>store_brand_category_listing</x:v>
      </x:c>
      <x:c r="AV227" s="37" t="str">
        <x:v>اكتشاف من صفحة فئة</x:v>
      </x:c>
      <x:c r="AW227" s="37" t="str">
        <x:v>https://btech.com/en/c/large-home-appliances/washing-machines-dryers/b/sharp</x:v>
      </x:c>
      <x:c r="AX227" s="37" t="n">
        <x:v>1</x:v>
      </x:c>
      <x:c r="AY227" s="60" t="n">
        <x:v>46233</x:v>
      </x:c>
      <x:c r="AZ227" s="60"/>
      <x:c r="BA227" s="60"/>
      <x:c r="BB227" s="62" t="str">
        <x:f>IF(BA227="","",(NOW()-BA227)*24)</x:f>
      </x:c>
      <x:c r="BC227" s="37" t="str">
        <x:f>IF(BA227="","لم يُرصد",IF(BH227&lt;&gt;TRUE,"غير نشط",IF(BD227="فشل","فشل حالي",IF(BB227&lt;=12,"حديث",IF(BB227&lt;=24,"متأخر","قديم")))))</x:f>
        <x:v>لم يُرصد</x:v>
      </x:c>
      <x:c r="BD227" s="37" t="str">
        <x:v>بانتظار أول رصد سعر</x:v>
      </x:c>
      <x:c r="BE227" s="37" t="n">
        <x:v>0</x:v>
      </x:c>
      <x:c r="BF227" s="37"/>
      <x:c r="BG227" s="37"/>
      <x:c r="BH227" s="54" t="b">
        <x:v>1</x:v>
      </x:c>
      <x:c r="BI227" s="37" t="str">
        <x:v>يحتاج اكتشاف رابط المنتج</x:v>
      </x:c>
      <x:c r="BJ227" s="37" t="str">
        <x:v>Sharp ES-TD11GSSP Inverter Top Load Washing Machine, 11 kg, Stainless Steel</x:v>
      </x:c>
      <x:c r="BK227" s="37"/>
      <x:c r="BL227" s="60" t="n">
        <x:v>46233</x:v>
      </x:c>
      <x:c r="BM227" s="60" t="n">
        <x:v>46233</x:v>
      </x:c>
    </x:row>
    <x:row r="228">
      <x:c r="A228" s="37" t="str">
        <x:v>CASH-0E1E577CE07AF3</x:v>
      </x:c>
      <x:c r="B228" s="37" t="str">
        <x:v>VAR-2E5CB048BC6662|EG-013|STORE</x:v>
      </x:c>
      <x:c r="C228" s="37" t="str">
        <x:v>VAR-2E5CB048BC6662</x:v>
      </x:c>
      <x:c r="D228" s="37" t="str">
        <x:v>MOD-E800B0D45B2236</x:v>
      </x:c>
      <x:c r="E228" s="37" t="str">
        <x:v>Sharp ES-TD13GBKP Inverter Top Load Washing Machine 13kg / 3G / Black</x:v>
      </x:c>
      <x:c r="F228" s="37" t="str">
        <x:v>الأجهزة المنزلية</x:v>
      </x:c>
      <x:c r="G228" s="37" t="str">
        <x:v>غسالات ملابس</x:v>
      </x:c>
      <x:c r="H228" s="37" t="str">
        <x:v>Sharp</x:v>
      </x:c>
      <x:c r="I228" s="37" t="str">
        <x:v>ES-TD13GBKP Inverter Top Load Washing Machine</x:v>
      </x:c>
      <x:c r="J228" s="37" t="str">
        <x:v>13kg | 3G | Black</x:v>
      </x:c>
      <x:c r="K228" s="37"/>
      <x:c r="L228" s="37"/>
      <x:c r="M228" s="37" t="str">
        <x:v>Black</x:v>
      </x:c>
      <x:c r="N228" s="37"/>
      <x:c r="O228" s="37"/>
      <x:c r="P228" s="37" t="str">
        <x:v>EG-013</x:v>
      </x:c>
      <x:c r="Q228" s="37" t="str">
        <x:v>B.TECH</x:v>
      </x:c>
      <x:c r="R228" s="37" t="str">
        <x:v>سلسلة</x:v>
      </x:c>
      <x:c r="S228" s="37" t="str">
        <x:v>A</x:v>
      </x:c>
      <x:c r="T228" s="37"/>
      <x:c r="U228" s="37"/>
      <x:c r="V228" s="37"/>
      <x:c r="W228" s="37" t="str">
        <x:v>https://btech.com/en/c/large-home-appliances/washing-machines-dryers/b/sharp</x:v>
      </x:c>
      <x:c r="X228" s="37" t="str">
        <x:v>صفحة فئة</x:v>
      </x:c>
      <x:c r="Y228" s="37" t="str">
        <x:v>EGP</x:v>
      </x:c>
      <x:c r="Z228" s="56"/>
      <x:c r="AA228" s="56"/>
      <x:c r="AB228" s="56" t="str">
        <x:f>IF(OR(Z228="",AA228=""),"",MAX(0,AA228-Z228))</x:f>
      </x:c>
      <x:c r="AC228" s="58" t="str">
        <x:f>IF(OR(Z228="",AA228="",AA228=0),"",MAX(0,(AA228-Z228)/AA228))</x:f>
      </x:c>
      <x:c r="AD228" s="56"/>
      <x:c r="AE228" s="56" t="str">
        <x:f>IF(Z228="","",Z228+IF(AD228="",0,AD228))</x:f>
      </x:c>
      <x:c r="AF228" s="37" t="str">
        <x:f>IF(AD228="","",AD228=0)</x:f>
      </x:c>
      <x:c r="AG228" s="37"/>
      <x:c r="AH228" s="37"/>
      <x:c r="AI228" s="37"/>
      <x:c r="AJ228" s="37" t="str">
        <x:v>القاهرة</x:v>
      </x:c>
      <x:c r="AK228" s="37"/>
      <x:c r="AL228" s="37"/>
      <x:c r="AM228" s="37"/>
      <x:c r="AN228" s="37"/>
      <x:c r="AO228" s="37"/>
      <x:c r="AP228" s="37"/>
      <x:c r="AQ228" s="54" t="b">
        <x:v>1</x:v>
      </x:c>
      <x:c r="AR228" s="37"/>
      <x:c r="AS228" s="37" t="str">
        <x:v>صفحة فئة</x:v>
      </x:c>
      <x:c r="AT228" s="37" t="str">
        <x:v>تحتاج مراجعة</x:v>
      </x:c>
      <x:c r="AU228" s="37" t="str">
        <x:v>store_brand_category_listing</x:v>
      </x:c>
      <x:c r="AV228" s="37" t="str">
        <x:v>اكتشاف من صفحة فئة</x:v>
      </x:c>
      <x:c r="AW228" s="37" t="str">
        <x:v>https://btech.com/en/c/large-home-appliances/washing-machines-dryers/b/sharp</x:v>
      </x:c>
      <x:c r="AX228" s="37" t="n">
        <x:v>1</x:v>
      </x:c>
      <x:c r="AY228" s="60" t="n">
        <x:v>46233</x:v>
      </x:c>
      <x:c r="AZ228" s="60"/>
      <x:c r="BA228" s="60"/>
      <x:c r="BB228" s="62" t="str">
        <x:f>IF(BA228="","",(NOW()-BA228)*24)</x:f>
      </x:c>
      <x:c r="BC228" s="37" t="str">
        <x:f>IF(BA228="","لم يُرصد",IF(BH228&lt;&gt;TRUE,"غير نشط",IF(BD228="فشل","فشل حالي",IF(BB228&lt;=12,"حديث",IF(BB228&lt;=24,"متأخر","قديم")))))</x:f>
        <x:v>لم يُرصد</x:v>
      </x:c>
      <x:c r="BD228" s="37" t="str">
        <x:v>بانتظار أول رصد سعر</x:v>
      </x:c>
      <x:c r="BE228" s="37" t="n">
        <x:v>0</x:v>
      </x:c>
      <x:c r="BF228" s="37"/>
      <x:c r="BG228" s="37"/>
      <x:c r="BH228" s="54" t="b">
        <x:v>1</x:v>
      </x:c>
      <x:c r="BI228" s="37" t="str">
        <x:v>يحتاج اكتشاف رابط المنتج</x:v>
      </x:c>
      <x:c r="BJ228" s="37" t="str">
        <x:v>Sharp ES-TD13GBKP Inverter Top Load Washing Machine, 13 kg, Black</x:v>
      </x:c>
      <x:c r="BK228" s="37"/>
      <x:c r="BL228" s="60" t="n">
        <x:v>46233</x:v>
      </x:c>
      <x:c r="BM228" s="60" t="n">
        <x:v>46233</x:v>
      </x:c>
    </x:row>
    <x:row r="229">
      <x:c r="A229" s="37" t="str">
        <x:v>CASH-66D83D59703895</x:v>
      </x:c>
      <x:c r="B229" s="37" t="str">
        <x:v>VAR-F36F161CB95C4E|EG-013|STORE</x:v>
      </x:c>
      <x:c r="C229" s="37" t="str">
        <x:v>VAR-F36F161CB95C4E</x:v>
      </x:c>
      <x:c r="D229" s="37" t="str">
        <x:v>MOD-3D9C53C7866A15</x:v>
      </x:c>
      <x:c r="E229" s="37" t="str">
        <x:v>Sharp ES-TD15GBKP 15 kg load | Freestanding | Inverter | Black | 15kg</x:v>
      </x:c>
      <x:c r="F229" s="37" t="str">
        <x:v>الأجهزة المنزلية</x:v>
      </x:c>
      <x:c r="G229" s="37" t="str">
        <x:v>غسالات ملابس</x:v>
      </x:c>
      <x:c r="H229" s="37" t="str">
        <x:v>Sharp</x:v>
      </x:c>
      <x:c r="I229" s="37" t="str">
        <x:v>ES-TD15GBKP</x:v>
      </x:c>
      <x:c r="J229" s="37" t="str">
        <x:v>15 kg load | Freestanding | Inverter | Black</x:v>
      </x:c>
      <x:c r="K229" s="37"/>
      <x:c r="L229" s="37"/>
      <x:c r="M229" s="37" t="str">
        <x:v>Black</x:v>
      </x:c>
      <x:c r="N229" s="37" t="str">
        <x:v>ES-TD15GBKP</x:v>
      </x:c>
      <x:c r="O229" s="37"/>
      <x:c r="P229" s="37" t="str">
        <x:v>EG-013</x:v>
      </x:c>
      <x:c r="Q229" s="37" t="str">
        <x:v>B.TECH</x:v>
      </x:c>
      <x:c r="R229" s="37" t="str">
        <x:v>سلسلة</x:v>
      </x:c>
      <x:c r="S229" s="37" t="str">
        <x:v>A</x:v>
      </x:c>
      <x:c r="T229" s="37"/>
      <x:c r="U229" s="37"/>
      <x:c r="V229" s="37"/>
      <x:c r="W229" s="37" t="str">
        <x:v>https://btech.com/en/p/sharp-top-load-washing-machine-15kg-es-td15gbkp</x:v>
      </x:c>
      <x:c r="X229" s="37" t="str">
        <x:v>رابط منتج مباشر</x:v>
      </x:c>
      <x:c r="Y229" s="37" t="str">
        <x:v>EGP</x:v>
      </x:c>
      <x:c r="Z229" s="56"/>
      <x:c r="AA229" s="56"/>
      <x:c r="AB229" s="56" t="str">
        <x:f>IF(OR(Z229="",AA229=""),"",MAX(0,AA229-Z229))</x:f>
      </x:c>
      <x:c r="AC229" s="58" t="str">
        <x:f>IF(OR(Z229="",AA229="",AA229=0),"",MAX(0,(AA229-Z229)/AA229))</x:f>
      </x:c>
      <x:c r="AD229" s="56"/>
      <x:c r="AE229" s="56" t="str">
        <x:f>IF(Z229="","",Z229+IF(AD229="",0,AD229))</x:f>
      </x:c>
      <x:c r="AF229" s="37" t="str">
        <x:f>IF(AD229="","",AD229=0)</x:f>
      </x:c>
      <x:c r="AG229" s="37"/>
      <x:c r="AH229" s="37"/>
      <x:c r="AI229" s="37"/>
      <x:c r="AJ229" s="37" t="str">
        <x:v>القاهرة</x:v>
      </x:c>
      <x:c r="AK229" s="37"/>
      <x:c r="AL229" s="37"/>
      <x:c r="AM229" s="37"/>
      <x:c r="AN229" s="37"/>
      <x:c r="AO229" s="37"/>
      <x:c r="AP229" s="37"/>
      <x:c r="AQ229" s="54" t="b">
        <x:v>1</x:v>
      </x:c>
      <x:c r="AR229" s="37"/>
      <x:c r="AS229" s="37" t="str">
        <x:v>صفحة منتج</x:v>
      </x:c>
      <x:c r="AT229" s="37" t="str">
        <x:v>عالية</x:v>
      </x:c>
      <x:c r="AU229" s="37" t="str">
        <x:v>egypt_store_product_listing</x:v>
      </x:c>
      <x:c r="AV229" s="37" t="str">
        <x:v>HTML/JSON-LD</x:v>
      </x:c>
      <x:c r="AW229" s="37" t="str">
        <x:v>https://btech.com/en/p/sharp-top-load-washing-machine-15kg-es-td15gbkp</x:v>
      </x:c>
      <x:c r="AX229" s="37" t="n">
        <x:v>1</x:v>
      </x:c>
      <x:c r="AY229" s="60" t="n">
        <x:v>46233</x:v>
      </x:c>
      <x:c r="AZ229" s="60"/>
      <x:c r="BA229" s="60"/>
      <x:c r="BB229" s="62" t="str">
        <x:f>IF(BA229="","",(NOW()-BA229)*24)</x:f>
      </x:c>
      <x:c r="BC229" s="37" t="str">
        <x:f>IF(BA229="","لم يُرصد",IF(BH229&lt;&gt;TRUE,"غير نشط",IF(BD229="فشل","فشل حالي",IF(BB229&lt;=12,"حديث",IF(BB229&lt;=24,"متأخر","قديم")))))</x:f>
        <x:v>لم يُرصد</x:v>
      </x:c>
      <x:c r="BD229" s="37" t="str">
        <x:v>بانتظار أول رصد سعر</x:v>
      </x:c>
      <x:c r="BE229" s="37" t="n">
        <x:v>0</x:v>
      </x:c>
      <x:c r="BF229" s="37"/>
      <x:c r="BG229" s="37"/>
      <x:c r="BH229" s="54" t="b">
        <x:v>1</x:v>
      </x:c>
      <x:c r="BI229" s="37" t="str">
        <x:v>جاهز لأول رصد</x:v>
      </x:c>
      <x:c r="BJ229" s="37" t="str"/>
      <x:c r="BK229" s="37" t="str">
        <x:v>Catalogue title: Sharp ES-TD15GBKP Inverter Top Load Washing Machine, 15 kg, Black</x:v>
      </x:c>
      <x:c r="BL229" s="60" t="n">
        <x:v>46233</x:v>
      </x:c>
      <x:c r="BM229" s="60" t="n">
        <x:v>46233</x:v>
      </x:c>
    </x:row>
    <x:row r="230">
      <x:c r="A230" s="37" t="str">
        <x:v>CASH-9117284B9DE226</x:v>
      </x:c>
      <x:c r="B230" s="37" t="str">
        <x:v>VAR-FF92E1C843FBAE|EG-013|STORE</x:v>
      </x:c>
      <x:c r="C230" s="37" t="str">
        <x:v>VAR-FF92E1C843FBAE</x:v>
      </x:c>
      <x:c r="D230" s="37" t="str">
        <x:v>MOD-2E93F777B872E7</x:v>
      </x:c>
      <x:c r="E230" s="37" t="str">
        <x:v>Sharp ES-TD15GBKP Inverter Top Load Washing Machine 15kg / 5G / Black</x:v>
      </x:c>
      <x:c r="F230" s="37" t="str">
        <x:v>الأجهزة المنزلية</x:v>
      </x:c>
      <x:c r="G230" s="37" t="str">
        <x:v>غسالات ملابس</x:v>
      </x:c>
      <x:c r="H230" s="37" t="str">
        <x:v>Sharp</x:v>
      </x:c>
      <x:c r="I230" s="37" t="str">
        <x:v>ES-TD15GBKP Inverter Top Load Washing Machine</x:v>
      </x:c>
      <x:c r="J230" s="37" t="str">
        <x:v>15kg | 5G | Black</x:v>
      </x:c>
      <x:c r="K230" s="37"/>
      <x:c r="L230" s="37"/>
      <x:c r="M230" s="37" t="str">
        <x:v>Black</x:v>
      </x:c>
      <x:c r="N230" s="37"/>
      <x:c r="O230" s="37"/>
      <x:c r="P230" s="37" t="str">
        <x:v>EG-013</x:v>
      </x:c>
      <x:c r="Q230" s="37" t="str">
        <x:v>B.TECH</x:v>
      </x:c>
      <x:c r="R230" s="37" t="str">
        <x:v>سلسلة</x:v>
      </x:c>
      <x:c r="S230" s="37" t="str">
        <x:v>A</x:v>
      </x:c>
      <x:c r="T230" s="37"/>
      <x:c r="U230" s="37"/>
      <x:c r="V230" s="37"/>
      <x:c r="W230" s="37" t="str">
        <x:v>https://btech.com/en/c/large-home-appliances/washing-machines-dryers/b/sharp</x:v>
      </x:c>
      <x:c r="X230" s="37" t="str">
        <x:v>صفحة فئة</x:v>
      </x:c>
      <x:c r="Y230" s="37" t="str">
        <x:v>EGP</x:v>
      </x:c>
      <x:c r="Z230" s="56"/>
      <x:c r="AA230" s="56"/>
      <x:c r="AB230" s="56" t="str">
        <x:f>IF(OR(Z230="",AA230=""),"",MAX(0,AA230-Z230))</x:f>
      </x:c>
      <x:c r="AC230" s="58" t="str">
        <x:f>IF(OR(Z230="",AA230="",AA230=0),"",MAX(0,(AA230-Z230)/AA230))</x:f>
      </x:c>
      <x:c r="AD230" s="56"/>
      <x:c r="AE230" s="56" t="str">
        <x:f>IF(Z230="","",Z230+IF(AD230="",0,AD230))</x:f>
      </x:c>
      <x:c r="AF230" s="37" t="str">
        <x:f>IF(AD230="","",AD230=0)</x:f>
      </x:c>
      <x:c r="AG230" s="37"/>
      <x:c r="AH230" s="37"/>
      <x:c r="AI230" s="37"/>
      <x:c r="AJ230" s="37" t="str">
        <x:v>القاهرة</x:v>
      </x:c>
      <x:c r="AK230" s="37"/>
      <x:c r="AL230" s="37"/>
      <x:c r="AM230" s="37"/>
      <x:c r="AN230" s="37"/>
      <x:c r="AO230" s="37"/>
      <x:c r="AP230" s="37"/>
      <x:c r="AQ230" s="54" t="b">
        <x:v>1</x:v>
      </x:c>
      <x:c r="AR230" s="37"/>
      <x:c r="AS230" s="37" t="str">
        <x:v>صفحة فئة</x:v>
      </x:c>
      <x:c r="AT230" s="37" t="str">
        <x:v>تحتاج مراجعة</x:v>
      </x:c>
      <x:c r="AU230" s="37" t="str">
        <x:v>store_brand_category_listing</x:v>
      </x:c>
      <x:c r="AV230" s="37" t="str">
        <x:v>اكتشاف من صفحة فئة</x:v>
      </x:c>
      <x:c r="AW230" s="37" t="str">
        <x:v>https://btech.com/en/c/large-home-appliances/washing-machines-dryers/b/sharp | https://btech.com/en/c/large-home-appliances/washing-machines-dryers/top-load-washing-machines</x:v>
      </x:c>
      <x:c r="AX230" s="37" t="n">
        <x:v>2</x:v>
      </x:c>
      <x:c r="AY230" s="60" t="n">
        <x:v>46233</x:v>
      </x:c>
      <x:c r="AZ230" s="60"/>
      <x:c r="BA230" s="60"/>
      <x:c r="BB230" s="62" t="str">
        <x:f>IF(BA230="","",(NOW()-BA230)*24)</x:f>
      </x:c>
      <x:c r="BC230" s="37" t="str">
        <x:f>IF(BA230="","لم يُرصد",IF(BH230&lt;&gt;TRUE,"غير نشط",IF(BD230="فشل","فشل حالي",IF(BB230&lt;=12,"حديث",IF(BB230&lt;=24,"متأخر","قديم")))))</x:f>
        <x:v>لم يُرصد</x:v>
      </x:c>
      <x:c r="BD230" s="37" t="str">
        <x:v>بانتظار أول رصد سعر</x:v>
      </x:c>
      <x:c r="BE230" s="37" t="n">
        <x:v>0</x:v>
      </x:c>
      <x:c r="BF230" s="37"/>
      <x:c r="BG230" s="37"/>
      <x:c r="BH230" s="54" t="b">
        <x:v>1</x:v>
      </x:c>
      <x:c r="BI230" s="37" t="str">
        <x:v>يحتاج اكتشاف رابط المنتج</x:v>
      </x:c>
      <x:c r="BJ230" s="37" t="str">
        <x:v>Sharp ES-TD15GBKP Inverter Top Load Washing Machine, 15 kg, Black</x:v>
      </x:c>
      <x:c r="BK230" s="37" t="str">
        <x:v>تم دمج 2 أدلة لنفس المنتج والمتجر.</x:v>
      </x:c>
      <x:c r="BL230" s="60" t="n">
        <x:v>46233</x:v>
      </x:c>
      <x:c r="BM230" s="60" t="n">
        <x:v>46233</x:v>
      </x:c>
    </x:row>
    <x:row r="231">
      <x:c r="A231" s="37" t="str">
        <x:v>CASH-B4303305EC2FC9</x:v>
      </x:c>
      <x:c r="B231" s="37" t="str">
        <x:v>VAR-71C16CB339D60A|EG-013|STORE</x:v>
      </x:c>
      <x:c r="C231" s="37" t="str">
        <x:v>VAR-71C16CB339D60A</x:v>
      </x:c>
      <x:c r="D231" s="37" t="str">
        <x:v>MOD-D9B2423810E3C3</x:v>
      </x:c>
      <x:c r="E231" s="37" t="str">
        <x:v>Sharp ES-TN09GDSP Top Load washing Machine 9kg / Black</x:v>
      </x:c>
      <x:c r="F231" s="37" t="str">
        <x:v>الأجهزة المنزلية</x:v>
      </x:c>
      <x:c r="G231" s="37" t="str">
        <x:v>غسالات ملابس</x:v>
      </x:c>
      <x:c r="H231" s="37" t="str">
        <x:v>Sharp</x:v>
      </x:c>
      <x:c r="I231" s="37" t="str">
        <x:v>ES-TN09GDSP Top Load washing Machine</x:v>
      </x:c>
      <x:c r="J231" s="37" t="str">
        <x:v>9kg | Black</x:v>
      </x:c>
      <x:c r="K231" s="37"/>
      <x:c r="L231" s="37"/>
      <x:c r="M231" s="37" t="str">
        <x:v>Black</x:v>
      </x:c>
      <x:c r="N231" s="37"/>
      <x:c r="O231" s="37"/>
      <x:c r="P231" s="37" t="str">
        <x:v>EG-013</x:v>
      </x:c>
      <x:c r="Q231" s="37" t="str">
        <x:v>B.TECH</x:v>
      </x:c>
      <x:c r="R231" s="37" t="str">
        <x:v>سلسلة</x:v>
      </x:c>
      <x:c r="S231" s="37" t="str">
        <x:v>A</x:v>
      </x:c>
      <x:c r="T231" s="37"/>
      <x:c r="U231" s="37"/>
      <x:c r="V231" s="37"/>
      <x:c r="W231" s="37" t="str">
        <x:v>https://btech.com/en/c/large-home-appliances/washing-machines-dryers/b/sharp</x:v>
      </x:c>
      <x:c r="X231" s="37" t="str">
        <x:v>صفحة فئة</x:v>
      </x:c>
      <x:c r="Y231" s="37" t="str">
        <x:v>EGP</x:v>
      </x:c>
      <x:c r="Z231" s="56"/>
      <x:c r="AA231" s="56"/>
      <x:c r="AB231" s="56" t="str">
        <x:f>IF(OR(Z231="",AA231=""),"",MAX(0,AA231-Z231))</x:f>
      </x:c>
      <x:c r="AC231" s="58" t="str">
        <x:f>IF(OR(Z231="",AA231="",AA231=0),"",MAX(0,(AA231-Z231)/AA231))</x:f>
      </x:c>
      <x:c r="AD231" s="56"/>
      <x:c r="AE231" s="56" t="str">
        <x:f>IF(Z231="","",Z231+IF(AD231="",0,AD231))</x:f>
      </x:c>
      <x:c r="AF231" s="37" t="str">
        <x:f>IF(AD231="","",AD231=0)</x:f>
      </x:c>
      <x:c r="AG231" s="37"/>
      <x:c r="AH231" s="37"/>
      <x:c r="AI231" s="37"/>
      <x:c r="AJ231" s="37" t="str">
        <x:v>القاهرة</x:v>
      </x:c>
      <x:c r="AK231" s="37"/>
      <x:c r="AL231" s="37"/>
      <x:c r="AM231" s="37"/>
      <x:c r="AN231" s="37"/>
      <x:c r="AO231" s="37"/>
      <x:c r="AP231" s="37"/>
      <x:c r="AQ231" s="54" t="b">
        <x:v>1</x:v>
      </x:c>
      <x:c r="AR231" s="37"/>
      <x:c r="AS231" s="37" t="str">
        <x:v>صفحة فئة</x:v>
      </x:c>
      <x:c r="AT231" s="37" t="str">
        <x:v>تحتاج مراجعة</x:v>
      </x:c>
      <x:c r="AU231" s="37" t="str">
        <x:v>store_brand_category_listing</x:v>
      </x:c>
      <x:c r="AV231" s="37" t="str">
        <x:v>اكتشاف من صفحة فئة</x:v>
      </x:c>
      <x:c r="AW231" s="37" t="str">
        <x:v>https://btech.com/en/c/large-home-appliances/washing-machines-dryers/b/sharp</x:v>
      </x:c>
      <x:c r="AX231" s="37" t="n">
        <x:v>1</x:v>
      </x:c>
      <x:c r="AY231" s="60" t="n">
        <x:v>46233</x:v>
      </x:c>
      <x:c r="AZ231" s="60"/>
      <x:c r="BA231" s="60"/>
      <x:c r="BB231" s="62" t="str">
        <x:f>IF(BA231="","",(NOW()-BA231)*24)</x:f>
      </x:c>
      <x:c r="BC231" s="37" t="str">
        <x:f>IF(BA231="","لم يُرصد",IF(BH231&lt;&gt;TRUE,"غير نشط",IF(BD231="فشل","فشل حالي",IF(BB231&lt;=12,"حديث",IF(BB231&lt;=24,"متأخر","قديم")))))</x:f>
        <x:v>لم يُرصد</x:v>
      </x:c>
      <x:c r="BD231" s="37" t="str">
        <x:v>بانتظار أول رصد سعر</x:v>
      </x:c>
      <x:c r="BE231" s="37" t="n">
        <x:v>0</x:v>
      </x:c>
      <x:c r="BF231" s="37"/>
      <x:c r="BG231" s="37"/>
      <x:c r="BH231" s="54" t="b">
        <x:v>1</x:v>
      </x:c>
      <x:c r="BI231" s="37" t="str">
        <x:v>يحتاج اكتشاف رابط المنتج</x:v>
      </x:c>
      <x:c r="BJ231" s="37" t="str">
        <x:v>Sharp ES-TN09GDSP Top Load washing Machine, 9 kg, Black</x:v>
      </x:c>
      <x:c r="BK231" s="37"/>
      <x:c r="BL231" s="60" t="n">
        <x:v>46233</x:v>
      </x:c>
      <x:c r="BM231" s="60" t="n">
        <x:v>46233</x:v>
      </x:c>
    </x:row>
    <x:row r="232">
      <x:c r="A232" s="37" t="str">
        <x:v>CASH-69D0E93C7FCEDB</x:v>
      </x:c>
      <x:c r="B232" s="37" t="str">
        <x:v>VAR-8C0773A85DE1A0|EG-013|STORE</x:v>
      </x:c>
      <x:c r="C232" s="37" t="str">
        <x:v>VAR-8C0773A85DE1A0</x:v>
      </x:c>
      <x:c r="D232" s="37" t="str">
        <x:v>MOD-48BA9FE63D3EDC</x:v>
      </x:c>
      <x:c r="E232" s="37" t="str">
        <x:v>Sharp ES-TN09GSLP Top Load washing Machine 9kg / Silver</x:v>
      </x:c>
      <x:c r="F232" s="37" t="str">
        <x:v>الأجهزة المنزلية</x:v>
      </x:c>
      <x:c r="G232" s="37" t="str">
        <x:v>غسالات ملابس</x:v>
      </x:c>
      <x:c r="H232" s="37" t="str">
        <x:v>Sharp</x:v>
      </x:c>
      <x:c r="I232" s="37" t="str">
        <x:v>ES-TN09GSLP Top Load washing Machine</x:v>
      </x:c>
      <x:c r="J232" s="37" t="str">
        <x:v>9kg | Silver</x:v>
      </x:c>
      <x:c r="K232" s="37"/>
      <x:c r="L232" s="37"/>
      <x:c r="M232" s="37" t="str">
        <x:v>Silver</x:v>
      </x:c>
      <x:c r="N232" s="37"/>
      <x:c r="O232" s="37"/>
      <x:c r="P232" s="37" t="str">
        <x:v>EG-013</x:v>
      </x:c>
      <x:c r="Q232" s="37" t="str">
        <x:v>B.TECH</x:v>
      </x:c>
      <x:c r="R232" s="37" t="str">
        <x:v>سلسلة</x:v>
      </x:c>
      <x:c r="S232" s="37" t="str">
        <x:v>A</x:v>
      </x:c>
      <x:c r="T232" s="37"/>
      <x:c r="U232" s="37"/>
      <x:c r="V232" s="37"/>
      <x:c r="W232" s="37" t="str">
        <x:v>https://btech.com/en/c/large-home-appliances/washing-machines-dryers/b/sharp</x:v>
      </x:c>
      <x:c r="X232" s="37" t="str">
        <x:v>صفحة فئة</x:v>
      </x:c>
      <x:c r="Y232" s="37" t="str">
        <x:v>EGP</x:v>
      </x:c>
      <x:c r="Z232" s="56"/>
      <x:c r="AA232" s="56"/>
      <x:c r="AB232" s="56" t="str">
        <x:f>IF(OR(Z232="",AA232=""),"",MAX(0,AA232-Z232))</x:f>
      </x:c>
      <x:c r="AC232" s="58" t="str">
        <x:f>IF(OR(Z232="",AA232="",AA232=0),"",MAX(0,(AA232-Z232)/AA232))</x:f>
      </x:c>
      <x:c r="AD232" s="56"/>
      <x:c r="AE232" s="56" t="str">
        <x:f>IF(Z232="","",Z232+IF(AD232="",0,AD232))</x:f>
      </x:c>
      <x:c r="AF232" s="37" t="str">
        <x:f>IF(AD232="","",AD232=0)</x:f>
      </x:c>
      <x:c r="AG232" s="37"/>
      <x:c r="AH232" s="37"/>
      <x:c r="AI232" s="37"/>
      <x:c r="AJ232" s="37" t="str">
        <x:v>القاهرة</x:v>
      </x:c>
      <x:c r="AK232" s="37"/>
      <x:c r="AL232" s="37"/>
      <x:c r="AM232" s="37"/>
      <x:c r="AN232" s="37"/>
      <x:c r="AO232" s="37"/>
      <x:c r="AP232" s="37"/>
      <x:c r="AQ232" s="54" t="b">
        <x:v>1</x:v>
      </x:c>
      <x:c r="AR232" s="37"/>
      <x:c r="AS232" s="37" t="str">
        <x:v>صفحة فئة</x:v>
      </x:c>
      <x:c r="AT232" s="37" t="str">
        <x:v>تحتاج مراجعة</x:v>
      </x:c>
      <x:c r="AU232" s="37" t="str">
        <x:v>store_brand_category_listing</x:v>
      </x:c>
      <x:c r="AV232" s="37" t="str">
        <x:v>اكتشاف من صفحة فئة</x:v>
      </x:c>
      <x:c r="AW232" s="37" t="str">
        <x:v>https://btech.com/en/c/large-home-appliances/washing-machines-dryers/b/sharp</x:v>
      </x:c>
      <x:c r="AX232" s="37" t="n">
        <x:v>1</x:v>
      </x:c>
      <x:c r="AY232" s="60" t="n">
        <x:v>46233</x:v>
      </x:c>
      <x:c r="AZ232" s="60"/>
      <x:c r="BA232" s="60"/>
      <x:c r="BB232" s="62" t="str">
        <x:f>IF(BA232="","",(NOW()-BA232)*24)</x:f>
      </x:c>
      <x:c r="BC232" s="37" t="str">
        <x:f>IF(BA232="","لم يُرصد",IF(BH232&lt;&gt;TRUE,"غير نشط",IF(BD232="فشل","فشل حالي",IF(BB232&lt;=12,"حديث",IF(BB232&lt;=24,"متأخر","قديم")))))</x:f>
        <x:v>لم يُرصد</x:v>
      </x:c>
      <x:c r="BD232" s="37" t="str">
        <x:v>بانتظار أول رصد سعر</x:v>
      </x:c>
      <x:c r="BE232" s="37" t="n">
        <x:v>0</x:v>
      </x:c>
      <x:c r="BF232" s="37"/>
      <x:c r="BG232" s="37"/>
      <x:c r="BH232" s="54" t="b">
        <x:v>1</x:v>
      </x:c>
      <x:c r="BI232" s="37" t="str">
        <x:v>يحتاج اكتشاف رابط المنتج</x:v>
      </x:c>
      <x:c r="BJ232" s="37" t="str">
        <x:v>Sharp ES-TN09GSLP Top Load washing Machine, 9 kg, Silver</x:v>
      </x:c>
      <x:c r="BK232" s="37"/>
      <x:c r="BL232" s="60" t="n">
        <x:v>46233</x:v>
      </x:c>
      <x:c r="BM232" s="60" t="n">
        <x:v>46233</x:v>
      </x:c>
    </x:row>
    <x:row r="233">
      <x:c r="A233" s="37" t="str">
        <x:v>CASH-CAB6233CA43F6B</x:v>
      </x:c>
      <x:c r="B233" s="37" t="str">
        <x:v>VAR-6BBAA55EB88499|EG-013|STORE</x:v>
      </x:c>
      <x:c r="C233" s="37" t="str">
        <x:v>VAR-6BBAA55EB88499</x:v>
      </x:c>
      <x:c r="D233" s="37" t="str">
        <x:v>MOD-E773BB6F56DD52</x:v>
      </x:c>
      <x:c r="E233" s="37" t="str">
        <x:v>Sharp ES-TN11GSLP 11kg / Silver</x:v>
      </x:c>
      <x:c r="F233" s="37" t="str">
        <x:v>الأجهزة المنزلية</x:v>
      </x:c>
      <x:c r="G233" s="37" t="str">
        <x:v>غسالات ملابس</x:v>
      </x:c>
      <x:c r="H233" s="37" t="str">
        <x:v>Sharp</x:v>
      </x:c>
      <x:c r="I233" s="37" t="str">
        <x:v>ES-TN11GSLP</x:v>
      </x:c>
      <x:c r="J233" s="37" t="str">
        <x:v>11kg | Silver</x:v>
      </x:c>
      <x:c r="K233" s="37"/>
      <x:c r="L233" s="37"/>
      <x:c r="M233" s="37" t="str">
        <x:v>Silver</x:v>
      </x:c>
      <x:c r="N233" s="37" t="str">
        <x:v>ES-TN11GSLP</x:v>
      </x:c>
      <x:c r="O233" s="37"/>
      <x:c r="P233" s="37" t="str">
        <x:v>EG-013</x:v>
      </x:c>
      <x:c r="Q233" s="37" t="str">
        <x:v>B.TECH</x:v>
      </x:c>
      <x:c r="R233" s="37" t="str">
        <x:v>سلسلة</x:v>
      </x:c>
      <x:c r="S233" s="37" t="str">
        <x:v>A</x:v>
      </x:c>
      <x:c r="T233" s="37"/>
      <x:c r="U233" s="37"/>
      <x:c r="V233" s="37"/>
      <x:c r="W233" s="37" t="str">
        <x:v>https://btech.com/en/c/large-home-appliances/washing-machines-dryers/b/sharp</x:v>
      </x:c>
      <x:c r="X233" s="37" t="str">
        <x:v>صفحة فئة</x:v>
      </x:c>
      <x:c r="Y233" s="37" t="str">
        <x:v>EGP</x:v>
      </x:c>
      <x:c r="Z233" s="56"/>
      <x:c r="AA233" s="56"/>
      <x:c r="AB233" s="56" t="str">
        <x:f>IF(OR(Z233="",AA233=""),"",MAX(0,AA233-Z233))</x:f>
      </x:c>
      <x:c r="AC233" s="58" t="str">
        <x:f>IF(OR(Z233="",AA233="",AA233=0),"",MAX(0,(AA233-Z233)/AA233))</x:f>
      </x:c>
      <x:c r="AD233" s="56"/>
      <x:c r="AE233" s="56" t="str">
        <x:f>IF(Z233="","",Z233+IF(AD233="",0,AD233))</x:f>
      </x:c>
      <x:c r="AF233" s="37" t="str">
        <x:f>IF(AD233="","",AD233=0)</x:f>
      </x:c>
      <x:c r="AG233" s="37"/>
      <x:c r="AH233" s="37"/>
      <x:c r="AI233" s="37"/>
      <x:c r="AJ233" s="37" t="str">
        <x:v>القاهرة</x:v>
      </x:c>
      <x:c r="AK233" s="37"/>
      <x:c r="AL233" s="37"/>
      <x:c r="AM233" s="37"/>
      <x:c r="AN233" s="37"/>
      <x:c r="AO233" s="37"/>
      <x:c r="AP233" s="37"/>
      <x:c r="AQ233" s="54" t="b">
        <x:v>1</x:v>
      </x:c>
      <x:c r="AR233" s="37"/>
      <x:c r="AS233" s="37" t="str">
        <x:v>صفحة فئة</x:v>
      </x:c>
      <x:c r="AT233" s="37" t="str">
        <x:v>تحتاج مراجعة</x:v>
      </x:c>
      <x:c r="AU233" s="37" t="str">
        <x:v>store_brand_category_listing</x:v>
      </x:c>
      <x:c r="AV233" s="37" t="str">
        <x:v>اكتشاف من صفحة فئة</x:v>
      </x:c>
      <x:c r="AW233" s="37" t="str">
        <x:v>https://btech.com/en/c/large-home-appliances/washing-machines-dryers/b/sharp</x:v>
      </x:c>
      <x:c r="AX233" s="37" t="n">
        <x:v>1</x:v>
      </x:c>
      <x:c r="AY233" s="60" t="n">
        <x:v>46233</x:v>
      </x:c>
      <x:c r="AZ233" s="60"/>
      <x:c r="BA233" s="60"/>
      <x:c r="BB233" s="62" t="str">
        <x:f>IF(BA233="","",(NOW()-BA233)*24)</x:f>
      </x:c>
      <x:c r="BC233" s="37" t="str">
        <x:f>IF(BA233="","لم يُرصد",IF(BH233&lt;&gt;TRUE,"غير نشط",IF(BD233="فشل","فشل حالي",IF(BB233&lt;=12,"حديث",IF(BB233&lt;=24,"متأخر","قديم")))))</x:f>
        <x:v>لم يُرصد</x:v>
      </x:c>
      <x:c r="BD233" s="37" t="str">
        <x:v>بانتظار أول رصد سعر</x:v>
      </x:c>
      <x:c r="BE233" s="37" t="n">
        <x:v>0</x:v>
      </x:c>
      <x:c r="BF233" s="37"/>
      <x:c r="BG233" s="37"/>
      <x:c r="BH233" s="54" t="b">
        <x:v>1</x:v>
      </x:c>
      <x:c r="BI233" s="37" t="str">
        <x:v>يحتاج اكتشاف رابط المنتج</x:v>
      </x:c>
      <x:c r="BJ233" s="37" t="str">
        <x:v>Sharp Top Load washing Machine, 11 kg, Silver - ES-TN11GSLP</x:v>
      </x:c>
      <x:c r="BK233" s="37"/>
      <x:c r="BL233" s="60" t="n">
        <x:v>46233</x:v>
      </x:c>
      <x:c r="BM233" s="60" t="n">
        <x:v>46233</x:v>
      </x:c>
    </x:row>
    <x:row r="234">
      <x:c r="A234" s="37" t="str">
        <x:v>CASH-3FB11347C05723</x:v>
      </x:c>
      <x:c r="B234" s="37" t="str">
        <x:v>VAR-58A3E5E95165EF|EG-013|STORE</x:v>
      </x:c>
      <x:c r="C234" s="37" t="str">
        <x:v>VAR-58A3E5E95165EF</x:v>
      </x:c>
      <x:c r="D234" s="37" t="str">
        <x:v>MOD-E92CFB00186979</x:v>
      </x:c>
      <x:c r="E234" s="37" t="str">
        <x:v>Sharp ES-TN13GSLP 13kg / 3G / Silver</x:v>
      </x:c>
      <x:c r="F234" s="37" t="str">
        <x:v>الأجهزة المنزلية</x:v>
      </x:c>
      <x:c r="G234" s="37" t="str">
        <x:v>غسالات ملابس</x:v>
      </x:c>
      <x:c r="H234" s="37" t="str">
        <x:v>Sharp</x:v>
      </x:c>
      <x:c r="I234" s="37" t="str">
        <x:v>ES-TN13GSLP</x:v>
      </x:c>
      <x:c r="J234" s="37" t="str">
        <x:v>13kg | 3G | Silver</x:v>
      </x:c>
      <x:c r="K234" s="37"/>
      <x:c r="L234" s="37"/>
      <x:c r="M234" s="37" t="str">
        <x:v>Silver</x:v>
      </x:c>
      <x:c r="N234" s="37" t="str">
        <x:v>ES-TN13GSLP</x:v>
      </x:c>
      <x:c r="O234" s="37"/>
      <x:c r="P234" s="37" t="str">
        <x:v>EG-013</x:v>
      </x:c>
      <x:c r="Q234" s="37" t="str">
        <x:v>B.TECH</x:v>
      </x:c>
      <x:c r="R234" s="37" t="str">
        <x:v>سلسلة</x:v>
      </x:c>
      <x:c r="S234" s="37" t="str">
        <x:v>A</x:v>
      </x:c>
      <x:c r="T234" s="37"/>
      <x:c r="U234" s="37"/>
      <x:c r="V234" s="37"/>
      <x:c r="W234" s="37" t="str">
        <x:v>https://btech.com/en/c/large-home-appliances/washing-machines-dryers/b/sharp</x:v>
      </x:c>
      <x:c r="X234" s="37" t="str">
        <x:v>صفحة فئة</x:v>
      </x:c>
      <x:c r="Y234" s="37" t="str">
        <x:v>EGP</x:v>
      </x:c>
      <x:c r="Z234" s="56"/>
      <x:c r="AA234" s="56"/>
      <x:c r="AB234" s="56" t="str">
        <x:f>IF(OR(Z234="",AA234=""),"",MAX(0,AA234-Z234))</x:f>
      </x:c>
      <x:c r="AC234" s="58" t="str">
        <x:f>IF(OR(Z234="",AA234="",AA234=0),"",MAX(0,(AA234-Z234)/AA234))</x:f>
      </x:c>
      <x:c r="AD234" s="56"/>
      <x:c r="AE234" s="56" t="str">
        <x:f>IF(Z234="","",Z234+IF(AD234="",0,AD234))</x:f>
      </x:c>
      <x:c r="AF234" s="37" t="str">
        <x:f>IF(AD234="","",AD234=0)</x:f>
      </x:c>
      <x:c r="AG234" s="37"/>
      <x:c r="AH234" s="37"/>
      <x:c r="AI234" s="37"/>
      <x:c r="AJ234" s="37" t="str">
        <x:v>القاهرة</x:v>
      </x:c>
      <x:c r="AK234" s="37"/>
      <x:c r="AL234" s="37"/>
      <x:c r="AM234" s="37"/>
      <x:c r="AN234" s="37"/>
      <x:c r="AO234" s="37"/>
      <x:c r="AP234" s="37"/>
      <x:c r="AQ234" s="54" t="b">
        <x:v>1</x:v>
      </x:c>
      <x:c r="AR234" s="37"/>
      <x:c r="AS234" s="37" t="str">
        <x:v>صفحة فئة</x:v>
      </x:c>
      <x:c r="AT234" s="37" t="str">
        <x:v>تحتاج مراجعة</x:v>
      </x:c>
      <x:c r="AU234" s="37" t="str">
        <x:v>store_brand_category_listing</x:v>
      </x:c>
      <x:c r="AV234" s="37" t="str">
        <x:v>اكتشاف من صفحة فئة</x:v>
      </x:c>
      <x:c r="AW234" s="37" t="str">
        <x:v>https://btech.com/en/c/large-home-appliances/washing-machines-dryers/b/sharp</x:v>
      </x:c>
      <x:c r="AX234" s="37" t="n">
        <x:v>1</x:v>
      </x:c>
      <x:c r="AY234" s="60" t="n">
        <x:v>46233</x:v>
      </x:c>
      <x:c r="AZ234" s="60"/>
      <x:c r="BA234" s="60"/>
      <x:c r="BB234" s="62" t="str">
        <x:f>IF(BA234="","",(NOW()-BA234)*24)</x:f>
      </x:c>
      <x:c r="BC234" s="37" t="str">
        <x:f>IF(BA234="","لم يُرصد",IF(BH234&lt;&gt;TRUE,"غير نشط",IF(BD234="فشل","فشل حالي",IF(BB234&lt;=12,"حديث",IF(BB234&lt;=24,"متأخر","قديم")))))</x:f>
        <x:v>لم يُرصد</x:v>
      </x:c>
      <x:c r="BD234" s="37" t="str">
        <x:v>بانتظار أول رصد سعر</x:v>
      </x:c>
      <x:c r="BE234" s="37" t="n">
        <x:v>0</x:v>
      </x:c>
      <x:c r="BF234" s="37"/>
      <x:c r="BG234" s="37"/>
      <x:c r="BH234" s="54" t="b">
        <x:v>1</x:v>
      </x:c>
      <x:c r="BI234" s="37" t="str">
        <x:v>يحتاج اكتشاف رابط المنتج</x:v>
      </x:c>
      <x:c r="BJ234" s="37" t="str">
        <x:v>Sharp Top Load washing Machine, 13 kg, Silver - ES-TN13GSLP</x:v>
      </x:c>
      <x:c r="BK234" s="37"/>
      <x:c r="BL234" s="60" t="n">
        <x:v>46233</x:v>
      </x:c>
      <x:c r="BM234" s="60" t="n">
        <x:v>46233</x:v>
      </x:c>
    </x:row>
    <x:row r="235">
      <x:c r="A235" s="37" t="str">
        <x:v>CASH-54EC1650D90A00</x:v>
      </x:c>
      <x:c r="B235" s="37" t="str">
        <x:v>VAR-E112B7C492E3C7|EG-013|STORE</x:v>
      </x:c>
      <x:c r="C235" s="37" t="str">
        <x:v>VAR-E112B7C492E3C7</x:v>
      </x:c>
      <x:c r="D235" s="37" t="str">
        <x:v>MOD-F17419327BC716</x:v>
      </x:c>
      <x:c r="E235" s="37" t="str">
        <x:v>Tornado TMH-HS10CP 10 kg load | Freestanding | Black | 10kg</x:v>
      </x:c>
      <x:c r="F235" s="37" t="str">
        <x:v>الأجهزة المنزلية</x:v>
      </x:c>
      <x:c r="G235" s="37" t="str">
        <x:v>غسالات ملابس</x:v>
      </x:c>
      <x:c r="H235" s="37" t="str">
        <x:v>Tornado</x:v>
      </x:c>
      <x:c r="I235" s="37" t="str">
        <x:v>TMH-HS10CP</x:v>
      </x:c>
      <x:c r="J235" s="37" t="str">
        <x:v>10 kg load | Freestanding | Black</x:v>
      </x:c>
      <x:c r="K235" s="37"/>
      <x:c r="L235" s="37"/>
      <x:c r="M235" s="37" t="str">
        <x:v>Black</x:v>
      </x:c>
      <x:c r="N235" s="37" t="str">
        <x:v>TMH-HS10CP</x:v>
      </x:c>
      <x:c r="O235" s="37"/>
      <x:c r="P235" s="37" t="str">
        <x:v>EG-013</x:v>
      </x:c>
      <x:c r="Q235" s="37" t="str">
        <x:v>B.TECH</x:v>
      </x:c>
      <x:c r="R235" s="37" t="str">
        <x:v>سلسلة</x:v>
      </x:c>
      <x:c r="S235" s="37" t="str">
        <x:v>A</x:v>
      </x:c>
      <x:c r="T235" s="37"/>
      <x:c r="U235" s="37"/>
      <x:c r="V235" s="37"/>
      <x:c r="W235" s="37" t="str">
        <x:v>https://btech.com/en/p/tornado-top-washing-machine-10kg-white-black-tmh-hs10cp-wk</x:v>
      </x:c>
      <x:c r="X235" s="37" t="str">
        <x:v>رابط منتج مباشر</x:v>
      </x:c>
      <x:c r="Y235" s="37" t="str">
        <x:v>EGP</x:v>
      </x:c>
      <x:c r="Z235" s="56"/>
      <x:c r="AA235" s="56"/>
      <x:c r="AB235" s="56" t="str">
        <x:f>IF(OR(Z235="",AA235=""),"",MAX(0,AA235-Z235))</x:f>
      </x:c>
      <x:c r="AC235" s="58" t="str">
        <x:f>IF(OR(Z235="",AA235="",AA235=0),"",MAX(0,(AA235-Z235)/AA235))</x:f>
      </x:c>
      <x:c r="AD235" s="56"/>
      <x:c r="AE235" s="56" t="str">
        <x:f>IF(Z235="","",Z235+IF(AD235="",0,AD235))</x:f>
      </x:c>
      <x:c r="AF235" s="37" t="str">
        <x:f>IF(AD235="","",AD235=0)</x:f>
      </x:c>
      <x:c r="AG235" s="37"/>
      <x:c r="AH235" s="37"/>
      <x:c r="AI235" s="37"/>
      <x:c r="AJ235" s="37" t="str">
        <x:v>القاهرة</x:v>
      </x:c>
      <x:c r="AK235" s="37"/>
      <x:c r="AL235" s="37"/>
      <x:c r="AM235" s="37"/>
      <x:c r="AN235" s="37"/>
      <x:c r="AO235" s="37"/>
      <x:c r="AP235" s="37"/>
      <x:c r="AQ235" s="54" t="b">
        <x:v>1</x:v>
      </x:c>
      <x:c r="AR235" s="37"/>
      <x:c r="AS235" s="37" t="str">
        <x:v>صفحة منتج</x:v>
      </x:c>
      <x:c r="AT235" s="37" t="str">
        <x:v>عالية</x:v>
      </x:c>
      <x:c r="AU235" s="37" t="str">
        <x:v>egypt_store_product_listing</x:v>
      </x:c>
      <x:c r="AV235" s="37" t="str">
        <x:v>HTML/JSON-LD</x:v>
      </x:c>
      <x:c r="AW235" s="37" t="str">
        <x:v>https://btech.com/en/p/tornado-top-washing-machine-10kg-white-black-tmh-hs10cp-wk</x:v>
      </x:c>
      <x:c r="AX235" s="37" t="n">
        <x:v>1</x:v>
      </x:c>
      <x:c r="AY235" s="60" t="n">
        <x:v>46233</x:v>
      </x:c>
      <x:c r="AZ235" s="60"/>
      <x:c r="BA235" s="60"/>
      <x:c r="BB235" s="62" t="str">
        <x:f>IF(BA235="","",(NOW()-BA235)*24)</x:f>
      </x:c>
      <x:c r="BC235" s="37" t="str">
        <x:f>IF(BA235="","لم يُرصد",IF(BH235&lt;&gt;TRUE,"غير نشط",IF(BD235="فشل","فشل حالي",IF(BB235&lt;=12,"حديث",IF(BB235&lt;=24,"متأخر","قديم")))))</x:f>
        <x:v>لم يُرصد</x:v>
      </x:c>
      <x:c r="BD235" s="37" t="str">
        <x:v>بانتظار أول رصد سعر</x:v>
      </x:c>
      <x:c r="BE235" s="37" t="n">
        <x:v>0</x:v>
      </x:c>
      <x:c r="BF235" s="37"/>
      <x:c r="BG235" s="37"/>
      <x:c r="BH235" s="54" t="b">
        <x:v>1</x:v>
      </x:c>
      <x:c r="BI235" s="37" t="str">
        <x:v>جاهز لأول رصد</x:v>
      </x:c>
      <x:c r="BJ235" s="37" t="str"/>
      <x:c r="BK235" s="37" t="str">
        <x:v>Catalogue title: Tornado Twin Tub Half Automatic Washing Machine, 10 kg, Black - TMH-HS10CP(WK)</x:v>
      </x:c>
      <x:c r="BL235" s="60" t="n">
        <x:v>46233</x:v>
      </x:c>
      <x:c r="BM235" s="60" t="n">
        <x:v>46233</x:v>
      </x:c>
    </x:row>
    <x:row r="236">
      <x:c r="A236" s="37" t="str">
        <x:v>CASH-C43377E4D8C3A1</x:v>
      </x:c>
      <x:c r="B236" s="37" t="str">
        <x:v>VAR-E8BFA27C31DA31|EG-013|STORE</x:v>
      </x:c>
      <x:c r="C236" s="37" t="str">
        <x:v>VAR-E8BFA27C31DA31</x:v>
      </x:c>
      <x:c r="D236" s="37" t="str">
        <x:v>MOD-DF3BB03008A880</x:v>
      </x:c>
      <x:c r="E236" s="37" t="str">
        <x:v>Tornado TMH-HS10CP(WK) 10kg / Black</x:v>
      </x:c>
      <x:c r="F236" s="37" t="str">
        <x:v>الأجهزة المنزلية</x:v>
      </x:c>
      <x:c r="G236" s="37" t="str">
        <x:v>غسالات ملابس</x:v>
      </x:c>
      <x:c r="H236" s="37" t="str">
        <x:v>Tornado</x:v>
      </x:c>
      <x:c r="I236" s="37" t="str">
        <x:v>TMH-HS10CP(WK)</x:v>
      </x:c>
      <x:c r="J236" s="37" t="str">
        <x:v>10kg | Black</x:v>
      </x:c>
      <x:c r="K236" s="37"/>
      <x:c r="L236" s="37"/>
      <x:c r="M236" s="37" t="str">
        <x:v>Black</x:v>
      </x:c>
      <x:c r="N236" s="37" t="str">
        <x:v>TMH-HS10CP(WK)</x:v>
      </x:c>
      <x:c r="O236" s="37"/>
      <x:c r="P236" s="37" t="str">
        <x:v>EG-013</x:v>
      </x:c>
      <x:c r="Q236" s="37" t="str">
        <x:v>B.TECH</x:v>
      </x:c>
      <x:c r="R236" s="37" t="str">
        <x:v>سلسلة</x:v>
      </x:c>
      <x:c r="S236" s="37" t="str">
        <x:v>A</x:v>
      </x:c>
      <x:c r="T236" s="37"/>
      <x:c r="U236" s="37"/>
      <x:c r="V236" s="37"/>
      <x:c r="W236" s="37" t="str">
        <x:v>https://btech.com/en/c/large-home-appliances/washing-machines-dryers/b/tornado</x:v>
      </x:c>
      <x:c r="X236" s="37" t="str">
        <x:v>صفحة فئة</x:v>
      </x:c>
      <x:c r="Y236" s="37" t="str">
        <x:v>EGP</x:v>
      </x:c>
      <x:c r="Z236" s="56"/>
      <x:c r="AA236" s="56"/>
      <x:c r="AB236" s="56" t="str">
        <x:f>IF(OR(Z236="",AA236=""),"",MAX(0,AA236-Z236))</x:f>
      </x:c>
      <x:c r="AC236" s="58" t="str">
        <x:f>IF(OR(Z236="",AA236="",AA236=0),"",MAX(0,(AA236-Z236)/AA236))</x:f>
      </x:c>
      <x:c r="AD236" s="56"/>
      <x:c r="AE236" s="56" t="str">
        <x:f>IF(Z236="","",Z236+IF(AD236="",0,AD236))</x:f>
      </x:c>
      <x:c r="AF236" s="37" t="str">
        <x:f>IF(AD236="","",AD236=0)</x:f>
      </x:c>
      <x:c r="AG236" s="37"/>
      <x:c r="AH236" s="37"/>
      <x:c r="AI236" s="37"/>
      <x:c r="AJ236" s="37" t="str">
        <x:v>القاهرة</x:v>
      </x:c>
      <x:c r="AK236" s="37"/>
      <x:c r="AL236" s="37"/>
      <x:c r="AM236" s="37"/>
      <x:c r="AN236" s="37"/>
      <x:c r="AO236" s="37"/>
      <x:c r="AP236" s="37"/>
      <x:c r="AQ236" s="54" t="b">
        <x:v>1</x:v>
      </x:c>
      <x:c r="AR236" s="37"/>
      <x:c r="AS236" s="37" t="str">
        <x:v>صفحة فئة</x:v>
      </x:c>
      <x:c r="AT236" s="37" t="str">
        <x:v>تحتاج مراجعة</x:v>
      </x:c>
      <x:c r="AU236" s="37" t="str">
        <x:v>store_brand_category_listing</x:v>
      </x:c>
      <x:c r="AV236" s="37" t="str">
        <x:v>اكتشاف من صفحة فئة</x:v>
      </x:c>
      <x:c r="AW236" s="37" t="str">
        <x:v>https://btech.com/en/c/large-home-appliances/washing-machines-dryers/b/tornado | https://btech.com/en/c/large-home-appliances/washing-machines-dryers/top-load-washing-machines</x:v>
      </x:c>
      <x:c r="AX236" s="37" t="n">
        <x:v>2</x:v>
      </x:c>
      <x:c r="AY236" s="60" t="n">
        <x:v>46233</x:v>
      </x:c>
      <x:c r="AZ236" s="60"/>
      <x:c r="BA236" s="60"/>
      <x:c r="BB236" s="62" t="str">
        <x:f>IF(BA236="","",(NOW()-BA236)*24)</x:f>
      </x:c>
      <x:c r="BC236" s="37" t="str">
        <x:f>IF(BA236="","لم يُرصد",IF(BH236&lt;&gt;TRUE,"غير نشط",IF(BD236="فشل","فشل حالي",IF(BB236&lt;=12,"حديث",IF(BB236&lt;=24,"متأخر","قديم")))))</x:f>
        <x:v>لم يُرصد</x:v>
      </x:c>
      <x:c r="BD236" s="37" t="str">
        <x:v>بانتظار أول رصد سعر</x:v>
      </x:c>
      <x:c r="BE236" s="37" t="n">
        <x:v>0</x:v>
      </x:c>
      <x:c r="BF236" s="37"/>
      <x:c r="BG236" s="37"/>
      <x:c r="BH236" s="54" t="b">
        <x:v>1</x:v>
      </x:c>
      <x:c r="BI236" s="37" t="str">
        <x:v>يحتاج اكتشاف رابط المنتج</x:v>
      </x:c>
      <x:c r="BJ236" s="37" t="str">
        <x:v>Tornado Twin Tub Half Automatic Washing Machine, 10 kg, Black - TMH-HS10CP(WK)</x:v>
      </x:c>
      <x:c r="BK236" s="37" t="str">
        <x:v>تم دمج 2 أدلة لنفس المنتج والمتجر.</x:v>
      </x:c>
      <x:c r="BL236" s="60" t="n">
        <x:v>46233</x:v>
      </x:c>
      <x:c r="BM236" s="60" t="n">
        <x:v>46233</x:v>
      </x:c>
    </x:row>
    <x:row r="237">
      <x:c r="A237" s="37" t="str">
        <x:v>CASH-6D0E0E3B94A4F4</x:v>
      </x:c>
      <x:c r="B237" s="37" t="str">
        <x:v>VAR-4D00B3F0600FC8|EG-013|STORE</x:v>
      </x:c>
      <x:c r="C237" s="37" t="str">
        <x:v>VAR-4D00B3F0600FC8</x:v>
      </x:c>
      <x:c r="D237" s="37" t="str">
        <x:v>MOD-DF3BB03008A880</x:v>
      </x:c>
      <x:c r="E237" s="37" t="str">
        <x:v>Tornado TMH-HS10CP(WK) 10kg / Multi Color</x:v>
      </x:c>
      <x:c r="F237" s="37" t="str">
        <x:v>الأجهزة المنزلية</x:v>
      </x:c>
      <x:c r="G237" s="37" t="str">
        <x:v>غسالات ملابس</x:v>
      </x:c>
      <x:c r="H237" s="37" t="str">
        <x:v>Tornado</x:v>
      </x:c>
      <x:c r="I237" s="37" t="str">
        <x:v>TMH-HS10CP(WK)</x:v>
      </x:c>
      <x:c r="J237" s="37" t="str">
        <x:v>10kg | Multi Color</x:v>
      </x:c>
      <x:c r="K237" s="37"/>
      <x:c r="L237" s="37"/>
      <x:c r="M237" s="37" t="str">
        <x:v>Multi Color</x:v>
      </x:c>
      <x:c r="N237" s="37" t="str">
        <x:v>TMH-HS10CP(WK)</x:v>
      </x:c>
      <x:c r="O237" s="37"/>
      <x:c r="P237" s="37" t="str">
        <x:v>EG-013</x:v>
      </x:c>
      <x:c r="Q237" s="37" t="str">
        <x:v>B.TECH</x:v>
      </x:c>
      <x:c r="R237" s="37" t="str">
        <x:v>سلسلة</x:v>
      </x:c>
      <x:c r="S237" s="37" t="str">
        <x:v>A</x:v>
      </x:c>
      <x:c r="T237" s="37"/>
      <x:c r="U237" s="37"/>
      <x:c r="V237" s="37"/>
      <x:c r="W237" s="37" t="str">
        <x:v>https://btech.com/en/c/large-home-appliances/washing-machines-dryers/b/tornado</x:v>
      </x:c>
      <x:c r="X237" s="37" t="str">
        <x:v>صفحة فئة</x:v>
      </x:c>
      <x:c r="Y237" s="37" t="str">
        <x:v>EGP</x:v>
      </x:c>
      <x:c r="Z237" s="56"/>
      <x:c r="AA237" s="56"/>
      <x:c r="AB237" s="56" t="str">
        <x:f>IF(OR(Z237="",AA237=""),"",MAX(0,AA237-Z237))</x:f>
      </x:c>
      <x:c r="AC237" s="58" t="str">
        <x:f>IF(OR(Z237="",AA237="",AA237=0),"",MAX(0,(AA237-Z237)/AA237))</x:f>
      </x:c>
      <x:c r="AD237" s="56"/>
      <x:c r="AE237" s="56" t="str">
        <x:f>IF(Z237="","",Z237+IF(AD237="",0,AD237))</x:f>
      </x:c>
      <x:c r="AF237" s="37" t="str">
        <x:f>IF(AD237="","",AD237=0)</x:f>
      </x:c>
      <x:c r="AG237" s="37"/>
      <x:c r="AH237" s="37"/>
      <x:c r="AI237" s="37"/>
      <x:c r="AJ237" s="37" t="str">
        <x:v>القاهرة</x:v>
      </x:c>
      <x:c r="AK237" s="37"/>
      <x:c r="AL237" s="37"/>
      <x:c r="AM237" s="37"/>
      <x:c r="AN237" s="37"/>
      <x:c r="AO237" s="37"/>
      <x:c r="AP237" s="37"/>
      <x:c r="AQ237" s="54" t="b">
        <x:v>1</x:v>
      </x:c>
      <x:c r="AR237" s="37"/>
      <x:c r="AS237" s="37" t="str">
        <x:v>صفحة فئة</x:v>
      </x:c>
      <x:c r="AT237" s="37" t="str">
        <x:v>تحتاج مراجعة</x:v>
      </x:c>
      <x:c r="AU237" s="37" t="str">
        <x:v>store_brand_category_listing</x:v>
      </x:c>
      <x:c r="AV237" s="37" t="str">
        <x:v>اكتشاف من صفحة فئة</x:v>
      </x:c>
      <x:c r="AW237" s="37" t="str">
        <x:v>https://btech.com/en/c/large-home-appliances/washing-machines-dryers/b/tornado</x:v>
      </x:c>
      <x:c r="AX237" s="37" t="n">
        <x:v>1</x:v>
      </x:c>
      <x:c r="AY237" s="60" t="n">
        <x:v>46233</x:v>
      </x:c>
      <x:c r="AZ237" s="60"/>
      <x:c r="BA237" s="60"/>
      <x:c r="BB237" s="62" t="str">
        <x:f>IF(BA237="","",(NOW()-BA237)*24)</x:f>
      </x:c>
      <x:c r="BC237" s="37" t="str">
        <x:f>IF(BA237="","لم يُرصد",IF(BH237&lt;&gt;TRUE,"غير نشط",IF(BD237="فشل","فشل حالي",IF(BB237&lt;=12,"حديث",IF(BB237&lt;=24,"متأخر","قديم")))))</x:f>
        <x:v>لم يُرصد</x:v>
      </x:c>
      <x:c r="BD237" s="37" t="str">
        <x:v>بانتظار أول رصد سعر</x:v>
      </x:c>
      <x:c r="BE237" s="37" t="n">
        <x:v>0</x:v>
      </x:c>
      <x:c r="BF237" s="37"/>
      <x:c r="BG237" s="37"/>
      <x:c r="BH237" s="54" t="b">
        <x:v>1</x:v>
      </x:c>
      <x:c r="BI237" s="37" t="str">
        <x:v>يحتاج اكتشاف رابط المنتج</x:v>
      </x:c>
      <x:c r="BJ237" s="37" t="str">
        <x:v>Tornado Twin Tub Half Automatic Washing Machine, 10 kg, Multi Color - TMH-HS10CP(WK)</x:v>
      </x:c>
      <x:c r="BK237" s="37"/>
      <x:c r="BL237" s="60" t="n">
        <x:v>46233</x:v>
      </x:c>
      <x:c r="BM237" s="60" t="n">
        <x:v>46233</x:v>
      </x:c>
    </x:row>
    <x:row r="238">
      <x:c r="A238" s="37" t="str">
        <x:v>CASH-96F264F7BC67ED</x:v>
      </x:c>
      <x:c r="B238" s="37" t="str">
        <x:v>VAR-74F74CD194CF3D|EG-013|STORE</x:v>
      </x:c>
      <x:c r="C238" s="37" t="str">
        <x:v>VAR-74F74CD194CF3D</x:v>
      </x:c>
      <x:c r="D238" s="37" t="str">
        <x:v>MOD-C2C5B657D7E248</x:v>
      </x:c>
      <x:c r="E238" s="37" t="str">
        <x:v>Tornado TMH-HS12CP(WK) 12kg / White Black</x:v>
      </x:c>
      <x:c r="F238" s="37" t="str">
        <x:v>الأجهزة المنزلية</x:v>
      </x:c>
      <x:c r="G238" s="37" t="str">
        <x:v>غسالات ملابس</x:v>
      </x:c>
      <x:c r="H238" s="37" t="str">
        <x:v>Tornado</x:v>
      </x:c>
      <x:c r="I238" s="37" t="str">
        <x:v>TMH-HS12CP(WK)</x:v>
      </x:c>
      <x:c r="J238" s="37" t="str">
        <x:v>12kg | White Black</x:v>
      </x:c>
      <x:c r="K238" s="37"/>
      <x:c r="L238" s="37"/>
      <x:c r="M238" s="37" t="str">
        <x:v>White Black</x:v>
      </x:c>
      <x:c r="N238" s="37" t="str">
        <x:v>TMH-HS12CP(WK)</x:v>
      </x:c>
      <x:c r="O238" s="37"/>
      <x:c r="P238" s="37" t="str">
        <x:v>EG-013</x:v>
      </x:c>
      <x:c r="Q238" s="37" t="str">
        <x:v>B.TECH</x:v>
      </x:c>
      <x:c r="R238" s="37" t="str">
        <x:v>سلسلة</x:v>
      </x:c>
      <x:c r="S238" s="37" t="str">
        <x:v>A</x:v>
      </x:c>
      <x:c r="T238" s="37"/>
      <x:c r="U238" s="37"/>
      <x:c r="V238" s="37"/>
      <x:c r="W238" s="37" t="str">
        <x:v>https://btech.com/en/c/large-home-appliances/washing-machines-dryers/b/tornado</x:v>
      </x:c>
      <x:c r="X238" s="37" t="str">
        <x:v>صفحة فئة</x:v>
      </x:c>
      <x:c r="Y238" s="37" t="str">
        <x:v>EGP</x:v>
      </x:c>
      <x:c r="Z238" s="56"/>
      <x:c r="AA238" s="56"/>
      <x:c r="AB238" s="56" t="str">
        <x:f>IF(OR(Z238="",AA238=""),"",MAX(0,AA238-Z238))</x:f>
      </x:c>
      <x:c r="AC238" s="58" t="str">
        <x:f>IF(OR(Z238="",AA238="",AA238=0),"",MAX(0,(AA238-Z238)/AA238))</x:f>
      </x:c>
      <x:c r="AD238" s="56"/>
      <x:c r="AE238" s="56" t="str">
        <x:f>IF(Z238="","",Z238+IF(AD238="",0,AD238))</x:f>
      </x:c>
      <x:c r="AF238" s="37" t="str">
        <x:f>IF(AD238="","",AD238=0)</x:f>
      </x:c>
      <x:c r="AG238" s="37"/>
      <x:c r="AH238" s="37"/>
      <x:c r="AI238" s="37"/>
      <x:c r="AJ238" s="37" t="str">
        <x:v>القاهرة</x:v>
      </x:c>
      <x:c r="AK238" s="37"/>
      <x:c r="AL238" s="37"/>
      <x:c r="AM238" s="37"/>
      <x:c r="AN238" s="37"/>
      <x:c r="AO238" s="37"/>
      <x:c r="AP238" s="37"/>
      <x:c r="AQ238" s="54" t="b">
        <x:v>1</x:v>
      </x:c>
      <x:c r="AR238" s="37"/>
      <x:c r="AS238" s="37" t="str">
        <x:v>صفحة فئة</x:v>
      </x:c>
      <x:c r="AT238" s="37" t="str">
        <x:v>تحتاج مراجعة</x:v>
      </x:c>
      <x:c r="AU238" s="37" t="str">
        <x:v>store_brand_category_listing</x:v>
      </x:c>
      <x:c r="AV238" s="37" t="str">
        <x:v>اكتشاف من صفحة فئة</x:v>
      </x:c>
      <x:c r="AW238" s="37" t="str">
        <x:v>https://btech.com/en/c/large-home-appliances/washing-machines-dryers/b/tornado</x:v>
      </x:c>
      <x:c r="AX238" s="37" t="n">
        <x:v>1</x:v>
      </x:c>
      <x:c r="AY238" s="60" t="n">
        <x:v>46233</x:v>
      </x:c>
      <x:c r="AZ238" s="60"/>
      <x:c r="BA238" s="60"/>
      <x:c r="BB238" s="62" t="str">
        <x:f>IF(BA238="","",(NOW()-BA238)*24)</x:f>
      </x:c>
      <x:c r="BC238" s="37" t="str">
        <x:f>IF(BA238="","لم يُرصد",IF(BH238&lt;&gt;TRUE,"غير نشط",IF(BD238="فشل","فشل حالي",IF(BB238&lt;=12,"حديث",IF(BB238&lt;=24,"متأخر","قديم")))))</x:f>
        <x:v>لم يُرصد</x:v>
      </x:c>
      <x:c r="BD238" s="37" t="str">
        <x:v>بانتظار أول رصد سعر</x:v>
      </x:c>
      <x:c r="BE238" s="37" t="n">
        <x:v>0</x:v>
      </x:c>
      <x:c r="BF238" s="37"/>
      <x:c r="BG238" s="37"/>
      <x:c r="BH238" s="54" t="b">
        <x:v>1</x:v>
      </x:c>
      <x:c r="BI238" s="37" t="str">
        <x:v>يحتاج اكتشاف رابط المنتج</x:v>
      </x:c>
      <x:c r="BJ238" s="37" t="str">
        <x:v>Tornado Twin Tub Half Automatic Washing Machine, 12 kg, White Black - TMH-HS12CP(WK)</x:v>
      </x:c>
      <x:c r="BK238" s="37"/>
      <x:c r="BL238" s="60" t="n">
        <x:v>46233</x:v>
      </x:c>
      <x:c r="BM238" s="60" t="n">
        <x:v>46233</x:v>
      </x:c>
    </x:row>
    <x:row r="239">
      <x:c r="A239" s="37" t="str">
        <x:v>CASH-37F62346457D25</x:v>
      </x:c>
      <x:c r="B239" s="37" t="str">
        <x:v>VAR-167E90460C3E39|EG-013|STORE</x:v>
      </x:c>
      <x:c r="C239" s="37" t="str">
        <x:v>VAR-167E90460C3E39</x:v>
      </x:c>
      <x:c r="D239" s="37" t="str">
        <x:v>MOD-30A7F51EEBEE88</x:v>
      </x:c>
      <x:c r="E239" s="37" t="str">
        <x:v>Tornado TVH-HM12TS(WK) 12kg / Multi Color</x:v>
      </x:c>
      <x:c r="F239" s="37" t="str">
        <x:v>الأجهزة المنزلية</x:v>
      </x:c>
      <x:c r="G239" s="37" t="str">
        <x:v>غسالات ملابس</x:v>
      </x:c>
      <x:c r="H239" s="37" t="str">
        <x:v>Tornado</x:v>
      </x:c>
      <x:c r="I239" s="37" t="str">
        <x:v>TVH-HM12TS(WK)</x:v>
      </x:c>
      <x:c r="J239" s="37" t="str">
        <x:v>12kg | Multi Color</x:v>
      </x:c>
      <x:c r="K239" s="37"/>
      <x:c r="L239" s="37"/>
      <x:c r="M239" s="37" t="str">
        <x:v>Multi Color</x:v>
      </x:c>
      <x:c r="N239" s="37" t="str">
        <x:v>TVH-HM12TS(WK)</x:v>
      </x:c>
      <x:c r="O239" s="37"/>
      <x:c r="P239" s="37" t="str">
        <x:v>EG-013</x:v>
      </x:c>
      <x:c r="Q239" s="37" t="str">
        <x:v>B.TECH</x:v>
      </x:c>
      <x:c r="R239" s="37" t="str">
        <x:v>سلسلة</x:v>
      </x:c>
      <x:c r="S239" s="37" t="str">
        <x:v>A</x:v>
      </x:c>
      <x:c r="T239" s="37"/>
      <x:c r="U239" s="37"/>
      <x:c r="V239" s="37"/>
      <x:c r="W239" s="37" t="str">
        <x:v>https://btech.com/en/c/large-home-appliances/washing-machines-dryers/b/tornado</x:v>
      </x:c>
      <x:c r="X239" s="37" t="str">
        <x:v>صفحة فئة</x:v>
      </x:c>
      <x:c r="Y239" s="37" t="str">
        <x:v>EGP</x:v>
      </x:c>
      <x:c r="Z239" s="56"/>
      <x:c r="AA239" s="56"/>
      <x:c r="AB239" s="56" t="str">
        <x:f>IF(OR(Z239="",AA239=""),"",MAX(0,AA239-Z239))</x:f>
      </x:c>
      <x:c r="AC239" s="58" t="str">
        <x:f>IF(OR(Z239="",AA239="",AA239=0),"",MAX(0,(AA239-Z239)/AA239))</x:f>
      </x:c>
      <x:c r="AD239" s="56"/>
      <x:c r="AE239" s="56" t="str">
        <x:f>IF(Z239="","",Z239+IF(AD239="",0,AD239))</x:f>
      </x:c>
      <x:c r="AF239" s="37" t="str">
        <x:f>IF(AD239="","",AD239=0)</x:f>
      </x:c>
      <x:c r="AG239" s="37"/>
      <x:c r="AH239" s="37"/>
      <x:c r="AI239" s="37"/>
      <x:c r="AJ239" s="37" t="str">
        <x:v>القاهرة</x:v>
      </x:c>
      <x:c r="AK239" s="37"/>
      <x:c r="AL239" s="37"/>
      <x:c r="AM239" s="37"/>
      <x:c r="AN239" s="37"/>
      <x:c r="AO239" s="37"/>
      <x:c r="AP239" s="37"/>
      <x:c r="AQ239" s="54" t="b">
        <x:v>1</x:v>
      </x:c>
      <x:c r="AR239" s="37"/>
      <x:c r="AS239" s="37" t="str">
        <x:v>صفحة فئة</x:v>
      </x:c>
      <x:c r="AT239" s="37" t="str">
        <x:v>تحتاج مراجعة</x:v>
      </x:c>
      <x:c r="AU239" s="37" t="str">
        <x:v>store_brand_category_listing</x:v>
      </x:c>
      <x:c r="AV239" s="37" t="str">
        <x:v>اكتشاف من صفحة فئة</x:v>
      </x:c>
      <x:c r="AW239" s="37" t="str">
        <x:v>https://btech.com/en/c/large-home-appliances/washing-machines-dryers/b/tornado</x:v>
      </x:c>
      <x:c r="AX239" s="37" t="n">
        <x:v>1</x:v>
      </x:c>
      <x:c r="AY239" s="60" t="n">
        <x:v>46233</x:v>
      </x:c>
      <x:c r="AZ239" s="60"/>
      <x:c r="BA239" s="60"/>
      <x:c r="BB239" s="62" t="str">
        <x:f>IF(BA239="","",(NOW()-BA239)*24)</x:f>
      </x:c>
      <x:c r="BC239" s="37" t="str">
        <x:f>IF(BA239="","لم يُرصد",IF(BH239&lt;&gt;TRUE,"غير نشط",IF(BD239="فشل","فشل حالي",IF(BB239&lt;=12,"حديث",IF(BB239&lt;=24,"متأخر","قديم")))))</x:f>
        <x:v>لم يُرصد</x:v>
      </x:c>
      <x:c r="BD239" s="37" t="str">
        <x:v>بانتظار أول رصد سعر</x:v>
      </x:c>
      <x:c r="BE239" s="37" t="n">
        <x:v>0</x:v>
      </x:c>
      <x:c r="BF239" s="37"/>
      <x:c r="BG239" s="37"/>
      <x:c r="BH239" s="54" t="b">
        <x:v>1</x:v>
      </x:c>
      <x:c r="BI239" s="37" t="str">
        <x:v>يحتاج اكتشاف رابط المنتج</x:v>
      </x:c>
      <x:c r="BJ239" s="37" t="str">
        <x:v>Tornado Twin Tub Half Automatic Washing Machine, 12 kg, Multi Color - TVH-HM12TS(WK)</x:v>
      </x:c>
      <x:c r="BK239" s="37"/>
      <x:c r="BL239" s="60" t="n">
        <x:v>46233</x:v>
      </x:c>
      <x:c r="BM239" s="60" t="n">
        <x:v>46233</x:v>
      </x:c>
    </x:row>
    <x:row r="240">
      <x:c r="A240" s="37" t="str">
        <x:v>CASH-47021893ED5D77</x:v>
      </x:c>
      <x:c r="B240" s="37" t="str">
        <x:v>VAR-3EFC1C9ED4AEFC|EG-013|STORE</x:v>
      </x:c>
      <x:c r="C240" s="37" t="str">
        <x:v>VAR-3EFC1C9ED4AEFC</x:v>
      </x:c>
      <x:c r="D240" s="37" t="str">
        <x:v>MOD-D76FB2F298E181</x:v>
      </x:c>
      <x:c r="E240" s="37" t="str">
        <x:v>Tornado TWE-TLN09RDS 9kg / Silver</x:v>
      </x:c>
      <x:c r="F240" s="37" t="str">
        <x:v>الأجهزة المنزلية</x:v>
      </x:c>
      <x:c r="G240" s="37" t="str">
        <x:v>غسالات ملابس</x:v>
      </x:c>
      <x:c r="H240" s="37" t="str">
        <x:v>Tornado</x:v>
      </x:c>
      <x:c r="I240" s="37" t="str">
        <x:v>TWE-TLN09RDS</x:v>
      </x:c>
      <x:c r="J240" s="37" t="str">
        <x:v>9kg | Silver</x:v>
      </x:c>
      <x:c r="K240" s="37"/>
      <x:c r="L240" s="37"/>
      <x:c r="M240" s="37" t="str">
        <x:v>Silver</x:v>
      </x:c>
      <x:c r="N240" s="37" t="str">
        <x:v>TWE-TLN09RDS</x:v>
      </x:c>
      <x:c r="O240" s="37"/>
      <x:c r="P240" s="37" t="str">
        <x:v>EG-013</x:v>
      </x:c>
      <x:c r="Q240" s="37" t="str">
        <x:v>B.TECH</x:v>
      </x:c>
      <x:c r="R240" s="37" t="str">
        <x:v>سلسلة</x:v>
      </x:c>
      <x:c r="S240" s="37" t="str">
        <x:v>A</x:v>
      </x:c>
      <x:c r="T240" s="37"/>
      <x:c r="U240" s="37"/>
      <x:c r="V240" s="37"/>
      <x:c r="W240" s="37" t="str">
        <x:v>https://btech.com/en/c/large-home-appliances/washing-machines-dryers/b/tornado</x:v>
      </x:c>
      <x:c r="X240" s="37" t="str">
        <x:v>صفحة فئة</x:v>
      </x:c>
      <x:c r="Y240" s="37" t="str">
        <x:v>EGP</x:v>
      </x:c>
      <x:c r="Z240" s="56"/>
      <x:c r="AA240" s="56"/>
      <x:c r="AB240" s="56" t="str">
        <x:f>IF(OR(Z240="",AA240=""),"",MAX(0,AA240-Z240))</x:f>
      </x:c>
      <x:c r="AC240" s="58" t="str">
        <x:f>IF(OR(Z240="",AA240="",AA240=0),"",MAX(0,(AA240-Z240)/AA240))</x:f>
      </x:c>
      <x:c r="AD240" s="56"/>
      <x:c r="AE240" s="56" t="str">
        <x:f>IF(Z240="","",Z240+IF(AD240="",0,AD240))</x:f>
      </x:c>
      <x:c r="AF240" s="37" t="str">
        <x:f>IF(AD240="","",AD240=0)</x:f>
      </x:c>
      <x:c r="AG240" s="37"/>
      <x:c r="AH240" s="37"/>
      <x:c r="AI240" s="37"/>
      <x:c r="AJ240" s="37" t="str">
        <x:v>القاهرة</x:v>
      </x:c>
      <x:c r="AK240" s="37"/>
      <x:c r="AL240" s="37"/>
      <x:c r="AM240" s="37"/>
      <x:c r="AN240" s="37"/>
      <x:c r="AO240" s="37"/>
      <x:c r="AP240" s="37"/>
      <x:c r="AQ240" s="54" t="b">
        <x:v>1</x:v>
      </x:c>
      <x:c r="AR240" s="37"/>
      <x:c r="AS240" s="37" t="str">
        <x:v>صفحة فئة</x:v>
      </x:c>
      <x:c r="AT240" s="37" t="str">
        <x:v>تحتاج مراجعة</x:v>
      </x:c>
      <x:c r="AU240" s="37" t="str">
        <x:v>store_brand_category_listing</x:v>
      </x:c>
      <x:c r="AV240" s="37" t="str">
        <x:v>اكتشاف من صفحة فئة</x:v>
      </x:c>
      <x:c r="AW240" s="37" t="str">
        <x:v>https://btech.com/en/c/large-home-appliances/washing-machines-dryers/b/tornado</x:v>
      </x:c>
      <x:c r="AX240" s="37" t="n">
        <x:v>1</x:v>
      </x:c>
      <x:c r="AY240" s="60" t="n">
        <x:v>46233</x:v>
      </x:c>
      <x:c r="AZ240" s="60"/>
      <x:c r="BA240" s="60"/>
      <x:c r="BB240" s="62" t="str">
        <x:f>IF(BA240="","",(NOW()-BA240)*24)</x:f>
      </x:c>
      <x:c r="BC240" s="37" t="str">
        <x:f>IF(BA240="","لم يُرصد",IF(BH240&lt;&gt;TRUE,"غير نشط",IF(BD240="فشل","فشل حالي",IF(BB240&lt;=12,"حديث",IF(BB240&lt;=24,"متأخر","قديم")))))</x:f>
        <x:v>لم يُرصد</x:v>
      </x:c>
      <x:c r="BD240" s="37" t="str">
        <x:v>بانتظار أول رصد سعر</x:v>
      </x:c>
      <x:c r="BE240" s="37" t="n">
        <x:v>0</x:v>
      </x:c>
      <x:c r="BF240" s="37"/>
      <x:c r="BG240" s="37"/>
      <x:c r="BH240" s="54" t="b">
        <x:v>1</x:v>
      </x:c>
      <x:c r="BI240" s="37" t="str">
        <x:v>يحتاج اكتشاف رابط المنتج</x:v>
      </x:c>
      <x:c r="BJ240" s="37" t="str">
        <x:v>Tornado Top Load washing Machine, 9 kg, Dark Silver - TWE-TLN09RDS</x:v>
      </x:c>
      <x:c r="BK240" s="37"/>
      <x:c r="BL240" s="60" t="n">
        <x:v>46233</x:v>
      </x:c>
      <x:c r="BM240" s="60" t="n">
        <x:v>46233</x:v>
      </x:c>
    </x:row>
    <x:row r="241">
      <x:c r="A241" s="37" t="str">
        <x:v>CASH-2DEEDADC1563E3</x:v>
      </x:c>
      <x:c r="B241" s="37" t="str">
        <x:v>VAR-F1C690EE42FD52|EG-013|STORE</x:v>
      </x:c>
      <x:c r="C241" s="37" t="str">
        <x:v>VAR-F1C690EE42FD52</x:v>
      </x:c>
      <x:c r="D241" s="37" t="str">
        <x:v>MOD-2651E6A68C35E2</x:v>
      </x:c>
      <x:c r="E241" s="37" t="str">
        <x:v>Tornado TWT-TLD15RDS 15kg / Silver</x:v>
      </x:c>
      <x:c r="F241" s="37" t="str">
        <x:v>الأجهزة المنزلية</x:v>
      </x:c>
      <x:c r="G241" s="37" t="str">
        <x:v>غسالات ملابس</x:v>
      </x:c>
      <x:c r="H241" s="37" t="str">
        <x:v>Tornado</x:v>
      </x:c>
      <x:c r="I241" s="37" t="str">
        <x:v>TWT-TLD15RDS</x:v>
      </x:c>
      <x:c r="J241" s="37" t="str">
        <x:v>15kg | Silver</x:v>
      </x:c>
      <x:c r="K241" s="37"/>
      <x:c r="L241" s="37"/>
      <x:c r="M241" s="37" t="str">
        <x:v>Silver</x:v>
      </x:c>
      <x:c r="N241" s="37" t="str">
        <x:v>TWT-TLD15RDS</x:v>
      </x:c>
      <x:c r="O241" s="37"/>
      <x:c r="P241" s="37" t="str">
        <x:v>EG-013</x:v>
      </x:c>
      <x:c r="Q241" s="37" t="str">
        <x:v>B.TECH</x:v>
      </x:c>
      <x:c r="R241" s="37" t="str">
        <x:v>سلسلة</x:v>
      </x:c>
      <x:c r="S241" s="37" t="str">
        <x:v>A</x:v>
      </x:c>
      <x:c r="T241" s="37"/>
      <x:c r="U241" s="37"/>
      <x:c r="V241" s="37"/>
      <x:c r="W241" s="37" t="str">
        <x:v>https://btech.com/en/c/large-home-appliances/washing-machines-dryers/b/tornado</x:v>
      </x:c>
      <x:c r="X241" s="37" t="str">
        <x:v>صفحة فئة</x:v>
      </x:c>
      <x:c r="Y241" s="37" t="str">
        <x:v>EGP</x:v>
      </x:c>
      <x:c r="Z241" s="56"/>
      <x:c r="AA241" s="56"/>
      <x:c r="AB241" s="56" t="str">
        <x:f>IF(OR(Z241="",AA241=""),"",MAX(0,AA241-Z241))</x:f>
      </x:c>
      <x:c r="AC241" s="58" t="str">
        <x:f>IF(OR(Z241="",AA241="",AA241=0),"",MAX(0,(AA241-Z241)/AA241))</x:f>
      </x:c>
      <x:c r="AD241" s="56"/>
      <x:c r="AE241" s="56" t="str">
        <x:f>IF(Z241="","",Z241+IF(AD241="",0,AD241))</x:f>
      </x:c>
      <x:c r="AF241" s="37" t="str">
        <x:f>IF(AD241="","",AD241=0)</x:f>
      </x:c>
      <x:c r="AG241" s="37"/>
      <x:c r="AH241" s="37"/>
      <x:c r="AI241" s="37"/>
      <x:c r="AJ241" s="37" t="str">
        <x:v>القاهرة</x:v>
      </x:c>
      <x:c r="AK241" s="37"/>
      <x:c r="AL241" s="37"/>
      <x:c r="AM241" s="37"/>
      <x:c r="AN241" s="37"/>
      <x:c r="AO241" s="37"/>
      <x:c r="AP241" s="37"/>
      <x:c r="AQ241" s="54" t="b">
        <x:v>1</x:v>
      </x:c>
      <x:c r="AR241" s="37"/>
      <x:c r="AS241" s="37" t="str">
        <x:v>صفحة فئة</x:v>
      </x:c>
      <x:c r="AT241" s="37" t="str">
        <x:v>تحتاج مراجعة</x:v>
      </x:c>
      <x:c r="AU241" s="37" t="str">
        <x:v>store_brand_category_listing</x:v>
      </x:c>
      <x:c r="AV241" s="37" t="str">
        <x:v>اكتشاف من صفحة فئة</x:v>
      </x:c>
      <x:c r="AW241" s="37" t="str">
        <x:v>https://btech.com/en/c/large-home-appliances/washing-machines-dryers/b/tornado</x:v>
      </x:c>
      <x:c r="AX241" s="37" t="n">
        <x:v>1</x:v>
      </x:c>
      <x:c r="AY241" s="60" t="n">
        <x:v>46233</x:v>
      </x:c>
      <x:c r="AZ241" s="60"/>
      <x:c r="BA241" s="60"/>
      <x:c r="BB241" s="62" t="str">
        <x:f>IF(BA241="","",(NOW()-BA241)*24)</x:f>
      </x:c>
      <x:c r="BC241" s="37" t="str">
        <x:f>IF(BA241="","لم يُرصد",IF(BH241&lt;&gt;TRUE,"غير نشط",IF(BD241="فشل","فشل حالي",IF(BB241&lt;=12,"حديث",IF(BB241&lt;=24,"متأخر","قديم")))))</x:f>
        <x:v>لم يُرصد</x:v>
      </x:c>
      <x:c r="BD241" s="37" t="str">
        <x:v>بانتظار أول رصد سعر</x:v>
      </x:c>
      <x:c r="BE241" s="37" t="n">
        <x:v>0</x:v>
      </x:c>
      <x:c r="BF241" s="37"/>
      <x:c r="BG241" s="37"/>
      <x:c r="BH241" s="54" t="b">
        <x:v>1</x:v>
      </x:c>
      <x:c r="BI241" s="37" t="str">
        <x:v>يحتاج اكتشاف رابط المنتج</x:v>
      </x:c>
      <x:c r="BJ241" s="37" t="str">
        <x:v>Tornado Inverter Top Load Washing Machine, 15 kg, Dark Silver - TWT-TLD15RDS</x:v>
      </x:c>
      <x:c r="BK241" s="37"/>
      <x:c r="BL241" s="60" t="n">
        <x:v>46233</x:v>
      </x:c>
      <x:c r="BM241" s="60" t="n">
        <x:v>46233</x:v>
      </x:c>
    </x:row>
    <x:row r="242">
      <x:c r="A242" s="37" t="str">
        <x:v>CASH-E27F5451E8A541</x:v>
      </x:c>
      <x:c r="B242" s="37" t="str">
        <x:v>VAR-6FCCA25464E8B9|EG-013|STORE</x:v>
      </x:c>
      <x:c r="C242" s="37" t="str">
        <x:v>VAR-6FCCA25464E8B9</x:v>
      </x:c>
      <x:c r="D242" s="37" t="str">
        <x:v>MOD-CCAB556CDE3F89</x:v>
      </x:c>
      <x:c r="E242" s="37" t="str">
        <x:v>Tornado TWT-TLN08LSL 8 kg load | Freestanding | Silver | 8kg</x:v>
      </x:c>
      <x:c r="F242" s="37" t="str">
        <x:v>الأجهزة المنزلية</x:v>
      </x:c>
      <x:c r="G242" s="37" t="str">
        <x:v>غسالات ملابس</x:v>
      </x:c>
      <x:c r="H242" s="37" t="str">
        <x:v>Tornado</x:v>
      </x:c>
      <x:c r="I242" s="37" t="str">
        <x:v>TWT-TLN08LSL</x:v>
      </x:c>
      <x:c r="J242" s="37" t="str">
        <x:v>8 kg load | Freestanding | Silver</x:v>
      </x:c>
      <x:c r="K242" s="37"/>
      <x:c r="L242" s="37"/>
      <x:c r="M242" s="37" t="str">
        <x:v>Silver</x:v>
      </x:c>
      <x:c r="N242" s="37" t="str">
        <x:v>TWT-TLN08LSL</x:v>
      </x:c>
      <x:c r="O242" s="37"/>
      <x:c r="P242" s="37" t="str">
        <x:v>EG-013</x:v>
      </x:c>
      <x:c r="Q242" s="37" t="str">
        <x:v>B.TECH</x:v>
      </x:c>
      <x:c r="R242" s="37" t="str">
        <x:v>سلسلة</x:v>
      </x:c>
      <x:c r="S242" s="37" t="str">
        <x:v>A</x:v>
      </x:c>
      <x:c r="T242" s="37"/>
      <x:c r="U242" s="37"/>
      <x:c r="V242" s="37"/>
      <x:c r="W242" s="37" t="str">
        <x:v>https://btech.com/en/p/05d5a4f4-ee66-43ea-8f7f-685df5597921</x:v>
      </x:c>
      <x:c r="X242" s="37" t="str">
        <x:v>رابط منتج مباشر</x:v>
      </x:c>
      <x:c r="Y242" s="37" t="str">
        <x:v>EGP</x:v>
      </x:c>
      <x:c r="Z242" s="56"/>
      <x:c r="AA242" s="56"/>
      <x:c r="AB242" s="56" t="str">
        <x:f>IF(OR(Z242="",AA242=""),"",MAX(0,AA242-Z242))</x:f>
      </x:c>
      <x:c r="AC242" s="58" t="str">
        <x:f>IF(OR(Z242="",AA242="",AA242=0),"",MAX(0,(AA242-Z242)/AA242))</x:f>
      </x:c>
      <x:c r="AD242" s="56"/>
      <x:c r="AE242" s="56" t="str">
        <x:f>IF(Z242="","",Z242+IF(AD242="",0,AD242))</x:f>
      </x:c>
      <x:c r="AF242" s="37" t="str">
        <x:f>IF(AD242="","",AD242=0)</x:f>
      </x:c>
      <x:c r="AG242" s="37"/>
      <x:c r="AH242" s="37"/>
      <x:c r="AI242" s="37"/>
      <x:c r="AJ242" s="37" t="str">
        <x:v>القاهرة</x:v>
      </x:c>
      <x:c r="AK242" s="37"/>
      <x:c r="AL242" s="37"/>
      <x:c r="AM242" s="37"/>
      <x:c r="AN242" s="37"/>
      <x:c r="AO242" s="37"/>
      <x:c r="AP242" s="37"/>
      <x:c r="AQ242" s="54" t="b">
        <x:v>1</x:v>
      </x:c>
      <x:c r="AR242" s="37"/>
      <x:c r="AS242" s="37" t="str">
        <x:v>صفحة منتج</x:v>
      </x:c>
      <x:c r="AT242" s="37" t="str">
        <x:v>عالية</x:v>
      </x:c>
      <x:c r="AU242" s="37" t="str">
        <x:v>egypt_store_product_listing</x:v>
      </x:c>
      <x:c r="AV242" s="37" t="str">
        <x:v>HTML/JSON-LD</x:v>
      </x:c>
      <x:c r="AW242" s="37" t="str">
        <x:v>https://btech.com/en/p/05d5a4f4-ee66-43ea-8f7f-685df5597921</x:v>
      </x:c>
      <x:c r="AX242" s="37" t="n">
        <x:v>1</x:v>
      </x:c>
      <x:c r="AY242" s="60" t="n">
        <x:v>46233</x:v>
      </x:c>
      <x:c r="AZ242" s="60"/>
      <x:c r="BA242" s="60"/>
      <x:c r="BB242" s="62" t="str">
        <x:f>IF(BA242="","",(NOW()-BA242)*24)</x:f>
      </x:c>
      <x:c r="BC242" s="37" t="str">
        <x:f>IF(BA242="","لم يُرصد",IF(BH242&lt;&gt;TRUE,"غير نشط",IF(BD242="فشل","فشل حالي",IF(BB242&lt;=12,"حديث",IF(BB242&lt;=24,"متأخر","قديم")))))</x:f>
        <x:v>لم يُرصد</x:v>
      </x:c>
      <x:c r="BD242" s="37" t="str">
        <x:v>بانتظار أول رصد سعر</x:v>
      </x:c>
      <x:c r="BE242" s="37" t="n">
        <x:v>0</x:v>
      </x:c>
      <x:c r="BF242" s="37"/>
      <x:c r="BG242" s="37"/>
      <x:c r="BH242" s="54" t="b">
        <x:v>1</x:v>
      </x:c>
      <x:c r="BI242" s="37" t="str">
        <x:v>جاهز لأول رصد</x:v>
      </x:c>
      <x:c r="BJ242" s="37" t="str"/>
      <x:c r="BK242" s="37" t="str">
        <x:v>Catalogue title: Tornado Top Load washing Machine, 8 kg, Silver - TWT-TLN08LSL</x:v>
      </x:c>
      <x:c r="BL242" s="60" t="n">
        <x:v>46233</x:v>
      </x:c>
      <x:c r="BM242" s="60" t="n">
        <x:v>46233</x:v>
      </x:c>
    </x:row>
    <x:row r="243">
      <x:c r="A243" s="37" t="str">
        <x:v>CASH-89BEA1AB41EFDF</x:v>
      </x:c>
      <x:c r="B243" s="37" t="str">
        <x:v>VAR-509DF721C03F40|EG-013|STORE</x:v>
      </x:c>
      <x:c r="C243" s="37" t="str">
        <x:v>VAR-509DF721C03F40</x:v>
      </x:c>
      <x:c r="D243" s="37" t="str">
        <x:v>MOD-CCAB556CDE3F89</x:v>
      </x:c>
      <x:c r="E243" s="37" t="str">
        <x:v>Tornado TWT-TLN08LSL 8kg / Silver</x:v>
      </x:c>
      <x:c r="F243" s="37" t="str">
        <x:v>الأجهزة المنزلية</x:v>
      </x:c>
      <x:c r="G243" s="37" t="str">
        <x:v>غسالات ملابس</x:v>
      </x:c>
      <x:c r="H243" s="37" t="str">
        <x:v>Tornado</x:v>
      </x:c>
      <x:c r="I243" s="37" t="str">
        <x:v>TWT-TLN08LSL</x:v>
      </x:c>
      <x:c r="J243" s="37" t="str">
        <x:v>8kg | Silver</x:v>
      </x:c>
      <x:c r="K243" s="37"/>
      <x:c r="L243" s="37"/>
      <x:c r="M243" s="37" t="str">
        <x:v>Silver</x:v>
      </x:c>
      <x:c r="N243" s="37" t="str">
        <x:v>TWT-TLN08LSL</x:v>
      </x:c>
      <x:c r="O243" s="37"/>
      <x:c r="P243" s="37" t="str">
        <x:v>EG-013</x:v>
      </x:c>
      <x:c r="Q243" s="37" t="str">
        <x:v>B.TECH</x:v>
      </x:c>
      <x:c r="R243" s="37" t="str">
        <x:v>سلسلة</x:v>
      </x:c>
      <x:c r="S243" s="37" t="str">
        <x:v>A</x:v>
      </x:c>
      <x:c r="T243" s="37"/>
      <x:c r="U243" s="37"/>
      <x:c r="V243" s="37"/>
      <x:c r="W243" s="37" t="str">
        <x:v>https://btech.com/en/c/large-home-appliances/washing-machines-dryers/b/tornado</x:v>
      </x:c>
      <x:c r="X243" s="37" t="str">
        <x:v>صفحة فئة</x:v>
      </x:c>
      <x:c r="Y243" s="37" t="str">
        <x:v>EGP</x:v>
      </x:c>
      <x:c r="Z243" s="56"/>
      <x:c r="AA243" s="56"/>
      <x:c r="AB243" s="56" t="str">
        <x:f>IF(OR(Z243="",AA243=""),"",MAX(0,AA243-Z243))</x:f>
      </x:c>
      <x:c r="AC243" s="58" t="str">
        <x:f>IF(OR(Z243="",AA243="",AA243=0),"",MAX(0,(AA243-Z243)/AA243))</x:f>
      </x:c>
      <x:c r="AD243" s="56"/>
      <x:c r="AE243" s="56" t="str">
        <x:f>IF(Z243="","",Z243+IF(AD243="",0,AD243))</x:f>
      </x:c>
      <x:c r="AF243" s="37" t="str">
        <x:f>IF(AD243="","",AD243=0)</x:f>
      </x:c>
      <x:c r="AG243" s="37"/>
      <x:c r="AH243" s="37"/>
      <x:c r="AI243" s="37"/>
      <x:c r="AJ243" s="37" t="str">
        <x:v>القاهرة</x:v>
      </x:c>
      <x:c r="AK243" s="37"/>
      <x:c r="AL243" s="37"/>
      <x:c r="AM243" s="37"/>
      <x:c r="AN243" s="37"/>
      <x:c r="AO243" s="37"/>
      <x:c r="AP243" s="37"/>
      <x:c r="AQ243" s="54" t="b">
        <x:v>1</x:v>
      </x:c>
      <x:c r="AR243" s="37"/>
      <x:c r="AS243" s="37" t="str">
        <x:v>صفحة فئة</x:v>
      </x:c>
      <x:c r="AT243" s="37" t="str">
        <x:v>تحتاج مراجعة</x:v>
      </x:c>
      <x:c r="AU243" s="37" t="str">
        <x:v>store_brand_category_listing</x:v>
      </x:c>
      <x:c r="AV243" s="37" t="str">
        <x:v>اكتشاف من صفحة فئة</x:v>
      </x:c>
      <x:c r="AW243" s="37" t="str">
        <x:v>https://btech.com/en/c/large-home-appliances/washing-machines-dryers/b/tornado | https://btech.com/en/c/large-home-appliances/washing-machines-dryers/top-load-washing-machines</x:v>
      </x:c>
      <x:c r="AX243" s="37" t="n">
        <x:v>2</x:v>
      </x:c>
      <x:c r="AY243" s="60" t="n">
        <x:v>46233</x:v>
      </x:c>
      <x:c r="AZ243" s="60"/>
      <x:c r="BA243" s="60"/>
      <x:c r="BB243" s="62" t="str">
        <x:f>IF(BA243="","",(NOW()-BA243)*24)</x:f>
      </x:c>
      <x:c r="BC243" s="37" t="str">
        <x:f>IF(BA243="","لم يُرصد",IF(BH243&lt;&gt;TRUE,"غير نشط",IF(BD243="فشل","فشل حالي",IF(BB243&lt;=12,"حديث",IF(BB243&lt;=24,"متأخر","قديم")))))</x:f>
        <x:v>لم يُرصد</x:v>
      </x:c>
      <x:c r="BD243" s="37" t="str">
        <x:v>بانتظار أول رصد سعر</x:v>
      </x:c>
      <x:c r="BE243" s="37" t="n">
        <x:v>0</x:v>
      </x:c>
      <x:c r="BF243" s="37"/>
      <x:c r="BG243" s="37"/>
      <x:c r="BH243" s="54" t="b">
        <x:v>1</x:v>
      </x:c>
      <x:c r="BI243" s="37" t="str">
        <x:v>يحتاج اكتشاف رابط المنتج</x:v>
      </x:c>
      <x:c r="BJ243" s="37" t="str">
        <x:v>Tornado Top Load washing Machine, 8 kg, Silver - TWT-TLN08LSL</x:v>
      </x:c>
      <x:c r="BK243" s="37" t="str">
        <x:v>تم دمج 2 أدلة لنفس المنتج والمتجر.</x:v>
      </x:c>
      <x:c r="BL243" s="60" t="n">
        <x:v>46233</x:v>
      </x:c>
      <x:c r="BM243" s="60" t="n">
        <x:v>46233</x:v>
      </x:c>
    </x:row>
    <x:row r="244">
      <x:c r="A244" s="37" t="str">
        <x:v>CASH-F88730E0115612</x:v>
      </x:c>
      <x:c r="B244" s="37" t="str">
        <x:v>VAR-0D7EF7D994F2B9|EG-013|STORE</x:v>
      </x:c>
      <x:c r="C244" s="37" t="str">
        <x:v>VAR-0D7EF7D994F2B9</x:v>
      </x:c>
      <x:c r="D244" s="37" t="str">
        <x:v>MOD-8D3E0D6494564E</x:v>
      </x:c>
      <x:c r="E244" s="37" t="str">
        <x:v>Tornado TWT-TLN10LWT 10kg / White</x:v>
      </x:c>
      <x:c r="F244" s="37" t="str">
        <x:v>الأجهزة المنزلية</x:v>
      </x:c>
      <x:c r="G244" s="37" t="str">
        <x:v>غسالات ملابس</x:v>
      </x:c>
      <x:c r="H244" s="37" t="str">
        <x:v>Tornado</x:v>
      </x:c>
      <x:c r="I244" s="37" t="str">
        <x:v>TWT-TLN10LWT</x:v>
      </x:c>
      <x:c r="J244" s="37" t="str">
        <x:v>10kg | White</x:v>
      </x:c>
      <x:c r="K244" s="37"/>
      <x:c r="L244" s="37"/>
      <x:c r="M244" s="37" t="str">
        <x:v>White</x:v>
      </x:c>
      <x:c r="N244" s="37" t="str">
        <x:v>TWT-TLN10LWT</x:v>
      </x:c>
      <x:c r="O244" s="37"/>
      <x:c r="P244" s="37" t="str">
        <x:v>EG-013</x:v>
      </x:c>
      <x:c r="Q244" s="37" t="str">
        <x:v>B.TECH</x:v>
      </x:c>
      <x:c r="R244" s="37" t="str">
        <x:v>سلسلة</x:v>
      </x:c>
      <x:c r="S244" s="37" t="str">
        <x:v>A</x:v>
      </x:c>
      <x:c r="T244" s="37"/>
      <x:c r="U244" s="37"/>
      <x:c r="V244" s="37"/>
      <x:c r="W244" s="37" t="str">
        <x:v>https://btech.com/en/c/large-home-appliances/washing-machines-dryers/b/tornado</x:v>
      </x:c>
      <x:c r="X244" s="37" t="str">
        <x:v>صفحة فئة</x:v>
      </x:c>
      <x:c r="Y244" s="37" t="str">
        <x:v>EGP</x:v>
      </x:c>
      <x:c r="Z244" s="56"/>
      <x:c r="AA244" s="56"/>
      <x:c r="AB244" s="56" t="str">
        <x:f>IF(OR(Z244="",AA244=""),"",MAX(0,AA244-Z244))</x:f>
      </x:c>
      <x:c r="AC244" s="58" t="str">
        <x:f>IF(OR(Z244="",AA244="",AA244=0),"",MAX(0,(AA244-Z244)/AA244))</x:f>
      </x:c>
      <x:c r="AD244" s="56"/>
      <x:c r="AE244" s="56" t="str">
        <x:f>IF(Z244="","",Z244+IF(AD244="",0,AD244))</x:f>
      </x:c>
      <x:c r="AF244" s="37" t="str">
        <x:f>IF(AD244="","",AD244=0)</x:f>
      </x:c>
      <x:c r="AG244" s="37"/>
      <x:c r="AH244" s="37"/>
      <x:c r="AI244" s="37"/>
      <x:c r="AJ244" s="37" t="str">
        <x:v>القاهرة</x:v>
      </x:c>
      <x:c r="AK244" s="37"/>
      <x:c r="AL244" s="37"/>
      <x:c r="AM244" s="37"/>
      <x:c r="AN244" s="37"/>
      <x:c r="AO244" s="37"/>
      <x:c r="AP244" s="37"/>
      <x:c r="AQ244" s="54" t="b">
        <x:v>1</x:v>
      </x:c>
      <x:c r="AR244" s="37"/>
      <x:c r="AS244" s="37" t="str">
        <x:v>صفحة فئة</x:v>
      </x:c>
      <x:c r="AT244" s="37" t="str">
        <x:v>تحتاج مراجعة</x:v>
      </x:c>
      <x:c r="AU244" s="37" t="str">
        <x:v>store_brand_category_listing</x:v>
      </x:c>
      <x:c r="AV244" s="37" t="str">
        <x:v>اكتشاف من صفحة فئة</x:v>
      </x:c>
      <x:c r="AW244" s="37" t="str">
        <x:v>https://btech.com/en/c/large-home-appliances/washing-machines-dryers/b/tornado</x:v>
      </x:c>
      <x:c r="AX244" s="37" t="n">
        <x:v>1</x:v>
      </x:c>
      <x:c r="AY244" s="60" t="n">
        <x:v>46233</x:v>
      </x:c>
      <x:c r="AZ244" s="60"/>
      <x:c r="BA244" s="60"/>
      <x:c r="BB244" s="62" t="str">
        <x:f>IF(BA244="","",(NOW()-BA244)*24)</x:f>
      </x:c>
      <x:c r="BC244" s="37" t="str">
        <x:f>IF(BA244="","لم يُرصد",IF(BH244&lt;&gt;TRUE,"غير نشط",IF(BD244="فشل","فشل حالي",IF(BB244&lt;=12,"حديث",IF(BB244&lt;=24,"متأخر","قديم")))))</x:f>
        <x:v>لم يُرصد</x:v>
      </x:c>
      <x:c r="BD244" s="37" t="str">
        <x:v>بانتظار أول رصد سعر</x:v>
      </x:c>
      <x:c r="BE244" s="37" t="n">
        <x:v>0</x:v>
      </x:c>
      <x:c r="BF244" s="37"/>
      <x:c r="BG244" s="37"/>
      <x:c r="BH244" s="54" t="b">
        <x:v>1</x:v>
      </x:c>
      <x:c r="BI244" s="37" t="str">
        <x:v>يحتاج اكتشاف رابط المنتج</x:v>
      </x:c>
      <x:c r="BJ244" s="37" t="str">
        <x:v>Tornado Top Load washing Machine, 10 kg, White - TWT-TLN10LWT</x:v>
      </x:c>
      <x:c r="BK244" s="37"/>
      <x:c r="BL244" s="60" t="n">
        <x:v>46233</x:v>
      </x:c>
      <x:c r="BM244" s="60" t="n">
        <x:v>46233</x:v>
      </x:c>
    </x:row>
    <x:row r="245">
      <x:c r="A245" s="37" t="str">
        <x:v>CASH-ABA78C9A63F586</x:v>
      </x:c>
      <x:c r="B245" s="37" t="str">
        <x:v>VAR-CB3BC5D296BF3D|EG-013|STORE</x:v>
      </x:c>
      <x:c r="C245" s="37" t="str">
        <x:v>VAR-CB3BC5D296BF3D</x:v>
      </x:c>
      <x:c r="D245" s="37" t="str">
        <x:v>MOD-4437C29D5F32A0</x:v>
      </x:c>
      <x:c r="E245" s="37" t="str">
        <x:v>Tornado TWV-FN68BKOA 6kg / Black</x:v>
      </x:c>
      <x:c r="F245" s="37" t="str">
        <x:v>الأجهزة المنزلية</x:v>
      </x:c>
      <x:c r="G245" s="37" t="str">
        <x:v>غسالات ملابس</x:v>
      </x:c>
      <x:c r="H245" s="37" t="str">
        <x:v>Tornado</x:v>
      </x:c>
      <x:c r="I245" s="37" t="str">
        <x:v>TWV-FN68BKOA</x:v>
      </x:c>
      <x:c r="J245" s="37" t="str">
        <x:v>6kg | Black</x:v>
      </x:c>
      <x:c r="K245" s="37"/>
      <x:c r="L245" s="37"/>
      <x:c r="M245" s="37" t="str">
        <x:v>Black</x:v>
      </x:c>
      <x:c r="N245" s="37" t="str">
        <x:v>TWV-FN68BKOA</x:v>
      </x:c>
      <x:c r="O245" s="37"/>
      <x:c r="P245" s="37" t="str">
        <x:v>EG-013</x:v>
      </x:c>
      <x:c r="Q245" s="37" t="str">
        <x:v>B.TECH</x:v>
      </x:c>
      <x:c r="R245" s="37" t="str">
        <x:v>سلسلة</x:v>
      </x:c>
      <x:c r="S245" s="37" t="str">
        <x:v>A</x:v>
      </x:c>
      <x:c r="T245" s="37"/>
      <x:c r="U245" s="37"/>
      <x:c r="V245" s="37"/>
      <x:c r="W245" s="37" t="str">
        <x:v>https://btech.com/en/c/large-home-appliances/washing-machines-dryers/b/tornado</x:v>
      </x:c>
      <x:c r="X245" s="37" t="str">
        <x:v>صفحة فئة</x:v>
      </x:c>
      <x:c r="Y245" s="37" t="str">
        <x:v>EGP</x:v>
      </x:c>
      <x:c r="Z245" s="56"/>
      <x:c r="AA245" s="56"/>
      <x:c r="AB245" s="56" t="str">
        <x:f>IF(OR(Z245="",AA245=""),"",MAX(0,AA245-Z245))</x:f>
      </x:c>
      <x:c r="AC245" s="58" t="str">
        <x:f>IF(OR(Z245="",AA245="",AA245=0),"",MAX(0,(AA245-Z245)/AA245))</x:f>
      </x:c>
      <x:c r="AD245" s="56"/>
      <x:c r="AE245" s="56" t="str">
        <x:f>IF(Z245="","",Z245+IF(AD245="",0,AD245))</x:f>
      </x:c>
      <x:c r="AF245" s="37" t="str">
        <x:f>IF(AD245="","",AD245=0)</x:f>
      </x:c>
      <x:c r="AG245" s="37"/>
      <x:c r="AH245" s="37"/>
      <x:c r="AI245" s="37"/>
      <x:c r="AJ245" s="37" t="str">
        <x:v>القاهرة</x:v>
      </x:c>
      <x:c r="AK245" s="37"/>
      <x:c r="AL245" s="37"/>
      <x:c r="AM245" s="37"/>
      <x:c r="AN245" s="37"/>
      <x:c r="AO245" s="37"/>
      <x:c r="AP245" s="37"/>
      <x:c r="AQ245" s="54" t="b">
        <x:v>1</x:v>
      </x:c>
      <x:c r="AR245" s="37"/>
      <x:c r="AS245" s="37" t="str">
        <x:v>صفحة فئة</x:v>
      </x:c>
      <x:c r="AT245" s="37" t="str">
        <x:v>تحتاج مراجعة</x:v>
      </x:c>
      <x:c r="AU245" s="37" t="str">
        <x:v>store_brand_category_listing</x:v>
      </x:c>
      <x:c r="AV245" s="37" t="str">
        <x:v>اكتشاف من صفحة فئة</x:v>
      </x:c>
      <x:c r="AW245" s="37" t="str">
        <x:v>https://btech.com/en/c/large-home-appliances/washing-machines-dryers/b/tornado</x:v>
      </x:c>
      <x:c r="AX245" s="37" t="n">
        <x:v>1</x:v>
      </x:c>
      <x:c r="AY245" s="60" t="n">
        <x:v>46233</x:v>
      </x:c>
      <x:c r="AZ245" s="60"/>
      <x:c r="BA245" s="60"/>
      <x:c r="BB245" s="62" t="str">
        <x:f>IF(BA245="","",(NOW()-BA245)*24)</x:f>
      </x:c>
      <x:c r="BC245" s="37" t="str">
        <x:f>IF(BA245="","لم يُرصد",IF(BH245&lt;&gt;TRUE,"غير نشط",IF(BD245="فشل","فشل حالي",IF(BB245&lt;=12,"حديث",IF(BB245&lt;=24,"متأخر","قديم")))))</x:f>
        <x:v>لم يُرصد</x:v>
      </x:c>
      <x:c r="BD245" s="37" t="str">
        <x:v>بانتظار أول رصد سعر</x:v>
      </x:c>
      <x:c r="BE245" s="37" t="n">
        <x:v>0</x:v>
      </x:c>
      <x:c r="BF245" s="37"/>
      <x:c r="BG245" s="37"/>
      <x:c r="BH245" s="54" t="b">
        <x:v>1</x:v>
      </x:c>
      <x:c r="BI245" s="37" t="str">
        <x:v>يحتاج اكتشاف رابط المنتج</x:v>
      </x:c>
      <x:c r="BJ245" s="37" t="str">
        <x:v>Tornado Front Load Washing Machine, 6 kg, Black - TWV-FN68BKOA</x:v>
      </x:c>
      <x:c r="BK245" s="37"/>
      <x:c r="BL245" s="60" t="n">
        <x:v>46233</x:v>
      </x:c>
      <x:c r="BM245" s="60" t="n">
        <x:v>46233</x:v>
      </x:c>
    </x:row>
    <x:row r="246">
      <x:c r="A246" s="37" t="str">
        <x:v>CASH-4E265589FF9ADB</x:v>
      </x:c>
      <x:c r="B246" s="37" t="str">
        <x:v>VAR-D19977A3D2D8EB|EG-013|STORE</x:v>
      </x:c>
      <x:c r="C246" s="37" t="str">
        <x:v>VAR-D19977A3D2D8EB</x:v>
      </x:c>
      <x:c r="D246" s="37" t="str">
        <x:v>MOD-470E3F4E36520B</x:v>
      </x:c>
      <x:c r="E246" s="37" t="str">
        <x:v>Tornado TWV-FN710BKOA 7kg / Black</x:v>
      </x:c>
      <x:c r="F246" s="37" t="str">
        <x:v>الأجهزة المنزلية</x:v>
      </x:c>
      <x:c r="G246" s="37" t="str">
        <x:v>غسالات ملابس</x:v>
      </x:c>
      <x:c r="H246" s="37" t="str">
        <x:v>Tornado</x:v>
      </x:c>
      <x:c r="I246" s="37" t="str">
        <x:v>TWV-FN710BKOA</x:v>
      </x:c>
      <x:c r="J246" s="37" t="str">
        <x:v>7kg | Black</x:v>
      </x:c>
      <x:c r="K246" s="37"/>
      <x:c r="L246" s="37"/>
      <x:c r="M246" s="37" t="str">
        <x:v>Black</x:v>
      </x:c>
      <x:c r="N246" s="37" t="str">
        <x:v>TWV-FN710BKOA</x:v>
      </x:c>
      <x:c r="O246" s="37"/>
      <x:c r="P246" s="37" t="str">
        <x:v>EG-013</x:v>
      </x:c>
      <x:c r="Q246" s="37" t="str">
        <x:v>B.TECH</x:v>
      </x:c>
      <x:c r="R246" s="37" t="str">
        <x:v>سلسلة</x:v>
      </x:c>
      <x:c r="S246" s="37" t="str">
        <x:v>A</x:v>
      </x:c>
      <x:c r="T246" s="37"/>
      <x:c r="U246" s="37"/>
      <x:c r="V246" s="37"/>
      <x:c r="W246" s="37" t="str">
        <x:v>https://btech.com/en/c/large-home-appliances/washing-machines-dryers/b/tornado</x:v>
      </x:c>
      <x:c r="X246" s="37" t="str">
        <x:v>صفحة فئة</x:v>
      </x:c>
      <x:c r="Y246" s="37" t="str">
        <x:v>EGP</x:v>
      </x:c>
      <x:c r="Z246" s="56"/>
      <x:c r="AA246" s="56"/>
      <x:c r="AB246" s="56" t="str">
        <x:f>IF(OR(Z246="",AA246=""),"",MAX(0,AA246-Z246))</x:f>
      </x:c>
      <x:c r="AC246" s="58" t="str">
        <x:f>IF(OR(Z246="",AA246="",AA246=0),"",MAX(0,(AA246-Z246)/AA246))</x:f>
      </x:c>
      <x:c r="AD246" s="56"/>
      <x:c r="AE246" s="56" t="str">
        <x:f>IF(Z246="","",Z246+IF(AD246="",0,AD246))</x:f>
      </x:c>
      <x:c r="AF246" s="37" t="str">
        <x:f>IF(AD246="","",AD246=0)</x:f>
      </x:c>
      <x:c r="AG246" s="37"/>
      <x:c r="AH246" s="37"/>
      <x:c r="AI246" s="37"/>
      <x:c r="AJ246" s="37" t="str">
        <x:v>القاهرة</x:v>
      </x:c>
      <x:c r="AK246" s="37"/>
      <x:c r="AL246" s="37"/>
      <x:c r="AM246" s="37"/>
      <x:c r="AN246" s="37"/>
      <x:c r="AO246" s="37"/>
      <x:c r="AP246" s="37"/>
      <x:c r="AQ246" s="54" t="b">
        <x:v>1</x:v>
      </x:c>
      <x:c r="AR246" s="37"/>
      <x:c r="AS246" s="37" t="str">
        <x:v>صفحة فئة</x:v>
      </x:c>
      <x:c r="AT246" s="37" t="str">
        <x:v>تحتاج مراجعة</x:v>
      </x:c>
      <x:c r="AU246" s="37" t="str">
        <x:v>store_brand_category_listing</x:v>
      </x:c>
      <x:c r="AV246" s="37" t="str">
        <x:v>اكتشاف من صفحة فئة</x:v>
      </x:c>
      <x:c r="AW246" s="37" t="str">
        <x:v>https://btech.com/en/c/large-home-appliances/washing-machines-dryers/b/tornado</x:v>
      </x:c>
      <x:c r="AX246" s="37" t="n">
        <x:v>1</x:v>
      </x:c>
      <x:c r="AY246" s="60" t="n">
        <x:v>46233</x:v>
      </x:c>
      <x:c r="AZ246" s="60"/>
      <x:c r="BA246" s="60"/>
      <x:c r="BB246" s="62" t="str">
        <x:f>IF(BA246="","",(NOW()-BA246)*24)</x:f>
      </x:c>
      <x:c r="BC246" s="37" t="str">
        <x:f>IF(BA246="","لم يُرصد",IF(BH246&lt;&gt;TRUE,"غير نشط",IF(BD246="فشل","فشل حالي",IF(BB246&lt;=12,"حديث",IF(BB246&lt;=24,"متأخر","قديم")))))</x:f>
        <x:v>لم يُرصد</x:v>
      </x:c>
      <x:c r="BD246" s="37" t="str">
        <x:v>بانتظار أول رصد سعر</x:v>
      </x:c>
      <x:c r="BE246" s="37" t="n">
        <x:v>0</x:v>
      </x:c>
      <x:c r="BF246" s="37"/>
      <x:c r="BG246" s="37"/>
      <x:c r="BH246" s="54" t="b">
        <x:v>1</x:v>
      </x:c>
      <x:c r="BI246" s="37" t="str">
        <x:v>يحتاج اكتشاف رابط المنتج</x:v>
      </x:c>
      <x:c r="BJ246" s="37" t="str">
        <x:v>Tornado Front Load Washing Machine, 7 kg, Black - TWV-FN710BKOA</x:v>
      </x:c>
      <x:c r="BK246" s="37"/>
      <x:c r="BL246" s="60" t="n">
        <x:v>46233</x:v>
      </x:c>
      <x:c r="BM246" s="60" t="n">
        <x:v>46233</x:v>
      </x:c>
    </x:row>
    <x:row r="247">
      <x:c r="A247" s="37" t="str">
        <x:v>CASH-396F2D814938E2</x:v>
      </x:c>
      <x:c r="B247" s="37" t="str">
        <x:v>VAR-77700EA2A4069C|EG-013|STORE</x:v>
      </x:c>
      <x:c r="C247" s="37" t="str">
        <x:v>VAR-77700EA2A4069C</x:v>
      </x:c>
      <x:c r="D247" s="37" t="str">
        <x:v>MOD-2CA7292642B78D</x:v>
      </x:c>
      <x:c r="E247" s="37" t="str">
        <x:v>Tornado TWV-FN710SLOA Front Load Washing Machine 7kg / Silver</x:v>
      </x:c>
      <x:c r="F247" s="37" t="str">
        <x:v>الأجهزة المنزلية</x:v>
      </x:c>
      <x:c r="G247" s="37" t="str">
        <x:v>غسالات ملابس</x:v>
      </x:c>
      <x:c r="H247" s="37" t="str">
        <x:v>Tornado</x:v>
      </x:c>
      <x:c r="I247" s="37" t="str">
        <x:v>TWV-FN710SLOA Front Load Washing Machine</x:v>
      </x:c>
      <x:c r="J247" s="37" t="str">
        <x:v>7kg | Silver</x:v>
      </x:c>
      <x:c r="K247" s="37"/>
      <x:c r="L247" s="37"/>
      <x:c r="M247" s="37" t="str">
        <x:v>Silver</x:v>
      </x:c>
      <x:c r="N247" s="37"/>
      <x:c r="O247" s="37"/>
      <x:c r="P247" s="37" t="str">
        <x:v>EG-013</x:v>
      </x:c>
      <x:c r="Q247" s="37" t="str">
        <x:v>B.TECH</x:v>
      </x:c>
      <x:c r="R247" s="37" t="str">
        <x:v>سلسلة</x:v>
      </x:c>
      <x:c r="S247" s="37" t="str">
        <x:v>A</x:v>
      </x:c>
      <x:c r="T247" s="37"/>
      <x:c r="U247" s="37"/>
      <x:c r="V247" s="37"/>
      <x:c r="W247" s="37" t="str">
        <x:v>https://btech.com/en/c/large-home-appliances/washing-machines-dryers/b/tornado</x:v>
      </x:c>
      <x:c r="X247" s="37" t="str">
        <x:v>صفحة فئة</x:v>
      </x:c>
      <x:c r="Y247" s="37" t="str">
        <x:v>EGP</x:v>
      </x:c>
      <x:c r="Z247" s="56"/>
      <x:c r="AA247" s="56"/>
      <x:c r="AB247" s="56" t="str">
        <x:f>IF(OR(Z247="",AA247=""),"",MAX(0,AA247-Z247))</x:f>
      </x:c>
      <x:c r="AC247" s="58" t="str">
        <x:f>IF(OR(Z247="",AA247="",AA247=0),"",MAX(0,(AA247-Z247)/AA247))</x:f>
      </x:c>
      <x:c r="AD247" s="56"/>
      <x:c r="AE247" s="56" t="str">
        <x:f>IF(Z247="","",Z247+IF(AD247="",0,AD247))</x:f>
      </x:c>
      <x:c r="AF247" s="37" t="str">
        <x:f>IF(AD247="","",AD247=0)</x:f>
      </x:c>
      <x:c r="AG247" s="37"/>
      <x:c r="AH247" s="37"/>
      <x:c r="AI247" s="37"/>
      <x:c r="AJ247" s="37" t="str">
        <x:v>القاهرة</x:v>
      </x:c>
      <x:c r="AK247" s="37"/>
      <x:c r="AL247" s="37"/>
      <x:c r="AM247" s="37"/>
      <x:c r="AN247" s="37"/>
      <x:c r="AO247" s="37"/>
      <x:c r="AP247" s="37"/>
      <x:c r="AQ247" s="54" t="b">
        <x:v>1</x:v>
      </x:c>
      <x:c r="AR247" s="37"/>
      <x:c r="AS247" s="37" t="str">
        <x:v>صفحة فئة</x:v>
      </x:c>
      <x:c r="AT247" s="37" t="str">
        <x:v>تحتاج مراجعة</x:v>
      </x:c>
      <x:c r="AU247" s="37" t="str">
        <x:v>store_brand_category_listing</x:v>
      </x:c>
      <x:c r="AV247" s="37" t="str">
        <x:v>اكتشاف من صفحة فئة</x:v>
      </x:c>
      <x:c r="AW247" s="37" t="str">
        <x:v>https://btech.com/en/c/large-home-appliances/washing-machines-dryers/b/tornado</x:v>
      </x:c>
      <x:c r="AX247" s="37" t="n">
        <x:v>1</x:v>
      </x:c>
      <x:c r="AY247" s="60" t="n">
        <x:v>46233</x:v>
      </x:c>
      <x:c r="AZ247" s="60"/>
      <x:c r="BA247" s="60"/>
      <x:c r="BB247" s="62" t="str">
        <x:f>IF(BA247="","",(NOW()-BA247)*24)</x:f>
      </x:c>
      <x:c r="BC247" s="37" t="str">
        <x:f>IF(BA247="","لم يُرصد",IF(BH247&lt;&gt;TRUE,"غير نشط",IF(BD247="فشل","فشل حالي",IF(BB247&lt;=12,"حديث",IF(BB247&lt;=24,"متأخر","قديم")))))</x:f>
        <x:v>لم يُرصد</x:v>
      </x:c>
      <x:c r="BD247" s="37" t="str">
        <x:v>بانتظار أول رصد سعر</x:v>
      </x:c>
      <x:c r="BE247" s="37" t="n">
        <x:v>0</x:v>
      </x:c>
      <x:c r="BF247" s="37"/>
      <x:c r="BG247" s="37"/>
      <x:c r="BH247" s="54" t="b">
        <x:v>1</x:v>
      </x:c>
      <x:c r="BI247" s="37" t="str">
        <x:v>يحتاج اكتشاف رابط المنتج</x:v>
      </x:c>
      <x:c r="BJ247" s="37" t="str">
        <x:v>Tornado TWV-FN710SLOA Front Load Washing Machine, 7 kg, Silver</x:v>
      </x:c>
      <x:c r="BK247" s="37"/>
      <x:c r="BL247" s="60" t="n">
        <x:v>46233</x:v>
      </x:c>
      <x:c r="BM247" s="60" t="n">
        <x:v>46233</x:v>
      </x:c>
    </x:row>
    <x:row r="248">
      <x:c r="A248" s="37" t="str">
        <x:v>CASH-61E91A68F9AF22</x:v>
      </x:c>
      <x:c r="B248" s="37" t="str">
        <x:v>VAR-2AC61806916DE8|EG-013|STORE</x:v>
      </x:c>
      <x:c r="C248" s="37" t="str">
        <x:v>VAR-2AC61806916DE8</x:v>
      </x:c>
      <x:c r="D248" s="37" t="str">
        <x:v>MOD-7E97CFFB7A9A10</x:v>
      </x:c>
      <x:c r="E248" s="37" t="str">
        <x:v>Tornado TWV-FN812SLOA Front Load Washing Machine 8kg / Silver</x:v>
      </x:c>
      <x:c r="F248" s="37" t="str">
        <x:v>الأجهزة المنزلية</x:v>
      </x:c>
      <x:c r="G248" s="37" t="str">
        <x:v>غسالات ملابس</x:v>
      </x:c>
      <x:c r="H248" s="37" t="str">
        <x:v>Tornado</x:v>
      </x:c>
      <x:c r="I248" s="37" t="str">
        <x:v>TWV-FN812SLOA Front Load Washing Machine</x:v>
      </x:c>
      <x:c r="J248" s="37" t="str">
        <x:v>8kg | Silver</x:v>
      </x:c>
      <x:c r="K248" s="37"/>
      <x:c r="L248" s="37"/>
      <x:c r="M248" s="37" t="str">
        <x:v>Silver</x:v>
      </x:c>
      <x:c r="N248" s="37"/>
      <x:c r="O248" s="37"/>
      <x:c r="P248" s="37" t="str">
        <x:v>EG-013</x:v>
      </x:c>
      <x:c r="Q248" s="37" t="str">
        <x:v>B.TECH</x:v>
      </x:c>
      <x:c r="R248" s="37" t="str">
        <x:v>سلسلة</x:v>
      </x:c>
      <x:c r="S248" s="37" t="str">
        <x:v>A</x:v>
      </x:c>
      <x:c r="T248" s="37"/>
      <x:c r="U248" s="37"/>
      <x:c r="V248" s="37"/>
      <x:c r="W248" s="37" t="str">
        <x:v>https://btech.com/en/c/large-home-appliances/washing-machines-dryers/b/tornado</x:v>
      </x:c>
      <x:c r="X248" s="37" t="str">
        <x:v>صفحة فئة</x:v>
      </x:c>
      <x:c r="Y248" s="37" t="str">
        <x:v>EGP</x:v>
      </x:c>
      <x:c r="Z248" s="56"/>
      <x:c r="AA248" s="56"/>
      <x:c r="AB248" s="56" t="str">
        <x:f>IF(OR(Z248="",AA248=""),"",MAX(0,AA248-Z248))</x:f>
      </x:c>
      <x:c r="AC248" s="58" t="str">
        <x:f>IF(OR(Z248="",AA248="",AA248=0),"",MAX(0,(AA248-Z248)/AA248))</x:f>
      </x:c>
      <x:c r="AD248" s="56"/>
      <x:c r="AE248" s="56" t="str">
        <x:f>IF(Z248="","",Z248+IF(AD248="",0,AD248))</x:f>
      </x:c>
      <x:c r="AF248" s="37" t="str">
        <x:f>IF(AD248="","",AD248=0)</x:f>
      </x:c>
      <x:c r="AG248" s="37"/>
      <x:c r="AH248" s="37"/>
      <x:c r="AI248" s="37"/>
      <x:c r="AJ248" s="37" t="str">
        <x:v>القاهرة</x:v>
      </x:c>
      <x:c r="AK248" s="37"/>
      <x:c r="AL248" s="37"/>
      <x:c r="AM248" s="37"/>
      <x:c r="AN248" s="37"/>
      <x:c r="AO248" s="37"/>
      <x:c r="AP248" s="37"/>
      <x:c r="AQ248" s="54" t="b">
        <x:v>1</x:v>
      </x:c>
      <x:c r="AR248" s="37"/>
      <x:c r="AS248" s="37" t="str">
        <x:v>صفحة فئة</x:v>
      </x:c>
      <x:c r="AT248" s="37" t="str">
        <x:v>تحتاج مراجعة</x:v>
      </x:c>
      <x:c r="AU248" s="37" t="str">
        <x:v>store_brand_category_listing</x:v>
      </x:c>
      <x:c r="AV248" s="37" t="str">
        <x:v>اكتشاف من صفحة فئة</x:v>
      </x:c>
      <x:c r="AW248" s="37" t="str">
        <x:v>https://btech.com/en/c/large-home-appliances/washing-machines-dryers/b/tornado</x:v>
      </x:c>
      <x:c r="AX248" s="37" t="n">
        <x:v>1</x:v>
      </x:c>
      <x:c r="AY248" s="60" t="n">
        <x:v>46233</x:v>
      </x:c>
      <x:c r="AZ248" s="60"/>
      <x:c r="BA248" s="60"/>
      <x:c r="BB248" s="62" t="str">
        <x:f>IF(BA248="","",(NOW()-BA248)*24)</x:f>
      </x:c>
      <x:c r="BC248" s="37" t="str">
        <x:f>IF(BA248="","لم يُرصد",IF(BH248&lt;&gt;TRUE,"غير نشط",IF(BD248="فشل","فشل حالي",IF(BB248&lt;=12,"حديث",IF(BB248&lt;=24,"متأخر","قديم")))))</x:f>
        <x:v>لم يُرصد</x:v>
      </x:c>
      <x:c r="BD248" s="37" t="str">
        <x:v>بانتظار أول رصد سعر</x:v>
      </x:c>
      <x:c r="BE248" s="37" t="n">
        <x:v>0</x:v>
      </x:c>
      <x:c r="BF248" s="37"/>
      <x:c r="BG248" s="37"/>
      <x:c r="BH248" s="54" t="b">
        <x:v>1</x:v>
      </x:c>
      <x:c r="BI248" s="37" t="str">
        <x:v>يحتاج اكتشاف رابط المنتج</x:v>
      </x:c>
      <x:c r="BJ248" s="37" t="str">
        <x:v>Tornado TWV-FN812SLOA Front Load Washing Machine, 8 kg, Silver</x:v>
      </x:c>
      <x:c r="BK248" s="37"/>
      <x:c r="BL248" s="60" t="n">
        <x:v>46233</x:v>
      </x:c>
      <x:c r="BM248" s="60" t="n">
        <x:v>46233</x:v>
      </x:c>
    </x:row>
    <x:row r="249">
      <x:c r="A249" s="37" t="str">
        <x:v>CASH-09E4F98168973C</x:v>
      </x:c>
      <x:c r="B249" s="37" t="str">
        <x:v>VAR-EC744F68E96A57|EG-013|STORE</x:v>
      </x:c>
      <x:c r="C249" s="37" t="str">
        <x:v>VAR-EC744F68E96A57</x:v>
      </x:c>
      <x:c r="D249" s="37" t="str">
        <x:v>MOD-C679D1F6057AE3</x:v>
      </x:c>
      <x:c r="E249" s="37" t="str">
        <x:v>Toshiba AEW-8460SP 8kg / White</x:v>
      </x:c>
      <x:c r="F249" s="37" t="str">
        <x:v>الأجهزة المنزلية</x:v>
      </x:c>
      <x:c r="G249" s="37" t="str">
        <x:v>غسالات ملابس</x:v>
      </x:c>
      <x:c r="H249" s="37" t="str">
        <x:v>Toshiba</x:v>
      </x:c>
      <x:c r="I249" s="37" t="str">
        <x:v>AEW-8460SP</x:v>
      </x:c>
      <x:c r="J249" s="37" t="str">
        <x:v>8kg | White</x:v>
      </x:c>
      <x:c r="K249" s="37"/>
      <x:c r="L249" s="37"/>
      <x:c r="M249" s="37" t="str">
        <x:v>White</x:v>
      </x:c>
      <x:c r="N249" s="37" t="str">
        <x:v>AEW-8460SP</x:v>
      </x:c>
      <x:c r="O249" s="37"/>
      <x:c r="P249" s="37" t="str">
        <x:v>EG-013</x:v>
      </x:c>
      <x:c r="Q249" s="37" t="str">
        <x:v>B.TECH</x:v>
      </x:c>
      <x:c r="R249" s="37" t="str">
        <x:v>سلسلة</x:v>
      </x:c>
      <x:c r="S249" s="37" t="str">
        <x:v>A</x:v>
      </x:c>
      <x:c r="T249" s="37"/>
      <x:c r="U249" s="37"/>
      <x:c r="V249" s="37"/>
      <x:c r="W249" s="37" t="str">
        <x:v>https://btech.com/en/c/large-home-appliances/washing-machines-dryers/b/toshiba</x:v>
      </x:c>
      <x:c r="X249" s="37" t="str">
        <x:v>صفحة فئة</x:v>
      </x:c>
      <x:c r="Y249" s="37" t="str">
        <x:v>EGP</x:v>
      </x:c>
      <x:c r="Z249" s="56"/>
      <x:c r="AA249" s="56"/>
      <x:c r="AB249" s="56" t="str">
        <x:f>IF(OR(Z249="",AA249=""),"",MAX(0,AA249-Z249))</x:f>
      </x:c>
      <x:c r="AC249" s="58" t="str">
        <x:f>IF(OR(Z249="",AA249="",AA249=0),"",MAX(0,(AA249-Z249)/AA249))</x:f>
      </x:c>
      <x:c r="AD249" s="56"/>
      <x:c r="AE249" s="56" t="str">
        <x:f>IF(Z249="","",Z249+IF(AD249="",0,AD249))</x:f>
      </x:c>
      <x:c r="AF249" s="37" t="str">
        <x:f>IF(AD249="","",AD249=0)</x:f>
      </x:c>
      <x:c r="AG249" s="37"/>
      <x:c r="AH249" s="37"/>
      <x:c r="AI249" s="37"/>
      <x:c r="AJ249" s="37" t="str">
        <x:v>القاهرة</x:v>
      </x:c>
      <x:c r="AK249" s="37"/>
      <x:c r="AL249" s="37"/>
      <x:c r="AM249" s="37"/>
      <x:c r="AN249" s="37"/>
      <x:c r="AO249" s="37"/>
      <x:c r="AP249" s="37"/>
      <x:c r="AQ249" s="54" t="b">
        <x:v>1</x:v>
      </x:c>
      <x:c r="AR249" s="37"/>
      <x:c r="AS249" s="37" t="str">
        <x:v>صفحة فئة</x:v>
      </x:c>
      <x:c r="AT249" s="37" t="str">
        <x:v>تحتاج مراجعة</x:v>
      </x:c>
      <x:c r="AU249" s="37" t="str">
        <x:v>store_brand_category_listing</x:v>
      </x:c>
      <x:c r="AV249" s="37" t="str">
        <x:v>اكتشاف من صفحة فئة</x:v>
      </x:c>
      <x:c r="AW249" s="37" t="str">
        <x:v>https://btech.com/en/c/large-home-appliances/washing-machines-dryers/b/toshiba</x:v>
      </x:c>
      <x:c r="AX249" s="37" t="n">
        <x:v>1</x:v>
      </x:c>
      <x:c r="AY249" s="60" t="n">
        <x:v>46233</x:v>
      </x:c>
      <x:c r="AZ249" s="60"/>
      <x:c r="BA249" s="60"/>
      <x:c r="BB249" s="62" t="str">
        <x:f>IF(BA249="","",(NOW()-BA249)*24)</x:f>
      </x:c>
      <x:c r="BC249" s="37" t="str">
        <x:f>IF(BA249="","لم يُرصد",IF(BH249&lt;&gt;TRUE,"غير نشط",IF(BD249="فشل","فشل حالي",IF(BB249&lt;=12,"حديث",IF(BB249&lt;=24,"متأخر","قديم")))))</x:f>
        <x:v>لم يُرصد</x:v>
      </x:c>
      <x:c r="BD249" s="37" t="str">
        <x:v>بانتظار أول رصد سعر</x:v>
      </x:c>
      <x:c r="BE249" s="37" t="n">
        <x:v>0</x:v>
      </x:c>
      <x:c r="BF249" s="37"/>
      <x:c r="BG249" s="37"/>
      <x:c r="BH249" s="54" t="b">
        <x:v>1</x:v>
      </x:c>
      <x:c r="BI249" s="37" t="str">
        <x:v>يحتاج اكتشاف رابط المنتج</x:v>
      </x:c>
      <x:c r="BJ249" s="37" t="str">
        <x:v>Toshiba Top Load washing Machine, 8 kg, White - AEW-8460SP</x:v>
      </x:c>
      <x:c r="BK249" s="37"/>
      <x:c r="BL249" s="60" t="n">
        <x:v>46233</x:v>
      </x:c>
      <x:c r="BM249" s="60" t="n">
        <x:v>46233</x:v>
      </x:c>
    </x:row>
    <x:row r="250">
      <x:c r="A250" s="37" t="str">
        <x:v>CASH-8D0770EBD339F0</x:v>
      </x:c>
      <x:c r="B250" s="37" t="str">
        <x:v>VAR-FAD4C92C215A22|EG-013|STORE</x:v>
      </x:c>
      <x:c r="C250" s="37" t="str">
        <x:v>VAR-FAD4C92C215A22</x:v>
      </x:c>
      <x:c r="D250" s="37" t="str">
        <x:v>MOD-0F6C81B5A22438</x:v>
      </x:c>
      <x:c r="E250" s="37" t="str">
        <x:v>Toshiba AEW-E1050SUP 10kg / White</x:v>
      </x:c>
      <x:c r="F250" s="37" t="str">
        <x:v>الأجهزة المنزلية</x:v>
      </x:c>
      <x:c r="G250" s="37" t="str">
        <x:v>غسالات ملابس</x:v>
      </x:c>
      <x:c r="H250" s="37" t="str">
        <x:v>Toshiba</x:v>
      </x:c>
      <x:c r="I250" s="37" t="str">
        <x:v>AEW-E1050SUP</x:v>
      </x:c>
      <x:c r="J250" s="37" t="str">
        <x:v>10kg | White</x:v>
      </x:c>
      <x:c r="K250" s="37"/>
      <x:c r="L250" s="37"/>
      <x:c r="M250" s="37" t="str">
        <x:v>White</x:v>
      </x:c>
      <x:c r="N250" s="37" t="str">
        <x:v>AEW-E1050SUP</x:v>
      </x:c>
      <x:c r="O250" s="37"/>
      <x:c r="P250" s="37" t="str">
        <x:v>EG-013</x:v>
      </x:c>
      <x:c r="Q250" s="37" t="str">
        <x:v>B.TECH</x:v>
      </x:c>
      <x:c r="R250" s="37" t="str">
        <x:v>سلسلة</x:v>
      </x:c>
      <x:c r="S250" s="37" t="str">
        <x:v>A</x:v>
      </x:c>
      <x:c r="T250" s="37"/>
      <x:c r="U250" s="37"/>
      <x:c r="V250" s="37"/>
      <x:c r="W250" s="37" t="str">
        <x:v>https://btech.com/en/c/large-home-appliances/washing-machines-dryers/b/toshiba</x:v>
      </x:c>
      <x:c r="X250" s="37" t="str">
        <x:v>صفحة فئة</x:v>
      </x:c>
      <x:c r="Y250" s="37" t="str">
        <x:v>EGP</x:v>
      </x:c>
      <x:c r="Z250" s="56"/>
      <x:c r="AA250" s="56"/>
      <x:c r="AB250" s="56" t="str">
        <x:f>IF(OR(Z250="",AA250=""),"",MAX(0,AA250-Z250))</x:f>
      </x:c>
      <x:c r="AC250" s="58" t="str">
        <x:f>IF(OR(Z250="",AA250="",AA250=0),"",MAX(0,(AA250-Z250)/AA250))</x:f>
      </x:c>
      <x:c r="AD250" s="56"/>
      <x:c r="AE250" s="56" t="str">
        <x:f>IF(Z250="","",Z250+IF(AD250="",0,AD250))</x:f>
      </x:c>
      <x:c r="AF250" s="37" t="str">
        <x:f>IF(AD250="","",AD250=0)</x:f>
      </x:c>
      <x:c r="AG250" s="37"/>
      <x:c r="AH250" s="37"/>
      <x:c r="AI250" s="37"/>
      <x:c r="AJ250" s="37" t="str">
        <x:v>القاهرة</x:v>
      </x:c>
      <x:c r="AK250" s="37"/>
      <x:c r="AL250" s="37"/>
      <x:c r="AM250" s="37"/>
      <x:c r="AN250" s="37"/>
      <x:c r="AO250" s="37"/>
      <x:c r="AP250" s="37"/>
      <x:c r="AQ250" s="54" t="b">
        <x:v>1</x:v>
      </x:c>
      <x:c r="AR250" s="37"/>
      <x:c r="AS250" s="37" t="str">
        <x:v>صفحة فئة</x:v>
      </x:c>
      <x:c r="AT250" s="37" t="str">
        <x:v>تحتاج مراجعة</x:v>
      </x:c>
      <x:c r="AU250" s="37" t="str">
        <x:v>store_brand_category_listing</x:v>
      </x:c>
      <x:c r="AV250" s="37" t="str">
        <x:v>اكتشاف من صفحة فئة</x:v>
      </x:c>
      <x:c r="AW250" s="37" t="str">
        <x:v>https://btech.com/en/c/large-home-appliances/washing-machines-dryers/b/toshiba</x:v>
      </x:c>
      <x:c r="AX250" s="37" t="n">
        <x:v>1</x:v>
      </x:c>
      <x:c r="AY250" s="60" t="n">
        <x:v>46233</x:v>
      </x:c>
      <x:c r="AZ250" s="60"/>
      <x:c r="BA250" s="60"/>
      <x:c r="BB250" s="62" t="str">
        <x:f>IF(BA250="","",(NOW()-BA250)*24)</x:f>
      </x:c>
      <x:c r="BC250" s="37" t="str">
        <x:f>IF(BA250="","لم يُرصد",IF(BH250&lt;&gt;TRUE,"غير نشط",IF(BD250="فشل","فشل حالي",IF(BB250&lt;=12,"حديث",IF(BB250&lt;=24,"متأخر","قديم")))))</x:f>
        <x:v>لم يُرصد</x:v>
      </x:c>
      <x:c r="BD250" s="37" t="str">
        <x:v>بانتظار أول رصد سعر</x:v>
      </x:c>
      <x:c r="BE250" s="37" t="n">
        <x:v>0</x:v>
      </x:c>
      <x:c r="BF250" s="37"/>
      <x:c r="BG250" s="37"/>
      <x:c r="BH250" s="54" t="b">
        <x:v>1</x:v>
      </x:c>
      <x:c r="BI250" s="37" t="str">
        <x:v>يحتاج اكتشاف رابط المنتج</x:v>
      </x:c>
      <x:c r="BJ250" s="37" t="str">
        <x:v>Toshiba Top Load washing Machine, 10 kg, White - AEW-E1050SUP</x:v>
      </x:c>
      <x:c r="BK250" s="37"/>
      <x:c r="BL250" s="60" t="n">
        <x:v>46233</x:v>
      </x:c>
      <x:c r="BM250" s="60" t="n">
        <x:v>46233</x:v>
      </x:c>
    </x:row>
    <x:row r="251">
      <x:c r="A251" s="37" t="str">
        <x:v>CASH-3406282E24AE43</x:v>
      </x:c>
      <x:c r="B251" s="37" t="str">
        <x:v>VAR-8756387695B002|EG-013|STORE</x:v>
      </x:c>
      <x:c r="C251" s="37" t="str">
        <x:v>VAR-8756387695B002</x:v>
      </x:c>
      <x:c r="D251" s="37" t="str">
        <x:v>MOD-BD265AE9342B55</x:v>
      </x:c>
      <x:c r="E251" s="37" t="str">
        <x:v>Toshiba AEW-E1050SUP(SS) 10kg / Silver</x:v>
      </x:c>
      <x:c r="F251" s="37" t="str">
        <x:v>الأجهزة المنزلية</x:v>
      </x:c>
      <x:c r="G251" s="37" t="str">
        <x:v>غسالات ملابس</x:v>
      </x:c>
      <x:c r="H251" s="37" t="str">
        <x:v>Toshiba</x:v>
      </x:c>
      <x:c r="I251" s="37" t="str">
        <x:v>AEW-E1050SUP(SS)</x:v>
      </x:c>
      <x:c r="J251" s="37" t="str">
        <x:v>10kg | Silver</x:v>
      </x:c>
      <x:c r="K251" s="37"/>
      <x:c r="L251" s="37"/>
      <x:c r="M251" s="37" t="str">
        <x:v>Silver</x:v>
      </x:c>
      <x:c r="N251" s="37" t="str">
        <x:v>AEW-E1050SUP(SS)</x:v>
      </x:c>
      <x:c r="O251" s="37"/>
      <x:c r="P251" s="37" t="str">
        <x:v>EG-013</x:v>
      </x:c>
      <x:c r="Q251" s="37" t="str">
        <x:v>B.TECH</x:v>
      </x:c>
      <x:c r="R251" s="37" t="str">
        <x:v>سلسلة</x:v>
      </x:c>
      <x:c r="S251" s="37" t="str">
        <x:v>A</x:v>
      </x:c>
      <x:c r="T251" s="37"/>
      <x:c r="U251" s="37"/>
      <x:c r="V251" s="37"/>
      <x:c r="W251" s="37" t="str">
        <x:v>https://btech.com/en/c/large-home-appliances/washing-machines-dryers/b/toshiba</x:v>
      </x:c>
      <x:c r="X251" s="37" t="str">
        <x:v>صفحة فئة</x:v>
      </x:c>
      <x:c r="Y251" s="37" t="str">
        <x:v>EGP</x:v>
      </x:c>
      <x:c r="Z251" s="56"/>
      <x:c r="AA251" s="56"/>
      <x:c r="AB251" s="56" t="str">
        <x:f>IF(OR(Z251="",AA251=""),"",MAX(0,AA251-Z251))</x:f>
      </x:c>
      <x:c r="AC251" s="58" t="str">
        <x:f>IF(OR(Z251="",AA251="",AA251=0),"",MAX(0,(AA251-Z251)/AA251))</x:f>
      </x:c>
      <x:c r="AD251" s="56"/>
      <x:c r="AE251" s="56" t="str">
        <x:f>IF(Z251="","",Z251+IF(AD251="",0,AD251))</x:f>
      </x:c>
      <x:c r="AF251" s="37" t="str">
        <x:f>IF(AD251="","",AD251=0)</x:f>
      </x:c>
      <x:c r="AG251" s="37"/>
      <x:c r="AH251" s="37"/>
      <x:c r="AI251" s="37"/>
      <x:c r="AJ251" s="37" t="str">
        <x:v>القاهرة</x:v>
      </x:c>
      <x:c r="AK251" s="37"/>
      <x:c r="AL251" s="37"/>
      <x:c r="AM251" s="37"/>
      <x:c r="AN251" s="37"/>
      <x:c r="AO251" s="37"/>
      <x:c r="AP251" s="37"/>
      <x:c r="AQ251" s="54" t="b">
        <x:v>1</x:v>
      </x:c>
      <x:c r="AR251" s="37"/>
      <x:c r="AS251" s="37" t="str">
        <x:v>صفحة فئة</x:v>
      </x:c>
      <x:c r="AT251" s="37" t="str">
        <x:v>تحتاج مراجعة</x:v>
      </x:c>
      <x:c r="AU251" s="37" t="str">
        <x:v>store_brand_category_listing</x:v>
      </x:c>
      <x:c r="AV251" s="37" t="str">
        <x:v>اكتشاف من صفحة فئة</x:v>
      </x:c>
      <x:c r="AW251" s="37" t="str">
        <x:v>https://btech.com/en/c/large-home-appliances/washing-machines-dryers/b/toshiba</x:v>
      </x:c>
      <x:c r="AX251" s="37" t="n">
        <x:v>1</x:v>
      </x:c>
      <x:c r="AY251" s="60" t="n">
        <x:v>46233</x:v>
      </x:c>
      <x:c r="AZ251" s="60"/>
      <x:c r="BA251" s="60"/>
      <x:c r="BB251" s="62" t="str">
        <x:f>IF(BA251="","",(NOW()-BA251)*24)</x:f>
      </x:c>
      <x:c r="BC251" s="37" t="str">
        <x:f>IF(BA251="","لم يُرصد",IF(BH251&lt;&gt;TRUE,"غير نشط",IF(BD251="فشل","فشل حالي",IF(BB251&lt;=12,"حديث",IF(BB251&lt;=24,"متأخر","قديم")))))</x:f>
        <x:v>لم يُرصد</x:v>
      </x:c>
      <x:c r="BD251" s="37" t="str">
        <x:v>بانتظار أول رصد سعر</x:v>
      </x:c>
      <x:c r="BE251" s="37" t="n">
        <x:v>0</x:v>
      </x:c>
      <x:c r="BF251" s="37"/>
      <x:c r="BG251" s="37"/>
      <x:c r="BH251" s="54" t="b">
        <x:v>1</x:v>
      </x:c>
      <x:c r="BI251" s="37" t="str">
        <x:v>يحتاج اكتشاف رابط المنتج</x:v>
      </x:c>
      <x:c r="BJ251" s="37" t="str">
        <x:v>Toshiba Top Load washing Machine, 10 kg, Silver - AEW-E1050SUP(SS)</x:v>
      </x:c>
      <x:c r="BK251" s="37"/>
      <x:c r="BL251" s="60" t="n">
        <x:v>46233</x:v>
      </x:c>
      <x:c r="BM251" s="60" t="n">
        <x:v>46233</x:v>
      </x:c>
    </x:row>
    <x:row r="252">
      <x:c r="A252" s="37" t="str">
        <x:v>CASH-FC7E8FCA25FF5F</x:v>
      </x:c>
      <x:c r="B252" s="37" t="str">
        <x:v>VAR-0B449527E440A2|EG-013|STORE</x:v>
      </x:c>
      <x:c r="C252" s="37" t="str">
        <x:v>VAR-0B449527E440A2</x:v>
      </x:c>
      <x:c r="D252" s="37" t="str">
        <x:v>MOD-BD4ED188654C36</x:v>
      </x:c>
      <x:c r="E252" s="37" t="str">
        <x:v>Toshiba AEW-E1150SUP 11kg / Multi Color</x:v>
      </x:c>
      <x:c r="F252" s="37" t="str">
        <x:v>الأجهزة المنزلية</x:v>
      </x:c>
      <x:c r="G252" s="37" t="str">
        <x:v>غسالات ملابس</x:v>
      </x:c>
      <x:c r="H252" s="37" t="str">
        <x:v>Toshiba</x:v>
      </x:c>
      <x:c r="I252" s="37" t="str">
        <x:v>AEW-E1150SUP</x:v>
      </x:c>
      <x:c r="J252" s="37" t="str">
        <x:v>11kg | Multi Color</x:v>
      </x:c>
      <x:c r="K252" s="37"/>
      <x:c r="L252" s="37"/>
      <x:c r="M252" s="37" t="str">
        <x:v>Multi Color</x:v>
      </x:c>
      <x:c r="N252" s="37" t="str">
        <x:v>AEW-E1150SUP</x:v>
      </x:c>
      <x:c r="O252" s="37"/>
      <x:c r="P252" s="37" t="str">
        <x:v>EG-013</x:v>
      </x:c>
      <x:c r="Q252" s="37" t="str">
        <x:v>B.TECH</x:v>
      </x:c>
      <x:c r="R252" s="37" t="str">
        <x:v>سلسلة</x:v>
      </x:c>
      <x:c r="S252" s="37" t="str">
        <x:v>A</x:v>
      </x:c>
      <x:c r="T252" s="37"/>
      <x:c r="U252" s="37"/>
      <x:c r="V252" s="37"/>
      <x:c r="W252" s="37" t="str">
        <x:v>https://btech.com/en/c/large-home-appliances/washing-machines-dryers/b/toshiba</x:v>
      </x:c>
      <x:c r="X252" s="37" t="str">
        <x:v>صفحة فئة</x:v>
      </x:c>
      <x:c r="Y252" s="37" t="str">
        <x:v>EGP</x:v>
      </x:c>
      <x:c r="Z252" s="56"/>
      <x:c r="AA252" s="56"/>
      <x:c r="AB252" s="56" t="str">
        <x:f>IF(OR(Z252="",AA252=""),"",MAX(0,AA252-Z252))</x:f>
      </x:c>
      <x:c r="AC252" s="58" t="str">
        <x:f>IF(OR(Z252="",AA252="",AA252=0),"",MAX(0,(AA252-Z252)/AA252))</x:f>
      </x:c>
      <x:c r="AD252" s="56"/>
      <x:c r="AE252" s="56" t="str">
        <x:f>IF(Z252="","",Z252+IF(AD252="",0,AD252))</x:f>
      </x:c>
      <x:c r="AF252" s="37" t="str">
        <x:f>IF(AD252="","",AD252=0)</x:f>
      </x:c>
      <x:c r="AG252" s="37"/>
      <x:c r="AH252" s="37"/>
      <x:c r="AI252" s="37"/>
      <x:c r="AJ252" s="37" t="str">
        <x:v>القاهرة</x:v>
      </x:c>
      <x:c r="AK252" s="37"/>
      <x:c r="AL252" s="37"/>
      <x:c r="AM252" s="37"/>
      <x:c r="AN252" s="37"/>
      <x:c r="AO252" s="37"/>
      <x:c r="AP252" s="37"/>
      <x:c r="AQ252" s="54" t="b">
        <x:v>1</x:v>
      </x:c>
      <x:c r="AR252" s="37"/>
      <x:c r="AS252" s="37" t="str">
        <x:v>صفحة فئة</x:v>
      </x:c>
      <x:c r="AT252" s="37" t="str">
        <x:v>تحتاج مراجعة</x:v>
      </x:c>
      <x:c r="AU252" s="37" t="str">
        <x:v>store_brand_category_listing</x:v>
      </x:c>
      <x:c r="AV252" s="37" t="str">
        <x:v>اكتشاف من صفحة فئة</x:v>
      </x:c>
      <x:c r="AW252" s="37" t="str">
        <x:v>https://btech.com/en/c/large-home-appliances/washing-machines-dryers/b/toshiba</x:v>
      </x:c>
      <x:c r="AX252" s="37" t="n">
        <x:v>1</x:v>
      </x:c>
      <x:c r="AY252" s="60" t="n">
        <x:v>46233</x:v>
      </x:c>
      <x:c r="AZ252" s="60"/>
      <x:c r="BA252" s="60"/>
      <x:c r="BB252" s="62" t="str">
        <x:f>IF(BA252="","",(NOW()-BA252)*24)</x:f>
      </x:c>
      <x:c r="BC252" s="37" t="str">
        <x:f>IF(BA252="","لم يُرصد",IF(BH252&lt;&gt;TRUE,"غير نشط",IF(BD252="فشل","فشل حالي",IF(BB252&lt;=12,"حديث",IF(BB252&lt;=24,"متأخر","قديم")))))</x:f>
        <x:v>لم يُرصد</x:v>
      </x:c>
      <x:c r="BD252" s="37" t="str">
        <x:v>بانتظار أول رصد سعر</x:v>
      </x:c>
      <x:c r="BE252" s="37" t="n">
        <x:v>0</x:v>
      </x:c>
      <x:c r="BF252" s="37"/>
      <x:c r="BG252" s="37"/>
      <x:c r="BH252" s="54" t="b">
        <x:v>1</x:v>
      </x:c>
      <x:c r="BI252" s="37" t="str">
        <x:v>يحتاج اكتشاف رابط المنتج</x:v>
      </x:c>
      <x:c r="BJ252" s="37" t="str">
        <x:v>Toshiba Top Load washing Machine, 11 kg, Multi Color - AEW-E1150SUP</x:v>
      </x:c>
      <x:c r="BK252" s="37"/>
      <x:c r="BL252" s="60" t="n">
        <x:v>46233</x:v>
      </x:c>
      <x:c r="BM252" s="60" t="n">
        <x:v>46233</x:v>
      </x:c>
    </x:row>
    <x:row r="253">
      <x:c r="A253" s="37" t="str">
        <x:v>CASH-CA45203B587A8D</x:v>
      </x:c>
      <x:c r="B253" s="37" t="str">
        <x:v>VAR-27D56539E15FB0|EG-013|STORE</x:v>
      </x:c>
      <x:c r="C253" s="37" t="str">
        <x:v>VAR-27D56539E15FB0</x:v>
      </x:c>
      <x:c r="D253" s="37" t="str">
        <x:v>MOD-7C19E1F1B7D5F8</x:v>
      </x:c>
      <x:c r="E253" s="37" t="str">
        <x:v>Toshiba AEW-E1150SUP(DS) 11kg / Silver</x:v>
      </x:c>
      <x:c r="F253" s="37" t="str">
        <x:v>الأجهزة المنزلية</x:v>
      </x:c>
      <x:c r="G253" s="37" t="str">
        <x:v>غسالات ملابس</x:v>
      </x:c>
      <x:c r="H253" s="37" t="str">
        <x:v>Toshiba</x:v>
      </x:c>
      <x:c r="I253" s="37" t="str">
        <x:v>AEW-E1150SUP(DS)</x:v>
      </x:c>
      <x:c r="J253" s="37" t="str">
        <x:v>11kg | Silver</x:v>
      </x:c>
      <x:c r="K253" s="37"/>
      <x:c r="L253" s="37"/>
      <x:c r="M253" s="37" t="str">
        <x:v>Silver</x:v>
      </x:c>
      <x:c r="N253" s="37" t="str">
        <x:v>AEW-E1150SUP(DS)</x:v>
      </x:c>
      <x:c r="O253" s="37"/>
      <x:c r="P253" s="37" t="str">
        <x:v>EG-013</x:v>
      </x:c>
      <x:c r="Q253" s="37" t="str">
        <x:v>B.TECH</x:v>
      </x:c>
      <x:c r="R253" s="37" t="str">
        <x:v>سلسلة</x:v>
      </x:c>
      <x:c r="S253" s="37" t="str">
        <x:v>A</x:v>
      </x:c>
      <x:c r="T253" s="37"/>
      <x:c r="U253" s="37"/>
      <x:c r="V253" s="37"/>
      <x:c r="W253" s="37" t="str">
        <x:v>https://btech.com/en/c/large-home-appliances/washing-machines-dryers/b/toshiba</x:v>
      </x:c>
      <x:c r="X253" s="37" t="str">
        <x:v>صفحة فئة</x:v>
      </x:c>
      <x:c r="Y253" s="37" t="str">
        <x:v>EGP</x:v>
      </x:c>
      <x:c r="Z253" s="56"/>
      <x:c r="AA253" s="56"/>
      <x:c r="AB253" s="56" t="str">
        <x:f>IF(OR(Z253="",AA253=""),"",MAX(0,AA253-Z253))</x:f>
      </x:c>
      <x:c r="AC253" s="58" t="str">
        <x:f>IF(OR(Z253="",AA253="",AA253=0),"",MAX(0,(AA253-Z253)/AA253))</x:f>
      </x:c>
      <x:c r="AD253" s="56"/>
      <x:c r="AE253" s="56" t="str">
        <x:f>IF(Z253="","",Z253+IF(AD253="",0,AD253))</x:f>
      </x:c>
      <x:c r="AF253" s="37" t="str">
        <x:f>IF(AD253="","",AD253=0)</x:f>
      </x:c>
      <x:c r="AG253" s="37"/>
      <x:c r="AH253" s="37"/>
      <x:c r="AI253" s="37"/>
      <x:c r="AJ253" s="37" t="str">
        <x:v>القاهرة</x:v>
      </x:c>
      <x:c r="AK253" s="37"/>
      <x:c r="AL253" s="37"/>
      <x:c r="AM253" s="37"/>
      <x:c r="AN253" s="37"/>
      <x:c r="AO253" s="37"/>
      <x:c r="AP253" s="37"/>
      <x:c r="AQ253" s="54" t="b">
        <x:v>1</x:v>
      </x:c>
      <x:c r="AR253" s="37"/>
      <x:c r="AS253" s="37" t="str">
        <x:v>صفحة فئة</x:v>
      </x:c>
      <x:c r="AT253" s="37" t="str">
        <x:v>تحتاج مراجعة</x:v>
      </x:c>
      <x:c r="AU253" s="37" t="str">
        <x:v>store_brand_category_listing</x:v>
      </x:c>
      <x:c r="AV253" s="37" t="str">
        <x:v>اكتشاف من صفحة فئة</x:v>
      </x:c>
      <x:c r="AW253" s="37" t="str">
        <x:v>https://btech.com/en/c/large-home-appliances/washing-machines-dryers/b/toshiba</x:v>
      </x:c>
      <x:c r="AX253" s="37" t="n">
        <x:v>1</x:v>
      </x:c>
      <x:c r="AY253" s="60" t="n">
        <x:v>46233</x:v>
      </x:c>
      <x:c r="AZ253" s="60"/>
      <x:c r="BA253" s="60"/>
      <x:c r="BB253" s="62" t="str">
        <x:f>IF(BA253="","",(NOW()-BA253)*24)</x:f>
      </x:c>
      <x:c r="BC253" s="37" t="str">
        <x:f>IF(BA253="","لم يُرصد",IF(BH253&lt;&gt;TRUE,"غير نشط",IF(BD253="فشل","فشل حالي",IF(BB253&lt;=12,"حديث",IF(BB253&lt;=24,"متأخر","قديم")))))</x:f>
        <x:v>لم يُرصد</x:v>
      </x:c>
      <x:c r="BD253" s="37" t="str">
        <x:v>بانتظار أول رصد سعر</x:v>
      </x:c>
      <x:c r="BE253" s="37" t="n">
        <x:v>0</x:v>
      </x:c>
      <x:c r="BF253" s="37"/>
      <x:c r="BG253" s="37"/>
      <x:c r="BH253" s="54" t="b">
        <x:v>1</x:v>
      </x:c>
      <x:c r="BI253" s="37" t="str">
        <x:v>يحتاج اكتشاف رابط المنتج</x:v>
      </x:c>
      <x:c r="BJ253" s="37" t="str">
        <x:v>Toshiba Top Load washing Machine, 11 kg, Silver - AEW-E1150SUP(DS)</x:v>
      </x:c>
      <x:c r="BK253" s="37"/>
      <x:c r="BL253" s="60" t="n">
        <x:v>46233</x:v>
      </x:c>
      <x:c r="BM253" s="60" t="n">
        <x:v>46233</x:v>
      </x:c>
    </x:row>
    <x:row r="254">
      <x:c r="A254" s="37" t="str">
        <x:v>CASH-B0A5701C4C3838</x:v>
      </x:c>
      <x:c r="B254" s="37" t="str">
        <x:v>VAR-1BDCD1425FF4E1|EG-013|STORE</x:v>
      </x:c>
      <x:c r="C254" s="37" t="str">
        <x:v>VAR-1BDCD1425FF4E1</x:v>
      </x:c>
      <x:c r="D254" s="37" t="str">
        <x:v>MOD-05983E7BC34761</x:v>
      </x:c>
      <x:c r="E254" s="37" t="str">
        <x:v>Toshiba AW-DK1300KUPEG 13 kg load | Freestanding | Inverter | Silver | 13kg</x:v>
      </x:c>
      <x:c r="F254" s="37" t="str">
        <x:v>الأجهزة المنزلية</x:v>
      </x:c>
      <x:c r="G254" s="37" t="str">
        <x:v>غسالات ملابس</x:v>
      </x:c>
      <x:c r="H254" s="37" t="str">
        <x:v>Toshiba</x:v>
      </x:c>
      <x:c r="I254" s="37" t="str">
        <x:v>AW-DK1300KUPEG</x:v>
      </x:c>
      <x:c r="J254" s="37" t="str">
        <x:v>13 kg load | Freestanding | Inverter | Silver</x:v>
      </x:c>
      <x:c r="K254" s="37"/>
      <x:c r="L254" s="37"/>
      <x:c r="M254" s="37" t="str">
        <x:v>Silver</x:v>
      </x:c>
      <x:c r="N254" s="37" t="str">
        <x:v>AW-DK1300KUPEG</x:v>
      </x:c>
      <x:c r="O254" s="37"/>
      <x:c r="P254" s="37" t="str">
        <x:v>EG-013</x:v>
      </x:c>
      <x:c r="Q254" s="37" t="str">
        <x:v>B.TECH</x:v>
      </x:c>
      <x:c r="R254" s="37" t="str">
        <x:v>سلسلة</x:v>
      </x:c>
      <x:c r="S254" s="37" t="str">
        <x:v>A</x:v>
      </x:c>
      <x:c r="T254" s="37"/>
      <x:c r="U254" s="37"/>
      <x:c r="V254" s="37"/>
      <x:c r="W254" s="37" t="str">
        <x:v>https://btech.com/en/p/toshiba-washingmachine-13kg-inverter-dk1300kupeg</x:v>
      </x:c>
      <x:c r="X254" s="37" t="str">
        <x:v>رابط منتج مباشر</x:v>
      </x:c>
      <x:c r="Y254" s="37" t="str">
        <x:v>EGP</x:v>
      </x:c>
      <x:c r="Z254" s="56"/>
      <x:c r="AA254" s="56"/>
      <x:c r="AB254" s="56" t="str">
        <x:f>IF(OR(Z254="",AA254=""),"",MAX(0,AA254-Z254))</x:f>
      </x:c>
      <x:c r="AC254" s="58" t="str">
        <x:f>IF(OR(Z254="",AA254="",AA254=0),"",MAX(0,(AA254-Z254)/AA254))</x:f>
      </x:c>
      <x:c r="AD254" s="56"/>
      <x:c r="AE254" s="56" t="str">
        <x:f>IF(Z254="","",Z254+IF(AD254="",0,AD254))</x:f>
      </x:c>
      <x:c r="AF254" s="37" t="str">
        <x:f>IF(AD254="","",AD254=0)</x:f>
      </x:c>
      <x:c r="AG254" s="37"/>
      <x:c r="AH254" s="37"/>
      <x:c r="AI254" s="37"/>
      <x:c r="AJ254" s="37" t="str">
        <x:v>القاهرة</x:v>
      </x:c>
      <x:c r="AK254" s="37"/>
      <x:c r="AL254" s="37"/>
      <x:c r="AM254" s="37"/>
      <x:c r="AN254" s="37"/>
      <x:c r="AO254" s="37"/>
      <x:c r="AP254" s="37"/>
      <x:c r="AQ254" s="54" t="b">
        <x:v>1</x:v>
      </x:c>
      <x:c r="AR254" s="37"/>
      <x:c r="AS254" s="37" t="str">
        <x:v>صفحة منتج</x:v>
      </x:c>
      <x:c r="AT254" s="37" t="str">
        <x:v>عالية</x:v>
      </x:c>
      <x:c r="AU254" s="37" t="str">
        <x:v>egypt_store_product_listing</x:v>
      </x:c>
      <x:c r="AV254" s="37" t="str">
        <x:v>HTML/JSON-LD</x:v>
      </x:c>
      <x:c r="AW254" s="37" t="str">
        <x:v>https://btech.com/en/p/toshiba-washingmachine-13kg-inverter-dk1300kupeg</x:v>
      </x:c>
      <x:c r="AX254" s="37" t="n">
        <x:v>1</x:v>
      </x:c>
      <x:c r="AY254" s="60" t="n">
        <x:v>46233</x:v>
      </x:c>
      <x:c r="AZ254" s="60"/>
      <x:c r="BA254" s="60"/>
      <x:c r="BB254" s="62" t="str">
        <x:f>IF(BA254="","",(NOW()-BA254)*24)</x:f>
      </x:c>
      <x:c r="BC254" s="37" t="str">
        <x:f>IF(BA254="","لم يُرصد",IF(BH254&lt;&gt;TRUE,"غير نشط",IF(BD254="فشل","فشل حالي",IF(BB254&lt;=12,"حديث",IF(BB254&lt;=24,"متأخر","قديم")))))</x:f>
        <x:v>لم يُرصد</x:v>
      </x:c>
      <x:c r="BD254" s="37" t="str">
        <x:v>بانتظار أول رصد سعر</x:v>
      </x:c>
      <x:c r="BE254" s="37" t="n">
        <x:v>0</x:v>
      </x:c>
      <x:c r="BF254" s="37"/>
      <x:c r="BG254" s="37"/>
      <x:c r="BH254" s="54" t="b">
        <x:v>1</x:v>
      </x:c>
      <x:c r="BI254" s="37" t="str">
        <x:v>جاهز لأول رصد</x:v>
      </x:c>
      <x:c r="BJ254" s="37" t="str"/>
      <x:c r="BK254" s="37" t="str">
        <x:v>Catalogue title: Toshiba Inverter Top Load Washing Machine, 13 kg, Silver - AW-DK1300KUPEG</x:v>
      </x:c>
      <x:c r="BL254" s="60" t="n">
        <x:v>46233</x:v>
      </x:c>
      <x:c r="BM254" s="60" t="n">
        <x:v>46233</x:v>
      </x:c>
    </x:row>
    <x:row r="255">
      <x:c r="A255" s="37" t="str">
        <x:v>CASH-ED0F008223B6FF</x:v>
      </x:c>
      <x:c r="B255" s="37" t="str">
        <x:v>VAR-9059A68F10755F|EG-013|STORE</x:v>
      </x:c>
      <x:c r="C255" s="37" t="str">
        <x:v>VAR-9059A68F10755F</x:v>
      </x:c>
      <x:c r="D255" s="37" t="str">
        <x:v>MOD-05983E7BC34761</x:v>
      </x:c>
      <x:c r="E255" s="37" t="str">
        <x:v>Toshiba AW-DK1300KUPEG 13kg / Silver</x:v>
      </x:c>
      <x:c r="F255" s="37" t="str">
        <x:v>الأجهزة المنزلية</x:v>
      </x:c>
      <x:c r="G255" s="37" t="str">
        <x:v>غسالات ملابس</x:v>
      </x:c>
      <x:c r="H255" s="37" t="str">
        <x:v>Toshiba</x:v>
      </x:c>
      <x:c r="I255" s="37" t="str">
        <x:v>AW-DK1300KUPEG</x:v>
      </x:c>
      <x:c r="J255" s="37" t="str">
        <x:v>13kg | Silver</x:v>
      </x:c>
      <x:c r="K255" s="37"/>
      <x:c r="L255" s="37"/>
      <x:c r="M255" s="37" t="str">
        <x:v>Silver</x:v>
      </x:c>
      <x:c r="N255" s="37" t="str">
        <x:v>AW-DK1300KUPEG</x:v>
      </x:c>
      <x:c r="O255" s="37"/>
      <x:c r="P255" s="37" t="str">
        <x:v>EG-013</x:v>
      </x:c>
      <x:c r="Q255" s="37" t="str">
        <x:v>B.TECH</x:v>
      </x:c>
      <x:c r="R255" s="37" t="str">
        <x:v>سلسلة</x:v>
      </x:c>
      <x:c r="S255" s="37" t="str">
        <x:v>A</x:v>
      </x:c>
      <x:c r="T255" s="37"/>
      <x:c r="U255" s="37"/>
      <x:c r="V255" s="37"/>
      <x:c r="W255" s="37" t="str">
        <x:v>https://btech.com/en/c/large-home-appliances/washing-machines-dryers/b/toshiba</x:v>
      </x:c>
      <x:c r="X255" s="37" t="str">
        <x:v>صفحة فئة</x:v>
      </x:c>
      <x:c r="Y255" s="37" t="str">
        <x:v>EGP</x:v>
      </x:c>
      <x:c r="Z255" s="56"/>
      <x:c r="AA255" s="56"/>
      <x:c r="AB255" s="56" t="str">
        <x:f>IF(OR(Z255="",AA255=""),"",MAX(0,AA255-Z255))</x:f>
      </x:c>
      <x:c r="AC255" s="58" t="str">
        <x:f>IF(OR(Z255="",AA255="",AA255=0),"",MAX(0,(AA255-Z255)/AA255))</x:f>
      </x:c>
      <x:c r="AD255" s="56"/>
      <x:c r="AE255" s="56" t="str">
        <x:f>IF(Z255="","",Z255+IF(AD255="",0,AD255))</x:f>
      </x:c>
      <x:c r="AF255" s="37" t="str">
        <x:f>IF(AD255="","",AD255=0)</x:f>
      </x:c>
      <x:c r="AG255" s="37"/>
      <x:c r="AH255" s="37"/>
      <x:c r="AI255" s="37"/>
      <x:c r="AJ255" s="37" t="str">
        <x:v>القاهرة</x:v>
      </x:c>
      <x:c r="AK255" s="37"/>
      <x:c r="AL255" s="37"/>
      <x:c r="AM255" s="37"/>
      <x:c r="AN255" s="37"/>
      <x:c r="AO255" s="37"/>
      <x:c r="AP255" s="37"/>
      <x:c r="AQ255" s="54" t="b">
        <x:v>1</x:v>
      </x:c>
      <x:c r="AR255" s="37"/>
      <x:c r="AS255" s="37" t="str">
        <x:v>صفحة فئة</x:v>
      </x:c>
      <x:c r="AT255" s="37" t="str">
        <x:v>تحتاج مراجعة</x:v>
      </x:c>
      <x:c r="AU255" s="37" t="str">
        <x:v>store_brand_category_listing</x:v>
      </x:c>
      <x:c r="AV255" s="37" t="str">
        <x:v>اكتشاف من صفحة فئة</x:v>
      </x:c>
      <x:c r="AW255" s="37" t="str">
        <x:v>https://btech.com/en/c/large-home-appliances/washing-machines-dryers/b/toshiba | https://btech.com/en/c/large-home-appliances/washing-machines-dryers/top-load-washing-machines</x:v>
      </x:c>
      <x:c r="AX255" s="37" t="n">
        <x:v>2</x:v>
      </x:c>
      <x:c r="AY255" s="60" t="n">
        <x:v>46233</x:v>
      </x:c>
      <x:c r="AZ255" s="60"/>
      <x:c r="BA255" s="60"/>
      <x:c r="BB255" s="62" t="str">
        <x:f>IF(BA255="","",(NOW()-BA255)*24)</x:f>
      </x:c>
      <x:c r="BC255" s="37" t="str">
        <x:f>IF(BA255="","لم يُرصد",IF(BH255&lt;&gt;TRUE,"غير نشط",IF(BD255="فشل","فشل حالي",IF(BB255&lt;=12,"حديث",IF(BB255&lt;=24,"متأخر","قديم")))))</x:f>
        <x:v>لم يُرصد</x:v>
      </x:c>
      <x:c r="BD255" s="37" t="str">
        <x:v>بانتظار أول رصد سعر</x:v>
      </x:c>
      <x:c r="BE255" s="37" t="n">
        <x:v>0</x:v>
      </x:c>
      <x:c r="BF255" s="37"/>
      <x:c r="BG255" s="37"/>
      <x:c r="BH255" s="54" t="b">
        <x:v>1</x:v>
      </x:c>
      <x:c r="BI255" s="37" t="str">
        <x:v>يحتاج اكتشاف رابط المنتج</x:v>
      </x:c>
      <x:c r="BJ255" s="37" t="str">
        <x:v>Toshiba Inverter Top Load Washing Machine, 13 kg, Silver - AW-DK1300KUPEG</x:v>
      </x:c>
      <x:c r="BK255" s="37" t="str">
        <x:v>تم دمج 2 أدلة لنفس المنتج والمتجر.</x:v>
      </x:c>
      <x:c r="BL255" s="60" t="n">
        <x:v>46233</x:v>
      </x:c>
      <x:c r="BM255" s="60" t="n">
        <x:v>46233</x:v>
      </x:c>
    </x:row>
    <x:row r="256">
      <x:c r="A256" s="37" t="str">
        <x:v>CASH-A38022CD01A929</x:v>
      </x:c>
      <x:c r="B256" s="37" t="str">
        <x:v>VAR-C69B97E97E7DEE|EG-013|STORE</x:v>
      </x:c>
      <x:c r="C256" s="37" t="str">
        <x:v>VAR-C69B97E97E7DEE</x:v>
      </x:c>
      <x:c r="D256" s="37" t="str">
        <x:v>MOD-CCFCE77F9DDF16</x:v>
      </x:c>
      <x:c r="E256" s="37" t="str">
        <x:v>Toshiba AW-DUHN1600LUPEGMK 15kg / Silver</x:v>
      </x:c>
      <x:c r="F256" s="37" t="str">
        <x:v>الأجهزة المنزلية</x:v>
      </x:c>
      <x:c r="G256" s="37" t="str">
        <x:v>غسالات ملابس</x:v>
      </x:c>
      <x:c r="H256" s="37" t="str">
        <x:v>Toshiba</x:v>
      </x:c>
      <x:c r="I256" s="37" t="str">
        <x:v>AW-DUHN1600LUPEGMK</x:v>
      </x:c>
      <x:c r="J256" s="37" t="str">
        <x:v>15kg | Silver</x:v>
      </x:c>
      <x:c r="K256" s="37"/>
      <x:c r="L256" s="37"/>
      <x:c r="M256" s="37" t="str">
        <x:v>Silver</x:v>
      </x:c>
      <x:c r="N256" s="37" t="str">
        <x:v>AW-DUHN1600LUPEGMK</x:v>
      </x:c>
      <x:c r="O256" s="37"/>
      <x:c r="P256" s="37" t="str">
        <x:v>EG-013</x:v>
      </x:c>
      <x:c r="Q256" s="37" t="str">
        <x:v>B.TECH</x:v>
      </x:c>
      <x:c r="R256" s="37" t="str">
        <x:v>سلسلة</x:v>
      </x:c>
      <x:c r="S256" s="37" t="str">
        <x:v>A</x:v>
      </x:c>
      <x:c r="T256" s="37"/>
      <x:c r="U256" s="37"/>
      <x:c r="V256" s="37"/>
      <x:c r="W256" s="37" t="str">
        <x:v>https://btech.com/en/c/large-home-appliances/washing-machines-dryers/b/toshiba</x:v>
      </x:c>
      <x:c r="X256" s="37" t="str">
        <x:v>صفحة فئة</x:v>
      </x:c>
      <x:c r="Y256" s="37" t="str">
        <x:v>EGP</x:v>
      </x:c>
      <x:c r="Z256" s="56"/>
      <x:c r="AA256" s="56"/>
      <x:c r="AB256" s="56" t="str">
        <x:f>IF(OR(Z256="",AA256=""),"",MAX(0,AA256-Z256))</x:f>
      </x:c>
      <x:c r="AC256" s="58" t="str">
        <x:f>IF(OR(Z256="",AA256="",AA256=0),"",MAX(0,(AA256-Z256)/AA256))</x:f>
      </x:c>
      <x:c r="AD256" s="56"/>
      <x:c r="AE256" s="56" t="str">
        <x:f>IF(Z256="","",Z256+IF(AD256="",0,AD256))</x:f>
      </x:c>
      <x:c r="AF256" s="37" t="str">
        <x:f>IF(AD256="","",AD256=0)</x:f>
      </x:c>
      <x:c r="AG256" s="37"/>
      <x:c r="AH256" s="37"/>
      <x:c r="AI256" s="37"/>
      <x:c r="AJ256" s="37" t="str">
        <x:v>القاهرة</x:v>
      </x:c>
      <x:c r="AK256" s="37"/>
      <x:c r="AL256" s="37"/>
      <x:c r="AM256" s="37"/>
      <x:c r="AN256" s="37"/>
      <x:c r="AO256" s="37"/>
      <x:c r="AP256" s="37"/>
      <x:c r="AQ256" s="54" t="b">
        <x:v>1</x:v>
      </x:c>
      <x:c r="AR256" s="37"/>
      <x:c r="AS256" s="37" t="str">
        <x:v>صفحة فئة</x:v>
      </x:c>
      <x:c r="AT256" s="37" t="str">
        <x:v>تحتاج مراجعة</x:v>
      </x:c>
      <x:c r="AU256" s="37" t="str">
        <x:v>store_brand_category_listing</x:v>
      </x:c>
      <x:c r="AV256" s="37" t="str">
        <x:v>اكتشاف من صفحة فئة</x:v>
      </x:c>
      <x:c r="AW256" s="37" t="str">
        <x:v>https://btech.com/en/c/large-home-appliances/washing-machines-dryers/b/toshiba</x:v>
      </x:c>
      <x:c r="AX256" s="37" t="n">
        <x:v>1</x:v>
      </x:c>
      <x:c r="AY256" s="60" t="n">
        <x:v>46233</x:v>
      </x:c>
      <x:c r="AZ256" s="60"/>
      <x:c r="BA256" s="60"/>
      <x:c r="BB256" s="62" t="str">
        <x:f>IF(BA256="","",(NOW()-BA256)*24)</x:f>
      </x:c>
      <x:c r="BC256" s="37" t="str">
        <x:f>IF(BA256="","لم يُرصد",IF(BH256&lt;&gt;TRUE,"غير نشط",IF(BD256="فشل","فشل حالي",IF(BB256&lt;=12,"حديث",IF(BB256&lt;=24,"متأخر","قديم")))))</x:f>
        <x:v>لم يُرصد</x:v>
      </x:c>
      <x:c r="BD256" s="37" t="str">
        <x:v>بانتظار أول رصد سعر</x:v>
      </x:c>
      <x:c r="BE256" s="37" t="n">
        <x:v>0</x:v>
      </x:c>
      <x:c r="BF256" s="37"/>
      <x:c r="BG256" s="37"/>
      <x:c r="BH256" s="54" t="b">
        <x:v>1</x:v>
      </x:c>
      <x:c r="BI256" s="37" t="str">
        <x:v>يحتاج اكتشاف رابط المنتج</x:v>
      </x:c>
      <x:c r="BJ256" s="37" t="str">
        <x:v>Toshiba T06 Series Top Load washing Machine, 15 kg, Dark Silver - AW-DUHN1600LUPEGMK</x:v>
      </x:c>
      <x:c r="BK256" s="37"/>
      <x:c r="BL256" s="60" t="n">
        <x:v>46233</x:v>
      </x:c>
      <x:c r="BM256" s="60" t="n">
        <x:v>46233</x:v>
      </x:c>
    </x:row>
    <x:row r="257">
      <x:c r="A257" s="37" t="str">
        <x:v>CASH-95627C85AC9111</x:v>
      </x:c>
      <x:c r="B257" s="37" t="str">
        <x:v>VAR-9525004CBA8134|EG-013|STORE</x:v>
      </x:c>
      <x:c r="C257" s="37" t="str">
        <x:v>VAR-9525004CBA8134</x:v>
      </x:c>
      <x:c r="D257" s="37" t="str">
        <x:v>MOD-73DE2A8D813E90</x:v>
      </x:c>
      <x:c r="E257" s="37" t="str">
        <x:v>Toshiba AW-DUK1300KUPEG 13 kg load | Freestanding | Inverter | Silver | 13kg</x:v>
      </x:c>
      <x:c r="F257" s="37" t="str">
        <x:v>الأجهزة المنزلية</x:v>
      </x:c>
      <x:c r="G257" s="37" t="str">
        <x:v>غسالات ملابس</x:v>
      </x:c>
      <x:c r="H257" s="37" t="str">
        <x:v>Toshiba</x:v>
      </x:c>
      <x:c r="I257" s="37" t="str">
        <x:v>AW-DUK1300KUPEG</x:v>
      </x:c>
      <x:c r="J257" s="37" t="str">
        <x:v>13 kg load | Freestanding | Inverter | Silver</x:v>
      </x:c>
      <x:c r="K257" s="37"/>
      <x:c r="L257" s="37"/>
      <x:c r="M257" s="37" t="str">
        <x:v>Silver</x:v>
      </x:c>
      <x:c r="N257" s="37" t="str">
        <x:v>AW-DUK1300KUPEG</x:v>
      </x:c>
      <x:c r="O257" s="37"/>
      <x:c r="P257" s="37" t="str">
        <x:v>EG-013</x:v>
      </x:c>
      <x:c r="Q257" s="37" t="str">
        <x:v>B.TECH</x:v>
      </x:c>
      <x:c r="R257" s="37" t="str">
        <x:v>سلسلة</x:v>
      </x:c>
      <x:c r="S257" s="37" t="str">
        <x:v>A</x:v>
      </x:c>
      <x:c r="T257" s="37"/>
      <x:c r="U257" s="37"/>
      <x:c r="V257" s="37"/>
      <x:c r="W257" s="37" t="str">
        <x:v>https://btech.com/en/p/toshiba-top-load-inverter-washing-machine-13kg-silver-aw-duk1300kupeg</x:v>
      </x:c>
      <x:c r="X257" s="37" t="str">
        <x:v>رابط منتج مباشر</x:v>
      </x:c>
      <x:c r="Y257" s="37" t="str">
        <x:v>EGP</x:v>
      </x:c>
      <x:c r="Z257" s="56"/>
      <x:c r="AA257" s="56"/>
      <x:c r="AB257" s="56" t="str">
        <x:f>IF(OR(Z257="",AA257=""),"",MAX(0,AA257-Z257))</x:f>
      </x:c>
      <x:c r="AC257" s="58" t="str">
        <x:f>IF(OR(Z257="",AA257="",AA257=0),"",MAX(0,(AA257-Z257)/AA257))</x:f>
      </x:c>
      <x:c r="AD257" s="56"/>
      <x:c r="AE257" s="56" t="str">
        <x:f>IF(Z257="","",Z257+IF(AD257="",0,AD257))</x:f>
      </x:c>
      <x:c r="AF257" s="37" t="str">
        <x:f>IF(AD257="","",AD257=0)</x:f>
      </x:c>
      <x:c r="AG257" s="37"/>
      <x:c r="AH257" s="37"/>
      <x:c r="AI257" s="37"/>
      <x:c r="AJ257" s="37" t="str">
        <x:v>القاهرة</x:v>
      </x:c>
      <x:c r="AK257" s="37"/>
      <x:c r="AL257" s="37"/>
      <x:c r="AM257" s="37"/>
      <x:c r="AN257" s="37"/>
      <x:c r="AO257" s="37"/>
      <x:c r="AP257" s="37"/>
      <x:c r="AQ257" s="54" t="b">
        <x:v>1</x:v>
      </x:c>
      <x:c r="AR257" s="37"/>
      <x:c r="AS257" s="37" t="str">
        <x:v>صفحة منتج</x:v>
      </x:c>
      <x:c r="AT257" s="37" t="str">
        <x:v>عالية</x:v>
      </x:c>
      <x:c r="AU257" s="37" t="str">
        <x:v>egypt_store_product_listing</x:v>
      </x:c>
      <x:c r="AV257" s="37" t="str">
        <x:v>HTML/JSON-LD</x:v>
      </x:c>
      <x:c r="AW257" s="37" t="str">
        <x:v>https://btech.com/en/p/toshiba-top-load-inverter-washing-machine-13kg-silver-aw-duk1300kupeg</x:v>
      </x:c>
      <x:c r="AX257" s="37" t="n">
        <x:v>1</x:v>
      </x:c>
      <x:c r="AY257" s="60" t="n">
        <x:v>46233</x:v>
      </x:c>
      <x:c r="AZ257" s="60"/>
      <x:c r="BA257" s="60"/>
      <x:c r="BB257" s="62" t="str">
        <x:f>IF(BA257="","",(NOW()-BA257)*24)</x:f>
      </x:c>
      <x:c r="BC257" s="37" t="str">
        <x:f>IF(BA257="","لم يُرصد",IF(BH257&lt;&gt;TRUE,"غير نشط",IF(BD257="فشل","فشل حالي",IF(BB257&lt;=12,"حديث",IF(BB257&lt;=24,"متأخر","قديم")))))</x:f>
        <x:v>لم يُرصد</x:v>
      </x:c>
      <x:c r="BD257" s="37" t="str">
        <x:v>بانتظار أول رصد سعر</x:v>
      </x:c>
      <x:c r="BE257" s="37" t="n">
        <x:v>0</x:v>
      </x:c>
      <x:c r="BF257" s="37"/>
      <x:c r="BG257" s="37"/>
      <x:c r="BH257" s="54" t="b">
        <x:v>1</x:v>
      </x:c>
      <x:c r="BI257" s="37" t="str">
        <x:v>جاهز لأول رصد</x:v>
      </x:c>
      <x:c r="BJ257" s="37" t="str"/>
      <x:c r="BK257" s="37" t="str">
        <x:v>Catalogue title: Toshiba Inverter Top Load Washing Machine, 13 kg, Silver - AW-DUK1300KUPEG(MK)</x:v>
      </x:c>
      <x:c r="BL257" s="60" t="n">
        <x:v>46233</x:v>
      </x:c>
      <x:c r="BM257" s="60" t="n">
        <x:v>46233</x:v>
      </x:c>
    </x:row>
    <x:row r="258">
      <x:c r="A258" s="37" t="str">
        <x:v>CASH-6FCBAC4DD9ECC8</x:v>
      </x:c>
      <x:c r="B258" s="37" t="str">
        <x:v>VAR-DBD3D0454C5E0D|EG-013|STORE</x:v>
      </x:c>
      <x:c r="C258" s="37" t="str">
        <x:v>VAR-DBD3D0454C5E0D</x:v>
      </x:c>
      <x:c r="D258" s="37" t="str">
        <x:v>MOD-93D7A124854E36</x:v>
      </x:c>
      <x:c r="E258" s="37" t="str">
        <x:v>Toshiba AW-DUK1300KUPEG(MK) 13kg / Silver</x:v>
      </x:c>
      <x:c r="F258" s="37" t="str">
        <x:v>الأجهزة المنزلية</x:v>
      </x:c>
      <x:c r="G258" s="37" t="str">
        <x:v>غسالات ملابس</x:v>
      </x:c>
      <x:c r="H258" s="37" t="str">
        <x:v>Toshiba</x:v>
      </x:c>
      <x:c r="I258" s="37" t="str">
        <x:v>AW-DUK1300KUPEG(MK)</x:v>
      </x:c>
      <x:c r="J258" s="37" t="str">
        <x:v>13kg | Silver</x:v>
      </x:c>
      <x:c r="K258" s="37"/>
      <x:c r="L258" s="37"/>
      <x:c r="M258" s="37" t="str">
        <x:v>Silver</x:v>
      </x:c>
      <x:c r="N258" s="37" t="str">
        <x:v>AW-DUK1300KUPEG(MK)</x:v>
      </x:c>
      <x:c r="O258" s="37"/>
      <x:c r="P258" s="37" t="str">
        <x:v>EG-013</x:v>
      </x:c>
      <x:c r="Q258" s="37" t="str">
        <x:v>B.TECH</x:v>
      </x:c>
      <x:c r="R258" s="37" t="str">
        <x:v>سلسلة</x:v>
      </x:c>
      <x:c r="S258" s="37" t="str">
        <x:v>A</x:v>
      </x:c>
      <x:c r="T258" s="37"/>
      <x:c r="U258" s="37"/>
      <x:c r="V258" s="37"/>
      <x:c r="W258" s="37" t="str">
        <x:v>https://btech.com/en/c/large-home-appliances/washing-machines-dryers/b/toshiba</x:v>
      </x:c>
      <x:c r="X258" s="37" t="str">
        <x:v>صفحة فئة</x:v>
      </x:c>
      <x:c r="Y258" s="37" t="str">
        <x:v>EGP</x:v>
      </x:c>
      <x:c r="Z258" s="56"/>
      <x:c r="AA258" s="56"/>
      <x:c r="AB258" s="56" t="str">
        <x:f>IF(OR(Z258="",AA258=""),"",MAX(0,AA258-Z258))</x:f>
      </x:c>
      <x:c r="AC258" s="58" t="str">
        <x:f>IF(OR(Z258="",AA258="",AA258=0),"",MAX(0,(AA258-Z258)/AA258))</x:f>
      </x:c>
      <x:c r="AD258" s="56"/>
      <x:c r="AE258" s="56" t="str">
        <x:f>IF(Z258="","",Z258+IF(AD258="",0,AD258))</x:f>
      </x:c>
      <x:c r="AF258" s="37" t="str">
        <x:f>IF(AD258="","",AD258=0)</x:f>
      </x:c>
      <x:c r="AG258" s="37"/>
      <x:c r="AH258" s="37"/>
      <x:c r="AI258" s="37"/>
      <x:c r="AJ258" s="37" t="str">
        <x:v>القاهرة</x:v>
      </x:c>
      <x:c r="AK258" s="37"/>
      <x:c r="AL258" s="37"/>
      <x:c r="AM258" s="37"/>
      <x:c r="AN258" s="37"/>
      <x:c r="AO258" s="37"/>
      <x:c r="AP258" s="37"/>
      <x:c r="AQ258" s="54" t="b">
        <x:v>1</x:v>
      </x:c>
      <x:c r="AR258" s="37"/>
      <x:c r="AS258" s="37" t="str">
        <x:v>صفحة فئة</x:v>
      </x:c>
      <x:c r="AT258" s="37" t="str">
        <x:v>تحتاج مراجعة</x:v>
      </x:c>
      <x:c r="AU258" s="37" t="str">
        <x:v>store_brand_category_listing</x:v>
      </x:c>
      <x:c r="AV258" s="37" t="str">
        <x:v>اكتشاف من صفحة فئة</x:v>
      </x:c>
      <x:c r="AW258" s="37" t="str">
        <x:v>https://btech.com/en/c/large-home-appliances/washing-machines-dryers/b/toshiba | https://btech.com/en/c/large-home-appliances/washing-machines-dryers/top-load-washing-machines</x:v>
      </x:c>
      <x:c r="AX258" s="37" t="n">
        <x:v>2</x:v>
      </x:c>
      <x:c r="AY258" s="60" t="n">
        <x:v>46233</x:v>
      </x:c>
      <x:c r="AZ258" s="60"/>
      <x:c r="BA258" s="60"/>
      <x:c r="BB258" s="62" t="str">
        <x:f>IF(BA258="","",(NOW()-BA258)*24)</x:f>
      </x:c>
      <x:c r="BC258" s="37" t="str">
        <x:f>IF(BA258="","لم يُرصد",IF(BH258&lt;&gt;TRUE,"غير نشط",IF(BD258="فشل","فشل حالي",IF(BB258&lt;=12,"حديث",IF(BB258&lt;=24,"متأخر","قديم")))))</x:f>
        <x:v>لم يُرصد</x:v>
      </x:c>
      <x:c r="BD258" s="37" t="str">
        <x:v>بانتظار أول رصد سعر</x:v>
      </x:c>
      <x:c r="BE258" s="37" t="n">
        <x:v>0</x:v>
      </x:c>
      <x:c r="BF258" s="37"/>
      <x:c r="BG258" s="37"/>
      <x:c r="BH258" s="54" t="b">
        <x:v>1</x:v>
      </x:c>
      <x:c r="BI258" s="37" t="str">
        <x:v>يحتاج اكتشاف رابط المنتج</x:v>
      </x:c>
      <x:c r="BJ258" s="37" t="str">
        <x:v>Toshiba Inverter Top Load Washing Machine, 13 kg, Silver - AW-DUK1300KUPEG(MK)</x:v>
      </x:c>
      <x:c r="BK258" s="37" t="str">
        <x:v>تم دمج 2 أدلة لنفس المنتج والمتجر.</x:v>
      </x:c>
      <x:c r="BL258" s="60" t="n">
        <x:v>46233</x:v>
      </x:c>
      <x:c r="BM258" s="60" t="n">
        <x:v>46233</x:v>
      </x:c>
    </x:row>
    <x:row r="259">
      <x:c r="A259" s="37" t="str">
        <x:v>CASH-D49FB1B334A75F</x:v>
      </x:c>
      <x:c r="B259" s="37" t="str">
        <x:v>VAR-1B6A681C9D2E0B|EG-013|STORE</x:v>
      </x:c>
      <x:c r="C259" s="37" t="str">
        <x:v>VAR-1B6A681C9D2E0B</x:v>
      </x:c>
      <x:c r="D259" s="37" t="str">
        <x:v>MOD-B8BD2AFA52FC36</x:v>
      </x:c>
      <x:c r="E259" s="37" t="str">
        <x:v>Toshiba AW-J900DUPEG 9 kg load | Freestanding | Silver | 9kg</x:v>
      </x:c>
      <x:c r="F259" s="37" t="str">
        <x:v>الأجهزة المنزلية</x:v>
      </x:c>
      <x:c r="G259" s="37" t="str">
        <x:v>غسالات ملابس</x:v>
      </x:c>
      <x:c r="H259" s="37" t="str">
        <x:v>Toshiba</x:v>
      </x:c>
      <x:c r="I259" s="37" t="str">
        <x:v>AW-J900DUPEG</x:v>
      </x:c>
      <x:c r="J259" s="37" t="str">
        <x:v>9 kg load | Freestanding | Silver</x:v>
      </x:c>
      <x:c r="K259" s="37"/>
      <x:c r="L259" s="37"/>
      <x:c r="M259" s="37" t="str">
        <x:v>Silver</x:v>
      </x:c>
      <x:c r="N259" s="37" t="str">
        <x:v>AW-J900DUPEG</x:v>
      </x:c>
      <x:c r="O259" s="37"/>
      <x:c r="P259" s="37" t="str">
        <x:v>EG-013</x:v>
      </x:c>
      <x:c r="Q259" s="37" t="str">
        <x:v>B.TECH</x:v>
      </x:c>
      <x:c r="R259" s="37" t="str">
        <x:v>سلسلة</x:v>
      </x:c>
      <x:c r="S259" s="37" t="str">
        <x:v>A</x:v>
      </x:c>
      <x:c r="T259" s="37"/>
      <x:c r="U259" s="37"/>
      <x:c r="V259" s="37"/>
      <x:c r="W259" s="37" t="str">
        <x:v>https://btech.com/en/p/toshiba-tl-wm-9kg-aw-j900dupeg</x:v>
      </x:c>
      <x:c r="X259" s="37" t="str">
        <x:v>رابط منتج مباشر</x:v>
      </x:c>
      <x:c r="Y259" s="37" t="str">
        <x:v>EGP</x:v>
      </x:c>
      <x:c r="Z259" s="56"/>
      <x:c r="AA259" s="56"/>
      <x:c r="AB259" s="56" t="str">
        <x:f>IF(OR(Z259="",AA259=""),"",MAX(0,AA259-Z259))</x:f>
      </x:c>
      <x:c r="AC259" s="58" t="str">
        <x:f>IF(OR(Z259="",AA259="",AA259=0),"",MAX(0,(AA259-Z259)/AA259))</x:f>
      </x:c>
      <x:c r="AD259" s="56"/>
      <x:c r="AE259" s="56" t="str">
        <x:f>IF(Z259="","",Z259+IF(AD259="",0,AD259))</x:f>
      </x:c>
      <x:c r="AF259" s="37" t="str">
        <x:f>IF(AD259="","",AD259=0)</x:f>
      </x:c>
      <x:c r="AG259" s="37"/>
      <x:c r="AH259" s="37"/>
      <x:c r="AI259" s="37"/>
      <x:c r="AJ259" s="37" t="str">
        <x:v>القاهرة</x:v>
      </x:c>
      <x:c r="AK259" s="37"/>
      <x:c r="AL259" s="37"/>
      <x:c r="AM259" s="37"/>
      <x:c r="AN259" s="37"/>
      <x:c r="AO259" s="37"/>
      <x:c r="AP259" s="37"/>
      <x:c r="AQ259" s="54" t="b">
        <x:v>1</x:v>
      </x:c>
      <x:c r="AR259" s="37"/>
      <x:c r="AS259" s="37" t="str">
        <x:v>صفحة منتج</x:v>
      </x:c>
      <x:c r="AT259" s="37" t="str">
        <x:v>عالية</x:v>
      </x:c>
      <x:c r="AU259" s="37" t="str">
        <x:v>egypt_store_product_listing</x:v>
      </x:c>
      <x:c r="AV259" s="37" t="str">
        <x:v>HTML/JSON-LD</x:v>
      </x:c>
      <x:c r="AW259" s="37" t="str">
        <x:v>https://btech.com/en/p/toshiba-tl-wm-9kg-aw-j900dupeg</x:v>
      </x:c>
      <x:c r="AX259" s="37" t="n">
        <x:v>1</x:v>
      </x:c>
      <x:c r="AY259" s="60" t="n">
        <x:v>46233</x:v>
      </x:c>
      <x:c r="AZ259" s="60"/>
      <x:c r="BA259" s="60"/>
      <x:c r="BB259" s="62" t="str">
        <x:f>IF(BA259="","",(NOW()-BA259)*24)</x:f>
      </x:c>
      <x:c r="BC259" s="37" t="str">
        <x:f>IF(BA259="","لم يُرصد",IF(BH259&lt;&gt;TRUE,"غير نشط",IF(BD259="فشل","فشل حالي",IF(BB259&lt;=12,"حديث",IF(BB259&lt;=24,"متأخر","قديم")))))</x:f>
        <x:v>لم يُرصد</x:v>
      </x:c>
      <x:c r="BD259" s="37" t="str">
        <x:v>بانتظار أول رصد سعر</x:v>
      </x:c>
      <x:c r="BE259" s="37" t="n">
        <x:v>0</x:v>
      </x:c>
      <x:c r="BF259" s="37"/>
      <x:c r="BG259" s="37"/>
      <x:c r="BH259" s="54" t="b">
        <x:v>1</x:v>
      </x:c>
      <x:c r="BI259" s="37" t="str">
        <x:v>جاهز لأول رصد</x:v>
      </x:c>
      <x:c r="BJ259" s="37" t="str"/>
      <x:c r="BK259" s="37" t="str">
        <x:v>Catalogue title: Toshiba Top Load washing Machine, 9 kg, Silver - AW-J900DUPEG</x:v>
      </x:c>
      <x:c r="BL259" s="60" t="n">
        <x:v>46233</x:v>
      </x:c>
      <x:c r="BM259" s="60" t="n">
        <x:v>46233</x:v>
      </x:c>
    </x:row>
    <x:row r="260">
      <x:c r="A260" s="37" t="str">
        <x:v>CASH-5323CCB3D64EC4</x:v>
      </x:c>
      <x:c r="B260" s="37" t="str">
        <x:v>VAR-6D1945A3AE67E8|EG-013|STORE</x:v>
      </x:c>
      <x:c r="C260" s="37" t="str">
        <x:v>VAR-6D1945A3AE67E8</x:v>
      </x:c>
      <x:c r="D260" s="37" t="str">
        <x:v>MOD-B8BD2AFA52FC36</x:v>
      </x:c>
      <x:c r="E260" s="37" t="str">
        <x:v>Toshiba AW-J900DUPEG 9kg / Silver</x:v>
      </x:c>
      <x:c r="F260" s="37" t="str">
        <x:v>الأجهزة المنزلية</x:v>
      </x:c>
      <x:c r="G260" s="37" t="str">
        <x:v>غسالات ملابس</x:v>
      </x:c>
      <x:c r="H260" s="37" t="str">
        <x:v>Toshiba</x:v>
      </x:c>
      <x:c r="I260" s="37" t="str">
        <x:v>AW-J900DUPEG</x:v>
      </x:c>
      <x:c r="J260" s="37" t="str">
        <x:v>9kg | Silver</x:v>
      </x:c>
      <x:c r="K260" s="37"/>
      <x:c r="L260" s="37"/>
      <x:c r="M260" s="37" t="str">
        <x:v>Silver</x:v>
      </x:c>
      <x:c r="N260" s="37" t="str">
        <x:v>AW-J900DUPEG</x:v>
      </x:c>
      <x:c r="O260" s="37"/>
      <x:c r="P260" s="37" t="str">
        <x:v>EG-013</x:v>
      </x:c>
      <x:c r="Q260" s="37" t="str">
        <x:v>B.TECH</x:v>
      </x:c>
      <x:c r="R260" s="37" t="str">
        <x:v>سلسلة</x:v>
      </x:c>
      <x:c r="S260" s="37" t="str">
        <x:v>A</x:v>
      </x:c>
      <x:c r="T260" s="37"/>
      <x:c r="U260" s="37"/>
      <x:c r="V260" s="37"/>
      <x:c r="W260" s="37" t="str">
        <x:v>https://btech.com/en/c/large-home-appliances/washing-machines-dryers/b/toshiba</x:v>
      </x:c>
      <x:c r="X260" s="37" t="str">
        <x:v>صفحة فئة</x:v>
      </x:c>
      <x:c r="Y260" s="37" t="str">
        <x:v>EGP</x:v>
      </x:c>
      <x:c r="Z260" s="56"/>
      <x:c r="AA260" s="56"/>
      <x:c r="AB260" s="56" t="str">
        <x:f>IF(OR(Z260="",AA260=""),"",MAX(0,AA260-Z260))</x:f>
      </x:c>
      <x:c r="AC260" s="58" t="str">
        <x:f>IF(OR(Z260="",AA260="",AA260=0),"",MAX(0,(AA260-Z260)/AA260))</x:f>
      </x:c>
      <x:c r="AD260" s="56"/>
      <x:c r="AE260" s="56" t="str">
        <x:f>IF(Z260="","",Z260+IF(AD260="",0,AD260))</x:f>
      </x:c>
      <x:c r="AF260" s="37" t="str">
        <x:f>IF(AD260="","",AD260=0)</x:f>
      </x:c>
      <x:c r="AG260" s="37"/>
      <x:c r="AH260" s="37"/>
      <x:c r="AI260" s="37"/>
      <x:c r="AJ260" s="37" t="str">
        <x:v>القاهرة</x:v>
      </x:c>
      <x:c r="AK260" s="37"/>
      <x:c r="AL260" s="37"/>
      <x:c r="AM260" s="37"/>
      <x:c r="AN260" s="37"/>
      <x:c r="AO260" s="37"/>
      <x:c r="AP260" s="37"/>
      <x:c r="AQ260" s="54" t="b">
        <x:v>1</x:v>
      </x:c>
      <x:c r="AR260" s="37"/>
      <x:c r="AS260" s="37" t="str">
        <x:v>صفحة فئة</x:v>
      </x:c>
      <x:c r="AT260" s="37" t="str">
        <x:v>تحتاج مراجعة</x:v>
      </x:c>
      <x:c r="AU260" s="37" t="str">
        <x:v>store_brand_category_listing</x:v>
      </x:c>
      <x:c r="AV260" s="37" t="str">
        <x:v>اكتشاف من صفحة فئة</x:v>
      </x:c>
      <x:c r="AW260" s="37" t="str">
        <x:v>https://btech.com/en/c/large-home-appliances/washing-machines-dryers/b/toshiba | https://btech.com/en/c/large-home-appliances/washing-machines-dryers/top-load-washing-machines</x:v>
      </x:c>
      <x:c r="AX260" s="37" t="n">
        <x:v>2</x:v>
      </x:c>
      <x:c r="AY260" s="60" t="n">
        <x:v>46233</x:v>
      </x:c>
      <x:c r="AZ260" s="60"/>
      <x:c r="BA260" s="60"/>
      <x:c r="BB260" s="62" t="str">
        <x:f>IF(BA260="","",(NOW()-BA260)*24)</x:f>
      </x:c>
      <x:c r="BC260" s="37" t="str">
        <x:f>IF(BA260="","لم يُرصد",IF(BH260&lt;&gt;TRUE,"غير نشط",IF(BD260="فشل","فشل حالي",IF(BB260&lt;=12,"حديث",IF(BB260&lt;=24,"متأخر","قديم")))))</x:f>
        <x:v>لم يُرصد</x:v>
      </x:c>
      <x:c r="BD260" s="37" t="str">
        <x:v>بانتظار أول رصد سعر</x:v>
      </x:c>
      <x:c r="BE260" s="37" t="n">
        <x:v>0</x:v>
      </x:c>
      <x:c r="BF260" s="37"/>
      <x:c r="BG260" s="37"/>
      <x:c r="BH260" s="54" t="b">
        <x:v>1</x:v>
      </x:c>
      <x:c r="BI260" s="37" t="str">
        <x:v>يحتاج اكتشاف رابط المنتج</x:v>
      </x:c>
      <x:c r="BJ260" s="37" t="str">
        <x:v>Toshiba Top Load washing Machine, 9 kg, Silver - AW-J900DUPEG</x:v>
      </x:c>
      <x:c r="BK260" s="37" t="str">
        <x:v>تم دمج 2 أدلة لنفس المنتج والمتجر.</x:v>
      </x:c>
      <x:c r="BL260" s="60" t="n">
        <x:v>46233</x:v>
      </x:c>
      <x:c r="BM260" s="60" t="n">
        <x:v>46233</x:v>
      </x:c>
    </x:row>
    <x:row r="261">
      <x:c r="A261" s="37" t="str">
        <x:v>CASH-DD9EBB84C46472</x:v>
      </x:c>
      <x:c r="B261" s="37" t="str">
        <x:v>VAR-576BBF8D587F0C|EG-013|STORE</x:v>
      </x:c>
      <x:c r="C261" s="37" t="str">
        <x:v>VAR-576BBF8D587F0C</x:v>
      </x:c>
      <x:c r="D261" s="37" t="str">
        <x:v>MOD-D471582B077529</x:v>
      </x:c>
      <x:c r="E261" s="37" t="str">
        <x:v>Toshiba AW-J900DUPEG (MK) 9kg / Silver</x:v>
      </x:c>
      <x:c r="F261" s="37" t="str">
        <x:v>الأجهزة المنزلية</x:v>
      </x:c>
      <x:c r="G261" s="37" t="str">
        <x:v>غسالات ملابس</x:v>
      </x:c>
      <x:c r="H261" s="37" t="str">
        <x:v>Toshiba</x:v>
      </x:c>
      <x:c r="I261" s="37" t="str">
        <x:v>AW-J900DUPEG (MK)</x:v>
      </x:c>
      <x:c r="J261" s="37" t="str">
        <x:v>9kg | Silver</x:v>
      </x:c>
      <x:c r="K261" s="37"/>
      <x:c r="L261" s="37"/>
      <x:c r="M261" s="37" t="str">
        <x:v>Silver</x:v>
      </x:c>
      <x:c r="N261" s="37" t="str">
        <x:v>AW-J900DUPEG (MK)</x:v>
      </x:c>
      <x:c r="O261" s="37"/>
      <x:c r="P261" s="37" t="str">
        <x:v>EG-013</x:v>
      </x:c>
      <x:c r="Q261" s="37" t="str">
        <x:v>B.TECH</x:v>
      </x:c>
      <x:c r="R261" s="37" t="str">
        <x:v>سلسلة</x:v>
      </x:c>
      <x:c r="S261" s="37" t="str">
        <x:v>A</x:v>
      </x:c>
      <x:c r="T261" s="37"/>
      <x:c r="U261" s="37"/>
      <x:c r="V261" s="37"/>
      <x:c r="W261" s="37" t="str">
        <x:v>https://btech.com/en/c/large-home-appliances/washing-machines-dryers/b/toshiba</x:v>
      </x:c>
      <x:c r="X261" s="37" t="str">
        <x:v>صفحة فئة</x:v>
      </x:c>
      <x:c r="Y261" s="37" t="str">
        <x:v>EGP</x:v>
      </x:c>
      <x:c r="Z261" s="56"/>
      <x:c r="AA261" s="56"/>
      <x:c r="AB261" s="56" t="str">
        <x:f>IF(OR(Z261="",AA261=""),"",MAX(0,AA261-Z261))</x:f>
      </x:c>
      <x:c r="AC261" s="58" t="str">
        <x:f>IF(OR(Z261="",AA261="",AA261=0),"",MAX(0,(AA261-Z261)/AA261))</x:f>
      </x:c>
      <x:c r="AD261" s="56"/>
      <x:c r="AE261" s="56" t="str">
        <x:f>IF(Z261="","",Z261+IF(AD261="",0,AD261))</x:f>
      </x:c>
      <x:c r="AF261" s="37" t="str">
        <x:f>IF(AD261="","",AD261=0)</x:f>
      </x:c>
      <x:c r="AG261" s="37"/>
      <x:c r="AH261" s="37"/>
      <x:c r="AI261" s="37"/>
      <x:c r="AJ261" s="37" t="str">
        <x:v>القاهرة</x:v>
      </x:c>
      <x:c r="AK261" s="37"/>
      <x:c r="AL261" s="37"/>
      <x:c r="AM261" s="37"/>
      <x:c r="AN261" s="37"/>
      <x:c r="AO261" s="37"/>
      <x:c r="AP261" s="37"/>
      <x:c r="AQ261" s="54" t="b">
        <x:v>1</x:v>
      </x:c>
      <x:c r="AR261" s="37"/>
      <x:c r="AS261" s="37" t="str">
        <x:v>صفحة فئة</x:v>
      </x:c>
      <x:c r="AT261" s="37" t="str">
        <x:v>تحتاج مراجعة</x:v>
      </x:c>
      <x:c r="AU261" s="37" t="str">
        <x:v>store_brand_category_listing</x:v>
      </x:c>
      <x:c r="AV261" s="37" t="str">
        <x:v>اكتشاف من صفحة فئة</x:v>
      </x:c>
      <x:c r="AW261" s="37" t="str">
        <x:v>https://btech.com/en/c/large-home-appliances/washing-machines-dryers/b/toshiba</x:v>
      </x:c>
      <x:c r="AX261" s="37" t="n">
        <x:v>1</x:v>
      </x:c>
      <x:c r="AY261" s="60" t="n">
        <x:v>46233</x:v>
      </x:c>
      <x:c r="AZ261" s="60"/>
      <x:c r="BA261" s="60"/>
      <x:c r="BB261" s="62" t="str">
        <x:f>IF(BA261="","",(NOW()-BA261)*24)</x:f>
      </x:c>
      <x:c r="BC261" s="37" t="str">
        <x:f>IF(BA261="","لم يُرصد",IF(BH261&lt;&gt;TRUE,"غير نشط",IF(BD261="فشل","فشل حالي",IF(BB261&lt;=12,"حديث",IF(BB261&lt;=24,"متأخر","قديم")))))</x:f>
        <x:v>لم يُرصد</x:v>
      </x:c>
      <x:c r="BD261" s="37" t="str">
        <x:v>بانتظار أول رصد سعر</x:v>
      </x:c>
      <x:c r="BE261" s="37" t="n">
        <x:v>0</x:v>
      </x:c>
      <x:c r="BF261" s="37"/>
      <x:c r="BG261" s="37"/>
      <x:c r="BH261" s="54" t="b">
        <x:v>1</x:v>
      </x:c>
      <x:c r="BI261" s="37" t="str">
        <x:v>يحتاج اكتشاف رابط المنتج</x:v>
      </x:c>
      <x:c r="BJ261" s="37" t="str">
        <x:v>Toshiba T06 SERIES Top Load washing Machine, 9 kg, Silver - AW-J900DUPEG (MK)</x:v>
      </x:c>
      <x:c r="BK261" s="37"/>
      <x:c r="BL261" s="60" t="n">
        <x:v>46233</x:v>
      </x:c>
      <x:c r="BM261" s="60" t="n">
        <x:v>46233</x:v>
      </x:c>
    </x:row>
    <x:row r="262">
      <x:c r="A262" s="37" t="str">
        <x:v>CASH-2F0F0B1AF6DA79</x:v>
      </x:c>
      <x:c r="B262" s="37" t="str">
        <x:v>VAR-6F9B002B73E576|EG-013|STORE</x:v>
      </x:c>
      <x:c r="C262" s="37" t="str">
        <x:v>VAR-6F9B002B73E576</x:v>
      </x:c>
      <x:c r="D262" s="37" t="str">
        <x:v>MOD-278EC9D311FB60</x:v>
      </x:c>
      <x:c r="E262" s="37" t="str">
        <x:v>Toshiba AW-M801APEGSG 8kg / Silver</x:v>
      </x:c>
      <x:c r="F262" s="37" t="str">
        <x:v>الأجهزة المنزلية</x:v>
      </x:c>
      <x:c r="G262" s="37" t="str">
        <x:v>غسالات ملابس</x:v>
      </x:c>
      <x:c r="H262" s="37" t="str">
        <x:v>Toshiba</x:v>
      </x:c>
      <x:c r="I262" s="37" t="str">
        <x:v>AW-M801APEGSG</x:v>
      </x:c>
      <x:c r="J262" s="37" t="str">
        <x:v>8kg | Silver</x:v>
      </x:c>
      <x:c r="K262" s="37"/>
      <x:c r="L262" s="37"/>
      <x:c r="M262" s="37" t="str">
        <x:v>Silver</x:v>
      </x:c>
      <x:c r="N262" s="37" t="str">
        <x:v>AW-M801APEGSG</x:v>
      </x:c>
      <x:c r="O262" s="37"/>
      <x:c r="P262" s="37" t="str">
        <x:v>EG-013</x:v>
      </x:c>
      <x:c r="Q262" s="37" t="str">
        <x:v>B.TECH</x:v>
      </x:c>
      <x:c r="R262" s="37" t="str">
        <x:v>سلسلة</x:v>
      </x:c>
      <x:c r="S262" s="37" t="str">
        <x:v>A</x:v>
      </x:c>
      <x:c r="T262" s="37"/>
      <x:c r="U262" s="37"/>
      <x:c r="V262" s="37"/>
      <x:c r="W262" s="37" t="str">
        <x:v>https://btech.com/en/c/large-home-appliances/washing-machines-dryers/b/toshiba</x:v>
      </x:c>
      <x:c r="X262" s="37" t="str">
        <x:v>صفحة فئة</x:v>
      </x:c>
      <x:c r="Y262" s="37" t="str">
        <x:v>EGP</x:v>
      </x:c>
      <x:c r="Z262" s="56"/>
      <x:c r="AA262" s="56"/>
      <x:c r="AB262" s="56" t="str">
        <x:f>IF(OR(Z262="",AA262=""),"",MAX(0,AA262-Z262))</x:f>
      </x:c>
      <x:c r="AC262" s="58" t="str">
        <x:f>IF(OR(Z262="",AA262="",AA262=0),"",MAX(0,(AA262-Z262)/AA262))</x:f>
      </x:c>
      <x:c r="AD262" s="56"/>
      <x:c r="AE262" s="56" t="str">
        <x:f>IF(Z262="","",Z262+IF(AD262="",0,AD262))</x:f>
      </x:c>
      <x:c r="AF262" s="37" t="str">
        <x:f>IF(AD262="","",AD262=0)</x:f>
      </x:c>
      <x:c r="AG262" s="37"/>
      <x:c r="AH262" s="37"/>
      <x:c r="AI262" s="37"/>
      <x:c r="AJ262" s="37" t="str">
        <x:v>القاهرة</x:v>
      </x:c>
      <x:c r="AK262" s="37"/>
      <x:c r="AL262" s="37"/>
      <x:c r="AM262" s="37"/>
      <x:c r="AN262" s="37"/>
      <x:c r="AO262" s="37"/>
      <x:c r="AP262" s="37"/>
      <x:c r="AQ262" s="54" t="b">
        <x:v>1</x:v>
      </x:c>
      <x:c r="AR262" s="37"/>
      <x:c r="AS262" s="37" t="str">
        <x:v>صفحة فئة</x:v>
      </x:c>
      <x:c r="AT262" s="37" t="str">
        <x:v>تحتاج مراجعة</x:v>
      </x:c>
      <x:c r="AU262" s="37" t="str">
        <x:v>store_brand_category_listing</x:v>
      </x:c>
      <x:c r="AV262" s="37" t="str">
        <x:v>اكتشاف من صفحة فئة</x:v>
      </x:c>
      <x:c r="AW262" s="37" t="str">
        <x:v>https://btech.com/en/c/large-home-appliances/washing-machines-dryers/b/toshiba</x:v>
      </x:c>
      <x:c r="AX262" s="37" t="n">
        <x:v>1</x:v>
      </x:c>
      <x:c r="AY262" s="60" t="n">
        <x:v>46233</x:v>
      </x:c>
      <x:c r="AZ262" s="60"/>
      <x:c r="BA262" s="60"/>
      <x:c r="BB262" s="62" t="str">
        <x:f>IF(BA262="","",(NOW()-BA262)*24)</x:f>
      </x:c>
      <x:c r="BC262" s="37" t="str">
        <x:f>IF(BA262="","لم يُرصد",IF(BH262&lt;&gt;TRUE,"غير نشط",IF(BD262="فشل","فشل حالي",IF(BB262&lt;=12,"حديث",IF(BB262&lt;=24,"متأخر","قديم")))))</x:f>
        <x:v>لم يُرصد</x:v>
      </x:c>
      <x:c r="BD262" s="37" t="str">
        <x:v>بانتظار أول رصد سعر</x:v>
      </x:c>
      <x:c r="BE262" s="37" t="n">
        <x:v>0</x:v>
      </x:c>
      <x:c r="BF262" s="37"/>
      <x:c r="BG262" s="37"/>
      <x:c r="BH262" s="54" t="b">
        <x:v>1</x:v>
      </x:c>
      <x:c r="BI262" s="37" t="str">
        <x:v>يحتاج اكتشاف رابط المنتج</x:v>
      </x:c>
      <x:c r="BJ262" s="37" t="str">
        <x:v>Toshiba T04 Series Top Load washing Machine, 8 kg, Silver - AW-M801APEGSG</x:v>
      </x:c>
      <x:c r="BK262" s="37"/>
      <x:c r="BL262" s="60" t="n">
        <x:v>46233</x:v>
      </x:c>
      <x:c r="BM262" s="60" t="n">
        <x:v>46233</x:v>
      </x:c>
    </x:row>
    <x:row r="263">
      <x:c r="A263" s="37" t="str">
        <x:v>CASH-97495EE9A7334E</x:v>
      </x:c>
      <x:c r="B263" s="37" t="str">
        <x:v>VAR-31124F241999F4|EG-013|STORE</x:v>
      </x:c>
      <x:c r="C263" s="37" t="str">
        <x:v>VAR-31124F241999F4</x:v>
      </x:c>
      <x:c r="D263" s="37" t="str">
        <x:v>MOD-6E84BF5B01373F</x:v>
      </x:c>
      <x:c r="E263" s="37" t="str">
        <x:v>Toshiba AWUK1100HUPEG 11 kg load | Freestanding | Silver | 11kg</x:v>
      </x:c>
      <x:c r="F263" s="37" t="str">
        <x:v>الأجهزة المنزلية</x:v>
      </x:c>
      <x:c r="G263" s="37" t="str">
        <x:v>غسالات ملابس</x:v>
      </x:c>
      <x:c r="H263" s="37" t="str">
        <x:v>Toshiba</x:v>
      </x:c>
      <x:c r="I263" s="37" t="str">
        <x:v>AWUK1100HUPEG</x:v>
      </x:c>
      <x:c r="J263" s="37" t="str">
        <x:v>11 kg load | Freestanding | Silver</x:v>
      </x:c>
      <x:c r="K263" s="37"/>
      <x:c r="L263" s="37"/>
      <x:c r="M263" s="37" t="str">
        <x:v>Silver</x:v>
      </x:c>
      <x:c r="N263" s="37" t="str">
        <x:v>AWUK1100HUPEG</x:v>
      </x:c>
      <x:c r="O263" s="37"/>
      <x:c r="P263" s="37" t="str">
        <x:v>EG-013</x:v>
      </x:c>
      <x:c r="Q263" s="37" t="str">
        <x:v>B.TECH</x:v>
      </x:c>
      <x:c r="R263" s="37" t="str">
        <x:v>سلسلة</x:v>
      </x:c>
      <x:c r="S263" s="37" t="str">
        <x:v>A</x:v>
      </x:c>
      <x:c r="T263" s="37"/>
      <x:c r="U263" s="37"/>
      <x:c r="V263" s="37"/>
      <x:c r="W263" s="37" t="str">
        <x:v>https://btech.com/en/p/toshiba-top-washing-machine-11kg-awuk1100hupeg</x:v>
      </x:c>
      <x:c r="X263" s="37" t="str">
        <x:v>رابط منتج مباشر</x:v>
      </x:c>
      <x:c r="Y263" s="37" t="str">
        <x:v>EGP</x:v>
      </x:c>
      <x:c r="Z263" s="56"/>
      <x:c r="AA263" s="56"/>
      <x:c r="AB263" s="56" t="str">
        <x:f>IF(OR(Z263="",AA263=""),"",MAX(0,AA263-Z263))</x:f>
      </x:c>
      <x:c r="AC263" s="58" t="str">
        <x:f>IF(OR(Z263="",AA263="",AA263=0),"",MAX(0,(AA263-Z263)/AA263))</x:f>
      </x:c>
      <x:c r="AD263" s="56"/>
      <x:c r="AE263" s="56" t="str">
        <x:f>IF(Z263="","",Z263+IF(AD263="",0,AD263))</x:f>
      </x:c>
      <x:c r="AF263" s="37" t="str">
        <x:f>IF(AD263="","",AD263=0)</x:f>
      </x:c>
      <x:c r="AG263" s="37"/>
      <x:c r="AH263" s="37"/>
      <x:c r="AI263" s="37"/>
      <x:c r="AJ263" s="37" t="str">
        <x:v>القاهرة</x:v>
      </x:c>
      <x:c r="AK263" s="37"/>
      <x:c r="AL263" s="37"/>
      <x:c r="AM263" s="37"/>
      <x:c r="AN263" s="37"/>
      <x:c r="AO263" s="37"/>
      <x:c r="AP263" s="37"/>
      <x:c r="AQ263" s="54" t="b">
        <x:v>1</x:v>
      </x:c>
      <x:c r="AR263" s="37"/>
      <x:c r="AS263" s="37" t="str">
        <x:v>صفحة منتج</x:v>
      </x:c>
      <x:c r="AT263" s="37" t="str">
        <x:v>عالية</x:v>
      </x:c>
      <x:c r="AU263" s="37" t="str">
        <x:v>egypt_store_product_listing</x:v>
      </x:c>
      <x:c r="AV263" s="37" t="str">
        <x:v>HTML/JSON-LD</x:v>
      </x:c>
      <x:c r="AW263" s="37" t="str">
        <x:v>https://btech.com/en/p/toshiba-top-washing-machine-11kg-awuk1100hupeg</x:v>
      </x:c>
      <x:c r="AX263" s="37" t="n">
        <x:v>1</x:v>
      </x:c>
      <x:c r="AY263" s="60" t="n">
        <x:v>46233</x:v>
      </x:c>
      <x:c r="AZ263" s="60"/>
      <x:c r="BA263" s="60"/>
      <x:c r="BB263" s="62" t="str">
        <x:f>IF(BA263="","",(NOW()-BA263)*24)</x:f>
      </x:c>
      <x:c r="BC263" s="37" t="str">
        <x:f>IF(BA263="","لم يُرصد",IF(BH263&lt;&gt;TRUE,"غير نشط",IF(BD263="فشل","فشل حالي",IF(BB263&lt;=12,"حديث",IF(BB263&lt;=24,"متأخر","قديم")))))</x:f>
        <x:v>لم يُرصد</x:v>
      </x:c>
      <x:c r="BD263" s="37" t="str">
        <x:v>بانتظار أول رصد سعر</x:v>
      </x:c>
      <x:c r="BE263" s="37" t="n">
        <x:v>0</x:v>
      </x:c>
      <x:c r="BF263" s="37"/>
      <x:c r="BG263" s="37"/>
      <x:c r="BH263" s="54" t="b">
        <x:v>1</x:v>
      </x:c>
      <x:c r="BI263" s="37" t="str">
        <x:v>جاهز لأول رصد</x:v>
      </x:c>
      <x:c r="BJ263" s="37" t="str"/>
      <x:c r="BK263" s="37" t="str">
        <x:v>Catalogue title: Toshiba Top Load washing Machine, 11 kg, Silver - AWUK1100HUPEG</x:v>
      </x:c>
      <x:c r="BL263" s="60" t="n">
        <x:v>46233</x:v>
      </x:c>
      <x:c r="BM263" s="60" t="n">
        <x:v>46233</x:v>
      </x:c>
    </x:row>
    <x:row r="264">
      <x:c r="A264" s="37" t="str">
        <x:v>CASH-4C23FF951E5838</x:v>
      </x:c>
      <x:c r="B264" s="37" t="str">
        <x:v>VAR-658214DF126572|EG-013|STORE</x:v>
      </x:c>
      <x:c r="C264" s="37" t="str">
        <x:v>VAR-658214DF126572</x:v>
      </x:c>
      <x:c r="D264" s="37" t="str">
        <x:v>MOD-6E84BF5B01373F</x:v>
      </x:c>
      <x:c r="E264" s="37" t="str">
        <x:v>Toshiba AWUK1100HUPEG 11kg / Silver</x:v>
      </x:c>
      <x:c r="F264" s="37" t="str">
        <x:v>الأجهزة المنزلية</x:v>
      </x:c>
      <x:c r="G264" s="37" t="str">
        <x:v>غسالات ملابس</x:v>
      </x:c>
      <x:c r="H264" s="37" t="str">
        <x:v>Toshiba</x:v>
      </x:c>
      <x:c r="I264" s="37" t="str">
        <x:v>AWUK1100HUPEG</x:v>
      </x:c>
      <x:c r="J264" s="37" t="str">
        <x:v>11kg | Silver</x:v>
      </x:c>
      <x:c r="K264" s="37"/>
      <x:c r="L264" s="37"/>
      <x:c r="M264" s="37" t="str">
        <x:v>Silver</x:v>
      </x:c>
      <x:c r="N264" s="37" t="str">
        <x:v>AWUK1100HUPEG</x:v>
      </x:c>
      <x:c r="O264" s="37"/>
      <x:c r="P264" s="37" t="str">
        <x:v>EG-013</x:v>
      </x:c>
      <x:c r="Q264" s="37" t="str">
        <x:v>B.TECH</x:v>
      </x:c>
      <x:c r="R264" s="37" t="str">
        <x:v>سلسلة</x:v>
      </x:c>
      <x:c r="S264" s="37" t="str">
        <x:v>A</x:v>
      </x:c>
      <x:c r="T264" s="37"/>
      <x:c r="U264" s="37"/>
      <x:c r="V264" s="37"/>
      <x:c r="W264" s="37" t="str">
        <x:v>https://btech.com/en/c/large-home-appliances/washing-machines-dryers/b/toshiba</x:v>
      </x:c>
      <x:c r="X264" s="37" t="str">
        <x:v>صفحة فئة</x:v>
      </x:c>
      <x:c r="Y264" s="37" t="str">
        <x:v>EGP</x:v>
      </x:c>
      <x:c r="Z264" s="56"/>
      <x:c r="AA264" s="56"/>
      <x:c r="AB264" s="56" t="str">
        <x:f>IF(OR(Z264="",AA264=""),"",MAX(0,AA264-Z264))</x:f>
      </x:c>
      <x:c r="AC264" s="58" t="str">
        <x:f>IF(OR(Z264="",AA264="",AA264=0),"",MAX(0,(AA264-Z264)/AA264))</x:f>
      </x:c>
      <x:c r="AD264" s="56"/>
      <x:c r="AE264" s="56" t="str">
        <x:f>IF(Z264="","",Z264+IF(AD264="",0,AD264))</x:f>
      </x:c>
      <x:c r="AF264" s="37" t="str">
        <x:f>IF(AD264="","",AD264=0)</x:f>
      </x:c>
      <x:c r="AG264" s="37"/>
      <x:c r="AH264" s="37"/>
      <x:c r="AI264" s="37"/>
      <x:c r="AJ264" s="37" t="str">
        <x:v>القاهرة</x:v>
      </x:c>
      <x:c r="AK264" s="37"/>
      <x:c r="AL264" s="37"/>
      <x:c r="AM264" s="37"/>
      <x:c r="AN264" s="37"/>
      <x:c r="AO264" s="37"/>
      <x:c r="AP264" s="37"/>
      <x:c r="AQ264" s="54" t="b">
        <x:v>1</x:v>
      </x:c>
      <x:c r="AR264" s="37"/>
      <x:c r="AS264" s="37" t="str">
        <x:v>صفحة فئة</x:v>
      </x:c>
      <x:c r="AT264" s="37" t="str">
        <x:v>تحتاج مراجعة</x:v>
      </x:c>
      <x:c r="AU264" s="37" t="str">
        <x:v>store_brand_category_listing</x:v>
      </x:c>
      <x:c r="AV264" s="37" t="str">
        <x:v>اكتشاف من صفحة فئة</x:v>
      </x:c>
      <x:c r="AW264" s="37" t="str">
        <x:v>https://btech.com/en/c/large-home-appliances/washing-machines-dryers/b/toshiba | https://btech.com/en/c/large-home-appliances/washing-machines-dryers/top-load-washing-machines</x:v>
      </x:c>
      <x:c r="AX264" s="37" t="n">
        <x:v>2</x:v>
      </x:c>
      <x:c r="AY264" s="60" t="n">
        <x:v>46233</x:v>
      </x:c>
      <x:c r="AZ264" s="60"/>
      <x:c r="BA264" s="60"/>
      <x:c r="BB264" s="62" t="str">
        <x:f>IF(BA264="","",(NOW()-BA264)*24)</x:f>
      </x:c>
      <x:c r="BC264" s="37" t="str">
        <x:f>IF(BA264="","لم يُرصد",IF(BH264&lt;&gt;TRUE,"غير نشط",IF(BD264="فشل","فشل حالي",IF(BB264&lt;=12,"حديث",IF(BB264&lt;=24,"متأخر","قديم")))))</x:f>
        <x:v>لم يُرصد</x:v>
      </x:c>
      <x:c r="BD264" s="37" t="str">
        <x:v>بانتظار أول رصد سعر</x:v>
      </x:c>
      <x:c r="BE264" s="37" t="n">
        <x:v>0</x:v>
      </x:c>
      <x:c r="BF264" s="37"/>
      <x:c r="BG264" s="37"/>
      <x:c r="BH264" s="54" t="b">
        <x:v>1</x:v>
      </x:c>
      <x:c r="BI264" s="37" t="str">
        <x:v>يحتاج اكتشاف رابط المنتج</x:v>
      </x:c>
      <x:c r="BJ264" s="37" t="str">
        <x:v>Toshiba Top Load washing Machine, 11 kg, Silver - AWUK1100HUPEG</x:v>
      </x:c>
      <x:c r="BK264" s="37" t="str">
        <x:v>تم دمج 2 أدلة لنفس المنتج والمتجر.</x:v>
      </x:c>
      <x:c r="BL264" s="60" t="n">
        <x:v>46233</x:v>
      </x:c>
      <x:c r="BM264" s="60" t="n">
        <x:v>46233</x:v>
      </x:c>
    </x:row>
    <x:row r="265">
      <x:c r="A265" s="37" t="str">
        <x:v>CASH-A123C654BF5357</x:v>
      </x:c>
      <x:c r="B265" s="37" t="str">
        <x:v>VAR-F9DB51E6B953B0|EG-013|STORE</x:v>
      </x:c>
      <x:c r="C265" s="37" t="str">
        <x:v>VAR-F9DB51E6B953B0</x:v>
      </x:c>
      <x:c r="D265" s="37" t="str">
        <x:v>MOD-1CF2FEE4FE8B62</x:v>
      </x:c>
      <x:c r="E265" s="37" t="str">
        <x:v>Toshiba TW-BJ90M4E(SK) Inverter Front Load Washing Machine 8kg / Silver</x:v>
      </x:c>
      <x:c r="F265" s="37" t="str">
        <x:v>الأجهزة المنزلية</x:v>
      </x:c>
      <x:c r="G265" s="37" t="str">
        <x:v>غسالات ملابس</x:v>
      </x:c>
      <x:c r="H265" s="37" t="str">
        <x:v>Toshiba</x:v>
      </x:c>
      <x:c r="I265" s="37" t="str">
        <x:v>TW-BJ90M4E(SK) Inverter Front Load Washing Machine</x:v>
      </x:c>
      <x:c r="J265" s="37" t="str">
        <x:v>8kg | Silver</x:v>
      </x:c>
      <x:c r="K265" s="37"/>
      <x:c r="L265" s="37"/>
      <x:c r="M265" s="37" t="str">
        <x:v>Silver</x:v>
      </x:c>
      <x:c r="N265" s="37"/>
      <x:c r="O265" s="37"/>
      <x:c r="P265" s="37" t="str">
        <x:v>EG-013</x:v>
      </x:c>
      <x:c r="Q265" s="37" t="str">
        <x:v>B.TECH</x:v>
      </x:c>
      <x:c r="R265" s="37" t="str">
        <x:v>سلسلة</x:v>
      </x:c>
      <x:c r="S265" s="37" t="str">
        <x:v>A</x:v>
      </x:c>
      <x:c r="T265" s="37"/>
      <x:c r="U265" s="37"/>
      <x:c r="V265" s="37"/>
      <x:c r="W265" s="37" t="str">
        <x:v>https://btech.com/en/c/large-home-appliances/washing-machines-dryers/b/toshiba</x:v>
      </x:c>
      <x:c r="X265" s="37" t="str">
        <x:v>صفحة فئة</x:v>
      </x:c>
      <x:c r="Y265" s="37" t="str">
        <x:v>EGP</x:v>
      </x:c>
      <x:c r="Z265" s="56"/>
      <x:c r="AA265" s="56"/>
      <x:c r="AB265" s="56" t="str">
        <x:f>IF(OR(Z265="",AA265=""),"",MAX(0,AA265-Z265))</x:f>
      </x:c>
      <x:c r="AC265" s="58" t="str">
        <x:f>IF(OR(Z265="",AA265="",AA265=0),"",MAX(0,(AA265-Z265)/AA265))</x:f>
      </x:c>
      <x:c r="AD265" s="56"/>
      <x:c r="AE265" s="56" t="str">
        <x:f>IF(Z265="","",Z265+IF(AD265="",0,AD265))</x:f>
      </x:c>
      <x:c r="AF265" s="37" t="str">
        <x:f>IF(AD265="","",AD265=0)</x:f>
      </x:c>
      <x:c r="AG265" s="37"/>
      <x:c r="AH265" s="37"/>
      <x:c r="AI265" s="37"/>
      <x:c r="AJ265" s="37" t="str">
        <x:v>القاهرة</x:v>
      </x:c>
      <x:c r="AK265" s="37"/>
      <x:c r="AL265" s="37"/>
      <x:c r="AM265" s="37"/>
      <x:c r="AN265" s="37"/>
      <x:c r="AO265" s="37"/>
      <x:c r="AP265" s="37"/>
      <x:c r="AQ265" s="54" t="b">
        <x:v>1</x:v>
      </x:c>
      <x:c r="AR265" s="37"/>
      <x:c r="AS265" s="37" t="str">
        <x:v>صفحة فئة</x:v>
      </x:c>
      <x:c r="AT265" s="37" t="str">
        <x:v>تحتاج مراجعة</x:v>
      </x:c>
      <x:c r="AU265" s="37" t="str">
        <x:v>store_brand_category_listing</x:v>
      </x:c>
      <x:c r="AV265" s="37" t="str">
        <x:v>اكتشاف من صفحة فئة</x:v>
      </x:c>
      <x:c r="AW265" s="37" t="str">
        <x:v>https://btech.com/en/c/large-home-appliances/washing-machines-dryers/b/toshiba</x:v>
      </x:c>
      <x:c r="AX265" s="37" t="n">
        <x:v>1</x:v>
      </x:c>
      <x:c r="AY265" s="60" t="n">
        <x:v>46233</x:v>
      </x:c>
      <x:c r="AZ265" s="60"/>
      <x:c r="BA265" s="60"/>
      <x:c r="BB265" s="62" t="str">
        <x:f>IF(BA265="","",(NOW()-BA265)*24)</x:f>
      </x:c>
      <x:c r="BC265" s="37" t="str">
        <x:f>IF(BA265="","لم يُرصد",IF(BH265&lt;&gt;TRUE,"غير نشط",IF(BD265="فشل","فشل حالي",IF(BB265&lt;=12,"حديث",IF(BB265&lt;=24,"متأخر","قديم")))))</x:f>
        <x:v>لم يُرصد</x:v>
      </x:c>
      <x:c r="BD265" s="37" t="str">
        <x:v>بانتظار أول رصد سعر</x:v>
      </x:c>
      <x:c r="BE265" s="37" t="n">
        <x:v>0</x:v>
      </x:c>
      <x:c r="BF265" s="37"/>
      <x:c r="BG265" s="37"/>
      <x:c r="BH265" s="54" t="b">
        <x:v>1</x:v>
      </x:c>
      <x:c r="BI265" s="37" t="str">
        <x:v>يحتاج اكتشاف رابط المنتج</x:v>
      </x:c>
      <x:c r="BJ265" s="37" t="str">
        <x:v>Toshiba TW-BJ90M4E(SK) Inverter Front Load Washing Machine, 8 kg, Silver</x:v>
      </x:c>
      <x:c r="BK265" s="37"/>
      <x:c r="BL265" s="60" t="n">
        <x:v>46233</x:v>
      </x:c>
      <x:c r="BM265" s="60" t="n">
        <x:v>46233</x:v>
      </x:c>
    </x:row>
    <x:row r="266">
      <x:c r="A266" s="37" t="str">
        <x:v>CASH-3CCBBC005D17CA</x:v>
      </x:c>
      <x:c r="B266" s="37" t="str">
        <x:v>VAR-195C718281E367|EG-013|STORE</x:v>
      </x:c>
      <x:c r="C266" s="37" t="str">
        <x:v>VAR-195C718281E367</x:v>
      </x:c>
      <x:c r="D266" s="37" t="str">
        <x:v>MOD-3B20F1943959B0</x:v>
      </x:c>
      <x:c r="E266" s="37" t="str">
        <x:v>Toshiba TW-BK90GF4EG(MK) Inverter Front Load Washing Machine 8kg / Grey</x:v>
      </x:c>
      <x:c r="F266" s="37" t="str">
        <x:v>الأجهزة المنزلية</x:v>
      </x:c>
      <x:c r="G266" s="37" t="str">
        <x:v>غسالات ملابس</x:v>
      </x:c>
      <x:c r="H266" s="37" t="str">
        <x:v>Toshiba</x:v>
      </x:c>
      <x:c r="I266" s="37" t="str">
        <x:v>TW-BK90GF4EG(MK) Inverter Front Load Washing Machine</x:v>
      </x:c>
      <x:c r="J266" s="37" t="str">
        <x:v>8kg | Grey</x:v>
      </x:c>
      <x:c r="K266" s="37"/>
      <x:c r="L266" s="37"/>
      <x:c r="M266" s="37" t="str">
        <x:v>Grey</x:v>
      </x:c>
      <x:c r="N266" s="37"/>
      <x:c r="O266" s="37"/>
      <x:c r="P266" s="37" t="str">
        <x:v>EG-013</x:v>
      </x:c>
      <x:c r="Q266" s="37" t="str">
        <x:v>B.TECH</x:v>
      </x:c>
      <x:c r="R266" s="37" t="str">
        <x:v>سلسلة</x:v>
      </x:c>
      <x:c r="S266" s="37" t="str">
        <x:v>A</x:v>
      </x:c>
      <x:c r="T266" s="37"/>
      <x:c r="U266" s="37"/>
      <x:c r="V266" s="37"/>
      <x:c r="W266" s="37" t="str">
        <x:v>https://btech.com/en/c/large-home-appliances/washing-machines-dryers/b/toshiba</x:v>
      </x:c>
      <x:c r="X266" s="37" t="str">
        <x:v>صفحة فئة</x:v>
      </x:c>
      <x:c r="Y266" s="37" t="str">
        <x:v>EGP</x:v>
      </x:c>
      <x:c r="Z266" s="56"/>
      <x:c r="AA266" s="56"/>
      <x:c r="AB266" s="56" t="str">
        <x:f>IF(OR(Z266="",AA266=""),"",MAX(0,AA266-Z266))</x:f>
      </x:c>
      <x:c r="AC266" s="58" t="str">
        <x:f>IF(OR(Z266="",AA266="",AA266=0),"",MAX(0,(AA266-Z266)/AA266))</x:f>
      </x:c>
      <x:c r="AD266" s="56"/>
      <x:c r="AE266" s="56" t="str">
        <x:f>IF(Z266="","",Z266+IF(AD266="",0,AD266))</x:f>
      </x:c>
      <x:c r="AF266" s="37" t="str">
        <x:f>IF(AD266="","",AD266=0)</x:f>
      </x:c>
      <x:c r="AG266" s="37"/>
      <x:c r="AH266" s="37"/>
      <x:c r="AI266" s="37"/>
      <x:c r="AJ266" s="37" t="str">
        <x:v>القاهرة</x:v>
      </x:c>
      <x:c r="AK266" s="37"/>
      <x:c r="AL266" s="37"/>
      <x:c r="AM266" s="37"/>
      <x:c r="AN266" s="37"/>
      <x:c r="AO266" s="37"/>
      <x:c r="AP266" s="37"/>
      <x:c r="AQ266" s="54" t="b">
        <x:v>1</x:v>
      </x:c>
      <x:c r="AR266" s="37"/>
      <x:c r="AS266" s="37" t="str">
        <x:v>صفحة فئة</x:v>
      </x:c>
      <x:c r="AT266" s="37" t="str">
        <x:v>تحتاج مراجعة</x:v>
      </x:c>
      <x:c r="AU266" s="37" t="str">
        <x:v>store_brand_category_listing</x:v>
      </x:c>
      <x:c r="AV266" s="37" t="str">
        <x:v>اكتشاف من صفحة فئة</x:v>
      </x:c>
      <x:c r="AW266" s="37" t="str">
        <x:v>https://btech.com/en/c/large-home-appliances/washing-machines-dryers/b/toshiba</x:v>
      </x:c>
      <x:c r="AX266" s="37" t="n">
        <x:v>1</x:v>
      </x:c>
      <x:c r="AY266" s="60" t="n">
        <x:v>46233</x:v>
      </x:c>
      <x:c r="AZ266" s="60"/>
      <x:c r="BA266" s="60"/>
      <x:c r="BB266" s="62" t="str">
        <x:f>IF(BA266="","",(NOW()-BA266)*24)</x:f>
      </x:c>
      <x:c r="BC266" s="37" t="str">
        <x:f>IF(BA266="","لم يُرصد",IF(BH266&lt;&gt;TRUE,"غير نشط",IF(BD266="فشل","فشل حالي",IF(BB266&lt;=12,"حديث",IF(BB266&lt;=24,"متأخر","قديم")))))</x:f>
        <x:v>لم يُرصد</x:v>
      </x:c>
      <x:c r="BD266" s="37" t="str">
        <x:v>بانتظار أول رصد سعر</x:v>
      </x:c>
      <x:c r="BE266" s="37" t="n">
        <x:v>0</x:v>
      </x:c>
      <x:c r="BF266" s="37"/>
      <x:c r="BG266" s="37"/>
      <x:c r="BH266" s="54" t="b">
        <x:v>1</x:v>
      </x:c>
      <x:c r="BI266" s="37" t="str">
        <x:v>يحتاج اكتشاف رابط المنتج</x:v>
      </x:c>
      <x:c r="BJ266" s="37" t="str">
        <x:v>Toshiba TW-BK90GF4EG(MK) Inverter Front Load Washing Machine, 8 kg, Grey</x:v>
      </x:c>
      <x:c r="BK266" s="37"/>
      <x:c r="BL266" s="60" t="n">
        <x:v>46233</x:v>
      </x:c>
      <x:c r="BM266" s="60" t="n">
        <x:v>46233</x:v>
      </x:c>
    </x:row>
    <x:row r="267">
      <x:c r="A267" s="37" t="str">
        <x:v>CASH-02B7747BCE7CC3</x:v>
      </x:c>
      <x:c r="B267" s="37" t="str">
        <x:v>VAR-8CFE0EEEFAFF4B|EG-013|STORE</x:v>
      </x:c>
      <x:c r="C267" s="37" t="str">
        <x:v>VAR-8CFE0EEEFAFF4B</x:v>
      </x:c>
      <x:c r="D267" s="37" t="str">
        <x:v>MOD-7F50BC8448DAF5</x:v>
      </x:c>
      <x:c r="E267" s="37" t="str">
        <x:v>Toshiba TW-T21BU115UWEG 10.5 kg load | Freestanding | Inverter | Grey | 10.5kg</x:v>
      </x:c>
      <x:c r="F267" s="37" t="str">
        <x:v>الأجهزة المنزلية</x:v>
      </x:c>
      <x:c r="G267" s="37" t="str">
        <x:v>غسالات ملابس</x:v>
      </x:c>
      <x:c r="H267" s="37" t="str">
        <x:v>Toshiba</x:v>
      </x:c>
      <x:c r="I267" s="37" t="str">
        <x:v>TW-T21BU115UWEG</x:v>
      </x:c>
      <x:c r="J267" s="37" t="str">
        <x:v>10.5 kg load | Freestanding | Inverter | Grey</x:v>
      </x:c>
      <x:c r="K267" s="37"/>
      <x:c r="L267" s="37"/>
      <x:c r="M267" s="37" t="str">
        <x:v>Grey</x:v>
      </x:c>
      <x:c r="N267" s="37" t="str">
        <x:v>TW-T21BU115UWEG</x:v>
      </x:c>
      <x:c r="O267" s="37"/>
      <x:c r="P267" s="37" t="str">
        <x:v>EG-013</x:v>
      </x:c>
      <x:c r="Q267" s="37" t="str">
        <x:v>B.TECH</x:v>
      </x:c>
      <x:c r="R267" s="37" t="str">
        <x:v>سلسلة</x:v>
      </x:c>
      <x:c r="S267" s="37" t="str">
        <x:v>A</x:v>
      </x:c>
      <x:c r="T267" s="37"/>
      <x:c r="U267" s="37"/>
      <x:c r="V267" s="37"/>
      <x:c r="W267" s="37" t="str">
        <x:v>https://btech.com/en/p/7a2cd1ca-bc4f-440e-96f2-750baf864e12</x:v>
      </x:c>
      <x:c r="X267" s="37" t="str">
        <x:v>رابط منتج مباشر</x:v>
      </x:c>
      <x:c r="Y267" s="37" t="str">
        <x:v>EGP</x:v>
      </x:c>
      <x:c r="Z267" s="56"/>
      <x:c r="AA267" s="56"/>
      <x:c r="AB267" s="56" t="str">
        <x:f>IF(OR(Z267="",AA267=""),"",MAX(0,AA267-Z267))</x:f>
      </x:c>
      <x:c r="AC267" s="58" t="str">
        <x:f>IF(OR(Z267="",AA267="",AA267=0),"",MAX(0,(AA267-Z267)/AA267))</x:f>
      </x:c>
      <x:c r="AD267" s="56"/>
      <x:c r="AE267" s="56" t="str">
        <x:f>IF(Z267="","",Z267+IF(AD267="",0,AD267))</x:f>
      </x:c>
      <x:c r="AF267" s="37" t="str">
        <x:f>IF(AD267="","",AD267=0)</x:f>
      </x:c>
      <x:c r="AG267" s="37"/>
      <x:c r="AH267" s="37"/>
      <x:c r="AI267" s="37"/>
      <x:c r="AJ267" s="37" t="str">
        <x:v>القاهرة</x:v>
      </x:c>
      <x:c r="AK267" s="37"/>
      <x:c r="AL267" s="37"/>
      <x:c r="AM267" s="37"/>
      <x:c r="AN267" s="37"/>
      <x:c r="AO267" s="37"/>
      <x:c r="AP267" s="37"/>
      <x:c r="AQ267" s="54" t="b">
        <x:v>1</x:v>
      </x:c>
      <x:c r="AR267" s="37"/>
      <x:c r="AS267" s="37" t="str">
        <x:v>صفحة منتج</x:v>
      </x:c>
      <x:c r="AT267" s="37" t="str">
        <x:v>عالية</x:v>
      </x:c>
      <x:c r="AU267" s="37" t="str">
        <x:v>egypt_store_product_listing</x:v>
      </x:c>
      <x:c r="AV267" s="37" t="str">
        <x:v>HTML/JSON-LD</x:v>
      </x:c>
      <x:c r="AW267" s="37" t="str">
        <x:v>https://btech.com/en/p/7a2cd1ca-bc4f-440e-96f2-750baf864e12</x:v>
      </x:c>
      <x:c r="AX267" s="37" t="n">
        <x:v>1</x:v>
      </x:c>
      <x:c r="AY267" s="60" t="n">
        <x:v>46233</x:v>
      </x:c>
      <x:c r="AZ267" s="60"/>
      <x:c r="BA267" s="60"/>
      <x:c r="BB267" s="62" t="str">
        <x:f>IF(BA267="","",(NOW()-BA267)*24)</x:f>
      </x:c>
      <x:c r="BC267" s="37" t="str">
        <x:f>IF(BA267="","لم يُرصد",IF(BH267&lt;&gt;TRUE,"غير نشط",IF(BD267="فشل","فشل حالي",IF(BB267&lt;=12,"حديث",IF(BB267&lt;=24,"متأخر","قديم")))))</x:f>
        <x:v>لم يُرصد</x:v>
      </x:c>
      <x:c r="BD267" s="37" t="str">
        <x:v>بانتظار أول رصد سعر</x:v>
      </x:c>
      <x:c r="BE267" s="37" t="n">
        <x:v>0</x:v>
      </x:c>
      <x:c r="BF267" s="37"/>
      <x:c r="BG267" s="37"/>
      <x:c r="BH267" s="54" t="b">
        <x:v>1</x:v>
      </x:c>
      <x:c r="BI267" s="37" t="str">
        <x:v>جاهز لأول رصد</x:v>
      </x:c>
      <x:c r="BJ267" s="37" t="str"/>
      <x:c r="BK267" s="37" t="str">
        <x:v>Catalogue title: Toshiba T21 Inverter Front Load Washing Machine, 10.5 kg, Morandy Grey - TW-T21BU115UWEG(MG)</x:v>
      </x:c>
      <x:c r="BL267" s="60" t="n">
        <x:v>46233</x:v>
      </x:c>
      <x:c r="BM267" s="60" t="n">
        <x:v>46233</x:v>
      </x:c>
    </x:row>
    <x:row r="268">
      <x:c r="A268" s="37" t="str">
        <x:v>CASH-B025130DD92323</x:v>
      </x:c>
      <x:c r="B268" s="37" t="str">
        <x:v>VAR-516DADEF16ACE8|EG-013|STORE</x:v>
      </x:c>
      <x:c r="C268" s="37" t="str">
        <x:v>VAR-516DADEF16ACE8</x:v>
      </x:c>
      <x:c r="D268" s="37" t="str">
        <x:v>MOD-886A9C0D483F85</x:v>
      </x:c>
      <x:c r="E268" s="37" t="str">
        <x:v>Toshiba TW-T21BU115UWEG(MG) 10.5kg / Grey</x:v>
      </x:c>
      <x:c r="F268" s="37" t="str">
        <x:v>الأجهزة المنزلية</x:v>
      </x:c>
      <x:c r="G268" s="37" t="str">
        <x:v>غسالات ملابس</x:v>
      </x:c>
      <x:c r="H268" s="37" t="str">
        <x:v>Toshiba</x:v>
      </x:c>
      <x:c r="I268" s="37" t="str">
        <x:v>TW-T21BU115UWEG(MG)</x:v>
      </x:c>
      <x:c r="J268" s="37" t="str">
        <x:v>10.5kg | Grey</x:v>
      </x:c>
      <x:c r="K268" s="37"/>
      <x:c r="L268" s="37"/>
      <x:c r="M268" s="37" t="str">
        <x:v>Grey</x:v>
      </x:c>
      <x:c r="N268" s="37" t="str">
        <x:v>TW-T21BU115UWEG(MG)</x:v>
      </x:c>
      <x:c r="O268" s="37"/>
      <x:c r="P268" s="37" t="str">
        <x:v>EG-013</x:v>
      </x:c>
      <x:c r="Q268" s="37" t="str">
        <x:v>B.TECH</x:v>
      </x:c>
      <x:c r="R268" s="37" t="str">
        <x:v>سلسلة</x:v>
      </x:c>
      <x:c r="S268" s="37" t="str">
        <x:v>A</x:v>
      </x:c>
      <x:c r="T268" s="37"/>
      <x:c r="U268" s="37"/>
      <x:c r="V268" s="37"/>
      <x:c r="W268" s="37" t="str">
        <x:v>https://btech.com/en/c/large-home-appliances/washing-machines-dryers/b/toshiba</x:v>
      </x:c>
      <x:c r="X268" s="37" t="str">
        <x:v>صفحة فئة</x:v>
      </x:c>
      <x:c r="Y268" s="37" t="str">
        <x:v>EGP</x:v>
      </x:c>
      <x:c r="Z268" s="56"/>
      <x:c r="AA268" s="56"/>
      <x:c r="AB268" s="56" t="str">
        <x:f>IF(OR(Z268="",AA268=""),"",MAX(0,AA268-Z268))</x:f>
      </x:c>
      <x:c r="AC268" s="58" t="str">
        <x:f>IF(OR(Z268="",AA268="",AA268=0),"",MAX(0,(AA268-Z268)/AA268))</x:f>
      </x:c>
      <x:c r="AD268" s="56"/>
      <x:c r="AE268" s="56" t="str">
        <x:f>IF(Z268="","",Z268+IF(AD268="",0,AD268))</x:f>
      </x:c>
      <x:c r="AF268" s="37" t="str">
        <x:f>IF(AD268="","",AD268=0)</x:f>
      </x:c>
      <x:c r="AG268" s="37"/>
      <x:c r="AH268" s="37"/>
      <x:c r="AI268" s="37"/>
      <x:c r="AJ268" s="37" t="str">
        <x:v>القاهرة</x:v>
      </x:c>
      <x:c r="AK268" s="37"/>
      <x:c r="AL268" s="37"/>
      <x:c r="AM268" s="37"/>
      <x:c r="AN268" s="37"/>
      <x:c r="AO268" s="37"/>
      <x:c r="AP268" s="37"/>
      <x:c r="AQ268" s="54" t="b">
        <x:v>1</x:v>
      </x:c>
      <x:c r="AR268" s="37"/>
      <x:c r="AS268" s="37" t="str">
        <x:v>صفحة فئة</x:v>
      </x:c>
      <x:c r="AT268" s="37" t="str">
        <x:v>تحتاج مراجعة</x:v>
      </x:c>
      <x:c r="AU268" s="37" t="str">
        <x:v>store_brand_category_listing</x:v>
      </x:c>
      <x:c r="AV268" s="37" t="str">
        <x:v>اكتشاف من صفحة فئة</x:v>
      </x:c>
      <x:c r="AW268" s="37" t="str">
        <x:v>https://btech.com/en/c/large-home-appliances/washing-machines-dryers/b/toshiba</x:v>
      </x:c>
      <x:c r="AX268" s="37" t="n">
        <x:v>1</x:v>
      </x:c>
      <x:c r="AY268" s="60" t="n">
        <x:v>46233</x:v>
      </x:c>
      <x:c r="AZ268" s="60"/>
      <x:c r="BA268" s="60"/>
      <x:c r="BB268" s="62" t="str">
        <x:f>IF(BA268="","",(NOW()-BA268)*24)</x:f>
      </x:c>
      <x:c r="BC268" s="37" t="str">
        <x:f>IF(BA268="","لم يُرصد",IF(BH268&lt;&gt;TRUE,"غير نشط",IF(BD268="فشل","فشل حالي",IF(BB268&lt;=12,"حديث",IF(BB268&lt;=24,"متأخر","قديم")))))</x:f>
        <x:v>لم يُرصد</x:v>
      </x:c>
      <x:c r="BD268" s="37" t="str">
        <x:v>بانتظار أول رصد سعر</x:v>
      </x:c>
      <x:c r="BE268" s="37" t="n">
        <x:v>0</x:v>
      </x:c>
      <x:c r="BF268" s="37"/>
      <x:c r="BG268" s="37"/>
      <x:c r="BH268" s="54" t="b">
        <x:v>1</x:v>
      </x:c>
      <x:c r="BI268" s="37" t="str">
        <x:v>يحتاج اكتشاف رابط المنتج</x:v>
      </x:c>
      <x:c r="BJ268" s="37" t="str">
        <x:v>Toshiba T21 Inverter Front Load Washing Machine, 10.5 kg, Morandy Grey - TW-T21BU115UWEG(MG)</x:v>
      </x:c>
      <x:c r="BK268" s="37"/>
      <x:c r="BL268" s="60" t="n">
        <x:v>46233</x:v>
      </x:c>
      <x:c r="BM268" s="60" t="n">
        <x:v>46233</x:v>
      </x:c>
    </x:row>
    <x:row r="269">
      <x:c r="A269" s="37" t="str">
        <x:v>CASH-1C703D22F40E12</x:v>
      </x:c>
      <x:c r="B269" s="37" t="str">
        <x:v>VAR-8E7873D74FA11F|EG-013|STORE</x:v>
      </x:c>
      <x:c r="C269" s="37" t="str">
        <x:v>VAR-8E7873D74FA11F</x:v>
      </x:c>
      <x:c r="D269" s="37" t="str">
        <x:v>MOD-DFAF4A61AD87D9</x:v>
      </x:c>
      <x:c r="E269" s="37" t="str">
        <x:v>Toshiba TW-T21BU95UWEG 8.5 kg load | Freestanding | Inverter | Silver | 8.5kg</x:v>
      </x:c>
      <x:c r="F269" s="37" t="str">
        <x:v>الأجهزة المنزلية</x:v>
      </x:c>
      <x:c r="G269" s="37" t="str">
        <x:v>غسالات ملابس</x:v>
      </x:c>
      <x:c r="H269" s="37" t="str">
        <x:v>Toshiba</x:v>
      </x:c>
      <x:c r="I269" s="37" t="str">
        <x:v>TW-T21BU95UWEG</x:v>
      </x:c>
      <x:c r="J269" s="37" t="str">
        <x:v>8.5 kg load | Freestanding | Inverter | Silver</x:v>
      </x:c>
      <x:c r="K269" s="37"/>
      <x:c r="L269" s="37"/>
      <x:c r="M269" s="37" t="str">
        <x:v>Silver</x:v>
      </x:c>
      <x:c r="N269" s="37" t="str">
        <x:v>TW-T21BU95UWEG</x:v>
      </x:c>
      <x:c r="O269" s="37"/>
      <x:c r="P269" s="37" t="str">
        <x:v>EG-013</x:v>
      </x:c>
      <x:c r="Q269" s="37" t="str">
        <x:v>B.TECH</x:v>
      </x:c>
      <x:c r="R269" s="37" t="str">
        <x:v>سلسلة</x:v>
      </x:c>
      <x:c r="S269" s="37" t="str">
        <x:v>A</x:v>
      </x:c>
      <x:c r="T269" s="37"/>
      <x:c r="U269" s="37"/>
      <x:c r="V269" s="37"/>
      <x:c r="W269" s="37" t="str">
        <x:v>https://btech.com/en/p/toshiba-t21-invrter-washingmachine-8-5kg-silver-twbl90a4egss</x:v>
      </x:c>
      <x:c r="X269" s="37" t="str">
        <x:v>رابط منتج مباشر</x:v>
      </x:c>
      <x:c r="Y269" s="37" t="str">
        <x:v>EGP</x:v>
      </x:c>
      <x:c r="Z269" s="56"/>
      <x:c r="AA269" s="56"/>
      <x:c r="AB269" s="56" t="str">
        <x:f>IF(OR(Z269="",AA269=""),"",MAX(0,AA269-Z269))</x:f>
      </x:c>
      <x:c r="AC269" s="58" t="str">
        <x:f>IF(OR(Z269="",AA269="",AA269=0),"",MAX(0,(AA269-Z269)/AA269))</x:f>
      </x:c>
      <x:c r="AD269" s="56"/>
      <x:c r="AE269" s="56" t="str">
        <x:f>IF(Z269="","",Z269+IF(AD269="",0,AD269))</x:f>
      </x:c>
      <x:c r="AF269" s="37" t="str">
        <x:f>IF(AD269="","",AD269=0)</x:f>
      </x:c>
      <x:c r="AG269" s="37"/>
      <x:c r="AH269" s="37"/>
      <x:c r="AI269" s="37"/>
      <x:c r="AJ269" s="37" t="str">
        <x:v>القاهرة</x:v>
      </x:c>
      <x:c r="AK269" s="37"/>
      <x:c r="AL269" s="37"/>
      <x:c r="AM269" s="37"/>
      <x:c r="AN269" s="37"/>
      <x:c r="AO269" s="37"/>
      <x:c r="AP269" s="37"/>
      <x:c r="AQ269" s="54" t="b">
        <x:v>1</x:v>
      </x:c>
      <x:c r="AR269" s="37"/>
      <x:c r="AS269" s="37" t="str">
        <x:v>صفحة منتج</x:v>
      </x:c>
      <x:c r="AT269" s="37" t="str">
        <x:v>عالية</x:v>
      </x:c>
      <x:c r="AU269" s="37" t="str">
        <x:v>egypt_store_product_listing</x:v>
      </x:c>
      <x:c r="AV269" s="37" t="str">
        <x:v>HTML/JSON-LD</x:v>
      </x:c>
      <x:c r="AW269" s="37" t="str">
        <x:v>https://btech.com/en/p/toshiba-t21-invrter-washingmachine-8-5kg-silver-twbl90a4egss</x:v>
      </x:c>
      <x:c r="AX269" s="37" t="n">
        <x:v>1</x:v>
      </x:c>
      <x:c r="AY269" s="60" t="n">
        <x:v>46233</x:v>
      </x:c>
      <x:c r="AZ269" s="60"/>
      <x:c r="BA269" s="60"/>
      <x:c r="BB269" s="62" t="str">
        <x:f>IF(BA269="","",(NOW()-BA269)*24)</x:f>
      </x:c>
      <x:c r="BC269" s="37" t="str">
        <x:f>IF(BA269="","لم يُرصد",IF(BH269&lt;&gt;TRUE,"غير نشط",IF(BD269="فشل","فشل حالي",IF(BB269&lt;=12,"حديث",IF(BB269&lt;=24,"متأخر","قديم")))))</x:f>
        <x:v>لم يُرصد</x:v>
      </x:c>
      <x:c r="BD269" s="37" t="str">
        <x:v>بانتظار أول رصد سعر</x:v>
      </x:c>
      <x:c r="BE269" s="37" t="n">
        <x:v>0</x:v>
      </x:c>
      <x:c r="BF269" s="37"/>
      <x:c r="BG269" s="37"/>
      <x:c r="BH269" s="54" t="b">
        <x:v>1</x:v>
      </x:c>
      <x:c r="BI269" s="37" t="str">
        <x:v>جاهز لأول رصد</x:v>
      </x:c>
      <x:c r="BJ269" s="37" t="str"/>
      <x:c r="BK269" s="37" t="str">
        <x:v>Catalogue title: Toshiba Inverter Front Load Washing Machine, 8.5 kg, Silver - TW-T21BU95UWEG(MG)</x:v>
      </x:c>
      <x:c r="BL269" s="60" t="n">
        <x:v>46233</x:v>
      </x:c>
      <x:c r="BM269" s="60" t="n">
        <x:v>46233</x:v>
      </x:c>
    </x:row>
    <x:row r="270">
      <x:c r="A270" s="37" t="str">
        <x:v>CASH-2504078B1E5AE2</x:v>
      </x:c>
      <x:c r="B270" s="37" t="str">
        <x:v>VAR-B1B94C184430C1|EG-013|STORE</x:v>
      </x:c>
      <x:c r="C270" s="37" t="str">
        <x:v>VAR-B1B94C184430C1</x:v>
      </x:c>
      <x:c r="D270" s="37" t="str">
        <x:v>MOD-19693ABE3D3A30</x:v>
      </x:c>
      <x:c r="E270" s="37" t="str">
        <x:v>Toshiba TW-T21BU95UWEG(MG) 8.5kg / Silver</x:v>
      </x:c>
      <x:c r="F270" s="37" t="str">
        <x:v>الأجهزة المنزلية</x:v>
      </x:c>
      <x:c r="G270" s="37" t="str">
        <x:v>غسالات ملابس</x:v>
      </x:c>
      <x:c r="H270" s="37" t="str">
        <x:v>Toshiba</x:v>
      </x:c>
      <x:c r="I270" s="37" t="str">
        <x:v>TW-T21BU95UWEG(MG)</x:v>
      </x:c>
      <x:c r="J270" s="37" t="str">
        <x:v>8.5kg | Silver</x:v>
      </x:c>
      <x:c r="K270" s="37"/>
      <x:c r="L270" s="37"/>
      <x:c r="M270" s="37" t="str">
        <x:v>Silver</x:v>
      </x:c>
      <x:c r="N270" s="37" t="str">
        <x:v>TW-T21BU95UWEG(MG)</x:v>
      </x:c>
      <x:c r="O270" s="37"/>
      <x:c r="P270" s="37" t="str">
        <x:v>EG-013</x:v>
      </x:c>
      <x:c r="Q270" s="37" t="str">
        <x:v>B.TECH</x:v>
      </x:c>
      <x:c r="R270" s="37" t="str">
        <x:v>سلسلة</x:v>
      </x:c>
      <x:c r="S270" s="37" t="str">
        <x:v>A</x:v>
      </x:c>
      <x:c r="T270" s="37"/>
      <x:c r="U270" s="37"/>
      <x:c r="V270" s="37"/>
      <x:c r="W270" s="37" t="str">
        <x:v>https://btech.com/en/c/large-home-appliances/washing-machines-dryers/b/toshiba</x:v>
      </x:c>
      <x:c r="X270" s="37" t="str">
        <x:v>صفحة فئة</x:v>
      </x:c>
      <x:c r="Y270" s="37" t="str">
        <x:v>EGP</x:v>
      </x:c>
      <x:c r="Z270" s="56"/>
      <x:c r="AA270" s="56"/>
      <x:c r="AB270" s="56" t="str">
        <x:f>IF(OR(Z270="",AA270=""),"",MAX(0,AA270-Z270))</x:f>
      </x:c>
      <x:c r="AC270" s="58" t="str">
        <x:f>IF(OR(Z270="",AA270="",AA270=0),"",MAX(0,(AA270-Z270)/AA270))</x:f>
      </x:c>
      <x:c r="AD270" s="56"/>
      <x:c r="AE270" s="56" t="str">
        <x:f>IF(Z270="","",Z270+IF(AD270="",0,AD270))</x:f>
      </x:c>
      <x:c r="AF270" s="37" t="str">
        <x:f>IF(AD270="","",AD270=0)</x:f>
      </x:c>
      <x:c r="AG270" s="37"/>
      <x:c r="AH270" s="37"/>
      <x:c r="AI270" s="37"/>
      <x:c r="AJ270" s="37" t="str">
        <x:v>القاهرة</x:v>
      </x:c>
      <x:c r="AK270" s="37"/>
      <x:c r="AL270" s="37"/>
      <x:c r="AM270" s="37"/>
      <x:c r="AN270" s="37"/>
      <x:c r="AO270" s="37"/>
      <x:c r="AP270" s="37"/>
      <x:c r="AQ270" s="54" t="b">
        <x:v>1</x:v>
      </x:c>
      <x:c r="AR270" s="37"/>
      <x:c r="AS270" s="37" t="str">
        <x:v>صفحة فئة</x:v>
      </x:c>
      <x:c r="AT270" s="37" t="str">
        <x:v>تحتاج مراجعة</x:v>
      </x:c>
      <x:c r="AU270" s="37" t="str">
        <x:v>store_brand_category_listing</x:v>
      </x:c>
      <x:c r="AV270" s="37" t="str">
        <x:v>اكتشاف من صفحة فئة</x:v>
      </x:c>
      <x:c r="AW270" s="37" t="str">
        <x:v>https://btech.com/en/c/large-home-appliances/washing-machines-dryers/b/toshiba</x:v>
      </x:c>
      <x:c r="AX270" s="37" t="n">
        <x:v>1</x:v>
      </x:c>
      <x:c r="AY270" s="60" t="n">
        <x:v>46233</x:v>
      </x:c>
      <x:c r="AZ270" s="60"/>
      <x:c r="BA270" s="60"/>
      <x:c r="BB270" s="62" t="str">
        <x:f>IF(BA270="","",(NOW()-BA270)*24)</x:f>
      </x:c>
      <x:c r="BC270" s="37" t="str">
        <x:f>IF(BA270="","لم يُرصد",IF(BH270&lt;&gt;TRUE,"غير نشط",IF(BD270="فشل","فشل حالي",IF(BB270&lt;=12,"حديث",IF(BB270&lt;=24,"متأخر","قديم")))))</x:f>
        <x:v>لم يُرصد</x:v>
      </x:c>
      <x:c r="BD270" s="37" t="str">
        <x:v>بانتظار أول رصد سعر</x:v>
      </x:c>
      <x:c r="BE270" s="37" t="n">
        <x:v>0</x:v>
      </x:c>
      <x:c r="BF270" s="37"/>
      <x:c r="BG270" s="37"/>
      <x:c r="BH270" s="54" t="b">
        <x:v>1</x:v>
      </x:c>
      <x:c r="BI270" s="37" t="str">
        <x:v>يحتاج اكتشاف رابط المنتج</x:v>
      </x:c>
      <x:c r="BJ270" s="37" t="str">
        <x:v>Toshiba Inverter Front Load Washing Machine, 8.5 kg, Silver - TW-T21BU95UWEG(MG)</x:v>
      </x:c>
      <x:c r="BK270" s="37"/>
      <x:c r="BL270" s="60" t="n">
        <x:v>46233</x:v>
      </x:c>
      <x:c r="BM270" s="60" t="n">
        <x:v>46233</x:v>
      </x:c>
    </x:row>
    <x:row r="271">
      <x:c r="A271" s="37" t="str">
        <x:v>CASH-77B37E56E6632A</x:v>
      </x:c>
      <x:c r="B271" s="37" t="str">
        <x:v>VAR-2AC33E9B18F491|EG-013|STORE</x:v>
      </x:c>
      <x:c r="C271" s="37" t="str">
        <x:v>VAR-2AC33E9B18F491</x:v>
      </x:c>
      <x:c r="D271" s="37" t="str">
        <x:v>MOD-19693ABE3D3A30</x:v>
      </x:c>
      <x:c r="E271" s="37" t="str">
        <x:v>Toshiba TW-T21BU95UWEG(MG) 8.5L / Grey</x:v>
      </x:c>
      <x:c r="F271" s="37" t="str">
        <x:v>الأجهزة المنزلية</x:v>
      </x:c>
      <x:c r="G271" s="37" t="str">
        <x:v>غسالات ملابس</x:v>
      </x:c>
      <x:c r="H271" s="37" t="str">
        <x:v>Toshiba</x:v>
      </x:c>
      <x:c r="I271" s="37" t="str">
        <x:v>TW-T21BU95UWEG(MG)</x:v>
      </x:c>
      <x:c r="J271" s="37" t="str">
        <x:v>8.5L | Grey</x:v>
      </x:c>
      <x:c r="K271" s="37"/>
      <x:c r="L271" s="37"/>
      <x:c r="M271" s="37" t="str">
        <x:v>Grey</x:v>
      </x:c>
      <x:c r="N271" s="37" t="str">
        <x:v>TW-T21BU95UWEG(MG)</x:v>
      </x:c>
      <x:c r="O271" s="37"/>
      <x:c r="P271" s="37" t="str">
        <x:v>EG-013</x:v>
      </x:c>
      <x:c r="Q271" s="37" t="str">
        <x:v>B.TECH</x:v>
      </x:c>
      <x:c r="R271" s="37" t="str">
        <x:v>سلسلة</x:v>
      </x:c>
      <x:c r="S271" s="37" t="str">
        <x:v>A</x:v>
      </x:c>
      <x:c r="T271" s="37"/>
      <x:c r="U271" s="37"/>
      <x:c r="V271" s="37"/>
      <x:c r="W271" s="37" t="str">
        <x:v>https://btech.com/en/c/large-home-appliances/washing-machines-dryers/b/toshiba</x:v>
      </x:c>
      <x:c r="X271" s="37" t="str">
        <x:v>صفحة فئة</x:v>
      </x:c>
      <x:c r="Y271" s="37" t="str">
        <x:v>EGP</x:v>
      </x:c>
      <x:c r="Z271" s="56"/>
      <x:c r="AA271" s="56"/>
      <x:c r="AB271" s="56" t="str">
        <x:f>IF(OR(Z271="",AA271=""),"",MAX(0,AA271-Z271))</x:f>
      </x:c>
      <x:c r="AC271" s="58" t="str">
        <x:f>IF(OR(Z271="",AA271="",AA271=0),"",MAX(0,(AA271-Z271)/AA271))</x:f>
      </x:c>
      <x:c r="AD271" s="56"/>
      <x:c r="AE271" s="56" t="str">
        <x:f>IF(Z271="","",Z271+IF(AD271="",0,AD271))</x:f>
      </x:c>
      <x:c r="AF271" s="37" t="str">
        <x:f>IF(AD271="","",AD271=0)</x:f>
      </x:c>
      <x:c r="AG271" s="37"/>
      <x:c r="AH271" s="37"/>
      <x:c r="AI271" s="37"/>
      <x:c r="AJ271" s="37" t="str">
        <x:v>القاهرة</x:v>
      </x:c>
      <x:c r="AK271" s="37"/>
      <x:c r="AL271" s="37"/>
      <x:c r="AM271" s="37"/>
      <x:c r="AN271" s="37"/>
      <x:c r="AO271" s="37"/>
      <x:c r="AP271" s="37"/>
      <x:c r="AQ271" s="54" t="b">
        <x:v>1</x:v>
      </x:c>
      <x:c r="AR271" s="37"/>
      <x:c r="AS271" s="37" t="str">
        <x:v>صفحة فئة</x:v>
      </x:c>
      <x:c r="AT271" s="37" t="str">
        <x:v>تحتاج مراجعة</x:v>
      </x:c>
      <x:c r="AU271" s="37" t="str">
        <x:v>store_brand_category_listing</x:v>
      </x:c>
      <x:c r="AV271" s="37" t="str">
        <x:v>اكتشاف من صفحة فئة</x:v>
      </x:c>
      <x:c r="AW271" s="37" t="str">
        <x:v>https://btech.com/en/c/large-home-appliances/washing-machines-dryers/b/toshiba</x:v>
      </x:c>
      <x:c r="AX271" s="37" t="n">
        <x:v>1</x:v>
      </x:c>
      <x:c r="AY271" s="60" t="n">
        <x:v>46233</x:v>
      </x:c>
      <x:c r="AZ271" s="60"/>
      <x:c r="BA271" s="60"/>
      <x:c r="BB271" s="62" t="str">
        <x:f>IF(BA271="","",(NOW()-BA271)*24)</x:f>
      </x:c>
      <x:c r="BC271" s="37" t="str">
        <x:f>IF(BA271="","لم يُرصد",IF(BH271&lt;&gt;TRUE,"غير نشط",IF(BD271="فشل","فشل حالي",IF(BB271&lt;=12,"حديث",IF(BB271&lt;=24,"متأخر","قديم")))))</x:f>
        <x:v>لم يُرصد</x:v>
      </x:c>
      <x:c r="BD271" s="37" t="str">
        <x:v>بانتظار أول رصد سعر</x:v>
      </x:c>
      <x:c r="BE271" s="37" t="n">
        <x:v>0</x:v>
      </x:c>
      <x:c r="BF271" s="37"/>
      <x:c r="BG271" s="37"/>
      <x:c r="BH271" s="54" t="b">
        <x:v>1</x:v>
      </x:c>
      <x:c r="BI271" s="37" t="str">
        <x:v>يحتاج اكتشاف رابط المنتج</x:v>
      </x:c>
      <x:c r="BJ271" s="37" t="str">
        <x:v>Toshiba T21 Inverter Front Load Washing Machine, 8.5 Liter, Morandi Grey - TW-T21BU95UWEG(MG)</x:v>
      </x:c>
      <x:c r="BK271" s="37"/>
      <x:c r="BL271" s="60" t="n">
        <x:v>46233</x:v>
      </x:c>
      <x:c r="BM271" s="60" t="n">
        <x:v>46233</x:v>
      </x:c>
    </x:row>
    <x:row r="272">
      <x:c r="A272" s="37" t="str">
        <x:v>CASH-631A4992B4A80D</x:v>
      </x:c>
      <x:c r="B272" s="37" t="str">
        <x:v>VAR-4F33CE03EC96FF|EG-013|STORE</x:v>
      </x:c>
      <x:c r="C272" s="37" t="str">
        <x:v>VAR-4F33CE03EC96FF</x:v>
      </x:c>
      <x:c r="D272" s="37" t="str">
        <x:v>MOD-75C365D154E8ED</x:v>
      </x:c>
      <x:c r="E272" s="37" t="str">
        <x:v>Toshiba TW-T21BU95UWEG(SG) 8.5kg / Silver</x:v>
      </x:c>
      <x:c r="F272" s="37" t="str">
        <x:v>الأجهزة المنزلية</x:v>
      </x:c>
      <x:c r="G272" s="37" t="str">
        <x:v>غسالات ملابس</x:v>
      </x:c>
      <x:c r="H272" s="37" t="str">
        <x:v>Toshiba</x:v>
      </x:c>
      <x:c r="I272" s="37" t="str">
        <x:v>TW-T21BU95UWEG(SG)</x:v>
      </x:c>
      <x:c r="J272" s="37" t="str">
        <x:v>8.5kg | Silver</x:v>
      </x:c>
      <x:c r="K272" s="37"/>
      <x:c r="L272" s="37"/>
      <x:c r="M272" s="37" t="str">
        <x:v>Silver</x:v>
      </x:c>
      <x:c r="N272" s="37" t="str">
        <x:v>TW-T21BU95UWEG(SG)</x:v>
      </x:c>
      <x:c r="O272" s="37"/>
      <x:c r="P272" s="37" t="str">
        <x:v>EG-013</x:v>
      </x:c>
      <x:c r="Q272" s="37" t="str">
        <x:v>B.TECH</x:v>
      </x:c>
      <x:c r="R272" s="37" t="str">
        <x:v>سلسلة</x:v>
      </x:c>
      <x:c r="S272" s="37" t="str">
        <x:v>A</x:v>
      </x:c>
      <x:c r="T272" s="37"/>
      <x:c r="U272" s="37"/>
      <x:c r="V272" s="37"/>
      <x:c r="W272" s="37" t="str">
        <x:v>https://btech.com/en/c/large-home-appliances/washing-machines-dryers/b/toshiba</x:v>
      </x:c>
      <x:c r="X272" s="37" t="str">
        <x:v>صفحة فئة</x:v>
      </x:c>
      <x:c r="Y272" s="37" t="str">
        <x:v>EGP</x:v>
      </x:c>
      <x:c r="Z272" s="56"/>
      <x:c r="AA272" s="56"/>
      <x:c r="AB272" s="56" t="str">
        <x:f>IF(OR(Z272="",AA272=""),"",MAX(0,AA272-Z272))</x:f>
      </x:c>
      <x:c r="AC272" s="58" t="str">
        <x:f>IF(OR(Z272="",AA272="",AA272=0),"",MAX(0,(AA272-Z272)/AA272))</x:f>
      </x:c>
      <x:c r="AD272" s="56"/>
      <x:c r="AE272" s="56" t="str">
        <x:f>IF(Z272="","",Z272+IF(AD272="",0,AD272))</x:f>
      </x:c>
      <x:c r="AF272" s="37" t="str">
        <x:f>IF(AD272="","",AD272=0)</x:f>
      </x:c>
      <x:c r="AG272" s="37"/>
      <x:c r="AH272" s="37"/>
      <x:c r="AI272" s="37"/>
      <x:c r="AJ272" s="37" t="str">
        <x:v>القاهرة</x:v>
      </x:c>
      <x:c r="AK272" s="37"/>
      <x:c r="AL272" s="37"/>
      <x:c r="AM272" s="37"/>
      <x:c r="AN272" s="37"/>
      <x:c r="AO272" s="37"/>
      <x:c r="AP272" s="37"/>
      <x:c r="AQ272" s="54" t="b">
        <x:v>1</x:v>
      </x:c>
      <x:c r="AR272" s="37"/>
      <x:c r="AS272" s="37" t="str">
        <x:v>صفحة فئة</x:v>
      </x:c>
      <x:c r="AT272" s="37" t="str">
        <x:v>تحتاج مراجعة</x:v>
      </x:c>
      <x:c r="AU272" s="37" t="str">
        <x:v>store_brand_category_listing</x:v>
      </x:c>
      <x:c r="AV272" s="37" t="str">
        <x:v>اكتشاف من صفحة فئة</x:v>
      </x:c>
      <x:c r="AW272" s="37" t="str">
        <x:v>https://btech.com/en/c/large-home-appliances/washing-machines-dryers/b/toshiba</x:v>
      </x:c>
      <x:c r="AX272" s="37" t="n">
        <x:v>1</x:v>
      </x:c>
      <x:c r="AY272" s="60" t="n">
        <x:v>46233</x:v>
      </x:c>
      <x:c r="AZ272" s="60"/>
      <x:c r="BA272" s="60"/>
      <x:c r="BB272" s="62" t="str">
        <x:f>IF(BA272="","",(NOW()-BA272)*24)</x:f>
      </x:c>
      <x:c r="BC272" s="37" t="str">
        <x:f>IF(BA272="","لم يُرصد",IF(BH272&lt;&gt;TRUE,"غير نشط",IF(BD272="فشل","فشل حالي",IF(BB272&lt;=12,"حديث",IF(BB272&lt;=24,"متأخر","قديم")))))</x:f>
        <x:v>لم يُرصد</x:v>
      </x:c>
      <x:c r="BD272" s="37" t="str">
        <x:v>بانتظار أول رصد سعر</x:v>
      </x:c>
      <x:c r="BE272" s="37" t="n">
        <x:v>0</x:v>
      </x:c>
      <x:c r="BF272" s="37"/>
      <x:c r="BG272" s="37"/>
      <x:c r="BH272" s="54" t="b">
        <x:v>1</x:v>
      </x:c>
      <x:c r="BI272" s="37" t="str">
        <x:v>يحتاج اكتشاف رابط المنتج</x:v>
      </x:c>
      <x:c r="BJ272" s="37" t="str">
        <x:v>Toshiba T21 Inverter Front Load Washing Machine, 8.5 kg, Silver - TW-T21BU95UWEG(SG)</x:v>
      </x:c>
      <x:c r="BK272" s="37"/>
      <x:c r="BL272" s="60" t="n">
        <x:v>46233</x:v>
      </x:c>
      <x:c r="BM272" s="60" t="n">
        <x:v>46233</x:v>
      </x:c>
    </x:row>
    <x:row r="273">
      <x:c r="A273" s="37" t="str">
        <x:v>CASH-D6F739F39E2B04</x:v>
      </x:c>
      <x:c r="B273" s="37" t="str">
        <x:v>VAR-7649214DA3533E|EG-013|STORE</x:v>
      </x:c>
      <x:c r="C273" s="37" t="str">
        <x:v>VAR-7649214DA3533E</x:v>
      </x:c>
      <x:c r="D273" s="37" t="str">
        <x:v>MOD-6C5C313C5F3491</x:v>
      </x:c>
      <x:c r="E273" s="37" t="str">
        <x:v>Toshiba TWD-BM115GF4EGMK 10.5kg / 5G / Grey</x:v>
      </x:c>
      <x:c r="F273" s="37" t="str">
        <x:v>الأجهزة المنزلية</x:v>
      </x:c>
      <x:c r="G273" s="37" t="str">
        <x:v>غسالات ملابس</x:v>
      </x:c>
      <x:c r="H273" s="37" t="str">
        <x:v>Toshiba</x:v>
      </x:c>
      <x:c r="I273" s="37" t="str">
        <x:v>TWD-BM115GF4EGMK</x:v>
      </x:c>
      <x:c r="J273" s="37" t="str">
        <x:v>10.5kg | 5G | Grey</x:v>
      </x:c>
      <x:c r="K273" s="37"/>
      <x:c r="L273" s="37"/>
      <x:c r="M273" s="37" t="str">
        <x:v>Grey</x:v>
      </x:c>
      <x:c r="N273" s="37" t="str">
        <x:v>TWD-BM115GF4EGMK</x:v>
      </x:c>
      <x:c r="O273" s="37"/>
      <x:c r="P273" s="37" t="str">
        <x:v>EG-013</x:v>
      </x:c>
      <x:c r="Q273" s="37" t="str">
        <x:v>B.TECH</x:v>
      </x:c>
      <x:c r="R273" s="37" t="str">
        <x:v>سلسلة</x:v>
      </x:c>
      <x:c r="S273" s="37" t="str">
        <x:v>A</x:v>
      </x:c>
      <x:c r="T273" s="37"/>
      <x:c r="U273" s="37"/>
      <x:c r="V273" s="37"/>
      <x:c r="W273" s="37" t="str">
        <x:v>https://btech.com/en/c/large-home-appliances/washing-machines-dryers/b/toshiba</x:v>
      </x:c>
      <x:c r="X273" s="37" t="str">
        <x:v>صفحة فئة</x:v>
      </x:c>
      <x:c r="Y273" s="37" t="str">
        <x:v>EGP</x:v>
      </x:c>
      <x:c r="Z273" s="56"/>
      <x:c r="AA273" s="56"/>
      <x:c r="AB273" s="56" t="str">
        <x:f>IF(OR(Z273="",AA273=""),"",MAX(0,AA273-Z273))</x:f>
      </x:c>
      <x:c r="AC273" s="58" t="str">
        <x:f>IF(OR(Z273="",AA273="",AA273=0),"",MAX(0,(AA273-Z273)/AA273))</x:f>
      </x:c>
      <x:c r="AD273" s="56"/>
      <x:c r="AE273" s="56" t="str">
        <x:f>IF(Z273="","",Z273+IF(AD273="",0,AD273))</x:f>
      </x:c>
      <x:c r="AF273" s="37" t="str">
        <x:f>IF(AD273="","",AD273=0)</x:f>
      </x:c>
      <x:c r="AG273" s="37"/>
      <x:c r="AH273" s="37"/>
      <x:c r="AI273" s="37"/>
      <x:c r="AJ273" s="37" t="str">
        <x:v>القاهرة</x:v>
      </x:c>
      <x:c r="AK273" s="37"/>
      <x:c r="AL273" s="37"/>
      <x:c r="AM273" s="37"/>
      <x:c r="AN273" s="37"/>
      <x:c r="AO273" s="37"/>
      <x:c r="AP273" s="37"/>
      <x:c r="AQ273" s="54" t="b">
        <x:v>1</x:v>
      </x:c>
      <x:c r="AR273" s="37"/>
      <x:c r="AS273" s="37" t="str">
        <x:v>صفحة فئة</x:v>
      </x:c>
      <x:c r="AT273" s="37" t="str">
        <x:v>تحتاج مراجعة</x:v>
      </x:c>
      <x:c r="AU273" s="37" t="str">
        <x:v>store_brand_category_listing</x:v>
      </x:c>
      <x:c r="AV273" s="37" t="str">
        <x:v>اكتشاف من صفحة فئة</x:v>
      </x:c>
      <x:c r="AW273" s="37" t="str">
        <x:v>https://btech.com/en/c/large-home-appliances/washing-machines-dryers/b/toshiba</x:v>
      </x:c>
      <x:c r="AX273" s="37" t="n">
        <x:v>1</x:v>
      </x:c>
      <x:c r="AY273" s="60" t="n">
        <x:v>46233</x:v>
      </x:c>
      <x:c r="AZ273" s="60"/>
      <x:c r="BA273" s="60"/>
      <x:c r="BB273" s="62" t="str">
        <x:f>IF(BA273="","",(NOW()-BA273)*24)</x:f>
      </x:c>
      <x:c r="BC273" s="37" t="str">
        <x:f>IF(BA273="","لم يُرصد",IF(BH273&lt;&gt;TRUE,"غير نشط",IF(BD273="فشل","فشل حالي",IF(BB273&lt;=12,"حديث",IF(BB273&lt;=24,"متأخر","قديم")))))</x:f>
        <x:v>لم يُرصد</x:v>
      </x:c>
      <x:c r="BD273" s="37" t="str">
        <x:v>بانتظار أول رصد سعر</x:v>
      </x:c>
      <x:c r="BE273" s="37" t="n">
        <x:v>0</x:v>
      </x:c>
      <x:c r="BF273" s="37"/>
      <x:c r="BG273" s="37"/>
      <x:c r="BH273" s="54" t="b">
        <x:v>1</x:v>
      </x:c>
      <x:c r="BI273" s="37" t="str">
        <x:v>يحتاج اكتشاف رابط المنتج</x:v>
      </x:c>
      <x:c r="BJ273" s="37" t="str">
        <x:v>Toshiba T15 Series Inverter Front Load Washing Machine, 10.5 kg, Morandi Grey - TWD-BM115GF4EGMK</x:v>
      </x:c>
      <x:c r="BK273" s="37"/>
      <x:c r="BL273" s="60" t="n">
        <x:v>46233</x:v>
      </x:c>
      <x:c r="BM273" s="60" t="n">
        <x:v>46233</x:v>
      </x:c>
    </x:row>
    <x:row r="274">
      <x:c r="A274" s="37" t="str">
        <x:v>CASH-FD89092CFFD8A7</x:v>
      </x:c>
      <x:c r="B274" s="37" t="str">
        <x:v>VAR-D75D7BE8501705|EG-013|STORE</x:v>
      </x:c>
      <x:c r="C274" s="37" t="str">
        <x:v>VAR-D75D7BE8501705</x:v>
      </x:c>
      <x:c r="D274" s="37" t="str">
        <x:v>MOD-913FC04C9F5FF6</x:v>
      </x:c>
      <x:c r="E274" s="37" t="str">
        <x:v>Toshiba VH-Q130MEG 12kg / White Black</x:v>
      </x:c>
      <x:c r="F274" s="37" t="str">
        <x:v>الأجهزة المنزلية</x:v>
      </x:c>
      <x:c r="G274" s="37" t="str">
        <x:v>غسالات ملابس</x:v>
      </x:c>
      <x:c r="H274" s="37" t="str">
        <x:v>Toshiba</x:v>
      </x:c>
      <x:c r="I274" s="37" t="str">
        <x:v>VH-Q130MEG</x:v>
      </x:c>
      <x:c r="J274" s="37" t="str">
        <x:v>12kg | White Black</x:v>
      </x:c>
      <x:c r="K274" s="37"/>
      <x:c r="L274" s="37"/>
      <x:c r="M274" s="37" t="str">
        <x:v>White Black</x:v>
      </x:c>
      <x:c r="N274" s="37" t="str">
        <x:v>VH-Q130MEG</x:v>
      </x:c>
      <x:c r="O274" s="37"/>
      <x:c r="P274" s="37" t="str">
        <x:v>EG-013</x:v>
      </x:c>
      <x:c r="Q274" s="37" t="str">
        <x:v>B.TECH</x:v>
      </x:c>
      <x:c r="R274" s="37" t="str">
        <x:v>سلسلة</x:v>
      </x:c>
      <x:c r="S274" s="37" t="str">
        <x:v>A</x:v>
      </x:c>
      <x:c r="T274" s="37"/>
      <x:c r="U274" s="37"/>
      <x:c r="V274" s="37"/>
      <x:c r="W274" s="37" t="str">
        <x:v>https://btech.com/en/c/large-home-appliances/washing-machines-dryers/b/toshiba</x:v>
      </x:c>
      <x:c r="X274" s="37" t="str">
        <x:v>صفحة فئة</x:v>
      </x:c>
      <x:c r="Y274" s="37" t="str">
        <x:v>EGP</x:v>
      </x:c>
      <x:c r="Z274" s="56"/>
      <x:c r="AA274" s="56"/>
      <x:c r="AB274" s="56" t="str">
        <x:f>IF(OR(Z274="",AA274=""),"",MAX(0,AA274-Z274))</x:f>
      </x:c>
      <x:c r="AC274" s="58" t="str">
        <x:f>IF(OR(Z274="",AA274="",AA274=0),"",MAX(0,(AA274-Z274)/AA274))</x:f>
      </x:c>
      <x:c r="AD274" s="56"/>
      <x:c r="AE274" s="56" t="str">
        <x:f>IF(Z274="","",Z274+IF(AD274="",0,AD274))</x:f>
      </x:c>
      <x:c r="AF274" s="37" t="str">
        <x:f>IF(AD274="","",AD274=0)</x:f>
      </x:c>
      <x:c r="AG274" s="37"/>
      <x:c r="AH274" s="37"/>
      <x:c r="AI274" s="37"/>
      <x:c r="AJ274" s="37" t="str">
        <x:v>القاهرة</x:v>
      </x:c>
      <x:c r="AK274" s="37"/>
      <x:c r="AL274" s="37"/>
      <x:c r="AM274" s="37"/>
      <x:c r="AN274" s="37"/>
      <x:c r="AO274" s="37"/>
      <x:c r="AP274" s="37"/>
      <x:c r="AQ274" s="54" t="b">
        <x:v>1</x:v>
      </x:c>
      <x:c r="AR274" s="37"/>
      <x:c r="AS274" s="37" t="str">
        <x:v>صفحة فئة</x:v>
      </x:c>
      <x:c r="AT274" s="37" t="str">
        <x:v>تحتاج مراجعة</x:v>
      </x:c>
      <x:c r="AU274" s="37" t="str">
        <x:v>store_brand_category_listing</x:v>
      </x:c>
      <x:c r="AV274" s="37" t="str">
        <x:v>اكتشاف من صفحة فئة</x:v>
      </x:c>
      <x:c r="AW274" s="37" t="str">
        <x:v>https://btech.com/en/c/large-home-appliances/washing-machines-dryers/b/toshiba</x:v>
      </x:c>
      <x:c r="AX274" s="37" t="n">
        <x:v>1</x:v>
      </x:c>
      <x:c r="AY274" s="60" t="n">
        <x:v>46233</x:v>
      </x:c>
      <x:c r="AZ274" s="60"/>
      <x:c r="BA274" s="60"/>
      <x:c r="BB274" s="62" t="str">
        <x:f>IF(BA274="","",(NOW()-BA274)*24)</x:f>
      </x:c>
      <x:c r="BC274" s="37" t="str">
        <x:f>IF(BA274="","لم يُرصد",IF(BH274&lt;&gt;TRUE,"غير نشط",IF(BD274="فشل","فشل حالي",IF(BB274&lt;=12,"حديث",IF(BB274&lt;=24,"متأخر","قديم")))))</x:f>
        <x:v>لم يُرصد</x:v>
      </x:c>
      <x:c r="BD274" s="37" t="str">
        <x:v>بانتظار أول رصد سعر</x:v>
      </x:c>
      <x:c r="BE274" s="37" t="n">
        <x:v>0</x:v>
      </x:c>
      <x:c r="BF274" s="37"/>
      <x:c r="BG274" s="37"/>
      <x:c r="BH274" s="54" t="b">
        <x:v>1</x:v>
      </x:c>
      <x:c r="BI274" s="37" t="str">
        <x:v>يحتاج اكتشاف رابط المنتج</x:v>
      </x:c>
      <x:c r="BJ274" s="37" t="str">
        <x:v>Toshiba Top Load Half Automatic Washing Machine, 12 kg, White Black - VH-Q130MEG</x:v>
      </x:c>
      <x:c r="BK274" s="37"/>
      <x:c r="BL274" s="60" t="n">
        <x:v>46233</x:v>
      </x:c>
      <x:c r="BM274" s="60" t="n">
        <x:v>46233</x:v>
      </x:c>
    </x:row>
    <x:row r="275">
      <x:c r="A275" s="37" t="str">
        <x:v>CASH-6355D959EAF666</x:v>
      </x:c>
      <x:c r="B275" s="37" t="str">
        <x:v>VAR-B8900FCC548B5C|EG-013|STORE</x:v>
      </x:c>
      <x:c r="C275" s="37" t="str">
        <x:v>VAR-B8900FCC548B5C</x:v>
      </x:c>
      <x:c r="D275" s="37" t="str">
        <x:v>MOD-7E16DD50984979</x:v>
      </x:c>
      <x:c r="E275" s="37" t="str">
        <x:v>White Point WPTL9DBTEA 9 kg load | Freestanding | Grey | 9kg</x:v>
      </x:c>
      <x:c r="F275" s="37" t="str">
        <x:v>الأجهزة المنزلية</x:v>
      </x:c>
      <x:c r="G275" s="37" t="str">
        <x:v>غسالات ملابس</x:v>
      </x:c>
      <x:c r="H275" s="37" t="str">
        <x:v>White Point</x:v>
      </x:c>
      <x:c r="I275" s="37" t="str">
        <x:v>WPTL9DBTEA</x:v>
      </x:c>
      <x:c r="J275" s="37" t="str">
        <x:v>9 kg load | Freestanding | Grey</x:v>
      </x:c>
      <x:c r="K275" s="37"/>
      <x:c r="L275" s="37"/>
      <x:c r="M275" s="37" t="str">
        <x:v>Grey</x:v>
      </x:c>
      <x:c r="N275" s="37" t="str">
        <x:v>WPTL9DBTEA</x:v>
      </x:c>
      <x:c r="O275" s="37"/>
      <x:c r="P275" s="37" t="str">
        <x:v>EG-013</x:v>
      </x:c>
      <x:c r="Q275" s="37" t="str">
        <x:v>B.TECH</x:v>
      </x:c>
      <x:c r="R275" s="37" t="str">
        <x:v>سلسلة</x:v>
      </x:c>
      <x:c r="S275" s="37" t="str">
        <x:v>A</x:v>
      </x:c>
      <x:c r="T275" s="37"/>
      <x:c r="U275" s="37"/>
      <x:c r="V275" s="37"/>
      <x:c r="W275" s="37" t="str">
        <x:v>https://btech.com/en/p/white-point-top-load-washing-machine-9kg-darkgrey-wptl9dbtea</x:v>
      </x:c>
      <x:c r="X275" s="37" t="str">
        <x:v>رابط منتج مباشر</x:v>
      </x:c>
      <x:c r="Y275" s="37" t="str">
        <x:v>EGP</x:v>
      </x:c>
      <x:c r="Z275" s="56"/>
      <x:c r="AA275" s="56"/>
      <x:c r="AB275" s="56" t="str">
        <x:f>IF(OR(Z275="",AA275=""),"",MAX(0,AA275-Z275))</x:f>
      </x:c>
      <x:c r="AC275" s="58" t="str">
        <x:f>IF(OR(Z275="",AA275="",AA275=0),"",MAX(0,(AA275-Z275)/AA275))</x:f>
      </x:c>
      <x:c r="AD275" s="56"/>
      <x:c r="AE275" s="56" t="str">
        <x:f>IF(Z275="","",Z275+IF(AD275="",0,AD275))</x:f>
      </x:c>
      <x:c r="AF275" s="37" t="str">
        <x:f>IF(AD275="","",AD275=0)</x:f>
      </x:c>
      <x:c r="AG275" s="37"/>
      <x:c r="AH275" s="37"/>
      <x:c r="AI275" s="37"/>
      <x:c r="AJ275" s="37" t="str">
        <x:v>القاهرة</x:v>
      </x:c>
      <x:c r="AK275" s="37"/>
      <x:c r="AL275" s="37"/>
      <x:c r="AM275" s="37"/>
      <x:c r="AN275" s="37"/>
      <x:c r="AO275" s="37"/>
      <x:c r="AP275" s="37"/>
      <x:c r="AQ275" s="54" t="b">
        <x:v>1</x:v>
      </x:c>
      <x:c r="AR275" s="37"/>
      <x:c r="AS275" s="37" t="str">
        <x:v>صفحة منتج</x:v>
      </x:c>
      <x:c r="AT275" s="37" t="str">
        <x:v>عالية</x:v>
      </x:c>
      <x:c r="AU275" s="37" t="str">
        <x:v>egypt_store_product_listing</x:v>
      </x:c>
      <x:c r="AV275" s="37" t="str">
        <x:v>HTML/JSON-LD</x:v>
      </x:c>
      <x:c r="AW275" s="37" t="str">
        <x:v>https://btech.com/en/p/white-point-top-load-washing-machine-9kg-darkgrey-wptl9dbtea</x:v>
      </x:c>
      <x:c r="AX275" s="37" t="n">
        <x:v>1</x:v>
      </x:c>
      <x:c r="AY275" s="60" t="n">
        <x:v>46233</x:v>
      </x:c>
      <x:c r="AZ275" s="60"/>
      <x:c r="BA275" s="60"/>
      <x:c r="BB275" s="62" t="str">
        <x:f>IF(BA275="","",(NOW()-BA275)*24)</x:f>
      </x:c>
      <x:c r="BC275" s="37" t="str">
        <x:f>IF(BA275="","لم يُرصد",IF(BH275&lt;&gt;TRUE,"غير نشط",IF(BD275="فشل","فشل حالي",IF(BB275&lt;=12,"حديث",IF(BB275&lt;=24,"متأخر","قديم")))))</x:f>
        <x:v>لم يُرصد</x:v>
      </x:c>
      <x:c r="BD275" s="37" t="str">
        <x:v>بانتظار أول رصد سعر</x:v>
      </x:c>
      <x:c r="BE275" s="37" t="n">
        <x:v>0</x:v>
      </x:c>
      <x:c r="BF275" s="37"/>
      <x:c r="BG275" s="37"/>
      <x:c r="BH275" s="54" t="b">
        <x:v>1</x:v>
      </x:c>
      <x:c r="BI275" s="37" t="str">
        <x:v>جاهز لأول رصد</x:v>
      </x:c>
      <x:c r="BJ275" s="37" t="str"/>
      <x:c r="BK275" s="37" t="str">
        <x:v>Catalogue title: White Point Top Load washing Machine, 9 kg, Dark Grey - WPTL9DBTEA</x:v>
      </x:c>
      <x:c r="BL275" s="60" t="n">
        <x:v>46233</x:v>
      </x:c>
      <x:c r="BM275" s="60" t="n">
        <x:v>46233</x:v>
      </x:c>
    </x:row>
    <x:row r="276">
      <x:c r="A276" s="37" t="str">
        <x:v>CASH-3607BC3310A6D0</x:v>
      </x:c>
      <x:c r="B276" s="37" t="str">
        <x:v>VAR-CC5C37CB5A6F84|EG-013|STORE</x:v>
      </x:c>
      <x:c r="C276" s="37" t="str">
        <x:v>VAR-CC5C37CB5A6F84</x:v>
      </x:c>
      <x:c r="D276" s="37" t="str">
        <x:v>MOD-7E16DD50984979</x:v>
      </x:c>
      <x:c r="E276" s="37" t="str">
        <x:v>White Point WPTL9DBTEA 9kg / Dark Grey / White</x:v>
      </x:c>
      <x:c r="F276" s="37" t="str">
        <x:v>الأجهزة المنزلية</x:v>
      </x:c>
      <x:c r="G276" s="37" t="str">
        <x:v>غسالات ملابس</x:v>
      </x:c>
      <x:c r="H276" s="37" t="str">
        <x:v>White Point</x:v>
      </x:c>
      <x:c r="I276" s="37" t="str">
        <x:v>WPTL9DBTEA</x:v>
      </x:c>
      <x:c r="J276" s="37" t="str">
        <x:v>9kg | Dark Grey / White</x:v>
      </x:c>
      <x:c r="K276" s="37"/>
      <x:c r="L276" s="37"/>
      <x:c r="M276" s="37" t="str">
        <x:v>Dark Grey / White</x:v>
      </x:c>
      <x:c r="N276" s="37" t="str">
        <x:v>WPTL9DBTEA</x:v>
      </x:c>
      <x:c r="O276" s="37"/>
      <x:c r="P276" s="37" t="str">
        <x:v>EG-013</x:v>
      </x:c>
      <x:c r="Q276" s="37" t="str">
        <x:v>B.TECH</x:v>
      </x:c>
      <x:c r="R276" s="37" t="str">
        <x:v>سلسلة</x:v>
      </x:c>
      <x:c r="S276" s="37" t="str">
        <x:v>A</x:v>
      </x:c>
      <x:c r="T276" s="37"/>
      <x:c r="U276" s="37"/>
      <x:c r="V276" s="37"/>
      <x:c r="W276" s="37" t="str">
        <x:v>https://btech.com/en/c/large-home-appliances/washing-machines-dryers/top-load-washing-machines</x:v>
      </x:c>
      <x:c r="X276" s="37" t="str">
        <x:v>صفحة فئة</x:v>
      </x:c>
      <x:c r="Y276" s="37" t="str">
        <x:v>EGP</x:v>
      </x:c>
      <x:c r="Z276" s="56"/>
      <x:c r="AA276" s="56"/>
      <x:c r="AB276" s="56" t="str">
        <x:f>IF(OR(Z276="",AA276=""),"",MAX(0,AA276-Z276))</x:f>
      </x:c>
      <x:c r="AC276" s="58" t="str">
        <x:f>IF(OR(Z276="",AA276="",AA276=0),"",MAX(0,(AA276-Z276)/AA276))</x:f>
      </x:c>
      <x:c r="AD276" s="56"/>
      <x:c r="AE276" s="56" t="str">
        <x:f>IF(Z276="","",Z276+IF(AD276="",0,AD276))</x:f>
      </x:c>
      <x:c r="AF276" s="37" t="str">
        <x:f>IF(AD276="","",AD276=0)</x:f>
      </x:c>
      <x:c r="AG276" s="37"/>
      <x:c r="AH276" s="37"/>
      <x:c r="AI276" s="37"/>
      <x:c r="AJ276" s="37" t="str">
        <x:v>القاهرة</x:v>
      </x:c>
      <x:c r="AK276" s="37"/>
      <x:c r="AL276" s="37"/>
      <x:c r="AM276" s="37"/>
      <x:c r="AN276" s="37"/>
      <x:c r="AO276" s="37"/>
      <x:c r="AP276" s="37"/>
      <x:c r="AQ276" s="54" t="b">
        <x:v>1</x:v>
      </x:c>
      <x:c r="AR276" s="37"/>
      <x:c r="AS276" s="37" t="str">
        <x:v>صفحة فئة</x:v>
      </x:c>
      <x:c r="AT276" s="37" t="str">
        <x:v>تحتاج مراجعة</x:v>
      </x:c>
      <x:c r="AU276" s="37" t="str">
        <x:v>store_category_listing</x:v>
      </x:c>
      <x:c r="AV276" s="37" t="str">
        <x:v>اكتشاف من صفحة فئة</x:v>
      </x:c>
      <x:c r="AW276" s="37" t="str">
        <x:v>https://btech.com/en/c/large-home-appliances/washing-machines-dryers/top-load-washing-machines</x:v>
      </x:c>
      <x:c r="AX276" s="37" t="n">
        <x:v>1</x:v>
      </x:c>
      <x:c r="AY276" s="60" t="n">
        <x:v>46233</x:v>
      </x:c>
      <x:c r="AZ276" s="60"/>
      <x:c r="BA276" s="60"/>
      <x:c r="BB276" s="62" t="str">
        <x:f>IF(BA276="","",(NOW()-BA276)*24)</x:f>
      </x:c>
      <x:c r="BC276" s="37" t="str">
        <x:f>IF(BA276="","لم يُرصد",IF(BH276&lt;&gt;TRUE,"غير نشط",IF(BD276="فشل","فشل حالي",IF(BB276&lt;=12,"حديث",IF(BB276&lt;=24,"متأخر","قديم")))))</x:f>
        <x:v>لم يُرصد</x:v>
      </x:c>
      <x:c r="BD276" s="37" t="str">
        <x:v>بانتظار أول رصد سعر</x:v>
      </x:c>
      <x:c r="BE276" s="37" t="n">
        <x:v>0</x:v>
      </x:c>
      <x:c r="BF276" s="37"/>
      <x:c r="BG276" s="37"/>
      <x:c r="BH276" s="54" t="b">
        <x:v>1</x:v>
      </x:c>
      <x:c r="BI276" s="37" t="str">
        <x:v>يحتاج اكتشاف رابط المنتج</x:v>
      </x:c>
      <x:c r="BJ276" s="37" t="str">
        <x:v>White Point Top Load washing Machine, 9 kg, Dark Grey - WPTL9DBTEA</x:v>
      </x:c>
      <x:c r="BK276" s="37"/>
      <x:c r="BL276" s="60" t="n">
        <x:v>46233</x:v>
      </x:c>
      <x:c r="BM276" s="60" t="n">
        <x:v>46233</x:v>
      </x:c>
    </x:row>
    <x:row r="277">
      <x:c r="A277" s="37" t="str">
        <x:v>CASH-FF4DCBDA6F5692</x:v>
      </x:c>
      <x:c r="B277" s="37" t="str">
        <x:v>VAR-438DB97B3E0C7F|EG-013|STORE</x:v>
      </x:c>
      <x:c r="C277" s="37" t="str">
        <x:v>VAR-438DB97B3E0C7F</x:v>
      </x:c>
      <x:c r="D277" s="37" t="str">
        <x:v>MOD-338CE6F337708D</x:v>
      </x:c>
      <x:c r="E277" s="37" t="str">
        <x:v>Zanussi TC2ZWF9221SD7 9 kg load | Freestanding | Inverter | Black | 9kg</x:v>
      </x:c>
      <x:c r="F277" s="37" t="str">
        <x:v>الأجهزة المنزلية</x:v>
      </x:c>
      <x:c r="G277" s="37" t="str">
        <x:v>غسالات ملابس</x:v>
      </x:c>
      <x:c r="H277" s="37" t="str">
        <x:v>Zanussi</x:v>
      </x:c>
      <x:c r="I277" s="37" t="str">
        <x:v>TC2ZWF9221SD7</x:v>
      </x:c>
      <x:c r="J277" s="37" t="str">
        <x:v>9 kg load | Freestanding | Inverter | Black</x:v>
      </x:c>
      <x:c r="K277" s="37"/>
      <x:c r="L277" s="37"/>
      <x:c r="M277" s="37" t="str">
        <x:v>Black</x:v>
      </x:c>
      <x:c r="N277" s="37" t="str">
        <x:v>TC2ZWF9221SD7</x:v>
      </x:c>
      <x:c r="O277" s="37"/>
      <x:c r="P277" s="37" t="str">
        <x:v>EG-013</x:v>
      </x:c>
      <x:c r="Q277" s="37" t="str">
        <x:v>B.TECH</x:v>
      </x:c>
      <x:c r="R277" s="37" t="str">
        <x:v>سلسلة</x:v>
      </x:c>
      <x:c r="S277" s="37" t="str">
        <x:v>A</x:v>
      </x:c>
      <x:c r="T277" s="37"/>
      <x:c r="U277" s="37"/>
      <x:c r="V277" s="37"/>
      <x:c r="W277" s="37" t="str">
        <x:v>https://btech.com/en/p/af27f330-bd4e-47a3-a65e-3700a166dd2e</x:v>
      </x:c>
      <x:c r="X277" s="37" t="str">
        <x:v>رابط منتج مباشر</x:v>
      </x:c>
      <x:c r="Y277" s="37" t="str">
        <x:v>EGP</x:v>
      </x:c>
      <x:c r="Z277" s="56"/>
      <x:c r="AA277" s="56"/>
      <x:c r="AB277" s="56" t="str">
        <x:f>IF(OR(Z277="",AA277=""),"",MAX(0,AA277-Z277))</x:f>
      </x:c>
      <x:c r="AC277" s="58" t="str">
        <x:f>IF(OR(Z277="",AA277="",AA277=0),"",MAX(0,(AA277-Z277)/AA277))</x:f>
      </x:c>
      <x:c r="AD277" s="56"/>
      <x:c r="AE277" s="56" t="str">
        <x:f>IF(Z277="","",Z277+IF(AD277="",0,AD277))</x:f>
      </x:c>
      <x:c r="AF277" s="37" t="str">
        <x:f>IF(AD277="","",AD277=0)</x:f>
      </x:c>
      <x:c r="AG277" s="37"/>
      <x:c r="AH277" s="37"/>
      <x:c r="AI277" s="37"/>
      <x:c r="AJ277" s="37" t="str">
        <x:v>القاهرة</x:v>
      </x:c>
      <x:c r="AK277" s="37"/>
      <x:c r="AL277" s="37"/>
      <x:c r="AM277" s="37"/>
      <x:c r="AN277" s="37"/>
      <x:c r="AO277" s="37"/>
      <x:c r="AP277" s="37"/>
      <x:c r="AQ277" s="54" t="b">
        <x:v>1</x:v>
      </x:c>
      <x:c r="AR277" s="37"/>
      <x:c r="AS277" s="37" t="str">
        <x:v>صفحة منتج</x:v>
      </x:c>
      <x:c r="AT277" s="37" t="str">
        <x:v>عالية</x:v>
      </x:c>
      <x:c r="AU277" s="37" t="str">
        <x:v>egypt_store_product_listing</x:v>
      </x:c>
      <x:c r="AV277" s="37" t="str">
        <x:v>HTML/JSON-LD</x:v>
      </x:c>
      <x:c r="AW277" s="37" t="str">
        <x:v>https://btech.com/en/p/af27f330-bd4e-47a3-a65e-3700a166dd2e</x:v>
      </x:c>
      <x:c r="AX277" s="37" t="n">
        <x:v>1</x:v>
      </x:c>
      <x:c r="AY277" s="60" t="n">
        <x:v>46233</x:v>
      </x:c>
      <x:c r="AZ277" s="60"/>
      <x:c r="BA277" s="60"/>
      <x:c r="BB277" s="62" t="str">
        <x:f>IF(BA277="","",(NOW()-BA277)*24)</x:f>
      </x:c>
      <x:c r="BC277" s="37" t="str">
        <x:f>IF(BA277="","لم يُرصد",IF(BH277&lt;&gt;TRUE,"غير نشط",IF(BD277="فشل","فشل حالي",IF(BB277&lt;=12,"حديث",IF(BB277&lt;=24,"متأخر","قديم")))))</x:f>
        <x:v>لم يُرصد</x:v>
      </x:c>
      <x:c r="BD277" s="37" t="str">
        <x:v>بانتظار أول رصد سعر</x:v>
      </x:c>
      <x:c r="BE277" s="37" t="n">
        <x:v>0</x:v>
      </x:c>
      <x:c r="BF277" s="37"/>
      <x:c r="BG277" s="37"/>
      <x:c r="BH277" s="54" t="b">
        <x:v>1</x:v>
      </x:c>
      <x:c r="BI277" s="37" t="str">
        <x:v>جاهز لأول رصد</x:v>
      </x:c>
      <x:c r="BJ277" s="37" t="str"/>
      <x:c r="BK277" s="37" t="str">
        <x:v>Catalogue title: Zanussi Inverter Front Load Washing Machine, 9 kg, Black - TC2ZWF9221SD7</x:v>
      </x:c>
      <x:c r="BL277" s="60" t="n">
        <x:v>46233</x:v>
      </x:c>
      <x:c r="BM277" s="60" t="n">
        <x:v>46233</x:v>
      </x:c>
    </x:row>
    <x:row r="278">
      <x:c r="A278" s="37" t="str">
        <x:v>CASH-9C38C2D40DE851</x:v>
      </x:c>
      <x:c r="B278" s="37" t="str">
        <x:v>VAR-9387E41408729E|EG-013|STORE</x:v>
      </x:c>
      <x:c r="C278" s="37" t="str">
        <x:v>VAR-9387E41408729E</x:v>
      </x:c>
      <x:c r="D278" s="37" t="str">
        <x:v>MOD-338CE6F337708D</x:v>
      </x:c>
      <x:c r="E278" s="37" t="str">
        <x:v>Zanussi TC2ZWF9221SD7 9 kg load | Freestanding | Inverter | Gray | 9kg</x:v>
      </x:c>
      <x:c r="F278" s="37" t="str">
        <x:v>الأجهزة المنزلية</x:v>
      </x:c>
      <x:c r="G278" s="37" t="str">
        <x:v>غسالات ملابس</x:v>
      </x:c>
      <x:c r="H278" s="37" t="str">
        <x:v>Zanussi</x:v>
      </x:c>
      <x:c r="I278" s="37" t="str">
        <x:v>TC2ZWF9221SD7</x:v>
      </x:c>
      <x:c r="J278" s="37" t="str">
        <x:v>9 kg load | Freestanding | Inverter | Gray</x:v>
      </x:c>
      <x:c r="K278" s="37"/>
      <x:c r="L278" s="37"/>
      <x:c r="M278" s="37" t="str">
        <x:v>Gray</x:v>
      </x:c>
      <x:c r="N278" s="37" t="str">
        <x:v>TC2ZWF9221SD7</x:v>
      </x:c>
      <x:c r="O278" s="37"/>
      <x:c r="P278" s="37" t="str">
        <x:v>EG-013</x:v>
      </x:c>
      <x:c r="Q278" s="37" t="str">
        <x:v>B.TECH</x:v>
      </x:c>
      <x:c r="R278" s="37" t="str">
        <x:v>سلسلة</x:v>
      </x:c>
      <x:c r="S278" s="37" t="str">
        <x:v>A</x:v>
      </x:c>
      <x:c r="T278" s="37"/>
      <x:c r="U278" s="37"/>
      <x:c r="V278" s="37"/>
      <x:c r="W278" s="37" t="str">
        <x:v>https://btech.com/en/p/923c4259-58d2-4081-bb09-64baab277a9a</x:v>
      </x:c>
      <x:c r="X278" s="37" t="str">
        <x:v>رابط منتج مباشر</x:v>
      </x:c>
      <x:c r="Y278" s="37" t="str">
        <x:v>EGP</x:v>
      </x:c>
      <x:c r="Z278" s="56"/>
      <x:c r="AA278" s="56"/>
      <x:c r="AB278" s="56" t="str">
        <x:f>IF(OR(Z278="",AA278=""),"",MAX(0,AA278-Z278))</x:f>
      </x:c>
      <x:c r="AC278" s="58" t="str">
        <x:f>IF(OR(Z278="",AA278="",AA278=0),"",MAX(0,(AA278-Z278)/AA278))</x:f>
      </x:c>
      <x:c r="AD278" s="56"/>
      <x:c r="AE278" s="56" t="str">
        <x:f>IF(Z278="","",Z278+IF(AD278="",0,AD278))</x:f>
      </x:c>
      <x:c r="AF278" s="37" t="str">
        <x:f>IF(AD278="","",AD278=0)</x:f>
      </x:c>
      <x:c r="AG278" s="37"/>
      <x:c r="AH278" s="37"/>
      <x:c r="AI278" s="37"/>
      <x:c r="AJ278" s="37" t="str">
        <x:v>القاهرة</x:v>
      </x:c>
      <x:c r="AK278" s="37"/>
      <x:c r="AL278" s="37"/>
      <x:c r="AM278" s="37"/>
      <x:c r="AN278" s="37"/>
      <x:c r="AO278" s="37"/>
      <x:c r="AP278" s="37"/>
      <x:c r="AQ278" s="54" t="b">
        <x:v>1</x:v>
      </x:c>
      <x:c r="AR278" s="37"/>
      <x:c r="AS278" s="37" t="str">
        <x:v>صفحة منتج</x:v>
      </x:c>
      <x:c r="AT278" s="37" t="str">
        <x:v>عالية</x:v>
      </x:c>
      <x:c r="AU278" s="37" t="str">
        <x:v>egypt_store_product_listing</x:v>
      </x:c>
      <x:c r="AV278" s="37" t="str">
        <x:v>HTML/JSON-LD</x:v>
      </x:c>
      <x:c r="AW278" s="37" t="str">
        <x:v>https://btech.com/en/p/923c4259-58d2-4081-bb09-64baab277a9a</x:v>
      </x:c>
      <x:c r="AX278" s="37" t="n">
        <x:v>1</x:v>
      </x:c>
      <x:c r="AY278" s="60" t="n">
        <x:v>46233</x:v>
      </x:c>
      <x:c r="AZ278" s="60"/>
      <x:c r="BA278" s="60"/>
      <x:c r="BB278" s="62" t="str">
        <x:f>IF(BA278="","",(NOW()-BA278)*24)</x:f>
      </x:c>
      <x:c r="BC278" s="37" t="str">
        <x:f>IF(BA278="","لم يُرصد",IF(BH278&lt;&gt;TRUE,"غير نشط",IF(BD278="فشل","فشل حالي",IF(BB278&lt;=12,"حديث",IF(BB278&lt;=24,"متأخر","قديم")))))</x:f>
        <x:v>لم يُرصد</x:v>
      </x:c>
      <x:c r="BD278" s="37" t="str">
        <x:v>بانتظار أول رصد سعر</x:v>
      </x:c>
      <x:c r="BE278" s="37" t="n">
        <x:v>0</x:v>
      </x:c>
      <x:c r="BF278" s="37"/>
      <x:c r="BG278" s="37"/>
      <x:c r="BH278" s="54" t="b">
        <x:v>1</x:v>
      </x:c>
      <x:c r="BI278" s="37" t="str">
        <x:v>جاهز لأول رصد</x:v>
      </x:c>
      <x:c r="BJ278" s="37" t="str"/>
      <x:c r="BK278" s="37" t="str">
        <x:v>Catalogue title: Zanussi Inverter Front Load Washing Machine, 9 kg, Dark Gray - TC2ZWF9221SD7</x:v>
      </x:c>
      <x:c r="BL278" s="60" t="n">
        <x:v>46233</x:v>
      </x:c>
      <x:c r="BM278" s="60" t="n">
        <x:v>46233</x:v>
      </x:c>
    </x:row>
    <x:row r="279">
      <x:c r="A279" s="37" t="str">
        <x:v>CASH-60B0CAF4A09E8F</x:v>
      </x:c>
      <x:c r="B279" s="37" t="str">
        <x:v>VAR-B86603E882B93B|EG-013|STORE</x:v>
      </x:c>
      <x:c r="C279" s="37" t="str">
        <x:v>VAR-B86603E882B93B</x:v>
      </x:c>
      <x:c r="D279" s="37" t="str">
        <x:v>MOD-F1F46F3928187C</x:v>
      </x:c>
      <x:c r="E279" s="37" t="str">
        <x:v>Zanussi ZWF7240SS5 7 kg load | Freestanding | Silver | 7kg</x:v>
      </x:c>
      <x:c r="F279" s="37" t="str">
        <x:v>الأجهزة المنزلية</x:v>
      </x:c>
      <x:c r="G279" s="37" t="str">
        <x:v>غسالات ملابس</x:v>
      </x:c>
      <x:c r="H279" s="37" t="str">
        <x:v>Zanussi</x:v>
      </x:c>
      <x:c r="I279" s="37" t="str">
        <x:v>ZWF7240SS5</x:v>
      </x:c>
      <x:c r="J279" s="37" t="str">
        <x:v>7 kg load | Freestanding | Silver</x:v>
      </x:c>
      <x:c r="K279" s="37"/>
      <x:c r="L279" s="37"/>
      <x:c r="M279" s="37" t="str">
        <x:v>Silver</x:v>
      </x:c>
      <x:c r="N279" s="37" t="str">
        <x:v>ZWF7240SS5</x:v>
      </x:c>
      <x:c r="O279" s="37"/>
      <x:c r="P279" s="37" t="str">
        <x:v>EG-013</x:v>
      </x:c>
      <x:c r="Q279" s="37" t="str">
        <x:v>B.TECH</x:v>
      </x:c>
      <x:c r="R279" s="37" t="str">
        <x:v>سلسلة</x:v>
      </x:c>
      <x:c r="S279" s="37" t="str">
        <x:v>A</x:v>
      </x:c>
      <x:c r="T279" s="37"/>
      <x:c r="U279" s="37"/>
      <x:c r="V279" s="37"/>
      <x:c r="W279" s="37" t="str">
        <x:v>https://btech.com/en/p/zanussi-perlamax-washing-machine-7kg-silver-zwf7240ss5</x:v>
      </x:c>
      <x:c r="X279" s="37" t="str">
        <x:v>رابط منتج مباشر</x:v>
      </x:c>
      <x:c r="Y279" s="37" t="str">
        <x:v>EGP</x:v>
      </x:c>
      <x:c r="Z279" s="56"/>
      <x:c r="AA279" s="56"/>
      <x:c r="AB279" s="56" t="str">
        <x:f>IF(OR(Z279="",AA279=""),"",MAX(0,AA279-Z279))</x:f>
      </x:c>
      <x:c r="AC279" s="58" t="str">
        <x:f>IF(OR(Z279="",AA279="",AA279=0),"",MAX(0,(AA279-Z279)/AA279))</x:f>
      </x:c>
      <x:c r="AD279" s="56"/>
      <x:c r="AE279" s="56" t="str">
        <x:f>IF(Z279="","",Z279+IF(AD279="",0,AD279))</x:f>
      </x:c>
      <x:c r="AF279" s="37" t="str">
        <x:f>IF(AD279="","",AD279=0)</x:f>
      </x:c>
      <x:c r="AG279" s="37"/>
      <x:c r="AH279" s="37"/>
      <x:c r="AI279" s="37"/>
      <x:c r="AJ279" s="37" t="str">
        <x:v>القاهرة</x:v>
      </x:c>
      <x:c r="AK279" s="37"/>
      <x:c r="AL279" s="37"/>
      <x:c r="AM279" s="37"/>
      <x:c r="AN279" s="37"/>
      <x:c r="AO279" s="37"/>
      <x:c r="AP279" s="37"/>
      <x:c r="AQ279" s="54" t="b">
        <x:v>1</x:v>
      </x:c>
      <x:c r="AR279" s="37"/>
      <x:c r="AS279" s="37" t="str">
        <x:v>صفحة منتج</x:v>
      </x:c>
      <x:c r="AT279" s="37" t="str">
        <x:v>عالية</x:v>
      </x:c>
      <x:c r="AU279" s="37" t="str">
        <x:v>egypt_store_product_listing</x:v>
      </x:c>
      <x:c r="AV279" s="37" t="str">
        <x:v>HTML/JSON-LD</x:v>
      </x:c>
      <x:c r="AW279" s="37" t="str">
        <x:v>https://btech.com/en/p/zanussi-perlamax-washing-machine-7kg-silver-zwf7240ss5</x:v>
      </x:c>
      <x:c r="AX279" s="37" t="n">
        <x:v>1</x:v>
      </x:c>
      <x:c r="AY279" s="60" t="n">
        <x:v>46233</x:v>
      </x:c>
      <x:c r="AZ279" s="60"/>
      <x:c r="BA279" s="60"/>
      <x:c r="BB279" s="62" t="str">
        <x:f>IF(BA279="","",(NOW()-BA279)*24)</x:f>
      </x:c>
      <x:c r="BC279" s="37" t="str">
        <x:f>IF(BA279="","لم يُرصد",IF(BH279&lt;&gt;TRUE,"غير نشط",IF(BD279="فشل","فشل حالي",IF(BB279&lt;=12,"حديث",IF(BB279&lt;=24,"متأخر","قديم")))))</x:f>
        <x:v>لم يُرصد</x:v>
      </x:c>
      <x:c r="BD279" s="37" t="str">
        <x:v>بانتظار أول رصد سعر</x:v>
      </x:c>
      <x:c r="BE279" s="37" t="n">
        <x:v>0</x:v>
      </x:c>
      <x:c r="BF279" s="37"/>
      <x:c r="BG279" s="37"/>
      <x:c r="BH279" s="54" t="b">
        <x:v>1</x:v>
      </x:c>
      <x:c r="BI279" s="37" t="str">
        <x:v>جاهز لأول رصد</x:v>
      </x:c>
      <x:c r="BJ279" s="37" t="str"/>
      <x:c r="BK279" s="37" t="str">
        <x:v>Catalogue title: Zanussi ZWF7240SS5 Front Load Washing Machine, 7 kg, Silver</x:v>
      </x:c>
      <x:c r="BL279" s="60" t="n">
        <x:v>46233</x:v>
      </x:c>
      <x:c r="BM279" s="60" t="n">
        <x:v>46233</x:v>
      </x:c>
    </x:row>
    <x:row r="280">
      <x:c r="A280" s="37" t="str">
        <x:v>CASH-50EF4481AF8A12</x:v>
      </x:c>
      <x:c r="B280" s="37" t="str">
        <x:v>VAR-BD662B5311F023|EG-013|STORE</x:v>
      </x:c>
      <x:c r="C280" s="37" t="str">
        <x:v>VAR-BD662B5311F023</x:v>
      </x:c>
      <x:c r="D280" s="37" t="str">
        <x:v>MOD-E5761A48EE46AB</x:v>
      </x:c>
      <x:c r="E280" s="37" t="str">
        <x:v>Zanussi ZWF8221BL8 8 kg load | Freestanding | Inverter | Black | 8kg</x:v>
      </x:c>
      <x:c r="F280" s="37" t="str">
        <x:v>الأجهزة المنزلية</x:v>
      </x:c>
      <x:c r="G280" s="37" t="str">
        <x:v>غسالات ملابس</x:v>
      </x:c>
      <x:c r="H280" s="37" t="str">
        <x:v>Zanussi</x:v>
      </x:c>
      <x:c r="I280" s="37" t="str">
        <x:v>ZWF8221BL8</x:v>
      </x:c>
      <x:c r="J280" s="37" t="str">
        <x:v>8 kg load | Freestanding | Inverter | Black</x:v>
      </x:c>
      <x:c r="K280" s="37"/>
      <x:c r="L280" s="37"/>
      <x:c r="M280" s="37" t="str">
        <x:v>Black</x:v>
      </x:c>
      <x:c r="N280" s="37" t="str">
        <x:v>ZWF8221BL8</x:v>
      </x:c>
      <x:c r="O280" s="37"/>
      <x:c r="P280" s="37" t="str">
        <x:v>EG-013</x:v>
      </x:c>
      <x:c r="Q280" s="37" t="str">
        <x:v>B.TECH</x:v>
      </x:c>
      <x:c r="R280" s="37" t="str">
        <x:v>سلسلة</x:v>
      </x:c>
      <x:c r="S280" s="37" t="str">
        <x:v>A</x:v>
      </x:c>
      <x:c r="T280" s="37"/>
      <x:c r="U280" s="37"/>
      <x:c r="V280" s="37"/>
      <x:c r="W280" s="37" t="str">
        <x:v>https://btech.com/en/p/zanussi-steammax-washing-machine-8kg-black-zwf8221bl8</x:v>
      </x:c>
      <x:c r="X280" s="37" t="str">
        <x:v>رابط منتج مباشر</x:v>
      </x:c>
      <x:c r="Y280" s="37" t="str">
        <x:v>EGP</x:v>
      </x:c>
      <x:c r="Z280" s="56"/>
      <x:c r="AA280" s="56"/>
      <x:c r="AB280" s="56" t="str">
        <x:f>IF(OR(Z280="",AA280=""),"",MAX(0,AA280-Z280))</x:f>
      </x:c>
      <x:c r="AC280" s="58" t="str">
        <x:f>IF(OR(Z280="",AA280="",AA280=0),"",MAX(0,(AA280-Z280)/AA280))</x:f>
      </x:c>
      <x:c r="AD280" s="56"/>
      <x:c r="AE280" s="56" t="str">
        <x:f>IF(Z280="","",Z280+IF(AD280="",0,AD280))</x:f>
      </x:c>
      <x:c r="AF280" s="37" t="str">
        <x:f>IF(AD280="","",AD280=0)</x:f>
      </x:c>
      <x:c r="AG280" s="37"/>
      <x:c r="AH280" s="37"/>
      <x:c r="AI280" s="37"/>
      <x:c r="AJ280" s="37" t="str">
        <x:v>القاهرة</x:v>
      </x:c>
      <x:c r="AK280" s="37"/>
      <x:c r="AL280" s="37"/>
      <x:c r="AM280" s="37"/>
      <x:c r="AN280" s="37"/>
      <x:c r="AO280" s="37"/>
      <x:c r="AP280" s="37"/>
      <x:c r="AQ280" s="54" t="b">
        <x:v>1</x:v>
      </x:c>
      <x:c r="AR280" s="37"/>
      <x:c r="AS280" s="37" t="str">
        <x:v>صفحة منتج</x:v>
      </x:c>
      <x:c r="AT280" s="37" t="str">
        <x:v>عالية</x:v>
      </x:c>
      <x:c r="AU280" s="37" t="str">
        <x:v>egypt_store_product_listing</x:v>
      </x:c>
      <x:c r="AV280" s="37" t="str">
        <x:v>HTML/JSON-LD</x:v>
      </x:c>
      <x:c r="AW280" s="37" t="str">
        <x:v>https://btech.com/en/p/zanussi-steammax-washing-machine-8kg-black-zwf8221bl8</x:v>
      </x:c>
      <x:c r="AX280" s="37" t="n">
        <x:v>1</x:v>
      </x:c>
      <x:c r="AY280" s="60" t="n">
        <x:v>46233</x:v>
      </x:c>
      <x:c r="AZ280" s="60"/>
      <x:c r="BA280" s="60"/>
      <x:c r="BB280" s="62" t="str">
        <x:f>IF(BA280="","",(NOW()-BA280)*24)</x:f>
      </x:c>
      <x:c r="BC280" s="37" t="str">
        <x:f>IF(BA280="","لم يُرصد",IF(BH280&lt;&gt;TRUE,"غير نشط",IF(BD280="فشل","فشل حالي",IF(BB280&lt;=12,"حديث",IF(BB280&lt;=24,"متأخر","قديم")))))</x:f>
        <x:v>لم يُرصد</x:v>
      </x:c>
      <x:c r="BD280" s="37" t="str">
        <x:v>بانتظار أول رصد سعر</x:v>
      </x:c>
      <x:c r="BE280" s="37" t="n">
        <x:v>0</x:v>
      </x:c>
      <x:c r="BF280" s="37"/>
      <x:c r="BG280" s="37"/>
      <x:c r="BH280" s="54" t="b">
        <x:v>1</x:v>
      </x:c>
      <x:c r="BI280" s="37" t="str">
        <x:v>جاهز لأول رصد</x:v>
      </x:c>
      <x:c r="BJ280" s="37" t="str"/>
      <x:c r="BK280" s="37" t="str">
        <x:v>Catalogue title: Zanussi SteamMax Inverter Front Load Washing Machine, 8 kg, Black - ZWF8221BL8</x:v>
      </x:c>
      <x:c r="BL280" s="60" t="n">
        <x:v>46233</x:v>
      </x:c>
      <x:c r="BM280" s="60" t="n">
        <x:v>46233</x:v>
      </x:c>
    </x:row>
    <x:row r="281">
      <x:c r="A281" s="37" t="str">
        <x:v>CASH-0E65DBB5720C84</x:v>
      </x:c>
      <x:c r="B281" s="37" t="str">
        <x:v>VAR-F7F3127F4185B0|EG-013|STORE</x:v>
      </x:c>
      <x:c r="C281" s="37" t="str">
        <x:v>VAR-F7F3127F4185B0</x:v>
      </x:c>
      <x:c r="D281" s="37" t="str">
        <x:v>MOD-9094ED0CD01F9A</x:v>
      </x:c>
      <x:c r="E281" s="37" t="str">
        <x:v>Zanussi ZWF8221SL8 8 kg load | Freestanding | Inverter | Silver | 8kg</x:v>
      </x:c>
      <x:c r="F281" s="37" t="str">
        <x:v>الأجهزة المنزلية</x:v>
      </x:c>
      <x:c r="G281" s="37" t="str">
        <x:v>غسالات ملابس</x:v>
      </x:c>
      <x:c r="H281" s="37" t="str">
        <x:v>Zanussi</x:v>
      </x:c>
      <x:c r="I281" s="37" t="str">
        <x:v>ZWF8221SL8</x:v>
      </x:c>
      <x:c r="J281" s="37" t="str">
        <x:v>8 kg load | Freestanding | Inverter | Silver</x:v>
      </x:c>
      <x:c r="K281" s="37"/>
      <x:c r="L281" s="37"/>
      <x:c r="M281" s="37" t="str">
        <x:v>Silver</x:v>
      </x:c>
      <x:c r="N281" s="37" t="str">
        <x:v>ZWF8221SL8</x:v>
      </x:c>
      <x:c r="O281" s="37"/>
      <x:c r="P281" s="37" t="str">
        <x:v>EG-013</x:v>
      </x:c>
      <x:c r="Q281" s="37" t="str">
        <x:v>B.TECH</x:v>
      </x:c>
      <x:c r="R281" s="37" t="str">
        <x:v>سلسلة</x:v>
      </x:c>
      <x:c r="S281" s="37" t="str">
        <x:v>A</x:v>
      </x:c>
      <x:c r="T281" s="37"/>
      <x:c r="U281" s="37"/>
      <x:c r="V281" s="37"/>
      <x:c r="W281" s="37" t="str">
        <x:v>https://btech.com/en/p/zanussi-steammax-washing-machine-8kg-silver-zwf8221sl8</x:v>
      </x:c>
      <x:c r="X281" s="37" t="str">
        <x:v>رابط منتج مباشر</x:v>
      </x:c>
      <x:c r="Y281" s="37" t="str">
        <x:v>EGP</x:v>
      </x:c>
      <x:c r="Z281" s="56"/>
      <x:c r="AA281" s="56"/>
      <x:c r="AB281" s="56" t="str">
        <x:f>IF(OR(Z281="",AA281=""),"",MAX(0,AA281-Z281))</x:f>
      </x:c>
      <x:c r="AC281" s="58" t="str">
        <x:f>IF(OR(Z281="",AA281="",AA281=0),"",MAX(0,(AA281-Z281)/AA281))</x:f>
      </x:c>
      <x:c r="AD281" s="56"/>
      <x:c r="AE281" s="56" t="str">
        <x:f>IF(Z281="","",Z281+IF(AD281="",0,AD281))</x:f>
      </x:c>
      <x:c r="AF281" s="37" t="str">
        <x:f>IF(AD281="","",AD281=0)</x:f>
      </x:c>
      <x:c r="AG281" s="37"/>
      <x:c r="AH281" s="37"/>
      <x:c r="AI281" s="37"/>
      <x:c r="AJ281" s="37" t="str">
        <x:v>القاهرة</x:v>
      </x:c>
      <x:c r="AK281" s="37"/>
      <x:c r="AL281" s="37"/>
      <x:c r="AM281" s="37"/>
      <x:c r="AN281" s="37"/>
      <x:c r="AO281" s="37"/>
      <x:c r="AP281" s="37"/>
      <x:c r="AQ281" s="54" t="b">
        <x:v>1</x:v>
      </x:c>
      <x:c r="AR281" s="37"/>
      <x:c r="AS281" s="37" t="str">
        <x:v>صفحة منتج</x:v>
      </x:c>
      <x:c r="AT281" s="37" t="str">
        <x:v>عالية</x:v>
      </x:c>
      <x:c r="AU281" s="37" t="str">
        <x:v>egypt_store_product_listing</x:v>
      </x:c>
      <x:c r="AV281" s="37" t="str">
        <x:v>HTML/JSON-LD</x:v>
      </x:c>
      <x:c r="AW281" s="37" t="str">
        <x:v>https://btech.com/en/p/zanussi-steammax-washing-machine-8kg-silver-zwf8221sl8</x:v>
      </x:c>
      <x:c r="AX281" s="37" t="n">
        <x:v>1</x:v>
      </x:c>
      <x:c r="AY281" s="60" t="n">
        <x:v>46233</x:v>
      </x:c>
      <x:c r="AZ281" s="60"/>
      <x:c r="BA281" s="60"/>
      <x:c r="BB281" s="62" t="str">
        <x:f>IF(BA281="","",(NOW()-BA281)*24)</x:f>
      </x:c>
      <x:c r="BC281" s="37" t="str">
        <x:f>IF(BA281="","لم يُرصد",IF(BH281&lt;&gt;TRUE,"غير نشط",IF(BD281="فشل","فشل حالي",IF(BB281&lt;=12,"حديث",IF(BB281&lt;=24,"متأخر","قديم")))))</x:f>
        <x:v>لم يُرصد</x:v>
      </x:c>
      <x:c r="BD281" s="37" t="str">
        <x:v>بانتظار أول رصد سعر</x:v>
      </x:c>
      <x:c r="BE281" s="37" t="n">
        <x:v>0</x:v>
      </x:c>
      <x:c r="BF281" s="37"/>
      <x:c r="BG281" s="37"/>
      <x:c r="BH281" s="54" t="b">
        <x:v>1</x:v>
      </x:c>
      <x:c r="BI281" s="37" t="str">
        <x:v>جاهز لأول رصد</x:v>
      </x:c>
      <x:c r="BJ281" s="37" t="str"/>
      <x:c r="BK281" s="37" t="str">
        <x:v>Catalogue title: Zanussi SteamMax Inverter Front Load Washing Machine, 8 kg, Silver - ZWF8221SL8</x:v>
      </x:c>
      <x:c r="BL281" s="60" t="n">
        <x:v>46233</x:v>
      </x:c>
      <x:c r="BM281" s="60" t="n">
        <x:v>46233</x:v>
      </x:c>
    </x:row>
    <x:row r="282">
      <x:c r="A282" s="37" t="str">
        <x:v>CASH-9B7B2E88083BF4</x:v>
      </x:c>
      <x:c r="B282" s="37" t="str">
        <x:v>VAR-531760A04B2427|EG-013|STORE</x:v>
      </x:c>
      <x:c r="C282" s="37" t="str">
        <x:v>VAR-531760A04B2427</x:v>
      </x:c>
      <x:c r="D282" s="37" t="str">
        <x:v>MOD-6FDA785F1E7DFF</x:v>
      </x:c>
      <x:c r="E282" s="37" t="str">
        <x:v>Zanussi ZWF8240BS5 8 kg load | Freestanding | Black | 8kg</x:v>
      </x:c>
      <x:c r="F282" s="37" t="str">
        <x:v>الأجهزة المنزلية</x:v>
      </x:c>
      <x:c r="G282" s="37" t="str">
        <x:v>غسالات ملابس</x:v>
      </x:c>
      <x:c r="H282" s="37" t="str">
        <x:v>Zanussi</x:v>
      </x:c>
      <x:c r="I282" s="37" t="str">
        <x:v>ZWF8240BS5</x:v>
      </x:c>
      <x:c r="J282" s="37" t="str">
        <x:v>8 kg load | Freestanding | Black</x:v>
      </x:c>
      <x:c r="K282" s="37"/>
      <x:c r="L282" s="37"/>
      <x:c r="M282" s="37" t="str">
        <x:v>Black</x:v>
      </x:c>
      <x:c r="N282" s="37" t="str">
        <x:v>ZWF8240BS5</x:v>
      </x:c>
      <x:c r="O282" s="37"/>
      <x:c r="P282" s="37" t="str">
        <x:v>EG-013</x:v>
      </x:c>
      <x:c r="Q282" s="37" t="str">
        <x:v>B.TECH</x:v>
      </x:c>
      <x:c r="R282" s="37" t="str">
        <x:v>سلسلة</x:v>
      </x:c>
      <x:c r="S282" s="37" t="str">
        <x:v>A</x:v>
      </x:c>
      <x:c r="T282" s="37"/>
      <x:c r="U282" s="37"/>
      <x:c r="V282" s="37"/>
      <x:c r="W282" s="37" t="str">
        <x:v>https://btech.com/en/p/zanussi-perlamax-washing-machine-8-kg-black-zwf8240bs5</x:v>
      </x:c>
      <x:c r="X282" s="37" t="str">
        <x:v>رابط منتج مباشر</x:v>
      </x:c>
      <x:c r="Y282" s="37" t="str">
        <x:v>EGP</x:v>
      </x:c>
      <x:c r="Z282" s="56"/>
      <x:c r="AA282" s="56"/>
      <x:c r="AB282" s="56" t="str">
        <x:f>IF(OR(Z282="",AA282=""),"",MAX(0,AA282-Z282))</x:f>
      </x:c>
      <x:c r="AC282" s="58" t="str">
        <x:f>IF(OR(Z282="",AA282="",AA282=0),"",MAX(0,(AA282-Z282)/AA282))</x:f>
      </x:c>
      <x:c r="AD282" s="56"/>
      <x:c r="AE282" s="56" t="str">
        <x:f>IF(Z282="","",Z282+IF(AD282="",0,AD282))</x:f>
      </x:c>
      <x:c r="AF282" s="37" t="str">
        <x:f>IF(AD282="","",AD282=0)</x:f>
      </x:c>
      <x:c r="AG282" s="37"/>
      <x:c r="AH282" s="37"/>
      <x:c r="AI282" s="37"/>
      <x:c r="AJ282" s="37" t="str">
        <x:v>القاهرة</x:v>
      </x:c>
      <x:c r="AK282" s="37"/>
      <x:c r="AL282" s="37"/>
      <x:c r="AM282" s="37"/>
      <x:c r="AN282" s="37"/>
      <x:c r="AO282" s="37"/>
      <x:c r="AP282" s="37"/>
      <x:c r="AQ282" s="54" t="b">
        <x:v>1</x:v>
      </x:c>
      <x:c r="AR282" s="37"/>
      <x:c r="AS282" s="37" t="str">
        <x:v>صفحة منتج</x:v>
      </x:c>
      <x:c r="AT282" s="37" t="str">
        <x:v>عالية</x:v>
      </x:c>
      <x:c r="AU282" s="37" t="str">
        <x:v>egypt_store_product_listing</x:v>
      </x:c>
      <x:c r="AV282" s="37" t="str">
        <x:v>HTML/JSON-LD</x:v>
      </x:c>
      <x:c r="AW282" s="37" t="str">
        <x:v>https://btech.com/en/p/zanussi-perlamax-washing-machine-8-kg-black-zwf8240bs5</x:v>
      </x:c>
      <x:c r="AX282" s="37" t="n">
        <x:v>1</x:v>
      </x:c>
      <x:c r="AY282" s="60" t="n">
        <x:v>46233</x:v>
      </x:c>
      <x:c r="AZ282" s="60"/>
      <x:c r="BA282" s="60"/>
      <x:c r="BB282" s="62" t="str">
        <x:f>IF(BA282="","",(NOW()-BA282)*24)</x:f>
      </x:c>
      <x:c r="BC282" s="37" t="str">
        <x:f>IF(BA282="","لم يُرصد",IF(BH282&lt;&gt;TRUE,"غير نشط",IF(BD282="فشل","فشل حالي",IF(BB282&lt;=12,"حديث",IF(BB282&lt;=24,"متأخر","قديم")))))</x:f>
        <x:v>لم يُرصد</x:v>
      </x:c>
      <x:c r="BD282" s="37" t="str">
        <x:v>بانتظار أول رصد سعر</x:v>
      </x:c>
      <x:c r="BE282" s="37" t="n">
        <x:v>0</x:v>
      </x:c>
      <x:c r="BF282" s="37"/>
      <x:c r="BG282" s="37"/>
      <x:c r="BH282" s="54" t="b">
        <x:v>1</x:v>
      </x:c>
      <x:c r="BI282" s="37" t="str">
        <x:v>جاهز لأول رصد</x:v>
      </x:c>
      <x:c r="BJ282" s="37" t="str"/>
      <x:c r="BK282" s="37" t="str">
        <x:v>Catalogue title: Zanussi Perlamax Front Load Washing Machine, 8 kg, Black - ZWF8240BS5</x:v>
      </x:c>
      <x:c r="BL282" s="60" t="n">
        <x:v>46233</x:v>
      </x:c>
      <x:c r="BM282" s="60" t="n">
        <x:v>46233</x:v>
      </x:c>
    </x:row>
    <x:row r="283">
      <x:c r="A283" s="37" t="str">
        <x:v>CASH-285850A6C0C449</x:v>
      </x:c>
      <x:c r="B283" s="37" t="str">
        <x:v>VAR-8C5296BD7B0943|EG-013|STORE</x:v>
      </x:c>
      <x:c r="C283" s="37" t="str">
        <x:v>VAR-8C5296BD7B0943</x:v>
      </x:c>
      <x:c r="D283" s="37" t="str">
        <x:v>MOD-481213AACF3267</x:v>
      </x:c>
      <x:c r="E283" s="37" t="str">
        <x:v>Zanussi ZWF8240SS6 8 kg load | Freestanding | Silver | 8kg</x:v>
      </x:c>
      <x:c r="F283" s="37" t="str">
        <x:v>الأجهزة المنزلية</x:v>
      </x:c>
      <x:c r="G283" s="37" t="str">
        <x:v>غسالات ملابس</x:v>
      </x:c>
      <x:c r="H283" s="37" t="str">
        <x:v>Zanussi</x:v>
      </x:c>
      <x:c r="I283" s="37" t="str">
        <x:v>ZWF8240SS6</x:v>
      </x:c>
      <x:c r="J283" s="37" t="str">
        <x:v>8 kg load | Freestanding | Silver</x:v>
      </x:c>
      <x:c r="K283" s="37"/>
      <x:c r="L283" s="37"/>
      <x:c r="M283" s="37" t="str">
        <x:v>Silver</x:v>
      </x:c>
      <x:c r="N283" s="37" t="str">
        <x:v>ZWF8240SS6</x:v>
      </x:c>
      <x:c r="O283" s="37"/>
      <x:c r="P283" s="37" t="str">
        <x:v>EG-013</x:v>
      </x:c>
      <x:c r="Q283" s="37" t="str">
        <x:v>B.TECH</x:v>
      </x:c>
      <x:c r="R283" s="37" t="str">
        <x:v>سلسلة</x:v>
      </x:c>
      <x:c r="S283" s="37" t="str">
        <x:v>A</x:v>
      </x:c>
      <x:c r="T283" s="37"/>
      <x:c r="U283" s="37"/>
      <x:c r="V283" s="37"/>
      <x:c r="W283" s="37" t="str">
        <x:v>https://btech.com/en/p/zanussi-perlamax-washing-machine-8-kg-silver-zwf8240ss6</x:v>
      </x:c>
      <x:c r="X283" s="37" t="str">
        <x:v>رابط منتج مباشر</x:v>
      </x:c>
      <x:c r="Y283" s="37" t="str">
        <x:v>EGP</x:v>
      </x:c>
      <x:c r="Z283" s="56"/>
      <x:c r="AA283" s="56"/>
      <x:c r="AB283" s="56" t="str">
        <x:f>IF(OR(Z283="",AA283=""),"",MAX(0,AA283-Z283))</x:f>
      </x:c>
      <x:c r="AC283" s="58" t="str">
        <x:f>IF(OR(Z283="",AA283="",AA283=0),"",MAX(0,(AA283-Z283)/AA283))</x:f>
      </x:c>
      <x:c r="AD283" s="56"/>
      <x:c r="AE283" s="56" t="str">
        <x:f>IF(Z283="","",Z283+IF(AD283="",0,AD283))</x:f>
      </x:c>
      <x:c r="AF283" s="37" t="str">
        <x:f>IF(AD283="","",AD283=0)</x:f>
      </x:c>
      <x:c r="AG283" s="37"/>
      <x:c r="AH283" s="37"/>
      <x:c r="AI283" s="37"/>
      <x:c r="AJ283" s="37" t="str">
        <x:v>القاهرة</x:v>
      </x:c>
      <x:c r="AK283" s="37"/>
      <x:c r="AL283" s="37"/>
      <x:c r="AM283" s="37"/>
      <x:c r="AN283" s="37"/>
      <x:c r="AO283" s="37"/>
      <x:c r="AP283" s="37"/>
      <x:c r="AQ283" s="54" t="b">
        <x:v>1</x:v>
      </x:c>
      <x:c r="AR283" s="37"/>
      <x:c r="AS283" s="37" t="str">
        <x:v>صفحة منتج</x:v>
      </x:c>
      <x:c r="AT283" s="37" t="str">
        <x:v>عالية</x:v>
      </x:c>
      <x:c r="AU283" s="37" t="str">
        <x:v>egypt_store_product_listing</x:v>
      </x:c>
      <x:c r="AV283" s="37" t="str">
        <x:v>HTML/JSON-LD</x:v>
      </x:c>
      <x:c r="AW283" s="37" t="str">
        <x:v>https://btech.com/en/p/zanussi-perlamax-washing-machine-8-kg-silver-zwf8240ss6</x:v>
      </x:c>
      <x:c r="AX283" s="37" t="n">
        <x:v>1</x:v>
      </x:c>
      <x:c r="AY283" s="60" t="n">
        <x:v>46233</x:v>
      </x:c>
      <x:c r="AZ283" s="60"/>
      <x:c r="BA283" s="60"/>
      <x:c r="BB283" s="62" t="str">
        <x:f>IF(BA283="","",(NOW()-BA283)*24)</x:f>
      </x:c>
      <x:c r="BC283" s="37" t="str">
        <x:f>IF(BA283="","لم يُرصد",IF(BH283&lt;&gt;TRUE,"غير نشط",IF(BD283="فشل","فشل حالي",IF(BB283&lt;=12,"حديث",IF(BB283&lt;=24,"متأخر","قديم")))))</x:f>
        <x:v>لم يُرصد</x:v>
      </x:c>
      <x:c r="BD283" s="37" t="str">
        <x:v>بانتظار أول رصد سعر</x:v>
      </x:c>
      <x:c r="BE283" s="37" t="n">
        <x:v>0</x:v>
      </x:c>
      <x:c r="BF283" s="37"/>
      <x:c r="BG283" s="37"/>
      <x:c r="BH283" s="54" t="b">
        <x:v>1</x:v>
      </x:c>
      <x:c r="BI283" s="37" t="str">
        <x:v>جاهز لأول رصد</x:v>
      </x:c>
      <x:c r="BJ283" s="37" t="str"/>
      <x:c r="BK283" s="37" t="str">
        <x:v>Catalogue title: Zanussi Perlamax Front Load Washing Machine, 8 kg, Silver - ZWF8240SS6</x:v>
      </x:c>
      <x:c r="BL283" s="60" t="n">
        <x:v>46233</x:v>
      </x:c>
      <x:c r="BM283" s="60" t="n">
        <x:v>46233</x:v>
      </x:c>
    </x:row>
    <x:row r="284">
      <x:c r="A284" s="37" t="str">
        <x:v>CASH-114D39AD75F85A</x:v>
      </x:c>
      <x:c r="B284" s="37" t="str">
        <x:v>VAR-47287067038DF8|EG-013|STORE</x:v>
      </x:c>
      <x:c r="C284" s="37" t="str">
        <x:v>VAR-47287067038DF8</x:v>
      </x:c>
      <x:c r="D284" s="37" t="str">
        <x:v>MOD-3A778A12FEFA2A</x:v>
      </x:c>
      <x:c r="E284" s="37" t="str">
        <x:v>Black + Decker GK220-B5 1.7L / 2200W / Black / Multi Color</x:v>
      </x:c>
      <x:c r="F284" s="37" t="str">
        <x:v>الأجهزة المنزلية</x:v>
      </x:c>
      <x:c r="G284" s="37" t="str">
        <x:v>غلايات مياه</x:v>
      </x:c>
      <x:c r="H284" s="37" t="str">
        <x:v>Black + Decker</x:v>
      </x:c>
      <x:c r="I284" s="37" t="str">
        <x:v>GK220-B5</x:v>
      </x:c>
      <x:c r="J284" s="37" t="str">
        <x:v>1.7L | 2200W | Black / Multi Color</x:v>
      </x:c>
      <x:c r="K284" s="37"/>
      <x:c r="L284" s="37"/>
      <x:c r="M284" s="37" t="str">
        <x:v>Black / Multi Color</x:v>
      </x:c>
      <x:c r="N284" s="37" t="str">
        <x:v>GK220-B5</x:v>
      </x:c>
      <x:c r="O284" s="37"/>
      <x:c r="P284" s="37" t="str">
        <x:v>EG-013</x:v>
      </x:c>
      <x:c r="Q284" s="37" t="str">
        <x:v>B.TECH</x:v>
      </x:c>
      <x:c r="R284" s="37" t="str">
        <x:v>سلسلة</x:v>
      </x:c>
      <x:c r="S284" s="37" t="str">
        <x:v>A</x:v>
      </x:c>
      <x:c r="T284" s="37"/>
      <x:c r="U284" s="37"/>
      <x:c r="V284" s="37"/>
      <x:c r="W284" s="37" t="str">
        <x:v>https://btech.com/en/c/small-home-appliances/kettles-coffee-makers/electric-kettles</x:v>
      </x:c>
      <x:c r="X284" s="37" t="str">
        <x:v>صفحة فئة</x:v>
      </x:c>
      <x:c r="Y284" s="37" t="str">
        <x:v>EGP</x:v>
      </x:c>
      <x:c r="Z284" s="56"/>
      <x:c r="AA284" s="56"/>
      <x:c r="AB284" s="56" t="str">
        <x:f>IF(OR(Z284="",AA284=""),"",MAX(0,AA284-Z284))</x:f>
      </x:c>
      <x:c r="AC284" s="58" t="str">
        <x:f>IF(OR(Z284="",AA284="",AA284=0),"",MAX(0,(AA284-Z284)/AA284))</x:f>
      </x:c>
      <x:c r="AD284" s="56"/>
      <x:c r="AE284" s="56" t="str">
        <x:f>IF(Z284="","",Z284+IF(AD284="",0,AD284))</x:f>
      </x:c>
      <x:c r="AF284" s="37" t="str">
        <x:f>IF(AD284="","",AD284=0)</x:f>
      </x:c>
      <x:c r="AG284" s="37"/>
      <x:c r="AH284" s="37"/>
      <x:c r="AI284" s="37"/>
      <x:c r="AJ284" s="37" t="str">
        <x:v>القاهرة</x:v>
      </x:c>
      <x:c r="AK284" s="37"/>
      <x:c r="AL284" s="37"/>
      <x:c r="AM284" s="37"/>
      <x:c r="AN284" s="37"/>
      <x:c r="AO284" s="37"/>
      <x:c r="AP284" s="37"/>
      <x:c r="AQ284" s="54" t="b">
        <x:v>1</x:v>
      </x:c>
      <x:c r="AR284" s="37"/>
      <x:c r="AS284" s="37" t="str">
        <x:v>صفحة فئة</x:v>
      </x:c>
      <x:c r="AT284" s="37" t="str">
        <x:v>تحتاج مراجعة</x:v>
      </x:c>
      <x:c r="AU284" s="37" t="str">
        <x:v>store_category_listing</x:v>
      </x:c>
      <x:c r="AV284" s="37" t="str">
        <x:v>اكتشاف من صفحة فئة</x:v>
      </x:c>
      <x:c r="AW284" s="37" t="str">
        <x:v>https://btech.com/en/c/small-home-appliances/kettles-coffee-makers/electric-kettles</x:v>
      </x:c>
      <x:c r="AX284" s="37" t="n">
        <x:v>1</x:v>
      </x:c>
      <x:c r="AY284" s="60" t="n">
        <x:v>46233</x:v>
      </x:c>
      <x:c r="AZ284" s="60"/>
      <x:c r="BA284" s="60"/>
      <x:c r="BB284" s="62" t="str">
        <x:f>IF(BA284="","",(NOW()-BA284)*24)</x:f>
      </x:c>
      <x:c r="BC284" s="37" t="str">
        <x:f>IF(BA284="","لم يُرصد",IF(BH284&lt;&gt;TRUE,"غير نشط",IF(BD284="فشل","فشل حالي",IF(BB284&lt;=12,"حديث",IF(BB284&lt;=24,"متأخر","قديم")))))</x:f>
        <x:v>لم يُرصد</x:v>
      </x:c>
      <x:c r="BD284" s="37" t="str">
        <x:v>بانتظار أول رصد سعر</x:v>
      </x:c>
      <x:c r="BE284" s="37" t="n">
        <x:v>0</x:v>
      </x:c>
      <x:c r="BF284" s="37"/>
      <x:c r="BG284" s="37"/>
      <x:c r="BH284" s="54" t="b">
        <x:v>1</x:v>
      </x:c>
      <x:c r="BI284" s="37" t="str">
        <x:v>يحتاج اكتشاف رابط المنتج</x:v>
      </x:c>
      <x:c r="BJ284" s="37" t="str">
        <x:v>Black + Decker Electric Kettle, 1.7 Liter 2200 Watt, Multi Color - GK220-B5</x:v>
      </x:c>
      <x:c r="BK284" s="37"/>
      <x:c r="BL284" s="60" t="n">
        <x:v>46233</x:v>
      </x:c>
      <x:c r="BM284" s="60" t="n">
        <x:v>46233</x:v>
      </x:c>
    </x:row>
    <x:row r="285">
      <x:c r="A285" s="37" t="str">
        <x:v>CASH-6E049F772E6DE2</x:v>
      </x:c>
      <x:c r="B285" s="37" t="str">
        <x:v>VAR-BB7395ACA80DF8|EG-013|STORE</x:v>
      </x:c>
      <x:c r="C285" s="37" t="str">
        <x:v>VAR-BB7395ACA80DF8</x:v>
      </x:c>
      <x:c r="D285" s="37" t="str">
        <x:v>MOD-D6C55E55F385AE</x:v>
      </x:c>
      <x:c r="E285" s="37" t="str">
        <x:v>Braun WK 1500 1.7L / 2200W / Black</x:v>
      </x:c>
      <x:c r="F285" s="37" t="str">
        <x:v>الأجهزة المنزلية</x:v>
      </x:c>
      <x:c r="G285" s="37" t="str">
        <x:v>غلايات مياه</x:v>
      </x:c>
      <x:c r="H285" s="37" t="str">
        <x:v>Braun</x:v>
      </x:c>
      <x:c r="I285" s="37" t="str">
        <x:v>WK 1500</x:v>
      </x:c>
      <x:c r="J285" s="37" t="str">
        <x:v>1.7L | 2200W | Black</x:v>
      </x:c>
      <x:c r="K285" s="37"/>
      <x:c r="L285" s="37"/>
      <x:c r="M285" s="37" t="str">
        <x:v>Black</x:v>
      </x:c>
      <x:c r="N285" s="37" t="str">
        <x:v>WK 1500</x:v>
      </x:c>
      <x:c r="O285" s="37"/>
      <x:c r="P285" s="37" t="str">
        <x:v>EG-013</x:v>
      </x:c>
      <x:c r="Q285" s="37" t="str">
        <x:v>B.TECH</x:v>
      </x:c>
      <x:c r="R285" s="37" t="str">
        <x:v>سلسلة</x:v>
      </x:c>
      <x:c r="S285" s="37" t="str">
        <x:v>A</x:v>
      </x:c>
      <x:c r="T285" s="37"/>
      <x:c r="U285" s="37"/>
      <x:c r="V285" s="37"/>
      <x:c r="W285" s="37" t="str">
        <x:v>https://btech.com/en/c/small-home-appliances/kettles-coffee-makers/electric-kettles</x:v>
      </x:c>
      <x:c r="X285" s="37" t="str">
        <x:v>صفحة فئة</x:v>
      </x:c>
      <x:c r="Y285" s="37" t="str">
        <x:v>EGP</x:v>
      </x:c>
      <x:c r="Z285" s="56"/>
      <x:c r="AA285" s="56"/>
      <x:c r="AB285" s="56" t="str">
        <x:f>IF(OR(Z285="",AA285=""),"",MAX(0,AA285-Z285))</x:f>
      </x:c>
      <x:c r="AC285" s="58" t="str">
        <x:f>IF(OR(Z285="",AA285="",AA285=0),"",MAX(0,(AA285-Z285)/AA285))</x:f>
      </x:c>
      <x:c r="AD285" s="56"/>
      <x:c r="AE285" s="56" t="str">
        <x:f>IF(Z285="","",Z285+IF(AD285="",0,AD285))</x:f>
      </x:c>
      <x:c r="AF285" s="37" t="str">
        <x:f>IF(AD285="","",AD285=0)</x:f>
      </x:c>
      <x:c r="AG285" s="37"/>
      <x:c r="AH285" s="37"/>
      <x:c r="AI285" s="37"/>
      <x:c r="AJ285" s="37" t="str">
        <x:v>القاهرة</x:v>
      </x:c>
      <x:c r="AK285" s="37"/>
      <x:c r="AL285" s="37"/>
      <x:c r="AM285" s="37"/>
      <x:c r="AN285" s="37"/>
      <x:c r="AO285" s="37"/>
      <x:c r="AP285" s="37"/>
      <x:c r="AQ285" s="54" t="b">
        <x:v>1</x:v>
      </x:c>
      <x:c r="AR285" s="37"/>
      <x:c r="AS285" s="37" t="str">
        <x:v>صفحة فئة</x:v>
      </x:c>
      <x:c r="AT285" s="37" t="str">
        <x:v>تحتاج مراجعة</x:v>
      </x:c>
      <x:c r="AU285" s="37" t="str">
        <x:v>store_category_listing</x:v>
      </x:c>
      <x:c r="AV285" s="37" t="str">
        <x:v>اكتشاف من صفحة فئة</x:v>
      </x:c>
      <x:c r="AW285" s="37" t="str">
        <x:v>https://btech.com/en/c/small-home-appliances/kettles-coffee-makers/electric-kettles</x:v>
      </x:c>
      <x:c r="AX285" s="37" t="n">
        <x:v>1</x:v>
      </x:c>
      <x:c r="AY285" s="60" t="n">
        <x:v>46233</x:v>
      </x:c>
      <x:c r="AZ285" s="60"/>
      <x:c r="BA285" s="60"/>
      <x:c r="BB285" s="62" t="str">
        <x:f>IF(BA285="","",(NOW()-BA285)*24)</x:f>
      </x:c>
      <x:c r="BC285" s="37" t="str">
        <x:f>IF(BA285="","لم يُرصد",IF(BH285&lt;&gt;TRUE,"غير نشط",IF(BD285="فشل","فشل حالي",IF(BB285&lt;=12,"حديث",IF(BB285&lt;=24,"متأخر","قديم")))))</x:f>
        <x:v>لم يُرصد</x:v>
      </x:c>
      <x:c r="BD285" s="37" t="str">
        <x:v>بانتظار أول رصد سعر</x:v>
      </x:c>
      <x:c r="BE285" s="37" t="n">
        <x:v>0</x:v>
      </x:c>
      <x:c r="BF285" s="37"/>
      <x:c r="BG285" s="37"/>
      <x:c r="BH285" s="54" t="b">
        <x:v>1</x:v>
      </x:c>
      <x:c r="BI285" s="37" t="str">
        <x:v>يحتاج اكتشاف رابط المنتج</x:v>
      </x:c>
      <x:c r="BJ285" s="37" t="str">
        <x:v>Braun PurShine, 1.7 Liter 2200 Watt, Black - WK 1500</x:v>
      </x:c>
      <x:c r="BK285" s="37"/>
      <x:c r="BL285" s="60" t="n">
        <x:v>46233</x:v>
      </x:c>
      <x:c r="BM285" s="60" t="n">
        <x:v>46233</x:v>
      </x:c>
    </x:row>
    <x:row r="286">
      <x:c r="A286" s="37" t="str">
        <x:v>CASH-49E6E4D736BBA2</x:v>
      </x:c>
      <x:c r="B286" s="37" t="str">
        <x:v>VAR-F13E2F565C2136|EG-013|STORE</x:v>
      </x:c>
      <x:c r="C286" s="37" t="str">
        <x:v>VAR-F13E2F565C2136</x:v>
      </x:c>
      <x:c r="D286" s="37" t="str">
        <x:v>MOD-15646DC46FD704</x:v>
      </x:c>
      <x:c r="E286" s="37" t="str">
        <x:v>Braun WK 300 1.7L / 2280W / Black</x:v>
      </x:c>
      <x:c r="F286" s="37" t="str">
        <x:v>الأجهزة المنزلية</x:v>
      </x:c>
      <x:c r="G286" s="37" t="str">
        <x:v>غلايات مياه</x:v>
      </x:c>
      <x:c r="H286" s="37" t="str">
        <x:v>Braun</x:v>
      </x:c>
      <x:c r="I286" s="37" t="str">
        <x:v>WK 300</x:v>
      </x:c>
      <x:c r="J286" s="37" t="str">
        <x:v>1.7L | 2280W | Black</x:v>
      </x:c>
      <x:c r="K286" s="37"/>
      <x:c r="L286" s="37"/>
      <x:c r="M286" s="37" t="str">
        <x:v>Black</x:v>
      </x:c>
      <x:c r="N286" s="37" t="str">
        <x:v>WK 300</x:v>
      </x:c>
      <x:c r="O286" s="37"/>
      <x:c r="P286" s="37" t="str">
        <x:v>EG-013</x:v>
      </x:c>
      <x:c r="Q286" s="37" t="str">
        <x:v>B.TECH</x:v>
      </x:c>
      <x:c r="R286" s="37" t="str">
        <x:v>سلسلة</x:v>
      </x:c>
      <x:c r="S286" s="37" t="str">
        <x:v>A</x:v>
      </x:c>
      <x:c r="T286" s="37"/>
      <x:c r="U286" s="37"/>
      <x:c r="V286" s="37"/>
      <x:c r="W286" s="37" t="str">
        <x:v>https://btech.com/en/c/small-home-appliances/kettles-coffee-makers/electric-kettles</x:v>
      </x:c>
      <x:c r="X286" s="37" t="str">
        <x:v>صفحة فئة</x:v>
      </x:c>
      <x:c r="Y286" s="37" t="str">
        <x:v>EGP</x:v>
      </x:c>
      <x:c r="Z286" s="56"/>
      <x:c r="AA286" s="56"/>
      <x:c r="AB286" s="56" t="str">
        <x:f>IF(OR(Z286="",AA286=""),"",MAX(0,AA286-Z286))</x:f>
      </x:c>
      <x:c r="AC286" s="58" t="str">
        <x:f>IF(OR(Z286="",AA286="",AA286=0),"",MAX(0,(AA286-Z286)/AA286))</x:f>
      </x:c>
      <x:c r="AD286" s="56"/>
      <x:c r="AE286" s="56" t="str">
        <x:f>IF(Z286="","",Z286+IF(AD286="",0,AD286))</x:f>
      </x:c>
      <x:c r="AF286" s="37" t="str">
        <x:f>IF(AD286="","",AD286=0)</x:f>
      </x:c>
      <x:c r="AG286" s="37"/>
      <x:c r="AH286" s="37"/>
      <x:c r="AI286" s="37"/>
      <x:c r="AJ286" s="37" t="str">
        <x:v>القاهرة</x:v>
      </x:c>
      <x:c r="AK286" s="37"/>
      <x:c r="AL286" s="37"/>
      <x:c r="AM286" s="37"/>
      <x:c r="AN286" s="37"/>
      <x:c r="AO286" s="37"/>
      <x:c r="AP286" s="37"/>
      <x:c r="AQ286" s="54" t="b">
        <x:v>1</x:v>
      </x:c>
      <x:c r="AR286" s="37"/>
      <x:c r="AS286" s="37" t="str">
        <x:v>صفحة فئة</x:v>
      </x:c>
      <x:c r="AT286" s="37" t="str">
        <x:v>تحتاج مراجعة</x:v>
      </x:c>
      <x:c r="AU286" s="37" t="str">
        <x:v>store_category_listing</x:v>
      </x:c>
      <x:c r="AV286" s="37" t="str">
        <x:v>اكتشاف من صفحة فئة</x:v>
      </x:c>
      <x:c r="AW286" s="37" t="str">
        <x:v>https://btech.com/en/c/small-home-appliances/kettles-coffee-makers/electric-kettles</x:v>
      </x:c>
      <x:c r="AX286" s="37" t="n">
        <x:v>1</x:v>
      </x:c>
      <x:c r="AY286" s="60" t="n">
        <x:v>46233</x:v>
      </x:c>
      <x:c r="AZ286" s="60"/>
      <x:c r="BA286" s="60"/>
      <x:c r="BB286" s="62" t="str">
        <x:f>IF(BA286="","",(NOW()-BA286)*24)</x:f>
      </x:c>
      <x:c r="BC286" s="37" t="str">
        <x:f>IF(BA286="","لم يُرصد",IF(BH286&lt;&gt;TRUE,"غير نشط",IF(BD286="فشل","فشل حالي",IF(BB286&lt;=12,"حديث",IF(BB286&lt;=24,"متأخر","قديم")))))</x:f>
        <x:v>لم يُرصد</x:v>
      </x:c>
      <x:c r="BD286" s="37" t="str">
        <x:v>بانتظار أول رصد سعر</x:v>
      </x:c>
      <x:c r="BE286" s="37" t="n">
        <x:v>0</x:v>
      </x:c>
      <x:c r="BF286" s="37"/>
      <x:c r="BG286" s="37"/>
      <x:c r="BH286" s="54" t="b">
        <x:v>1</x:v>
      </x:c>
      <x:c r="BI286" s="37" t="str">
        <x:v>يحتاج اكتشاف رابط المنتج</x:v>
      </x:c>
      <x:c r="BJ286" s="37" t="str">
        <x:v>Braun MultiQuick 3 Electric Kettle, 1.7 Liter 2280 Watt, Black - WK 300</x:v>
      </x:c>
      <x:c r="BK286" s="37"/>
      <x:c r="BL286" s="60" t="n">
        <x:v>46233</x:v>
      </x:c>
      <x:c r="BM286" s="60" t="n">
        <x:v>46233</x:v>
      </x:c>
    </x:row>
    <x:row r="287">
      <x:c r="A287" s="37" t="str">
        <x:v>CASH-013B2F53A36E4F</x:v>
      </x:c>
      <x:c r="B287" s="37" t="str">
        <x:v>VAR-8220B9365138FD|EG-013|STORE</x:v>
      </x:c>
      <x:c r="C287" s="37" t="str">
        <x:v>VAR-8220B9365138FD</x:v>
      </x:c>
      <x:c r="D287" s="37" t="str">
        <x:v>MOD-E3E58FE10DBFDB</x:v>
      </x:c>
      <x:c r="E287" s="37" t="str">
        <x:v>Fresh 500018969 1.7L / 2200W / Stainless Steel / Black</x:v>
      </x:c>
      <x:c r="F287" s="37" t="str">
        <x:v>الأجهزة المنزلية</x:v>
      </x:c>
      <x:c r="G287" s="37" t="str">
        <x:v>غلايات مياه</x:v>
      </x:c>
      <x:c r="H287" s="37" t="str">
        <x:v>Fresh</x:v>
      </x:c>
      <x:c r="I287" s="37" t="str">
        <x:v>500018969</x:v>
      </x:c>
      <x:c r="J287" s="37" t="str">
        <x:v>1.7L | 2200W | Stainless Steel / Black</x:v>
      </x:c>
      <x:c r="K287" s="37"/>
      <x:c r="L287" s="37"/>
      <x:c r="M287" s="37" t="str">
        <x:v>Stainless Steel / Black</x:v>
      </x:c>
      <x:c r="N287" s="37" t="str">
        <x:v>500018969</x:v>
      </x:c>
      <x:c r="O287" s="37"/>
      <x:c r="P287" s="37" t="str">
        <x:v>EG-013</x:v>
      </x:c>
      <x:c r="Q287" s="37" t="str">
        <x:v>B.TECH</x:v>
      </x:c>
      <x:c r="R287" s="37" t="str">
        <x:v>سلسلة</x:v>
      </x:c>
      <x:c r="S287" s="37" t="str">
        <x:v>A</x:v>
      </x:c>
      <x:c r="T287" s="37"/>
      <x:c r="U287" s="37"/>
      <x:c r="V287" s="37"/>
      <x:c r="W287" s="37" t="str">
        <x:v>https://btech.com/en/c/small-home-appliances/kettles-coffee-makers/electric-kettles</x:v>
      </x:c>
      <x:c r="X287" s="37" t="str">
        <x:v>صفحة فئة</x:v>
      </x:c>
      <x:c r="Y287" s="37" t="str">
        <x:v>EGP</x:v>
      </x:c>
      <x:c r="Z287" s="56"/>
      <x:c r="AA287" s="56"/>
      <x:c r="AB287" s="56" t="str">
        <x:f>IF(OR(Z287="",AA287=""),"",MAX(0,AA287-Z287))</x:f>
      </x:c>
      <x:c r="AC287" s="58" t="str">
        <x:f>IF(OR(Z287="",AA287="",AA287=0),"",MAX(0,(AA287-Z287)/AA287))</x:f>
      </x:c>
      <x:c r="AD287" s="56"/>
      <x:c r="AE287" s="56" t="str">
        <x:f>IF(Z287="","",Z287+IF(AD287="",0,AD287))</x:f>
      </x:c>
      <x:c r="AF287" s="37" t="str">
        <x:f>IF(AD287="","",AD287=0)</x:f>
      </x:c>
      <x:c r="AG287" s="37"/>
      <x:c r="AH287" s="37"/>
      <x:c r="AI287" s="37"/>
      <x:c r="AJ287" s="37" t="str">
        <x:v>القاهرة</x:v>
      </x:c>
      <x:c r="AK287" s="37"/>
      <x:c r="AL287" s="37"/>
      <x:c r="AM287" s="37"/>
      <x:c r="AN287" s="37"/>
      <x:c r="AO287" s="37"/>
      <x:c r="AP287" s="37"/>
      <x:c r="AQ287" s="54" t="b">
        <x:v>1</x:v>
      </x:c>
      <x:c r="AR287" s="37"/>
      <x:c r="AS287" s="37" t="str">
        <x:v>صفحة فئة</x:v>
      </x:c>
      <x:c r="AT287" s="37" t="str">
        <x:v>تحتاج مراجعة</x:v>
      </x:c>
      <x:c r="AU287" s="37" t="str">
        <x:v>store_category_listing</x:v>
      </x:c>
      <x:c r="AV287" s="37" t="str">
        <x:v>اكتشاف من صفحة فئة</x:v>
      </x:c>
      <x:c r="AW287" s="37" t="str">
        <x:v>https://btech.com/en/c/small-home-appliances/kettles-coffee-makers/electric-kettles</x:v>
      </x:c>
      <x:c r="AX287" s="37" t="n">
        <x:v>1</x:v>
      </x:c>
      <x:c r="AY287" s="60" t="n">
        <x:v>46233</x:v>
      </x:c>
      <x:c r="AZ287" s="60"/>
      <x:c r="BA287" s="60"/>
      <x:c r="BB287" s="62" t="str">
        <x:f>IF(BA287="","",(NOW()-BA287)*24)</x:f>
      </x:c>
      <x:c r="BC287" s="37" t="str">
        <x:f>IF(BA287="","لم يُرصد",IF(BH287&lt;&gt;TRUE,"غير نشط",IF(BD287="فشل","فشل حالي",IF(BB287&lt;=12,"حديث",IF(BB287&lt;=24,"متأخر","قديم")))))</x:f>
        <x:v>لم يُرصد</x:v>
      </x:c>
      <x:c r="BD287" s="37" t="str">
        <x:v>بانتظار أول رصد سعر</x:v>
      </x:c>
      <x:c r="BE287" s="37" t="n">
        <x:v>0</x:v>
      </x:c>
      <x:c r="BF287" s="37"/>
      <x:c r="BG287" s="37"/>
      <x:c r="BH287" s="54" t="b">
        <x:v>1</x:v>
      </x:c>
      <x:c r="BI287" s="37" t="str">
        <x:v>يحتاج اكتشاف رابط المنتج</x:v>
      </x:c>
      <x:c r="BJ287" s="37" t="str">
        <x:v>Fresh Stainless Steel Electric Kettle, 1.7 Liter 2200 Watt, Black - 500018969</x:v>
      </x:c>
      <x:c r="BK287" s="37"/>
      <x:c r="BL287" s="60" t="n">
        <x:v>46233</x:v>
      </x:c>
      <x:c r="BM287" s="60" t="n">
        <x:v>46233</x:v>
      </x:c>
    </x:row>
    <x:row r="288">
      <x:c r="A288" s="37" t="str">
        <x:v>CASH-F0B1B382ECAEEC</x:v>
      </x:c>
      <x:c r="B288" s="37" t="str">
        <x:v>VAR-BF9CF59993B541|EG-013|STORE</x:v>
      </x:c>
      <x:c r="C288" s="37" t="str">
        <x:v>VAR-BF9CF59993B541</x:v>
      </x:c>
      <x:c r="D288" s="37" t="str">
        <x:v>MOD-22DCA410748F5B</x:v>
      </x:c>
      <x:c r="E288" s="37" t="str">
        <x:v>Fresh EGK17000 1.7L / 2200W / Multi Color</x:v>
      </x:c>
      <x:c r="F288" s="37" t="str">
        <x:v>الأجهزة المنزلية</x:v>
      </x:c>
      <x:c r="G288" s="37" t="str">
        <x:v>غلايات مياه</x:v>
      </x:c>
      <x:c r="H288" s="37" t="str">
        <x:v>Fresh</x:v>
      </x:c>
      <x:c r="I288" s="37" t="str">
        <x:v>EGK17000</x:v>
      </x:c>
      <x:c r="J288" s="37" t="str">
        <x:v>1.7L | 2200W | Multi Color</x:v>
      </x:c>
      <x:c r="K288" s="37"/>
      <x:c r="L288" s="37"/>
      <x:c r="M288" s="37" t="str">
        <x:v>Multi Color</x:v>
      </x:c>
      <x:c r="N288" s="37" t="str">
        <x:v>EGK17000</x:v>
      </x:c>
      <x:c r="O288" s="37"/>
      <x:c r="P288" s="37" t="str">
        <x:v>EG-013</x:v>
      </x:c>
      <x:c r="Q288" s="37" t="str">
        <x:v>B.TECH</x:v>
      </x:c>
      <x:c r="R288" s="37" t="str">
        <x:v>سلسلة</x:v>
      </x:c>
      <x:c r="S288" s="37" t="str">
        <x:v>A</x:v>
      </x:c>
      <x:c r="T288" s="37"/>
      <x:c r="U288" s="37"/>
      <x:c r="V288" s="37"/>
      <x:c r="W288" s="37" t="str">
        <x:v>https://btech.com/en/c/small-home-appliances/kettles-coffee-makers/electric-kettles</x:v>
      </x:c>
      <x:c r="X288" s="37" t="str">
        <x:v>صفحة فئة</x:v>
      </x:c>
      <x:c r="Y288" s="37" t="str">
        <x:v>EGP</x:v>
      </x:c>
      <x:c r="Z288" s="56"/>
      <x:c r="AA288" s="56"/>
      <x:c r="AB288" s="56" t="str">
        <x:f>IF(OR(Z288="",AA288=""),"",MAX(0,AA288-Z288))</x:f>
      </x:c>
      <x:c r="AC288" s="58" t="str">
        <x:f>IF(OR(Z288="",AA288="",AA288=0),"",MAX(0,(AA288-Z288)/AA288))</x:f>
      </x:c>
      <x:c r="AD288" s="56"/>
      <x:c r="AE288" s="56" t="str">
        <x:f>IF(Z288="","",Z288+IF(AD288="",0,AD288))</x:f>
      </x:c>
      <x:c r="AF288" s="37" t="str">
        <x:f>IF(AD288="","",AD288=0)</x:f>
      </x:c>
      <x:c r="AG288" s="37"/>
      <x:c r="AH288" s="37"/>
      <x:c r="AI288" s="37"/>
      <x:c r="AJ288" s="37" t="str">
        <x:v>القاهرة</x:v>
      </x:c>
      <x:c r="AK288" s="37"/>
      <x:c r="AL288" s="37"/>
      <x:c r="AM288" s="37"/>
      <x:c r="AN288" s="37"/>
      <x:c r="AO288" s="37"/>
      <x:c r="AP288" s="37"/>
      <x:c r="AQ288" s="54" t="b">
        <x:v>1</x:v>
      </x:c>
      <x:c r="AR288" s="37"/>
      <x:c r="AS288" s="37" t="str">
        <x:v>صفحة فئة</x:v>
      </x:c>
      <x:c r="AT288" s="37" t="str">
        <x:v>تحتاج مراجعة</x:v>
      </x:c>
      <x:c r="AU288" s="37" t="str">
        <x:v>store_category_listing</x:v>
      </x:c>
      <x:c r="AV288" s="37" t="str">
        <x:v>اكتشاف من صفحة فئة</x:v>
      </x:c>
      <x:c r="AW288" s="37" t="str">
        <x:v>https://btech.com/en/c/small-home-appliances/kettles-coffee-makers/electric-kettles</x:v>
      </x:c>
      <x:c r="AX288" s="37" t="n">
        <x:v>1</x:v>
      </x:c>
      <x:c r="AY288" s="60" t="n">
        <x:v>46233</x:v>
      </x:c>
      <x:c r="AZ288" s="60"/>
      <x:c r="BA288" s="60"/>
      <x:c r="BB288" s="62" t="str">
        <x:f>IF(BA288="","",(NOW()-BA288)*24)</x:f>
      </x:c>
      <x:c r="BC288" s="37" t="str">
        <x:f>IF(BA288="","لم يُرصد",IF(BH288&lt;&gt;TRUE,"غير نشط",IF(BD288="فشل","فشل حالي",IF(BB288&lt;=12,"حديث",IF(BB288&lt;=24,"متأخر","قديم")))))</x:f>
        <x:v>لم يُرصد</x:v>
      </x:c>
      <x:c r="BD288" s="37" t="str">
        <x:v>بانتظار أول رصد سعر</x:v>
      </x:c>
      <x:c r="BE288" s="37" t="n">
        <x:v>0</x:v>
      </x:c>
      <x:c r="BF288" s="37"/>
      <x:c r="BG288" s="37"/>
      <x:c r="BH288" s="54" t="b">
        <x:v>1</x:v>
      </x:c>
      <x:c r="BI288" s="37" t="str">
        <x:v>يحتاج اكتشاف رابط المنتج</x:v>
      </x:c>
      <x:c r="BJ288" s="37" t="str">
        <x:v>Fresh Glass Electric Kettle, 1.7 Liter 2200 Watt, Multi Color - EGK17000</x:v>
      </x:c>
      <x:c r="BK288" s="37"/>
      <x:c r="BL288" s="60" t="n">
        <x:v>46233</x:v>
      </x:c>
      <x:c r="BM288" s="60" t="n">
        <x:v>46233</x:v>
      </x:c>
    </x:row>
    <x:row r="289">
      <x:c r="A289" s="37" t="str">
        <x:v>CASH-1F156E3BBECF63</x:v>
      </x:c>
      <x:c r="B289" s="37" t="str">
        <x:v>VAR-1C1C6188CDCBCA|EG-013|STORE</x:v>
      </x:c>
      <x:c r="C289" s="37" t="str">
        <x:v>VAR-1C1C6188CDCBCA</x:v>
      </x:c>
      <x:c r="D289" s="37" t="str">
        <x:v>MOD-9A96A28F6C1F70</x:v>
      </x:c>
      <x:c r="E289" s="37" t="str">
        <x:v>Fresh EPK1705IP 1.7L / 2200W / Black</x:v>
      </x:c>
      <x:c r="F289" s="37" t="str">
        <x:v>الأجهزة المنزلية</x:v>
      </x:c>
      <x:c r="G289" s="37" t="str">
        <x:v>غلايات مياه</x:v>
      </x:c>
      <x:c r="H289" s="37" t="str">
        <x:v>Fresh</x:v>
      </x:c>
      <x:c r="I289" s="37" t="str">
        <x:v>EPK1705IP</x:v>
      </x:c>
      <x:c r="J289" s="37" t="str">
        <x:v>1.7L | 2200W | Black</x:v>
      </x:c>
      <x:c r="K289" s="37"/>
      <x:c r="L289" s="37"/>
      <x:c r="M289" s="37" t="str">
        <x:v>Black</x:v>
      </x:c>
      <x:c r="N289" s="37" t="str">
        <x:v>EPK1705IP</x:v>
      </x:c>
      <x:c r="O289" s="37"/>
      <x:c r="P289" s="37" t="str">
        <x:v>EG-013</x:v>
      </x:c>
      <x:c r="Q289" s="37" t="str">
        <x:v>B.TECH</x:v>
      </x:c>
      <x:c r="R289" s="37" t="str">
        <x:v>سلسلة</x:v>
      </x:c>
      <x:c r="S289" s="37" t="str">
        <x:v>A</x:v>
      </x:c>
      <x:c r="T289" s="37"/>
      <x:c r="U289" s="37"/>
      <x:c r="V289" s="37"/>
      <x:c r="W289" s="37" t="str">
        <x:v>https://btech.com/en/c/small-home-appliances/kettles-coffee-makers/electric-kettles</x:v>
      </x:c>
      <x:c r="X289" s="37" t="str">
        <x:v>صفحة فئة</x:v>
      </x:c>
      <x:c r="Y289" s="37" t="str">
        <x:v>EGP</x:v>
      </x:c>
      <x:c r="Z289" s="56"/>
      <x:c r="AA289" s="56"/>
      <x:c r="AB289" s="56" t="str">
        <x:f>IF(OR(Z289="",AA289=""),"",MAX(0,AA289-Z289))</x:f>
      </x:c>
      <x:c r="AC289" s="58" t="str">
        <x:f>IF(OR(Z289="",AA289="",AA289=0),"",MAX(0,(AA289-Z289)/AA289))</x:f>
      </x:c>
      <x:c r="AD289" s="56"/>
      <x:c r="AE289" s="56" t="str">
        <x:f>IF(Z289="","",Z289+IF(AD289="",0,AD289))</x:f>
      </x:c>
      <x:c r="AF289" s="37" t="str">
        <x:f>IF(AD289="","",AD289=0)</x:f>
      </x:c>
      <x:c r="AG289" s="37"/>
      <x:c r="AH289" s="37"/>
      <x:c r="AI289" s="37"/>
      <x:c r="AJ289" s="37" t="str">
        <x:v>القاهرة</x:v>
      </x:c>
      <x:c r="AK289" s="37"/>
      <x:c r="AL289" s="37"/>
      <x:c r="AM289" s="37"/>
      <x:c r="AN289" s="37"/>
      <x:c r="AO289" s="37"/>
      <x:c r="AP289" s="37"/>
      <x:c r="AQ289" s="54" t="b">
        <x:v>1</x:v>
      </x:c>
      <x:c r="AR289" s="37"/>
      <x:c r="AS289" s="37" t="str">
        <x:v>صفحة فئة</x:v>
      </x:c>
      <x:c r="AT289" s="37" t="str">
        <x:v>تحتاج مراجعة</x:v>
      </x:c>
      <x:c r="AU289" s="37" t="str">
        <x:v>store_category_listing</x:v>
      </x:c>
      <x:c r="AV289" s="37" t="str">
        <x:v>اكتشاف من صفحة فئة</x:v>
      </x:c>
      <x:c r="AW289" s="37" t="str">
        <x:v>https://btech.com/en/c/small-home-appliances/kettles-coffee-makers/electric-kettles</x:v>
      </x:c>
      <x:c r="AX289" s="37" t="n">
        <x:v>1</x:v>
      </x:c>
      <x:c r="AY289" s="60" t="n">
        <x:v>46233</x:v>
      </x:c>
      <x:c r="AZ289" s="60"/>
      <x:c r="BA289" s="60"/>
      <x:c r="BB289" s="62" t="str">
        <x:f>IF(BA289="","",(NOW()-BA289)*24)</x:f>
      </x:c>
      <x:c r="BC289" s="37" t="str">
        <x:f>IF(BA289="","لم يُرصد",IF(BH289&lt;&gt;TRUE,"غير نشط",IF(BD289="فشل","فشل حالي",IF(BB289&lt;=12,"حديث",IF(BB289&lt;=24,"متأخر","قديم")))))</x:f>
        <x:v>لم يُرصد</x:v>
      </x:c>
      <x:c r="BD289" s="37" t="str">
        <x:v>بانتظار أول رصد سعر</x:v>
      </x:c>
      <x:c r="BE289" s="37" t="n">
        <x:v>0</x:v>
      </x:c>
      <x:c r="BF289" s="37"/>
      <x:c r="BG289" s="37"/>
      <x:c r="BH289" s="54" t="b">
        <x:v>1</x:v>
      </x:c>
      <x:c r="BI289" s="37" t="str">
        <x:v>يحتاج اكتشاف رابط المنتج</x:v>
      </x:c>
      <x:c r="BJ289" s="37" t="str">
        <x:v>Fresh Electric Kettle, 1.7 Liter 2200 Watt, Black - EPK1705IP</x:v>
      </x:c>
      <x:c r="BK289" s="37"/>
      <x:c r="BL289" s="60" t="n">
        <x:v>46233</x:v>
      </x:c>
      <x:c r="BM289" s="60" t="n">
        <x:v>46233</x:v>
      </x:c>
    </x:row>
    <x:row r="290">
      <x:c r="A290" s="37" t="str">
        <x:v>CASH-74AAF2CEB9E1DA</x:v>
      </x:c>
      <x:c r="B290" s="37" t="str">
        <x:v>VAR-01B80E24B7C799|EG-013|STORE</x:v>
      </x:c>
      <x:c r="C290" s="37" t="str">
        <x:v>VAR-01B80E24B7C799</x:v>
      </x:c>
      <x:c r="D290" s="37" t="str">
        <x:v>MOD-580813011860D3</x:v>
      </x:c>
      <x:c r="E290" s="37" t="str">
        <x:v>Fresh ESK17154 1.7L / 2200W / Stainless Steel</x:v>
      </x:c>
      <x:c r="F290" s="37" t="str">
        <x:v>الأجهزة المنزلية</x:v>
      </x:c>
      <x:c r="G290" s="37" t="str">
        <x:v>غلايات مياه</x:v>
      </x:c>
      <x:c r="H290" s="37" t="str">
        <x:v>Fresh</x:v>
      </x:c>
      <x:c r="I290" s="37" t="str">
        <x:v>ESK17154</x:v>
      </x:c>
      <x:c r="J290" s="37" t="str">
        <x:v>1.7L | 2200W | Stainless Steel</x:v>
      </x:c>
      <x:c r="K290" s="37"/>
      <x:c r="L290" s="37"/>
      <x:c r="M290" s="37" t="str">
        <x:v>Stainless Steel</x:v>
      </x:c>
      <x:c r="N290" s="37" t="str">
        <x:v>ESK17154</x:v>
      </x:c>
      <x:c r="O290" s="37"/>
      <x:c r="P290" s="37" t="str">
        <x:v>EG-013</x:v>
      </x:c>
      <x:c r="Q290" s="37" t="str">
        <x:v>B.TECH</x:v>
      </x:c>
      <x:c r="R290" s="37" t="str">
        <x:v>سلسلة</x:v>
      </x:c>
      <x:c r="S290" s="37" t="str">
        <x:v>A</x:v>
      </x:c>
      <x:c r="T290" s="37"/>
      <x:c r="U290" s="37"/>
      <x:c r="V290" s="37"/>
      <x:c r="W290" s="37" t="str">
        <x:v>https://btech.com/en/c/small-home-appliances/kettles-coffee-makers/electric-kettles</x:v>
      </x:c>
      <x:c r="X290" s="37" t="str">
        <x:v>صفحة فئة</x:v>
      </x:c>
      <x:c r="Y290" s="37" t="str">
        <x:v>EGP</x:v>
      </x:c>
      <x:c r="Z290" s="56"/>
      <x:c r="AA290" s="56"/>
      <x:c r="AB290" s="56" t="str">
        <x:f>IF(OR(Z290="",AA290=""),"",MAX(0,AA290-Z290))</x:f>
      </x:c>
      <x:c r="AC290" s="58" t="str">
        <x:f>IF(OR(Z290="",AA290="",AA290=0),"",MAX(0,(AA290-Z290)/AA290))</x:f>
      </x:c>
      <x:c r="AD290" s="56"/>
      <x:c r="AE290" s="56" t="str">
        <x:f>IF(Z290="","",Z290+IF(AD290="",0,AD290))</x:f>
      </x:c>
      <x:c r="AF290" s="37" t="str">
        <x:f>IF(AD290="","",AD290=0)</x:f>
      </x:c>
      <x:c r="AG290" s="37"/>
      <x:c r="AH290" s="37"/>
      <x:c r="AI290" s="37"/>
      <x:c r="AJ290" s="37" t="str">
        <x:v>القاهرة</x:v>
      </x:c>
      <x:c r="AK290" s="37"/>
      <x:c r="AL290" s="37"/>
      <x:c r="AM290" s="37"/>
      <x:c r="AN290" s="37"/>
      <x:c r="AO290" s="37"/>
      <x:c r="AP290" s="37"/>
      <x:c r="AQ290" s="54" t="b">
        <x:v>1</x:v>
      </x:c>
      <x:c r="AR290" s="37"/>
      <x:c r="AS290" s="37" t="str">
        <x:v>صفحة فئة</x:v>
      </x:c>
      <x:c r="AT290" s="37" t="str">
        <x:v>تحتاج مراجعة</x:v>
      </x:c>
      <x:c r="AU290" s="37" t="str">
        <x:v>store_category_listing</x:v>
      </x:c>
      <x:c r="AV290" s="37" t="str">
        <x:v>اكتشاف من صفحة فئة</x:v>
      </x:c>
      <x:c r="AW290" s="37" t="str">
        <x:v>https://btech.com/en/c/small-home-appliances/kettles-coffee-makers/electric-kettles</x:v>
      </x:c>
      <x:c r="AX290" s="37" t="n">
        <x:v>1</x:v>
      </x:c>
      <x:c r="AY290" s="60" t="n">
        <x:v>46233</x:v>
      </x:c>
      <x:c r="AZ290" s="60"/>
      <x:c r="BA290" s="60"/>
      <x:c r="BB290" s="62" t="str">
        <x:f>IF(BA290="","",(NOW()-BA290)*24)</x:f>
      </x:c>
      <x:c r="BC290" s="37" t="str">
        <x:f>IF(BA290="","لم يُرصد",IF(BH290&lt;&gt;TRUE,"غير نشط",IF(BD290="فشل","فشل حالي",IF(BB290&lt;=12,"حديث",IF(BB290&lt;=24,"متأخر","قديم")))))</x:f>
        <x:v>لم يُرصد</x:v>
      </x:c>
      <x:c r="BD290" s="37" t="str">
        <x:v>بانتظار أول رصد سعر</x:v>
      </x:c>
      <x:c r="BE290" s="37" t="n">
        <x:v>0</x:v>
      </x:c>
      <x:c r="BF290" s="37"/>
      <x:c r="BG290" s="37"/>
      <x:c r="BH290" s="54" t="b">
        <x:v>1</x:v>
      </x:c>
      <x:c r="BI290" s="37" t="str">
        <x:v>يحتاج اكتشاف رابط المنتج</x:v>
      </x:c>
      <x:c r="BJ290" s="37" t="str">
        <x:v>Fresh Electric Kettle, 1.7 Liter 2200 Watt, Stainless Steel - ESK17154</x:v>
      </x:c>
      <x:c r="BK290" s="37"/>
      <x:c r="BL290" s="60" t="n">
        <x:v>46233</x:v>
      </x:c>
      <x:c r="BM290" s="60" t="n">
        <x:v>46233</x:v>
      </x:c>
    </x:row>
    <x:row r="291">
      <x:c r="A291" s="37" t="str">
        <x:v>CASH-A13A90C967BE15</x:v>
      </x:c>
      <x:c r="B291" s="37" t="str">
        <x:v>VAR-E8DF34796F2F92|EG-013|STORE</x:v>
      </x:c>
      <x:c r="C291" s="37" t="str">
        <x:v>VAR-E8DF34796F2F92</x:v>
      </x:c>
      <x:c r="D291" s="37" t="str">
        <x:v>MOD-46DDEA45B30D05</x:v>
      </x:c>
      <x:c r="E291" s="37" t="str">
        <x:v>Grouhy GFL1.8KTSS 1.8L / 1500W / Stainless Steel</x:v>
      </x:c>
      <x:c r="F291" s="37" t="str">
        <x:v>الأجهزة المنزلية</x:v>
      </x:c>
      <x:c r="G291" s="37" t="str">
        <x:v>غلايات مياه</x:v>
      </x:c>
      <x:c r="H291" s="37" t="str">
        <x:v>Grouhy</x:v>
      </x:c>
      <x:c r="I291" s="37" t="str">
        <x:v>GFL1.8KTSS</x:v>
      </x:c>
      <x:c r="J291" s="37" t="str">
        <x:v>1.8L | 1500W | Stainless Steel</x:v>
      </x:c>
      <x:c r="K291" s="37"/>
      <x:c r="L291" s="37"/>
      <x:c r="M291" s="37" t="str">
        <x:v>Stainless Steel</x:v>
      </x:c>
      <x:c r="N291" s="37" t="str">
        <x:v>GFL1.8KTSS</x:v>
      </x:c>
      <x:c r="O291" s="37"/>
      <x:c r="P291" s="37" t="str">
        <x:v>EG-013</x:v>
      </x:c>
      <x:c r="Q291" s="37" t="str">
        <x:v>B.TECH</x:v>
      </x:c>
      <x:c r="R291" s="37" t="str">
        <x:v>سلسلة</x:v>
      </x:c>
      <x:c r="S291" s="37" t="str">
        <x:v>A</x:v>
      </x:c>
      <x:c r="T291" s="37"/>
      <x:c r="U291" s="37"/>
      <x:c r="V291" s="37"/>
      <x:c r="W291" s="37" t="str">
        <x:v>https://btech.com/en/c/small-home-appliances/kettles-coffee-makers/electric-kettles</x:v>
      </x:c>
      <x:c r="X291" s="37" t="str">
        <x:v>صفحة فئة</x:v>
      </x:c>
      <x:c r="Y291" s="37" t="str">
        <x:v>EGP</x:v>
      </x:c>
      <x:c r="Z291" s="56"/>
      <x:c r="AA291" s="56"/>
      <x:c r="AB291" s="56" t="str">
        <x:f>IF(OR(Z291="",AA291=""),"",MAX(0,AA291-Z291))</x:f>
      </x:c>
      <x:c r="AC291" s="58" t="str">
        <x:f>IF(OR(Z291="",AA291="",AA291=0),"",MAX(0,(AA291-Z291)/AA291))</x:f>
      </x:c>
      <x:c r="AD291" s="56"/>
      <x:c r="AE291" s="56" t="str">
        <x:f>IF(Z291="","",Z291+IF(AD291="",0,AD291))</x:f>
      </x:c>
      <x:c r="AF291" s="37" t="str">
        <x:f>IF(AD291="","",AD291=0)</x:f>
      </x:c>
      <x:c r="AG291" s="37"/>
      <x:c r="AH291" s="37"/>
      <x:c r="AI291" s="37"/>
      <x:c r="AJ291" s="37" t="str">
        <x:v>القاهرة</x:v>
      </x:c>
      <x:c r="AK291" s="37"/>
      <x:c r="AL291" s="37"/>
      <x:c r="AM291" s="37"/>
      <x:c r="AN291" s="37"/>
      <x:c r="AO291" s="37"/>
      <x:c r="AP291" s="37"/>
      <x:c r="AQ291" s="54" t="b">
        <x:v>1</x:v>
      </x:c>
      <x:c r="AR291" s="37"/>
      <x:c r="AS291" s="37" t="str">
        <x:v>صفحة فئة</x:v>
      </x:c>
      <x:c r="AT291" s="37" t="str">
        <x:v>تحتاج مراجعة</x:v>
      </x:c>
      <x:c r="AU291" s="37" t="str">
        <x:v>store_category_listing</x:v>
      </x:c>
      <x:c r="AV291" s="37" t="str">
        <x:v>اكتشاف من صفحة فئة</x:v>
      </x:c>
      <x:c r="AW291" s="37" t="str">
        <x:v>https://btech.com/en/c/small-home-appliances/kettles-coffee-makers/electric-kettles</x:v>
      </x:c>
      <x:c r="AX291" s="37" t="n">
        <x:v>1</x:v>
      </x:c>
      <x:c r="AY291" s="60" t="n">
        <x:v>46233</x:v>
      </x:c>
      <x:c r="AZ291" s="60"/>
      <x:c r="BA291" s="60"/>
      <x:c r="BB291" s="62" t="str">
        <x:f>IF(BA291="","",(NOW()-BA291)*24)</x:f>
      </x:c>
      <x:c r="BC291" s="37" t="str">
        <x:f>IF(BA291="","لم يُرصد",IF(BH291&lt;&gt;TRUE,"غير نشط",IF(BD291="فشل","فشل حالي",IF(BB291&lt;=12,"حديث",IF(BB291&lt;=24,"متأخر","قديم")))))</x:f>
        <x:v>لم يُرصد</x:v>
      </x:c>
      <x:c r="BD291" s="37" t="str">
        <x:v>بانتظار أول رصد سعر</x:v>
      </x:c>
      <x:c r="BE291" s="37" t="n">
        <x:v>0</x:v>
      </x:c>
      <x:c r="BF291" s="37"/>
      <x:c r="BG291" s="37"/>
      <x:c r="BH291" s="54" t="b">
        <x:v>1</x:v>
      </x:c>
      <x:c r="BI291" s="37" t="str">
        <x:v>يحتاج اكتشاف رابط المنتج</x:v>
      </x:c>
      <x:c r="BJ291" s="37" t="str">
        <x:v>Grouhy Electric Kettle, 1.8 Liter 1500 Watt, Stainless Steel - GFL1.8KTSS</x:v>
      </x:c>
      <x:c r="BK291" s="37"/>
      <x:c r="BL291" s="60" t="n">
        <x:v>46233</x:v>
      </x:c>
      <x:c r="BM291" s="60" t="n">
        <x:v>46233</x:v>
      </x:c>
    </x:row>
    <x:row r="292">
      <x:c r="A292" s="37" t="str">
        <x:v>CASH-DA9A875DD67BF0</x:v>
      </x:c>
      <x:c r="B292" s="37" t="str">
        <x:v>VAR-6BFA2D10CB0B95|EG-013|STORE</x:v>
      </x:c>
      <x:c r="C292" s="37" t="str">
        <x:v>VAR-6BFA2D10CB0B95</x:v>
      </x:c>
      <x:c r="D292" s="37" t="str">
        <x:v>MOD-C619DD282389CA</x:v>
      </x:c>
      <x:c r="E292" s="37" t="str">
        <x:v>Kenwood ZJG8CL 1.7L / 2200W / Black</x:v>
      </x:c>
      <x:c r="F292" s="37" t="str">
        <x:v>الأجهزة المنزلية</x:v>
      </x:c>
      <x:c r="G292" s="37" t="str">
        <x:v>غلايات مياه</x:v>
      </x:c>
      <x:c r="H292" s="37" t="str">
        <x:v>Kenwood</x:v>
      </x:c>
      <x:c r="I292" s="37" t="str">
        <x:v>ZJG8CL</x:v>
      </x:c>
      <x:c r="J292" s="37" t="str">
        <x:v>1.7L | 2200W | Black</x:v>
      </x:c>
      <x:c r="K292" s="37"/>
      <x:c r="L292" s="37"/>
      <x:c r="M292" s="37" t="str">
        <x:v>Black</x:v>
      </x:c>
      <x:c r="N292" s="37" t="str">
        <x:v>ZJG8CL</x:v>
      </x:c>
      <x:c r="O292" s="37"/>
      <x:c r="P292" s="37" t="str">
        <x:v>EG-013</x:v>
      </x:c>
      <x:c r="Q292" s="37" t="str">
        <x:v>B.TECH</x:v>
      </x:c>
      <x:c r="R292" s="37" t="str">
        <x:v>سلسلة</x:v>
      </x:c>
      <x:c r="S292" s="37" t="str">
        <x:v>A</x:v>
      </x:c>
      <x:c r="T292" s="37"/>
      <x:c r="U292" s="37"/>
      <x:c r="V292" s="37"/>
      <x:c r="W292" s="37" t="str">
        <x:v>https://btech.com/en/c/small-home-appliances/kettles-coffee-makers/electric-kettles</x:v>
      </x:c>
      <x:c r="X292" s="37" t="str">
        <x:v>صفحة فئة</x:v>
      </x:c>
      <x:c r="Y292" s="37" t="str">
        <x:v>EGP</x:v>
      </x:c>
      <x:c r="Z292" s="56"/>
      <x:c r="AA292" s="56"/>
      <x:c r="AB292" s="56" t="str">
        <x:f>IF(OR(Z292="",AA292=""),"",MAX(0,AA292-Z292))</x:f>
      </x:c>
      <x:c r="AC292" s="58" t="str">
        <x:f>IF(OR(Z292="",AA292="",AA292=0),"",MAX(0,(AA292-Z292)/AA292))</x:f>
      </x:c>
      <x:c r="AD292" s="56"/>
      <x:c r="AE292" s="56" t="str">
        <x:f>IF(Z292="","",Z292+IF(AD292="",0,AD292))</x:f>
      </x:c>
      <x:c r="AF292" s="37" t="str">
        <x:f>IF(AD292="","",AD292=0)</x:f>
      </x:c>
      <x:c r="AG292" s="37"/>
      <x:c r="AH292" s="37"/>
      <x:c r="AI292" s="37"/>
      <x:c r="AJ292" s="37" t="str">
        <x:v>القاهرة</x:v>
      </x:c>
      <x:c r="AK292" s="37"/>
      <x:c r="AL292" s="37"/>
      <x:c r="AM292" s="37"/>
      <x:c r="AN292" s="37"/>
      <x:c r="AO292" s="37"/>
      <x:c r="AP292" s="37"/>
      <x:c r="AQ292" s="54" t="b">
        <x:v>1</x:v>
      </x:c>
      <x:c r="AR292" s="37"/>
      <x:c r="AS292" s="37" t="str">
        <x:v>صفحة فئة</x:v>
      </x:c>
      <x:c r="AT292" s="37" t="str">
        <x:v>تحتاج مراجعة</x:v>
      </x:c>
      <x:c r="AU292" s="37" t="str">
        <x:v>store_category_listing</x:v>
      </x:c>
      <x:c r="AV292" s="37" t="str">
        <x:v>اكتشاف من صفحة فئة</x:v>
      </x:c>
      <x:c r="AW292" s="37" t="str">
        <x:v>https://btech.com/en/c/small-home-appliances/kettles-coffee-makers/electric-kettles</x:v>
      </x:c>
      <x:c r="AX292" s="37" t="n">
        <x:v>1</x:v>
      </x:c>
      <x:c r="AY292" s="60" t="n">
        <x:v>46233</x:v>
      </x:c>
      <x:c r="AZ292" s="60"/>
      <x:c r="BA292" s="60"/>
      <x:c r="BB292" s="62" t="str">
        <x:f>IF(BA292="","",(NOW()-BA292)*24)</x:f>
      </x:c>
      <x:c r="BC292" s="37" t="str">
        <x:f>IF(BA292="","لم يُرصد",IF(BH292&lt;&gt;TRUE,"غير نشط",IF(BD292="فشل","فشل حالي",IF(BB292&lt;=12,"حديث",IF(BB292&lt;=24,"متأخر","قديم")))))</x:f>
        <x:v>لم يُرصد</x:v>
      </x:c>
      <x:c r="BD292" s="37" t="str">
        <x:v>بانتظار أول رصد سعر</x:v>
      </x:c>
      <x:c r="BE292" s="37" t="n">
        <x:v>0</x:v>
      </x:c>
      <x:c r="BF292" s="37"/>
      <x:c r="BG292" s="37"/>
      <x:c r="BH292" s="54" t="b">
        <x:v>1</x:v>
      </x:c>
      <x:c r="BI292" s="37" t="str">
        <x:v>يحتاج اكتشاف رابط المنتج</x:v>
      </x:c>
      <x:c r="BJ292" s="37" t="str">
        <x:v>Kenwood Electric Kettle, 1.7 Liter 2200 Watt, Black - ZJG8CL</x:v>
      </x:c>
      <x:c r="BK292" s="37"/>
      <x:c r="BL292" s="60" t="n">
        <x:v>46233</x:v>
      </x:c>
      <x:c r="BM292" s="60" t="n">
        <x:v>46233</x:v>
      </x:c>
    </x:row>
    <x:row r="293">
      <x:c r="A293" s="37" t="str">
        <x:v>CASH-893486AAFDF700</x:v>
      </x:c>
      <x:c r="B293" s="37" t="str">
        <x:v>VAR-D7AF4C14061E41|EG-013|STORE</x:v>
      </x:c>
      <x:c r="C293" s="37" t="str">
        <x:v>VAR-D7AF4C14061E41</x:v>
      </x:c>
      <x:c r="D293" s="37" t="str">
        <x:v>MOD-371547D7BD1EE1</x:v>
      </x:c>
      <x:c r="E293" s="37" t="str">
        <x:v>MediaTech MT-KDS001 1.7L / 2200W / Black</x:v>
      </x:c>
      <x:c r="F293" s="37" t="str">
        <x:v>الأجهزة المنزلية</x:v>
      </x:c>
      <x:c r="G293" s="37" t="str">
        <x:v>غلايات مياه</x:v>
      </x:c>
      <x:c r="H293" s="37" t="str">
        <x:v>MediaTech</x:v>
      </x:c>
      <x:c r="I293" s="37" t="str">
        <x:v>MT-KDS001</x:v>
      </x:c>
      <x:c r="J293" s="37" t="str">
        <x:v>1.7L | 2200W | Black</x:v>
      </x:c>
      <x:c r="K293" s="37"/>
      <x:c r="L293" s="37"/>
      <x:c r="M293" s="37" t="str">
        <x:v>Black</x:v>
      </x:c>
      <x:c r="N293" s="37" t="str">
        <x:v>MT-KDS001</x:v>
      </x:c>
      <x:c r="O293" s="37"/>
      <x:c r="P293" s="37" t="str">
        <x:v>EG-013</x:v>
      </x:c>
      <x:c r="Q293" s="37" t="str">
        <x:v>B.TECH</x:v>
      </x:c>
      <x:c r="R293" s="37" t="str">
        <x:v>سلسلة</x:v>
      </x:c>
      <x:c r="S293" s="37" t="str">
        <x:v>A</x:v>
      </x:c>
      <x:c r="T293" s="37"/>
      <x:c r="U293" s="37"/>
      <x:c r="V293" s="37"/>
      <x:c r="W293" s="37" t="str">
        <x:v>https://btech.com/en/c/small-home-appliances/kettles-coffee-makers/electric-kettles</x:v>
      </x:c>
      <x:c r="X293" s="37" t="str">
        <x:v>صفحة فئة</x:v>
      </x:c>
      <x:c r="Y293" s="37" t="str">
        <x:v>EGP</x:v>
      </x:c>
      <x:c r="Z293" s="56"/>
      <x:c r="AA293" s="56"/>
      <x:c r="AB293" s="56" t="str">
        <x:f>IF(OR(Z293="",AA293=""),"",MAX(0,AA293-Z293))</x:f>
      </x:c>
      <x:c r="AC293" s="58" t="str">
        <x:f>IF(OR(Z293="",AA293="",AA293=0),"",MAX(0,(AA293-Z293)/AA293))</x:f>
      </x:c>
      <x:c r="AD293" s="56"/>
      <x:c r="AE293" s="56" t="str">
        <x:f>IF(Z293="","",Z293+IF(AD293="",0,AD293))</x:f>
      </x:c>
      <x:c r="AF293" s="37" t="str">
        <x:f>IF(AD293="","",AD293=0)</x:f>
      </x:c>
      <x:c r="AG293" s="37"/>
      <x:c r="AH293" s="37"/>
      <x:c r="AI293" s="37"/>
      <x:c r="AJ293" s="37" t="str">
        <x:v>القاهرة</x:v>
      </x:c>
      <x:c r="AK293" s="37"/>
      <x:c r="AL293" s="37"/>
      <x:c r="AM293" s="37"/>
      <x:c r="AN293" s="37"/>
      <x:c r="AO293" s="37"/>
      <x:c r="AP293" s="37"/>
      <x:c r="AQ293" s="54" t="b">
        <x:v>1</x:v>
      </x:c>
      <x:c r="AR293" s="37"/>
      <x:c r="AS293" s="37" t="str">
        <x:v>صفحة فئة</x:v>
      </x:c>
      <x:c r="AT293" s="37" t="str">
        <x:v>تحتاج مراجعة</x:v>
      </x:c>
      <x:c r="AU293" s="37" t="str">
        <x:v>store_category_listing</x:v>
      </x:c>
      <x:c r="AV293" s="37" t="str">
        <x:v>اكتشاف من صفحة فئة</x:v>
      </x:c>
      <x:c r="AW293" s="37" t="str">
        <x:v>https://btech.com/en/c/small-home-appliances/kettles-coffee-makers/electric-kettles</x:v>
      </x:c>
      <x:c r="AX293" s="37" t="n">
        <x:v>1</x:v>
      </x:c>
      <x:c r="AY293" s="60" t="n">
        <x:v>46233</x:v>
      </x:c>
      <x:c r="AZ293" s="60"/>
      <x:c r="BA293" s="60"/>
      <x:c r="BB293" s="62" t="str">
        <x:f>IF(BA293="","",(NOW()-BA293)*24)</x:f>
      </x:c>
      <x:c r="BC293" s="37" t="str">
        <x:f>IF(BA293="","لم يُرصد",IF(BH293&lt;&gt;TRUE,"غير نشط",IF(BD293="فشل","فشل حالي",IF(BB293&lt;=12,"حديث",IF(BB293&lt;=24,"متأخر","قديم")))))</x:f>
        <x:v>لم يُرصد</x:v>
      </x:c>
      <x:c r="BD293" s="37" t="str">
        <x:v>بانتظار أول رصد سعر</x:v>
      </x:c>
      <x:c r="BE293" s="37" t="n">
        <x:v>0</x:v>
      </x:c>
      <x:c r="BF293" s="37"/>
      <x:c r="BG293" s="37"/>
      <x:c r="BH293" s="54" t="b">
        <x:v>1</x:v>
      </x:c>
      <x:c r="BI293" s="37" t="str">
        <x:v>يحتاج اكتشاف رابط المنتج</x:v>
      </x:c>
      <x:c r="BJ293" s="37" t="str">
        <x:v>Mediatech Electric Kettle, 1.7 Liter 2200 Watt, Black - MT-KDS001</x:v>
      </x:c>
      <x:c r="BK293" s="37"/>
      <x:c r="BL293" s="60" t="n">
        <x:v>46233</x:v>
      </x:c>
      <x:c r="BM293" s="60" t="n">
        <x:v>46233</x:v>
      </x:c>
    </x:row>
    <x:row r="294">
      <x:c r="A294" s="37" t="str">
        <x:v>CASH-D8CC193AD29D54</x:v>
      </x:c>
      <x:c r="B294" s="37" t="str">
        <x:v>VAR-8071F571F2BDEA|EG-013|STORE</x:v>
      </x:c>
      <x:c r="C294" s="37" t="str">
        <x:v>VAR-8071F571F2BDEA</x:v>
      </x:c>
      <x:c r="D294" s="37" t="str">
        <x:v>MOD-12465F6A9354B0</x:v>
      </x:c>
      <x:c r="E294" s="37" t="str">
        <x:v>Mienta EK201020A 1.7L / Stainless Steel</x:v>
      </x:c>
      <x:c r="F294" s="37" t="str">
        <x:v>الأجهزة المنزلية</x:v>
      </x:c>
      <x:c r="G294" s="37" t="str">
        <x:v>غلايات مياه</x:v>
      </x:c>
      <x:c r="H294" s="37" t="str">
        <x:v>Mienta</x:v>
      </x:c>
      <x:c r="I294" s="37" t="str">
        <x:v>EK201020A</x:v>
      </x:c>
      <x:c r="J294" s="37" t="str">
        <x:v>1.7L | Stainless Steel</x:v>
      </x:c>
      <x:c r="K294" s="37"/>
      <x:c r="L294" s="37"/>
      <x:c r="M294" s="37" t="str">
        <x:v>Stainless Steel</x:v>
      </x:c>
      <x:c r="N294" s="37" t="str">
        <x:v>EK201020A</x:v>
      </x:c>
      <x:c r="O294" s="37"/>
      <x:c r="P294" s="37" t="str">
        <x:v>EG-013</x:v>
      </x:c>
      <x:c r="Q294" s="37" t="str">
        <x:v>B.TECH</x:v>
      </x:c>
      <x:c r="R294" s="37" t="str">
        <x:v>سلسلة</x:v>
      </x:c>
      <x:c r="S294" s="37" t="str">
        <x:v>A</x:v>
      </x:c>
      <x:c r="T294" s="37"/>
      <x:c r="U294" s="37"/>
      <x:c r="V294" s="37"/>
      <x:c r="W294" s="37" t="str">
        <x:v>https://btech.com/en/c/small-home-appliances/kettles-coffee-makers/electric-kettles</x:v>
      </x:c>
      <x:c r="X294" s="37" t="str">
        <x:v>صفحة فئة</x:v>
      </x:c>
      <x:c r="Y294" s="37" t="str">
        <x:v>EGP</x:v>
      </x:c>
      <x:c r="Z294" s="56"/>
      <x:c r="AA294" s="56"/>
      <x:c r="AB294" s="56" t="str">
        <x:f>IF(OR(Z294="",AA294=""),"",MAX(0,AA294-Z294))</x:f>
      </x:c>
      <x:c r="AC294" s="58" t="str">
        <x:f>IF(OR(Z294="",AA294="",AA294=0),"",MAX(0,(AA294-Z294)/AA294))</x:f>
      </x:c>
      <x:c r="AD294" s="56"/>
      <x:c r="AE294" s="56" t="str">
        <x:f>IF(Z294="","",Z294+IF(AD294="",0,AD294))</x:f>
      </x:c>
      <x:c r="AF294" s="37" t="str">
        <x:f>IF(AD294="","",AD294=0)</x:f>
      </x:c>
      <x:c r="AG294" s="37"/>
      <x:c r="AH294" s="37"/>
      <x:c r="AI294" s="37"/>
      <x:c r="AJ294" s="37" t="str">
        <x:v>القاهرة</x:v>
      </x:c>
      <x:c r="AK294" s="37"/>
      <x:c r="AL294" s="37"/>
      <x:c r="AM294" s="37"/>
      <x:c r="AN294" s="37"/>
      <x:c r="AO294" s="37"/>
      <x:c r="AP294" s="37"/>
      <x:c r="AQ294" s="54" t="b">
        <x:v>1</x:v>
      </x:c>
      <x:c r="AR294" s="37"/>
      <x:c r="AS294" s="37" t="str">
        <x:v>صفحة فئة</x:v>
      </x:c>
      <x:c r="AT294" s="37" t="str">
        <x:v>تحتاج مراجعة</x:v>
      </x:c>
      <x:c r="AU294" s="37" t="str">
        <x:v>store_category_listing</x:v>
      </x:c>
      <x:c r="AV294" s="37" t="str">
        <x:v>اكتشاف من صفحة فئة</x:v>
      </x:c>
      <x:c r="AW294" s="37" t="str">
        <x:v>https://btech.com/en/c/small-home-appliances/kettles-coffee-makers/electric-kettles</x:v>
      </x:c>
      <x:c r="AX294" s="37" t="n">
        <x:v>1</x:v>
      </x:c>
      <x:c r="AY294" s="60" t="n">
        <x:v>46233</x:v>
      </x:c>
      <x:c r="AZ294" s="60"/>
      <x:c r="BA294" s="60"/>
      <x:c r="BB294" s="62" t="str">
        <x:f>IF(BA294="","",(NOW()-BA294)*24)</x:f>
      </x:c>
      <x:c r="BC294" s="37" t="str">
        <x:f>IF(BA294="","لم يُرصد",IF(BH294&lt;&gt;TRUE,"غير نشط",IF(BD294="فشل","فشل حالي",IF(BB294&lt;=12,"حديث",IF(BB294&lt;=24,"متأخر","قديم")))))</x:f>
        <x:v>لم يُرصد</x:v>
      </x:c>
      <x:c r="BD294" s="37" t="str">
        <x:v>بانتظار أول رصد سعر</x:v>
      </x:c>
      <x:c r="BE294" s="37" t="n">
        <x:v>0</x:v>
      </x:c>
      <x:c r="BF294" s="37"/>
      <x:c r="BG294" s="37"/>
      <x:c r="BH294" s="54" t="b">
        <x:v>1</x:v>
      </x:c>
      <x:c r="BI294" s="37" t="str">
        <x:v>يحتاج اكتشاف رابط المنتج</x:v>
      </x:c>
      <x:c r="BJ294" s="37" t="str">
        <x:v>Mienta Stainless Steel Electric Kettle, 1.7 Liter, Stainless Steel - EK201020A</x:v>
      </x:c>
      <x:c r="BK294" s="37"/>
      <x:c r="BL294" s="60" t="n">
        <x:v>46233</x:v>
      </x:c>
      <x:c r="BM294" s="60" t="n">
        <x:v>46233</x:v>
      </x:c>
    </x:row>
    <x:row r="295">
      <x:c r="A295" s="37" t="str">
        <x:v>CASH-7B7F7358A1D3AE</x:v>
      </x:c>
      <x:c r="B295" s="37" t="str">
        <x:v>VAR-75ECC533E1986F|EG-013|STORE</x:v>
      </x:c>
      <x:c r="C295" s="37" t="str">
        <x:v>VAR-75ECC533E1986F</x:v>
      </x:c>
      <x:c r="D295" s="37" t="str">
        <x:v>MOD-42E0B3DC865508</x:v>
      </x:c>
      <x:c r="E295" s="37" t="str">
        <x:v>Mienta EK201737A 1.7L / 2200W / Black</x:v>
      </x:c>
      <x:c r="F295" s="37" t="str">
        <x:v>الأجهزة المنزلية</x:v>
      </x:c>
      <x:c r="G295" s="37" t="str">
        <x:v>غلايات مياه</x:v>
      </x:c>
      <x:c r="H295" s="37" t="str">
        <x:v>Mienta</x:v>
      </x:c>
      <x:c r="I295" s="37" t="str">
        <x:v>EK201737A</x:v>
      </x:c>
      <x:c r="J295" s="37" t="str">
        <x:v>1.7L | 2200W | Black</x:v>
      </x:c>
      <x:c r="K295" s="37"/>
      <x:c r="L295" s="37"/>
      <x:c r="M295" s="37" t="str">
        <x:v>Black</x:v>
      </x:c>
      <x:c r="N295" s="37" t="str">
        <x:v>EK201737A</x:v>
      </x:c>
      <x:c r="O295" s="37"/>
      <x:c r="P295" s="37" t="str">
        <x:v>EG-013</x:v>
      </x:c>
      <x:c r="Q295" s="37" t="str">
        <x:v>B.TECH</x:v>
      </x:c>
      <x:c r="R295" s="37" t="str">
        <x:v>سلسلة</x:v>
      </x:c>
      <x:c r="S295" s="37" t="str">
        <x:v>A</x:v>
      </x:c>
      <x:c r="T295" s="37"/>
      <x:c r="U295" s="37"/>
      <x:c r="V295" s="37"/>
      <x:c r="W295" s="37" t="str">
        <x:v>https://btech.com/en/c/small-home-appliances/kettles-coffee-makers/electric-kettles</x:v>
      </x:c>
      <x:c r="X295" s="37" t="str">
        <x:v>صفحة فئة</x:v>
      </x:c>
      <x:c r="Y295" s="37" t="str">
        <x:v>EGP</x:v>
      </x:c>
      <x:c r="Z295" s="56"/>
      <x:c r="AA295" s="56"/>
      <x:c r="AB295" s="56" t="str">
        <x:f>IF(OR(Z295="",AA295=""),"",MAX(0,AA295-Z295))</x:f>
      </x:c>
      <x:c r="AC295" s="58" t="str">
        <x:f>IF(OR(Z295="",AA295="",AA295=0),"",MAX(0,(AA295-Z295)/AA295))</x:f>
      </x:c>
      <x:c r="AD295" s="56"/>
      <x:c r="AE295" s="56" t="str">
        <x:f>IF(Z295="","",Z295+IF(AD295="",0,AD295))</x:f>
      </x:c>
      <x:c r="AF295" s="37" t="str">
        <x:f>IF(AD295="","",AD295=0)</x:f>
      </x:c>
      <x:c r="AG295" s="37"/>
      <x:c r="AH295" s="37"/>
      <x:c r="AI295" s="37"/>
      <x:c r="AJ295" s="37" t="str">
        <x:v>القاهرة</x:v>
      </x:c>
      <x:c r="AK295" s="37"/>
      <x:c r="AL295" s="37"/>
      <x:c r="AM295" s="37"/>
      <x:c r="AN295" s="37"/>
      <x:c r="AO295" s="37"/>
      <x:c r="AP295" s="37"/>
      <x:c r="AQ295" s="54" t="b">
        <x:v>1</x:v>
      </x:c>
      <x:c r="AR295" s="37"/>
      <x:c r="AS295" s="37" t="str">
        <x:v>صفحة فئة</x:v>
      </x:c>
      <x:c r="AT295" s="37" t="str">
        <x:v>تحتاج مراجعة</x:v>
      </x:c>
      <x:c r="AU295" s="37" t="str">
        <x:v>store_category_listing</x:v>
      </x:c>
      <x:c r="AV295" s="37" t="str">
        <x:v>اكتشاف من صفحة فئة</x:v>
      </x:c>
      <x:c r="AW295" s="37" t="str">
        <x:v>https://btech.com/en/c/small-home-appliances/kettles-coffee-makers/electric-kettles</x:v>
      </x:c>
      <x:c r="AX295" s="37" t="n">
        <x:v>1</x:v>
      </x:c>
      <x:c r="AY295" s="60" t="n">
        <x:v>46233</x:v>
      </x:c>
      <x:c r="AZ295" s="60"/>
      <x:c r="BA295" s="60"/>
      <x:c r="BB295" s="62" t="str">
        <x:f>IF(BA295="","",(NOW()-BA295)*24)</x:f>
      </x:c>
      <x:c r="BC295" s="37" t="str">
        <x:f>IF(BA295="","لم يُرصد",IF(BH295&lt;&gt;TRUE,"غير نشط",IF(BD295="فشل","فشل حالي",IF(BB295&lt;=12,"حديث",IF(BB295&lt;=24,"متأخر","قديم")))))</x:f>
        <x:v>لم يُرصد</x:v>
      </x:c>
      <x:c r="BD295" s="37" t="str">
        <x:v>بانتظار أول رصد سعر</x:v>
      </x:c>
      <x:c r="BE295" s="37" t="n">
        <x:v>0</x:v>
      </x:c>
      <x:c r="BF295" s="37"/>
      <x:c r="BG295" s="37"/>
      <x:c r="BH295" s="54" t="b">
        <x:v>1</x:v>
      </x:c>
      <x:c r="BI295" s="37" t="str">
        <x:v>يحتاج اكتشاف رابط المنتج</x:v>
      </x:c>
      <x:c r="BJ295" s="37" t="str">
        <x:v>Mienta Electric Kettle, 1.7 Liter 2200 Watt, Black - EK201737A</x:v>
      </x:c>
      <x:c r="BK295" s="37"/>
      <x:c r="BL295" s="60" t="n">
        <x:v>46233</x:v>
      </x:c>
      <x:c r="BM295" s="60" t="n">
        <x:v>46233</x:v>
      </x:c>
    </x:row>
    <x:row r="296">
      <x:c r="A296" s="37" t="str">
        <x:v>CASH-F0633D18B81C1F</x:v>
      </x:c>
      <x:c r="B296" s="37" t="str">
        <x:v>VAR-0993D2440AC828|EG-013|STORE</x:v>
      </x:c>
      <x:c r="C296" s="37" t="str">
        <x:v>VAR-0993D2440AC828</x:v>
      </x:c>
      <x:c r="D296" s="37" t="str">
        <x:v>MOD-3A018D8954C78D</x:v>
      </x:c>
      <x:c r="E296" s="37" t="str">
        <x:v>Mienta EK201937A 1.7L / 2200W / Black</x:v>
      </x:c>
      <x:c r="F296" s="37" t="str">
        <x:v>الأجهزة المنزلية</x:v>
      </x:c>
      <x:c r="G296" s="37" t="str">
        <x:v>غلايات مياه</x:v>
      </x:c>
      <x:c r="H296" s="37" t="str">
        <x:v>Mienta</x:v>
      </x:c>
      <x:c r="I296" s="37" t="str">
        <x:v>EK201937A</x:v>
      </x:c>
      <x:c r="J296" s="37" t="str">
        <x:v>1.7L | 2200W | Black</x:v>
      </x:c>
      <x:c r="K296" s="37"/>
      <x:c r="L296" s="37"/>
      <x:c r="M296" s="37" t="str">
        <x:v>Black</x:v>
      </x:c>
      <x:c r="N296" s="37" t="str">
        <x:v>EK201937A</x:v>
      </x:c>
      <x:c r="O296" s="37"/>
      <x:c r="P296" s="37" t="str">
        <x:v>EG-013</x:v>
      </x:c>
      <x:c r="Q296" s="37" t="str">
        <x:v>B.TECH</x:v>
      </x:c>
      <x:c r="R296" s="37" t="str">
        <x:v>سلسلة</x:v>
      </x:c>
      <x:c r="S296" s="37" t="str">
        <x:v>A</x:v>
      </x:c>
      <x:c r="T296" s="37"/>
      <x:c r="U296" s="37"/>
      <x:c r="V296" s="37"/>
      <x:c r="W296" s="37" t="str">
        <x:v>https://btech.com/en/c/small-home-appliances/kettles-coffee-makers/electric-kettles</x:v>
      </x:c>
      <x:c r="X296" s="37" t="str">
        <x:v>صفحة فئة</x:v>
      </x:c>
      <x:c r="Y296" s="37" t="str">
        <x:v>EGP</x:v>
      </x:c>
      <x:c r="Z296" s="56"/>
      <x:c r="AA296" s="56"/>
      <x:c r="AB296" s="56" t="str">
        <x:f>IF(OR(Z296="",AA296=""),"",MAX(0,AA296-Z296))</x:f>
      </x:c>
      <x:c r="AC296" s="58" t="str">
        <x:f>IF(OR(Z296="",AA296="",AA296=0),"",MAX(0,(AA296-Z296)/AA296))</x:f>
      </x:c>
      <x:c r="AD296" s="56"/>
      <x:c r="AE296" s="56" t="str">
        <x:f>IF(Z296="","",Z296+IF(AD296="",0,AD296))</x:f>
      </x:c>
      <x:c r="AF296" s="37" t="str">
        <x:f>IF(AD296="","",AD296=0)</x:f>
      </x:c>
      <x:c r="AG296" s="37"/>
      <x:c r="AH296" s="37"/>
      <x:c r="AI296" s="37"/>
      <x:c r="AJ296" s="37" t="str">
        <x:v>القاهرة</x:v>
      </x:c>
      <x:c r="AK296" s="37"/>
      <x:c r="AL296" s="37"/>
      <x:c r="AM296" s="37"/>
      <x:c r="AN296" s="37"/>
      <x:c r="AO296" s="37"/>
      <x:c r="AP296" s="37"/>
      <x:c r="AQ296" s="54" t="b">
        <x:v>1</x:v>
      </x:c>
      <x:c r="AR296" s="37"/>
      <x:c r="AS296" s="37" t="str">
        <x:v>صفحة فئة</x:v>
      </x:c>
      <x:c r="AT296" s="37" t="str">
        <x:v>تحتاج مراجعة</x:v>
      </x:c>
      <x:c r="AU296" s="37" t="str">
        <x:v>store_category_listing</x:v>
      </x:c>
      <x:c r="AV296" s="37" t="str">
        <x:v>اكتشاف من صفحة فئة</x:v>
      </x:c>
      <x:c r="AW296" s="37" t="str">
        <x:v>https://btech.com/en/c/small-home-appliances/kettles-coffee-makers/electric-kettles</x:v>
      </x:c>
      <x:c r="AX296" s="37" t="n">
        <x:v>1</x:v>
      </x:c>
      <x:c r="AY296" s="60" t="n">
        <x:v>46233</x:v>
      </x:c>
      <x:c r="AZ296" s="60"/>
      <x:c r="BA296" s="60"/>
      <x:c r="BB296" s="62" t="str">
        <x:f>IF(BA296="","",(NOW()-BA296)*24)</x:f>
      </x:c>
      <x:c r="BC296" s="37" t="str">
        <x:f>IF(BA296="","لم يُرصد",IF(BH296&lt;&gt;TRUE,"غير نشط",IF(BD296="فشل","فشل حالي",IF(BB296&lt;=12,"حديث",IF(BB296&lt;=24,"متأخر","قديم")))))</x:f>
        <x:v>لم يُرصد</x:v>
      </x:c>
      <x:c r="BD296" s="37" t="str">
        <x:v>بانتظار أول رصد سعر</x:v>
      </x:c>
      <x:c r="BE296" s="37" t="n">
        <x:v>0</x:v>
      </x:c>
      <x:c r="BF296" s="37"/>
      <x:c r="BG296" s="37"/>
      <x:c r="BH296" s="54" t="b">
        <x:v>1</x:v>
      </x:c>
      <x:c r="BI296" s="37" t="str">
        <x:v>يحتاج اكتشاف رابط المنتج</x:v>
      </x:c>
      <x:c r="BJ296" s="37" t="str">
        <x:v>Mienta Electric Kettle, 1.7 Liter 2200 Watt, Black - EK201937A</x:v>
      </x:c>
      <x:c r="BK296" s="37"/>
      <x:c r="BL296" s="60" t="n">
        <x:v>46233</x:v>
      </x:c>
      <x:c r="BM296" s="60" t="n">
        <x:v>46233</x:v>
      </x:c>
    </x:row>
    <x:row r="297">
      <x:c r="A297" s="37" t="str">
        <x:v>CASH-6EA73FC6DEC3DC</x:v>
      </x:c>
      <x:c r="B297" s="37" t="str">
        <x:v>VAR-E80CF243696F4C|EG-013|STORE</x:v>
      </x:c>
      <x:c r="C297" s="37" t="str">
        <x:v>VAR-E80CF243696F4C</x:v>
      </x:c>
      <x:c r="D297" s="37" t="str">
        <x:v>MOD-38129D01830404</x:v>
      </x:c>
      <x:c r="E297" s="37" t="str">
        <x:v>Mienta EK201937B 1.7L / 2200W / Stainless Steel / Black</x:v>
      </x:c>
      <x:c r="F297" s="37" t="str">
        <x:v>الأجهزة المنزلية</x:v>
      </x:c>
      <x:c r="G297" s="37" t="str">
        <x:v>غلايات مياه</x:v>
      </x:c>
      <x:c r="H297" s="37" t="str">
        <x:v>Mienta</x:v>
      </x:c>
      <x:c r="I297" s="37" t="str">
        <x:v>EK201937B</x:v>
      </x:c>
      <x:c r="J297" s="37" t="str">
        <x:v>1.7L | 2200W | Stainless Steel / Black</x:v>
      </x:c>
      <x:c r="K297" s="37"/>
      <x:c r="L297" s="37"/>
      <x:c r="M297" s="37" t="str">
        <x:v>Stainless Steel / Black</x:v>
      </x:c>
      <x:c r="N297" s="37" t="str">
        <x:v>EK201937B</x:v>
      </x:c>
      <x:c r="O297" s="37"/>
      <x:c r="P297" s="37" t="str">
        <x:v>EG-013</x:v>
      </x:c>
      <x:c r="Q297" s="37" t="str">
        <x:v>B.TECH</x:v>
      </x:c>
      <x:c r="R297" s="37" t="str">
        <x:v>سلسلة</x:v>
      </x:c>
      <x:c r="S297" s="37" t="str">
        <x:v>A</x:v>
      </x:c>
      <x:c r="T297" s="37"/>
      <x:c r="U297" s="37"/>
      <x:c r="V297" s="37"/>
      <x:c r="W297" s="37" t="str">
        <x:v>https://btech.com/en/c/small-home-appliances/kettles-coffee-makers/electric-kettles</x:v>
      </x:c>
      <x:c r="X297" s="37" t="str">
        <x:v>صفحة فئة</x:v>
      </x:c>
      <x:c r="Y297" s="37" t="str">
        <x:v>EGP</x:v>
      </x:c>
      <x:c r="Z297" s="56"/>
      <x:c r="AA297" s="56"/>
      <x:c r="AB297" s="56" t="str">
        <x:f>IF(OR(Z297="",AA297=""),"",MAX(0,AA297-Z297))</x:f>
      </x:c>
      <x:c r="AC297" s="58" t="str">
        <x:f>IF(OR(Z297="",AA297="",AA297=0),"",MAX(0,(AA297-Z297)/AA297))</x:f>
      </x:c>
      <x:c r="AD297" s="56"/>
      <x:c r="AE297" s="56" t="str">
        <x:f>IF(Z297="","",Z297+IF(AD297="",0,AD297))</x:f>
      </x:c>
      <x:c r="AF297" s="37" t="str">
        <x:f>IF(AD297="","",AD297=0)</x:f>
      </x:c>
      <x:c r="AG297" s="37"/>
      <x:c r="AH297" s="37"/>
      <x:c r="AI297" s="37"/>
      <x:c r="AJ297" s="37" t="str">
        <x:v>القاهرة</x:v>
      </x:c>
      <x:c r="AK297" s="37"/>
      <x:c r="AL297" s="37"/>
      <x:c r="AM297" s="37"/>
      <x:c r="AN297" s="37"/>
      <x:c r="AO297" s="37"/>
      <x:c r="AP297" s="37"/>
      <x:c r="AQ297" s="54" t="b">
        <x:v>1</x:v>
      </x:c>
      <x:c r="AR297" s="37"/>
      <x:c r="AS297" s="37" t="str">
        <x:v>صفحة فئة</x:v>
      </x:c>
      <x:c r="AT297" s="37" t="str">
        <x:v>تحتاج مراجعة</x:v>
      </x:c>
      <x:c r="AU297" s="37" t="str">
        <x:v>store_category_listing</x:v>
      </x:c>
      <x:c r="AV297" s="37" t="str">
        <x:v>اكتشاف من صفحة فئة</x:v>
      </x:c>
      <x:c r="AW297" s="37" t="str">
        <x:v>https://btech.com/en/c/small-home-appliances/kettles-coffee-makers/electric-kettles</x:v>
      </x:c>
      <x:c r="AX297" s="37" t="n">
        <x:v>1</x:v>
      </x:c>
      <x:c r="AY297" s="60" t="n">
        <x:v>46233</x:v>
      </x:c>
      <x:c r="AZ297" s="60"/>
      <x:c r="BA297" s="60"/>
      <x:c r="BB297" s="62" t="str">
        <x:f>IF(BA297="","",(NOW()-BA297)*24)</x:f>
      </x:c>
      <x:c r="BC297" s="37" t="str">
        <x:f>IF(BA297="","لم يُرصد",IF(BH297&lt;&gt;TRUE,"غير نشط",IF(BD297="فشل","فشل حالي",IF(BB297&lt;=12,"حديث",IF(BB297&lt;=24,"متأخر","قديم")))))</x:f>
        <x:v>لم يُرصد</x:v>
      </x:c>
      <x:c r="BD297" s="37" t="str">
        <x:v>بانتظار أول رصد سعر</x:v>
      </x:c>
      <x:c r="BE297" s="37" t="n">
        <x:v>0</x:v>
      </x:c>
      <x:c r="BF297" s="37"/>
      <x:c r="BG297" s="37"/>
      <x:c r="BH297" s="54" t="b">
        <x:v>1</x:v>
      </x:c>
      <x:c r="BI297" s="37" t="str">
        <x:v>يحتاج اكتشاف رابط المنتج</x:v>
      </x:c>
      <x:c r="BJ297" s="37" t="str">
        <x:v>Mienta Stainless Steel Electric Kettle, 1.7 Liter 2200 Watt, Black - EK201937B</x:v>
      </x:c>
      <x:c r="BK297" s="37"/>
      <x:c r="BL297" s="60" t="n">
        <x:v>46233</x:v>
      </x:c>
      <x:c r="BM297" s="60" t="n">
        <x:v>46233</x:v>
      </x:c>
    </x:row>
    <x:row r="298">
      <x:c r="A298" s="37" t="str">
        <x:v>CASH-55995DD774F7B3</x:v>
      </x:c>
      <x:c r="B298" s="37" t="str">
        <x:v>VAR-D52ACB19162E0A|EG-013|STORE</x:v>
      </x:c>
      <x:c r="C298" s="37" t="str">
        <x:v>VAR-D52ACB19162E0A</x:v>
      </x:c>
      <x:c r="D298" s="37" t="str">
        <x:v>MOD-3FF054592CB4E3</x:v>
      </x:c>
      <x:c r="E298" s="37" t="str">
        <x:v>Philips HD9350/90 1.7L / 2200W / Stainless Steel</x:v>
      </x:c>
      <x:c r="F298" s="37" t="str">
        <x:v>الأجهزة المنزلية</x:v>
      </x:c>
      <x:c r="G298" s="37" t="str">
        <x:v>غلايات مياه</x:v>
      </x:c>
      <x:c r="H298" s="37" t="str">
        <x:v>Philips</x:v>
      </x:c>
      <x:c r="I298" s="37" t="str">
        <x:v>HD9350/90</x:v>
      </x:c>
      <x:c r="J298" s="37" t="str">
        <x:v>1.7L | 2200W | Stainless Steel</x:v>
      </x:c>
      <x:c r="K298" s="37"/>
      <x:c r="L298" s="37"/>
      <x:c r="M298" s="37" t="str">
        <x:v>Stainless Steel</x:v>
      </x:c>
      <x:c r="N298" s="37" t="str">
        <x:v>HD9350/90</x:v>
      </x:c>
      <x:c r="O298" s="37"/>
      <x:c r="P298" s="37" t="str">
        <x:v>EG-013</x:v>
      </x:c>
      <x:c r="Q298" s="37" t="str">
        <x:v>B.TECH</x:v>
      </x:c>
      <x:c r="R298" s="37" t="str">
        <x:v>سلسلة</x:v>
      </x:c>
      <x:c r="S298" s="37" t="str">
        <x:v>A</x:v>
      </x:c>
      <x:c r="T298" s="37"/>
      <x:c r="U298" s="37"/>
      <x:c r="V298" s="37"/>
      <x:c r="W298" s="37" t="str">
        <x:v>https://btech.com/en/c/small-home-appliances/kettles-coffee-makers/electric-kettles</x:v>
      </x:c>
      <x:c r="X298" s="37" t="str">
        <x:v>صفحة فئة</x:v>
      </x:c>
      <x:c r="Y298" s="37" t="str">
        <x:v>EGP</x:v>
      </x:c>
      <x:c r="Z298" s="56"/>
      <x:c r="AA298" s="56"/>
      <x:c r="AB298" s="56" t="str">
        <x:f>IF(OR(Z298="",AA298=""),"",MAX(0,AA298-Z298))</x:f>
      </x:c>
      <x:c r="AC298" s="58" t="str">
        <x:f>IF(OR(Z298="",AA298="",AA298=0),"",MAX(0,(AA298-Z298)/AA298))</x:f>
      </x:c>
      <x:c r="AD298" s="56"/>
      <x:c r="AE298" s="56" t="str">
        <x:f>IF(Z298="","",Z298+IF(AD298="",0,AD298))</x:f>
      </x:c>
      <x:c r="AF298" s="37" t="str">
        <x:f>IF(AD298="","",AD298=0)</x:f>
      </x:c>
      <x:c r="AG298" s="37"/>
      <x:c r="AH298" s="37"/>
      <x:c r="AI298" s="37"/>
      <x:c r="AJ298" s="37" t="str">
        <x:v>القاهرة</x:v>
      </x:c>
      <x:c r="AK298" s="37"/>
      <x:c r="AL298" s="37"/>
      <x:c r="AM298" s="37"/>
      <x:c r="AN298" s="37"/>
      <x:c r="AO298" s="37"/>
      <x:c r="AP298" s="37"/>
      <x:c r="AQ298" s="54" t="b">
        <x:v>1</x:v>
      </x:c>
      <x:c r="AR298" s="37"/>
      <x:c r="AS298" s="37" t="str">
        <x:v>صفحة فئة</x:v>
      </x:c>
      <x:c r="AT298" s="37" t="str">
        <x:v>تحتاج مراجعة</x:v>
      </x:c>
      <x:c r="AU298" s="37" t="str">
        <x:v>store_category_listing</x:v>
      </x:c>
      <x:c r="AV298" s="37" t="str">
        <x:v>اكتشاف من صفحة فئة</x:v>
      </x:c>
      <x:c r="AW298" s="37" t="str">
        <x:v>https://btech.com/en/c/small-home-appliances/kettles-coffee-makers/electric-kettles</x:v>
      </x:c>
      <x:c r="AX298" s="37" t="n">
        <x:v>1</x:v>
      </x:c>
      <x:c r="AY298" s="60" t="n">
        <x:v>46233</x:v>
      </x:c>
      <x:c r="AZ298" s="60"/>
      <x:c r="BA298" s="60"/>
      <x:c r="BB298" s="62" t="str">
        <x:f>IF(BA298="","",(NOW()-BA298)*24)</x:f>
      </x:c>
      <x:c r="BC298" s="37" t="str">
        <x:f>IF(BA298="","لم يُرصد",IF(BH298&lt;&gt;TRUE,"غير نشط",IF(BD298="فشل","فشل حالي",IF(BB298&lt;=12,"حديث",IF(BB298&lt;=24,"متأخر","قديم")))))</x:f>
        <x:v>لم يُرصد</x:v>
      </x:c>
      <x:c r="BD298" s="37" t="str">
        <x:v>بانتظار أول رصد سعر</x:v>
      </x:c>
      <x:c r="BE298" s="37" t="n">
        <x:v>0</x:v>
      </x:c>
      <x:c r="BF298" s="37"/>
      <x:c r="BG298" s="37"/>
      <x:c r="BH298" s="54" t="b">
        <x:v>1</x:v>
      </x:c>
      <x:c r="BI298" s="37" t="str">
        <x:v>يحتاج اكتشاف رابط المنتج</x:v>
      </x:c>
      <x:c r="BJ298" s="37" t="str">
        <x:v>Philips Daily Collection Electric Kettle, 1.7 Liter 2200 Watt, Stainless Steel - HD9350/90</x:v>
      </x:c>
      <x:c r="BK298" s="37"/>
      <x:c r="BL298" s="60" t="n">
        <x:v>46233</x:v>
      </x:c>
      <x:c r="BM298" s="60" t="n">
        <x:v>46233</x:v>
      </x:c>
    </x:row>
    <x:row r="299">
      <x:c r="A299" s="37" t="str">
        <x:v>CASH-3A8197FB4E1373</x:v>
      </x:c>
      <x:c r="B299" s="37" t="str">
        <x:v>VAR-D2A007B772D67E|EG-013|STORE</x:v>
      </x:c>
      <x:c r="C299" s="37" t="str">
        <x:v>VAR-D2A007B772D67E</x:v>
      </x:c>
      <x:c r="D299" s="37" t="str">
        <x:v>MOD-83B51D12D2ACF0</x:v>
      </x:c>
      <x:c r="E299" s="37" t="str">
        <x:v>Sonai MAR-3000 1.7L / 2200W / White</x:v>
      </x:c>
      <x:c r="F299" s="37" t="str">
        <x:v>الأجهزة المنزلية</x:v>
      </x:c>
      <x:c r="G299" s="37" t="str">
        <x:v>غلايات مياه</x:v>
      </x:c>
      <x:c r="H299" s="37" t="str">
        <x:v>Sonai</x:v>
      </x:c>
      <x:c r="I299" s="37" t="str">
        <x:v>MAR-3000</x:v>
      </x:c>
      <x:c r="J299" s="37" t="str">
        <x:v>1.7L | 2200W | White</x:v>
      </x:c>
      <x:c r="K299" s="37"/>
      <x:c r="L299" s="37"/>
      <x:c r="M299" s="37" t="str">
        <x:v>White</x:v>
      </x:c>
      <x:c r="N299" s="37" t="str">
        <x:v>MAR-3000</x:v>
      </x:c>
      <x:c r="O299" s="37"/>
      <x:c r="P299" s="37" t="str">
        <x:v>EG-013</x:v>
      </x:c>
      <x:c r="Q299" s="37" t="str">
        <x:v>B.TECH</x:v>
      </x:c>
      <x:c r="R299" s="37" t="str">
        <x:v>سلسلة</x:v>
      </x:c>
      <x:c r="S299" s="37" t="str">
        <x:v>A</x:v>
      </x:c>
      <x:c r="T299" s="37"/>
      <x:c r="U299" s="37"/>
      <x:c r="V299" s="37"/>
      <x:c r="W299" s="37" t="str">
        <x:v>https://btech.com/en/c/small-home-appliances/kettles-coffee-makers/electric-kettles</x:v>
      </x:c>
      <x:c r="X299" s="37" t="str">
        <x:v>صفحة فئة</x:v>
      </x:c>
      <x:c r="Y299" s="37" t="str">
        <x:v>EGP</x:v>
      </x:c>
      <x:c r="Z299" s="56"/>
      <x:c r="AA299" s="56"/>
      <x:c r="AB299" s="56" t="str">
        <x:f>IF(OR(Z299="",AA299=""),"",MAX(0,AA299-Z299))</x:f>
      </x:c>
      <x:c r="AC299" s="58" t="str">
        <x:f>IF(OR(Z299="",AA299="",AA299=0),"",MAX(0,(AA299-Z299)/AA299))</x:f>
      </x:c>
      <x:c r="AD299" s="56"/>
      <x:c r="AE299" s="56" t="str">
        <x:f>IF(Z299="","",Z299+IF(AD299="",0,AD299))</x:f>
      </x:c>
      <x:c r="AF299" s="37" t="str">
        <x:f>IF(AD299="","",AD299=0)</x:f>
      </x:c>
      <x:c r="AG299" s="37"/>
      <x:c r="AH299" s="37"/>
      <x:c r="AI299" s="37"/>
      <x:c r="AJ299" s="37" t="str">
        <x:v>القاهرة</x:v>
      </x:c>
      <x:c r="AK299" s="37"/>
      <x:c r="AL299" s="37"/>
      <x:c r="AM299" s="37"/>
      <x:c r="AN299" s="37"/>
      <x:c r="AO299" s="37"/>
      <x:c r="AP299" s="37"/>
      <x:c r="AQ299" s="54" t="b">
        <x:v>1</x:v>
      </x:c>
      <x:c r="AR299" s="37"/>
      <x:c r="AS299" s="37" t="str">
        <x:v>صفحة فئة</x:v>
      </x:c>
      <x:c r="AT299" s="37" t="str">
        <x:v>تحتاج مراجعة</x:v>
      </x:c>
      <x:c r="AU299" s="37" t="str">
        <x:v>store_category_listing</x:v>
      </x:c>
      <x:c r="AV299" s="37" t="str">
        <x:v>اكتشاف من صفحة فئة</x:v>
      </x:c>
      <x:c r="AW299" s="37" t="str">
        <x:v>https://btech.com/en/c/small-home-appliances/kettles-coffee-makers/electric-kettles</x:v>
      </x:c>
      <x:c r="AX299" s="37" t="n">
        <x:v>1</x:v>
      </x:c>
      <x:c r="AY299" s="60" t="n">
        <x:v>46233</x:v>
      </x:c>
      <x:c r="AZ299" s="60"/>
      <x:c r="BA299" s="60"/>
      <x:c r="BB299" s="62" t="str">
        <x:f>IF(BA299="","",(NOW()-BA299)*24)</x:f>
      </x:c>
      <x:c r="BC299" s="37" t="str">
        <x:f>IF(BA299="","لم يُرصد",IF(BH299&lt;&gt;TRUE,"غير نشط",IF(BD299="فشل","فشل حالي",IF(BB299&lt;=12,"حديث",IF(BB299&lt;=24,"متأخر","قديم")))))</x:f>
        <x:v>لم يُرصد</x:v>
      </x:c>
      <x:c r="BD299" s="37" t="str">
        <x:v>بانتظار أول رصد سعر</x:v>
      </x:c>
      <x:c r="BE299" s="37" t="n">
        <x:v>0</x:v>
      </x:c>
      <x:c r="BF299" s="37"/>
      <x:c r="BG299" s="37"/>
      <x:c r="BH299" s="54" t="b">
        <x:v>1</x:v>
      </x:c>
      <x:c r="BI299" s="37" t="str">
        <x:v>يحتاج اكتشاف رابط المنتج</x:v>
      </x:c>
      <x:c r="BJ299" s="37" t="str">
        <x:v>Sonai Electric Kettle, 1.7 Liter 2200 Watt, White - MAR-3000</x:v>
      </x:c>
      <x:c r="BK299" s="37"/>
      <x:c r="BL299" s="60" t="n">
        <x:v>46233</x:v>
      </x:c>
      <x:c r="BM299" s="60" t="n">
        <x:v>46233</x:v>
      </x:c>
    </x:row>
    <x:row r="300">
      <x:c r="A300" s="37" t="str">
        <x:v>CASH-F63D26C125D125</x:v>
      </x:c>
      <x:c r="B300" s="37" t="str">
        <x:v>VAR-1B2FB392BAC4B4|EG-013|STORE</x:v>
      </x:c>
      <x:c r="C300" s="37" t="str">
        <x:v>VAR-1B2FB392BAC4B4</x:v>
      </x:c>
      <x:c r="D300" s="37" t="str">
        <x:v>MOD-81029FDD8EA67C</x:v>
      </x:c>
      <x:c r="E300" s="37" t="str">
        <x:v>Tank GS-EK2417 1.5L / 1500W</x:v>
      </x:c>
      <x:c r="F300" s="37" t="str">
        <x:v>الأجهزة المنزلية</x:v>
      </x:c>
      <x:c r="G300" s="37" t="str">
        <x:v>غلايات مياه</x:v>
      </x:c>
      <x:c r="H300" s="37" t="str">
        <x:v>Tank</x:v>
      </x:c>
      <x:c r="I300" s="37" t="str">
        <x:v>GS-EK2417</x:v>
      </x:c>
      <x:c r="J300" s="37" t="str">
        <x:v>1.5L | 1500W</x:v>
      </x:c>
      <x:c r="K300" s="37"/>
      <x:c r="L300" s="37"/>
      <x:c r="M300" s="37"/>
      <x:c r="N300" s="37" t="str">
        <x:v>GS-EK2417</x:v>
      </x:c>
      <x:c r="O300" s="37"/>
      <x:c r="P300" s="37" t="str">
        <x:v>EG-013</x:v>
      </x:c>
      <x:c r="Q300" s="37" t="str">
        <x:v>B.TECH</x:v>
      </x:c>
      <x:c r="R300" s="37" t="str">
        <x:v>سلسلة</x:v>
      </x:c>
      <x:c r="S300" s="37" t="str">
        <x:v>A</x:v>
      </x:c>
      <x:c r="T300" s="37"/>
      <x:c r="U300" s="37"/>
      <x:c r="V300" s="37"/>
      <x:c r="W300" s="37" t="str">
        <x:v>https://btech.com/en/c/small-home-appliances/kettles-coffee-makers/electric-kettles</x:v>
      </x:c>
      <x:c r="X300" s="37" t="str">
        <x:v>صفحة فئة</x:v>
      </x:c>
      <x:c r="Y300" s="37" t="str">
        <x:v>EGP</x:v>
      </x:c>
      <x:c r="Z300" s="56"/>
      <x:c r="AA300" s="56"/>
      <x:c r="AB300" s="56" t="str">
        <x:f>IF(OR(Z300="",AA300=""),"",MAX(0,AA300-Z300))</x:f>
      </x:c>
      <x:c r="AC300" s="58" t="str">
        <x:f>IF(OR(Z300="",AA300="",AA300=0),"",MAX(0,(AA300-Z300)/AA300))</x:f>
      </x:c>
      <x:c r="AD300" s="56"/>
      <x:c r="AE300" s="56" t="str">
        <x:f>IF(Z300="","",Z300+IF(AD300="",0,AD300))</x:f>
      </x:c>
      <x:c r="AF300" s="37" t="str">
        <x:f>IF(AD300="","",AD300=0)</x:f>
      </x:c>
      <x:c r="AG300" s="37"/>
      <x:c r="AH300" s="37"/>
      <x:c r="AI300" s="37"/>
      <x:c r="AJ300" s="37" t="str">
        <x:v>القاهرة</x:v>
      </x:c>
      <x:c r="AK300" s="37"/>
      <x:c r="AL300" s="37"/>
      <x:c r="AM300" s="37"/>
      <x:c r="AN300" s="37"/>
      <x:c r="AO300" s="37"/>
      <x:c r="AP300" s="37"/>
      <x:c r="AQ300" s="54" t="b">
        <x:v>1</x:v>
      </x:c>
      <x:c r="AR300" s="37"/>
      <x:c r="AS300" s="37" t="str">
        <x:v>صفحة فئة</x:v>
      </x:c>
      <x:c r="AT300" s="37" t="str">
        <x:v>تحتاج مراجعة</x:v>
      </x:c>
      <x:c r="AU300" s="37" t="str">
        <x:v>store_category_listing</x:v>
      </x:c>
      <x:c r="AV300" s="37" t="str">
        <x:v>اكتشاف من صفحة فئة</x:v>
      </x:c>
      <x:c r="AW300" s="37" t="str">
        <x:v>https://btech.com/en/c/small-home-appliances/kettles-coffee-makers/electric-kettles</x:v>
      </x:c>
      <x:c r="AX300" s="37" t="n">
        <x:v>1</x:v>
      </x:c>
      <x:c r="AY300" s="60" t="n">
        <x:v>46233</x:v>
      </x:c>
      <x:c r="AZ300" s="60"/>
      <x:c r="BA300" s="60"/>
      <x:c r="BB300" s="62" t="str">
        <x:f>IF(BA300="","",(NOW()-BA300)*24)</x:f>
      </x:c>
      <x:c r="BC300" s="37" t="str">
        <x:f>IF(BA300="","لم يُرصد",IF(BH300&lt;&gt;TRUE,"غير نشط",IF(BD300="فشل","فشل حالي",IF(BB300&lt;=12,"حديث",IF(BB300&lt;=24,"متأخر","قديم")))))</x:f>
        <x:v>لم يُرصد</x:v>
      </x:c>
      <x:c r="BD300" s="37" t="str">
        <x:v>بانتظار أول رصد سعر</x:v>
      </x:c>
      <x:c r="BE300" s="37" t="n">
        <x:v>0</x:v>
      </x:c>
      <x:c r="BF300" s="37"/>
      <x:c r="BG300" s="37"/>
      <x:c r="BH300" s="54" t="b">
        <x:v>1</x:v>
      </x:c>
      <x:c r="BI300" s="37" t="str">
        <x:v>يحتاج اكتشاف رابط المنتج</x:v>
      </x:c>
      <x:c r="BJ300" s="37" t="str">
        <x:v>Tank Electric Kettle, 1.5 Liter 1500 Watt, Pink - GS-EK2417</x:v>
      </x:c>
      <x:c r="BK300" s="37"/>
      <x:c r="BL300" s="60" t="n">
        <x:v>46233</x:v>
      </x:c>
      <x:c r="BM300" s="60" t="n">
        <x:v>46233</x:v>
      </x:c>
    </x:row>
    <x:row r="301">
      <x:c r="A301" s="37" t="str">
        <x:v>CASH-BAC21972F1F883</x:v>
      </x:c>
      <x:c r="B301" s="37" t="str">
        <x:v>VAR-D873457645ECC1|EG-013|STORE</x:v>
      </x:c>
      <x:c r="C301" s="37" t="str">
        <x:v>VAR-D873457645ECC1</x:v>
      </x:c>
      <x:c r="D301" s="37" t="str">
        <x:v>MOD-81029FDD8EA67C</x:v>
      </x:c>
      <x:c r="E301" s="37" t="str">
        <x:v>Tank GS-EK2417 1.5L / 1500W / Grey</x:v>
      </x:c>
      <x:c r="F301" s="37" t="str">
        <x:v>الأجهزة المنزلية</x:v>
      </x:c>
      <x:c r="G301" s="37" t="str">
        <x:v>غلايات مياه</x:v>
      </x:c>
      <x:c r="H301" s="37" t="str">
        <x:v>Tank</x:v>
      </x:c>
      <x:c r="I301" s="37" t="str">
        <x:v>GS-EK2417</x:v>
      </x:c>
      <x:c r="J301" s="37" t="str">
        <x:v>1.5L | 1500W | Grey</x:v>
      </x:c>
      <x:c r="K301" s="37"/>
      <x:c r="L301" s="37"/>
      <x:c r="M301" s="37" t="str">
        <x:v>Grey</x:v>
      </x:c>
      <x:c r="N301" s="37" t="str">
        <x:v>GS-EK2417</x:v>
      </x:c>
      <x:c r="O301" s="37"/>
      <x:c r="P301" s="37" t="str">
        <x:v>EG-013</x:v>
      </x:c>
      <x:c r="Q301" s="37" t="str">
        <x:v>B.TECH</x:v>
      </x:c>
      <x:c r="R301" s="37" t="str">
        <x:v>سلسلة</x:v>
      </x:c>
      <x:c r="S301" s="37" t="str">
        <x:v>A</x:v>
      </x:c>
      <x:c r="T301" s="37"/>
      <x:c r="U301" s="37"/>
      <x:c r="V301" s="37"/>
      <x:c r="W301" s="37" t="str">
        <x:v>https://btech.com/en/c/small-home-appliances/kettles-coffee-makers/electric-kettles</x:v>
      </x:c>
      <x:c r="X301" s="37" t="str">
        <x:v>صفحة فئة</x:v>
      </x:c>
      <x:c r="Y301" s="37" t="str">
        <x:v>EGP</x:v>
      </x:c>
      <x:c r="Z301" s="56"/>
      <x:c r="AA301" s="56"/>
      <x:c r="AB301" s="56" t="str">
        <x:f>IF(OR(Z301="",AA301=""),"",MAX(0,AA301-Z301))</x:f>
      </x:c>
      <x:c r="AC301" s="58" t="str">
        <x:f>IF(OR(Z301="",AA301="",AA301=0),"",MAX(0,(AA301-Z301)/AA301))</x:f>
      </x:c>
      <x:c r="AD301" s="56"/>
      <x:c r="AE301" s="56" t="str">
        <x:f>IF(Z301="","",Z301+IF(AD301="",0,AD301))</x:f>
      </x:c>
      <x:c r="AF301" s="37" t="str">
        <x:f>IF(AD301="","",AD301=0)</x:f>
      </x:c>
      <x:c r="AG301" s="37"/>
      <x:c r="AH301" s="37"/>
      <x:c r="AI301" s="37"/>
      <x:c r="AJ301" s="37" t="str">
        <x:v>القاهرة</x:v>
      </x:c>
      <x:c r="AK301" s="37"/>
      <x:c r="AL301" s="37"/>
      <x:c r="AM301" s="37"/>
      <x:c r="AN301" s="37"/>
      <x:c r="AO301" s="37"/>
      <x:c r="AP301" s="37"/>
      <x:c r="AQ301" s="54" t="b">
        <x:v>1</x:v>
      </x:c>
      <x:c r="AR301" s="37"/>
      <x:c r="AS301" s="37" t="str">
        <x:v>صفحة فئة</x:v>
      </x:c>
      <x:c r="AT301" s="37" t="str">
        <x:v>تحتاج مراجعة</x:v>
      </x:c>
      <x:c r="AU301" s="37" t="str">
        <x:v>store_category_listing</x:v>
      </x:c>
      <x:c r="AV301" s="37" t="str">
        <x:v>اكتشاف من صفحة فئة</x:v>
      </x:c>
      <x:c r="AW301" s="37" t="str">
        <x:v>https://btech.com/en/c/small-home-appliances/kettles-coffee-makers/electric-kettles</x:v>
      </x:c>
      <x:c r="AX301" s="37" t="n">
        <x:v>1</x:v>
      </x:c>
      <x:c r="AY301" s="60" t="n">
        <x:v>46233</x:v>
      </x:c>
      <x:c r="AZ301" s="60"/>
      <x:c r="BA301" s="60"/>
      <x:c r="BB301" s="62" t="str">
        <x:f>IF(BA301="","",(NOW()-BA301)*24)</x:f>
      </x:c>
      <x:c r="BC301" s="37" t="str">
        <x:f>IF(BA301="","لم يُرصد",IF(BH301&lt;&gt;TRUE,"غير نشط",IF(BD301="فشل","فشل حالي",IF(BB301&lt;=12,"حديث",IF(BB301&lt;=24,"متأخر","قديم")))))</x:f>
        <x:v>لم يُرصد</x:v>
      </x:c>
      <x:c r="BD301" s="37" t="str">
        <x:v>بانتظار أول رصد سعر</x:v>
      </x:c>
      <x:c r="BE301" s="37" t="n">
        <x:v>0</x:v>
      </x:c>
      <x:c r="BF301" s="37"/>
      <x:c r="BG301" s="37"/>
      <x:c r="BH301" s="54" t="b">
        <x:v>1</x:v>
      </x:c>
      <x:c r="BI301" s="37" t="str">
        <x:v>يحتاج اكتشاف رابط المنتج</x:v>
      </x:c>
      <x:c r="BJ301" s="37" t="str">
        <x:v>Tank Electric Kettle, 1.5 Liter 1500 Watt, Grey - GS-EK2417</x:v>
      </x:c>
      <x:c r="BK301" s="37"/>
      <x:c r="BL301" s="60" t="n">
        <x:v>46233</x:v>
      </x:c>
      <x:c r="BM301" s="60" t="n">
        <x:v>46233</x:v>
      </x:c>
    </x:row>
    <x:row r="302">
      <x:c r="A302" s="37" t="str">
        <x:v>CASH-33C32C8E4459A8</x:v>
      </x:c>
      <x:c r="B302" s="37" t="str">
        <x:v>VAR-9DF10BF5D254DD|EG-079|STORE</x:v>
      </x:c>
      <x:c r="C302" s="37" t="str">
        <x:v>VAR-9DF10BF5D254DD</x:v>
      </x:c>
      <x:c r="D302" s="37" t="str">
        <x:v>MOD-70ECADB4CAA52F</x:v>
      </x:c>
      <x:c r="E302" s="37" t="str">
        <x:v>Tefal KO1408E0 15 L | 1500 W | 15L</x:v>
      </x:c>
      <x:c r="F302" s="37" t="str">
        <x:v>الأجهزة المنزلية</x:v>
      </x:c>
      <x:c r="G302" s="37" t="str">
        <x:v>غلايات مياه</x:v>
      </x:c>
      <x:c r="H302" s="37" t="str">
        <x:v>Tefal</x:v>
      </x:c>
      <x:c r="I302" s="37" t="str">
        <x:v>KO1408E0</x:v>
      </x:c>
      <x:c r="J302" s="37" t="str">
        <x:v>15 L | 1500 W</x:v>
      </x:c>
      <x:c r="K302" s="37"/>
      <x:c r="L302" s="37"/>
      <x:c r="M302" s="37"/>
      <x:c r="N302" s="37" t="str">
        <x:v>KO1408E0</x:v>
      </x:c>
      <x:c r="O302" s="37"/>
      <x:c r="P302" s="37" t="str">
        <x:v>EG-079</x:v>
      </x:c>
      <x:c r="Q302" s="37" t="str">
        <x:v>Zahran Stores</x:v>
      </x:c>
      <x:c r="R302" s="37" t="str">
        <x:v>سلسلة</x:v>
      </x:c>
      <x:c r="S302" s="37" t="str">
        <x:v>A</x:v>
      </x:c>
      <x:c r="T302" s="37"/>
      <x:c r="U302" s="37"/>
      <x:c r="V302" s="37"/>
      <x:c r="W302" s="37" t="str">
        <x:v>https://www.zahranstores.com/en/tefal-double-layer-kettle-15-l-1500-watt-ko1408e0</x:v>
      </x:c>
      <x:c r="X302" s="37" t="str">
        <x:v>Sitemap/قائمة روابط</x:v>
      </x:c>
      <x:c r="Y302" s="37" t="str">
        <x:v>EGP</x:v>
      </x:c>
      <x:c r="Z302" s="56"/>
      <x:c r="AA302" s="56"/>
      <x:c r="AB302" s="56" t="str">
        <x:f>IF(OR(Z302="",AA302=""),"",MAX(0,AA302-Z302))</x:f>
      </x:c>
      <x:c r="AC302" s="58" t="str">
        <x:f>IF(OR(Z302="",AA302="",AA302=0),"",MAX(0,(AA302-Z302)/AA302))</x:f>
      </x:c>
      <x:c r="AD302" s="56"/>
      <x:c r="AE302" s="56" t="str">
        <x:f>IF(Z302="","",Z302+IF(AD302="",0,AD302))</x:f>
      </x:c>
      <x:c r="AF302" s="37" t="str">
        <x:f>IF(AD302="","",AD302=0)</x:f>
      </x:c>
      <x:c r="AG302" s="37"/>
      <x:c r="AH302" s="37"/>
      <x:c r="AI302" s="37"/>
      <x:c r="AJ302" s="37" t="str">
        <x:v>القاهرة</x:v>
      </x:c>
      <x:c r="AK302" s="37"/>
      <x:c r="AL302" s="37"/>
      <x:c r="AM302" s="37"/>
      <x:c r="AN302" s="37"/>
      <x:c r="AO302" s="37"/>
      <x:c r="AP302" s="37"/>
      <x:c r="AQ302" s="54" t="b">
        <x:v>1</x:v>
      </x:c>
      <x:c r="AR302" s="37"/>
      <x:c r="AS302" s="37" t="str">
        <x:v>Sitemap متجر</x:v>
      </x:c>
      <x:c r="AT302" s="37" t="str">
        <x:v>متوسطة</x:v>
      </x:c>
      <x:c r="AU302" s="37" t="str">
        <x:v>egypt_store_sitemap_listing</x:v>
      </x:c>
      <x:c r="AV302" s="37" t="str">
        <x:v>Sitemap ثم صفحة منتج</x:v>
      </x:c>
      <x:c r="AW302" s="37" t="str">
        <x:v>https://www.zahranstores.com/en/tefal-double-layer-kettle-15-l-1500-watt-ko1408e0</x:v>
      </x:c>
      <x:c r="AX302" s="37" t="n">
        <x:v>1</x:v>
      </x:c>
      <x:c r="AY302" s="60" t="n">
        <x:v>46233</x:v>
      </x:c>
      <x:c r="AZ302" s="60"/>
      <x:c r="BA302" s="60"/>
      <x:c r="BB302" s="62" t="str">
        <x:f>IF(BA302="","",(NOW()-BA302)*24)</x:f>
      </x:c>
      <x:c r="BC302" s="37" t="str">
        <x:f>IF(BA302="","لم يُرصد",IF(BH302&lt;&gt;TRUE,"غير نشط",IF(BD302="فشل","فشل حالي",IF(BB302&lt;=12,"حديث",IF(BB302&lt;=24,"متأخر","قديم")))))</x:f>
        <x:v>لم يُرصد</x:v>
      </x:c>
      <x:c r="BD302" s="37" t="str">
        <x:v>بانتظار أول رصد سعر</x:v>
      </x:c>
      <x:c r="BE302" s="37" t="n">
        <x:v>0</x:v>
      </x:c>
      <x:c r="BF302" s="37"/>
      <x:c r="BG302" s="37"/>
      <x:c r="BH302" s="54" t="b">
        <x:v>1</x:v>
      </x:c>
      <x:c r="BI302" s="37" t="str">
        <x:v>يحتاج تأكيد صفحة المنتج</x:v>
      </x:c>
      <x:c r="BJ302" s="37" t="str"/>
      <x:c r="BK302" s="37" t="str">
        <x:v>Exact product URL in Zahran Stores public sitemap; stock not asserted</x:v>
      </x:c>
      <x:c r="BL302" s="60" t="n">
        <x:v>46233</x:v>
      </x:c>
      <x:c r="BM302" s="60" t="n">
        <x:v>46233</x:v>
      </x:c>
    </x:row>
    <x:row r="303">
      <x:c r="A303" s="37" t="str">
        <x:v>CASH-9B7386AAEF06A1</x:v>
      </x:c>
      <x:c r="B303" s="37" t="str">
        <x:v>VAR-ACFB10204907BD|EG-013|STORE</x:v>
      </x:c>
      <x:c r="C303" s="37" t="str">
        <x:v>VAR-ACFB10204907BD</x:v>
      </x:c>
      <x:c r="D303" s="37" t="str">
        <x:v>MOD-789E0DDFFE90AC</x:v>
      </x:c>
      <x:c r="E303" s="37" t="str">
        <x:v>Tornado TKS-2217 1.7L / 2200W / Stainless Steel / Silver</x:v>
      </x:c>
      <x:c r="F303" s="37" t="str">
        <x:v>الأجهزة المنزلية</x:v>
      </x:c>
      <x:c r="G303" s="37" t="str">
        <x:v>غلايات مياه</x:v>
      </x:c>
      <x:c r="H303" s="37" t="str">
        <x:v>Tornado</x:v>
      </x:c>
      <x:c r="I303" s="37" t="str">
        <x:v>TKS-2217</x:v>
      </x:c>
      <x:c r="J303" s="37" t="str">
        <x:v>1.7L | 2200W | Stainless Steel / Silver</x:v>
      </x:c>
      <x:c r="K303" s="37"/>
      <x:c r="L303" s="37"/>
      <x:c r="M303" s="37" t="str">
        <x:v>Stainless Steel / Silver</x:v>
      </x:c>
      <x:c r="N303" s="37" t="str">
        <x:v>TKS-2217</x:v>
      </x:c>
      <x:c r="O303" s="37"/>
      <x:c r="P303" s="37" t="str">
        <x:v>EG-013</x:v>
      </x:c>
      <x:c r="Q303" s="37" t="str">
        <x:v>B.TECH</x:v>
      </x:c>
      <x:c r="R303" s="37" t="str">
        <x:v>سلسلة</x:v>
      </x:c>
      <x:c r="S303" s="37" t="str">
        <x:v>A</x:v>
      </x:c>
      <x:c r="T303" s="37"/>
      <x:c r="U303" s="37"/>
      <x:c r="V303" s="37"/>
      <x:c r="W303" s="37" t="str">
        <x:v>https://btech.com/en/c/small-home-appliances/kettles-coffee-makers/electric-kettles</x:v>
      </x:c>
      <x:c r="X303" s="37" t="str">
        <x:v>صفحة فئة</x:v>
      </x:c>
      <x:c r="Y303" s="37" t="str">
        <x:v>EGP</x:v>
      </x:c>
      <x:c r="Z303" s="56"/>
      <x:c r="AA303" s="56"/>
      <x:c r="AB303" s="56" t="str">
        <x:f>IF(OR(Z303="",AA303=""),"",MAX(0,AA303-Z303))</x:f>
      </x:c>
      <x:c r="AC303" s="58" t="str">
        <x:f>IF(OR(Z303="",AA303="",AA303=0),"",MAX(0,(AA303-Z303)/AA303))</x:f>
      </x:c>
      <x:c r="AD303" s="56"/>
      <x:c r="AE303" s="56" t="str">
        <x:f>IF(Z303="","",Z303+IF(AD303="",0,AD303))</x:f>
      </x:c>
      <x:c r="AF303" s="37" t="str">
        <x:f>IF(AD303="","",AD303=0)</x:f>
      </x:c>
      <x:c r="AG303" s="37"/>
      <x:c r="AH303" s="37"/>
      <x:c r="AI303" s="37"/>
      <x:c r="AJ303" s="37" t="str">
        <x:v>القاهرة</x:v>
      </x:c>
      <x:c r="AK303" s="37"/>
      <x:c r="AL303" s="37"/>
      <x:c r="AM303" s="37"/>
      <x:c r="AN303" s="37"/>
      <x:c r="AO303" s="37"/>
      <x:c r="AP303" s="37"/>
      <x:c r="AQ303" s="54" t="b">
        <x:v>1</x:v>
      </x:c>
      <x:c r="AR303" s="37"/>
      <x:c r="AS303" s="37" t="str">
        <x:v>صفحة فئة</x:v>
      </x:c>
      <x:c r="AT303" s="37" t="str">
        <x:v>تحتاج مراجعة</x:v>
      </x:c>
      <x:c r="AU303" s="37" t="str">
        <x:v>store_category_listing</x:v>
      </x:c>
      <x:c r="AV303" s="37" t="str">
        <x:v>اكتشاف من صفحة فئة</x:v>
      </x:c>
      <x:c r="AW303" s="37" t="str">
        <x:v>https://btech.com/en/c/small-home-appliances/kettles-coffee-makers/electric-kettles</x:v>
      </x:c>
      <x:c r="AX303" s="37" t="n">
        <x:v>1</x:v>
      </x:c>
      <x:c r="AY303" s="60" t="n">
        <x:v>46233</x:v>
      </x:c>
      <x:c r="AZ303" s="60"/>
      <x:c r="BA303" s="60"/>
      <x:c r="BB303" s="62" t="str">
        <x:f>IF(BA303="","",(NOW()-BA303)*24)</x:f>
      </x:c>
      <x:c r="BC303" s="37" t="str">
        <x:f>IF(BA303="","لم يُرصد",IF(BH303&lt;&gt;TRUE,"غير نشط",IF(BD303="فشل","فشل حالي",IF(BB303&lt;=12,"حديث",IF(BB303&lt;=24,"متأخر","قديم")))))</x:f>
        <x:v>لم يُرصد</x:v>
      </x:c>
      <x:c r="BD303" s="37" t="str">
        <x:v>بانتظار أول رصد سعر</x:v>
      </x:c>
      <x:c r="BE303" s="37" t="n">
        <x:v>0</x:v>
      </x:c>
      <x:c r="BF303" s="37"/>
      <x:c r="BG303" s="37"/>
      <x:c r="BH303" s="54" t="b">
        <x:v>1</x:v>
      </x:c>
      <x:c r="BI303" s="37" t="str">
        <x:v>يحتاج اكتشاف رابط المنتج</x:v>
      </x:c>
      <x:c r="BJ303" s="37" t="str">
        <x:v>Tornado Stainless Steel Electric Kettle, 1.7 Liter 2200 Watt, Silver - TKS-2217</x:v>
      </x:c>
      <x:c r="BK303" s="37"/>
      <x:c r="BL303" s="60" t="n">
        <x:v>46233</x:v>
      </x:c>
      <x:c r="BM303" s="60" t="n">
        <x:v>46233</x:v>
      </x:c>
    </x:row>
    <x:row r="304">
      <x:c r="A304" s="37" t="str">
        <x:v>CASH-CB1A8609E4B41C</x:v>
      </x:c>
      <x:c r="B304" s="37" t="str">
        <x:v>VAR-546A01A206A32A|EG-013|STORE</x:v>
      </x:c>
      <x:c r="C304" s="37" t="str">
        <x:v>VAR-546A01A206A32A</x:v>
      </x:c>
      <x:c r="D304" s="37" t="str">
        <x:v>MOD-0385C304B0DA71</x:v>
      </x:c>
      <x:c r="E304" s="37" t="str">
        <x:v>Touch El Zenouki 40306 1.7L / 2200W / Black</x:v>
      </x:c>
      <x:c r="F304" s="37" t="str">
        <x:v>الأجهزة المنزلية</x:v>
      </x:c>
      <x:c r="G304" s="37" t="str">
        <x:v>غلايات مياه</x:v>
      </x:c>
      <x:c r="H304" s="37" t="str">
        <x:v>Touch El Zenouki</x:v>
      </x:c>
      <x:c r="I304" s="37" t="str">
        <x:v>40306</x:v>
      </x:c>
      <x:c r="J304" s="37" t="str">
        <x:v>1.7L | 2200W | Black</x:v>
      </x:c>
      <x:c r="K304" s="37"/>
      <x:c r="L304" s="37"/>
      <x:c r="M304" s="37" t="str">
        <x:v>Black</x:v>
      </x:c>
      <x:c r="N304" s="37" t="str">
        <x:v>40306</x:v>
      </x:c>
      <x:c r="O304" s="37"/>
      <x:c r="P304" s="37" t="str">
        <x:v>EG-013</x:v>
      </x:c>
      <x:c r="Q304" s="37" t="str">
        <x:v>B.TECH</x:v>
      </x:c>
      <x:c r="R304" s="37" t="str">
        <x:v>سلسلة</x:v>
      </x:c>
      <x:c r="S304" s="37" t="str">
        <x:v>A</x:v>
      </x:c>
      <x:c r="T304" s="37"/>
      <x:c r="U304" s="37"/>
      <x:c r="V304" s="37"/>
      <x:c r="W304" s="37" t="str">
        <x:v>https://btech.com/en/c/small-home-appliances/kettles-coffee-makers/electric-kettles</x:v>
      </x:c>
      <x:c r="X304" s="37" t="str">
        <x:v>صفحة فئة</x:v>
      </x:c>
      <x:c r="Y304" s="37" t="str">
        <x:v>EGP</x:v>
      </x:c>
      <x:c r="Z304" s="56"/>
      <x:c r="AA304" s="56"/>
      <x:c r="AB304" s="56" t="str">
        <x:f>IF(OR(Z304="",AA304=""),"",MAX(0,AA304-Z304))</x:f>
      </x:c>
      <x:c r="AC304" s="58" t="str">
        <x:f>IF(OR(Z304="",AA304="",AA304=0),"",MAX(0,(AA304-Z304)/AA304))</x:f>
      </x:c>
      <x:c r="AD304" s="56"/>
      <x:c r="AE304" s="56" t="str">
        <x:f>IF(Z304="","",Z304+IF(AD304="",0,AD304))</x:f>
      </x:c>
      <x:c r="AF304" s="37" t="str">
        <x:f>IF(AD304="","",AD304=0)</x:f>
      </x:c>
      <x:c r="AG304" s="37"/>
      <x:c r="AH304" s="37"/>
      <x:c r="AI304" s="37"/>
      <x:c r="AJ304" s="37" t="str">
        <x:v>القاهرة</x:v>
      </x:c>
      <x:c r="AK304" s="37"/>
      <x:c r="AL304" s="37"/>
      <x:c r="AM304" s="37"/>
      <x:c r="AN304" s="37"/>
      <x:c r="AO304" s="37"/>
      <x:c r="AP304" s="37"/>
      <x:c r="AQ304" s="54" t="b">
        <x:v>1</x:v>
      </x:c>
      <x:c r="AR304" s="37"/>
      <x:c r="AS304" s="37" t="str">
        <x:v>صفحة فئة</x:v>
      </x:c>
      <x:c r="AT304" s="37" t="str">
        <x:v>تحتاج مراجعة</x:v>
      </x:c>
      <x:c r="AU304" s="37" t="str">
        <x:v>store_category_listing</x:v>
      </x:c>
      <x:c r="AV304" s="37" t="str">
        <x:v>اكتشاف من صفحة فئة</x:v>
      </x:c>
      <x:c r="AW304" s="37" t="str">
        <x:v>https://btech.com/en/c/small-home-appliances/kettles-coffee-makers/electric-kettles</x:v>
      </x:c>
      <x:c r="AX304" s="37" t="n">
        <x:v>1</x:v>
      </x:c>
      <x:c r="AY304" s="60" t="n">
        <x:v>46233</x:v>
      </x:c>
      <x:c r="AZ304" s="60"/>
      <x:c r="BA304" s="60"/>
      <x:c r="BB304" s="62" t="str">
        <x:f>IF(BA304="","",(NOW()-BA304)*24)</x:f>
      </x:c>
      <x:c r="BC304" s="37" t="str">
        <x:f>IF(BA304="","لم يُرصد",IF(BH304&lt;&gt;TRUE,"غير نشط",IF(BD304="فشل","فشل حالي",IF(BB304&lt;=12,"حديث",IF(BB304&lt;=24,"متأخر","قديم")))))</x:f>
        <x:v>لم يُرصد</x:v>
      </x:c>
      <x:c r="BD304" s="37" t="str">
        <x:v>بانتظار أول رصد سعر</x:v>
      </x:c>
      <x:c r="BE304" s="37" t="n">
        <x:v>0</x:v>
      </x:c>
      <x:c r="BF304" s="37"/>
      <x:c r="BG304" s="37"/>
      <x:c r="BH304" s="54" t="b">
        <x:v>1</x:v>
      </x:c>
      <x:c r="BI304" s="37" t="str">
        <x:v>يحتاج اكتشاف رابط المنتج</x:v>
      </x:c>
      <x:c r="BJ304" s="37" t="str">
        <x:v>Touch El Zenouki Electric Kettle, 1.7 Liter 2200 Watt, Black - 40306</x:v>
      </x:c>
      <x:c r="BK304" s="37"/>
      <x:c r="BL304" s="60" t="n">
        <x:v>46233</x:v>
      </x:c>
      <x:c r="BM304" s="60" t="n">
        <x:v>46233</x:v>
      </x:c>
    </x:row>
    <x:row r="305">
      <x:c r="A305" s="37" t="str">
        <x:v>CASH-0294F51DFB3674</x:v>
      </x:c>
      <x:c r="B305" s="37" t="str">
        <x:v>VAR-D75AB94D786C13|EG-013|STORE</x:v>
      </x:c>
      <x:c r="C305" s="37" t="str">
        <x:v>VAR-D75AB94D786C13</x:v>
      </x:c>
      <x:c r="D305" s="37" t="str">
        <x:v>MOD-9624CA01E80878</x:v>
      </x:c>
      <x:c r="E305" s="37" t="str">
        <x:v>Benz BAFB602 6.5L / 1700W / Black</x:v>
      </x:c>
      <x:c r="F305" s="37" t="str">
        <x:v>الأجهزة المنزلية</x:v>
      </x:c>
      <x:c r="G305" s="37" t="str">
        <x:v>قلايات هوائية</x:v>
      </x:c>
      <x:c r="H305" s="37" t="str">
        <x:v>Benz</x:v>
      </x:c>
      <x:c r="I305" s="37" t="str">
        <x:v>BAFB602</x:v>
      </x:c>
      <x:c r="J305" s="37" t="str">
        <x:v>6.5L | 1700W | Black</x:v>
      </x:c>
      <x:c r="K305" s="37"/>
      <x:c r="L305" s="37"/>
      <x:c r="M305" s="37" t="str">
        <x:v>Black</x:v>
      </x:c>
      <x:c r="N305" s="37" t="str">
        <x:v>BAFB602</x:v>
      </x:c>
      <x:c r="O305" s="37"/>
      <x:c r="P305" s="37" t="str">
        <x:v>EG-013</x:v>
      </x:c>
      <x:c r="Q305" s="37" t="str">
        <x:v>B.TECH</x:v>
      </x:c>
      <x:c r="R305" s="37" t="str">
        <x:v>سلسلة</x:v>
      </x:c>
      <x:c r="S305" s="37" t="str">
        <x:v>A</x:v>
      </x:c>
      <x:c r="T305" s="37"/>
      <x:c r="U305" s="37"/>
      <x:c r="V305" s="37"/>
      <x:c r="W305" s="37" t="str">
        <x:v>https://btech.com/en/c/small-home-appliances/fryers/air-fryers</x:v>
      </x:c>
      <x:c r="X305" s="37" t="str">
        <x:v>صفحة فئة</x:v>
      </x:c>
      <x:c r="Y305" s="37" t="str">
        <x:v>EGP</x:v>
      </x:c>
      <x:c r="Z305" s="56"/>
      <x:c r="AA305" s="56"/>
      <x:c r="AB305" s="56" t="str">
        <x:f>IF(OR(Z305="",AA305=""),"",MAX(0,AA305-Z305))</x:f>
      </x:c>
      <x:c r="AC305" s="58" t="str">
        <x:f>IF(OR(Z305="",AA305="",AA305=0),"",MAX(0,(AA305-Z305)/AA305))</x:f>
      </x:c>
      <x:c r="AD305" s="56"/>
      <x:c r="AE305" s="56" t="str">
        <x:f>IF(Z305="","",Z305+IF(AD305="",0,AD305))</x:f>
      </x:c>
      <x:c r="AF305" s="37" t="str">
        <x:f>IF(AD305="","",AD305=0)</x:f>
      </x:c>
      <x:c r="AG305" s="37"/>
      <x:c r="AH305" s="37"/>
      <x:c r="AI305" s="37"/>
      <x:c r="AJ305" s="37" t="str">
        <x:v>القاهرة</x:v>
      </x:c>
      <x:c r="AK305" s="37"/>
      <x:c r="AL305" s="37"/>
      <x:c r="AM305" s="37"/>
      <x:c r="AN305" s="37"/>
      <x:c r="AO305" s="37"/>
      <x:c r="AP305" s="37"/>
      <x:c r="AQ305" s="54" t="b">
        <x:v>1</x:v>
      </x:c>
      <x:c r="AR305" s="37"/>
      <x:c r="AS305" s="37" t="str">
        <x:v>صفحة فئة</x:v>
      </x:c>
      <x:c r="AT305" s="37" t="str">
        <x:v>تحتاج مراجعة</x:v>
      </x:c>
      <x:c r="AU305" s="37" t="str">
        <x:v>store_category_listing</x:v>
      </x:c>
      <x:c r="AV305" s="37" t="str">
        <x:v>اكتشاف من صفحة فئة</x:v>
      </x:c>
      <x:c r="AW305" s="37" t="str">
        <x:v>https://btech.com/en/c/small-home-appliances/fryers/air-fryers</x:v>
      </x:c>
      <x:c r="AX305" s="37" t="n">
        <x:v>1</x:v>
      </x:c>
      <x:c r="AY305" s="60" t="n">
        <x:v>46233</x:v>
      </x:c>
      <x:c r="AZ305" s="60"/>
      <x:c r="BA305" s="60"/>
      <x:c r="BB305" s="62" t="str">
        <x:f>IF(BA305="","",(NOW()-BA305)*24)</x:f>
      </x:c>
      <x:c r="BC305" s="37" t="str">
        <x:f>IF(BA305="","لم يُرصد",IF(BH305&lt;&gt;TRUE,"غير نشط",IF(BD305="فشل","فشل حالي",IF(BB305&lt;=12,"حديث",IF(BB305&lt;=24,"متأخر","قديم")))))</x:f>
        <x:v>لم يُرصد</x:v>
      </x:c>
      <x:c r="BD305" s="37" t="str">
        <x:v>بانتظار أول رصد سعر</x:v>
      </x:c>
      <x:c r="BE305" s="37" t="n">
        <x:v>0</x:v>
      </x:c>
      <x:c r="BF305" s="37"/>
      <x:c r="BG305" s="37"/>
      <x:c r="BH305" s="54" t="b">
        <x:v>1</x:v>
      </x:c>
      <x:c r="BI305" s="37" t="str">
        <x:v>يحتاج اكتشاف رابط المنتج</x:v>
      </x:c>
      <x:c r="BJ305" s="37" t="str">
        <x:v>Benz Digital Air Fryer, 6.5 Liter, 1700 Watt Black - BAFB602</x:v>
      </x:c>
      <x:c r="BK305" s="37"/>
      <x:c r="BL305" s="60" t="n">
        <x:v>46233</x:v>
      </x:c>
      <x:c r="BM305" s="60" t="n">
        <x:v>46233</x:v>
      </x:c>
    </x:row>
    <x:row r="306">
      <x:c r="A306" s="37" t="str">
        <x:v>CASH-EE1CD091D91055</x:v>
      </x:c>
      <x:c r="B306" s="37" t="str">
        <x:v>VAR-31499761DA1CA1|EG-013|STORE</x:v>
      </x:c>
      <x:c r="C306" s="37" t="str">
        <x:v>VAR-31499761DA1CA1</x:v>
      </x:c>
      <x:c r="D306" s="37" t="str">
        <x:v>MOD-BF77721C954C75</x:v>
      </x:c>
      <x:c r="E306" s="37" t="str">
        <x:v>Black + Decker AF400-B5 4L / 1500W / Black</x:v>
      </x:c>
      <x:c r="F306" s="37" t="str">
        <x:v>الأجهزة المنزلية</x:v>
      </x:c>
      <x:c r="G306" s="37" t="str">
        <x:v>قلايات هوائية</x:v>
      </x:c>
      <x:c r="H306" s="37" t="str">
        <x:v>Black + Decker</x:v>
      </x:c>
      <x:c r="I306" s="37" t="str">
        <x:v>AF400-B5</x:v>
      </x:c>
      <x:c r="J306" s="37" t="str">
        <x:v>4L | 1500W | Black</x:v>
      </x:c>
      <x:c r="K306" s="37"/>
      <x:c r="L306" s="37"/>
      <x:c r="M306" s="37" t="str">
        <x:v>Black</x:v>
      </x:c>
      <x:c r="N306" s="37" t="str">
        <x:v>AF400-B5</x:v>
      </x:c>
      <x:c r="O306" s="37"/>
      <x:c r="P306" s="37" t="str">
        <x:v>EG-013</x:v>
      </x:c>
      <x:c r="Q306" s="37" t="str">
        <x:v>B.TECH</x:v>
      </x:c>
      <x:c r="R306" s="37" t="str">
        <x:v>سلسلة</x:v>
      </x:c>
      <x:c r="S306" s="37" t="str">
        <x:v>A</x:v>
      </x:c>
      <x:c r="T306" s="37"/>
      <x:c r="U306" s="37"/>
      <x:c r="V306" s="37"/>
      <x:c r="W306" s="37" t="str">
        <x:v>https://btech.com/en/c/small-home-appliances/fryers/air-fryers</x:v>
      </x:c>
      <x:c r="X306" s="37" t="str">
        <x:v>صفحة فئة</x:v>
      </x:c>
      <x:c r="Y306" s="37" t="str">
        <x:v>EGP</x:v>
      </x:c>
      <x:c r="Z306" s="56"/>
      <x:c r="AA306" s="56"/>
      <x:c r="AB306" s="56" t="str">
        <x:f>IF(OR(Z306="",AA306=""),"",MAX(0,AA306-Z306))</x:f>
      </x:c>
      <x:c r="AC306" s="58" t="str">
        <x:f>IF(OR(Z306="",AA306="",AA306=0),"",MAX(0,(AA306-Z306)/AA306))</x:f>
      </x:c>
      <x:c r="AD306" s="56"/>
      <x:c r="AE306" s="56" t="str">
        <x:f>IF(Z306="","",Z306+IF(AD306="",0,AD306))</x:f>
      </x:c>
      <x:c r="AF306" s="37" t="str">
        <x:f>IF(AD306="","",AD306=0)</x:f>
      </x:c>
      <x:c r="AG306" s="37"/>
      <x:c r="AH306" s="37"/>
      <x:c r="AI306" s="37"/>
      <x:c r="AJ306" s="37" t="str">
        <x:v>القاهرة</x:v>
      </x:c>
      <x:c r="AK306" s="37"/>
      <x:c r="AL306" s="37"/>
      <x:c r="AM306" s="37"/>
      <x:c r="AN306" s="37"/>
      <x:c r="AO306" s="37"/>
      <x:c r="AP306" s="37"/>
      <x:c r="AQ306" s="54" t="b">
        <x:v>1</x:v>
      </x:c>
      <x:c r="AR306" s="37"/>
      <x:c r="AS306" s="37" t="str">
        <x:v>صفحة فئة</x:v>
      </x:c>
      <x:c r="AT306" s="37" t="str">
        <x:v>تحتاج مراجعة</x:v>
      </x:c>
      <x:c r="AU306" s="37" t="str">
        <x:v>store_category_listing</x:v>
      </x:c>
      <x:c r="AV306" s="37" t="str">
        <x:v>اكتشاف من صفحة فئة</x:v>
      </x:c>
      <x:c r="AW306" s="37" t="str">
        <x:v>https://btech.com/en/c/small-home-appliances/fryers/air-fryers</x:v>
      </x:c>
      <x:c r="AX306" s="37" t="n">
        <x:v>1</x:v>
      </x:c>
      <x:c r="AY306" s="60" t="n">
        <x:v>46233</x:v>
      </x:c>
      <x:c r="AZ306" s="60"/>
      <x:c r="BA306" s="60"/>
      <x:c r="BB306" s="62" t="str">
        <x:f>IF(BA306="","",(NOW()-BA306)*24)</x:f>
      </x:c>
      <x:c r="BC306" s="37" t="str">
        <x:f>IF(BA306="","لم يُرصد",IF(BH306&lt;&gt;TRUE,"غير نشط",IF(BD306="فشل","فشل حالي",IF(BB306&lt;=12,"حديث",IF(BB306&lt;=24,"متأخر","قديم")))))</x:f>
        <x:v>لم يُرصد</x:v>
      </x:c>
      <x:c r="BD306" s="37" t="str">
        <x:v>بانتظار أول رصد سعر</x:v>
      </x:c>
      <x:c r="BE306" s="37" t="n">
        <x:v>0</x:v>
      </x:c>
      <x:c r="BF306" s="37"/>
      <x:c r="BG306" s="37"/>
      <x:c r="BH306" s="54" t="b">
        <x:v>1</x:v>
      </x:c>
      <x:c r="BI306" s="37" t="str">
        <x:v>يحتاج اكتشاف رابط المنتج</x:v>
      </x:c>
      <x:c r="BJ306" s="37" t="str">
        <x:v>Black + Decker Air Fryer, 4 Liter, 1500 Watt Black - AF400-B5</x:v>
      </x:c>
      <x:c r="BK306" s="37"/>
      <x:c r="BL306" s="60" t="n">
        <x:v>46233</x:v>
      </x:c>
      <x:c r="BM306" s="60" t="n">
        <x:v>46233</x:v>
      </x:c>
    </x:row>
    <x:row r="307">
      <x:c r="A307" s="37" t="str">
        <x:v>CASH-F0496B14C9BF40</x:v>
      </x:c>
      <x:c r="B307" s="37" t="str">
        <x:v>VAR-C5FA70EAA46861|EG-013|STORE</x:v>
      </x:c>
      <x:c r="C307" s="37" t="str">
        <x:v>VAR-C5FA70EAA46861</x:v>
      </x:c>
      <x:c r="D307" s="37" t="str">
        <x:v>MOD-A96BCD15528FEE</x:v>
      </x:c>
      <x:c r="E307" s="37" t="str">
        <x:v>Black + Decker AF700 5.8L / 1700W / Black</x:v>
      </x:c>
      <x:c r="F307" s="37" t="str">
        <x:v>الأجهزة المنزلية</x:v>
      </x:c>
      <x:c r="G307" s="37" t="str">
        <x:v>قلايات هوائية</x:v>
      </x:c>
      <x:c r="H307" s="37" t="str">
        <x:v>Black + Decker</x:v>
      </x:c>
      <x:c r="I307" s="37" t="str">
        <x:v>AF700</x:v>
      </x:c>
      <x:c r="J307" s="37" t="str">
        <x:v>5.8L | 1700W | Black</x:v>
      </x:c>
      <x:c r="K307" s="37"/>
      <x:c r="L307" s="37"/>
      <x:c r="M307" s="37" t="str">
        <x:v>Black</x:v>
      </x:c>
      <x:c r="N307" s="37" t="str">
        <x:v>AF700</x:v>
      </x:c>
      <x:c r="O307" s="37"/>
      <x:c r="P307" s="37" t="str">
        <x:v>EG-013</x:v>
      </x:c>
      <x:c r="Q307" s="37" t="str">
        <x:v>B.TECH</x:v>
      </x:c>
      <x:c r="R307" s="37" t="str">
        <x:v>سلسلة</x:v>
      </x:c>
      <x:c r="S307" s="37" t="str">
        <x:v>A</x:v>
      </x:c>
      <x:c r="T307" s="37"/>
      <x:c r="U307" s="37"/>
      <x:c r="V307" s="37"/>
      <x:c r="W307" s="37" t="str">
        <x:v>https://btech.com/en/c/small-home-appliances/fryers/air-fryers</x:v>
      </x:c>
      <x:c r="X307" s="37" t="str">
        <x:v>صفحة فئة</x:v>
      </x:c>
      <x:c r="Y307" s="37" t="str">
        <x:v>EGP</x:v>
      </x:c>
      <x:c r="Z307" s="56"/>
      <x:c r="AA307" s="56"/>
      <x:c r="AB307" s="56" t="str">
        <x:f>IF(OR(Z307="",AA307=""),"",MAX(0,AA307-Z307))</x:f>
      </x:c>
      <x:c r="AC307" s="58" t="str">
        <x:f>IF(OR(Z307="",AA307="",AA307=0),"",MAX(0,(AA307-Z307)/AA307))</x:f>
      </x:c>
      <x:c r="AD307" s="56"/>
      <x:c r="AE307" s="56" t="str">
        <x:f>IF(Z307="","",Z307+IF(AD307="",0,AD307))</x:f>
      </x:c>
      <x:c r="AF307" s="37" t="str">
        <x:f>IF(AD307="","",AD307=0)</x:f>
      </x:c>
      <x:c r="AG307" s="37"/>
      <x:c r="AH307" s="37"/>
      <x:c r="AI307" s="37"/>
      <x:c r="AJ307" s="37" t="str">
        <x:v>القاهرة</x:v>
      </x:c>
      <x:c r="AK307" s="37"/>
      <x:c r="AL307" s="37"/>
      <x:c r="AM307" s="37"/>
      <x:c r="AN307" s="37"/>
      <x:c r="AO307" s="37"/>
      <x:c r="AP307" s="37"/>
      <x:c r="AQ307" s="54" t="b">
        <x:v>1</x:v>
      </x:c>
      <x:c r="AR307" s="37"/>
      <x:c r="AS307" s="37" t="str">
        <x:v>صفحة فئة</x:v>
      </x:c>
      <x:c r="AT307" s="37" t="str">
        <x:v>تحتاج مراجعة</x:v>
      </x:c>
      <x:c r="AU307" s="37" t="str">
        <x:v>store_category_listing</x:v>
      </x:c>
      <x:c r="AV307" s="37" t="str">
        <x:v>اكتشاف من صفحة فئة</x:v>
      </x:c>
      <x:c r="AW307" s="37" t="str">
        <x:v>https://btech.com/en/c/small-home-appliances/fryers/air-fryers</x:v>
      </x:c>
      <x:c r="AX307" s="37" t="n">
        <x:v>1</x:v>
      </x:c>
      <x:c r="AY307" s="60" t="n">
        <x:v>46233</x:v>
      </x:c>
      <x:c r="AZ307" s="60"/>
      <x:c r="BA307" s="60"/>
      <x:c r="BB307" s="62" t="str">
        <x:f>IF(BA307="","",(NOW()-BA307)*24)</x:f>
      </x:c>
      <x:c r="BC307" s="37" t="str">
        <x:f>IF(BA307="","لم يُرصد",IF(BH307&lt;&gt;TRUE,"غير نشط",IF(BD307="فشل","فشل حالي",IF(BB307&lt;=12,"حديث",IF(BB307&lt;=24,"متأخر","قديم")))))</x:f>
        <x:v>لم يُرصد</x:v>
      </x:c>
      <x:c r="BD307" s="37" t="str">
        <x:v>بانتظار أول رصد سعر</x:v>
      </x:c>
      <x:c r="BE307" s="37" t="n">
        <x:v>0</x:v>
      </x:c>
      <x:c r="BF307" s="37"/>
      <x:c r="BG307" s="37"/>
      <x:c r="BH307" s="54" t="b">
        <x:v>1</x:v>
      </x:c>
      <x:c r="BI307" s="37" t="str">
        <x:v>يحتاج اكتشاف رابط المنتج</x:v>
      </x:c>
      <x:c r="BJ307" s="37" t="str">
        <x:v>Black + Decker Aerofry Digital Air Fryer, 5.8 Liter, 1700 Watt Black - AF700</x:v>
      </x:c>
      <x:c r="BK307" s="37"/>
      <x:c r="BL307" s="60" t="n">
        <x:v>46233</x:v>
      </x:c>
      <x:c r="BM307" s="60" t="n">
        <x:v>46233</x:v>
      </x:c>
    </x:row>
    <x:row r="308">
      <x:c r="A308" s="37" t="str">
        <x:v>CASH-F77983AB270F54</x:v>
      </x:c>
      <x:c r="B308" s="37" t="str">
        <x:v>VAR-415A4AF42C3DAC|EG-013|STORE</x:v>
      </x:c>
      <x:c r="C308" s="37" t="str">
        <x:v>VAR-415A4AF42C3DAC</x:v>
      </x:c>
      <x:c r="D308" s="37" t="str">
        <x:v>MOD-5D166FA7424752</x:v>
      </x:c>
      <x:c r="E308" s="37" t="str">
        <x:v>Black + Decker AOF100-B5 12L / Silver / Black</x:v>
      </x:c>
      <x:c r="F308" s="37" t="str">
        <x:v>الأجهزة المنزلية</x:v>
      </x:c>
      <x:c r="G308" s="37" t="str">
        <x:v>قلايات هوائية</x:v>
      </x:c>
      <x:c r="H308" s="37" t="str">
        <x:v>Black + Decker</x:v>
      </x:c>
      <x:c r="I308" s="37" t="str">
        <x:v>AOF100-B5</x:v>
      </x:c>
      <x:c r="J308" s="37" t="str">
        <x:v>12L | Silver / Black</x:v>
      </x:c>
      <x:c r="K308" s="37"/>
      <x:c r="L308" s="37"/>
      <x:c r="M308" s="37" t="str">
        <x:v>Silver / Black</x:v>
      </x:c>
      <x:c r="N308" s="37" t="str">
        <x:v>AOF100-B5</x:v>
      </x:c>
      <x:c r="O308" s="37"/>
      <x:c r="P308" s="37" t="str">
        <x:v>EG-013</x:v>
      </x:c>
      <x:c r="Q308" s="37" t="str">
        <x:v>B.TECH</x:v>
      </x:c>
      <x:c r="R308" s="37" t="str">
        <x:v>سلسلة</x:v>
      </x:c>
      <x:c r="S308" s="37" t="str">
        <x:v>A</x:v>
      </x:c>
      <x:c r="T308" s="37"/>
      <x:c r="U308" s="37"/>
      <x:c r="V308" s="37"/>
      <x:c r="W308" s="37" t="str">
        <x:v>https://btech.com/en/c/small-home-appliances/fryers/air-fryers</x:v>
      </x:c>
      <x:c r="X308" s="37" t="str">
        <x:v>صفحة فئة</x:v>
      </x:c>
      <x:c r="Y308" s="37" t="str">
        <x:v>EGP</x:v>
      </x:c>
      <x:c r="Z308" s="56"/>
      <x:c r="AA308" s="56"/>
      <x:c r="AB308" s="56" t="str">
        <x:f>IF(OR(Z308="",AA308=""),"",MAX(0,AA308-Z308))</x:f>
      </x:c>
      <x:c r="AC308" s="58" t="str">
        <x:f>IF(OR(Z308="",AA308="",AA308=0),"",MAX(0,(AA308-Z308)/AA308))</x:f>
      </x:c>
      <x:c r="AD308" s="56"/>
      <x:c r="AE308" s="56" t="str">
        <x:f>IF(Z308="","",Z308+IF(AD308="",0,AD308))</x:f>
      </x:c>
      <x:c r="AF308" s="37" t="str">
        <x:f>IF(AD308="","",AD308=0)</x:f>
      </x:c>
      <x:c r="AG308" s="37"/>
      <x:c r="AH308" s="37"/>
      <x:c r="AI308" s="37"/>
      <x:c r="AJ308" s="37" t="str">
        <x:v>القاهرة</x:v>
      </x:c>
      <x:c r="AK308" s="37"/>
      <x:c r="AL308" s="37"/>
      <x:c r="AM308" s="37"/>
      <x:c r="AN308" s="37"/>
      <x:c r="AO308" s="37"/>
      <x:c r="AP308" s="37"/>
      <x:c r="AQ308" s="54" t="b">
        <x:v>1</x:v>
      </x:c>
      <x:c r="AR308" s="37"/>
      <x:c r="AS308" s="37" t="str">
        <x:v>صفحة فئة</x:v>
      </x:c>
      <x:c r="AT308" s="37" t="str">
        <x:v>تحتاج مراجعة</x:v>
      </x:c>
      <x:c r="AU308" s="37" t="str">
        <x:v>store_category_listing</x:v>
      </x:c>
      <x:c r="AV308" s="37" t="str">
        <x:v>اكتشاف من صفحة فئة</x:v>
      </x:c>
      <x:c r="AW308" s="37" t="str">
        <x:v>https://btech.com/en/c/small-home-appliances/fryers/air-fryers</x:v>
      </x:c>
      <x:c r="AX308" s="37" t="n">
        <x:v>1</x:v>
      </x:c>
      <x:c r="AY308" s="60" t="n">
        <x:v>46233</x:v>
      </x:c>
      <x:c r="AZ308" s="60"/>
      <x:c r="BA308" s="60"/>
      <x:c r="BB308" s="62" t="str">
        <x:f>IF(BA308="","",(NOW()-BA308)*24)</x:f>
      </x:c>
      <x:c r="BC308" s="37" t="str">
        <x:f>IF(BA308="","لم يُرصد",IF(BH308&lt;&gt;TRUE,"غير نشط",IF(BD308="فشل","فشل حالي",IF(BB308&lt;=12,"حديث",IF(BB308&lt;=24,"متأخر","قديم")))))</x:f>
        <x:v>لم يُرصد</x:v>
      </x:c>
      <x:c r="BD308" s="37" t="str">
        <x:v>بانتظار أول رصد سعر</x:v>
      </x:c>
      <x:c r="BE308" s="37" t="n">
        <x:v>0</x:v>
      </x:c>
      <x:c r="BF308" s="37"/>
      <x:c r="BG308" s="37"/>
      <x:c r="BH308" s="54" t="b">
        <x:v>1</x:v>
      </x:c>
      <x:c r="BI308" s="37" t="str">
        <x:v>يحتاج اكتشاف رابط المنتج</x:v>
      </x:c>
      <x:c r="BJ308" s="37" t="str">
        <x:v>Black + Decker Air Fryer, 12 Liter Silver - AOF100-B5</x:v>
      </x:c>
      <x:c r="BK308" s="37"/>
      <x:c r="BL308" s="60" t="n">
        <x:v>46233</x:v>
      </x:c>
      <x:c r="BM308" s="60" t="n">
        <x:v>46233</x:v>
      </x:c>
    </x:row>
    <x:row r="309">
      <x:c r="A309" s="37" t="str">
        <x:v>CASH-6CDC4FAFA8D884</x:v>
      </x:c>
      <x:c r="B309" s="37" t="str">
        <x:v>VAR-83CF9B6C2E6DE1|EG-013|STORE</x:v>
      </x:c>
      <x:c r="C309" s="37" t="str">
        <x:v>VAR-83CF9B6C2E6DE1</x:v>
      </x:c>
      <x:c r="D309" s="37" t="str">
        <x:v>MOD-AF5463B1827516</x:v>
      </x:c>
      <x:c r="E309" s="37" t="str">
        <x:v>Black + Decker SAF80W-B5 8L / 1700W / Black</x:v>
      </x:c>
      <x:c r="F309" s="37" t="str">
        <x:v>الأجهزة المنزلية</x:v>
      </x:c>
      <x:c r="G309" s="37" t="str">
        <x:v>قلايات هوائية</x:v>
      </x:c>
      <x:c r="H309" s="37" t="str">
        <x:v>Black + Decker</x:v>
      </x:c>
      <x:c r="I309" s="37" t="str">
        <x:v>SAF80W-B5</x:v>
      </x:c>
      <x:c r="J309" s="37" t="str">
        <x:v>8L | 1700W | Black</x:v>
      </x:c>
      <x:c r="K309" s="37"/>
      <x:c r="L309" s="37"/>
      <x:c r="M309" s="37" t="str">
        <x:v>Black</x:v>
      </x:c>
      <x:c r="N309" s="37" t="str">
        <x:v>SAF80W-B5</x:v>
      </x:c>
      <x:c r="O309" s="37"/>
      <x:c r="P309" s="37" t="str">
        <x:v>EG-013</x:v>
      </x:c>
      <x:c r="Q309" s="37" t="str">
        <x:v>B.TECH</x:v>
      </x:c>
      <x:c r="R309" s="37" t="str">
        <x:v>سلسلة</x:v>
      </x:c>
      <x:c r="S309" s="37" t="str">
        <x:v>A</x:v>
      </x:c>
      <x:c r="T309" s="37"/>
      <x:c r="U309" s="37"/>
      <x:c r="V309" s="37"/>
      <x:c r="W309" s="37" t="str">
        <x:v>https://btech.com/en/c/small-home-appliances/fryers/air-fryers</x:v>
      </x:c>
      <x:c r="X309" s="37" t="str">
        <x:v>صفحة فئة</x:v>
      </x:c>
      <x:c r="Y309" s="37" t="str">
        <x:v>EGP</x:v>
      </x:c>
      <x:c r="Z309" s="56"/>
      <x:c r="AA309" s="56"/>
      <x:c r="AB309" s="56" t="str">
        <x:f>IF(OR(Z309="",AA309=""),"",MAX(0,AA309-Z309))</x:f>
      </x:c>
      <x:c r="AC309" s="58" t="str">
        <x:f>IF(OR(Z309="",AA309="",AA309=0),"",MAX(0,(AA309-Z309)/AA309))</x:f>
      </x:c>
      <x:c r="AD309" s="56"/>
      <x:c r="AE309" s="56" t="str">
        <x:f>IF(Z309="","",Z309+IF(AD309="",0,AD309))</x:f>
      </x:c>
      <x:c r="AF309" s="37" t="str">
        <x:f>IF(AD309="","",AD309=0)</x:f>
      </x:c>
      <x:c r="AG309" s="37"/>
      <x:c r="AH309" s="37"/>
      <x:c r="AI309" s="37"/>
      <x:c r="AJ309" s="37" t="str">
        <x:v>القاهرة</x:v>
      </x:c>
      <x:c r="AK309" s="37"/>
      <x:c r="AL309" s="37"/>
      <x:c r="AM309" s="37"/>
      <x:c r="AN309" s="37"/>
      <x:c r="AO309" s="37"/>
      <x:c r="AP309" s="37"/>
      <x:c r="AQ309" s="54" t="b">
        <x:v>1</x:v>
      </x:c>
      <x:c r="AR309" s="37"/>
      <x:c r="AS309" s="37" t="str">
        <x:v>صفحة فئة</x:v>
      </x:c>
      <x:c r="AT309" s="37" t="str">
        <x:v>تحتاج مراجعة</x:v>
      </x:c>
      <x:c r="AU309" s="37" t="str">
        <x:v>store_category_listing</x:v>
      </x:c>
      <x:c r="AV309" s="37" t="str">
        <x:v>اكتشاف من صفحة فئة</x:v>
      </x:c>
      <x:c r="AW309" s="37" t="str">
        <x:v>https://btech.com/en/c/small-home-appliances/fryers/air-fryers</x:v>
      </x:c>
      <x:c r="AX309" s="37" t="n">
        <x:v>1</x:v>
      </x:c>
      <x:c r="AY309" s="60" t="n">
        <x:v>46233</x:v>
      </x:c>
      <x:c r="AZ309" s="60"/>
      <x:c r="BA309" s="60"/>
      <x:c r="BB309" s="62" t="str">
        <x:f>IF(BA309="","",(NOW()-BA309)*24)</x:f>
      </x:c>
      <x:c r="BC309" s="37" t="str">
        <x:f>IF(BA309="","لم يُرصد",IF(BH309&lt;&gt;TRUE,"غير نشط",IF(BD309="فشل","فشل حالي",IF(BB309&lt;=12,"حديث",IF(BB309&lt;=24,"متأخر","قديم")))))</x:f>
        <x:v>لم يُرصد</x:v>
      </x:c>
      <x:c r="BD309" s="37" t="str">
        <x:v>بانتظار أول رصد سعر</x:v>
      </x:c>
      <x:c r="BE309" s="37" t="n">
        <x:v>0</x:v>
      </x:c>
      <x:c r="BF309" s="37"/>
      <x:c r="BG309" s="37"/>
      <x:c r="BH309" s="54" t="b">
        <x:v>1</x:v>
      </x:c>
      <x:c r="BI309" s="37" t="str">
        <x:v>يحتاج اكتشاف رابط المنتج</x:v>
      </x:c>
      <x:c r="BJ309" s="37" t="str">
        <x:v>Black + Decker Digital Air Fryer, 8 Liter, 1700 Watt Black - SAF80W-B5</x:v>
      </x:c>
      <x:c r="BK309" s="37"/>
      <x:c r="BL309" s="60" t="n">
        <x:v>46233</x:v>
      </x:c>
      <x:c r="BM309" s="60" t="n">
        <x:v>46233</x:v>
      </x:c>
    </x:row>
    <x:row r="310">
      <x:c r="A310" s="37" t="str">
        <x:v>CASH-C8065D09D07F3D</x:v>
      </x:c>
      <x:c r="B310" s="37" t="str">
        <x:v>VAR-1F670C6B61BD3C|EG-013|STORE</x:v>
      </x:c>
      <x:c r="C310" s="37" t="str">
        <x:v>VAR-1F670C6B61BD3C</x:v>
      </x:c>
      <x:c r="D310" s="37" t="str">
        <x:v>MOD-13C271DC297705</x:v>
      </x:c>
      <x:c r="E310" s="37" t="str">
        <x:v>Fresh AFF-1800B 7L / Black</x:v>
      </x:c>
      <x:c r="F310" s="37" t="str">
        <x:v>الأجهزة المنزلية</x:v>
      </x:c>
      <x:c r="G310" s="37" t="str">
        <x:v>قلايات هوائية</x:v>
      </x:c>
      <x:c r="H310" s="37" t="str">
        <x:v>Fresh</x:v>
      </x:c>
      <x:c r="I310" s="37" t="str">
        <x:v>AFF-1800B</x:v>
      </x:c>
      <x:c r="J310" s="37" t="str">
        <x:v>7L | Black</x:v>
      </x:c>
      <x:c r="K310" s="37"/>
      <x:c r="L310" s="37"/>
      <x:c r="M310" s="37" t="str">
        <x:v>Black</x:v>
      </x:c>
      <x:c r="N310" s="37" t="str">
        <x:v>AFF-1800B</x:v>
      </x:c>
      <x:c r="O310" s="37"/>
      <x:c r="P310" s="37" t="str">
        <x:v>EG-013</x:v>
      </x:c>
      <x:c r="Q310" s="37" t="str">
        <x:v>B.TECH</x:v>
      </x:c>
      <x:c r="R310" s="37" t="str">
        <x:v>سلسلة</x:v>
      </x:c>
      <x:c r="S310" s="37" t="str">
        <x:v>A</x:v>
      </x:c>
      <x:c r="T310" s="37"/>
      <x:c r="U310" s="37"/>
      <x:c r="V310" s="37"/>
      <x:c r="W310" s="37" t="str">
        <x:v>https://btech.com/en/c/small-home-appliances/fryers/air-fryers</x:v>
      </x:c>
      <x:c r="X310" s="37" t="str">
        <x:v>صفحة فئة</x:v>
      </x:c>
      <x:c r="Y310" s="37" t="str">
        <x:v>EGP</x:v>
      </x:c>
      <x:c r="Z310" s="56"/>
      <x:c r="AA310" s="56"/>
      <x:c r="AB310" s="56" t="str">
        <x:f>IF(OR(Z310="",AA310=""),"",MAX(0,AA310-Z310))</x:f>
      </x:c>
      <x:c r="AC310" s="58" t="str">
        <x:f>IF(OR(Z310="",AA310="",AA310=0),"",MAX(0,(AA310-Z310)/AA310))</x:f>
      </x:c>
      <x:c r="AD310" s="56"/>
      <x:c r="AE310" s="56" t="str">
        <x:f>IF(Z310="","",Z310+IF(AD310="",0,AD310))</x:f>
      </x:c>
      <x:c r="AF310" s="37" t="str">
        <x:f>IF(AD310="","",AD310=0)</x:f>
      </x:c>
      <x:c r="AG310" s="37"/>
      <x:c r="AH310" s="37"/>
      <x:c r="AI310" s="37"/>
      <x:c r="AJ310" s="37" t="str">
        <x:v>القاهرة</x:v>
      </x:c>
      <x:c r="AK310" s="37"/>
      <x:c r="AL310" s="37"/>
      <x:c r="AM310" s="37"/>
      <x:c r="AN310" s="37"/>
      <x:c r="AO310" s="37"/>
      <x:c r="AP310" s="37"/>
      <x:c r="AQ310" s="54" t="b">
        <x:v>1</x:v>
      </x:c>
      <x:c r="AR310" s="37"/>
      <x:c r="AS310" s="37" t="str">
        <x:v>صفحة فئة</x:v>
      </x:c>
      <x:c r="AT310" s="37" t="str">
        <x:v>تحتاج مراجعة</x:v>
      </x:c>
      <x:c r="AU310" s="37" t="str">
        <x:v>store_category_listing</x:v>
      </x:c>
      <x:c r="AV310" s="37" t="str">
        <x:v>اكتشاف من صفحة فئة</x:v>
      </x:c>
      <x:c r="AW310" s="37" t="str">
        <x:v>https://btech.com/en/c/small-home-appliances/fryers/air-fryers</x:v>
      </x:c>
      <x:c r="AX310" s="37" t="n">
        <x:v>1</x:v>
      </x:c>
      <x:c r="AY310" s="60" t="n">
        <x:v>46233</x:v>
      </x:c>
      <x:c r="AZ310" s="60"/>
      <x:c r="BA310" s="60"/>
      <x:c r="BB310" s="62" t="str">
        <x:f>IF(BA310="","",(NOW()-BA310)*24)</x:f>
      </x:c>
      <x:c r="BC310" s="37" t="str">
        <x:f>IF(BA310="","لم يُرصد",IF(BH310&lt;&gt;TRUE,"غير نشط",IF(BD310="فشل","فشل حالي",IF(BB310&lt;=12,"حديث",IF(BB310&lt;=24,"متأخر","قديم")))))</x:f>
        <x:v>لم يُرصد</x:v>
      </x:c>
      <x:c r="BD310" s="37" t="str">
        <x:v>بانتظار أول رصد سعر</x:v>
      </x:c>
      <x:c r="BE310" s="37" t="n">
        <x:v>0</x:v>
      </x:c>
      <x:c r="BF310" s="37"/>
      <x:c r="BG310" s="37"/>
      <x:c r="BH310" s="54" t="b">
        <x:v>1</x:v>
      </x:c>
      <x:c r="BI310" s="37" t="str">
        <x:v>يحتاج اكتشاف رابط المنتج</x:v>
      </x:c>
      <x:c r="BJ310" s="37" t="str">
        <x:v>Fresh Digital Air Fryer, 7 Liter Black - AFF-1800B</x:v>
      </x:c>
      <x:c r="BK310" s="37"/>
      <x:c r="BL310" s="60" t="n">
        <x:v>46233</x:v>
      </x:c>
      <x:c r="BM310" s="60" t="n">
        <x:v>46233</x:v>
      </x:c>
    </x:row>
    <x:row r="311">
      <x:c r="A311" s="37" t="str">
        <x:v>CASH-C93E3B927D4142</x:v>
      </x:c>
      <x:c r="B311" s="37" t="str">
        <x:v>VAR-A61CEC8FA06AF1|EG-013|STORE</x:v>
      </x:c>
      <x:c r="C311" s="37" t="str">
        <x:v>VAR-A61CEC8FA06AF1</x:v>
      </x:c>
      <x:c r="D311" s="37" t="str">
        <x:v>MOD-FCBA45EE7EF053</x:v>
      </x:c>
      <x:c r="E311" s="37" t="str">
        <x:v>Kenwood HFM80SS 7L / 1800W / Silver</x:v>
      </x:c>
      <x:c r="F311" s="37" t="str">
        <x:v>الأجهزة المنزلية</x:v>
      </x:c>
      <x:c r="G311" s="37" t="str">
        <x:v>قلايات هوائية</x:v>
      </x:c>
      <x:c r="H311" s="37" t="str">
        <x:v>Kenwood</x:v>
      </x:c>
      <x:c r="I311" s="37" t="str">
        <x:v>HFM80SS</x:v>
      </x:c>
      <x:c r="J311" s="37" t="str">
        <x:v>7L | 1800W | Silver</x:v>
      </x:c>
      <x:c r="K311" s="37"/>
      <x:c r="L311" s="37"/>
      <x:c r="M311" s="37" t="str">
        <x:v>Silver</x:v>
      </x:c>
      <x:c r="N311" s="37" t="str">
        <x:v>HFM80SS</x:v>
      </x:c>
      <x:c r="O311" s="37"/>
      <x:c r="P311" s="37" t="str">
        <x:v>EG-013</x:v>
      </x:c>
      <x:c r="Q311" s="37" t="str">
        <x:v>B.TECH</x:v>
      </x:c>
      <x:c r="R311" s="37" t="str">
        <x:v>سلسلة</x:v>
      </x:c>
      <x:c r="S311" s="37" t="str">
        <x:v>A</x:v>
      </x:c>
      <x:c r="T311" s="37"/>
      <x:c r="U311" s="37"/>
      <x:c r="V311" s="37"/>
      <x:c r="W311" s="37" t="str">
        <x:v>https://btech.com/en/c/small-home-appliances/fryers/air-fryers</x:v>
      </x:c>
      <x:c r="X311" s="37" t="str">
        <x:v>صفحة فئة</x:v>
      </x:c>
      <x:c r="Y311" s="37" t="str">
        <x:v>EGP</x:v>
      </x:c>
      <x:c r="Z311" s="56"/>
      <x:c r="AA311" s="56"/>
      <x:c r="AB311" s="56" t="str">
        <x:f>IF(OR(Z311="",AA311=""),"",MAX(0,AA311-Z311))</x:f>
      </x:c>
      <x:c r="AC311" s="58" t="str">
        <x:f>IF(OR(Z311="",AA311="",AA311=0),"",MAX(0,(AA311-Z311)/AA311))</x:f>
      </x:c>
      <x:c r="AD311" s="56"/>
      <x:c r="AE311" s="56" t="str">
        <x:f>IF(Z311="","",Z311+IF(AD311="",0,AD311))</x:f>
      </x:c>
      <x:c r="AF311" s="37" t="str">
        <x:f>IF(AD311="","",AD311=0)</x:f>
      </x:c>
      <x:c r="AG311" s="37"/>
      <x:c r="AH311" s="37"/>
      <x:c r="AI311" s="37"/>
      <x:c r="AJ311" s="37" t="str">
        <x:v>القاهرة</x:v>
      </x:c>
      <x:c r="AK311" s="37"/>
      <x:c r="AL311" s="37"/>
      <x:c r="AM311" s="37"/>
      <x:c r="AN311" s="37"/>
      <x:c r="AO311" s="37"/>
      <x:c r="AP311" s="37"/>
      <x:c r="AQ311" s="54" t="b">
        <x:v>1</x:v>
      </x:c>
      <x:c r="AR311" s="37"/>
      <x:c r="AS311" s="37" t="str">
        <x:v>صفحة فئة</x:v>
      </x:c>
      <x:c r="AT311" s="37" t="str">
        <x:v>تحتاج مراجعة</x:v>
      </x:c>
      <x:c r="AU311" s="37" t="str">
        <x:v>store_category_listing</x:v>
      </x:c>
      <x:c r="AV311" s="37" t="str">
        <x:v>اكتشاف من صفحة فئة</x:v>
      </x:c>
      <x:c r="AW311" s="37" t="str">
        <x:v>https://btech.com/en/c/small-home-appliances/fryers/air-fryers</x:v>
      </x:c>
      <x:c r="AX311" s="37" t="n">
        <x:v>1</x:v>
      </x:c>
      <x:c r="AY311" s="60" t="n">
        <x:v>46233</x:v>
      </x:c>
      <x:c r="AZ311" s="60"/>
      <x:c r="BA311" s="60"/>
      <x:c r="BB311" s="62" t="str">
        <x:f>IF(BA311="","",(NOW()-BA311)*24)</x:f>
      </x:c>
      <x:c r="BC311" s="37" t="str">
        <x:f>IF(BA311="","لم يُرصد",IF(BH311&lt;&gt;TRUE,"غير نشط",IF(BD311="فشل","فشل حالي",IF(BB311&lt;=12,"حديث",IF(BB311&lt;=24,"متأخر","قديم")))))</x:f>
        <x:v>لم يُرصد</x:v>
      </x:c>
      <x:c r="BD311" s="37" t="str">
        <x:v>بانتظار أول رصد سعر</x:v>
      </x:c>
      <x:c r="BE311" s="37" t="n">
        <x:v>0</x:v>
      </x:c>
      <x:c r="BF311" s="37"/>
      <x:c r="BG311" s="37"/>
      <x:c r="BH311" s="54" t="b">
        <x:v>1</x:v>
      </x:c>
      <x:c r="BI311" s="37" t="str">
        <x:v>يحتاج اكتشاف رابط المنتج</x:v>
      </x:c>
      <x:c r="BJ311" s="37" t="str">
        <x:v>Kenwood Air Fryer, 7 Liter, 1800 Watt Silver - HFM80SS</x:v>
      </x:c>
      <x:c r="BK311" s="37"/>
      <x:c r="BL311" s="60" t="n">
        <x:v>46233</x:v>
      </x:c>
      <x:c r="BM311" s="60" t="n">
        <x:v>46233</x:v>
      </x:c>
    </x:row>
    <x:row r="312">
      <x:c r="A312" s="37" t="str">
        <x:v>CASH-977A671680286E</x:v>
      </x:c>
      <x:c r="B312" s="37" t="str">
        <x:v>VAR-F1183AA3FCB92A|EG-013|STORE</x:v>
      </x:c>
      <x:c r="C312" s="37" t="str">
        <x:v>VAR-F1183AA3FCB92A</x:v>
      </x:c>
      <x:c r="D312" s="37" t="str">
        <x:v>MOD-D7E33E38D7E6B0</x:v>
      </x:c>
      <x:c r="E312" s="37" t="str">
        <x:v>Kenwood HFP50 5.5L / 1800W / Black</x:v>
      </x:c>
      <x:c r="F312" s="37" t="str">
        <x:v>الأجهزة المنزلية</x:v>
      </x:c>
      <x:c r="G312" s="37" t="str">
        <x:v>قلايات هوائية</x:v>
      </x:c>
      <x:c r="H312" s="37" t="str">
        <x:v>Kenwood</x:v>
      </x:c>
      <x:c r="I312" s="37" t="str">
        <x:v>HFP50</x:v>
      </x:c>
      <x:c r="J312" s="37" t="str">
        <x:v>5.5L | 1800W | Black</x:v>
      </x:c>
      <x:c r="K312" s="37"/>
      <x:c r="L312" s="37"/>
      <x:c r="M312" s="37" t="str">
        <x:v>Black</x:v>
      </x:c>
      <x:c r="N312" s="37" t="str">
        <x:v>HFP50</x:v>
      </x:c>
      <x:c r="O312" s="37"/>
      <x:c r="P312" s="37" t="str">
        <x:v>EG-013</x:v>
      </x:c>
      <x:c r="Q312" s="37" t="str">
        <x:v>B.TECH</x:v>
      </x:c>
      <x:c r="R312" s="37" t="str">
        <x:v>سلسلة</x:v>
      </x:c>
      <x:c r="S312" s="37" t="str">
        <x:v>A</x:v>
      </x:c>
      <x:c r="T312" s="37"/>
      <x:c r="U312" s="37"/>
      <x:c r="V312" s="37"/>
      <x:c r="W312" s="37" t="str">
        <x:v>https://btech.com/en/c/small-home-appliances/fryers/air-fryers</x:v>
      </x:c>
      <x:c r="X312" s="37" t="str">
        <x:v>صفحة فئة</x:v>
      </x:c>
      <x:c r="Y312" s="37" t="str">
        <x:v>EGP</x:v>
      </x:c>
      <x:c r="Z312" s="56"/>
      <x:c r="AA312" s="56"/>
      <x:c r="AB312" s="56" t="str">
        <x:f>IF(OR(Z312="",AA312=""),"",MAX(0,AA312-Z312))</x:f>
      </x:c>
      <x:c r="AC312" s="58" t="str">
        <x:f>IF(OR(Z312="",AA312="",AA312=0),"",MAX(0,(AA312-Z312)/AA312))</x:f>
      </x:c>
      <x:c r="AD312" s="56"/>
      <x:c r="AE312" s="56" t="str">
        <x:f>IF(Z312="","",Z312+IF(AD312="",0,AD312))</x:f>
      </x:c>
      <x:c r="AF312" s="37" t="str">
        <x:f>IF(AD312="","",AD312=0)</x:f>
      </x:c>
      <x:c r="AG312" s="37"/>
      <x:c r="AH312" s="37"/>
      <x:c r="AI312" s="37"/>
      <x:c r="AJ312" s="37" t="str">
        <x:v>القاهرة</x:v>
      </x:c>
      <x:c r="AK312" s="37"/>
      <x:c r="AL312" s="37"/>
      <x:c r="AM312" s="37"/>
      <x:c r="AN312" s="37"/>
      <x:c r="AO312" s="37"/>
      <x:c r="AP312" s="37"/>
      <x:c r="AQ312" s="54" t="b">
        <x:v>1</x:v>
      </x:c>
      <x:c r="AR312" s="37"/>
      <x:c r="AS312" s="37" t="str">
        <x:v>صفحة فئة</x:v>
      </x:c>
      <x:c r="AT312" s="37" t="str">
        <x:v>تحتاج مراجعة</x:v>
      </x:c>
      <x:c r="AU312" s="37" t="str">
        <x:v>store_category_listing</x:v>
      </x:c>
      <x:c r="AV312" s="37" t="str">
        <x:v>اكتشاف من صفحة فئة</x:v>
      </x:c>
      <x:c r="AW312" s="37" t="str">
        <x:v>https://btech.com/en/c/small-home-appliances/fryers/air-fryers</x:v>
      </x:c>
      <x:c r="AX312" s="37" t="n">
        <x:v>1</x:v>
      </x:c>
      <x:c r="AY312" s="60" t="n">
        <x:v>46233</x:v>
      </x:c>
      <x:c r="AZ312" s="60"/>
      <x:c r="BA312" s="60"/>
      <x:c r="BB312" s="62" t="str">
        <x:f>IF(BA312="","",(NOW()-BA312)*24)</x:f>
      </x:c>
      <x:c r="BC312" s="37" t="str">
        <x:f>IF(BA312="","لم يُرصد",IF(BH312&lt;&gt;TRUE,"غير نشط",IF(BD312="فشل","فشل حالي",IF(BB312&lt;=12,"حديث",IF(BB312&lt;=24,"متأخر","قديم")))))</x:f>
        <x:v>لم يُرصد</x:v>
      </x:c>
      <x:c r="BD312" s="37" t="str">
        <x:v>بانتظار أول رصد سعر</x:v>
      </x:c>
      <x:c r="BE312" s="37" t="n">
        <x:v>0</x:v>
      </x:c>
      <x:c r="BF312" s="37"/>
      <x:c r="BG312" s="37"/>
      <x:c r="BH312" s="54" t="b">
        <x:v>1</x:v>
      </x:c>
      <x:c r="BI312" s="37" t="str">
        <x:v>يحتاج اكتشاف رابط المنتج</x:v>
      </x:c>
      <x:c r="BJ312" s="37" t="str">
        <x:v>Kenwood Air Fryer, 5.5 Liter, 1800 Watt Black - HFP50</x:v>
      </x:c>
      <x:c r="BK312" s="37"/>
      <x:c r="BL312" s="60" t="n">
        <x:v>46233</x:v>
      </x:c>
      <x:c r="BM312" s="60" t="n">
        <x:v>46233</x:v>
      </x:c>
    </x:row>
    <x:row r="313">
      <x:c r="A313" s="37" t="str">
        <x:v>CASH-036511A434DCA6</x:v>
      </x:c>
      <x:c r="B313" s="37" t="str">
        <x:v>VAR-3DC7268BAC8964|EG-013|STORE</x:v>
      </x:c>
      <x:c r="C313" s="37" t="str">
        <x:v>VAR-3DC7268BAC8964</x:v>
      </x:c>
      <x:c r="D313" s="37" t="str">
        <x:v>MOD-CC4EF616796285</x:v>
      </x:c>
      <x:c r="E313" s="37" t="str">
        <x:v>Kenwood HFP72BK Digital Air Fryer 7L / 1800W / Black / Gold</x:v>
      </x:c>
      <x:c r="F313" s="37" t="str">
        <x:v>الأجهزة المنزلية</x:v>
      </x:c>
      <x:c r="G313" s="37" t="str">
        <x:v>قلايات هوائية</x:v>
      </x:c>
      <x:c r="H313" s="37" t="str">
        <x:v>Kenwood</x:v>
      </x:c>
      <x:c r="I313" s="37" t="str">
        <x:v>HFP72BK Digital Air Fryer</x:v>
      </x:c>
      <x:c r="J313" s="37" t="str">
        <x:v>7L | 1800W | Black / Gold</x:v>
      </x:c>
      <x:c r="K313" s="37"/>
      <x:c r="L313" s="37"/>
      <x:c r="M313" s="37" t="str">
        <x:v>Black / Gold</x:v>
      </x:c>
      <x:c r="N313" s="37"/>
      <x:c r="O313" s="37"/>
      <x:c r="P313" s="37" t="str">
        <x:v>EG-013</x:v>
      </x:c>
      <x:c r="Q313" s="37" t="str">
        <x:v>B.TECH</x:v>
      </x:c>
      <x:c r="R313" s="37" t="str">
        <x:v>سلسلة</x:v>
      </x:c>
      <x:c r="S313" s="37" t="str">
        <x:v>A</x:v>
      </x:c>
      <x:c r="T313" s="37"/>
      <x:c r="U313" s="37"/>
      <x:c r="V313" s="37"/>
      <x:c r="W313" s="37" t="str">
        <x:v>https://btech.com/en/c/small-home-appliances/fryers/air-fryers</x:v>
      </x:c>
      <x:c r="X313" s="37" t="str">
        <x:v>صفحة فئة</x:v>
      </x:c>
      <x:c r="Y313" s="37" t="str">
        <x:v>EGP</x:v>
      </x:c>
      <x:c r="Z313" s="56"/>
      <x:c r="AA313" s="56"/>
      <x:c r="AB313" s="56" t="str">
        <x:f>IF(OR(Z313="",AA313=""),"",MAX(0,AA313-Z313))</x:f>
      </x:c>
      <x:c r="AC313" s="58" t="str">
        <x:f>IF(OR(Z313="",AA313="",AA313=0),"",MAX(0,(AA313-Z313)/AA313))</x:f>
      </x:c>
      <x:c r="AD313" s="56"/>
      <x:c r="AE313" s="56" t="str">
        <x:f>IF(Z313="","",Z313+IF(AD313="",0,AD313))</x:f>
      </x:c>
      <x:c r="AF313" s="37" t="str">
        <x:f>IF(AD313="","",AD313=0)</x:f>
      </x:c>
      <x:c r="AG313" s="37"/>
      <x:c r="AH313" s="37"/>
      <x:c r="AI313" s="37"/>
      <x:c r="AJ313" s="37" t="str">
        <x:v>القاهرة</x:v>
      </x:c>
      <x:c r="AK313" s="37"/>
      <x:c r="AL313" s="37"/>
      <x:c r="AM313" s="37"/>
      <x:c r="AN313" s="37"/>
      <x:c r="AO313" s="37"/>
      <x:c r="AP313" s="37"/>
      <x:c r="AQ313" s="54" t="b">
        <x:v>1</x:v>
      </x:c>
      <x:c r="AR313" s="37"/>
      <x:c r="AS313" s="37" t="str">
        <x:v>صفحة فئة</x:v>
      </x:c>
      <x:c r="AT313" s="37" t="str">
        <x:v>تحتاج مراجعة</x:v>
      </x:c>
      <x:c r="AU313" s="37" t="str">
        <x:v>store_category_listing</x:v>
      </x:c>
      <x:c r="AV313" s="37" t="str">
        <x:v>اكتشاف من صفحة فئة</x:v>
      </x:c>
      <x:c r="AW313" s="37" t="str">
        <x:v>https://btech.com/en/c/small-home-appliances/fryers/air-fryers</x:v>
      </x:c>
      <x:c r="AX313" s="37" t="n">
        <x:v>1</x:v>
      </x:c>
      <x:c r="AY313" s="60" t="n">
        <x:v>46233</x:v>
      </x:c>
      <x:c r="AZ313" s="60"/>
      <x:c r="BA313" s="60"/>
      <x:c r="BB313" s="62" t="str">
        <x:f>IF(BA313="","",(NOW()-BA313)*24)</x:f>
      </x:c>
      <x:c r="BC313" s="37" t="str">
        <x:f>IF(BA313="","لم يُرصد",IF(BH313&lt;&gt;TRUE,"غير نشط",IF(BD313="فشل","فشل حالي",IF(BB313&lt;=12,"حديث",IF(BB313&lt;=24,"متأخر","قديم")))))</x:f>
        <x:v>لم يُرصد</x:v>
      </x:c>
      <x:c r="BD313" s="37" t="str">
        <x:v>بانتظار أول رصد سعر</x:v>
      </x:c>
      <x:c r="BE313" s="37" t="n">
        <x:v>0</x:v>
      </x:c>
      <x:c r="BF313" s="37"/>
      <x:c r="BG313" s="37"/>
      <x:c r="BH313" s="54" t="b">
        <x:v>1</x:v>
      </x:c>
      <x:c r="BI313" s="37" t="str">
        <x:v>يحتاج اكتشاف رابط المنتج</x:v>
      </x:c>
      <x:c r="BJ313" s="37" t="str">
        <x:v>Kenwood HFP72BK Digital Air Fryer, 7 Liter, 1800 Watt Black Gold</x:v>
      </x:c>
      <x:c r="BK313" s="37"/>
      <x:c r="BL313" s="60" t="n">
        <x:v>46233</x:v>
      </x:c>
      <x:c r="BM313" s="60" t="n">
        <x:v>46233</x:v>
      </x:c>
    </x:row>
    <x:row r="314">
      <x:c r="A314" s="37" t="str">
        <x:v>CASH-0A6F9539B657F1</x:v>
      </x:c>
      <x:c r="B314" s="37" t="str">
        <x:v>VAR-2D08D87313C39E|EG-013|STORE</x:v>
      </x:c>
      <x:c r="C314" s="37" t="str">
        <x:v>VAR-2D08D87313C39E</x:v>
      </x:c>
      <x:c r="D314" s="37" t="str">
        <x:v>MOD-8950A1B488991C</x:v>
      </x:c>
      <x:c r="E314" s="37" t="str">
        <x:v>Kenwood HFP80BK 7L / 1800W / Black</x:v>
      </x:c>
      <x:c r="F314" s="37" t="str">
        <x:v>الأجهزة المنزلية</x:v>
      </x:c>
      <x:c r="G314" s="37" t="str">
        <x:v>قلايات هوائية</x:v>
      </x:c>
      <x:c r="H314" s="37" t="str">
        <x:v>Kenwood</x:v>
      </x:c>
      <x:c r="I314" s="37" t="str">
        <x:v>HFP80BK</x:v>
      </x:c>
      <x:c r="J314" s="37" t="str">
        <x:v>7L | 1800W | Black</x:v>
      </x:c>
      <x:c r="K314" s="37"/>
      <x:c r="L314" s="37"/>
      <x:c r="M314" s="37" t="str">
        <x:v>Black</x:v>
      </x:c>
      <x:c r="N314" s="37" t="str">
        <x:v>HFP80BK</x:v>
      </x:c>
      <x:c r="O314" s="37"/>
      <x:c r="P314" s="37" t="str">
        <x:v>EG-013</x:v>
      </x:c>
      <x:c r="Q314" s="37" t="str">
        <x:v>B.TECH</x:v>
      </x:c>
      <x:c r="R314" s="37" t="str">
        <x:v>سلسلة</x:v>
      </x:c>
      <x:c r="S314" s="37" t="str">
        <x:v>A</x:v>
      </x:c>
      <x:c r="T314" s="37"/>
      <x:c r="U314" s="37"/>
      <x:c r="V314" s="37"/>
      <x:c r="W314" s="37" t="str">
        <x:v>https://btech.com/en/c/small-home-appliances/fryers/air-fryers</x:v>
      </x:c>
      <x:c r="X314" s="37" t="str">
        <x:v>صفحة فئة</x:v>
      </x:c>
      <x:c r="Y314" s="37" t="str">
        <x:v>EGP</x:v>
      </x:c>
      <x:c r="Z314" s="56"/>
      <x:c r="AA314" s="56"/>
      <x:c r="AB314" s="56" t="str">
        <x:f>IF(OR(Z314="",AA314=""),"",MAX(0,AA314-Z314))</x:f>
      </x:c>
      <x:c r="AC314" s="58" t="str">
        <x:f>IF(OR(Z314="",AA314="",AA314=0),"",MAX(0,(AA314-Z314)/AA314))</x:f>
      </x:c>
      <x:c r="AD314" s="56"/>
      <x:c r="AE314" s="56" t="str">
        <x:f>IF(Z314="","",Z314+IF(AD314="",0,AD314))</x:f>
      </x:c>
      <x:c r="AF314" s="37" t="str">
        <x:f>IF(AD314="","",AD314=0)</x:f>
      </x:c>
      <x:c r="AG314" s="37"/>
      <x:c r="AH314" s="37"/>
      <x:c r="AI314" s="37"/>
      <x:c r="AJ314" s="37" t="str">
        <x:v>القاهرة</x:v>
      </x:c>
      <x:c r="AK314" s="37"/>
      <x:c r="AL314" s="37"/>
      <x:c r="AM314" s="37"/>
      <x:c r="AN314" s="37"/>
      <x:c r="AO314" s="37"/>
      <x:c r="AP314" s="37"/>
      <x:c r="AQ314" s="54" t="b">
        <x:v>1</x:v>
      </x:c>
      <x:c r="AR314" s="37"/>
      <x:c r="AS314" s="37" t="str">
        <x:v>صفحة فئة</x:v>
      </x:c>
      <x:c r="AT314" s="37" t="str">
        <x:v>تحتاج مراجعة</x:v>
      </x:c>
      <x:c r="AU314" s="37" t="str">
        <x:v>store_category_listing</x:v>
      </x:c>
      <x:c r="AV314" s="37" t="str">
        <x:v>اكتشاف من صفحة فئة</x:v>
      </x:c>
      <x:c r="AW314" s="37" t="str">
        <x:v>https://btech.com/en/c/small-home-appliances/fryers/air-fryers</x:v>
      </x:c>
      <x:c r="AX314" s="37" t="n">
        <x:v>1</x:v>
      </x:c>
      <x:c r="AY314" s="60" t="n">
        <x:v>46233</x:v>
      </x:c>
      <x:c r="AZ314" s="60"/>
      <x:c r="BA314" s="60"/>
      <x:c r="BB314" s="62" t="str">
        <x:f>IF(BA314="","",(NOW()-BA314)*24)</x:f>
      </x:c>
      <x:c r="BC314" s="37" t="str">
        <x:f>IF(BA314="","لم يُرصد",IF(BH314&lt;&gt;TRUE,"غير نشط",IF(BD314="فشل","فشل حالي",IF(BB314&lt;=12,"حديث",IF(BB314&lt;=24,"متأخر","قديم")))))</x:f>
        <x:v>لم يُرصد</x:v>
      </x:c>
      <x:c r="BD314" s="37" t="str">
        <x:v>بانتظار أول رصد سعر</x:v>
      </x:c>
      <x:c r="BE314" s="37" t="n">
        <x:v>0</x:v>
      </x:c>
      <x:c r="BF314" s="37"/>
      <x:c r="BG314" s="37"/>
      <x:c r="BH314" s="54" t="b">
        <x:v>1</x:v>
      </x:c>
      <x:c r="BI314" s="37" t="str">
        <x:v>يحتاج اكتشاف رابط المنتج</x:v>
      </x:c>
      <x:c r="BJ314" s="37" t="str">
        <x:v>Kenwood Air Fryer, 7 Liter, 1800 Watt Black - HFP80BK</x:v>
      </x:c>
      <x:c r="BK314" s="37"/>
      <x:c r="BL314" s="60" t="n">
        <x:v>46233</x:v>
      </x:c>
      <x:c r="BM314" s="60" t="n">
        <x:v>46233</x:v>
      </x:c>
    </x:row>
    <x:row r="315">
      <x:c r="A315" s="37" t="str">
        <x:v>CASH-15B03C8F03B81D</x:v>
      </x:c>
      <x:c r="B315" s="37" t="str">
        <x:v>VAR-01635113034FEE|EG-013|STORE</x:v>
      </x:c>
      <x:c r="C315" s="37" t="str">
        <x:v>VAR-01635113034FEE</x:v>
      </x:c>
      <x:c r="D315" s="37" t="str">
        <x:v>MOD-EEE71AE982E428</x:v>
      </x:c>
      <x:c r="E315" s="37" t="str">
        <x:v>Midea MF-CY85WK 9L / 2200W / Black</x:v>
      </x:c>
      <x:c r="F315" s="37" t="str">
        <x:v>الأجهزة المنزلية</x:v>
      </x:c>
      <x:c r="G315" s="37" t="str">
        <x:v>قلايات هوائية</x:v>
      </x:c>
      <x:c r="H315" s="37" t="str">
        <x:v>Midea</x:v>
      </x:c>
      <x:c r="I315" s="37" t="str">
        <x:v>MF-CY85WK</x:v>
      </x:c>
      <x:c r="J315" s="37" t="str">
        <x:v>9L | 2200W | Black</x:v>
      </x:c>
      <x:c r="K315" s="37"/>
      <x:c r="L315" s="37"/>
      <x:c r="M315" s="37" t="str">
        <x:v>Black</x:v>
      </x:c>
      <x:c r="N315" s="37" t="str">
        <x:v>MF-CY85WK</x:v>
      </x:c>
      <x:c r="O315" s="37"/>
      <x:c r="P315" s="37" t="str">
        <x:v>EG-013</x:v>
      </x:c>
      <x:c r="Q315" s="37" t="str">
        <x:v>B.TECH</x:v>
      </x:c>
      <x:c r="R315" s="37" t="str">
        <x:v>سلسلة</x:v>
      </x:c>
      <x:c r="S315" s="37" t="str">
        <x:v>A</x:v>
      </x:c>
      <x:c r="T315" s="37"/>
      <x:c r="U315" s="37"/>
      <x:c r="V315" s="37"/>
      <x:c r="W315" s="37" t="str">
        <x:v>https://btech.com/en/c/small-home-appliances/fryers/air-fryers</x:v>
      </x:c>
      <x:c r="X315" s="37" t="str">
        <x:v>صفحة فئة</x:v>
      </x:c>
      <x:c r="Y315" s="37" t="str">
        <x:v>EGP</x:v>
      </x:c>
      <x:c r="Z315" s="56"/>
      <x:c r="AA315" s="56"/>
      <x:c r="AB315" s="56" t="str">
        <x:f>IF(OR(Z315="",AA315=""),"",MAX(0,AA315-Z315))</x:f>
      </x:c>
      <x:c r="AC315" s="58" t="str">
        <x:f>IF(OR(Z315="",AA315="",AA315=0),"",MAX(0,(AA315-Z315)/AA315))</x:f>
      </x:c>
      <x:c r="AD315" s="56"/>
      <x:c r="AE315" s="56" t="str">
        <x:f>IF(Z315="","",Z315+IF(AD315="",0,AD315))</x:f>
      </x:c>
      <x:c r="AF315" s="37" t="str">
        <x:f>IF(AD315="","",AD315=0)</x:f>
      </x:c>
      <x:c r="AG315" s="37"/>
      <x:c r="AH315" s="37"/>
      <x:c r="AI315" s="37"/>
      <x:c r="AJ315" s="37" t="str">
        <x:v>القاهرة</x:v>
      </x:c>
      <x:c r="AK315" s="37"/>
      <x:c r="AL315" s="37"/>
      <x:c r="AM315" s="37"/>
      <x:c r="AN315" s="37"/>
      <x:c r="AO315" s="37"/>
      <x:c r="AP315" s="37"/>
      <x:c r="AQ315" s="54" t="b">
        <x:v>1</x:v>
      </x:c>
      <x:c r="AR315" s="37"/>
      <x:c r="AS315" s="37" t="str">
        <x:v>صفحة فئة</x:v>
      </x:c>
      <x:c r="AT315" s="37" t="str">
        <x:v>تحتاج مراجعة</x:v>
      </x:c>
      <x:c r="AU315" s="37" t="str">
        <x:v>store_category_listing</x:v>
      </x:c>
      <x:c r="AV315" s="37" t="str">
        <x:v>اكتشاف من صفحة فئة</x:v>
      </x:c>
      <x:c r="AW315" s="37" t="str">
        <x:v>https://btech.com/en/c/small-home-appliances/fryers/air-fryers</x:v>
      </x:c>
      <x:c r="AX315" s="37" t="n">
        <x:v>1</x:v>
      </x:c>
      <x:c r="AY315" s="60" t="n">
        <x:v>46233</x:v>
      </x:c>
      <x:c r="AZ315" s="60"/>
      <x:c r="BA315" s="60"/>
      <x:c r="BB315" s="62" t="str">
        <x:f>IF(BA315="","",(NOW()-BA315)*24)</x:f>
      </x:c>
      <x:c r="BC315" s="37" t="str">
        <x:f>IF(BA315="","لم يُرصد",IF(BH315&lt;&gt;TRUE,"غير نشط",IF(BD315="فشل","فشل حالي",IF(BB315&lt;=12,"حديث",IF(BB315&lt;=24,"متأخر","قديم")))))</x:f>
        <x:v>لم يُرصد</x:v>
      </x:c>
      <x:c r="BD315" s="37" t="str">
        <x:v>بانتظار أول رصد سعر</x:v>
      </x:c>
      <x:c r="BE315" s="37" t="n">
        <x:v>0</x:v>
      </x:c>
      <x:c r="BF315" s="37"/>
      <x:c r="BG315" s="37"/>
      <x:c r="BH315" s="54" t="b">
        <x:v>1</x:v>
      </x:c>
      <x:c r="BI315" s="37" t="str">
        <x:v>يحتاج اكتشاف رابط المنتج</x:v>
      </x:c>
      <x:c r="BJ315" s="37" t="str">
        <x:v>Midea Air Fryer, 9 Liter, 2200 Watt Black - MF-CY85WK</x:v>
      </x:c>
      <x:c r="BK315" s="37"/>
      <x:c r="BL315" s="60" t="n">
        <x:v>46233</x:v>
      </x:c>
      <x:c r="BM315" s="60" t="n">
        <x:v>46233</x:v>
      </x:c>
    </x:row>
    <x:row r="316">
      <x:c r="A316" s="37" t="str">
        <x:v>CASH-D5E2D28AFE0BB0</x:v>
      </x:c>
      <x:c r="B316" s="37" t="str">
        <x:v>VAR-0F7E115C404125|EG-013|STORE</x:v>
      </x:c>
      <x:c r="C316" s="37" t="str">
        <x:v>VAR-0F7E115C404125</x:v>
      </x:c>
      <x:c r="D316" s="37" t="str">
        <x:v>MOD-03EC83B7DEE675</x:v>
      </x:c>
      <x:c r="E316" s="37" t="str">
        <x:v>Mienta AF47634A Digital Air Fryer 8L / Black</x:v>
      </x:c>
      <x:c r="F316" s="37" t="str">
        <x:v>الأجهزة المنزلية</x:v>
      </x:c>
      <x:c r="G316" s="37" t="str">
        <x:v>قلايات هوائية</x:v>
      </x:c>
      <x:c r="H316" s="37" t="str">
        <x:v>Mienta</x:v>
      </x:c>
      <x:c r="I316" s="37" t="str">
        <x:v>AF47634A Digital Air Fryer</x:v>
      </x:c>
      <x:c r="J316" s="37" t="str">
        <x:v>8L | Black</x:v>
      </x:c>
      <x:c r="K316" s="37"/>
      <x:c r="L316" s="37"/>
      <x:c r="M316" s="37" t="str">
        <x:v>Black</x:v>
      </x:c>
      <x:c r="N316" s="37"/>
      <x:c r="O316" s="37"/>
      <x:c r="P316" s="37" t="str">
        <x:v>EG-013</x:v>
      </x:c>
      <x:c r="Q316" s="37" t="str">
        <x:v>B.TECH</x:v>
      </x:c>
      <x:c r="R316" s="37" t="str">
        <x:v>سلسلة</x:v>
      </x:c>
      <x:c r="S316" s="37" t="str">
        <x:v>A</x:v>
      </x:c>
      <x:c r="T316" s="37"/>
      <x:c r="U316" s="37"/>
      <x:c r="V316" s="37"/>
      <x:c r="W316" s="37" t="str">
        <x:v>https://btech.com/en/c/small-home-appliances/fryers/air-fryers</x:v>
      </x:c>
      <x:c r="X316" s="37" t="str">
        <x:v>صفحة فئة</x:v>
      </x:c>
      <x:c r="Y316" s="37" t="str">
        <x:v>EGP</x:v>
      </x:c>
      <x:c r="Z316" s="56"/>
      <x:c r="AA316" s="56"/>
      <x:c r="AB316" s="56" t="str">
        <x:f>IF(OR(Z316="",AA316=""),"",MAX(0,AA316-Z316))</x:f>
      </x:c>
      <x:c r="AC316" s="58" t="str">
        <x:f>IF(OR(Z316="",AA316="",AA316=0),"",MAX(0,(AA316-Z316)/AA316))</x:f>
      </x:c>
      <x:c r="AD316" s="56"/>
      <x:c r="AE316" s="56" t="str">
        <x:f>IF(Z316="","",Z316+IF(AD316="",0,AD316))</x:f>
      </x:c>
      <x:c r="AF316" s="37" t="str">
        <x:f>IF(AD316="","",AD316=0)</x:f>
      </x:c>
      <x:c r="AG316" s="37"/>
      <x:c r="AH316" s="37"/>
      <x:c r="AI316" s="37"/>
      <x:c r="AJ316" s="37" t="str">
        <x:v>القاهرة</x:v>
      </x:c>
      <x:c r="AK316" s="37"/>
      <x:c r="AL316" s="37"/>
      <x:c r="AM316" s="37"/>
      <x:c r="AN316" s="37"/>
      <x:c r="AO316" s="37"/>
      <x:c r="AP316" s="37"/>
      <x:c r="AQ316" s="54" t="b">
        <x:v>1</x:v>
      </x:c>
      <x:c r="AR316" s="37"/>
      <x:c r="AS316" s="37" t="str">
        <x:v>صفحة فئة</x:v>
      </x:c>
      <x:c r="AT316" s="37" t="str">
        <x:v>تحتاج مراجعة</x:v>
      </x:c>
      <x:c r="AU316" s="37" t="str">
        <x:v>store_category_listing</x:v>
      </x:c>
      <x:c r="AV316" s="37" t="str">
        <x:v>اكتشاف من صفحة فئة</x:v>
      </x:c>
      <x:c r="AW316" s="37" t="str">
        <x:v>https://btech.com/en/c/small-home-appliances/fryers/air-fryers</x:v>
      </x:c>
      <x:c r="AX316" s="37" t="n">
        <x:v>1</x:v>
      </x:c>
      <x:c r="AY316" s="60" t="n">
        <x:v>46233</x:v>
      </x:c>
      <x:c r="AZ316" s="60"/>
      <x:c r="BA316" s="60"/>
      <x:c r="BB316" s="62" t="str">
        <x:f>IF(BA316="","",(NOW()-BA316)*24)</x:f>
      </x:c>
      <x:c r="BC316" s="37" t="str">
        <x:f>IF(BA316="","لم يُرصد",IF(BH316&lt;&gt;TRUE,"غير نشط",IF(BD316="فشل","فشل حالي",IF(BB316&lt;=12,"حديث",IF(BB316&lt;=24,"متأخر","قديم")))))</x:f>
        <x:v>لم يُرصد</x:v>
      </x:c>
      <x:c r="BD316" s="37" t="str">
        <x:v>بانتظار أول رصد سعر</x:v>
      </x:c>
      <x:c r="BE316" s="37" t="n">
        <x:v>0</x:v>
      </x:c>
      <x:c r="BF316" s="37"/>
      <x:c r="BG316" s="37"/>
      <x:c r="BH316" s="54" t="b">
        <x:v>1</x:v>
      </x:c>
      <x:c r="BI316" s="37" t="str">
        <x:v>يحتاج اكتشاف رابط المنتج</x:v>
      </x:c>
      <x:c r="BJ316" s="37" t="str">
        <x:v>Mienta AF47634A Digital Air Fryer, 8 Liter Black</x:v>
      </x:c>
      <x:c r="BK316" s="37"/>
      <x:c r="BL316" s="60" t="n">
        <x:v>46233</x:v>
      </x:c>
      <x:c r="BM316" s="60" t="n">
        <x:v>46233</x:v>
      </x:c>
    </x:row>
    <x:row r="317">
      <x:c r="A317" s="37" t="str">
        <x:v>CASH-14EC9FE25CEE70</x:v>
      </x:c>
      <x:c r="B317" s="37" t="str">
        <x:v>VAR-FC2633EE9153C1|EG-013|STORE</x:v>
      </x:c>
      <x:c r="C317" s="37" t="str">
        <x:v>VAR-FC2633EE9153C1</x:v>
      </x:c>
      <x:c r="D317" s="37" t="str">
        <x:v>MOD-05B08C3C2C06CD</x:v>
      </x:c>
      <x:c r="E317" s="37" t="str">
        <x:v>Philips HD9252-91 4.1L / 1400W / Black</x:v>
      </x:c>
      <x:c r="F317" s="37" t="str">
        <x:v>الأجهزة المنزلية</x:v>
      </x:c>
      <x:c r="G317" s="37" t="str">
        <x:v>قلايات هوائية</x:v>
      </x:c>
      <x:c r="H317" s="37" t="str">
        <x:v>Philips</x:v>
      </x:c>
      <x:c r="I317" s="37" t="str">
        <x:v>HD9252-91</x:v>
      </x:c>
      <x:c r="J317" s="37" t="str">
        <x:v>4.1L | 1400W | Black</x:v>
      </x:c>
      <x:c r="K317" s="37"/>
      <x:c r="L317" s="37"/>
      <x:c r="M317" s="37" t="str">
        <x:v>Black</x:v>
      </x:c>
      <x:c r="N317" s="37" t="str">
        <x:v>HD9252-91</x:v>
      </x:c>
      <x:c r="O317" s="37"/>
      <x:c r="P317" s="37" t="str">
        <x:v>EG-013</x:v>
      </x:c>
      <x:c r="Q317" s="37" t="str">
        <x:v>B.TECH</x:v>
      </x:c>
      <x:c r="R317" s="37" t="str">
        <x:v>سلسلة</x:v>
      </x:c>
      <x:c r="S317" s="37" t="str">
        <x:v>A</x:v>
      </x:c>
      <x:c r="T317" s="37"/>
      <x:c r="U317" s="37"/>
      <x:c r="V317" s="37"/>
      <x:c r="W317" s="37" t="str">
        <x:v>https://btech.com/en/c/small-home-appliances/fryers/air-fryers</x:v>
      </x:c>
      <x:c r="X317" s="37" t="str">
        <x:v>صفحة فئة</x:v>
      </x:c>
      <x:c r="Y317" s="37" t="str">
        <x:v>EGP</x:v>
      </x:c>
      <x:c r="Z317" s="56"/>
      <x:c r="AA317" s="56"/>
      <x:c r="AB317" s="56" t="str">
        <x:f>IF(OR(Z317="",AA317=""),"",MAX(0,AA317-Z317))</x:f>
      </x:c>
      <x:c r="AC317" s="58" t="str">
        <x:f>IF(OR(Z317="",AA317="",AA317=0),"",MAX(0,(AA317-Z317)/AA317))</x:f>
      </x:c>
      <x:c r="AD317" s="56"/>
      <x:c r="AE317" s="56" t="str">
        <x:f>IF(Z317="","",Z317+IF(AD317="",0,AD317))</x:f>
      </x:c>
      <x:c r="AF317" s="37" t="str">
        <x:f>IF(AD317="","",AD317=0)</x:f>
      </x:c>
      <x:c r="AG317" s="37"/>
      <x:c r="AH317" s="37"/>
      <x:c r="AI317" s="37"/>
      <x:c r="AJ317" s="37" t="str">
        <x:v>القاهرة</x:v>
      </x:c>
      <x:c r="AK317" s="37"/>
      <x:c r="AL317" s="37"/>
      <x:c r="AM317" s="37"/>
      <x:c r="AN317" s="37"/>
      <x:c r="AO317" s="37"/>
      <x:c r="AP317" s="37"/>
      <x:c r="AQ317" s="54" t="b">
        <x:v>1</x:v>
      </x:c>
      <x:c r="AR317" s="37"/>
      <x:c r="AS317" s="37" t="str">
        <x:v>صفحة فئة</x:v>
      </x:c>
      <x:c r="AT317" s="37" t="str">
        <x:v>تحتاج مراجعة</x:v>
      </x:c>
      <x:c r="AU317" s="37" t="str">
        <x:v>store_category_listing</x:v>
      </x:c>
      <x:c r="AV317" s="37" t="str">
        <x:v>اكتشاف من صفحة فئة</x:v>
      </x:c>
      <x:c r="AW317" s="37" t="str">
        <x:v>https://btech.com/en/c/small-home-appliances/fryers/air-fryers</x:v>
      </x:c>
      <x:c r="AX317" s="37" t="n">
        <x:v>1</x:v>
      </x:c>
      <x:c r="AY317" s="60" t="n">
        <x:v>46233</x:v>
      </x:c>
      <x:c r="AZ317" s="60"/>
      <x:c r="BA317" s="60"/>
      <x:c r="BB317" s="62" t="str">
        <x:f>IF(BA317="","",(NOW()-BA317)*24)</x:f>
      </x:c>
      <x:c r="BC317" s="37" t="str">
        <x:f>IF(BA317="","لم يُرصد",IF(BH317&lt;&gt;TRUE,"غير نشط",IF(BD317="فشل","فشل حالي",IF(BB317&lt;=12,"حديث",IF(BB317&lt;=24,"متأخر","قديم")))))</x:f>
        <x:v>لم يُرصد</x:v>
      </x:c>
      <x:c r="BD317" s="37" t="str">
        <x:v>بانتظار أول رصد سعر</x:v>
      </x:c>
      <x:c r="BE317" s="37" t="n">
        <x:v>0</x:v>
      </x:c>
      <x:c r="BF317" s="37"/>
      <x:c r="BG317" s="37"/>
      <x:c r="BH317" s="54" t="b">
        <x:v>1</x:v>
      </x:c>
      <x:c r="BI317" s="37" t="str">
        <x:v>يحتاج اكتشاف رابط المنتج</x:v>
      </x:c>
      <x:c r="BJ317" s="37" t="str">
        <x:v>Philips Air Fryer, 4.1 Liter, 1400 Watt Black - HD9252-91</x:v>
      </x:c>
      <x:c r="BK317" s="37"/>
      <x:c r="BL317" s="60" t="n">
        <x:v>46233</x:v>
      </x:c>
      <x:c r="BM317" s="60" t="n">
        <x:v>46233</x:v>
      </x:c>
    </x:row>
    <x:row r="318">
      <x:c r="A318" s="37" t="str">
        <x:v>CASH-90ACAD012263A4</x:v>
      </x:c>
      <x:c r="B318" s="37" t="str">
        <x:v>VAR-F36E872C523EC2|EG-013|STORE</x:v>
      </x:c>
      <x:c r="C318" s="37" t="str">
        <x:v>VAR-F36E872C523EC2</x:v>
      </x:c>
      <x:c r="D318" s="37" t="str">
        <x:v>MOD-A6C68F106BD896</x:v>
      </x:c>
      <x:c r="E318" s="37" t="str">
        <x:v>Philips HD9270/90 6.2L / 2000W / Black</x:v>
      </x:c>
      <x:c r="F318" s="37" t="str">
        <x:v>الأجهزة المنزلية</x:v>
      </x:c>
      <x:c r="G318" s="37" t="str">
        <x:v>قلايات هوائية</x:v>
      </x:c>
      <x:c r="H318" s="37" t="str">
        <x:v>Philips</x:v>
      </x:c>
      <x:c r="I318" s="37" t="str">
        <x:v>HD9270/90</x:v>
      </x:c>
      <x:c r="J318" s="37" t="str">
        <x:v>6.2L | 2000W | Black</x:v>
      </x:c>
      <x:c r="K318" s="37"/>
      <x:c r="L318" s="37"/>
      <x:c r="M318" s="37" t="str">
        <x:v>Black</x:v>
      </x:c>
      <x:c r="N318" s="37" t="str">
        <x:v>HD9270/90</x:v>
      </x:c>
      <x:c r="O318" s="37"/>
      <x:c r="P318" s="37" t="str">
        <x:v>EG-013</x:v>
      </x:c>
      <x:c r="Q318" s="37" t="str">
        <x:v>B.TECH</x:v>
      </x:c>
      <x:c r="R318" s="37" t="str">
        <x:v>سلسلة</x:v>
      </x:c>
      <x:c r="S318" s="37" t="str">
        <x:v>A</x:v>
      </x:c>
      <x:c r="T318" s="37"/>
      <x:c r="U318" s="37"/>
      <x:c r="V318" s="37"/>
      <x:c r="W318" s="37" t="str">
        <x:v>https://btech.com/en/c/small-home-appliances/fryers/air-fryers</x:v>
      </x:c>
      <x:c r="X318" s="37" t="str">
        <x:v>صفحة فئة</x:v>
      </x:c>
      <x:c r="Y318" s="37" t="str">
        <x:v>EGP</x:v>
      </x:c>
      <x:c r="Z318" s="56"/>
      <x:c r="AA318" s="56"/>
      <x:c r="AB318" s="56" t="str">
        <x:f>IF(OR(Z318="",AA318=""),"",MAX(0,AA318-Z318))</x:f>
      </x:c>
      <x:c r="AC318" s="58" t="str">
        <x:f>IF(OR(Z318="",AA318="",AA318=0),"",MAX(0,(AA318-Z318)/AA318))</x:f>
      </x:c>
      <x:c r="AD318" s="56"/>
      <x:c r="AE318" s="56" t="str">
        <x:f>IF(Z318="","",Z318+IF(AD318="",0,AD318))</x:f>
      </x:c>
      <x:c r="AF318" s="37" t="str">
        <x:f>IF(AD318="","",AD318=0)</x:f>
      </x:c>
      <x:c r="AG318" s="37"/>
      <x:c r="AH318" s="37"/>
      <x:c r="AI318" s="37"/>
      <x:c r="AJ318" s="37" t="str">
        <x:v>القاهرة</x:v>
      </x:c>
      <x:c r="AK318" s="37"/>
      <x:c r="AL318" s="37"/>
      <x:c r="AM318" s="37"/>
      <x:c r="AN318" s="37"/>
      <x:c r="AO318" s="37"/>
      <x:c r="AP318" s="37"/>
      <x:c r="AQ318" s="54" t="b">
        <x:v>1</x:v>
      </x:c>
      <x:c r="AR318" s="37"/>
      <x:c r="AS318" s="37" t="str">
        <x:v>صفحة فئة</x:v>
      </x:c>
      <x:c r="AT318" s="37" t="str">
        <x:v>تحتاج مراجعة</x:v>
      </x:c>
      <x:c r="AU318" s="37" t="str">
        <x:v>store_category_listing</x:v>
      </x:c>
      <x:c r="AV318" s="37" t="str">
        <x:v>اكتشاف من صفحة فئة</x:v>
      </x:c>
      <x:c r="AW318" s="37" t="str">
        <x:v>https://btech.com/en/c/small-home-appliances/fryers/air-fryers</x:v>
      </x:c>
      <x:c r="AX318" s="37" t="n">
        <x:v>1</x:v>
      </x:c>
      <x:c r="AY318" s="60" t="n">
        <x:v>46233</x:v>
      </x:c>
      <x:c r="AZ318" s="60"/>
      <x:c r="BA318" s="60"/>
      <x:c r="BB318" s="62" t="str">
        <x:f>IF(BA318="","",(NOW()-BA318)*24)</x:f>
      </x:c>
      <x:c r="BC318" s="37" t="str">
        <x:f>IF(BA318="","لم يُرصد",IF(BH318&lt;&gt;TRUE,"غير نشط",IF(BD318="فشل","فشل حالي",IF(BB318&lt;=12,"حديث",IF(BB318&lt;=24,"متأخر","قديم")))))</x:f>
        <x:v>لم يُرصد</x:v>
      </x:c>
      <x:c r="BD318" s="37" t="str">
        <x:v>بانتظار أول رصد سعر</x:v>
      </x:c>
      <x:c r="BE318" s="37" t="n">
        <x:v>0</x:v>
      </x:c>
      <x:c r="BF318" s="37"/>
      <x:c r="BG318" s="37"/>
      <x:c r="BH318" s="54" t="b">
        <x:v>1</x:v>
      </x:c>
      <x:c r="BI318" s="37" t="str">
        <x:v>يحتاج اكتشاف رابط المنتج</x:v>
      </x:c>
      <x:c r="BJ318" s="37" t="str">
        <x:v>Philips 3000 Series Digital Air Fryer, 6.2 Liter, 2000 Watt Black - HD9270/90</x:v>
      </x:c>
      <x:c r="BK318" s="37"/>
      <x:c r="BL318" s="60" t="n">
        <x:v>46233</x:v>
      </x:c>
      <x:c r="BM318" s="60" t="n">
        <x:v>46233</x:v>
      </x:c>
    </x:row>
    <x:row r="319">
      <x:c r="A319" s="37" t="str">
        <x:v>CASH-BC1252FB04634C</x:v>
      </x:c>
      <x:c r="B319" s="37" t="str">
        <x:v>VAR-609D5D3573278B|EG-013|STORE</x:v>
      </x:c>
      <x:c r="C319" s="37" t="str">
        <x:v>VAR-609D5D3573278B</x:v>
      </x:c>
      <x:c r="D319" s="37" t="str">
        <x:v>MOD-B68DE0C3321ACD</x:v>
      </x:c>
      <x:c r="E319" s="37" t="str">
        <x:v>Philips HD9270/91 6.2L / 2000W / Black</x:v>
      </x:c>
      <x:c r="F319" s="37" t="str">
        <x:v>الأجهزة المنزلية</x:v>
      </x:c>
      <x:c r="G319" s="37" t="str">
        <x:v>قلايات هوائية</x:v>
      </x:c>
      <x:c r="H319" s="37" t="str">
        <x:v>Philips</x:v>
      </x:c>
      <x:c r="I319" s="37" t="str">
        <x:v>HD9270/91</x:v>
      </x:c>
      <x:c r="J319" s="37" t="str">
        <x:v>6.2L | 2000W | Black</x:v>
      </x:c>
      <x:c r="K319" s="37"/>
      <x:c r="L319" s="37"/>
      <x:c r="M319" s="37" t="str">
        <x:v>Black</x:v>
      </x:c>
      <x:c r="N319" s="37" t="str">
        <x:v>HD9270/91</x:v>
      </x:c>
      <x:c r="O319" s="37"/>
      <x:c r="P319" s="37" t="str">
        <x:v>EG-013</x:v>
      </x:c>
      <x:c r="Q319" s="37" t="str">
        <x:v>B.TECH</x:v>
      </x:c>
      <x:c r="R319" s="37" t="str">
        <x:v>سلسلة</x:v>
      </x:c>
      <x:c r="S319" s="37" t="str">
        <x:v>A</x:v>
      </x:c>
      <x:c r="T319" s="37"/>
      <x:c r="U319" s="37"/>
      <x:c r="V319" s="37"/>
      <x:c r="W319" s="37" t="str">
        <x:v>https://btech.com/en/c/small-home-appliances/fryers/air-fryers</x:v>
      </x:c>
      <x:c r="X319" s="37" t="str">
        <x:v>صفحة فئة</x:v>
      </x:c>
      <x:c r="Y319" s="37" t="str">
        <x:v>EGP</x:v>
      </x:c>
      <x:c r="Z319" s="56"/>
      <x:c r="AA319" s="56"/>
      <x:c r="AB319" s="56" t="str">
        <x:f>IF(OR(Z319="",AA319=""),"",MAX(0,AA319-Z319))</x:f>
      </x:c>
      <x:c r="AC319" s="58" t="str">
        <x:f>IF(OR(Z319="",AA319="",AA319=0),"",MAX(0,(AA319-Z319)/AA319))</x:f>
      </x:c>
      <x:c r="AD319" s="56"/>
      <x:c r="AE319" s="56" t="str">
        <x:f>IF(Z319="","",Z319+IF(AD319="",0,AD319))</x:f>
      </x:c>
      <x:c r="AF319" s="37" t="str">
        <x:f>IF(AD319="","",AD319=0)</x:f>
      </x:c>
      <x:c r="AG319" s="37"/>
      <x:c r="AH319" s="37"/>
      <x:c r="AI319" s="37"/>
      <x:c r="AJ319" s="37" t="str">
        <x:v>القاهرة</x:v>
      </x:c>
      <x:c r="AK319" s="37"/>
      <x:c r="AL319" s="37"/>
      <x:c r="AM319" s="37"/>
      <x:c r="AN319" s="37"/>
      <x:c r="AO319" s="37"/>
      <x:c r="AP319" s="37"/>
      <x:c r="AQ319" s="54" t="b">
        <x:v>1</x:v>
      </x:c>
      <x:c r="AR319" s="37"/>
      <x:c r="AS319" s="37" t="str">
        <x:v>صفحة فئة</x:v>
      </x:c>
      <x:c r="AT319" s="37" t="str">
        <x:v>تحتاج مراجعة</x:v>
      </x:c>
      <x:c r="AU319" s="37" t="str">
        <x:v>store_category_listing</x:v>
      </x:c>
      <x:c r="AV319" s="37" t="str">
        <x:v>اكتشاف من صفحة فئة</x:v>
      </x:c>
      <x:c r="AW319" s="37" t="str">
        <x:v>https://btech.com/en/c/small-home-appliances/fryers/air-fryers</x:v>
      </x:c>
      <x:c r="AX319" s="37" t="n">
        <x:v>1</x:v>
      </x:c>
      <x:c r="AY319" s="60" t="n">
        <x:v>46233</x:v>
      </x:c>
      <x:c r="AZ319" s="60"/>
      <x:c r="BA319" s="60"/>
      <x:c r="BB319" s="62" t="str">
        <x:f>IF(BA319="","",(NOW()-BA319)*24)</x:f>
      </x:c>
      <x:c r="BC319" s="37" t="str">
        <x:f>IF(BA319="","لم يُرصد",IF(BH319&lt;&gt;TRUE,"غير نشط",IF(BD319="فشل","فشل حالي",IF(BB319&lt;=12,"حديث",IF(BB319&lt;=24,"متأخر","قديم")))))</x:f>
        <x:v>لم يُرصد</x:v>
      </x:c>
      <x:c r="BD319" s="37" t="str">
        <x:v>بانتظار أول رصد سعر</x:v>
      </x:c>
      <x:c r="BE319" s="37" t="n">
        <x:v>0</x:v>
      </x:c>
      <x:c r="BF319" s="37"/>
      <x:c r="BG319" s="37"/>
      <x:c r="BH319" s="54" t="b">
        <x:v>1</x:v>
      </x:c>
      <x:c r="BI319" s="37" t="str">
        <x:v>يحتاج اكتشاف رابط المنتج</x:v>
      </x:c>
      <x:c r="BJ319" s="37" t="str">
        <x:v>Philips Essential Xl Air Fryer, 6.2 Liter, 2000 Watt Black - HD9270/91</x:v>
      </x:c>
      <x:c r="BK319" s="37"/>
      <x:c r="BL319" s="60" t="n">
        <x:v>46233</x:v>
      </x:c>
      <x:c r="BM319" s="60" t="n">
        <x:v>46233</x:v>
      </x:c>
    </x:row>
    <x:row r="320">
      <x:c r="A320" s="37" t="str">
        <x:v>CASH-F4753F6FB87C69</x:v>
      </x:c>
      <x:c r="B320" s="37" t="str">
        <x:v>VAR-50C0DBC4A61745|EG-013|STORE</x:v>
      </x:c>
      <x:c r="C320" s="37" t="str">
        <x:v>VAR-50C0DBC4A61745</x:v>
      </x:c>
      <x:c r="D320" s="37" t="str">
        <x:v>MOD-F305FD412A964C</x:v>
      </x:c>
      <x:c r="E320" s="37" t="str">
        <x:v>Philips NA230-00 6.2L / 1700W / Black</x:v>
      </x:c>
      <x:c r="F320" s="37" t="str">
        <x:v>الأجهزة المنزلية</x:v>
      </x:c>
      <x:c r="G320" s="37" t="str">
        <x:v>قلايات هوائية</x:v>
      </x:c>
      <x:c r="H320" s="37" t="str">
        <x:v>Philips</x:v>
      </x:c>
      <x:c r="I320" s="37" t="str">
        <x:v>NA230-00</x:v>
      </x:c>
      <x:c r="J320" s="37" t="str">
        <x:v>6.2L | 1700W | Black</x:v>
      </x:c>
      <x:c r="K320" s="37"/>
      <x:c r="L320" s="37"/>
      <x:c r="M320" s="37" t="str">
        <x:v>Black</x:v>
      </x:c>
      <x:c r="N320" s="37" t="str">
        <x:v>NA230-00</x:v>
      </x:c>
      <x:c r="O320" s="37"/>
      <x:c r="P320" s="37" t="str">
        <x:v>EG-013</x:v>
      </x:c>
      <x:c r="Q320" s="37" t="str">
        <x:v>B.TECH</x:v>
      </x:c>
      <x:c r="R320" s="37" t="str">
        <x:v>سلسلة</x:v>
      </x:c>
      <x:c r="S320" s="37" t="str">
        <x:v>A</x:v>
      </x:c>
      <x:c r="T320" s="37"/>
      <x:c r="U320" s="37"/>
      <x:c r="V320" s="37"/>
      <x:c r="W320" s="37" t="str">
        <x:v>https://btech.com/en/c/small-home-appliances/fryers/air-fryers</x:v>
      </x:c>
      <x:c r="X320" s="37" t="str">
        <x:v>صفحة فئة</x:v>
      </x:c>
      <x:c r="Y320" s="37" t="str">
        <x:v>EGP</x:v>
      </x:c>
      <x:c r="Z320" s="56"/>
      <x:c r="AA320" s="56"/>
      <x:c r="AB320" s="56" t="str">
        <x:f>IF(OR(Z320="",AA320=""),"",MAX(0,AA320-Z320))</x:f>
      </x:c>
      <x:c r="AC320" s="58" t="str">
        <x:f>IF(OR(Z320="",AA320="",AA320=0),"",MAX(0,(AA320-Z320)/AA320))</x:f>
      </x:c>
      <x:c r="AD320" s="56"/>
      <x:c r="AE320" s="56" t="str">
        <x:f>IF(Z320="","",Z320+IF(AD320="",0,AD320))</x:f>
      </x:c>
      <x:c r="AF320" s="37" t="str">
        <x:f>IF(AD320="","",AD320=0)</x:f>
      </x:c>
      <x:c r="AG320" s="37"/>
      <x:c r="AH320" s="37"/>
      <x:c r="AI320" s="37"/>
      <x:c r="AJ320" s="37" t="str">
        <x:v>القاهرة</x:v>
      </x:c>
      <x:c r="AK320" s="37"/>
      <x:c r="AL320" s="37"/>
      <x:c r="AM320" s="37"/>
      <x:c r="AN320" s="37"/>
      <x:c r="AO320" s="37"/>
      <x:c r="AP320" s="37"/>
      <x:c r="AQ320" s="54" t="b">
        <x:v>1</x:v>
      </x:c>
      <x:c r="AR320" s="37"/>
      <x:c r="AS320" s="37" t="str">
        <x:v>صفحة فئة</x:v>
      </x:c>
      <x:c r="AT320" s="37" t="str">
        <x:v>تحتاج مراجعة</x:v>
      </x:c>
      <x:c r="AU320" s="37" t="str">
        <x:v>store_category_listing</x:v>
      </x:c>
      <x:c r="AV320" s="37" t="str">
        <x:v>اكتشاف من صفحة فئة</x:v>
      </x:c>
      <x:c r="AW320" s="37" t="str">
        <x:v>https://btech.com/en/c/small-home-appliances/fryers/air-fryers</x:v>
      </x:c>
      <x:c r="AX320" s="37" t="n">
        <x:v>1</x:v>
      </x:c>
      <x:c r="AY320" s="60" t="n">
        <x:v>46233</x:v>
      </x:c>
      <x:c r="AZ320" s="60"/>
      <x:c r="BA320" s="60"/>
      <x:c r="BB320" s="62" t="str">
        <x:f>IF(BA320="","",(NOW()-BA320)*24)</x:f>
      </x:c>
      <x:c r="BC320" s="37" t="str">
        <x:f>IF(BA320="","لم يُرصد",IF(BH320&lt;&gt;TRUE,"غير نشط",IF(BD320="فشل","فشل حالي",IF(BB320&lt;=12,"حديث",IF(BB320&lt;=24,"متأخر","قديم")))))</x:f>
        <x:v>لم يُرصد</x:v>
      </x:c>
      <x:c r="BD320" s="37" t="str">
        <x:v>بانتظار أول رصد سعر</x:v>
      </x:c>
      <x:c r="BE320" s="37" t="n">
        <x:v>0</x:v>
      </x:c>
      <x:c r="BF320" s="37"/>
      <x:c r="BG320" s="37"/>
      <x:c r="BH320" s="54" t="b">
        <x:v>1</x:v>
      </x:c>
      <x:c r="BI320" s="37" t="str">
        <x:v>يحتاج اكتشاف رابط المنتج</x:v>
      </x:c>
      <x:c r="BJ320" s="37" t="str">
        <x:v>Philips 2000 Series Air Fryer, 6.2 Liter, 1700 Watt Black - NA230-00</x:v>
      </x:c>
      <x:c r="BK320" s="37"/>
      <x:c r="BL320" s="60" t="n">
        <x:v>46233</x:v>
      </x:c>
      <x:c r="BM320" s="60" t="n">
        <x:v>46233</x:v>
      </x:c>
    </x:row>
    <x:row r="321">
      <x:c r="A321" s="37" t="str">
        <x:v>CASH-DA1DD7D6C1042D</x:v>
      </x:c>
      <x:c r="B321" s="37" t="str">
        <x:v>VAR-4288DCEE36CFF8|EG-013|STORE</x:v>
      </x:c>
      <x:c r="C321" s="37" t="str">
        <x:v>VAR-4288DCEE36CFF8</x:v>
      </x:c>
      <x:c r="D321" s="37" t="str">
        <x:v>MOD-CDFFB9342B9B6D</x:v>
      </x:c>
      <x:c r="E321" s="37" t="str">
        <x:v>Philips NA23000 Digital Air Fryer 6.2L / Black</x:v>
      </x:c>
      <x:c r="F321" s="37" t="str">
        <x:v>الأجهزة المنزلية</x:v>
      </x:c>
      <x:c r="G321" s="37" t="str">
        <x:v>قلايات هوائية</x:v>
      </x:c>
      <x:c r="H321" s="37" t="str">
        <x:v>Philips</x:v>
      </x:c>
      <x:c r="I321" s="37" t="str">
        <x:v>NA23000 Digital Air Fryer</x:v>
      </x:c>
      <x:c r="J321" s="37" t="str">
        <x:v>6.2L | Black</x:v>
      </x:c>
      <x:c r="K321" s="37"/>
      <x:c r="L321" s="37"/>
      <x:c r="M321" s="37" t="str">
        <x:v>Black</x:v>
      </x:c>
      <x:c r="N321" s="37"/>
      <x:c r="O321" s="37"/>
      <x:c r="P321" s="37" t="str">
        <x:v>EG-013</x:v>
      </x:c>
      <x:c r="Q321" s="37" t="str">
        <x:v>B.TECH</x:v>
      </x:c>
      <x:c r="R321" s="37" t="str">
        <x:v>سلسلة</x:v>
      </x:c>
      <x:c r="S321" s="37" t="str">
        <x:v>A</x:v>
      </x:c>
      <x:c r="T321" s="37"/>
      <x:c r="U321" s="37"/>
      <x:c r="V321" s="37"/>
      <x:c r="W321" s="37" t="str">
        <x:v>https://btech.com/en/c/small-home-appliances/fryers/air-fryers</x:v>
      </x:c>
      <x:c r="X321" s="37" t="str">
        <x:v>صفحة فئة</x:v>
      </x:c>
      <x:c r="Y321" s="37" t="str">
        <x:v>EGP</x:v>
      </x:c>
      <x:c r="Z321" s="56"/>
      <x:c r="AA321" s="56"/>
      <x:c r="AB321" s="56" t="str">
        <x:f>IF(OR(Z321="",AA321=""),"",MAX(0,AA321-Z321))</x:f>
      </x:c>
      <x:c r="AC321" s="58" t="str">
        <x:f>IF(OR(Z321="",AA321="",AA321=0),"",MAX(0,(AA321-Z321)/AA321))</x:f>
      </x:c>
      <x:c r="AD321" s="56"/>
      <x:c r="AE321" s="56" t="str">
        <x:f>IF(Z321="","",Z321+IF(AD321="",0,AD321))</x:f>
      </x:c>
      <x:c r="AF321" s="37" t="str">
        <x:f>IF(AD321="","",AD321=0)</x:f>
      </x:c>
      <x:c r="AG321" s="37"/>
      <x:c r="AH321" s="37"/>
      <x:c r="AI321" s="37"/>
      <x:c r="AJ321" s="37" t="str">
        <x:v>القاهرة</x:v>
      </x:c>
      <x:c r="AK321" s="37"/>
      <x:c r="AL321" s="37"/>
      <x:c r="AM321" s="37"/>
      <x:c r="AN321" s="37"/>
      <x:c r="AO321" s="37"/>
      <x:c r="AP321" s="37"/>
      <x:c r="AQ321" s="54" t="b">
        <x:v>1</x:v>
      </x:c>
      <x:c r="AR321" s="37"/>
      <x:c r="AS321" s="37" t="str">
        <x:v>صفحة فئة</x:v>
      </x:c>
      <x:c r="AT321" s="37" t="str">
        <x:v>تحتاج مراجعة</x:v>
      </x:c>
      <x:c r="AU321" s="37" t="str">
        <x:v>store_category_listing</x:v>
      </x:c>
      <x:c r="AV321" s="37" t="str">
        <x:v>اكتشاف من صفحة فئة</x:v>
      </x:c>
      <x:c r="AW321" s="37" t="str">
        <x:v>https://btech.com/en/c/small-home-appliances/fryers/air-fryers</x:v>
      </x:c>
      <x:c r="AX321" s="37" t="n">
        <x:v>1</x:v>
      </x:c>
      <x:c r="AY321" s="60" t="n">
        <x:v>46233</x:v>
      </x:c>
      <x:c r="AZ321" s="60"/>
      <x:c r="BA321" s="60"/>
      <x:c r="BB321" s="62" t="str">
        <x:f>IF(BA321="","",(NOW()-BA321)*24)</x:f>
      </x:c>
      <x:c r="BC321" s="37" t="str">
        <x:f>IF(BA321="","لم يُرصد",IF(BH321&lt;&gt;TRUE,"غير نشط",IF(BD321="فشل","فشل حالي",IF(BB321&lt;=12,"حديث",IF(BB321&lt;=24,"متأخر","قديم")))))</x:f>
        <x:v>لم يُرصد</x:v>
      </x:c>
      <x:c r="BD321" s="37" t="str">
        <x:v>بانتظار أول رصد سعر</x:v>
      </x:c>
      <x:c r="BE321" s="37" t="n">
        <x:v>0</x:v>
      </x:c>
      <x:c r="BF321" s="37"/>
      <x:c r="BG321" s="37"/>
      <x:c r="BH321" s="54" t="b">
        <x:v>1</x:v>
      </x:c>
      <x:c r="BI321" s="37" t="str">
        <x:v>يحتاج اكتشاف رابط المنتج</x:v>
      </x:c>
      <x:c r="BJ321" s="37" t="str">
        <x:v>Philips NA23000 Digital Air Fryer, 6.2 Liter Black</x:v>
      </x:c>
      <x:c r="BK321" s="37"/>
      <x:c r="BL321" s="60" t="n">
        <x:v>46233</x:v>
      </x:c>
      <x:c r="BM321" s="60" t="n">
        <x:v>46233</x:v>
      </x:c>
    </x:row>
    <x:row r="322">
      <x:c r="A322" s="37" t="str">
        <x:v>CASH-83E0177E2F876C</x:v>
      </x:c>
      <x:c r="B322" s="37" t="str">
        <x:v>VAR-553F1F360BF680|EG-013|STORE</x:v>
      </x:c>
      <x:c r="C322" s="37" t="str">
        <x:v>VAR-553F1F360BF680</x:v>
      </x:c>
      <x:c r="D322" s="37" t="str">
        <x:v>MOD-57CCAFFFBA8995</x:v>
      </x:c>
      <x:c r="E322" s="37" t="str">
        <x:v>Philips NA350/00 9L / 2750W / Black / Gray</x:v>
      </x:c>
      <x:c r="F322" s="37" t="str">
        <x:v>الأجهزة المنزلية</x:v>
      </x:c>
      <x:c r="G322" s="37" t="str">
        <x:v>قلايات هوائية</x:v>
      </x:c>
      <x:c r="H322" s="37" t="str">
        <x:v>Philips</x:v>
      </x:c>
      <x:c r="I322" s="37" t="str">
        <x:v>NA350/00</x:v>
      </x:c>
      <x:c r="J322" s="37" t="str">
        <x:v>9L | 2750W | Black / Gray</x:v>
      </x:c>
      <x:c r="K322" s="37"/>
      <x:c r="L322" s="37"/>
      <x:c r="M322" s="37" t="str">
        <x:v>Black / Gray</x:v>
      </x:c>
      <x:c r="N322" s="37" t="str">
        <x:v>NA350/00</x:v>
      </x:c>
      <x:c r="O322" s="37"/>
      <x:c r="P322" s="37" t="str">
        <x:v>EG-013</x:v>
      </x:c>
      <x:c r="Q322" s="37" t="str">
        <x:v>B.TECH</x:v>
      </x:c>
      <x:c r="R322" s="37" t="str">
        <x:v>سلسلة</x:v>
      </x:c>
      <x:c r="S322" s="37" t="str">
        <x:v>A</x:v>
      </x:c>
      <x:c r="T322" s="37"/>
      <x:c r="U322" s="37"/>
      <x:c r="V322" s="37"/>
      <x:c r="W322" s="37" t="str">
        <x:v>https://btech.com/en/c/small-home-appliances/fryers/air-fryers</x:v>
      </x:c>
      <x:c r="X322" s="37" t="str">
        <x:v>صفحة فئة</x:v>
      </x:c>
      <x:c r="Y322" s="37" t="str">
        <x:v>EGP</x:v>
      </x:c>
      <x:c r="Z322" s="56"/>
      <x:c r="AA322" s="56"/>
      <x:c r="AB322" s="56" t="str">
        <x:f>IF(OR(Z322="",AA322=""),"",MAX(0,AA322-Z322))</x:f>
      </x:c>
      <x:c r="AC322" s="58" t="str">
        <x:f>IF(OR(Z322="",AA322="",AA322=0),"",MAX(0,(AA322-Z322)/AA322))</x:f>
      </x:c>
      <x:c r="AD322" s="56"/>
      <x:c r="AE322" s="56" t="str">
        <x:f>IF(Z322="","",Z322+IF(AD322="",0,AD322))</x:f>
      </x:c>
      <x:c r="AF322" s="37" t="str">
        <x:f>IF(AD322="","",AD322=0)</x:f>
      </x:c>
      <x:c r="AG322" s="37"/>
      <x:c r="AH322" s="37"/>
      <x:c r="AI322" s="37"/>
      <x:c r="AJ322" s="37" t="str">
        <x:v>القاهرة</x:v>
      </x:c>
      <x:c r="AK322" s="37"/>
      <x:c r="AL322" s="37"/>
      <x:c r="AM322" s="37"/>
      <x:c r="AN322" s="37"/>
      <x:c r="AO322" s="37"/>
      <x:c r="AP322" s="37"/>
      <x:c r="AQ322" s="54" t="b">
        <x:v>1</x:v>
      </x:c>
      <x:c r="AR322" s="37"/>
      <x:c r="AS322" s="37" t="str">
        <x:v>صفحة فئة</x:v>
      </x:c>
      <x:c r="AT322" s="37" t="str">
        <x:v>تحتاج مراجعة</x:v>
      </x:c>
      <x:c r="AU322" s="37" t="str">
        <x:v>store_category_listing</x:v>
      </x:c>
      <x:c r="AV322" s="37" t="str">
        <x:v>اكتشاف من صفحة فئة</x:v>
      </x:c>
      <x:c r="AW322" s="37" t="str">
        <x:v>https://btech.com/en/c/small-home-appliances/fryers/air-fryers</x:v>
      </x:c>
      <x:c r="AX322" s="37" t="n">
        <x:v>1</x:v>
      </x:c>
      <x:c r="AY322" s="60" t="n">
        <x:v>46233</x:v>
      </x:c>
      <x:c r="AZ322" s="60"/>
      <x:c r="BA322" s="60"/>
      <x:c r="BB322" s="62" t="str">
        <x:f>IF(BA322="","",(NOW()-BA322)*24)</x:f>
      </x:c>
      <x:c r="BC322" s="37" t="str">
        <x:f>IF(BA322="","لم يُرصد",IF(BH322&lt;&gt;TRUE,"غير نشط",IF(BD322="فشل","فشل حالي",IF(BB322&lt;=12,"حديث",IF(BB322&lt;=24,"متأخر","قديم")))))</x:f>
        <x:v>لم يُرصد</x:v>
      </x:c>
      <x:c r="BD322" s="37" t="str">
        <x:v>بانتظار أول رصد سعر</x:v>
      </x:c>
      <x:c r="BE322" s="37" t="n">
        <x:v>0</x:v>
      </x:c>
      <x:c r="BF322" s="37"/>
      <x:c r="BG322" s="37"/>
      <x:c r="BH322" s="54" t="b">
        <x:v>1</x:v>
      </x:c>
      <x:c r="BI322" s="37" t="str">
        <x:v>يحتاج اكتشاف رابط المنتج</x:v>
      </x:c>
      <x:c r="BJ322" s="37" t="str">
        <x:v>Philips 3000 Series Digital Air Fryer, 9 Liter, 2750 Watt Black Charcoal Gray - NA350/00</x:v>
      </x:c>
      <x:c r="BK322" s="37"/>
      <x:c r="BL322" s="60" t="n">
        <x:v>46233</x:v>
      </x:c>
      <x:c r="BM322" s="60" t="n">
        <x:v>46233</x:v>
      </x:c>
    </x:row>
    <x:row r="323">
      <x:c r="A323" s="37" t="str">
        <x:v>CASH-84814E2B1D66B6</x:v>
      </x:c>
      <x:c r="B323" s="37" t="str">
        <x:v>VAR-F129958D994810|EG-013|STORE</x:v>
      </x:c>
      <x:c r="C323" s="37" t="str">
        <x:v>VAR-F129958D994810</x:v>
      </x:c>
      <x:c r="D323" s="37" t="str">
        <x:v>MOD-7FF11435B60B24</x:v>
      </x:c>
      <x:c r="E323" s="37" t="str">
        <x:v>Taurus 5S Digital Air Fryer 5L / 1450W / Black Silver</x:v>
      </x:c>
      <x:c r="F323" s="37" t="str">
        <x:v>الأجهزة المنزلية</x:v>
      </x:c>
      <x:c r="G323" s="37" t="str">
        <x:v>قلايات هوائية</x:v>
      </x:c>
      <x:c r="H323" s="37" t="str">
        <x:v>Taurus</x:v>
      </x:c>
      <x:c r="I323" s="37" t="str">
        <x:v>5S Digital Air Fryer</x:v>
      </x:c>
      <x:c r="J323" s="37" t="str">
        <x:v>5L | 1450W | Black Silver</x:v>
      </x:c>
      <x:c r="K323" s="37"/>
      <x:c r="L323" s="37"/>
      <x:c r="M323" s="37" t="str">
        <x:v>Black Silver</x:v>
      </x:c>
      <x:c r="N323" s="37"/>
      <x:c r="O323" s="37"/>
      <x:c r="P323" s="37" t="str">
        <x:v>EG-013</x:v>
      </x:c>
      <x:c r="Q323" s="37" t="str">
        <x:v>B.TECH</x:v>
      </x:c>
      <x:c r="R323" s="37" t="str">
        <x:v>سلسلة</x:v>
      </x:c>
      <x:c r="S323" s="37" t="str">
        <x:v>A</x:v>
      </x:c>
      <x:c r="T323" s="37"/>
      <x:c r="U323" s="37"/>
      <x:c r="V323" s="37"/>
      <x:c r="W323" s="37" t="str">
        <x:v>https://btech.com/en/c/small-home-appliances/fryers/air-fryers</x:v>
      </x:c>
      <x:c r="X323" s="37" t="str">
        <x:v>صفحة فئة</x:v>
      </x:c>
      <x:c r="Y323" s="37" t="str">
        <x:v>EGP</x:v>
      </x:c>
      <x:c r="Z323" s="56"/>
      <x:c r="AA323" s="56"/>
      <x:c r="AB323" s="56" t="str">
        <x:f>IF(OR(Z323="",AA323=""),"",MAX(0,AA323-Z323))</x:f>
      </x:c>
      <x:c r="AC323" s="58" t="str">
        <x:f>IF(OR(Z323="",AA323="",AA323=0),"",MAX(0,(AA323-Z323)/AA323))</x:f>
      </x:c>
      <x:c r="AD323" s="56"/>
      <x:c r="AE323" s="56" t="str">
        <x:f>IF(Z323="","",Z323+IF(AD323="",0,AD323))</x:f>
      </x:c>
      <x:c r="AF323" s="37" t="str">
        <x:f>IF(AD323="","",AD323=0)</x:f>
      </x:c>
      <x:c r="AG323" s="37"/>
      <x:c r="AH323" s="37"/>
      <x:c r="AI323" s="37"/>
      <x:c r="AJ323" s="37" t="str">
        <x:v>القاهرة</x:v>
      </x:c>
      <x:c r="AK323" s="37"/>
      <x:c r="AL323" s="37"/>
      <x:c r="AM323" s="37"/>
      <x:c r="AN323" s="37"/>
      <x:c r="AO323" s="37"/>
      <x:c r="AP323" s="37"/>
      <x:c r="AQ323" s="54" t="b">
        <x:v>1</x:v>
      </x:c>
      <x:c r="AR323" s="37"/>
      <x:c r="AS323" s="37" t="str">
        <x:v>صفحة فئة</x:v>
      </x:c>
      <x:c r="AT323" s="37" t="str">
        <x:v>تحتاج مراجعة</x:v>
      </x:c>
      <x:c r="AU323" s="37" t="str">
        <x:v>store_category_listing</x:v>
      </x:c>
      <x:c r="AV323" s="37" t="str">
        <x:v>اكتشاف من صفحة فئة</x:v>
      </x:c>
      <x:c r="AW323" s="37" t="str">
        <x:v>https://btech.com/en/c/small-home-appliances/fryers/air-fryers</x:v>
      </x:c>
      <x:c r="AX323" s="37" t="n">
        <x:v>1</x:v>
      </x:c>
      <x:c r="AY323" s="60" t="n">
        <x:v>46233</x:v>
      </x:c>
      <x:c r="AZ323" s="60"/>
      <x:c r="BA323" s="60"/>
      <x:c r="BB323" s="62" t="str">
        <x:f>IF(BA323="","",(NOW()-BA323)*24)</x:f>
      </x:c>
      <x:c r="BC323" s="37" t="str">
        <x:f>IF(BA323="","لم يُرصد",IF(BH323&lt;&gt;TRUE,"غير نشط",IF(BD323="فشل","فشل حالي",IF(BB323&lt;=12,"حديث",IF(BB323&lt;=24,"متأخر","قديم")))))</x:f>
        <x:v>لم يُرصد</x:v>
      </x:c>
      <x:c r="BD323" s="37" t="str">
        <x:v>بانتظار أول رصد سعر</x:v>
      </x:c>
      <x:c r="BE323" s="37" t="n">
        <x:v>0</x:v>
      </x:c>
      <x:c r="BF323" s="37"/>
      <x:c r="BG323" s="37"/>
      <x:c r="BH323" s="54" t="b">
        <x:v>1</x:v>
      </x:c>
      <x:c r="BI323" s="37" t="str">
        <x:v>يحتاج اكتشاف رابط المنتج</x:v>
      </x:c>
      <x:c r="BJ323" s="37" t="str">
        <x:v>Taurus 5S Digital Air Fryer, 5 Liter, 1450 Watt Black Silver</x:v>
      </x:c>
      <x:c r="BK323" s="37"/>
      <x:c r="BL323" s="60" t="n">
        <x:v>46233</x:v>
      </x:c>
      <x:c r="BM323" s="60" t="n">
        <x:v>46233</x:v>
      </x:c>
    </x:row>
    <x:row r="324">
      <x:c r="A324" s="37" t="str">
        <x:v>CASH-9E25996EAEEE3C</x:v>
      </x:c>
      <x:c r="B324" s="37" t="str">
        <x:v>VAR-9911F5665D3D1F|EG-013|STORE</x:v>
      </x:c>
      <x:c r="C324" s="37" t="str">
        <x:v>VAR-9911F5665D3D1F</x:v>
      </x:c>
      <x:c r="D324" s="37" t="str">
        <x:v>MOD-4AF54D1CAFE3DC</x:v>
      </x:c>
      <x:c r="E324" s="37" t="str">
        <x:v>Taurus XL Air Fryer 8L / 1700W / Black Silver</x:v>
      </x:c>
      <x:c r="F324" s="37" t="str">
        <x:v>الأجهزة المنزلية</x:v>
      </x:c>
      <x:c r="G324" s="37" t="str">
        <x:v>قلايات هوائية</x:v>
      </x:c>
      <x:c r="H324" s="37" t="str">
        <x:v>Taurus</x:v>
      </x:c>
      <x:c r="I324" s="37" t="str">
        <x:v>XL Air Fryer</x:v>
      </x:c>
      <x:c r="J324" s="37" t="str">
        <x:v>8L | 1700W | Black Silver</x:v>
      </x:c>
      <x:c r="K324" s="37"/>
      <x:c r="L324" s="37"/>
      <x:c r="M324" s="37" t="str">
        <x:v>Black Silver</x:v>
      </x:c>
      <x:c r="N324" s="37"/>
      <x:c r="O324" s="37"/>
      <x:c r="P324" s="37" t="str">
        <x:v>EG-013</x:v>
      </x:c>
      <x:c r="Q324" s="37" t="str">
        <x:v>B.TECH</x:v>
      </x:c>
      <x:c r="R324" s="37" t="str">
        <x:v>سلسلة</x:v>
      </x:c>
      <x:c r="S324" s="37" t="str">
        <x:v>A</x:v>
      </x:c>
      <x:c r="T324" s="37"/>
      <x:c r="U324" s="37"/>
      <x:c r="V324" s="37"/>
      <x:c r="W324" s="37" t="str">
        <x:v>https://btech.com/en/c/small-home-appliances/fryers/air-fryers</x:v>
      </x:c>
      <x:c r="X324" s="37" t="str">
        <x:v>صفحة فئة</x:v>
      </x:c>
      <x:c r="Y324" s="37" t="str">
        <x:v>EGP</x:v>
      </x:c>
      <x:c r="Z324" s="56"/>
      <x:c r="AA324" s="56"/>
      <x:c r="AB324" s="56" t="str">
        <x:f>IF(OR(Z324="",AA324=""),"",MAX(0,AA324-Z324))</x:f>
      </x:c>
      <x:c r="AC324" s="58" t="str">
        <x:f>IF(OR(Z324="",AA324="",AA324=0),"",MAX(0,(AA324-Z324)/AA324))</x:f>
      </x:c>
      <x:c r="AD324" s="56"/>
      <x:c r="AE324" s="56" t="str">
        <x:f>IF(Z324="","",Z324+IF(AD324="",0,AD324))</x:f>
      </x:c>
      <x:c r="AF324" s="37" t="str">
        <x:f>IF(AD324="","",AD324=0)</x:f>
      </x:c>
      <x:c r="AG324" s="37"/>
      <x:c r="AH324" s="37"/>
      <x:c r="AI324" s="37"/>
      <x:c r="AJ324" s="37" t="str">
        <x:v>القاهرة</x:v>
      </x:c>
      <x:c r="AK324" s="37"/>
      <x:c r="AL324" s="37"/>
      <x:c r="AM324" s="37"/>
      <x:c r="AN324" s="37"/>
      <x:c r="AO324" s="37"/>
      <x:c r="AP324" s="37"/>
      <x:c r="AQ324" s="54" t="b">
        <x:v>1</x:v>
      </x:c>
      <x:c r="AR324" s="37"/>
      <x:c r="AS324" s="37" t="str">
        <x:v>صفحة فئة</x:v>
      </x:c>
      <x:c r="AT324" s="37" t="str">
        <x:v>تحتاج مراجعة</x:v>
      </x:c>
      <x:c r="AU324" s="37" t="str">
        <x:v>store_category_listing</x:v>
      </x:c>
      <x:c r="AV324" s="37" t="str">
        <x:v>اكتشاف من صفحة فئة</x:v>
      </x:c>
      <x:c r="AW324" s="37" t="str">
        <x:v>https://btech.com/en/c/small-home-appliances/fryers/air-fryers</x:v>
      </x:c>
      <x:c r="AX324" s="37" t="n">
        <x:v>1</x:v>
      </x:c>
      <x:c r="AY324" s="60" t="n">
        <x:v>46233</x:v>
      </x:c>
      <x:c r="AZ324" s="60"/>
      <x:c r="BA324" s="60"/>
      <x:c r="BB324" s="62" t="str">
        <x:f>IF(BA324="","",(NOW()-BA324)*24)</x:f>
      </x:c>
      <x:c r="BC324" s="37" t="str">
        <x:f>IF(BA324="","لم يُرصد",IF(BH324&lt;&gt;TRUE,"غير نشط",IF(BD324="فشل","فشل حالي",IF(BB324&lt;=12,"حديث",IF(BB324&lt;=24,"متأخر","قديم")))))</x:f>
        <x:v>لم يُرصد</x:v>
      </x:c>
      <x:c r="BD324" s="37" t="str">
        <x:v>بانتظار أول رصد سعر</x:v>
      </x:c>
      <x:c r="BE324" s="37" t="n">
        <x:v>0</x:v>
      </x:c>
      <x:c r="BF324" s="37"/>
      <x:c r="BG324" s="37"/>
      <x:c r="BH324" s="54" t="b">
        <x:v>1</x:v>
      </x:c>
      <x:c r="BI324" s="37" t="str">
        <x:v>يحتاج اكتشاف رابط المنتج</x:v>
      </x:c>
      <x:c r="BJ324" s="37" t="str">
        <x:v>Taurus XL Air Fryer, 8 Liter, 1700 Watt Black Silver</x:v>
      </x:c>
      <x:c r="BK324" s="37"/>
      <x:c r="BL324" s="60" t="n">
        <x:v>46233</x:v>
      </x:c>
      <x:c r="BM324" s="60" t="n">
        <x:v>46233</x:v>
      </x:c>
    </x:row>
    <x:row r="325">
      <x:c r="A325" s="37" t="str">
        <x:v>CASH-6E983E24B1D3E2</x:v>
      </x:c>
      <x:c r="B325" s="37" t="str">
        <x:v>VAR-CF50C906D8B873|EG-079|STORE</x:v>
      </x:c>
      <x:c r="C325" s="37" t="str">
        <x:v>VAR-CF50C906D8B873</x:v>
      </x:c>
      <x:c r="D325" s="37" t="str">
        <x:v>MOD-FB4BADCF35428C</x:v>
      </x:c>
      <x:c r="E325" s="37" t="str">
        <x:v>Tefal EY2458EG 5 L | 5L</x:v>
      </x:c>
      <x:c r="F325" s="37" t="str">
        <x:v>الأجهزة المنزلية</x:v>
      </x:c>
      <x:c r="G325" s="37" t="str">
        <x:v>قلايات هوائية</x:v>
      </x:c>
      <x:c r="H325" s="37" t="str">
        <x:v>Tefal</x:v>
      </x:c>
      <x:c r="I325" s="37" t="str">
        <x:v>EY2458EG</x:v>
      </x:c>
      <x:c r="J325" s="37" t="str">
        <x:v>5 L</x:v>
      </x:c>
      <x:c r="K325" s="37"/>
      <x:c r="L325" s="37"/>
      <x:c r="M325" s="37"/>
      <x:c r="N325" s="37" t="str">
        <x:v>EY2458EG</x:v>
      </x:c>
      <x:c r="O325" s="37"/>
      <x:c r="P325" s="37" t="str">
        <x:v>EG-079</x:v>
      </x:c>
      <x:c r="Q325" s="37" t="str">
        <x:v>Zahran Stores</x:v>
      </x:c>
      <x:c r="R325" s="37" t="str">
        <x:v>سلسلة</x:v>
      </x:c>
      <x:c r="S325" s="37" t="str">
        <x:v>A</x:v>
      </x:c>
      <x:c r="T325" s="37"/>
      <x:c r="U325" s="37"/>
      <x:c r="V325" s="37"/>
      <x:c r="W325" s="37" t="str">
        <x:v>https://www.zahranstores.com/en/tefal-easy-fry-max-hot-air-fryer-5l-capacity-10-programs-digital-ey2458eg-skd</x:v>
      </x:c>
      <x:c r="X325" s="37" t="str">
        <x:v>Sitemap/قائمة روابط</x:v>
      </x:c>
      <x:c r="Y325" s="37" t="str">
        <x:v>EGP</x:v>
      </x:c>
      <x:c r="Z325" s="56"/>
      <x:c r="AA325" s="56"/>
      <x:c r="AB325" s="56" t="str">
        <x:f>IF(OR(Z325="",AA325=""),"",MAX(0,AA325-Z325))</x:f>
      </x:c>
      <x:c r="AC325" s="58" t="str">
        <x:f>IF(OR(Z325="",AA325="",AA325=0),"",MAX(0,(AA325-Z325)/AA325))</x:f>
      </x:c>
      <x:c r="AD325" s="56"/>
      <x:c r="AE325" s="56" t="str">
        <x:f>IF(Z325="","",Z325+IF(AD325="",0,AD325))</x:f>
      </x:c>
      <x:c r="AF325" s="37" t="str">
        <x:f>IF(AD325="","",AD325=0)</x:f>
      </x:c>
      <x:c r="AG325" s="37"/>
      <x:c r="AH325" s="37"/>
      <x:c r="AI325" s="37"/>
      <x:c r="AJ325" s="37" t="str">
        <x:v>القاهرة</x:v>
      </x:c>
      <x:c r="AK325" s="37"/>
      <x:c r="AL325" s="37"/>
      <x:c r="AM325" s="37"/>
      <x:c r="AN325" s="37"/>
      <x:c r="AO325" s="37"/>
      <x:c r="AP325" s="37"/>
      <x:c r="AQ325" s="54" t="b">
        <x:v>1</x:v>
      </x:c>
      <x:c r="AR325" s="37"/>
      <x:c r="AS325" s="37" t="str">
        <x:v>Sitemap متجر</x:v>
      </x:c>
      <x:c r="AT325" s="37" t="str">
        <x:v>متوسطة</x:v>
      </x:c>
      <x:c r="AU325" s="37" t="str">
        <x:v>egypt_store_sitemap_listing</x:v>
      </x:c>
      <x:c r="AV325" s="37" t="str">
        <x:v>Sitemap ثم صفحة منتج</x:v>
      </x:c>
      <x:c r="AW325" s="37" t="str">
        <x:v>https://www.zahranstores.com/en/tefal-easy-fry-max-hot-air-fryer-5l-capacity-10-programs-digital-ey2458eg-skd</x:v>
      </x:c>
      <x:c r="AX325" s="37" t="n">
        <x:v>1</x:v>
      </x:c>
      <x:c r="AY325" s="60" t="n">
        <x:v>46233</x:v>
      </x:c>
      <x:c r="AZ325" s="60"/>
      <x:c r="BA325" s="60"/>
      <x:c r="BB325" s="62" t="str">
        <x:f>IF(BA325="","",(NOW()-BA325)*24)</x:f>
      </x:c>
      <x:c r="BC325" s="37" t="str">
        <x:f>IF(BA325="","لم يُرصد",IF(BH325&lt;&gt;TRUE,"غير نشط",IF(BD325="فشل","فشل حالي",IF(BB325&lt;=12,"حديث",IF(BB325&lt;=24,"متأخر","قديم")))))</x:f>
        <x:v>لم يُرصد</x:v>
      </x:c>
      <x:c r="BD325" s="37" t="str">
        <x:v>بانتظار أول رصد سعر</x:v>
      </x:c>
      <x:c r="BE325" s="37" t="n">
        <x:v>0</x:v>
      </x:c>
      <x:c r="BF325" s="37"/>
      <x:c r="BG325" s="37"/>
      <x:c r="BH325" s="54" t="b">
        <x:v>1</x:v>
      </x:c>
      <x:c r="BI325" s="37" t="str">
        <x:v>يحتاج تأكيد صفحة المنتج</x:v>
      </x:c>
      <x:c r="BJ325" s="37" t="str"/>
      <x:c r="BK325" s="37" t="str">
        <x:v>Exact product URL in Zahran Stores public sitemap; stock not asserted</x:v>
      </x:c>
      <x:c r="BL325" s="60" t="n">
        <x:v>46233</x:v>
      </x:c>
      <x:c r="BM325" s="60" t="n">
        <x:v>46233</x:v>
      </x:c>
    </x:row>
    <x:row r="326">
      <x:c r="A326" s="37" t="str">
        <x:v>CASH-CB98B27347A88A</x:v>
      </x:c>
      <x:c r="B326" s="37" t="str">
        <x:v>VAR-624C42D2988481|EG-079|STORE</x:v>
      </x:c>
      <x:c r="C326" s="37" t="str">
        <x:v>VAR-624C42D2988481</x:v>
      </x:c>
      <x:c r="D326" s="37" t="str">
        <x:v>MOD-F139CE16E9DB21</x:v>
      </x:c>
      <x:c r="E326" s="37" t="str">
        <x:v>Tefal EY8018EG</x:v>
      </x:c>
      <x:c r="F326" s="37" t="str">
        <x:v>الأجهزة المنزلية</x:v>
      </x:c>
      <x:c r="G326" s="37" t="str">
        <x:v>قلايات هوائية</x:v>
      </x:c>
      <x:c r="H326" s="37" t="str">
        <x:v>Tefal</x:v>
      </x:c>
      <x:c r="I326" s="37" t="str">
        <x:v>EY8018EG</x:v>
      </x:c>
      <x:c r="J326" s="37"/>
      <x:c r="K326" s="37"/>
      <x:c r="L326" s="37"/>
      <x:c r="M326" s="37"/>
      <x:c r="N326" s="37" t="str">
        <x:v>EY8018EG</x:v>
      </x:c>
      <x:c r="O326" s="37"/>
      <x:c r="P326" s="37" t="str">
        <x:v>EG-079</x:v>
      </x:c>
      <x:c r="Q326" s="37" t="str">
        <x:v>Zahran Stores</x:v>
      </x:c>
      <x:c r="R326" s="37" t="str">
        <x:v>سلسلة</x:v>
      </x:c>
      <x:c r="S326" s="37" t="str">
        <x:v>A</x:v>
      </x:c>
      <x:c r="T326" s="37"/>
      <x:c r="U326" s="37"/>
      <x:c r="V326" s="37"/>
      <x:c r="W326" s="37" t="str">
        <x:v>https://www.zahranstores.com/en/tefal-easy-fry-grill-xxl-air-fryer-8-programs-digital-ey8018eg</x:v>
      </x:c>
      <x:c r="X326" s="37" t="str">
        <x:v>Sitemap/قائمة روابط</x:v>
      </x:c>
      <x:c r="Y326" s="37" t="str">
        <x:v>EGP</x:v>
      </x:c>
      <x:c r="Z326" s="56"/>
      <x:c r="AA326" s="56"/>
      <x:c r="AB326" s="56" t="str">
        <x:f>IF(OR(Z326="",AA326=""),"",MAX(0,AA326-Z326))</x:f>
      </x:c>
      <x:c r="AC326" s="58" t="str">
        <x:f>IF(OR(Z326="",AA326="",AA326=0),"",MAX(0,(AA326-Z326)/AA326))</x:f>
      </x:c>
      <x:c r="AD326" s="56"/>
      <x:c r="AE326" s="56" t="str">
        <x:f>IF(Z326="","",Z326+IF(AD326="",0,AD326))</x:f>
      </x:c>
      <x:c r="AF326" s="37" t="str">
        <x:f>IF(AD326="","",AD326=0)</x:f>
      </x:c>
      <x:c r="AG326" s="37"/>
      <x:c r="AH326" s="37"/>
      <x:c r="AI326" s="37"/>
      <x:c r="AJ326" s="37" t="str">
        <x:v>القاهرة</x:v>
      </x:c>
      <x:c r="AK326" s="37"/>
      <x:c r="AL326" s="37"/>
      <x:c r="AM326" s="37"/>
      <x:c r="AN326" s="37"/>
      <x:c r="AO326" s="37"/>
      <x:c r="AP326" s="37"/>
      <x:c r="AQ326" s="54" t="b">
        <x:v>1</x:v>
      </x:c>
      <x:c r="AR326" s="37"/>
      <x:c r="AS326" s="37" t="str">
        <x:v>Sitemap متجر</x:v>
      </x:c>
      <x:c r="AT326" s="37" t="str">
        <x:v>متوسطة</x:v>
      </x:c>
      <x:c r="AU326" s="37" t="str">
        <x:v>egypt_store_sitemap_listing</x:v>
      </x:c>
      <x:c r="AV326" s="37" t="str">
        <x:v>Sitemap ثم صفحة منتج</x:v>
      </x:c>
      <x:c r="AW326" s="37" t="str">
        <x:v>https://www.zahranstores.com/en/tefal-easy-fry-grill-xxl-air-fryer-8-programs-digital-ey8018eg</x:v>
      </x:c>
      <x:c r="AX326" s="37" t="n">
        <x:v>1</x:v>
      </x:c>
      <x:c r="AY326" s="60" t="n">
        <x:v>46233</x:v>
      </x:c>
      <x:c r="AZ326" s="60"/>
      <x:c r="BA326" s="60"/>
      <x:c r="BB326" s="62" t="str">
        <x:f>IF(BA326="","",(NOW()-BA326)*24)</x:f>
      </x:c>
      <x:c r="BC326" s="37" t="str">
        <x:f>IF(BA326="","لم يُرصد",IF(BH326&lt;&gt;TRUE,"غير نشط",IF(BD326="فشل","فشل حالي",IF(BB326&lt;=12,"حديث",IF(BB326&lt;=24,"متأخر","قديم")))))</x:f>
        <x:v>لم يُرصد</x:v>
      </x:c>
      <x:c r="BD326" s="37" t="str">
        <x:v>بانتظار أول رصد سعر</x:v>
      </x:c>
      <x:c r="BE326" s="37" t="n">
        <x:v>0</x:v>
      </x:c>
      <x:c r="BF326" s="37"/>
      <x:c r="BG326" s="37"/>
      <x:c r="BH326" s="54" t="b">
        <x:v>1</x:v>
      </x:c>
      <x:c r="BI326" s="37" t="str">
        <x:v>يحتاج تأكيد صفحة المنتج</x:v>
      </x:c>
      <x:c r="BJ326" s="37" t="str"/>
      <x:c r="BK326" s="37" t="str">
        <x:v>Exact product URL in Zahran Stores public sitemap; stock not asserted</x:v>
      </x:c>
      <x:c r="BL326" s="60" t="n">
        <x:v>46233</x:v>
      </x:c>
      <x:c r="BM326" s="60" t="n">
        <x:v>46233</x:v>
      </x:c>
    </x:row>
    <x:row r="327">
      <x:c r="A327" s="37" t="str">
        <x:v>CASH-C5FE11F61A434A</x:v>
      </x:c>
      <x:c r="B327" s="37" t="str">
        <x:v>VAR-424C509234C8C3|EG-079|STORE</x:v>
      </x:c>
      <x:c r="C327" s="37" t="str">
        <x:v>VAR-424C509234C8C3</x:v>
      </x:c>
      <x:c r="D327" s="37" t="str">
        <x:v>MOD-257793103E0618</x:v>
      </x:c>
      <x:c r="E327" s="37" t="str">
        <x:v>Tefal EY801EEG Stainless Steel</x:v>
      </x:c>
      <x:c r="F327" s="37" t="str">
        <x:v>الأجهزة المنزلية</x:v>
      </x:c>
      <x:c r="G327" s="37" t="str">
        <x:v>قلايات هوائية</x:v>
      </x:c>
      <x:c r="H327" s="37" t="str">
        <x:v>Tefal</x:v>
      </x:c>
      <x:c r="I327" s="37" t="str">
        <x:v>EY801EEG</x:v>
      </x:c>
      <x:c r="J327" s="37" t="str">
        <x:v>Stainless Steel</x:v>
      </x:c>
      <x:c r="K327" s="37"/>
      <x:c r="L327" s="37"/>
      <x:c r="M327" s="37" t="str">
        <x:v>Stainless Steel</x:v>
      </x:c>
      <x:c r="N327" s="37" t="str">
        <x:v>EY801EEG</x:v>
      </x:c>
      <x:c r="O327" s="37"/>
      <x:c r="P327" s="37" t="str">
        <x:v>EG-079</x:v>
      </x:c>
      <x:c r="Q327" s="37" t="str">
        <x:v>Zahran Stores</x:v>
      </x:c>
      <x:c r="R327" s="37" t="str">
        <x:v>سلسلة</x:v>
      </x:c>
      <x:c r="S327" s="37" t="str">
        <x:v>A</x:v>
      </x:c>
      <x:c r="T327" s="37"/>
      <x:c r="U327" s="37"/>
      <x:c r="V327" s="37"/>
      <x:c r="W327" s="37" t="str">
        <x:v>https://www.zahranstores.com/en/tefal-easy-fry-grill-xxl-oil-less-fryer-8-programs-stainless-steel-digital-ey801eeg</x:v>
      </x:c>
      <x:c r="X327" s="37" t="str">
        <x:v>Sitemap/قائمة روابط</x:v>
      </x:c>
      <x:c r="Y327" s="37" t="str">
        <x:v>EGP</x:v>
      </x:c>
      <x:c r="Z327" s="56"/>
      <x:c r="AA327" s="56"/>
      <x:c r="AB327" s="56" t="str">
        <x:f>IF(OR(Z327="",AA327=""),"",MAX(0,AA327-Z327))</x:f>
      </x:c>
      <x:c r="AC327" s="58" t="str">
        <x:f>IF(OR(Z327="",AA327="",AA327=0),"",MAX(0,(AA327-Z327)/AA327))</x:f>
      </x:c>
      <x:c r="AD327" s="56"/>
      <x:c r="AE327" s="56" t="str">
        <x:f>IF(Z327="","",Z327+IF(AD327="",0,AD327))</x:f>
      </x:c>
      <x:c r="AF327" s="37" t="str">
        <x:f>IF(AD327="","",AD327=0)</x:f>
      </x:c>
      <x:c r="AG327" s="37"/>
      <x:c r="AH327" s="37"/>
      <x:c r="AI327" s="37"/>
      <x:c r="AJ327" s="37" t="str">
        <x:v>القاهرة</x:v>
      </x:c>
      <x:c r="AK327" s="37"/>
      <x:c r="AL327" s="37"/>
      <x:c r="AM327" s="37"/>
      <x:c r="AN327" s="37"/>
      <x:c r="AO327" s="37"/>
      <x:c r="AP327" s="37"/>
      <x:c r="AQ327" s="54" t="b">
        <x:v>1</x:v>
      </x:c>
      <x:c r="AR327" s="37"/>
      <x:c r="AS327" s="37" t="str">
        <x:v>Sitemap متجر</x:v>
      </x:c>
      <x:c r="AT327" s="37" t="str">
        <x:v>متوسطة</x:v>
      </x:c>
      <x:c r="AU327" s="37" t="str">
        <x:v>egypt_store_sitemap_listing</x:v>
      </x:c>
      <x:c r="AV327" s="37" t="str">
        <x:v>Sitemap ثم صفحة منتج</x:v>
      </x:c>
      <x:c r="AW327" s="37" t="str">
        <x:v>https://www.zahranstores.com/en/tefal-easy-fry-grill-xxl-oil-less-fryer-8-programs-stainless-steel-digital-ey801eeg</x:v>
      </x:c>
      <x:c r="AX327" s="37" t="n">
        <x:v>1</x:v>
      </x:c>
      <x:c r="AY327" s="60" t="n">
        <x:v>46233</x:v>
      </x:c>
      <x:c r="AZ327" s="60"/>
      <x:c r="BA327" s="60"/>
      <x:c r="BB327" s="62" t="str">
        <x:f>IF(BA327="","",(NOW()-BA327)*24)</x:f>
      </x:c>
      <x:c r="BC327" s="37" t="str">
        <x:f>IF(BA327="","لم يُرصد",IF(BH327&lt;&gt;TRUE,"غير نشط",IF(BD327="فشل","فشل حالي",IF(BB327&lt;=12,"حديث",IF(BB327&lt;=24,"متأخر","قديم")))))</x:f>
        <x:v>لم يُرصد</x:v>
      </x:c>
      <x:c r="BD327" s="37" t="str">
        <x:v>بانتظار أول رصد سعر</x:v>
      </x:c>
      <x:c r="BE327" s="37" t="n">
        <x:v>0</x:v>
      </x:c>
      <x:c r="BF327" s="37"/>
      <x:c r="BG327" s="37"/>
      <x:c r="BH327" s="54" t="b">
        <x:v>1</x:v>
      </x:c>
      <x:c r="BI327" s="37" t="str">
        <x:v>يحتاج تأكيد صفحة المنتج</x:v>
      </x:c>
      <x:c r="BJ327" s="37" t="str"/>
      <x:c r="BK327" s="37" t="str">
        <x:v>Exact product URL in Zahran Stores public sitemap; stock not asserted</x:v>
      </x:c>
      <x:c r="BL327" s="60" t="n">
        <x:v>46233</x:v>
      </x:c>
      <x:c r="BM327" s="60" t="n">
        <x:v>46233</x:v>
      </x:c>
    </x:row>
    <x:row r="328">
      <x:c r="A328" s="37" t="str">
        <x:v>CASH-648EE4C29A56A8</x:v>
      </x:c>
      <x:c r="B328" s="37" t="str">
        <x:v>VAR-8DAEAF8B3412C2|EG-079|STORE</x:v>
      </x:c>
      <x:c r="C328" s="37" t="str">
        <x:v>VAR-8DAEAF8B3412C2</x:v>
      </x:c>
      <x:c r="D328" s="37" t="str">
        <x:v>MOD-72F98C1A49B4A6</x:v>
      </x:c>
      <x:c r="E328" s="37" t="str">
        <x:v>Tefal EY905B10 2700 W</x:v>
      </x:c>
      <x:c r="F328" s="37" t="str">
        <x:v>الأجهزة المنزلية</x:v>
      </x:c>
      <x:c r="G328" s="37" t="str">
        <x:v>قلايات هوائية</x:v>
      </x:c>
      <x:c r="H328" s="37" t="str">
        <x:v>Tefal</x:v>
      </x:c>
      <x:c r="I328" s="37" t="str">
        <x:v>EY905B10</x:v>
      </x:c>
      <x:c r="J328" s="37" t="str">
        <x:v>2700 W</x:v>
      </x:c>
      <x:c r="K328" s="37"/>
      <x:c r="L328" s="37"/>
      <x:c r="M328" s="37"/>
      <x:c r="N328" s="37" t="str">
        <x:v>EY905B10</x:v>
      </x:c>
      <x:c r="O328" s="37"/>
      <x:c r="P328" s="37" t="str">
        <x:v>EG-079</x:v>
      </x:c>
      <x:c r="Q328" s="37" t="str">
        <x:v>Zahran Stores</x:v>
      </x:c>
      <x:c r="R328" s="37" t="str">
        <x:v>سلسلة</x:v>
      </x:c>
      <x:c r="S328" s="37" t="str">
        <x:v>A</x:v>
      </x:c>
      <x:c r="T328" s="37"/>
      <x:c r="U328" s="37"/>
      <x:c r="V328" s="37"/>
      <x:c r="W328" s="37" t="str">
        <x:v>https://www.zahranstores.com/en/tefal-dual-easy-fry-grill-oil-less-fryer-2700w-2drawers-8programs-auto-off-ey905b10</x:v>
      </x:c>
      <x:c r="X328" s="37" t="str">
        <x:v>Sitemap/قائمة روابط</x:v>
      </x:c>
      <x:c r="Y328" s="37" t="str">
        <x:v>EGP</x:v>
      </x:c>
      <x:c r="Z328" s="56"/>
      <x:c r="AA328" s="56"/>
      <x:c r="AB328" s="56" t="str">
        <x:f>IF(OR(Z328="",AA328=""),"",MAX(0,AA328-Z328))</x:f>
      </x:c>
      <x:c r="AC328" s="58" t="str">
        <x:f>IF(OR(Z328="",AA328="",AA328=0),"",MAX(0,(AA328-Z328)/AA328))</x:f>
      </x:c>
      <x:c r="AD328" s="56"/>
      <x:c r="AE328" s="56" t="str">
        <x:f>IF(Z328="","",Z328+IF(AD328="",0,AD328))</x:f>
      </x:c>
      <x:c r="AF328" s="37" t="str">
        <x:f>IF(AD328="","",AD328=0)</x:f>
      </x:c>
      <x:c r="AG328" s="37"/>
      <x:c r="AH328" s="37"/>
      <x:c r="AI328" s="37"/>
      <x:c r="AJ328" s="37" t="str">
        <x:v>القاهرة</x:v>
      </x:c>
      <x:c r="AK328" s="37"/>
      <x:c r="AL328" s="37"/>
      <x:c r="AM328" s="37"/>
      <x:c r="AN328" s="37"/>
      <x:c r="AO328" s="37"/>
      <x:c r="AP328" s="37"/>
      <x:c r="AQ328" s="54" t="b">
        <x:v>1</x:v>
      </x:c>
      <x:c r="AR328" s="37"/>
      <x:c r="AS328" s="37" t="str">
        <x:v>Sitemap متجر</x:v>
      </x:c>
      <x:c r="AT328" s="37" t="str">
        <x:v>متوسطة</x:v>
      </x:c>
      <x:c r="AU328" s="37" t="str">
        <x:v>egypt_store_sitemap_listing</x:v>
      </x:c>
      <x:c r="AV328" s="37" t="str">
        <x:v>Sitemap ثم صفحة منتج</x:v>
      </x:c>
      <x:c r="AW328" s="37" t="str">
        <x:v>https://www.zahranstores.com/en/tefal-dual-easy-fry-grill-oil-less-fryer-2700w-2drawers-8programs-auto-off-ey905b10</x:v>
      </x:c>
      <x:c r="AX328" s="37" t="n">
        <x:v>1</x:v>
      </x:c>
      <x:c r="AY328" s="60" t="n">
        <x:v>46233</x:v>
      </x:c>
      <x:c r="AZ328" s="60"/>
      <x:c r="BA328" s="60"/>
      <x:c r="BB328" s="62" t="str">
        <x:f>IF(BA328="","",(NOW()-BA328)*24)</x:f>
      </x:c>
      <x:c r="BC328" s="37" t="str">
        <x:f>IF(BA328="","لم يُرصد",IF(BH328&lt;&gt;TRUE,"غير نشط",IF(BD328="فشل","فشل حالي",IF(BB328&lt;=12,"حديث",IF(BB328&lt;=24,"متأخر","قديم")))))</x:f>
        <x:v>لم يُرصد</x:v>
      </x:c>
      <x:c r="BD328" s="37" t="str">
        <x:v>بانتظار أول رصد سعر</x:v>
      </x:c>
      <x:c r="BE328" s="37" t="n">
        <x:v>0</x:v>
      </x:c>
      <x:c r="BF328" s="37"/>
      <x:c r="BG328" s="37"/>
      <x:c r="BH328" s="54" t="b">
        <x:v>1</x:v>
      </x:c>
      <x:c r="BI328" s="37" t="str">
        <x:v>يحتاج تأكيد صفحة المنتج</x:v>
      </x:c>
      <x:c r="BJ328" s="37" t="str"/>
      <x:c r="BK328" s="37" t="str">
        <x:v>Exact product URL in Zahran Stores public sitemap; stock not asserted</x:v>
      </x:c>
      <x:c r="BL328" s="60" t="n">
        <x:v>46233</x:v>
      </x:c>
      <x:c r="BM328" s="60" t="n">
        <x:v>46233</x:v>
      </x:c>
    </x:row>
    <x:row r="329">
      <x:c r="A329" s="37" t="str">
        <x:v>CASH-C2C5D53CDB00B7</x:v>
      </x:c>
      <x:c r="B329" s="37" t="str">
        <x:v>VAR-53216D6E352880|EG-079|STORE</x:v>
      </x:c>
      <x:c r="C329" s="37" t="str">
        <x:v>VAR-53216D6E352880</x:v>
      </x:c>
      <x:c r="D329" s="37" t="str">
        <x:v>MOD-08860F3BDD731C</x:v>
      </x:c>
      <x:c r="E329" s="37" t="str">
        <x:v>Moulinex AD5601EG 250 mL | 800 W | White | 250mL</x:v>
      </x:c>
      <x:c r="F329" s="37" t="str">
        <x:v>الأجهزة المنزلية</x:v>
      </x:c>
      <x:c r="G329" s="37" t="str">
        <x:v>كبة كهربائية</x:v>
      </x:c>
      <x:c r="H329" s="37" t="str">
        <x:v>Moulinex</x:v>
      </x:c>
      <x:c r="I329" s="37" t="str">
        <x:v>AD5601EG</x:v>
      </x:c>
      <x:c r="J329" s="37" t="str">
        <x:v>250 mL | 800 W | White</x:v>
      </x:c>
      <x:c r="K329" s="37"/>
      <x:c r="L329" s="37"/>
      <x:c r="M329" s="37" t="str">
        <x:v>White</x:v>
      </x:c>
      <x:c r="N329" s="37" t="str">
        <x:v>AD5601EG</x:v>
      </x:c>
      <x:c r="O329" s="37"/>
      <x:c r="P329" s="37" t="str">
        <x:v>EG-079</x:v>
      </x:c>
      <x:c r="Q329" s="37" t="str">
        <x:v>Zahran Stores</x:v>
      </x:c>
      <x:c r="R329" s="37" t="str">
        <x:v>سلسلة</x:v>
      </x:c>
      <x:c r="S329" s="37" t="str">
        <x:v>A</x:v>
      </x:c>
      <x:c r="T329" s="37"/>
      <x:c r="U329" s="37"/>
      <x:c r="V329" s="37"/>
      <x:c r="W329" s="37" t="str">
        <x:v>https://www.zahranstores.com/en/moulinex-la-moulinette-chopper-250-ml-800-watt-white-ad5601eg-1137</x:v>
      </x:c>
      <x:c r="X329" s="37" t="str">
        <x:v>Sitemap/قائمة روابط</x:v>
      </x:c>
      <x:c r="Y329" s="37" t="str">
        <x:v>EGP</x:v>
      </x:c>
      <x:c r="Z329" s="56"/>
      <x:c r="AA329" s="56"/>
      <x:c r="AB329" s="56" t="str">
        <x:f>IF(OR(Z329="",AA329=""),"",MAX(0,AA329-Z329))</x:f>
      </x:c>
      <x:c r="AC329" s="58" t="str">
        <x:f>IF(OR(Z329="",AA329="",AA329=0),"",MAX(0,(AA329-Z329)/AA329))</x:f>
      </x:c>
      <x:c r="AD329" s="56"/>
      <x:c r="AE329" s="56" t="str">
        <x:f>IF(Z329="","",Z329+IF(AD329="",0,AD329))</x:f>
      </x:c>
      <x:c r="AF329" s="37" t="str">
        <x:f>IF(AD329="","",AD329=0)</x:f>
      </x:c>
      <x:c r="AG329" s="37"/>
      <x:c r="AH329" s="37"/>
      <x:c r="AI329" s="37"/>
      <x:c r="AJ329" s="37" t="str">
        <x:v>القاهرة</x:v>
      </x:c>
      <x:c r="AK329" s="37"/>
      <x:c r="AL329" s="37"/>
      <x:c r="AM329" s="37"/>
      <x:c r="AN329" s="37"/>
      <x:c r="AO329" s="37"/>
      <x:c r="AP329" s="37"/>
      <x:c r="AQ329" s="54" t="b">
        <x:v>1</x:v>
      </x:c>
      <x:c r="AR329" s="37"/>
      <x:c r="AS329" s="37" t="str">
        <x:v>Sitemap متجر</x:v>
      </x:c>
      <x:c r="AT329" s="37" t="str">
        <x:v>متوسطة</x:v>
      </x:c>
      <x:c r="AU329" s="37" t="str">
        <x:v>egypt_store_sitemap_listing</x:v>
      </x:c>
      <x:c r="AV329" s="37" t="str">
        <x:v>Sitemap ثم صفحة منتج</x:v>
      </x:c>
      <x:c r="AW329" s="37" t="str">
        <x:v>https://www.zahranstores.com/en/moulinex-la-moulinette-chopper-250-ml-800-watt-white-ad5601eg-1137</x:v>
      </x:c>
      <x:c r="AX329" s="37" t="n">
        <x:v>1</x:v>
      </x:c>
      <x:c r="AY329" s="60" t="n">
        <x:v>46233</x:v>
      </x:c>
      <x:c r="AZ329" s="60"/>
      <x:c r="BA329" s="60"/>
      <x:c r="BB329" s="62" t="str">
        <x:f>IF(BA329="","",(NOW()-BA329)*24)</x:f>
      </x:c>
      <x:c r="BC329" s="37" t="str">
        <x:f>IF(BA329="","لم يُرصد",IF(BH329&lt;&gt;TRUE,"غير نشط",IF(BD329="فشل","فشل حالي",IF(BB329&lt;=12,"حديث",IF(BB329&lt;=24,"متأخر","قديم")))))</x:f>
        <x:v>لم يُرصد</x:v>
      </x:c>
      <x:c r="BD329" s="37" t="str">
        <x:v>بانتظار أول رصد سعر</x:v>
      </x:c>
      <x:c r="BE329" s="37" t="n">
        <x:v>0</x:v>
      </x:c>
      <x:c r="BF329" s="37"/>
      <x:c r="BG329" s="37"/>
      <x:c r="BH329" s="54" t="b">
        <x:v>1</x:v>
      </x:c>
      <x:c r="BI329" s="37" t="str">
        <x:v>يحتاج تأكيد صفحة المنتج</x:v>
      </x:c>
      <x:c r="BJ329" s="37" t="str"/>
      <x:c r="BK329" s="37" t="str">
        <x:v>Exact product URL in Zahran Stores public sitemap; stock not asserted</x:v>
      </x:c>
      <x:c r="BL329" s="60" t="n">
        <x:v>46233</x:v>
      </x:c>
      <x:c r="BM329" s="60" t="n">
        <x:v>46233</x:v>
      </x:c>
    </x:row>
    <x:row r="330">
      <x:c r="A330" s="37" t="str">
        <x:v>CASH-88FE47C8000B1D</x:v>
      </x:c>
      <x:c r="B330" s="37" t="str">
        <x:v>VAR-9C49DBC656988A|EG-079|STORE</x:v>
      </x:c>
      <x:c r="C330" s="37" t="str">
        <x:v>VAR-9C49DBC656988A</x:v>
      </x:c>
      <x:c r="D330" s="37" t="str">
        <x:v>MOD-9F9D1CE31FA4F2</x:v>
      </x:c>
      <x:c r="E330" s="37" t="str">
        <x:v>Moulinex AT7151EG 500 mL | 500 W | White | 500mL</x:v>
      </x:c>
      <x:c r="F330" s="37" t="str">
        <x:v>الأجهزة المنزلية</x:v>
      </x:c>
      <x:c r="G330" s="37" t="str">
        <x:v>كبة كهربائية</x:v>
      </x:c>
      <x:c r="H330" s="37" t="str">
        <x:v>Moulinex</x:v>
      </x:c>
      <x:c r="I330" s="37" t="str">
        <x:v>AT7151EG</x:v>
      </x:c>
      <x:c r="J330" s="37" t="str">
        <x:v>500 mL | 500 W | White</x:v>
      </x:c>
      <x:c r="K330" s="37"/>
      <x:c r="L330" s="37"/>
      <x:c r="M330" s="37" t="str">
        <x:v>White</x:v>
      </x:c>
      <x:c r="N330" s="37" t="str">
        <x:v>AT7151EG</x:v>
      </x:c>
      <x:c r="O330" s="37"/>
      <x:c r="P330" s="37" t="str">
        <x:v>EG-079</x:v>
      </x:c>
      <x:c r="Q330" s="37" t="str">
        <x:v>Zahran Stores</x:v>
      </x:c>
      <x:c r="R330" s="37" t="str">
        <x:v>سلسلة</x:v>
      </x:c>
      <x:c r="S330" s="37" t="str">
        <x:v>A</x:v>
      </x:c>
      <x:c r="T330" s="37"/>
      <x:c r="U330" s="37"/>
      <x:c r="V330" s="37"/>
      <x:c r="W330" s="37" t="str">
        <x:v>https://www.zahranstores.com/en/moulinex-multi-moulinette-chopper-500-ml-500-watt-white-at7151eg-1135</x:v>
      </x:c>
      <x:c r="X330" s="37" t="str">
        <x:v>Sitemap/قائمة روابط</x:v>
      </x:c>
      <x:c r="Y330" s="37" t="str">
        <x:v>EGP</x:v>
      </x:c>
      <x:c r="Z330" s="56"/>
      <x:c r="AA330" s="56"/>
      <x:c r="AB330" s="56" t="str">
        <x:f>IF(OR(Z330="",AA330=""),"",MAX(0,AA330-Z330))</x:f>
      </x:c>
      <x:c r="AC330" s="58" t="str">
        <x:f>IF(OR(Z330="",AA330="",AA330=0),"",MAX(0,(AA330-Z330)/AA330))</x:f>
      </x:c>
      <x:c r="AD330" s="56"/>
      <x:c r="AE330" s="56" t="str">
        <x:f>IF(Z330="","",Z330+IF(AD330="",0,AD330))</x:f>
      </x:c>
      <x:c r="AF330" s="37" t="str">
        <x:f>IF(AD330="","",AD330=0)</x:f>
      </x:c>
      <x:c r="AG330" s="37"/>
      <x:c r="AH330" s="37"/>
      <x:c r="AI330" s="37"/>
      <x:c r="AJ330" s="37" t="str">
        <x:v>القاهرة</x:v>
      </x:c>
      <x:c r="AK330" s="37"/>
      <x:c r="AL330" s="37"/>
      <x:c r="AM330" s="37"/>
      <x:c r="AN330" s="37"/>
      <x:c r="AO330" s="37"/>
      <x:c r="AP330" s="37"/>
      <x:c r="AQ330" s="54" t="b">
        <x:v>1</x:v>
      </x:c>
      <x:c r="AR330" s="37"/>
      <x:c r="AS330" s="37" t="str">
        <x:v>Sitemap متجر</x:v>
      </x:c>
      <x:c r="AT330" s="37" t="str">
        <x:v>متوسطة</x:v>
      </x:c>
      <x:c r="AU330" s="37" t="str">
        <x:v>egypt_store_sitemap_listing</x:v>
      </x:c>
      <x:c r="AV330" s="37" t="str">
        <x:v>Sitemap ثم صفحة منتج</x:v>
      </x:c>
      <x:c r="AW330" s="37" t="str">
        <x:v>https://www.zahranstores.com/en/moulinex-multi-moulinette-chopper-500-ml-500-watt-white-at7151eg-1135</x:v>
      </x:c>
      <x:c r="AX330" s="37" t="n">
        <x:v>1</x:v>
      </x:c>
      <x:c r="AY330" s="60" t="n">
        <x:v>46233</x:v>
      </x:c>
      <x:c r="AZ330" s="60"/>
      <x:c r="BA330" s="60"/>
      <x:c r="BB330" s="62" t="str">
        <x:f>IF(BA330="","",(NOW()-BA330)*24)</x:f>
      </x:c>
      <x:c r="BC330" s="37" t="str">
        <x:f>IF(BA330="","لم يُرصد",IF(BH330&lt;&gt;TRUE,"غير نشط",IF(BD330="فشل","فشل حالي",IF(BB330&lt;=12,"حديث",IF(BB330&lt;=24,"متأخر","قديم")))))</x:f>
        <x:v>لم يُرصد</x:v>
      </x:c>
      <x:c r="BD330" s="37" t="str">
        <x:v>بانتظار أول رصد سعر</x:v>
      </x:c>
      <x:c r="BE330" s="37" t="n">
        <x:v>0</x:v>
      </x:c>
      <x:c r="BF330" s="37"/>
      <x:c r="BG330" s="37"/>
      <x:c r="BH330" s="54" t="b">
        <x:v>1</x:v>
      </x:c>
      <x:c r="BI330" s="37" t="str">
        <x:v>يحتاج تأكيد صفحة المنتج</x:v>
      </x:c>
      <x:c r="BJ330" s="37" t="str"/>
      <x:c r="BK330" s="37" t="str">
        <x:v>Exact product URL in Zahran Stores public sitemap; stock not asserted</x:v>
      </x:c>
      <x:c r="BL330" s="60" t="n">
        <x:v>46233</x:v>
      </x:c>
      <x:c r="BM330" s="60" t="n">
        <x:v>46233</x:v>
      </x:c>
    </x:row>
    <x:row r="331">
      <x:c r="A331" s="37" t="str">
        <x:v>CASH-34E707253D1457</x:v>
      </x:c>
      <x:c r="B331" s="37" t="str">
        <x:v>VAR-6BF0EF9795F3D7|EG-079|STORE</x:v>
      </x:c>
      <x:c r="C331" s="37" t="str">
        <x:v>VAR-6BF0EF9795F3D7</x:v>
      </x:c>
      <x:c r="D331" s="37" t="str">
        <x:v>MOD-8277B5F0AB78E5</x:v>
      </x:c>
      <x:c r="E331" s="37" t="str">
        <x:v>Moulinex AT7191EG 500 mL | 500 W | White | 500mL</x:v>
      </x:c>
      <x:c r="F331" s="37" t="str">
        <x:v>الأجهزة المنزلية</x:v>
      </x:c>
      <x:c r="G331" s="37" t="str">
        <x:v>كبة كهربائية</x:v>
      </x:c>
      <x:c r="H331" s="37" t="str">
        <x:v>Moulinex</x:v>
      </x:c>
      <x:c r="I331" s="37" t="str">
        <x:v>AT7191EG</x:v>
      </x:c>
      <x:c r="J331" s="37" t="str">
        <x:v>500 mL | 500 W | White</x:v>
      </x:c>
      <x:c r="K331" s="37"/>
      <x:c r="L331" s="37"/>
      <x:c r="M331" s="37" t="str">
        <x:v>White</x:v>
      </x:c>
      <x:c r="N331" s="37" t="str">
        <x:v>AT7191EG</x:v>
      </x:c>
      <x:c r="O331" s="37"/>
      <x:c r="P331" s="37" t="str">
        <x:v>EG-079</x:v>
      </x:c>
      <x:c r="Q331" s="37" t="str">
        <x:v>Zahran Stores</x:v>
      </x:c>
      <x:c r="R331" s="37" t="str">
        <x:v>سلسلة</x:v>
      </x:c>
      <x:c r="S331" s="37" t="str">
        <x:v>A</x:v>
      </x:c>
      <x:c r="T331" s="37"/>
      <x:c r="U331" s="37"/>
      <x:c r="V331" s="37"/>
      <x:c r="W331" s="37" t="str">
        <x:v>https://www.zahranstores.com/en/moulinex-multi-moulinette-chopper-with-molokhia-blade-500-ml-500-w-white-at7191eg-1136</x:v>
      </x:c>
      <x:c r="X331" s="37" t="str">
        <x:v>Sitemap/قائمة روابط</x:v>
      </x:c>
      <x:c r="Y331" s="37" t="str">
        <x:v>EGP</x:v>
      </x:c>
      <x:c r="Z331" s="56"/>
      <x:c r="AA331" s="56"/>
      <x:c r="AB331" s="56" t="str">
        <x:f>IF(OR(Z331="",AA331=""),"",MAX(0,AA331-Z331))</x:f>
      </x:c>
      <x:c r="AC331" s="58" t="str">
        <x:f>IF(OR(Z331="",AA331="",AA331=0),"",MAX(0,(AA331-Z331)/AA331))</x:f>
      </x:c>
      <x:c r="AD331" s="56"/>
      <x:c r="AE331" s="56" t="str">
        <x:f>IF(Z331="","",Z331+IF(AD331="",0,AD331))</x:f>
      </x:c>
      <x:c r="AF331" s="37" t="str">
        <x:f>IF(AD331="","",AD331=0)</x:f>
      </x:c>
      <x:c r="AG331" s="37"/>
      <x:c r="AH331" s="37"/>
      <x:c r="AI331" s="37"/>
      <x:c r="AJ331" s="37" t="str">
        <x:v>القاهرة</x:v>
      </x:c>
      <x:c r="AK331" s="37"/>
      <x:c r="AL331" s="37"/>
      <x:c r="AM331" s="37"/>
      <x:c r="AN331" s="37"/>
      <x:c r="AO331" s="37"/>
      <x:c r="AP331" s="37"/>
      <x:c r="AQ331" s="54" t="b">
        <x:v>1</x:v>
      </x:c>
      <x:c r="AR331" s="37"/>
      <x:c r="AS331" s="37" t="str">
        <x:v>Sitemap متجر</x:v>
      </x:c>
      <x:c r="AT331" s="37" t="str">
        <x:v>متوسطة</x:v>
      </x:c>
      <x:c r="AU331" s="37" t="str">
        <x:v>egypt_store_sitemap_listing</x:v>
      </x:c>
      <x:c r="AV331" s="37" t="str">
        <x:v>Sitemap ثم صفحة منتج</x:v>
      </x:c>
      <x:c r="AW331" s="37" t="str">
        <x:v>https://www.zahranstores.com/en/moulinex-multi-moulinette-chopper-with-molokhia-blade-500-ml-500-w-white-at7191eg-1136</x:v>
      </x:c>
      <x:c r="AX331" s="37" t="n">
        <x:v>1</x:v>
      </x:c>
      <x:c r="AY331" s="60" t="n">
        <x:v>46233</x:v>
      </x:c>
      <x:c r="AZ331" s="60"/>
      <x:c r="BA331" s="60"/>
      <x:c r="BB331" s="62" t="str">
        <x:f>IF(BA331="","",(NOW()-BA331)*24)</x:f>
      </x:c>
      <x:c r="BC331" s="37" t="str">
        <x:f>IF(BA331="","لم يُرصد",IF(BH331&lt;&gt;TRUE,"غير نشط",IF(BD331="فشل","فشل حالي",IF(BB331&lt;=12,"حديث",IF(BB331&lt;=24,"متأخر","قديم")))))</x:f>
        <x:v>لم يُرصد</x:v>
      </x:c>
      <x:c r="BD331" s="37" t="str">
        <x:v>بانتظار أول رصد سعر</x:v>
      </x:c>
      <x:c r="BE331" s="37" t="n">
        <x:v>0</x:v>
      </x:c>
      <x:c r="BF331" s="37"/>
      <x:c r="BG331" s="37"/>
      <x:c r="BH331" s="54" t="b">
        <x:v>1</x:v>
      </x:c>
      <x:c r="BI331" s="37" t="str">
        <x:v>يحتاج تأكيد صفحة المنتج</x:v>
      </x:c>
      <x:c r="BJ331" s="37" t="str"/>
      <x:c r="BK331" s="37" t="str">
        <x:v>Exact product URL in Zahran Stores public sitemap; stock not asserted</x:v>
      </x:c>
      <x:c r="BL331" s="60" t="n">
        <x:v>46233</x:v>
      </x:c>
      <x:c r="BM331" s="60" t="n">
        <x:v>46233</x:v>
      </x:c>
    </x:row>
    <x:row r="332">
      <x:c r="A332" s="37" t="str">
        <x:v>CASH-04D96D78B43C5D</x:v>
      </x:c>
      <x:c r="B332" s="37" t="str">
        <x:v>VAR-337D7BA59D0A67|EG-013|STORE</x:v>
      </x:c>
      <x:c r="C332" s="37" t="str">
        <x:v>VAR-337D7BA59D0A67</x:v>
      </x:c>
      <x:c r="D332" s="37" t="str">
        <x:v>MOD-09D93B840CB7D2</x:v>
      </x:c>
      <x:c r="E332" s="37" t="str">
        <x:v>Arzum OK0032-0400 1.1L / Black Copper</x:v>
      </x:c>
      <x:c r="F332" s="37" t="str">
        <x:v>الأجهزة المنزلية</x:v>
      </x:c>
      <x:c r="G332" s="37" t="str">
        <x:v>ماكينات إسبريسو</x:v>
      </x:c>
      <x:c r="H332" s="37" t="str">
        <x:v>Arzum</x:v>
      </x:c>
      <x:c r="I332" s="37" t="str">
        <x:v>OK0032-0400</x:v>
      </x:c>
      <x:c r="J332" s="37" t="str">
        <x:v>1.1L | Black Copper</x:v>
      </x:c>
      <x:c r="K332" s="37"/>
      <x:c r="L332" s="37"/>
      <x:c r="M332" s="37" t="str">
        <x:v>Black Copper</x:v>
      </x:c>
      <x:c r="N332" s="37" t="str">
        <x:v>OK0032-0400</x:v>
      </x:c>
      <x:c r="O332" s="37"/>
      <x:c r="P332" s="37" t="str">
        <x:v>EG-013</x:v>
      </x:c>
      <x:c r="Q332" s="37" t="str">
        <x:v>B.TECH</x:v>
      </x:c>
      <x:c r="R332" s="37" t="str">
        <x:v>سلسلة</x:v>
      </x:c>
      <x:c r="S332" s="37" t="str">
        <x:v>A</x:v>
      </x:c>
      <x:c r="T332" s="37"/>
      <x:c r="U332" s="37"/>
      <x:c r="V332" s="37"/>
      <x:c r="W332" s="37" t="str">
        <x:v>https://btech.com/en/c/small-home-appliances/kettles-coffee-makers/espresso-machines</x:v>
      </x:c>
      <x:c r="X332" s="37" t="str">
        <x:v>صفحة فئة</x:v>
      </x:c>
      <x:c r="Y332" s="37" t="str">
        <x:v>EGP</x:v>
      </x:c>
      <x:c r="Z332" s="56"/>
      <x:c r="AA332" s="56"/>
      <x:c r="AB332" s="56" t="str">
        <x:f>IF(OR(Z332="",AA332=""),"",MAX(0,AA332-Z332))</x:f>
      </x:c>
      <x:c r="AC332" s="58" t="str">
        <x:f>IF(OR(Z332="",AA332="",AA332=0),"",MAX(0,(AA332-Z332)/AA332))</x:f>
      </x:c>
      <x:c r="AD332" s="56"/>
      <x:c r="AE332" s="56" t="str">
        <x:f>IF(Z332="","",Z332+IF(AD332="",0,AD332))</x:f>
      </x:c>
      <x:c r="AF332" s="37" t="str">
        <x:f>IF(AD332="","",AD332=0)</x:f>
      </x:c>
      <x:c r="AG332" s="37"/>
      <x:c r="AH332" s="37"/>
      <x:c r="AI332" s="37"/>
      <x:c r="AJ332" s="37" t="str">
        <x:v>القاهرة</x:v>
      </x:c>
      <x:c r="AK332" s="37"/>
      <x:c r="AL332" s="37"/>
      <x:c r="AM332" s="37"/>
      <x:c r="AN332" s="37"/>
      <x:c r="AO332" s="37"/>
      <x:c r="AP332" s="37"/>
      <x:c r="AQ332" s="54" t="b">
        <x:v>1</x:v>
      </x:c>
      <x:c r="AR332" s="37"/>
      <x:c r="AS332" s="37" t="str">
        <x:v>صفحة فئة</x:v>
      </x:c>
      <x:c r="AT332" s="37" t="str">
        <x:v>تحتاج مراجعة</x:v>
      </x:c>
      <x:c r="AU332" s="37" t="str">
        <x:v>store_category_listing</x:v>
      </x:c>
      <x:c r="AV332" s="37" t="str">
        <x:v>اكتشاف من صفحة فئة</x:v>
      </x:c>
      <x:c r="AW332" s="37" t="str">
        <x:v>https://btech.com/en/c/small-home-appliances/kettles-coffee-makers/espresso-machines</x:v>
      </x:c>
      <x:c r="AX332" s="37" t="n">
        <x:v>1</x:v>
      </x:c>
      <x:c r="AY332" s="60" t="n">
        <x:v>46233</x:v>
      </x:c>
      <x:c r="AZ332" s="60"/>
      <x:c r="BA332" s="60"/>
      <x:c r="BB332" s="62" t="str">
        <x:f>IF(BA332="","",(NOW()-BA332)*24)</x:f>
      </x:c>
      <x:c r="BC332" s="37" t="str">
        <x:f>IF(BA332="","لم يُرصد",IF(BH332&lt;&gt;TRUE,"غير نشط",IF(BD332="فشل","فشل حالي",IF(BB332&lt;=12,"حديث",IF(BB332&lt;=24,"متأخر","قديم")))))</x:f>
        <x:v>لم يُرصد</x:v>
      </x:c>
      <x:c r="BD332" s="37" t="str">
        <x:v>بانتظار أول رصد سعر</x:v>
      </x:c>
      <x:c r="BE332" s="37" t="n">
        <x:v>0</x:v>
      </x:c>
      <x:c r="BF332" s="37"/>
      <x:c r="BG332" s="37"/>
      <x:c r="BH332" s="54" t="b">
        <x:v>1</x:v>
      </x:c>
      <x:c r="BI332" s="37" t="str">
        <x:v>يحتاج اكتشاف رابط المنتج</x:v>
      </x:c>
      <x:c r="BJ332" s="37" t="str">
        <x:v>Arzum OKKA Solo M Espresso Machine, 1.1 Liter 2 Cups, Black Copper - OK0032-0400</x:v>
      </x:c>
      <x:c r="BK332" s="37"/>
      <x:c r="BL332" s="60" t="n">
        <x:v>46233</x:v>
      </x:c>
      <x:c r="BM332" s="60" t="n">
        <x:v>46233</x:v>
      </x:c>
    </x:row>
    <x:row r="333">
      <x:c r="A333" s="37" t="str">
        <x:v>CASH-1D9CA9395E3416</x:v>
      </x:c>
      <x:c r="B333" s="37" t="str">
        <x:v>VAR-7AAE71973D2B33|EG-013|STORE</x:v>
      </x:c>
      <x:c r="C333" s="37" t="str">
        <x:v>VAR-7AAE71973D2B33</x:v>
      </x:c>
      <x:c r="D333" s="37" t="str">
        <x:v>MOD-43C78F35E3DD31</x:v>
      </x:c>
      <x:c r="E333" s="37" t="str">
        <x:v>Beko CEG 7304 X 2000ml / Black Silver</x:v>
      </x:c>
      <x:c r="F333" s="37" t="str">
        <x:v>الأجهزة المنزلية</x:v>
      </x:c>
      <x:c r="G333" s="37" t="str">
        <x:v>ماكينات إسبريسو</x:v>
      </x:c>
      <x:c r="H333" s="37" t="str">
        <x:v>Beko</x:v>
      </x:c>
      <x:c r="I333" s="37" t="str">
        <x:v>CEG 7304 X</x:v>
      </x:c>
      <x:c r="J333" s="37" t="str">
        <x:v>2000ml | Black Silver</x:v>
      </x:c>
      <x:c r="K333" s="37"/>
      <x:c r="L333" s="37"/>
      <x:c r="M333" s="37" t="str">
        <x:v>Black Silver</x:v>
      </x:c>
      <x:c r="N333" s="37" t="str">
        <x:v>CEG 7304 X</x:v>
      </x:c>
      <x:c r="O333" s="37"/>
      <x:c r="P333" s="37" t="str">
        <x:v>EG-013</x:v>
      </x:c>
      <x:c r="Q333" s="37" t="str">
        <x:v>B.TECH</x:v>
      </x:c>
      <x:c r="R333" s="37" t="str">
        <x:v>سلسلة</x:v>
      </x:c>
      <x:c r="S333" s="37" t="str">
        <x:v>A</x:v>
      </x:c>
      <x:c r="T333" s="37"/>
      <x:c r="U333" s="37"/>
      <x:c r="V333" s="37"/>
      <x:c r="W333" s="37" t="str">
        <x:v>https://btech.com/en/c/small-home-appliances/kettles-coffee-makers/espresso-machines</x:v>
      </x:c>
      <x:c r="X333" s="37" t="str">
        <x:v>صفحة فئة</x:v>
      </x:c>
      <x:c r="Y333" s="37" t="str">
        <x:v>EGP</x:v>
      </x:c>
      <x:c r="Z333" s="56"/>
      <x:c r="AA333" s="56"/>
      <x:c r="AB333" s="56" t="str">
        <x:f>IF(OR(Z333="",AA333=""),"",MAX(0,AA333-Z333))</x:f>
      </x:c>
      <x:c r="AC333" s="58" t="str">
        <x:f>IF(OR(Z333="",AA333="",AA333=0),"",MAX(0,(AA333-Z333)/AA333))</x:f>
      </x:c>
      <x:c r="AD333" s="56"/>
      <x:c r="AE333" s="56" t="str">
        <x:f>IF(Z333="","",Z333+IF(AD333="",0,AD333))</x:f>
      </x:c>
      <x:c r="AF333" s="37" t="str">
        <x:f>IF(AD333="","",AD333=0)</x:f>
      </x:c>
      <x:c r="AG333" s="37"/>
      <x:c r="AH333" s="37"/>
      <x:c r="AI333" s="37"/>
      <x:c r="AJ333" s="37" t="str">
        <x:v>القاهرة</x:v>
      </x:c>
      <x:c r="AK333" s="37"/>
      <x:c r="AL333" s="37"/>
      <x:c r="AM333" s="37"/>
      <x:c r="AN333" s="37"/>
      <x:c r="AO333" s="37"/>
      <x:c r="AP333" s="37"/>
      <x:c r="AQ333" s="54" t="b">
        <x:v>1</x:v>
      </x:c>
      <x:c r="AR333" s="37"/>
      <x:c r="AS333" s="37" t="str">
        <x:v>صفحة فئة</x:v>
      </x:c>
      <x:c r="AT333" s="37" t="str">
        <x:v>تحتاج مراجعة</x:v>
      </x:c>
      <x:c r="AU333" s="37" t="str">
        <x:v>store_category_listing</x:v>
      </x:c>
      <x:c r="AV333" s="37" t="str">
        <x:v>اكتشاف من صفحة فئة</x:v>
      </x:c>
      <x:c r="AW333" s="37" t="str">
        <x:v>https://btech.com/en/c/small-home-appliances/kettles-coffee-makers/espresso-machines</x:v>
      </x:c>
      <x:c r="AX333" s="37" t="n">
        <x:v>1</x:v>
      </x:c>
      <x:c r="AY333" s="60" t="n">
        <x:v>46233</x:v>
      </x:c>
      <x:c r="AZ333" s="60"/>
      <x:c r="BA333" s="60"/>
      <x:c r="BB333" s="62" t="str">
        <x:f>IF(BA333="","",(NOW()-BA333)*24)</x:f>
      </x:c>
      <x:c r="BC333" s="37" t="str">
        <x:f>IF(BA333="","لم يُرصد",IF(BH333&lt;&gt;TRUE,"غير نشط",IF(BD333="فشل","فشل حالي",IF(BB333&lt;=12,"حديث",IF(BB333&lt;=24,"متأخر","قديم")))))</x:f>
        <x:v>لم يُرصد</x:v>
      </x:c>
      <x:c r="BD333" s="37" t="str">
        <x:v>بانتظار أول رصد سعر</x:v>
      </x:c>
      <x:c r="BE333" s="37" t="n">
        <x:v>0</x:v>
      </x:c>
      <x:c r="BF333" s="37"/>
      <x:c r="BG333" s="37"/>
      <x:c r="BH333" s="54" t="b">
        <x:v>1</x:v>
      </x:c>
      <x:c r="BI333" s="37" t="str">
        <x:v>يحتاج اكتشاف رابط المنتج</x:v>
      </x:c>
      <x:c r="BJ333" s="37" t="str">
        <x:v>Beko CaffeExperto CE7500 Espresso Machine with Integrated Grinder, 2000 milliliter 2 Cups, Black Silver - CEG 7304 X</x:v>
      </x:c>
      <x:c r="BK333" s="37"/>
      <x:c r="BL333" s="60" t="n">
        <x:v>46233</x:v>
      </x:c>
      <x:c r="BM333" s="60" t="n">
        <x:v>46233</x:v>
      </x:c>
    </x:row>
    <x:row r="334">
      <x:c r="A334" s="37" t="str">
        <x:v>CASH-1A43CAEEB0765B</x:v>
      </x:c>
      <x:c r="B334" s="37" t="str">
        <x:v>VAR-11D77BC1456C3B|EG-013|STORE</x:v>
      </x:c>
      <x:c r="C334" s="37" t="str">
        <x:v>VAR-11D77BC1456C3B</x:v>
      </x:c>
      <x:c r="D334" s="37" t="str">
        <x:v>MOD-067078FD2C300C</x:v>
      </x:c>
      <x:c r="E334" s="37" t="str">
        <x:v>Black + Decker DCM48-B5 250ml / Black / Red</x:v>
      </x:c>
      <x:c r="F334" s="37" t="str">
        <x:v>الأجهزة المنزلية</x:v>
      </x:c>
      <x:c r="G334" s="37" t="str">
        <x:v>ماكينات إسبريسو</x:v>
      </x:c>
      <x:c r="H334" s="37" t="str">
        <x:v>Black + Decker</x:v>
      </x:c>
      <x:c r="I334" s="37" t="str">
        <x:v>DCM48-B5</x:v>
      </x:c>
      <x:c r="J334" s="37" t="str">
        <x:v>250ml | Black / Red</x:v>
      </x:c>
      <x:c r="K334" s="37"/>
      <x:c r="L334" s="37"/>
      <x:c r="M334" s="37" t="str">
        <x:v>Black / Red</x:v>
      </x:c>
      <x:c r="N334" s="37" t="str">
        <x:v>DCM48-B5</x:v>
      </x:c>
      <x:c r="O334" s="37"/>
      <x:c r="P334" s="37" t="str">
        <x:v>EG-013</x:v>
      </x:c>
      <x:c r="Q334" s="37" t="str">
        <x:v>B.TECH</x:v>
      </x:c>
      <x:c r="R334" s="37" t="str">
        <x:v>سلسلة</x:v>
      </x:c>
      <x:c r="S334" s="37" t="str">
        <x:v>A</x:v>
      </x:c>
      <x:c r="T334" s="37"/>
      <x:c r="U334" s="37"/>
      <x:c r="V334" s="37"/>
      <x:c r="W334" s="37" t="str">
        <x:v>https://btech.com/en/c/small-home-appliances/kettles-coffee-makers/espresso-machines</x:v>
      </x:c>
      <x:c r="X334" s="37" t="str">
        <x:v>صفحة فئة</x:v>
      </x:c>
      <x:c r="Y334" s="37" t="str">
        <x:v>EGP</x:v>
      </x:c>
      <x:c r="Z334" s="56"/>
      <x:c r="AA334" s="56"/>
      <x:c r="AB334" s="56" t="str">
        <x:f>IF(OR(Z334="",AA334=""),"",MAX(0,AA334-Z334))</x:f>
      </x:c>
      <x:c r="AC334" s="58" t="str">
        <x:f>IF(OR(Z334="",AA334="",AA334=0),"",MAX(0,(AA334-Z334)/AA334))</x:f>
      </x:c>
      <x:c r="AD334" s="56"/>
      <x:c r="AE334" s="56" t="str">
        <x:f>IF(Z334="","",Z334+IF(AD334="",0,AD334))</x:f>
      </x:c>
      <x:c r="AF334" s="37" t="str">
        <x:f>IF(AD334="","",AD334=0)</x:f>
      </x:c>
      <x:c r="AG334" s="37"/>
      <x:c r="AH334" s="37"/>
      <x:c r="AI334" s="37"/>
      <x:c r="AJ334" s="37" t="str">
        <x:v>القاهرة</x:v>
      </x:c>
      <x:c r="AK334" s="37"/>
      <x:c r="AL334" s="37"/>
      <x:c r="AM334" s="37"/>
      <x:c r="AN334" s="37"/>
      <x:c r="AO334" s="37"/>
      <x:c r="AP334" s="37"/>
      <x:c r="AQ334" s="54" t="b">
        <x:v>1</x:v>
      </x:c>
      <x:c r="AR334" s="37"/>
      <x:c r="AS334" s="37" t="str">
        <x:v>صفحة فئة</x:v>
      </x:c>
      <x:c r="AT334" s="37" t="str">
        <x:v>تحتاج مراجعة</x:v>
      </x:c>
      <x:c r="AU334" s="37" t="str">
        <x:v>store_category_listing</x:v>
      </x:c>
      <x:c r="AV334" s="37" t="str">
        <x:v>اكتشاف من صفحة فئة</x:v>
      </x:c>
      <x:c r="AW334" s="37" t="str">
        <x:v>https://btech.com/en/c/small-home-appliances/kettles-coffee-makers/espresso-machines</x:v>
      </x:c>
      <x:c r="AX334" s="37" t="n">
        <x:v>1</x:v>
      </x:c>
      <x:c r="AY334" s="60" t="n">
        <x:v>46233</x:v>
      </x:c>
      <x:c r="AZ334" s="60"/>
      <x:c r="BA334" s="60"/>
      <x:c r="BB334" s="62" t="str">
        <x:f>IF(BA334="","",(NOW()-BA334)*24)</x:f>
      </x:c>
      <x:c r="BC334" s="37" t="str">
        <x:f>IF(BA334="","لم يُرصد",IF(BH334&lt;&gt;TRUE,"غير نشط",IF(BD334="فشل","فشل حالي",IF(BB334&lt;=12,"حديث",IF(BB334&lt;=24,"متأخر","قديم")))))</x:f>
        <x:v>لم يُرصد</x:v>
      </x:c>
      <x:c r="BD334" s="37" t="str">
        <x:v>بانتظار أول رصد سعر</x:v>
      </x:c>
      <x:c r="BE334" s="37" t="n">
        <x:v>0</x:v>
      </x:c>
      <x:c r="BF334" s="37"/>
      <x:c r="BG334" s="37"/>
      <x:c r="BH334" s="54" t="b">
        <x:v>1</x:v>
      </x:c>
      <x:c r="BI334" s="37" t="str">
        <x:v>يحتاج اكتشاف رابط المنتج</x:v>
      </x:c>
      <x:c r="BJ334" s="37" t="str">
        <x:v>Black + Decker Espresso Machine, 250 milliliter 2 Cups, Red Black - DCM48-B5</x:v>
      </x:c>
      <x:c r="BK334" s="37"/>
      <x:c r="BL334" s="60" t="n">
        <x:v>46233</x:v>
      </x:c>
      <x:c r="BM334" s="60" t="n">
        <x:v>46233</x:v>
      </x:c>
    </x:row>
    <x:row r="335">
      <x:c r="A335" s="37" t="str">
        <x:v>CASH-0A76343E98949C</x:v>
      </x:c>
      <x:c r="B335" s="37" t="str">
        <x:v>VAR-C6D797134C8678|EG-013|STORE</x:v>
      </x:c>
      <x:c r="C335" s="37" t="str">
        <x:v>VAR-C6D797134C8678</x:v>
      </x:c>
      <x:c r="D335" s="37" t="str">
        <x:v>MOD-3E181FB675E6D0</x:v>
      </x:c>
      <x:c r="E335" s="37" t="str">
        <x:v>Castle CMD1370 1L / Black</x:v>
      </x:c>
      <x:c r="F335" s="37" t="str">
        <x:v>الأجهزة المنزلية</x:v>
      </x:c>
      <x:c r="G335" s="37" t="str">
        <x:v>ماكينات إسبريسو</x:v>
      </x:c>
      <x:c r="H335" s="37" t="str">
        <x:v>Castle</x:v>
      </x:c>
      <x:c r="I335" s="37" t="str">
        <x:v>CMD1370</x:v>
      </x:c>
      <x:c r="J335" s="37" t="str">
        <x:v>1L | Black</x:v>
      </x:c>
      <x:c r="K335" s="37"/>
      <x:c r="L335" s="37"/>
      <x:c r="M335" s="37" t="str">
        <x:v>Black</x:v>
      </x:c>
      <x:c r="N335" s="37" t="str">
        <x:v>CMD1370</x:v>
      </x:c>
      <x:c r="O335" s="37"/>
      <x:c r="P335" s="37" t="str">
        <x:v>EG-013</x:v>
      </x:c>
      <x:c r="Q335" s="37" t="str">
        <x:v>B.TECH</x:v>
      </x:c>
      <x:c r="R335" s="37" t="str">
        <x:v>سلسلة</x:v>
      </x:c>
      <x:c r="S335" s="37" t="str">
        <x:v>A</x:v>
      </x:c>
      <x:c r="T335" s="37"/>
      <x:c r="U335" s="37"/>
      <x:c r="V335" s="37"/>
      <x:c r="W335" s="37" t="str">
        <x:v>https://btech.com/en/c/small-home-appliances/kettles-coffee-makers/espresso-machines</x:v>
      </x:c>
      <x:c r="X335" s="37" t="str">
        <x:v>صفحة فئة</x:v>
      </x:c>
      <x:c r="Y335" s="37" t="str">
        <x:v>EGP</x:v>
      </x:c>
      <x:c r="Z335" s="56"/>
      <x:c r="AA335" s="56"/>
      <x:c r="AB335" s="56" t="str">
        <x:f>IF(OR(Z335="",AA335=""),"",MAX(0,AA335-Z335))</x:f>
      </x:c>
      <x:c r="AC335" s="58" t="str">
        <x:f>IF(OR(Z335="",AA335="",AA335=0),"",MAX(0,(AA335-Z335)/AA335))</x:f>
      </x:c>
      <x:c r="AD335" s="56"/>
      <x:c r="AE335" s="56" t="str">
        <x:f>IF(Z335="","",Z335+IF(AD335="",0,AD335))</x:f>
      </x:c>
      <x:c r="AF335" s="37" t="str">
        <x:f>IF(AD335="","",AD335=0)</x:f>
      </x:c>
      <x:c r="AG335" s="37"/>
      <x:c r="AH335" s="37"/>
      <x:c r="AI335" s="37"/>
      <x:c r="AJ335" s="37" t="str">
        <x:v>القاهرة</x:v>
      </x:c>
      <x:c r="AK335" s="37"/>
      <x:c r="AL335" s="37"/>
      <x:c r="AM335" s="37"/>
      <x:c r="AN335" s="37"/>
      <x:c r="AO335" s="37"/>
      <x:c r="AP335" s="37"/>
      <x:c r="AQ335" s="54" t="b">
        <x:v>1</x:v>
      </x:c>
      <x:c r="AR335" s="37"/>
      <x:c r="AS335" s="37" t="str">
        <x:v>صفحة فئة</x:v>
      </x:c>
      <x:c r="AT335" s="37" t="str">
        <x:v>تحتاج مراجعة</x:v>
      </x:c>
      <x:c r="AU335" s="37" t="str">
        <x:v>store_category_listing</x:v>
      </x:c>
      <x:c r="AV335" s="37" t="str">
        <x:v>اكتشاف من صفحة فئة</x:v>
      </x:c>
      <x:c r="AW335" s="37" t="str">
        <x:v>https://btech.com/en/c/small-home-appliances/kettles-coffee-makers/espresso-machines</x:v>
      </x:c>
      <x:c r="AX335" s="37" t="n">
        <x:v>1</x:v>
      </x:c>
      <x:c r="AY335" s="60" t="n">
        <x:v>46233</x:v>
      </x:c>
      <x:c r="AZ335" s="60"/>
      <x:c r="BA335" s="60"/>
      <x:c r="BB335" s="62" t="str">
        <x:f>IF(BA335="","",(NOW()-BA335)*24)</x:f>
      </x:c>
      <x:c r="BC335" s="37" t="str">
        <x:f>IF(BA335="","لم يُرصد",IF(BH335&lt;&gt;TRUE,"غير نشط",IF(BD335="فشل","فشل حالي",IF(BB335&lt;=12,"حديث",IF(BB335&lt;=24,"متأخر","قديم")))))</x:f>
        <x:v>لم يُرصد</x:v>
      </x:c>
      <x:c r="BD335" s="37" t="str">
        <x:v>بانتظار أول رصد سعر</x:v>
      </x:c>
      <x:c r="BE335" s="37" t="n">
        <x:v>0</x:v>
      </x:c>
      <x:c r="BF335" s="37"/>
      <x:c r="BG335" s="37"/>
      <x:c r="BH335" s="54" t="b">
        <x:v>1</x:v>
      </x:c>
      <x:c r="BI335" s="37" t="str">
        <x:v>يحتاج اكتشاف رابط المنتج</x:v>
      </x:c>
      <x:c r="BJ335" s="37" t="str">
        <x:v>Castle Espresso Machine, 1 Liter, Black - CMD1370</x:v>
      </x:c>
      <x:c r="BK335" s="37"/>
      <x:c r="BL335" s="60" t="n">
        <x:v>46233</x:v>
      </x:c>
      <x:c r="BM335" s="60" t="n">
        <x:v>46233</x:v>
      </x:c>
    </x:row>
    <x:row r="336">
      <x:c r="A336" s="37" t="str">
        <x:v>CASH-AEE992C3EC6E7D</x:v>
      </x:c>
      <x:c r="B336" s="37" t="str">
        <x:v>VAR-0EF141BF892846|EG-013|STORE</x:v>
      </x:c>
      <x:c r="C336" s="37" t="str">
        <x:v>VAR-0EF141BF892846</x:v>
      </x:c>
      <x:c r="D336" s="37" t="str">
        <x:v>MOD-7E015B8F806751</x:v>
      </x:c>
      <x:c r="E336" s="37" t="str">
        <x:v>Castle CMT1350 1.5L / Black</x:v>
      </x:c>
      <x:c r="F336" s="37" t="str">
        <x:v>الأجهزة المنزلية</x:v>
      </x:c>
      <x:c r="G336" s="37" t="str">
        <x:v>ماكينات إسبريسو</x:v>
      </x:c>
      <x:c r="H336" s="37" t="str">
        <x:v>Castle</x:v>
      </x:c>
      <x:c r="I336" s="37" t="str">
        <x:v>CMT1350</x:v>
      </x:c>
      <x:c r="J336" s="37" t="str">
        <x:v>1.5L | Black</x:v>
      </x:c>
      <x:c r="K336" s="37"/>
      <x:c r="L336" s="37"/>
      <x:c r="M336" s="37" t="str">
        <x:v>Black</x:v>
      </x:c>
      <x:c r="N336" s="37" t="str">
        <x:v>CMT1350</x:v>
      </x:c>
      <x:c r="O336" s="37"/>
      <x:c r="P336" s="37" t="str">
        <x:v>EG-013</x:v>
      </x:c>
      <x:c r="Q336" s="37" t="str">
        <x:v>B.TECH</x:v>
      </x:c>
      <x:c r="R336" s="37" t="str">
        <x:v>سلسلة</x:v>
      </x:c>
      <x:c r="S336" s="37" t="str">
        <x:v>A</x:v>
      </x:c>
      <x:c r="T336" s="37"/>
      <x:c r="U336" s="37"/>
      <x:c r="V336" s="37"/>
      <x:c r="W336" s="37" t="str">
        <x:v>https://btech.com/en/c/small-home-appliances/kettles-coffee-makers/espresso-machines</x:v>
      </x:c>
      <x:c r="X336" s="37" t="str">
        <x:v>صفحة فئة</x:v>
      </x:c>
      <x:c r="Y336" s="37" t="str">
        <x:v>EGP</x:v>
      </x:c>
      <x:c r="Z336" s="56"/>
      <x:c r="AA336" s="56"/>
      <x:c r="AB336" s="56" t="str">
        <x:f>IF(OR(Z336="",AA336=""),"",MAX(0,AA336-Z336))</x:f>
      </x:c>
      <x:c r="AC336" s="58" t="str">
        <x:f>IF(OR(Z336="",AA336="",AA336=0),"",MAX(0,(AA336-Z336)/AA336))</x:f>
      </x:c>
      <x:c r="AD336" s="56"/>
      <x:c r="AE336" s="56" t="str">
        <x:f>IF(Z336="","",Z336+IF(AD336="",0,AD336))</x:f>
      </x:c>
      <x:c r="AF336" s="37" t="str">
        <x:f>IF(AD336="","",AD336=0)</x:f>
      </x:c>
      <x:c r="AG336" s="37"/>
      <x:c r="AH336" s="37"/>
      <x:c r="AI336" s="37"/>
      <x:c r="AJ336" s="37" t="str">
        <x:v>القاهرة</x:v>
      </x:c>
      <x:c r="AK336" s="37"/>
      <x:c r="AL336" s="37"/>
      <x:c r="AM336" s="37"/>
      <x:c r="AN336" s="37"/>
      <x:c r="AO336" s="37"/>
      <x:c r="AP336" s="37"/>
      <x:c r="AQ336" s="54" t="b">
        <x:v>1</x:v>
      </x:c>
      <x:c r="AR336" s="37"/>
      <x:c r="AS336" s="37" t="str">
        <x:v>صفحة فئة</x:v>
      </x:c>
      <x:c r="AT336" s="37" t="str">
        <x:v>تحتاج مراجعة</x:v>
      </x:c>
      <x:c r="AU336" s="37" t="str">
        <x:v>store_category_listing</x:v>
      </x:c>
      <x:c r="AV336" s="37" t="str">
        <x:v>اكتشاف من صفحة فئة</x:v>
      </x:c>
      <x:c r="AW336" s="37" t="str">
        <x:v>https://btech.com/en/c/small-home-appliances/kettles-coffee-makers/espresso-machines</x:v>
      </x:c>
      <x:c r="AX336" s="37" t="n">
        <x:v>1</x:v>
      </x:c>
      <x:c r="AY336" s="60" t="n">
        <x:v>46233</x:v>
      </x:c>
      <x:c r="AZ336" s="60"/>
      <x:c r="BA336" s="60"/>
      <x:c r="BB336" s="62" t="str">
        <x:f>IF(BA336="","",(NOW()-BA336)*24)</x:f>
      </x:c>
      <x:c r="BC336" s="37" t="str">
        <x:f>IF(BA336="","لم يُرصد",IF(BH336&lt;&gt;TRUE,"غير نشط",IF(BD336="فشل","فشل حالي",IF(BB336&lt;=12,"حديث",IF(BB336&lt;=24,"متأخر","قديم")))))</x:f>
        <x:v>لم يُرصد</x:v>
      </x:c>
      <x:c r="BD336" s="37" t="str">
        <x:v>بانتظار أول رصد سعر</x:v>
      </x:c>
      <x:c r="BE336" s="37" t="n">
        <x:v>0</x:v>
      </x:c>
      <x:c r="BF336" s="37"/>
      <x:c r="BG336" s="37"/>
      <x:c r="BH336" s="54" t="b">
        <x:v>1</x:v>
      </x:c>
      <x:c r="BI336" s="37" t="str">
        <x:v>يحتاج اكتشاف رابط المنتج</x:v>
      </x:c>
      <x:c r="BJ336" s="37" t="str">
        <x:v>Castle Espresso Machine, 1.5 Liter, Black - CMT1350</x:v>
      </x:c>
      <x:c r="BK336" s="37"/>
      <x:c r="BL336" s="60" t="n">
        <x:v>46233</x:v>
      </x:c>
      <x:c r="BM336" s="60" t="n">
        <x:v>46233</x:v>
      </x:c>
    </x:row>
    <x:row r="337">
      <x:c r="A337" s="37" t="str">
        <x:v>CASH-AC3DE7A21B5438</x:v>
      </x:c>
      <x:c r="B337" s="37" t="str">
        <x:v>VAR-4765ED4FCFB5A9|EG-013|STORE</x:v>
      </x:c>
      <x:c r="C337" s="37" t="str">
        <x:v>VAR-4765ED4FCFB5A9</x:v>
      </x:c>
      <x:c r="D337" s="37" t="str">
        <x:v>MOD-6EFEFA4706218E</x:v>
      </x:c>
      <x:c r="E337" s="37" t="str">
        <x:v>MediaTech MT-CM850 1.2L / Black Silver</x:v>
      </x:c>
      <x:c r="F337" s="37" t="str">
        <x:v>الأجهزة المنزلية</x:v>
      </x:c>
      <x:c r="G337" s="37" t="str">
        <x:v>ماكينات إسبريسو</x:v>
      </x:c>
      <x:c r="H337" s="37" t="str">
        <x:v>MediaTech</x:v>
      </x:c>
      <x:c r="I337" s="37" t="str">
        <x:v>MT-CM850</x:v>
      </x:c>
      <x:c r="J337" s="37" t="str">
        <x:v>1.2L | Black Silver</x:v>
      </x:c>
      <x:c r="K337" s="37"/>
      <x:c r="L337" s="37"/>
      <x:c r="M337" s="37" t="str">
        <x:v>Black Silver</x:v>
      </x:c>
      <x:c r="N337" s="37" t="str">
        <x:v>MT-CM850</x:v>
      </x:c>
      <x:c r="O337" s="37"/>
      <x:c r="P337" s="37" t="str">
        <x:v>EG-013</x:v>
      </x:c>
      <x:c r="Q337" s="37" t="str">
        <x:v>B.TECH</x:v>
      </x:c>
      <x:c r="R337" s="37" t="str">
        <x:v>سلسلة</x:v>
      </x:c>
      <x:c r="S337" s="37" t="str">
        <x:v>A</x:v>
      </x:c>
      <x:c r="T337" s="37"/>
      <x:c r="U337" s="37"/>
      <x:c r="V337" s="37"/>
      <x:c r="W337" s="37" t="str">
        <x:v>https://btech.com/en/c/small-home-appliances/kettles-coffee-makers/espresso-machines</x:v>
      </x:c>
      <x:c r="X337" s="37" t="str">
        <x:v>صفحة فئة</x:v>
      </x:c>
      <x:c r="Y337" s="37" t="str">
        <x:v>EGP</x:v>
      </x:c>
      <x:c r="Z337" s="56"/>
      <x:c r="AA337" s="56"/>
      <x:c r="AB337" s="56" t="str">
        <x:f>IF(OR(Z337="",AA337=""),"",MAX(0,AA337-Z337))</x:f>
      </x:c>
      <x:c r="AC337" s="58" t="str">
        <x:f>IF(OR(Z337="",AA337="",AA337=0),"",MAX(0,(AA337-Z337)/AA337))</x:f>
      </x:c>
      <x:c r="AD337" s="56"/>
      <x:c r="AE337" s="56" t="str">
        <x:f>IF(Z337="","",Z337+IF(AD337="",0,AD337))</x:f>
      </x:c>
      <x:c r="AF337" s="37" t="str">
        <x:f>IF(AD337="","",AD337=0)</x:f>
      </x:c>
      <x:c r="AG337" s="37"/>
      <x:c r="AH337" s="37"/>
      <x:c r="AI337" s="37"/>
      <x:c r="AJ337" s="37" t="str">
        <x:v>القاهرة</x:v>
      </x:c>
      <x:c r="AK337" s="37"/>
      <x:c r="AL337" s="37"/>
      <x:c r="AM337" s="37"/>
      <x:c r="AN337" s="37"/>
      <x:c r="AO337" s="37"/>
      <x:c r="AP337" s="37"/>
      <x:c r="AQ337" s="54" t="b">
        <x:v>1</x:v>
      </x:c>
      <x:c r="AR337" s="37"/>
      <x:c r="AS337" s="37" t="str">
        <x:v>صفحة فئة</x:v>
      </x:c>
      <x:c r="AT337" s="37" t="str">
        <x:v>تحتاج مراجعة</x:v>
      </x:c>
      <x:c r="AU337" s="37" t="str">
        <x:v>store_category_listing</x:v>
      </x:c>
      <x:c r="AV337" s="37" t="str">
        <x:v>اكتشاف من صفحة فئة</x:v>
      </x:c>
      <x:c r="AW337" s="37" t="str">
        <x:v>https://btech.com/en/c/small-home-appliances/kettles-coffee-makers/espresso-machines</x:v>
      </x:c>
      <x:c r="AX337" s="37" t="n">
        <x:v>1</x:v>
      </x:c>
      <x:c r="AY337" s="60" t="n">
        <x:v>46233</x:v>
      </x:c>
      <x:c r="AZ337" s="60"/>
      <x:c r="BA337" s="60"/>
      <x:c r="BB337" s="62" t="str">
        <x:f>IF(BA337="","",(NOW()-BA337)*24)</x:f>
      </x:c>
      <x:c r="BC337" s="37" t="str">
        <x:f>IF(BA337="","لم يُرصد",IF(BH337&lt;&gt;TRUE,"غير نشط",IF(BD337="فشل","فشل حالي",IF(BB337&lt;=12,"حديث",IF(BB337&lt;=24,"متأخر","قديم")))))</x:f>
        <x:v>لم يُرصد</x:v>
      </x:c>
      <x:c r="BD337" s="37" t="str">
        <x:v>بانتظار أول رصد سعر</x:v>
      </x:c>
      <x:c r="BE337" s="37" t="n">
        <x:v>0</x:v>
      </x:c>
      <x:c r="BF337" s="37"/>
      <x:c r="BG337" s="37"/>
      <x:c r="BH337" s="54" t="b">
        <x:v>1</x:v>
      </x:c>
      <x:c r="BI337" s="37" t="str">
        <x:v>يحتاج اكتشاف رابط المنتج</x:v>
      </x:c>
      <x:c r="BJ337" s="37" t="str">
        <x:v>Mediatech Espresso Machine, 1.2 Liter, Black Silver - MT-CM850</x:v>
      </x:c>
      <x:c r="BK337" s="37"/>
      <x:c r="BL337" s="60" t="n">
        <x:v>46233</x:v>
      </x:c>
      <x:c r="BM337" s="60" t="n">
        <x:v>46233</x:v>
      </x:c>
    </x:row>
    <x:row r="338">
      <x:c r="A338" s="37" t="str">
        <x:v>CASH-464AA3BCDAEA98</x:v>
      </x:c>
      <x:c r="B338" s="37" t="str">
        <x:v>VAR-D510B598C90145|EG-013|STORE</x:v>
      </x:c>
      <x:c r="C338" s="37" t="str">
        <x:v>VAR-D510B598C90145</x:v>
      </x:c>
      <x:c r="D338" s="37" t="str">
        <x:v>MOD-EBC9E286B931A3</x:v>
      </x:c>
      <x:c r="E338" s="37" t="str">
        <x:v>Nespresso C40-EU-RE-NE5 700ml / Black / Red</x:v>
      </x:c>
      <x:c r="F338" s="37" t="str">
        <x:v>الأجهزة المنزلية</x:v>
      </x:c>
      <x:c r="G338" s="37" t="str">
        <x:v>ماكينات إسبريسو</x:v>
      </x:c>
      <x:c r="H338" s="37" t="str">
        <x:v>Nespresso</x:v>
      </x:c>
      <x:c r="I338" s="37" t="str">
        <x:v>C40-EU-RE-NE5</x:v>
      </x:c>
      <x:c r="J338" s="37" t="str">
        <x:v>700ml | Black / Red</x:v>
      </x:c>
      <x:c r="K338" s="37"/>
      <x:c r="L338" s="37"/>
      <x:c r="M338" s="37" t="str">
        <x:v>Black / Red</x:v>
      </x:c>
      <x:c r="N338" s="37" t="str">
        <x:v>C40-EU-RE-NE5</x:v>
      </x:c>
      <x:c r="O338" s="37"/>
      <x:c r="P338" s="37" t="str">
        <x:v>EG-013</x:v>
      </x:c>
      <x:c r="Q338" s="37" t="str">
        <x:v>B.TECH</x:v>
      </x:c>
      <x:c r="R338" s="37" t="str">
        <x:v>سلسلة</x:v>
      </x:c>
      <x:c r="S338" s="37" t="str">
        <x:v>A</x:v>
      </x:c>
      <x:c r="T338" s="37"/>
      <x:c r="U338" s="37"/>
      <x:c r="V338" s="37"/>
      <x:c r="W338" s="37" t="str">
        <x:v>https://btech.com/en/c/small-home-appliances/kettles-coffee-makers/espresso-machines</x:v>
      </x:c>
      <x:c r="X338" s="37" t="str">
        <x:v>صفحة فئة</x:v>
      </x:c>
      <x:c r="Y338" s="37" t="str">
        <x:v>EGP</x:v>
      </x:c>
      <x:c r="Z338" s="56"/>
      <x:c r="AA338" s="56"/>
      <x:c r="AB338" s="56" t="str">
        <x:f>IF(OR(Z338="",AA338=""),"",MAX(0,AA338-Z338))</x:f>
      </x:c>
      <x:c r="AC338" s="58" t="str">
        <x:f>IF(OR(Z338="",AA338="",AA338=0),"",MAX(0,(AA338-Z338)/AA338))</x:f>
      </x:c>
      <x:c r="AD338" s="56"/>
      <x:c r="AE338" s="56" t="str">
        <x:f>IF(Z338="","",Z338+IF(AD338="",0,AD338))</x:f>
      </x:c>
      <x:c r="AF338" s="37" t="str">
        <x:f>IF(AD338="","",AD338=0)</x:f>
      </x:c>
      <x:c r="AG338" s="37"/>
      <x:c r="AH338" s="37"/>
      <x:c r="AI338" s="37"/>
      <x:c r="AJ338" s="37" t="str">
        <x:v>القاهرة</x:v>
      </x:c>
      <x:c r="AK338" s="37"/>
      <x:c r="AL338" s="37"/>
      <x:c r="AM338" s="37"/>
      <x:c r="AN338" s="37"/>
      <x:c r="AO338" s="37"/>
      <x:c r="AP338" s="37"/>
      <x:c r="AQ338" s="54" t="b">
        <x:v>1</x:v>
      </x:c>
      <x:c r="AR338" s="37"/>
      <x:c r="AS338" s="37" t="str">
        <x:v>صفحة فئة</x:v>
      </x:c>
      <x:c r="AT338" s="37" t="str">
        <x:v>تحتاج مراجعة</x:v>
      </x:c>
      <x:c r="AU338" s="37" t="str">
        <x:v>store_category_listing</x:v>
      </x:c>
      <x:c r="AV338" s="37" t="str">
        <x:v>اكتشاف من صفحة فئة</x:v>
      </x:c>
      <x:c r="AW338" s="37" t="str">
        <x:v>https://btech.com/en/c/small-home-appliances/kettles-coffee-makers/espresso-machines</x:v>
      </x:c>
      <x:c r="AX338" s="37" t="n">
        <x:v>1</x:v>
      </x:c>
      <x:c r="AY338" s="60" t="n">
        <x:v>46233</x:v>
      </x:c>
      <x:c r="AZ338" s="60"/>
      <x:c r="BA338" s="60"/>
      <x:c r="BB338" s="62" t="str">
        <x:f>IF(BA338="","",(NOW()-BA338)*24)</x:f>
      </x:c>
      <x:c r="BC338" s="37" t="str">
        <x:f>IF(BA338="","لم يُرصد",IF(BH338&lt;&gt;TRUE,"غير نشط",IF(BD338="فشل","فشل حالي",IF(BB338&lt;=12,"حديث",IF(BB338&lt;=24,"متأخر","قديم")))))</x:f>
        <x:v>لم يُرصد</x:v>
      </x:c>
      <x:c r="BD338" s="37" t="str">
        <x:v>بانتظار أول رصد سعر</x:v>
      </x:c>
      <x:c r="BE338" s="37" t="n">
        <x:v>0</x:v>
      </x:c>
      <x:c r="BF338" s="37"/>
      <x:c r="BG338" s="37"/>
      <x:c r="BH338" s="54" t="b">
        <x:v>1</x:v>
      </x:c>
      <x:c r="BI338" s="37" t="str">
        <x:v>يحتاج اكتشاف رابط المنتج</x:v>
      </x:c>
      <x:c r="BJ338" s="37" t="str">
        <x:v>Nespresso Inissia Espresso Machine, 700 milliliter Number Of Cups Cups, Red Black - C40-EU-RE-NE5</x:v>
      </x:c>
      <x:c r="BK338" s="37"/>
      <x:c r="BL338" s="60" t="n">
        <x:v>46233</x:v>
      </x:c>
      <x:c r="BM338" s="60" t="n">
        <x:v>46233</x:v>
      </x:c>
    </x:row>
    <x:row r="339">
      <x:c r="A339" s="37" t="str">
        <x:v>CASH-6030BD4B482D53</x:v>
      </x:c>
      <x:c r="B339" s="37" t="str">
        <x:v>VAR-EE4A91B8FB6A8F|EG-013|STORE</x:v>
      </x:c>
      <x:c r="C339" s="37" t="str">
        <x:v>VAR-EE4A91B8FB6A8F</x:v>
      </x:c>
      <x:c r="D339" s="37" t="str">
        <x:v>MOD-C9E0D53433379C</x:v>
      </x:c>
      <x:c r="E339" s="37" t="str">
        <x:v>One Life ES90R-B Black/Red</x:v>
      </x:c>
      <x:c r="F339" s="37" t="str">
        <x:v>الأجهزة المنزلية</x:v>
      </x:c>
      <x:c r="G339" s="37" t="str">
        <x:v>ماكينات إسبريسو</x:v>
      </x:c>
      <x:c r="H339" s="37" t="str">
        <x:v>One Life</x:v>
      </x:c>
      <x:c r="I339" s="37" t="str">
        <x:v>ES90R-B</x:v>
      </x:c>
      <x:c r="J339" s="37" t="str">
        <x:v>Black/Red</x:v>
      </x:c>
      <x:c r="K339" s="37"/>
      <x:c r="L339" s="37"/>
      <x:c r="M339" s="37" t="str">
        <x:v>Black/Red</x:v>
      </x:c>
      <x:c r="N339" s="37" t="str">
        <x:v>ES90R-B</x:v>
      </x:c>
      <x:c r="O339" s="37"/>
      <x:c r="P339" s="37" t="str">
        <x:v>EG-013</x:v>
      </x:c>
      <x:c r="Q339" s="37" t="str">
        <x:v>B.TECH</x:v>
      </x:c>
      <x:c r="R339" s="37" t="str">
        <x:v>سلسلة</x:v>
      </x:c>
      <x:c r="S339" s="37" t="str">
        <x:v>A</x:v>
      </x:c>
      <x:c r="T339" s="37"/>
      <x:c r="U339" s="37"/>
      <x:c r="V339" s="37"/>
      <x:c r="W339" s="37" t="str">
        <x:v>https://btech.com/en/c/small-home-appliances/kettles-coffee-makers/espresso-machines</x:v>
      </x:c>
      <x:c r="X339" s="37" t="str">
        <x:v>صفحة فئة</x:v>
      </x:c>
      <x:c r="Y339" s="37" t="str">
        <x:v>EGP</x:v>
      </x:c>
      <x:c r="Z339" s="56"/>
      <x:c r="AA339" s="56"/>
      <x:c r="AB339" s="56" t="str">
        <x:f>IF(OR(Z339="",AA339=""),"",MAX(0,AA339-Z339))</x:f>
      </x:c>
      <x:c r="AC339" s="58" t="str">
        <x:f>IF(OR(Z339="",AA339="",AA339=0),"",MAX(0,(AA339-Z339)/AA339))</x:f>
      </x:c>
      <x:c r="AD339" s="56"/>
      <x:c r="AE339" s="56" t="str">
        <x:f>IF(Z339="","",Z339+IF(AD339="",0,AD339))</x:f>
      </x:c>
      <x:c r="AF339" s="37" t="str">
        <x:f>IF(AD339="","",AD339=0)</x:f>
      </x:c>
      <x:c r="AG339" s="37"/>
      <x:c r="AH339" s="37"/>
      <x:c r="AI339" s="37"/>
      <x:c r="AJ339" s="37" t="str">
        <x:v>القاهرة</x:v>
      </x:c>
      <x:c r="AK339" s="37"/>
      <x:c r="AL339" s="37"/>
      <x:c r="AM339" s="37"/>
      <x:c r="AN339" s="37"/>
      <x:c r="AO339" s="37"/>
      <x:c r="AP339" s="37"/>
      <x:c r="AQ339" s="54" t="b">
        <x:v>1</x:v>
      </x:c>
      <x:c r="AR339" s="37"/>
      <x:c r="AS339" s="37" t="str">
        <x:v>صفحة فئة</x:v>
      </x:c>
      <x:c r="AT339" s="37" t="str">
        <x:v>تحتاج مراجعة</x:v>
      </x:c>
      <x:c r="AU339" s="37" t="str">
        <x:v>store_category_listing</x:v>
      </x:c>
      <x:c r="AV339" s="37" t="str">
        <x:v>اكتشاف من صفحة فئة</x:v>
      </x:c>
      <x:c r="AW339" s="37" t="str">
        <x:v>https://btech.com/en/c/small-home-appliances/kettles-coffee-makers/espresso-machines</x:v>
      </x:c>
      <x:c r="AX339" s="37" t="n">
        <x:v>1</x:v>
      </x:c>
      <x:c r="AY339" s="60" t="n">
        <x:v>46233</x:v>
      </x:c>
      <x:c r="AZ339" s="60"/>
      <x:c r="BA339" s="60"/>
      <x:c r="BB339" s="62" t="str">
        <x:f>IF(BA339="","",(NOW()-BA339)*24)</x:f>
      </x:c>
      <x:c r="BC339" s="37" t="str">
        <x:f>IF(BA339="","لم يُرصد",IF(BH339&lt;&gt;TRUE,"غير نشط",IF(BD339="فشل","فشل حالي",IF(BB339&lt;=12,"حديث",IF(BB339&lt;=24,"متأخر","قديم")))))</x:f>
        <x:v>لم يُرصد</x:v>
      </x:c>
      <x:c r="BD339" s="37" t="str">
        <x:v>بانتظار أول رصد سعر</x:v>
      </x:c>
      <x:c r="BE339" s="37" t="n">
        <x:v>0</x:v>
      </x:c>
      <x:c r="BF339" s="37"/>
      <x:c r="BG339" s="37"/>
      <x:c r="BH339" s="54" t="b">
        <x:v>1</x:v>
      </x:c>
      <x:c r="BI339" s="37" t="str">
        <x:v>يحتاج اكتشاف رابط المنتج</x:v>
      </x:c>
      <x:c r="BJ339" s="37" t="str">
        <x:v>One Life Espresso Machine, Black/Red - ES90R-B</x:v>
      </x:c>
      <x:c r="BK339" s="37"/>
      <x:c r="BL339" s="60" t="n">
        <x:v>46233</x:v>
      </x:c>
      <x:c r="BM339" s="60" t="n">
        <x:v>46233</x:v>
      </x:c>
    </x:row>
    <x:row r="340">
      <x:c r="A340" s="37" t="str">
        <x:v>CASH-DE288CBCA585D1</x:v>
      </x:c>
      <x:c r="B340" s="37" t="str">
        <x:v>VAR-0784B8F0EB8936|EG-013|STORE</x:v>
      </x:c>
      <x:c r="C340" s="37" t="str">
        <x:v>VAR-0784B8F0EB8936</x:v>
      </x:c>
      <x:c r="D340" s="37" t="str">
        <x:v>MOD-41810C20D02DCB</x:v>
      </x:c>
      <x:c r="E340" s="37" t="str">
        <x:v>Rafal Espresso Machine with Integrated Grinder 2L / Black</x:v>
      </x:c>
      <x:c r="F340" s="37" t="str">
        <x:v>الأجهزة المنزلية</x:v>
      </x:c>
      <x:c r="G340" s="37" t="str">
        <x:v>ماكينات إسبريسو</x:v>
      </x:c>
      <x:c r="H340" s="37" t="str">
        <x:v>Rafal</x:v>
      </x:c>
      <x:c r="I340" s="37" t="str">
        <x:v>Espresso Machine with Integrated Grinder</x:v>
      </x:c>
      <x:c r="J340" s="37" t="str">
        <x:v>2L | Black</x:v>
      </x:c>
      <x:c r="K340" s="37"/>
      <x:c r="L340" s="37"/>
      <x:c r="M340" s="37" t="str">
        <x:v>Black</x:v>
      </x:c>
      <x:c r="N340" s="37"/>
      <x:c r="O340" s="37"/>
      <x:c r="P340" s="37" t="str">
        <x:v>EG-013</x:v>
      </x:c>
      <x:c r="Q340" s="37" t="str">
        <x:v>B.TECH</x:v>
      </x:c>
      <x:c r="R340" s="37" t="str">
        <x:v>سلسلة</x:v>
      </x:c>
      <x:c r="S340" s="37" t="str">
        <x:v>A</x:v>
      </x:c>
      <x:c r="T340" s="37"/>
      <x:c r="U340" s="37"/>
      <x:c r="V340" s="37"/>
      <x:c r="W340" s="37" t="str">
        <x:v>https://btech.com/en/c/small-home-appliances/kettles-coffee-makers/espresso-machines</x:v>
      </x:c>
      <x:c r="X340" s="37" t="str">
        <x:v>صفحة فئة</x:v>
      </x:c>
      <x:c r="Y340" s="37" t="str">
        <x:v>EGP</x:v>
      </x:c>
      <x:c r="Z340" s="56"/>
      <x:c r="AA340" s="56"/>
      <x:c r="AB340" s="56" t="str">
        <x:f>IF(OR(Z340="",AA340=""),"",MAX(0,AA340-Z340))</x:f>
      </x:c>
      <x:c r="AC340" s="58" t="str">
        <x:f>IF(OR(Z340="",AA340="",AA340=0),"",MAX(0,(AA340-Z340)/AA340))</x:f>
      </x:c>
      <x:c r="AD340" s="56"/>
      <x:c r="AE340" s="56" t="str">
        <x:f>IF(Z340="","",Z340+IF(AD340="",0,AD340))</x:f>
      </x:c>
      <x:c r="AF340" s="37" t="str">
        <x:f>IF(AD340="","",AD340=0)</x:f>
      </x:c>
      <x:c r="AG340" s="37"/>
      <x:c r="AH340" s="37"/>
      <x:c r="AI340" s="37"/>
      <x:c r="AJ340" s="37" t="str">
        <x:v>القاهرة</x:v>
      </x:c>
      <x:c r="AK340" s="37"/>
      <x:c r="AL340" s="37"/>
      <x:c r="AM340" s="37"/>
      <x:c r="AN340" s="37"/>
      <x:c r="AO340" s="37"/>
      <x:c r="AP340" s="37"/>
      <x:c r="AQ340" s="54" t="b">
        <x:v>1</x:v>
      </x:c>
      <x:c r="AR340" s="37"/>
      <x:c r="AS340" s="37" t="str">
        <x:v>صفحة فئة</x:v>
      </x:c>
      <x:c r="AT340" s="37" t="str">
        <x:v>تحتاج مراجعة</x:v>
      </x:c>
      <x:c r="AU340" s="37" t="str">
        <x:v>store_category_listing</x:v>
      </x:c>
      <x:c r="AV340" s="37" t="str">
        <x:v>اكتشاف من صفحة فئة</x:v>
      </x:c>
      <x:c r="AW340" s="37" t="str">
        <x:v>https://btech.com/en/c/small-home-appliances/kettles-coffee-makers/espresso-machines</x:v>
      </x:c>
      <x:c r="AX340" s="37" t="n">
        <x:v>1</x:v>
      </x:c>
      <x:c r="AY340" s="60" t="n">
        <x:v>46233</x:v>
      </x:c>
      <x:c r="AZ340" s="60"/>
      <x:c r="BA340" s="60"/>
      <x:c r="BB340" s="62" t="str">
        <x:f>IF(BA340="","",(NOW()-BA340)*24)</x:f>
      </x:c>
      <x:c r="BC340" s="37" t="str">
        <x:f>IF(BA340="","لم يُرصد",IF(BH340&lt;&gt;TRUE,"غير نشط",IF(BD340="فشل","فشل حالي",IF(BB340&lt;=12,"حديث",IF(BB340&lt;=24,"متأخر","قديم")))))</x:f>
        <x:v>لم يُرصد</x:v>
      </x:c>
      <x:c r="BD340" s="37" t="str">
        <x:v>بانتظار أول رصد سعر</x:v>
      </x:c>
      <x:c r="BE340" s="37" t="n">
        <x:v>0</x:v>
      </x:c>
      <x:c r="BF340" s="37"/>
      <x:c r="BG340" s="37"/>
      <x:c r="BH340" s="54" t="b">
        <x:v>1</x:v>
      </x:c>
      <x:c r="BI340" s="37" t="str">
        <x:v>يحتاج اكتشاف رابط المنتج</x:v>
      </x:c>
      <x:c r="BJ340" s="37" t="str">
        <x:v>Rafal Espresso Machine with Integrated Grinder, 2 Liter, Black</x:v>
      </x:c>
      <x:c r="BK340" s="37"/>
      <x:c r="BL340" s="60" t="n">
        <x:v>46233</x:v>
      </x:c>
      <x:c r="BM340" s="60" t="n">
        <x:v>46233</x:v>
      </x:c>
    </x:row>
    <x:row r="341">
      <x:c r="A341" s="37" t="str">
        <x:v>CASH-3D97028A88A0CA</x:v>
      </x:c>
      <x:c r="B341" s="37" t="str">
        <x:v>VAR-0744CD3E3E1C83|EG-079|STORE</x:v>
      </x:c>
      <x:c r="C341" s="37" t="str">
        <x:v>VAR-0744CD3E3E1C83</x:v>
      </x:c>
      <x:c r="D341" s="37" t="str">
        <x:v>MOD-70437AD611EFC0</x:v>
      </x:c>
      <x:c r="E341" s="37" t="str">
        <x:v>Moulinex ME682826</x:v>
      </x:c>
      <x:c r="F341" s="37" t="str">
        <x:v>الأجهزة المنزلية</x:v>
      </x:c>
      <x:c r="G341" s="37" t="str">
        <x:v>ماكينات فرم لحوم</x:v>
      </x:c>
      <x:c r="H341" s="37" t="str">
        <x:v>Moulinex</x:v>
      </x:c>
      <x:c r="I341" s="37" t="str">
        <x:v>ME682826</x:v>
      </x:c>
      <x:c r="J341" s="37"/>
      <x:c r="K341" s="37"/>
      <x:c r="L341" s="37"/>
      <x:c r="M341" s="37"/>
      <x:c r="N341" s="37" t="str">
        <x:v>ME682826</x:v>
      </x:c>
      <x:c r="O341" s="37"/>
      <x:c r="P341" s="37" t="str">
        <x:v>EG-079</x:v>
      </x:c>
      <x:c r="Q341" s="37" t="str">
        <x:v>Zahran Stores</x:v>
      </x:c>
      <x:c r="R341" s="37" t="str">
        <x:v>سلسلة</x:v>
      </x:c>
      <x:c r="S341" s="37" t="str">
        <x:v>A</x:v>
      </x:c>
      <x:c r="T341" s="37"/>
      <x:c r="U341" s="37"/>
      <x:c r="V341" s="37"/>
      <x:c r="W341" s="37" t="str">
        <x:v>https://www.zahranstores.com/en/moulinex-meat-mincer-hv8-plus-5in1-me682826-1103</x:v>
      </x:c>
      <x:c r="X341" s="37" t="str">
        <x:v>Sitemap/قائمة روابط</x:v>
      </x:c>
      <x:c r="Y341" s="37" t="str">
        <x:v>EGP</x:v>
      </x:c>
      <x:c r="Z341" s="56"/>
      <x:c r="AA341" s="56"/>
      <x:c r="AB341" s="56" t="str">
        <x:f>IF(OR(Z341="",AA341=""),"",MAX(0,AA341-Z341))</x:f>
      </x:c>
      <x:c r="AC341" s="58" t="str">
        <x:f>IF(OR(Z341="",AA341="",AA341=0),"",MAX(0,(AA341-Z341)/AA341))</x:f>
      </x:c>
      <x:c r="AD341" s="56"/>
      <x:c r="AE341" s="56" t="str">
        <x:f>IF(Z341="","",Z341+IF(AD341="",0,AD341))</x:f>
      </x:c>
      <x:c r="AF341" s="37" t="str">
        <x:f>IF(AD341="","",AD341=0)</x:f>
      </x:c>
      <x:c r="AG341" s="37"/>
      <x:c r="AH341" s="37"/>
      <x:c r="AI341" s="37"/>
      <x:c r="AJ341" s="37" t="str">
        <x:v>القاهرة</x:v>
      </x:c>
      <x:c r="AK341" s="37"/>
      <x:c r="AL341" s="37"/>
      <x:c r="AM341" s="37"/>
      <x:c r="AN341" s="37"/>
      <x:c r="AO341" s="37"/>
      <x:c r="AP341" s="37"/>
      <x:c r="AQ341" s="54" t="b">
        <x:v>1</x:v>
      </x:c>
      <x:c r="AR341" s="37"/>
      <x:c r="AS341" s="37" t="str">
        <x:v>Sitemap متجر</x:v>
      </x:c>
      <x:c r="AT341" s="37" t="str">
        <x:v>متوسطة</x:v>
      </x:c>
      <x:c r="AU341" s="37" t="str">
        <x:v>egypt_store_sitemap_listing</x:v>
      </x:c>
      <x:c r="AV341" s="37" t="str">
        <x:v>Sitemap ثم صفحة منتج</x:v>
      </x:c>
      <x:c r="AW341" s="37" t="str">
        <x:v>https://www.zahranstores.com/en/moulinex-meat-mincer-hv8-plus-5in1-me682826-1103</x:v>
      </x:c>
      <x:c r="AX341" s="37" t="n">
        <x:v>1</x:v>
      </x:c>
      <x:c r="AY341" s="60" t="n">
        <x:v>46233</x:v>
      </x:c>
      <x:c r="AZ341" s="60"/>
      <x:c r="BA341" s="60"/>
      <x:c r="BB341" s="62" t="str">
        <x:f>IF(BA341="","",(NOW()-BA341)*24)</x:f>
      </x:c>
      <x:c r="BC341" s="37" t="str">
        <x:f>IF(BA341="","لم يُرصد",IF(BH341&lt;&gt;TRUE,"غير نشط",IF(BD341="فشل","فشل حالي",IF(BB341&lt;=12,"حديث",IF(BB341&lt;=24,"متأخر","قديم")))))</x:f>
        <x:v>لم يُرصد</x:v>
      </x:c>
      <x:c r="BD341" s="37" t="str">
        <x:v>بانتظار أول رصد سعر</x:v>
      </x:c>
      <x:c r="BE341" s="37" t="n">
        <x:v>0</x:v>
      </x:c>
      <x:c r="BF341" s="37"/>
      <x:c r="BG341" s="37"/>
      <x:c r="BH341" s="54" t="b">
        <x:v>1</x:v>
      </x:c>
      <x:c r="BI341" s="37" t="str">
        <x:v>يحتاج تأكيد صفحة المنتج</x:v>
      </x:c>
      <x:c r="BJ341" s="37" t="str"/>
      <x:c r="BK341" s="37" t="str">
        <x:v>Exact product URL in Zahran Stores public sitemap; stock not asserted</x:v>
      </x:c>
      <x:c r="BL341" s="60" t="n">
        <x:v>46233</x:v>
      </x:c>
      <x:c r="BM341" s="60" t="n">
        <x:v>46233</x:v>
      </x:c>
    </x:row>
    <x:row r="342">
      <x:c r="A342" s="37" t="str">
        <x:v>CASH-45318B691836F1</x:v>
      </x:c>
      <x:c r="B342" s="37" t="str">
        <x:v>VAR-3A85A471963C4A|EG-013|STORE</x:v>
      </x:c>
      <x:c r="C342" s="37" t="str">
        <x:v>VAR-3A85A471963C4A</x:v>
      </x:c>
      <x:c r="D342" s="37" t="str">
        <x:v>MOD-E89447A757176C</x:v>
      </x:c>
      <x:c r="E342" s="37" t="str">
        <x:v>Arzum OK001 710W / Black / Gold</x:v>
      </x:c>
      <x:c r="F342" s="37" t="str">
        <x:v>الأجهزة المنزلية</x:v>
      </x:c>
      <x:c r="G342" s="37" t="str">
        <x:v>ماكينات قهوة تركي</x:v>
      </x:c>
      <x:c r="H342" s="37" t="str">
        <x:v>Arzum</x:v>
      </x:c>
      <x:c r="I342" s="37" t="str">
        <x:v>OK001</x:v>
      </x:c>
      <x:c r="J342" s="37" t="str">
        <x:v>710W | Black / Gold</x:v>
      </x:c>
      <x:c r="K342" s="37"/>
      <x:c r="L342" s="37"/>
      <x:c r="M342" s="37" t="str">
        <x:v>Black / Gold</x:v>
      </x:c>
      <x:c r="N342" s="37" t="str">
        <x:v>OK001</x:v>
      </x:c>
      <x:c r="O342" s="37"/>
      <x:c r="P342" s="37" t="str">
        <x:v>EG-013</x:v>
      </x:c>
      <x:c r="Q342" s="37" t="str">
        <x:v>B.TECH</x:v>
      </x:c>
      <x:c r="R342" s="37" t="str">
        <x:v>سلسلة</x:v>
      </x:c>
      <x:c r="S342" s="37" t="str">
        <x:v>A</x:v>
      </x:c>
      <x:c r="T342" s="37"/>
      <x:c r="U342" s="37"/>
      <x:c r="V342" s="37"/>
      <x:c r="W342" s="37" t="str">
        <x:v>https://btech.com/en/c/small-home-appliances/kettles-coffee-makers/turkish-coffee-makers</x:v>
      </x:c>
      <x:c r="X342" s="37" t="str">
        <x:v>صفحة فئة</x:v>
      </x:c>
      <x:c r="Y342" s="37" t="str">
        <x:v>EGP</x:v>
      </x:c>
      <x:c r="Z342" s="56"/>
      <x:c r="AA342" s="56"/>
      <x:c r="AB342" s="56" t="str">
        <x:f>IF(OR(Z342="",AA342=""),"",MAX(0,AA342-Z342))</x:f>
      </x:c>
      <x:c r="AC342" s="58" t="str">
        <x:f>IF(OR(Z342="",AA342="",AA342=0),"",MAX(0,(AA342-Z342)/AA342))</x:f>
      </x:c>
      <x:c r="AD342" s="56"/>
      <x:c r="AE342" s="56" t="str">
        <x:f>IF(Z342="","",Z342+IF(AD342="",0,AD342))</x:f>
      </x:c>
      <x:c r="AF342" s="37" t="str">
        <x:f>IF(AD342="","",AD342=0)</x:f>
      </x:c>
      <x:c r="AG342" s="37"/>
      <x:c r="AH342" s="37"/>
      <x:c r="AI342" s="37"/>
      <x:c r="AJ342" s="37" t="str">
        <x:v>القاهرة</x:v>
      </x:c>
      <x:c r="AK342" s="37"/>
      <x:c r="AL342" s="37"/>
      <x:c r="AM342" s="37"/>
      <x:c r="AN342" s="37"/>
      <x:c r="AO342" s="37"/>
      <x:c r="AP342" s="37"/>
      <x:c r="AQ342" s="54" t="b">
        <x:v>1</x:v>
      </x:c>
      <x:c r="AR342" s="37"/>
      <x:c r="AS342" s="37" t="str">
        <x:v>صفحة فئة</x:v>
      </x:c>
      <x:c r="AT342" s="37" t="str">
        <x:v>تحتاج مراجعة</x:v>
      </x:c>
      <x:c r="AU342" s="37" t="str">
        <x:v>store_category_listing</x:v>
      </x:c>
      <x:c r="AV342" s="37" t="str">
        <x:v>اكتشاف من صفحة فئة</x:v>
      </x:c>
      <x:c r="AW342" s="37" t="str">
        <x:v>https://btech.com/en/c/small-home-appliances/kettles-coffee-makers/turkish-coffee-makers</x:v>
      </x:c>
      <x:c r="AX342" s="37" t="n">
        <x:v>1</x:v>
      </x:c>
      <x:c r="AY342" s="60" t="n">
        <x:v>46233</x:v>
      </x:c>
      <x:c r="AZ342" s="60"/>
      <x:c r="BA342" s="60"/>
      <x:c r="BB342" s="62" t="str">
        <x:f>IF(BA342="","",(NOW()-BA342)*24)</x:f>
      </x:c>
      <x:c r="BC342" s="37" t="str">
        <x:f>IF(BA342="","لم يُرصد",IF(BH342&lt;&gt;TRUE,"غير نشط",IF(BD342="فشل","فشل حالي",IF(BB342&lt;=12,"حديث",IF(BB342&lt;=24,"متأخر","قديم")))))</x:f>
        <x:v>لم يُرصد</x:v>
      </x:c>
      <x:c r="BD342" s="37" t="str">
        <x:v>بانتظار أول رصد سعر</x:v>
      </x:c>
      <x:c r="BE342" s="37" t="n">
        <x:v>0</x:v>
      </x:c>
      <x:c r="BF342" s="37"/>
      <x:c r="BG342" s="37"/>
      <x:c r="BH342" s="54" t="b">
        <x:v>1</x:v>
      </x:c>
      <x:c r="BI342" s="37" t="str">
        <x:v>يحتاج اكتشاف رابط المنتج</x:v>
      </x:c>
      <x:c r="BJ342" s="37" t="str">
        <x:v>Arzum Okka Turkish Coffee Maker 2 Cups 710 Watt Black Gold - OK001</x:v>
      </x:c>
      <x:c r="BK342" s="37"/>
      <x:c r="BL342" s="60" t="n">
        <x:v>46233</x:v>
      </x:c>
      <x:c r="BM342" s="60" t="n">
        <x:v>46233</x:v>
      </x:c>
    </x:row>
    <x:row r="343">
      <x:c r="A343" s="37" t="str">
        <x:v>CASH-DF6895DB610C24</x:v>
      </x:c>
      <x:c r="B343" s="37" t="str">
        <x:v>VAR-F2888C505679F4|EG-013|STORE</x:v>
      </x:c>
      <x:c r="C343" s="37" t="str">
        <x:v>VAR-F2888C505679F4</x:v>
      </x:c>
      <x:c r="D343" s="37" t="str">
        <x:v>MOD-8AE8512F4B30B3</x:v>
      </x:c>
      <x:c r="E343" s="37" t="str">
        <x:v>Arzum OK002 0.95L / 710W / Black Chrome</x:v>
      </x:c>
      <x:c r="F343" s="37" t="str">
        <x:v>الأجهزة المنزلية</x:v>
      </x:c>
      <x:c r="G343" s="37" t="str">
        <x:v>ماكينات قهوة تركي</x:v>
      </x:c>
      <x:c r="H343" s="37" t="str">
        <x:v>Arzum</x:v>
      </x:c>
      <x:c r="I343" s="37" t="str">
        <x:v>OK002</x:v>
      </x:c>
      <x:c r="J343" s="37" t="str">
        <x:v>0.95L | 710W | Black Chrome</x:v>
      </x:c>
      <x:c r="K343" s="37"/>
      <x:c r="L343" s="37"/>
      <x:c r="M343" s="37" t="str">
        <x:v>Black Chrome</x:v>
      </x:c>
      <x:c r="N343" s="37" t="str">
        <x:v>OK002</x:v>
      </x:c>
      <x:c r="O343" s="37"/>
      <x:c r="P343" s="37" t="str">
        <x:v>EG-013</x:v>
      </x:c>
      <x:c r="Q343" s="37" t="str">
        <x:v>B.TECH</x:v>
      </x:c>
      <x:c r="R343" s="37" t="str">
        <x:v>سلسلة</x:v>
      </x:c>
      <x:c r="S343" s="37" t="str">
        <x:v>A</x:v>
      </x:c>
      <x:c r="T343" s="37"/>
      <x:c r="U343" s="37"/>
      <x:c r="V343" s="37"/>
      <x:c r="W343" s="37" t="str">
        <x:v>https://btech.com/en/c/small-home-appliances/kettles-coffee-makers/turkish-coffee-makers</x:v>
      </x:c>
      <x:c r="X343" s="37" t="str">
        <x:v>صفحة فئة</x:v>
      </x:c>
      <x:c r="Y343" s="37" t="str">
        <x:v>EGP</x:v>
      </x:c>
      <x:c r="Z343" s="56"/>
      <x:c r="AA343" s="56"/>
      <x:c r="AB343" s="56" t="str">
        <x:f>IF(OR(Z343="",AA343=""),"",MAX(0,AA343-Z343))</x:f>
      </x:c>
      <x:c r="AC343" s="58" t="str">
        <x:f>IF(OR(Z343="",AA343="",AA343=0),"",MAX(0,(AA343-Z343)/AA343))</x:f>
      </x:c>
      <x:c r="AD343" s="56"/>
      <x:c r="AE343" s="56" t="str">
        <x:f>IF(Z343="","",Z343+IF(AD343="",0,AD343))</x:f>
      </x:c>
      <x:c r="AF343" s="37" t="str">
        <x:f>IF(AD343="","",AD343=0)</x:f>
      </x:c>
      <x:c r="AG343" s="37"/>
      <x:c r="AH343" s="37"/>
      <x:c r="AI343" s="37"/>
      <x:c r="AJ343" s="37" t="str">
        <x:v>القاهرة</x:v>
      </x:c>
      <x:c r="AK343" s="37"/>
      <x:c r="AL343" s="37"/>
      <x:c r="AM343" s="37"/>
      <x:c r="AN343" s="37"/>
      <x:c r="AO343" s="37"/>
      <x:c r="AP343" s="37"/>
      <x:c r="AQ343" s="54" t="b">
        <x:v>1</x:v>
      </x:c>
      <x:c r="AR343" s="37"/>
      <x:c r="AS343" s="37" t="str">
        <x:v>صفحة فئة</x:v>
      </x:c>
      <x:c r="AT343" s="37" t="str">
        <x:v>تحتاج مراجعة</x:v>
      </x:c>
      <x:c r="AU343" s="37" t="str">
        <x:v>store_category_listing</x:v>
      </x:c>
      <x:c r="AV343" s="37" t="str">
        <x:v>اكتشاف من صفحة فئة</x:v>
      </x:c>
      <x:c r="AW343" s="37" t="str">
        <x:v>https://btech.com/en/c/small-home-appliances/kettles-coffee-makers/turkish-coffee-makers</x:v>
      </x:c>
      <x:c r="AX343" s="37" t="n">
        <x:v>1</x:v>
      </x:c>
      <x:c r="AY343" s="60" t="n">
        <x:v>46233</x:v>
      </x:c>
      <x:c r="AZ343" s="60"/>
      <x:c r="BA343" s="60"/>
      <x:c r="BB343" s="62" t="str">
        <x:f>IF(BA343="","",(NOW()-BA343)*24)</x:f>
      </x:c>
      <x:c r="BC343" s="37" t="str">
        <x:f>IF(BA343="","لم يُرصد",IF(BH343&lt;&gt;TRUE,"غير نشط",IF(BD343="فشل","فشل حالي",IF(BB343&lt;=12,"حديث",IF(BB343&lt;=24,"متأخر","قديم")))))</x:f>
        <x:v>لم يُرصد</x:v>
      </x:c>
      <x:c r="BD343" s="37" t="str">
        <x:v>بانتظار أول رصد سعر</x:v>
      </x:c>
      <x:c r="BE343" s="37" t="n">
        <x:v>0</x:v>
      </x:c>
      <x:c r="BF343" s="37"/>
      <x:c r="BG343" s="37"/>
      <x:c r="BH343" s="54" t="b">
        <x:v>1</x:v>
      </x:c>
      <x:c r="BI343" s="37" t="str">
        <x:v>يحتاج اكتشاف رابط المنتج</x:v>
      </x:c>
      <x:c r="BJ343" s="37" t="str">
        <x:v>Arzum Okka Turkish Coffee Maker, 0.95 Liter 2 Cups 710 Watt Black Chrome - OK002</x:v>
      </x:c>
      <x:c r="BK343" s="37"/>
      <x:c r="BL343" s="60" t="n">
        <x:v>46233</x:v>
      </x:c>
      <x:c r="BM343" s="60" t="n">
        <x:v>46233</x:v>
      </x:c>
    </x:row>
    <x:row r="344">
      <x:c r="A344" s="37" t="str">
        <x:v>CASH-1914FF3841448F</x:v>
      </x:c>
      <x:c r="B344" s="37" t="str">
        <x:v>VAR-2A034D2A4CBD36|EG-013|STORE</x:v>
      </x:c>
      <x:c r="C344" s="37" t="str">
        <x:v>VAR-2A034D2A4CBD36</x:v>
      </x:c>
      <x:c r="D344" s="37" t="str">
        <x:v>MOD-509BB0E02B4831</x:v>
      </x:c>
      <x:c r="E344" s="37" t="str">
        <x:v>Arzum OK0026 700W / Multi Color</x:v>
      </x:c>
      <x:c r="F344" s="37" t="str">
        <x:v>الأجهزة المنزلية</x:v>
      </x:c>
      <x:c r="G344" s="37" t="str">
        <x:v>ماكينات قهوة تركي</x:v>
      </x:c>
      <x:c r="H344" s="37" t="str">
        <x:v>Arzum</x:v>
      </x:c>
      <x:c r="I344" s="37" t="str">
        <x:v>OK0026</x:v>
      </x:c>
      <x:c r="J344" s="37" t="str">
        <x:v>700W | Multi Color</x:v>
      </x:c>
      <x:c r="K344" s="37"/>
      <x:c r="L344" s="37"/>
      <x:c r="M344" s="37" t="str">
        <x:v>Multi Color</x:v>
      </x:c>
      <x:c r="N344" s="37" t="str">
        <x:v>OK0026</x:v>
      </x:c>
      <x:c r="O344" s="37"/>
      <x:c r="P344" s="37" t="str">
        <x:v>EG-013</x:v>
      </x:c>
      <x:c r="Q344" s="37" t="str">
        <x:v>B.TECH</x:v>
      </x:c>
      <x:c r="R344" s="37" t="str">
        <x:v>سلسلة</x:v>
      </x:c>
      <x:c r="S344" s="37" t="str">
        <x:v>A</x:v>
      </x:c>
      <x:c r="T344" s="37"/>
      <x:c r="U344" s="37"/>
      <x:c r="V344" s="37"/>
      <x:c r="W344" s="37" t="str">
        <x:v>https://btech.com/en/c/small-home-appliances/kettles-coffee-makers/turkish-coffee-makers</x:v>
      </x:c>
      <x:c r="X344" s="37" t="str">
        <x:v>صفحة فئة</x:v>
      </x:c>
      <x:c r="Y344" s="37" t="str">
        <x:v>EGP</x:v>
      </x:c>
      <x:c r="Z344" s="56"/>
      <x:c r="AA344" s="56"/>
      <x:c r="AB344" s="56" t="str">
        <x:f>IF(OR(Z344="",AA344=""),"",MAX(0,AA344-Z344))</x:f>
      </x:c>
      <x:c r="AC344" s="58" t="str">
        <x:f>IF(OR(Z344="",AA344="",AA344=0),"",MAX(0,(AA344-Z344)/AA344))</x:f>
      </x:c>
      <x:c r="AD344" s="56"/>
      <x:c r="AE344" s="56" t="str">
        <x:f>IF(Z344="","",Z344+IF(AD344="",0,AD344))</x:f>
      </x:c>
      <x:c r="AF344" s="37" t="str">
        <x:f>IF(AD344="","",AD344=0)</x:f>
      </x:c>
      <x:c r="AG344" s="37"/>
      <x:c r="AH344" s="37"/>
      <x:c r="AI344" s="37"/>
      <x:c r="AJ344" s="37" t="str">
        <x:v>القاهرة</x:v>
      </x:c>
      <x:c r="AK344" s="37"/>
      <x:c r="AL344" s="37"/>
      <x:c r="AM344" s="37"/>
      <x:c r="AN344" s="37"/>
      <x:c r="AO344" s="37"/>
      <x:c r="AP344" s="37"/>
      <x:c r="AQ344" s="54" t="b">
        <x:v>1</x:v>
      </x:c>
      <x:c r="AR344" s="37"/>
      <x:c r="AS344" s="37" t="str">
        <x:v>صفحة فئة</x:v>
      </x:c>
      <x:c r="AT344" s="37" t="str">
        <x:v>تحتاج مراجعة</x:v>
      </x:c>
      <x:c r="AU344" s="37" t="str">
        <x:v>store_category_listing</x:v>
      </x:c>
      <x:c r="AV344" s="37" t="str">
        <x:v>اكتشاف من صفحة فئة</x:v>
      </x:c>
      <x:c r="AW344" s="37" t="str">
        <x:v>https://btech.com/en/c/small-home-appliances/kettles-coffee-makers/turkish-coffee-makers</x:v>
      </x:c>
      <x:c r="AX344" s="37" t="n">
        <x:v>1</x:v>
      </x:c>
      <x:c r="AY344" s="60" t="n">
        <x:v>46233</x:v>
      </x:c>
      <x:c r="AZ344" s="60"/>
      <x:c r="BA344" s="60"/>
      <x:c r="BB344" s="62" t="str">
        <x:f>IF(BA344="","",(NOW()-BA344)*24)</x:f>
      </x:c>
      <x:c r="BC344" s="37" t="str">
        <x:f>IF(BA344="","لم يُرصد",IF(BH344&lt;&gt;TRUE,"غير نشط",IF(BD344="فشل","فشل حالي",IF(BB344&lt;=12,"حديث",IF(BB344&lt;=24,"متأخر","قديم")))))</x:f>
        <x:v>لم يُرصد</x:v>
      </x:c>
      <x:c r="BD344" s="37" t="str">
        <x:v>بانتظار أول رصد سعر</x:v>
      </x:c>
      <x:c r="BE344" s="37" t="n">
        <x:v>0</x:v>
      </x:c>
      <x:c r="BF344" s="37"/>
      <x:c r="BG344" s="37"/>
      <x:c r="BH344" s="54" t="b">
        <x:v>1</x:v>
      </x:c>
      <x:c r="BI344" s="37" t="str">
        <x:v>يحتاج اكتشاف رابط المنتج</x:v>
      </x:c>
      <x:c r="BJ344" s="37" t="str">
        <x:v>Arzum OKKA Rich Pro Turkish Coffee Maker 5 Cups 700 Watt Multi Color - OK0026</x:v>
      </x:c>
      <x:c r="BK344" s="37"/>
      <x:c r="BL344" s="60" t="n">
        <x:v>46233</x:v>
      </x:c>
      <x:c r="BM344" s="60" t="n">
        <x:v>46233</x:v>
      </x:c>
    </x:row>
    <x:row r="345">
      <x:c r="A345" s="37" t="str">
        <x:v>CASH-FC664E4F995E63</x:v>
      </x:c>
      <x:c r="B345" s="37" t="str">
        <x:v>VAR-730ED4A8A27057|EG-013|STORE</x:v>
      </x:c>
      <x:c r="C345" s="37" t="str">
        <x:v>VAR-730ED4A8A27057</x:v>
      </x:c>
      <x:c r="D345" s="37" t="str">
        <x:v>MOD-08789151D73522</x:v>
      </x:c>
      <x:c r="E345" s="37" t="str">
        <x:v>Arzum OK0026-K 700W / Silver / Black</x:v>
      </x:c>
      <x:c r="F345" s="37" t="str">
        <x:v>الأجهزة المنزلية</x:v>
      </x:c>
      <x:c r="G345" s="37" t="str">
        <x:v>ماكينات قهوة تركي</x:v>
      </x:c>
      <x:c r="H345" s="37" t="str">
        <x:v>Arzum</x:v>
      </x:c>
      <x:c r="I345" s="37" t="str">
        <x:v>OK0026-K</x:v>
      </x:c>
      <x:c r="J345" s="37" t="str">
        <x:v>700W | Silver / Black</x:v>
      </x:c>
      <x:c r="K345" s="37"/>
      <x:c r="L345" s="37"/>
      <x:c r="M345" s="37" t="str">
        <x:v>Silver / Black</x:v>
      </x:c>
      <x:c r="N345" s="37" t="str">
        <x:v>OK0026-K</x:v>
      </x:c>
      <x:c r="O345" s="37"/>
      <x:c r="P345" s="37" t="str">
        <x:v>EG-013</x:v>
      </x:c>
      <x:c r="Q345" s="37" t="str">
        <x:v>B.TECH</x:v>
      </x:c>
      <x:c r="R345" s="37" t="str">
        <x:v>سلسلة</x:v>
      </x:c>
      <x:c r="S345" s="37" t="str">
        <x:v>A</x:v>
      </x:c>
      <x:c r="T345" s="37"/>
      <x:c r="U345" s="37"/>
      <x:c r="V345" s="37"/>
      <x:c r="W345" s="37" t="str">
        <x:v>https://btech.com/en/c/small-home-appliances/kettles-coffee-makers/turkish-coffee-makers</x:v>
      </x:c>
      <x:c r="X345" s="37" t="str">
        <x:v>صفحة فئة</x:v>
      </x:c>
      <x:c r="Y345" s="37" t="str">
        <x:v>EGP</x:v>
      </x:c>
      <x:c r="Z345" s="56"/>
      <x:c r="AA345" s="56"/>
      <x:c r="AB345" s="56" t="str">
        <x:f>IF(OR(Z345="",AA345=""),"",MAX(0,AA345-Z345))</x:f>
      </x:c>
      <x:c r="AC345" s="58" t="str">
        <x:f>IF(OR(Z345="",AA345="",AA345=0),"",MAX(0,(AA345-Z345)/AA345))</x:f>
      </x:c>
      <x:c r="AD345" s="56"/>
      <x:c r="AE345" s="56" t="str">
        <x:f>IF(Z345="","",Z345+IF(AD345="",0,AD345))</x:f>
      </x:c>
      <x:c r="AF345" s="37" t="str">
        <x:f>IF(AD345="","",AD345=0)</x:f>
      </x:c>
      <x:c r="AG345" s="37"/>
      <x:c r="AH345" s="37"/>
      <x:c r="AI345" s="37"/>
      <x:c r="AJ345" s="37" t="str">
        <x:v>القاهرة</x:v>
      </x:c>
      <x:c r="AK345" s="37"/>
      <x:c r="AL345" s="37"/>
      <x:c r="AM345" s="37"/>
      <x:c r="AN345" s="37"/>
      <x:c r="AO345" s="37"/>
      <x:c r="AP345" s="37"/>
      <x:c r="AQ345" s="54" t="b">
        <x:v>1</x:v>
      </x:c>
      <x:c r="AR345" s="37"/>
      <x:c r="AS345" s="37" t="str">
        <x:v>صفحة فئة</x:v>
      </x:c>
      <x:c r="AT345" s="37" t="str">
        <x:v>تحتاج مراجعة</x:v>
      </x:c>
      <x:c r="AU345" s="37" t="str">
        <x:v>store_category_listing</x:v>
      </x:c>
      <x:c r="AV345" s="37" t="str">
        <x:v>اكتشاف من صفحة فئة</x:v>
      </x:c>
      <x:c r="AW345" s="37" t="str">
        <x:v>https://btech.com/en/c/small-home-appliances/kettles-coffee-makers/turkish-coffee-makers</x:v>
      </x:c>
      <x:c r="AX345" s="37" t="n">
        <x:v>1</x:v>
      </x:c>
      <x:c r="AY345" s="60" t="n">
        <x:v>46233</x:v>
      </x:c>
      <x:c r="AZ345" s="60"/>
      <x:c r="BA345" s="60"/>
      <x:c r="BB345" s="62" t="str">
        <x:f>IF(BA345="","",(NOW()-BA345)*24)</x:f>
      </x:c>
      <x:c r="BC345" s="37" t="str">
        <x:f>IF(BA345="","لم يُرصد",IF(BH345&lt;&gt;TRUE,"غير نشط",IF(BD345="فشل","فشل حالي",IF(BB345&lt;=12,"حديث",IF(BB345&lt;=24,"متأخر","قديم")))))</x:f>
        <x:v>لم يُرصد</x:v>
      </x:c>
      <x:c r="BD345" s="37" t="str">
        <x:v>بانتظار أول رصد سعر</x:v>
      </x:c>
      <x:c r="BE345" s="37" t="n">
        <x:v>0</x:v>
      </x:c>
      <x:c r="BF345" s="37"/>
      <x:c r="BG345" s="37"/>
      <x:c r="BH345" s="54" t="b">
        <x:v>1</x:v>
      </x:c>
      <x:c r="BI345" s="37" t="str">
        <x:v>يحتاج اكتشاف رابط المنتج</x:v>
      </x:c>
      <x:c r="BJ345" s="37" t="str">
        <x:v>Arzum OKKA Rich Pro Turkish Coffee Maker 700 Watt Silver Black - OK0026-K</x:v>
      </x:c>
      <x:c r="BK345" s="37"/>
      <x:c r="BL345" s="60" t="n">
        <x:v>46233</x:v>
      </x:c>
      <x:c r="BM345" s="60" t="n">
        <x:v>46233</x:v>
      </x:c>
    </x:row>
    <x:row r="346">
      <x:c r="A346" s="37" t="str">
        <x:v>CASH-4D405255289968</x:v>
      </x:c>
      <x:c r="B346" s="37" t="str">
        <x:v>VAR-9DE611D5909E30|EG-013|STORE</x:v>
      </x:c>
      <x:c r="C346" s="37" t="str">
        <x:v>VAR-9DE611D5909E30</x:v>
      </x:c>
      <x:c r="D346" s="37" t="str">
        <x:v>MOD-45C138B0DA8029</x:v>
      </x:c>
      <x:c r="E346" s="37" t="str">
        <x:v>Arzum OK0038-0400 1.3L / 1000W / Black Copper</x:v>
      </x:c>
      <x:c r="F346" s="37" t="str">
        <x:v>الأجهزة المنزلية</x:v>
      </x:c>
      <x:c r="G346" s="37" t="str">
        <x:v>ماكينات قهوة تركي</x:v>
      </x:c>
      <x:c r="H346" s="37" t="str">
        <x:v>Arzum</x:v>
      </x:c>
      <x:c r="I346" s="37" t="str">
        <x:v>OK0038-0400</x:v>
      </x:c>
      <x:c r="J346" s="37" t="str">
        <x:v>1.3L | 1000W | Black Copper</x:v>
      </x:c>
      <x:c r="K346" s="37"/>
      <x:c r="L346" s="37"/>
      <x:c r="M346" s="37" t="str">
        <x:v>Black Copper</x:v>
      </x:c>
      <x:c r="N346" s="37" t="str">
        <x:v>OK0038-0400</x:v>
      </x:c>
      <x:c r="O346" s="37"/>
      <x:c r="P346" s="37" t="str">
        <x:v>EG-013</x:v>
      </x:c>
      <x:c r="Q346" s="37" t="str">
        <x:v>B.TECH</x:v>
      </x:c>
      <x:c r="R346" s="37" t="str">
        <x:v>سلسلة</x:v>
      </x:c>
      <x:c r="S346" s="37" t="str">
        <x:v>A</x:v>
      </x:c>
      <x:c r="T346" s="37"/>
      <x:c r="U346" s="37"/>
      <x:c r="V346" s="37"/>
      <x:c r="W346" s="37" t="str">
        <x:v>https://btech.com/en/c/small-home-appliances/kettles-coffee-makers/turkish-coffee-makers</x:v>
      </x:c>
      <x:c r="X346" s="37" t="str">
        <x:v>صفحة فئة</x:v>
      </x:c>
      <x:c r="Y346" s="37" t="str">
        <x:v>EGP</x:v>
      </x:c>
      <x:c r="Z346" s="56"/>
      <x:c r="AA346" s="56"/>
      <x:c r="AB346" s="56" t="str">
        <x:f>IF(OR(Z346="",AA346=""),"",MAX(0,AA346-Z346))</x:f>
      </x:c>
      <x:c r="AC346" s="58" t="str">
        <x:f>IF(OR(Z346="",AA346="",AA346=0),"",MAX(0,(AA346-Z346)/AA346))</x:f>
      </x:c>
      <x:c r="AD346" s="56"/>
      <x:c r="AE346" s="56" t="str">
        <x:f>IF(Z346="","",Z346+IF(AD346="",0,AD346))</x:f>
      </x:c>
      <x:c r="AF346" s="37" t="str">
        <x:f>IF(AD346="","",AD346=0)</x:f>
      </x:c>
      <x:c r="AG346" s="37"/>
      <x:c r="AH346" s="37"/>
      <x:c r="AI346" s="37"/>
      <x:c r="AJ346" s="37" t="str">
        <x:v>القاهرة</x:v>
      </x:c>
      <x:c r="AK346" s="37"/>
      <x:c r="AL346" s="37"/>
      <x:c r="AM346" s="37"/>
      <x:c r="AN346" s="37"/>
      <x:c r="AO346" s="37"/>
      <x:c r="AP346" s="37"/>
      <x:c r="AQ346" s="54" t="b">
        <x:v>1</x:v>
      </x:c>
      <x:c r="AR346" s="37"/>
      <x:c r="AS346" s="37" t="str">
        <x:v>صفحة فئة</x:v>
      </x:c>
      <x:c r="AT346" s="37" t="str">
        <x:v>تحتاج مراجعة</x:v>
      </x:c>
      <x:c r="AU346" s="37" t="str">
        <x:v>store_category_listing</x:v>
      </x:c>
      <x:c r="AV346" s="37" t="str">
        <x:v>اكتشاف من صفحة فئة</x:v>
      </x:c>
      <x:c r="AW346" s="37" t="str">
        <x:v>https://btech.com/en/c/small-home-appliances/kettles-coffee-makers/turkish-coffee-makers</x:v>
      </x:c>
      <x:c r="AX346" s="37" t="n">
        <x:v>1</x:v>
      </x:c>
      <x:c r="AY346" s="60" t="n">
        <x:v>46233</x:v>
      </x:c>
      <x:c r="AZ346" s="60"/>
      <x:c r="BA346" s="60"/>
      <x:c r="BB346" s="62" t="str">
        <x:f>IF(BA346="","",(NOW()-BA346)*24)</x:f>
      </x:c>
      <x:c r="BC346" s="37" t="str">
        <x:f>IF(BA346="","لم يُرصد",IF(BH346&lt;&gt;TRUE,"غير نشط",IF(BD346="فشل","فشل حالي",IF(BB346&lt;=12,"حديث",IF(BB346&lt;=24,"متأخر","قديم")))))</x:f>
        <x:v>لم يُرصد</x:v>
      </x:c>
      <x:c r="BD346" s="37" t="str">
        <x:v>بانتظار أول رصد سعر</x:v>
      </x:c>
      <x:c r="BE346" s="37" t="n">
        <x:v>0</x:v>
      </x:c>
      <x:c r="BF346" s="37"/>
      <x:c r="BG346" s="37"/>
      <x:c r="BH346" s="54" t="b">
        <x:v>1</x:v>
      </x:c>
      <x:c r="BI346" s="37" t="str">
        <x:v>يحتاج اكتشاف رابط المنتج</x:v>
      </x:c>
      <x:c r="BJ346" s="37" t="str">
        <x:v>Arzum OKKA Rich Pro Plus Turkish Coffee Maker, 1.3 Liter 4 Cups 1000 Watt Black Copper - OK0038-0400</x:v>
      </x:c>
      <x:c r="BK346" s="37"/>
      <x:c r="BL346" s="60" t="n">
        <x:v>46233</x:v>
      </x:c>
      <x:c r="BM346" s="60" t="n">
        <x:v>46233</x:v>
      </x:c>
    </x:row>
    <x:row r="347">
      <x:c r="A347" s="37" t="str">
        <x:v>CASH-2F5530D7C7A12B</x:v>
      </x:c>
      <x:c r="B347" s="37" t="str">
        <x:v>VAR-043BDED67DE906|EG-013|STORE</x:v>
      </x:c>
      <x:c r="C347" s="37" t="str">
        <x:v>VAR-043BDED67DE906</x:v>
      </x:c>
      <x:c r="D347" s="37" t="str">
        <x:v>MOD-A8502C36F665B2</x:v>
      </x:c>
      <x:c r="E347" s="37" t="str">
        <x:v>Arzum OK005 735W / Black Silver</x:v>
      </x:c>
      <x:c r="F347" s="37" t="str">
        <x:v>الأجهزة المنزلية</x:v>
      </x:c>
      <x:c r="G347" s="37" t="str">
        <x:v>ماكينات قهوة تركي</x:v>
      </x:c>
      <x:c r="H347" s="37" t="str">
        <x:v>Arzum</x:v>
      </x:c>
      <x:c r="I347" s="37" t="str">
        <x:v>OK005</x:v>
      </x:c>
      <x:c r="J347" s="37" t="str">
        <x:v>735W | Black Silver</x:v>
      </x:c>
      <x:c r="K347" s="37"/>
      <x:c r="L347" s="37"/>
      <x:c r="M347" s="37" t="str">
        <x:v>Black Silver</x:v>
      </x:c>
      <x:c r="N347" s="37" t="str">
        <x:v>OK005</x:v>
      </x:c>
      <x:c r="O347" s="37"/>
      <x:c r="P347" s="37" t="str">
        <x:v>EG-013</x:v>
      </x:c>
      <x:c r="Q347" s="37" t="str">
        <x:v>B.TECH</x:v>
      </x:c>
      <x:c r="R347" s="37" t="str">
        <x:v>سلسلة</x:v>
      </x:c>
      <x:c r="S347" s="37" t="str">
        <x:v>A</x:v>
      </x:c>
      <x:c r="T347" s="37"/>
      <x:c r="U347" s="37"/>
      <x:c r="V347" s="37"/>
      <x:c r="W347" s="37" t="str">
        <x:v>https://btech.com/en/c/small-home-appliances/kettles-coffee-makers/turkish-coffee-makers</x:v>
      </x:c>
      <x:c r="X347" s="37" t="str">
        <x:v>صفحة فئة</x:v>
      </x:c>
      <x:c r="Y347" s="37" t="str">
        <x:v>EGP</x:v>
      </x:c>
      <x:c r="Z347" s="56"/>
      <x:c r="AA347" s="56"/>
      <x:c r="AB347" s="56" t="str">
        <x:f>IF(OR(Z347="",AA347=""),"",MAX(0,AA347-Z347))</x:f>
      </x:c>
      <x:c r="AC347" s="58" t="str">
        <x:f>IF(OR(Z347="",AA347="",AA347=0),"",MAX(0,(AA347-Z347)/AA347))</x:f>
      </x:c>
      <x:c r="AD347" s="56"/>
      <x:c r="AE347" s="56" t="str">
        <x:f>IF(Z347="","",Z347+IF(AD347="",0,AD347))</x:f>
      </x:c>
      <x:c r="AF347" s="37" t="str">
        <x:f>IF(AD347="","",AD347=0)</x:f>
      </x:c>
      <x:c r="AG347" s="37"/>
      <x:c r="AH347" s="37"/>
      <x:c r="AI347" s="37"/>
      <x:c r="AJ347" s="37" t="str">
        <x:v>القاهرة</x:v>
      </x:c>
      <x:c r="AK347" s="37"/>
      <x:c r="AL347" s="37"/>
      <x:c r="AM347" s="37"/>
      <x:c r="AN347" s="37"/>
      <x:c r="AO347" s="37"/>
      <x:c r="AP347" s="37"/>
      <x:c r="AQ347" s="54" t="b">
        <x:v>1</x:v>
      </x:c>
      <x:c r="AR347" s="37"/>
      <x:c r="AS347" s="37" t="str">
        <x:v>صفحة فئة</x:v>
      </x:c>
      <x:c r="AT347" s="37" t="str">
        <x:v>تحتاج مراجعة</x:v>
      </x:c>
      <x:c r="AU347" s="37" t="str">
        <x:v>store_category_listing</x:v>
      </x:c>
      <x:c r="AV347" s="37" t="str">
        <x:v>اكتشاف من صفحة فئة</x:v>
      </x:c>
      <x:c r="AW347" s="37" t="str">
        <x:v>https://btech.com/en/c/small-home-appliances/kettles-coffee-makers/turkish-coffee-makers</x:v>
      </x:c>
      <x:c r="AX347" s="37" t="n">
        <x:v>1</x:v>
      </x:c>
      <x:c r="AY347" s="60" t="n">
        <x:v>46233</x:v>
      </x:c>
      <x:c r="AZ347" s="60"/>
      <x:c r="BA347" s="60"/>
      <x:c r="BB347" s="62" t="str">
        <x:f>IF(BA347="","",(NOW()-BA347)*24)</x:f>
      </x:c>
      <x:c r="BC347" s="37" t="str">
        <x:f>IF(BA347="","لم يُرصد",IF(BH347&lt;&gt;TRUE,"غير نشط",IF(BD347="فشل","فشل حالي",IF(BB347&lt;=12,"حديث",IF(BB347&lt;=24,"متأخر","قديم")))))</x:f>
        <x:v>لم يُرصد</x:v>
      </x:c>
      <x:c r="BD347" s="37" t="str">
        <x:v>بانتظار أول رصد سعر</x:v>
      </x:c>
      <x:c r="BE347" s="37" t="n">
        <x:v>0</x:v>
      </x:c>
      <x:c r="BF347" s="37"/>
      <x:c r="BG347" s="37"/>
      <x:c r="BH347" s="54" t="b">
        <x:v>1</x:v>
      </x:c>
      <x:c r="BI347" s="37" t="str">
        <x:v>يحتاج اكتشاف رابط المنتج</x:v>
      </x:c>
      <x:c r="BJ347" s="37" t="str">
        <x:v>Arzum OKKA Grandio Turkish Coffee Maker, 4 cups 4 Cups 735 Watt Black Silver - OK005</x:v>
      </x:c>
      <x:c r="BK347" s="37"/>
      <x:c r="BL347" s="60" t="n">
        <x:v>46233</x:v>
      </x:c>
      <x:c r="BM347" s="60" t="n">
        <x:v>46233</x:v>
      </x:c>
    </x:row>
    <x:row r="348">
      <x:c r="A348" s="37" t="str">
        <x:v>CASH-AF9599900C3B0E</x:v>
      </x:c>
      <x:c r="B348" s="37" t="str">
        <x:v>VAR-EFE0D0D9A92709|EG-013|STORE</x:v>
      </x:c>
      <x:c r="C348" s="37" t="str">
        <x:v>VAR-EFE0D0D9A92709</x:v>
      </x:c>
      <x:c r="D348" s="37" t="str">
        <x:v>MOD-87EE97B6A5F0B4</x:v>
      </x:c>
      <x:c r="E348" s="37" t="str">
        <x:v>Arzum OKKA Rich Pro Plus Turkish Coffee Maker 1.3L / 700W / Black Chrome</x:v>
      </x:c>
      <x:c r="F348" s="37" t="str">
        <x:v>الأجهزة المنزلية</x:v>
      </x:c>
      <x:c r="G348" s="37" t="str">
        <x:v>ماكينات قهوة تركي</x:v>
      </x:c>
      <x:c r="H348" s="37" t="str">
        <x:v>Arzum</x:v>
      </x:c>
      <x:c r="I348" s="37" t="str">
        <x:v>OKKA Rich Pro Plus Turkish Coffee Maker</x:v>
      </x:c>
      <x:c r="J348" s="37" t="str">
        <x:v>1.3L | 700W | Black Chrome</x:v>
      </x:c>
      <x:c r="K348" s="37"/>
      <x:c r="L348" s="37"/>
      <x:c r="M348" s="37" t="str">
        <x:v>Black Chrome</x:v>
      </x:c>
      <x:c r="N348" s="37"/>
      <x:c r="O348" s="37"/>
      <x:c r="P348" s="37" t="str">
        <x:v>EG-013</x:v>
      </x:c>
      <x:c r="Q348" s="37" t="str">
        <x:v>B.TECH</x:v>
      </x:c>
      <x:c r="R348" s="37" t="str">
        <x:v>سلسلة</x:v>
      </x:c>
      <x:c r="S348" s="37" t="str">
        <x:v>A</x:v>
      </x:c>
      <x:c r="T348" s="37"/>
      <x:c r="U348" s="37"/>
      <x:c r="V348" s="37"/>
      <x:c r="W348" s="37" t="str">
        <x:v>https://btech.com/en/c/small-home-appliances/kettles-coffee-makers/turkish-coffee-makers</x:v>
      </x:c>
      <x:c r="X348" s="37" t="str">
        <x:v>صفحة فئة</x:v>
      </x:c>
      <x:c r="Y348" s="37" t="str">
        <x:v>EGP</x:v>
      </x:c>
      <x:c r="Z348" s="56"/>
      <x:c r="AA348" s="56"/>
      <x:c r="AB348" s="56" t="str">
        <x:f>IF(OR(Z348="",AA348=""),"",MAX(0,AA348-Z348))</x:f>
      </x:c>
      <x:c r="AC348" s="58" t="str">
        <x:f>IF(OR(Z348="",AA348="",AA348=0),"",MAX(0,(AA348-Z348)/AA348))</x:f>
      </x:c>
      <x:c r="AD348" s="56"/>
      <x:c r="AE348" s="56" t="str">
        <x:f>IF(Z348="","",Z348+IF(AD348="",0,AD348))</x:f>
      </x:c>
      <x:c r="AF348" s="37" t="str">
        <x:f>IF(AD348="","",AD348=0)</x:f>
      </x:c>
      <x:c r="AG348" s="37"/>
      <x:c r="AH348" s="37"/>
      <x:c r="AI348" s="37"/>
      <x:c r="AJ348" s="37" t="str">
        <x:v>القاهرة</x:v>
      </x:c>
      <x:c r="AK348" s="37"/>
      <x:c r="AL348" s="37"/>
      <x:c r="AM348" s="37"/>
      <x:c r="AN348" s="37"/>
      <x:c r="AO348" s="37"/>
      <x:c r="AP348" s="37"/>
      <x:c r="AQ348" s="54" t="b">
        <x:v>1</x:v>
      </x:c>
      <x:c r="AR348" s="37"/>
      <x:c r="AS348" s="37" t="str">
        <x:v>صفحة فئة</x:v>
      </x:c>
      <x:c r="AT348" s="37" t="str">
        <x:v>تحتاج مراجعة</x:v>
      </x:c>
      <x:c r="AU348" s="37" t="str">
        <x:v>store_category_listing</x:v>
      </x:c>
      <x:c r="AV348" s="37" t="str">
        <x:v>اكتشاف من صفحة فئة</x:v>
      </x:c>
      <x:c r="AW348" s="37" t="str">
        <x:v>https://btech.com/en/c/small-home-appliances/kettles-coffee-makers/turkish-coffee-makers</x:v>
      </x:c>
      <x:c r="AX348" s="37" t="n">
        <x:v>1</x:v>
      </x:c>
      <x:c r="AY348" s="60" t="n">
        <x:v>46233</x:v>
      </x:c>
      <x:c r="AZ348" s="60"/>
      <x:c r="BA348" s="60"/>
      <x:c r="BB348" s="62" t="str">
        <x:f>IF(BA348="","",(NOW()-BA348)*24)</x:f>
      </x:c>
      <x:c r="BC348" s="37" t="str">
        <x:f>IF(BA348="","لم يُرصد",IF(BH348&lt;&gt;TRUE,"غير نشط",IF(BD348="فشل","فشل حالي",IF(BB348&lt;=12,"حديث",IF(BB348&lt;=24,"متأخر","قديم")))))</x:f>
        <x:v>لم يُرصد</x:v>
      </x:c>
      <x:c r="BD348" s="37" t="str">
        <x:v>بانتظار أول رصد سعر</x:v>
      </x:c>
      <x:c r="BE348" s="37" t="n">
        <x:v>0</x:v>
      </x:c>
      <x:c r="BF348" s="37"/>
      <x:c r="BG348" s="37"/>
      <x:c r="BH348" s="54" t="b">
        <x:v>1</x:v>
      </x:c>
      <x:c r="BI348" s="37" t="str">
        <x:v>يحتاج اكتشاف رابط المنتج</x:v>
      </x:c>
      <x:c r="BJ348" s="37" t="str">
        <x:v>Arzum OKKA Rich Pro Plus Turkish Coffee Maker, 1.3 Liter 700 Watt Black Chrome</x:v>
      </x:c>
      <x:c r="BK348" s="37"/>
      <x:c r="BL348" s="60" t="n">
        <x:v>46233</x:v>
      </x:c>
      <x:c r="BM348" s="60" t="n">
        <x:v>46233</x:v>
      </x:c>
    </x:row>
    <x:row r="349">
      <x:c r="A349" s="37" t="str">
        <x:v>CASH-A39104BC3B8602</x:v>
      </x:c>
      <x:c r="B349" s="37" t="str">
        <x:v>VAR-2A3D6069C26392|EG-013|STORE</x:v>
      </x:c>
      <x:c r="C349" s="37" t="str">
        <x:v>VAR-2A3D6069C26392</x:v>
      </x:c>
      <x:c r="D349" s="37" t="str">
        <x:v>MOD-87EE97B6A5F0B4</x:v>
      </x:c>
      <x:c r="E349" s="37" t="str">
        <x:v>Arzum OKKA Rich Pro Plus Turkish Coffee Maker 1.3L / 700W / Black Copper</x:v>
      </x:c>
      <x:c r="F349" s="37" t="str">
        <x:v>الأجهزة المنزلية</x:v>
      </x:c>
      <x:c r="G349" s="37" t="str">
        <x:v>ماكينات قهوة تركي</x:v>
      </x:c>
      <x:c r="H349" s="37" t="str">
        <x:v>Arzum</x:v>
      </x:c>
      <x:c r="I349" s="37" t="str">
        <x:v>OKKA Rich Pro Plus Turkish Coffee Maker</x:v>
      </x:c>
      <x:c r="J349" s="37" t="str">
        <x:v>1.3L | 700W | Black Copper</x:v>
      </x:c>
      <x:c r="K349" s="37"/>
      <x:c r="L349" s="37"/>
      <x:c r="M349" s="37" t="str">
        <x:v>Black Copper</x:v>
      </x:c>
      <x:c r="N349" s="37"/>
      <x:c r="O349" s="37"/>
      <x:c r="P349" s="37" t="str">
        <x:v>EG-013</x:v>
      </x:c>
      <x:c r="Q349" s="37" t="str">
        <x:v>B.TECH</x:v>
      </x:c>
      <x:c r="R349" s="37" t="str">
        <x:v>سلسلة</x:v>
      </x:c>
      <x:c r="S349" s="37" t="str">
        <x:v>A</x:v>
      </x:c>
      <x:c r="T349" s="37"/>
      <x:c r="U349" s="37"/>
      <x:c r="V349" s="37"/>
      <x:c r="W349" s="37" t="str">
        <x:v>https://btech.com/en/c/small-home-appliances/kettles-coffee-makers/turkish-coffee-makers</x:v>
      </x:c>
      <x:c r="X349" s="37" t="str">
        <x:v>صفحة فئة</x:v>
      </x:c>
      <x:c r="Y349" s="37" t="str">
        <x:v>EGP</x:v>
      </x:c>
      <x:c r="Z349" s="56"/>
      <x:c r="AA349" s="56"/>
      <x:c r="AB349" s="56" t="str">
        <x:f>IF(OR(Z349="",AA349=""),"",MAX(0,AA349-Z349))</x:f>
      </x:c>
      <x:c r="AC349" s="58" t="str">
        <x:f>IF(OR(Z349="",AA349="",AA349=0),"",MAX(0,(AA349-Z349)/AA349))</x:f>
      </x:c>
      <x:c r="AD349" s="56"/>
      <x:c r="AE349" s="56" t="str">
        <x:f>IF(Z349="","",Z349+IF(AD349="",0,AD349))</x:f>
      </x:c>
      <x:c r="AF349" s="37" t="str">
        <x:f>IF(AD349="","",AD349=0)</x:f>
      </x:c>
      <x:c r="AG349" s="37"/>
      <x:c r="AH349" s="37"/>
      <x:c r="AI349" s="37"/>
      <x:c r="AJ349" s="37" t="str">
        <x:v>القاهرة</x:v>
      </x:c>
      <x:c r="AK349" s="37"/>
      <x:c r="AL349" s="37"/>
      <x:c r="AM349" s="37"/>
      <x:c r="AN349" s="37"/>
      <x:c r="AO349" s="37"/>
      <x:c r="AP349" s="37"/>
      <x:c r="AQ349" s="54" t="b">
        <x:v>1</x:v>
      </x:c>
      <x:c r="AR349" s="37"/>
      <x:c r="AS349" s="37" t="str">
        <x:v>صفحة فئة</x:v>
      </x:c>
      <x:c r="AT349" s="37" t="str">
        <x:v>تحتاج مراجعة</x:v>
      </x:c>
      <x:c r="AU349" s="37" t="str">
        <x:v>store_category_listing</x:v>
      </x:c>
      <x:c r="AV349" s="37" t="str">
        <x:v>اكتشاف من صفحة فئة</x:v>
      </x:c>
      <x:c r="AW349" s="37" t="str">
        <x:v>https://btech.com/en/c/small-home-appliances/kettles-coffee-makers/turkish-coffee-makers</x:v>
      </x:c>
      <x:c r="AX349" s="37" t="n">
        <x:v>1</x:v>
      </x:c>
      <x:c r="AY349" s="60" t="n">
        <x:v>46233</x:v>
      </x:c>
      <x:c r="AZ349" s="60"/>
      <x:c r="BA349" s="60"/>
      <x:c r="BB349" s="62" t="str">
        <x:f>IF(BA349="","",(NOW()-BA349)*24)</x:f>
      </x:c>
      <x:c r="BC349" s="37" t="str">
        <x:f>IF(BA349="","لم يُرصد",IF(BH349&lt;&gt;TRUE,"غير نشط",IF(BD349="فشل","فشل حالي",IF(BB349&lt;=12,"حديث",IF(BB349&lt;=24,"متأخر","قديم")))))</x:f>
        <x:v>لم يُرصد</x:v>
      </x:c>
      <x:c r="BD349" s="37" t="str">
        <x:v>بانتظار أول رصد سعر</x:v>
      </x:c>
      <x:c r="BE349" s="37" t="n">
        <x:v>0</x:v>
      </x:c>
      <x:c r="BF349" s="37"/>
      <x:c r="BG349" s="37"/>
      <x:c r="BH349" s="54" t="b">
        <x:v>1</x:v>
      </x:c>
      <x:c r="BI349" s="37" t="str">
        <x:v>يحتاج اكتشاف رابط المنتج</x:v>
      </x:c>
      <x:c r="BJ349" s="37" t="str">
        <x:v>Arzum OKKA Rich Pro Plus Turkish Coffee Maker, 1.3 Liter 700 Watt Black Copper</x:v>
      </x:c>
      <x:c r="BK349" s="37"/>
      <x:c r="BL349" s="60" t="n">
        <x:v>46233</x:v>
      </x:c>
      <x:c r="BM349" s="60" t="n">
        <x:v>46233</x:v>
      </x:c>
    </x:row>
    <x:row r="350">
      <x:c r="A350" s="37" t="str">
        <x:v>CASH-29A0857E44B064</x:v>
      </x:c>
      <x:c r="B350" s="37" t="str">
        <x:v>VAR-E91367661B1A92|EG-013|STORE</x:v>
      </x:c>
      <x:c r="C350" s="37" t="str">
        <x:v>VAR-E91367661B1A92</x:v>
      </x:c>
      <x:c r="D350" s="37" t="str">
        <x:v>MOD-6C6BE8B6A0E543</x:v>
      </x:c>
      <x:c r="E350" s="37" t="str">
        <x:v>Beko TKM 2341 670W / Black</x:v>
      </x:c>
      <x:c r="F350" s="37" t="str">
        <x:v>الأجهزة المنزلية</x:v>
      </x:c>
      <x:c r="G350" s="37" t="str">
        <x:v>ماكينات قهوة تركي</x:v>
      </x:c>
      <x:c r="H350" s="37" t="str">
        <x:v>Beko</x:v>
      </x:c>
      <x:c r="I350" s="37" t="str">
        <x:v>TKM 2341</x:v>
      </x:c>
      <x:c r="J350" s="37" t="str">
        <x:v>670W | Black</x:v>
      </x:c>
      <x:c r="K350" s="37"/>
      <x:c r="L350" s="37"/>
      <x:c r="M350" s="37" t="str">
        <x:v>Black</x:v>
      </x:c>
      <x:c r="N350" s="37" t="str">
        <x:v>TKM 2341</x:v>
      </x:c>
      <x:c r="O350" s="37"/>
      <x:c r="P350" s="37" t="str">
        <x:v>EG-013</x:v>
      </x:c>
      <x:c r="Q350" s="37" t="str">
        <x:v>B.TECH</x:v>
      </x:c>
      <x:c r="R350" s="37" t="str">
        <x:v>سلسلة</x:v>
      </x:c>
      <x:c r="S350" s="37" t="str">
        <x:v>A</x:v>
      </x:c>
      <x:c r="T350" s="37"/>
      <x:c r="U350" s="37"/>
      <x:c r="V350" s="37"/>
      <x:c r="W350" s="37" t="str">
        <x:v>https://btech.com/en/c/small-home-appliances/kettles-coffee-makers/turkish-coffee-makers</x:v>
      </x:c>
      <x:c r="X350" s="37" t="str">
        <x:v>صفحة فئة</x:v>
      </x:c>
      <x:c r="Y350" s="37" t="str">
        <x:v>EGP</x:v>
      </x:c>
      <x:c r="Z350" s="56"/>
      <x:c r="AA350" s="56"/>
      <x:c r="AB350" s="56" t="str">
        <x:f>IF(OR(Z350="",AA350=""),"",MAX(0,AA350-Z350))</x:f>
      </x:c>
      <x:c r="AC350" s="58" t="str">
        <x:f>IF(OR(Z350="",AA350="",AA350=0),"",MAX(0,(AA350-Z350)/AA350))</x:f>
      </x:c>
      <x:c r="AD350" s="56"/>
      <x:c r="AE350" s="56" t="str">
        <x:f>IF(Z350="","",Z350+IF(AD350="",0,AD350))</x:f>
      </x:c>
      <x:c r="AF350" s="37" t="str">
        <x:f>IF(AD350="","",AD350=0)</x:f>
      </x:c>
      <x:c r="AG350" s="37"/>
      <x:c r="AH350" s="37"/>
      <x:c r="AI350" s="37"/>
      <x:c r="AJ350" s="37" t="str">
        <x:v>القاهرة</x:v>
      </x:c>
      <x:c r="AK350" s="37"/>
      <x:c r="AL350" s="37"/>
      <x:c r="AM350" s="37"/>
      <x:c r="AN350" s="37"/>
      <x:c r="AO350" s="37"/>
      <x:c r="AP350" s="37"/>
      <x:c r="AQ350" s="54" t="b">
        <x:v>1</x:v>
      </x:c>
      <x:c r="AR350" s="37"/>
      <x:c r="AS350" s="37" t="str">
        <x:v>صفحة فئة</x:v>
      </x:c>
      <x:c r="AT350" s="37" t="str">
        <x:v>تحتاج مراجعة</x:v>
      </x:c>
      <x:c r="AU350" s="37" t="str">
        <x:v>store_category_listing</x:v>
      </x:c>
      <x:c r="AV350" s="37" t="str">
        <x:v>اكتشاف من صفحة فئة</x:v>
      </x:c>
      <x:c r="AW350" s="37" t="str">
        <x:v>https://btech.com/en/c/small-home-appliances/kettles-coffee-makers/turkish-coffee-makers</x:v>
      </x:c>
      <x:c r="AX350" s="37" t="n">
        <x:v>1</x:v>
      </x:c>
      <x:c r="AY350" s="60" t="n">
        <x:v>46233</x:v>
      </x:c>
      <x:c r="AZ350" s="60"/>
      <x:c r="BA350" s="60"/>
      <x:c r="BB350" s="62" t="str">
        <x:f>IF(BA350="","",(NOW()-BA350)*24)</x:f>
      </x:c>
      <x:c r="BC350" s="37" t="str">
        <x:f>IF(BA350="","لم يُرصد",IF(BH350&lt;&gt;TRUE,"غير نشط",IF(BD350="فشل","فشل حالي",IF(BB350&lt;=12,"حديث",IF(BB350&lt;=24,"متأخر","قديم")))))</x:f>
        <x:v>لم يُرصد</x:v>
      </x:c>
      <x:c r="BD350" s="37" t="str">
        <x:v>بانتظار أول رصد سعر</x:v>
      </x:c>
      <x:c r="BE350" s="37" t="n">
        <x:v>0</x:v>
      </x:c>
      <x:c r="BF350" s="37"/>
      <x:c r="BG350" s="37"/>
      <x:c r="BH350" s="54" t="b">
        <x:v>1</x:v>
      </x:c>
      <x:c r="BI350" s="37" t="str">
        <x:v>يحتاج اكتشاف رابط المنتج</x:v>
      </x:c>
      <x:c r="BJ350" s="37" t="str">
        <x:v>Beko Turkish Coffee Maker 4 Cups 670 Watt Black - TKM 2341</x:v>
      </x:c>
      <x:c r="BK350" s="37"/>
      <x:c r="BL350" s="60" t="n">
        <x:v>46233</x:v>
      </x:c>
      <x:c r="BM350" s="60" t="n">
        <x:v>46233</x:v>
      </x:c>
    </x:row>
    <x:row r="351">
      <x:c r="A351" s="37" t="str">
        <x:v>CASH-FB70E312E46F19</x:v>
      </x:c>
      <x:c r="B351" s="37" t="str">
        <x:v>VAR-A93916C6CACEFB|EG-013|STORE</x:v>
      </x:c>
      <x:c r="C351" s="37" t="str">
        <x:v>VAR-A93916C6CACEFB</x:v>
      </x:c>
      <x:c r="D351" s="37" t="str">
        <x:v>MOD-1343A9D90D4D2F</x:v>
      </x:c>
      <x:c r="E351" s="37" t="str">
        <x:v>Black And White CM-400 650W / Black / White</x:v>
      </x:c>
      <x:c r="F351" s="37" t="str">
        <x:v>الأجهزة المنزلية</x:v>
      </x:c>
      <x:c r="G351" s="37" t="str">
        <x:v>ماكينات قهوة تركي</x:v>
      </x:c>
      <x:c r="H351" s="37" t="str">
        <x:v>Black And White</x:v>
      </x:c>
      <x:c r="I351" s="37" t="str">
        <x:v>CM-400</x:v>
      </x:c>
      <x:c r="J351" s="37" t="str">
        <x:v>650W | Black / White</x:v>
      </x:c>
      <x:c r="K351" s="37"/>
      <x:c r="L351" s="37"/>
      <x:c r="M351" s="37" t="str">
        <x:v>Black / White</x:v>
      </x:c>
      <x:c r="N351" s="37" t="str">
        <x:v>CM-400</x:v>
      </x:c>
      <x:c r="O351" s="37"/>
      <x:c r="P351" s="37" t="str">
        <x:v>EG-013</x:v>
      </x:c>
      <x:c r="Q351" s="37" t="str">
        <x:v>B.TECH</x:v>
      </x:c>
      <x:c r="R351" s="37" t="str">
        <x:v>سلسلة</x:v>
      </x:c>
      <x:c r="S351" s="37" t="str">
        <x:v>A</x:v>
      </x:c>
      <x:c r="T351" s="37"/>
      <x:c r="U351" s="37"/>
      <x:c r="V351" s="37"/>
      <x:c r="W351" s="37" t="str">
        <x:v>https://btech.com/en/c/small-home-appliances/kettles-coffee-makers/turkish-coffee-makers</x:v>
      </x:c>
      <x:c r="X351" s="37" t="str">
        <x:v>صفحة فئة</x:v>
      </x:c>
      <x:c r="Y351" s="37" t="str">
        <x:v>EGP</x:v>
      </x:c>
      <x:c r="Z351" s="56"/>
      <x:c r="AA351" s="56"/>
      <x:c r="AB351" s="56" t="str">
        <x:f>IF(OR(Z351="",AA351=""),"",MAX(0,AA351-Z351))</x:f>
      </x:c>
      <x:c r="AC351" s="58" t="str">
        <x:f>IF(OR(Z351="",AA351="",AA351=0),"",MAX(0,(AA351-Z351)/AA351))</x:f>
      </x:c>
      <x:c r="AD351" s="56"/>
      <x:c r="AE351" s="56" t="str">
        <x:f>IF(Z351="","",Z351+IF(AD351="",0,AD351))</x:f>
      </x:c>
      <x:c r="AF351" s="37" t="str">
        <x:f>IF(AD351="","",AD351=0)</x:f>
      </x:c>
      <x:c r="AG351" s="37"/>
      <x:c r="AH351" s="37"/>
      <x:c r="AI351" s="37"/>
      <x:c r="AJ351" s="37" t="str">
        <x:v>القاهرة</x:v>
      </x:c>
      <x:c r="AK351" s="37"/>
      <x:c r="AL351" s="37"/>
      <x:c r="AM351" s="37"/>
      <x:c r="AN351" s="37"/>
      <x:c r="AO351" s="37"/>
      <x:c r="AP351" s="37"/>
      <x:c r="AQ351" s="54" t="b">
        <x:v>1</x:v>
      </x:c>
      <x:c r="AR351" s="37"/>
      <x:c r="AS351" s="37" t="str">
        <x:v>صفحة فئة</x:v>
      </x:c>
      <x:c r="AT351" s="37" t="str">
        <x:v>تحتاج مراجعة</x:v>
      </x:c>
      <x:c r="AU351" s="37" t="str">
        <x:v>store_category_listing</x:v>
      </x:c>
      <x:c r="AV351" s="37" t="str">
        <x:v>اكتشاف من صفحة فئة</x:v>
      </x:c>
      <x:c r="AW351" s="37" t="str">
        <x:v>https://btech.com/en/c/small-home-appliances/kettles-coffee-makers/turkish-coffee-makers</x:v>
      </x:c>
      <x:c r="AX351" s="37" t="n">
        <x:v>1</x:v>
      </x:c>
      <x:c r="AY351" s="60" t="n">
        <x:v>46233</x:v>
      </x:c>
      <x:c r="AZ351" s="60"/>
      <x:c r="BA351" s="60"/>
      <x:c r="BB351" s="62" t="str">
        <x:f>IF(BA351="","",(NOW()-BA351)*24)</x:f>
      </x:c>
      <x:c r="BC351" s="37" t="str">
        <x:f>IF(BA351="","لم يُرصد",IF(BH351&lt;&gt;TRUE,"غير نشط",IF(BD351="فشل","فشل حالي",IF(BB351&lt;=12,"حديث",IF(BB351&lt;=24,"متأخر","قديم")))))</x:f>
        <x:v>لم يُرصد</x:v>
      </x:c>
      <x:c r="BD351" s="37" t="str">
        <x:v>بانتظار أول رصد سعر</x:v>
      </x:c>
      <x:c r="BE351" s="37" t="n">
        <x:v>0</x:v>
      </x:c>
      <x:c r="BF351" s="37"/>
      <x:c r="BG351" s="37"/>
      <x:c r="BH351" s="54" t="b">
        <x:v>1</x:v>
      </x:c>
      <x:c r="BI351" s="37" t="str">
        <x:v>يحتاج اكتشاف رابط المنتج</x:v>
      </x:c>
      <x:c r="BJ351" s="37" t="str">
        <x:v>Black And White Turkish Coffee Maker, 4 cups 4 Cups 650 Watt Black - CM-400</x:v>
      </x:c>
      <x:c r="BK351" s="37"/>
      <x:c r="BL351" s="60" t="n">
        <x:v>46233</x:v>
      </x:c>
      <x:c r="BM351" s="60" t="n">
        <x:v>46233</x:v>
      </x:c>
    </x:row>
    <x:row r="352">
      <x:c r="A352" s="37" t="str">
        <x:v>CASH-FD1BDE0FD41EE1</x:v>
      </x:c>
      <x:c r="B352" s="37" t="str">
        <x:v>VAR-D9155AA8292B0B|EG-013|STORE</x:v>
      </x:c>
      <x:c r="C352" s="37" t="str">
        <x:v>VAR-D9155AA8292B0B</x:v>
      </x:c>
      <x:c r="D352" s="37" t="str">
        <x:v>MOD-B8B83C97A1BF7E</x:v>
      </x:c>
      <x:c r="E352" s="37" t="str">
        <x:v>Black And White CM-600 2L / 700W / Black / White</x:v>
      </x:c>
      <x:c r="F352" s="37" t="str">
        <x:v>الأجهزة المنزلية</x:v>
      </x:c>
      <x:c r="G352" s="37" t="str">
        <x:v>ماكينات قهوة تركي</x:v>
      </x:c>
      <x:c r="H352" s="37" t="str">
        <x:v>Black And White</x:v>
      </x:c>
      <x:c r="I352" s="37" t="str">
        <x:v>CM-600</x:v>
      </x:c>
      <x:c r="J352" s="37" t="str">
        <x:v>2L | 700W | Black / White</x:v>
      </x:c>
      <x:c r="K352" s="37"/>
      <x:c r="L352" s="37"/>
      <x:c r="M352" s="37" t="str">
        <x:v>Black / White</x:v>
      </x:c>
      <x:c r="N352" s="37" t="str">
        <x:v>CM-600</x:v>
      </x:c>
      <x:c r="O352" s="37"/>
      <x:c r="P352" s="37" t="str">
        <x:v>EG-013</x:v>
      </x:c>
      <x:c r="Q352" s="37" t="str">
        <x:v>B.TECH</x:v>
      </x:c>
      <x:c r="R352" s="37" t="str">
        <x:v>سلسلة</x:v>
      </x:c>
      <x:c r="S352" s="37" t="str">
        <x:v>A</x:v>
      </x:c>
      <x:c r="T352" s="37"/>
      <x:c r="U352" s="37"/>
      <x:c r="V352" s="37"/>
      <x:c r="W352" s="37" t="str">
        <x:v>https://btech.com/en/c/small-home-appliances/kettles-coffee-makers/turkish-coffee-makers</x:v>
      </x:c>
      <x:c r="X352" s="37" t="str">
        <x:v>صفحة فئة</x:v>
      </x:c>
      <x:c r="Y352" s="37" t="str">
        <x:v>EGP</x:v>
      </x:c>
      <x:c r="Z352" s="56"/>
      <x:c r="AA352" s="56"/>
      <x:c r="AB352" s="56" t="str">
        <x:f>IF(OR(Z352="",AA352=""),"",MAX(0,AA352-Z352))</x:f>
      </x:c>
      <x:c r="AC352" s="58" t="str">
        <x:f>IF(OR(Z352="",AA352="",AA352=0),"",MAX(0,(AA352-Z352)/AA352))</x:f>
      </x:c>
      <x:c r="AD352" s="56"/>
      <x:c r="AE352" s="56" t="str">
        <x:f>IF(Z352="","",Z352+IF(AD352="",0,AD352))</x:f>
      </x:c>
      <x:c r="AF352" s="37" t="str">
        <x:f>IF(AD352="","",AD352=0)</x:f>
      </x:c>
      <x:c r="AG352" s="37"/>
      <x:c r="AH352" s="37"/>
      <x:c r="AI352" s="37"/>
      <x:c r="AJ352" s="37" t="str">
        <x:v>القاهرة</x:v>
      </x:c>
      <x:c r="AK352" s="37"/>
      <x:c r="AL352" s="37"/>
      <x:c r="AM352" s="37"/>
      <x:c r="AN352" s="37"/>
      <x:c r="AO352" s="37"/>
      <x:c r="AP352" s="37"/>
      <x:c r="AQ352" s="54" t="b">
        <x:v>1</x:v>
      </x:c>
      <x:c r="AR352" s="37"/>
      <x:c r="AS352" s="37" t="str">
        <x:v>صفحة فئة</x:v>
      </x:c>
      <x:c r="AT352" s="37" t="str">
        <x:v>تحتاج مراجعة</x:v>
      </x:c>
      <x:c r="AU352" s="37" t="str">
        <x:v>store_category_listing</x:v>
      </x:c>
      <x:c r="AV352" s="37" t="str">
        <x:v>اكتشاف من صفحة فئة</x:v>
      </x:c>
      <x:c r="AW352" s="37" t="str">
        <x:v>https://btech.com/en/c/small-home-appliances/kettles-coffee-makers/turkish-coffee-makers</x:v>
      </x:c>
      <x:c r="AX352" s="37" t="n">
        <x:v>1</x:v>
      </x:c>
      <x:c r="AY352" s="60" t="n">
        <x:v>46233</x:v>
      </x:c>
      <x:c r="AZ352" s="60"/>
      <x:c r="BA352" s="60"/>
      <x:c r="BB352" s="62" t="str">
        <x:f>IF(BA352="","",(NOW()-BA352)*24)</x:f>
      </x:c>
      <x:c r="BC352" s="37" t="str">
        <x:f>IF(BA352="","لم يُرصد",IF(BH352&lt;&gt;TRUE,"غير نشط",IF(BD352="فشل","فشل حالي",IF(BB352&lt;=12,"حديث",IF(BB352&lt;=24,"متأخر","قديم")))))</x:f>
        <x:v>لم يُرصد</x:v>
      </x:c>
      <x:c r="BD352" s="37" t="str">
        <x:v>بانتظار أول رصد سعر</x:v>
      </x:c>
      <x:c r="BE352" s="37" t="n">
        <x:v>0</x:v>
      </x:c>
      <x:c r="BF352" s="37"/>
      <x:c r="BG352" s="37"/>
      <x:c r="BH352" s="54" t="b">
        <x:v>1</x:v>
      </x:c>
      <x:c r="BI352" s="37" t="str">
        <x:v>يحتاج اكتشاف رابط المنتج</x:v>
      </x:c>
      <x:c r="BJ352" s="37" t="str">
        <x:v>Black And White Turkish Coffee Maker, 2 Liter 700 Watt Black - CM-600</x:v>
      </x:c>
      <x:c r="BK352" s="37"/>
      <x:c r="BL352" s="60" t="n">
        <x:v>46233</x:v>
      </x:c>
      <x:c r="BM352" s="60" t="n">
        <x:v>46233</x:v>
      </x:c>
    </x:row>
    <x:row r="353">
      <x:c r="A353" s="37" t="str">
        <x:v>CASH-4A5E565ED32A32</x:v>
      </x:c>
      <x:c r="B353" s="37" t="str">
        <x:v>VAR-76E9CC866DD3CC|EG-013|STORE</x:v>
      </x:c>
      <x:c r="C353" s="37" t="str">
        <x:v>VAR-76E9CC866DD3CC</x:v>
      </x:c>
      <x:c r="D353" s="37" t="str">
        <x:v>MOD-14AA49CA1D734B</x:v>
      </x:c>
      <x:c r="E353" s="37" t="str">
        <x:v>Castle TCM7020R 250ml / 700W / Silver / Red</x:v>
      </x:c>
      <x:c r="F353" s="37" t="str">
        <x:v>الأجهزة المنزلية</x:v>
      </x:c>
      <x:c r="G353" s="37" t="str">
        <x:v>ماكينات قهوة تركي</x:v>
      </x:c>
      <x:c r="H353" s="37" t="str">
        <x:v>Castle</x:v>
      </x:c>
      <x:c r="I353" s="37" t="str">
        <x:v>TCM7020R</x:v>
      </x:c>
      <x:c r="J353" s="37" t="str">
        <x:v>250ml | 700W | Silver / Red</x:v>
      </x:c>
      <x:c r="K353" s="37"/>
      <x:c r="L353" s="37"/>
      <x:c r="M353" s="37" t="str">
        <x:v>Silver / Red</x:v>
      </x:c>
      <x:c r="N353" s="37" t="str">
        <x:v>TCM7020R</x:v>
      </x:c>
      <x:c r="O353" s="37"/>
      <x:c r="P353" s="37" t="str">
        <x:v>EG-013</x:v>
      </x:c>
      <x:c r="Q353" s="37" t="str">
        <x:v>B.TECH</x:v>
      </x:c>
      <x:c r="R353" s="37" t="str">
        <x:v>سلسلة</x:v>
      </x:c>
      <x:c r="S353" s="37" t="str">
        <x:v>A</x:v>
      </x:c>
      <x:c r="T353" s="37"/>
      <x:c r="U353" s="37"/>
      <x:c r="V353" s="37"/>
      <x:c r="W353" s="37" t="str">
        <x:v>https://btech.com/en/c/small-home-appliances/kettles-coffee-makers/turkish-coffee-makers</x:v>
      </x:c>
      <x:c r="X353" s="37" t="str">
        <x:v>صفحة فئة</x:v>
      </x:c>
      <x:c r="Y353" s="37" t="str">
        <x:v>EGP</x:v>
      </x:c>
      <x:c r="Z353" s="56"/>
      <x:c r="AA353" s="56"/>
      <x:c r="AB353" s="56" t="str">
        <x:f>IF(OR(Z353="",AA353=""),"",MAX(0,AA353-Z353))</x:f>
      </x:c>
      <x:c r="AC353" s="58" t="str">
        <x:f>IF(OR(Z353="",AA353="",AA353=0),"",MAX(0,(AA353-Z353)/AA353))</x:f>
      </x:c>
      <x:c r="AD353" s="56"/>
      <x:c r="AE353" s="56" t="str">
        <x:f>IF(Z353="","",Z353+IF(AD353="",0,AD353))</x:f>
      </x:c>
      <x:c r="AF353" s="37" t="str">
        <x:f>IF(AD353="","",AD353=0)</x:f>
      </x:c>
      <x:c r="AG353" s="37"/>
      <x:c r="AH353" s="37"/>
      <x:c r="AI353" s="37"/>
      <x:c r="AJ353" s="37" t="str">
        <x:v>القاهرة</x:v>
      </x:c>
      <x:c r="AK353" s="37"/>
      <x:c r="AL353" s="37"/>
      <x:c r="AM353" s="37"/>
      <x:c r="AN353" s="37"/>
      <x:c r="AO353" s="37"/>
      <x:c r="AP353" s="37"/>
      <x:c r="AQ353" s="54" t="b">
        <x:v>1</x:v>
      </x:c>
      <x:c r="AR353" s="37"/>
      <x:c r="AS353" s="37" t="str">
        <x:v>صفحة فئة</x:v>
      </x:c>
      <x:c r="AT353" s="37" t="str">
        <x:v>تحتاج مراجعة</x:v>
      </x:c>
      <x:c r="AU353" s="37" t="str">
        <x:v>store_category_listing</x:v>
      </x:c>
      <x:c r="AV353" s="37" t="str">
        <x:v>اكتشاف من صفحة فئة</x:v>
      </x:c>
      <x:c r="AW353" s="37" t="str">
        <x:v>https://btech.com/en/c/small-home-appliances/kettles-coffee-makers/turkish-coffee-makers</x:v>
      </x:c>
      <x:c r="AX353" s="37" t="n">
        <x:v>1</x:v>
      </x:c>
      <x:c r="AY353" s="60" t="n">
        <x:v>46233</x:v>
      </x:c>
      <x:c r="AZ353" s="60"/>
      <x:c r="BA353" s="60"/>
      <x:c r="BB353" s="62" t="str">
        <x:f>IF(BA353="","",(NOW()-BA353)*24)</x:f>
      </x:c>
      <x:c r="BC353" s="37" t="str">
        <x:f>IF(BA353="","لم يُرصد",IF(BH353&lt;&gt;TRUE,"غير نشط",IF(BD353="فشل","فشل حالي",IF(BB353&lt;=12,"حديث",IF(BB353&lt;=24,"متأخر","قديم")))))</x:f>
        <x:v>لم يُرصد</x:v>
      </x:c>
      <x:c r="BD353" s="37" t="str">
        <x:v>بانتظار أول رصد سعر</x:v>
      </x:c>
      <x:c r="BE353" s="37" t="n">
        <x:v>0</x:v>
      </x:c>
      <x:c r="BF353" s="37"/>
      <x:c r="BG353" s="37"/>
      <x:c r="BH353" s="54" t="b">
        <x:v>1</x:v>
      </x:c>
      <x:c r="BI353" s="37" t="str">
        <x:v>يحتاج اكتشاف رابط المنتج</x:v>
      </x:c>
      <x:c r="BJ353" s="37" t="str">
        <x:v>Castle Turkish Coffee Maker, 250 milliliter 5 Cups 700 Watt Red Silver - TCM7020R</x:v>
      </x:c>
      <x:c r="BK353" s="37"/>
      <x:c r="BL353" s="60" t="n">
        <x:v>46233</x:v>
      </x:c>
      <x:c r="BM353" s="60" t="n">
        <x:v>46233</x:v>
      </x:c>
    </x:row>
    <x:row r="354">
      <x:c r="A354" s="37" t="str">
        <x:v>CASH-22AD33C1AF6FA2</x:v>
      </x:c>
      <x:c r="B354" s="37" t="str">
        <x:v>VAR-99459AE9D122D7|EG-013|STORE</x:v>
      </x:c>
      <x:c r="C354" s="37" t="str">
        <x:v>VAR-99459AE9D122D7</x:v>
      </x:c>
      <x:c r="D354" s="37" t="str">
        <x:v>MOD-1A082BEC9E5DFA</x:v>
      </x:c>
      <x:c r="E354" s="37" t="str">
        <x:v>Fresh Turkish Coffee Maker 250ml / 400W / Black</x:v>
      </x:c>
      <x:c r="F354" s="37" t="str">
        <x:v>الأجهزة المنزلية</x:v>
      </x:c>
      <x:c r="G354" s="37" t="str">
        <x:v>ماكينات قهوة تركي</x:v>
      </x:c>
      <x:c r="H354" s="37" t="str">
        <x:v>Fresh</x:v>
      </x:c>
      <x:c r="I354" s="37" t="str">
        <x:v>Turkish Coffee Maker</x:v>
      </x:c>
      <x:c r="J354" s="37" t="str">
        <x:v>250ml | 400W | Black</x:v>
      </x:c>
      <x:c r="K354" s="37"/>
      <x:c r="L354" s="37"/>
      <x:c r="M354" s="37" t="str">
        <x:v>Black</x:v>
      </x:c>
      <x:c r="N354" s="37"/>
      <x:c r="O354" s="37"/>
      <x:c r="P354" s="37" t="str">
        <x:v>EG-013</x:v>
      </x:c>
      <x:c r="Q354" s="37" t="str">
        <x:v>B.TECH</x:v>
      </x:c>
      <x:c r="R354" s="37" t="str">
        <x:v>سلسلة</x:v>
      </x:c>
      <x:c r="S354" s="37" t="str">
        <x:v>A</x:v>
      </x:c>
      <x:c r="T354" s="37"/>
      <x:c r="U354" s="37"/>
      <x:c r="V354" s="37"/>
      <x:c r="W354" s="37" t="str">
        <x:v>https://btech.com/en/c/small-home-appliances/kettles-coffee-makers/turkish-coffee-makers</x:v>
      </x:c>
      <x:c r="X354" s="37" t="str">
        <x:v>صفحة فئة</x:v>
      </x:c>
      <x:c r="Y354" s="37" t="str">
        <x:v>EGP</x:v>
      </x:c>
      <x:c r="Z354" s="56"/>
      <x:c r="AA354" s="56"/>
      <x:c r="AB354" s="56" t="str">
        <x:f>IF(OR(Z354="",AA354=""),"",MAX(0,AA354-Z354))</x:f>
      </x:c>
      <x:c r="AC354" s="58" t="str">
        <x:f>IF(OR(Z354="",AA354="",AA354=0),"",MAX(0,(AA354-Z354)/AA354))</x:f>
      </x:c>
      <x:c r="AD354" s="56"/>
      <x:c r="AE354" s="56" t="str">
        <x:f>IF(Z354="","",Z354+IF(AD354="",0,AD354))</x:f>
      </x:c>
      <x:c r="AF354" s="37" t="str">
        <x:f>IF(AD354="","",AD354=0)</x:f>
      </x:c>
      <x:c r="AG354" s="37"/>
      <x:c r="AH354" s="37"/>
      <x:c r="AI354" s="37"/>
      <x:c r="AJ354" s="37" t="str">
        <x:v>القاهرة</x:v>
      </x:c>
      <x:c r="AK354" s="37"/>
      <x:c r="AL354" s="37"/>
      <x:c r="AM354" s="37"/>
      <x:c r="AN354" s="37"/>
      <x:c r="AO354" s="37"/>
      <x:c r="AP354" s="37"/>
      <x:c r="AQ354" s="54" t="b">
        <x:v>1</x:v>
      </x:c>
      <x:c r="AR354" s="37"/>
      <x:c r="AS354" s="37" t="str">
        <x:v>صفحة فئة</x:v>
      </x:c>
      <x:c r="AT354" s="37" t="str">
        <x:v>تحتاج مراجعة</x:v>
      </x:c>
      <x:c r="AU354" s="37" t="str">
        <x:v>store_category_listing</x:v>
      </x:c>
      <x:c r="AV354" s="37" t="str">
        <x:v>اكتشاف من صفحة فئة</x:v>
      </x:c>
      <x:c r="AW354" s="37" t="str">
        <x:v>https://btech.com/en/c/small-home-appliances/kettles-coffee-makers/turkish-coffee-makers</x:v>
      </x:c>
      <x:c r="AX354" s="37" t="n">
        <x:v>1</x:v>
      </x:c>
      <x:c r="AY354" s="60" t="n">
        <x:v>46233</x:v>
      </x:c>
      <x:c r="AZ354" s="60"/>
      <x:c r="BA354" s="60"/>
      <x:c r="BB354" s="62" t="str">
        <x:f>IF(BA354="","",(NOW()-BA354)*24)</x:f>
      </x:c>
      <x:c r="BC354" s="37" t="str">
        <x:f>IF(BA354="","لم يُرصد",IF(BH354&lt;&gt;TRUE,"غير نشط",IF(BD354="فشل","فشل حالي",IF(BB354&lt;=12,"حديث",IF(BB354&lt;=24,"متأخر","قديم")))))</x:f>
        <x:v>لم يُرصد</x:v>
      </x:c>
      <x:c r="BD354" s="37" t="str">
        <x:v>بانتظار أول رصد سعر</x:v>
      </x:c>
      <x:c r="BE354" s="37" t="n">
        <x:v>0</x:v>
      </x:c>
      <x:c r="BF354" s="37"/>
      <x:c r="BG354" s="37"/>
      <x:c r="BH354" s="54" t="b">
        <x:v>1</x:v>
      </x:c>
      <x:c r="BI354" s="37" t="str">
        <x:v>يحتاج اكتشاف رابط المنتج</x:v>
      </x:c>
      <x:c r="BJ354" s="37" t="str">
        <x:v>Fresh Turkish Coffee Maker, 250 milliliter 4 Cups 400 Watt Black - FCM‑TZ‑BP</x:v>
      </x:c>
      <x:c r="BK354" s="37"/>
      <x:c r="BL354" s="60" t="n">
        <x:v>46233</x:v>
      </x:c>
      <x:c r="BM354" s="60" t="n">
        <x:v>46233</x:v>
      </x:c>
    </x:row>
    <x:row r="355">
      <x:c r="A355" s="37" t="str">
        <x:v>CASH-54C4725AC6261F</x:v>
      </x:c>
      <x:c r="B355" s="37" t="str">
        <x:v>VAR-62740BDCFFC89F|EG-013|STORE</x:v>
      </x:c>
      <x:c r="C355" s="37" t="str">
        <x:v>VAR-62740BDCFFC89F</x:v>
      </x:c>
      <x:c r="D355" s="37" t="str">
        <x:v>MOD-3C5B12919848A6</x:v>
      </x:c>
      <x:c r="E355" s="37" t="str">
        <x:v>MediaTech MT-CM10 330ml / 1000W</x:v>
      </x:c>
      <x:c r="F355" s="37" t="str">
        <x:v>الأجهزة المنزلية</x:v>
      </x:c>
      <x:c r="G355" s="37" t="str">
        <x:v>ماكينات قهوة تركي</x:v>
      </x:c>
      <x:c r="H355" s="37" t="str">
        <x:v>MediaTech</x:v>
      </x:c>
      <x:c r="I355" s="37" t="str">
        <x:v>MT-CM10</x:v>
      </x:c>
      <x:c r="J355" s="37" t="str">
        <x:v>330ml | 1000W</x:v>
      </x:c>
      <x:c r="K355" s="37"/>
      <x:c r="L355" s="37"/>
      <x:c r="M355" s="37"/>
      <x:c r="N355" s="37" t="str">
        <x:v>MT-CM10</x:v>
      </x:c>
      <x:c r="O355" s="37"/>
      <x:c r="P355" s="37" t="str">
        <x:v>EG-013</x:v>
      </x:c>
      <x:c r="Q355" s="37" t="str">
        <x:v>B.TECH</x:v>
      </x:c>
      <x:c r="R355" s="37" t="str">
        <x:v>سلسلة</x:v>
      </x:c>
      <x:c r="S355" s="37" t="str">
        <x:v>A</x:v>
      </x:c>
      <x:c r="T355" s="37"/>
      <x:c r="U355" s="37"/>
      <x:c r="V355" s="37"/>
      <x:c r="W355" s="37" t="str">
        <x:v>https://btech.com/en/c/small-home-appliances/kettles-coffee-makers/turkish-coffee-makers</x:v>
      </x:c>
      <x:c r="X355" s="37" t="str">
        <x:v>صفحة فئة</x:v>
      </x:c>
      <x:c r="Y355" s="37" t="str">
        <x:v>EGP</x:v>
      </x:c>
      <x:c r="Z355" s="56"/>
      <x:c r="AA355" s="56"/>
      <x:c r="AB355" s="56" t="str">
        <x:f>IF(OR(Z355="",AA355=""),"",MAX(0,AA355-Z355))</x:f>
      </x:c>
      <x:c r="AC355" s="58" t="str">
        <x:f>IF(OR(Z355="",AA355="",AA355=0),"",MAX(0,(AA355-Z355)/AA355))</x:f>
      </x:c>
      <x:c r="AD355" s="56"/>
      <x:c r="AE355" s="56" t="str">
        <x:f>IF(Z355="","",Z355+IF(AD355="",0,AD355))</x:f>
      </x:c>
      <x:c r="AF355" s="37" t="str">
        <x:f>IF(AD355="","",AD355=0)</x:f>
      </x:c>
      <x:c r="AG355" s="37"/>
      <x:c r="AH355" s="37"/>
      <x:c r="AI355" s="37"/>
      <x:c r="AJ355" s="37" t="str">
        <x:v>القاهرة</x:v>
      </x:c>
      <x:c r="AK355" s="37"/>
      <x:c r="AL355" s="37"/>
      <x:c r="AM355" s="37"/>
      <x:c r="AN355" s="37"/>
      <x:c r="AO355" s="37"/>
      <x:c r="AP355" s="37"/>
      <x:c r="AQ355" s="54" t="b">
        <x:v>1</x:v>
      </x:c>
      <x:c r="AR355" s="37"/>
      <x:c r="AS355" s="37" t="str">
        <x:v>صفحة فئة</x:v>
      </x:c>
      <x:c r="AT355" s="37" t="str">
        <x:v>تحتاج مراجعة</x:v>
      </x:c>
      <x:c r="AU355" s="37" t="str">
        <x:v>store_category_listing</x:v>
      </x:c>
      <x:c r="AV355" s="37" t="str">
        <x:v>اكتشاف من صفحة فئة</x:v>
      </x:c>
      <x:c r="AW355" s="37" t="str">
        <x:v>https://btech.com/en/c/small-home-appliances/kettles-coffee-makers/turkish-coffee-makers</x:v>
      </x:c>
      <x:c r="AX355" s="37" t="n">
        <x:v>1</x:v>
      </x:c>
      <x:c r="AY355" s="60" t="n">
        <x:v>46233</x:v>
      </x:c>
      <x:c r="AZ355" s="60"/>
      <x:c r="BA355" s="60"/>
      <x:c r="BB355" s="62" t="str">
        <x:f>IF(BA355="","",(NOW()-BA355)*24)</x:f>
      </x:c>
      <x:c r="BC355" s="37" t="str">
        <x:f>IF(BA355="","لم يُرصد",IF(BH355&lt;&gt;TRUE,"غير نشط",IF(BD355="فشل","فشل حالي",IF(BB355&lt;=12,"حديث",IF(BB355&lt;=24,"متأخر","قديم")))))</x:f>
        <x:v>لم يُرصد</x:v>
      </x:c>
      <x:c r="BD355" s="37" t="str">
        <x:v>بانتظار أول رصد سعر</x:v>
      </x:c>
      <x:c r="BE355" s="37" t="n">
        <x:v>0</x:v>
      </x:c>
      <x:c r="BF355" s="37"/>
      <x:c r="BG355" s="37"/>
      <x:c r="BH355" s="54" t="b">
        <x:v>1</x:v>
      </x:c>
      <x:c r="BI355" s="37" t="str">
        <x:v>يحتاج اكتشاف رابط المنتج</x:v>
      </x:c>
      <x:c r="BJ355" s="37" t="str">
        <x:v>Mediatech Turkish Coffee Maker, 330 milliliter 5 Cups 1000 Watt Beige - MT-CM10</x:v>
      </x:c>
      <x:c r="BK355" s="37"/>
      <x:c r="BL355" s="60" t="n">
        <x:v>46233</x:v>
      </x:c>
      <x:c r="BM355" s="60" t="n">
        <x:v>46233</x:v>
      </x:c>
    </x:row>
    <x:row r="356">
      <x:c r="A356" s="37" t="str">
        <x:v>CASH-A7C43B898812C6</x:v>
      </x:c>
      <x:c r="B356" s="37" t="str">
        <x:v>VAR-33FB8C44208D08|EG-013|STORE</x:v>
      </x:c>
      <x:c r="C356" s="37" t="str">
        <x:v>VAR-33FB8C44208D08</x:v>
      </x:c>
      <x:c r="D356" s="37" t="str">
        <x:v>MOD-96CCD4089A9403</x:v>
      </x:c>
      <x:c r="E356" s="37" t="str">
        <x:v>Mienta CM31528A 535W / Black</x:v>
      </x:c>
      <x:c r="F356" s="37" t="str">
        <x:v>الأجهزة المنزلية</x:v>
      </x:c>
      <x:c r="G356" s="37" t="str">
        <x:v>ماكينات قهوة تركي</x:v>
      </x:c>
      <x:c r="H356" s="37" t="str">
        <x:v>Mienta</x:v>
      </x:c>
      <x:c r="I356" s="37" t="str">
        <x:v>CM31528A</x:v>
      </x:c>
      <x:c r="J356" s="37" t="str">
        <x:v>535W | Black</x:v>
      </x:c>
      <x:c r="K356" s="37"/>
      <x:c r="L356" s="37"/>
      <x:c r="M356" s="37" t="str">
        <x:v>Black</x:v>
      </x:c>
      <x:c r="N356" s="37" t="str">
        <x:v>CM31528A</x:v>
      </x:c>
      <x:c r="O356" s="37"/>
      <x:c r="P356" s="37" t="str">
        <x:v>EG-013</x:v>
      </x:c>
      <x:c r="Q356" s="37" t="str">
        <x:v>B.TECH</x:v>
      </x:c>
      <x:c r="R356" s="37" t="str">
        <x:v>سلسلة</x:v>
      </x:c>
      <x:c r="S356" s="37" t="str">
        <x:v>A</x:v>
      </x:c>
      <x:c r="T356" s="37"/>
      <x:c r="U356" s="37"/>
      <x:c r="V356" s="37"/>
      <x:c r="W356" s="37" t="str">
        <x:v>https://btech.com/en/c/small-home-appliances/kettles-coffee-makers/turkish-coffee-makers</x:v>
      </x:c>
      <x:c r="X356" s="37" t="str">
        <x:v>صفحة فئة</x:v>
      </x:c>
      <x:c r="Y356" s="37" t="str">
        <x:v>EGP</x:v>
      </x:c>
      <x:c r="Z356" s="56"/>
      <x:c r="AA356" s="56"/>
      <x:c r="AB356" s="56" t="str">
        <x:f>IF(OR(Z356="",AA356=""),"",MAX(0,AA356-Z356))</x:f>
      </x:c>
      <x:c r="AC356" s="58" t="str">
        <x:f>IF(OR(Z356="",AA356="",AA356=0),"",MAX(0,(AA356-Z356)/AA356))</x:f>
      </x:c>
      <x:c r="AD356" s="56"/>
      <x:c r="AE356" s="56" t="str">
        <x:f>IF(Z356="","",Z356+IF(AD356="",0,AD356))</x:f>
      </x:c>
      <x:c r="AF356" s="37" t="str">
        <x:f>IF(AD356="","",AD356=0)</x:f>
      </x:c>
      <x:c r="AG356" s="37"/>
      <x:c r="AH356" s="37"/>
      <x:c r="AI356" s="37"/>
      <x:c r="AJ356" s="37" t="str">
        <x:v>القاهرة</x:v>
      </x:c>
      <x:c r="AK356" s="37"/>
      <x:c r="AL356" s="37"/>
      <x:c r="AM356" s="37"/>
      <x:c r="AN356" s="37"/>
      <x:c r="AO356" s="37"/>
      <x:c r="AP356" s="37"/>
      <x:c r="AQ356" s="54" t="b">
        <x:v>1</x:v>
      </x:c>
      <x:c r="AR356" s="37"/>
      <x:c r="AS356" s="37" t="str">
        <x:v>صفحة فئة</x:v>
      </x:c>
      <x:c r="AT356" s="37" t="str">
        <x:v>تحتاج مراجعة</x:v>
      </x:c>
      <x:c r="AU356" s="37" t="str">
        <x:v>store_category_listing</x:v>
      </x:c>
      <x:c r="AV356" s="37" t="str">
        <x:v>اكتشاف من صفحة فئة</x:v>
      </x:c>
      <x:c r="AW356" s="37" t="str">
        <x:v>https://btech.com/en/c/small-home-appliances/kettles-coffee-makers/turkish-coffee-makers</x:v>
      </x:c>
      <x:c r="AX356" s="37" t="n">
        <x:v>1</x:v>
      </x:c>
      <x:c r="AY356" s="60" t="n">
        <x:v>46233</x:v>
      </x:c>
      <x:c r="AZ356" s="60"/>
      <x:c r="BA356" s="60"/>
      <x:c r="BB356" s="62" t="str">
        <x:f>IF(BA356="","",(NOW()-BA356)*24)</x:f>
      </x:c>
      <x:c r="BC356" s="37" t="str">
        <x:f>IF(BA356="","لم يُرصد",IF(BH356&lt;&gt;TRUE,"غير نشط",IF(BD356="فشل","فشل حالي",IF(BB356&lt;=12,"حديث",IF(BB356&lt;=24,"متأخر","قديم")))))</x:f>
        <x:v>لم يُرصد</x:v>
      </x:c>
      <x:c r="BD356" s="37" t="str">
        <x:v>بانتظار أول رصد سعر</x:v>
      </x:c>
      <x:c r="BE356" s="37" t="n">
        <x:v>0</x:v>
      </x:c>
      <x:c r="BF356" s="37"/>
      <x:c r="BG356" s="37"/>
      <x:c r="BH356" s="54" t="b">
        <x:v>1</x:v>
      </x:c>
      <x:c r="BI356" s="37" t="str">
        <x:v>يحتاج اكتشاف رابط المنتج</x:v>
      </x:c>
      <x:c r="BJ356" s="37" t="str">
        <x:v>Mienta Turkish Coffee Maker 5 Cups 535 Watt Black Yellow - CM31528A</x:v>
      </x:c>
      <x:c r="BK356" s="37"/>
      <x:c r="BL356" s="60" t="n">
        <x:v>46233</x:v>
      </x:c>
      <x:c r="BM356" s="60" t="n">
        <x:v>46233</x:v>
      </x:c>
    </x:row>
    <x:row r="357">
      <x:c r="A357" s="37" t="str">
        <x:v>CASH-BCB1A85FF19E63</x:v>
      </x:c>
      <x:c r="B357" s="37" t="str">
        <x:v>VAR-252BF53D95CE0F|EG-013|STORE</x:v>
      </x:c>
      <x:c r="C357" s="37" t="str">
        <x:v>VAR-252BF53D95CE0F</x:v>
      </x:c>
      <x:c r="D357" s="37" t="str">
        <x:v>MOD-E310E511F61D57</x:v>
      </x:c>
      <x:c r="E357" s="37" t="str">
        <x:v>Philips HDA150-60 735W / Black Copper</x:v>
      </x:c>
      <x:c r="F357" s="37" t="str">
        <x:v>الأجهزة المنزلية</x:v>
      </x:c>
      <x:c r="G357" s="37" t="str">
        <x:v>ماكينات قهوة تركي</x:v>
      </x:c>
      <x:c r="H357" s="37" t="str">
        <x:v>Philips</x:v>
      </x:c>
      <x:c r="I357" s="37" t="str">
        <x:v>HDA150-60</x:v>
      </x:c>
      <x:c r="J357" s="37" t="str">
        <x:v>735W | Black Copper</x:v>
      </x:c>
      <x:c r="K357" s="37"/>
      <x:c r="L357" s="37"/>
      <x:c r="M357" s="37" t="str">
        <x:v>Black Copper</x:v>
      </x:c>
      <x:c r="N357" s="37" t="str">
        <x:v>HDA150-60</x:v>
      </x:c>
      <x:c r="O357" s="37"/>
      <x:c r="P357" s="37" t="str">
        <x:v>EG-013</x:v>
      </x:c>
      <x:c r="Q357" s="37" t="str">
        <x:v>B.TECH</x:v>
      </x:c>
      <x:c r="R357" s="37" t="str">
        <x:v>سلسلة</x:v>
      </x:c>
      <x:c r="S357" s="37" t="str">
        <x:v>A</x:v>
      </x:c>
      <x:c r="T357" s="37"/>
      <x:c r="U357" s="37"/>
      <x:c r="V357" s="37"/>
      <x:c r="W357" s="37" t="str">
        <x:v>https://btech.com/en/c/small-home-appliances/kettles-coffee-makers/turkish-coffee-makers</x:v>
      </x:c>
      <x:c r="X357" s="37" t="str">
        <x:v>صفحة فئة</x:v>
      </x:c>
      <x:c r="Y357" s="37" t="str">
        <x:v>EGP</x:v>
      </x:c>
      <x:c r="Z357" s="56"/>
      <x:c r="AA357" s="56"/>
      <x:c r="AB357" s="56" t="str">
        <x:f>IF(OR(Z357="",AA357=""),"",MAX(0,AA357-Z357))</x:f>
      </x:c>
      <x:c r="AC357" s="58" t="str">
        <x:f>IF(OR(Z357="",AA357="",AA357=0),"",MAX(0,(AA357-Z357)/AA357))</x:f>
      </x:c>
      <x:c r="AD357" s="56"/>
      <x:c r="AE357" s="56" t="str">
        <x:f>IF(Z357="","",Z357+IF(AD357="",0,AD357))</x:f>
      </x:c>
      <x:c r="AF357" s="37" t="str">
        <x:f>IF(AD357="","",AD357=0)</x:f>
      </x:c>
      <x:c r="AG357" s="37"/>
      <x:c r="AH357" s="37"/>
      <x:c r="AI357" s="37"/>
      <x:c r="AJ357" s="37" t="str">
        <x:v>القاهرة</x:v>
      </x:c>
      <x:c r="AK357" s="37"/>
      <x:c r="AL357" s="37"/>
      <x:c r="AM357" s="37"/>
      <x:c r="AN357" s="37"/>
      <x:c r="AO357" s="37"/>
      <x:c r="AP357" s="37"/>
      <x:c r="AQ357" s="54" t="b">
        <x:v>1</x:v>
      </x:c>
      <x:c r="AR357" s="37"/>
      <x:c r="AS357" s="37" t="str">
        <x:v>صفحة فئة</x:v>
      </x:c>
      <x:c r="AT357" s="37" t="str">
        <x:v>تحتاج مراجعة</x:v>
      </x:c>
      <x:c r="AU357" s="37" t="str">
        <x:v>store_category_listing</x:v>
      </x:c>
      <x:c r="AV357" s="37" t="str">
        <x:v>اكتشاف من صفحة فئة</x:v>
      </x:c>
      <x:c r="AW357" s="37" t="str">
        <x:v>https://btech.com/en/c/small-home-appliances/kettles-coffee-makers/turkish-coffee-makers</x:v>
      </x:c>
      <x:c r="AX357" s="37" t="n">
        <x:v>1</x:v>
      </x:c>
      <x:c r="AY357" s="60" t="n">
        <x:v>46233</x:v>
      </x:c>
      <x:c r="AZ357" s="60"/>
      <x:c r="BA357" s="60"/>
      <x:c r="BB357" s="62" t="str">
        <x:f>IF(BA357="","",(NOW()-BA357)*24)</x:f>
      </x:c>
      <x:c r="BC357" s="37" t="str">
        <x:f>IF(BA357="","لم يُرصد",IF(BH357&lt;&gt;TRUE,"غير نشط",IF(BD357="فشل","فشل حالي",IF(BB357&lt;=12,"حديث",IF(BB357&lt;=24,"متأخر","قديم")))))</x:f>
        <x:v>لم يُرصد</x:v>
      </x:c>
      <x:c r="BD357" s="37" t="str">
        <x:v>بانتظار أول رصد سعر</x:v>
      </x:c>
      <x:c r="BE357" s="37" t="n">
        <x:v>0</x:v>
      </x:c>
      <x:c r="BF357" s="37"/>
      <x:c r="BG357" s="37"/>
      <x:c r="BH357" s="54" t="b">
        <x:v>1</x:v>
      </x:c>
      <x:c r="BI357" s="37" t="str">
        <x:v>يحتاج اكتشاف رابط المنتج</x:v>
      </x:c>
      <x:c r="BJ357" s="37" t="str">
        <x:v>Philips Series 5000 Turkish Coffee Maker 4 Cups 735 Watt Black Copper - HDA150-60</x:v>
      </x:c>
      <x:c r="BK357" s="37"/>
      <x:c r="BL357" s="60" t="n">
        <x:v>46233</x:v>
      </x:c>
      <x:c r="BM357" s="60" t="n">
        <x:v>46233</x:v>
      </x:c>
    </x:row>
    <x:row r="358">
      <x:c r="A358" s="37" t="str">
        <x:v>CASH-E5404A740269F3</x:v>
      </x:c>
      <x:c r="B358" s="37" t="str">
        <x:v>VAR-91B10D2A00A03B|EG-013|STORE</x:v>
      </x:c>
      <x:c r="C358" s="37" t="str">
        <x:v>VAR-91B10D2A00A03B</x:v>
      </x:c>
      <x:c r="D358" s="37" t="str">
        <x:v>MOD-AE96228B000E5E</x:v>
      </x:c>
      <x:c r="E358" s="37" t="str">
        <x:v>Sokany SK-214 500ml / 600W / Silver</x:v>
      </x:c>
      <x:c r="F358" s="37" t="str">
        <x:v>الأجهزة المنزلية</x:v>
      </x:c>
      <x:c r="G358" s="37" t="str">
        <x:v>ماكينات قهوة تركي</x:v>
      </x:c>
      <x:c r="H358" s="37" t="str">
        <x:v>Sokany</x:v>
      </x:c>
      <x:c r="I358" s="37" t="str">
        <x:v>SK-214</x:v>
      </x:c>
      <x:c r="J358" s="37" t="str">
        <x:v>500ml | 600W | Silver</x:v>
      </x:c>
      <x:c r="K358" s="37"/>
      <x:c r="L358" s="37"/>
      <x:c r="M358" s="37" t="str">
        <x:v>Silver</x:v>
      </x:c>
      <x:c r="N358" s="37" t="str">
        <x:v>SK-214</x:v>
      </x:c>
      <x:c r="O358" s="37"/>
      <x:c r="P358" s="37" t="str">
        <x:v>EG-013</x:v>
      </x:c>
      <x:c r="Q358" s="37" t="str">
        <x:v>B.TECH</x:v>
      </x:c>
      <x:c r="R358" s="37" t="str">
        <x:v>سلسلة</x:v>
      </x:c>
      <x:c r="S358" s="37" t="str">
        <x:v>A</x:v>
      </x:c>
      <x:c r="T358" s="37"/>
      <x:c r="U358" s="37"/>
      <x:c r="V358" s="37"/>
      <x:c r="W358" s="37" t="str">
        <x:v>https://btech.com/en/c/small-home-appliances/kettles-coffee-makers/turkish-coffee-makers</x:v>
      </x:c>
      <x:c r="X358" s="37" t="str">
        <x:v>صفحة فئة</x:v>
      </x:c>
      <x:c r="Y358" s="37" t="str">
        <x:v>EGP</x:v>
      </x:c>
      <x:c r="Z358" s="56"/>
      <x:c r="AA358" s="56"/>
      <x:c r="AB358" s="56" t="str">
        <x:f>IF(OR(Z358="",AA358=""),"",MAX(0,AA358-Z358))</x:f>
      </x:c>
      <x:c r="AC358" s="58" t="str">
        <x:f>IF(OR(Z358="",AA358="",AA358=0),"",MAX(0,(AA358-Z358)/AA358))</x:f>
      </x:c>
      <x:c r="AD358" s="56"/>
      <x:c r="AE358" s="56" t="str">
        <x:f>IF(Z358="","",Z358+IF(AD358="",0,AD358))</x:f>
      </x:c>
      <x:c r="AF358" s="37" t="str">
        <x:f>IF(AD358="","",AD358=0)</x:f>
      </x:c>
      <x:c r="AG358" s="37"/>
      <x:c r="AH358" s="37"/>
      <x:c r="AI358" s="37"/>
      <x:c r="AJ358" s="37" t="str">
        <x:v>القاهرة</x:v>
      </x:c>
      <x:c r="AK358" s="37"/>
      <x:c r="AL358" s="37"/>
      <x:c r="AM358" s="37"/>
      <x:c r="AN358" s="37"/>
      <x:c r="AO358" s="37"/>
      <x:c r="AP358" s="37"/>
      <x:c r="AQ358" s="54" t="b">
        <x:v>1</x:v>
      </x:c>
      <x:c r="AR358" s="37"/>
      <x:c r="AS358" s="37" t="str">
        <x:v>صفحة فئة</x:v>
      </x:c>
      <x:c r="AT358" s="37" t="str">
        <x:v>تحتاج مراجعة</x:v>
      </x:c>
      <x:c r="AU358" s="37" t="str">
        <x:v>store_category_listing</x:v>
      </x:c>
      <x:c r="AV358" s="37" t="str">
        <x:v>اكتشاف من صفحة فئة</x:v>
      </x:c>
      <x:c r="AW358" s="37" t="str">
        <x:v>https://btech.com/en/c/small-home-appliances/kettles-coffee-makers/turkish-coffee-makers</x:v>
      </x:c>
      <x:c r="AX358" s="37" t="n">
        <x:v>1</x:v>
      </x:c>
      <x:c r="AY358" s="60" t="n">
        <x:v>46233</x:v>
      </x:c>
      <x:c r="AZ358" s="60"/>
      <x:c r="BA358" s="60"/>
      <x:c r="BB358" s="62" t="str">
        <x:f>IF(BA358="","",(NOW()-BA358)*24)</x:f>
      </x:c>
      <x:c r="BC358" s="37" t="str">
        <x:f>IF(BA358="","لم يُرصد",IF(BH358&lt;&gt;TRUE,"غير نشط",IF(BD358="فشل","فشل حالي",IF(BB358&lt;=12,"حديث",IF(BB358&lt;=24,"متأخر","قديم")))))</x:f>
        <x:v>لم يُرصد</x:v>
      </x:c>
      <x:c r="BD358" s="37" t="str">
        <x:v>بانتظار أول رصد سعر</x:v>
      </x:c>
      <x:c r="BE358" s="37" t="n">
        <x:v>0</x:v>
      </x:c>
      <x:c r="BF358" s="37"/>
      <x:c r="BG358" s="37"/>
      <x:c r="BH358" s="54" t="b">
        <x:v>1</x:v>
      </x:c>
      <x:c r="BI358" s="37" t="str">
        <x:v>يحتاج اكتشاف رابط المنتج</x:v>
      </x:c>
      <x:c r="BJ358" s="37" t="str">
        <x:v>Sokany Turkish Coffee Maker, 500 milliliter 5 Cups 600 Watt Silver - SK-214</x:v>
      </x:c>
      <x:c r="BK358" s="37"/>
      <x:c r="BL358" s="60" t="n">
        <x:v>46233</x:v>
      </x:c>
      <x:c r="BM358" s="60" t="n">
        <x:v>46233</x:v>
      </x:c>
    </x:row>
    <x:row r="359">
      <x:c r="A359" s="37" t="str">
        <x:v>CASH-CF53A5FF1997B5</x:v>
      </x:c>
      <x:c r="B359" s="37" t="str">
        <x:v>VAR-CB92C32B58C40A|EG-013|STORE</x:v>
      </x:c>
      <x:c r="C359" s="37" t="str">
        <x:v>VAR-CB92C32B58C40A</x:v>
      </x:c>
      <x:c r="D359" s="37" t="str">
        <x:v>MOD-1A7D102C3B1C30</x:v>
      </x:c>
      <x:c r="E359" s="37" t="str">
        <x:v>Tornado TCME100 735W</x:v>
      </x:c>
      <x:c r="F359" s="37" t="str">
        <x:v>الأجهزة المنزلية</x:v>
      </x:c>
      <x:c r="G359" s="37" t="str">
        <x:v>ماكينات قهوة تركي</x:v>
      </x:c>
      <x:c r="H359" s="37" t="str">
        <x:v>Tornado</x:v>
      </x:c>
      <x:c r="I359" s="37" t="str">
        <x:v>TCME100</x:v>
      </x:c>
      <x:c r="J359" s="37" t="str">
        <x:v>735W</x:v>
      </x:c>
      <x:c r="K359" s="37"/>
      <x:c r="L359" s="37"/>
      <x:c r="M359" s="37"/>
      <x:c r="N359" s="37" t="str">
        <x:v>TCME100</x:v>
      </x:c>
      <x:c r="O359" s="37"/>
      <x:c r="P359" s="37" t="str">
        <x:v>EG-013</x:v>
      </x:c>
      <x:c r="Q359" s="37" t="str">
        <x:v>B.TECH</x:v>
      </x:c>
      <x:c r="R359" s="37" t="str">
        <x:v>سلسلة</x:v>
      </x:c>
      <x:c r="S359" s="37" t="str">
        <x:v>A</x:v>
      </x:c>
      <x:c r="T359" s="37"/>
      <x:c r="U359" s="37"/>
      <x:c r="V359" s="37"/>
      <x:c r="W359" s="37" t="str">
        <x:v>https://btech.com/en/c/small-home-appliances/kettles-coffee-makers/turkish-coffee-makers</x:v>
      </x:c>
      <x:c r="X359" s="37" t="str">
        <x:v>صفحة فئة</x:v>
      </x:c>
      <x:c r="Y359" s="37" t="str">
        <x:v>EGP</x:v>
      </x:c>
      <x:c r="Z359" s="56"/>
      <x:c r="AA359" s="56"/>
      <x:c r="AB359" s="56" t="str">
        <x:f>IF(OR(Z359="",AA359=""),"",MAX(0,AA359-Z359))</x:f>
      </x:c>
      <x:c r="AC359" s="58" t="str">
        <x:f>IF(OR(Z359="",AA359="",AA359=0),"",MAX(0,(AA359-Z359)/AA359))</x:f>
      </x:c>
      <x:c r="AD359" s="56"/>
      <x:c r="AE359" s="56" t="str">
        <x:f>IF(Z359="","",Z359+IF(AD359="",0,AD359))</x:f>
      </x:c>
      <x:c r="AF359" s="37" t="str">
        <x:f>IF(AD359="","",AD359=0)</x:f>
      </x:c>
      <x:c r="AG359" s="37"/>
      <x:c r="AH359" s="37"/>
      <x:c r="AI359" s="37"/>
      <x:c r="AJ359" s="37" t="str">
        <x:v>القاهرة</x:v>
      </x:c>
      <x:c r="AK359" s="37"/>
      <x:c r="AL359" s="37"/>
      <x:c r="AM359" s="37"/>
      <x:c r="AN359" s="37"/>
      <x:c r="AO359" s="37"/>
      <x:c r="AP359" s="37"/>
      <x:c r="AQ359" s="54" t="b">
        <x:v>1</x:v>
      </x:c>
      <x:c r="AR359" s="37"/>
      <x:c r="AS359" s="37" t="str">
        <x:v>صفحة فئة</x:v>
      </x:c>
      <x:c r="AT359" s="37" t="str">
        <x:v>تحتاج مراجعة</x:v>
      </x:c>
      <x:c r="AU359" s="37" t="str">
        <x:v>store_category_listing</x:v>
      </x:c>
      <x:c r="AV359" s="37" t="str">
        <x:v>اكتشاف من صفحة فئة</x:v>
      </x:c>
      <x:c r="AW359" s="37" t="str">
        <x:v>https://btech.com/en/c/small-home-appliances/kettles-coffee-makers/turkish-coffee-makers</x:v>
      </x:c>
      <x:c r="AX359" s="37" t="n">
        <x:v>1</x:v>
      </x:c>
      <x:c r="AY359" s="60" t="n">
        <x:v>46233</x:v>
      </x:c>
      <x:c r="AZ359" s="60"/>
      <x:c r="BA359" s="60"/>
      <x:c r="BB359" s="62" t="str">
        <x:f>IF(BA359="","",(NOW()-BA359)*24)</x:f>
      </x:c>
      <x:c r="BC359" s="37" t="str">
        <x:f>IF(BA359="","لم يُرصد",IF(BH359&lt;&gt;TRUE,"غير نشط",IF(BD359="فشل","فشل حالي",IF(BB359&lt;=12,"حديث",IF(BB359&lt;=24,"متأخر","قديم")))))</x:f>
        <x:v>لم يُرصد</x:v>
      </x:c>
      <x:c r="BD359" s="37" t="str">
        <x:v>بانتظار أول رصد سعر</x:v>
      </x:c>
      <x:c r="BE359" s="37" t="n">
        <x:v>0</x:v>
      </x:c>
      <x:c r="BF359" s="37"/>
      <x:c r="BG359" s="37"/>
      <x:c r="BH359" s="54" t="b">
        <x:v>1</x:v>
      </x:c>
      <x:c r="BI359" s="37" t="str">
        <x:v>يحتاج اكتشاف رابط المنتج</x:v>
      </x:c>
      <x:c r="BJ359" s="37" t="str">
        <x:v>Tornado Turkish Coffee Maker 4 Cups 735 Watt Brown - TCME100</x:v>
      </x:c>
      <x:c r="BK359" s="37"/>
      <x:c r="BL359" s="60" t="n">
        <x:v>46233</x:v>
      </x:c>
      <x:c r="BM359" s="60" t="n">
        <x:v>46233</x:v>
      </x:c>
    </x:row>
    <x:row r="360">
      <x:c r="A360" s="37" t="str">
        <x:v>CASH-D74F0324CED95A</x:v>
      </x:c>
      <x:c r="B360" s="37" t="str">
        <x:v>VAR-41167EED40EB21|EG-013|STORE</x:v>
      </x:c>
      <x:c r="C360" s="37" t="str">
        <x:v>VAR-41167EED40EB21</x:v>
      </x:c>
      <x:c r="D360" s="37" t="str">
        <x:v>MOD-3B5151FFDD7FA3</x:v>
      </x:c>
      <x:c r="E360" s="37" t="str">
        <x:v>Tornado Turkish Coffee Maker 735 Watt Black White 735W / Black White</x:v>
      </x:c>
      <x:c r="F360" s="37" t="str">
        <x:v>الأجهزة المنزلية</x:v>
      </x:c>
      <x:c r="G360" s="37" t="str">
        <x:v>ماكينات قهوة تركي</x:v>
      </x:c>
      <x:c r="H360" s="37" t="str">
        <x:v>Tornado</x:v>
      </x:c>
      <x:c r="I360" s="37" t="str">
        <x:v>Turkish Coffee Maker 735 Watt Black White</x:v>
      </x:c>
      <x:c r="J360" s="37" t="str">
        <x:v>735W | Black White</x:v>
      </x:c>
      <x:c r="K360" s="37"/>
      <x:c r="L360" s="37"/>
      <x:c r="M360" s="37" t="str">
        <x:v>Black White</x:v>
      </x:c>
      <x:c r="N360" s="37"/>
      <x:c r="O360" s="37"/>
      <x:c r="P360" s="37" t="str">
        <x:v>EG-013</x:v>
      </x:c>
      <x:c r="Q360" s="37" t="str">
        <x:v>B.TECH</x:v>
      </x:c>
      <x:c r="R360" s="37" t="str">
        <x:v>سلسلة</x:v>
      </x:c>
      <x:c r="S360" s="37" t="str">
        <x:v>A</x:v>
      </x:c>
      <x:c r="T360" s="37"/>
      <x:c r="U360" s="37"/>
      <x:c r="V360" s="37"/>
      <x:c r="W360" s="37" t="str">
        <x:v>https://btech.com/en/c/small-home-appliances/kettles-coffee-makers/turkish-coffee-makers</x:v>
      </x:c>
      <x:c r="X360" s="37" t="str">
        <x:v>صفحة فئة</x:v>
      </x:c>
      <x:c r="Y360" s="37" t="str">
        <x:v>EGP</x:v>
      </x:c>
      <x:c r="Z360" s="56"/>
      <x:c r="AA360" s="56"/>
      <x:c r="AB360" s="56" t="str">
        <x:f>IF(OR(Z360="",AA360=""),"",MAX(0,AA360-Z360))</x:f>
      </x:c>
      <x:c r="AC360" s="58" t="str">
        <x:f>IF(OR(Z360="",AA360="",AA360=0),"",MAX(0,(AA360-Z360)/AA360))</x:f>
      </x:c>
      <x:c r="AD360" s="56"/>
      <x:c r="AE360" s="56" t="str">
        <x:f>IF(Z360="","",Z360+IF(AD360="",0,AD360))</x:f>
      </x:c>
      <x:c r="AF360" s="37" t="str">
        <x:f>IF(AD360="","",AD360=0)</x:f>
      </x:c>
      <x:c r="AG360" s="37"/>
      <x:c r="AH360" s="37"/>
      <x:c r="AI360" s="37"/>
      <x:c r="AJ360" s="37" t="str">
        <x:v>القاهرة</x:v>
      </x:c>
      <x:c r="AK360" s="37"/>
      <x:c r="AL360" s="37"/>
      <x:c r="AM360" s="37"/>
      <x:c r="AN360" s="37"/>
      <x:c r="AO360" s="37"/>
      <x:c r="AP360" s="37"/>
      <x:c r="AQ360" s="54" t="b">
        <x:v>1</x:v>
      </x:c>
      <x:c r="AR360" s="37"/>
      <x:c r="AS360" s="37" t="str">
        <x:v>صفحة فئة</x:v>
      </x:c>
      <x:c r="AT360" s="37" t="str">
        <x:v>تحتاج مراجعة</x:v>
      </x:c>
      <x:c r="AU360" s="37" t="str">
        <x:v>store_category_listing</x:v>
      </x:c>
      <x:c r="AV360" s="37" t="str">
        <x:v>اكتشاف من صفحة فئة</x:v>
      </x:c>
      <x:c r="AW360" s="37" t="str">
        <x:v>https://btech.com/en/c/small-home-appliances/kettles-coffee-makers/turkish-coffee-makers</x:v>
      </x:c>
      <x:c r="AX360" s="37" t="n">
        <x:v>1</x:v>
      </x:c>
      <x:c r="AY360" s="60" t="n">
        <x:v>46233</x:v>
      </x:c>
      <x:c r="AZ360" s="60"/>
      <x:c r="BA360" s="60"/>
      <x:c r="BB360" s="62" t="str">
        <x:f>IF(BA360="","",(NOW()-BA360)*24)</x:f>
      </x:c>
      <x:c r="BC360" s="37" t="str">
        <x:f>IF(BA360="","لم يُرصد",IF(BH360&lt;&gt;TRUE,"غير نشط",IF(BD360="فشل","فشل حالي",IF(BB360&lt;=12,"حديث",IF(BB360&lt;=24,"متأخر","قديم")))))</x:f>
        <x:v>لم يُرصد</x:v>
      </x:c>
      <x:c r="BD360" s="37" t="str">
        <x:v>بانتظار أول رصد سعر</x:v>
      </x:c>
      <x:c r="BE360" s="37" t="n">
        <x:v>0</x:v>
      </x:c>
      <x:c r="BF360" s="37"/>
      <x:c r="BG360" s="37"/>
      <x:c r="BH360" s="54" t="b">
        <x:v>1</x:v>
      </x:c>
      <x:c r="BI360" s="37" t="str">
        <x:v>يحتاج اكتشاف رابط المنتج</x:v>
      </x:c>
      <x:c r="BJ360" s="37" t="str">
        <x:v>Tornado Turkish Coffee Maker 735 Watt Black White</x:v>
      </x:c>
      <x:c r="BK360" s="37"/>
      <x:c r="BL360" s="60" t="n">
        <x:v>46233</x:v>
      </x:c>
      <x:c r="BM360" s="60" t="n">
        <x:v>46233</x:v>
      </x:c>
    </x:row>
    <x:row r="361">
      <x:c r="A361" s="37" t="str">
        <x:v>CASH-06647DF6588988</x:v>
      </x:c>
      <x:c r="B361" s="37" t="str">
        <x:v>VAR-C3C70F7E39390C|EG-079|STORE</x:v>
      </x:c>
      <x:c r="C361" s="37" t="str">
        <x:v>VAR-C3C70F7E39390C</x:v>
      </x:c>
      <x:c r="D361" s="37" t="str">
        <x:v>MOD-3D8AE7BB770653</x:v>
      </x:c>
      <x:c r="E361" s="37" t="str">
        <x:v>Moulinex DD6553EG 3 L | 1000 W | Black | 3L</x:v>
      </x:c>
      <x:c r="F361" s="37" t="str">
        <x:v>الأجهزة المنزلية</x:v>
      </x:c>
      <x:c r="G361" s="37" t="str">
        <x:v>محضرات طعام</x:v>
      </x:c>
      <x:c r="H361" s="37" t="str">
        <x:v>Moulinex</x:v>
      </x:c>
      <x:c r="I361" s="37" t="str">
        <x:v>DD6553EG</x:v>
      </x:c>
      <x:c r="J361" s="37" t="str">
        <x:v>3 L | 1000 W | Black</x:v>
      </x:c>
      <x:c r="K361" s="37"/>
      <x:c r="L361" s="37"/>
      <x:c r="M361" s="37" t="str">
        <x:v>Black</x:v>
      </x:c>
      <x:c r="N361" s="37" t="str">
        <x:v>DD6553EG</x:v>
      </x:c>
      <x:c r="O361" s="37"/>
      <x:c r="P361" s="37" t="str">
        <x:v>EG-079</x:v>
      </x:c>
      <x:c r="Q361" s="37" t="str">
        <x:v>Zahran Stores</x:v>
      </x:c>
      <x:c r="R361" s="37" t="str">
        <x:v>سلسلة</x:v>
      </x:c>
      <x:c r="S361" s="37" t="str">
        <x:v>A</x:v>
      </x:c>
      <x:c r="T361" s="37"/>
      <x:c r="U361" s="37"/>
      <x:c r="V361" s="37"/>
      <x:c r="W361" s="37" t="str">
        <x:v>https://www.zahranstores.com/en/moulinex-optichef-hand-blender-1000watt-20functions-3l-food-processor-500ml-chopper-whisk-black-dd6553eg</x:v>
      </x:c>
      <x:c r="X361" s="37" t="str">
        <x:v>Sitemap/قائمة روابط</x:v>
      </x:c>
      <x:c r="Y361" s="37" t="str">
        <x:v>EGP</x:v>
      </x:c>
      <x:c r="Z361" s="56"/>
      <x:c r="AA361" s="56"/>
      <x:c r="AB361" s="56" t="str">
        <x:f>IF(OR(Z361="",AA361=""),"",MAX(0,AA361-Z361))</x:f>
      </x:c>
      <x:c r="AC361" s="58" t="str">
        <x:f>IF(OR(Z361="",AA361="",AA361=0),"",MAX(0,(AA361-Z361)/AA361))</x:f>
      </x:c>
      <x:c r="AD361" s="56"/>
      <x:c r="AE361" s="56" t="str">
        <x:f>IF(Z361="","",Z361+IF(AD361="",0,AD361))</x:f>
      </x:c>
      <x:c r="AF361" s="37" t="str">
        <x:f>IF(AD361="","",AD361=0)</x:f>
      </x:c>
      <x:c r="AG361" s="37"/>
      <x:c r="AH361" s="37"/>
      <x:c r="AI361" s="37"/>
      <x:c r="AJ361" s="37" t="str">
        <x:v>القاهرة</x:v>
      </x:c>
      <x:c r="AK361" s="37"/>
      <x:c r="AL361" s="37"/>
      <x:c r="AM361" s="37"/>
      <x:c r="AN361" s="37"/>
      <x:c r="AO361" s="37"/>
      <x:c r="AP361" s="37"/>
      <x:c r="AQ361" s="54" t="b">
        <x:v>1</x:v>
      </x:c>
      <x:c r="AR361" s="37"/>
      <x:c r="AS361" s="37" t="str">
        <x:v>Sitemap متجر</x:v>
      </x:c>
      <x:c r="AT361" s="37" t="str">
        <x:v>متوسطة</x:v>
      </x:c>
      <x:c r="AU361" s="37" t="str">
        <x:v>egypt_store_sitemap_listing</x:v>
      </x:c>
      <x:c r="AV361" s="37" t="str">
        <x:v>Sitemap ثم صفحة منتج</x:v>
      </x:c>
      <x:c r="AW361" s="37" t="str">
        <x:v>https://www.zahranstores.com/en/moulinex-optichef-hand-blender-1000watt-20functions-3l-food-processor-500ml-chopper-whisk-black-dd6553eg</x:v>
      </x:c>
      <x:c r="AX361" s="37" t="n">
        <x:v>1</x:v>
      </x:c>
      <x:c r="AY361" s="60" t="n">
        <x:v>46233</x:v>
      </x:c>
      <x:c r="AZ361" s="60"/>
      <x:c r="BA361" s="60"/>
      <x:c r="BB361" s="62" t="str">
        <x:f>IF(BA361="","",(NOW()-BA361)*24)</x:f>
      </x:c>
      <x:c r="BC361" s="37" t="str">
        <x:f>IF(BA361="","لم يُرصد",IF(BH361&lt;&gt;TRUE,"غير نشط",IF(BD361="فشل","فشل حالي",IF(BB361&lt;=12,"حديث",IF(BB361&lt;=24,"متأخر","قديم")))))</x:f>
        <x:v>لم يُرصد</x:v>
      </x:c>
      <x:c r="BD361" s="37" t="str">
        <x:v>بانتظار أول رصد سعر</x:v>
      </x:c>
      <x:c r="BE361" s="37" t="n">
        <x:v>0</x:v>
      </x:c>
      <x:c r="BF361" s="37"/>
      <x:c r="BG361" s="37"/>
      <x:c r="BH361" s="54" t="b">
        <x:v>1</x:v>
      </x:c>
      <x:c r="BI361" s="37" t="str">
        <x:v>يحتاج تأكيد صفحة المنتج</x:v>
      </x:c>
      <x:c r="BJ361" s="37" t="str"/>
      <x:c r="BK361" s="37" t="str">
        <x:v>Exact product URL in Zahran Stores public sitemap; stock not asserted</x:v>
      </x:c>
      <x:c r="BL361" s="60" t="n">
        <x:v>46233</x:v>
      </x:c>
      <x:c r="BM361" s="60" t="n">
        <x:v>46233</x:v>
      </x:c>
    </x:row>
    <x:row r="362">
      <x:c r="A362" s="37" t="str">
        <x:v>CASH-B8FEA0B6B19AA9</x:v>
      </x:c>
      <x:c r="B362" s="37" t="str">
        <x:v>VAR-91A13627E7670D|EG-079|STORE</x:v>
      </x:c>
      <x:c r="C362" s="37" t="str">
        <x:v>VAR-91A13627E7670D</x:v>
      </x:c>
      <x:c r="D362" s="37" t="str">
        <x:v>MOD-E984D47B95E3FF</x:v>
      </x:c>
      <x:c r="E362" s="37" t="str">
        <x:v>Moulinex FP823125 3 L | 1000 W | 3L</x:v>
      </x:c>
      <x:c r="F362" s="37" t="str">
        <x:v>الأجهزة المنزلية</x:v>
      </x:c>
      <x:c r="G362" s="37" t="str">
        <x:v>محضرات طعام</x:v>
      </x:c>
      <x:c r="H362" s="37" t="str">
        <x:v>Moulinex</x:v>
      </x:c>
      <x:c r="I362" s="37" t="str">
        <x:v>FP823125</x:v>
      </x:c>
      <x:c r="J362" s="37" t="str">
        <x:v>3 L | 1000 W</x:v>
      </x:c>
      <x:c r="K362" s="37"/>
      <x:c r="L362" s="37"/>
      <x:c r="M362" s="37"/>
      <x:c r="N362" s="37" t="str">
        <x:v>FP823125</x:v>
      </x:c>
      <x:c r="O362" s="37"/>
      <x:c r="P362" s="37" t="str">
        <x:v>EG-079</x:v>
      </x:c>
      <x:c r="Q362" s="37" t="str">
        <x:v>Zahran Stores</x:v>
      </x:c>
      <x:c r="R362" s="37" t="str">
        <x:v>سلسلة</x:v>
      </x:c>
      <x:c r="S362" s="37" t="str">
        <x:v>A</x:v>
      </x:c>
      <x:c r="T362" s="37"/>
      <x:c r="U362" s="37"/>
      <x:c r="V362" s="37"/>
      <x:c r="W362" s="37" t="str">
        <x:v>https://www.zahranstores.com/en/moulinex-double-force-food-processor-8attachments-27functions-1000watt-3l-bowl-2l-blender-fp823125</x:v>
      </x:c>
      <x:c r="X362" s="37" t="str">
        <x:v>Sitemap/قائمة روابط</x:v>
      </x:c>
      <x:c r="Y362" s="37" t="str">
        <x:v>EGP</x:v>
      </x:c>
      <x:c r="Z362" s="56"/>
      <x:c r="AA362" s="56"/>
      <x:c r="AB362" s="56" t="str">
        <x:f>IF(OR(Z362="",AA362=""),"",MAX(0,AA362-Z362))</x:f>
      </x:c>
      <x:c r="AC362" s="58" t="str">
        <x:f>IF(OR(Z362="",AA362="",AA362=0),"",MAX(0,(AA362-Z362)/AA362))</x:f>
      </x:c>
      <x:c r="AD362" s="56"/>
      <x:c r="AE362" s="56" t="str">
        <x:f>IF(Z362="","",Z362+IF(AD362="",0,AD362))</x:f>
      </x:c>
      <x:c r="AF362" s="37" t="str">
        <x:f>IF(AD362="","",AD362=0)</x:f>
      </x:c>
      <x:c r="AG362" s="37"/>
      <x:c r="AH362" s="37"/>
      <x:c r="AI362" s="37"/>
      <x:c r="AJ362" s="37" t="str">
        <x:v>القاهرة</x:v>
      </x:c>
      <x:c r="AK362" s="37"/>
      <x:c r="AL362" s="37"/>
      <x:c r="AM362" s="37"/>
      <x:c r="AN362" s="37"/>
      <x:c r="AO362" s="37"/>
      <x:c r="AP362" s="37"/>
      <x:c r="AQ362" s="54" t="b">
        <x:v>1</x:v>
      </x:c>
      <x:c r="AR362" s="37"/>
      <x:c r="AS362" s="37" t="str">
        <x:v>Sitemap متجر</x:v>
      </x:c>
      <x:c r="AT362" s="37" t="str">
        <x:v>متوسطة</x:v>
      </x:c>
      <x:c r="AU362" s="37" t="str">
        <x:v>egypt_store_sitemap_listing</x:v>
      </x:c>
      <x:c r="AV362" s="37" t="str">
        <x:v>Sitemap ثم صفحة منتج</x:v>
      </x:c>
      <x:c r="AW362" s="37" t="str">
        <x:v>https://www.zahranstores.com/en/moulinex-double-force-food-processor-8attachments-27functions-1000watt-3l-bowl-2l-blender-fp823125</x:v>
      </x:c>
      <x:c r="AX362" s="37" t="n">
        <x:v>1</x:v>
      </x:c>
      <x:c r="AY362" s="60" t="n">
        <x:v>46233</x:v>
      </x:c>
      <x:c r="AZ362" s="60"/>
      <x:c r="BA362" s="60"/>
      <x:c r="BB362" s="62" t="str">
        <x:f>IF(BA362="","",(NOW()-BA362)*24)</x:f>
      </x:c>
      <x:c r="BC362" s="37" t="str">
        <x:f>IF(BA362="","لم يُرصد",IF(BH362&lt;&gt;TRUE,"غير نشط",IF(BD362="فشل","فشل حالي",IF(BB362&lt;=12,"حديث",IF(BB362&lt;=24,"متأخر","قديم")))))</x:f>
        <x:v>لم يُرصد</x:v>
      </x:c>
      <x:c r="BD362" s="37" t="str">
        <x:v>بانتظار أول رصد سعر</x:v>
      </x:c>
      <x:c r="BE362" s="37" t="n">
        <x:v>0</x:v>
      </x:c>
      <x:c r="BF362" s="37"/>
      <x:c r="BG362" s="37"/>
      <x:c r="BH362" s="54" t="b">
        <x:v>1</x:v>
      </x:c>
      <x:c r="BI362" s="37" t="str">
        <x:v>يحتاج تأكيد صفحة المنتج</x:v>
      </x:c>
      <x:c r="BJ362" s="37" t="str"/>
      <x:c r="BK362" s="37" t="str">
        <x:v>Exact product URL in Zahran Stores public sitemap; stock not asserted</x:v>
      </x:c>
      <x:c r="BL362" s="60" t="n">
        <x:v>46233</x:v>
      </x:c>
      <x:c r="BM362" s="60" t="n">
        <x:v>46233</x:v>
      </x:c>
    </x:row>
    <x:row r="363">
      <x:c r="A363" s="37" t="str">
        <x:v>CASH-D5BC0F399EA2F8</x:v>
      </x:c>
      <x:c r="B363" s="37" t="str">
        <x:v>VAR-4913F945AC4EB0|EG-079|STORE</x:v>
      </x:c>
      <x:c r="C363" s="37" t="str">
        <x:v>VAR-4913F945AC4EB0</x:v>
      </x:c>
      <x:c r="D363" s="37" t="str">
        <x:v>MOD-49257F9F8577F6</x:v>
      </x:c>
      <x:c r="E363" s="37" t="str">
        <x:v>Moulinex FP824825 3 L | 1000 W | 3L</x:v>
      </x:c>
      <x:c r="F363" s="37" t="str">
        <x:v>الأجهزة المنزلية</x:v>
      </x:c>
      <x:c r="G363" s="37" t="str">
        <x:v>محضرات طعام</x:v>
      </x:c>
      <x:c r="H363" s="37" t="str">
        <x:v>Moulinex</x:v>
      </x:c>
      <x:c r="I363" s="37" t="str">
        <x:v>FP824825</x:v>
      </x:c>
      <x:c r="J363" s="37" t="str">
        <x:v>3 L | 1000 W</x:v>
      </x:c>
      <x:c r="K363" s="37"/>
      <x:c r="L363" s="37"/>
      <x:c r="M363" s="37"/>
      <x:c r="N363" s="37" t="str">
        <x:v>FP824825</x:v>
      </x:c>
      <x:c r="O363" s="37"/>
      <x:c r="P363" s="37" t="str">
        <x:v>EG-079</x:v>
      </x:c>
      <x:c r="Q363" s="37" t="str">
        <x:v>Zahran Stores</x:v>
      </x:c>
      <x:c r="R363" s="37" t="str">
        <x:v>سلسلة</x:v>
      </x:c>
      <x:c r="S363" s="37" t="str">
        <x:v>A</x:v>
      </x:c>
      <x:c r="T363" s="37"/>
      <x:c r="U363" s="37"/>
      <x:c r="V363" s="37"/>
      <x:c r="W363" s="37" t="str">
        <x:v>https://www.zahranstores.com/en/moulinex-double-force-food-processor-10attachments-34functions-1000watt-3l-bowl-2l-blender-fp824825</x:v>
      </x:c>
      <x:c r="X363" s="37" t="str">
        <x:v>Sitemap/قائمة روابط</x:v>
      </x:c>
      <x:c r="Y363" s="37" t="str">
        <x:v>EGP</x:v>
      </x:c>
      <x:c r="Z363" s="56"/>
      <x:c r="AA363" s="56"/>
      <x:c r="AB363" s="56" t="str">
        <x:f>IF(OR(Z363="",AA363=""),"",MAX(0,AA363-Z363))</x:f>
      </x:c>
      <x:c r="AC363" s="58" t="str">
        <x:f>IF(OR(Z363="",AA363="",AA363=0),"",MAX(0,(AA363-Z363)/AA363))</x:f>
      </x:c>
      <x:c r="AD363" s="56"/>
      <x:c r="AE363" s="56" t="str">
        <x:f>IF(Z363="","",Z363+IF(AD363="",0,AD363))</x:f>
      </x:c>
      <x:c r="AF363" s="37" t="str">
        <x:f>IF(AD363="","",AD363=0)</x:f>
      </x:c>
      <x:c r="AG363" s="37"/>
      <x:c r="AH363" s="37"/>
      <x:c r="AI363" s="37"/>
      <x:c r="AJ363" s="37" t="str">
        <x:v>القاهرة</x:v>
      </x:c>
      <x:c r="AK363" s="37"/>
      <x:c r="AL363" s="37"/>
      <x:c r="AM363" s="37"/>
      <x:c r="AN363" s="37"/>
      <x:c r="AO363" s="37"/>
      <x:c r="AP363" s="37"/>
      <x:c r="AQ363" s="54" t="b">
        <x:v>1</x:v>
      </x:c>
      <x:c r="AR363" s="37"/>
      <x:c r="AS363" s="37" t="str">
        <x:v>Sitemap متجر</x:v>
      </x:c>
      <x:c r="AT363" s="37" t="str">
        <x:v>متوسطة</x:v>
      </x:c>
      <x:c r="AU363" s="37" t="str">
        <x:v>egypt_store_sitemap_listing</x:v>
      </x:c>
      <x:c r="AV363" s="37" t="str">
        <x:v>Sitemap ثم صفحة منتج</x:v>
      </x:c>
      <x:c r="AW363" s="37" t="str">
        <x:v>https://www.zahranstores.com/en/moulinex-double-force-food-processor-10attachments-34functions-1000watt-3l-bowl-2l-blender-fp824825</x:v>
      </x:c>
      <x:c r="AX363" s="37" t="n">
        <x:v>1</x:v>
      </x:c>
      <x:c r="AY363" s="60" t="n">
        <x:v>46233</x:v>
      </x:c>
      <x:c r="AZ363" s="60"/>
      <x:c r="BA363" s="60"/>
      <x:c r="BB363" s="62" t="str">
        <x:f>IF(BA363="","",(NOW()-BA363)*24)</x:f>
      </x:c>
      <x:c r="BC363" s="37" t="str">
        <x:f>IF(BA363="","لم يُرصد",IF(BH363&lt;&gt;TRUE,"غير نشط",IF(BD363="فشل","فشل حالي",IF(BB363&lt;=12,"حديث",IF(BB363&lt;=24,"متأخر","قديم")))))</x:f>
        <x:v>لم يُرصد</x:v>
      </x:c>
      <x:c r="BD363" s="37" t="str">
        <x:v>بانتظار أول رصد سعر</x:v>
      </x:c>
      <x:c r="BE363" s="37" t="n">
        <x:v>0</x:v>
      </x:c>
      <x:c r="BF363" s="37"/>
      <x:c r="BG363" s="37"/>
      <x:c r="BH363" s="54" t="b">
        <x:v>1</x:v>
      </x:c>
      <x:c r="BI363" s="37" t="str">
        <x:v>يحتاج تأكيد صفحة المنتج</x:v>
      </x:c>
      <x:c r="BJ363" s="37" t="str"/>
      <x:c r="BK363" s="37" t="str">
        <x:v>Exact product URL in Zahran Stores public sitemap; stock not asserted</x:v>
      </x:c>
      <x:c r="BL363" s="60" t="n">
        <x:v>46233</x:v>
      </x:c>
      <x:c r="BM363" s="60" t="n">
        <x:v>46233</x:v>
      </x:c>
    </x:row>
    <x:row r="364">
      <x:c r="A364" s="37" t="str">
        <x:v>CASH-1A1FDDC1437386</x:v>
      </x:c>
      <x:c r="B364" s="37" t="str">
        <x:v>VAR-79226F74E162F4|EG-079|STORE</x:v>
      </x:c>
      <x:c r="C364" s="37" t="str">
        <x:v>VAR-79226F74E162F4</x:v>
      </x:c>
      <x:c r="D364" s="37" t="str">
        <x:v>MOD-3E9830173A8CAD</x:v>
      </x:c>
      <x:c r="E364" s="37" t="str">
        <x:v>Moulinex FP8267 3 L | 1000 W | 3L</x:v>
      </x:c>
      <x:c r="F364" s="37" t="str">
        <x:v>الأجهزة المنزلية</x:v>
      </x:c>
      <x:c r="G364" s="37" t="str">
        <x:v>محضرات طعام</x:v>
      </x:c>
      <x:c r="H364" s="37" t="str">
        <x:v>Moulinex</x:v>
      </x:c>
      <x:c r="I364" s="37" t="str">
        <x:v>FP8267</x:v>
      </x:c>
      <x:c r="J364" s="37" t="str">
        <x:v>3 L | 1000 W</x:v>
      </x:c>
      <x:c r="K364" s="37"/>
      <x:c r="L364" s="37"/>
      <x:c r="M364" s="37"/>
      <x:c r="N364" s="37" t="str">
        <x:v>FP8267</x:v>
      </x:c>
      <x:c r="O364" s="37"/>
      <x:c r="P364" s="37" t="str">
        <x:v>EG-079</x:v>
      </x:c>
      <x:c r="Q364" s="37" t="str">
        <x:v>Zahran Stores</x:v>
      </x:c>
      <x:c r="R364" s="37" t="str">
        <x:v>سلسلة</x:v>
      </x:c>
      <x:c r="S364" s="37" t="str">
        <x:v>A</x:v>
      </x:c>
      <x:c r="T364" s="37"/>
      <x:c r="U364" s="37"/>
      <x:c r="V364" s="37"/>
      <x:c r="W364" s="37" t="str">
        <x:v>https://www.zahranstores.com/en/moulinex-double-force-food-processor-11attachments-36-functions-digital-1000watt-3l-bowl-2l-blender-fp8267</x:v>
      </x:c>
      <x:c r="X364" s="37" t="str">
        <x:v>Sitemap/قائمة روابط</x:v>
      </x:c>
      <x:c r="Y364" s="37" t="str">
        <x:v>EGP</x:v>
      </x:c>
      <x:c r="Z364" s="56"/>
      <x:c r="AA364" s="56"/>
      <x:c r="AB364" s="56" t="str">
        <x:f>IF(OR(Z364="",AA364=""),"",MAX(0,AA364-Z364))</x:f>
      </x:c>
      <x:c r="AC364" s="58" t="str">
        <x:f>IF(OR(Z364="",AA364="",AA364=0),"",MAX(0,(AA364-Z364)/AA364))</x:f>
      </x:c>
      <x:c r="AD364" s="56"/>
      <x:c r="AE364" s="56" t="str">
        <x:f>IF(Z364="","",Z364+IF(AD364="",0,AD364))</x:f>
      </x:c>
      <x:c r="AF364" s="37" t="str">
        <x:f>IF(AD364="","",AD364=0)</x:f>
      </x:c>
      <x:c r="AG364" s="37"/>
      <x:c r="AH364" s="37"/>
      <x:c r="AI364" s="37"/>
      <x:c r="AJ364" s="37" t="str">
        <x:v>القاهرة</x:v>
      </x:c>
      <x:c r="AK364" s="37"/>
      <x:c r="AL364" s="37"/>
      <x:c r="AM364" s="37"/>
      <x:c r="AN364" s="37"/>
      <x:c r="AO364" s="37"/>
      <x:c r="AP364" s="37"/>
      <x:c r="AQ364" s="54" t="b">
        <x:v>1</x:v>
      </x:c>
      <x:c r="AR364" s="37"/>
      <x:c r="AS364" s="37" t="str">
        <x:v>Sitemap متجر</x:v>
      </x:c>
      <x:c r="AT364" s="37" t="str">
        <x:v>متوسطة</x:v>
      </x:c>
      <x:c r="AU364" s="37" t="str">
        <x:v>egypt_store_sitemap_listing</x:v>
      </x:c>
      <x:c r="AV364" s="37" t="str">
        <x:v>Sitemap ثم صفحة منتج</x:v>
      </x:c>
      <x:c r="AW364" s="37" t="str">
        <x:v>https://www.zahranstores.com/en/moulinex-double-force-food-processor-11attachments-36-functions-digital-1000watt-3l-bowl-2l-blender-fp8267</x:v>
      </x:c>
      <x:c r="AX364" s="37" t="n">
        <x:v>1</x:v>
      </x:c>
      <x:c r="AY364" s="60" t="n">
        <x:v>46233</x:v>
      </x:c>
      <x:c r="AZ364" s="60"/>
      <x:c r="BA364" s="60"/>
      <x:c r="BB364" s="62" t="str">
        <x:f>IF(BA364="","",(NOW()-BA364)*24)</x:f>
      </x:c>
      <x:c r="BC364" s="37" t="str">
        <x:f>IF(BA364="","لم يُرصد",IF(BH364&lt;&gt;TRUE,"غير نشط",IF(BD364="فشل","فشل حالي",IF(BB364&lt;=12,"حديث",IF(BB364&lt;=24,"متأخر","قديم")))))</x:f>
        <x:v>لم يُرصد</x:v>
      </x:c>
      <x:c r="BD364" s="37" t="str">
        <x:v>بانتظار أول رصد سعر</x:v>
      </x:c>
      <x:c r="BE364" s="37" t="n">
        <x:v>0</x:v>
      </x:c>
      <x:c r="BF364" s="37"/>
      <x:c r="BG364" s="37"/>
      <x:c r="BH364" s="54" t="b">
        <x:v>1</x:v>
      </x:c>
      <x:c r="BI364" s="37" t="str">
        <x:v>يحتاج تأكيد صفحة المنتج</x:v>
      </x:c>
      <x:c r="BJ364" s="37" t="str"/>
      <x:c r="BK364" s="37" t="str">
        <x:v>Exact product URL in Zahran Stores public sitemap; stock not asserted</x:v>
      </x:c>
      <x:c r="BL364" s="60" t="n">
        <x:v>46233</x:v>
      </x:c>
      <x:c r="BM364" s="60" t="n">
        <x:v>46233</x:v>
      </x:c>
    </x:row>
    <x:row r="365">
      <x:c r="A365" s="37" t="str">
        <x:v>CASH-7CFE03FE7B4634</x:v>
      </x:c>
      <x:c r="B365" s="37" t="str">
        <x:v>VAR-DD463ACDA74641|EG-079|STORE</x:v>
      </x:c>
      <x:c r="C365" s="37" t="str">
        <x:v>VAR-DD463ACDA74641</x:v>
      </x:c>
      <x:c r="D365" s="37" t="str">
        <x:v>MOD-8D5B197E101032</x:v>
      </x:c>
      <x:c r="E365" s="37" t="str">
        <x:v>Moulinex FP8268EG 3 L | 1000 W | 3L</x:v>
      </x:c>
      <x:c r="F365" s="37" t="str">
        <x:v>الأجهزة المنزلية</x:v>
      </x:c>
      <x:c r="G365" s="37" t="str">
        <x:v>محضرات طعام</x:v>
      </x:c>
      <x:c r="H365" s="37" t="str">
        <x:v>Moulinex</x:v>
      </x:c>
      <x:c r="I365" s="37" t="str">
        <x:v>FP8268EG</x:v>
      </x:c>
      <x:c r="J365" s="37" t="str">
        <x:v>3 L | 1000 W</x:v>
      </x:c>
      <x:c r="K365" s="37"/>
      <x:c r="L365" s="37"/>
      <x:c r="M365" s="37"/>
      <x:c r="N365" s="37" t="str">
        <x:v>FP8268EG</x:v>
      </x:c>
      <x:c r="O365" s="37"/>
      <x:c r="P365" s="37" t="str">
        <x:v>EG-079</x:v>
      </x:c>
      <x:c r="Q365" s="37" t="str">
        <x:v>Zahran Stores</x:v>
      </x:c>
      <x:c r="R365" s="37" t="str">
        <x:v>سلسلة</x:v>
      </x:c>
      <x:c r="S365" s="37" t="str">
        <x:v>A</x:v>
      </x:c>
      <x:c r="T365" s="37"/>
      <x:c r="U365" s="37"/>
      <x:c r="V365" s="37"/>
      <x:c r="W365" s="37" t="str">
        <x:v>https://www.zahranstores.com/en/moulinex-double-force-food-processor-11attachments-36function-digital-1000watt-3l-bowl-2l-blender-fp8268eg</x:v>
      </x:c>
      <x:c r="X365" s="37" t="str">
        <x:v>Sitemap/قائمة روابط</x:v>
      </x:c>
      <x:c r="Y365" s="37" t="str">
        <x:v>EGP</x:v>
      </x:c>
      <x:c r="Z365" s="56"/>
      <x:c r="AA365" s="56"/>
      <x:c r="AB365" s="56" t="str">
        <x:f>IF(OR(Z365="",AA365=""),"",MAX(0,AA365-Z365))</x:f>
      </x:c>
      <x:c r="AC365" s="58" t="str">
        <x:f>IF(OR(Z365="",AA365="",AA365=0),"",MAX(0,(AA365-Z365)/AA365))</x:f>
      </x:c>
      <x:c r="AD365" s="56"/>
      <x:c r="AE365" s="56" t="str">
        <x:f>IF(Z365="","",Z365+IF(AD365="",0,AD365))</x:f>
      </x:c>
      <x:c r="AF365" s="37" t="str">
        <x:f>IF(AD365="","",AD365=0)</x:f>
      </x:c>
      <x:c r="AG365" s="37"/>
      <x:c r="AH365" s="37"/>
      <x:c r="AI365" s="37"/>
      <x:c r="AJ365" s="37" t="str">
        <x:v>القاهرة</x:v>
      </x:c>
      <x:c r="AK365" s="37"/>
      <x:c r="AL365" s="37"/>
      <x:c r="AM365" s="37"/>
      <x:c r="AN365" s="37"/>
      <x:c r="AO365" s="37"/>
      <x:c r="AP365" s="37"/>
      <x:c r="AQ365" s="54" t="b">
        <x:v>1</x:v>
      </x:c>
      <x:c r="AR365" s="37"/>
      <x:c r="AS365" s="37" t="str">
        <x:v>Sitemap متجر</x:v>
      </x:c>
      <x:c r="AT365" s="37" t="str">
        <x:v>متوسطة</x:v>
      </x:c>
      <x:c r="AU365" s="37" t="str">
        <x:v>egypt_store_sitemap_listing</x:v>
      </x:c>
      <x:c r="AV365" s="37" t="str">
        <x:v>Sitemap ثم صفحة منتج</x:v>
      </x:c>
      <x:c r="AW365" s="37" t="str">
        <x:v>https://www.zahranstores.com/en/moulinex-double-force-food-processor-11attachments-36function-digital-1000watt-3l-bowl-2l-blender-fp8268eg</x:v>
      </x:c>
      <x:c r="AX365" s="37" t="n">
        <x:v>1</x:v>
      </x:c>
      <x:c r="AY365" s="60" t="n">
        <x:v>46233</x:v>
      </x:c>
      <x:c r="AZ365" s="60"/>
      <x:c r="BA365" s="60"/>
      <x:c r="BB365" s="62" t="str">
        <x:f>IF(BA365="","",(NOW()-BA365)*24)</x:f>
      </x:c>
      <x:c r="BC365" s="37" t="str">
        <x:f>IF(BA365="","لم يُرصد",IF(BH365&lt;&gt;TRUE,"غير نشط",IF(BD365="فشل","فشل حالي",IF(BB365&lt;=12,"حديث",IF(BB365&lt;=24,"متأخر","قديم")))))</x:f>
        <x:v>لم يُرصد</x:v>
      </x:c>
      <x:c r="BD365" s="37" t="str">
        <x:v>بانتظار أول رصد سعر</x:v>
      </x:c>
      <x:c r="BE365" s="37" t="n">
        <x:v>0</x:v>
      </x:c>
      <x:c r="BF365" s="37"/>
      <x:c r="BG365" s="37"/>
      <x:c r="BH365" s="54" t="b">
        <x:v>1</x:v>
      </x:c>
      <x:c r="BI365" s="37" t="str">
        <x:v>يحتاج تأكيد صفحة المنتج</x:v>
      </x:c>
      <x:c r="BJ365" s="37" t="str"/>
      <x:c r="BK365" s="37" t="str">
        <x:v>Exact product URL in Zahran Stores public sitemap; stock not asserted</x:v>
      </x:c>
      <x:c r="BL365" s="60" t="n">
        <x:v>46233</x:v>
      </x:c>
      <x:c r="BM365" s="60" t="n">
        <x:v>46233</x:v>
      </x:c>
    </x:row>
    <x:row r="366">
      <x:c r="A366" s="37" t="str">
        <x:v>CASH-58B389384CD131</x:v>
      </x:c>
      <x:c r="B366" s="37" t="str">
        <x:v>VAR-7546B1515670EA|EG-079|STORE</x:v>
      </x:c>
      <x:c r="C366" s="37" t="str">
        <x:v>VAR-7546B1515670EA</x:v>
      </x:c>
      <x:c r="D366" s="37" t="str">
        <x:v>MOD-15E2B33AC2AF46</x:v>
      </x:c>
      <x:c r="E366" s="37" t="str">
        <x:v>Tefal VG4151EE Black</x:v>
      </x:c>
      <x:c r="F366" s="37" t="str">
        <x:v>الأجهزة المنزلية</x:v>
      </x:c>
      <x:c r="G366" s="37" t="str">
        <x:v>مراوح حائط</x:v>
      </x:c>
      <x:c r="H366" s="37" t="str">
        <x:v>Tefal</x:v>
      </x:c>
      <x:c r="I366" s="37" t="str">
        <x:v>VG4151EE</x:v>
      </x:c>
      <x:c r="J366" s="37" t="str">
        <x:v>Black</x:v>
      </x:c>
      <x:c r="K366" s="37"/>
      <x:c r="L366" s="37"/>
      <x:c r="M366" s="37" t="str">
        <x:v>Black</x:v>
      </x:c>
      <x:c r="N366" s="37" t="str">
        <x:v>VG4151EE</x:v>
      </x:c>
      <x:c r="O366" s="37"/>
      <x:c r="P366" s="37" t="str">
        <x:v>EG-079</x:v>
      </x:c>
      <x:c r="Q366" s="37" t="str">
        <x:v>Zahran Stores</x:v>
      </x:c>
      <x:c r="R366" s="37" t="str">
        <x:v>سلسلة</x:v>
      </x:c>
      <x:c r="S366" s="37" t="str">
        <x:v>A</x:v>
      </x:c>
      <x:c r="T366" s="37"/>
      <x:c r="U366" s="37"/>
      <x:c r="V366" s="37"/>
      <x:c r="W366" s="37" t="str">
        <x:v>https://www.zahranstores.com/en/tefal-silence-force-wall-fan-with-remote-control-16-inch-3-speeds-black-vg4151ee</x:v>
      </x:c>
      <x:c r="X366" s="37" t="str">
        <x:v>Sitemap/قائمة روابط</x:v>
      </x:c>
      <x:c r="Y366" s="37" t="str">
        <x:v>EGP</x:v>
      </x:c>
      <x:c r="Z366" s="56"/>
      <x:c r="AA366" s="56"/>
      <x:c r="AB366" s="56" t="str">
        <x:f>IF(OR(Z366="",AA366=""),"",MAX(0,AA366-Z366))</x:f>
      </x:c>
      <x:c r="AC366" s="58" t="str">
        <x:f>IF(OR(Z366="",AA366="",AA366=0),"",MAX(0,(AA366-Z366)/AA366))</x:f>
      </x:c>
      <x:c r="AD366" s="56"/>
      <x:c r="AE366" s="56" t="str">
        <x:f>IF(Z366="","",Z366+IF(AD366="",0,AD366))</x:f>
      </x:c>
      <x:c r="AF366" s="37" t="str">
        <x:f>IF(AD366="","",AD366=0)</x:f>
      </x:c>
      <x:c r="AG366" s="37"/>
      <x:c r="AH366" s="37"/>
      <x:c r="AI366" s="37"/>
      <x:c r="AJ366" s="37" t="str">
        <x:v>القاهرة</x:v>
      </x:c>
      <x:c r="AK366" s="37"/>
      <x:c r="AL366" s="37"/>
      <x:c r="AM366" s="37"/>
      <x:c r="AN366" s="37"/>
      <x:c r="AO366" s="37"/>
      <x:c r="AP366" s="37"/>
      <x:c r="AQ366" s="54" t="b">
        <x:v>1</x:v>
      </x:c>
      <x:c r="AR366" s="37"/>
      <x:c r="AS366" s="37" t="str">
        <x:v>Sitemap متجر</x:v>
      </x:c>
      <x:c r="AT366" s="37" t="str">
        <x:v>متوسطة</x:v>
      </x:c>
      <x:c r="AU366" s="37" t="str">
        <x:v>egypt_store_sitemap_listing</x:v>
      </x:c>
      <x:c r="AV366" s="37" t="str">
        <x:v>Sitemap ثم صفحة منتج</x:v>
      </x:c>
      <x:c r="AW366" s="37" t="str">
        <x:v>https://www.zahranstores.com/en/tefal-silence-force-wall-fan-with-remote-control-16-inch-3-speeds-black-vg4151ee</x:v>
      </x:c>
      <x:c r="AX366" s="37" t="n">
        <x:v>1</x:v>
      </x:c>
      <x:c r="AY366" s="60" t="n">
        <x:v>46233</x:v>
      </x:c>
      <x:c r="AZ366" s="60"/>
      <x:c r="BA366" s="60"/>
      <x:c r="BB366" s="62" t="str">
        <x:f>IF(BA366="","",(NOW()-BA366)*24)</x:f>
      </x:c>
      <x:c r="BC366" s="37" t="str">
        <x:f>IF(BA366="","لم يُرصد",IF(BH366&lt;&gt;TRUE,"غير نشط",IF(BD366="فشل","فشل حالي",IF(BB366&lt;=12,"حديث",IF(BB366&lt;=24,"متأخر","قديم")))))</x:f>
        <x:v>لم يُرصد</x:v>
      </x:c>
      <x:c r="BD366" s="37" t="str">
        <x:v>بانتظار أول رصد سعر</x:v>
      </x:c>
      <x:c r="BE366" s="37" t="n">
        <x:v>0</x:v>
      </x:c>
      <x:c r="BF366" s="37"/>
      <x:c r="BG366" s="37"/>
      <x:c r="BH366" s="54" t="b">
        <x:v>1</x:v>
      </x:c>
      <x:c r="BI366" s="37" t="str">
        <x:v>يحتاج تأكيد صفحة المنتج</x:v>
      </x:c>
      <x:c r="BJ366" s="37" t="str"/>
      <x:c r="BK366" s="37" t="str">
        <x:v>Exact product URL in Zahran Stores public sitemap; stock not asserted</x:v>
      </x:c>
      <x:c r="BL366" s="60" t="n">
        <x:v>46233</x:v>
      </x:c>
      <x:c r="BM366" s="60" t="n">
        <x:v>46233</x:v>
      </x:c>
    </x:row>
    <x:row r="367">
      <x:c r="A367" s="37" t="str">
        <x:v>CASH-701B2B57BC9B2A</x:v>
      </x:c>
      <x:c r="B367" s="37" t="str">
        <x:v>VAR-C1B2FA68929364|EG-079|STORE</x:v>
      </x:c>
      <x:c r="C367" s="37" t="str">
        <x:v>VAR-C1B2FA68929364</x:v>
      </x:c>
      <x:c r="D367" s="37" t="str">
        <x:v>MOD-264751A2CA79F5</x:v>
      </x:c>
      <x:c r="E367" s="37" t="str">
        <x:v>Tefal VG4130EE Black</x:v>
      </x:c>
      <x:c r="F367" s="37" t="str">
        <x:v>الأجهزة المنزلية</x:v>
      </x:c>
      <x:c r="G367" s="37" t="str">
        <x:v>مراوح عمود</x:v>
      </x:c>
      <x:c r="H367" s="37" t="str">
        <x:v>Tefal</x:v>
      </x:c>
      <x:c r="I367" s="37" t="str">
        <x:v>VG4130EE</x:v>
      </x:c>
      <x:c r="J367" s="37" t="str">
        <x:v>Black</x:v>
      </x:c>
      <x:c r="K367" s="37"/>
      <x:c r="L367" s="37"/>
      <x:c r="M367" s="37" t="str">
        <x:v>Black</x:v>
      </x:c>
      <x:c r="N367" s="37" t="str">
        <x:v>VG4130EE</x:v>
      </x:c>
      <x:c r="O367" s="37"/>
      <x:c r="P367" s="37" t="str">
        <x:v>EG-079</x:v>
      </x:c>
      <x:c r="Q367" s="37" t="str">
        <x:v>Zahran Stores</x:v>
      </x:c>
      <x:c r="R367" s="37" t="str">
        <x:v>سلسلة</x:v>
      </x:c>
      <x:c r="S367" s="37" t="str">
        <x:v>A</x:v>
      </x:c>
      <x:c r="T367" s="37"/>
      <x:c r="U367" s="37"/>
      <x:c r="V367" s="37"/>
      <x:c r="W367" s="37" t="str">
        <x:v>https://www.zahranstores.com/en/tefal-silence-force-stand-fan-with-remote-control-16-inch-black-vg4130ee-1869</x:v>
      </x:c>
      <x:c r="X367" s="37" t="str">
        <x:v>Sitemap/قائمة روابط</x:v>
      </x:c>
      <x:c r="Y367" s="37" t="str">
        <x:v>EGP</x:v>
      </x:c>
      <x:c r="Z367" s="56"/>
      <x:c r="AA367" s="56"/>
      <x:c r="AB367" s="56" t="str">
        <x:f>IF(OR(Z367="",AA367=""),"",MAX(0,AA367-Z367))</x:f>
      </x:c>
      <x:c r="AC367" s="58" t="str">
        <x:f>IF(OR(Z367="",AA367="",AA367=0),"",MAX(0,(AA367-Z367)/AA367))</x:f>
      </x:c>
      <x:c r="AD367" s="56"/>
      <x:c r="AE367" s="56" t="str">
        <x:f>IF(Z367="","",Z367+IF(AD367="",0,AD367))</x:f>
      </x:c>
      <x:c r="AF367" s="37" t="str">
        <x:f>IF(AD367="","",AD367=0)</x:f>
      </x:c>
      <x:c r="AG367" s="37"/>
      <x:c r="AH367" s="37"/>
      <x:c r="AI367" s="37"/>
      <x:c r="AJ367" s="37" t="str">
        <x:v>القاهرة</x:v>
      </x:c>
      <x:c r="AK367" s="37"/>
      <x:c r="AL367" s="37"/>
      <x:c r="AM367" s="37"/>
      <x:c r="AN367" s="37"/>
      <x:c r="AO367" s="37"/>
      <x:c r="AP367" s="37"/>
      <x:c r="AQ367" s="54" t="b">
        <x:v>1</x:v>
      </x:c>
      <x:c r="AR367" s="37"/>
      <x:c r="AS367" s="37" t="str">
        <x:v>Sitemap متجر</x:v>
      </x:c>
      <x:c r="AT367" s="37" t="str">
        <x:v>متوسطة</x:v>
      </x:c>
      <x:c r="AU367" s="37" t="str">
        <x:v>egypt_store_sitemap_listing</x:v>
      </x:c>
      <x:c r="AV367" s="37" t="str">
        <x:v>Sitemap ثم صفحة منتج</x:v>
      </x:c>
      <x:c r="AW367" s="37" t="str">
        <x:v>https://www.zahranstores.com/en/tefal-silence-force-stand-fan-with-remote-control-16-inch-black-vg4130ee-1869</x:v>
      </x:c>
      <x:c r="AX367" s="37" t="n">
        <x:v>1</x:v>
      </x:c>
      <x:c r="AY367" s="60" t="n">
        <x:v>46233</x:v>
      </x:c>
      <x:c r="AZ367" s="60"/>
      <x:c r="BA367" s="60"/>
      <x:c r="BB367" s="62" t="str">
        <x:f>IF(BA367="","",(NOW()-BA367)*24)</x:f>
      </x:c>
      <x:c r="BC367" s="37" t="str">
        <x:f>IF(BA367="","لم يُرصد",IF(BH367&lt;&gt;TRUE,"غير نشط",IF(BD367="فشل","فشل حالي",IF(BB367&lt;=12,"حديث",IF(BB367&lt;=24,"متأخر","قديم")))))</x:f>
        <x:v>لم يُرصد</x:v>
      </x:c>
      <x:c r="BD367" s="37" t="str">
        <x:v>بانتظار أول رصد سعر</x:v>
      </x:c>
      <x:c r="BE367" s="37" t="n">
        <x:v>0</x:v>
      </x:c>
      <x:c r="BF367" s="37"/>
      <x:c r="BG367" s="37"/>
      <x:c r="BH367" s="54" t="b">
        <x:v>1</x:v>
      </x:c>
      <x:c r="BI367" s="37" t="str">
        <x:v>يحتاج تأكيد صفحة المنتج</x:v>
      </x:c>
      <x:c r="BJ367" s="37" t="str"/>
      <x:c r="BK367" s="37" t="str">
        <x:v>Exact product URL in Zahran Stores public sitemap; stock not asserted</x:v>
      </x:c>
      <x:c r="BL367" s="60" t="n">
        <x:v>46233</x:v>
      </x:c>
      <x:c r="BM367" s="60" t="n">
        <x:v>46233</x:v>
      </x:c>
    </x:row>
    <x:row r="368">
      <x:c r="A368" s="37" t="str">
        <x:v>CASH-DBC32F5572E0C4</x:v>
      </x:c>
      <x:c r="B368" s="37" t="str">
        <x:v>VAR-0B7BE5431B10FC|EG-079|STORE</x:v>
      </x:c>
      <x:c r="C368" s="37" t="str">
        <x:v>VAR-0B7BE5431B10FC</x:v>
      </x:c>
      <x:c r="D368" s="37" t="str">
        <x:v>MOD-0C7EAFFE837D94</x:v>
      </x:c>
      <x:c r="E368" s="37" t="str">
        <x:v>Tefal VG4135EE Black</x:v>
      </x:c>
      <x:c r="F368" s="37" t="str">
        <x:v>الأجهزة المنزلية</x:v>
      </x:c>
      <x:c r="G368" s="37" t="str">
        <x:v>مراوح عمود</x:v>
      </x:c>
      <x:c r="H368" s="37" t="str">
        <x:v>Tefal</x:v>
      </x:c>
      <x:c r="I368" s="37" t="str">
        <x:v>VG4135EE</x:v>
      </x:c>
      <x:c r="J368" s="37" t="str">
        <x:v>Black</x:v>
      </x:c>
      <x:c r="K368" s="37"/>
      <x:c r="L368" s="37"/>
      <x:c r="M368" s="37" t="str">
        <x:v>Black</x:v>
      </x:c>
      <x:c r="N368" s="37" t="str">
        <x:v>VG4135EE</x:v>
      </x:c>
      <x:c r="O368" s="37"/>
      <x:c r="P368" s="37" t="str">
        <x:v>EG-079</x:v>
      </x:c>
      <x:c r="Q368" s="37" t="str">
        <x:v>Zahran Stores</x:v>
      </x:c>
      <x:c r="R368" s="37" t="str">
        <x:v>سلسلة</x:v>
      </x:c>
      <x:c r="S368" s="37" t="str">
        <x:v>A</x:v>
      </x:c>
      <x:c r="T368" s="37"/>
      <x:c r="U368" s="37"/>
      <x:c r="V368" s="37"/>
      <x:c r="W368" s="37" t="str">
        <x:v>https://www.zahranstores.com/en/tefal-silence-force-anti-mosquito-repellent-stand-fan-with-remote-control-16-inch-black-vg4135ee-1868</x:v>
      </x:c>
      <x:c r="X368" s="37" t="str">
        <x:v>Sitemap/قائمة روابط</x:v>
      </x:c>
      <x:c r="Y368" s="37" t="str">
        <x:v>EGP</x:v>
      </x:c>
      <x:c r="Z368" s="56"/>
      <x:c r="AA368" s="56"/>
      <x:c r="AB368" s="56" t="str">
        <x:f>IF(OR(Z368="",AA368=""),"",MAX(0,AA368-Z368))</x:f>
      </x:c>
      <x:c r="AC368" s="58" t="str">
        <x:f>IF(OR(Z368="",AA368="",AA368=0),"",MAX(0,(AA368-Z368)/AA368))</x:f>
      </x:c>
      <x:c r="AD368" s="56"/>
      <x:c r="AE368" s="56" t="str">
        <x:f>IF(Z368="","",Z368+IF(AD368="",0,AD368))</x:f>
      </x:c>
      <x:c r="AF368" s="37" t="str">
        <x:f>IF(AD368="","",AD368=0)</x:f>
      </x:c>
      <x:c r="AG368" s="37"/>
      <x:c r="AH368" s="37"/>
      <x:c r="AI368" s="37"/>
      <x:c r="AJ368" s="37" t="str">
        <x:v>القاهرة</x:v>
      </x:c>
      <x:c r="AK368" s="37"/>
      <x:c r="AL368" s="37"/>
      <x:c r="AM368" s="37"/>
      <x:c r="AN368" s="37"/>
      <x:c r="AO368" s="37"/>
      <x:c r="AP368" s="37"/>
      <x:c r="AQ368" s="54" t="b">
        <x:v>1</x:v>
      </x:c>
      <x:c r="AR368" s="37"/>
      <x:c r="AS368" s="37" t="str">
        <x:v>Sitemap متجر</x:v>
      </x:c>
      <x:c r="AT368" s="37" t="str">
        <x:v>متوسطة</x:v>
      </x:c>
      <x:c r="AU368" s="37" t="str">
        <x:v>egypt_store_sitemap_listing</x:v>
      </x:c>
      <x:c r="AV368" s="37" t="str">
        <x:v>Sitemap ثم صفحة منتج</x:v>
      </x:c>
      <x:c r="AW368" s="37" t="str">
        <x:v>https://www.zahranstores.com/en/tefal-silence-force-anti-mosquito-repellent-stand-fan-with-remote-control-16-inch-black-vg4135ee-1868</x:v>
      </x:c>
      <x:c r="AX368" s="37" t="n">
        <x:v>1</x:v>
      </x:c>
      <x:c r="AY368" s="60" t="n">
        <x:v>46233</x:v>
      </x:c>
      <x:c r="AZ368" s="60"/>
      <x:c r="BA368" s="60"/>
      <x:c r="BB368" s="62" t="str">
        <x:f>IF(BA368="","",(NOW()-BA368)*24)</x:f>
      </x:c>
      <x:c r="BC368" s="37" t="str">
        <x:f>IF(BA368="","لم يُرصد",IF(BH368&lt;&gt;TRUE,"غير نشط",IF(BD368="فشل","فشل حالي",IF(BB368&lt;=12,"حديث",IF(BB368&lt;=24,"متأخر","قديم")))))</x:f>
        <x:v>لم يُرصد</x:v>
      </x:c>
      <x:c r="BD368" s="37" t="str">
        <x:v>بانتظار أول رصد سعر</x:v>
      </x:c>
      <x:c r="BE368" s="37" t="n">
        <x:v>0</x:v>
      </x:c>
      <x:c r="BF368" s="37"/>
      <x:c r="BG368" s="37"/>
      <x:c r="BH368" s="54" t="b">
        <x:v>1</x:v>
      </x:c>
      <x:c r="BI368" s="37" t="str">
        <x:v>يحتاج تأكيد صفحة المنتج</x:v>
      </x:c>
      <x:c r="BJ368" s="37" t="str"/>
      <x:c r="BK368" s="37" t="str">
        <x:v>Exact product URL in Zahran Stores public sitemap; stock not asserted</x:v>
      </x:c>
      <x:c r="BL368" s="60" t="n">
        <x:v>46233</x:v>
      </x:c>
      <x:c r="BM368" s="60" t="n">
        <x:v>46233</x:v>
      </x:c>
    </x:row>
    <x:row r="369">
      <x:c r="A369" s="37" t="str">
        <x:v>CASH-36A80422E07263</x:v>
      </x:c>
      <x:c r="B369" s="37" t="str">
        <x:v>VAR-451B22FED81AA0|EG-013|STORE</x:v>
      </x:c>
      <x:c r="C369" s="37" t="str">
        <x:v>VAR-451B22FED81AA0</x:v>
      </x:c>
      <x:c r="D369" s="37" t="str">
        <x:v>MOD-5411894F8E873A</x:v>
      </x:c>
      <x:c r="E369" s="37" t="str">
        <x:v>Castle CG2060 200W / Silver</x:v>
      </x:c>
      <x:c r="F369" s="37" t="str">
        <x:v>الأجهزة المنزلية</x:v>
      </x:c>
      <x:c r="G369" s="37" t="str">
        <x:v>مطاحن قهوة</x:v>
      </x:c>
      <x:c r="H369" s="37" t="str">
        <x:v>Castle</x:v>
      </x:c>
      <x:c r="I369" s="37" t="str">
        <x:v>CG2060</x:v>
      </x:c>
      <x:c r="J369" s="37" t="str">
        <x:v>200W | Silver</x:v>
      </x:c>
      <x:c r="K369" s="37"/>
      <x:c r="L369" s="37"/>
      <x:c r="M369" s="37" t="str">
        <x:v>Silver</x:v>
      </x:c>
      <x:c r="N369" s="37" t="str">
        <x:v>CG2060</x:v>
      </x:c>
      <x:c r="O369" s="37"/>
      <x:c r="P369" s="37" t="str">
        <x:v>EG-013</x:v>
      </x:c>
      <x:c r="Q369" s="37" t="str">
        <x:v>B.TECH</x:v>
      </x:c>
      <x:c r="R369" s="37" t="str">
        <x:v>سلسلة</x:v>
      </x:c>
      <x:c r="S369" s="37" t="str">
        <x:v>A</x:v>
      </x:c>
      <x:c r="T369" s="37"/>
      <x:c r="U369" s="37"/>
      <x:c r="V369" s="37"/>
      <x:c r="W369" s="37" t="str">
        <x:v>https://btech.com/en/c/small-home-appliances/kettles-coffee-makers/coffee-grinders</x:v>
      </x:c>
      <x:c r="X369" s="37" t="str">
        <x:v>صفحة فئة</x:v>
      </x:c>
      <x:c r="Y369" s="37" t="str">
        <x:v>EGP</x:v>
      </x:c>
      <x:c r="Z369" s="56"/>
      <x:c r="AA369" s="56"/>
      <x:c r="AB369" s="56" t="str">
        <x:f>IF(OR(Z369="",AA369=""),"",MAX(0,AA369-Z369))</x:f>
      </x:c>
      <x:c r="AC369" s="58" t="str">
        <x:f>IF(OR(Z369="",AA369="",AA369=0),"",MAX(0,(AA369-Z369)/AA369))</x:f>
      </x:c>
      <x:c r="AD369" s="56"/>
      <x:c r="AE369" s="56" t="str">
        <x:f>IF(Z369="","",Z369+IF(AD369="",0,AD369))</x:f>
      </x:c>
      <x:c r="AF369" s="37" t="str">
        <x:f>IF(AD369="","",AD369=0)</x:f>
      </x:c>
      <x:c r="AG369" s="37"/>
      <x:c r="AH369" s="37"/>
      <x:c r="AI369" s="37"/>
      <x:c r="AJ369" s="37" t="str">
        <x:v>القاهرة</x:v>
      </x:c>
      <x:c r="AK369" s="37"/>
      <x:c r="AL369" s="37"/>
      <x:c r="AM369" s="37"/>
      <x:c r="AN369" s="37"/>
      <x:c r="AO369" s="37"/>
      <x:c r="AP369" s="37"/>
      <x:c r="AQ369" s="54" t="b">
        <x:v>1</x:v>
      </x:c>
      <x:c r="AR369" s="37"/>
      <x:c r="AS369" s="37" t="str">
        <x:v>صفحة فئة</x:v>
      </x:c>
      <x:c r="AT369" s="37" t="str">
        <x:v>تحتاج مراجعة</x:v>
      </x:c>
      <x:c r="AU369" s="37" t="str">
        <x:v>store_category_listing</x:v>
      </x:c>
      <x:c r="AV369" s="37" t="str">
        <x:v>اكتشاف من صفحة فئة</x:v>
      </x:c>
      <x:c r="AW369" s="37" t="str">
        <x:v>https://btech.com/en/c/small-home-appliances/kettles-coffee-makers/coffee-grinders</x:v>
      </x:c>
      <x:c r="AX369" s="37" t="n">
        <x:v>1</x:v>
      </x:c>
      <x:c r="AY369" s="60" t="n">
        <x:v>46233</x:v>
      </x:c>
      <x:c r="AZ369" s="60"/>
      <x:c r="BA369" s="60"/>
      <x:c r="BB369" s="62" t="str">
        <x:f>IF(BA369="","",(NOW()-BA369)*24)</x:f>
      </x:c>
      <x:c r="BC369" s="37" t="str">
        <x:f>IF(BA369="","لم يُرصد",IF(BH369&lt;&gt;TRUE,"غير نشط",IF(BD369="فشل","فشل حالي",IF(BB369&lt;=12,"حديث",IF(BB369&lt;=24,"متأخر","قديم")))))</x:f>
        <x:v>لم يُرصد</x:v>
      </x:c>
      <x:c r="BD369" s="37" t="str">
        <x:v>بانتظار أول رصد سعر</x:v>
      </x:c>
      <x:c r="BE369" s="37" t="n">
        <x:v>0</x:v>
      </x:c>
      <x:c r="BF369" s="37"/>
      <x:c r="BG369" s="37"/>
      <x:c r="BH369" s="54" t="b">
        <x:v>1</x:v>
      </x:c>
      <x:c r="BI369" s="37" t="str">
        <x:v>يحتاج اكتشاف رابط المنتج</x:v>
      </x:c>
      <x:c r="BJ369" s="37" t="str">
        <x:v>Castle Coffee Grinder, 60 gm 200 Watt, Silver - CG2060</x:v>
      </x:c>
      <x:c r="BK369" s="37"/>
      <x:c r="BL369" s="60" t="n">
        <x:v>46233</x:v>
      </x:c>
      <x:c r="BM369" s="60" t="n">
        <x:v>46233</x:v>
      </x:c>
    </x:row>
    <x:row r="370">
      <x:c r="A370" s="37" t="str">
        <x:v>CASH-60820686ACDFBA</x:v>
      </x:c>
      <x:c r="B370" s="37" t="str">
        <x:v>VAR-83534751562D8F|EG-013|STORE</x:v>
      </x:c>
      <x:c r="C370" s="37" t="str">
        <x:v>VAR-83534751562D8F</x:v>
      </x:c>
      <x:c r="D370" s="37" t="str">
        <x:v>MOD-CE4B40FBB07895</x:v>
      </x:c>
      <x:c r="E370" s="37" t="str">
        <x:v>City HMA-102 180W / White</x:v>
      </x:c>
      <x:c r="F370" s="37" t="str">
        <x:v>الأجهزة المنزلية</x:v>
      </x:c>
      <x:c r="G370" s="37" t="str">
        <x:v>مطاحن قهوة</x:v>
      </x:c>
      <x:c r="H370" s="37" t="str">
        <x:v>City</x:v>
      </x:c>
      <x:c r="I370" s="37" t="str">
        <x:v>HMA-102</x:v>
      </x:c>
      <x:c r="J370" s="37" t="str">
        <x:v>180W | White</x:v>
      </x:c>
      <x:c r="K370" s="37"/>
      <x:c r="L370" s="37"/>
      <x:c r="M370" s="37" t="str">
        <x:v>White</x:v>
      </x:c>
      <x:c r="N370" s="37" t="str">
        <x:v>HMA-102</x:v>
      </x:c>
      <x:c r="O370" s="37"/>
      <x:c r="P370" s="37" t="str">
        <x:v>EG-013</x:v>
      </x:c>
      <x:c r="Q370" s="37" t="str">
        <x:v>B.TECH</x:v>
      </x:c>
      <x:c r="R370" s="37" t="str">
        <x:v>سلسلة</x:v>
      </x:c>
      <x:c r="S370" s="37" t="str">
        <x:v>A</x:v>
      </x:c>
      <x:c r="T370" s="37"/>
      <x:c r="U370" s="37"/>
      <x:c r="V370" s="37"/>
      <x:c r="W370" s="37" t="str">
        <x:v>https://btech.com/en/c/small-home-appliances/kettles-coffee-makers/coffee-grinders</x:v>
      </x:c>
      <x:c r="X370" s="37" t="str">
        <x:v>صفحة فئة</x:v>
      </x:c>
      <x:c r="Y370" s="37" t="str">
        <x:v>EGP</x:v>
      </x:c>
      <x:c r="Z370" s="56"/>
      <x:c r="AA370" s="56"/>
      <x:c r="AB370" s="56" t="str">
        <x:f>IF(OR(Z370="",AA370=""),"",MAX(0,AA370-Z370))</x:f>
      </x:c>
      <x:c r="AC370" s="58" t="str">
        <x:f>IF(OR(Z370="",AA370="",AA370=0),"",MAX(0,(AA370-Z370)/AA370))</x:f>
      </x:c>
      <x:c r="AD370" s="56"/>
      <x:c r="AE370" s="56" t="str">
        <x:f>IF(Z370="","",Z370+IF(AD370="",0,AD370))</x:f>
      </x:c>
      <x:c r="AF370" s="37" t="str">
        <x:f>IF(AD370="","",AD370=0)</x:f>
      </x:c>
      <x:c r="AG370" s="37"/>
      <x:c r="AH370" s="37"/>
      <x:c r="AI370" s="37"/>
      <x:c r="AJ370" s="37" t="str">
        <x:v>القاهرة</x:v>
      </x:c>
      <x:c r="AK370" s="37"/>
      <x:c r="AL370" s="37"/>
      <x:c r="AM370" s="37"/>
      <x:c r="AN370" s="37"/>
      <x:c r="AO370" s="37"/>
      <x:c r="AP370" s="37"/>
      <x:c r="AQ370" s="54" t="b">
        <x:v>1</x:v>
      </x:c>
      <x:c r="AR370" s="37"/>
      <x:c r="AS370" s="37" t="str">
        <x:v>صفحة فئة</x:v>
      </x:c>
      <x:c r="AT370" s="37" t="str">
        <x:v>تحتاج مراجعة</x:v>
      </x:c>
      <x:c r="AU370" s="37" t="str">
        <x:v>store_category_listing</x:v>
      </x:c>
      <x:c r="AV370" s="37" t="str">
        <x:v>اكتشاف من صفحة فئة</x:v>
      </x:c>
      <x:c r="AW370" s="37" t="str">
        <x:v>https://btech.com/en/c/small-home-appliances/kettles-coffee-makers/coffee-grinders</x:v>
      </x:c>
      <x:c r="AX370" s="37" t="n">
        <x:v>1</x:v>
      </x:c>
      <x:c r="AY370" s="60" t="n">
        <x:v>46233</x:v>
      </x:c>
      <x:c r="AZ370" s="60"/>
      <x:c r="BA370" s="60"/>
      <x:c r="BB370" s="62" t="str">
        <x:f>IF(BA370="","",(NOW()-BA370)*24)</x:f>
      </x:c>
      <x:c r="BC370" s="37" t="str">
        <x:f>IF(BA370="","لم يُرصد",IF(BH370&lt;&gt;TRUE,"غير نشط",IF(BD370="فشل","فشل حالي",IF(BB370&lt;=12,"حديث",IF(BB370&lt;=24,"متأخر","قديم")))))</x:f>
        <x:v>لم يُرصد</x:v>
      </x:c>
      <x:c r="BD370" s="37" t="str">
        <x:v>بانتظار أول رصد سعر</x:v>
      </x:c>
      <x:c r="BE370" s="37" t="n">
        <x:v>0</x:v>
      </x:c>
      <x:c r="BF370" s="37"/>
      <x:c r="BG370" s="37"/>
      <x:c r="BH370" s="54" t="b">
        <x:v>1</x:v>
      </x:c>
      <x:c r="BI370" s="37" t="str">
        <x:v>يحتاج اكتشاف رابط المنتج</x:v>
      </x:c>
      <x:c r="BJ370" s="37" t="str">
        <x:v>City Coffee Grinder, 55 gm 180 Watt, White - HMA-102</x:v>
      </x:c>
      <x:c r="BK370" s="37"/>
      <x:c r="BL370" s="60" t="n">
        <x:v>46233</x:v>
      </x:c>
      <x:c r="BM370" s="60" t="n">
        <x:v>46233</x:v>
      </x:c>
    </x:row>
    <x:row r="371">
      <x:c r="A371" s="37" t="str">
        <x:v>CASH-527FAE8E3412C0</x:v>
      </x:c>
      <x:c r="B371" s="37" t="str">
        <x:v>VAR-267D3C642E8991|EG-013|STORE</x:v>
      </x:c>
      <x:c r="C371" s="37" t="str">
        <x:v>VAR-267D3C642E8991</x:v>
      </x:c>
      <x:c r="D371" s="37" t="str">
        <x:v>MOD-4145A4014D3A96</x:v>
      </x:c>
      <x:c r="E371" s="37" t="str">
        <x:v>Grandi Crashy 3 Coffee Grinder 200W / Silver / Black</x:v>
      </x:c>
      <x:c r="F371" s="37" t="str">
        <x:v>الأجهزة المنزلية</x:v>
      </x:c>
      <x:c r="G371" s="37" t="str">
        <x:v>مطاحن قهوة</x:v>
      </x:c>
      <x:c r="H371" s="37" t="str">
        <x:v>Grandi</x:v>
      </x:c>
      <x:c r="I371" s="37" t="str">
        <x:v>Crashy 3 Coffee Grinder</x:v>
      </x:c>
      <x:c r="J371" s="37" t="str">
        <x:v>200W | Silver / Black</x:v>
      </x:c>
      <x:c r="K371" s="37"/>
      <x:c r="L371" s="37"/>
      <x:c r="M371" s="37" t="str">
        <x:v>Silver / Black</x:v>
      </x:c>
      <x:c r="N371" s="37"/>
      <x:c r="O371" s="37"/>
      <x:c r="P371" s="37" t="str">
        <x:v>EG-013</x:v>
      </x:c>
      <x:c r="Q371" s="37" t="str">
        <x:v>B.TECH</x:v>
      </x:c>
      <x:c r="R371" s="37" t="str">
        <x:v>سلسلة</x:v>
      </x:c>
      <x:c r="S371" s="37" t="str">
        <x:v>A</x:v>
      </x:c>
      <x:c r="T371" s="37"/>
      <x:c r="U371" s="37"/>
      <x:c r="V371" s="37"/>
      <x:c r="W371" s="37" t="str">
        <x:v>https://btech.com/en/c/small-home-appliances/kettles-coffee-makers/coffee-grinders</x:v>
      </x:c>
      <x:c r="X371" s="37" t="str">
        <x:v>صفحة فئة</x:v>
      </x:c>
      <x:c r="Y371" s="37" t="str">
        <x:v>EGP</x:v>
      </x:c>
      <x:c r="Z371" s="56"/>
      <x:c r="AA371" s="56"/>
      <x:c r="AB371" s="56" t="str">
        <x:f>IF(OR(Z371="",AA371=""),"",MAX(0,AA371-Z371))</x:f>
      </x:c>
      <x:c r="AC371" s="58" t="str">
        <x:f>IF(OR(Z371="",AA371="",AA371=0),"",MAX(0,(AA371-Z371)/AA371))</x:f>
      </x:c>
      <x:c r="AD371" s="56"/>
      <x:c r="AE371" s="56" t="str">
        <x:f>IF(Z371="","",Z371+IF(AD371="",0,AD371))</x:f>
      </x:c>
      <x:c r="AF371" s="37" t="str">
        <x:f>IF(AD371="","",AD371=0)</x:f>
      </x:c>
      <x:c r="AG371" s="37"/>
      <x:c r="AH371" s="37"/>
      <x:c r="AI371" s="37"/>
      <x:c r="AJ371" s="37" t="str">
        <x:v>القاهرة</x:v>
      </x:c>
      <x:c r="AK371" s="37"/>
      <x:c r="AL371" s="37"/>
      <x:c r="AM371" s="37"/>
      <x:c r="AN371" s="37"/>
      <x:c r="AO371" s="37"/>
      <x:c r="AP371" s="37"/>
      <x:c r="AQ371" s="54" t="b">
        <x:v>1</x:v>
      </x:c>
      <x:c r="AR371" s="37"/>
      <x:c r="AS371" s="37" t="str">
        <x:v>صفحة فئة</x:v>
      </x:c>
      <x:c r="AT371" s="37" t="str">
        <x:v>تحتاج مراجعة</x:v>
      </x:c>
      <x:c r="AU371" s="37" t="str">
        <x:v>store_category_listing</x:v>
      </x:c>
      <x:c r="AV371" s="37" t="str">
        <x:v>اكتشاف من صفحة فئة</x:v>
      </x:c>
      <x:c r="AW371" s="37" t="str">
        <x:v>https://btech.com/en/c/small-home-appliances/kettles-coffee-makers/coffee-grinders</x:v>
      </x:c>
      <x:c r="AX371" s="37" t="n">
        <x:v>1</x:v>
      </x:c>
      <x:c r="AY371" s="60" t="n">
        <x:v>46233</x:v>
      </x:c>
      <x:c r="AZ371" s="60"/>
      <x:c r="BA371" s="60"/>
      <x:c r="BB371" s="62" t="str">
        <x:f>IF(BA371="","",(NOW()-BA371)*24)</x:f>
      </x:c>
      <x:c r="BC371" s="37" t="str">
        <x:f>IF(BA371="","لم يُرصد",IF(BH371&lt;&gt;TRUE,"غير نشط",IF(BD371="فشل","فشل حالي",IF(BB371&lt;=12,"حديث",IF(BB371&lt;=24,"متأخر","قديم")))))</x:f>
        <x:v>لم يُرصد</x:v>
      </x:c>
      <x:c r="BD371" s="37" t="str">
        <x:v>بانتظار أول رصد سعر</x:v>
      </x:c>
      <x:c r="BE371" s="37" t="n">
        <x:v>0</x:v>
      </x:c>
      <x:c r="BF371" s="37"/>
      <x:c r="BG371" s="37"/>
      <x:c r="BH371" s="54" t="b">
        <x:v>1</x:v>
      </x:c>
      <x:c r="BI371" s="37" t="str">
        <x:v>يحتاج اكتشاف رابط المنتج</x:v>
      </x:c>
      <x:c r="BJ371" s="37" t="str">
        <x:v>Grandi Crashy 3 Coffee Grinder, 50 gm 200 Watt, Silver Black</x:v>
      </x:c>
      <x:c r="BK371" s="37"/>
      <x:c r="BL371" s="60" t="n">
        <x:v>46233</x:v>
      </x:c>
      <x:c r="BM371" s="60" t="n">
        <x:v>46233</x:v>
      </x:c>
    </x:row>
    <x:row r="372">
      <x:c r="A372" s="37" t="str">
        <x:v>CASH-20A784EA8BF54C</x:v>
      </x:c>
      <x:c r="B372" s="37" t="str">
        <x:v>VAR-8236000AF9F4D3|EG-013|STORE</x:v>
      </x:c>
      <x:c r="C372" s="37" t="str">
        <x:v>VAR-8236000AF9F4D3</x:v>
      </x:c>
      <x:c r="D372" s="37" t="str">
        <x:v>MOD-5614F257B90FDB</x:v>
      </x:c>
      <x:c r="E372" s="37" t="str">
        <x:v>Grandi Crashy 5 Coffee Grinder 200W / White Black</x:v>
      </x:c>
      <x:c r="F372" s="37" t="str">
        <x:v>الأجهزة المنزلية</x:v>
      </x:c>
      <x:c r="G372" s="37" t="str">
        <x:v>مطاحن قهوة</x:v>
      </x:c>
      <x:c r="H372" s="37" t="str">
        <x:v>Grandi</x:v>
      </x:c>
      <x:c r="I372" s="37" t="str">
        <x:v>Crashy 5 Coffee Grinder</x:v>
      </x:c>
      <x:c r="J372" s="37" t="str">
        <x:v>200W | White Black</x:v>
      </x:c>
      <x:c r="K372" s="37"/>
      <x:c r="L372" s="37"/>
      <x:c r="M372" s="37" t="str">
        <x:v>White Black</x:v>
      </x:c>
      <x:c r="N372" s="37"/>
      <x:c r="O372" s="37"/>
      <x:c r="P372" s="37" t="str">
        <x:v>EG-013</x:v>
      </x:c>
      <x:c r="Q372" s="37" t="str">
        <x:v>B.TECH</x:v>
      </x:c>
      <x:c r="R372" s="37" t="str">
        <x:v>سلسلة</x:v>
      </x:c>
      <x:c r="S372" s="37" t="str">
        <x:v>A</x:v>
      </x:c>
      <x:c r="T372" s="37"/>
      <x:c r="U372" s="37"/>
      <x:c r="V372" s="37"/>
      <x:c r="W372" s="37" t="str">
        <x:v>https://btech.com/en/c/small-home-appliances/kettles-coffee-makers/coffee-grinders</x:v>
      </x:c>
      <x:c r="X372" s="37" t="str">
        <x:v>صفحة فئة</x:v>
      </x:c>
      <x:c r="Y372" s="37" t="str">
        <x:v>EGP</x:v>
      </x:c>
      <x:c r="Z372" s="56"/>
      <x:c r="AA372" s="56"/>
      <x:c r="AB372" s="56" t="str">
        <x:f>IF(OR(Z372="",AA372=""),"",MAX(0,AA372-Z372))</x:f>
      </x:c>
      <x:c r="AC372" s="58" t="str">
        <x:f>IF(OR(Z372="",AA372="",AA372=0),"",MAX(0,(AA372-Z372)/AA372))</x:f>
      </x:c>
      <x:c r="AD372" s="56"/>
      <x:c r="AE372" s="56" t="str">
        <x:f>IF(Z372="","",Z372+IF(AD372="",0,AD372))</x:f>
      </x:c>
      <x:c r="AF372" s="37" t="str">
        <x:f>IF(AD372="","",AD372=0)</x:f>
      </x:c>
      <x:c r="AG372" s="37"/>
      <x:c r="AH372" s="37"/>
      <x:c r="AI372" s="37"/>
      <x:c r="AJ372" s="37" t="str">
        <x:v>القاهرة</x:v>
      </x:c>
      <x:c r="AK372" s="37"/>
      <x:c r="AL372" s="37"/>
      <x:c r="AM372" s="37"/>
      <x:c r="AN372" s="37"/>
      <x:c r="AO372" s="37"/>
      <x:c r="AP372" s="37"/>
      <x:c r="AQ372" s="54" t="b">
        <x:v>1</x:v>
      </x:c>
      <x:c r="AR372" s="37"/>
      <x:c r="AS372" s="37" t="str">
        <x:v>صفحة فئة</x:v>
      </x:c>
      <x:c r="AT372" s="37" t="str">
        <x:v>تحتاج مراجعة</x:v>
      </x:c>
      <x:c r="AU372" s="37" t="str">
        <x:v>store_category_listing</x:v>
      </x:c>
      <x:c r="AV372" s="37" t="str">
        <x:v>اكتشاف من صفحة فئة</x:v>
      </x:c>
      <x:c r="AW372" s="37" t="str">
        <x:v>https://btech.com/en/c/small-home-appliances/kettles-coffee-makers/coffee-grinders</x:v>
      </x:c>
      <x:c r="AX372" s="37" t="n">
        <x:v>1</x:v>
      </x:c>
      <x:c r="AY372" s="60" t="n">
        <x:v>46233</x:v>
      </x:c>
      <x:c r="AZ372" s="60"/>
      <x:c r="BA372" s="60"/>
      <x:c r="BB372" s="62" t="str">
        <x:f>IF(BA372="","",(NOW()-BA372)*24)</x:f>
      </x:c>
      <x:c r="BC372" s="37" t="str">
        <x:f>IF(BA372="","لم يُرصد",IF(BH372&lt;&gt;TRUE,"غير نشط",IF(BD372="فشل","فشل حالي",IF(BB372&lt;=12,"حديث",IF(BB372&lt;=24,"متأخر","قديم")))))</x:f>
        <x:v>لم يُرصد</x:v>
      </x:c>
      <x:c r="BD372" s="37" t="str">
        <x:v>بانتظار أول رصد سعر</x:v>
      </x:c>
      <x:c r="BE372" s="37" t="n">
        <x:v>0</x:v>
      </x:c>
      <x:c r="BF372" s="37"/>
      <x:c r="BG372" s="37"/>
      <x:c r="BH372" s="54" t="b">
        <x:v>1</x:v>
      </x:c>
      <x:c r="BI372" s="37" t="str">
        <x:v>يحتاج اكتشاف رابط المنتج</x:v>
      </x:c>
      <x:c r="BJ372" s="37" t="str">
        <x:v>Grandi Crashy 5 Coffee Grinder, 50 gm 200 Watt, White Black</x:v>
      </x:c>
      <x:c r="BK372" s="37"/>
      <x:c r="BL372" s="60" t="n">
        <x:v>46233</x:v>
      </x:c>
      <x:c r="BM372" s="60" t="n">
        <x:v>46233</x:v>
      </x:c>
    </x:row>
    <x:row r="373">
      <x:c r="A373" s="37" t="str">
        <x:v>CASH-CAB481047C3E88</x:v>
      </x:c>
      <x:c r="B373" s="37" t="str">
        <x:v>VAR-20C2A2E42C1D09|EG-013|STORE</x:v>
      </x:c>
      <x:c r="C373" s="37" t="str">
        <x:v>VAR-20C2A2E42C1D09</x:v>
      </x:c>
      <x:c r="D373" s="37" t="str">
        <x:v>MOD-73796F1E10EB38</x:v>
      </x:c>
      <x:c r="E373" s="37" t="str">
        <x:v>Ido GR150-SV 500ml / 150W / Silver</x:v>
      </x:c>
      <x:c r="F373" s="37" t="str">
        <x:v>الأجهزة المنزلية</x:v>
      </x:c>
      <x:c r="G373" s="37" t="str">
        <x:v>مطاحن قهوة</x:v>
      </x:c>
      <x:c r="H373" s="37" t="str">
        <x:v>Ido</x:v>
      </x:c>
      <x:c r="I373" s="37" t="str">
        <x:v>GR150-SV</x:v>
      </x:c>
      <x:c r="J373" s="37" t="str">
        <x:v>500ml | 150W | Silver</x:v>
      </x:c>
      <x:c r="K373" s="37"/>
      <x:c r="L373" s="37"/>
      <x:c r="M373" s="37" t="str">
        <x:v>Silver</x:v>
      </x:c>
      <x:c r="N373" s="37" t="str">
        <x:v>GR150-SV</x:v>
      </x:c>
      <x:c r="O373" s="37"/>
      <x:c r="P373" s="37" t="str">
        <x:v>EG-013</x:v>
      </x:c>
      <x:c r="Q373" s="37" t="str">
        <x:v>B.TECH</x:v>
      </x:c>
      <x:c r="R373" s="37" t="str">
        <x:v>سلسلة</x:v>
      </x:c>
      <x:c r="S373" s="37" t="str">
        <x:v>A</x:v>
      </x:c>
      <x:c r="T373" s="37"/>
      <x:c r="U373" s="37"/>
      <x:c r="V373" s="37"/>
      <x:c r="W373" s="37" t="str">
        <x:v>https://btech.com/en/c/small-home-appliances/kettles-coffee-makers/coffee-grinders</x:v>
      </x:c>
      <x:c r="X373" s="37" t="str">
        <x:v>صفحة فئة</x:v>
      </x:c>
      <x:c r="Y373" s="37" t="str">
        <x:v>EGP</x:v>
      </x:c>
      <x:c r="Z373" s="56"/>
      <x:c r="AA373" s="56"/>
      <x:c r="AB373" s="56" t="str">
        <x:f>IF(OR(Z373="",AA373=""),"",MAX(0,AA373-Z373))</x:f>
      </x:c>
      <x:c r="AC373" s="58" t="str">
        <x:f>IF(OR(Z373="",AA373="",AA373=0),"",MAX(0,(AA373-Z373)/AA373))</x:f>
      </x:c>
      <x:c r="AD373" s="56"/>
      <x:c r="AE373" s="56" t="str">
        <x:f>IF(Z373="","",Z373+IF(AD373="",0,AD373))</x:f>
      </x:c>
      <x:c r="AF373" s="37" t="str">
        <x:f>IF(AD373="","",AD373=0)</x:f>
      </x:c>
      <x:c r="AG373" s="37"/>
      <x:c r="AH373" s="37"/>
      <x:c r="AI373" s="37"/>
      <x:c r="AJ373" s="37" t="str">
        <x:v>القاهرة</x:v>
      </x:c>
      <x:c r="AK373" s="37"/>
      <x:c r="AL373" s="37"/>
      <x:c r="AM373" s="37"/>
      <x:c r="AN373" s="37"/>
      <x:c r="AO373" s="37"/>
      <x:c r="AP373" s="37"/>
      <x:c r="AQ373" s="54" t="b">
        <x:v>1</x:v>
      </x:c>
      <x:c r="AR373" s="37"/>
      <x:c r="AS373" s="37" t="str">
        <x:v>صفحة فئة</x:v>
      </x:c>
      <x:c r="AT373" s="37" t="str">
        <x:v>تحتاج مراجعة</x:v>
      </x:c>
      <x:c r="AU373" s="37" t="str">
        <x:v>store_category_listing</x:v>
      </x:c>
      <x:c r="AV373" s="37" t="str">
        <x:v>اكتشاف من صفحة فئة</x:v>
      </x:c>
      <x:c r="AW373" s="37" t="str">
        <x:v>https://btech.com/en/c/small-home-appliances/kettles-coffee-makers/coffee-grinders</x:v>
      </x:c>
      <x:c r="AX373" s="37" t="n">
        <x:v>1</x:v>
      </x:c>
      <x:c r="AY373" s="60" t="n">
        <x:v>46233</x:v>
      </x:c>
      <x:c r="AZ373" s="60"/>
      <x:c r="BA373" s="60"/>
      <x:c r="BB373" s="62" t="str">
        <x:f>IF(BA373="","",(NOW()-BA373)*24)</x:f>
      </x:c>
      <x:c r="BC373" s="37" t="str">
        <x:f>IF(BA373="","لم يُرصد",IF(BH373&lt;&gt;TRUE,"غير نشط",IF(BD373="فشل","فشل حالي",IF(BB373&lt;=12,"حديث",IF(BB373&lt;=24,"متأخر","قديم")))))</x:f>
        <x:v>لم يُرصد</x:v>
      </x:c>
      <x:c r="BD373" s="37" t="str">
        <x:v>بانتظار أول رصد سعر</x:v>
      </x:c>
      <x:c r="BE373" s="37" t="n">
        <x:v>0</x:v>
      </x:c>
      <x:c r="BF373" s="37"/>
      <x:c r="BG373" s="37"/>
      <x:c r="BH373" s="54" t="b">
        <x:v>1</x:v>
      </x:c>
      <x:c r="BI373" s="37" t="str">
        <x:v>يحتاج اكتشاف رابط المنتج</x:v>
      </x:c>
      <x:c r="BJ373" s="37" t="str">
        <x:v>Ido Coffee Grinder, 500 milliliter 150 Watt, Silver - GR150-SV</x:v>
      </x:c>
      <x:c r="BK373" s="37"/>
      <x:c r="BL373" s="60" t="n">
        <x:v>46233</x:v>
      </x:c>
      <x:c r="BM373" s="60" t="n">
        <x:v>46233</x:v>
      </x:c>
    </x:row>
    <x:row r="374">
      <x:c r="A374" s="37" t="str">
        <x:v>CASH-837DF23459A78C</x:v>
      </x:c>
      <x:c r="B374" s="37" t="str">
        <x:v>VAR-D7CAE44CADA98D|EG-013|STORE</x:v>
      </x:c>
      <x:c r="C374" s="37" t="str">
        <x:v>VAR-D7CAE44CADA98D</x:v>
      </x:c>
      <x:c r="D374" s="37" t="str">
        <x:v>MOD-C99402E3D005C0</x:v>
      </x:c>
      <x:c r="E374" s="37" t="str">
        <x:v>Ido GR150-WH Coffee Grinder 500ml / 150W / White</x:v>
      </x:c>
      <x:c r="F374" s="37" t="str">
        <x:v>الأجهزة المنزلية</x:v>
      </x:c>
      <x:c r="G374" s="37" t="str">
        <x:v>مطاحن قهوة</x:v>
      </x:c>
      <x:c r="H374" s="37" t="str">
        <x:v>Ido</x:v>
      </x:c>
      <x:c r="I374" s="37" t="str">
        <x:v>GR150-WH Coffee Grinder</x:v>
      </x:c>
      <x:c r="J374" s="37" t="str">
        <x:v>500ml | 150W | White</x:v>
      </x:c>
      <x:c r="K374" s="37"/>
      <x:c r="L374" s="37"/>
      <x:c r="M374" s="37" t="str">
        <x:v>White</x:v>
      </x:c>
      <x:c r="N374" s="37"/>
      <x:c r="O374" s="37"/>
      <x:c r="P374" s="37" t="str">
        <x:v>EG-013</x:v>
      </x:c>
      <x:c r="Q374" s="37" t="str">
        <x:v>B.TECH</x:v>
      </x:c>
      <x:c r="R374" s="37" t="str">
        <x:v>سلسلة</x:v>
      </x:c>
      <x:c r="S374" s="37" t="str">
        <x:v>A</x:v>
      </x:c>
      <x:c r="T374" s="37"/>
      <x:c r="U374" s="37"/>
      <x:c r="V374" s="37"/>
      <x:c r="W374" s="37" t="str">
        <x:v>https://btech.com/en/c/small-home-appliances/kettles-coffee-makers/coffee-grinders</x:v>
      </x:c>
      <x:c r="X374" s="37" t="str">
        <x:v>صفحة فئة</x:v>
      </x:c>
      <x:c r="Y374" s="37" t="str">
        <x:v>EGP</x:v>
      </x:c>
      <x:c r="Z374" s="56"/>
      <x:c r="AA374" s="56"/>
      <x:c r="AB374" s="56" t="str">
        <x:f>IF(OR(Z374="",AA374=""),"",MAX(0,AA374-Z374))</x:f>
      </x:c>
      <x:c r="AC374" s="58" t="str">
        <x:f>IF(OR(Z374="",AA374="",AA374=0),"",MAX(0,(AA374-Z374)/AA374))</x:f>
      </x:c>
      <x:c r="AD374" s="56"/>
      <x:c r="AE374" s="56" t="str">
        <x:f>IF(Z374="","",Z374+IF(AD374="",0,AD374))</x:f>
      </x:c>
      <x:c r="AF374" s="37" t="str">
        <x:f>IF(AD374="","",AD374=0)</x:f>
      </x:c>
      <x:c r="AG374" s="37"/>
      <x:c r="AH374" s="37"/>
      <x:c r="AI374" s="37"/>
      <x:c r="AJ374" s="37" t="str">
        <x:v>القاهرة</x:v>
      </x:c>
      <x:c r="AK374" s="37"/>
      <x:c r="AL374" s="37"/>
      <x:c r="AM374" s="37"/>
      <x:c r="AN374" s="37"/>
      <x:c r="AO374" s="37"/>
      <x:c r="AP374" s="37"/>
      <x:c r="AQ374" s="54" t="b">
        <x:v>1</x:v>
      </x:c>
      <x:c r="AR374" s="37"/>
      <x:c r="AS374" s="37" t="str">
        <x:v>صفحة فئة</x:v>
      </x:c>
      <x:c r="AT374" s="37" t="str">
        <x:v>تحتاج مراجعة</x:v>
      </x:c>
      <x:c r="AU374" s="37" t="str">
        <x:v>store_category_listing</x:v>
      </x:c>
      <x:c r="AV374" s="37" t="str">
        <x:v>اكتشاف من صفحة فئة</x:v>
      </x:c>
      <x:c r="AW374" s="37" t="str">
        <x:v>https://btech.com/en/c/small-home-appliances/kettles-coffee-makers/coffee-grinders</x:v>
      </x:c>
      <x:c r="AX374" s="37" t="n">
        <x:v>1</x:v>
      </x:c>
      <x:c r="AY374" s="60" t="n">
        <x:v>46233</x:v>
      </x:c>
      <x:c r="AZ374" s="60"/>
      <x:c r="BA374" s="60"/>
      <x:c r="BB374" s="62" t="str">
        <x:f>IF(BA374="","",(NOW()-BA374)*24)</x:f>
      </x:c>
      <x:c r="BC374" s="37" t="str">
        <x:f>IF(BA374="","لم يُرصد",IF(BH374&lt;&gt;TRUE,"غير نشط",IF(BD374="فشل","فشل حالي",IF(BB374&lt;=12,"حديث",IF(BB374&lt;=24,"متأخر","قديم")))))</x:f>
        <x:v>لم يُرصد</x:v>
      </x:c>
      <x:c r="BD374" s="37" t="str">
        <x:v>بانتظار أول رصد سعر</x:v>
      </x:c>
      <x:c r="BE374" s="37" t="n">
        <x:v>0</x:v>
      </x:c>
      <x:c r="BF374" s="37"/>
      <x:c r="BG374" s="37"/>
      <x:c r="BH374" s="54" t="b">
        <x:v>1</x:v>
      </x:c>
      <x:c r="BI374" s="37" t="str">
        <x:v>يحتاج اكتشاف رابط المنتج</x:v>
      </x:c>
      <x:c r="BJ374" s="37" t="str">
        <x:v>Ido GR150-WH Coffee Grinder, 500 milliliter 150 Watt, White</x:v>
      </x:c>
      <x:c r="BK374" s="37"/>
      <x:c r="BL374" s="60" t="n">
        <x:v>46233</x:v>
      </x:c>
      <x:c r="BM374" s="60" t="n">
        <x:v>46233</x:v>
      </x:c>
    </x:row>
    <x:row r="375">
      <x:c r="A375" s="37" t="str">
        <x:v>CASH-2192047D04E566</x:v>
      </x:c>
      <x:c r="B375" s="37" t="str">
        <x:v>VAR-F3F3A9F2A48622|EG-013|STORE</x:v>
      </x:c>
      <x:c r="C375" s="37" t="str">
        <x:v>VAR-F3F3A9F2A48622</x:v>
      </x:c>
      <x:c r="D375" s="37" t="str">
        <x:v>MOD-8369183F4F4371</x:v>
      </x:c>
      <x:c r="E375" s="37" t="str">
        <x:v>MediaTech MT-CG904 150W / Silver</x:v>
      </x:c>
      <x:c r="F375" s="37" t="str">
        <x:v>الأجهزة المنزلية</x:v>
      </x:c>
      <x:c r="G375" s="37" t="str">
        <x:v>مطاحن قهوة</x:v>
      </x:c>
      <x:c r="H375" s="37" t="str">
        <x:v>MediaTech</x:v>
      </x:c>
      <x:c r="I375" s="37" t="str">
        <x:v>MT-CG904</x:v>
      </x:c>
      <x:c r="J375" s="37" t="str">
        <x:v>150W | Silver</x:v>
      </x:c>
      <x:c r="K375" s="37"/>
      <x:c r="L375" s="37"/>
      <x:c r="M375" s="37" t="str">
        <x:v>Silver</x:v>
      </x:c>
      <x:c r="N375" s="37" t="str">
        <x:v>MT-CG904</x:v>
      </x:c>
      <x:c r="O375" s="37"/>
      <x:c r="P375" s="37" t="str">
        <x:v>EG-013</x:v>
      </x:c>
      <x:c r="Q375" s="37" t="str">
        <x:v>B.TECH</x:v>
      </x:c>
      <x:c r="R375" s="37" t="str">
        <x:v>سلسلة</x:v>
      </x:c>
      <x:c r="S375" s="37" t="str">
        <x:v>A</x:v>
      </x:c>
      <x:c r="T375" s="37"/>
      <x:c r="U375" s="37"/>
      <x:c r="V375" s="37"/>
      <x:c r="W375" s="37" t="str">
        <x:v>https://btech.com/en/c/small-home-appliances/kettles-coffee-makers/coffee-grinders</x:v>
      </x:c>
      <x:c r="X375" s="37" t="str">
        <x:v>صفحة فئة</x:v>
      </x:c>
      <x:c r="Y375" s="37" t="str">
        <x:v>EGP</x:v>
      </x:c>
      <x:c r="Z375" s="56"/>
      <x:c r="AA375" s="56"/>
      <x:c r="AB375" s="56" t="str">
        <x:f>IF(OR(Z375="",AA375=""),"",MAX(0,AA375-Z375))</x:f>
      </x:c>
      <x:c r="AC375" s="58" t="str">
        <x:f>IF(OR(Z375="",AA375="",AA375=0),"",MAX(0,(AA375-Z375)/AA375))</x:f>
      </x:c>
      <x:c r="AD375" s="56"/>
      <x:c r="AE375" s="56" t="str">
        <x:f>IF(Z375="","",Z375+IF(AD375="",0,AD375))</x:f>
      </x:c>
      <x:c r="AF375" s="37" t="str">
        <x:f>IF(AD375="","",AD375=0)</x:f>
      </x:c>
      <x:c r="AG375" s="37"/>
      <x:c r="AH375" s="37"/>
      <x:c r="AI375" s="37"/>
      <x:c r="AJ375" s="37" t="str">
        <x:v>القاهرة</x:v>
      </x:c>
      <x:c r="AK375" s="37"/>
      <x:c r="AL375" s="37"/>
      <x:c r="AM375" s="37"/>
      <x:c r="AN375" s="37"/>
      <x:c r="AO375" s="37"/>
      <x:c r="AP375" s="37"/>
      <x:c r="AQ375" s="54" t="b">
        <x:v>1</x:v>
      </x:c>
      <x:c r="AR375" s="37"/>
      <x:c r="AS375" s="37" t="str">
        <x:v>صفحة فئة</x:v>
      </x:c>
      <x:c r="AT375" s="37" t="str">
        <x:v>تحتاج مراجعة</x:v>
      </x:c>
      <x:c r="AU375" s="37" t="str">
        <x:v>store_category_listing</x:v>
      </x:c>
      <x:c r="AV375" s="37" t="str">
        <x:v>اكتشاف من صفحة فئة</x:v>
      </x:c>
      <x:c r="AW375" s="37" t="str">
        <x:v>https://btech.com/en/c/small-home-appliances/kettles-coffee-makers/coffee-grinders</x:v>
      </x:c>
      <x:c r="AX375" s="37" t="n">
        <x:v>1</x:v>
      </x:c>
      <x:c r="AY375" s="60" t="n">
        <x:v>46233</x:v>
      </x:c>
      <x:c r="AZ375" s="60"/>
      <x:c r="BA375" s="60"/>
      <x:c r="BB375" s="62" t="str">
        <x:f>IF(BA375="","",(NOW()-BA375)*24)</x:f>
      </x:c>
      <x:c r="BC375" s="37" t="str">
        <x:f>IF(BA375="","لم يُرصد",IF(BH375&lt;&gt;TRUE,"غير نشط",IF(BD375="فشل","فشل حالي",IF(BB375&lt;=12,"حديث",IF(BB375&lt;=24,"متأخر","قديم")))))</x:f>
        <x:v>لم يُرصد</x:v>
      </x:c>
      <x:c r="BD375" s="37" t="str">
        <x:v>بانتظار أول رصد سعر</x:v>
      </x:c>
      <x:c r="BE375" s="37" t="n">
        <x:v>0</x:v>
      </x:c>
      <x:c r="BF375" s="37"/>
      <x:c r="BG375" s="37"/>
      <x:c r="BH375" s="54" t="b">
        <x:v>1</x:v>
      </x:c>
      <x:c r="BI375" s="37" t="str">
        <x:v>يحتاج اكتشاف رابط المنتج</x:v>
      </x:c>
      <x:c r="BJ375" s="37" t="str">
        <x:v>Mediatech Coffee Grinder, 60 gm 150 Watt, Silver - MT-CG904</x:v>
      </x:c>
      <x:c r="BK375" s="37"/>
      <x:c r="BL375" s="60" t="n">
        <x:v>46233</x:v>
      </x:c>
      <x:c r="BM375" s="60" t="n">
        <x:v>46233</x:v>
      </x:c>
    </x:row>
    <x:row r="376">
      <x:c r="A376" s="37" t="str">
        <x:v>CASH-C3DCF72D071E80</x:v>
      </x:c>
      <x:c r="B376" s="37" t="str">
        <x:v>VAR-BFE7FC5E60007C|EG-013|STORE</x:v>
      </x:c>
      <x:c r="C376" s="37" t="str">
        <x:v>VAR-BFE7FC5E60007C</x:v>
      </x:c>
      <x:c r="D376" s="37" t="str">
        <x:v>MOD-A4255FDB9D2D3A</x:v>
      </x:c>
      <x:c r="E376" s="37" t="str">
        <x:v>Mienta CG44235A 150W / Black</x:v>
      </x:c>
      <x:c r="F376" s="37" t="str">
        <x:v>الأجهزة المنزلية</x:v>
      </x:c>
      <x:c r="G376" s="37" t="str">
        <x:v>مطاحن قهوة</x:v>
      </x:c>
      <x:c r="H376" s="37" t="str">
        <x:v>Mienta</x:v>
      </x:c>
      <x:c r="I376" s="37" t="str">
        <x:v>CG44235A</x:v>
      </x:c>
      <x:c r="J376" s="37" t="str">
        <x:v>150W | Black</x:v>
      </x:c>
      <x:c r="K376" s="37"/>
      <x:c r="L376" s="37"/>
      <x:c r="M376" s="37" t="str">
        <x:v>Black</x:v>
      </x:c>
      <x:c r="N376" s="37" t="str">
        <x:v>CG44235A</x:v>
      </x:c>
      <x:c r="O376" s="37"/>
      <x:c r="P376" s="37" t="str">
        <x:v>EG-013</x:v>
      </x:c>
      <x:c r="Q376" s="37" t="str">
        <x:v>B.TECH</x:v>
      </x:c>
      <x:c r="R376" s="37" t="str">
        <x:v>سلسلة</x:v>
      </x:c>
      <x:c r="S376" s="37" t="str">
        <x:v>A</x:v>
      </x:c>
      <x:c r="T376" s="37"/>
      <x:c r="U376" s="37"/>
      <x:c r="V376" s="37"/>
      <x:c r="W376" s="37" t="str">
        <x:v>https://btech.com/en/c/small-home-appliances/kettles-coffee-makers/coffee-grinders</x:v>
      </x:c>
      <x:c r="X376" s="37" t="str">
        <x:v>صفحة فئة</x:v>
      </x:c>
      <x:c r="Y376" s="37" t="str">
        <x:v>EGP</x:v>
      </x:c>
      <x:c r="Z376" s="56"/>
      <x:c r="AA376" s="56"/>
      <x:c r="AB376" s="56" t="str">
        <x:f>IF(OR(Z376="",AA376=""),"",MAX(0,AA376-Z376))</x:f>
      </x:c>
      <x:c r="AC376" s="58" t="str">
        <x:f>IF(OR(Z376="",AA376="",AA376=0),"",MAX(0,(AA376-Z376)/AA376))</x:f>
      </x:c>
      <x:c r="AD376" s="56"/>
      <x:c r="AE376" s="56" t="str">
        <x:f>IF(Z376="","",Z376+IF(AD376="",0,AD376))</x:f>
      </x:c>
      <x:c r="AF376" s="37" t="str">
        <x:f>IF(AD376="","",AD376=0)</x:f>
      </x:c>
      <x:c r="AG376" s="37"/>
      <x:c r="AH376" s="37"/>
      <x:c r="AI376" s="37"/>
      <x:c r="AJ376" s="37" t="str">
        <x:v>القاهرة</x:v>
      </x:c>
      <x:c r="AK376" s="37"/>
      <x:c r="AL376" s="37"/>
      <x:c r="AM376" s="37"/>
      <x:c r="AN376" s="37"/>
      <x:c r="AO376" s="37"/>
      <x:c r="AP376" s="37"/>
      <x:c r="AQ376" s="54" t="b">
        <x:v>1</x:v>
      </x:c>
      <x:c r="AR376" s="37"/>
      <x:c r="AS376" s="37" t="str">
        <x:v>صفحة فئة</x:v>
      </x:c>
      <x:c r="AT376" s="37" t="str">
        <x:v>تحتاج مراجعة</x:v>
      </x:c>
      <x:c r="AU376" s="37" t="str">
        <x:v>store_category_listing</x:v>
      </x:c>
      <x:c r="AV376" s="37" t="str">
        <x:v>اكتشاف من صفحة فئة</x:v>
      </x:c>
      <x:c r="AW376" s="37" t="str">
        <x:v>https://btech.com/en/c/small-home-appliances/kettles-coffee-makers/coffee-grinders</x:v>
      </x:c>
      <x:c r="AX376" s="37" t="n">
        <x:v>1</x:v>
      </x:c>
      <x:c r="AY376" s="60" t="n">
        <x:v>46233</x:v>
      </x:c>
      <x:c r="AZ376" s="60"/>
      <x:c r="BA376" s="60"/>
      <x:c r="BB376" s="62" t="str">
        <x:f>IF(BA376="","",(NOW()-BA376)*24)</x:f>
      </x:c>
      <x:c r="BC376" s="37" t="str">
        <x:f>IF(BA376="","لم يُرصد",IF(BH376&lt;&gt;TRUE,"غير نشط",IF(BD376="فشل","فشل حالي",IF(BB376&lt;=12,"حديث",IF(BB376&lt;=24,"متأخر","قديم")))))</x:f>
        <x:v>لم يُرصد</x:v>
      </x:c>
      <x:c r="BD376" s="37" t="str">
        <x:v>بانتظار أول رصد سعر</x:v>
      </x:c>
      <x:c r="BE376" s="37" t="n">
        <x:v>0</x:v>
      </x:c>
      <x:c r="BF376" s="37"/>
      <x:c r="BG376" s="37"/>
      <x:c r="BH376" s="54" t="b">
        <x:v>1</x:v>
      </x:c>
      <x:c r="BI376" s="37" t="str">
        <x:v>يحتاج اكتشاف رابط المنتج</x:v>
      </x:c>
      <x:c r="BJ376" s="37" t="str">
        <x:v>Mienta Presto Coffee Grinder, 70 gm 150 Watt, Black - CG44235A</x:v>
      </x:c>
      <x:c r="BK376" s="37"/>
      <x:c r="BL376" s="60" t="n">
        <x:v>46233</x:v>
      </x:c>
      <x:c r="BM376" s="60" t="n">
        <x:v>46233</x:v>
      </x:c>
    </x:row>
    <x:row r="377">
      <x:c r="A377" s="37" t="str">
        <x:v>CASH-00BC5EA76C0B01</x:v>
      </x:c>
      <x:c r="B377" s="37" t="str">
        <x:v>VAR-D924DC5877A3E6|EG-013|STORE</x:v>
      </x:c>
      <x:c r="C377" s="37" t="str">
        <x:v>VAR-D924DC5877A3E6</x:v>
      </x:c>
      <x:c r="D377" s="37" t="str">
        <x:v>MOD-B36692B2A95B57</x:v>
      </x:c>
      <x:c r="E377" s="37" t="str">
        <x:v>Sokany SK-04033 800W / Stainless Steel</x:v>
      </x:c>
      <x:c r="F377" s="37" t="str">
        <x:v>الأجهزة المنزلية</x:v>
      </x:c>
      <x:c r="G377" s="37" t="str">
        <x:v>مطاحن قهوة</x:v>
      </x:c>
      <x:c r="H377" s="37" t="str">
        <x:v>Sokany</x:v>
      </x:c>
      <x:c r="I377" s="37" t="str">
        <x:v>SK-04033</x:v>
      </x:c>
      <x:c r="J377" s="37" t="str">
        <x:v>800W | Stainless Steel</x:v>
      </x:c>
      <x:c r="K377" s="37"/>
      <x:c r="L377" s="37"/>
      <x:c r="M377" s="37" t="str">
        <x:v>Stainless Steel</x:v>
      </x:c>
      <x:c r="N377" s="37" t="str">
        <x:v>SK-04033</x:v>
      </x:c>
      <x:c r="O377" s="37"/>
      <x:c r="P377" s="37" t="str">
        <x:v>EG-013</x:v>
      </x:c>
      <x:c r="Q377" s="37" t="str">
        <x:v>B.TECH</x:v>
      </x:c>
      <x:c r="R377" s="37" t="str">
        <x:v>سلسلة</x:v>
      </x:c>
      <x:c r="S377" s="37" t="str">
        <x:v>A</x:v>
      </x:c>
      <x:c r="T377" s="37"/>
      <x:c r="U377" s="37"/>
      <x:c r="V377" s="37"/>
      <x:c r="W377" s="37" t="str">
        <x:v>https://btech.com/en/c/small-home-appliances/kettles-coffee-makers/coffee-grinders</x:v>
      </x:c>
      <x:c r="X377" s="37" t="str">
        <x:v>صفحة فئة</x:v>
      </x:c>
      <x:c r="Y377" s="37" t="str">
        <x:v>EGP</x:v>
      </x:c>
      <x:c r="Z377" s="56"/>
      <x:c r="AA377" s="56"/>
      <x:c r="AB377" s="56" t="str">
        <x:f>IF(OR(Z377="",AA377=""),"",MAX(0,AA377-Z377))</x:f>
      </x:c>
      <x:c r="AC377" s="58" t="str">
        <x:f>IF(OR(Z377="",AA377="",AA377=0),"",MAX(0,(AA377-Z377)/AA377))</x:f>
      </x:c>
      <x:c r="AD377" s="56"/>
      <x:c r="AE377" s="56" t="str">
        <x:f>IF(Z377="","",Z377+IF(AD377="",0,AD377))</x:f>
      </x:c>
      <x:c r="AF377" s="37" t="str">
        <x:f>IF(AD377="","",AD377=0)</x:f>
      </x:c>
      <x:c r="AG377" s="37"/>
      <x:c r="AH377" s="37"/>
      <x:c r="AI377" s="37"/>
      <x:c r="AJ377" s="37" t="str">
        <x:v>القاهرة</x:v>
      </x:c>
      <x:c r="AK377" s="37"/>
      <x:c r="AL377" s="37"/>
      <x:c r="AM377" s="37"/>
      <x:c r="AN377" s="37"/>
      <x:c r="AO377" s="37"/>
      <x:c r="AP377" s="37"/>
      <x:c r="AQ377" s="54" t="b">
        <x:v>1</x:v>
      </x:c>
      <x:c r="AR377" s="37"/>
      <x:c r="AS377" s="37" t="str">
        <x:v>صفحة فئة</x:v>
      </x:c>
      <x:c r="AT377" s="37" t="str">
        <x:v>تحتاج مراجعة</x:v>
      </x:c>
      <x:c r="AU377" s="37" t="str">
        <x:v>store_category_listing</x:v>
      </x:c>
      <x:c r="AV377" s="37" t="str">
        <x:v>اكتشاف من صفحة فئة</x:v>
      </x:c>
      <x:c r="AW377" s="37" t="str">
        <x:v>https://btech.com/en/c/small-home-appliances/kettles-coffee-makers/coffee-grinders</x:v>
      </x:c>
      <x:c r="AX377" s="37" t="n">
        <x:v>1</x:v>
      </x:c>
      <x:c r="AY377" s="60" t="n">
        <x:v>46233</x:v>
      </x:c>
      <x:c r="AZ377" s="60"/>
      <x:c r="BA377" s="60"/>
      <x:c r="BB377" s="62" t="str">
        <x:f>IF(BA377="","",(NOW()-BA377)*24)</x:f>
      </x:c>
      <x:c r="BC377" s="37" t="str">
        <x:f>IF(BA377="","لم يُرصد",IF(BH377&lt;&gt;TRUE,"غير نشط",IF(BD377="فشل","فشل حالي",IF(BB377&lt;=12,"حديث",IF(BB377&lt;=24,"متأخر","قديم")))))</x:f>
        <x:v>لم يُرصد</x:v>
      </x:c>
      <x:c r="BD377" s="37" t="str">
        <x:v>بانتظار أول رصد سعر</x:v>
      </x:c>
      <x:c r="BE377" s="37" t="n">
        <x:v>0</x:v>
      </x:c>
      <x:c r="BF377" s="37"/>
      <x:c r="BG377" s="37"/>
      <x:c r="BH377" s="54" t="b">
        <x:v>1</x:v>
      </x:c>
      <x:c r="BI377" s="37" t="str">
        <x:v>يحتاج اكتشاف رابط المنتج</x:v>
      </x:c>
      <x:c r="BJ377" s="37" t="str">
        <x:v>Sokany Coffee Grinder, 200 gm 800 Watt, Stainless Steel - SK-04033</x:v>
      </x:c>
      <x:c r="BK377" s="37"/>
      <x:c r="BL377" s="60" t="n">
        <x:v>46233</x:v>
      </x:c>
      <x:c r="BM377" s="60" t="n">
        <x:v>46233</x:v>
      </x:c>
    </x:row>
    <x:row r="378">
      <x:c r="A378" s="37" t="str">
        <x:v>CASH-EEFC24065CBFFC</x:v>
      </x:c>
      <x:c r="B378" s="37" t="str">
        <x:v>VAR-DFCB536E8C7A64|EG-013|STORE</x:v>
      </x:c>
      <x:c r="C378" s="37" t="str">
        <x:v>VAR-DFCB536E8C7A64</x:v>
      </x:c>
      <x:c r="D378" s="37" t="str">
        <x:v>MOD-646FF043326FFE</x:v>
      </x:c>
      <x:c r="E378" s="37" t="str">
        <x:v>Sokany SK-156 500W / Silver / Black</x:v>
      </x:c>
      <x:c r="F378" s="37" t="str">
        <x:v>الأجهزة المنزلية</x:v>
      </x:c>
      <x:c r="G378" s="37" t="str">
        <x:v>مطاحن قهوة</x:v>
      </x:c>
      <x:c r="H378" s="37" t="str">
        <x:v>Sokany</x:v>
      </x:c>
      <x:c r="I378" s="37" t="str">
        <x:v>SK-156</x:v>
      </x:c>
      <x:c r="J378" s="37" t="str">
        <x:v>500W | Silver / Black</x:v>
      </x:c>
      <x:c r="K378" s="37"/>
      <x:c r="L378" s="37"/>
      <x:c r="M378" s="37" t="str">
        <x:v>Silver / Black</x:v>
      </x:c>
      <x:c r="N378" s="37" t="str">
        <x:v>SK-156</x:v>
      </x:c>
      <x:c r="O378" s="37"/>
      <x:c r="P378" s="37" t="str">
        <x:v>EG-013</x:v>
      </x:c>
      <x:c r="Q378" s="37" t="str">
        <x:v>B.TECH</x:v>
      </x:c>
      <x:c r="R378" s="37" t="str">
        <x:v>سلسلة</x:v>
      </x:c>
      <x:c r="S378" s="37" t="str">
        <x:v>A</x:v>
      </x:c>
      <x:c r="T378" s="37"/>
      <x:c r="U378" s="37"/>
      <x:c r="V378" s="37"/>
      <x:c r="W378" s="37" t="str">
        <x:v>https://btech.com/en/c/small-home-appliances/kettles-coffee-makers/coffee-grinders</x:v>
      </x:c>
      <x:c r="X378" s="37" t="str">
        <x:v>صفحة فئة</x:v>
      </x:c>
      <x:c r="Y378" s="37" t="str">
        <x:v>EGP</x:v>
      </x:c>
      <x:c r="Z378" s="56"/>
      <x:c r="AA378" s="56"/>
      <x:c r="AB378" s="56" t="str">
        <x:f>IF(OR(Z378="",AA378=""),"",MAX(0,AA378-Z378))</x:f>
      </x:c>
      <x:c r="AC378" s="58" t="str">
        <x:f>IF(OR(Z378="",AA378="",AA378=0),"",MAX(0,(AA378-Z378)/AA378))</x:f>
      </x:c>
      <x:c r="AD378" s="56"/>
      <x:c r="AE378" s="56" t="str">
        <x:f>IF(Z378="","",Z378+IF(AD378="",0,AD378))</x:f>
      </x:c>
      <x:c r="AF378" s="37" t="str">
        <x:f>IF(AD378="","",AD378=0)</x:f>
      </x:c>
      <x:c r="AG378" s="37"/>
      <x:c r="AH378" s="37"/>
      <x:c r="AI378" s="37"/>
      <x:c r="AJ378" s="37" t="str">
        <x:v>القاهرة</x:v>
      </x:c>
      <x:c r="AK378" s="37"/>
      <x:c r="AL378" s="37"/>
      <x:c r="AM378" s="37"/>
      <x:c r="AN378" s="37"/>
      <x:c r="AO378" s="37"/>
      <x:c r="AP378" s="37"/>
      <x:c r="AQ378" s="54" t="b">
        <x:v>1</x:v>
      </x:c>
      <x:c r="AR378" s="37"/>
      <x:c r="AS378" s="37" t="str">
        <x:v>صفحة فئة</x:v>
      </x:c>
      <x:c r="AT378" s="37" t="str">
        <x:v>تحتاج مراجعة</x:v>
      </x:c>
      <x:c r="AU378" s="37" t="str">
        <x:v>store_category_listing</x:v>
      </x:c>
      <x:c r="AV378" s="37" t="str">
        <x:v>اكتشاف من صفحة فئة</x:v>
      </x:c>
      <x:c r="AW378" s="37" t="str">
        <x:v>https://btech.com/en/c/small-home-appliances/kettles-coffee-makers/coffee-grinders</x:v>
      </x:c>
      <x:c r="AX378" s="37" t="n">
        <x:v>1</x:v>
      </x:c>
      <x:c r="AY378" s="60" t="n">
        <x:v>46233</x:v>
      </x:c>
      <x:c r="AZ378" s="60"/>
      <x:c r="BA378" s="60"/>
      <x:c r="BB378" s="62" t="str">
        <x:f>IF(BA378="","",(NOW()-BA378)*24)</x:f>
      </x:c>
      <x:c r="BC378" s="37" t="str">
        <x:f>IF(BA378="","لم يُرصد",IF(BH378&lt;&gt;TRUE,"غير نشط",IF(BD378="فشل","فشل حالي",IF(BB378&lt;=12,"حديث",IF(BB378&lt;=24,"متأخر","قديم")))))</x:f>
        <x:v>لم يُرصد</x:v>
      </x:c>
      <x:c r="BD378" s="37" t="str">
        <x:v>بانتظار أول رصد سعر</x:v>
      </x:c>
      <x:c r="BE378" s="37" t="n">
        <x:v>0</x:v>
      </x:c>
      <x:c r="BF378" s="37"/>
      <x:c r="BG378" s="37"/>
      <x:c r="BH378" s="54" t="b">
        <x:v>1</x:v>
      </x:c>
      <x:c r="BI378" s="37" t="str">
        <x:v>يحتاج اكتشاف رابط المنتج</x:v>
      </x:c>
      <x:c r="BJ378" s="37" t="str">
        <x:v>Sokany Coffee Grinder, 300 gm 500 Watt, Silver and Black - SK-156</x:v>
      </x:c>
      <x:c r="BK378" s="37"/>
      <x:c r="BL378" s="60" t="n">
        <x:v>46233</x:v>
      </x:c>
      <x:c r="BM378" s="60" t="n">
        <x:v>46233</x:v>
      </x:c>
    </x:row>
    <x:row r="379">
      <x:c r="A379" s="37" t="str">
        <x:v>CASH-6865C14431B501</x:v>
      </x:c>
      <x:c r="B379" s="37" t="str">
        <x:v>VAR-22A5EA2DA2EDAD|EG-013|STORE</x:v>
      </x:c>
      <x:c r="C379" s="37" t="str">
        <x:v>VAR-22A5EA2DA2EDAD</x:v>
      </x:c>
      <x:c r="D379" s="37" t="str">
        <x:v>MOD-C2F0DF41E5DE65</x:v>
      </x:c>
      <x:c r="E379" s="37" t="str">
        <x:v>Arshia VC112-3367 1000 W | Grey</x:v>
      </x:c>
      <x:c r="F379" s="37" t="str">
        <x:v>الأجهزة المنزلية</x:v>
      </x:c>
      <x:c r="G379" s="37" t="str">
        <x:v>مكانس كهربائية</x:v>
      </x:c>
      <x:c r="H379" s="37" t="str">
        <x:v>Arshia</x:v>
      </x:c>
      <x:c r="I379" s="37" t="str">
        <x:v>VC112-3367</x:v>
      </x:c>
      <x:c r="J379" s="37" t="str">
        <x:v>1000 W | Grey</x:v>
      </x:c>
      <x:c r="K379" s="37"/>
      <x:c r="L379" s="37"/>
      <x:c r="M379" s="37" t="str">
        <x:v>Grey</x:v>
      </x:c>
      <x:c r="N379" s="37" t="str">
        <x:v>VC112-3367</x:v>
      </x:c>
      <x:c r="O379" s="37"/>
      <x:c r="P379" s="37" t="str">
        <x:v>EG-013</x:v>
      </x:c>
      <x:c r="Q379" s="37" t="str">
        <x:v>B.TECH</x:v>
      </x:c>
      <x:c r="R379" s="37" t="str">
        <x:v>سلسلة</x:v>
      </x:c>
      <x:c r="S379" s="37" t="str">
        <x:v>A</x:v>
      </x:c>
      <x:c r="T379" s="37"/>
      <x:c r="U379" s="37"/>
      <x:c r="V379" s="37"/>
      <x:c r="W379" s="37" t="str">
        <x:v>https://btech.com/en/p/ec8818a0-6b24-451e-af6a-df1624e872af</x:v>
      </x:c>
      <x:c r="X379" s="37" t="str">
        <x:v>رابط منتج مباشر</x:v>
      </x:c>
      <x:c r="Y379" s="37" t="str">
        <x:v>EGP</x:v>
      </x:c>
      <x:c r="Z379" s="56"/>
      <x:c r="AA379" s="56"/>
      <x:c r="AB379" s="56" t="str">
        <x:f>IF(OR(Z379="",AA379=""),"",MAX(0,AA379-Z379))</x:f>
      </x:c>
      <x:c r="AC379" s="58" t="str">
        <x:f>IF(OR(Z379="",AA379="",AA379=0),"",MAX(0,(AA379-Z379)/AA379))</x:f>
      </x:c>
      <x:c r="AD379" s="56"/>
      <x:c r="AE379" s="56" t="str">
        <x:f>IF(Z379="","",Z379+IF(AD379="",0,AD379))</x:f>
      </x:c>
      <x:c r="AF379" s="37" t="str">
        <x:f>IF(AD379="","",AD379=0)</x:f>
      </x:c>
      <x:c r="AG379" s="37"/>
      <x:c r="AH379" s="37"/>
      <x:c r="AI379" s="37"/>
      <x:c r="AJ379" s="37" t="str">
        <x:v>القاهرة</x:v>
      </x:c>
      <x:c r="AK379" s="37"/>
      <x:c r="AL379" s="37"/>
      <x:c r="AM379" s="37"/>
      <x:c r="AN379" s="37"/>
      <x:c r="AO379" s="37"/>
      <x:c r="AP379" s="37"/>
      <x:c r="AQ379" s="54" t="b">
        <x:v>1</x:v>
      </x:c>
      <x:c r="AR379" s="37"/>
      <x:c r="AS379" s="37" t="str">
        <x:v>صفحة منتج</x:v>
      </x:c>
      <x:c r="AT379" s="37" t="str">
        <x:v>عالية</x:v>
      </x:c>
      <x:c r="AU379" s="37" t="str">
        <x:v>egypt_store_product_listing</x:v>
      </x:c>
      <x:c r="AV379" s="37" t="str">
        <x:v>HTML/JSON-LD</x:v>
      </x:c>
      <x:c r="AW379" s="37" t="str">
        <x:v>https://btech.com/en/p/ec8818a0-6b24-451e-af6a-df1624e872af</x:v>
      </x:c>
      <x:c r="AX379" s="37" t="n">
        <x:v>1</x:v>
      </x:c>
      <x:c r="AY379" s="60" t="n">
        <x:v>46233</x:v>
      </x:c>
      <x:c r="AZ379" s="60"/>
      <x:c r="BA379" s="60"/>
      <x:c r="BB379" s="62" t="str">
        <x:f>IF(BA379="","",(NOW()-BA379)*24)</x:f>
      </x:c>
      <x:c r="BC379" s="37" t="str">
        <x:f>IF(BA379="","لم يُرصد",IF(BH379&lt;&gt;TRUE,"غير نشط",IF(BD379="فشل","فشل حالي",IF(BB379&lt;=12,"حديث",IF(BB379&lt;=24,"متأخر","قديم")))))</x:f>
        <x:v>لم يُرصد</x:v>
      </x:c>
      <x:c r="BD379" s="37" t="str">
        <x:v>بانتظار أول رصد سعر</x:v>
      </x:c>
      <x:c r="BE379" s="37" t="n">
        <x:v>0</x:v>
      </x:c>
      <x:c r="BF379" s="37"/>
      <x:c r="BG379" s="37"/>
      <x:c r="BH379" s="54" t="b">
        <x:v>1</x:v>
      </x:c>
      <x:c r="BI379" s="37" t="str">
        <x:v>جاهز لأول رصد</x:v>
      </x:c>
      <x:c r="BJ379" s="37" t="str"/>
      <x:c r="BK379" s="37" t="str">
        <x:v>Catalogue title: Arshia, 1000 Watt, Black Grey - VC112-3367</x:v>
      </x:c>
      <x:c r="BL379" s="60" t="n">
        <x:v>46233</x:v>
      </x:c>
      <x:c r="BM379" s="60" t="n">
        <x:v>46233</x:v>
      </x:c>
    </x:row>
    <x:row r="380">
      <x:c r="A380" s="37" t="str">
        <x:v>CASH-065095DF8B46AB</x:v>
      </x:c>
      <x:c r="B380" s="37" t="str">
        <x:v>VAR-A5D1E0436742E8|EG-013|STORE</x:v>
      </x:c>
      <x:c r="C380" s="37" t="str">
        <x:v>VAR-A5D1E0436742E8</x:v>
      </x:c>
      <x:c r="D380" s="37" t="str">
        <x:v>MOD-75E8B14F4F9A3C</x:v>
      </x:c>
      <x:c r="E380" s="37" t="str">
        <x:v>Bissell 2024E 450 W | Blue</x:v>
      </x:c>
      <x:c r="F380" s="37" t="str">
        <x:v>الأجهزة المنزلية</x:v>
      </x:c>
      <x:c r="G380" s="37" t="str">
        <x:v>مكانس كهربائية</x:v>
      </x:c>
      <x:c r="H380" s="37" t="str">
        <x:v>Bissell</x:v>
      </x:c>
      <x:c r="I380" s="37" t="str">
        <x:v>2024E</x:v>
      </x:c>
      <x:c r="J380" s="37" t="str">
        <x:v>450 W | Blue</x:v>
      </x:c>
      <x:c r="K380" s="37"/>
      <x:c r="L380" s="37"/>
      <x:c r="M380" s="37" t="str">
        <x:v>Blue</x:v>
      </x:c>
      <x:c r="N380" s="37" t="str">
        <x:v>2024E</x:v>
      </x:c>
      <x:c r="O380" s="37"/>
      <x:c r="P380" s="37" t="str">
        <x:v>EG-013</x:v>
      </x:c>
      <x:c r="Q380" s="37" t="str">
        <x:v>B.TECH</x:v>
      </x:c>
      <x:c r="R380" s="37" t="str">
        <x:v>سلسلة</x:v>
      </x:c>
      <x:c r="S380" s="37" t="str">
        <x:v>A</x:v>
      </x:c>
      <x:c r="T380" s="37"/>
      <x:c r="U380" s="37"/>
      <x:c r="V380" s="37"/>
      <x:c r="W380" s="37" t="str">
        <x:v>https://btech.com/en/p/bissell-featherweight-vacuum-cleaner-2024e</x:v>
      </x:c>
      <x:c r="X380" s="37" t="str">
        <x:v>رابط منتج مباشر</x:v>
      </x:c>
      <x:c r="Y380" s="37" t="str">
        <x:v>EGP</x:v>
      </x:c>
      <x:c r="Z380" s="56"/>
      <x:c r="AA380" s="56"/>
      <x:c r="AB380" s="56" t="str">
        <x:f>IF(OR(Z380="",AA380=""),"",MAX(0,AA380-Z380))</x:f>
      </x:c>
      <x:c r="AC380" s="58" t="str">
        <x:f>IF(OR(Z380="",AA380="",AA380=0),"",MAX(0,(AA380-Z380)/AA380))</x:f>
      </x:c>
      <x:c r="AD380" s="56"/>
      <x:c r="AE380" s="56" t="str">
        <x:f>IF(Z380="","",Z380+IF(AD380="",0,AD380))</x:f>
      </x:c>
      <x:c r="AF380" s="37" t="str">
        <x:f>IF(AD380="","",AD380=0)</x:f>
      </x:c>
      <x:c r="AG380" s="37"/>
      <x:c r="AH380" s="37"/>
      <x:c r="AI380" s="37"/>
      <x:c r="AJ380" s="37" t="str">
        <x:v>القاهرة</x:v>
      </x:c>
      <x:c r="AK380" s="37"/>
      <x:c r="AL380" s="37"/>
      <x:c r="AM380" s="37"/>
      <x:c r="AN380" s="37"/>
      <x:c r="AO380" s="37"/>
      <x:c r="AP380" s="37"/>
      <x:c r="AQ380" s="54" t="b">
        <x:v>1</x:v>
      </x:c>
      <x:c r="AR380" s="37"/>
      <x:c r="AS380" s="37" t="str">
        <x:v>صفحة منتج</x:v>
      </x:c>
      <x:c r="AT380" s="37" t="str">
        <x:v>عالية</x:v>
      </x:c>
      <x:c r="AU380" s="37" t="str">
        <x:v>egypt_store_product_listing</x:v>
      </x:c>
      <x:c r="AV380" s="37" t="str">
        <x:v>HTML/JSON-LD</x:v>
      </x:c>
      <x:c r="AW380" s="37" t="str">
        <x:v>https://btech.com/en/p/bissell-featherweight-vacuum-cleaner-2024e</x:v>
      </x:c>
      <x:c r="AX380" s="37" t="n">
        <x:v>1</x:v>
      </x:c>
      <x:c r="AY380" s="60" t="n">
        <x:v>46233</x:v>
      </x:c>
      <x:c r="AZ380" s="60"/>
      <x:c r="BA380" s="60"/>
      <x:c r="BB380" s="62" t="str">
        <x:f>IF(BA380="","",(NOW()-BA380)*24)</x:f>
      </x:c>
      <x:c r="BC380" s="37" t="str">
        <x:f>IF(BA380="","لم يُرصد",IF(BH380&lt;&gt;TRUE,"غير نشط",IF(BD380="فشل","فشل حالي",IF(BB380&lt;=12,"حديث",IF(BB380&lt;=24,"متأخر","قديم")))))</x:f>
        <x:v>لم يُرصد</x:v>
      </x:c>
      <x:c r="BD380" s="37" t="str">
        <x:v>بانتظار أول رصد سعر</x:v>
      </x:c>
      <x:c r="BE380" s="37" t="n">
        <x:v>0</x:v>
      </x:c>
      <x:c r="BF380" s="37"/>
      <x:c r="BG380" s="37"/>
      <x:c r="BH380" s="54" t="b">
        <x:v>1</x:v>
      </x:c>
      <x:c r="BI380" s="37" t="str">
        <x:v>جاهز لأول رصد</x:v>
      </x:c>
      <x:c r="BJ380" s="37" t="str"/>
      <x:c r="BK380" s="37" t="str">
        <x:v>Catalogue title: Bissell Featherweight Pro 2 in 1 Stick Vacuum Cleaner, 450 Watt, Black Blue - 2024E</x:v>
      </x:c>
      <x:c r="BL380" s="60" t="n">
        <x:v>46233</x:v>
      </x:c>
      <x:c r="BM380" s="60" t="n">
        <x:v>46233</x:v>
      </x:c>
    </x:row>
    <x:row r="381">
      <x:c r="A381" s="37" t="str">
        <x:v>CASH-69F35662FCCD5F</x:v>
      </x:c>
      <x:c r="B381" s="37" t="str">
        <x:v>VAR-5327681E947430|EG-013|STORE</x:v>
      </x:c>
      <x:c r="C381" s="37" t="str">
        <x:v>VAR-5327681E947430</x:v>
      </x:c>
      <x:c r="D381" s="37" t="str">
        <x:v>MOD-9897C67C529AC7</x:v>
      </x:c>
      <x:c r="E381" s="37" t="str">
        <x:v>Bissell 4720E</x:v>
      </x:c>
      <x:c r="F381" s="37" t="str">
        <x:v>الأجهزة المنزلية</x:v>
      </x:c>
      <x:c r="G381" s="37" t="str">
        <x:v>مكانس كهربائية</x:v>
      </x:c>
      <x:c r="H381" s="37" t="str">
        <x:v>Bissell</x:v>
      </x:c>
      <x:c r="I381" s="37" t="str">
        <x:v>4720E</x:v>
      </x:c>
      <x:c r="J381" s="37"/>
      <x:c r="K381" s="37"/>
      <x:c r="L381" s="37"/>
      <x:c r="M381" s="37"/>
      <x:c r="N381" s="37" t="str">
        <x:v>4720E</x:v>
      </x:c>
      <x:c r="O381" s="37"/>
      <x:c r="P381" s="37" t="str">
        <x:v>EG-013</x:v>
      </x:c>
      <x:c r="Q381" s="37" t="str">
        <x:v>B.TECH</x:v>
      </x:c>
      <x:c r="R381" s="37" t="str">
        <x:v>سلسلة</x:v>
      </x:c>
      <x:c r="S381" s="37" t="str">
        <x:v>A</x:v>
      </x:c>
      <x:c r="T381" s="37"/>
      <x:c r="U381" s="37"/>
      <x:c r="V381" s="37"/>
      <x:c r="W381" s="37" t="str">
        <x:v>https://btech.com/en/p/bissell-spot-clean-vacuum-cleaner-330w-4720e</x:v>
      </x:c>
      <x:c r="X381" s="37" t="str">
        <x:v>رابط منتج مباشر</x:v>
      </x:c>
      <x:c r="Y381" s="37" t="str">
        <x:v>EGP</x:v>
      </x:c>
      <x:c r="Z381" s="56"/>
      <x:c r="AA381" s="56"/>
      <x:c r="AB381" s="56" t="str">
        <x:f>IF(OR(Z381="",AA381=""),"",MAX(0,AA381-Z381))</x:f>
      </x:c>
      <x:c r="AC381" s="58" t="str">
        <x:f>IF(OR(Z381="",AA381="",AA381=0),"",MAX(0,(AA381-Z381)/AA381))</x:f>
      </x:c>
      <x:c r="AD381" s="56"/>
      <x:c r="AE381" s="56" t="str">
        <x:f>IF(Z381="","",Z381+IF(AD381="",0,AD381))</x:f>
      </x:c>
      <x:c r="AF381" s="37" t="str">
        <x:f>IF(AD381="","",AD381=0)</x:f>
      </x:c>
      <x:c r="AG381" s="37"/>
      <x:c r="AH381" s="37"/>
      <x:c r="AI381" s="37"/>
      <x:c r="AJ381" s="37" t="str">
        <x:v>القاهرة</x:v>
      </x:c>
      <x:c r="AK381" s="37"/>
      <x:c r="AL381" s="37"/>
      <x:c r="AM381" s="37"/>
      <x:c r="AN381" s="37"/>
      <x:c r="AO381" s="37"/>
      <x:c r="AP381" s="37"/>
      <x:c r="AQ381" s="54" t="b">
        <x:v>1</x:v>
      </x:c>
      <x:c r="AR381" s="37"/>
      <x:c r="AS381" s="37" t="str">
        <x:v>صفحة منتج</x:v>
      </x:c>
      <x:c r="AT381" s="37" t="str">
        <x:v>عالية</x:v>
      </x:c>
      <x:c r="AU381" s="37" t="str">
        <x:v>egypt_store_product_listing</x:v>
      </x:c>
      <x:c r="AV381" s="37" t="str">
        <x:v>HTML/JSON-LD</x:v>
      </x:c>
      <x:c r="AW381" s="37" t="str">
        <x:v>https://btech.com/en/p/bissell-spot-clean-vacuum-cleaner-330w-4720e</x:v>
      </x:c>
      <x:c r="AX381" s="37" t="n">
        <x:v>1</x:v>
      </x:c>
      <x:c r="AY381" s="60" t="n">
        <x:v>46233</x:v>
      </x:c>
      <x:c r="AZ381" s="60"/>
      <x:c r="BA381" s="60"/>
      <x:c r="BB381" s="62" t="str">
        <x:f>IF(BA381="","",(NOW()-BA381)*24)</x:f>
      </x:c>
      <x:c r="BC381" s="37" t="str">
        <x:f>IF(BA381="","لم يُرصد",IF(BH381&lt;&gt;TRUE,"غير نشط",IF(BD381="فشل","فشل حالي",IF(BB381&lt;=12,"حديث",IF(BB381&lt;=24,"متأخر","قديم")))))</x:f>
        <x:v>لم يُرصد</x:v>
      </x:c>
      <x:c r="BD381" s="37" t="str">
        <x:v>بانتظار أول رصد سعر</x:v>
      </x:c>
      <x:c r="BE381" s="37" t="n">
        <x:v>0</x:v>
      </x:c>
      <x:c r="BF381" s="37"/>
      <x:c r="BG381" s="37"/>
      <x:c r="BH381" s="54" t="b">
        <x:v>1</x:v>
      </x:c>
      <x:c r="BI381" s="37" t="str">
        <x:v>جاهز لأول رصد</x:v>
      </x:c>
      <x:c r="BJ381" s="37" t="str"/>
      <x:c r="BK381" s="37" t="str">
        <x:v>Catalogue title: Bissell Spot Clean Bagless Canister Vacuum Cleaner Multi Color - 4720E</x:v>
      </x:c>
      <x:c r="BL381" s="60" t="n">
        <x:v>46233</x:v>
      </x:c>
      <x:c r="BM381" s="60" t="n">
        <x:v>46233</x:v>
      </x:c>
    </x:row>
    <x:row r="382">
      <x:c r="A382" s="37" t="str">
        <x:v>CASH-B1F5425C60F732</x:v>
      </x:c>
      <x:c r="B382" s="37" t="str">
        <x:v>VAR-853D51D9050A34|EG-013|STORE</x:v>
      </x:c>
      <x:c r="C382" s="37" t="str">
        <x:v>VAR-853D51D9050A34</x:v>
      </x:c>
      <x:c r="D382" s="37" t="str">
        <x:v>MOD-06D2ED05A1EA5B</x:v>
      </x:c>
      <x:c r="E382" s="37" t="str">
        <x:v>Bosch BGL38WHYG White</x:v>
      </x:c>
      <x:c r="F382" s="37" t="str">
        <x:v>الأجهزة المنزلية</x:v>
      </x:c>
      <x:c r="G382" s="37" t="str">
        <x:v>مكانس كهربائية</x:v>
      </x:c>
      <x:c r="H382" s="37" t="str">
        <x:v>Bosch</x:v>
      </x:c>
      <x:c r="I382" s="37" t="str">
        <x:v>BGL38WHYG</x:v>
      </x:c>
      <x:c r="J382" s="37" t="str">
        <x:v>White</x:v>
      </x:c>
      <x:c r="K382" s="37"/>
      <x:c r="L382" s="37"/>
      <x:c r="M382" s="37" t="str">
        <x:v>White</x:v>
      </x:c>
      <x:c r="N382" s="37" t="str">
        <x:v>BGL38WHYG</x:v>
      </x:c>
      <x:c r="O382" s="37"/>
      <x:c r="P382" s="37" t="str">
        <x:v>EG-013</x:v>
      </x:c>
      <x:c r="Q382" s="37" t="str">
        <x:v>B.TECH</x:v>
      </x:c>
      <x:c r="R382" s="37" t="str">
        <x:v>سلسلة</x:v>
      </x:c>
      <x:c r="S382" s="37" t="str">
        <x:v>A</x:v>
      </x:c>
      <x:c r="T382" s="37"/>
      <x:c r="U382" s="37"/>
      <x:c r="V382" s="37"/>
      <x:c r="W382" s="37" t="str">
        <x:v>https://btech.com/en/p/bosch-series-4-prohygienic-vacuum-cleaner-2200w-white-bgl38whyg</x:v>
      </x:c>
      <x:c r="X382" s="37" t="str">
        <x:v>رابط منتج مباشر</x:v>
      </x:c>
      <x:c r="Y382" s="37" t="str">
        <x:v>EGP</x:v>
      </x:c>
      <x:c r="Z382" s="56"/>
      <x:c r="AA382" s="56"/>
      <x:c r="AB382" s="56" t="str">
        <x:f>IF(OR(Z382="",AA382=""),"",MAX(0,AA382-Z382))</x:f>
      </x:c>
      <x:c r="AC382" s="58" t="str">
        <x:f>IF(OR(Z382="",AA382="",AA382=0),"",MAX(0,(AA382-Z382)/AA382))</x:f>
      </x:c>
      <x:c r="AD382" s="56"/>
      <x:c r="AE382" s="56" t="str">
        <x:f>IF(Z382="","",Z382+IF(AD382="",0,AD382))</x:f>
      </x:c>
      <x:c r="AF382" s="37" t="str">
        <x:f>IF(AD382="","",AD382=0)</x:f>
      </x:c>
      <x:c r="AG382" s="37"/>
      <x:c r="AH382" s="37"/>
      <x:c r="AI382" s="37"/>
      <x:c r="AJ382" s="37" t="str">
        <x:v>القاهرة</x:v>
      </x:c>
      <x:c r="AK382" s="37"/>
      <x:c r="AL382" s="37"/>
      <x:c r="AM382" s="37"/>
      <x:c r="AN382" s="37"/>
      <x:c r="AO382" s="37"/>
      <x:c r="AP382" s="37"/>
      <x:c r="AQ382" s="54" t="b">
        <x:v>1</x:v>
      </x:c>
      <x:c r="AR382" s="37"/>
      <x:c r="AS382" s="37" t="str">
        <x:v>صفحة منتج</x:v>
      </x:c>
      <x:c r="AT382" s="37" t="str">
        <x:v>عالية</x:v>
      </x:c>
      <x:c r="AU382" s="37" t="str">
        <x:v>egypt_store_product_listing</x:v>
      </x:c>
      <x:c r="AV382" s="37" t="str">
        <x:v>HTML/JSON-LD</x:v>
      </x:c>
      <x:c r="AW382" s="37" t="str">
        <x:v>https://btech.com/en/p/bosch-series-4-prohygienic-vacuum-cleaner-2200w-white-bgl38whyg</x:v>
      </x:c>
      <x:c r="AX382" s="37" t="n">
        <x:v>1</x:v>
      </x:c>
      <x:c r="AY382" s="60" t="n">
        <x:v>46233</x:v>
      </x:c>
      <x:c r="AZ382" s="60"/>
      <x:c r="BA382" s="60"/>
      <x:c r="BB382" s="62" t="str">
        <x:f>IF(BA382="","",(NOW()-BA382)*24)</x:f>
      </x:c>
      <x:c r="BC382" s="37" t="str">
        <x:f>IF(BA382="","لم يُرصد",IF(BH382&lt;&gt;TRUE,"غير نشط",IF(BD382="فشل","فشل حالي",IF(BB382&lt;=12,"حديث",IF(BB382&lt;=24,"متأخر","قديم")))))</x:f>
        <x:v>لم يُرصد</x:v>
      </x:c>
      <x:c r="BD382" s="37" t="str">
        <x:v>بانتظار أول رصد سعر</x:v>
      </x:c>
      <x:c r="BE382" s="37" t="n">
        <x:v>0</x:v>
      </x:c>
      <x:c r="BF382" s="37"/>
      <x:c r="BG382" s="37"/>
      <x:c r="BH382" s="54" t="b">
        <x:v>1</x:v>
      </x:c>
      <x:c r="BI382" s="37" t="str">
        <x:v>جاهز لأول رصد</x:v>
      </x:c>
      <x:c r="BJ382" s="37" t="str"/>
      <x:c r="BK382" s="37" t="str">
        <x:v>Catalogue title: Bosch Series 4 ProHygienic Canister Vacuum Cleaner White - BGL38WHYG</x:v>
      </x:c>
      <x:c r="BL382" s="60" t="n">
        <x:v>46233</x:v>
      </x:c>
      <x:c r="BM382" s="60" t="n">
        <x:v>46233</x:v>
      </x:c>
    </x:row>
    <x:row r="383">
      <x:c r="A383" s="37" t="str">
        <x:v>CASH-40F46117323083</x:v>
      </x:c>
      <x:c r="B383" s="37" t="str">
        <x:v>VAR-A0A979147B79CA|EG-013|STORE</x:v>
      </x:c>
      <x:c r="C383" s="37" t="str">
        <x:v>VAR-A0A979147B79CA</x:v>
      </x:c>
      <x:c r="D383" s="37" t="str">
        <x:v>MOD-4E4DB63017D308</x:v>
      </x:c>
      <x:c r="E383" s="37" t="str">
        <x:v>Hoover TTELA2000BSC Black</x:v>
      </x:c>
      <x:c r="F383" s="37" t="str">
        <x:v>الأجهزة المنزلية</x:v>
      </x:c>
      <x:c r="G383" s="37" t="str">
        <x:v>مكانس كهربائية</x:v>
      </x:c>
      <x:c r="H383" s="37" t="str">
        <x:v>Hoover</x:v>
      </x:c>
      <x:c r="I383" s="37" t="str">
        <x:v>TTELA2000BSC</x:v>
      </x:c>
      <x:c r="J383" s="37" t="str">
        <x:v>Black</x:v>
      </x:c>
      <x:c r="K383" s="37"/>
      <x:c r="L383" s="37"/>
      <x:c r="M383" s="37" t="str">
        <x:v>Black</x:v>
      </x:c>
      <x:c r="N383" s="37" t="str">
        <x:v>TTELA2000BSC</x:v>
      </x:c>
      <x:c r="O383" s="37"/>
      <x:c r="P383" s="37" t="str">
        <x:v>EG-013</x:v>
      </x:c>
      <x:c r="Q383" s="37" t="str">
        <x:v>B.TECH</x:v>
      </x:c>
      <x:c r="R383" s="37" t="str">
        <x:v>سلسلة</x:v>
      </x:c>
      <x:c r="S383" s="37" t="str">
        <x:v>A</x:v>
      </x:c>
      <x:c r="T383" s="37"/>
      <x:c r="U383" s="37"/>
      <x:c r="V383" s="37"/>
      <x:c r="W383" s="37" t="str">
        <x:v>https://btech.com/en/p/hoover-vacuum-cleaner-2000w-black-ttela2000bsc</x:v>
      </x:c>
      <x:c r="X383" s="37" t="str">
        <x:v>رابط منتج مباشر</x:v>
      </x:c>
      <x:c r="Y383" s="37" t="str">
        <x:v>EGP</x:v>
      </x:c>
      <x:c r="Z383" s="56"/>
      <x:c r="AA383" s="56"/>
      <x:c r="AB383" s="56" t="str">
        <x:f>IF(OR(Z383="",AA383=""),"",MAX(0,AA383-Z383))</x:f>
      </x:c>
      <x:c r="AC383" s="58" t="str">
        <x:f>IF(OR(Z383="",AA383="",AA383=0),"",MAX(0,(AA383-Z383)/AA383))</x:f>
      </x:c>
      <x:c r="AD383" s="56"/>
      <x:c r="AE383" s="56" t="str">
        <x:f>IF(Z383="","",Z383+IF(AD383="",0,AD383))</x:f>
      </x:c>
      <x:c r="AF383" s="37" t="str">
        <x:f>IF(AD383="","",AD383=0)</x:f>
      </x:c>
      <x:c r="AG383" s="37"/>
      <x:c r="AH383" s="37"/>
      <x:c r="AI383" s="37"/>
      <x:c r="AJ383" s="37" t="str">
        <x:v>القاهرة</x:v>
      </x:c>
      <x:c r="AK383" s="37"/>
      <x:c r="AL383" s="37"/>
      <x:c r="AM383" s="37"/>
      <x:c r="AN383" s="37"/>
      <x:c r="AO383" s="37"/>
      <x:c r="AP383" s="37"/>
      <x:c r="AQ383" s="54" t="b">
        <x:v>1</x:v>
      </x:c>
      <x:c r="AR383" s="37"/>
      <x:c r="AS383" s="37" t="str">
        <x:v>صفحة منتج</x:v>
      </x:c>
      <x:c r="AT383" s="37" t="str">
        <x:v>عالية</x:v>
      </x:c>
      <x:c r="AU383" s="37" t="str">
        <x:v>egypt_store_product_listing</x:v>
      </x:c>
      <x:c r="AV383" s="37" t="str">
        <x:v>HTML/JSON-LD</x:v>
      </x:c>
      <x:c r="AW383" s="37" t="str">
        <x:v>https://btech.com/en/p/hoover-vacuum-cleaner-2000w-black-ttela2000bsc</x:v>
      </x:c>
      <x:c r="AX383" s="37" t="n">
        <x:v>1</x:v>
      </x:c>
      <x:c r="AY383" s="60" t="n">
        <x:v>46233</x:v>
      </x:c>
      <x:c r="AZ383" s="60"/>
      <x:c r="BA383" s="60"/>
      <x:c r="BB383" s="62" t="str">
        <x:f>IF(BA383="","",(NOW()-BA383)*24)</x:f>
      </x:c>
      <x:c r="BC383" s="37" t="str">
        <x:f>IF(BA383="","لم يُرصد",IF(BH383&lt;&gt;TRUE,"غير نشط",IF(BD383="فشل","فشل حالي",IF(BB383&lt;=12,"حديث",IF(BB383&lt;=24,"متأخر","قديم")))))</x:f>
        <x:v>لم يُرصد</x:v>
      </x:c>
      <x:c r="BD383" s="37" t="str">
        <x:v>بانتظار أول رصد سعر</x:v>
      </x:c>
      <x:c r="BE383" s="37" t="n">
        <x:v>0</x:v>
      </x:c>
      <x:c r="BF383" s="37"/>
      <x:c r="BG383" s="37"/>
      <x:c r="BH383" s="54" t="b">
        <x:v>1</x:v>
      </x:c>
      <x:c r="BI383" s="37" t="str">
        <x:v>جاهز لأول رصد</x:v>
      </x:c>
      <x:c r="BJ383" s="37" t="str"/>
      <x:c r="BK383" s="37" t="str">
        <x:v>Catalogue title: Hoover Canister Vacuum Cleaner Black - TTELA2000BSC</x:v>
      </x:c>
      <x:c r="BL383" s="60" t="n">
        <x:v>46233</x:v>
      </x:c>
      <x:c r="BM383" s="60" t="n">
        <x:v>46233</x:v>
      </x:c>
    </x:row>
    <x:row r="384">
      <x:c r="A384" s="37" t="str">
        <x:v>CASH-6EAC33E954FE3D</x:v>
      </x:c>
      <x:c r="B384" s="37" t="str">
        <x:v>VAR-9FF7C88276206A|EG-013|STORE</x:v>
      </x:c>
      <x:c r="C384" s="37" t="str">
        <x:v>VAR-9FF7C88276206A</x:v>
      </x:c>
      <x:c r="D384" s="37" t="str">
        <x:v>MOD-6E708CA7D16451</x:v>
      </x:c>
      <x:c r="E384" s="37" t="str">
        <x:v>LG VC5420NNTB Blue</x:v>
      </x:c>
      <x:c r="F384" s="37" t="str">
        <x:v>الأجهزة المنزلية</x:v>
      </x:c>
      <x:c r="G384" s="37" t="str">
        <x:v>مكانس كهربائية</x:v>
      </x:c>
      <x:c r="H384" s="37" t="str">
        <x:v>LG</x:v>
      </x:c>
      <x:c r="I384" s="37" t="str">
        <x:v>VC5420NNTB</x:v>
      </x:c>
      <x:c r="J384" s="37" t="str">
        <x:v>Blue</x:v>
      </x:c>
      <x:c r="K384" s="37"/>
      <x:c r="L384" s="37"/>
      <x:c r="M384" s="37" t="str">
        <x:v>Blue</x:v>
      </x:c>
      <x:c r="N384" s="37" t="str">
        <x:v>VC5420NNTB</x:v>
      </x:c>
      <x:c r="O384" s="37"/>
      <x:c r="P384" s="37" t="str">
        <x:v>EG-013</x:v>
      </x:c>
      <x:c r="Q384" s="37" t="str">
        <x:v>B.TECH</x:v>
      </x:c>
      <x:c r="R384" s="37" t="str">
        <x:v>سلسلة</x:v>
      </x:c>
      <x:c r="S384" s="37" t="str">
        <x:v>A</x:v>
      </x:c>
      <x:c r="T384" s="37"/>
      <x:c r="U384" s="37"/>
      <x:c r="V384" s="37"/>
      <x:c r="W384" s="37" t="str">
        <x:v>https://btech.com/en/p/lg-bagless-vacuum-cleaner-2000w-vc5420nntb</x:v>
      </x:c>
      <x:c r="X384" s="37" t="str">
        <x:v>رابط منتج مباشر</x:v>
      </x:c>
      <x:c r="Y384" s="37" t="str">
        <x:v>EGP</x:v>
      </x:c>
      <x:c r="Z384" s="56"/>
      <x:c r="AA384" s="56"/>
      <x:c r="AB384" s="56" t="str">
        <x:f>IF(OR(Z384="",AA384=""),"",MAX(0,AA384-Z384))</x:f>
      </x:c>
      <x:c r="AC384" s="58" t="str">
        <x:f>IF(OR(Z384="",AA384="",AA384=0),"",MAX(0,(AA384-Z384)/AA384))</x:f>
      </x:c>
      <x:c r="AD384" s="56"/>
      <x:c r="AE384" s="56" t="str">
        <x:f>IF(Z384="","",Z384+IF(AD384="",0,AD384))</x:f>
      </x:c>
      <x:c r="AF384" s="37" t="str">
        <x:f>IF(AD384="","",AD384=0)</x:f>
      </x:c>
      <x:c r="AG384" s="37"/>
      <x:c r="AH384" s="37"/>
      <x:c r="AI384" s="37"/>
      <x:c r="AJ384" s="37" t="str">
        <x:v>القاهرة</x:v>
      </x:c>
      <x:c r="AK384" s="37"/>
      <x:c r="AL384" s="37"/>
      <x:c r="AM384" s="37"/>
      <x:c r="AN384" s="37"/>
      <x:c r="AO384" s="37"/>
      <x:c r="AP384" s="37"/>
      <x:c r="AQ384" s="54" t="b">
        <x:v>1</x:v>
      </x:c>
      <x:c r="AR384" s="37"/>
      <x:c r="AS384" s="37" t="str">
        <x:v>صفحة منتج</x:v>
      </x:c>
      <x:c r="AT384" s="37" t="str">
        <x:v>عالية</x:v>
      </x:c>
      <x:c r="AU384" s="37" t="str">
        <x:v>egypt_store_product_listing</x:v>
      </x:c>
      <x:c r="AV384" s="37" t="str">
        <x:v>HTML/JSON-LD</x:v>
      </x:c>
      <x:c r="AW384" s="37" t="str">
        <x:v>https://btech.com/en/p/lg-bagless-vacuum-cleaner-2000w-vc5420nntb</x:v>
      </x:c>
      <x:c r="AX384" s="37" t="n">
        <x:v>1</x:v>
      </x:c>
      <x:c r="AY384" s="60" t="n">
        <x:v>46233</x:v>
      </x:c>
      <x:c r="AZ384" s="60"/>
      <x:c r="BA384" s="60"/>
      <x:c r="BB384" s="62" t="str">
        <x:f>IF(BA384="","",(NOW()-BA384)*24)</x:f>
      </x:c>
      <x:c r="BC384" s="37" t="str">
        <x:f>IF(BA384="","لم يُرصد",IF(BH384&lt;&gt;TRUE,"غير نشط",IF(BD384="فشل","فشل حالي",IF(BB384&lt;=12,"حديث",IF(BB384&lt;=24,"متأخر","قديم")))))</x:f>
        <x:v>لم يُرصد</x:v>
      </x:c>
      <x:c r="BD384" s="37" t="str">
        <x:v>بانتظار أول رصد سعر</x:v>
      </x:c>
      <x:c r="BE384" s="37" t="n">
        <x:v>0</x:v>
      </x:c>
      <x:c r="BF384" s="37"/>
      <x:c r="BG384" s="37"/>
      <x:c r="BH384" s="54" t="b">
        <x:v>1</x:v>
      </x:c>
      <x:c r="BI384" s="37" t="str">
        <x:v>جاهز لأول رصد</x:v>
      </x:c>
      <x:c r="BJ384" s="37" t="str"/>
      <x:c r="BK384" s="37" t="str">
        <x:v>Catalogue title: LG Canister Vacuum Cleaner Blue - VC5420NNTB</x:v>
      </x:c>
      <x:c r="BL384" s="60" t="n">
        <x:v>46233</x:v>
      </x:c>
      <x:c r="BM384" s="60" t="n">
        <x:v>46233</x:v>
      </x:c>
    </x:row>
    <x:row r="385">
      <x:c r="A385" s="37" t="str">
        <x:v>CASH-C06BFE598180AD</x:v>
      </x:c>
      <x:c r="B385" s="37" t="str">
        <x:v>VAR-87090C31FB11FB|EG-013|STORE</x:v>
      </x:c>
      <x:c r="C385" s="37" t="str">
        <x:v>VAR-87090C31FB11FB</x:v>
      </x:c>
      <x:c r="D385" s="37" t="str">
        <x:v>MOD-B9CFFAA8C31A5B</x:v>
      </x:c>
      <x:c r="E385" s="37" t="str">
        <x:v>LG VC5420NNTR Red</x:v>
      </x:c>
      <x:c r="F385" s="37" t="str">
        <x:v>الأجهزة المنزلية</x:v>
      </x:c>
      <x:c r="G385" s="37" t="str">
        <x:v>مكانس كهربائية</x:v>
      </x:c>
      <x:c r="H385" s="37" t="str">
        <x:v>LG</x:v>
      </x:c>
      <x:c r="I385" s="37" t="str">
        <x:v>VC5420NNTR</x:v>
      </x:c>
      <x:c r="J385" s="37" t="str">
        <x:v>Red</x:v>
      </x:c>
      <x:c r="K385" s="37"/>
      <x:c r="L385" s="37"/>
      <x:c r="M385" s="37" t="str">
        <x:v>Red</x:v>
      </x:c>
      <x:c r="N385" s="37" t="str">
        <x:v>VC5420NNTR</x:v>
      </x:c>
      <x:c r="O385" s="37"/>
      <x:c r="P385" s="37" t="str">
        <x:v>EG-013</x:v>
      </x:c>
      <x:c r="Q385" s="37" t="str">
        <x:v>B.TECH</x:v>
      </x:c>
      <x:c r="R385" s="37" t="str">
        <x:v>سلسلة</x:v>
      </x:c>
      <x:c r="S385" s="37" t="str">
        <x:v>A</x:v>
      </x:c>
      <x:c r="T385" s="37"/>
      <x:c r="U385" s="37"/>
      <x:c r="V385" s="37"/>
      <x:c r="W385" s="37" t="str">
        <x:v>https://btech.com/en/p/lg-bagless-vacuum-cleaner-2000w-vc5420nntr</x:v>
      </x:c>
      <x:c r="X385" s="37" t="str">
        <x:v>رابط منتج مباشر</x:v>
      </x:c>
      <x:c r="Y385" s="37" t="str">
        <x:v>EGP</x:v>
      </x:c>
      <x:c r="Z385" s="56"/>
      <x:c r="AA385" s="56"/>
      <x:c r="AB385" s="56" t="str">
        <x:f>IF(OR(Z385="",AA385=""),"",MAX(0,AA385-Z385))</x:f>
      </x:c>
      <x:c r="AC385" s="58" t="str">
        <x:f>IF(OR(Z385="",AA385="",AA385=0),"",MAX(0,(AA385-Z385)/AA385))</x:f>
      </x:c>
      <x:c r="AD385" s="56"/>
      <x:c r="AE385" s="56" t="str">
        <x:f>IF(Z385="","",Z385+IF(AD385="",0,AD385))</x:f>
      </x:c>
      <x:c r="AF385" s="37" t="str">
        <x:f>IF(AD385="","",AD385=0)</x:f>
      </x:c>
      <x:c r="AG385" s="37"/>
      <x:c r="AH385" s="37"/>
      <x:c r="AI385" s="37"/>
      <x:c r="AJ385" s="37" t="str">
        <x:v>القاهرة</x:v>
      </x:c>
      <x:c r="AK385" s="37"/>
      <x:c r="AL385" s="37"/>
      <x:c r="AM385" s="37"/>
      <x:c r="AN385" s="37"/>
      <x:c r="AO385" s="37"/>
      <x:c r="AP385" s="37"/>
      <x:c r="AQ385" s="54" t="b">
        <x:v>1</x:v>
      </x:c>
      <x:c r="AR385" s="37"/>
      <x:c r="AS385" s="37" t="str">
        <x:v>صفحة منتج</x:v>
      </x:c>
      <x:c r="AT385" s="37" t="str">
        <x:v>عالية</x:v>
      </x:c>
      <x:c r="AU385" s="37" t="str">
        <x:v>egypt_store_product_listing</x:v>
      </x:c>
      <x:c r="AV385" s="37" t="str">
        <x:v>HTML/JSON-LD</x:v>
      </x:c>
      <x:c r="AW385" s="37" t="str">
        <x:v>https://btech.com/en/p/lg-bagless-vacuum-cleaner-2000w-vc5420nntr</x:v>
      </x:c>
      <x:c r="AX385" s="37" t="n">
        <x:v>1</x:v>
      </x:c>
      <x:c r="AY385" s="60" t="n">
        <x:v>46233</x:v>
      </x:c>
      <x:c r="AZ385" s="60"/>
      <x:c r="BA385" s="60"/>
      <x:c r="BB385" s="62" t="str">
        <x:f>IF(BA385="","",(NOW()-BA385)*24)</x:f>
      </x:c>
      <x:c r="BC385" s="37" t="str">
        <x:f>IF(BA385="","لم يُرصد",IF(BH385&lt;&gt;TRUE,"غير نشط",IF(BD385="فشل","فشل حالي",IF(BB385&lt;=12,"حديث",IF(BB385&lt;=24,"متأخر","قديم")))))</x:f>
        <x:v>لم يُرصد</x:v>
      </x:c>
      <x:c r="BD385" s="37" t="str">
        <x:v>بانتظار أول رصد سعر</x:v>
      </x:c>
      <x:c r="BE385" s="37" t="n">
        <x:v>0</x:v>
      </x:c>
      <x:c r="BF385" s="37"/>
      <x:c r="BG385" s="37"/>
      <x:c r="BH385" s="54" t="b">
        <x:v>1</x:v>
      </x:c>
      <x:c r="BI385" s="37" t="str">
        <x:v>جاهز لأول رصد</x:v>
      </x:c>
      <x:c r="BJ385" s="37" t="str"/>
      <x:c r="BK385" s="37" t="str">
        <x:v>Catalogue title: LG Bagless Canister Vacuum Cleaner Red - VC5420NNTR</x:v>
      </x:c>
      <x:c r="BL385" s="60" t="n">
        <x:v>46233</x:v>
      </x:c>
      <x:c r="BM385" s="60" t="n">
        <x:v>46233</x:v>
      </x:c>
    </x:row>
    <x:row r="386">
      <x:c r="A386" s="37" t="str">
        <x:v>CASH-505C65357E1CF1</x:v>
      </x:c>
      <x:c r="B386" s="37" t="str">
        <x:v>VAR-B8DA8470B2153C|EG-013|STORE</x:v>
      </x:c>
      <x:c r="C386" s="37" t="str">
        <x:v>VAR-B8DA8470B2153C</x:v>
      </x:c>
      <x:c r="D386" s="37" t="str">
        <x:v>MOD-BB64FC304A0ADD</x:v>
      </x:c>
      <x:c r="E386" s="37" t="str">
        <x:v>Panasonic MC-CG713 Red</x:v>
      </x:c>
      <x:c r="F386" s="37" t="str">
        <x:v>الأجهزة المنزلية</x:v>
      </x:c>
      <x:c r="G386" s="37" t="str">
        <x:v>مكانس كهربائية</x:v>
      </x:c>
      <x:c r="H386" s="37" t="str">
        <x:v>Panasonic</x:v>
      </x:c>
      <x:c r="I386" s="37" t="str">
        <x:v>MC-CG713</x:v>
      </x:c>
      <x:c r="J386" s="37" t="str">
        <x:v>Red</x:v>
      </x:c>
      <x:c r="K386" s="37"/>
      <x:c r="L386" s="37"/>
      <x:c r="M386" s="37" t="str">
        <x:v>Red</x:v>
      </x:c>
      <x:c r="N386" s="37" t="str">
        <x:v>MC-CG713</x:v>
      </x:c>
      <x:c r="O386" s="37"/>
      <x:c r="P386" s="37" t="str">
        <x:v>EG-013</x:v>
      </x:c>
      <x:c r="Q386" s="37" t="str">
        <x:v>B.TECH</x:v>
      </x:c>
      <x:c r="R386" s="37" t="str">
        <x:v>سلسلة</x:v>
      </x:c>
      <x:c r="S386" s="37" t="str">
        <x:v>A</x:v>
      </x:c>
      <x:c r="T386" s="37"/>
      <x:c r="U386" s="37"/>
      <x:c r="V386" s="37"/>
      <x:c r="W386" s="37" t="str">
        <x:v>https://btech.com/en/p/panasonic-bagged-vacuum-cleaner-mccg713-2000w</x:v>
      </x:c>
      <x:c r="X386" s="37" t="str">
        <x:v>رابط منتج مباشر</x:v>
      </x:c>
      <x:c r="Y386" s="37" t="str">
        <x:v>EGP</x:v>
      </x:c>
      <x:c r="Z386" s="56"/>
      <x:c r="AA386" s="56"/>
      <x:c r="AB386" s="56" t="str">
        <x:f>IF(OR(Z386="",AA386=""),"",MAX(0,AA386-Z386))</x:f>
      </x:c>
      <x:c r="AC386" s="58" t="str">
        <x:f>IF(OR(Z386="",AA386="",AA386=0),"",MAX(0,(AA386-Z386)/AA386))</x:f>
      </x:c>
      <x:c r="AD386" s="56"/>
      <x:c r="AE386" s="56" t="str">
        <x:f>IF(Z386="","",Z386+IF(AD386="",0,AD386))</x:f>
      </x:c>
      <x:c r="AF386" s="37" t="str">
        <x:f>IF(AD386="","",AD386=0)</x:f>
      </x:c>
      <x:c r="AG386" s="37"/>
      <x:c r="AH386" s="37"/>
      <x:c r="AI386" s="37"/>
      <x:c r="AJ386" s="37" t="str">
        <x:v>القاهرة</x:v>
      </x:c>
      <x:c r="AK386" s="37"/>
      <x:c r="AL386" s="37"/>
      <x:c r="AM386" s="37"/>
      <x:c r="AN386" s="37"/>
      <x:c r="AO386" s="37"/>
      <x:c r="AP386" s="37"/>
      <x:c r="AQ386" s="54" t="b">
        <x:v>1</x:v>
      </x:c>
      <x:c r="AR386" s="37"/>
      <x:c r="AS386" s="37" t="str">
        <x:v>صفحة منتج</x:v>
      </x:c>
      <x:c r="AT386" s="37" t="str">
        <x:v>عالية</x:v>
      </x:c>
      <x:c r="AU386" s="37" t="str">
        <x:v>egypt_store_product_listing</x:v>
      </x:c>
      <x:c r="AV386" s="37" t="str">
        <x:v>HTML/JSON-LD</x:v>
      </x:c>
      <x:c r="AW386" s="37" t="str">
        <x:v>https://btech.com/en/p/panasonic-bagged-vacuum-cleaner-mccg713-2000w</x:v>
      </x:c>
      <x:c r="AX386" s="37" t="n">
        <x:v>1</x:v>
      </x:c>
      <x:c r="AY386" s="60" t="n">
        <x:v>46233</x:v>
      </x:c>
      <x:c r="AZ386" s="60"/>
      <x:c r="BA386" s="60"/>
      <x:c r="BB386" s="62" t="str">
        <x:f>IF(BA386="","",(NOW()-BA386)*24)</x:f>
      </x:c>
      <x:c r="BC386" s="37" t="str">
        <x:f>IF(BA386="","لم يُرصد",IF(BH386&lt;&gt;TRUE,"غير نشط",IF(BD386="فشل","فشل حالي",IF(BB386&lt;=12,"حديث",IF(BB386&lt;=24,"متأخر","قديم")))))</x:f>
        <x:v>لم يُرصد</x:v>
      </x:c>
      <x:c r="BD386" s="37" t="str">
        <x:v>بانتظار أول رصد سعر</x:v>
      </x:c>
      <x:c r="BE386" s="37" t="n">
        <x:v>0</x:v>
      </x:c>
      <x:c r="BF386" s="37"/>
      <x:c r="BG386" s="37"/>
      <x:c r="BH386" s="54" t="b">
        <x:v>1</x:v>
      </x:c>
      <x:c r="BI386" s="37" t="str">
        <x:v>جاهز لأول رصد</x:v>
      </x:c>
      <x:c r="BJ386" s="37" t="str"/>
      <x:c r="BK386" s="37" t="str">
        <x:v>Catalogue title: Panasonic Bagged Canister Vacuum Cleaner Red - MC-CG713</x:v>
      </x:c>
      <x:c r="BL386" s="60" t="n">
        <x:v>46233</x:v>
      </x:c>
      <x:c r="BM386" s="60" t="n">
        <x:v>46233</x:v>
      </x:c>
    </x:row>
    <x:row r="387">
      <x:c r="A387" s="37" t="str">
        <x:v>CASH-98601700B39F67</x:v>
      </x:c>
      <x:c r="B387" s="37" t="str">
        <x:v>VAR-2EDD931803A18C|EG-013|STORE</x:v>
      </x:c>
      <x:c r="C387" s="37" t="str">
        <x:v>VAR-2EDD931803A18C</x:v>
      </x:c>
      <x:c r="D387" s="37" t="str">
        <x:v>MOD-288CB2321717D7</x:v>
      </x:c>
      <x:c r="E387" s="37" t="str">
        <x:v>Panasonic MC-CL605 Black</x:v>
      </x:c>
      <x:c r="F387" s="37" t="str">
        <x:v>الأجهزة المنزلية</x:v>
      </x:c>
      <x:c r="G387" s="37" t="str">
        <x:v>مكانس كهربائية</x:v>
      </x:c>
      <x:c r="H387" s="37" t="str">
        <x:v>Panasonic</x:v>
      </x:c>
      <x:c r="I387" s="37" t="str">
        <x:v>MC-CL605</x:v>
      </x:c>
      <x:c r="J387" s="37" t="str">
        <x:v>Black</x:v>
      </x:c>
      <x:c r="K387" s="37"/>
      <x:c r="L387" s="37"/>
      <x:c r="M387" s="37" t="str">
        <x:v>Black</x:v>
      </x:c>
      <x:c r="N387" s="37" t="str">
        <x:v>MC-CL605</x:v>
      </x:c>
      <x:c r="O387" s="37"/>
      <x:c r="P387" s="37" t="str">
        <x:v>EG-013</x:v>
      </x:c>
      <x:c r="Q387" s="37" t="str">
        <x:v>B.TECH</x:v>
      </x:c>
      <x:c r="R387" s="37" t="str">
        <x:v>سلسلة</x:v>
      </x:c>
      <x:c r="S387" s="37" t="str">
        <x:v>A</x:v>
      </x:c>
      <x:c r="T387" s="37"/>
      <x:c r="U387" s="37"/>
      <x:c r="V387" s="37"/>
      <x:c r="W387" s="37" t="str">
        <x:v>https://btech.com/en/p/panasonic-bagless-vacuum-cleaner-2000w-mc-cl605</x:v>
      </x:c>
      <x:c r="X387" s="37" t="str">
        <x:v>رابط منتج مباشر</x:v>
      </x:c>
      <x:c r="Y387" s="37" t="str">
        <x:v>EGP</x:v>
      </x:c>
      <x:c r="Z387" s="56"/>
      <x:c r="AA387" s="56"/>
      <x:c r="AB387" s="56" t="str">
        <x:f>IF(OR(Z387="",AA387=""),"",MAX(0,AA387-Z387))</x:f>
      </x:c>
      <x:c r="AC387" s="58" t="str">
        <x:f>IF(OR(Z387="",AA387="",AA387=0),"",MAX(0,(AA387-Z387)/AA387))</x:f>
      </x:c>
      <x:c r="AD387" s="56"/>
      <x:c r="AE387" s="56" t="str">
        <x:f>IF(Z387="","",Z387+IF(AD387="",0,AD387))</x:f>
      </x:c>
      <x:c r="AF387" s="37" t="str">
        <x:f>IF(AD387="","",AD387=0)</x:f>
      </x:c>
      <x:c r="AG387" s="37"/>
      <x:c r="AH387" s="37"/>
      <x:c r="AI387" s="37"/>
      <x:c r="AJ387" s="37" t="str">
        <x:v>القاهرة</x:v>
      </x:c>
      <x:c r="AK387" s="37"/>
      <x:c r="AL387" s="37"/>
      <x:c r="AM387" s="37"/>
      <x:c r="AN387" s="37"/>
      <x:c r="AO387" s="37"/>
      <x:c r="AP387" s="37"/>
      <x:c r="AQ387" s="54" t="b">
        <x:v>1</x:v>
      </x:c>
      <x:c r="AR387" s="37"/>
      <x:c r="AS387" s="37" t="str">
        <x:v>صفحة منتج</x:v>
      </x:c>
      <x:c r="AT387" s="37" t="str">
        <x:v>عالية</x:v>
      </x:c>
      <x:c r="AU387" s="37" t="str">
        <x:v>egypt_store_product_listing</x:v>
      </x:c>
      <x:c r="AV387" s="37" t="str">
        <x:v>HTML/JSON-LD</x:v>
      </x:c>
      <x:c r="AW387" s="37" t="str">
        <x:v>https://btech.com/en/p/panasonic-bagless-vacuum-cleaner-2000w-mc-cl605</x:v>
      </x:c>
      <x:c r="AX387" s="37" t="n">
        <x:v>1</x:v>
      </x:c>
      <x:c r="AY387" s="60" t="n">
        <x:v>46233</x:v>
      </x:c>
      <x:c r="AZ387" s="60"/>
      <x:c r="BA387" s="60"/>
      <x:c r="BB387" s="62" t="str">
        <x:f>IF(BA387="","",(NOW()-BA387)*24)</x:f>
      </x:c>
      <x:c r="BC387" s="37" t="str">
        <x:f>IF(BA387="","لم يُرصد",IF(BH387&lt;&gt;TRUE,"غير نشط",IF(BD387="فشل","فشل حالي",IF(BB387&lt;=12,"حديث",IF(BB387&lt;=24,"متأخر","قديم")))))</x:f>
        <x:v>لم يُرصد</x:v>
      </x:c>
      <x:c r="BD387" s="37" t="str">
        <x:v>بانتظار أول رصد سعر</x:v>
      </x:c>
      <x:c r="BE387" s="37" t="n">
        <x:v>0</x:v>
      </x:c>
      <x:c r="BF387" s="37"/>
      <x:c r="BG387" s="37"/>
      <x:c r="BH387" s="54" t="b">
        <x:v>1</x:v>
      </x:c>
      <x:c r="BI387" s="37" t="str">
        <x:v>جاهز لأول رصد</x:v>
      </x:c>
      <x:c r="BJ387" s="37" t="str"/>
      <x:c r="BK387" s="37" t="str">
        <x:v>Catalogue title: Panasonic Bagless Canister Vacuum Cleaner Black - MC-CL605</x:v>
      </x:c>
      <x:c r="BL387" s="60" t="n">
        <x:v>46233</x:v>
      </x:c>
      <x:c r="BM387" s="60" t="n">
        <x:v>46233</x:v>
      </x:c>
    </x:row>
    <x:row r="388">
      <x:c r="A388" s="37" t="str">
        <x:v>CASH-44461CCA82AFFD</x:v>
      </x:c>
      <x:c r="B388" s="37" t="str">
        <x:v>VAR-D9A665FC0497A3|EG-013|STORE</x:v>
      </x:c>
      <x:c r="C388" s="37" t="str">
        <x:v>VAR-D9A665FC0497A3</x:v>
      </x:c>
      <x:c r="D388" s="37" t="str">
        <x:v>MOD-363EC4C642651D</x:v>
      </x:c>
      <x:c r="E388" s="37" t="str">
        <x:v>Panasonic MC-YL635 Black</x:v>
      </x:c>
      <x:c r="F388" s="37" t="str">
        <x:v>الأجهزة المنزلية</x:v>
      </x:c>
      <x:c r="G388" s="37" t="str">
        <x:v>مكانس كهربائية</x:v>
      </x:c>
      <x:c r="H388" s="37" t="str">
        <x:v>Panasonic</x:v>
      </x:c>
      <x:c r="I388" s="37" t="str">
        <x:v>MC-YL635</x:v>
      </x:c>
      <x:c r="J388" s="37" t="str">
        <x:v>Black</x:v>
      </x:c>
      <x:c r="K388" s="37"/>
      <x:c r="L388" s="37"/>
      <x:c r="M388" s="37" t="str">
        <x:v>Black</x:v>
      </x:c>
      <x:c r="N388" s="37" t="str">
        <x:v>MC-YL635</x:v>
      </x:c>
      <x:c r="O388" s="37"/>
      <x:c r="P388" s="37" t="str">
        <x:v>EG-013</x:v>
      </x:c>
      <x:c r="Q388" s="37" t="str">
        <x:v>B.TECH</x:v>
      </x:c>
      <x:c r="R388" s="37" t="str">
        <x:v>سلسلة</x:v>
      </x:c>
      <x:c r="S388" s="37" t="str">
        <x:v>A</x:v>
      </x:c>
      <x:c r="T388" s="37"/>
      <x:c r="U388" s="37"/>
      <x:c r="V388" s="37"/>
      <x:c r="W388" s="37" t="str">
        <x:v>https://btech.com/en/p/panasonic-drum-vacuum-cleaner-mc-yl635-t747</x:v>
      </x:c>
      <x:c r="X388" s="37" t="str">
        <x:v>رابط منتج مباشر</x:v>
      </x:c>
      <x:c r="Y388" s="37" t="str">
        <x:v>EGP</x:v>
      </x:c>
      <x:c r="Z388" s="56"/>
      <x:c r="AA388" s="56"/>
      <x:c r="AB388" s="56" t="str">
        <x:f>IF(OR(Z388="",AA388=""),"",MAX(0,AA388-Z388))</x:f>
      </x:c>
      <x:c r="AC388" s="58" t="str">
        <x:f>IF(OR(Z388="",AA388="",AA388=0),"",MAX(0,(AA388-Z388)/AA388))</x:f>
      </x:c>
      <x:c r="AD388" s="56"/>
      <x:c r="AE388" s="56" t="str">
        <x:f>IF(Z388="","",Z388+IF(AD388="",0,AD388))</x:f>
      </x:c>
      <x:c r="AF388" s="37" t="str">
        <x:f>IF(AD388="","",AD388=0)</x:f>
      </x:c>
      <x:c r="AG388" s="37"/>
      <x:c r="AH388" s="37"/>
      <x:c r="AI388" s="37"/>
      <x:c r="AJ388" s="37" t="str">
        <x:v>القاهرة</x:v>
      </x:c>
      <x:c r="AK388" s="37"/>
      <x:c r="AL388" s="37"/>
      <x:c r="AM388" s="37"/>
      <x:c r="AN388" s="37"/>
      <x:c r="AO388" s="37"/>
      <x:c r="AP388" s="37"/>
      <x:c r="AQ388" s="54" t="b">
        <x:v>1</x:v>
      </x:c>
      <x:c r="AR388" s="37"/>
      <x:c r="AS388" s="37" t="str">
        <x:v>صفحة منتج</x:v>
      </x:c>
      <x:c r="AT388" s="37" t="str">
        <x:v>عالية</x:v>
      </x:c>
      <x:c r="AU388" s="37" t="str">
        <x:v>egypt_store_product_listing</x:v>
      </x:c>
      <x:c r="AV388" s="37" t="str">
        <x:v>HTML/JSON-LD</x:v>
      </x:c>
      <x:c r="AW388" s="37" t="str">
        <x:v>https://btech.com/en/p/panasonic-drum-vacuum-cleaner-mc-yl635-t747</x:v>
      </x:c>
      <x:c r="AX388" s="37" t="n">
        <x:v>1</x:v>
      </x:c>
      <x:c r="AY388" s="60" t="n">
        <x:v>46233</x:v>
      </x:c>
      <x:c r="AZ388" s="60"/>
      <x:c r="BA388" s="60"/>
      <x:c r="BB388" s="62" t="str">
        <x:f>IF(BA388="","",(NOW()-BA388)*24)</x:f>
      </x:c>
      <x:c r="BC388" s="37" t="str">
        <x:f>IF(BA388="","لم يُرصد",IF(BH388&lt;&gt;TRUE,"غير نشط",IF(BD388="فشل","فشل حالي",IF(BB388&lt;=12,"حديث",IF(BB388&lt;=24,"متأخر","قديم")))))</x:f>
        <x:v>لم يُرصد</x:v>
      </x:c>
      <x:c r="BD388" s="37" t="str">
        <x:v>بانتظار أول رصد سعر</x:v>
      </x:c>
      <x:c r="BE388" s="37" t="n">
        <x:v>0</x:v>
      </x:c>
      <x:c r="BF388" s="37"/>
      <x:c r="BG388" s="37"/>
      <x:c r="BH388" s="54" t="b">
        <x:v>1</x:v>
      </x:c>
      <x:c r="BI388" s="37" t="str">
        <x:v>جاهز لأول رصد</x:v>
      </x:c>
      <x:c r="BJ388" s="37" t="str"/>
      <x:c r="BK388" s="37" t="str">
        <x:v>Catalogue title: Panasonic Drum Vacuum Cleaner, Black - MC-YL635 T747</x:v>
      </x:c>
      <x:c r="BL388" s="60" t="n">
        <x:v>46233</x:v>
      </x:c>
      <x:c r="BM388" s="60" t="n">
        <x:v>46233</x:v>
      </x:c>
    </x:row>
    <x:row r="389">
      <x:c r="A389" s="37" t="str">
        <x:v>CASH-F1DFC3F5239AE2</x:v>
      </x:c>
      <x:c r="B389" s="37" t="str">
        <x:v>VAR-67551EED322002|EG-013|STORE</x:v>
      </x:c>
      <x:c r="C389" s="37" t="str">
        <x:v>VAR-67551EED322002</x:v>
      </x:c>
      <x:c r="D389" s="37" t="str">
        <x:v>MOD-B2CD1CF6DEA79F</x:v>
      </x:c>
      <x:c r="E389" s="37" t="str">
        <x:v>Samsung VC20M2510WB Blue</x:v>
      </x:c>
      <x:c r="F389" s="37" t="str">
        <x:v>الأجهزة المنزلية</x:v>
      </x:c>
      <x:c r="G389" s="37" t="str">
        <x:v>مكانس كهربائية</x:v>
      </x:c>
      <x:c r="H389" s="37" t="str">
        <x:v>Samsung</x:v>
      </x:c>
      <x:c r="I389" s="37" t="str">
        <x:v>VC20M2510WB</x:v>
      </x:c>
      <x:c r="J389" s="37" t="str">
        <x:v>Blue</x:v>
      </x:c>
      <x:c r="K389" s="37"/>
      <x:c r="L389" s="37"/>
      <x:c r="M389" s="37" t="str">
        <x:v>Blue</x:v>
      </x:c>
      <x:c r="N389" s="37" t="str">
        <x:v>VC20M2510WB</x:v>
      </x:c>
      <x:c r="O389" s="37"/>
      <x:c r="P389" s="37" t="str">
        <x:v>EG-013</x:v>
      </x:c>
      <x:c r="Q389" s="37" t="str">
        <x:v>B.TECH</x:v>
      </x:c>
      <x:c r="R389" s="37" t="str">
        <x:v>سلسلة</x:v>
      </x:c>
      <x:c r="S389" s="37" t="str">
        <x:v>A</x:v>
      </x:c>
      <x:c r="T389" s="37"/>
      <x:c r="U389" s="37"/>
      <x:c r="V389" s="37"/>
      <x:c r="W389" s="37" t="str">
        <x:v>https://btech.com/en/p/samsung-bagged-vacuum-cleaner-2000-watt-blue-vc20m2510wb</x:v>
      </x:c>
      <x:c r="X389" s="37" t="str">
        <x:v>رابط منتج مباشر</x:v>
      </x:c>
      <x:c r="Y389" s="37" t="str">
        <x:v>EGP</x:v>
      </x:c>
      <x:c r="Z389" s="56"/>
      <x:c r="AA389" s="56"/>
      <x:c r="AB389" s="56" t="str">
        <x:f>IF(OR(Z389="",AA389=""),"",MAX(0,AA389-Z389))</x:f>
      </x:c>
      <x:c r="AC389" s="58" t="str">
        <x:f>IF(OR(Z389="",AA389="",AA389=0),"",MAX(0,(AA389-Z389)/AA389))</x:f>
      </x:c>
      <x:c r="AD389" s="56"/>
      <x:c r="AE389" s="56" t="str">
        <x:f>IF(Z389="","",Z389+IF(AD389="",0,AD389))</x:f>
      </x:c>
      <x:c r="AF389" s="37" t="str">
        <x:f>IF(AD389="","",AD389=0)</x:f>
      </x:c>
      <x:c r="AG389" s="37"/>
      <x:c r="AH389" s="37"/>
      <x:c r="AI389" s="37"/>
      <x:c r="AJ389" s="37" t="str">
        <x:v>القاهرة</x:v>
      </x:c>
      <x:c r="AK389" s="37"/>
      <x:c r="AL389" s="37"/>
      <x:c r="AM389" s="37"/>
      <x:c r="AN389" s="37"/>
      <x:c r="AO389" s="37"/>
      <x:c r="AP389" s="37"/>
      <x:c r="AQ389" s="54" t="b">
        <x:v>1</x:v>
      </x:c>
      <x:c r="AR389" s="37"/>
      <x:c r="AS389" s="37" t="str">
        <x:v>صفحة منتج</x:v>
      </x:c>
      <x:c r="AT389" s="37" t="str">
        <x:v>عالية</x:v>
      </x:c>
      <x:c r="AU389" s="37" t="str">
        <x:v>egypt_store_product_listing</x:v>
      </x:c>
      <x:c r="AV389" s="37" t="str">
        <x:v>HTML/JSON-LD</x:v>
      </x:c>
      <x:c r="AW389" s="37" t="str">
        <x:v>https://btech.com/en/p/samsung-bagged-vacuum-cleaner-2000-watt-blue-vc20m2510wb</x:v>
      </x:c>
      <x:c r="AX389" s="37" t="n">
        <x:v>1</x:v>
      </x:c>
      <x:c r="AY389" s="60" t="n">
        <x:v>46233</x:v>
      </x:c>
      <x:c r="AZ389" s="60"/>
      <x:c r="BA389" s="60"/>
      <x:c r="BB389" s="62" t="str">
        <x:f>IF(BA389="","",(NOW()-BA389)*24)</x:f>
      </x:c>
      <x:c r="BC389" s="37" t="str">
        <x:f>IF(BA389="","لم يُرصد",IF(BH389&lt;&gt;TRUE,"غير نشط",IF(BD389="فشل","فشل حالي",IF(BB389&lt;=12,"حديث",IF(BB389&lt;=24,"متأخر","قديم")))))</x:f>
        <x:v>لم يُرصد</x:v>
      </x:c>
      <x:c r="BD389" s="37" t="str">
        <x:v>بانتظار أول رصد سعر</x:v>
      </x:c>
      <x:c r="BE389" s="37" t="n">
        <x:v>0</x:v>
      </x:c>
      <x:c r="BF389" s="37"/>
      <x:c r="BG389" s="37"/>
      <x:c r="BH389" s="54" t="b">
        <x:v>1</x:v>
      </x:c>
      <x:c r="BI389" s="37" t="str">
        <x:v>جاهز لأول رصد</x:v>
      </x:c>
      <x:c r="BJ389" s="37" t="str"/>
      <x:c r="BK389" s="37" t="str">
        <x:v>Catalogue title: Samsung Canister Vacuum Cleaner Blue - VC20M2510WB</x:v>
      </x:c>
      <x:c r="BL389" s="60" t="n">
        <x:v>46233</x:v>
      </x:c>
      <x:c r="BM389" s="60" t="n">
        <x:v>46233</x:v>
      </x:c>
    </x:row>
    <x:row r="390">
      <x:c r="A390" s="37" t="str">
        <x:v>CASH-DE7C3CCF6FA310</x:v>
      </x:c>
      <x:c r="B390" s="37" t="str">
        <x:v>VAR-C9288A86BF2B48|EG-013|STORE</x:v>
      </x:c>
      <x:c r="C390" s="37" t="str">
        <x:v>VAR-C9288A86BF2B48</x:v>
      </x:c>
      <x:c r="D390" s="37" t="str">
        <x:v>MOD-C3AAE75505EE5B</x:v>
      </x:c>
      <x:c r="E390" s="37" t="str">
        <x:v>Samsung VCC4540S36 Black</x:v>
      </x:c>
      <x:c r="F390" s="37" t="str">
        <x:v>الأجهزة المنزلية</x:v>
      </x:c>
      <x:c r="G390" s="37" t="str">
        <x:v>مكانس كهربائية</x:v>
      </x:c>
      <x:c r="H390" s="37" t="str">
        <x:v>Samsung</x:v>
      </x:c>
      <x:c r="I390" s="37" t="str">
        <x:v>VCC4540S36</x:v>
      </x:c>
      <x:c r="J390" s="37" t="str">
        <x:v>Black</x:v>
      </x:c>
      <x:c r="K390" s="37"/>
      <x:c r="L390" s="37"/>
      <x:c r="M390" s="37" t="str">
        <x:v>Black</x:v>
      </x:c>
      <x:c r="N390" s="37" t="str">
        <x:v>VCC4540S36</x:v>
      </x:c>
      <x:c r="O390" s="37"/>
      <x:c r="P390" s="37" t="str">
        <x:v>EG-013</x:v>
      </x:c>
      <x:c r="Q390" s="37" t="str">
        <x:v>B.TECH</x:v>
      </x:c>
      <x:c r="R390" s="37" t="str">
        <x:v>سلسلة</x:v>
      </x:c>
      <x:c r="S390" s="37" t="str">
        <x:v>A</x:v>
      </x:c>
      <x:c r="T390" s="37"/>
      <x:c r="U390" s="37"/>
      <x:c r="V390" s="37"/>
      <x:c r="W390" s="37" t="str">
        <x:v>https://btech.com/en/p/samsung-bagless-vacuum-cleaner-vcc4540s36</x:v>
      </x:c>
      <x:c r="X390" s="37" t="str">
        <x:v>رابط منتج مباشر</x:v>
      </x:c>
      <x:c r="Y390" s="37" t="str">
        <x:v>EGP</x:v>
      </x:c>
      <x:c r="Z390" s="56"/>
      <x:c r="AA390" s="56"/>
      <x:c r="AB390" s="56" t="str">
        <x:f>IF(OR(Z390="",AA390=""),"",MAX(0,AA390-Z390))</x:f>
      </x:c>
      <x:c r="AC390" s="58" t="str">
        <x:f>IF(OR(Z390="",AA390="",AA390=0),"",MAX(0,(AA390-Z390)/AA390))</x:f>
      </x:c>
      <x:c r="AD390" s="56"/>
      <x:c r="AE390" s="56" t="str">
        <x:f>IF(Z390="","",Z390+IF(AD390="",0,AD390))</x:f>
      </x:c>
      <x:c r="AF390" s="37" t="str">
        <x:f>IF(AD390="","",AD390=0)</x:f>
      </x:c>
      <x:c r="AG390" s="37"/>
      <x:c r="AH390" s="37"/>
      <x:c r="AI390" s="37"/>
      <x:c r="AJ390" s="37" t="str">
        <x:v>القاهرة</x:v>
      </x:c>
      <x:c r="AK390" s="37"/>
      <x:c r="AL390" s="37"/>
      <x:c r="AM390" s="37"/>
      <x:c r="AN390" s="37"/>
      <x:c r="AO390" s="37"/>
      <x:c r="AP390" s="37"/>
      <x:c r="AQ390" s="54" t="b">
        <x:v>1</x:v>
      </x:c>
      <x:c r="AR390" s="37"/>
      <x:c r="AS390" s="37" t="str">
        <x:v>صفحة منتج</x:v>
      </x:c>
      <x:c r="AT390" s="37" t="str">
        <x:v>عالية</x:v>
      </x:c>
      <x:c r="AU390" s="37" t="str">
        <x:v>egypt_store_product_listing</x:v>
      </x:c>
      <x:c r="AV390" s="37" t="str">
        <x:v>HTML/JSON-LD</x:v>
      </x:c>
      <x:c r="AW390" s="37" t="str">
        <x:v>https://btech.com/en/p/samsung-bagless-vacuum-cleaner-vcc4540s36</x:v>
      </x:c>
      <x:c r="AX390" s="37" t="n">
        <x:v>1</x:v>
      </x:c>
      <x:c r="AY390" s="60" t="n">
        <x:v>46233</x:v>
      </x:c>
      <x:c r="AZ390" s="60"/>
      <x:c r="BA390" s="60"/>
      <x:c r="BB390" s="62" t="str">
        <x:f>IF(BA390="","",(NOW()-BA390)*24)</x:f>
      </x:c>
      <x:c r="BC390" s="37" t="str">
        <x:f>IF(BA390="","لم يُرصد",IF(BH390&lt;&gt;TRUE,"غير نشط",IF(BD390="فشل","فشل حالي",IF(BB390&lt;=12,"حديث",IF(BB390&lt;=24,"متأخر","قديم")))))</x:f>
        <x:v>لم يُرصد</x:v>
      </x:c>
      <x:c r="BD390" s="37" t="str">
        <x:v>بانتظار أول رصد سعر</x:v>
      </x:c>
      <x:c r="BE390" s="37" t="n">
        <x:v>0</x:v>
      </x:c>
      <x:c r="BF390" s="37"/>
      <x:c r="BG390" s="37"/>
      <x:c r="BH390" s="54" t="b">
        <x:v>1</x:v>
      </x:c>
      <x:c r="BI390" s="37" t="str">
        <x:v>جاهز لأول رصد</x:v>
      </x:c>
      <x:c r="BJ390" s="37" t="str"/>
      <x:c r="BK390" s="37" t="str">
        <x:v>Catalogue title: Samsung AirTrack Canister Vacuum Cleaner Blue Black - VCC4540S36</x:v>
      </x:c>
      <x:c r="BL390" s="60" t="n">
        <x:v>46233</x:v>
      </x:c>
      <x:c r="BM390" s="60" t="n">
        <x:v>46233</x:v>
      </x:c>
    </x:row>
    <x:row r="391">
      <x:c r="A391" s="37" t="str">
        <x:v>CASH-87670B69065544</x:v>
      </x:c>
      <x:c r="B391" s="37" t="str">
        <x:v>VAR-5A093BD3A06EA9|EG-013|STORE</x:v>
      </x:c>
      <x:c r="C391" s="37" t="str">
        <x:v>VAR-5A093BD3A06EA9</x:v>
      </x:c>
      <x:c r="D391" s="37" t="str">
        <x:v>MOD-2BFAB6C68BEFAF</x:v>
      </x:c>
      <x:c r="E391" s="37" t="str">
        <x:v>Sokany SK-13082 3500 W | Black</x:v>
      </x:c>
      <x:c r="F391" s="37" t="str">
        <x:v>الأجهزة المنزلية</x:v>
      </x:c>
      <x:c r="G391" s="37" t="str">
        <x:v>مكانس كهربائية</x:v>
      </x:c>
      <x:c r="H391" s="37" t="str">
        <x:v>Sokany</x:v>
      </x:c>
      <x:c r="I391" s="37" t="str">
        <x:v>SK-13082</x:v>
      </x:c>
      <x:c r="J391" s="37" t="str">
        <x:v>3500 W | Black</x:v>
      </x:c>
      <x:c r="K391" s="37"/>
      <x:c r="L391" s="37"/>
      <x:c r="M391" s="37" t="str">
        <x:v>Black</x:v>
      </x:c>
      <x:c r="N391" s="37" t="str">
        <x:v>SK-13082</x:v>
      </x:c>
      <x:c r="O391" s="37"/>
      <x:c r="P391" s="37" t="str">
        <x:v>EG-013</x:v>
      </x:c>
      <x:c r="Q391" s="37" t="str">
        <x:v>B.TECH</x:v>
      </x:c>
      <x:c r="R391" s="37" t="str">
        <x:v>سلسلة</x:v>
      </x:c>
      <x:c r="S391" s="37" t="str">
        <x:v>A</x:v>
      </x:c>
      <x:c r="T391" s="37"/>
      <x:c r="U391" s="37"/>
      <x:c r="V391" s="37"/>
      <x:c r="W391" s="37" t="str">
        <x:v>https://btech.com/en/p/6f89094d-fc00-4333-a211-cc3312e9027c</x:v>
      </x:c>
      <x:c r="X391" s="37" t="str">
        <x:v>رابط منتج مباشر</x:v>
      </x:c>
      <x:c r="Y391" s="37" t="str">
        <x:v>EGP</x:v>
      </x:c>
      <x:c r="Z391" s="56"/>
      <x:c r="AA391" s="56"/>
      <x:c r="AB391" s="56" t="str">
        <x:f>IF(OR(Z391="",AA391=""),"",MAX(0,AA391-Z391))</x:f>
      </x:c>
      <x:c r="AC391" s="58" t="str">
        <x:f>IF(OR(Z391="",AA391="",AA391=0),"",MAX(0,(AA391-Z391)/AA391))</x:f>
      </x:c>
      <x:c r="AD391" s="56"/>
      <x:c r="AE391" s="56" t="str">
        <x:f>IF(Z391="","",Z391+IF(AD391="",0,AD391))</x:f>
      </x:c>
      <x:c r="AF391" s="37" t="str">
        <x:f>IF(AD391="","",AD391=0)</x:f>
      </x:c>
      <x:c r="AG391" s="37"/>
      <x:c r="AH391" s="37"/>
      <x:c r="AI391" s="37"/>
      <x:c r="AJ391" s="37" t="str">
        <x:v>القاهرة</x:v>
      </x:c>
      <x:c r="AK391" s="37"/>
      <x:c r="AL391" s="37"/>
      <x:c r="AM391" s="37"/>
      <x:c r="AN391" s="37"/>
      <x:c r="AO391" s="37"/>
      <x:c r="AP391" s="37"/>
      <x:c r="AQ391" s="54" t="b">
        <x:v>1</x:v>
      </x:c>
      <x:c r="AR391" s="37"/>
      <x:c r="AS391" s="37" t="str">
        <x:v>صفحة منتج</x:v>
      </x:c>
      <x:c r="AT391" s="37" t="str">
        <x:v>عالية</x:v>
      </x:c>
      <x:c r="AU391" s="37" t="str">
        <x:v>egypt_store_product_listing</x:v>
      </x:c>
      <x:c r="AV391" s="37" t="str">
        <x:v>HTML/JSON-LD</x:v>
      </x:c>
      <x:c r="AW391" s="37" t="str">
        <x:v>https://btech.com/en/p/6f89094d-fc00-4333-a211-cc3312e9027c</x:v>
      </x:c>
      <x:c r="AX391" s="37" t="n">
        <x:v>1</x:v>
      </x:c>
      <x:c r="AY391" s="60" t="n">
        <x:v>46233</x:v>
      </x:c>
      <x:c r="AZ391" s="60"/>
      <x:c r="BA391" s="60"/>
      <x:c r="BB391" s="62" t="str">
        <x:f>IF(BA391="","",(NOW()-BA391)*24)</x:f>
      </x:c>
      <x:c r="BC391" s="37" t="str">
        <x:f>IF(BA391="","لم يُرصد",IF(BH391&lt;&gt;TRUE,"غير نشط",IF(BD391="فشل","فشل حالي",IF(BB391&lt;=12,"حديث",IF(BB391&lt;=24,"متأخر","قديم")))))</x:f>
        <x:v>لم يُرصد</x:v>
      </x:c>
      <x:c r="BD391" s="37" t="str">
        <x:v>بانتظار أول رصد سعر</x:v>
      </x:c>
      <x:c r="BE391" s="37" t="n">
        <x:v>0</x:v>
      </x:c>
      <x:c r="BF391" s="37"/>
      <x:c r="BG391" s="37"/>
      <x:c r="BH391" s="54" t="b">
        <x:v>1</x:v>
      </x:c>
      <x:c r="BI391" s="37" t="str">
        <x:v>جاهز لأول رصد</x:v>
      </x:c>
      <x:c r="BJ391" s="37" t="str"/>
      <x:c r="BK391" s="37" t="str">
        <x:v>Catalogue title: Sokany Steam Cleaner, 3500 Watt, White Black - SK-13082</x:v>
      </x:c>
      <x:c r="BL391" s="60" t="n">
        <x:v>46233</x:v>
      </x:c>
      <x:c r="BM391" s="60" t="n">
        <x:v>46233</x:v>
      </x:c>
    </x:row>
    <x:row r="392">
      <x:c r="A392" s="37" t="str">
        <x:v>CASH-11577425371636</x:v>
      </x:c>
      <x:c r="B392" s="37" t="str">
        <x:v>VAR-943B5676F4F955|EG-079|STORE</x:v>
      </x:c>
      <x:c r="C392" s="37" t="str">
        <x:v>VAR-943B5676F4F955</x:v>
      </x:c>
      <x:c r="D392" s="37" t="str">
        <x:v>MOD-5AB9DAD8492CFF</x:v>
      </x:c>
      <x:c r="E392" s="37" t="str">
        <x:v>Tefal TW3751EG 750 W | Blue</x:v>
      </x:c>
      <x:c r="F392" s="37" t="str">
        <x:v>الأجهزة المنزلية</x:v>
      </x:c>
      <x:c r="G392" s="37" t="str">
        <x:v>مكانس كهربائية</x:v>
      </x:c>
      <x:c r="H392" s="37" t="str">
        <x:v>Tefal</x:v>
      </x:c>
      <x:c r="I392" s="37" t="str">
        <x:v>TW3751EG</x:v>
      </x:c>
      <x:c r="J392" s="37" t="str">
        <x:v>750 W | Blue</x:v>
      </x:c>
      <x:c r="K392" s="37"/>
      <x:c r="L392" s="37"/>
      <x:c r="M392" s="37" t="str">
        <x:v>Blue</x:v>
      </x:c>
      <x:c r="N392" s="37" t="str">
        <x:v>TW3751EG</x:v>
      </x:c>
      <x:c r="O392" s="37"/>
      <x:c r="P392" s="37" t="str">
        <x:v>EG-079</x:v>
      </x:c>
      <x:c r="Q392" s="37" t="str">
        <x:v>Zahran Stores</x:v>
      </x:c>
      <x:c r="R392" s="37" t="str">
        <x:v>سلسلة</x:v>
      </x:c>
      <x:c r="S392" s="37" t="str">
        <x:v>A</x:v>
      </x:c>
      <x:c r="T392" s="37"/>
      <x:c r="U392" s="37"/>
      <x:c r="V392" s="37"/>
      <x:c r="W392" s="37" t="str">
        <x:v>https://www.zahranstores.com/en/tefal-compact-power-vacuum-cleaner-bagless-750w-black-and-blue-tw3751eg</x:v>
      </x:c>
      <x:c r="X392" s="37" t="str">
        <x:v>Sitemap/قائمة روابط</x:v>
      </x:c>
      <x:c r="Y392" s="37" t="str">
        <x:v>EGP</x:v>
      </x:c>
      <x:c r="Z392" s="56"/>
      <x:c r="AA392" s="56"/>
      <x:c r="AB392" s="56" t="str">
        <x:f>IF(OR(Z392="",AA392=""),"",MAX(0,AA392-Z392))</x:f>
      </x:c>
      <x:c r="AC392" s="58" t="str">
        <x:f>IF(OR(Z392="",AA392="",AA392=0),"",MAX(0,(AA392-Z392)/AA392))</x:f>
      </x:c>
      <x:c r="AD392" s="56"/>
      <x:c r="AE392" s="56" t="str">
        <x:f>IF(Z392="","",Z392+IF(AD392="",0,AD392))</x:f>
      </x:c>
      <x:c r="AF392" s="37" t="str">
        <x:f>IF(AD392="","",AD392=0)</x:f>
      </x:c>
      <x:c r="AG392" s="37"/>
      <x:c r="AH392" s="37"/>
      <x:c r="AI392" s="37"/>
      <x:c r="AJ392" s="37" t="str">
        <x:v>القاهرة</x:v>
      </x:c>
      <x:c r="AK392" s="37"/>
      <x:c r="AL392" s="37"/>
      <x:c r="AM392" s="37"/>
      <x:c r="AN392" s="37"/>
      <x:c r="AO392" s="37"/>
      <x:c r="AP392" s="37"/>
      <x:c r="AQ392" s="54" t="b">
        <x:v>1</x:v>
      </x:c>
      <x:c r="AR392" s="37"/>
      <x:c r="AS392" s="37" t="str">
        <x:v>Sitemap متجر</x:v>
      </x:c>
      <x:c r="AT392" s="37" t="str">
        <x:v>متوسطة</x:v>
      </x:c>
      <x:c r="AU392" s="37" t="str">
        <x:v>egypt_store_sitemap_listing</x:v>
      </x:c>
      <x:c r="AV392" s="37" t="str">
        <x:v>Sitemap ثم صفحة منتج</x:v>
      </x:c>
      <x:c r="AW392" s="37" t="str">
        <x:v>https://www.zahranstores.com/en/tefal-compact-power-vacuum-cleaner-bagless-750w-black-and-blue-tw3751eg</x:v>
      </x:c>
      <x:c r="AX392" s="37" t="n">
        <x:v>1</x:v>
      </x:c>
      <x:c r="AY392" s="60" t="n">
        <x:v>46233</x:v>
      </x:c>
      <x:c r="AZ392" s="60"/>
      <x:c r="BA392" s="60"/>
      <x:c r="BB392" s="62" t="str">
        <x:f>IF(BA392="","",(NOW()-BA392)*24)</x:f>
      </x:c>
      <x:c r="BC392" s="37" t="str">
        <x:f>IF(BA392="","لم يُرصد",IF(BH392&lt;&gt;TRUE,"غير نشط",IF(BD392="فشل","فشل حالي",IF(BB392&lt;=12,"حديث",IF(BB392&lt;=24,"متأخر","قديم")))))</x:f>
        <x:v>لم يُرصد</x:v>
      </x:c>
      <x:c r="BD392" s="37" t="str">
        <x:v>بانتظار أول رصد سعر</x:v>
      </x:c>
      <x:c r="BE392" s="37" t="n">
        <x:v>0</x:v>
      </x:c>
      <x:c r="BF392" s="37"/>
      <x:c r="BG392" s="37"/>
      <x:c r="BH392" s="54" t="b">
        <x:v>1</x:v>
      </x:c>
      <x:c r="BI392" s="37" t="str">
        <x:v>يحتاج تأكيد صفحة المنتج</x:v>
      </x:c>
      <x:c r="BJ392" s="37" t="str"/>
      <x:c r="BK392" s="37" t="str">
        <x:v>Exact product URL in Zahran Stores public sitemap; stock not asserted</x:v>
      </x:c>
      <x:c r="BL392" s="60" t="n">
        <x:v>46233</x:v>
      </x:c>
      <x:c r="BM392" s="60" t="n">
        <x:v>46233</x:v>
      </x:c>
    </x:row>
    <x:row r="393">
      <x:c r="A393" s="37" t="str">
        <x:v>CASH-89E29D2ECF3FDF</x:v>
      </x:c>
      <x:c r="B393" s="37" t="str">
        <x:v>VAR-16C86B08AB797C|EG-079|STORE</x:v>
      </x:c>
      <x:c r="C393" s="37" t="str">
        <x:v>VAR-16C86B08AB797C</x:v>
      </x:c>
      <x:c r="D393" s="37" t="str">
        <x:v>MOD-A182B51E891687</x:v>
      </x:c>
      <x:c r="E393" s="37" t="str">
        <x:v>Tefal TW4835EG 890 W | White</x:v>
      </x:c>
      <x:c r="F393" s="37" t="str">
        <x:v>الأجهزة المنزلية</x:v>
      </x:c>
      <x:c r="G393" s="37" t="str">
        <x:v>مكانس كهربائية</x:v>
      </x:c>
      <x:c r="H393" s="37" t="str">
        <x:v>Tefal</x:v>
      </x:c>
      <x:c r="I393" s="37" t="str">
        <x:v>TW4835EG</x:v>
      </x:c>
      <x:c r="J393" s="37" t="str">
        <x:v>890 W | White</x:v>
      </x:c>
      <x:c r="K393" s="37"/>
      <x:c r="L393" s="37"/>
      <x:c r="M393" s="37" t="str">
        <x:v>White</x:v>
      </x:c>
      <x:c r="N393" s="37" t="str">
        <x:v>TW4835EG</x:v>
      </x:c>
      <x:c r="O393" s="37"/>
      <x:c r="P393" s="37" t="str">
        <x:v>EG-079</x:v>
      </x:c>
      <x:c r="Q393" s="37" t="str">
        <x:v>Zahran Stores</x:v>
      </x:c>
      <x:c r="R393" s="37" t="str">
        <x:v>سلسلة</x:v>
      </x:c>
      <x:c r="S393" s="37" t="str">
        <x:v>A</x:v>
      </x:c>
      <x:c r="T393" s="37"/>
      <x:c r="U393" s="37"/>
      <x:c r="V393" s="37"/>
      <x:c r="W393" s="37" t="str">
        <x:v>https://www.zahranstores.com/en/tefal-extent-power-vacuum-cleaner-bagless-890w-black-and-white-tw4835eg</x:v>
      </x:c>
      <x:c r="X393" s="37" t="str">
        <x:v>Sitemap/قائمة روابط</x:v>
      </x:c>
      <x:c r="Y393" s="37" t="str">
        <x:v>EGP</x:v>
      </x:c>
      <x:c r="Z393" s="56"/>
      <x:c r="AA393" s="56"/>
      <x:c r="AB393" s="56" t="str">
        <x:f>IF(OR(Z393="",AA393=""),"",MAX(0,AA393-Z393))</x:f>
      </x:c>
      <x:c r="AC393" s="58" t="str">
        <x:f>IF(OR(Z393="",AA393="",AA393=0),"",MAX(0,(AA393-Z393)/AA393))</x:f>
      </x:c>
      <x:c r="AD393" s="56"/>
      <x:c r="AE393" s="56" t="str">
        <x:f>IF(Z393="","",Z393+IF(AD393="",0,AD393))</x:f>
      </x:c>
      <x:c r="AF393" s="37" t="str">
        <x:f>IF(AD393="","",AD393=0)</x:f>
      </x:c>
      <x:c r="AG393" s="37"/>
      <x:c r="AH393" s="37"/>
      <x:c r="AI393" s="37"/>
      <x:c r="AJ393" s="37" t="str">
        <x:v>القاهرة</x:v>
      </x:c>
      <x:c r="AK393" s="37"/>
      <x:c r="AL393" s="37"/>
      <x:c r="AM393" s="37"/>
      <x:c r="AN393" s="37"/>
      <x:c r="AO393" s="37"/>
      <x:c r="AP393" s="37"/>
      <x:c r="AQ393" s="54" t="b">
        <x:v>1</x:v>
      </x:c>
      <x:c r="AR393" s="37"/>
      <x:c r="AS393" s="37" t="str">
        <x:v>Sitemap متجر</x:v>
      </x:c>
      <x:c r="AT393" s="37" t="str">
        <x:v>متوسطة</x:v>
      </x:c>
      <x:c r="AU393" s="37" t="str">
        <x:v>egypt_store_sitemap_listing</x:v>
      </x:c>
      <x:c r="AV393" s="37" t="str">
        <x:v>Sitemap ثم صفحة منتج</x:v>
      </x:c>
      <x:c r="AW393" s="37" t="str">
        <x:v>https://www.zahranstores.com/en/tefal-extent-power-vacuum-cleaner-bagless-890w-black-and-white-tw4835eg</x:v>
      </x:c>
      <x:c r="AX393" s="37" t="n">
        <x:v>1</x:v>
      </x:c>
      <x:c r="AY393" s="60" t="n">
        <x:v>46233</x:v>
      </x:c>
      <x:c r="AZ393" s="60"/>
      <x:c r="BA393" s="60"/>
      <x:c r="BB393" s="62" t="str">
        <x:f>IF(BA393="","",(NOW()-BA393)*24)</x:f>
      </x:c>
      <x:c r="BC393" s="37" t="str">
        <x:f>IF(BA393="","لم يُرصد",IF(BH393&lt;&gt;TRUE,"غير نشط",IF(BD393="فشل","فشل حالي",IF(BB393&lt;=12,"حديث",IF(BB393&lt;=24,"متأخر","قديم")))))</x:f>
        <x:v>لم يُرصد</x:v>
      </x:c>
      <x:c r="BD393" s="37" t="str">
        <x:v>بانتظار أول رصد سعر</x:v>
      </x:c>
      <x:c r="BE393" s="37" t="n">
        <x:v>0</x:v>
      </x:c>
      <x:c r="BF393" s="37"/>
      <x:c r="BG393" s="37"/>
      <x:c r="BH393" s="54" t="b">
        <x:v>1</x:v>
      </x:c>
      <x:c r="BI393" s="37" t="str">
        <x:v>يحتاج تأكيد صفحة المنتج</x:v>
      </x:c>
      <x:c r="BJ393" s="37" t="str"/>
      <x:c r="BK393" s="37" t="str">
        <x:v>Exact product URL in Zahran Stores public sitemap; stock not asserted</x:v>
      </x:c>
      <x:c r="BL393" s="60" t="n">
        <x:v>46233</x:v>
      </x:c>
      <x:c r="BM393" s="60" t="n">
        <x:v>46233</x:v>
      </x:c>
    </x:row>
    <x:row r="394">
      <x:c r="A394" s="37" t="str">
        <x:v>CASH-BF49B502E1AE43</x:v>
      </x:c>
      <x:c r="B394" s="37" t="str">
        <x:v>VAR-65931A8DCE3F9E|EG-079|STORE</x:v>
      </x:c>
      <x:c r="C394" s="37" t="str">
        <x:v>VAR-65931A8DCE3F9E</x:v>
      </x:c>
      <x:c r="D394" s="37" t="str">
        <x:v>MOD-EE25AAE1EB87EB</x:v>
      </x:c>
      <x:c r="E394" s="37" t="str">
        <x:v>Tefal TY2079WO 250 W</x:v>
      </x:c>
      <x:c r="F394" s="37" t="str">
        <x:v>الأجهزة المنزلية</x:v>
      </x:c>
      <x:c r="G394" s="37" t="str">
        <x:v>مكانس كهربائية</x:v>
      </x:c>
      <x:c r="H394" s="37" t="str">
        <x:v>Tefal</x:v>
      </x:c>
      <x:c r="I394" s="37" t="str">
        <x:v>TY2079WO</x:v>
      </x:c>
      <x:c r="J394" s="37" t="str">
        <x:v>250 W</x:v>
      </x:c>
      <x:c r="K394" s="37"/>
      <x:c r="L394" s="37"/>
      <x:c r="M394" s="37"/>
      <x:c r="N394" s="37" t="str">
        <x:v>TY2079WO</x:v>
      </x:c>
      <x:c r="O394" s="37"/>
      <x:c r="P394" s="37" t="str">
        <x:v>EG-079</x:v>
      </x:c>
      <x:c r="Q394" s="37" t="str">
        <x:v>Zahran Stores</x:v>
      </x:c>
      <x:c r="R394" s="37" t="str">
        <x:v>سلسلة</x:v>
      </x:c>
      <x:c r="S394" s="37" t="str">
        <x:v>A</x:v>
      </x:c>
      <x:c r="T394" s="37"/>
      <x:c r="U394" s="37"/>
      <x:c r="V394" s="37"/>
      <x:c r="W394" s="37" t="str">
        <x:v>https://www.zahranstores.com/en/tefal-x-force-handstick-vacuum-cleaner-250w-45min-animal-care-ty2079wo</x:v>
      </x:c>
      <x:c r="X394" s="37" t="str">
        <x:v>Sitemap/قائمة روابط</x:v>
      </x:c>
      <x:c r="Y394" s="37" t="str">
        <x:v>EGP</x:v>
      </x:c>
      <x:c r="Z394" s="56"/>
      <x:c r="AA394" s="56"/>
      <x:c r="AB394" s="56" t="str">
        <x:f>IF(OR(Z394="",AA394=""),"",MAX(0,AA394-Z394))</x:f>
      </x:c>
      <x:c r="AC394" s="58" t="str">
        <x:f>IF(OR(Z394="",AA394="",AA394=0),"",MAX(0,(AA394-Z394)/AA394))</x:f>
      </x:c>
      <x:c r="AD394" s="56"/>
      <x:c r="AE394" s="56" t="str">
        <x:f>IF(Z394="","",Z394+IF(AD394="",0,AD394))</x:f>
      </x:c>
      <x:c r="AF394" s="37" t="str">
        <x:f>IF(AD394="","",AD394=0)</x:f>
      </x:c>
      <x:c r="AG394" s="37"/>
      <x:c r="AH394" s="37"/>
      <x:c r="AI394" s="37"/>
      <x:c r="AJ394" s="37" t="str">
        <x:v>القاهرة</x:v>
      </x:c>
      <x:c r="AK394" s="37"/>
      <x:c r="AL394" s="37"/>
      <x:c r="AM394" s="37"/>
      <x:c r="AN394" s="37"/>
      <x:c r="AO394" s="37"/>
      <x:c r="AP394" s="37"/>
      <x:c r="AQ394" s="54" t="b">
        <x:v>1</x:v>
      </x:c>
      <x:c r="AR394" s="37"/>
      <x:c r="AS394" s="37" t="str">
        <x:v>Sitemap متجر</x:v>
      </x:c>
      <x:c r="AT394" s="37" t="str">
        <x:v>متوسطة</x:v>
      </x:c>
      <x:c r="AU394" s="37" t="str">
        <x:v>egypt_store_sitemap_listing</x:v>
      </x:c>
      <x:c r="AV394" s="37" t="str">
        <x:v>Sitemap ثم صفحة منتج</x:v>
      </x:c>
      <x:c r="AW394" s="37" t="str">
        <x:v>https://www.zahranstores.com/en/tefal-x-force-handstick-vacuum-cleaner-250w-45min-animal-care-ty2079wo</x:v>
      </x:c>
      <x:c r="AX394" s="37" t="n">
        <x:v>1</x:v>
      </x:c>
      <x:c r="AY394" s="60" t="n">
        <x:v>46233</x:v>
      </x:c>
      <x:c r="AZ394" s="60"/>
      <x:c r="BA394" s="60"/>
      <x:c r="BB394" s="62" t="str">
        <x:f>IF(BA394="","",(NOW()-BA394)*24)</x:f>
      </x:c>
      <x:c r="BC394" s="37" t="str">
        <x:f>IF(BA394="","لم يُرصد",IF(BH394&lt;&gt;TRUE,"غير نشط",IF(BD394="فشل","فشل حالي",IF(BB394&lt;=12,"حديث",IF(BB394&lt;=24,"متأخر","قديم")))))</x:f>
        <x:v>لم يُرصد</x:v>
      </x:c>
      <x:c r="BD394" s="37" t="str">
        <x:v>بانتظار أول رصد سعر</x:v>
      </x:c>
      <x:c r="BE394" s="37" t="n">
        <x:v>0</x:v>
      </x:c>
      <x:c r="BF394" s="37"/>
      <x:c r="BG394" s="37"/>
      <x:c r="BH394" s="54" t="b">
        <x:v>1</x:v>
      </x:c>
      <x:c r="BI394" s="37" t="str">
        <x:v>يحتاج تأكيد صفحة المنتج</x:v>
      </x:c>
      <x:c r="BJ394" s="37" t="str"/>
      <x:c r="BK394" s="37" t="str">
        <x:v>Exact product URL in Zahran Stores public sitemap; stock not asserted</x:v>
      </x:c>
      <x:c r="BL394" s="60" t="n">
        <x:v>46233</x:v>
      </x:c>
      <x:c r="BM394" s="60" t="n">
        <x:v>46233</x:v>
      </x:c>
    </x:row>
    <x:row r="395">
      <x:c r="A395" s="37" t="str">
        <x:v>CASH-5FD037C5F225A1</x:v>
      </x:c>
      <x:c r="B395" s="37" t="str">
        <x:v>VAR-F772E1F9D9F5E9|EG-013|STORE</x:v>
      </x:c>
      <x:c r="C395" s="37" t="str">
        <x:v>VAR-F772E1F9D9F5E9</x:v>
      </x:c>
      <x:c r="D395" s="37" t="str">
        <x:v>MOD-02957A57DE9FB2</x:v>
      </x:c>
      <x:c r="E395" s="37" t="str">
        <x:v>Tefal TY6A35EG 140 W | Silver</x:v>
      </x:c>
      <x:c r="F395" s="37" t="str">
        <x:v>الأجهزة المنزلية</x:v>
      </x:c>
      <x:c r="G395" s="37" t="str">
        <x:v>مكانس كهربائية</x:v>
      </x:c>
      <x:c r="H395" s="37" t="str">
        <x:v>Tefal</x:v>
      </x:c>
      <x:c r="I395" s="37" t="str">
        <x:v>TY6A35EG</x:v>
      </x:c>
      <x:c r="J395" s="37" t="str">
        <x:v>140 W | Silver</x:v>
      </x:c>
      <x:c r="K395" s="37"/>
      <x:c r="L395" s="37"/>
      <x:c r="M395" s="37" t="str">
        <x:v>Silver</x:v>
      </x:c>
      <x:c r="N395" s="37" t="str">
        <x:v>TY6A35EG</x:v>
      </x:c>
      <x:c r="O395" s="37"/>
      <x:c r="P395" s="37" t="str">
        <x:v>EG-013</x:v>
      </x:c>
      <x:c r="Q395" s="37" t="str">
        <x:v>B.TECH</x:v>
      </x:c>
      <x:c r="R395" s="37" t="str">
        <x:v>سلسلة</x:v>
      </x:c>
      <x:c r="S395" s="37" t="str">
        <x:v>A</x:v>
      </x:c>
      <x:c r="T395" s="37"/>
      <x:c r="U395" s="37"/>
      <x:c r="V395" s="37"/>
      <x:c r="W395" s="37" t="str">
        <x:v>https://btech.com/en/p/e904b9fb-8dff-4319-bf6a-ce3a0d12897e</x:v>
      </x:c>
      <x:c r="X395" s="37" t="str">
        <x:v>رابط منتج مباشر</x:v>
      </x:c>
      <x:c r="Y395" s="37" t="str">
        <x:v>EGP</x:v>
      </x:c>
      <x:c r="Z395" s="56"/>
      <x:c r="AA395" s="56"/>
      <x:c r="AB395" s="56" t="str">
        <x:f>IF(OR(Z395="",AA395=""),"",MAX(0,AA395-Z395))</x:f>
      </x:c>
      <x:c r="AC395" s="58" t="str">
        <x:f>IF(OR(Z395="",AA395="",AA395=0),"",MAX(0,(AA395-Z395)/AA395))</x:f>
      </x:c>
      <x:c r="AD395" s="56"/>
      <x:c r="AE395" s="56" t="str">
        <x:f>IF(Z395="","",Z395+IF(AD395="",0,AD395))</x:f>
      </x:c>
      <x:c r="AF395" s="37" t="str">
        <x:f>IF(AD395="","",AD395=0)</x:f>
      </x:c>
      <x:c r="AG395" s="37"/>
      <x:c r="AH395" s="37"/>
      <x:c r="AI395" s="37"/>
      <x:c r="AJ395" s="37" t="str">
        <x:v>القاهرة</x:v>
      </x:c>
      <x:c r="AK395" s="37"/>
      <x:c r="AL395" s="37"/>
      <x:c r="AM395" s="37"/>
      <x:c r="AN395" s="37"/>
      <x:c r="AO395" s="37"/>
      <x:c r="AP395" s="37"/>
      <x:c r="AQ395" s="54" t="b">
        <x:v>1</x:v>
      </x:c>
      <x:c r="AR395" s="37"/>
      <x:c r="AS395" s="37" t="str">
        <x:v>صفحة منتج</x:v>
      </x:c>
      <x:c r="AT395" s="37" t="str">
        <x:v>عالية</x:v>
      </x:c>
      <x:c r="AU395" s="37" t="str">
        <x:v>egypt_store_product_listing</x:v>
      </x:c>
      <x:c r="AV395" s="37" t="str">
        <x:v>HTML/JSON-LD</x:v>
      </x:c>
      <x:c r="AW395" s="37" t="str">
        <x:v>https://btech.com/en/p/e904b9fb-8dff-4319-bf6a-ce3a0d12897e</x:v>
      </x:c>
      <x:c r="AX395" s="37" t="n">
        <x:v>1</x:v>
      </x:c>
      <x:c r="AY395" s="60" t="n">
        <x:v>46233</x:v>
      </x:c>
      <x:c r="AZ395" s="60"/>
      <x:c r="BA395" s="60"/>
      <x:c r="BB395" s="62" t="str">
        <x:f>IF(BA395="","",(NOW()-BA395)*24)</x:f>
      </x:c>
      <x:c r="BC395" s="37" t="str">
        <x:f>IF(BA395="","لم يُرصد",IF(BH395&lt;&gt;TRUE,"غير نشط",IF(BD395="فشل","فشل حالي",IF(BB395&lt;=12,"حديث",IF(BB395&lt;=24,"متأخر","قديم")))))</x:f>
        <x:v>لم يُرصد</x:v>
      </x:c>
      <x:c r="BD395" s="37" t="str">
        <x:v>بانتظار أول رصد سعر</x:v>
      </x:c>
      <x:c r="BE395" s="37" t="n">
        <x:v>0</x:v>
      </x:c>
      <x:c r="BF395" s="37"/>
      <x:c r="BG395" s="37"/>
      <x:c r="BH395" s="54" t="b">
        <x:v>1</x:v>
      </x:c>
      <x:c r="BI395" s="37" t="str">
        <x:v>جاهز لأول رصد</x:v>
      </x:c>
      <x:c r="BJ395" s="37" t="str"/>
      <x:c r="BK395" s="37" t="str">
        <x:v>Catalogue title: Tefal X-PERT Cordless Stick Vacuum Cleaner, 140 Watt, Black Silver - TY6A35EG</x:v>
      </x:c>
      <x:c r="BL395" s="60" t="n">
        <x:v>46233</x:v>
      </x:c>
      <x:c r="BM395" s="60" t="n">
        <x:v>46233</x:v>
      </x:c>
    </x:row>
    <x:row r="396">
      <x:c r="A396" s="37" t="str">
        <x:v>CASH-A4C5F528142112</x:v>
      </x:c>
      <x:c r="B396" s="37" t="str">
        <x:v>VAR-1AE723AC066BBA|EG-079|STORE</x:v>
      </x:c>
      <x:c r="C396" s="37" t="str">
        <x:v>VAR-1AE723AC066BBA</x:v>
      </x:c>
      <x:c r="D396" s="37" t="str">
        <x:v>MOD-02957A57DE9FB2</x:v>
      </x:c>
      <x:c r="E396" s="37" t="str">
        <x:v>Tefal TY6A35EG 44 L | 140 W | 44L</x:v>
      </x:c>
      <x:c r="F396" s="37" t="str">
        <x:v>الأجهزة المنزلية</x:v>
      </x:c>
      <x:c r="G396" s="37" t="str">
        <x:v>مكانس كهربائية</x:v>
      </x:c>
      <x:c r="H396" s="37" t="str">
        <x:v>Tefal</x:v>
      </x:c>
      <x:c r="I396" s="37" t="str">
        <x:v>TY6A35EG</x:v>
      </x:c>
      <x:c r="J396" s="37" t="str">
        <x:v>44 L | 140 W</x:v>
      </x:c>
      <x:c r="K396" s="37"/>
      <x:c r="L396" s="37"/>
      <x:c r="M396" s="37"/>
      <x:c r="N396" s="37" t="str">
        <x:v>TY6A35EG</x:v>
      </x:c>
      <x:c r="O396" s="37"/>
      <x:c r="P396" s="37" t="str">
        <x:v>EG-079</x:v>
      </x:c>
      <x:c r="Q396" s="37" t="str">
        <x:v>Zahran Stores</x:v>
      </x:c>
      <x:c r="R396" s="37" t="str">
        <x:v>سلسلة</x:v>
      </x:c>
      <x:c r="S396" s="37" t="str">
        <x:v>A</x:v>
      </x:c>
      <x:c r="T396" s="37"/>
      <x:c r="U396" s="37"/>
      <x:c r="V396" s="37"/>
      <x:c r="W396" s="37" t="str">
        <x:v>https://www.zahranstores.com/en/tefal-x-pert-760-handstick-vacuum-cleaner-140w-044l-45min-ultra-lightweight-ty6a35eg</x:v>
      </x:c>
      <x:c r="X396" s="37" t="str">
        <x:v>Sitemap/قائمة روابط</x:v>
      </x:c>
      <x:c r="Y396" s="37" t="str">
        <x:v>EGP</x:v>
      </x:c>
      <x:c r="Z396" s="56"/>
      <x:c r="AA396" s="56"/>
      <x:c r="AB396" s="56" t="str">
        <x:f>IF(OR(Z396="",AA396=""),"",MAX(0,AA396-Z396))</x:f>
      </x:c>
      <x:c r="AC396" s="58" t="str">
        <x:f>IF(OR(Z396="",AA396="",AA396=0),"",MAX(0,(AA396-Z396)/AA396))</x:f>
      </x:c>
      <x:c r="AD396" s="56"/>
      <x:c r="AE396" s="56" t="str">
        <x:f>IF(Z396="","",Z396+IF(AD396="",0,AD396))</x:f>
      </x:c>
      <x:c r="AF396" s="37" t="str">
        <x:f>IF(AD396="","",AD396=0)</x:f>
      </x:c>
      <x:c r="AG396" s="37"/>
      <x:c r="AH396" s="37"/>
      <x:c r="AI396" s="37"/>
      <x:c r="AJ396" s="37" t="str">
        <x:v>القاهرة</x:v>
      </x:c>
      <x:c r="AK396" s="37"/>
      <x:c r="AL396" s="37"/>
      <x:c r="AM396" s="37"/>
      <x:c r="AN396" s="37"/>
      <x:c r="AO396" s="37"/>
      <x:c r="AP396" s="37"/>
      <x:c r="AQ396" s="54" t="b">
        <x:v>1</x:v>
      </x:c>
      <x:c r="AR396" s="37"/>
      <x:c r="AS396" s="37" t="str">
        <x:v>Sitemap متجر</x:v>
      </x:c>
      <x:c r="AT396" s="37" t="str">
        <x:v>متوسطة</x:v>
      </x:c>
      <x:c r="AU396" s="37" t="str">
        <x:v>egypt_store_sitemap_listing</x:v>
      </x:c>
      <x:c r="AV396" s="37" t="str">
        <x:v>Sitemap ثم صفحة منتج</x:v>
      </x:c>
      <x:c r="AW396" s="37" t="str">
        <x:v>https://www.zahranstores.com/en/tefal-x-pert-760-handstick-vacuum-cleaner-140w-044l-45min-ultra-lightweight-ty6a35eg</x:v>
      </x:c>
      <x:c r="AX396" s="37" t="n">
        <x:v>1</x:v>
      </x:c>
      <x:c r="AY396" s="60" t="n">
        <x:v>46233</x:v>
      </x:c>
      <x:c r="AZ396" s="60"/>
      <x:c r="BA396" s="60"/>
      <x:c r="BB396" s="62" t="str">
        <x:f>IF(BA396="","",(NOW()-BA396)*24)</x:f>
      </x:c>
      <x:c r="BC396" s="37" t="str">
        <x:f>IF(BA396="","لم يُرصد",IF(BH396&lt;&gt;TRUE,"غير نشط",IF(BD396="فشل","فشل حالي",IF(BB396&lt;=12,"حديث",IF(BB396&lt;=24,"متأخر","قديم")))))</x:f>
        <x:v>لم يُرصد</x:v>
      </x:c>
      <x:c r="BD396" s="37" t="str">
        <x:v>بانتظار أول رصد سعر</x:v>
      </x:c>
      <x:c r="BE396" s="37" t="n">
        <x:v>0</x:v>
      </x:c>
      <x:c r="BF396" s="37"/>
      <x:c r="BG396" s="37"/>
      <x:c r="BH396" s="54" t="b">
        <x:v>1</x:v>
      </x:c>
      <x:c r="BI396" s="37" t="str">
        <x:v>يحتاج تأكيد صفحة المنتج</x:v>
      </x:c>
      <x:c r="BJ396" s="37" t="str"/>
      <x:c r="BK396" s="37" t="str">
        <x:v>Exact product URL in Zahran Stores public sitemap; stock not asserted</x:v>
      </x:c>
      <x:c r="BL396" s="60" t="n">
        <x:v>46233</x:v>
      </x:c>
      <x:c r="BM396" s="60" t="n">
        <x:v>46233</x:v>
      </x:c>
    </x:row>
    <x:row r="397">
      <x:c r="A397" s="37" t="str">
        <x:v>CASH-8BE3B126982B1B</x:v>
      </x:c>
      <x:c r="B397" s="37" t="str">
        <x:v>VAR-F13FFDA1F5A76E|EG-013|STORE</x:v>
      </x:c>
      <x:c r="C397" s="37" t="str">
        <x:v>VAR-F13FFDA1F5A76E</x:v>
      </x:c>
      <x:c r="D397" s="37" t="str">
        <x:v>MOD-C6335AF1CC341D</x:v>
      </x:c>
      <x:c r="E397" s="37" t="str">
        <x:v>Tornado TVC-1800MD Black</x:v>
      </x:c>
      <x:c r="F397" s="37" t="str">
        <x:v>الأجهزة المنزلية</x:v>
      </x:c>
      <x:c r="G397" s="37" t="str">
        <x:v>مكانس كهربائية</x:v>
      </x:c>
      <x:c r="H397" s="37" t="str">
        <x:v>Tornado</x:v>
      </x:c>
      <x:c r="I397" s="37" t="str">
        <x:v>TVC-1800MD</x:v>
      </x:c>
      <x:c r="J397" s="37" t="str">
        <x:v>Black</x:v>
      </x:c>
      <x:c r="K397" s="37"/>
      <x:c r="L397" s="37"/>
      <x:c r="M397" s="37" t="str">
        <x:v>Black</x:v>
      </x:c>
      <x:c r="N397" s="37" t="str">
        <x:v>TVC-1800MD</x:v>
      </x:c>
      <x:c r="O397" s="37"/>
      <x:c r="P397" s="37" t="str">
        <x:v>EG-013</x:v>
      </x:c>
      <x:c r="Q397" s="37" t="str">
        <x:v>B.TECH</x:v>
      </x:c>
      <x:c r="R397" s="37" t="str">
        <x:v>سلسلة</x:v>
      </x:c>
      <x:c r="S397" s="37" t="str">
        <x:v>A</x:v>
      </x:c>
      <x:c r="T397" s="37"/>
      <x:c r="U397" s="37"/>
      <x:c r="V397" s="37"/>
      <x:c r="W397" s="37" t="str">
        <x:v>https://btech.com/en/p/tornado-canister-vacuum-cleaner-1800w-black-maroon-tvc1800md</x:v>
      </x:c>
      <x:c r="X397" s="37" t="str">
        <x:v>رابط منتج مباشر</x:v>
      </x:c>
      <x:c r="Y397" s="37" t="str">
        <x:v>EGP</x:v>
      </x:c>
      <x:c r="Z397" s="56"/>
      <x:c r="AA397" s="56"/>
      <x:c r="AB397" s="56" t="str">
        <x:f>IF(OR(Z397="",AA397=""),"",MAX(0,AA397-Z397))</x:f>
      </x:c>
      <x:c r="AC397" s="58" t="str">
        <x:f>IF(OR(Z397="",AA397="",AA397=0),"",MAX(0,(AA397-Z397)/AA397))</x:f>
      </x:c>
      <x:c r="AD397" s="56"/>
      <x:c r="AE397" s="56" t="str">
        <x:f>IF(Z397="","",Z397+IF(AD397="",0,AD397))</x:f>
      </x:c>
      <x:c r="AF397" s="37" t="str">
        <x:f>IF(AD397="","",AD397=0)</x:f>
      </x:c>
      <x:c r="AG397" s="37"/>
      <x:c r="AH397" s="37"/>
      <x:c r="AI397" s="37"/>
      <x:c r="AJ397" s="37" t="str">
        <x:v>القاهرة</x:v>
      </x:c>
      <x:c r="AK397" s="37"/>
      <x:c r="AL397" s="37"/>
      <x:c r="AM397" s="37"/>
      <x:c r="AN397" s="37"/>
      <x:c r="AO397" s="37"/>
      <x:c r="AP397" s="37"/>
      <x:c r="AQ397" s="54" t="b">
        <x:v>1</x:v>
      </x:c>
      <x:c r="AR397" s="37"/>
      <x:c r="AS397" s="37" t="str">
        <x:v>صفحة منتج</x:v>
      </x:c>
      <x:c r="AT397" s="37" t="str">
        <x:v>عالية</x:v>
      </x:c>
      <x:c r="AU397" s="37" t="str">
        <x:v>egypt_store_product_listing</x:v>
      </x:c>
      <x:c r="AV397" s="37" t="str">
        <x:v>HTML/JSON-LD</x:v>
      </x:c>
      <x:c r="AW397" s="37" t="str">
        <x:v>https://btech.com/en/p/tornado-canister-vacuum-cleaner-1800w-black-maroon-tvc1800md</x:v>
      </x:c>
      <x:c r="AX397" s="37" t="n">
        <x:v>1</x:v>
      </x:c>
      <x:c r="AY397" s="60" t="n">
        <x:v>46233</x:v>
      </x:c>
      <x:c r="AZ397" s="60"/>
      <x:c r="BA397" s="60"/>
      <x:c r="BB397" s="62" t="str">
        <x:f>IF(BA397="","",(NOW()-BA397)*24)</x:f>
      </x:c>
      <x:c r="BC397" s="37" t="str">
        <x:f>IF(BA397="","لم يُرصد",IF(BH397&lt;&gt;TRUE,"غير نشط",IF(BD397="فشل","فشل حالي",IF(BB397&lt;=12,"حديث",IF(BB397&lt;=24,"متأخر","قديم")))))</x:f>
        <x:v>لم يُرصد</x:v>
      </x:c>
      <x:c r="BD397" s="37" t="str">
        <x:v>بانتظار أول رصد سعر</x:v>
      </x:c>
      <x:c r="BE397" s="37" t="n">
        <x:v>0</x:v>
      </x:c>
      <x:c r="BF397" s="37"/>
      <x:c r="BG397" s="37"/>
      <x:c r="BH397" s="54" t="b">
        <x:v>1</x:v>
      </x:c>
      <x:c r="BI397" s="37" t="str">
        <x:v>جاهز لأول رصد</x:v>
      </x:c>
      <x:c r="BJ397" s="37" t="str"/>
      <x:c r="BK397" s="37" t="str">
        <x:v>Catalogue title: Tornado Bagged Canister Vacuum Cleaner Black Maroon - TVC-1800MD</x:v>
      </x:c>
      <x:c r="BL397" s="60" t="n">
        <x:v>46233</x:v>
      </x:c>
      <x:c r="BM397" s="60" t="n">
        <x:v>46233</x:v>
      </x:c>
    </x:row>
    <x:row r="398">
      <x:c r="A398" s="37" t="str">
        <x:v>CASH-36AD027C5AED0C</x:v>
      </x:c>
      <x:c r="B398" s="37" t="str">
        <x:v>VAR-E18EF536771264|EG-013|STORE</x:v>
      </x:c>
      <x:c r="C398" s="37" t="str">
        <x:v>VAR-E18EF536771264</x:v>
      </x:c>
      <x:c r="D398" s="37" t="str">
        <x:v>MOD-5EFF8DE0AC1B1E</x:v>
      </x:c>
      <x:c r="E398" s="37" t="str">
        <x:v>Tornado TVC-180SG Grey</x:v>
      </x:c>
      <x:c r="F398" s="37" t="str">
        <x:v>الأجهزة المنزلية</x:v>
      </x:c>
      <x:c r="G398" s="37" t="str">
        <x:v>مكانس كهربائية</x:v>
      </x:c>
      <x:c r="H398" s="37" t="str">
        <x:v>Tornado</x:v>
      </x:c>
      <x:c r="I398" s="37" t="str">
        <x:v>TVC-180SG</x:v>
      </x:c>
      <x:c r="J398" s="37" t="str">
        <x:v>Grey</x:v>
      </x:c>
      <x:c r="K398" s="37"/>
      <x:c r="L398" s="37"/>
      <x:c r="M398" s="37" t="str">
        <x:v>Grey</x:v>
      </x:c>
      <x:c r="N398" s="37" t="str">
        <x:v>TVC-180SG</x:v>
      </x:c>
      <x:c r="O398" s="37"/>
      <x:c r="P398" s="37" t="str">
        <x:v>EG-013</x:v>
      </x:c>
      <x:c r="Q398" s="37" t="str">
        <x:v>B.TECH</x:v>
      </x:c>
      <x:c r="R398" s="37" t="str">
        <x:v>سلسلة</x:v>
      </x:c>
      <x:c r="S398" s="37" t="str">
        <x:v>A</x:v>
      </x:c>
      <x:c r="T398" s="37"/>
      <x:c r="U398" s="37"/>
      <x:c r="V398" s="37"/>
      <x:c r="W398" s="37" t="str">
        <x:v>https://btech.com/en/p/727ec358-26d3-4f74-9180-abc07d25f115</x:v>
      </x:c>
      <x:c r="X398" s="37" t="str">
        <x:v>رابط منتج مباشر</x:v>
      </x:c>
      <x:c r="Y398" s="37" t="str">
        <x:v>EGP</x:v>
      </x:c>
      <x:c r="Z398" s="56"/>
      <x:c r="AA398" s="56"/>
      <x:c r="AB398" s="56" t="str">
        <x:f>IF(OR(Z398="",AA398=""),"",MAX(0,AA398-Z398))</x:f>
      </x:c>
      <x:c r="AC398" s="58" t="str">
        <x:f>IF(OR(Z398="",AA398="",AA398=0),"",MAX(0,(AA398-Z398)/AA398))</x:f>
      </x:c>
      <x:c r="AD398" s="56"/>
      <x:c r="AE398" s="56" t="str">
        <x:f>IF(Z398="","",Z398+IF(AD398="",0,AD398))</x:f>
      </x:c>
      <x:c r="AF398" s="37" t="str">
        <x:f>IF(AD398="","",AD398=0)</x:f>
      </x:c>
      <x:c r="AG398" s="37"/>
      <x:c r="AH398" s="37"/>
      <x:c r="AI398" s="37"/>
      <x:c r="AJ398" s="37" t="str">
        <x:v>القاهرة</x:v>
      </x:c>
      <x:c r="AK398" s="37"/>
      <x:c r="AL398" s="37"/>
      <x:c r="AM398" s="37"/>
      <x:c r="AN398" s="37"/>
      <x:c r="AO398" s="37"/>
      <x:c r="AP398" s="37"/>
      <x:c r="AQ398" s="54" t="b">
        <x:v>1</x:v>
      </x:c>
      <x:c r="AR398" s="37"/>
      <x:c r="AS398" s="37" t="str">
        <x:v>صفحة منتج</x:v>
      </x:c>
      <x:c r="AT398" s="37" t="str">
        <x:v>عالية</x:v>
      </x:c>
      <x:c r="AU398" s="37" t="str">
        <x:v>egypt_store_product_listing</x:v>
      </x:c>
      <x:c r="AV398" s="37" t="str">
        <x:v>HTML/JSON-LD</x:v>
      </x:c>
      <x:c r="AW398" s="37" t="str">
        <x:v>https://btech.com/en/p/727ec358-26d3-4f74-9180-abc07d25f115</x:v>
      </x:c>
      <x:c r="AX398" s="37" t="n">
        <x:v>1</x:v>
      </x:c>
      <x:c r="AY398" s="60" t="n">
        <x:v>46233</x:v>
      </x:c>
      <x:c r="AZ398" s="60"/>
      <x:c r="BA398" s="60"/>
      <x:c r="BB398" s="62" t="str">
        <x:f>IF(BA398="","",(NOW()-BA398)*24)</x:f>
      </x:c>
      <x:c r="BC398" s="37" t="str">
        <x:f>IF(BA398="","لم يُرصد",IF(BH398&lt;&gt;TRUE,"غير نشط",IF(BD398="فشل","فشل حالي",IF(BB398&lt;=12,"حديث",IF(BB398&lt;=24,"متأخر","قديم")))))</x:f>
        <x:v>لم يُرصد</x:v>
      </x:c>
      <x:c r="BD398" s="37" t="str">
        <x:v>بانتظار أول رصد سعر</x:v>
      </x:c>
      <x:c r="BE398" s="37" t="n">
        <x:v>0</x:v>
      </x:c>
      <x:c r="BF398" s="37"/>
      <x:c r="BG398" s="37"/>
      <x:c r="BH398" s="54" t="b">
        <x:v>1</x:v>
      </x:c>
      <x:c r="BI398" s="37" t="str">
        <x:v>جاهز لأول رصد</x:v>
      </x:c>
      <x:c r="BJ398" s="37" t="str"/>
      <x:c r="BK398" s="37" t="str">
        <x:v>Catalogue title: Tornado Bagged Canister Vacuum Cleaner Grey - TVC-180SG</x:v>
      </x:c>
      <x:c r="BL398" s="60" t="n">
        <x:v>46233</x:v>
      </x:c>
      <x:c r="BM398" s="60" t="n">
        <x:v>46233</x:v>
      </x:c>
    </x:row>
    <x:row r="399">
      <x:c r="A399" s="37" t="str">
        <x:v>CASH-CAE48D8064F9FB</x:v>
      </x:c>
      <x:c r="B399" s="37" t="str">
        <x:v>VAR-9C5BE20458CEC8|EG-013|STORE</x:v>
      </x:c>
      <x:c r="C399" s="37" t="str">
        <x:v>VAR-9C5BE20458CEC8</x:v>
      </x:c>
      <x:c r="D399" s="37" t="str">
        <x:v>MOD-64D274F32E31B5</x:v>
      </x:c>
      <x:c r="E399" s="37" t="str">
        <x:v>Toshiba VC-BL200 Black</x:v>
      </x:c>
      <x:c r="F399" s="37" t="str">
        <x:v>الأجهزة المنزلية</x:v>
      </x:c>
      <x:c r="G399" s="37" t="str">
        <x:v>مكانس كهربائية</x:v>
      </x:c>
      <x:c r="H399" s="37" t="str">
        <x:v>Toshiba</x:v>
      </x:c>
      <x:c r="I399" s="37" t="str">
        <x:v>VC-BL200</x:v>
      </x:c>
      <x:c r="J399" s="37" t="str">
        <x:v>Black</x:v>
      </x:c>
      <x:c r="K399" s="37"/>
      <x:c r="L399" s="37"/>
      <x:c r="M399" s="37" t="str">
        <x:v>Black</x:v>
      </x:c>
      <x:c r="N399" s="37" t="str">
        <x:v>VC-BL200</x:v>
      </x:c>
      <x:c r="O399" s="37"/>
      <x:c r="P399" s="37" t="str">
        <x:v>EG-013</x:v>
      </x:c>
      <x:c r="Q399" s="37" t="str">
        <x:v>B.TECH</x:v>
      </x:c>
      <x:c r="R399" s="37" t="str">
        <x:v>سلسلة</x:v>
      </x:c>
      <x:c r="S399" s="37" t="str">
        <x:v>A</x:v>
      </x:c>
      <x:c r="T399" s="37"/>
      <x:c r="U399" s="37"/>
      <x:c r="V399" s="37"/>
      <x:c r="W399" s="37" t="str">
        <x:v>https://btech.com/en/p/ac426585-10d9-4dec-b2c9-ae215a3737ac</x:v>
      </x:c>
      <x:c r="X399" s="37" t="str">
        <x:v>رابط منتج مباشر</x:v>
      </x:c>
      <x:c r="Y399" s="37" t="str">
        <x:v>EGP</x:v>
      </x:c>
      <x:c r="Z399" s="56"/>
      <x:c r="AA399" s="56"/>
      <x:c r="AB399" s="56" t="str">
        <x:f>IF(OR(Z399="",AA399=""),"",MAX(0,AA399-Z399))</x:f>
      </x:c>
      <x:c r="AC399" s="58" t="str">
        <x:f>IF(OR(Z399="",AA399="",AA399=0),"",MAX(0,(AA399-Z399)/AA399))</x:f>
      </x:c>
      <x:c r="AD399" s="56"/>
      <x:c r="AE399" s="56" t="str">
        <x:f>IF(Z399="","",Z399+IF(AD399="",0,AD399))</x:f>
      </x:c>
      <x:c r="AF399" s="37" t="str">
        <x:f>IF(AD399="","",AD399=0)</x:f>
      </x:c>
      <x:c r="AG399" s="37"/>
      <x:c r="AH399" s="37"/>
      <x:c r="AI399" s="37"/>
      <x:c r="AJ399" s="37" t="str">
        <x:v>القاهرة</x:v>
      </x:c>
      <x:c r="AK399" s="37"/>
      <x:c r="AL399" s="37"/>
      <x:c r="AM399" s="37"/>
      <x:c r="AN399" s="37"/>
      <x:c r="AO399" s="37"/>
      <x:c r="AP399" s="37"/>
      <x:c r="AQ399" s="54" t="b">
        <x:v>1</x:v>
      </x:c>
      <x:c r="AR399" s="37"/>
      <x:c r="AS399" s="37" t="str">
        <x:v>صفحة منتج</x:v>
      </x:c>
      <x:c r="AT399" s="37" t="str">
        <x:v>عالية</x:v>
      </x:c>
      <x:c r="AU399" s="37" t="str">
        <x:v>egypt_store_product_listing</x:v>
      </x:c>
      <x:c r="AV399" s="37" t="str">
        <x:v>HTML/JSON-LD</x:v>
      </x:c>
      <x:c r="AW399" s="37" t="str">
        <x:v>https://btech.com/en/p/ac426585-10d9-4dec-b2c9-ae215a3737ac</x:v>
      </x:c>
      <x:c r="AX399" s="37" t="n">
        <x:v>1</x:v>
      </x:c>
      <x:c r="AY399" s="60" t="n">
        <x:v>46233</x:v>
      </x:c>
      <x:c r="AZ399" s="60"/>
      <x:c r="BA399" s="60"/>
      <x:c r="BB399" s="62" t="str">
        <x:f>IF(BA399="","",(NOW()-BA399)*24)</x:f>
      </x:c>
      <x:c r="BC399" s="37" t="str">
        <x:f>IF(BA399="","لم يُرصد",IF(BH399&lt;&gt;TRUE,"غير نشط",IF(BD399="فشل","فشل حالي",IF(BB399&lt;=12,"حديث",IF(BB399&lt;=24,"متأخر","قديم")))))</x:f>
        <x:v>لم يُرصد</x:v>
      </x:c>
      <x:c r="BD399" s="37" t="str">
        <x:v>بانتظار أول رصد سعر</x:v>
      </x:c>
      <x:c r="BE399" s="37" t="n">
        <x:v>0</x:v>
      </x:c>
      <x:c r="BF399" s="37"/>
      <x:c r="BG399" s="37"/>
      <x:c r="BH399" s="54" t="b">
        <x:v>1</x:v>
      </x:c>
      <x:c r="BI399" s="37" t="str">
        <x:v>جاهز لأول رصد</x:v>
      </x:c>
      <x:c r="BJ399" s="37" t="str"/>
      <x:c r="BK399" s="37" t="str">
        <x:v>Catalogue title: Toshiba Bagless Canister Vacuum Cleaner Black - VC-BL200 (B)</x:v>
      </x:c>
      <x:c r="BL399" s="60" t="n">
        <x:v>46233</x:v>
      </x:c>
      <x:c r="BM399" s="60" t="n">
        <x:v>46233</x:v>
      </x:c>
    </x:row>
    <x:row r="400">
      <x:c r="A400" s="37" t="str">
        <x:v>CASH-0A353D82E9A964</x:v>
      </x:c>
      <x:c r="B400" s="37" t="str">
        <x:v>VAR-40DC2A11EBE368|EG-013|STORE</x:v>
      </x:c>
      <x:c r="C400" s="37" t="str">
        <x:v>VAR-40DC2A11EBE368</x:v>
      </x:c>
      <x:c r="D400" s="37" t="str">
        <x:v>MOD-B4C816119BFC29</x:v>
      </x:c>
      <x:c r="E400" s="37" t="str">
        <x:v>Toshiba VC-EA1600SE Red</x:v>
      </x:c>
      <x:c r="F400" s="37" t="str">
        <x:v>الأجهزة المنزلية</x:v>
      </x:c>
      <x:c r="G400" s="37" t="str">
        <x:v>مكانس كهربائية</x:v>
      </x:c>
      <x:c r="H400" s="37" t="str">
        <x:v>Toshiba</x:v>
      </x:c>
      <x:c r="I400" s="37" t="str">
        <x:v>VC-EA1600SE</x:v>
      </x:c>
      <x:c r="J400" s="37" t="str">
        <x:v>Red</x:v>
      </x:c>
      <x:c r="K400" s="37"/>
      <x:c r="L400" s="37"/>
      <x:c r="M400" s="37" t="str">
        <x:v>Red</x:v>
      </x:c>
      <x:c r="N400" s="37" t="str">
        <x:v>VC-EA1600SE</x:v>
      </x:c>
      <x:c r="O400" s="37"/>
      <x:c r="P400" s="37" t="str">
        <x:v>EG-013</x:v>
      </x:c>
      <x:c r="Q400" s="37" t="str">
        <x:v>B.TECH</x:v>
      </x:c>
      <x:c r="R400" s="37" t="str">
        <x:v>سلسلة</x:v>
      </x:c>
      <x:c r="S400" s="37" t="str">
        <x:v>A</x:v>
      </x:c>
      <x:c r="T400" s="37"/>
      <x:c r="U400" s="37"/>
      <x:c r="V400" s="37"/>
      <x:c r="W400" s="37" t="str">
        <x:v>https://btech.com/en/p/toshiba-vacuum-cleaner-1600-watt-red-vc-ea1600se</x:v>
      </x:c>
      <x:c r="X400" s="37" t="str">
        <x:v>رابط منتج مباشر</x:v>
      </x:c>
      <x:c r="Y400" s="37" t="str">
        <x:v>EGP</x:v>
      </x:c>
      <x:c r="Z400" s="56"/>
      <x:c r="AA400" s="56"/>
      <x:c r="AB400" s="56" t="str">
        <x:f>IF(OR(Z400="",AA400=""),"",MAX(0,AA400-Z400))</x:f>
      </x:c>
      <x:c r="AC400" s="58" t="str">
        <x:f>IF(OR(Z400="",AA400="",AA400=0),"",MAX(0,(AA400-Z400)/AA400))</x:f>
      </x:c>
      <x:c r="AD400" s="56"/>
      <x:c r="AE400" s="56" t="str">
        <x:f>IF(Z400="","",Z400+IF(AD400="",0,AD400))</x:f>
      </x:c>
      <x:c r="AF400" s="37" t="str">
        <x:f>IF(AD400="","",AD400=0)</x:f>
      </x:c>
      <x:c r="AG400" s="37"/>
      <x:c r="AH400" s="37"/>
      <x:c r="AI400" s="37"/>
      <x:c r="AJ400" s="37" t="str">
        <x:v>القاهرة</x:v>
      </x:c>
      <x:c r="AK400" s="37"/>
      <x:c r="AL400" s="37"/>
      <x:c r="AM400" s="37"/>
      <x:c r="AN400" s="37"/>
      <x:c r="AO400" s="37"/>
      <x:c r="AP400" s="37"/>
      <x:c r="AQ400" s="54" t="b">
        <x:v>1</x:v>
      </x:c>
      <x:c r="AR400" s="37"/>
      <x:c r="AS400" s="37" t="str">
        <x:v>صفحة منتج</x:v>
      </x:c>
      <x:c r="AT400" s="37" t="str">
        <x:v>عالية</x:v>
      </x:c>
      <x:c r="AU400" s="37" t="str">
        <x:v>egypt_store_product_listing</x:v>
      </x:c>
      <x:c r="AV400" s="37" t="str">
        <x:v>HTML/JSON-LD</x:v>
      </x:c>
      <x:c r="AW400" s="37" t="str">
        <x:v>https://btech.com/en/p/toshiba-vacuum-cleaner-1600-watt-red-vc-ea1600se</x:v>
      </x:c>
      <x:c r="AX400" s="37" t="n">
        <x:v>1</x:v>
      </x:c>
      <x:c r="AY400" s="60" t="n">
        <x:v>46233</x:v>
      </x:c>
      <x:c r="AZ400" s="60"/>
      <x:c r="BA400" s="60"/>
      <x:c r="BB400" s="62" t="str">
        <x:f>IF(BA400="","",(NOW()-BA400)*24)</x:f>
      </x:c>
      <x:c r="BC400" s="37" t="str">
        <x:f>IF(BA400="","لم يُرصد",IF(BH400&lt;&gt;TRUE,"غير نشط",IF(BD400="فشل","فشل حالي",IF(BB400&lt;=12,"حديث",IF(BB400&lt;=24,"متأخر","قديم")))))</x:f>
        <x:v>لم يُرصد</x:v>
      </x:c>
      <x:c r="BD400" s="37" t="str">
        <x:v>بانتظار أول رصد سعر</x:v>
      </x:c>
      <x:c r="BE400" s="37" t="n">
        <x:v>0</x:v>
      </x:c>
      <x:c r="BF400" s="37"/>
      <x:c r="BG400" s="37"/>
      <x:c r="BH400" s="54" t="b">
        <x:v>1</x:v>
      </x:c>
      <x:c r="BI400" s="37" t="str">
        <x:v>جاهز لأول رصد</x:v>
      </x:c>
      <x:c r="BJ400" s="37" t="str"/>
      <x:c r="BK400" s="37" t="str">
        <x:v>Catalogue title: Toshiba Canister Vacuum Cleaner Red - VC-EA1600SE</x:v>
      </x:c>
      <x:c r="BL400" s="60" t="n">
        <x:v>46233</x:v>
      </x:c>
      <x:c r="BM400" s="60" t="n">
        <x:v>46233</x:v>
      </x:c>
    </x:row>
    <x:row r="401">
      <x:c r="A401" s="37" t="str">
        <x:v>CASH-13D330F9A0EFC8</x:v>
      </x:c>
      <x:c r="B401" s="37" t="str">
        <x:v>VAR-9E6CF2049EDA43|EG-013|STORE</x:v>
      </x:c>
      <x:c r="C401" s="37" t="str">
        <x:v>VAR-9E6CF2049EDA43</x:v>
      </x:c>
      <x:c r="D401" s="37" t="str">
        <x:v>MOD-6FC5068D758F97</x:v>
      </x:c>
      <x:c r="E401" s="37" t="str">
        <x:v>Touch El Zenouki 40808, free chopper gift 700 Watt 700 W | Silver</x:v>
      </x:c>
      <x:c r="F401" s="37" t="str">
        <x:v>الأجهزة المنزلية</x:v>
      </x:c>
      <x:c r="G401" s="37" t="str">
        <x:v>مكانس كهربائية</x:v>
      </x:c>
      <x:c r="H401" s="37" t="str">
        <x:v>Touch El Zenouki</x:v>
      </x:c>
      <x:c r="I401" s="37" t="str">
        <x:v>40808, free chopper gift 700 Watt</x:v>
      </x:c>
      <x:c r="J401" s="37" t="str">
        <x:v>700 W | Silver</x:v>
      </x:c>
      <x:c r="K401" s="37"/>
      <x:c r="L401" s="37"/>
      <x:c r="M401" s="37" t="str">
        <x:v>Silver</x:v>
      </x:c>
      <x:c r="N401" s="37" t="str">
        <x:v>40808, free chopper gift 700 Watt</x:v>
      </x:c>
      <x:c r="O401" s="37"/>
      <x:c r="P401" s="37" t="str">
        <x:v>EG-013</x:v>
      </x:c>
      <x:c r="Q401" s="37" t="str">
        <x:v>B.TECH</x:v>
      </x:c>
      <x:c r="R401" s="37" t="str">
        <x:v>سلسلة</x:v>
      </x:c>
      <x:c r="S401" s="37" t="str">
        <x:v>A</x:v>
      </x:c>
      <x:c r="T401" s="37"/>
      <x:c r="U401" s="37"/>
      <x:c r="V401" s="37"/>
      <x:c r="W401" s="37" t="str">
        <x:v>https://btech.com/en/p/b0e084d8-55f5-4fd9-98d4-5aee24e769ae</x:v>
      </x:c>
      <x:c r="X401" s="37" t="str">
        <x:v>رابط منتج مباشر</x:v>
      </x:c>
      <x:c r="Y401" s="37" t="str">
        <x:v>EGP</x:v>
      </x:c>
      <x:c r="Z401" s="56"/>
      <x:c r="AA401" s="56"/>
      <x:c r="AB401" s="56" t="str">
        <x:f>IF(OR(Z401="",AA401=""),"",MAX(0,AA401-Z401))</x:f>
      </x:c>
      <x:c r="AC401" s="58" t="str">
        <x:f>IF(OR(Z401="",AA401="",AA401=0),"",MAX(0,(AA401-Z401)/AA401))</x:f>
      </x:c>
      <x:c r="AD401" s="56"/>
      <x:c r="AE401" s="56" t="str">
        <x:f>IF(Z401="","",Z401+IF(AD401="",0,AD401))</x:f>
      </x:c>
      <x:c r="AF401" s="37" t="str">
        <x:f>IF(AD401="","",AD401=0)</x:f>
      </x:c>
      <x:c r="AG401" s="37"/>
      <x:c r="AH401" s="37"/>
      <x:c r="AI401" s="37"/>
      <x:c r="AJ401" s="37" t="str">
        <x:v>القاهرة</x:v>
      </x:c>
      <x:c r="AK401" s="37"/>
      <x:c r="AL401" s="37"/>
      <x:c r="AM401" s="37"/>
      <x:c r="AN401" s="37"/>
      <x:c r="AO401" s="37"/>
      <x:c r="AP401" s="37"/>
      <x:c r="AQ401" s="54" t="b">
        <x:v>1</x:v>
      </x:c>
      <x:c r="AR401" s="37"/>
      <x:c r="AS401" s="37" t="str">
        <x:v>صفحة منتج</x:v>
      </x:c>
      <x:c r="AT401" s="37" t="str">
        <x:v>عالية</x:v>
      </x:c>
      <x:c r="AU401" s="37" t="str">
        <x:v>egypt_store_product_listing</x:v>
      </x:c>
      <x:c r="AV401" s="37" t="str">
        <x:v>HTML/JSON-LD</x:v>
      </x:c>
      <x:c r="AW401" s="37" t="str">
        <x:v>https://btech.com/en/p/b0e084d8-55f5-4fd9-98d4-5aee24e769ae</x:v>
      </x:c>
      <x:c r="AX401" s="37" t="n">
        <x:v>1</x:v>
      </x:c>
      <x:c r="AY401" s="60" t="n">
        <x:v>46233</x:v>
      </x:c>
      <x:c r="AZ401" s="60"/>
      <x:c r="BA401" s="60"/>
      <x:c r="BB401" s="62" t="str">
        <x:f>IF(BA401="","",(NOW()-BA401)*24)</x:f>
      </x:c>
      <x:c r="BC401" s="37" t="str">
        <x:f>IF(BA401="","لم يُرصد",IF(BH401&lt;&gt;TRUE,"غير نشط",IF(BD401="فشل","فشل حالي",IF(BB401&lt;=12,"حديث",IF(BB401&lt;=24,"متأخر","قديم")))))</x:f>
        <x:v>لم يُرصد</x:v>
      </x:c>
      <x:c r="BD401" s="37" t="str">
        <x:v>بانتظار أول رصد سعر</x:v>
      </x:c>
      <x:c r="BE401" s="37" t="n">
        <x:v>0</x:v>
      </x:c>
      <x:c r="BF401" s="37"/>
      <x:c r="BG401" s="37"/>
      <x:c r="BH401" s="54" t="b">
        <x:v>1</x:v>
      </x:c>
      <x:c r="BI401" s="37" t="str">
        <x:v>جاهز لأول رصد</x:v>
      </x:c>
      <x:c r="BJ401" s="37" t="str"/>
      <x:c r="BK401" s="37" t="str">
        <x:v>Catalogue title: Touch El Zenouki Turbine Plus Drum Vacuum Cleaner, Silver - 40808, free chopper gift 700 Watt</x:v>
      </x:c>
      <x:c r="BL401" s="60" t="n">
        <x:v>46233</x:v>
      </x:c>
      <x:c r="BM401" s="60" t="n">
        <x:v>46233</x:v>
      </x:c>
    </x:row>
    <x:row r="402">
      <x:c r="A402" s="37" t="str">
        <x:v>CASH-E8D50D143CA636</x:v>
      </x:c>
      <x:c r="B402" s="37" t="str">
        <x:v>VAR-7F0E047F66226F|EG-013|STORE</x:v>
      </x:c>
      <x:c r="C402" s="37" t="str">
        <x:v>VAR-7F0E047F66226F</x:v>
      </x:c>
      <x:c r="D402" s="37" t="str">
        <x:v>MOD-1A1081BC84AC23</x:v>
      </x:c>
      <x:c r="E402" s="37" t="str">
        <x:v>Beko STM 4116 B 230ml / 1600W / Black</x:v>
      </x:c>
      <x:c r="F402" s="37" t="str">
        <x:v>الأجهزة المنزلية</x:v>
      </x:c>
      <x:c r="G402" s="37" t="str">
        <x:v>مكاوي ملابس</x:v>
      </x:c>
      <x:c r="H402" s="37" t="str">
        <x:v>Beko</x:v>
      </x:c>
      <x:c r="I402" s="37" t="str">
        <x:v>STM 4116 B</x:v>
      </x:c>
      <x:c r="J402" s="37" t="str">
        <x:v>230ml | 1600W | Black</x:v>
      </x:c>
      <x:c r="K402" s="37"/>
      <x:c r="L402" s="37"/>
      <x:c r="M402" s="37" t="str">
        <x:v>Black</x:v>
      </x:c>
      <x:c r="N402" s="37" t="str">
        <x:v>STM 4116 B</x:v>
      </x:c>
      <x:c r="O402" s="37"/>
      <x:c r="P402" s="37" t="str">
        <x:v>EG-013</x:v>
      </x:c>
      <x:c r="Q402" s="37" t="str">
        <x:v>B.TECH</x:v>
      </x:c>
      <x:c r="R402" s="37" t="str">
        <x:v>سلسلة</x:v>
      </x:c>
      <x:c r="S402" s="37" t="str">
        <x:v>A</x:v>
      </x:c>
      <x:c r="T402" s="37"/>
      <x:c r="U402" s="37"/>
      <x:c r="V402" s="37"/>
      <x:c r="W402" s="37" t="str">
        <x:v>https://btech.com/en/c/small-home-appliances/irons</x:v>
      </x:c>
      <x:c r="X402" s="37" t="str">
        <x:v>صفحة فئة</x:v>
      </x:c>
      <x:c r="Y402" s="37" t="str">
        <x:v>EGP</x:v>
      </x:c>
      <x:c r="Z402" s="56"/>
      <x:c r="AA402" s="56"/>
      <x:c r="AB402" s="56" t="str">
        <x:f>IF(OR(Z402="",AA402=""),"",MAX(0,AA402-Z402))</x:f>
      </x:c>
      <x:c r="AC402" s="58" t="str">
        <x:f>IF(OR(Z402="",AA402="",AA402=0),"",MAX(0,(AA402-Z402)/AA402))</x:f>
      </x:c>
      <x:c r="AD402" s="56"/>
      <x:c r="AE402" s="56" t="str">
        <x:f>IF(Z402="","",Z402+IF(AD402="",0,AD402))</x:f>
      </x:c>
      <x:c r="AF402" s="37" t="str">
        <x:f>IF(AD402="","",AD402=0)</x:f>
      </x:c>
      <x:c r="AG402" s="37"/>
      <x:c r="AH402" s="37"/>
      <x:c r="AI402" s="37"/>
      <x:c r="AJ402" s="37" t="str">
        <x:v>القاهرة</x:v>
      </x:c>
      <x:c r="AK402" s="37"/>
      <x:c r="AL402" s="37"/>
      <x:c r="AM402" s="37"/>
      <x:c r="AN402" s="37"/>
      <x:c r="AO402" s="37"/>
      <x:c r="AP402" s="37"/>
      <x:c r="AQ402" s="54" t="b">
        <x:v>1</x:v>
      </x:c>
      <x:c r="AR402" s="37"/>
      <x:c r="AS402" s="37" t="str">
        <x:v>صفحة فئة</x:v>
      </x:c>
      <x:c r="AT402" s="37" t="str">
        <x:v>تحتاج مراجعة</x:v>
      </x:c>
      <x:c r="AU402" s="37" t="str">
        <x:v>store_category_listing</x:v>
      </x:c>
      <x:c r="AV402" s="37" t="str">
        <x:v>اكتشاف من صفحة فئة</x:v>
      </x:c>
      <x:c r="AW402" s="37" t="str">
        <x:v>https://btech.com/en/c/small-home-appliances/irons</x:v>
      </x:c>
      <x:c r="AX402" s="37" t="n">
        <x:v>1</x:v>
      </x:c>
      <x:c r="AY402" s="60" t="n">
        <x:v>46233</x:v>
      </x:c>
      <x:c r="AZ402" s="60"/>
      <x:c r="BA402" s="60"/>
      <x:c r="BB402" s="62" t="str">
        <x:f>IF(BA402="","",(NOW()-BA402)*24)</x:f>
      </x:c>
      <x:c r="BC402" s="37" t="str">
        <x:f>IF(BA402="","لم يُرصد",IF(BH402&lt;&gt;TRUE,"غير نشط",IF(BD402="فشل","فشل حالي",IF(BB402&lt;=12,"حديث",IF(BB402&lt;=24,"متأخر","قديم")))))</x:f>
        <x:v>لم يُرصد</x:v>
      </x:c>
      <x:c r="BD402" s="37" t="str">
        <x:v>بانتظار أول رصد سعر</x:v>
      </x:c>
      <x:c r="BE402" s="37" t="n">
        <x:v>0</x:v>
      </x:c>
      <x:c r="BF402" s="37"/>
      <x:c r="BG402" s="37"/>
      <x:c r="BH402" s="54" t="b">
        <x:v>1</x:v>
      </x:c>
      <x:c r="BI402" s="37" t="str">
        <x:v>يحتاج اكتشاف رابط المنتج</x:v>
      </x:c>
      <x:c r="BJ402" s="37" t="str">
        <x:v>Beko Garment Steamer, 230 milliliter, 1600 Watt, Black - STM 4116 B</x:v>
      </x:c>
      <x:c r="BK402" s="37"/>
      <x:c r="BL402" s="60" t="n">
        <x:v>46233</x:v>
      </x:c>
      <x:c r="BM402" s="60" t="n">
        <x:v>46233</x:v>
      </x:c>
    </x:row>
    <x:row r="403">
      <x:c r="A403" s="37" t="str">
        <x:v>CASH-987EAD32821BDE</x:v>
      </x:c>
      <x:c r="B403" s="37" t="str">
        <x:v>VAR-340B0DD1AB7B7B|EG-013|STORE</x:v>
      </x:c>
      <x:c r="C403" s="37" t="str">
        <x:v>VAR-340B0DD1AB7B7B</x:v>
      </x:c>
      <x:c r="D403" s="37" t="str">
        <x:v>MOD-F962346306BBC1</x:v>
      </x:c>
      <x:c r="E403" s="37" t="str">
        <x:v>Black + Decker GST2400-B5 1.5L / 2400W / Black / White</x:v>
      </x:c>
      <x:c r="F403" s="37" t="str">
        <x:v>الأجهزة المنزلية</x:v>
      </x:c>
      <x:c r="G403" s="37" t="str">
        <x:v>مكاوي ملابس</x:v>
      </x:c>
      <x:c r="H403" s="37" t="str">
        <x:v>Black + Decker</x:v>
      </x:c>
      <x:c r="I403" s="37" t="str">
        <x:v>GST2400-B5</x:v>
      </x:c>
      <x:c r="J403" s="37" t="str">
        <x:v>1.5L | 2400W | Black / White</x:v>
      </x:c>
      <x:c r="K403" s="37"/>
      <x:c r="L403" s="37"/>
      <x:c r="M403" s="37" t="str">
        <x:v>Black / White</x:v>
      </x:c>
      <x:c r="N403" s="37" t="str">
        <x:v>GST2400-B5</x:v>
      </x:c>
      <x:c r="O403" s="37"/>
      <x:c r="P403" s="37" t="str">
        <x:v>EG-013</x:v>
      </x:c>
      <x:c r="Q403" s="37" t="str">
        <x:v>B.TECH</x:v>
      </x:c>
      <x:c r="R403" s="37" t="str">
        <x:v>سلسلة</x:v>
      </x:c>
      <x:c r="S403" s="37" t="str">
        <x:v>A</x:v>
      </x:c>
      <x:c r="T403" s="37"/>
      <x:c r="U403" s="37"/>
      <x:c r="V403" s="37"/>
      <x:c r="W403" s="37" t="str">
        <x:v>https://btech.com/en/c/small-home-appliances/irons</x:v>
      </x:c>
      <x:c r="X403" s="37" t="str">
        <x:v>صفحة فئة</x:v>
      </x:c>
      <x:c r="Y403" s="37" t="str">
        <x:v>EGP</x:v>
      </x:c>
      <x:c r="Z403" s="56"/>
      <x:c r="AA403" s="56"/>
      <x:c r="AB403" s="56" t="str">
        <x:f>IF(OR(Z403="",AA403=""),"",MAX(0,AA403-Z403))</x:f>
      </x:c>
      <x:c r="AC403" s="58" t="str">
        <x:f>IF(OR(Z403="",AA403="",AA403=0),"",MAX(0,(AA403-Z403)/AA403))</x:f>
      </x:c>
      <x:c r="AD403" s="56"/>
      <x:c r="AE403" s="56" t="str">
        <x:f>IF(Z403="","",Z403+IF(AD403="",0,AD403))</x:f>
      </x:c>
      <x:c r="AF403" s="37" t="str">
        <x:f>IF(AD403="","",AD403=0)</x:f>
      </x:c>
      <x:c r="AG403" s="37"/>
      <x:c r="AH403" s="37"/>
      <x:c r="AI403" s="37"/>
      <x:c r="AJ403" s="37" t="str">
        <x:v>القاهرة</x:v>
      </x:c>
      <x:c r="AK403" s="37"/>
      <x:c r="AL403" s="37"/>
      <x:c r="AM403" s="37"/>
      <x:c r="AN403" s="37"/>
      <x:c r="AO403" s="37"/>
      <x:c r="AP403" s="37"/>
      <x:c r="AQ403" s="54" t="b">
        <x:v>1</x:v>
      </x:c>
      <x:c r="AR403" s="37"/>
      <x:c r="AS403" s="37" t="str">
        <x:v>صفحة فئة</x:v>
      </x:c>
      <x:c r="AT403" s="37" t="str">
        <x:v>تحتاج مراجعة</x:v>
      </x:c>
      <x:c r="AU403" s="37" t="str">
        <x:v>store_category_listing</x:v>
      </x:c>
      <x:c r="AV403" s="37" t="str">
        <x:v>اكتشاف من صفحة فئة</x:v>
      </x:c>
      <x:c r="AW403" s="37" t="str">
        <x:v>https://btech.com/en/c/small-home-appliances/irons</x:v>
      </x:c>
      <x:c r="AX403" s="37" t="n">
        <x:v>1</x:v>
      </x:c>
      <x:c r="AY403" s="60" t="n">
        <x:v>46233</x:v>
      </x:c>
      <x:c r="AZ403" s="60"/>
      <x:c r="BA403" s="60"/>
      <x:c r="BB403" s="62" t="str">
        <x:f>IF(BA403="","",(NOW()-BA403)*24)</x:f>
      </x:c>
      <x:c r="BC403" s="37" t="str">
        <x:f>IF(BA403="","لم يُرصد",IF(BH403&lt;&gt;TRUE,"غير نشط",IF(BD403="فشل","فشل حالي",IF(BB403&lt;=12,"حديث",IF(BB403&lt;=24,"متأخر","قديم")))))</x:f>
        <x:v>لم يُرصد</x:v>
      </x:c>
      <x:c r="BD403" s="37" t="str">
        <x:v>بانتظار أول رصد سعر</x:v>
      </x:c>
      <x:c r="BE403" s="37" t="n">
        <x:v>0</x:v>
      </x:c>
      <x:c r="BF403" s="37"/>
      <x:c r="BG403" s="37"/>
      <x:c r="BH403" s="54" t="b">
        <x:v>1</x:v>
      </x:c>
      <x:c r="BI403" s="37" t="str">
        <x:v>يحتاج اكتشاف رابط المنتج</x:v>
      </x:c>
      <x:c r="BJ403" s="37" t="str">
        <x:v>Black + Decker Garment Steamer, 1.5 Liter, 2400 Watt, White - GST2400-B5</x:v>
      </x:c>
      <x:c r="BK403" s="37"/>
      <x:c r="BL403" s="60" t="n">
        <x:v>46233</x:v>
      </x:c>
      <x:c r="BM403" s="60" t="n">
        <x:v>46233</x:v>
      </x:c>
    </x:row>
    <x:row r="404">
      <x:c r="A404" s="37" t="str">
        <x:v>CASH-CBDCFAC8FDACF1</x:v>
      </x:c>
      <x:c r="B404" s="37" t="str">
        <x:v>VAR-39086BB1EEEA7D|EG-013|STORE</x:v>
      </x:c>
      <x:c r="C404" s="37" t="str">
        <x:v>VAR-39086BB1EEEA7D</x:v>
      </x:c>
      <x:c r="D404" s="37" t="str">
        <x:v>MOD-745A8779E664F5</x:v>
      </x:c>
      <x:c r="E404" s="37" t="str">
        <x:v>Black + Decker HST1500-B5 1500W / Black / Purple</x:v>
      </x:c>
      <x:c r="F404" s="37" t="str">
        <x:v>الأجهزة المنزلية</x:v>
      </x:c>
      <x:c r="G404" s="37" t="str">
        <x:v>مكاوي ملابس</x:v>
      </x:c>
      <x:c r="H404" s="37" t="str">
        <x:v>Black + Decker</x:v>
      </x:c>
      <x:c r="I404" s="37" t="str">
        <x:v>HST1500-B5</x:v>
      </x:c>
      <x:c r="J404" s="37" t="str">
        <x:v>1500W | Black / Purple</x:v>
      </x:c>
      <x:c r="K404" s="37"/>
      <x:c r="L404" s="37"/>
      <x:c r="M404" s="37" t="str">
        <x:v>Black / Purple</x:v>
      </x:c>
      <x:c r="N404" s="37" t="str">
        <x:v>HST1500-B5</x:v>
      </x:c>
      <x:c r="O404" s="37"/>
      <x:c r="P404" s="37" t="str">
        <x:v>EG-013</x:v>
      </x:c>
      <x:c r="Q404" s="37" t="str">
        <x:v>B.TECH</x:v>
      </x:c>
      <x:c r="R404" s="37" t="str">
        <x:v>سلسلة</x:v>
      </x:c>
      <x:c r="S404" s="37" t="str">
        <x:v>A</x:v>
      </x:c>
      <x:c r="T404" s="37"/>
      <x:c r="U404" s="37"/>
      <x:c r="V404" s="37"/>
      <x:c r="W404" s="37" t="str">
        <x:v>https://btech.com/en/c/small-home-appliances/irons</x:v>
      </x:c>
      <x:c r="X404" s="37" t="str">
        <x:v>صفحة فئة</x:v>
      </x:c>
      <x:c r="Y404" s="37" t="str">
        <x:v>EGP</x:v>
      </x:c>
      <x:c r="Z404" s="56"/>
      <x:c r="AA404" s="56"/>
      <x:c r="AB404" s="56" t="str">
        <x:f>IF(OR(Z404="",AA404=""),"",MAX(0,AA404-Z404))</x:f>
      </x:c>
      <x:c r="AC404" s="58" t="str">
        <x:f>IF(OR(Z404="",AA404="",AA404=0),"",MAX(0,(AA404-Z404)/AA404))</x:f>
      </x:c>
      <x:c r="AD404" s="56"/>
      <x:c r="AE404" s="56" t="str">
        <x:f>IF(Z404="","",Z404+IF(AD404="",0,AD404))</x:f>
      </x:c>
      <x:c r="AF404" s="37" t="str">
        <x:f>IF(AD404="","",AD404=0)</x:f>
      </x:c>
      <x:c r="AG404" s="37"/>
      <x:c r="AH404" s="37"/>
      <x:c r="AI404" s="37"/>
      <x:c r="AJ404" s="37" t="str">
        <x:v>القاهرة</x:v>
      </x:c>
      <x:c r="AK404" s="37"/>
      <x:c r="AL404" s="37"/>
      <x:c r="AM404" s="37"/>
      <x:c r="AN404" s="37"/>
      <x:c r="AO404" s="37"/>
      <x:c r="AP404" s="37"/>
      <x:c r="AQ404" s="54" t="b">
        <x:v>1</x:v>
      </x:c>
      <x:c r="AR404" s="37"/>
      <x:c r="AS404" s="37" t="str">
        <x:v>صفحة فئة</x:v>
      </x:c>
      <x:c r="AT404" s="37" t="str">
        <x:v>تحتاج مراجعة</x:v>
      </x:c>
      <x:c r="AU404" s="37" t="str">
        <x:v>store_category_listing</x:v>
      </x:c>
      <x:c r="AV404" s="37" t="str">
        <x:v>اكتشاف من صفحة فئة</x:v>
      </x:c>
      <x:c r="AW404" s="37" t="str">
        <x:v>https://btech.com/en/c/small-home-appliances/irons</x:v>
      </x:c>
      <x:c r="AX404" s="37" t="n">
        <x:v>1</x:v>
      </x:c>
      <x:c r="AY404" s="60" t="n">
        <x:v>46233</x:v>
      </x:c>
      <x:c r="AZ404" s="60"/>
      <x:c r="BA404" s="60"/>
      <x:c r="BB404" s="62" t="str">
        <x:f>IF(BA404="","",(NOW()-BA404)*24)</x:f>
      </x:c>
      <x:c r="BC404" s="37" t="str">
        <x:f>IF(BA404="","لم يُرصد",IF(BH404&lt;&gt;TRUE,"غير نشط",IF(BD404="فشل","فشل حالي",IF(BB404&lt;=12,"حديث",IF(BB404&lt;=24,"متأخر","قديم")))))</x:f>
        <x:v>لم يُرصد</x:v>
      </x:c>
      <x:c r="BD404" s="37" t="str">
        <x:v>بانتظار أول رصد سعر</x:v>
      </x:c>
      <x:c r="BE404" s="37" t="n">
        <x:v>0</x:v>
      </x:c>
      <x:c r="BF404" s="37"/>
      <x:c r="BG404" s="37"/>
      <x:c r="BH404" s="54" t="b">
        <x:v>1</x:v>
      </x:c>
      <x:c r="BI404" s="37" t="str">
        <x:v>يحتاج اكتشاف رابط المنتج</x:v>
      </x:c>
      <x:c r="BJ404" s="37" t="str">
        <x:v>Black + Decker Electricity Handheld Iron, 1500 Watt Purple - HST1500-B5</x:v>
      </x:c>
      <x:c r="BK404" s="37"/>
      <x:c r="BL404" s="60" t="n">
        <x:v>46233</x:v>
      </x:c>
      <x:c r="BM404" s="60" t="n">
        <x:v>46233</x:v>
      </x:c>
    </x:row>
    <x:row r="405">
      <x:c r="A405" s="37" t="str">
        <x:v>CASH-CF7AF639BA14BD</x:v>
      </x:c>
      <x:c r="B405" s="37" t="str">
        <x:v>VAR-34F6349B1FCF02|EG-013|STORE</x:v>
      </x:c>
      <x:c r="C405" s="37" t="str">
        <x:v>VAR-34F6349B1FCF02</x:v>
      </x:c>
      <x:c r="D405" s="37" t="str">
        <x:v>MOD-9D6D545856A6E1</x:v>
      </x:c>
      <x:c r="E405" s="37" t="str">
        <x:v>Braun SI 1050 2000W / White Blue</x:v>
      </x:c>
      <x:c r="F405" s="37" t="str">
        <x:v>الأجهزة المنزلية</x:v>
      </x:c>
      <x:c r="G405" s="37" t="str">
        <x:v>مكاوي ملابس</x:v>
      </x:c>
      <x:c r="H405" s="37" t="str">
        <x:v>Braun</x:v>
      </x:c>
      <x:c r="I405" s="37" t="str">
        <x:v>SI 1050</x:v>
      </x:c>
      <x:c r="J405" s="37" t="str">
        <x:v>2000W | White Blue</x:v>
      </x:c>
      <x:c r="K405" s="37"/>
      <x:c r="L405" s="37"/>
      <x:c r="M405" s="37" t="str">
        <x:v>White Blue</x:v>
      </x:c>
      <x:c r="N405" s="37" t="str">
        <x:v>SI 1050</x:v>
      </x:c>
      <x:c r="O405" s="37"/>
      <x:c r="P405" s="37" t="str">
        <x:v>EG-013</x:v>
      </x:c>
      <x:c r="Q405" s="37" t="str">
        <x:v>B.TECH</x:v>
      </x:c>
      <x:c r="R405" s="37" t="str">
        <x:v>سلسلة</x:v>
      </x:c>
      <x:c r="S405" s="37" t="str">
        <x:v>A</x:v>
      </x:c>
      <x:c r="T405" s="37"/>
      <x:c r="U405" s="37"/>
      <x:c r="V405" s="37"/>
      <x:c r="W405" s="37" t="str">
        <x:v>https://btech.com/en/c/small-home-appliances/irons</x:v>
      </x:c>
      <x:c r="X405" s="37" t="str">
        <x:v>صفحة فئة</x:v>
      </x:c>
      <x:c r="Y405" s="37" t="str">
        <x:v>EGP</x:v>
      </x:c>
      <x:c r="Z405" s="56"/>
      <x:c r="AA405" s="56"/>
      <x:c r="AB405" s="56" t="str">
        <x:f>IF(OR(Z405="",AA405=""),"",MAX(0,AA405-Z405))</x:f>
      </x:c>
      <x:c r="AC405" s="58" t="str">
        <x:f>IF(OR(Z405="",AA405="",AA405=0),"",MAX(0,(AA405-Z405)/AA405))</x:f>
      </x:c>
      <x:c r="AD405" s="56"/>
      <x:c r="AE405" s="56" t="str">
        <x:f>IF(Z405="","",Z405+IF(AD405="",0,AD405))</x:f>
      </x:c>
      <x:c r="AF405" s="37" t="str">
        <x:f>IF(AD405="","",AD405=0)</x:f>
      </x:c>
      <x:c r="AG405" s="37"/>
      <x:c r="AH405" s="37"/>
      <x:c r="AI405" s="37"/>
      <x:c r="AJ405" s="37" t="str">
        <x:v>القاهرة</x:v>
      </x:c>
      <x:c r="AK405" s="37"/>
      <x:c r="AL405" s="37"/>
      <x:c r="AM405" s="37"/>
      <x:c r="AN405" s="37"/>
      <x:c r="AO405" s="37"/>
      <x:c r="AP405" s="37"/>
      <x:c r="AQ405" s="54" t="b">
        <x:v>1</x:v>
      </x:c>
      <x:c r="AR405" s="37"/>
      <x:c r="AS405" s="37" t="str">
        <x:v>صفحة فئة</x:v>
      </x:c>
      <x:c r="AT405" s="37" t="str">
        <x:v>تحتاج مراجعة</x:v>
      </x:c>
      <x:c r="AU405" s="37" t="str">
        <x:v>store_category_listing</x:v>
      </x:c>
      <x:c r="AV405" s="37" t="str">
        <x:v>اكتشاف من صفحة فئة</x:v>
      </x:c>
      <x:c r="AW405" s="37" t="str">
        <x:v>https://btech.com/en/c/small-home-appliances/irons</x:v>
      </x:c>
      <x:c r="AX405" s="37" t="n">
        <x:v>1</x:v>
      </x:c>
      <x:c r="AY405" s="60" t="n">
        <x:v>46233</x:v>
      </x:c>
      <x:c r="AZ405" s="60"/>
      <x:c r="BA405" s="60"/>
      <x:c r="BB405" s="62" t="str">
        <x:f>IF(BA405="","",(NOW()-BA405)*24)</x:f>
      </x:c>
      <x:c r="BC405" s="37" t="str">
        <x:f>IF(BA405="","لم يُرصد",IF(BH405&lt;&gt;TRUE,"غير نشط",IF(BD405="فشل","فشل حالي",IF(BB405&lt;=12,"حديث",IF(BB405&lt;=24,"متأخر","قديم")))))</x:f>
        <x:v>لم يُرصد</x:v>
      </x:c>
      <x:c r="BD405" s="37" t="str">
        <x:v>بانتظار أول رصد سعر</x:v>
      </x:c>
      <x:c r="BE405" s="37" t="n">
        <x:v>0</x:v>
      </x:c>
      <x:c r="BF405" s="37"/>
      <x:c r="BG405" s="37"/>
      <x:c r="BH405" s="54" t="b">
        <x:v>1</x:v>
      </x:c>
      <x:c r="BI405" s="37" t="str">
        <x:v>يحتاج اكتشاف رابط المنتج</x:v>
      </x:c>
      <x:c r="BJ405" s="37" t="str">
        <x:v>Braun TeXStyle 1 Steam Iron, 2000 Watt, White Blue - SI 1050</x:v>
      </x:c>
      <x:c r="BK405" s="37"/>
      <x:c r="BL405" s="60" t="n">
        <x:v>46233</x:v>
      </x:c>
      <x:c r="BM405" s="60" t="n">
        <x:v>46233</x:v>
      </x:c>
    </x:row>
    <x:row r="406">
      <x:c r="A406" s="37" t="str">
        <x:v>CASH-1DA4E79C0122CB</x:v>
      </x:c>
      <x:c r="B406" s="37" t="str">
        <x:v>VAR-66B84D5C17B88F|EG-013|STORE</x:v>
      </x:c>
      <x:c r="C406" s="37" t="str">
        <x:v>VAR-66B84D5C17B88F</x:v>
      </x:c>
      <x:c r="D406" s="37" t="str">
        <x:v>MOD-29716DAD179D43</x:v>
      </x:c>
      <x:c r="E406" s="37" t="str">
        <x:v>Braun Si1070 2000W / Black</x:v>
      </x:c>
      <x:c r="F406" s="37" t="str">
        <x:v>الأجهزة المنزلية</x:v>
      </x:c>
      <x:c r="G406" s="37" t="str">
        <x:v>مكاوي ملابس</x:v>
      </x:c>
      <x:c r="H406" s="37" t="str">
        <x:v>Braun</x:v>
      </x:c>
      <x:c r="I406" s="37" t="str">
        <x:v>Si1070</x:v>
      </x:c>
      <x:c r="J406" s="37" t="str">
        <x:v>2000W | Black</x:v>
      </x:c>
      <x:c r="K406" s="37"/>
      <x:c r="L406" s="37"/>
      <x:c r="M406" s="37" t="str">
        <x:v>Black</x:v>
      </x:c>
      <x:c r="N406" s="37" t="str">
        <x:v>Si1070</x:v>
      </x:c>
      <x:c r="O406" s="37"/>
      <x:c r="P406" s="37" t="str">
        <x:v>EG-013</x:v>
      </x:c>
      <x:c r="Q406" s="37" t="str">
        <x:v>B.TECH</x:v>
      </x:c>
      <x:c r="R406" s="37" t="str">
        <x:v>سلسلة</x:v>
      </x:c>
      <x:c r="S406" s="37" t="str">
        <x:v>A</x:v>
      </x:c>
      <x:c r="T406" s="37"/>
      <x:c r="U406" s="37"/>
      <x:c r="V406" s="37"/>
      <x:c r="W406" s="37" t="str">
        <x:v>https://btech.com/en/c/small-home-appliances/irons</x:v>
      </x:c>
      <x:c r="X406" s="37" t="str">
        <x:v>صفحة فئة</x:v>
      </x:c>
      <x:c r="Y406" s="37" t="str">
        <x:v>EGP</x:v>
      </x:c>
      <x:c r="Z406" s="56"/>
      <x:c r="AA406" s="56"/>
      <x:c r="AB406" s="56" t="str">
        <x:f>IF(OR(Z406="",AA406=""),"",MAX(0,AA406-Z406))</x:f>
      </x:c>
      <x:c r="AC406" s="58" t="str">
        <x:f>IF(OR(Z406="",AA406="",AA406=0),"",MAX(0,(AA406-Z406)/AA406))</x:f>
      </x:c>
      <x:c r="AD406" s="56"/>
      <x:c r="AE406" s="56" t="str">
        <x:f>IF(Z406="","",Z406+IF(AD406="",0,AD406))</x:f>
      </x:c>
      <x:c r="AF406" s="37" t="str">
        <x:f>IF(AD406="","",AD406=0)</x:f>
      </x:c>
      <x:c r="AG406" s="37"/>
      <x:c r="AH406" s="37"/>
      <x:c r="AI406" s="37"/>
      <x:c r="AJ406" s="37" t="str">
        <x:v>القاهرة</x:v>
      </x:c>
      <x:c r="AK406" s="37"/>
      <x:c r="AL406" s="37"/>
      <x:c r="AM406" s="37"/>
      <x:c r="AN406" s="37"/>
      <x:c r="AO406" s="37"/>
      <x:c r="AP406" s="37"/>
      <x:c r="AQ406" s="54" t="b">
        <x:v>1</x:v>
      </x:c>
      <x:c r="AR406" s="37"/>
      <x:c r="AS406" s="37" t="str">
        <x:v>صفحة فئة</x:v>
      </x:c>
      <x:c r="AT406" s="37" t="str">
        <x:v>تحتاج مراجعة</x:v>
      </x:c>
      <x:c r="AU406" s="37" t="str">
        <x:v>store_category_listing</x:v>
      </x:c>
      <x:c r="AV406" s="37" t="str">
        <x:v>اكتشاف من صفحة فئة</x:v>
      </x:c>
      <x:c r="AW406" s="37" t="str">
        <x:v>https://btech.com/en/c/small-home-appliances/irons</x:v>
      </x:c>
      <x:c r="AX406" s="37" t="n">
        <x:v>1</x:v>
      </x:c>
      <x:c r="AY406" s="60" t="n">
        <x:v>46233</x:v>
      </x:c>
      <x:c r="AZ406" s="60"/>
      <x:c r="BA406" s="60"/>
      <x:c r="BB406" s="62" t="str">
        <x:f>IF(BA406="","",(NOW()-BA406)*24)</x:f>
      </x:c>
      <x:c r="BC406" s="37" t="str">
        <x:f>IF(BA406="","لم يُرصد",IF(BH406&lt;&gt;TRUE,"غير نشط",IF(BD406="فشل","فشل حالي",IF(BB406&lt;=12,"حديث",IF(BB406&lt;=24,"متأخر","قديم")))))</x:f>
        <x:v>لم يُرصد</x:v>
      </x:c>
      <x:c r="BD406" s="37" t="str">
        <x:v>بانتظار أول رصد سعر</x:v>
      </x:c>
      <x:c r="BE406" s="37" t="n">
        <x:v>0</x:v>
      </x:c>
      <x:c r="BF406" s="37"/>
      <x:c r="BG406" s="37"/>
      <x:c r="BH406" s="54" t="b">
        <x:v>1</x:v>
      </x:c>
      <x:c r="BI406" s="37" t="str">
        <x:v>يحتاج اكتشاف رابط المنتج</x:v>
      </x:c>
      <x:c r="BJ406" s="37" t="str">
        <x:v>Braun TexStyle 1 Steam Iron, 2000 Watt, Black Pink - Si1070</x:v>
      </x:c>
      <x:c r="BK406" s="37"/>
      <x:c r="BL406" s="60" t="n">
        <x:v>46233</x:v>
      </x:c>
      <x:c r="BM406" s="60" t="n">
        <x:v>46233</x:v>
      </x:c>
    </x:row>
    <x:row r="407">
      <x:c r="A407" s="37" t="str">
        <x:v>CASH-236E06F2F3AADD</x:v>
      </x:c>
      <x:c r="B407" s="37" t="str">
        <x:v>VAR-214E70AF6ED96C|EG-013|STORE</x:v>
      </x:c>
      <x:c r="C407" s="37" t="str">
        <x:v>VAR-214E70AF6ED96C</x:v>
      </x:c>
      <x:c r="D407" s="37" t="str">
        <x:v>MOD-74A6B2077B67D6</x:v>
      </x:c>
      <x:c r="E407" s="37" t="str">
        <x:v>Kenwood STP46000WP 2000W / Purple</x:v>
      </x:c>
      <x:c r="F407" s="37" t="str">
        <x:v>الأجهزة المنزلية</x:v>
      </x:c>
      <x:c r="G407" s="37" t="str">
        <x:v>مكاوي ملابس</x:v>
      </x:c>
      <x:c r="H407" s="37" t="str">
        <x:v>Kenwood</x:v>
      </x:c>
      <x:c r="I407" s="37" t="str">
        <x:v>STP46000WP</x:v>
      </x:c>
      <x:c r="J407" s="37" t="str">
        <x:v>2000W | Purple</x:v>
      </x:c>
      <x:c r="K407" s="37"/>
      <x:c r="L407" s="37"/>
      <x:c r="M407" s="37" t="str">
        <x:v>Purple</x:v>
      </x:c>
      <x:c r="N407" s="37" t="str">
        <x:v>STP46000WP</x:v>
      </x:c>
      <x:c r="O407" s="37"/>
      <x:c r="P407" s="37" t="str">
        <x:v>EG-013</x:v>
      </x:c>
      <x:c r="Q407" s="37" t="str">
        <x:v>B.TECH</x:v>
      </x:c>
      <x:c r="R407" s="37" t="str">
        <x:v>سلسلة</x:v>
      </x:c>
      <x:c r="S407" s="37" t="str">
        <x:v>A</x:v>
      </x:c>
      <x:c r="T407" s="37"/>
      <x:c r="U407" s="37"/>
      <x:c r="V407" s="37"/>
      <x:c r="W407" s="37" t="str">
        <x:v>https://btech.com/en/c/small-home-appliances/irons</x:v>
      </x:c>
      <x:c r="X407" s="37" t="str">
        <x:v>صفحة فئة</x:v>
      </x:c>
      <x:c r="Y407" s="37" t="str">
        <x:v>EGP</x:v>
      </x:c>
      <x:c r="Z407" s="56"/>
      <x:c r="AA407" s="56"/>
      <x:c r="AB407" s="56" t="str">
        <x:f>IF(OR(Z407="",AA407=""),"",MAX(0,AA407-Z407))</x:f>
      </x:c>
      <x:c r="AC407" s="58" t="str">
        <x:f>IF(OR(Z407="",AA407="",AA407=0),"",MAX(0,(AA407-Z407)/AA407))</x:f>
      </x:c>
      <x:c r="AD407" s="56"/>
      <x:c r="AE407" s="56" t="str">
        <x:f>IF(Z407="","",Z407+IF(AD407="",0,AD407))</x:f>
      </x:c>
      <x:c r="AF407" s="37" t="str">
        <x:f>IF(AD407="","",AD407=0)</x:f>
      </x:c>
      <x:c r="AG407" s="37"/>
      <x:c r="AH407" s="37"/>
      <x:c r="AI407" s="37"/>
      <x:c r="AJ407" s="37" t="str">
        <x:v>القاهرة</x:v>
      </x:c>
      <x:c r="AK407" s="37"/>
      <x:c r="AL407" s="37"/>
      <x:c r="AM407" s="37"/>
      <x:c r="AN407" s="37"/>
      <x:c r="AO407" s="37"/>
      <x:c r="AP407" s="37"/>
      <x:c r="AQ407" s="54" t="b">
        <x:v>1</x:v>
      </x:c>
      <x:c r="AR407" s="37"/>
      <x:c r="AS407" s="37" t="str">
        <x:v>صفحة فئة</x:v>
      </x:c>
      <x:c r="AT407" s="37" t="str">
        <x:v>تحتاج مراجعة</x:v>
      </x:c>
      <x:c r="AU407" s="37" t="str">
        <x:v>store_category_listing</x:v>
      </x:c>
      <x:c r="AV407" s="37" t="str">
        <x:v>اكتشاف من صفحة فئة</x:v>
      </x:c>
      <x:c r="AW407" s="37" t="str">
        <x:v>https://btech.com/en/c/small-home-appliances/irons</x:v>
      </x:c>
      <x:c r="AX407" s="37" t="n">
        <x:v>1</x:v>
      </x:c>
      <x:c r="AY407" s="60" t="n">
        <x:v>46233</x:v>
      </x:c>
      <x:c r="AZ407" s="60"/>
      <x:c r="BA407" s="60"/>
      <x:c r="BB407" s="62" t="str">
        <x:f>IF(BA407="","",(NOW()-BA407)*24)</x:f>
      </x:c>
      <x:c r="BC407" s="37" t="str">
        <x:f>IF(BA407="","لم يُرصد",IF(BH407&lt;&gt;TRUE,"غير نشط",IF(BD407="فشل","فشل حالي",IF(BB407&lt;=12,"حديث",IF(BB407&lt;=24,"متأخر","قديم")))))</x:f>
        <x:v>لم يُرصد</x:v>
      </x:c>
      <x:c r="BD407" s="37" t="str">
        <x:v>بانتظار أول رصد سعر</x:v>
      </x:c>
      <x:c r="BE407" s="37" t="n">
        <x:v>0</x:v>
      </x:c>
      <x:c r="BF407" s="37"/>
      <x:c r="BG407" s="37"/>
      <x:c r="BH407" s="54" t="b">
        <x:v>1</x:v>
      </x:c>
      <x:c r="BI407" s="37" t="str">
        <x:v>يحتاج اكتشاف رابط المنتج</x:v>
      </x:c>
      <x:c r="BJ407" s="37" t="str">
        <x:v>Kenwood Steam Iron, 2000 Watt, Purple - STP46000WP</x:v>
      </x:c>
      <x:c r="BK407" s="37"/>
      <x:c r="BL407" s="60" t="n">
        <x:v>46233</x:v>
      </x:c>
      <x:c r="BM407" s="60" t="n">
        <x:v>46233</x:v>
      </x:c>
    </x:row>
    <x:row r="408">
      <x:c r="A408" s="37" t="str">
        <x:v>CASH-13D7227785CE69</x:v>
      </x:c>
      <x:c r="B408" s="37" t="str">
        <x:v>VAR-37201787E44870|EG-013|STORE</x:v>
      </x:c>
      <x:c r="C408" s="37" t="str">
        <x:v>VAR-37201787E44870</x:v>
      </x:c>
      <x:c r="D408" s="37" t="str">
        <x:v>MOD-6FAC06640BAB6E</x:v>
      </x:c>
      <x:c r="E408" s="37" t="str">
        <x:v>Mienta SI181640A 2400W / Black</x:v>
      </x:c>
      <x:c r="F408" s="37" t="str">
        <x:v>الأجهزة المنزلية</x:v>
      </x:c>
      <x:c r="G408" s="37" t="str">
        <x:v>مكاوي ملابس</x:v>
      </x:c>
      <x:c r="H408" s="37" t="str">
        <x:v>Mienta</x:v>
      </x:c>
      <x:c r="I408" s="37" t="str">
        <x:v>SI181640A</x:v>
      </x:c>
      <x:c r="J408" s="37" t="str">
        <x:v>2400W | Black</x:v>
      </x:c>
      <x:c r="K408" s="37"/>
      <x:c r="L408" s="37"/>
      <x:c r="M408" s="37" t="str">
        <x:v>Black</x:v>
      </x:c>
      <x:c r="N408" s="37" t="str">
        <x:v>SI181640A</x:v>
      </x:c>
      <x:c r="O408" s="37"/>
      <x:c r="P408" s="37" t="str">
        <x:v>EG-013</x:v>
      </x:c>
      <x:c r="Q408" s="37" t="str">
        <x:v>B.TECH</x:v>
      </x:c>
      <x:c r="R408" s="37" t="str">
        <x:v>سلسلة</x:v>
      </x:c>
      <x:c r="S408" s="37" t="str">
        <x:v>A</x:v>
      </x:c>
      <x:c r="T408" s="37"/>
      <x:c r="U408" s="37"/>
      <x:c r="V408" s="37"/>
      <x:c r="W408" s="37" t="str">
        <x:v>https://btech.com/en/c/small-home-appliances/irons</x:v>
      </x:c>
      <x:c r="X408" s="37" t="str">
        <x:v>صفحة فئة</x:v>
      </x:c>
      <x:c r="Y408" s="37" t="str">
        <x:v>EGP</x:v>
      </x:c>
      <x:c r="Z408" s="56"/>
      <x:c r="AA408" s="56"/>
      <x:c r="AB408" s="56" t="str">
        <x:f>IF(OR(Z408="",AA408=""),"",MAX(0,AA408-Z408))</x:f>
      </x:c>
      <x:c r="AC408" s="58" t="str">
        <x:f>IF(OR(Z408="",AA408="",AA408=0),"",MAX(0,(AA408-Z408)/AA408))</x:f>
      </x:c>
      <x:c r="AD408" s="56"/>
      <x:c r="AE408" s="56" t="str">
        <x:f>IF(Z408="","",Z408+IF(AD408="",0,AD408))</x:f>
      </x:c>
      <x:c r="AF408" s="37" t="str">
        <x:f>IF(AD408="","",AD408=0)</x:f>
      </x:c>
      <x:c r="AG408" s="37"/>
      <x:c r="AH408" s="37"/>
      <x:c r="AI408" s="37"/>
      <x:c r="AJ408" s="37" t="str">
        <x:v>القاهرة</x:v>
      </x:c>
      <x:c r="AK408" s="37"/>
      <x:c r="AL408" s="37"/>
      <x:c r="AM408" s="37"/>
      <x:c r="AN408" s="37"/>
      <x:c r="AO408" s="37"/>
      <x:c r="AP408" s="37"/>
      <x:c r="AQ408" s="54" t="b">
        <x:v>1</x:v>
      </x:c>
      <x:c r="AR408" s="37"/>
      <x:c r="AS408" s="37" t="str">
        <x:v>صفحة فئة</x:v>
      </x:c>
      <x:c r="AT408" s="37" t="str">
        <x:v>تحتاج مراجعة</x:v>
      </x:c>
      <x:c r="AU408" s="37" t="str">
        <x:v>store_category_listing</x:v>
      </x:c>
      <x:c r="AV408" s="37" t="str">
        <x:v>اكتشاف من صفحة فئة</x:v>
      </x:c>
      <x:c r="AW408" s="37" t="str">
        <x:v>https://btech.com/en/c/small-home-appliances/irons</x:v>
      </x:c>
      <x:c r="AX408" s="37" t="n">
        <x:v>1</x:v>
      </x:c>
      <x:c r="AY408" s="60" t="n">
        <x:v>46233</x:v>
      </x:c>
      <x:c r="AZ408" s="60"/>
      <x:c r="BA408" s="60"/>
      <x:c r="BB408" s="62" t="str">
        <x:f>IF(BA408="","",(NOW()-BA408)*24)</x:f>
      </x:c>
      <x:c r="BC408" s="37" t="str">
        <x:f>IF(BA408="","لم يُرصد",IF(BH408&lt;&gt;TRUE,"غير نشط",IF(BD408="فشل","فشل حالي",IF(BB408&lt;=12,"حديث",IF(BB408&lt;=24,"متأخر","قديم")))))</x:f>
        <x:v>لم يُرصد</x:v>
      </x:c>
      <x:c r="BD408" s="37" t="str">
        <x:v>بانتظار أول رصد سعر</x:v>
      </x:c>
      <x:c r="BE408" s="37" t="n">
        <x:v>0</x:v>
      </x:c>
      <x:c r="BF408" s="37"/>
      <x:c r="BG408" s="37"/>
      <x:c r="BH408" s="54" t="b">
        <x:v>1</x:v>
      </x:c>
      <x:c r="BI408" s="37" t="str">
        <x:v>يحتاج اكتشاف رابط المنتج</x:v>
      </x:c>
      <x:c r="BJ408" s="37" t="str">
        <x:v>Mienta Steam Iron, 2400 Watt, Black - SI181640A</x:v>
      </x:c>
      <x:c r="BK408" s="37"/>
      <x:c r="BL408" s="60" t="n">
        <x:v>46233</x:v>
      </x:c>
      <x:c r="BM408" s="60" t="n">
        <x:v>46233</x:v>
      </x:c>
    </x:row>
    <x:row r="409">
      <x:c r="A409" s="37" t="str">
        <x:v>CASH-460D28F0246360</x:v>
      </x:c>
      <x:c r="B409" s="37" t="str">
        <x:v>VAR-C02691C3928DE2|EG-013|STORE</x:v>
      </x:c>
      <x:c r="C409" s="37" t="str">
        <x:v>VAR-C02691C3928DE2</x:v>
      </x:c>
      <x:c r="D409" s="37" t="str">
        <x:v>MOD-25A999848C0D6A</x:v>
      </x:c>
      <x:c r="E409" s="37" t="str">
        <x:v>Panasonic NI-S530VTD 2400W / White Violet</x:v>
      </x:c>
      <x:c r="F409" s="37" t="str">
        <x:v>الأجهزة المنزلية</x:v>
      </x:c>
      <x:c r="G409" s="37" t="str">
        <x:v>مكاوي ملابس</x:v>
      </x:c>
      <x:c r="H409" s="37" t="str">
        <x:v>Panasonic</x:v>
      </x:c>
      <x:c r="I409" s="37" t="str">
        <x:v>NI-S530VTD</x:v>
      </x:c>
      <x:c r="J409" s="37" t="str">
        <x:v>2400W | White Violet</x:v>
      </x:c>
      <x:c r="K409" s="37"/>
      <x:c r="L409" s="37"/>
      <x:c r="M409" s="37" t="str">
        <x:v>White Violet</x:v>
      </x:c>
      <x:c r="N409" s="37" t="str">
        <x:v>NI-S530VTD</x:v>
      </x:c>
      <x:c r="O409" s="37"/>
      <x:c r="P409" s="37" t="str">
        <x:v>EG-013</x:v>
      </x:c>
      <x:c r="Q409" s="37" t="str">
        <x:v>B.TECH</x:v>
      </x:c>
      <x:c r="R409" s="37" t="str">
        <x:v>سلسلة</x:v>
      </x:c>
      <x:c r="S409" s="37" t="str">
        <x:v>A</x:v>
      </x:c>
      <x:c r="T409" s="37"/>
      <x:c r="U409" s="37"/>
      <x:c r="V409" s="37"/>
      <x:c r="W409" s="37" t="str">
        <x:v>https://btech.com/en/c/small-home-appliances/irons</x:v>
      </x:c>
      <x:c r="X409" s="37" t="str">
        <x:v>صفحة فئة</x:v>
      </x:c>
      <x:c r="Y409" s="37" t="str">
        <x:v>EGP</x:v>
      </x:c>
      <x:c r="Z409" s="56"/>
      <x:c r="AA409" s="56"/>
      <x:c r="AB409" s="56" t="str">
        <x:f>IF(OR(Z409="",AA409=""),"",MAX(0,AA409-Z409))</x:f>
      </x:c>
      <x:c r="AC409" s="58" t="str">
        <x:f>IF(OR(Z409="",AA409="",AA409=0),"",MAX(0,(AA409-Z409)/AA409))</x:f>
      </x:c>
      <x:c r="AD409" s="56"/>
      <x:c r="AE409" s="56" t="str">
        <x:f>IF(Z409="","",Z409+IF(AD409="",0,AD409))</x:f>
      </x:c>
      <x:c r="AF409" s="37" t="str">
        <x:f>IF(AD409="","",AD409=0)</x:f>
      </x:c>
      <x:c r="AG409" s="37"/>
      <x:c r="AH409" s="37"/>
      <x:c r="AI409" s="37"/>
      <x:c r="AJ409" s="37" t="str">
        <x:v>القاهرة</x:v>
      </x:c>
      <x:c r="AK409" s="37"/>
      <x:c r="AL409" s="37"/>
      <x:c r="AM409" s="37"/>
      <x:c r="AN409" s="37"/>
      <x:c r="AO409" s="37"/>
      <x:c r="AP409" s="37"/>
      <x:c r="AQ409" s="54" t="b">
        <x:v>1</x:v>
      </x:c>
      <x:c r="AR409" s="37"/>
      <x:c r="AS409" s="37" t="str">
        <x:v>صفحة فئة</x:v>
      </x:c>
      <x:c r="AT409" s="37" t="str">
        <x:v>تحتاج مراجعة</x:v>
      </x:c>
      <x:c r="AU409" s="37" t="str">
        <x:v>store_category_listing</x:v>
      </x:c>
      <x:c r="AV409" s="37" t="str">
        <x:v>اكتشاف من صفحة فئة</x:v>
      </x:c>
      <x:c r="AW409" s="37" t="str">
        <x:v>https://btech.com/en/c/small-home-appliances/irons</x:v>
      </x:c>
      <x:c r="AX409" s="37" t="n">
        <x:v>1</x:v>
      </x:c>
      <x:c r="AY409" s="60" t="n">
        <x:v>46233</x:v>
      </x:c>
      <x:c r="AZ409" s="60"/>
      <x:c r="BA409" s="60"/>
      <x:c r="BB409" s="62" t="str">
        <x:f>IF(BA409="","",(NOW()-BA409)*24)</x:f>
      </x:c>
      <x:c r="BC409" s="37" t="str">
        <x:f>IF(BA409="","لم يُرصد",IF(BH409&lt;&gt;TRUE,"غير نشط",IF(BD409="فشل","فشل حالي",IF(BB409&lt;=12,"حديث",IF(BB409&lt;=24,"متأخر","قديم")))))</x:f>
        <x:v>لم يُرصد</x:v>
      </x:c>
      <x:c r="BD409" s="37" t="str">
        <x:v>بانتظار أول رصد سعر</x:v>
      </x:c>
      <x:c r="BE409" s="37" t="n">
        <x:v>0</x:v>
      </x:c>
      <x:c r="BF409" s="37"/>
      <x:c r="BG409" s="37"/>
      <x:c r="BH409" s="54" t="b">
        <x:v>1</x:v>
      </x:c>
      <x:c r="BI409" s="37" t="str">
        <x:v>يحتاج اكتشاف رابط المنتج</x:v>
      </x:c>
      <x:c r="BJ409" s="37" t="str">
        <x:v>Panasonic Steam Iron, 2400 Watt, White Violet - NI-S530VTD</x:v>
      </x:c>
      <x:c r="BK409" s="37"/>
      <x:c r="BL409" s="60" t="n">
        <x:v>46233</x:v>
      </x:c>
      <x:c r="BM409" s="60" t="n">
        <x:v>46233</x:v>
      </x:c>
    </x:row>
    <x:row r="410">
      <x:c r="A410" s="37" t="str">
        <x:v>CASH-D8D15F7B973467</x:v>
      </x:c>
      <x:c r="B410" s="37" t="str">
        <x:v>VAR-6726225E609E26|EG-013|STORE</x:v>
      </x:c>
      <x:c r="C410" s="37" t="str">
        <x:v>VAR-6726225E609E26</x:v>
      </x:c>
      <x:c r="D410" s="37" t="str">
        <x:v>MOD-9E890F8242DCD0</x:v>
      </x:c>
      <x:c r="E410" s="37" t="str">
        <x:v>Philips DST1020-30 1800W / White / Purple</x:v>
      </x:c>
      <x:c r="F410" s="37" t="str">
        <x:v>الأجهزة المنزلية</x:v>
      </x:c>
      <x:c r="G410" s="37" t="str">
        <x:v>مكاوي ملابس</x:v>
      </x:c>
      <x:c r="H410" s="37" t="str">
        <x:v>Philips</x:v>
      </x:c>
      <x:c r="I410" s="37" t="str">
        <x:v>DST1020-30</x:v>
      </x:c>
      <x:c r="J410" s="37" t="str">
        <x:v>1800W | White / Purple</x:v>
      </x:c>
      <x:c r="K410" s="37"/>
      <x:c r="L410" s="37"/>
      <x:c r="M410" s="37" t="str">
        <x:v>White / Purple</x:v>
      </x:c>
      <x:c r="N410" s="37" t="str">
        <x:v>DST1020-30</x:v>
      </x:c>
      <x:c r="O410" s="37"/>
      <x:c r="P410" s="37" t="str">
        <x:v>EG-013</x:v>
      </x:c>
      <x:c r="Q410" s="37" t="str">
        <x:v>B.TECH</x:v>
      </x:c>
      <x:c r="R410" s="37" t="str">
        <x:v>سلسلة</x:v>
      </x:c>
      <x:c r="S410" s="37" t="str">
        <x:v>A</x:v>
      </x:c>
      <x:c r="T410" s="37"/>
      <x:c r="U410" s="37"/>
      <x:c r="V410" s="37"/>
      <x:c r="W410" s="37" t="str">
        <x:v>https://btech.com/en/c/small-home-appliances/irons</x:v>
      </x:c>
      <x:c r="X410" s="37" t="str">
        <x:v>صفحة فئة</x:v>
      </x:c>
      <x:c r="Y410" s="37" t="str">
        <x:v>EGP</x:v>
      </x:c>
      <x:c r="Z410" s="56"/>
      <x:c r="AA410" s="56"/>
      <x:c r="AB410" s="56" t="str">
        <x:f>IF(OR(Z410="",AA410=""),"",MAX(0,AA410-Z410))</x:f>
      </x:c>
      <x:c r="AC410" s="58" t="str">
        <x:f>IF(OR(Z410="",AA410="",AA410=0),"",MAX(0,(AA410-Z410)/AA410))</x:f>
      </x:c>
      <x:c r="AD410" s="56"/>
      <x:c r="AE410" s="56" t="str">
        <x:f>IF(Z410="","",Z410+IF(AD410="",0,AD410))</x:f>
      </x:c>
      <x:c r="AF410" s="37" t="str">
        <x:f>IF(AD410="","",AD410=0)</x:f>
      </x:c>
      <x:c r="AG410" s="37"/>
      <x:c r="AH410" s="37"/>
      <x:c r="AI410" s="37"/>
      <x:c r="AJ410" s="37" t="str">
        <x:v>القاهرة</x:v>
      </x:c>
      <x:c r="AK410" s="37"/>
      <x:c r="AL410" s="37"/>
      <x:c r="AM410" s="37"/>
      <x:c r="AN410" s="37"/>
      <x:c r="AO410" s="37"/>
      <x:c r="AP410" s="37"/>
      <x:c r="AQ410" s="54" t="b">
        <x:v>1</x:v>
      </x:c>
      <x:c r="AR410" s="37"/>
      <x:c r="AS410" s="37" t="str">
        <x:v>صفحة فئة</x:v>
      </x:c>
      <x:c r="AT410" s="37" t="str">
        <x:v>تحتاج مراجعة</x:v>
      </x:c>
      <x:c r="AU410" s="37" t="str">
        <x:v>store_category_listing</x:v>
      </x:c>
      <x:c r="AV410" s="37" t="str">
        <x:v>اكتشاف من صفحة فئة</x:v>
      </x:c>
      <x:c r="AW410" s="37" t="str">
        <x:v>https://btech.com/en/c/small-home-appliances/irons</x:v>
      </x:c>
      <x:c r="AX410" s="37" t="n">
        <x:v>1</x:v>
      </x:c>
      <x:c r="AY410" s="60" t="n">
        <x:v>46233</x:v>
      </x:c>
      <x:c r="AZ410" s="60"/>
      <x:c r="BA410" s="60"/>
      <x:c r="BB410" s="62" t="str">
        <x:f>IF(BA410="","",(NOW()-BA410)*24)</x:f>
      </x:c>
      <x:c r="BC410" s="37" t="str">
        <x:f>IF(BA410="","لم يُرصد",IF(BH410&lt;&gt;TRUE,"غير نشط",IF(BD410="فشل","فشل حالي",IF(BB410&lt;=12,"حديث",IF(BB410&lt;=24,"متأخر","قديم")))))</x:f>
        <x:v>لم يُرصد</x:v>
      </x:c>
      <x:c r="BD410" s="37" t="str">
        <x:v>بانتظار أول رصد سعر</x:v>
      </x:c>
      <x:c r="BE410" s="37" t="n">
        <x:v>0</x:v>
      </x:c>
      <x:c r="BF410" s="37"/>
      <x:c r="BG410" s="37"/>
      <x:c r="BH410" s="54" t="b">
        <x:v>1</x:v>
      </x:c>
      <x:c r="BI410" s="37" t="str">
        <x:v>يحتاج اكتشاف رابط المنتج</x:v>
      </x:c>
      <x:c r="BJ410" s="37" t="str">
        <x:v>Philips Steam Iron, 1800 Watt, White Purple - DST1020-30</x:v>
      </x:c>
      <x:c r="BK410" s="37"/>
      <x:c r="BL410" s="60" t="n">
        <x:v>46233</x:v>
      </x:c>
      <x:c r="BM410" s="60" t="n">
        <x:v>46233</x:v>
      </x:c>
    </x:row>
    <x:row r="411">
      <x:c r="A411" s="37" t="str">
        <x:v>CASH-88A60E8FA7593E</x:v>
      </x:c>
      <x:c r="B411" s="37" t="str">
        <x:v>VAR-5EBA1B5212D475|EG-013|STORE</x:v>
      </x:c>
      <x:c r="C411" s="37" t="str">
        <x:v>VAR-5EBA1B5212D475</x:v>
      </x:c>
      <x:c r="D411" s="37" t="str">
        <x:v>MOD-63DD1DB438FCFE</x:v>
      </x:c>
      <x:c r="E411" s="37" t="str">
        <x:v>Taurus Itaca 2200 Steam Iron 2200W / Black White</x:v>
      </x:c>
      <x:c r="F411" s="37" t="str">
        <x:v>الأجهزة المنزلية</x:v>
      </x:c>
      <x:c r="G411" s="37" t="str">
        <x:v>مكاوي ملابس</x:v>
      </x:c>
      <x:c r="H411" s="37" t="str">
        <x:v>Taurus</x:v>
      </x:c>
      <x:c r="I411" s="37" t="str">
        <x:v>Itaca 2200 Steam Iron</x:v>
      </x:c>
      <x:c r="J411" s="37" t="str">
        <x:v>2200W | Black White</x:v>
      </x:c>
      <x:c r="K411" s="37"/>
      <x:c r="L411" s="37"/>
      <x:c r="M411" s="37" t="str">
        <x:v>Black White</x:v>
      </x:c>
      <x:c r="N411" s="37"/>
      <x:c r="O411" s="37"/>
      <x:c r="P411" s="37" t="str">
        <x:v>EG-013</x:v>
      </x:c>
      <x:c r="Q411" s="37" t="str">
        <x:v>B.TECH</x:v>
      </x:c>
      <x:c r="R411" s="37" t="str">
        <x:v>سلسلة</x:v>
      </x:c>
      <x:c r="S411" s="37" t="str">
        <x:v>A</x:v>
      </x:c>
      <x:c r="T411" s="37"/>
      <x:c r="U411" s="37"/>
      <x:c r="V411" s="37"/>
      <x:c r="W411" s="37" t="str">
        <x:v>https://btech.com/en/c/small-home-appliances/irons</x:v>
      </x:c>
      <x:c r="X411" s="37" t="str">
        <x:v>صفحة فئة</x:v>
      </x:c>
      <x:c r="Y411" s="37" t="str">
        <x:v>EGP</x:v>
      </x:c>
      <x:c r="Z411" s="56"/>
      <x:c r="AA411" s="56"/>
      <x:c r="AB411" s="56" t="str">
        <x:f>IF(OR(Z411="",AA411=""),"",MAX(0,AA411-Z411))</x:f>
      </x:c>
      <x:c r="AC411" s="58" t="str">
        <x:f>IF(OR(Z411="",AA411="",AA411=0),"",MAX(0,(AA411-Z411)/AA411))</x:f>
      </x:c>
      <x:c r="AD411" s="56"/>
      <x:c r="AE411" s="56" t="str">
        <x:f>IF(Z411="","",Z411+IF(AD411="",0,AD411))</x:f>
      </x:c>
      <x:c r="AF411" s="37" t="str">
        <x:f>IF(AD411="","",AD411=0)</x:f>
      </x:c>
      <x:c r="AG411" s="37"/>
      <x:c r="AH411" s="37"/>
      <x:c r="AI411" s="37"/>
      <x:c r="AJ411" s="37" t="str">
        <x:v>القاهرة</x:v>
      </x:c>
      <x:c r="AK411" s="37"/>
      <x:c r="AL411" s="37"/>
      <x:c r="AM411" s="37"/>
      <x:c r="AN411" s="37"/>
      <x:c r="AO411" s="37"/>
      <x:c r="AP411" s="37"/>
      <x:c r="AQ411" s="54" t="b">
        <x:v>1</x:v>
      </x:c>
      <x:c r="AR411" s="37"/>
      <x:c r="AS411" s="37" t="str">
        <x:v>صفحة فئة</x:v>
      </x:c>
      <x:c r="AT411" s="37" t="str">
        <x:v>تحتاج مراجعة</x:v>
      </x:c>
      <x:c r="AU411" s="37" t="str">
        <x:v>store_category_listing</x:v>
      </x:c>
      <x:c r="AV411" s="37" t="str">
        <x:v>اكتشاف من صفحة فئة</x:v>
      </x:c>
      <x:c r="AW411" s="37" t="str">
        <x:v>https://btech.com/en/c/small-home-appliances/irons</x:v>
      </x:c>
      <x:c r="AX411" s="37" t="n">
        <x:v>1</x:v>
      </x:c>
      <x:c r="AY411" s="60" t="n">
        <x:v>46233</x:v>
      </x:c>
      <x:c r="AZ411" s="60"/>
      <x:c r="BA411" s="60"/>
      <x:c r="BB411" s="62" t="str">
        <x:f>IF(BA411="","",(NOW()-BA411)*24)</x:f>
      </x:c>
      <x:c r="BC411" s="37" t="str">
        <x:f>IF(BA411="","لم يُرصد",IF(BH411&lt;&gt;TRUE,"غير نشط",IF(BD411="فشل","فشل حالي",IF(BB411&lt;=12,"حديث",IF(BB411&lt;=24,"متأخر","قديم")))))</x:f>
        <x:v>لم يُرصد</x:v>
      </x:c>
      <x:c r="BD411" s="37" t="str">
        <x:v>بانتظار أول رصد سعر</x:v>
      </x:c>
      <x:c r="BE411" s="37" t="n">
        <x:v>0</x:v>
      </x:c>
      <x:c r="BF411" s="37"/>
      <x:c r="BG411" s="37"/>
      <x:c r="BH411" s="54" t="b">
        <x:v>1</x:v>
      </x:c>
      <x:c r="BI411" s="37" t="str">
        <x:v>يحتاج اكتشاف رابط المنتج</x:v>
      </x:c>
      <x:c r="BJ411" s="37" t="str">
        <x:v>Taurus Itaca 2200 Steam Iron, 2200 Watt, Black White</x:v>
      </x:c>
      <x:c r="BK411" s="37"/>
      <x:c r="BL411" s="60" t="n">
        <x:v>46233</x:v>
      </x:c>
      <x:c r="BM411" s="60" t="n">
        <x:v>46233</x:v>
      </x:c>
    </x:row>
    <x:row r="412">
      <x:c r="A412" s="37" t="str">
        <x:v>CASH-8855D2508612DC</x:v>
      </x:c>
      <x:c r="B412" s="37" t="str">
        <x:v>VAR-76B67D80A6AEEC|EG-013|STORE</x:v>
      </x:c>
      <x:c r="C412" s="37" t="str">
        <x:v>VAR-76B67D80A6AEEC</x:v>
      </x:c>
      <x:c r="D412" s="37" t="str">
        <x:v>MOD-B0FA75E46B1A34</x:v>
      </x:c>
      <x:c r="E412" s="37" t="str">
        <x:v>Taurus Sliding Care Compact Electric Handheld Steam Iron 1600W / Blue</x:v>
      </x:c>
      <x:c r="F412" s="37" t="str">
        <x:v>الأجهزة المنزلية</x:v>
      </x:c>
      <x:c r="G412" s="37" t="str">
        <x:v>مكاوي ملابس</x:v>
      </x:c>
      <x:c r="H412" s="37" t="str">
        <x:v>Taurus</x:v>
      </x:c>
      <x:c r="I412" s="37" t="str">
        <x:v>Sliding Care Compact Electric Handheld Steam Iron</x:v>
      </x:c>
      <x:c r="J412" s="37" t="str">
        <x:v>1600W | Blue</x:v>
      </x:c>
      <x:c r="K412" s="37"/>
      <x:c r="L412" s="37"/>
      <x:c r="M412" s="37" t="str">
        <x:v>Blue</x:v>
      </x:c>
      <x:c r="N412" s="37"/>
      <x:c r="O412" s="37"/>
      <x:c r="P412" s="37" t="str">
        <x:v>EG-013</x:v>
      </x:c>
      <x:c r="Q412" s="37" t="str">
        <x:v>B.TECH</x:v>
      </x:c>
      <x:c r="R412" s="37" t="str">
        <x:v>سلسلة</x:v>
      </x:c>
      <x:c r="S412" s="37" t="str">
        <x:v>A</x:v>
      </x:c>
      <x:c r="T412" s="37"/>
      <x:c r="U412" s="37"/>
      <x:c r="V412" s="37"/>
      <x:c r="W412" s="37" t="str">
        <x:v>https://btech.com/en/c/small-home-appliances/irons</x:v>
      </x:c>
      <x:c r="X412" s="37" t="str">
        <x:v>صفحة فئة</x:v>
      </x:c>
      <x:c r="Y412" s="37" t="str">
        <x:v>EGP</x:v>
      </x:c>
      <x:c r="Z412" s="56"/>
      <x:c r="AA412" s="56"/>
      <x:c r="AB412" s="56" t="str">
        <x:f>IF(OR(Z412="",AA412=""),"",MAX(0,AA412-Z412))</x:f>
      </x:c>
      <x:c r="AC412" s="58" t="str">
        <x:f>IF(OR(Z412="",AA412="",AA412=0),"",MAX(0,(AA412-Z412)/AA412))</x:f>
      </x:c>
      <x:c r="AD412" s="56"/>
      <x:c r="AE412" s="56" t="str">
        <x:f>IF(Z412="","",Z412+IF(AD412="",0,AD412))</x:f>
      </x:c>
      <x:c r="AF412" s="37" t="str">
        <x:f>IF(AD412="","",AD412=0)</x:f>
      </x:c>
      <x:c r="AG412" s="37"/>
      <x:c r="AH412" s="37"/>
      <x:c r="AI412" s="37"/>
      <x:c r="AJ412" s="37" t="str">
        <x:v>القاهرة</x:v>
      </x:c>
      <x:c r="AK412" s="37"/>
      <x:c r="AL412" s="37"/>
      <x:c r="AM412" s="37"/>
      <x:c r="AN412" s="37"/>
      <x:c r="AO412" s="37"/>
      <x:c r="AP412" s="37"/>
      <x:c r="AQ412" s="54" t="b">
        <x:v>1</x:v>
      </x:c>
      <x:c r="AR412" s="37"/>
      <x:c r="AS412" s="37" t="str">
        <x:v>صفحة فئة</x:v>
      </x:c>
      <x:c r="AT412" s="37" t="str">
        <x:v>تحتاج مراجعة</x:v>
      </x:c>
      <x:c r="AU412" s="37" t="str">
        <x:v>store_category_listing</x:v>
      </x:c>
      <x:c r="AV412" s="37" t="str">
        <x:v>اكتشاف من صفحة فئة</x:v>
      </x:c>
      <x:c r="AW412" s="37" t="str">
        <x:v>https://btech.com/en/c/small-home-appliances/irons</x:v>
      </x:c>
      <x:c r="AX412" s="37" t="n">
        <x:v>1</x:v>
      </x:c>
      <x:c r="AY412" s="60" t="n">
        <x:v>46233</x:v>
      </x:c>
      <x:c r="AZ412" s="60"/>
      <x:c r="BA412" s="60"/>
      <x:c r="BB412" s="62" t="str">
        <x:f>IF(BA412="","",(NOW()-BA412)*24)</x:f>
      </x:c>
      <x:c r="BC412" s="37" t="str">
        <x:f>IF(BA412="","لم يُرصد",IF(BH412&lt;&gt;TRUE,"غير نشط",IF(BD412="فشل","فشل حالي",IF(BB412&lt;=12,"حديث",IF(BB412&lt;=24,"متأخر","قديم")))))</x:f>
        <x:v>لم يُرصد</x:v>
      </x:c>
      <x:c r="BD412" s="37" t="str">
        <x:v>بانتظار أول رصد سعر</x:v>
      </x:c>
      <x:c r="BE412" s="37" t="n">
        <x:v>0</x:v>
      </x:c>
      <x:c r="BF412" s="37"/>
      <x:c r="BG412" s="37"/>
      <x:c r="BH412" s="54" t="b">
        <x:v>1</x:v>
      </x:c>
      <x:c r="BI412" s="37" t="str">
        <x:v>يحتاج اكتشاف رابط المنتج</x:v>
      </x:c>
      <x:c r="BJ412" s="37" t="str">
        <x:v>Taurus Sliding Care Compact Electric Handheld Steam Iron, 1600 Watt Blue</x:v>
      </x:c>
      <x:c r="BK412" s="37"/>
      <x:c r="BL412" s="60" t="n">
        <x:v>46233</x:v>
      </x:c>
      <x:c r="BM412" s="60" t="n">
        <x:v>46233</x:v>
      </x:c>
    </x:row>
    <x:row r="413">
      <x:c r="A413" s="37" t="str">
        <x:v>CASH-56CDF84C658C0D</x:v>
      </x:c>
      <x:c r="B413" s="37" t="str">
        <x:v>VAR-CF608D463564F0|EG-079|STORE</x:v>
      </x:c>
      <x:c r="C413" s="37" t="str">
        <x:v>VAR-CF608D463564F0</x:v>
      </x:c>
      <x:c r="D413" s="37" t="str">
        <x:v>MOD-8FAA58244CA099</x:v>
      </x:c>
      <x:c r="E413" s="37" t="str">
        <x:v>Tefal FV2831E2 2200 W | Blue</x:v>
      </x:c>
      <x:c r="F413" s="37" t="str">
        <x:v>الأجهزة المنزلية</x:v>
      </x:c>
      <x:c r="G413" s="37" t="str">
        <x:v>مكاوي ملابس</x:v>
      </x:c>
      <x:c r="H413" s="37" t="str">
        <x:v>Tefal</x:v>
      </x:c>
      <x:c r="I413" s="37" t="str">
        <x:v>FV2831E2</x:v>
      </x:c>
      <x:c r="J413" s="37" t="str">
        <x:v>2200 W | Blue</x:v>
      </x:c>
      <x:c r="K413" s="37"/>
      <x:c r="L413" s="37"/>
      <x:c r="M413" s="37" t="str">
        <x:v>Blue</x:v>
      </x:c>
      <x:c r="N413" s="37" t="str">
        <x:v>FV2831E2</x:v>
      </x:c>
      <x:c r="O413" s="37"/>
      <x:c r="P413" s="37" t="str">
        <x:v>EG-079</x:v>
      </x:c>
      <x:c r="Q413" s="37" t="str">
        <x:v>Zahran Stores</x:v>
      </x:c>
      <x:c r="R413" s="37" t="str">
        <x:v>سلسلة</x:v>
      </x:c>
      <x:c r="S413" s="37" t="str">
        <x:v>A</x:v>
      </x:c>
      <x:c r="T413" s="37"/>
      <x:c r="U413" s="37"/>
      <x:c r="V413" s="37"/>
      <x:c r="W413" s="37" t="str">
        <x:v>https://www.zahranstores.com/en/tefal-steam-iron-express-steam-2200-w-blue-boreal-fv2831e2-2329</x:v>
      </x:c>
      <x:c r="X413" s="37" t="str">
        <x:v>Sitemap/قائمة روابط</x:v>
      </x:c>
      <x:c r="Y413" s="37" t="str">
        <x:v>EGP</x:v>
      </x:c>
      <x:c r="Z413" s="56"/>
      <x:c r="AA413" s="56"/>
      <x:c r="AB413" s="56" t="str">
        <x:f>IF(OR(Z413="",AA413=""),"",MAX(0,AA413-Z413))</x:f>
      </x:c>
      <x:c r="AC413" s="58" t="str">
        <x:f>IF(OR(Z413="",AA413="",AA413=0),"",MAX(0,(AA413-Z413)/AA413))</x:f>
      </x:c>
      <x:c r="AD413" s="56"/>
      <x:c r="AE413" s="56" t="str">
        <x:f>IF(Z413="","",Z413+IF(AD413="",0,AD413))</x:f>
      </x:c>
      <x:c r="AF413" s="37" t="str">
        <x:f>IF(AD413="","",AD413=0)</x:f>
      </x:c>
      <x:c r="AG413" s="37"/>
      <x:c r="AH413" s="37"/>
      <x:c r="AI413" s="37"/>
      <x:c r="AJ413" s="37" t="str">
        <x:v>القاهرة</x:v>
      </x:c>
      <x:c r="AK413" s="37"/>
      <x:c r="AL413" s="37"/>
      <x:c r="AM413" s="37"/>
      <x:c r="AN413" s="37"/>
      <x:c r="AO413" s="37"/>
      <x:c r="AP413" s="37"/>
      <x:c r="AQ413" s="54" t="b">
        <x:v>1</x:v>
      </x:c>
      <x:c r="AR413" s="37"/>
      <x:c r="AS413" s="37" t="str">
        <x:v>Sitemap متجر</x:v>
      </x:c>
      <x:c r="AT413" s="37" t="str">
        <x:v>متوسطة</x:v>
      </x:c>
      <x:c r="AU413" s="37" t="str">
        <x:v>egypt_store_sitemap_listing</x:v>
      </x:c>
      <x:c r="AV413" s="37" t="str">
        <x:v>Sitemap ثم صفحة منتج</x:v>
      </x:c>
      <x:c r="AW413" s="37" t="str">
        <x:v>https://www.zahranstores.com/en/tefal-steam-iron-express-steam-2200-w-blue-boreal-fv2831e2-2329</x:v>
      </x:c>
      <x:c r="AX413" s="37" t="n">
        <x:v>1</x:v>
      </x:c>
      <x:c r="AY413" s="60" t="n">
        <x:v>46233</x:v>
      </x:c>
      <x:c r="AZ413" s="60"/>
      <x:c r="BA413" s="60"/>
      <x:c r="BB413" s="62" t="str">
        <x:f>IF(BA413="","",(NOW()-BA413)*24)</x:f>
      </x:c>
      <x:c r="BC413" s="37" t="str">
        <x:f>IF(BA413="","لم يُرصد",IF(BH413&lt;&gt;TRUE,"غير نشط",IF(BD413="فشل","فشل حالي",IF(BB413&lt;=12,"حديث",IF(BB413&lt;=24,"متأخر","قديم")))))</x:f>
        <x:v>لم يُرصد</x:v>
      </x:c>
      <x:c r="BD413" s="37" t="str">
        <x:v>بانتظار أول رصد سعر</x:v>
      </x:c>
      <x:c r="BE413" s="37" t="n">
        <x:v>0</x:v>
      </x:c>
      <x:c r="BF413" s="37"/>
      <x:c r="BG413" s="37"/>
      <x:c r="BH413" s="54" t="b">
        <x:v>1</x:v>
      </x:c>
      <x:c r="BI413" s="37" t="str">
        <x:v>يحتاج تأكيد صفحة المنتج</x:v>
      </x:c>
      <x:c r="BJ413" s="37" t="str"/>
      <x:c r="BK413" s="37" t="str">
        <x:v>Exact product URL in Zahran Stores public sitemap; stock not asserted</x:v>
      </x:c>
      <x:c r="BL413" s="60" t="n">
        <x:v>46233</x:v>
      </x:c>
      <x:c r="BM413" s="60" t="n">
        <x:v>46233</x:v>
      </x:c>
    </x:row>
    <x:row r="414">
      <x:c r="A414" s="37" t="str">
        <x:v>CASH-0B486625F73DD8</x:v>
      </x:c>
      <x:c r="B414" s="37" t="str">
        <x:v>VAR-8FF7F23D7B7D62|EG-013|STORE</x:v>
      </x:c>
      <x:c r="C414" s="37" t="str">
        <x:v>VAR-8FF7F23D7B7D62</x:v>
      </x:c>
      <x:c r="D414" s="37" t="str">
        <x:v>MOD-8FAA58244CA099</x:v>
      </x:c>
      <x:c r="E414" s="37" t="str">
        <x:v>Tefal FV2831E2 2200W / White Blue</x:v>
      </x:c>
      <x:c r="F414" s="37" t="str">
        <x:v>الأجهزة المنزلية</x:v>
      </x:c>
      <x:c r="G414" s="37" t="str">
        <x:v>مكاوي ملابس</x:v>
      </x:c>
      <x:c r="H414" s="37" t="str">
        <x:v>Tefal</x:v>
      </x:c>
      <x:c r="I414" s="37" t="str">
        <x:v>FV2831E2</x:v>
      </x:c>
      <x:c r="J414" s="37" t="str">
        <x:v>2200W | White Blue</x:v>
      </x:c>
      <x:c r="K414" s="37"/>
      <x:c r="L414" s="37"/>
      <x:c r="M414" s="37" t="str">
        <x:v>White Blue</x:v>
      </x:c>
      <x:c r="N414" s="37" t="str">
        <x:v>FV2831E2</x:v>
      </x:c>
      <x:c r="O414" s="37"/>
      <x:c r="P414" s="37" t="str">
        <x:v>EG-013</x:v>
      </x:c>
      <x:c r="Q414" s="37" t="str">
        <x:v>B.TECH</x:v>
      </x:c>
      <x:c r="R414" s="37" t="str">
        <x:v>سلسلة</x:v>
      </x:c>
      <x:c r="S414" s="37" t="str">
        <x:v>A</x:v>
      </x:c>
      <x:c r="T414" s="37"/>
      <x:c r="U414" s="37"/>
      <x:c r="V414" s="37"/>
      <x:c r="W414" s="37" t="str">
        <x:v>https://btech.com/en/c/small-home-appliances/irons</x:v>
      </x:c>
      <x:c r="X414" s="37" t="str">
        <x:v>صفحة فئة</x:v>
      </x:c>
      <x:c r="Y414" s="37" t="str">
        <x:v>EGP</x:v>
      </x:c>
      <x:c r="Z414" s="56"/>
      <x:c r="AA414" s="56"/>
      <x:c r="AB414" s="56" t="str">
        <x:f>IF(OR(Z414="",AA414=""),"",MAX(0,AA414-Z414))</x:f>
      </x:c>
      <x:c r="AC414" s="58" t="str">
        <x:f>IF(OR(Z414="",AA414="",AA414=0),"",MAX(0,(AA414-Z414)/AA414))</x:f>
      </x:c>
      <x:c r="AD414" s="56"/>
      <x:c r="AE414" s="56" t="str">
        <x:f>IF(Z414="","",Z414+IF(AD414="",0,AD414))</x:f>
      </x:c>
      <x:c r="AF414" s="37" t="str">
        <x:f>IF(AD414="","",AD414=0)</x:f>
      </x:c>
      <x:c r="AG414" s="37"/>
      <x:c r="AH414" s="37"/>
      <x:c r="AI414" s="37"/>
      <x:c r="AJ414" s="37" t="str">
        <x:v>القاهرة</x:v>
      </x:c>
      <x:c r="AK414" s="37"/>
      <x:c r="AL414" s="37"/>
      <x:c r="AM414" s="37"/>
      <x:c r="AN414" s="37"/>
      <x:c r="AO414" s="37"/>
      <x:c r="AP414" s="37"/>
      <x:c r="AQ414" s="54" t="b">
        <x:v>1</x:v>
      </x:c>
      <x:c r="AR414" s="37"/>
      <x:c r="AS414" s="37" t="str">
        <x:v>صفحة فئة</x:v>
      </x:c>
      <x:c r="AT414" s="37" t="str">
        <x:v>تحتاج مراجعة</x:v>
      </x:c>
      <x:c r="AU414" s="37" t="str">
        <x:v>store_category_listing</x:v>
      </x:c>
      <x:c r="AV414" s="37" t="str">
        <x:v>اكتشاف من صفحة فئة</x:v>
      </x:c>
      <x:c r="AW414" s="37" t="str">
        <x:v>https://btech.com/en/c/small-home-appliances/irons</x:v>
      </x:c>
      <x:c r="AX414" s="37" t="n">
        <x:v>1</x:v>
      </x:c>
      <x:c r="AY414" s="60" t="n">
        <x:v>46233</x:v>
      </x:c>
      <x:c r="AZ414" s="60"/>
      <x:c r="BA414" s="60"/>
      <x:c r="BB414" s="62" t="str">
        <x:f>IF(BA414="","",(NOW()-BA414)*24)</x:f>
      </x:c>
      <x:c r="BC414" s="37" t="str">
        <x:f>IF(BA414="","لم يُرصد",IF(BH414&lt;&gt;TRUE,"غير نشط",IF(BD414="فشل","فشل حالي",IF(BB414&lt;=12,"حديث",IF(BB414&lt;=24,"متأخر","قديم")))))</x:f>
        <x:v>لم يُرصد</x:v>
      </x:c>
      <x:c r="BD414" s="37" t="str">
        <x:v>بانتظار أول رصد سعر</x:v>
      </x:c>
      <x:c r="BE414" s="37" t="n">
        <x:v>0</x:v>
      </x:c>
      <x:c r="BF414" s="37"/>
      <x:c r="BG414" s="37"/>
      <x:c r="BH414" s="54" t="b">
        <x:v>1</x:v>
      </x:c>
      <x:c r="BI414" s="37" t="str">
        <x:v>يحتاج اكتشاف رابط المنتج</x:v>
      </x:c>
      <x:c r="BJ414" s="37" t="str">
        <x:v>Tefal Express Steam Steam Iron, 2200 Watt, White Blue - FV2831E2</x:v>
      </x:c>
      <x:c r="BK414" s="37"/>
      <x:c r="BL414" s="60" t="n">
        <x:v>46233</x:v>
      </x:c>
      <x:c r="BM414" s="60" t="n">
        <x:v>46233</x:v>
      </x:c>
    </x:row>
    <x:row r="415">
      <x:c r="A415" s="37" t="str">
        <x:v>CASH-82367CB4C995EB</x:v>
      </x:c>
      <x:c r="B415" s="37" t="str">
        <x:v>VAR-F5E6853D8AA772|EG-079|STORE</x:v>
      </x:c>
      <x:c r="C415" s="37" t="str">
        <x:v>VAR-F5E6853D8AA772</x:v>
      </x:c>
      <x:c r="D415" s="37" t="str">
        <x:v>MOD-A531771F67A54B</x:v>
      </x:c>
      <x:c r="E415" s="37" t="str">
        <x:v>Tefal FV2844E2 2400 W</x:v>
      </x:c>
      <x:c r="F415" s="37" t="str">
        <x:v>الأجهزة المنزلية</x:v>
      </x:c>
      <x:c r="G415" s="37" t="str">
        <x:v>مكاوي ملابس</x:v>
      </x:c>
      <x:c r="H415" s="37" t="str">
        <x:v>Tefal</x:v>
      </x:c>
      <x:c r="I415" s="37" t="str">
        <x:v>FV2844E2</x:v>
      </x:c>
      <x:c r="J415" s="37" t="str">
        <x:v>2400 W</x:v>
      </x:c>
      <x:c r="K415" s="37"/>
      <x:c r="L415" s="37"/>
      <x:c r="M415" s="37"/>
      <x:c r="N415" s="37" t="str">
        <x:v>FV2844E2</x:v>
      </x:c>
      <x:c r="O415" s="37"/>
      <x:c r="P415" s="37" t="str">
        <x:v>EG-079</x:v>
      </x:c>
      <x:c r="Q415" s="37" t="str">
        <x:v>Zahran Stores</x:v>
      </x:c>
      <x:c r="R415" s="37" t="str">
        <x:v>سلسلة</x:v>
      </x:c>
      <x:c r="S415" s="37" t="str">
        <x:v>A</x:v>
      </x:c>
      <x:c r="T415" s="37"/>
      <x:c r="U415" s="37"/>
      <x:c r="V415" s="37"/>
      <x:c r="W415" s="37" t="str">
        <x:v>https://www.zahranstores.com/en/tefal-steam-iron-express-steam-plus-2400-w-port-royal-fv2844e2-2330</x:v>
      </x:c>
      <x:c r="X415" s="37" t="str">
        <x:v>Sitemap/قائمة روابط</x:v>
      </x:c>
      <x:c r="Y415" s="37" t="str">
        <x:v>EGP</x:v>
      </x:c>
      <x:c r="Z415" s="56"/>
      <x:c r="AA415" s="56"/>
      <x:c r="AB415" s="56" t="str">
        <x:f>IF(OR(Z415="",AA415=""),"",MAX(0,AA415-Z415))</x:f>
      </x:c>
      <x:c r="AC415" s="58" t="str">
        <x:f>IF(OR(Z415="",AA415="",AA415=0),"",MAX(0,(AA415-Z415)/AA415))</x:f>
      </x:c>
      <x:c r="AD415" s="56"/>
      <x:c r="AE415" s="56" t="str">
        <x:f>IF(Z415="","",Z415+IF(AD415="",0,AD415))</x:f>
      </x:c>
      <x:c r="AF415" s="37" t="str">
        <x:f>IF(AD415="","",AD415=0)</x:f>
      </x:c>
      <x:c r="AG415" s="37"/>
      <x:c r="AH415" s="37"/>
      <x:c r="AI415" s="37"/>
      <x:c r="AJ415" s="37" t="str">
        <x:v>القاهرة</x:v>
      </x:c>
      <x:c r="AK415" s="37"/>
      <x:c r="AL415" s="37"/>
      <x:c r="AM415" s="37"/>
      <x:c r="AN415" s="37"/>
      <x:c r="AO415" s="37"/>
      <x:c r="AP415" s="37"/>
      <x:c r="AQ415" s="54" t="b">
        <x:v>1</x:v>
      </x:c>
      <x:c r="AR415" s="37"/>
      <x:c r="AS415" s="37" t="str">
        <x:v>Sitemap متجر</x:v>
      </x:c>
      <x:c r="AT415" s="37" t="str">
        <x:v>متوسطة</x:v>
      </x:c>
      <x:c r="AU415" s="37" t="str">
        <x:v>egypt_store_sitemap_listing</x:v>
      </x:c>
      <x:c r="AV415" s="37" t="str">
        <x:v>Sitemap ثم صفحة منتج</x:v>
      </x:c>
      <x:c r="AW415" s="37" t="str">
        <x:v>https://www.zahranstores.com/en/tefal-steam-iron-express-steam-plus-2400-w-port-royal-fv2844e2-2330</x:v>
      </x:c>
      <x:c r="AX415" s="37" t="n">
        <x:v>1</x:v>
      </x:c>
      <x:c r="AY415" s="60" t="n">
        <x:v>46233</x:v>
      </x:c>
      <x:c r="AZ415" s="60"/>
      <x:c r="BA415" s="60"/>
      <x:c r="BB415" s="62" t="str">
        <x:f>IF(BA415="","",(NOW()-BA415)*24)</x:f>
      </x:c>
      <x:c r="BC415" s="37" t="str">
        <x:f>IF(BA415="","لم يُرصد",IF(BH415&lt;&gt;TRUE,"غير نشط",IF(BD415="فشل","فشل حالي",IF(BB415&lt;=12,"حديث",IF(BB415&lt;=24,"متأخر","قديم")))))</x:f>
        <x:v>لم يُرصد</x:v>
      </x:c>
      <x:c r="BD415" s="37" t="str">
        <x:v>بانتظار أول رصد سعر</x:v>
      </x:c>
      <x:c r="BE415" s="37" t="n">
        <x:v>0</x:v>
      </x:c>
      <x:c r="BF415" s="37"/>
      <x:c r="BG415" s="37"/>
      <x:c r="BH415" s="54" t="b">
        <x:v>1</x:v>
      </x:c>
      <x:c r="BI415" s="37" t="str">
        <x:v>يحتاج تأكيد صفحة المنتج</x:v>
      </x:c>
      <x:c r="BJ415" s="37" t="str"/>
      <x:c r="BK415" s="37" t="str">
        <x:v>Exact product URL in Zahran Stores public sitemap; stock not asserted</x:v>
      </x:c>
      <x:c r="BL415" s="60" t="n">
        <x:v>46233</x:v>
      </x:c>
      <x:c r="BM415" s="60" t="n">
        <x:v>46233</x:v>
      </x:c>
    </x:row>
    <x:row r="416">
      <x:c r="A416" s="37" t="str">
        <x:v>CASH-4BC6B13D65FEFE</x:v>
      </x:c>
      <x:c r="B416" s="37" t="str">
        <x:v>VAR-15F8FB3380CB00|EG-079|STORE</x:v>
      </x:c>
      <x:c r="C416" s="37" t="str">
        <x:v>VAR-15F8FB3380CB00</x:v>
      </x:c>
      <x:c r="D416" s="37" t="str">
        <x:v>MOD-26988CEC520C81</x:v>
      </x:c>
      <x:c r="E416" s="37" t="str">
        <x:v>Tefal FV5751E0 2700 W | Blue</x:v>
      </x:c>
      <x:c r="F416" s="37" t="str">
        <x:v>الأجهزة المنزلية</x:v>
      </x:c>
      <x:c r="G416" s="37" t="str">
        <x:v>مكاوي ملابس</x:v>
      </x:c>
      <x:c r="H416" s="37" t="str">
        <x:v>Tefal</x:v>
      </x:c>
      <x:c r="I416" s="37" t="str">
        <x:v>FV5751E0</x:v>
      </x:c>
      <x:c r="J416" s="37" t="str">
        <x:v>2700 W | Blue</x:v>
      </x:c>
      <x:c r="K416" s="37"/>
      <x:c r="L416" s="37"/>
      <x:c r="M416" s="37" t="str">
        <x:v>Blue</x:v>
      </x:c>
      <x:c r="N416" s="37" t="str">
        <x:v>FV5751E0</x:v>
      </x:c>
      <x:c r="O416" s="37"/>
      <x:c r="P416" s="37" t="str">
        <x:v>EG-079</x:v>
      </x:c>
      <x:c r="Q416" s="37" t="str">
        <x:v>Zahran Stores</x:v>
      </x:c>
      <x:c r="R416" s="37" t="str">
        <x:v>سلسلة</x:v>
      </x:c>
      <x:c r="S416" s="37" t="str">
        <x:v>A</x:v>
      </x:c>
      <x:c r="T416" s="37"/>
      <x:c r="U416" s="37"/>
      <x:c r="V416" s="37"/>
      <x:c r="W416" s="37" t="str">
        <x:v>https://www.zahranstores.com/en/tefal-easygliss-plus-steam-iron-2700-watt-blue-fv5751e0-2232</x:v>
      </x:c>
      <x:c r="X416" s="37" t="str">
        <x:v>Sitemap/قائمة روابط</x:v>
      </x:c>
      <x:c r="Y416" s="37" t="str">
        <x:v>EGP</x:v>
      </x:c>
      <x:c r="Z416" s="56"/>
      <x:c r="AA416" s="56"/>
      <x:c r="AB416" s="56" t="str">
        <x:f>IF(OR(Z416="",AA416=""),"",MAX(0,AA416-Z416))</x:f>
      </x:c>
      <x:c r="AC416" s="58" t="str">
        <x:f>IF(OR(Z416="",AA416="",AA416=0),"",MAX(0,(AA416-Z416)/AA416))</x:f>
      </x:c>
      <x:c r="AD416" s="56"/>
      <x:c r="AE416" s="56" t="str">
        <x:f>IF(Z416="","",Z416+IF(AD416="",0,AD416))</x:f>
      </x:c>
      <x:c r="AF416" s="37" t="str">
        <x:f>IF(AD416="","",AD416=0)</x:f>
      </x:c>
      <x:c r="AG416" s="37"/>
      <x:c r="AH416" s="37"/>
      <x:c r="AI416" s="37"/>
      <x:c r="AJ416" s="37" t="str">
        <x:v>القاهرة</x:v>
      </x:c>
      <x:c r="AK416" s="37"/>
      <x:c r="AL416" s="37"/>
      <x:c r="AM416" s="37"/>
      <x:c r="AN416" s="37"/>
      <x:c r="AO416" s="37"/>
      <x:c r="AP416" s="37"/>
      <x:c r="AQ416" s="54" t="b">
        <x:v>1</x:v>
      </x:c>
      <x:c r="AR416" s="37"/>
      <x:c r="AS416" s="37" t="str">
        <x:v>Sitemap متجر</x:v>
      </x:c>
      <x:c r="AT416" s="37" t="str">
        <x:v>متوسطة</x:v>
      </x:c>
      <x:c r="AU416" s="37" t="str">
        <x:v>egypt_store_sitemap_listing</x:v>
      </x:c>
      <x:c r="AV416" s="37" t="str">
        <x:v>Sitemap ثم صفحة منتج</x:v>
      </x:c>
      <x:c r="AW416" s="37" t="str">
        <x:v>https://www.zahranstores.com/en/tefal-easygliss-plus-steam-iron-2700-watt-blue-fv5751e0-2232</x:v>
      </x:c>
      <x:c r="AX416" s="37" t="n">
        <x:v>1</x:v>
      </x:c>
      <x:c r="AY416" s="60" t="n">
        <x:v>46233</x:v>
      </x:c>
      <x:c r="AZ416" s="60"/>
      <x:c r="BA416" s="60"/>
      <x:c r="BB416" s="62" t="str">
        <x:f>IF(BA416="","",(NOW()-BA416)*24)</x:f>
      </x:c>
      <x:c r="BC416" s="37" t="str">
        <x:f>IF(BA416="","لم يُرصد",IF(BH416&lt;&gt;TRUE,"غير نشط",IF(BD416="فشل","فشل حالي",IF(BB416&lt;=12,"حديث",IF(BB416&lt;=24,"متأخر","قديم")))))</x:f>
        <x:v>لم يُرصد</x:v>
      </x:c>
      <x:c r="BD416" s="37" t="str">
        <x:v>بانتظار أول رصد سعر</x:v>
      </x:c>
      <x:c r="BE416" s="37" t="n">
        <x:v>0</x:v>
      </x:c>
      <x:c r="BF416" s="37"/>
      <x:c r="BG416" s="37"/>
      <x:c r="BH416" s="54" t="b">
        <x:v>1</x:v>
      </x:c>
      <x:c r="BI416" s="37" t="str">
        <x:v>يحتاج تأكيد صفحة المنتج</x:v>
      </x:c>
      <x:c r="BJ416" s="37" t="str"/>
      <x:c r="BK416" s="37" t="str">
        <x:v>Exact product URL in Zahran Stores public sitemap; stock not asserted</x:v>
      </x:c>
      <x:c r="BL416" s="60" t="n">
        <x:v>46233</x:v>
      </x:c>
      <x:c r="BM416" s="60" t="n">
        <x:v>46233</x:v>
      </x:c>
    </x:row>
    <x:row r="417">
      <x:c r="A417" s="37" t="str">
        <x:v>CASH-0BEDEF7A7CBFD5</x:v>
      </x:c>
      <x:c r="B417" s="37" t="str">
        <x:v>VAR-80DE4C250FFB37|EG-013|STORE</x:v>
      </x:c>
      <x:c r="C417" s="37" t="str">
        <x:v>VAR-80DE4C250FFB37</x:v>
      </x:c>
      <x:c r="D417" s="37" t="str">
        <x:v>MOD-26988CEC520C81</x:v>
      </x:c>
      <x:c r="E417" s="37" t="str">
        <x:v>Tefal FV5751E0 2700W / White / Blue</x:v>
      </x:c>
      <x:c r="F417" s="37" t="str">
        <x:v>الأجهزة المنزلية</x:v>
      </x:c>
      <x:c r="G417" s="37" t="str">
        <x:v>مكاوي ملابس</x:v>
      </x:c>
      <x:c r="H417" s="37" t="str">
        <x:v>Tefal</x:v>
      </x:c>
      <x:c r="I417" s="37" t="str">
        <x:v>FV5751E0</x:v>
      </x:c>
      <x:c r="J417" s="37" t="str">
        <x:v>2700W | White / Blue</x:v>
      </x:c>
      <x:c r="K417" s="37"/>
      <x:c r="L417" s="37"/>
      <x:c r="M417" s="37" t="str">
        <x:v>White / Blue</x:v>
      </x:c>
      <x:c r="N417" s="37" t="str">
        <x:v>FV5751E0</x:v>
      </x:c>
      <x:c r="O417" s="37"/>
      <x:c r="P417" s="37" t="str">
        <x:v>EG-013</x:v>
      </x:c>
      <x:c r="Q417" s="37" t="str">
        <x:v>B.TECH</x:v>
      </x:c>
      <x:c r="R417" s="37" t="str">
        <x:v>سلسلة</x:v>
      </x:c>
      <x:c r="S417" s="37" t="str">
        <x:v>A</x:v>
      </x:c>
      <x:c r="T417" s="37"/>
      <x:c r="U417" s="37"/>
      <x:c r="V417" s="37"/>
      <x:c r="W417" s="37" t="str">
        <x:v>https://btech.com/en/c/small-home-appliances/irons</x:v>
      </x:c>
      <x:c r="X417" s="37" t="str">
        <x:v>صفحة فئة</x:v>
      </x:c>
      <x:c r="Y417" s="37" t="str">
        <x:v>EGP</x:v>
      </x:c>
      <x:c r="Z417" s="56"/>
      <x:c r="AA417" s="56"/>
      <x:c r="AB417" s="56" t="str">
        <x:f>IF(OR(Z417="",AA417=""),"",MAX(0,AA417-Z417))</x:f>
      </x:c>
      <x:c r="AC417" s="58" t="str">
        <x:f>IF(OR(Z417="",AA417="",AA417=0),"",MAX(0,(AA417-Z417)/AA417))</x:f>
      </x:c>
      <x:c r="AD417" s="56"/>
      <x:c r="AE417" s="56" t="str">
        <x:f>IF(Z417="","",Z417+IF(AD417="",0,AD417))</x:f>
      </x:c>
      <x:c r="AF417" s="37" t="str">
        <x:f>IF(AD417="","",AD417=0)</x:f>
      </x:c>
      <x:c r="AG417" s="37"/>
      <x:c r="AH417" s="37"/>
      <x:c r="AI417" s="37"/>
      <x:c r="AJ417" s="37" t="str">
        <x:v>القاهرة</x:v>
      </x:c>
      <x:c r="AK417" s="37"/>
      <x:c r="AL417" s="37"/>
      <x:c r="AM417" s="37"/>
      <x:c r="AN417" s="37"/>
      <x:c r="AO417" s="37"/>
      <x:c r="AP417" s="37"/>
      <x:c r="AQ417" s="54" t="b">
        <x:v>1</x:v>
      </x:c>
      <x:c r="AR417" s="37"/>
      <x:c r="AS417" s="37" t="str">
        <x:v>صفحة فئة</x:v>
      </x:c>
      <x:c r="AT417" s="37" t="str">
        <x:v>تحتاج مراجعة</x:v>
      </x:c>
      <x:c r="AU417" s="37" t="str">
        <x:v>store_category_listing</x:v>
      </x:c>
      <x:c r="AV417" s="37" t="str">
        <x:v>اكتشاف من صفحة فئة</x:v>
      </x:c>
      <x:c r="AW417" s="37" t="str">
        <x:v>https://btech.com/en/c/small-home-appliances/irons</x:v>
      </x:c>
      <x:c r="AX417" s="37" t="n">
        <x:v>1</x:v>
      </x:c>
      <x:c r="AY417" s="60" t="n">
        <x:v>46233</x:v>
      </x:c>
      <x:c r="AZ417" s="60"/>
      <x:c r="BA417" s="60"/>
      <x:c r="BB417" s="62" t="str">
        <x:f>IF(BA417="","",(NOW()-BA417)*24)</x:f>
      </x:c>
      <x:c r="BC417" s="37" t="str">
        <x:f>IF(BA417="","لم يُرصد",IF(BH417&lt;&gt;TRUE,"غير نشط",IF(BD417="فشل","فشل حالي",IF(BB417&lt;=12,"حديث",IF(BB417&lt;=24,"متأخر","قديم")))))</x:f>
        <x:v>لم يُرصد</x:v>
      </x:c>
      <x:c r="BD417" s="37" t="str">
        <x:v>بانتظار أول رصد سعر</x:v>
      </x:c>
      <x:c r="BE417" s="37" t="n">
        <x:v>0</x:v>
      </x:c>
      <x:c r="BF417" s="37"/>
      <x:c r="BG417" s="37"/>
      <x:c r="BH417" s="54" t="b">
        <x:v>1</x:v>
      </x:c>
      <x:c r="BI417" s="37" t="str">
        <x:v>يحتاج اكتشاف رابط المنتج</x:v>
      </x:c>
      <x:c r="BJ417" s="37" t="str">
        <x:v>Tefal EasyGliss Steam Iron, 2700 Watt, Blue White - FV5751E0</x:v>
      </x:c>
      <x:c r="BK417" s="37"/>
      <x:c r="BL417" s="60" t="n">
        <x:v>46233</x:v>
      </x:c>
      <x:c r="BM417" s="60" t="n">
        <x:v>46233</x:v>
      </x:c>
    </x:row>
    <x:row r="418">
      <x:c r="A418" s="37" t="str">
        <x:v>CASH-B8A0B170C4F83A</x:v>
      </x:c>
      <x:c r="B418" s="37" t="str">
        <x:v>VAR-9DCA3C7E83BF7D|EG-079|STORE</x:v>
      </x:c>
      <x:c r="C418" s="37" t="str">
        <x:v>VAR-9DCA3C7E83BF7D</x:v>
      </x:c>
      <x:c r="D418" s="37" t="str">
        <x:v>MOD-64E82333807739</x:v>
      </x:c>
      <x:c r="E418" s="37" t="str">
        <x:v>Tefal FV5751E2 2700 W | Blue</x:v>
      </x:c>
      <x:c r="F418" s="37" t="str">
        <x:v>الأجهزة المنزلية</x:v>
      </x:c>
      <x:c r="G418" s="37" t="str">
        <x:v>مكاوي ملابس</x:v>
      </x:c>
      <x:c r="H418" s="37" t="str">
        <x:v>Tefal</x:v>
      </x:c>
      <x:c r="I418" s="37" t="str">
        <x:v>FV5751E2</x:v>
      </x:c>
      <x:c r="J418" s="37" t="str">
        <x:v>2700 W | Blue</x:v>
      </x:c>
      <x:c r="K418" s="37"/>
      <x:c r="L418" s="37"/>
      <x:c r="M418" s="37" t="str">
        <x:v>Blue</x:v>
      </x:c>
      <x:c r="N418" s="37" t="str">
        <x:v>FV5751E2</x:v>
      </x:c>
      <x:c r="O418" s="37"/>
      <x:c r="P418" s="37" t="str">
        <x:v>EG-079</x:v>
      </x:c>
      <x:c r="Q418" s="37" t="str">
        <x:v>Zahran Stores</x:v>
      </x:c>
      <x:c r="R418" s="37" t="str">
        <x:v>سلسلة</x:v>
      </x:c>
      <x:c r="S418" s="37" t="str">
        <x:v>A</x:v>
      </x:c>
      <x:c r="T418" s="37"/>
      <x:c r="U418" s="37"/>
      <x:c r="V418" s="37"/>
      <x:c r="W418" s="37" t="str">
        <x:v>https://www.zahranstores.com/en/tefal-easygliss-plus-steam-iron-2700-watt-blue-fv5751e2-2259</x:v>
      </x:c>
      <x:c r="X418" s="37" t="str">
        <x:v>Sitemap/قائمة روابط</x:v>
      </x:c>
      <x:c r="Y418" s="37" t="str">
        <x:v>EGP</x:v>
      </x:c>
      <x:c r="Z418" s="56"/>
      <x:c r="AA418" s="56"/>
      <x:c r="AB418" s="56" t="str">
        <x:f>IF(OR(Z418="",AA418=""),"",MAX(0,AA418-Z418))</x:f>
      </x:c>
      <x:c r="AC418" s="58" t="str">
        <x:f>IF(OR(Z418="",AA418="",AA418=0),"",MAX(0,(AA418-Z418)/AA418))</x:f>
      </x:c>
      <x:c r="AD418" s="56"/>
      <x:c r="AE418" s="56" t="str">
        <x:f>IF(Z418="","",Z418+IF(AD418="",0,AD418))</x:f>
      </x:c>
      <x:c r="AF418" s="37" t="str">
        <x:f>IF(AD418="","",AD418=0)</x:f>
      </x:c>
      <x:c r="AG418" s="37"/>
      <x:c r="AH418" s="37"/>
      <x:c r="AI418" s="37"/>
      <x:c r="AJ418" s="37" t="str">
        <x:v>القاهرة</x:v>
      </x:c>
      <x:c r="AK418" s="37"/>
      <x:c r="AL418" s="37"/>
      <x:c r="AM418" s="37"/>
      <x:c r="AN418" s="37"/>
      <x:c r="AO418" s="37"/>
      <x:c r="AP418" s="37"/>
      <x:c r="AQ418" s="54" t="b">
        <x:v>1</x:v>
      </x:c>
      <x:c r="AR418" s="37"/>
      <x:c r="AS418" s="37" t="str">
        <x:v>Sitemap متجر</x:v>
      </x:c>
      <x:c r="AT418" s="37" t="str">
        <x:v>متوسطة</x:v>
      </x:c>
      <x:c r="AU418" s="37" t="str">
        <x:v>egypt_store_sitemap_listing</x:v>
      </x:c>
      <x:c r="AV418" s="37" t="str">
        <x:v>Sitemap ثم صفحة منتج</x:v>
      </x:c>
      <x:c r="AW418" s="37" t="str">
        <x:v>https://www.zahranstores.com/en/tefal-easygliss-plus-steam-iron-2700-watt-blue-fv5751e2-2259</x:v>
      </x:c>
      <x:c r="AX418" s="37" t="n">
        <x:v>1</x:v>
      </x:c>
      <x:c r="AY418" s="60" t="n">
        <x:v>46233</x:v>
      </x:c>
      <x:c r="AZ418" s="60"/>
      <x:c r="BA418" s="60"/>
      <x:c r="BB418" s="62" t="str">
        <x:f>IF(BA418="","",(NOW()-BA418)*24)</x:f>
      </x:c>
      <x:c r="BC418" s="37" t="str">
        <x:f>IF(BA418="","لم يُرصد",IF(BH418&lt;&gt;TRUE,"غير نشط",IF(BD418="فشل","فشل حالي",IF(BB418&lt;=12,"حديث",IF(BB418&lt;=24,"متأخر","قديم")))))</x:f>
        <x:v>لم يُرصد</x:v>
      </x:c>
      <x:c r="BD418" s="37" t="str">
        <x:v>بانتظار أول رصد سعر</x:v>
      </x:c>
      <x:c r="BE418" s="37" t="n">
        <x:v>0</x:v>
      </x:c>
      <x:c r="BF418" s="37"/>
      <x:c r="BG418" s="37"/>
      <x:c r="BH418" s="54" t="b">
        <x:v>1</x:v>
      </x:c>
      <x:c r="BI418" s="37" t="str">
        <x:v>يحتاج تأكيد صفحة المنتج</x:v>
      </x:c>
      <x:c r="BJ418" s="37" t="str"/>
      <x:c r="BK418" s="37" t="str">
        <x:v>Exact product URL in Zahran Stores public sitemap; stock not asserted</x:v>
      </x:c>
      <x:c r="BL418" s="60" t="n">
        <x:v>46233</x:v>
      </x:c>
      <x:c r="BM418" s="60" t="n">
        <x:v>46233</x:v>
      </x:c>
    </x:row>
    <x:row r="419">
      <x:c r="A419" s="37" t="str">
        <x:v>CASH-414DCCD4470FC0</x:v>
      </x:c>
      <x:c r="B419" s="37" t="str">
        <x:v>VAR-AE05ED503CB730|EG-079|STORE</x:v>
      </x:c>
      <x:c r="C419" s="37" t="str">
        <x:v>VAR-AE05ED503CB730</x:v>
      </x:c>
      <x:c r="D419" s="37" t="str">
        <x:v>MOD-5255DE74F63A69</x:v>
      </x:c>
      <x:c r="E419" s="37" t="str">
        <x:v>Tefal FV6832E0 2800 W | Black</x:v>
      </x:c>
      <x:c r="F419" s="37" t="str">
        <x:v>الأجهزة المنزلية</x:v>
      </x:c>
      <x:c r="G419" s="37" t="str">
        <x:v>مكاوي ملابس</x:v>
      </x:c>
      <x:c r="H419" s="37" t="str">
        <x:v>Tefal</x:v>
      </x:c>
      <x:c r="I419" s="37" t="str">
        <x:v>FV6832E0</x:v>
      </x:c>
      <x:c r="J419" s="37" t="str">
        <x:v>2800 W | Black</x:v>
      </x:c>
      <x:c r="K419" s="37"/>
      <x:c r="L419" s="37"/>
      <x:c r="M419" s="37" t="str">
        <x:v>Black</x:v>
      </x:c>
      <x:c r="N419" s="37" t="str">
        <x:v>FV6832E0</x:v>
      </x:c>
      <x:c r="O419" s="37"/>
      <x:c r="P419" s="37" t="str">
        <x:v>EG-079</x:v>
      </x:c>
      <x:c r="Q419" s="37" t="str">
        <x:v>Zahran Stores</x:v>
      </x:c>
      <x:c r="R419" s="37" t="str">
        <x:v>سلسلة</x:v>
      </x:c>
      <x:c r="S419" s="37" t="str">
        <x:v>A</x:v>
      </x:c>
      <x:c r="T419" s="37"/>
      <x:c r="U419" s="37"/>
      <x:c r="V419" s="37"/>
      <x:c r="W419" s="37" t="str">
        <x:v>https://www.zahranstores.com/en/tefal-steam-iron-ultragliss-plus-2800w-50-g-minute-black-fv6832e0-1088</x:v>
      </x:c>
      <x:c r="X419" s="37" t="str">
        <x:v>Sitemap/قائمة روابط</x:v>
      </x:c>
      <x:c r="Y419" s="37" t="str">
        <x:v>EGP</x:v>
      </x:c>
      <x:c r="Z419" s="56"/>
      <x:c r="AA419" s="56"/>
      <x:c r="AB419" s="56" t="str">
        <x:f>IF(OR(Z419="",AA419=""),"",MAX(0,AA419-Z419))</x:f>
      </x:c>
      <x:c r="AC419" s="58" t="str">
        <x:f>IF(OR(Z419="",AA419="",AA419=0),"",MAX(0,(AA419-Z419)/AA419))</x:f>
      </x:c>
      <x:c r="AD419" s="56"/>
      <x:c r="AE419" s="56" t="str">
        <x:f>IF(Z419="","",Z419+IF(AD419="",0,AD419))</x:f>
      </x:c>
      <x:c r="AF419" s="37" t="str">
        <x:f>IF(AD419="","",AD419=0)</x:f>
      </x:c>
      <x:c r="AG419" s="37"/>
      <x:c r="AH419" s="37"/>
      <x:c r="AI419" s="37"/>
      <x:c r="AJ419" s="37" t="str">
        <x:v>القاهرة</x:v>
      </x:c>
      <x:c r="AK419" s="37"/>
      <x:c r="AL419" s="37"/>
      <x:c r="AM419" s="37"/>
      <x:c r="AN419" s="37"/>
      <x:c r="AO419" s="37"/>
      <x:c r="AP419" s="37"/>
      <x:c r="AQ419" s="54" t="b">
        <x:v>1</x:v>
      </x:c>
      <x:c r="AR419" s="37"/>
      <x:c r="AS419" s="37" t="str">
        <x:v>Sitemap متجر</x:v>
      </x:c>
      <x:c r="AT419" s="37" t="str">
        <x:v>متوسطة</x:v>
      </x:c>
      <x:c r="AU419" s="37" t="str">
        <x:v>egypt_store_sitemap_listing</x:v>
      </x:c>
      <x:c r="AV419" s="37" t="str">
        <x:v>Sitemap ثم صفحة منتج</x:v>
      </x:c>
      <x:c r="AW419" s="37" t="str">
        <x:v>https://www.zahranstores.com/en/tefal-steam-iron-ultragliss-plus-2800w-50-g-minute-black-fv6832e0-1088</x:v>
      </x:c>
      <x:c r="AX419" s="37" t="n">
        <x:v>1</x:v>
      </x:c>
      <x:c r="AY419" s="60" t="n">
        <x:v>46233</x:v>
      </x:c>
      <x:c r="AZ419" s="60"/>
      <x:c r="BA419" s="60"/>
      <x:c r="BB419" s="62" t="str">
        <x:f>IF(BA419="","",(NOW()-BA419)*24)</x:f>
      </x:c>
      <x:c r="BC419" s="37" t="str">
        <x:f>IF(BA419="","لم يُرصد",IF(BH419&lt;&gt;TRUE,"غير نشط",IF(BD419="فشل","فشل حالي",IF(BB419&lt;=12,"حديث",IF(BB419&lt;=24,"متأخر","قديم")))))</x:f>
        <x:v>لم يُرصد</x:v>
      </x:c>
      <x:c r="BD419" s="37" t="str">
        <x:v>بانتظار أول رصد سعر</x:v>
      </x:c>
      <x:c r="BE419" s="37" t="n">
        <x:v>0</x:v>
      </x:c>
      <x:c r="BF419" s="37"/>
      <x:c r="BG419" s="37"/>
      <x:c r="BH419" s="54" t="b">
        <x:v>1</x:v>
      </x:c>
      <x:c r="BI419" s="37" t="str">
        <x:v>يحتاج تأكيد صفحة المنتج</x:v>
      </x:c>
      <x:c r="BJ419" s="37" t="str"/>
      <x:c r="BK419" s="37" t="str">
        <x:v>Exact product URL in Zahran Stores public sitemap; stock not asserted</x:v>
      </x:c>
      <x:c r="BL419" s="60" t="n">
        <x:v>46233</x:v>
      </x:c>
      <x:c r="BM419" s="60" t="n">
        <x:v>46233</x:v>
      </x:c>
    </x:row>
    <x:row r="420">
      <x:c r="A420" s="37" t="str">
        <x:v>CASH-A517881A52ADD3</x:v>
      </x:c>
      <x:c r="B420" s="37" t="str">
        <x:v>VAR-F175C844AF024C|EG-079|STORE</x:v>
      </x:c>
      <x:c r="C420" s="37" t="str">
        <x:v>VAR-F175C844AF024C</x:v>
      </x:c>
      <x:c r="D420" s="37" t="str">
        <x:v>MOD-07B8954BD546AE</x:v>
      </x:c>
      <x:c r="E420" s="37" t="str">
        <x:v>Tefal FV8082E0 3000 W</x:v>
      </x:c>
      <x:c r="F420" s="37" t="str">
        <x:v>الأجهزة المنزلية</x:v>
      </x:c>
      <x:c r="G420" s="37" t="str">
        <x:v>مكاوي ملابس</x:v>
      </x:c>
      <x:c r="H420" s="37" t="str">
        <x:v>Tefal</x:v>
      </x:c>
      <x:c r="I420" s="37" t="str">
        <x:v>FV8082E0</x:v>
      </x:c>
      <x:c r="J420" s="37" t="str">
        <x:v>3000 W</x:v>
      </x:c>
      <x:c r="K420" s="37"/>
      <x:c r="L420" s="37"/>
      <x:c r="M420" s="37"/>
      <x:c r="N420" s="37" t="str">
        <x:v>FV8082E0</x:v>
      </x:c>
      <x:c r="O420" s="37"/>
      <x:c r="P420" s="37" t="str">
        <x:v>EG-079</x:v>
      </x:c>
      <x:c r="Q420" s="37" t="str">
        <x:v>Zahran Stores</x:v>
      </x:c>
      <x:c r="R420" s="37" t="str">
        <x:v>سلسلة</x:v>
      </x:c>
      <x:c r="S420" s="37" t="str">
        <x:v>A</x:v>
      </x:c>
      <x:c r="T420" s="37"/>
      <x:c r="U420" s="37"/>
      <x:c r="V420" s="37"/>
      <x:c r="W420" s="37" t="str">
        <x:v>https://www.zahranstores.com/en/tefal-puregliss-iron-steamer-3000w-280-gmin-calc-collector-auto-off-fv8082e0</x:v>
      </x:c>
      <x:c r="X420" s="37" t="str">
        <x:v>Sitemap/قائمة روابط</x:v>
      </x:c>
      <x:c r="Y420" s="37" t="str">
        <x:v>EGP</x:v>
      </x:c>
      <x:c r="Z420" s="56"/>
      <x:c r="AA420" s="56"/>
      <x:c r="AB420" s="56" t="str">
        <x:f>IF(OR(Z420="",AA420=""),"",MAX(0,AA420-Z420))</x:f>
      </x:c>
      <x:c r="AC420" s="58" t="str">
        <x:f>IF(OR(Z420="",AA420="",AA420=0),"",MAX(0,(AA420-Z420)/AA420))</x:f>
      </x:c>
      <x:c r="AD420" s="56"/>
      <x:c r="AE420" s="56" t="str">
        <x:f>IF(Z420="","",Z420+IF(AD420="",0,AD420))</x:f>
      </x:c>
      <x:c r="AF420" s="37" t="str">
        <x:f>IF(AD420="","",AD420=0)</x:f>
      </x:c>
      <x:c r="AG420" s="37"/>
      <x:c r="AH420" s="37"/>
      <x:c r="AI420" s="37"/>
      <x:c r="AJ420" s="37" t="str">
        <x:v>القاهرة</x:v>
      </x:c>
      <x:c r="AK420" s="37"/>
      <x:c r="AL420" s="37"/>
      <x:c r="AM420" s="37"/>
      <x:c r="AN420" s="37"/>
      <x:c r="AO420" s="37"/>
      <x:c r="AP420" s="37"/>
      <x:c r="AQ420" s="54" t="b">
        <x:v>1</x:v>
      </x:c>
      <x:c r="AR420" s="37"/>
      <x:c r="AS420" s="37" t="str">
        <x:v>Sitemap متجر</x:v>
      </x:c>
      <x:c r="AT420" s="37" t="str">
        <x:v>متوسطة</x:v>
      </x:c>
      <x:c r="AU420" s="37" t="str">
        <x:v>egypt_store_sitemap_listing</x:v>
      </x:c>
      <x:c r="AV420" s="37" t="str">
        <x:v>Sitemap ثم صفحة منتج</x:v>
      </x:c>
      <x:c r="AW420" s="37" t="str">
        <x:v>https://www.zahranstores.com/en/tefal-puregliss-iron-steamer-3000w-280-gmin-calc-collector-auto-off-fv8082e0</x:v>
      </x:c>
      <x:c r="AX420" s="37" t="n">
        <x:v>1</x:v>
      </x:c>
      <x:c r="AY420" s="60" t="n">
        <x:v>46233</x:v>
      </x:c>
      <x:c r="AZ420" s="60"/>
      <x:c r="BA420" s="60"/>
      <x:c r="BB420" s="62" t="str">
        <x:f>IF(BA420="","",(NOW()-BA420)*24)</x:f>
      </x:c>
      <x:c r="BC420" s="37" t="str">
        <x:f>IF(BA420="","لم يُرصد",IF(BH420&lt;&gt;TRUE,"غير نشط",IF(BD420="فشل","فشل حالي",IF(BB420&lt;=12,"حديث",IF(BB420&lt;=24,"متأخر","قديم")))))</x:f>
        <x:v>لم يُرصد</x:v>
      </x:c>
      <x:c r="BD420" s="37" t="str">
        <x:v>بانتظار أول رصد سعر</x:v>
      </x:c>
      <x:c r="BE420" s="37" t="n">
        <x:v>0</x:v>
      </x:c>
      <x:c r="BF420" s="37"/>
      <x:c r="BG420" s="37"/>
      <x:c r="BH420" s="54" t="b">
        <x:v>1</x:v>
      </x:c>
      <x:c r="BI420" s="37" t="str">
        <x:v>يحتاج تأكيد صفحة المنتج</x:v>
      </x:c>
      <x:c r="BJ420" s="37" t="str"/>
      <x:c r="BK420" s="37" t="str">
        <x:v>Exact product URL in Zahran Stores public sitemap; stock not asserted</x:v>
      </x:c>
      <x:c r="BL420" s="60" t="n">
        <x:v>46233</x:v>
      </x:c>
      <x:c r="BM420" s="60" t="n">
        <x:v>46233</x:v>
      </x:c>
    </x:row>
    <x:row r="421">
      <x:c r="A421" s="37" t="str">
        <x:v>CASH-1F6DBA580CAB7E</x:v>
      </x:c>
      <x:c r="B421" s="37" t="str">
        <x:v>VAR-A3AB155DF76B2E|EG-013|STORE</x:v>
      </x:c>
      <x:c r="C421" s="37" t="str">
        <x:v>VAR-A3AB155DF76B2E</x:v>
      </x:c>
      <x:c r="D421" s="37" t="str">
        <x:v>MOD-E802872ABE86B1</x:v>
      </x:c>
      <x:c r="E421" s="37" t="str">
        <x:v>Tefal IT3480 1.5L / 2000W / Black</x:v>
      </x:c>
      <x:c r="F421" s="37" t="str">
        <x:v>الأجهزة المنزلية</x:v>
      </x:c>
      <x:c r="G421" s="37" t="str">
        <x:v>مكاوي ملابس</x:v>
      </x:c>
      <x:c r="H421" s="37" t="str">
        <x:v>Tefal</x:v>
      </x:c>
      <x:c r="I421" s="37" t="str">
        <x:v>IT3480</x:v>
      </x:c>
      <x:c r="J421" s="37" t="str">
        <x:v>1.5L | 2000W | Black</x:v>
      </x:c>
      <x:c r="K421" s="37"/>
      <x:c r="L421" s="37"/>
      <x:c r="M421" s="37" t="str">
        <x:v>Black</x:v>
      </x:c>
      <x:c r="N421" s="37" t="str">
        <x:v>IT3480</x:v>
      </x:c>
      <x:c r="O421" s="37"/>
      <x:c r="P421" s="37" t="str">
        <x:v>EG-013</x:v>
      </x:c>
      <x:c r="Q421" s="37" t="str">
        <x:v>B.TECH</x:v>
      </x:c>
      <x:c r="R421" s="37" t="str">
        <x:v>سلسلة</x:v>
      </x:c>
      <x:c r="S421" s="37" t="str">
        <x:v>A</x:v>
      </x:c>
      <x:c r="T421" s="37"/>
      <x:c r="U421" s="37"/>
      <x:c r="V421" s="37"/>
      <x:c r="W421" s="37" t="str">
        <x:v>https://btech.com/en/c/small-home-appliances/irons</x:v>
      </x:c>
      <x:c r="X421" s="37" t="str">
        <x:v>صفحة فئة</x:v>
      </x:c>
      <x:c r="Y421" s="37" t="str">
        <x:v>EGP</x:v>
      </x:c>
      <x:c r="Z421" s="56"/>
      <x:c r="AA421" s="56"/>
      <x:c r="AB421" s="56" t="str">
        <x:f>IF(OR(Z421="",AA421=""),"",MAX(0,AA421-Z421))</x:f>
      </x:c>
      <x:c r="AC421" s="58" t="str">
        <x:f>IF(OR(Z421="",AA421="",AA421=0),"",MAX(0,(AA421-Z421)/AA421))</x:f>
      </x:c>
      <x:c r="AD421" s="56"/>
      <x:c r="AE421" s="56" t="str">
        <x:f>IF(Z421="","",Z421+IF(AD421="",0,AD421))</x:f>
      </x:c>
      <x:c r="AF421" s="37" t="str">
        <x:f>IF(AD421="","",AD421=0)</x:f>
      </x:c>
      <x:c r="AG421" s="37"/>
      <x:c r="AH421" s="37"/>
      <x:c r="AI421" s="37"/>
      <x:c r="AJ421" s="37" t="str">
        <x:v>القاهرة</x:v>
      </x:c>
      <x:c r="AK421" s="37"/>
      <x:c r="AL421" s="37"/>
      <x:c r="AM421" s="37"/>
      <x:c r="AN421" s="37"/>
      <x:c r="AO421" s="37"/>
      <x:c r="AP421" s="37"/>
      <x:c r="AQ421" s="54" t="b">
        <x:v>1</x:v>
      </x:c>
      <x:c r="AR421" s="37"/>
      <x:c r="AS421" s="37" t="str">
        <x:v>صفحة فئة</x:v>
      </x:c>
      <x:c r="AT421" s="37" t="str">
        <x:v>تحتاج مراجعة</x:v>
      </x:c>
      <x:c r="AU421" s="37" t="str">
        <x:v>store_category_listing</x:v>
      </x:c>
      <x:c r="AV421" s="37" t="str">
        <x:v>اكتشاف من صفحة فئة</x:v>
      </x:c>
      <x:c r="AW421" s="37" t="str">
        <x:v>https://btech.com/en/c/small-home-appliances/irons</x:v>
      </x:c>
      <x:c r="AX421" s="37" t="n">
        <x:v>1</x:v>
      </x:c>
      <x:c r="AY421" s="60" t="n">
        <x:v>46233</x:v>
      </x:c>
      <x:c r="AZ421" s="60"/>
      <x:c r="BA421" s="60"/>
      <x:c r="BB421" s="62" t="str">
        <x:f>IF(BA421="","",(NOW()-BA421)*24)</x:f>
      </x:c>
      <x:c r="BC421" s="37" t="str">
        <x:f>IF(BA421="","لم يُرصد",IF(BH421&lt;&gt;TRUE,"غير نشط",IF(BD421="فشل","فشل حالي",IF(BB421&lt;=12,"حديث",IF(BB421&lt;=24,"متأخر","قديم")))))</x:f>
        <x:v>لم يُرصد</x:v>
      </x:c>
      <x:c r="BD421" s="37" t="str">
        <x:v>بانتظار أول رصد سعر</x:v>
      </x:c>
      <x:c r="BE421" s="37" t="n">
        <x:v>0</x:v>
      </x:c>
      <x:c r="BF421" s="37"/>
      <x:c r="BG421" s="37"/>
      <x:c r="BH421" s="54" t="b">
        <x:v>1</x:v>
      </x:c>
      <x:c r="BI421" s="37" t="str">
        <x:v>يحتاج اكتشاف رابط المنتج</x:v>
      </x:c>
      <x:c r="BJ421" s="37" t="str">
        <x:v>Tefal Pro Style Garment Steamer, 1.5 Liter, 2000 Watt, Black - IT3480</x:v>
      </x:c>
      <x:c r="BK421" s="37"/>
      <x:c r="BL421" s="60" t="n">
        <x:v>46233</x:v>
      </x:c>
      <x:c r="BM421" s="60" t="n">
        <x:v>46233</x:v>
      </x:c>
    </x:row>
    <x:row r="422">
      <x:c r="A422" s="37" t="str">
        <x:v>CASH-9771B048AFEA42</x:v>
      </x:c>
      <x:c r="B422" s="37" t="str">
        <x:v>VAR-486D13FD8A3D00|EG-013|STORE</x:v>
      </x:c>
      <x:c r="C422" s="37" t="str">
        <x:v>VAR-486D13FD8A3D00</x:v>
      </x:c>
      <x:c r="D422" s="37" t="str">
        <x:v>MOD-C58ABDAAC8C1BB</x:v>
      </x:c>
      <x:c r="E422" s="37" t="str">
        <x:v>Tefal QT2020E0 1.1L / 2170W / Black / Gold</x:v>
      </x:c>
      <x:c r="F422" s="37" t="str">
        <x:v>الأجهزة المنزلية</x:v>
      </x:c>
      <x:c r="G422" s="37" t="str">
        <x:v>مكاوي ملابس</x:v>
      </x:c>
      <x:c r="H422" s="37" t="str">
        <x:v>Tefal</x:v>
      </x:c>
      <x:c r="I422" s="37" t="str">
        <x:v>QT2020E0</x:v>
      </x:c>
      <x:c r="J422" s="37" t="str">
        <x:v>1.1L | 2170W | Black / Gold</x:v>
      </x:c>
      <x:c r="K422" s="37"/>
      <x:c r="L422" s="37"/>
      <x:c r="M422" s="37" t="str">
        <x:v>Black / Gold</x:v>
      </x:c>
      <x:c r="N422" s="37" t="str">
        <x:v>QT2020E0</x:v>
      </x:c>
      <x:c r="O422" s="37"/>
      <x:c r="P422" s="37" t="str">
        <x:v>EG-013</x:v>
      </x:c>
      <x:c r="Q422" s="37" t="str">
        <x:v>B.TECH</x:v>
      </x:c>
      <x:c r="R422" s="37" t="str">
        <x:v>سلسلة</x:v>
      </x:c>
      <x:c r="S422" s="37" t="str">
        <x:v>A</x:v>
      </x:c>
      <x:c r="T422" s="37"/>
      <x:c r="U422" s="37"/>
      <x:c r="V422" s="37"/>
      <x:c r="W422" s="37" t="str">
        <x:v>https://btech.com/en/c/small-home-appliances/irons</x:v>
      </x:c>
      <x:c r="X422" s="37" t="str">
        <x:v>صفحة فئة</x:v>
      </x:c>
      <x:c r="Y422" s="37" t="str">
        <x:v>EGP</x:v>
      </x:c>
      <x:c r="Z422" s="56"/>
      <x:c r="AA422" s="56"/>
      <x:c r="AB422" s="56" t="str">
        <x:f>IF(OR(Z422="",AA422=""),"",MAX(0,AA422-Z422))</x:f>
      </x:c>
      <x:c r="AC422" s="58" t="str">
        <x:f>IF(OR(Z422="",AA422="",AA422=0),"",MAX(0,(AA422-Z422)/AA422))</x:f>
      </x:c>
      <x:c r="AD422" s="56"/>
      <x:c r="AE422" s="56" t="str">
        <x:f>IF(Z422="","",Z422+IF(AD422="",0,AD422))</x:f>
      </x:c>
      <x:c r="AF422" s="37" t="str">
        <x:f>IF(AD422="","",AD422=0)</x:f>
      </x:c>
      <x:c r="AG422" s="37"/>
      <x:c r="AH422" s="37"/>
      <x:c r="AI422" s="37"/>
      <x:c r="AJ422" s="37" t="str">
        <x:v>القاهرة</x:v>
      </x:c>
      <x:c r="AK422" s="37"/>
      <x:c r="AL422" s="37"/>
      <x:c r="AM422" s="37"/>
      <x:c r="AN422" s="37"/>
      <x:c r="AO422" s="37"/>
      <x:c r="AP422" s="37"/>
      <x:c r="AQ422" s="54" t="b">
        <x:v>1</x:v>
      </x:c>
      <x:c r="AR422" s="37"/>
      <x:c r="AS422" s="37" t="str">
        <x:v>صفحة فئة</x:v>
      </x:c>
      <x:c r="AT422" s="37" t="str">
        <x:v>تحتاج مراجعة</x:v>
      </x:c>
      <x:c r="AU422" s="37" t="str">
        <x:v>store_category_listing</x:v>
      </x:c>
      <x:c r="AV422" s="37" t="str">
        <x:v>اكتشاف من صفحة فئة</x:v>
      </x:c>
      <x:c r="AW422" s="37" t="str">
        <x:v>https://btech.com/en/c/small-home-appliances/irons</x:v>
      </x:c>
      <x:c r="AX422" s="37" t="n">
        <x:v>1</x:v>
      </x:c>
      <x:c r="AY422" s="60" t="n">
        <x:v>46233</x:v>
      </x:c>
      <x:c r="AZ422" s="60"/>
      <x:c r="BA422" s="60"/>
      <x:c r="BB422" s="62" t="str">
        <x:f>IF(BA422="","",(NOW()-BA422)*24)</x:f>
      </x:c>
      <x:c r="BC422" s="37" t="str">
        <x:f>IF(BA422="","لم يُرصد",IF(BH422&lt;&gt;TRUE,"غير نشط",IF(BD422="فشل","فشل حالي",IF(BB422&lt;=12,"حديث",IF(BB422&lt;=24,"متأخر","قديم")))))</x:f>
        <x:v>لم يُرصد</x:v>
      </x:c>
      <x:c r="BD422" s="37" t="str">
        <x:v>بانتظار أول رصد سعر</x:v>
      </x:c>
      <x:c r="BE422" s="37" t="n">
        <x:v>0</x:v>
      </x:c>
      <x:c r="BF422" s="37"/>
      <x:c r="BG422" s="37"/>
      <x:c r="BH422" s="54" t="b">
        <x:v>1</x:v>
      </x:c>
      <x:c r="BI422" s="37" t="str">
        <x:v>يحتاج اكتشاف رابط المنتج</x:v>
      </x:c>
      <x:c r="BJ422" s="37" t="str">
        <x:v>Tefal IXEO POWER Garment Steamer, 1.1 Liter, 2170 Watt, Black Gold - QT2020E0</x:v>
      </x:c>
      <x:c r="BK422" s="37"/>
      <x:c r="BL422" s="60" t="n">
        <x:v>46233</x:v>
      </x:c>
      <x:c r="BM422" s="60" t="n">
        <x:v>46233</x:v>
      </x:c>
    </x:row>
    <x:row r="423">
      <x:c r="A423" s="37" t="str">
        <x:v>CASH-FD84A4AE6BADAC</x:v>
      </x:c>
      <x:c r="B423" s="37" t="str">
        <x:v>VAR-FCFD9B770B7CD7|EG-013|STORE</x:v>
      </x:c>
      <x:c r="C423" s="37" t="str">
        <x:v>VAR-FCFD9B770B7CD7</x:v>
      </x:c>
      <x:c r="D423" s="37" t="str">
        <x:v>MOD-AA6BA5FB0B56F9</x:v>
      </x:c>
      <x:c r="E423" s="37" t="str">
        <x:v>Tornado TST-1800 1800W / Green</x:v>
      </x:c>
      <x:c r="F423" s="37" t="str">
        <x:v>الأجهزة المنزلية</x:v>
      </x:c>
      <x:c r="G423" s="37" t="str">
        <x:v>مكاوي ملابس</x:v>
      </x:c>
      <x:c r="H423" s="37" t="str">
        <x:v>Tornado</x:v>
      </x:c>
      <x:c r="I423" s="37" t="str">
        <x:v>TST-1800</x:v>
      </x:c>
      <x:c r="J423" s="37" t="str">
        <x:v>1800W | Green</x:v>
      </x:c>
      <x:c r="K423" s="37"/>
      <x:c r="L423" s="37"/>
      <x:c r="M423" s="37" t="str">
        <x:v>Green</x:v>
      </x:c>
      <x:c r="N423" s="37" t="str">
        <x:v>TST-1800</x:v>
      </x:c>
      <x:c r="O423" s="37"/>
      <x:c r="P423" s="37" t="str">
        <x:v>EG-013</x:v>
      </x:c>
      <x:c r="Q423" s="37" t="str">
        <x:v>B.TECH</x:v>
      </x:c>
      <x:c r="R423" s="37" t="str">
        <x:v>سلسلة</x:v>
      </x:c>
      <x:c r="S423" s="37" t="str">
        <x:v>A</x:v>
      </x:c>
      <x:c r="T423" s="37"/>
      <x:c r="U423" s="37"/>
      <x:c r="V423" s="37"/>
      <x:c r="W423" s="37" t="str">
        <x:v>https://btech.com/en/c/small-home-appliances/irons</x:v>
      </x:c>
      <x:c r="X423" s="37" t="str">
        <x:v>صفحة فئة</x:v>
      </x:c>
      <x:c r="Y423" s="37" t="str">
        <x:v>EGP</x:v>
      </x:c>
      <x:c r="Z423" s="56"/>
      <x:c r="AA423" s="56"/>
      <x:c r="AB423" s="56" t="str">
        <x:f>IF(OR(Z423="",AA423=""),"",MAX(0,AA423-Z423))</x:f>
      </x:c>
      <x:c r="AC423" s="58" t="str">
        <x:f>IF(OR(Z423="",AA423="",AA423=0),"",MAX(0,(AA423-Z423)/AA423))</x:f>
      </x:c>
      <x:c r="AD423" s="56"/>
      <x:c r="AE423" s="56" t="str">
        <x:f>IF(Z423="","",Z423+IF(AD423="",0,AD423))</x:f>
      </x:c>
      <x:c r="AF423" s="37" t="str">
        <x:f>IF(AD423="","",AD423=0)</x:f>
      </x:c>
      <x:c r="AG423" s="37"/>
      <x:c r="AH423" s="37"/>
      <x:c r="AI423" s="37"/>
      <x:c r="AJ423" s="37" t="str">
        <x:v>القاهرة</x:v>
      </x:c>
      <x:c r="AK423" s="37"/>
      <x:c r="AL423" s="37"/>
      <x:c r="AM423" s="37"/>
      <x:c r="AN423" s="37"/>
      <x:c r="AO423" s="37"/>
      <x:c r="AP423" s="37"/>
      <x:c r="AQ423" s="54" t="b">
        <x:v>1</x:v>
      </x:c>
      <x:c r="AR423" s="37"/>
      <x:c r="AS423" s="37" t="str">
        <x:v>صفحة فئة</x:v>
      </x:c>
      <x:c r="AT423" s="37" t="str">
        <x:v>تحتاج مراجعة</x:v>
      </x:c>
      <x:c r="AU423" s="37" t="str">
        <x:v>store_category_listing</x:v>
      </x:c>
      <x:c r="AV423" s="37" t="str">
        <x:v>اكتشاف من صفحة فئة</x:v>
      </x:c>
      <x:c r="AW423" s="37" t="str">
        <x:v>https://btech.com/en/c/small-home-appliances/irons</x:v>
      </x:c>
      <x:c r="AX423" s="37" t="n">
        <x:v>1</x:v>
      </x:c>
      <x:c r="AY423" s="60" t="n">
        <x:v>46233</x:v>
      </x:c>
      <x:c r="AZ423" s="60"/>
      <x:c r="BA423" s="60"/>
      <x:c r="BB423" s="62" t="str">
        <x:f>IF(BA423="","",(NOW()-BA423)*24)</x:f>
      </x:c>
      <x:c r="BC423" s="37" t="str">
        <x:f>IF(BA423="","لم يُرصد",IF(BH423&lt;&gt;TRUE,"غير نشط",IF(BD423="فشل","فشل حالي",IF(BB423&lt;=12,"حديث",IF(BB423&lt;=24,"متأخر","قديم")))))</x:f>
        <x:v>لم يُرصد</x:v>
      </x:c>
      <x:c r="BD423" s="37" t="str">
        <x:v>بانتظار أول رصد سعر</x:v>
      </x:c>
      <x:c r="BE423" s="37" t="n">
        <x:v>0</x:v>
      </x:c>
      <x:c r="BF423" s="37"/>
      <x:c r="BG423" s="37"/>
      <x:c r="BH423" s="54" t="b">
        <x:v>1</x:v>
      </x:c>
      <x:c r="BI423" s="37" t="str">
        <x:v>يحتاج اكتشاف رابط المنتج</x:v>
      </x:c>
      <x:c r="BJ423" s="37" t="str">
        <x:v>Tornado Steam Iron, 1800 Watt, Green - TST-1800</x:v>
      </x:c>
      <x:c r="BK423" s="37"/>
      <x:c r="BL423" s="60" t="n">
        <x:v>46233</x:v>
      </x:c>
      <x:c r="BM423" s="60" t="n">
        <x:v>46233</x:v>
      </x:c>
    </x:row>
    <x:row r="424">
      <x:c r="A424" s="37" t="str">
        <x:v>CASH-525DC0E3D6B817</x:v>
      </x:c>
      <x:c r="B424" s="37" t="str">
        <x:v>VAR-8192C32452A824|EG-013|STORE</x:v>
      </x:c>
      <x:c r="C424" s="37" t="str">
        <x:v>VAR-8192C32452A824</x:v>
      </x:c>
      <x:c r="D424" s="37" t="str">
        <x:v>MOD-F15F2A5304EC3E</x:v>
      </x:c>
      <x:c r="E424" s="37" t="str">
        <x:v>Tornado TST-1800NT 1800W / Multi Color</x:v>
      </x:c>
      <x:c r="F424" s="37" t="str">
        <x:v>الأجهزة المنزلية</x:v>
      </x:c>
      <x:c r="G424" s="37" t="str">
        <x:v>مكاوي ملابس</x:v>
      </x:c>
      <x:c r="H424" s="37" t="str">
        <x:v>Tornado</x:v>
      </x:c>
      <x:c r="I424" s="37" t="str">
        <x:v>TST-1800NT</x:v>
      </x:c>
      <x:c r="J424" s="37" t="str">
        <x:v>1800W | Multi Color</x:v>
      </x:c>
      <x:c r="K424" s="37"/>
      <x:c r="L424" s="37"/>
      <x:c r="M424" s="37" t="str">
        <x:v>Multi Color</x:v>
      </x:c>
      <x:c r="N424" s="37" t="str">
        <x:v>TST-1800NT</x:v>
      </x:c>
      <x:c r="O424" s="37"/>
      <x:c r="P424" s="37" t="str">
        <x:v>EG-013</x:v>
      </x:c>
      <x:c r="Q424" s="37" t="str">
        <x:v>B.TECH</x:v>
      </x:c>
      <x:c r="R424" s="37" t="str">
        <x:v>سلسلة</x:v>
      </x:c>
      <x:c r="S424" s="37" t="str">
        <x:v>A</x:v>
      </x:c>
      <x:c r="T424" s="37"/>
      <x:c r="U424" s="37"/>
      <x:c r="V424" s="37"/>
      <x:c r="W424" s="37" t="str">
        <x:v>https://btech.com/en/c/small-home-appliances/irons</x:v>
      </x:c>
      <x:c r="X424" s="37" t="str">
        <x:v>صفحة فئة</x:v>
      </x:c>
      <x:c r="Y424" s="37" t="str">
        <x:v>EGP</x:v>
      </x:c>
      <x:c r="Z424" s="56"/>
      <x:c r="AA424" s="56"/>
      <x:c r="AB424" s="56" t="str">
        <x:f>IF(OR(Z424="",AA424=""),"",MAX(0,AA424-Z424))</x:f>
      </x:c>
      <x:c r="AC424" s="58" t="str">
        <x:f>IF(OR(Z424="",AA424="",AA424=0),"",MAX(0,(AA424-Z424)/AA424))</x:f>
      </x:c>
      <x:c r="AD424" s="56"/>
      <x:c r="AE424" s="56" t="str">
        <x:f>IF(Z424="","",Z424+IF(AD424="",0,AD424))</x:f>
      </x:c>
      <x:c r="AF424" s="37" t="str">
        <x:f>IF(AD424="","",AD424=0)</x:f>
      </x:c>
      <x:c r="AG424" s="37"/>
      <x:c r="AH424" s="37"/>
      <x:c r="AI424" s="37"/>
      <x:c r="AJ424" s="37" t="str">
        <x:v>القاهرة</x:v>
      </x:c>
      <x:c r="AK424" s="37"/>
      <x:c r="AL424" s="37"/>
      <x:c r="AM424" s="37"/>
      <x:c r="AN424" s="37"/>
      <x:c r="AO424" s="37"/>
      <x:c r="AP424" s="37"/>
      <x:c r="AQ424" s="54" t="b">
        <x:v>1</x:v>
      </x:c>
      <x:c r="AR424" s="37"/>
      <x:c r="AS424" s="37" t="str">
        <x:v>صفحة فئة</x:v>
      </x:c>
      <x:c r="AT424" s="37" t="str">
        <x:v>تحتاج مراجعة</x:v>
      </x:c>
      <x:c r="AU424" s="37" t="str">
        <x:v>store_category_listing</x:v>
      </x:c>
      <x:c r="AV424" s="37" t="str">
        <x:v>اكتشاف من صفحة فئة</x:v>
      </x:c>
      <x:c r="AW424" s="37" t="str">
        <x:v>https://btech.com/en/c/small-home-appliances/irons</x:v>
      </x:c>
      <x:c r="AX424" s="37" t="n">
        <x:v>1</x:v>
      </x:c>
      <x:c r="AY424" s="60" t="n">
        <x:v>46233</x:v>
      </x:c>
      <x:c r="AZ424" s="60"/>
      <x:c r="BA424" s="60"/>
      <x:c r="BB424" s="62" t="str">
        <x:f>IF(BA424="","",(NOW()-BA424)*24)</x:f>
      </x:c>
      <x:c r="BC424" s="37" t="str">
        <x:f>IF(BA424="","لم يُرصد",IF(BH424&lt;&gt;TRUE,"غير نشط",IF(BD424="فشل","فشل حالي",IF(BB424&lt;=12,"حديث",IF(BB424&lt;=24,"متأخر","قديم")))))</x:f>
        <x:v>لم يُرصد</x:v>
      </x:c>
      <x:c r="BD424" s="37" t="str">
        <x:v>بانتظار أول رصد سعر</x:v>
      </x:c>
      <x:c r="BE424" s="37" t="n">
        <x:v>0</x:v>
      </x:c>
      <x:c r="BF424" s="37"/>
      <x:c r="BG424" s="37"/>
      <x:c r="BH424" s="54" t="b">
        <x:v>1</x:v>
      </x:c>
      <x:c r="BI424" s="37" t="str">
        <x:v>يحتاج اكتشاف رابط المنتج</x:v>
      </x:c>
      <x:c r="BJ424" s="37" t="str">
        <x:v>Tornado Steam Iron, 1800 Watt, Multi Color - TST-1800NT</x:v>
      </x:c>
      <x:c r="BK424" s="37"/>
      <x:c r="BL424" s="60" t="n">
        <x:v>46233</x:v>
      </x:c>
      <x:c r="BM424" s="60" t="n">
        <x:v>46233</x:v>
      </x:c>
    </x:row>
    <x:row r="425">
      <x:c r="A425" s="37" t="str">
        <x:v>CASH-8B2BA24A058627</x:v>
      </x:c>
      <x:c r="B425" s="37" t="str">
        <x:v>VAR-5B2A8DBB610335|EG-013|STORE</x:v>
      </x:c>
      <x:c r="C425" s="37" t="str">
        <x:v>VAR-5B2A8DBB610335</x:v>
      </x:c>
      <x:c r="D425" s="37" t="str">
        <x:v>MOD-6061383E58D648</x:v>
      </x:c>
      <x:c r="E425" s="37" t="str">
        <x:v>Tornado TST-2400NC 2400W / Multi Color</x:v>
      </x:c>
      <x:c r="F425" s="37" t="str">
        <x:v>الأجهزة المنزلية</x:v>
      </x:c>
      <x:c r="G425" s="37" t="str">
        <x:v>مكاوي ملابس</x:v>
      </x:c>
      <x:c r="H425" s="37" t="str">
        <x:v>Tornado</x:v>
      </x:c>
      <x:c r="I425" s="37" t="str">
        <x:v>TST-2400NC</x:v>
      </x:c>
      <x:c r="J425" s="37" t="str">
        <x:v>2400W | Multi Color</x:v>
      </x:c>
      <x:c r="K425" s="37"/>
      <x:c r="L425" s="37"/>
      <x:c r="M425" s="37" t="str">
        <x:v>Multi Color</x:v>
      </x:c>
      <x:c r="N425" s="37" t="str">
        <x:v>TST-2400NC</x:v>
      </x:c>
      <x:c r="O425" s="37"/>
      <x:c r="P425" s="37" t="str">
        <x:v>EG-013</x:v>
      </x:c>
      <x:c r="Q425" s="37" t="str">
        <x:v>B.TECH</x:v>
      </x:c>
      <x:c r="R425" s="37" t="str">
        <x:v>سلسلة</x:v>
      </x:c>
      <x:c r="S425" s="37" t="str">
        <x:v>A</x:v>
      </x:c>
      <x:c r="T425" s="37"/>
      <x:c r="U425" s="37"/>
      <x:c r="V425" s="37"/>
      <x:c r="W425" s="37" t="str">
        <x:v>https://btech.com/en/c/small-home-appliances/irons</x:v>
      </x:c>
      <x:c r="X425" s="37" t="str">
        <x:v>صفحة فئة</x:v>
      </x:c>
      <x:c r="Y425" s="37" t="str">
        <x:v>EGP</x:v>
      </x:c>
      <x:c r="Z425" s="56"/>
      <x:c r="AA425" s="56"/>
      <x:c r="AB425" s="56" t="str">
        <x:f>IF(OR(Z425="",AA425=""),"",MAX(0,AA425-Z425))</x:f>
      </x:c>
      <x:c r="AC425" s="58" t="str">
        <x:f>IF(OR(Z425="",AA425="",AA425=0),"",MAX(0,(AA425-Z425)/AA425))</x:f>
      </x:c>
      <x:c r="AD425" s="56"/>
      <x:c r="AE425" s="56" t="str">
        <x:f>IF(Z425="","",Z425+IF(AD425="",0,AD425))</x:f>
      </x:c>
      <x:c r="AF425" s="37" t="str">
        <x:f>IF(AD425="","",AD425=0)</x:f>
      </x:c>
      <x:c r="AG425" s="37"/>
      <x:c r="AH425" s="37"/>
      <x:c r="AI425" s="37"/>
      <x:c r="AJ425" s="37" t="str">
        <x:v>القاهرة</x:v>
      </x:c>
      <x:c r="AK425" s="37"/>
      <x:c r="AL425" s="37"/>
      <x:c r="AM425" s="37"/>
      <x:c r="AN425" s="37"/>
      <x:c r="AO425" s="37"/>
      <x:c r="AP425" s="37"/>
      <x:c r="AQ425" s="54" t="b">
        <x:v>1</x:v>
      </x:c>
      <x:c r="AR425" s="37"/>
      <x:c r="AS425" s="37" t="str">
        <x:v>صفحة فئة</x:v>
      </x:c>
      <x:c r="AT425" s="37" t="str">
        <x:v>تحتاج مراجعة</x:v>
      </x:c>
      <x:c r="AU425" s="37" t="str">
        <x:v>store_category_listing</x:v>
      </x:c>
      <x:c r="AV425" s="37" t="str">
        <x:v>اكتشاف من صفحة فئة</x:v>
      </x:c>
      <x:c r="AW425" s="37" t="str">
        <x:v>https://btech.com/en/c/small-home-appliances/irons</x:v>
      </x:c>
      <x:c r="AX425" s="37" t="n">
        <x:v>1</x:v>
      </x:c>
      <x:c r="AY425" s="60" t="n">
        <x:v>46233</x:v>
      </x:c>
      <x:c r="AZ425" s="60"/>
      <x:c r="BA425" s="60"/>
      <x:c r="BB425" s="62" t="str">
        <x:f>IF(BA425="","",(NOW()-BA425)*24)</x:f>
      </x:c>
      <x:c r="BC425" s="37" t="str">
        <x:f>IF(BA425="","لم يُرصد",IF(BH425&lt;&gt;TRUE,"غير نشط",IF(BD425="فشل","فشل حالي",IF(BB425&lt;=12,"حديث",IF(BB425&lt;=24,"متأخر","قديم")))))</x:f>
        <x:v>لم يُرصد</x:v>
      </x:c>
      <x:c r="BD425" s="37" t="str">
        <x:v>بانتظار أول رصد سعر</x:v>
      </x:c>
      <x:c r="BE425" s="37" t="n">
        <x:v>0</x:v>
      </x:c>
      <x:c r="BF425" s="37"/>
      <x:c r="BG425" s="37"/>
      <x:c r="BH425" s="54" t="b">
        <x:v>1</x:v>
      </x:c>
      <x:c r="BI425" s="37" t="str">
        <x:v>يحتاج اكتشاف رابط المنتج</x:v>
      </x:c>
      <x:c r="BJ425" s="37" t="str">
        <x:v>Tornado Steam Iron, 2400 Watt, Multi Color - TST-2400NC</x:v>
      </x:c>
      <x:c r="BK425" s="37"/>
      <x:c r="BL425" s="60" t="n">
        <x:v>46233</x:v>
      </x:c>
      <x:c r="BM425" s="60" t="n">
        <x:v>46233</x:v>
      </x:c>
    </x:row>
    <x:row r="426">
      <x:c r="A426" s="37" t="str">
        <x:v>CASH-C8E2810C18007B</x:v>
      </x:c>
      <x:c r="B426" s="37" t="str">
        <x:v>VAR-3EDD7F80A4B5D8|EG-013|STORE</x:v>
      </x:c>
      <x:c r="C426" s="37" t="str">
        <x:v>VAR-3EDD7F80A4B5D8</x:v>
      </x:c>
      <x:c r="D426" s="37" t="str">
        <x:v>MOD-9A7D8B807B74E7</x:v>
      </x:c>
      <x:c r="E426" s="37" t="str">
        <x:v>Touch 40420 1600W / White / Blue</x:v>
      </x:c>
      <x:c r="F426" s="37" t="str">
        <x:v>الأجهزة المنزلية</x:v>
      </x:c>
      <x:c r="G426" s="37" t="str">
        <x:v>مكاوي ملابس</x:v>
      </x:c>
      <x:c r="H426" s="37" t="str">
        <x:v>Touch</x:v>
      </x:c>
      <x:c r="I426" s="37" t="str">
        <x:v>40420</x:v>
      </x:c>
      <x:c r="J426" s="37" t="str">
        <x:v>1600W | White / Blue</x:v>
      </x:c>
      <x:c r="K426" s="37"/>
      <x:c r="L426" s="37"/>
      <x:c r="M426" s="37" t="str">
        <x:v>White / Blue</x:v>
      </x:c>
      <x:c r="N426" s="37" t="str">
        <x:v>40420</x:v>
      </x:c>
      <x:c r="O426" s="37"/>
      <x:c r="P426" s="37" t="str">
        <x:v>EG-013</x:v>
      </x:c>
      <x:c r="Q426" s="37" t="str">
        <x:v>B.TECH</x:v>
      </x:c>
      <x:c r="R426" s="37" t="str">
        <x:v>سلسلة</x:v>
      </x:c>
      <x:c r="S426" s="37" t="str">
        <x:v>A</x:v>
      </x:c>
      <x:c r="T426" s="37"/>
      <x:c r="U426" s="37"/>
      <x:c r="V426" s="37"/>
      <x:c r="W426" s="37" t="str">
        <x:v>https://btech.com/en/c/small-home-appliances/irons</x:v>
      </x:c>
      <x:c r="X426" s="37" t="str">
        <x:v>صفحة فئة</x:v>
      </x:c>
      <x:c r="Y426" s="37" t="str">
        <x:v>EGP</x:v>
      </x:c>
      <x:c r="Z426" s="56"/>
      <x:c r="AA426" s="56"/>
      <x:c r="AB426" s="56" t="str">
        <x:f>IF(OR(Z426="",AA426=""),"",MAX(0,AA426-Z426))</x:f>
      </x:c>
      <x:c r="AC426" s="58" t="str">
        <x:f>IF(OR(Z426="",AA426="",AA426=0),"",MAX(0,(AA426-Z426)/AA426))</x:f>
      </x:c>
      <x:c r="AD426" s="56"/>
      <x:c r="AE426" s="56" t="str">
        <x:f>IF(Z426="","",Z426+IF(AD426="",0,AD426))</x:f>
      </x:c>
      <x:c r="AF426" s="37" t="str">
        <x:f>IF(AD426="","",AD426=0)</x:f>
      </x:c>
      <x:c r="AG426" s="37"/>
      <x:c r="AH426" s="37"/>
      <x:c r="AI426" s="37"/>
      <x:c r="AJ426" s="37" t="str">
        <x:v>القاهرة</x:v>
      </x:c>
      <x:c r="AK426" s="37"/>
      <x:c r="AL426" s="37"/>
      <x:c r="AM426" s="37"/>
      <x:c r="AN426" s="37"/>
      <x:c r="AO426" s="37"/>
      <x:c r="AP426" s="37"/>
      <x:c r="AQ426" s="54" t="b">
        <x:v>1</x:v>
      </x:c>
      <x:c r="AR426" s="37"/>
      <x:c r="AS426" s="37" t="str">
        <x:v>صفحة فئة</x:v>
      </x:c>
      <x:c r="AT426" s="37" t="str">
        <x:v>تحتاج مراجعة</x:v>
      </x:c>
      <x:c r="AU426" s="37" t="str">
        <x:v>store_category_listing</x:v>
      </x:c>
      <x:c r="AV426" s="37" t="str">
        <x:v>اكتشاف من صفحة فئة</x:v>
      </x:c>
      <x:c r="AW426" s="37" t="str">
        <x:v>https://btech.com/en/c/small-home-appliances/irons</x:v>
      </x:c>
      <x:c r="AX426" s="37" t="n">
        <x:v>1</x:v>
      </x:c>
      <x:c r="AY426" s="60" t="n">
        <x:v>46233</x:v>
      </x:c>
      <x:c r="AZ426" s="60"/>
      <x:c r="BA426" s="60"/>
      <x:c r="BB426" s="62" t="str">
        <x:f>IF(BA426="","",(NOW()-BA426)*24)</x:f>
      </x:c>
      <x:c r="BC426" s="37" t="str">
        <x:f>IF(BA426="","لم يُرصد",IF(BH426&lt;&gt;TRUE,"غير نشط",IF(BD426="فشل","فشل حالي",IF(BB426&lt;=12,"حديث",IF(BB426&lt;=24,"متأخر","قديم")))))</x:f>
        <x:v>لم يُرصد</x:v>
      </x:c>
      <x:c r="BD426" s="37" t="str">
        <x:v>بانتظار أول رصد سعر</x:v>
      </x:c>
      <x:c r="BE426" s="37" t="n">
        <x:v>0</x:v>
      </x:c>
      <x:c r="BF426" s="37"/>
      <x:c r="BG426" s="37"/>
      <x:c r="BH426" s="54" t="b">
        <x:v>1</x:v>
      </x:c>
      <x:c r="BI426" s="37" t="str">
        <x:v>يحتاج اكتشاف رابط المنتج</x:v>
      </x:c>
      <x:c r="BJ426" s="37" t="str">
        <x:v>Touch Fast Dry Iron, 1600 Watt, Blue White - 40420</x:v>
      </x:c>
      <x:c r="BK426" s="37"/>
      <x:c r="BL426" s="60" t="n">
        <x:v>46233</x:v>
      </x:c>
      <x:c r="BM426" s="60" t="n">
        <x:v>46233</x:v>
      </x:c>
    </x:row>
    <x:row r="427">
      <x:c r="A427" s="37" t="str">
        <x:v>CASH-82491032E03857</x:v>
      </x:c>
      <x:c r="B427" s="37" t="str">
        <x:v>VAR-6C400BE20CD33D|EG-013|STORE</x:v>
      </x:c>
      <x:c r="C427" s="37" t="str">
        <x:v>VAR-6C400BE20CD33D</x:v>
      </x:c>
      <x:c r="D427" s="37" t="str">
        <x:v>MOD-4F3AF7712D6CF7</x:v>
      </x:c>
      <x:c r="E427" s="37" t="str">
        <x:v>Ultra UI15RWE1 1500W / Red</x:v>
      </x:c>
      <x:c r="F427" s="37" t="str">
        <x:v>الأجهزة المنزلية</x:v>
      </x:c>
      <x:c r="G427" s="37" t="str">
        <x:v>مكاوي ملابس</x:v>
      </x:c>
      <x:c r="H427" s="37" t="str">
        <x:v>Ultra</x:v>
      </x:c>
      <x:c r="I427" s="37" t="str">
        <x:v>UI15RWE1</x:v>
      </x:c>
      <x:c r="J427" s="37" t="str">
        <x:v>1500W | Red</x:v>
      </x:c>
      <x:c r="K427" s="37"/>
      <x:c r="L427" s="37"/>
      <x:c r="M427" s="37" t="str">
        <x:v>Red</x:v>
      </x:c>
      <x:c r="N427" s="37" t="str">
        <x:v>UI15RWE1</x:v>
      </x:c>
      <x:c r="O427" s="37"/>
      <x:c r="P427" s="37" t="str">
        <x:v>EG-013</x:v>
      </x:c>
      <x:c r="Q427" s="37" t="str">
        <x:v>B.TECH</x:v>
      </x:c>
      <x:c r="R427" s="37" t="str">
        <x:v>سلسلة</x:v>
      </x:c>
      <x:c r="S427" s="37" t="str">
        <x:v>A</x:v>
      </x:c>
      <x:c r="T427" s="37"/>
      <x:c r="U427" s="37"/>
      <x:c r="V427" s="37"/>
      <x:c r="W427" s="37" t="str">
        <x:v>https://btech.com/en/c/small-home-appliances/irons</x:v>
      </x:c>
      <x:c r="X427" s="37" t="str">
        <x:v>صفحة فئة</x:v>
      </x:c>
      <x:c r="Y427" s="37" t="str">
        <x:v>EGP</x:v>
      </x:c>
      <x:c r="Z427" s="56"/>
      <x:c r="AA427" s="56"/>
      <x:c r="AB427" s="56" t="str">
        <x:f>IF(OR(Z427="",AA427=""),"",MAX(0,AA427-Z427))</x:f>
      </x:c>
      <x:c r="AC427" s="58" t="str">
        <x:f>IF(OR(Z427="",AA427="",AA427=0),"",MAX(0,(AA427-Z427)/AA427))</x:f>
      </x:c>
      <x:c r="AD427" s="56"/>
      <x:c r="AE427" s="56" t="str">
        <x:f>IF(Z427="","",Z427+IF(AD427="",0,AD427))</x:f>
      </x:c>
      <x:c r="AF427" s="37" t="str">
        <x:f>IF(AD427="","",AD427=0)</x:f>
      </x:c>
      <x:c r="AG427" s="37"/>
      <x:c r="AH427" s="37"/>
      <x:c r="AI427" s="37"/>
      <x:c r="AJ427" s="37" t="str">
        <x:v>القاهرة</x:v>
      </x:c>
      <x:c r="AK427" s="37"/>
      <x:c r="AL427" s="37"/>
      <x:c r="AM427" s="37"/>
      <x:c r="AN427" s="37"/>
      <x:c r="AO427" s="37"/>
      <x:c r="AP427" s="37"/>
      <x:c r="AQ427" s="54" t="b">
        <x:v>1</x:v>
      </x:c>
      <x:c r="AR427" s="37"/>
      <x:c r="AS427" s="37" t="str">
        <x:v>صفحة فئة</x:v>
      </x:c>
      <x:c r="AT427" s="37" t="str">
        <x:v>تحتاج مراجعة</x:v>
      </x:c>
      <x:c r="AU427" s="37" t="str">
        <x:v>store_category_listing</x:v>
      </x:c>
      <x:c r="AV427" s="37" t="str">
        <x:v>اكتشاف من صفحة فئة</x:v>
      </x:c>
      <x:c r="AW427" s="37" t="str">
        <x:v>https://btech.com/en/c/small-home-appliances/irons</x:v>
      </x:c>
      <x:c r="AX427" s="37" t="n">
        <x:v>1</x:v>
      </x:c>
      <x:c r="AY427" s="60" t="n">
        <x:v>46233</x:v>
      </x:c>
      <x:c r="AZ427" s="60"/>
      <x:c r="BA427" s="60"/>
      <x:c r="BB427" s="62" t="str">
        <x:f>IF(BA427="","",(NOW()-BA427)*24)</x:f>
      </x:c>
      <x:c r="BC427" s="37" t="str">
        <x:f>IF(BA427="","لم يُرصد",IF(BH427&lt;&gt;TRUE,"غير نشط",IF(BD427="فشل","فشل حالي",IF(BB427&lt;=12,"حديث",IF(BB427&lt;=24,"متأخر","قديم")))))</x:f>
        <x:v>لم يُرصد</x:v>
      </x:c>
      <x:c r="BD427" s="37" t="str">
        <x:v>بانتظار أول رصد سعر</x:v>
      </x:c>
      <x:c r="BE427" s="37" t="n">
        <x:v>0</x:v>
      </x:c>
      <x:c r="BF427" s="37"/>
      <x:c r="BG427" s="37"/>
      <x:c r="BH427" s="54" t="b">
        <x:v>1</x:v>
      </x:c>
      <x:c r="BI427" s="37" t="str">
        <x:v>يحتاج اكتشاف رابط المنتج</x:v>
      </x:c>
      <x:c r="BJ427" s="37" t="str">
        <x:v>Ultra Steam Iron, 1500 Watt, Red - UI15RWE1</x:v>
      </x:c>
      <x:c r="BK427" s="37"/>
      <x:c r="BL427" s="60" t="n">
        <x:v>46233</x:v>
      </x:c>
      <x:c r="BM427" s="60" t="n">
        <x:v>46233</x:v>
      </x:c>
    </x:row>
    <x:row r="428">
      <x:c r="A428" s="37" t="str">
        <x:v>CASH-2C1C758E4250B5</x:v>
      </x:c>
      <x:c r="B428" s="37" t="str">
        <x:v>VAR-A8527DE3649583|EG-013|STORE</x:v>
      </x:c>
      <x:c r="C428" s="37" t="str">
        <x:v>VAR-A8527DE3649583</x:v>
      </x:c>
      <x:c r="D428" s="37" t="str">
        <x:v>MOD-6395BF96D36AC3</x:v>
      </x:c>
      <x:c r="E428" s="37" t="str">
        <x:v>Beko BICT122XN 1.5HP / White</x:v>
      </x:c>
      <x:c r="F428" s="37" t="str">
        <x:v>الأجهزة المنزلية</x:v>
      </x:c>
      <x:c r="G428" s="37" t="str">
        <x:v>مكيفات هواء</x:v>
      </x:c>
      <x:c r="H428" s="37" t="str">
        <x:v>Beko</x:v>
      </x:c>
      <x:c r="I428" s="37" t="str">
        <x:v>BICT122XN</x:v>
      </x:c>
      <x:c r="J428" s="37" t="str">
        <x:v>1.5HP | White</x:v>
      </x:c>
      <x:c r="K428" s="37"/>
      <x:c r="L428" s="37"/>
      <x:c r="M428" s="37" t="str">
        <x:v>White</x:v>
      </x:c>
      <x:c r="N428" s="37" t="str">
        <x:v>BICT122XN</x:v>
      </x:c>
      <x:c r="O428" s="37"/>
      <x:c r="P428" s="37" t="str">
        <x:v>EG-013</x:v>
      </x:c>
      <x:c r="Q428" s="37" t="str">
        <x:v>B.TECH</x:v>
      </x:c>
      <x:c r="R428" s="37" t="str">
        <x:v>سلسلة</x:v>
      </x:c>
      <x:c r="S428" s="37" t="str">
        <x:v>A</x:v>
      </x:c>
      <x:c r="T428" s="37"/>
      <x:c r="U428" s="37"/>
      <x:c r="V428" s="37"/>
      <x:c r="W428" s="37" t="str">
        <x:v>https://btech.com/en/c/air-conditioners</x:v>
      </x:c>
      <x:c r="X428" s="37" t="str">
        <x:v>صفحة فئة</x:v>
      </x:c>
      <x:c r="Y428" s="37" t="str">
        <x:v>EGP</x:v>
      </x:c>
      <x:c r="Z428" s="56"/>
      <x:c r="AA428" s="56"/>
      <x:c r="AB428" s="56" t="str">
        <x:f>IF(OR(Z428="",AA428=""),"",MAX(0,AA428-Z428))</x:f>
      </x:c>
      <x:c r="AC428" s="58" t="str">
        <x:f>IF(OR(Z428="",AA428="",AA428=0),"",MAX(0,(AA428-Z428)/AA428))</x:f>
      </x:c>
      <x:c r="AD428" s="56"/>
      <x:c r="AE428" s="56" t="str">
        <x:f>IF(Z428="","",Z428+IF(AD428="",0,AD428))</x:f>
      </x:c>
      <x:c r="AF428" s="37" t="str">
        <x:f>IF(AD428="","",AD428=0)</x:f>
      </x:c>
      <x:c r="AG428" s="37"/>
      <x:c r="AH428" s="37"/>
      <x:c r="AI428" s="37"/>
      <x:c r="AJ428" s="37" t="str">
        <x:v>القاهرة</x:v>
      </x:c>
      <x:c r="AK428" s="37"/>
      <x:c r="AL428" s="37"/>
      <x:c r="AM428" s="37"/>
      <x:c r="AN428" s="37"/>
      <x:c r="AO428" s="37"/>
      <x:c r="AP428" s="37"/>
      <x:c r="AQ428" s="54" t="b">
        <x:v>1</x:v>
      </x:c>
      <x:c r="AR428" s="37"/>
      <x:c r="AS428" s="37" t="str">
        <x:v>صفحة فئة</x:v>
      </x:c>
      <x:c r="AT428" s="37" t="str">
        <x:v>تحتاج مراجعة</x:v>
      </x:c>
      <x:c r="AU428" s="37" t="str">
        <x:v>store_category_listing</x:v>
      </x:c>
      <x:c r="AV428" s="37" t="str">
        <x:v>اكتشاف من صفحة فئة</x:v>
      </x:c>
      <x:c r="AW428" s="37" t="str">
        <x:v>https://btech.com/en/c/air-conditioners</x:v>
      </x:c>
      <x:c r="AX428" s="37" t="n">
        <x:v>1</x:v>
      </x:c>
      <x:c r="AY428" s="60" t="n">
        <x:v>46233</x:v>
      </x:c>
      <x:c r="AZ428" s="60"/>
      <x:c r="BA428" s="60"/>
      <x:c r="BB428" s="62" t="str">
        <x:f>IF(BA428="","",(NOW()-BA428)*24)</x:f>
      </x:c>
      <x:c r="BC428" s="37" t="str">
        <x:f>IF(BA428="","لم يُرصد",IF(BH428&lt;&gt;TRUE,"غير نشط",IF(BD428="فشل","فشل حالي",IF(BB428&lt;=12,"حديث",IF(BB428&lt;=24,"متأخر","قديم")))))</x:f>
        <x:v>لم يُرصد</x:v>
      </x:c>
      <x:c r="BD428" s="37" t="str">
        <x:v>بانتظار أول رصد سعر</x:v>
      </x:c>
      <x:c r="BE428" s="37" t="n">
        <x:v>0</x:v>
      </x:c>
      <x:c r="BF428" s="37"/>
      <x:c r="BG428" s="37"/>
      <x:c r="BH428" s="54" t="b">
        <x:v>1</x:v>
      </x:c>
      <x:c r="BI428" s="37" t="str">
        <x:v>يحتاج اكتشاف رابط المنتج</x:v>
      </x:c>
      <x:c r="BJ428" s="37" t="str">
        <x:v>Beko Split Air Conditioner,1.5 horsepower Inverter Motor Only Cooling,White - BICT122XN</x:v>
      </x:c>
      <x:c r="BK428" s="37"/>
      <x:c r="BL428" s="60" t="n">
        <x:v>46233</x:v>
      </x:c>
      <x:c r="BM428" s="60" t="n">
        <x:v>46233</x:v>
      </x:c>
    </x:row>
    <x:row r="429">
      <x:c r="A429" s="37" t="str">
        <x:v>CASH-C9AB9578D4304A</x:v>
      </x:c>
      <x:c r="B429" s="37" t="str">
        <x:v>VAR-850D5E26D10A32|EG-013|STORE</x:v>
      </x:c>
      <x:c r="C429" s="37" t="str">
        <x:v>VAR-850D5E26D10A32</x:v>
      </x:c>
      <x:c r="D429" s="37" t="str">
        <x:v>MOD-6395BF96D36AC3</x:v>
      </x:c>
      <x:c r="E429" s="37" t="str">
        <x:v>Beko BICT122XN Split | 1.5 HP | Inverter | White</x:v>
      </x:c>
      <x:c r="F429" s="37" t="str">
        <x:v>الأجهزة المنزلية</x:v>
      </x:c>
      <x:c r="G429" s="37" t="str">
        <x:v>مكيفات هواء</x:v>
      </x:c>
      <x:c r="H429" s="37" t="str">
        <x:v>Beko</x:v>
      </x:c>
      <x:c r="I429" s="37" t="str">
        <x:v>BICT122XN</x:v>
      </x:c>
      <x:c r="J429" s="37" t="str">
        <x:v>Split | 1.5 HP | Inverter | White</x:v>
      </x:c>
      <x:c r="K429" s="37"/>
      <x:c r="L429" s="37"/>
      <x:c r="M429" s="37" t="str">
        <x:v>White</x:v>
      </x:c>
      <x:c r="N429" s="37" t="str">
        <x:v>BICT122XN</x:v>
      </x:c>
      <x:c r="O429" s="37"/>
      <x:c r="P429" s="37" t="str">
        <x:v>EG-013</x:v>
      </x:c>
      <x:c r="Q429" s="37" t="str">
        <x:v>B.TECH</x:v>
      </x:c>
      <x:c r="R429" s="37" t="str">
        <x:v>سلسلة</x:v>
      </x:c>
      <x:c r="S429" s="37" t="str">
        <x:v>A</x:v>
      </x:c>
      <x:c r="T429" s="37"/>
      <x:c r="U429" s="37"/>
      <x:c r="V429" s="37"/>
      <x:c r="W429" s="37" t="str">
        <x:v>https://btech.com/en/p/beko-air-conditioner-1-5hp-cooling-inverter-white-bict122xn</x:v>
      </x:c>
      <x:c r="X429" s="37" t="str">
        <x:v>رابط منتج مباشر</x:v>
      </x:c>
      <x:c r="Y429" s="37" t="str">
        <x:v>EGP</x:v>
      </x:c>
      <x:c r="Z429" s="56"/>
      <x:c r="AA429" s="56"/>
      <x:c r="AB429" s="56" t="str">
        <x:f>IF(OR(Z429="",AA429=""),"",MAX(0,AA429-Z429))</x:f>
      </x:c>
      <x:c r="AC429" s="58" t="str">
        <x:f>IF(OR(Z429="",AA429="",AA429=0),"",MAX(0,(AA429-Z429)/AA429))</x:f>
      </x:c>
      <x:c r="AD429" s="56"/>
      <x:c r="AE429" s="56" t="str">
        <x:f>IF(Z429="","",Z429+IF(AD429="",0,AD429))</x:f>
      </x:c>
      <x:c r="AF429" s="37" t="str">
        <x:f>IF(AD429="","",AD429=0)</x:f>
      </x:c>
      <x:c r="AG429" s="37"/>
      <x:c r="AH429" s="37"/>
      <x:c r="AI429" s="37"/>
      <x:c r="AJ429" s="37" t="str">
        <x:v>القاهرة</x:v>
      </x:c>
      <x:c r="AK429" s="37"/>
      <x:c r="AL429" s="37"/>
      <x:c r="AM429" s="37"/>
      <x:c r="AN429" s="37"/>
      <x:c r="AO429" s="37"/>
      <x:c r="AP429" s="37"/>
      <x:c r="AQ429" s="54" t="b">
        <x:v>1</x:v>
      </x:c>
      <x:c r="AR429" s="37"/>
      <x:c r="AS429" s="37" t="str">
        <x:v>صفحة منتج</x:v>
      </x:c>
      <x:c r="AT429" s="37" t="str">
        <x:v>عالية</x:v>
      </x:c>
      <x:c r="AU429" s="37" t="str">
        <x:v>egypt_store_product_listing</x:v>
      </x:c>
      <x:c r="AV429" s="37" t="str">
        <x:v>HTML/JSON-LD</x:v>
      </x:c>
      <x:c r="AW429" s="37" t="str">
        <x:v>https://btech.com/en/p/beko-air-conditioner-1-5hp-cooling-inverter-white-bict122xn</x:v>
      </x:c>
      <x:c r="AX429" s="37" t="n">
        <x:v>1</x:v>
      </x:c>
      <x:c r="AY429" s="60" t="n">
        <x:v>46233</x:v>
      </x:c>
      <x:c r="AZ429" s="60"/>
      <x:c r="BA429" s="60"/>
      <x:c r="BB429" s="62" t="str">
        <x:f>IF(BA429="","",(NOW()-BA429)*24)</x:f>
      </x:c>
      <x:c r="BC429" s="37" t="str">
        <x:f>IF(BA429="","لم يُرصد",IF(BH429&lt;&gt;TRUE,"غير نشط",IF(BD429="فشل","فشل حالي",IF(BB429&lt;=12,"حديث",IF(BB429&lt;=24,"متأخر","قديم")))))</x:f>
        <x:v>لم يُرصد</x:v>
      </x:c>
      <x:c r="BD429" s="37" t="str">
        <x:v>بانتظار أول رصد سعر</x:v>
      </x:c>
      <x:c r="BE429" s="37" t="n">
        <x:v>0</x:v>
      </x:c>
      <x:c r="BF429" s="37"/>
      <x:c r="BG429" s="37"/>
      <x:c r="BH429" s="54" t="b">
        <x:v>1</x:v>
      </x:c>
      <x:c r="BI429" s="37" t="str">
        <x:v>جاهز لأول رصد</x:v>
      </x:c>
      <x:c r="BJ429" s="37" t="str"/>
      <x:c r="BK429" s="37" t="str">
        <x:v>Catalogue title: Beko Split Air Conditioner,1.5 horsepower Inverter Motor Only Cooling,White - BICT122XN</x:v>
      </x:c>
      <x:c r="BL429" s="60" t="n">
        <x:v>46233</x:v>
      </x:c>
      <x:c r="BM429" s="60" t="n">
        <x:v>46233</x:v>
      </x:c>
    </x:row>
    <x:row r="430">
      <x:c r="A430" s="37" t="str">
        <x:v>CASH-1E67ABEB784572</x:v>
      </x:c>
      <x:c r="B430" s="37" t="str">
        <x:v>VAR-4B76F765B77BEC|EG-013|STORE</x:v>
      </x:c>
      <x:c r="C430" s="37" t="str">
        <x:v>VAR-4B76F765B77BEC</x:v>
      </x:c>
      <x:c r="D430" s="37" t="str">
        <x:v>MOD-84C29BED1910BB</x:v>
      </x:c>
      <x:c r="E430" s="37" t="str">
        <x:v>Carrier 38KHCT12 1.5HP / White</x:v>
      </x:c>
      <x:c r="F430" s="37" t="str">
        <x:v>الأجهزة المنزلية</x:v>
      </x:c>
      <x:c r="G430" s="37" t="str">
        <x:v>مكيفات هواء</x:v>
      </x:c>
      <x:c r="H430" s="37" t="str">
        <x:v>Carrier</x:v>
      </x:c>
      <x:c r="I430" s="37" t="str">
        <x:v>38KHCT12</x:v>
      </x:c>
      <x:c r="J430" s="37" t="str">
        <x:v>1.5HP | White</x:v>
      </x:c>
      <x:c r="K430" s="37"/>
      <x:c r="L430" s="37"/>
      <x:c r="M430" s="37" t="str">
        <x:v>White</x:v>
      </x:c>
      <x:c r="N430" s="37" t="str">
        <x:v>38KHCT12</x:v>
      </x:c>
      <x:c r="O430" s="37"/>
      <x:c r="P430" s="37" t="str">
        <x:v>EG-013</x:v>
      </x:c>
      <x:c r="Q430" s="37" t="str">
        <x:v>B.TECH</x:v>
      </x:c>
      <x:c r="R430" s="37" t="str">
        <x:v>سلسلة</x:v>
      </x:c>
      <x:c r="S430" s="37" t="str">
        <x:v>A</x:v>
      </x:c>
      <x:c r="T430" s="37"/>
      <x:c r="U430" s="37"/>
      <x:c r="V430" s="37"/>
      <x:c r="W430" s="37" t="str">
        <x:v>https://btech.com/en/c/air-conditioners</x:v>
      </x:c>
      <x:c r="X430" s="37" t="str">
        <x:v>صفحة فئة</x:v>
      </x:c>
      <x:c r="Y430" s="37" t="str">
        <x:v>EGP</x:v>
      </x:c>
      <x:c r="Z430" s="56"/>
      <x:c r="AA430" s="56"/>
      <x:c r="AB430" s="56" t="str">
        <x:f>IF(OR(Z430="",AA430=""),"",MAX(0,AA430-Z430))</x:f>
      </x:c>
      <x:c r="AC430" s="58" t="str">
        <x:f>IF(OR(Z430="",AA430="",AA430=0),"",MAX(0,(AA430-Z430)/AA430))</x:f>
      </x:c>
      <x:c r="AD430" s="56"/>
      <x:c r="AE430" s="56" t="str">
        <x:f>IF(Z430="","",Z430+IF(AD430="",0,AD430))</x:f>
      </x:c>
      <x:c r="AF430" s="37" t="str">
        <x:f>IF(AD430="","",AD430=0)</x:f>
      </x:c>
      <x:c r="AG430" s="37"/>
      <x:c r="AH430" s="37"/>
      <x:c r="AI430" s="37"/>
      <x:c r="AJ430" s="37" t="str">
        <x:v>القاهرة</x:v>
      </x:c>
      <x:c r="AK430" s="37"/>
      <x:c r="AL430" s="37"/>
      <x:c r="AM430" s="37"/>
      <x:c r="AN430" s="37"/>
      <x:c r="AO430" s="37"/>
      <x:c r="AP430" s="37"/>
      <x:c r="AQ430" s="54" t="b">
        <x:v>1</x:v>
      </x:c>
      <x:c r="AR430" s="37"/>
      <x:c r="AS430" s="37" t="str">
        <x:v>صفحة فئة</x:v>
      </x:c>
      <x:c r="AT430" s="37" t="str">
        <x:v>تحتاج مراجعة</x:v>
      </x:c>
      <x:c r="AU430" s="37" t="str">
        <x:v>store_category_listing</x:v>
      </x:c>
      <x:c r="AV430" s="37" t="str">
        <x:v>اكتشاف من صفحة فئة</x:v>
      </x:c>
      <x:c r="AW430" s="37" t="str">
        <x:v>https://btech.com/en/c/air-conditioners</x:v>
      </x:c>
      <x:c r="AX430" s="37" t="n">
        <x:v>1</x:v>
      </x:c>
      <x:c r="AY430" s="60" t="n">
        <x:v>46233</x:v>
      </x:c>
      <x:c r="AZ430" s="60"/>
      <x:c r="BA430" s="60"/>
      <x:c r="BB430" s="62" t="str">
        <x:f>IF(BA430="","",(NOW()-BA430)*24)</x:f>
      </x:c>
      <x:c r="BC430" s="37" t="str">
        <x:f>IF(BA430="","لم يُرصد",IF(BH430&lt;&gt;TRUE,"غير نشط",IF(BD430="فشل","فشل حالي",IF(BB430&lt;=12,"حديث",IF(BB430&lt;=24,"متأخر","قديم")))))</x:f>
        <x:v>لم يُرصد</x:v>
      </x:c>
      <x:c r="BD430" s="37" t="str">
        <x:v>بانتظار أول رصد سعر</x:v>
      </x:c>
      <x:c r="BE430" s="37" t="n">
        <x:v>0</x:v>
      </x:c>
      <x:c r="BF430" s="37"/>
      <x:c r="BG430" s="37"/>
      <x:c r="BH430" s="54" t="b">
        <x:v>1</x:v>
      </x:c>
      <x:c r="BI430" s="37" t="str">
        <x:v>يحتاج اكتشاف رابط المنتج</x:v>
      </x:c>
      <x:c r="BJ430" s="37" t="str">
        <x:v>Carrier Optimax Split Air Conditioner,1.5 horsepower Only Cooling,White - 38KHCT12</x:v>
      </x:c>
      <x:c r="BK430" s="37"/>
      <x:c r="BL430" s="60" t="n">
        <x:v>46233</x:v>
      </x:c>
      <x:c r="BM430" s="60" t="n">
        <x:v>46233</x:v>
      </x:c>
    </x:row>
    <x:row r="431">
      <x:c r="A431" s="37" t="str">
        <x:v>CASH-1009608C464C10</x:v>
      </x:c>
      <x:c r="B431" s="37" t="str">
        <x:v>VAR-99013134BBFDE9|EG-013|STORE</x:v>
      </x:c>
      <x:c r="C431" s="37" t="str">
        <x:v>VAR-99013134BBFDE9</x:v>
      </x:c>
      <x:c r="D431" s="37" t="str">
        <x:v>MOD-84C29BED1910BB</x:v>
      </x:c>
      <x:c r="E431" s="37" t="str">
        <x:v>Carrier 38KHCT12 Split | 1.5 HP | White</x:v>
      </x:c>
      <x:c r="F431" s="37" t="str">
        <x:v>الأجهزة المنزلية</x:v>
      </x:c>
      <x:c r="G431" s="37" t="str">
        <x:v>مكيفات هواء</x:v>
      </x:c>
      <x:c r="H431" s="37" t="str">
        <x:v>Carrier</x:v>
      </x:c>
      <x:c r="I431" s="37" t="str">
        <x:v>38KHCT12</x:v>
      </x:c>
      <x:c r="J431" s="37" t="str">
        <x:v>Split | 1.5 HP | White</x:v>
      </x:c>
      <x:c r="K431" s="37"/>
      <x:c r="L431" s="37"/>
      <x:c r="M431" s="37" t="str">
        <x:v>White</x:v>
      </x:c>
      <x:c r="N431" s="37" t="str">
        <x:v>38KHCT12</x:v>
      </x:c>
      <x:c r="O431" s="37"/>
      <x:c r="P431" s="37" t="str">
        <x:v>EG-013</x:v>
      </x:c>
      <x:c r="Q431" s="37" t="str">
        <x:v>B.TECH</x:v>
      </x:c>
      <x:c r="R431" s="37" t="str">
        <x:v>سلسلة</x:v>
      </x:c>
      <x:c r="S431" s="37" t="str">
        <x:v>A</x:v>
      </x:c>
      <x:c r="T431" s="37"/>
      <x:c r="U431" s="37"/>
      <x:c r="V431" s="37"/>
      <x:c r="W431" s="37" t="str">
        <x:v>https://btech.com/en/p/carrier-conditioner-1-5hp-38khct12</x:v>
      </x:c>
      <x:c r="X431" s="37" t="str">
        <x:v>رابط منتج مباشر</x:v>
      </x:c>
      <x:c r="Y431" s="37" t="str">
        <x:v>EGP</x:v>
      </x:c>
      <x:c r="Z431" s="56"/>
      <x:c r="AA431" s="56"/>
      <x:c r="AB431" s="56" t="str">
        <x:f>IF(OR(Z431="",AA431=""),"",MAX(0,AA431-Z431))</x:f>
      </x:c>
      <x:c r="AC431" s="58" t="str">
        <x:f>IF(OR(Z431="",AA431="",AA431=0),"",MAX(0,(AA431-Z431)/AA431))</x:f>
      </x:c>
      <x:c r="AD431" s="56"/>
      <x:c r="AE431" s="56" t="str">
        <x:f>IF(Z431="","",Z431+IF(AD431="",0,AD431))</x:f>
      </x:c>
      <x:c r="AF431" s="37" t="str">
        <x:f>IF(AD431="","",AD431=0)</x:f>
      </x:c>
      <x:c r="AG431" s="37"/>
      <x:c r="AH431" s="37"/>
      <x:c r="AI431" s="37"/>
      <x:c r="AJ431" s="37" t="str">
        <x:v>القاهرة</x:v>
      </x:c>
      <x:c r="AK431" s="37"/>
      <x:c r="AL431" s="37"/>
      <x:c r="AM431" s="37"/>
      <x:c r="AN431" s="37"/>
      <x:c r="AO431" s="37"/>
      <x:c r="AP431" s="37"/>
      <x:c r="AQ431" s="54" t="b">
        <x:v>1</x:v>
      </x:c>
      <x:c r="AR431" s="37"/>
      <x:c r="AS431" s="37" t="str">
        <x:v>صفحة منتج</x:v>
      </x:c>
      <x:c r="AT431" s="37" t="str">
        <x:v>عالية</x:v>
      </x:c>
      <x:c r="AU431" s="37" t="str">
        <x:v>egypt_store_product_listing</x:v>
      </x:c>
      <x:c r="AV431" s="37" t="str">
        <x:v>HTML/JSON-LD</x:v>
      </x:c>
      <x:c r="AW431" s="37" t="str">
        <x:v>https://btech.com/en/p/carrier-conditioner-1-5hp-38khct12</x:v>
      </x:c>
      <x:c r="AX431" s="37" t="n">
        <x:v>1</x:v>
      </x:c>
      <x:c r="AY431" s="60" t="n">
        <x:v>46233</x:v>
      </x:c>
      <x:c r="AZ431" s="60"/>
      <x:c r="BA431" s="60"/>
      <x:c r="BB431" s="62" t="str">
        <x:f>IF(BA431="","",(NOW()-BA431)*24)</x:f>
      </x:c>
      <x:c r="BC431" s="37" t="str">
        <x:f>IF(BA431="","لم يُرصد",IF(BH431&lt;&gt;TRUE,"غير نشط",IF(BD431="فشل","فشل حالي",IF(BB431&lt;=12,"حديث",IF(BB431&lt;=24,"متأخر","قديم")))))</x:f>
        <x:v>لم يُرصد</x:v>
      </x:c>
      <x:c r="BD431" s="37" t="str">
        <x:v>بانتظار أول رصد سعر</x:v>
      </x:c>
      <x:c r="BE431" s="37" t="n">
        <x:v>0</x:v>
      </x:c>
      <x:c r="BF431" s="37"/>
      <x:c r="BG431" s="37"/>
      <x:c r="BH431" s="54" t="b">
        <x:v>1</x:v>
      </x:c>
      <x:c r="BI431" s="37" t="str">
        <x:v>جاهز لأول رصد</x:v>
      </x:c>
      <x:c r="BJ431" s="37" t="str"/>
      <x:c r="BK431" s="37" t="str">
        <x:v>Catalogue title: Carrier Optimax Split Air Conditioner,1.5 horsepower Only Cooling,White - 38KHCT12</x:v>
      </x:c>
      <x:c r="BL431" s="60" t="n">
        <x:v>46233</x:v>
      </x:c>
      <x:c r="BM431" s="60" t="n">
        <x:v>46233</x:v>
      </x:c>
    </x:row>
    <x:row r="432">
      <x:c r="A432" s="37" t="str">
        <x:v>CASH-954ED9EE4DD67B</x:v>
      </x:c>
      <x:c r="B432" s="37" t="str">
        <x:v>VAR-48EBD24EEBD071|EG-013|STORE</x:v>
      </x:c>
      <x:c r="C432" s="37" t="str">
        <x:v>VAR-48EBD24EEBD071</x:v>
      </x:c>
      <x:c r="D432" s="37" t="str">
        <x:v>MOD-FA51DC985A897B</x:v>
      </x:c>
      <x:c r="E432" s="37" t="str">
        <x:v>Carrier 53KHCT12 1.5HP / White</x:v>
      </x:c>
      <x:c r="F432" s="37" t="str">
        <x:v>الأجهزة المنزلية</x:v>
      </x:c>
      <x:c r="G432" s="37" t="str">
        <x:v>مكيفات هواء</x:v>
      </x:c>
      <x:c r="H432" s="37" t="str">
        <x:v>Carrier</x:v>
      </x:c>
      <x:c r="I432" s="37" t="str">
        <x:v>53KHCT12</x:v>
      </x:c>
      <x:c r="J432" s="37" t="str">
        <x:v>1.5HP | White</x:v>
      </x:c>
      <x:c r="K432" s="37"/>
      <x:c r="L432" s="37"/>
      <x:c r="M432" s="37" t="str">
        <x:v>White</x:v>
      </x:c>
      <x:c r="N432" s="37" t="str">
        <x:v>53KHCT12</x:v>
      </x:c>
      <x:c r="O432" s="37"/>
      <x:c r="P432" s="37" t="str">
        <x:v>EG-013</x:v>
      </x:c>
      <x:c r="Q432" s="37" t="str">
        <x:v>B.TECH</x:v>
      </x:c>
      <x:c r="R432" s="37" t="str">
        <x:v>سلسلة</x:v>
      </x:c>
      <x:c r="S432" s="37" t="str">
        <x:v>A</x:v>
      </x:c>
      <x:c r="T432" s="37"/>
      <x:c r="U432" s="37"/>
      <x:c r="V432" s="37"/>
      <x:c r="W432" s="37" t="str">
        <x:v>https://btech.com/en/c/air-conditioners</x:v>
      </x:c>
      <x:c r="X432" s="37" t="str">
        <x:v>صفحة فئة</x:v>
      </x:c>
      <x:c r="Y432" s="37" t="str">
        <x:v>EGP</x:v>
      </x:c>
      <x:c r="Z432" s="56"/>
      <x:c r="AA432" s="56"/>
      <x:c r="AB432" s="56" t="str">
        <x:f>IF(OR(Z432="",AA432=""),"",MAX(0,AA432-Z432))</x:f>
      </x:c>
      <x:c r="AC432" s="58" t="str">
        <x:f>IF(OR(Z432="",AA432="",AA432=0),"",MAX(0,(AA432-Z432)/AA432))</x:f>
      </x:c>
      <x:c r="AD432" s="56"/>
      <x:c r="AE432" s="56" t="str">
        <x:f>IF(Z432="","",Z432+IF(AD432="",0,AD432))</x:f>
      </x:c>
      <x:c r="AF432" s="37" t="str">
        <x:f>IF(AD432="","",AD432=0)</x:f>
      </x:c>
      <x:c r="AG432" s="37"/>
      <x:c r="AH432" s="37"/>
      <x:c r="AI432" s="37"/>
      <x:c r="AJ432" s="37" t="str">
        <x:v>القاهرة</x:v>
      </x:c>
      <x:c r="AK432" s="37"/>
      <x:c r="AL432" s="37"/>
      <x:c r="AM432" s="37"/>
      <x:c r="AN432" s="37"/>
      <x:c r="AO432" s="37"/>
      <x:c r="AP432" s="37"/>
      <x:c r="AQ432" s="54" t="b">
        <x:v>1</x:v>
      </x:c>
      <x:c r="AR432" s="37"/>
      <x:c r="AS432" s="37" t="str">
        <x:v>صفحة فئة</x:v>
      </x:c>
      <x:c r="AT432" s="37" t="str">
        <x:v>تحتاج مراجعة</x:v>
      </x:c>
      <x:c r="AU432" s="37" t="str">
        <x:v>store_category_listing</x:v>
      </x:c>
      <x:c r="AV432" s="37" t="str">
        <x:v>اكتشاف من صفحة فئة</x:v>
      </x:c>
      <x:c r="AW432" s="37" t="str">
        <x:v>https://btech.com/en/c/air-conditioners</x:v>
      </x:c>
      <x:c r="AX432" s="37" t="n">
        <x:v>1</x:v>
      </x:c>
      <x:c r="AY432" s="60" t="n">
        <x:v>46233</x:v>
      </x:c>
      <x:c r="AZ432" s="60"/>
      <x:c r="BA432" s="60"/>
      <x:c r="BB432" s="62" t="str">
        <x:f>IF(BA432="","",(NOW()-BA432)*24)</x:f>
      </x:c>
      <x:c r="BC432" s="37" t="str">
        <x:f>IF(BA432="","لم يُرصد",IF(BH432&lt;&gt;TRUE,"غير نشط",IF(BD432="فشل","فشل حالي",IF(BB432&lt;=12,"حديث",IF(BB432&lt;=24,"متأخر","قديم")))))</x:f>
        <x:v>لم يُرصد</x:v>
      </x:c>
      <x:c r="BD432" s="37" t="str">
        <x:v>بانتظار أول رصد سعر</x:v>
      </x:c>
      <x:c r="BE432" s="37" t="n">
        <x:v>0</x:v>
      </x:c>
      <x:c r="BF432" s="37"/>
      <x:c r="BG432" s="37"/>
      <x:c r="BH432" s="54" t="b">
        <x:v>1</x:v>
      </x:c>
      <x:c r="BI432" s="37" t="str">
        <x:v>يحتاج اكتشاف رابط المنتج</x:v>
      </x:c>
      <x:c r="BJ432" s="37" t="str">
        <x:v>Carrier Optimax Split Air Conditioner,1.5 horsepower Only Cooling,White - 53KHCT12</x:v>
      </x:c>
      <x:c r="BK432" s="37"/>
      <x:c r="BL432" s="60" t="n">
        <x:v>46233</x:v>
      </x:c>
      <x:c r="BM432" s="60" t="n">
        <x:v>46233</x:v>
      </x:c>
    </x:row>
    <x:row r="433">
      <x:c r="A433" s="37" t="str">
        <x:v>CASH-E039A0EC5FD2EC</x:v>
      </x:c>
      <x:c r="B433" s="37" t="str">
        <x:v>VAR-40ACE8F8827618|EG-013|STORE</x:v>
      </x:c>
      <x:c r="C433" s="37" t="str">
        <x:v>VAR-40ACE8F8827618</x:v>
      </x:c>
      <x:c r="D433" s="37" t="str">
        <x:v>MOD-FA51DC985A897B</x:v>
      </x:c>
      <x:c r="E433" s="37" t="str">
        <x:v>Carrier 53KHCT12 Split | 1.5 HP | White</x:v>
      </x:c>
      <x:c r="F433" s="37" t="str">
        <x:v>الأجهزة المنزلية</x:v>
      </x:c>
      <x:c r="G433" s="37" t="str">
        <x:v>مكيفات هواء</x:v>
      </x:c>
      <x:c r="H433" s="37" t="str">
        <x:v>Carrier</x:v>
      </x:c>
      <x:c r="I433" s="37" t="str">
        <x:v>53KHCT12</x:v>
      </x:c>
      <x:c r="J433" s="37" t="str">
        <x:v>Split | 1.5 HP | White</x:v>
      </x:c>
      <x:c r="K433" s="37"/>
      <x:c r="L433" s="37"/>
      <x:c r="M433" s="37" t="str">
        <x:v>White</x:v>
      </x:c>
      <x:c r="N433" s="37" t="str">
        <x:v>53KHCT12</x:v>
      </x:c>
      <x:c r="O433" s="37"/>
      <x:c r="P433" s="37" t="str">
        <x:v>EG-013</x:v>
      </x:c>
      <x:c r="Q433" s="37" t="str">
        <x:v>B.TECH</x:v>
      </x:c>
      <x:c r="R433" s="37" t="str">
        <x:v>سلسلة</x:v>
      </x:c>
      <x:c r="S433" s="37" t="str">
        <x:v>A</x:v>
      </x:c>
      <x:c r="T433" s="37"/>
      <x:c r="U433" s="37"/>
      <x:c r="V433" s="37"/>
      <x:c r="W433" s="37" t="str">
        <x:v>https://btech.com/en/p/carrier-optimax-split-air-conditioner-cooling-only-1-5-hp-53khct12-2022</x:v>
      </x:c>
      <x:c r="X433" s="37" t="str">
        <x:v>رابط منتج مباشر</x:v>
      </x:c>
      <x:c r="Y433" s="37" t="str">
        <x:v>EGP</x:v>
      </x:c>
      <x:c r="Z433" s="56"/>
      <x:c r="AA433" s="56"/>
      <x:c r="AB433" s="56" t="str">
        <x:f>IF(OR(Z433="",AA433=""),"",MAX(0,AA433-Z433))</x:f>
      </x:c>
      <x:c r="AC433" s="58" t="str">
        <x:f>IF(OR(Z433="",AA433="",AA433=0),"",MAX(0,(AA433-Z433)/AA433))</x:f>
      </x:c>
      <x:c r="AD433" s="56"/>
      <x:c r="AE433" s="56" t="str">
        <x:f>IF(Z433="","",Z433+IF(AD433="",0,AD433))</x:f>
      </x:c>
      <x:c r="AF433" s="37" t="str">
        <x:f>IF(AD433="","",AD433=0)</x:f>
      </x:c>
      <x:c r="AG433" s="37"/>
      <x:c r="AH433" s="37"/>
      <x:c r="AI433" s="37"/>
      <x:c r="AJ433" s="37" t="str">
        <x:v>القاهرة</x:v>
      </x:c>
      <x:c r="AK433" s="37"/>
      <x:c r="AL433" s="37"/>
      <x:c r="AM433" s="37"/>
      <x:c r="AN433" s="37"/>
      <x:c r="AO433" s="37"/>
      <x:c r="AP433" s="37"/>
      <x:c r="AQ433" s="54" t="b">
        <x:v>1</x:v>
      </x:c>
      <x:c r="AR433" s="37"/>
      <x:c r="AS433" s="37" t="str">
        <x:v>صفحة منتج</x:v>
      </x:c>
      <x:c r="AT433" s="37" t="str">
        <x:v>عالية</x:v>
      </x:c>
      <x:c r="AU433" s="37" t="str">
        <x:v>egypt_store_product_listing</x:v>
      </x:c>
      <x:c r="AV433" s="37" t="str">
        <x:v>HTML/JSON-LD</x:v>
      </x:c>
      <x:c r="AW433" s="37" t="str">
        <x:v>https://btech.com/en/p/carrier-optimax-split-air-conditioner-cooling-only-1-5-hp-53khct12-2022</x:v>
      </x:c>
      <x:c r="AX433" s="37" t="n">
        <x:v>1</x:v>
      </x:c>
      <x:c r="AY433" s="60" t="n">
        <x:v>46233</x:v>
      </x:c>
      <x:c r="AZ433" s="60"/>
      <x:c r="BA433" s="60"/>
      <x:c r="BB433" s="62" t="str">
        <x:f>IF(BA433="","",(NOW()-BA433)*24)</x:f>
      </x:c>
      <x:c r="BC433" s="37" t="str">
        <x:f>IF(BA433="","لم يُرصد",IF(BH433&lt;&gt;TRUE,"غير نشط",IF(BD433="فشل","فشل حالي",IF(BB433&lt;=12,"حديث",IF(BB433&lt;=24,"متأخر","قديم")))))</x:f>
        <x:v>لم يُرصد</x:v>
      </x:c>
      <x:c r="BD433" s="37" t="str">
        <x:v>بانتظار أول رصد سعر</x:v>
      </x:c>
      <x:c r="BE433" s="37" t="n">
        <x:v>0</x:v>
      </x:c>
      <x:c r="BF433" s="37"/>
      <x:c r="BG433" s="37"/>
      <x:c r="BH433" s="54" t="b">
        <x:v>1</x:v>
      </x:c>
      <x:c r="BI433" s="37" t="str">
        <x:v>جاهز لأول رصد</x:v>
      </x:c>
      <x:c r="BJ433" s="37" t="str"/>
      <x:c r="BK433" s="37" t="str">
        <x:v>Catalogue title: Carrier Optimax Split Air Conditioner,1.5 horsepower Only Cooling,White - 53KHCT12</x:v>
      </x:c>
      <x:c r="BL433" s="60" t="n">
        <x:v>46233</x:v>
      </x:c>
      <x:c r="BM433" s="60" t="n">
        <x:v>46233</x:v>
      </x:c>
    </x:row>
    <x:row r="434">
      <x:c r="A434" s="37" t="str">
        <x:v>CASH-23B34D7C10F017</x:v>
      </x:c>
      <x:c r="B434" s="37" t="str">
        <x:v>VAR-D2C4FF3C92A94B|EG-013|STORE</x:v>
      </x:c>
      <x:c r="C434" s="37" t="str">
        <x:v>VAR-D2C4FF3C92A94B</x:v>
      </x:c>
      <x:c r="D434" s="37" t="str">
        <x:v>MOD-2A3FE2B00272E8</x:v>
      </x:c>
      <x:c r="E434" s="37" t="str">
        <x:v>Carrier 53KHCT18N-708 2.25HP / White</x:v>
      </x:c>
      <x:c r="F434" s="37" t="str">
        <x:v>الأجهزة المنزلية</x:v>
      </x:c>
      <x:c r="G434" s="37" t="str">
        <x:v>مكيفات هواء</x:v>
      </x:c>
      <x:c r="H434" s="37" t="str">
        <x:v>Carrier</x:v>
      </x:c>
      <x:c r="I434" s="37" t="str">
        <x:v>53KHCT18N-708</x:v>
      </x:c>
      <x:c r="J434" s="37" t="str">
        <x:v>2.25HP | White</x:v>
      </x:c>
      <x:c r="K434" s="37"/>
      <x:c r="L434" s="37"/>
      <x:c r="M434" s="37" t="str">
        <x:v>White</x:v>
      </x:c>
      <x:c r="N434" s="37" t="str">
        <x:v>53KHCT18N-708</x:v>
      </x:c>
      <x:c r="O434" s="37"/>
      <x:c r="P434" s="37" t="str">
        <x:v>EG-013</x:v>
      </x:c>
      <x:c r="Q434" s="37" t="str">
        <x:v>B.TECH</x:v>
      </x:c>
      <x:c r="R434" s="37" t="str">
        <x:v>سلسلة</x:v>
      </x:c>
      <x:c r="S434" s="37" t="str">
        <x:v>A</x:v>
      </x:c>
      <x:c r="T434" s="37"/>
      <x:c r="U434" s="37"/>
      <x:c r="V434" s="37"/>
      <x:c r="W434" s="37" t="str">
        <x:v>https://btech.com/en/c/air-conditioners</x:v>
      </x:c>
      <x:c r="X434" s="37" t="str">
        <x:v>صفحة فئة</x:v>
      </x:c>
      <x:c r="Y434" s="37" t="str">
        <x:v>EGP</x:v>
      </x:c>
      <x:c r="Z434" s="56"/>
      <x:c r="AA434" s="56"/>
      <x:c r="AB434" s="56" t="str">
        <x:f>IF(OR(Z434="",AA434=""),"",MAX(0,AA434-Z434))</x:f>
      </x:c>
      <x:c r="AC434" s="58" t="str">
        <x:f>IF(OR(Z434="",AA434="",AA434=0),"",MAX(0,(AA434-Z434)/AA434))</x:f>
      </x:c>
      <x:c r="AD434" s="56"/>
      <x:c r="AE434" s="56" t="str">
        <x:f>IF(Z434="","",Z434+IF(AD434="",0,AD434))</x:f>
      </x:c>
      <x:c r="AF434" s="37" t="str">
        <x:f>IF(AD434="","",AD434=0)</x:f>
      </x:c>
      <x:c r="AG434" s="37"/>
      <x:c r="AH434" s="37"/>
      <x:c r="AI434" s="37"/>
      <x:c r="AJ434" s="37" t="str">
        <x:v>القاهرة</x:v>
      </x:c>
      <x:c r="AK434" s="37"/>
      <x:c r="AL434" s="37"/>
      <x:c r="AM434" s="37"/>
      <x:c r="AN434" s="37"/>
      <x:c r="AO434" s="37"/>
      <x:c r="AP434" s="37"/>
      <x:c r="AQ434" s="54" t="b">
        <x:v>1</x:v>
      </x:c>
      <x:c r="AR434" s="37"/>
      <x:c r="AS434" s="37" t="str">
        <x:v>صفحة فئة</x:v>
      </x:c>
      <x:c r="AT434" s="37" t="str">
        <x:v>تحتاج مراجعة</x:v>
      </x:c>
      <x:c r="AU434" s="37" t="str">
        <x:v>store_category_listing</x:v>
      </x:c>
      <x:c r="AV434" s="37" t="str">
        <x:v>اكتشاف من صفحة فئة</x:v>
      </x:c>
      <x:c r="AW434" s="37" t="str">
        <x:v>https://btech.com/en/c/air-conditioners</x:v>
      </x:c>
      <x:c r="AX434" s="37" t="n">
        <x:v>1</x:v>
      </x:c>
      <x:c r="AY434" s="60" t="n">
        <x:v>46233</x:v>
      </x:c>
      <x:c r="AZ434" s="60"/>
      <x:c r="BA434" s="60"/>
      <x:c r="BB434" s="62" t="str">
        <x:f>IF(BA434="","",(NOW()-BA434)*24)</x:f>
      </x:c>
      <x:c r="BC434" s="37" t="str">
        <x:f>IF(BA434="","لم يُرصد",IF(BH434&lt;&gt;TRUE,"غير نشط",IF(BD434="فشل","فشل حالي",IF(BB434&lt;=12,"حديث",IF(BB434&lt;=24,"متأخر","قديم")))))</x:f>
        <x:v>لم يُرصد</x:v>
      </x:c>
      <x:c r="BD434" s="37" t="str">
        <x:v>بانتظار أول رصد سعر</x:v>
      </x:c>
      <x:c r="BE434" s="37" t="n">
        <x:v>0</x:v>
      </x:c>
      <x:c r="BF434" s="37"/>
      <x:c r="BG434" s="37"/>
      <x:c r="BH434" s="54" t="b">
        <x:v>1</x:v>
      </x:c>
      <x:c r="BI434" s="37" t="str">
        <x:v>يحتاج اكتشاف رابط المنتج</x:v>
      </x:c>
      <x:c r="BJ434" s="37" t="str">
        <x:v>Carrier Optimax Split Air Conditioner,2.25 horsepower Only Cooling,White - 53KHCT18N-708</x:v>
      </x:c>
      <x:c r="BK434" s="37"/>
      <x:c r="BL434" s="60" t="n">
        <x:v>46233</x:v>
      </x:c>
      <x:c r="BM434" s="60" t="n">
        <x:v>46233</x:v>
      </x:c>
    </x:row>
    <x:row r="435">
      <x:c r="A435" s="37" t="str">
        <x:v>CASH-2A72EBF7028592</x:v>
      </x:c>
      <x:c r="B435" s="37" t="str">
        <x:v>VAR-6211EB932B0624|EG-013|STORE</x:v>
      </x:c>
      <x:c r="C435" s="37" t="str">
        <x:v>VAR-6211EB932B0624</x:v>
      </x:c>
      <x:c r="D435" s="37" t="str">
        <x:v>MOD-2A3FE2B00272E8</x:v>
      </x:c>
      <x:c r="E435" s="37" t="str">
        <x:v>Carrier 53KHCT18N-708 Split | 2.25 HP | White</x:v>
      </x:c>
      <x:c r="F435" s="37" t="str">
        <x:v>الأجهزة المنزلية</x:v>
      </x:c>
      <x:c r="G435" s="37" t="str">
        <x:v>مكيفات هواء</x:v>
      </x:c>
      <x:c r="H435" s="37" t="str">
        <x:v>Carrier</x:v>
      </x:c>
      <x:c r="I435" s="37" t="str">
        <x:v>53KHCT18N-708</x:v>
      </x:c>
      <x:c r="J435" s="37" t="str">
        <x:v>Split | 2.25 HP | White</x:v>
      </x:c>
      <x:c r="K435" s="37"/>
      <x:c r="L435" s="37"/>
      <x:c r="M435" s="37" t="str">
        <x:v>White</x:v>
      </x:c>
      <x:c r="N435" s="37" t="str">
        <x:v>53KHCT18N-708</x:v>
      </x:c>
      <x:c r="O435" s="37"/>
      <x:c r="P435" s="37" t="str">
        <x:v>EG-013</x:v>
      </x:c>
      <x:c r="Q435" s="37" t="str">
        <x:v>B.TECH</x:v>
      </x:c>
      <x:c r="R435" s="37" t="str">
        <x:v>سلسلة</x:v>
      </x:c>
      <x:c r="S435" s="37" t="str">
        <x:v>A</x:v>
      </x:c>
      <x:c r="T435" s="37"/>
      <x:c r="U435" s="37"/>
      <x:c r="V435" s="37"/>
      <x:c r="W435" s="37" t="str">
        <x:v>https://btech.com/en/p/carrier-spilt-airconditioner-2-25-hp-coo-white-53khct18n-708</x:v>
      </x:c>
      <x:c r="X435" s="37" t="str">
        <x:v>رابط منتج مباشر</x:v>
      </x:c>
      <x:c r="Y435" s="37" t="str">
        <x:v>EGP</x:v>
      </x:c>
      <x:c r="Z435" s="56"/>
      <x:c r="AA435" s="56"/>
      <x:c r="AB435" s="56" t="str">
        <x:f>IF(OR(Z435="",AA435=""),"",MAX(0,AA435-Z435))</x:f>
      </x:c>
      <x:c r="AC435" s="58" t="str">
        <x:f>IF(OR(Z435="",AA435="",AA435=0),"",MAX(0,(AA435-Z435)/AA435))</x:f>
      </x:c>
      <x:c r="AD435" s="56"/>
      <x:c r="AE435" s="56" t="str">
        <x:f>IF(Z435="","",Z435+IF(AD435="",0,AD435))</x:f>
      </x:c>
      <x:c r="AF435" s="37" t="str">
        <x:f>IF(AD435="","",AD435=0)</x:f>
      </x:c>
      <x:c r="AG435" s="37"/>
      <x:c r="AH435" s="37"/>
      <x:c r="AI435" s="37"/>
      <x:c r="AJ435" s="37" t="str">
        <x:v>القاهرة</x:v>
      </x:c>
      <x:c r="AK435" s="37"/>
      <x:c r="AL435" s="37"/>
      <x:c r="AM435" s="37"/>
      <x:c r="AN435" s="37"/>
      <x:c r="AO435" s="37"/>
      <x:c r="AP435" s="37"/>
      <x:c r="AQ435" s="54" t="b">
        <x:v>1</x:v>
      </x:c>
      <x:c r="AR435" s="37"/>
      <x:c r="AS435" s="37" t="str">
        <x:v>صفحة منتج</x:v>
      </x:c>
      <x:c r="AT435" s="37" t="str">
        <x:v>عالية</x:v>
      </x:c>
      <x:c r="AU435" s="37" t="str">
        <x:v>egypt_store_product_listing</x:v>
      </x:c>
      <x:c r="AV435" s="37" t="str">
        <x:v>HTML/JSON-LD</x:v>
      </x:c>
      <x:c r="AW435" s="37" t="str">
        <x:v>https://btech.com/en/p/carrier-spilt-airconditioner-2-25-hp-coo-white-53khct18n-708</x:v>
      </x:c>
      <x:c r="AX435" s="37" t="n">
        <x:v>1</x:v>
      </x:c>
      <x:c r="AY435" s="60" t="n">
        <x:v>46233</x:v>
      </x:c>
      <x:c r="AZ435" s="60"/>
      <x:c r="BA435" s="60"/>
      <x:c r="BB435" s="62" t="str">
        <x:f>IF(BA435="","",(NOW()-BA435)*24)</x:f>
      </x:c>
      <x:c r="BC435" s="37" t="str">
        <x:f>IF(BA435="","لم يُرصد",IF(BH435&lt;&gt;TRUE,"غير نشط",IF(BD435="فشل","فشل حالي",IF(BB435&lt;=12,"حديث",IF(BB435&lt;=24,"متأخر","قديم")))))</x:f>
        <x:v>لم يُرصد</x:v>
      </x:c>
      <x:c r="BD435" s="37" t="str">
        <x:v>بانتظار أول رصد سعر</x:v>
      </x:c>
      <x:c r="BE435" s="37" t="n">
        <x:v>0</x:v>
      </x:c>
      <x:c r="BF435" s="37"/>
      <x:c r="BG435" s="37"/>
      <x:c r="BH435" s="54" t="b">
        <x:v>1</x:v>
      </x:c>
      <x:c r="BI435" s="37" t="str">
        <x:v>جاهز لأول رصد</x:v>
      </x:c>
      <x:c r="BJ435" s="37" t="str"/>
      <x:c r="BK435" s="37" t="str">
        <x:v>Catalogue title: Carrier Optimax Split Air Conditioner,2.25 horsepower Only Cooling,White - 53KHCT18N-708</x:v>
      </x:c>
      <x:c r="BL435" s="60" t="n">
        <x:v>46233</x:v>
      </x:c>
      <x:c r="BM435" s="60" t="n">
        <x:v>46233</x:v>
      </x:c>
    </x:row>
    <x:row r="436">
      <x:c r="A436" s="37" t="str">
        <x:v>CASH-0970EF053398BB</x:v>
      </x:c>
      <x:c r="B436" s="37" t="str">
        <x:v>VAR-B01DEA3D1F5CC1|EG-013|STORE</x:v>
      </x:c>
      <x:c r="C436" s="37" t="str">
        <x:v>VAR-B01DEA3D1F5CC1</x:v>
      </x:c>
      <x:c r="D436" s="37" t="str">
        <x:v>MOD-488877F32F9688</x:v>
      </x:c>
      <x:c r="E436" s="37" t="str">
        <x:v>Carrier 53KHCT24N-708 3HP / White</x:v>
      </x:c>
      <x:c r="F436" s="37" t="str">
        <x:v>الأجهزة المنزلية</x:v>
      </x:c>
      <x:c r="G436" s="37" t="str">
        <x:v>مكيفات هواء</x:v>
      </x:c>
      <x:c r="H436" s="37" t="str">
        <x:v>Carrier</x:v>
      </x:c>
      <x:c r="I436" s="37" t="str">
        <x:v>53KHCT24N-708</x:v>
      </x:c>
      <x:c r="J436" s="37" t="str">
        <x:v>3HP | White</x:v>
      </x:c>
      <x:c r="K436" s="37"/>
      <x:c r="L436" s="37"/>
      <x:c r="M436" s="37" t="str">
        <x:v>White</x:v>
      </x:c>
      <x:c r="N436" s="37" t="str">
        <x:v>53KHCT24N-708</x:v>
      </x:c>
      <x:c r="O436" s="37"/>
      <x:c r="P436" s="37" t="str">
        <x:v>EG-013</x:v>
      </x:c>
      <x:c r="Q436" s="37" t="str">
        <x:v>B.TECH</x:v>
      </x:c>
      <x:c r="R436" s="37" t="str">
        <x:v>سلسلة</x:v>
      </x:c>
      <x:c r="S436" s="37" t="str">
        <x:v>A</x:v>
      </x:c>
      <x:c r="T436" s="37"/>
      <x:c r="U436" s="37"/>
      <x:c r="V436" s="37"/>
      <x:c r="W436" s="37" t="str">
        <x:v>https://btech.com/en/c/air-conditioners</x:v>
      </x:c>
      <x:c r="X436" s="37" t="str">
        <x:v>صفحة فئة</x:v>
      </x:c>
      <x:c r="Y436" s="37" t="str">
        <x:v>EGP</x:v>
      </x:c>
      <x:c r="Z436" s="56"/>
      <x:c r="AA436" s="56"/>
      <x:c r="AB436" s="56" t="str">
        <x:f>IF(OR(Z436="",AA436=""),"",MAX(0,AA436-Z436))</x:f>
      </x:c>
      <x:c r="AC436" s="58" t="str">
        <x:f>IF(OR(Z436="",AA436="",AA436=0),"",MAX(0,(AA436-Z436)/AA436))</x:f>
      </x:c>
      <x:c r="AD436" s="56"/>
      <x:c r="AE436" s="56" t="str">
        <x:f>IF(Z436="","",Z436+IF(AD436="",0,AD436))</x:f>
      </x:c>
      <x:c r="AF436" s="37" t="str">
        <x:f>IF(AD436="","",AD436=0)</x:f>
      </x:c>
      <x:c r="AG436" s="37"/>
      <x:c r="AH436" s="37"/>
      <x:c r="AI436" s="37"/>
      <x:c r="AJ436" s="37" t="str">
        <x:v>القاهرة</x:v>
      </x:c>
      <x:c r="AK436" s="37"/>
      <x:c r="AL436" s="37"/>
      <x:c r="AM436" s="37"/>
      <x:c r="AN436" s="37"/>
      <x:c r="AO436" s="37"/>
      <x:c r="AP436" s="37"/>
      <x:c r="AQ436" s="54" t="b">
        <x:v>1</x:v>
      </x:c>
      <x:c r="AR436" s="37"/>
      <x:c r="AS436" s="37" t="str">
        <x:v>صفحة فئة</x:v>
      </x:c>
      <x:c r="AT436" s="37" t="str">
        <x:v>تحتاج مراجعة</x:v>
      </x:c>
      <x:c r="AU436" s="37" t="str">
        <x:v>store_category_listing</x:v>
      </x:c>
      <x:c r="AV436" s="37" t="str">
        <x:v>اكتشاف من صفحة فئة</x:v>
      </x:c>
      <x:c r="AW436" s="37" t="str">
        <x:v>https://btech.com/en/c/air-conditioners</x:v>
      </x:c>
      <x:c r="AX436" s="37" t="n">
        <x:v>1</x:v>
      </x:c>
      <x:c r="AY436" s="60" t="n">
        <x:v>46233</x:v>
      </x:c>
      <x:c r="AZ436" s="60"/>
      <x:c r="BA436" s="60"/>
      <x:c r="BB436" s="62" t="str">
        <x:f>IF(BA436="","",(NOW()-BA436)*24)</x:f>
      </x:c>
      <x:c r="BC436" s="37" t="str">
        <x:f>IF(BA436="","لم يُرصد",IF(BH436&lt;&gt;TRUE,"غير نشط",IF(BD436="فشل","فشل حالي",IF(BB436&lt;=12,"حديث",IF(BB436&lt;=24,"متأخر","قديم")))))</x:f>
        <x:v>لم يُرصد</x:v>
      </x:c>
      <x:c r="BD436" s="37" t="str">
        <x:v>بانتظار أول رصد سعر</x:v>
      </x:c>
      <x:c r="BE436" s="37" t="n">
        <x:v>0</x:v>
      </x:c>
      <x:c r="BF436" s="37"/>
      <x:c r="BG436" s="37"/>
      <x:c r="BH436" s="54" t="b">
        <x:v>1</x:v>
      </x:c>
      <x:c r="BI436" s="37" t="str">
        <x:v>يحتاج اكتشاف رابط المنتج</x:v>
      </x:c>
      <x:c r="BJ436" s="37" t="str">
        <x:v>Carrier Optimax Split Air Conditioner,3 horsepower Only Cooling,White - 53KHCT24N-708</x:v>
      </x:c>
      <x:c r="BK436" s="37"/>
      <x:c r="BL436" s="60" t="n">
        <x:v>46233</x:v>
      </x:c>
      <x:c r="BM436" s="60" t="n">
        <x:v>46233</x:v>
      </x:c>
    </x:row>
    <x:row r="437">
      <x:c r="A437" s="37" t="str">
        <x:v>CASH-56A0E2F1706B6D</x:v>
      </x:c>
      <x:c r="B437" s="37" t="str">
        <x:v>VAR-3AA6AB3609631C|EG-013|STORE</x:v>
      </x:c>
      <x:c r="C437" s="37" t="str">
        <x:v>VAR-3AA6AB3609631C</x:v>
      </x:c>
      <x:c r="D437" s="37" t="str">
        <x:v>MOD-488877F32F9688</x:v>
      </x:c>
      <x:c r="E437" s="37" t="str">
        <x:v>Carrier 53KHCT24N-708 Split | 3 HP | White</x:v>
      </x:c>
      <x:c r="F437" s="37" t="str">
        <x:v>الأجهزة المنزلية</x:v>
      </x:c>
      <x:c r="G437" s="37" t="str">
        <x:v>مكيفات هواء</x:v>
      </x:c>
      <x:c r="H437" s="37" t="str">
        <x:v>Carrier</x:v>
      </x:c>
      <x:c r="I437" s="37" t="str">
        <x:v>53KHCT24N-708</x:v>
      </x:c>
      <x:c r="J437" s="37" t="str">
        <x:v>Split | 3 HP | White</x:v>
      </x:c>
      <x:c r="K437" s="37"/>
      <x:c r="L437" s="37"/>
      <x:c r="M437" s="37" t="str">
        <x:v>White</x:v>
      </x:c>
      <x:c r="N437" s="37" t="str">
        <x:v>53KHCT24N-708</x:v>
      </x:c>
      <x:c r="O437" s="37"/>
      <x:c r="P437" s="37" t="str">
        <x:v>EG-013</x:v>
      </x:c>
      <x:c r="Q437" s="37" t="str">
        <x:v>B.TECH</x:v>
      </x:c>
      <x:c r="R437" s="37" t="str">
        <x:v>سلسلة</x:v>
      </x:c>
      <x:c r="S437" s="37" t="str">
        <x:v>A</x:v>
      </x:c>
      <x:c r="T437" s="37"/>
      <x:c r="U437" s="37"/>
      <x:c r="V437" s="37"/>
      <x:c r="W437" s="37" t="str">
        <x:v>https://btech.com/en/p/carrier-optimax-split-air-conditioner-cooling-only-3-hp-53khct24-2022</x:v>
      </x:c>
      <x:c r="X437" s="37" t="str">
        <x:v>رابط منتج مباشر</x:v>
      </x:c>
      <x:c r="Y437" s="37" t="str">
        <x:v>EGP</x:v>
      </x:c>
      <x:c r="Z437" s="56"/>
      <x:c r="AA437" s="56"/>
      <x:c r="AB437" s="56" t="str">
        <x:f>IF(OR(Z437="",AA437=""),"",MAX(0,AA437-Z437))</x:f>
      </x:c>
      <x:c r="AC437" s="58" t="str">
        <x:f>IF(OR(Z437="",AA437="",AA437=0),"",MAX(0,(AA437-Z437)/AA437))</x:f>
      </x:c>
      <x:c r="AD437" s="56"/>
      <x:c r="AE437" s="56" t="str">
        <x:f>IF(Z437="","",Z437+IF(AD437="",0,AD437))</x:f>
      </x:c>
      <x:c r="AF437" s="37" t="str">
        <x:f>IF(AD437="","",AD437=0)</x:f>
      </x:c>
      <x:c r="AG437" s="37"/>
      <x:c r="AH437" s="37"/>
      <x:c r="AI437" s="37"/>
      <x:c r="AJ437" s="37" t="str">
        <x:v>القاهرة</x:v>
      </x:c>
      <x:c r="AK437" s="37"/>
      <x:c r="AL437" s="37"/>
      <x:c r="AM437" s="37"/>
      <x:c r="AN437" s="37"/>
      <x:c r="AO437" s="37"/>
      <x:c r="AP437" s="37"/>
      <x:c r="AQ437" s="54" t="b">
        <x:v>1</x:v>
      </x:c>
      <x:c r="AR437" s="37"/>
      <x:c r="AS437" s="37" t="str">
        <x:v>صفحة منتج</x:v>
      </x:c>
      <x:c r="AT437" s="37" t="str">
        <x:v>عالية</x:v>
      </x:c>
      <x:c r="AU437" s="37" t="str">
        <x:v>egypt_store_product_listing</x:v>
      </x:c>
      <x:c r="AV437" s="37" t="str">
        <x:v>HTML/JSON-LD</x:v>
      </x:c>
      <x:c r="AW437" s="37" t="str">
        <x:v>https://btech.com/en/p/carrier-optimax-split-air-conditioner-cooling-only-3-hp-53khct24-2022</x:v>
      </x:c>
      <x:c r="AX437" s="37" t="n">
        <x:v>1</x:v>
      </x:c>
      <x:c r="AY437" s="60" t="n">
        <x:v>46233</x:v>
      </x:c>
      <x:c r="AZ437" s="60"/>
      <x:c r="BA437" s="60"/>
      <x:c r="BB437" s="62" t="str">
        <x:f>IF(BA437="","",(NOW()-BA437)*24)</x:f>
      </x:c>
      <x:c r="BC437" s="37" t="str">
        <x:f>IF(BA437="","لم يُرصد",IF(BH437&lt;&gt;TRUE,"غير نشط",IF(BD437="فشل","فشل حالي",IF(BB437&lt;=12,"حديث",IF(BB437&lt;=24,"متأخر","قديم")))))</x:f>
        <x:v>لم يُرصد</x:v>
      </x:c>
      <x:c r="BD437" s="37" t="str">
        <x:v>بانتظار أول رصد سعر</x:v>
      </x:c>
      <x:c r="BE437" s="37" t="n">
        <x:v>0</x:v>
      </x:c>
      <x:c r="BF437" s="37"/>
      <x:c r="BG437" s="37"/>
      <x:c r="BH437" s="54" t="b">
        <x:v>1</x:v>
      </x:c>
      <x:c r="BI437" s="37" t="str">
        <x:v>جاهز لأول رصد</x:v>
      </x:c>
      <x:c r="BJ437" s="37" t="str"/>
      <x:c r="BK437" s="37" t="str">
        <x:v>Catalogue title: Carrier Optimax Split Air Conditioner,3 horsepower Only Cooling,White - 53KHCT24N-708</x:v>
      </x:c>
      <x:c r="BL437" s="60" t="n">
        <x:v>46233</x:v>
      </x:c>
      <x:c r="BM437" s="60" t="n">
        <x:v>46233</x:v>
      </x:c>
    </x:row>
    <x:row r="438">
      <x:c r="A438" s="37" t="str">
        <x:v>CASH-A7C49FAB5ACAA5</x:v>
      </x:c>
      <x:c r="B438" s="37" t="str">
        <x:v>VAR-674A27B2EED4B5|EG-013|STORE</x:v>
      </x:c>
      <x:c r="C438" s="37" t="str">
        <x:v>VAR-674A27B2EED4B5</x:v>
      </x:c>
      <x:c r="D438" s="37" t="str">
        <x:v>MOD-C7307AD77AC3E3</x:v>
      </x:c>
      <x:c r="E438" s="37" t="str">
        <x:v>Carrier KHEFT12N 1.5HP / White</x:v>
      </x:c>
      <x:c r="F438" s="37" t="str">
        <x:v>الأجهزة المنزلية</x:v>
      </x:c>
      <x:c r="G438" s="37" t="str">
        <x:v>مكيفات هواء</x:v>
      </x:c>
      <x:c r="H438" s="37" t="str">
        <x:v>Carrier</x:v>
      </x:c>
      <x:c r="I438" s="37" t="str">
        <x:v>KHEFT12N</x:v>
      </x:c>
      <x:c r="J438" s="37" t="str">
        <x:v>1.5HP | White</x:v>
      </x:c>
      <x:c r="K438" s="37"/>
      <x:c r="L438" s="37"/>
      <x:c r="M438" s="37" t="str">
        <x:v>White</x:v>
      </x:c>
      <x:c r="N438" s="37" t="str">
        <x:v>KHEFT12N</x:v>
      </x:c>
      <x:c r="O438" s="37"/>
      <x:c r="P438" s="37" t="str">
        <x:v>EG-013</x:v>
      </x:c>
      <x:c r="Q438" s="37" t="str">
        <x:v>B.TECH</x:v>
      </x:c>
      <x:c r="R438" s="37" t="str">
        <x:v>سلسلة</x:v>
      </x:c>
      <x:c r="S438" s="37" t="str">
        <x:v>A</x:v>
      </x:c>
      <x:c r="T438" s="37"/>
      <x:c r="U438" s="37"/>
      <x:c r="V438" s="37"/>
      <x:c r="W438" s="37" t="str">
        <x:v>https://btech.com/en/c/air-conditioners</x:v>
      </x:c>
      <x:c r="X438" s="37" t="str">
        <x:v>صفحة فئة</x:v>
      </x:c>
      <x:c r="Y438" s="37" t="str">
        <x:v>EGP</x:v>
      </x:c>
      <x:c r="Z438" s="56"/>
      <x:c r="AA438" s="56"/>
      <x:c r="AB438" s="56" t="str">
        <x:f>IF(OR(Z438="",AA438=""),"",MAX(0,AA438-Z438))</x:f>
      </x:c>
      <x:c r="AC438" s="58" t="str">
        <x:f>IF(OR(Z438="",AA438="",AA438=0),"",MAX(0,(AA438-Z438)/AA438))</x:f>
      </x:c>
      <x:c r="AD438" s="56"/>
      <x:c r="AE438" s="56" t="str">
        <x:f>IF(Z438="","",Z438+IF(AD438="",0,AD438))</x:f>
      </x:c>
      <x:c r="AF438" s="37" t="str">
        <x:f>IF(AD438="","",AD438=0)</x:f>
      </x:c>
      <x:c r="AG438" s="37"/>
      <x:c r="AH438" s="37"/>
      <x:c r="AI438" s="37"/>
      <x:c r="AJ438" s="37" t="str">
        <x:v>القاهرة</x:v>
      </x:c>
      <x:c r="AK438" s="37"/>
      <x:c r="AL438" s="37"/>
      <x:c r="AM438" s="37"/>
      <x:c r="AN438" s="37"/>
      <x:c r="AO438" s="37"/>
      <x:c r="AP438" s="37"/>
      <x:c r="AQ438" s="54" t="b">
        <x:v>1</x:v>
      </x:c>
      <x:c r="AR438" s="37"/>
      <x:c r="AS438" s="37" t="str">
        <x:v>صفحة فئة</x:v>
      </x:c>
      <x:c r="AT438" s="37" t="str">
        <x:v>تحتاج مراجعة</x:v>
      </x:c>
      <x:c r="AU438" s="37" t="str">
        <x:v>store_category_listing</x:v>
      </x:c>
      <x:c r="AV438" s="37" t="str">
        <x:v>اكتشاف من صفحة فئة</x:v>
      </x:c>
      <x:c r="AW438" s="37" t="str">
        <x:v>https://btech.com/en/c/air-conditioners</x:v>
      </x:c>
      <x:c r="AX438" s="37" t="n">
        <x:v>1</x:v>
      </x:c>
      <x:c r="AY438" s="60" t="n">
        <x:v>46233</x:v>
      </x:c>
      <x:c r="AZ438" s="60"/>
      <x:c r="BA438" s="60"/>
      <x:c r="BB438" s="62" t="str">
        <x:f>IF(BA438="","",(NOW()-BA438)*24)</x:f>
      </x:c>
      <x:c r="BC438" s="37" t="str">
        <x:f>IF(BA438="","لم يُرصد",IF(BH438&lt;&gt;TRUE,"غير نشط",IF(BD438="فشل","فشل حالي",IF(BB438&lt;=12,"حديث",IF(BB438&lt;=24,"متأخر","قديم")))))</x:f>
        <x:v>لم يُرصد</x:v>
      </x:c>
      <x:c r="BD438" s="37" t="str">
        <x:v>بانتظار أول رصد سعر</x:v>
      </x:c>
      <x:c r="BE438" s="37" t="n">
        <x:v>0</x:v>
      </x:c>
      <x:c r="BF438" s="37"/>
      <x:c r="BG438" s="37"/>
      <x:c r="BH438" s="54" t="b">
        <x:v>1</x:v>
      </x:c>
      <x:c r="BI438" s="37" t="str">
        <x:v>يحتاج اكتشاف رابط المنتج</x:v>
      </x:c>
      <x:c r="BJ438" s="37" t="str">
        <x:v>Carrier X Cool Split Air Conditioner,1.5 horsepower Only Cooling,White - KHEFT12N</x:v>
      </x:c>
      <x:c r="BK438" s="37"/>
      <x:c r="BL438" s="60" t="n">
        <x:v>46233</x:v>
      </x:c>
      <x:c r="BM438" s="60" t="n">
        <x:v>46233</x:v>
      </x:c>
    </x:row>
    <x:row r="439">
      <x:c r="A439" s="37" t="str">
        <x:v>CASH-E4D190F412A607</x:v>
      </x:c>
      <x:c r="B439" s="37" t="str">
        <x:v>VAR-6097E69B669B30|EG-013|STORE</x:v>
      </x:c>
      <x:c r="C439" s="37" t="str">
        <x:v>VAR-6097E69B669B30</x:v>
      </x:c>
      <x:c r="D439" s="37" t="str">
        <x:v>MOD-C7307AD77AC3E3</x:v>
      </x:c>
      <x:c r="E439" s="37" t="str">
        <x:v>Carrier KHEFT12N Split | 1.5 HP | White</x:v>
      </x:c>
      <x:c r="F439" s="37" t="str">
        <x:v>الأجهزة المنزلية</x:v>
      </x:c>
      <x:c r="G439" s="37" t="str">
        <x:v>مكيفات هواء</x:v>
      </x:c>
      <x:c r="H439" s="37" t="str">
        <x:v>Carrier</x:v>
      </x:c>
      <x:c r="I439" s="37" t="str">
        <x:v>KHEFT12N</x:v>
      </x:c>
      <x:c r="J439" s="37" t="str">
        <x:v>Split | 1.5 HP | White</x:v>
      </x:c>
      <x:c r="K439" s="37"/>
      <x:c r="L439" s="37"/>
      <x:c r="M439" s="37" t="str">
        <x:v>White</x:v>
      </x:c>
      <x:c r="N439" s="37" t="str">
        <x:v>KHEFT12N</x:v>
      </x:c>
      <x:c r="O439" s="37"/>
      <x:c r="P439" s="37" t="str">
        <x:v>EG-013</x:v>
      </x:c>
      <x:c r="Q439" s="37" t="str">
        <x:v>B.TECH</x:v>
      </x:c>
      <x:c r="R439" s="37" t="str">
        <x:v>سلسلة</x:v>
      </x:c>
      <x:c r="S439" s="37" t="str">
        <x:v>A</x:v>
      </x:c>
      <x:c r="T439" s="37"/>
      <x:c r="U439" s="37"/>
      <x:c r="V439" s="37"/>
      <x:c r="W439" s="37" t="str">
        <x:v>https://btech.com/en/p/a0abee78-c9c3-4e6b-981c-0a5c9c0eb49a</x:v>
      </x:c>
      <x:c r="X439" s="37" t="str">
        <x:v>رابط منتج مباشر</x:v>
      </x:c>
      <x:c r="Y439" s="37" t="str">
        <x:v>EGP</x:v>
      </x:c>
      <x:c r="Z439" s="56"/>
      <x:c r="AA439" s="56"/>
      <x:c r="AB439" s="56" t="str">
        <x:f>IF(OR(Z439="",AA439=""),"",MAX(0,AA439-Z439))</x:f>
      </x:c>
      <x:c r="AC439" s="58" t="str">
        <x:f>IF(OR(Z439="",AA439="",AA439=0),"",MAX(0,(AA439-Z439)/AA439))</x:f>
      </x:c>
      <x:c r="AD439" s="56"/>
      <x:c r="AE439" s="56" t="str">
        <x:f>IF(Z439="","",Z439+IF(AD439="",0,AD439))</x:f>
      </x:c>
      <x:c r="AF439" s="37" t="str">
        <x:f>IF(AD439="","",AD439=0)</x:f>
      </x:c>
      <x:c r="AG439" s="37"/>
      <x:c r="AH439" s="37"/>
      <x:c r="AI439" s="37"/>
      <x:c r="AJ439" s="37" t="str">
        <x:v>القاهرة</x:v>
      </x:c>
      <x:c r="AK439" s="37"/>
      <x:c r="AL439" s="37"/>
      <x:c r="AM439" s="37"/>
      <x:c r="AN439" s="37"/>
      <x:c r="AO439" s="37"/>
      <x:c r="AP439" s="37"/>
      <x:c r="AQ439" s="54" t="b">
        <x:v>1</x:v>
      </x:c>
      <x:c r="AR439" s="37"/>
      <x:c r="AS439" s="37" t="str">
        <x:v>صفحة منتج</x:v>
      </x:c>
      <x:c r="AT439" s="37" t="str">
        <x:v>عالية</x:v>
      </x:c>
      <x:c r="AU439" s="37" t="str">
        <x:v>egypt_store_product_listing</x:v>
      </x:c>
      <x:c r="AV439" s="37" t="str">
        <x:v>HTML/JSON-LD</x:v>
      </x:c>
      <x:c r="AW439" s="37" t="str">
        <x:v>https://btech.com/en/p/a0abee78-c9c3-4e6b-981c-0a5c9c0eb49a</x:v>
      </x:c>
      <x:c r="AX439" s="37" t="n">
        <x:v>1</x:v>
      </x:c>
      <x:c r="AY439" s="60" t="n">
        <x:v>46233</x:v>
      </x:c>
      <x:c r="AZ439" s="60"/>
      <x:c r="BA439" s="60"/>
      <x:c r="BB439" s="62" t="str">
        <x:f>IF(BA439="","",(NOW()-BA439)*24)</x:f>
      </x:c>
      <x:c r="BC439" s="37" t="str">
        <x:f>IF(BA439="","لم يُرصد",IF(BH439&lt;&gt;TRUE,"غير نشط",IF(BD439="فشل","فشل حالي",IF(BB439&lt;=12,"حديث",IF(BB439&lt;=24,"متأخر","قديم")))))</x:f>
        <x:v>لم يُرصد</x:v>
      </x:c>
      <x:c r="BD439" s="37" t="str">
        <x:v>بانتظار أول رصد سعر</x:v>
      </x:c>
      <x:c r="BE439" s="37" t="n">
        <x:v>0</x:v>
      </x:c>
      <x:c r="BF439" s="37"/>
      <x:c r="BG439" s="37"/>
      <x:c r="BH439" s="54" t="b">
        <x:v>1</x:v>
      </x:c>
      <x:c r="BI439" s="37" t="str">
        <x:v>جاهز لأول رصد</x:v>
      </x:c>
      <x:c r="BJ439" s="37" t="str"/>
      <x:c r="BK439" s="37" t="str">
        <x:v>Catalogue title: Carrier X Cool Split Air Conditioner,1.5 horsepower Only Cooling,White - KHEFT12N</x:v>
      </x:c>
      <x:c r="BL439" s="60" t="n">
        <x:v>46233</x:v>
      </x:c>
      <x:c r="BM439" s="60" t="n">
        <x:v>46233</x:v>
      </x:c>
    </x:row>
    <x:row r="440">
      <x:c r="A440" s="37" t="str">
        <x:v>CASH-F3728181B6F9B9</x:v>
      </x:c>
      <x:c r="B440" s="37" t="str">
        <x:v>VAR-4349982296BF8F|EG-013|STORE</x:v>
      </x:c>
      <x:c r="C440" s="37" t="str">
        <x:v>VAR-4349982296BF8F</x:v>
      </x:c>
      <x:c r="D440" s="37" t="str">
        <x:v>MOD-18A891196F64CE</x:v>
      </x:c>
      <x:c r="E440" s="37" t="str">
        <x:v>Fresh 500020210 White</x:v>
      </x:c>
      <x:c r="F440" s="37" t="str">
        <x:v>الأجهزة المنزلية</x:v>
      </x:c>
      <x:c r="G440" s="37" t="str">
        <x:v>مكيفات هواء</x:v>
      </x:c>
      <x:c r="H440" s="37" t="str">
        <x:v>Fresh</x:v>
      </x:c>
      <x:c r="I440" s="37" t="str">
        <x:v>500020210</x:v>
      </x:c>
      <x:c r="J440" s="37" t="str">
        <x:v>White</x:v>
      </x:c>
      <x:c r="K440" s="37"/>
      <x:c r="L440" s="37"/>
      <x:c r="M440" s="37" t="str">
        <x:v>White</x:v>
      </x:c>
      <x:c r="N440" s="37" t="str">
        <x:v>500020210</x:v>
      </x:c>
      <x:c r="O440" s="37"/>
      <x:c r="P440" s="37" t="str">
        <x:v>EG-013</x:v>
      </x:c>
      <x:c r="Q440" s="37" t="str">
        <x:v>B.TECH</x:v>
      </x:c>
      <x:c r="R440" s="37" t="str">
        <x:v>سلسلة</x:v>
      </x:c>
      <x:c r="S440" s="37" t="str">
        <x:v>A</x:v>
      </x:c>
      <x:c r="T440" s="37"/>
      <x:c r="U440" s="37"/>
      <x:c r="V440" s="37"/>
      <x:c r="W440" s="37" t="str">
        <x:v>https://btech.com/en/c/air-conditioners</x:v>
      </x:c>
      <x:c r="X440" s="37" t="str">
        <x:v>صفحة فئة</x:v>
      </x:c>
      <x:c r="Y440" s="37" t="str">
        <x:v>EGP</x:v>
      </x:c>
      <x:c r="Z440" s="56"/>
      <x:c r="AA440" s="56"/>
      <x:c r="AB440" s="56" t="str">
        <x:f>IF(OR(Z440="",AA440=""),"",MAX(0,AA440-Z440))</x:f>
      </x:c>
      <x:c r="AC440" s="58" t="str">
        <x:f>IF(OR(Z440="",AA440="",AA440=0),"",MAX(0,(AA440-Z440)/AA440))</x:f>
      </x:c>
      <x:c r="AD440" s="56"/>
      <x:c r="AE440" s="56" t="str">
        <x:f>IF(Z440="","",Z440+IF(AD440="",0,AD440))</x:f>
      </x:c>
      <x:c r="AF440" s="37" t="str">
        <x:f>IF(AD440="","",AD440=0)</x:f>
      </x:c>
      <x:c r="AG440" s="37"/>
      <x:c r="AH440" s="37"/>
      <x:c r="AI440" s="37"/>
      <x:c r="AJ440" s="37" t="str">
        <x:v>القاهرة</x:v>
      </x:c>
      <x:c r="AK440" s="37"/>
      <x:c r="AL440" s="37"/>
      <x:c r="AM440" s="37"/>
      <x:c r="AN440" s="37"/>
      <x:c r="AO440" s="37"/>
      <x:c r="AP440" s="37"/>
      <x:c r="AQ440" s="54" t="b">
        <x:v>1</x:v>
      </x:c>
      <x:c r="AR440" s="37"/>
      <x:c r="AS440" s="37" t="str">
        <x:v>صفحة فئة</x:v>
      </x:c>
      <x:c r="AT440" s="37" t="str">
        <x:v>تحتاج مراجعة</x:v>
      </x:c>
      <x:c r="AU440" s="37" t="str">
        <x:v>store_category_listing</x:v>
      </x:c>
      <x:c r="AV440" s="37" t="str">
        <x:v>اكتشاف من صفحة فئة</x:v>
      </x:c>
      <x:c r="AW440" s="37" t="str">
        <x:v>https://btech.com/en/c/air-conditioners</x:v>
      </x:c>
      <x:c r="AX440" s="37" t="n">
        <x:v>1</x:v>
      </x:c>
      <x:c r="AY440" s="60" t="n">
        <x:v>46233</x:v>
      </x:c>
      <x:c r="AZ440" s="60"/>
      <x:c r="BA440" s="60"/>
      <x:c r="BB440" s="62" t="str">
        <x:f>IF(BA440="","",(NOW()-BA440)*24)</x:f>
      </x:c>
      <x:c r="BC440" s="37" t="str">
        <x:f>IF(BA440="","لم يُرصد",IF(BH440&lt;&gt;TRUE,"غير نشط",IF(BD440="فشل","فشل حالي",IF(BB440&lt;=12,"حديث",IF(BB440&lt;=24,"متأخر","قديم")))))</x:f>
        <x:v>لم يُرصد</x:v>
      </x:c>
      <x:c r="BD440" s="37" t="str">
        <x:v>بانتظار أول رصد سعر</x:v>
      </x:c>
      <x:c r="BE440" s="37" t="n">
        <x:v>0</x:v>
      </x:c>
      <x:c r="BF440" s="37"/>
      <x:c r="BG440" s="37"/>
      <x:c r="BH440" s="54" t="b">
        <x:v>1</x:v>
      </x:c>
      <x:c r="BI440" s="37" t="str">
        <x:v>يحتاج اكتشاف رابط المنتج</x:v>
      </x:c>
      <x:c r="BJ440" s="37" t="str">
        <x:v>Fresh Portable Air Conditioner Only Cooling,White - PAC9K-PbWA - 500020210</x:v>
      </x:c>
      <x:c r="BK440" s="37"/>
      <x:c r="BL440" s="60" t="n">
        <x:v>46233</x:v>
      </x:c>
      <x:c r="BM440" s="60" t="n">
        <x:v>46233</x:v>
      </x:c>
    </x:row>
    <x:row r="441">
      <x:c r="A441" s="37" t="str">
        <x:v>CASH-EEA14197911DB7</x:v>
      </x:c>
      <x:c r="B441" s="37" t="str">
        <x:v>VAR-E43E73DF02F46E|EG-013|STORE</x:v>
      </x:c>
      <x:c r="C441" s="37" t="str">
        <x:v>VAR-E43E73DF02F46E</x:v>
      </x:c>
      <x:c r="D441" s="37" t="str">
        <x:v>MOD-AD952BD028D6A0</x:v>
      </x:c>
      <x:c r="E441" s="37" t="str">
        <x:v>Fresh AG-R32 Split | 1.25 HP | White</x:v>
      </x:c>
      <x:c r="F441" s="37" t="str">
        <x:v>الأجهزة المنزلية</x:v>
      </x:c>
      <x:c r="G441" s="37" t="str">
        <x:v>مكيفات هواء</x:v>
      </x:c>
      <x:c r="H441" s="37" t="str">
        <x:v>Fresh</x:v>
      </x:c>
      <x:c r="I441" s="37" t="str">
        <x:v>AG-R32</x:v>
      </x:c>
      <x:c r="J441" s="37" t="str">
        <x:v>Split | 1.25 HP | White</x:v>
      </x:c>
      <x:c r="K441" s="37"/>
      <x:c r="L441" s="37"/>
      <x:c r="M441" s="37" t="str">
        <x:v>White</x:v>
      </x:c>
      <x:c r="N441" s="37" t="str">
        <x:v>AG-R32</x:v>
      </x:c>
      <x:c r="O441" s="37"/>
      <x:c r="P441" s="37" t="str">
        <x:v>EG-013</x:v>
      </x:c>
      <x:c r="Q441" s="37" t="str">
        <x:v>B.TECH</x:v>
      </x:c>
      <x:c r="R441" s="37" t="str">
        <x:v>سلسلة</x:v>
      </x:c>
      <x:c r="S441" s="37" t="str">
        <x:v>A</x:v>
      </x:c>
      <x:c r="T441" s="37"/>
      <x:c r="U441" s="37"/>
      <x:c r="V441" s="37"/>
      <x:c r="W441" s="37" t="str">
        <x:v>https://btech.com/en/p/3ad97ea7-45c0-44a0-86e8-bd7b0740d0ea</x:v>
      </x:c>
      <x:c r="X441" s="37" t="str">
        <x:v>رابط منتج مباشر</x:v>
      </x:c>
      <x:c r="Y441" s="37" t="str">
        <x:v>EGP</x:v>
      </x:c>
      <x:c r="Z441" s="56"/>
      <x:c r="AA441" s="56"/>
      <x:c r="AB441" s="56" t="str">
        <x:f>IF(OR(Z441="",AA441=""),"",MAX(0,AA441-Z441))</x:f>
      </x:c>
      <x:c r="AC441" s="58" t="str">
        <x:f>IF(OR(Z441="",AA441="",AA441=0),"",MAX(0,(AA441-Z441)/AA441))</x:f>
      </x:c>
      <x:c r="AD441" s="56"/>
      <x:c r="AE441" s="56" t="str">
        <x:f>IF(Z441="","",Z441+IF(AD441="",0,AD441))</x:f>
      </x:c>
      <x:c r="AF441" s="37" t="str">
        <x:f>IF(AD441="","",AD441=0)</x:f>
      </x:c>
      <x:c r="AG441" s="37"/>
      <x:c r="AH441" s="37"/>
      <x:c r="AI441" s="37"/>
      <x:c r="AJ441" s="37" t="str">
        <x:v>القاهرة</x:v>
      </x:c>
      <x:c r="AK441" s="37"/>
      <x:c r="AL441" s="37"/>
      <x:c r="AM441" s="37"/>
      <x:c r="AN441" s="37"/>
      <x:c r="AO441" s="37"/>
      <x:c r="AP441" s="37"/>
      <x:c r="AQ441" s="54" t="b">
        <x:v>1</x:v>
      </x:c>
      <x:c r="AR441" s="37"/>
      <x:c r="AS441" s="37" t="str">
        <x:v>صفحة منتج</x:v>
      </x:c>
      <x:c r="AT441" s="37" t="str">
        <x:v>عالية</x:v>
      </x:c>
      <x:c r="AU441" s="37" t="str">
        <x:v>egypt_store_product_listing</x:v>
      </x:c>
      <x:c r="AV441" s="37" t="str">
        <x:v>HTML/JSON-LD</x:v>
      </x:c>
      <x:c r="AW441" s="37" t="str">
        <x:v>https://btech.com/en/p/3ad97ea7-45c0-44a0-86e8-bd7b0740d0ea</x:v>
      </x:c>
      <x:c r="AX441" s="37" t="n">
        <x:v>1</x:v>
      </x:c>
      <x:c r="AY441" s="60" t="n">
        <x:v>46233</x:v>
      </x:c>
      <x:c r="AZ441" s="60"/>
      <x:c r="BA441" s="60"/>
      <x:c r="BB441" s="62" t="str">
        <x:f>IF(BA441="","",(NOW()-BA441)*24)</x:f>
      </x:c>
      <x:c r="BC441" s="37" t="str">
        <x:f>IF(BA441="","لم يُرصد",IF(BH441&lt;&gt;TRUE,"غير نشط",IF(BD441="فشل","فشل حالي",IF(BB441&lt;=12,"حديث",IF(BB441&lt;=24,"متأخر","قديم")))))</x:f>
        <x:v>لم يُرصد</x:v>
      </x:c>
      <x:c r="BD441" s="37" t="str">
        <x:v>بانتظار أول رصد سعر</x:v>
      </x:c>
      <x:c r="BE441" s="37" t="n">
        <x:v>0</x:v>
      </x:c>
      <x:c r="BF441" s="37"/>
      <x:c r="BG441" s="37"/>
      <x:c r="BH441" s="54" t="b">
        <x:v>1</x:v>
      </x:c>
      <x:c r="BI441" s="37" t="str">
        <x:v>جاهز لأول رصد</x:v>
      </x:c>
      <x:c r="BJ441" s="37" t="str"/>
      <x:c r="BK441" s="37" t="str">
        <x:v>Catalogue title: Fresh Split Air Conditioner,1.25 horsepower Only Cooling,White - FUFW09C/IW AG-R32</x:v>
      </x:c>
      <x:c r="BL441" s="60" t="n">
        <x:v>46233</x:v>
      </x:c>
      <x:c r="BM441" s="60" t="n">
        <x:v>46233</x:v>
      </x:c>
    </x:row>
    <x:row r="442">
      <x:c r="A442" s="37" t="str">
        <x:v>CASH-8EF4841331D789</x:v>
      </x:c>
      <x:c r="B442" s="37" t="str">
        <x:v>VAR-836C7F02A70F9F|EG-013|STORE</x:v>
      </x:c>
      <x:c r="C442" s="37" t="str">
        <x:v>VAR-836C7F02A70F9F</x:v>
      </x:c>
      <x:c r="D442" s="37" t="str">
        <x:v>MOD-0AD264F6357012</x:v>
      </x:c>
      <x:c r="E442" s="37" t="str">
        <x:v>Fresh FUF12CO32 1.5HP / White</x:v>
      </x:c>
      <x:c r="F442" s="37" t="str">
        <x:v>الأجهزة المنزلية</x:v>
      </x:c>
      <x:c r="G442" s="37" t="str">
        <x:v>مكيفات هواء</x:v>
      </x:c>
      <x:c r="H442" s="37" t="str">
        <x:v>Fresh</x:v>
      </x:c>
      <x:c r="I442" s="37" t="str">
        <x:v>FUF12CO32</x:v>
      </x:c>
      <x:c r="J442" s="37" t="str">
        <x:v>1.5HP | White</x:v>
      </x:c>
      <x:c r="K442" s="37"/>
      <x:c r="L442" s="37"/>
      <x:c r="M442" s="37" t="str">
        <x:v>White</x:v>
      </x:c>
      <x:c r="N442" s="37" t="str">
        <x:v>FUF12CO32</x:v>
      </x:c>
      <x:c r="O442" s="37"/>
      <x:c r="P442" s="37" t="str">
        <x:v>EG-013</x:v>
      </x:c>
      <x:c r="Q442" s="37" t="str">
        <x:v>B.TECH</x:v>
      </x:c>
      <x:c r="R442" s="37" t="str">
        <x:v>سلسلة</x:v>
      </x:c>
      <x:c r="S442" s="37" t="str">
        <x:v>A</x:v>
      </x:c>
      <x:c r="T442" s="37"/>
      <x:c r="U442" s="37"/>
      <x:c r="V442" s="37"/>
      <x:c r="W442" s="37" t="str">
        <x:v>https://btech.com/en/c/air-conditioners</x:v>
      </x:c>
      <x:c r="X442" s="37" t="str">
        <x:v>صفحة فئة</x:v>
      </x:c>
      <x:c r="Y442" s="37" t="str">
        <x:v>EGP</x:v>
      </x:c>
      <x:c r="Z442" s="56"/>
      <x:c r="AA442" s="56"/>
      <x:c r="AB442" s="56" t="str">
        <x:f>IF(OR(Z442="",AA442=""),"",MAX(0,AA442-Z442))</x:f>
      </x:c>
      <x:c r="AC442" s="58" t="str">
        <x:f>IF(OR(Z442="",AA442="",AA442=0),"",MAX(0,(AA442-Z442)/AA442))</x:f>
      </x:c>
      <x:c r="AD442" s="56"/>
      <x:c r="AE442" s="56" t="str">
        <x:f>IF(Z442="","",Z442+IF(AD442="",0,AD442))</x:f>
      </x:c>
      <x:c r="AF442" s="37" t="str">
        <x:f>IF(AD442="","",AD442=0)</x:f>
      </x:c>
      <x:c r="AG442" s="37"/>
      <x:c r="AH442" s="37"/>
      <x:c r="AI442" s="37"/>
      <x:c r="AJ442" s="37" t="str">
        <x:v>القاهرة</x:v>
      </x:c>
      <x:c r="AK442" s="37"/>
      <x:c r="AL442" s="37"/>
      <x:c r="AM442" s="37"/>
      <x:c r="AN442" s="37"/>
      <x:c r="AO442" s="37"/>
      <x:c r="AP442" s="37"/>
      <x:c r="AQ442" s="54" t="b">
        <x:v>1</x:v>
      </x:c>
      <x:c r="AR442" s="37"/>
      <x:c r="AS442" s="37" t="str">
        <x:v>صفحة فئة</x:v>
      </x:c>
      <x:c r="AT442" s="37" t="str">
        <x:v>تحتاج مراجعة</x:v>
      </x:c>
      <x:c r="AU442" s="37" t="str">
        <x:v>store_category_listing</x:v>
      </x:c>
      <x:c r="AV442" s="37" t="str">
        <x:v>اكتشاف من صفحة فئة</x:v>
      </x:c>
      <x:c r="AW442" s="37" t="str">
        <x:v>https://btech.com/en/c/air-conditioners</x:v>
      </x:c>
      <x:c r="AX442" s="37" t="n">
        <x:v>1</x:v>
      </x:c>
      <x:c r="AY442" s="60" t="n">
        <x:v>46233</x:v>
      </x:c>
      <x:c r="AZ442" s="60"/>
      <x:c r="BA442" s="60"/>
      <x:c r="BB442" s="62" t="str">
        <x:f>IF(BA442="","",(NOW()-BA442)*24)</x:f>
      </x:c>
      <x:c r="BC442" s="37" t="str">
        <x:f>IF(BA442="","لم يُرصد",IF(BH442&lt;&gt;TRUE,"غير نشط",IF(BD442="فشل","فشل حالي",IF(BB442&lt;=12,"حديث",IF(BB442&lt;=24,"متأخر","قديم")))))</x:f>
        <x:v>لم يُرصد</x:v>
      </x:c>
      <x:c r="BD442" s="37" t="str">
        <x:v>بانتظار أول رصد سعر</x:v>
      </x:c>
      <x:c r="BE442" s="37" t="n">
        <x:v>0</x:v>
      </x:c>
      <x:c r="BF442" s="37"/>
      <x:c r="BG442" s="37"/>
      <x:c r="BH442" s="54" t="b">
        <x:v>1</x:v>
      </x:c>
      <x:c r="BI442" s="37" t="str">
        <x:v>يحتاج اكتشاف رابط المنتج</x:v>
      </x:c>
      <x:c r="BJ442" s="37" t="str">
        <x:v>Fresh Split Air Conditioner,1.5 horsepower Only Cooling,White - FUF12CO32</x:v>
      </x:c>
      <x:c r="BK442" s="37"/>
      <x:c r="BL442" s="60" t="n">
        <x:v>46233</x:v>
      </x:c>
      <x:c r="BM442" s="60" t="n">
        <x:v>46233</x:v>
      </x:c>
    </x:row>
    <x:row r="443">
      <x:c r="A443" s="37" t="str">
        <x:v>CASH-27EF89759B56B4</x:v>
      </x:c>
      <x:c r="B443" s="37" t="str">
        <x:v>VAR-762C1F68089852|EG-013|STORE</x:v>
      </x:c>
      <x:c r="C443" s="37" t="str">
        <x:v>VAR-762C1F68089852</x:v>
      </x:c>
      <x:c r="D443" s="37" t="str">
        <x:v>MOD-0AD264F6357012</x:v>
      </x:c>
      <x:c r="E443" s="37" t="str">
        <x:v>Fresh FUF12CO32 Split | 1.5 HP | White</x:v>
      </x:c>
      <x:c r="F443" s="37" t="str">
        <x:v>الأجهزة المنزلية</x:v>
      </x:c>
      <x:c r="G443" s="37" t="str">
        <x:v>مكيفات هواء</x:v>
      </x:c>
      <x:c r="H443" s="37" t="str">
        <x:v>Fresh</x:v>
      </x:c>
      <x:c r="I443" s="37" t="str">
        <x:v>FUF12CO32</x:v>
      </x:c>
      <x:c r="J443" s="37" t="str">
        <x:v>Split | 1.5 HP | White</x:v>
      </x:c>
      <x:c r="K443" s="37"/>
      <x:c r="L443" s="37"/>
      <x:c r="M443" s="37" t="str">
        <x:v>White</x:v>
      </x:c>
      <x:c r="N443" s="37" t="str">
        <x:v>FUF12CO32</x:v>
      </x:c>
      <x:c r="O443" s="37"/>
      <x:c r="P443" s="37" t="str">
        <x:v>EG-013</x:v>
      </x:c>
      <x:c r="Q443" s="37" t="str">
        <x:v>B.TECH</x:v>
      </x:c>
      <x:c r="R443" s="37" t="str">
        <x:v>سلسلة</x:v>
      </x:c>
      <x:c r="S443" s="37" t="str">
        <x:v>A</x:v>
      </x:c>
      <x:c r="T443" s="37"/>
      <x:c r="U443" s="37"/>
      <x:c r="V443" s="37"/>
      <x:c r="W443" s="37" t="str">
        <x:v>https://btech.com/en/p/fresh-air-conditioner-1-5-hp-cooling-white-fuf12co32</x:v>
      </x:c>
      <x:c r="X443" s="37" t="str">
        <x:v>رابط منتج مباشر</x:v>
      </x:c>
      <x:c r="Y443" s="37" t="str">
        <x:v>EGP</x:v>
      </x:c>
      <x:c r="Z443" s="56"/>
      <x:c r="AA443" s="56"/>
      <x:c r="AB443" s="56" t="str">
        <x:f>IF(OR(Z443="",AA443=""),"",MAX(0,AA443-Z443))</x:f>
      </x:c>
      <x:c r="AC443" s="58" t="str">
        <x:f>IF(OR(Z443="",AA443="",AA443=0),"",MAX(0,(AA443-Z443)/AA443))</x:f>
      </x:c>
      <x:c r="AD443" s="56"/>
      <x:c r="AE443" s="56" t="str">
        <x:f>IF(Z443="","",Z443+IF(AD443="",0,AD443))</x:f>
      </x:c>
      <x:c r="AF443" s="37" t="str">
        <x:f>IF(AD443="","",AD443=0)</x:f>
      </x:c>
      <x:c r="AG443" s="37"/>
      <x:c r="AH443" s="37"/>
      <x:c r="AI443" s="37"/>
      <x:c r="AJ443" s="37" t="str">
        <x:v>القاهرة</x:v>
      </x:c>
      <x:c r="AK443" s="37"/>
      <x:c r="AL443" s="37"/>
      <x:c r="AM443" s="37"/>
      <x:c r="AN443" s="37"/>
      <x:c r="AO443" s="37"/>
      <x:c r="AP443" s="37"/>
      <x:c r="AQ443" s="54" t="b">
        <x:v>1</x:v>
      </x:c>
      <x:c r="AR443" s="37"/>
      <x:c r="AS443" s="37" t="str">
        <x:v>صفحة منتج</x:v>
      </x:c>
      <x:c r="AT443" s="37" t="str">
        <x:v>عالية</x:v>
      </x:c>
      <x:c r="AU443" s="37" t="str">
        <x:v>egypt_store_product_listing</x:v>
      </x:c>
      <x:c r="AV443" s="37" t="str">
        <x:v>HTML/JSON-LD</x:v>
      </x:c>
      <x:c r="AW443" s="37" t="str">
        <x:v>https://btech.com/en/p/fresh-air-conditioner-1-5-hp-cooling-white-fuf12co32</x:v>
      </x:c>
      <x:c r="AX443" s="37" t="n">
        <x:v>1</x:v>
      </x:c>
      <x:c r="AY443" s="60" t="n">
        <x:v>46233</x:v>
      </x:c>
      <x:c r="AZ443" s="60"/>
      <x:c r="BA443" s="60"/>
      <x:c r="BB443" s="62" t="str">
        <x:f>IF(BA443="","",(NOW()-BA443)*24)</x:f>
      </x:c>
      <x:c r="BC443" s="37" t="str">
        <x:f>IF(BA443="","لم يُرصد",IF(BH443&lt;&gt;TRUE,"غير نشط",IF(BD443="فشل","فشل حالي",IF(BB443&lt;=12,"حديث",IF(BB443&lt;=24,"متأخر","قديم")))))</x:f>
        <x:v>لم يُرصد</x:v>
      </x:c>
      <x:c r="BD443" s="37" t="str">
        <x:v>بانتظار أول رصد سعر</x:v>
      </x:c>
      <x:c r="BE443" s="37" t="n">
        <x:v>0</x:v>
      </x:c>
      <x:c r="BF443" s="37"/>
      <x:c r="BG443" s="37"/>
      <x:c r="BH443" s="54" t="b">
        <x:v>1</x:v>
      </x:c>
      <x:c r="BI443" s="37" t="str">
        <x:v>جاهز لأول رصد</x:v>
      </x:c>
      <x:c r="BJ443" s="37" t="str"/>
      <x:c r="BK443" s="37" t="str">
        <x:v>Catalogue title: Fresh Split Air Conditioner,1.5 horsepower Only Cooling,White - FUF12CO32</x:v>
      </x:c>
      <x:c r="BL443" s="60" t="n">
        <x:v>46233</x:v>
      </x:c>
      <x:c r="BM443" s="60" t="n">
        <x:v>46233</x:v>
      </x:c>
    </x:row>
    <x:row r="444">
      <x:c r="A444" s="37" t="str">
        <x:v>CASH-B6610DA04089EC</x:v>
      </x:c>
      <x:c r="B444" s="37" t="str">
        <x:v>VAR-BDA81CB3069BE6|EG-013|STORE</x:v>
      </x:c>
      <x:c r="C444" s="37" t="str">
        <x:v>VAR-BDA81CB3069BE6</x:v>
      </x:c>
      <x:c r="D444" s="37" t="str">
        <x:v>MOD-24B140DE50D719</x:v>
      </x:c>
      <x:c r="E444" s="37" t="str">
        <x:v>Fresh FUFW09C/IW AG-R32 1.25HP / White</x:v>
      </x:c>
      <x:c r="F444" s="37" t="str">
        <x:v>الأجهزة المنزلية</x:v>
      </x:c>
      <x:c r="G444" s="37" t="str">
        <x:v>مكيفات هواء</x:v>
      </x:c>
      <x:c r="H444" s="37" t="str">
        <x:v>Fresh</x:v>
      </x:c>
      <x:c r="I444" s="37" t="str">
        <x:v>FUFW09C/IW AG-R32</x:v>
      </x:c>
      <x:c r="J444" s="37" t="str">
        <x:v>1.25HP | White</x:v>
      </x:c>
      <x:c r="K444" s="37"/>
      <x:c r="L444" s="37"/>
      <x:c r="M444" s="37" t="str">
        <x:v>White</x:v>
      </x:c>
      <x:c r="N444" s="37" t="str">
        <x:v>FUFW09C/IW AG-R32</x:v>
      </x:c>
      <x:c r="O444" s="37"/>
      <x:c r="P444" s="37" t="str">
        <x:v>EG-013</x:v>
      </x:c>
      <x:c r="Q444" s="37" t="str">
        <x:v>B.TECH</x:v>
      </x:c>
      <x:c r="R444" s="37" t="str">
        <x:v>سلسلة</x:v>
      </x:c>
      <x:c r="S444" s="37" t="str">
        <x:v>A</x:v>
      </x:c>
      <x:c r="T444" s="37"/>
      <x:c r="U444" s="37"/>
      <x:c r="V444" s="37"/>
      <x:c r="W444" s="37" t="str">
        <x:v>https://btech.com/en/c/air-conditioners</x:v>
      </x:c>
      <x:c r="X444" s="37" t="str">
        <x:v>صفحة فئة</x:v>
      </x:c>
      <x:c r="Y444" s="37" t="str">
        <x:v>EGP</x:v>
      </x:c>
      <x:c r="Z444" s="56"/>
      <x:c r="AA444" s="56"/>
      <x:c r="AB444" s="56" t="str">
        <x:f>IF(OR(Z444="",AA444=""),"",MAX(0,AA444-Z444))</x:f>
      </x:c>
      <x:c r="AC444" s="58" t="str">
        <x:f>IF(OR(Z444="",AA444="",AA444=0),"",MAX(0,(AA444-Z444)/AA444))</x:f>
      </x:c>
      <x:c r="AD444" s="56"/>
      <x:c r="AE444" s="56" t="str">
        <x:f>IF(Z444="","",Z444+IF(AD444="",0,AD444))</x:f>
      </x:c>
      <x:c r="AF444" s="37" t="str">
        <x:f>IF(AD444="","",AD444=0)</x:f>
      </x:c>
      <x:c r="AG444" s="37"/>
      <x:c r="AH444" s="37"/>
      <x:c r="AI444" s="37"/>
      <x:c r="AJ444" s="37" t="str">
        <x:v>القاهرة</x:v>
      </x:c>
      <x:c r="AK444" s="37"/>
      <x:c r="AL444" s="37"/>
      <x:c r="AM444" s="37"/>
      <x:c r="AN444" s="37"/>
      <x:c r="AO444" s="37"/>
      <x:c r="AP444" s="37"/>
      <x:c r="AQ444" s="54" t="b">
        <x:v>1</x:v>
      </x:c>
      <x:c r="AR444" s="37"/>
      <x:c r="AS444" s="37" t="str">
        <x:v>صفحة فئة</x:v>
      </x:c>
      <x:c r="AT444" s="37" t="str">
        <x:v>تحتاج مراجعة</x:v>
      </x:c>
      <x:c r="AU444" s="37" t="str">
        <x:v>store_category_listing</x:v>
      </x:c>
      <x:c r="AV444" s="37" t="str">
        <x:v>اكتشاف من صفحة فئة</x:v>
      </x:c>
      <x:c r="AW444" s="37" t="str">
        <x:v>https://btech.com/en/c/air-conditioners</x:v>
      </x:c>
      <x:c r="AX444" s="37" t="n">
        <x:v>1</x:v>
      </x:c>
      <x:c r="AY444" s="60" t="n">
        <x:v>46233</x:v>
      </x:c>
      <x:c r="AZ444" s="60"/>
      <x:c r="BA444" s="60"/>
      <x:c r="BB444" s="62" t="str">
        <x:f>IF(BA444="","",(NOW()-BA444)*24)</x:f>
      </x:c>
      <x:c r="BC444" s="37" t="str">
        <x:f>IF(BA444="","لم يُرصد",IF(BH444&lt;&gt;TRUE,"غير نشط",IF(BD444="فشل","فشل حالي",IF(BB444&lt;=12,"حديث",IF(BB444&lt;=24,"متأخر","قديم")))))</x:f>
        <x:v>لم يُرصد</x:v>
      </x:c>
      <x:c r="BD444" s="37" t="str">
        <x:v>بانتظار أول رصد سعر</x:v>
      </x:c>
      <x:c r="BE444" s="37" t="n">
        <x:v>0</x:v>
      </x:c>
      <x:c r="BF444" s="37"/>
      <x:c r="BG444" s="37"/>
      <x:c r="BH444" s="54" t="b">
        <x:v>1</x:v>
      </x:c>
      <x:c r="BI444" s="37" t="str">
        <x:v>يحتاج اكتشاف رابط المنتج</x:v>
      </x:c>
      <x:c r="BJ444" s="37" t="str">
        <x:v>Fresh Split Air Conditioner,1.25 horsepower Only Cooling,White - FUFW09C/IW AG-R32</x:v>
      </x:c>
      <x:c r="BK444" s="37"/>
      <x:c r="BL444" s="60" t="n">
        <x:v>46233</x:v>
      </x:c>
      <x:c r="BM444" s="60" t="n">
        <x:v>46233</x:v>
      </x:c>
    </x:row>
    <x:row r="445">
      <x:c r="A445" s="37" t="str">
        <x:v>CASH-E0D42DA7A62E12</x:v>
      </x:c>
      <x:c r="B445" s="37" t="str">
        <x:v>VAR-AE87CF43FDCA55|EG-013|STORE</x:v>
      </x:c>
      <x:c r="C445" s="37" t="str">
        <x:v>VAR-AE87CF43FDCA55</x:v>
      </x:c>
      <x:c r="D445" s="37" t="str">
        <x:v>MOD-AD49DA60CD80E7</x:v>
      </x:c>
      <x:c r="E445" s="37" t="str">
        <x:v>Fresh FUFW12C/IW-AG 1.5HP / White</x:v>
      </x:c>
      <x:c r="F445" s="37" t="str">
        <x:v>الأجهزة المنزلية</x:v>
      </x:c>
      <x:c r="G445" s="37" t="str">
        <x:v>مكيفات هواء</x:v>
      </x:c>
      <x:c r="H445" s="37" t="str">
        <x:v>Fresh</x:v>
      </x:c>
      <x:c r="I445" s="37" t="str">
        <x:v>FUFW12C/IW-AG</x:v>
      </x:c>
      <x:c r="J445" s="37" t="str">
        <x:v>1.5HP | White</x:v>
      </x:c>
      <x:c r="K445" s="37"/>
      <x:c r="L445" s="37"/>
      <x:c r="M445" s="37" t="str">
        <x:v>White</x:v>
      </x:c>
      <x:c r="N445" s="37" t="str">
        <x:v>FUFW12C/IW-AG</x:v>
      </x:c>
      <x:c r="O445" s="37"/>
      <x:c r="P445" s="37" t="str">
        <x:v>EG-013</x:v>
      </x:c>
      <x:c r="Q445" s="37" t="str">
        <x:v>B.TECH</x:v>
      </x:c>
      <x:c r="R445" s="37" t="str">
        <x:v>سلسلة</x:v>
      </x:c>
      <x:c r="S445" s="37" t="str">
        <x:v>A</x:v>
      </x:c>
      <x:c r="T445" s="37"/>
      <x:c r="U445" s="37"/>
      <x:c r="V445" s="37"/>
      <x:c r="W445" s="37" t="str">
        <x:v>https://btech.com/en/c/air-conditioners</x:v>
      </x:c>
      <x:c r="X445" s="37" t="str">
        <x:v>صفحة فئة</x:v>
      </x:c>
      <x:c r="Y445" s="37" t="str">
        <x:v>EGP</x:v>
      </x:c>
      <x:c r="Z445" s="56"/>
      <x:c r="AA445" s="56"/>
      <x:c r="AB445" s="56" t="str">
        <x:f>IF(OR(Z445="",AA445=""),"",MAX(0,AA445-Z445))</x:f>
      </x:c>
      <x:c r="AC445" s="58" t="str">
        <x:f>IF(OR(Z445="",AA445="",AA445=0),"",MAX(0,(AA445-Z445)/AA445))</x:f>
      </x:c>
      <x:c r="AD445" s="56"/>
      <x:c r="AE445" s="56" t="str">
        <x:f>IF(Z445="","",Z445+IF(AD445="",0,AD445))</x:f>
      </x:c>
      <x:c r="AF445" s="37" t="str">
        <x:f>IF(AD445="","",AD445=0)</x:f>
      </x:c>
      <x:c r="AG445" s="37"/>
      <x:c r="AH445" s="37"/>
      <x:c r="AI445" s="37"/>
      <x:c r="AJ445" s="37" t="str">
        <x:v>القاهرة</x:v>
      </x:c>
      <x:c r="AK445" s="37"/>
      <x:c r="AL445" s="37"/>
      <x:c r="AM445" s="37"/>
      <x:c r="AN445" s="37"/>
      <x:c r="AO445" s="37"/>
      <x:c r="AP445" s="37"/>
      <x:c r="AQ445" s="54" t="b">
        <x:v>1</x:v>
      </x:c>
      <x:c r="AR445" s="37"/>
      <x:c r="AS445" s="37" t="str">
        <x:v>صفحة فئة</x:v>
      </x:c>
      <x:c r="AT445" s="37" t="str">
        <x:v>تحتاج مراجعة</x:v>
      </x:c>
      <x:c r="AU445" s="37" t="str">
        <x:v>store_category_listing</x:v>
      </x:c>
      <x:c r="AV445" s="37" t="str">
        <x:v>اكتشاف من صفحة فئة</x:v>
      </x:c>
      <x:c r="AW445" s="37" t="str">
        <x:v>https://btech.com/en/c/air-conditioners</x:v>
      </x:c>
      <x:c r="AX445" s="37" t="n">
        <x:v>1</x:v>
      </x:c>
      <x:c r="AY445" s="60" t="n">
        <x:v>46233</x:v>
      </x:c>
      <x:c r="AZ445" s="60"/>
      <x:c r="BA445" s="60"/>
      <x:c r="BB445" s="62" t="str">
        <x:f>IF(BA445="","",(NOW()-BA445)*24)</x:f>
      </x:c>
      <x:c r="BC445" s="37" t="str">
        <x:f>IF(BA445="","لم يُرصد",IF(BH445&lt;&gt;TRUE,"غير نشط",IF(BD445="فشل","فشل حالي",IF(BB445&lt;=12,"حديث",IF(BB445&lt;=24,"متأخر","قديم")))))</x:f>
        <x:v>لم يُرصد</x:v>
      </x:c>
      <x:c r="BD445" s="37" t="str">
        <x:v>بانتظار أول رصد سعر</x:v>
      </x:c>
      <x:c r="BE445" s="37" t="n">
        <x:v>0</x:v>
      </x:c>
      <x:c r="BF445" s="37"/>
      <x:c r="BG445" s="37"/>
      <x:c r="BH445" s="54" t="b">
        <x:v>1</x:v>
      </x:c>
      <x:c r="BI445" s="37" t="str">
        <x:v>يحتاج اكتشاف رابط المنتج</x:v>
      </x:c>
      <x:c r="BJ445" s="37" t="str">
        <x:v>Fresh Split Air Conditioner,1.5 horsepower Only Cooling,White - FUFW12C/IW-AG</x:v>
      </x:c>
      <x:c r="BK445" s="37"/>
      <x:c r="BL445" s="60" t="n">
        <x:v>46233</x:v>
      </x:c>
      <x:c r="BM445" s="60" t="n">
        <x:v>46233</x:v>
      </x:c>
    </x:row>
    <x:row r="446">
      <x:c r="A446" s="37" t="str">
        <x:v>CASH-D227A62B26BB28</x:v>
      </x:c>
      <x:c r="B446" s="37" t="str">
        <x:v>VAR-CC9E55AC2B777B|EG-013|STORE</x:v>
      </x:c>
      <x:c r="C446" s="37" t="str">
        <x:v>VAR-CC9E55AC2B777B</x:v>
      </x:c>
      <x:c r="D446" s="37" t="str">
        <x:v>MOD-AD49DA60CD80E7</x:v>
      </x:c>
      <x:c r="E446" s="37" t="str">
        <x:v>Fresh FUFW12C/IW-AG Split | 1.5 HP | White</x:v>
      </x:c>
      <x:c r="F446" s="37" t="str">
        <x:v>الأجهزة المنزلية</x:v>
      </x:c>
      <x:c r="G446" s="37" t="str">
        <x:v>مكيفات هواء</x:v>
      </x:c>
      <x:c r="H446" s="37" t="str">
        <x:v>Fresh</x:v>
      </x:c>
      <x:c r="I446" s="37" t="str">
        <x:v>FUFW12C/IW-AG</x:v>
      </x:c>
      <x:c r="J446" s="37" t="str">
        <x:v>Split | 1.5 HP | White</x:v>
      </x:c>
      <x:c r="K446" s="37"/>
      <x:c r="L446" s="37"/>
      <x:c r="M446" s="37" t="str">
        <x:v>White</x:v>
      </x:c>
      <x:c r="N446" s="37" t="str">
        <x:v>FUFW12C/IW-AG</x:v>
      </x:c>
      <x:c r="O446" s="37"/>
      <x:c r="P446" s="37" t="str">
        <x:v>EG-013</x:v>
      </x:c>
      <x:c r="Q446" s="37" t="str">
        <x:v>B.TECH</x:v>
      </x:c>
      <x:c r="R446" s="37" t="str">
        <x:v>سلسلة</x:v>
      </x:c>
      <x:c r="S446" s="37" t="str">
        <x:v>A</x:v>
      </x:c>
      <x:c r="T446" s="37"/>
      <x:c r="U446" s="37"/>
      <x:c r="V446" s="37"/>
      <x:c r="W446" s="37" t="str">
        <x:v>https://btech.com/en/p/fresh-air-conditioner-1-5hp-cooling-fufw12c-iw-ag-2022</x:v>
      </x:c>
      <x:c r="X446" s="37" t="str">
        <x:v>رابط منتج مباشر</x:v>
      </x:c>
      <x:c r="Y446" s="37" t="str">
        <x:v>EGP</x:v>
      </x:c>
      <x:c r="Z446" s="56"/>
      <x:c r="AA446" s="56"/>
      <x:c r="AB446" s="56" t="str">
        <x:f>IF(OR(Z446="",AA446=""),"",MAX(0,AA446-Z446))</x:f>
      </x:c>
      <x:c r="AC446" s="58" t="str">
        <x:f>IF(OR(Z446="",AA446="",AA446=0),"",MAX(0,(AA446-Z446)/AA446))</x:f>
      </x:c>
      <x:c r="AD446" s="56"/>
      <x:c r="AE446" s="56" t="str">
        <x:f>IF(Z446="","",Z446+IF(AD446="",0,AD446))</x:f>
      </x:c>
      <x:c r="AF446" s="37" t="str">
        <x:f>IF(AD446="","",AD446=0)</x:f>
      </x:c>
      <x:c r="AG446" s="37"/>
      <x:c r="AH446" s="37"/>
      <x:c r="AI446" s="37"/>
      <x:c r="AJ446" s="37" t="str">
        <x:v>القاهرة</x:v>
      </x:c>
      <x:c r="AK446" s="37"/>
      <x:c r="AL446" s="37"/>
      <x:c r="AM446" s="37"/>
      <x:c r="AN446" s="37"/>
      <x:c r="AO446" s="37"/>
      <x:c r="AP446" s="37"/>
      <x:c r="AQ446" s="54" t="b">
        <x:v>1</x:v>
      </x:c>
      <x:c r="AR446" s="37"/>
      <x:c r="AS446" s="37" t="str">
        <x:v>صفحة منتج</x:v>
      </x:c>
      <x:c r="AT446" s="37" t="str">
        <x:v>عالية</x:v>
      </x:c>
      <x:c r="AU446" s="37" t="str">
        <x:v>egypt_store_product_listing</x:v>
      </x:c>
      <x:c r="AV446" s="37" t="str">
        <x:v>HTML/JSON-LD</x:v>
      </x:c>
      <x:c r="AW446" s="37" t="str">
        <x:v>https://btech.com/en/p/fresh-air-conditioner-1-5hp-cooling-fufw12c-iw-ag-2022</x:v>
      </x:c>
      <x:c r="AX446" s="37" t="n">
        <x:v>1</x:v>
      </x:c>
      <x:c r="AY446" s="60" t="n">
        <x:v>46233</x:v>
      </x:c>
      <x:c r="AZ446" s="60"/>
      <x:c r="BA446" s="60"/>
      <x:c r="BB446" s="62" t="str">
        <x:f>IF(BA446="","",(NOW()-BA446)*24)</x:f>
      </x:c>
      <x:c r="BC446" s="37" t="str">
        <x:f>IF(BA446="","لم يُرصد",IF(BH446&lt;&gt;TRUE,"غير نشط",IF(BD446="فشل","فشل حالي",IF(BB446&lt;=12,"حديث",IF(BB446&lt;=24,"متأخر","قديم")))))</x:f>
        <x:v>لم يُرصد</x:v>
      </x:c>
      <x:c r="BD446" s="37" t="str">
        <x:v>بانتظار أول رصد سعر</x:v>
      </x:c>
      <x:c r="BE446" s="37" t="n">
        <x:v>0</x:v>
      </x:c>
      <x:c r="BF446" s="37"/>
      <x:c r="BG446" s="37"/>
      <x:c r="BH446" s="54" t="b">
        <x:v>1</x:v>
      </x:c>
      <x:c r="BI446" s="37" t="str">
        <x:v>جاهز لأول رصد</x:v>
      </x:c>
      <x:c r="BJ446" s="37" t="str"/>
      <x:c r="BK446" s="37" t="str">
        <x:v>Catalogue title: Fresh Split Air Conditioner,1.5 horsepower Only Cooling,White - FUFW12C/IW-AG</x:v>
      </x:c>
      <x:c r="BL446" s="60" t="n">
        <x:v>46233</x:v>
      </x:c>
      <x:c r="BM446" s="60" t="n">
        <x:v>46233</x:v>
      </x:c>
    </x:row>
    <x:row r="447">
      <x:c r="A447" s="37" t="str">
        <x:v>CASH-C298DC8CB99637</x:v>
      </x:c>
      <x:c r="B447" s="37" t="str">
        <x:v>VAR-48AB7782667606|EG-013|STORE</x:v>
      </x:c>
      <x:c r="C447" s="37" t="str">
        <x:v>VAR-48AB7782667606</x:v>
      </x:c>
      <x:c r="D447" s="37" t="str">
        <x:v>MOD-BCC0481F773FEC</x:v>
      </x:c>
      <x:c r="E447" s="37" t="str">
        <x:v>Fresh PAC9K-PBWA Portable | White</x:v>
      </x:c>
      <x:c r="F447" s="37" t="str">
        <x:v>الأجهزة المنزلية</x:v>
      </x:c>
      <x:c r="G447" s="37" t="str">
        <x:v>مكيفات هواء</x:v>
      </x:c>
      <x:c r="H447" s="37" t="str">
        <x:v>Fresh</x:v>
      </x:c>
      <x:c r="I447" s="37" t="str">
        <x:v>PAC9K-PBWA</x:v>
      </x:c>
      <x:c r="J447" s="37" t="str">
        <x:v>Portable | White</x:v>
      </x:c>
      <x:c r="K447" s="37"/>
      <x:c r="L447" s="37"/>
      <x:c r="M447" s="37" t="str">
        <x:v>White</x:v>
      </x:c>
      <x:c r="N447" s="37" t="str">
        <x:v>PAC9K-PBWA</x:v>
      </x:c>
      <x:c r="O447" s="37"/>
      <x:c r="P447" s="37" t="str">
        <x:v>EG-013</x:v>
      </x:c>
      <x:c r="Q447" s="37" t="str">
        <x:v>B.TECH</x:v>
      </x:c>
      <x:c r="R447" s="37" t="str">
        <x:v>سلسلة</x:v>
      </x:c>
      <x:c r="S447" s="37" t="str">
        <x:v>A</x:v>
      </x:c>
      <x:c r="T447" s="37"/>
      <x:c r="U447" s="37"/>
      <x:c r="V447" s="37"/>
      <x:c r="W447" s="37" t="str">
        <x:v>https://btech.com/en/p/fresh-portable-airconditioner-2200w-cool-whitepac9kpbwa</x:v>
      </x:c>
      <x:c r="X447" s="37" t="str">
        <x:v>رابط منتج مباشر</x:v>
      </x:c>
      <x:c r="Y447" s="37" t="str">
        <x:v>EGP</x:v>
      </x:c>
      <x:c r="Z447" s="56"/>
      <x:c r="AA447" s="56"/>
      <x:c r="AB447" s="56" t="str">
        <x:f>IF(OR(Z447="",AA447=""),"",MAX(0,AA447-Z447))</x:f>
      </x:c>
      <x:c r="AC447" s="58" t="str">
        <x:f>IF(OR(Z447="",AA447="",AA447=0),"",MAX(0,(AA447-Z447)/AA447))</x:f>
      </x:c>
      <x:c r="AD447" s="56"/>
      <x:c r="AE447" s="56" t="str">
        <x:f>IF(Z447="","",Z447+IF(AD447="",0,AD447))</x:f>
      </x:c>
      <x:c r="AF447" s="37" t="str">
        <x:f>IF(AD447="","",AD447=0)</x:f>
      </x:c>
      <x:c r="AG447" s="37"/>
      <x:c r="AH447" s="37"/>
      <x:c r="AI447" s="37"/>
      <x:c r="AJ447" s="37" t="str">
        <x:v>القاهرة</x:v>
      </x:c>
      <x:c r="AK447" s="37"/>
      <x:c r="AL447" s="37"/>
      <x:c r="AM447" s="37"/>
      <x:c r="AN447" s="37"/>
      <x:c r="AO447" s="37"/>
      <x:c r="AP447" s="37"/>
      <x:c r="AQ447" s="54" t="b">
        <x:v>1</x:v>
      </x:c>
      <x:c r="AR447" s="37"/>
      <x:c r="AS447" s="37" t="str">
        <x:v>صفحة منتج</x:v>
      </x:c>
      <x:c r="AT447" s="37" t="str">
        <x:v>عالية</x:v>
      </x:c>
      <x:c r="AU447" s="37" t="str">
        <x:v>egypt_store_product_listing</x:v>
      </x:c>
      <x:c r="AV447" s="37" t="str">
        <x:v>HTML/JSON-LD</x:v>
      </x:c>
      <x:c r="AW447" s="37" t="str">
        <x:v>https://btech.com/en/p/fresh-portable-airconditioner-2200w-cool-whitepac9kpbwa</x:v>
      </x:c>
      <x:c r="AX447" s="37" t="n">
        <x:v>1</x:v>
      </x:c>
      <x:c r="AY447" s="60" t="n">
        <x:v>46233</x:v>
      </x:c>
      <x:c r="AZ447" s="60"/>
      <x:c r="BA447" s="60"/>
      <x:c r="BB447" s="62" t="str">
        <x:f>IF(BA447="","",(NOW()-BA447)*24)</x:f>
      </x:c>
      <x:c r="BC447" s="37" t="str">
        <x:f>IF(BA447="","لم يُرصد",IF(BH447&lt;&gt;TRUE,"غير نشط",IF(BD447="فشل","فشل حالي",IF(BB447&lt;=12,"حديث",IF(BB447&lt;=24,"متأخر","قديم")))))</x:f>
        <x:v>لم يُرصد</x:v>
      </x:c>
      <x:c r="BD447" s="37" t="str">
        <x:v>بانتظار أول رصد سعر</x:v>
      </x:c>
      <x:c r="BE447" s="37" t="n">
        <x:v>0</x:v>
      </x:c>
      <x:c r="BF447" s="37"/>
      <x:c r="BG447" s="37"/>
      <x:c r="BH447" s="54" t="b">
        <x:v>1</x:v>
      </x:c>
      <x:c r="BI447" s="37" t="str">
        <x:v>جاهز لأول رصد</x:v>
      </x:c>
      <x:c r="BJ447" s="37" t="str"/>
      <x:c r="BK447" s="37" t="str">
        <x:v>Catalogue title: Fresh Portable Air Conditioner Only Cooling,White - PAC9K-PbWA - 500020210</x:v>
      </x:c>
      <x:c r="BL447" s="60" t="n">
        <x:v>46233</x:v>
      </x:c>
      <x:c r="BM447" s="60" t="n">
        <x:v>46233</x:v>
      </x:c>
    </x:row>
    <x:row r="448">
      <x:c r="A448" s="37" t="str">
        <x:v>CASH-42F03E2112337A</x:v>
      </x:c>
      <x:c r="B448" s="37" t="str">
        <x:v>VAR-CAD81F18592A81|EG-013|STORE</x:v>
      </x:c>
      <x:c r="C448" s="37" t="str">
        <x:v>VAR-CAD81F18592A81</x:v>
      </x:c>
      <x:c r="D448" s="37" t="str">
        <x:v>MOD-D45E6DF5C7AF0C</x:v>
      </x:c>
      <x:c r="E448" s="37" t="str">
        <x:v>Fresh SIFW13C-IP Split | 1.5 HP | Inverter | White</x:v>
      </x:c>
      <x:c r="F448" s="37" t="str">
        <x:v>الأجهزة المنزلية</x:v>
      </x:c>
      <x:c r="G448" s="37" t="str">
        <x:v>مكيفات هواء</x:v>
      </x:c>
      <x:c r="H448" s="37" t="str">
        <x:v>Fresh</x:v>
      </x:c>
      <x:c r="I448" s="37" t="str">
        <x:v>SIFW13C-IP</x:v>
      </x:c>
      <x:c r="J448" s="37" t="str">
        <x:v>Split | 1.5 HP | Inverter | White</x:v>
      </x:c>
      <x:c r="K448" s="37"/>
      <x:c r="L448" s="37"/>
      <x:c r="M448" s="37" t="str">
        <x:v>White</x:v>
      </x:c>
      <x:c r="N448" s="37" t="str">
        <x:v>SIFW13C-IP</x:v>
      </x:c>
      <x:c r="O448" s="37"/>
      <x:c r="P448" s="37" t="str">
        <x:v>EG-013</x:v>
      </x:c>
      <x:c r="Q448" s="37" t="str">
        <x:v>B.TECH</x:v>
      </x:c>
      <x:c r="R448" s="37" t="str">
        <x:v>سلسلة</x:v>
      </x:c>
      <x:c r="S448" s="37" t="str">
        <x:v>A</x:v>
      </x:c>
      <x:c r="T448" s="37"/>
      <x:c r="U448" s="37"/>
      <x:c r="V448" s="37"/>
      <x:c r="W448" s="37" t="str">
        <x:v>https://btech.com/en/p/unionaire-split-air-conditioner-1-5hp-cooling-only-inverter-motor-white-sifw13c-ip</x:v>
      </x:c>
      <x:c r="X448" s="37" t="str">
        <x:v>رابط منتج مباشر</x:v>
      </x:c>
      <x:c r="Y448" s="37" t="str">
        <x:v>EGP</x:v>
      </x:c>
      <x:c r="Z448" s="56"/>
      <x:c r="AA448" s="56"/>
      <x:c r="AB448" s="56" t="str">
        <x:f>IF(OR(Z448="",AA448=""),"",MAX(0,AA448-Z448))</x:f>
      </x:c>
      <x:c r="AC448" s="58" t="str">
        <x:f>IF(OR(Z448="",AA448="",AA448=0),"",MAX(0,(AA448-Z448)/AA448))</x:f>
      </x:c>
      <x:c r="AD448" s="56"/>
      <x:c r="AE448" s="56" t="str">
        <x:f>IF(Z448="","",Z448+IF(AD448="",0,AD448))</x:f>
      </x:c>
      <x:c r="AF448" s="37" t="str">
        <x:f>IF(AD448="","",AD448=0)</x:f>
      </x:c>
      <x:c r="AG448" s="37"/>
      <x:c r="AH448" s="37"/>
      <x:c r="AI448" s="37"/>
      <x:c r="AJ448" s="37" t="str">
        <x:v>القاهرة</x:v>
      </x:c>
      <x:c r="AK448" s="37"/>
      <x:c r="AL448" s="37"/>
      <x:c r="AM448" s="37"/>
      <x:c r="AN448" s="37"/>
      <x:c r="AO448" s="37"/>
      <x:c r="AP448" s="37"/>
      <x:c r="AQ448" s="54" t="b">
        <x:v>1</x:v>
      </x:c>
      <x:c r="AR448" s="37"/>
      <x:c r="AS448" s="37" t="str">
        <x:v>صفحة منتج</x:v>
      </x:c>
      <x:c r="AT448" s="37" t="str">
        <x:v>عالية</x:v>
      </x:c>
      <x:c r="AU448" s="37" t="str">
        <x:v>egypt_store_product_listing</x:v>
      </x:c>
      <x:c r="AV448" s="37" t="str">
        <x:v>HTML/JSON-LD</x:v>
      </x:c>
      <x:c r="AW448" s="37" t="str">
        <x:v>https://btech.com/en/p/unionaire-split-air-conditioner-1-5hp-cooling-only-inverter-motor-white-sifw13c-ip</x:v>
      </x:c>
      <x:c r="AX448" s="37" t="n">
        <x:v>1</x:v>
      </x:c>
      <x:c r="AY448" s="60" t="n">
        <x:v>46233</x:v>
      </x:c>
      <x:c r="AZ448" s="60"/>
      <x:c r="BA448" s="60"/>
      <x:c r="BB448" s="62" t="str">
        <x:f>IF(BA448="","",(NOW()-BA448)*24)</x:f>
      </x:c>
      <x:c r="BC448" s="37" t="str">
        <x:f>IF(BA448="","لم يُرصد",IF(BH448&lt;&gt;TRUE,"غير نشط",IF(BD448="فشل","فشل حالي",IF(BB448&lt;=12,"حديث",IF(BB448&lt;=24,"متأخر","قديم")))))</x:f>
        <x:v>لم يُرصد</x:v>
      </x:c>
      <x:c r="BD448" s="37" t="str">
        <x:v>بانتظار أول رصد سعر</x:v>
      </x:c>
      <x:c r="BE448" s="37" t="n">
        <x:v>0</x:v>
      </x:c>
      <x:c r="BF448" s="37"/>
      <x:c r="BG448" s="37"/>
      <x:c r="BH448" s="54" t="b">
        <x:v>1</x:v>
      </x:c>
      <x:c r="BI448" s="37" t="str">
        <x:v>جاهز لأول رصد</x:v>
      </x:c>
      <x:c r="BJ448" s="37" t="str"/>
      <x:c r="BK448" s="37" t="str">
        <x:v>Catalogue title: Fresh SIFW13C-IP Split Air Conditioner,1.5 horsepower Inverter Motor Only Cooling,White</x:v>
      </x:c>
      <x:c r="BL448" s="60" t="n">
        <x:v>46233</x:v>
      </x:c>
      <x:c r="BM448" s="60" t="n">
        <x:v>46233</x:v>
      </x:c>
    </x:row>
    <x:row r="449">
      <x:c r="A449" s="37" t="str">
        <x:v>CASH-F66BF846129701</x:v>
      </x:c>
      <x:c r="B449" s="37" t="str">
        <x:v>VAR-E1EA541A92D12B|EG-013|STORE</x:v>
      </x:c>
      <x:c r="C449" s="37" t="str">
        <x:v>VAR-E1EA541A92D12B</x:v>
      </x:c>
      <x:c r="D449" s="37" t="str">
        <x:v>MOD-E03A9CE167611D</x:v>
      </x:c>
      <x:c r="E449" s="37" t="str">
        <x:v>Fresh SIFW13C-IP Split Air Conditioner 1.5HP / White</x:v>
      </x:c>
      <x:c r="F449" s="37" t="str">
        <x:v>الأجهزة المنزلية</x:v>
      </x:c>
      <x:c r="G449" s="37" t="str">
        <x:v>مكيفات هواء</x:v>
      </x:c>
      <x:c r="H449" s="37" t="str">
        <x:v>Fresh</x:v>
      </x:c>
      <x:c r="I449" s="37" t="str">
        <x:v>SIFW13C-IP Split Air Conditioner</x:v>
      </x:c>
      <x:c r="J449" s="37" t="str">
        <x:v>1.5HP | White</x:v>
      </x:c>
      <x:c r="K449" s="37"/>
      <x:c r="L449" s="37"/>
      <x:c r="M449" s="37" t="str">
        <x:v>White</x:v>
      </x:c>
      <x:c r="N449" s="37"/>
      <x:c r="O449" s="37"/>
      <x:c r="P449" s="37" t="str">
        <x:v>EG-013</x:v>
      </x:c>
      <x:c r="Q449" s="37" t="str">
        <x:v>B.TECH</x:v>
      </x:c>
      <x:c r="R449" s="37" t="str">
        <x:v>سلسلة</x:v>
      </x:c>
      <x:c r="S449" s="37" t="str">
        <x:v>A</x:v>
      </x:c>
      <x:c r="T449" s="37"/>
      <x:c r="U449" s="37"/>
      <x:c r="V449" s="37"/>
      <x:c r="W449" s="37" t="str">
        <x:v>https://btech.com/en/c/air-conditioners</x:v>
      </x:c>
      <x:c r="X449" s="37" t="str">
        <x:v>صفحة فئة</x:v>
      </x:c>
      <x:c r="Y449" s="37" t="str">
        <x:v>EGP</x:v>
      </x:c>
      <x:c r="Z449" s="56"/>
      <x:c r="AA449" s="56"/>
      <x:c r="AB449" s="56" t="str">
        <x:f>IF(OR(Z449="",AA449=""),"",MAX(0,AA449-Z449))</x:f>
      </x:c>
      <x:c r="AC449" s="58" t="str">
        <x:f>IF(OR(Z449="",AA449="",AA449=0),"",MAX(0,(AA449-Z449)/AA449))</x:f>
      </x:c>
      <x:c r="AD449" s="56"/>
      <x:c r="AE449" s="56" t="str">
        <x:f>IF(Z449="","",Z449+IF(AD449="",0,AD449))</x:f>
      </x:c>
      <x:c r="AF449" s="37" t="str">
        <x:f>IF(AD449="","",AD449=0)</x:f>
      </x:c>
      <x:c r="AG449" s="37"/>
      <x:c r="AH449" s="37"/>
      <x:c r="AI449" s="37"/>
      <x:c r="AJ449" s="37" t="str">
        <x:v>القاهرة</x:v>
      </x:c>
      <x:c r="AK449" s="37"/>
      <x:c r="AL449" s="37"/>
      <x:c r="AM449" s="37"/>
      <x:c r="AN449" s="37"/>
      <x:c r="AO449" s="37"/>
      <x:c r="AP449" s="37"/>
      <x:c r="AQ449" s="54" t="b">
        <x:v>1</x:v>
      </x:c>
      <x:c r="AR449" s="37"/>
      <x:c r="AS449" s="37" t="str">
        <x:v>صفحة فئة</x:v>
      </x:c>
      <x:c r="AT449" s="37" t="str">
        <x:v>تحتاج مراجعة</x:v>
      </x:c>
      <x:c r="AU449" s="37" t="str">
        <x:v>store_category_listing</x:v>
      </x:c>
      <x:c r="AV449" s="37" t="str">
        <x:v>اكتشاف من صفحة فئة</x:v>
      </x:c>
      <x:c r="AW449" s="37" t="str">
        <x:v>https://btech.com/en/c/air-conditioners</x:v>
      </x:c>
      <x:c r="AX449" s="37" t="n">
        <x:v>1</x:v>
      </x:c>
      <x:c r="AY449" s="60" t="n">
        <x:v>46233</x:v>
      </x:c>
      <x:c r="AZ449" s="60"/>
      <x:c r="BA449" s="60"/>
      <x:c r="BB449" s="62" t="str">
        <x:f>IF(BA449="","",(NOW()-BA449)*24)</x:f>
      </x:c>
      <x:c r="BC449" s="37" t="str">
        <x:f>IF(BA449="","لم يُرصد",IF(BH449&lt;&gt;TRUE,"غير نشط",IF(BD449="فشل","فشل حالي",IF(BB449&lt;=12,"حديث",IF(BB449&lt;=24,"متأخر","قديم")))))</x:f>
        <x:v>لم يُرصد</x:v>
      </x:c>
      <x:c r="BD449" s="37" t="str">
        <x:v>بانتظار أول رصد سعر</x:v>
      </x:c>
      <x:c r="BE449" s="37" t="n">
        <x:v>0</x:v>
      </x:c>
      <x:c r="BF449" s="37"/>
      <x:c r="BG449" s="37"/>
      <x:c r="BH449" s="54" t="b">
        <x:v>1</x:v>
      </x:c>
      <x:c r="BI449" s="37" t="str">
        <x:v>يحتاج اكتشاف رابط المنتج</x:v>
      </x:c>
      <x:c r="BJ449" s="37" t="str">
        <x:v>Fresh SIFW13C-IP Split Air Conditioner,1.5 horsepower Inverter Motor Only Cooling,White</x:v>
      </x:c>
      <x:c r="BK449" s="37"/>
      <x:c r="BL449" s="60" t="n">
        <x:v>46233</x:v>
      </x:c>
      <x:c r="BM449" s="60" t="n">
        <x:v>46233</x:v>
      </x:c>
    </x:row>
    <x:row r="450">
      <x:c r="A450" s="37" t="str">
        <x:v>CASH-05DBF1A9EB6322</x:v>
      </x:c>
      <x:c r="B450" s="37" t="str">
        <x:v>VAR-3C211FE2058D47|EG-013|STORE</x:v>
      </x:c>
      <x:c r="C450" s="37" t="str">
        <x:v>VAR-3C211FE2058D47</x:v>
      </x:c>
      <x:c r="D450" s="37" t="str">
        <x:v>MOD-238B8E4DAA7F69</x:v>
      </x:c>
      <x:c r="E450" s="37" t="str">
        <x:v>Haier HSU-12KCRIC 1.5HP / White</x:v>
      </x:c>
      <x:c r="F450" s="37" t="str">
        <x:v>الأجهزة المنزلية</x:v>
      </x:c>
      <x:c r="G450" s="37" t="str">
        <x:v>مكيفات هواء</x:v>
      </x:c>
      <x:c r="H450" s="37" t="str">
        <x:v>Haier</x:v>
      </x:c>
      <x:c r="I450" s="37" t="str">
        <x:v>HSU-12KCRIC</x:v>
      </x:c>
      <x:c r="J450" s="37" t="str">
        <x:v>1.5HP | White</x:v>
      </x:c>
      <x:c r="K450" s="37"/>
      <x:c r="L450" s="37"/>
      <x:c r="M450" s="37" t="str">
        <x:v>White</x:v>
      </x:c>
      <x:c r="N450" s="37" t="str">
        <x:v>HSU-12KCRIC</x:v>
      </x:c>
      <x:c r="O450" s="37"/>
      <x:c r="P450" s="37" t="str">
        <x:v>EG-013</x:v>
      </x:c>
      <x:c r="Q450" s="37" t="str">
        <x:v>B.TECH</x:v>
      </x:c>
      <x:c r="R450" s="37" t="str">
        <x:v>سلسلة</x:v>
      </x:c>
      <x:c r="S450" s="37" t="str">
        <x:v>A</x:v>
      </x:c>
      <x:c r="T450" s="37"/>
      <x:c r="U450" s="37"/>
      <x:c r="V450" s="37"/>
      <x:c r="W450" s="37" t="str">
        <x:v>https://btech.com/en/c/air-conditioners</x:v>
      </x:c>
      <x:c r="X450" s="37" t="str">
        <x:v>صفحة فئة</x:v>
      </x:c>
      <x:c r="Y450" s="37" t="str">
        <x:v>EGP</x:v>
      </x:c>
      <x:c r="Z450" s="56"/>
      <x:c r="AA450" s="56"/>
      <x:c r="AB450" s="56" t="str">
        <x:f>IF(OR(Z450="",AA450=""),"",MAX(0,AA450-Z450))</x:f>
      </x:c>
      <x:c r="AC450" s="58" t="str">
        <x:f>IF(OR(Z450="",AA450="",AA450=0),"",MAX(0,(AA450-Z450)/AA450))</x:f>
      </x:c>
      <x:c r="AD450" s="56"/>
      <x:c r="AE450" s="56" t="str">
        <x:f>IF(Z450="","",Z450+IF(AD450="",0,AD450))</x:f>
      </x:c>
      <x:c r="AF450" s="37" t="str">
        <x:f>IF(AD450="","",AD450=0)</x:f>
      </x:c>
      <x:c r="AG450" s="37"/>
      <x:c r="AH450" s="37"/>
      <x:c r="AI450" s="37"/>
      <x:c r="AJ450" s="37" t="str">
        <x:v>القاهرة</x:v>
      </x:c>
      <x:c r="AK450" s="37"/>
      <x:c r="AL450" s="37"/>
      <x:c r="AM450" s="37"/>
      <x:c r="AN450" s="37"/>
      <x:c r="AO450" s="37"/>
      <x:c r="AP450" s="37"/>
      <x:c r="AQ450" s="54" t="b">
        <x:v>1</x:v>
      </x:c>
      <x:c r="AR450" s="37"/>
      <x:c r="AS450" s="37" t="str">
        <x:v>صفحة فئة</x:v>
      </x:c>
      <x:c r="AT450" s="37" t="str">
        <x:v>تحتاج مراجعة</x:v>
      </x:c>
      <x:c r="AU450" s="37" t="str">
        <x:v>store_category_listing</x:v>
      </x:c>
      <x:c r="AV450" s="37" t="str">
        <x:v>اكتشاف من صفحة فئة</x:v>
      </x:c>
      <x:c r="AW450" s="37" t="str">
        <x:v>https://btech.com/en/c/air-conditioners</x:v>
      </x:c>
      <x:c r="AX450" s="37" t="n">
        <x:v>1</x:v>
      </x:c>
      <x:c r="AY450" s="60" t="n">
        <x:v>46233</x:v>
      </x:c>
      <x:c r="AZ450" s="60"/>
      <x:c r="BA450" s="60"/>
      <x:c r="BB450" s="62" t="str">
        <x:f>IF(BA450="","",(NOW()-BA450)*24)</x:f>
      </x:c>
      <x:c r="BC450" s="37" t="str">
        <x:f>IF(BA450="","لم يُرصد",IF(BH450&lt;&gt;TRUE,"غير نشط",IF(BD450="فشل","فشل حالي",IF(BB450&lt;=12,"حديث",IF(BB450&lt;=24,"متأخر","قديم")))))</x:f>
        <x:v>لم يُرصد</x:v>
      </x:c>
      <x:c r="BD450" s="37" t="str">
        <x:v>بانتظار أول رصد سعر</x:v>
      </x:c>
      <x:c r="BE450" s="37" t="n">
        <x:v>0</x:v>
      </x:c>
      <x:c r="BF450" s="37"/>
      <x:c r="BG450" s="37"/>
      <x:c r="BH450" s="54" t="b">
        <x:v>1</x:v>
      </x:c>
      <x:c r="BI450" s="37" t="str">
        <x:v>يحتاج اكتشاف رابط المنتج</x:v>
      </x:c>
      <x:c r="BJ450" s="37" t="str">
        <x:v>Haier Split Air Conditioner,1.5 horsepower Inverter Motor Only Cooling,White - HSU-12KCRIC</x:v>
      </x:c>
      <x:c r="BK450" s="37"/>
      <x:c r="BL450" s="60" t="n">
        <x:v>46233</x:v>
      </x:c>
      <x:c r="BM450" s="60" t="n">
        <x:v>46233</x:v>
      </x:c>
    </x:row>
    <x:row r="451">
      <x:c r="A451" s="37" t="str">
        <x:v>CASH-415045FE0957A9</x:v>
      </x:c>
      <x:c r="B451" s="37" t="str">
        <x:v>VAR-683484735E33BF|EG-013|STORE</x:v>
      </x:c>
      <x:c r="C451" s="37" t="str">
        <x:v>VAR-683484735E33BF</x:v>
      </x:c>
      <x:c r="D451" s="37" t="str">
        <x:v>MOD-238B8E4DAA7F69</x:v>
      </x:c>
      <x:c r="E451" s="37" t="str">
        <x:v>Haier HSU-12KCRIC Split | 1.5 HP | Inverter | White</x:v>
      </x:c>
      <x:c r="F451" s="37" t="str">
        <x:v>الأجهزة المنزلية</x:v>
      </x:c>
      <x:c r="G451" s="37" t="str">
        <x:v>مكيفات هواء</x:v>
      </x:c>
      <x:c r="H451" s="37" t="str">
        <x:v>Haier</x:v>
      </x:c>
      <x:c r="I451" s="37" t="str">
        <x:v>HSU-12KCRIC</x:v>
      </x:c>
      <x:c r="J451" s="37" t="str">
        <x:v>Split | 1.5 HP | Inverter | White</x:v>
      </x:c>
      <x:c r="K451" s="37"/>
      <x:c r="L451" s="37"/>
      <x:c r="M451" s="37" t="str">
        <x:v>White</x:v>
      </x:c>
      <x:c r="N451" s="37" t="str">
        <x:v>HSU-12KCRIC</x:v>
      </x:c>
      <x:c r="O451" s="37"/>
      <x:c r="P451" s="37" t="str">
        <x:v>EG-013</x:v>
      </x:c>
      <x:c r="Q451" s="37" t="str">
        <x:v>B.TECH</x:v>
      </x:c>
      <x:c r="R451" s="37" t="str">
        <x:v>سلسلة</x:v>
      </x:c>
      <x:c r="S451" s="37" t="str">
        <x:v>A</x:v>
      </x:c>
      <x:c r="T451" s="37"/>
      <x:c r="U451" s="37"/>
      <x:c r="V451" s="37"/>
      <x:c r="W451" s="37" t="str">
        <x:v>https://btech.com/en/p/740d61bb-950a-4907-aaad-e87399053b40</x:v>
      </x:c>
      <x:c r="X451" s="37" t="str">
        <x:v>رابط منتج مباشر</x:v>
      </x:c>
      <x:c r="Y451" s="37" t="str">
        <x:v>EGP</x:v>
      </x:c>
      <x:c r="Z451" s="56"/>
      <x:c r="AA451" s="56"/>
      <x:c r="AB451" s="56" t="str">
        <x:f>IF(OR(Z451="",AA451=""),"",MAX(0,AA451-Z451))</x:f>
      </x:c>
      <x:c r="AC451" s="58" t="str">
        <x:f>IF(OR(Z451="",AA451="",AA451=0),"",MAX(0,(AA451-Z451)/AA451))</x:f>
      </x:c>
      <x:c r="AD451" s="56"/>
      <x:c r="AE451" s="56" t="str">
        <x:f>IF(Z451="","",Z451+IF(AD451="",0,AD451))</x:f>
      </x:c>
      <x:c r="AF451" s="37" t="str">
        <x:f>IF(AD451="","",AD451=0)</x:f>
      </x:c>
      <x:c r="AG451" s="37"/>
      <x:c r="AH451" s="37"/>
      <x:c r="AI451" s="37"/>
      <x:c r="AJ451" s="37" t="str">
        <x:v>القاهرة</x:v>
      </x:c>
      <x:c r="AK451" s="37"/>
      <x:c r="AL451" s="37"/>
      <x:c r="AM451" s="37"/>
      <x:c r="AN451" s="37"/>
      <x:c r="AO451" s="37"/>
      <x:c r="AP451" s="37"/>
      <x:c r="AQ451" s="54" t="b">
        <x:v>1</x:v>
      </x:c>
      <x:c r="AR451" s="37"/>
      <x:c r="AS451" s="37" t="str">
        <x:v>صفحة منتج</x:v>
      </x:c>
      <x:c r="AT451" s="37" t="str">
        <x:v>عالية</x:v>
      </x:c>
      <x:c r="AU451" s="37" t="str">
        <x:v>egypt_store_product_listing</x:v>
      </x:c>
      <x:c r="AV451" s="37" t="str">
        <x:v>HTML/JSON-LD</x:v>
      </x:c>
      <x:c r="AW451" s="37" t="str">
        <x:v>https://btech.com/en/p/740d61bb-950a-4907-aaad-e87399053b40</x:v>
      </x:c>
      <x:c r="AX451" s="37" t="n">
        <x:v>1</x:v>
      </x:c>
      <x:c r="AY451" s="60" t="n">
        <x:v>46233</x:v>
      </x:c>
      <x:c r="AZ451" s="60"/>
      <x:c r="BA451" s="60"/>
      <x:c r="BB451" s="62" t="str">
        <x:f>IF(BA451="","",(NOW()-BA451)*24)</x:f>
      </x:c>
      <x:c r="BC451" s="37" t="str">
        <x:f>IF(BA451="","لم يُرصد",IF(BH451&lt;&gt;TRUE,"غير نشط",IF(BD451="فشل","فشل حالي",IF(BB451&lt;=12,"حديث",IF(BB451&lt;=24,"متأخر","قديم")))))</x:f>
        <x:v>لم يُرصد</x:v>
      </x:c>
      <x:c r="BD451" s="37" t="str">
        <x:v>بانتظار أول رصد سعر</x:v>
      </x:c>
      <x:c r="BE451" s="37" t="n">
        <x:v>0</x:v>
      </x:c>
      <x:c r="BF451" s="37"/>
      <x:c r="BG451" s="37"/>
      <x:c r="BH451" s="54" t="b">
        <x:v>1</x:v>
      </x:c>
      <x:c r="BI451" s="37" t="str">
        <x:v>جاهز لأول رصد</x:v>
      </x:c>
      <x:c r="BJ451" s="37" t="str"/>
      <x:c r="BK451" s="37" t="str">
        <x:v>Catalogue title: Haier Split Air Conditioner,1.5 horsepower Inverter Motor Only Cooling,White - HSU-12KCRIC</x:v>
      </x:c>
      <x:c r="BL451" s="60" t="n">
        <x:v>46233</x:v>
      </x:c>
      <x:c r="BM451" s="60" t="n">
        <x:v>46233</x:v>
      </x:c>
    </x:row>
    <x:row r="452">
      <x:c r="A452" s="37" t="str">
        <x:v>CASH-D5A2DD270CB401</x:v>
      </x:c>
      <x:c r="B452" s="37" t="str">
        <x:v>VAR-EAF4AC975B8004|EG-013|STORE</x:v>
      </x:c>
      <x:c r="C452" s="37" t="str">
        <x:v>VAR-EAF4AC975B8004</x:v>
      </x:c>
      <x:c r="D452" s="37" t="str">
        <x:v>MOD-87E6060BA33A06</x:v>
      </x:c>
      <x:c r="E452" s="37" t="str">
        <x:v>Midea M1SEFT-12CRN8F-Q8 1.5HP / White</x:v>
      </x:c>
      <x:c r="F452" s="37" t="str">
        <x:v>الأجهزة المنزلية</x:v>
      </x:c>
      <x:c r="G452" s="37" t="str">
        <x:v>مكيفات هواء</x:v>
      </x:c>
      <x:c r="H452" s="37" t="str">
        <x:v>Midea</x:v>
      </x:c>
      <x:c r="I452" s="37" t="str">
        <x:v>M1SEFT-12CRN8F-Q8</x:v>
      </x:c>
      <x:c r="J452" s="37" t="str">
        <x:v>1.5HP | White</x:v>
      </x:c>
      <x:c r="K452" s="37"/>
      <x:c r="L452" s="37"/>
      <x:c r="M452" s="37" t="str">
        <x:v>White</x:v>
      </x:c>
      <x:c r="N452" s="37" t="str">
        <x:v>M1SEFT-12CRN8F-Q8</x:v>
      </x:c>
      <x:c r="O452" s="37"/>
      <x:c r="P452" s="37" t="str">
        <x:v>EG-013</x:v>
      </x:c>
      <x:c r="Q452" s="37" t="str">
        <x:v>B.TECH</x:v>
      </x:c>
      <x:c r="R452" s="37" t="str">
        <x:v>سلسلة</x:v>
      </x:c>
      <x:c r="S452" s="37" t="str">
        <x:v>A</x:v>
      </x:c>
      <x:c r="T452" s="37"/>
      <x:c r="U452" s="37"/>
      <x:c r="V452" s="37"/>
      <x:c r="W452" s="37" t="str">
        <x:v>https://btech.com/en/c/air-conditioners</x:v>
      </x:c>
      <x:c r="X452" s="37" t="str">
        <x:v>صفحة فئة</x:v>
      </x:c>
      <x:c r="Y452" s="37" t="str">
        <x:v>EGP</x:v>
      </x:c>
      <x:c r="Z452" s="56"/>
      <x:c r="AA452" s="56"/>
      <x:c r="AB452" s="56" t="str">
        <x:f>IF(OR(Z452="",AA452=""),"",MAX(0,AA452-Z452))</x:f>
      </x:c>
      <x:c r="AC452" s="58" t="str">
        <x:f>IF(OR(Z452="",AA452="",AA452=0),"",MAX(0,(AA452-Z452)/AA452))</x:f>
      </x:c>
      <x:c r="AD452" s="56"/>
      <x:c r="AE452" s="56" t="str">
        <x:f>IF(Z452="","",Z452+IF(AD452="",0,AD452))</x:f>
      </x:c>
      <x:c r="AF452" s="37" t="str">
        <x:f>IF(AD452="","",AD452=0)</x:f>
      </x:c>
      <x:c r="AG452" s="37"/>
      <x:c r="AH452" s="37"/>
      <x:c r="AI452" s="37"/>
      <x:c r="AJ452" s="37" t="str">
        <x:v>القاهرة</x:v>
      </x:c>
      <x:c r="AK452" s="37"/>
      <x:c r="AL452" s="37"/>
      <x:c r="AM452" s="37"/>
      <x:c r="AN452" s="37"/>
      <x:c r="AO452" s="37"/>
      <x:c r="AP452" s="37"/>
      <x:c r="AQ452" s="54" t="b">
        <x:v>1</x:v>
      </x:c>
      <x:c r="AR452" s="37"/>
      <x:c r="AS452" s="37" t="str">
        <x:v>صفحة فئة</x:v>
      </x:c>
      <x:c r="AT452" s="37" t="str">
        <x:v>تحتاج مراجعة</x:v>
      </x:c>
      <x:c r="AU452" s="37" t="str">
        <x:v>store_category_listing</x:v>
      </x:c>
      <x:c r="AV452" s="37" t="str">
        <x:v>اكتشاف من صفحة فئة</x:v>
      </x:c>
      <x:c r="AW452" s="37" t="str">
        <x:v>https://btech.com/en/c/air-conditioners</x:v>
      </x:c>
      <x:c r="AX452" s="37" t="n">
        <x:v>1</x:v>
      </x:c>
      <x:c r="AY452" s="60" t="n">
        <x:v>46233</x:v>
      </x:c>
      <x:c r="AZ452" s="60"/>
      <x:c r="BA452" s="60"/>
      <x:c r="BB452" s="62" t="str">
        <x:f>IF(BA452="","",(NOW()-BA452)*24)</x:f>
      </x:c>
      <x:c r="BC452" s="37" t="str">
        <x:f>IF(BA452="","لم يُرصد",IF(BH452&lt;&gt;TRUE,"غير نشط",IF(BD452="فشل","فشل حالي",IF(BB452&lt;=12,"حديث",IF(BB452&lt;=24,"متأخر","قديم")))))</x:f>
        <x:v>لم يُرصد</x:v>
      </x:c>
      <x:c r="BD452" s="37" t="str">
        <x:v>بانتظار أول رصد سعر</x:v>
      </x:c>
      <x:c r="BE452" s="37" t="n">
        <x:v>0</x:v>
      </x:c>
      <x:c r="BF452" s="37"/>
      <x:c r="BG452" s="37"/>
      <x:c r="BH452" s="54" t="b">
        <x:v>1</x:v>
      </x:c>
      <x:c r="BI452" s="37" t="str">
        <x:v>يحتاج اكتشاف رابط المنتج</x:v>
      </x:c>
      <x:c r="BJ452" s="37" t="str">
        <x:v>Midea Xtream Pro Split Air Conditioner,1.5 horsepower Only Cooling,White - M1SEFT-12CRN8F-Q8</x:v>
      </x:c>
      <x:c r="BK452" s="37"/>
      <x:c r="BL452" s="60" t="n">
        <x:v>46233</x:v>
      </x:c>
      <x:c r="BM452" s="60" t="n">
        <x:v>46233</x:v>
      </x:c>
    </x:row>
    <x:row r="453">
      <x:c r="A453" s="37" t="str">
        <x:v>CASH-CA07865B33B111</x:v>
      </x:c>
      <x:c r="B453" s="37" t="str">
        <x:v>VAR-883474418BB3B8|EG-013|STORE</x:v>
      </x:c>
      <x:c r="C453" s="37" t="str">
        <x:v>VAR-883474418BB3B8</x:v>
      </x:c>
      <x:c r="D453" s="37" t="str">
        <x:v>MOD-87E6060BA33A06</x:v>
      </x:c>
      <x:c r="E453" s="37" t="str">
        <x:v>Midea M1SEFT-12CRN8F-Q8 Split | 1.5 HP | White</x:v>
      </x:c>
      <x:c r="F453" s="37" t="str">
        <x:v>الأجهزة المنزلية</x:v>
      </x:c>
      <x:c r="G453" s="37" t="str">
        <x:v>مكيفات هواء</x:v>
      </x:c>
      <x:c r="H453" s="37" t="str">
        <x:v>Midea</x:v>
      </x:c>
      <x:c r="I453" s="37" t="str">
        <x:v>M1SEFT-12CRN8F-Q8</x:v>
      </x:c>
      <x:c r="J453" s="37" t="str">
        <x:v>Split | 1.5 HP | White</x:v>
      </x:c>
      <x:c r="K453" s="37"/>
      <x:c r="L453" s="37"/>
      <x:c r="M453" s="37" t="str">
        <x:v>White</x:v>
      </x:c>
      <x:c r="N453" s="37" t="str">
        <x:v>M1SEFT-12CRN8F-Q8</x:v>
      </x:c>
      <x:c r="O453" s="37"/>
      <x:c r="P453" s="37" t="str">
        <x:v>EG-013</x:v>
      </x:c>
      <x:c r="Q453" s="37" t="str">
        <x:v>B.TECH</x:v>
      </x:c>
      <x:c r="R453" s="37" t="str">
        <x:v>سلسلة</x:v>
      </x:c>
      <x:c r="S453" s="37" t="str">
        <x:v>A</x:v>
      </x:c>
      <x:c r="T453" s="37"/>
      <x:c r="U453" s="37"/>
      <x:c r="V453" s="37"/>
      <x:c r="W453" s="37" t="str">
        <x:v>https://btech.com/en/p/19222ee9-e200-42b4-a3a7-d83a932addf2</x:v>
      </x:c>
      <x:c r="X453" s="37" t="str">
        <x:v>رابط منتج مباشر</x:v>
      </x:c>
      <x:c r="Y453" s="37" t="str">
        <x:v>EGP</x:v>
      </x:c>
      <x:c r="Z453" s="56"/>
      <x:c r="AA453" s="56"/>
      <x:c r="AB453" s="56" t="str">
        <x:f>IF(OR(Z453="",AA453=""),"",MAX(0,AA453-Z453))</x:f>
      </x:c>
      <x:c r="AC453" s="58" t="str">
        <x:f>IF(OR(Z453="",AA453="",AA453=0),"",MAX(0,(AA453-Z453)/AA453))</x:f>
      </x:c>
      <x:c r="AD453" s="56"/>
      <x:c r="AE453" s="56" t="str">
        <x:f>IF(Z453="","",Z453+IF(AD453="",0,AD453))</x:f>
      </x:c>
      <x:c r="AF453" s="37" t="str">
        <x:f>IF(AD453="","",AD453=0)</x:f>
      </x:c>
      <x:c r="AG453" s="37"/>
      <x:c r="AH453" s="37"/>
      <x:c r="AI453" s="37"/>
      <x:c r="AJ453" s="37" t="str">
        <x:v>القاهرة</x:v>
      </x:c>
      <x:c r="AK453" s="37"/>
      <x:c r="AL453" s="37"/>
      <x:c r="AM453" s="37"/>
      <x:c r="AN453" s="37"/>
      <x:c r="AO453" s="37"/>
      <x:c r="AP453" s="37"/>
      <x:c r="AQ453" s="54" t="b">
        <x:v>1</x:v>
      </x:c>
      <x:c r="AR453" s="37"/>
      <x:c r="AS453" s="37" t="str">
        <x:v>صفحة منتج</x:v>
      </x:c>
      <x:c r="AT453" s="37" t="str">
        <x:v>عالية</x:v>
      </x:c>
      <x:c r="AU453" s="37" t="str">
        <x:v>egypt_store_product_listing</x:v>
      </x:c>
      <x:c r="AV453" s="37" t="str">
        <x:v>HTML/JSON-LD</x:v>
      </x:c>
      <x:c r="AW453" s="37" t="str">
        <x:v>https://btech.com/en/p/19222ee9-e200-42b4-a3a7-d83a932addf2</x:v>
      </x:c>
      <x:c r="AX453" s="37" t="n">
        <x:v>1</x:v>
      </x:c>
      <x:c r="AY453" s="60" t="n">
        <x:v>46233</x:v>
      </x:c>
      <x:c r="AZ453" s="60"/>
      <x:c r="BA453" s="60"/>
      <x:c r="BB453" s="62" t="str">
        <x:f>IF(BA453="","",(NOW()-BA453)*24)</x:f>
      </x:c>
      <x:c r="BC453" s="37" t="str">
        <x:f>IF(BA453="","لم يُرصد",IF(BH453&lt;&gt;TRUE,"غير نشط",IF(BD453="فشل","فشل حالي",IF(BB453&lt;=12,"حديث",IF(BB453&lt;=24,"متأخر","قديم")))))</x:f>
        <x:v>لم يُرصد</x:v>
      </x:c>
      <x:c r="BD453" s="37" t="str">
        <x:v>بانتظار أول رصد سعر</x:v>
      </x:c>
      <x:c r="BE453" s="37" t="n">
        <x:v>0</x:v>
      </x:c>
      <x:c r="BF453" s="37"/>
      <x:c r="BG453" s="37"/>
      <x:c r="BH453" s="54" t="b">
        <x:v>1</x:v>
      </x:c>
      <x:c r="BI453" s="37" t="str">
        <x:v>جاهز لأول رصد</x:v>
      </x:c>
      <x:c r="BJ453" s="37" t="str"/>
      <x:c r="BK453" s="37" t="str">
        <x:v>Catalogue title: Midea Xtream Pro Split Air Conditioner,1.5 horsepower Only Cooling,White - M1SEFT-12CRN8F-Q8</x:v>
      </x:c>
      <x:c r="BL453" s="60" t="n">
        <x:v>46233</x:v>
      </x:c>
      <x:c r="BM453" s="60" t="n">
        <x:v>46233</x:v>
      </x:c>
    </x:row>
    <x:row r="454">
      <x:c r="A454" s="37" t="str">
        <x:v>CASH-E8243A7565BC2D</x:v>
      </x:c>
      <x:c r="B454" s="37" t="str">
        <x:v>VAR-03BA6603322D73|EG-013|STORE</x:v>
      </x:c>
      <x:c r="C454" s="37" t="str">
        <x:v>VAR-03BA6603322D73</x:v>
      </x:c>
      <x:c r="D454" s="37" t="str">
        <x:v>MOD-D18E0D4283714E</x:v>
      </x:c>
      <x:c r="E454" s="37" t="str">
        <x:v>Midea M1SEFT-18CRN8F-Q8 2.25HP / White</x:v>
      </x:c>
      <x:c r="F454" s="37" t="str">
        <x:v>الأجهزة المنزلية</x:v>
      </x:c>
      <x:c r="G454" s="37" t="str">
        <x:v>مكيفات هواء</x:v>
      </x:c>
      <x:c r="H454" s="37" t="str">
        <x:v>Midea</x:v>
      </x:c>
      <x:c r="I454" s="37" t="str">
        <x:v>M1SEFT-18CRN8F-Q8</x:v>
      </x:c>
      <x:c r="J454" s="37" t="str">
        <x:v>2.25HP | White</x:v>
      </x:c>
      <x:c r="K454" s="37"/>
      <x:c r="L454" s="37"/>
      <x:c r="M454" s="37" t="str">
        <x:v>White</x:v>
      </x:c>
      <x:c r="N454" s="37" t="str">
        <x:v>M1SEFT-18CRN8F-Q8</x:v>
      </x:c>
      <x:c r="O454" s="37"/>
      <x:c r="P454" s="37" t="str">
        <x:v>EG-013</x:v>
      </x:c>
      <x:c r="Q454" s="37" t="str">
        <x:v>B.TECH</x:v>
      </x:c>
      <x:c r="R454" s="37" t="str">
        <x:v>سلسلة</x:v>
      </x:c>
      <x:c r="S454" s="37" t="str">
        <x:v>A</x:v>
      </x:c>
      <x:c r="T454" s="37"/>
      <x:c r="U454" s="37"/>
      <x:c r="V454" s="37"/>
      <x:c r="W454" s="37" t="str">
        <x:v>https://btech.com/en/c/air-conditioners</x:v>
      </x:c>
      <x:c r="X454" s="37" t="str">
        <x:v>صفحة فئة</x:v>
      </x:c>
      <x:c r="Y454" s="37" t="str">
        <x:v>EGP</x:v>
      </x:c>
      <x:c r="Z454" s="56"/>
      <x:c r="AA454" s="56"/>
      <x:c r="AB454" s="56" t="str">
        <x:f>IF(OR(Z454="",AA454=""),"",MAX(0,AA454-Z454))</x:f>
      </x:c>
      <x:c r="AC454" s="58" t="str">
        <x:f>IF(OR(Z454="",AA454="",AA454=0),"",MAX(0,(AA454-Z454)/AA454))</x:f>
      </x:c>
      <x:c r="AD454" s="56"/>
      <x:c r="AE454" s="56" t="str">
        <x:f>IF(Z454="","",Z454+IF(AD454="",0,AD454))</x:f>
      </x:c>
      <x:c r="AF454" s="37" t="str">
        <x:f>IF(AD454="","",AD454=0)</x:f>
      </x:c>
      <x:c r="AG454" s="37"/>
      <x:c r="AH454" s="37"/>
      <x:c r="AI454" s="37"/>
      <x:c r="AJ454" s="37" t="str">
        <x:v>القاهرة</x:v>
      </x:c>
      <x:c r="AK454" s="37"/>
      <x:c r="AL454" s="37"/>
      <x:c r="AM454" s="37"/>
      <x:c r="AN454" s="37"/>
      <x:c r="AO454" s="37"/>
      <x:c r="AP454" s="37"/>
      <x:c r="AQ454" s="54" t="b">
        <x:v>1</x:v>
      </x:c>
      <x:c r="AR454" s="37"/>
      <x:c r="AS454" s="37" t="str">
        <x:v>صفحة فئة</x:v>
      </x:c>
      <x:c r="AT454" s="37" t="str">
        <x:v>تحتاج مراجعة</x:v>
      </x:c>
      <x:c r="AU454" s="37" t="str">
        <x:v>store_category_listing</x:v>
      </x:c>
      <x:c r="AV454" s="37" t="str">
        <x:v>اكتشاف من صفحة فئة</x:v>
      </x:c>
      <x:c r="AW454" s="37" t="str">
        <x:v>https://btech.com/en/c/air-conditioners</x:v>
      </x:c>
      <x:c r="AX454" s="37" t="n">
        <x:v>1</x:v>
      </x:c>
      <x:c r="AY454" s="60" t="n">
        <x:v>46233</x:v>
      </x:c>
      <x:c r="AZ454" s="60"/>
      <x:c r="BA454" s="60"/>
      <x:c r="BB454" s="62" t="str">
        <x:f>IF(BA454="","",(NOW()-BA454)*24)</x:f>
      </x:c>
      <x:c r="BC454" s="37" t="str">
        <x:f>IF(BA454="","لم يُرصد",IF(BH454&lt;&gt;TRUE,"غير نشط",IF(BD454="فشل","فشل حالي",IF(BB454&lt;=12,"حديث",IF(BB454&lt;=24,"متأخر","قديم")))))</x:f>
        <x:v>لم يُرصد</x:v>
      </x:c>
      <x:c r="BD454" s="37" t="str">
        <x:v>بانتظار أول رصد سعر</x:v>
      </x:c>
      <x:c r="BE454" s="37" t="n">
        <x:v>0</x:v>
      </x:c>
      <x:c r="BF454" s="37"/>
      <x:c r="BG454" s="37"/>
      <x:c r="BH454" s="54" t="b">
        <x:v>1</x:v>
      </x:c>
      <x:c r="BI454" s="37" t="str">
        <x:v>يحتاج اكتشاف رابط المنتج</x:v>
      </x:c>
      <x:c r="BJ454" s="37" t="str">
        <x:v>Midea Xtreme Pro Split Air Conditioner,2.25 horsepower Only Cooling,White - M1SEFT-18CRN8F-Q8</x:v>
      </x:c>
      <x:c r="BK454" s="37"/>
      <x:c r="BL454" s="60" t="n">
        <x:v>46233</x:v>
      </x:c>
      <x:c r="BM454" s="60" t="n">
        <x:v>46233</x:v>
      </x:c>
    </x:row>
    <x:row r="455">
      <x:c r="A455" s="37" t="str">
        <x:v>CASH-00529E169AB8F9</x:v>
      </x:c>
      <x:c r="B455" s="37" t="str">
        <x:v>VAR-32E284FEB086CF|EG-013|STORE</x:v>
      </x:c>
      <x:c r="C455" s="37" t="str">
        <x:v>VAR-32E284FEB086CF</x:v>
      </x:c>
      <x:c r="D455" s="37" t="str">
        <x:v>MOD-D18E0D4283714E</x:v>
      </x:c>
      <x:c r="E455" s="37" t="str">
        <x:v>Midea M1SEFT-18CRN8F-Q8 Split | 2.25 HP | White</x:v>
      </x:c>
      <x:c r="F455" s="37" t="str">
        <x:v>الأجهزة المنزلية</x:v>
      </x:c>
      <x:c r="G455" s="37" t="str">
        <x:v>مكيفات هواء</x:v>
      </x:c>
      <x:c r="H455" s="37" t="str">
        <x:v>Midea</x:v>
      </x:c>
      <x:c r="I455" s="37" t="str">
        <x:v>M1SEFT-18CRN8F-Q8</x:v>
      </x:c>
      <x:c r="J455" s="37" t="str">
        <x:v>Split | 2.25 HP | White</x:v>
      </x:c>
      <x:c r="K455" s="37"/>
      <x:c r="L455" s="37"/>
      <x:c r="M455" s="37" t="str">
        <x:v>White</x:v>
      </x:c>
      <x:c r="N455" s="37" t="str">
        <x:v>M1SEFT-18CRN8F-Q8</x:v>
      </x:c>
      <x:c r="O455" s="37"/>
      <x:c r="P455" s="37" t="str">
        <x:v>EG-013</x:v>
      </x:c>
      <x:c r="Q455" s="37" t="str">
        <x:v>B.TECH</x:v>
      </x:c>
      <x:c r="R455" s="37" t="str">
        <x:v>سلسلة</x:v>
      </x:c>
      <x:c r="S455" s="37" t="str">
        <x:v>A</x:v>
      </x:c>
      <x:c r="T455" s="37"/>
      <x:c r="U455" s="37"/>
      <x:c r="V455" s="37"/>
      <x:c r="W455" s="37" t="str">
        <x:v>https://btech.com/en/p/fb7b8ee5-dfa9-4d8a-bda4-c57ef845a330</x:v>
      </x:c>
      <x:c r="X455" s="37" t="str">
        <x:v>رابط منتج مباشر</x:v>
      </x:c>
      <x:c r="Y455" s="37" t="str">
        <x:v>EGP</x:v>
      </x:c>
      <x:c r="Z455" s="56"/>
      <x:c r="AA455" s="56"/>
      <x:c r="AB455" s="56" t="str">
        <x:f>IF(OR(Z455="",AA455=""),"",MAX(0,AA455-Z455))</x:f>
      </x:c>
      <x:c r="AC455" s="58" t="str">
        <x:f>IF(OR(Z455="",AA455="",AA455=0),"",MAX(0,(AA455-Z455)/AA455))</x:f>
      </x:c>
      <x:c r="AD455" s="56"/>
      <x:c r="AE455" s="56" t="str">
        <x:f>IF(Z455="","",Z455+IF(AD455="",0,AD455))</x:f>
      </x:c>
      <x:c r="AF455" s="37" t="str">
        <x:f>IF(AD455="","",AD455=0)</x:f>
      </x:c>
      <x:c r="AG455" s="37"/>
      <x:c r="AH455" s="37"/>
      <x:c r="AI455" s="37"/>
      <x:c r="AJ455" s="37" t="str">
        <x:v>القاهرة</x:v>
      </x:c>
      <x:c r="AK455" s="37"/>
      <x:c r="AL455" s="37"/>
      <x:c r="AM455" s="37"/>
      <x:c r="AN455" s="37"/>
      <x:c r="AO455" s="37"/>
      <x:c r="AP455" s="37"/>
      <x:c r="AQ455" s="54" t="b">
        <x:v>1</x:v>
      </x:c>
      <x:c r="AR455" s="37"/>
      <x:c r="AS455" s="37" t="str">
        <x:v>صفحة منتج</x:v>
      </x:c>
      <x:c r="AT455" s="37" t="str">
        <x:v>عالية</x:v>
      </x:c>
      <x:c r="AU455" s="37" t="str">
        <x:v>egypt_store_product_listing</x:v>
      </x:c>
      <x:c r="AV455" s="37" t="str">
        <x:v>HTML/JSON-LD</x:v>
      </x:c>
      <x:c r="AW455" s="37" t="str">
        <x:v>https://btech.com/en/p/fb7b8ee5-dfa9-4d8a-bda4-c57ef845a330</x:v>
      </x:c>
      <x:c r="AX455" s="37" t="n">
        <x:v>1</x:v>
      </x:c>
      <x:c r="AY455" s="60" t="n">
        <x:v>46233</x:v>
      </x:c>
      <x:c r="AZ455" s="60"/>
      <x:c r="BA455" s="60"/>
      <x:c r="BB455" s="62" t="str">
        <x:f>IF(BA455="","",(NOW()-BA455)*24)</x:f>
      </x:c>
      <x:c r="BC455" s="37" t="str">
        <x:f>IF(BA455="","لم يُرصد",IF(BH455&lt;&gt;TRUE,"غير نشط",IF(BD455="فشل","فشل حالي",IF(BB455&lt;=12,"حديث",IF(BB455&lt;=24,"متأخر","قديم")))))</x:f>
        <x:v>لم يُرصد</x:v>
      </x:c>
      <x:c r="BD455" s="37" t="str">
        <x:v>بانتظار أول رصد سعر</x:v>
      </x:c>
      <x:c r="BE455" s="37" t="n">
        <x:v>0</x:v>
      </x:c>
      <x:c r="BF455" s="37"/>
      <x:c r="BG455" s="37"/>
      <x:c r="BH455" s="54" t="b">
        <x:v>1</x:v>
      </x:c>
      <x:c r="BI455" s="37" t="str">
        <x:v>جاهز لأول رصد</x:v>
      </x:c>
      <x:c r="BJ455" s="37" t="str"/>
      <x:c r="BK455" s="37" t="str">
        <x:v>Catalogue title: Midea Xtreme Pro Split Air Conditioner,2.25 horsepower Only Cooling,White - M1SEFT-18CRN8F-Q8</x:v>
      </x:c>
      <x:c r="BL455" s="60" t="n">
        <x:v>46233</x:v>
      </x:c>
      <x:c r="BM455" s="60" t="n">
        <x:v>46233</x:v>
      </x:c>
    </x:row>
    <x:row r="456">
      <x:c r="A456" s="37" t="str">
        <x:v>CASH-88E800C68BEB64</x:v>
      </x:c>
      <x:c r="B456" s="37" t="str">
        <x:v>VAR-D8A2E849011930|EG-013|STORE</x:v>
      </x:c>
      <x:c r="C456" s="37" t="str">
        <x:v>VAR-D8A2E849011930</x:v>
      </x:c>
      <x:c r="D456" s="37" t="str">
        <x:v>MOD-7A85EB8744F509</x:v>
      </x:c>
      <x:c r="E456" s="37" t="str">
        <x:v>Midea Mission Pro Split Air Conditioner 1.5HP / White</x:v>
      </x:c>
      <x:c r="F456" s="37" t="str">
        <x:v>الأجهزة المنزلية</x:v>
      </x:c>
      <x:c r="G456" s="37" t="str">
        <x:v>مكيفات هواء</x:v>
      </x:c>
      <x:c r="H456" s="37" t="str">
        <x:v>Midea</x:v>
      </x:c>
      <x:c r="I456" s="37" t="str">
        <x:v>Mission Pro Split Air Conditioner</x:v>
      </x:c>
      <x:c r="J456" s="37" t="str">
        <x:v>1.5HP | White</x:v>
      </x:c>
      <x:c r="K456" s="37"/>
      <x:c r="L456" s="37"/>
      <x:c r="M456" s="37" t="str">
        <x:v>White</x:v>
      </x:c>
      <x:c r="N456" s="37"/>
      <x:c r="O456" s="37"/>
      <x:c r="P456" s="37" t="str">
        <x:v>EG-013</x:v>
      </x:c>
      <x:c r="Q456" s="37" t="str">
        <x:v>B.TECH</x:v>
      </x:c>
      <x:c r="R456" s="37" t="str">
        <x:v>سلسلة</x:v>
      </x:c>
      <x:c r="S456" s="37" t="str">
        <x:v>A</x:v>
      </x:c>
      <x:c r="T456" s="37"/>
      <x:c r="U456" s="37"/>
      <x:c r="V456" s="37"/>
      <x:c r="W456" s="37" t="str">
        <x:v>https://btech.com/en/c/air-conditioners</x:v>
      </x:c>
      <x:c r="X456" s="37" t="str">
        <x:v>صفحة فئة</x:v>
      </x:c>
      <x:c r="Y456" s="37" t="str">
        <x:v>EGP</x:v>
      </x:c>
      <x:c r="Z456" s="56"/>
      <x:c r="AA456" s="56"/>
      <x:c r="AB456" s="56" t="str">
        <x:f>IF(OR(Z456="",AA456=""),"",MAX(0,AA456-Z456))</x:f>
      </x:c>
      <x:c r="AC456" s="58" t="str">
        <x:f>IF(OR(Z456="",AA456="",AA456=0),"",MAX(0,(AA456-Z456)/AA456))</x:f>
      </x:c>
      <x:c r="AD456" s="56"/>
      <x:c r="AE456" s="56" t="str">
        <x:f>IF(Z456="","",Z456+IF(AD456="",0,AD456))</x:f>
      </x:c>
      <x:c r="AF456" s="37" t="str">
        <x:f>IF(AD456="","",AD456=0)</x:f>
      </x:c>
      <x:c r="AG456" s="37"/>
      <x:c r="AH456" s="37"/>
      <x:c r="AI456" s="37"/>
      <x:c r="AJ456" s="37" t="str">
        <x:v>القاهرة</x:v>
      </x:c>
      <x:c r="AK456" s="37"/>
      <x:c r="AL456" s="37"/>
      <x:c r="AM456" s="37"/>
      <x:c r="AN456" s="37"/>
      <x:c r="AO456" s="37"/>
      <x:c r="AP456" s="37"/>
      <x:c r="AQ456" s="54" t="b">
        <x:v>1</x:v>
      </x:c>
      <x:c r="AR456" s="37"/>
      <x:c r="AS456" s="37" t="str">
        <x:v>صفحة فئة</x:v>
      </x:c>
      <x:c r="AT456" s="37" t="str">
        <x:v>تحتاج مراجعة</x:v>
      </x:c>
      <x:c r="AU456" s="37" t="str">
        <x:v>store_category_listing</x:v>
      </x:c>
      <x:c r="AV456" s="37" t="str">
        <x:v>اكتشاف من صفحة فئة</x:v>
      </x:c>
      <x:c r="AW456" s="37" t="str">
        <x:v>https://btech.com/en/c/air-conditioners</x:v>
      </x:c>
      <x:c r="AX456" s="37" t="n">
        <x:v>1</x:v>
      </x:c>
      <x:c r="AY456" s="60" t="n">
        <x:v>46233</x:v>
      </x:c>
      <x:c r="AZ456" s="60"/>
      <x:c r="BA456" s="60"/>
      <x:c r="BB456" s="62" t="str">
        <x:f>IF(BA456="","",(NOW()-BA456)*24)</x:f>
      </x:c>
      <x:c r="BC456" s="37" t="str">
        <x:f>IF(BA456="","لم يُرصد",IF(BH456&lt;&gt;TRUE,"غير نشط",IF(BD456="فشل","فشل حالي",IF(BB456&lt;=12,"حديث",IF(BB456&lt;=24,"متأخر","قديم")))))</x:f>
        <x:v>لم يُرصد</x:v>
      </x:c>
      <x:c r="BD456" s="37" t="str">
        <x:v>بانتظار أول رصد سعر</x:v>
      </x:c>
      <x:c r="BE456" s="37" t="n">
        <x:v>0</x:v>
      </x:c>
      <x:c r="BF456" s="37"/>
      <x:c r="BG456" s="37"/>
      <x:c r="BH456" s="54" t="b">
        <x:v>1</x:v>
      </x:c>
      <x:c r="BI456" s="37" t="str">
        <x:v>يحتاج اكتشاف رابط المنتج</x:v>
      </x:c>
      <x:c r="BJ456" s="37" t="str">
        <x:v>Midea Mission Pro Split Air Conditioner,1.5 horsepower Only Cooling,White</x:v>
      </x:c>
      <x:c r="BK456" s="37"/>
      <x:c r="BL456" s="60" t="n">
        <x:v>46233</x:v>
      </x:c>
      <x:c r="BM456" s="60" t="n">
        <x:v>46233</x:v>
      </x:c>
    </x:row>
    <x:row r="457">
      <x:c r="A457" s="37" t="str">
        <x:v>CASH-F1A7743A735979</x:v>
      </x:c>
      <x:c r="B457" s="37" t="str">
        <x:v>VAR-CF77192C2F0073|EG-013|STORE</x:v>
      </x:c>
      <x:c r="C457" s="37" t="str">
        <x:v>VAR-CF77192C2F0073</x:v>
      </x:c>
      <x:c r="D457" s="37" t="str">
        <x:v>MOD-72C8063C79742B</x:v>
      </x:c>
      <x:c r="E457" s="37" t="str">
        <x:v>Midea MSCT-12CR 1.5HP / White</x:v>
      </x:c>
      <x:c r="F457" s="37" t="str">
        <x:v>الأجهزة المنزلية</x:v>
      </x:c>
      <x:c r="G457" s="37" t="str">
        <x:v>مكيفات هواء</x:v>
      </x:c>
      <x:c r="H457" s="37" t="str">
        <x:v>Midea</x:v>
      </x:c>
      <x:c r="I457" s="37" t="str">
        <x:v>MSCT-12CR</x:v>
      </x:c>
      <x:c r="J457" s="37" t="str">
        <x:v>1.5HP | White</x:v>
      </x:c>
      <x:c r="K457" s="37"/>
      <x:c r="L457" s="37"/>
      <x:c r="M457" s="37" t="str">
        <x:v>White</x:v>
      </x:c>
      <x:c r="N457" s="37" t="str">
        <x:v>MSCT-12CR</x:v>
      </x:c>
      <x:c r="O457" s="37"/>
      <x:c r="P457" s="37" t="str">
        <x:v>EG-013</x:v>
      </x:c>
      <x:c r="Q457" s="37" t="str">
        <x:v>B.TECH</x:v>
      </x:c>
      <x:c r="R457" s="37" t="str">
        <x:v>سلسلة</x:v>
      </x:c>
      <x:c r="S457" s="37" t="str">
        <x:v>A</x:v>
      </x:c>
      <x:c r="T457" s="37"/>
      <x:c r="U457" s="37"/>
      <x:c r="V457" s="37"/>
      <x:c r="W457" s="37" t="str">
        <x:v>https://btech.com/en/c/air-conditioners</x:v>
      </x:c>
      <x:c r="X457" s="37" t="str">
        <x:v>صفحة فئة</x:v>
      </x:c>
      <x:c r="Y457" s="37" t="str">
        <x:v>EGP</x:v>
      </x:c>
      <x:c r="Z457" s="56"/>
      <x:c r="AA457" s="56"/>
      <x:c r="AB457" s="56" t="str">
        <x:f>IF(OR(Z457="",AA457=""),"",MAX(0,AA457-Z457))</x:f>
      </x:c>
      <x:c r="AC457" s="58" t="str">
        <x:f>IF(OR(Z457="",AA457="",AA457=0),"",MAX(0,(AA457-Z457)/AA457))</x:f>
      </x:c>
      <x:c r="AD457" s="56"/>
      <x:c r="AE457" s="56" t="str">
        <x:f>IF(Z457="","",Z457+IF(AD457="",0,AD457))</x:f>
      </x:c>
      <x:c r="AF457" s="37" t="str">
        <x:f>IF(AD457="","",AD457=0)</x:f>
      </x:c>
      <x:c r="AG457" s="37"/>
      <x:c r="AH457" s="37"/>
      <x:c r="AI457" s="37"/>
      <x:c r="AJ457" s="37" t="str">
        <x:v>القاهرة</x:v>
      </x:c>
      <x:c r="AK457" s="37"/>
      <x:c r="AL457" s="37"/>
      <x:c r="AM457" s="37"/>
      <x:c r="AN457" s="37"/>
      <x:c r="AO457" s="37"/>
      <x:c r="AP457" s="37"/>
      <x:c r="AQ457" s="54" t="b">
        <x:v>1</x:v>
      </x:c>
      <x:c r="AR457" s="37"/>
      <x:c r="AS457" s="37" t="str">
        <x:v>صفحة فئة</x:v>
      </x:c>
      <x:c r="AT457" s="37" t="str">
        <x:v>تحتاج مراجعة</x:v>
      </x:c>
      <x:c r="AU457" s="37" t="str">
        <x:v>store_category_listing</x:v>
      </x:c>
      <x:c r="AV457" s="37" t="str">
        <x:v>اكتشاف من صفحة فئة</x:v>
      </x:c>
      <x:c r="AW457" s="37" t="str">
        <x:v>https://btech.com/en/c/air-conditioners</x:v>
      </x:c>
      <x:c r="AX457" s="37" t="n">
        <x:v>1</x:v>
      </x:c>
      <x:c r="AY457" s="60" t="n">
        <x:v>46233</x:v>
      </x:c>
      <x:c r="AZ457" s="60"/>
      <x:c r="BA457" s="60"/>
      <x:c r="BB457" s="62" t="str">
        <x:f>IF(BA457="","",(NOW()-BA457)*24)</x:f>
      </x:c>
      <x:c r="BC457" s="37" t="str">
        <x:f>IF(BA457="","لم يُرصد",IF(BH457&lt;&gt;TRUE,"غير نشط",IF(BD457="فشل","فشل حالي",IF(BB457&lt;=12,"حديث",IF(BB457&lt;=24,"متأخر","قديم")))))</x:f>
        <x:v>لم يُرصد</x:v>
      </x:c>
      <x:c r="BD457" s="37" t="str">
        <x:v>بانتظار أول رصد سعر</x:v>
      </x:c>
      <x:c r="BE457" s="37" t="n">
        <x:v>0</x:v>
      </x:c>
      <x:c r="BF457" s="37"/>
      <x:c r="BG457" s="37"/>
      <x:c r="BH457" s="54" t="b">
        <x:v>1</x:v>
      </x:c>
      <x:c r="BI457" s="37" t="str">
        <x:v>يحتاج اكتشاف رابط المنتج</x:v>
      </x:c>
      <x:c r="BJ457" s="37" t="str">
        <x:v>Midea Split Air Conditioner,1.5 horsepower Only Cooling,White - MSCT-12CR</x:v>
      </x:c>
      <x:c r="BK457" s="37"/>
      <x:c r="BL457" s="60" t="n">
        <x:v>46233</x:v>
      </x:c>
      <x:c r="BM457" s="60" t="n">
        <x:v>46233</x:v>
      </x:c>
    </x:row>
    <x:row r="458">
      <x:c r="A458" s="37" t="str">
        <x:v>CASH-6CDE9B7ADE260A</x:v>
      </x:c>
      <x:c r="B458" s="37" t="str">
        <x:v>VAR-F5DA1B33A7DC58|EG-013|STORE</x:v>
      </x:c>
      <x:c r="C458" s="37" t="str">
        <x:v>VAR-F5DA1B33A7DC58</x:v>
      </x:c>
      <x:c r="D458" s="37" t="str">
        <x:v>MOD-72C8063C79742B</x:v>
      </x:c>
      <x:c r="E458" s="37" t="str">
        <x:v>Midea MSCT-12CR Split | 1.5 HP | White</x:v>
      </x:c>
      <x:c r="F458" s="37" t="str">
        <x:v>الأجهزة المنزلية</x:v>
      </x:c>
      <x:c r="G458" s="37" t="str">
        <x:v>مكيفات هواء</x:v>
      </x:c>
      <x:c r="H458" s="37" t="str">
        <x:v>Midea</x:v>
      </x:c>
      <x:c r="I458" s="37" t="str">
        <x:v>MSCT-12CR</x:v>
      </x:c>
      <x:c r="J458" s="37" t="str">
        <x:v>Split | 1.5 HP | White</x:v>
      </x:c>
      <x:c r="K458" s="37"/>
      <x:c r="L458" s="37"/>
      <x:c r="M458" s="37" t="str">
        <x:v>White</x:v>
      </x:c>
      <x:c r="N458" s="37" t="str">
        <x:v>MSCT-12CR</x:v>
      </x:c>
      <x:c r="O458" s="37"/>
      <x:c r="P458" s="37" t="str">
        <x:v>EG-013</x:v>
      </x:c>
      <x:c r="Q458" s="37" t="str">
        <x:v>B.TECH</x:v>
      </x:c>
      <x:c r="R458" s="37" t="str">
        <x:v>سلسلة</x:v>
      </x:c>
      <x:c r="S458" s="37" t="str">
        <x:v>A</x:v>
      </x:c>
      <x:c r="T458" s="37"/>
      <x:c r="U458" s="37"/>
      <x:c r="V458" s="37"/>
      <x:c r="W458" s="37" t="str">
        <x:v>https://btech.com/en/p/midea-air-conditioner-1-5hp-cooling-msct-12cr-2022</x:v>
      </x:c>
      <x:c r="X458" s="37" t="str">
        <x:v>رابط منتج مباشر</x:v>
      </x:c>
      <x:c r="Y458" s="37" t="str">
        <x:v>EGP</x:v>
      </x:c>
      <x:c r="Z458" s="56"/>
      <x:c r="AA458" s="56"/>
      <x:c r="AB458" s="56" t="str">
        <x:f>IF(OR(Z458="",AA458=""),"",MAX(0,AA458-Z458))</x:f>
      </x:c>
      <x:c r="AC458" s="58" t="str">
        <x:f>IF(OR(Z458="",AA458="",AA458=0),"",MAX(0,(AA458-Z458)/AA458))</x:f>
      </x:c>
      <x:c r="AD458" s="56"/>
      <x:c r="AE458" s="56" t="str">
        <x:f>IF(Z458="","",Z458+IF(AD458="",0,AD458))</x:f>
      </x:c>
      <x:c r="AF458" s="37" t="str">
        <x:f>IF(AD458="","",AD458=0)</x:f>
      </x:c>
      <x:c r="AG458" s="37"/>
      <x:c r="AH458" s="37"/>
      <x:c r="AI458" s="37"/>
      <x:c r="AJ458" s="37" t="str">
        <x:v>القاهرة</x:v>
      </x:c>
      <x:c r="AK458" s="37"/>
      <x:c r="AL458" s="37"/>
      <x:c r="AM458" s="37"/>
      <x:c r="AN458" s="37"/>
      <x:c r="AO458" s="37"/>
      <x:c r="AP458" s="37"/>
      <x:c r="AQ458" s="54" t="b">
        <x:v>1</x:v>
      </x:c>
      <x:c r="AR458" s="37"/>
      <x:c r="AS458" s="37" t="str">
        <x:v>صفحة منتج</x:v>
      </x:c>
      <x:c r="AT458" s="37" t="str">
        <x:v>عالية</x:v>
      </x:c>
      <x:c r="AU458" s="37" t="str">
        <x:v>egypt_store_product_listing</x:v>
      </x:c>
      <x:c r="AV458" s="37" t="str">
        <x:v>HTML/JSON-LD</x:v>
      </x:c>
      <x:c r="AW458" s="37" t="str">
        <x:v>https://btech.com/en/p/midea-air-conditioner-1-5hp-cooling-msct-12cr-2022</x:v>
      </x:c>
      <x:c r="AX458" s="37" t="n">
        <x:v>1</x:v>
      </x:c>
      <x:c r="AY458" s="60" t="n">
        <x:v>46233</x:v>
      </x:c>
      <x:c r="AZ458" s="60"/>
      <x:c r="BA458" s="60"/>
      <x:c r="BB458" s="62" t="str">
        <x:f>IF(BA458="","",(NOW()-BA458)*24)</x:f>
      </x:c>
      <x:c r="BC458" s="37" t="str">
        <x:f>IF(BA458="","لم يُرصد",IF(BH458&lt;&gt;TRUE,"غير نشط",IF(BD458="فشل","فشل حالي",IF(BB458&lt;=12,"حديث",IF(BB458&lt;=24,"متأخر","قديم")))))</x:f>
        <x:v>لم يُرصد</x:v>
      </x:c>
      <x:c r="BD458" s="37" t="str">
        <x:v>بانتظار أول رصد سعر</x:v>
      </x:c>
      <x:c r="BE458" s="37" t="n">
        <x:v>0</x:v>
      </x:c>
      <x:c r="BF458" s="37"/>
      <x:c r="BG458" s="37"/>
      <x:c r="BH458" s="54" t="b">
        <x:v>1</x:v>
      </x:c>
      <x:c r="BI458" s="37" t="str">
        <x:v>جاهز لأول رصد</x:v>
      </x:c>
      <x:c r="BJ458" s="37" t="str"/>
      <x:c r="BK458" s="37" t="str">
        <x:v>Catalogue title: Midea Split Air Conditioner,1.5 horsepower Only Cooling,White - MSCT-12CR</x:v>
      </x:c>
      <x:c r="BL458" s="60" t="n">
        <x:v>46233</x:v>
      </x:c>
      <x:c r="BM458" s="60" t="n">
        <x:v>46233</x:v>
      </x:c>
    </x:row>
    <x:row r="459">
      <x:c r="A459" s="37" t="str">
        <x:v>CASH-0C593A850A611E</x:v>
      </x:c>
      <x:c r="B459" s="37" t="str">
        <x:v>VAR-179CF59795B2F2|EG-013|STORE</x:v>
      </x:c>
      <x:c r="C459" s="37" t="str">
        <x:v>VAR-179CF59795B2F2</x:v>
      </x:c>
      <x:c r="D459" s="37" t="str">
        <x:v>MOD-2EFDABF386D35D</x:v>
      </x:c>
      <x:c r="E459" s="37" t="str">
        <x:v>Midea MSCT18CRN 2.25HP / White</x:v>
      </x:c>
      <x:c r="F459" s="37" t="str">
        <x:v>الأجهزة المنزلية</x:v>
      </x:c>
      <x:c r="G459" s="37" t="str">
        <x:v>مكيفات هواء</x:v>
      </x:c>
      <x:c r="H459" s="37" t="str">
        <x:v>Midea</x:v>
      </x:c>
      <x:c r="I459" s="37" t="str">
        <x:v>MSCT18CRN</x:v>
      </x:c>
      <x:c r="J459" s="37" t="str">
        <x:v>2.25HP | White</x:v>
      </x:c>
      <x:c r="K459" s="37"/>
      <x:c r="L459" s="37"/>
      <x:c r="M459" s="37" t="str">
        <x:v>White</x:v>
      </x:c>
      <x:c r="N459" s="37" t="str">
        <x:v>MSCT18CRN</x:v>
      </x:c>
      <x:c r="O459" s="37"/>
      <x:c r="P459" s="37" t="str">
        <x:v>EG-013</x:v>
      </x:c>
      <x:c r="Q459" s="37" t="str">
        <x:v>B.TECH</x:v>
      </x:c>
      <x:c r="R459" s="37" t="str">
        <x:v>سلسلة</x:v>
      </x:c>
      <x:c r="S459" s="37" t="str">
        <x:v>A</x:v>
      </x:c>
      <x:c r="T459" s="37"/>
      <x:c r="U459" s="37"/>
      <x:c r="V459" s="37"/>
      <x:c r="W459" s="37" t="str">
        <x:v>https://btech.com/en/c/air-conditioners</x:v>
      </x:c>
      <x:c r="X459" s="37" t="str">
        <x:v>صفحة فئة</x:v>
      </x:c>
      <x:c r="Y459" s="37" t="str">
        <x:v>EGP</x:v>
      </x:c>
      <x:c r="Z459" s="56"/>
      <x:c r="AA459" s="56"/>
      <x:c r="AB459" s="56" t="str">
        <x:f>IF(OR(Z459="",AA459=""),"",MAX(0,AA459-Z459))</x:f>
      </x:c>
      <x:c r="AC459" s="58" t="str">
        <x:f>IF(OR(Z459="",AA459="",AA459=0),"",MAX(0,(AA459-Z459)/AA459))</x:f>
      </x:c>
      <x:c r="AD459" s="56"/>
      <x:c r="AE459" s="56" t="str">
        <x:f>IF(Z459="","",Z459+IF(AD459="",0,AD459))</x:f>
      </x:c>
      <x:c r="AF459" s="37" t="str">
        <x:f>IF(AD459="","",AD459=0)</x:f>
      </x:c>
      <x:c r="AG459" s="37"/>
      <x:c r="AH459" s="37"/>
      <x:c r="AI459" s="37"/>
      <x:c r="AJ459" s="37" t="str">
        <x:v>القاهرة</x:v>
      </x:c>
      <x:c r="AK459" s="37"/>
      <x:c r="AL459" s="37"/>
      <x:c r="AM459" s="37"/>
      <x:c r="AN459" s="37"/>
      <x:c r="AO459" s="37"/>
      <x:c r="AP459" s="37"/>
      <x:c r="AQ459" s="54" t="b">
        <x:v>1</x:v>
      </x:c>
      <x:c r="AR459" s="37"/>
      <x:c r="AS459" s="37" t="str">
        <x:v>صفحة فئة</x:v>
      </x:c>
      <x:c r="AT459" s="37" t="str">
        <x:v>تحتاج مراجعة</x:v>
      </x:c>
      <x:c r="AU459" s="37" t="str">
        <x:v>store_category_listing</x:v>
      </x:c>
      <x:c r="AV459" s="37" t="str">
        <x:v>اكتشاف من صفحة فئة</x:v>
      </x:c>
      <x:c r="AW459" s="37" t="str">
        <x:v>https://btech.com/en/c/air-conditioners</x:v>
      </x:c>
      <x:c r="AX459" s="37" t="n">
        <x:v>1</x:v>
      </x:c>
      <x:c r="AY459" s="60" t="n">
        <x:v>46233</x:v>
      </x:c>
      <x:c r="AZ459" s="60"/>
      <x:c r="BA459" s="60"/>
      <x:c r="BB459" s="62" t="str">
        <x:f>IF(BA459="","",(NOW()-BA459)*24)</x:f>
      </x:c>
      <x:c r="BC459" s="37" t="str">
        <x:f>IF(BA459="","لم يُرصد",IF(BH459&lt;&gt;TRUE,"غير نشط",IF(BD459="فشل","فشل حالي",IF(BB459&lt;=12,"حديث",IF(BB459&lt;=24,"متأخر","قديم")))))</x:f>
        <x:v>لم يُرصد</x:v>
      </x:c>
      <x:c r="BD459" s="37" t="str">
        <x:v>بانتظار أول رصد سعر</x:v>
      </x:c>
      <x:c r="BE459" s="37" t="n">
        <x:v>0</x:v>
      </x:c>
      <x:c r="BF459" s="37"/>
      <x:c r="BG459" s="37"/>
      <x:c r="BH459" s="54" t="b">
        <x:v>1</x:v>
      </x:c>
      <x:c r="BI459" s="37" t="str">
        <x:v>يحتاج اكتشاف رابط المنتج</x:v>
      </x:c>
      <x:c r="BJ459" s="37" t="str">
        <x:v>Midea Split Air Conditioner,2.25 horsepower Only Cooling,White - MSCT18CRN</x:v>
      </x:c>
      <x:c r="BK459" s="37"/>
      <x:c r="BL459" s="60" t="n">
        <x:v>46233</x:v>
      </x:c>
      <x:c r="BM459" s="60" t="n">
        <x:v>46233</x:v>
      </x:c>
    </x:row>
    <x:row r="460">
      <x:c r="A460" s="37" t="str">
        <x:v>CASH-43E2465E14BC82</x:v>
      </x:c>
      <x:c r="B460" s="37" t="str">
        <x:v>VAR-253B390E4CA1DD|EG-013|STORE</x:v>
      </x:c>
      <x:c r="C460" s="37" t="str">
        <x:v>VAR-253B390E4CA1DD</x:v>
      </x:c>
      <x:c r="D460" s="37" t="str">
        <x:v>MOD-2EFDABF386D35D</x:v>
      </x:c>
      <x:c r="E460" s="37" t="str">
        <x:v>Midea MSCT18CRN Split | 2.25 HP | White</x:v>
      </x:c>
      <x:c r="F460" s="37" t="str">
        <x:v>الأجهزة المنزلية</x:v>
      </x:c>
      <x:c r="G460" s="37" t="str">
        <x:v>مكيفات هواء</x:v>
      </x:c>
      <x:c r="H460" s="37" t="str">
        <x:v>Midea</x:v>
      </x:c>
      <x:c r="I460" s="37" t="str">
        <x:v>MSCT18CRN</x:v>
      </x:c>
      <x:c r="J460" s="37" t="str">
        <x:v>Split | 2.25 HP | White</x:v>
      </x:c>
      <x:c r="K460" s="37"/>
      <x:c r="L460" s="37"/>
      <x:c r="M460" s="37" t="str">
        <x:v>White</x:v>
      </x:c>
      <x:c r="N460" s="37" t="str">
        <x:v>MSCT18CRN</x:v>
      </x:c>
      <x:c r="O460" s="37"/>
      <x:c r="P460" s="37" t="str">
        <x:v>EG-013</x:v>
      </x:c>
      <x:c r="Q460" s="37" t="str">
        <x:v>B.TECH</x:v>
      </x:c>
      <x:c r="R460" s="37" t="str">
        <x:v>سلسلة</x:v>
      </x:c>
      <x:c r="S460" s="37" t="str">
        <x:v>A</x:v>
      </x:c>
      <x:c r="T460" s="37"/>
      <x:c r="U460" s="37"/>
      <x:c r="V460" s="37"/>
      <x:c r="W460" s="37" t="str">
        <x:v>https://btech.com/en/p/midea-air-conditioner-2-25-hp-cooling-white-msct18crn</x:v>
      </x:c>
      <x:c r="X460" s="37" t="str">
        <x:v>رابط منتج مباشر</x:v>
      </x:c>
      <x:c r="Y460" s="37" t="str">
        <x:v>EGP</x:v>
      </x:c>
      <x:c r="Z460" s="56"/>
      <x:c r="AA460" s="56"/>
      <x:c r="AB460" s="56" t="str">
        <x:f>IF(OR(Z460="",AA460=""),"",MAX(0,AA460-Z460))</x:f>
      </x:c>
      <x:c r="AC460" s="58" t="str">
        <x:f>IF(OR(Z460="",AA460="",AA460=0),"",MAX(0,(AA460-Z460)/AA460))</x:f>
      </x:c>
      <x:c r="AD460" s="56"/>
      <x:c r="AE460" s="56" t="str">
        <x:f>IF(Z460="","",Z460+IF(AD460="",0,AD460))</x:f>
      </x:c>
      <x:c r="AF460" s="37" t="str">
        <x:f>IF(AD460="","",AD460=0)</x:f>
      </x:c>
      <x:c r="AG460" s="37"/>
      <x:c r="AH460" s="37"/>
      <x:c r="AI460" s="37"/>
      <x:c r="AJ460" s="37" t="str">
        <x:v>القاهرة</x:v>
      </x:c>
      <x:c r="AK460" s="37"/>
      <x:c r="AL460" s="37"/>
      <x:c r="AM460" s="37"/>
      <x:c r="AN460" s="37"/>
      <x:c r="AO460" s="37"/>
      <x:c r="AP460" s="37"/>
      <x:c r="AQ460" s="54" t="b">
        <x:v>1</x:v>
      </x:c>
      <x:c r="AR460" s="37"/>
      <x:c r="AS460" s="37" t="str">
        <x:v>صفحة منتج</x:v>
      </x:c>
      <x:c r="AT460" s="37" t="str">
        <x:v>عالية</x:v>
      </x:c>
      <x:c r="AU460" s="37" t="str">
        <x:v>egypt_store_product_listing</x:v>
      </x:c>
      <x:c r="AV460" s="37" t="str">
        <x:v>HTML/JSON-LD</x:v>
      </x:c>
      <x:c r="AW460" s="37" t="str">
        <x:v>https://btech.com/en/p/midea-air-conditioner-2-25-hp-cooling-white-msct18crn</x:v>
      </x:c>
      <x:c r="AX460" s="37" t="n">
        <x:v>1</x:v>
      </x:c>
      <x:c r="AY460" s="60" t="n">
        <x:v>46233</x:v>
      </x:c>
      <x:c r="AZ460" s="60"/>
      <x:c r="BA460" s="60"/>
      <x:c r="BB460" s="62" t="str">
        <x:f>IF(BA460="","",(NOW()-BA460)*24)</x:f>
      </x:c>
      <x:c r="BC460" s="37" t="str">
        <x:f>IF(BA460="","لم يُرصد",IF(BH460&lt;&gt;TRUE,"غير نشط",IF(BD460="فشل","فشل حالي",IF(BB460&lt;=12,"حديث",IF(BB460&lt;=24,"متأخر","قديم")))))</x:f>
        <x:v>لم يُرصد</x:v>
      </x:c>
      <x:c r="BD460" s="37" t="str">
        <x:v>بانتظار أول رصد سعر</x:v>
      </x:c>
      <x:c r="BE460" s="37" t="n">
        <x:v>0</x:v>
      </x:c>
      <x:c r="BF460" s="37"/>
      <x:c r="BG460" s="37"/>
      <x:c r="BH460" s="54" t="b">
        <x:v>1</x:v>
      </x:c>
      <x:c r="BI460" s="37" t="str">
        <x:v>جاهز لأول رصد</x:v>
      </x:c>
      <x:c r="BJ460" s="37" t="str"/>
      <x:c r="BK460" s="37" t="str">
        <x:v>Catalogue title: Midea Split Air Conditioner,2.25 horsepower Only Cooling,White - MSCT18CRN</x:v>
      </x:c>
      <x:c r="BL460" s="60" t="n">
        <x:v>46233</x:v>
      </x:c>
      <x:c r="BM460" s="60" t="n">
        <x:v>46233</x:v>
      </x:c>
    </x:row>
    <x:row r="461">
      <x:c r="A461" s="37" t="str">
        <x:v>CASH-499AD3C785F72D</x:v>
      </x:c>
      <x:c r="B461" s="37" t="str">
        <x:v>VAR-4D89223FAD3324|EG-013|STORE</x:v>
      </x:c>
      <x:c r="C461" s="37" t="str">
        <x:v>VAR-4D89223FAD3324</x:v>
      </x:c>
      <x:c r="D461" s="37" t="str">
        <x:v>MOD-2153ADE962DF5F</x:v>
      </x:c>
      <x:c r="E461" s="37" t="str">
        <x:v>Sharp AH-A12ZSE 1.5HP / White</x:v>
      </x:c>
      <x:c r="F461" s="37" t="str">
        <x:v>الأجهزة المنزلية</x:v>
      </x:c>
      <x:c r="G461" s="37" t="str">
        <x:v>مكيفات هواء</x:v>
      </x:c>
      <x:c r="H461" s="37" t="str">
        <x:v>Sharp</x:v>
      </x:c>
      <x:c r="I461" s="37" t="str">
        <x:v>AH-A12ZSE</x:v>
      </x:c>
      <x:c r="J461" s="37" t="str">
        <x:v>1.5HP | White</x:v>
      </x:c>
      <x:c r="K461" s="37"/>
      <x:c r="L461" s="37"/>
      <x:c r="M461" s="37" t="str">
        <x:v>White</x:v>
      </x:c>
      <x:c r="N461" s="37" t="str">
        <x:v>AH-A12ZSE</x:v>
      </x:c>
      <x:c r="O461" s="37"/>
      <x:c r="P461" s="37" t="str">
        <x:v>EG-013</x:v>
      </x:c>
      <x:c r="Q461" s="37" t="str">
        <x:v>B.TECH</x:v>
      </x:c>
      <x:c r="R461" s="37" t="str">
        <x:v>سلسلة</x:v>
      </x:c>
      <x:c r="S461" s="37" t="str">
        <x:v>A</x:v>
      </x:c>
      <x:c r="T461" s="37"/>
      <x:c r="U461" s="37"/>
      <x:c r="V461" s="37"/>
      <x:c r="W461" s="37" t="str">
        <x:v>https://btech.com/en/c/air-conditioners</x:v>
      </x:c>
      <x:c r="X461" s="37" t="str">
        <x:v>صفحة فئة</x:v>
      </x:c>
      <x:c r="Y461" s="37" t="str">
        <x:v>EGP</x:v>
      </x:c>
      <x:c r="Z461" s="56"/>
      <x:c r="AA461" s="56"/>
      <x:c r="AB461" s="56" t="str">
        <x:f>IF(OR(Z461="",AA461=""),"",MAX(0,AA461-Z461))</x:f>
      </x:c>
      <x:c r="AC461" s="58" t="str">
        <x:f>IF(OR(Z461="",AA461="",AA461=0),"",MAX(0,(AA461-Z461)/AA461))</x:f>
      </x:c>
      <x:c r="AD461" s="56"/>
      <x:c r="AE461" s="56" t="str">
        <x:f>IF(Z461="","",Z461+IF(AD461="",0,AD461))</x:f>
      </x:c>
      <x:c r="AF461" s="37" t="str">
        <x:f>IF(AD461="","",AD461=0)</x:f>
      </x:c>
      <x:c r="AG461" s="37"/>
      <x:c r="AH461" s="37"/>
      <x:c r="AI461" s="37"/>
      <x:c r="AJ461" s="37" t="str">
        <x:v>القاهرة</x:v>
      </x:c>
      <x:c r="AK461" s="37"/>
      <x:c r="AL461" s="37"/>
      <x:c r="AM461" s="37"/>
      <x:c r="AN461" s="37"/>
      <x:c r="AO461" s="37"/>
      <x:c r="AP461" s="37"/>
      <x:c r="AQ461" s="54" t="b">
        <x:v>1</x:v>
      </x:c>
      <x:c r="AR461" s="37"/>
      <x:c r="AS461" s="37" t="str">
        <x:v>صفحة فئة</x:v>
      </x:c>
      <x:c r="AT461" s="37" t="str">
        <x:v>تحتاج مراجعة</x:v>
      </x:c>
      <x:c r="AU461" s="37" t="str">
        <x:v>store_category_listing</x:v>
      </x:c>
      <x:c r="AV461" s="37" t="str">
        <x:v>اكتشاف من صفحة فئة</x:v>
      </x:c>
      <x:c r="AW461" s="37" t="str">
        <x:v>https://btech.com/en/c/air-conditioners</x:v>
      </x:c>
      <x:c r="AX461" s="37" t="n">
        <x:v>1</x:v>
      </x:c>
      <x:c r="AY461" s="60" t="n">
        <x:v>46233</x:v>
      </x:c>
      <x:c r="AZ461" s="60"/>
      <x:c r="BA461" s="60"/>
      <x:c r="BB461" s="62" t="str">
        <x:f>IF(BA461="","",(NOW()-BA461)*24)</x:f>
      </x:c>
      <x:c r="BC461" s="37" t="str">
        <x:f>IF(BA461="","لم يُرصد",IF(BH461&lt;&gt;TRUE,"غير نشط",IF(BD461="فشل","فشل حالي",IF(BB461&lt;=12,"حديث",IF(BB461&lt;=24,"متأخر","قديم")))))</x:f>
        <x:v>لم يُرصد</x:v>
      </x:c>
      <x:c r="BD461" s="37" t="str">
        <x:v>بانتظار أول رصد سعر</x:v>
      </x:c>
      <x:c r="BE461" s="37" t="n">
        <x:v>0</x:v>
      </x:c>
      <x:c r="BF461" s="37"/>
      <x:c r="BG461" s="37"/>
      <x:c r="BH461" s="54" t="b">
        <x:v>1</x:v>
      </x:c>
      <x:c r="BI461" s="37" t="str">
        <x:v>يحتاج اكتشاف رابط المنتج</x:v>
      </x:c>
      <x:c r="BJ461" s="37" t="str">
        <x:v>Sharp AH-A12ZSE Split Air Conditioner,1.5 horsepower Only Cooling,White - AH-A12ZSE</x:v>
      </x:c>
      <x:c r="BK461" s="37"/>
      <x:c r="BL461" s="60" t="n">
        <x:v>46233</x:v>
      </x:c>
      <x:c r="BM461" s="60" t="n">
        <x:v>46233</x:v>
      </x:c>
    </x:row>
    <x:row r="462">
      <x:c r="A462" s="37" t="str">
        <x:v>CASH-C65E3F6E6E5672</x:v>
      </x:c>
      <x:c r="B462" s="37" t="str">
        <x:v>VAR-3000C37ADA18B5|EG-013|STORE</x:v>
      </x:c>
      <x:c r="C462" s="37" t="str">
        <x:v>VAR-3000C37ADA18B5</x:v>
      </x:c>
      <x:c r="D462" s="37" t="str">
        <x:v>MOD-2153ADE962DF5F</x:v>
      </x:c>
      <x:c r="E462" s="37" t="str">
        <x:v>Sharp AH-A12ZSE Split | 1.5 HP | White</x:v>
      </x:c>
      <x:c r="F462" s="37" t="str">
        <x:v>الأجهزة المنزلية</x:v>
      </x:c>
      <x:c r="G462" s="37" t="str">
        <x:v>مكيفات هواء</x:v>
      </x:c>
      <x:c r="H462" s="37" t="str">
        <x:v>Sharp</x:v>
      </x:c>
      <x:c r="I462" s="37" t="str">
        <x:v>AH-A12ZSE</x:v>
      </x:c>
      <x:c r="J462" s="37" t="str">
        <x:v>Split | 1.5 HP | White</x:v>
      </x:c>
      <x:c r="K462" s="37"/>
      <x:c r="L462" s="37"/>
      <x:c r="M462" s="37" t="str">
        <x:v>White</x:v>
      </x:c>
      <x:c r="N462" s="37" t="str">
        <x:v>AH-A12ZSE</x:v>
      </x:c>
      <x:c r="O462" s="37"/>
      <x:c r="P462" s="37" t="str">
        <x:v>EG-013</x:v>
      </x:c>
      <x:c r="Q462" s="37" t="str">
        <x:v>B.TECH</x:v>
      </x:c>
      <x:c r="R462" s="37" t="str">
        <x:v>سلسلة</x:v>
      </x:c>
      <x:c r="S462" s="37" t="str">
        <x:v>A</x:v>
      </x:c>
      <x:c r="T462" s="37"/>
      <x:c r="U462" s="37"/>
      <x:c r="V462" s="37"/>
      <x:c r="W462" s="37" t="str">
        <x:v>https://btech.com/en/p/sharp-split-air-conditioner-cooling-only-1-5hp-aha12zse</x:v>
      </x:c>
      <x:c r="X462" s="37" t="str">
        <x:v>رابط منتج مباشر</x:v>
      </x:c>
      <x:c r="Y462" s="37" t="str">
        <x:v>EGP</x:v>
      </x:c>
      <x:c r="Z462" s="56"/>
      <x:c r="AA462" s="56"/>
      <x:c r="AB462" s="56" t="str">
        <x:f>IF(OR(Z462="",AA462=""),"",MAX(0,AA462-Z462))</x:f>
      </x:c>
      <x:c r="AC462" s="58" t="str">
        <x:f>IF(OR(Z462="",AA462="",AA462=0),"",MAX(0,(AA462-Z462)/AA462))</x:f>
      </x:c>
      <x:c r="AD462" s="56"/>
      <x:c r="AE462" s="56" t="str">
        <x:f>IF(Z462="","",Z462+IF(AD462="",0,AD462))</x:f>
      </x:c>
      <x:c r="AF462" s="37" t="str">
        <x:f>IF(AD462="","",AD462=0)</x:f>
      </x:c>
      <x:c r="AG462" s="37"/>
      <x:c r="AH462" s="37"/>
      <x:c r="AI462" s="37"/>
      <x:c r="AJ462" s="37" t="str">
        <x:v>القاهرة</x:v>
      </x:c>
      <x:c r="AK462" s="37"/>
      <x:c r="AL462" s="37"/>
      <x:c r="AM462" s="37"/>
      <x:c r="AN462" s="37"/>
      <x:c r="AO462" s="37"/>
      <x:c r="AP462" s="37"/>
      <x:c r="AQ462" s="54" t="b">
        <x:v>1</x:v>
      </x:c>
      <x:c r="AR462" s="37"/>
      <x:c r="AS462" s="37" t="str">
        <x:v>صفحة منتج</x:v>
      </x:c>
      <x:c r="AT462" s="37" t="str">
        <x:v>عالية</x:v>
      </x:c>
      <x:c r="AU462" s="37" t="str">
        <x:v>egypt_store_product_listing</x:v>
      </x:c>
      <x:c r="AV462" s="37" t="str">
        <x:v>HTML/JSON-LD</x:v>
      </x:c>
      <x:c r="AW462" s="37" t="str">
        <x:v>https://btech.com/en/p/sharp-split-air-conditioner-cooling-only-1-5hp-aha12zse</x:v>
      </x:c>
      <x:c r="AX462" s="37" t="n">
        <x:v>1</x:v>
      </x:c>
      <x:c r="AY462" s="60" t="n">
        <x:v>46233</x:v>
      </x:c>
      <x:c r="AZ462" s="60"/>
      <x:c r="BA462" s="60"/>
      <x:c r="BB462" s="62" t="str">
        <x:f>IF(BA462="","",(NOW()-BA462)*24)</x:f>
      </x:c>
      <x:c r="BC462" s="37" t="str">
        <x:f>IF(BA462="","لم يُرصد",IF(BH462&lt;&gt;TRUE,"غير نشط",IF(BD462="فشل","فشل حالي",IF(BB462&lt;=12,"حديث",IF(BB462&lt;=24,"متأخر","قديم")))))</x:f>
        <x:v>لم يُرصد</x:v>
      </x:c>
      <x:c r="BD462" s="37" t="str">
        <x:v>بانتظار أول رصد سعر</x:v>
      </x:c>
      <x:c r="BE462" s="37" t="n">
        <x:v>0</x:v>
      </x:c>
      <x:c r="BF462" s="37"/>
      <x:c r="BG462" s="37"/>
      <x:c r="BH462" s="54" t="b">
        <x:v>1</x:v>
      </x:c>
      <x:c r="BI462" s="37" t="str">
        <x:v>جاهز لأول رصد</x:v>
      </x:c>
      <x:c r="BJ462" s="37" t="str"/>
      <x:c r="BK462" s="37" t="str">
        <x:v>Catalogue title: Sharp AH-A12ZSE Split Air Conditioner,1.5 horsepower Only Cooling,White - AH-A12ZSE</x:v>
      </x:c>
      <x:c r="BL462" s="60" t="n">
        <x:v>46233</x:v>
      </x:c>
      <x:c r="BM462" s="60" t="n">
        <x:v>46233</x:v>
      </x:c>
    </x:row>
    <x:row r="463">
      <x:c r="A463" s="37" t="str">
        <x:v>CASH-94DFCB6BD3F4E7</x:v>
      </x:c>
      <x:c r="B463" s="37" t="str">
        <x:v>VAR-F8B5837BF27EC5|EG-013|STORE</x:v>
      </x:c>
      <x:c r="C463" s="37" t="str">
        <x:v>VAR-F8B5837BF27EC5</x:v>
      </x:c>
      <x:c r="D463" s="37" t="str">
        <x:v>MOD-79357C35951FA1</x:v>
      </x:c>
      <x:c r="E463" s="37" t="str">
        <x:v>Unionaire Artify Smart Split Air Conditioner 2.25HP / White</x:v>
      </x:c>
      <x:c r="F463" s="37" t="str">
        <x:v>الأجهزة المنزلية</x:v>
      </x:c>
      <x:c r="G463" s="37" t="str">
        <x:v>مكيفات هواء</x:v>
      </x:c>
      <x:c r="H463" s="37" t="str">
        <x:v>Unionaire</x:v>
      </x:c>
      <x:c r="I463" s="37" t="str">
        <x:v>Artify Smart Split Air Conditioner</x:v>
      </x:c>
      <x:c r="J463" s="37" t="str">
        <x:v>2.25HP | White</x:v>
      </x:c>
      <x:c r="K463" s="37"/>
      <x:c r="L463" s="37"/>
      <x:c r="M463" s="37" t="str">
        <x:v>White</x:v>
      </x:c>
      <x:c r="N463" s="37"/>
      <x:c r="O463" s="37"/>
      <x:c r="P463" s="37" t="str">
        <x:v>EG-013</x:v>
      </x:c>
      <x:c r="Q463" s="37" t="str">
        <x:v>B.TECH</x:v>
      </x:c>
      <x:c r="R463" s="37" t="str">
        <x:v>سلسلة</x:v>
      </x:c>
      <x:c r="S463" s="37" t="str">
        <x:v>A</x:v>
      </x:c>
      <x:c r="T463" s="37"/>
      <x:c r="U463" s="37"/>
      <x:c r="V463" s="37"/>
      <x:c r="W463" s="37" t="str">
        <x:v>https://btech.com/en/c/air-conditioners</x:v>
      </x:c>
      <x:c r="X463" s="37" t="str">
        <x:v>صفحة فئة</x:v>
      </x:c>
      <x:c r="Y463" s="37" t="str">
        <x:v>EGP</x:v>
      </x:c>
      <x:c r="Z463" s="56"/>
      <x:c r="AA463" s="56"/>
      <x:c r="AB463" s="56" t="str">
        <x:f>IF(OR(Z463="",AA463=""),"",MAX(0,AA463-Z463))</x:f>
      </x:c>
      <x:c r="AC463" s="58" t="str">
        <x:f>IF(OR(Z463="",AA463="",AA463=0),"",MAX(0,(AA463-Z463)/AA463))</x:f>
      </x:c>
      <x:c r="AD463" s="56"/>
      <x:c r="AE463" s="56" t="str">
        <x:f>IF(Z463="","",Z463+IF(AD463="",0,AD463))</x:f>
      </x:c>
      <x:c r="AF463" s="37" t="str">
        <x:f>IF(AD463="","",AD463=0)</x:f>
      </x:c>
      <x:c r="AG463" s="37"/>
      <x:c r="AH463" s="37"/>
      <x:c r="AI463" s="37"/>
      <x:c r="AJ463" s="37" t="str">
        <x:v>القاهرة</x:v>
      </x:c>
      <x:c r="AK463" s="37"/>
      <x:c r="AL463" s="37"/>
      <x:c r="AM463" s="37"/>
      <x:c r="AN463" s="37"/>
      <x:c r="AO463" s="37"/>
      <x:c r="AP463" s="37"/>
      <x:c r="AQ463" s="54" t="b">
        <x:v>1</x:v>
      </x:c>
      <x:c r="AR463" s="37"/>
      <x:c r="AS463" s="37" t="str">
        <x:v>صفحة فئة</x:v>
      </x:c>
      <x:c r="AT463" s="37" t="str">
        <x:v>تحتاج مراجعة</x:v>
      </x:c>
      <x:c r="AU463" s="37" t="str">
        <x:v>store_category_listing</x:v>
      </x:c>
      <x:c r="AV463" s="37" t="str">
        <x:v>اكتشاف من صفحة فئة</x:v>
      </x:c>
      <x:c r="AW463" s="37" t="str">
        <x:v>https://btech.com/en/c/air-conditioners</x:v>
      </x:c>
      <x:c r="AX463" s="37" t="n">
        <x:v>1</x:v>
      </x:c>
      <x:c r="AY463" s="60" t="n">
        <x:v>46233</x:v>
      </x:c>
      <x:c r="AZ463" s="60"/>
      <x:c r="BA463" s="60"/>
      <x:c r="BB463" s="62" t="str">
        <x:f>IF(BA463="","",(NOW()-BA463)*24)</x:f>
      </x:c>
      <x:c r="BC463" s="37" t="str">
        <x:f>IF(BA463="","لم يُرصد",IF(BH463&lt;&gt;TRUE,"غير نشط",IF(BD463="فشل","فشل حالي",IF(BB463&lt;=12,"حديث",IF(BB463&lt;=24,"متأخر","قديم")))))</x:f>
        <x:v>لم يُرصد</x:v>
      </x:c>
      <x:c r="BD463" s="37" t="str">
        <x:v>بانتظار أول رصد سعر</x:v>
      </x:c>
      <x:c r="BE463" s="37" t="n">
        <x:v>0</x:v>
      </x:c>
      <x:c r="BF463" s="37"/>
      <x:c r="BG463" s="37"/>
      <x:c r="BH463" s="54" t="b">
        <x:v>1</x:v>
      </x:c>
      <x:c r="BI463" s="37" t="str">
        <x:v>يحتاج اكتشاف رابط المنتج</x:v>
      </x:c>
      <x:c r="BJ463" s="37" t="str">
        <x:v>Unionaire Artify Smart Split Air Conditioner,2.25 horsepower Only Cooling,White</x:v>
      </x:c>
      <x:c r="BK463" s="37"/>
      <x:c r="BL463" s="60" t="n">
        <x:v>46233</x:v>
      </x:c>
      <x:c r="BM463" s="60" t="n">
        <x:v>46233</x:v>
      </x:c>
    </x:row>
    <x:row r="464">
      <x:c r="A464" s="37" t="str">
        <x:v>CASH-1904D36F40AC6F</x:v>
      </x:c>
      <x:c r="B464" s="37" t="str">
        <x:v>VAR-9A09CF49C5853B|EG-013|STORE</x:v>
      </x:c>
      <x:c r="C464" s="37" t="str">
        <x:v>VAR-9A09CF49C5853B</x:v>
      </x:c>
      <x:c r="D464" s="37" t="str">
        <x:v>MOD-97F21BAA0B9219</x:v>
      </x:c>
      <x:c r="E464" s="37" t="str">
        <x:v>Unionaire INV-ARTO012 1.5HP / White</x:v>
      </x:c>
      <x:c r="F464" s="37" t="str">
        <x:v>الأجهزة المنزلية</x:v>
      </x:c>
      <x:c r="G464" s="37" t="str">
        <x:v>مكيفات هواء</x:v>
      </x:c>
      <x:c r="H464" s="37" t="str">
        <x:v>Unionaire</x:v>
      </x:c>
      <x:c r="I464" s="37" t="str">
        <x:v>INV-ARTO012</x:v>
      </x:c>
      <x:c r="J464" s="37" t="str">
        <x:v>1.5HP | White</x:v>
      </x:c>
      <x:c r="K464" s="37"/>
      <x:c r="L464" s="37"/>
      <x:c r="M464" s="37" t="str">
        <x:v>White</x:v>
      </x:c>
      <x:c r="N464" s="37" t="str">
        <x:v>INV-ARTO012</x:v>
      </x:c>
      <x:c r="O464" s="37"/>
      <x:c r="P464" s="37" t="str">
        <x:v>EG-013</x:v>
      </x:c>
      <x:c r="Q464" s="37" t="str">
        <x:v>B.TECH</x:v>
      </x:c>
      <x:c r="R464" s="37" t="str">
        <x:v>سلسلة</x:v>
      </x:c>
      <x:c r="S464" s="37" t="str">
        <x:v>A</x:v>
      </x:c>
      <x:c r="T464" s="37"/>
      <x:c r="U464" s="37"/>
      <x:c r="V464" s="37"/>
      <x:c r="W464" s="37" t="str">
        <x:v>https://btech.com/en/c/air-conditioners</x:v>
      </x:c>
      <x:c r="X464" s="37" t="str">
        <x:v>صفحة فئة</x:v>
      </x:c>
      <x:c r="Y464" s="37" t="str">
        <x:v>EGP</x:v>
      </x:c>
      <x:c r="Z464" s="56"/>
      <x:c r="AA464" s="56"/>
      <x:c r="AB464" s="56" t="str">
        <x:f>IF(OR(Z464="",AA464=""),"",MAX(0,AA464-Z464))</x:f>
      </x:c>
      <x:c r="AC464" s="58" t="str">
        <x:f>IF(OR(Z464="",AA464="",AA464=0),"",MAX(0,(AA464-Z464)/AA464))</x:f>
      </x:c>
      <x:c r="AD464" s="56"/>
      <x:c r="AE464" s="56" t="str">
        <x:f>IF(Z464="","",Z464+IF(AD464="",0,AD464))</x:f>
      </x:c>
      <x:c r="AF464" s="37" t="str">
        <x:f>IF(AD464="","",AD464=0)</x:f>
      </x:c>
      <x:c r="AG464" s="37"/>
      <x:c r="AH464" s="37"/>
      <x:c r="AI464" s="37"/>
      <x:c r="AJ464" s="37" t="str">
        <x:v>القاهرة</x:v>
      </x:c>
      <x:c r="AK464" s="37"/>
      <x:c r="AL464" s="37"/>
      <x:c r="AM464" s="37"/>
      <x:c r="AN464" s="37"/>
      <x:c r="AO464" s="37"/>
      <x:c r="AP464" s="37"/>
      <x:c r="AQ464" s="54" t="b">
        <x:v>1</x:v>
      </x:c>
      <x:c r="AR464" s="37"/>
      <x:c r="AS464" s="37" t="str">
        <x:v>صفحة فئة</x:v>
      </x:c>
      <x:c r="AT464" s="37" t="str">
        <x:v>تحتاج مراجعة</x:v>
      </x:c>
      <x:c r="AU464" s="37" t="str">
        <x:v>store_category_listing</x:v>
      </x:c>
      <x:c r="AV464" s="37" t="str">
        <x:v>اكتشاف من صفحة فئة</x:v>
      </x:c>
      <x:c r="AW464" s="37" t="str">
        <x:v>https://btech.com/en/c/air-conditioners</x:v>
      </x:c>
      <x:c r="AX464" s="37" t="n">
        <x:v>1</x:v>
      </x:c>
      <x:c r="AY464" s="60" t="n">
        <x:v>46233</x:v>
      </x:c>
      <x:c r="AZ464" s="60"/>
      <x:c r="BA464" s="60"/>
      <x:c r="BB464" s="62" t="str">
        <x:f>IF(BA464="","",(NOW()-BA464)*24)</x:f>
      </x:c>
      <x:c r="BC464" s="37" t="str">
        <x:f>IF(BA464="","لم يُرصد",IF(BH464&lt;&gt;TRUE,"غير نشط",IF(BD464="فشل","فشل حالي",IF(BB464&lt;=12,"حديث",IF(BB464&lt;=24,"متأخر","قديم")))))</x:f>
        <x:v>لم يُرصد</x:v>
      </x:c>
      <x:c r="BD464" s="37" t="str">
        <x:v>بانتظار أول رصد سعر</x:v>
      </x:c>
      <x:c r="BE464" s="37" t="n">
        <x:v>0</x:v>
      </x:c>
      <x:c r="BF464" s="37"/>
      <x:c r="BG464" s="37"/>
      <x:c r="BH464" s="54" t="b">
        <x:v>1</x:v>
      </x:c>
      <x:c r="BI464" s="37" t="str">
        <x:v>يحتاج اكتشاف رابط المنتج</x:v>
      </x:c>
      <x:c r="BJ464" s="37" t="str">
        <x:v>Unionaire Artify Inverter Split Air Conditioner,1.5 horsepower Inverter Motor Only Cooling,White - INV-ARTO012</x:v>
      </x:c>
      <x:c r="BK464" s="37"/>
      <x:c r="BL464" s="60" t="n">
        <x:v>46233</x:v>
      </x:c>
      <x:c r="BM464" s="60" t="n">
        <x:v>46233</x:v>
      </x:c>
    </x:row>
    <x:row r="465">
      <x:c r="A465" s="37" t="str">
        <x:v>CASH-E306E792E41EB6</x:v>
      </x:c>
      <x:c r="B465" s="37" t="str">
        <x:v>VAR-0DF4A5A99B63CD|EG-013|STORE</x:v>
      </x:c>
      <x:c r="C465" s="37" t="str">
        <x:v>VAR-0DF4A5A99B63CD</x:v>
      </x:c>
      <x:c r="D465" s="37" t="str">
        <x:v>MOD-97F21BAA0B9219</x:v>
      </x:c>
      <x:c r="E465" s="37" t="str">
        <x:v>Unionaire INV-ARTO012 Split | 1.5 HP | Inverter | White</x:v>
      </x:c>
      <x:c r="F465" s="37" t="str">
        <x:v>الأجهزة المنزلية</x:v>
      </x:c>
      <x:c r="G465" s="37" t="str">
        <x:v>مكيفات هواء</x:v>
      </x:c>
      <x:c r="H465" s="37" t="str">
        <x:v>Unionaire</x:v>
      </x:c>
      <x:c r="I465" s="37" t="str">
        <x:v>INV-ARTO012</x:v>
      </x:c>
      <x:c r="J465" s="37" t="str">
        <x:v>Split | 1.5 HP | Inverter | White</x:v>
      </x:c>
      <x:c r="K465" s="37"/>
      <x:c r="L465" s="37"/>
      <x:c r="M465" s="37" t="str">
        <x:v>White</x:v>
      </x:c>
      <x:c r="N465" s="37" t="str">
        <x:v>INV-ARTO012</x:v>
      </x:c>
      <x:c r="O465" s="37"/>
      <x:c r="P465" s="37" t="str">
        <x:v>EG-013</x:v>
      </x:c>
      <x:c r="Q465" s="37" t="str">
        <x:v>B.TECH</x:v>
      </x:c>
      <x:c r="R465" s="37" t="str">
        <x:v>سلسلة</x:v>
      </x:c>
      <x:c r="S465" s="37" t="str">
        <x:v>A</x:v>
      </x:c>
      <x:c r="T465" s="37"/>
      <x:c r="U465" s="37"/>
      <x:c r="V465" s="37"/>
      <x:c r="W465" s="37" t="str">
        <x:v>https://btech.com/en/p/02080b6c-d6f1-4208-8ab9-ed4bfcc91df0</x:v>
      </x:c>
      <x:c r="X465" s="37" t="str">
        <x:v>رابط منتج مباشر</x:v>
      </x:c>
      <x:c r="Y465" s="37" t="str">
        <x:v>EGP</x:v>
      </x:c>
      <x:c r="Z465" s="56"/>
      <x:c r="AA465" s="56"/>
      <x:c r="AB465" s="56" t="str">
        <x:f>IF(OR(Z465="",AA465=""),"",MAX(0,AA465-Z465))</x:f>
      </x:c>
      <x:c r="AC465" s="58" t="str">
        <x:f>IF(OR(Z465="",AA465="",AA465=0),"",MAX(0,(AA465-Z465)/AA465))</x:f>
      </x:c>
      <x:c r="AD465" s="56"/>
      <x:c r="AE465" s="56" t="str">
        <x:f>IF(Z465="","",Z465+IF(AD465="",0,AD465))</x:f>
      </x:c>
      <x:c r="AF465" s="37" t="str">
        <x:f>IF(AD465="","",AD465=0)</x:f>
      </x:c>
      <x:c r="AG465" s="37"/>
      <x:c r="AH465" s="37"/>
      <x:c r="AI465" s="37"/>
      <x:c r="AJ465" s="37" t="str">
        <x:v>القاهرة</x:v>
      </x:c>
      <x:c r="AK465" s="37"/>
      <x:c r="AL465" s="37"/>
      <x:c r="AM465" s="37"/>
      <x:c r="AN465" s="37"/>
      <x:c r="AO465" s="37"/>
      <x:c r="AP465" s="37"/>
      <x:c r="AQ465" s="54" t="b">
        <x:v>1</x:v>
      </x:c>
      <x:c r="AR465" s="37"/>
      <x:c r="AS465" s="37" t="str">
        <x:v>صفحة منتج</x:v>
      </x:c>
      <x:c r="AT465" s="37" t="str">
        <x:v>عالية</x:v>
      </x:c>
      <x:c r="AU465" s="37" t="str">
        <x:v>egypt_store_product_listing</x:v>
      </x:c>
      <x:c r="AV465" s="37" t="str">
        <x:v>HTML/JSON-LD</x:v>
      </x:c>
      <x:c r="AW465" s="37" t="str">
        <x:v>https://btech.com/en/p/02080b6c-d6f1-4208-8ab9-ed4bfcc91df0</x:v>
      </x:c>
      <x:c r="AX465" s="37" t="n">
        <x:v>1</x:v>
      </x:c>
      <x:c r="AY465" s="60" t="n">
        <x:v>46233</x:v>
      </x:c>
      <x:c r="AZ465" s="60"/>
      <x:c r="BA465" s="60"/>
      <x:c r="BB465" s="62" t="str">
        <x:f>IF(BA465="","",(NOW()-BA465)*24)</x:f>
      </x:c>
      <x:c r="BC465" s="37" t="str">
        <x:f>IF(BA465="","لم يُرصد",IF(BH465&lt;&gt;TRUE,"غير نشط",IF(BD465="فشل","فشل حالي",IF(BB465&lt;=12,"حديث",IF(BB465&lt;=24,"متأخر","قديم")))))</x:f>
        <x:v>لم يُرصد</x:v>
      </x:c>
      <x:c r="BD465" s="37" t="str">
        <x:v>بانتظار أول رصد سعر</x:v>
      </x:c>
      <x:c r="BE465" s="37" t="n">
        <x:v>0</x:v>
      </x:c>
      <x:c r="BF465" s="37"/>
      <x:c r="BG465" s="37"/>
      <x:c r="BH465" s="54" t="b">
        <x:v>1</x:v>
      </x:c>
      <x:c r="BI465" s="37" t="str">
        <x:v>جاهز لأول رصد</x:v>
      </x:c>
      <x:c r="BJ465" s="37" t="str"/>
      <x:c r="BK465" s="37" t="str">
        <x:v>Catalogue title: Unionaire Artify Inverter Split Air Conditioner,1.5 horsepower Inverter Motor Only Cooling,White - INV-ARTO012</x:v>
      </x:c>
      <x:c r="BL465" s="60" t="n">
        <x:v>46233</x:v>
      </x:c>
      <x:c r="BM465" s="60" t="n">
        <x:v>46233</x:v>
      </x:c>
    </x:row>
    <x:row r="466">
      <x:c r="A466" s="37" t="str">
        <x:v>CASH-200FE3020A6D22</x:v>
      </x:c>
      <x:c r="B466" s="37" t="str">
        <x:v>VAR-23A28A4F5D6C39|EG-013|STORE</x:v>
      </x:c>
      <x:c r="C466" s="37" t="str">
        <x:v>VAR-23A28A4F5D6C39</x:v>
      </x:c>
      <x:c r="D466" s="37" t="str">
        <x:v>MOD-9F6B6B7C7E94C8</x:v>
      </x:c>
      <x:c r="E466" s="37" t="str">
        <x:v>Beko MOC20100BFB 20 L | 700 W | Black | 20L</x:v>
      </x:c>
      <x:c r="F466" s="37" t="str">
        <x:v>الأجهزة المنزلية</x:v>
      </x:c>
      <x:c r="G466" s="37" t="str">
        <x:v>ميكروويف</x:v>
      </x:c>
      <x:c r="H466" s="37" t="str">
        <x:v>Beko</x:v>
      </x:c>
      <x:c r="I466" s="37" t="str">
        <x:v>MOC20100BFB</x:v>
      </x:c>
      <x:c r="J466" s="37" t="str">
        <x:v>20 L | 700 W | Black</x:v>
      </x:c>
      <x:c r="K466" s="37"/>
      <x:c r="L466" s="37"/>
      <x:c r="M466" s="37" t="str">
        <x:v>Black</x:v>
      </x:c>
      <x:c r="N466" s="37" t="str">
        <x:v>MOC20100BFB</x:v>
      </x:c>
      <x:c r="O466" s="37"/>
      <x:c r="P466" s="37" t="str">
        <x:v>EG-013</x:v>
      </x:c>
      <x:c r="Q466" s="37" t="str">
        <x:v>B.TECH</x:v>
      </x:c>
      <x:c r="R466" s="37" t="str">
        <x:v>سلسلة</x:v>
      </x:c>
      <x:c r="S466" s="37" t="str">
        <x:v>A</x:v>
      </x:c>
      <x:c r="T466" s="37"/>
      <x:c r="U466" s="37"/>
      <x:c r="V466" s="37"/>
      <x:c r="W466" s="37" t="str">
        <x:v>https://btech.com/en/p/beko-microwave-20-liters-black-moc20100bfb</x:v>
      </x:c>
      <x:c r="X466" s="37" t="str">
        <x:v>رابط منتج مباشر</x:v>
      </x:c>
      <x:c r="Y466" s="37" t="str">
        <x:v>EGP</x:v>
      </x:c>
      <x:c r="Z466" s="56"/>
      <x:c r="AA466" s="56"/>
      <x:c r="AB466" s="56" t="str">
        <x:f>IF(OR(Z466="",AA466=""),"",MAX(0,AA466-Z466))</x:f>
      </x:c>
      <x:c r="AC466" s="58" t="str">
        <x:f>IF(OR(Z466="",AA466="",AA466=0),"",MAX(0,(AA466-Z466)/AA466))</x:f>
      </x:c>
      <x:c r="AD466" s="56"/>
      <x:c r="AE466" s="56" t="str">
        <x:f>IF(Z466="","",Z466+IF(AD466="",0,AD466))</x:f>
      </x:c>
      <x:c r="AF466" s="37" t="str">
        <x:f>IF(AD466="","",AD466=0)</x:f>
      </x:c>
      <x:c r="AG466" s="37"/>
      <x:c r="AH466" s="37"/>
      <x:c r="AI466" s="37"/>
      <x:c r="AJ466" s="37" t="str">
        <x:v>القاهرة</x:v>
      </x:c>
      <x:c r="AK466" s="37"/>
      <x:c r="AL466" s="37"/>
      <x:c r="AM466" s="37"/>
      <x:c r="AN466" s="37"/>
      <x:c r="AO466" s="37"/>
      <x:c r="AP466" s="37"/>
      <x:c r="AQ466" s="54" t="b">
        <x:v>1</x:v>
      </x:c>
      <x:c r="AR466" s="37"/>
      <x:c r="AS466" s="37" t="str">
        <x:v>صفحة منتج</x:v>
      </x:c>
      <x:c r="AT466" s="37" t="str">
        <x:v>عالية</x:v>
      </x:c>
      <x:c r="AU466" s="37" t="str">
        <x:v>egypt_store_product_listing</x:v>
      </x:c>
      <x:c r="AV466" s="37" t="str">
        <x:v>HTML/JSON-LD</x:v>
      </x:c>
      <x:c r="AW466" s="37" t="str">
        <x:v>https://btech.com/en/p/beko-microwave-20-liters-black-moc20100bfb</x:v>
      </x:c>
      <x:c r="AX466" s="37" t="n">
        <x:v>1</x:v>
      </x:c>
      <x:c r="AY466" s="60" t="n">
        <x:v>46233</x:v>
      </x:c>
      <x:c r="AZ466" s="60"/>
      <x:c r="BA466" s="60"/>
      <x:c r="BB466" s="62" t="str">
        <x:f>IF(BA466="","",(NOW()-BA466)*24)</x:f>
      </x:c>
      <x:c r="BC466" s="37" t="str">
        <x:f>IF(BA466="","لم يُرصد",IF(BH466&lt;&gt;TRUE,"غير نشط",IF(BD466="فشل","فشل حالي",IF(BB466&lt;=12,"حديث",IF(BB466&lt;=24,"متأخر","قديم")))))</x:f>
        <x:v>لم يُرصد</x:v>
      </x:c>
      <x:c r="BD466" s="37" t="str">
        <x:v>بانتظار أول رصد سعر</x:v>
      </x:c>
      <x:c r="BE466" s="37" t="n">
        <x:v>0</x:v>
      </x:c>
      <x:c r="BF466" s="37"/>
      <x:c r="BG466" s="37"/>
      <x:c r="BH466" s="54" t="b">
        <x:v>1</x:v>
      </x:c>
      <x:c r="BI466" s="37" t="str">
        <x:v>جاهز لأول رصد</x:v>
      </x:c>
      <x:c r="BJ466" s="37" t="str"/>
      <x:c r="BK466" s="37" t="str">
        <x:v>Catalogue title: Beko Microwave with Grill, 20 Liter 700 Watt, Black - MOC20100BFB</x:v>
      </x:c>
      <x:c r="BL466" s="60" t="n">
        <x:v>46233</x:v>
      </x:c>
      <x:c r="BM466" s="60" t="n">
        <x:v>46233</x:v>
      </x:c>
    </x:row>
    <x:row r="467">
      <x:c r="A467" s="37" t="str">
        <x:v>CASH-A3FEDC92C5A96D</x:v>
      </x:c>
      <x:c r="B467" s="37" t="str">
        <x:v>VAR-530AB2F080BB4E|EG-013|STORE</x:v>
      </x:c>
      <x:c r="C467" s="37" t="str">
        <x:v>VAR-530AB2F080BB4E</x:v>
      </x:c>
      <x:c r="D467" s="37" t="str">
        <x:v>MOD-F97121B2BBAD71</x:v>
      </x:c>
      <x:c r="E467" s="37" t="str">
        <x:v>Fresh FMW-20MC-SM 20 L | 700 W | Silver | 20L</x:v>
      </x:c>
      <x:c r="F467" s="37" t="str">
        <x:v>الأجهزة المنزلية</x:v>
      </x:c>
      <x:c r="G467" s="37" t="str">
        <x:v>ميكروويف</x:v>
      </x:c>
      <x:c r="H467" s="37" t="str">
        <x:v>Fresh</x:v>
      </x:c>
      <x:c r="I467" s="37" t="str">
        <x:v>FMW-20MC-SM</x:v>
      </x:c>
      <x:c r="J467" s="37" t="str">
        <x:v>20 L | 700 W | Silver</x:v>
      </x:c>
      <x:c r="K467" s="37"/>
      <x:c r="L467" s="37"/>
      <x:c r="M467" s="37" t="str">
        <x:v>Silver</x:v>
      </x:c>
      <x:c r="N467" s="37" t="str">
        <x:v>FMW-20MC-SM</x:v>
      </x:c>
      <x:c r="O467" s="37"/>
      <x:c r="P467" s="37" t="str">
        <x:v>EG-013</x:v>
      </x:c>
      <x:c r="Q467" s="37" t="str">
        <x:v>B.TECH</x:v>
      </x:c>
      <x:c r="R467" s="37" t="str">
        <x:v>سلسلة</x:v>
      </x:c>
      <x:c r="S467" s="37" t="str">
        <x:v>A</x:v>
      </x:c>
      <x:c r="T467" s="37"/>
      <x:c r="U467" s="37"/>
      <x:c r="V467" s="37"/>
      <x:c r="W467" s="37" t="str">
        <x:v>https://btech.com/en/p/fresh-microwave-20-liters-700-watt-mirror-fmw-20mc-sm</x:v>
      </x:c>
      <x:c r="X467" s="37" t="str">
        <x:v>رابط منتج مباشر</x:v>
      </x:c>
      <x:c r="Y467" s="37" t="str">
        <x:v>EGP</x:v>
      </x:c>
      <x:c r="Z467" s="56"/>
      <x:c r="AA467" s="56"/>
      <x:c r="AB467" s="56" t="str">
        <x:f>IF(OR(Z467="",AA467=""),"",MAX(0,AA467-Z467))</x:f>
      </x:c>
      <x:c r="AC467" s="58" t="str">
        <x:f>IF(OR(Z467="",AA467="",AA467=0),"",MAX(0,(AA467-Z467)/AA467))</x:f>
      </x:c>
      <x:c r="AD467" s="56"/>
      <x:c r="AE467" s="56" t="str">
        <x:f>IF(Z467="","",Z467+IF(AD467="",0,AD467))</x:f>
      </x:c>
      <x:c r="AF467" s="37" t="str">
        <x:f>IF(AD467="","",AD467=0)</x:f>
      </x:c>
      <x:c r="AG467" s="37"/>
      <x:c r="AH467" s="37"/>
      <x:c r="AI467" s="37"/>
      <x:c r="AJ467" s="37" t="str">
        <x:v>القاهرة</x:v>
      </x:c>
      <x:c r="AK467" s="37"/>
      <x:c r="AL467" s="37"/>
      <x:c r="AM467" s="37"/>
      <x:c r="AN467" s="37"/>
      <x:c r="AO467" s="37"/>
      <x:c r="AP467" s="37"/>
      <x:c r="AQ467" s="54" t="b">
        <x:v>1</x:v>
      </x:c>
      <x:c r="AR467" s="37"/>
      <x:c r="AS467" s="37" t="str">
        <x:v>صفحة منتج</x:v>
      </x:c>
      <x:c r="AT467" s="37" t="str">
        <x:v>عالية</x:v>
      </x:c>
      <x:c r="AU467" s="37" t="str">
        <x:v>egypt_store_product_listing</x:v>
      </x:c>
      <x:c r="AV467" s="37" t="str">
        <x:v>HTML/JSON-LD</x:v>
      </x:c>
      <x:c r="AW467" s="37" t="str">
        <x:v>https://btech.com/en/p/fresh-microwave-20-liters-700-watt-mirror-fmw-20mc-sm</x:v>
      </x:c>
      <x:c r="AX467" s="37" t="n">
        <x:v>1</x:v>
      </x:c>
      <x:c r="AY467" s="60" t="n">
        <x:v>46233</x:v>
      </x:c>
      <x:c r="AZ467" s="60"/>
      <x:c r="BA467" s="60"/>
      <x:c r="BB467" s="62" t="str">
        <x:f>IF(BA467="","",(NOW()-BA467)*24)</x:f>
      </x:c>
      <x:c r="BC467" s="37" t="str">
        <x:f>IF(BA467="","لم يُرصد",IF(BH467&lt;&gt;TRUE,"غير نشط",IF(BD467="فشل","فشل حالي",IF(BB467&lt;=12,"حديث",IF(BB467&lt;=24,"متأخر","قديم")))))</x:f>
        <x:v>لم يُرصد</x:v>
      </x:c>
      <x:c r="BD467" s="37" t="str">
        <x:v>بانتظار أول رصد سعر</x:v>
      </x:c>
      <x:c r="BE467" s="37" t="n">
        <x:v>0</x:v>
      </x:c>
      <x:c r="BF467" s="37"/>
      <x:c r="BG467" s="37"/>
      <x:c r="BH467" s="54" t="b">
        <x:v>1</x:v>
      </x:c>
      <x:c r="BI467" s="37" t="str">
        <x:v>جاهز لأول رصد</x:v>
      </x:c>
      <x:c r="BJ467" s="37" t="str"/>
      <x:c r="BK467" s="37" t="str">
        <x:v>Catalogue title: Fresh Microwave with Grill, 20 Liter 700 Watt, Mirror Silver - FMW-20MC-SM</x:v>
      </x:c>
      <x:c r="BL467" s="60" t="n">
        <x:v>46233</x:v>
      </x:c>
      <x:c r="BM467" s="60" t="n">
        <x:v>46233</x:v>
      </x:c>
    </x:row>
    <x:row r="468">
      <x:c r="A468" s="37" t="str">
        <x:v>CASH-A6F102781E43DF</x:v>
      </x:c>
      <x:c r="B468" s="37" t="str">
        <x:v>VAR-B4382BA3141A7F|EG-013|STORE</x:v>
      </x:c>
      <x:c r="C468" s="37" t="str">
        <x:v>VAR-B4382BA3141A7F</x:v>
      </x:c>
      <x:c r="D468" s="37" t="str">
        <x:v>MOD-AC2FAF369B947A</x:v>
      </x:c>
      <x:c r="E468" s="37" t="str">
        <x:v>Fresh FMW-25KC-BW 25 L | 850 W | Black | 25L</x:v>
      </x:c>
      <x:c r="F468" s="37" t="str">
        <x:v>الأجهزة المنزلية</x:v>
      </x:c>
      <x:c r="G468" s="37" t="str">
        <x:v>ميكروويف</x:v>
      </x:c>
      <x:c r="H468" s="37" t="str">
        <x:v>Fresh</x:v>
      </x:c>
      <x:c r="I468" s="37" t="str">
        <x:v>FMW-25KC-BW</x:v>
      </x:c>
      <x:c r="J468" s="37" t="str">
        <x:v>25 L | 850 W | Black</x:v>
      </x:c>
      <x:c r="K468" s="37"/>
      <x:c r="L468" s="37"/>
      <x:c r="M468" s="37" t="str">
        <x:v>Black</x:v>
      </x:c>
      <x:c r="N468" s="37" t="str">
        <x:v>FMW-25KC-BW</x:v>
      </x:c>
      <x:c r="O468" s="37"/>
      <x:c r="P468" s="37" t="str">
        <x:v>EG-013</x:v>
      </x:c>
      <x:c r="Q468" s="37" t="str">
        <x:v>B.TECH</x:v>
      </x:c>
      <x:c r="R468" s="37" t="str">
        <x:v>سلسلة</x:v>
      </x:c>
      <x:c r="S468" s="37" t="str">
        <x:v>A</x:v>
      </x:c>
      <x:c r="T468" s="37"/>
      <x:c r="U468" s="37"/>
      <x:c r="V468" s="37"/>
      <x:c r="W468" s="37" t="str">
        <x:v>https://btech.com/en/p/84f9d9fa-ec42-4600-ae46-0aa55c27ae5f</x:v>
      </x:c>
      <x:c r="X468" s="37" t="str">
        <x:v>رابط منتج مباشر</x:v>
      </x:c>
      <x:c r="Y468" s="37" t="str">
        <x:v>EGP</x:v>
      </x:c>
      <x:c r="Z468" s="56"/>
      <x:c r="AA468" s="56"/>
      <x:c r="AB468" s="56" t="str">
        <x:f>IF(OR(Z468="",AA468=""),"",MAX(0,AA468-Z468))</x:f>
      </x:c>
      <x:c r="AC468" s="58" t="str">
        <x:f>IF(OR(Z468="",AA468="",AA468=0),"",MAX(0,(AA468-Z468)/AA468))</x:f>
      </x:c>
      <x:c r="AD468" s="56"/>
      <x:c r="AE468" s="56" t="str">
        <x:f>IF(Z468="","",Z468+IF(AD468="",0,AD468))</x:f>
      </x:c>
      <x:c r="AF468" s="37" t="str">
        <x:f>IF(AD468="","",AD468=0)</x:f>
      </x:c>
      <x:c r="AG468" s="37"/>
      <x:c r="AH468" s="37"/>
      <x:c r="AI468" s="37"/>
      <x:c r="AJ468" s="37" t="str">
        <x:v>القاهرة</x:v>
      </x:c>
      <x:c r="AK468" s="37"/>
      <x:c r="AL468" s="37"/>
      <x:c r="AM468" s="37"/>
      <x:c r="AN468" s="37"/>
      <x:c r="AO468" s="37"/>
      <x:c r="AP468" s="37"/>
      <x:c r="AQ468" s="54" t="b">
        <x:v>1</x:v>
      </x:c>
      <x:c r="AR468" s="37"/>
      <x:c r="AS468" s="37" t="str">
        <x:v>صفحة منتج</x:v>
      </x:c>
      <x:c r="AT468" s="37" t="str">
        <x:v>عالية</x:v>
      </x:c>
      <x:c r="AU468" s="37" t="str">
        <x:v>egypt_store_product_listing</x:v>
      </x:c>
      <x:c r="AV468" s="37" t="str">
        <x:v>HTML/JSON-LD</x:v>
      </x:c>
      <x:c r="AW468" s="37" t="str">
        <x:v>https://btech.com/en/p/84f9d9fa-ec42-4600-ae46-0aa55c27ae5f</x:v>
      </x:c>
      <x:c r="AX468" s="37" t="n">
        <x:v>1</x:v>
      </x:c>
      <x:c r="AY468" s="60" t="n">
        <x:v>46233</x:v>
      </x:c>
      <x:c r="AZ468" s="60"/>
      <x:c r="BA468" s="60"/>
      <x:c r="BB468" s="62" t="str">
        <x:f>IF(BA468="","",(NOW()-BA468)*24)</x:f>
      </x:c>
      <x:c r="BC468" s="37" t="str">
        <x:f>IF(BA468="","لم يُرصد",IF(BH468&lt;&gt;TRUE,"غير نشط",IF(BD468="فشل","فشل حالي",IF(BB468&lt;=12,"حديث",IF(BB468&lt;=24,"متأخر","قديم")))))</x:f>
        <x:v>لم يُرصد</x:v>
      </x:c>
      <x:c r="BD468" s="37" t="str">
        <x:v>بانتظار أول رصد سعر</x:v>
      </x:c>
      <x:c r="BE468" s="37" t="n">
        <x:v>0</x:v>
      </x:c>
      <x:c r="BF468" s="37"/>
      <x:c r="BG468" s="37"/>
      <x:c r="BH468" s="54" t="b">
        <x:v>1</x:v>
      </x:c>
      <x:c r="BI468" s="37" t="str">
        <x:v>جاهز لأول رصد</x:v>
      </x:c>
      <x:c r="BJ468" s="37" t="str"/>
      <x:c r="BK468" s="37" t="str">
        <x:v>Catalogue title: Fresh Solo Microwave Oven, 25 Liter 850 Watt, Black - FMW-25KC-BW</x:v>
      </x:c>
      <x:c r="BL468" s="60" t="n">
        <x:v>46233</x:v>
      </x:c>
      <x:c r="BM468" s="60" t="n">
        <x:v>46233</x:v>
      </x:c>
    </x:row>
    <x:row r="469">
      <x:c r="A469" s="37" t="str">
        <x:v>CASH-1FAD19693DD437</x:v>
      </x:c>
      <x:c r="B469" s="37" t="str">
        <x:v>VAR-15645F5C95908C|EG-013|STORE</x:v>
      </x:c>
      <x:c r="C469" s="37" t="str">
        <x:v>VAR-15645F5C95908C</x:v>
      </x:c>
      <x:c r="D469" s="37" t="str">
        <x:v>MOD-B6A65FBCB23FFB</x:v>
      </x:c>
      <x:c r="E469" s="37" t="str">
        <x:v>Fresh FMW-25KCG-SW-500020540 25 L | 850 W | Silver | 25L</x:v>
      </x:c>
      <x:c r="F469" s="37" t="str">
        <x:v>الأجهزة المنزلية</x:v>
      </x:c>
      <x:c r="G469" s="37" t="str">
        <x:v>ميكروويف</x:v>
      </x:c>
      <x:c r="H469" s="37" t="str">
        <x:v>Fresh</x:v>
      </x:c>
      <x:c r="I469" s="37" t="str">
        <x:v>FMW-25KCG-SW-500020540</x:v>
      </x:c>
      <x:c r="J469" s="37" t="str">
        <x:v>25 L | 850 W | Silver</x:v>
      </x:c>
      <x:c r="K469" s="37"/>
      <x:c r="L469" s="37"/>
      <x:c r="M469" s="37" t="str">
        <x:v>Silver</x:v>
      </x:c>
      <x:c r="N469" s="37" t="str">
        <x:v>FMW-25KCG-SW-500020540</x:v>
      </x:c>
      <x:c r="O469" s="37"/>
      <x:c r="P469" s="37" t="str">
        <x:v>EG-013</x:v>
      </x:c>
      <x:c r="Q469" s="37" t="str">
        <x:v>B.TECH</x:v>
      </x:c>
      <x:c r="R469" s="37" t="str">
        <x:v>سلسلة</x:v>
      </x:c>
      <x:c r="S469" s="37" t="str">
        <x:v>A</x:v>
      </x:c>
      <x:c r="T469" s="37"/>
      <x:c r="U469" s="37"/>
      <x:c r="V469" s="37"/>
      <x:c r="W469" s="37" t="str">
        <x:v>https://btech.com/en/p/e4b56fcf-73c3-4b75-a715-cebdb319f329</x:v>
      </x:c>
      <x:c r="X469" s="37" t="str">
        <x:v>رابط منتج مباشر</x:v>
      </x:c>
      <x:c r="Y469" s="37" t="str">
        <x:v>EGP</x:v>
      </x:c>
      <x:c r="Z469" s="56"/>
      <x:c r="AA469" s="56"/>
      <x:c r="AB469" s="56" t="str">
        <x:f>IF(OR(Z469="",AA469=""),"",MAX(0,AA469-Z469))</x:f>
      </x:c>
      <x:c r="AC469" s="58" t="str">
        <x:f>IF(OR(Z469="",AA469="",AA469=0),"",MAX(0,(AA469-Z469)/AA469))</x:f>
      </x:c>
      <x:c r="AD469" s="56"/>
      <x:c r="AE469" s="56" t="str">
        <x:f>IF(Z469="","",Z469+IF(AD469="",0,AD469))</x:f>
      </x:c>
      <x:c r="AF469" s="37" t="str">
        <x:f>IF(AD469="","",AD469=0)</x:f>
      </x:c>
      <x:c r="AG469" s="37"/>
      <x:c r="AH469" s="37"/>
      <x:c r="AI469" s="37"/>
      <x:c r="AJ469" s="37" t="str">
        <x:v>القاهرة</x:v>
      </x:c>
      <x:c r="AK469" s="37"/>
      <x:c r="AL469" s="37"/>
      <x:c r="AM469" s="37"/>
      <x:c r="AN469" s="37"/>
      <x:c r="AO469" s="37"/>
      <x:c r="AP469" s="37"/>
      <x:c r="AQ469" s="54" t="b">
        <x:v>1</x:v>
      </x:c>
      <x:c r="AR469" s="37"/>
      <x:c r="AS469" s="37" t="str">
        <x:v>صفحة منتج</x:v>
      </x:c>
      <x:c r="AT469" s="37" t="str">
        <x:v>عالية</x:v>
      </x:c>
      <x:c r="AU469" s="37" t="str">
        <x:v>egypt_store_product_listing</x:v>
      </x:c>
      <x:c r="AV469" s="37" t="str">
        <x:v>HTML/JSON-LD</x:v>
      </x:c>
      <x:c r="AW469" s="37" t="str">
        <x:v>https://btech.com/en/p/e4b56fcf-73c3-4b75-a715-cebdb319f329</x:v>
      </x:c>
      <x:c r="AX469" s="37" t="n">
        <x:v>1</x:v>
      </x:c>
      <x:c r="AY469" s="60" t="n">
        <x:v>46233</x:v>
      </x:c>
      <x:c r="AZ469" s="60"/>
      <x:c r="BA469" s="60"/>
      <x:c r="BB469" s="62" t="str">
        <x:f>IF(BA469="","",(NOW()-BA469)*24)</x:f>
      </x:c>
      <x:c r="BC469" s="37" t="str">
        <x:f>IF(BA469="","لم يُرصد",IF(BH469&lt;&gt;TRUE,"غير نشط",IF(BD469="فشل","فشل حالي",IF(BB469&lt;=12,"حديث",IF(BB469&lt;=24,"متأخر","قديم")))))</x:f>
        <x:v>لم يُرصد</x:v>
      </x:c>
      <x:c r="BD469" s="37" t="str">
        <x:v>بانتظار أول رصد سعر</x:v>
      </x:c>
      <x:c r="BE469" s="37" t="n">
        <x:v>0</x:v>
      </x:c>
      <x:c r="BF469" s="37"/>
      <x:c r="BG469" s="37"/>
      <x:c r="BH469" s="54" t="b">
        <x:v>1</x:v>
      </x:c>
      <x:c r="BI469" s="37" t="str">
        <x:v>جاهز لأول رصد</x:v>
      </x:c>
      <x:c r="BJ469" s="37" t="str"/>
      <x:c r="BK469" s="37" t="str">
        <x:v>Catalogue title: Fresh Digital Microwave with Grill, 25 Liter 850 Watt, Silver - FMW-25KCG-SW-500020540</x:v>
      </x:c>
      <x:c r="BL469" s="60" t="n">
        <x:v>46233</x:v>
      </x:c>
      <x:c r="BM469" s="60" t="n">
        <x:v>46233</x:v>
      </x:c>
    </x:row>
    <x:row r="470">
      <x:c r="A470" s="37" t="str">
        <x:v>CASH-BEC352C5F590D8</x:v>
      </x:c>
      <x:c r="B470" s="37" t="str">
        <x:v>VAR-62D697BDEED354|EG-013|STORE</x:v>
      </x:c>
      <x:c r="C470" s="37" t="str">
        <x:v>VAR-62D697BDEED354</x:v>
      </x:c>
      <x:c r="D470" s="37" t="str">
        <x:v>MOD-93CEEFCA71F37D</x:v>
      </x:c>
      <x:c r="E470" s="37" t="str">
        <x:v>Fresh FMW-25MC-BW 25 L | 850 W | Silver | 25L</x:v>
      </x:c>
      <x:c r="F470" s="37" t="str">
        <x:v>الأجهزة المنزلية</x:v>
      </x:c>
      <x:c r="G470" s="37" t="str">
        <x:v>ميكروويف</x:v>
      </x:c>
      <x:c r="H470" s="37" t="str">
        <x:v>Fresh</x:v>
      </x:c>
      <x:c r="I470" s="37" t="str">
        <x:v>FMW-25MC-BW</x:v>
      </x:c>
      <x:c r="J470" s="37" t="str">
        <x:v>25 L | 850 W | Silver</x:v>
      </x:c>
      <x:c r="K470" s="37"/>
      <x:c r="L470" s="37"/>
      <x:c r="M470" s="37" t="str">
        <x:v>Silver</x:v>
      </x:c>
      <x:c r="N470" s="37" t="str">
        <x:v>FMW-25MC-BW</x:v>
      </x:c>
      <x:c r="O470" s="37"/>
      <x:c r="P470" s="37" t="str">
        <x:v>EG-013</x:v>
      </x:c>
      <x:c r="Q470" s="37" t="str">
        <x:v>B.TECH</x:v>
      </x:c>
      <x:c r="R470" s="37" t="str">
        <x:v>سلسلة</x:v>
      </x:c>
      <x:c r="S470" s="37" t="str">
        <x:v>A</x:v>
      </x:c>
      <x:c r="T470" s="37"/>
      <x:c r="U470" s="37"/>
      <x:c r="V470" s="37"/>
      <x:c r="W470" s="37" t="str">
        <x:v>https://btech.com/en/p/54096221-b890-4c3a-8493-c626221bdc78</x:v>
      </x:c>
      <x:c r="X470" s="37" t="str">
        <x:v>رابط منتج مباشر</x:v>
      </x:c>
      <x:c r="Y470" s="37" t="str">
        <x:v>EGP</x:v>
      </x:c>
      <x:c r="Z470" s="56"/>
      <x:c r="AA470" s="56"/>
      <x:c r="AB470" s="56" t="str">
        <x:f>IF(OR(Z470="",AA470=""),"",MAX(0,AA470-Z470))</x:f>
      </x:c>
      <x:c r="AC470" s="58" t="str">
        <x:f>IF(OR(Z470="",AA470="",AA470=0),"",MAX(0,(AA470-Z470)/AA470))</x:f>
      </x:c>
      <x:c r="AD470" s="56"/>
      <x:c r="AE470" s="56" t="str">
        <x:f>IF(Z470="","",Z470+IF(AD470="",0,AD470))</x:f>
      </x:c>
      <x:c r="AF470" s="37" t="str">
        <x:f>IF(AD470="","",AD470=0)</x:f>
      </x:c>
      <x:c r="AG470" s="37"/>
      <x:c r="AH470" s="37"/>
      <x:c r="AI470" s="37"/>
      <x:c r="AJ470" s="37" t="str">
        <x:v>القاهرة</x:v>
      </x:c>
      <x:c r="AK470" s="37"/>
      <x:c r="AL470" s="37"/>
      <x:c r="AM470" s="37"/>
      <x:c r="AN470" s="37"/>
      <x:c r="AO470" s="37"/>
      <x:c r="AP470" s="37"/>
      <x:c r="AQ470" s="54" t="b">
        <x:v>1</x:v>
      </x:c>
      <x:c r="AR470" s="37"/>
      <x:c r="AS470" s="37" t="str">
        <x:v>صفحة منتج</x:v>
      </x:c>
      <x:c r="AT470" s="37" t="str">
        <x:v>عالية</x:v>
      </x:c>
      <x:c r="AU470" s="37" t="str">
        <x:v>egypt_store_product_listing</x:v>
      </x:c>
      <x:c r="AV470" s="37" t="str">
        <x:v>HTML/JSON-LD</x:v>
      </x:c>
      <x:c r="AW470" s="37" t="str">
        <x:v>https://btech.com/en/p/54096221-b890-4c3a-8493-c626221bdc78</x:v>
      </x:c>
      <x:c r="AX470" s="37" t="n">
        <x:v>1</x:v>
      </x:c>
      <x:c r="AY470" s="60" t="n">
        <x:v>46233</x:v>
      </x:c>
      <x:c r="AZ470" s="60"/>
      <x:c r="BA470" s="60"/>
      <x:c r="BB470" s="62" t="str">
        <x:f>IF(BA470="","",(NOW()-BA470)*24)</x:f>
      </x:c>
      <x:c r="BC470" s="37" t="str">
        <x:f>IF(BA470="","لم يُرصد",IF(BH470&lt;&gt;TRUE,"غير نشط",IF(BD470="فشل","فشل حالي",IF(BB470&lt;=12,"حديث",IF(BB470&lt;=24,"متأخر","قديم")))))</x:f>
        <x:v>لم يُرصد</x:v>
      </x:c>
      <x:c r="BD470" s="37" t="str">
        <x:v>بانتظار أول رصد سعر</x:v>
      </x:c>
      <x:c r="BE470" s="37" t="n">
        <x:v>0</x:v>
      </x:c>
      <x:c r="BF470" s="37"/>
      <x:c r="BG470" s="37"/>
      <x:c r="BH470" s="54" t="b">
        <x:v>1</x:v>
      </x:c>
      <x:c r="BI470" s="37" t="str">
        <x:v>جاهز لأول رصد</x:v>
      </x:c>
      <x:c r="BJ470" s="37" t="str"/>
      <x:c r="BK470" s="37" t="str">
        <x:v>Catalogue title: Fresh Solo Microwave Oven, 25 Liter 850 Watt, Black Silver - FMW-25MC-BW</x:v>
      </x:c>
      <x:c r="BL470" s="60" t="n">
        <x:v>46233</x:v>
      </x:c>
      <x:c r="BM470" s="60" t="n">
        <x:v>46233</x:v>
      </x:c>
    </x:row>
    <x:row r="471">
      <x:c r="A471" s="37" t="str">
        <x:v>CASH-5850AEBA81FEB4</x:v>
      </x:c>
      <x:c r="B471" s="37" t="str">
        <x:v>VAR-0DE710AF24A4D7|EG-013|STORE</x:v>
      </x:c>
      <x:c r="C471" s="37" t="str">
        <x:v>VAR-0DE710AF24A4D7</x:v>
      </x:c>
      <x:c r="D471" s="37" t="str">
        <x:v>MOD-61B01936BF8F7F</x:v>
      </x:c>
      <x:c r="E471" s="37" t="str">
        <x:v>Fresh FMW-25MC-SW 25 L | 850 W | Silver | 25L</x:v>
      </x:c>
      <x:c r="F471" s="37" t="str">
        <x:v>الأجهزة المنزلية</x:v>
      </x:c>
      <x:c r="G471" s="37" t="str">
        <x:v>ميكروويف</x:v>
      </x:c>
      <x:c r="H471" s="37" t="str">
        <x:v>Fresh</x:v>
      </x:c>
      <x:c r="I471" s="37" t="str">
        <x:v>FMW-25MC-SW</x:v>
      </x:c>
      <x:c r="J471" s="37" t="str">
        <x:v>25 L | 850 W | Silver</x:v>
      </x:c>
      <x:c r="K471" s="37"/>
      <x:c r="L471" s="37"/>
      <x:c r="M471" s="37" t="str">
        <x:v>Silver</x:v>
      </x:c>
      <x:c r="N471" s="37" t="str">
        <x:v>FMW-25MC-SW</x:v>
      </x:c>
      <x:c r="O471" s="37"/>
      <x:c r="P471" s="37" t="str">
        <x:v>EG-013</x:v>
      </x:c>
      <x:c r="Q471" s="37" t="str">
        <x:v>B.TECH</x:v>
      </x:c>
      <x:c r="R471" s="37" t="str">
        <x:v>سلسلة</x:v>
      </x:c>
      <x:c r="S471" s="37" t="str">
        <x:v>A</x:v>
      </x:c>
      <x:c r="T471" s="37"/>
      <x:c r="U471" s="37"/>
      <x:c r="V471" s="37"/>
      <x:c r="W471" s="37" t="str">
        <x:v>https://btech.com/en/p/d1c80130-b12c-47cc-8d36-dc1f649dbb3e</x:v>
      </x:c>
      <x:c r="X471" s="37" t="str">
        <x:v>رابط منتج مباشر</x:v>
      </x:c>
      <x:c r="Y471" s="37" t="str">
        <x:v>EGP</x:v>
      </x:c>
      <x:c r="Z471" s="56"/>
      <x:c r="AA471" s="56"/>
      <x:c r="AB471" s="56" t="str">
        <x:f>IF(OR(Z471="",AA471=""),"",MAX(0,AA471-Z471))</x:f>
      </x:c>
      <x:c r="AC471" s="58" t="str">
        <x:f>IF(OR(Z471="",AA471="",AA471=0),"",MAX(0,(AA471-Z471)/AA471))</x:f>
      </x:c>
      <x:c r="AD471" s="56"/>
      <x:c r="AE471" s="56" t="str">
        <x:f>IF(Z471="","",Z471+IF(AD471="",0,AD471))</x:f>
      </x:c>
      <x:c r="AF471" s="37" t="str">
        <x:f>IF(AD471="","",AD471=0)</x:f>
      </x:c>
      <x:c r="AG471" s="37"/>
      <x:c r="AH471" s="37"/>
      <x:c r="AI471" s="37"/>
      <x:c r="AJ471" s="37" t="str">
        <x:v>القاهرة</x:v>
      </x:c>
      <x:c r="AK471" s="37"/>
      <x:c r="AL471" s="37"/>
      <x:c r="AM471" s="37"/>
      <x:c r="AN471" s="37"/>
      <x:c r="AO471" s="37"/>
      <x:c r="AP471" s="37"/>
      <x:c r="AQ471" s="54" t="b">
        <x:v>1</x:v>
      </x:c>
      <x:c r="AR471" s="37"/>
      <x:c r="AS471" s="37" t="str">
        <x:v>صفحة منتج</x:v>
      </x:c>
      <x:c r="AT471" s="37" t="str">
        <x:v>عالية</x:v>
      </x:c>
      <x:c r="AU471" s="37" t="str">
        <x:v>egypt_store_product_listing</x:v>
      </x:c>
      <x:c r="AV471" s="37" t="str">
        <x:v>HTML/JSON-LD</x:v>
      </x:c>
      <x:c r="AW471" s="37" t="str">
        <x:v>https://btech.com/en/p/d1c80130-b12c-47cc-8d36-dc1f649dbb3e</x:v>
      </x:c>
      <x:c r="AX471" s="37" t="n">
        <x:v>1</x:v>
      </x:c>
      <x:c r="AY471" s="60" t="n">
        <x:v>46233</x:v>
      </x:c>
      <x:c r="AZ471" s="60"/>
      <x:c r="BA471" s="60"/>
      <x:c r="BB471" s="62" t="str">
        <x:f>IF(BA471="","",(NOW()-BA471)*24)</x:f>
      </x:c>
      <x:c r="BC471" s="37" t="str">
        <x:f>IF(BA471="","لم يُرصد",IF(BH471&lt;&gt;TRUE,"غير نشط",IF(BD471="فشل","فشل حالي",IF(BB471&lt;=12,"حديث",IF(BB471&lt;=24,"متأخر","قديم")))))</x:f>
        <x:v>لم يُرصد</x:v>
      </x:c>
      <x:c r="BD471" s="37" t="str">
        <x:v>بانتظار أول رصد سعر</x:v>
      </x:c>
      <x:c r="BE471" s="37" t="n">
        <x:v>0</x:v>
      </x:c>
      <x:c r="BF471" s="37"/>
      <x:c r="BG471" s="37"/>
      <x:c r="BH471" s="54" t="b">
        <x:v>1</x:v>
      </x:c>
      <x:c r="BI471" s="37" t="str">
        <x:v>جاهز لأول رصد</x:v>
      </x:c>
      <x:c r="BJ471" s="37" t="str"/>
      <x:c r="BK471" s="37" t="str">
        <x:v>Catalogue title: Fresh Solo Microwave, 25 Liter 850 Watt, Silver - FMW-25MC-SW - 500020525</x:v>
      </x:c>
      <x:c r="BL471" s="60" t="n">
        <x:v>46233</x:v>
      </x:c>
      <x:c r="BM471" s="60" t="n">
        <x:v>46233</x:v>
      </x:c>
    </x:row>
    <x:row r="472">
      <x:c r="A472" s="37" t="str">
        <x:v>CASH-8C3B7EBFC2DFD6</x:v>
      </x:c>
      <x:c r="B472" s="37" t="str">
        <x:v>VAR-6B095A149E961E|EG-013|STORE</x:v>
      </x:c>
      <x:c r="C472" s="37" t="str">
        <x:v>VAR-6B095A149E961E</x:v>
      </x:c>
      <x:c r="D472" s="37" t="str">
        <x:v>MOD-10579901F3EC3A</x:v>
      </x:c>
      <x:c r="E472" s="37" t="str">
        <x:v>Fresh FMW-36KCG-B 36 L | 1000 W | Black | 36L</x:v>
      </x:c>
      <x:c r="F472" s="37" t="str">
        <x:v>الأجهزة المنزلية</x:v>
      </x:c>
      <x:c r="G472" s="37" t="str">
        <x:v>ميكروويف</x:v>
      </x:c>
      <x:c r="H472" s="37" t="str">
        <x:v>Fresh</x:v>
      </x:c>
      <x:c r="I472" s="37" t="str">
        <x:v>FMW-36KCG-B</x:v>
      </x:c>
      <x:c r="J472" s="37" t="str">
        <x:v>36 L | 1000 W | Black</x:v>
      </x:c>
      <x:c r="K472" s="37"/>
      <x:c r="L472" s="37"/>
      <x:c r="M472" s="37" t="str">
        <x:v>Black</x:v>
      </x:c>
      <x:c r="N472" s="37" t="str">
        <x:v>FMW-36KCG-B</x:v>
      </x:c>
      <x:c r="O472" s="37"/>
      <x:c r="P472" s="37" t="str">
        <x:v>EG-013</x:v>
      </x:c>
      <x:c r="Q472" s="37" t="str">
        <x:v>B.TECH</x:v>
      </x:c>
      <x:c r="R472" s="37" t="str">
        <x:v>سلسلة</x:v>
      </x:c>
      <x:c r="S472" s="37" t="str">
        <x:v>A</x:v>
      </x:c>
      <x:c r="T472" s="37"/>
      <x:c r="U472" s="37"/>
      <x:c r="V472" s="37"/>
      <x:c r="W472" s="37" t="str">
        <x:v>https://btech.com/en/p/fresh-microwave-with-grill-36-liters-black-fmw-36kcg-b</x:v>
      </x:c>
      <x:c r="X472" s="37" t="str">
        <x:v>رابط منتج مباشر</x:v>
      </x:c>
      <x:c r="Y472" s="37" t="str">
        <x:v>EGP</x:v>
      </x:c>
      <x:c r="Z472" s="56"/>
      <x:c r="AA472" s="56"/>
      <x:c r="AB472" s="56" t="str">
        <x:f>IF(OR(Z472="",AA472=""),"",MAX(0,AA472-Z472))</x:f>
      </x:c>
      <x:c r="AC472" s="58" t="str">
        <x:f>IF(OR(Z472="",AA472="",AA472=0),"",MAX(0,(AA472-Z472)/AA472))</x:f>
      </x:c>
      <x:c r="AD472" s="56"/>
      <x:c r="AE472" s="56" t="str">
        <x:f>IF(Z472="","",Z472+IF(AD472="",0,AD472))</x:f>
      </x:c>
      <x:c r="AF472" s="37" t="str">
        <x:f>IF(AD472="","",AD472=0)</x:f>
      </x:c>
      <x:c r="AG472" s="37"/>
      <x:c r="AH472" s="37"/>
      <x:c r="AI472" s="37"/>
      <x:c r="AJ472" s="37" t="str">
        <x:v>القاهرة</x:v>
      </x:c>
      <x:c r="AK472" s="37"/>
      <x:c r="AL472" s="37"/>
      <x:c r="AM472" s="37"/>
      <x:c r="AN472" s="37"/>
      <x:c r="AO472" s="37"/>
      <x:c r="AP472" s="37"/>
      <x:c r="AQ472" s="54" t="b">
        <x:v>1</x:v>
      </x:c>
      <x:c r="AR472" s="37"/>
      <x:c r="AS472" s="37" t="str">
        <x:v>صفحة منتج</x:v>
      </x:c>
      <x:c r="AT472" s="37" t="str">
        <x:v>عالية</x:v>
      </x:c>
      <x:c r="AU472" s="37" t="str">
        <x:v>egypt_store_product_listing</x:v>
      </x:c>
      <x:c r="AV472" s="37" t="str">
        <x:v>HTML/JSON-LD</x:v>
      </x:c>
      <x:c r="AW472" s="37" t="str">
        <x:v>https://btech.com/en/p/fresh-microwave-with-grill-36-liters-black-fmw-36kcg-b</x:v>
      </x:c>
      <x:c r="AX472" s="37" t="n">
        <x:v>1</x:v>
      </x:c>
      <x:c r="AY472" s="60" t="n">
        <x:v>46233</x:v>
      </x:c>
      <x:c r="AZ472" s="60"/>
      <x:c r="BA472" s="60"/>
      <x:c r="BB472" s="62" t="str">
        <x:f>IF(BA472="","",(NOW()-BA472)*24)</x:f>
      </x:c>
      <x:c r="BC472" s="37" t="str">
        <x:f>IF(BA472="","لم يُرصد",IF(BH472&lt;&gt;TRUE,"غير نشط",IF(BD472="فشل","فشل حالي",IF(BB472&lt;=12,"حديث",IF(BB472&lt;=24,"متأخر","قديم")))))</x:f>
        <x:v>لم يُرصد</x:v>
      </x:c>
      <x:c r="BD472" s="37" t="str">
        <x:v>بانتظار أول رصد سعر</x:v>
      </x:c>
      <x:c r="BE472" s="37" t="n">
        <x:v>0</x:v>
      </x:c>
      <x:c r="BF472" s="37"/>
      <x:c r="BG472" s="37"/>
      <x:c r="BH472" s="54" t="b">
        <x:v>1</x:v>
      </x:c>
      <x:c r="BI472" s="37" t="str">
        <x:v>جاهز لأول رصد</x:v>
      </x:c>
      <x:c r="BJ472" s="37" t="str"/>
      <x:c r="BK472" s="37" t="str">
        <x:v>Catalogue title: Fresh Microwave with Grill, 36 Liter 1000 Watt, Black - FMW-36KCG-B</x:v>
      </x:c>
      <x:c r="BL472" s="60" t="n">
        <x:v>46233</x:v>
      </x:c>
      <x:c r="BM472" s="60" t="n">
        <x:v>46233</x:v>
      </x:c>
    </x:row>
    <x:row r="473">
      <x:c r="A473" s="37" t="str">
        <x:v>CASH-7C3ED3AD08A2AF</x:v>
      </x:c>
      <x:c r="B473" s="37" t="str">
        <x:v>VAR-047C8B5743BC62|EG-013|STORE</x:v>
      </x:c>
      <x:c r="C473" s="37" t="str">
        <x:v>VAR-047C8B5743BC62</x:v>
      </x:c>
      <x:c r="D473" s="37" t="str">
        <x:v>MOD-5C6AA760D61948</x:v>
      </x:c>
      <x:c r="E473" s="37" t="str">
        <x:v>JAC MW20-JA11A 20 L | 1200 W | Black | 20L</x:v>
      </x:c>
      <x:c r="F473" s="37" t="str">
        <x:v>الأجهزة المنزلية</x:v>
      </x:c>
      <x:c r="G473" s="37" t="str">
        <x:v>ميكروويف</x:v>
      </x:c>
      <x:c r="H473" s="37" t="str">
        <x:v>JAC</x:v>
      </x:c>
      <x:c r="I473" s="37" t="str">
        <x:v>MW20-JA11A</x:v>
      </x:c>
      <x:c r="J473" s="37" t="str">
        <x:v>20 L | 1200 W | Black</x:v>
      </x:c>
      <x:c r="K473" s="37"/>
      <x:c r="L473" s="37"/>
      <x:c r="M473" s="37" t="str">
        <x:v>Black</x:v>
      </x:c>
      <x:c r="N473" s="37" t="str">
        <x:v>MW20-JA11A</x:v>
      </x:c>
      <x:c r="O473" s="37"/>
      <x:c r="P473" s="37" t="str">
        <x:v>EG-013</x:v>
      </x:c>
      <x:c r="Q473" s="37" t="str">
        <x:v>B.TECH</x:v>
      </x:c>
      <x:c r="R473" s="37" t="str">
        <x:v>سلسلة</x:v>
      </x:c>
      <x:c r="S473" s="37" t="str">
        <x:v>A</x:v>
      </x:c>
      <x:c r="T473" s="37"/>
      <x:c r="U473" s="37"/>
      <x:c r="V473" s="37"/>
      <x:c r="W473" s="37" t="str">
        <x:v>https://btech.com/en/p/ed503d3a-6ec7-430e-96aa-2acfde6f4c9f</x:v>
      </x:c>
      <x:c r="X473" s="37" t="str">
        <x:v>رابط منتج مباشر</x:v>
      </x:c>
      <x:c r="Y473" s="37" t="str">
        <x:v>EGP</x:v>
      </x:c>
      <x:c r="Z473" s="56"/>
      <x:c r="AA473" s="56"/>
      <x:c r="AB473" s="56" t="str">
        <x:f>IF(OR(Z473="",AA473=""),"",MAX(0,AA473-Z473))</x:f>
      </x:c>
      <x:c r="AC473" s="58" t="str">
        <x:f>IF(OR(Z473="",AA473="",AA473=0),"",MAX(0,(AA473-Z473)/AA473))</x:f>
      </x:c>
      <x:c r="AD473" s="56"/>
      <x:c r="AE473" s="56" t="str">
        <x:f>IF(Z473="","",Z473+IF(AD473="",0,AD473))</x:f>
      </x:c>
      <x:c r="AF473" s="37" t="str">
        <x:f>IF(AD473="","",AD473=0)</x:f>
      </x:c>
      <x:c r="AG473" s="37"/>
      <x:c r="AH473" s="37"/>
      <x:c r="AI473" s="37"/>
      <x:c r="AJ473" s="37" t="str">
        <x:v>القاهرة</x:v>
      </x:c>
      <x:c r="AK473" s="37"/>
      <x:c r="AL473" s="37"/>
      <x:c r="AM473" s="37"/>
      <x:c r="AN473" s="37"/>
      <x:c r="AO473" s="37"/>
      <x:c r="AP473" s="37"/>
      <x:c r="AQ473" s="54" t="b">
        <x:v>1</x:v>
      </x:c>
      <x:c r="AR473" s="37"/>
      <x:c r="AS473" s="37" t="str">
        <x:v>صفحة منتج</x:v>
      </x:c>
      <x:c r="AT473" s="37" t="str">
        <x:v>عالية</x:v>
      </x:c>
      <x:c r="AU473" s="37" t="str">
        <x:v>egypt_store_product_listing</x:v>
      </x:c>
      <x:c r="AV473" s="37" t="str">
        <x:v>HTML/JSON-LD</x:v>
      </x:c>
      <x:c r="AW473" s="37" t="str">
        <x:v>https://btech.com/en/p/ed503d3a-6ec7-430e-96aa-2acfde6f4c9f</x:v>
      </x:c>
      <x:c r="AX473" s="37" t="n">
        <x:v>1</x:v>
      </x:c>
      <x:c r="AY473" s="60" t="n">
        <x:v>46233</x:v>
      </x:c>
      <x:c r="AZ473" s="60"/>
      <x:c r="BA473" s="60"/>
      <x:c r="BB473" s="62" t="str">
        <x:f>IF(BA473="","",(NOW()-BA473)*24)</x:f>
      </x:c>
      <x:c r="BC473" s="37" t="str">
        <x:f>IF(BA473="","لم يُرصد",IF(BH473&lt;&gt;TRUE,"غير نشط",IF(BD473="فشل","فشل حالي",IF(BB473&lt;=12,"حديث",IF(BB473&lt;=24,"متأخر","قديم")))))</x:f>
        <x:v>لم يُرصد</x:v>
      </x:c>
      <x:c r="BD473" s="37" t="str">
        <x:v>بانتظار أول رصد سعر</x:v>
      </x:c>
      <x:c r="BE473" s="37" t="n">
        <x:v>0</x:v>
      </x:c>
      <x:c r="BF473" s="37"/>
      <x:c r="BG473" s="37"/>
      <x:c r="BH473" s="54" t="b">
        <x:v>1</x:v>
      </x:c>
      <x:c r="BI473" s="37" t="str">
        <x:v>جاهز لأول رصد</x:v>
      </x:c>
      <x:c r="BJ473" s="37" t="str"/>
      <x:c r="BK473" s="37" t="str">
        <x:v>Catalogue title: Jac Solo Microwave, 20 Liter 1200 Watt, Black - MW20-JA11A</x:v>
      </x:c>
      <x:c r="BL473" s="60" t="n">
        <x:v>46233</x:v>
      </x:c>
      <x:c r="BM473" s="60" t="n">
        <x:v>46233</x:v>
      </x:c>
    </x:row>
    <x:row r="474">
      <x:c r="A474" s="37" t="str">
        <x:v>CASH-6EC3D0A6B78947</x:v>
      </x:c>
      <x:c r="B474" s="37" t="str">
        <x:v>VAR-2F35F8E2D853F8|EG-013|STORE</x:v>
      </x:c>
      <x:c r="C474" s="37" t="str">
        <x:v>VAR-2F35F8E2D853F8</x:v>
      </x:c>
      <x:c r="D474" s="37" t="str">
        <x:v>MOD-E2164F6C6C143E</x:v>
      </x:c>
      <x:c r="E474" s="37" t="str">
        <x:v>LG MH8265DIS 42 L | 1200 W | Black | 42L</x:v>
      </x:c>
      <x:c r="F474" s="37" t="str">
        <x:v>الأجهزة المنزلية</x:v>
      </x:c>
      <x:c r="G474" s="37" t="str">
        <x:v>ميكروويف</x:v>
      </x:c>
      <x:c r="H474" s="37" t="str">
        <x:v>LG</x:v>
      </x:c>
      <x:c r="I474" s="37" t="str">
        <x:v>MH8265DIS</x:v>
      </x:c>
      <x:c r="J474" s="37" t="str">
        <x:v>42 L | 1200 W | Black</x:v>
      </x:c>
      <x:c r="K474" s="37"/>
      <x:c r="L474" s="37"/>
      <x:c r="M474" s="37" t="str">
        <x:v>Black</x:v>
      </x:c>
      <x:c r="N474" s="37" t="str">
        <x:v>MH8265DIS</x:v>
      </x:c>
      <x:c r="O474" s="37"/>
      <x:c r="P474" s="37" t="str">
        <x:v>EG-013</x:v>
      </x:c>
      <x:c r="Q474" s="37" t="str">
        <x:v>B.TECH</x:v>
      </x:c>
      <x:c r="R474" s="37" t="str">
        <x:v>سلسلة</x:v>
      </x:c>
      <x:c r="S474" s="37" t="str">
        <x:v>A</x:v>
      </x:c>
      <x:c r="T474" s="37"/>
      <x:c r="U474" s="37"/>
      <x:c r="V474" s="37"/>
      <x:c r="W474" s="37" t="str">
        <x:v>https://btech.com/en/p/lg-neochef-microwave-oven-grill-42liters-black-mh8265dis</x:v>
      </x:c>
      <x:c r="X474" s="37" t="str">
        <x:v>رابط منتج مباشر</x:v>
      </x:c>
      <x:c r="Y474" s="37" t="str">
        <x:v>EGP</x:v>
      </x:c>
      <x:c r="Z474" s="56"/>
      <x:c r="AA474" s="56"/>
      <x:c r="AB474" s="56" t="str">
        <x:f>IF(OR(Z474="",AA474=""),"",MAX(0,AA474-Z474))</x:f>
      </x:c>
      <x:c r="AC474" s="58" t="str">
        <x:f>IF(OR(Z474="",AA474="",AA474=0),"",MAX(0,(AA474-Z474)/AA474))</x:f>
      </x:c>
      <x:c r="AD474" s="56"/>
      <x:c r="AE474" s="56" t="str">
        <x:f>IF(Z474="","",Z474+IF(AD474="",0,AD474))</x:f>
      </x:c>
      <x:c r="AF474" s="37" t="str">
        <x:f>IF(AD474="","",AD474=0)</x:f>
      </x:c>
      <x:c r="AG474" s="37"/>
      <x:c r="AH474" s="37"/>
      <x:c r="AI474" s="37"/>
      <x:c r="AJ474" s="37" t="str">
        <x:v>القاهرة</x:v>
      </x:c>
      <x:c r="AK474" s="37"/>
      <x:c r="AL474" s="37"/>
      <x:c r="AM474" s="37"/>
      <x:c r="AN474" s="37"/>
      <x:c r="AO474" s="37"/>
      <x:c r="AP474" s="37"/>
      <x:c r="AQ474" s="54" t="b">
        <x:v>1</x:v>
      </x:c>
      <x:c r="AR474" s="37"/>
      <x:c r="AS474" s="37" t="str">
        <x:v>صفحة منتج</x:v>
      </x:c>
      <x:c r="AT474" s="37" t="str">
        <x:v>عالية</x:v>
      </x:c>
      <x:c r="AU474" s="37" t="str">
        <x:v>egypt_store_product_listing</x:v>
      </x:c>
      <x:c r="AV474" s="37" t="str">
        <x:v>HTML/JSON-LD</x:v>
      </x:c>
      <x:c r="AW474" s="37" t="str">
        <x:v>https://btech.com/en/p/lg-neochef-microwave-oven-grill-42liters-black-mh8265dis</x:v>
      </x:c>
      <x:c r="AX474" s="37" t="n">
        <x:v>1</x:v>
      </x:c>
      <x:c r="AY474" s="60" t="n">
        <x:v>46233</x:v>
      </x:c>
      <x:c r="AZ474" s="60"/>
      <x:c r="BA474" s="60"/>
      <x:c r="BB474" s="62" t="str">
        <x:f>IF(BA474="","",(NOW()-BA474)*24)</x:f>
      </x:c>
      <x:c r="BC474" s="37" t="str">
        <x:f>IF(BA474="","لم يُرصد",IF(BH474&lt;&gt;TRUE,"غير نشط",IF(BD474="فشل","فشل حالي",IF(BB474&lt;=12,"حديث",IF(BB474&lt;=24,"متأخر","قديم")))))</x:f>
        <x:v>لم يُرصد</x:v>
      </x:c>
      <x:c r="BD474" s="37" t="str">
        <x:v>بانتظار أول رصد سعر</x:v>
      </x:c>
      <x:c r="BE474" s="37" t="n">
        <x:v>0</x:v>
      </x:c>
      <x:c r="BF474" s="37"/>
      <x:c r="BG474" s="37"/>
      <x:c r="BH474" s="54" t="b">
        <x:v>1</x:v>
      </x:c>
      <x:c r="BI474" s="37" t="str">
        <x:v>جاهز لأول رصد</x:v>
      </x:c>
      <x:c r="BJ474" s="37" t="str"/>
      <x:c r="BK474" s="37" t="str">
        <x:v>Catalogue title: LG Neo Chef Microwave with Grill, 42 Liter 1200 Watt, Black - MH8265DIS</x:v>
      </x:c>
      <x:c r="BL474" s="60" t="n">
        <x:v>46233</x:v>
      </x:c>
      <x:c r="BM474" s="60" t="n">
        <x:v>46233</x:v>
      </x:c>
    </x:row>
    <x:row r="475">
      <x:c r="A475" s="37" t="str">
        <x:v>CASH-AA1386F940C098</x:v>
      </x:c>
      <x:c r="B475" s="37" t="str">
        <x:v>VAR-675260CEBD4D63|EG-013|STORE</x:v>
      </x:c>
      <x:c r="C475" s="37" t="str">
        <x:v>VAR-675260CEBD4D63</x:v>
      </x:c>
      <x:c r="D475" s="37" t="str">
        <x:v>MOD-E204C4A696EB49</x:v>
      </x:c>
      <x:c r="E475" s="37" t="str">
        <x:v>LG MH8295CIS 42 L | 1200 W | Silver | 42L</x:v>
      </x:c>
      <x:c r="F475" s="37" t="str">
        <x:v>الأجهزة المنزلية</x:v>
      </x:c>
      <x:c r="G475" s="37" t="str">
        <x:v>ميكروويف</x:v>
      </x:c>
      <x:c r="H475" s="37" t="str">
        <x:v>LG</x:v>
      </x:c>
      <x:c r="I475" s="37" t="str">
        <x:v>MH8295CIS</x:v>
      </x:c>
      <x:c r="J475" s="37" t="str">
        <x:v>42 L | 1200 W | Silver</x:v>
      </x:c>
      <x:c r="K475" s="37"/>
      <x:c r="L475" s="37"/>
      <x:c r="M475" s="37" t="str">
        <x:v>Silver</x:v>
      </x:c>
      <x:c r="N475" s="37" t="str">
        <x:v>MH8295CIS</x:v>
      </x:c>
      <x:c r="O475" s="37"/>
      <x:c r="P475" s="37" t="str">
        <x:v>EG-013</x:v>
      </x:c>
      <x:c r="Q475" s="37" t="str">
        <x:v>B.TECH</x:v>
      </x:c>
      <x:c r="R475" s="37" t="str">
        <x:v>سلسلة</x:v>
      </x:c>
      <x:c r="S475" s="37" t="str">
        <x:v>A</x:v>
      </x:c>
      <x:c r="T475" s="37"/>
      <x:c r="U475" s="37"/>
      <x:c r="V475" s="37"/>
      <x:c r="W475" s="37" t="str">
        <x:v>https://btech.com/en/p/04a596d4-2846-42e9-a693-32fc5f32d631</x:v>
      </x:c>
      <x:c r="X475" s="37" t="str">
        <x:v>رابط منتج مباشر</x:v>
      </x:c>
      <x:c r="Y475" s="37" t="str">
        <x:v>EGP</x:v>
      </x:c>
      <x:c r="Z475" s="56"/>
      <x:c r="AA475" s="56"/>
      <x:c r="AB475" s="56" t="str">
        <x:f>IF(OR(Z475="",AA475=""),"",MAX(0,AA475-Z475))</x:f>
      </x:c>
      <x:c r="AC475" s="58" t="str">
        <x:f>IF(OR(Z475="",AA475="",AA475=0),"",MAX(0,(AA475-Z475)/AA475))</x:f>
      </x:c>
      <x:c r="AD475" s="56"/>
      <x:c r="AE475" s="56" t="str">
        <x:f>IF(Z475="","",Z475+IF(AD475="",0,AD475))</x:f>
      </x:c>
      <x:c r="AF475" s="37" t="str">
        <x:f>IF(AD475="","",AD475=0)</x:f>
      </x:c>
      <x:c r="AG475" s="37"/>
      <x:c r="AH475" s="37"/>
      <x:c r="AI475" s="37"/>
      <x:c r="AJ475" s="37" t="str">
        <x:v>القاهرة</x:v>
      </x:c>
      <x:c r="AK475" s="37"/>
      <x:c r="AL475" s="37"/>
      <x:c r="AM475" s="37"/>
      <x:c r="AN475" s="37"/>
      <x:c r="AO475" s="37"/>
      <x:c r="AP475" s="37"/>
      <x:c r="AQ475" s="54" t="b">
        <x:v>1</x:v>
      </x:c>
      <x:c r="AR475" s="37"/>
      <x:c r="AS475" s="37" t="str">
        <x:v>صفحة منتج</x:v>
      </x:c>
      <x:c r="AT475" s="37" t="str">
        <x:v>عالية</x:v>
      </x:c>
      <x:c r="AU475" s="37" t="str">
        <x:v>egypt_store_product_listing</x:v>
      </x:c>
      <x:c r="AV475" s="37" t="str">
        <x:v>HTML/JSON-LD</x:v>
      </x:c>
      <x:c r="AW475" s="37" t="str">
        <x:v>https://btech.com/en/p/04a596d4-2846-42e9-a693-32fc5f32d631</x:v>
      </x:c>
      <x:c r="AX475" s="37" t="n">
        <x:v>1</x:v>
      </x:c>
      <x:c r="AY475" s="60" t="n">
        <x:v>46233</x:v>
      </x:c>
      <x:c r="AZ475" s="60"/>
      <x:c r="BA475" s="60"/>
      <x:c r="BB475" s="62" t="str">
        <x:f>IF(BA475="","",(NOW()-BA475)*24)</x:f>
      </x:c>
      <x:c r="BC475" s="37" t="str">
        <x:f>IF(BA475="","لم يُرصد",IF(BH475&lt;&gt;TRUE,"غير نشط",IF(BD475="فشل","فشل حالي",IF(BB475&lt;=12,"حديث",IF(BB475&lt;=24,"متأخر","قديم")))))</x:f>
        <x:v>لم يُرصد</x:v>
      </x:c>
      <x:c r="BD475" s="37" t="str">
        <x:v>بانتظار أول رصد سعر</x:v>
      </x:c>
      <x:c r="BE475" s="37" t="n">
        <x:v>0</x:v>
      </x:c>
      <x:c r="BF475" s="37"/>
      <x:c r="BG475" s="37"/>
      <x:c r="BH475" s="54" t="b">
        <x:v>1</x:v>
      </x:c>
      <x:c r="BI475" s="37" t="str">
        <x:v>جاهز لأول رصد</x:v>
      </x:c>
      <x:c r="BJ475" s="37" t="str"/>
      <x:c r="BK475" s="37" t="str">
        <x:v>Catalogue title: LG Microwave with Grill, 42 Liter 1200 Watt, Silver - MH8295CIS</x:v>
      </x:c>
      <x:c r="BL475" s="60" t="n">
        <x:v>46233</x:v>
      </x:c>
      <x:c r="BM475" s="60" t="n">
        <x:v>46233</x:v>
      </x:c>
    </x:row>
    <x:row r="476">
      <x:c r="A476" s="37" t="str">
        <x:v>CASH-7A7A97FF18131F</x:v>
      </x:c>
      <x:c r="B476" s="37" t="str">
        <x:v>VAR-1EF8584CF1CBBD|EG-013|STORE</x:v>
      </x:c>
      <x:c r="C476" s="37" t="str">
        <x:v>VAR-1EF8584CF1CBBD</x:v>
      </x:c>
      <x:c r="D476" s="37" t="str">
        <x:v>MOD-24E3C34B2A30FF</x:v>
      </x:c>
      <x:c r="E476" s="37" t="str">
        <x:v>LG MH8295DIS 42 L | 1200 W | Silver | 42L</x:v>
      </x:c>
      <x:c r="F476" s="37" t="str">
        <x:v>الأجهزة المنزلية</x:v>
      </x:c>
      <x:c r="G476" s="37" t="str">
        <x:v>ميكروويف</x:v>
      </x:c>
      <x:c r="H476" s="37" t="str">
        <x:v>LG</x:v>
      </x:c>
      <x:c r="I476" s="37" t="str">
        <x:v>MH8295DIS</x:v>
      </x:c>
      <x:c r="J476" s="37" t="str">
        <x:v>42 L | 1200 W | Silver</x:v>
      </x:c>
      <x:c r="K476" s="37"/>
      <x:c r="L476" s="37"/>
      <x:c r="M476" s="37" t="str">
        <x:v>Silver</x:v>
      </x:c>
      <x:c r="N476" s="37" t="str">
        <x:v>MH8295DIS</x:v>
      </x:c>
      <x:c r="O476" s="37"/>
      <x:c r="P476" s="37" t="str">
        <x:v>EG-013</x:v>
      </x:c>
      <x:c r="Q476" s="37" t="str">
        <x:v>B.TECH</x:v>
      </x:c>
      <x:c r="R476" s="37" t="str">
        <x:v>سلسلة</x:v>
      </x:c>
      <x:c r="S476" s="37" t="str">
        <x:v>A</x:v>
      </x:c>
      <x:c r="T476" s="37"/>
      <x:c r="U476" s="37"/>
      <x:c r="V476" s="37"/>
      <x:c r="W476" s="37" t="str">
        <x:v>https://btech.com/en/p/lg-smart-inverter-microwave-with-grill-42-liters-silver-mh8295dis</x:v>
      </x:c>
      <x:c r="X476" s="37" t="str">
        <x:v>رابط منتج مباشر</x:v>
      </x:c>
      <x:c r="Y476" s="37" t="str">
        <x:v>EGP</x:v>
      </x:c>
      <x:c r="Z476" s="56"/>
      <x:c r="AA476" s="56"/>
      <x:c r="AB476" s="56" t="str">
        <x:f>IF(OR(Z476="",AA476=""),"",MAX(0,AA476-Z476))</x:f>
      </x:c>
      <x:c r="AC476" s="58" t="str">
        <x:f>IF(OR(Z476="",AA476="",AA476=0),"",MAX(0,(AA476-Z476)/AA476))</x:f>
      </x:c>
      <x:c r="AD476" s="56"/>
      <x:c r="AE476" s="56" t="str">
        <x:f>IF(Z476="","",Z476+IF(AD476="",0,AD476))</x:f>
      </x:c>
      <x:c r="AF476" s="37" t="str">
        <x:f>IF(AD476="","",AD476=0)</x:f>
      </x:c>
      <x:c r="AG476" s="37"/>
      <x:c r="AH476" s="37"/>
      <x:c r="AI476" s="37"/>
      <x:c r="AJ476" s="37" t="str">
        <x:v>القاهرة</x:v>
      </x:c>
      <x:c r="AK476" s="37"/>
      <x:c r="AL476" s="37"/>
      <x:c r="AM476" s="37"/>
      <x:c r="AN476" s="37"/>
      <x:c r="AO476" s="37"/>
      <x:c r="AP476" s="37"/>
      <x:c r="AQ476" s="54" t="b">
        <x:v>1</x:v>
      </x:c>
      <x:c r="AR476" s="37"/>
      <x:c r="AS476" s="37" t="str">
        <x:v>صفحة منتج</x:v>
      </x:c>
      <x:c r="AT476" s="37" t="str">
        <x:v>عالية</x:v>
      </x:c>
      <x:c r="AU476" s="37" t="str">
        <x:v>egypt_store_product_listing</x:v>
      </x:c>
      <x:c r="AV476" s="37" t="str">
        <x:v>HTML/JSON-LD</x:v>
      </x:c>
      <x:c r="AW476" s="37" t="str">
        <x:v>https://btech.com/en/p/lg-smart-inverter-microwave-with-grill-42-liters-silver-mh8295dis</x:v>
      </x:c>
      <x:c r="AX476" s="37" t="n">
        <x:v>1</x:v>
      </x:c>
      <x:c r="AY476" s="60" t="n">
        <x:v>46233</x:v>
      </x:c>
      <x:c r="AZ476" s="60"/>
      <x:c r="BA476" s="60"/>
      <x:c r="BB476" s="62" t="str">
        <x:f>IF(BA476="","",(NOW()-BA476)*24)</x:f>
      </x:c>
      <x:c r="BC476" s="37" t="str">
        <x:f>IF(BA476="","لم يُرصد",IF(BH476&lt;&gt;TRUE,"غير نشط",IF(BD476="فشل","فشل حالي",IF(BB476&lt;=12,"حديث",IF(BB476&lt;=24,"متأخر","قديم")))))</x:f>
        <x:v>لم يُرصد</x:v>
      </x:c>
      <x:c r="BD476" s="37" t="str">
        <x:v>بانتظار أول رصد سعر</x:v>
      </x:c>
      <x:c r="BE476" s="37" t="n">
        <x:v>0</x:v>
      </x:c>
      <x:c r="BF476" s="37"/>
      <x:c r="BG476" s="37"/>
      <x:c r="BH476" s="54" t="b">
        <x:v>1</x:v>
      </x:c>
      <x:c r="BI476" s="37" t="str">
        <x:v>جاهز لأول رصد</x:v>
      </x:c>
      <x:c r="BJ476" s="37" t="str"/>
      <x:c r="BK476" s="37" t="str">
        <x:v>Catalogue title: LG Smart Microwave with Grill, 42 Liter 1200 Watt, Black Silver - MH8295DIS</x:v>
      </x:c>
      <x:c r="BL476" s="60" t="n">
        <x:v>46233</x:v>
      </x:c>
      <x:c r="BM476" s="60" t="n">
        <x:v>46233</x:v>
      </x:c>
    </x:row>
    <x:row r="477">
      <x:c r="A477" s="37" t="str">
        <x:v>CASH-8FB4A24785D23A</x:v>
      </x:c>
      <x:c r="B477" s="37" t="str">
        <x:v>VAR-D417F0C4624FF5|EG-013|STORE</x:v>
      </x:c>
      <x:c r="C477" s="37" t="str">
        <x:v>VAR-D417F0C4624FF5</x:v>
      </x:c>
      <x:c r="D477" s="37" t="str">
        <x:v>MOD-F5C96B46456EFF</x:v>
      </x:c>
      <x:c r="E477" s="37" t="str">
        <x:v>Midea AM9P022VB 25 L | 900 W | Black | 25L</x:v>
      </x:c>
      <x:c r="F477" s="37" t="str">
        <x:v>الأجهزة المنزلية</x:v>
      </x:c>
      <x:c r="G477" s="37" t="str">
        <x:v>ميكروويف</x:v>
      </x:c>
      <x:c r="H477" s="37" t="str">
        <x:v>Midea</x:v>
      </x:c>
      <x:c r="I477" s="37" t="str">
        <x:v>AM9P022VB</x:v>
      </x:c>
      <x:c r="J477" s="37" t="str">
        <x:v>25 L | 900 W | Black</x:v>
      </x:c>
      <x:c r="K477" s="37"/>
      <x:c r="L477" s="37"/>
      <x:c r="M477" s="37" t="str">
        <x:v>Black</x:v>
      </x:c>
      <x:c r="N477" s="37" t="str">
        <x:v>AM9P022VB</x:v>
      </x:c>
      <x:c r="O477" s="37"/>
      <x:c r="P477" s="37" t="str">
        <x:v>EG-013</x:v>
      </x:c>
      <x:c r="Q477" s="37" t="str">
        <x:v>B.TECH</x:v>
      </x:c>
      <x:c r="R477" s="37" t="str">
        <x:v>سلسلة</x:v>
      </x:c>
      <x:c r="S477" s="37" t="str">
        <x:v>A</x:v>
      </x:c>
      <x:c r="T477" s="37"/>
      <x:c r="U477" s="37"/>
      <x:c r="V477" s="37"/>
      <x:c r="W477" s="37" t="str">
        <x:v>https://btech.com/en/p/fce85074-1ca7-4768-8fbb-bdfe49349379</x:v>
      </x:c>
      <x:c r="X477" s="37" t="str">
        <x:v>رابط منتج مباشر</x:v>
      </x:c>
      <x:c r="Y477" s="37" t="str">
        <x:v>EGP</x:v>
      </x:c>
      <x:c r="Z477" s="56"/>
      <x:c r="AA477" s="56"/>
      <x:c r="AB477" s="56" t="str">
        <x:f>IF(OR(Z477="",AA477=""),"",MAX(0,AA477-Z477))</x:f>
      </x:c>
      <x:c r="AC477" s="58" t="str">
        <x:f>IF(OR(Z477="",AA477="",AA477=0),"",MAX(0,(AA477-Z477)/AA477))</x:f>
      </x:c>
      <x:c r="AD477" s="56"/>
      <x:c r="AE477" s="56" t="str">
        <x:f>IF(Z477="","",Z477+IF(AD477="",0,AD477))</x:f>
      </x:c>
      <x:c r="AF477" s="37" t="str">
        <x:f>IF(AD477="","",AD477=0)</x:f>
      </x:c>
      <x:c r="AG477" s="37"/>
      <x:c r="AH477" s="37"/>
      <x:c r="AI477" s="37"/>
      <x:c r="AJ477" s="37" t="str">
        <x:v>القاهرة</x:v>
      </x:c>
      <x:c r="AK477" s="37"/>
      <x:c r="AL477" s="37"/>
      <x:c r="AM477" s="37"/>
      <x:c r="AN477" s="37"/>
      <x:c r="AO477" s="37"/>
      <x:c r="AP477" s="37"/>
      <x:c r="AQ477" s="54" t="b">
        <x:v>1</x:v>
      </x:c>
      <x:c r="AR477" s="37"/>
      <x:c r="AS477" s="37" t="str">
        <x:v>صفحة منتج</x:v>
      </x:c>
      <x:c r="AT477" s="37" t="str">
        <x:v>عالية</x:v>
      </x:c>
      <x:c r="AU477" s="37" t="str">
        <x:v>egypt_store_product_listing</x:v>
      </x:c>
      <x:c r="AV477" s="37" t="str">
        <x:v>HTML/JSON-LD</x:v>
      </x:c>
      <x:c r="AW477" s="37" t="str">
        <x:v>https://btech.com/en/p/fce85074-1ca7-4768-8fbb-bdfe49349379</x:v>
      </x:c>
      <x:c r="AX477" s="37" t="n">
        <x:v>1</x:v>
      </x:c>
      <x:c r="AY477" s="60" t="n">
        <x:v>46233</x:v>
      </x:c>
      <x:c r="AZ477" s="60"/>
      <x:c r="BA477" s="60"/>
      <x:c r="BB477" s="62" t="str">
        <x:f>IF(BA477="","",(NOW()-BA477)*24)</x:f>
      </x:c>
      <x:c r="BC477" s="37" t="str">
        <x:f>IF(BA477="","لم يُرصد",IF(BH477&lt;&gt;TRUE,"غير نشط",IF(BD477="فشل","فشل حالي",IF(BB477&lt;=12,"حديث",IF(BB477&lt;=24,"متأخر","قديم")))))</x:f>
        <x:v>لم يُرصد</x:v>
      </x:c>
      <x:c r="BD477" s="37" t="str">
        <x:v>بانتظار أول رصد سعر</x:v>
      </x:c>
      <x:c r="BE477" s="37" t="n">
        <x:v>0</x:v>
      </x:c>
      <x:c r="BF477" s="37"/>
      <x:c r="BG477" s="37"/>
      <x:c r="BH477" s="54" t="b">
        <x:v>1</x:v>
      </x:c>
      <x:c r="BI477" s="37" t="str">
        <x:v>جاهز لأول رصد</x:v>
      </x:c>
      <x:c r="BJ477" s="37" t="str"/>
      <x:c r="BK477" s="37" t="str">
        <x:v>Catalogue title: Midea Digital Solo Microwave, 25 Liter 900 Watt, Black - AM9P022VB</x:v>
      </x:c>
      <x:c r="BL477" s="60" t="n">
        <x:v>46233</x:v>
      </x:c>
      <x:c r="BM477" s="60" t="n">
        <x:v>46233</x:v>
      </x:c>
    </x:row>
    <x:row r="478">
      <x:c r="A478" s="37" t="str">
        <x:v>CASH-EFCADC0BFA2DA0</x:v>
      </x:c>
      <x:c r="B478" s="37" t="str">
        <x:v>VAR-F7FEFDC0A24BE5|EG-013|STORE</x:v>
      </x:c>
      <x:c r="C478" s="37" t="str">
        <x:v>VAR-F7FEFDC0A24BE5</x:v>
      </x:c>
      <x:c r="D478" s="37" t="str">
        <x:v>MOD-CE01128BA77D10</x:v>
      </x:c>
      <x:c r="E478" s="37" t="str">
        <x:v>Samsung MG32DG4524AGGY 32 L | Black | 32L</x:v>
      </x:c>
      <x:c r="F478" s="37" t="str">
        <x:v>الأجهزة المنزلية</x:v>
      </x:c>
      <x:c r="G478" s="37" t="str">
        <x:v>ميكروويف</x:v>
      </x:c>
      <x:c r="H478" s="37" t="str">
        <x:v>Samsung</x:v>
      </x:c>
      <x:c r="I478" s="37" t="str">
        <x:v>MG32DG4524AGGY</x:v>
      </x:c>
      <x:c r="J478" s="37" t="str">
        <x:v>32 L | Black</x:v>
      </x:c>
      <x:c r="K478" s="37"/>
      <x:c r="L478" s="37"/>
      <x:c r="M478" s="37" t="str">
        <x:v>Black</x:v>
      </x:c>
      <x:c r="N478" s="37" t="str">
        <x:v>MG32DG4524AGGY</x:v>
      </x:c>
      <x:c r="O478" s="37"/>
      <x:c r="P478" s="37" t="str">
        <x:v>EG-013</x:v>
      </x:c>
      <x:c r="Q478" s="37" t="str">
        <x:v>B.TECH</x:v>
      </x:c>
      <x:c r="R478" s="37" t="str">
        <x:v>سلسلة</x:v>
      </x:c>
      <x:c r="S478" s="37" t="str">
        <x:v>A</x:v>
      </x:c>
      <x:c r="T478" s="37"/>
      <x:c r="U478" s="37"/>
      <x:c r="V478" s="37"/>
      <x:c r="W478" s="37" t="str">
        <x:v>https://btech.com/en/p/samsung-mw4000d-microwave-grill-32l-black-mg32dg4524aggy</x:v>
      </x:c>
      <x:c r="X478" s="37" t="str">
        <x:v>رابط منتج مباشر</x:v>
      </x:c>
      <x:c r="Y478" s="37" t="str">
        <x:v>EGP</x:v>
      </x:c>
      <x:c r="Z478" s="56"/>
      <x:c r="AA478" s="56"/>
      <x:c r="AB478" s="56" t="str">
        <x:f>IF(OR(Z478="",AA478=""),"",MAX(0,AA478-Z478))</x:f>
      </x:c>
      <x:c r="AC478" s="58" t="str">
        <x:f>IF(OR(Z478="",AA478="",AA478=0),"",MAX(0,(AA478-Z478)/AA478))</x:f>
      </x:c>
      <x:c r="AD478" s="56"/>
      <x:c r="AE478" s="56" t="str">
        <x:f>IF(Z478="","",Z478+IF(AD478="",0,AD478))</x:f>
      </x:c>
      <x:c r="AF478" s="37" t="str">
        <x:f>IF(AD478="","",AD478=0)</x:f>
      </x:c>
      <x:c r="AG478" s="37"/>
      <x:c r="AH478" s="37"/>
      <x:c r="AI478" s="37"/>
      <x:c r="AJ478" s="37" t="str">
        <x:v>القاهرة</x:v>
      </x:c>
      <x:c r="AK478" s="37"/>
      <x:c r="AL478" s="37"/>
      <x:c r="AM478" s="37"/>
      <x:c r="AN478" s="37"/>
      <x:c r="AO478" s="37"/>
      <x:c r="AP478" s="37"/>
      <x:c r="AQ478" s="54" t="b">
        <x:v>1</x:v>
      </x:c>
      <x:c r="AR478" s="37"/>
      <x:c r="AS478" s="37" t="str">
        <x:v>صفحة منتج</x:v>
      </x:c>
      <x:c r="AT478" s="37" t="str">
        <x:v>عالية</x:v>
      </x:c>
      <x:c r="AU478" s="37" t="str">
        <x:v>egypt_store_product_listing</x:v>
      </x:c>
      <x:c r="AV478" s="37" t="str">
        <x:v>HTML/JSON-LD</x:v>
      </x:c>
      <x:c r="AW478" s="37" t="str">
        <x:v>https://btech.com/en/p/samsung-mw4000d-microwave-grill-32l-black-mg32dg4524aggy</x:v>
      </x:c>
      <x:c r="AX478" s="37" t="n">
        <x:v>1</x:v>
      </x:c>
      <x:c r="AY478" s="60" t="n">
        <x:v>46233</x:v>
      </x:c>
      <x:c r="AZ478" s="60"/>
      <x:c r="BA478" s="60"/>
      <x:c r="BB478" s="62" t="str">
        <x:f>IF(BA478="","",(NOW()-BA478)*24)</x:f>
      </x:c>
      <x:c r="BC478" s="37" t="str">
        <x:f>IF(BA478="","لم يُرصد",IF(BH478&lt;&gt;TRUE,"غير نشط",IF(BD478="فشل","فشل حالي",IF(BB478&lt;=12,"حديث",IF(BB478&lt;=24,"متأخر","قديم")))))</x:f>
        <x:v>لم يُرصد</x:v>
      </x:c>
      <x:c r="BD478" s="37" t="str">
        <x:v>بانتظار أول رصد سعر</x:v>
      </x:c>
      <x:c r="BE478" s="37" t="n">
        <x:v>0</x:v>
      </x:c>
      <x:c r="BF478" s="37"/>
      <x:c r="BG478" s="37"/>
      <x:c r="BH478" s="54" t="b">
        <x:v>1</x:v>
      </x:c>
      <x:c r="BI478" s="37" t="str">
        <x:v>جاهز لأول رصد</x:v>
      </x:c>
      <x:c r="BJ478" s="37" t="str"/>
      <x:c r="BK478" s="37" t="str">
        <x:v>Catalogue title: Samsung MW4000D Microwave with Grill, 32 Liter, Black - MG32DG4524AGGY</x:v>
      </x:c>
      <x:c r="BL478" s="60" t="n">
        <x:v>46233</x:v>
      </x:c>
      <x:c r="BM478" s="60" t="n">
        <x:v>46233</x:v>
      </x:c>
    </x:row>
    <x:row r="479">
      <x:c r="A479" s="37" t="str">
        <x:v>CASH-069AF49A3875E8</x:v>
      </x:c>
      <x:c r="B479" s="37" t="str">
        <x:v>VAR-8D86C6826FAE0D|EG-013|STORE</x:v>
      </x:c>
      <x:c r="C479" s="37" t="str">
        <x:v>VAR-8D86C6826FAE0D</x:v>
      </x:c>
      <x:c r="D479" s="37" t="str">
        <x:v>MOD-4EE3424BC5534B</x:v>
      </x:c>
      <x:c r="E479" s="37" t="str">
        <x:v>Samsung MG40DG5525AGSG 40 L | 1500 W | Black | 40L</x:v>
      </x:c>
      <x:c r="F479" s="37" t="str">
        <x:v>الأجهزة المنزلية</x:v>
      </x:c>
      <x:c r="G479" s="37" t="str">
        <x:v>ميكروويف</x:v>
      </x:c>
      <x:c r="H479" s="37" t="str">
        <x:v>Samsung</x:v>
      </x:c>
      <x:c r="I479" s="37" t="str">
        <x:v>MG40DG5525AGSG</x:v>
      </x:c>
      <x:c r="J479" s="37" t="str">
        <x:v>40 L | 1500 W | Black</x:v>
      </x:c>
      <x:c r="K479" s="37"/>
      <x:c r="L479" s="37"/>
      <x:c r="M479" s="37" t="str">
        <x:v>Black</x:v>
      </x:c>
      <x:c r="N479" s="37" t="str">
        <x:v>MG40DG5525AGSG</x:v>
      </x:c>
      <x:c r="O479" s="37"/>
      <x:c r="P479" s="37" t="str">
        <x:v>EG-013</x:v>
      </x:c>
      <x:c r="Q479" s="37" t="str">
        <x:v>B.TECH</x:v>
      </x:c>
      <x:c r="R479" s="37" t="str">
        <x:v>سلسلة</x:v>
      </x:c>
      <x:c r="S479" s="37" t="str">
        <x:v>A</x:v>
      </x:c>
      <x:c r="T479" s="37"/>
      <x:c r="U479" s="37"/>
      <x:c r="V479" s="37"/>
      <x:c r="W479" s="37" t="str">
        <x:v>https://btech.com/en/p/samsung-microwave-with-grill-40-liters-black-mg40dg5525agsg</x:v>
      </x:c>
      <x:c r="X479" s="37" t="str">
        <x:v>رابط منتج مباشر</x:v>
      </x:c>
      <x:c r="Y479" s="37" t="str">
        <x:v>EGP</x:v>
      </x:c>
      <x:c r="Z479" s="56"/>
      <x:c r="AA479" s="56"/>
      <x:c r="AB479" s="56" t="str">
        <x:f>IF(OR(Z479="",AA479=""),"",MAX(0,AA479-Z479))</x:f>
      </x:c>
      <x:c r="AC479" s="58" t="str">
        <x:f>IF(OR(Z479="",AA479="",AA479=0),"",MAX(0,(AA479-Z479)/AA479))</x:f>
      </x:c>
      <x:c r="AD479" s="56"/>
      <x:c r="AE479" s="56" t="str">
        <x:f>IF(Z479="","",Z479+IF(AD479="",0,AD479))</x:f>
      </x:c>
      <x:c r="AF479" s="37" t="str">
        <x:f>IF(AD479="","",AD479=0)</x:f>
      </x:c>
      <x:c r="AG479" s="37"/>
      <x:c r="AH479" s="37"/>
      <x:c r="AI479" s="37"/>
      <x:c r="AJ479" s="37" t="str">
        <x:v>القاهرة</x:v>
      </x:c>
      <x:c r="AK479" s="37"/>
      <x:c r="AL479" s="37"/>
      <x:c r="AM479" s="37"/>
      <x:c r="AN479" s="37"/>
      <x:c r="AO479" s="37"/>
      <x:c r="AP479" s="37"/>
      <x:c r="AQ479" s="54" t="b">
        <x:v>1</x:v>
      </x:c>
      <x:c r="AR479" s="37"/>
      <x:c r="AS479" s="37" t="str">
        <x:v>صفحة منتج</x:v>
      </x:c>
      <x:c r="AT479" s="37" t="str">
        <x:v>عالية</x:v>
      </x:c>
      <x:c r="AU479" s="37" t="str">
        <x:v>egypt_store_product_listing</x:v>
      </x:c>
      <x:c r="AV479" s="37" t="str">
        <x:v>HTML/JSON-LD</x:v>
      </x:c>
      <x:c r="AW479" s="37" t="str">
        <x:v>https://btech.com/en/p/samsung-microwave-with-grill-40-liters-black-mg40dg5525agsg</x:v>
      </x:c>
      <x:c r="AX479" s="37" t="n">
        <x:v>1</x:v>
      </x:c>
      <x:c r="AY479" s="60" t="n">
        <x:v>46233</x:v>
      </x:c>
      <x:c r="AZ479" s="60"/>
      <x:c r="BA479" s="60"/>
      <x:c r="BB479" s="62" t="str">
        <x:f>IF(BA479="","",(NOW()-BA479)*24)</x:f>
      </x:c>
      <x:c r="BC479" s="37" t="str">
        <x:f>IF(BA479="","لم يُرصد",IF(BH479&lt;&gt;TRUE,"غير نشط",IF(BD479="فشل","فشل حالي",IF(BB479&lt;=12,"حديث",IF(BB479&lt;=24,"متأخر","قديم")))))</x:f>
        <x:v>لم يُرصد</x:v>
      </x:c>
      <x:c r="BD479" s="37" t="str">
        <x:v>بانتظار أول رصد سعر</x:v>
      </x:c>
      <x:c r="BE479" s="37" t="n">
        <x:v>0</x:v>
      </x:c>
      <x:c r="BF479" s="37"/>
      <x:c r="BG479" s="37"/>
      <x:c r="BH479" s="54" t="b">
        <x:v>1</x:v>
      </x:c>
      <x:c r="BI479" s="37" t="str">
        <x:v>جاهز لأول رصد</x:v>
      </x:c>
      <x:c r="BJ479" s="37" t="str"/>
      <x:c r="BK479" s="37" t="str">
        <x:v>Catalogue title: Samsung Microwave with Grill, 40 Liter 1500 Watt, Black - MG40DG5525AGSG</x:v>
      </x:c>
      <x:c r="BL479" s="60" t="n">
        <x:v>46233</x:v>
      </x:c>
      <x:c r="BM479" s="60" t="n">
        <x:v>46233</x:v>
      </x:c>
    </x:row>
    <x:row r="480">
      <x:c r="A480" s="37" t="str">
        <x:v>CASH-EC1EC9C8E2C14E</x:v>
      </x:c>
      <x:c r="B480" s="37" t="str">
        <x:v>VAR-85FAF9485E5E88|EG-013|STORE</x:v>
      </x:c>
      <x:c r="C480" s="37" t="str">
        <x:v>VAR-85FAF9485E5E88</x:v>
      </x:c>
      <x:c r="D480" s="37" t="str">
        <x:v>MOD-C81F2CB107E9BE</x:v>
      </x:c>
      <x:c r="E480" s="37" t="str">
        <x:v>Sharp R-75MT 25 L | 1000 W | Silver | 25L</x:v>
      </x:c>
      <x:c r="F480" s="37" t="str">
        <x:v>الأجهزة المنزلية</x:v>
      </x:c>
      <x:c r="G480" s="37" t="str">
        <x:v>ميكروويف</x:v>
      </x:c>
      <x:c r="H480" s="37" t="str">
        <x:v>Sharp</x:v>
      </x:c>
      <x:c r="I480" s="37" t="str">
        <x:v>R-75MT</x:v>
      </x:c>
      <x:c r="J480" s="37" t="str">
        <x:v>25 L | 1000 W | Silver</x:v>
      </x:c>
      <x:c r="K480" s="37"/>
      <x:c r="L480" s="37"/>
      <x:c r="M480" s="37" t="str">
        <x:v>Silver</x:v>
      </x:c>
      <x:c r="N480" s="37" t="str">
        <x:v>R-75MT</x:v>
      </x:c>
      <x:c r="O480" s="37"/>
      <x:c r="P480" s="37" t="str">
        <x:v>EG-013</x:v>
      </x:c>
      <x:c r="Q480" s="37" t="str">
        <x:v>B.TECH</x:v>
      </x:c>
      <x:c r="R480" s="37" t="str">
        <x:v>سلسلة</x:v>
      </x:c>
      <x:c r="S480" s="37" t="str">
        <x:v>A</x:v>
      </x:c>
      <x:c r="T480" s="37"/>
      <x:c r="U480" s="37"/>
      <x:c r="V480" s="37"/>
      <x:c r="W480" s="37" t="str">
        <x:v>https://btech.com/en/p/sharp-microwave-with-grill-25-liters-1000-watt-silver-r-75mt-s</x:v>
      </x:c>
      <x:c r="X480" s="37" t="str">
        <x:v>رابط منتج مباشر</x:v>
      </x:c>
      <x:c r="Y480" s="37" t="str">
        <x:v>EGP</x:v>
      </x:c>
      <x:c r="Z480" s="56"/>
      <x:c r="AA480" s="56"/>
      <x:c r="AB480" s="56" t="str">
        <x:f>IF(OR(Z480="",AA480=""),"",MAX(0,AA480-Z480))</x:f>
      </x:c>
      <x:c r="AC480" s="58" t="str">
        <x:f>IF(OR(Z480="",AA480="",AA480=0),"",MAX(0,(AA480-Z480)/AA480))</x:f>
      </x:c>
      <x:c r="AD480" s="56"/>
      <x:c r="AE480" s="56" t="str">
        <x:f>IF(Z480="","",Z480+IF(AD480="",0,AD480))</x:f>
      </x:c>
      <x:c r="AF480" s="37" t="str">
        <x:f>IF(AD480="","",AD480=0)</x:f>
      </x:c>
      <x:c r="AG480" s="37"/>
      <x:c r="AH480" s="37"/>
      <x:c r="AI480" s="37"/>
      <x:c r="AJ480" s="37" t="str">
        <x:v>القاهرة</x:v>
      </x:c>
      <x:c r="AK480" s="37"/>
      <x:c r="AL480" s="37"/>
      <x:c r="AM480" s="37"/>
      <x:c r="AN480" s="37"/>
      <x:c r="AO480" s="37"/>
      <x:c r="AP480" s="37"/>
      <x:c r="AQ480" s="54" t="b">
        <x:v>1</x:v>
      </x:c>
      <x:c r="AR480" s="37"/>
      <x:c r="AS480" s="37" t="str">
        <x:v>صفحة منتج</x:v>
      </x:c>
      <x:c r="AT480" s="37" t="str">
        <x:v>عالية</x:v>
      </x:c>
      <x:c r="AU480" s="37" t="str">
        <x:v>egypt_store_product_listing</x:v>
      </x:c>
      <x:c r="AV480" s="37" t="str">
        <x:v>HTML/JSON-LD</x:v>
      </x:c>
      <x:c r="AW480" s="37" t="str">
        <x:v>https://btech.com/en/p/sharp-microwave-with-grill-25-liters-1000-watt-silver-r-75mt-s</x:v>
      </x:c>
      <x:c r="AX480" s="37" t="n">
        <x:v>1</x:v>
      </x:c>
      <x:c r="AY480" s="60" t="n">
        <x:v>46233</x:v>
      </x:c>
      <x:c r="AZ480" s="60"/>
      <x:c r="BA480" s="60"/>
      <x:c r="BB480" s="62" t="str">
        <x:f>IF(BA480="","",(NOW()-BA480)*24)</x:f>
      </x:c>
      <x:c r="BC480" s="37" t="str">
        <x:f>IF(BA480="","لم يُرصد",IF(BH480&lt;&gt;TRUE,"غير نشط",IF(BD480="فشل","فشل حالي",IF(BB480&lt;=12,"حديث",IF(BB480&lt;=24,"متأخر","قديم")))))</x:f>
        <x:v>لم يُرصد</x:v>
      </x:c>
      <x:c r="BD480" s="37" t="str">
        <x:v>بانتظار أول رصد سعر</x:v>
      </x:c>
      <x:c r="BE480" s="37" t="n">
        <x:v>0</x:v>
      </x:c>
      <x:c r="BF480" s="37"/>
      <x:c r="BG480" s="37"/>
      <x:c r="BH480" s="54" t="b">
        <x:v>1</x:v>
      </x:c>
      <x:c r="BI480" s="37" t="str">
        <x:v>جاهز لأول رصد</x:v>
      </x:c>
      <x:c r="BJ480" s="37" t="str"/>
      <x:c r="BK480" s="37" t="str">
        <x:v>Catalogue title: Sharp Microwave with Grill, 25 Liter 1000 Watt, Silver - R-75MT(S)</x:v>
      </x:c>
      <x:c r="BL480" s="60" t="n">
        <x:v>46233</x:v>
      </x:c>
      <x:c r="BM480" s="60" t="n">
        <x:v>46233</x:v>
      </x:c>
    </x:row>
    <x:row r="481">
      <x:c r="A481" s="37" t="str">
        <x:v>CASH-C92EDDDBA29E31</x:v>
      </x:c>
      <x:c r="B481" s="37" t="str">
        <x:v>VAR-C60A50130CD545|EG-013|STORE</x:v>
      </x:c>
      <x:c r="C481" s="37" t="str">
        <x:v>VAR-C60A50130CD545</x:v>
      </x:c>
      <x:c r="D481" s="37" t="str">
        <x:v>MOD-BDFE486A8EEDF7</x:v>
      </x:c>
      <x:c r="E481" s="37" t="str">
        <x:v>Sharp R-77AT-ST 34 L | 1100 W | Silver | 34L</x:v>
      </x:c>
      <x:c r="F481" s="37" t="str">
        <x:v>الأجهزة المنزلية</x:v>
      </x:c>
      <x:c r="G481" s="37" t="str">
        <x:v>ميكروويف</x:v>
      </x:c>
      <x:c r="H481" s="37" t="str">
        <x:v>Sharp</x:v>
      </x:c>
      <x:c r="I481" s="37" t="str">
        <x:v>R-77AT-ST</x:v>
      </x:c>
      <x:c r="J481" s="37" t="str">
        <x:v>34 L | 1100 W | Silver</x:v>
      </x:c>
      <x:c r="K481" s="37"/>
      <x:c r="L481" s="37"/>
      <x:c r="M481" s="37" t="str">
        <x:v>Silver</x:v>
      </x:c>
      <x:c r="N481" s="37" t="str">
        <x:v>R-77AT-ST</x:v>
      </x:c>
      <x:c r="O481" s="37"/>
      <x:c r="P481" s="37" t="str">
        <x:v>EG-013</x:v>
      </x:c>
      <x:c r="Q481" s="37" t="str">
        <x:v>B.TECH</x:v>
      </x:c>
      <x:c r="R481" s="37" t="str">
        <x:v>سلسلة</x:v>
      </x:c>
      <x:c r="S481" s="37" t="str">
        <x:v>A</x:v>
      </x:c>
      <x:c r="T481" s="37"/>
      <x:c r="U481" s="37"/>
      <x:c r="V481" s="37"/>
      <x:c r="W481" s="37" t="str">
        <x:v>https://btech.com/en/p/sharp-microwave-grill-34-liter-r-77at-st</x:v>
      </x:c>
      <x:c r="X481" s="37" t="str">
        <x:v>رابط منتج مباشر</x:v>
      </x:c>
      <x:c r="Y481" s="37" t="str">
        <x:v>EGP</x:v>
      </x:c>
      <x:c r="Z481" s="56"/>
      <x:c r="AA481" s="56"/>
      <x:c r="AB481" s="56" t="str">
        <x:f>IF(OR(Z481="",AA481=""),"",MAX(0,AA481-Z481))</x:f>
      </x:c>
      <x:c r="AC481" s="58" t="str">
        <x:f>IF(OR(Z481="",AA481="",AA481=0),"",MAX(0,(AA481-Z481)/AA481))</x:f>
      </x:c>
      <x:c r="AD481" s="56"/>
      <x:c r="AE481" s="56" t="str">
        <x:f>IF(Z481="","",Z481+IF(AD481="",0,AD481))</x:f>
      </x:c>
      <x:c r="AF481" s="37" t="str">
        <x:f>IF(AD481="","",AD481=0)</x:f>
      </x:c>
      <x:c r="AG481" s="37"/>
      <x:c r="AH481" s="37"/>
      <x:c r="AI481" s="37"/>
      <x:c r="AJ481" s="37" t="str">
        <x:v>القاهرة</x:v>
      </x:c>
      <x:c r="AK481" s="37"/>
      <x:c r="AL481" s="37"/>
      <x:c r="AM481" s="37"/>
      <x:c r="AN481" s="37"/>
      <x:c r="AO481" s="37"/>
      <x:c r="AP481" s="37"/>
      <x:c r="AQ481" s="54" t="b">
        <x:v>1</x:v>
      </x:c>
      <x:c r="AR481" s="37"/>
      <x:c r="AS481" s="37" t="str">
        <x:v>صفحة منتج</x:v>
      </x:c>
      <x:c r="AT481" s="37" t="str">
        <x:v>عالية</x:v>
      </x:c>
      <x:c r="AU481" s="37" t="str">
        <x:v>egypt_store_product_listing</x:v>
      </x:c>
      <x:c r="AV481" s="37" t="str">
        <x:v>HTML/JSON-LD</x:v>
      </x:c>
      <x:c r="AW481" s="37" t="str">
        <x:v>https://btech.com/en/p/sharp-microwave-grill-34-liter-r-77at-st</x:v>
      </x:c>
      <x:c r="AX481" s="37" t="n">
        <x:v>1</x:v>
      </x:c>
      <x:c r="AY481" s="60" t="n">
        <x:v>46233</x:v>
      </x:c>
      <x:c r="AZ481" s="60"/>
      <x:c r="BA481" s="60"/>
      <x:c r="BB481" s="62" t="str">
        <x:f>IF(BA481="","",(NOW()-BA481)*24)</x:f>
      </x:c>
      <x:c r="BC481" s="37" t="str">
        <x:f>IF(BA481="","لم يُرصد",IF(BH481&lt;&gt;TRUE,"غير نشط",IF(BD481="فشل","فشل حالي",IF(BB481&lt;=12,"حديث",IF(BB481&lt;=24,"متأخر","قديم")))))</x:f>
        <x:v>لم يُرصد</x:v>
      </x:c>
      <x:c r="BD481" s="37" t="str">
        <x:v>بانتظار أول رصد سعر</x:v>
      </x:c>
      <x:c r="BE481" s="37" t="n">
        <x:v>0</x:v>
      </x:c>
      <x:c r="BF481" s="37"/>
      <x:c r="BG481" s="37"/>
      <x:c r="BH481" s="54" t="b">
        <x:v>1</x:v>
      </x:c>
      <x:c r="BI481" s="37" t="str">
        <x:v>جاهز لأول رصد</x:v>
      </x:c>
      <x:c r="BJ481" s="37" t="str"/>
      <x:c r="BK481" s="37" t="str">
        <x:v>Catalogue title: Sharp Microwave with Grill, 34 Liter 1100 Watt, Silver - R-77At-St</x:v>
      </x:c>
      <x:c r="BL481" s="60" t="n">
        <x:v>46233</x:v>
      </x:c>
      <x:c r="BM481" s="60" t="n">
        <x:v>46233</x:v>
      </x:c>
    </x:row>
    <x:row r="482">
      <x:c r="A482" s="37" t="str">
        <x:v>CASH-84D93C6E1EFCDC</x:v>
      </x:c>
      <x:c r="B482" s="37" t="str">
        <x:v>VAR-690DE6BA200EE8|EG-010|STORE</x:v>
      </x:c>
      <x:c r="C482" s="37" t="str">
        <x:v>VAR-690DE6BA200EE8</x:v>
      </x:c>
      <x:c r="D482" s="37" t="str">
        <x:v>MOD-FE0D9150650B9B</x:v>
      </x:c>
      <x:c r="E482" s="37" t="str">
        <x:v>Chicco Next2Me Side-sleeping crib | من الولادة حتى 6 أشهر / 9 كجم | Silver</x:v>
      </x:c>
      <x:c r="F482" s="37" t="str">
        <x:v>الأطفال والأمومة</x:v>
      </x:c>
      <x:c r="G482" s="37" t="str">
        <x:v>أسرة ومفروشات أطفال</x:v>
      </x:c>
      <x:c r="H482" s="37" t="str">
        <x:v>Chicco</x:v>
      </x:c>
      <x:c r="I482" s="37" t="str">
        <x:v>Next2Me</x:v>
      </x:c>
      <x:c r="J482" s="37" t="str">
        <x:v>Side-sleeping crib</x:v>
      </x:c>
      <x:c r="K482" s="37"/>
      <x:c r="L482" s="37"/>
      <x:c r="M482" s="37" t="str">
        <x:v>Silver</x:v>
      </x:c>
      <x:c r="N482" s="37"/>
      <x:c r="O482" s="37"/>
      <x:c r="P482" s="37" t="str">
        <x:v>EG-010</x:v>
      </x:c>
      <x:c r="Q482" s="37" t="str">
        <x:v>Hedeya</x:v>
      </x:c>
      <x:c r="R482" s="37" t="str">
        <x:v>سلسلة متخصصة</x:v>
      </x:c>
      <x:c r="S482" s="37" t="str">
        <x:v>A</x:v>
      </x:c>
      <x:c r="T482" s="37"/>
      <x:c r="U482" s="37"/>
      <x:c r="V482" s="37"/>
      <x:c r="W482" s="37" t="str">
        <x:v>https://hedeya.com/products/next-2-me-silver-8058664035267</x:v>
      </x:c>
      <x:c r="X482" s="37" t="str">
        <x:v>رابط منتج مباشر</x:v>
      </x:c>
      <x:c r="Y482" s="37" t="str">
        <x:v>EGP</x:v>
      </x:c>
      <x:c r="Z482" s="56"/>
      <x:c r="AA482" s="56"/>
      <x:c r="AB482" s="56" t="str">
        <x:f>IF(OR(Z482="",AA482=""),"",MAX(0,AA482-Z482))</x:f>
      </x:c>
      <x:c r="AC482" s="58" t="str">
        <x:f>IF(OR(Z482="",AA482="",AA482=0),"",MAX(0,(AA482-Z482)/AA482))</x:f>
      </x:c>
      <x:c r="AD482" s="56"/>
      <x:c r="AE482" s="56" t="str">
        <x:f>IF(Z482="","",Z482+IF(AD482="",0,AD482))</x:f>
      </x:c>
      <x:c r="AF482" s="37" t="str">
        <x:f>IF(AD482="","",AD482=0)</x:f>
      </x:c>
      <x:c r="AG482" s="37"/>
      <x:c r="AH482" s="37"/>
      <x:c r="AI482" s="37"/>
      <x:c r="AJ482" s="37" t="str">
        <x:v>القاهرة</x:v>
      </x:c>
      <x:c r="AK482" s="37"/>
      <x:c r="AL482" s="37"/>
      <x:c r="AM482" s="37"/>
      <x:c r="AN482" s="37"/>
      <x:c r="AO482" s="37"/>
      <x:c r="AP482" s="37"/>
      <x:c r="AQ482" s="54" t="b">
        <x:v>1</x:v>
      </x:c>
      <x:c r="AR482" s="37"/>
      <x:c r="AS482" s="37" t="str">
        <x:v>صفحة منتج</x:v>
      </x:c>
      <x:c r="AT482" s="37" t="str">
        <x:v>عالية</x:v>
      </x:c>
      <x:c r="AU482" s="37" t="str">
        <x:v>retailer_product_page</x:v>
      </x:c>
      <x:c r="AV482" s="37" t="str">
        <x:v>HTML/JSON-LD</x:v>
      </x:c>
      <x:c r="AW482" s="37" t="str">
        <x:v>https://hedeya.com/products/next-2-me-silver-8058664035267</x:v>
      </x:c>
      <x:c r="AX482" s="37" t="n">
        <x:v>1</x:v>
      </x:c>
      <x:c r="AY482" s="60" t="n">
        <x:v>46233</x:v>
      </x:c>
      <x:c r="AZ482" s="60"/>
      <x:c r="BA482" s="60"/>
      <x:c r="BB482" s="62" t="str">
        <x:f>IF(BA482="","",(NOW()-BA482)*24)</x:f>
      </x:c>
      <x:c r="BC482" s="37" t="str">
        <x:f>IF(BA482="","لم يُرصد",IF(BH482&lt;&gt;TRUE,"غير نشط",IF(BD482="فشل","فشل حالي",IF(BB482&lt;=12,"حديث",IF(BB482&lt;=24,"متأخر","قديم")))))</x:f>
        <x:v>لم يُرصد</x:v>
      </x:c>
      <x:c r="BD482" s="37" t="str">
        <x:v>بانتظار أول رصد سعر</x:v>
      </x:c>
      <x:c r="BE482" s="37" t="n">
        <x:v>0</x:v>
      </x:c>
      <x:c r="BF482" s="37"/>
      <x:c r="BG482" s="37"/>
      <x:c r="BH482" s="54" t="b">
        <x:v>1</x:v>
      </x:c>
      <x:c r="BI482" s="37" t="str">
        <x:v>جاهز لأول رصد</x:v>
      </x:c>
      <x:c r="BJ482" s="37" t="str"/>
      <x:c r="BK482" s="37"/>
      <x:c r="BL482" s="60" t="n">
        <x:v>46233</x:v>
      </x:c>
      <x:c r="BM482" s="60" t="n">
        <x:v>46233</x:v>
      </x:c>
    </x:row>
    <x:row r="483">
      <x:c r="A483" s="37" t="str">
        <x:v>CASH-619E5E56A72F38</x:v>
      </x:c>
      <x:c r="B483" s="37" t="str">
        <x:v>VAR-C8646E83D32FE7|EG-011|STORE</x:v>
      </x:c>
      <x:c r="C483" s="37" t="str">
        <x:v>VAR-C8646E83D32FE7</x:v>
      </x:c>
      <x:c r="D483" s="37" t="str">
        <x:v>MOD-5F551F0F3C9558</x:v>
      </x:c>
      <x:c r="E483" s="37" t="str">
        <x:v>Graco Myavo Travel System Quick-folding stroller + infant car seat | Midnight Black</x:v>
      </x:c>
      <x:c r="F483" s="37" t="str">
        <x:v>الأطفال والأمومة</x:v>
      </x:c>
      <x:c r="G483" s="37" t="str">
        <x:v>أنظمة سفر للرضع</x:v>
      </x:c>
      <x:c r="H483" s="37" t="str">
        <x:v>Graco</x:v>
      </x:c>
      <x:c r="I483" s="37" t="str">
        <x:v>Myavo Travel System</x:v>
      </x:c>
      <x:c r="J483" s="37" t="str">
        <x:v>Quick-folding stroller + infant car seat</x:v>
      </x:c>
      <x:c r="K483" s="37"/>
      <x:c r="L483" s="37"/>
      <x:c r="M483" s="37" t="str">
        <x:v>Midnight Black</x:v>
      </x:c>
      <x:c r="N483" s="37"/>
      <x:c r="O483" s="37"/>
      <x:c r="P483" s="37" t="str">
        <x:v>EG-011</x:v>
      </x:c>
      <x:c r="Q483" s="37" t="str">
        <x:v>OurKids</x:v>
      </x:c>
      <x:c r="R483" s="37" t="str">
        <x:v>سلسلة متخصصة</x:v>
      </x:c>
      <x:c r="S483" s="37" t="str">
        <x:v>A</x:v>
      </x:c>
      <x:c r="T483" s="37"/>
      <x:c r="U483" s="37"/>
      <x:c r="V483" s="37"/>
      <x:c r="W483" s="37" t="str">
        <x:v>https://shop-ourkids.com/products/%D8%B7%D9%82%D9%85-%D8%B9%D8%B1%D8%A8%D8%A9-%D9%85%D9%8A%D8%A7%D9%81%D9%88-midnight</x:v>
      </x:c>
      <x:c r="X483" s="37" t="str">
        <x:v>رابط منتج مباشر</x:v>
      </x:c>
      <x:c r="Y483" s="37" t="str">
        <x:v>EGP</x:v>
      </x:c>
      <x:c r="Z483" s="56"/>
      <x:c r="AA483" s="56"/>
      <x:c r="AB483" s="56" t="str">
        <x:f>IF(OR(Z483="",AA483=""),"",MAX(0,AA483-Z483))</x:f>
      </x:c>
      <x:c r="AC483" s="58" t="str">
        <x:f>IF(OR(Z483="",AA483="",AA483=0),"",MAX(0,(AA483-Z483)/AA483))</x:f>
      </x:c>
      <x:c r="AD483" s="56"/>
      <x:c r="AE483" s="56" t="str">
        <x:f>IF(Z483="","",Z483+IF(AD483="",0,AD483))</x:f>
      </x:c>
      <x:c r="AF483" s="37" t="str">
        <x:f>IF(AD483="","",AD483=0)</x:f>
      </x:c>
      <x:c r="AG483" s="37"/>
      <x:c r="AH483" s="37"/>
      <x:c r="AI483" s="37"/>
      <x:c r="AJ483" s="37" t="str">
        <x:v>القاهرة</x:v>
      </x:c>
      <x:c r="AK483" s="37"/>
      <x:c r="AL483" s="37"/>
      <x:c r="AM483" s="37"/>
      <x:c r="AN483" s="37"/>
      <x:c r="AO483" s="37"/>
      <x:c r="AP483" s="37"/>
      <x:c r="AQ483" s="54" t="b">
        <x:v>1</x:v>
      </x:c>
      <x:c r="AR483" s="37"/>
      <x:c r="AS483" s="37" t="str">
        <x:v>صفحة منتج</x:v>
      </x:c>
      <x:c r="AT483" s="37" t="str">
        <x:v>عالية</x:v>
      </x:c>
      <x:c r="AU483" s="37" t="str">
        <x:v>retailer_product_page</x:v>
      </x:c>
      <x:c r="AV483" s="37" t="str">
        <x:v>HTML/JSON-LD</x:v>
      </x:c>
      <x:c r="AW483" s="37" t="str">
        <x:v>https://shop-ourkids.com/products/%D8%B7%D9%82%D9%85-%D8%B9%D8%B1%D8%A8%D8%A9-%D9%85%D9%8A%D8%A7%D9%81%D9%88-midnight</x:v>
      </x:c>
      <x:c r="AX483" s="37" t="n">
        <x:v>1</x:v>
      </x:c>
      <x:c r="AY483" s="60" t="n">
        <x:v>46233</x:v>
      </x:c>
      <x:c r="AZ483" s="60"/>
      <x:c r="BA483" s="60"/>
      <x:c r="BB483" s="62" t="str">
        <x:f>IF(BA483="","",(NOW()-BA483)*24)</x:f>
      </x:c>
      <x:c r="BC483" s="37" t="str">
        <x:f>IF(BA483="","لم يُرصد",IF(BH483&lt;&gt;TRUE,"غير نشط",IF(BD483="فشل","فشل حالي",IF(BB483&lt;=12,"حديث",IF(BB483&lt;=24,"متأخر","قديم")))))</x:f>
        <x:v>لم يُرصد</x:v>
      </x:c>
      <x:c r="BD483" s="37" t="str">
        <x:v>بانتظار أول رصد سعر</x:v>
      </x:c>
      <x:c r="BE483" s="37" t="n">
        <x:v>0</x:v>
      </x:c>
      <x:c r="BF483" s="37"/>
      <x:c r="BG483" s="37"/>
      <x:c r="BH483" s="54" t="b">
        <x:v>1</x:v>
      </x:c>
      <x:c r="BI483" s="37" t="str">
        <x:v>جاهز لأول رصد</x:v>
      </x:c>
      <x:c r="BJ483" s="37" t="str"/>
      <x:c r="BK483" s="37"/>
      <x:c r="BL483" s="60" t="n">
        <x:v>46233</x:v>
      </x:c>
      <x:c r="BM483" s="60" t="n">
        <x:v>46233</x:v>
      </x:c>
    </x:row>
    <x:row r="484">
      <x:c r="A484" s="37" t="str">
        <x:v>CASH-801020ED9EC7D1</x:v>
      </x:c>
      <x:c r="B484" s="37" t="str">
        <x:v>VAR-E9C6A8D1EC53F1|EG-010|STORE</x:v>
      </x:c>
      <x:c r="C484" s="37" t="str">
        <x:v>VAR-E9C6A8D1EC53F1</x:v>
      </x:c>
      <x:c r="D484" s="37" t="str">
        <x:v>MOD-9DE8538F435B38</x:v>
      </x:c>
      <x:c r="E484" s="37" t="str">
        <x:v>Joie Litetrax 4 Travel System Stroller + infant carrier | 0–6 سنوات وفق تصنيف المتجر | Black</x:v>
      </x:c>
      <x:c r="F484" s="37" t="str">
        <x:v>الأطفال والأمومة</x:v>
      </x:c>
      <x:c r="G484" s="37" t="str">
        <x:v>أنظمة سفر للرضع</x:v>
      </x:c>
      <x:c r="H484" s="37" t="str">
        <x:v>Joie</x:v>
      </x:c>
      <x:c r="I484" s="37" t="str">
        <x:v>Litetrax 4 Travel System</x:v>
      </x:c>
      <x:c r="J484" s="37" t="str">
        <x:v>Stroller + infant carrier</x:v>
      </x:c>
      <x:c r="K484" s="37"/>
      <x:c r="L484" s="37"/>
      <x:c r="M484" s="37" t="str">
        <x:v>Black</x:v>
      </x:c>
      <x:c r="N484" s="37"/>
      <x:c r="O484" s="37"/>
      <x:c r="P484" s="37" t="str">
        <x:v>EG-010</x:v>
      </x:c>
      <x:c r="Q484" s="37" t="str">
        <x:v>Hedeya</x:v>
      </x:c>
      <x:c r="R484" s="37" t="str">
        <x:v>سلسلة متخصصة</x:v>
      </x:c>
      <x:c r="S484" s="37" t="str">
        <x:v>A</x:v>
      </x:c>
      <x:c r="T484" s="37"/>
      <x:c r="U484" s="37"/>
      <x:c r="V484" s="37"/>
      <x:c r="W484" s="37" t="str">
        <x:v>https://hedeya.com/products/litetrax-4-travel-system</x:v>
      </x:c>
      <x:c r="X484" s="37" t="str">
        <x:v>رابط منتج مباشر</x:v>
      </x:c>
      <x:c r="Y484" s="37" t="str">
        <x:v>EGP</x:v>
      </x:c>
      <x:c r="Z484" s="56"/>
      <x:c r="AA484" s="56"/>
      <x:c r="AB484" s="56" t="str">
        <x:f>IF(OR(Z484="",AA484=""),"",MAX(0,AA484-Z484))</x:f>
      </x:c>
      <x:c r="AC484" s="58" t="str">
        <x:f>IF(OR(Z484="",AA484="",AA484=0),"",MAX(0,(AA484-Z484)/AA484))</x:f>
      </x:c>
      <x:c r="AD484" s="56"/>
      <x:c r="AE484" s="56" t="str">
        <x:f>IF(Z484="","",Z484+IF(AD484="",0,AD484))</x:f>
      </x:c>
      <x:c r="AF484" s="37" t="str">
        <x:f>IF(AD484="","",AD484=0)</x:f>
      </x:c>
      <x:c r="AG484" s="37"/>
      <x:c r="AH484" s="37"/>
      <x:c r="AI484" s="37"/>
      <x:c r="AJ484" s="37" t="str">
        <x:v>القاهرة</x:v>
      </x:c>
      <x:c r="AK484" s="37"/>
      <x:c r="AL484" s="37"/>
      <x:c r="AM484" s="37"/>
      <x:c r="AN484" s="37"/>
      <x:c r="AO484" s="37"/>
      <x:c r="AP484" s="37"/>
      <x:c r="AQ484" s="54" t="b">
        <x:v>1</x:v>
      </x:c>
      <x:c r="AR484" s="37"/>
      <x:c r="AS484" s="37" t="str">
        <x:v>صفحة منتج</x:v>
      </x:c>
      <x:c r="AT484" s="37" t="str">
        <x:v>عالية</x:v>
      </x:c>
      <x:c r="AU484" s="37" t="str">
        <x:v>retailer_product_page</x:v>
      </x:c>
      <x:c r="AV484" s="37" t="str">
        <x:v>HTML/JSON-LD</x:v>
      </x:c>
      <x:c r="AW484" s="37" t="str">
        <x:v>https://hedeya.com/products/litetrax-4-travel-system</x:v>
      </x:c>
      <x:c r="AX484" s="37" t="n">
        <x:v>1</x:v>
      </x:c>
      <x:c r="AY484" s="60" t="n">
        <x:v>46233</x:v>
      </x:c>
      <x:c r="AZ484" s="60"/>
      <x:c r="BA484" s="60"/>
      <x:c r="BB484" s="62" t="str">
        <x:f>IF(BA484="","",(NOW()-BA484)*24)</x:f>
      </x:c>
      <x:c r="BC484" s="37" t="str">
        <x:f>IF(BA484="","لم يُرصد",IF(BH484&lt;&gt;TRUE,"غير نشط",IF(BD484="فشل","فشل حالي",IF(BB484&lt;=12,"حديث",IF(BB484&lt;=24,"متأخر","قديم")))))</x:f>
        <x:v>لم يُرصد</x:v>
      </x:c>
      <x:c r="BD484" s="37" t="str">
        <x:v>بانتظار أول رصد سعر</x:v>
      </x:c>
      <x:c r="BE484" s="37" t="n">
        <x:v>0</x:v>
      </x:c>
      <x:c r="BF484" s="37"/>
      <x:c r="BG484" s="37"/>
      <x:c r="BH484" s="54" t="b">
        <x:v>1</x:v>
      </x:c>
      <x:c r="BI484" s="37" t="str">
        <x:v>جاهز لأول رصد</x:v>
      </x:c>
      <x:c r="BJ484" s="37" t="str"/>
      <x:c r="BK484" s="37"/>
      <x:c r="BL484" s="60" t="n">
        <x:v>46233</x:v>
      </x:c>
      <x:c r="BM484" s="60" t="n">
        <x:v>46233</x:v>
      </x:c>
    </x:row>
    <x:row r="485">
      <x:c r="A485" s="37" t="str">
        <x:v>CASH-6EF8CA38132217</x:v>
      </x:c>
      <x:c r="B485" s="37" t="str">
        <x:v>VAR-E02F86B14D1524|EG-011|STORE</x:v>
      </x:c>
      <x:c r="C485" s="37" t="str">
        <x:v>VAR-E02F86B14D1524</x:v>
      </x:c>
      <x:c r="D485" s="37" t="str">
        <x:v>MOD-5F03D3D41133B5</x:v>
      </x:c>
      <x:c r="E485" s="37" t="str">
        <x:v>Joie Muze LX Travel System Stroller + infant carrier | Thunder Grey</x:v>
      </x:c>
      <x:c r="F485" s="37" t="str">
        <x:v>الأطفال والأمومة</x:v>
      </x:c>
      <x:c r="G485" s="37" t="str">
        <x:v>أنظمة سفر للرضع</x:v>
      </x:c>
      <x:c r="H485" s="37" t="str">
        <x:v>Joie</x:v>
      </x:c>
      <x:c r="I485" s="37" t="str">
        <x:v>Muze LX Travel System</x:v>
      </x:c>
      <x:c r="J485" s="37" t="str">
        <x:v>Stroller + infant carrier</x:v>
      </x:c>
      <x:c r="K485" s="37"/>
      <x:c r="L485" s="37"/>
      <x:c r="M485" s="37" t="str">
        <x:v>Thunder Grey</x:v>
      </x:c>
      <x:c r="N485" s="37"/>
      <x:c r="O485" s="37"/>
      <x:c r="P485" s="37" t="str">
        <x:v>EG-011</x:v>
      </x:c>
      <x:c r="Q485" s="37" t="str">
        <x:v>OurKids</x:v>
      </x:c>
      <x:c r="R485" s="37" t="str">
        <x:v>سلسلة متخصصة</x:v>
      </x:c>
      <x:c r="S485" s="37" t="str">
        <x:v>A</x:v>
      </x:c>
      <x:c r="T485" s="37"/>
      <x:c r="U485" s="37"/>
      <x:c r="V485" s="37"/>
      <x:c r="W485" s="37" t="str">
        <x:v>https://shop-ourkids.com/products/%D8%B9%D8%B1%D8%A8%D9%87-%D8%B7%D9%81%D9%84-%D9%85%D9%8A%D9%88%D8%B2-thunder</x:v>
      </x:c>
      <x:c r="X485" s="37" t="str">
        <x:v>رابط منتج مباشر</x:v>
      </x:c>
      <x:c r="Y485" s="37" t="str">
        <x:v>EGP</x:v>
      </x:c>
      <x:c r="Z485" s="56"/>
      <x:c r="AA485" s="56"/>
      <x:c r="AB485" s="56" t="str">
        <x:f>IF(OR(Z485="",AA485=""),"",MAX(0,AA485-Z485))</x:f>
      </x:c>
      <x:c r="AC485" s="58" t="str">
        <x:f>IF(OR(Z485="",AA485="",AA485=0),"",MAX(0,(AA485-Z485)/AA485))</x:f>
      </x:c>
      <x:c r="AD485" s="56"/>
      <x:c r="AE485" s="56" t="str">
        <x:f>IF(Z485="","",Z485+IF(AD485="",0,AD485))</x:f>
      </x:c>
      <x:c r="AF485" s="37" t="str">
        <x:f>IF(AD485="","",AD485=0)</x:f>
      </x:c>
      <x:c r="AG485" s="37"/>
      <x:c r="AH485" s="37"/>
      <x:c r="AI485" s="37"/>
      <x:c r="AJ485" s="37" t="str">
        <x:v>القاهرة</x:v>
      </x:c>
      <x:c r="AK485" s="37"/>
      <x:c r="AL485" s="37"/>
      <x:c r="AM485" s="37"/>
      <x:c r="AN485" s="37"/>
      <x:c r="AO485" s="37"/>
      <x:c r="AP485" s="37"/>
      <x:c r="AQ485" s="54" t="b">
        <x:v>1</x:v>
      </x:c>
      <x:c r="AR485" s="37"/>
      <x:c r="AS485" s="37" t="str">
        <x:v>صفحة منتج</x:v>
      </x:c>
      <x:c r="AT485" s="37" t="str">
        <x:v>عالية</x:v>
      </x:c>
      <x:c r="AU485" s="37" t="str">
        <x:v>retailer_product_page</x:v>
      </x:c>
      <x:c r="AV485" s="37" t="str">
        <x:v>HTML/JSON-LD</x:v>
      </x:c>
      <x:c r="AW485" s="37" t="str">
        <x:v>https://shop-ourkids.com/products/%D8%B9%D8%B1%D8%A8%D9%87-%D8%B7%D9%81%D9%84-%D9%85%D9%8A%D9%88%D8%B2-thunder</x:v>
      </x:c>
      <x:c r="AX485" s="37" t="n">
        <x:v>1</x:v>
      </x:c>
      <x:c r="AY485" s="60" t="n">
        <x:v>46233</x:v>
      </x:c>
      <x:c r="AZ485" s="60"/>
      <x:c r="BA485" s="60"/>
      <x:c r="BB485" s="62" t="str">
        <x:f>IF(BA485="","",(NOW()-BA485)*24)</x:f>
      </x:c>
      <x:c r="BC485" s="37" t="str">
        <x:f>IF(BA485="","لم يُرصد",IF(BH485&lt;&gt;TRUE,"غير نشط",IF(BD485="فشل","فشل حالي",IF(BB485&lt;=12,"حديث",IF(BB485&lt;=24,"متأخر","قديم")))))</x:f>
        <x:v>لم يُرصد</x:v>
      </x:c>
      <x:c r="BD485" s="37" t="str">
        <x:v>بانتظار أول رصد سعر</x:v>
      </x:c>
      <x:c r="BE485" s="37" t="n">
        <x:v>0</x:v>
      </x:c>
      <x:c r="BF485" s="37"/>
      <x:c r="BG485" s="37"/>
      <x:c r="BH485" s="54" t="b">
        <x:v>1</x:v>
      </x:c>
      <x:c r="BI485" s="37" t="str">
        <x:v>جاهز لأول رصد</x:v>
      </x:c>
      <x:c r="BJ485" s="37" t="str"/>
      <x:c r="BK485" s="37"/>
      <x:c r="BL485" s="60" t="n">
        <x:v>46233</x:v>
      </x:c>
      <x:c r="BM485" s="60" t="n">
        <x:v>46233</x:v>
      </x:c>
    </x:row>
    <x:row r="486">
      <x:c r="A486" s="37" t="str">
        <x:v>CASH-0CD0DB502847DD</x:v>
      </x:c>
      <x:c r="B486" s="37" t="str">
        <x:v>VAR-52BFBF11B52027|EG-010|STORE</x:v>
      </x:c>
      <x:c r="C486" s="37" t="str">
        <x:v>VAR-52BFBF11B52027</x:v>
      </x:c>
      <x:c r="D486" s="37" t="str">
        <x:v>MOD-E09B1E13C22D5D</x:v>
      </x:c>
      <x:c r="E486" s="37" t="str">
        <x:v>Joie Muze Travel System Stroller + infant carrier | 0–3 سنوات | Black</x:v>
      </x:c>
      <x:c r="F486" s="37" t="str">
        <x:v>الأطفال والأمومة</x:v>
      </x:c>
      <x:c r="G486" s="37" t="str">
        <x:v>أنظمة سفر للرضع</x:v>
      </x:c>
      <x:c r="H486" s="37" t="str">
        <x:v>Joie</x:v>
      </x:c>
      <x:c r="I486" s="37" t="str">
        <x:v>Muze Travel System</x:v>
      </x:c>
      <x:c r="J486" s="37" t="str">
        <x:v>Stroller + infant carrier</x:v>
      </x:c>
      <x:c r="K486" s="37"/>
      <x:c r="L486" s="37"/>
      <x:c r="M486" s="37" t="str">
        <x:v>Black</x:v>
      </x:c>
      <x:c r="N486" s="37"/>
      <x:c r="O486" s="37"/>
      <x:c r="P486" s="37" t="str">
        <x:v>EG-010</x:v>
      </x:c>
      <x:c r="Q486" s="37" t="str">
        <x:v>Hedeya</x:v>
      </x:c>
      <x:c r="R486" s="37" t="str">
        <x:v>سلسلة متخصصة</x:v>
      </x:c>
      <x:c r="S486" s="37" t="str">
        <x:v>A</x:v>
      </x:c>
      <x:c r="T486" s="37"/>
      <x:c r="U486" s="37"/>
      <x:c r="V486" s="37"/>
      <x:c r="W486" s="37" t="str">
        <x:v>https://hedeya.com/products/muze-travel-system</x:v>
      </x:c>
      <x:c r="X486" s="37" t="str">
        <x:v>رابط منتج مباشر</x:v>
      </x:c>
      <x:c r="Y486" s="37" t="str">
        <x:v>EGP</x:v>
      </x:c>
      <x:c r="Z486" s="56"/>
      <x:c r="AA486" s="56"/>
      <x:c r="AB486" s="56" t="str">
        <x:f>IF(OR(Z486="",AA486=""),"",MAX(0,AA486-Z486))</x:f>
      </x:c>
      <x:c r="AC486" s="58" t="str">
        <x:f>IF(OR(Z486="",AA486="",AA486=0),"",MAX(0,(AA486-Z486)/AA486))</x:f>
      </x:c>
      <x:c r="AD486" s="56"/>
      <x:c r="AE486" s="56" t="str">
        <x:f>IF(Z486="","",Z486+IF(AD486="",0,AD486))</x:f>
      </x:c>
      <x:c r="AF486" s="37" t="str">
        <x:f>IF(AD486="","",AD486=0)</x:f>
      </x:c>
      <x:c r="AG486" s="37"/>
      <x:c r="AH486" s="37"/>
      <x:c r="AI486" s="37"/>
      <x:c r="AJ486" s="37" t="str">
        <x:v>القاهرة</x:v>
      </x:c>
      <x:c r="AK486" s="37"/>
      <x:c r="AL486" s="37"/>
      <x:c r="AM486" s="37"/>
      <x:c r="AN486" s="37"/>
      <x:c r="AO486" s="37"/>
      <x:c r="AP486" s="37"/>
      <x:c r="AQ486" s="54" t="b">
        <x:v>1</x:v>
      </x:c>
      <x:c r="AR486" s="37"/>
      <x:c r="AS486" s="37" t="str">
        <x:v>صفحة منتج</x:v>
      </x:c>
      <x:c r="AT486" s="37" t="str">
        <x:v>عالية</x:v>
      </x:c>
      <x:c r="AU486" s="37" t="str">
        <x:v>retailer_product_page</x:v>
      </x:c>
      <x:c r="AV486" s="37" t="str">
        <x:v>HTML/JSON-LD</x:v>
      </x:c>
      <x:c r="AW486" s="37" t="str">
        <x:v>https://hedeya.com/products/muze-travel-system</x:v>
      </x:c>
      <x:c r="AX486" s="37" t="n">
        <x:v>1</x:v>
      </x:c>
      <x:c r="AY486" s="60" t="n">
        <x:v>46233</x:v>
      </x:c>
      <x:c r="AZ486" s="60"/>
      <x:c r="BA486" s="60"/>
      <x:c r="BB486" s="62" t="str">
        <x:f>IF(BA486="","",(NOW()-BA486)*24)</x:f>
      </x:c>
      <x:c r="BC486" s="37" t="str">
        <x:f>IF(BA486="","لم يُرصد",IF(BH486&lt;&gt;TRUE,"غير نشط",IF(BD486="فشل","فشل حالي",IF(BB486&lt;=12,"حديث",IF(BB486&lt;=24,"متأخر","قديم")))))</x:f>
        <x:v>لم يُرصد</x:v>
      </x:c>
      <x:c r="BD486" s="37" t="str">
        <x:v>بانتظار أول رصد سعر</x:v>
      </x:c>
      <x:c r="BE486" s="37" t="n">
        <x:v>0</x:v>
      </x:c>
      <x:c r="BF486" s="37"/>
      <x:c r="BG486" s="37"/>
      <x:c r="BH486" s="54" t="b">
        <x:v>1</x:v>
      </x:c>
      <x:c r="BI486" s="37" t="str">
        <x:v>جاهز لأول رصد</x:v>
      </x:c>
      <x:c r="BJ486" s="37" t="str"/>
      <x:c r="BK486" s="37"/>
      <x:c r="BL486" s="60" t="n">
        <x:v>46233</x:v>
      </x:c>
      <x:c r="BM486" s="60" t="n">
        <x:v>46233</x:v>
      </x:c>
    </x:row>
    <x:row r="487">
      <x:c r="A487" s="37" t="str">
        <x:v>CASH-D158075E15F428</x:v>
      </x:c>
      <x:c r="B487" s="37" t="str">
        <x:v>VAR-8704CE6245B86D|EG-010|STORE</x:v>
      </x:c>
      <x:c r="C487" s="37" t="str">
        <x:v>VAR-8704CE6245B86D</x:v>
      </x:c>
      <x:c r="D487" s="37" t="str">
        <x:v>MOD-043E42A6275E15</x:v>
      </x:c>
      <x:c r="E487" s="37" t="str">
        <x:v>Chicco Natural Feeling Bottle Plastic / 250ml | 250 مل</x:v>
      </x:c>
      <x:c r="F487" s="37" t="str">
        <x:v>الأطفال والأمومة</x:v>
      </x:c>
      <x:c r="G487" s="37" t="str">
        <x:v>ببرونات وحلمات رضاعة</x:v>
      </x:c>
      <x:c r="H487" s="37" t="str">
        <x:v>Chicco</x:v>
      </x:c>
      <x:c r="I487" s="37" t="str">
        <x:v>Natural Feeling Bottle</x:v>
      </x:c>
      <x:c r="J487" s="37" t="str">
        <x:v>Plastic / 250ml</x:v>
      </x:c>
      <x:c r="K487" s="37"/>
      <x:c r="L487" s="37"/>
      <x:c r="M487" s="37"/>
      <x:c r="N487" s="37"/>
      <x:c r="O487" s="37" t="str">
        <x:v>8058664153664</x:v>
      </x:c>
      <x:c r="P487" s="37" t="str">
        <x:v>EG-010</x:v>
      </x:c>
      <x:c r="Q487" s="37" t="str">
        <x:v>Hedeya</x:v>
      </x:c>
      <x:c r="R487" s="37" t="str">
        <x:v>سلسلة متخصصة</x:v>
      </x:c>
      <x:c r="S487" s="37" t="str">
        <x:v>A</x:v>
      </x:c>
      <x:c r="T487" s="37"/>
      <x:c r="U487" s="37"/>
      <x:c r="V487" s="37"/>
      <x:c r="W487" s="37" t="str">
        <x:v>https://hedeya.com/products/8058664153664-natural-feeling-bottle-250ml</x:v>
      </x:c>
      <x:c r="X487" s="37" t="str">
        <x:v>رابط منتج مباشر</x:v>
      </x:c>
      <x:c r="Y487" s="37" t="str">
        <x:v>EGP</x:v>
      </x:c>
      <x:c r="Z487" s="56"/>
      <x:c r="AA487" s="56"/>
      <x:c r="AB487" s="56" t="str">
        <x:f>IF(OR(Z487="",AA487=""),"",MAX(0,AA487-Z487))</x:f>
      </x:c>
      <x:c r="AC487" s="58" t="str">
        <x:f>IF(OR(Z487="",AA487="",AA487=0),"",MAX(0,(AA487-Z487)/AA487))</x:f>
      </x:c>
      <x:c r="AD487" s="56"/>
      <x:c r="AE487" s="56" t="str">
        <x:f>IF(Z487="","",Z487+IF(AD487="",0,AD487))</x:f>
      </x:c>
      <x:c r="AF487" s="37" t="str">
        <x:f>IF(AD487="","",AD487=0)</x:f>
      </x:c>
      <x:c r="AG487" s="37"/>
      <x:c r="AH487" s="37"/>
      <x:c r="AI487" s="37"/>
      <x:c r="AJ487" s="37" t="str">
        <x:v>القاهرة</x:v>
      </x:c>
      <x:c r="AK487" s="37"/>
      <x:c r="AL487" s="37"/>
      <x:c r="AM487" s="37"/>
      <x:c r="AN487" s="37"/>
      <x:c r="AO487" s="37"/>
      <x:c r="AP487" s="37"/>
      <x:c r="AQ487" s="54" t="b">
        <x:v>1</x:v>
      </x:c>
      <x:c r="AR487" s="37"/>
      <x:c r="AS487" s="37" t="str">
        <x:v>صفحة منتج</x:v>
      </x:c>
      <x:c r="AT487" s="37" t="str">
        <x:v>عالية</x:v>
      </x:c>
      <x:c r="AU487" s="37" t="str">
        <x:v>retailer_product_page</x:v>
      </x:c>
      <x:c r="AV487" s="37" t="str">
        <x:v>HTML/JSON-LD</x:v>
      </x:c>
      <x:c r="AW487" s="37" t="str">
        <x:v>https://hedeya.com/products/8058664153664-natural-feeling-bottle-250ml</x:v>
      </x:c>
      <x:c r="AX487" s="37" t="n">
        <x:v>1</x:v>
      </x:c>
      <x:c r="AY487" s="60" t="n">
        <x:v>46233</x:v>
      </x:c>
      <x:c r="AZ487" s="60"/>
      <x:c r="BA487" s="60"/>
      <x:c r="BB487" s="62" t="str">
        <x:f>IF(BA487="","",(NOW()-BA487)*24)</x:f>
      </x:c>
      <x:c r="BC487" s="37" t="str">
        <x:f>IF(BA487="","لم يُرصد",IF(BH487&lt;&gt;TRUE,"غير نشط",IF(BD487="فشل","فشل حالي",IF(BB487&lt;=12,"حديث",IF(BB487&lt;=24,"متأخر","قديم")))))</x:f>
        <x:v>لم يُرصد</x:v>
      </x:c>
      <x:c r="BD487" s="37" t="str">
        <x:v>بانتظار أول رصد سعر</x:v>
      </x:c>
      <x:c r="BE487" s="37" t="n">
        <x:v>0</x:v>
      </x:c>
      <x:c r="BF487" s="37"/>
      <x:c r="BG487" s="37"/>
      <x:c r="BH487" s="54" t="b">
        <x:v>1</x:v>
      </x:c>
      <x:c r="BI487" s="37" t="str">
        <x:v>جاهز لأول رصد</x:v>
      </x:c>
      <x:c r="BJ487" s="37" t="str"/>
      <x:c r="BK487" s="37"/>
      <x:c r="BL487" s="60" t="n">
        <x:v>46233</x:v>
      </x:c>
      <x:c r="BM487" s="60" t="n">
        <x:v>46233</x:v>
      </x:c>
    </x:row>
    <x:row r="488">
      <x:c r="A488" s="37" t="str">
        <x:v>CASH-EF2F191BDF76B9</x:v>
      </x:c>
      <x:c r="B488" s="37" t="str">
        <x:v>VAR-A2FC7F7D857A4D|EG-010|STORE</x:v>
      </x:c>
      <x:c r="C488" s="37" t="str">
        <x:v>VAR-A2FC7F7D857A4D</x:v>
      </x:c>
      <x:c r="D488" s="37" t="str">
        <x:v>MOD-043E42A6275E15</x:v>
      </x:c>
      <x:c r="E488" s="37" t="str">
        <x:v>Chicco Natural Feeling Bottle Plastic / free flow | 150 مل / 0+ شهر</x:v>
      </x:c>
      <x:c r="F488" s="37" t="str">
        <x:v>الأطفال والأمومة</x:v>
      </x:c>
      <x:c r="G488" s="37" t="str">
        <x:v>ببرونات وحلمات رضاعة</x:v>
      </x:c>
      <x:c r="H488" s="37" t="str">
        <x:v>Chicco</x:v>
      </x:c>
      <x:c r="I488" s="37" t="str">
        <x:v>Natural Feeling Bottle</x:v>
      </x:c>
      <x:c r="J488" s="37" t="str">
        <x:v>Plastic / free flow</x:v>
      </x:c>
      <x:c r="K488" s="37"/>
      <x:c r="L488" s="37"/>
      <x:c r="M488" s="37"/>
      <x:c r="N488" s="37"/>
      <x:c r="O488" s="37" t="str">
        <x:v>8058664153657</x:v>
      </x:c>
      <x:c r="P488" s="37" t="str">
        <x:v>EG-010</x:v>
      </x:c>
      <x:c r="Q488" s="37" t="str">
        <x:v>Hedeya</x:v>
      </x:c>
      <x:c r="R488" s="37" t="str">
        <x:v>سلسلة متخصصة</x:v>
      </x:c>
      <x:c r="S488" s="37" t="str">
        <x:v>A</x:v>
      </x:c>
      <x:c r="T488" s="37"/>
      <x:c r="U488" s="37"/>
      <x:c r="V488" s="37"/>
      <x:c r="W488" s="37" t="str">
        <x:v>https://hedeya.com/products/8058664153657-natural-feeling-bottle-150ml</x:v>
      </x:c>
      <x:c r="X488" s="37" t="str">
        <x:v>رابط منتج مباشر</x:v>
      </x:c>
      <x:c r="Y488" s="37" t="str">
        <x:v>EGP</x:v>
      </x:c>
      <x:c r="Z488" s="56"/>
      <x:c r="AA488" s="56"/>
      <x:c r="AB488" s="56" t="str">
        <x:f>IF(OR(Z488="",AA488=""),"",MAX(0,AA488-Z488))</x:f>
      </x:c>
      <x:c r="AC488" s="58" t="str">
        <x:f>IF(OR(Z488="",AA488="",AA488=0),"",MAX(0,(AA488-Z488)/AA488))</x:f>
      </x:c>
      <x:c r="AD488" s="56"/>
      <x:c r="AE488" s="56" t="str">
        <x:f>IF(Z488="","",Z488+IF(AD488="",0,AD488))</x:f>
      </x:c>
      <x:c r="AF488" s="37" t="str">
        <x:f>IF(AD488="","",AD488=0)</x:f>
      </x:c>
      <x:c r="AG488" s="37"/>
      <x:c r="AH488" s="37"/>
      <x:c r="AI488" s="37"/>
      <x:c r="AJ488" s="37" t="str">
        <x:v>القاهرة</x:v>
      </x:c>
      <x:c r="AK488" s="37"/>
      <x:c r="AL488" s="37"/>
      <x:c r="AM488" s="37"/>
      <x:c r="AN488" s="37"/>
      <x:c r="AO488" s="37"/>
      <x:c r="AP488" s="37"/>
      <x:c r="AQ488" s="54" t="b">
        <x:v>1</x:v>
      </x:c>
      <x:c r="AR488" s="37"/>
      <x:c r="AS488" s="37" t="str">
        <x:v>صفحة منتج</x:v>
      </x:c>
      <x:c r="AT488" s="37" t="str">
        <x:v>عالية</x:v>
      </x:c>
      <x:c r="AU488" s="37" t="str">
        <x:v>retailer_product_page</x:v>
      </x:c>
      <x:c r="AV488" s="37" t="str">
        <x:v>HTML/JSON-LD</x:v>
      </x:c>
      <x:c r="AW488" s="37" t="str">
        <x:v>https://hedeya.com/products/8058664153657-natural-feeling-bottle-150ml</x:v>
      </x:c>
      <x:c r="AX488" s="37" t="n">
        <x:v>1</x:v>
      </x:c>
      <x:c r="AY488" s="60" t="n">
        <x:v>46233</x:v>
      </x:c>
      <x:c r="AZ488" s="60"/>
      <x:c r="BA488" s="60"/>
      <x:c r="BB488" s="62" t="str">
        <x:f>IF(BA488="","",(NOW()-BA488)*24)</x:f>
      </x:c>
      <x:c r="BC488" s="37" t="str">
        <x:f>IF(BA488="","لم يُرصد",IF(BH488&lt;&gt;TRUE,"غير نشط",IF(BD488="فشل","فشل حالي",IF(BB488&lt;=12,"حديث",IF(BB488&lt;=24,"متأخر","قديم")))))</x:f>
        <x:v>لم يُرصد</x:v>
      </x:c>
      <x:c r="BD488" s="37" t="str">
        <x:v>بانتظار أول رصد سعر</x:v>
      </x:c>
      <x:c r="BE488" s="37" t="n">
        <x:v>0</x:v>
      </x:c>
      <x:c r="BF488" s="37"/>
      <x:c r="BG488" s="37"/>
      <x:c r="BH488" s="54" t="b">
        <x:v>1</x:v>
      </x:c>
      <x:c r="BI488" s="37" t="str">
        <x:v>جاهز لأول رصد</x:v>
      </x:c>
      <x:c r="BJ488" s="37" t="str"/>
      <x:c r="BK488" s="37"/>
      <x:c r="BL488" s="60" t="n">
        <x:v>46233</x:v>
      </x:c>
      <x:c r="BM488" s="60" t="n">
        <x:v>46233</x:v>
      </x:c>
    </x:row>
    <x:row r="489">
      <x:c r="A489" s="37" t="str">
        <x:v>CASH-A301AE3A491DBD</x:v>
      </x:c>
      <x:c r="B489" s="37" t="str">
        <x:v>VAR-EBA8E25E4F4ABD|EG-010|STORE</x:v>
      </x:c>
      <x:c r="C489" s="37" t="str">
        <x:v>VAR-EBA8E25E4F4ABD</x:v>
      </x:c>
      <x:c r="D489" s="37" t="str">
        <x:v>MOD-043E42A6275E15</x:v>
      </x:c>
      <x:c r="E489" s="37" t="str">
        <x:v>Chicco Natural Feeling Bottle Slow Flow | 150 مل / 0+ شهر</x:v>
      </x:c>
      <x:c r="F489" s="37" t="str">
        <x:v>الأطفال والأمومة</x:v>
      </x:c>
      <x:c r="G489" s="37" t="str">
        <x:v>ببرونات وحلمات رضاعة</x:v>
      </x:c>
      <x:c r="H489" s="37" t="str">
        <x:v>Chicco</x:v>
      </x:c>
      <x:c r="I489" s="37" t="str">
        <x:v>Natural Feeling Bottle</x:v>
      </x:c>
      <x:c r="J489" s="37" t="str">
        <x:v>Slow Flow</x:v>
      </x:c>
      <x:c r="K489" s="37"/>
      <x:c r="L489" s="37"/>
      <x:c r="M489" s="37"/>
      <x:c r="N489" s="37"/>
      <x:c r="O489" s="37" t="str">
        <x:v>8058664153619</x:v>
      </x:c>
      <x:c r="P489" s="37" t="str">
        <x:v>EG-010</x:v>
      </x:c>
      <x:c r="Q489" s="37" t="str">
        <x:v>Hedeya</x:v>
      </x:c>
      <x:c r="R489" s="37" t="str">
        <x:v>سلسلة متخصصة</x:v>
      </x:c>
      <x:c r="S489" s="37" t="str">
        <x:v>A</x:v>
      </x:c>
      <x:c r="T489" s="37"/>
      <x:c r="U489" s="37"/>
      <x:c r="V489" s="37"/>
      <x:c r="W489" s="37" t="str">
        <x:v>https://hedeya.com/products/8058664153619-naturalfeeling-slow-flow-150ml</x:v>
      </x:c>
      <x:c r="X489" s="37" t="str">
        <x:v>رابط منتج مباشر</x:v>
      </x:c>
      <x:c r="Y489" s="37" t="str">
        <x:v>EGP</x:v>
      </x:c>
      <x:c r="Z489" s="56"/>
      <x:c r="AA489" s="56"/>
      <x:c r="AB489" s="56" t="str">
        <x:f>IF(OR(Z489="",AA489=""),"",MAX(0,AA489-Z489))</x:f>
      </x:c>
      <x:c r="AC489" s="58" t="str">
        <x:f>IF(OR(Z489="",AA489="",AA489=0),"",MAX(0,(AA489-Z489)/AA489))</x:f>
      </x:c>
      <x:c r="AD489" s="56"/>
      <x:c r="AE489" s="56" t="str">
        <x:f>IF(Z489="","",Z489+IF(AD489="",0,AD489))</x:f>
      </x:c>
      <x:c r="AF489" s="37" t="str">
        <x:f>IF(AD489="","",AD489=0)</x:f>
      </x:c>
      <x:c r="AG489" s="37"/>
      <x:c r="AH489" s="37"/>
      <x:c r="AI489" s="37"/>
      <x:c r="AJ489" s="37" t="str">
        <x:v>القاهرة</x:v>
      </x:c>
      <x:c r="AK489" s="37"/>
      <x:c r="AL489" s="37"/>
      <x:c r="AM489" s="37"/>
      <x:c r="AN489" s="37"/>
      <x:c r="AO489" s="37"/>
      <x:c r="AP489" s="37"/>
      <x:c r="AQ489" s="54" t="b">
        <x:v>1</x:v>
      </x:c>
      <x:c r="AR489" s="37"/>
      <x:c r="AS489" s="37" t="str">
        <x:v>صفحة منتج</x:v>
      </x:c>
      <x:c r="AT489" s="37" t="str">
        <x:v>عالية</x:v>
      </x:c>
      <x:c r="AU489" s="37" t="str">
        <x:v>retailer_product_page</x:v>
      </x:c>
      <x:c r="AV489" s="37" t="str">
        <x:v>HTML/JSON-LD</x:v>
      </x:c>
      <x:c r="AW489" s="37" t="str">
        <x:v>https://hedeya.com/products/8058664153619-naturalfeeling-slow-flow-150ml</x:v>
      </x:c>
      <x:c r="AX489" s="37" t="n">
        <x:v>1</x:v>
      </x:c>
      <x:c r="AY489" s="60" t="n">
        <x:v>46233</x:v>
      </x:c>
      <x:c r="AZ489" s="60"/>
      <x:c r="BA489" s="60"/>
      <x:c r="BB489" s="62" t="str">
        <x:f>IF(BA489="","",(NOW()-BA489)*24)</x:f>
      </x:c>
      <x:c r="BC489" s="37" t="str">
        <x:f>IF(BA489="","لم يُرصد",IF(BH489&lt;&gt;TRUE,"غير نشط",IF(BD489="فشل","فشل حالي",IF(BB489&lt;=12,"حديث",IF(BB489&lt;=24,"متأخر","قديم")))))</x:f>
        <x:v>لم يُرصد</x:v>
      </x:c>
      <x:c r="BD489" s="37" t="str">
        <x:v>بانتظار أول رصد سعر</x:v>
      </x:c>
      <x:c r="BE489" s="37" t="n">
        <x:v>0</x:v>
      </x:c>
      <x:c r="BF489" s="37"/>
      <x:c r="BG489" s="37"/>
      <x:c r="BH489" s="54" t="b">
        <x:v>1</x:v>
      </x:c>
      <x:c r="BI489" s="37" t="str">
        <x:v>جاهز لأول رصد</x:v>
      </x:c>
      <x:c r="BJ489" s="37" t="str"/>
      <x:c r="BK489" s="37"/>
      <x:c r="BL489" s="60" t="n">
        <x:v>46233</x:v>
      </x:c>
      <x:c r="BM489" s="60" t="n">
        <x:v>46233</x:v>
      </x:c>
    </x:row>
    <x:row r="490">
      <x:c r="A490" s="37" t="str">
        <x:v>CASH-2189452002839E</x:v>
      </x:c>
      <x:c r="B490" s="37" t="str">
        <x:v>VAR-1285513A1FF1B6|EG-010|STORE</x:v>
      </x:c>
      <x:c r="C490" s="37" t="str">
        <x:v>VAR-1285513A1FF1B6</x:v>
      </x:c>
      <x:c r="D490" s="37" t="str">
        <x:v>MOD-9B744D972C0513</x:v>
      </x:c>
      <x:c r="E490" s="37" t="str">
        <x:v>Chicco Natural Feeling Glass Bottle Glass / 150ml | 150 مل / حديث الولادة</x:v>
      </x:c>
      <x:c r="F490" s="37" t="str">
        <x:v>الأطفال والأمومة</x:v>
      </x:c>
      <x:c r="G490" s="37" t="str">
        <x:v>ببرونات وحلمات رضاعة</x:v>
      </x:c>
      <x:c r="H490" s="37" t="str">
        <x:v>Chicco</x:v>
      </x:c>
      <x:c r="I490" s="37" t="str">
        <x:v>Natural Feeling Glass Bottle</x:v>
      </x:c>
      <x:c r="J490" s="37" t="str">
        <x:v>Glass / 150ml</x:v>
      </x:c>
      <x:c r="K490" s="37"/>
      <x:c r="L490" s="37"/>
      <x:c r="M490" s="37"/>
      <x:c r="N490" s="37"/>
      <x:c r="O490" s="37" t="str">
        <x:v>8058664153459</x:v>
      </x:c>
      <x:c r="P490" s="37" t="str">
        <x:v>EG-010</x:v>
      </x:c>
      <x:c r="Q490" s="37" t="str">
        <x:v>Hedeya</x:v>
      </x:c>
      <x:c r="R490" s="37" t="str">
        <x:v>سلسلة متخصصة</x:v>
      </x:c>
      <x:c r="S490" s="37" t="str">
        <x:v>A</x:v>
      </x:c>
      <x:c r="T490" s="37"/>
      <x:c r="U490" s="37"/>
      <x:c r="V490" s="37"/>
      <x:c r="W490" s="37" t="str">
        <x:v>https://hedeya.com/products/8058664153459-natural-feeling-glass-bottle</x:v>
      </x:c>
      <x:c r="X490" s="37" t="str">
        <x:v>رابط منتج مباشر</x:v>
      </x:c>
      <x:c r="Y490" s="37" t="str">
        <x:v>EGP</x:v>
      </x:c>
      <x:c r="Z490" s="56"/>
      <x:c r="AA490" s="56"/>
      <x:c r="AB490" s="56" t="str">
        <x:f>IF(OR(Z490="",AA490=""),"",MAX(0,AA490-Z490))</x:f>
      </x:c>
      <x:c r="AC490" s="58" t="str">
        <x:f>IF(OR(Z490="",AA490="",AA490=0),"",MAX(0,(AA490-Z490)/AA490))</x:f>
      </x:c>
      <x:c r="AD490" s="56"/>
      <x:c r="AE490" s="56" t="str">
        <x:f>IF(Z490="","",Z490+IF(AD490="",0,AD490))</x:f>
      </x:c>
      <x:c r="AF490" s="37" t="str">
        <x:f>IF(AD490="","",AD490=0)</x:f>
      </x:c>
      <x:c r="AG490" s="37"/>
      <x:c r="AH490" s="37"/>
      <x:c r="AI490" s="37"/>
      <x:c r="AJ490" s="37" t="str">
        <x:v>القاهرة</x:v>
      </x:c>
      <x:c r="AK490" s="37"/>
      <x:c r="AL490" s="37"/>
      <x:c r="AM490" s="37"/>
      <x:c r="AN490" s="37"/>
      <x:c r="AO490" s="37"/>
      <x:c r="AP490" s="37"/>
      <x:c r="AQ490" s="54" t="b">
        <x:v>1</x:v>
      </x:c>
      <x:c r="AR490" s="37"/>
      <x:c r="AS490" s="37" t="str">
        <x:v>صفحة منتج</x:v>
      </x:c>
      <x:c r="AT490" s="37" t="str">
        <x:v>عالية</x:v>
      </x:c>
      <x:c r="AU490" s="37" t="str">
        <x:v>retailer_product_page</x:v>
      </x:c>
      <x:c r="AV490" s="37" t="str">
        <x:v>HTML/JSON-LD</x:v>
      </x:c>
      <x:c r="AW490" s="37" t="str">
        <x:v>https://hedeya.com/products/8058664153459-natural-feeling-glass-bottle</x:v>
      </x:c>
      <x:c r="AX490" s="37" t="n">
        <x:v>1</x:v>
      </x:c>
      <x:c r="AY490" s="60" t="n">
        <x:v>46233</x:v>
      </x:c>
      <x:c r="AZ490" s="60"/>
      <x:c r="BA490" s="60"/>
      <x:c r="BB490" s="62" t="str">
        <x:f>IF(BA490="","",(NOW()-BA490)*24)</x:f>
      </x:c>
      <x:c r="BC490" s="37" t="str">
        <x:f>IF(BA490="","لم يُرصد",IF(BH490&lt;&gt;TRUE,"غير نشط",IF(BD490="فشل","فشل حالي",IF(BB490&lt;=12,"حديث",IF(BB490&lt;=24,"متأخر","قديم")))))</x:f>
        <x:v>لم يُرصد</x:v>
      </x:c>
      <x:c r="BD490" s="37" t="str">
        <x:v>بانتظار أول رصد سعر</x:v>
      </x:c>
      <x:c r="BE490" s="37" t="n">
        <x:v>0</x:v>
      </x:c>
      <x:c r="BF490" s="37"/>
      <x:c r="BG490" s="37"/>
      <x:c r="BH490" s="54" t="b">
        <x:v>1</x:v>
      </x:c>
      <x:c r="BI490" s="37" t="str">
        <x:v>جاهز لأول رصد</x:v>
      </x:c>
      <x:c r="BJ490" s="37" t="str"/>
      <x:c r="BK490" s="37"/>
      <x:c r="BL490" s="60" t="n">
        <x:v>46233</x:v>
      </x:c>
      <x:c r="BM490" s="60" t="n">
        <x:v>46233</x:v>
      </x:c>
    </x:row>
    <x:row r="491">
      <x:c r="A491" s="37" t="str">
        <x:v>CASH-73336D84846B00</x:v>
      </x:c>
      <x:c r="B491" s="37" t="str">
        <x:v>VAR-CC6B91DA32E041|EG-010|STORE</x:v>
      </x:c>
      <x:c r="C491" s="37" t="str">
        <x:v>VAR-CC6B91DA32E041</x:v>
      </x:c>
      <x:c r="D491" s="37" t="str">
        <x:v>MOD-9B744D972C0513</x:v>
      </x:c>
      <x:c r="E491" s="37" t="str">
        <x:v>Chicco Natural Feeling Glass Bottle Glass / 250ml | 250 مل</x:v>
      </x:c>
      <x:c r="F491" s="37" t="str">
        <x:v>الأطفال والأمومة</x:v>
      </x:c>
      <x:c r="G491" s="37" t="str">
        <x:v>ببرونات وحلمات رضاعة</x:v>
      </x:c>
      <x:c r="H491" s="37" t="str">
        <x:v>Chicco</x:v>
      </x:c>
      <x:c r="I491" s="37" t="str">
        <x:v>Natural Feeling Glass Bottle</x:v>
      </x:c>
      <x:c r="J491" s="37" t="str">
        <x:v>Glass / 250ml</x:v>
      </x:c>
      <x:c r="K491" s="37"/>
      <x:c r="L491" s="37"/>
      <x:c r="M491" s="37"/>
      <x:c r="N491" s="37"/>
      <x:c r="O491" s="37" t="str">
        <x:v>8058664153466</x:v>
      </x:c>
      <x:c r="P491" s="37" t="str">
        <x:v>EG-010</x:v>
      </x:c>
      <x:c r="Q491" s="37" t="str">
        <x:v>Hedeya</x:v>
      </x:c>
      <x:c r="R491" s="37" t="str">
        <x:v>سلسلة متخصصة</x:v>
      </x:c>
      <x:c r="S491" s="37" t="str">
        <x:v>A</x:v>
      </x:c>
      <x:c r="T491" s="37"/>
      <x:c r="U491" s="37"/>
      <x:c r="V491" s="37"/>
      <x:c r="W491" s="37" t="str">
        <x:v>https://hedeya.com/products/8058664153466-natural-feeling-glass-bottle-250ml</x:v>
      </x:c>
      <x:c r="X491" s="37" t="str">
        <x:v>رابط منتج مباشر</x:v>
      </x:c>
      <x:c r="Y491" s="37" t="str">
        <x:v>EGP</x:v>
      </x:c>
      <x:c r="Z491" s="56"/>
      <x:c r="AA491" s="56"/>
      <x:c r="AB491" s="56" t="str">
        <x:f>IF(OR(Z491="",AA491=""),"",MAX(0,AA491-Z491))</x:f>
      </x:c>
      <x:c r="AC491" s="58" t="str">
        <x:f>IF(OR(Z491="",AA491="",AA491=0),"",MAX(0,(AA491-Z491)/AA491))</x:f>
      </x:c>
      <x:c r="AD491" s="56"/>
      <x:c r="AE491" s="56" t="str">
        <x:f>IF(Z491="","",Z491+IF(AD491="",0,AD491))</x:f>
      </x:c>
      <x:c r="AF491" s="37" t="str">
        <x:f>IF(AD491="","",AD491=0)</x:f>
      </x:c>
      <x:c r="AG491" s="37"/>
      <x:c r="AH491" s="37"/>
      <x:c r="AI491" s="37"/>
      <x:c r="AJ491" s="37" t="str">
        <x:v>القاهرة</x:v>
      </x:c>
      <x:c r="AK491" s="37"/>
      <x:c r="AL491" s="37"/>
      <x:c r="AM491" s="37"/>
      <x:c r="AN491" s="37"/>
      <x:c r="AO491" s="37"/>
      <x:c r="AP491" s="37"/>
      <x:c r="AQ491" s="54" t="b">
        <x:v>1</x:v>
      </x:c>
      <x:c r="AR491" s="37"/>
      <x:c r="AS491" s="37" t="str">
        <x:v>صفحة منتج</x:v>
      </x:c>
      <x:c r="AT491" s="37" t="str">
        <x:v>عالية</x:v>
      </x:c>
      <x:c r="AU491" s="37" t="str">
        <x:v>retailer_product_page</x:v>
      </x:c>
      <x:c r="AV491" s="37" t="str">
        <x:v>HTML/JSON-LD</x:v>
      </x:c>
      <x:c r="AW491" s="37" t="str">
        <x:v>https://hedeya.com/products/8058664153466-natural-feeling-glass-bottle-250ml</x:v>
      </x:c>
      <x:c r="AX491" s="37" t="n">
        <x:v>1</x:v>
      </x:c>
      <x:c r="AY491" s="60" t="n">
        <x:v>46233</x:v>
      </x:c>
      <x:c r="AZ491" s="60"/>
      <x:c r="BA491" s="60"/>
      <x:c r="BB491" s="62" t="str">
        <x:f>IF(BA491="","",(NOW()-BA491)*24)</x:f>
      </x:c>
      <x:c r="BC491" s="37" t="str">
        <x:f>IF(BA491="","لم يُرصد",IF(BH491&lt;&gt;TRUE,"غير نشط",IF(BD491="فشل","فشل حالي",IF(BB491&lt;=12,"حديث",IF(BB491&lt;=24,"متأخر","قديم")))))</x:f>
        <x:v>لم يُرصد</x:v>
      </x:c>
      <x:c r="BD491" s="37" t="str">
        <x:v>بانتظار أول رصد سعر</x:v>
      </x:c>
      <x:c r="BE491" s="37" t="n">
        <x:v>0</x:v>
      </x:c>
      <x:c r="BF491" s="37"/>
      <x:c r="BG491" s="37"/>
      <x:c r="BH491" s="54" t="b">
        <x:v>1</x:v>
      </x:c>
      <x:c r="BI491" s="37" t="str">
        <x:v>جاهز لأول رصد</x:v>
      </x:c>
      <x:c r="BJ491" s="37" t="str"/>
      <x:c r="BK491" s="37"/>
      <x:c r="BL491" s="60" t="n">
        <x:v>46233</x:v>
      </x:c>
      <x:c r="BM491" s="60" t="n">
        <x:v>46233</x:v>
      </x:c>
    </x:row>
    <x:row r="492">
      <x:c r="A492" s="37" t="str">
        <x:v>CASH-F2B1D955BDA86B</x:v>
      </x:c>
      <x:c r="B492" s="37" t="str">
        <x:v>VAR-CF0FE7437E8081|EG-010|STORE</x:v>
      </x:c>
      <x:c r="C492" s="37" t="str">
        <x:v>VAR-CF0FE7437E8081</x:v>
      </x:c>
      <x:c r="D492" s="37" t="str">
        <x:v>MOD-5A4B6D060905D3</x:v>
      </x:c>
      <x:c r="E492" s="37" t="str">
        <x:v>Philips Avent Anti-Colic Bottle Integrated anti-colic valve | 330 مل</x:v>
      </x:c>
      <x:c r="F492" s="37" t="str">
        <x:v>الأطفال والأمومة</x:v>
      </x:c>
      <x:c r="G492" s="37" t="str">
        <x:v>ببرونات وحلمات رضاعة</x:v>
      </x:c>
      <x:c r="H492" s="37" t="str">
        <x:v>Philips Avent</x:v>
      </x:c>
      <x:c r="I492" s="37" t="str">
        <x:v>Anti-Colic Bottle</x:v>
      </x:c>
      <x:c r="J492" s="37" t="str">
        <x:v>Integrated anti-colic valve</x:v>
      </x:c>
      <x:c r="K492" s="37"/>
      <x:c r="L492" s="37"/>
      <x:c r="M492" s="37"/>
      <x:c r="N492" s="37"/>
      <x:c r="O492" s="37" t="str">
        <x:v>8710103868743</x:v>
      </x:c>
      <x:c r="P492" s="37" t="str">
        <x:v>EG-010</x:v>
      </x:c>
      <x:c r="Q492" s="37" t="str">
        <x:v>Hedeya</x:v>
      </x:c>
      <x:c r="R492" s="37" t="str">
        <x:v>سلسلة متخصصة</x:v>
      </x:c>
      <x:c r="S492" s="37" t="str">
        <x:v>A</x:v>
      </x:c>
      <x:c r="T492" s="37"/>
      <x:c r="U492" s="37"/>
      <x:c r="V492" s="37"/>
      <x:c r="W492" s="37" t="str">
        <x:v>https://hedeya.com/products/8710103868743-anti-colic-bottle-330ml</x:v>
      </x:c>
      <x:c r="X492" s="37" t="str">
        <x:v>رابط منتج مباشر</x:v>
      </x:c>
      <x:c r="Y492" s="37" t="str">
        <x:v>EGP</x:v>
      </x:c>
      <x:c r="Z492" s="56"/>
      <x:c r="AA492" s="56"/>
      <x:c r="AB492" s="56" t="str">
        <x:f>IF(OR(Z492="",AA492=""),"",MAX(0,AA492-Z492))</x:f>
      </x:c>
      <x:c r="AC492" s="58" t="str">
        <x:f>IF(OR(Z492="",AA492="",AA492=0),"",MAX(0,(AA492-Z492)/AA492))</x:f>
      </x:c>
      <x:c r="AD492" s="56"/>
      <x:c r="AE492" s="56" t="str">
        <x:f>IF(Z492="","",Z492+IF(AD492="",0,AD492))</x:f>
      </x:c>
      <x:c r="AF492" s="37" t="str">
        <x:f>IF(AD492="","",AD492=0)</x:f>
      </x:c>
      <x:c r="AG492" s="37"/>
      <x:c r="AH492" s="37"/>
      <x:c r="AI492" s="37"/>
      <x:c r="AJ492" s="37" t="str">
        <x:v>القاهرة</x:v>
      </x:c>
      <x:c r="AK492" s="37"/>
      <x:c r="AL492" s="37"/>
      <x:c r="AM492" s="37"/>
      <x:c r="AN492" s="37"/>
      <x:c r="AO492" s="37"/>
      <x:c r="AP492" s="37"/>
      <x:c r="AQ492" s="54" t="b">
        <x:v>1</x:v>
      </x:c>
      <x:c r="AR492" s="37"/>
      <x:c r="AS492" s="37" t="str">
        <x:v>صفحة منتج</x:v>
      </x:c>
      <x:c r="AT492" s="37" t="str">
        <x:v>عالية</x:v>
      </x:c>
      <x:c r="AU492" s="37" t="str">
        <x:v>retailer_product_page</x:v>
      </x:c>
      <x:c r="AV492" s="37" t="str">
        <x:v>HTML/JSON-LD</x:v>
      </x:c>
      <x:c r="AW492" s="37" t="str">
        <x:v>https://hedeya.com/products/8710103868743-anti-colic-bottle-330ml</x:v>
      </x:c>
      <x:c r="AX492" s="37" t="n">
        <x:v>1</x:v>
      </x:c>
      <x:c r="AY492" s="60" t="n">
        <x:v>46233</x:v>
      </x:c>
      <x:c r="AZ492" s="60"/>
      <x:c r="BA492" s="60"/>
      <x:c r="BB492" s="62" t="str">
        <x:f>IF(BA492="","",(NOW()-BA492)*24)</x:f>
      </x:c>
      <x:c r="BC492" s="37" t="str">
        <x:f>IF(BA492="","لم يُرصد",IF(BH492&lt;&gt;TRUE,"غير نشط",IF(BD492="فشل","فشل حالي",IF(BB492&lt;=12,"حديث",IF(BB492&lt;=24,"متأخر","قديم")))))</x:f>
        <x:v>لم يُرصد</x:v>
      </x:c>
      <x:c r="BD492" s="37" t="str">
        <x:v>بانتظار أول رصد سعر</x:v>
      </x:c>
      <x:c r="BE492" s="37" t="n">
        <x:v>0</x:v>
      </x:c>
      <x:c r="BF492" s="37"/>
      <x:c r="BG492" s="37"/>
      <x:c r="BH492" s="54" t="b">
        <x:v>1</x:v>
      </x:c>
      <x:c r="BI492" s="37" t="str">
        <x:v>جاهز لأول رصد</x:v>
      </x:c>
      <x:c r="BJ492" s="37" t="str"/>
      <x:c r="BK492" s="37"/>
      <x:c r="BL492" s="60" t="n">
        <x:v>46233</x:v>
      </x:c>
      <x:c r="BM492" s="60" t="n">
        <x:v>46233</x:v>
      </x:c>
    </x:row>
    <x:row r="493">
      <x:c r="A493" s="37" t="str">
        <x:v>CASH-2D93B842F6C236</x:v>
      </x:c>
      <x:c r="B493" s="37" t="str">
        <x:v>VAR-99D558AF74FF45|EG-010|STORE</x:v>
      </x:c>
      <x:c r="C493" s="37" t="str">
        <x:v>VAR-99D558AF74FF45</x:v>
      </x:c>
      <x:c r="D493" s="37" t="str">
        <x:v>MOD-3B72AFB798C63E</x:v>
      </x:c>
      <x:c r="E493" s="37" t="str">
        <x:v>Philips Avent Natural Glass Bottle Glass | 240 مل</x:v>
      </x:c>
      <x:c r="F493" s="37" t="str">
        <x:v>الأطفال والأمومة</x:v>
      </x:c>
      <x:c r="G493" s="37" t="str">
        <x:v>ببرونات وحلمات رضاعة</x:v>
      </x:c>
      <x:c r="H493" s="37" t="str">
        <x:v>Philips Avent</x:v>
      </x:c>
      <x:c r="I493" s="37" t="str">
        <x:v>Natural Glass Bottle</x:v>
      </x:c>
      <x:c r="J493" s="37" t="str">
        <x:v>Glass</x:v>
      </x:c>
      <x:c r="K493" s="37"/>
      <x:c r="L493" s="37"/>
      <x:c r="M493" s="37"/>
      <x:c r="N493" s="37"/>
      <x:c r="O493" s="37" t="str">
        <x:v>8710103576631</x:v>
      </x:c>
      <x:c r="P493" s="37" t="str">
        <x:v>EG-010</x:v>
      </x:c>
      <x:c r="Q493" s="37" t="str">
        <x:v>Hedeya</x:v>
      </x:c>
      <x:c r="R493" s="37" t="str">
        <x:v>سلسلة متخصصة</x:v>
      </x:c>
      <x:c r="S493" s="37" t="str">
        <x:v>A</x:v>
      </x:c>
      <x:c r="T493" s="37"/>
      <x:c r="U493" s="37"/>
      <x:c r="V493" s="37"/>
      <x:c r="W493" s="37" t="str">
        <x:v>https://hedeya.com/products/natural-glass-bottle-240-ml-8710103576631</x:v>
      </x:c>
      <x:c r="X493" s="37" t="str">
        <x:v>رابط منتج مباشر</x:v>
      </x:c>
      <x:c r="Y493" s="37" t="str">
        <x:v>EGP</x:v>
      </x:c>
      <x:c r="Z493" s="56"/>
      <x:c r="AA493" s="56"/>
      <x:c r="AB493" s="56" t="str">
        <x:f>IF(OR(Z493="",AA493=""),"",MAX(0,AA493-Z493))</x:f>
      </x:c>
      <x:c r="AC493" s="58" t="str">
        <x:f>IF(OR(Z493="",AA493="",AA493=0),"",MAX(0,(AA493-Z493)/AA493))</x:f>
      </x:c>
      <x:c r="AD493" s="56"/>
      <x:c r="AE493" s="56" t="str">
        <x:f>IF(Z493="","",Z493+IF(AD493="",0,AD493))</x:f>
      </x:c>
      <x:c r="AF493" s="37" t="str">
        <x:f>IF(AD493="","",AD493=0)</x:f>
      </x:c>
      <x:c r="AG493" s="37"/>
      <x:c r="AH493" s="37"/>
      <x:c r="AI493" s="37"/>
      <x:c r="AJ493" s="37" t="str">
        <x:v>القاهرة</x:v>
      </x:c>
      <x:c r="AK493" s="37"/>
      <x:c r="AL493" s="37"/>
      <x:c r="AM493" s="37"/>
      <x:c r="AN493" s="37"/>
      <x:c r="AO493" s="37"/>
      <x:c r="AP493" s="37"/>
      <x:c r="AQ493" s="54" t="b">
        <x:v>1</x:v>
      </x:c>
      <x:c r="AR493" s="37"/>
      <x:c r="AS493" s="37" t="str">
        <x:v>صفحة منتج</x:v>
      </x:c>
      <x:c r="AT493" s="37" t="str">
        <x:v>عالية</x:v>
      </x:c>
      <x:c r="AU493" s="37" t="str">
        <x:v>retailer_product_page</x:v>
      </x:c>
      <x:c r="AV493" s="37" t="str">
        <x:v>HTML/JSON-LD</x:v>
      </x:c>
      <x:c r="AW493" s="37" t="str">
        <x:v>https://hedeya.com/products/natural-glass-bottle-240-ml-8710103576631</x:v>
      </x:c>
      <x:c r="AX493" s="37" t="n">
        <x:v>1</x:v>
      </x:c>
      <x:c r="AY493" s="60" t="n">
        <x:v>46233</x:v>
      </x:c>
      <x:c r="AZ493" s="60"/>
      <x:c r="BA493" s="60"/>
      <x:c r="BB493" s="62" t="str">
        <x:f>IF(BA493="","",(NOW()-BA493)*24)</x:f>
      </x:c>
      <x:c r="BC493" s="37" t="str">
        <x:f>IF(BA493="","لم يُرصد",IF(BH493&lt;&gt;TRUE,"غير نشط",IF(BD493="فشل","فشل حالي",IF(BB493&lt;=12,"حديث",IF(BB493&lt;=24,"متأخر","قديم")))))</x:f>
        <x:v>لم يُرصد</x:v>
      </x:c>
      <x:c r="BD493" s="37" t="str">
        <x:v>بانتظار أول رصد سعر</x:v>
      </x:c>
      <x:c r="BE493" s="37" t="n">
        <x:v>0</x:v>
      </x:c>
      <x:c r="BF493" s="37"/>
      <x:c r="BG493" s="37"/>
      <x:c r="BH493" s="54" t="b">
        <x:v>1</x:v>
      </x:c>
      <x:c r="BI493" s="37" t="str">
        <x:v>جاهز لأول رصد</x:v>
      </x:c>
      <x:c r="BJ493" s="37" t="str"/>
      <x:c r="BK493" s="37"/>
      <x:c r="BL493" s="60" t="n">
        <x:v>46233</x:v>
      </x:c>
      <x:c r="BM493" s="60" t="n">
        <x:v>46233</x:v>
      </x:c>
    </x:row>
    <x:row r="494">
      <x:c r="A494" s="37" t="str">
        <x:v>CASH-3682C61E6639AA</x:v>
      </x:c>
      <x:c r="B494" s="37" t="str">
        <x:v>VAR-C246024014273C|EG-010|STORE</x:v>
      </x:c>
      <x:c r="C494" s="37" t="str">
        <x:v>VAR-C246024014273C</x:v>
      </x:c>
      <x:c r="D494" s="37" t="str">
        <x:v>MOD-56E7F46D2DB600</x:v>
      </x:c>
      <x:c r="E494" s="37" t="str">
        <x:v>Philips Avent Natural Response 125ml 2-piece pack | 125 مل / من الولادة</x:v>
      </x:c>
      <x:c r="F494" s="37" t="str">
        <x:v>الأطفال والأمومة</x:v>
      </x:c>
      <x:c r="G494" s="37" t="str">
        <x:v>ببرونات وحلمات رضاعة</x:v>
      </x:c>
      <x:c r="H494" s="37" t="str">
        <x:v>Philips Avent</x:v>
      </x:c>
      <x:c r="I494" s="37" t="str">
        <x:v>Natural Response 125ml</x:v>
      </x:c>
      <x:c r="J494" s="37" t="str">
        <x:v>2-piece pack</x:v>
      </x:c>
      <x:c r="K494" s="37"/>
      <x:c r="L494" s="37"/>
      <x:c r="M494" s="37"/>
      <x:c r="N494" s="37"/>
      <x:c r="O494" s="37" t="str">
        <x:v>8720689011648</x:v>
      </x:c>
      <x:c r="P494" s="37" t="str">
        <x:v>EG-010</x:v>
      </x:c>
      <x:c r="Q494" s="37" t="str">
        <x:v>Hedeya</x:v>
      </x:c>
      <x:c r="R494" s="37" t="str">
        <x:v>سلسلة متخصصة</x:v>
      </x:c>
      <x:c r="S494" s="37" t="str">
        <x:v>A</x:v>
      </x:c>
      <x:c r="T494" s="37"/>
      <x:c r="U494" s="37"/>
      <x:c r="V494" s="37"/>
      <x:c r="W494" s="37" t="str">
        <x:v>https://hedeya.com/products/8720689011648-natural-response-bottle-125-ml-2pcs</x:v>
      </x:c>
      <x:c r="X494" s="37" t="str">
        <x:v>رابط منتج مباشر</x:v>
      </x:c>
      <x:c r="Y494" s="37" t="str">
        <x:v>EGP</x:v>
      </x:c>
      <x:c r="Z494" s="56"/>
      <x:c r="AA494" s="56"/>
      <x:c r="AB494" s="56" t="str">
        <x:f>IF(OR(Z494="",AA494=""),"",MAX(0,AA494-Z494))</x:f>
      </x:c>
      <x:c r="AC494" s="58" t="str">
        <x:f>IF(OR(Z494="",AA494="",AA494=0),"",MAX(0,(AA494-Z494)/AA494))</x:f>
      </x:c>
      <x:c r="AD494" s="56"/>
      <x:c r="AE494" s="56" t="str">
        <x:f>IF(Z494="","",Z494+IF(AD494="",0,AD494))</x:f>
      </x:c>
      <x:c r="AF494" s="37" t="str">
        <x:f>IF(AD494="","",AD494=0)</x:f>
      </x:c>
      <x:c r="AG494" s="37"/>
      <x:c r="AH494" s="37"/>
      <x:c r="AI494" s="37"/>
      <x:c r="AJ494" s="37" t="str">
        <x:v>القاهرة</x:v>
      </x:c>
      <x:c r="AK494" s="37"/>
      <x:c r="AL494" s="37"/>
      <x:c r="AM494" s="37"/>
      <x:c r="AN494" s="37"/>
      <x:c r="AO494" s="37"/>
      <x:c r="AP494" s="37"/>
      <x:c r="AQ494" s="54" t="b">
        <x:v>1</x:v>
      </x:c>
      <x:c r="AR494" s="37"/>
      <x:c r="AS494" s="37" t="str">
        <x:v>صفحة منتج</x:v>
      </x:c>
      <x:c r="AT494" s="37" t="str">
        <x:v>عالية</x:v>
      </x:c>
      <x:c r="AU494" s="37" t="str">
        <x:v>retailer_product_page</x:v>
      </x:c>
      <x:c r="AV494" s="37" t="str">
        <x:v>HTML/JSON-LD</x:v>
      </x:c>
      <x:c r="AW494" s="37" t="str">
        <x:v>https://hedeya.com/products/8720689011648-natural-response-bottle-125-ml-2pcs</x:v>
      </x:c>
      <x:c r="AX494" s="37" t="n">
        <x:v>1</x:v>
      </x:c>
      <x:c r="AY494" s="60" t="n">
        <x:v>46233</x:v>
      </x:c>
      <x:c r="AZ494" s="60"/>
      <x:c r="BA494" s="60"/>
      <x:c r="BB494" s="62" t="str">
        <x:f>IF(BA494="","",(NOW()-BA494)*24)</x:f>
      </x:c>
      <x:c r="BC494" s="37" t="str">
        <x:f>IF(BA494="","لم يُرصد",IF(BH494&lt;&gt;TRUE,"غير نشط",IF(BD494="فشل","فشل حالي",IF(BB494&lt;=12,"حديث",IF(BB494&lt;=24,"متأخر","قديم")))))</x:f>
        <x:v>لم يُرصد</x:v>
      </x:c>
      <x:c r="BD494" s="37" t="str">
        <x:v>بانتظار أول رصد سعر</x:v>
      </x:c>
      <x:c r="BE494" s="37" t="n">
        <x:v>0</x:v>
      </x:c>
      <x:c r="BF494" s="37"/>
      <x:c r="BG494" s="37"/>
      <x:c r="BH494" s="54" t="b">
        <x:v>1</x:v>
      </x:c>
      <x:c r="BI494" s="37" t="str">
        <x:v>جاهز لأول رصد</x:v>
      </x:c>
      <x:c r="BJ494" s="37" t="str"/>
      <x:c r="BK494" s="37"/>
      <x:c r="BL494" s="60" t="n">
        <x:v>46233</x:v>
      </x:c>
      <x:c r="BM494" s="60" t="n">
        <x:v>46233</x:v>
      </x:c>
    </x:row>
    <x:row r="495">
      <x:c r="A495" s="37" t="str">
        <x:v>CASH-9A7D23AD949397</x:v>
      </x:c>
      <x:c r="B495" s="37" t="str">
        <x:v>VAR-B9698095E53FC9|EG-010|STORE</x:v>
      </x:c>
      <x:c r="C495" s="37" t="str">
        <x:v>VAR-B9698095E53FC9</x:v>
      </x:c>
      <x:c r="D495" s="37" t="str">
        <x:v>MOD-3B6D803E0171D0</x:v>
      </x:c>
      <x:c r="E495" s="37" t="str">
        <x:v>Philips Avent Natural Response 260ml 3-piece pack | 260 مل / 1+ شهر</x:v>
      </x:c>
      <x:c r="F495" s="37" t="str">
        <x:v>الأطفال والأمومة</x:v>
      </x:c>
      <x:c r="G495" s="37" t="str">
        <x:v>ببرونات وحلمات رضاعة</x:v>
      </x:c>
      <x:c r="H495" s="37" t="str">
        <x:v>Philips Avent</x:v>
      </x:c>
      <x:c r="I495" s="37" t="str">
        <x:v>Natural Response 260ml</x:v>
      </x:c>
      <x:c r="J495" s="37" t="str">
        <x:v>3-piece pack</x:v>
      </x:c>
      <x:c r="K495" s="37"/>
      <x:c r="L495" s="37"/>
      <x:c r="M495" s="37"/>
      <x:c r="N495" s="37"/>
      <x:c r="O495" s="37" t="str">
        <x:v>8720689012355</x:v>
      </x:c>
      <x:c r="P495" s="37" t="str">
        <x:v>EG-010</x:v>
      </x:c>
      <x:c r="Q495" s="37" t="str">
        <x:v>Hedeya</x:v>
      </x:c>
      <x:c r="R495" s="37" t="str">
        <x:v>سلسلة متخصصة</x:v>
      </x:c>
      <x:c r="S495" s="37" t="str">
        <x:v>A</x:v>
      </x:c>
      <x:c r="T495" s="37"/>
      <x:c r="U495" s="37"/>
      <x:c r="V495" s="37"/>
      <x:c r="W495" s="37" t="str">
        <x:v>https://hedeya.com/products/8720689012355-natural-response-1m-260ml-3pcs</x:v>
      </x:c>
      <x:c r="X495" s="37" t="str">
        <x:v>رابط منتج مباشر</x:v>
      </x:c>
      <x:c r="Y495" s="37" t="str">
        <x:v>EGP</x:v>
      </x:c>
      <x:c r="Z495" s="56"/>
      <x:c r="AA495" s="56"/>
      <x:c r="AB495" s="56" t="str">
        <x:f>IF(OR(Z495="",AA495=""),"",MAX(0,AA495-Z495))</x:f>
      </x:c>
      <x:c r="AC495" s="58" t="str">
        <x:f>IF(OR(Z495="",AA495="",AA495=0),"",MAX(0,(AA495-Z495)/AA495))</x:f>
      </x:c>
      <x:c r="AD495" s="56"/>
      <x:c r="AE495" s="56" t="str">
        <x:f>IF(Z495="","",Z495+IF(AD495="",0,AD495))</x:f>
      </x:c>
      <x:c r="AF495" s="37" t="str">
        <x:f>IF(AD495="","",AD495=0)</x:f>
      </x:c>
      <x:c r="AG495" s="37"/>
      <x:c r="AH495" s="37"/>
      <x:c r="AI495" s="37"/>
      <x:c r="AJ495" s="37" t="str">
        <x:v>القاهرة</x:v>
      </x:c>
      <x:c r="AK495" s="37"/>
      <x:c r="AL495" s="37"/>
      <x:c r="AM495" s="37"/>
      <x:c r="AN495" s="37"/>
      <x:c r="AO495" s="37"/>
      <x:c r="AP495" s="37"/>
      <x:c r="AQ495" s="54" t="b">
        <x:v>1</x:v>
      </x:c>
      <x:c r="AR495" s="37"/>
      <x:c r="AS495" s="37" t="str">
        <x:v>صفحة منتج</x:v>
      </x:c>
      <x:c r="AT495" s="37" t="str">
        <x:v>عالية</x:v>
      </x:c>
      <x:c r="AU495" s="37" t="str">
        <x:v>retailer_product_page</x:v>
      </x:c>
      <x:c r="AV495" s="37" t="str">
        <x:v>HTML/JSON-LD</x:v>
      </x:c>
      <x:c r="AW495" s="37" t="str">
        <x:v>https://hedeya.com/products/8720689012355-natural-response-1m-260ml-3pcs</x:v>
      </x:c>
      <x:c r="AX495" s="37" t="n">
        <x:v>1</x:v>
      </x:c>
      <x:c r="AY495" s="60" t="n">
        <x:v>46233</x:v>
      </x:c>
      <x:c r="AZ495" s="60"/>
      <x:c r="BA495" s="60"/>
      <x:c r="BB495" s="62" t="str">
        <x:f>IF(BA495="","",(NOW()-BA495)*24)</x:f>
      </x:c>
      <x:c r="BC495" s="37" t="str">
        <x:f>IF(BA495="","لم يُرصد",IF(BH495&lt;&gt;TRUE,"غير نشط",IF(BD495="فشل","فشل حالي",IF(BB495&lt;=12,"حديث",IF(BB495&lt;=24,"متأخر","قديم")))))</x:f>
        <x:v>لم يُرصد</x:v>
      </x:c>
      <x:c r="BD495" s="37" t="str">
        <x:v>بانتظار أول رصد سعر</x:v>
      </x:c>
      <x:c r="BE495" s="37" t="n">
        <x:v>0</x:v>
      </x:c>
      <x:c r="BF495" s="37"/>
      <x:c r="BG495" s="37"/>
      <x:c r="BH495" s="54" t="b">
        <x:v>1</x:v>
      </x:c>
      <x:c r="BI495" s="37" t="str">
        <x:v>جاهز لأول رصد</x:v>
      </x:c>
      <x:c r="BJ495" s="37" t="str"/>
      <x:c r="BK495" s="37"/>
      <x:c r="BL495" s="60" t="n">
        <x:v>46233</x:v>
      </x:c>
      <x:c r="BM495" s="60" t="n">
        <x:v>46233</x:v>
      </x:c>
    </x:row>
    <x:row r="496">
      <x:c r="A496" s="37" t="str">
        <x:v>CASH-EE343A9178331C</x:v>
      </x:c>
      <x:c r="B496" s="37" t="str">
        <x:v>VAR-07F7885AF91A96|EG-010|STORE</x:v>
      </x:c>
      <x:c r="C496" s="37" t="str">
        <x:v>VAR-07F7885AF91A96</x:v>
      </x:c>
      <x:c r="D496" s="37" t="str">
        <x:v>MOD-8A390762EDC9CD</x:v>
      </x:c>
      <x:c r="E496" s="37" t="str">
        <x:v>Philips Avent Natural Response 330ml 2-piece pack | 330 مل / 6+ أشهر</x:v>
      </x:c>
      <x:c r="F496" s="37" t="str">
        <x:v>الأطفال والأمومة</x:v>
      </x:c>
      <x:c r="G496" s="37" t="str">
        <x:v>ببرونات وحلمات رضاعة</x:v>
      </x:c>
      <x:c r="H496" s="37" t="str">
        <x:v>Philips Avent</x:v>
      </x:c>
      <x:c r="I496" s="37" t="str">
        <x:v>Natural Response 330ml</x:v>
      </x:c>
      <x:c r="J496" s="37" t="str">
        <x:v>2-piece pack</x:v>
      </x:c>
      <x:c r="K496" s="37"/>
      <x:c r="L496" s="37"/>
      <x:c r="M496" s="37"/>
      <x:c r="N496" s="37"/>
      <x:c r="O496" s="37" t="str">
        <x:v>8720689011990</x:v>
      </x:c>
      <x:c r="P496" s="37" t="str">
        <x:v>EG-010</x:v>
      </x:c>
      <x:c r="Q496" s="37" t="str">
        <x:v>Hedeya</x:v>
      </x:c>
      <x:c r="R496" s="37" t="str">
        <x:v>سلسلة متخصصة</x:v>
      </x:c>
      <x:c r="S496" s="37" t="str">
        <x:v>A</x:v>
      </x:c>
      <x:c r="T496" s="37"/>
      <x:c r="U496" s="37"/>
      <x:c r="V496" s="37"/>
      <x:c r="W496" s="37" t="str">
        <x:v>https://hedeya.com/products/8720689011990-natural-response-3m-330ml-2pcs</x:v>
      </x:c>
      <x:c r="X496" s="37" t="str">
        <x:v>رابط منتج مباشر</x:v>
      </x:c>
      <x:c r="Y496" s="37" t="str">
        <x:v>EGP</x:v>
      </x:c>
      <x:c r="Z496" s="56"/>
      <x:c r="AA496" s="56"/>
      <x:c r="AB496" s="56" t="str">
        <x:f>IF(OR(Z496="",AA496=""),"",MAX(0,AA496-Z496))</x:f>
      </x:c>
      <x:c r="AC496" s="58" t="str">
        <x:f>IF(OR(Z496="",AA496="",AA496=0),"",MAX(0,(AA496-Z496)/AA496))</x:f>
      </x:c>
      <x:c r="AD496" s="56"/>
      <x:c r="AE496" s="56" t="str">
        <x:f>IF(Z496="","",Z496+IF(AD496="",0,AD496))</x:f>
      </x:c>
      <x:c r="AF496" s="37" t="str">
        <x:f>IF(AD496="","",AD496=0)</x:f>
      </x:c>
      <x:c r="AG496" s="37"/>
      <x:c r="AH496" s="37"/>
      <x:c r="AI496" s="37"/>
      <x:c r="AJ496" s="37" t="str">
        <x:v>القاهرة</x:v>
      </x:c>
      <x:c r="AK496" s="37"/>
      <x:c r="AL496" s="37"/>
      <x:c r="AM496" s="37"/>
      <x:c r="AN496" s="37"/>
      <x:c r="AO496" s="37"/>
      <x:c r="AP496" s="37"/>
      <x:c r="AQ496" s="54" t="b">
        <x:v>1</x:v>
      </x:c>
      <x:c r="AR496" s="37"/>
      <x:c r="AS496" s="37" t="str">
        <x:v>صفحة منتج</x:v>
      </x:c>
      <x:c r="AT496" s="37" t="str">
        <x:v>عالية</x:v>
      </x:c>
      <x:c r="AU496" s="37" t="str">
        <x:v>retailer_product_page</x:v>
      </x:c>
      <x:c r="AV496" s="37" t="str">
        <x:v>HTML/JSON-LD</x:v>
      </x:c>
      <x:c r="AW496" s="37" t="str">
        <x:v>https://hedeya.com/products/8720689011990-natural-response-3m-330ml-2pcs</x:v>
      </x:c>
      <x:c r="AX496" s="37" t="n">
        <x:v>1</x:v>
      </x:c>
      <x:c r="AY496" s="60" t="n">
        <x:v>46233</x:v>
      </x:c>
      <x:c r="AZ496" s="60"/>
      <x:c r="BA496" s="60"/>
      <x:c r="BB496" s="62" t="str">
        <x:f>IF(BA496="","",(NOW()-BA496)*24)</x:f>
      </x:c>
      <x:c r="BC496" s="37" t="str">
        <x:f>IF(BA496="","لم يُرصد",IF(BH496&lt;&gt;TRUE,"غير نشط",IF(BD496="فشل","فشل حالي",IF(BB496&lt;=12,"حديث",IF(BB496&lt;=24,"متأخر","قديم")))))</x:f>
        <x:v>لم يُرصد</x:v>
      </x:c>
      <x:c r="BD496" s="37" t="str">
        <x:v>بانتظار أول رصد سعر</x:v>
      </x:c>
      <x:c r="BE496" s="37" t="n">
        <x:v>0</x:v>
      </x:c>
      <x:c r="BF496" s="37"/>
      <x:c r="BG496" s="37"/>
      <x:c r="BH496" s="54" t="b">
        <x:v>1</x:v>
      </x:c>
      <x:c r="BI496" s="37" t="str">
        <x:v>جاهز لأول رصد</x:v>
      </x:c>
      <x:c r="BJ496" s="37" t="str"/>
      <x:c r="BK496" s="37"/>
      <x:c r="BL496" s="60" t="n">
        <x:v>46233</x:v>
      </x:c>
      <x:c r="BM496" s="60" t="n">
        <x:v>46233</x:v>
      </x:c>
    </x:row>
    <x:row r="497">
      <x:c r="A497" s="37" t="str">
        <x:v>CASH-D3A9C15D83A7AB</x:v>
      </x:c>
      <x:c r="B497" s="37" t="str">
        <x:v>VAR-12DF1F94885C92|EG-010|STORE</x:v>
      </x:c>
      <x:c r="C497" s="37" t="str">
        <x:v>VAR-12DF1F94885C92</x:v>
      </x:c>
      <x:c r="D497" s="37" t="str">
        <x:v>MOD-2298D505BD0ACC</x:v>
      </x:c>
      <x:c r="E497" s="37" t="str">
        <x:v>Philips Avent SCY906/01 PP bottle / 330ml | 330 مل</x:v>
      </x:c>
      <x:c r="F497" s="37" t="str">
        <x:v>الأطفال والأمومة</x:v>
      </x:c>
      <x:c r="G497" s="37" t="str">
        <x:v>ببرونات وحلمات رضاعة</x:v>
      </x:c>
      <x:c r="H497" s="37" t="str">
        <x:v>Philips Avent</x:v>
      </x:c>
      <x:c r="I497" s="37" t="str">
        <x:v>SCY906/01</x:v>
      </x:c>
      <x:c r="J497" s="37" t="str">
        <x:v>PP bottle / 330ml</x:v>
      </x:c>
      <x:c r="K497" s="37"/>
      <x:c r="L497" s="37"/>
      <x:c r="M497" s="37"/>
      <x:c r="N497" s="37"/>
      <x:c r="O497" s="37" t="str">
        <x:v>8720689011945</x:v>
      </x:c>
      <x:c r="P497" s="37" t="str">
        <x:v>EG-010</x:v>
      </x:c>
      <x:c r="Q497" s="37" t="str">
        <x:v>Hedeya</x:v>
      </x:c>
      <x:c r="R497" s="37" t="str">
        <x:v>سلسلة متخصصة</x:v>
      </x:c>
      <x:c r="S497" s="37" t="str">
        <x:v>A</x:v>
      </x:c>
      <x:c r="T497" s="37"/>
      <x:c r="U497" s="37"/>
      <x:c r="V497" s="37"/>
      <x:c r="W497" s="37" t="str">
        <x:v>https://hedeya.com/products/8720689011945-natural-response-330ml</x:v>
      </x:c>
      <x:c r="X497" s="37" t="str">
        <x:v>رابط منتج مباشر</x:v>
      </x:c>
      <x:c r="Y497" s="37" t="str">
        <x:v>EGP</x:v>
      </x:c>
      <x:c r="Z497" s="56"/>
      <x:c r="AA497" s="56"/>
      <x:c r="AB497" s="56" t="str">
        <x:f>IF(OR(Z497="",AA497=""),"",MAX(0,AA497-Z497))</x:f>
      </x:c>
      <x:c r="AC497" s="58" t="str">
        <x:f>IF(OR(Z497="",AA497="",AA497=0),"",MAX(0,(AA497-Z497)/AA497))</x:f>
      </x:c>
      <x:c r="AD497" s="56"/>
      <x:c r="AE497" s="56" t="str">
        <x:f>IF(Z497="","",Z497+IF(AD497="",0,AD497))</x:f>
      </x:c>
      <x:c r="AF497" s="37" t="str">
        <x:f>IF(AD497="","",AD497=0)</x:f>
      </x:c>
      <x:c r="AG497" s="37"/>
      <x:c r="AH497" s="37"/>
      <x:c r="AI497" s="37"/>
      <x:c r="AJ497" s="37" t="str">
        <x:v>القاهرة</x:v>
      </x:c>
      <x:c r="AK497" s="37"/>
      <x:c r="AL497" s="37"/>
      <x:c r="AM497" s="37"/>
      <x:c r="AN497" s="37"/>
      <x:c r="AO497" s="37"/>
      <x:c r="AP497" s="37"/>
      <x:c r="AQ497" s="54" t="b">
        <x:v>1</x:v>
      </x:c>
      <x:c r="AR497" s="37"/>
      <x:c r="AS497" s="37" t="str">
        <x:v>صفحة منتج</x:v>
      </x:c>
      <x:c r="AT497" s="37" t="str">
        <x:v>عالية</x:v>
      </x:c>
      <x:c r="AU497" s="37" t="str">
        <x:v>retailer_product_page</x:v>
      </x:c>
      <x:c r="AV497" s="37" t="str">
        <x:v>HTML/JSON-LD</x:v>
      </x:c>
      <x:c r="AW497" s="37" t="str">
        <x:v>https://hedeya.com/products/8720689011945-natural-response-330ml</x:v>
      </x:c>
      <x:c r="AX497" s="37" t="n">
        <x:v>1</x:v>
      </x:c>
      <x:c r="AY497" s="60" t="n">
        <x:v>46233</x:v>
      </x:c>
      <x:c r="AZ497" s="60"/>
      <x:c r="BA497" s="60"/>
      <x:c r="BB497" s="62" t="str">
        <x:f>IF(BA497="","",(NOW()-BA497)*24)</x:f>
      </x:c>
      <x:c r="BC497" s="37" t="str">
        <x:f>IF(BA497="","لم يُرصد",IF(BH497&lt;&gt;TRUE,"غير نشط",IF(BD497="فشل","فشل حالي",IF(BB497&lt;=12,"حديث",IF(BB497&lt;=24,"متأخر","قديم")))))</x:f>
        <x:v>لم يُرصد</x:v>
      </x:c>
      <x:c r="BD497" s="37" t="str">
        <x:v>بانتظار أول رصد سعر</x:v>
      </x:c>
      <x:c r="BE497" s="37" t="n">
        <x:v>0</x:v>
      </x:c>
      <x:c r="BF497" s="37"/>
      <x:c r="BG497" s="37"/>
      <x:c r="BH497" s="54" t="b">
        <x:v>1</x:v>
      </x:c>
      <x:c r="BI497" s="37" t="str">
        <x:v>جاهز لأول رصد</x:v>
      </x:c>
      <x:c r="BJ497" s="37" t="str"/>
      <x:c r="BK497" s="37"/>
      <x:c r="BL497" s="60" t="n">
        <x:v>46233</x:v>
      </x:c>
      <x:c r="BM497" s="60" t="n">
        <x:v>46233</x:v>
      </x:c>
    </x:row>
    <x:row r="498">
      <x:c r="A498" s="37" t="str">
        <x:v>CASH-1906A0AC61D6AB</x:v>
      </x:c>
      <x:c r="B498" s="37" t="str">
        <x:v>VAR-51EE56EF566A36|EG-011|STORE</x:v>
      </x:c>
      <x:c r="C498" s="37" t="str">
        <x:v>VAR-51EE56EF566A36</x:v>
      </x:c>
      <x:c r="D498" s="37" t="str">
        <x:v>MOD-A86E7612887034</x:v>
      </x:c>
      <x:c r="E498" s="37" t="str">
        <x:v>Chicco Classic Breast Pump Manual</x:v>
      </x:c>
      <x:c r="F498" s="37" t="str">
        <x:v>الأطفال والأمومة</x:v>
      </x:c>
      <x:c r="G498" s="37" t="str">
        <x:v>شفاطات حليب</x:v>
      </x:c>
      <x:c r="H498" s="37" t="str">
        <x:v>Chicco</x:v>
      </x:c>
      <x:c r="I498" s="37" t="str">
        <x:v>Classic Breast Pump</x:v>
      </x:c>
      <x:c r="J498" s="37" t="str">
        <x:v>Manual</x:v>
      </x:c>
      <x:c r="K498" s="37"/>
      <x:c r="L498" s="37"/>
      <x:c r="M498" s="37"/>
      <x:c r="N498" s="37"/>
      <x:c r="O498" s="37"/>
      <x:c r="P498" s="37" t="str">
        <x:v>EG-011</x:v>
      </x:c>
      <x:c r="Q498" s="37" t="str">
        <x:v>OurKids</x:v>
      </x:c>
      <x:c r="R498" s="37" t="str">
        <x:v>سلسلة متخصصة</x:v>
      </x:c>
      <x:c r="S498" s="37" t="str">
        <x:v>A</x:v>
      </x:c>
      <x:c r="T498" s="37"/>
      <x:c r="U498" s="37"/>
      <x:c r="V498" s="37"/>
      <x:c r="W498" s="37" t="str">
        <x:v>https://shop-ourkids.com/products/chicco-classic-breast-pump</x:v>
      </x:c>
      <x:c r="X498" s="37" t="str">
        <x:v>رابط منتج مباشر</x:v>
      </x:c>
      <x:c r="Y498" s="37" t="str">
        <x:v>EGP</x:v>
      </x:c>
      <x:c r="Z498" s="56"/>
      <x:c r="AA498" s="56"/>
      <x:c r="AB498" s="56" t="str">
        <x:f>IF(OR(Z498="",AA498=""),"",MAX(0,AA498-Z498))</x:f>
      </x:c>
      <x:c r="AC498" s="58" t="str">
        <x:f>IF(OR(Z498="",AA498="",AA498=0),"",MAX(0,(AA498-Z498)/AA498))</x:f>
      </x:c>
      <x:c r="AD498" s="56"/>
      <x:c r="AE498" s="56" t="str">
        <x:f>IF(Z498="","",Z498+IF(AD498="",0,AD498))</x:f>
      </x:c>
      <x:c r="AF498" s="37" t="str">
        <x:f>IF(AD498="","",AD498=0)</x:f>
      </x:c>
      <x:c r="AG498" s="37"/>
      <x:c r="AH498" s="37"/>
      <x:c r="AI498" s="37"/>
      <x:c r="AJ498" s="37" t="str">
        <x:v>القاهرة</x:v>
      </x:c>
      <x:c r="AK498" s="37"/>
      <x:c r="AL498" s="37"/>
      <x:c r="AM498" s="37"/>
      <x:c r="AN498" s="37"/>
      <x:c r="AO498" s="37"/>
      <x:c r="AP498" s="37"/>
      <x:c r="AQ498" s="54" t="b">
        <x:v>1</x:v>
      </x:c>
      <x:c r="AR498" s="37"/>
      <x:c r="AS498" s="37" t="str">
        <x:v>صفحة منتج</x:v>
      </x:c>
      <x:c r="AT498" s="37" t="str">
        <x:v>عالية</x:v>
      </x:c>
      <x:c r="AU498" s="37" t="str">
        <x:v>retailer_product_page</x:v>
      </x:c>
      <x:c r="AV498" s="37" t="str">
        <x:v>HTML/JSON-LD</x:v>
      </x:c>
      <x:c r="AW498" s="37" t="str">
        <x:v>https://shop-ourkids.com/products/chicco-classic-breast-pump</x:v>
      </x:c>
      <x:c r="AX498" s="37" t="n">
        <x:v>1</x:v>
      </x:c>
      <x:c r="AY498" s="60" t="n">
        <x:v>46233</x:v>
      </x:c>
      <x:c r="AZ498" s="60"/>
      <x:c r="BA498" s="60"/>
      <x:c r="BB498" s="62" t="str">
        <x:f>IF(BA498="","",(NOW()-BA498)*24)</x:f>
      </x:c>
      <x:c r="BC498" s="37" t="str">
        <x:f>IF(BA498="","لم يُرصد",IF(BH498&lt;&gt;TRUE,"غير نشط",IF(BD498="فشل","فشل حالي",IF(BB498&lt;=12,"حديث",IF(BB498&lt;=24,"متأخر","قديم")))))</x:f>
        <x:v>لم يُرصد</x:v>
      </x:c>
      <x:c r="BD498" s="37" t="str">
        <x:v>بانتظار أول رصد سعر</x:v>
      </x:c>
      <x:c r="BE498" s="37" t="n">
        <x:v>0</x:v>
      </x:c>
      <x:c r="BF498" s="37"/>
      <x:c r="BG498" s="37"/>
      <x:c r="BH498" s="54" t="b">
        <x:v>1</x:v>
      </x:c>
      <x:c r="BI498" s="37" t="str">
        <x:v>جاهز لأول رصد</x:v>
      </x:c>
      <x:c r="BJ498" s="37" t="str"/>
      <x:c r="BK498" s="37"/>
      <x:c r="BL498" s="60" t="n">
        <x:v>46233</x:v>
      </x:c>
      <x:c r="BM498" s="60" t="n">
        <x:v>46233</x:v>
      </x:c>
    </x:row>
    <x:row r="499">
      <x:c r="A499" s="37" t="str">
        <x:v>CASH-A47D13687F5E86</x:v>
      </x:c>
      <x:c r="B499" s="37" t="str">
        <x:v>VAR-562103844681CA|EG-011|STORE</x:v>
      </x:c>
      <x:c r="C499" s="37" t="str">
        <x:v>VAR-562103844681CA</x:v>
      </x:c>
      <x:c r="D499" s="37" t="str">
        <x:v>MOD-D5331DF25E4FAE</x:v>
      </x:c>
      <x:c r="E499" s="37" t="str">
        <x:v>Chicco Natural Feeling Bottle with Breast Pump Manual pump + bottle</x:v>
      </x:c>
      <x:c r="F499" s="37" t="str">
        <x:v>الأطفال والأمومة</x:v>
      </x:c>
      <x:c r="G499" s="37" t="str">
        <x:v>شفاطات حليب</x:v>
      </x:c>
      <x:c r="H499" s="37" t="str">
        <x:v>Chicco</x:v>
      </x:c>
      <x:c r="I499" s="37" t="str">
        <x:v>Natural Feeling Bottle with Breast Pump</x:v>
      </x:c>
      <x:c r="J499" s="37" t="str">
        <x:v>Manual pump + bottle</x:v>
      </x:c>
      <x:c r="K499" s="37"/>
      <x:c r="L499" s="37"/>
      <x:c r="M499" s="37"/>
      <x:c r="N499" s="37"/>
      <x:c r="O499" s="37"/>
      <x:c r="P499" s="37" t="str">
        <x:v>EG-011</x:v>
      </x:c>
      <x:c r="Q499" s="37" t="str">
        <x:v>OurKids</x:v>
      </x:c>
      <x:c r="R499" s="37" t="str">
        <x:v>سلسلة متخصصة</x:v>
      </x:c>
      <x:c r="S499" s="37" t="str">
        <x:v>A</x:v>
      </x:c>
      <x:c r="T499" s="37"/>
      <x:c r="U499" s="37"/>
      <x:c r="V499" s="37"/>
      <x:c r="W499" s="37" t="str">
        <x:v>https://shop-ourkids.com/products/chicco-natural-feeling-bottle-with-breast-pump</x:v>
      </x:c>
      <x:c r="X499" s="37" t="str">
        <x:v>رابط منتج مباشر</x:v>
      </x:c>
      <x:c r="Y499" s="37" t="str">
        <x:v>EGP</x:v>
      </x:c>
      <x:c r="Z499" s="56"/>
      <x:c r="AA499" s="56"/>
      <x:c r="AB499" s="56" t="str">
        <x:f>IF(OR(Z499="",AA499=""),"",MAX(0,AA499-Z499))</x:f>
      </x:c>
      <x:c r="AC499" s="58" t="str">
        <x:f>IF(OR(Z499="",AA499="",AA499=0),"",MAX(0,(AA499-Z499)/AA499))</x:f>
      </x:c>
      <x:c r="AD499" s="56"/>
      <x:c r="AE499" s="56" t="str">
        <x:f>IF(Z499="","",Z499+IF(AD499="",0,AD499))</x:f>
      </x:c>
      <x:c r="AF499" s="37" t="str">
        <x:f>IF(AD499="","",AD499=0)</x:f>
      </x:c>
      <x:c r="AG499" s="37"/>
      <x:c r="AH499" s="37"/>
      <x:c r="AI499" s="37"/>
      <x:c r="AJ499" s="37" t="str">
        <x:v>القاهرة</x:v>
      </x:c>
      <x:c r="AK499" s="37"/>
      <x:c r="AL499" s="37"/>
      <x:c r="AM499" s="37"/>
      <x:c r="AN499" s="37"/>
      <x:c r="AO499" s="37"/>
      <x:c r="AP499" s="37"/>
      <x:c r="AQ499" s="54" t="b">
        <x:v>1</x:v>
      </x:c>
      <x:c r="AR499" s="37"/>
      <x:c r="AS499" s="37" t="str">
        <x:v>صفحة منتج</x:v>
      </x:c>
      <x:c r="AT499" s="37" t="str">
        <x:v>عالية</x:v>
      </x:c>
      <x:c r="AU499" s="37" t="str">
        <x:v>retailer_product_page</x:v>
      </x:c>
      <x:c r="AV499" s="37" t="str">
        <x:v>HTML/JSON-LD</x:v>
      </x:c>
      <x:c r="AW499" s="37" t="str">
        <x:v>https://shop-ourkids.com/products/chicco-natural-feeling-bottle-with-breast-pump</x:v>
      </x:c>
      <x:c r="AX499" s="37" t="n">
        <x:v>1</x:v>
      </x:c>
      <x:c r="AY499" s="60" t="n">
        <x:v>46233</x:v>
      </x:c>
      <x:c r="AZ499" s="60"/>
      <x:c r="BA499" s="60"/>
      <x:c r="BB499" s="62" t="str">
        <x:f>IF(BA499="","",(NOW()-BA499)*24)</x:f>
      </x:c>
      <x:c r="BC499" s="37" t="str">
        <x:f>IF(BA499="","لم يُرصد",IF(BH499&lt;&gt;TRUE,"غير نشط",IF(BD499="فشل","فشل حالي",IF(BB499&lt;=12,"حديث",IF(BB499&lt;=24,"متأخر","قديم")))))</x:f>
        <x:v>لم يُرصد</x:v>
      </x:c>
      <x:c r="BD499" s="37" t="str">
        <x:v>بانتظار أول رصد سعر</x:v>
      </x:c>
      <x:c r="BE499" s="37" t="n">
        <x:v>0</x:v>
      </x:c>
      <x:c r="BF499" s="37"/>
      <x:c r="BG499" s="37"/>
      <x:c r="BH499" s="54" t="b">
        <x:v>1</x:v>
      </x:c>
      <x:c r="BI499" s="37" t="str">
        <x:v>جاهز لأول رصد</x:v>
      </x:c>
      <x:c r="BJ499" s="37" t="str"/>
      <x:c r="BK499" s="37"/>
      <x:c r="BL499" s="60" t="n">
        <x:v>46233</x:v>
      </x:c>
      <x:c r="BM499" s="60" t="n">
        <x:v>46233</x:v>
      </x:c>
    </x:row>
    <x:row r="500">
      <x:c r="A500" s="37" t="str">
        <x:v>CASH-9FE59793D8CA3A</x:v>
      </x:c>
      <x:c r="B500" s="37" t="str">
        <x:v>VAR-FA84191CD9CB2F|EG-011|STORE</x:v>
      </x:c>
      <x:c r="C500" s="37" t="str">
        <x:v>VAR-FA84191CD9CB2F</x:v>
      </x:c>
      <x:c r="D500" s="37" t="str">
        <x:v>MOD-FBC4426BB788C0</x:v>
      </x:c>
      <x:c r="E500" s="37" t="str">
        <x:v>Granzia Monza Feed X2 Double electric breast pump</x:v>
      </x:c>
      <x:c r="F500" s="37" t="str">
        <x:v>الأطفال والأمومة</x:v>
      </x:c>
      <x:c r="G500" s="37" t="str">
        <x:v>شفاطات حليب</x:v>
      </x:c>
      <x:c r="H500" s="37" t="str">
        <x:v>Granzia</x:v>
      </x:c>
      <x:c r="I500" s="37" t="str">
        <x:v>Monza Feed X2</x:v>
      </x:c>
      <x:c r="J500" s="37" t="str">
        <x:v>Double electric breast pump</x:v>
      </x:c>
      <x:c r="K500" s="37"/>
      <x:c r="L500" s="37"/>
      <x:c r="M500" s="37"/>
      <x:c r="N500" s="37"/>
      <x:c r="O500" s="37"/>
      <x:c r="P500" s="37" t="str">
        <x:v>EG-011</x:v>
      </x:c>
      <x:c r="Q500" s="37" t="str">
        <x:v>OurKids</x:v>
      </x:c>
      <x:c r="R500" s="37" t="str">
        <x:v>سلسلة متخصصة</x:v>
      </x:c>
      <x:c r="S500" s="37" t="str">
        <x:v>A</x:v>
      </x:c>
      <x:c r="T500" s="37"/>
      <x:c r="U500" s="37"/>
      <x:c r="V500" s="37"/>
      <x:c r="W500" s="37" t="str">
        <x:v>https://shop-ourkids.com/products/monzafeed-double-digital-breast</x:v>
      </x:c>
      <x:c r="X500" s="37" t="str">
        <x:v>رابط منتج مباشر</x:v>
      </x:c>
      <x:c r="Y500" s="37" t="str">
        <x:v>EGP</x:v>
      </x:c>
      <x:c r="Z500" s="56"/>
      <x:c r="AA500" s="56"/>
      <x:c r="AB500" s="56" t="str">
        <x:f>IF(OR(Z500="",AA500=""),"",MAX(0,AA500-Z500))</x:f>
      </x:c>
      <x:c r="AC500" s="58" t="str">
        <x:f>IF(OR(Z500="",AA500="",AA500=0),"",MAX(0,(AA500-Z500)/AA500))</x:f>
      </x:c>
      <x:c r="AD500" s="56"/>
      <x:c r="AE500" s="56" t="str">
        <x:f>IF(Z500="","",Z500+IF(AD500="",0,AD500))</x:f>
      </x:c>
      <x:c r="AF500" s="37" t="str">
        <x:f>IF(AD500="","",AD500=0)</x:f>
      </x:c>
      <x:c r="AG500" s="37"/>
      <x:c r="AH500" s="37"/>
      <x:c r="AI500" s="37"/>
      <x:c r="AJ500" s="37" t="str">
        <x:v>القاهرة</x:v>
      </x:c>
      <x:c r="AK500" s="37"/>
      <x:c r="AL500" s="37"/>
      <x:c r="AM500" s="37"/>
      <x:c r="AN500" s="37"/>
      <x:c r="AO500" s="37"/>
      <x:c r="AP500" s="37"/>
      <x:c r="AQ500" s="54" t="b">
        <x:v>1</x:v>
      </x:c>
      <x:c r="AR500" s="37"/>
      <x:c r="AS500" s="37" t="str">
        <x:v>صفحة منتج</x:v>
      </x:c>
      <x:c r="AT500" s="37" t="str">
        <x:v>عالية</x:v>
      </x:c>
      <x:c r="AU500" s="37" t="str">
        <x:v>retailer_product_page</x:v>
      </x:c>
      <x:c r="AV500" s="37" t="str">
        <x:v>HTML/JSON-LD</x:v>
      </x:c>
      <x:c r="AW500" s="37" t="str">
        <x:v>https://shop-ourkids.com/products/monzafeed-double-digital-breast</x:v>
      </x:c>
      <x:c r="AX500" s="37" t="n">
        <x:v>1</x:v>
      </x:c>
      <x:c r="AY500" s="60" t="n">
        <x:v>46233</x:v>
      </x:c>
      <x:c r="AZ500" s="60"/>
      <x:c r="BA500" s="60"/>
      <x:c r="BB500" s="62" t="str">
        <x:f>IF(BA500="","",(NOW()-BA500)*24)</x:f>
      </x:c>
      <x:c r="BC500" s="37" t="str">
        <x:f>IF(BA500="","لم يُرصد",IF(BH500&lt;&gt;TRUE,"غير نشط",IF(BD500="فشل","فشل حالي",IF(BB500&lt;=12,"حديث",IF(BB500&lt;=24,"متأخر","قديم")))))</x:f>
        <x:v>لم يُرصد</x:v>
      </x:c>
      <x:c r="BD500" s="37" t="str">
        <x:v>بانتظار أول رصد سعر</x:v>
      </x:c>
      <x:c r="BE500" s="37" t="n">
        <x:v>0</x:v>
      </x:c>
      <x:c r="BF500" s="37"/>
      <x:c r="BG500" s="37"/>
      <x:c r="BH500" s="54" t="b">
        <x:v>1</x:v>
      </x:c>
      <x:c r="BI500" s="37" t="str">
        <x:v>جاهز لأول رصد</x:v>
      </x:c>
      <x:c r="BJ500" s="37" t="str"/>
      <x:c r="BK500" s="37"/>
      <x:c r="BL500" s="60" t="n">
        <x:v>46233</x:v>
      </x:c>
      <x:c r="BM500" s="60" t="n">
        <x:v>46233</x:v>
      </x:c>
    </x:row>
    <x:row r="501">
      <x:c r="A501" s="37" t="str">
        <x:v>CASH-AD0110027DBB71</x:v>
      </x:c>
      <x:c r="B501" s="37" t="str">
        <x:v>VAR-9AEAFA997A2B71|EG-011|STORE</x:v>
      </x:c>
      <x:c r="C501" s="37" t="str">
        <x:v>VAR-9AEAFA997A2B71</x:v>
      </x:c>
      <x:c r="D501" s="37" t="str">
        <x:v>MOD-7AB661DEB25866</x:v>
      </x:c>
      <x:c r="E501" s="37" t="str">
        <x:v>Granzia SoloFeed Digital breast pump</x:v>
      </x:c>
      <x:c r="F501" s="37" t="str">
        <x:v>الأطفال والأمومة</x:v>
      </x:c>
      <x:c r="G501" s="37" t="str">
        <x:v>شفاطات حليب</x:v>
      </x:c>
      <x:c r="H501" s="37" t="str">
        <x:v>Granzia</x:v>
      </x:c>
      <x:c r="I501" s="37" t="str">
        <x:v>SoloFeed</x:v>
      </x:c>
      <x:c r="J501" s="37" t="str">
        <x:v>Digital breast pump</x:v>
      </x:c>
      <x:c r="K501" s="37"/>
      <x:c r="L501" s="37"/>
      <x:c r="M501" s="37"/>
      <x:c r="N501" s="37"/>
      <x:c r="O501" s="37"/>
      <x:c r="P501" s="37" t="str">
        <x:v>EG-011</x:v>
      </x:c>
      <x:c r="Q501" s="37" t="str">
        <x:v>OurKids</x:v>
      </x:c>
      <x:c r="R501" s="37" t="str">
        <x:v>سلسلة متخصصة</x:v>
      </x:c>
      <x:c r="S501" s="37" t="str">
        <x:v>A</x:v>
      </x:c>
      <x:c r="T501" s="37"/>
      <x:c r="U501" s="37"/>
      <x:c r="V501" s="37"/>
      <x:c r="W501" s="37" t="str">
        <x:v>https://shop-ourkids.com/products/mamino-dp-solofeed-digital-breast-pump</x:v>
      </x:c>
      <x:c r="X501" s="37" t="str">
        <x:v>رابط منتج مباشر</x:v>
      </x:c>
      <x:c r="Y501" s="37" t="str">
        <x:v>EGP</x:v>
      </x:c>
      <x:c r="Z501" s="56"/>
      <x:c r="AA501" s="56"/>
      <x:c r="AB501" s="56" t="str">
        <x:f>IF(OR(Z501="",AA501=""),"",MAX(0,AA501-Z501))</x:f>
      </x:c>
      <x:c r="AC501" s="58" t="str">
        <x:f>IF(OR(Z501="",AA501="",AA501=0),"",MAX(0,(AA501-Z501)/AA501))</x:f>
      </x:c>
      <x:c r="AD501" s="56"/>
      <x:c r="AE501" s="56" t="str">
        <x:f>IF(Z501="","",Z501+IF(AD501="",0,AD501))</x:f>
      </x:c>
      <x:c r="AF501" s="37" t="str">
        <x:f>IF(AD501="","",AD501=0)</x:f>
      </x:c>
      <x:c r="AG501" s="37"/>
      <x:c r="AH501" s="37"/>
      <x:c r="AI501" s="37"/>
      <x:c r="AJ501" s="37" t="str">
        <x:v>القاهرة</x:v>
      </x:c>
      <x:c r="AK501" s="37"/>
      <x:c r="AL501" s="37"/>
      <x:c r="AM501" s="37"/>
      <x:c r="AN501" s="37"/>
      <x:c r="AO501" s="37"/>
      <x:c r="AP501" s="37"/>
      <x:c r="AQ501" s="54" t="b">
        <x:v>1</x:v>
      </x:c>
      <x:c r="AR501" s="37"/>
      <x:c r="AS501" s="37" t="str">
        <x:v>صفحة منتج</x:v>
      </x:c>
      <x:c r="AT501" s="37" t="str">
        <x:v>عالية</x:v>
      </x:c>
      <x:c r="AU501" s="37" t="str">
        <x:v>retailer_product_page</x:v>
      </x:c>
      <x:c r="AV501" s="37" t="str">
        <x:v>HTML/JSON-LD</x:v>
      </x:c>
      <x:c r="AW501" s="37" t="str">
        <x:v>https://shop-ourkids.com/products/mamino-dp-solofeed-digital-breast-pump</x:v>
      </x:c>
      <x:c r="AX501" s="37" t="n">
        <x:v>1</x:v>
      </x:c>
      <x:c r="AY501" s="60" t="n">
        <x:v>46233</x:v>
      </x:c>
      <x:c r="AZ501" s="60"/>
      <x:c r="BA501" s="60"/>
      <x:c r="BB501" s="62" t="str">
        <x:f>IF(BA501="","",(NOW()-BA501)*24)</x:f>
      </x:c>
      <x:c r="BC501" s="37" t="str">
        <x:f>IF(BA501="","لم يُرصد",IF(BH501&lt;&gt;TRUE,"غير نشط",IF(BD501="فشل","فشل حالي",IF(BB501&lt;=12,"حديث",IF(BB501&lt;=24,"متأخر","قديم")))))</x:f>
        <x:v>لم يُرصد</x:v>
      </x:c>
      <x:c r="BD501" s="37" t="str">
        <x:v>بانتظار أول رصد سعر</x:v>
      </x:c>
      <x:c r="BE501" s="37" t="n">
        <x:v>0</x:v>
      </x:c>
      <x:c r="BF501" s="37"/>
      <x:c r="BG501" s="37"/>
      <x:c r="BH501" s="54" t="b">
        <x:v>1</x:v>
      </x:c>
      <x:c r="BI501" s="37" t="str">
        <x:v>جاهز لأول رصد</x:v>
      </x:c>
      <x:c r="BJ501" s="37" t="str"/>
      <x:c r="BK501" s="37"/>
      <x:c r="BL501" s="60" t="n">
        <x:v>46233</x:v>
      </x:c>
      <x:c r="BM501" s="60" t="n">
        <x:v>46233</x:v>
      </x:c>
    </x:row>
    <x:row r="502">
      <x:c r="A502" s="37" t="str">
        <x:v>CASH-668AD8AEC2BD41</x:v>
      </x:c>
      <x:c r="B502" s="37" t="str">
        <x:v>VAR-082F129397612E|EG-011|STORE</x:v>
      </x:c>
      <x:c r="C502" s="37" t="str">
        <x:v>VAR-082F129397612E</x:v>
      </x:c>
      <x:c r="D502" s="37" t="str">
        <x:v>MOD-96C83167B8FB1D</x:v>
      </x:c>
      <x:c r="E502" s="37" t="str">
        <x:v>La Frutta Double Chargeable Wearable Breast Pump Double wearable / includes 2 milk bags | 150 مل</x:v>
      </x:c>
      <x:c r="F502" s="37" t="str">
        <x:v>الأطفال والأمومة</x:v>
      </x:c>
      <x:c r="G502" s="37" t="str">
        <x:v>شفاطات حليب</x:v>
      </x:c>
      <x:c r="H502" s="37" t="str">
        <x:v>La Frutta</x:v>
      </x:c>
      <x:c r="I502" s="37" t="str">
        <x:v>Double Chargeable Wearable Breast Pump</x:v>
      </x:c>
      <x:c r="J502" s="37" t="str">
        <x:v>Double wearable / includes 2 milk bags</x:v>
      </x:c>
      <x:c r="K502" s="37"/>
      <x:c r="L502" s="37"/>
      <x:c r="M502" s="37"/>
      <x:c r="N502" s="37"/>
      <x:c r="O502" s="37"/>
      <x:c r="P502" s="37" t="str">
        <x:v>EG-011</x:v>
      </x:c>
      <x:c r="Q502" s="37" t="str">
        <x:v>OurKids</x:v>
      </x:c>
      <x:c r="R502" s="37" t="str">
        <x:v>سلسلة متخصصة</x:v>
      </x:c>
      <x:c r="S502" s="37" t="str">
        <x:v>A</x:v>
      </x:c>
      <x:c r="T502" s="37"/>
      <x:c r="U502" s="37"/>
      <x:c r="V502" s="37"/>
      <x:c r="W502" s="37" t="str">
        <x:v>https://shop-ourkids.com/products/25220-%D9%84%D8%A7%D9%81%D8%B1%D9%88%D8%AA%D8%A7-%D8%B4%D9%81%D8%A7%D8%B7-%D8%AB%D8%AF%D9%8A-%D9%85%D8%B2%D8%AF%D9%88%D8%AC-%D9%83%D9%87%D8%B1%D8%A8%D8%A7%D8%A1-150%D9%85%D9%84%D9%8A-2-%D8%A7%D9%83%D9%8A%D8%A7%D8%B3-%D9%84%D8%A8%D9%86-%D9%87%D8%AF%D9%8A%D9%87</x:v>
      </x:c>
      <x:c r="X502" s="37" t="str">
        <x:v>رابط منتج مباشر</x:v>
      </x:c>
      <x:c r="Y502" s="37" t="str">
        <x:v>EGP</x:v>
      </x:c>
      <x:c r="Z502" s="56"/>
      <x:c r="AA502" s="56"/>
      <x:c r="AB502" s="56" t="str">
        <x:f>IF(OR(Z502="",AA502=""),"",MAX(0,AA502-Z502))</x:f>
      </x:c>
      <x:c r="AC502" s="58" t="str">
        <x:f>IF(OR(Z502="",AA502="",AA502=0),"",MAX(0,(AA502-Z502)/AA502))</x:f>
      </x:c>
      <x:c r="AD502" s="56"/>
      <x:c r="AE502" s="56" t="str">
        <x:f>IF(Z502="","",Z502+IF(AD502="",0,AD502))</x:f>
      </x:c>
      <x:c r="AF502" s="37" t="str">
        <x:f>IF(AD502="","",AD502=0)</x:f>
      </x:c>
      <x:c r="AG502" s="37"/>
      <x:c r="AH502" s="37"/>
      <x:c r="AI502" s="37"/>
      <x:c r="AJ502" s="37" t="str">
        <x:v>القاهرة</x:v>
      </x:c>
      <x:c r="AK502" s="37"/>
      <x:c r="AL502" s="37"/>
      <x:c r="AM502" s="37"/>
      <x:c r="AN502" s="37"/>
      <x:c r="AO502" s="37"/>
      <x:c r="AP502" s="37"/>
      <x:c r="AQ502" s="54" t="b">
        <x:v>1</x:v>
      </x:c>
      <x:c r="AR502" s="37"/>
      <x:c r="AS502" s="37" t="str">
        <x:v>صفحة منتج</x:v>
      </x:c>
      <x:c r="AT502" s="37" t="str">
        <x:v>عالية</x:v>
      </x:c>
      <x:c r="AU502" s="37" t="str">
        <x:v>retailer_product_page</x:v>
      </x:c>
      <x:c r="AV502" s="37" t="str">
        <x:v>HTML/JSON-LD</x:v>
      </x:c>
      <x:c r="AW502" s="37" t="str">
        <x:v>https://shop-ourkids.com/products/25220-%D9%84%D8%A7%D9%81%D8%B1%D9%88%D8%AA%D8%A7-%D8%B4%D9%81%D8%A7%D8%B7-%D8%AB%D8%AF%D9%8A-%D9%85%D8%B2%D8%AF%D9%88%D8%AC-%D9%83%D9%87%D8%B1%D8%A8%D8%A7%D8%A1-150%D9%85%D9%84%D9%8A-2-%D8%A7%D9%83%D9%8A%D8%A7%D8%B3-%D9%84%D8%A8%D9%86-%D9%87%D8%AF%D9%8A%D9%87</x:v>
      </x:c>
      <x:c r="AX502" s="37" t="n">
        <x:v>1</x:v>
      </x:c>
      <x:c r="AY502" s="60" t="n">
        <x:v>46233</x:v>
      </x:c>
      <x:c r="AZ502" s="60"/>
      <x:c r="BA502" s="60"/>
      <x:c r="BB502" s="62" t="str">
        <x:f>IF(BA502="","",(NOW()-BA502)*24)</x:f>
      </x:c>
      <x:c r="BC502" s="37" t="str">
        <x:f>IF(BA502="","لم يُرصد",IF(BH502&lt;&gt;TRUE,"غير نشط",IF(BD502="فشل","فشل حالي",IF(BB502&lt;=12,"حديث",IF(BB502&lt;=24,"متأخر","قديم")))))</x:f>
        <x:v>لم يُرصد</x:v>
      </x:c>
      <x:c r="BD502" s="37" t="str">
        <x:v>بانتظار أول رصد سعر</x:v>
      </x:c>
      <x:c r="BE502" s="37" t="n">
        <x:v>0</x:v>
      </x:c>
      <x:c r="BF502" s="37"/>
      <x:c r="BG502" s="37"/>
      <x:c r="BH502" s="54" t="b">
        <x:v>1</x:v>
      </x:c>
      <x:c r="BI502" s="37" t="str">
        <x:v>جاهز لأول رصد</x:v>
      </x:c>
      <x:c r="BJ502" s="37" t="str"/>
      <x:c r="BK502" s="37"/>
      <x:c r="BL502" s="60" t="n">
        <x:v>46233</x:v>
      </x:c>
      <x:c r="BM502" s="60" t="n">
        <x:v>46233</x:v>
      </x:c>
    </x:row>
    <x:row r="503">
      <x:c r="A503" s="37" t="str">
        <x:v>CASH-802BE70C6D95B8</x:v>
      </x:c>
      <x:c r="B503" s="37" t="str">
        <x:v>VAR-9407CCF9823D8A|EG-011|STORE</x:v>
      </x:c>
      <x:c r="C503" s="37" t="str">
        <x:v>VAR-9407CCF9823D8A</x:v>
      </x:c>
      <x:c r="D503" s="37" t="str">
        <x:v>MOD-AFE2C0114960B3</x:v>
      </x:c>
      <x:c r="E503" s="37" t="str">
        <x:v>True Gold Manual Breast Pump Manual | Pink</x:v>
      </x:c>
      <x:c r="F503" s="37" t="str">
        <x:v>الأطفال والأمومة</x:v>
      </x:c>
      <x:c r="G503" s="37" t="str">
        <x:v>شفاطات حليب</x:v>
      </x:c>
      <x:c r="H503" s="37" t="str">
        <x:v>True Gold</x:v>
      </x:c>
      <x:c r="I503" s="37" t="str">
        <x:v>Manual Breast Pump</x:v>
      </x:c>
      <x:c r="J503" s="37" t="str">
        <x:v>Manual</x:v>
      </x:c>
      <x:c r="K503" s="37"/>
      <x:c r="L503" s="37"/>
      <x:c r="M503" s="37" t="str">
        <x:v>Pink</x:v>
      </x:c>
      <x:c r="N503" s="37"/>
      <x:c r="O503" s="37"/>
      <x:c r="P503" s="37" t="str">
        <x:v>EG-011</x:v>
      </x:c>
      <x:c r="Q503" s="37" t="str">
        <x:v>OurKids</x:v>
      </x:c>
      <x:c r="R503" s="37" t="str">
        <x:v>سلسلة متخصصة</x:v>
      </x:c>
      <x:c r="S503" s="37" t="str">
        <x:v>A</x:v>
      </x:c>
      <x:c r="T503" s="37"/>
      <x:c r="U503" s="37"/>
      <x:c r="V503" s="37"/>
      <x:c r="W503" s="37" t="str">
        <x:v>https://shop-ourkids.com/products/tr-2011031tr-%D8%AA%D8%B1%D9%88-%D8%B4%D9%81%D8%A7%D8%B7-%D8%AB%D8%AF%D9%8A-%D9%8A%D8%AF%D9%88%D9%8A-1</x:v>
      </x:c>
      <x:c r="X503" s="37" t="str">
        <x:v>رابط منتج مباشر</x:v>
      </x:c>
      <x:c r="Y503" s="37" t="str">
        <x:v>EGP</x:v>
      </x:c>
      <x:c r="Z503" s="56"/>
      <x:c r="AA503" s="56"/>
      <x:c r="AB503" s="56" t="str">
        <x:f>IF(OR(Z503="",AA503=""),"",MAX(0,AA503-Z503))</x:f>
      </x:c>
      <x:c r="AC503" s="58" t="str">
        <x:f>IF(OR(Z503="",AA503="",AA503=0),"",MAX(0,(AA503-Z503)/AA503))</x:f>
      </x:c>
      <x:c r="AD503" s="56"/>
      <x:c r="AE503" s="56" t="str">
        <x:f>IF(Z503="","",Z503+IF(AD503="",0,AD503))</x:f>
      </x:c>
      <x:c r="AF503" s="37" t="str">
        <x:f>IF(AD503="","",AD503=0)</x:f>
      </x:c>
      <x:c r="AG503" s="37"/>
      <x:c r="AH503" s="37"/>
      <x:c r="AI503" s="37"/>
      <x:c r="AJ503" s="37" t="str">
        <x:v>القاهرة</x:v>
      </x:c>
      <x:c r="AK503" s="37"/>
      <x:c r="AL503" s="37"/>
      <x:c r="AM503" s="37"/>
      <x:c r="AN503" s="37"/>
      <x:c r="AO503" s="37"/>
      <x:c r="AP503" s="37"/>
      <x:c r="AQ503" s="54" t="b">
        <x:v>1</x:v>
      </x:c>
      <x:c r="AR503" s="37"/>
      <x:c r="AS503" s="37" t="str">
        <x:v>صفحة منتج</x:v>
      </x:c>
      <x:c r="AT503" s="37" t="str">
        <x:v>عالية</x:v>
      </x:c>
      <x:c r="AU503" s="37" t="str">
        <x:v>retailer_product_page</x:v>
      </x:c>
      <x:c r="AV503" s="37" t="str">
        <x:v>HTML/JSON-LD</x:v>
      </x:c>
      <x:c r="AW503" s="37" t="str">
        <x:v>https://shop-ourkids.com/products/tr-2011031tr-%D8%AA%D8%B1%D9%88-%D8%B4%D9%81%D8%A7%D8%B7-%D8%AB%D8%AF%D9%8A-%D9%8A%D8%AF%D9%88%D9%8A-1</x:v>
      </x:c>
      <x:c r="AX503" s="37" t="n">
        <x:v>1</x:v>
      </x:c>
      <x:c r="AY503" s="60" t="n">
        <x:v>46233</x:v>
      </x:c>
      <x:c r="AZ503" s="60"/>
      <x:c r="BA503" s="60"/>
      <x:c r="BB503" s="62" t="str">
        <x:f>IF(BA503="","",(NOW()-BA503)*24)</x:f>
      </x:c>
      <x:c r="BC503" s="37" t="str">
        <x:f>IF(BA503="","لم يُرصد",IF(BH503&lt;&gt;TRUE,"غير نشط",IF(BD503="فشل","فشل حالي",IF(BB503&lt;=12,"حديث",IF(BB503&lt;=24,"متأخر","قديم")))))</x:f>
        <x:v>لم يُرصد</x:v>
      </x:c>
      <x:c r="BD503" s="37" t="str">
        <x:v>بانتظار أول رصد سعر</x:v>
      </x:c>
      <x:c r="BE503" s="37" t="n">
        <x:v>0</x:v>
      </x:c>
      <x:c r="BF503" s="37"/>
      <x:c r="BG503" s="37"/>
      <x:c r="BH503" s="54" t="b">
        <x:v>1</x:v>
      </x:c>
      <x:c r="BI503" s="37" t="str">
        <x:v>جاهز لأول رصد</x:v>
      </x:c>
      <x:c r="BJ503" s="37" t="str"/>
      <x:c r="BK503" s="37"/>
      <x:c r="BL503" s="60" t="n">
        <x:v>46233</x:v>
      </x:c>
      <x:c r="BM503" s="60" t="n">
        <x:v>46233</x:v>
      </x:c>
    </x:row>
    <x:row r="504">
      <x:c r="A504" s="37" t="str">
        <x:v>CASH-1577F53BD41882</x:v>
      </x:c>
      <x:c r="B504" s="37" t="str">
        <x:v>VAR-D6C34463D3D95F|EG-011|STORE</x:v>
      </x:c>
      <x:c r="C504" s="37" t="str">
        <x:v>VAR-D6C34463D3D95F</x:v>
      </x:c>
      <x:c r="D504" s="37" t="str">
        <x:v>MOD-9CBEBAF59B0C2C</x:v>
      </x:c>
      <x:c r="E504" s="37" t="str">
        <x:v>True Gold Silicone Manual Breast Pump Manual silicone | 120 مل</x:v>
      </x:c>
      <x:c r="F504" s="37" t="str">
        <x:v>الأطفال والأمومة</x:v>
      </x:c>
      <x:c r="G504" s="37" t="str">
        <x:v>شفاطات حليب</x:v>
      </x:c>
      <x:c r="H504" s="37" t="str">
        <x:v>True Gold</x:v>
      </x:c>
      <x:c r="I504" s="37" t="str">
        <x:v>Silicone Manual Breast Pump</x:v>
      </x:c>
      <x:c r="J504" s="37" t="str">
        <x:v>Manual silicone</x:v>
      </x:c>
      <x:c r="K504" s="37"/>
      <x:c r="L504" s="37"/>
      <x:c r="M504" s="37"/>
      <x:c r="N504" s="37"/>
      <x:c r="O504" s="37"/>
      <x:c r="P504" s="37" t="str">
        <x:v>EG-011</x:v>
      </x:c>
      <x:c r="Q504" s="37" t="str">
        <x:v>OurKids</x:v>
      </x:c>
      <x:c r="R504" s="37" t="str">
        <x:v>سلسلة متخصصة</x:v>
      </x:c>
      <x:c r="S504" s="37" t="str">
        <x:v>A</x:v>
      </x:c>
      <x:c r="T504" s="37"/>
      <x:c r="U504" s="37"/>
      <x:c r="V504" s="37"/>
      <x:c r="W504" s="37" t="str">
        <x:v>https://shop-ourkids.com/products/2024950tr-%D8%B4%D9%81%D8%A7%D8%B7-%D8%A7%D9%84%D8%AB%D8%AF%D9%8A-%D8%AA%D8%B1%D9%88-%D8%AC%D9%88%D9%84%D8%AF-%D8%B3%D9%8A%D9%84%D9%8A%D9%83%D9%88%D9%86-120%D9%85%D9%85</x:v>
      </x:c>
      <x:c r="X504" s="37" t="str">
        <x:v>رابط منتج مباشر</x:v>
      </x:c>
      <x:c r="Y504" s="37" t="str">
        <x:v>EGP</x:v>
      </x:c>
      <x:c r="Z504" s="56"/>
      <x:c r="AA504" s="56"/>
      <x:c r="AB504" s="56" t="str">
        <x:f>IF(OR(Z504="",AA504=""),"",MAX(0,AA504-Z504))</x:f>
      </x:c>
      <x:c r="AC504" s="58" t="str">
        <x:f>IF(OR(Z504="",AA504="",AA504=0),"",MAX(0,(AA504-Z504)/AA504))</x:f>
      </x:c>
      <x:c r="AD504" s="56"/>
      <x:c r="AE504" s="56" t="str">
        <x:f>IF(Z504="","",Z504+IF(AD504="",0,AD504))</x:f>
      </x:c>
      <x:c r="AF504" s="37" t="str">
        <x:f>IF(AD504="","",AD504=0)</x:f>
      </x:c>
      <x:c r="AG504" s="37"/>
      <x:c r="AH504" s="37"/>
      <x:c r="AI504" s="37"/>
      <x:c r="AJ504" s="37" t="str">
        <x:v>القاهرة</x:v>
      </x:c>
      <x:c r="AK504" s="37"/>
      <x:c r="AL504" s="37"/>
      <x:c r="AM504" s="37"/>
      <x:c r="AN504" s="37"/>
      <x:c r="AO504" s="37"/>
      <x:c r="AP504" s="37"/>
      <x:c r="AQ504" s="54" t="b">
        <x:v>1</x:v>
      </x:c>
      <x:c r="AR504" s="37"/>
      <x:c r="AS504" s="37" t="str">
        <x:v>صفحة منتج</x:v>
      </x:c>
      <x:c r="AT504" s="37" t="str">
        <x:v>عالية</x:v>
      </x:c>
      <x:c r="AU504" s="37" t="str">
        <x:v>retailer_product_page</x:v>
      </x:c>
      <x:c r="AV504" s="37" t="str">
        <x:v>HTML/JSON-LD</x:v>
      </x:c>
      <x:c r="AW504" s="37" t="str">
        <x:v>https://shop-ourkids.com/products/2024950tr-%D8%B4%D9%81%D8%A7%D8%B7-%D8%A7%D9%84%D8%AB%D8%AF%D9%8A-%D8%AA%D8%B1%D9%88-%D8%AC%D9%88%D9%84%D8%AF-%D8%B3%D9%8A%D9%84%D9%8A%D9%83%D9%88%D9%86-120%D9%85%D9%85</x:v>
      </x:c>
      <x:c r="AX504" s="37" t="n">
        <x:v>1</x:v>
      </x:c>
      <x:c r="AY504" s="60" t="n">
        <x:v>46233</x:v>
      </x:c>
      <x:c r="AZ504" s="60"/>
      <x:c r="BA504" s="60"/>
      <x:c r="BB504" s="62" t="str">
        <x:f>IF(BA504="","",(NOW()-BA504)*24)</x:f>
      </x:c>
      <x:c r="BC504" s="37" t="str">
        <x:f>IF(BA504="","لم يُرصد",IF(BH504&lt;&gt;TRUE,"غير نشط",IF(BD504="فشل","فشل حالي",IF(BB504&lt;=12,"حديث",IF(BB504&lt;=24,"متأخر","قديم")))))</x:f>
        <x:v>لم يُرصد</x:v>
      </x:c>
      <x:c r="BD504" s="37" t="str">
        <x:v>بانتظار أول رصد سعر</x:v>
      </x:c>
      <x:c r="BE504" s="37" t="n">
        <x:v>0</x:v>
      </x:c>
      <x:c r="BF504" s="37"/>
      <x:c r="BG504" s="37"/>
      <x:c r="BH504" s="54" t="b">
        <x:v>1</x:v>
      </x:c>
      <x:c r="BI504" s="37" t="str">
        <x:v>جاهز لأول رصد</x:v>
      </x:c>
      <x:c r="BJ504" s="37" t="str"/>
      <x:c r="BK504" s="37"/>
      <x:c r="BL504" s="60" t="n">
        <x:v>46233</x:v>
      </x:c>
      <x:c r="BM504" s="60" t="n">
        <x:v>46233</x:v>
      </x:c>
    </x:row>
    <x:row r="505">
      <x:c r="A505" s="37" t="str">
        <x:v>CASH-D99CC81559A485</x:v>
      </x:c>
      <x:c r="B505" s="37" t="str">
        <x:v>VAR-766F7BD39D7BF5|EG-010|STORE</x:v>
      </x:c>
      <x:c r="C505" s="37" t="str">
        <x:v>VAR-766F7BD39D7BF5</x:v>
      </x:c>
      <x:c r="D505" s="37" t="str">
        <x:v>MOD-56904F89626DEE</x:v>
      </x:c>
      <x:c r="E505" s="37" t="str">
        <x:v>Chicco Fully Twin Twin stroller | من الولادة؛ حد الوزن غير مذكور في مقتطف المصدر</x:v>
      </x:c>
      <x:c r="F505" s="37" t="str">
        <x:v>الأطفال والأمومة</x:v>
      </x:c>
      <x:c r="G505" s="37" t="str">
        <x:v>عربات أطفال</x:v>
      </x:c>
      <x:c r="H505" s="37" t="str">
        <x:v>Chicco</x:v>
      </x:c>
      <x:c r="I505" s="37" t="str">
        <x:v>Fully Twin</x:v>
      </x:c>
      <x:c r="J505" s="37" t="str">
        <x:v>Twin stroller</x:v>
      </x:c>
      <x:c r="K505" s="37"/>
      <x:c r="L505" s="37"/>
      <x:c r="M505" s="37"/>
      <x:c r="N505" s="37"/>
      <x:c r="O505" s="37" t="str">
        <x:v>8058664109043</x:v>
      </x:c>
      <x:c r="P505" s="37" t="str">
        <x:v>EG-010</x:v>
      </x:c>
      <x:c r="Q505" s="37" t="str">
        <x:v>Hedeya</x:v>
      </x:c>
      <x:c r="R505" s="37" t="str">
        <x:v>سلسلة متخصصة</x:v>
      </x:c>
      <x:c r="S505" s="37" t="str">
        <x:v>A</x:v>
      </x:c>
      <x:c r="T505" s="37"/>
      <x:c r="U505" s="37"/>
      <x:c r="V505" s="37"/>
      <x:c r="W505" s="37" t="str">
        <x:v>https://hedeya.com/products/8058664109043-fully-twin-stroller</x:v>
      </x:c>
      <x:c r="X505" s="37" t="str">
        <x:v>رابط منتج مباشر</x:v>
      </x:c>
      <x:c r="Y505" s="37" t="str">
        <x:v>EGP</x:v>
      </x:c>
      <x:c r="Z505" s="56"/>
      <x:c r="AA505" s="56"/>
      <x:c r="AB505" s="56" t="str">
        <x:f>IF(OR(Z505="",AA505=""),"",MAX(0,AA505-Z505))</x:f>
      </x:c>
      <x:c r="AC505" s="58" t="str">
        <x:f>IF(OR(Z505="",AA505="",AA505=0),"",MAX(0,(AA505-Z505)/AA505))</x:f>
      </x:c>
      <x:c r="AD505" s="56"/>
      <x:c r="AE505" s="56" t="str">
        <x:f>IF(Z505="","",Z505+IF(AD505="",0,AD505))</x:f>
      </x:c>
      <x:c r="AF505" s="37" t="str">
        <x:f>IF(AD505="","",AD505=0)</x:f>
      </x:c>
      <x:c r="AG505" s="37"/>
      <x:c r="AH505" s="37"/>
      <x:c r="AI505" s="37"/>
      <x:c r="AJ505" s="37" t="str">
        <x:v>القاهرة</x:v>
      </x:c>
      <x:c r="AK505" s="37"/>
      <x:c r="AL505" s="37"/>
      <x:c r="AM505" s="37"/>
      <x:c r="AN505" s="37"/>
      <x:c r="AO505" s="37"/>
      <x:c r="AP505" s="37"/>
      <x:c r="AQ505" s="54" t="b">
        <x:v>1</x:v>
      </x:c>
      <x:c r="AR505" s="37"/>
      <x:c r="AS505" s="37" t="str">
        <x:v>صفحة منتج</x:v>
      </x:c>
      <x:c r="AT505" s="37" t="str">
        <x:v>عالية</x:v>
      </x:c>
      <x:c r="AU505" s="37" t="str">
        <x:v>retailer_product_page</x:v>
      </x:c>
      <x:c r="AV505" s="37" t="str">
        <x:v>HTML/JSON-LD</x:v>
      </x:c>
      <x:c r="AW505" s="37" t="str">
        <x:v>https://hedeya.com/products/8058664109043-fully-twin-stroller</x:v>
      </x:c>
      <x:c r="AX505" s="37" t="n">
        <x:v>1</x:v>
      </x:c>
      <x:c r="AY505" s="60" t="n">
        <x:v>46233</x:v>
      </x:c>
      <x:c r="AZ505" s="60"/>
      <x:c r="BA505" s="60"/>
      <x:c r="BB505" s="62" t="str">
        <x:f>IF(BA505="","",(NOW()-BA505)*24)</x:f>
      </x:c>
      <x:c r="BC505" s="37" t="str">
        <x:f>IF(BA505="","لم يُرصد",IF(BH505&lt;&gt;TRUE,"غير نشط",IF(BD505="فشل","فشل حالي",IF(BB505&lt;=12,"حديث",IF(BB505&lt;=24,"متأخر","قديم")))))</x:f>
        <x:v>لم يُرصد</x:v>
      </x:c>
      <x:c r="BD505" s="37" t="str">
        <x:v>بانتظار أول رصد سعر</x:v>
      </x:c>
      <x:c r="BE505" s="37" t="n">
        <x:v>0</x:v>
      </x:c>
      <x:c r="BF505" s="37"/>
      <x:c r="BG505" s="37"/>
      <x:c r="BH505" s="54" t="b">
        <x:v>1</x:v>
      </x:c>
      <x:c r="BI505" s="37" t="str">
        <x:v>جاهز لأول رصد</x:v>
      </x:c>
      <x:c r="BJ505" s="37" t="str"/>
      <x:c r="BK505" s="37"/>
      <x:c r="BL505" s="60" t="n">
        <x:v>46233</x:v>
      </x:c>
      <x:c r="BM505" s="60" t="n">
        <x:v>46233</x:v>
      </x:c>
    </x:row>
    <x:row r="506">
      <x:c r="A506" s="37" t="str">
        <x:v>CASH-F9BF09B77E0A1B</x:v>
      </x:c>
      <x:c r="B506" s="37" t="str">
        <x:v>VAR-474F15C75D803A|EG-010|STORE</x:v>
      </x:c>
      <x:c r="C506" s="37" t="str">
        <x:v>VAR-474F15C75D803A</x:v>
      </x:c>
      <x:c r="D506" s="37" t="str">
        <x:v>MOD-D7BC298AB9F6E5</x:v>
      </x:c>
      <x:c r="E506" s="37" t="str">
        <x:v>Chicco Goody XPlus OneTouch folding | من الولادة حتى 4 سنوات | Dark Shadow</x:v>
      </x:c>
      <x:c r="F506" s="37" t="str">
        <x:v>الأطفال والأمومة</x:v>
      </x:c>
      <x:c r="G506" s="37" t="str">
        <x:v>عربات أطفال</x:v>
      </x:c>
      <x:c r="H506" s="37" t="str">
        <x:v>Chicco</x:v>
      </x:c>
      <x:c r="I506" s="37" t="str">
        <x:v>Goody XPlus</x:v>
      </x:c>
      <x:c r="J506" s="37" t="str">
        <x:v>OneTouch folding</x:v>
      </x:c>
      <x:c r="K506" s="37"/>
      <x:c r="L506" s="37"/>
      <x:c r="M506" s="37" t="str">
        <x:v>Dark Shadow</x:v>
      </x:c>
      <x:c r="N506" s="37"/>
      <x:c r="O506" s="37" t="str">
        <x:v>8058664173051</x:v>
      </x:c>
      <x:c r="P506" s="37" t="str">
        <x:v>EG-010</x:v>
      </x:c>
      <x:c r="Q506" s="37" t="str">
        <x:v>Hedeya</x:v>
      </x:c>
      <x:c r="R506" s="37" t="str">
        <x:v>سلسلة متخصصة</x:v>
      </x:c>
      <x:c r="S506" s="37" t="str">
        <x:v>A</x:v>
      </x:c>
      <x:c r="T506" s="37"/>
      <x:c r="U506" s="37"/>
      <x:c r="V506" s="37"/>
      <x:c r="W506" s="37" t="str">
        <x:v>https://hedeya.com/products/8058664173051-goody-xplus-dark-shadow</x:v>
      </x:c>
      <x:c r="X506" s="37" t="str">
        <x:v>رابط منتج مباشر</x:v>
      </x:c>
      <x:c r="Y506" s="37" t="str">
        <x:v>EGP</x:v>
      </x:c>
      <x:c r="Z506" s="56"/>
      <x:c r="AA506" s="56"/>
      <x:c r="AB506" s="56" t="str">
        <x:f>IF(OR(Z506="",AA506=""),"",MAX(0,AA506-Z506))</x:f>
      </x:c>
      <x:c r="AC506" s="58" t="str">
        <x:f>IF(OR(Z506="",AA506="",AA506=0),"",MAX(0,(AA506-Z506)/AA506))</x:f>
      </x:c>
      <x:c r="AD506" s="56"/>
      <x:c r="AE506" s="56" t="str">
        <x:f>IF(Z506="","",Z506+IF(AD506="",0,AD506))</x:f>
      </x:c>
      <x:c r="AF506" s="37" t="str">
        <x:f>IF(AD506="","",AD506=0)</x:f>
      </x:c>
      <x:c r="AG506" s="37"/>
      <x:c r="AH506" s="37"/>
      <x:c r="AI506" s="37"/>
      <x:c r="AJ506" s="37" t="str">
        <x:v>القاهرة</x:v>
      </x:c>
      <x:c r="AK506" s="37"/>
      <x:c r="AL506" s="37"/>
      <x:c r="AM506" s="37"/>
      <x:c r="AN506" s="37"/>
      <x:c r="AO506" s="37"/>
      <x:c r="AP506" s="37"/>
      <x:c r="AQ506" s="54" t="b">
        <x:v>1</x:v>
      </x:c>
      <x:c r="AR506" s="37"/>
      <x:c r="AS506" s="37" t="str">
        <x:v>صفحة منتج</x:v>
      </x:c>
      <x:c r="AT506" s="37" t="str">
        <x:v>عالية</x:v>
      </x:c>
      <x:c r="AU506" s="37" t="str">
        <x:v>retailer_product_page</x:v>
      </x:c>
      <x:c r="AV506" s="37" t="str">
        <x:v>HTML/JSON-LD</x:v>
      </x:c>
      <x:c r="AW506" s="37" t="str">
        <x:v>https://hedeya.com/products/8058664173051-goody-xplus-dark-shadow</x:v>
      </x:c>
      <x:c r="AX506" s="37" t="n">
        <x:v>1</x:v>
      </x:c>
      <x:c r="AY506" s="60" t="n">
        <x:v>46233</x:v>
      </x:c>
      <x:c r="AZ506" s="60"/>
      <x:c r="BA506" s="60"/>
      <x:c r="BB506" s="62" t="str">
        <x:f>IF(BA506="","",(NOW()-BA506)*24)</x:f>
      </x:c>
      <x:c r="BC506" s="37" t="str">
        <x:f>IF(BA506="","لم يُرصد",IF(BH506&lt;&gt;TRUE,"غير نشط",IF(BD506="فشل","فشل حالي",IF(BB506&lt;=12,"حديث",IF(BB506&lt;=24,"متأخر","قديم")))))</x:f>
        <x:v>لم يُرصد</x:v>
      </x:c>
      <x:c r="BD506" s="37" t="str">
        <x:v>بانتظار أول رصد سعر</x:v>
      </x:c>
      <x:c r="BE506" s="37" t="n">
        <x:v>0</x:v>
      </x:c>
      <x:c r="BF506" s="37"/>
      <x:c r="BG506" s="37"/>
      <x:c r="BH506" s="54" t="b">
        <x:v>1</x:v>
      </x:c>
      <x:c r="BI506" s="37" t="str">
        <x:v>جاهز لأول رصد</x:v>
      </x:c>
      <x:c r="BJ506" s="37" t="str"/>
      <x:c r="BK506" s="37"/>
      <x:c r="BL506" s="60" t="n">
        <x:v>46233</x:v>
      </x:c>
      <x:c r="BM506" s="60" t="n">
        <x:v>46233</x:v>
      </x:c>
    </x:row>
    <x:row r="507">
      <x:c r="A507" s="37" t="str">
        <x:v>CASH-93C313C66DDA92</x:v>
      </x:c>
      <x:c r="B507" s="37" t="str">
        <x:v>VAR-1C39BF80A9FED7|EG-010|STORE</x:v>
      </x:c>
      <x:c r="C507" s="37" t="str">
        <x:v>VAR-1C39BF80A9FED7</x:v>
      </x:c>
      <x:c r="D507" s="37" t="str">
        <x:v>MOD-1F1D494B62FCC1</x:v>
      </x:c>
      <x:c r="E507" s="37" t="str">
        <x:v>Chicco Ohlala Twin Twin stroller | من الولادة حتى 15 كجم | Black</x:v>
      </x:c>
      <x:c r="F507" s="37" t="str">
        <x:v>الأطفال والأمومة</x:v>
      </x:c>
      <x:c r="G507" s="37" t="str">
        <x:v>عربات أطفال</x:v>
      </x:c>
      <x:c r="H507" s="37" t="str">
        <x:v>Chicco</x:v>
      </x:c>
      <x:c r="I507" s="37" t="str">
        <x:v>Ohlala Twin</x:v>
      </x:c>
      <x:c r="J507" s="37" t="str">
        <x:v>Twin stroller</x:v>
      </x:c>
      <x:c r="K507" s="37"/>
      <x:c r="L507" s="37"/>
      <x:c r="M507" s="37" t="str">
        <x:v>Black</x:v>
      </x:c>
      <x:c r="N507" s="37"/>
      <x:c r="O507" s="37" t="str">
        <x:v>8058664125456</x:v>
      </x:c>
      <x:c r="P507" s="37" t="str">
        <x:v>EG-010</x:v>
      </x:c>
      <x:c r="Q507" s="37" t="str">
        <x:v>Hedeya</x:v>
      </x:c>
      <x:c r="R507" s="37" t="str">
        <x:v>سلسلة متخصصة</x:v>
      </x:c>
      <x:c r="S507" s="37" t="str">
        <x:v>A</x:v>
      </x:c>
      <x:c r="T507" s="37"/>
      <x:c r="U507" s="37"/>
      <x:c r="V507" s="37"/>
      <x:c r="W507" s="37" t="str">
        <x:v>https://hedeya.com/products/8058664125456-ohlala-twin-black</x:v>
      </x:c>
      <x:c r="X507" s="37" t="str">
        <x:v>رابط منتج مباشر</x:v>
      </x:c>
      <x:c r="Y507" s="37" t="str">
        <x:v>EGP</x:v>
      </x:c>
      <x:c r="Z507" s="56"/>
      <x:c r="AA507" s="56"/>
      <x:c r="AB507" s="56" t="str">
        <x:f>IF(OR(Z507="",AA507=""),"",MAX(0,AA507-Z507))</x:f>
      </x:c>
      <x:c r="AC507" s="58" t="str">
        <x:f>IF(OR(Z507="",AA507="",AA507=0),"",MAX(0,(AA507-Z507)/AA507))</x:f>
      </x:c>
      <x:c r="AD507" s="56"/>
      <x:c r="AE507" s="56" t="str">
        <x:f>IF(Z507="","",Z507+IF(AD507="",0,AD507))</x:f>
      </x:c>
      <x:c r="AF507" s="37" t="str">
        <x:f>IF(AD507="","",AD507=0)</x:f>
      </x:c>
      <x:c r="AG507" s="37"/>
      <x:c r="AH507" s="37"/>
      <x:c r="AI507" s="37"/>
      <x:c r="AJ507" s="37" t="str">
        <x:v>القاهرة</x:v>
      </x:c>
      <x:c r="AK507" s="37"/>
      <x:c r="AL507" s="37"/>
      <x:c r="AM507" s="37"/>
      <x:c r="AN507" s="37"/>
      <x:c r="AO507" s="37"/>
      <x:c r="AP507" s="37"/>
      <x:c r="AQ507" s="54" t="b">
        <x:v>1</x:v>
      </x:c>
      <x:c r="AR507" s="37"/>
      <x:c r="AS507" s="37" t="str">
        <x:v>صفحة منتج</x:v>
      </x:c>
      <x:c r="AT507" s="37" t="str">
        <x:v>عالية</x:v>
      </x:c>
      <x:c r="AU507" s="37" t="str">
        <x:v>retailer_product_page</x:v>
      </x:c>
      <x:c r="AV507" s="37" t="str">
        <x:v>HTML/JSON-LD</x:v>
      </x:c>
      <x:c r="AW507" s="37" t="str">
        <x:v>https://hedeya.com/products/8058664125456-ohlala-twin-black</x:v>
      </x:c>
      <x:c r="AX507" s="37" t="n">
        <x:v>1</x:v>
      </x:c>
      <x:c r="AY507" s="60" t="n">
        <x:v>46233</x:v>
      </x:c>
      <x:c r="AZ507" s="60"/>
      <x:c r="BA507" s="60"/>
      <x:c r="BB507" s="62" t="str">
        <x:f>IF(BA507="","",(NOW()-BA507)*24)</x:f>
      </x:c>
      <x:c r="BC507" s="37" t="str">
        <x:f>IF(BA507="","لم يُرصد",IF(BH507&lt;&gt;TRUE,"غير نشط",IF(BD507="فشل","فشل حالي",IF(BB507&lt;=12,"حديث",IF(BB507&lt;=24,"متأخر","قديم")))))</x:f>
        <x:v>لم يُرصد</x:v>
      </x:c>
      <x:c r="BD507" s="37" t="str">
        <x:v>بانتظار أول رصد سعر</x:v>
      </x:c>
      <x:c r="BE507" s="37" t="n">
        <x:v>0</x:v>
      </x:c>
      <x:c r="BF507" s="37"/>
      <x:c r="BG507" s="37"/>
      <x:c r="BH507" s="54" t="b">
        <x:v>1</x:v>
      </x:c>
      <x:c r="BI507" s="37" t="str">
        <x:v>جاهز لأول رصد</x:v>
      </x:c>
      <x:c r="BJ507" s="37" t="str"/>
      <x:c r="BK507" s="37"/>
      <x:c r="BL507" s="60" t="n">
        <x:v>46233</x:v>
      </x:c>
      <x:c r="BM507" s="60" t="n">
        <x:v>46233</x:v>
      </x:c>
    </x:row>
    <x:row r="508">
      <x:c r="A508" s="37" t="str">
        <x:v>CASH-653A6E53C3D53F</x:v>
      </x:c>
      <x:c r="B508" s="37" t="str">
        <x:v>VAR-DBAE61EE5694DC|EG-011|STORE</x:v>
      </x:c>
      <x:c r="C508" s="37" t="str">
        <x:v>VAR-DBAE61EE5694DC</x:v>
      </x:c>
      <x:c r="D508" s="37" t="str">
        <x:v>MOD-B8D02683F1EE63</x:v>
      </x:c>
      <x:c r="E508" s="37" t="str">
        <x:v>GB Qbit+ Ultra-compact stroller | Night Blue</x:v>
      </x:c>
      <x:c r="F508" s="37" t="str">
        <x:v>الأطفال والأمومة</x:v>
      </x:c>
      <x:c r="G508" s="37" t="str">
        <x:v>عربات أطفال</x:v>
      </x:c>
      <x:c r="H508" s="37" t="str">
        <x:v>GB</x:v>
      </x:c>
      <x:c r="I508" s="37" t="str">
        <x:v>Qbit+</x:v>
      </x:c>
      <x:c r="J508" s="37" t="str">
        <x:v>Ultra-compact stroller</x:v>
      </x:c>
      <x:c r="K508" s="37"/>
      <x:c r="L508" s="37"/>
      <x:c r="M508" s="37" t="str">
        <x:v>Night Blue</x:v>
      </x:c>
      <x:c r="N508" s="37"/>
      <x:c r="O508" s="37"/>
      <x:c r="P508" s="37" t="str">
        <x:v>EG-011</x:v>
      </x:c>
      <x:c r="Q508" s="37" t="str">
        <x:v>OurKids</x:v>
      </x:c>
      <x:c r="R508" s="37" t="str">
        <x:v>سلسلة متخصصة</x:v>
      </x:c>
      <x:c r="S508" s="37" t="str">
        <x:v>A</x:v>
      </x:c>
      <x:c r="T508" s="37"/>
      <x:c r="U508" s="37"/>
      <x:c r="V508" s="37"/>
      <x:c r="W508" s="37" t="str">
        <x:v>https://shop-ourkids.com/products/%D8%B9%D8%B1%D8%A8%D9%8A%D8%A9-%D8%A7%D8%B7%D9%81%D8%A7%D9%84-%D9%83%D9%8A%D9%88%D8%A8%D9%8A%D8%AA-%D8%A8%D9%84%D8%B3-%D8%A7%D8%B2%D8%B1%D9%82</x:v>
      </x:c>
      <x:c r="X508" s="37" t="str">
        <x:v>رابط منتج مباشر</x:v>
      </x:c>
      <x:c r="Y508" s="37" t="str">
        <x:v>EGP</x:v>
      </x:c>
      <x:c r="Z508" s="56"/>
      <x:c r="AA508" s="56"/>
      <x:c r="AB508" s="56" t="str">
        <x:f>IF(OR(Z508="",AA508=""),"",MAX(0,AA508-Z508))</x:f>
      </x:c>
      <x:c r="AC508" s="58" t="str">
        <x:f>IF(OR(Z508="",AA508="",AA508=0),"",MAX(0,(AA508-Z508)/AA508))</x:f>
      </x:c>
      <x:c r="AD508" s="56"/>
      <x:c r="AE508" s="56" t="str">
        <x:f>IF(Z508="","",Z508+IF(AD508="",0,AD508))</x:f>
      </x:c>
      <x:c r="AF508" s="37" t="str">
        <x:f>IF(AD508="","",AD508=0)</x:f>
      </x:c>
      <x:c r="AG508" s="37"/>
      <x:c r="AH508" s="37"/>
      <x:c r="AI508" s="37"/>
      <x:c r="AJ508" s="37" t="str">
        <x:v>القاهرة</x:v>
      </x:c>
      <x:c r="AK508" s="37"/>
      <x:c r="AL508" s="37"/>
      <x:c r="AM508" s="37"/>
      <x:c r="AN508" s="37"/>
      <x:c r="AO508" s="37"/>
      <x:c r="AP508" s="37"/>
      <x:c r="AQ508" s="54" t="b">
        <x:v>1</x:v>
      </x:c>
      <x:c r="AR508" s="37"/>
      <x:c r="AS508" s="37" t="str">
        <x:v>صفحة منتج</x:v>
      </x:c>
      <x:c r="AT508" s="37" t="str">
        <x:v>عالية</x:v>
      </x:c>
      <x:c r="AU508" s="37" t="str">
        <x:v>retailer_product_page</x:v>
      </x:c>
      <x:c r="AV508" s="37" t="str">
        <x:v>HTML/JSON-LD</x:v>
      </x:c>
      <x:c r="AW508" s="37" t="str">
        <x:v>https://shop-ourkids.com/products/%D8%B9%D8%B1%D8%A8%D9%8A%D8%A9-%D8%A7%D8%B7%D9%81%D8%A7%D9%84-%D9%83%D9%8A%D9%88%D8%A8%D9%8A%D8%AA-%D8%A8%D9%84%D8%B3-%D8%A7%D8%B2%D8%B1%D9%82</x:v>
      </x:c>
      <x:c r="AX508" s="37" t="n">
        <x:v>1</x:v>
      </x:c>
      <x:c r="AY508" s="60" t="n">
        <x:v>46233</x:v>
      </x:c>
      <x:c r="AZ508" s="60"/>
      <x:c r="BA508" s="60"/>
      <x:c r="BB508" s="62" t="str">
        <x:f>IF(BA508="","",(NOW()-BA508)*24)</x:f>
      </x:c>
      <x:c r="BC508" s="37" t="str">
        <x:f>IF(BA508="","لم يُرصد",IF(BH508&lt;&gt;TRUE,"غير نشط",IF(BD508="فشل","فشل حالي",IF(BB508&lt;=12,"حديث",IF(BB508&lt;=24,"متأخر","قديم")))))</x:f>
        <x:v>لم يُرصد</x:v>
      </x:c>
      <x:c r="BD508" s="37" t="str">
        <x:v>بانتظار أول رصد سعر</x:v>
      </x:c>
      <x:c r="BE508" s="37" t="n">
        <x:v>0</x:v>
      </x:c>
      <x:c r="BF508" s="37"/>
      <x:c r="BG508" s="37"/>
      <x:c r="BH508" s="54" t="b">
        <x:v>1</x:v>
      </x:c>
      <x:c r="BI508" s="37" t="str">
        <x:v>جاهز لأول رصد</x:v>
      </x:c>
      <x:c r="BJ508" s="37" t="str"/>
      <x:c r="BK508" s="37"/>
      <x:c r="BL508" s="60" t="n">
        <x:v>46233</x:v>
      </x:c>
      <x:c r="BM508" s="60" t="n">
        <x:v>46233</x:v>
      </x:c>
    </x:row>
    <x:row r="509">
      <x:c r="A509" s="37" t="str">
        <x:v>CASH-C058E4A31DEAE3</x:v>
      </x:c>
      <x:c r="B509" s="37" t="str">
        <x:v>VAR-0270D758EBA2D8|EG-010|STORE</x:v>
      </x:c>
      <x:c r="C509" s="37" t="str">
        <x:v>VAR-0270D758EBA2D8</x:v>
      </x:c>
      <x:c r="D509" s="37" t="str">
        <x:v>MOD-D8270939E55FB0</x:v>
      </x:c>
      <x:c r="E509" s="37" t="str">
        <x:v>Joie Aire Twin Twin stroller | Blaise / Neo Black</x:v>
      </x:c>
      <x:c r="F509" s="37" t="str">
        <x:v>الأطفال والأمومة</x:v>
      </x:c>
      <x:c r="G509" s="37" t="str">
        <x:v>عربات أطفال</x:v>
      </x:c>
      <x:c r="H509" s="37" t="str">
        <x:v>Joie</x:v>
      </x:c>
      <x:c r="I509" s="37" t="str">
        <x:v>Aire Twin</x:v>
      </x:c>
      <x:c r="J509" s="37" t="str">
        <x:v>Twin stroller</x:v>
      </x:c>
      <x:c r="K509" s="37"/>
      <x:c r="L509" s="37"/>
      <x:c r="M509" s="37" t="str">
        <x:v>Blaise / Neo Black</x:v>
      </x:c>
      <x:c r="N509" s="37"/>
      <x:c r="O509" s="37"/>
      <x:c r="P509" s="37" t="str">
        <x:v>EG-010</x:v>
      </x:c>
      <x:c r="Q509" s="37" t="str">
        <x:v>Hedeya</x:v>
      </x:c>
      <x:c r="R509" s="37" t="str">
        <x:v>سلسلة متخصصة</x:v>
      </x:c>
      <x:c r="S509" s="37" t="str">
        <x:v>A</x:v>
      </x:c>
      <x:c r="T509" s="37"/>
      <x:c r="U509" s="37"/>
      <x:c r="V509" s="37"/>
      <x:c r="W509" s="37" t="str">
        <x:v>https://hedeya.com/products/aire-twin-stroller</x:v>
      </x:c>
      <x:c r="X509" s="37" t="str">
        <x:v>رابط منتج مباشر</x:v>
      </x:c>
      <x:c r="Y509" s="37" t="str">
        <x:v>EGP</x:v>
      </x:c>
      <x:c r="Z509" s="56"/>
      <x:c r="AA509" s="56"/>
      <x:c r="AB509" s="56" t="str">
        <x:f>IF(OR(Z509="",AA509=""),"",MAX(0,AA509-Z509))</x:f>
      </x:c>
      <x:c r="AC509" s="58" t="str">
        <x:f>IF(OR(Z509="",AA509="",AA509=0),"",MAX(0,(AA509-Z509)/AA509))</x:f>
      </x:c>
      <x:c r="AD509" s="56"/>
      <x:c r="AE509" s="56" t="str">
        <x:f>IF(Z509="","",Z509+IF(AD509="",0,AD509))</x:f>
      </x:c>
      <x:c r="AF509" s="37" t="str">
        <x:f>IF(AD509="","",AD509=0)</x:f>
      </x:c>
      <x:c r="AG509" s="37"/>
      <x:c r="AH509" s="37"/>
      <x:c r="AI509" s="37"/>
      <x:c r="AJ509" s="37" t="str">
        <x:v>القاهرة</x:v>
      </x:c>
      <x:c r="AK509" s="37"/>
      <x:c r="AL509" s="37"/>
      <x:c r="AM509" s="37"/>
      <x:c r="AN509" s="37"/>
      <x:c r="AO509" s="37"/>
      <x:c r="AP509" s="37"/>
      <x:c r="AQ509" s="54" t="b">
        <x:v>1</x:v>
      </x:c>
      <x:c r="AR509" s="37"/>
      <x:c r="AS509" s="37" t="str">
        <x:v>صفحة منتج</x:v>
      </x:c>
      <x:c r="AT509" s="37" t="str">
        <x:v>عالية</x:v>
      </x:c>
      <x:c r="AU509" s="37" t="str">
        <x:v>retailer_product_page</x:v>
      </x:c>
      <x:c r="AV509" s="37" t="str">
        <x:v>HTML/JSON-LD</x:v>
      </x:c>
      <x:c r="AW509" s="37" t="str">
        <x:v>https://hedeya.com/products/aire-twin-stroller</x:v>
      </x:c>
      <x:c r="AX509" s="37" t="n">
        <x:v>1</x:v>
      </x:c>
      <x:c r="AY509" s="60" t="n">
        <x:v>46233</x:v>
      </x:c>
      <x:c r="AZ509" s="60"/>
      <x:c r="BA509" s="60"/>
      <x:c r="BB509" s="62" t="str">
        <x:f>IF(BA509="","",(NOW()-BA509)*24)</x:f>
      </x:c>
      <x:c r="BC509" s="37" t="str">
        <x:f>IF(BA509="","لم يُرصد",IF(BH509&lt;&gt;TRUE,"غير نشط",IF(BD509="فشل","فشل حالي",IF(BB509&lt;=12,"حديث",IF(BB509&lt;=24,"متأخر","قديم")))))</x:f>
        <x:v>لم يُرصد</x:v>
      </x:c>
      <x:c r="BD509" s="37" t="str">
        <x:v>بانتظار أول رصد سعر</x:v>
      </x:c>
      <x:c r="BE509" s="37" t="n">
        <x:v>0</x:v>
      </x:c>
      <x:c r="BF509" s="37"/>
      <x:c r="BG509" s="37"/>
      <x:c r="BH509" s="54" t="b">
        <x:v>1</x:v>
      </x:c>
      <x:c r="BI509" s="37" t="str">
        <x:v>جاهز لأول رصد</x:v>
      </x:c>
      <x:c r="BJ509" s="37" t="str"/>
      <x:c r="BK509" s="37"/>
      <x:c r="BL509" s="60" t="n">
        <x:v>46233</x:v>
      </x:c>
      <x:c r="BM509" s="60" t="n">
        <x:v>46233</x:v>
      </x:c>
    </x:row>
    <x:row r="510">
      <x:c r="A510" s="37" t="str">
        <x:v>CASH-6B94AA86DCDEA5</x:v>
      </x:c>
      <x:c r="B510" s="37" t="str">
        <x:v>VAR-302513700E4BC9|EG-011|STORE</x:v>
      </x:c>
      <x:c r="C510" s="37" t="str">
        <x:v>VAR-302513700E4BC9</x:v>
      </x:c>
      <x:c r="D510" s="37" t="str">
        <x:v>MOD-1FCE485103EEE3</x:v>
      </x:c>
      <x:c r="E510" s="37" t="str">
        <x:v>Joie Litetrax 4 Multi-mode stroller | Shale</x:v>
      </x:c>
      <x:c r="F510" s="37" t="str">
        <x:v>الأطفال والأمومة</x:v>
      </x:c>
      <x:c r="G510" s="37" t="str">
        <x:v>عربات أطفال</x:v>
      </x:c>
      <x:c r="H510" s="37" t="str">
        <x:v>Joie</x:v>
      </x:c>
      <x:c r="I510" s="37" t="str">
        <x:v>Litetrax 4</x:v>
      </x:c>
      <x:c r="J510" s="37" t="str">
        <x:v>Multi-mode stroller</x:v>
      </x:c>
      <x:c r="K510" s="37"/>
      <x:c r="L510" s="37"/>
      <x:c r="M510" s="37" t="str">
        <x:v>Shale</x:v>
      </x:c>
      <x:c r="N510" s="37"/>
      <x:c r="O510" s="37"/>
      <x:c r="P510" s="37" t="str">
        <x:v>EG-011</x:v>
      </x:c>
      <x:c r="Q510" s="37" t="str">
        <x:v>OurKids</x:v>
      </x:c>
      <x:c r="R510" s="37" t="str">
        <x:v>سلسلة متخصصة</x:v>
      </x:c>
      <x:c r="S510" s="37" t="str">
        <x:v>A</x:v>
      </x:c>
      <x:c r="T510" s="37"/>
      <x:c r="U510" s="37"/>
      <x:c r="V510" s="37"/>
      <x:c r="W510" s="37" t="str">
        <x:v>https://shop-ourkids.com/products/litetrax-four-stroller-shale</x:v>
      </x:c>
      <x:c r="X510" s="37" t="str">
        <x:v>رابط منتج مباشر</x:v>
      </x:c>
      <x:c r="Y510" s="37" t="str">
        <x:v>EGP</x:v>
      </x:c>
      <x:c r="Z510" s="56"/>
      <x:c r="AA510" s="56"/>
      <x:c r="AB510" s="56" t="str">
        <x:f>IF(OR(Z510="",AA510=""),"",MAX(0,AA510-Z510))</x:f>
      </x:c>
      <x:c r="AC510" s="58" t="str">
        <x:f>IF(OR(Z510="",AA510="",AA510=0),"",MAX(0,(AA510-Z510)/AA510))</x:f>
      </x:c>
      <x:c r="AD510" s="56"/>
      <x:c r="AE510" s="56" t="str">
        <x:f>IF(Z510="","",Z510+IF(AD510="",0,AD510))</x:f>
      </x:c>
      <x:c r="AF510" s="37" t="str">
        <x:f>IF(AD510="","",AD510=0)</x:f>
      </x:c>
      <x:c r="AG510" s="37"/>
      <x:c r="AH510" s="37"/>
      <x:c r="AI510" s="37"/>
      <x:c r="AJ510" s="37" t="str">
        <x:v>القاهرة</x:v>
      </x:c>
      <x:c r="AK510" s="37"/>
      <x:c r="AL510" s="37"/>
      <x:c r="AM510" s="37"/>
      <x:c r="AN510" s="37"/>
      <x:c r="AO510" s="37"/>
      <x:c r="AP510" s="37"/>
      <x:c r="AQ510" s="54" t="b">
        <x:v>1</x:v>
      </x:c>
      <x:c r="AR510" s="37"/>
      <x:c r="AS510" s="37" t="str">
        <x:v>صفحة منتج</x:v>
      </x:c>
      <x:c r="AT510" s="37" t="str">
        <x:v>عالية</x:v>
      </x:c>
      <x:c r="AU510" s="37" t="str">
        <x:v>retailer_product_page</x:v>
      </x:c>
      <x:c r="AV510" s="37" t="str">
        <x:v>HTML/JSON-LD</x:v>
      </x:c>
      <x:c r="AW510" s="37" t="str">
        <x:v>https://shop-ourkids.com/products/litetrax-four-stroller-shale</x:v>
      </x:c>
      <x:c r="AX510" s="37" t="n">
        <x:v>1</x:v>
      </x:c>
      <x:c r="AY510" s="60" t="n">
        <x:v>46233</x:v>
      </x:c>
      <x:c r="AZ510" s="60"/>
      <x:c r="BA510" s="60"/>
      <x:c r="BB510" s="62" t="str">
        <x:f>IF(BA510="","",(NOW()-BA510)*24)</x:f>
      </x:c>
      <x:c r="BC510" s="37" t="str">
        <x:f>IF(BA510="","لم يُرصد",IF(BH510&lt;&gt;TRUE,"غير نشط",IF(BD510="فشل","فشل حالي",IF(BB510&lt;=12,"حديث",IF(BB510&lt;=24,"متأخر","قديم")))))</x:f>
        <x:v>لم يُرصد</x:v>
      </x:c>
      <x:c r="BD510" s="37" t="str">
        <x:v>بانتظار أول رصد سعر</x:v>
      </x:c>
      <x:c r="BE510" s="37" t="n">
        <x:v>0</x:v>
      </x:c>
      <x:c r="BF510" s="37"/>
      <x:c r="BG510" s="37"/>
      <x:c r="BH510" s="54" t="b">
        <x:v>1</x:v>
      </x:c>
      <x:c r="BI510" s="37" t="str">
        <x:v>جاهز لأول رصد</x:v>
      </x:c>
      <x:c r="BJ510" s="37" t="str"/>
      <x:c r="BK510" s="37"/>
      <x:c r="BL510" s="60" t="n">
        <x:v>46233</x:v>
      </x:c>
      <x:c r="BM510" s="60" t="n">
        <x:v>46233</x:v>
      </x:c>
    </x:row>
    <x:row r="511">
      <x:c r="A511" s="37" t="str">
        <x:v>CASH-DD248D04E79D06</x:v>
      </x:c>
      <x:c r="B511" s="37" t="str">
        <x:v>VAR-555E9C6AFD8ABB|EG-010|STORE</x:v>
      </x:c>
      <x:c r="C511" s="37" t="str">
        <x:v>VAR-555E9C6AFD8ABB</x:v>
      </x:c>
      <x:c r="D511" s="37" t="str">
        <x:v>MOD-7CED9468EC908D</x:v>
      </x:c>
      <x:c r="E511" s="37" t="str">
        <x:v>Joie Mirus Reversible stroller | من الولادة حتى 15 كجم / نحو 3 سنوات | Lychee</x:v>
      </x:c>
      <x:c r="F511" s="37" t="str">
        <x:v>الأطفال والأمومة</x:v>
      </x:c>
      <x:c r="G511" s="37" t="str">
        <x:v>عربات أطفال</x:v>
      </x:c>
      <x:c r="H511" s="37" t="str">
        <x:v>Joie</x:v>
      </x:c>
      <x:c r="I511" s="37" t="str">
        <x:v>Mirus</x:v>
      </x:c>
      <x:c r="J511" s="37" t="str">
        <x:v>Reversible stroller</x:v>
      </x:c>
      <x:c r="K511" s="37"/>
      <x:c r="L511" s="37"/>
      <x:c r="M511" s="37" t="str">
        <x:v>Lychee</x:v>
      </x:c>
      <x:c r="N511" s="37"/>
      <x:c r="O511" s="37" t="str">
        <x:v>5056080610726</x:v>
      </x:c>
      <x:c r="P511" s="37" t="str">
        <x:v>EG-010</x:v>
      </x:c>
      <x:c r="Q511" s="37" t="str">
        <x:v>Hedeya</x:v>
      </x:c>
      <x:c r="R511" s="37" t="str">
        <x:v>سلسلة متخصصة</x:v>
      </x:c>
      <x:c r="S511" s="37" t="str">
        <x:v>A</x:v>
      </x:c>
      <x:c r="T511" s="37"/>
      <x:c r="U511" s="37"/>
      <x:c r="V511" s="37"/>
      <x:c r="W511" s="37" t="str">
        <x:v>https://hedeya.com/products/5056080610726-mirus-stroller-lychee</x:v>
      </x:c>
      <x:c r="X511" s="37" t="str">
        <x:v>رابط منتج مباشر</x:v>
      </x:c>
      <x:c r="Y511" s="37" t="str">
        <x:v>EGP</x:v>
      </x:c>
      <x:c r="Z511" s="56"/>
      <x:c r="AA511" s="56"/>
      <x:c r="AB511" s="56" t="str">
        <x:f>IF(OR(Z511="",AA511=""),"",MAX(0,AA511-Z511))</x:f>
      </x:c>
      <x:c r="AC511" s="58" t="str">
        <x:f>IF(OR(Z511="",AA511="",AA511=0),"",MAX(0,(AA511-Z511)/AA511))</x:f>
      </x:c>
      <x:c r="AD511" s="56"/>
      <x:c r="AE511" s="56" t="str">
        <x:f>IF(Z511="","",Z511+IF(AD511="",0,AD511))</x:f>
      </x:c>
      <x:c r="AF511" s="37" t="str">
        <x:f>IF(AD511="","",AD511=0)</x:f>
      </x:c>
      <x:c r="AG511" s="37"/>
      <x:c r="AH511" s="37"/>
      <x:c r="AI511" s="37"/>
      <x:c r="AJ511" s="37" t="str">
        <x:v>القاهرة</x:v>
      </x:c>
      <x:c r="AK511" s="37"/>
      <x:c r="AL511" s="37"/>
      <x:c r="AM511" s="37"/>
      <x:c r="AN511" s="37"/>
      <x:c r="AO511" s="37"/>
      <x:c r="AP511" s="37"/>
      <x:c r="AQ511" s="54" t="b">
        <x:v>1</x:v>
      </x:c>
      <x:c r="AR511" s="37"/>
      <x:c r="AS511" s="37" t="str">
        <x:v>صفحة منتج</x:v>
      </x:c>
      <x:c r="AT511" s="37" t="str">
        <x:v>عالية</x:v>
      </x:c>
      <x:c r="AU511" s="37" t="str">
        <x:v>retailer_product_page</x:v>
      </x:c>
      <x:c r="AV511" s="37" t="str">
        <x:v>HTML/JSON-LD</x:v>
      </x:c>
      <x:c r="AW511" s="37" t="str">
        <x:v>https://hedeya.com/products/5056080610726-mirus-stroller-lychee</x:v>
      </x:c>
      <x:c r="AX511" s="37" t="n">
        <x:v>1</x:v>
      </x:c>
      <x:c r="AY511" s="60" t="n">
        <x:v>46233</x:v>
      </x:c>
      <x:c r="AZ511" s="60"/>
      <x:c r="BA511" s="60"/>
      <x:c r="BB511" s="62" t="str">
        <x:f>IF(BA511="","",(NOW()-BA511)*24)</x:f>
      </x:c>
      <x:c r="BC511" s="37" t="str">
        <x:f>IF(BA511="","لم يُرصد",IF(BH511&lt;&gt;TRUE,"غير نشط",IF(BD511="فشل","فشل حالي",IF(BB511&lt;=12,"حديث",IF(BB511&lt;=24,"متأخر","قديم")))))</x:f>
        <x:v>لم يُرصد</x:v>
      </x:c>
      <x:c r="BD511" s="37" t="str">
        <x:v>بانتظار أول رصد سعر</x:v>
      </x:c>
      <x:c r="BE511" s="37" t="n">
        <x:v>0</x:v>
      </x:c>
      <x:c r="BF511" s="37"/>
      <x:c r="BG511" s="37"/>
      <x:c r="BH511" s="54" t="b">
        <x:v>1</x:v>
      </x:c>
      <x:c r="BI511" s="37" t="str">
        <x:v>جاهز لأول رصد</x:v>
      </x:c>
      <x:c r="BJ511" s="37" t="str"/>
      <x:c r="BK511" s="37"/>
      <x:c r="BL511" s="60" t="n">
        <x:v>46233</x:v>
      </x:c>
      <x:c r="BM511" s="60" t="n">
        <x:v>46233</x:v>
      </x:c>
    </x:row>
    <x:row r="512">
      <x:c r="A512" s="37" t="str">
        <x:v>CASH-2F44B006B103B1</x:v>
      </x:c>
      <x:c r="B512" s="37" t="str">
        <x:v>VAR-1C9906C86B5067|EG-010|STORE</x:v>
      </x:c>
      <x:c r="C512" s="37" t="str">
        <x:v>VAR-1C9906C86B5067</x:v>
      </x:c>
      <x:c r="D512" s="37" t="str">
        <x:v>MOD-45261CBC7D7401</x:v>
      </x:c>
      <x:c r="E512" s="37" t="str">
        <x:v>Joie Muze Stroller | Cranberry</x:v>
      </x:c>
      <x:c r="F512" s="37" t="str">
        <x:v>الأطفال والأمومة</x:v>
      </x:c>
      <x:c r="G512" s="37" t="str">
        <x:v>عربات أطفال</x:v>
      </x:c>
      <x:c r="H512" s="37" t="str">
        <x:v>Joie</x:v>
      </x:c>
      <x:c r="I512" s="37" t="str">
        <x:v>Muze</x:v>
      </x:c>
      <x:c r="J512" s="37" t="str">
        <x:v>Stroller</x:v>
      </x:c>
      <x:c r="K512" s="37"/>
      <x:c r="L512" s="37"/>
      <x:c r="M512" s="37" t="str">
        <x:v>Cranberry</x:v>
      </x:c>
      <x:c r="N512" s="37"/>
      <x:c r="O512" s="37" t="str">
        <x:v>5056080608013</x:v>
      </x:c>
      <x:c r="P512" s="37" t="str">
        <x:v>EG-010</x:v>
      </x:c>
      <x:c r="Q512" s="37" t="str">
        <x:v>Hedeya</x:v>
      </x:c>
      <x:c r="R512" s="37" t="str">
        <x:v>سلسلة متخصصة</x:v>
      </x:c>
      <x:c r="S512" s="37" t="str">
        <x:v>A</x:v>
      </x:c>
      <x:c r="T512" s="37"/>
      <x:c r="U512" s="37"/>
      <x:c r="V512" s="37"/>
      <x:c r="W512" s="37" t="str">
        <x:v>https://hedeya.com/products/5056080608013-muze-stroller-cranberry</x:v>
      </x:c>
      <x:c r="X512" s="37" t="str">
        <x:v>رابط منتج مباشر</x:v>
      </x:c>
      <x:c r="Y512" s="37" t="str">
        <x:v>EGP</x:v>
      </x:c>
      <x:c r="Z512" s="56"/>
      <x:c r="AA512" s="56"/>
      <x:c r="AB512" s="56" t="str">
        <x:f>IF(OR(Z512="",AA512=""),"",MAX(0,AA512-Z512))</x:f>
      </x:c>
      <x:c r="AC512" s="58" t="str">
        <x:f>IF(OR(Z512="",AA512="",AA512=0),"",MAX(0,(AA512-Z512)/AA512))</x:f>
      </x:c>
      <x:c r="AD512" s="56"/>
      <x:c r="AE512" s="56" t="str">
        <x:f>IF(Z512="","",Z512+IF(AD512="",0,AD512))</x:f>
      </x:c>
      <x:c r="AF512" s="37" t="str">
        <x:f>IF(AD512="","",AD512=0)</x:f>
      </x:c>
      <x:c r="AG512" s="37"/>
      <x:c r="AH512" s="37"/>
      <x:c r="AI512" s="37"/>
      <x:c r="AJ512" s="37" t="str">
        <x:v>القاهرة</x:v>
      </x:c>
      <x:c r="AK512" s="37"/>
      <x:c r="AL512" s="37"/>
      <x:c r="AM512" s="37"/>
      <x:c r="AN512" s="37"/>
      <x:c r="AO512" s="37"/>
      <x:c r="AP512" s="37"/>
      <x:c r="AQ512" s="54" t="b">
        <x:v>1</x:v>
      </x:c>
      <x:c r="AR512" s="37"/>
      <x:c r="AS512" s="37" t="str">
        <x:v>صفحة منتج</x:v>
      </x:c>
      <x:c r="AT512" s="37" t="str">
        <x:v>عالية</x:v>
      </x:c>
      <x:c r="AU512" s="37" t="str">
        <x:v>retailer_product_page</x:v>
      </x:c>
      <x:c r="AV512" s="37" t="str">
        <x:v>HTML/JSON-LD</x:v>
      </x:c>
      <x:c r="AW512" s="37" t="str">
        <x:v>https://hedeya.com/products/5056080608013-muze-stroller-cranberry</x:v>
      </x:c>
      <x:c r="AX512" s="37" t="n">
        <x:v>1</x:v>
      </x:c>
      <x:c r="AY512" s="60" t="n">
        <x:v>46233</x:v>
      </x:c>
      <x:c r="AZ512" s="60"/>
      <x:c r="BA512" s="60"/>
      <x:c r="BB512" s="62" t="str">
        <x:f>IF(BA512="","",(NOW()-BA512)*24)</x:f>
      </x:c>
      <x:c r="BC512" s="37" t="str">
        <x:f>IF(BA512="","لم يُرصد",IF(BH512&lt;&gt;TRUE,"غير نشط",IF(BD512="فشل","فشل حالي",IF(BB512&lt;=12,"حديث",IF(BB512&lt;=24,"متأخر","قديم")))))</x:f>
        <x:v>لم يُرصد</x:v>
      </x:c>
      <x:c r="BD512" s="37" t="str">
        <x:v>بانتظار أول رصد سعر</x:v>
      </x:c>
      <x:c r="BE512" s="37" t="n">
        <x:v>0</x:v>
      </x:c>
      <x:c r="BF512" s="37"/>
      <x:c r="BG512" s="37"/>
      <x:c r="BH512" s="54" t="b">
        <x:v>1</x:v>
      </x:c>
      <x:c r="BI512" s="37" t="str">
        <x:v>جاهز لأول رصد</x:v>
      </x:c>
      <x:c r="BJ512" s="37" t="str"/>
      <x:c r="BK512" s="37"/>
      <x:c r="BL512" s="60" t="n">
        <x:v>46233</x:v>
      </x:c>
      <x:c r="BM512" s="60" t="n">
        <x:v>46233</x:v>
      </x:c>
    </x:row>
    <x:row r="513">
      <x:c r="A513" s="37" t="str">
        <x:v>CASH-4A9F8205DE2B2F</x:v>
      </x:c>
      <x:c r="B513" s="37" t="str">
        <x:v>VAR-4223451AAC0E3D|EG-011|STORE</x:v>
      </x:c>
      <x:c r="C513" s="37" t="str">
        <x:v>VAR-4223451AAC0E3D</x:v>
      </x:c>
      <x:c r="D513" s="37" t="str">
        <x:v>MOD-6C88705F558F61</x:v>
      </x:c>
      <x:c r="E513" s="37" t="str">
        <x:v>Joie Muze LX Stroller | Juniper</x:v>
      </x:c>
      <x:c r="F513" s="37" t="str">
        <x:v>الأطفال والأمومة</x:v>
      </x:c>
      <x:c r="G513" s="37" t="str">
        <x:v>عربات أطفال</x:v>
      </x:c>
      <x:c r="H513" s="37" t="str">
        <x:v>Joie</x:v>
      </x:c>
      <x:c r="I513" s="37" t="str">
        <x:v>Muze LX</x:v>
      </x:c>
      <x:c r="J513" s="37" t="str">
        <x:v>Stroller</x:v>
      </x:c>
      <x:c r="K513" s="37"/>
      <x:c r="L513" s="37"/>
      <x:c r="M513" s="37" t="str">
        <x:v>Juniper</x:v>
      </x:c>
      <x:c r="N513" s="37"/>
      <x:c r="O513" s="37"/>
      <x:c r="P513" s="37" t="str">
        <x:v>EG-011</x:v>
      </x:c>
      <x:c r="Q513" s="37" t="str">
        <x:v>OurKids</x:v>
      </x:c>
      <x:c r="R513" s="37" t="str">
        <x:v>سلسلة متخصصة</x:v>
      </x:c>
      <x:c r="S513" s="37" t="str">
        <x:v>A</x:v>
      </x:c>
      <x:c r="T513" s="37"/>
      <x:c r="U513" s="37"/>
      <x:c r="V513" s="37"/>
      <x:c r="W513" s="37" t="str">
        <x:v>https://shop-ourkids.com/products/%D8%B9%D8%B1%D8%A8%D9%87-%D8%B7%D9%81%D9%84-%D9%85%D9%8A%D9%88%D8%B2-juniper</x:v>
      </x:c>
      <x:c r="X513" s="37" t="str">
        <x:v>رابط منتج مباشر</x:v>
      </x:c>
      <x:c r="Y513" s="37" t="str">
        <x:v>EGP</x:v>
      </x:c>
      <x:c r="Z513" s="56"/>
      <x:c r="AA513" s="56"/>
      <x:c r="AB513" s="56" t="str">
        <x:f>IF(OR(Z513="",AA513=""),"",MAX(0,AA513-Z513))</x:f>
      </x:c>
      <x:c r="AC513" s="58" t="str">
        <x:f>IF(OR(Z513="",AA513="",AA513=0),"",MAX(0,(AA513-Z513)/AA513))</x:f>
      </x:c>
      <x:c r="AD513" s="56"/>
      <x:c r="AE513" s="56" t="str">
        <x:f>IF(Z513="","",Z513+IF(AD513="",0,AD513))</x:f>
      </x:c>
      <x:c r="AF513" s="37" t="str">
        <x:f>IF(AD513="","",AD513=0)</x:f>
      </x:c>
      <x:c r="AG513" s="37"/>
      <x:c r="AH513" s="37"/>
      <x:c r="AI513" s="37"/>
      <x:c r="AJ513" s="37" t="str">
        <x:v>القاهرة</x:v>
      </x:c>
      <x:c r="AK513" s="37"/>
      <x:c r="AL513" s="37"/>
      <x:c r="AM513" s="37"/>
      <x:c r="AN513" s="37"/>
      <x:c r="AO513" s="37"/>
      <x:c r="AP513" s="37"/>
      <x:c r="AQ513" s="54" t="b">
        <x:v>1</x:v>
      </x:c>
      <x:c r="AR513" s="37"/>
      <x:c r="AS513" s="37" t="str">
        <x:v>صفحة منتج</x:v>
      </x:c>
      <x:c r="AT513" s="37" t="str">
        <x:v>عالية</x:v>
      </x:c>
      <x:c r="AU513" s="37" t="str">
        <x:v>retailer_product_page</x:v>
      </x:c>
      <x:c r="AV513" s="37" t="str">
        <x:v>HTML/JSON-LD</x:v>
      </x:c>
      <x:c r="AW513" s="37" t="str">
        <x:v>https://shop-ourkids.com/products/%D8%B9%D8%B1%D8%A8%D9%87-%D8%B7%D9%81%D9%84-%D9%85%D9%8A%D9%88%D8%B2-juniper</x:v>
      </x:c>
      <x:c r="AX513" s="37" t="n">
        <x:v>1</x:v>
      </x:c>
      <x:c r="AY513" s="60" t="n">
        <x:v>46233</x:v>
      </x:c>
      <x:c r="AZ513" s="60"/>
      <x:c r="BA513" s="60"/>
      <x:c r="BB513" s="62" t="str">
        <x:f>IF(BA513="","",(NOW()-BA513)*24)</x:f>
      </x:c>
      <x:c r="BC513" s="37" t="str">
        <x:f>IF(BA513="","لم يُرصد",IF(BH513&lt;&gt;TRUE,"غير نشط",IF(BD513="فشل","فشل حالي",IF(BB513&lt;=12,"حديث",IF(BB513&lt;=24,"متأخر","قديم")))))</x:f>
        <x:v>لم يُرصد</x:v>
      </x:c>
      <x:c r="BD513" s="37" t="str">
        <x:v>بانتظار أول رصد سعر</x:v>
      </x:c>
      <x:c r="BE513" s="37" t="n">
        <x:v>0</x:v>
      </x:c>
      <x:c r="BF513" s="37"/>
      <x:c r="BG513" s="37"/>
      <x:c r="BH513" s="54" t="b">
        <x:v>1</x:v>
      </x:c>
      <x:c r="BI513" s="37" t="str">
        <x:v>جاهز لأول رصد</x:v>
      </x:c>
      <x:c r="BJ513" s="37" t="str"/>
      <x:c r="BK513" s="37"/>
      <x:c r="BL513" s="60" t="n">
        <x:v>46233</x:v>
      </x:c>
      <x:c r="BM513" s="60" t="n">
        <x:v>46233</x:v>
      </x:c>
    </x:row>
    <x:row r="514">
      <x:c r="A514" s="37" t="str">
        <x:v>CASH-D3CAEEDF8497EB</x:v>
      </x:c>
      <x:c r="B514" s="37" t="str">
        <x:v>VAR-1624E6277684F2|EG-010|STORE</x:v>
      </x:c>
      <x:c r="C514" s="37" t="str">
        <x:v>VAR-1624E6277684F2</x:v>
      </x:c>
      <x:c r="D514" s="37" t="str">
        <x:v>MOD-472DBD32BCFAA3</x:v>
      </x:c>
      <x:c r="E514" s="37" t="str">
        <x:v>Joie Nitro LX Stroller | من الولادة حتى 15 كجم | Laurel</x:v>
      </x:c>
      <x:c r="F514" s="37" t="str">
        <x:v>الأطفال والأمومة</x:v>
      </x:c>
      <x:c r="G514" s="37" t="str">
        <x:v>عربات أطفال</x:v>
      </x:c>
      <x:c r="H514" s="37" t="str">
        <x:v>Joie</x:v>
      </x:c>
      <x:c r="I514" s="37" t="str">
        <x:v>Nitro LX</x:v>
      </x:c>
      <x:c r="J514" s="37" t="str">
        <x:v>Stroller</x:v>
      </x:c>
      <x:c r="K514" s="37"/>
      <x:c r="L514" s="37"/>
      <x:c r="M514" s="37" t="str">
        <x:v>Laurel</x:v>
      </x:c>
      <x:c r="N514" s="37"/>
      <x:c r="O514" s="37" t="str">
        <x:v>5056080608617</x:v>
      </x:c>
      <x:c r="P514" s="37" t="str">
        <x:v>EG-010</x:v>
      </x:c>
      <x:c r="Q514" s="37" t="str">
        <x:v>Hedeya</x:v>
      </x:c>
      <x:c r="R514" s="37" t="str">
        <x:v>سلسلة متخصصة</x:v>
      </x:c>
      <x:c r="S514" s="37" t="str">
        <x:v>A</x:v>
      </x:c>
      <x:c r="T514" s="37"/>
      <x:c r="U514" s="37"/>
      <x:c r="V514" s="37"/>
      <x:c r="W514" s="37" t="str">
        <x:v>https://hedeya.com/products/5056080608617-nitro-lx-stroller-laurel</x:v>
      </x:c>
      <x:c r="X514" s="37" t="str">
        <x:v>رابط منتج مباشر</x:v>
      </x:c>
      <x:c r="Y514" s="37" t="str">
        <x:v>EGP</x:v>
      </x:c>
      <x:c r="Z514" s="56"/>
      <x:c r="AA514" s="56"/>
      <x:c r="AB514" s="56" t="str">
        <x:f>IF(OR(Z514="",AA514=""),"",MAX(0,AA514-Z514))</x:f>
      </x:c>
      <x:c r="AC514" s="58" t="str">
        <x:f>IF(OR(Z514="",AA514="",AA514=0),"",MAX(0,(AA514-Z514)/AA514))</x:f>
      </x:c>
      <x:c r="AD514" s="56"/>
      <x:c r="AE514" s="56" t="str">
        <x:f>IF(Z514="","",Z514+IF(AD514="",0,AD514))</x:f>
      </x:c>
      <x:c r="AF514" s="37" t="str">
        <x:f>IF(AD514="","",AD514=0)</x:f>
      </x:c>
      <x:c r="AG514" s="37"/>
      <x:c r="AH514" s="37"/>
      <x:c r="AI514" s="37"/>
      <x:c r="AJ514" s="37" t="str">
        <x:v>القاهرة</x:v>
      </x:c>
      <x:c r="AK514" s="37"/>
      <x:c r="AL514" s="37"/>
      <x:c r="AM514" s="37"/>
      <x:c r="AN514" s="37"/>
      <x:c r="AO514" s="37"/>
      <x:c r="AP514" s="37"/>
      <x:c r="AQ514" s="54" t="b">
        <x:v>1</x:v>
      </x:c>
      <x:c r="AR514" s="37"/>
      <x:c r="AS514" s="37" t="str">
        <x:v>صفحة منتج</x:v>
      </x:c>
      <x:c r="AT514" s="37" t="str">
        <x:v>عالية</x:v>
      </x:c>
      <x:c r="AU514" s="37" t="str">
        <x:v>retailer_product_page</x:v>
      </x:c>
      <x:c r="AV514" s="37" t="str">
        <x:v>HTML/JSON-LD</x:v>
      </x:c>
      <x:c r="AW514" s="37" t="str">
        <x:v>https://hedeya.com/products/5056080608617-nitro-lx-stroller-laurel</x:v>
      </x:c>
      <x:c r="AX514" s="37" t="n">
        <x:v>1</x:v>
      </x:c>
      <x:c r="AY514" s="60" t="n">
        <x:v>46233</x:v>
      </x:c>
      <x:c r="AZ514" s="60"/>
      <x:c r="BA514" s="60"/>
      <x:c r="BB514" s="62" t="str">
        <x:f>IF(BA514="","",(NOW()-BA514)*24)</x:f>
      </x:c>
      <x:c r="BC514" s="37" t="str">
        <x:f>IF(BA514="","لم يُرصد",IF(BH514&lt;&gt;TRUE,"غير نشط",IF(BD514="فشل","فشل حالي",IF(BB514&lt;=12,"حديث",IF(BB514&lt;=24,"متأخر","قديم")))))</x:f>
        <x:v>لم يُرصد</x:v>
      </x:c>
      <x:c r="BD514" s="37" t="str">
        <x:v>بانتظار أول رصد سعر</x:v>
      </x:c>
      <x:c r="BE514" s="37" t="n">
        <x:v>0</x:v>
      </x:c>
      <x:c r="BF514" s="37"/>
      <x:c r="BG514" s="37"/>
      <x:c r="BH514" s="54" t="b">
        <x:v>1</x:v>
      </x:c>
      <x:c r="BI514" s="37" t="str">
        <x:v>جاهز لأول رصد</x:v>
      </x:c>
      <x:c r="BJ514" s="37" t="str"/>
      <x:c r="BK514" s="37"/>
      <x:c r="BL514" s="60" t="n">
        <x:v>46233</x:v>
      </x:c>
      <x:c r="BM514" s="60" t="n">
        <x:v>46233</x:v>
      </x:c>
    </x:row>
    <x:row r="515">
      <x:c r="A515" s="37" t="str">
        <x:v>CASH-58538992BEAFAE</x:v>
      </x:c>
      <x:c r="B515" s="37" t="str">
        <x:v>VAR-ED86A980AC9316|EG-010|STORE</x:v>
      </x:c>
      <x:c r="C515" s="37" t="str">
        <x:v>VAR-ED86A980AC9316</x:v>
      </x:c>
      <x:c r="D515" s="37" t="str">
        <x:v>MOD-983B77E6C67B6A</x:v>
      </x:c>
      <x:c r="E515" s="37" t="str">
        <x:v>Joie Pact Pro Lightweight compact stroller | من الولادة حتى 22 كجم | Pebble</x:v>
      </x:c>
      <x:c r="F515" s="37" t="str">
        <x:v>الأطفال والأمومة</x:v>
      </x:c>
      <x:c r="G515" s="37" t="str">
        <x:v>عربات أطفال</x:v>
      </x:c>
      <x:c r="H515" s="37" t="str">
        <x:v>Joie</x:v>
      </x:c>
      <x:c r="I515" s="37" t="str">
        <x:v>Pact Pro</x:v>
      </x:c>
      <x:c r="J515" s="37" t="str">
        <x:v>Lightweight compact stroller</x:v>
      </x:c>
      <x:c r="K515" s="37"/>
      <x:c r="L515" s="37"/>
      <x:c r="M515" s="37" t="str">
        <x:v>Pebble</x:v>
      </x:c>
      <x:c r="N515" s="37"/>
      <x:c r="O515" s="37" t="str">
        <x:v>5056080618029</x:v>
      </x:c>
      <x:c r="P515" s="37" t="str">
        <x:v>EG-010</x:v>
      </x:c>
      <x:c r="Q515" s="37" t="str">
        <x:v>Hedeya</x:v>
      </x:c>
      <x:c r="R515" s="37" t="str">
        <x:v>سلسلة متخصصة</x:v>
      </x:c>
      <x:c r="S515" s="37" t="str">
        <x:v>A</x:v>
      </x:c>
      <x:c r="T515" s="37"/>
      <x:c r="U515" s="37"/>
      <x:c r="V515" s="37"/>
      <x:c r="W515" s="37" t="str">
        <x:v>https://hedeya.com/products/5056080618029-pact-pro-stroller-pebble</x:v>
      </x:c>
      <x:c r="X515" s="37" t="str">
        <x:v>رابط منتج مباشر</x:v>
      </x:c>
      <x:c r="Y515" s="37" t="str">
        <x:v>EGP</x:v>
      </x:c>
      <x:c r="Z515" s="56"/>
      <x:c r="AA515" s="56"/>
      <x:c r="AB515" s="56" t="str">
        <x:f>IF(OR(Z515="",AA515=""),"",MAX(0,AA515-Z515))</x:f>
      </x:c>
      <x:c r="AC515" s="58" t="str">
        <x:f>IF(OR(Z515="",AA515="",AA515=0),"",MAX(0,(AA515-Z515)/AA515))</x:f>
      </x:c>
      <x:c r="AD515" s="56"/>
      <x:c r="AE515" s="56" t="str">
        <x:f>IF(Z515="","",Z515+IF(AD515="",0,AD515))</x:f>
      </x:c>
      <x:c r="AF515" s="37" t="str">
        <x:f>IF(AD515="","",AD515=0)</x:f>
      </x:c>
      <x:c r="AG515" s="37"/>
      <x:c r="AH515" s="37"/>
      <x:c r="AI515" s="37"/>
      <x:c r="AJ515" s="37" t="str">
        <x:v>القاهرة</x:v>
      </x:c>
      <x:c r="AK515" s="37"/>
      <x:c r="AL515" s="37"/>
      <x:c r="AM515" s="37"/>
      <x:c r="AN515" s="37"/>
      <x:c r="AO515" s="37"/>
      <x:c r="AP515" s="37"/>
      <x:c r="AQ515" s="54" t="b">
        <x:v>1</x:v>
      </x:c>
      <x:c r="AR515" s="37"/>
      <x:c r="AS515" s="37" t="str">
        <x:v>صفحة منتج</x:v>
      </x:c>
      <x:c r="AT515" s="37" t="str">
        <x:v>عالية</x:v>
      </x:c>
      <x:c r="AU515" s="37" t="str">
        <x:v>retailer_product_page</x:v>
      </x:c>
      <x:c r="AV515" s="37" t="str">
        <x:v>HTML/JSON-LD</x:v>
      </x:c>
      <x:c r="AW515" s="37" t="str">
        <x:v>https://hedeya.com/products/5056080618029-pact-pro-stroller-pebble</x:v>
      </x:c>
      <x:c r="AX515" s="37" t="n">
        <x:v>1</x:v>
      </x:c>
      <x:c r="AY515" s="60" t="n">
        <x:v>46233</x:v>
      </x:c>
      <x:c r="AZ515" s="60"/>
      <x:c r="BA515" s="60"/>
      <x:c r="BB515" s="62" t="str">
        <x:f>IF(BA515="","",(NOW()-BA515)*24)</x:f>
      </x:c>
      <x:c r="BC515" s="37" t="str">
        <x:f>IF(BA515="","لم يُرصد",IF(BH515&lt;&gt;TRUE,"غير نشط",IF(BD515="فشل","فشل حالي",IF(BB515&lt;=12,"حديث",IF(BB515&lt;=24,"متأخر","قديم")))))</x:f>
        <x:v>لم يُرصد</x:v>
      </x:c>
      <x:c r="BD515" s="37" t="str">
        <x:v>بانتظار أول رصد سعر</x:v>
      </x:c>
      <x:c r="BE515" s="37" t="n">
        <x:v>0</x:v>
      </x:c>
      <x:c r="BF515" s="37"/>
      <x:c r="BG515" s="37"/>
      <x:c r="BH515" s="54" t="b">
        <x:v>1</x:v>
      </x:c>
      <x:c r="BI515" s="37" t="str">
        <x:v>جاهز لأول رصد</x:v>
      </x:c>
      <x:c r="BJ515" s="37" t="str"/>
      <x:c r="BK515" s="37"/>
      <x:c r="BL515" s="60" t="n">
        <x:v>46233</x:v>
      </x:c>
      <x:c r="BM515" s="60" t="n">
        <x:v>46233</x:v>
      </x:c>
    </x:row>
    <x:row r="516">
      <x:c r="A516" s="37" t="str">
        <x:v>CASH-6B69369F6F2132</x:v>
      </x:c>
      <x:c r="B516" s="37" t="str">
        <x:v>VAR-C0CAE6BD89F453|EG-011|STORE</x:v>
      </x:c>
      <x:c r="C516" s="37" t="str">
        <x:v>VAR-C0CAE6BD89F453</x:v>
      </x:c>
      <x:c r="D516" s="37" t="str">
        <x:v>MOD-983B77E6C67B6A</x:v>
      </x:c>
      <x:c r="E516" s="37" t="str">
        <x:v>Joie Pact Pro Lightweight compact stroller | من الولادة حتى 22 كجم | Shale</x:v>
      </x:c>
      <x:c r="F516" s="37" t="str">
        <x:v>الأطفال والأمومة</x:v>
      </x:c>
      <x:c r="G516" s="37" t="str">
        <x:v>عربات أطفال</x:v>
      </x:c>
      <x:c r="H516" s="37" t="str">
        <x:v>Joie</x:v>
      </x:c>
      <x:c r="I516" s="37" t="str">
        <x:v>Pact Pro</x:v>
      </x:c>
      <x:c r="J516" s="37" t="str">
        <x:v>Lightweight compact stroller</x:v>
      </x:c>
      <x:c r="K516" s="37"/>
      <x:c r="L516" s="37"/>
      <x:c r="M516" s="37" t="str">
        <x:v>Shale</x:v>
      </x:c>
      <x:c r="N516" s="37"/>
      <x:c r="O516" s="37"/>
      <x:c r="P516" s="37" t="str">
        <x:v>EG-011</x:v>
      </x:c>
      <x:c r="Q516" s="37" t="str">
        <x:v>OurKids</x:v>
      </x:c>
      <x:c r="R516" s="37" t="str">
        <x:v>سلسلة متخصصة</x:v>
      </x:c>
      <x:c r="S516" s="37" t="str">
        <x:v>A</x:v>
      </x:c>
      <x:c r="T516" s="37"/>
      <x:c r="U516" s="37"/>
      <x:c r="V516" s="37"/>
      <x:c r="W516" s="37" t="str">
        <x:v>https://shop-ourkids.com/products/%D8%B9%D8%B1%D8%A8%D8%A9-%D8%B7%D9%81%D9%84-%D8%A8%D8%A7%D9%83%D8%AA-%D8%A8%D8%B1%D9%88-shale</x:v>
      </x:c>
      <x:c r="X516" s="37" t="str">
        <x:v>رابط منتج مباشر</x:v>
      </x:c>
      <x:c r="Y516" s="37" t="str">
        <x:v>EGP</x:v>
      </x:c>
      <x:c r="Z516" s="56"/>
      <x:c r="AA516" s="56"/>
      <x:c r="AB516" s="56" t="str">
        <x:f>IF(OR(Z516="",AA516=""),"",MAX(0,AA516-Z516))</x:f>
      </x:c>
      <x:c r="AC516" s="58" t="str">
        <x:f>IF(OR(Z516="",AA516="",AA516=0),"",MAX(0,(AA516-Z516)/AA516))</x:f>
      </x:c>
      <x:c r="AD516" s="56"/>
      <x:c r="AE516" s="56" t="str">
        <x:f>IF(Z516="","",Z516+IF(AD516="",0,AD516))</x:f>
      </x:c>
      <x:c r="AF516" s="37" t="str">
        <x:f>IF(AD516="","",AD516=0)</x:f>
      </x:c>
      <x:c r="AG516" s="37"/>
      <x:c r="AH516" s="37"/>
      <x:c r="AI516" s="37"/>
      <x:c r="AJ516" s="37" t="str">
        <x:v>القاهرة</x:v>
      </x:c>
      <x:c r="AK516" s="37"/>
      <x:c r="AL516" s="37"/>
      <x:c r="AM516" s="37"/>
      <x:c r="AN516" s="37"/>
      <x:c r="AO516" s="37"/>
      <x:c r="AP516" s="37"/>
      <x:c r="AQ516" s="54" t="b">
        <x:v>1</x:v>
      </x:c>
      <x:c r="AR516" s="37"/>
      <x:c r="AS516" s="37" t="str">
        <x:v>صفحة منتج</x:v>
      </x:c>
      <x:c r="AT516" s="37" t="str">
        <x:v>عالية</x:v>
      </x:c>
      <x:c r="AU516" s="37" t="str">
        <x:v>retailer_product_page</x:v>
      </x:c>
      <x:c r="AV516" s="37" t="str">
        <x:v>HTML/JSON-LD</x:v>
      </x:c>
      <x:c r="AW516" s="37" t="str">
        <x:v>https://shop-ourkids.com/products/%D8%B9%D8%B1%D8%A8%D8%A9-%D8%B7%D9%81%D9%84-%D8%A8%D8%A7%D9%83%D8%AA-%D8%A8%D8%B1%D9%88-shale</x:v>
      </x:c>
      <x:c r="AX516" s="37" t="n">
        <x:v>1</x:v>
      </x:c>
      <x:c r="AY516" s="60" t="n">
        <x:v>46233</x:v>
      </x:c>
      <x:c r="AZ516" s="60"/>
      <x:c r="BA516" s="60"/>
      <x:c r="BB516" s="62" t="str">
        <x:f>IF(BA516="","",(NOW()-BA516)*24)</x:f>
      </x:c>
      <x:c r="BC516" s="37" t="str">
        <x:f>IF(BA516="","لم يُرصد",IF(BH516&lt;&gt;TRUE,"غير نشط",IF(BD516="فشل","فشل حالي",IF(BB516&lt;=12,"حديث",IF(BB516&lt;=24,"متأخر","قديم")))))</x:f>
        <x:v>لم يُرصد</x:v>
      </x:c>
      <x:c r="BD516" s="37" t="str">
        <x:v>بانتظار أول رصد سعر</x:v>
      </x:c>
      <x:c r="BE516" s="37" t="n">
        <x:v>0</x:v>
      </x:c>
      <x:c r="BF516" s="37"/>
      <x:c r="BG516" s="37"/>
      <x:c r="BH516" s="54" t="b">
        <x:v>1</x:v>
      </x:c>
      <x:c r="BI516" s="37" t="str">
        <x:v>جاهز لأول رصد</x:v>
      </x:c>
      <x:c r="BJ516" s="37" t="str"/>
      <x:c r="BK516" s="37"/>
      <x:c r="BL516" s="60" t="n">
        <x:v>46233</x:v>
      </x:c>
      <x:c r="BM516" s="60" t="n">
        <x:v>46233</x:v>
      </x:c>
    </x:row>
    <x:row r="517">
      <x:c r="A517" s="37" t="str">
        <x:v>CASH-F21633B27ECF89</x:v>
      </x:c>
      <x:c r="B517" s="37" t="str">
        <x:v>VAR-F338B83152FB05|EG-010|STORE</x:v>
      </x:c>
      <x:c r="C517" s="37" t="str">
        <x:v>VAR-F338B83152FB05</x:v>
      </x:c>
      <x:c r="D517" s="37" t="str">
        <x:v>MOD-9B881397A03482</x:v>
      </x:c>
      <x:c r="E517" s="37" t="str">
        <x:v>Joie Versatrax Stroller | Shale</x:v>
      </x:c>
      <x:c r="F517" s="37" t="str">
        <x:v>الأطفال والأمومة</x:v>
      </x:c>
      <x:c r="G517" s="37" t="str">
        <x:v>عربات أطفال</x:v>
      </x:c>
      <x:c r="H517" s="37" t="str">
        <x:v>Joie</x:v>
      </x:c>
      <x:c r="I517" s="37" t="str">
        <x:v>Versatrax</x:v>
      </x:c>
      <x:c r="J517" s="37" t="str">
        <x:v>Stroller</x:v>
      </x:c>
      <x:c r="K517" s="37"/>
      <x:c r="L517" s="37"/>
      <x:c r="M517" s="37" t="str">
        <x:v>Shale</x:v>
      </x:c>
      <x:c r="N517" s="37"/>
      <x:c r="O517" s="37" t="str">
        <x:v>5056080618166</x:v>
      </x:c>
      <x:c r="P517" s="37" t="str">
        <x:v>EG-010</x:v>
      </x:c>
      <x:c r="Q517" s="37" t="str">
        <x:v>Hedeya</x:v>
      </x:c>
      <x:c r="R517" s="37" t="str">
        <x:v>سلسلة متخصصة</x:v>
      </x:c>
      <x:c r="S517" s="37" t="str">
        <x:v>A</x:v>
      </x:c>
      <x:c r="T517" s="37"/>
      <x:c r="U517" s="37"/>
      <x:c r="V517" s="37"/>
      <x:c r="W517" s="37" t="str">
        <x:v>https://hedeya.com/products/5056080618166-versatrax-stroller-shale</x:v>
      </x:c>
      <x:c r="X517" s="37" t="str">
        <x:v>رابط منتج مباشر</x:v>
      </x:c>
      <x:c r="Y517" s="37" t="str">
        <x:v>EGP</x:v>
      </x:c>
      <x:c r="Z517" s="56"/>
      <x:c r="AA517" s="56"/>
      <x:c r="AB517" s="56" t="str">
        <x:f>IF(OR(Z517="",AA517=""),"",MAX(0,AA517-Z517))</x:f>
      </x:c>
      <x:c r="AC517" s="58" t="str">
        <x:f>IF(OR(Z517="",AA517="",AA517=0),"",MAX(0,(AA517-Z517)/AA517))</x:f>
      </x:c>
      <x:c r="AD517" s="56"/>
      <x:c r="AE517" s="56" t="str">
        <x:f>IF(Z517="","",Z517+IF(AD517="",0,AD517))</x:f>
      </x:c>
      <x:c r="AF517" s="37" t="str">
        <x:f>IF(AD517="","",AD517=0)</x:f>
      </x:c>
      <x:c r="AG517" s="37"/>
      <x:c r="AH517" s="37"/>
      <x:c r="AI517" s="37"/>
      <x:c r="AJ517" s="37" t="str">
        <x:v>القاهرة</x:v>
      </x:c>
      <x:c r="AK517" s="37"/>
      <x:c r="AL517" s="37"/>
      <x:c r="AM517" s="37"/>
      <x:c r="AN517" s="37"/>
      <x:c r="AO517" s="37"/>
      <x:c r="AP517" s="37"/>
      <x:c r="AQ517" s="54" t="b">
        <x:v>1</x:v>
      </x:c>
      <x:c r="AR517" s="37"/>
      <x:c r="AS517" s="37" t="str">
        <x:v>صفحة منتج</x:v>
      </x:c>
      <x:c r="AT517" s="37" t="str">
        <x:v>عالية</x:v>
      </x:c>
      <x:c r="AU517" s="37" t="str">
        <x:v>retailer_product_page</x:v>
      </x:c>
      <x:c r="AV517" s="37" t="str">
        <x:v>HTML/JSON-LD</x:v>
      </x:c>
      <x:c r="AW517" s="37" t="str">
        <x:v>https://hedeya.com/products/5056080618166-versatrax-stroller-shale</x:v>
      </x:c>
      <x:c r="AX517" s="37" t="n">
        <x:v>1</x:v>
      </x:c>
      <x:c r="AY517" s="60" t="n">
        <x:v>46233</x:v>
      </x:c>
      <x:c r="AZ517" s="60"/>
      <x:c r="BA517" s="60"/>
      <x:c r="BB517" s="62" t="str">
        <x:f>IF(BA517="","",(NOW()-BA517)*24)</x:f>
      </x:c>
      <x:c r="BC517" s="37" t="str">
        <x:f>IF(BA517="","لم يُرصد",IF(BH517&lt;&gt;TRUE,"غير نشط",IF(BD517="فشل","فشل حالي",IF(BB517&lt;=12,"حديث",IF(BB517&lt;=24,"متأخر","قديم")))))</x:f>
        <x:v>لم يُرصد</x:v>
      </x:c>
      <x:c r="BD517" s="37" t="str">
        <x:v>بانتظار أول رصد سعر</x:v>
      </x:c>
      <x:c r="BE517" s="37" t="n">
        <x:v>0</x:v>
      </x:c>
      <x:c r="BF517" s="37"/>
      <x:c r="BG517" s="37"/>
      <x:c r="BH517" s="54" t="b">
        <x:v>1</x:v>
      </x:c>
      <x:c r="BI517" s="37" t="str">
        <x:v>جاهز لأول رصد</x:v>
      </x:c>
      <x:c r="BJ517" s="37" t="str"/>
      <x:c r="BK517" s="37"/>
      <x:c r="BL517" s="60" t="n">
        <x:v>46233</x:v>
      </x:c>
      <x:c r="BM517" s="60" t="n">
        <x:v>46233</x:v>
      </x:c>
    </x:row>
    <x:row r="518">
      <x:c r="A518" s="37" t="str">
        <x:v>CASH-7B78FBBA34CAA2</x:v>
      </x:c>
      <x:c r="B518" s="37" t="str">
        <x:v>VAR-54927B71306123|EG-011|STORE</x:v>
      </x:c>
      <x:c r="C518" s="37" t="str">
        <x:v>VAR-54927B71306123</x:v>
      </x:c>
      <x:c r="D518" s="37" t="str">
        <x:v>MOD-DD10F3E2CE64BB</x:v>
      </x:c>
      <x:c r="E518" s="37" t="str">
        <x:v>Urbini Urbini Lightweight Stroller Travel system</x:v>
      </x:c>
      <x:c r="F518" s="37" t="str">
        <x:v>الأطفال والأمومة</x:v>
      </x:c>
      <x:c r="G518" s="37" t="str">
        <x:v>عربات أطفال</x:v>
      </x:c>
      <x:c r="H518" s="37" t="str">
        <x:v>Urbini</x:v>
      </x:c>
      <x:c r="I518" s="37" t="str">
        <x:v>Urbini Lightweight Stroller</x:v>
      </x:c>
      <x:c r="J518" s="37" t="str">
        <x:v>Travel system</x:v>
      </x:c>
      <x:c r="K518" s="37"/>
      <x:c r="L518" s="37"/>
      <x:c r="M518" s="37"/>
      <x:c r="N518" s="37"/>
      <x:c r="O518" s="37"/>
      <x:c r="P518" s="37" t="str">
        <x:v>EG-011</x:v>
      </x:c>
      <x:c r="Q518" s="37" t="str">
        <x:v>OurKids</x:v>
      </x:c>
      <x:c r="R518" s="37" t="str">
        <x:v>سلسلة متخصصة</x:v>
      </x:c>
      <x:c r="S518" s="37" t="str">
        <x:v>A</x:v>
      </x:c>
      <x:c r="T518" s="37"/>
      <x:c r="U518" s="37"/>
      <x:c r="V518" s="37"/>
      <x:c r="W518" s="37" t="str">
        <x:v>https://shop-ourkids.com/products/baby-stroller-2</x:v>
      </x:c>
      <x:c r="X518" s="37" t="str">
        <x:v>رابط منتج مباشر</x:v>
      </x:c>
      <x:c r="Y518" s="37" t="str">
        <x:v>EGP</x:v>
      </x:c>
      <x:c r="Z518" s="56"/>
      <x:c r="AA518" s="56"/>
      <x:c r="AB518" s="56" t="str">
        <x:f>IF(OR(Z518="",AA518=""),"",MAX(0,AA518-Z518))</x:f>
      </x:c>
      <x:c r="AC518" s="58" t="str">
        <x:f>IF(OR(Z518="",AA518="",AA518=0),"",MAX(0,(AA518-Z518)/AA518))</x:f>
      </x:c>
      <x:c r="AD518" s="56"/>
      <x:c r="AE518" s="56" t="str">
        <x:f>IF(Z518="","",Z518+IF(AD518="",0,AD518))</x:f>
      </x:c>
      <x:c r="AF518" s="37" t="str">
        <x:f>IF(AD518="","",AD518=0)</x:f>
      </x:c>
      <x:c r="AG518" s="37"/>
      <x:c r="AH518" s="37"/>
      <x:c r="AI518" s="37"/>
      <x:c r="AJ518" s="37" t="str">
        <x:v>القاهرة</x:v>
      </x:c>
      <x:c r="AK518" s="37"/>
      <x:c r="AL518" s="37"/>
      <x:c r="AM518" s="37"/>
      <x:c r="AN518" s="37"/>
      <x:c r="AO518" s="37"/>
      <x:c r="AP518" s="37"/>
      <x:c r="AQ518" s="54" t="b">
        <x:v>1</x:v>
      </x:c>
      <x:c r="AR518" s="37"/>
      <x:c r="AS518" s="37" t="str">
        <x:v>صفحة منتج</x:v>
      </x:c>
      <x:c r="AT518" s="37" t="str">
        <x:v>عالية</x:v>
      </x:c>
      <x:c r="AU518" s="37" t="str">
        <x:v>retailer_product_page</x:v>
      </x:c>
      <x:c r="AV518" s="37" t="str">
        <x:v>HTML/JSON-LD</x:v>
      </x:c>
      <x:c r="AW518" s="37" t="str">
        <x:v>https://shop-ourkids.com/products/baby-stroller-2</x:v>
      </x:c>
      <x:c r="AX518" s="37" t="n">
        <x:v>1</x:v>
      </x:c>
      <x:c r="AY518" s="60" t="n">
        <x:v>46233</x:v>
      </x:c>
      <x:c r="AZ518" s="60"/>
      <x:c r="BA518" s="60"/>
      <x:c r="BB518" s="62" t="str">
        <x:f>IF(BA518="","",(NOW()-BA518)*24)</x:f>
      </x:c>
      <x:c r="BC518" s="37" t="str">
        <x:f>IF(BA518="","لم يُرصد",IF(BH518&lt;&gt;TRUE,"غير نشط",IF(BD518="فشل","فشل حالي",IF(BB518&lt;=12,"حديث",IF(BB518&lt;=24,"متأخر","قديم")))))</x:f>
        <x:v>لم يُرصد</x:v>
      </x:c>
      <x:c r="BD518" s="37" t="str">
        <x:v>بانتظار أول رصد سعر</x:v>
      </x:c>
      <x:c r="BE518" s="37" t="n">
        <x:v>0</x:v>
      </x:c>
      <x:c r="BF518" s="37"/>
      <x:c r="BG518" s="37"/>
      <x:c r="BH518" s="54" t="b">
        <x:v>1</x:v>
      </x:c>
      <x:c r="BI518" s="37" t="str">
        <x:v>جاهز لأول رصد</x:v>
      </x:c>
      <x:c r="BJ518" s="37" t="str"/>
      <x:c r="BK518" s="37"/>
      <x:c r="BL518" s="60" t="n">
        <x:v>46233</x:v>
      </x:c>
      <x:c r="BM518" s="60" t="n">
        <x:v>46233</x:v>
      </x:c>
    </x:row>
    <x:row r="519">
      <x:c r="A519" s="37" t="str">
        <x:v>CASH-B16EC624D0C6E0</x:v>
      </x:c>
      <x:c r="B519" s="37" t="str">
        <x:v>VAR-23F98596279176|EG-010|STORE</x:v>
      </x:c>
      <x:c r="C519" s="37" t="str">
        <x:v>VAR-23F98596279176</x:v>
      </x:c>
      <x:c r="D519" s="37" t="str">
        <x:v>MOD-7E295C8EFF07C2</x:v>
      </x:c>
      <x:c r="E519" s="37" t="str">
        <x:v>Chicco Akita Fix Group 1/2/3 | 12 شهرًا–12 سنة</x:v>
      </x:c>
      <x:c r="F519" s="37" t="str">
        <x:v>الأطفال والأمومة</x:v>
      </x:c>
      <x:c r="G519" s="37" t="str">
        <x:v>مقاعد سيارة للأطفال</x:v>
      </x:c>
      <x:c r="H519" s="37" t="str">
        <x:v>Chicco</x:v>
      </x:c>
      <x:c r="I519" s="37" t="str">
        <x:v>Akita Fix</x:v>
      </x:c>
      <x:c r="J519" s="37" t="str">
        <x:v>Group 1/2/3</x:v>
      </x:c>
      <x:c r="K519" s="37"/>
      <x:c r="L519" s="37"/>
      <x:c r="M519" s="37"/>
      <x:c r="N519" s="37"/>
      <x:c r="O519" s="37" t="str">
        <x:v>8058664125548</x:v>
      </x:c>
      <x:c r="P519" s="37" t="str">
        <x:v>EG-010</x:v>
      </x:c>
      <x:c r="Q519" s="37" t="str">
        <x:v>Hedeya</x:v>
      </x:c>
      <x:c r="R519" s="37" t="str">
        <x:v>سلسلة متخصصة</x:v>
      </x:c>
      <x:c r="S519" s="37" t="str">
        <x:v>A</x:v>
      </x:c>
      <x:c r="T519" s="37"/>
      <x:c r="U519" s="37"/>
      <x:c r="V519" s="37"/>
      <x:c r="W519" s="37" t="str">
        <x:v>https://hedeya.com/products/8058664125548-chicco-akita-car-seat</x:v>
      </x:c>
      <x:c r="X519" s="37" t="str">
        <x:v>رابط منتج مباشر</x:v>
      </x:c>
      <x:c r="Y519" s="37" t="str">
        <x:v>EGP</x:v>
      </x:c>
      <x:c r="Z519" s="56"/>
      <x:c r="AA519" s="56"/>
      <x:c r="AB519" s="56" t="str">
        <x:f>IF(OR(Z519="",AA519=""),"",MAX(0,AA519-Z519))</x:f>
      </x:c>
      <x:c r="AC519" s="58" t="str">
        <x:f>IF(OR(Z519="",AA519="",AA519=0),"",MAX(0,(AA519-Z519)/AA519))</x:f>
      </x:c>
      <x:c r="AD519" s="56"/>
      <x:c r="AE519" s="56" t="str">
        <x:f>IF(Z519="","",Z519+IF(AD519="",0,AD519))</x:f>
      </x:c>
      <x:c r="AF519" s="37" t="str">
        <x:f>IF(AD519="","",AD519=0)</x:f>
      </x:c>
      <x:c r="AG519" s="37"/>
      <x:c r="AH519" s="37"/>
      <x:c r="AI519" s="37"/>
      <x:c r="AJ519" s="37" t="str">
        <x:v>القاهرة</x:v>
      </x:c>
      <x:c r="AK519" s="37"/>
      <x:c r="AL519" s="37"/>
      <x:c r="AM519" s="37"/>
      <x:c r="AN519" s="37"/>
      <x:c r="AO519" s="37"/>
      <x:c r="AP519" s="37"/>
      <x:c r="AQ519" s="54" t="b">
        <x:v>1</x:v>
      </x:c>
      <x:c r="AR519" s="37"/>
      <x:c r="AS519" s="37" t="str">
        <x:v>صفحة منتج</x:v>
      </x:c>
      <x:c r="AT519" s="37" t="str">
        <x:v>عالية</x:v>
      </x:c>
      <x:c r="AU519" s="37" t="str">
        <x:v>retailer_product_page</x:v>
      </x:c>
      <x:c r="AV519" s="37" t="str">
        <x:v>HTML/JSON-LD</x:v>
      </x:c>
      <x:c r="AW519" s="37" t="str">
        <x:v>https://hedeya.com/products/8058664125548-chicco-akita-car-seat</x:v>
      </x:c>
      <x:c r="AX519" s="37" t="n">
        <x:v>1</x:v>
      </x:c>
      <x:c r="AY519" s="60" t="n">
        <x:v>46233</x:v>
      </x:c>
      <x:c r="AZ519" s="60"/>
      <x:c r="BA519" s="60"/>
      <x:c r="BB519" s="62" t="str">
        <x:f>IF(BA519="","",(NOW()-BA519)*24)</x:f>
      </x:c>
      <x:c r="BC519" s="37" t="str">
        <x:f>IF(BA519="","لم يُرصد",IF(BH519&lt;&gt;TRUE,"غير نشط",IF(BD519="فشل","فشل حالي",IF(BB519&lt;=12,"حديث",IF(BB519&lt;=24,"متأخر","قديم")))))</x:f>
        <x:v>لم يُرصد</x:v>
      </x:c>
      <x:c r="BD519" s="37" t="str">
        <x:v>بانتظار أول رصد سعر</x:v>
      </x:c>
      <x:c r="BE519" s="37" t="n">
        <x:v>0</x:v>
      </x:c>
      <x:c r="BF519" s="37"/>
      <x:c r="BG519" s="37"/>
      <x:c r="BH519" s="54" t="b">
        <x:v>1</x:v>
      </x:c>
      <x:c r="BI519" s="37" t="str">
        <x:v>جاهز لأول رصد</x:v>
      </x:c>
      <x:c r="BJ519" s="37" t="str"/>
      <x:c r="BK519" s="37"/>
      <x:c r="BL519" s="60" t="n">
        <x:v>46233</x:v>
      </x:c>
      <x:c r="BM519" s="60" t="n">
        <x:v>46233</x:v>
      </x:c>
    </x:row>
    <x:row r="520">
      <x:c r="A520" s="37" t="str">
        <x:v>CASH-CA8D03F4F39EAE</x:v>
      </x:c>
      <x:c r="B520" s="37" t="str">
        <x:v>VAR-B8FDC7282FC236|EG-010|STORE</x:v>
      </x:c>
      <x:c r="C520" s="37" t="str">
        <x:v>VAR-B8FDC7282FC236</x:v>
      </x:c>
      <x:c r="D520" s="37" t="str">
        <x:v>MOD-0C752D44FEF9DD</x:v>
      </x:c>
      <x:c r="E520" s="37" t="str">
        <x:v>Joie i-Level Signature Infant car seat | Eclipse</x:v>
      </x:c>
      <x:c r="F520" s="37" t="str">
        <x:v>الأطفال والأمومة</x:v>
      </x:c>
      <x:c r="G520" s="37" t="str">
        <x:v>مقاعد سيارة للأطفال</x:v>
      </x:c>
      <x:c r="H520" s="37" t="str">
        <x:v>Joie</x:v>
      </x:c>
      <x:c r="I520" s="37" t="str">
        <x:v>i-Level Signature</x:v>
      </x:c>
      <x:c r="J520" s="37" t="str">
        <x:v>Infant car seat</x:v>
      </x:c>
      <x:c r="K520" s="37"/>
      <x:c r="L520" s="37"/>
      <x:c r="M520" s="37" t="str">
        <x:v>Eclipse</x:v>
      </x:c>
      <x:c r="N520" s="37"/>
      <x:c r="O520" s="37" t="str">
        <x:v>5056080612867</x:v>
      </x:c>
      <x:c r="P520" s="37" t="str">
        <x:v>EG-010</x:v>
      </x:c>
      <x:c r="Q520" s="37" t="str">
        <x:v>Hedeya</x:v>
      </x:c>
      <x:c r="R520" s="37" t="str">
        <x:v>سلسلة متخصصة</x:v>
      </x:c>
      <x:c r="S520" s="37" t="str">
        <x:v>A</x:v>
      </x:c>
      <x:c r="T520" s="37"/>
      <x:c r="U520" s="37"/>
      <x:c r="V520" s="37"/>
      <x:c r="W520" s="37" t="str">
        <x:v>https://hedeya.com/products/5056080612867-i-level-car-seat-eclipse</x:v>
      </x:c>
      <x:c r="X520" s="37" t="str">
        <x:v>رابط منتج مباشر</x:v>
      </x:c>
      <x:c r="Y520" s="37" t="str">
        <x:v>EGP</x:v>
      </x:c>
      <x:c r="Z520" s="56"/>
      <x:c r="AA520" s="56"/>
      <x:c r="AB520" s="56" t="str">
        <x:f>IF(OR(Z520="",AA520=""),"",MAX(0,AA520-Z520))</x:f>
      </x:c>
      <x:c r="AC520" s="58" t="str">
        <x:f>IF(OR(Z520="",AA520="",AA520=0),"",MAX(0,(AA520-Z520)/AA520))</x:f>
      </x:c>
      <x:c r="AD520" s="56"/>
      <x:c r="AE520" s="56" t="str">
        <x:f>IF(Z520="","",Z520+IF(AD520="",0,AD520))</x:f>
      </x:c>
      <x:c r="AF520" s="37" t="str">
        <x:f>IF(AD520="","",AD520=0)</x:f>
      </x:c>
      <x:c r="AG520" s="37"/>
      <x:c r="AH520" s="37"/>
      <x:c r="AI520" s="37"/>
      <x:c r="AJ520" s="37" t="str">
        <x:v>القاهرة</x:v>
      </x:c>
      <x:c r="AK520" s="37"/>
      <x:c r="AL520" s="37"/>
      <x:c r="AM520" s="37"/>
      <x:c r="AN520" s="37"/>
      <x:c r="AO520" s="37"/>
      <x:c r="AP520" s="37"/>
      <x:c r="AQ520" s="54" t="b">
        <x:v>1</x:v>
      </x:c>
      <x:c r="AR520" s="37"/>
      <x:c r="AS520" s="37" t="str">
        <x:v>صفحة منتج</x:v>
      </x:c>
      <x:c r="AT520" s="37" t="str">
        <x:v>عالية</x:v>
      </x:c>
      <x:c r="AU520" s="37" t="str">
        <x:v>retailer_product_page</x:v>
      </x:c>
      <x:c r="AV520" s="37" t="str">
        <x:v>HTML/JSON-LD</x:v>
      </x:c>
      <x:c r="AW520" s="37" t="str">
        <x:v>https://hedeya.com/products/5056080612867-i-level-car-seat-eclipse</x:v>
      </x:c>
      <x:c r="AX520" s="37" t="n">
        <x:v>1</x:v>
      </x:c>
      <x:c r="AY520" s="60" t="n">
        <x:v>46233</x:v>
      </x:c>
      <x:c r="AZ520" s="60"/>
      <x:c r="BA520" s="60"/>
      <x:c r="BB520" s="62" t="str">
        <x:f>IF(BA520="","",(NOW()-BA520)*24)</x:f>
      </x:c>
      <x:c r="BC520" s="37" t="str">
        <x:f>IF(BA520="","لم يُرصد",IF(BH520&lt;&gt;TRUE,"غير نشط",IF(BD520="فشل","فشل حالي",IF(BB520&lt;=12,"حديث",IF(BB520&lt;=24,"متأخر","قديم")))))</x:f>
        <x:v>لم يُرصد</x:v>
      </x:c>
      <x:c r="BD520" s="37" t="str">
        <x:v>بانتظار أول رصد سعر</x:v>
      </x:c>
      <x:c r="BE520" s="37" t="n">
        <x:v>0</x:v>
      </x:c>
      <x:c r="BF520" s="37"/>
      <x:c r="BG520" s="37"/>
      <x:c r="BH520" s="54" t="b">
        <x:v>1</x:v>
      </x:c>
      <x:c r="BI520" s="37" t="str">
        <x:v>جاهز لأول رصد</x:v>
      </x:c>
      <x:c r="BJ520" s="37" t="str"/>
      <x:c r="BK520" s="37"/>
      <x:c r="BL520" s="60" t="n">
        <x:v>46233</x:v>
      </x:c>
      <x:c r="BM520" s="60" t="n">
        <x:v>46233</x:v>
      </x:c>
    </x:row>
    <x:row r="521">
      <x:c r="A521" s="37" t="str">
        <x:v>CASH-500B55CA6971DF</x:v>
      </x:c>
      <x:c r="B521" s="37" t="str">
        <x:v>VAR-FA8461525EFBDF|EG-011|STORE</x:v>
      </x:c>
      <x:c r="C521" s="37" t="str">
        <x:v>VAR-FA8461525EFBDF</x:v>
      </x:c>
      <x:c r="D521" s="37" t="str">
        <x:v>MOD-7A0418E2743682</x:v>
      </x:c>
      <x:c r="E521" s="37" t="str">
        <x:v>Joie i-Snug 2 Rearward-facing infant car seat | رضيع؛ القياس التفصيلي غير مذكور في مقتطف المصدر | Laurel</x:v>
      </x:c>
      <x:c r="F521" s="37" t="str">
        <x:v>الأطفال والأمومة</x:v>
      </x:c>
      <x:c r="G521" s="37" t="str">
        <x:v>مقاعد سيارة للأطفال</x:v>
      </x:c>
      <x:c r="H521" s="37" t="str">
        <x:v>Joie</x:v>
      </x:c>
      <x:c r="I521" s="37" t="str">
        <x:v>i-Snug 2</x:v>
      </x:c>
      <x:c r="J521" s="37" t="str">
        <x:v>Rearward-facing infant car seat</x:v>
      </x:c>
      <x:c r="K521" s="37"/>
      <x:c r="L521" s="37"/>
      <x:c r="M521" s="37" t="str">
        <x:v>Laurel</x:v>
      </x:c>
      <x:c r="N521" s="37"/>
      <x:c r="O521" s="37"/>
      <x:c r="P521" s="37" t="str">
        <x:v>EG-011</x:v>
      </x:c>
      <x:c r="Q521" s="37" t="str">
        <x:v>OurKids</x:v>
      </x:c>
      <x:c r="R521" s="37" t="str">
        <x:v>سلسلة متخصصة</x:v>
      </x:c>
      <x:c r="S521" s="37" t="str">
        <x:v>A</x:v>
      </x:c>
      <x:c r="T521" s="37"/>
      <x:c r="U521" s="37"/>
      <x:c r="V521" s="37"/>
      <x:c r="W521" s="37" t="str">
        <x:v>https://shop-ourkids.com/products/%D9%83%D8%B1%D8%B3%D9%89-%D8%B3%D9%8A%D8%A7%D8%B1%D9%87-%D8%A7%D9%89-%D8%B3%D9%86%D8%A7%D8%AC-%D8%AA%D9%88-laurel</x:v>
      </x:c>
      <x:c r="X521" s="37" t="str">
        <x:v>رابط منتج مباشر</x:v>
      </x:c>
      <x:c r="Y521" s="37" t="str">
        <x:v>EGP</x:v>
      </x:c>
      <x:c r="Z521" s="56"/>
      <x:c r="AA521" s="56"/>
      <x:c r="AB521" s="56" t="str">
        <x:f>IF(OR(Z521="",AA521=""),"",MAX(0,AA521-Z521))</x:f>
      </x:c>
      <x:c r="AC521" s="58" t="str">
        <x:f>IF(OR(Z521="",AA521="",AA521=0),"",MAX(0,(AA521-Z521)/AA521))</x:f>
      </x:c>
      <x:c r="AD521" s="56"/>
      <x:c r="AE521" s="56" t="str">
        <x:f>IF(Z521="","",Z521+IF(AD521="",0,AD521))</x:f>
      </x:c>
      <x:c r="AF521" s="37" t="str">
        <x:f>IF(AD521="","",AD521=0)</x:f>
      </x:c>
      <x:c r="AG521" s="37"/>
      <x:c r="AH521" s="37"/>
      <x:c r="AI521" s="37"/>
      <x:c r="AJ521" s="37" t="str">
        <x:v>القاهرة</x:v>
      </x:c>
      <x:c r="AK521" s="37"/>
      <x:c r="AL521" s="37"/>
      <x:c r="AM521" s="37"/>
      <x:c r="AN521" s="37"/>
      <x:c r="AO521" s="37"/>
      <x:c r="AP521" s="37"/>
      <x:c r="AQ521" s="54" t="b">
        <x:v>1</x:v>
      </x:c>
      <x:c r="AR521" s="37"/>
      <x:c r="AS521" s="37" t="str">
        <x:v>صفحة منتج</x:v>
      </x:c>
      <x:c r="AT521" s="37" t="str">
        <x:v>عالية</x:v>
      </x:c>
      <x:c r="AU521" s="37" t="str">
        <x:v>retailer_product_page</x:v>
      </x:c>
      <x:c r="AV521" s="37" t="str">
        <x:v>HTML/JSON-LD</x:v>
      </x:c>
      <x:c r="AW521" s="37" t="str">
        <x:v>https://shop-ourkids.com/products/%D9%83%D8%B1%D8%B3%D9%89-%D8%B3%D9%8A%D8%A7%D8%B1%D9%87-%D8%A7%D9%89-%D8%B3%D9%86%D8%A7%D8%AC-%D8%AA%D9%88-laurel</x:v>
      </x:c>
      <x:c r="AX521" s="37" t="n">
        <x:v>1</x:v>
      </x:c>
      <x:c r="AY521" s="60" t="n">
        <x:v>46233</x:v>
      </x:c>
      <x:c r="AZ521" s="60"/>
      <x:c r="BA521" s="60"/>
      <x:c r="BB521" s="62" t="str">
        <x:f>IF(BA521="","",(NOW()-BA521)*24)</x:f>
      </x:c>
      <x:c r="BC521" s="37" t="str">
        <x:f>IF(BA521="","لم يُرصد",IF(BH521&lt;&gt;TRUE,"غير نشط",IF(BD521="فشل","فشل حالي",IF(BB521&lt;=12,"حديث",IF(BB521&lt;=24,"متأخر","قديم")))))</x:f>
        <x:v>لم يُرصد</x:v>
      </x:c>
      <x:c r="BD521" s="37" t="str">
        <x:v>بانتظار أول رصد سعر</x:v>
      </x:c>
      <x:c r="BE521" s="37" t="n">
        <x:v>0</x:v>
      </x:c>
      <x:c r="BF521" s="37"/>
      <x:c r="BG521" s="37"/>
      <x:c r="BH521" s="54" t="b">
        <x:v>1</x:v>
      </x:c>
      <x:c r="BI521" s="37" t="str">
        <x:v>جاهز لأول رصد</x:v>
      </x:c>
      <x:c r="BJ521" s="37" t="str"/>
      <x:c r="BK521" s="37"/>
      <x:c r="BL521" s="60" t="n">
        <x:v>46233</x:v>
      </x:c>
      <x:c r="BM521" s="60" t="n">
        <x:v>46233</x:v>
      </x:c>
    </x:row>
    <x:row r="522">
      <x:c r="A522" s="37" t="str">
        <x:v>CASH-18CDA88AF36D4A</x:v>
      </x:c>
      <x:c r="B522" s="37" t="str">
        <x:v>VAR-2F1362AFFC72BA|EG-011|STORE</x:v>
      </x:c>
      <x:c r="C522" s="37" t="str">
        <x:v>VAR-2F1362AFFC72BA</x:v>
      </x:c>
      <x:c r="D522" s="37" t="str">
        <x:v>MOD-EC0BE63F0EDC8C</x:v>
      </x:c>
      <x:c r="E522" s="37" t="str">
        <x:v>Joie Stages Group 0+/1/2 | من حديث الولادة إلى الطفل الصغير | Coal Black</x:v>
      </x:c>
      <x:c r="F522" s="37" t="str">
        <x:v>الأطفال والأمومة</x:v>
      </x:c>
      <x:c r="G522" s="37" t="str">
        <x:v>مقاعد سيارة للأطفال</x:v>
      </x:c>
      <x:c r="H522" s="37" t="str">
        <x:v>Joie</x:v>
      </x:c>
      <x:c r="I522" s="37" t="str">
        <x:v>Stages</x:v>
      </x:c>
      <x:c r="J522" s="37" t="str">
        <x:v>Group 0+/1/2</x:v>
      </x:c>
      <x:c r="K522" s="37"/>
      <x:c r="L522" s="37"/>
      <x:c r="M522" s="37" t="str">
        <x:v>Coal Black</x:v>
      </x:c>
      <x:c r="N522" s="37"/>
      <x:c r="O522" s="37" t="str">
        <x:v>5056080605814</x:v>
      </x:c>
      <x:c r="P522" s="37" t="str">
        <x:v>EG-011</x:v>
      </x:c>
      <x:c r="Q522" s="37" t="str">
        <x:v>OurKids</x:v>
      </x:c>
      <x:c r="R522" s="37" t="str">
        <x:v>سلسلة متخصصة</x:v>
      </x:c>
      <x:c r="S522" s="37" t="str">
        <x:v>A</x:v>
      </x:c>
      <x:c r="T522" s="37"/>
      <x:c r="U522" s="37"/>
      <x:c r="V522" s="37"/>
      <x:c r="W522" s="37" t="str">
        <x:v>https://shop-ourkids.com/products/5056080605814</x:v>
      </x:c>
      <x:c r="X522" s="37" t="str">
        <x:v>رابط منتج مباشر</x:v>
      </x:c>
      <x:c r="Y522" s="37" t="str">
        <x:v>EGP</x:v>
      </x:c>
      <x:c r="Z522" s="56"/>
      <x:c r="AA522" s="56"/>
      <x:c r="AB522" s="56" t="str">
        <x:f>IF(OR(Z522="",AA522=""),"",MAX(0,AA522-Z522))</x:f>
      </x:c>
      <x:c r="AC522" s="58" t="str">
        <x:f>IF(OR(Z522="",AA522="",AA522=0),"",MAX(0,(AA522-Z522)/AA522))</x:f>
      </x:c>
      <x:c r="AD522" s="56"/>
      <x:c r="AE522" s="56" t="str">
        <x:f>IF(Z522="","",Z522+IF(AD522="",0,AD522))</x:f>
      </x:c>
      <x:c r="AF522" s="37" t="str">
        <x:f>IF(AD522="","",AD522=0)</x:f>
      </x:c>
      <x:c r="AG522" s="37"/>
      <x:c r="AH522" s="37"/>
      <x:c r="AI522" s="37"/>
      <x:c r="AJ522" s="37" t="str">
        <x:v>القاهرة</x:v>
      </x:c>
      <x:c r="AK522" s="37"/>
      <x:c r="AL522" s="37"/>
      <x:c r="AM522" s="37"/>
      <x:c r="AN522" s="37"/>
      <x:c r="AO522" s="37"/>
      <x:c r="AP522" s="37"/>
      <x:c r="AQ522" s="54" t="b">
        <x:v>1</x:v>
      </x:c>
      <x:c r="AR522" s="37"/>
      <x:c r="AS522" s="37" t="str">
        <x:v>صفحة منتج</x:v>
      </x:c>
      <x:c r="AT522" s="37" t="str">
        <x:v>عالية</x:v>
      </x:c>
      <x:c r="AU522" s="37" t="str">
        <x:v>retailer_product_page</x:v>
      </x:c>
      <x:c r="AV522" s="37" t="str">
        <x:v>HTML/JSON-LD</x:v>
      </x:c>
      <x:c r="AW522" s="37" t="str">
        <x:v>https://shop-ourkids.com/products/5056080605814</x:v>
      </x:c>
      <x:c r="AX522" s="37" t="n">
        <x:v>1</x:v>
      </x:c>
      <x:c r="AY522" s="60" t="n">
        <x:v>46233</x:v>
      </x:c>
      <x:c r="AZ522" s="60"/>
      <x:c r="BA522" s="60"/>
      <x:c r="BB522" s="62" t="str">
        <x:f>IF(BA522="","",(NOW()-BA522)*24)</x:f>
      </x:c>
      <x:c r="BC522" s="37" t="str">
        <x:f>IF(BA522="","لم يُرصد",IF(BH522&lt;&gt;TRUE,"غير نشط",IF(BD522="فشل","فشل حالي",IF(BB522&lt;=12,"حديث",IF(BB522&lt;=24,"متأخر","قديم")))))</x:f>
        <x:v>لم يُرصد</x:v>
      </x:c>
      <x:c r="BD522" s="37" t="str">
        <x:v>بانتظار أول رصد سعر</x:v>
      </x:c>
      <x:c r="BE522" s="37" t="n">
        <x:v>0</x:v>
      </x:c>
      <x:c r="BF522" s="37"/>
      <x:c r="BG522" s="37"/>
      <x:c r="BH522" s="54" t="b">
        <x:v>1</x:v>
      </x:c>
      <x:c r="BI522" s="37" t="str">
        <x:v>جاهز لأول رصد</x:v>
      </x:c>
      <x:c r="BJ522" s="37" t="str"/>
      <x:c r="BK522" s="37"/>
      <x:c r="BL522" s="60" t="n">
        <x:v>46233</x:v>
      </x:c>
      <x:c r="BM522" s="60" t="n">
        <x:v>46233</x:v>
      </x:c>
    </x:row>
    <x:row r="523">
      <x:c r="A523" s="37" t="str">
        <x:v>CASH-B6490C29113307</x:v>
      </x:c>
      <x:c r="B523" s="37" t="str">
        <x:v>VAR-16FB73DAD70246|EG-011|STORE</x:v>
      </x:c>
      <x:c r="C523" s="37" t="str">
        <x:v>VAR-16FB73DAD70246</x:v>
      </x:c>
      <x:c r="D523" s="37" t="str">
        <x:v>MOD-EC0BE63F0EDC8C</x:v>
      </x:c>
      <x:c r="E523" s="37" t="str">
        <x:v>Joie Stages Group 0+/1/2 | من حديث الولادة إلى الطفل الصغير | Gray</x:v>
      </x:c>
      <x:c r="F523" s="37" t="str">
        <x:v>الأطفال والأمومة</x:v>
      </x:c>
      <x:c r="G523" s="37" t="str">
        <x:v>مقاعد سيارة للأطفال</x:v>
      </x:c>
      <x:c r="H523" s="37" t="str">
        <x:v>Joie</x:v>
      </x:c>
      <x:c r="I523" s="37" t="str">
        <x:v>Stages</x:v>
      </x:c>
      <x:c r="J523" s="37" t="str">
        <x:v>Group 0+/1/2</x:v>
      </x:c>
      <x:c r="K523" s="37"/>
      <x:c r="L523" s="37"/>
      <x:c r="M523" s="37" t="str">
        <x:v>Gray</x:v>
      </x:c>
      <x:c r="N523" s="37"/>
      <x:c r="O523" s="37" t="str">
        <x:v>5056080605791</x:v>
      </x:c>
      <x:c r="P523" s="37" t="str">
        <x:v>EG-011</x:v>
      </x:c>
      <x:c r="Q523" s="37" t="str">
        <x:v>OurKids</x:v>
      </x:c>
      <x:c r="R523" s="37" t="str">
        <x:v>سلسلة متخصصة</x:v>
      </x:c>
      <x:c r="S523" s="37" t="str">
        <x:v>A</x:v>
      </x:c>
      <x:c r="T523" s="37"/>
      <x:c r="U523" s="37"/>
      <x:c r="V523" s="37"/>
      <x:c r="W523" s="37" t="str">
        <x:v>https://shop-ourkids.com/products/5056080605791</x:v>
      </x:c>
      <x:c r="X523" s="37" t="str">
        <x:v>رابط منتج مباشر</x:v>
      </x:c>
      <x:c r="Y523" s="37" t="str">
        <x:v>EGP</x:v>
      </x:c>
      <x:c r="Z523" s="56"/>
      <x:c r="AA523" s="56"/>
      <x:c r="AB523" s="56" t="str">
        <x:f>IF(OR(Z523="",AA523=""),"",MAX(0,AA523-Z523))</x:f>
      </x:c>
      <x:c r="AC523" s="58" t="str">
        <x:f>IF(OR(Z523="",AA523="",AA523=0),"",MAX(0,(AA523-Z523)/AA523))</x:f>
      </x:c>
      <x:c r="AD523" s="56"/>
      <x:c r="AE523" s="56" t="str">
        <x:f>IF(Z523="","",Z523+IF(AD523="",0,AD523))</x:f>
      </x:c>
      <x:c r="AF523" s="37" t="str">
        <x:f>IF(AD523="","",AD523=0)</x:f>
      </x:c>
      <x:c r="AG523" s="37"/>
      <x:c r="AH523" s="37"/>
      <x:c r="AI523" s="37"/>
      <x:c r="AJ523" s="37" t="str">
        <x:v>القاهرة</x:v>
      </x:c>
      <x:c r="AK523" s="37"/>
      <x:c r="AL523" s="37"/>
      <x:c r="AM523" s="37"/>
      <x:c r="AN523" s="37"/>
      <x:c r="AO523" s="37"/>
      <x:c r="AP523" s="37"/>
      <x:c r="AQ523" s="54" t="b">
        <x:v>1</x:v>
      </x:c>
      <x:c r="AR523" s="37"/>
      <x:c r="AS523" s="37" t="str">
        <x:v>صفحة منتج</x:v>
      </x:c>
      <x:c r="AT523" s="37" t="str">
        <x:v>عالية</x:v>
      </x:c>
      <x:c r="AU523" s="37" t="str">
        <x:v>retailer_product_page</x:v>
      </x:c>
      <x:c r="AV523" s="37" t="str">
        <x:v>HTML/JSON-LD</x:v>
      </x:c>
      <x:c r="AW523" s="37" t="str">
        <x:v>https://shop-ourkids.com/products/5056080605791</x:v>
      </x:c>
      <x:c r="AX523" s="37" t="n">
        <x:v>1</x:v>
      </x:c>
      <x:c r="AY523" s="60" t="n">
        <x:v>46233</x:v>
      </x:c>
      <x:c r="AZ523" s="60"/>
      <x:c r="BA523" s="60"/>
      <x:c r="BB523" s="62" t="str">
        <x:f>IF(BA523="","",(NOW()-BA523)*24)</x:f>
      </x:c>
      <x:c r="BC523" s="37" t="str">
        <x:f>IF(BA523="","لم يُرصد",IF(BH523&lt;&gt;TRUE,"غير نشط",IF(BD523="فشل","فشل حالي",IF(BB523&lt;=12,"حديث",IF(BB523&lt;=24,"متأخر","قديم")))))</x:f>
        <x:v>لم يُرصد</x:v>
      </x:c>
      <x:c r="BD523" s="37" t="str">
        <x:v>بانتظار أول رصد سعر</x:v>
      </x:c>
      <x:c r="BE523" s="37" t="n">
        <x:v>0</x:v>
      </x:c>
      <x:c r="BF523" s="37"/>
      <x:c r="BG523" s="37"/>
      <x:c r="BH523" s="54" t="b">
        <x:v>1</x:v>
      </x:c>
      <x:c r="BI523" s="37" t="str">
        <x:v>جاهز لأول رصد</x:v>
      </x:c>
      <x:c r="BJ523" s="37" t="str"/>
      <x:c r="BK523" s="37"/>
      <x:c r="BL523" s="60" t="n">
        <x:v>46233</x:v>
      </x:c>
      <x:c r="BM523" s="60" t="n">
        <x:v>46233</x:v>
      </x:c>
    </x:row>
    <x:row r="524">
      <x:c r="A524" s="37" t="str">
        <x:v>CASH-145FCDD3F0C459</x:v>
      </x:c>
      <x:c r="B524" s="37" t="str">
        <x:v>VAR-B252D357E9714D|EG-011|STORE</x:v>
      </x:c>
      <x:c r="C524" s="37" t="str">
        <x:v>VAR-B252D357E9714D</x:v>
      </x:c>
      <x:c r="D524" s="37" t="str">
        <x:v>MOD-30CA46323A3A40</x:v>
      </x:c>
      <x:c r="E524" s="37" t="str">
        <x:v>Kidilo 964 360° rotation / ISOFIX | ينمو مع الطفل؛ النطاق غير مذكور في مقتطف المصدر | Dark Grey</x:v>
      </x:c>
      <x:c r="F524" s="37" t="str">
        <x:v>الأطفال والأمومة</x:v>
      </x:c>
      <x:c r="G524" s="37" t="str">
        <x:v>مقاعد سيارة للأطفال</x:v>
      </x:c>
      <x:c r="H524" s="37" t="str">
        <x:v>Kidilo</x:v>
      </x:c>
      <x:c r="I524" s="37" t="str">
        <x:v>964</x:v>
      </x:c>
      <x:c r="J524" s="37" t="str">
        <x:v>360° rotation / ISOFIX</x:v>
      </x:c>
      <x:c r="K524" s="37"/>
      <x:c r="L524" s="37"/>
      <x:c r="M524" s="37" t="str">
        <x:v>Dark Grey</x:v>
      </x:c>
      <x:c r="N524" s="37"/>
      <x:c r="O524" s="37"/>
      <x:c r="P524" s="37" t="str">
        <x:v>EG-011</x:v>
      </x:c>
      <x:c r="Q524" s="37" t="str">
        <x:v>OurKids</x:v>
      </x:c>
      <x:c r="R524" s="37" t="str">
        <x:v>سلسلة متخصصة</x:v>
      </x:c>
      <x:c r="S524" s="37" t="str">
        <x:v>A</x:v>
      </x:c>
      <x:c r="T524" s="37"/>
      <x:c r="U524" s="37"/>
      <x:c r="V524" s="37"/>
      <x:c r="W524" s="37" t="str">
        <x:v>https://shop-ourkids.com/products/946-baby-seat</x:v>
      </x:c>
      <x:c r="X524" s="37" t="str">
        <x:v>رابط منتج مباشر</x:v>
      </x:c>
      <x:c r="Y524" s="37" t="str">
        <x:v>EGP</x:v>
      </x:c>
      <x:c r="Z524" s="56"/>
      <x:c r="AA524" s="56"/>
      <x:c r="AB524" s="56" t="str">
        <x:f>IF(OR(Z524="",AA524=""),"",MAX(0,AA524-Z524))</x:f>
      </x:c>
      <x:c r="AC524" s="58" t="str">
        <x:f>IF(OR(Z524="",AA524="",AA524=0),"",MAX(0,(AA524-Z524)/AA524))</x:f>
      </x:c>
      <x:c r="AD524" s="56"/>
      <x:c r="AE524" s="56" t="str">
        <x:f>IF(Z524="","",Z524+IF(AD524="",0,AD524))</x:f>
      </x:c>
      <x:c r="AF524" s="37" t="str">
        <x:f>IF(AD524="","",AD524=0)</x:f>
      </x:c>
      <x:c r="AG524" s="37"/>
      <x:c r="AH524" s="37"/>
      <x:c r="AI524" s="37"/>
      <x:c r="AJ524" s="37" t="str">
        <x:v>القاهرة</x:v>
      </x:c>
      <x:c r="AK524" s="37"/>
      <x:c r="AL524" s="37"/>
      <x:c r="AM524" s="37"/>
      <x:c r="AN524" s="37"/>
      <x:c r="AO524" s="37"/>
      <x:c r="AP524" s="37"/>
      <x:c r="AQ524" s="54" t="b">
        <x:v>1</x:v>
      </x:c>
      <x:c r="AR524" s="37"/>
      <x:c r="AS524" s="37" t="str">
        <x:v>صفحة منتج</x:v>
      </x:c>
      <x:c r="AT524" s="37" t="str">
        <x:v>عالية</x:v>
      </x:c>
      <x:c r="AU524" s="37" t="str">
        <x:v>retailer_product_page</x:v>
      </x:c>
      <x:c r="AV524" s="37" t="str">
        <x:v>HTML/JSON-LD</x:v>
      </x:c>
      <x:c r="AW524" s="37" t="str">
        <x:v>https://shop-ourkids.com/products/946-baby-seat</x:v>
      </x:c>
      <x:c r="AX524" s="37" t="n">
        <x:v>1</x:v>
      </x:c>
      <x:c r="AY524" s="60" t="n">
        <x:v>46233</x:v>
      </x:c>
      <x:c r="AZ524" s="60"/>
      <x:c r="BA524" s="60"/>
      <x:c r="BB524" s="62" t="str">
        <x:f>IF(BA524="","",(NOW()-BA524)*24)</x:f>
      </x:c>
      <x:c r="BC524" s="37" t="str">
        <x:f>IF(BA524="","لم يُرصد",IF(BH524&lt;&gt;TRUE,"غير نشط",IF(BD524="فشل","فشل حالي",IF(BB524&lt;=12,"حديث",IF(BB524&lt;=24,"متأخر","قديم")))))</x:f>
        <x:v>لم يُرصد</x:v>
      </x:c>
      <x:c r="BD524" s="37" t="str">
        <x:v>بانتظار أول رصد سعر</x:v>
      </x:c>
      <x:c r="BE524" s="37" t="n">
        <x:v>0</x:v>
      </x:c>
      <x:c r="BF524" s="37"/>
      <x:c r="BG524" s="37"/>
      <x:c r="BH524" s="54" t="b">
        <x:v>1</x:v>
      </x:c>
      <x:c r="BI524" s="37" t="str">
        <x:v>جاهز لأول رصد</x:v>
      </x:c>
      <x:c r="BJ524" s="37" t="str"/>
      <x:c r="BK524" s="37"/>
      <x:c r="BL524" s="60" t="n">
        <x:v>46233</x:v>
      </x:c>
      <x:c r="BM524" s="60" t="n">
        <x:v>46233</x:v>
      </x:c>
    </x:row>
    <x:row r="525">
      <x:c r="A525" s="37" t="str">
        <x:v>CASH-157008B2D00AB5</x:v>
      </x:c>
      <x:c r="B525" s="37" t="str">
        <x:v>VAR-E20750784D622D|EG-011|STORE</x:v>
      </x:c>
      <x:c r="C525" s="37" t="str">
        <x:v>VAR-E20750784D622D</x:v>
      </x:c>
      <x:c r="D525" s="37" t="str">
        <x:v>MOD-E56250FD04CE9C</x:v>
      </x:c>
      <x:c r="E525" s="37" t="str">
        <x:v>Maller Maller Baby Car Seat Lightweight baby car seat | Baby Blue/Grey</x:v>
      </x:c>
      <x:c r="F525" s="37" t="str">
        <x:v>الأطفال والأمومة</x:v>
      </x:c>
      <x:c r="G525" s="37" t="str">
        <x:v>مقاعد سيارة للأطفال</x:v>
      </x:c>
      <x:c r="H525" s="37" t="str">
        <x:v>Maller</x:v>
      </x:c>
      <x:c r="I525" s="37" t="str">
        <x:v>Maller Baby Car Seat</x:v>
      </x:c>
      <x:c r="J525" s="37" t="str">
        <x:v>Lightweight baby car seat</x:v>
      </x:c>
      <x:c r="K525" s="37"/>
      <x:c r="L525" s="37"/>
      <x:c r="M525" s="37" t="str">
        <x:v>Baby Blue/Grey</x:v>
      </x:c>
      <x:c r="N525" s="37"/>
      <x:c r="O525" s="37"/>
      <x:c r="P525" s="37" t="str">
        <x:v>EG-011</x:v>
      </x:c>
      <x:c r="Q525" s="37" t="str">
        <x:v>OurKids</x:v>
      </x:c>
      <x:c r="R525" s="37" t="str">
        <x:v>سلسلة متخصصة</x:v>
      </x:c>
      <x:c r="S525" s="37" t="str">
        <x:v>A</x:v>
      </x:c>
      <x:c r="T525" s="37"/>
      <x:c r="U525" s="37"/>
      <x:c r="V525" s="37"/>
      <x:c r="W525" s="37" t="str">
        <x:v>https://shop-ourkids.com/products/1001-%D9%83%D8%B1%D8%B3%D9%89-%D8%B3%D9%8A%D8%A7%D8%B1%D9%87-%D9%84%D8%A8%D9%86%D9%8A</x:v>
      </x:c>
      <x:c r="X525" s="37" t="str">
        <x:v>رابط منتج مباشر</x:v>
      </x:c>
      <x:c r="Y525" s="37" t="str">
        <x:v>EGP</x:v>
      </x:c>
      <x:c r="Z525" s="56"/>
      <x:c r="AA525" s="56"/>
      <x:c r="AB525" s="56" t="str">
        <x:f>IF(OR(Z525="",AA525=""),"",MAX(0,AA525-Z525))</x:f>
      </x:c>
      <x:c r="AC525" s="58" t="str">
        <x:f>IF(OR(Z525="",AA525="",AA525=0),"",MAX(0,(AA525-Z525)/AA525))</x:f>
      </x:c>
      <x:c r="AD525" s="56"/>
      <x:c r="AE525" s="56" t="str">
        <x:f>IF(Z525="","",Z525+IF(AD525="",0,AD525))</x:f>
      </x:c>
      <x:c r="AF525" s="37" t="str">
        <x:f>IF(AD525="","",AD525=0)</x:f>
      </x:c>
      <x:c r="AG525" s="37"/>
      <x:c r="AH525" s="37"/>
      <x:c r="AI525" s="37"/>
      <x:c r="AJ525" s="37" t="str">
        <x:v>القاهرة</x:v>
      </x:c>
      <x:c r="AK525" s="37"/>
      <x:c r="AL525" s="37"/>
      <x:c r="AM525" s="37"/>
      <x:c r="AN525" s="37"/>
      <x:c r="AO525" s="37"/>
      <x:c r="AP525" s="37"/>
      <x:c r="AQ525" s="54" t="b">
        <x:v>1</x:v>
      </x:c>
      <x:c r="AR525" s="37"/>
      <x:c r="AS525" s="37" t="str">
        <x:v>صفحة منتج</x:v>
      </x:c>
      <x:c r="AT525" s="37" t="str">
        <x:v>عالية</x:v>
      </x:c>
      <x:c r="AU525" s="37" t="str">
        <x:v>retailer_product_page</x:v>
      </x:c>
      <x:c r="AV525" s="37" t="str">
        <x:v>HTML/JSON-LD</x:v>
      </x:c>
      <x:c r="AW525" s="37" t="str">
        <x:v>https://shop-ourkids.com/products/1001-%D9%83%D8%B1%D8%B3%D9%89-%D8%B3%D9%8A%D8%A7%D8%B1%D9%87-%D9%84%D8%A8%D9%86%D9%8A</x:v>
      </x:c>
      <x:c r="AX525" s="37" t="n">
        <x:v>1</x:v>
      </x:c>
      <x:c r="AY525" s="60" t="n">
        <x:v>46233</x:v>
      </x:c>
      <x:c r="AZ525" s="60"/>
      <x:c r="BA525" s="60"/>
      <x:c r="BB525" s="62" t="str">
        <x:f>IF(BA525="","",(NOW()-BA525)*24)</x:f>
      </x:c>
      <x:c r="BC525" s="37" t="str">
        <x:f>IF(BA525="","لم يُرصد",IF(BH525&lt;&gt;TRUE,"غير نشط",IF(BD525="فشل","فشل حالي",IF(BB525&lt;=12,"حديث",IF(BB525&lt;=24,"متأخر","قديم")))))</x:f>
        <x:v>لم يُرصد</x:v>
      </x:c>
      <x:c r="BD525" s="37" t="str">
        <x:v>بانتظار أول رصد سعر</x:v>
      </x:c>
      <x:c r="BE525" s="37" t="n">
        <x:v>0</x:v>
      </x:c>
      <x:c r="BF525" s="37"/>
      <x:c r="BG525" s="37"/>
      <x:c r="BH525" s="54" t="b">
        <x:v>1</x:v>
      </x:c>
      <x:c r="BI525" s="37" t="str">
        <x:v>جاهز لأول رصد</x:v>
      </x:c>
      <x:c r="BJ525" s="37" t="str"/>
      <x:c r="BK525" s="37"/>
      <x:c r="BL525" s="60" t="n">
        <x:v>46233</x:v>
      </x:c>
      <x:c r="BM525" s="60" t="n">
        <x:v>46233</x:v>
      </x:c>
    </x:row>
    <x:row r="526">
      <x:c r="A526" s="37" t="str">
        <x:v>CASH-ABAFB569C9E458</x:v>
      </x:c>
      <x:c r="B526" s="37" t="str">
        <x:v>VAR-223A9F6BCC3BD4|EG-011|STORE</x:v>
      </x:c>
      <x:c r="C526" s="37" t="str">
        <x:v>VAR-223A9F6BCC3BD4</x:v>
      </x:c>
      <x:c r="D526" s="37" t="str">
        <x:v>MOD-E2DD39B359D268</x:v>
      </x:c>
      <x:c r="E526" s="37" t="str">
        <x:v>Petit Bebe Z8 Baby car seat | Purple</x:v>
      </x:c>
      <x:c r="F526" s="37" t="str">
        <x:v>الأطفال والأمومة</x:v>
      </x:c>
      <x:c r="G526" s="37" t="str">
        <x:v>مقاعد سيارة للأطفال</x:v>
      </x:c>
      <x:c r="H526" s="37" t="str">
        <x:v>Petit Bebe</x:v>
      </x:c>
      <x:c r="I526" s="37" t="str">
        <x:v>Z8</x:v>
      </x:c>
      <x:c r="J526" s="37" t="str">
        <x:v>Baby car seat</x:v>
      </x:c>
      <x:c r="K526" s="37"/>
      <x:c r="L526" s="37"/>
      <x:c r="M526" s="37" t="str">
        <x:v>Purple</x:v>
      </x:c>
      <x:c r="N526" s="37"/>
      <x:c r="O526" s="37"/>
      <x:c r="P526" s="37" t="str">
        <x:v>EG-011</x:v>
      </x:c>
      <x:c r="Q526" s="37" t="str">
        <x:v>OurKids</x:v>
      </x:c>
      <x:c r="R526" s="37" t="str">
        <x:v>سلسلة متخصصة</x:v>
      </x:c>
      <x:c r="S526" s="37" t="str">
        <x:v>A</x:v>
      </x:c>
      <x:c r="T526" s="37"/>
      <x:c r="U526" s="37"/>
      <x:c r="V526" s="37"/>
      <x:c r="W526" s="37" t="str">
        <x:v>https://shop-ourkids.com/products/z8-%D9%83%D8%B1%D8%B3%D9%8A-%D8%B3%D9%8A%D8%A7%D8%B1%D8%A9-%D8%A7%D9%83%D9%88%D8%A7%D8%AC%D8%B1%D9%8A%D9%86</x:v>
      </x:c>
      <x:c r="X526" s="37" t="str">
        <x:v>رابط منتج مباشر</x:v>
      </x:c>
      <x:c r="Y526" s="37" t="str">
        <x:v>EGP</x:v>
      </x:c>
      <x:c r="Z526" s="56"/>
      <x:c r="AA526" s="56"/>
      <x:c r="AB526" s="56" t="str">
        <x:f>IF(OR(Z526="",AA526=""),"",MAX(0,AA526-Z526))</x:f>
      </x:c>
      <x:c r="AC526" s="58" t="str">
        <x:f>IF(OR(Z526="",AA526="",AA526=0),"",MAX(0,(AA526-Z526)/AA526))</x:f>
      </x:c>
      <x:c r="AD526" s="56"/>
      <x:c r="AE526" s="56" t="str">
        <x:f>IF(Z526="","",Z526+IF(AD526="",0,AD526))</x:f>
      </x:c>
      <x:c r="AF526" s="37" t="str">
        <x:f>IF(AD526="","",AD526=0)</x:f>
      </x:c>
      <x:c r="AG526" s="37"/>
      <x:c r="AH526" s="37"/>
      <x:c r="AI526" s="37"/>
      <x:c r="AJ526" s="37" t="str">
        <x:v>القاهرة</x:v>
      </x:c>
      <x:c r="AK526" s="37"/>
      <x:c r="AL526" s="37"/>
      <x:c r="AM526" s="37"/>
      <x:c r="AN526" s="37"/>
      <x:c r="AO526" s="37"/>
      <x:c r="AP526" s="37"/>
      <x:c r="AQ526" s="54" t="b">
        <x:v>1</x:v>
      </x:c>
      <x:c r="AR526" s="37"/>
      <x:c r="AS526" s="37" t="str">
        <x:v>صفحة منتج</x:v>
      </x:c>
      <x:c r="AT526" s="37" t="str">
        <x:v>عالية</x:v>
      </x:c>
      <x:c r="AU526" s="37" t="str">
        <x:v>retailer_product_page</x:v>
      </x:c>
      <x:c r="AV526" s="37" t="str">
        <x:v>HTML/JSON-LD</x:v>
      </x:c>
      <x:c r="AW526" s="37" t="str">
        <x:v>https://shop-ourkids.com/products/z8-%D9%83%D8%B1%D8%B3%D9%8A-%D8%B3%D9%8A%D8%A7%D8%B1%D8%A9-%D8%A7%D9%83%D9%88%D8%A7%D8%AC%D8%B1%D9%8A%D9%86</x:v>
      </x:c>
      <x:c r="AX526" s="37" t="n">
        <x:v>1</x:v>
      </x:c>
      <x:c r="AY526" s="60" t="n">
        <x:v>46233</x:v>
      </x:c>
      <x:c r="AZ526" s="60"/>
      <x:c r="BA526" s="60"/>
      <x:c r="BB526" s="62" t="str">
        <x:f>IF(BA526="","",(NOW()-BA526)*24)</x:f>
      </x:c>
      <x:c r="BC526" s="37" t="str">
        <x:f>IF(BA526="","لم يُرصد",IF(BH526&lt;&gt;TRUE,"غير نشط",IF(BD526="فشل","فشل حالي",IF(BB526&lt;=12,"حديث",IF(BB526&lt;=24,"متأخر","قديم")))))</x:f>
        <x:v>لم يُرصد</x:v>
      </x:c>
      <x:c r="BD526" s="37" t="str">
        <x:v>بانتظار أول رصد سعر</x:v>
      </x:c>
      <x:c r="BE526" s="37" t="n">
        <x:v>0</x:v>
      </x:c>
      <x:c r="BF526" s="37"/>
      <x:c r="BG526" s="37"/>
      <x:c r="BH526" s="54" t="b">
        <x:v>1</x:v>
      </x:c>
      <x:c r="BI526" s="37" t="str">
        <x:v>جاهز لأول رصد</x:v>
      </x:c>
      <x:c r="BJ526" s="37" t="str"/>
      <x:c r="BK526" s="37"/>
      <x:c r="BL526" s="60" t="n">
        <x:v>46233</x:v>
      </x:c>
      <x:c r="BM526" s="60" t="n">
        <x:v>46233</x:v>
      </x:c>
    </x:row>
    <x:row r="527">
      <x:c r="A527" s="37" t="str">
        <x:v>CASH-BB42836FF5ABB5</x:v>
      </x:c>
      <x:c r="B527" s="37" t="str">
        <x:v>VAR-93DDE603D2CAF1|EG-012|STORE</x:v>
      </x:c>
      <x:c r="C527" s="37" t="str">
        <x:v>VAR-93DDE603D2CAF1</x:v>
      </x:c>
      <x:c r="D527" s="37" t="str">
        <x:v>MOD-9710BF6DAFEDF3</x:v>
      </x:c>
      <x:c r="E527" s="37" t="str">
        <x:v>ASUS ROG Ally 512GB | 512GB Storage | Standard | Windows | White</x:v>
      </x:c>
      <x:c r="F527" s="37" t="str">
        <x:v>الألعاب الإلكترونية</x:v>
      </x:c>
      <x:c r="G527" s="37" t="str">
        <x:v>أجهزة ألعاب محمولة</x:v>
      </x:c>
      <x:c r="H527" s="37" t="str">
        <x:v>ASUS</x:v>
      </x:c>
      <x:c r="I527" s="37" t="str">
        <x:v>ROG Ally</x:v>
      </x:c>
      <x:c r="J527" s="37" t="str">
        <x:v>512GB</x:v>
      </x:c>
      <x:c r="K527" s="37"/>
      <x:c r="L527" s="37" t="n">
        <x:v>512</x:v>
      </x:c>
      <x:c r="M527" s="37" t="str">
        <x:v>White</x:v>
      </x:c>
      <x:c r="N527" s="37"/>
      <x:c r="O527" s="37"/>
      <x:c r="P527" s="37" t="str">
        <x:v>EG-012</x:v>
      </x:c>
      <x:c r="Q527" s="37" t="str">
        <x:v>Games 2 Egypt</x:v>
      </x:c>
      <x:c r="R527" s="37" t="str">
        <x:v>سلسلة متخصصة</x:v>
      </x:c>
      <x:c r="S527" s="37" t="str">
        <x:v>A</x:v>
      </x:c>
      <x:c r="T527" s="37"/>
      <x:c r="U527" s="37"/>
      <x:c r="V527" s="37"/>
      <x:c r="W527" s="37" t="str">
        <x:v>https://www.games2egypt.com/Product/40249/asus-rog-ally-gaming-console-512gb</x:v>
      </x:c>
      <x:c r="X527" s="37" t="str">
        <x:v>رابط منتج مباشر</x:v>
      </x:c>
      <x:c r="Y527" s="37" t="str">
        <x:v>EGP</x:v>
      </x:c>
      <x:c r="Z527" s="56"/>
      <x:c r="AA527" s="56"/>
      <x:c r="AB527" s="56" t="str">
        <x:f>IF(OR(Z527="",AA527=""),"",MAX(0,AA527-Z527))</x:f>
      </x:c>
      <x:c r="AC527" s="58" t="str">
        <x:f>IF(OR(Z527="",AA527="",AA527=0),"",MAX(0,(AA527-Z527)/AA527))</x:f>
      </x:c>
      <x:c r="AD527" s="56"/>
      <x:c r="AE527" s="56" t="str">
        <x:f>IF(Z527="","",Z527+IF(AD527="",0,AD527))</x:f>
      </x:c>
      <x:c r="AF527" s="37" t="str">
        <x:f>IF(AD527="","",AD527=0)</x:f>
      </x:c>
      <x:c r="AG527" s="37"/>
      <x:c r="AH527" s="37"/>
      <x:c r="AI527" s="37"/>
      <x:c r="AJ527" s="37" t="str">
        <x:v>القاهرة</x:v>
      </x:c>
      <x:c r="AK527" s="37"/>
      <x:c r="AL527" s="37"/>
      <x:c r="AM527" s="37"/>
      <x:c r="AN527" s="37"/>
      <x:c r="AO527" s="37"/>
      <x:c r="AP527" s="37"/>
      <x:c r="AQ527" s="54" t="b">
        <x:v>1</x:v>
      </x:c>
      <x:c r="AR527" s="37"/>
      <x:c r="AS527" s="37" t="str">
        <x:v>صفحة منتج</x:v>
      </x:c>
      <x:c r="AT527" s="37" t="str">
        <x:v>عالية</x:v>
      </x:c>
      <x:c r="AU527" s="37" t="str">
        <x:v>retailer_product_page</x:v>
      </x:c>
      <x:c r="AV527" s="37" t="str">
        <x:v>HTML/JSON-LD</x:v>
      </x:c>
      <x:c r="AW527" s="37" t="str">
        <x:v>https://www.games2egypt.com/Product/40249/asus-rog-ally-gaming-console-512gb</x:v>
      </x:c>
      <x:c r="AX527" s="37" t="n">
        <x:v>1</x:v>
      </x:c>
      <x:c r="AY527" s="60" t="n">
        <x:v>46233</x:v>
      </x:c>
      <x:c r="AZ527" s="60"/>
      <x:c r="BA527" s="60"/>
      <x:c r="BB527" s="62" t="str">
        <x:f>IF(BA527="","",(NOW()-BA527)*24)</x:f>
      </x:c>
      <x:c r="BC527" s="37" t="str">
        <x:f>IF(BA527="","لم يُرصد",IF(BH527&lt;&gt;TRUE,"غير نشط",IF(BD527="فشل","فشل حالي",IF(BB527&lt;=12,"حديث",IF(BB527&lt;=24,"متأخر","قديم")))))</x:f>
        <x:v>لم يُرصد</x:v>
      </x:c>
      <x:c r="BD527" s="37" t="str">
        <x:v>بانتظار أول رصد سعر</x:v>
      </x:c>
      <x:c r="BE527" s="37" t="n">
        <x:v>0</x:v>
      </x:c>
      <x:c r="BF527" s="37"/>
      <x:c r="BG527" s="37"/>
      <x:c r="BH527" s="54" t="b">
        <x:v>1</x:v>
      </x:c>
      <x:c r="BI527" s="37" t="str">
        <x:v>جاهز لأول رصد</x:v>
      </x:c>
      <x:c r="BJ527" s="37" t="str"/>
      <x:c r="BK527" s="37"/>
      <x:c r="BL527" s="60" t="n">
        <x:v>46233</x:v>
      </x:c>
      <x:c r="BM527" s="60" t="n">
        <x:v>46233</x:v>
      </x:c>
    </x:row>
    <x:row r="528">
      <x:c r="A528" s="37" t="str">
        <x:v>CASH-C17980D33C5C38</x:v>
      </x:c>
      <x:c r="B528" s="37" t="str">
        <x:v>VAR-52E0587C7E6645|EG-012|STORE</x:v>
      </x:c>
      <x:c r="C528" s="37" t="str">
        <x:v>VAR-52E0587C7E6645</x:v>
      </x:c>
      <x:c r="D528" s="37" t="str">
        <x:v>MOD-9624AD41C916DA</x:v>
      </x:c>
      <x:c r="E528" s="37" t="str">
        <x:v>Lenovo Legion Go S 512GB | 512GB Storage | Standard | Windows | White</x:v>
      </x:c>
      <x:c r="F528" s="37" t="str">
        <x:v>الألعاب الإلكترونية</x:v>
      </x:c>
      <x:c r="G528" s="37" t="str">
        <x:v>أجهزة ألعاب محمولة</x:v>
      </x:c>
      <x:c r="H528" s="37" t="str">
        <x:v>Lenovo</x:v>
      </x:c>
      <x:c r="I528" s="37" t="str">
        <x:v>Legion Go S</x:v>
      </x:c>
      <x:c r="J528" s="37" t="str">
        <x:v>512GB</x:v>
      </x:c>
      <x:c r="K528" s="37"/>
      <x:c r="L528" s="37" t="n">
        <x:v>512</x:v>
      </x:c>
      <x:c r="M528" s="37" t="str">
        <x:v>White</x:v>
      </x:c>
      <x:c r="N528" s="37"/>
      <x:c r="O528" s="37"/>
      <x:c r="P528" s="37" t="str">
        <x:v>EG-012</x:v>
      </x:c>
      <x:c r="Q528" s="37" t="str">
        <x:v>Games 2 Egypt</x:v>
      </x:c>
      <x:c r="R528" s="37" t="str">
        <x:v>سلسلة متخصصة</x:v>
      </x:c>
      <x:c r="S528" s="37" t="str">
        <x:v>A</x:v>
      </x:c>
      <x:c r="T528" s="37"/>
      <x:c r="U528" s="37"/>
      <x:c r="V528" s="37"/>
      <x:c r="W528" s="37" t="str">
        <x:v>https://www.games2egypt.com/Product/42640/lenovo-legion-go-s-gaming-handheld-512gb-white</x:v>
      </x:c>
      <x:c r="X528" s="37" t="str">
        <x:v>رابط منتج مباشر</x:v>
      </x:c>
      <x:c r="Y528" s="37" t="str">
        <x:v>EGP</x:v>
      </x:c>
      <x:c r="Z528" s="56"/>
      <x:c r="AA528" s="56"/>
      <x:c r="AB528" s="56" t="str">
        <x:f>IF(OR(Z528="",AA528=""),"",MAX(0,AA528-Z528))</x:f>
      </x:c>
      <x:c r="AC528" s="58" t="str">
        <x:f>IF(OR(Z528="",AA528="",AA528=0),"",MAX(0,(AA528-Z528)/AA528))</x:f>
      </x:c>
      <x:c r="AD528" s="56"/>
      <x:c r="AE528" s="56" t="str">
        <x:f>IF(Z528="","",Z528+IF(AD528="",0,AD528))</x:f>
      </x:c>
      <x:c r="AF528" s="37" t="str">
        <x:f>IF(AD528="","",AD528=0)</x:f>
      </x:c>
      <x:c r="AG528" s="37"/>
      <x:c r="AH528" s="37"/>
      <x:c r="AI528" s="37"/>
      <x:c r="AJ528" s="37" t="str">
        <x:v>القاهرة</x:v>
      </x:c>
      <x:c r="AK528" s="37"/>
      <x:c r="AL528" s="37"/>
      <x:c r="AM528" s="37"/>
      <x:c r="AN528" s="37"/>
      <x:c r="AO528" s="37"/>
      <x:c r="AP528" s="37"/>
      <x:c r="AQ528" s="54" t="b">
        <x:v>1</x:v>
      </x:c>
      <x:c r="AR528" s="37"/>
      <x:c r="AS528" s="37" t="str">
        <x:v>صفحة منتج</x:v>
      </x:c>
      <x:c r="AT528" s="37" t="str">
        <x:v>عالية</x:v>
      </x:c>
      <x:c r="AU528" s="37" t="str">
        <x:v>retailer_product_page</x:v>
      </x:c>
      <x:c r="AV528" s="37" t="str">
        <x:v>HTML/JSON-LD</x:v>
      </x:c>
      <x:c r="AW528" s="37" t="str">
        <x:v>https://www.games2egypt.com/Product/42640/lenovo-legion-go-s-gaming-handheld-512gb-white</x:v>
      </x:c>
      <x:c r="AX528" s="37" t="n">
        <x:v>1</x:v>
      </x:c>
      <x:c r="AY528" s="60" t="n">
        <x:v>46233</x:v>
      </x:c>
      <x:c r="AZ528" s="60"/>
      <x:c r="BA528" s="60"/>
      <x:c r="BB528" s="62" t="str">
        <x:f>IF(BA528="","",(NOW()-BA528)*24)</x:f>
      </x:c>
      <x:c r="BC528" s="37" t="str">
        <x:f>IF(BA528="","لم يُرصد",IF(BH528&lt;&gt;TRUE,"غير نشط",IF(BD528="فشل","فشل حالي",IF(BB528&lt;=12,"حديث",IF(BB528&lt;=24,"متأخر","قديم")))))</x:f>
        <x:v>لم يُرصد</x:v>
      </x:c>
      <x:c r="BD528" s="37" t="str">
        <x:v>بانتظار أول رصد سعر</x:v>
      </x:c>
      <x:c r="BE528" s="37" t="n">
        <x:v>0</x:v>
      </x:c>
      <x:c r="BF528" s="37"/>
      <x:c r="BG528" s="37"/>
      <x:c r="BH528" s="54" t="b">
        <x:v>1</x:v>
      </x:c>
      <x:c r="BI528" s="37" t="str">
        <x:v>جاهز لأول رصد</x:v>
      </x:c>
      <x:c r="BJ528" s="37" t="str"/>
      <x:c r="BK528" s="37"/>
      <x:c r="BL528" s="60" t="n">
        <x:v>46233</x:v>
      </x:c>
      <x:c r="BM528" s="60" t="n">
        <x:v>46233</x:v>
      </x:c>
    </x:row>
    <x:row r="529">
      <x:c r="A529" s="37" t="str">
        <x:v>CASH-EE5DB3059A7AE2</x:v>
      </x:c>
      <x:c r="B529" s="37" t="str">
        <x:v>VAR-117FC9EFD3C227|EG-012|STORE</x:v>
      </x:c>
      <x:c r="C529" s="37" t="str">
        <x:v>VAR-117FC9EFD3C227</x:v>
      </x:c>
      <x:c r="D529" s="37" t="str">
        <x:v>MOD-097ED20C84FB81</x:v>
      </x:c>
      <x:c r="E529" s="37" t="str">
        <x:v>R36S R36S 128GB | 128GB Storage | Standard | Retro handheld | Purple</x:v>
      </x:c>
      <x:c r="F529" s="37" t="str">
        <x:v>الألعاب الإلكترونية</x:v>
      </x:c>
      <x:c r="G529" s="37" t="str">
        <x:v>أجهزة ألعاب محمولة</x:v>
      </x:c>
      <x:c r="H529" s="37" t="str">
        <x:v>R36S</x:v>
      </x:c>
      <x:c r="I529" s="37" t="str">
        <x:v>R36S</x:v>
      </x:c>
      <x:c r="J529" s="37" t="str">
        <x:v>128GB</x:v>
      </x:c>
      <x:c r="K529" s="37"/>
      <x:c r="L529" s="37" t="n">
        <x:v>128</x:v>
      </x:c>
      <x:c r="M529" s="37" t="str">
        <x:v>Purple</x:v>
      </x:c>
      <x:c r="N529" s="37"/>
      <x:c r="O529" s="37"/>
      <x:c r="P529" s="37" t="str">
        <x:v>EG-012</x:v>
      </x:c>
      <x:c r="Q529" s="37" t="str">
        <x:v>Games 2 Egypt</x:v>
      </x:c>
      <x:c r="R529" s="37" t="str">
        <x:v>سلسلة متخصصة</x:v>
      </x:c>
      <x:c r="S529" s="37" t="str">
        <x:v>A</x:v>
      </x:c>
      <x:c r="T529" s="37"/>
      <x:c r="U529" s="37"/>
      <x:c r="V529" s="37"/>
      <x:c r="W529" s="37" t="str">
        <x:v>https://www.games2egypt.com/Product/41927/r36s-retro-handheld-video-game-console-128-gb-purple</x:v>
      </x:c>
      <x:c r="X529" s="37" t="str">
        <x:v>رابط منتج مباشر</x:v>
      </x:c>
      <x:c r="Y529" s="37" t="str">
        <x:v>EGP</x:v>
      </x:c>
      <x:c r="Z529" s="56"/>
      <x:c r="AA529" s="56"/>
      <x:c r="AB529" s="56" t="str">
        <x:f>IF(OR(Z529="",AA529=""),"",MAX(0,AA529-Z529))</x:f>
      </x:c>
      <x:c r="AC529" s="58" t="str">
        <x:f>IF(OR(Z529="",AA529="",AA529=0),"",MAX(0,(AA529-Z529)/AA529))</x:f>
      </x:c>
      <x:c r="AD529" s="56"/>
      <x:c r="AE529" s="56" t="str">
        <x:f>IF(Z529="","",Z529+IF(AD529="",0,AD529))</x:f>
      </x:c>
      <x:c r="AF529" s="37" t="str">
        <x:f>IF(AD529="","",AD529=0)</x:f>
      </x:c>
      <x:c r="AG529" s="37"/>
      <x:c r="AH529" s="37"/>
      <x:c r="AI529" s="37"/>
      <x:c r="AJ529" s="37" t="str">
        <x:v>القاهرة</x:v>
      </x:c>
      <x:c r="AK529" s="37"/>
      <x:c r="AL529" s="37"/>
      <x:c r="AM529" s="37"/>
      <x:c r="AN529" s="37"/>
      <x:c r="AO529" s="37"/>
      <x:c r="AP529" s="37"/>
      <x:c r="AQ529" s="54" t="b">
        <x:v>1</x:v>
      </x:c>
      <x:c r="AR529" s="37"/>
      <x:c r="AS529" s="37" t="str">
        <x:v>صفحة منتج</x:v>
      </x:c>
      <x:c r="AT529" s="37" t="str">
        <x:v>عالية</x:v>
      </x:c>
      <x:c r="AU529" s="37" t="str">
        <x:v>retailer_product_page</x:v>
      </x:c>
      <x:c r="AV529" s="37" t="str">
        <x:v>HTML/JSON-LD</x:v>
      </x:c>
      <x:c r="AW529" s="37" t="str">
        <x:v>https://www.games2egypt.com/Product/41927/r36s-retro-handheld-video-game-console-128-gb-purple</x:v>
      </x:c>
      <x:c r="AX529" s="37" t="n">
        <x:v>1</x:v>
      </x:c>
      <x:c r="AY529" s="60" t="n">
        <x:v>46233</x:v>
      </x:c>
      <x:c r="AZ529" s="60"/>
      <x:c r="BA529" s="60"/>
      <x:c r="BB529" s="62" t="str">
        <x:f>IF(BA529="","",(NOW()-BA529)*24)</x:f>
      </x:c>
      <x:c r="BC529" s="37" t="str">
        <x:f>IF(BA529="","لم يُرصد",IF(BH529&lt;&gt;TRUE,"غير نشط",IF(BD529="فشل","فشل حالي",IF(BB529&lt;=12,"حديث",IF(BB529&lt;=24,"متأخر","قديم")))))</x:f>
        <x:v>لم يُرصد</x:v>
      </x:c>
      <x:c r="BD529" s="37" t="str">
        <x:v>بانتظار أول رصد سعر</x:v>
      </x:c>
      <x:c r="BE529" s="37" t="n">
        <x:v>0</x:v>
      </x:c>
      <x:c r="BF529" s="37"/>
      <x:c r="BG529" s="37"/>
      <x:c r="BH529" s="54" t="b">
        <x:v>1</x:v>
      </x:c>
      <x:c r="BI529" s="37" t="str">
        <x:v>جاهز لأول رصد</x:v>
      </x:c>
      <x:c r="BJ529" s="37" t="str"/>
      <x:c r="BK529" s="37"/>
      <x:c r="BL529" s="60" t="n">
        <x:v>46233</x:v>
      </x:c>
      <x:c r="BM529" s="60" t="n">
        <x:v>46233</x:v>
      </x:c>
    </x:row>
    <x:row r="530">
      <x:c r="A530" s="37" t="str">
        <x:v>CASH-D57B7B29F14581</x:v>
      </x:c>
      <x:c r="B530" s="37" t="str">
        <x:v>VAR-E286D1DAED39BD|EG-012|STORE</x:v>
      </x:c>
      <x:c r="C530" s="37" t="str">
        <x:v>VAR-E286D1DAED39BD</x:v>
      </x:c>
      <x:c r="D530" s="37" t="str">
        <x:v>MOD-E95328491D9FDB</x:v>
      </x:c>
      <x:c r="E530" s="37" t="str">
        <x:v>Valve Steam Deck OLED 1TB | 1000GB Storage | SteamOS</x:v>
      </x:c>
      <x:c r="F530" s="37" t="str">
        <x:v>الألعاب الإلكترونية</x:v>
      </x:c>
      <x:c r="G530" s="37" t="str">
        <x:v>أجهزة ألعاب محمولة</x:v>
      </x:c>
      <x:c r="H530" s="37" t="str">
        <x:v>Valve</x:v>
      </x:c>
      <x:c r="I530" s="37" t="str">
        <x:v>Steam Deck OLED</x:v>
      </x:c>
      <x:c r="J530" s="37" t="str">
        <x:v>1TB</x:v>
      </x:c>
      <x:c r="K530" s="37"/>
      <x:c r="L530" s="37" t="n">
        <x:v>1000</x:v>
      </x:c>
      <x:c r="M530" s="37"/>
      <x:c r="N530" s="37"/>
      <x:c r="O530" s="37"/>
      <x:c r="P530" s="37" t="str">
        <x:v>EG-012</x:v>
      </x:c>
      <x:c r="Q530" s="37" t="str">
        <x:v>Games 2 Egypt</x:v>
      </x:c>
      <x:c r="R530" s="37" t="str">
        <x:v>سلسلة متخصصة</x:v>
      </x:c>
      <x:c r="S530" s="37" t="str">
        <x:v>A</x:v>
      </x:c>
      <x:c r="T530" s="37"/>
      <x:c r="U530" s="37"/>
      <x:c r="V530" s="37"/>
      <x:c r="W530" s="37" t="str">
        <x:v>https://store.steampowered.com/steamdeck | https://www.games2egypt.com/Product/41572/steam-deck-oled-handheld-1tb</x:v>
      </x:c>
      <x:c r="X530" s="37" t="str">
        <x:v>رابط منتج مباشر</x:v>
      </x:c>
      <x:c r="Y530" s="37" t="str">
        <x:v>EGP</x:v>
      </x:c>
      <x:c r="Z530" s="56"/>
      <x:c r="AA530" s="56"/>
      <x:c r="AB530" s="56" t="str">
        <x:f>IF(OR(Z530="",AA530=""),"",MAX(0,AA530-Z530))</x:f>
      </x:c>
      <x:c r="AC530" s="58" t="str">
        <x:f>IF(OR(Z530="",AA530="",AA530=0),"",MAX(0,(AA530-Z530)/AA530))</x:f>
      </x:c>
      <x:c r="AD530" s="56"/>
      <x:c r="AE530" s="56" t="str">
        <x:f>IF(Z530="","",Z530+IF(AD530="",0,AD530))</x:f>
      </x:c>
      <x:c r="AF530" s="37" t="str">
        <x:f>IF(AD530="","",AD530=0)</x:f>
      </x:c>
      <x:c r="AG530" s="37"/>
      <x:c r="AH530" s="37"/>
      <x:c r="AI530" s="37"/>
      <x:c r="AJ530" s="37" t="str">
        <x:v>القاهرة</x:v>
      </x:c>
      <x:c r="AK530" s="37"/>
      <x:c r="AL530" s="37"/>
      <x:c r="AM530" s="37"/>
      <x:c r="AN530" s="37"/>
      <x:c r="AO530" s="37"/>
      <x:c r="AP530" s="37"/>
      <x:c r="AQ530" s="54" t="b">
        <x:v>1</x:v>
      </x:c>
      <x:c r="AR530" s="37"/>
      <x:c r="AS530" s="37" t="str">
        <x:v>صفحة منتج + تأكيد مصنع</x:v>
      </x:c>
      <x:c r="AT530" s="37" t="str">
        <x:v>عالية</x:v>
      </x:c>
      <x:c r="AU530" s="37" t="str">
        <x:v>egypt_retailer_product_page+manufacturer_official</x:v>
      </x:c>
      <x:c r="AV530" s="37" t="str">
        <x:v>HTML/JSON-LD</x:v>
      </x:c>
      <x:c r="AW530" s="37" t="str">
        <x:v>https://store.steampowered.com/steamdeck | https://www.games2egypt.com/Product/41572/steam-deck-oled-handheld-1tb</x:v>
      </x:c>
      <x:c r="AX530" s="37" t="n">
        <x:v>1</x:v>
      </x:c>
      <x:c r="AY530" s="60" t="n">
        <x:v>46233</x:v>
      </x:c>
      <x:c r="AZ530" s="60"/>
      <x:c r="BA530" s="60"/>
      <x:c r="BB530" s="62" t="str">
        <x:f>IF(BA530="","",(NOW()-BA530)*24)</x:f>
      </x:c>
      <x:c r="BC530" s="37" t="str">
        <x:f>IF(BA530="","لم يُرصد",IF(BH530&lt;&gt;TRUE,"غير نشط",IF(BD530="فشل","فشل حالي",IF(BB530&lt;=12,"حديث",IF(BB530&lt;=24,"متأخر","قديم")))))</x:f>
        <x:v>لم يُرصد</x:v>
      </x:c>
      <x:c r="BD530" s="37" t="str">
        <x:v>بانتظار أول رصد سعر</x:v>
      </x:c>
      <x:c r="BE530" s="37" t="n">
        <x:v>0</x:v>
      </x:c>
      <x:c r="BF530" s="37"/>
      <x:c r="BG530" s="37"/>
      <x:c r="BH530" s="54" t="b">
        <x:v>1</x:v>
      </x:c>
      <x:c r="BI530" s="37" t="str">
        <x:v>جاهز لأول رصد</x:v>
      </x:c>
      <x:c r="BJ530" s="37" t="str"/>
      <x:c r="BK530" s="37"/>
      <x:c r="BL530" s="60" t="n">
        <x:v>46233</x:v>
      </x:c>
      <x:c r="BM530" s="60" t="n">
        <x:v>46233</x:v>
      </x:c>
    </x:row>
    <x:row r="531">
      <x:c r="A531" s="37" t="str">
        <x:v>CASH-AFA17DA7656E7E</x:v>
      </x:c>
      <x:c r="B531" s="37" t="str">
        <x:v>VAR-8BAB1568742FEF|EG-012|STORE</x:v>
      </x:c>
      <x:c r="C531" s="37" t="str">
        <x:v>VAR-8BAB1568742FEF</x:v>
      </x:c>
      <x:c r="D531" s="37" t="str">
        <x:v>MOD-E95328491D9FDB</x:v>
      </x:c>
      <x:c r="E531" s="37" t="str">
        <x:v>Valve Steam Deck OLED 512GB | 512GB Storage | SteamOS</x:v>
      </x:c>
      <x:c r="F531" s="37" t="str">
        <x:v>الألعاب الإلكترونية</x:v>
      </x:c>
      <x:c r="G531" s="37" t="str">
        <x:v>أجهزة ألعاب محمولة</x:v>
      </x:c>
      <x:c r="H531" s="37" t="str">
        <x:v>Valve</x:v>
      </x:c>
      <x:c r="I531" s="37" t="str">
        <x:v>Steam Deck OLED</x:v>
      </x:c>
      <x:c r="J531" s="37" t="str">
        <x:v>512GB</x:v>
      </x:c>
      <x:c r="K531" s="37"/>
      <x:c r="L531" s="37" t="n">
        <x:v>512</x:v>
      </x:c>
      <x:c r="M531" s="37"/>
      <x:c r="N531" s="37"/>
      <x:c r="O531" s="37"/>
      <x:c r="P531" s="37" t="str">
        <x:v>EG-012</x:v>
      </x:c>
      <x:c r="Q531" s="37" t="str">
        <x:v>Games 2 Egypt</x:v>
      </x:c>
      <x:c r="R531" s="37" t="str">
        <x:v>سلسلة متخصصة</x:v>
      </x:c>
      <x:c r="S531" s="37" t="str">
        <x:v>A</x:v>
      </x:c>
      <x:c r="T531" s="37"/>
      <x:c r="U531" s="37"/>
      <x:c r="V531" s="37"/>
      <x:c r="W531" s="37" t="str">
        <x:v>https://store.steampowered.com/steamdeck | https://www.games2egypt.com/Product/40248/steam-deck-oled-handheld-512gb</x:v>
      </x:c>
      <x:c r="X531" s="37" t="str">
        <x:v>رابط منتج مباشر</x:v>
      </x:c>
      <x:c r="Y531" s="37" t="str">
        <x:v>EGP</x:v>
      </x:c>
      <x:c r="Z531" s="56"/>
      <x:c r="AA531" s="56"/>
      <x:c r="AB531" s="56" t="str">
        <x:f>IF(OR(Z531="",AA531=""),"",MAX(0,AA531-Z531))</x:f>
      </x:c>
      <x:c r="AC531" s="58" t="str">
        <x:f>IF(OR(Z531="",AA531="",AA531=0),"",MAX(0,(AA531-Z531)/AA531))</x:f>
      </x:c>
      <x:c r="AD531" s="56"/>
      <x:c r="AE531" s="56" t="str">
        <x:f>IF(Z531="","",Z531+IF(AD531="",0,AD531))</x:f>
      </x:c>
      <x:c r="AF531" s="37" t="str">
        <x:f>IF(AD531="","",AD531=0)</x:f>
      </x:c>
      <x:c r="AG531" s="37"/>
      <x:c r="AH531" s="37"/>
      <x:c r="AI531" s="37"/>
      <x:c r="AJ531" s="37" t="str">
        <x:v>القاهرة</x:v>
      </x:c>
      <x:c r="AK531" s="37"/>
      <x:c r="AL531" s="37"/>
      <x:c r="AM531" s="37"/>
      <x:c r="AN531" s="37"/>
      <x:c r="AO531" s="37"/>
      <x:c r="AP531" s="37"/>
      <x:c r="AQ531" s="54" t="b">
        <x:v>1</x:v>
      </x:c>
      <x:c r="AR531" s="37"/>
      <x:c r="AS531" s="37" t="str">
        <x:v>صفحة منتج + تأكيد مصنع</x:v>
      </x:c>
      <x:c r="AT531" s="37" t="str">
        <x:v>عالية</x:v>
      </x:c>
      <x:c r="AU531" s="37" t="str">
        <x:v>egypt_retailer_product_page+manufacturer_official</x:v>
      </x:c>
      <x:c r="AV531" s="37" t="str">
        <x:v>HTML/JSON-LD</x:v>
      </x:c>
      <x:c r="AW531" s="37" t="str">
        <x:v>https://store.steampowered.com/steamdeck | https://www.games2egypt.com/Product/40248/steam-deck-oled-handheld-512gb</x:v>
      </x:c>
      <x:c r="AX531" s="37" t="n">
        <x:v>1</x:v>
      </x:c>
      <x:c r="AY531" s="60" t="n">
        <x:v>46233</x:v>
      </x:c>
      <x:c r="AZ531" s="60"/>
      <x:c r="BA531" s="60"/>
      <x:c r="BB531" s="62" t="str">
        <x:f>IF(BA531="","",(NOW()-BA531)*24)</x:f>
      </x:c>
      <x:c r="BC531" s="37" t="str">
        <x:f>IF(BA531="","لم يُرصد",IF(BH531&lt;&gt;TRUE,"غير نشط",IF(BD531="فشل","فشل حالي",IF(BB531&lt;=12,"حديث",IF(BB531&lt;=24,"متأخر","قديم")))))</x:f>
        <x:v>لم يُرصد</x:v>
      </x:c>
      <x:c r="BD531" s="37" t="str">
        <x:v>بانتظار أول رصد سعر</x:v>
      </x:c>
      <x:c r="BE531" s="37" t="n">
        <x:v>0</x:v>
      </x:c>
      <x:c r="BF531" s="37"/>
      <x:c r="BG531" s="37"/>
      <x:c r="BH531" s="54" t="b">
        <x:v>1</x:v>
      </x:c>
      <x:c r="BI531" s="37" t="str">
        <x:v>جاهز لأول رصد</x:v>
      </x:c>
      <x:c r="BJ531" s="37" t="str"/>
      <x:c r="BK531" s="37"/>
      <x:c r="BL531" s="60" t="n">
        <x:v>46233</x:v>
      </x:c>
      <x:c r="BM531" s="60" t="n">
        <x:v>46233</x:v>
      </x:c>
    </x:row>
    <x:row r="532">
      <x:c r="A532" s="37" t="str">
        <x:v>CASH-243ACF15CFAFA5</x:v>
      </x:c>
      <x:c r="B532" s="37" t="str">
        <x:v>VAR-042EC296EF9889|EG-012|STORE</x:v>
      </x:c>
      <x:c r="C532" s="37" t="str">
        <x:v>VAR-042EC296EF9889</x:v>
      </x:c>
      <x:c r="D532" s="37" t="str">
        <x:v>MOD-13FCB5B32BE928</x:v>
      </x:c>
      <x:c r="E532" s="37" t="str">
        <x:v>Microsoft Xbox Series S All-Digital console | Standard | Xbox Series X|S</x:v>
      </x:c>
      <x:c r="F532" s="37" t="str">
        <x:v>الألعاب الإلكترونية</x:v>
      </x:c>
      <x:c r="G532" s="37" t="str">
        <x:v>أجهزة ألعاب منزلية</x:v>
      </x:c>
      <x:c r="H532" s="37" t="str">
        <x:v>Microsoft</x:v>
      </x:c>
      <x:c r="I532" s="37" t="str">
        <x:v>Xbox Series S</x:v>
      </x:c>
      <x:c r="J532" s="37" t="str">
        <x:v>All-Digital console</x:v>
      </x:c>
      <x:c r="K532" s="37"/>
      <x:c r="L532" s="37"/>
      <x:c r="M532" s="37"/>
      <x:c r="N532" s="37"/>
      <x:c r="O532" s="37"/>
      <x:c r="P532" s="37" t="str">
        <x:v>EG-012</x:v>
      </x:c>
      <x:c r="Q532" s="37" t="str">
        <x:v>Games 2 Egypt</x:v>
      </x:c>
      <x:c r="R532" s="37" t="str">
        <x:v>سلسلة متخصصة</x:v>
      </x:c>
      <x:c r="S532" s="37" t="str">
        <x:v>A</x:v>
      </x:c>
      <x:c r="T532" s="37"/>
      <x:c r="U532" s="37"/>
      <x:c r="V532" s="37"/>
      <x:c r="W532" s="37" t="str">
        <x:v>https://www.games2egypt.com/Product/24581/xbox-series-s-console</x:v>
      </x:c>
      <x:c r="X532" s="37" t="str">
        <x:v>رابط منتج مباشر</x:v>
      </x:c>
      <x:c r="Y532" s="37" t="str">
        <x:v>EGP</x:v>
      </x:c>
      <x:c r="Z532" s="56"/>
      <x:c r="AA532" s="56"/>
      <x:c r="AB532" s="56" t="str">
        <x:f>IF(OR(Z532="",AA532=""),"",MAX(0,AA532-Z532))</x:f>
      </x:c>
      <x:c r="AC532" s="58" t="str">
        <x:f>IF(OR(Z532="",AA532="",AA532=0),"",MAX(0,(AA532-Z532)/AA532))</x:f>
      </x:c>
      <x:c r="AD532" s="56"/>
      <x:c r="AE532" s="56" t="str">
        <x:f>IF(Z532="","",Z532+IF(AD532="",0,AD532))</x:f>
      </x:c>
      <x:c r="AF532" s="37" t="str">
        <x:f>IF(AD532="","",AD532=0)</x:f>
      </x:c>
      <x:c r="AG532" s="37"/>
      <x:c r="AH532" s="37"/>
      <x:c r="AI532" s="37"/>
      <x:c r="AJ532" s="37" t="str">
        <x:v>القاهرة</x:v>
      </x:c>
      <x:c r="AK532" s="37"/>
      <x:c r="AL532" s="37"/>
      <x:c r="AM532" s="37"/>
      <x:c r="AN532" s="37"/>
      <x:c r="AO532" s="37"/>
      <x:c r="AP532" s="37"/>
      <x:c r="AQ532" s="54" t="b">
        <x:v>1</x:v>
      </x:c>
      <x:c r="AR532" s="37"/>
      <x:c r="AS532" s="37" t="str">
        <x:v>صفحة منتج</x:v>
      </x:c>
      <x:c r="AT532" s="37" t="str">
        <x:v>عالية</x:v>
      </x:c>
      <x:c r="AU532" s="37" t="str">
        <x:v>retailer_product_page</x:v>
      </x:c>
      <x:c r="AV532" s="37" t="str">
        <x:v>HTML/JSON-LD</x:v>
      </x:c>
      <x:c r="AW532" s="37" t="str">
        <x:v>https://www.games2egypt.com/Product/24581/xbox-series-s-console</x:v>
      </x:c>
      <x:c r="AX532" s="37" t="n">
        <x:v>1</x:v>
      </x:c>
      <x:c r="AY532" s="60" t="n">
        <x:v>46233</x:v>
      </x:c>
      <x:c r="AZ532" s="60"/>
      <x:c r="BA532" s="60"/>
      <x:c r="BB532" s="62" t="str">
        <x:f>IF(BA532="","",(NOW()-BA532)*24)</x:f>
      </x:c>
      <x:c r="BC532" s="37" t="str">
        <x:f>IF(BA532="","لم يُرصد",IF(BH532&lt;&gt;TRUE,"غير نشط",IF(BD532="فشل","فشل حالي",IF(BB532&lt;=12,"حديث",IF(BB532&lt;=24,"متأخر","قديم")))))</x:f>
        <x:v>لم يُرصد</x:v>
      </x:c>
      <x:c r="BD532" s="37" t="str">
        <x:v>بانتظار أول رصد سعر</x:v>
      </x:c>
      <x:c r="BE532" s="37" t="n">
        <x:v>0</x:v>
      </x:c>
      <x:c r="BF532" s="37"/>
      <x:c r="BG532" s="37"/>
      <x:c r="BH532" s="54" t="b">
        <x:v>1</x:v>
      </x:c>
      <x:c r="BI532" s="37" t="str">
        <x:v>جاهز لأول رصد</x:v>
      </x:c>
      <x:c r="BJ532" s="37" t="str"/>
      <x:c r="BK532" s="37"/>
      <x:c r="BL532" s="60" t="n">
        <x:v>46233</x:v>
      </x:c>
      <x:c r="BM532" s="60" t="n">
        <x:v>46233</x:v>
      </x:c>
    </x:row>
    <x:row r="533">
      <x:c r="A533" s="37" t="str">
        <x:v>CASH-BA13A3E5BEA6E4</x:v>
      </x:c>
      <x:c r="B533" s="37" t="str">
        <x:v>VAR-097096C7C078A8|EG-012|STORE</x:v>
      </x:c>
      <x:c r="C533" s="37" t="str">
        <x:v>VAR-097096C7C078A8</x:v>
      </x:c>
      <x:c r="D533" s="37" t="str">
        <x:v>MOD-0073F8C03F4806</x:v>
      </x:c>
      <x:c r="E533" s="37" t="str">
        <x:v>Microsoft Xbox Series X Diablo IV Digital Bundle | 1000GB Storage | Diablo IV Bundle | Xbox Series X|S | Black</x:v>
      </x:c>
      <x:c r="F533" s="37" t="str">
        <x:v>الألعاب الإلكترونية</x:v>
      </x:c>
      <x:c r="G533" s="37" t="str">
        <x:v>أجهزة ألعاب منزلية</x:v>
      </x:c>
      <x:c r="H533" s="37" t="str">
        <x:v>Microsoft</x:v>
      </x:c>
      <x:c r="I533" s="37" t="str">
        <x:v>Xbox Series X</x:v>
      </x:c>
      <x:c r="J533" s="37" t="str">
        <x:v>Diablo IV Digital Bundle</x:v>
      </x:c>
      <x:c r="K533" s="37"/>
      <x:c r="L533" s="37" t="n">
        <x:v>1000</x:v>
      </x:c>
      <x:c r="M533" s="37" t="str">
        <x:v>Black</x:v>
      </x:c>
      <x:c r="N533" s="37"/>
      <x:c r="O533" s="37"/>
      <x:c r="P533" s="37" t="str">
        <x:v>EG-012</x:v>
      </x:c>
      <x:c r="Q533" s="37" t="str">
        <x:v>Games 2 Egypt</x:v>
      </x:c>
      <x:c r="R533" s="37" t="str">
        <x:v>سلسلة متخصصة</x:v>
      </x:c>
      <x:c r="S533" s="37" t="str">
        <x:v>A</x:v>
      </x:c>
      <x:c r="T533" s="37"/>
      <x:c r="U533" s="37"/>
      <x:c r="V533" s="37"/>
      <x:c r="W533" s="37" t="str">
        <x:v>https://www.games2egypt.com/Product/36282/xbox-series-x-console-%E2%80%93-diablo-iv-digital-bundle-1tb | https://www.xbox.com/en-US/consoles/xbox-series-x</x:v>
      </x:c>
      <x:c r="X533" s="37" t="str">
        <x:v>رابط منتج مباشر</x:v>
      </x:c>
      <x:c r="Y533" s="37" t="str">
        <x:v>EGP</x:v>
      </x:c>
      <x:c r="Z533" s="56"/>
      <x:c r="AA533" s="56"/>
      <x:c r="AB533" s="56" t="str">
        <x:f>IF(OR(Z533="",AA533=""),"",MAX(0,AA533-Z533))</x:f>
      </x:c>
      <x:c r="AC533" s="58" t="str">
        <x:f>IF(OR(Z533="",AA533="",AA533=0),"",MAX(0,(AA533-Z533)/AA533))</x:f>
      </x:c>
      <x:c r="AD533" s="56"/>
      <x:c r="AE533" s="56" t="str">
        <x:f>IF(Z533="","",Z533+IF(AD533="",0,AD533))</x:f>
      </x:c>
      <x:c r="AF533" s="37" t="str">
        <x:f>IF(AD533="","",AD533=0)</x:f>
      </x:c>
      <x:c r="AG533" s="37"/>
      <x:c r="AH533" s="37"/>
      <x:c r="AI533" s="37"/>
      <x:c r="AJ533" s="37" t="str">
        <x:v>القاهرة</x:v>
      </x:c>
      <x:c r="AK533" s="37"/>
      <x:c r="AL533" s="37"/>
      <x:c r="AM533" s="37"/>
      <x:c r="AN533" s="37"/>
      <x:c r="AO533" s="37"/>
      <x:c r="AP533" s="37"/>
      <x:c r="AQ533" s="54" t="b">
        <x:v>1</x:v>
      </x:c>
      <x:c r="AR533" s="37"/>
      <x:c r="AS533" s="37" t="str">
        <x:v>صفحة منتج + تأكيد مصنع</x:v>
      </x:c>
      <x:c r="AT533" s="37" t="str">
        <x:v>عالية</x:v>
      </x:c>
      <x:c r="AU533" s="37" t="str">
        <x:v>egypt_retailer_product_page+manufacturer_official</x:v>
      </x:c>
      <x:c r="AV533" s="37" t="str">
        <x:v>HTML/JSON-LD</x:v>
      </x:c>
      <x:c r="AW533" s="37" t="str">
        <x:v>https://www.games2egypt.com/Product/36282/xbox-series-x-console-%E2%80%93-diablo-iv-digital-bundle-1tb | https://www.xbox.com/en-US/consoles/xbox-series-x</x:v>
      </x:c>
      <x:c r="AX533" s="37" t="n">
        <x:v>1</x:v>
      </x:c>
      <x:c r="AY533" s="60" t="n">
        <x:v>46233</x:v>
      </x:c>
      <x:c r="AZ533" s="60"/>
      <x:c r="BA533" s="60"/>
      <x:c r="BB533" s="62" t="str">
        <x:f>IF(BA533="","",(NOW()-BA533)*24)</x:f>
      </x:c>
      <x:c r="BC533" s="37" t="str">
        <x:f>IF(BA533="","لم يُرصد",IF(BH533&lt;&gt;TRUE,"غير نشط",IF(BD533="فشل","فشل حالي",IF(BB533&lt;=12,"حديث",IF(BB533&lt;=24,"متأخر","قديم")))))</x:f>
        <x:v>لم يُرصد</x:v>
      </x:c>
      <x:c r="BD533" s="37" t="str">
        <x:v>بانتظار أول رصد سعر</x:v>
      </x:c>
      <x:c r="BE533" s="37" t="n">
        <x:v>0</x:v>
      </x:c>
      <x:c r="BF533" s="37"/>
      <x:c r="BG533" s="37"/>
      <x:c r="BH533" s="54" t="b">
        <x:v>1</x:v>
      </x:c>
      <x:c r="BI533" s="37" t="str">
        <x:v>جاهز لأول رصد</x:v>
      </x:c>
      <x:c r="BJ533" s="37" t="str"/>
      <x:c r="BK533" s="37"/>
      <x:c r="BL533" s="60" t="n">
        <x:v>46233</x:v>
      </x:c>
      <x:c r="BM533" s="60" t="n">
        <x:v>46233</x:v>
      </x:c>
    </x:row>
    <x:row r="534">
      <x:c r="A534" s="37" t="str">
        <x:v>CASH-5637DA80AB044D</x:v>
      </x:c>
      <x:c r="B534" s="37" t="str">
        <x:v>VAR-AEC3D109E7B11B|EG-012|STORE</x:v>
      </x:c>
      <x:c r="C534" s="37" t="str">
        <x:v>VAR-AEC3D109E7B11B</x:v>
      </x:c>
      <x:c r="D534" s="37" t="str">
        <x:v>MOD-0073F8C03F4806</x:v>
      </x:c>
      <x:c r="E534" s="37" t="str">
        <x:v>Microsoft Xbox Series X Digital Edition | 1000GB Storage | Xbox Series X|S | White</x:v>
      </x:c>
      <x:c r="F534" s="37" t="str">
        <x:v>الألعاب الإلكترونية</x:v>
      </x:c>
      <x:c r="G534" s="37" t="str">
        <x:v>أجهزة ألعاب منزلية</x:v>
      </x:c>
      <x:c r="H534" s="37" t="str">
        <x:v>Microsoft</x:v>
      </x:c>
      <x:c r="I534" s="37" t="str">
        <x:v>Xbox Series X</x:v>
      </x:c>
      <x:c r="J534" s="37" t="str">
        <x:v>Digital Edition</x:v>
      </x:c>
      <x:c r="K534" s="37"/>
      <x:c r="L534" s="37" t="n">
        <x:v>1000</x:v>
      </x:c>
      <x:c r="M534" s="37" t="str">
        <x:v>White</x:v>
      </x:c>
      <x:c r="N534" s="37"/>
      <x:c r="O534" s="37"/>
      <x:c r="P534" s="37" t="str">
        <x:v>EG-012</x:v>
      </x:c>
      <x:c r="Q534" s="37" t="str">
        <x:v>Games 2 Egypt</x:v>
      </x:c>
      <x:c r="R534" s="37" t="str">
        <x:v>سلسلة متخصصة</x:v>
      </x:c>
      <x:c r="S534" s="37" t="str">
        <x:v>A</x:v>
      </x:c>
      <x:c r="T534" s="37"/>
      <x:c r="U534" s="37"/>
      <x:c r="V534" s="37"/>
      <x:c r="W534" s="37" t="str">
        <x:v>https://www.games2egypt.com/Product/41569/xbox-series-x-console-digital-1tb | https://www.xbox.com/en-US/consoles/xbox-series-x</x:v>
      </x:c>
      <x:c r="X534" s="37" t="str">
        <x:v>رابط منتج مباشر</x:v>
      </x:c>
      <x:c r="Y534" s="37" t="str">
        <x:v>EGP</x:v>
      </x:c>
      <x:c r="Z534" s="56"/>
      <x:c r="AA534" s="56"/>
      <x:c r="AB534" s="56" t="str">
        <x:f>IF(OR(Z534="",AA534=""),"",MAX(0,AA534-Z534))</x:f>
      </x:c>
      <x:c r="AC534" s="58" t="str">
        <x:f>IF(OR(Z534="",AA534="",AA534=0),"",MAX(0,(AA534-Z534)/AA534))</x:f>
      </x:c>
      <x:c r="AD534" s="56"/>
      <x:c r="AE534" s="56" t="str">
        <x:f>IF(Z534="","",Z534+IF(AD534="",0,AD534))</x:f>
      </x:c>
      <x:c r="AF534" s="37" t="str">
        <x:f>IF(AD534="","",AD534=0)</x:f>
      </x:c>
      <x:c r="AG534" s="37"/>
      <x:c r="AH534" s="37"/>
      <x:c r="AI534" s="37"/>
      <x:c r="AJ534" s="37" t="str">
        <x:v>القاهرة</x:v>
      </x:c>
      <x:c r="AK534" s="37"/>
      <x:c r="AL534" s="37"/>
      <x:c r="AM534" s="37"/>
      <x:c r="AN534" s="37"/>
      <x:c r="AO534" s="37"/>
      <x:c r="AP534" s="37"/>
      <x:c r="AQ534" s="54" t="b">
        <x:v>1</x:v>
      </x:c>
      <x:c r="AR534" s="37"/>
      <x:c r="AS534" s="37" t="str">
        <x:v>صفحة منتج + تأكيد مصنع</x:v>
      </x:c>
      <x:c r="AT534" s="37" t="str">
        <x:v>عالية</x:v>
      </x:c>
      <x:c r="AU534" s="37" t="str">
        <x:v>egypt_retailer_product_page+manufacturer_official</x:v>
      </x:c>
      <x:c r="AV534" s="37" t="str">
        <x:v>HTML/JSON-LD</x:v>
      </x:c>
      <x:c r="AW534" s="37" t="str">
        <x:v>https://www.games2egypt.com/Product/41569/xbox-series-x-console-digital-1tb | https://www.xbox.com/en-US/consoles/xbox-series-x</x:v>
      </x:c>
      <x:c r="AX534" s="37" t="n">
        <x:v>1</x:v>
      </x:c>
      <x:c r="AY534" s="60" t="n">
        <x:v>46233</x:v>
      </x:c>
      <x:c r="AZ534" s="60"/>
      <x:c r="BA534" s="60"/>
      <x:c r="BB534" s="62" t="str">
        <x:f>IF(BA534="","",(NOW()-BA534)*24)</x:f>
      </x:c>
      <x:c r="BC534" s="37" t="str">
        <x:f>IF(BA534="","لم يُرصد",IF(BH534&lt;&gt;TRUE,"غير نشط",IF(BD534="فشل","فشل حالي",IF(BB534&lt;=12,"حديث",IF(BB534&lt;=24,"متأخر","قديم")))))</x:f>
        <x:v>لم يُرصد</x:v>
      </x:c>
      <x:c r="BD534" s="37" t="str">
        <x:v>بانتظار أول رصد سعر</x:v>
      </x:c>
      <x:c r="BE534" s="37" t="n">
        <x:v>0</x:v>
      </x:c>
      <x:c r="BF534" s="37"/>
      <x:c r="BG534" s="37"/>
      <x:c r="BH534" s="54" t="b">
        <x:v>1</x:v>
      </x:c>
      <x:c r="BI534" s="37" t="str">
        <x:v>جاهز لأول رصد</x:v>
      </x:c>
      <x:c r="BJ534" s="37" t="str"/>
      <x:c r="BK534" s="37"/>
      <x:c r="BL534" s="60" t="n">
        <x:v>46233</x:v>
      </x:c>
      <x:c r="BM534" s="60" t="n">
        <x:v>46233</x:v>
      </x:c>
    </x:row>
    <x:row r="535">
      <x:c r="A535" s="37" t="str">
        <x:v>CASH-74C216CC135683</x:v>
      </x:c>
      <x:c r="B535" s="37" t="str">
        <x:v>VAR-376C209E7AA028|EG-012|STORE</x:v>
      </x:c>
      <x:c r="C535" s="37" t="str">
        <x:v>VAR-376C209E7AA028</x:v>
      </x:c>
      <x:c r="D535" s="37" t="str">
        <x:v>MOD-0073F8C03F4806</x:v>
      </x:c>
      <x:c r="E535" s="37" t="str">
        <x:v>Microsoft Xbox Series X Disc console | 1000GB Storage | Standard | Xbox Series X|S | Black</x:v>
      </x:c>
      <x:c r="F535" s="37" t="str">
        <x:v>الألعاب الإلكترونية</x:v>
      </x:c>
      <x:c r="G535" s="37" t="str">
        <x:v>أجهزة ألعاب منزلية</x:v>
      </x:c>
      <x:c r="H535" s="37" t="str">
        <x:v>Microsoft</x:v>
      </x:c>
      <x:c r="I535" s="37" t="str">
        <x:v>Xbox Series X</x:v>
      </x:c>
      <x:c r="J535" s="37" t="str">
        <x:v>Disc console</x:v>
      </x:c>
      <x:c r="K535" s="37"/>
      <x:c r="L535" s="37" t="n">
        <x:v>1000</x:v>
      </x:c>
      <x:c r="M535" s="37" t="str">
        <x:v>Black</x:v>
      </x:c>
      <x:c r="N535" s="37"/>
      <x:c r="O535" s="37"/>
      <x:c r="P535" s="37" t="str">
        <x:v>EG-012</x:v>
      </x:c>
      <x:c r="Q535" s="37" t="str">
        <x:v>Games 2 Egypt</x:v>
      </x:c>
      <x:c r="R535" s="37" t="str">
        <x:v>سلسلة متخصصة</x:v>
      </x:c>
      <x:c r="S535" s="37" t="str">
        <x:v>A</x:v>
      </x:c>
      <x:c r="T535" s="37"/>
      <x:c r="U535" s="37"/>
      <x:c r="V535" s="37"/>
      <x:c r="W535" s="37" t="str">
        <x:v>https://www.games2egypt.com/Product/24580/xbox-series-x-console | https://www.xbox.com/en-US/consoles/xbox-series-x</x:v>
      </x:c>
      <x:c r="X535" s="37" t="str">
        <x:v>رابط منتج مباشر</x:v>
      </x:c>
      <x:c r="Y535" s="37" t="str">
        <x:v>EGP</x:v>
      </x:c>
      <x:c r="Z535" s="56"/>
      <x:c r="AA535" s="56"/>
      <x:c r="AB535" s="56" t="str">
        <x:f>IF(OR(Z535="",AA535=""),"",MAX(0,AA535-Z535))</x:f>
      </x:c>
      <x:c r="AC535" s="58" t="str">
        <x:f>IF(OR(Z535="",AA535="",AA535=0),"",MAX(0,(AA535-Z535)/AA535))</x:f>
      </x:c>
      <x:c r="AD535" s="56"/>
      <x:c r="AE535" s="56" t="str">
        <x:f>IF(Z535="","",Z535+IF(AD535="",0,AD535))</x:f>
      </x:c>
      <x:c r="AF535" s="37" t="str">
        <x:f>IF(AD535="","",AD535=0)</x:f>
      </x:c>
      <x:c r="AG535" s="37"/>
      <x:c r="AH535" s="37"/>
      <x:c r="AI535" s="37"/>
      <x:c r="AJ535" s="37" t="str">
        <x:v>القاهرة</x:v>
      </x:c>
      <x:c r="AK535" s="37"/>
      <x:c r="AL535" s="37"/>
      <x:c r="AM535" s="37"/>
      <x:c r="AN535" s="37"/>
      <x:c r="AO535" s="37"/>
      <x:c r="AP535" s="37"/>
      <x:c r="AQ535" s="54" t="b">
        <x:v>1</x:v>
      </x:c>
      <x:c r="AR535" s="37"/>
      <x:c r="AS535" s="37" t="str">
        <x:v>صفحة منتج + تأكيد مصنع</x:v>
      </x:c>
      <x:c r="AT535" s="37" t="str">
        <x:v>عالية</x:v>
      </x:c>
      <x:c r="AU535" s="37" t="str">
        <x:v>egypt_retailer_product_page+manufacturer_official</x:v>
      </x:c>
      <x:c r="AV535" s="37" t="str">
        <x:v>HTML/JSON-LD</x:v>
      </x:c>
      <x:c r="AW535" s="37" t="str">
        <x:v>https://www.games2egypt.com/Product/24580/xbox-series-x-console | https://www.xbox.com/en-US/consoles/xbox-series-x</x:v>
      </x:c>
      <x:c r="AX535" s="37" t="n">
        <x:v>1</x:v>
      </x:c>
      <x:c r="AY535" s="60" t="n">
        <x:v>46233</x:v>
      </x:c>
      <x:c r="AZ535" s="60"/>
      <x:c r="BA535" s="60"/>
      <x:c r="BB535" s="62" t="str">
        <x:f>IF(BA535="","",(NOW()-BA535)*24)</x:f>
      </x:c>
      <x:c r="BC535" s="37" t="str">
        <x:f>IF(BA535="","لم يُرصد",IF(BH535&lt;&gt;TRUE,"غير نشط",IF(BD535="فشل","فشل حالي",IF(BB535&lt;=12,"حديث",IF(BB535&lt;=24,"متأخر","قديم")))))</x:f>
        <x:v>لم يُرصد</x:v>
      </x:c>
      <x:c r="BD535" s="37" t="str">
        <x:v>بانتظار أول رصد سعر</x:v>
      </x:c>
      <x:c r="BE535" s="37" t="n">
        <x:v>0</x:v>
      </x:c>
      <x:c r="BF535" s="37"/>
      <x:c r="BG535" s="37"/>
      <x:c r="BH535" s="54" t="b">
        <x:v>1</x:v>
      </x:c>
      <x:c r="BI535" s="37" t="str">
        <x:v>جاهز لأول رصد</x:v>
      </x:c>
      <x:c r="BJ535" s="37" t="str"/>
      <x:c r="BK535" s="37"/>
      <x:c r="BL535" s="60" t="n">
        <x:v>46233</x:v>
      </x:c>
      <x:c r="BM535" s="60" t="n">
        <x:v>46233</x:v>
      </x:c>
    </x:row>
    <x:row r="536">
      <x:c r="A536" s="37" t="str">
        <x:v>CASH-B83E977C215AEC</x:v>
      </x:c>
      <x:c r="B536" s="37" t="str">
        <x:v>VAR-EB142A6F852C89|EG-012|STORE</x:v>
      </x:c>
      <x:c r="C536" s="37" t="str">
        <x:v>VAR-EB142A6F852C89</x:v>
      </x:c>
      <x:c r="D536" s="37" t="str">
        <x:v>MOD-0073F8C03F4806</x:v>
      </x:c>
      <x:c r="E536" s="37" t="str">
        <x:v>Microsoft Xbox Series X Forza Horizon 5 Bundle | 1000GB Storage | Xbox Series X|S | Black</x:v>
      </x:c>
      <x:c r="F536" s="37" t="str">
        <x:v>الألعاب الإلكترونية</x:v>
      </x:c>
      <x:c r="G536" s="37" t="str">
        <x:v>أجهزة ألعاب منزلية</x:v>
      </x:c>
      <x:c r="H536" s="37" t="str">
        <x:v>Microsoft</x:v>
      </x:c>
      <x:c r="I536" s="37" t="str">
        <x:v>Xbox Series X</x:v>
      </x:c>
      <x:c r="J536" s="37" t="str">
        <x:v>Forza Horizon 5 Bundle</x:v>
      </x:c>
      <x:c r="K536" s="37"/>
      <x:c r="L536" s="37" t="n">
        <x:v>1000</x:v>
      </x:c>
      <x:c r="M536" s="37" t="str">
        <x:v>Black</x:v>
      </x:c>
      <x:c r="N536" s="37"/>
      <x:c r="O536" s="37"/>
      <x:c r="P536" s="37" t="str">
        <x:v>EG-012</x:v>
      </x:c>
      <x:c r="Q536" s="37" t="str">
        <x:v>Games 2 Egypt</x:v>
      </x:c>
      <x:c r="R536" s="37" t="str">
        <x:v>سلسلة متخصصة</x:v>
      </x:c>
      <x:c r="S536" s="37" t="str">
        <x:v>A</x:v>
      </x:c>
      <x:c r="T536" s="37"/>
      <x:c r="U536" s="37"/>
      <x:c r="V536" s="37"/>
      <x:c r="W536" s="37" t="str">
        <x:v>https://www.games2egypt.com/Product/34930/xbox-series-x-console-%E2%80%93-forza-horizon-5-bundle-1tb | https://www.xbox.com/en-US/consoles/xbox-series-x</x:v>
      </x:c>
      <x:c r="X536" s="37" t="str">
        <x:v>رابط منتج مباشر</x:v>
      </x:c>
      <x:c r="Y536" s="37" t="str">
        <x:v>EGP</x:v>
      </x:c>
      <x:c r="Z536" s="56"/>
      <x:c r="AA536" s="56"/>
      <x:c r="AB536" s="56" t="str">
        <x:f>IF(OR(Z536="",AA536=""),"",MAX(0,AA536-Z536))</x:f>
      </x:c>
      <x:c r="AC536" s="58" t="str">
        <x:f>IF(OR(Z536="",AA536="",AA536=0),"",MAX(0,(AA536-Z536)/AA536))</x:f>
      </x:c>
      <x:c r="AD536" s="56"/>
      <x:c r="AE536" s="56" t="str">
        <x:f>IF(Z536="","",Z536+IF(AD536="",0,AD536))</x:f>
      </x:c>
      <x:c r="AF536" s="37" t="str">
        <x:f>IF(AD536="","",AD536=0)</x:f>
      </x:c>
      <x:c r="AG536" s="37"/>
      <x:c r="AH536" s="37"/>
      <x:c r="AI536" s="37"/>
      <x:c r="AJ536" s="37" t="str">
        <x:v>القاهرة</x:v>
      </x:c>
      <x:c r="AK536" s="37"/>
      <x:c r="AL536" s="37"/>
      <x:c r="AM536" s="37"/>
      <x:c r="AN536" s="37"/>
      <x:c r="AO536" s="37"/>
      <x:c r="AP536" s="37"/>
      <x:c r="AQ536" s="54" t="b">
        <x:v>1</x:v>
      </x:c>
      <x:c r="AR536" s="37"/>
      <x:c r="AS536" s="37" t="str">
        <x:v>صفحة منتج + تأكيد مصنع</x:v>
      </x:c>
      <x:c r="AT536" s="37" t="str">
        <x:v>عالية</x:v>
      </x:c>
      <x:c r="AU536" s="37" t="str">
        <x:v>egypt_retailer_product_page+manufacturer_official</x:v>
      </x:c>
      <x:c r="AV536" s="37" t="str">
        <x:v>HTML/JSON-LD</x:v>
      </x:c>
      <x:c r="AW536" s="37" t="str">
        <x:v>https://www.games2egypt.com/Product/34930/xbox-series-x-console-%E2%80%93-forza-horizon-5-bundle-1tb | https://www.xbox.com/en-US/consoles/xbox-series-x</x:v>
      </x:c>
      <x:c r="AX536" s="37" t="n">
        <x:v>1</x:v>
      </x:c>
      <x:c r="AY536" s="60" t="n">
        <x:v>46233</x:v>
      </x:c>
      <x:c r="AZ536" s="60"/>
      <x:c r="BA536" s="60"/>
      <x:c r="BB536" s="62" t="str">
        <x:f>IF(BA536="","",(NOW()-BA536)*24)</x:f>
      </x:c>
      <x:c r="BC536" s="37" t="str">
        <x:f>IF(BA536="","لم يُرصد",IF(BH536&lt;&gt;TRUE,"غير نشط",IF(BD536="فشل","فشل حالي",IF(BB536&lt;=12,"حديث",IF(BB536&lt;=24,"متأخر","قديم")))))</x:f>
        <x:v>لم يُرصد</x:v>
      </x:c>
      <x:c r="BD536" s="37" t="str">
        <x:v>بانتظار أول رصد سعر</x:v>
      </x:c>
      <x:c r="BE536" s="37" t="n">
        <x:v>0</x:v>
      </x:c>
      <x:c r="BF536" s="37"/>
      <x:c r="BG536" s="37"/>
      <x:c r="BH536" s="54" t="b">
        <x:v>1</x:v>
      </x:c>
      <x:c r="BI536" s="37" t="str">
        <x:v>جاهز لأول رصد</x:v>
      </x:c>
      <x:c r="BJ536" s="37" t="str"/>
      <x:c r="BK536" s="37"/>
      <x:c r="BL536" s="60" t="n">
        <x:v>46233</x:v>
      </x:c>
      <x:c r="BM536" s="60" t="n">
        <x:v>46233</x:v>
      </x:c>
    </x:row>
    <x:row r="537">
      <x:c r="A537" s="37" t="str">
        <x:v>CASH-3EF361ED554232</x:v>
      </x:c>
      <x:c r="B537" s="37" t="str">
        <x:v>VAR-CC25D9F31C25A1|EG-013|STORE</x:v>
      </x:c>
      <x:c r="C537" s="37" t="str">
        <x:v>VAR-CC25D9F31C25A1</x:v>
      </x:c>
      <x:c r="D537" s="37" t="str">
        <x:v>MOD-E72A364998FE41</x:v>
      </x:c>
      <x:c r="E537" s="37" t="str">
        <x:v>Nintendo Joy-Con Nintendo Switch 64GB Storage / White</x:v>
      </x:c>
      <x:c r="F537" s="37" t="str">
        <x:v>الألعاب الإلكترونية</x:v>
      </x:c>
      <x:c r="G537" s="37" t="str">
        <x:v>أجهزة ألعاب منزلية</x:v>
      </x:c>
      <x:c r="H537" s="37" t="str">
        <x:v>Nintendo</x:v>
      </x:c>
      <x:c r="I537" s="37" t="str">
        <x:v>Joy-Con Nintendo Switch</x:v>
      </x:c>
      <x:c r="J537" s="37" t="str">
        <x:v>64GB Storage | White</x:v>
      </x:c>
      <x:c r="K537" s="37"/>
      <x:c r="L537" s="37" t="n">
        <x:v>64</x:v>
      </x:c>
      <x:c r="M537" s="37" t="str">
        <x:v>White</x:v>
      </x:c>
      <x:c r="N537" s="37"/>
      <x:c r="O537" s="37"/>
      <x:c r="P537" s="37" t="str">
        <x:v>EG-013</x:v>
      </x:c>
      <x:c r="Q537" s="37" t="str">
        <x:v>B.TECH</x:v>
      </x:c>
      <x:c r="R537" s="37" t="str">
        <x:v>سلسلة</x:v>
      </x:c>
      <x:c r="S537" s="37" t="str">
        <x:v>A</x:v>
      </x:c>
      <x:c r="T537" s="37"/>
      <x:c r="U537" s="37"/>
      <x:c r="V537" s="37"/>
      <x:c r="W537" s="37" t="str">
        <x:v>https://btech.com/en/c/gaming-area/consoles</x:v>
      </x:c>
      <x:c r="X537" s="37" t="str">
        <x:v>صفحة فئة</x:v>
      </x:c>
      <x:c r="Y537" s="37" t="str">
        <x:v>EGP</x:v>
      </x:c>
      <x:c r="Z537" s="56"/>
      <x:c r="AA537" s="56"/>
      <x:c r="AB537" s="56" t="str">
        <x:f>IF(OR(Z537="",AA537=""),"",MAX(0,AA537-Z537))</x:f>
      </x:c>
      <x:c r="AC537" s="58" t="str">
        <x:f>IF(OR(Z537="",AA537="",AA537=0),"",MAX(0,(AA537-Z537)/AA537))</x:f>
      </x:c>
      <x:c r="AD537" s="56"/>
      <x:c r="AE537" s="56" t="str">
        <x:f>IF(Z537="","",Z537+IF(AD537="",0,AD537))</x:f>
      </x:c>
      <x:c r="AF537" s="37" t="str">
        <x:f>IF(AD537="","",AD537=0)</x:f>
      </x:c>
      <x:c r="AG537" s="37"/>
      <x:c r="AH537" s="37"/>
      <x:c r="AI537" s="37"/>
      <x:c r="AJ537" s="37" t="str">
        <x:v>القاهرة</x:v>
      </x:c>
      <x:c r="AK537" s="37"/>
      <x:c r="AL537" s="37"/>
      <x:c r="AM537" s="37"/>
      <x:c r="AN537" s="37"/>
      <x:c r="AO537" s="37"/>
      <x:c r="AP537" s="37"/>
      <x:c r="AQ537" s="54" t="b">
        <x:v>1</x:v>
      </x:c>
      <x:c r="AR537" s="37"/>
      <x:c r="AS537" s="37" t="str">
        <x:v>صفحة فئة</x:v>
      </x:c>
      <x:c r="AT537" s="37" t="str">
        <x:v>تحتاج مراجعة</x:v>
      </x:c>
      <x:c r="AU537" s="37" t="str">
        <x:v>store_category_listing</x:v>
      </x:c>
      <x:c r="AV537" s="37" t="str">
        <x:v>اكتشاف من صفحة فئة</x:v>
      </x:c>
      <x:c r="AW537" s="37" t="str">
        <x:v>https://btech.com/en/c/gaming-area/consoles</x:v>
      </x:c>
      <x:c r="AX537" s="37" t="n">
        <x:v>1</x:v>
      </x:c>
      <x:c r="AY537" s="60" t="n">
        <x:v>46233</x:v>
      </x:c>
      <x:c r="AZ537" s="60"/>
      <x:c r="BA537" s="60"/>
      <x:c r="BB537" s="62" t="str">
        <x:f>IF(BA537="","",(NOW()-BA537)*24)</x:f>
      </x:c>
      <x:c r="BC537" s="37" t="str">
        <x:f>IF(BA537="","لم يُرصد",IF(BH537&lt;&gt;TRUE,"غير نشط",IF(BD537="فشل","فشل حالي",IF(BB537&lt;=12,"حديث",IF(BB537&lt;=24,"متأخر","قديم")))))</x:f>
        <x:v>لم يُرصد</x:v>
      </x:c>
      <x:c r="BD537" s="37" t="str">
        <x:v>بانتظار أول رصد سعر</x:v>
      </x:c>
      <x:c r="BE537" s="37" t="n">
        <x:v>0</x:v>
      </x:c>
      <x:c r="BF537" s="37"/>
      <x:c r="BG537" s="37"/>
      <x:c r="BH537" s="54" t="b">
        <x:v>1</x:v>
      </x:c>
      <x:c r="BI537" s="37" t="str">
        <x:v>يحتاج اكتشاف رابط المنتج</x:v>
      </x:c>
      <x:c r="BJ537" s="37" t="str">
        <x:v>Joy-Con Nintendo Switch, 64 GB, White</x:v>
      </x:c>
      <x:c r="BK537" s="37"/>
      <x:c r="BL537" s="60" t="n">
        <x:v>46233</x:v>
      </x:c>
      <x:c r="BM537" s="60" t="n">
        <x:v>46233</x:v>
      </x:c>
    </x:row>
    <x:row r="538">
      <x:c r="A538" s="37" t="str">
        <x:v>CASH-13248CE04F3E4F</x:v>
      </x:c>
      <x:c r="B538" s="37" t="str">
        <x:v>VAR-CAA93682764B73|EG-012|STORE</x:v>
      </x:c>
      <x:c r="C538" s="37" t="str">
        <x:v>VAR-CAA93682764B73</x:v>
      </x:c>
      <x:c r="D538" s="37" t="str">
        <x:v>MOD-4FEC90C1569102</x:v>
      </x:c>
      <x:c r="E538" s="37" t="str">
        <x:v>Nintendo Nintendo Switch 2 Digital Mario Kart World Bundle | Mario Kart World Digital Bundle</x:v>
      </x:c>
      <x:c r="F538" s="37" t="str">
        <x:v>الألعاب الإلكترونية</x:v>
      </x:c>
      <x:c r="G538" s="37" t="str">
        <x:v>أجهزة ألعاب منزلية</x:v>
      </x:c>
      <x:c r="H538" s="37" t="str">
        <x:v>Nintendo</x:v>
      </x:c>
      <x:c r="I538" s="37" t="str">
        <x:v>Nintendo Switch 2</x:v>
      </x:c>
      <x:c r="J538" s="37" t="str">
        <x:v>Digital Mario Kart World Bundle</x:v>
      </x:c>
      <x:c r="K538" s="37"/>
      <x:c r="L538" s="37"/>
      <x:c r="M538" s="37"/>
      <x:c r="N538" s="37"/>
      <x:c r="O538" s="37"/>
      <x:c r="P538" s="37" t="str">
        <x:v>EG-012</x:v>
      </x:c>
      <x:c r="Q538" s="37" t="str">
        <x:v>Games 2 Egypt</x:v>
      </x:c>
      <x:c r="R538" s="37" t="str">
        <x:v>سلسلة متخصصة</x:v>
      </x:c>
      <x:c r="S538" s="37" t="str">
        <x:v>A</x:v>
      </x:c>
      <x:c r="T538" s="37"/>
      <x:c r="U538" s="37"/>
      <x:c r="V538" s="37"/>
      <x:c r="W538" s="37" t="str">
        <x:v>https://www.games2egypt.com/Product/42289/nintendo-switch-2-console-digital-code-mario-kart-world-bundle | https://www.nintendo.com/us/gaming-systems/switch-2/</x:v>
      </x:c>
      <x:c r="X538" s="37" t="str">
        <x:v>رابط منتج مباشر</x:v>
      </x:c>
      <x:c r="Y538" s="37" t="str">
        <x:v>EGP</x:v>
      </x:c>
      <x:c r="Z538" s="56"/>
      <x:c r="AA538" s="56"/>
      <x:c r="AB538" s="56" t="str">
        <x:f>IF(OR(Z538="",AA538=""),"",MAX(0,AA538-Z538))</x:f>
      </x:c>
      <x:c r="AC538" s="58" t="str">
        <x:f>IF(OR(Z538="",AA538="",AA538=0),"",MAX(0,(AA538-Z538)/AA538))</x:f>
      </x:c>
      <x:c r="AD538" s="56"/>
      <x:c r="AE538" s="56" t="str">
        <x:f>IF(Z538="","",Z538+IF(AD538="",0,AD538))</x:f>
      </x:c>
      <x:c r="AF538" s="37" t="str">
        <x:f>IF(AD538="","",AD538=0)</x:f>
      </x:c>
      <x:c r="AG538" s="37"/>
      <x:c r="AH538" s="37"/>
      <x:c r="AI538" s="37"/>
      <x:c r="AJ538" s="37" t="str">
        <x:v>القاهرة</x:v>
      </x:c>
      <x:c r="AK538" s="37"/>
      <x:c r="AL538" s="37"/>
      <x:c r="AM538" s="37"/>
      <x:c r="AN538" s="37"/>
      <x:c r="AO538" s="37"/>
      <x:c r="AP538" s="37"/>
      <x:c r="AQ538" s="54" t="b">
        <x:v>1</x:v>
      </x:c>
      <x:c r="AR538" s="37"/>
      <x:c r="AS538" s="37" t="str">
        <x:v>صفحة منتج + تأكيد مصنع</x:v>
      </x:c>
      <x:c r="AT538" s="37" t="str">
        <x:v>عالية</x:v>
      </x:c>
      <x:c r="AU538" s="37" t="str">
        <x:v>egypt_retailer_product_page+manufacturer_official</x:v>
      </x:c>
      <x:c r="AV538" s="37" t="str">
        <x:v>HTML/JSON-LD</x:v>
      </x:c>
      <x:c r="AW538" s="37" t="str">
        <x:v>https://www.games2egypt.com/Product/42289/nintendo-switch-2-console-digital-code-mario-kart-world-bundle | https://www.nintendo.com/us/gaming-systems/switch-2/</x:v>
      </x:c>
      <x:c r="AX538" s="37" t="n">
        <x:v>1</x:v>
      </x:c>
      <x:c r="AY538" s="60" t="n">
        <x:v>46233</x:v>
      </x:c>
      <x:c r="AZ538" s="60"/>
      <x:c r="BA538" s="60"/>
      <x:c r="BB538" s="62" t="str">
        <x:f>IF(BA538="","",(NOW()-BA538)*24)</x:f>
      </x:c>
      <x:c r="BC538" s="37" t="str">
        <x:f>IF(BA538="","لم يُرصد",IF(BH538&lt;&gt;TRUE,"غير نشط",IF(BD538="فشل","فشل حالي",IF(BB538&lt;=12,"حديث",IF(BB538&lt;=24,"متأخر","قديم")))))</x:f>
        <x:v>لم يُرصد</x:v>
      </x:c>
      <x:c r="BD538" s="37" t="str">
        <x:v>بانتظار أول رصد سعر</x:v>
      </x:c>
      <x:c r="BE538" s="37" t="n">
        <x:v>0</x:v>
      </x:c>
      <x:c r="BF538" s="37"/>
      <x:c r="BG538" s="37"/>
      <x:c r="BH538" s="54" t="b">
        <x:v>1</x:v>
      </x:c>
      <x:c r="BI538" s="37" t="str">
        <x:v>جاهز لأول رصد</x:v>
      </x:c>
      <x:c r="BJ538" s="37" t="str"/>
      <x:c r="BK538" s="37"/>
      <x:c r="BL538" s="60" t="n">
        <x:v>46233</x:v>
      </x:c>
      <x:c r="BM538" s="60" t="n">
        <x:v>46233</x:v>
      </x:c>
    </x:row>
    <x:row r="539">
      <x:c r="A539" s="37" t="str">
        <x:v>CASH-3228A3E72C88CE</x:v>
      </x:c>
      <x:c r="B539" s="37" t="str">
        <x:v>VAR-A1645DE24E22DB|EG-012|STORE</x:v>
      </x:c>
      <x:c r="C539" s="37" t="str">
        <x:v>VAR-A1645DE24E22DB</x:v>
      </x:c>
      <x:c r="D539" s="37" t="str">
        <x:v>MOD-4FEC90C1569102</x:v>
      </x:c>
      <x:c r="E539" s="37" t="str">
        <x:v>Nintendo Nintendo Switch 2 Physical Mario Kart World Bundle | Mario Kart World Physical Bundle</x:v>
      </x:c>
      <x:c r="F539" s="37" t="str">
        <x:v>الألعاب الإلكترونية</x:v>
      </x:c>
      <x:c r="G539" s="37" t="str">
        <x:v>أجهزة ألعاب منزلية</x:v>
      </x:c>
      <x:c r="H539" s="37" t="str">
        <x:v>Nintendo</x:v>
      </x:c>
      <x:c r="I539" s="37" t="str">
        <x:v>Nintendo Switch 2</x:v>
      </x:c>
      <x:c r="J539" s="37" t="str">
        <x:v>Physical Mario Kart World Bundle</x:v>
      </x:c>
      <x:c r="K539" s="37"/>
      <x:c r="L539" s="37"/>
      <x:c r="M539" s="37"/>
      <x:c r="N539" s="37"/>
      <x:c r="O539" s="37"/>
      <x:c r="P539" s="37" t="str">
        <x:v>EG-012</x:v>
      </x:c>
      <x:c r="Q539" s="37" t="str">
        <x:v>Games 2 Egypt</x:v>
      </x:c>
      <x:c r="R539" s="37" t="str">
        <x:v>سلسلة متخصصة</x:v>
      </x:c>
      <x:c r="S539" s="37" t="str">
        <x:v>A</x:v>
      </x:c>
      <x:c r="T539" s="37"/>
      <x:c r="U539" s="37"/>
      <x:c r="V539" s="37"/>
      <x:c r="W539" s="37" t="str">
        <x:v>https://www.games2egypt.com/Product/43550/nintendo-switch-2-console-physical-mario-kart-world-bundle | https://www.nintendo.com/us/gaming-systems/switch-2/</x:v>
      </x:c>
      <x:c r="X539" s="37" t="str">
        <x:v>رابط منتج مباشر</x:v>
      </x:c>
      <x:c r="Y539" s="37" t="str">
        <x:v>EGP</x:v>
      </x:c>
      <x:c r="Z539" s="56"/>
      <x:c r="AA539" s="56"/>
      <x:c r="AB539" s="56" t="str">
        <x:f>IF(OR(Z539="",AA539=""),"",MAX(0,AA539-Z539))</x:f>
      </x:c>
      <x:c r="AC539" s="58" t="str">
        <x:f>IF(OR(Z539="",AA539="",AA539=0),"",MAX(0,(AA539-Z539)/AA539))</x:f>
      </x:c>
      <x:c r="AD539" s="56"/>
      <x:c r="AE539" s="56" t="str">
        <x:f>IF(Z539="","",Z539+IF(AD539="",0,AD539))</x:f>
      </x:c>
      <x:c r="AF539" s="37" t="str">
        <x:f>IF(AD539="","",AD539=0)</x:f>
      </x:c>
      <x:c r="AG539" s="37"/>
      <x:c r="AH539" s="37"/>
      <x:c r="AI539" s="37"/>
      <x:c r="AJ539" s="37" t="str">
        <x:v>القاهرة</x:v>
      </x:c>
      <x:c r="AK539" s="37"/>
      <x:c r="AL539" s="37"/>
      <x:c r="AM539" s="37"/>
      <x:c r="AN539" s="37"/>
      <x:c r="AO539" s="37"/>
      <x:c r="AP539" s="37"/>
      <x:c r="AQ539" s="54" t="b">
        <x:v>1</x:v>
      </x:c>
      <x:c r="AR539" s="37"/>
      <x:c r="AS539" s="37" t="str">
        <x:v>صفحة منتج + تأكيد مصنع</x:v>
      </x:c>
      <x:c r="AT539" s="37" t="str">
        <x:v>عالية</x:v>
      </x:c>
      <x:c r="AU539" s="37" t="str">
        <x:v>egypt_retailer_product_page+manufacturer_official</x:v>
      </x:c>
      <x:c r="AV539" s="37" t="str">
        <x:v>HTML/JSON-LD</x:v>
      </x:c>
      <x:c r="AW539" s="37" t="str">
        <x:v>https://www.games2egypt.com/Product/43550/nintendo-switch-2-console-physical-mario-kart-world-bundle | https://www.nintendo.com/us/gaming-systems/switch-2/</x:v>
      </x:c>
      <x:c r="AX539" s="37" t="n">
        <x:v>1</x:v>
      </x:c>
      <x:c r="AY539" s="60" t="n">
        <x:v>46233</x:v>
      </x:c>
      <x:c r="AZ539" s="60"/>
      <x:c r="BA539" s="60"/>
      <x:c r="BB539" s="62" t="str">
        <x:f>IF(BA539="","",(NOW()-BA539)*24)</x:f>
      </x:c>
      <x:c r="BC539" s="37" t="str">
        <x:f>IF(BA539="","لم يُرصد",IF(BH539&lt;&gt;TRUE,"غير نشط",IF(BD539="فشل","فشل حالي",IF(BB539&lt;=12,"حديث",IF(BB539&lt;=24,"متأخر","قديم")))))</x:f>
        <x:v>لم يُرصد</x:v>
      </x:c>
      <x:c r="BD539" s="37" t="str">
        <x:v>بانتظار أول رصد سعر</x:v>
      </x:c>
      <x:c r="BE539" s="37" t="n">
        <x:v>0</x:v>
      </x:c>
      <x:c r="BF539" s="37"/>
      <x:c r="BG539" s="37"/>
      <x:c r="BH539" s="54" t="b">
        <x:v>1</x:v>
      </x:c>
      <x:c r="BI539" s="37" t="str">
        <x:v>جاهز لأول رصد</x:v>
      </x:c>
      <x:c r="BJ539" s="37" t="str"/>
      <x:c r="BK539" s="37"/>
      <x:c r="BL539" s="60" t="n">
        <x:v>46233</x:v>
      </x:c>
      <x:c r="BM539" s="60" t="n">
        <x:v>46233</x:v>
      </x:c>
    </x:row>
    <x:row r="540">
      <x:c r="A540" s="37" t="str">
        <x:v>CASH-B43EDD86B87234</x:v>
      </x:c>
      <x:c r="B540" s="37" t="str">
        <x:v>VAR-058D3C214D3495|EG-012|STORE</x:v>
      </x:c>
      <x:c r="C540" s="37" t="str">
        <x:v>VAR-058D3C214D3495</x:v>
      </x:c>
      <x:c r="D540" s="37" t="str">
        <x:v>MOD-4FEC90C1569102</x:v>
      </x:c>
      <x:c r="E540" s="37" t="str">
        <x:v>Nintendo Nintendo Switch 2 Standard console</x:v>
      </x:c>
      <x:c r="F540" s="37" t="str">
        <x:v>الألعاب الإلكترونية</x:v>
      </x:c>
      <x:c r="G540" s="37" t="str">
        <x:v>أجهزة ألعاب منزلية</x:v>
      </x:c>
      <x:c r="H540" s="37" t="str">
        <x:v>Nintendo</x:v>
      </x:c>
      <x:c r="I540" s="37" t="str">
        <x:v>Nintendo Switch 2</x:v>
      </x:c>
      <x:c r="J540" s="37" t="str">
        <x:v>Standard console</x:v>
      </x:c>
      <x:c r="K540" s="37"/>
      <x:c r="L540" s="37"/>
      <x:c r="M540" s="37"/>
      <x:c r="N540" s="37"/>
      <x:c r="O540" s="37"/>
      <x:c r="P540" s="37" t="str">
        <x:v>EG-012</x:v>
      </x:c>
      <x:c r="Q540" s="37" t="str">
        <x:v>Games 2 Egypt</x:v>
      </x:c>
      <x:c r="R540" s="37" t="str">
        <x:v>سلسلة متخصصة</x:v>
      </x:c>
      <x:c r="S540" s="37" t="str">
        <x:v>A</x:v>
      </x:c>
      <x:c r="T540" s="37"/>
      <x:c r="U540" s="37"/>
      <x:c r="V540" s="37"/>
      <x:c r="W540" s="37" t="str">
        <x:v>https://www.games2egypt.com/Product/40492/nintendo-switch-2-console | https://www.nintendo.com/us/gaming-systems/switch-2/</x:v>
      </x:c>
      <x:c r="X540" s="37" t="str">
        <x:v>رابط منتج مباشر</x:v>
      </x:c>
      <x:c r="Y540" s="37" t="str">
        <x:v>EGP</x:v>
      </x:c>
      <x:c r="Z540" s="56"/>
      <x:c r="AA540" s="56"/>
      <x:c r="AB540" s="56" t="str">
        <x:f>IF(OR(Z540="",AA540=""),"",MAX(0,AA540-Z540))</x:f>
      </x:c>
      <x:c r="AC540" s="58" t="str">
        <x:f>IF(OR(Z540="",AA540="",AA540=0),"",MAX(0,(AA540-Z540)/AA540))</x:f>
      </x:c>
      <x:c r="AD540" s="56"/>
      <x:c r="AE540" s="56" t="str">
        <x:f>IF(Z540="","",Z540+IF(AD540="",0,AD540))</x:f>
      </x:c>
      <x:c r="AF540" s="37" t="str">
        <x:f>IF(AD540="","",AD540=0)</x:f>
      </x:c>
      <x:c r="AG540" s="37"/>
      <x:c r="AH540" s="37"/>
      <x:c r="AI540" s="37"/>
      <x:c r="AJ540" s="37" t="str">
        <x:v>القاهرة</x:v>
      </x:c>
      <x:c r="AK540" s="37"/>
      <x:c r="AL540" s="37"/>
      <x:c r="AM540" s="37"/>
      <x:c r="AN540" s="37"/>
      <x:c r="AO540" s="37"/>
      <x:c r="AP540" s="37"/>
      <x:c r="AQ540" s="54" t="b">
        <x:v>1</x:v>
      </x:c>
      <x:c r="AR540" s="37"/>
      <x:c r="AS540" s="37" t="str">
        <x:v>صفحة منتج + تأكيد مصنع</x:v>
      </x:c>
      <x:c r="AT540" s="37" t="str">
        <x:v>عالية</x:v>
      </x:c>
      <x:c r="AU540" s="37" t="str">
        <x:v>egypt_retailer_product_page+manufacturer_official</x:v>
      </x:c>
      <x:c r="AV540" s="37" t="str">
        <x:v>HTML/JSON-LD</x:v>
      </x:c>
      <x:c r="AW540" s="37" t="str">
        <x:v>https://www.games2egypt.com/Product/40492/nintendo-switch-2-console | https://www.nintendo.com/us/gaming-systems/switch-2/</x:v>
      </x:c>
      <x:c r="AX540" s="37" t="n">
        <x:v>1</x:v>
      </x:c>
      <x:c r="AY540" s="60" t="n">
        <x:v>46233</x:v>
      </x:c>
      <x:c r="AZ540" s="60"/>
      <x:c r="BA540" s="60"/>
      <x:c r="BB540" s="62" t="str">
        <x:f>IF(BA540="","",(NOW()-BA540)*24)</x:f>
      </x:c>
      <x:c r="BC540" s="37" t="str">
        <x:f>IF(BA540="","لم يُرصد",IF(BH540&lt;&gt;TRUE,"غير نشط",IF(BD540="فشل","فشل حالي",IF(BB540&lt;=12,"حديث",IF(BB540&lt;=24,"متأخر","قديم")))))</x:f>
        <x:v>لم يُرصد</x:v>
      </x:c>
      <x:c r="BD540" s="37" t="str">
        <x:v>بانتظار أول رصد سعر</x:v>
      </x:c>
      <x:c r="BE540" s="37" t="n">
        <x:v>0</x:v>
      </x:c>
      <x:c r="BF540" s="37"/>
      <x:c r="BG540" s="37"/>
      <x:c r="BH540" s="54" t="b">
        <x:v>1</x:v>
      </x:c>
      <x:c r="BI540" s="37" t="str">
        <x:v>جاهز لأول رصد</x:v>
      </x:c>
      <x:c r="BJ540" s="37" t="str"/>
      <x:c r="BK540" s="37"/>
      <x:c r="BL540" s="60" t="n">
        <x:v>46233</x:v>
      </x:c>
      <x:c r="BM540" s="60" t="n">
        <x:v>46233</x:v>
      </x:c>
    </x:row>
    <x:row r="541">
      <x:c r="A541" s="37" t="str">
        <x:v>CASH-4E40C0B626748D</x:v>
      </x:c>
      <x:c r="B541" s="37" t="str">
        <x:v>VAR-79B8D70C9CB5F4|EG-012|STORE</x:v>
      </x:c>
      <x:c r="C541" s="37" t="str">
        <x:v>VAR-79B8D70C9CB5F4</x:v>
      </x:c>
      <x:c r="D541" s="37" t="str">
        <x:v>MOD-0E1339165C544C</x:v>
      </x:c>
      <x:c r="E541" s="37" t="str">
        <x:v>Nintendo Nintendo Switch OLED Mario Red Edition | 64GB Storage</x:v>
      </x:c>
      <x:c r="F541" s="37" t="str">
        <x:v>الألعاب الإلكترونية</x:v>
      </x:c>
      <x:c r="G541" s="37" t="str">
        <x:v>أجهزة ألعاب منزلية</x:v>
      </x:c>
      <x:c r="H541" s="37" t="str">
        <x:v>Nintendo</x:v>
      </x:c>
      <x:c r="I541" s="37" t="str">
        <x:v>Nintendo Switch OLED</x:v>
      </x:c>
      <x:c r="J541" s="37" t="str">
        <x:v>Mario Red Edition</x:v>
      </x:c>
      <x:c r="K541" s="37"/>
      <x:c r="L541" s="37" t="n">
        <x:v>64</x:v>
      </x:c>
      <x:c r="M541" s="37" t="str">
        <x:v>Red</x:v>
      </x:c>
      <x:c r="N541" s="37"/>
      <x:c r="O541" s="37"/>
      <x:c r="P541" s="37" t="str">
        <x:v>EG-012</x:v>
      </x:c>
      <x:c r="Q541" s="37" t="str">
        <x:v>Games 2 Egypt</x:v>
      </x:c>
      <x:c r="R541" s="37" t="str">
        <x:v>سلسلة متخصصة</x:v>
      </x:c>
      <x:c r="S541" s="37" t="str">
        <x:v>A</x:v>
      </x:c>
      <x:c r="T541" s="37"/>
      <x:c r="U541" s="37"/>
      <x:c r="V541" s="37"/>
      <x:c r="W541" s="37" t="str">
        <x:v>https://www.games2egypt.com/Product/36401/nintendo-switch-oled-console-mario-red-edition</x:v>
      </x:c>
      <x:c r="X541" s="37" t="str">
        <x:v>رابط منتج مباشر</x:v>
      </x:c>
      <x:c r="Y541" s="37" t="str">
        <x:v>EGP</x:v>
      </x:c>
      <x:c r="Z541" s="56"/>
      <x:c r="AA541" s="56"/>
      <x:c r="AB541" s="56" t="str">
        <x:f>IF(OR(Z541="",AA541=""),"",MAX(0,AA541-Z541))</x:f>
      </x:c>
      <x:c r="AC541" s="58" t="str">
        <x:f>IF(OR(Z541="",AA541="",AA541=0),"",MAX(0,(AA541-Z541)/AA541))</x:f>
      </x:c>
      <x:c r="AD541" s="56"/>
      <x:c r="AE541" s="56" t="str">
        <x:f>IF(Z541="","",Z541+IF(AD541="",0,AD541))</x:f>
      </x:c>
      <x:c r="AF541" s="37" t="str">
        <x:f>IF(AD541="","",AD541=0)</x:f>
      </x:c>
      <x:c r="AG541" s="37"/>
      <x:c r="AH541" s="37"/>
      <x:c r="AI541" s="37"/>
      <x:c r="AJ541" s="37" t="str">
        <x:v>القاهرة</x:v>
      </x:c>
      <x:c r="AK541" s="37"/>
      <x:c r="AL541" s="37"/>
      <x:c r="AM541" s="37"/>
      <x:c r="AN541" s="37"/>
      <x:c r="AO541" s="37"/>
      <x:c r="AP541" s="37"/>
      <x:c r="AQ541" s="54" t="b">
        <x:v>1</x:v>
      </x:c>
      <x:c r="AR541" s="37"/>
      <x:c r="AS541" s="37" t="str">
        <x:v>صفحة منتج</x:v>
      </x:c>
      <x:c r="AT541" s="37" t="str">
        <x:v>عالية</x:v>
      </x:c>
      <x:c r="AU541" s="37" t="str">
        <x:v>retailer_product_page</x:v>
      </x:c>
      <x:c r="AV541" s="37" t="str">
        <x:v>HTML/JSON-LD</x:v>
      </x:c>
      <x:c r="AW541" s="37" t="str">
        <x:v>https://www.games2egypt.com/Product/36401/nintendo-switch-oled-console-mario-red-edition</x:v>
      </x:c>
      <x:c r="AX541" s="37" t="n">
        <x:v>1</x:v>
      </x:c>
      <x:c r="AY541" s="60" t="n">
        <x:v>46233</x:v>
      </x:c>
      <x:c r="AZ541" s="60"/>
      <x:c r="BA541" s="60"/>
      <x:c r="BB541" s="62" t="str">
        <x:f>IF(BA541="","",(NOW()-BA541)*24)</x:f>
      </x:c>
      <x:c r="BC541" s="37" t="str">
        <x:f>IF(BA541="","لم يُرصد",IF(BH541&lt;&gt;TRUE,"غير نشط",IF(BD541="فشل","فشل حالي",IF(BB541&lt;=12,"حديث",IF(BB541&lt;=24,"متأخر","قديم")))))</x:f>
        <x:v>لم يُرصد</x:v>
      </x:c>
      <x:c r="BD541" s="37" t="str">
        <x:v>بانتظار أول رصد سعر</x:v>
      </x:c>
      <x:c r="BE541" s="37" t="n">
        <x:v>0</x:v>
      </x:c>
      <x:c r="BF541" s="37"/>
      <x:c r="BG541" s="37"/>
      <x:c r="BH541" s="54" t="b">
        <x:v>1</x:v>
      </x:c>
      <x:c r="BI541" s="37" t="str">
        <x:v>جاهز لأول رصد</x:v>
      </x:c>
      <x:c r="BJ541" s="37" t="str"/>
      <x:c r="BK541" s="37"/>
      <x:c r="BL541" s="60" t="n">
        <x:v>46233</x:v>
      </x:c>
      <x:c r="BM541" s="60" t="n">
        <x:v>46233</x:v>
      </x:c>
    </x:row>
    <x:row r="542">
      <x:c r="A542" s="37" t="str">
        <x:v>CASH-3A1AFC23F646F7</x:v>
      </x:c>
      <x:c r="B542" s="37" t="str">
        <x:v>VAR-8E22E1A9BE2219|EG-012|STORE</x:v>
      </x:c>
      <x:c r="C542" s="37" t="str">
        <x:v>VAR-8E22E1A9BE2219</x:v>
      </x:c>
      <x:c r="D542" s="37" t="str">
        <x:v>MOD-0E1339165C544C</x:v>
      </x:c>
      <x:c r="E542" s="37" t="str">
        <x:v>Nintendo Nintendo Switch OLED Neon Red/Blue Joy-Con | 64GB Storage</x:v>
      </x:c>
      <x:c r="F542" s="37" t="str">
        <x:v>الألعاب الإلكترونية</x:v>
      </x:c>
      <x:c r="G542" s="37" t="str">
        <x:v>أجهزة ألعاب منزلية</x:v>
      </x:c>
      <x:c r="H542" s="37" t="str">
        <x:v>Nintendo</x:v>
      </x:c>
      <x:c r="I542" s="37" t="str">
        <x:v>Nintendo Switch OLED</x:v>
      </x:c>
      <x:c r="J542" s="37" t="str">
        <x:v>Neon Red/Blue Joy-Con</x:v>
      </x:c>
      <x:c r="K542" s="37"/>
      <x:c r="L542" s="37" t="n">
        <x:v>64</x:v>
      </x:c>
      <x:c r="M542" s="37" t="str">
        <x:v>Red/Blue</x:v>
      </x:c>
      <x:c r="N542" s="37"/>
      <x:c r="O542" s="37"/>
      <x:c r="P542" s="37" t="str">
        <x:v>EG-012</x:v>
      </x:c>
      <x:c r="Q542" s="37" t="str">
        <x:v>Games 2 Egypt</x:v>
      </x:c>
      <x:c r="R542" s="37" t="str">
        <x:v>سلسلة متخصصة</x:v>
      </x:c>
      <x:c r="S542" s="37" t="str">
        <x:v>A</x:v>
      </x:c>
      <x:c r="T542" s="37"/>
      <x:c r="U542" s="37"/>
      <x:c r="V542" s="37"/>
      <x:c r="W542" s="37" t="str">
        <x:v>https://www.games2egypt.com/Product/25790/nintendo-switch-console-oled-model-red-and-blue</x:v>
      </x:c>
      <x:c r="X542" s="37" t="str">
        <x:v>رابط منتج مباشر</x:v>
      </x:c>
      <x:c r="Y542" s="37" t="str">
        <x:v>EGP</x:v>
      </x:c>
      <x:c r="Z542" s="56"/>
      <x:c r="AA542" s="56"/>
      <x:c r="AB542" s="56" t="str">
        <x:f>IF(OR(Z542="",AA542=""),"",MAX(0,AA542-Z542))</x:f>
      </x:c>
      <x:c r="AC542" s="58" t="str">
        <x:f>IF(OR(Z542="",AA542="",AA542=0),"",MAX(0,(AA542-Z542)/AA542))</x:f>
      </x:c>
      <x:c r="AD542" s="56"/>
      <x:c r="AE542" s="56" t="str">
        <x:f>IF(Z542="","",Z542+IF(AD542="",0,AD542))</x:f>
      </x:c>
      <x:c r="AF542" s="37" t="str">
        <x:f>IF(AD542="","",AD542=0)</x:f>
      </x:c>
      <x:c r="AG542" s="37"/>
      <x:c r="AH542" s="37"/>
      <x:c r="AI542" s="37"/>
      <x:c r="AJ542" s="37" t="str">
        <x:v>القاهرة</x:v>
      </x:c>
      <x:c r="AK542" s="37"/>
      <x:c r="AL542" s="37"/>
      <x:c r="AM542" s="37"/>
      <x:c r="AN542" s="37"/>
      <x:c r="AO542" s="37"/>
      <x:c r="AP542" s="37"/>
      <x:c r="AQ542" s="54" t="b">
        <x:v>1</x:v>
      </x:c>
      <x:c r="AR542" s="37"/>
      <x:c r="AS542" s="37" t="str">
        <x:v>صفحة منتج</x:v>
      </x:c>
      <x:c r="AT542" s="37" t="str">
        <x:v>عالية</x:v>
      </x:c>
      <x:c r="AU542" s="37" t="str">
        <x:v>retailer_product_page</x:v>
      </x:c>
      <x:c r="AV542" s="37" t="str">
        <x:v>HTML/JSON-LD</x:v>
      </x:c>
      <x:c r="AW542" s="37" t="str">
        <x:v>https://www.games2egypt.com/Product/25790/nintendo-switch-console-oled-model-red-and-blue</x:v>
      </x:c>
      <x:c r="AX542" s="37" t="n">
        <x:v>1</x:v>
      </x:c>
      <x:c r="AY542" s="60" t="n">
        <x:v>46233</x:v>
      </x:c>
      <x:c r="AZ542" s="60"/>
      <x:c r="BA542" s="60"/>
      <x:c r="BB542" s="62" t="str">
        <x:f>IF(BA542="","",(NOW()-BA542)*24)</x:f>
      </x:c>
      <x:c r="BC542" s="37" t="str">
        <x:f>IF(BA542="","لم يُرصد",IF(BH542&lt;&gt;TRUE,"غير نشط",IF(BD542="فشل","فشل حالي",IF(BB542&lt;=12,"حديث",IF(BB542&lt;=24,"متأخر","قديم")))))</x:f>
        <x:v>لم يُرصد</x:v>
      </x:c>
      <x:c r="BD542" s="37" t="str">
        <x:v>بانتظار أول رصد سعر</x:v>
      </x:c>
      <x:c r="BE542" s="37" t="n">
        <x:v>0</x:v>
      </x:c>
      <x:c r="BF542" s="37"/>
      <x:c r="BG542" s="37"/>
      <x:c r="BH542" s="54" t="b">
        <x:v>1</x:v>
      </x:c>
      <x:c r="BI542" s="37" t="str">
        <x:v>جاهز لأول رصد</x:v>
      </x:c>
      <x:c r="BJ542" s="37" t="str"/>
      <x:c r="BK542" s="37"/>
      <x:c r="BL542" s="60" t="n">
        <x:v>46233</x:v>
      </x:c>
      <x:c r="BM542" s="60" t="n">
        <x:v>46233</x:v>
      </x:c>
    </x:row>
    <x:row r="543">
      <x:c r="A543" s="37" t="str">
        <x:v>CASH-5FA88C50DEA623</x:v>
      </x:c>
      <x:c r="B543" s="37" t="str">
        <x:v>VAR-203E5C68EB30AA|EG-012|STORE</x:v>
      </x:c>
      <x:c r="C543" s="37" t="str">
        <x:v>VAR-203E5C68EB30AA</x:v>
      </x:c>
      <x:c r="D543" s="37" t="str">
        <x:v>MOD-0E1339165C544C</x:v>
      </x:c>
      <x:c r="E543" s="37" t="str">
        <x:v>Nintendo Nintendo Switch OLED The Legend of Zelda Edition | 64GB Storage | Gold/Green</x:v>
      </x:c>
      <x:c r="F543" s="37" t="str">
        <x:v>الألعاب الإلكترونية</x:v>
      </x:c>
      <x:c r="G543" s="37" t="str">
        <x:v>أجهزة ألعاب منزلية</x:v>
      </x:c>
      <x:c r="H543" s="37" t="str">
        <x:v>Nintendo</x:v>
      </x:c>
      <x:c r="I543" s="37" t="str">
        <x:v>Nintendo Switch OLED</x:v>
      </x:c>
      <x:c r="J543" s="37" t="str">
        <x:v>The Legend of Zelda Edition</x:v>
      </x:c>
      <x:c r="K543" s="37"/>
      <x:c r="L543" s="37" t="n">
        <x:v>64</x:v>
      </x:c>
      <x:c r="M543" s="37" t="str">
        <x:v>Gold/Green</x:v>
      </x:c>
      <x:c r="N543" s="37"/>
      <x:c r="O543" s="37"/>
      <x:c r="P543" s="37" t="str">
        <x:v>EG-012</x:v>
      </x:c>
      <x:c r="Q543" s="37" t="str">
        <x:v>Games 2 Egypt</x:v>
      </x:c>
      <x:c r="R543" s="37" t="str">
        <x:v>سلسلة متخصصة</x:v>
      </x:c>
      <x:c r="S543" s="37" t="str">
        <x:v>A</x:v>
      </x:c>
      <x:c r="T543" s="37"/>
      <x:c r="U543" s="37"/>
      <x:c r="V543" s="37"/>
      <x:c r="W543" s="37" t="str">
        <x:v>https://www.games2egypt.com/Product/32267/nintendo-switch-oled-console-legend-of-zelda</x:v>
      </x:c>
      <x:c r="X543" s="37" t="str">
        <x:v>رابط منتج مباشر</x:v>
      </x:c>
      <x:c r="Y543" s="37" t="str">
        <x:v>EGP</x:v>
      </x:c>
      <x:c r="Z543" s="56"/>
      <x:c r="AA543" s="56"/>
      <x:c r="AB543" s="56" t="str">
        <x:f>IF(OR(Z543="",AA543=""),"",MAX(0,AA543-Z543))</x:f>
      </x:c>
      <x:c r="AC543" s="58" t="str">
        <x:f>IF(OR(Z543="",AA543="",AA543=0),"",MAX(0,(AA543-Z543)/AA543))</x:f>
      </x:c>
      <x:c r="AD543" s="56"/>
      <x:c r="AE543" s="56" t="str">
        <x:f>IF(Z543="","",Z543+IF(AD543="",0,AD543))</x:f>
      </x:c>
      <x:c r="AF543" s="37" t="str">
        <x:f>IF(AD543="","",AD543=0)</x:f>
      </x:c>
      <x:c r="AG543" s="37"/>
      <x:c r="AH543" s="37"/>
      <x:c r="AI543" s="37"/>
      <x:c r="AJ543" s="37" t="str">
        <x:v>القاهرة</x:v>
      </x:c>
      <x:c r="AK543" s="37"/>
      <x:c r="AL543" s="37"/>
      <x:c r="AM543" s="37"/>
      <x:c r="AN543" s="37"/>
      <x:c r="AO543" s="37"/>
      <x:c r="AP543" s="37"/>
      <x:c r="AQ543" s="54" t="b">
        <x:v>1</x:v>
      </x:c>
      <x:c r="AR543" s="37"/>
      <x:c r="AS543" s="37" t="str">
        <x:v>صفحة منتج</x:v>
      </x:c>
      <x:c r="AT543" s="37" t="str">
        <x:v>عالية</x:v>
      </x:c>
      <x:c r="AU543" s="37" t="str">
        <x:v>retailer_product_page</x:v>
      </x:c>
      <x:c r="AV543" s="37" t="str">
        <x:v>HTML/JSON-LD</x:v>
      </x:c>
      <x:c r="AW543" s="37" t="str">
        <x:v>https://www.games2egypt.com/Product/32267/nintendo-switch-oled-console-legend-of-zelda</x:v>
      </x:c>
      <x:c r="AX543" s="37" t="n">
        <x:v>1</x:v>
      </x:c>
      <x:c r="AY543" s="60" t="n">
        <x:v>46233</x:v>
      </x:c>
      <x:c r="AZ543" s="60"/>
      <x:c r="BA543" s="60"/>
      <x:c r="BB543" s="62" t="str">
        <x:f>IF(BA543="","",(NOW()-BA543)*24)</x:f>
      </x:c>
      <x:c r="BC543" s="37" t="str">
        <x:f>IF(BA543="","لم يُرصد",IF(BH543&lt;&gt;TRUE,"غير نشط",IF(BD543="فشل","فشل حالي",IF(BB543&lt;=12,"حديث",IF(BB543&lt;=24,"متأخر","قديم")))))</x:f>
        <x:v>لم يُرصد</x:v>
      </x:c>
      <x:c r="BD543" s="37" t="str">
        <x:v>بانتظار أول رصد سعر</x:v>
      </x:c>
      <x:c r="BE543" s="37" t="n">
        <x:v>0</x:v>
      </x:c>
      <x:c r="BF543" s="37"/>
      <x:c r="BG543" s="37"/>
      <x:c r="BH543" s="54" t="b">
        <x:v>1</x:v>
      </x:c>
      <x:c r="BI543" s="37" t="str">
        <x:v>جاهز لأول رصد</x:v>
      </x:c>
      <x:c r="BJ543" s="37" t="str"/>
      <x:c r="BK543" s="37"/>
      <x:c r="BL543" s="60" t="n">
        <x:v>46233</x:v>
      </x:c>
      <x:c r="BM543" s="60" t="n">
        <x:v>46233</x:v>
      </x:c>
    </x:row>
    <x:row r="544">
      <x:c r="A544" s="37" t="str">
        <x:v>CASH-24CBD7EE86D397</x:v>
      </x:c>
      <x:c r="B544" s="37" t="str">
        <x:v>VAR-0405A77B8B7941|EG-012|STORE</x:v>
      </x:c>
      <x:c r="C544" s="37" t="str">
        <x:v>VAR-0405A77B8B7941</x:v>
      </x:c>
      <x:c r="D544" s="37" t="str">
        <x:v>MOD-0E1339165C544C</x:v>
      </x:c>
      <x:c r="E544" s="37" t="str">
        <x:v>Nintendo Nintendo Switch OLED White Joy-Con | 64GB Storage</x:v>
      </x:c>
      <x:c r="F544" s="37" t="str">
        <x:v>الألعاب الإلكترونية</x:v>
      </x:c>
      <x:c r="G544" s="37" t="str">
        <x:v>أجهزة ألعاب منزلية</x:v>
      </x:c>
      <x:c r="H544" s="37" t="str">
        <x:v>Nintendo</x:v>
      </x:c>
      <x:c r="I544" s="37" t="str">
        <x:v>Nintendo Switch OLED</x:v>
      </x:c>
      <x:c r="J544" s="37" t="str">
        <x:v>White Joy-Con</x:v>
      </x:c>
      <x:c r="K544" s="37"/>
      <x:c r="L544" s="37" t="n">
        <x:v>64</x:v>
      </x:c>
      <x:c r="M544" s="37" t="str">
        <x:v>White</x:v>
      </x:c>
      <x:c r="N544" s="37"/>
      <x:c r="O544" s="37"/>
      <x:c r="P544" s="37" t="str">
        <x:v>EG-012</x:v>
      </x:c>
      <x:c r="Q544" s="37" t="str">
        <x:v>Games 2 Egypt</x:v>
      </x:c>
      <x:c r="R544" s="37" t="str">
        <x:v>سلسلة متخصصة</x:v>
      </x:c>
      <x:c r="S544" s="37" t="str">
        <x:v>A</x:v>
      </x:c>
      <x:c r="T544" s="37"/>
      <x:c r="U544" s="37"/>
      <x:c r="V544" s="37"/>
      <x:c r="W544" s="37" t="str">
        <x:v>https://www.games2egypt.com/Product/27152/nintendo-switch-oled-console-white-used</x:v>
      </x:c>
      <x:c r="X544" s="37" t="str">
        <x:v>رابط منتج مباشر</x:v>
      </x:c>
      <x:c r="Y544" s="37" t="str">
        <x:v>EGP</x:v>
      </x:c>
      <x:c r="Z544" s="56"/>
      <x:c r="AA544" s="56"/>
      <x:c r="AB544" s="56" t="str">
        <x:f>IF(OR(Z544="",AA544=""),"",MAX(0,AA544-Z544))</x:f>
      </x:c>
      <x:c r="AC544" s="58" t="str">
        <x:f>IF(OR(Z544="",AA544="",AA544=0),"",MAX(0,(AA544-Z544)/AA544))</x:f>
      </x:c>
      <x:c r="AD544" s="56"/>
      <x:c r="AE544" s="56" t="str">
        <x:f>IF(Z544="","",Z544+IF(AD544="",0,AD544))</x:f>
      </x:c>
      <x:c r="AF544" s="37" t="str">
        <x:f>IF(AD544="","",AD544=0)</x:f>
      </x:c>
      <x:c r="AG544" s="37"/>
      <x:c r="AH544" s="37"/>
      <x:c r="AI544" s="37"/>
      <x:c r="AJ544" s="37" t="str">
        <x:v>القاهرة</x:v>
      </x:c>
      <x:c r="AK544" s="37"/>
      <x:c r="AL544" s="37"/>
      <x:c r="AM544" s="37"/>
      <x:c r="AN544" s="37"/>
      <x:c r="AO544" s="37"/>
      <x:c r="AP544" s="37"/>
      <x:c r="AQ544" s="54" t="b">
        <x:v>1</x:v>
      </x:c>
      <x:c r="AR544" s="37"/>
      <x:c r="AS544" s="37" t="str">
        <x:v>صفحة منتج</x:v>
      </x:c>
      <x:c r="AT544" s="37" t="str">
        <x:v>عالية</x:v>
      </x:c>
      <x:c r="AU544" s="37" t="str">
        <x:v>retailer_product_page</x:v>
      </x:c>
      <x:c r="AV544" s="37" t="str">
        <x:v>HTML/JSON-LD</x:v>
      </x:c>
      <x:c r="AW544" s="37" t="str">
        <x:v>https://www.games2egypt.com/Product/27152/nintendo-switch-oled-console-white-used</x:v>
      </x:c>
      <x:c r="AX544" s="37" t="n">
        <x:v>1</x:v>
      </x:c>
      <x:c r="AY544" s="60" t="n">
        <x:v>46233</x:v>
      </x:c>
      <x:c r="AZ544" s="60"/>
      <x:c r="BA544" s="60"/>
      <x:c r="BB544" s="62" t="str">
        <x:f>IF(BA544="","",(NOW()-BA544)*24)</x:f>
      </x:c>
      <x:c r="BC544" s="37" t="str">
        <x:f>IF(BA544="","لم يُرصد",IF(BH544&lt;&gt;TRUE,"غير نشط",IF(BD544="فشل","فشل حالي",IF(BB544&lt;=12,"حديث",IF(BB544&lt;=24,"متأخر","قديم")))))</x:f>
        <x:v>لم يُرصد</x:v>
      </x:c>
      <x:c r="BD544" s="37" t="str">
        <x:v>بانتظار أول رصد سعر</x:v>
      </x:c>
      <x:c r="BE544" s="37" t="n">
        <x:v>0</x:v>
      </x:c>
      <x:c r="BF544" s="37"/>
      <x:c r="BG544" s="37"/>
      <x:c r="BH544" s="54" t="b">
        <x:v>1</x:v>
      </x:c>
      <x:c r="BI544" s="37" t="str">
        <x:v>جاهز لأول رصد</x:v>
      </x:c>
      <x:c r="BJ544" s="37" t="str"/>
      <x:c r="BK544" s="37"/>
      <x:c r="BL544" s="60" t="n">
        <x:v>46233</x:v>
      </x:c>
      <x:c r="BM544" s="60" t="n">
        <x:v>46233</x:v>
      </x:c>
    </x:row>
    <x:row r="545">
      <x:c r="A545" s="37" t="str">
        <x:v>CASH-5520247CDF15CE</x:v>
      </x:c>
      <x:c r="B545" s="37" t="str">
        <x:v>VAR-D853ECD1A03453|EG-012|STORE</x:v>
      </x:c>
      <x:c r="C545" s="37" t="str">
        <x:v>VAR-D853ECD1A03453</x:v>
      </x:c>
      <x:c r="D545" s="37" t="str">
        <x:v>MOD-2BBE2BF01292F7</x:v>
      </x:c>
      <x:c r="E545" s="37" t="str">
        <x:v>Nintendo Nintendo Switch V2 Animal Crossing: New Horizons Edition | Animal Crossing V2</x:v>
      </x:c>
      <x:c r="F545" s="37" t="str">
        <x:v>الألعاب الإلكترونية</x:v>
      </x:c>
      <x:c r="G545" s="37" t="str">
        <x:v>أجهزة ألعاب منزلية</x:v>
      </x:c>
      <x:c r="H545" s="37" t="str">
        <x:v>Nintendo</x:v>
      </x:c>
      <x:c r="I545" s="37" t="str">
        <x:v>Nintendo Switch V2</x:v>
      </x:c>
      <x:c r="J545" s="37" t="str">
        <x:v>Animal Crossing: New Horizons Edition</x:v>
      </x:c>
      <x:c r="K545" s="37"/>
      <x:c r="L545" s="37"/>
      <x:c r="M545" s="37"/>
      <x:c r="N545" s="37"/>
      <x:c r="O545" s="37"/>
      <x:c r="P545" s="37" t="str">
        <x:v>EG-012</x:v>
      </x:c>
      <x:c r="Q545" s="37" t="str">
        <x:v>Games 2 Egypt</x:v>
      </x:c>
      <x:c r="R545" s="37" t="str">
        <x:v>سلسلة متخصصة</x:v>
      </x:c>
      <x:c r="S545" s="37" t="str">
        <x:v>A</x:v>
      </x:c>
      <x:c r="T545" s="37"/>
      <x:c r="U545" s="37"/>
      <x:c r="V545" s="37"/>
      <x:c r="W545" s="37" t="str">
        <x:v>https://www.games2egypt.com/Product/27153/nintendo-switch-console-animal-crossing-new-horizons-edition-v2-used</x:v>
      </x:c>
      <x:c r="X545" s="37" t="str">
        <x:v>رابط منتج مباشر</x:v>
      </x:c>
      <x:c r="Y545" s="37" t="str">
        <x:v>EGP</x:v>
      </x:c>
      <x:c r="Z545" s="56"/>
      <x:c r="AA545" s="56"/>
      <x:c r="AB545" s="56" t="str">
        <x:f>IF(OR(Z545="",AA545=""),"",MAX(0,AA545-Z545))</x:f>
      </x:c>
      <x:c r="AC545" s="58" t="str">
        <x:f>IF(OR(Z545="",AA545="",AA545=0),"",MAX(0,(AA545-Z545)/AA545))</x:f>
      </x:c>
      <x:c r="AD545" s="56"/>
      <x:c r="AE545" s="56" t="str">
        <x:f>IF(Z545="","",Z545+IF(AD545="",0,AD545))</x:f>
      </x:c>
      <x:c r="AF545" s="37" t="str">
        <x:f>IF(AD545="","",AD545=0)</x:f>
      </x:c>
      <x:c r="AG545" s="37"/>
      <x:c r="AH545" s="37"/>
      <x:c r="AI545" s="37"/>
      <x:c r="AJ545" s="37" t="str">
        <x:v>القاهرة</x:v>
      </x:c>
      <x:c r="AK545" s="37"/>
      <x:c r="AL545" s="37"/>
      <x:c r="AM545" s="37"/>
      <x:c r="AN545" s="37"/>
      <x:c r="AO545" s="37"/>
      <x:c r="AP545" s="37"/>
      <x:c r="AQ545" s="54" t="b">
        <x:v>1</x:v>
      </x:c>
      <x:c r="AR545" s="37"/>
      <x:c r="AS545" s="37" t="str">
        <x:v>صفحة منتج</x:v>
      </x:c>
      <x:c r="AT545" s="37" t="str">
        <x:v>عالية</x:v>
      </x:c>
      <x:c r="AU545" s="37" t="str">
        <x:v>retailer_product_page</x:v>
      </x:c>
      <x:c r="AV545" s="37" t="str">
        <x:v>HTML/JSON-LD</x:v>
      </x:c>
      <x:c r="AW545" s="37" t="str">
        <x:v>https://www.games2egypt.com/Product/27153/nintendo-switch-console-animal-crossing-new-horizons-edition-v2-used</x:v>
      </x:c>
      <x:c r="AX545" s="37" t="n">
        <x:v>1</x:v>
      </x:c>
      <x:c r="AY545" s="60" t="n">
        <x:v>46233</x:v>
      </x:c>
      <x:c r="AZ545" s="60"/>
      <x:c r="BA545" s="60"/>
      <x:c r="BB545" s="62" t="str">
        <x:f>IF(BA545="","",(NOW()-BA545)*24)</x:f>
      </x:c>
      <x:c r="BC545" s="37" t="str">
        <x:f>IF(BA545="","لم يُرصد",IF(BH545&lt;&gt;TRUE,"غير نشط",IF(BD545="فشل","فشل حالي",IF(BB545&lt;=12,"حديث",IF(BB545&lt;=24,"متأخر","قديم")))))</x:f>
        <x:v>لم يُرصد</x:v>
      </x:c>
      <x:c r="BD545" s="37" t="str">
        <x:v>بانتظار أول رصد سعر</x:v>
      </x:c>
      <x:c r="BE545" s="37" t="n">
        <x:v>0</x:v>
      </x:c>
      <x:c r="BF545" s="37"/>
      <x:c r="BG545" s="37"/>
      <x:c r="BH545" s="54" t="b">
        <x:v>1</x:v>
      </x:c>
      <x:c r="BI545" s="37" t="str">
        <x:v>جاهز لأول رصد</x:v>
      </x:c>
      <x:c r="BJ545" s="37" t="str"/>
      <x:c r="BK545" s="37"/>
      <x:c r="BL545" s="60" t="n">
        <x:v>46233</x:v>
      </x:c>
      <x:c r="BM545" s="60" t="n">
        <x:v>46233</x:v>
      </x:c>
    </x:row>
    <x:row r="546">
      <x:c r="A546" s="37" t="str">
        <x:v>CASH-72F020D2A7E6CB</x:v>
      </x:c>
      <x:c r="B546" s="37" t="str">
        <x:v>VAR-F8DCD5E23913B9|EG-013|STORE</x:v>
      </x:c>
      <x:c r="C546" s="37" t="str">
        <x:v>VAR-F8DCD5E23913B9</x:v>
      </x:c>
      <x:c r="D546" s="37" t="str">
        <x:v>MOD-BB16ED1A729218</x:v>
      </x:c>
      <x:c r="E546" s="37" t="str">
        <x:v>Nintendo OLED Nintendo Switch Black</x:v>
      </x:c>
      <x:c r="F546" s="37" t="str">
        <x:v>الألعاب الإلكترونية</x:v>
      </x:c>
      <x:c r="G546" s="37" t="str">
        <x:v>أجهزة ألعاب منزلية</x:v>
      </x:c>
      <x:c r="H546" s="37" t="str">
        <x:v>Nintendo</x:v>
      </x:c>
      <x:c r="I546" s="37" t="str">
        <x:v>OLED Nintendo Switch</x:v>
      </x:c>
      <x:c r="J546" s="37" t="str">
        <x:v>Black</x:v>
      </x:c>
      <x:c r="K546" s="37"/>
      <x:c r="L546" s="37"/>
      <x:c r="M546" s="37" t="str">
        <x:v>Black</x:v>
      </x:c>
      <x:c r="N546" s="37"/>
      <x:c r="O546" s="37"/>
      <x:c r="P546" s="37" t="str">
        <x:v>EG-013</x:v>
      </x:c>
      <x:c r="Q546" s="37" t="str">
        <x:v>B.TECH</x:v>
      </x:c>
      <x:c r="R546" s="37" t="str">
        <x:v>سلسلة</x:v>
      </x:c>
      <x:c r="S546" s="37" t="str">
        <x:v>A</x:v>
      </x:c>
      <x:c r="T546" s="37"/>
      <x:c r="U546" s="37"/>
      <x:c r="V546" s="37"/>
      <x:c r="W546" s="37" t="str">
        <x:v>https://btech.com/en/c/gaming-area/consoles</x:v>
      </x:c>
      <x:c r="X546" s="37" t="str">
        <x:v>صفحة فئة</x:v>
      </x:c>
      <x:c r="Y546" s="37" t="str">
        <x:v>EGP</x:v>
      </x:c>
      <x:c r="Z546" s="56"/>
      <x:c r="AA546" s="56"/>
      <x:c r="AB546" s="56" t="str">
        <x:f>IF(OR(Z546="",AA546=""),"",MAX(0,AA546-Z546))</x:f>
      </x:c>
      <x:c r="AC546" s="58" t="str">
        <x:f>IF(OR(Z546="",AA546="",AA546=0),"",MAX(0,(AA546-Z546)/AA546))</x:f>
      </x:c>
      <x:c r="AD546" s="56"/>
      <x:c r="AE546" s="56" t="str">
        <x:f>IF(Z546="","",Z546+IF(AD546="",0,AD546))</x:f>
      </x:c>
      <x:c r="AF546" s="37" t="str">
        <x:f>IF(AD546="","",AD546=0)</x:f>
      </x:c>
      <x:c r="AG546" s="37"/>
      <x:c r="AH546" s="37"/>
      <x:c r="AI546" s="37"/>
      <x:c r="AJ546" s="37" t="str">
        <x:v>القاهرة</x:v>
      </x:c>
      <x:c r="AK546" s="37"/>
      <x:c r="AL546" s="37"/>
      <x:c r="AM546" s="37"/>
      <x:c r="AN546" s="37"/>
      <x:c r="AO546" s="37"/>
      <x:c r="AP546" s="37"/>
      <x:c r="AQ546" s="54" t="b">
        <x:v>1</x:v>
      </x:c>
      <x:c r="AR546" s="37"/>
      <x:c r="AS546" s="37" t="str">
        <x:v>صفحة فئة</x:v>
      </x:c>
      <x:c r="AT546" s="37" t="str">
        <x:v>تحتاج مراجعة</x:v>
      </x:c>
      <x:c r="AU546" s="37" t="str">
        <x:v>store_category_listing</x:v>
      </x:c>
      <x:c r="AV546" s="37" t="str">
        <x:v>اكتشاف من صفحة فئة</x:v>
      </x:c>
      <x:c r="AW546" s="37" t="str">
        <x:v>https://btech.com/en/c/gaming-area/consoles</x:v>
      </x:c>
      <x:c r="AX546" s="37" t="n">
        <x:v>1</x:v>
      </x:c>
      <x:c r="AY546" s="60" t="n">
        <x:v>46233</x:v>
      </x:c>
      <x:c r="AZ546" s="60"/>
      <x:c r="BA546" s="60"/>
      <x:c r="BB546" s="62" t="str">
        <x:f>IF(BA546="","",(NOW()-BA546)*24)</x:f>
      </x:c>
      <x:c r="BC546" s="37" t="str">
        <x:f>IF(BA546="","لم يُرصد",IF(BH546&lt;&gt;TRUE,"غير نشط",IF(BD546="فشل","فشل حالي",IF(BB546&lt;=12,"حديث",IF(BB546&lt;=24,"متأخر","قديم")))))</x:f>
        <x:v>لم يُرصد</x:v>
      </x:c>
      <x:c r="BD546" s="37" t="str">
        <x:v>بانتظار أول رصد سعر</x:v>
      </x:c>
      <x:c r="BE546" s="37" t="n">
        <x:v>0</x:v>
      </x:c>
      <x:c r="BF546" s="37"/>
      <x:c r="BG546" s="37"/>
      <x:c r="BH546" s="54" t="b">
        <x:v>1</x:v>
      </x:c>
      <x:c r="BI546" s="37" t="str">
        <x:v>يحتاج اكتشاف رابط المنتج</x:v>
      </x:c>
      <x:c r="BJ546" s="37" t="str">
        <x:v>OLED Nintendo Switch, Black</x:v>
      </x:c>
      <x:c r="BK546" s="37"/>
      <x:c r="BL546" s="60" t="n">
        <x:v>46233</x:v>
      </x:c>
      <x:c r="BM546" s="60" t="n">
        <x:v>46233</x:v>
      </x:c>
    </x:row>
    <x:row r="547">
      <x:c r="A547" s="37" t="str">
        <x:v>CASH-4CA05BA2C16567</x:v>
      </x:c>
      <x:c r="B547" s="37" t="str">
        <x:v>VAR-A46DFAC61612E1|EG-013|STORE</x:v>
      </x:c>
      <x:c r="C547" s="37" t="str">
        <x:v>VAR-A46DFAC61612E1</x:v>
      </x:c>
      <x:c r="D547" s="37" t="str">
        <x:v>MOD-4CE7A1F9EC1E8F</x:v>
      </x:c>
      <x:c r="E547" s="37" t="str">
        <x:v>Sony CFI-2016B01Y 1TB Storage / 1 controller / White</x:v>
      </x:c>
      <x:c r="F547" s="37" t="str">
        <x:v>الألعاب الإلكترونية</x:v>
      </x:c>
      <x:c r="G547" s="37" t="str">
        <x:v>أجهزة ألعاب منزلية</x:v>
      </x:c>
      <x:c r="H547" s="37" t="str">
        <x:v>Sony</x:v>
      </x:c>
      <x:c r="I547" s="37" t="str">
        <x:v>CFI-2016B01Y</x:v>
      </x:c>
      <x:c r="J547" s="37" t="str">
        <x:v>1TB Storage | 1 controller | White</x:v>
      </x:c>
      <x:c r="K547" s="37"/>
      <x:c r="L547" s="37" t="n">
        <x:v>1024</x:v>
      </x:c>
      <x:c r="M547" s="37" t="str">
        <x:v>White</x:v>
      </x:c>
      <x:c r="N547" s="37" t="str">
        <x:v>CFI-2016B01Y</x:v>
      </x:c>
      <x:c r="O547" s="37"/>
      <x:c r="P547" s="37" t="str">
        <x:v>EG-013</x:v>
      </x:c>
      <x:c r="Q547" s="37" t="str">
        <x:v>B.TECH</x:v>
      </x:c>
      <x:c r="R547" s="37" t="str">
        <x:v>سلسلة</x:v>
      </x:c>
      <x:c r="S547" s="37" t="str">
        <x:v>A</x:v>
      </x:c>
      <x:c r="T547" s="37"/>
      <x:c r="U547" s="37"/>
      <x:c r="V547" s="37"/>
      <x:c r="W547" s="37" t="str">
        <x:v>https://btech.com/en/c/gaming-area/consoles</x:v>
      </x:c>
      <x:c r="X547" s="37" t="str">
        <x:v>صفحة فئة</x:v>
      </x:c>
      <x:c r="Y547" s="37" t="str">
        <x:v>EGP</x:v>
      </x:c>
      <x:c r="Z547" s="56"/>
      <x:c r="AA547" s="56"/>
      <x:c r="AB547" s="56" t="str">
        <x:f>IF(OR(Z547="",AA547=""),"",MAX(0,AA547-Z547))</x:f>
      </x:c>
      <x:c r="AC547" s="58" t="str">
        <x:f>IF(OR(Z547="",AA547="",AA547=0),"",MAX(0,(AA547-Z547)/AA547))</x:f>
      </x:c>
      <x:c r="AD547" s="56"/>
      <x:c r="AE547" s="56" t="str">
        <x:f>IF(Z547="","",Z547+IF(AD547="",0,AD547))</x:f>
      </x:c>
      <x:c r="AF547" s="37" t="str">
        <x:f>IF(AD547="","",AD547=0)</x:f>
      </x:c>
      <x:c r="AG547" s="37"/>
      <x:c r="AH547" s="37"/>
      <x:c r="AI547" s="37"/>
      <x:c r="AJ547" s="37" t="str">
        <x:v>القاهرة</x:v>
      </x:c>
      <x:c r="AK547" s="37"/>
      <x:c r="AL547" s="37"/>
      <x:c r="AM547" s="37"/>
      <x:c r="AN547" s="37"/>
      <x:c r="AO547" s="37"/>
      <x:c r="AP547" s="37"/>
      <x:c r="AQ547" s="54" t="b">
        <x:v>1</x:v>
      </x:c>
      <x:c r="AR547" s="37"/>
      <x:c r="AS547" s="37" t="str">
        <x:v>صفحة فئة</x:v>
      </x:c>
      <x:c r="AT547" s="37" t="str">
        <x:v>تحتاج مراجعة</x:v>
      </x:c>
      <x:c r="AU547" s="37" t="str">
        <x:v>store_category_listing</x:v>
      </x:c>
      <x:c r="AV547" s="37" t="str">
        <x:v>اكتشاف من صفحة فئة</x:v>
      </x:c>
      <x:c r="AW547" s="37" t="str">
        <x:v>https://btech.com/en/c/gaming-area/consoles</x:v>
      </x:c>
      <x:c r="AX547" s="37" t="n">
        <x:v>1</x:v>
      </x:c>
      <x:c r="AY547" s="60" t="n">
        <x:v>46233</x:v>
      </x:c>
      <x:c r="AZ547" s="60"/>
      <x:c r="BA547" s="60"/>
      <x:c r="BB547" s="62" t="str">
        <x:f>IF(BA547="","",(NOW()-BA547)*24)</x:f>
      </x:c>
      <x:c r="BC547" s="37" t="str">
        <x:f>IF(BA547="","لم يُرصد",IF(BH547&lt;&gt;TRUE,"غير نشط",IF(BD547="فشل","فشل حالي",IF(BB547&lt;=12,"حديث",IF(BB547&lt;=24,"متأخر","قديم")))))</x:f>
        <x:v>لم يُرصد</x:v>
      </x:c>
      <x:c r="BD547" s="37" t="str">
        <x:v>بانتظار أول رصد سعر</x:v>
      </x:c>
      <x:c r="BE547" s="37" t="n">
        <x:v>0</x:v>
      </x:c>
      <x:c r="BF547" s="37"/>
      <x:c r="BG547" s="37"/>
      <x:c r="BH547" s="54" t="b">
        <x:v>1</x:v>
      </x:c>
      <x:c r="BI547" s="37" t="str">
        <x:v>يحتاج اكتشاف رابط المنتج</x:v>
      </x:c>
      <x:c r="BJ547" s="37" t="str">
        <x:v>Sony Playstation 5 PlayStation 5 Digital Edition 30th Anniversary Official KSA Version 1 Terabyte,1 Controllers,White - CFI-2016B01Y</x:v>
      </x:c>
      <x:c r="BK547" s="37"/>
      <x:c r="BL547" s="60" t="n">
        <x:v>46233</x:v>
      </x:c>
      <x:c r="BM547" s="60" t="n">
        <x:v>46233</x:v>
      </x:c>
    </x:row>
    <x:row r="548">
      <x:c r="A548" s="37" t="str">
        <x:v>CASH-BCBE528FF741EB</x:v>
      </x:c>
      <x:c r="B548" s="37" t="str">
        <x:v>VAR-3F6C8C10868C27|EG-013|STORE</x:v>
      </x:c>
      <x:c r="C548" s="37" t="str">
        <x:v>VAR-3F6C8C10868C27</x:v>
      </x:c>
      <x:c r="D548" s="37" t="str">
        <x:v>MOD-06AFE913DE8AA9</x:v>
      </x:c>
      <x:c r="E548" s="37" t="str">
        <x:v>Sony Playstation 5 Digital Edition 1 Terabyte 1TB Storage / 1 controller / White</x:v>
      </x:c>
      <x:c r="F548" s="37" t="str">
        <x:v>الألعاب الإلكترونية</x:v>
      </x:c>
      <x:c r="G548" s="37" t="str">
        <x:v>أجهزة ألعاب منزلية</x:v>
      </x:c>
      <x:c r="H548" s="37" t="str">
        <x:v>Sony</x:v>
      </x:c>
      <x:c r="I548" s="37" t="str">
        <x:v>Playstation 5 Digital Edition 1 Terabyte</x:v>
      </x:c>
      <x:c r="J548" s="37" t="str">
        <x:v>1TB Storage | 1 controller | White</x:v>
      </x:c>
      <x:c r="K548" s="37"/>
      <x:c r="L548" s="37" t="n">
        <x:v>1024</x:v>
      </x:c>
      <x:c r="M548" s="37" t="str">
        <x:v>White</x:v>
      </x:c>
      <x:c r="N548" s="37"/>
      <x:c r="O548" s="37"/>
      <x:c r="P548" s="37" t="str">
        <x:v>EG-013</x:v>
      </x:c>
      <x:c r="Q548" s="37" t="str">
        <x:v>B.TECH</x:v>
      </x:c>
      <x:c r="R548" s="37" t="str">
        <x:v>سلسلة</x:v>
      </x:c>
      <x:c r="S548" s="37" t="str">
        <x:v>A</x:v>
      </x:c>
      <x:c r="T548" s="37"/>
      <x:c r="U548" s="37"/>
      <x:c r="V548" s="37"/>
      <x:c r="W548" s="37" t="str">
        <x:v>https://btech.com/en/c/gaming-area/consoles</x:v>
      </x:c>
      <x:c r="X548" s="37" t="str">
        <x:v>صفحة فئة</x:v>
      </x:c>
      <x:c r="Y548" s="37" t="str">
        <x:v>EGP</x:v>
      </x:c>
      <x:c r="Z548" s="56"/>
      <x:c r="AA548" s="56"/>
      <x:c r="AB548" s="56" t="str">
        <x:f>IF(OR(Z548="",AA548=""),"",MAX(0,AA548-Z548))</x:f>
      </x:c>
      <x:c r="AC548" s="58" t="str">
        <x:f>IF(OR(Z548="",AA548="",AA548=0),"",MAX(0,(AA548-Z548)/AA548))</x:f>
      </x:c>
      <x:c r="AD548" s="56"/>
      <x:c r="AE548" s="56" t="str">
        <x:f>IF(Z548="","",Z548+IF(AD548="",0,AD548))</x:f>
      </x:c>
      <x:c r="AF548" s="37" t="str">
        <x:f>IF(AD548="","",AD548=0)</x:f>
      </x:c>
      <x:c r="AG548" s="37"/>
      <x:c r="AH548" s="37"/>
      <x:c r="AI548" s="37"/>
      <x:c r="AJ548" s="37" t="str">
        <x:v>القاهرة</x:v>
      </x:c>
      <x:c r="AK548" s="37"/>
      <x:c r="AL548" s="37"/>
      <x:c r="AM548" s="37"/>
      <x:c r="AN548" s="37"/>
      <x:c r="AO548" s="37"/>
      <x:c r="AP548" s="37"/>
      <x:c r="AQ548" s="54" t="b">
        <x:v>1</x:v>
      </x:c>
      <x:c r="AR548" s="37"/>
      <x:c r="AS548" s="37" t="str">
        <x:v>صفحة فئة</x:v>
      </x:c>
      <x:c r="AT548" s="37" t="str">
        <x:v>تحتاج مراجعة</x:v>
      </x:c>
      <x:c r="AU548" s="37" t="str">
        <x:v>store_category_listing</x:v>
      </x:c>
      <x:c r="AV548" s="37" t="str">
        <x:v>اكتشاف من صفحة فئة</x:v>
      </x:c>
      <x:c r="AW548" s="37" t="str">
        <x:v>https://btech.com/en/c/gaming-area/consoles</x:v>
      </x:c>
      <x:c r="AX548" s="37" t="n">
        <x:v>1</x:v>
      </x:c>
      <x:c r="AY548" s="60" t="n">
        <x:v>46233</x:v>
      </x:c>
      <x:c r="AZ548" s="60"/>
      <x:c r="BA548" s="60"/>
      <x:c r="BB548" s="62" t="str">
        <x:f>IF(BA548="","",(NOW()-BA548)*24)</x:f>
      </x:c>
      <x:c r="BC548" s="37" t="str">
        <x:f>IF(BA548="","لم يُرصد",IF(BH548&lt;&gt;TRUE,"غير نشط",IF(BD548="فشل","فشل حالي",IF(BB548&lt;=12,"حديث",IF(BB548&lt;=24,"متأخر","قديم")))))</x:f>
        <x:v>لم يُرصد</x:v>
      </x:c>
      <x:c r="BD548" s="37" t="str">
        <x:v>بانتظار أول رصد سعر</x:v>
      </x:c>
      <x:c r="BE548" s="37" t="n">
        <x:v>0</x:v>
      </x:c>
      <x:c r="BF548" s="37"/>
      <x:c r="BG548" s="37"/>
      <x:c r="BH548" s="54" t="b">
        <x:v>1</x:v>
      </x:c>
      <x:c r="BI548" s="37" t="str">
        <x:v>يحتاج اكتشاف رابط المنتج</x:v>
      </x:c>
      <x:c r="BJ548" s="37" t="str">
        <x:v>Sony Playstation 5 Digital Edition 1 Terabyte,1 Controllers,White</x:v>
      </x:c>
      <x:c r="BK548" s="37"/>
      <x:c r="BL548" s="60" t="n">
        <x:v>46233</x:v>
      </x:c>
      <x:c r="BM548" s="60" t="n">
        <x:v>46233</x:v>
      </x:c>
    </x:row>
    <x:row r="549">
      <x:c r="A549" s="37" t="str">
        <x:v>CASH-130444E85AD27D</x:v>
      </x:c>
      <x:c r="B549" s="37" t="str">
        <x:v>VAR-CC4B928D5C4DB7|EG-013|STORE</x:v>
      </x:c>
      <x:c r="C549" s="37" t="str">
        <x:v>VAR-CC4B928D5C4DB7</x:v>
      </x:c>
      <x:c r="D549" s="37" t="str">
        <x:v>MOD-7307A9A2BB6193</x:v>
      </x:c>
      <x:c r="E549" s="37" t="str">
        <x:v>Sony Playstation 5 Disc Slim 1 Terabyte 1TB Storage / 1 controller / White</x:v>
      </x:c>
      <x:c r="F549" s="37" t="str">
        <x:v>الألعاب الإلكترونية</x:v>
      </x:c>
      <x:c r="G549" s="37" t="str">
        <x:v>أجهزة ألعاب منزلية</x:v>
      </x:c>
      <x:c r="H549" s="37" t="str">
        <x:v>Sony</x:v>
      </x:c>
      <x:c r="I549" s="37" t="str">
        <x:v>Playstation 5 Disc Slim 1 Terabyte</x:v>
      </x:c>
      <x:c r="J549" s="37" t="str">
        <x:v>1TB Storage | 1 controller | White</x:v>
      </x:c>
      <x:c r="K549" s="37"/>
      <x:c r="L549" s="37" t="n">
        <x:v>1024</x:v>
      </x:c>
      <x:c r="M549" s="37" t="str">
        <x:v>White</x:v>
      </x:c>
      <x:c r="N549" s="37" t="str">
        <x:v>CFI-2116</x:v>
      </x:c>
      <x:c r="O549" s="37"/>
      <x:c r="P549" s="37" t="str">
        <x:v>EG-013</x:v>
      </x:c>
      <x:c r="Q549" s="37" t="str">
        <x:v>B.TECH</x:v>
      </x:c>
      <x:c r="R549" s="37" t="str">
        <x:v>سلسلة</x:v>
      </x:c>
      <x:c r="S549" s="37" t="str">
        <x:v>A</x:v>
      </x:c>
      <x:c r="T549" s="37"/>
      <x:c r="U549" s="37"/>
      <x:c r="V549" s="37"/>
      <x:c r="W549" s="37" t="str">
        <x:v>https://btech.com/en/c/gaming-area/consoles</x:v>
      </x:c>
      <x:c r="X549" s="37" t="str">
        <x:v>صفحة فئة</x:v>
      </x:c>
      <x:c r="Y549" s="37" t="str">
        <x:v>EGP</x:v>
      </x:c>
      <x:c r="Z549" s="56"/>
      <x:c r="AA549" s="56"/>
      <x:c r="AB549" s="56" t="str">
        <x:f>IF(OR(Z549="",AA549=""),"",MAX(0,AA549-Z549))</x:f>
      </x:c>
      <x:c r="AC549" s="58" t="str">
        <x:f>IF(OR(Z549="",AA549="",AA549=0),"",MAX(0,(AA549-Z549)/AA549))</x:f>
      </x:c>
      <x:c r="AD549" s="56"/>
      <x:c r="AE549" s="56" t="str">
        <x:f>IF(Z549="","",Z549+IF(AD549="",0,AD549))</x:f>
      </x:c>
      <x:c r="AF549" s="37" t="str">
        <x:f>IF(AD549="","",AD549=0)</x:f>
      </x:c>
      <x:c r="AG549" s="37"/>
      <x:c r="AH549" s="37"/>
      <x:c r="AI549" s="37"/>
      <x:c r="AJ549" s="37" t="str">
        <x:v>القاهرة</x:v>
      </x:c>
      <x:c r="AK549" s="37"/>
      <x:c r="AL549" s="37"/>
      <x:c r="AM549" s="37"/>
      <x:c r="AN549" s="37"/>
      <x:c r="AO549" s="37"/>
      <x:c r="AP549" s="37"/>
      <x:c r="AQ549" s="54" t="b">
        <x:v>1</x:v>
      </x:c>
      <x:c r="AR549" s="37"/>
      <x:c r="AS549" s="37" t="str">
        <x:v>صفحة فئة</x:v>
      </x:c>
      <x:c r="AT549" s="37" t="str">
        <x:v>تحتاج مراجعة</x:v>
      </x:c>
      <x:c r="AU549" s="37" t="str">
        <x:v>store_category_listing</x:v>
      </x:c>
      <x:c r="AV549" s="37" t="str">
        <x:v>اكتشاف من صفحة فئة</x:v>
      </x:c>
      <x:c r="AW549" s="37" t="str">
        <x:v>https://btech.com/en/c/gaming-area/consoles</x:v>
      </x:c>
      <x:c r="AX549" s="37" t="n">
        <x:v>1</x:v>
      </x:c>
      <x:c r="AY549" s="60" t="n">
        <x:v>46233</x:v>
      </x:c>
      <x:c r="AZ549" s="60"/>
      <x:c r="BA549" s="60"/>
      <x:c r="BB549" s="62" t="str">
        <x:f>IF(BA549="","",(NOW()-BA549)*24)</x:f>
      </x:c>
      <x:c r="BC549" s="37" t="str">
        <x:f>IF(BA549="","لم يُرصد",IF(BH549&lt;&gt;TRUE,"غير نشط",IF(BD549="فشل","فشل حالي",IF(BB549&lt;=12,"حديث",IF(BB549&lt;=24,"متأخر","قديم")))))</x:f>
        <x:v>لم يُرصد</x:v>
      </x:c>
      <x:c r="BD549" s="37" t="str">
        <x:v>بانتظار أول رصد سعر</x:v>
      </x:c>
      <x:c r="BE549" s="37" t="n">
        <x:v>0</x:v>
      </x:c>
      <x:c r="BF549" s="37"/>
      <x:c r="BG549" s="37"/>
      <x:c r="BH549" s="54" t="b">
        <x:v>1</x:v>
      </x:c>
      <x:c r="BI549" s="37" t="str">
        <x:v>يحتاج اكتشاف رابط المنتج</x:v>
      </x:c>
      <x:c r="BJ549" s="37" t="str">
        <x:v>Sony Playstation 5 Disc Slim 1 Terabyte,1 Controllers,White - CFI-2116</x:v>
      </x:c>
      <x:c r="BK549" s="37"/>
      <x:c r="BL549" s="60" t="n">
        <x:v>46233</x:v>
      </x:c>
      <x:c r="BM549" s="60" t="n">
        <x:v>46233</x:v>
      </x:c>
    </x:row>
    <x:row r="550">
      <x:c r="A550" s="37" t="str">
        <x:v>CASH-F5FC4A5ABEB7A4</x:v>
      </x:c>
      <x:c r="B550" s="37" t="str">
        <x:v>VAR-0F3C392738CB18|EG-013|STORE</x:v>
      </x:c>
      <x:c r="C550" s="37" t="str">
        <x:v>VAR-0F3C392738CB18</x:v>
      </x:c>
      <x:c r="D550" s="37" t="str">
        <x:v>MOD-7307A9A2BB6193</x:v>
      </x:c>
      <x:c r="E550" s="37" t="str">
        <x:v>Sony Playstation 5 Disc Slim 1 Terabyte 1TB Storage / 2 controllers / White</x:v>
      </x:c>
      <x:c r="F550" s="37" t="str">
        <x:v>الألعاب الإلكترونية</x:v>
      </x:c>
      <x:c r="G550" s="37" t="str">
        <x:v>أجهزة ألعاب منزلية</x:v>
      </x:c>
      <x:c r="H550" s="37" t="str">
        <x:v>Sony</x:v>
      </x:c>
      <x:c r="I550" s="37" t="str">
        <x:v>Playstation 5 Disc Slim 1 Terabyte</x:v>
      </x:c>
      <x:c r="J550" s="37" t="str">
        <x:v>1TB Storage | 2 controllers | White</x:v>
      </x:c>
      <x:c r="K550" s="37"/>
      <x:c r="L550" s="37" t="n">
        <x:v>1024</x:v>
      </x:c>
      <x:c r="M550" s="37" t="str">
        <x:v>White</x:v>
      </x:c>
      <x:c r="N550" s="37"/>
      <x:c r="O550" s="37"/>
      <x:c r="P550" s="37" t="str">
        <x:v>EG-013</x:v>
      </x:c>
      <x:c r="Q550" s="37" t="str">
        <x:v>B.TECH</x:v>
      </x:c>
      <x:c r="R550" s="37" t="str">
        <x:v>سلسلة</x:v>
      </x:c>
      <x:c r="S550" s="37" t="str">
        <x:v>A</x:v>
      </x:c>
      <x:c r="T550" s="37"/>
      <x:c r="U550" s="37"/>
      <x:c r="V550" s="37"/>
      <x:c r="W550" s="37" t="str">
        <x:v>https://btech.com/en/c/gaming-area/consoles</x:v>
      </x:c>
      <x:c r="X550" s="37" t="str">
        <x:v>صفحة فئة</x:v>
      </x:c>
      <x:c r="Y550" s="37" t="str">
        <x:v>EGP</x:v>
      </x:c>
      <x:c r="Z550" s="56"/>
      <x:c r="AA550" s="56"/>
      <x:c r="AB550" s="56" t="str">
        <x:f>IF(OR(Z550="",AA550=""),"",MAX(0,AA550-Z550))</x:f>
      </x:c>
      <x:c r="AC550" s="58" t="str">
        <x:f>IF(OR(Z550="",AA550="",AA550=0),"",MAX(0,(AA550-Z550)/AA550))</x:f>
      </x:c>
      <x:c r="AD550" s="56"/>
      <x:c r="AE550" s="56" t="str">
        <x:f>IF(Z550="","",Z550+IF(AD550="",0,AD550))</x:f>
      </x:c>
      <x:c r="AF550" s="37" t="str">
        <x:f>IF(AD550="","",AD550=0)</x:f>
      </x:c>
      <x:c r="AG550" s="37"/>
      <x:c r="AH550" s="37"/>
      <x:c r="AI550" s="37"/>
      <x:c r="AJ550" s="37" t="str">
        <x:v>القاهرة</x:v>
      </x:c>
      <x:c r="AK550" s="37"/>
      <x:c r="AL550" s="37"/>
      <x:c r="AM550" s="37"/>
      <x:c r="AN550" s="37"/>
      <x:c r="AO550" s="37"/>
      <x:c r="AP550" s="37"/>
      <x:c r="AQ550" s="54" t="b">
        <x:v>1</x:v>
      </x:c>
      <x:c r="AR550" s="37"/>
      <x:c r="AS550" s="37" t="str">
        <x:v>صفحة فئة</x:v>
      </x:c>
      <x:c r="AT550" s="37" t="str">
        <x:v>تحتاج مراجعة</x:v>
      </x:c>
      <x:c r="AU550" s="37" t="str">
        <x:v>store_category_listing</x:v>
      </x:c>
      <x:c r="AV550" s="37" t="str">
        <x:v>اكتشاف من صفحة فئة</x:v>
      </x:c>
      <x:c r="AW550" s="37" t="str">
        <x:v>https://btech.com/en/c/gaming-area/consoles</x:v>
      </x:c>
      <x:c r="AX550" s="37" t="n">
        <x:v>1</x:v>
      </x:c>
      <x:c r="AY550" s="60" t="n">
        <x:v>46233</x:v>
      </x:c>
      <x:c r="AZ550" s="60"/>
      <x:c r="BA550" s="60"/>
      <x:c r="BB550" s="62" t="str">
        <x:f>IF(BA550="","",(NOW()-BA550)*24)</x:f>
      </x:c>
      <x:c r="BC550" s="37" t="str">
        <x:f>IF(BA550="","لم يُرصد",IF(BH550&lt;&gt;TRUE,"غير نشط",IF(BD550="فشل","فشل حالي",IF(BB550&lt;=12,"حديث",IF(BB550&lt;=24,"متأخر","قديم")))))</x:f>
        <x:v>لم يُرصد</x:v>
      </x:c>
      <x:c r="BD550" s="37" t="str">
        <x:v>بانتظار أول رصد سعر</x:v>
      </x:c>
      <x:c r="BE550" s="37" t="n">
        <x:v>0</x:v>
      </x:c>
      <x:c r="BF550" s="37"/>
      <x:c r="BG550" s="37"/>
      <x:c r="BH550" s="54" t="b">
        <x:v>1</x:v>
      </x:c>
      <x:c r="BI550" s="37" t="str">
        <x:v>يحتاج اكتشاف رابط المنتج</x:v>
      </x:c>
      <x:c r="BJ550" s="37" t="str">
        <x:v>Sony Playstation 5 Disc Slim 1 Terabyte,2 Controllers,White</x:v>
      </x:c>
      <x:c r="BK550" s="37"/>
      <x:c r="BL550" s="60" t="n">
        <x:v>46233</x:v>
      </x:c>
      <x:c r="BM550" s="60" t="n">
        <x:v>46233</x:v>
      </x:c>
    </x:row>
    <x:row r="551">
      <x:c r="A551" s="37" t="str">
        <x:v>CASH-F95F953F431027</x:v>
      </x:c>
      <x:c r="B551" s="37" t="str">
        <x:v>VAR-75C7A8A456E75A|EG-012|STORE</x:v>
      </x:c>
      <x:c r="C551" s="37" t="str">
        <x:v>VAR-75C7A8A456E75A</x:v>
      </x:c>
      <x:c r="D551" s="37" t="str">
        <x:v>MOD-8DF7CEC01AC48A</x:v>
      </x:c>
      <x:c r="E551" s="37" t="str">
        <x:v>Sony PlayStation 5 Pro Digital Edition | 2000GB Storage | White</x:v>
      </x:c>
      <x:c r="F551" s="37" t="str">
        <x:v>الألعاب الإلكترونية</x:v>
      </x:c>
      <x:c r="G551" s="37" t="str">
        <x:v>أجهزة ألعاب منزلية</x:v>
      </x:c>
      <x:c r="H551" s="37" t="str">
        <x:v>Sony</x:v>
      </x:c>
      <x:c r="I551" s="37" t="str">
        <x:v>PlayStation 5 Pro</x:v>
      </x:c>
      <x:c r="J551" s="37" t="str">
        <x:v>Digital Edition</x:v>
      </x:c>
      <x:c r="K551" s="37"/>
      <x:c r="L551" s="37" t="n">
        <x:v>2000</x:v>
      </x:c>
      <x:c r="M551" s="37" t="str">
        <x:v>White</x:v>
      </x:c>
      <x:c r="N551" s="37"/>
      <x:c r="O551" s="37"/>
      <x:c r="P551" s="37" t="str">
        <x:v>EG-012</x:v>
      </x:c>
      <x:c r="Q551" s="37" t="str">
        <x:v>Games 2 Egypt</x:v>
      </x:c>
      <x:c r="R551" s="37" t="str">
        <x:v>سلسلة متخصصة</x:v>
      </x:c>
      <x:c r="S551" s="37" t="str">
        <x:v>A</x:v>
      </x:c>
      <x:c r="T551" s="37"/>
      <x:c r="U551" s="37"/>
      <x:c r="V551" s="37"/>
      <x:c r="W551" s="37" t="str">
        <x:v>https://www.games2egypt.com/Product/40342/playstation-5-pro-console-2tb-1y-warranty | https://www.playstation.com/en-us/ps5/ps5-pro/</x:v>
      </x:c>
      <x:c r="X551" s="37" t="str">
        <x:v>رابط منتج مباشر</x:v>
      </x:c>
      <x:c r="Y551" s="37" t="str">
        <x:v>EGP</x:v>
      </x:c>
      <x:c r="Z551" s="56"/>
      <x:c r="AA551" s="56"/>
      <x:c r="AB551" s="56" t="str">
        <x:f>IF(OR(Z551="",AA551=""),"",MAX(0,AA551-Z551))</x:f>
      </x:c>
      <x:c r="AC551" s="58" t="str">
        <x:f>IF(OR(Z551="",AA551="",AA551=0),"",MAX(0,(AA551-Z551)/AA551))</x:f>
      </x:c>
      <x:c r="AD551" s="56"/>
      <x:c r="AE551" s="56" t="str">
        <x:f>IF(Z551="","",Z551+IF(AD551="",0,AD551))</x:f>
      </x:c>
      <x:c r="AF551" s="37" t="str">
        <x:f>IF(AD551="","",AD551=0)</x:f>
      </x:c>
      <x:c r="AG551" s="37"/>
      <x:c r="AH551" s="37"/>
      <x:c r="AI551" s="37"/>
      <x:c r="AJ551" s="37" t="str">
        <x:v>القاهرة</x:v>
      </x:c>
      <x:c r="AK551" s="37"/>
      <x:c r="AL551" s="37"/>
      <x:c r="AM551" s="37"/>
      <x:c r="AN551" s="37"/>
      <x:c r="AO551" s="37"/>
      <x:c r="AP551" s="37"/>
      <x:c r="AQ551" s="54" t="b">
        <x:v>1</x:v>
      </x:c>
      <x:c r="AR551" s="37"/>
      <x:c r="AS551" s="37" t="str">
        <x:v>صفحة منتج + تأكيد مصنع</x:v>
      </x:c>
      <x:c r="AT551" s="37" t="str">
        <x:v>عالية</x:v>
      </x:c>
      <x:c r="AU551" s="37" t="str">
        <x:v>egypt_retailer_product_page+manufacturer_official</x:v>
      </x:c>
      <x:c r="AV551" s="37" t="str">
        <x:v>HTML/JSON-LD</x:v>
      </x:c>
      <x:c r="AW551" s="37" t="str">
        <x:v>https://www.games2egypt.com/Product/40342/playstation-5-pro-console-2tb-1y-warranty | https://www.playstation.com/en-us/ps5/ps5-pro/</x:v>
      </x:c>
      <x:c r="AX551" s="37" t="n">
        <x:v>1</x:v>
      </x:c>
      <x:c r="AY551" s="60" t="n">
        <x:v>46233</x:v>
      </x:c>
      <x:c r="AZ551" s="60"/>
      <x:c r="BA551" s="60"/>
      <x:c r="BB551" s="62" t="str">
        <x:f>IF(BA551="","",(NOW()-BA551)*24)</x:f>
      </x:c>
      <x:c r="BC551" s="37" t="str">
        <x:f>IF(BA551="","لم يُرصد",IF(BH551&lt;&gt;TRUE,"غير نشط",IF(BD551="فشل","فشل حالي",IF(BB551&lt;=12,"حديث",IF(BB551&lt;=24,"متأخر","قديم")))))</x:f>
        <x:v>لم يُرصد</x:v>
      </x:c>
      <x:c r="BD551" s="37" t="str">
        <x:v>بانتظار أول رصد سعر</x:v>
      </x:c>
      <x:c r="BE551" s="37" t="n">
        <x:v>0</x:v>
      </x:c>
      <x:c r="BF551" s="37"/>
      <x:c r="BG551" s="37"/>
      <x:c r="BH551" s="54" t="b">
        <x:v>1</x:v>
      </x:c>
      <x:c r="BI551" s="37" t="str">
        <x:v>جاهز لأول رصد</x:v>
      </x:c>
      <x:c r="BJ551" s="37" t="str"/>
      <x:c r="BK551" s="37"/>
      <x:c r="BL551" s="60" t="n">
        <x:v>46233</x:v>
      </x:c>
      <x:c r="BM551" s="60" t="n">
        <x:v>46233</x:v>
      </x:c>
    </x:row>
    <x:row r="552">
      <x:c r="A552" s="37" t="str">
        <x:v>CASH-C4DDF4174826A8</x:v>
      </x:c>
      <x:c r="B552" s="37" t="str">
        <x:v>VAR-88785BBD831B24|EG-013|STORE</x:v>
      </x:c>
      <x:c r="C552" s="37" t="str">
        <x:v>VAR-88785BBD831B24</x:v>
      </x:c>
      <x:c r="D552" s="37" t="str">
        <x:v>MOD-5FE2F9B37B5F55</x:v>
      </x:c>
      <x:c r="E552" s="37" t="str">
        <x:v>Sony Playstation 5 Pro 2 Terabyte 2TB Storage / 1 controller / White</x:v>
      </x:c>
      <x:c r="F552" s="37" t="str">
        <x:v>الألعاب الإلكترونية</x:v>
      </x:c>
      <x:c r="G552" s="37" t="str">
        <x:v>أجهزة ألعاب منزلية</x:v>
      </x:c>
      <x:c r="H552" s="37" t="str">
        <x:v>Sony</x:v>
      </x:c>
      <x:c r="I552" s="37" t="str">
        <x:v>Playstation 5 Pro 2 Terabyte</x:v>
      </x:c>
      <x:c r="J552" s="37" t="str">
        <x:v>2TB Storage | 1 controller | White</x:v>
      </x:c>
      <x:c r="K552" s="37"/>
      <x:c r="L552" s="37" t="n">
        <x:v>2048</x:v>
      </x:c>
      <x:c r="M552" s="37" t="str">
        <x:v>White</x:v>
      </x:c>
      <x:c r="N552" s="37"/>
      <x:c r="O552" s="37"/>
      <x:c r="P552" s="37" t="str">
        <x:v>EG-013</x:v>
      </x:c>
      <x:c r="Q552" s="37" t="str">
        <x:v>B.TECH</x:v>
      </x:c>
      <x:c r="R552" s="37" t="str">
        <x:v>سلسلة</x:v>
      </x:c>
      <x:c r="S552" s="37" t="str">
        <x:v>A</x:v>
      </x:c>
      <x:c r="T552" s="37"/>
      <x:c r="U552" s="37"/>
      <x:c r="V552" s="37"/>
      <x:c r="W552" s="37" t="str">
        <x:v>https://btech.com/en/c/gaming-area/consoles</x:v>
      </x:c>
      <x:c r="X552" s="37" t="str">
        <x:v>صفحة فئة</x:v>
      </x:c>
      <x:c r="Y552" s="37" t="str">
        <x:v>EGP</x:v>
      </x:c>
      <x:c r="Z552" s="56"/>
      <x:c r="AA552" s="56"/>
      <x:c r="AB552" s="56" t="str">
        <x:f>IF(OR(Z552="",AA552=""),"",MAX(0,AA552-Z552))</x:f>
      </x:c>
      <x:c r="AC552" s="58" t="str">
        <x:f>IF(OR(Z552="",AA552="",AA552=0),"",MAX(0,(AA552-Z552)/AA552))</x:f>
      </x:c>
      <x:c r="AD552" s="56"/>
      <x:c r="AE552" s="56" t="str">
        <x:f>IF(Z552="","",Z552+IF(AD552="",0,AD552))</x:f>
      </x:c>
      <x:c r="AF552" s="37" t="str">
        <x:f>IF(AD552="","",AD552=0)</x:f>
      </x:c>
      <x:c r="AG552" s="37"/>
      <x:c r="AH552" s="37"/>
      <x:c r="AI552" s="37"/>
      <x:c r="AJ552" s="37" t="str">
        <x:v>القاهرة</x:v>
      </x:c>
      <x:c r="AK552" s="37"/>
      <x:c r="AL552" s="37"/>
      <x:c r="AM552" s="37"/>
      <x:c r="AN552" s="37"/>
      <x:c r="AO552" s="37"/>
      <x:c r="AP552" s="37"/>
      <x:c r="AQ552" s="54" t="b">
        <x:v>1</x:v>
      </x:c>
      <x:c r="AR552" s="37"/>
      <x:c r="AS552" s="37" t="str">
        <x:v>صفحة فئة</x:v>
      </x:c>
      <x:c r="AT552" s="37" t="str">
        <x:v>تحتاج مراجعة</x:v>
      </x:c>
      <x:c r="AU552" s="37" t="str">
        <x:v>store_category_listing</x:v>
      </x:c>
      <x:c r="AV552" s="37" t="str">
        <x:v>اكتشاف من صفحة فئة</x:v>
      </x:c>
      <x:c r="AW552" s="37" t="str">
        <x:v>https://btech.com/en/c/gaming-area/consoles</x:v>
      </x:c>
      <x:c r="AX552" s="37" t="n">
        <x:v>1</x:v>
      </x:c>
      <x:c r="AY552" s="60" t="n">
        <x:v>46233</x:v>
      </x:c>
      <x:c r="AZ552" s="60"/>
      <x:c r="BA552" s="60"/>
      <x:c r="BB552" s="62" t="str">
        <x:f>IF(BA552="","",(NOW()-BA552)*24)</x:f>
      </x:c>
      <x:c r="BC552" s="37" t="str">
        <x:f>IF(BA552="","لم يُرصد",IF(BH552&lt;&gt;TRUE,"غير نشط",IF(BD552="فشل","فشل حالي",IF(BB552&lt;=12,"حديث",IF(BB552&lt;=24,"متأخر","قديم")))))</x:f>
        <x:v>لم يُرصد</x:v>
      </x:c>
      <x:c r="BD552" s="37" t="str">
        <x:v>بانتظار أول رصد سعر</x:v>
      </x:c>
      <x:c r="BE552" s="37" t="n">
        <x:v>0</x:v>
      </x:c>
      <x:c r="BF552" s="37"/>
      <x:c r="BG552" s="37"/>
      <x:c r="BH552" s="54" t="b">
        <x:v>1</x:v>
      </x:c>
      <x:c r="BI552" s="37" t="str">
        <x:v>يحتاج اكتشاف رابط المنتج</x:v>
      </x:c>
      <x:c r="BJ552" s="37" t="str">
        <x:v>Sony Playstation 5 Pro 2 Terabyte,1 Controllers,White</x:v>
      </x:c>
      <x:c r="BK552" s="37"/>
      <x:c r="BL552" s="60" t="n">
        <x:v>46233</x:v>
      </x:c>
      <x:c r="BM552" s="60" t="n">
        <x:v>46233</x:v>
      </x:c>
    </x:row>
    <x:row r="553">
      <x:c r="A553" s="37" t="str">
        <x:v>CASH-3528C254BBCD41</x:v>
      </x:c>
      <x:c r="B553" s="37" t="str">
        <x:v>VAR-69510380C9F402|EG-012|STORE</x:v>
      </x:c>
      <x:c r="C553" s="37" t="str">
        <x:v>VAR-69510380C9F402</x:v>
      </x:c>
      <x:c r="D553" s="37" t="str">
        <x:v>MOD-50AC679FCCBD2C</x:v>
      </x:c>
      <x:c r="E553" s="37" t="str">
        <x:v>Sony PlayStation 5 Slim Digital Edition | 825GB Storage | Standard | White</x:v>
      </x:c>
      <x:c r="F553" s="37" t="str">
        <x:v>الألعاب الإلكترونية</x:v>
      </x:c>
      <x:c r="G553" s="37" t="str">
        <x:v>أجهزة ألعاب منزلية</x:v>
      </x:c>
      <x:c r="H553" s="37" t="str">
        <x:v>Sony</x:v>
      </x:c>
      <x:c r="I553" s="37" t="str">
        <x:v>PlayStation 5 Slim</x:v>
      </x:c>
      <x:c r="J553" s="37" t="str">
        <x:v>Digital Edition</x:v>
      </x:c>
      <x:c r="K553" s="37"/>
      <x:c r="L553" s="37" t="n">
        <x:v>825</x:v>
      </x:c>
      <x:c r="M553" s="37" t="str">
        <x:v>White</x:v>
      </x:c>
      <x:c r="N553" s="37"/>
      <x:c r="O553" s="37"/>
      <x:c r="P553" s="37" t="str">
        <x:v>EG-012</x:v>
      </x:c>
      <x:c r="Q553" s="37" t="str">
        <x:v>Games 2 Egypt</x:v>
      </x:c>
      <x:c r="R553" s="37" t="str">
        <x:v>سلسلة متخصصة</x:v>
      </x:c>
      <x:c r="S553" s="37" t="str">
        <x:v>A</x:v>
      </x:c>
      <x:c r="T553" s="37"/>
      <x:c r="U553" s="37"/>
      <x:c r="V553" s="37"/>
      <x:c r="W553" s="37" t="str">
        <x:v>https://www.games2egypt.com/Product/44282/sony-playstation-5-slim-console-digital-edition-825-gb-1y-warranty | https://www.playstation.com/en-us/ps5/</x:v>
      </x:c>
      <x:c r="X553" s="37" t="str">
        <x:v>رابط منتج مباشر</x:v>
      </x:c>
      <x:c r="Y553" s="37" t="str">
        <x:v>EGP</x:v>
      </x:c>
      <x:c r="Z553" s="56"/>
      <x:c r="AA553" s="56"/>
      <x:c r="AB553" s="56" t="str">
        <x:f>IF(OR(Z553="",AA553=""),"",MAX(0,AA553-Z553))</x:f>
      </x:c>
      <x:c r="AC553" s="58" t="str">
        <x:f>IF(OR(Z553="",AA553="",AA553=0),"",MAX(0,(AA553-Z553)/AA553))</x:f>
      </x:c>
      <x:c r="AD553" s="56"/>
      <x:c r="AE553" s="56" t="str">
        <x:f>IF(Z553="","",Z553+IF(AD553="",0,AD553))</x:f>
      </x:c>
      <x:c r="AF553" s="37" t="str">
        <x:f>IF(AD553="","",AD553=0)</x:f>
      </x:c>
      <x:c r="AG553" s="37"/>
      <x:c r="AH553" s="37"/>
      <x:c r="AI553" s="37"/>
      <x:c r="AJ553" s="37" t="str">
        <x:v>القاهرة</x:v>
      </x:c>
      <x:c r="AK553" s="37"/>
      <x:c r="AL553" s="37"/>
      <x:c r="AM553" s="37"/>
      <x:c r="AN553" s="37"/>
      <x:c r="AO553" s="37"/>
      <x:c r="AP553" s="37"/>
      <x:c r="AQ553" s="54" t="b">
        <x:v>1</x:v>
      </x:c>
      <x:c r="AR553" s="37"/>
      <x:c r="AS553" s="37" t="str">
        <x:v>صفحة منتج + تأكيد مصنع</x:v>
      </x:c>
      <x:c r="AT553" s="37" t="str">
        <x:v>عالية</x:v>
      </x:c>
      <x:c r="AU553" s="37" t="str">
        <x:v>egypt_retailer_product_page+manufacturer_official</x:v>
      </x:c>
      <x:c r="AV553" s="37" t="str">
        <x:v>HTML/JSON-LD</x:v>
      </x:c>
      <x:c r="AW553" s="37" t="str">
        <x:v>https://www.games2egypt.com/Product/44282/sony-playstation-5-slim-console-digital-edition-825-gb-1y-warranty | https://www.playstation.com/en-us/ps5/</x:v>
      </x:c>
      <x:c r="AX553" s="37" t="n">
        <x:v>1</x:v>
      </x:c>
      <x:c r="AY553" s="60" t="n">
        <x:v>46233</x:v>
      </x:c>
      <x:c r="AZ553" s="60"/>
      <x:c r="BA553" s="60"/>
      <x:c r="BB553" s="62" t="str">
        <x:f>IF(BA553="","",(NOW()-BA553)*24)</x:f>
      </x:c>
      <x:c r="BC553" s="37" t="str">
        <x:f>IF(BA553="","لم يُرصد",IF(BH553&lt;&gt;TRUE,"غير نشط",IF(BD553="فشل","فشل حالي",IF(BB553&lt;=12,"حديث",IF(BB553&lt;=24,"متأخر","قديم")))))</x:f>
        <x:v>لم يُرصد</x:v>
      </x:c>
      <x:c r="BD553" s="37" t="str">
        <x:v>بانتظار أول رصد سعر</x:v>
      </x:c>
      <x:c r="BE553" s="37" t="n">
        <x:v>0</x:v>
      </x:c>
      <x:c r="BF553" s="37"/>
      <x:c r="BG553" s="37"/>
      <x:c r="BH553" s="54" t="b">
        <x:v>1</x:v>
      </x:c>
      <x:c r="BI553" s="37" t="str">
        <x:v>جاهز لأول رصد</x:v>
      </x:c>
      <x:c r="BJ553" s="37" t="str"/>
      <x:c r="BK553" s="37"/>
      <x:c r="BL553" s="60" t="n">
        <x:v>46233</x:v>
      </x:c>
      <x:c r="BM553" s="60" t="n">
        <x:v>46233</x:v>
      </x:c>
    </x:row>
    <x:row r="554">
      <x:c r="A554" s="37" t="str">
        <x:v>CASH-7298A5D0E4F904</x:v>
      </x:c>
      <x:c r="B554" s="37" t="str">
        <x:v>VAR-A0E0B5BB6A0B22|EG-012|STORE</x:v>
      </x:c>
      <x:c r="C554" s="37" t="str">
        <x:v>VAR-A0E0B5BB6A0B22</x:v>
      </x:c>
      <x:c r="D554" s="37" t="str">
        <x:v>MOD-50AC679FCCBD2C</x:v>
      </x:c>
      <x:c r="E554" s="37" t="str">
        <x:v>Sony PlayStation 5 Slim Disc Edition | 1000GB Storage | Standard | White</x:v>
      </x:c>
      <x:c r="F554" s="37" t="str">
        <x:v>الألعاب الإلكترونية</x:v>
      </x:c>
      <x:c r="G554" s="37" t="str">
        <x:v>أجهزة ألعاب منزلية</x:v>
      </x:c>
      <x:c r="H554" s="37" t="str">
        <x:v>Sony</x:v>
      </x:c>
      <x:c r="I554" s="37" t="str">
        <x:v>PlayStation 5 Slim</x:v>
      </x:c>
      <x:c r="J554" s="37" t="str">
        <x:v>Disc Edition</x:v>
      </x:c>
      <x:c r="K554" s="37"/>
      <x:c r="L554" s="37" t="n">
        <x:v>1000</x:v>
      </x:c>
      <x:c r="M554" s="37" t="str">
        <x:v>White</x:v>
      </x:c>
      <x:c r="N554" s="37"/>
      <x:c r="O554" s="37"/>
      <x:c r="P554" s="37" t="str">
        <x:v>EG-012</x:v>
      </x:c>
      <x:c r="Q554" s="37" t="str">
        <x:v>Games 2 Egypt</x:v>
      </x:c>
      <x:c r="R554" s="37" t="str">
        <x:v>سلسلة متخصصة</x:v>
      </x:c>
      <x:c r="S554" s="37" t="str">
        <x:v>A</x:v>
      </x:c>
      <x:c r="T554" s="37"/>
      <x:c r="U554" s="37"/>
      <x:c r="V554" s="37"/>
      <x:c r="W554" s="37" t="str">
        <x:v>https://www.games2egypt.com/Product/35796/sony-playstation-5-slim-console-disc-edition-1tb-1y-warranty | https://www.playstation.com/en-us/ps5/</x:v>
      </x:c>
      <x:c r="X554" s="37" t="str">
        <x:v>رابط منتج مباشر</x:v>
      </x:c>
      <x:c r="Y554" s="37" t="str">
        <x:v>EGP</x:v>
      </x:c>
      <x:c r="Z554" s="56"/>
      <x:c r="AA554" s="56"/>
      <x:c r="AB554" s="56" t="str">
        <x:f>IF(OR(Z554="",AA554=""),"",MAX(0,AA554-Z554))</x:f>
      </x:c>
      <x:c r="AC554" s="58" t="str">
        <x:f>IF(OR(Z554="",AA554="",AA554=0),"",MAX(0,(AA554-Z554)/AA554))</x:f>
      </x:c>
      <x:c r="AD554" s="56"/>
      <x:c r="AE554" s="56" t="str">
        <x:f>IF(Z554="","",Z554+IF(AD554="",0,AD554))</x:f>
      </x:c>
      <x:c r="AF554" s="37" t="str">
        <x:f>IF(AD554="","",AD554=0)</x:f>
      </x:c>
      <x:c r="AG554" s="37"/>
      <x:c r="AH554" s="37"/>
      <x:c r="AI554" s="37"/>
      <x:c r="AJ554" s="37" t="str">
        <x:v>القاهرة</x:v>
      </x:c>
      <x:c r="AK554" s="37"/>
      <x:c r="AL554" s="37"/>
      <x:c r="AM554" s="37"/>
      <x:c r="AN554" s="37"/>
      <x:c r="AO554" s="37"/>
      <x:c r="AP554" s="37"/>
      <x:c r="AQ554" s="54" t="b">
        <x:v>1</x:v>
      </x:c>
      <x:c r="AR554" s="37"/>
      <x:c r="AS554" s="37" t="str">
        <x:v>صفحة منتج + تأكيد مصنع</x:v>
      </x:c>
      <x:c r="AT554" s="37" t="str">
        <x:v>عالية</x:v>
      </x:c>
      <x:c r="AU554" s="37" t="str">
        <x:v>egypt_retailer_product_page+manufacturer_official</x:v>
      </x:c>
      <x:c r="AV554" s="37" t="str">
        <x:v>HTML/JSON-LD</x:v>
      </x:c>
      <x:c r="AW554" s="37" t="str">
        <x:v>https://www.games2egypt.com/Product/35796/sony-playstation-5-slim-console-disc-edition-1tb-1y-warranty | https://www.playstation.com/en-us/ps5/</x:v>
      </x:c>
      <x:c r="AX554" s="37" t="n">
        <x:v>1</x:v>
      </x:c>
      <x:c r="AY554" s="60" t="n">
        <x:v>46233</x:v>
      </x:c>
      <x:c r="AZ554" s="60"/>
      <x:c r="BA554" s="60"/>
      <x:c r="BB554" s="62" t="str">
        <x:f>IF(BA554="","",(NOW()-BA554)*24)</x:f>
      </x:c>
      <x:c r="BC554" s="37" t="str">
        <x:f>IF(BA554="","لم يُرصد",IF(BH554&lt;&gt;TRUE,"غير نشط",IF(BD554="فشل","فشل حالي",IF(BB554&lt;=12,"حديث",IF(BB554&lt;=24,"متأخر","قديم")))))</x:f>
        <x:v>لم يُرصد</x:v>
      </x:c>
      <x:c r="BD554" s="37" t="str">
        <x:v>بانتظار أول رصد سعر</x:v>
      </x:c>
      <x:c r="BE554" s="37" t="n">
        <x:v>0</x:v>
      </x:c>
      <x:c r="BF554" s="37"/>
      <x:c r="BG554" s="37"/>
      <x:c r="BH554" s="54" t="b">
        <x:v>1</x:v>
      </x:c>
      <x:c r="BI554" s="37" t="str">
        <x:v>جاهز لأول رصد</x:v>
      </x:c>
      <x:c r="BJ554" s="37" t="str"/>
      <x:c r="BK554" s="37"/>
      <x:c r="BL554" s="60" t="n">
        <x:v>46233</x:v>
      </x:c>
      <x:c r="BM554" s="60" t="n">
        <x:v>46233</x:v>
      </x:c>
    </x:row>
    <x:row r="555">
      <x:c r="A555" s="37" t="str">
        <x:v>CASH-793FDD17E3E1F4</x:v>
      </x:c>
      <x:c r="B555" s="37" t="str">
        <x:v>VAR-80E9B0211BECFF|EG-012|STORE</x:v>
      </x:c>
      <x:c r="C555" s="37" t="str">
        <x:v>VAR-80E9B0211BECFF</x:v>
      </x:c>
      <x:c r="D555" s="37" t="str">
        <x:v>MOD-50AC679FCCBD2C</x:v>
      </x:c>
      <x:c r="E555" s="37" t="str">
        <x:v>Sony PlayStation 5 Slim Disc Edition / Ghost of Yotei Gold Limited Edition Bundle | 1000GB Storage</x:v>
      </x:c>
      <x:c r="F555" s="37" t="str">
        <x:v>الألعاب الإلكترونية</x:v>
      </x:c>
      <x:c r="G555" s="37" t="str">
        <x:v>أجهزة ألعاب منزلية</x:v>
      </x:c>
      <x:c r="H555" s="37" t="str">
        <x:v>Sony</x:v>
      </x:c>
      <x:c r="I555" s="37" t="str">
        <x:v>PlayStation 5 Slim</x:v>
      </x:c>
      <x:c r="J555" s="37" t="str">
        <x:v>Disc Edition / Ghost of Yotei Gold Limited Edition Bundle</x:v>
      </x:c>
      <x:c r="K555" s="37"/>
      <x:c r="L555" s="37" t="n">
        <x:v>1000</x:v>
      </x:c>
      <x:c r="M555" s="37" t="str">
        <x:v>Gold</x:v>
      </x:c>
      <x:c r="N555" s="37"/>
      <x:c r="O555" s="37"/>
      <x:c r="P555" s="37" t="str">
        <x:v>EG-012</x:v>
      </x:c>
      <x:c r="Q555" s="37" t="str">
        <x:v>Games 2 Egypt</x:v>
      </x:c>
      <x:c r="R555" s="37" t="str">
        <x:v>سلسلة متخصصة</x:v>
      </x:c>
      <x:c r="S555" s="37" t="str">
        <x:v>A</x:v>
      </x:c>
      <x:c r="T555" s="37"/>
      <x:c r="U555" s="37"/>
      <x:c r="V555" s="37"/>
      <x:c r="W555" s="37" t="str">
        <x:v>https://www.games2egypt.com/Product/44020/playstation-5-slim-disc-edition-console-%E2%80%93-ghost-of-yotei-gold-limited-edition-bundle-international-version-1tb | https://www.playstation.com/en-us/ps5/</x:v>
      </x:c>
      <x:c r="X555" s="37" t="str">
        <x:v>رابط منتج مباشر</x:v>
      </x:c>
      <x:c r="Y555" s="37" t="str">
        <x:v>EGP</x:v>
      </x:c>
      <x:c r="Z555" s="56"/>
      <x:c r="AA555" s="56"/>
      <x:c r="AB555" s="56" t="str">
        <x:f>IF(OR(Z555="",AA555=""),"",MAX(0,AA555-Z555))</x:f>
      </x:c>
      <x:c r="AC555" s="58" t="str">
        <x:f>IF(OR(Z555="",AA555="",AA555=0),"",MAX(0,(AA555-Z555)/AA555))</x:f>
      </x:c>
      <x:c r="AD555" s="56"/>
      <x:c r="AE555" s="56" t="str">
        <x:f>IF(Z555="","",Z555+IF(AD555="",0,AD555))</x:f>
      </x:c>
      <x:c r="AF555" s="37" t="str">
        <x:f>IF(AD555="","",AD555=0)</x:f>
      </x:c>
      <x:c r="AG555" s="37"/>
      <x:c r="AH555" s="37"/>
      <x:c r="AI555" s="37"/>
      <x:c r="AJ555" s="37" t="str">
        <x:v>القاهرة</x:v>
      </x:c>
      <x:c r="AK555" s="37"/>
      <x:c r="AL555" s="37"/>
      <x:c r="AM555" s="37"/>
      <x:c r="AN555" s="37"/>
      <x:c r="AO555" s="37"/>
      <x:c r="AP555" s="37"/>
      <x:c r="AQ555" s="54" t="b">
        <x:v>1</x:v>
      </x:c>
      <x:c r="AR555" s="37"/>
      <x:c r="AS555" s="37" t="str">
        <x:v>صفحة منتج + تأكيد مصنع</x:v>
      </x:c>
      <x:c r="AT555" s="37" t="str">
        <x:v>عالية</x:v>
      </x:c>
      <x:c r="AU555" s="37" t="str">
        <x:v>egypt_retailer_product_page+manufacturer_official</x:v>
      </x:c>
      <x:c r="AV555" s="37" t="str">
        <x:v>HTML/JSON-LD</x:v>
      </x:c>
      <x:c r="AW555" s="37" t="str">
        <x:v>https://www.games2egypt.com/Product/44020/playstation-5-slim-disc-edition-console-%E2%80%93-ghost-of-yotei-gold-limited-edition-bundle-international-version-1tb | https://www.playstation.com/en-us/ps5/</x:v>
      </x:c>
      <x:c r="AX555" s="37" t="n">
        <x:v>1</x:v>
      </x:c>
      <x:c r="AY555" s="60" t="n">
        <x:v>46233</x:v>
      </x:c>
      <x:c r="AZ555" s="60"/>
      <x:c r="BA555" s="60"/>
      <x:c r="BB555" s="62" t="str">
        <x:f>IF(BA555="","",(NOW()-BA555)*24)</x:f>
      </x:c>
      <x:c r="BC555" s="37" t="str">
        <x:f>IF(BA555="","لم يُرصد",IF(BH555&lt;&gt;TRUE,"غير نشط",IF(BD555="فشل","فشل حالي",IF(BB555&lt;=12,"حديث",IF(BB555&lt;=24,"متأخر","قديم")))))</x:f>
        <x:v>لم يُرصد</x:v>
      </x:c>
      <x:c r="BD555" s="37" t="str">
        <x:v>بانتظار أول رصد سعر</x:v>
      </x:c>
      <x:c r="BE555" s="37" t="n">
        <x:v>0</x:v>
      </x:c>
      <x:c r="BF555" s="37"/>
      <x:c r="BG555" s="37"/>
      <x:c r="BH555" s="54" t="b">
        <x:v>1</x:v>
      </x:c>
      <x:c r="BI555" s="37" t="str">
        <x:v>جاهز لأول رصد</x:v>
      </x:c>
      <x:c r="BJ555" s="37" t="str"/>
      <x:c r="BK555" s="37"/>
      <x:c r="BL555" s="60" t="n">
        <x:v>46233</x:v>
      </x:c>
      <x:c r="BM555" s="60" t="n">
        <x:v>46233</x:v>
      </x:c>
    </x:row>
    <x:row r="556">
      <x:c r="A556" s="37" t="str">
        <x:v>CASH-D48D2559D5C84B</x:v>
      </x:c>
      <x:c r="B556" s="37" t="str">
        <x:v>VAR-7644618000E038|EG-013|STORE</x:v>
      </x:c>
      <x:c r="C556" s="37" t="str">
        <x:v>VAR-7644618000E038</x:v>
      </x:c>
      <x:c r="D556" s="37" t="str">
        <x:v>MOD-00BA3A16A3955F</x:v>
      </x:c>
      <x:c r="E556" s="37" t="str">
        <x:v>Sony Playstation 5 Slim 1 Terabyte 1TB Storage / 1 controller / White</x:v>
      </x:c>
      <x:c r="F556" s="37" t="str">
        <x:v>الألعاب الإلكترونية</x:v>
      </x:c>
      <x:c r="G556" s="37" t="str">
        <x:v>أجهزة ألعاب منزلية</x:v>
      </x:c>
      <x:c r="H556" s="37" t="str">
        <x:v>Sony</x:v>
      </x:c>
      <x:c r="I556" s="37" t="str">
        <x:v>Playstation 5 Slim 1 Terabyte</x:v>
      </x:c>
      <x:c r="J556" s="37" t="str">
        <x:v>1TB Storage | 1 controller | White</x:v>
      </x:c>
      <x:c r="K556" s="37"/>
      <x:c r="L556" s="37" t="n">
        <x:v>1024</x:v>
      </x:c>
      <x:c r="M556" s="37" t="str">
        <x:v>White</x:v>
      </x:c>
      <x:c r="N556" s="37"/>
      <x:c r="O556" s="37"/>
      <x:c r="P556" s="37" t="str">
        <x:v>EG-013</x:v>
      </x:c>
      <x:c r="Q556" s="37" t="str">
        <x:v>B.TECH</x:v>
      </x:c>
      <x:c r="R556" s="37" t="str">
        <x:v>سلسلة</x:v>
      </x:c>
      <x:c r="S556" s="37" t="str">
        <x:v>A</x:v>
      </x:c>
      <x:c r="T556" s="37"/>
      <x:c r="U556" s="37"/>
      <x:c r="V556" s="37"/>
      <x:c r="W556" s="37" t="str">
        <x:v>https://btech.com/en/c/gaming-area/consoles</x:v>
      </x:c>
      <x:c r="X556" s="37" t="str">
        <x:v>صفحة فئة</x:v>
      </x:c>
      <x:c r="Y556" s="37" t="str">
        <x:v>EGP</x:v>
      </x:c>
      <x:c r="Z556" s="56"/>
      <x:c r="AA556" s="56"/>
      <x:c r="AB556" s="56" t="str">
        <x:f>IF(OR(Z556="",AA556=""),"",MAX(0,AA556-Z556))</x:f>
      </x:c>
      <x:c r="AC556" s="58" t="str">
        <x:f>IF(OR(Z556="",AA556="",AA556=0),"",MAX(0,(AA556-Z556)/AA556))</x:f>
      </x:c>
      <x:c r="AD556" s="56"/>
      <x:c r="AE556" s="56" t="str">
        <x:f>IF(Z556="","",Z556+IF(AD556="",0,AD556))</x:f>
      </x:c>
      <x:c r="AF556" s="37" t="str">
        <x:f>IF(AD556="","",AD556=0)</x:f>
      </x:c>
      <x:c r="AG556" s="37"/>
      <x:c r="AH556" s="37"/>
      <x:c r="AI556" s="37"/>
      <x:c r="AJ556" s="37" t="str">
        <x:v>القاهرة</x:v>
      </x:c>
      <x:c r="AK556" s="37"/>
      <x:c r="AL556" s="37"/>
      <x:c r="AM556" s="37"/>
      <x:c r="AN556" s="37"/>
      <x:c r="AO556" s="37"/>
      <x:c r="AP556" s="37"/>
      <x:c r="AQ556" s="54" t="b">
        <x:v>1</x:v>
      </x:c>
      <x:c r="AR556" s="37"/>
      <x:c r="AS556" s="37" t="str">
        <x:v>صفحة فئة</x:v>
      </x:c>
      <x:c r="AT556" s="37" t="str">
        <x:v>تحتاج مراجعة</x:v>
      </x:c>
      <x:c r="AU556" s="37" t="str">
        <x:v>store_category_listing</x:v>
      </x:c>
      <x:c r="AV556" s="37" t="str">
        <x:v>اكتشاف من صفحة فئة</x:v>
      </x:c>
      <x:c r="AW556" s="37" t="str">
        <x:v>https://btech.com/en/c/gaming-area/consoles</x:v>
      </x:c>
      <x:c r="AX556" s="37" t="n">
        <x:v>1</x:v>
      </x:c>
      <x:c r="AY556" s="60" t="n">
        <x:v>46233</x:v>
      </x:c>
      <x:c r="AZ556" s="60"/>
      <x:c r="BA556" s="60"/>
      <x:c r="BB556" s="62" t="str">
        <x:f>IF(BA556="","",(NOW()-BA556)*24)</x:f>
      </x:c>
      <x:c r="BC556" s="37" t="str">
        <x:f>IF(BA556="","لم يُرصد",IF(BH556&lt;&gt;TRUE,"غير نشط",IF(BD556="فشل","فشل حالي",IF(BB556&lt;=12,"حديث",IF(BB556&lt;=24,"متأخر","قديم")))))</x:f>
        <x:v>لم يُرصد</x:v>
      </x:c>
      <x:c r="BD556" s="37" t="str">
        <x:v>بانتظار أول رصد سعر</x:v>
      </x:c>
      <x:c r="BE556" s="37" t="n">
        <x:v>0</x:v>
      </x:c>
      <x:c r="BF556" s="37"/>
      <x:c r="BG556" s="37"/>
      <x:c r="BH556" s="54" t="b">
        <x:v>1</x:v>
      </x:c>
      <x:c r="BI556" s="37" t="str">
        <x:v>يحتاج اكتشاف رابط المنتج</x:v>
      </x:c>
      <x:c r="BJ556" s="37" t="str">
        <x:v>Sony Playstation 5 Slim 1 Terabyte,1 Controllers,White</x:v>
      </x:c>
      <x:c r="BK556" s="37"/>
      <x:c r="BL556" s="60" t="n">
        <x:v>46233</x:v>
      </x:c>
      <x:c r="BM556" s="60" t="n">
        <x:v>46233</x:v>
      </x:c>
    </x:row>
    <x:row r="557">
      <x:c r="A557" s="37" t="str">
        <x:v>CASH-8F8D5E479010AF</x:v>
      </x:c>
      <x:c r="B557" s="37" t="str">
        <x:v>VAR-9A191C58CC9AB9|EG-013|STORE</x:v>
      </x:c>
      <x:c r="C557" s="37" t="str">
        <x:v>VAR-9A191C58CC9AB9</x:v>
      </x:c>
      <x:c r="D557" s="37" t="str">
        <x:v>MOD-9259997C5CEA87</x:v>
      </x:c>
      <x:c r="E557" s="37" t="str">
        <x:v>Sony Playstation 5 Slim Digital Edition 1 Terabyte 1TB Storage / 1 controller / White</x:v>
      </x:c>
      <x:c r="F557" s="37" t="str">
        <x:v>الألعاب الإلكترونية</x:v>
      </x:c>
      <x:c r="G557" s="37" t="str">
        <x:v>أجهزة ألعاب منزلية</x:v>
      </x:c>
      <x:c r="H557" s="37" t="str">
        <x:v>Sony</x:v>
      </x:c>
      <x:c r="I557" s="37" t="str">
        <x:v>Playstation 5 Slim Digital Edition 1 Terabyte</x:v>
      </x:c>
      <x:c r="J557" s="37" t="str">
        <x:v>1TB Storage | 1 controller | White</x:v>
      </x:c>
      <x:c r="K557" s="37"/>
      <x:c r="L557" s="37" t="n">
        <x:v>1024</x:v>
      </x:c>
      <x:c r="M557" s="37" t="str">
        <x:v>White</x:v>
      </x:c>
      <x:c r="N557" s="37"/>
      <x:c r="O557" s="37"/>
      <x:c r="P557" s="37" t="str">
        <x:v>EG-013</x:v>
      </x:c>
      <x:c r="Q557" s="37" t="str">
        <x:v>B.TECH</x:v>
      </x:c>
      <x:c r="R557" s="37" t="str">
        <x:v>سلسلة</x:v>
      </x:c>
      <x:c r="S557" s="37" t="str">
        <x:v>A</x:v>
      </x:c>
      <x:c r="T557" s="37"/>
      <x:c r="U557" s="37"/>
      <x:c r="V557" s="37"/>
      <x:c r="W557" s="37" t="str">
        <x:v>https://btech.com/en/c/gaming-area/consoles</x:v>
      </x:c>
      <x:c r="X557" s="37" t="str">
        <x:v>صفحة فئة</x:v>
      </x:c>
      <x:c r="Y557" s="37" t="str">
        <x:v>EGP</x:v>
      </x:c>
      <x:c r="Z557" s="56"/>
      <x:c r="AA557" s="56"/>
      <x:c r="AB557" s="56" t="str">
        <x:f>IF(OR(Z557="",AA557=""),"",MAX(0,AA557-Z557))</x:f>
      </x:c>
      <x:c r="AC557" s="58" t="str">
        <x:f>IF(OR(Z557="",AA557="",AA557=0),"",MAX(0,(AA557-Z557)/AA557))</x:f>
      </x:c>
      <x:c r="AD557" s="56"/>
      <x:c r="AE557" s="56" t="str">
        <x:f>IF(Z557="","",Z557+IF(AD557="",0,AD557))</x:f>
      </x:c>
      <x:c r="AF557" s="37" t="str">
        <x:f>IF(AD557="","",AD557=0)</x:f>
      </x:c>
      <x:c r="AG557" s="37"/>
      <x:c r="AH557" s="37"/>
      <x:c r="AI557" s="37"/>
      <x:c r="AJ557" s="37" t="str">
        <x:v>القاهرة</x:v>
      </x:c>
      <x:c r="AK557" s="37"/>
      <x:c r="AL557" s="37"/>
      <x:c r="AM557" s="37"/>
      <x:c r="AN557" s="37"/>
      <x:c r="AO557" s="37"/>
      <x:c r="AP557" s="37"/>
      <x:c r="AQ557" s="54" t="b">
        <x:v>1</x:v>
      </x:c>
      <x:c r="AR557" s="37"/>
      <x:c r="AS557" s="37" t="str">
        <x:v>صفحة فئة</x:v>
      </x:c>
      <x:c r="AT557" s="37" t="str">
        <x:v>تحتاج مراجعة</x:v>
      </x:c>
      <x:c r="AU557" s="37" t="str">
        <x:v>store_category_listing</x:v>
      </x:c>
      <x:c r="AV557" s="37" t="str">
        <x:v>اكتشاف من صفحة فئة</x:v>
      </x:c>
      <x:c r="AW557" s="37" t="str">
        <x:v>https://btech.com/en/c/gaming-area/consoles</x:v>
      </x:c>
      <x:c r="AX557" s="37" t="n">
        <x:v>1</x:v>
      </x:c>
      <x:c r="AY557" s="60" t="n">
        <x:v>46233</x:v>
      </x:c>
      <x:c r="AZ557" s="60"/>
      <x:c r="BA557" s="60"/>
      <x:c r="BB557" s="62" t="str">
        <x:f>IF(BA557="","",(NOW()-BA557)*24)</x:f>
      </x:c>
      <x:c r="BC557" s="37" t="str">
        <x:f>IF(BA557="","لم يُرصد",IF(BH557&lt;&gt;TRUE,"غير نشط",IF(BD557="فشل","فشل حالي",IF(BB557&lt;=12,"حديث",IF(BB557&lt;=24,"متأخر","قديم")))))</x:f>
        <x:v>لم يُرصد</x:v>
      </x:c>
      <x:c r="BD557" s="37" t="str">
        <x:v>بانتظار أول رصد سعر</x:v>
      </x:c>
      <x:c r="BE557" s="37" t="n">
        <x:v>0</x:v>
      </x:c>
      <x:c r="BF557" s="37"/>
      <x:c r="BG557" s="37"/>
      <x:c r="BH557" s="54" t="b">
        <x:v>1</x:v>
      </x:c>
      <x:c r="BI557" s="37" t="str">
        <x:v>يحتاج اكتشاف رابط المنتج</x:v>
      </x:c>
      <x:c r="BJ557" s="37" t="str">
        <x:v>Sony Playstation 5 Slim Digital Edition 1 Terabyte,1 Controllers,White</x:v>
      </x:c>
      <x:c r="BK557" s="37"/>
      <x:c r="BL557" s="60" t="n">
        <x:v>46233</x:v>
      </x:c>
      <x:c r="BM557" s="60" t="n">
        <x:v>46233</x:v>
      </x:c>
    </x:row>
    <x:row r="558">
      <x:c r="A558" s="37" t="str">
        <x:v>CASH-61533AFFE30359</x:v>
      </x:c>
      <x:c r="B558" s="37" t="str">
        <x:v>VAR-5BD122F12DEC64|EG-013|STORE</x:v>
      </x:c>
      <x:c r="C558" s="37" t="str">
        <x:v>VAR-5BD122F12DEC64</x:v>
      </x:c>
      <x:c r="D558" s="37" t="str">
        <x:v>MOD-2A1E0A891E070A</x:v>
      </x:c>
      <x:c r="E558" s="37" t="str">
        <x:v>Sony Playstation 5 Slim Digital Edition 825 GB 825GB Storage / 1 controller / White</x:v>
      </x:c>
      <x:c r="F558" s="37" t="str">
        <x:v>الألعاب الإلكترونية</x:v>
      </x:c>
      <x:c r="G558" s="37" t="str">
        <x:v>أجهزة ألعاب منزلية</x:v>
      </x:c>
      <x:c r="H558" s="37" t="str">
        <x:v>Sony</x:v>
      </x:c>
      <x:c r="I558" s="37" t="str">
        <x:v>Playstation 5 Slim Digital Edition 825 GB</x:v>
      </x:c>
      <x:c r="J558" s="37" t="str">
        <x:v>825GB Storage | 1 controller | White</x:v>
      </x:c>
      <x:c r="K558" s="37"/>
      <x:c r="L558" s="37" t="n">
        <x:v>825</x:v>
      </x:c>
      <x:c r="M558" s="37" t="str">
        <x:v>White</x:v>
      </x:c>
      <x:c r="N558" s="37"/>
      <x:c r="O558" s="37"/>
      <x:c r="P558" s="37" t="str">
        <x:v>EG-013</x:v>
      </x:c>
      <x:c r="Q558" s="37" t="str">
        <x:v>B.TECH</x:v>
      </x:c>
      <x:c r="R558" s="37" t="str">
        <x:v>سلسلة</x:v>
      </x:c>
      <x:c r="S558" s="37" t="str">
        <x:v>A</x:v>
      </x:c>
      <x:c r="T558" s="37"/>
      <x:c r="U558" s="37"/>
      <x:c r="V558" s="37"/>
      <x:c r="W558" s="37" t="str">
        <x:v>https://btech.com/en/c/gaming-area/consoles</x:v>
      </x:c>
      <x:c r="X558" s="37" t="str">
        <x:v>صفحة فئة</x:v>
      </x:c>
      <x:c r="Y558" s="37" t="str">
        <x:v>EGP</x:v>
      </x:c>
      <x:c r="Z558" s="56"/>
      <x:c r="AA558" s="56"/>
      <x:c r="AB558" s="56" t="str">
        <x:f>IF(OR(Z558="",AA558=""),"",MAX(0,AA558-Z558))</x:f>
      </x:c>
      <x:c r="AC558" s="58" t="str">
        <x:f>IF(OR(Z558="",AA558="",AA558=0),"",MAX(0,(AA558-Z558)/AA558))</x:f>
      </x:c>
      <x:c r="AD558" s="56"/>
      <x:c r="AE558" s="56" t="str">
        <x:f>IF(Z558="","",Z558+IF(AD558="",0,AD558))</x:f>
      </x:c>
      <x:c r="AF558" s="37" t="str">
        <x:f>IF(AD558="","",AD558=0)</x:f>
      </x:c>
      <x:c r="AG558" s="37"/>
      <x:c r="AH558" s="37"/>
      <x:c r="AI558" s="37"/>
      <x:c r="AJ558" s="37" t="str">
        <x:v>القاهرة</x:v>
      </x:c>
      <x:c r="AK558" s="37"/>
      <x:c r="AL558" s="37"/>
      <x:c r="AM558" s="37"/>
      <x:c r="AN558" s="37"/>
      <x:c r="AO558" s="37"/>
      <x:c r="AP558" s="37"/>
      <x:c r="AQ558" s="54" t="b">
        <x:v>1</x:v>
      </x:c>
      <x:c r="AR558" s="37"/>
      <x:c r="AS558" s="37" t="str">
        <x:v>صفحة فئة</x:v>
      </x:c>
      <x:c r="AT558" s="37" t="str">
        <x:v>تحتاج مراجعة</x:v>
      </x:c>
      <x:c r="AU558" s="37" t="str">
        <x:v>store_category_listing</x:v>
      </x:c>
      <x:c r="AV558" s="37" t="str">
        <x:v>اكتشاف من صفحة فئة</x:v>
      </x:c>
      <x:c r="AW558" s="37" t="str">
        <x:v>https://btech.com/en/c/gaming-area/consoles</x:v>
      </x:c>
      <x:c r="AX558" s="37" t="n">
        <x:v>1</x:v>
      </x:c>
      <x:c r="AY558" s="60" t="n">
        <x:v>46233</x:v>
      </x:c>
      <x:c r="AZ558" s="60"/>
      <x:c r="BA558" s="60"/>
      <x:c r="BB558" s="62" t="str">
        <x:f>IF(BA558="","",(NOW()-BA558)*24)</x:f>
      </x:c>
      <x:c r="BC558" s="37" t="str">
        <x:f>IF(BA558="","لم يُرصد",IF(BH558&lt;&gt;TRUE,"غير نشط",IF(BD558="فشل","فشل حالي",IF(BB558&lt;=12,"حديث",IF(BB558&lt;=24,"متأخر","قديم")))))</x:f>
        <x:v>لم يُرصد</x:v>
      </x:c>
      <x:c r="BD558" s="37" t="str">
        <x:v>بانتظار أول رصد سعر</x:v>
      </x:c>
      <x:c r="BE558" s="37" t="n">
        <x:v>0</x:v>
      </x:c>
      <x:c r="BF558" s="37"/>
      <x:c r="BG558" s="37"/>
      <x:c r="BH558" s="54" t="b">
        <x:v>1</x:v>
      </x:c>
      <x:c r="BI558" s="37" t="str">
        <x:v>يحتاج اكتشاف رابط المنتج</x:v>
      </x:c>
      <x:c r="BJ558" s="37" t="str">
        <x:v>Sony Playstation 5 Slim Digital Edition 825 GB,1 Controllers,White</x:v>
      </x:c>
      <x:c r="BK558" s="37"/>
      <x:c r="BL558" s="60" t="n">
        <x:v>46233</x:v>
      </x:c>
      <x:c r="BM558" s="60" t="n">
        <x:v>46233</x:v>
      </x:c>
    </x:row>
    <x:row r="559">
      <x:c r="A559" s="37" t="str">
        <x:v>CASH-F60E1C5ED4B318</x:v>
      </x:c>
      <x:c r="B559" s="37" t="str">
        <x:v>VAR-865AD3130B42C2|EG-013|STORE</x:v>
      </x:c>
      <x:c r="C559" s="37" t="str">
        <x:v>VAR-865AD3130B42C2</x:v>
      </x:c>
      <x:c r="D559" s="37" t="str">
        <x:v>MOD-2B09D8C78007D8</x:v>
      </x:c>
      <x:c r="E559" s="37" t="str">
        <x:v>Sony Playstation 5 Slim Disc Edition 1 Terabyte 1TB Storage / 1 controller / White</x:v>
      </x:c>
      <x:c r="F559" s="37" t="str">
        <x:v>الألعاب الإلكترونية</x:v>
      </x:c>
      <x:c r="G559" s="37" t="str">
        <x:v>أجهزة ألعاب منزلية</x:v>
      </x:c>
      <x:c r="H559" s="37" t="str">
        <x:v>Sony</x:v>
      </x:c>
      <x:c r="I559" s="37" t="str">
        <x:v>Playstation 5 Slim Disc Edition 1 Terabyte</x:v>
      </x:c>
      <x:c r="J559" s="37" t="str">
        <x:v>1TB Storage | 1 controller | White</x:v>
      </x:c>
      <x:c r="K559" s="37"/>
      <x:c r="L559" s="37" t="n">
        <x:v>1024</x:v>
      </x:c>
      <x:c r="M559" s="37" t="str">
        <x:v>White</x:v>
      </x:c>
      <x:c r="N559" s="37"/>
      <x:c r="O559" s="37"/>
      <x:c r="P559" s="37" t="str">
        <x:v>EG-013</x:v>
      </x:c>
      <x:c r="Q559" s="37" t="str">
        <x:v>B.TECH</x:v>
      </x:c>
      <x:c r="R559" s="37" t="str">
        <x:v>سلسلة</x:v>
      </x:c>
      <x:c r="S559" s="37" t="str">
        <x:v>A</x:v>
      </x:c>
      <x:c r="T559" s="37"/>
      <x:c r="U559" s="37"/>
      <x:c r="V559" s="37"/>
      <x:c r="W559" s="37" t="str">
        <x:v>https://btech.com/en/c/gaming-area/consoles</x:v>
      </x:c>
      <x:c r="X559" s="37" t="str">
        <x:v>صفحة فئة</x:v>
      </x:c>
      <x:c r="Y559" s="37" t="str">
        <x:v>EGP</x:v>
      </x:c>
      <x:c r="Z559" s="56"/>
      <x:c r="AA559" s="56"/>
      <x:c r="AB559" s="56" t="str">
        <x:f>IF(OR(Z559="",AA559=""),"",MAX(0,AA559-Z559))</x:f>
      </x:c>
      <x:c r="AC559" s="58" t="str">
        <x:f>IF(OR(Z559="",AA559="",AA559=0),"",MAX(0,(AA559-Z559)/AA559))</x:f>
      </x:c>
      <x:c r="AD559" s="56"/>
      <x:c r="AE559" s="56" t="str">
        <x:f>IF(Z559="","",Z559+IF(AD559="",0,AD559))</x:f>
      </x:c>
      <x:c r="AF559" s="37" t="str">
        <x:f>IF(AD559="","",AD559=0)</x:f>
      </x:c>
      <x:c r="AG559" s="37"/>
      <x:c r="AH559" s="37"/>
      <x:c r="AI559" s="37"/>
      <x:c r="AJ559" s="37" t="str">
        <x:v>القاهرة</x:v>
      </x:c>
      <x:c r="AK559" s="37"/>
      <x:c r="AL559" s="37"/>
      <x:c r="AM559" s="37"/>
      <x:c r="AN559" s="37"/>
      <x:c r="AO559" s="37"/>
      <x:c r="AP559" s="37"/>
      <x:c r="AQ559" s="54" t="b">
        <x:v>1</x:v>
      </x:c>
      <x:c r="AR559" s="37"/>
      <x:c r="AS559" s="37" t="str">
        <x:v>صفحة فئة</x:v>
      </x:c>
      <x:c r="AT559" s="37" t="str">
        <x:v>تحتاج مراجعة</x:v>
      </x:c>
      <x:c r="AU559" s="37" t="str">
        <x:v>store_category_listing</x:v>
      </x:c>
      <x:c r="AV559" s="37" t="str">
        <x:v>اكتشاف من صفحة فئة</x:v>
      </x:c>
      <x:c r="AW559" s="37" t="str">
        <x:v>https://btech.com/en/c/gaming-area/consoles</x:v>
      </x:c>
      <x:c r="AX559" s="37" t="n">
        <x:v>1</x:v>
      </x:c>
      <x:c r="AY559" s="60" t="n">
        <x:v>46233</x:v>
      </x:c>
      <x:c r="AZ559" s="60"/>
      <x:c r="BA559" s="60"/>
      <x:c r="BB559" s="62" t="str">
        <x:f>IF(BA559="","",(NOW()-BA559)*24)</x:f>
      </x:c>
      <x:c r="BC559" s="37" t="str">
        <x:f>IF(BA559="","لم يُرصد",IF(BH559&lt;&gt;TRUE,"غير نشط",IF(BD559="فشل","فشل حالي",IF(BB559&lt;=12,"حديث",IF(BB559&lt;=24,"متأخر","قديم")))))</x:f>
        <x:v>لم يُرصد</x:v>
      </x:c>
      <x:c r="BD559" s="37" t="str">
        <x:v>بانتظار أول رصد سعر</x:v>
      </x:c>
      <x:c r="BE559" s="37" t="n">
        <x:v>0</x:v>
      </x:c>
      <x:c r="BF559" s="37"/>
      <x:c r="BG559" s="37"/>
      <x:c r="BH559" s="54" t="b">
        <x:v>1</x:v>
      </x:c>
      <x:c r="BI559" s="37" t="str">
        <x:v>يحتاج اكتشاف رابط المنتج</x:v>
      </x:c>
      <x:c r="BJ559" s="37" t="str">
        <x:v>Sony Playstation 5 Slim Disc Edition 1 Terabyte,1 Controllers,White</x:v>
      </x:c>
      <x:c r="BK559" s="37"/>
      <x:c r="BL559" s="60" t="n">
        <x:v>46233</x:v>
      </x:c>
      <x:c r="BM559" s="60" t="n">
        <x:v>46233</x:v>
      </x:c>
    </x:row>
    <x:row r="560">
      <x:c r="A560" s="37" t="str">
        <x:v>CASH-25E72EA0C8C0FC</x:v>
      </x:c>
      <x:c r="B560" s="37" t="str">
        <x:v>VAR-92BC9053E8D78D|EG-013|STORE</x:v>
      </x:c>
      <x:c r="C560" s="37" t="str">
        <x:v>VAR-92BC9053E8D78D</x:v>
      </x:c>
      <x:c r="D560" s="37" t="str">
        <x:v>MOD-04C2392E9EBED5</x:v>
      </x:c>
      <x:c r="E560" s="37" t="str">
        <x:v>Sony Playstation 5 Standard Edition 1 Terabyte 1TB Storage / 1 controller / White</x:v>
      </x:c>
      <x:c r="F560" s="37" t="str">
        <x:v>الألعاب الإلكترونية</x:v>
      </x:c>
      <x:c r="G560" s="37" t="str">
        <x:v>أجهزة ألعاب منزلية</x:v>
      </x:c>
      <x:c r="H560" s="37" t="str">
        <x:v>Sony</x:v>
      </x:c>
      <x:c r="I560" s="37" t="str">
        <x:v>Playstation 5 Standard Edition 1 Terabyte</x:v>
      </x:c>
      <x:c r="J560" s="37" t="str">
        <x:v>1TB Storage | 1 controller | White</x:v>
      </x:c>
      <x:c r="K560" s="37"/>
      <x:c r="L560" s="37" t="n">
        <x:v>1024</x:v>
      </x:c>
      <x:c r="M560" s="37" t="str">
        <x:v>White</x:v>
      </x:c>
      <x:c r="N560" s="37"/>
      <x:c r="O560" s="37"/>
      <x:c r="P560" s="37" t="str">
        <x:v>EG-013</x:v>
      </x:c>
      <x:c r="Q560" s="37" t="str">
        <x:v>B.TECH</x:v>
      </x:c>
      <x:c r="R560" s="37" t="str">
        <x:v>سلسلة</x:v>
      </x:c>
      <x:c r="S560" s="37" t="str">
        <x:v>A</x:v>
      </x:c>
      <x:c r="T560" s="37"/>
      <x:c r="U560" s="37"/>
      <x:c r="V560" s="37"/>
      <x:c r="W560" s="37" t="str">
        <x:v>https://btech.com/en/c/gaming-area/consoles</x:v>
      </x:c>
      <x:c r="X560" s="37" t="str">
        <x:v>صفحة فئة</x:v>
      </x:c>
      <x:c r="Y560" s="37" t="str">
        <x:v>EGP</x:v>
      </x:c>
      <x:c r="Z560" s="56"/>
      <x:c r="AA560" s="56"/>
      <x:c r="AB560" s="56" t="str">
        <x:f>IF(OR(Z560="",AA560=""),"",MAX(0,AA560-Z560))</x:f>
      </x:c>
      <x:c r="AC560" s="58" t="str">
        <x:f>IF(OR(Z560="",AA560="",AA560=0),"",MAX(0,(AA560-Z560)/AA560))</x:f>
      </x:c>
      <x:c r="AD560" s="56"/>
      <x:c r="AE560" s="56" t="str">
        <x:f>IF(Z560="","",Z560+IF(AD560="",0,AD560))</x:f>
      </x:c>
      <x:c r="AF560" s="37" t="str">
        <x:f>IF(AD560="","",AD560=0)</x:f>
      </x:c>
      <x:c r="AG560" s="37"/>
      <x:c r="AH560" s="37"/>
      <x:c r="AI560" s="37"/>
      <x:c r="AJ560" s="37" t="str">
        <x:v>القاهرة</x:v>
      </x:c>
      <x:c r="AK560" s="37"/>
      <x:c r="AL560" s="37"/>
      <x:c r="AM560" s="37"/>
      <x:c r="AN560" s="37"/>
      <x:c r="AO560" s="37"/>
      <x:c r="AP560" s="37"/>
      <x:c r="AQ560" s="54" t="b">
        <x:v>1</x:v>
      </x:c>
      <x:c r="AR560" s="37"/>
      <x:c r="AS560" s="37" t="str">
        <x:v>صفحة فئة</x:v>
      </x:c>
      <x:c r="AT560" s="37" t="str">
        <x:v>تحتاج مراجعة</x:v>
      </x:c>
      <x:c r="AU560" s="37" t="str">
        <x:v>store_category_listing</x:v>
      </x:c>
      <x:c r="AV560" s="37" t="str">
        <x:v>اكتشاف من صفحة فئة</x:v>
      </x:c>
      <x:c r="AW560" s="37" t="str">
        <x:v>https://btech.com/en/c/gaming-area/consoles</x:v>
      </x:c>
      <x:c r="AX560" s="37" t="n">
        <x:v>1</x:v>
      </x:c>
      <x:c r="AY560" s="60" t="n">
        <x:v>46233</x:v>
      </x:c>
      <x:c r="AZ560" s="60"/>
      <x:c r="BA560" s="60"/>
      <x:c r="BB560" s="62" t="str">
        <x:f>IF(BA560="","",(NOW()-BA560)*24)</x:f>
      </x:c>
      <x:c r="BC560" s="37" t="str">
        <x:f>IF(BA560="","لم يُرصد",IF(BH560&lt;&gt;TRUE,"غير نشط",IF(BD560="فشل","فشل حالي",IF(BB560&lt;=12,"حديث",IF(BB560&lt;=24,"متأخر","قديم")))))</x:f>
        <x:v>لم يُرصد</x:v>
      </x:c>
      <x:c r="BD560" s="37" t="str">
        <x:v>بانتظار أول رصد سعر</x:v>
      </x:c>
      <x:c r="BE560" s="37" t="n">
        <x:v>0</x:v>
      </x:c>
      <x:c r="BF560" s="37"/>
      <x:c r="BG560" s="37"/>
      <x:c r="BH560" s="54" t="b">
        <x:v>1</x:v>
      </x:c>
      <x:c r="BI560" s="37" t="str">
        <x:v>يحتاج اكتشاف رابط المنتج</x:v>
      </x:c>
      <x:c r="BJ560" s="37" t="str">
        <x:v>Sony Playstation 5 Standard Edition 1 Terabyte,1 Controllers,White</x:v>
      </x:c>
      <x:c r="BK560" s="37"/>
      <x:c r="BL560" s="60" t="n">
        <x:v>46233</x:v>
      </x:c>
      <x:c r="BM560" s="60" t="n">
        <x:v>46233</x:v>
      </x:c>
    </x:row>
    <x:row r="561">
      <x:c r="A561" s="37" t="str">
        <x:v>CASH-7E8778339D9F72</x:v>
      </x:c>
      <x:c r="B561" s="37" t="str">
        <x:v>VAR-B760C4DED1DEBD|EG-013|STORE</x:v>
      </x:c>
      <x:c r="C561" s="37" t="str">
        <x:v>VAR-B760C4DED1DEBD</x:v>
      </x:c>
      <x:c r="D561" s="37" t="str">
        <x:v>MOD-7A6596D3AC00B1</x:v>
      </x:c>
      <x:c r="E561" s="37" t="str">
        <x:v>Sony Portal Remote Player Handheld Console Midnight Black</x:v>
      </x:c>
      <x:c r="F561" s="37" t="str">
        <x:v>الألعاب الإلكترونية</x:v>
      </x:c>
      <x:c r="G561" s="37" t="str">
        <x:v>أجهزة ألعاب منزلية</x:v>
      </x:c>
      <x:c r="H561" s="37" t="str">
        <x:v>Sony</x:v>
      </x:c>
      <x:c r="I561" s="37" t="str">
        <x:v>Portal Remote Player Handheld Console</x:v>
      </x:c>
      <x:c r="J561" s="37" t="str">
        <x:v>Midnight Black</x:v>
      </x:c>
      <x:c r="K561" s="37"/>
      <x:c r="L561" s="37"/>
      <x:c r="M561" s="37" t="str">
        <x:v>Midnight Black</x:v>
      </x:c>
      <x:c r="N561" s="37"/>
      <x:c r="O561" s="37"/>
      <x:c r="P561" s="37" t="str">
        <x:v>EG-013</x:v>
      </x:c>
      <x:c r="Q561" s="37" t="str">
        <x:v>B.TECH</x:v>
      </x:c>
      <x:c r="R561" s="37" t="str">
        <x:v>سلسلة</x:v>
      </x:c>
      <x:c r="S561" s="37" t="str">
        <x:v>A</x:v>
      </x:c>
      <x:c r="T561" s="37"/>
      <x:c r="U561" s="37"/>
      <x:c r="V561" s="37"/>
      <x:c r="W561" s="37" t="str">
        <x:v>https://btech.com/en/c/gaming-area/consoles</x:v>
      </x:c>
      <x:c r="X561" s="37" t="str">
        <x:v>صفحة فئة</x:v>
      </x:c>
      <x:c r="Y561" s="37" t="str">
        <x:v>EGP</x:v>
      </x:c>
      <x:c r="Z561" s="56"/>
      <x:c r="AA561" s="56"/>
      <x:c r="AB561" s="56" t="str">
        <x:f>IF(OR(Z561="",AA561=""),"",MAX(0,AA561-Z561))</x:f>
      </x:c>
      <x:c r="AC561" s="58" t="str">
        <x:f>IF(OR(Z561="",AA561="",AA561=0),"",MAX(0,(AA561-Z561)/AA561))</x:f>
      </x:c>
      <x:c r="AD561" s="56"/>
      <x:c r="AE561" s="56" t="str">
        <x:f>IF(Z561="","",Z561+IF(AD561="",0,AD561))</x:f>
      </x:c>
      <x:c r="AF561" s="37" t="str">
        <x:f>IF(AD561="","",AD561=0)</x:f>
      </x:c>
      <x:c r="AG561" s="37"/>
      <x:c r="AH561" s="37"/>
      <x:c r="AI561" s="37"/>
      <x:c r="AJ561" s="37" t="str">
        <x:v>القاهرة</x:v>
      </x:c>
      <x:c r="AK561" s="37"/>
      <x:c r="AL561" s="37"/>
      <x:c r="AM561" s="37"/>
      <x:c r="AN561" s="37"/>
      <x:c r="AO561" s="37"/>
      <x:c r="AP561" s="37"/>
      <x:c r="AQ561" s="54" t="b">
        <x:v>1</x:v>
      </x:c>
      <x:c r="AR561" s="37"/>
      <x:c r="AS561" s="37" t="str">
        <x:v>صفحة فئة</x:v>
      </x:c>
      <x:c r="AT561" s="37" t="str">
        <x:v>تحتاج مراجعة</x:v>
      </x:c>
      <x:c r="AU561" s="37" t="str">
        <x:v>store_category_listing</x:v>
      </x:c>
      <x:c r="AV561" s="37" t="str">
        <x:v>اكتشاف من صفحة فئة</x:v>
      </x:c>
      <x:c r="AW561" s="37" t="str">
        <x:v>https://btech.com/en/c/gaming-area/consoles</x:v>
      </x:c>
      <x:c r="AX561" s="37" t="n">
        <x:v>1</x:v>
      </x:c>
      <x:c r="AY561" s="60" t="n">
        <x:v>46233</x:v>
      </x:c>
      <x:c r="AZ561" s="60"/>
      <x:c r="BA561" s="60"/>
      <x:c r="BB561" s="62" t="str">
        <x:f>IF(BA561="","",(NOW()-BA561)*24)</x:f>
      </x:c>
      <x:c r="BC561" s="37" t="str">
        <x:f>IF(BA561="","لم يُرصد",IF(BH561&lt;&gt;TRUE,"غير نشط",IF(BD561="فشل","فشل حالي",IF(BB561&lt;=12,"حديث",IF(BB561&lt;=24,"متأخر","قديم")))))</x:f>
        <x:v>لم يُرصد</x:v>
      </x:c>
      <x:c r="BD561" s="37" t="str">
        <x:v>بانتظار أول رصد سعر</x:v>
      </x:c>
      <x:c r="BE561" s="37" t="n">
        <x:v>0</x:v>
      </x:c>
      <x:c r="BF561" s="37"/>
      <x:c r="BG561" s="37"/>
      <x:c r="BH561" s="54" t="b">
        <x:v>1</x:v>
      </x:c>
      <x:c r="BI561" s="37" t="str">
        <x:v>يحتاج اكتشاف رابط المنتج</x:v>
      </x:c>
      <x:c r="BJ561" s="37" t="str">
        <x:v>Sony Portal Remote Player Handheld Console,Midnight Black</x:v>
      </x:c>
      <x:c r="BK561" s="37"/>
      <x:c r="BL561" s="60" t="n">
        <x:v>46233</x:v>
      </x:c>
      <x:c r="BM561" s="60" t="n">
        <x:v>46233</x:v>
      </x:c>
    </x:row>
    <x:row r="562">
      <x:c r="A562" s="37" t="str">
        <x:v>CASH-7E54C07FEB36E7</x:v>
      </x:c>
      <x:c r="B562" s="37" t="str">
        <x:v>VAR-9CE68D537467CE|EG-013|STORE</x:v>
      </x:c>
      <x:c r="C562" s="37" t="str">
        <x:v>VAR-9CE68D537467CE</x:v>
      </x:c>
      <x:c r="D562" s="37" t="str">
        <x:v>MOD-7A6596D3AC00B1</x:v>
      </x:c>
      <x:c r="E562" s="37" t="str">
        <x:v>Sony Portal Remote Player Handheld Console White</x:v>
      </x:c>
      <x:c r="F562" s="37" t="str">
        <x:v>الألعاب الإلكترونية</x:v>
      </x:c>
      <x:c r="G562" s="37" t="str">
        <x:v>أجهزة ألعاب منزلية</x:v>
      </x:c>
      <x:c r="H562" s="37" t="str">
        <x:v>Sony</x:v>
      </x:c>
      <x:c r="I562" s="37" t="str">
        <x:v>Portal Remote Player Handheld Console</x:v>
      </x:c>
      <x:c r="J562" s="37" t="str">
        <x:v>White</x:v>
      </x:c>
      <x:c r="K562" s="37"/>
      <x:c r="L562" s="37"/>
      <x:c r="M562" s="37" t="str">
        <x:v>White</x:v>
      </x:c>
      <x:c r="N562" s="37"/>
      <x:c r="O562" s="37"/>
      <x:c r="P562" s="37" t="str">
        <x:v>EG-013</x:v>
      </x:c>
      <x:c r="Q562" s="37" t="str">
        <x:v>B.TECH</x:v>
      </x:c>
      <x:c r="R562" s="37" t="str">
        <x:v>سلسلة</x:v>
      </x:c>
      <x:c r="S562" s="37" t="str">
        <x:v>A</x:v>
      </x:c>
      <x:c r="T562" s="37"/>
      <x:c r="U562" s="37"/>
      <x:c r="V562" s="37"/>
      <x:c r="W562" s="37" t="str">
        <x:v>https://btech.com/en/c/gaming-area/consoles</x:v>
      </x:c>
      <x:c r="X562" s="37" t="str">
        <x:v>صفحة فئة</x:v>
      </x:c>
      <x:c r="Y562" s="37" t="str">
        <x:v>EGP</x:v>
      </x:c>
      <x:c r="Z562" s="56"/>
      <x:c r="AA562" s="56"/>
      <x:c r="AB562" s="56" t="str">
        <x:f>IF(OR(Z562="",AA562=""),"",MAX(0,AA562-Z562))</x:f>
      </x:c>
      <x:c r="AC562" s="58" t="str">
        <x:f>IF(OR(Z562="",AA562="",AA562=0),"",MAX(0,(AA562-Z562)/AA562))</x:f>
      </x:c>
      <x:c r="AD562" s="56"/>
      <x:c r="AE562" s="56" t="str">
        <x:f>IF(Z562="","",Z562+IF(AD562="",0,AD562))</x:f>
      </x:c>
      <x:c r="AF562" s="37" t="str">
        <x:f>IF(AD562="","",AD562=0)</x:f>
      </x:c>
      <x:c r="AG562" s="37"/>
      <x:c r="AH562" s="37"/>
      <x:c r="AI562" s="37"/>
      <x:c r="AJ562" s="37" t="str">
        <x:v>القاهرة</x:v>
      </x:c>
      <x:c r="AK562" s="37"/>
      <x:c r="AL562" s="37"/>
      <x:c r="AM562" s="37"/>
      <x:c r="AN562" s="37"/>
      <x:c r="AO562" s="37"/>
      <x:c r="AP562" s="37"/>
      <x:c r="AQ562" s="54" t="b">
        <x:v>1</x:v>
      </x:c>
      <x:c r="AR562" s="37"/>
      <x:c r="AS562" s="37" t="str">
        <x:v>صفحة فئة</x:v>
      </x:c>
      <x:c r="AT562" s="37" t="str">
        <x:v>تحتاج مراجعة</x:v>
      </x:c>
      <x:c r="AU562" s="37" t="str">
        <x:v>store_category_listing</x:v>
      </x:c>
      <x:c r="AV562" s="37" t="str">
        <x:v>اكتشاف من صفحة فئة</x:v>
      </x:c>
      <x:c r="AW562" s="37" t="str">
        <x:v>https://btech.com/en/c/gaming-area/consoles</x:v>
      </x:c>
      <x:c r="AX562" s="37" t="n">
        <x:v>1</x:v>
      </x:c>
      <x:c r="AY562" s="60" t="n">
        <x:v>46233</x:v>
      </x:c>
      <x:c r="AZ562" s="60"/>
      <x:c r="BA562" s="60"/>
      <x:c r="BB562" s="62" t="str">
        <x:f>IF(BA562="","",(NOW()-BA562)*24)</x:f>
      </x:c>
      <x:c r="BC562" s="37" t="str">
        <x:f>IF(BA562="","لم يُرصد",IF(BH562&lt;&gt;TRUE,"غير نشط",IF(BD562="فشل","فشل حالي",IF(BB562&lt;=12,"حديث",IF(BB562&lt;=24,"متأخر","قديم")))))</x:f>
        <x:v>لم يُرصد</x:v>
      </x:c>
      <x:c r="BD562" s="37" t="str">
        <x:v>بانتظار أول رصد سعر</x:v>
      </x:c>
      <x:c r="BE562" s="37" t="n">
        <x:v>0</x:v>
      </x:c>
      <x:c r="BF562" s="37"/>
      <x:c r="BG562" s="37"/>
      <x:c r="BH562" s="54" t="b">
        <x:v>1</x:v>
      </x:c>
      <x:c r="BI562" s="37" t="str">
        <x:v>يحتاج اكتشاف رابط المنتج</x:v>
      </x:c>
      <x:c r="BJ562" s="37" t="str">
        <x:v>Sony Portal Remote Player Handheld Console,White</x:v>
      </x:c>
      <x:c r="BK562" s="37"/>
      <x:c r="BL562" s="60" t="n">
        <x:v>46233</x:v>
      </x:c>
      <x:c r="BM562" s="60" t="n">
        <x:v>46233</x:v>
      </x:c>
    </x:row>
    <x:row r="563">
      <x:c r="A563" s="37" t="str">
        <x:v>CASH-B5661649B22482</x:v>
      </x:c>
      <x:c r="B563" s="37" t="str">
        <x:v>VAR-84166B5C0E42F4|EG-013|STORE</x:v>
      </x:c>
      <x:c r="C563" s="37" t="str">
        <x:v>VAR-84166B5C0E42F4</x:v>
      </x:c>
      <x:c r="D563" s="37" t="str">
        <x:v>MOD-9315909675C462</x:v>
      </x:c>
      <x:c r="E563" s="37" t="str">
        <x:v>Sony Pre-Owned PlayStation 4 Fat 500GB Storage / Black</x:v>
      </x:c>
      <x:c r="F563" s="37" t="str">
        <x:v>الألعاب الإلكترونية</x:v>
      </x:c>
      <x:c r="G563" s="37" t="str">
        <x:v>أجهزة ألعاب منزلية</x:v>
      </x:c>
      <x:c r="H563" s="37" t="str">
        <x:v>Sony</x:v>
      </x:c>
      <x:c r="I563" s="37" t="str">
        <x:v>Pre-Owned PlayStation 4 Fat</x:v>
      </x:c>
      <x:c r="J563" s="37" t="str">
        <x:v>500GB Storage | Black</x:v>
      </x:c>
      <x:c r="K563" s="37"/>
      <x:c r="L563" s="37" t="n">
        <x:v>500</x:v>
      </x:c>
      <x:c r="M563" s="37" t="str">
        <x:v>Black</x:v>
      </x:c>
      <x:c r="N563" s="37"/>
      <x:c r="O563" s="37"/>
      <x:c r="P563" s="37" t="str">
        <x:v>EG-013</x:v>
      </x:c>
      <x:c r="Q563" s="37" t="str">
        <x:v>B.TECH</x:v>
      </x:c>
      <x:c r="R563" s="37" t="str">
        <x:v>سلسلة</x:v>
      </x:c>
      <x:c r="S563" s="37" t="str">
        <x:v>A</x:v>
      </x:c>
      <x:c r="T563" s="37"/>
      <x:c r="U563" s="37"/>
      <x:c r="V563" s="37"/>
      <x:c r="W563" s="37" t="str">
        <x:v>https://btech.com/en/c/gaming-area/consoles</x:v>
      </x:c>
      <x:c r="X563" s="37" t="str">
        <x:v>صفحة فئة</x:v>
      </x:c>
      <x:c r="Y563" s="37" t="str">
        <x:v>EGP</x:v>
      </x:c>
      <x:c r="Z563" s="56"/>
      <x:c r="AA563" s="56"/>
      <x:c r="AB563" s="56" t="str">
        <x:f>IF(OR(Z563="",AA563=""),"",MAX(0,AA563-Z563))</x:f>
      </x:c>
      <x:c r="AC563" s="58" t="str">
        <x:f>IF(OR(Z563="",AA563="",AA563=0),"",MAX(0,(AA563-Z563)/AA563))</x:f>
      </x:c>
      <x:c r="AD563" s="56"/>
      <x:c r="AE563" s="56" t="str">
        <x:f>IF(Z563="","",Z563+IF(AD563="",0,AD563))</x:f>
      </x:c>
      <x:c r="AF563" s="37" t="str">
        <x:f>IF(AD563="","",AD563=0)</x:f>
      </x:c>
      <x:c r="AG563" s="37"/>
      <x:c r="AH563" s="37"/>
      <x:c r="AI563" s="37"/>
      <x:c r="AJ563" s="37" t="str">
        <x:v>القاهرة</x:v>
      </x:c>
      <x:c r="AK563" s="37"/>
      <x:c r="AL563" s="37"/>
      <x:c r="AM563" s="37"/>
      <x:c r="AN563" s="37"/>
      <x:c r="AO563" s="37"/>
      <x:c r="AP563" s="37"/>
      <x:c r="AQ563" s="54" t="b">
        <x:v>1</x:v>
      </x:c>
      <x:c r="AR563" s="37"/>
      <x:c r="AS563" s="37" t="str">
        <x:v>صفحة فئة</x:v>
      </x:c>
      <x:c r="AT563" s="37" t="str">
        <x:v>تحتاج مراجعة</x:v>
      </x:c>
      <x:c r="AU563" s="37" t="str">
        <x:v>store_category_listing</x:v>
      </x:c>
      <x:c r="AV563" s="37" t="str">
        <x:v>اكتشاف من صفحة فئة</x:v>
      </x:c>
      <x:c r="AW563" s="37" t="str">
        <x:v>https://btech.com/en/c/gaming-area/consoles</x:v>
      </x:c>
      <x:c r="AX563" s="37" t="n">
        <x:v>1</x:v>
      </x:c>
      <x:c r="AY563" s="60" t="n">
        <x:v>46233</x:v>
      </x:c>
      <x:c r="AZ563" s="60"/>
      <x:c r="BA563" s="60"/>
      <x:c r="BB563" s="62" t="str">
        <x:f>IF(BA563="","",(NOW()-BA563)*24)</x:f>
      </x:c>
      <x:c r="BC563" s="37" t="str">
        <x:f>IF(BA563="","لم يُرصد",IF(BH563&lt;&gt;TRUE,"غير نشط",IF(BD563="فشل","فشل حالي",IF(BB563&lt;=12,"حديث",IF(BB563&lt;=24,"متأخر","قديم")))))</x:f>
        <x:v>لم يُرصد</x:v>
      </x:c>
      <x:c r="BD563" s="37" t="str">
        <x:v>بانتظار أول رصد سعر</x:v>
      </x:c>
      <x:c r="BE563" s="37" t="n">
        <x:v>0</x:v>
      </x:c>
      <x:c r="BF563" s="37"/>
      <x:c r="BG563" s="37"/>
      <x:c r="BH563" s="54" t="b">
        <x:v>1</x:v>
      </x:c>
      <x:c r="BI563" s="37" t="str">
        <x:v>يحتاج اكتشاف رابط المنتج</x:v>
      </x:c>
      <x:c r="BJ563" s="37" t="str">
        <x:v>Sony Pre-Owned PlayStation 4 Fat, 500 GB, Black</x:v>
      </x:c>
      <x:c r="BK563" s="37"/>
      <x:c r="BL563" s="60" t="n">
        <x:v>46233</x:v>
      </x:c>
      <x:c r="BM563" s="60" t="n">
        <x:v>46233</x:v>
      </x:c>
    </x:row>
    <x:row r="564">
      <x:c r="A564" s="37" t="str">
        <x:v>CASH-8637FE9A204E85</x:v>
      </x:c>
      <x:c r="B564" s="37" t="str">
        <x:v>VAR-3F56C5AFA7AE39|EG-013|STORE</x:v>
      </x:c>
      <x:c r="C564" s="37" t="str">
        <x:v>VAR-3F56C5AFA7AE39</x:v>
      </x:c>
      <x:c r="D564" s="37" t="str">
        <x:v>MOD-B106CF09E64588</x:v>
      </x:c>
      <x:c r="E564" s="37" t="str">
        <x:v>Sony Pre-Owned PlayStation 4 Slim 500GB Storage / Black</x:v>
      </x:c>
      <x:c r="F564" s="37" t="str">
        <x:v>الألعاب الإلكترونية</x:v>
      </x:c>
      <x:c r="G564" s="37" t="str">
        <x:v>أجهزة ألعاب منزلية</x:v>
      </x:c>
      <x:c r="H564" s="37" t="str">
        <x:v>Sony</x:v>
      </x:c>
      <x:c r="I564" s="37" t="str">
        <x:v>Pre-Owned PlayStation 4 Slim</x:v>
      </x:c>
      <x:c r="J564" s="37" t="str">
        <x:v>500GB Storage | Black</x:v>
      </x:c>
      <x:c r="K564" s="37"/>
      <x:c r="L564" s="37" t="n">
        <x:v>500</x:v>
      </x:c>
      <x:c r="M564" s="37" t="str">
        <x:v>Black</x:v>
      </x:c>
      <x:c r="N564" s="37"/>
      <x:c r="O564" s="37"/>
      <x:c r="P564" s="37" t="str">
        <x:v>EG-013</x:v>
      </x:c>
      <x:c r="Q564" s="37" t="str">
        <x:v>B.TECH</x:v>
      </x:c>
      <x:c r="R564" s="37" t="str">
        <x:v>سلسلة</x:v>
      </x:c>
      <x:c r="S564" s="37" t="str">
        <x:v>A</x:v>
      </x:c>
      <x:c r="T564" s="37"/>
      <x:c r="U564" s="37"/>
      <x:c r="V564" s="37"/>
      <x:c r="W564" s="37" t="str">
        <x:v>https://btech.com/en/c/gaming-area/consoles</x:v>
      </x:c>
      <x:c r="X564" s="37" t="str">
        <x:v>صفحة فئة</x:v>
      </x:c>
      <x:c r="Y564" s="37" t="str">
        <x:v>EGP</x:v>
      </x:c>
      <x:c r="Z564" s="56"/>
      <x:c r="AA564" s="56"/>
      <x:c r="AB564" s="56" t="str">
        <x:f>IF(OR(Z564="",AA564=""),"",MAX(0,AA564-Z564))</x:f>
      </x:c>
      <x:c r="AC564" s="58" t="str">
        <x:f>IF(OR(Z564="",AA564="",AA564=0),"",MAX(0,(AA564-Z564)/AA564))</x:f>
      </x:c>
      <x:c r="AD564" s="56"/>
      <x:c r="AE564" s="56" t="str">
        <x:f>IF(Z564="","",Z564+IF(AD564="",0,AD564))</x:f>
      </x:c>
      <x:c r="AF564" s="37" t="str">
        <x:f>IF(AD564="","",AD564=0)</x:f>
      </x:c>
      <x:c r="AG564" s="37"/>
      <x:c r="AH564" s="37"/>
      <x:c r="AI564" s="37"/>
      <x:c r="AJ564" s="37" t="str">
        <x:v>القاهرة</x:v>
      </x:c>
      <x:c r="AK564" s="37"/>
      <x:c r="AL564" s="37"/>
      <x:c r="AM564" s="37"/>
      <x:c r="AN564" s="37"/>
      <x:c r="AO564" s="37"/>
      <x:c r="AP564" s="37"/>
      <x:c r="AQ564" s="54" t="b">
        <x:v>1</x:v>
      </x:c>
      <x:c r="AR564" s="37"/>
      <x:c r="AS564" s="37" t="str">
        <x:v>صفحة فئة</x:v>
      </x:c>
      <x:c r="AT564" s="37" t="str">
        <x:v>تحتاج مراجعة</x:v>
      </x:c>
      <x:c r="AU564" s="37" t="str">
        <x:v>store_category_listing</x:v>
      </x:c>
      <x:c r="AV564" s="37" t="str">
        <x:v>اكتشاف من صفحة فئة</x:v>
      </x:c>
      <x:c r="AW564" s="37" t="str">
        <x:v>https://btech.com/en/c/gaming-area/consoles</x:v>
      </x:c>
      <x:c r="AX564" s="37" t="n">
        <x:v>1</x:v>
      </x:c>
      <x:c r="AY564" s="60" t="n">
        <x:v>46233</x:v>
      </x:c>
      <x:c r="AZ564" s="60"/>
      <x:c r="BA564" s="60"/>
      <x:c r="BB564" s="62" t="str">
        <x:f>IF(BA564="","",(NOW()-BA564)*24)</x:f>
      </x:c>
      <x:c r="BC564" s="37" t="str">
        <x:f>IF(BA564="","لم يُرصد",IF(BH564&lt;&gt;TRUE,"غير نشط",IF(BD564="فشل","فشل حالي",IF(BB564&lt;=12,"حديث",IF(BB564&lt;=24,"متأخر","قديم")))))</x:f>
        <x:v>لم يُرصد</x:v>
      </x:c>
      <x:c r="BD564" s="37" t="str">
        <x:v>بانتظار أول رصد سعر</x:v>
      </x:c>
      <x:c r="BE564" s="37" t="n">
        <x:v>0</x:v>
      </x:c>
      <x:c r="BF564" s="37"/>
      <x:c r="BG564" s="37"/>
      <x:c r="BH564" s="54" t="b">
        <x:v>1</x:v>
      </x:c>
      <x:c r="BI564" s="37" t="str">
        <x:v>يحتاج اكتشاف رابط المنتج</x:v>
      </x:c>
      <x:c r="BJ564" s="37" t="str">
        <x:v>Sony Pre-Owned PlayStation 4 Slim, 500 GB, Black</x:v>
      </x:c>
      <x:c r="BK564" s="37"/>
      <x:c r="BL564" s="60" t="n">
        <x:v>46233</x:v>
      </x:c>
      <x:c r="BM564" s="60" t="n">
        <x:v>46233</x:v>
      </x:c>
    </x:row>
    <x:row r="565">
      <x:c r="A565" s="37" t="str">
        <x:v>CASH-434467881AA4EF</x:v>
      </x:c>
      <x:c r="B565" s="37" t="str">
        <x:v>VAR-651FB928FBDB71|EG-013|STORE</x:v>
      </x:c>
      <x:c r="C565" s="37" t="str">
        <x:v>VAR-651FB928FBDB71</x:v>
      </x:c>
      <x:c r="D565" s="37" t="str">
        <x:v>MOD-7B1454D2AA5143</x:v>
      </x:c>
      <x:c r="E565" s="37" t="str">
        <x:v>Sony Pre-Owned Playstation 5 Slim CD Edition 1TB Storage / White</x:v>
      </x:c>
      <x:c r="F565" s="37" t="str">
        <x:v>الألعاب الإلكترونية</x:v>
      </x:c>
      <x:c r="G565" s="37" t="str">
        <x:v>أجهزة ألعاب منزلية</x:v>
      </x:c>
      <x:c r="H565" s="37" t="str">
        <x:v>Sony</x:v>
      </x:c>
      <x:c r="I565" s="37" t="str">
        <x:v>Pre-Owned Playstation 5 Slim CD Edition</x:v>
      </x:c>
      <x:c r="J565" s="37" t="str">
        <x:v>1TB Storage | White</x:v>
      </x:c>
      <x:c r="K565" s="37"/>
      <x:c r="L565" s="37" t="n">
        <x:v>1024</x:v>
      </x:c>
      <x:c r="M565" s="37" t="str">
        <x:v>White</x:v>
      </x:c>
      <x:c r="N565" s="37"/>
      <x:c r="O565" s="37"/>
      <x:c r="P565" s="37" t="str">
        <x:v>EG-013</x:v>
      </x:c>
      <x:c r="Q565" s="37" t="str">
        <x:v>B.TECH</x:v>
      </x:c>
      <x:c r="R565" s="37" t="str">
        <x:v>سلسلة</x:v>
      </x:c>
      <x:c r="S565" s="37" t="str">
        <x:v>A</x:v>
      </x:c>
      <x:c r="T565" s="37"/>
      <x:c r="U565" s="37"/>
      <x:c r="V565" s="37"/>
      <x:c r="W565" s="37" t="str">
        <x:v>https://btech.com/en/c/gaming-area/consoles</x:v>
      </x:c>
      <x:c r="X565" s="37" t="str">
        <x:v>صفحة فئة</x:v>
      </x:c>
      <x:c r="Y565" s="37" t="str">
        <x:v>EGP</x:v>
      </x:c>
      <x:c r="Z565" s="56"/>
      <x:c r="AA565" s="56"/>
      <x:c r="AB565" s="56" t="str">
        <x:f>IF(OR(Z565="",AA565=""),"",MAX(0,AA565-Z565))</x:f>
      </x:c>
      <x:c r="AC565" s="58" t="str">
        <x:f>IF(OR(Z565="",AA565="",AA565=0),"",MAX(0,(AA565-Z565)/AA565))</x:f>
      </x:c>
      <x:c r="AD565" s="56"/>
      <x:c r="AE565" s="56" t="str">
        <x:f>IF(Z565="","",Z565+IF(AD565="",0,AD565))</x:f>
      </x:c>
      <x:c r="AF565" s="37" t="str">
        <x:f>IF(AD565="","",AD565=0)</x:f>
      </x:c>
      <x:c r="AG565" s="37"/>
      <x:c r="AH565" s="37"/>
      <x:c r="AI565" s="37"/>
      <x:c r="AJ565" s="37" t="str">
        <x:v>القاهرة</x:v>
      </x:c>
      <x:c r="AK565" s="37"/>
      <x:c r="AL565" s="37"/>
      <x:c r="AM565" s="37"/>
      <x:c r="AN565" s="37"/>
      <x:c r="AO565" s="37"/>
      <x:c r="AP565" s="37"/>
      <x:c r="AQ565" s="54" t="b">
        <x:v>1</x:v>
      </x:c>
      <x:c r="AR565" s="37"/>
      <x:c r="AS565" s="37" t="str">
        <x:v>صفحة فئة</x:v>
      </x:c>
      <x:c r="AT565" s="37" t="str">
        <x:v>تحتاج مراجعة</x:v>
      </x:c>
      <x:c r="AU565" s="37" t="str">
        <x:v>store_category_listing</x:v>
      </x:c>
      <x:c r="AV565" s="37" t="str">
        <x:v>اكتشاف من صفحة فئة</x:v>
      </x:c>
      <x:c r="AW565" s="37" t="str">
        <x:v>https://btech.com/en/c/gaming-area/consoles</x:v>
      </x:c>
      <x:c r="AX565" s="37" t="n">
        <x:v>1</x:v>
      </x:c>
      <x:c r="AY565" s="60" t="n">
        <x:v>46233</x:v>
      </x:c>
      <x:c r="AZ565" s="60"/>
      <x:c r="BA565" s="60"/>
      <x:c r="BB565" s="62" t="str">
        <x:f>IF(BA565="","",(NOW()-BA565)*24)</x:f>
      </x:c>
      <x:c r="BC565" s="37" t="str">
        <x:f>IF(BA565="","لم يُرصد",IF(BH565&lt;&gt;TRUE,"غير نشط",IF(BD565="فشل","فشل حالي",IF(BB565&lt;=12,"حديث",IF(BB565&lt;=24,"متأخر","قديم")))))</x:f>
        <x:v>لم يُرصد</x:v>
      </x:c>
      <x:c r="BD565" s="37" t="str">
        <x:v>بانتظار أول رصد سعر</x:v>
      </x:c>
      <x:c r="BE565" s="37" t="n">
        <x:v>0</x:v>
      </x:c>
      <x:c r="BF565" s="37"/>
      <x:c r="BG565" s="37"/>
      <x:c r="BH565" s="54" t="b">
        <x:v>1</x:v>
      </x:c>
      <x:c r="BI565" s="37" t="str">
        <x:v>يحتاج اكتشاف رابط المنتج</x:v>
      </x:c>
      <x:c r="BJ565" s="37" t="str">
        <x:v>Sony Pre-Owned Playstation 5 Slim CD Edition, 1 Terabyte, White</x:v>
      </x:c>
      <x:c r="BK565" s="37"/>
      <x:c r="BL565" s="60" t="n">
        <x:v>46233</x:v>
      </x:c>
      <x:c r="BM565" s="60" t="n">
        <x:v>46233</x:v>
      </x:c>
    </x:row>
    <x:row r="566">
      <x:c r="A566" s="37" t="str">
        <x:v>CASH-DE511FC6DB6E86</x:v>
      </x:c>
      <x:c r="B566" s="37" t="str">
        <x:v>VAR-9171C53BC7B702|EG-012|STORE</x:v>
      </x:c>
      <x:c r="C566" s="37" t="str">
        <x:v>VAR-9171C53BC7B702</x:v>
      </x:c>
      <x:c r="D566" s="37" t="str">
        <x:v>MOD-AC0877560352F5</x:v>
      </x:c>
      <x:c r="E566" s="37" t="str">
        <x:v>Microsoft Xbox Elite Wireless Controller Series 2 Black | Xbox Series X|S / PC</x:v>
      </x:c>
      <x:c r="F566" s="37" t="str">
        <x:v>الألعاب الإلكترونية</x:v>
      </x:c>
      <x:c r="G566" s="37" t="str">
        <x:v>أذرع تحكم وملحقات كونسول</x:v>
      </x:c>
      <x:c r="H566" s="37" t="str">
        <x:v>Microsoft</x:v>
      </x:c>
      <x:c r="I566" s="37" t="str">
        <x:v>Xbox Elite Wireless Controller Series 2</x:v>
      </x:c>
      <x:c r="J566" s="37" t="str">
        <x:v>Black</x:v>
      </x:c>
      <x:c r="K566" s="37"/>
      <x:c r="L566" s="37"/>
      <x:c r="M566" s="37" t="str">
        <x:v>Black</x:v>
      </x:c>
      <x:c r="N566" s="37"/>
      <x:c r="O566" s="37"/>
      <x:c r="P566" s="37" t="str">
        <x:v>EG-012</x:v>
      </x:c>
      <x:c r="Q566" s="37" t="str">
        <x:v>Games 2 Egypt</x:v>
      </x:c>
      <x:c r="R566" s="37" t="str">
        <x:v>سلسلة متخصصة</x:v>
      </x:c>
      <x:c r="S566" s="37" t="str">
        <x:v>A</x:v>
      </x:c>
      <x:c r="T566" s="37"/>
      <x:c r="U566" s="37"/>
      <x:c r="V566" s="37"/>
      <x:c r="W566" s="37" t="str">
        <x:v>https://www.games2egypt.com/Product/45088/xbox-elite-wireless-controller-series-2-used</x:v>
      </x:c>
      <x:c r="X566" s="37" t="str">
        <x:v>رابط منتج مباشر</x:v>
      </x:c>
      <x:c r="Y566" s="37" t="str">
        <x:v>EGP</x:v>
      </x:c>
      <x:c r="Z566" s="56"/>
      <x:c r="AA566" s="56"/>
      <x:c r="AB566" s="56" t="str">
        <x:f>IF(OR(Z566="",AA566=""),"",MAX(0,AA566-Z566))</x:f>
      </x:c>
      <x:c r="AC566" s="58" t="str">
        <x:f>IF(OR(Z566="",AA566="",AA566=0),"",MAX(0,(AA566-Z566)/AA566))</x:f>
      </x:c>
      <x:c r="AD566" s="56"/>
      <x:c r="AE566" s="56" t="str">
        <x:f>IF(Z566="","",Z566+IF(AD566="",0,AD566))</x:f>
      </x:c>
      <x:c r="AF566" s="37" t="str">
        <x:f>IF(AD566="","",AD566=0)</x:f>
      </x:c>
      <x:c r="AG566" s="37"/>
      <x:c r="AH566" s="37"/>
      <x:c r="AI566" s="37"/>
      <x:c r="AJ566" s="37" t="str">
        <x:v>القاهرة</x:v>
      </x:c>
      <x:c r="AK566" s="37"/>
      <x:c r="AL566" s="37"/>
      <x:c r="AM566" s="37"/>
      <x:c r="AN566" s="37"/>
      <x:c r="AO566" s="37"/>
      <x:c r="AP566" s="37"/>
      <x:c r="AQ566" s="54" t="b">
        <x:v>1</x:v>
      </x:c>
      <x:c r="AR566" s="37"/>
      <x:c r="AS566" s="37" t="str">
        <x:v>صفحة منتج</x:v>
      </x:c>
      <x:c r="AT566" s="37" t="str">
        <x:v>عالية</x:v>
      </x:c>
      <x:c r="AU566" s="37" t="str">
        <x:v>retailer_product_page</x:v>
      </x:c>
      <x:c r="AV566" s="37" t="str">
        <x:v>HTML/JSON-LD</x:v>
      </x:c>
      <x:c r="AW566" s="37" t="str">
        <x:v>https://www.games2egypt.com/Product/45088/xbox-elite-wireless-controller-series-2-used</x:v>
      </x:c>
      <x:c r="AX566" s="37" t="n">
        <x:v>1</x:v>
      </x:c>
      <x:c r="AY566" s="60" t="n">
        <x:v>46233</x:v>
      </x:c>
      <x:c r="AZ566" s="60"/>
      <x:c r="BA566" s="60"/>
      <x:c r="BB566" s="62" t="str">
        <x:f>IF(BA566="","",(NOW()-BA566)*24)</x:f>
      </x:c>
      <x:c r="BC566" s="37" t="str">
        <x:f>IF(BA566="","لم يُرصد",IF(BH566&lt;&gt;TRUE,"غير نشط",IF(BD566="فشل","فشل حالي",IF(BB566&lt;=12,"حديث",IF(BB566&lt;=24,"متأخر","قديم")))))</x:f>
        <x:v>لم يُرصد</x:v>
      </x:c>
      <x:c r="BD566" s="37" t="str">
        <x:v>بانتظار أول رصد سعر</x:v>
      </x:c>
      <x:c r="BE566" s="37" t="n">
        <x:v>0</x:v>
      </x:c>
      <x:c r="BF566" s="37"/>
      <x:c r="BG566" s="37"/>
      <x:c r="BH566" s="54" t="b">
        <x:v>1</x:v>
      </x:c>
      <x:c r="BI566" s="37" t="str">
        <x:v>جاهز لأول رصد</x:v>
      </x:c>
      <x:c r="BJ566" s="37" t="str"/>
      <x:c r="BK566" s="37"/>
      <x:c r="BL566" s="60" t="n">
        <x:v>46233</x:v>
      </x:c>
      <x:c r="BM566" s="60" t="n">
        <x:v>46233</x:v>
      </x:c>
    </x:row>
    <x:row r="567">
      <x:c r="A567" s="37" t="str">
        <x:v>CASH-3E5576FF2D9A43</x:v>
      </x:c>
      <x:c r="B567" s="37" t="str">
        <x:v>VAR-CED7C123BBF486|EG-012|STORE</x:v>
      </x:c>
      <x:c r="C567" s="37" t="str">
        <x:v>VAR-CED7C123BBF486</x:v>
      </x:c>
      <x:c r="D567" s="37" t="str">
        <x:v>MOD-F9AA5247BF1EEB</x:v>
      </x:c>
      <x:c r="E567" s="37" t="str">
        <x:v>Microsoft Xbox Wireless Controller Ice Breaker | Special Edition | Xbox Series X|S / PC | Frosted Blue</x:v>
      </x:c>
      <x:c r="F567" s="37" t="str">
        <x:v>الألعاب الإلكترونية</x:v>
      </x:c>
      <x:c r="G567" s="37" t="str">
        <x:v>أذرع تحكم وملحقات كونسول</x:v>
      </x:c>
      <x:c r="H567" s="37" t="str">
        <x:v>Microsoft</x:v>
      </x:c>
      <x:c r="I567" s="37" t="str">
        <x:v>Xbox Wireless Controller</x:v>
      </x:c>
      <x:c r="J567" s="37" t="str">
        <x:v>Ice Breaker</x:v>
      </x:c>
      <x:c r="K567" s="37"/>
      <x:c r="L567" s="37"/>
      <x:c r="M567" s="37" t="str">
        <x:v>Frosted Blue</x:v>
      </x:c>
      <x:c r="N567" s="37"/>
      <x:c r="O567" s="37"/>
      <x:c r="P567" s="37" t="str">
        <x:v>EG-012</x:v>
      </x:c>
      <x:c r="Q567" s="37" t="str">
        <x:v>Games 2 Egypt</x:v>
      </x:c>
      <x:c r="R567" s="37" t="str">
        <x:v>سلسلة متخصصة</x:v>
      </x:c>
      <x:c r="S567" s="37" t="str">
        <x:v>A</x:v>
      </x:c>
      <x:c r="T567" s="37"/>
      <x:c r="U567" s="37"/>
      <x:c r="V567" s="37"/>
      <x:c r="W567" s="37" t="str">
        <x:v>https://www.games2egypt.com/Product/46756/xbox-series-xs-wireless-controller-%E2%80%93-ice-breaker-special-edition-open-sealed</x:v>
      </x:c>
      <x:c r="X567" s="37" t="str">
        <x:v>رابط منتج مباشر</x:v>
      </x:c>
      <x:c r="Y567" s="37" t="str">
        <x:v>EGP</x:v>
      </x:c>
      <x:c r="Z567" s="56"/>
      <x:c r="AA567" s="56"/>
      <x:c r="AB567" s="56" t="str">
        <x:f>IF(OR(Z567="",AA567=""),"",MAX(0,AA567-Z567))</x:f>
      </x:c>
      <x:c r="AC567" s="58" t="str">
        <x:f>IF(OR(Z567="",AA567="",AA567=0),"",MAX(0,(AA567-Z567)/AA567))</x:f>
      </x:c>
      <x:c r="AD567" s="56"/>
      <x:c r="AE567" s="56" t="str">
        <x:f>IF(Z567="","",Z567+IF(AD567="",0,AD567))</x:f>
      </x:c>
      <x:c r="AF567" s="37" t="str">
        <x:f>IF(AD567="","",AD567=0)</x:f>
      </x:c>
      <x:c r="AG567" s="37"/>
      <x:c r="AH567" s="37"/>
      <x:c r="AI567" s="37"/>
      <x:c r="AJ567" s="37" t="str">
        <x:v>القاهرة</x:v>
      </x:c>
      <x:c r="AK567" s="37"/>
      <x:c r="AL567" s="37"/>
      <x:c r="AM567" s="37"/>
      <x:c r="AN567" s="37"/>
      <x:c r="AO567" s="37"/>
      <x:c r="AP567" s="37"/>
      <x:c r="AQ567" s="54" t="b">
        <x:v>1</x:v>
      </x:c>
      <x:c r="AR567" s="37"/>
      <x:c r="AS567" s="37" t="str">
        <x:v>صفحة منتج</x:v>
      </x:c>
      <x:c r="AT567" s="37" t="str">
        <x:v>عالية</x:v>
      </x:c>
      <x:c r="AU567" s="37" t="str">
        <x:v>retailer_product_page</x:v>
      </x:c>
      <x:c r="AV567" s="37" t="str">
        <x:v>HTML/JSON-LD</x:v>
      </x:c>
      <x:c r="AW567" s="37" t="str">
        <x:v>https://www.games2egypt.com/Product/46756/xbox-series-xs-wireless-controller-%E2%80%93-ice-breaker-special-edition-open-sealed</x:v>
      </x:c>
      <x:c r="AX567" s="37" t="n">
        <x:v>1</x:v>
      </x:c>
      <x:c r="AY567" s="60" t="n">
        <x:v>46233</x:v>
      </x:c>
      <x:c r="AZ567" s="60"/>
      <x:c r="BA567" s="60"/>
      <x:c r="BB567" s="62" t="str">
        <x:f>IF(BA567="","",(NOW()-BA567)*24)</x:f>
      </x:c>
      <x:c r="BC567" s="37" t="str">
        <x:f>IF(BA567="","لم يُرصد",IF(BH567&lt;&gt;TRUE,"غير نشط",IF(BD567="فشل","فشل حالي",IF(BB567&lt;=12,"حديث",IF(BB567&lt;=24,"متأخر","قديم")))))</x:f>
        <x:v>لم يُرصد</x:v>
      </x:c>
      <x:c r="BD567" s="37" t="str">
        <x:v>بانتظار أول رصد سعر</x:v>
      </x:c>
      <x:c r="BE567" s="37" t="n">
        <x:v>0</x:v>
      </x:c>
      <x:c r="BF567" s="37"/>
      <x:c r="BG567" s="37"/>
      <x:c r="BH567" s="54" t="b">
        <x:v>1</x:v>
      </x:c>
      <x:c r="BI567" s="37" t="str">
        <x:v>جاهز لأول رصد</x:v>
      </x:c>
      <x:c r="BJ567" s="37" t="str"/>
      <x:c r="BK567" s="37"/>
      <x:c r="BL567" s="60" t="n">
        <x:v>46233</x:v>
      </x:c>
      <x:c r="BM567" s="60" t="n">
        <x:v>46233</x:v>
      </x:c>
    </x:row>
    <x:row r="568">
      <x:c r="A568" s="37" t="str">
        <x:v>CASH-79D456F5487934</x:v>
      </x:c>
      <x:c r="B568" s="37" t="str">
        <x:v>VAR-38D9A840D6F925|EG-012|STORE</x:v>
      </x:c>
      <x:c r="C568" s="37" t="str">
        <x:v>VAR-38D9A840D6F925</x:v>
      </x:c>
      <x:c r="D568" s="37" t="str">
        <x:v>MOD-F9AA5247BF1EEB</x:v>
      </x:c>
      <x:c r="E568" s="37" t="str">
        <x:v>Microsoft Xbox Wireless Controller Nocturnal Vapor | Special Edition | Xbox Series X|S / PC | Green/Black</x:v>
      </x:c>
      <x:c r="F568" s="37" t="str">
        <x:v>الألعاب الإلكترونية</x:v>
      </x:c>
      <x:c r="G568" s="37" t="str">
        <x:v>أذرع تحكم وملحقات كونسول</x:v>
      </x:c>
      <x:c r="H568" s="37" t="str">
        <x:v>Microsoft</x:v>
      </x:c>
      <x:c r="I568" s="37" t="str">
        <x:v>Xbox Wireless Controller</x:v>
      </x:c>
      <x:c r="J568" s="37" t="str">
        <x:v>Nocturnal Vapor</x:v>
      </x:c>
      <x:c r="K568" s="37"/>
      <x:c r="L568" s="37"/>
      <x:c r="M568" s="37" t="str">
        <x:v>Green/Black</x:v>
      </x:c>
      <x:c r="N568" s="37"/>
      <x:c r="O568" s="37"/>
      <x:c r="P568" s="37" t="str">
        <x:v>EG-012</x:v>
      </x:c>
      <x:c r="Q568" s="37" t="str">
        <x:v>Games 2 Egypt</x:v>
      </x:c>
      <x:c r="R568" s="37" t="str">
        <x:v>سلسلة متخصصة</x:v>
      </x:c>
      <x:c r="S568" s="37" t="str">
        <x:v>A</x:v>
      </x:c>
      <x:c r="T568" s="37"/>
      <x:c r="U568" s="37"/>
      <x:c r="V568" s="37"/>
      <x:c r="W568" s="37" t="str">
        <x:v>https://www.games2egypt.com/Product/46584/xbox-series-xs-wireless-controller-%E2%80%93-nocturnal-vapor-special-edition</x:v>
      </x:c>
      <x:c r="X568" s="37" t="str">
        <x:v>رابط منتج مباشر</x:v>
      </x:c>
      <x:c r="Y568" s="37" t="str">
        <x:v>EGP</x:v>
      </x:c>
      <x:c r="Z568" s="56"/>
      <x:c r="AA568" s="56"/>
      <x:c r="AB568" s="56" t="str">
        <x:f>IF(OR(Z568="",AA568=""),"",MAX(0,AA568-Z568))</x:f>
      </x:c>
      <x:c r="AC568" s="58" t="str">
        <x:f>IF(OR(Z568="",AA568="",AA568=0),"",MAX(0,(AA568-Z568)/AA568))</x:f>
      </x:c>
      <x:c r="AD568" s="56"/>
      <x:c r="AE568" s="56" t="str">
        <x:f>IF(Z568="","",Z568+IF(AD568="",0,AD568))</x:f>
      </x:c>
      <x:c r="AF568" s="37" t="str">
        <x:f>IF(AD568="","",AD568=0)</x:f>
      </x:c>
      <x:c r="AG568" s="37"/>
      <x:c r="AH568" s="37"/>
      <x:c r="AI568" s="37"/>
      <x:c r="AJ568" s="37" t="str">
        <x:v>القاهرة</x:v>
      </x:c>
      <x:c r="AK568" s="37"/>
      <x:c r="AL568" s="37"/>
      <x:c r="AM568" s="37"/>
      <x:c r="AN568" s="37"/>
      <x:c r="AO568" s="37"/>
      <x:c r="AP568" s="37"/>
      <x:c r="AQ568" s="54" t="b">
        <x:v>1</x:v>
      </x:c>
      <x:c r="AR568" s="37"/>
      <x:c r="AS568" s="37" t="str">
        <x:v>صفحة منتج</x:v>
      </x:c>
      <x:c r="AT568" s="37" t="str">
        <x:v>عالية</x:v>
      </x:c>
      <x:c r="AU568" s="37" t="str">
        <x:v>retailer_product_page</x:v>
      </x:c>
      <x:c r="AV568" s="37" t="str">
        <x:v>HTML/JSON-LD</x:v>
      </x:c>
      <x:c r="AW568" s="37" t="str">
        <x:v>https://www.games2egypt.com/Product/46584/xbox-series-xs-wireless-controller-%E2%80%93-nocturnal-vapor-special-edition</x:v>
      </x:c>
      <x:c r="AX568" s="37" t="n">
        <x:v>1</x:v>
      </x:c>
      <x:c r="AY568" s="60" t="n">
        <x:v>46233</x:v>
      </x:c>
      <x:c r="AZ568" s="60"/>
      <x:c r="BA568" s="60"/>
      <x:c r="BB568" s="62" t="str">
        <x:f>IF(BA568="","",(NOW()-BA568)*24)</x:f>
      </x:c>
      <x:c r="BC568" s="37" t="str">
        <x:f>IF(BA568="","لم يُرصد",IF(BH568&lt;&gt;TRUE,"غير نشط",IF(BD568="فشل","فشل حالي",IF(BB568&lt;=12,"حديث",IF(BB568&lt;=24,"متأخر","قديم")))))</x:f>
        <x:v>لم يُرصد</x:v>
      </x:c>
      <x:c r="BD568" s="37" t="str">
        <x:v>بانتظار أول رصد سعر</x:v>
      </x:c>
      <x:c r="BE568" s="37" t="n">
        <x:v>0</x:v>
      </x:c>
      <x:c r="BF568" s="37"/>
      <x:c r="BG568" s="37"/>
      <x:c r="BH568" s="54" t="b">
        <x:v>1</x:v>
      </x:c>
      <x:c r="BI568" s="37" t="str">
        <x:v>جاهز لأول رصد</x:v>
      </x:c>
      <x:c r="BJ568" s="37" t="str"/>
      <x:c r="BK568" s="37"/>
      <x:c r="BL568" s="60" t="n">
        <x:v>46233</x:v>
      </x:c>
      <x:c r="BM568" s="60" t="n">
        <x:v>46233</x:v>
      </x:c>
    </x:row>
    <x:row r="569">
      <x:c r="A569" s="37" t="str">
        <x:v>CASH-1BE0D2E1C09D0C</x:v>
      </x:c>
      <x:c r="B569" s="37" t="str">
        <x:v>VAR-EC1589871DBB75|EG-012|STORE</x:v>
      </x:c>
      <x:c r="C569" s="37" t="str">
        <x:v>VAR-EC1589871DBB75</x:v>
      </x:c>
      <x:c r="D569" s="37" t="str">
        <x:v>MOD-F9AA5247BF1EEB</x:v>
      </x:c>
      <x:c r="E569" s="37" t="str">
        <x:v>Microsoft Xbox Wireless Controller Pulse Cipher | Special Edition | Xbox Series X|S / PC | Transparent Red</x:v>
      </x:c>
      <x:c r="F569" s="37" t="str">
        <x:v>الألعاب الإلكترونية</x:v>
      </x:c>
      <x:c r="G569" s="37" t="str">
        <x:v>أذرع تحكم وملحقات كونسول</x:v>
      </x:c>
      <x:c r="H569" s="37" t="str">
        <x:v>Microsoft</x:v>
      </x:c>
      <x:c r="I569" s="37" t="str">
        <x:v>Xbox Wireless Controller</x:v>
      </x:c>
      <x:c r="J569" s="37" t="str">
        <x:v>Pulse Cipher</x:v>
      </x:c>
      <x:c r="K569" s="37"/>
      <x:c r="L569" s="37"/>
      <x:c r="M569" s="37" t="str">
        <x:v>Transparent Red</x:v>
      </x:c>
      <x:c r="N569" s="37"/>
      <x:c r="O569" s="37"/>
      <x:c r="P569" s="37" t="str">
        <x:v>EG-012</x:v>
      </x:c>
      <x:c r="Q569" s="37" t="str">
        <x:v>Games 2 Egypt</x:v>
      </x:c>
      <x:c r="R569" s="37" t="str">
        <x:v>سلسلة متخصصة</x:v>
      </x:c>
      <x:c r="S569" s="37" t="str">
        <x:v>A</x:v>
      </x:c>
      <x:c r="T569" s="37"/>
      <x:c r="U569" s="37"/>
      <x:c r="V569" s="37"/>
      <x:c r="W569" s="37" t="str">
        <x:v>https://www.games2egypt.com/Product/46686/xbox-series-xs-wireless-controller-%E2%80%93-pulse-ciphre-special-edition</x:v>
      </x:c>
      <x:c r="X569" s="37" t="str">
        <x:v>رابط منتج مباشر</x:v>
      </x:c>
      <x:c r="Y569" s="37" t="str">
        <x:v>EGP</x:v>
      </x:c>
      <x:c r="Z569" s="56"/>
      <x:c r="AA569" s="56"/>
      <x:c r="AB569" s="56" t="str">
        <x:f>IF(OR(Z569="",AA569=""),"",MAX(0,AA569-Z569))</x:f>
      </x:c>
      <x:c r="AC569" s="58" t="str">
        <x:f>IF(OR(Z569="",AA569="",AA569=0),"",MAX(0,(AA569-Z569)/AA569))</x:f>
      </x:c>
      <x:c r="AD569" s="56"/>
      <x:c r="AE569" s="56" t="str">
        <x:f>IF(Z569="","",Z569+IF(AD569="",0,AD569))</x:f>
      </x:c>
      <x:c r="AF569" s="37" t="str">
        <x:f>IF(AD569="","",AD569=0)</x:f>
      </x:c>
      <x:c r="AG569" s="37"/>
      <x:c r="AH569" s="37"/>
      <x:c r="AI569" s="37"/>
      <x:c r="AJ569" s="37" t="str">
        <x:v>القاهرة</x:v>
      </x:c>
      <x:c r="AK569" s="37"/>
      <x:c r="AL569" s="37"/>
      <x:c r="AM569" s="37"/>
      <x:c r="AN569" s="37"/>
      <x:c r="AO569" s="37"/>
      <x:c r="AP569" s="37"/>
      <x:c r="AQ569" s="54" t="b">
        <x:v>1</x:v>
      </x:c>
      <x:c r="AR569" s="37"/>
      <x:c r="AS569" s="37" t="str">
        <x:v>صفحة منتج</x:v>
      </x:c>
      <x:c r="AT569" s="37" t="str">
        <x:v>عالية</x:v>
      </x:c>
      <x:c r="AU569" s="37" t="str">
        <x:v>retailer_product_page</x:v>
      </x:c>
      <x:c r="AV569" s="37" t="str">
        <x:v>HTML/JSON-LD</x:v>
      </x:c>
      <x:c r="AW569" s="37" t="str">
        <x:v>https://www.games2egypt.com/Product/46686/xbox-series-xs-wireless-controller-%E2%80%93-pulse-ciphre-special-edition</x:v>
      </x:c>
      <x:c r="AX569" s="37" t="n">
        <x:v>1</x:v>
      </x:c>
      <x:c r="AY569" s="60" t="n">
        <x:v>46233</x:v>
      </x:c>
      <x:c r="AZ569" s="60"/>
      <x:c r="BA569" s="60"/>
      <x:c r="BB569" s="62" t="str">
        <x:f>IF(BA569="","",(NOW()-BA569)*24)</x:f>
      </x:c>
      <x:c r="BC569" s="37" t="str">
        <x:f>IF(BA569="","لم يُرصد",IF(BH569&lt;&gt;TRUE,"غير نشط",IF(BD569="فشل","فشل حالي",IF(BB569&lt;=12,"حديث",IF(BB569&lt;=24,"متأخر","قديم")))))</x:f>
        <x:v>لم يُرصد</x:v>
      </x:c>
      <x:c r="BD569" s="37" t="str">
        <x:v>بانتظار أول رصد سعر</x:v>
      </x:c>
      <x:c r="BE569" s="37" t="n">
        <x:v>0</x:v>
      </x:c>
      <x:c r="BF569" s="37"/>
      <x:c r="BG569" s="37"/>
      <x:c r="BH569" s="54" t="b">
        <x:v>1</x:v>
      </x:c>
      <x:c r="BI569" s="37" t="str">
        <x:v>جاهز لأول رصد</x:v>
      </x:c>
      <x:c r="BJ569" s="37" t="str"/>
      <x:c r="BK569" s="37"/>
      <x:c r="BL569" s="60" t="n">
        <x:v>46233</x:v>
      </x:c>
      <x:c r="BM569" s="60" t="n">
        <x:v>46233</x:v>
      </x:c>
    </x:row>
    <x:row r="570">
      <x:c r="A570" s="37" t="str">
        <x:v>CASH-26719B514CA720</x:v>
      </x:c>
      <x:c r="B570" s="37" t="str">
        <x:v>VAR-E438A4BEDF9777|EG-012|STORE</x:v>
      </x:c>
      <x:c r="C570" s="37" t="str">
        <x:v>VAR-E438A4BEDF9777</x:v>
      </x:c>
      <x:c r="D570" s="37" t="str">
        <x:v>MOD-F9AA5247BF1EEB</x:v>
      </x:c>
      <x:c r="E570" s="37" t="str">
        <x:v>Microsoft Xbox Wireless Controller Sky Cipher | Special Edition | Xbox Series X|S / PC | Transparent Blue</x:v>
      </x:c>
      <x:c r="F570" s="37" t="str">
        <x:v>الألعاب الإلكترونية</x:v>
      </x:c>
      <x:c r="G570" s="37" t="str">
        <x:v>أذرع تحكم وملحقات كونسول</x:v>
      </x:c>
      <x:c r="H570" s="37" t="str">
        <x:v>Microsoft</x:v>
      </x:c>
      <x:c r="I570" s="37" t="str">
        <x:v>Xbox Wireless Controller</x:v>
      </x:c>
      <x:c r="J570" s="37" t="str">
        <x:v>Sky Cipher</x:v>
      </x:c>
      <x:c r="K570" s="37"/>
      <x:c r="L570" s="37"/>
      <x:c r="M570" s="37" t="str">
        <x:v>Transparent Blue</x:v>
      </x:c>
      <x:c r="N570" s="37"/>
      <x:c r="O570" s="37"/>
      <x:c r="P570" s="37" t="str">
        <x:v>EG-012</x:v>
      </x:c>
      <x:c r="Q570" s="37" t="str">
        <x:v>Games 2 Egypt</x:v>
      </x:c>
      <x:c r="R570" s="37" t="str">
        <x:v>سلسلة متخصصة</x:v>
      </x:c>
      <x:c r="S570" s="37" t="str">
        <x:v>A</x:v>
      </x:c>
      <x:c r="T570" s="37"/>
      <x:c r="U570" s="37"/>
      <x:c r="V570" s="37"/>
      <x:c r="W570" s="37" t="str">
        <x:v>https://www.games2egypt.com/Product/41162/xbox-wireless-controller-sky-cipher-special-edition</x:v>
      </x:c>
      <x:c r="X570" s="37" t="str">
        <x:v>رابط منتج مباشر</x:v>
      </x:c>
      <x:c r="Y570" s="37" t="str">
        <x:v>EGP</x:v>
      </x:c>
      <x:c r="Z570" s="56"/>
      <x:c r="AA570" s="56"/>
      <x:c r="AB570" s="56" t="str">
        <x:f>IF(OR(Z570="",AA570=""),"",MAX(0,AA570-Z570))</x:f>
      </x:c>
      <x:c r="AC570" s="58" t="str">
        <x:f>IF(OR(Z570="",AA570="",AA570=0),"",MAX(0,(AA570-Z570)/AA570))</x:f>
      </x:c>
      <x:c r="AD570" s="56"/>
      <x:c r="AE570" s="56" t="str">
        <x:f>IF(Z570="","",Z570+IF(AD570="",0,AD570))</x:f>
      </x:c>
      <x:c r="AF570" s="37" t="str">
        <x:f>IF(AD570="","",AD570=0)</x:f>
      </x:c>
      <x:c r="AG570" s="37"/>
      <x:c r="AH570" s="37"/>
      <x:c r="AI570" s="37"/>
      <x:c r="AJ570" s="37" t="str">
        <x:v>القاهرة</x:v>
      </x:c>
      <x:c r="AK570" s="37"/>
      <x:c r="AL570" s="37"/>
      <x:c r="AM570" s="37"/>
      <x:c r="AN570" s="37"/>
      <x:c r="AO570" s="37"/>
      <x:c r="AP570" s="37"/>
      <x:c r="AQ570" s="54" t="b">
        <x:v>1</x:v>
      </x:c>
      <x:c r="AR570" s="37"/>
      <x:c r="AS570" s="37" t="str">
        <x:v>صفحة منتج</x:v>
      </x:c>
      <x:c r="AT570" s="37" t="str">
        <x:v>عالية</x:v>
      </x:c>
      <x:c r="AU570" s="37" t="str">
        <x:v>retailer_product_page</x:v>
      </x:c>
      <x:c r="AV570" s="37" t="str">
        <x:v>HTML/JSON-LD</x:v>
      </x:c>
      <x:c r="AW570" s="37" t="str">
        <x:v>https://www.games2egypt.com/Product/41162/xbox-wireless-controller-sky-cipher-special-edition</x:v>
      </x:c>
      <x:c r="AX570" s="37" t="n">
        <x:v>1</x:v>
      </x:c>
      <x:c r="AY570" s="60" t="n">
        <x:v>46233</x:v>
      </x:c>
      <x:c r="AZ570" s="60"/>
      <x:c r="BA570" s="60"/>
      <x:c r="BB570" s="62" t="str">
        <x:f>IF(BA570="","",(NOW()-BA570)*24)</x:f>
      </x:c>
      <x:c r="BC570" s="37" t="str">
        <x:f>IF(BA570="","لم يُرصد",IF(BH570&lt;&gt;TRUE,"غير نشط",IF(BD570="فشل","فشل حالي",IF(BB570&lt;=12,"حديث",IF(BB570&lt;=24,"متأخر","قديم")))))</x:f>
        <x:v>لم يُرصد</x:v>
      </x:c>
      <x:c r="BD570" s="37" t="str">
        <x:v>بانتظار أول رصد سعر</x:v>
      </x:c>
      <x:c r="BE570" s="37" t="n">
        <x:v>0</x:v>
      </x:c>
      <x:c r="BF570" s="37"/>
      <x:c r="BG570" s="37"/>
      <x:c r="BH570" s="54" t="b">
        <x:v>1</x:v>
      </x:c>
      <x:c r="BI570" s="37" t="str">
        <x:v>جاهز لأول رصد</x:v>
      </x:c>
      <x:c r="BJ570" s="37" t="str"/>
      <x:c r="BK570" s="37"/>
      <x:c r="BL570" s="60" t="n">
        <x:v>46233</x:v>
      </x:c>
      <x:c r="BM570" s="60" t="n">
        <x:v>46233</x:v>
      </x:c>
    </x:row>
    <x:row r="571">
      <x:c r="A571" s="37" t="str">
        <x:v>CASH-7B3D84E9823A9E</x:v>
      </x:c>
      <x:c r="B571" s="37" t="str">
        <x:v>VAR-D97DD46A4AD892|EG-012|STORE</x:v>
      </x:c>
      <x:c r="C571" s="37" t="str">
        <x:v>VAR-D97DD46A4AD892</x:v>
      </x:c>
      <x:c r="D571" s="37" t="str">
        <x:v>MOD-F9AA5247BF1EEB</x:v>
      </x:c>
      <x:c r="E571" s="37" t="str">
        <x:v>Microsoft Xbox Wireless Controller White | Standard | Xbox Series X|S / PC</x:v>
      </x:c>
      <x:c r="F571" s="37" t="str">
        <x:v>الألعاب الإلكترونية</x:v>
      </x:c>
      <x:c r="G571" s="37" t="str">
        <x:v>أذرع تحكم وملحقات كونسول</x:v>
      </x:c>
      <x:c r="H571" s="37" t="str">
        <x:v>Microsoft</x:v>
      </x:c>
      <x:c r="I571" s="37" t="str">
        <x:v>Xbox Wireless Controller</x:v>
      </x:c>
      <x:c r="J571" s="37" t="str">
        <x:v>White</x:v>
      </x:c>
      <x:c r="K571" s="37"/>
      <x:c r="L571" s="37"/>
      <x:c r="M571" s="37" t="str">
        <x:v>White</x:v>
      </x:c>
      <x:c r="N571" s="37"/>
      <x:c r="O571" s="37"/>
      <x:c r="P571" s="37" t="str">
        <x:v>EG-012</x:v>
      </x:c>
      <x:c r="Q571" s="37" t="str">
        <x:v>Games 2 Egypt</x:v>
      </x:c>
      <x:c r="R571" s="37" t="str">
        <x:v>سلسلة متخصصة</x:v>
      </x:c>
      <x:c r="S571" s="37" t="str">
        <x:v>A</x:v>
      </x:c>
      <x:c r="T571" s="37"/>
      <x:c r="U571" s="37"/>
      <x:c r="V571" s="37"/>
      <x:c r="W571" s="37" t="str">
        <x:v>https://www.games2egypt.com/Product/24605/xbox-series-xs-controller-white</x:v>
      </x:c>
      <x:c r="X571" s="37" t="str">
        <x:v>رابط منتج مباشر</x:v>
      </x:c>
      <x:c r="Y571" s="37" t="str">
        <x:v>EGP</x:v>
      </x:c>
      <x:c r="Z571" s="56"/>
      <x:c r="AA571" s="56"/>
      <x:c r="AB571" s="56" t="str">
        <x:f>IF(OR(Z571="",AA571=""),"",MAX(0,AA571-Z571))</x:f>
      </x:c>
      <x:c r="AC571" s="58" t="str">
        <x:f>IF(OR(Z571="",AA571="",AA571=0),"",MAX(0,(AA571-Z571)/AA571))</x:f>
      </x:c>
      <x:c r="AD571" s="56"/>
      <x:c r="AE571" s="56" t="str">
        <x:f>IF(Z571="","",Z571+IF(AD571="",0,AD571))</x:f>
      </x:c>
      <x:c r="AF571" s="37" t="str">
        <x:f>IF(AD571="","",AD571=0)</x:f>
      </x:c>
      <x:c r="AG571" s="37"/>
      <x:c r="AH571" s="37"/>
      <x:c r="AI571" s="37"/>
      <x:c r="AJ571" s="37" t="str">
        <x:v>القاهرة</x:v>
      </x:c>
      <x:c r="AK571" s="37"/>
      <x:c r="AL571" s="37"/>
      <x:c r="AM571" s="37"/>
      <x:c r="AN571" s="37"/>
      <x:c r="AO571" s="37"/>
      <x:c r="AP571" s="37"/>
      <x:c r="AQ571" s="54" t="b">
        <x:v>1</x:v>
      </x:c>
      <x:c r="AR571" s="37"/>
      <x:c r="AS571" s="37" t="str">
        <x:v>صفحة منتج</x:v>
      </x:c>
      <x:c r="AT571" s="37" t="str">
        <x:v>عالية</x:v>
      </x:c>
      <x:c r="AU571" s="37" t="str">
        <x:v>retailer_product_page</x:v>
      </x:c>
      <x:c r="AV571" s="37" t="str">
        <x:v>HTML/JSON-LD</x:v>
      </x:c>
      <x:c r="AW571" s="37" t="str">
        <x:v>https://www.games2egypt.com/Product/24605/xbox-series-xs-controller-white</x:v>
      </x:c>
      <x:c r="AX571" s="37" t="n">
        <x:v>1</x:v>
      </x:c>
      <x:c r="AY571" s="60" t="n">
        <x:v>46233</x:v>
      </x:c>
      <x:c r="AZ571" s="60"/>
      <x:c r="BA571" s="60"/>
      <x:c r="BB571" s="62" t="str">
        <x:f>IF(BA571="","",(NOW()-BA571)*24)</x:f>
      </x:c>
      <x:c r="BC571" s="37" t="str">
        <x:f>IF(BA571="","لم يُرصد",IF(BH571&lt;&gt;TRUE,"غير نشط",IF(BD571="فشل","فشل حالي",IF(BB571&lt;=12,"حديث",IF(BB571&lt;=24,"متأخر","قديم")))))</x:f>
        <x:v>لم يُرصد</x:v>
      </x:c>
      <x:c r="BD571" s="37" t="str">
        <x:v>بانتظار أول رصد سعر</x:v>
      </x:c>
      <x:c r="BE571" s="37" t="n">
        <x:v>0</x:v>
      </x:c>
      <x:c r="BF571" s="37"/>
      <x:c r="BG571" s="37"/>
      <x:c r="BH571" s="54" t="b">
        <x:v>1</x:v>
      </x:c>
      <x:c r="BI571" s="37" t="str">
        <x:v>جاهز لأول رصد</x:v>
      </x:c>
      <x:c r="BJ571" s="37" t="str"/>
      <x:c r="BK571" s="37"/>
      <x:c r="BL571" s="60" t="n">
        <x:v>46233</x:v>
      </x:c>
      <x:c r="BM571" s="60" t="n">
        <x:v>46233</x:v>
      </x:c>
    </x:row>
    <x:row r="572">
      <x:c r="A572" s="37" t="str">
        <x:v>CASH-D58E43B1915313</x:v>
      </x:c>
      <x:c r="B572" s="37" t="str">
        <x:v>VAR-51A2AF280A6E3B|EG-012|STORE</x:v>
      </x:c>
      <x:c r="C572" s="37" t="str">
        <x:v>VAR-51A2AF280A6E3B</x:v>
      </x:c>
      <x:c r="D572" s="37" t="str">
        <x:v>MOD-6ED9BFDDE956B8</x:v>
      </x:c>
      <x:c r="E572" s="37" t="str">
        <x:v>Sony DualSense Edge Wireless Controller Black / carrying case | PlayStation 5</x:v>
      </x:c>
      <x:c r="F572" s="37" t="str">
        <x:v>الألعاب الإلكترونية</x:v>
      </x:c>
      <x:c r="G572" s="37" t="str">
        <x:v>أذرع تحكم وملحقات كونسول</x:v>
      </x:c>
      <x:c r="H572" s="37" t="str">
        <x:v>Sony</x:v>
      </x:c>
      <x:c r="I572" s="37" t="str">
        <x:v>DualSense Edge Wireless Controller</x:v>
      </x:c>
      <x:c r="J572" s="37" t="str">
        <x:v>Black / carrying case</x:v>
      </x:c>
      <x:c r="K572" s="37"/>
      <x:c r="L572" s="37"/>
      <x:c r="M572" s="37" t="str">
        <x:v>Black</x:v>
      </x:c>
      <x:c r="N572" s="37"/>
      <x:c r="O572" s="37"/>
      <x:c r="P572" s="37" t="str">
        <x:v>EG-012</x:v>
      </x:c>
      <x:c r="Q572" s="37" t="str">
        <x:v>Games 2 Egypt</x:v>
      </x:c>
      <x:c r="R572" s="37" t="str">
        <x:v>سلسلة متخصصة</x:v>
      </x:c>
      <x:c r="S572" s="37" t="str">
        <x:v>A</x:v>
      </x:c>
      <x:c r="T572" s="37"/>
      <x:c r="U572" s="37"/>
      <x:c r="V572" s="37"/>
      <x:c r="W572" s="37" t="str">
        <x:v>https://www.games2egypt.com/Product/42182/ps5-dualsense-edge-wireless-controller-with-a-case-of-accessories-black</x:v>
      </x:c>
      <x:c r="X572" s="37" t="str">
        <x:v>رابط منتج مباشر</x:v>
      </x:c>
      <x:c r="Y572" s="37" t="str">
        <x:v>EGP</x:v>
      </x:c>
      <x:c r="Z572" s="56"/>
      <x:c r="AA572" s="56"/>
      <x:c r="AB572" s="56" t="str">
        <x:f>IF(OR(Z572="",AA572=""),"",MAX(0,AA572-Z572))</x:f>
      </x:c>
      <x:c r="AC572" s="58" t="str">
        <x:f>IF(OR(Z572="",AA572="",AA572=0),"",MAX(0,(AA572-Z572)/AA572))</x:f>
      </x:c>
      <x:c r="AD572" s="56"/>
      <x:c r="AE572" s="56" t="str">
        <x:f>IF(Z572="","",Z572+IF(AD572="",0,AD572))</x:f>
      </x:c>
      <x:c r="AF572" s="37" t="str">
        <x:f>IF(AD572="","",AD572=0)</x:f>
      </x:c>
      <x:c r="AG572" s="37"/>
      <x:c r="AH572" s="37"/>
      <x:c r="AI572" s="37"/>
      <x:c r="AJ572" s="37" t="str">
        <x:v>القاهرة</x:v>
      </x:c>
      <x:c r="AK572" s="37"/>
      <x:c r="AL572" s="37"/>
      <x:c r="AM572" s="37"/>
      <x:c r="AN572" s="37"/>
      <x:c r="AO572" s="37"/>
      <x:c r="AP572" s="37"/>
      <x:c r="AQ572" s="54" t="b">
        <x:v>1</x:v>
      </x:c>
      <x:c r="AR572" s="37"/>
      <x:c r="AS572" s="37" t="str">
        <x:v>صفحة منتج</x:v>
      </x:c>
      <x:c r="AT572" s="37" t="str">
        <x:v>عالية</x:v>
      </x:c>
      <x:c r="AU572" s="37" t="str">
        <x:v>retailer_product_page</x:v>
      </x:c>
      <x:c r="AV572" s="37" t="str">
        <x:v>HTML/JSON-LD</x:v>
      </x:c>
      <x:c r="AW572" s="37" t="str">
        <x:v>https://www.games2egypt.com/Product/42182/ps5-dualsense-edge-wireless-controller-with-a-case-of-accessories-black</x:v>
      </x:c>
      <x:c r="AX572" s="37" t="n">
        <x:v>1</x:v>
      </x:c>
      <x:c r="AY572" s="60" t="n">
        <x:v>46233</x:v>
      </x:c>
      <x:c r="AZ572" s="60"/>
      <x:c r="BA572" s="60"/>
      <x:c r="BB572" s="62" t="str">
        <x:f>IF(BA572="","",(NOW()-BA572)*24)</x:f>
      </x:c>
      <x:c r="BC572" s="37" t="str">
        <x:f>IF(BA572="","لم يُرصد",IF(BH572&lt;&gt;TRUE,"غير نشط",IF(BD572="فشل","فشل حالي",IF(BB572&lt;=12,"حديث",IF(BB572&lt;=24,"متأخر","قديم")))))</x:f>
        <x:v>لم يُرصد</x:v>
      </x:c>
      <x:c r="BD572" s="37" t="str">
        <x:v>بانتظار أول رصد سعر</x:v>
      </x:c>
      <x:c r="BE572" s="37" t="n">
        <x:v>0</x:v>
      </x:c>
      <x:c r="BF572" s="37"/>
      <x:c r="BG572" s="37"/>
      <x:c r="BH572" s="54" t="b">
        <x:v>1</x:v>
      </x:c>
      <x:c r="BI572" s="37" t="str">
        <x:v>جاهز لأول رصد</x:v>
      </x:c>
      <x:c r="BJ572" s="37" t="str"/>
      <x:c r="BK572" s="37"/>
      <x:c r="BL572" s="60" t="n">
        <x:v>46233</x:v>
      </x:c>
      <x:c r="BM572" s="60" t="n">
        <x:v>46233</x:v>
      </x:c>
    </x:row>
    <x:row r="573">
      <x:c r="A573" s="37" t="str">
        <x:v>CASH-E9BF0CDDA7ACB0</x:v>
      </x:c>
      <x:c r="B573" s="37" t="str">
        <x:v>VAR-F1A6E10F1068F4|EG-012|STORE</x:v>
      </x:c>
      <x:c r="C573" s="37" t="str">
        <x:v>VAR-F1A6E10F1068F4</x:v>
      </x:c>
      <x:c r="D573" s="37" t="str">
        <x:v>MOD-8BDC209D367D5B</x:v>
      </x:c>
      <x:c r="E573" s="37" t="str">
        <x:v>Sony DualSense Wireless Controller Chroma Pearl | PlayStation 5</x:v>
      </x:c>
      <x:c r="F573" s="37" t="str">
        <x:v>الألعاب الإلكترونية</x:v>
      </x:c>
      <x:c r="G573" s="37" t="str">
        <x:v>أذرع تحكم وملحقات كونسول</x:v>
      </x:c>
      <x:c r="H573" s="37" t="str">
        <x:v>Sony</x:v>
      </x:c>
      <x:c r="I573" s="37" t="str">
        <x:v>DualSense Wireless Controller</x:v>
      </x:c>
      <x:c r="J573" s="37" t="str">
        <x:v>Chroma Pearl</x:v>
      </x:c>
      <x:c r="K573" s="37"/>
      <x:c r="L573" s="37"/>
      <x:c r="M573" s="37" t="str">
        <x:v>Chroma Pearl</x:v>
      </x:c>
      <x:c r="N573" s="37"/>
      <x:c r="O573" s="37"/>
      <x:c r="P573" s="37" t="str">
        <x:v>EG-012</x:v>
      </x:c>
      <x:c r="Q573" s="37" t="str">
        <x:v>Games 2 Egypt</x:v>
      </x:c>
      <x:c r="R573" s="37" t="str">
        <x:v>سلسلة متخصصة</x:v>
      </x:c>
      <x:c r="S573" s="37" t="str">
        <x:v>A</x:v>
      </x:c>
      <x:c r="T573" s="37"/>
      <x:c r="U573" s="37"/>
      <x:c r="V573" s="37"/>
      <x:c r="W573" s="37" t="str">
        <x:v>https://www.games2egypt.com/Product/40485/dualsense-ps5-controller-chroma-pearl</x:v>
      </x:c>
      <x:c r="X573" s="37" t="str">
        <x:v>رابط منتج مباشر</x:v>
      </x:c>
      <x:c r="Y573" s="37" t="str">
        <x:v>EGP</x:v>
      </x:c>
      <x:c r="Z573" s="56"/>
      <x:c r="AA573" s="56"/>
      <x:c r="AB573" s="56" t="str">
        <x:f>IF(OR(Z573="",AA573=""),"",MAX(0,AA573-Z573))</x:f>
      </x:c>
      <x:c r="AC573" s="58" t="str">
        <x:f>IF(OR(Z573="",AA573="",AA573=0),"",MAX(0,(AA573-Z573)/AA573))</x:f>
      </x:c>
      <x:c r="AD573" s="56"/>
      <x:c r="AE573" s="56" t="str">
        <x:f>IF(Z573="","",Z573+IF(AD573="",0,AD573))</x:f>
      </x:c>
      <x:c r="AF573" s="37" t="str">
        <x:f>IF(AD573="","",AD573=0)</x:f>
      </x:c>
      <x:c r="AG573" s="37"/>
      <x:c r="AH573" s="37"/>
      <x:c r="AI573" s="37"/>
      <x:c r="AJ573" s="37" t="str">
        <x:v>القاهرة</x:v>
      </x:c>
      <x:c r="AK573" s="37"/>
      <x:c r="AL573" s="37"/>
      <x:c r="AM573" s="37"/>
      <x:c r="AN573" s="37"/>
      <x:c r="AO573" s="37"/>
      <x:c r="AP573" s="37"/>
      <x:c r="AQ573" s="54" t="b">
        <x:v>1</x:v>
      </x:c>
      <x:c r="AR573" s="37"/>
      <x:c r="AS573" s="37" t="str">
        <x:v>صفحة منتج</x:v>
      </x:c>
      <x:c r="AT573" s="37" t="str">
        <x:v>عالية</x:v>
      </x:c>
      <x:c r="AU573" s="37" t="str">
        <x:v>retailer_product_page</x:v>
      </x:c>
      <x:c r="AV573" s="37" t="str">
        <x:v>HTML/JSON-LD</x:v>
      </x:c>
      <x:c r="AW573" s="37" t="str">
        <x:v>https://www.games2egypt.com/Product/40485/dualsense-ps5-controller-chroma-pearl</x:v>
      </x:c>
      <x:c r="AX573" s="37" t="n">
        <x:v>1</x:v>
      </x:c>
      <x:c r="AY573" s="60" t="n">
        <x:v>46233</x:v>
      </x:c>
      <x:c r="AZ573" s="60"/>
      <x:c r="BA573" s="60"/>
      <x:c r="BB573" s="62" t="str">
        <x:f>IF(BA573="","",(NOW()-BA573)*24)</x:f>
      </x:c>
      <x:c r="BC573" s="37" t="str">
        <x:f>IF(BA573="","لم يُرصد",IF(BH573&lt;&gt;TRUE,"غير نشط",IF(BD573="فشل","فشل حالي",IF(BB573&lt;=12,"حديث",IF(BB573&lt;=24,"متأخر","قديم")))))</x:f>
        <x:v>لم يُرصد</x:v>
      </x:c>
      <x:c r="BD573" s="37" t="str">
        <x:v>بانتظار أول رصد سعر</x:v>
      </x:c>
      <x:c r="BE573" s="37" t="n">
        <x:v>0</x:v>
      </x:c>
      <x:c r="BF573" s="37"/>
      <x:c r="BG573" s="37"/>
      <x:c r="BH573" s="54" t="b">
        <x:v>1</x:v>
      </x:c>
      <x:c r="BI573" s="37" t="str">
        <x:v>جاهز لأول رصد</x:v>
      </x:c>
      <x:c r="BJ573" s="37" t="str"/>
      <x:c r="BK573" s="37"/>
      <x:c r="BL573" s="60" t="n">
        <x:v>46233</x:v>
      </x:c>
      <x:c r="BM573" s="60" t="n">
        <x:v>46233</x:v>
      </x:c>
    </x:row>
    <x:row r="574">
      <x:c r="A574" s="37" t="str">
        <x:v>CASH-B8643C9D18B74A</x:v>
      </x:c>
      <x:c r="B574" s="37" t="str">
        <x:v>VAR-6D42CC13C63E24|EG-012|STORE</x:v>
      </x:c>
      <x:c r="C574" s="37" t="str">
        <x:v>VAR-6D42CC13C63E24</x:v>
      </x:c>
      <x:c r="D574" s="37" t="str">
        <x:v>MOD-8BDC209D367D5B</x:v>
      </x:c>
      <x:c r="E574" s="37" t="str">
        <x:v>Sony DualSense Wireless Controller Chroma Teal | PlayStation 5</x:v>
      </x:c>
      <x:c r="F574" s="37" t="str">
        <x:v>الألعاب الإلكترونية</x:v>
      </x:c>
      <x:c r="G574" s="37" t="str">
        <x:v>أذرع تحكم وملحقات كونسول</x:v>
      </x:c>
      <x:c r="H574" s="37" t="str">
        <x:v>Sony</x:v>
      </x:c>
      <x:c r="I574" s="37" t="str">
        <x:v>DualSense Wireless Controller</x:v>
      </x:c>
      <x:c r="J574" s="37" t="str">
        <x:v>Chroma Teal</x:v>
      </x:c>
      <x:c r="K574" s="37"/>
      <x:c r="L574" s="37"/>
      <x:c r="M574" s="37" t="str">
        <x:v>Chroma Teal</x:v>
      </x:c>
      <x:c r="N574" s="37"/>
      <x:c r="O574" s="37"/>
      <x:c r="P574" s="37" t="str">
        <x:v>EG-012</x:v>
      </x:c>
      <x:c r="Q574" s="37" t="str">
        <x:v>Games 2 Egypt</x:v>
      </x:c>
      <x:c r="R574" s="37" t="str">
        <x:v>سلسلة متخصصة</x:v>
      </x:c>
      <x:c r="S574" s="37" t="str">
        <x:v>A</x:v>
      </x:c>
      <x:c r="T574" s="37"/>
      <x:c r="U574" s="37"/>
      <x:c r="V574" s="37"/>
      <x:c r="W574" s="37" t="str">
        <x:v>https://www.games2egypt.com/Product/40483/dualsense-ps5-controller-chroma-teal</x:v>
      </x:c>
      <x:c r="X574" s="37" t="str">
        <x:v>رابط منتج مباشر</x:v>
      </x:c>
      <x:c r="Y574" s="37" t="str">
        <x:v>EGP</x:v>
      </x:c>
      <x:c r="Z574" s="56"/>
      <x:c r="AA574" s="56"/>
      <x:c r="AB574" s="56" t="str">
        <x:f>IF(OR(Z574="",AA574=""),"",MAX(0,AA574-Z574))</x:f>
      </x:c>
      <x:c r="AC574" s="58" t="str">
        <x:f>IF(OR(Z574="",AA574="",AA574=0),"",MAX(0,(AA574-Z574)/AA574))</x:f>
      </x:c>
      <x:c r="AD574" s="56"/>
      <x:c r="AE574" s="56" t="str">
        <x:f>IF(Z574="","",Z574+IF(AD574="",0,AD574))</x:f>
      </x:c>
      <x:c r="AF574" s="37" t="str">
        <x:f>IF(AD574="","",AD574=0)</x:f>
      </x:c>
      <x:c r="AG574" s="37"/>
      <x:c r="AH574" s="37"/>
      <x:c r="AI574" s="37"/>
      <x:c r="AJ574" s="37" t="str">
        <x:v>القاهرة</x:v>
      </x:c>
      <x:c r="AK574" s="37"/>
      <x:c r="AL574" s="37"/>
      <x:c r="AM574" s="37"/>
      <x:c r="AN574" s="37"/>
      <x:c r="AO574" s="37"/>
      <x:c r="AP574" s="37"/>
      <x:c r="AQ574" s="54" t="b">
        <x:v>1</x:v>
      </x:c>
      <x:c r="AR574" s="37"/>
      <x:c r="AS574" s="37" t="str">
        <x:v>صفحة منتج</x:v>
      </x:c>
      <x:c r="AT574" s="37" t="str">
        <x:v>عالية</x:v>
      </x:c>
      <x:c r="AU574" s="37" t="str">
        <x:v>retailer_product_page</x:v>
      </x:c>
      <x:c r="AV574" s="37" t="str">
        <x:v>HTML/JSON-LD</x:v>
      </x:c>
      <x:c r="AW574" s="37" t="str">
        <x:v>https://www.games2egypt.com/Product/40483/dualsense-ps5-controller-chroma-teal</x:v>
      </x:c>
      <x:c r="AX574" s="37" t="n">
        <x:v>1</x:v>
      </x:c>
      <x:c r="AY574" s="60" t="n">
        <x:v>46233</x:v>
      </x:c>
      <x:c r="AZ574" s="60"/>
      <x:c r="BA574" s="60"/>
      <x:c r="BB574" s="62" t="str">
        <x:f>IF(BA574="","",(NOW()-BA574)*24)</x:f>
      </x:c>
      <x:c r="BC574" s="37" t="str">
        <x:f>IF(BA574="","لم يُرصد",IF(BH574&lt;&gt;TRUE,"غير نشط",IF(BD574="فشل","فشل حالي",IF(BB574&lt;=12,"حديث",IF(BB574&lt;=24,"متأخر","قديم")))))</x:f>
        <x:v>لم يُرصد</x:v>
      </x:c>
      <x:c r="BD574" s="37" t="str">
        <x:v>بانتظار أول رصد سعر</x:v>
      </x:c>
      <x:c r="BE574" s="37" t="n">
        <x:v>0</x:v>
      </x:c>
      <x:c r="BF574" s="37"/>
      <x:c r="BG574" s="37"/>
      <x:c r="BH574" s="54" t="b">
        <x:v>1</x:v>
      </x:c>
      <x:c r="BI574" s="37" t="str">
        <x:v>جاهز لأول رصد</x:v>
      </x:c>
      <x:c r="BJ574" s="37" t="str"/>
      <x:c r="BK574" s="37"/>
      <x:c r="BL574" s="60" t="n">
        <x:v>46233</x:v>
      </x:c>
      <x:c r="BM574" s="60" t="n">
        <x:v>46233</x:v>
      </x:c>
    </x:row>
    <x:row r="575">
      <x:c r="A575" s="37" t="str">
        <x:v>CASH-30769CE491E296</x:v>
      </x:c>
      <x:c r="B575" s="37" t="str">
        <x:v>VAR-ADE143638D8BAD|EG-012|STORE</x:v>
      </x:c>
      <x:c r="C575" s="37" t="str">
        <x:v>VAR-ADE143638D8BAD</x:v>
      </x:c>
      <x:c r="D575" s="37" t="str">
        <x:v>MOD-8BDC209D367D5B</x:v>
      </x:c>
      <x:c r="E575" s="37" t="str">
        <x:v>Sony DualSense Wireless Controller Galactic Purple | Standard | PlayStation 5</x:v>
      </x:c>
      <x:c r="F575" s="37" t="str">
        <x:v>الألعاب الإلكترونية</x:v>
      </x:c>
      <x:c r="G575" s="37" t="str">
        <x:v>أذرع تحكم وملحقات كونسول</x:v>
      </x:c>
      <x:c r="H575" s="37" t="str">
        <x:v>Sony</x:v>
      </x:c>
      <x:c r="I575" s="37" t="str">
        <x:v>DualSense Wireless Controller</x:v>
      </x:c>
      <x:c r="J575" s="37" t="str">
        <x:v>Galactic Purple</x:v>
      </x:c>
      <x:c r="K575" s="37"/>
      <x:c r="L575" s="37"/>
      <x:c r="M575" s="37" t="str">
        <x:v>Galactic Purple</x:v>
      </x:c>
      <x:c r="N575" s="37"/>
      <x:c r="O575" s="37"/>
      <x:c r="P575" s="37" t="str">
        <x:v>EG-012</x:v>
      </x:c>
      <x:c r="Q575" s="37" t="str">
        <x:v>Games 2 Egypt</x:v>
      </x:c>
      <x:c r="R575" s="37" t="str">
        <x:v>سلسلة متخصصة</x:v>
      </x:c>
      <x:c r="S575" s="37" t="str">
        <x:v>A</x:v>
      </x:c>
      <x:c r="T575" s="37"/>
      <x:c r="U575" s="37"/>
      <x:c r="V575" s="37"/>
      <x:c r="W575" s="37" t="str">
        <x:v>https://www.games2egypt.com/Product/26168/dualsense-ps5-controller-galactic-purple</x:v>
      </x:c>
      <x:c r="X575" s="37" t="str">
        <x:v>رابط منتج مباشر</x:v>
      </x:c>
      <x:c r="Y575" s="37" t="str">
        <x:v>EGP</x:v>
      </x:c>
      <x:c r="Z575" s="56"/>
      <x:c r="AA575" s="56"/>
      <x:c r="AB575" s="56" t="str">
        <x:f>IF(OR(Z575="",AA575=""),"",MAX(0,AA575-Z575))</x:f>
      </x:c>
      <x:c r="AC575" s="58" t="str">
        <x:f>IF(OR(Z575="",AA575="",AA575=0),"",MAX(0,(AA575-Z575)/AA575))</x:f>
      </x:c>
      <x:c r="AD575" s="56"/>
      <x:c r="AE575" s="56" t="str">
        <x:f>IF(Z575="","",Z575+IF(AD575="",0,AD575))</x:f>
      </x:c>
      <x:c r="AF575" s="37" t="str">
        <x:f>IF(AD575="","",AD575=0)</x:f>
      </x:c>
      <x:c r="AG575" s="37"/>
      <x:c r="AH575" s="37"/>
      <x:c r="AI575" s="37"/>
      <x:c r="AJ575" s="37" t="str">
        <x:v>القاهرة</x:v>
      </x:c>
      <x:c r="AK575" s="37"/>
      <x:c r="AL575" s="37"/>
      <x:c r="AM575" s="37"/>
      <x:c r="AN575" s="37"/>
      <x:c r="AO575" s="37"/>
      <x:c r="AP575" s="37"/>
      <x:c r="AQ575" s="54" t="b">
        <x:v>1</x:v>
      </x:c>
      <x:c r="AR575" s="37"/>
      <x:c r="AS575" s="37" t="str">
        <x:v>صفحة منتج</x:v>
      </x:c>
      <x:c r="AT575" s="37" t="str">
        <x:v>عالية</x:v>
      </x:c>
      <x:c r="AU575" s="37" t="str">
        <x:v>retailer_product_page</x:v>
      </x:c>
      <x:c r="AV575" s="37" t="str">
        <x:v>HTML/JSON-LD</x:v>
      </x:c>
      <x:c r="AW575" s="37" t="str">
        <x:v>https://www.games2egypt.com/Product/26168/dualsense-ps5-controller-galactic-purple</x:v>
      </x:c>
      <x:c r="AX575" s="37" t="n">
        <x:v>1</x:v>
      </x:c>
      <x:c r="AY575" s="60" t="n">
        <x:v>46233</x:v>
      </x:c>
      <x:c r="AZ575" s="60"/>
      <x:c r="BA575" s="60"/>
      <x:c r="BB575" s="62" t="str">
        <x:f>IF(BA575="","",(NOW()-BA575)*24)</x:f>
      </x:c>
      <x:c r="BC575" s="37" t="str">
        <x:f>IF(BA575="","لم يُرصد",IF(BH575&lt;&gt;TRUE,"غير نشط",IF(BD575="فشل","فشل حالي",IF(BB575&lt;=12,"حديث",IF(BB575&lt;=24,"متأخر","قديم")))))</x:f>
        <x:v>لم يُرصد</x:v>
      </x:c>
      <x:c r="BD575" s="37" t="str">
        <x:v>بانتظار أول رصد سعر</x:v>
      </x:c>
      <x:c r="BE575" s="37" t="n">
        <x:v>0</x:v>
      </x:c>
      <x:c r="BF575" s="37"/>
      <x:c r="BG575" s="37"/>
      <x:c r="BH575" s="54" t="b">
        <x:v>1</x:v>
      </x:c>
      <x:c r="BI575" s="37" t="str">
        <x:v>جاهز لأول رصد</x:v>
      </x:c>
      <x:c r="BJ575" s="37" t="str"/>
      <x:c r="BK575" s="37"/>
      <x:c r="BL575" s="60" t="n">
        <x:v>46233</x:v>
      </x:c>
      <x:c r="BM575" s="60" t="n">
        <x:v>46233</x:v>
      </x:c>
    </x:row>
    <x:row r="576">
      <x:c r="A576" s="37" t="str">
        <x:v>CASH-DFBB7EAAA132CD</x:v>
      </x:c>
      <x:c r="B576" s="37" t="str">
        <x:v>VAR-47D6881CDF3B10|EG-012|STORE</x:v>
      </x:c>
      <x:c r="C576" s="37" t="str">
        <x:v>VAR-47D6881CDF3B10</x:v>
      </x:c>
      <x:c r="D576" s="37" t="str">
        <x:v>MOD-8BDC209D367D5B</x:v>
      </x:c>
      <x:c r="E576" s="37" t="str">
        <x:v>Sony DualSense Wireless Controller God of War 20th Anniversary | PlayStation 5</x:v>
      </x:c>
      <x:c r="F576" s="37" t="str">
        <x:v>الألعاب الإلكترونية</x:v>
      </x:c>
      <x:c r="G576" s="37" t="str">
        <x:v>أذرع تحكم وملحقات كونسول</x:v>
      </x:c>
      <x:c r="H576" s="37" t="str">
        <x:v>Sony</x:v>
      </x:c>
      <x:c r="I576" s="37" t="str">
        <x:v>DualSense Wireless Controller</x:v>
      </x:c>
      <x:c r="J576" s="37" t="str">
        <x:v>God of War 20th Anniversary</x:v>
      </x:c>
      <x:c r="K576" s="37"/>
      <x:c r="L576" s="37"/>
      <x:c r="M576" s="37"/>
      <x:c r="N576" s="37"/>
      <x:c r="O576" s="37"/>
      <x:c r="P576" s="37" t="str">
        <x:v>EG-012</x:v>
      </x:c>
      <x:c r="Q576" s="37" t="str">
        <x:v>Games 2 Egypt</x:v>
      </x:c>
      <x:c r="R576" s="37" t="str">
        <x:v>سلسلة متخصصة</x:v>
      </x:c>
      <x:c r="S576" s="37" t="str">
        <x:v>A</x:v>
      </x:c>
      <x:c r="T576" s="37"/>
      <x:c r="U576" s="37"/>
      <x:c r="V576" s="37"/>
      <x:c r="W576" s="37" t="str">
        <x:v>https://www.games2egypt.com/Product/46084/dualsense-ps5-controller-%E2%80%93-god-of-war-20th-anniversary-edition</x:v>
      </x:c>
      <x:c r="X576" s="37" t="str">
        <x:v>رابط منتج مباشر</x:v>
      </x:c>
      <x:c r="Y576" s="37" t="str">
        <x:v>EGP</x:v>
      </x:c>
      <x:c r="Z576" s="56"/>
      <x:c r="AA576" s="56"/>
      <x:c r="AB576" s="56" t="str">
        <x:f>IF(OR(Z576="",AA576=""),"",MAX(0,AA576-Z576))</x:f>
      </x:c>
      <x:c r="AC576" s="58" t="str">
        <x:f>IF(OR(Z576="",AA576="",AA576=0),"",MAX(0,(AA576-Z576)/AA576))</x:f>
      </x:c>
      <x:c r="AD576" s="56"/>
      <x:c r="AE576" s="56" t="str">
        <x:f>IF(Z576="","",Z576+IF(AD576="",0,AD576))</x:f>
      </x:c>
      <x:c r="AF576" s="37" t="str">
        <x:f>IF(AD576="","",AD576=0)</x:f>
      </x:c>
      <x:c r="AG576" s="37"/>
      <x:c r="AH576" s="37"/>
      <x:c r="AI576" s="37"/>
      <x:c r="AJ576" s="37" t="str">
        <x:v>القاهرة</x:v>
      </x:c>
      <x:c r="AK576" s="37"/>
      <x:c r="AL576" s="37"/>
      <x:c r="AM576" s="37"/>
      <x:c r="AN576" s="37"/>
      <x:c r="AO576" s="37"/>
      <x:c r="AP576" s="37"/>
      <x:c r="AQ576" s="54" t="b">
        <x:v>1</x:v>
      </x:c>
      <x:c r="AR576" s="37"/>
      <x:c r="AS576" s="37" t="str">
        <x:v>صفحة منتج</x:v>
      </x:c>
      <x:c r="AT576" s="37" t="str">
        <x:v>عالية</x:v>
      </x:c>
      <x:c r="AU576" s="37" t="str">
        <x:v>retailer_product_page</x:v>
      </x:c>
      <x:c r="AV576" s="37" t="str">
        <x:v>HTML/JSON-LD</x:v>
      </x:c>
      <x:c r="AW576" s="37" t="str">
        <x:v>https://www.games2egypt.com/Product/46084/dualsense-ps5-controller-%E2%80%93-god-of-war-20th-anniversary-edition</x:v>
      </x:c>
      <x:c r="AX576" s="37" t="n">
        <x:v>1</x:v>
      </x:c>
      <x:c r="AY576" s="60" t="n">
        <x:v>46233</x:v>
      </x:c>
      <x:c r="AZ576" s="60"/>
      <x:c r="BA576" s="60"/>
      <x:c r="BB576" s="62" t="str">
        <x:f>IF(BA576="","",(NOW()-BA576)*24)</x:f>
      </x:c>
      <x:c r="BC576" s="37" t="str">
        <x:f>IF(BA576="","لم يُرصد",IF(BH576&lt;&gt;TRUE,"غير نشط",IF(BD576="فشل","فشل حالي",IF(BB576&lt;=12,"حديث",IF(BB576&lt;=24,"متأخر","قديم")))))</x:f>
        <x:v>لم يُرصد</x:v>
      </x:c>
      <x:c r="BD576" s="37" t="str">
        <x:v>بانتظار أول رصد سعر</x:v>
      </x:c>
      <x:c r="BE576" s="37" t="n">
        <x:v>0</x:v>
      </x:c>
      <x:c r="BF576" s="37"/>
      <x:c r="BG576" s="37"/>
      <x:c r="BH576" s="54" t="b">
        <x:v>1</x:v>
      </x:c>
      <x:c r="BI576" s="37" t="str">
        <x:v>جاهز لأول رصد</x:v>
      </x:c>
      <x:c r="BJ576" s="37" t="str"/>
      <x:c r="BK576" s="37"/>
      <x:c r="BL576" s="60" t="n">
        <x:v>46233</x:v>
      </x:c>
      <x:c r="BM576" s="60" t="n">
        <x:v>46233</x:v>
      </x:c>
    </x:row>
    <x:row r="577">
      <x:c r="A577" s="37" t="str">
        <x:v>CASH-30CC80C49FB494</x:v>
      </x:c>
      <x:c r="B577" s="37" t="str">
        <x:v>VAR-A9EC8E3DA2B936|EG-012|STORE</x:v>
      </x:c>
      <x:c r="C577" s="37" t="str">
        <x:v>VAR-A9EC8E3DA2B936</x:v>
      </x:c>
      <x:c r="D577" s="37" t="str">
        <x:v>MOD-8BDC209D367D5B</x:v>
      </x:c>
      <x:c r="E577" s="37" t="str">
        <x:v>Sony DualSense Wireless Controller Starlight Blue | Standard | PlayStation 5</x:v>
      </x:c>
      <x:c r="F577" s="37" t="str">
        <x:v>الألعاب الإلكترونية</x:v>
      </x:c>
      <x:c r="G577" s="37" t="str">
        <x:v>أذرع تحكم وملحقات كونسول</x:v>
      </x:c>
      <x:c r="H577" s="37" t="str">
        <x:v>Sony</x:v>
      </x:c>
      <x:c r="I577" s="37" t="str">
        <x:v>DualSense Wireless Controller</x:v>
      </x:c>
      <x:c r="J577" s="37" t="str">
        <x:v>Starlight Blue</x:v>
      </x:c>
      <x:c r="K577" s="37"/>
      <x:c r="L577" s="37"/>
      <x:c r="M577" s="37" t="str">
        <x:v>Starlight Blue</x:v>
      </x:c>
      <x:c r="N577" s="37"/>
      <x:c r="O577" s="37"/>
      <x:c r="P577" s="37" t="str">
        <x:v>EG-012</x:v>
      </x:c>
      <x:c r="Q577" s="37" t="str">
        <x:v>Games 2 Egypt</x:v>
      </x:c>
      <x:c r="R577" s="37" t="str">
        <x:v>سلسلة متخصصة</x:v>
      </x:c>
      <x:c r="S577" s="37" t="str">
        <x:v>A</x:v>
      </x:c>
      <x:c r="T577" s="37"/>
      <x:c r="U577" s="37"/>
      <x:c r="V577" s="37"/>
      <x:c r="W577" s="37" t="str">
        <x:v>https://www.games2egypt.com/Product/30311/dualsense-ps5-controller-starlight-blue-open-sealed</x:v>
      </x:c>
      <x:c r="X577" s="37" t="str">
        <x:v>رابط منتج مباشر</x:v>
      </x:c>
      <x:c r="Y577" s="37" t="str">
        <x:v>EGP</x:v>
      </x:c>
      <x:c r="Z577" s="56"/>
      <x:c r="AA577" s="56"/>
      <x:c r="AB577" s="56" t="str">
        <x:f>IF(OR(Z577="",AA577=""),"",MAX(0,AA577-Z577))</x:f>
      </x:c>
      <x:c r="AC577" s="58" t="str">
        <x:f>IF(OR(Z577="",AA577="",AA577=0),"",MAX(0,(AA577-Z577)/AA577))</x:f>
      </x:c>
      <x:c r="AD577" s="56"/>
      <x:c r="AE577" s="56" t="str">
        <x:f>IF(Z577="","",Z577+IF(AD577="",0,AD577))</x:f>
      </x:c>
      <x:c r="AF577" s="37" t="str">
        <x:f>IF(AD577="","",AD577=0)</x:f>
      </x:c>
      <x:c r="AG577" s="37"/>
      <x:c r="AH577" s="37"/>
      <x:c r="AI577" s="37"/>
      <x:c r="AJ577" s="37" t="str">
        <x:v>القاهرة</x:v>
      </x:c>
      <x:c r="AK577" s="37"/>
      <x:c r="AL577" s="37"/>
      <x:c r="AM577" s="37"/>
      <x:c r="AN577" s="37"/>
      <x:c r="AO577" s="37"/>
      <x:c r="AP577" s="37"/>
      <x:c r="AQ577" s="54" t="b">
        <x:v>1</x:v>
      </x:c>
      <x:c r="AR577" s="37"/>
      <x:c r="AS577" s="37" t="str">
        <x:v>صفحة منتج</x:v>
      </x:c>
      <x:c r="AT577" s="37" t="str">
        <x:v>عالية</x:v>
      </x:c>
      <x:c r="AU577" s="37" t="str">
        <x:v>retailer_product_page</x:v>
      </x:c>
      <x:c r="AV577" s="37" t="str">
        <x:v>HTML/JSON-LD</x:v>
      </x:c>
      <x:c r="AW577" s="37" t="str">
        <x:v>https://www.games2egypt.com/Product/30311/dualsense-ps5-controller-starlight-blue-open-sealed</x:v>
      </x:c>
      <x:c r="AX577" s="37" t="n">
        <x:v>1</x:v>
      </x:c>
      <x:c r="AY577" s="60" t="n">
        <x:v>46233</x:v>
      </x:c>
      <x:c r="AZ577" s="60"/>
      <x:c r="BA577" s="60"/>
      <x:c r="BB577" s="62" t="str">
        <x:f>IF(BA577="","",(NOW()-BA577)*24)</x:f>
      </x:c>
      <x:c r="BC577" s="37" t="str">
        <x:f>IF(BA577="","لم يُرصد",IF(BH577&lt;&gt;TRUE,"غير نشط",IF(BD577="فشل","فشل حالي",IF(BB577&lt;=12,"حديث",IF(BB577&lt;=24,"متأخر","قديم")))))</x:f>
        <x:v>لم يُرصد</x:v>
      </x:c>
      <x:c r="BD577" s="37" t="str">
        <x:v>بانتظار أول رصد سعر</x:v>
      </x:c>
      <x:c r="BE577" s="37" t="n">
        <x:v>0</x:v>
      </x:c>
      <x:c r="BF577" s="37"/>
      <x:c r="BG577" s="37"/>
      <x:c r="BH577" s="54" t="b">
        <x:v>1</x:v>
      </x:c>
      <x:c r="BI577" s="37" t="str">
        <x:v>جاهز لأول رصد</x:v>
      </x:c>
      <x:c r="BJ577" s="37" t="str"/>
      <x:c r="BK577" s="37"/>
      <x:c r="BL577" s="60" t="n">
        <x:v>46233</x:v>
      </x:c>
      <x:c r="BM577" s="60" t="n">
        <x:v>46233</x:v>
      </x:c>
    </x:row>
    <x:row r="578">
      <x:c r="A578" s="37" t="str">
        <x:v>CASH-A1C1028B305D70</x:v>
      </x:c>
      <x:c r="B578" s="37" t="str">
        <x:v>VAR-64FA5C0E452E99|EG-012|STORE</x:v>
      </x:c>
      <x:c r="C578" s="37" t="str">
        <x:v>VAR-64FA5C0E452E99</x:v>
      </x:c>
      <x:c r="D578" s="37" t="str">
        <x:v>MOD-8BDC209D367D5B</x:v>
      </x:c>
      <x:c r="E578" s="37" t="str">
        <x:v>Sony DualSense Wireless Controller Techno Red | Standard | PlayStation 5</x:v>
      </x:c>
      <x:c r="F578" s="37" t="str">
        <x:v>الألعاب الإلكترونية</x:v>
      </x:c>
      <x:c r="G578" s="37" t="str">
        <x:v>أذرع تحكم وملحقات كونسول</x:v>
      </x:c>
      <x:c r="H578" s="37" t="str">
        <x:v>Sony</x:v>
      </x:c>
      <x:c r="I578" s="37" t="str">
        <x:v>DualSense Wireless Controller</x:v>
      </x:c>
      <x:c r="J578" s="37" t="str">
        <x:v>Techno Red</x:v>
      </x:c>
      <x:c r="K578" s="37"/>
      <x:c r="L578" s="37"/>
      <x:c r="M578" s="37" t="str">
        <x:v>Techno Red</x:v>
      </x:c>
      <x:c r="N578" s="37"/>
      <x:c r="O578" s="37"/>
      <x:c r="P578" s="37" t="str">
        <x:v>EG-012</x:v>
      </x:c>
      <x:c r="Q578" s="37" t="str">
        <x:v>Games 2 Egypt</x:v>
      </x:c>
      <x:c r="R578" s="37" t="str">
        <x:v>سلسلة متخصصة</x:v>
      </x:c>
      <x:c r="S578" s="37" t="str">
        <x:v>A</x:v>
      </x:c>
      <x:c r="T578" s="37"/>
      <x:c r="U578" s="37"/>
      <x:c r="V578" s="37"/>
      <x:c r="W578" s="37" t="str">
        <x:v>https://www.games2egypt.com/Product/46082/dualsense-ps5-controller-techno-red</x:v>
      </x:c>
      <x:c r="X578" s="37" t="str">
        <x:v>رابط منتج مباشر</x:v>
      </x:c>
      <x:c r="Y578" s="37" t="str">
        <x:v>EGP</x:v>
      </x:c>
      <x:c r="Z578" s="56"/>
      <x:c r="AA578" s="56"/>
      <x:c r="AB578" s="56" t="str">
        <x:f>IF(OR(Z578="",AA578=""),"",MAX(0,AA578-Z578))</x:f>
      </x:c>
      <x:c r="AC578" s="58" t="str">
        <x:f>IF(OR(Z578="",AA578="",AA578=0),"",MAX(0,(AA578-Z578)/AA578))</x:f>
      </x:c>
      <x:c r="AD578" s="56"/>
      <x:c r="AE578" s="56" t="str">
        <x:f>IF(Z578="","",Z578+IF(AD578="",0,AD578))</x:f>
      </x:c>
      <x:c r="AF578" s="37" t="str">
        <x:f>IF(AD578="","",AD578=0)</x:f>
      </x:c>
      <x:c r="AG578" s="37"/>
      <x:c r="AH578" s="37"/>
      <x:c r="AI578" s="37"/>
      <x:c r="AJ578" s="37" t="str">
        <x:v>القاهرة</x:v>
      </x:c>
      <x:c r="AK578" s="37"/>
      <x:c r="AL578" s="37"/>
      <x:c r="AM578" s="37"/>
      <x:c r="AN578" s="37"/>
      <x:c r="AO578" s="37"/>
      <x:c r="AP578" s="37"/>
      <x:c r="AQ578" s="54" t="b">
        <x:v>1</x:v>
      </x:c>
      <x:c r="AR578" s="37"/>
      <x:c r="AS578" s="37" t="str">
        <x:v>صفحة منتج</x:v>
      </x:c>
      <x:c r="AT578" s="37" t="str">
        <x:v>عالية</x:v>
      </x:c>
      <x:c r="AU578" s="37" t="str">
        <x:v>retailer_product_page</x:v>
      </x:c>
      <x:c r="AV578" s="37" t="str">
        <x:v>HTML/JSON-LD</x:v>
      </x:c>
      <x:c r="AW578" s="37" t="str">
        <x:v>https://www.games2egypt.com/Product/46082/dualsense-ps5-controller-techno-red</x:v>
      </x:c>
      <x:c r="AX578" s="37" t="n">
        <x:v>1</x:v>
      </x:c>
      <x:c r="AY578" s="60" t="n">
        <x:v>46233</x:v>
      </x:c>
      <x:c r="AZ578" s="60"/>
      <x:c r="BA578" s="60"/>
      <x:c r="BB578" s="62" t="str">
        <x:f>IF(BA578="","",(NOW()-BA578)*24)</x:f>
      </x:c>
      <x:c r="BC578" s="37" t="str">
        <x:f>IF(BA578="","لم يُرصد",IF(BH578&lt;&gt;TRUE,"غير نشط",IF(BD578="فشل","فشل حالي",IF(BB578&lt;=12,"حديث",IF(BB578&lt;=24,"متأخر","قديم")))))</x:f>
        <x:v>لم يُرصد</x:v>
      </x:c>
      <x:c r="BD578" s="37" t="str">
        <x:v>بانتظار أول رصد سعر</x:v>
      </x:c>
      <x:c r="BE578" s="37" t="n">
        <x:v>0</x:v>
      </x:c>
      <x:c r="BF578" s="37"/>
      <x:c r="BG578" s="37"/>
      <x:c r="BH578" s="54" t="b">
        <x:v>1</x:v>
      </x:c>
      <x:c r="BI578" s="37" t="str">
        <x:v>جاهز لأول رصد</x:v>
      </x:c>
      <x:c r="BJ578" s="37" t="str"/>
      <x:c r="BK578" s="37"/>
      <x:c r="BL578" s="60" t="n">
        <x:v>46233</x:v>
      </x:c>
      <x:c r="BM578" s="60" t="n">
        <x:v>46233</x:v>
      </x:c>
    </x:row>
    <x:row r="579">
      <x:c r="A579" s="37" t="str">
        <x:v>CASH-937FC2B55CBB52</x:v>
      </x:c>
      <x:c r="B579" s="37" t="str">
        <x:v>VAR-C6F1134BF4BA94|EG-012|STORE</x:v>
      </x:c>
      <x:c r="C579" s="37" t="str">
        <x:v>VAR-C6F1134BF4BA94</x:v>
      </x:c>
      <x:c r="D579" s="37" t="str">
        <x:v>MOD-8BDC209D367D5B</x:v>
      </x:c>
      <x:c r="E579" s="37" t="str">
        <x:v>Sony DualSense Wireless Controller Volcanic Red | Standard | PlayStation 5</x:v>
      </x:c>
      <x:c r="F579" s="37" t="str">
        <x:v>الألعاب الإلكترونية</x:v>
      </x:c>
      <x:c r="G579" s="37" t="str">
        <x:v>أذرع تحكم وملحقات كونسول</x:v>
      </x:c>
      <x:c r="H579" s="37" t="str">
        <x:v>Sony</x:v>
      </x:c>
      <x:c r="I579" s="37" t="str">
        <x:v>DualSense Wireless Controller</x:v>
      </x:c>
      <x:c r="J579" s="37" t="str">
        <x:v>Volcanic Red</x:v>
      </x:c>
      <x:c r="K579" s="37"/>
      <x:c r="L579" s="37"/>
      <x:c r="M579" s="37" t="str">
        <x:v>Volcanic Red</x:v>
      </x:c>
      <x:c r="N579" s="37"/>
      <x:c r="O579" s="37"/>
      <x:c r="P579" s="37" t="str">
        <x:v>EG-012</x:v>
      </x:c>
      <x:c r="Q579" s="37" t="str">
        <x:v>Games 2 Egypt</x:v>
      </x:c>
      <x:c r="R579" s="37" t="str">
        <x:v>سلسلة متخصصة</x:v>
      </x:c>
      <x:c r="S579" s="37" t="str">
        <x:v>A</x:v>
      </x:c>
      <x:c r="T579" s="37"/>
      <x:c r="U579" s="37"/>
      <x:c r="V579" s="37"/>
      <x:c r="W579" s="37" t="str">
        <x:v>https://www.games2egypt.com/Product/35795/dualsense-ps5-controller-volcanic-red</x:v>
      </x:c>
      <x:c r="X579" s="37" t="str">
        <x:v>رابط منتج مباشر</x:v>
      </x:c>
      <x:c r="Y579" s="37" t="str">
        <x:v>EGP</x:v>
      </x:c>
      <x:c r="Z579" s="56"/>
      <x:c r="AA579" s="56"/>
      <x:c r="AB579" s="56" t="str">
        <x:f>IF(OR(Z579="",AA579=""),"",MAX(0,AA579-Z579))</x:f>
      </x:c>
      <x:c r="AC579" s="58" t="str">
        <x:f>IF(OR(Z579="",AA579="",AA579=0),"",MAX(0,(AA579-Z579)/AA579))</x:f>
      </x:c>
      <x:c r="AD579" s="56"/>
      <x:c r="AE579" s="56" t="str">
        <x:f>IF(Z579="","",Z579+IF(AD579="",0,AD579))</x:f>
      </x:c>
      <x:c r="AF579" s="37" t="str">
        <x:f>IF(AD579="","",AD579=0)</x:f>
      </x:c>
      <x:c r="AG579" s="37"/>
      <x:c r="AH579" s="37"/>
      <x:c r="AI579" s="37"/>
      <x:c r="AJ579" s="37" t="str">
        <x:v>القاهرة</x:v>
      </x:c>
      <x:c r="AK579" s="37"/>
      <x:c r="AL579" s="37"/>
      <x:c r="AM579" s="37"/>
      <x:c r="AN579" s="37"/>
      <x:c r="AO579" s="37"/>
      <x:c r="AP579" s="37"/>
      <x:c r="AQ579" s="54" t="b">
        <x:v>1</x:v>
      </x:c>
      <x:c r="AR579" s="37"/>
      <x:c r="AS579" s="37" t="str">
        <x:v>صفحة منتج</x:v>
      </x:c>
      <x:c r="AT579" s="37" t="str">
        <x:v>عالية</x:v>
      </x:c>
      <x:c r="AU579" s="37" t="str">
        <x:v>retailer_product_page</x:v>
      </x:c>
      <x:c r="AV579" s="37" t="str">
        <x:v>HTML/JSON-LD</x:v>
      </x:c>
      <x:c r="AW579" s="37" t="str">
        <x:v>https://www.games2egypt.com/Product/35795/dualsense-ps5-controller-volcanic-red</x:v>
      </x:c>
      <x:c r="AX579" s="37" t="n">
        <x:v>1</x:v>
      </x:c>
      <x:c r="AY579" s="60" t="n">
        <x:v>46233</x:v>
      </x:c>
      <x:c r="AZ579" s="60"/>
      <x:c r="BA579" s="60"/>
      <x:c r="BB579" s="62" t="str">
        <x:f>IF(BA579="","",(NOW()-BA579)*24)</x:f>
      </x:c>
      <x:c r="BC579" s="37" t="str">
        <x:f>IF(BA579="","لم يُرصد",IF(BH579&lt;&gt;TRUE,"غير نشط",IF(BD579="فشل","فشل حالي",IF(BB579&lt;=12,"حديث",IF(BB579&lt;=24,"متأخر","قديم")))))</x:f>
        <x:v>لم يُرصد</x:v>
      </x:c>
      <x:c r="BD579" s="37" t="str">
        <x:v>بانتظار أول رصد سعر</x:v>
      </x:c>
      <x:c r="BE579" s="37" t="n">
        <x:v>0</x:v>
      </x:c>
      <x:c r="BF579" s="37"/>
      <x:c r="BG579" s="37"/>
      <x:c r="BH579" s="54" t="b">
        <x:v>1</x:v>
      </x:c>
      <x:c r="BI579" s="37" t="str">
        <x:v>جاهز لأول رصد</x:v>
      </x:c>
      <x:c r="BJ579" s="37" t="str"/>
      <x:c r="BK579" s="37"/>
      <x:c r="BL579" s="60" t="n">
        <x:v>46233</x:v>
      </x:c>
      <x:c r="BM579" s="60" t="n">
        <x:v>46233</x:v>
      </x:c>
    </x:row>
    <x:row r="580">
      <x:c r="A580" s="37" t="str">
        <x:v>CASH-38EC71710FED39</x:v>
      </x:c>
      <x:c r="B580" s="37" t="str">
        <x:v>VAR-3B2BAB633BEC00|EG-012|STORE</x:v>
      </x:c>
      <x:c r="C580" s="37" t="str">
        <x:v>VAR-3B2BAB633BEC00</x:v>
      </x:c>
      <x:c r="D580" s="37" t="str">
        <x:v>MOD-40D56DB52EF8C1</x:v>
      </x:c>
      <x:c r="E580" s="37" t="str">
        <x:v>EA Sports EA Sports FC 25 Digital/physical not stated in title | Standard Edition | Xbox</x:v>
      </x:c>
      <x:c r="F580" s="37" t="str">
        <x:v>الألعاب الإلكترونية</x:v>
      </x:c>
      <x:c r="G580" s="37" t="str">
        <x:v>ألعاب فيديو</x:v>
      </x:c>
      <x:c r="H580" s="37" t="str">
        <x:v>EA Sports</x:v>
      </x:c>
      <x:c r="I580" s="37" t="str">
        <x:v>EA Sports FC 25</x:v>
      </x:c>
      <x:c r="J580" s="37" t="str">
        <x:v>Digital/physical not stated in title</x:v>
      </x:c>
      <x:c r="K580" s="37"/>
      <x:c r="L580" s="37"/>
      <x:c r="M580" s="37"/>
      <x:c r="N580" s="37"/>
      <x:c r="O580" s="37"/>
      <x:c r="P580" s="37" t="str">
        <x:v>EG-012</x:v>
      </x:c>
      <x:c r="Q580" s="37" t="str">
        <x:v>Games 2 Egypt</x:v>
      </x:c>
      <x:c r="R580" s="37" t="str">
        <x:v>سلسلة متخصصة</x:v>
      </x:c>
      <x:c r="S580" s="37" t="str">
        <x:v>A</x:v>
      </x:c>
      <x:c r="T580" s="37"/>
      <x:c r="U580" s="37"/>
      <x:c r="V580" s="37"/>
      <x:c r="W580" s="37" t="str">
        <x:v>https://www.games2egypt.com/Product/38894/ea-sports-fc-25-standard-edition-xbox</x:v>
      </x:c>
      <x:c r="X580" s="37" t="str">
        <x:v>رابط منتج مباشر</x:v>
      </x:c>
      <x:c r="Y580" s="37" t="str">
        <x:v>EGP</x:v>
      </x:c>
      <x:c r="Z580" s="56"/>
      <x:c r="AA580" s="56"/>
      <x:c r="AB580" s="56" t="str">
        <x:f>IF(OR(Z580="",AA580=""),"",MAX(0,AA580-Z580))</x:f>
      </x:c>
      <x:c r="AC580" s="58" t="str">
        <x:f>IF(OR(Z580="",AA580="",AA580=0),"",MAX(0,(AA580-Z580)/AA580))</x:f>
      </x:c>
      <x:c r="AD580" s="56"/>
      <x:c r="AE580" s="56" t="str">
        <x:f>IF(Z580="","",Z580+IF(AD580="",0,AD580))</x:f>
      </x:c>
      <x:c r="AF580" s="37" t="str">
        <x:f>IF(AD580="","",AD580=0)</x:f>
      </x:c>
      <x:c r="AG580" s="37"/>
      <x:c r="AH580" s="37"/>
      <x:c r="AI580" s="37"/>
      <x:c r="AJ580" s="37" t="str">
        <x:v>القاهرة</x:v>
      </x:c>
      <x:c r="AK580" s="37"/>
      <x:c r="AL580" s="37"/>
      <x:c r="AM580" s="37"/>
      <x:c r="AN580" s="37"/>
      <x:c r="AO580" s="37"/>
      <x:c r="AP580" s="37"/>
      <x:c r="AQ580" s="54" t="b">
        <x:v>1</x:v>
      </x:c>
      <x:c r="AR580" s="37"/>
      <x:c r="AS580" s="37" t="str">
        <x:v>صفحة منتج</x:v>
      </x:c>
      <x:c r="AT580" s="37" t="str">
        <x:v>عالية</x:v>
      </x:c>
      <x:c r="AU580" s="37" t="str">
        <x:v>retailer_product_page</x:v>
      </x:c>
      <x:c r="AV580" s="37" t="str">
        <x:v>HTML/JSON-LD</x:v>
      </x:c>
      <x:c r="AW580" s="37" t="str">
        <x:v>https://www.games2egypt.com/Product/38894/ea-sports-fc-25-standard-edition-xbox</x:v>
      </x:c>
      <x:c r="AX580" s="37" t="n">
        <x:v>1</x:v>
      </x:c>
      <x:c r="AY580" s="60" t="n">
        <x:v>46233</x:v>
      </x:c>
      <x:c r="AZ580" s="60"/>
      <x:c r="BA580" s="60"/>
      <x:c r="BB580" s="62" t="str">
        <x:f>IF(BA580="","",(NOW()-BA580)*24)</x:f>
      </x:c>
      <x:c r="BC580" s="37" t="str">
        <x:f>IF(BA580="","لم يُرصد",IF(BH580&lt;&gt;TRUE,"غير نشط",IF(BD580="فشل","فشل حالي",IF(BB580&lt;=12,"حديث",IF(BB580&lt;=24,"متأخر","قديم")))))</x:f>
        <x:v>لم يُرصد</x:v>
      </x:c>
      <x:c r="BD580" s="37" t="str">
        <x:v>بانتظار أول رصد سعر</x:v>
      </x:c>
      <x:c r="BE580" s="37" t="n">
        <x:v>0</x:v>
      </x:c>
      <x:c r="BF580" s="37"/>
      <x:c r="BG580" s="37"/>
      <x:c r="BH580" s="54" t="b">
        <x:v>1</x:v>
      </x:c>
      <x:c r="BI580" s="37" t="str">
        <x:v>جاهز لأول رصد</x:v>
      </x:c>
      <x:c r="BJ580" s="37" t="str"/>
      <x:c r="BK580" s="37"/>
      <x:c r="BL580" s="60" t="n">
        <x:v>46233</x:v>
      </x:c>
      <x:c r="BM580" s="60" t="n">
        <x:v>46233</x:v>
      </x:c>
    </x:row>
    <x:row r="581">
      <x:c r="A581" s="37" t="str">
        <x:v>CASH-C0912DAD19D38E</x:v>
      </x:c>
      <x:c r="B581" s="37" t="str">
        <x:v>VAR-4D2CD7F7BF5623|EG-012|STORE</x:v>
      </x:c>
      <x:c r="C581" s="37" t="str">
        <x:v>VAR-4D2CD7F7BF5623</x:v>
      </x:c>
      <x:c r="D581" s="37" t="str">
        <x:v>MOD-7204DC0F09B946</x:v>
      </x:c>
      <x:c r="E581" s="37" t="str">
        <x:v>Microsoft Forza Horizon 6 Digital | Standard Edition | Xbox Series X|S / PC</x:v>
      </x:c>
      <x:c r="F581" s="37" t="str">
        <x:v>الألعاب الإلكترونية</x:v>
      </x:c>
      <x:c r="G581" s="37" t="str">
        <x:v>ألعاب فيديو</x:v>
      </x:c>
      <x:c r="H581" s="37" t="str">
        <x:v>Microsoft</x:v>
      </x:c>
      <x:c r="I581" s="37" t="str">
        <x:v>Forza Horizon 6</x:v>
      </x:c>
      <x:c r="J581" s="37" t="str">
        <x:v>Digital</x:v>
      </x:c>
      <x:c r="K581" s="37"/>
      <x:c r="L581" s="37"/>
      <x:c r="M581" s="37"/>
      <x:c r="N581" s="37"/>
      <x:c r="O581" s="37"/>
      <x:c r="P581" s="37" t="str">
        <x:v>EG-012</x:v>
      </x:c>
      <x:c r="Q581" s="37" t="str">
        <x:v>Games 2 Egypt</x:v>
      </x:c>
      <x:c r="R581" s="37" t="str">
        <x:v>سلسلة متخصصة</x:v>
      </x:c>
      <x:c r="S581" s="37" t="str">
        <x:v>A</x:v>
      </x:c>
      <x:c r="T581" s="37"/>
      <x:c r="U581" s="37"/>
      <x:c r="V581" s="37"/>
      <x:c r="W581" s="37" t="str">
        <x:v>https://www.games2egypt.com/Product/46267/forza-horizon-6-standard-edition-xbox-series-xs-pc</x:v>
      </x:c>
      <x:c r="X581" s="37" t="str">
        <x:v>رابط منتج مباشر</x:v>
      </x:c>
      <x:c r="Y581" s="37" t="str">
        <x:v>EGP</x:v>
      </x:c>
      <x:c r="Z581" s="56"/>
      <x:c r="AA581" s="56"/>
      <x:c r="AB581" s="56" t="str">
        <x:f>IF(OR(Z581="",AA581=""),"",MAX(0,AA581-Z581))</x:f>
      </x:c>
      <x:c r="AC581" s="58" t="str">
        <x:f>IF(OR(Z581="",AA581="",AA581=0),"",MAX(0,(AA581-Z581)/AA581))</x:f>
      </x:c>
      <x:c r="AD581" s="56"/>
      <x:c r="AE581" s="56" t="str">
        <x:f>IF(Z581="","",Z581+IF(AD581="",0,AD581))</x:f>
      </x:c>
      <x:c r="AF581" s="37" t="str">
        <x:f>IF(AD581="","",AD581=0)</x:f>
      </x:c>
      <x:c r="AG581" s="37"/>
      <x:c r="AH581" s="37"/>
      <x:c r="AI581" s="37"/>
      <x:c r="AJ581" s="37" t="str">
        <x:v>القاهرة</x:v>
      </x:c>
      <x:c r="AK581" s="37"/>
      <x:c r="AL581" s="37"/>
      <x:c r="AM581" s="37"/>
      <x:c r="AN581" s="37"/>
      <x:c r="AO581" s="37"/>
      <x:c r="AP581" s="37"/>
      <x:c r="AQ581" s="54" t="b">
        <x:v>1</x:v>
      </x:c>
      <x:c r="AR581" s="37"/>
      <x:c r="AS581" s="37" t="str">
        <x:v>صفحة منتج</x:v>
      </x:c>
      <x:c r="AT581" s="37" t="str">
        <x:v>عالية</x:v>
      </x:c>
      <x:c r="AU581" s="37" t="str">
        <x:v>retailer_product_page</x:v>
      </x:c>
      <x:c r="AV581" s="37" t="str">
        <x:v>HTML/JSON-LD</x:v>
      </x:c>
      <x:c r="AW581" s="37" t="str">
        <x:v>https://www.games2egypt.com/Product/46267/forza-horizon-6-standard-edition-xbox-series-xs-pc</x:v>
      </x:c>
      <x:c r="AX581" s="37" t="n">
        <x:v>1</x:v>
      </x:c>
      <x:c r="AY581" s="60" t="n">
        <x:v>46233</x:v>
      </x:c>
      <x:c r="AZ581" s="60"/>
      <x:c r="BA581" s="60"/>
      <x:c r="BB581" s="62" t="str">
        <x:f>IF(BA581="","",(NOW()-BA581)*24)</x:f>
      </x:c>
      <x:c r="BC581" s="37" t="str">
        <x:f>IF(BA581="","لم يُرصد",IF(BH581&lt;&gt;TRUE,"غير نشط",IF(BD581="فشل","فشل حالي",IF(BB581&lt;=12,"حديث",IF(BB581&lt;=24,"متأخر","قديم")))))</x:f>
        <x:v>لم يُرصد</x:v>
      </x:c>
      <x:c r="BD581" s="37" t="str">
        <x:v>بانتظار أول رصد سعر</x:v>
      </x:c>
      <x:c r="BE581" s="37" t="n">
        <x:v>0</x:v>
      </x:c>
      <x:c r="BF581" s="37"/>
      <x:c r="BG581" s="37"/>
      <x:c r="BH581" s="54" t="b">
        <x:v>1</x:v>
      </x:c>
      <x:c r="BI581" s="37" t="str">
        <x:v>جاهز لأول رصد</x:v>
      </x:c>
      <x:c r="BJ581" s="37" t="str"/>
      <x:c r="BK581" s="37"/>
      <x:c r="BL581" s="60" t="n">
        <x:v>46233</x:v>
      </x:c>
      <x:c r="BM581" s="60" t="n">
        <x:v>46233</x:v>
      </x:c>
    </x:row>
    <x:row r="582">
      <x:c r="A582" s="37" t="str">
        <x:v>CASH-95047521E52C54</x:v>
      </x:c>
      <x:c r="B582" s="37" t="str">
        <x:v>VAR-EADE00FC10AD5C|EG-012|STORE</x:v>
      </x:c>
      <x:c r="C582" s="37" t="str">
        <x:v>VAR-EADE00FC10AD5C</x:v>
      </x:c>
      <x:c r="D582" s="37" t="str">
        <x:v>MOD-7204DC0F09B946</x:v>
      </x:c>
      <x:c r="E582" s="37" t="str">
        <x:v>Microsoft Forza Horizon 6 Digital | Deluxe Edition | Xbox Series X|S / PC</x:v>
      </x:c>
      <x:c r="F582" s="37" t="str">
        <x:v>الألعاب الإلكترونية</x:v>
      </x:c>
      <x:c r="G582" s="37" t="str">
        <x:v>ألعاب فيديو</x:v>
      </x:c>
      <x:c r="H582" s="37" t="str">
        <x:v>Microsoft</x:v>
      </x:c>
      <x:c r="I582" s="37" t="str">
        <x:v>Forza Horizon 6</x:v>
      </x:c>
      <x:c r="J582" s="37" t="str">
        <x:v>Digital</x:v>
      </x:c>
      <x:c r="K582" s="37"/>
      <x:c r="L582" s="37"/>
      <x:c r="M582" s="37"/>
      <x:c r="N582" s="37"/>
      <x:c r="O582" s="37"/>
      <x:c r="P582" s="37" t="str">
        <x:v>EG-012</x:v>
      </x:c>
      <x:c r="Q582" s="37" t="str">
        <x:v>Games 2 Egypt</x:v>
      </x:c>
      <x:c r="R582" s="37" t="str">
        <x:v>سلسلة متخصصة</x:v>
      </x:c>
      <x:c r="S582" s="37" t="str">
        <x:v>A</x:v>
      </x:c>
      <x:c r="T582" s="37"/>
      <x:c r="U582" s="37"/>
      <x:c r="V582" s="37"/>
      <x:c r="W582" s="37" t="str">
        <x:v>https://www.games2egypt.com/Product/46270/forza-horizon-6-deluxe-edition-xbox-series-xs-pc</x:v>
      </x:c>
      <x:c r="X582" s="37" t="str">
        <x:v>رابط منتج مباشر</x:v>
      </x:c>
      <x:c r="Y582" s="37" t="str">
        <x:v>EGP</x:v>
      </x:c>
      <x:c r="Z582" s="56"/>
      <x:c r="AA582" s="56"/>
      <x:c r="AB582" s="56" t="str">
        <x:f>IF(OR(Z582="",AA582=""),"",MAX(0,AA582-Z582))</x:f>
      </x:c>
      <x:c r="AC582" s="58" t="str">
        <x:f>IF(OR(Z582="",AA582="",AA582=0),"",MAX(0,(AA582-Z582)/AA582))</x:f>
      </x:c>
      <x:c r="AD582" s="56"/>
      <x:c r="AE582" s="56" t="str">
        <x:f>IF(Z582="","",Z582+IF(AD582="",0,AD582))</x:f>
      </x:c>
      <x:c r="AF582" s="37" t="str">
        <x:f>IF(AD582="","",AD582=0)</x:f>
      </x:c>
      <x:c r="AG582" s="37"/>
      <x:c r="AH582" s="37"/>
      <x:c r="AI582" s="37"/>
      <x:c r="AJ582" s="37" t="str">
        <x:v>القاهرة</x:v>
      </x:c>
      <x:c r="AK582" s="37"/>
      <x:c r="AL582" s="37"/>
      <x:c r="AM582" s="37"/>
      <x:c r="AN582" s="37"/>
      <x:c r="AO582" s="37"/>
      <x:c r="AP582" s="37"/>
      <x:c r="AQ582" s="54" t="b">
        <x:v>1</x:v>
      </x:c>
      <x:c r="AR582" s="37"/>
      <x:c r="AS582" s="37" t="str">
        <x:v>صفحة منتج</x:v>
      </x:c>
      <x:c r="AT582" s="37" t="str">
        <x:v>عالية</x:v>
      </x:c>
      <x:c r="AU582" s="37" t="str">
        <x:v>retailer_product_page</x:v>
      </x:c>
      <x:c r="AV582" s="37" t="str">
        <x:v>HTML/JSON-LD</x:v>
      </x:c>
      <x:c r="AW582" s="37" t="str">
        <x:v>https://www.games2egypt.com/Product/46270/forza-horizon-6-deluxe-edition-xbox-series-xs-pc</x:v>
      </x:c>
      <x:c r="AX582" s="37" t="n">
        <x:v>1</x:v>
      </x:c>
      <x:c r="AY582" s="60" t="n">
        <x:v>46233</x:v>
      </x:c>
      <x:c r="AZ582" s="60"/>
      <x:c r="BA582" s="60"/>
      <x:c r="BB582" s="62" t="str">
        <x:f>IF(BA582="","",(NOW()-BA582)*24)</x:f>
      </x:c>
      <x:c r="BC582" s="37" t="str">
        <x:f>IF(BA582="","لم يُرصد",IF(BH582&lt;&gt;TRUE,"غير نشط",IF(BD582="فشل","فشل حالي",IF(BB582&lt;=12,"حديث",IF(BB582&lt;=24,"متأخر","قديم")))))</x:f>
        <x:v>لم يُرصد</x:v>
      </x:c>
      <x:c r="BD582" s="37" t="str">
        <x:v>بانتظار أول رصد سعر</x:v>
      </x:c>
      <x:c r="BE582" s="37" t="n">
        <x:v>0</x:v>
      </x:c>
      <x:c r="BF582" s="37"/>
      <x:c r="BG582" s="37"/>
      <x:c r="BH582" s="54" t="b">
        <x:v>1</x:v>
      </x:c>
      <x:c r="BI582" s="37" t="str">
        <x:v>جاهز لأول رصد</x:v>
      </x:c>
      <x:c r="BJ582" s="37" t="str"/>
      <x:c r="BK582" s="37"/>
      <x:c r="BL582" s="60" t="n">
        <x:v>46233</x:v>
      </x:c>
      <x:c r="BM582" s="60" t="n">
        <x:v>46233</x:v>
      </x:c>
    </x:row>
    <x:row r="583">
      <x:c r="A583" s="37" t="str">
        <x:v>CASH-78E56DC61BD0B5</x:v>
      </x:c>
      <x:c r="B583" s="37" t="str">
        <x:v>VAR-70E159BD284EC9|EG-012|STORE</x:v>
      </x:c>
      <x:c r="C583" s="37" t="str">
        <x:v>VAR-70E159BD284EC9</x:v>
      </x:c>
      <x:c r="D583" s="37" t="str">
        <x:v>MOD-7204DC0F09B946</x:v>
      </x:c>
      <x:c r="E583" s="37" t="str">
        <x:v>Microsoft Forza Horizon 6 Digital | Premium Edition | Xbox Series X|S / PC</x:v>
      </x:c>
      <x:c r="F583" s="37" t="str">
        <x:v>الألعاب الإلكترونية</x:v>
      </x:c>
      <x:c r="G583" s="37" t="str">
        <x:v>ألعاب فيديو</x:v>
      </x:c>
      <x:c r="H583" s="37" t="str">
        <x:v>Microsoft</x:v>
      </x:c>
      <x:c r="I583" s="37" t="str">
        <x:v>Forza Horizon 6</x:v>
      </x:c>
      <x:c r="J583" s="37" t="str">
        <x:v>Digital</x:v>
      </x:c>
      <x:c r="K583" s="37"/>
      <x:c r="L583" s="37"/>
      <x:c r="M583" s="37"/>
      <x:c r="N583" s="37"/>
      <x:c r="O583" s="37"/>
      <x:c r="P583" s="37" t="str">
        <x:v>EG-012</x:v>
      </x:c>
      <x:c r="Q583" s="37" t="str">
        <x:v>Games 2 Egypt</x:v>
      </x:c>
      <x:c r="R583" s="37" t="str">
        <x:v>سلسلة متخصصة</x:v>
      </x:c>
      <x:c r="S583" s="37" t="str">
        <x:v>A</x:v>
      </x:c>
      <x:c r="T583" s="37"/>
      <x:c r="U583" s="37"/>
      <x:c r="V583" s="37"/>
      <x:c r="W583" s="37" t="str">
        <x:v>https://www.games2egypt.com/Product/46271/forza-horizon-6-premium-edition-xbox-series-xs-pc</x:v>
      </x:c>
      <x:c r="X583" s="37" t="str">
        <x:v>رابط منتج مباشر</x:v>
      </x:c>
      <x:c r="Y583" s="37" t="str">
        <x:v>EGP</x:v>
      </x:c>
      <x:c r="Z583" s="56"/>
      <x:c r="AA583" s="56"/>
      <x:c r="AB583" s="56" t="str">
        <x:f>IF(OR(Z583="",AA583=""),"",MAX(0,AA583-Z583))</x:f>
      </x:c>
      <x:c r="AC583" s="58" t="str">
        <x:f>IF(OR(Z583="",AA583="",AA583=0),"",MAX(0,(AA583-Z583)/AA583))</x:f>
      </x:c>
      <x:c r="AD583" s="56"/>
      <x:c r="AE583" s="56" t="str">
        <x:f>IF(Z583="","",Z583+IF(AD583="",0,AD583))</x:f>
      </x:c>
      <x:c r="AF583" s="37" t="str">
        <x:f>IF(AD583="","",AD583=0)</x:f>
      </x:c>
      <x:c r="AG583" s="37"/>
      <x:c r="AH583" s="37"/>
      <x:c r="AI583" s="37"/>
      <x:c r="AJ583" s="37" t="str">
        <x:v>القاهرة</x:v>
      </x:c>
      <x:c r="AK583" s="37"/>
      <x:c r="AL583" s="37"/>
      <x:c r="AM583" s="37"/>
      <x:c r="AN583" s="37"/>
      <x:c r="AO583" s="37"/>
      <x:c r="AP583" s="37"/>
      <x:c r="AQ583" s="54" t="b">
        <x:v>1</x:v>
      </x:c>
      <x:c r="AR583" s="37"/>
      <x:c r="AS583" s="37" t="str">
        <x:v>صفحة منتج</x:v>
      </x:c>
      <x:c r="AT583" s="37" t="str">
        <x:v>عالية</x:v>
      </x:c>
      <x:c r="AU583" s="37" t="str">
        <x:v>retailer_product_page</x:v>
      </x:c>
      <x:c r="AV583" s="37" t="str">
        <x:v>HTML/JSON-LD</x:v>
      </x:c>
      <x:c r="AW583" s="37" t="str">
        <x:v>https://www.games2egypt.com/Product/46271/forza-horizon-6-premium-edition-xbox-series-xs-pc</x:v>
      </x:c>
      <x:c r="AX583" s="37" t="n">
        <x:v>1</x:v>
      </x:c>
      <x:c r="AY583" s="60" t="n">
        <x:v>46233</x:v>
      </x:c>
      <x:c r="AZ583" s="60"/>
      <x:c r="BA583" s="60"/>
      <x:c r="BB583" s="62" t="str">
        <x:f>IF(BA583="","",(NOW()-BA583)*24)</x:f>
      </x:c>
      <x:c r="BC583" s="37" t="str">
        <x:f>IF(BA583="","لم يُرصد",IF(BH583&lt;&gt;TRUE,"غير نشط",IF(BD583="فشل","فشل حالي",IF(BB583&lt;=12,"حديث",IF(BB583&lt;=24,"متأخر","قديم")))))</x:f>
        <x:v>لم يُرصد</x:v>
      </x:c>
      <x:c r="BD583" s="37" t="str">
        <x:v>بانتظار أول رصد سعر</x:v>
      </x:c>
      <x:c r="BE583" s="37" t="n">
        <x:v>0</x:v>
      </x:c>
      <x:c r="BF583" s="37"/>
      <x:c r="BG583" s="37"/>
      <x:c r="BH583" s="54" t="b">
        <x:v>1</x:v>
      </x:c>
      <x:c r="BI583" s="37" t="str">
        <x:v>جاهز لأول رصد</x:v>
      </x:c>
      <x:c r="BJ583" s="37" t="str"/>
      <x:c r="BK583" s="37"/>
      <x:c r="BL583" s="60" t="n">
        <x:v>46233</x:v>
      </x:c>
      <x:c r="BM583" s="60" t="n">
        <x:v>46233</x:v>
      </x:c>
    </x:row>
    <x:row r="584">
      <x:c r="A584" s="37" t="str">
        <x:v>CASH-C19EB77C8FD507</x:v>
      </x:c>
      <x:c r="B584" s="37" t="str">
        <x:v>VAR-FF13952FF9CB51|EG-012|STORE</x:v>
      </x:c>
      <x:c r="C584" s="37" t="str">
        <x:v>VAR-FF13952FF9CB51</x:v>
      </x:c>
      <x:c r="D584" s="37" t="str">
        <x:v>MOD-3A798D3CCC14E3</x:v>
      </x:c>
      <x:c r="E584" s="37" t="str">
        <x:v>Sony The Last of Us Part I Digital code | Deluxe Edition | PlayStation 5</x:v>
      </x:c>
      <x:c r="F584" s="37" t="str">
        <x:v>الألعاب الإلكترونية</x:v>
      </x:c>
      <x:c r="G584" s="37" t="str">
        <x:v>ألعاب فيديو</x:v>
      </x:c>
      <x:c r="H584" s="37" t="str">
        <x:v>Sony</x:v>
      </x:c>
      <x:c r="I584" s="37" t="str">
        <x:v>The Last of Us Part I</x:v>
      </x:c>
      <x:c r="J584" s="37" t="str">
        <x:v>Digital code</x:v>
      </x:c>
      <x:c r="K584" s="37"/>
      <x:c r="L584" s="37"/>
      <x:c r="M584" s="37"/>
      <x:c r="N584" s="37"/>
      <x:c r="O584" s="37"/>
      <x:c r="P584" s="37" t="str">
        <x:v>EG-012</x:v>
      </x:c>
      <x:c r="Q584" s="37" t="str">
        <x:v>Games 2 Egypt</x:v>
      </x:c>
      <x:c r="R584" s="37" t="str">
        <x:v>سلسلة متخصصة</x:v>
      </x:c>
      <x:c r="S584" s="37" t="str">
        <x:v>A</x:v>
      </x:c>
      <x:c r="T584" s="37"/>
      <x:c r="U584" s="37"/>
      <x:c r="V584" s="37"/>
      <x:c r="W584" s="37" t="str">
        <x:v>https://www.games2egypt.com/Product/31997/the-last-of-us%E2%84%A2-part-i-deluxe-edition</x:v>
      </x:c>
      <x:c r="X584" s="37" t="str">
        <x:v>رابط منتج مباشر</x:v>
      </x:c>
      <x:c r="Y584" s="37" t="str">
        <x:v>EGP</x:v>
      </x:c>
      <x:c r="Z584" s="56"/>
      <x:c r="AA584" s="56"/>
      <x:c r="AB584" s="56" t="str">
        <x:f>IF(OR(Z584="",AA584=""),"",MAX(0,AA584-Z584))</x:f>
      </x:c>
      <x:c r="AC584" s="58" t="str">
        <x:f>IF(OR(Z584="",AA584="",AA584=0),"",MAX(0,(AA584-Z584)/AA584))</x:f>
      </x:c>
      <x:c r="AD584" s="56"/>
      <x:c r="AE584" s="56" t="str">
        <x:f>IF(Z584="","",Z584+IF(AD584="",0,AD584))</x:f>
      </x:c>
      <x:c r="AF584" s="37" t="str">
        <x:f>IF(AD584="","",AD584=0)</x:f>
      </x:c>
      <x:c r="AG584" s="37"/>
      <x:c r="AH584" s="37"/>
      <x:c r="AI584" s="37"/>
      <x:c r="AJ584" s="37" t="str">
        <x:v>القاهرة</x:v>
      </x:c>
      <x:c r="AK584" s="37"/>
      <x:c r="AL584" s="37"/>
      <x:c r="AM584" s="37"/>
      <x:c r="AN584" s="37"/>
      <x:c r="AO584" s="37"/>
      <x:c r="AP584" s="37"/>
      <x:c r="AQ584" s="54" t="b">
        <x:v>1</x:v>
      </x:c>
      <x:c r="AR584" s="37"/>
      <x:c r="AS584" s="37" t="str">
        <x:v>صفحة منتج</x:v>
      </x:c>
      <x:c r="AT584" s="37" t="str">
        <x:v>عالية</x:v>
      </x:c>
      <x:c r="AU584" s="37" t="str">
        <x:v>retailer_product_page</x:v>
      </x:c>
      <x:c r="AV584" s="37" t="str">
        <x:v>HTML/JSON-LD</x:v>
      </x:c>
      <x:c r="AW584" s="37" t="str">
        <x:v>https://www.games2egypt.com/Product/31997/the-last-of-us%E2%84%A2-part-i-deluxe-edition</x:v>
      </x:c>
      <x:c r="AX584" s="37" t="n">
        <x:v>1</x:v>
      </x:c>
      <x:c r="AY584" s="60" t="n">
        <x:v>46233</x:v>
      </x:c>
      <x:c r="AZ584" s="60"/>
      <x:c r="BA584" s="60"/>
      <x:c r="BB584" s="62" t="str">
        <x:f>IF(BA584="","",(NOW()-BA584)*24)</x:f>
      </x:c>
      <x:c r="BC584" s="37" t="str">
        <x:f>IF(BA584="","لم يُرصد",IF(BH584&lt;&gt;TRUE,"غير نشط",IF(BD584="فشل","فشل حالي",IF(BB584&lt;=12,"حديث",IF(BB584&lt;=24,"متأخر","قديم")))))</x:f>
        <x:v>لم يُرصد</x:v>
      </x:c>
      <x:c r="BD584" s="37" t="str">
        <x:v>بانتظار أول رصد سعر</x:v>
      </x:c>
      <x:c r="BE584" s="37" t="n">
        <x:v>0</x:v>
      </x:c>
      <x:c r="BF584" s="37"/>
      <x:c r="BG584" s="37"/>
      <x:c r="BH584" s="54" t="b">
        <x:v>1</x:v>
      </x:c>
      <x:c r="BI584" s="37" t="str">
        <x:v>جاهز لأول رصد</x:v>
      </x:c>
      <x:c r="BJ584" s="37" t="str"/>
      <x:c r="BK584" s="37"/>
      <x:c r="BL584" s="60" t="n">
        <x:v>46233</x:v>
      </x:c>
      <x:c r="BM584" s="60" t="n">
        <x:v>46233</x:v>
      </x:c>
    </x:row>
    <x:row r="585">
      <x:c r="A585" s="37" t="str">
        <x:v>CASH-E855D51D7BEA21</x:v>
      </x:c>
      <x:c r="B585" s="37" t="str">
        <x:v>VAR-162575F7F9F1E7|EG-012|STORE</x:v>
      </x:c>
      <x:c r="C585" s="37" t="str">
        <x:v>VAR-162575F7F9F1E7</x:v>
      </x:c>
      <x:c r="D585" s="37" t="str">
        <x:v>MOD-4DCFAF8B49460E</x:v>
      </x:c>
      <x:c r="E585" s="37" t="str">
        <x:v>Bandai Namco Tales of Arise: Beyond the Dawn Physical | Beyond the Dawn Edition | Nintendo Switch 2</x:v>
      </x:c>
      <x:c r="F585" s="37" t="str">
        <x:v>الألعاب الإلكترونية</x:v>
      </x:c>
      <x:c r="G585" s="37" t="str">
        <x:v>ألعاب فيديو على أقراص</x:v>
      </x:c>
      <x:c r="H585" s="37" t="str">
        <x:v>Bandai Namco</x:v>
      </x:c>
      <x:c r="I585" s="37" t="str">
        <x:v>Tales of Arise: Beyond the Dawn</x:v>
      </x:c>
      <x:c r="J585" s="37" t="str">
        <x:v>Physical</x:v>
      </x:c>
      <x:c r="K585" s="37"/>
      <x:c r="L585" s="37"/>
      <x:c r="M585" s="37"/>
      <x:c r="N585" s="37"/>
      <x:c r="O585" s="37"/>
      <x:c r="P585" s="37" t="str">
        <x:v>EG-012</x:v>
      </x:c>
      <x:c r="Q585" s="37" t="str">
        <x:v>Games 2 Egypt</x:v>
      </x:c>
      <x:c r="R585" s="37" t="str">
        <x:v>سلسلة متخصصة</x:v>
      </x:c>
      <x:c r="S585" s="37" t="str">
        <x:v>A</x:v>
      </x:c>
      <x:c r="T585" s="37"/>
      <x:c r="U585" s="37"/>
      <x:c r="V585" s="37"/>
      <x:c r="W585" s="37" t="str">
        <x:v>https://www.games2egypt.com/Product/46315/tales-of-arise-beyond-the-dawn-edition-nintendo-switch-2</x:v>
      </x:c>
      <x:c r="X585" s="37" t="str">
        <x:v>رابط منتج مباشر</x:v>
      </x:c>
      <x:c r="Y585" s="37" t="str">
        <x:v>EGP</x:v>
      </x:c>
      <x:c r="Z585" s="56"/>
      <x:c r="AA585" s="56"/>
      <x:c r="AB585" s="56" t="str">
        <x:f>IF(OR(Z585="",AA585=""),"",MAX(0,AA585-Z585))</x:f>
      </x:c>
      <x:c r="AC585" s="58" t="str">
        <x:f>IF(OR(Z585="",AA585="",AA585=0),"",MAX(0,(AA585-Z585)/AA585))</x:f>
      </x:c>
      <x:c r="AD585" s="56"/>
      <x:c r="AE585" s="56" t="str">
        <x:f>IF(Z585="","",Z585+IF(AD585="",0,AD585))</x:f>
      </x:c>
      <x:c r="AF585" s="37" t="str">
        <x:f>IF(AD585="","",AD585=0)</x:f>
      </x:c>
      <x:c r="AG585" s="37"/>
      <x:c r="AH585" s="37"/>
      <x:c r="AI585" s="37"/>
      <x:c r="AJ585" s="37" t="str">
        <x:v>القاهرة</x:v>
      </x:c>
      <x:c r="AK585" s="37"/>
      <x:c r="AL585" s="37"/>
      <x:c r="AM585" s="37"/>
      <x:c r="AN585" s="37"/>
      <x:c r="AO585" s="37"/>
      <x:c r="AP585" s="37"/>
      <x:c r="AQ585" s="54" t="b">
        <x:v>1</x:v>
      </x:c>
      <x:c r="AR585" s="37"/>
      <x:c r="AS585" s="37" t="str">
        <x:v>صفحة منتج</x:v>
      </x:c>
      <x:c r="AT585" s="37" t="str">
        <x:v>عالية</x:v>
      </x:c>
      <x:c r="AU585" s="37" t="str">
        <x:v>retailer_product_page</x:v>
      </x:c>
      <x:c r="AV585" s="37" t="str">
        <x:v>HTML/JSON-LD</x:v>
      </x:c>
      <x:c r="AW585" s="37" t="str">
        <x:v>https://www.games2egypt.com/Product/46315/tales-of-arise-beyond-the-dawn-edition-nintendo-switch-2</x:v>
      </x:c>
      <x:c r="AX585" s="37" t="n">
        <x:v>1</x:v>
      </x:c>
      <x:c r="AY585" s="60" t="n">
        <x:v>46233</x:v>
      </x:c>
      <x:c r="AZ585" s="60"/>
      <x:c r="BA585" s="60"/>
      <x:c r="BB585" s="62" t="str">
        <x:f>IF(BA585="","",(NOW()-BA585)*24)</x:f>
      </x:c>
      <x:c r="BC585" s="37" t="str">
        <x:f>IF(BA585="","لم يُرصد",IF(BH585&lt;&gt;TRUE,"غير نشط",IF(BD585="فشل","فشل حالي",IF(BB585&lt;=12,"حديث",IF(BB585&lt;=24,"متأخر","قديم")))))</x:f>
        <x:v>لم يُرصد</x:v>
      </x:c>
      <x:c r="BD585" s="37" t="str">
        <x:v>بانتظار أول رصد سعر</x:v>
      </x:c>
      <x:c r="BE585" s="37" t="n">
        <x:v>0</x:v>
      </x:c>
      <x:c r="BF585" s="37"/>
      <x:c r="BG585" s="37"/>
      <x:c r="BH585" s="54" t="b">
        <x:v>1</x:v>
      </x:c>
      <x:c r="BI585" s="37" t="str">
        <x:v>جاهز لأول رصد</x:v>
      </x:c>
      <x:c r="BJ585" s="37" t="str"/>
      <x:c r="BK585" s="37"/>
      <x:c r="BL585" s="60" t="n">
        <x:v>46233</x:v>
      </x:c>
      <x:c r="BM585" s="60" t="n">
        <x:v>46233</x:v>
      </x:c>
    </x:row>
    <x:row r="586">
      <x:c r="A586" s="37" t="str">
        <x:v>CASH-6E041524DBFAD7</x:v>
      </x:c>
      <x:c r="B586" s="37" t="str">
        <x:v>VAR-44A640A2110A37|EG-012|STORE</x:v>
      </x:c>
      <x:c r="C586" s="37" t="str">
        <x:v>VAR-44A640A2110A37</x:v>
      </x:c>
      <x:c r="D586" s="37" t="str">
        <x:v>MOD-88B494F5A9A929</x:v>
      </x:c>
      <x:c r="E586" s="37" t="str">
        <x:v>Bethesda The Elder Scrolls IV: Oblivion Remastered Physical disc | Deluxe Edition | PlayStation 5</x:v>
      </x:c>
      <x:c r="F586" s="37" t="str">
        <x:v>الألعاب الإلكترونية</x:v>
      </x:c>
      <x:c r="G586" s="37" t="str">
        <x:v>ألعاب فيديو على أقراص</x:v>
      </x:c>
      <x:c r="H586" s="37" t="str">
        <x:v>Bethesda</x:v>
      </x:c>
      <x:c r="I586" s="37" t="str">
        <x:v>The Elder Scrolls IV: Oblivion Remastered</x:v>
      </x:c>
      <x:c r="J586" s="37" t="str">
        <x:v>Physical disc</x:v>
      </x:c>
      <x:c r="K586" s="37"/>
      <x:c r="L586" s="37"/>
      <x:c r="M586" s="37"/>
      <x:c r="N586" s="37"/>
      <x:c r="O586" s="37"/>
      <x:c r="P586" s="37" t="str">
        <x:v>EG-012</x:v>
      </x:c>
      <x:c r="Q586" s="37" t="str">
        <x:v>Games 2 Egypt</x:v>
      </x:c>
      <x:c r="R586" s="37" t="str">
        <x:v>سلسلة متخصصة</x:v>
      </x:c>
      <x:c r="S586" s="37" t="str">
        <x:v>A</x:v>
      </x:c>
      <x:c r="T586" s="37"/>
      <x:c r="U586" s="37"/>
      <x:c r="V586" s="37"/>
      <x:c r="W586" s="37" t="str">
        <x:v>https://www.games2egypt.com/Product/43868/the-elder-scrolls-iv-oblivion-remastered-deluxe-edition-ps5</x:v>
      </x:c>
      <x:c r="X586" s="37" t="str">
        <x:v>رابط منتج مباشر</x:v>
      </x:c>
      <x:c r="Y586" s="37" t="str">
        <x:v>EGP</x:v>
      </x:c>
      <x:c r="Z586" s="56"/>
      <x:c r="AA586" s="56"/>
      <x:c r="AB586" s="56" t="str">
        <x:f>IF(OR(Z586="",AA586=""),"",MAX(0,AA586-Z586))</x:f>
      </x:c>
      <x:c r="AC586" s="58" t="str">
        <x:f>IF(OR(Z586="",AA586="",AA586=0),"",MAX(0,(AA586-Z586)/AA586))</x:f>
      </x:c>
      <x:c r="AD586" s="56"/>
      <x:c r="AE586" s="56" t="str">
        <x:f>IF(Z586="","",Z586+IF(AD586="",0,AD586))</x:f>
      </x:c>
      <x:c r="AF586" s="37" t="str">
        <x:f>IF(AD586="","",AD586=0)</x:f>
      </x:c>
      <x:c r="AG586" s="37"/>
      <x:c r="AH586" s="37"/>
      <x:c r="AI586" s="37"/>
      <x:c r="AJ586" s="37" t="str">
        <x:v>القاهرة</x:v>
      </x:c>
      <x:c r="AK586" s="37"/>
      <x:c r="AL586" s="37"/>
      <x:c r="AM586" s="37"/>
      <x:c r="AN586" s="37"/>
      <x:c r="AO586" s="37"/>
      <x:c r="AP586" s="37"/>
      <x:c r="AQ586" s="54" t="b">
        <x:v>1</x:v>
      </x:c>
      <x:c r="AR586" s="37"/>
      <x:c r="AS586" s="37" t="str">
        <x:v>صفحة منتج</x:v>
      </x:c>
      <x:c r="AT586" s="37" t="str">
        <x:v>عالية</x:v>
      </x:c>
      <x:c r="AU586" s="37" t="str">
        <x:v>retailer_product_page</x:v>
      </x:c>
      <x:c r="AV586" s="37" t="str">
        <x:v>HTML/JSON-LD</x:v>
      </x:c>
      <x:c r="AW586" s="37" t="str">
        <x:v>https://www.games2egypt.com/Product/43868/the-elder-scrolls-iv-oblivion-remastered-deluxe-edition-ps5</x:v>
      </x:c>
      <x:c r="AX586" s="37" t="n">
        <x:v>1</x:v>
      </x:c>
      <x:c r="AY586" s="60" t="n">
        <x:v>46233</x:v>
      </x:c>
      <x:c r="AZ586" s="60"/>
      <x:c r="BA586" s="60"/>
      <x:c r="BB586" s="62" t="str">
        <x:f>IF(BA586="","",(NOW()-BA586)*24)</x:f>
      </x:c>
      <x:c r="BC586" s="37" t="str">
        <x:f>IF(BA586="","لم يُرصد",IF(BH586&lt;&gt;TRUE,"غير نشط",IF(BD586="فشل","فشل حالي",IF(BB586&lt;=12,"حديث",IF(BB586&lt;=24,"متأخر","قديم")))))</x:f>
        <x:v>لم يُرصد</x:v>
      </x:c>
      <x:c r="BD586" s="37" t="str">
        <x:v>بانتظار أول رصد سعر</x:v>
      </x:c>
      <x:c r="BE586" s="37" t="n">
        <x:v>0</x:v>
      </x:c>
      <x:c r="BF586" s="37"/>
      <x:c r="BG586" s="37"/>
      <x:c r="BH586" s="54" t="b">
        <x:v>1</x:v>
      </x:c>
      <x:c r="BI586" s="37" t="str">
        <x:v>جاهز لأول رصد</x:v>
      </x:c>
      <x:c r="BJ586" s="37" t="str"/>
      <x:c r="BK586" s="37"/>
      <x:c r="BL586" s="60" t="n">
        <x:v>46233</x:v>
      </x:c>
      <x:c r="BM586" s="60" t="n">
        <x:v>46233</x:v>
      </x:c>
    </x:row>
    <x:row r="587">
      <x:c r="A587" s="37" t="str">
        <x:v>CASH-81BFA257C10F26</x:v>
      </x:c>
      <x:c r="B587" s="37" t="str">
        <x:v>VAR-51A74D47720AC2|EG-012|STORE</x:v>
      </x:c>
      <x:c r="C587" s="37" t="str">
        <x:v>VAR-51A74D47720AC2</x:v>
      </x:c>
      <x:c r="D587" s="37" t="str">
        <x:v>MOD-19B4A9BCE9CDA3</x:v>
      </x:c>
      <x:c r="E587" s="37" t="str">
        <x:v>Capcom Onimusha: Way of the Sword Physical disc | Standard | PlayStation 5</x:v>
      </x:c>
      <x:c r="F587" s="37" t="str">
        <x:v>الألعاب الإلكترونية</x:v>
      </x:c>
      <x:c r="G587" s="37" t="str">
        <x:v>ألعاب فيديو على أقراص</x:v>
      </x:c>
      <x:c r="H587" s="37" t="str">
        <x:v>Capcom</x:v>
      </x:c>
      <x:c r="I587" s="37" t="str">
        <x:v>Onimusha: Way of the Sword</x:v>
      </x:c>
      <x:c r="J587" s="37" t="str">
        <x:v>Physical disc</x:v>
      </x:c>
      <x:c r="K587" s="37"/>
      <x:c r="L587" s="37"/>
      <x:c r="M587" s="37"/>
      <x:c r="N587" s="37"/>
      <x:c r="O587" s="37"/>
      <x:c r="P587" s="37" t="str">
        <x:v>EG-012</x:v>
      </x:c>
      <x:c r="Q587" s="37" t="str">
        <x:v>Games 2 Egypt</x:v>
      </x:c>
      <x:c r="R587" s="37" t="str">
        <x:v>سلسلة متخصصة</x:v>
      </x:c>
      <x:c r="S587" s="37" t="str">
        <x:v>A</x:v>
      </x:c>
      <x:c r="T587" s="37"/>
      <x:c r="U587" s="37"/>
      <x:c r="V587" s="37"/>
      <x:c r="W587" s="37" t="str">
        <x:v>https://www.games2egypt.com/Product/43113/onimusha-way-of-the-sword-ps5</x:v>
      </x:c>
      <x:c r="X587" s="37" t="str">
        <x:v>رابط منتج مباشر</x:v>
      </x:c>
      <x:c r="Y587" s="37" t="str">
        <x:v>EGP</x:v>
      </x:c>
      <x:c r="Z587" s="56"/>
      <x:c r="AA587" s="56"/>
      <x:c r="AB587" s="56" t="str">
        <x:f>IF(OR(Z587="",AA587=""),"",MAX(0,AA587-Z587))</x:f>
      </x:c>
      <x:c r="AC587" s="58" t="str">
        <x:f>IF(OR(Z587="",AA587="",AA587=0),"",MAX(0,(AA587-Z587)/AA587))</x:f>
      </x:c>
      <x:c r="AD587" s="56"/>
      <x:c r="AE587" s="56" t="str">
        <x:f>IF(Z587="","",Z587+IF(AD587="",0,AD587))</x:f>
      </x:c>
      <x:c r="AF587" s="37" t="str">
        <x:f>IF(AD587="","",AD587=0)</x:f>
      </x:c>
      <x:c r="AG587" s="37"/>
      <x:c r="AH587" s="37"/>
      <x:c r="AI587" s="37"/>
      <x:c r="AJ587" s="37" t="str">
        <x:v>القاهرة</x:v>
      </x:c>
      <x:c r="AK587" s="37"/>
      <x:c r="AL587" s="37"/>
      <x:c r="AM587" s="37"/>
      <x:c r="AN587" s="37"/>
      <x:c r="AO587" s="37"/>
      <x:c r="AP587" s="37"/>
      <x:c r="AQ587" s="54" t="b">
        <x:v>1</x:v>
      </x:c>
      <x:c r="AR587" s="37"/>
      <x:c r="AS587" s="37" t="str">
        <x:v>صفحة منتج</x:v>
      </x:c>
      <x:c r="AT587" s="37" t="str">
        <x:v>عالية</x:v>
      </x:c>
      <x:c r="AU587" s="37" t="str">
        <x:v>retailer_product_page</x:v>
      </x:c>
      <x:c r="AV587" s="37" t="str">
        <x:v>HTML/JSON-LD</x:v>
      </x:c>
      <x:c r="AW587" s="37" t="str">
        <x:v>https://www.games2egypt.com/Product/43113/onimusha-way-of-the-sword-ps5</x:v>
      </x:c>
      <x:c r="AX587" s="37" t="n">
        <x:v>1</x:v>
      </x:c>
      <x:c r="AY587" s="60" t="n">
        <x:v>46233</x:v>
      </x:c>
      <x:c r="AZ587" s="60"/>
      <x:c r="BA587" s="60"/>
      <x:c r="BB587" s="62" t="str">
        <x:f>IF(BA587="","",(NOW()-BA587)*24)</x:f>
      </x:c>
      <x:c r="BC587" s="37" t="str">
        <x:f>IF(BA587="","لم يُرصد",IF(BH587&lt;&gt;TRUE,"غير نشط",IF(BD587="فشل","فشل حالي",IF(BB587&lt;=12,"حديث",IF(BB587&lt;=24,"متأخر","قديم")))))</x:f>
        <x:v>لم يُرصد</x:v>
      </x:c>
      <x:c r="BD587" s="37" t="str">
        <x:v>بانتظار أول رصد سعر</x:v>
      </x:c>
      <x:c r="BE587" s="37" t="n">
        <x:v>0</x:v>
      </x:c>
      <x:c r="BF587" s="37"/>
      <x:c r="BG587" s="37"/>
      <x:c r="BH587" s="54" t="b">
        <x:v>1</x:v>
      </x:c>
      <x:c r="BI587" s="37" t="str">
        <x:v>جاهز لأول رصد</x:v>
      </x:c>
      <x:c r="BJ587" s="37" t="str"/>
      <x:c r="BK587" s="37"/>
      <x:c r="BL587" s="60" t="n">
        <x:v>46233</x:v>
      </x:c>
      <x:c r="BM587" s="60" t="n">
        <x:v>46233</x:v>
      </x:c>
    </x:row>
    <x:row r="588">
      <x:c r="A588" s="37" t="str">
        <x:v>CASH-D80A89E755B07C</x:v>
      </x:c>
      <x:c r="B588" s="37" t="str">
        <x:v>VAR-97B6BAF8D01655|EG-012|STORE</x:v>
      </x:c>
      <x:c r="C588" s="37" t="str">
        <x:v>VAR-97B6BAF8D01655</x:v>
      </x:c>
      <x:c r="D588" s="37" t="str">
        <x:v>MOD-489BF08DA00277</x:v>
      </x:c>
      <x:c r="E588" s="37" t="str">
        <x:v>Capcom Resident Evil Requiem Physical disc | Deluxe Edition | PlayStation 5</x:v>
      </x:c>
      <x:c r="F588" s="37" t="str">
        <x:v>الألعاب الإلكترونية</x:v>
      </x:c>
      <x:c r="G588" s="37" t="str">
        <x:v>ألعاب فيديو على أقراص</x:v>
      </x:c>
      <x:c r="H588" s="37" t="str">
        <x:v>Capcom</x:v>
      </x:c>
      <x:c r="I588" s="37" t="str">
        <x:v>Resident Evil Requiem</x:v>
      </x:c>
      <x:c r="J588" s="37" t="str">
        <x:v>Physical disc</x:v>
      </x:c>
      <x:c r="K588" s="37"/>
      <x:c r="L588" s="37"/>
      <x:c r="M588" s="37"/>
      <x:c r="N588" s="37"/>
      <x:c r="O588" s="37"/>
      <x:c r="P588" s="37" t="str">
        <x:v>EG-012</x:v>
      </x:c>
      <x:c r="Q588" s="37" t="str">
        <x:v>Games 2 Egypt</x:v>
      </x:c>
      <x:c r="R588" s="37" t="str">
        <x:v>سلسلة متخصصة</x:v>
      </x:c>
      <x:c r="S588" s="37" t="str">
        <x:v>A</x:v>
      </x:c>
      <x:c r="T588" s="37"/>
      <x:c r="U588" s="37"/>
      <x:c r="V588" s="37"/>
      <x:c r="W588" s="37" t="str">
        <x:v>https://www.games2egypt.com/Product/45416/resident-evil-requiem-deluxe-edition-ps5</x:v>
      </x:c>
      <x:c r="X588" s="37" t="str">
        <x:v>رابط منتج مباشر</x:v>
      </x:c>
      <x:c r="Y588" s="37" t="str">
        <x:v>EGP</x:v>
      </x:c>
      <x:c r="Z588" s="56"/>
      <x:c r="AA588" s="56"/>
      <x:c r="AB588" s="56" t="str">
        <x:f>IF(OR(Z588="",AA588=""),"",MAX(0,AA588-Z588))</x:f>
      </x:c>
      <x:c r="AC588" s="58" t="str">
        <x:f>IF(OR(Z588="",AA588="",AA588=0),"",MAX(0,(AA588-Z588)/AA588))</x:f>
      </x:c>
      <x:c r="AD588" s="56"/>
      <x:c r="AE588" s="56" t="str">
        <x:f>IF(Z588="","",Z588+IF(AD588="",0,AD588))</x:f>
      </x:c>
      <x:c r="AF588" s="37" t="str">
        <x:f>IF(AD588="","",AD588=0)</x:f>
      </x:c>
      <x:c r="AG588" s="37"/>
      <x:c r="AH588" s="37"/>
      <x:c r="AI588" s="37"/>
      <x:c r="AJ588" s="37" t="str">
        <x:v>القاهرة</x:v>
      </x:c>
      <x:c r="AK588" s="37"/>
      <x:c r="AL588" s="37"/>
      <x:c r="AM588" s="37"/>
      <x:c r="AN588" s="37"/>
      <x:c r="AO588" s="37"/>
      <x:c r="AP588" s="37"/>
      <x:c r="AQ588" s="54" t="b">
        <x:v>1</x:v>
      </x:c>
      <x:c r="AR588" s="37"/>
      <x:c r="AS588" s="37" t="str">
        <x:v>صفحة منتج</x:v>
      </x:c>
      <x:c r="AT588" s="37" t="str">
        <x:v>عالية</x:v>
      </x:c>
      <x:c r="AU588" s="37" t="str">
        <x:v>retailer_product_page</x:v>
      </x:c>
      <x:c r="AV588" s="37" t="str">
        <x:v>HTML/JSON-LD</x:v>
      </x:c>
      <x:c r="AW588" s="37" t="str">
        <x:v>https://www.games2egypt.com/Product/45416/resident-evil-requiem-deluxe-edition-ps5</x:v>
      </x:c>
      <x:c r="AX588" s="37" t="n">
        <x:v>1</x:v>
      </x:c>
      <x:c r="AY588" s="60" t="n">
        <x:v>46233</x:v>
      </x:c>
      <x:c r="AZ588" s="60"/>
      <x:c r="BA588" s="60"/>
      <x:c r="BB588" s="62" t="str">
        <x:f>IF(BA588="","",(NOW()-BA588)*24)</x:f>
      </x:c>
      <x:c r="BC588" s="37" t="str">
        <x:f>IF(BA588="","لم يُرصد",IF(BH588&lt;&gt;TRUE,"غير نشط",IF(BD588="فشل","فشل حالي",IF(BB588&lt;=12,"حديث",IF(BB588&lt;=24,"متأخر","قديم")))))</x:f>
        <x:v>لم يُرصد</x:v>
      </x:c>
      <x:c r="BD588" s="37" t="str">
        <x:v>بانتظار أول رصد سعر</x:v>
      </x:c>
      <x:c r="BE588" s="37" t="n">
        <x:v>0</x:v>
      </x:c>
      <x:c r="BF588" s="37"/>
      <x:c r="BG588" s="37"/>
      <x:c r="BH588" s="54" t="b">
        <x:v>1</x:v>
      </x:c>
      <x:c r="BI588" s="37" t="str">
        <x:v>جاهز لأول رصد</x:v>
      </x:c>
      <x:c r="BJ588" s="37" t="str"/>
      <x:c r="BK588" s="37"/>
      <x:c r="BL588" s="60" t="n">
        <x:v>46233</x:v>
      </x:c>
      <x:c r="BM588" s="60" t="n">
        <x:v>46233</x:v>
      </x:c>
    </x:row>
    <x:row r="589">
      <x:c r="A589" s="37" t="str">
        <x:v>CASH-4D315628A3F072</x:v>
      </x:c>
      <x:c r="B589" s="37" t="str">
        <x:v>VAR-6E689002DDC1D1|EG-012|STORE</x:v>
      </x:c>
      <x:c r="C589" s="37" t="str">
        <x:v>VAR-6E689002DDC1D1</x:v>
      </x:c>
      <x:c r="D589" s="37" t="str">
        <x:v>MOD-1366501646FF2D</x:v>
      </x:c>
      <x:c r="E589" s="37" t="str">
        <x:v>EA It Takes Two Physical | Standard | Nintendo Switch</x:v>
      </x:c>
      <x:c r="F589" s="37" t="str">
        <x:v>الألعاب الإلكترونية</x:v>
      </x:c>
      <x:c r="G589" s="37" t="str">
        <x:v>ألعاب فيديو على أقراص</x:v>
      </x:c>
      <x:c r="H589" s="37" t="str">
        <x:v>EA</x:v>
      </x:c>
      <x:c r="I589" s="37" t="str">
        <x:v>It Takes Two</x:v>
      </x:c>
      <x:c r="J589" s="37" t="str">
        <x:v>Physical</x:v>
      </x:c>
      <x:c r="K589" s="37"/>
      <x:c r="L589" s="37"/>
      <x:c r="M589" s="37"/>
      <x:c r="N589" s="37"/>
      <x:c r="O589" s="37"/>
      <x:c r="P589" s="37" t="str">
        <x:v>EG-012</x:v>
      </x:c>
      <x:c r="Q589" s="37" t="str">
        <x:v>Games 2 Egypt</x:v>
      </x:c>
      <x:c r="R589" s="37" t="str">
        <x:v>سلسلة متخصصة</x:v>
      </x:c>
      <x:c r="S589" s="37" t="str">
        <x:v>A</x:v>
      </x:c>
      <x:c r="T589" s="37"/>
      <x:c r="U589" s="37"/>
      <x:c r="V589" s="37"/>
      <x:c r="W589" s="37" t="str">
        <x:v>https://www.games2egypt.com/Product/26760/it-takes-two-nintendo-switch</x:v>
      </x:c>
      <x:c r="X589" s="37" t="str">
        <x:v>رابط منتج مباشر</x:v>
      </x:c>
      <x:c r="Y589" s="37" t="str">
        <x:v>EGP</x:v>
      </x:c>
      <x:c r="Z589" s="56"/>
      <x:c r="AA589" s="56"/>
      <x:c r="AB589" s="56" t="str">
        <x:f>IF(OR(Z589="",AA589=""),"",MAX(0,AA589-Z589))</x:f>
      </x:c>
      <x:c r="AC589" s="58" t="str">
        <x:f>IF(OR(Z589="",AA589="",AA589=0),"",MAX(0,(AA589-Z589)/AA589))</x:f>
      </x:c>
      <x:c r="AD589" s="56"/>
      <x:c r="AE589" s="56" t="str">
        <x:f>IF(Z589="","",Z589+IF(AD589="",0,AD589))</x:f>
      </x:c>
      <x:c r="AF589" s="37" t="str">
        <x:f>IF(AD589="","",AD589=0)</x:f>
      </x:c>
      <x:c r="AG589" s="37"/>
      <x:c r="AH589" s="37"/>
      <x:c r="AI589" s="37"/>
      <x:c r="AJ589" s="37" t="str">
        <x:v>القاهرة</x:v>
      </x:c>
      <x:c r="AK589" s="37"/>
      <x:c r="AL589" s="37"/>
      <x:c r="AM589" s="37"/>
      <x:c r="AN589" s="37"/>
      <x:c r="AO589" s="37"/>
      <x:c r="AP589" s="37"/>
      <x:c r="AQ589" s="54" t="b">
        <x:v>1</x:v>
      </x:c>
      <x:c r="AR589" s="37"/>
      <x:c r="AS589" s="37" t="str">
        <x:v>صفحة منتج</x:v>
      </x:c>
      <x:c r="AT589" s="37" t="str">
        <x:v>عالية</x:v>
      </x:c>
      <x:c r="AU589" s="37" t="str">
        <x:v>retailer_product_page</x:v>
      </x:c>
      <x:c r="AV589" s="37" t="str">
        <x:v>HTML/JSON-LD</x:v>
      </x:c>
      <x:c r="AW589" s="37" t="str">
        <x:v>https://www.games2egypt.com/Product/26760/it-takes-two-nintendo-switch</x:v>
      </x:c>
      <x:c r="AX589" s="37" t="n">
        <x:v>1</x:v>
      </x:c>
      <x:c r="AY589" s="60" t="n">
        <x:v>46233</x:v>
      </x:c>
      <x:c r="AZ589" s="60"/>
      <x:c r="BA589" s="60"/>
      <x:c r="BB589" s="62" t="str">
        <x:f>IF(BA589="","",(NOW()-BA589)*24)</x:f>
      </x:c>
      <x:c r="BC589" s="37" t="str">
        <x:f>IF(BA589="","لم يُرصد",IF(BH589&lt;&gt;TRUE,"غير نشط",IF(BD589="فشل","فشل حالي",IF(BB589&lt;=12,"حديث",IF(BB589&lt;=24,"متأخر","قديم")))))</x:f>
        <x:v>لم يُرصد</x:v>
      </x:c>
      <x:c r="BD589" s="37" t="str">
        <x:v>بانتظار أول رصد سعر</x:v>
      </x:c>
      <x:c r="BE589" s="37" t="n">
        <x:v>0</x:v>
      </x:c>
      <x:c r="BF589" s="37"/>
      <x:c r="BG589" s="37"/>
      <x:c r="BH589" s="54" t="b">
        <x:v>1</x:v>
      </x:c>
      <x:c r="BI589" s="37" t="str">
        <x:v>جاهز لأول رصد</x:v>
      </x:c>
      <x:c r="BJ589" s="37" t="str"/>
      <x:c r="BK589" s="37"/>
      <x:c r="BL589" s="60" t="n">
        <x:v>46233</x:v>
      </x:c>
      <x:c r="BM589" s="60" t="n">
        <x:v>46233</x:v>
      </x:c>
    </x:row>
    <x:row r="590">
      <x:c r="A590" s="37" t="str">
        <x:v>CASH-121B6F8BA3DD37</x:v>
      </x:c>
      <x:c r="B590" s="37" t="str">
        <x:v>VAR-FA96A490B0D951|EG-012|STORE</x:v>
      </x:c>
      <x:c r="C590" s="37" t="str">
        <x:v>VAR-FA96A490B0D951</x:v>
      </x:c>
      <x:c r="D590" s="37" t="str">
        <x:v>MOD-34597D10BCC9E3</x:v>
      </x:c>
      <x:c r="E590" s="37" t="str">
        <x:v>EA Sports EA Sports FC 26 Arabic and English | Arabic and English Edition | PlayStation 5</x:v>
      </x:c>
      <x:c r="F590" s="37" t="str">
        <x:v>الألعاب الإلكترونية</x:v>
      </x:c>
      <x:c r="G590" s="37" t="str">
        <x:v>ألعاب فيديو على أقراص</x:v>
      </x:c>
      <x:c r="H590" s="37" t="str">
        <x:v>EA Sports</x:v>
      </x:c>
      <x:c r="I590" s="37" t="str">
        <x:v>EA Sports FC 26</x:v>
      </x:c>
      <x:c r="J590" s="37" t="str">
        <x:v>Arabic and English</x:v>
      </x:c>
      <x:c r="K590" s="37"/>
      <x:c r="L590" s="37"/>
      <x:c r="M590" s="37"/>
      <x:c r="N590" s="37"/>
      <x:c r="O590" s="37"/>
      <x:c r="P590" s="37" t="str">
        <x:v>EG-012</x:v>
      </x:c>
      <x:c r="Q590" s="37" t="str">
        <x:v>Games 2 Egypt</x:v>
      </x:c>
      <x:c r="R590" s="37" t="str">
        <x:v>سلسلة متخصصة</x:v>
      </x:c>
      <x:c r="S590" s="37" t="str">
        <x:v>A</x:v>
      </x:c>
      <x:c r="T590" s="37"/>
      <x:c r="U590" s="37"/>
      <x:c r="V590" s="37"/>
      <x:c r="W590" s="37" t="str">
        <x:v>https://www.games2egypt.com/Product/42507/ea-sports-fc%E2%80%AF26-arabic-and-english-ps5</x:v>
      </x:c>
      <x:c r="X590" s="37" t="str">
        <x:v>رابط منتج مباشر</x:v>
      </x:c>
      <x:c r="Y590" s="37" t="str">
        <x:v>EGP</x:v>
      </x:c>
      <x:c r="Z590" s="56"/>
      <x:c r="AA590" s="56"/>
      <x:c r="AB590" s="56" t="str">
        <x:f>IF(OR(Z590="",AA590=""),"",MAX(0,AA590-Z590))</x:f>
      </x:c>
      <x:c r="AC590" s="58" t="str">
        <x:f>IF(OR(Z590="",AA590="",AA590=0),"",MAX(0,(AA590-Z590)/AA590))</x:f>
      </x:c>
      <x:c r="AD590" s="56"/>
      <x:c r="AE590" s="56" t="str">
        <x:f>IF(Z590="","",Z590+IF(AD590="",0,AD590))</x:f>
      </x:c>
      <x:c r="AF590" s="37" t="str">
        <x:f>IF(AD590="","",AD590=0)</x:f>
      </x:c>
      <x:c r="AG590" s="37"/>
      <x:c r="AH590" s="37"/>
      <x:c r="AI590" s="37"/>
      <x:c r="AJ590" s="37" t="str">
        <x:v>القاهرة</x:v>
      </x:c>
      <x:c r="AK590" s="37"/>
      <x:c r="AL590" s="37"/>
      <x:c r="AM590" s="37"/>
      <x:c r="AN590" s="37"/>
      <x:c r="AO590" s="37"/>
      <x:c r="AP590" s="37"/>
      <x:c r="AQ590" s="54" t="b">
        <x:v>1</x:v>
      </x:c>
      <x:c r="AR590" s="37"/>
      <x:c r="AS590" s="37" t="str">
        <x:v>صفحة منتج</x:v>
      </x:c>
      <x:c r="AT590" s="37" t="str">
        <x:v>عالية</x:v>
      </x:c>
      <x:c r="AU590" s="37" t="str">
        <x:v>retailer_product_page</x:v>
      </x:c>
      <x:c r="AV590" s="37" t="str">
        <x:v>HTML/JSON-LD</x:v>
      </x:c>
      <x:c r="AW590" s="37" t="str">
        <x:v>https://www.games2egypt.com/Product/42507/ea-sports-fc%E2%80%AF26-arabic-and-english-ps5</x:v>
      </x:c>
      <x:c r="AX590" s="37" t="n">
        <x:v>1</x:v>
      </x:c>
      <x:c r="AY590" s="60" t="n">
        <x:v>46233</x:v>
      </x:c>
      <x:c r="AZ590" s="60"/>
      <x:c r="BA590" s="60"/>
      <x:c r="BB590" s="62" t="str">
        <x:f>IF(BA590="","",(NOW()-BA590)*24)</x:f>
      </x:c>
      <x:c r="BC590" s="37" t="str">
        <x:f>IF(BA590="","لم يُرصد",IF(BH590&lt;&gt;TRUE,"غير نشط",IF(BD590="فشل","فشل حالي",IF(BB590&lt;=12,"حديث",IF(BB590&lt;=24,"متأخر","قديم")))))</x:f>
        <x:v>لم يُرصد</x:v>
      </x:c>
      <x:c r="BD590" s="37" t="str">
        <x:v>بانتظار أول رصد سعر</x:v>
      </x:c>
      <x:c r="BE590" s="37" t="n">
        <x:v>0</x:v>
      </x:c>
      <x:c r="BF590" s="37"/>
      <x:c r="BG590" s="37"/>
      <x:c r="BH590" s="54" t="b">
        <x:v>1</x:v>
      </x:c>
      <x:c r="BI590" s="37" t="str">
        <x:v>جاهز لأول رصد</x:v>
      </x:c>
      <x:c r="BJ590" s="37" t="str"/>
      <x:c r="BK590" s="37"/>
      <x:c r="BL590" s="60" t="n">
        <x:v>46233</x:v>
      </x:c>
      <x:c r="BM590" s="60" t="n">
        <x:v>46233</x:v>
      </x:c>
    </x:row>
    <x:row r="591">
      <x:c r="A591" s="37" t="str">
        <x:v>CASH-4C53F3DFE76918</x:v>
      </x:c>
      <x:c r="B591" s="37" t="str">
        <x:v>VAR-D7B0DF3C9B9FB9|EG-012|STORE</x:v>
      </x:c>
      <x:c r="C591" s="37" t="str">
        <x:v>VAR-D7B0DF3C9B9FB9</x:v>
      </x:c>
      <x:c r="D591" s="37" t="str">
        <x:v>MOD-34597D10BCC9E3</x:v>
      </x:c>
      <x:c r="E591" s="37" t="str">
        <x:v>EA Sports EA Sports FC 26 Physical disc | Standard | PlayStation 5</x:v>
      </x:c>
      <x:c r="F591" s="37" t="str">
        <x:v>الألعاب الإلكترونية</x:v>
      </x:c>
      <x:c r="G591" s="37" t="str">
        <x:v>ألعاب فيديو على أقراص</x:v>
      </x:c>
      <x:c r="H591" s="37" t="str">
        <x:v>EA Sports</x:v>
      </x:c>
      <x:c r="I591" s="37" t="str">
        <x:v>EA Sports FC 26</x:v>
      </x:c>
      <x:c r="J591" s="37" t="str">
        <x:v>Physical disc</x:v>
      </x:c>
      <x:c r="K591" s="37"/>
      <x:c r="L591" s="37"/>
      <x:c r="M591" s="37"/>
      <x:c r="N591" s="37"/>
      <x:c r="O591" s="37"/>
      <x:c r="P591" s="37" t="str">
        <x:v>EG-012</x:v>
      </x:c>
      <x:c r="Q591" s="37" t="str">
        <x:v>Games 2 Egypt</x:v>
      </x:c>
      <x:c r="R591" s="37" t="str">
        <x:v>سلسلة متخصصة</x:v>
      </x:c>
      <x:c r="S591" s="37" t="str">
        <x:v>A</x:v>
      </x:c>
      <x:c r="T591" s="37"/>
      <x:c r="U591" s="37"/>
      <x:c r="V591" s="37"/>
      <x:c r="W591" s="37" t="str">
        <x:v>https://www.games2egypt.com/Product/42203/ea-sports-fc%E2%80%AF26-ps5</x:v>
      </x:c>
      <x:c r="X591" s="37" t="str">
        <x:v>رابط منتج مباشر</x:v>
      </x:c>
      <x:c r="Y591" s="37" t="str">
        <x:v>EGP</x:v>
      </x:c>
      <x:c r="Z591" s="56"/>
      <x:c r="AA591" s="56"/>
      <x:c r="AB591" s="56" t="str">
        <x:f>IF(OR(Z591="",AA591=""),"",MAX(0,AA591-Z591))</x:f>
      </x:c>
      <x:c r="AC591" s="58" t="str">
        <x:f>IF(OR(Z591="",AA591="",AA591=0),"",MAX(0,(AA591-Z591)/AA591))</x:f>
      </x:c>
      <x:c r="AD591" s="56"/>
      <x:c r="AE591" s="56" t="str">
        <x:f>IF(Z591="","",Z591+IF(AD591="",0,AD591))</x:f>
      </x:c>
      <x:c r="AF591" s="37" t="str">
        <x:f>IF(AD591="","",AD591=0)</x:f>
      </x:c>
      <x:c r="AG591" s="37"/>
      <x:c r="AH591" s="37"/>
      <x:c r="AI591" s="37"/>
      <x:c r="AJ591" s="37" t="str">
        <x:v>القاهرة</x:v>
      </x:c>
      <x:c r="AK591" s="37"/>
      <x:c r="AL591" s="37"/>
      <x:c r="AM591" s="37"/>
      <x:c r="AN591" s="37"/>
      <x:c r="AO591" s="37"/>
      <x:c r="AP591" s="37"/>
      <x:c r="AQ591" s="54" t="b">
        <x:v>1</x:v>
      </x:c>
      <x:c r="AR591" s="37"/>
      <x:c r="AS591" s="37" t="str">
        <x:v>صفحة منتج</x:v>
      </x:c>
      <x:c r="AT591" s="37" t="str">
        <x:v>عالية</x:v>
      </x:c>
      <x:c r="AU591" s="37" t="str">
        <x:v>retailer_product_page</x:v>
      </x:c>
      <x:c r="AV591" s="37" t="str">
        <x:v>HTML/JSON-LD</x:v>
      </x:c>
      <x:c r="AW591" s="37" t="str">
        <x:v>https://www.games2egypt.com/Product/42203/ea-sports-fc%E2%80%AF26-ps5</x:v>
      </x:c>
      <x:c r="AX591" s="37" t="n">
        <x:v>1</x:v>
      </x:c>
      <x:c r="AY591" s="60" t="n">
        <x:v>46233</x:v>
      </x:c>
      <x:c r="AZ591" s="60"/>
      <x:c r="BA591" s="60"/>
      <x:c r="BB591" s="62" t="str">
        <x:f>IF(BA591="","",(NOW()-BA591)*24)</x:f>
      </x:c>
      <x:c r="BC591" s="37" t="str">
        <x:f>IF(BA591="","لم يُرصد",IF(BH591&lt;&gt;TRUE,"غير نشط",IF(BD591="فشل","فشل حالي",IF(BB591&lt;=12,"حديث",IF(BB591&lt;=24,"متأخر","قديم")))))</x:f>
        <x:v>لم يُرصد</x:v>
      </x:c>
      <x:c r="BD591" s="37" t="str">
        <x:v>بانتظار أول رصد سعر</x:v>
      </x:c>
      <x:c r="BE591" s="37" t="n">
        <x:v>0</x:v>
      </x:c>
      <x:c r="BF591" s="37"/>
      <x:c r="BG591" s="37"/>
      <x:c r="BH591" s="54" t="b">
        <x:v>1</x:v>
      </x:c>
      <x:c r="BI591" s="37" t="str">
        <x:v>جاهز لأول رصد</x:v>
      </x:c>
      <x:c r="BJ591" s="37" t="str"/>
      <x:c r="BK591" s="37"/>
      <x:c r="BL591" s="60" t="n">
        <x:v>46233</x:v>
      </x:c>
      <x:c r="BM591" s="60" t="n">
        <x:v>46233</x:v>
      </x:c>
    </x:row>
    <x:row r="592">
      <x:c r="A592" s="37" t="str">
        <x:v>CASH-A3A709EFCFFD9C</x:v>
      </x:c>
      <x:c r="B592" s="37" t="str">
        <x:v>VAR-48DF7BBD5483AB|EG-012|STORE</x:v>
      </x:c>
      <x:c r="C592" s="37" t="str">
        <x:v>VAR-48DF7BBD5483AB</x:v>
      </x:c>
      <x:c r="D592" s="37" t="str">
        <x:v>MOD-E7C3C3CC901C9E</x:v>
      </x:c>
      <x:c r="E592" s="37" t="str">
        <x:v>Epic Games Alan Wake 2 Physical disc | Deluxe Edition | PlayStation 5</x:v>
      </x:c>
      <x:c r="F592" s="37" t="str">
        <x:v>الألعاب الإلكترونية</x:v>
      </x:c>
      <x:c r="G592" s="37" t="str">
        <x:v>ألعاب فيديو على أقراص</x:v>
      </x:c>
      <x:c r="H592" s="37" t="str">
        <x:v>Epic Games</x:v>
      </x:c>
      <x:c r="I592" s="37" t="str">
        <x:v>Alan Wake 2</x:v>
      </x:c>
      <x:c r="J592" s="37" t="str">
        <x:v>Physical disc</x:v>
      </x:c>
      <x:c r="K592" s="37"/>
      <x:c r="L592" s="37"/>
      <x:c r="M592" s="37"/>
      <x:c r="N592" s="37"/>
      <x:c r="O592" s="37"/>
      <x:c r="P592" s="37" t="str">
        <x:v>EG-012</x:v>
      </x:c>
      <x:c r="Q592" s="37" t="str">
        <x:v>Games 2 Egypt</x:v>
      </x:c>
      <x:c r="R592" s="37" t="str">
        <x:v>سلسلة متخصصة</x:v>
      </x:c>
      <x:c r="S592" s="37" t="str">
        <x:v>A</x:v>
      </x:c>
      <x:c r="T592" s="37"/>
      <x:c r="U592" s="37"/>
      <x:c r="V592" s="37"/>
      <x:c r="W592" s="37" t="str">
        <x:v>https://www.games2egypt.com/Product/32303/alan-wake-2-deluxe-edition-ps5</x:v>
      </x:c>
      <x:c r="X592" s="37" t="str">
        <x:v>رابط منتج مباشر</x:v>
      </x:c>
      <x:c r="Y592" s="37" t="str">
        <x:v>EGP</x:v>
      </x:c>
      <x:c r="Z592" s="56"/>
      <x:c r="AA592" s="56"/>
      <x:c r="AB592" s="56" t="str">
        <x:f>IF(OR(Z592="",AA592=""),"",MAX(0,AA592-Z592))</x:f>
      </x:c>
      <x:c r="AC592" s="58" t="str">
        <x:f>IF(OR(Z592="",AA592="",AA592=0),"",MAX(0,(AA592-Z592)/AA592))</x:f>
      </x:c>
      <x:c r="AD592" s="56"/>
      <x:c r="AE592" s="56" t="str">
        <x:f>IF(Z592="","",Z592+IF(AD592="",0,AD592))</x:f>
      </x:c>
      <x:c r="AF592" s="37" t="str">
        <x:f>IF(AD592="","",AD592=0)</x:f>
      </x:c>
      <x:c r="AG592" s="37"/>
      <x:c r="AH592" s="37"/>
      <x:c r="AI592" s="37"/>
      <x:c r="AJ592" s="37" t="str">
        <x:v>القاهرة</x:v>
      </x:c>
      <x:c r="AK592" s="37"/>
      <x:c r="AL592" s="37"/>
      <x:c r="AM592" s="37"/>
      <x:c r="AN592" s="37"/>
      <x:c r="AO592" s="37"/>
      <x:c r="AP592" s="37"/>
      <x:c r="AQ592" s="54" t="b">
        <x:v>1</x:v>
      </x:c>
      <x:c r="AR592" s="37"/>
      <x:c r="AS592" s="37" t="str">
        <x:v>صفحة منتج</x:v>
      </x:c>
      <x:c r="AT592" s="37" t="str">
        <x:v>عالية</x:v>
      </x:c>
      <x:c r="AU592" s="37" t="str">
        <x:v>retailer_product_page</x:v>
      </x:c>
      <x:c r="AV592" s="37" t="str">
        <x:v>HTML/JSON-LD</x:v>
      </x:c>
      <x:c r="AW592" s="37" t="str">
        <x:v>https://www.games2egypt.com/Product/32303/alan-wake-2-deluxe-edition-ps5</x:v>
      </x:c>
      <x:c r="AX592" s="37" t="n">
        <x:v>1</x:v>
      </x:c>
      <x:c r="AY592" s="60" t="n">
        <x:v>46233</x:v>
      </x:c>
      <x:c r="AZ592" s="60"/>
      <x:c r="BA592" s="60"/>
      <x:c r="BB592" s="62" t="str">
        <x:f>IF(BA592="","",(NOW()-BA592)*24)</x:f>
      </x:c>
      <x:c r="BC592" s="37" t="str">
        <x:f>IF(BA592="","لم يُرصد",IF(BH592&lt;&gt;TRUE,"غير نشط",IF(BD592="فشل","فشل حالي",IF(BB592&lt;=12,"حديث",IF(BB592&lt;=24,"متأخر","قديم")))))</x:f>
        <x:v>لم يُرصد</x:v>
      </x:c>
      <x:c r="BD592" s="37" t="str">
        <x:v>بانتظار أول رصد سعر</x:v>
      </x:c>
      <x:c r="BE592" s="37" t="n">
        <x:v>0</x:v>
      </x:c>
      <x:c r="BF592" s="37"/>
      <x:c r="BG592" s="37"/>
      <x:c r="BH592" s="54" t="b">
        <x:v>1</x:v>
      </x:c>
      <x:c r="BI592" s="37" t="str">
        <x:v>جاهز لأول رصد</x:v>
      </x:c>
      <x:c r="BJ592" s="37" t="str"/>
      <x:c r="BK592" s="37"/>
      <x:c r="BL592" s="60" t="n">
        <x:v>46233</x:v>
      </x:c>
      <x:c r="BM592" s="60" t="n">
        <x:v>46233</x:v>
      </x:c>
    </x:row>
    <x:row r="593">
      <x:c r="A593" s="37" t="str">
        <x:v>CASH-AEB7F5DA73B3BF</x:v>
      </x:c>
      <x:c r="B593" s="37" t="str">
        <x:v>VAR-D6D5C0AD1F02A6|EG-012|STORE</x:v>
      </x:c>
      <x:c r="C593" s="37" t="str">
        <x:v>VAR-D6D5C0AD1F02A6</x:v>
      </x:c>
      <x:c r="D593" s="37" t="str">
        <x:v>MOD-3F6D3FF3C83F26</x:v>
      </x:c>
      <x:c r="E593" s="37" t="str">
        <x:v>Focus Entertainment Flintlock: The Siege of Dawn Physical disc | Deluxe Edition | PlayStation 5</x:v>
      </x:c>
      <x:c r="F593" s="37" t="str">
        <x:v>الألعاب الإلكترونية</x:v>
      </x:c>
      <x:c r="G593" s="37" t="str">
        <x:v>ألعاب فيديو على أقراص</x:v>
      </x:c>
      <x:c r="H593" s="37" t="str">
        <x:v>Focus Entertainment</x:v>
      </x:c>
      <x:c r="I593" s="37" t="str">
        <x:v>Flintlock: The Siege of Dawn</x:v>
      </x:c>
      <x:c r="J593" s="37" t="str">
        <x:v>Physical disc</x:v>
      </x:c>
      <x:c r="K593" s="37"/>
      <x:c r="L593" s="37"/>
      <x:c r="M593" s="37"/>
      <x:c r="N593" s="37"/>
      <x:c r="O593" s="37"/>
      <x:c r="P593" s="37" t="str">
        <x:v>EG-012</x:v>
      </x:c>
      <x:c r="Q593" s="37" t="str">
        <x:v>Games 2 Egypt</x:v>
      </x:c>
      <x:c r="R593" s="37" t="str">
        <x:v>سلسلة متخصصة</x:v>
      </x:c>
      <x:c r="S593" s="37" t="str">
        <x:v>A</x:v>
      </x:c>
      <x:c r="T593" s="37"/>
      <x:c r="U593" s="37"/>
      <x:c r="V593" s="37"/>
      <x:c r="W593" s="37" t="str">
        <x:v>https://www.games2egypt.com/Product/26736/flintlock-the-siege-of-dawn-deluxe-edition-ps5</x:v>
      </x:c>
      <x:c r="X593" s="37" t="str">
        <x:v>رابط منتج مباشر</x:v>
      </x:c>
      <x:c r="Y593" s="37" t="str">
        <x:v>EGP</x:v>
      </x:c>
      <x:c r="Z593" s="56"/>
      <x:c r="AA593" s="56"/>
      <x:c r="AB593" s="56" t="str">
        <x:f>IF(OR(Z593="",AA593=""),"",MAX(0,AA593-Z593))</x:f>
      </x:c>
      <x:c r="AC593" s="58" t="str">
        <x:f>IF(OR(Z593="",AA593="",AA593=0),"",MAX(0,(AA593-Z593)/AA593))</x:f>
      </x:c>
      <x:c r="AD593" s="56"/>
      <x:c r="AE593" s="56" t="str">
        <x:f>IF(Z593="","",Z593+IF(AD593="",0,AD593))</x:f>
      </x:c>
      <x:c r="AF593" s="37" t="str">
        <x:f>IF(AD593="","",AD593=0)</x:f>
      </x:c>
      <x:c r="AG593" s="37"/>
      <x:c r="AH593" s="37"/>
      <x:c r="AI593" s="37"/>
      <x:c r="AJ593" s="37" t="str">
        <x:v>القاهرة</x:v>
      </x:c>
      <x:c r="AK593" s="37"/>
      <x:c r="AL593" s="37"/>
      <x:c r="AM593" s="37"/>
      <x:c r="AN593" s="37"/>
      <x:c r="AO593" s="37"/>
      <x:c r="AP593" s="37"/>
      <x:c r="AQ593" s="54" t="b">
        <x:v>1</x:v>
      </x:c>
      <x:c r="AR593" s="37"/>
      <x:c r="AS593" s="37" t="str">
        <x:v>صفحة منتج</x:v>
      </x:c>
      <x:c r="AT593" s="37" t="str">
        <x:v>عالية</x:v>
      </x:c>
      <x:c r="AU593" s="37" t="str">
        <x:v>retailer_product_page</x:v>
      </x:c>
      <x:c r="AV593" s="37" t="str">
        <x:v>HTML/JSON-LD</x:v>
      </x:c>
      <x:c r="AW593" s="37" t="str">
        <x:v>https://www.games2egypt.com/Product/26736/flintlock-the-siege-of-dawn-deluxe-edition-ps5</x:v>
      </x:c>
      <x:c r="AX593" s="37" t="n">
        <x:v>1</x:v>
      </x:c>
      <x:c r="AY593" s="60" t="n">
        <x:v>46233</x:v>
      </x:c>
      <x:c r="AZ593" s="60"/>
      <x:c r="BA593" s="60"/>
      <x:c r="BB593" s="62" t="str">
        <x:f>IF(BA593="","",(NOW()-BA593)*24)</x:f>
      </x:c>
      <x:c r="BC593" s="37" t="str">
        <x:f>IF(BA593="","لم يُرصد",IF(BH593&lt;&gt;TRUE,"غير نشط",IF(BD593="فشل","فشل حالي",IF(BB593&lt;=12,"حديث",IF(BB593&lt;=24,"متأخر","قديم")))))</x:f>
        <x:v>لم يُرصد</x:v>
      </x:c>
      <x:c r="BD593" s="37" t="str">
        <x:v>بانتظار أول رصد سعر</x:v>
      </x:c>
      <x:c r="BE593" s="37" t="n">
        <x:v>0</x:v>
      </x:c>
      <x:c r="BF593" s="37"/>
      <x:c r="BG593" s="37"/>
      <x:c r="BH593" s="54" t="b">
        <x:v>1</x:v>
      </x:c>
      <x:c r="BI593" s="37" t="str">
        <x:v>جاهز لأول رصد</x:v>
      </x:c>
      <x:c r="BJ593" s="37" t="str"/>
      <x:c r="BK593" s="37"/>
      <x:c r="BL593" s="60" t="n">
        <x:v>46233</x:v>
      </x:c>
      <x:c r="BM593" s="60" t="n">
        <x:v>46233</x:v>
      </x:c>
    </x:row>
    <x:row r="594">
      <x:c r="A594" s="37" t="str">
        <x:v>CASH-2DB2079F5514BD</x:v>
      </x:c>
      <x:c r="B594" s="37" t="str">
        <x:v>VAR-33188E4A33EBB1|EG-012|STORE</x:v>
      </x:c>
      <x:c r="C594" s="37" t="str">
        <x:v>VAR-33188E4A33EBB1</x:v>
      </x:c>
      <x:c r="D594" s="37" t="str">
        <x:v>MOD-1E13626C3D5E67</x:v>
      </x:c>
      <x:c r="E594" s="37" t="str">
        <x:v>IO Interactive 007 First Light Physical disc | Standard | PlayStation 5</x:v>
      </x:c>
      <x:c r="F594" s="37" t="str">
        <x:v>الألعاب الإلكترونية</x:v>
      </x:c>
      <x:c r="G594" s="37" t="str">
        <x:v>ألعاب فيديو على أقراص</x:v>
      </x:c>
      <x:c r="H594" s="37" t="str">
        <x:v>IO Interactive</x:v>
      </x:c>
      <x:c r="I594" s="37" t="str">
        <x:v>007 First Light</x:v>
      </x:c>
      <x:c r="J594" s="37" t="str">
        <x:v>Physical disc</x:v>
      </x:c>
      <x:c r="K594" s="37"/>
      <x:c r="L594" s="37"/>
      <x:c r="M594" s="37"/>
      <x:c r="N594" s="37"/>
      <x:c r="O594" s="37"/>
      <x:c r="P594" s="37" t="str">
        <x:v>EG-012</x:v>
      </x:c>
      <x:c r="Q594" s="37" t="str">
        <x:v>Games 2 Egypt</x:v>
      </x:c>
      <x:c r="R594" s="37" t="str">
        <x:v>سلسلة متخصصة</x:v>
      </x:c>
      <x:c r="S594" s="37" t="str">
        <x:v>A</x:v>
      </x:c>
      <x:c r="T594" s="37"/>
      <x:c r="U594" s="37"/>
      <x:c r="V594" s="37"/>
      <x:c r="W594" s="37" t="str">
        <x:v>https://www.games2egypt.com/Product/43290/007-first-light-ps5</x:v>
      </x:c>
      <x:c r="X594" s="37" t="str">
        <x:v>رابط منتج مباشر</x:v>
      </x:c>
      <x:c r="Y594" s="37" t="str">
        <x:v>EGP</x:v>
      </x:c>
      <x:c r="Z594" s="56"/>
      <x:c r="AA594" s="56"/>
      <x:c r="AB594" s="56" t="str">
        <x:f>IF(OR(Z594="",AA594=""),"",MAX(0,AA594-Z594))</x:f>
      </x:c>
      <x:c r="AC594" s="58" t="str">
        <x:f>IF(OR(Z594="",AA594="",AA594=0),"",MAX(0,(AA594-Z594)/AA594))</x:f>
      </x:c>
      <x:c r="AD594" s="56"/>
      <x:c r="AE594" s="56" t="str">
        <x:f>IF(Z594="","",Z594+IF(AD594="",0,AD594))</x:f>
      </x:c>
      <x:c r="AF594" s="37" t="str">
        <x:f>IF(AD594="","",AD594=0)</x:f>
      </x:c>
      <x:c r="AG594" s="37"/>
      <x:c r="AH594" s="37"/>
      <x:c r="AI594" s="37"/>
      <x:c r="AJ594" s="37" t="str">
        <x:v>القاهرة</x:v>
      </x:c>
      <x:c r="AK594" s="37"/>
      <x:c r="AL594" s="37"/>
      <x:c r="AM594" s="37"/>
      <x:c r="AN594" s="37"/>
      <x:c r="AO594" s="37"/>
      <x:c r="AP594" s="37"/>
      <x:c r="AQ594" s="54" t="b">
        <x:v>1</x:v>
      </x:c>
      <x:c r="AR594" s="37"/>
      <x:c r="AS594" s="37" t="str">
        <x:v>صفحة منتج</x:v>
      </x:c>
      <x:c r="AT594" s="37" t="str">
        <x:v>عالية</x:v>
      </x:c>
      <x:c r="AU594" s="37" t="str">
        <x:v>retailer_product_page</x:v>
      </x:c>
      <x:c r="AV594" s="37" t="str">
        <x:v>HTML/JSON-LD</x:v>
      </x:c>
      <x:c r="AW594" s="37" t="str">
        <x:v>https://www.games2egypt.com/Product/43290/007-first-light-ps5</x:v>
      </x:c>
      <x:c r="AX594" s="37" t="n">
        <x:v>1</x:v>
      </x:c>
      <x:c r="AY594" s="60" t="n">
        <x:v>46233</x:v>
      </x:c>
      <x:c r="AZ594" s="60"/>
      <x:c r="BA594" s="60"/>
      <x:c r="BB594" s="62" t="str">
        <x:f>IF(BA594="","",(NOW()-BA594)*24)</x:f>
      </x:c>
      <x:c r="BC594" s="37" t="str">
        <x:f>IF(BA594="","لم يُرصد",IF(BH594&lt;&gt;TRUE,"غير نشط",IF(BD594="فشل","فشل حالي",IF(BB594&lt;=12,"حديث",IF(BB594&lt;=24,"متأخر","قديم")))))</x:f>
        <x:v>لم يُرصد</x:v>
      </x:c>
      <x:c r="BD594" s="37" t="str">
        <x:v>بانتظار أول رصد سعر</x:v>
      </x:c>
      <x:c r="BE594" s="37" t="n">
        <x:v>0</x:v>
      </x:c>
      <x:c r="BF594" s="37"/>
      <x:c r="BG594" s="37"/>
      <x:c r="BH594" s="54" t="b">
        <x:v>1</x:v>
      </x:c>
      <x:c r="BI594" s="37" t="str">
        <x:v>جاهز لأول رصد</x:v>
      </x:c>
      <x:c r="BJ594" s="37" t="str"/>
      <x:c r="BK594" s="37"/>
      <x:c r="BL594" s="60" t="n">
        <x:v>46233</x:v>
      </x:c>
      <x:c r="BM594" s="60" t="n">
        <x:v>46233</x:v>
      </x:c>
    </x:row>
    <x:row r="595">
      <x:c r="A595" s="37" t="str">
        <x:v>CASH-A77C9CF0F258F2</x:v>
      </x:c>
      <x:c r="B595" s="37" t="str">
        <x:v>VAR-EBE832008B5D37|EG-012|STORE</x:v>
      </x:c>
      <x:c r="C595" s="37" t="str">
        <x:v>VAR-EBE832008B5D37</x:v>
      </x:c>
      <x:c r="D595" s="37" t="str">
        <x:v>MOD-7D6AAC5BA42D5A</x:v>
      </x:c>
      <x:c r="E595" s="37" t="str">
        <x:v>Mojang Minecraft Dungeons Physical / used listing | Hero Edition | Nintendo Switch</x:v>
      </x:c>
      <x:c r="F595" s="37" t="str">
        <x:v>الألعاب الإلكترونية</x:v>
      </x:c>
      <x:c r="G595" s="37" t="str">
        <x:v>ألعاب فيديو على أقراص</x:v>
      </x:c>
      <x:c r="H595" s="37" t="str">
        <x:v>Mojang</x:v>
      </x:c>
      <x:c r="I595" s="37" t="str">
        <x:v>Minecraft Dungeons</x:v>
      </x:c>
      <x:c r="J595" s="37" t="str">
        <x:v>Physical / used listing</x:v>
      </x:c>
      <x:c r="K595" s="37"/>
      <x:c r="L595" s="37"/>
      <x:c r="M595" s="37"/>
      <x:c r="N595" s="37"/>
      <x:c r="O595" s="37"/>
      <x:c r="P595" s="37" t="str">
        <x:v>EG-012</x:v>
      </x:c>
      <x:c r="Q595" s="37" t="str">
        <x:v>Games 2 Egypt</x:v>
      </x:c>
      <x:c r="R595" s="37" t="str">
        <x:v>سلسلة متخصصة</x:v>
      </x:c>
      <x:c r="S595" s="37" t="str">
        <x:v>A</x:v>
      </x:c>
      <x:c r="T595" s="37"/>
      <x:c r="U595" s="37"/>
      <x:c r="V595" s="37"/>
      <x:c r="W595" s="37" t="str">
        <x:v>https://www.games2egypt.com/Product/42704/minecraft-dungeons-hero-edition-nintendo-switch-used</x:v>
      </x:c>
      <x:c r="X595" s="37" t="str">
        <x:v>رابط منتج مباشر</x:v>
      </x:c>
      <x:c r="Y595" s="37" t="str">
        <x:v>EGP</x:v>
      </x:c>
      <x:c r="Z595" s="56"/>
      <x:c r="AA595" s="56"/>
      <x:c r="AB595" s="56" t="str">
        <x:f>IF(OR(Z595="",AA595=""),"",MAX(0,AA595-Z595))</x:f>
      </x:c>
      <x:c r="AC595" s="58" t="str">
        <x:f>IF(OR(Z595="",AA595="",AA595=0),"",MAX(0,(AA595-Z595)/AA595))</x:f>
      </x:c>
      <x:c r="AD595" s="56"/>
      <x:c r="AE595" s="56" t="str">
        <x:f>IF(Z595="","",Z595+IF(AD595="",0,AD595))</x:f>
      </x:c>
      <x:c r="AF595" s="37" t="str">
        <x:f>IF(AD595="","",AD595=0)</x:f>
      </x:c>
      <x:c r="AG595" s="37"/>
      <x:c r="AH595" s="37"/>
      <x:c r="AI595" s="37"/>
      <x:c r="AJ595" s="37" t="str">
        <x:v>القاهرة</x:v>
      </x:c>
      <x:c r="AK595" s="37"/>
      <x:c r="AL595" s="37"/>
      <x:c r="AM595" s="37"/>
      <x:c r="AN595" s="37"/>
      <x:c r="AO595" s="37"/>
      <x:c r="AP595" s="37"/>
      <x:c r="AQ595" s="54" t="b">
        <x:v>1</x:v>
      </x:c>
      <x:c r="AR595" s="37"/>
      <x:c r="AS595" s="37" t="str">
        <x:v>صفحة منتج</x:v>
      </x:c>
      <x:c r="AT595" s="37" t="str">
        <x:v>عالية</x:v>
      </x:c>
      <x:c r="AU595" s="37" t="str">
        <x:v>retailer_product_page</x:v>
      </x:c>
      <x:c r="AV595" s="37" t="str">
        <x:v>HTML/JSON-LD</x:v>
      </x:c>
      <x:c r="AW595" s="37" t="str">
        <x:v>https://www.games2egypt.com/Product/42704/minecraft-dungeons-hero-edition-nintendo-switch-used</x:v>
      </x:c>
      <x:c r="AX595" s="37" t="n">
        <x:v>1</x:v>
      </x:c>
      <x:c r="AY595" s="60" t="n">
        <x:v>46233</x:v>
      </x:c>
      <x:c r="AZ595" s="60"/>
      <x:c r="BA595" s="60"/>
      <x:c r="BB595" s="62" t="str">
        <x:f>IF(BA595="","",(NOW()-BA595)*24)</x:f>
      </x:c>
      <x:c r="BC595" s="37" t="str">
        <x:f>IF(BA595="","لم يُرصد",IF(BH595&lt;&gt;TRUE,"غير نشط",IF(BD595="فشل","فشل حالي",IF(BB595&lt;=12,"حديث",IF(BB595&lt;=24,"متأخر","قديم")))))</x:f>
        <x:v>لم يُرصد</x:v>
      </x:c>
      <x:c r="BD595" s="37" t="str">
        <x:v>بانتظار أول رصد سعر</x:v>
      </x:c>
      <x:c r="BE595" s="37" t="n">
        <x:v>0</x:v>
      </x:c>
      <x:c r="BF595" s="37"/>
      <x:c r="BG595" s="37"/>
      <x:c r="BH595" s="54" t="b">
        <x:v>1</x:v>
      </x:c>
      <x:c r="BI595" s="37" t="str">
        <x:v>جاهز لأول رصد</x:v>
      </x:c>
      <x:c r="BJ595" s="37" t="str"/>
      <x:c r="BK595" s="37"/>
      <x:c r="BL595" s="60" t="n">
        <x:v>46233</x:v>
      </x:c>
      <x:c r="BM595" s="60" t="n">
        <x:v>46233</x:v>
      </x:c>
    </x:row>
    <x:row r="596">
      <x:c r="A596" s="37" t="str">
        <x:v>CASH-5ACD495832F3AC</x:v>
      </x:c>
      <x:c r="B596" s="37" t="str">
        <x:v>VAR-C2818F7445836D|EG-012|STORE</x:v>
      </x:c>
      <x:c r="C596" s="37" t="str">
        <x:v>VAR-C2818F7445836D</x:v>
      </x:c>
      <x:c r="D596" s="37" t="str">
        <x:v>MOD-90B569797094F6</x:v>
      </x:c>
      <x:c r="E596" s="37" t="str">
        <x:v>Nintendo Astral Chain Physical | Standard | Nintendo Switch</x:v>
      </x:c>
      <x:c r="F596" s="37" t="str">
        <x:v>الألعاب الإلكترونية</x:v>
      </x:c>
      <x:c r="G596" s="37" t="str">
        <x:v>ألعاب فيديو على أقراص</x:v>
      </x:c>
      <x:c r="H596" s="37" t="str">
        <x:v>Nintendo</x:v>
      </x:c>
      <x:c r="I596" s="37" t="str">
        <x:v>Astral Chain</x:v>
      </x:c>
      <x:c r="J596" s="37" t="str">
        <x:v>Physical</x:v>
      </x:c>
      <x:c r="K596" s="37"/>
      <x:c r="L596" s="37"/>
      <x:c r="M596" s="37"/>
      <x:c r="N596" s="37"/>
      <x:c r="O596" s="37"/>
      <x:c r="P596" s="37" t="str">
        <x:v>EG-012</x:v>
      </x:c>
      <x:c r="Q596" s="37" t="str">
        <x:v>Games 2 Egypt</x:v>
      </x:c>
      <x:c r="R596" s="37" t="str">
        <x:v>سلسلة متخصصة</x:v>
      </x:c>
      <x:c r="S596" s="37" t="str">
        <x:v>A</x:v>
      </x:c>
      <x:c r="T596" s="37"/>
      <x:c r="U596" s="37"/>
      <x:c r="V596" s="37"/>
      <x:c r="W596" s="37" t="str">
        <x:v>https://www.games2egypt.com/Product/22997/astral-chain-nintendo-switch</x:v>
      </x:c>
      <x:c r="X596" s="37" t="str">
        <x:v>رابط منتج مباشر</x:v>
      </x:c>
      <x:c r="Y596" s="37" t="str">
        <x:v>EGP</x:v>
      </x:c>
      <x:c r="Z596" s="56"/>
      <x:c r="AA596" s="56"/>
      <x:c r="AB596" s="56" t="str">
        <x:f>IF(OR(Z596="",AA596=""),"",MAX(0,AA596-Z596))</x:f>
      </x:c>
      <x:c r="AC596" s="58" t="str">
        <x:f>IF(OR(Z596="",AA596="",AA596=0),"",MAX(0,(AA596-Z596)/AA596))</x:f>
      </x:c>
      <x:c r="AD596" s="56"/>
      <x:c r="AE596" s="56" t="str">
        <x:f>IF(Z596="","",Z596+IF(AD596="",0,AD596))</x:f>
      </x:c>
      <x:c r="AF596" s="37" t="str">
        <x:f>IF(AD596="","",AD596=0)</x:f>
      </x:c>
      <x:c r="AG596" s="37"/>
      <x:c r="AH596" s="37"/>
      <x:c r="AI596" s="37"/>
      <x:c r="AJ596" s="37" t="str">
        <x:v>القاهرة</x:v>
      </x:c>
      <x:c r="AK596" s="37"/>
      <x:c r="AL596" s="37"/>
      <x:c r="AM596" s="37"/>
      <x:c r="AN596" s="37"/>
      <x:c r="AO596" s="37"/>
      <x:c r="AP596" s="37"/>
      <x:c r="AQ596" s="54" t="b">
        <x:v>1</x:v>
      </x:c>
      <x:c r="AR596" s="37"/>
      <x:c r="AS596" s="37" t="str">
        <x:v>صفحة منتج</x:v>
      </x:c>
      <x:c r="AT596" s="37" t="str">
        <x:v>عالية</x:v>
      </x:c>
      <x:c r="AU596" s="37" t="str">
        <x:v>retailer_product_page</x:v>
      </x:c>
      <x:c r="AV596" s="37" t="str">
        <x:v>HTML/JSON-LD</x:v>
      </x:c>
      <x:c r="AW596" s="37" t="str">
        <x:v>https://www.games2egypt.com/Product/22997/astral-chain-nintendo-switch</x:v>
      </x:c>
      <x:c r="AX596" s="37" t="n">
        <x:v>1</x:v>
      </x:c>
      <x:c r="AY596" s="60" t="n">
        <x:v>46233</x:v>
      </x:c>
      <x:c r="AZ596" s="60"/>
      <x:c r="BA596" s="60"/>
      <x:c r="BB596" s="62" t="str">
        <x:f>IF(BA596="","",(NOW()-BA596)*24)</x:f>
      </x:c>
      <x:c r="BC596" s="37" t="str">
        <x:f>IF(BA596="","لم يُرصد",IF(BH596&lt;&gt;TRUE,"غير نشط",IF(BD596="فشل","فشل حالي",IF(BB596&lt;=12,"حديث",IF(BB596&lt;=24,"متأخر","قديم")))))</x:f>
        <x:v>لم يُرصد</x:v>
      </x:c>
      <x:c r="BD596" s="37" t="str">
        <x:v>بانتظار أول رصد سعر</x:v>
      </x:c>
      <x:c r="BE596" s="37" t="n">
        <x:v>0</x:v>
      </x:c>
      <x:c r="BF596" s="37"/>
      <x:c r="BG596" s="37"/>
      <x:c r="BH596" s="54" t="b">
        <x:v>1</x:v>
      </x:c>
      <x:c r="BI596" s="37" t="str">
        <x:v>جاهز لأول رصد</x:v>
      </x:c>
      <x:c r="BJ596" s="37" t="str"/>
      <x:c r="BK596" s="37"/>
      <x:c r="BL596" s="60" t="n">
        <x:v>46233</x:v>
      </x:c>
      <x:c r="BM596" s="60" t="n">
        <x:v>46233</x:v>
      </x:c>
    </x:row>
    <x:row r="597">
      <x:c r="A597" s="37" t="str">
        <x:v>CASH-5583A16E4B86F6</x:v>
      </x:c>
      <x:c r="B597" s="37" t="str">
        <x:v>VAR-F78BEC1DD6E447|EG-012|STORE</x:v>
      </x:c>
      <x:c r="C597" s="37" t="str">
        <x:v>VAR-F78BEC1DD6E447</x:v>
      </x:c>
      <x:c r="D597" s="37" t="str">
        <x:v>MOD-346683A1EC839E</x:v>
      </x:c>
      <x:c r="E597" s="37" t="str">
        <x:v>Nintendo Kirby and the Forgotten Land Physical | Nintendo Switch 2 Edition + Star-Crossed World</x:v>
      </x:c>
      <x:c r="F597" s="37" t="str">
        <x:v>الألعاب الإلكترونية</x:v>
      </x:c>
      <x:c r="G597" s="37" t="str">
        <x:v>ألعاب فيديو على أقراص</x:v>
      </x:c>
      <x:c r="H597" s="37" t="str">
        <x:v>Nintendo</x:v>
      </x:c>
      <x:c r="I597" s="37" t="str">
        <x:v>Kirby and the Forgotten Land</x:v>
      </x:c>
      <x:c r="J597" s="37" t="str">
        <x:v>Physical</x:v>
      </x:c>
      <x:c r="K597" s="37"/>
      <x:c r="L597" s="37"/>
      <x:c r="M597" s="37"/>
      <x:c r="N597" s="37"/>
      <x:c r="O597" s="37"/>
      <x:c r="P597" s="37" t="str">
        <x:v>EG-012</x:v>
      </x:c>
      <x:c r="Q597" s="37" t="str">
        <x:v>Games 2 Egypt</x:v>
      </x:c>
      <x:c r="R597" s="37" t="str">
        <x:v>سلسلة متخصصة</x:v>
      </x:c>
      <x:c r="S597" s="37" t="str">
        <x:v>A</x:v>
      </x:c>
      <x:c r="T597" s="37"/>
      <x:c r="U597" s="37"/>
      <x:c r="V597" s="37"/>
      <x:c r="W597" s="37" t="str">
        <x:v>https://www.games2egypt.com/Product/43266/kirby-and-the-forgotten-land-nintendo-switch-2-edition-star-crossed-world</x:v>
      </x:c>
      <x:c r="X597" s="37" t="str">
        <x:v>رابط منتج مباشر</x:v>
      </x:c>
      <x:c r="Y597" s="37" t="str">
        <x:v>EGP</x:v>
      </x:c>
      <x:c r="Z597" s="56"/>
      <x:c r="AA597" s="56"/>
      <x:c r="AB597" s="56" t="str">
        <x:f>IF(OR(Z597="",AA597=""),"",MAX(0,AA597-Z597))</x:f>
      </x:c>
      <x:c r="AC597" s="58" t="str">
        <x:f>IF(OR(Z597="",AA597="",AA597=0),"",MAX(0,(AA597-Z597)/AA597))</x:f>
      </x:c>
      <x:c r="AD597" s="56"/>
      <x:c r="AE597" s="56" t="str">
        <x:f>IF(Z597="","",Z597+IF(AD597="",0,AD597))</x:f>
      </x:c>
      <x:c r="AF597" s="37" t="str">
        <x:f>IF(AD597="","",AD597=0)</x:f>
      </x:c>
      <x:c r="AG597" s="37"/>
      <x:c r="AH597" s="37"/>
      <x:c r="AI597" s="37"/>
      <x:c r="AJ597" s="37" t="str">
        <x:v>القاهرة</x:v>
      </x:c>
      <x:c r="AK597" s="37"/>
      <x:c r="AL597" s="37"/>
      <x:c r="AM597" s="37"/>
      <x:c r="AN597" s="37"/>
      <x:c r="AO597" s="37"/>
      <x:c r="AP597" s="37"/>
      <x:c r="AQ597" s="54" t="b">
        <x:v>1</x:v>
      </x:c>
      <x:c r="AR597" s="37"/>
      <x:c r="AS597" s="37" t="str">
        <x:v>صفحة منتج</x:v>
      </x:c>
      <x:c r="AT597" s="37" t="str">
        <x:v>عالية</x:v>
      </x:c>
      <x:c r="AU597" s="37" t="str">
        <x:v>retailer_product_page</x:v>
      </x:c>
      <x:c r="AV597" s="37" t="str">
        <x:v>HTML/JSON-LD</x:v>
      </x:c>
      <x:c r="AW597" s="37" t="str">
        <x:v>https://www.games2egypt.com/Product/43266/kirby-and-the-forgotten-land-nintendo-switch-2-edition-star-crossed-world</x:v>
      </x:c>
      <x:c r="AX597" s="37" t="n">
        <x:v>1</x:v>
      </x:c>
      <x:c r="AY597" s="60" t="n">
        <x:v>46233</x:v>
      </x:c>
      <x:c r="AZ597" s="60"/>
      <x:c r="BA597" s="60"/>
      <x:c r="BB597" s="62" t="str">
        <x:f>IF(BA597="","",(NOW()-BA597)*24)</x:f>
      </x:c>
      <x:c r="BC597" s="37" t="str">
        <x:f>IF(BA597="","لم يُرصد",IF(BH597&lt;&gt;TRUE,"غير نشط",IF(BD597="فشل","فشل حالي",IF(BB597&lt;=12,"حديث",IF(BB597&lt;=24,"متأخر","قديم")))))</x:f>
        <x:v>لم يُرصد</x:v>
      </x:c>
      <x:c r="BD597" s="37" t="str">
        <x:v>بانتظار أول رصد سعر</x:v>
      </x:c>
      <x:c r="BE597" s="37" t="n">
        <x:v>0</x:v>
      </x:c>
      <x:c r="BF597" s="37"/>
      <x:c r="BG597" s="37"/>
      <x:c r="BH597" s="54" t="b">
        <x:v>1</x:v>
      </x:c>
      <x:c r="BI597" s="37" t="str">
        <x:v>جاهز لأول رصد</x:v>
      </x:c>
      <x:c r="BJ597" s="37" t="str"/>
      <x:c r="BK597" s="37"/>
      <x:c r="BL597" s="60" t="n">
        <x:v>46233</x:v>
      </x:c>
      <x:c r="BM597" s="60" t="n">
        <x:v>46233</x:v>
      </x:c>
    </x:row>
    <x:row r="598">
      <x:c r="A598" s="37" t="str">
        <x:v>CASH-5BA20F673E1BB0</x:v>
      </x:c>
      <x:c r="B598" s="37" t="str">
        <x:v>VAR-2D18117100B378|EG-012|STORE</x:v>
      </x:c>
      <x:c r="C598" s="37" t="str">
        <x:v>VAR-2D18117100B378</x:v>
      </x:c>
      <x:c r="D598" s="37" t="str">
        <x:v>MOD-BB5A79F9C77EB8</x:v>
      </x:c>
      <x:c r="E598" s="37" t="str">
        <x:v>Nintendo Mario Tennis Fever Physical | Standard | Nintendo Switch 2</x:v>
      </x:c>
      <x:c r="F598" s="37" t="str">
        <x:v>الألعاب الإلكترونية</x:v>
      </x:c>
      <x:c r="G598" s="37" t="str">
        <x:v>ألعاب فيديو على أقراص</x:v>
      </x:c>
      <x:c r="H598" s="37" t="str">
        <x:v>Nintendo</x:v>
      </x:c>
      <x:c r="I598" s="37" t="str">
        <x:v>Mario Tennis Fever</x:v>
      </x:c>
      <x:c r="J598" s="37" t="str">
        <x:v>Physical</x:v>
      </x:c>
      <x:c r="K598" s="37"/>
      <x:c r="L598" s="37"/>
      <x:c r="M598" s="37"/>
      <x:c r="N598" s="37"/>
      <x:c r="O598" s="37"/>
      <x:c r="P598" s="37" t="str">
        <x:v>EG-012</x:v>
      </x:c>
      <x:c r="Q598" s="37" t="str">
        <x:v>Games 2 Egypt</x:v>
      </x:c>
      <x:c r="R598" s="37" t="str">
        <x:v>سلسلة متخصصة</x:v>
      </x:c>
      <x:c r="S598" s="37" t="str">
        <x:v>A</x:v>
      </x:c>
      <x:c r="T598" s="37"/>
      <x:c r="U598" s="37"/>
      <x:c r="V598" s="37"/>
      <x:c r="W598" s="37" t="str">
        <x:v>https://www.games2egypt.com/Product/44388/mario-tennis-fever-nintendo-switch-2</x:v>
      </x:c>
      <x:c r="X598" s="37" t="str">
        <x:v>رابط منتج مباشر</x:v>
      </x:c>
      <x:c r="Y598" s="37" t="str">
        <x:v>EGP</x:v>
      </x:c>
      <x:c r="Z598" s="56"/>
      <x:c r="AA598" s="56"/>
      <x:c r="AB598" s="56" t="str">
        <x:f>IF(OR(Z598="",AA598=""),"",MAX(0,AA598-Z598))</x:f>
      </x:c>
      <x:c r="AC598" s="58" t="str">
        <x:f>IF(OR(Z598="",AA598="",AA598=0),"",MAX(0,(AA598-Z598)/AA598))</x:f>
      </x:c>
      <x:c r="AD598" s="56"/>
      <x:c r="AE598" s="56" t="str">
        <x:f>IF(Z598="","",Z598+IF(AD598="",0,AD598))</x:f>
      </x:c>
      <x:c r="AF598" s="37" t="str">
        <x:f>IF(AD598="","",AD598=0)</x:f>
      </x:c>
      <x:c r="AG598" s="37"/>
      <x:c r="AH598" s="37"/>
      <x:c r="AI598" s="37"/>
      <x:c r="AJ598" s="37" t="str">
        <x:v>القاهرة</x:v>
      </x:c>
      <x:c r="AK598" s="37"/>
      <x:c r="AL598" s="37"/>
      <x:c r="AM598" s="37"/>
      <x:c r="AN598" s="37"/>
      <x:c r="AO598" s="37"/>
      <x:c r="AP598" s="37"/>
      <x:c r="AQ598" s="54" t="b">
        <x:v>1</x:v>
      </x:c>
      <x:c r="AR598" s="37"/>
      <x:c r="AS598" s="37" t="str">
        <x:v>صفحة منتج</x:v>
      </x:c>
      <x:c r="AT598" s="37" t="str">
        <x:v>عالية</x:v>
      </x:c>
      <x:c r="AU598" s="37" t="str">
        <x:v>retailer_product_page</x:v>
      </x:c>
      <x:c r="AV598" s="37" t="str">
        <x:v>HTML/JSON-LD</x:v>
      </x:c>
      <x:c r="AW598" s="37" t="str">
        <x:v>https://www.games2egypt.com/Product/44388/mario-tennis-fever-nintendo-switch-2</x:v>
      </x:c>
      <x:c r="AX598" s="37" t="n">
        <x:v>1</x:v>
      </x:c>
      <x:c r="AY598" s="60" t="n">
        <x:v>46233</x:v>
      </x:c>
      <x:c r="AZ598" s="60"/>
      <x:c r="BA598" s="60"/>
      <x:c r="BB598" s="62" t="str">
        <x:f>IF(BA598="","",(NOW()-BA598)*24)</x:f>
      </x:c>
      <x:c r="BC598" s="37" t="str">
        <x:f>IF(BA598="","لم يُرصد",IF(BH598&lt;&gt;TRUE,"غير نشط",IF(BD598="فشل","فشل حالي",IF(BB598&lt;=12,"حديث",IF(BB598&lt;=24,"متأخر","قديم")))))</x:f>
        <x:v>لم يُرصد</x:v>
      </x:c>
      <x:c r="BD598" s="37" t="str">
        <x:v>بانتظار أول رصد سعر</x:v>
      </x:c>
      <x:c r="BE598" s="37" t="n">
        <x:v>0</x:v>
      </x:c>
      <x:c r="BF598" s="37"/>
      <x:c r="BG598" s="37"/>
      <x:c r="BH598" s="54" t="b">
        <x:v>1</x:v>
      </x:c>
      <x:c r="BI598" s="37" t="str">
        <x:v>جاهز لأول رصد</x:v>
      </x:c>
      <x:c r="BJ598" s="37" t="str"/>
      <x:c r="BK598" s="37"/>
      <x:c r="BL598" s="60" t="n">
        <x:v>46233</x:v>
      </x:c>
      <x:c r="BM598" s="60" t="n">
        <x:v>46233</x:v>
      </x:c>
    </x:row>
    <x:row r="599">
      <x:c r="A599" s="37" t="str">
        <x:v>CASH-A843A78C9DE45C</x:v>
      </x:c>
      <x:c r="B599" s="37" t="str">
        <x:v>VAR-BDC5D2AC7C8F67|EG-012|STORE</x:v>
      </x:c>
      <x:c r="C599" s="37" t="str">
        <x:v>VAR-BDC5D2AC7C8F67</x:v>
      </x:c>
      <x:c r="D599" s="37" t="str">
        <x:v>MOD-77B7A5CA38FCFF</x:v>
      </x:c>
      <x:c r="E599" s="37" t="str">
        <x:v>Nintendo Metroid Prime Remastered Physical | Standard | Nintendo Switch</x:v>
      </x:c>
      <x:c r="F599" s="37" t="str">
        <x:v>الألعاب الإلكترونية</x:v>
      </x:c>
      <x:c r="G599" s="37" t="str">
        <x:v>ألعاب فيديو على أقراص</x:v>
      </x:c>
      <x:c r="H599" s="37" t="str">
        <x:v>Nintendo</x:v>
      </x:c>
      <x:c r="I599" s="37" t="str">
        <x:v>Metroid Prime Remastered</x:v>
      </x:c>
      <x:c r="J599" s="37" t="str">
        <x:v>Physical</x:v>
      </x:c>
      <x:c r="K599" s="37"/>
      <x:c r="L599" s="37"/>
      <x:c r="M599" s="37"/>
      <x:c r="N599" s="37"/>
      <x:c r="O599" s="37"/>
      <x:c r="P599" s="37" t="str">
        <x:v>EG-012</x:v>
      </x:c>
      <x:c r="Q599" s="37" t="str">
        <x:v>Games 2 Egypt</x:v>
      </x:c>
      <x:c r="R599" s="37" t="str">
        <x:v>سلسلة متخصصة</x:v>
      </x:c>
      <x:c r="S599" s="37" t="str">
        <x:v>A</x:v>
      </x:c>
      <x:c r="T599" s="37"/>
      <x:c r="U599" s="37"/>
      <x:c r="V599" s="37"/>
      <x:c r="W599" s="37" t="str">
        <x:v>https://www.games2egypt.com/Product/28097/metroid-prime-remastered-nintendo-switch</x:v>
      </x:c>
      <x:c r="X599" s="37" t="str">
        <x:v>رابط منتج مباشر</x:v>
      </x:c>
      <x:c r="Y599" s="37" t="str">
        <x:v>EGP</x:v>
      </x:c>
      <x:c r="Z599" s="56"/>
      <x:c r="AA599" s="56"/>
      <x:c r="AB599" s="56" t="str">
        <x:f>IF(OR(Z599="",AA599=""),"",MAX(0,AA599-Z599))</x:f>
      </x:c>
      <x:c r="AC599" s="58" t="str">
        <x:f>IF(OR(Z599="",AA599="",AA599=0),"",MAX(0,(AA599-Z599)/AA599))</x:f>
      </x:c>
      <x:c r="AD599" s="56"/>
      <x:c r="AE599" s="56" t="str">
        <x:f>IF(Z599="","",Z599+IF(AD599="",0,AD599))</x:f>
      </x:c>
      <x:c r="AF599" s="37" t="str">
        <x:f>IF(AD599="","",AD599=0)</x:f>
      </x:c>
      <x:c r="AG599" s="37"/>
      <x:c r="AH599" s="37"/>
      <x:c r="AI599" s="37"/>
      <x:c r="AJ599" s="37" t="str">
        <x:v>القاهرة</x:v>
      </x:c>
      <x:c r="AK599" s="37"/>
      <x:c r="AL599" s="37"/>
      <x:c r="AM599" s="37"/>
      <x:c r="AN599" s="37"/>
      <x:c r="AO599" s="37"/>
      <x:c r="AP599" s="37"/>
      <x:c r="AQ599" s="54" t="b">
        <x:v>1</x:v>
      </x:c>
      <x:c r="AR599" s="37"/>
      <x:c r="AS599" s="37" t="str">
        <x:v>صفحة منتج</x:v>
      </x:c>
      <x:c r="AT599" s="37" t="str">
        <x:v>عالية</x:v>
      </x:c>
      <x:c r="AU599" s="37" t="str">
        <x:v>retailer_product_page</x:v>
      </x:c>
      <x:c r="AV599" s="37" t="str">
        <x:v>HTML/JSON-LD</x:v>
      </x:c>
      <x:c r="AW599" s="37" t="str">
        <x:v>https://www.games2egypt.com/Product/28097/metroid-prime-remastered-nintendo-switch</x:v>
      </x:c>
      <x:c r="AX599" s="37" t="n">
        <x:v>1</x:v>
      </x:c>
      <x:c r="AY599" s="60" t="n">
        <x:v>46233</x:v>
      </x:c>
      <x:c r="AZ599" s="60"/>
      <x:c r="BA599" s="60"/>
      <x:c r="BB599" s="62" t="str">
        <x:f>IF(BA599="","",(NOW()-BA599)*24)</x:f>
      </x:c>
      <x:c r="BC599" s="37" t="str">
        <x:f>IF(BA599="","لم يُرصد",IF(BH599&lt;&gt;TRUE,"غير نشط",IF(BD599="فشل","فشل حالي",IF(BB599&lt;=12,"حديث",IF(BB599&lt;=24,"متأخر","قديم")))))</x:f>
        <x:v>لم يُرصد</x:v>
      </x:c>
      <x:c r="BD599" s="37" t="str">
        <x:v>بانتظار أول رصد سعر</x:v>
      </x:c>
      <x:c r="BE599" s="37" t="n">
        <x:v>0</x:v>
      </x:c>
      <x:c r="BF599" s="37"/>
      <x:c r="BG599" s="37"/>
      <x:c r="BH599" s="54" t="b">
        <x:v>1</x:v>
      </x:c>
      <x:c r="BI599" s="37" t="str">
        <x:v>جاهز لأول رصد</x:v>
      </x:c>
      <x:c r="BJ599" s="37" t="str"/>
      <x:c r="BK599" s="37"/>
      <x:c r="BL599" s="60" t="n">
        <x:v>46233</x:v>
      </x:c>
      <x:c r="BM599" s="60" t="n">
        <x:v>46233</x:v>
      </x:c>
    </x:row>
    <x:row r="600">
      <x:c r="A600" s="37" t="str">
        <x:v>CASH-DC9A07103EBE93</x:v>
      </x:c>
      <x:c r="B600" s="37" t="str">
        <x:v>VAR-87F50C3BDECBF0|EG-012|STORE</x:v>
      </x:c>
      <x:c r="C600" s="37" t="str">
        <x:v>VAR-87F50C3BDECBF0</x:v>
      </x:c>
      <x:c r="D600" s="37" t="str">
        <x:v>MOD-02C3FE14C19C0D</x:v>
      </x:c>
      <x:c r="E600" s="37" t="str">
        <x:v>Nintendo Pokémon Legends: Z-A Physical | Nintendo Switch 2 Edition</x:v>
      </x:c>
      <x:c r="F600" s="37" t="str">
        <x:v>الألعاب الإلكترونية</x:v>
      </x:c>
      <x:c r="G600" s="37" t="str">
        <x:v>ألعاب فيديو على أقراص</x:v>
      </x:c>
      <x:c r="H600" s="37" t="str">
        <x:v>Nintendo</x:v>
      </x:c>
      <x:c r="I600" s="37" t="str">
        <x:v>Pokémon Legends: Z-A</x:v>
      </x:c>
      <x:c r="J600" s="37" t="str">
        <x:v>Physical</x:v>
      </x:c>
      <x:c r="K600" s="37"/>
      <x:c r="L600" s="37"/>
      <x:c r="M600" s="37"/>
      <x:c r="N600" s="37"/>
      <x:c r="O600" s="37"/>
      <x:c r="P600" s="37" t="str">
        <x:v>EG-012</x:v>
      </x:c>
      <x:c r="Q600" s="37" t="str">
        <x:v>Games 2 Egypt</x:v>
      </x:c>
      <x:c r="R600" s="37" t="str">
        <x:v>سلسلة متخصصة</x:v>
      </x:c>
      <x:c r="S600" s="37" t="str">
        <x:v>A</x:v>
      </x:c>
      <x:c r="T600" s="37"/>
      <x:c r="U600" s="37"/>
      <x:c r="V600" s="37"/>
      <x:c r="W600" s="37" t="str">
        <x:v>https://www.games2egypt.com/Product/43277/pokemon-legends-z-a-nintendo-switch-2</x:v>
      </x:c>
      <x:c r="X600" s="37" t="str">
        <x:v>رابط منتج مباشر</x:v>
      </x:c>
      <x:c r="Y600" s="37" t="str">
        <x:v>EGP</x:v>
      </x:c>
      <x:c r="Z600" s="56"/>
      <x:c r="AA600" s="56"/>
      <x:c r="AB600" s="56" t="str">
        <x:f>IF(OR(Z600="",AA600=""),"",MAX(0,AA600-Z600))</x:f>
      </x:c>
      <x:c r="AC600" s="58" t="str">
        <x:f>IF(OR(Z600="",AA600="",AA600=0),"",MAX(0,(AA600-Z600)/AA600))</x:f>
      </x:c>
      <x:c r="AD600" s="56"/>
      <x:c r="AE600" s="56" t="str">
        <x:f>IF(Z600="","",Z600+IF(AD600="",0,AD600))</x:f>
      </x:c>
      <x:c r="AF600" s="37" t="str">
        <x:f>IF(AD600="","",AD600=0)</x:f>
      </x:c>
      <x:c r="AG600" s="37"/>
      <x:c r="AH600" s="37"/>
      <x:c r="AI600" s="37"/>
      <x:c r="AJ600" s="37" t="str">
        <x:v>القاهرة</x:v>
      </x:c>
      <x:c r="AK600" s="37"/>
      <x:c r="AL600" s="37"/>
      <x:c r="AM600" s="37"/>
      <x:c r="AN600" s="37"/>
      <x:c r="AO600" s="37"/>
      <x:c r="AP600" s="37"/>
      <x:c r="AQ600" s="54" t="b">
        <x:v>1</x:v>
      </x:c>
      <x:c r="AR600" s="37"/>
      <x:c r="AS600" s="37" t="str">
        <x:v>صفحة منتج</x:v>
      </x:c>
      <x:c r="AT600" s="37" t="str">
        <x:v>عالية</x:v>
      </x:c>
      <x:c r="AU600" s="37" t="str">
        <x:v>retailer_product_page</x:v>
      </x:c>
      <x:c r="AV600" s="37" t="str">
        <x:v>HTML/JSON-LD</x:v>
      </x:c>
      <x:c r="AW600" s="37" t="str">
        <x:v>https://www.games2egypt.com/Product/43277/pokemon-legends-z-a-nintendo-switch-2</x:v>
      </x:c>
      <x:c r="AX600" s="37" t="n">
        <x:v>1</x:v>
      </x:c>
      <x:c r="AY600" s="60" t="n">
        <x:v>46233</x:v>
      </x:c>
      <x:c r="AZ600" s="60"/>
      <x:c r="BA600" s="60"/>
      <x:c r="BB600" s="62" t="str">
        <x:f>IF(BA600="","",(NOW()-BA600)*24)</x:f>
      </x:c>
      <x:c r="BC600" s="37" t="str">
        <x:f>IF(BA600="","لم يُرصد",IF(BH600&lt;&gt;TRUE,"غير نشط",IF(BD600="فشل","فشل حالي",IF(BB600&lt;=12,"حديث",IF(BB600&lt;=24,"متأخر","قديم")))))</x:f>
        <x:v>لم يُرصد</x:v>
      </x:c>
      <x:c r="BD600" s="37" t="str">
        <x:v>بانتظار أول رصد سعر</x:v>
      </x:c>
      <x:c r="BE600" s="37" t="n">
        <x:v>0</x:v>
      </x:c>
      <x:c r="BF600" s="37"/>
      <x:c r="BG600" s="37"/>
      <x:c r="BH600" s="54" t="b">
        <x:v>1</x:v>
      </x:c>
      <x:c r="BI600" s="37" t="str">
        <x:v>جاهز لأول رصد</x:v>
      </x:c>
      <x:c r="BJ600" s="37" t="str"/>
      <x:c r="BK600" s="37"/>
      <x:c r="BL600" s="60" t="n">
        <x:v>46233</x:v>
      </x:c>
      <x:c r="BM600" s="60" t="n">
        <x:v>46233</x:v>
      </x:c>
    </x:row>
    <x:row r="601">
      <x:c r="A601" s="37" t="str">
        <x:v>CASH-DA81EB43EA6EC6</x:v>
      </x:c>
      <x:c r="B601" s="37" t="str">
        <x:v>VAR-23475D593F03C7|EG-012|STORE</x:v>
      </x:c>
      <x:c r="C601" s="37" t="str">
        <x:v>VAR-23475D593F03C7</x:v>
      </x:c>
      <x:c r="D601" s="37" t="str">
        <x:v>MOD-1CA81FBA9706BA</x:v>
      </x:c>
      <x:c r="E601" s="37" t="str">
        <x:v>Nintendo Pokémon Pokopia Physical | Standard | Nintendo Switch 2</x:v>
      </x:c>
      <x:c r="F601" s="37" t="str">
        <x:v>الألعاب الإلكترونية</x:v>
      </x:c>
      <x:c r="G601" s="37" t="str">
        <x:v>ألعاب فيديو على أقراص</x:v>
      </x:c>
      <x:c r="H601" s="37" t="str">
        <x:v>Nintendo</x:v>
      </x:c>
      <x:c r="I601" s="37" t="str">
        <x:v>Pokémon Pokopia</x:v>
      </x:c>
      <x:c r="J601" s="37" t="str">
        <x:v>Physical</x:v>
      </x:c>
      <x:c r="K601" s="37"/>
      <x:c r="L601" s="37"/>
      <x:c r="M601" s="37"/>
      <x:c r="N601" s="37"/>
      <x:c r="O601" s="37"/>
      <x:c r="P601" s="37" t="str">
        <x:v>EG-012</x:v>
      </x:c>
      <x:c r="Q601" s="37" t="str">
        <x:v>Games 2 Egypt</x:v>
      </x:c>
      <x:c r="R601" s="37" t="str">
        <x:v>سلسلة متخصصة</x:v>
      </x:c>
      <x:c r="S601" s="37" t="str">
        <x:v>A</x:v>
      </x:c>
      <x:c r="T601" s="37"/>
      <x:c r="U601" s="37"/>
      <x:c r="V601" s="37"/>
      <x:c r="W601" s="37" t="str">
        <x:v>https://www.games2egypt.com/Product/45567/pokemon-pokopia-nintendo-switch-2</x:v>
      </x:c>
      <x:c r="X601" s="37" t="str">
        <x:v>رابط منتج مباشر</x:v>
      </x:c>
      <x:c r="Y601" s="37" t="str">
        <x:v>EGP</x:v>
      </x:c>
      <x:c r="Z601" s="56"/>
      <x:c r="AA601" s="56"/>
      <x:c r="AB601" s="56" t="str">
        <x:f>IF(OR(Z601="",AA601=""),"",MAX(0,AA601-Z601))</x:f>
      </x:c>
      <x:c r="AC601" s="58" t="str">
        <x:f>IF(OR(Z601="",AA601="",AA601=0),"",MAX(0,(AA601-Z601)/AA601))</x:f>
      </x:c>
      <x:c r="AD601" s="56"/>
      <x:c r="AE601" s="56" t="str">
        <x:f>IF(Z601="","",Z601+IF(AD601="",0,AD601))</x:f>
      </x:c>
      <x:c r="AF601" s="37" t="str">
        <x:f>IF(AD601="","",AD601=0)</x:f>
      </x:c>
      <x:c r="AG601" s="37"/>
      <x:c r="AH601" s="37"/>
      <x:c r="AI601" s="37"/>
      <x:c r="AJ601" s="37" t="str">
        <x:v>القاهرة</x:v>
      </x:c>
      <x:c r="AK601" s="37"/>
      <x:c r="AL601" s="37"/>
      <x:c r="AM601" s="37"/>
      <x:c r="AN601" s="37"/>
      <x:c r="AO601" s="37"/>
      <x:c r="AP601" s="37"/>
      <x:c r="AQ601" s="54" t="b">
        <x:v>1</x:v>
      </x:c>
      <x:c r="AR601" s="37"/>
      <x:c r="AS601" s="37" t="str">
        <x:v>صفحة منتج</x:v>
      </x:c>
      <x:c r="AT601" s="37" t="str">
        <x:v>عالية</x:v>
      </x:c>
      <x:c r="AU601" s="37" t="str">
        <x:v>retailer_product_page</x:v>
      </x:c>
      <x:c r="AV601" s="37" t="str">
        <x:v>HTML/JSON-LD</x:v>
      </x:c>
      <x:c r="AW601" s="37" t="str">
        <x:v>https://www.games2egypt.com/Product/45567/pokemon-pokopia-nintendo-switch-2</x:v>
      </x:c>
      <x:c r="AX601" s="37" t="n">
        <x:v>1</x:v>
      </x:c>
      <x:c r="AY601" s="60" t="n">
        <x:v>46233</x:v>
      </x:c>
      <x:c r="AZ601" s="60"/>
      <x:c r="BA601" s="60"/>
      <x:c r="BB601" s="62" t="str">
        <x:f>IF(BA601="","",(NOW()-BA601)*24)</x:f>
      </x:c>
      <x:c r="BC601" s="37" t="str">
        <x:f>IF(BA601="","لم يُرصد",IF(BH601&lt;&gt;TRUE,"غير نشط",IF(BD601="فشل","فشل حالي",IF(BB601&lt;=12,"حديث",IF(BB601&lt;=24,"متأخر","قديم")))))</x:f>
        <x:v>لم يُرصد</x:v>
      </x:c>
      <x:c r="BD601" s="37" t="str">
        <x:v>بانتظار أول رصد سعر</x:v>
      </x:c>
      <x:c r="BE601" s="37" t="n">
        <x:v>0</x:v>
      </x:c>
      <x:c r="BF601" s="37"/>
      <x:c r="BG601" s="37"/>
      <x:c r="BH601" s="54" t="b">
        <x:v>1</x:v>
      </x:c>
      <x:c r="BI601" s="37" t="str">
        <x:v>جاهز لأول رصد</x:v>
      </x:c>
      <x:c r="BJ601" s="37" t="str"/>
      <x:c r="BK601" s="37"/>
      <x:c r="BL601" s="60" t="n">
        <x:v>46233</x:v>
      </x:c>
      <x:c r="BM601" s="60" t="n">
        <x:v>46233</x:v>
      </x:c>
    </x:row>
    <x:row r="602">
      <x:c r="A602" s="37" t="str">
        <x:v>CASH-58573DA1004609</x:v>
      </x:c>
      <x:c r="B602" s="37" t="str">
        <x:v>VAR-6A5660A4BEA746|EG-012|STORE</x:v>
      </x:c>
      <x:c r="C602" s="37" t="str">
        <x:v>VAR-6A5660A4BEA746</x:v>
      </x:c>
      <x:c r="D602" s="37" t="str">
        <x:v>MOD-9EED8D69A2BCB5</x:v>
      </x:c>
      <x:c r="E602" s="37" t="str">
        <x:v>Rockstar Games Grand Theft Auto V Physical disc | Standard | Xbox Series X</x:v>
      </x:c>
      <x:c r="F602" s="37" t="str">
        <x:v>الألعاب الإلكترونية</x:v>
      </x:c>
      <x:c r="G602" s="37" t="str">
        <x:v>ألعاب فيديو على أقراص</x:v>
      </x:c>
      <x:c r="H602" s="37" t="str">
        <x:v>Rockstar Games</x:v>
      </x:c>
      <x:c r="I602" s="37" t="str">
        <x:v>Grand Theft Auto V</x:v>
      </x:c>
      <x:c r="J602" s="37" t="str">
        <x:v>Physical disc</x:v>
      </x:c>
      <x:c r="K602" s="37"/>
      <x:c r="L602" s="37"/>
      <x:c r="M602" s="37"/>
      <x:c r="N602" s="37"/>
      <x:c r="O602" s="37"/>
      <x:c r="P602" s="37" t="str">
        <x:v>EG-012</x:v>
      </x:c>
      <x:c r="Q602" s="37" t="str">
        <x:v>Games 2 Egypt</x:v>
      </x:c>
      <x:c r="R602" s="37" t="str">
        <x:v>سلسلة متخصصة</x:v>
      </x:c>
      <x:c r="S602" s="37" t="str">
        <x:v>A</x:v>
      </x:c>
      <x:c r="T602" s="37"/>
      <x:c r="U602" s="37"/>
      <x:c r="V602" s="37"/>
      <x:c r="W602" s="37" t="str">
        <x:v>https://www.games2egypt.com/Product/25187/gta-v-grand-theft-auto-v-xbox-series-x</x:v>
      </x:c>
      <x:c r="X602" s="37" t="str">
        <x:v>رابط منتج مباشر</x:v>
      </x:c>
      <x:c r="Y602" s="37" t="str">
        <x:v>EGP</x:v>
      </x:c>
      <x:c r="Z602" s="56"/>
      <x:c r="AA602" s="56"/>
      <x:c r="AB602" s="56" t="str">
        <x:f>IF(OR(Z602="",AA602=""),"",MAX(0,AA602-Z602))</x:f>
      </x:c>
      <x:c r="AC602" s="58" t="str">
        <x:f>IF(OR(Z602="",AA602="",AA602=0),"",MAX(0,(AA602-Z602)/AA602))</x:f>
      </x:c>
      <x:c r="AD602" s="56"/>
      <x:c r="AE602" s="56" t="str">
        <x:f>IF(Z602="","",Z602+IF(AD602="",0,AD602))</x:f>
      </x:c>
      <x:c r="AF602" s="37" t="str">
        <x:f>IF(AD602="","",AD602=0)</x:f>
      </x:c>
      <x:c r="AG602" s="37"/>
      <x:c r="AH602" s="37"/>
      <x:c r="AI602" s="37"/>
      <x:c r="AJ602" s="37" t="str">
        <x:v>القاهرة</x:v>
      </x:c>
      <x:c r="AK602" s="37"/>
      <x:c r="AL602" s="37"/>
      <x:c r="AM602" s="37"/>
      <x:c r="AN602" s="37"/>
      <x:c r="AO602" s="37"/>
      <x:c r="AP602" s="37"/>
      <x:c r="AQ602" s="54" t="b">
        <x:v>1</x:v>
      </x:c>
      <x:c r="AR602" s="37"/>
      <x:c r="AS602" s="37" t="str">
        <x:v>صفحة منتج</x:v>
      </x:c>
      <x:c r="AT602" s="37" t="str">
        <x:v>عالية</x:v>
      </x:c>
      <x:c r="AU602" s="37" t="str">
        <x:v>retailer_product_page</x:v>
      </x:c>
      <x:c r="AV602" s="37" t="str">
        <x:v>HTML/JSON-LD</x:v>
      </x:c>
      <x:c r="AW602" s="37" t="str">
        <x:v>https://www.games2egypt.com/Product/25187/gta-v-grand-theft-auto-v-xbox-series-x</x:v>
      </x:c>
      <x:c r="AX602" s="37" t="n">
        <x:v>1</x:v>
      </x:c>
      <x:c r="AY602" s="60" t="n">
        <x:v>46233</x:v>
      </x:c>
      <x:c r="AZ602" s="60"/>
      <x:c r="BA602" s="60"/>
      <x:c r="BB602" s="62" t="str">
        <x:f>IF(BA602="","",(NOW()-BA602)*24)</x:f>
      </x:c>
      <x:c r="BC602" s="37" t="str">
        <x:f>IF(BA602="","لم يُرصد",IF(BH602&lt;&gt;TRUE,"غير نشط",IF(BD602="فشل","فشل حالي",IF(BB602&lt;=12,"حديث",IF(BB602&lt;=24,"متأخر","قديم")))))</x:f>
        <x:v>لم يُرصد</x:v>
      </x:c>
      <x:c r="BD602" s="37" t="str">
        <x:v>بانتظار أول رصد سعر</x:v>
      </x:c>
      <x:c r="BE602" s="37" t="n">
        <x:v>0</x:v>
      </x:c>
      <x:c r="BF602" s="37"/>
      <x:c r="BG602" s="37"/>
      <x:c r="BH602" s="54" t="b">
        <x:v>1</x:v>
      </x:c>
      <x:c r="BI602" s="37" t="str">
        <x:v>جاهز لأول رصد</x:v>
      </x:c>
      <x:c r="BJ602" s="37" t="str"/>
      <x:c r="BK602" s="37"/>
      <x:c r="BL602" s="60" t="n">
        <x:v>46233</x:v>
      </x:c>
      <x:c r="BM602" s="60" t="n">
        <x:v>46233</x:v>
      </x:c>
    </x:row>
    <x:row r="603">
      <x:c r="A603" s="37" t="str">
        <x:v>CASH-F51AE51D186E06</x:v>
      </x:c>
      <x:c r="B603" s="37" t="str">
        <x:v>VAR-915A7B8D891844|EG-012|STORE</x:v>
      </x:c>
      <x:c r="C603" s="37" t="str">
        <x:v>VAR-915A7B8D891844</x:v>
      </x:c>
      <x:c r="D603" s="37" t="str">
        <x:v>MOD-569D1B831F0A91</x:v>
      </x:c>
      <x:c r="E603" s="37" t="str">
        <x:v>Sony Nioh 3 Physical disc | Standard | PlayStation 5</x:v>
      </x:c>
      <x:c r="F603" s="37" t="str">
        <x:v>الألعاب الإلكترونية</x:v>
      </x:c>
      <x:c r="G603" s="37" t="str">
        <x:v>ألعاب فيديو على أقراص</x:v>
      </x:c>
      <x:c r="H603" s="37" t="str">
        <x:v>Sony</x:v>
      </x:c>
      <x:c r="I603" s="37" t="str">
        <x:v>Nioh 3</x:v>
      </x:c>
      <x:c r="J603" s="37" t="str">
        <x:v>Physical disc</x:v>
      </x:c>
      <x:c r="K603" s="37"/>
      <x:c r="L603" s="37"/>
      <x:c r="M603" s="37"/>
      <x:c r="N603" s="37"/>
      <x:c r="O603" s="37"/>
      <x:c r="P603" s="37" t="str">
        <x:v>EG-012</x:v>
      </x:c>
      <x:c r="Q603" s="37" t="str">
        <x:v>Games 2 Egypt</x:v>
      </x:c>
      <x:c r="R603" s="37" t="str">
        <x:v>سلسلة متخصصة</x:v>
      </x:c>
      <x:c r="S603" s="37" t="str">
        <x:v>A</x:v>
      </x:c>
      <x:c r="T603" s="37"/>
      <x:c r="U603" s="37"/>
      <x:c r="V603" s="37"/>
      <x:c r="W603" s="37" t="str">
        <x:v>https://www.games2egypt.com/Product/44383/nioh-3-ps5</x:v>
      </x:c>
      <x:c r="X603" s="37" t="str">
        <x:v>رابط منتج مباشر</x:v>
      </x:c>
      <x:c r="Y603" s="37" t="str">
        <x:v>EGP</x:v>
      </x:c>
      <x:c r="Z603" s="56"/>
      <x:c r="AA603" s="56"/>
      <x:c r="AB603" s="56" t="str">
        <x:f>IF(OR(Z603="",AA603=""),"",MAX(0,AA603-Z603))</x:f>
      </x:c>
      <x:c r="AC603" s="58" t="str">
        <x:f>IF(OR(Z603="",AA603="",AA603=0),"",MAX(0,(AA603-Z603)/AA603))</x:f>
      </x:c>
      <x:c r="AD603" s="56"/>
      <x:c r="AE603" s="56" t="str">
        <x:f>IF(Z603="","",Z603+IF(AD603="",0,AD603))</x:f>
      </x:c>
      <x:c r="AF603" s="37" t="str">
        <x:f>IF(AD603="","",AD603=0)</x:f>
      </x:c>
      <x:c r="AG603" s="37"/>
      <x:c r="AH603" s="37"/>
      <x:c r="AI603" s="37"/>
      <x:c r="AJ603" s="37" t="str">
        <x:v>القاهرة</x:v>
      </x:c>
      <x:c r="AK603" s="37"/>
      <x:c r="AL603" s="37"/>
      <x:c r="AM603" s="37"/>
      <x:c r="AN603" s="37"/>
      <x:c r="AO603" s="37"/>
      <x:c r="AP603" s="37"/>
      <x:c r="AQ603" s="54" t="b">
        <x:v>1</x:v>
      </x:c>
      <x:c r="AR603" s="37"/>
      <x:c r="AS603" s="37" t="str">
        <x:v>صفحة منتج</x:v>
      </x:c>
      <x:c r="AT603" s="37" t="str">
        <x:v>عالية</x:v>
      </x:c>
      <x:c r="AU603" s="37" t="str">
        <x:v>retailer_product_page</x:v>
      </x:c>
      <x:c r="AV603" s="37" t="str">
        <x:v>HTML/JSON-LD</x:v>
      </x:c>
      <x:c r="AW603" s="37" t="str">
        <x:v>https://www.games2egypt.com/Product/44383/nioh-3-ps5</x:v>
      </x:c>
      <x:c r="AX603" s="37" t="n">
        <x:v>1</x:v>
      </x:c>
      <x:c r="AY603" s="60" t="n">
        <x:v>46233</x:v>
      </x:c>
      <x:c r="AZ603" s="60"/>
      <x:c r="BA603" s="60"/>
      <x:c r="BB603" s="62" t="str">
        <x:f>IF(BA603="","",(NOW()-BA603)*24)</x:f>
      </x:c>
      <x:c r="BC603" s="37" t="str">
        <x:f>IF(BA603="","لم يُرصد",IF(BH603&lt;&gt;TRUE,"غير نشط",IF(BD603="فشل","فشل حالي",IF(BB603&lt;=12,"حديث",IF(BB603&lt;=24,"متأخر","قديم")))))</x:f>
        <x:v>لم يُرصد</x:v>
      </x:c>
      <x:c r="BD603" s="37" t="str">
        <x:v>بانتظار أول رصد سعر</x:v>
      </x:c>
      <x:c r="BE603" s="37" t="n">
        <x:v>0</x:v>
      </x:c>
      <x:c r="BF603" s="37"/>
      <x:c r="BG603" s="37"/>
      <x:c r="BH603" s="54" t="b">
        <x:v>1</x:v>
      </x:c>
      <x:c r="BI603" s="37" t="str">
        <x:v>جاهز لأول رصد</x:v>
      </x:c>
      <x:c r="BJ603" s="37" t="str"/>
      <x:c r="BK603" s="37"/>
      <x:c r="BL603" s="60" t="n">
        <x:v>46233</x:v>
      </x:c>
      <x:c r="BM603" s="60" t="n">
        <x:v>46233</x:v>
      </x:c>
    </x:row>
    <x:row r="604">
      <x:c r="A604" s="37" t="str">
        <x:v>CASH-3326C2189395F1</x:v>
      </x:c>
      <x:c r="B604" s="37" t="str">
        <x:v>VAR-63A296C949EE2D|EG-012|STORE</x:v>
      </x:c>
      <x:c r="C604" s="37" t="str">
        <x:v>VAR-63A296C949EE2D</x:v>
      </x:c>
      <x:c r="D604" s="37" t="str">
        <x:v>MOD-0467A233CB82A4</x:v>
      </x:c>
      <x:c r="E604" s="37" t="str">
        <x:v>Supermassive Games Directive 8020 Physical disc | Deluxe Edition | PlayStation 5</x:v>
      </x:c>
      <x:c r="F604" s="37" t="str">
        <x:v>الألعاب الإلكترونية</x:v>
      </x:c>
      <x:c r="G604" s="37" t="str">
        <x:v>ألعاب فيديو على أقراص</x:v>
      </x:c>
      <x:c r="H604" s="37" t="str">
        <x:v>Supermassive Games</x:v>
      </x:c>
      <x:c r="I604" s="37" t="str">
        <x:v>Directive 8020</x:v>
      </x:c>
      <x:c r="J604" s="37" t="str">
        <x:v>Physical disc</x:v>
      </x:c>
      <x:c r="K604" s="37"/>
      <x:c r="L604" s="37"/>
      <x:c r="M604" s="37"/>
      <x:c r="N604" s="37"/>
      <x:c r="O604" s="37"/>
      <x:c r="P604" s="37" t="str">
        <x:v>EG-012</x:v>
      </x:c>
      <x:c r="Q604" s="37" t="str">
        <x:v>Games 2 Egypt</x:v>
      </x:c>
      <x:c r="R604" s="37" t="str">
        <x:v>سلسلة متخصصة</x:v>
      </x:c>
      <x:c r="S604" s="37" t="str">
        <x:v>A</x:v>
      </x:c>
      <x:c r="T604" s="37"/>
      <x:c r="U604" s="37"/>
      <x:c r="V604" s="37"/>
      <x:c r="W604" s="37" t="str">
        <x:v>https://www.games2egypt.com/Product/46088/directive-8020-deluxe-edition-ps5</x:v>
      </x:c>
      <x:c r="X604" s="37" t="str">
        <x:v>رابط منتج مباشر</x:v>
      </x:c>
      <x:c r="Y604" s="37" t="str">
        <x:v>EGP</x:v>
      </x:c>
      <x:c r="Z604" s="56"/>
      <x:c r="AA604" s="56"/>
      <x:c r="AB604" s="56" t="str">
        <x:f>IF(OR(Z604="",AA604=""),"",MAX(0,AA604-Z604))</x:f>
      </x:c>
      <x:c r="AC604" s="58" t="str">
        <x:f>IF(OR(Z604="",AA604="",AA604=0),"",MAX(0,(AA604-Z604)/AA604))</x:f>
      </x:c>
      <x:c r="AD604" s="56"/>
      <x:c r="AE604" s="56" t="str">
        <x:f>IF(Z604="","",Z604+IF(AD604="",0,AD604))</x:f>
      </x:c>
      <x:c r="AF604" s="37" t="str">
        <x:f>IF(AD604="","",AD604=0)</x:f>
      </x:c>
      <x:c r="AG604" s="37"/>
      <x:c r="AH604" s="37"/>
      <x:c r="AI604" s="37"/>
      <x:c r="AJ604" s="37" t="str">
        <x:v>القاهرة</x:v>
      </x:c>
      <x:c r="AK604" s="37"/>
      <x:c r="AL604" s="37"/>
      <x:c r="AM604" s="37"/>
      <x:c r="AN604" s="37"/>
      <x:c r="AO604" s="37"/>
      <x:c r="AP604" s="37"/>
      <x:c r="AQ604" s="54" t="b">
        <x:v>1</x:v>
      </x:c>
      <x:c r="AR604" s="37"/>
      <x:c r="AS604" s="37" t="str">
        <x:v>صفحة منتج</x:v>
      </x:c>
      <x:c r="AT604" s="37" t="str">
        <x:v>عالية</x:v>
      </x:c>
      <x:c r="AU604" s="37" t="str">
        <x:v>retailer_product_page</x:v>
      </x:c>
      <x:c r="AV604" s="37" t="str">
        <x:v>HTML/JSON-LD</x:v>
      </x:c>
      <x:c r="AW604" s="37" t="str">
        <x:v>https://www.games2egypt.com/Product/46088/directive-8020-deluxe-edition-ps5</x:v>
      </x:c>
      <x:c r="AX604" s="37" t="n">
        <x:v>1</x:v>
      </x:c>
      <x:c r="AY604" s="60" t="n">
        <x:v>46233</x:v>
      </x:c>
      <x:c r="AZ604" s="60"/>
      <x:c r="BA604" s="60"/>
      <x:c r="BB604" s="62" t="str">
        <x:f>IF(BA604="","",(NOW()-BA604)*24)</x:f>
      </x:c>
      <x:c r="BC604" s="37" t="str">
        <x:f>IF(BA604="","لم يُرصد",IF(BH604&lt;&gt;TRUE,"غير نشط",IF(BD604="فشل","فشل حالي",IF(BB604&lt;=12,"حديث",IF(BB604&lt;=24,"متأخر","قديم")))))</x:f>
        <x:v>لم يُرصد</x:v>
      </x:c>
      <x:c r="BD604" s="37" t="str">
        <x:v>بانتظار أول رصد سعر</x:v>
      </x:c>
      <x:c r="BE604" s="37" t="n">
        <x:v>0</x:v>
      </x:c>
      <x:c r="BF604" s="37"/>
      <x:c r="BG604" s="37"/>
      <x:c r="BH604" s="54" t="b">
        <x:v>1</x:v>
      </x:c>
      <x:c r="BI604" s="37" t="str">
        <x:v>جاهز لأول رصد</x:v>
      </x:c>
      <x:c r="BJ604" s="37" t="str"/>
      <x:c r="BK604" s="37"/>
      <x:c r="BL604" s="60" t="n">
        <x:v>46233</x:v>
      </x:c>
      <x:c r="BM604" s="60" t="n">
        <x:v>46233</x:v>
      </x:c>
    </x:row>
    <x:row r="605">
      <x:c r="A605" s="37" t="str">
        <x:v>CASH-CC8194E83B08ED</x:v>
      </x:c>
      <x:c r="B605" s="37" t="str">
        <x:v>VAR-BAA233998A2A54|EG-012|STORE</x:v>
      </x:c>
      <x:c r="C605" s="37" t="str">
        <x:v>VAR-BAA233998A2A54</x:v>
      </x:c>
      <x:c r="D605" s="37" t="str">
        <x:v>MOD-D3DBCC45683437</x:v>
      </x:c>
      <x:c r="E605" s="37" t="str">
        <x:v>tinyBuild Hello Neighbor 2 Physical disc | Deluxe Edition | PlayStation 5</x:v>
      </x:c>
      <x:c r="F605" s="37" t="str">
        <x:v>الألعاب الإلكترونية</x:v>
      </x:c>
      <x:c r="G605" s="37" t="str">
        <x:v>ألعاب فيديو على أقراص</x:v>
      </x:c>
      <x:c r="H605" s="37" t="str">
        <x:v>tinyBuild</x:v>
      </x:c>
      <x:c r="I605" s="37" t="str">
        <x:v>Hello Neighbor 2</x:v>
      </x:c>
      <x:c r="J605" s="37" t="str">
        <x:v>Physical disc</x:v>
      </x:c>
      <x:c r="K605" s="37"/>
      <x:c r="L605" s="37"/>
      <x:c r="M605" s="37"/>
      <x:c r="N605" s="37"/>
      <x:c r="O605" s="37"/>
      <x:c r="P605" s="37" t="str">
        <x:v>EG-012</x:v>
      </x:c>
      <x:c r="Q605" s="37" t="str">
        <x:v>Games 2 Egypt</x:v>
      </x:c>
      <x:c r="R605" s="37" t="str">
        <x:v>سلسلة متخصصة</x:v>
      </x:c>
      <x:c r="S605" s="37" t="str">
        <x:v>A</x:v>
      </x:c>
      <x:c r="T605" s="37"/>
      <x:c r="U605" s="37"/>
      <x:c r="V605" s="37"/>
      <x:c r="W605" s="37" t="str">
        <x:v>https://www.games2egypt.com/Product/44890/hello-neighbor-2-deluxe-edition-ps5</x:v>
      </x:c>
      <x:c r="X605" s="37" t="str">
        <x:v>رابط منتج مباشر</x:v>
      </x:c>
      <x:c r="Y605" s="37" t="str">
        <x:v>EGP</x:v>
      </x:c>
      <x:c r="Z605" s="56"/>
      <x:c r="AA605" s="56"/>
      <x:c r="AB605" s="56" t="str">
        <x:f>IF(OR(Z605="",AA605=""),"",MAX(0,AA605-Z605))</x:f>
      </x:c>
      <x:c r="AC605" s="58" t="str">
        <x:f>IF(OR(Z605="",AA605="",AA605=0),"",MAX(0,(AA605-Z605)/AA605))</x:f>
      </x:c>
      <x:c r="AD605" s="56"/>
      <x:c r="AE605" s="56" t="str">
        <x:f>IF(Z605="","",Z605+IF(AD605="",0,AD605))</x:f>
      </x:c>
      <x:c r="AF605" s="37" t="str">
        <x:f>IF(AD605="","",AD605=0)</x:f>
      </x:c>
      <x:c r="AG605" s="37"/>
      <x:c r="AH605" s="37"/>
      <x:c r="AI605" s="37"/>
      <x:c r="AJ605" s="37" t="str">
        <x:v>القاهرة</x:v>
      </x:c>
      <x:c r="AK605" s="37"/>
      <x:c r="AL605" s="37"/>
      <x:c r="AM605" s="37"/>
      <x:c r="AN605" s="37"/>
      <x:c r="AO605" s="37"/>
      <x:c r="AP605" s="37"/>
      <x:c r="AQ605" s="54" t="b">
        <x:v>1</x:v>
      </x:c>
      <x:c r="AR605" s="37"/>
      <x:c r="AS605" s="37" t="str">
        <x:v>صفحة منتج</x:v>
      </x:c>
      <x:c r="AT605" s="37" t="str">
        <x:v>عالية</x:v>
      </x:c>
      <x:c r="AU605" s="37" t="str">
        <x:v>retailer_product_page</x:v>
      </x:c>
      <x:c r="AV605" s="37" t="str">
        <x:v>HTML/JSON-LD</x:v>
      </x:c>
      <x:c r="AW605" s="37" t="str">
        <x:v>https://www.games2egypt.com/Product/44890/hello-neighbor-2-deluxe-edition-ps5</x:v>
      </x:c>
      <x:c r="AX605" s="37" t="n">
        <x:v>1</x:v>
      </x:c>
      <x:c r="AY605" s="60" t="n">
        <x:v>46233</x:v>
      </x:c>
      <x:c r="AZ605" s="60"/>
      <x:c r="BA605" s="60"/>
      <x:c r="BB605" s="62" t="str">
        <x:f>IF(BA605="","",(NOW()-BA605)*24)</x:f>
      </x:c>
      <x:c r="BC605" s="37" t="str">
        <x:f>IF(BA605="","لم يُرصد",IF(BH605&lt;&gt;TRUE,"غير نشط",IF(BD605="فشل","فشل حالي",IF(BB605&lt;=12,"حديث",IF(BB605&lt;=24,"متأخر","قديم")))))</x:f>
        <x:v>لم يُرصد</x:v>
      </x:c>
      <x:c r="BD605" s="37" t="str">
        <x:v>بانتظار أول رصد سعر</x:v>
      </x:c>
      <x:c r="BE605" s="37" t="n">
        <x:v>0</x:v>
      </x:c>
      <x:c r="BF605" s="37"/>
      <x:c r="BG605" s="37"/>
      <x:c r="BH605" s="54" t="b">
        <x:v>1</x:v>
      </x:c>
      <x:c r="BI605" s="37" t="str">
        <x:v>جاهز لأول رصد</x:v>
      </x:c>
      <x:c r="BJ605" s="37" t="str"/>
      <x:c r="BK605" s="37"/>
      <x:c r="BL605" s="60" t="n">
        <x:v>46233</x:v>
      </x:c>
      <x:c r="BM605" s="60" t="n">
        <x:v>46233</x:v>
      </x:c>
    </x:row>
    <x:row r="606">
      <x:c r="A606" s="37" t="str">
        <x:v>CASH-8CDC3B35F6A3CF</x:v>
      </x:c>
      <x:c r="B606" s="37" t="str">
        <x:v>VAR-4BCF462A7B0C21|EG-012|STORE</x:v>
      </x:c>
      <x:c r="C606" s="37" t="str">
        <x:v>VAR-4BCF462A7B0C21</x:v>
      </x:c>
      <x:c r="D606" s="37" t="str">
        <x:v>MOD-A2AAF763C9C492</x:v>
      </x:c>
      <x:c r="E606" s="37" t="str">
        <x:v>Ubisoft Assassin's Creed Black Flag Resynced Physical disc | Launch Edition | PlayStation 5</x:v>
      </x:c>
      <x:c r="F606" s="37" t="str">
        <x:v>الألعاب الإلكترونية</x:v>
      </x:c>
      <x:c r="G606" s="37" t="str">
        <x:v>ألعاب فيديو على أقراص</x:v>
      </x:c>
      <x:c r="H606" s="37" t="str">
        <x:v>Ubisoft</x:v>
      </x:c>
      <x:c r="I606" s="37" t="str">
        <x:v>Assassin's Creed Black Flag Resynced</x:v>
      </x:c>
      <x:c r="J606" s="37" t="str">
        <x:v>Physical disc</x:v>
      </x:c>
      <x:c r="K606" s="37"/>
      <x:c r="L606" s="37"/>
      <x:c r="M606" s="37"/>
      <x:c r="N606" s="37"/>
      <x:c r="O606" s="37"/>
      <x:c r="P606" s="37" t="str">
        <x:v>EG-012</x:v>
      </x:c>
      <x:c r="Q606" s="37" t="str">
        <x:v>Games 2 Egypt</x:v>
      </x:c>
      <x:c r="R606" s="37" t="str">
        <x:v>سلسلة متخصصة</x:v>
      </x:c>
      <x:c r="S606" s="37" t="str">
        <x:v>A</x:v>
      </x:c>
      <x:c r="T606" s="37"/>
      <x:c r="U606" s="37"/>
      <x:c r="V606" s="37"/>
      <x:c r="W606" s="37" t="str">
        <x:v>https://www.games2egypt.com/Product/46237/assassins-creed-black-flag-resynced-launch-edition-ps5</x:v>
      </x:c>
      <x:c r="X606" s="37" t="str">
        <x:v>رابط منتج مباشر</x:v>
      </x:c>
      <x:c r="Y606" s="37" t="str">
        <x:v>EGP</x:v>
      </x:c>
      <x:c r="Z606" s="56"/>
      <x:c r="AA606" s="56"/>
      <x:c r="AB606" s="56" t="str">
        <x:f>IF(OR(Z606="",AA606=""),"",MAX(0,AA606-Z606))</x:f>
      </x:c>
      <x:c r="AC606" s="58" t="str">
        <x:f>IF(OR(Z606="",AA606="",AA606=0),"",MAX(0,(AA606-Z606)/AA606))</x:f>
      </x:c>
      <x:c r="AD606" s="56"/>
      <x:c r="AE606" s="56" t="str">
        <x:f>IF(Z606="","",Z606+IF(AD606="",0,AD606))</x:f>
      </x:c>
      <x:c r="AF606" s="37" t="str">
        <x:f>IF(AD606="","",AD606=0)</x:f>
      </x:c>
      <x:c r="AG606" s="37"/>
      <x:c r="AH606" s="37"/>
      <x:c r="AI606" s="37"/>
      <x:c r="AJ606" s="37" t="str">
        <x:v>القاهرة</x:v>
      </x:c>
      <x:c r="AK606" s="37"/>
      <x:c r="AL606" s="37"/>
      <x:c r="AM606" s="37"/>
      <x:c r="AN606" s="37"/>
      <x:c r="AO606" s="37"/>
      <x:c r="AP606" s="37"/>
      <x:c r="AQ606" s="54" t="b">
        <x:v>1</x:v>
      </x:c>
      <x:c r="AR606" s="37"/>
      <x:c r="AS606" s="37" t="str">
        <x:v>صفحة منتج</x:v>
      </x:c>
      <x:c r="AT606" s="37" t="str">
        <x:v>عالية</x:v>
      </x:c>
      <x:c r="AU606" s="37" t="str">
        <x:v>retailer_product_page</x:v>
      </x:c>
      <x:c r="AV606" s="37" t="str">
        <x:v>HTML/JSON-LD</x:v>
      </x:c>
      <x:c r="AW606" s="37" t="str">
        <x:v>https://www.games2egypt.com/Product/46237/assassins-creed-black-flag-resynced-launch-edition-ps5</x:v>
      </x:c>
      <x:c r="AX606" s="37" t="n">
        <x:v>1</x:v>
      </x:c>
      <x:c r="AY606" s="60" t="n">
        <x:v>46233</x:v>
      </x:c>
      <x:c r="AZ606" s="60"/>
      <x:c r="BA606" s="60"/>
      <x:c r="BB606" s="62" t="str">
        <x:f>IF(BA606="","",(NOW()-BA606)*24)</x:f>
      </x:c>
      <x:c r="BC606" s="37" t="str">
        <x:f>IF(BA606="","لم يُرصد",IF(BH606&lt;&gt;TRUE,"غير نشط",IF(BD606="فشل","فشل حالي",IF(BB606&lt;=12,"حديث",IF(BB606&lt;=24,"متأخر","قديم")))))</x:f>
        <x:v>لم يُرصد</x:v>
      </x:c>
      <x:c r="BD606" s="37" t="str">
        <x:v>بانتظار أول رصد سعر</x:v>
      </x:c>
      <x:c r="BE606" s="37" t="n">
        <x:v>0</x:v>
      </x:c>
      <x:c r="BF606" s="37"/>
      <x:c r="BG606" s="37"/>
      <x:c r="BH606" s="54" t="b">
        <x:v>1</x:v>
      </x:c>
      <x:c r="BI606" s="37" t="str">
        <x:v>جاهز لأول رصد</x:v>
      </x:c>
      <x:c r="BJ606" s="37" t="str"/>
      <x:c r="BK606" s="37"/>
      <x:c r="BL606" s="60" t="n">
        <x:v>46233</x:v>
      </x:c>
      <x:c r="BM606" s="60" t="n">
        <x:v>46233</x:v>
      </x:c>
    </x:row>
    <x:row r="607">
      <x:c r="A607" s="37" t="str">
        <x:v>CASH-ED83900C2B7D47</x:v>
      </x:c>
      <x:c r="B607" s="37" t="str">
        <x:v>VAR-478987525779B3|EG-013|STORE</x:v>
      </x:c>
      <x:c r="C607" s="37" t="str">
        <x:v>VAR-478987525779B3</x:v>
      </x:c>
      <x:c r="D607" s="37" t="str">
        <x:v>MOD-528E00EF5A6598</x:v>
      </x:c>
      <x:c r="E607" s="37" t="str">
        <x:v>DEXP Storm Pro v2 Black / Red</x:v>
      </x:c>
      <x:c r="F607" s="37" t="str">
        <x:v>الألعاب الإلكترونية</x:v>
      </x:c>
      <x:c r="G607" s="37" t="str">
        <x:v>سماعات ألعاب</x:v>
      </x:c>
      <x:c r="H607" s="37" t="str">
        <x:v>DEXP</x:v>
      </x:c>
      <x:c r="I607" s="37" t="str">
        <x:v>Storm Pro v2</x:v>
      </x:c>
      <x:c r="J607" s="37" t="str">
        <x:v>Black / Red</x:v>
      </x:c>
      <x:c r="K607" s="37"/>
      <x:c r="L607" s="37"/>
      <x:c r="M607" s="37" t="str">
        <x:v>Black / Red</x:v>
      </x:c>
      <x:c r="N607" s="37"/>
      <x:c r="O607" s="37"/>
      <x:c r="P607" s="37" t="str">
        <x:v>EG-013</x:v>
      </x:c>
      <x:c r="Q607" s="37" t="str">
        <x:v>B.TECH</x:v>
      </x:c>
      <x:c r="R607" s="37" t="str">
        <x:v>سلسلة</x:v>
      </x:c>
      <x:c r="S607" s="37" t="str">
        <x:v>A</x:v>
      </x:c>
      <x:c r="T607" s="37"/>
      <x:c r="U607" s="37"/>
      <x:c r="V607" s="37"/>
      <x:c r="W607" s="37" t="str">
        <x:v>https://btech.com/en/c/gaming-area/gaming-accessories/gaming-headphones</x:v>
      </x:c>
      <x:c r="X607" s="37" t="str">
        <x:v>صفحة فئة</x:v>
      </x:c>
      <x:c r="Y607" s="37" t="str">
        <x:v>EGP</x:v>
      </x:c>
      <x:c r="Z607" s="56"/>
      <x:c r="AA607" s="56"/>
      <x:c r="AB607" s="56" t="str">
        <x:f>IF(OR(Z607="",AA607=""),"",MAX(0,AA607-Z607))</x:f>
      </x:c>
      <x:c r="AC607" s="58" t="str">
        <x:f>IF(OR(Z607="",AA607="",AA607=0),"",MAX(0,(AA607-Z607)/AA607))</x:f>
      </x:c>
      <x:c r="AD607" s="56"/>
      <x:c r="AE607" s="56" t="str">
        <x:f>IF(Z607="","",Z607+IF(AD607="",0,AD607))</x:f>
      </x:c>
      <x:c r="AF607" s="37" t="str">
        <x:f>IF(AD607="","",AD607=0)</x:f>
      </x:c>
      <x:c r="AG607" s="37"/>
      <x:c r="AH607" s="37"/>
      <x:c r="AI607" s="37"/>
      <x:c r="AJ607" s="37" t="str">
        <x:v>القاهرة</x:v>
      </x:c>
      <x:c r="AK607" s="37"/>
      <x:c r="AL607" s="37"/>
      <x:c r="AM607" s="37"/>
      <x:c r="AN607" s="37"/>
      <x:c r="AO607" s="37"/>
      <x:c r="AP607" s="37"/>
      <x:c r="AQ607" s="54" t="b">
        <x:v>1</x:v>
      </x:c>
      <x:c r="AR607" s="37"/>
      <x:c r="AS607" s="37" t="str">
        <x:v>صفحة فئة</x:v>
      </x:c>
      <x:c r="AT607" s="37" t="str">
        <x:v>تحتاج مراجعة</x:v>
      </x:c>
      <x:c r="AU607" s="37" t="str">
        <x:v>store_category_listing</x:v>
      </x:c>
      <x:c r="AV607" s="37" t="str">
        <x:v>اكتشاف من صفحة فئة</x:v>
      </x:c>
      <x:c r="AW607" s="37" t="str">
        <x:v>https://btech.com/en/c/gaming-area/gaming-accessories/gaming-headphones</x:v>
      </x:c>
      <x:c r="AX607" s="37" t="n">
        <x:v>1</x:v>
      </x:c>
      <x:c r="AY607" s="60" t="n">
        <x:v>46233</x:v>
      </x:c>
      <x:c r="AZ607" s="60"/>
      <x:c r="BA607" s="60"/>
      <x:c r="BB607" s="62" t="str">
        <x:f>IF(BA607="","",(NOW()-BA607)*24)</x:f>
      </x:c>
      <x:c r="BC607" s="37" t="str">
        <x:f>IF(BA607="","لم يُرصد",IF(BH607&lt;&gt;TRUE,"غير نشط",IF(BD607="فشل","فشل حالي",IF(BB607&lt;=12,"حديث",IF(BB607&lt;=24,"متأخر","قديم")))))</x:f>
        <x:v>لم يُرصد</x:v>
      </x:c>
      <x:c r="BD607" s="37" t="str">
        <x:v>بانتظار أول رصد سعر</x:v>
      </x:c>
      <x:c r="BE607" s="37" t="n">
        <x:v>0</x:v>
      </x:c>
      <x:c r="BF607" s="37"/>
      <x:c r="BG607" s="37"/>
      <x:c r="BH607" s="54" t="b">
        <x:v>1</x:v>
      </x:c>
      <x:c r="BI607" s="37" t="str">
        <x:v>يحتاج اكتشاف رابط المنتج</x:v>
      </x:c>
      <x:c r="BJ607" s="37" t="str">
        <x:v>DEXP Storm Pro v2 Wired Gaming Headset with Microphone, Black</x:v>
      </x:c>
      <x:c r="BK607" s="37"/>
      <x:c r="BL607" s="60" t="n">
        <x:v>46233</x:v>
      </x:c>
      <x:c r="BM607" s="60" t="n">
        <x:v>46233</x:v>
      </x:c>
    </x:row>
    <x:row r="608">
      <x:c r="A608" s="37" t="str">
        <x:v>CASH-3D4696E009AF23</x:v>
      </x:c>
      <x:c r="B608" s="37" t="str">
        <x:v>VAR-E0544E4806D258|EG-013|STORE</x:v>
      </x:c>
      <x:c r="C608" s="37" t="str">
        <x:v>VAR-E0544E4806D258</x:v>
      </x:c>
      <x:c r="D608" s="37" t="str">
        <x:v>MOD-17EAAEE82C5779</x:v>
      </x:c>
      <x:c r="E608" s="37" t="str">
        <x:v>JBL Quantum 200 Black / Red</x:v>
      </x:c>
      <x:c r="F608" s="37" t="str">
        <x:v>الألعاب الإلكترونية</x:v>
      </x:c>
      <x:c r="G608" s="37" t="str">
        <x:v>سماعات ألعاب</x:v>
      </x:c>
      <x:c r="H608" s="37" t="str">
        <x:v>JBL</x:v>
      </x:c>
      <x:c r="I608" s="37" t="str">
        <x:v>Quantum 200</x:v>
      </x:c>
      <x:c r="J608" s="37" t="str">
        <x:v>Black / Red</x:v>
      </x:c>
      <x:c r="K608" s="37"/>
      <x:c r="L608" s="37"/>
      <x:c r="M608" s="37" t="str">
        <x:v>Black / Red</x:v>
      </x:c>
      <x:c r="N608" s="37"/>
      <x:c r="O608" s="37"/>
      <x:c r="P608" s="37" t="str">
        <x:v>EG-013</x:v>
      </x:c>
      <x:c r="Q608" s="37" t="str">
        <x:v>B.TECH</x:v>
      </x:c>
      <x:c r="R608" s="37" t="str">
        <x:v>سلسلة</x:v>
      </x:c>
      <x:c r="S608" s="37" t="str">
        <x:v>A</x:v>
      </x:c>
      <x:c r="T608" s="37"/>
      <x:c r="U608" s="37"/>
      <x:c r="V608" s="37"/>
      <x:c r="W608" s="37" t="str">
        <x:v>https://btech.com/en/c/gaming-area/gaming-accessories/gaming-headphones</x:v>
      </x:c>
      <x:c r="X608" s="37" t="str">
        <x:v>صفحة فئة</x:v>
      </x:c>
      <x:c r="Y608" s="37" t="str">
        <x:v>EGP</x:v>
      </x:c>
      <x:c r="Z608" s="56"/>
      <x:c r="AA608" s="56"/>
      <x:c r="AB608" s="56" t="str">
        <x:f>IF(OR(Z608="",AA608=""),"",MAX(0,AA608-Z608))</x:f>
      </x:c>
      <x:c r="AC608" s="58" t="str">
        <x:f>IF(OR(Z608="",AA608="",AA608=0),"",MAX(0,(AA608-Z608)/AA608))</x:f>
      </x:c>
      <x:c r="AD608" s="56"/>
      <x:c r="AE608" s="56" t="str">
        <x:f>IF(Z608="","",Z608+IF(AD608="",0,AD608))</x:f>
      </x:c>
      <x:c r="AF608" s="37" t="str">
        <x:f>IF(AD608="","",AD608=0)</x:f>
      </x:c>
      <x:c r="AG608" s="37"/>
      <x:c r="AH608" s="37"/>
      <x:c r="AI608" s="37"/>
      <x:c r="AJ608" s="37" t="str">
        <x:v>القاهرة</x:v>
      </x:c>
      <x:c r="AK608" s="37"/>
      <x:c r="AL608" s="37"/>
      <x:c r="AM608" s="37"/>
      <x:c r="AN608" s="37"/>
      <x:c r="AO608" s="37"/>
      <x:c r="AP608" s="37"/>
      <x:c r="AQ608" s="54" t="b">
        <x:v>1</x:v>
      </x:c>
      <x:c r="AR608" s="37"/>
      <x:c r="AS608" s="37" t="str">
        <x:v>صفحة فئة</x:v>
      </x:c>
      <x:c r="AT608" s="37" t="str">
        <x:v>تحتاج مراجعة</x:v>
      </x:c>
      <x:c r="AU608" s="37" t="str">
        <x:v>store_category_listing</x:v>
      </x:c>
      <x:c r="AV608" s="37" t="str">
        <x:v>اكتشاف من صفحة فئة</x:v>
      </x:c>
      <x:c r="AW608" s="37" t="str">
        <x:v>https://btech.com/en/c/gaming-area/gaming-accessories/gaming-headphones</x:v>
      </x:c>
      <x:c r="AX608" s="37" t="n">
        <x:v>1</x:v>
      </x:c>
      <x:c r="AY608" s="60" t="n">
        <x:v>46233</x:v>
      </x:c>
      <x:c r="AZ608" s="60"/>
      <x:c r="BA608" s="60"/>
      <x:c r="BB608" s="62" t="str">
        <x:f>IF(BA608="","",(NOW()-BA608)*24)</x:f>
      </x:c>
      <x:c r="BC608" s="37" t="str">
        <x:f>IF(BA608="","لم يُرصد",IF(BH608&lt;&gt;TRUE,"غير نشط",IF(BD608="فشل","فشل حالي",IF(BB608&lt;=12,"حديث",IF(BB608&lt;=24,"متأخر","قديم")))))</x:f>
        <x:v>لم يُرصد</x:v>
      </x:c>
      <x:c r="BD608" s="37" t="str">
        <x:v>بانتظار أول رصد سعر</x:v>
      </x:c>
      <x:c r="BE608" s="37" t="n">
        <x:v>0</x:v>
      </x:c>
      <x:c r="BF608" s="37"/>
      <x:c r="BG608" s="37"/>
      <x:c r="BH608" s="54" t="b">
        <x:v>1</x:v>
      </x:c>
      <x:c r="BI608" s="37" t="str">
        <x:v>يحتاج اكتشاف رابط المنتج</x:v>
      </x:c>
      <x:c r="BJ608" s="37" t="str">
        <x:v>Jbl Quantum 200 Wired Gaming Headset with Microphone, Black</x:v>
      </x:c>
      <x:c r="BK608" s="37"/>
      <x:c r="BL608" s="60" t="n">
        <x:v>46233</x:v>
      </x:c>
      <x:c r="BM608" s="60" t="n">
        <x:v>46233</x:v>
      </x:c>
    </x:row>
    <x:row r="609">
      <x:c r="A609" s="37" t="str">
        <x:v>CASH-6BE7588B6E4418</x:v>
      </x:c>
      <x:c r="B609" s="37" t="str">
        <x:v>VAR-C679611DE42D48|EG-013|STORE</x:v>
      </x:c>
      <x:c r="C609" s="37" t="str">
        <x:v>VAR-C679611DE42D48</x:v>
      </x:c>
      <x:c r="D609" s="37" t="str">
        <x:v>MOD-09099F024BA4CA</x:v>
      </x:c>
      <x:c r="E609" s="37" t="str">
        <x:v>JBL Quantum 300 Wired and Black / Red</x:v>
      </x:c>
      <x:c r="F609" s="37" t="str">
        <x:v>الألعاب الإلكترونية</x:v>
      </x:c>
      <x:c r="G609" s="37" t="str">
        <x:v>سماعات ألعاب</x:v>
      </x:c>
      <x:c r="H609" s="37" t="str">
        <x:v>JBL</x:v>
      </x:c>
      <x:c r="I609" s="37" t="str">
        <x:v>Quantum 300 Wired and</x:v>
      </x:c>
      <x:c r="J609" s="37" t="str">
        <x:v>Black / Red</x:v>
      </x:c>
      <x:c r="K609" s="37"/>
      <x:c r="L609" s="37"/>
      <x:c r="M609" s="37" t="str">
        <x:v>Black / Red</x:v>
      </x:c>
      <x:c r="N609" s="37"/>
      <x:c r="O609" s="37"/>
      <x:c r="P609" s="37" t="str">
        <x:v>EG-013</x:v>
      </x:c>
      <x:c r="Q609" s="37" t="str">
        <x:v>B.TECH</x:v>
      </x:c>
      <x:c r="R609" s="37" t="str">
        <x:v>سلسلة</x:v>
      </x:c>
      <x:c r="S609" s="37" t="str">
        <x:v>A</x:v>
      </x:c>
      <x:c r="T609" s="37"/>
      <x:c r="U609" s="37"/>
      <x:c r="V609" s="37"/>
      <x:c r="W609" s="37" t="str">
        <x:v>https://btech.com/en/c/gaming-area/gaming-accessories/gaming-headphones</x:v>
      </x:c>
      <x:c r="X609" s="37" t="str">
        <x:v>صفحة فئة</x:v>
      </x:c>
      <x:c r="Y609" s="37" t="str">
        <x:v>EGP</x:v>
      </x:c>
      <x:c r="Z609" s="56"/>
      <x:c r="AA609" s="56"/>
      <x:c r="AB609" s="56" t="str">
        <x:f>IF(OR(Z609="",AA609=""),"",MAX(0,AA609-Z609))</x:f>
      </x:c>
      <x:c r="AC609" s="58" t="str">
        <x:f>IF(OR(Z609="",AA609="",AA609=0),"",MAX(0,(AA609-Z609)/AA609))</x:f>
      </x:c>
      <x:c r="AD609" s="56"/>
      <x:c r="AE609" s="56" t="str">
        <x:f>IF(Z609="","",Z609+IF(AD609="",0,AD609))</x:f>
      </x:c>
      <x:c r="AF609" s="37" t="str">
        <x:f>IF(AD609="","",AD609=0)</x:f>
      </x:c>
      <x:c r="AG609" s="37"/>
      <x:c r="AH609" s="37"/>
      <x:c r="AI609" s="37"/>
      <x:c r="AJ609" s="37" t="str">
        <x:v>القاهرة</x:v>
      </x:c>
      <x:c r="AK609" s="37"/>
      <x:c r="AL609" s="37"/>
      <x:c r="AM609" s="37"/>
      <x:c r="AN609" s="37"/>
      <x:c r="AO609" s="37"/>
      <x:c r="AP609" s="37"/>
      <x:c r="AQ609" s="54" t="b">
        <x:v>1</x:v>
      </x:c>
      <x:c r="AR609" s="37"/>
      <x:c r="AS609" s="37" t="str">
        <x:v>صفحة فئة</x:v>
      </x:c>
      <x:c r="AT609" s="37" t="str">
        <x:v>تحتاج مراجعة</x:v>
      </x:c>
      <x:c r="AU609" s="37" t="str">
        <x:v>store_category_listing</x:v>
      </x:c>
      <x:c r="AV609" s="37" t="str">
        <x:v>اكتشاف من صفحة فئة</x:v>
      </x:c>
      <x:c r="AW609" s="37" t="str">
        <x:v>https://btech.com/en/c/gaming-area/gaming-accessories/gaming-headphones</x:v>
      </x:c>
      <x:c r="AX609" s="37" t="n">
        <x:v>1</x:v>
      </x:c>
      <x:c r="AY609" s="60" t="n">
        <x:v>46233</x:v>
      </x:c>
      <x:c r="AZ609" s="60"/>
      <x:c r="BA609" s="60"/>
      <x:c r="BB609" s="62" t="str">
        <x:f>IF(BA609="","",(NOW()-BA609)*24)</x:f>
      </x:c>
      <x:c r="BC609" s="37" t="str">
        <x:f>IF(BA609="","لم يُرصد",IF(BH609&lt;&gt;TRUE,"غير نشط",IF(BD609="فشل","فشل حالي",IF(BB609&lt;=12,"حديث",IF(BB609&lt;=24,"متأخر","قديم")))))</x:f>
        <x:v>لم يُرصد</x:v>
      </x:c>
      <x:c r="BD609" s="37" t="str">
        <x:v>بانتظار أول رصد سعر</x:v>
      </x:c>
      <x:c r="BE609" s="37" t="n">
        <x:v>0</x:v>
      </x:c>
      <x:c r="BF609" s="37"/>
      <x:c r="BG609" s="37"/>
      <x:c r="BH609" s="54" t="b">
        <x:v>1</x:v>
      </x:c>
      <x:c r="BI609" s="37" t="str">
        <x:v>يحتاج اكتشاف رابط المنتج</x:v>
      </x:c>
      <x:c r="BJ609" s="37" t="str">
        <x:v>Jbl Quantum 300 Wired and Wireless Gaming Headset, Black</x:v>
      </x:c>
      <x:c r="BK609" s="37"/>
      <x:c r="BL609" s="60" t="n">
        <x:v>46233</x:v>
      </x:c>
      <x:c r="BM609" s="60" t="n">
        <x:v>46233</x:v>
      </x:c>
    </x:row>
    <x:row r="610">
      <x:c r="A610" s="37" t="str">
        <x:v>CASH-C31012EA192EF7</x:v>
      </x:c>
      <x:c r="B610" s="37" t="str">
        <x:v>VAR-243D152DCFA8EE|EG-013|STORE</x:v>
      </x:c>
      <x:c r="C610" s="37" t="str">
        <x:v>VAR-243D152DCFA8EE</x:v>
      </x:c>
      <x:c r="D610" s="37" t="str">
        <x:v>MOD-105C4120B799F3</x:v>
      </x:c>
      <x:c r="E610" s="37" t="str">
        <x:v>JBL Quantum One Black / Red</x:v>
      </x:c>
      <x:c r="F610" s="37" t="str">
        <x:v>الألعاب الإلكترونية</x:v>
      </x:c>
      <x:c r="G610" s="37" t="str">
        <x:v>سماعات ألعاب</x:v>
      </x:c>
      <x:c r="H610" s="37" t="str">
        <x:v>JBL</x:v>
      </x:c>
      <x:c r="I610" s="37" t="str">
        <x:v>Quantum One</x:v>
      </x:c>
      <x:c r="J610" s="37" t="str">
        <x:v>Black / Red</x:v>
      </x:c>
      <x:c r="K610" s="37"/>
      <x:c r="L610" s="37"/>
      <x:c r="M610" s="37" t="str">
        <x:v>Black / Red</x:v>
      </x:c>
      <x:c r="N610" s="37"/>
      <x:c r="O610" s="37"/>
      <x:c r="P610" s="37" t="str">
        <x:v>EG-013</x:v>
      </x:c>
      <x:c r="Q610" s="37" t="str">
        <x:v>B.TECH</x:v>
      </x:c>
      <x:c r="R610" s="37" t="str">
        <x:v>سلسلة</x:v>
      </x:c>
      <x:c r="S610" s="37" t="str">
        <x:v>A</x:v>
      </x:c>
      <x:c r="T610" s="37"/>
      <x:c r="U610" s="37"/>
      <x:c r="V610" s="37"/>
      <x:c r="W610" s="37" t="str">
        <x:v>https://btech.com/en/c/gaming-area/gaming-accessories/gaming-headphones</x:v>
      </x:c>
      <x:c r="X610" s="37" t="str">
        <x:v>صفحة فئة</x:v>
      </x:c>
      <x:c r="Y610" s="37" t="str">
        <x:v>EGP</x:v>
      </x:c>
      <x:c r="Z610" s="56"/>
      <x:c r="AA610" s="56"/>
      <x:c r="AB610" s="56" t="str">
        <x:f>IF(OR(Z610="",AA610=""),"",MAX(0,AA610-Z610))</x:f>
      </x:c>
      <x:c r="AC610" s="58" t="str">
        <x:f>IF(OR(Z610="",AA610="",AA610=0),"",MAX(0,(AA610-Z610)/AA610))</x:f>
      </x:c>
      <x:c r="AD610" s="56"/>
      <x:c r="AE610" s="56" t="str">
        <x:f>IF(Z610="","",Z610+IF(AD610="",0,AD610))</x:f>
      </x:c>
      <x:c r="AF610" s="37" t="str">
        <x:f>IF(AD610="","",AD610=0)</x:f>
      </x:c>
      <x:c r="AG610" s="37"/>
      <x:c r="AH610" s="37"/>
      <x:c r="AI610" s="37"/>
      <x:c r="AJ610" s="37" t="str">
        <x:v>القاهرة</x:v>
      </x:c>
      <x:c r="AK610" s="37"/>
      <x:c r="AL610" s="37"/>
      <x:c r="AM610" s="37"/>
      <x:c r="AN610" s="37"/>
      <x:c r="AO610" s="37"/>
      <x:c r="AP610" s="37"/>
      <x:c r="AQ610" s="54" t="b">
        <x:v>1</x:v>
      </x:c>
      <x:c r="AR610" s="37"/>
      <x:c r="AS610" s="37" t="str">
        <x:v>صفحة فئة</x:v>
      </x:c>
      <x:c r="AT610" s="37" t="str">
        <x:v>تحتاج مراجعة</x:v>
      </x:c>
      <x:c r="AU610" s="37" t="str">
        <x:v>store_category_listing</x:v>
      </x:c>
      <x:c r="AV610" s="37" t="str">
        <x:v>اكتشاف من صفحة فئة</x:v>
      </x:c>
      <x:c r="AW610" s="37" t="str">
        <x:v>https://btech.com/en/c/gaming-area/gaming-accessories/gaming-headphones</x:v>
      </x:c>
      <x:c r="AX610" s="37" t="n">
        <x:v>1</x:v>
      </x:c>
      <x:c r="AY610" s="60" t="n">
        <x:v>46233</x:v>
      </x:c>
      <x:c r="AZ610" s="60"/>
      <x:c r="BA610" s="60"/>
      <x:c r="BB610" s="62" t="str">
        <x:f>IF(BA610="","",(NOW()-BA610)*24)</x:f>
      </x:c>
      <x:c r="BC610" s="37" t="str">
        <x:f>IF(BA610="","لم يُرصد",IF(BH610&lt;&gt;TRUE,"غير نشط",IF(BD610="فشل","فشل حالي",IF(BB610&lt;=12,"حديث",IF(BB610&lt;=24,"متأخر","قديم")))))</x:f>
        <x:v>لم يُرصد</x:v>
      </x:c>
      <x:c r="BD610" s="37" t="str">
        <x:v>بانتظار أول رصد سعر</x:v>
      </x:c>
      <x:c r="BE610" s="37" t="n">
        <x:v>0</x:v>
      </x:c>
      <x:c r="BF610" s="37"/>
      <x:c r="BG610" s="37"/>
      <x:c r="BH610" s="54" t="b">
        <x:v>1</x:v>
      </x:c>
      <x:c r="BI610" s="37" t="str">
        <x:v>يحتاج اكتشاف رابط المنتج</x:v>
      </x:c>
      <x:c r="BJ610" s="37" t="str">
        <x:v>Jbl Quantum One Wired Gaming Headset with Microphone, Black</x:v>
      </x:c>
      <x:c r="BK610" s="37"/>
      <x:c r="BL610" s="60" t="n">
        <x:v>46233</x:v>
      </x:c>
      <x:c r="BM610" s="60" t="n">
        <x:v>46233</x:v>
      </x:c>
    </x:row>
    <x:row r="611">
      <x:c r="A611" s="37" t="str">
        <x:v>CASH-25A8986C0E7B9E</x:v>
      </x:c>
      <x:c r="B611" s="37" t="str">
        <x:v>VAR-16DFD4E32A5928|EG-013|STORE</x:v>
      </x:c>
      <x:c r="C611" s="37" t="str">
        <x:v>VAR-16DFD4E32A5928</x:v>
      </x:c>
      <x:c r="D611" s="37" t="str">
        <x:v>MOD-55D33EE2AE1FB1</x:v>
      </x:c>
      <x:c r="E611" s="37" t="str">
        <x:v>Lenovo GXD0T69864 Black / Red</x:v>
      </x:c>
      <x:c r="F611" s="37" t="str">
        <x:v>الألعاب الإلكترونية</x:v>
      </x:c>
      <x:c r="G611" s="37" t="str">
        <x:v>سماعات ألعاب</x:v>
      </x:c>
      <x:c r="H611" s="37" t="str">
        <x:v>Lenovo</x:v>
      </x:c>
      <x:c r="I611" s="37" t="str">
        <x:v>GXD0T69864</x:v>
      </x:c>
      <x:c r="J611" s="37" t="str">
        <x:v>Black / Red</x:v>
      </x:c>
      <x:c r="K611" s="37"/>
      <x:c r="L611" s="37"/>
      <x:c r="M611" s="37" t="str">
        <x:v>Black / Red</x:v>
      </x:c>
      <x:c r="N611" s="37" t="str">
        <x:v>GXD0T69864</x:v>
      </x:c>
      <x:c r="O611" s="37"/>
      <x:c r="P611" s="37" t="str">
        <x:v>EG-013</x:v>
      </x:c>
      <x:c r="Q611" s="37" t="str">
        <x:v>B.TECH</x:v>
      </x:c>
      <x:c r="R611" s="37" t="str">
        <x:v>سلسلة</x:v>
      </x:c>
      <x:c r="S611" s="37" t="str">
        <x:v>A</x:v>
      </x:c>
      <x:c r="T611" s="37"/>
      <x:c r="U611" s="37"/>
      <x:c r="V611" s="37"/>
      <x:c r="W611" s="37" t="str">
        <x:v>https://btech.com/en/c/gaming-area/gaming-accessories/gaming-headphones</x:v>
      </x:c>
      <x:c r="X611" s="37" t="str">
        <x:v>صفحة فئة</x:v>
      </x:c>
      <x:c r="Y611" s="37" t="str">
        <x:v>EGP</x:v>
      </x:c>
      <x:c r="Z611" s="56"/>
      <x:c r="AA611" s="56"/>
      <x:c r="AB611" s="56" t="str">
        <x:f>IF(OR(Z611="",AA611=""),"",MAX(0,AA611-Z611))</x:f>
      </x:c>
      <x:c r="AC611" s="58" t="str">
        <x:f>IF(OR(Z611="",AA611="",AA611=0),"",MAX(0,(AA611-Z611)/AA611))</x:f>
      </x:c>
      <x:c r="AD611" s="56"/>
      <x:c r="AE611" s="56" t="str">
        <x:f>IF(Z611="","",Z611+IF(AD611="",0,AD611))</x:f>
      </x:c>
      <x:c r="AF611" s="37" t="str">
        <x:f>IF(AD611="","",AD611=0)</x:f>
      </x:c>
      <x:c r="AG611" s="37"/>
      <x:c r="AH611" s="37"/>
      <x:c r="AI611" s="37"/>
      <x:c r="AJ611" s="37" t="str">
        <x:v>القاهرة</x:v>
      </x:c>
      <x:c r="AK611" s="37"/>
      <x:c r="AL611" s="37"/>
      <x:c r="AM611" s="37"/>
      <x:c r="AN611" s="37"/>
      <x:c r="AO611" s="37"/>
      <x:c r="AP611" s="37"/>
      <x:c r="AQ611" s="54" t="b">
        <x:v>1</x:v>
      </x:c>
      <x:c r="AR611" s="37"/>
      <x:c r="AS611" s="37" t="str">
        <x:v>صفحة فئة</x:v>
      </x:c>
      <x:c r="AT611" s="37" t="str">
        <x:v>تحتاج مراجعة</x:v>
      </x:c>
      <x:c r="AU611" s="37" t="str">
        <x:v>store_category_listing</x:v>
      </x:c>
      <x:c r="AV611" s="37" t="str">
        <x:v>اكتشاف من صفحة فئة</x:v>
      </x:c>
      <x:c r="AW611" s="37" t="str">
        <x:v>https://btech.com/en/c/gaming-area/gaming-accessories/gaming-headphones</x:v>
      </x:c>
      <x:c r="AX611" s="37" t="n">
        <x:v>1</x:v>
      </x:c>
      <x:c r="AY611" s="60" t="n">
        <x:v>46233</x:v>
      </x:c>
      <x:c r="AZ611" s="60"/>
      <x:c r="BA611" s="60"/>
      <x:c r="BB611" s="62" t="str">
        <x:f>IF(BA611="","",(NOW()-BA611)*24)</x:f>
      </x:c>
      <x:c r="BC611" s="37" t="str">
        <x:f>IF(BA611="","لم يُرصد",IF(BH611&lt;&gt;TRUE,"غير نشط",IF(BD611="فشل","فشل حالي",IF(BB611&lt;=12,"حديث",IF(BB611&lt;=24,"متأخر","قديم")))))</x:f>
        <x:v>لم يُرصد</x:v>
      </x:c>
      <x:c r="BD611" s="37" t="str">
        <x:v>بانتظار أول رصد سعر</x:v>
      </x:c>
      <x:c r="BE611" s="37" t="n">
        <x:v>0</x:v>
      </x:c>
      <x:c r="BF611" s="37"/>
      <x:c r="BG611" s="37"/>
      <x:c r="BH611" s="54" t="b">
        <x:v>1</x:v>
      </x:c>
      <x:c r="BI611" s="37" t="str">
        <x:v>يحتاج اكتشاف رابط المنتج</x:v>
      </x:c>
      <x:c r="BJ611" s="37" t="str">
        <x:v>Lenovo Legion H500 Pro Wired Gaming Headset with Microphone, Black - GXD0T69864</x:v>
      </x:c>
      <x:c r="BK611" s="37"/>
      <x:c r="BL611" s="60" t="n">
        <x:v>46233</x:v>
      </x:c>
      <x:c r="BM611" s="60" t="n">
        <x:v>46233</x:v>
      </x:c>
    </x:row>
    <x:row r="612">
      <x:c r="A612" s="37" t="str">
        <x:v>CASH-8654648B3D4EC2</x:v>
      </x:c>
      <x:c r="B612" s="37" t="str">
        <x:v>VAR-3CF8ADD298A070|EG-013|STORE</x:v>
      </x:c>
      <x:c r="C612" s="37" t="str">
        <x:v>VAR-3CF8ADD298A070</x:v>
      </x:c>
      <x:c r="D612" s="37" t="str">
        <x:v>MOD-B7765C3F73AC64</x:v>
      </x:c>
      <x:c r="E612" s="37" t="str">
        <x:v>Lenovo Legion H600 Wired and Wireless Gaming Headset with Microphone Black / Red</x:v>
      </x:c>
      <x:c r="F612" s="37" t="str">
        <x:v>الألعاب الإلكترونية</x:v>
      </x:c>
      <x:c r="G612" s="37" t="str">
        <x:v>سماعات ألعاب</x:v>
      </x:c>
      <x:c r="H612" s="37" t="str">
        <x:v>Lenovo</x:v>
      </x:c>
      <x:c r="I612" s="37" t="str">
        <x:v>Legion H600 Wired and Wireless Gaming Headset with Microphone</x:v>
      </x:c>
      <x:c r="J612" s="37" t="str">
        <x:v>Black / Red</x:v>
      </x:c>
      <x:c r="K612" s="37"/>
      <x:c r="L612" s="37"/>
      <x:c r="M612" s="37" t="str">
        <x:v>Black / Red</x:v>
      </x:c>
      <x:c r="N612" s="37"/>
      <x:c r="O612" s="37"/>
      <x:c r="P612" s="37" t="str">
        <x:v>EG-013</x:v>
      </x:c>
      <x:c r="Q612" s="37" t="str">
        <x:v>B.TECH</x:v>
      </x:c>
      <x:c r="R612" s="37" t="str">
        <x:v>سلسلة</x:v>
      </x:c>
      <x:c r="S612" s="37" t="str">
        <x:v>A</x:v>
      </x:c>
      <x:c r="T612" s="37"/>
      <x:c r="U612" s="37"/>
      <x:c r="V612" s="37"/>
      <x:c r="W612" s="37" t="str">
        <x:v>https://btech.com/en/c/gaming-area/gaming-accessories/gaming-headphones</x:v>
      </x:c>
      <x:c r="X612" s="37" t="str">
        <x:v>صفحة فئة</x:v>
      </x:c>
      <x:c r="Y612" s="37" t="str">
        <x:v>EGP</x:v>
      </x:c>
      <x:c r="Z612" s="56"/>
      <x:c r="AA612" s="56"/>
      <x:c r="AB612" s="56" t="str">
        <x:f>IF(OR(Z612="",AA612=""),"",MAX(0,AA612-Z612))</x:f>
      </x:c>
      <x:c r="AC612" s="58" t="str">
        <x:f>IF(OR(Z612="",AA612="",AA612=0),"",MAX(0,(AA612-Z612)/AA612))</x:f>
      </x:c>
      <x:c r="AD612" s="56"/>
      <x:c r="AE612" s="56" t="str">
        <x:f>IF(Z612="","",Z612+IF(AD612="",0,AD612))</x:f>
      </x:c>
      <x:c r="AF612" s="37" t="str">
        <x:f>IF(AD612="","",AD612=0)</x:f>
      </x:c>
      <x:c r="AG612" s="37"/>
      <x:c r="AH612" s="37"/>
      <x:c r="AI612" s="37"/>
      <x:c r="AJ612" s="37" t="str">
        <x:v>القاهرة</x:v>
      </x:c>
      <x:c r="AK612" s="37"/>
      <x:c r="AL612" s="37"/>
      <x:c r="AM612" s="37"/>
      <x:c r="AN612" s="37"/>
      <x:c r="AO612" s="37"/>
      <x:c r="AP612" s="37"/>
      <x:c r="AQ612" s="54" t="b">
        <x:v>1</x:v>
      </x:c>
      <x:c r="AR612" s="37"/>
      <x:c r="AS612" s="37" t="str">
        <x:v>صفحة فئة</x:v>
      </x:c>
      <x:c r="AT612" s="37" t="str">
        <x:v>تحتاج مراجعة</x:v>
      </x:c>
      <x:c r="AU612" s="37" t="str">
        <x:v>store_category_listing</x:v>
      </x:c>
      <x:c r="AV612" s="37" t="str">
        <x:v>اكتشاف من صفحة فئة</x:v>
      </x:c>
      <x:c r="AW612" s="37" t="str">
        <x:v>https://btech.com/en/c/gaming-area/gaming-accessories/gaming-headphones</x:v>
      </x:c>
      <x:c r="AX612" s="37" t="n">
        <x:v>1</x:v>
      </x:c>
      <x:c r="AY612" s="60" t="n">
        <x:v>46233</x:v>
      </x:c>
      <x:c r="AZ612" s="60"/>
      <x:c r="BA612" s="60"/>
      <x:c r="BB612" s="62" t="str">
        <x:f>IF(BA612="","",(NOW()-BA612)*24)</x:f>
      </x:c>
      <x:c r="BC612" s="37" t="str">
        <x:f>IF(BA612="","لم يُرصد",IF(BH612&lt;&gt;TRUE,"غير نشط",IF(BD612="فشل","فشل حالي",IF(BB612&lt;=12,"حديث",IF(BB612&lt;=24,"متأخر","قديم")))))</x:f>
        <x:v>لم يُرصد</x:v>
      </x:c>
      <x:c r="BD612" s="37" t="str">
        <x:v>بانتظار أول رصد سعر</x:v>
      </x:c>
      <x:c r="BE612" s="37" t="n">
        <x:v>0</x:v>
      </x:c>
      <x:c r="BF612" s="37"/>
      <x:c r="BG612" s="37"/>
      <x:c r="BH612" s="54" t="b">
        <x:v>1</x:v>
      </x:c>
      <x:c r="BI612" s="37" t="str">
        <x:v>يحتاج اكتشاف رابط المنتج</x:v>
      </x:c>
      <x:c r="BJ612" s="37" t="str">
        <x:v>Lenovo Legion H600 Wired and Wireless Gaming Headset with Microphone, Black</x:v>
      </x:c>
      <x:c r="BK612" s="37"/>
      <x:c r="BL612" s="60" t="n">
        <x:v>46233</x:v>
      </x:c>
      <x:c r="BM612" s="60" t="n">
        <x:v>46233</x:v>
      </x:c>
    </x:row>
    <x:row r="613">
      <x:c r="A613" s="37" t="str">
        <x:v>CASH-FBA05DDB41CF28</x:v>
      </x:c>
      <x:c r="B613" s="37" t="str">
        <x:v>VAR-14B6F20A1FCC78|EG-013|STORE</x:v>
      </x:c>
      <x:c r="C613" s="37" t="str">
        <x:v>VAR-14B6F20A1FCC78</x:v>
      </x:c>
      <x:c r="D613" s="37" t="str">
        <x:v>MOD-B7765C3F73AC64</x:v>
      </x:c>
      <x:c r="E613" s="37" t="str">
        <x:v>Lenovo Legion H600 Wired and Wireless Gaming Headset with Microphone White / Grey / Red</x:v>
      </x:c>
      <x:c r="F613" s="37" t="str">
        <x:v>الألعاب الإلكترونية</x:v>
      </x:c>
      <x:c r="G613" s="37" t="str">
        <x:v>سماعات ألعاب</x:v>
      </x:c>
      <x:c r="H613" s="37" t="str">
        <x:v>Lenovo</x:v>
      </x:c>
      <x:c r="I613" s="37" t="str">
        <x:v>Legion H600 Wired and Wireless Gaming Headset with Microphone</x:v>
      </x:c>
      <x:c r="J613" s="37" t="str">
        <x:v>White / Grey / Red</x:v>
      </x:c>
      <x:c r="K613" s="37"/>
      <x:c r="L613" s="37"/>
      <x:c r="M613" s="37" t="str">
        <x:v>White / Grey / Red</x:v>
      </x:c>
      <x:c r="N613" s="37"/>
      <x:c r="O613" s="37"/>
      <x:c r="P613" s="37" t="str">
        <x:v>EG-013</x:v>
      </x:c>
      <x:c r="Q613" s="37" t="str">
        <x:v>B.TECH</x:v>
      </x:c>
      <x:c r="R613" s="37" t="str">
        <x:v>سلسلة</x:v>
      </x:c>
      <x:c r="S613" s="37" t="str">
        <x:v>A</x:v>
      </x:c>
      <x:c r="T613" s="37"/>
      <x:c r="U613" s="37"/>
      <x:c r="V613" s="37"/>
      <x:c r="W613" s="37" t="str">
        <x:v>https://btech.com/en/c/gaming-area/gaming-accessories/gaming-headphones</x:v>
      </x:c>
      <x:c r="X613" s="37" t="str">
        <x:v>صفحة فئة</x:v>
      </x:c>
      <x:c r="Y613" s="37" t="str">
        <x:v>EGP</x:v>
      </x:c>
      <x:c r="Z613" s="56"/>
      <x:c r="AA613" s="56"/>
      <x:c r="AB613" s="56" t="str">
        <x:f>IF(OR(Z613="",AA613=""),"",MAX(0,AA613-Z613))</x:f>
      </x:c>
      <x:c r="AC613" s="58" t="str">
        <x:f>IF(OR(Z613="",AA613="",AA613=0),"",MAX(0,(AA613-Z613)/AA613))</x:f>
      </x:c>
      <x:c r="AD613" s="56"/>
      <x:c r="AE613" s="56" t="str">
        <x:f>IF(Z613="","",Z613+IF(AD613="",0,AD613))</x:f>
      </x:c>
      <x:c r="AF613" s="37" t="str">
        <x:f>IF(AD613="","",AD613=0)</x:f>
      </x:c>
      <x:c r="AG613" s="37"/>
      <x:c r="AH613" s="37"/>
      <x:c r="AI613" s="37"/>
      <x:c r="AJ613" s="37" t="str">
        <x:v>القاهرة</x:v>
      </x:c>
      <x:c r="AK613" s="37"/>
      <x:c r="AL613" s="37"/>
      <x:c r="AM613" s="37"/>
      <x:c r="AN613" s="37"/>
      <x:c r="AO613" s="37"/>
      <x:c r="AP613" s="37"/>
      <x:c r="AQ613" s="54" t="b">
        <x:v>1</x:v>
      </x:c>
      <x:c r="AR613" s="37"/>
      <x:c r="AS613" s="37" t="str">
        <x:v>صفحة فئة</x:v>
      </x:c>
      <x:c r="AT613" s="37" t="str">
        <x:v>تحتاج مراجعة</x:v>
      </x:c>
      <x:c r="AU613" s="37" t="str">
        <x:v>store_category_listing</x:v>
      </x:c>
      <x:c r="AV613" s="37" t="str">
        <x:v>اكتشاف من صفحة فئة</x:v>
      </x:c>
      <x:c r="AW613" s="37" t="str">
        <x:v>https://btech.com/en/c/gaming-area/gaming-accessories/gaming-headphones</x:v>
      </x:c>
      <x:c r="AX613" s="37" t="n">
        <x:v>1</x:v>
      </x:c>
      <x:c r="AY613" s="60" t="n">
        <x:v>46233</x:v>
      </x:c>
      <x:c r="AZ613" s="60"/>
      <x:c r="BA613" s="60"/>
      <x:c r="BB613" s="62" t="str">
        <x:f>IF(BA613="","",(NOW()-BA613)*24)</x:f>
      </x:c>
      <x:c r="BC613" s="37" t="str">
        <x:f>IF(BA613="","لم يُرصد",IF(BH613&lt;&gt;TRUE,"غير نشط",IF(BD613="فشل","فشل حالي",IF(BB613&lt;=12,"حديث",IF(BB613&lt;=24,"متأخر","قديم")))))</x:f>
        <x:v>لم يُرصد</x:v>
      </x:c>
      <x:c r="BD613" s="37" t="str">
        <x:v>بانتظار أول رصد سعر</x:v>
      </x:c>
      <x:c r="BE613" s="37" t="n">
        <x:v>0</x:v>
      </x:c>
      <x:c r="BF613" s="37"/>
      <x:c r="BG613" s="37"/>
      <x:c r="BH613" s="54" t="b">
        <x:v>1</x:v>
      </x:c>
      <x:c r="BI613" s="37" t="str">
        <x:v>يحتاج اكتشاف رابط المنتج</x:v>
      </x:c>
      <x:c r="BJ613" s="37" t="str">
        <x:v>Lenovo Legion H600 Wired and Wireless Gaming Headset with Microphone, White Grey</x:v>
      </x:c>
      <x:c r="BK613" s="37"/>
      <x:c r="BL613" s="60" t="n">
        <x:v>46233</x:v>
      </x:c>
      <x:c r="BM613" s="60" t="n">
        <x:v>46233</x:v>
      </x:c>
    </x:row>
    <x:row r="614">
      <x:c r="A614" s="37" t="str">
        <x:v>CASH-FFADD35087686D</x:v>
      </x:c>
      <x:c r="B614" s="37" t="str">
        <x:v>VAR-C5850DDC052E65|EG-013|STORE</x:v>
      </x:c>
      <x:c r="C614" s="37" t="str">
        <x:v>VAR-C5850DDC052E65</x:v>
      </x:c>
      <x:c r="D614" s="37" t="str">
        <x:v>MOD-76F9E4ECBACF67</x:v>
      </x:c>
      <x:c r="E614" s="37" t="str">
        <x:v>Logitech 981-001050 Black</x:v>
      </x:c>
      <x:c r="F614" s="37" t="str">
        <x:v>الألعاب الإلكترونية</x:v>
      </x:c>
      <x:c r="G614" s="37" t="str">
        <x:v>سماعات ألعاب</x:v>
      </x:c>
      <x:c r="H614" s="37" t="str">
        <x:v>Logitech</x:v>
      </x:c>
      <x:c r="I614" s="37" t="str">
        <x:v>981-001050</x:v>
      </x:c>
      <x:c r="J614" s="37" t="str">
        <x:v>Black</x:v>
      </x:c>
      <x:c r="K614" s="37"/>
      <x:c r="L614" s="37"/>
      <x:c r="M614" s="37" t="str">
        <x:v>Black</x:v>
      </x:c>
      <x:c r="N614" s="37" t="str">
        <x:v>981-001050</x:v>
      </x:c>
      <x:c r="O614" s="37"/>
      <x:c r="P614" s="37" t="str">
        <x:v>EG-013</x:v>
      </x:c>
      <x:c r="Q614" s="37" t="str">
        <x:v>B.TECH</x:v>
      </x:c>
      <x:c r="R614" s="37" t="str">
        <x:v>سلسلة</x:v>
      </x:c>
      <x:c r="S614" s="37" t="str">
        <x:v>A</x:v>
      </x:c>
      <x:c r="T614" s="37"/>
      <x:c r="U614" s="37"/>
      <x:c r="V614" s="37"/>
      <x:c r="W614" s="37" t="str">
        <x:v>https://btech.com/en/c/gaming-area/gaming-accessories/gaming-headphones</x:v>
      </x:c>
      <x:c r="X614" s="37" t="str">
        <x:v>صفحة فئة</x:v>
      </x:c>
      <x:c r="Y614" s="37" t="str">
        <x:v>EGP</x:v>
      </x:c>
      <x:c r="Z614" s="56"/>
      <x:c r="AA614" s="56"/>
      <x:c r="AB614" s="56" t="str">
        <x:f>IF(OR(Z614="",AA614=""),"",MAX(0,AA614-Z614))</x:f>
      </x:c>
      <x:c r="AC614" s="58" t="str">
        <x:f>IF(OR(Z614="",AA614="",AA614=0),"",MAX(0,(AA614-Z614)/AA614))</x:f>
      </x:c>
      <x:c r="AD614" s="56"/>
      <x:c r="AE614" s="56" t="str">
        <x:f>IF(Z614="","",Z614+IF(AD614="",0,AD614))</x:f>
      </x:c>
      <x:c r="AF614" s="37" t="str">
        <x:f>IF(AD614="","",AD614=0)</x:f>
      </x:c>
      <x:c r="AG614" s="37"/>
      <x:c r="AH614" s="37"/>
      <x:c r="AI614" s="37"/>
      <x:c r="AJ614" s="37" t="str">
        <x:v>القاهرة</x:v>
      </x:c>
      <x:c r="AK614" s="37"/>
      <x:c r="AL614" s="37"/>
      <x:c r="AM614" s="37"/>
      <x:c r="AN614" s="37"/>
      <x:c r="AO614" s="37"/>
      <x:c r="AP614" s="37"/>
      <x:c r="AQ614" s="54" t="b">
        <x:v>1</x:v>
      </x:c>
      <x:c r="AR614" s="37"/>
      <x:c r="AS614" s="37" t="str">
        <x:v>صفحة فئة</x:v>
      </x:c>
      <x:c r="AT614" s="37" t="str">
        <x:v>تحتاج مراجعة</x:v>
      </x:c>
      <x:c r="AU614" s="37" t="str">
        <x:v>store_category_listing</x:v>
      </x:c>
      <x:c r="AV614" s="37" t="str">
        <x:v>اكتشاف من صفحة فئة</x:v>
      </x:c>
      <x:c r="AW614" s="37" t="str">
        <x:v>https://btech.com/en/c/gaming-area/gaming-accessories/gaming-headphones</x:v>
      </x:c>
      <x:c r="AX614" s="37" t="n">
        <x:v>1</x:v>
      </x:c>
      <x:c r="AY614" s="60" t="n">
        <x:v>46233</x:v>
      </x:c>
      <x:c r="AZ614" s="60"/>
      <x:c r="BA614" s="60"/>
      <x:c r="BB614" s="62" t="str">
        <x:f>IF(BA614="","",(NOW()-BA614)*24)</x:f>
      </x:c>
      <x:c r="BC614" s="37" t="str">
        <x:f>IF(BA614="","لم يُرصد",IF(BH614&lt;&gt;TRUE,"غير نشط",IF(BD614="فشل","فشل حالي",IF(BB614&lt;=12,"حديث",IF(BB614&lt;=24,"متأخر","قديم")))))</x:f>
        <x:v>لم يُرصد</x:v>
      </x:c>
      <x:c r="BD614" s="37" t="str">
        <x:v>بانتظار أول رصد سعر</x:v>
      </x:c>
      <x:c r="BE614" s="37" t="n">
        <x:v>0</x:v>
      </x:c>
      <x:c r="BF614" s="37"/>
      <x:c r="BG614" s="37"/>
      <x:c r="BH614" s="54" t="b">
        <x:v>1</x:v>
      </x:c>
      <x:c r="BI614" s="37" t="str">
        <x:v>يحتاج اكتشاف رابط المنتج</x:v>
      </x:c>
      <x:c r="BJ614" s="37" t="str">
        <x:v>Logitech G435 Gaming Headphones, Black - 981-001050</x:v>
      </x:c>
      <x:c r="BK614" s="37"/>
      <x:c r="BL614" s="60" t="n">
        <x:v>46233</x:v>
      </x:c>
      <x:c r="BM614" s="60" t="n">
        <x:v>46233</x:v>
      </x:c>
    </x:row>
    <x:row r="615">
      <x:c r="A615" s="37" t="str">
        <x:v>CASH-C94B9A88298E6E</x:v>
      </x:c>
      <x:c r="B615" s="37" t="str">
        <x:v>VAR-B26E55AC395C45|EG-013|STORE</x:v>
      </x:c>
      <x:c r="C615" s="37" t="str">
        <x:v>VAR-B26E55AC395C45</x:v>
      </x:c>
      <x:c r="D615" s="37" t="str">
        <x:v>MOD-1E1F2DDC9ECB4C</x:v>
      </x:c>
      <x:c r="E615" s="37" t="str">
        <x:v>Logitech G G522 Lightspeed Wireless Gaming Headphones Black</x:v>
      </x:c>
      <x:c r="F615" s="37" t="str">
        <x:v>الألعاب الإلكترونية</x:v>
      </x:c>
      <x:c r="G615" s="37" t="str">
        <x:v>سماعات ألعاب</x:v>
      </x:c>
      <x:c r="H615" s="37" t="str">
        <x:v>Logitech</x:v>
      </x:c>
      <x:c r="I615" s="37" t="str">
        <x:v>G G522 Lightspeed Wireless Gaming Headphones</x:v>
      </x:c>
      <x:c r="J615" s="37" t="str">
        <x:v>Black</x:v>
      </x:c>
      <x:c r="K615" s="37"/>
      <x:c r="L615" s="37"/>
      <x:c r="M615" s="37" t="str">
        <x:v>Black</x:v>
      </x:c>
      <x:c r="N615" s="37"/>
      <x:c r="O615" s="37"/>
      <x:c r="P615" s="37" t="str">
        <x:v>EG-013</x:v>
      </x:c>
      <x:c r="Q615" s="37" t="str">
        <x:v>B.TECH</x:v>
      </x:c>
      <x:c r="R615" s="37" t="str">
        <x:v>سلسلة</x:v>
      </x:c>
      <x:c r="S615" s="37" t="str">
        <x:v>A</x:v>
      </x:c>
      <x:c r="T615" s="37"/>
      <x:c r="U615" s="37"/>
      <x:c r="V615" s="37"/>
      <x:c r="W615" s="37" t="str">
        <x:v>https://btech.com/en/c/gaming-area/gaming-accessories/gaming-headphones</x:v>
      </x:c>
      <x:c r="X615" s="37" t="str">
        <x:v>صفحة فئة</x:v>
      </x:c>
      <x:c r="Y615" s="37" t="str">
        <x:v>EGP</x:v>
      </x:c>
      <x:c r="Z615" s="56"/>
      <x:c r="AA615" s="56"/>
      <x:c r="AB615" s="56" t="str">
        <x:f>IF(OR(Z615="",AA615=""),"",MAX(0,AA615-Z615))</x:f>
      </x:c>
      <x:c r="AC615" s="58" t="str">
        <x:f>IF(OR(Z615="",AA615="",AA615=0),"",MAX(0,(AA615-Z615)/AA615))</x:f>
      </x:c>
      <x:c r="AD615" s="56"/>
      <x:c r="AE615" s="56" t="str">
        <x:f>IF(Z615="","",Z615+IF(AD615="",0,AD615))</x:f>
      </x:c>
      <x:c r="AF615" s="37" t="str">
        <x:f>IF(AD615="","",AD615=0)</x:f>
      </x:c>
      <x:c r="AG615" s="37"/>
      <x:c r="AH615" s="37"/>
      <x:c r="AI615" s="37"/>
      <x:c r="AJ615" s="37" t="str">
        <x:v>القاهرة</x:v>
      </x:c>
      <x:c r="AK615" s="37"/>
      <x:c r="AL615" s="37"/>
      <x:c r="AM615" s="37"/>
      <x:c r="AN615" s="37"/>
      <x:c r="AO615" s="37"/>
      <x:c r="AP615" s="37"/>
      <x:c r="AQ615" s="54" t="b">
        <x:v>1</x:v>
      </x:c>
      <x:c r="AR615" s="37"/>
      <x:c r="AS615" s="37" t="str">
        <x:v>صفحة فئة</x:v>
      </x:c>
      <x:c r="AT615" s="37" t="str">
        <x:v>تحتاج مراجعة</x:v>
      </x:c>
      <x:c r="AU615" s="37" t="str">
        <x:v>store_category_listing</x:v>
      </x:c>
      <x:c r="AV615" s="37" t="str">
        <x:v>اكتشاف من صفحة فئة</x:v>
      </x:c>
      <x:c r="AW615" s="37" t="str">
        <x:v>https://btech.com/en/c/gaming-area/gaming-accessories/gaming-headphones</x:v>
      </x:c>
      <x:c r="AX615" s="37" t="n">
        <x:v>1</x:v>
      </x:c>
      <x:c r="AY615" s="60" t="n">
        <x:v>46233</x:v>
      </x:c>
      <x:c r="AZ615" s="60"/>
      <x:c r="BA615" s="60"/>
      <x:c r="BB615" s="62" t="str">
        <x:f>IF(BA615="","",(NOW()-BA615)*24)</x:f>
      </x:c>
      <x:c r="BC615" s="37" t="str">
        <x:f>IF(BA615="","لم يُرصد",IF(BH615&lt;&gt;TRUE,"غير نشط",IF(BD615="فشل","فشل حالي",IF(BB615&lt;=12,"حديث",IF(BB615&lt;=24,"متأخر","قديم")))))</x:f>
        <x:v>لم يُرصد</x:v>
      </x:c>
      <x:c r="BD615" s="37" t="str">
        <x:v>بانتظار أول رصد سعر</x:v>
      </x:c>
      <x:c r="BE615" s="37" t="n">
        <x:v>0</x:v>
      </x:c>
      <x:c r="BF615" s="37"/>
      <x:c r="BG615" s="37"/>
      <x:c r="BH615" s="54" t="b">
        <x:v>1</x:v>
      </x:c>
      <x:c r="BI615" s="37" t="str">
        <x:v>يحتاج اكتشاف رابط المنتج</x:v>
      </x:c>
      <x:c r="BJ615" s="37" t="str">
        <x:v>Logitech G G522 Lightspeed Wireless Gaming Headphones, Black</x:v>
      </x:c>
      <x:c r="BK615" s="37"/>
      <x:c r="BL615" s="60" t="n">
        <x:v>46233</x:v>
      </x:c>
      <x:c r="BM615" s="60" t="n">
        <x:v>46233</x:v>
      </x:c>
    </x:row>
    <x:row r="616">
      <x:c r="A616" s="37" t="str">
        <x:v>CASH-2CE83E1C957C7F</x:v>
      </x:c>
      <x:c r="B616" s="37" t="str">
        <x:v>VAR-0C564DC7CB64BE|EG-013|STORE</x:v>
      </x:c>
      <x:c r="C616" s="37" t="str">
        <x:v>VAR-0C564DC7CB64BE</x:v>
      </x:c>
      <x:c r="D616" s="37" t="str">
        <x:v>MOD-BE1491FF986B3F</x:v>
      </x:c>
      <x:c r="E616" s="37" t="str">
        <x:v>Logitech G321 Lightspeed Wireless Gaming Headphones Black</x:v>
      </x:c>
      <x:c r="F616" s="37" t="str">
        <x:v>الألعاب الإلكترونية</x:v>
      </x:c>
      <x:c r="G616" s="37" t="str">
        <x:v>سماعات ألعاب</x:v>
      </x:c>
      <x:c r="H616" s="37" t="str">
        <x:v>Logitech</x:v>
      </x:c>
      <x:c r="I616" s="37" t="str">
        <x:v>G321 Lightspeed Wireless Gaming Headphones</x:v>
      </x:c>
      <x:c r="J616" s="37" t="str">
        <x:v>Black</x:v>
      </x:c>
      <x:c r="K616" s="37"/>
      <x:c r="L616" s="37"/>
      <x:c r="M616" s="37" t="str">
        <x:v>Black</x:v>
      </x:c>
      <x:c r="N616" s="37"/>
      <x:c r="O616" s="37"/>
      <x:c r="P616" s="37" t="str">
        <x:v>EG-013</x:v>
      </x:c>
      <x:c r="Q616" s="37" t="str">
        <x:v>B.TECH</x:v>
      </x:c>
      <x:c r="R616" s="37" t="str">
        <x:v>سلسلة</x:v>
      </x:c>
      <x:c r="S616" s="37" t="str">
        <x:v>A</x:v>
      </x:c>
      <x:c r="T616" s="37"/>
      <x:c r="U616" s="37"/>
      <x:c r="V616" s="37"/>
      <x:c r="W616" s="37" t="str">
        <x:v>https://btech.com/en/c/gaming-area/gaming-accessories/gaming-headphones</x:v>
      </x:c>
      <x:c r="X616" s="37" t="str">
        <x:v>صفحة فئة</x:v>
      </x:c>
      <x:c r="Y616" s="37" t="str">
        <x:v>EGP</x:v>
      </x:c>
      <x:c r="Z616" s="56"/>
      <x:c r="AA616" s="56"/>
      <x:c r="AB616" s="56" t="str">
        <x:f>IF(OR(Z616="",AA616=""),"",MAX(0,AA616-Z616))</x:f>
      </x:c>
      <x:c r="AC616" s="58" t="str">
        <x:f>IF(OR(Z616="",AA616="",AA616=0),"",MAX(0,(AA616-Z616)/AA616))</x:f>
      </x:c>
      <x:c r="AD616" s="56"/>
      <x:c r="AE616" s="56" t="str">
        <x:f>IF(Z616="","",Z616+IF(AD616="",0,AD616))</x:f>
      </x:c>
      <x:c r="AF616" s="37" t="str">
        <x:f>IF(AD616="","",AD616=0)</x:f>
      </x:c>
      <x:c r="AG616" s="37"/>
      <x:c r="AH616" s="37"/>
      <x:c r="AI616" s="37"/>
      <x:c r="AJ616" s="37" t="str">
        <x:v>القاهرة</x:v>
      </x:c>
      <x:c r="AK616" s="37"/>
      <x:c r="AL616" s="37"/>
      <x:c r="AM616" s="37"/>
      <x:c r="AN616" s="37"/>
      <x:c r="AO616" s="37"/>
      <x:c r="AP616" s="37"/>
      <x:c r="AQ616" s="54" t="b">
        <x:v>1</x:v>
      </x:c>
      <x:c r="AR616" s="37"/>
      <x:c r="AS616" s="37" t="str">
        <x:v>صفحة فئة</x:v>
      </x:c>
      <x:c r="AT616" s="37" t="str">
        <x:v>تحتاج مراجعة</x:v>
      </x:c>
      <x:c r="AU616" s="37" t="str">
        <x:v>store_category_listing</x:v>
      </x:c>
      <x:c r="AV616" s="37" t="str">
        <x:v>اكتشاف من صفحة فئة</x:v>
      </x:c>
      <x:c r="AW616" s="37" t="str">
        <x:v>https://btech.com/en/c/gaming-area/gaming-accessories/gaming-headphones</x:v>
      </x:c>
      <x:c r="AX616" s="37" t="n">
        <x:v>1</x:v>
      </x:c>
      <x:c r="AY616" s="60" t="n">
        <x:v>46233</x:v>
      </x:c>
      <x:c r="AZ616" s="60"/>
      <x:c r="BA616" s="60"/>
      <x:c r="BB616" s="62" t="str">
        <x:f>IF(BA616="","",(NOW()-BA616)*24)</x:f>
      </x:c>
      <x:c r="BC616" s="37" t="str">
        <x:f>IF(BA616="","لم يُرصد",IF(BH616&lt;&gt;TRUE,"غير نشط",IF(BD616="فشل","فشل حالي",IF(BB616&lt;=12,"حديث",IF(BB616&lt;=24,"متأخر","قديم")))))</x:f>
        <x:v>لم يُرصد</x:v>
      </x:c>
      <x:c r="BD616" s="37" t="str">
        <x:v>بانتظار أول رصد سعر</x:v>
      </x:c>
      <x:c r="BE616" s="37" t="n">
        <x:v>0</x:v>
      </x:c>
      <x:c r="BF616" s="37"/>
      <x:c r="BG616" s="37"/>
      <x:c r="BH616" s="54" t="b">
        <x:v>1</x:v>
      </x:c>
      <x:c r="BI616" s="37" t="str">
        <x:v>يحتاج اكتشاف رابط المنتج</x:v>
      </x:c>
      <x:c r="BJ616" s="37" t="str">
        <x:v>Logitech G321 Lightspeed Wireless Gaming Headphones, Black</x:v>
      </x:c>
      <x:c r="BK616" s="37"/>
      <x:c r="BL616" s="60" t="n">
        <x:v>46233</x:v>
      </x:c>
      <x:c r="BM616" s="60" t="n">
        <x:v>46233</x:v>
      </x:c>
    </x:row>
    <x:row r="617">
      <x:c r="A617" s="37" t="str">
        <x:v>CASH-046AA982F815D9</x:v>
      </x:c>
      <x:c r="B617" s="37" t="str">
        <x:v>VAR-5608DA91EBC08F|EG-013|STORE</x:v>
      </x:c>
      <x:c r="C617" s="37" t="str">
        <x:v>VAR-5608DA91EBC08F</x:v>
      </x:c>
      <x:c r="D617" s="37" t="str">
        <x:v>MOD-954B0B238207DB</x:v>
      </x:c>
      <x:c r="E617" s="37" t="str">
        <x:v>Logitech G335 White Blue / Red</x:v>
      </x:c>
      <x:c r="F617" s="37" t="str">
        <x:v>الألعاب الإلكترونية</x:v>
      </x:c>
      <x:c r="G617" s="37" t="str">
        <x:v>سماعات ألعاب</x:v>
      </x:c>
      <x:c r="H617" s="37" t="str">
        <x:v>Logitech</x:v>
      </x:c>
      <x:c r="I617" s="37" t="str">
        <x:v>G335</x:v>
      </x:c>
      <x:c r="J617" s="37" t="str">
        <x:v>White Blue / Red</x:v>
      </x:c>
      <x:c r="K617" s="37"/>
      <x:c r="L617" s="37"/>
      <x:c r="M617" s="37" t="str">
        <x:v>White Blue / Red</x:v>
      </x:c>
      <x:c r="N617" s="37"/>
      <x:c r="O617" s="37"/>
      <x:c r="P617" s="37" t="str">
        <x:v>EG-013</x:v>
      </x:c>
      <x:c r="Q617" s="37" t="str">
        <x:v>B.TECH</x:v>
      </x:c>
      <x:c r="R617" s="37" t="str">
        <x:v>سلسلة</x:v>
      </x:c>
      <x:c r="S617" s="37" t="str">
        <x:v>A</x:v>
      </x:c>
      <x:c r="T617" s="37"/>
      <x:c r="U617" s="37"/>
      <x:c r="V617" s="37"/>
      <x:c r="W617" s="37" t="str">
        <x:v>https://btech.com/en/c/gaming-area/gaming-accessories/gaming-headphones</x:v>
      </x:c>
      <x:c r="X617" s="37" t="str">
        <x:v>صفحة فئة</x:v>
      </x:c>
      <x:c r="Y617" s="37" t="str">
        <x:v>EGP</x:v>
      </x:c>
      <x:c r="Z617" s="56"/>
      <x:c r="AA617" s="56"/>
      <x:c r="AB617" s="56" t="str">
        <x:f>IF(OR(Z617="",AA617=""),"",MAX(0,AA617-Z617))</x:f>
      </x:c>
      <x:c r="AC617" s="58" t="str">
        <x:f>IF(OR(Z617="",AA617="",AA617=0),"",MAX(0,(AA617-Z617)/AA617))</x:f>
      </x:c>
      <x:c r="AD617" s="56"/>
      <x:c r="AE617" s="56" t="str">
        <x:f>IF(Z617="","",Z617+IF(AD617="",0,AD617))</x:f>
      </x:c>
      <x:c r="AF617" s="37" t="str">
        <x:f>IF(AD617="","",AD617=0)</x:f>
      </x:c>
      <x:c r="AG617" s="37"/>
      <x:c r="AH617" s="37"/>
      <x:c r="AI617" s="37"/>
      <x:c r="AJ617" s="37" t="str">
        <x:v>القاهرة</x:v>
      </x:c>
      <x:c r="AK617" s="37"/>
      <x:c r="AL617" s="37"/>
      <x:c r="AM617" s="37"/>
      <x:c r="AN617" s="37"/>
      <x:c r="AO617" s="37"/>
      <x:c r="AP617" s="37"/>
      <x:c r="AQ617" s="54" t="b">
        <x:v>1</x:v>
      </x:c>
      <x:c r="AR617" s="37"/>
      <x:c r="AS617" s="37" t="str">
        <x:v>صفحة فئة</x:v>
      </x:c>
      <x:c r="AT617" s="37" t="str">
        <x:v>تحتاج مراجعة</x:v>
      </x:c>
      <x:c r="AU617" s="37" t="str">
        <x:v>store_category_listing</x:v>
      </x:c>
      <x:c r="AV617" s="37" t="str">
        <x:v>اكتشاف من صفحة فئة</x:v>
      </x:c>
      <x:c r="AW617" s="37" t="str">
        <x:v>https://btech.com/en/c/gaming-area/gaming-accessories/gaming-headphones</x:v>
      </x:c>
      <x:c r="AX617" s="37" t="n">
        <x:v>1</x:v>
      </x:c>
      <x:c r="AY617" s="60" t="n">
        <x:v>46233</x:v>
      </x:c>
      <x:c r="AZ617" s="60"/>
      <x:c r="BA617" s="60"/>
      <x:c r="BB617" s="62" t="str">
        <x:f>IF(BA617="","",(NOW()-BA617)*24)</x:f>
      </x:c>
      <x:c r="BC617" s="37" t="str">
        <x:f>IF(BA617="","لم يُرصد",IF(BH617&lt;&gt;TRUE,"غير نشط",IF(BD617="فشل","فشل حالي",IF(BB617&lt;=12,"حديث",IF(BB617&lt;=24,"متأخر","قديم")))))</x:f>
        <x:v>لم يُرصد</x:v>
      </x:c>
      <x:c r="BD617" s="37" t="str">
        <x:v>بانتظار أول رصد سعر</x:v>
      </x:c>
      <x:c r="BE617" s="37" t="n">
        <x:v>0</x:v>
      </x:c>
      <x:c r="BF617" s="37"/>
      <x:c r="BG617" s="37"/>
      <x:c r="BH617" s="54" t="b">
        <x:v>1</x:v>
      </x:c>
      <x:c r="BI617" s="37" t="str">
        <x:v>يحتاج اكتشاف رابط المنتج</x:v>
      </x:c>
      <x:c r="BJ617" s="37" t="str">
        <x:v>Logitech G335 Wired Gaming Headset with Microphone, White Blue</x:v>
      </x:c>
      <x:c r="BK617" s="37"/>
      <x:c r="BL617" s="60" t="n">
        <x:v>46233</x:v>
      </x:c>
      <x:c r="BM617" s="60" t="n">
        <x:v>46233</x:v>
      </x:c>
    </x:row>
    <x:row r="618">
      <x:c r="A618" s="37" t="str">
        <x:v>CASH-FA7AC50317EBB9</x:v>
      </x:c>
      <x:c r="B618" s="37" t="str">
        <x:v>VAR-5E06C9C8FA2526|EG-013|STORE</x:v>
      </x:c>
      <x:c r="C618" s="37" t="str">
        <x:v>VAR-5E06C9C8FA2526</x:v>
      </x:c>
      <x:c r="D618" s="37" t="str">
        <x:v>MOD-92EB4548D625A1</x:v>
      </x:c>
      <x:c r="E618" s="37" t="str">
        <x:v>Logitech G733 Wireless Gaming Headphones with Microphone White</x:v>
      </x:c>
      <x:c r="F618" s="37" t="str">
        <x:v>الألعاب الإلكترونية</x:v>
      </x:c>
      <x:c r="G618" s="37" t="str">
        <x:v>سماعات ألعاب</x:v>
      </x:c>
      <x:c r="H618" s="37" t="str">
        <x:v>Logitech</x:v>
      </x:c>
      <x:c r="I618" s="37" t="str">
        <x:v>G733 Wireless Gaming Headphones with Microphone</x:v>
      </x:c>
      <x:c r="J618" s="37" t="str">
        <x:v>White</x:v>
      </x:c>
      <x:c r="K618" s="37"/>
      <x:c r="L618" s="37"/>
      <x:c r="M618" s="37" t="str">
        <x:v>White</x:v>
      </x:c>
      <x:c r="N618" s="37"/>
      <x:c r="O618" s="37"/>
      <x:c r="P618" s="37" t="str">
        <x:v>EG-013</x:v>
      </x:c>
      <x:c r="Q618" s="37" t="str">
        <x:v>B.TECH</x:v>
      </x:c>
      <x:c r="R618" s="37" t="str">
        <x:v>سلسلة</x:v>
      </x:c>
      <x:c r="S618" s="37" t="str">
        <x:v>A</x:v>
      </x:c>
      <x:c r="T618" s="37"/>
      <x:c r="U618" s="37"/>
      <x:c r="V618" s="37"/>
      <x:c r="W618" s="37" t="str">
        <x:v>https://btech.com/en/c/gaming-area/gaming-accessories/gaming-headphones</x:v>
      </x:c>
      <x:c r="X618" s="37" t="str">
        <x:v>صفحة فئة</x:v>
      </x:c>
      <x:c r="Y618" s="37" t="str">
        <x:v>EGP</x:v>
      </x:c>
      <x:c r="Z618" s="56"/>
      <x:c r="AA618" s="56"/>
      <x:c r="AB618" s="56" t="str">
        <x:f>IF(OR(Z618="",AA618=""),"",MAX(0,AA618-Z618))</x:f>
      </x:c>
      <x:c r="AC618" s="58" t="str">
        <x:f>IF(OR(Z618="",AA618="",AA618=0),"",MAX(0,(AA618-Z618)/AA618))</x:f>
      </x:c>
      <x:c r="AD618" s="56"/>
      <x:c r="AE618" s="56" t="str">
        <x:f>IF(Z618="","",Z618+IF(AD618="",0,AD618))</x:f>
      </x:c>
      <x:c r="AF618" s="37" t="str">
        <x:f>IF(AD618="","",AD618=0)</x:f>
      </x:c>
      <x:c r="AG618" s="37"/>
      <x:c r="AH618" s="37"/>
      <x:c r="AI618" s="37"/>
      <x:c r="AJ618" s="37" t="str">
        <x:v>القاهرة</x:v>
      </x:c>
      <x:c r="AK618" s="37"/>
      <x:c r="AL618" s="37"/>
      <x:c r="AM618" s="37"/>
      <x:c r="AN618" s="37"/>
      <x:c r="AO618" s="37"/>
      <x:c r="AP618" s="37"/>
      <x:c r="AQ618" s="54" t="b">
        <x:v>1</x:v>
      </x:c>
      <x:c r="AR618" s="37"/>
      <x:c r="AS618" s="37" t="str">
        <x:v>صفحة فئة</x:v>
      </x:c>
      <x:c r="AT618" s="37" t="str">
        <x:v>تحتاج مراجعة</x:v>
      </x:c>
      <x:c r="AU618" s="37" t="str">
        <x:v>store_category_listing</x:v>
      </x:c>
      <x:c r="AV618" s="37" t="str">
        <x:v>اكتشاف من صفحة فئة</x:v>
      </x:c>
      <x:c r="AW618" s="37" t="str">
        <x:v>https://btech.com/en/c/gaming-area/gaming-accessories/gaming-headphones</x:v>
      </x:c>
      <x:c r="AX618" s="37" t="n">
        <x:v>1</x:v>
      </x:c>
      <x:c r="AY618" s="60" t="n">
        <x:v>46233</x:v>
      </x:c>
      <x:c r="AZ618" s="60"/>
      <x:c r="BA618" s="60"/>
      <x:c r="BB618" s="62" t="str">
        <x:f>IF(BA618="","",(NOW()-BA618)*24)</x:f>
      </x:c>
      <x:c r="BC618" s="37" t="str">
        <x:f>IF(BA618="","لم يُرصد",IF(BH618&lt;&gt;TRUE,"غير نشط",IF(BD618="فشل","فشل حالي",IF(BB618&lt;=12,"حديث",IF(BB618&lt;=24,"متأخر","قديم")))))</x:f>
        <x:v>لم يُرصد</x:v>
      </x:c>
      <x:c r="BD618" s="37" t="str">
        <x:v>بانتظار أول رصد سعر</x:v>
      </x:c>
      <x:c r="BE618" s="37" t="n">
        <x:v>0</x:v>
      </x:c>
      <x:c r="BF618" s="37"/>
      <x:c r="BG618" s="37"/>
      <x:c r="BH618" s="54" t="b">
        <x:v>1</x:v>
      </x:c>
      <x:c r="BI618" s="37" t="str">
        <x:v>يحتاج اكتشاف رابط المنتج</x:v>
      </x:c>
      <x:c r="BJ618" s="37" t="str">
        <x:v>Logitech G733 Wireless Gaming Headphones with Microphone, White</x:v>
      </x:c>
      <x:c r="BK618" s="37"/>
      <x:c r="BL618" s="60" t="n">
        <x:v>46233</x:v>
      </x:c>
      <x:c r="BM618" s="60" t="n">
        <x:v>46233</x:v>
      </x:c>
    </x:row>
    <x:row r="619">
      <x:c r="A619" s="37" t="str">
        <x:v>CASH-15F2B367DE23EA</x:v>
      </x:c>
      <x:c r="B619" s="37" t="str">
        <x:v>VAR-885C37ABE6E2E7|EG-013|STORE</x:v>
      </x:c>
      <x:c r="C619" s="37" t="str">
        <x:v>VAR-885C37ABE6E2E7</x:v>
      </x:c>
      <x:c r="D619" s="37" t="str">
        <x:v>MOD-F073BB61962555</x:v>
      </x:c>
      <x:c r="E619" s="37" t="str">
        <x:v>Logitech PRO X 2 LightSpeed Wireless Gaming Headphones Black</x:v>
      </x:c>
      <x:c r="F619" s="37" t="str">
        <x:v>الألعاب الإلكترونية</x:v>
      </x:c>
      <x:c r="G619" s="37" t="str">
        <x:v>سماعات ألعاب</x:v>
      </x:c>
      <x:c r="H619" s="37" t="str">
        <x:v>Logitech</x:v>
      </x:c>
      <x:c r="I619" s="37" t="str">
        <x:v>PRO X 2 LightSpeed Wireless Gaming Headphones</x:v>
      </x:c>
      <x:c r="J619" s="37" t="str">
        <x:v>Black</x:v>
      </x:c>
      <x:c r="K619" s="37"/>
      <x:c r="L619" s="37"/>
      <x:c r="M619" s="37" t="str">
        <x:v>Black</x:v>
      </x:c>
      <x:c r="N619" s="37"/>
      <x:c r="O619" s="37"/>
      <x:c r="P619" s="37" t="str">
        <x:v>EG-013</x:v>
      </x:c>
      <x:c r="Q619" s="37" t="str">
        <x:v>B.TECH</x:v>
      </x:c>
      <x:c r="R619" s="37" t="str">
        <x:v>سلسلة</x:v>
      </x:c>
      <x:c r="S619" s="37" t="str">
        <x:v>A</x:v>
      </x:c>
      <x:c r="T619" s="37"/>
      <x:c r="U619" s="37"/>
      <x:c r="V619" s="37"/>
      <x:c r="W619" s="37" t="str">
        <x:v>https://btech.com/en/c/gaming-area/gaming-accessories/gaming-headphones</x:v>
      </x:c>
      <x:c r="X619" s="37" t="str">
        <x:v>صفحة فئة</x:v>
      </x:c>
      <x:c r="Y619" s="37" t="str">
        <x:v>EGP</x:v>
      </x:c>
      <x:c r="Z619" s="56"/>
      <x:c r="AA619" s="56"/>
      <x:c r="AB619" s="56" t="str">
        <x:f>IF(OR(Z619="",AA619=""),"",MAX(0,AA619-Z619))</x:f>
      </x:c>
      <x:c r="AC619" s="58" t="str">
        <x:f>IF(OR(Z619="",AA619="",AA619=0),"",MAX(0,(AA619-Z619)/AA619))</x:f>
      </x:c>
      <x:c r="AD619" s="56"/>
      <x:c r="AE619" s="56" t="str">
        <x:f>IF(Z619="","",Z619+IF(AD619="",0,AD619))</x:f>
      </x:c>
      <x:c r="AF619" s="37" t="str">
        <x:f>IF(AD619="","",AD619=0)</x:f>
      </x:c>
      <x:c r="AG619" s="37"/>
      <x:c r="AH619" s="37"/>
      <x:c r="AI619" s="37"/>
      <x:c r="AJ619" s="37" t="str">
        <x:v>القاهرة</x:v>
      </x:c>
      <x:c r="AK619" s="37"/>
      <x:c r="AL619" s="37"/>
      <x:c r="AM619" s="37"/>
      <x:c r="AN619" s="37"/>
      <x:c r="AO619" s="37"/>
      <x:c r="AP619" s="37"/>
      <x:c r="AQ619" s="54" t="b">
        <x:v>1</x:v>
      </x:c>
      <x:c r="AR619" s="37"/>
      <x:c r="AS619" s="37" t="str">
        <x:v>صفحة فئة</x:v>
      </x:c>
      <x:c r="AT619" s="37" t="str">
        <x:v>تحتاج مراجعة</x:v>
      </x:c>
      <x:c r="AU619" s="37" t="str">
        <x:v>store_category_listing</x:v>
      </x:c>
      <x:c r="AV619" s="37" t="str">
        <x:v>اكتشاف من صفحة فئة</x:v>
      </x:c>
      <x:c r="AW619" s="37" t="str">
        <x:v>https://btech.com/en/c/gaming-area/gaming-accessories/gaming-headphones</x:v>
      </x:c>
      <x:c r="AX619" s="37" t="n">
        <x:v>1</x:v>
      </x:c>
      <x:c r="AY619" s="60" t="n">
        <x:v>46233</x:v>
      </x:c>
      <x:c r="AZ619" s="60"/>
      <x:c r="BA619" s="60"/>
      <x:c r="BB619" s="62" t="str">
        <x:f>IF(BA619="","",(NOW()-BA619)*24)</x:f>
      </x:c>
      <x:c r="BC619" s="37" t="str">
        <x:f>IF(BA619="","لم يُرصد",IF(BH619&lt;&gt;TRUE,"غير نشط",IF(BD619="فشل","فشل حالي",IF(BB619&lt;=12,"حديث",IF(BB619&lt;=24,"متأخر","قديم")))))</x:f>
        <x:v>لم يُرصد</x:v>
      </x:c>
      <x:c r="BD619" s="37" t="str">
        <x:v>بانتظار أول رصد سعر</x:v>
      </x:c>
      <x:c r="BE619" s="37" t="n">
        <x:v>0</x:v>
      </x:c>
      <x:c r="BF619" s="37"/>
      <x:c r="BG619" s="37"/>
      <x:c r="BH619" s="54" t="b">
        <x:v>1</x:v>
      </x:c>
      <x:c r="BI619" s="37" t="str">
        <x:v>يحتاج اكتشاف رابط المنتج</x:v>
      </x:c>
      <x:c r="BJ619" s="37" t="str">
        <x:v>Logitech PRO X 2 LightSpeed Wireless Gaming Headphones, Black</x:v>
      </x:c>
      <x:c r="BK619" s="37"/>
      <x:c r="BL619" s="60" t="n">
        <x:v>46233</x:v>
      </x:c>
      <x:c r="BM619" s="60" t="n">
        <x:v>46233</x:v>
      </x:c>
    </x:row>
    <x:row r="620">
      <x:c r="A620" s="37" t="str">
        <x:v>CASH-01C0E936858E56</x:v>
      </x:c>
      <x:c r="B620" s="37" t="str">
        <x:v>VAR-FD6566DBB3DC4C|EG-013|STORE</x:v>
      </x:c>
      <x:c r="C620" s="37" t="str">
        <x:v>VAR-FD6566DBB3DC4C</x:v>
      </x:c>
      <x:c r="D620" s="37" t="str">
        <x:v>MOD-F23914179437FF</x:v>
      </x:c>
      <x:c r="E620" s="37" t="str">
        <x:v>Marvo MH01BK Black</x:v>
      </x:c>
      <x:c r="F620" s="37" t="str">
        <x:v>الألعاب الإلكترونية</x:v>
      </x:c>
      <x:c r="G620" s="37" t="str">
        <x:v>سماعات ألعاب</x:v>
      </x:c>
      <x:c r="H620" s="37" t="str">
        <x:v>Marvo</x:v>
      </x:c>
      <x:c r="I620" s="37" t="str">
        <x:v>MH01BK</x:v>
      </x:c>
      <x:c r="J620" s="37" t="str">
        <x:v>Black</x:v>
      </x:c>
      <x:c r="K620" s="37"/>
      <x:c r="L620" s="37"/>
      <x:c r="M620" s="37" t="str">
        <x:v>Black</x:v>
      </x:c>
      <x:c r="N620" s="37" t="str">
        <x:v>MH01BK</x:v>
      </x:c>
      <x:c r="O620" s="37"/>
      <x:c r="P620" s="37" t="str">
        <x:v>EG-013</x:v>
      </x:c>
      <x:c r="Q620" s="37" t="str">
        <x:v>B.TECH</x:v>
      </x:c>
      <x:c r="R620" s="37" t="str">
        <x:v>سلسلة</x:v>
      </x:c>
      <x:c r="S620" s="37" t="str">
        <x:v>A</x:v>
      </x:c>
      <x:c r="T620" s="37"/>
      <x:c r="U620" s="37"/>
      <x:c r="V620" s="37"/>
      <x:c r="W620" s="37" t="str">
        <x:v>https://btech.com/en/c/gaming-area/gaming-accessories/gaming-headphones</x:v>
      </x:c>
      <x:c r="X620" s="37" t="str">
        <x:v>صفحة فئة</x:v>
      </x:c>
      <x:c r="Y620" s="37" t="str">
        <x:v>EGP</x:v>
      </x:c>
      <x:c r="Z620" s="56"/>
      <x:c r="AA620" s="56"/>
      <x:c r="AB620" s="56" t="str">
        <x:f>IF(OR(Z620="",AA620=""),"",MAX(0,AA620-Z620))</x:f>
      </x:c>
      <x:c r="AC620" s="58" t="str">
        <x:f>IF(OR(Z620="",AA620="",AA620=0),"",MAX(0,(AA620-Z620)/AA620))</x:f>
      </x:c>
      <x:c r="AD620" s="56"/>
      <x:c r="AE620" s="56" t="str">
        <x:f>IF(Z620="","",Z620+IF(AD620="",0,AD620))</x:f>
      </x:c>
      <x:c r="AF620" s="37" t="str">
        <x:f>IF(AD620="","",AD620=0)</x:f>
      </x:c>
      <x:c r="AG620" s="37"/>
      <x:c r="AH620" s="37"/>
      <x:c r="AI620" s="37"/>
      <x:c r="AJ620" s="37" t="str">
        <x:v>القاهرة</x:v>
      </x:c>
      <x:c r="AK620" s="37"/>
      <x:c r="AL620" s="37"/>
      <x:c r="AM620" s="37"/>
      <x:c r="AN620" s="37"/>
      <x:c r="AO620" s="37"/>
      <x:c r="AP620" s="37"/>
      <x:c r="AQ620" s="54" t="b">
        <x:v>1</x:v>
      </x:c>
      <x:c r="AR620" s="37"/>
      <x:c r="AS620" s="37" t="str">
        <x:v>صفحة فئة</x:v>
      </x:c>
      <x:c r="AT620" s="37" t="str">
        <x:v>تحتاج مراجعة</x:v>
      </x:c>
      <x:c r="AU620" s="37" t="str">
        <x:v>store_category_listing</x:v>
      </x:c>
      <x:c r="AV620" s="37" t="str">
        <x:v>اكتشاف من صفحة فئة</x:v>
      </x:c>
      <x:c r="AW620" s="37" t="str">
        <x:v>https://btech.com/en/c/gaming-area/gaming-accessories/gaming-headphones</x:v>
      </x:c>
      <x:c r="AX620" s="37" t="n">
        <x:v>1</x:v>
      </x:c>
      <x:c r="AY620" s="60" t="n">
        <x:v>46233</x:v>
      </x:c>
      <x:c r="AZ620" s="60"/>
      <x:c r="BA620" s="60"/>
      <x:c r="BB620" s="62" t="str">
        <x:f>IF(BA620="","",(NOW()-BA620)*24)</x:f>
      </x:c>
      <x:c r="BC620" s="37" t="str">
        <x:f>IF(BA620="","لم يُرصد",IF(BH620&lt;&gt;TRUE,"غير نشط",IF(BD620="فشل","فشل حالي",IF(BB620&lt;=12,"حديث",IF(BB620&lt;=24,"متأخر","قديم")))))</x:f>
        <x:v>لم يُرصد</x:v>
      </x:c>
      <x:c r="BD620" s="37" t="str">
        <x:v>بانتظار أول رصد سعر</x:v>
      </x:c>
      <x:c r="BE620" s="37" t="n">
        <x:v>0</x:v>
      </x:c>
      <x:c r="BF620" s="37"/>
      <x:c r="BG620" s="37"/>
      <x:c r="BH620" s="54" t="b">
        <x:v>1</x:v>
      </x:c>
      <x:c r="BI620" s="37" t="str">
        <x:v>يحتاج اكتشاف رابط المنتج</x:v>
      </x:c>
      <x:c r="BJ620" s="37" t="str">
        <x:v>Marvo, Black - MH01BK</x:v>
      </x:c>
      <x:c r="BK620" s="37"/>
      <x:c r="BL620" s="60" t="n">
        <x:v>46233</x:v>
      </x:c>
      <x:c r="BM620" s="60" t="n">
        <x:v>46233</x:v>
      </x:c>
    </x:row>
    <x:row r="621">
      <x:c r="A621" s="37" t="str">
        <x:v>CASH-32E94A0DE7F21C</x:v>
      </x:c>
      <x:c r="B621" s="37" t="str">
        <x:v>VAR-118C8B0E1E3CCC|EG-012|STORE</x:v>
      </x:c>
      <x:c r="C621" s="37" t="str">
        <x:v>VAR-118C8B0E1E3CCC</x:v>
      </x:c>
      <x:c r="D621" s="37" t="str">
        <x:v>MOD-34A4DB605FEB4B</x:v>
      </x:c>
      <x:c r="E621" s="37" t="str">
        <x:v>Onikuma GT806 RGB Tri-Mode Wireless | PC / consoles / mobile (حسب توافق صفحة المنتج) | Black</x:v>
      </x:c>
      <x:c r="F621" s="37" t="str">
        <x:v>الألعاب الإلكترونية</x:v>
      </x:c>
      <x:c r="G621" s="37" t="str">
        <x:v>سماعات ألعاب</x:v>
      </x:c>
      <x:c r="H621" s="37" t="str">
        <x:v>Onikuma</x:v>
      </x:c>
      <x:c r="I621" s="37" t="str">
        <x:v>GT806</x:v>
      </x:c>
      <x:c r="J621" s="37" t="str">
        <x:v>RGB Tri-Mode Wireless</x:v>
      </x:c>
      <x:c r="K621" s="37"/>
      <x:c r="L621" s="37"/>
      <x:c r="M621" s="37" t="str">
        <x:v>Black</x:v>
      </x:c>
      <x:c r="N621" s="37" t="str">
        <x:v>GT806</x:v>
      </x:c>
      <x:c r="O621" s="37"/>
      <x:c r="P621" s="37" t="str">
        <x:v>EG-012</x:v>
      </x:c>
      <x:c r="Q621" s="37" t="str">
        <x:v>Games 2 Egypt</x:v>
      </x:c>
      <x:c r="R621" s="37" t="str">
        <x:v>سلسلة متخصصة</x:v>
      </x:c>
      <x:c r="S621" s="37" t="str">
        <x:v>A</x:v>
      </x:c>
      <x:c r="T621" s="37"/>
      <x:c r="U621" s="37"/>
      <x:c r="V621" s="37"/>
      <x:c r="W621" s="37" t="str">
        <x:v>https://www.games2egypt.com/Product/44873/onikuma-gt806-rgb-tri-mode-wireless-gaming-headset-black</x:v>
      </x:c>
      <x:c r="X621" s="37" t="str">
        <x:v>رابط منتج مباشر</x:v>
      </x:c>
      <x:c r="Y621" s="37" t="str">
        <x:v>EGP</x:v>
      </x:c>
      <x:c r="Z621" s="56"/>
      <x:c r="AA621" s="56"/>
      <x:c r="AB621" s="56" t="str">
        <x:f>IF(OR(Z621="",AA621=""),"",MAX(0,AA621-Z621))</x:f>
      </x:c>
      <x:c r="AC621" s="58" t="str">
        <x:f>IF(OR(Z621="",AA621="",AA621=0),"",MAX(0,(AA621-Z621)/AA621))</x:f>
      </x:c>
      <x:c r="AD621" s="56"/>
      <x:c r="AE621" s="56" t="str">
        <x:f>IF(Z621="","",Z621+IF(AD621="",0,AD621))</x:f>
      </x:c>
      <x:c r="AF621" s="37" t="str">
        <x:f>IF(AD621="","",AD621=0)</x:f>
      </x:c>
      <x:c r="AG621" s="37"/>
      <x:c r="AH621" s="37"/>
      <x:c r="AI621" s="37"/>
      <x:c r="AJ621" s="37" t="str">
        <x:v>القاهرة</x:v>
      </x:c>
      <x:c r="AK621" s="37"/>
      <x:c r="AL621" s="37"/>
      <x:c r="AM621" s="37"/>
      <x:c r="AN621" s="37"/>
      <x:c r="AO621" s="37"/>
      <x:c r="AP621" s="37"/>
      <x:c r="AQ621" s="54" t="b">
        <x:v>1</x:v>
      </x:c>
      <x:c r="AR621" s="37"/>
      <x:c r="AS621" s="37" t="str">
        <x:v>صفحة منتج</x:v>
      </x:c>
      <x:c r="AT621" s="37" t="str">
        <x:v>عالية</x:v>
      </x:c>
      <x:c r="AU621" s="37" t="str">
        <x:v>retailer_product_page</x:v>
      </x:c>
      <x:c r="AV621" s="37" t="str">
        <x:v>HTML/JSON-LD</x:v>
      </x:c>
      <x:c r="AW621" s="37" t="str">
        <x:v>https://www.games2egypt.com/Product/44873/onikuma-gt806-rgb-tri-mode-wireless-gaming-headset-black</x:v>
      </x:c>
      <x:c r="AX621" s="37" t="n">
        <x:v>1</x:v>
      </x:c>
      <x:c r="AY621" s="60" t="n">
        <x:v>46233</x:v>
      </x:c>
      <x:c r="AZ621" s="60"/>
      <x:c r="BA621" s="60"/>
      <x:c r="BB621" s="62" t="str">
        <x:f>IF(BA621="","",(NOW()-BA621)*24)</x:f>
      </x:c>
      <x:c r="BC621" s="37" t="str">
        <x:f>IF(BA621="","لم يُرصد",IF(BH621&lt;&gt;TRUE,"غير نشط",IF(BD621="فشل","فشل حالي",IF(BB621&lt;=12,"حديث",IF(BB621&lt;=24,"متأخر","قديم")))))</x:f>
        <x:v>لم يُرصد</x:v>
      </x:c>
      <x:c r="BD621" s="37" t="str">
        <x:v>بانتظار أول رصد سعر</x:v>
      </x:c>
      <x:c r="BE621" s="37" t="n">
        <x:v>0</x:v>
      </x:c>
      <x:c r="BF621" s="37"/>
      <x:c r="BG621" s="37"/>
      <x:c r="BH621" s="54" t="b">
        <x:v>1</x:v>
      </x:c>
      <x:c r="BI621" s="37" t="str">
        <x:v>جاهز لأول رصد</x:v>
      </x:c>
      <x:c r="BJ621" s="37" t="str"/>
      <x:c r="BK621" s="37"/>
      <x:c r="BL621" s="60" t="n">
        <x:v>46233</x:v>
      </x:c>
      <x:c r="BM621" s="60" t="n">
        <x:v>46233</x:v>
      </x:c>
    </x:row>
    <x:row r="622">
      <x:c r="A622" s="37" t="str">
        <x:v>CASH-A5FEBAF0A2429A</x:v>
      </x:c>
      <x:c r="B622" s="37" t="str">
        <x:v>VAR-4505F754416CD4|EG-013|STORE</x:v>
      </x:c>
      <x:c r="C622" s="37" t="str">
        <x:v>VAR-4505F754416CD4</x:v>
      </x:c>
      <x:c r="D622" s="37" t="str">
        <x:v>MOD-F5AD0CC0877F30</x:v>
      </x:c>
      <x:c r="E622" s="37" t="str">
        <x:v>OVANN X27 Pro Black / Red</x:v>
      </x:c>
      <x:c r="F622" s="37" t="str">
        <x:v>الألعاب الإلكترونية</x:v>
      </x:c>
      <x:c r="G622" s="37" t="str">
        <x:v>سماعات ألعاب</x:v>
      </x:c>
      <x:c r="H622" s="37" t="str">
        <x:v>OVANN</x:v>
      </x:c>
      <x:c r="I622" s="37" t="str">
        <x:v>X27 Pro</x:v>
      </x:c>
      <x:c r="J622" s="37" t="str">
        <x:v>Black / Red</x:v>
      </x:c>
      <x:c r="K622" s="37"/>
      <x:c r="L622" s="37"/>
      <x:c r="M622" s="37" t="str">
        <x:v>Black / Red</x:v>
      </x:c>
      <x:c r="N622" s="37"/>
      <x:c r="O622" s="37"/>
      <x:c r="P622" s="37" t="str">
        <x:v>EG-013</x:v>
      </x:c>
      <x:c r="Q622" s="37" t="str">
        <x:v>B.TECH</x:v>
      </x:c>
      <x:c r="R622" s="37" t="str">
        <x:v>سلسلة</x:v>
      </x:c>
      <x:c r="S622" s="37" t="str">
        <x:v>A</x:v>
      </x:c>
      <x:c r="T622" s="37"/>
      <x:c r="U622" s="37"/>
      <x:c r="V622" s="37"/>
      <x:c r="W622" s="37" t="str">
        <x:v>https://btech.com/en/c/gaming-area/gaming-accessories/gaming-headphones</x:v>
      </x:c>
      <x:c r="X622" s="37" t="str">
        <x:v>صفحة فئة</x:v>
      </x:c>
      <x:c r="Y622" s="37" t="str">
        <x:v>EGP</x:v>
      </x:c>
      <x:c r="Z622" s="56"/>
      <x:c r="AA622" s="56"/>
      <x:c r="AB622" s="56" t="str">
        <x:f>IF(OR(Z622="",AA622=""),"",MAX(0,AA622-Z622))</x:f>
      </x:c>
      <x:c r="AC622" s="58" t="str">
        <x:f>IF(OR(Z622="",AA622="",AA622=0),"",MAX(0,(AA622-Z622)/AA622))</x:f>
      </x:c>
      <x:c r="AD622" s="56"/>
      <x:c r="AE622" s="56" t="str">
        <x:f>IF(Z622="","",Z622+IF(AD622="",0,AD622))</x:f>
      </x:c>
      <x:c r="AF622" s="37" t="str">
        <x:f>IF(AD622="","",AD622=0)</x:f>
      </x:c>
      <x:c r="AG622" s="37"/>
      <x:c r="AH622" s="37"/>
      <x:c r="AI622" s="37"/>
      <x:c r="AJ622" s="37" t="str">
        <x:v>القاهرة</x:v>
      </x:c>
      <x:c r="AK622" s="37"/>
      <x:c r="AL622" s="37"/>
      <x:c r="AM622" s="37"/>
      <x:c r="AN622" s="37"/>
      <x:c r="AO622" s="37"/>
      <x:c r="AP622" s="37"/>
      <x:c r="AQ622" s="54" t="b">
        <x:v>1</x:v>
      </x:c>
      <x:c r="AR622" s="37"/>
      <x:c r="AS622" s="37" t="str">
        <x:v>صفحة فئة</x:v>
      </x:c>
      <x:c r="AT622" s="37" t="str">
        <x:v>تحتاج مراجعة</x:v>
      </x:c>
      <x:c r="AU622" s="37" t="str">
        <x:v>store_category_listing</x:v>
      </x:c>
      <x:c r="AV622" s="37" t="str">
        <x:v>اكتشاف من صفحة فئة</x:v>
      </x:c>
      <x:c r="AW622" s="37" t="str">
        <x:v>https://btech.com/en/c/gaming-area/gaming-accessories/gaming-headphones</x:v>
      </x:c>
      <x:c r="AX622" s="37" t="n">
        <x:v>1</x:v>
      </x:c>
      <x:c r="AY622" s="60" t="n">
        <x:v>46233</x:v>
      </x:c>
      <x:c r="AZ622" s="60"/>
      <x:c r="BA622" s="60"/>
      <x:c r="BB622" s="62" t="str">
        <x:f>IF(BA622="","",(NOW()-BA622)*24)</x:f>
      </x:c>
      <x:c r="BC622" s="37" t="str">
        <x:f>IF(BA622="","لم يُرصد",IF(BH622&lt;&gt;TRUE,"غير نشط",IF(BD622="فشل","فشل حالي",IF(BB622&lt;=12,"حديث",IF(BB622&lt;=24,"متأخر","قديم")))))</x:f>
        <x:v>لم يُرصد</x:v>
      </x:c>
      <x:c r="BD622" s="37" t="str">
        <x:v>بانتظار أول رصد سعر</x:v>
      </x:c>
      <x:c r="BE622" s="37" t="n">
        <x:v>0</x:v>
      </x:c>
      <x:c r="BF622" s="37"/>
      <x:c r="BG622" s="37"/>
      <x:c r="BH622" s="54" t="b">
        <x:v>1</x:v>
      </x:c>
      <x:c r="BI622" s="37" t="str">
        <x:v>يحتاج اكتشاف رابط المنتج</x:v>
      </x:c>
      <x:c r="BJ622" s="37" t="str">
        <x:v>OVANN X27 Pro Wired Gaming Headset with Microphone, Black</x:v>
      </x:c>
      <x:c r="BK622" s="37"/>
      <x:c r="BL622" s="60" t="n">
        <x:v>46233</x:v>
      </x:c>
      <x:c r="BM622" s="60" t="n">
        <x:v>46233</x:v>
      </x:c>
    </x:row>
    <x:row r="623">
      <x:c r="A623" s="37" t="str">
        <x:v>CASH-445905D03DFC6A</x:v>
      </x:c>
      <x:c r="B623" s="37" t="str">
        <x:v>VAR-FFAA99614DCBE5|EG-013|STORE</x:v>
      </x:c>
      <x:c r="C623" s="37" t="str">
        <x:v>VAR-FFAA99614DCBE5</x:v>
      </x:c>
      <x:c r="D623" s="37" t="str">
        <x:v>MOD-1CB9F1C9320D17</x:v>
      </x:c>
      <x:c r="E623" s="37" t="str">
        <x:v>OVANN X7 Black / Red</x:v>
      </x:c>
      <x:c r="F623" s="37" t="str">
        <x:v>الألعاب الإلكترونية</x:v>
      </x:c>
      <x:c r="G623" s="37" t="str">
        <x:v>سماعات ألعاب</x:v>
      </x:c>
      <x:c r="H623" s="37" t="str">
        <x:v>OVANN</x:v>
      </x:c>
      <x:c r="I623" s="37" t="str">
        <x:v>X7</x:v>
      </x:c>
      <x:c r="J623" s="37" t="str">
        <x:v>Black / Red</x:v>
      </x:c>
      <x:c r="K623" s="37"/>
      <x:c r="L623" s="37"/>
      <x:c r="M623" s="37" t="str">
        <x:v>Black / Red</x:v>
      </x:c>
      <x:c r="N623" s="37" t="str">
        <x:v>X7</x:v>
      </x:c>
      <x:c r="O623" s="37"/>
      <x:c r="P623" s="37" t="str">
        <x:v>EG-013</x:v>
      </x:c>
      <x:c r="Q623" s="37" t="str">
        <x:v>B.TECH</x:v>
      </x:c>
      <x:c r="R623" s="37" t="str">
        <x:v>سلسلة</x:v>
      </x:c>
      <x:c r="S623" s="37" t="str">
        <x:v>A</x:v>
      </x:c>
      <x:c r="T623" s="37"/>
      <x:c r="U623" s="37"/>
      <x:c r="V623" s="37"/>
      <x:c r="W623" s="37" t="str">
        <x:v>https://btech.com/en/c/gaming-area/gaming-accessories/gaming-headphones</x:v>
      </x:c>
      <x:c r="X623" s="37" t="str">
        <x:v>صفحة فئة</x:v>
      </x:c>
      <x:c r="Y623" s="37" t="str">
        <x:v>EGP</x:v>
      </x:c>
      <x:c r="Z623" s="56"/>
      <x:c r="AA623" s="56"/>
      <x:c r="AB623" s="56" t="str">
        <x:f>IF(OR(Z623="",AA623=""),"",MAX(0,AA623-Z623))</x:f>
      </x:c>
      <x:c r="AC623" s="58" t="str">
        <x:f>IF(OR(Z623="",AA623="",AA623=0),"",MAX(0,(AA623-Z623)/AA623))</x:f>
      </x:c>
      <x:c r="AD623" s="56"/>
      <x:c r="AE623" s="56" t="str">
        <x:f>IF(Z623="","",Z623+IF(AD623="",0,AD623))</x:f>
      </x:c>
      <x:c r="AF623" s="37" t="str">
        <x:f>IF(AD623="","",AD623=0)</x:f>
      </x:c>
      <x:c r="AG623" s="37"/>
      <x:c r="AH623" s="37"/>
      <x:c r="AI623" s="37"/>
      <x:c r="AJ623" s="37" t="str">
        <x:v>القاهرة</x:v>
      </x:c>
      <x:c r="AK623" s="37"/>
      <x:c r="AL623" s="37"/>
      <x:c r="AM623" s="37"/>
      <x:c r="AN623" s="37"/>
      <x:c r="AO623" s="37"/>
      <x:c r="AP623" s="37"/>
      <x:c r="AQ623" s="54" t="b">
        <x:v>1</x:v>
      </x:c>
      <x:c r="AR623" s="37"/>
      <x:c r="AS623" s="37" t="str">
        <x:v>صفحة فئة</x:v>
      </x:c>
      <x:c r="AT623" s="37" t="str">
        <x:v>تحتاج مراجعة</x:v>
      </x:c>
      <x:c r="AU623" s="37" t="str">
        <x:v>store_category_listing</x:v>
      </x:c>
      <x:c r="AV623" s="37" t="str">
        <x:v>اكتشاف من صفحة فئة</x:v>
      </x:c>
      <x:c r="AW623" s="37" t="str">
        <x:v>https://btech.com/en/c/gaming-area/gaming-accessories/gaming-headphones</x:v>
      </x:c>
      <x:c r="AX623" s="37" t="n">
        <x:v>1</x:v>
      </x:c>
      <x:c r="AY623" s="60" t="n">
        <x:v>46233</x:v>
      </x:c>
      <x:c r="AZ623" s="60"/>
      <x:c r="BA623" s="60"/>
      <x:c r="BB623" s="62" t="str">
        <x:f>IF(BA623="","",(NOW()-BA623)*24)</x:f>
      </x:c>
      <x:c r="BC623" s="37" t="str">
        <x:f>IF(BA623="","لم يُرصد",IF(BH623&lt;&gt;TRUE,"غير نشط",IF(BD623="فشل","فشل حالي",IF(BB623&lt;=12,"حديث",IF(BB623&lt;=24,"متأخر","قديم")))))</x:f>
        <x:v>لم يُرصد</x:v>
      </x:c>
      <x:c r="BD623" s="37" t="str">
        <x:v>بانتظار أول رصد سعر</x:v>
      </x:c>
      <x:c r="BE623" s="37" t="n">
        <x:v>0</x:v>
      </x:c>
      <x:c r="BF623" s="37"/>
      <x:c r="BG623" s="37"/>
      <x:c r="BH623" s="54" t="b">
        <x:v>1</x:v>
      </x:c>
      <x:c r="BI623" s="37" t="str">
        <x:v>يحتاج اكتشاف رابط المنتج</x:v>
      </x:c>
      <x:c r="BJ623" s="37" t="str">
        <x:v>OVANN Wired Gaming Headset with Microphone, Black - X7</x:v>
      </x:c>
      <x:c r="BK623" s="37"/>
      <x:c r="BL623" s="60" t="n">
        <x:v>46233</x:v>
      </x:c>
      <x:c r="BM623" s="60" t="n">
        <x:v>46233</x:v>
      </x:c>
    </x:row>
    <x:row r="624">
      <x:c r="A624" s="37" t="str">
        <x:v>CASH-10AE7F1C75BA4E</x:v>
      </x:c>
      <x:c r="B624" s="37" t="str">
        <x:v>VAR-24891C5CB50BC9|EG-013|STORE</x:v>
      </x:c>
      <x:c r="C624" s="37" t="str">
        <x:v>VAR-24891C5CB50BC9</x:v>
      </x:c>
      <x:c r="D624" s="37" t="str">
        <x:v>MOD-E4B63BB4DCD77C</x:v>
      </x:c>
      <x:c r="E624" s="37" t="str">
        <x:v>Redragon H540 Pro Wired and Wireless Gaming Headset with Microphone Black / Red</x:v>
      </x:c>
      <x:c r="F624" s="37" t="str">
        <x:v>الألعاب الإلكترونية</x:v>
      </x:c>
      <x:c r="G624" s="37" t="str">
        <x:v>سماعات ألعاب</x:v>
      </x:c>
      <x:c r="H624" s="37" t="str">
        <x:v>Redragon</x:v>
      </x:c>
      <x:c r="I624" s="37" t="str">
        <x:v>H540 Pro Wired and Wireless Gaming Headset with Microphone</x:v>
      </x:c>
      <x:c r="J624" s="37" t="str">
        <x:v>Black / Red</x:v>
      </x:c>
      <x:c r="K624" s="37"/>
      <x:c r="L624" s="37"/>
      <x:c r="M624" s="37" t="str">
        <x:v>Black / Red</x:v>
      </x:c>
      <x:c r="N624" s="37"/>
      <x:c r="O624" s="37"/>
      <x:c r="P624" s="37" t="str">
        <x:v>EG-013</x:v>
      </x:c>
      <x:c r="Q624" s="37" t="str">
        <x:v>B.TECH</x:v>
      </x:c>
      <x:c r="R624" s="37" t="str">
        <x:v>سلسلة</x:v>
      </x:c>
      <x:c r="S624" s="37" t="str">
        <x:v>A</x:v>
      </x:c>
      <x:c r="T624" s="37"/>
      <x:c r="U624" s="37"/>
      <x:c r="V624" s="37"/>
      <x:c r="W624" s="37" t="str">
        <x:v>https://btech.com/en/c/gaming-area/gaming-accessories/gaming-headphones</x:v>
      </x:c>
      <x:c r="X624" s="37" t="str">
        <x:v>صفحة فئة</x:v>
      </x:c>
      <x:c r="Y624" s="37" t="str">
        <x:v>EGP</x:v>
      </x:c>
      <x:c r="Z624" s="56"/>
      <x:c r="AA624" s="56"/>
      <x:c r="AB624" s="56" t="str">
        <x:f>IF(OR(Z624="",AA624=""),"",MAX(0,AA624-Z624))</x:f>
      </x:c>
      <x:c r="AC624" s="58" t="str">
        <x:f>IF(OR(Z624="",AA624="",AA624=0),"",MAX(0,(AA624-Z624)/AA624))</x:f>
      </x:c>
      <x:c r="AD624" s="56"/>
      <x:c r="AE624" s="56" t="str">
        <x:f>IF(Z624="","",Z624+IF(AD624="",0,AD624))</x:f>
      </x:c>
      <x:c r="AF624" s="37" t="str">
        <x:f>IF(AD624="","",AD624=0)</x:f>
      </x:c>
      <x:c r="AG624" s="37"/>
      <x:c r="AH624" s="37"/>
      <x:c r="AI624" s="37"/>
      <x:c r="AJ624" s="37" t="str">
        <x:v>القاهرة</x:v>
      </x:c>
      <x:c r="AK624" s="37"/>
      <x:c r="AL624" s="37"/>
      <x:c r="AM624" s="37"/>
      <x:c r="AN624" s="37"/>
      <x:c r="AO624" s="37"/>
      <x:c r="AP624" s="37"/>
      <x:c r="AQ624" s="54" t="b">
        <x:v>1</x:v>
      </x:c>
      <x:c r="AR624" s="37"/>
      <x:c r="AS624" s="37" t="str">
        <x:v>صفحة فئة</x:v>
      </x:c>
      <x:c r="AT624" s="37" t="str">
        <x:v>تحتاج مراجعة</x:v>
      </x:c>
      <x:c r="AU624" s="37" t="str">
        <x:v>store_category_listing</x:v>
      </x:c>
      <x:c r="AV624" s="37" t="str">
        <x:v>اكتشاف من صفحة فئة</x:v>
      </x:c>
      <x:c r="AW624" s="37" t="str">
        <x:v>https://btech.com/en/c/gaming-area/gaming-accessories/gaming-headphones</x:v>
      </x:c>
      <x:c r="AX624" s="37" t="n">
        <x:v>1</x:v>
      </x:c>
      <x:c r="AY624" s="60" t="n">
        <x:v>46233</x:v>
      </x:c>
      <x:c r="AZ624" s="60"/>
      <x:c r="BA624" s="60"/>
      <x:c r="BB624" s="62" t="str">
        <x:f>IF(BA624="","",(NOW()-BA624)*24)</x:f>
      </x:c>
      <x:c r="BC624" s="37" t="str">
        <x:f>IF(BA624="","لم يُرصد",IF(BH624&lt;&gt;TRUE,"غير نشط",IF(BD624="فشل","فشل حالي",IF(BB624&lt;=12,"حديث",IF(BB624&lt;=24,"متأخر","قديم")))))</x:f>
        <x:v>لم يُرصد</x:v>
      </x:c>
      <x:c r="BD624" s="37" t="str">
        <x:v>بانتظار أول رصد سعر</x:v>
      </x:c>
      <x:c r="BE624" s="37" t="n">
        <x:v>0</x:v>
      </x:c>
      <x:c r="BF624" s="37"/>
      <x:c r="BG624" s="37"/>
      <x:c r="BH624" s="54" t="b">
        <x:v>1</x:v>
      </x:c>
      <x:c r="BI624" s="37" t="str">
        <x:v>يحتاج اكتشاف رابط المنتج</x:v>
      </x:c>
      <x:c r="BJ624" s="37" t="str">
        <x:v>Redragon H540 Pro Wired and Wireless Gaming Headset with Microphone, Black</x:v>
      </x:c>
      <x:c r="BK624" s="37"/>
      <x:c r="BL624" s="60" t="n">
        <x:v>46233</x:v>
      </x:c>
      <x:c r="BM624" s="60" t="n">
        <x:v>46233</x:v>
      </x:c>
    </x:row>
    <x:row r="625">
      <x:c r="A625" s="37" t="str">
        <x:v>CASH-17D9B474B28934</x:v>
      </x:c>
      <x:c r="B625" s="37" t="str">
        <x:v>VAR-4B0AF624BCD572|EG-013|STORE</x:v>
      </x:c>
      <x:c r="C625" s="37" t="str">
        <x:v>VAR-4B0AF624BCD572</x:v>
      </x:c>
      <x:c r="D625" s="37" t="str">
        <x:v>MOD-4EAE481CB7983C</x:v>
      </x:c>
      <x:c r="E625" s="37" t="str">
        <x:v>Redragon Scream H231 Black / Red</x:v>
      </x:c>
      <x:c r="F625" s="37" t="str">
        <x:v>الألعاب الإلكترونية</x:v>
      </x:c>
      <x:c r="G625" s="37" t="str">
        <x:v>سماعات ألعاب</x:v>
      </x:c>
      <x:c r="H625" s="37" t="str">
        <x:v>Redragon</x:v>
      </x:c>
      <x:c r="I625" s="37" t="str">
        <x:v>Scream H231</x:v>
      </x:c>
      <x:c r="J625" s="37" t="str">
        <x:v>Black / Red</x:v>
      </x:c>
      <x:c r="K625" s="37"/>
      <x:c r="L625" s="37"/>
      <x:c r="M625" s="37" t="str">
        <x:v>Black / Red</x:v>
      </x:c>
      <x:c r="N625" s="37"/>
      <x:c r="O625" s="37"/>
      <x:c r="P625" s="37" t="str">
        <x:v>EG-013</x:v>
      </x:c>
      <x:c r="Q625" s="37" t="str">
        <x:v>B.TECH</x:v>
      </x:c>
      <x:c r="R625" s="37" t="str">
        <x:v>سلسلة</x:v>
      </x:c>
      <x:c r="S625" s="37" t="str">
        <x:v>A</x:v>
      </x:c>
      <x:c r="T625" s="37"/>
      <x:c r="U625" s="37"/>
      <x:c r="V625" s="37"/>
      <x:c r="W625" s="37" t="str">
        <x:v>https://btech.com/en/c/gaming-area/gaming-accessories/gaming-headphones</x:v>
      </x:c>
      <x:c r="X625" s="37" t="str">
        <x:v>صفحة فئة</x:v>
      </x:c>
      <x:c r="Y625" s="37" t="str">
        <x:v>EGP</x:v>
      </x:c>
      <x:c r="Z625" s="56"/>
      <x:c r="AA625" s="56"/>
      <x:c r="AB625" s="56" t="str">
        <x:f>IF(OR(Z625="",AA625=""),"",MAX(0,AA625-Z625))</x:f>
      </x:c>
      <x:c r="AC625" s="58" t="str">
        <x:f>IF(OR(Z625="",AA625="",AA625=0),"",MAX(0,(AA625-Z625)/AA625))</x:f>
      </x:c>
      <x:c r="AD625" s="56"/>
      <x:c r="AE625" s="56" t="str">
        <x:f>IF(Z625="","",Z625+IF(AD625="",0,AD625))</x:f>
      </x:c>
      <x:c r="AF625" s="37" t="str">
        <x:f>IF(AD625="","",AD625=0)</x:f>
      </x:c>
      <x:c r="AG625" s="37"/>
      <x:c r="AH625" s="37"/>
      <x:c r="AI625" s="37"/>
      <x:c r="AJ625" s="37" t="str">
        <x:v>القاهرة</x:v>
      </x:c>
      <x:c r="AK625" s="37"/>
      <x:c r="AL625" s="37"/>
      <x:c r="AM625" s="37"/>
      <x:c r="AN625" s="37"/>
      <x:c r="AO625" s="37"/>
      <x:c r="AP625" s="37"/>
      <x:c r="AQ625" s="54" t="b">
        <x:v>1</x:v>
      </x:c>
      <x:c r="AR625" s="37"/>
      <x:c r="AS625" s="37" t="str">
        <x:v>صفحة فئة</x:v>
      </x:c>
      <x:c r="AT625" s="37" t="str">
        <x:v>تحتاج مراجعة</x:v>
      </x:c>
      <x:c r="AU625" s="37" t="str">
        <x:v>store_category_listing</x:v>
      </x:c>
      <x:c r="AV625" s="37" t="str">
        <x:v>اكتشاف من صفحة فئة</x:v>
      </x:c>
      <x:c r="AW625" s="37" t="str">
        <x:v>https://btech.com/en/c/gaming-area/gaming-accessories/gaming-headphones</x:v>
      </x:c>
      <x:c r="AX625" s="37" t="n">
        <x:v>1</x:v>
      </x:c>
      <x:c r="AY625" s="60" t="n">
        <x:v>46233</x:v>
      </x:c>
      <x:c r="AZ625" s="60"/>
      <x:c r="BA625" s="60"/>
      <x:c r="BB625" s="62" t="str">
        <x:f>IF(BA625="","",(NOW()-BA625)*24)</x:f>
      </x:c>
      <x:c r="BC625" s="37" t="str">
        <x:f>IF(BA625="","لم يُرصد",IF(BH625&lt;&gt;TRUE,"غير نشط",IF(BD625="فشل","فشل حالي",IF(BB625&lt;=12,"حديث",IF(BB625&lt;=24,"متأخر","قديم")))))</x:f>
        <x:v>لم يُرصد</x:v>
      </x:c>
      <x:c r="BD625" s="37" t="str">
        <x:v>بانتظار أول رصد سعر</x:v>
      </x:c>
      <x:c r="BE625" s="37" t="n">
        <x:v>0</x:v>
      </x:c>
      <x:c r="BF625" s="37"/>
      <x:c r="BG625" s="37"/>
      <x:c r="BH625" s="54" t="b">
        <x:v>1</x:v>
      </x:c>
      <x:c r="BI625" s="37" t="str">
        <x:v>يحتاج اكتشاف رابط المنتج</x:v>
      </x:c>
      <x:c r="BJ625" s="37" t="str">
        <x:v>Redragon Scream H231 Wired Gaming Headset with Microphone, Black</x:v>
      </x:c>
      <x:c r="BK625" s="37"/>
      <x:c r="BL625" s="60" t="n">
        <x:v>46233</x:v>
      </x:c>
      <x:c r="BM625" s="60" t="n">
        <x:v>46233</x:v>
      </x:c>
    </x:row>
    <x:row r="626">
      <x:c r="A626" s="37" t="str">
        <x:v>CASH-4F3D92209BAC1B</x:v>
      </x:c>
      <x:c r="B626" s="37" t="str">
        <x:v>VAR-B3D2054B775F52|EG-013|STORE</x:v>
      </x:c>
      <x:c r="C626" s="37" t="str">
        <x:v>VAR-B3D2054B775F52</x:v>
      </x:c>
      <x:c r="D626" s="37" t="str">
        <x:v>MOD-F67E0B5DAB4C6D</x:v>
      </x:c>
      <x:c r="E626" s="37" t="str">
        <x:v>Sony MDR-G300 Black White / Red</x:v>
      </x:c>
      <x:c r="F626" s="37" t="str">
        <x:v>الألعاب الإلكترونية</x:v>
      </x:c>
      <x:c r="G626" s="37" t="str">
        <x:v>سماعات ألعاب</x:v>
      </x:c>
      <x:c r="H626" s="37" t="str">
        <x:v>Sony</x:v>
      </x:c>
      <x:c r="I626" s="37" t="str">
        <x:v>MDR-G300</x:v>
      </x:c>
      <x:c r="J626" s="37" t="str">
        <x:v>Black White / Red</x:v>
      </x:c>
      <x:c r="K626" s="37"/>
      <x:c r="L626" s="37"/>
      <x:c r="M626" s="37" t="str">
        <x:v>Black White / Red</x:v>
      </x:c>
      <x:c r="N626" s="37" t="str">
        <x:v>MDR-G300</x:v>
      </x:c>
      <x:c r="O626" s="37"/>
      <x:c r="P626" s="37" t="str">
        <x:v>EG-013</x:v>
      </x:c>
      <x:c r="Q626" s="37" t="str">
        <x:v>B.TECH</x:v>
      </x:c>
      <x:c r="R626" s="37" t="str">
        <x:v>سلسلة</x:v>
      </x:c>
      <x:c r="S626" s="37" t="str">
        <x:v>A</x:v>
      </x:c>
      <x:c r="T626" s="37"/>
      <x:c r="U626" s="37"/>
      <x:c r="V626" s="37"/>
      <x:c r="W626" s="37" t="str">
        <x:v>https://btech.com/en/c/gaming-area/gaming-accessories/gaming-headphones</x:v>
      </x:c>
      <x:c r="X626" s="37" t="str">
        <x:v>صفحة فئة</x:v>
      </x:c>
      <x:c r="Y626" s="37" t="str">
        <x:v>EGP</x:v>
      </x:c>
      <x:c r="Z626" s="56"/>
      <x:c r="AA626" s="56"/>
      <x:c r="AB626" s="56" t="str">
        <x:f>IF(OR(Z626="",AA626=""),"",MAX(0,AA626-Z626))</x:f>
      </x:c>
      <x:c r="AC626" s="58" t="str">
        <x:f>IF(OR(Z626="",AA626="",AA626=0),"",MAX(0,(AA626-Z626)/AA626))</x:f>
      </x:c>
      <x:c r="AD626" s="56"/>
      <x:c r="AE626" s="56" t="str">
        <x:f>IF(Z626="","",Z626+IF(AD626="",0,AD626))</x:f>
      </x:c>
      <x:c r="AF626" s="37" t="str">
        <x:f>IF(AD626="","",AD626=0)</x:f>
      </x:c>
      <x:c r="AG626" s="37"/>
      <x:c r="AH626" s="37"/>
      <x:c r="AI626" s="37"/>
      <x:c r="AJ626" s="37" t="str">
        <x:v>القاهرة</x:v>
      </x:c>
      <x:c r="AK626" s="37"/>
      <x:c r="AL626" s="37"/>
      <x:c r="AM626" s="37"/>
      <x:c r="AN626" s="37"/>
      <x:c r="AO626" s="37"/>
      <x:c r="AP626" s="37"/>
      <x:c r="AQ626" s="54" t="b">
        <x:v>1</x:v>
      </x:c>
      <x:c r="AR626" s="37"/>
      <x:c r="AS626" s="37" t="str">
        <x:v>صفحة فئة</x:v>
      </x:c>
      <x:c r="AT626" s="37" t="str">
        <x:v>تحتاج مراجعة</x:v>
      </x:c>
      <x:c r="AU626" s="37" t="str">
        <x:v>store_category_listing</x:v>
      </x:c>
      <x:c r="AV626" s="37" t="str">
        <x:v>اكتشاف من صفحة فئة</x:v>
      </x:c>
      <x:c r="AW626" s="37" t="str">
        <x:v>https://btech.com/en/c/gaming-area/gaming-accessories/gaming-headphones</x:v>
      </x:c>
      <x:c r="AX626" s="37" t="n">
        <x:v>1</x:v>
      </x:c>
      <x:c r="AY626" s="60" t="n">
        <x:v>46233</x:v>
      </x:c>
      <x:c r="AZ626" s="60"/>
      <x:c r="BA626" s="60"/>
      <x:c r="BB626" s="62" t="str">
        <x:f>IF(BA626="","",(NOW()-BA626)*24)</x:f>
      </x:c>
      <x:c r="BC626" s="37" t="str">
        <x:f>IF(BA626="","لم يُرصد",IF(BH626&lt;&gt;TRUE,"غير نشط",IF(BD626="فشل","فشل حالي",IF(BB626&lt;=12,"حديث",IF(BB626&lt;=24,"متأخر","قديم")))))</x:f>
        <x:v>لم يُرصد</x:v>
      </x:c>
      <x:c r="BD626" s="37" t="str">
        <x:v>بانتظار أول رصد سعر</x:v>
      </x:c>
      <x:c r="BE626" s="37" t="n">
        <x:v>0</x:v>
      </x:c>
      <x:c r="BF626" s="37"/>
      <x:c r="BG626" s="37"/>
      <x:c r="BH626" s="54" t="b">
        <x:v>1</x:v>
      </x:c>
      <x:c r="BI626" s="37" t="str">
        <x:v>يحتاج اكتشاف رابط المنتج</x:v>
      </x:c>
      <x:c r="BJ626" s="37" t="str">
        <x:v>Sony INZONE H3 Wired Gaming Headset, Black White - MDR-G300</x:v>
      </x:c>
      <x:c r="BK626" s="37"/>
      <x:c r="BL626" s="60" t="n">
        <x:v>46233</x:v>
      </x:c>
      <x:c r="BM626" s="60" t="n">
        <x:v>46233</x:v>
      </x:c>
    </x:row>
    <x:row r="627">
      <x:c r="A627" s="37" t="str">
        <x:v>CASH-D7ABDF9E492F88</x:v>
      </x:c>
      <x:c r="B627" s="37" t="str">
        <x:v>VAR-77ADFB971236E1|EG-013|STORE</x:v>
      </x:c>
      <x:c r="C627" s="37" t="str">
        <x:v>VAR-77ADFB971236E1</x:v>
      </x:c>
      <x:c r="D627" s="37" t="str">
        <x:v>MOD-183396F1D87CA3</x:v>
      </x:c>
      <x:c r="E627" s="37" t="str">
        <x:v>Spark H107 Black / Red</x:v>
      </x:c>
      <x:c r="F627" s="37" t="str">
        <x:v>الألعاب الإلكترونية</x:v>
      </x:c>
      <x:c r="G627" s="37" t="str">
        <x:v>سماعات ألعاب</x:v>
      </x:c>
      <x:c r="H627" s="37" t="str">
        <x:v>Spark</x:v>
      </x:c>
      <x:c r="I627" s="37" t="str">
        <x:v>H107</x:v>
      </x:c>
      <x:c r="J627" s="37" t="str">
        <x:v>Black / Red</x:v>
      </x:c>
      <x:c r="K627" s="37"/>
      <x:c r="L627" s="37"/>
      <x:c r="M627" s="37" t="str">
        <x:v>Black / Red</x:v>
      </x:c>
      <x:c r="N627" s="37" t="str">
        <x:v>H107</x:v>
      </x:c>
      <x:c r="O627" s="37"/>
      <x:c r="P627" s="37" t="str">
        <x:v>EG-013</x:v>
      </x:c>
      <x:c r="Q627" s="37" t="str">
        <x:v>B.TECH</x:v>
      </x:c>
      <x:c r="R627" s="37" t="str">
        <x:v>سلسلة</x:v>
      </x:c>
      <x:c r="S627" s="37" t="str">
        <x:v>A</x:v>
      </x:c>
      <x:c r="T627" s="37"/>
      <x:c r="U627" s="37"/>
      <x:c r="V627" s="37"/>
      <x:c r="W627" s="37" t="str">
        <x:v>https://btech.com/en/c/gaming-area/gaming-accessories/gaming-headphones</x:v>
      </x:c>
      <x:c r="X627" s="37" t="str">
        <x:v>صفحة فئة</x:v>
      </x:c>
      <x:c r="Y627" s="37" t="str">
        <x:v>EGP</x:v>
      </x:c>
      <x:c r="Z627" s="56"/>
      <x:c r="AA627" s="56"/>
      <x:c r="AB627" s="56" t="str">
        <x:f>IF(OR(Z627="",AA627=""),"",MAX(0,AA627-Z627))</x:f>
      </x:c>
      <x:c r="AC627" s="58" t="str">
        <x:f>IF(OR(Z627="",AA627="",AA627=0),"",MAX(0,(AA627-Z627)/AA627))</x:f>
      </x:c>
      <x:c r="AD627" s="56"/>
      <x:c r="AE627" s="56" t="str">
        <x:f>IF(Z627="","",Z627+IF(AD627="",0,AD627))</x:f>
      </x:c>
      <x:c r="AF627" s="37" t="str">
        <x:f>IF(AD627="","",AD627=0)</x:f>
      </x:c>
      <x:c r="AG627" s="37"/>
      <x:c r="AH627" s="37"/>
      <x:c r="AI627" s="37"/>
      <x:c r="AJ627" s="37" t="str">
        <x:v>القاهرة</x:v>
      </x:c>
      <x:c r="AK627" s="37"/>
      <x:c r="AL627" s="37"/>
      <x:c r="AM627" s="37"/>
      <x:c r="AN627" s="37"/>
      <x:c r="AO627" s="37"/>
      <x:c r="AP627" s="37"/>
      <x:c r="AQ627" s="54" t="b">
        <x:v>1</x:v>
      </x:c>
      <x:c r="AR627" s="37"/>
      <x:c r="AS627" s="37" t="str">
        <x:v>صفحة فئة</x:v>
      </x:c>
      <x:c r="AT627" s="37" t="str">
        <x:v>تحتاج مراجعة</x:v>
      </x:c>
      <x:c r="AU627" s="37" t="str">
        <x:v>store_category_listing</x:v>
      </x:c>
      <x:c r="AV627" s="37" t="str">
        <x:v>اكتشاف من صفحة فئة</x:v>
      </x:c>
      <x:c r="AW627" s="37" t="str">
        <x:v>https://btech.com/en/c/gaming-area/gaming-accessories/gaming-headphones</x:v>
      </x:c>
      <x:c r="AX627" s="37" t="n">
        <x:v>1</x:v>
      </x:c>
      <x:c r="AY627" s="60" t="n">
        <x:v>46233</x:v>
      </x:c>
      <x:c r="AZ627" s="60"/>
      <x:c r="BA627" s="60"/>
      <x:c r="BB627" s="62" t="str">
        <x:f>IF(BA627="","",(NOW()-BA627)*24)</x:f>
      </x:c>
      <x:c r="BC627" s="37" t="str">
        <x:f>IF(BA627="","لم يُرصد",IF(BH627&lt;&gt;TRUE,"غير نشط",IF(BD627="فشل","فشل حالي",IF(BB627&lt;=12,"حديث",IF(BB627&lt;=24,"متأخر","قديم")))))</x:f>
        <x:v>لم يُرصد</x:v>
      </x:c>
      <x:c r="BD627" s="37" t="str">
        <x:v>بانتظار أول رصد سعر</x:v>
      </x:c>
      <x:c r="BE627" s="37" t="n">
        <x:v>0</x:v>
      </x:c>
      <x:c r="BF627" s="37"/>
      <x:c r="BG627" s="37"/>
      <x:c r="BH627" s="54" t="b">
        <x:v>1</x:v>
      </x:c>
      <x:c r="BI627" s="37" t="str">
        <x:v>يحتاج اكتشاف رابط المنتج</x:v>
      </x:c>
      <x:c r="BJ627" s="37" t="str">
        <x:v>Spark Wired Gaming Headset with Microphone, Black - H107</x:v>
      </x:c>
      <x:c r="BK627" s="37"/>
      <x:c r="BL627" s="60" t="n">
        <x:v>46233</x:v>
      </x:c>
      <x:c r="BM627" s="60" t="n">
        <x:v>46233</x:v>
      </x:c>
    </x:row>
    <x:row r="628">
      <x:c r="A628" s="37" t="str">
        <x:v>CASH-2069602A5BF013</x:v>
      </x:c>
      <x:c r="B628" s="37" t="str">
        <x:v>VAR-96DAC319116C9E|EG-013|STORE</x:v>
      </x:c>
      <x:c r="C628" s="37" t="str">
        <x:v>VAR-96DAC319116C9E</x:v>
      </x:c>
      <x:c r="D628" s="37" t="str">
        <x:v>MOD-1049F92FF48E56</x:v>
      </x:c>
      <x:c r="E628" s="37" t="str">
        <x:v>AULA S20 Black</x:v>
      </x:c>
      <x:c r="F628" s="37" t="str">
        <x:v>الألعاب الإلكترونية</x:v>
      </x:c>
      <x:c r="G628" s="37" t="str">
        <x:v>فأرات ألعاب</x:v>
      </x:c>
      <x:c r="H628" s="37" t="str">
        <x:v>AULA</x:v>
      </x:c>
      <x:c r="I628" s="37" t="str">
        <x:v>S20</x:v>
      </x:c>
      <x:c r="J628" s="37" t="str">
        <x:v>Black</x:v>
      </x:c>
      <x:c r="K628" s="37"/>
      <x:c r="L628" s="37"/>
      <x:c r="M628" s="37" t="str">
        <x:v>Black</x:v>
      </x:c>
      <x:c r="N628" s="37"/>
      <x:c r="O628" s="37"/>
      <x:c r="P628" s="37" t="str">
        <x:v>EG-013</x:v>
      </x:c>
      <x:c r="Q628" s="37" t="str">
        <x:v>B.TECH</x:v>
      </x:c>
      <x:c r="R628" s="37" t="str">
        <x:v>سلسلة</x:v>
      </x:c>
      <x:c r="S628" s="37" t="str">
        <x:v>A</x:v>
      </x:c>
      <x:c r="T628" s="37"/>
      <x:c r="U628" s="37"/>
      <x:c r="V628" s="37"/>
      <x:c r="W628" s="37" t="str">
        <x:v>https://btech.com/en/c/gaming-area/gaming-accessories/gaming-mouses</x:v>
      </x:c>
      <x:c r="X628" s="37" t="str">
        <x:v>صفحة فئة</x:v>
      </x:c>
      <x:c r="Y628" s="37" t="str">
        <x:v>EGP</x:v>
      </x:c>
      <x:c r="Z628" s="56"/>
      <x:c r="AA628" s="56"/>
      <x:c r="AB628" s="56" t="str">
        <x:f>IF(OR(Z628="",AA628=""),"",MAX(0,AA628-Z628))</x:f>
      </x:c>
      <x:c r="AC628" s="58" t="str">
        <x:f>IF(OR(Z628="",AA628="",AA628=0),"",MAX(0,(AA628-Z628)/AA628))</x:f>
      </x:c>
      <x:c r="AD628" s="56"/>
      <x:c r="AE628" s="56" t="str">
        <x:f>IF(Z628="","",Z628+IF(AD628="",0,AD628))</x:f>
      </x:c>
      <x:c r="AF628" s="37" t="str">
        <x:f>IF(AD628="","",AD628=0)</x:f>
      </x:c>
      <x:c r="AG628" s="37"/>
      <x:c r="AH628" s="37"/>
      <x:c r="AI628" s="37"/>
      <x:c r="AJ628" s="37" t="str">
        <x:v>القاهرة</x:v>
      </x:c>
      <x:c r="AK628" s="37"/>
      <x:c r="AL628" s="37"/>
      <x:c r="AM628" s="37"/>
      <x:c r="AN628" s="37"/>
      <x:c r="AO628" s="37"/>
      <x:c r="AP628" s="37"/>
      <x:c r="AQ628" s="54" t="b">
        <x:v>1</x:v>
      </x:c>
      <x:c r="AR628" s="37"/>
      <x:c r="AS628" s="37" t="str">
        <x:v>صفحة فئة</x:v>
      </x:c>
      <x:c r="AT628" s="37" t="str">
        <x:v>تحتاج مراجعة</x:v>
      </x:c>
      <x:c r="AU628" s="37" t="str">
        <x:v>store_category_listing</x:v>
      </x:c>
      <x:c r="AV628" s="37" t="str">
        <x:v>اكتشاف من صفحة فئة</x:v>
      </x:c>
      <x:c r="AW628" s="37" t="str">
        <x:v>https://btech.com/en/c/gaming-area/gaming-accessories/gaming-mouses</x:v>
      </x:c>
      <x:c r="AX628" s="37" t="n">
        <x:v>1</x:v>
      </x:c>
      <x:c r="AY628" s="60" t="n">
        <x:v>46233</x:v>
      </x:c>
      <x:c r="AZ628" s="60"/>
      <x:c r="BA628" s="60"/>
      <x:c r="BB628" s="62" t="str">
        <x:f>IF(BA628="","",(NOW()-BA628)*24)</x:f>
      </x:c>
      <x:c r="BC628" s="37" t="str">
        <x:f>IF(BA628="","لم يُرصد",IF(BH628&lt;&gt;TRUE,"غير نشط",IF(BD628="فشل","فشل حالي",IF(BB628&lt;=12,"حديث",IF(BB628&lt;=24,"متأخر","قديم")))))</x:f>
        <x:v>لم يُرصد</x:v>
      </x:c>
      <x:c r="BD628" s="37" t="str">
        <x:v>بانتظار أول رصد سعر</x:v>
      </x:c>
      <x:c r="BE628" s="37" t="n">
        <x:v>0</x:v>
      </x:c>
      <x:c r="BF628" s="37"/>
      <x:c r="BG628" s="37"/>
      <x:c r="BH628" s="54" t="b">
        <x:v>1</x:v>
      </x:c>
      <x:c r="BI628" s="37" t="str">
        <x:v>يحتاج اكتشاف رابط المنتج</x:v>
      </x:c>
      <x:c r="BJ628" s="37" t="str">
        <x:v>Aula S20 Gaming Mouse, Black</x:v>
      </x:c>
      <x:c r="BK628" s="37"/>
      <x:c r="BL628" s="60" t="n">
        <x:v>46233</x:v>
      </x:c>
      <x:c r="BM628" s="60" t="n">
        <x:v>46233</x:v>
      </x:c>
    </x:row>
    <x:row r="629">
      <x:c r="A629" s="37" t="str">
        <x:v>CASH-3351B896F4AB85</x:v>
      </x:c>
      <x:c r="B629" s="37" t="str">
        <x:v>VAR-E04F3554079084|EG-013|STORE</x:v>
      </x:c>
      <x:c r="C629" s="37" t="str">
        <x:v>VAR-E04F3554079084</x:v>
      </x:c>
      <x:c r="D629" s="37" t="str">
        <x:v>MOD-3680DA8BF09BD9</x:v>
      </x:c>
      <x:c r="E629" s="37" t="str">
        <x:v>Havit MS814 Black / Red</x:v>
      </x:c>
      <x:c r="F629" s="37" t="str">
        <x:v>الألعاب الإلكترونية</x:v>
      </x:c>
      <x:c r="G629" s="37" t="str">
        <x:v>فأرات ألعاب</x:v>
      </x:c>
      <x:c r="H629" s="37" t="str">
        <x:v>Havit</x:v>
      </x:c>
      <x:c r="I629" s="37" t="str">
        <x:v>MS814</x:v>
      </x:c>
      <x:c r="J629" s="37" t="str">
        <x:v>Black / Red</x:v>
      </x:c>
      <x:c r="K629" s="37"/>
      <x:c r="L629" s="37"/>
      <x:c r="M629" s="37" t="str">
        <x:v>Black / Red</x:v>
      </x:c>
      <x:c r="N629" s="37" t="str">
        <x:v>MS814</x:v>
      </x:c>
      <x:c r="O629" s="37"/>
      <x:c r="P629" s="37" t="str">
        <x:v>EG-013</x:v>
      </x:c>
      <x:c r="Q629" s="37" t="str">
        <x:v>B.TECH</x:v>
      </x:c>
      <x:c r="R629" s="37" t="str">
        <x:v>سلسلة</x:v>
      </x:c>
      <x:c r="S629" s="37" t="str">
        <x:v>A</x:v>
      </x:c>
      <x:c r="T629" s="37"/>
      <x:c r="U629" s="37"/>
      <x:c r="V629" s="37"/>
      <x:c r="W629" s="37" t="str">
        <x:v>https://btech.com/en/c/gaming-area/gaming-accessories/gaming-mouses</x:v>
      </x:c>
      <x:c r="X629" s="37" t="str">
        <x:v>صفحة فئة</x:v>
      </x:c>
      <x:c r="Y629" s="37" t="str">
        <x:v>EGP</x:v>
      </x:c>
      <x:c r="Z629" s="56"/>
      <x:c r="AA629" s="56"/>
      <x:c r="AB629" s="56" t="str">
        <x:f>IF(OR(Z629="",AA629=""),"",MAX(0,AA629-Z629))</x:f>
      </x:c>
      <x:c r="AC629" s="58" t="str">
        <x:f>IF(OR(Z629="",AA629="",AA629=0),"",MAX(0,(AA629-Z629)/AA629))</x:f>
      </x:c>
      <x:c r="AD629" s="56"/>
      <x:c r="AE629" s="56" t="str">
        <x:f>IF(Z629="","",Z629+IF(AD629="",0,AD629))</x:f>
      </x:c>
      <x:c r="AF629" s="37" t="str">
        <x:f>IF(AD629="","",AD629=0)</x:f>
      </x:c>
      <x:c r="AG629" s="37"/>
      <x:c r="AH629" s="37"/>
      <x:c r="AI629" s="37"/>
      <x:c r="AJ629" s="37" t="str">
        <x:v>القاهرة</x:v>
      </x:c>
      <x:c r="AK629" s="37"/>
      <x:c r="AL629" s="37"/>
      <x:c r="AM629" s="37"/>
      <x:c r="AN629" s="37"/>
      <x:c r="AO629" s="37"/>
      <x:c r="AP629" s="37"/>
      <x:c r="AQ629" s="54" t="b">
        <x:v>1</x:v>
      </x:c>
      <x:c r="AR629" s="37"/>
      <x:c r="AS629" s="37" t="str">
        <x:v>صفحة فئة</x:v>
      </x:c>
      <x:c r="AT629" s="37" t="str">
        <x:v>تحتاج مراجعة</x:v>
      </x:c>
      <x:c r="AU629" s="37" t="str">
        <x:v>store_category_listing</x:v>
      </x:c>
      <x:c r="AV629" s="37" t="str">
        <x:v>اكتشاف من صفحة فئة</x:v>
      </x:c>
      <x:c r="AW629" s="37" t="str">
        <x:v>https://btech.com/en/c/gaming-area/gaming-accessories/gaming-mouses</x:v>
      </x:c>
      <x:c r="AX629" s="37" t="n">
        <x:v>1</x:v>
      </x:c>
      <x:c r="AY629" s="60" t="n">
        <x:v>46233</x:v>
      </x:c>
      <x:c r="AZ629" s="60"/>
      <x:c r="BA629" s="60"/>
      <x:c r="BB629" s="62" t="str">
        <x:f>IF(BA629="","",(NOW()-BA629)*24)</x:f>
      </x:c>
      <x:c r="BC629" s="37" t="str">
        <x:f>IF(BA629="","لم يُرصد",IF(BH629&lt;&gt;TRUE,"غير نشط",IF(BD629="فشل","فشل حالي",IF(BB629&lt;=12,"حديث",IF(BB629&lt;=24,"متأخر","قديم")))))</x:f>
        <x:v>لم يُرصد</x:v>
      </x:c>
      <x:c r="BD629" s="37" t="str">
        <x:v>بانتظار أول رصد سعر</x:v>
      </x:c>
      <x:c r="BE629" s="37" t="n">
        <x:v>0</x:v>
      </x:c>
      <x:c r="BF629" s="37"/>
      <x:c r="BG629" s="37"/>
      <x:c r="BH629" s="54" t="b">
        <x:v>1</x:v>
      </x:c>
      <x:c r="BI629" s="37" t="str">
        <x:v>يحتاج اكتشاف رابط المنتج</x:v>
      </x:c>
      <x:c r="BJ629" s="37" t="str">
        <x:v>Havit Wired Gaming Mouse, Black - MS814</x:v>
      </x:c>
      <x:c r="BK629" s="37"/>
      <x:c r="BL629" s="60" t="n">
        <x:v>46233</x:v>
      </x:c>
      <x:c r="BM629" s="60" t="n">
        <x:v>46233</x:v>
      </x:c>
    </x:row>
    <x:row r="630">
      <x:c r="A630" s="37" t="str">
        <x:v>CASH-1A24620699052D</x:v>
      </x:c>
      <x:c r="B630" s="37" t="str">
        <x:v>VAR-03ECE2C7AB9C38|EG-013|STORE</x:v>
      </x:c>
      <x:c r="C630" s="37" t="str">
        <x:v>VAR-03ECE2C7AB9C38</x:v>
      </x:c>
      <x:c r="D630" s="37" t="str">
        <x:v>MOD-0E2DF0AC5C4232</x:v>
      </x:c>
      <x:c r="E630" s="37" t="str">
        <x:v>Lenovo GX30N77996 Black</x:v>
      </x:c>
      <x:c r="F630" s="37" t="str">
        <x:v>الألعاب الإلكترونية</x:v>
      </x:c>
      <x:c r="G630" s="37" t="str">
        <x:v>فأرات ألعاب</x:v>
      </x:c>
      <x:c r="H630" s="37" t="str">
        <x:v>Lenovo</x:v>
      </x:c>
      <x:c r="I630" s="37" t="str">
        <x:v>GX30N77996</x:v>
      </x:c>
      <x:c r="J630" s="37" t="str">
        <x:v>Black</x:v>
      </x:c>
      <x:c r="K630" s="37"/>
      <x:c r="L630" s="37"/>
      <x:c r="M630" s="37" t="str">
        <x:v>Black</x:v>
      </x:c>
      <x:c r="N630" s="37" t="str">
        <x:v>GX30N77996</x:v>
      </x:c>
      <x:c r="O630" s="37"/>
      <x:c r="P630" s="37" t="str">
        <x:v>EG-013</x:v>
      </x:c>
      <x:c r="Q630" s="37" t="str">
        <x:v>B.TECH</x:v>
      </x:c>
      <x:c r="R630" s="37" t="str">
        <x:v>سلسلة</x:v>
      </x:c>
      <x:c r="S630" s="37" t="str">
        <x:v>A</x:v>
      </x:c>
      <x:c r="T630" s="37"/>
      <x:c r="U630" s="37"/>
      <x:c r="V630" s="37"/>
      <x:c r="W630" s="37" t="str">
        <x:v>https://btech.com/en/c/gaming-area/gaming-accessories/gaming-mouses</x:v>
      </x:c>
      <x:c r="X630" s="37" t="str">
        <x:v>صفحة فئة</x:v>
      </x:c>
      <x:c r="Y630" s="37" t="str">
        <x:v>EGP</x:v>
      </x:c>
      <x:c r="Z630" s="56"/>
      <x:c r="AA630" s="56"/>
      <x:c r="AB630" s="56" t="str">
        <x:f>IF(OR(Z630="",AA630=""),"",MAX(0,AA630-Z630))</x:f>
      </x:c>
      <x:c r="AC630" s="58" t="str">
        <x:f>IF(OR(Z630="",AA630="",AA630=0),"",MAX(0,(AA630-Z630)/AA630))</x:f>
      </x:c>
      <x:c r="AD630" s="56"/>
      <x:c r="AE630" s="56" t="str">
        <x:f>IF(Z630="","",Z630+IF(AD630="",0,AD630))</x:f>
      </x:c>
      <x:c r="AF630" s="37" t="str">
        <x:f>IF(AD630="","",AD630=0)</x:f>
      </x:c>
      <x:c r="AG630" s="37"/>
      <x:c r="AH630" s="37"/>
      <x:c r="AI630" s="37"/>
      <x:c r="AJ630" s="37" t="str">
        <x:v>القاهرة</x:v>
      </x:c>
      <x:c r="AK630" s="37"/>
      <x:c r="AL630" s="37"/>
      <x:c r="AM630" s="37"/>
      <x:c r="AN630" s="37"/>
      <x:c r="AO630" s="37"/>
      <x:c r="AP630" s="37"/>
      <x:c r="AQ630" s="54" t="b">
        <x:v>1</x:v>
      </x:c>
      <x:c r="AR630" s="37"/>
      <x:c r="AS630" s="37" t="str">
        <x:v>صفحة فئة</x:v>
      </x:c>
      <x:c r="AT630" s="37" t="str">
        <x:v>تحتاج مراجعة</x:v>
      </x:c>
      <x:c r="AU630" s="37" t="str">
        <x:v>store_category_listing</x:v>
      </x:c>
      <x:c r="AV630" s="37" t="str">
        <x:v>اكتشاف من صفحة فئة</x:v>
      </x:c>
      <x:c r="AW630" s="37" t="str">
        <x:v>https://btech.com/en/c/gaming-area/gaming-accessories/gaming-mouses</x:v>
      </x:c>
      <x:c r="AX630" s="37" t="n">
        <x:v>1</x:v>
      </x:c>
      <x:c r="AY630" s="60" t="n">
        <x:v>46233</x:v>
      </x:c>
      <x:c r="AZ630" s="60"/>
      <x:c r="BA630" s="60"/>
      <x:c r="BB630" s="62" t="str">
        <x:f>IF(BA630="","",(NOW()-BA630)*24)</x:f>
      </x:c>
      <x:c r="BC630" s="37" t="str">
        <x:f>IF(BA630="","لم يُرصد",IF(BH630&lt;&gt;TRUE,"غير نشط",IF(BD630="فشل","فشل حالي",IF(BB630&lt;=12,"حديث",IF(BB630&lt;=24,"متأخر","قديم")))))</x:f>
        <x:v>لم يُرصد</x:v>
      </x:c>
      <x:c r="BD630" s="37" t="str">
        <x:v>بانتظار أول رصد سعر</x:v>
      </x:c>
      <x:c r="BE630" s="37" t="n">
        <x:v>0</x:v>
      </x:c>
      <x:c r="BF630" s="37"/>
      <x:c r="BG630" s="37"/>
      <x:c r="BH630" s="54" t="b">
        <x:v>1</x:v>
      </x:c>
      <x:c r="BI630" s="37" t="str">
        <x:v>يحتاج اكتشاف رابط المنتج</x:v>
      </x:c>
      <x:c r="BJ630" s="37" t="str">
        <x:v>Lenovo 510 Wireless Mouse, Black - GX30N77996</x:v>
      </x:c>
      <x:c r="BK630" s="37"/>
      <x:c r="BL630" s="60" t="n">
        <x:v>46233</x:v>
      </x:c>
      <x:c r="BM630" s="60" t="n">
        <x:v>46233</x:v>
      </x:c>
    </x:row>
    <x:row r="631">
      <x:c r="A631" s="37" t="str">
        <x:v>CASH-7A50F650F97685</x:v>
      </x:c>
      <x:c r="B631" s="37" t="str">
        <x:v>VAR-7A9D0E8EEE529B|EG-013|STORE</x:v>
      </x:c>
      <x:c r="C631" s="37" t="str">
        <x:v>VAR-7A9D0E8EEE529B</x:v>
      </x:c>
      <x:c r="D631" s="37" t="str">
        <x:v>MOD-7A256DD910E3C9</x:v>
      </x:c>
      <x:c r="E631" s="37" t="str">
        <x:v>Lenovo GY50R91293 Black</x:v>
      </x:c>
      <x:c r="F631" s="37" t="str">
        <x:v>الألعاب الإلكترونية</x:v>
      </x:c>
      <x:c r="G631" s="37" t="str">
        <x:v>فأرات ألعاب</x:v>
      </x:c>
      <x:c r="H631" s="37" t="str">
        <x:v>Lenovo</x:v>
      </x:c>
      <x:c r="I631" s="37" t="str">
        <x:v>GY50R91293</x:v>
      </x:c>
      <x:c r="J631" s="37" t="str">
        <x:v>Black</x:v>
      </x:c>
      <x:c r="K631" s="37"/>
      <x:c r="L631" s="37"/>
      <x:c r="M631" s="37" t="str">
        <x:v>Black</x:v>
      </x:c>
      <x:c r="N631" s="37" t="str">
        <x:v>GY50R91293</x:v>
      </x:c>
      <x:c r="O631" s="37"/>
      <x:c r="P631" s="37" t="str">
        <x:v>EG-013</x:v>
      </x:c>
      <x:c r="Q631" s="37" t="str">
        <x:v>B.TECH</x:v>
      </x:c>
      <x:c r="R631" s="37" t="str">
        <x:v>سلسلة</x:v>
      </x:c>
      <x:c r="S631" s="37" t="str">
        <x:v>A</x:v>
      </x:c>
      <x:c r="T631" s="37"/>
      <x:c r="U631" s="37"/>
      <x:c r="V631" s="37"/>
      <x:c r="W631" s="37" t="str">
        <x:v>https://btech.com/en/c/gaming-area/gaming-accessories/gaming-mouses</x:v>
      </x:c>
      <x:c r="X631" s="37" t="str">
        <x:v>صفحة فئة</x:v>
      </x:c>
      <x:c r="Y631" s="37" t="str">
        <x:v>EGP</x:v>
      </x:c>
      <x:c r="Z631" s="56"/>
      <x:c r="AA631" s="56"/>
      <x:c r="AB631" s="56" t="str">
        <x:f>IF(OR(Z631="",AA631=""),"",MAX(0,AA631-Z631))</x:f>
      </x:c>
      <x:c r="AC631" s="58" t="str">
        <x:f>IF(OR(Z631="",AA631="",AA631=0),"",MAX(0,(AA631-Z631)/AA631))</x:f>
      </x:c>
      <x:c r="AD631" s="56"/>
      <x:c r="AE631" s="56" t="str">
        <x:f>IF(Z631="","",Z631+IF(AD631="",0,AD631))</x:f>
      </x:c>
      <x:c r="AF631" s="37" t="str">
        <x:f>IF(AD631="","",AD631=0)</x:f>
      </x:c>
      <x:c r="AG631" s="37"/>
      <x:c r="AH631" s="37"/>
      <x:c r="AI631" s="37"/>
      <x:c r="AJ631" s="37" t="str">
        <x:v>القاهرة</x:v>
      </x:c>
      <x:c r="AK631" s="37"/>
      <x:c r="AL631" s="37"/>
      <x:c r="AM631" s="37"/>
      <x:c r="AN631" s="37"/>
      <x:c r="AO631" s="37"/>
      <x:c r="AP631" s="37"/>
      <x:c r="AQ631" s="54" t="b">
        <x:v>1</x:v>
      </x:c>
      <x:c r="AR631" s="37"/>
      <x:c r="AS631" s="37" t="str">
        <x:v>صفحة فئة</x:v>
      </x:c>
      <x:c r="AT631" s="37" t="str">
        <x:v>تحتاج مراجعة</x:v>
      </x:c>
      <x:c r="AU631" s="37" t="str">
        <x:v>store_category_listing</x:v>
      </x:c>
      <x:c r="AV631" s="37" t="str">
        <x:v>اكتشاف من صفحة فئة</x:v>
      </x:c>
      <x:c r="AW631" s="37" t="str">
        <x:v>https://btech.com/en/c/gaming-area/gaming-accessories/gaming-mouses</x:v>
      </x:c>
      <x:c r="AX631" s="37" t="n">
        <x:v>1</x:v>
      </x:c>
      <x:c r="AY631" s="60" t="n">
        <x:v>46233</x:v>
      </x:c>
      <x:c r="AZ631" s="60"/>
      <x:c r="BA631" s="60"/>
      <x:c r="BB631" s="62" t="str">
        <x:f>IF(BA631="","",(NOW()-BA631)*24)</x:f>
      </x:c>
      <x:c r="BC631" s="37" t="str">
        <x:f>IF(BA631="","لم يُرصد",IF(BH631&lt;&gt;TRUE,"غير نشط",IF(BD631="فشل","فشل حالي",IF(BB631&lt;=12,"حديث",IF(BB631&lt;=24,"متأخر","قديم")))))</x:f>
        <x:v>لم يُرصد</x:v>
      </x:c>
      <x:c r="BD631" s="37" t="str">
        <x:v>بانتظار أول رصد سعر</x:v>
      </x:c>
      <x:c r="BE631" s="37" t="n">
        <x:v>0</x:v>
      </x:c>
      <x:c r="BF631" s="37"/>
      <x:c r="BG631" s="37"/>
      <x:c r="BH631" s="54" t="b">
        <x:v>1</x:v>
      </x:c>
      <x:c r="BI631" s="37" t="str">
        <x:v>يحتاج اكتشاف رابط المنتج</x:v>
      </x:c>
      <x:c r="BJ631" s="37" t="str">
        <x:v>Lenovo 400 Wireless Mouse, Black - GY50R91293</x:v>
      </x:c>
      <x:c r="BK631" s="37"/>
      <x:c r="BL631" s="60" t="n">
        <x:v>46233</x:v>
      </x:c>
      <x:c r="BM631" s="60" t="n">
        <x:v>46233</x:v>
      </x:c>
    </x:row>
    <x:row r="632">
      <x:c r="A632" s="37" t="str">
        <x:v>CASH-4B0149B6CDA3A5</x:v>
      </x:c>
      <x:c r="B632" s="37" t="str">
        <x:v>VAR-5FBB42BF9BE606|EG-013|STORE</x:v>
      </x:c>
      <x:c r="C632" s="37" t="str">
        <x:v>VAR-5FBB42BF9BE606</x:v>
      </x:c>
      <x:c r="D632" s="37" t="str">
        <x:v>MOD-D059CEB3F120E7</x:v>
      </x:c>
      <x:c r="E632" s="37" t="str">
        <x:v>Lenovo GY51M74265 Black / Red</x:v>
      </x:c>
      <x:c r="F632" s="37" t="str">
        <x:v>الألعاب الإلكترونية</x:v>
      </x:c>
      <x:c r="G632" s="37" t="str">
        <x:v>فأرات ألعاب</x:v>
      </x:c>
      <x:c r="H632" s="37" t="str">
        <x:v>Lenovo</x:v>
      </x:c>
      <x:c r="I632" s="37" t="str">
        <x:v>GY51M74265</x:v>
      </x:c>
      <x:c r="J632" s="37" t="str">
        <x:v>Black / Red</x:v>
      </x:c>
      <x:c r="K632" s="37"/>
      <x:c r="L632" s="37"/>
      <x:c r="M632" s="37" t="str">
        <x:v>Black / Red</x:v>
      </x:c>
      <x:c r="N632" s="37" t="str">
        <x:v>GY51M74265</x:v>
      </x:c>
      <x:c r="O632" s="37"/>
      <x:c r="P632" s="37" t="str">
        <x:v>EG-013</x:v>
      </x:c>
      <x:c r="Q632" s="37" t="str">
        <x:v>B.TECH</x:v>
      </x:c>
      <x:c r="R632" s="37" t="str">
        <x:v>سلسلة</x:v>
      </x:c>
      <x:c r="S632" s="37" t="str">
        <x:v>A</x:v>
      </x:c>
      <x:c r="T632" s="37"/>
      <x:c r="U632" s="37"/>
      <x:c r="V632" s="37"/>
      <x:c r="W632" s="37" t="str">
        <x:v>https://btech.com/en/c/gaming-area/gaming-accessories/gaming-mouses</x:v>
      </x:c>
      <x:c r="X632" s="37" t="str">
        <x:v>صفحة فئة</x:v>
      </x:c>
      <x:c r="Y632" s="37" t="str">
        <x:v>EGP</x:v>
      </x:c>
      <x:c r="Z632" s="56"/>
      <x:c r="AA632" s="56"/>
      <x:c r="AB632" s="56" t="str">
        <x:f>IF(OR(Z632="",AA632=""),"",MAX(0,AA632-Z632))</x:f>
      </x:c>
      <x:c r="AC632" s="58" t="str">
        <x:f>IF(OR(Z632="",AA632="",AA632=0),"",MAX(0,(AA632-Z632)/AA632))</x:f>
      </x:c>
      <x:c r="AD632" s="56"/>
      <x:c r="AE632" s="56" t="str">
        <x:f>IF(Z632="","",Z632+IF(AD632="",0,AD632))</x:f>
      </x:c>
      <x:c r="AF632" s="37" t="str">
        <x:f>IF(AD632="","",AD632=0)</x:f>
      </x:c>
      <x:c r="AG632" s="37"/>
      <x:c r="AH632" s="37"/>
      <x:c r="AI632" s="37"/>
      <x:c r="AJ632" s="37" t="str">
        <x:v>القاهرة</x:v>
      </x:c>
      <x:c r="AK632" s="37"/>
      <x:c r="AL632" s="37"/>
      <x:c r="AM632" s="37"/>
      <x:c r="AN632" s="37"/>
      <x:c r="AO632" s="37"/>
      <x:c r="AP632" s="37"/>
      <x:c r="AQ632" s="54" t="b">
        <x:v>1</x:v>
      </x:c>
      <x:c r="AR632" s="37"/>
      <x:c r="AS632" s="37" t="str">
        <x:v>صفحة فئة</x:v>
      </x:c>
      <x:c r="AT632" s="37" t="str">
        <x:v>تحتاج مراجعة</x:v>
      </x:c>
      <x:c r="AU632" s="37" t="str">
        <x:v>store_category_listing</x:v>
      </x:c>
      <x:c r="AV632" s="37" t="str">
        <x:v>اكتشاف من صفحة فئة</x:v>
      </x:c>
      <x:c r="AW632" s="37" t="str">
        <x:v>https://btech.com/en/c/gaming-area/gaming-accessories/gaming-mouses</x:v>
      </x:c>
      <x:c r="AX632" s="37" t="n">
        <x:v>1</x:v>
      </x:c>
      <x:c r="AY632" s="60" t="n">
        <x:v>46233</x:v>
      </x:c>
      <x:c r="AZ632" s="60"/>
      <x:c r="BA632" s="60"/>
      <x:c r="BB632" s="62" t="str">
        <x:f>IF(BA632="","",(NOW()-BA632)*24)</x:f>
      </x:c>
      <x:c r="BC632" s="37" t="str">
        <x:f>IF(BA632="","لم يُرصد",IF(BH632&lt;&gt;TRUE,"غير نشط",IF(BD632="فشل","فشل حالي",IF(BB632&lt;=12,"حديث",IF(BB632&lt;=24,"متأخر","قديم")))))</x:f>
        <x:v>لم يُرصد</x:v>
      </x:c>
      <x:c r="BD632" s="37" t="str">
        <x:v>بانتظار أول رصد سعر</x:v>
      </x:c>
      <x:c r="BE632" s="37" t="n">
        <x:v>0</x:v>
      </x:c>
      <x:c r="BF632" s="37"/>
      <x:c r="BG632" s="37"/>
      <x:c r="BH632" s="54" t="b">
        <x:v>1</x:v>
      </x:c>
      <x:c r="BI632" s="37" t="str">
        <x:v>يحتاج اكتشاف رابط المنتج</x:v>
      </x:c>
      <x:c r="BJ632" s="37" t="str">
        <x:v>Lenovo Legion M210 Wired Gaming Mouse, Black - GY51M74265</x:v>
      </x:c>
      <x:c r="BK632" s="37"/>
      <x:c r="BL632" s="60" t="n">
        <x:v>46233</x:v>
      </x:c>
      <x:c r="BM632" s="60" t="n">
        <x:v>46233</x:v>
      </x:c>
    </x:row>
    <x:row r="633">
      <x:c r="A633" s="37" t="str">
        <x:v>CASH-E98FDCC87F7BA5</x:v>
      </x:c>
      <x:c r="B633" s="37" t="str">
        <x:v>VAR-21D2EB992B587F|EG-013|STORE</x:v>
      </x:c>
      <x:c r="C633" s="37" t="str">
        <x:v>VAR-21D2EB992B587F</x:v>
      </x:c>
      <x:c r="D633" s="37" t="str">
        <x:v>MOD-D1CCB0FE731DBC</x:v>
      </x:c>
      <x:c r="E633" s="37" t="str">
        <x:v>Lenovo GY51P83012 Black / Red</x:v>
      </x:c>
      <x:c r="F633" s="37" t="str">
        <x:v>الألعاب الإلكترونية</x:v>
      </x:c>
      <x:c r="G633" s="37" t="str">
        <x:v>فأرات ألعاب</x:v>
      </x:c>
      <x:c r="H633" s="37" t="str">
        <x:v>Lenovo</x:v>
      </x:c>
      <x:c r="I633" s="37" t="str">
        <x:v>GY51P83012</x:v>
      </x:c>
      <x:c r="J633" s="37" t="str">
        <x:v>Black / Red</x:v>
      </x:c>
      <x:c r="K633" s="37"/>
      <x:c r="L633" s="37"/>
      <x:c r="M633" s="37" t="str">
        <x:v>Black / Red</x:v>
      </x:c>
      <x:c r="N633" s="37" t="str">
        <x:v>GY51P83012</x:v>
      </x:c>
      <x:c r="O633" s="37"/>
      <x:c r="P633" s="37" t="str">
        <x:v>EG-013</x:v>
      </x:c>
      <x:c r="Q633" s="37" t="str">
        <x:v>B.TECH</x:v>
      </x:c>
      <x:c r="R633" s="37" t="str">
        <x:v>سلسلة</x:v>
      </x:c>
      <x:c r="S633" s="37" t="str">
        <x:v>A</x:v>
      </x:c>
      <x:c r="T633" s="37"/>
      <x:c r="U633" s="37"/>
      <x:c r="V633" s="37"/>
      <x:c r="W633" s="37" t="str">
        <x:v>https://btech.com/en/c/gaming-area/gaming-accessories/gaming-mouses</x:v>
      </x:c>
      <x:c r="X633" s="37" t="str">
        <x:v>صفحة فئة</x:v>
      </x:c>
      <x:c r="Y633" s="37" t="str">
        <x:v>EGP</x:v>
      </x:c>
      <x:c r="Z633" s="56"/>
      <x:c r="AA633" s="56"/>
      <x:c r="AB633" s="56" t="str">
        <x:f>IF(OR(Z633="",AA633=""),"",MAX(0,AA633-Z633))</x:f>
      </x:c>
      <x:c r="AC633" s="58" t="str">
        <x:f>IF(OR(Z633="",AA633="",AA633=0),"",MAX(0,(AA633-Z633)/AA633))</x:f>
      </x:c>
      <x:c r="AD633" s="56"/>
      <x:c r="AE633" s="56" t="str">
        <x:f>IF(Z633="","",Z633+IF(AD633="",0,AD633))</x:f>
      </x:c>
      <x:c r="AF633" s="37" t="str">
        <x:f>IF(AD633="","",AD633=0)</x:f>
      </x:c>
      <x:c r="AG633" s="37"/>
      <x:c r="AH633" s="37"/>
      <x:c r="AI633" s="37"/>
      <x:c r="AJ633" s="37" t="str">
        <x:v>القاهرة</x:v>
      </x:c>
      <x:c r="AK633" s="37"/>
      <x:c r="AL633" s="37"/>
      <x:c r="AM633" s="37"/>
      <x:c r="AN633" s="37"/>
      <x:c r="AO633" s="37"/>
      <x:c r="AP633" s="37"/>
      <x:c r="AQ633" s="54" t="b">
        <x:v>1</x:v>
      </x:c>
      <x:c r="AR633" s="37"/>
      <x:c r="AS633" s="37" t="str">
        <x:v>صفحة فئة</x:v>
      </x:c>
      <x:c r="AT633" s="37" t="str">
        <x:v>تحتاج مراجعة</x:v>
      </x:c>
      <x:c r="AU633" s="37" t="str">
        <x:v>store_category_listing</x:v>
      </x:c>
      <x:c r="AV633" s="37" t="str">
        <x:v>اكتشاف من صفحة فئة</x:v>
      </x:c>
      <x:c r="AW633" s="37" t="str">
        <x:v>https://btech.com/en/c/gaming-area/gaming-accessories/gaming-mouses</x:v>
      </x:c>
      <x:c r="AX633" s="37" t="n">
        <x:v>1</x:v>
      </x:c>
      <x:c r="AY633" s="60" t="n">
        <x:v>46233</x:v>
      </x:c>
      <x:c r="AZ633" s="60"/>
      <x:c r="BA633" s="60"/>
      <x:c r="BB633" s="62" t="str">
        <x:f>IF(BA633="","",(NOW()-BA633)*24)</x:f>
      </x:c>
      <x:c r="BC633" s="37" t="str">
        <x:f>IF(BA633="","لم يُرصد",IF(BH633&lt;&gt;TRUE,"غير نشط",IF(BD633="فشل","فشل حالي",IF(BB633&lt;=12,"حديث",IF(BB633&lt;=24,"متأخر","قديم")))))</x:f>
        <x:v>لم يُرصد</x:v>
      </x:c>
      <x:c r="BD633" s="37" t="str">
        <x:v>بانتظار أول رصد سعر</x:v>
      </x:c>
      <x:c r="BE633" s="37" t="n">
        <x:v>0</x:v>
      </x:c>
      <x:c r="BF633" s="37"/>
      <x:c r="BG633" s="37"/>
      <x:c r="BH633" s="54" t="b">
        <x:v>1</x:v>
      </x:c>
      <x:c r="BI633" s="37" t="str">
        <x:v>يحتاج اكتشاف رابط المنتج</x:v>
      </x:c>
      <x:c r="BJ633" s="37" t="str">
        <x:v>Lenovo Legion M410 Wired and Wireless Gaming Mouse, Transparent Black - GY51P83012</x:v>
      </x:c>
      <x:c r="BK633" s="37"/>
      <x:c r="BL633" s="60" t="n">
        <x:v>46233</x:v>
      </x:c>
      <x:c r="BM633" s="60" t="n">
        <x:v>46233</x:v>
      </x:c>
    </x:row>
    <x:row r="634">
      <x:c r="A634" s="37" t="str">
        <x:v>CASH-83238E5379300A</x:v>
      </x:c>
      <x:c r="B634" s="37" t="str">
        <x:v>VAR-47F3DE05BA59A1|EG-013|STORE</x:v>
      </x:c>
      <x:c r="C634" s="37" t="str">
        <x:v>VAR-47F3DE05BA59A1</x:v>
      </x:c>
      <x:c r="D634" s="37" t="str">
        <x:v>MOD-3E1D934120643C</x:v>
      </x:c>
      <x:c r="E634" s="37" t="str">
        <x:v>Lenovo M300S Black</x:v>
      </x:c>
      <x:c r="F634" s="37" t="str">
        <x:v>الألعاب الإلكترونية</x:v>
      </x:c>
      <x:c r="G634" s="37" t="str">
        <x:v>فأرات ألعاب</x:v>
      </x:c>
      <x:c r="H634" s="37" t="str">
        <x:v>Lenovo</x:v>
      </x:c>
      <x:c r="I634" s="37" t="str">
        <x:v>M300S</x:v>
      </x:c>
      <x:c r="J634" s="37" t="str">
        <x:v>Black</x:v>
      </x:c>
      <x:c r="K634" s="37"/>
      <x:c r="L634" s="37"/>
      <x:c r="M634" s="37" t="str">
        <x:v>Black</x:v>
      </x:c>
      <x:c r="N634" s="37" t="str">
        <x:v>M300S</x:v>
      </x:c>
      <x:c r="O634" s="37"/>
      <x:c r="P634" s="37" t="str">
        <x:v>EG-013</x:v>
      </x:c>
      <x:c r="Q634" s="37" t="str">
        <x:v>B.TECH</x:v>
      </x:c>
      <x:c r="R634" s="37" t="str">
        <x:v>سلسلة</x:v>
      </x:c>
      <x:c r="S634" s="37" t="str">
        <x:v>A</x:v>
      </x:c>
      <x:c r="T634" s="37"/>
      <x:c r="U634" s="37"/>
      <x:c r="V634" s="37"/>
      <x:c r="W634" s="37" t="str">
        <x:v>https://btech.com/en/c/gaming-area/gaming-accessories/gaming-mouses</x:v>
      </x:c>
      <x:c r="X634" s="37" t="str">
        <x:v>صفحة فئة</x:v>
      </x:c>
      <x:c r="Y634" s="37" t="str">
        <x:v>EGP</x:v>
      </x:c>
      <x:c r="Z634" s="56"/>
      <x:c r="AA634" s="56"/>
      <x:c r="AB634" s="56" t="str">
        <x:f>IF(OR(Z634="",AA634=""),"",MAX(0,AA634-Z634))</x:f>
      </x:c>
      <x:c r="AC634" s="58" t="str">
        <x:f>IF(OR(Z634="",AA634="",AA634=0),"",MAX(0,(AA634-Z634)/AA634))</x:f>
      </x:c>
      <x:c r="AD634" s="56"/>
      <x:c r="AE634" s="56" t="str">
        <x:f>IF(Z634="","",Z634+IF(AD634="",0,AD634))</x:f>
      </x:c>
      <x:c r="AF634" s="37" t="str">
        <x:f>IF(AD634="","",AD634=0)</x:f>
      </x:c>
      <x:c r="AG634" s="37"/>
      <x:c r="AH634" s="37"/>
      <x:c r="AI634" s="37"/>
      <x:c r="AJ634" s="37" t="str">
        <x:v>القاهرة</x:v>
      </x:c>
      <x:c r="AK634" s="37"/>
      <x:c r="AL634" s="37"/>
      <x:c r="AM634" s="37"/>
      <x:c r="AN634" s="37"/>
      <x:c r="AO634" s="37"/>
      <x:c r="AP634" s="37"/>
      <x:c r="AQ634" s="54" t="b">
        <x:v>1</x:v>
      </x:c>
      <x:c r="AR634" s="37"/>
      <x:c r="AS634" s="37" t="str">
        <x:v>صفحة فئة</x:v>
      </x:c>
      <x:c r="AT634" s="37" t="str">
        <x:v>تحتاج مراجعة</x:v>
      </x:c>
      <x:c r="AU634" s="37" t="str">
        <x:v>store_category_listing</x:v>
      </x:c>
      <x:c r="AV634" s="37" t="str">
        <x:v>اكتشاف من صفحة فئة</x:v>
      </x:c>
      <x:c r="AW634" s="37" t="str">
        <x:v>https://btech.com/en/c/gaming-area/gaming-accessories/gaming-mouses</x:v>
      </x:c>
      <x:c r="AX634" s="37" t="n">
        <x:v>1</x:v>
      </x:c>
      <x:c r="AY634" s="60" t="n">
        <x:v>46233</x:v>
      </x:c>
      <x:c r="AZ634" s="60"/>
      <x:c r="BA634" s="60"/>
      <x:c r="BB634" s="62" t="str">
        <x:f>IF(BA634="","",(NOW()-BA634)*24)</x:f>
      </x:c>
      <x:c r="BC634" s="37" t="str">
        <x:f>IF(BA634="","لم يُرصد",IF(BH634&lt;&gt;TRUE,"غير نشط",IF(BD634="فشل","فشل حالي",IF(BB634&lt;=12,"حديث",IF(BB634&lt;=24,"متأخر","قديم")))))</x:f>
        <x:v>لم يُرصد</x:v>
      </x:c>
      <x:c r="BD634" s="37" t="str">
        <x:v>بانتظار أول رصد سعر</x:v>
      </x:c>
      <x:c r="BE634" s="37" t="n">
        <x:v>0</x:v>
      </x:c>
      <x:c r="BF634" s="37"/>
      <x:c r="BG634" s="37"/>
      <x:c r="BH634" s="54" t="b">
        <x:v>1</x:v>
      </x:c>
      <x:c r="BI634" s="37" t="str">
        <x:v>يحتاج اكتشاف رابط المنتج</x:v>
      </x:c>
      <x:c r="BJ634" s="37" t="str">
        <x:v>Lenovo Gaming Mouse, Black - M300S</x:v>
      </x:c>
      <x:c r="BK634" s="37"/>
      <x:c r="BL634" s="60" t="n">
        <x:v>46233</x:v>
      </x:c>
      <x:c r="BM634" s="60" t="n">
        <x:v>46233</x:v>
      </x:c>
    </x:row>
    <x:row r="635">
      <x:c r="A635" s="37" t="str">
        <x:v>CASH-74047DAEA7F191</x:v>
      </x:c>
      <x:c r="B635" s="37" t="str">
        <x:v>VAR-73AF7CF4B548D5|EG-013|STORE</x:v>
      </x:c>
      <x:c r="C635" s="37" t="str">
        <x:v>VAR-73AF7CF4B548D5</x:v>
      </x:c>
      <x:c r="D635" s="37" t="str">
        <x:v>MOD-9AA05161CC4F17</x:v>
      </x:c>
      <x:c r="E635" s="37" t="str">
        <x:v>Logitech 910-007208 Black</x:v>
      </x:c>
      <x:c r="F635" s="37" t="str">
        <x:v>الألعاب الإلكترونية</x:v>
      </x:c>
      <x:c r="G635" s="37" t="str">
        <x:v>فأرات ألعاب</x:v>
      </x:c>
      <x:c r="H635" s="37" t="str">
        <x:v>Logitech</x:v>
      </x:c>
      <x:c r="I635" s="37" t="str">
        <x:v>910-007208</x:v>
      </x:c>
      <x:c r="J635" s="37" t="str">
        <x:v>Black</x:v>
      </x:c>
      <x:c r="K635" s="37"/>
      <x:c r="L635" s="37"/>
      <x:c r="M635" s="37" t="str">
        <x:v>Black</x:v>
      </x:c>
      <x:c r="N635" s="37" t="str">
        <x:v>910-007208</x:v>
      </x:c>
      <x:c r="O635" s="37"/>
      <x:c r="P635" s="37" t="str">
        <x:v>EG-013</x:v>
      </x:c>
      <x:c r="Q635" s="37" t="str">
        <x:v>B.TECH</x:v>
      </x:c>
      <x:c r="R635" s="37" t="str">
        <x:v>سلسلة</x:v>
      </x:c>
      <x:c r="S635" s="37" t="str">
        <x:v>A</x:v>
      </x:c>
      <x:c r="T635" s="37"/>
      <x:c r="U635" s="37"/>
      <x:c r="V635" s="37"/>
      <x:c r="W635" s="37" t="str">
        <x:v>https://btech.com/en/c/gaming-area/gaming-accessories/gaming-mouses</x:v>
      </x:c>
      <x:c r="X635" s="37" t="str">
        <x:v>صفحة فئة</x:v>
      </x:c>
      <x:c r="Y635" s="37" t="str">
        <x:v>EGP</x:v>
      </x:c>
      <x:c r="Z635" s="56"/>
      <x:c r="AA635" s="56"/>
      <x:c r="AB635" s="56" t="str">
        <x:f>IF(OR(Z635="",AA635=""),"",MAX(0,AA635-Z635))</x:f>
      </x:c>
      <x:c r="AC635" s="58" t="str">
        <x:f>IF(OR(Z635="",AA635="",AA635=0),"",MAX(0,(AA635-Z635)/AA635))</x:f>
      </x:c>
      <x:c r="AD635" s="56"/>
      <x:c r="AE635" s="56" t="str">
        <x:f>IF(Z635="","",Z635+IF(AD635="",0,AD635))</x:f>
      </x:c>
      <x:c r="AF635" s="37" t="str">
        <x:f>IF(AD635="","",AD635=0)</x:f>
      </x:c>
      <x:c r="AG635" s="37"/>
      <x:c r="AH635" s="37"/>
      <x:c r="AI635" s="37"/>
      <x:c r="AJ635" s="37" t="str">
        <x:v>القاهرة</x:v>
      </x:c>
      <x:c r="AK635" s="37"/>
      <x:c r="AL635" s="37"/>
      <x:c r="AM635" s="37"/>
      <x:c r="AN635" s="37"/>
      <x:c r="AO635" s="37"/>
      <x:c r="AP635" s="37"/>
      <x:c r="AQ635" s="54" t="b">
        <x:v>1</x:v>
      </x:c>
      <x:c r="AR635" s="37"/>
      <x:c r="AS635" s="37" t="str">
        <x:v>صفحة فئة</x:v>
      </x:c>
      <x:c r="AT635" s="37" t="str">
        <x:v>تحتاج مراجعة</x:v>
      </x:c>
      <x:c r="AU635" s="37" t="str">
        <x:v>store_category_listing</x:v>
      </x:c>
      <x:c r="AV635" s="37" t="str">
        <x:v>اكتشاف من صفحة فئة</x:v>
      </x:c>
      <x:c r="AW635" s="37" t="str">
        <x:v>https://btech.com/en/c/gaming-area/gaming-accessories/gaming-mouses</x:v>
      </x:c>
      <x:c r="AX635" s="37" t="n">
        <x:v>1</x:v>
      </x:c>
      <x:c r="AY635" s="60" t="n">
        <x:v>46233</x:v>
      </x:c>
      <x:c r="AZ635" s="60"/>
      <x:c r="BA635" s="60"/>
      <x:c r="BB635" s="62" t="str">
        <x:f>IF(BA635="","",(NOW()-BA635)*24)</x:f>
      </x:c>
      <x:c r="BC635" s="37" t="str">
        <x:f>IF(BA635="","لم يُرصد",IF(BH635&lt;&gt;TRUE,"غير نشط",IF(BD635="فشل","فشل حالي",IF(BB635&lt;=12,"حديث",IF(BB635&lt;=24,"متأخر","قديم")))))</x:f>
        <x:v>لم يُرصد</x:v>
      </x:c>
      <x:c r="BD635" s="37" t="str">
        <x:v>بانتظار أول رصد سعر</x:v>
      </x:c>
      <x:c r="BE635" s="37" t="n">
        <x:v>0</x:v>
      </x:c>
      <x:c r="BF635" s="37"/>
      <x:c r="BG635" s="37"/>
      <x:c r="BH635" s="54" t="b">
        <x:v>1</x:v>
      </x:c>
      <x:c r="BI635" s="37" t="str">
        <x:v>يحتاج اكتشاف رابط المنتج</x:v>
      </x:c>
      <x:c r="BJ635" s="37" t="str">
        <x:v>Logitech G309 Lightspeed Wireless Gaming Mouse, Black - 910-007208</x:v>
      </x:c>
      <x:c r="BK635" s="37"/>
      <x:c r="BL635" s="60" t="n">
        <x:v>46233</x:v>
      </x:c>
      <x:c r="BM635" s="60" t="n">
        <x:v>46233</x:v>
      </x:c>
    </x:row>
    <x:row r="636">
      <x:c r="A636" s="37" t="str">
        <x:v>CASH-1B73C5B6B57996</x:v>
      </x:c>
      <x:c r="B636" s="37" t="str">
        <x:v>VAR-34856A67F6E9BB|EG-013|STORE</x:v>
      </x:c>
      <x:c r="C636" s="37" t="str">
        <x:v>VAR-34856A67F6E9BB</x:v>
      </x:c>
      <x:c r="D636" s="37" t="str">
        <x:v>MOD-B65A17610B7666</x:v>
      </x:c>
      <x:c r="E636" s="37" t="str">
        <x:v>Logitech 910-007532 Black</x:v>
      </x:c>
      <x:c r="F636" s="37" t="str">
        <x:v>الألعاب الإلكترونية</x:v>
      </x:c>
      <x:c r="G636" s="37" t="str">
        <x:v>فأرات ألعاب</x:v>
      </x:c>
      <x:c r="H636" s="37" t="str">
        <x:v>Logitech</x:v>
      </x:c>
      <x:c r="I636" s="37" t="str">
        <x:v>910-007532</x:v>
      </x:c>
      <x:c r="J636" s="37" t="str">
        <x:v>Black</x:v>
      </x:c>
      <x:c r="K636" s="37"/>
      <x:c r="L636" s="37"/>
      <x:c r="M636" s="37" t="str">
        <x:v>Black</x:v>
      </x:c>
      <x:c r="N636" s="37" t="str">
        <x:v>910-007532</x:v>
      </x:c>
      <x:c r="O636" s="37"/>
      <x:c r="P636" s="37" t="str">
        <x:v>EG-013</x:v>
      </x:c>
      <x:c r="Q636" s="37" t="str">
        <x:v>B.TECH</x:v>
      </x:c>
      <x:c r="R636" s="37" t="str">
        <x:v>سلسلة</x:v>
      </x:c>
      <x:c r="S636" s="37" t="str">
        <x:v>A</x:v>
      </x:c>
      <x:c r="T636" s="37"/>
      <x:c r="U636" s="37"/>
      <x:c r="V636" s="37"/>
      <x:c r="W636" s="37" t="str">
        <x:v>https://btech.com/en/c/gaming-area/gaming-accessories/gaming-mouses</x:v>
      </x:c>
      <x:c r="X636" s="37" t="str">
        <x:v>صفحة فئة</x:v>
      </x:c>
      <x:c r="Y636" s="37" t="str">
        <x:v>EGP</x:v>
      </x:c>
      <x:c r="Z636" s="56"/>
      <x:c r="AA636" s="56"/>
      <x:c r="AB636" s="56" t="str">
        <x:f>IF(OR(Z636="",AA636=""),"",MAX(0,AA636-Z636))</x:f>
      </x:c>
      <x:c r="AC636" s="58" t="str">
        <x:f>IF(OR(Z636="",AA636="",AA636=0),"",MAX(0,(AA636-Z636)/AA636))</x:f>
      </x:c>
      <x:c r="AD636" s="56"/>
      <x:c r="AE636" s="56" t="str">
        <x:f>IF(Z636="","",Z636+IF(AD636="",0,AD636))</x:f>
      </x:c>
      <x:c r="AF636" s="37" t="str">
        <x:f>IF(AD636="","",AD636=0)</x:f>
      </x:c>
      <x:c r="AG636" s="37"/>
      <x:c r="AH636" s="37"/>
      <x:c r="AI636" s="37"/>
      <x:c r="AJ636" s="37" t="str">
        <x:v>القاهرة</x:v>
      </x:c>
      <x:c r="AK636" s="37"/>
      <x:c r="AL636" s="37"/>
      <x:c r="AM636" s="37"/>
      <x:c r="AN636" s="37"/>
      <x:c r="AO636" s="37"/>
      <x:c r="AP636" s="37"/>
      <x:c r="AQ636" s="54" t="b">
        <x:v>1</x:v>
      </x:c>
      <x:c r="AR636" s="37"/>
      <x:c r="AS636" s="37" t="str">
        <x:v>صفحة فئة</x:v>
      </x:c>
      <x:c r="AT636" s="37" t="str">
        <x:v>تحتاج مراجعة</x:v>
      </x:c>
      <x:c r="AU636" s="37" t="str">
        <x:v>store_category_listing</x:v>
      </x:c>
      <x:c r="AV636" s="37" t="str">
        <x:v>اكتشاف من صفحة فئة</x:v>
      </x:c>
      <x:c r="AW636" s="37" t="str">
        <x:v>https://btech.com/en/c/gaming-area/gaming-accessories/gaming-mouses</x:v>
      </x:c>
      <x:c r="AX636" s="37" t="n">
        <x:v>1</x:v>
      </x:c>
      <x:c r="AY636" s="60" t="n">
        <x:v>46233</x:v>
      </x:c>
      <x:c r="AZ636" s="60"/>
      <x:c r="BA636" s="60"/>
      <x:c r="BB636" s="62" t="str">
        <x:f>IF(BA636="","",(NOW()-BA636)*24)</x:f>
      </x:c>
      <x:c r="BC636" s="37" t="str">
        <x:f>IF(BA636="","لم يُرصد",IF(BH636&lt;&gt;TRUE,"غير نشط",IF(BD636="فشل","فشل حالي",IF(BB636&lt;=12,"حديث",IF(BB636&lt;=24,"متأخر","قديم")))))</x:f>
        <x:v>لم يُرصد</x:v>
      </x:c>
      <x:c r="BD636" s="37" t="str">
        <x:v>بانتظار أول رصد سعر</x:v>
      </x:c>
      <x:c r="BE636" s="37" t="n">
        <x:v>0</x:v>
      </x:c>
      <x:c r="BF636" s="37"/>
      <x:c r="BG636" s="37"/>
      <x:c r="BH636" s="54" t="b">
        <x:v>1</x:v>
      </x:c>
      <x:c r="BI636" s="37" t="str">
        <x:v>يحتاج اكتشاف رابط المنتج</x:v>
      </x:c>
      <x:c r="BJ636" s="37" t="str">
        <x:v>Logitech PRO X SUPERLIGHT 2c Wireless Gaming Mouse, Black - 910-007532</x:v>
      </x:c>
      <x:c r="BK636" s="37"/>
      <x:c r="BL636" s="60" t="n">
        <x:v>46233</x:v>
      </x:c>
      <x:c r="BM636" s="60" t="n">
        <x:v>46233</x:v>
      </x:c>
    </x:row>
    <x:row r="637">
      <x:c r="A637" s="37" t="str">
        <x:v>CASH-71C8FF75E0BA01</x:v>
      </x:c>
      <x:c r="B637" s="37" t="str">
        <x:v>VAR-3F01FF2C4F05C4|EG-013|STORE</x:v>
      </x:c>
      <x:c r="C637" s="37" t="str">
        <x:v>VAR-3F01FF2C4F05C4</x:v>
      </x:c>
      <x:c r="D637" s="37" t="str">
        <x:v>MOD-EC04E9C9CCCE36</x:v>
      </x:c>
      <x:c r="E637" s="37" t="str">
        <x:v>Logitech 910006631 Black</x:v>
      </x:c>
      <x:c r="F637" s="37" t="str">
        <x:v>الألعاب الإلكترونية</x:v>
      </x:c>
      <x:c r="G637" s="37" t="str">
        <x:v>فأرات ألعاب</x:v>
      </x:c>
      <x:c r="H637" s="37" t="str">
        <x:v>Logitech</x:v>
      </x:c>
      <x:c r="I637" s="37" t="str">
        <x:v>910006631</x:v>
      </x:c>
      <x:c r="J637" s="37" t="str">
        <x:v>Black</x:v>
      </x:c>
      <x:c r="K637" s="37"/>
      <x:c r="L637" s="37"/>
      <x:c r="M637" s="37" t="str">
        <x:v>Black</x:v>
      </x:c>
      <x:c r="N637" s="37" t="str">
        <x:v>910006631</x:v>
      </x:c>
      <x:c r="O637" s="37"/>
      <x:c r="P637" s="37" t="str">
        <x:v>EG-013</x:v>
      </x:c>
      <x:c r="Q637" s="37" t="str">
        <x:v>B.TECH</x:v>
      </x:c>
      <x:c r="R637" s="37" t="str">
        <x:v>سلسلة</x:v>
      </x:c>
      <x:c r="S637" s="37" t="str">
        <x:v>A</x:v>
      </x:c>
      <x:c r="T637" s="37"/>
      <x:c r="U637" s="37"/>
      <x:c r="V637" s="37"/>
      <x:c r="W637" s="37" t="str">
        <x:v>https://btech.com/en/c/gaming-area/gaming-accessories/gaming-mouses</x:v>
      </x:c>
      <x:c r="X637" s="37" t="str">
        <x:v>صفحة فئة</x:v>
      </x:c>
      <x:c r="Y637" s="37" t="str">
        <x:v>EGP</x:v>
      </x:c>
      <x:c r="Z637" s="56"/>
      <x:c r="AA637" s="56"/>
      <x:c r="AB637" s="56" t="str">
        <x:f>IF(OR(Z637="",AA637=""),"",MAX(0,AA637-Z637))</x:f>
      </x:c>
      <x:c r="AC637" s="58" t="str">
        <x:f>IF(OR(Z637="",AA637="",AA637=0),"",MAX(0,(AA637-Z637)/AA637))</x:f>
      </x:c>
      <x:c r="AD637" s="56"/>
      <x:c r="AE637" s="56" t="str">
        <x:f>IF(Z637="","",Z637+IF(AD637="",0,AD637))</x:f>
      </x:c>
      <x:c r="AF637" s="37" t="str">
        <x:f>IF(AD637="","",AD637=0)</x:f>
      </x:c>
      <x:c r="AG637" s="37"/>
      <x:c r="AH637" s="37"/>
      <x:c r="AI637" s="37"/>
      <x:c r="AJ637" s="37" t="str">
        <x:v>القاهرة</x:v>
      </x:c>
      <x:c r="AK637" s="37"/>
      <x:c r="AL637" s="37"/>
      <x:c r="AM637" s="37"/>
      <x:c r="AN637" s="37"/>
      <x:c r="AO637" s="37"/>
      <x:c r="AP637" s="37"/>
      <x:c r="AQ637" s="54" t="b">
        <x:v>1</x:v>
      </x:c>
      <x:c r="AR637" s="37"/>
      <x:c r="AS637" s="37" t="str">
        <x:v>صفحة فئة</x:v>
      </x:c>
      <x:c r="AT637" s="37" t="str">
        <x:v>تحتاج مراجعة</x:v>
      </x:c>
      <x:c r="AU637" s="37" t="str">
        <x:v>store_category_listing</x:v>
      </x:c>
      <x:c r="AV637" s="37" t="str">
        <x:v>اكتشاف من صفحة فئة</x:v>
      </x:c>
      <x:c r="AW637" s="37" t="str">
        <x:v>https://btech.com/en/c/gaming-area/gaming-accessories/gaming-mouses</x:v>
      </x:c>
      <x:c r="AX637" s="37" t="n">
        <x:v>1</x:v>
      </x:c>
      <x:c r="AY637" s="60" t="n">
        <x:v>46233</x:v>
      </x:c>
      <x:c r="AZ637" s="60"/>
      <x:c r="BA637" s="60"/>
      <x:c r="BB637" s="62" t="str">
        <x:f>IF(BA637="","",(NOW()-BA637)*24)</x:f>
      </x:c>
      <x:c r="BC637" s="37" t="str">
        <x:f>IF(BA637="","لم يُرصد",IF(BH637&lt;&gt;TRUE,"غير نشط",IF(BD637="فشل","فشل حالي",IF(BB637&lt;=12,"حديث",IF(BB637&lt;=24,"متأخر","قديم")))))</x:f>
        <x:v>لم يُرصد</x:v>
      </x:c>
      <x:c r="BD637" s="37" t="str">
        <x:v>بانتظار أول رصد سعر</x:v>
      </x:c>
      <x:c r="BE637" s="37" t="n">
        <x:v>0</x:v>
      </x:c>
      <x:c r="BF637" s="37"/>
      <x:c r="BG637" s="37"/>
      <x:c r="BH637" s="54" t="b">
        <x:v>1</x:v>
      </x:c>
      <x:c r="BI637" s="37" t="str">
        <x:v>يحتاج اكتشاف رابط المنتج</x:v>
      </x:c>
      <x:c r="BJ637" s="37" t="str">
        <x:v>Logitech Pro X Superlight 2 Wireless Gaming Mouse, Black - 910006631</x:v>
      </x:c>
      <x:c r="BK637" s="37"/>
      <x:c r="BL637" s="60" t="n">
        <x:v>46233</x:v>
      </x:c>
      <x:c r="BM637" s="60" t="n">
        <x:v>46233</x:v>
      </x:c>
    </x:row>
    <x:row r="638">
      <x:c r="A638" s="37" t="str">
        <x:v>CASH-B39AD38E2BB513</x:v>
      </x:c>
      <x:c r="B638" s="37" t="str">
        <x:v>VAR-5DC6314F90E4F3|EG-013|STORE</x:v>
      </x:c>
      <x:c r="C638" s="37" t="str">
        <x:v>VAR-5DC6314F90E4F3</x:v>
      </x:c>
      <x:c r="D638" s="37" t="str">
        <x:v>MOD-717CC5EAF2EBC0</x:v>
      </x:c>
      <x:c r="E638" s="37" t="str">
        <x:v>Logitech G102 Wired Black / Red</x:v>
      </x:c>
      <x:c r="F638" s="37" t="str">
        <x:v>الألعاب الإلكترونية</x:v>
      </x:c>
      <x:c r="G638" s="37" t="str">
        <x:v>فأرات ألعاب</x:v>
      </x:c>
      <x:c r="H638" s="37" t="str">
        <x:v>Logitech</x:v>
      </x:c>
      <x:c r="I638" s="37" t="str">
        <x:v>G102 Wired</x:v>
      </x:c>
      <x:c r="J638" s="37" t="str">
        <x:v>Black / Red</x:v>
      </x:c>
      <x:c r="K638" s="37"/>
      <x:c r="L638" s="37"/>
      <x:c r="M638" s="37" t="str">
        <x:v>Black / Red</x:v>
      </x:c>
      <x:c r="N638" s="37"/>
      <x:c r="O638" s="37"/>
      <x:c r="P638" s="37" t="str">
        <x:v>EG-013</x:v>
      </x:c>
      <x:c r="Q638" s="37" t="str">
        <x:v>B.TECH</x:v>
      </x:c>
      <x:c r="R638" s="37" t="str">
        <x:v>سلسلة</x:v>
      </x:c>
      <x:c r="S638" s="37" t="str">
        <x:v>A</x:v>
      </x:c>
      <x:c r="T638" s="37"/>
      <x:c r="U638" s="37"/>
      <x:c r="V638" s="37"/>
      <x:c r="W638" s="37" t="str">
        <x:v>https://btech.com/en/c/gaming-area/gaming-accessories/gaming-mouses</x:v>
      </x:c>
      <x:c r="X638" s="37" t="str">
        <x:v>صفحة فئة</x:v>
      </x:c>
      <x:c r="Y638" s="37" t="str">
        <x:v>EGP</x:v>
      </x:c>
      <x:c r="Z638" s="56"/>
      <x:c r="AA638" s="56"/>
      <x:c r="AB638" s="56" t="str">
        <x:f>IF(OR(Z638="",AA638=""),"",MAX(0,AA638-Z638))</x:f>
      </x:c>
      <x:c r="AC638" s="58" t="str">
        <x:f>IF(OR(Z638="",AA638="",AA638=0),"",MAX(0,(AA638-Z638)/AA638))</x:f>
      </x:c>
      <x:c r="AD638" s="56"/>
      <x:c r="AE638" s="56" t="str">
        <x:f>IF(Z638="","",Z638+IF(AD638="",0,AD638))</x:f>
      </x:c>
      <x:c r="AF638" s="37" t="str">
        <x:f>IF(AD638="","",AD638=0)</x:f>
      </x:c>
      <x:c r="AG638" s="37"/>
      <x:c r="AH638" s="37"/>
      <x:c r="AI638" s="37"/>
      <x:c r="AJ638" s="37" t="str">
        <x:v>القاهرة</x:v>
      </x:c>
      <x:c r="AK638" s="37"/>
      <x:c r="AL638" s="37"/>
      <x:c r="AM638" s="37"/>
      <x:c r="AN638" s="37"/>
      <x:c r="AO638" s="37"/>
      <x:c r="AP638" s="37"/>
      <x:c r="AQ638" s="54" t="b">
        <x:v>1</x:v>
      </x:c>
      <x:c r="AR638" s="37"/>
      <x:c r="AS638" s="37" t="str">
        <x:v>صفحة فئة</x:v>
      </x:c>
      <x:c r="AT638" s="37" t="str">
        <x:v>تحتاج مراجعة</x:v>
      </x:c>
      <x:c r="AU638" s="37" t="str">
        <x:v>store_category_listing</x:v>
      </x:c>
      <x:c r="AV638" s="37" t="str">
        <x:v>اكتشاف من صفحة فئة</x:v>
      </x:c>
      <x:c r="AW638" s="37" t="str">
        <x:v>https://btech.com/en/c/gaming-area/gaming-accessories/gaming-mouses</x:v>
      </x:c>
      <x:c r="AX638" s="37" t="n">
        <x:v>1</x:v>
      </x:c>
      <x:c r="AY638" s="60" t="n">
        <x:v>46233</x:v>
      </x:c>
      <x:c r="AZ638" s="60"/>
      <x:c r="BA638" s="60"/>
      <x:c r="BB638" s="62" t="str">
        <x:f>IF(BA638="","",(NOW()-BA638)*24)</x:f>
      </x:c>
      <x:c r="BC638" s="37" t="str">
        <x:f>IF(BA638="","لم يُرصد",IF(BH638&lt;&gt;TRUE,"غير نشط",IF(BD638="فشل","فشل حالي",IF(BB638&lt;=12,"حديث",IF(BB638&lt;=24,"متأخر","قديم")))))</x:f>
        <x:v>لم يُرصد</x:v>
      </x:c>
      <x:c r="BD638" s="37" t="str">
        <x:v>بانتظار أول رصد سعر</x:v>
      </x:c>
      <x:c r="BE638" s="37" t="n">
        <x:v>0</x:v>
      </x:c>
      <x:c r="BF638" s="37"/>
      <x:c r="BG638" s="37"/>
      <x:c r="BH638" s="54" t="b">
        <x:v>1</x:v>
      </x:c>
      <x:c r="BI638" s="37" t="str">
        <x:v>يحتاج اكتشاف رابط المنتج</x:v>
      </x:c>
      <x:c r="BJ638" s="37" t="str">
        <x:v>Logitech G102 Wired Gaming Mouse, Black</x:v>
      </x:c>
      <x:c r="BK638" s="37"/>
      <x:c r="BL638" s="60" t="n">
        <x:v>46233</x:v>
      </x:c>
      <x:c r="BM638" s="60" t="n">
        <x:v>46233</x:v>
      </x:c>
    </x:row>
    <x:row r="639">
      <x:c r="A639" s="37" t="str">
        <x:v>CASH-CFED8F39D483F1</x:v>
      </x:c>
      <x:c r="B639" s="37" t="str">
        <x:v>VAR-29CF25F1214FDD|EG-013|STORE</x:v>
      </x:c>
      <x:c r="C639" s="37" t="str">
        <x:v>VAR-29CF25F1214FDD</x:v>
      </x:c>
      <x:c r="D639" s="37" t="str">
        <x:v>MOD-717CC5EAF2EBC0</x:v>
      </x:c>
      <x:c r="E639" s="37" t="str">
        <x:v>Logitech G102 Wired White / Red</x:v>
      </x:c>
      <x:c r="F639" s="37" t="str">
        <x:v>الألعاب الإلكترونية</x:v>
      </x:c>
      <x:c r="G639" s="37" t="str">
        <x:v>فأرات ألعاب</x:v>
      </x:c>
      <x:c r="H639" s="37" t="str">
        <x:v>Logitech</x:v>
      </x:c>
      <x:c r="I639" s="37" t="str">
        <x:v>G102 Wired</x:v>
      </x:c>
      <x:c r="J639" s="37" t="str">
        <x:v>White / Red</x:v>
      </x:c>
      <x:c r="K639" s="37"/>
      <x:c r="L639" s="37"/>
      <x:c r="M639" s="37" t="str">
        <x:v>White / Red</x:v>
      </x:c>
      <x:c r="N639" s="37"/>
      <x:c r="O639" s="37"/>
      <x:c r="P639" s="37" t="str">
        <x:v>EG-013</x:v>
      </x:c>
      <x:c r="Q639" s="37" t="str">
        <x:v>B.TECH</x:v>
      </x:c>
      <x:c r="R639" s="37" t="str">
        <x:v>سلسلة</x:v>
      </x:c>
      <x:c r="S639" s="37" t="str">
        <x:v>A</x:v>
      </x:c>
      <x:c r="T639" s="37"/>
      <x:c r="U639" s="37"/>
      <x:c r="V639" s="37"/>
      <x:c r="W639" s="37" t="str">
        <x:v>https://btech.com/en/c/gaming-area/gaming-accessories/gaming-mouses</x:v>
      </x:c>
      <x:c r="X639" s="37" t="str">
        <x:v>صفحة فئة</x:v>
      </x:c>
      <x:c r="Y639" s="37" t="str">
        <x:v>EGP</x:v>
      </x:c>
      <x:c r="Z639" s="56"/>
      <x:c r="AA639" s="56"/>
      <x:c r="AB639" s="56" t="str">
        <x:f>IF(OR(Z639="",AA639=""),"",MAX(0,AA639-Z639))</x:f>
      </x:c>
      <x:c r="AC639" s="58" t="str">
        <x:f>IF(OR(Z639="",AA639="",AA639=0),"",MAX(0,(AA639-Z639)/AA639))</x:f>
      </x:c>
      <x:c r="AD639" s="56"/>
      <x:c r="AE639" s="56" t="str">
        <x:f>IF(Z639="","",Z639+IF(AD639="",0,AD639))</x:f>
      </x:c>
      <x:c r="AF639" s="37" t="str">
        <x:f>IF(AD639="","",AD639=0)</x:f>
      </x:c>
      <x:c r="AG639" s="37"/>
      <x:c r="AH639" s="37"/>
      <x:c r="AI639" s="37"/>
      <x:c r="AJ639" s="37" t="str">
        <x:v>القاهرة</x:v>
      </x:c>
      <x:c r="AK639" s="37"/>
      <x:c r="AL639" s="37"/>
      <x:c r="AM639" s="37"/>
      <x:c r="AN639" s="37"/>
      <x:c r="AO639" s="37"/>
      <x:c r="AP639" s="37"/>
      <x:c r="AQ639" s="54" t="b">
        <x:v>1</x:v>
      </x:c>
      <x:c r="AR639" s="37"/>
      <x:c r="AS639" s="37" t="str">
        <x:v>صفحة فئة</x:v>
      </x:c>
      <x:c r="AT639" s="37" t="str">
        <x:v>تحتاج مراجعة</x:v>
      </x:c>
      <x:c r="AU639" s="37" t="str">
        <x:v>store_category_listing</x:v>
      </x:c>
      <x:c r="AV639" s="37" t="str">
        <x:v>اكتشاف من صفحة فئة</x:v>
      </x:c>
      <x:c r="AW639" s="37" t="str">
        <x:v>https://btech.com/en/c/gaming-area/gaming-accessories/gaming-mouses</x:v>
      </x:c>
      <x:c r="AX639" s="37" t="n">
        <x:v>1</x:v>
      </x:c>
      <x:c r="AY639" s="60" t="n">
        <x:v>46233</x:v>
      </x:c>
      <x:c r="AZ639" s="60"/>
      <x:c r="BA639" s="60"/>
      <x:c r="BB639" s="62" t="str">
        <x:f>IF(BA639="","",(NOW()-BA639)*24)</x:f>
      </x:c>
      <x:c r="BC639" s="37" t="str">
        <x:f>IF(BA639="","لم يُرصد",IF(BH639&lt;&gt;TRUE,"غير نشط",IF(BD639="فشل","فشل حالي",IF(BB639&lt;=12,"حديث",IF(BB639&lt;=24,"متأخر","قديم")))))</x:f>
        <x:v>لم يُرصد</x:v>
      </x:c>
      <x:c r="BD639" s="37" t="str">
        <x:v>بانتظار أول رصد سعر</x:v>
      </x:c>
      <x:c r="BE639" s="37" t="n">
        <x:v>0</x:v>
      </x:c>
      <x:c r="BF639" s="37"/>
      <x:c r="BG639" s="37"/>
      <x:c r="BH639" s="54" t="b">
        <x:v>1</x:v>
      </x:c>
      <x:c r="BI639" s="37" t="str">
        <x:v>يحتاج اكتشاف رابط المنتج</x:v>
      </x:c>
      <x:c r="BJ639" s="37" t="str">
        <x:v>Logitech G102 Wired Gaming Mouse, White</x:v>
      </x:c>
      <x:c r="BK639" s="37"/>
      <x:c r="BL639" s="60" t="n">
        <x:v>46233</x:v>
      </x:c>
      <x:c r="BM639" s="60" t="n">
        <x:v>46233</x:v>
      </x:c>
    </x:row>
    <x:row r="640">
      <x:c r="A640" s="37" t="str">
        <x:v>CASH-BBED04ED389C5B</x:v>
      </x:c>
      <x:c r="B640" s="37" t="str">
        <x:v>VAR-D92C1F237AF5BC|EG-013|STORE</x:v>
      </x:c>
      <x:c r="C640" s="37" t="str">
        <x:v>VAR-D92C1F237AF5BC</x:v>
      </x:c>
      <x:c r="D640" s="37" t="str">
        <x:v>MOD-E806F1942A165F</x:v>
      </x:c>
      <x:c r="E640" s="37" t="str">
        <x:v>Logitech G305 Black</x:v>
      </x:c>
      <x:c r="F640" s="37" t="str">
        <x:v>الألعاب الإلكترونية</x:v>
      </x:c>
      <x:c r="G640" s="37" t="str">
        <x:v>فأرات ألعاب</x:v>
      </x:c>
      <x:c r="H640" s="37" t="str">
        <x:v>Logitech</x:v>
      </x:c>
      <x:c r="I640" s="37" t="str">
        <x:v>G305</x:v>
      </x:c>
      <x:c r="J640" s="37" t="str">
        <x:v>Black</x:v>
      </x:c>
      <x:c r="K640" s="37"/>
      <x:c r="L640" s="37"/>
      <x:c r="M640" s="37" t="str">
        <x:v>Black</x:v>
      </x:c>
      <x:c r="N640" s="37" t="str">
        <x:v>G305</x:v>
      </x:c>
      <x:c r="O640" s="37"/>
      <x:c r="P640" s="37" t="str">
        <x:v>EG-013</x:v>
      </x:c>
      <x:c r="Q640" s="37" t="str">
        <x:v>B.TECH</x:v>
      </x:c>
      <x:c r="R640" s="37" t="str">
        <x:v>سلسلة</x:v>
      </x:c>
      <x:c r="S640" s="37" t="str">
        <x:v>A</x:v>
      </x:c>
      <x:c r="T640" s="37"/>
      <x:c r="U640" s="37"/>
      <x:c r="V640" s="37"/>
      <x:c r="W640" s="37" t="str">
        <x:v>https://btech.com/en/c/gaming-area/gaming-accessories/gaming-mouses</x:v>
      </x:c>
      <x:c r="X640" s="37" t="str">
        <x:v>صفحة فئة</x:v>
      </x:c>
      <x:c r="Y640" s="37" t="str">
        <x:v>EGP</x:v>
      </x:c>
      <x:c r="Z640" s="56"/>
      <x:c r="AA640" s="56"/>
      <x:c r="AB640" s="56" t="str">
        <x:f>IF(OR(Z640="",AA640=""),"",MAX(0,AA640-Z640))</x:f>
      </x:c>
      <x:c r="AC640" s="58" t="str">
        <x:f>IF(OR(Z640="",AA640="",AA640=0),"",MAX(0,(AA640-Z640)/AA640))</x:f>
      </x:c>
      <x:c r="AD640" s="56"/>
      <x:c r="AE640" s="56" t="str">
        <x:f>IF(Z640="","",Z640+IF(AD640="",0,AD640))</x:f>
      </x:c>
      <x:c r="AF640" s="37" t="str">
        <x:f>IF(AD640="","",AD640=0)</x:f>
      </x:c>
      <x:c r="AG640" s="37"/>
      <x:c r="AH640" s="37"/>
      <x:c r="AI640" s="37"/>
      <x:c r="AJ640" s="37" t="str">
        <x:v>القاهرة</x:v>
      </x:c>
      <x:c r="AK640" s="37"/>
      <x:c r="AL640" s="37"/>
      <x:c r="AM640" s="37"/>
      <x:c r="AN640" s="37"/>
      <x:c r="AO640" s="37"/>
      <x:c r="AP640" s="37"/>
      <x:c r="AQ640" s="54" t="b">
        <x:v>1</x:v>
      </x:c>
      <x:c r="AR640" s="37"/>
      <x:c r="AS640" s="37" t="str">
        <x:v>صفحة فئة</x:v>
      </x:c>
      <x:c r="AT640" s="37" t="str">
        <x:v>تحتاج مراجعة</x:v>
      </x:c>
      <x:c r="AU640" s="37" t="str">
        <x:v>store_category_listing</x:v>
      </x:c>
      <x:c r="AV640" s="37" t="str">
        <x:v>اكتشاف من صفحة فئة</x:v>
      </x:c>
      <x:c r="AW640" s="37" t="str">
        <x:v>https://btech.com/en/c/gaming-area/gaming-accessories/gaming-mouses</x:v>
      </x:c>
      <x:c r="AX640" s="37" t="n">
        <x:v>1</x:v>
      </x:c>
      <x:c r="AY640" s="60" t="n">
        <x:v>46233</x:v>
      </x:c>
      <x:c r="AZ640" s="60"/>
      <x:c r="BA640" s="60"/>
      <x:c r="BB640" s="62" t="str">
        <x:f>IF(BA640="","",(NOW()-BA640)*24)</x:f>
      </x:c>
      <x:c r="BC640" s="37" t="str">
        <x:f>IF(BA640="","لم يُرصد",IF(BH640&lt;&gt;TRUE,"غير نشط",IF(BD640="فشل","فشل حالي",IF(BB640&lt;=12,"حديث",IF(BB640&lt;=24,"متأخر","قديم")))))</x:f>
        <x:v>لم يُرصد</x:v>
      </x:c>
      <x:c r="BD640" s="37" t="str">
        <x:v>بانتظار أول رصد سعر</x:v>
      </x:c>
      <x:c r="BE640" s="37" t="n">
        <x:v>0</x:v>
      </x:c>
      <x:c r="BF640" s="37"/>
      <x:c r="BG640" s="37"/>
      <x:c r="BH640" s="54" t="b">
        <x:v>1</x:v>
      </x:c>
      <x:c r="BI640" s="37" t="str">
        <x:v>يحتاج اكتشاف رابط المنتج</x:v>
      </x:c>
      <x:c r="BJ640" s="37" t="str">
        <x:v>Logitech Wireless Gaming Mouse, Black - G305</x:v>
      </x:c>
      <x:c r="BK640" s="37"/>
      <x:c r="BL640" s="60" t="n">
        <x:v>46233</x:v>
      </x:c>
      <x:c r="BM640" s="60" t="n">
        <x:v>46233</x:v>
      </x:c>
    </x:row>
    <x:row r="641">
      <x:c r="A641" s="37" t="str">
        <x:v>CASH-9944FB9818C3F1</x:v>
      </x:c>
      <x:c r="B641" s="37" t="str">
        <x:v>VAR-140E534735292C|EG-013|STORE</x:v>
      </x:c>
      <x:c r="C641" s="37" t="str">
        <x:v>VAR-140E534735292C</x:v>
      </x:c>
      <x:c r="D641" s="37" t="str">
        <x:v>MOD-263EFE300A54A3</x:v>
      </x:c>
      <x:c r="E641" s="37" t="str">
        <x:v>Logitech G502 Black</x:v>
      </x:c>
      <x:c r="F641" s="37" t="str">
        <x:v>الألعاب الإلكترونية</x:v>
      </x:c>
      <x:c r="G641" s="37" t="str">
        <x:v>فأرات ألعاب</x:v>
      </x:c>
      <x:c r="H641" s="37" t="str">
        <x:v>Logitech</x:v>
      </x:c>
      <x:c r="I641" s="37" t="str">
        <x:v>G502</x:v>
      </x:c>
      <x:c r="J641" s="37" t="str">
        <x:v>Black</x:v>
      </x:c>
      <x:c r="K641" s="37"/>
      <x:c r="L641" s="37"/>
      <x:c r="M641" s="37" t="str">
        <x:v>Black</x:v>
      </x:c>
      <x:c r="N641" s="37" t="str">
        <x:v>G502</x:v>
      </x:c>
      <x:c r="O641" s="37"/>
      <x:c r="P641" s="37" t="str">
        <x:v>EG-013</x:v>
      </x:c>
      <x:c r="Q641" s="37" t="str">
        <x:v>B.TECH</x:v>
      </x:c>
      <x:c r="R641" s="37" t="str">
        <x:v>سلسلة</x:v>
      </x:c>
      <x:c r="S641" s="37" t="str">
        <x:v>A</x:v>
      </x:c>
      <x:c r="T641" s="37"/>
      <x:c r="U641" s="37"/>
      <x:c r="V641" s="37"/>
      <x:c r="W641" s="37" t="str">
        <x:v>https://btech.com/en/c/gaming-area/gaming-accessories/gaming-mouses</x:v>
      </x:c>
      <x:c r="X641" s="37" t="str">
        <x:v>صفحة فئة</x:v>
      </x:c>
      <x:c r="Y641" s="37" t="str">
        <x:v>EGP</x:v>
      </x:c>
      <x:c r="Z641" s="56"/>
      <x:c r="AA641" s="56"/>
      <x:c r="AB641" s="56" t="str">
        <x:f>IF(OR(Z641="",AA641=""),"",MAX(0,AA641-Z641))</x:f>
      </x:c>
      <x:c r="AC641" s="58" t="str">
        <x:f>IF(OR(Z641="",AA641="",AA641=0),"",MAX(0,(AA641-Z641)/AA641))</x:f>
      </x:c>
      <x:c r="AD641" s="56"/>
      <x:c r="AE641" s="56" t="str">
        <x:f>IF(Z641="","",Z641+IF(AD641="",0,AD641))</x:f>
      </x:c>
      <x:c r="AF641" s="37" t="str">
        <x:f>IF(AD641="","",AD641=0)</x:f>
      </x:c>
      <x:c r="AG641" s="37"/>
      <x:c r="AH641" s="37"/>
      <x:c r="AI641" s="37"/>
      <x:c r="AJ641" s="37" t="str">
        <x:v>القاهرة</x:v>
      </x:c>
      <x:c r="AK641" s="37"/>
      <x:c r="AL641" s="37"/>
      <x:c r="AM641" s="37"/>
      <x:c r="AN641" s="37"/>
      <x:c r="AO641" s="37"/>
      <x:c r="AP641" s="37"/>
      <x:c r="AQ641" s="54" t="b">
        <x:v>1</x:v>
      </x:c>
      <x:c r="AR641" s="37"/>
      <x:c r="AS641" s="37" t="str">
        <x:v>صفحة فئة</x:v>
      </x:c>
      <x:c r="AT641" s="37" t="str">
        <x:v>تحتاج مراجعة</x:v>
      </x:c>
      <x:c r="AU641" s="37" t="str">
        <x:v>store_category_listing</x:v>
      </x:c>
      <x:c r="AV641" s="37" t="str">
        <x:v>اكتشاف من صفحة فئة</x:v>
      </x:c>
      <x:c r="AW641" s="37" t="str">
        <x:v>https://btech.com/en/c/gaming-area/gaming-accessories/gaming-mouses</x:v>
      </x:c>
      <x:c r="AX641" s="37" t="n">
        <x:v>1</x:v>
      </x:c>
      <x:c r="AY641" s="60" t="n">
        <x:v>46233</x:v>
      </x:c>
      <x:c r="AZ641" s="60"/>
      <x:c r="BA641" s="60"/>
      <x:c r="BB641" s="62" t="str">
        <x:f>IF(BA641="","",(NOW()-BA641)*24)</x:f>
      </x:c>
      <x:c r="BC641" s="37" t="str">
        <x:f>IF(BA641="","لم يُرصد",IF(BH641&lt;&gt;TRUE,"غير نشط",IF(BD641="فشل","فشل حالي",IF(BB641&lt;=12,"حديث",IF(BB641&lt;=24,"متأخر","قديم")))))</x:f>
        <x:v>لم يُرصد</x:v>
      </x:c>
      <x:c r="BD641" s="37" t="str">
        <x:v>بانتظار أول رصد سعر</x:v>
      </x:c>
      <x:c r="BE641" s="37" t="n">
        <x:v>0</x:v>
      </x:c>
      <x:c r="BF641" s="37"/>
      <x:c r="BG641" s="37"/>
      <x:c r="BH641" s="54" t="b">
        <x:v>1</x:v>
      </x:c>
      <x:c r="BI641" s="37" t="str">
        <x:v>يحتاج اكتشاف رابط المنتج</x:v>
      </x:c>
      <x:c r="BJ641" s="37" t="str">
        <x:v>Logitech HERO Gaming Mouse, Black - G502</x:v>
      </x:c>
      <x:c r="BK641" s="37"/>
      <x:c r="BL641" s="60" t="n">
        <x:v>46233</x:v>
      </x:c>
      <x:c r="BM641" s="60" t="n">
        <x:v>46233</x:v>
      </x:c>
    </x:row>
    <x:row r="642">
      <x:c r="A642" s="37" t="str">
        <x:v>CASH-3897F5C6FC28F5</x:v>
      </x:c>
      <x:c r="B642" s="37" t="str">
        <x:v>VAR-38CEA45D7ADF01|EG-013|STORE</x:v>
      </x:c>
      <x:c r="C642" s="37" t="str">
        <x:v>VAR-38CEA45D7ADF01</x:v>
      </x:c>
      <x:c r="D642" s="37" t="str">
        <x:v>MOD-7E285400AEE3B2</x:v>
      </x:c>
      <x:c r="E642" s="37" t="str">
        <x:v>Logitech G502 X Plus Wireless Black</x:v>
      </x:c>
      <x:c r="F642" s="37" t="str">
        <x:v>الألعاب الإلكترونية</x:v>
      </x:c>
      <x:c r="G642" s="37" t="str">
        <x:v>فأرات ألعاب</x:v>
      </x:c>
      <x:c r="H642" s="37" t="str">
        <x:v>Logitech</x:v>
      </x:c>
      <x:c r="I642" s="37" t="str">
        <x:v>G502 X Plus Wireless</x:v>
      </x:c>
      <x:c r="J642" s="37" t="str">
        <x:v>Black</x:v>
      </x:c>
      <x:c r="K642" s="37"/>
      <x:c r="L642" s="37"/>
      <x:c r="M642" s="37" t="str">
        <x:v>Black</x:v>
      </x:c>
      <x:c r="N642" s="37"/>
      <x:c r="O642" s="37"/>
      <x:c r="P642" s="37" t="str">
        <x:v>EG-013</x:v>
      </x:c>
      <x:c r="Q642" s="37" t="str">
        <x:v>B.TECH</x:v>
      </x:c>
      <x:c r="R642" s="37" t="str">
        <x:v>سلسلة</x:v>
      </x:c>
      <x:c r="S642" s="37" t="str">
        <x:v>A</x:v>
      </x:c>
      <x:c r="T642" s="37"/>
      <x:c r="U642" s="37"/>
      <x:c r="V642" s="37"/>
      <x:c r="W642" s="37" t="str">
        <x:v>https://btech.com/en/c/gaming-area/gaming-accessories/gaming-mouses</x:v>
      </x:c>
      <x:c r="X642" s="37" t="str">
        <x:v>صفحة فئة</x:v>
      </x:c>
      <x:c r="Y642" s="37" t="str">
        <x:v>EGP</x:v>
      </x:c>
      <x:c r="Z642" s="56"/>
      <x:c r="AA642" s="56"/>
      <x:c r="AB642" s="56" t="str">
        <x:f>IF(OR(Z642="",AA642=""),"",MAX(0,AA642-Z642))</x:f>
      </x:c>
      <x:c r="AC642" s="58" t="str">
        <x:f>IF(OR(Z642="",AA642="",AA642=0),"",MAX(0,(AA642-Z642)/AA642))</x:f>
      </x:c>
      <x:c r="AD642" s="56"/>
      <x:c r="AE642" s="56" t="str">
        <x:f>IF(Z642="","",Z642+IF(AD642="",0,AD642))</x:f>
      </x:c>
      <x:c r="AF642" s="37" t="str">
        <x:f>IF(AD642="","",AD642=0)</x:f>
      </x:c>
      <x:c r="AG642" s="37"/>
      <x:c r="AH642" s="37"/>
      <x:c r="AI642" s="37"/>
      <x:c r="AJ642" s="37" t="str">
        <x:v>القاهرة</x:v>
      </x:c>
      <x:c r="AK642" s="37"/>
      <x:c r="AL642" s="37"/>
      <x:c r="AM642" s="37"/>
      <x:c r="AN642" s="37"/>
      <x:c r="AO642" s="37"/>
      <x:c r="AP642" s="37"/>
      <x:c r="AQ642" s="54" t="b">
        <x:v>1</x:v>
      </x:c>
      <x:c r="AR642" s="37"/>
      <x:c r="AS642" s="37" t="str">
        <x:v>صفحة فئة</x:v>
      </x:c>
      <x:c r="AT642" s="37" t="str">
        <x:v>تحتاج مراجعة</x:v>
      </x:c>
      <x:c r="AU642" s="37" t="str">
        <x:v>store_category_listing</x:v>
      </x:c>
      <x:c r="AV642" s="37" t="str">
        <x:v>اكتشاف من صفحة فئة</x:v>
      </x:c>
      <x:c r="AW642" s="37" t="str">
        <x:v>https://btech.com/en/c/gaming-area/gaming-accessories/gaming-mouses</x:v>
      </x:c>
      <x:c r="AX642" s="37" t="n">
        <x:v>1</x:v>
      </x:c>
      <x:c r="AY642" s="60" t="n">
        <x:v>46233</x:v>
      </x:c>
      <x:c r="AZ642" s="60"/>
      <x:c r="BA642" s="60"/>
      <x:c r="BB642" s="62" t="str">
        <x:f>IF(BA642="","",(NOW()-BA642)*24)</x:f>
      </x:c>
      <x:c r="BC642" s="37" t="str">
        <x:f>IF(BA642="","لم يُرصد",IF(BH642&lt;&gt;TRUE,"غير نشط",IF(BD642="فشل","فشل حالي",IF(BB642&lt;=12,"حديث",IF(BB642&lt;=24,"متأخر","قديم")))))</x:f>
        <x:v>لم يُرصد</x:v>
      </x:c>
      <x:c r="BD642" s="37" t="str">
        <x:v>بانتظار أول رصد سعر</x:v>
      </x:c>
      <x:c r="BE642" s="37" t="n">
        <x:v>0</x:v>
      </x:c>
      <x:c r="BF642" s="37"/>
      <x:c r="BG642" s="37"/>
      <x:c r="BH642" s="54" t="b">
        <x:v>1</x:v>
      </x:c>
      <x:c r="BI642" s="37" t="str">
        <x:v>يحتاج اكتشاف رابط المنتج</x:v>
      </x:c>
      <x:c r="BJ642" s="37" t="str">
        <x:v>Logitech G502 X Plus Wireless Gaming Mouse, Black</x:v>
      </x:c>
      <x:c r="BK642" s="37"/>
      <x:c r="BL642" s="60" t="n">
        <x:v>46233</x:v>
      </x:c>
      <x:c r="BM642" s="60" t="n">
        <x:v>46233</x:v>
      </x:c>
    </x:row>
    <x:row r="643">
      <x:c r="A643" s="37" t="str">
        <x:v>CASH-D25F1C4D15C631</x:v>
      </x:c>
      <x:c r="B643" s="37" t="str">
        <x:v>VAR-FE81B4C9DE6439|EG-013|STORE</x:v>
      </x:c>
      <x:c r="C643" s="37" t="str">
        <x:v>VAR-FE81B4C9DE6439</x:v>
      </x:c>
      <x:c r="D643" s="37" t="str">
        <x:v>MOD-7E285400AEE3B2</x:v>
      </x:c>
      <x:c r="E643" s="37" t="str">
        <x:v>Logitech G502 X Plus Wireless White</x:v>
      </x:c>
      <x:c r="F643" s="37" t="str">
        <x:v>الألعاب الإلكترونية</x:v>
      </x:c>
      <x:c r="G643" s="37" t="str">
        <x:v>فأرات ألعاب</x:v>
      </x:c>
      <x:c r="H643" s="37" t="str">
        <x:v>Logitech</x:v>
      </x:c>
      <x:c r="I643" s="37" t="str">
        <x:v>G502 X Plus Wireless</x:v>
      </x:c>
      <x:c r="J643" s="37" t="str">
        <x:v>White</x:v>
      </x:c>
      <x:c r="K643" s="37"/>
      <x:c r="L643" s="37"/>
      <x:c r="M643" s="37" t="str">
        <x:v>White</x:v>
      </x:c>
      <x:c r="N643" s="37"/>
      <x:c r="O643" s="37"/>
      <x:c r="P643" s="37" t="str">
        <x:v>EG-013</x:v>
      </x:c>
      <x:c r="Q643" s="37" t="str">
        <x:v>B.TECH</x:v>
      </x:c>
      <x:c r="R643" s="37" t="str">
        <x:v>سلسلة</x:v>
      </x:c>
      <x:c r="S643" s="37" t="str">
        <x:v>A</x:v>
      </x:c>
      <x:c r="T643" s="37"/>
      <x:c r="U643" s="37"/>
      <x:c r="V643" s="37"/>
      <x:c r="W643" s="37" t="str">
        <x:v>https://btech.com/en/c/gaming-area/gaming-accessories/gaming-mouses</x:v>
      </x:c>
      <x:c r="X643" s="37" t="str">
        <x:v>صفحة فئة</x:v>
      </x:c>
      <x:c r="Y643" s="37" t="str">
        <x:v>EGP</x:v>
      </x:c>
      <x:c r="Z643" s="56"/>
      <x:c r="AA643" s="56"/>
      <x:c r="AB643" s="56" t="str">
        <x:f>IF(OR(Z643="",AA643=""),"",MAX(0,AA643-Z643))</x:f>
      </x:c>
      <x:c r="AC643" s="58" t="str">
        <x:f>IF(OR(Z643="",AA643="",AA643=0),"",MAX(0,(AA643-Z643)/AA643))</x:f>
      </x:c>
      <x:c r="AD643" s="56"/>
      <x:c r="AE643" s="56" t="str">
        <x:f>IF(Z643="","",Z643+IF(AD643="",0,AD643))</x:f>
      </x:c>
      <x:c r="AF643" s="37" t="str">
        <x:f>IF(AD643="","",AD643=0)</x:f>
      </x:c>
      <x:c r="AG643" s="37"/>
      <x:c r="AH643" s="37"/>
      <x:c r="AI643" s="37"/>
      <x:c r="AJ643" s="37" t="str">
        <x:v>القاهرة</x:v>
      </x:c>
      <x:c r="AK643" s="37"/>
      <x:c r="AL643" s="37"/>
      <x:c r="AM643" s="37"/>
      <x:c r="AN643" s="37"/>
      <x:c r="AO643" s="37"/>
      <x:c r="AP643" s="37"/>
      <x:c r="AQ643" s="54" t="b">
        <x:v>1</x:v>
      </x:c>
      <x:c r="AR643" s="37"/>
      <x:c r="AS643" s="37" t="str">
        <x:v>صفحة فئة</x:v>
      </x:c>
      <x:c r="AT643" s="37" t="str">
        <x:v>تحتاج مراجعة</x:v>
      </x:c>
      <x:c r="AU643" s="37" t="str">
        <x:v>store_category_listing</x:v>
      </x:c>
      <x:c r="AV643" s="37" t="str">
        <x:v>اكتشاف من صفحة فئة</x:v>
      </x:c>
      <x:c r="AW643" s="37" t="str">
        <x:v>https://btech.com/en/c/gaming-area/gaming-accessories/gaming-mouses</x:v>
      </x:c>
      <x:c r="AX643" s="37" t="n">
        <x:v>1</x:v>
      </x:c>
      <x:c r="AY643" s="60" t="n">
        <x:v>46233</x:v>
      </x:c>
      <x:c r="AZ643" s="60"/>
      <x:c r="BA643" s="60"/>
      <x:c r="BB643" s="62" t="str">
        <x:f>IF(BA643="","",(NOW()-BA643)*24)</x:f>
      </x:c>
      <x:c r="BC643" s="37" t="str">
        <x:f>IF(BA643="","لم يُرصد",IF(BH643&lt;&gt;TRUE,"غير نشط",IF(BD643="فشل","فشل حالي",IF(BB643&lt;=12,"حديث",IF(BB643&lt;=24,"متأخر","قديم")))))</x:f>
        <x:v>لم يُرصد</x:v>
      </x:c>
      <x:c r="BD643" s="37" t="str">
        <x:v>بانتظار أول رصد سعر</x:v>
      </x:c>
      <x:c r="BE643" s="37" t="n">
        <x:v>0</x:v>
      </x:c>
      <x:c r="BF643" s="37"/>
      <x:c r="BG643" s="37"/>
      <x:c r="BH643" s="54" t="b">
        <x:v>1</x:v>
      </x:c>
      <x:c r="BI643" s="37" t="str">
        <x:v>يحتاج اكتشاف رابط المنتج</x:v>
      </x:c>
      <x:c r="BJ643" s="37" t="str">
        <x:v>Logitech G502 X Plus Wireless Gaming Mouse, White</x:v>
      </x:c>
      <x:c r="BK643" s="37"/>
      <x:c r="BL643" s="60" t="n">
        <x:v>46233</x:v>
      </x:c>
      <x:c r="BM643" s="60" t="n">
        <x:v>46233</x:v>
      </x:c>
    </x:row>
    <x:row r="644">
      <x:c r="A644" s="37" t="str">
        <x:v>CASH-8937BB5276ABF9</x:v>
      </x:c>
      <x:c r="B644" s="37" t="str">
        <x:v>VAR-AB660EE57868B3|EG-013|STORE</x:v>
      </x:c>
      <x:c r="C644" s="37" t="str">
        <x:v>VAR-AB660EE57868B3</x:v>
      </x:c>
      <x:c r="D644" s="37" t="str">
        <x:v>MOD-3FB7E0001FD379</x:v>
      </x:c>
      <x:c r="E644" s="37" t="str">
        <x:v>Logitech G502 X Wired White / Grey / Red</x:v>
      </x:c>
      <x:c r="F644" s="37" t="str">
        <x:v>الألعاب الإلكترونية</x:v>
      </x:c>
      <x:c r="G644" s="37" t="str">
        <x:v>فأرات ألعاب</x:v>
      </x:c>
      <x:c r="H644" s="37" t="str">
        <x:v>Logitech</x:v>
      </x:c>
      <x:c r="I644" s="37" t="str">
        <x:v>G502 X Wired</x:v>
      </x:c>
      <x:c r="J644" s="37" t="str">
        <x:v>White / Grey / Red</x:v>
      </x:c>
      <x:c r="K644" s="37"/>
      <x:c r="L644" s="37"/>
      <x:c r="M644" s="37" t="str">
        <x:v>White / Grey / Red</x:v>
      </x:c>
      <x:c r="N644" s="37"/>
      <x:c r="O644" s="37"/>
      <x:c r="P644" s="37" t="str">
        <x:v>EG-013</x:v>
      </x:c>
      <x:c r="Q644" s="37" t="str">
        <x:v>B.TECH</x:v>
      </x:c>
      <x:c r="R644" s="37" t="str">
        <x:v>سلسلة</x:v>
      </x:c>
      <x:c r="S644" s="37" t="str">
        <x:v>A</x:v>
      </x:c>
      <x:c r="T644" s="37"/>
      <x:c r="U644" s="37"/>
      <x:c r="V644" s="37"/>
      <x:c r="W644" s="37" t="str">
        <x:v>https://btech.com/en/c/gaming-area/gaming-accessories/gaming-mouses</x:v>
      </x:c>
      <x:c r="X644" s="37" t="str">
        <x:v>صفحة فئة</x:v>
      </x:c>
      <x:c r="Y644" s="37" t="str">
        <x:v>EGP</x:v>
      </x:c>
      <x:c r="Z644" s="56"/>
      <x:c r="AA644" s="56"/>
      <x:c r="AB644" s="56" t="str">
        <x:f>IF(OR(Z644="",AA644=""),"",MAX(0,AA644-Z644))</x:f>
      </x:c>
      <x:c r="AC644" s="58" t="str">
        <x:f>IF(OR(Z644="",AA644="",AA644=0),"",MAX(0,(AA644-Z644)/AA644))</x:f>
      </x:c>
      <x:c r="AD644" s="56"/>
      <x:c r="AE644" s="56" t="str">
        <x:f>IF(Z644="","",Z644+IF(AD644="",0,AD644))</x:f>
      </x:c>
      <x:c r="AF644" s="37" t="str">
        <x:f>IF(AD644="","",AD644=0)</x:f>
      </x:c>
      <x:c r="AG644" s="37"/>
      <x:c r="AH644" s="37"/>
      <x:c r="AI644" s="37"/>
      <x:c r="AJ644" s="37" t="str">
        <x:v>القاهرة</x:v>
      </x:c>
      <x:c r="AK644" s="37"/>
      <x:c r="AL644" s="37"/>
      <x:c r="AM644" s="37"/>
      <x:c r="AN644" s="37"/>
      <x:c r="AO644" s="37"/>
      <x:c r="AP644" s="37"/>
      <x:c r="AQ644" s="54" t="b">
        <x:v>1</x:v>
      </x:c>
      <x:c r="AR644" s="37"/>
      <x:c r="AS644" s="37" t="str">
        <x:v>صفحة فئة</x:v>
      </x:c>
      <x:c r="AT644" s="37" t="str">
        <x:v>تحتاج مراجعة</x:v>
      </x:c>
      <x:c r="AU644" s="37" t="str">
        <x:v>store_category_listing</x:v>
      </x:c>
      <x:c r="AV644" s="37" t="str">
        <x:v>اكتشاف من صفحة فئة</x:v>
      </x:c>
      <x:c r="AW644" s="37" t="str">
        <x:v>https://btech.com/en/c/gaming-area/gaming-accessories/gaming-mouses</x:v>
      </x:c>
      <x:c r="AX644" s="37" t="n">
        <x:v>1</x:v>
      </x:c>
      <x:c r="AY644" s="60" t="n">
        <x:v>46233</x:v>
      </x:c>
      <x:c r="AZ644" s="60"/>
      <x:c r="BA644" s="60"/>
      <x:c r="BB644" s="62" t="str">
        <x:f>IF(BA644="","",(NOW()-BA644)*24)</x:f>
      </x:c>
      <x:c r="BC644" s="37" t="str">
        <x:f>IF(BA644="","لم يُرصد",IF(BH644&lt;&gt;TRUE,"غير نشط",IF(BD644="فشل","فشل حالي",IF(BB644&lt;=12,"حديث",IF(BB644&lt;=24,"متأخر","قديم")))))</x:f>
        <x:v>لم يُرصد</x:v>
      </x:c>
      <x:c r="BD644" s="37" t="str">
        <x:v>بانتظار أول رصد سعر</x:v>
      </x:c>
      <x:c r="BE644" s="37" t="n">
        <x:v>0</x:v>
      </x:c>
      <x:c r="BF644" s="37"/>
      <x:c r="BG644" s="37"/>
      <x:c r="BH644" s="54" t="b">
        <x:v>1</x:v>
      </x:c>
      <x:c r="BI644" s="37" t="str">
        <x:v>يحتاج اكتشاف رابط المنتج</x:v>
      </x:c>
      <x:c r="BJ644" s="37" t="str">
        <x:v>Logitech G502 X Wired Gaming Mouse, White Grey</x:v>
      </x:c>
      <x:c r="BK644" s="37"/>
      <x:c r="BL644" s="60" t="n">
        <x:v>46233</x:v>
      </x:c>
      <x:c r="BM644" s="60" t="n">
        <x:v>46233</x:v>
      </x:c>
    </x:row>
    <x:row r="645">
      <x:c r="A645" s="37" t="str">
        <x:v>CASH-72FE504318BAE4</x:v>
      </x:c>
      <x:c r="B645" s="37" t="str">
        <x:v>VAR-F91991AFC289EA|EG-013|STORE</x:v>
      </x:c>
      <x:c r="C645" s="37" t="str">
        <x:v>VAR-F91991AFC289EA</x:v>
      </x:c>
      <x:c r="D645" s="37" t="str">
        <x:v>MOD-BFFA771D1454BF</x:v>
      </x:c>
      <x:c r="E645" s="37" t="str">
        <x:v>uRage Reaper 100 Black</x:v>
      </x:c>
      <x:c r="F645" s="37" t="str">
        <x:v>الألعاب الإلكترونية</x:v>
      </x:c>
      <x:c r="G645" s="37" t="str">
        <x:v>فأرات ألعاب</x:v>
      </x:c>
      <x:c r="H645" s="37" t="str">
        <x:v>uRage</x:v>
      </x:c>
      <x:c r="I645" s="37" t="str">
        <x:v>Reaper 100</x:v>
      </x:c>
      <x:c r="J645" s="37" t="str">
        <x:v>Black</x:v>
      </x:c>
      <x:c r="K645" s="37"/>
      <x:c r="L645" s="37"/>
      <x:c r="M645" s="37" t="str">
        <x:v>Black</x:v>
      </x:c>
      <x:c r="N645" s="37"/>
      <x:c r="O645" s="37"/>
      <x:c r="P645" s="37" t="str">
        <x:v>EG-013</x:v>
      </x:c>
      <x:c r="Q645" s="37" t="str">
        <x:v>B.TECH</x:v>
      </x:c>
      <x:c r="R645" s="37" t="str">
        <x:v>سلسلة</x:v>
      </x:c>
      <x:c r="S645" s="37" t="str">
        <x:v>A</x:v>
      </x:c>
      <x:c r="T645" s="37"/>
      <x:c r="U645" s="37"/>
      <x:c r="V645" s="37"/>
      <x:c r="W645" s="37" t="str">
        <x:v>https://btech.com/en/c/gaming-area/gaming-accessories/gaming-mouses</x:v>
      </x:c>
      <x:c r="X645" s="37" t="str">
        <x:v>صفحة فئة</x:v>
      </x:c>
      <x:c r="Y645" s="37" t="str">
        <x:v>EGP</x:v>
      </x:c>
      <x:c r="Z645" s="56"/>
      <x:c r="AA645" s="56"/>
      <x:c r="AB645" s="56" t="str">
        <x:f>IF(OR(Z645="",AA645=""),"",MAX(0,AA645-Z645))</x:f>
      </x:c>
      <x:c r="AC645" s="58" t="str">
        <x:f>IF(OR(Z645="",AA645="",AA645=0),"",MAX(0,(AA645-Z645)/AA645))</x:f>
      </x:c>
      <x:c r="AD645" s="56"/>
      <x:c r="AE645" s="56" t="str">
        <x:f>IF(Z645="","",Z645+IF(AD645="",0,AD645))</x:f>
      </x:c>
      <x:c r="AF645" s="37" t="str">
        <x:f>IF(AD645="","",AD645=0)</x:f>
      </x:c>
      <x:c r="AG645" s="37"/>
      <x:c r="AH645" s="37"/>
      <x:c r="AI645" s="37"/>
      <x:c r="AJ645" s="37" t="str">
        <x:v>القاهرة</x:v>
      </x:c>
      <x:c r="AK645" s="37"/>
      <x:c r="AL645" s="37"/>
      <x:c r="AM645" s="37"/>
      <x:c r="AN645" s="37"/>
      <x:c r="AO645" s="37"/>
      <x:c r="AP645" s="37"/>
      <x:c r="AQ645" s="54" t="b">
        <x:v>1</x:v>
      </x:c>
      <x:c r="AR645" s="37"/>
      <x:c r="AS645" s="37" t="str">
        <x:v>صفحة فئة</x:v>
      </x:c>
      <x:c r="AT645" s="37" t="str">
        <x:v>تحتاج مراجعة</x:v>
      </x:c>
      <x:c r="AU645" s="37" t="str">
        <x:v>store_category_listing</x:v>
      </x:c>
      <x:c r="AV645" s="37" t="str">
        <x:v>اكتشاف من صفحة فئة</x:v>
      </x:c>
      <x:c r="AW645" s="37" t="str">
        <x:v>https://btech.com/en/c/gaming-area/gaming-accessories/gaming-mouses</x:v>
      </x:c>
      <x:c r="AX645" s="37" t="n">
        <x:v>1</x:v>
      </x:c>
      <x:c r="AY645" s="60" t="n">
        <x:v>46233</x:v>
      </x:c>
      <x:c r="AZ645" s="60"/>
      <x:c r="BA645" s="60"/>
      <x:c r="BB645" s="62" t="str">
        <x:f>IF(BA645="","",(NOW()-BA645)*24)</x:f>
      </x:c>
      <x:c r="BC645" s="37" t="str">
        <x:f>IF(BA645="","لم يُرصد",IF(BH645&lt;&gt;TRUE,"غير نشط",IF(BD645="فشل","فشل حالي",IF(BB645&lt;=12,"حديث",IF(BB645&lt;=24,"متأخر","قديم")))))</x:f>
        <x:v>لم يُرصد</x:v>
      </x:c>
      <x:c r="BD645" s="37" t="str">
        <x:v>بانتظار أول رصد سعر</x:v>
      </x:c>
      <x:c r="BE645" s="37" t="n">
        <x:v>0</x:v>
      </x:c>
      <x:c r="BF645" s="37"/>
      <x:c r="BG645" s="37"/>
      <x:c r="BH645" s="54" t="b">
        <x:v>1</x:v>
      </x:c>
      <x:c r="BI645" s="37" t="str">
        <x:v>يحتاج اكتشاف رابط المنتج</x:v>
      </x:c>
      <x:c r="BJ645" s="37" t="str">
        <x:v>Urage Reaper 100 Gaming Mouse, Black</x:v>
      </x:c>
      <x:c r="BK645" s="37"/>
      <x:c r="BL645" s="60" t="n">
        <x:v>46233</x:v>
      </x:c>
      <x:c r="BM645" s="60" t="n">
        <x:v>46233</x:v>
      </x:c>
    </x:row>
    <x:row r="646">
      <x:c r="A646" s="37" t="str">
        <x:v>CASH-ABE00D48D6BA21</x:v>
      </x:c>
      <x:c r="B646" s="37" t="str">
        <x:v>VAR-6CD58973E59E77|EG-013|STORE</x:v>
      </x:c>
      <x:c r="C646" s="37" t="str">
        <x:v>VAR-6CD58973E59E77</x:v>
      </x:c>
      <x:c r="D646" s="37" t="str">
        <x:v>MOD-14C7402598D079</x:v>
      </x:c>
      <x:c r="E646" s="37" t="str">
        <x:v>Xiaomi Lite Wired Black / Red</x:v>
      </x:c>
      <x:c r="F646" s="37" t="str">
        <x:v>الألعاب الإلكترونية</x:v>
      </x:c>
      <x:c r="G646" s="37" t="str">
        <x:v>فأرات ألعاب</x:v>
      </x:c>
      <x:c r="H646" s="37" t="str">
        <x:v>Xiaomi</x:v>
      </x:c>
      <x:c r="I646" s="37" t="str">
        <x:v>Lite Wired</x:v>
      </x:c>
      <x:c r="J646" s="37" t="str">
        <x:v>Black / Red</x:v>
      </x:c>
      <x:c r="K646" s="37"/>
      <x:c r="L646" s="37"/>
      <x:c r="M646" s="37" t="str">
        <x:v>Black / Red</x:v>
      </x:c>
      <x:c r="N646" s="37"/>
      <x:c r="O646" s="37"/>
      <x:c r="P646" s="37" t="str">
        <x:v>EG-013</x:v>
      </x:c>
      <x:c r="Q646" s="37" t="str">
        <x:v>B.TECH</x:v>
      </x:c>
      <x:c r="R646" s="37" t="str">
        <x:v>سلسلة</x:v>
      </x:c>
      <x:c r="S646" s="37" t="str">
        <x:v>A</x:v>
      </x:c>
      <x:c r="T646" s="37"/>
      <x:c r="U646" s="37"/>
      <x:c r="V646" s="37"/>
      <x:c r="W646" s="37" t="str">
        <x:v>https://btech.com/en/c/gaming-area/gaming-accessories/gaming-mouses</x:v>
      </x:c>
      <x:c r="X646" s="37" t="str">
        <x:v>صفحة فئة</x:v>
      </x:c>
      <x:c r="Y646" s="37" t="str">
        <x:v>EGP</x:v>
      </x:c>
      <x:c r="Z646" s="56"/>
      <x:c r="AA646" s="56"/>
      <x:c r="AB646" s="56" t="str">
        <x:f>IF(OR(Z646="",AA646=""),"",MAX(0,AA646-Z646))</x:f>
      </x:c>
      <x:c r="AC646" s="58" t="str">
        <x:f>IF(OR(Z646="",AA646="",AA646=0),"",MAX(0,(AA646-Z646)/AA646))</x:f>
      </x:c>
      <x:c r="AD646" s="56"/>
      <x:c r="AE646" s="56" t="str">
        <x:f>IF(Z646="","",Z646+IF(AD646="",0,AD646))</x:f>
      </x:c>
      <x:c r="AF646" s="37" t="str">
        <x:f>IF(AD646="","",AD646=0)</x:f>
      </x:c>
      <x:c r="AG646" s="37"/>
      <x:c r="AH646" s="37"/>
      <x:c r="AI646" s="37"/>
      <x:c r="AJ646" s="37" t="str">
        <x:v>القاهرة</x:v>
      </x:c>
      <x:c r="AK646" s="37"/>
      <x:c r="AL646" s="37"/>
      <x:c r="AM646" s="37"/>
      <x:c r="AN646" s="37"/>
      <x:c r="AO646" s="37"/>
      <x:c r="AP646" s="37"/>
      <x:c r="AQ646" s="54" t="b">
        <x:v>1</x:v>
      </x:c>
      <x:c r="AR646" s="37"/>
      <x:c r="AS646" s="37" t="str">
        <x:v>صفحة فئة</x:v>
      </x:c>
      <x:c r="AT646" s="37" t="str">
        <x:v>تحتاج مراجعة</x:v>
      </x:c>
      <x:c r="AU646" s="37" t="str">
        <x:v>store_category_listing</x:v>
      </x:c>
      <x:c r="AV646" s="37" t="str">
        <x:v>اكتشاف من صفحة فئة</x:v>
      </x:c>
      <x:c r="AW646" s="37" t="str">
        <x:v>https://btech.com/en/c/gaming-area/gaming-accessories/gaming-mouses</x:v>
      </x:c>
      <x:c r="AX646" s="37" t="n">
        <x:v>1</x:v>
      </x:c>
      <x:c r="AY646" s="60" t="n">
        <x:v>46233</x:v>
      </x:c>
      <x:c r="AZ646" s="60"/>
      <x:c r="BA646" s="60"/>
      <x:c r="BB646" s="62" t="str">
        <x:f>IF(BA646="","",(NOW()-BA646)*24)</x:f>
      </x:c>
      <x:c r="BC646" s="37" t="str">
        <x:f>IF(BA646="","لم يُرصد",IF(BH646&lt;&gt;TRUE,"غير نشط",IF(BD646="فشل","فشل حالي",IF(BB646&lt;=12,"حديث",IF(BB646&lt;=24,"متأخر","قديم")))))</x:f>
        <x:v>لم يُرصد</x:v>
      </x:c>
      <x:c r="BD646" s="37" t="str">
        <x:v>بانتظار أول رصد سعر</x:v>
      </x:c>
      <x:c r="BE646" s="37" t="n">
        <x:v>0</x:v>
      </x:c>
      <x:c r="BF646" s="37"/>
      <x:c r="BG646" s="37"/>
      <x:c r="BH646" s="54" t="b">
        <x:v>1</x:v>
      </x:c>
      <x:c r="BI646" s="37" t="str">
        <x:v>يحتاج اكتشاف رابط المنتج</x:v>
      </x:c>
      <x:c r="BJ646" s="37" t="str">
        <x:v>Xiaomi Lite Wired Gaming Mouse, Black</x:v>
      </x:c>
      <x:c r="BK646" s="37"/>
      <x:c r="BL646" s="60" t="n">
        <x:v>46233</x:v>
      </x:c>
      <x:c r="BM646" s="60" t="n">
        <x:v>46233</x:v>
      </x:c>
    </x:row>
    <x:row r="647">
      <x:c r="A647" s="37" t="str">
        <x:v>CASH-940F469ACF9AC1</x:v>
      </x:c>
      <x:c r="B647" s="37" t="str">
        <x:v>VAR-CC406C7C5F8E4F|EG-084|STORE</x:v>
      </x:c>
      <x:c r="C647" s="37" t="str">
        <x:v>VAR-CC406C7C5F8E4F</x:v>
      </x:c>
      <x:c r="D647" s="37" t="str">
        <x:v>MOD-1141569BFAF035</x:v>
      </x:c>
      <x:c r="E647" s="37" t="str">
        <x:v>Sony PlayStation VR2 Japanese Version | PlayStation 5 | White/Black</x:v>
      </x:c>
      <x:c r="F647" s="37" t="str">
        <x:v>الألعاب الإلكترونية</x:v>
      </x:c>
      <x:c r="G647" s="37" t="str">
        <x:v>نظارات واقع افتراضي</x:v>
      </x:c>
      <x:c r="H647" s="37" t="str">
        <x:v>Sony</x:v>
      </x:c>
      <x:c r="I647" s="37" t="str">
        <x:v>PlayStation VR2</x:v>
      </x:c>
      <x:c r="J647" s="37" t="str">
        <x:v>Japanese Version</x:v>
      </x:c>
      <x:c r="K647" s="37"/>
      <x:c r="L647" s="37"/>
      <x:c r="M647" s="37" t="str">
        <x:v>White/Black</x:v>
      </x:c>
      <x:c r="N647" s="37"/>
      <x:c r="O647" s="37"/>
      <x:c r="P647" s="37" t="str">
        <x:v>EG-084</x:v>
      </x:c>
      <x:c r="Q647" s="37" t="str">
        <x:v>Shamy Stores</x:v>
      </x:c>
      <x:c r="R647" s="37" t="str">
        <x:v>سلسلة متخصصة</x:v>
      </x:c>
      <x:c r="S647" s="37" t="str">
        <x:v>A</x:v>
      </x:c>
      <x:c r="T647" s="37"/>
      <x:c r="U647" s="37"/>
      <x:c r="V647" s="37"/>
      <x:c r="W647" s="37" t="str">
        <x:v>https://shamystores.com/products/playstation-vr2-japan-version</x:v>
      </x:c>
      <x:c r="X647" s="37" t="str">
        <x:v>رابط منتج مباشر</x:v>
      </x:c>
      <x:c r="Y647" s="37" t="str">
        <x:v>EGP</x:v>
      </x:c>
      <x:c r="Z647" s="56"/>
      <x:c r="AA647" s="56"/>
      <x:c r="AB647" s="56" t="str">
        <x:f>IF(OR(Z647="",AA647=""),"",MAX(0,AA647-Z647))</x:f>
      </x:c>
      <x:c r="AC647" s="58" t="str">
        <x:f>IF(OR(Z647="",AA647="",AA647=0),"",MAX(0,(AA647-Z647)/AA647))</x:f>
      </x:c>
      <x:c r="AD647" s="56"/>
      <x:c r="AE647" s="56" t="str">
        <x:f>IF(Z647="","",Z647+IF(AD647="",0,AD647))</x:f>
      </x:c>
      <x:c r="AF647" s="37" t="str">
        <x:f>IF(AD647="","",AD647=0)</x:f>
      </x:c>
      <x:c r="AG647" s="37"/>
      <x:c r="AH647" s="37"/>
      <x:c r="AI647" s="37"/>
      <x:c r="AJ647" s="37" t="str">
        <x:v>القاهرة</x:v>
      </x:c>
      <x:c r="AK647" s="37"/>
      <x:c r="AL647" s="37"/>
      <x:c r="AM647" s="37"/>
      <x:c r="AN647" s="37"/>
      <x:c r="AO647" s="37"/>
      <x:c r="AP647" s="37"/>
      <x:c r="AQ647" s="54" t="b">
        <x:v>1</x:v>
      </x:c>
      <x:c r="AR647" s="37"/>
      <x:c r="AS647" s="37" t="str">
        <x:v>صفحة منتج</x:v>
      </x:c>
      <x:c r="AT647" s="37" t="str">
        <x:v>عالية</x:v>
      </x:c>
      <x:c r="AU647" s="37" t="str">
        <x:v>retailer_product_page</x:v>
      </x:c>
      <x:c r="AV647" s="37" t="str">
        <x:v>HTML/JSON-LD</x:v>
      </x:c>
      <x:c r="AW647" s="37" t="str">
        <x:v>https://shamystores.com/products/playstation-vr2-japan-version</x:v>
      </x:c>
      <x:c r="AX647" s="37" t="n">
        <x:v>1</x:v>
      </x:c>
      <x:c r="AY647" s="60" t="n">
        <x:v>46233</x:v>
      </x:c>
      <x:c r="AZ647" s="60"/>
      <x:c r="BA647" s="60"/>
      <x:c r="BB647" s="62" t="str">
        <x:f>IF(BA647="","",(NOW()-BA647)*24)</x:f>
      </x:c>
      <x:c r="BC647" s="37" t="str">
        <x:f>IF(BA647="","لم يُرصد",IF(BH647&lt;&gt;TRUE,"غير نشط",IF(BD647="فشل","فشل حالي",IF(BB647&lt;=12,"حديث",IF(BB647&lt;=24,"متأخر","قديم")))))</x:f>
        <x:v>لم يُرصد</x:v>
      </x:c>
      <x:c r="BD647" s="37" t="str">
        <x:v>بانتظار أول رصد سعر</x:v>
      </x:c>
      <x:c r="BE647" s="37" t="n">
        <x:v>0</x:v>
      </x:c>
      <x:c r="BF647" s="37"/>
      <x:c r="BG647" s="37"/>
      <x:c r="BH647" s="54" t="b">
        <x:v>1</x:v>
      </x:c>
      <x:c r="BI647" s="37" t="str">
        <x:v>جاهز لأول رصد</x:v>
      </x:c>
      <x:c r="BJ647" s="37" t="str"/>
      <x:c r="BK647" s="37"/>
      <x:c r="BL647" s="60" t="n">
        <x:v>46233</x:v>
      </x:c>
      <x:c r="BM647" s="60" t="n">
        <x:v>46233</x:v>
      </x:c>
    </x:row>
    <x:row r="648">
      <x:c r="A648" s="37" t="str">
        <x:v>CASH-5F6B2FE81D8F46</x:v>
      </x:c>
      <x:c r="B648" s="37" t="str">
        <x:v>VAR-2EEE475E4B2B2D|EG-012|STORE</x:v>
      </x:c>
      <x:c r="C648" s="37" t="str">
        <x:v>VAR-2EEE475E4B2B2D</x:v>
      </x:c>
      <x:c r="D648" s="37" t="str">
        <x:v>MOD-BD681EB0327828</x:v>
      </x:c>
      <x:c r="E648" s="37" t="str">
        <x:v>Clementoni Marvel Avengers Glitter Puzzle 104 pieces | 6+ سنوات</x:v>
      </x:c>
      <x:c r="F648" s="37" t="str">
        <x:v>الألعاب والهوايات</x:v>
      </x:c>
      <x:c r="G648" s="37" t="str">
        <x:v>بازل</x:v>
      </x:c>
      <x:c r="H648" s="37" t="str">
        <x:v>Clementoni</x:v>
      </x:c>
      <x:c r="I648" s="37" t="str">
        <x:v>Marvel Avengers Glitter Puzzle</x:v>
      </x:c>
      <x:c r="J648" s="37" t="str">
        <x:v>104 pieces</x:v>
      </x:c>
      <x:c r="K648" s="37"/>
      <x:c r="L648" s="37"/>
      <x:c r="M648" s="37"/>
      <x:c r="N648" s="37"/>
      <x:c r="O648" s="37"/>
      <x:c r="P648" s="37" t="str">
        <x:v>EG-012</x:v>
      </x:c>
      <x:c r="Q648" s="37" t="str">
        <x:v>Games 2 Egypt</x:v>
      </x:c>
      <x:c r="R648" s="37" t="str">
        <x:v>سلسلة متخصصة</x:v>
      </x:c>
      <x:c r="S648" s="37" t="str">
        <x:v>A</x:v>
      </x:c>
      <x:c r="T648" s="37"/>
      <x:c r="U648" s="37"/>
      <x:c r="V648" s="37"/>
      <x:c r="W648" s="37" t="str">
        <x:v>https://www.games2egypt.com/Product/35839/clementoni-marvel-avengers-glitter-puzzle-104pc</x:v>
      </x:c>
      <x:c r="X648" s="37" t="str">
        <x:v>رابط منتج مباشر</x:v>
      </x:c>
      <x:c r="Y648" s="37" t="str">
        <x:v>EGP</x:v>
      </x:c>
      <x:c r="Z648" s="56"/>
      <x:c r="AA648" s="56"/>
      <x:c r="AB648" s="56" t="str">
        <x:f>IF(OR(Z648="",AA648=""),"",MAX(0,AA648-Z648))</x:f>
      </x:c>
      <x:c r="AC648" s="58" t="str">
        <x:f>IF(OR(Z648="",AA648="",AA648=0),"",MAX(0,(AA648-Z648)/AA648))</x:f>
      </x:c>
      <x:c r="AD648" s="56"/>
      <x:c r="AE648" s="56" t="str">
        <x:f>IF(Z648="","",Z648+IF(AD648="",0,AD648))</x:f>
      </x:c>
      <x:c r="AF648" s="37" t="str">
        <x:f>IF(AD648="","",AD648=0)</x:f>
      </x:c>
      <x:c r="AG648" s="37"/>
      <x:c r="AH648" s="37"/>
      <x:c r="AI648" s="37"/>
      <x:c r="AJ648" s="37" t="str">
        <x:v>القاهرة</x:v>
      </x:c>
      <x:c r="AK648" s="37"/>
      <x:c r="AL648" s="37"/>
      <x:c r="AM648" s="37"/>
      <x:c r="AN648" s="37"/>
      <x:c r="AO648" s="37"/>
      <x:c r="AP648" s="37"/>
      <x:c r="AQ648" s="54" t="b">
        <x:v>1</x:v>
      </x:c>
      <x:c r="AR648" s="37"/>
      <x:c r="AS648" s="37" t="str">
        <x:v>صفحة منتج</x:v>
      </x:c>
      <x:c r="AT648" s="37" t="str">
        <x:v>عالية</x:v>
      </x:c>
      <x:c r="AU648" s="37" t="str">
        <x:v>retailer_product_page</x:v>
      </x:c>
      <x:c r="AV648" s="37" t="str">
        <x:v>HTML/JSON-LD</x:v>
      </x:c>
      <x:c r="AW648" s="37" t="str">
        <x:v>https://www.games2egypt.com/Product/35839/clementoni-marvel-avengers-glitter-puzzle-104pc</x:v>
      </x:c>
      <x:c r="AX648" s="37" t="n">
        <x:v>1</x:v>
      </x:c>
      <x:c r="AY648" s="60" t="n">
        <x:v>46233</x:v>
      </x:c>
      <x:c r="AZ648" s="60"/>
      <x:c r="BA648" s="60"/>
      <x:c r="BB648" s="62" t="str">
        <x:f>IF(BA648="","",(NOW()-BA648)*24)</x:f>
      </x:c>
      <x:c r="BC648" s="37" t="str">
        <x:f>IF(BA648="","لم يُرصد",IF(BH648&lt;&gt;TRUE,"غير نشط",IF(BD648="فشل","فشل حالي",IF(BB648&lt;=12,"حديث",IF(BB648&lt;=24,"متأخر","قديم")))))</x:f>
        <x:v>لم يُرصد</x:v>
      </x:c>
      <x:c r="BD648" s="37" t="str">
        <x:v>بانتظار أول رصد سعر</x:v>
      </x:c>
      <x:c r="BE648" s="37" t="n">
        <x:v>0</x:v>
      </x:c>
      <x:c r="BF648" s="37"/>
      <x:c r="BG648" s="37"/>
      <x:c r="BH648" s="54" t="b">
        <x:v>1</x:v>
      </x:c>
      <x:c r="BI648" s="37" t="str">
        <x:v>جاهز لأول رصد</x:v>
      </x:c>
      <x:c r="BJ648" s="37" t="str"/>
      <x:c r="BK648" s="37"/>
      <x:c r="BL648" s="60" t="n">
        <x:v>46233</x:v>
      </x:c>
      <x:c r="BM648" s="60" t="n">
        <x:v>46233</x:v>
      </x:c>
    </x:row>
    <x:row r="649">
      <x:c r="A649" s="37" t="str">
        <x:v>CASH-02C3942053F7C6</x:v>
      </x:c>
      <x:c r="B649" s="37" t="str">
        <x:v>VAR-8BE555E1798663|EG-012|STORE</x:v>
      </x:c>
      <x:c r="C649" s="37" t="str">
        <x:v>VAR-8BE555E1798663</x:v>
      </x:c>
      <x:c r="D649" s="37" t="str">
        <x:v>MOD-B4D3A351438920</x:v>
      </x:c>
      <x:c r="E649" s="37" t="str">
        <x:v>Trefl 10 in 1 Harry Potter Puzzle 43 + 35 + 20 pieces (as titled)</x:v>
      </x:c>
      <x:c r="F649" s="37" t="str">
        <x:v>الألعاب والهوايات</x:v>
      </x:c>
      <x:c r="G649" s="37" t="str">
        <x:v>بازل</x:v>
      </x:c>
      <x:c r="H649" s="37" t="str">
        <x:v>Trefl</x:v>
      </x:c>
      <x:c r="I649" s="37" t="str">
        <x:v>10 in 1 Harry Potter Puzzle</x:v>
      </x:c>
      <x:c r="J649" s="37" t="str">
        <x:v>43 + 35 + 20 pieces (as titled)</x:v>
      </x:c>
      <x:c r="K649" s="37"/>
      <x:c r="L649" s="37"/>
      <x:c r="M649" s="37"/>
      <x:c r="N649" s="37"/>
      <x:c r="O649" s="37"/>
      <x:c r="P649" s="37" t="str">
        <x:v>EG-012</x:v>
      </x:c>
      <x:c r="Q649" s="37" t="str">
        <x:v>Games 2 Egypt</x:v>
      </x:c>
      <x:c r="R649" s="37" t="str">
        <x:v>سلسلة متخصصة</x:v>
      </x:c>
      <x:c r="S649" s="37" t="str">
        <x:v>A</x:v>
      </x:c>
      <x:c r="T649" s="37"/>
      <x:c r="U649" s="37"/>
      <x:c r="V649" s="37"/>
      <x:c r="W649" s="37" t="str">
        <x:v>https://www.games2egypt.com/Product/36050/trefl-10-in-1-harry-potter-puzzle-43-35-20</x:v>
      </x:c>
      <x:c r="X649" s="37" t="str">
        <x:v>رابط منتج مباشر</x:v>
      </x:c>
      <x:c r="Y649" s="37" t="str">
        <x:v>EGP</x:v>
      </x:c>
      <x:c r="Z649" s="56"/>
      <x:c r="AA649" s="56"/>
      <x:c r="AB649" s="56" t="str">
        <x:f>IF(OR(Z649="",AA649=""),"",MAX(0,AA649-Z649))</x:f>
      </x:c>
      <x:c r="AC649" s="58" t="str">
        <x:f>IF(OR(Z649="",AA649="",AA649=0),"",MAX(0,(AA649-Z649)/AA649))</x:f>
      </x:c>
      <x:c r="AD649" s="56"/>
      <x:c r="AE649" s="56" t="str">
        <x:f>IF(Z649="","",Z649+IF(AD649="",0,AD649))</x:f>
      </x:c>
      <x:c r="AF649" s="37" t="str">
        <x:f>IF(AD649="","",AD649=0)</x:f>
      </x:c>
      <x:c r="AG649" s="37"/>
      <x:c r="AH649" s="37"/>
      <x:c r="AI649" s="37"/>
      <x:c r="AJ649" s="37" t="str">
        <x:v>القاهرة</x:v>
      </x:c>
      <x:c r="AK649" s="37"/>
      <x:c r="AL649" s="37"/>
      <x:c r="AM649" s="37"/>
      <x:c r="AN649" s="37"/>
      <x:c r="AO649" s="37"/>
      <x:c r="AP649" s="37"/>
      <x:c r="AQ649" s="54" t="b">
        <x:v>1</x:v>
      </x:c>
      <x:c r="AR649" s="37"/>
      <x:c r="AS649" s="37" t="str">
        <x:v>صفحة منتج</x:v>
      </x:c>
      <x:c r="AT649" s="37" t="str">
        <x:v>عالية</x:v>
      </x:c>
      <x:c r="AU649" s="37" t="str">
        <x:v>retailer_product_page</x:v>
      </x:c>
      <x:c r="AV649" s="37" t="str">
        <x:v>HTML/JSON-LD</x:v>
      </x:c>
      <x:c r="AW649" s="37" t="str">
        <x:v>https://www.games2egypt.com/Product/36050/trefl-10-in-1-harry-potter-puzzle-43-35-20</x:v>
      </x:c>
      <x:c r="AX649" s="37" t="n">
        <x:v>1</x:v>
      </x:c>
      <x:c r="AY649" s="60" t="n">
        <x:v>46233</x:v>
      </x:c>
      <x:c r="AZ649" s="60"/>
      <x:c r="BA649" s="60"/>
      <x:c r="BB649" s="62" t="str">
        <x:f>IF(BA649="","",(NOW()-BA649)*24)</x:f>
      </x:c>
      <x:c r="BC649" s="37" t="str">
        <x:f>IF(BA649="","لم يُرصد",IF(BH649&lt;&gt;TRUE,"غير نشط",IF(BD649="فشل","فشل حالي",IF(BB649&lt;=12,"حديث",IF(BB649&lt;=24,"متأخر","قديم")))))</x:f>
        <x:v>لم يُرصد</x:v>
      </x:c>
      <x:c r="BD649" s="37" t="str">
        <x:v>بانتظار أول رصد سعر</x:v>
      </x:c>
      <x:c r="BE649" s="37" t="n">
        <x:v>0</x:v>
      </x:c>
      <x:c r="BF649" s="37"/>
      <x:c r="BG649" s="37"/>
      <x:c r="BH649" s="54" t="b">
        <x:v>1</x:v>
      </x:c>
      <x:c r="BI649" s="37" t="str">
        <x:v>جاهز لأول رصد</x:v>
      </x:c>
      <x:c r="BJ649" s="37" t="str"/>
      <x:c r="BK649" s="37"/>
      <x:c r="BL649" s="60" t="n">
        <x:v>46233</x:v>
      </x:c>
      <x:c r="BM649" s="60" t="n">
        <x:v>46233</x:v>
      </x:c>
    </x:row>
    <x:row r="650">
      <x:c r="A650" s="37" t="str">
        <x:v>CASH-A6D53BFFBC5F73</x:v>
      </x:c>
      <x:c r="B650" s="37" t="str">
        <x:v>VAR-CC34EC1444BD00|EG-012|STORE</x:v>
      </x:c>
      <x:c r="C650" s="37" t="str">
        <x:v>VAR-CC34EC1444BD00</x:v>
      </x:c>
      <x:c r="D650" s="37" t="str">
        <x:v>MOD-9DD45BCFAE76B5</x:v>
      </x:c>
      <x:c r="E650" s="37" t="str">
        <x:v>Trefl 4 in 1 Spider-Man Puzzle 70 + 54 + 48 + 35 pieces | 3+ سنوات</x:v>
      </x:c>
      <x:c r="F650" s="37" t="str">
        <x:v>الألعاب والهوايات</x:v>
      </x:c>
      <x:c r="G650" s="37" t="str">
        <x:v>بازل</x:v>
      </x:c>
      <x:c r="H650" s="37" t="str">
        <x:v>Trefl</x:v>
      </x:c>
      <x:c r="I650" s="37" t="str">
        <x:v>4 in 1 Spider-Man Puzzle</x:v>
      </x:c>
      <x:c r="J650" s="37" t="str">
        <x:v>70 + 54 + 48 + 35 pieces</x:v>
      </x:c>
      <x:c r="K650" s="37"/>
      <x:c r="L650" s="37"/>
      <x:c r="M650" s="37"/>
      <x:c r="N650" s="37"/>
      <x:c r="O650" s="37"/>
      <x:c r="P650" s="37" t="str">
        <x:v>EG-012</x:v>
      </x:c>
      <x:c r="Q650" s="37" t="str">
        <x:v>Games 2 Egypt</x:v>
      </x:c>
      <x:c r="R650" s="37" t="str">
        <x:v>سلسلة متخصصة</x:v>
      </x:c>
      <x:c r="S650" s="37" t="str">
        <x:v>A</x:v>
      </x:c>
      <x:c r="T650" s="37"/>
      <x:c r="U650" s="37"/>
      <x:c r="V650" s="37"/>
      <x:c r="W650" s="37" t="str">
        <x:v>https://www.games2egypt.com/Product/36047/trefl-4-in-1-spider-man-puzzle-70-54-48-35</x:v>
      </x:c>
      <x:c r="X650" s="37" t="str">
        <x:v>رابط منتج مباشر</x:v>
      </x:c>
      <x:c r="Y650" s="37" t="str">
        <x:v>EGP</x:v>
      </x:c>
      <x:c r="Z650" s="56"/>
      <x:c r="AA650" s="56"/>
      <x:c r="AB650" s="56" t="str">
        <x:f>IF(OR(Z650="",AA650=""),"",MAX(0,AA650-Z650))</x:f>
      </x:c>
      <x:c r="AC650" s="58" t="str">
        <x:f>IF(OR(Z650="",AA650="",AA650=0),"",MAX(0,(AA650-Z650)/AA650))</x:f>
      </x:c>
      <x:c r="AD650" s="56"/>
      <x:c r="AE650" s="56" t="str">
        <x:f>IF(Z650="","",Z650+IF(AD650="",0,AD650))</x:f>
      </x:c>
      <x:c r="AF650" s="37" t="str">
        <x:f>IF(AD650="","",AD650=0)</x:f>
      </x:c>
      <x:c r="AG650" s="37"/>
      <x:c r="AH650" s="37"/>
      <x:c r="AI650" s="37"/>
      <x:c r="AJ650" s="37" t="str">
        <x:v>القاهرة</x:v>
      </x:c>
      <x:c r="AK650" s="37"/>
      <x:c r="AL650" s="37"/>
      <x:c r="AM650" s="37"/>
      <x:c r="AN650" s="37"/>
      <x:c r="AO650" s="37"/>
      <x:c r="AP650" s="37"/>
      <x:c r="AQ650" s="54" t="b">
        <x:v>1</x:v>
      </x:c>
      <x:c r="AR650" s="37"/>
      <x:c r="AS650" s="37" t="str">
        <x:v>صفحة منتج</x:v>
      </x:c>
      <x:c r="AT650" s="37" t="str">
        <x:v>عالية</x:v>
      </x:c>
      <x:c r="AU650" s="37" t="str">
        <x:v>retailer_product_page</x:v>
      </x:c>
      <x:c r="AV650" s="37" t="str">
        <x:v>HTML/JSON-LD</x:v>
      </x:c>
      <x:c r="AW650" s="37" t="str">
        <x:v>https://www.games2egypt.com/Product/36047/trefl-4-in-1-spider-man-puzzle-70-54-48-35</x:v>
      </x:c>
      <x:c r="AX650" s="37" t="n">
        <x:v>1</x:v>
      </x:c>
      <x:c r="AY650" s="60" t="n">
        <x:v>46233</x:v>
      </x:c>
      <x:c r="AZ650" s="60"/>
      <x:c r="BA650" s="60"/>
      <x:c r="BB650" s="62" t="str">
        <x:f>IF(BA650="","",(NOW()-BA650)*24)</x:f>
      </x:c>
      <x:c r="BC650" s="37" t="str">
        <x:f>IF(BA650="","لم يُرصد",IF(BH650&lt;&gt;TRUE,"غير نشط",IF(BD650="فشل","فشل حالي",IF(BB650&lt;=12,"حديث",IF(BB650&lt;=24,"متأخر","قديم")))))</x:f>
        <x:v>لم يُرصد</x:v>
      </x:c>
      <x:c r="BD650" s="37" t="str">
        <x:v>بانتظار أول رصد سعر</x:v>
      </x:c>
      <x:c r="BE650" s="37" t="n">
        <x:v>0</x:v>
      </x:c>
      <x:c r="BF650" s="37"/>
      <x:c r="BG650" s="37"/>
      <x:c r="BH650" s="54" t="b">
        <x:v>1</x:v>
      </x:c>
      <x:c r="BI650" s="37" t="str">
        <x:v>جاهز لأول رصد</x:v>
      </x:c>
      <x:c r="BJ650" s="37" t="str"/>
      <x:c r="BK650" s="37"/>
      <x:c r="BL650" s="60" t="n">
        <x:v>46233</x:v>
      </x:c>
      <x:c r="BM650" s="60" t="n">
        <x:v>46233</x:v>
      </x:c>
    </x:row>
    <x:row r="651">
      <x:c r="A651" s="37" t="str">
        <x:v>CASH-DBBF0C400AC98F</x:v>
      </x:c>
      <x:c r="B651" s="37" t="str">
        <x:v>VAR-85624A38EB3CF0|EG-012|STORE</x:v>
      </x:c>
      <x:c r="C651" s="37" t="str">
        <x:v>VAR-85624A38EB3CF0</x:v>
      </x:c>
      <x:c r="D651" s="37" t="str">
        <x:v>MOD-87C315A67C74C2</x:v>
      </x:c>
      <x:c r="E651" s="37" t="str">
        <x:v>Panini Premium Pack 10 official cards</x:v>
      </x:c>
      <x:c r="F651" s="37" t="str">
        <x:v>الألعاب والهوايات</x:v>
      </x:c>
      <x:c r="G651" s="37" t="str">
        <x:v>بطاقات مقتنيات</x:v>
      </x:c>
      <x:c r="H651" s="37" t="str">
        <x:v>Panini</x:v>
      </x:c>
      <x:c r="I651" s="37" t="str">
        <x:v>Premium Pack</x:v>
      </x:c>
      <x:c r="J651" s="37" t="str">
        <x:v>10 official cards</x:v>
      </x:c>
      <x:c r="K651" s="37"/>
      <x:c r="L651" s="37"/>
      <x:c r="M651" s="37"/>
      <x:c r="N651" s="37"/>
      <x:c r="O651" s="37"/>
      <x:c r="P651" s="37" t="str">
        <x:v>EG-012</x:v>
      </x:c>
      <x:c r="Q651" s="37" t="str">
        <x:v>Games 2 Egypt</x:v>
      </x:c>
      <x:c r="R651" s="37" t="str">
        <x:v>سلسلة متخصصة</x:v>
      </x:c>
      <x:c r="S651" s="37" t="str">
        <x:v>A</x:v>
      </x:c>
      <x:c r="T651" s="37"/>
      <x:c r="U651" s="37"/>
      <x:c r="V651" s="37"/>
      <x:c r="W651" s="37" t="str">
        <x:v>https://www.games2egypt.com/Product/46312/panini-fifa-world-cup-2026-adrenalyn-xl-trading-card-premium-pack</x:v>
      </x:c>
      <x:c r="X651" s="37" t="str">
        <x:v>رابط منتج مباشر</x:v>
      </x:c>
      <x:c r="Y651" s="37" t="str">
        <x:v>EGP</x:v>
      </x:c>
      <x:c r="Z651" s="56"/>
      <x:c r="AA651" s="56"/>
      <x:c r="AB651" s="56" t="str">
        <x:f>IF(OR(Z651="",AA651=""),"",MAX(0,AA651-Z651))</x:f>
      </x:c>
      <x:c r="AC651" s="58" t="str">
        <x:f>IF(OR(Z651="",AA651="",AA651=0),"",MAX(0,(AA651-Z651)/AA651))</x:f>
      </x:c>
      <x:c r="AD651" s="56"/>
      <x:c r="AE651" s="56" t="str">
        <x:f>IF(Z651="","",Z651+IF(AD651="",0,AD651))</x:f>
      </x:c>
      <x:c r="AF651" s="37" t="str">
        <x:f>IF(AD651="","",AD651=0)</x:f>
      </x:c>
      <x:c r="AG651" s="37"/>
      <x:c r="AH651" s="37"/>
      <x:c r="AI651" s="37"/>
      <x:c r="AJ651" s="37" t="str">
        <x:v>القاهرة</x:v>
      </x:c>
      <x:c r="AK651" s="37"/>
      <x:c r="AL651" s="37"/>
      <x:c r="AM651" s="37"/>
      <x:c r="AN651" s="37"/>
      <x:c r="AO651" s="37"/>
      <x:c r="AP651" s="37"/>
      <x:c r="AQ651" s="54" t="b">
        <x:v>1</x:v>
      </x:c>
      <x:c r="AR651" s="37"/>
      <x:c r="AS651" s="37" t="str">
        <x:v>صفحة منتج</x:v>
      </x:c>
      <x:c r="AT651" s="37" t="str">
        <x:v>عالية</x:v>
      </x:c>
      <x:c r="AU651" s="37" t="str">
        <x:v>retailer_product_page</x:v>
      </x:c>
      <x:c r="AV651" s="37" t="str">
        <x:v>HTML/JSON-LD</x:v>
      </x:c>
      <x:c r="AW651" s="37" t="str">
        <x:v>https://www.games2egypt.com/Product/46312/panini-fifa-world-cup-2026-adrenalyn-xl-trading-card-premium-pack</x:v>
      </x:c>
      <x:c r="AX651" s="37" t="n">
        <x:v>1</x:v>
      </x:c>
      <x:c r="AY651" s="60" t="n">
        <x:v>46233</x:v>
      </x:c>
      <x:c r="AZ651" s="60"/>
      <x:c r="BA651" s="60"/>
      <x:c r="BB651" s="62" t="str">
        <x:f>IF(BA651="","",(NOW()-BA651)*24)</x:f>
      </x:c>
      <x:c r="BC651" s="37" t="str">
        <x:f>IF(BA651="","لم يُرصد",IF(BH651&lt;&gt;TRUE,"غير نشط",IF(BD651="فشل","فشل حالي",IF(BB651&lt;=12,"حديث",IF(BB651&lt;=24,"متأخر","قديم")))))</x:f>
        <x:v>لم يُرصد</x:v>
      </x:c>
      <x:c r="BD651" s="37" t="str">
        <x:v>بانتظار أول رصد سعر</x:v>
      </x:c>
      <x:c r="BE651" s="37" t="n">
        <x:v>0</x:v>
      </x:c>
      <x:c r="BF651" s="37"/>
      <x:c r="BG651" s="37"/>
      <x:c r="BH651" s="54" t="b">
        <x:v>1</x:v>
      </x:c>
      <x:c r="BI651" s="37" t="str">
        <x:v>جاهز لأول رصد</x:v>
      </x:c>
      <x:c r="BJ651" s="37" t="str"/>
      <x:c r="BK651" s="37"/>
      <x:c r="BL651" s="60" t="n">
        <x:v>46233</x:v>
      </x:c>
      <x:c r="BM651" s="60" t="n">
        <x:v>46233</x:v>
      </x:c>
    </x:row>
    <x:row r="652">
      <x:c r="A652" s="37" t="str">
        <x:v>CASH-F2EFB2CB07EA13</x:v>
      </x:c>
      <x:c r="B652" s="37" t="str">
        <x:v>VAR-61ECCE62BDEAF5|EG-012|STORE</x:v>
      </x:c>
      <x:c r="C652" s="37" t="str">
        <x:v>VAR-61ECCE62BDEAF5</x:v>
      </x:c>
      <x:c r="D652" s="37" t="str">
        <x:v>MOD-C64A5CC8098B7E</x:v>
      </x:c>
      <x:c r="E652" s="37" t="str">
        <x:v>Panini Single Pack 4 stickers + 1 trading card</x:v>
      </x:c>
      <x:c r="F652" s="37" t="str">
        <x:v>الألعاب والهوايات</x:v>
      </x:c>
      <x:c r="G652" s="37" t="str">
        <x:v>بطاقات مقتنيات</x:v>
      </x:c>
      <x:c r="H652" s="37" t="str">
        <x:v>Panini</x:v>
      </x:c>
      <x:c r="I652" s="37" t="str">
        <x:v>Single Pack</x:v>
      </x:c>
      <x:c r="J652" s="37" t="str">
        <x:v>4 stickers + 1 trading card</x:v>
      </x:c>
      <x:c r="K652" s="37"/>
      <x:c r="L652" s="37"/>
      <x:c r="M652" s="37"/>
      <x:c r="N652" s="37"/>
      <x:c r="O652" s="37"/>
      <x:c r="P652" s="37" t="str">
        <x:v>EG-012</x:v>
      </x:c>
      <x:c r="Q652" s="37" t="str">
        <x:v>Games 2 Egypt</x:v>
      </x:c>
      <x:c r="R652" s="37" t="str">
        <x:v>سلسلة متخصصة</x:v>
      </x:c>
      <x:c r="S652" s="37" t="str">
        <x:v>A</x:v>
      </x:c>
      <x:c r="T652" s="37"/>
      <x:c r="U652" s="37"/>
      <x:c r="V652" s="37"/>
      <x:c r="W652" s="37" t="str">
        <x:v>https://www.games2egypt.com/Product/39087/panini-lol-surprise-sticker-collection-single-pack</x:v>
      </x:c>
      <x:c r="X652" s="37" t="str">
        <x:v>رابط منتج مباشر</x:v>
      </x:c>
      <x:c r="Y652" s="37" t="str">
        <x:v>EGP</x:v>
      </x:c>
      <x:c r="Z652" s="56"/>
      <x:c r="AA652" s="56"/>
      <x:c r="AB652" s="56" t="str">
        <x:f>IF(OR(Z652="",AA652=""),"",MAX(0,AA652-Z652))</x:f>
      </x:c>
      <x:c r="AC652" s="58" t="str">
        <x:f>IF(OR(Z652="",AA652="",AA652=0),"",MAX(0,(AA652-Z652)/AA652))</x:f>
      </x:c>
      <x:c r="AD652" s="56"/>
      <x:c r="AE652" s="56" t="str">
        <x:f>IF(Z652="","",Z652+IF(AD652="",0,AD652))</x:f>
      </x:c>
      <x:c r="AF652" s="37" t="str">
        <x:f>IF(AD652="","",AD652=0)</x:f>
      </x:c>
      <x:c r="AG652" s="37"/>
      <x:c r="AH652" s="37"/>
      <x:c r="AI652" s="37"/>
      <x:c r="AJ652" s="37" t="str">
        <x:v>القاهرة</x:v>
      </x:c>
      <x:c r="AK652" s="37"/>
      <x:c r="AL652" s="37"/>
      <x:c r="AM652" s="37"/>
      <x:c r="AN652" s="37"/>
      <x:c r="AO652" s="37"/>
      <x:c r="AP652" s="37"/>
      <x:c r="AQ652" s="54" t="b">
        <x:v>1</x:v>
      </x:c>
      <x:c r="AR652" s="37"/>
      <x:c r="AS652" s="37" t="str">
        <x:v>صفحة منتج</x:v>
      </x:c>
      <x:c r="AT652" s="37" t="str">
        <x:v>عالية</x:v>
      </x:c>
      <x:c r="AU652" s="37" t="str">
        <x:v>retailer_product_page</x:v>
      </x:c>
      <x:c r="AV652" s="37" t="str">
        <x:v>HTML/JSON-LD</x:v>
      </x:c>
      <x:c r="AW652" s="37" t="str">
        <x:v>https://www.games2egypt.com/Product/39087/panini-lol-surprise-sticker-collection-single-pack</x:v>
      </x:c>
      <x:c r="AX652" s="37" t="n">
        <x:v>1</x:v>
      </x:c>
      <x:c r="AY652" s="60" t="n">
        <x:v>46233</x:v>
      </x:c>
      <x:c r="AZ652" s="60"/>
      <x:c r="BA652" s="60"/>
      <x:c r="BB652" s="62" t="str">
        <x:f>IF(BA652="","",(NOW()-BA652)*24)</x:f>
      </x:c>
      <x:c r="BC652" s="37" t="str">
        <x:f>IF(BA652="","لم يُرصد",IF(BH652&lt;&gt;TRUE,"غير نشط",IF(BD652="فشل","فشل حالي",IF(BB652&lt;=12,"حديث",IF(BB652&lt;=24,"متأخر","قديم")))))</x:f>
        <x:v>لم يُرصد</x:v>
      </x:c>
      <x:c r="BD652" s="37" t="str">
        <x:v>بانتظار أول رصد سعر</x:v>
      </x:c>
      <x:c r="BE652" s="37" t="n">
        <x:v>0</x:v>
      </x:c>
      <x:c r="BF652" s="37"/>
      <x:c r="BG652" s="37"/>
      <x:c r="BH652" s="54" t="b">
        <x:v>1</x:v>
      </x:c>
      <x:c r="BI652" s="37" t="str">
        <x:v>جاهز لأول رصد</x:v>
      </x:c>
      <x:c r="BJ652" s="37" t="str"/>
      <x:c r="BK652" s="37"/>
      <x:c r="BL652" s="60" t="n">
        <x:v>46233</x:v>
      </x:c>
      <x:c r="BM652" s="60" t="n">
        <x:v>46233</x:v>
      </x:c>
    </x:row>
    <x:row r="653">
      <x:c r="A653" s="37" t="str">
        <x:v>CASH-D2BB659D56E9A1</x:v>
      </x:c>
      <x:c r="B653" s="37" t="str">
        <x:v>VAR-FBF202DB3E6349|EG-012|STORE</x:v>
      </x:c>
      <x:c r="C653" s="37" t="str">
        <x:v>VAR-FBF202DB3E6349</x:v>
      </x:c>
      <x:c r="D653" s="37" t="str">
        <x:v>MOD-68B20A4F3F8ADF</x:v>
      </x:c>
      <x:c r="E653" s="37" t="str">
        <x:v>Panini Starter Pack Gameboard + guide + cards</x:v>
      </x:c>
      <x:c r="F653" s="37" t="str">
        <x:v>الألعاب والهوايات</x:v>
      </x:c>
      <x:c r="G653" s="37" t="str">
        <x:v>بطاقات مقتنيات</x:v>
      </x:c>
      <x:c r="H653" s="37" t="str">
        <x:v>Panini</x:v>
      </x:c>
      <x:c r="I653" s="37" t="str">
        <x:v>Starter Pack</x:v>
      </x:c>
      <x:c r="J653" s="37" t="str">
        <x:v>Gameboard + guide + cards</x:v>
      </x:c>
      <x:c r="K653" s="37"/>
      <x:c r="L653" s="37"/>
      <x:c r="M653" s="37"/>
      <x:c r="N653" s="37"/>
      <x:c r="O653" s="37"/>
      <x:c r="P653" s="37" t="str">
        <x:v>EG-012</x:v>
      </x:c>
      <x:c r="Q653" s="37" t="str">
        <x:v>Games 2 Egypt</x:v>
      </x:c>
      <x:c r="R653" s="37" t="str">
        <x:v>سلسلة متخصصة</x:v>
      </x:c>
      <x:c r="S653" s="37" t="str">
        <x:v>A</x:v>
      </x:c>
      <x:c r="T653" s="37"/>
      <x:c r="U653" s="37"/>
      <x:c r="V653" s="37"/>
      <x:c r="W653" s="37" t="str">
        <x:v>https://www.games2egypt.com/Product/46307/panini-fifa-world-cup-2026-adrenalyn-xl-trading-card-starter-pack</x:v>
      </x:c>
      <x:c r="X653" s="37" t="str">
        <x:v>رابط منتج مباشر</x:v>
      </x:c>
      <x:c r="Y653" s="37" t="str">
        <x:v>EGP</x:v>
      </x:c>
      <x:c r="Z653" s="56"/>
      <x:c r="AA653" s="56"/>
      <x:c r="AB653" s="56" t="str">
        <x:f>IF(OR(Z653="",AA653=""),"",MAX(0,AA653-Z653))</x:f>
      </x:c>
      <x:c r="AC653" s="58" t="str">
        <x:f>IF(OR(Z653="",AA653="",AA653=0),"",MAX(0,(AA653-Z653)/AA653))</x:f>
      </x:c>
      <x:c r="AD653" s="56"/>
      <x:c r="AE653" s="56" t="str">
        <x:f>IF(Z653="","",Z653+IF(AD653="",0,AD653))</x:f>
      </x:c>
      <x:c r="AF653" s="37" t="str">
        <x:f>IF(AD653="","",AD653=0)</x:f>
      </x:c>
      <x:c r="AG653" s="37"/>
      <x:c r="AH653" s="37"/>
      <x:c r="AI653" s="37"/>
      <x:c r="AJ653" s="37" t="str">
        <x:v>القاهرة</x:v>
      </x:c>
      <x:c r="AK653" s="37"/>
      <x:c r="AL653" s="37"/>
      <x:c r="AM653" s="37"/>
      <x:c r="AN653" s="37"/>
      <x:c r="AO653" s="37"/>
      <x:c r="AP653" s="37"/>
      <x:c r="AQ653" s="54" t="b">
        <x:v>1</x:v>
      </x:c>
      <x:c r="AR653" s="37"/>
      <x:c r="AS653" s="37" t="str">
        <x:v>صفحة منتج</x:v>
      </x:c>
      <x:c r="AT653" s="37" t="str">
        <x:v>عالية</x:v>
      </x:c>
      <x:c r="AU653" s="37" t="str">
        <x:v>retailer_product_page</x:v>
      </x:c>
      <x:c r="AV653" s="37" t="str">
        <x:v>HTML/JSON-LD</x:v>
      </x:c>
      <x:c r="AW653" s="37" t="str">
        <x:v>https://www.games2egypt.com/Product/46307/panini-fifa-world-cup-2026-adrenalyn-xl-trading-card-starter-pack</x:v>
      </x:c>
      <x:c r="AX653" s="37" t="n">
        <x:v>1</x:v>
      </x:c>
      <x:c r="AY653" s="60" t="n">
        <x:v>46233</x:v>
      </x:c>
      <x:c r="AZ653" s="60"/>
      <x:c r="BA653" s="60"/>
      <x:c r="BB653" s="62" t="str">
        <x:f>IF(BA653="","",(NOW()-BA653)*24)</x:f>
      </x:c>
      <x:c r="BC653" s="37" t="str">
        <x:f>IF(BA653="","لم يُرصد",IF(BH653&lt;&gt;TRUE,"غير نشط",IF(BD653="فشل","فشل حالي",IF(BB653&lt;=12,"حديث",IF(BB653&lt;=24,"متأخر","قديم")))))</x:f>
        <x:v>لم يُرصد</x:v>
      </x:c>
      <x:c r="BD653" s="37" t="str">
        <x:v>بانتظار أول رصد سعر</x:v>
      </x:c>
      <x:c r="BE653" s="37" t="n">
        <x:v>0</x:v>
      </x:c>
      <x:c r="BF653" s="37"/>
      <x:c r="BG653" s="37"/>
      <x:c r="BH653" s="54" t="b">
        <x:v>1</x:v>
      </x:c>
      <x:c r="BI653" s="37" t="str">
        <x:v>جاهز لأول رصد</x:v>
      </x:c>
      <x:c r="BJ653" s="37" t="str"/>
      <x:c r="BK653" s="37"/>
      <x:c r="BL653" s="60" t="n">
        <x:v>46233</x:v>
      </x:c>
      <x:c r="BM653" s="60" t="n">
        <x:v>46233</x:v>
      </x:c>
    </x:row>
    <x:row r="654">
      <x:c r="A654" s="37" t="str">
        <x:v>CASH-B614D42A8DBD99</x:v>
      </x:c>
      <x:c r="B654" s="37" t="str">
        <x:v>VAR-E72057F69D4E00|EG-012|STORE</x:v>
      </x:c>
      <x:c r="C654" s="37" t="str">
        <x:v>VAR-E72057F69D4E00</x:v>
      </x:c>
      <x:c r="D654" s="37" t="str">
        <x:v>MOD-850B217A87E19C</x:v>
      </x:c>
      <x:c r="E654" s="37" t="str">
        <x:v>Nilco Taco 2 Card Game Card game</x:v>
      </x:c>
      <x:c r="F654" s="37" t="str">
        <x:v>الألعاب والهوايات</x:v>
      </x:c>
      <x:c r="G654" s="37" t="str">
        <x:v>بطاقات وألعاب طاولة</x:v>
      </x:c>
      <x:c r="H654" s="37" t="str">
        <x:v>Nilco</x:v>
      </x:c>
      <x:c r="I654" s="37" t="str">
        <x:v>Taco 2 Card Game</x:v>
      </x:c>
      <x:c r="J654" s="37" t="str">
        <x:v>Card game</x:v>
      </x:c>
      <x:c r="K654" s="37"/>
      <x:c r="L654" s="37"/>
      <x:c r="M654" s="37"/>
      <x:c r="N654" s="37"/>
      <x:c r="O654" s="37"/>
      <x:c r="P654" s="37" t="str">
        <x:v>EG-012</x:v>
      </x:c>
      <x:c r="Q654" s="37" t="str">
        <x:v>Games 2 Egypt</x:v>
      </x:c>
      <x:c r="R654" s="37" t="str">
        <x:v>سلسلة متخصصة</x:v>
      </x:c>
      <x:c r="S654" s="37" t="str">
        <x:v>A</x:v>
      </x:c>
      <x:c r="T654" s="37"/>
      <x:c r="U654" s="37"/>
      <x:c r="V654" s="37"/>
      <x:c r="W654" s="37" t="str">
        <x:v>https://www.games2egypt.com/Product/36295/nilco-taco-2-card-game</x:v>
      </x:c>
      <x:c r="X654" s="37" t="str">
        <x:v>رابط منتج مباشر</x:v>
      </x:c>
      <x:c r="Y654" s="37" t="str">
        <x:v>EGP</x:v>
      </x:c>
      <x:c r="Z654" s="56"/>
      <x:c r="AA654" s="56"/>
      <x:c r="AB654" s="56" t="str">
        <x:f>IF(OR(Z654="",AA654=""),"",MAX(0,AA654-Z654))</x:f>
      </x:c>
      <x:c r="AC654" s="58" t="str">
        <x:f>IF(OR(Z654="",AA654="",AA654=0),"",MAX(0,(AA654-Z654)/AA654))</x:f>
      </x:c>
      <x:c r="AD654" s="56"/>
      <x:c r="AE654" s="56" t="str">
        <x:f>IF(Z654="","",Z654+IF(AD654="",0,AD654))</x:f>
      </x:c>
      <x:c r="AF654" s="37" t="str">
        <x:f>IF(AD654="","",AD654=0)</x:f>
      </x:c>
      <x:c r="AG654" s="37"/>
      <x:c r="AH654" s="37"/>
      <x:c r="AI654" s="37"/>
      <x:c r="AJ654" s="37" t="str">
        <x:v>القاهرة</x:v>
      </x:c>
      <x:c r="AK654" s="37"/>
      <x:c r="AL654" s="37"/>
      <x:c r="AM654" s="37"/>
      <x:c r="AN654" s="37"/>
      <x:c r="AO654" s="37"/>
      <x:c r="AP654" s="37"/>
      <x:c r="AQ654" s="54" t="b">
        <x:v>1</x:v>
      </x:c>
      <x:c r="AR654" s="37"/>
      <x:c r="AS654" s="37" t="str">
        <x:v>صفحة منتج</x:v>
      </x:c>
      <x:c r="AT654" s="37" t="str">
        <x:v>عالية</x:v>
      </x:c>
      <x:c r="AU654" s="37" t="str">
        <x:v>retailer_product_page</x:v>
      </x:c>
      <x:c r="AV654" s="37" t="str">
        <x:v>HTML/JSON-LD</x:v>
      </x:c>
      <x:c r="AW654" s="37" t="str">
        <x:v>https://www.games2egypt.com/Product/36295/nilco-taco-2-card-game</x:v>
      </x:c>
      <x:c r="AX654" s="37" t="n">
        <x:v>1</x:v>
      </x:c>
      <x:c r="AY654" s="60" t="n">
        <x:v>46233</x:v>
      </x:c>
      <x:c r="AZ654" s="60"/>
      <x:c r="BA654" s="60"/>
      <x:c r="BB654" s="62" t="str">
        <x:f>IF(BA654="","",(NOW()-BA654)*24)</x:f>
      </x:c>
      <x:c r="BC654" s="37" t="str">
        <x:f>IF(BA654="","لم يُرصد",IF(BH654&lt;&gt;TRUE,"غير نشط",IF(BD654="فشل","فشل حالي",IF(BB654&lt;=12,"حديث",IF(BB654&lt;=24,"متأخر","قديم")))))</x:f>
        <x:v>لم يُرصد</x:v>
      </x:c>
      <x:c r="BD654" s="37" t="str">
        <x:v>بانتظار أول رصد سعر</x:v>
      </x:c>
      <x:c r="BE654" s="37" t="n">
        <x:v>0</x:v>
      </x:c>
      <x:c r="BF654" s="37"/>
      <x:c r="BG654" s="37"/>
      <x:c r="BH654" s="54" t="b">
        <x:v>1</x:v>
      </x:c>
      <x:c r="BI654" s="37" t="str">
        <x:v>جاهز لأول رصد</x:v>
      </x:c>
      <x:c r="BJ654" s="37" t="str"/>
      <x:c r="BK654" s="37"/>
      <x:c r="BL654" s="60" t="n">
        <x:v>46233</x:v>
      </x:c>
      <x:c r="BM654" s="60" t="n">
        <x:v>46233</x:v>
      </x:c>
    </x:row>
    <x:row r="655">
      <x:c r="A655" s="37" t="str">
        <x:v>CASH-D1DEA1208C3266</x:v>
      </x:c>
      <x:c r="B655" s="37" t="str">
        <x:v>VAR-397E05A359BE2F|EG-012|STORE</x:v>
      </x:c>
      <x:c r="C655" s="37" t="str">
        <x:v>VAR-397E05A359BE2F</x:v>
      </x:c>
      <x:c r="D655" s="37" t="str">
        <x:v>MOD-FD29194B1A6225</x:v>
      </x:c>
      <x:c r="E655" s="37" t="str">
        <x:v>UNO UNO Playing Card Game Classic</x:v>
      </x:c>
      <x:c r="F655" s="37" t="str">
        <x:v>الألعاب والهوايات</x:v>
      </x:c>
      <x:c r="G655" s="37" t="str">
        <x:v>بطاقات وألعاب طاولة</x:v>
      </x:c>
      <x:c r="H655" s="37" t="str">
        <x:v>UNO</x:v>
      </x:c>
      <x:c r="I655" s="37" t="str">
        <x:v>UNO Playing Card Game</x:v>
      </x:c>
      <x:c r="J655" s="37" t="str">
        <x:v>Classic</x:v>
      </x:c>
      <x:c r="K655" s="37"/>
      <x:c r="L655" s="37"/>
      <x:c r="M655" s="37"/>
      <x:c r="N655" s="37"/>
      <x:c r="O655" s="37"/>
      <x:c r="P655" s="37" t="str">
        <x:v>EG-012</x:v>
      </x:c>
      <x:c r="Q655" s="37" t="str">
        <x:v>Games 2 Egypt</x:v>
      </x:c>
      <x:c r="R655" s="37" t="str">
        <x:v>سلسلة متخصصة</x:v>
      </x:c>
      <x:c r="S655" s="37" t="str">
        <x:v>A</x:v>
      </x:c>
      <x:c r="T655" s="37"/>
      <x:c r="U655" s="37"/>
      <x:c r="V655" s="37"/>
      <x:c r="W655" s="37" t="str">
        <x:v>https://www.games2egypt.com/Product/41234/uno-playing-card-game</x:v>
      </x:c>
      <x:c r="X655" s="37" t="str">
        <x:v>رابط منتج مباشر</x:v>
      </x:c>
      <x:c r="Y655" s="37" t="str">
        <x:v>EGP</x:v>
      </x:c>
      <x:c r="Z655" s="56"/>
      <x:c r="AA655" s="56"/>
      <x:c r="AB655" s="56" t="str">
        <x:f>IF(OR(Z655="",AA655=""),"",MAX(0,AA655-Z655))</x:f>
      </x:c>
      <x:c r="AC655" s="58" t="str">
        <x:f>IF(OR(Z655="",AA655="",AA655=0),"",MAX(0,(AA655-Z655)/AA655))</x:f>
      </x:c>
      <x:c r="AD655" s="56"/>
      <x:c r="AE655" s="56" t="str">
        <x:f>IF(Z655="","",Z655+IF(AD655="",0,AD655))</x:f>
      </x:c>
      <x:c r="AF655" s="37" t="str">
        <x:f>IF(AD655="","",AD655=0)</x:f>
      </x:c>
      <x:c r="AG655" s="37"/>
      <x:c r="AH655" s="37"/>
      <x:c r="AI655" s="37"/>
      <x:c r="AJ655" s="37" t="str">
        <x:v>القاهرة</x:v>
      </x:c>
      <x:c r="AK655" s="37"/>
      <x:c r="AL655" s="37"/>
      <x:c r="AM655" s="37"/>
      <x:c r="AN655" s="37"/>
      <x:c r="AO655" s="37"/>
      <x:c r="AP655" s="37"/>
      <x:c r="AQ655" s="54" t="b">
        <x:v>1</x:v>
      </x:c>
      <x:c r="AR655" s="37"/>
      <x:c r="AS655" s="37" t="str">
        <x:v>صفحة منتج</x:v>
      </x:c>
      <x:c r="AT655" s="37" t="str">
        <x:v>عالية</x:v>
      </x:c>
      <x:c r="AU655" s="37" t="str">
        <x:v>retailer_product_page</x:v>
      </x:c>
      <x:c r="AV655" s="37" t="str">
        <x:v>HTML/JSON-LD</x:v>
      </x:c>
      <x:c r="AW655" s="37" t="str">
        <x:v>https://www.games2egypt.com/Product/41234/uno-playing-card-game</x:v>
      </x:c>
      <x:c r="AX655" s="37" t="n">
        <x:v>1</x:v>
      </x:c>
      <x:c r="AY655" s="60" t="n">
        <x:v>46233</x:v>
      </x:c>
      <x:c r="AZ655" s="60"/>
      <x:c r="BA655" s="60"/>
      <x:c r="BB655" s="62" t="str">
        <x:f>IF(BA655="","",(NOW()-BA655)*24)</x:f>
      </x:c>
      <x:c r="BC655" s="37" t="str">
        <x:f>IF(BA655="","لم يُرصد",IF(BH655&lt;&gt;TRUE,"غير نشط",IF(BD655="فشل","فشل حالي",IF(BB655&lt;=12,"حديث",IF(BB655&lt;=24,"متأخر","قديم")))))</x:f>
        <x:v>لم يُرصد</x:v>
      </x:c>
      <x:c r="BD655" s="37" t="str">
        <x:v>بانتظار أول رصد سعر</x:v>
      </x:c>
      <x:c r="BE655" s="37" t="n">
        <x:v>0</x:v>
      </x:c>
      <x:c r="BF655" s="37"/>
      <x:c r="BG655" s="37"/>
      <x:c r="BH655" s="54" t="b">
        <x:v>1</x:v>
      </x:c>
      <x:c r="BI655" s="37" t="str">
        <x:v>جاهز لأول رصد</x:v>
      </x:c>
      <x:c r="BJ655" s="37" t="str"/>
      <x:c r="BK655" s="37"/>
      <x:c r="BL655" s="60" t="n">
        <x:v>46233</x:v>
      </x:c>
      <x:c r="BM655" s="60" t="n">
        <x:v>46233</x:v>
      </x:c>
    </x:row>
    <x:row r="656">
      <x:c r="A656" s="37" t="str">
        <x:v>CASH-12A880EBC46526</x:v>
      </x:c>
      <x:c r="B656" s="37" t="str">
        <x:v>VAR-6A61F4A7CF83C9|EG-172|STORE</x:v>
      </x:c>
      <x:c r="C656" s="37" t="str">
        <x:v>VAR-6A61F4A7CF83C9</x:v>
      </x:c>
      <x:c r="D656" s="37" t="str">
        <x:v>MOD-CF3367E2C53D7E</x:v>
      </x:c>
      <x:c r="E656" s="37" t="str">
        <x:v>Takara Tomy Dran Sword BX-01 Right-spin Attack starter set</x:v>
      </x:c>
      <x:c r="F656" s="37" t="str">
        <x:v>الألعاب والهوايات</x:v>
      </x:c>
      <x:c r="G656" s="37" t="str">
        <x:v>بلابل قتالية</x:v>
      </x:c>
      <x:c r="H656" s="37" t="str">
        <x:v>Takara Tomy</x:v>
      </x:c>
      <x:c r="I656" s="37" t="str">
        <x:v>Dran Sword BX-01</x:v>
      </x:c>
      <x:c r="J656" s="37" t="str">
        <x:v>Right-spin Attack starter set</x:v>
      </x:c>
      <x:c r="K656" s="37"/>
      <x:c r="L656" s="37"/>
      <x:c r="M656" s="37"/>
      <x:c r="N656" s="37" t="str">
        <x:v>BX-01</x:v>
      </x:c>
      <x:c r="O656" s="37"/>
      <x:c r="P656" s="37" t="str">
        <x:v>EG-172</x:v>
      </x:c>
      <x:c r="Q656" s="37" t="str">
        <x:v>Hobby Corner Egypt</x:v>
      </x:c>
      <x:c r="R656" s="37" t="str">
        <x:v>متجر متخصص</x:v>
      </x:c>
      <x:c r="S656" s="37" t="str">
        <x:v>B</x:v>
      </x:c>
      <x:c r="T656" s="37"/>
      <x:c r="U656" s="37"/>
      <x:c r="V656" s="37"/>
      <x:c r="W656" s="37" t="str">
        <x:v>https://www.hobbycorneregypt.com/products/dran-sword</x:v>
      </x:c>
      <x:c r="X656" s="37" t="str">
        <x:v>رابط منتج مباشر</x:v>
      </x:c>
      <x:c r="Y656" s="37" t="str">
        <x:v>EGP</x:v>
      </x:c>
      <x:c r="Z656" s="56"/>
      <x:c r="AA656" s="56"/>
      <x:c r="AB656" s="56" t="str">
        <x:f>IF(OR(Z656="",AA656=""),"",MAX(0,AA656-Z656))</x:f>
      </x:c>
      <x:c r="AC656" s="58" t="str">
        <x:f>IF(OR(Z656="",AA656="",AA656=0),"",MAX(0,(AA656-Z656)/AA656))</x:f>
      </x:c>
      <x:c r="AD656" s="56"/>
      <x:c r="AE656" s="56" t="str">
        <x:f>IF(Z656="","",Z656+IF(AD656="",0,AD656))</x:f>
      </x:c>
      <x:c r="AF656" s="37" t="str">
        <x:f>IF(AD656="","",AD656=0)</x:f>
      </x:c>
      <x:c r="AG656" s="37"/>
      <x:c r="AH656" s="37"/>
      <x:c r="AI656" s="37"/>
      <x:c r="AJ656" s="37" t="str">
        <x:v>القاهرة</x:v>
      </x:c>
      <x:c r="AK656" s="37"/>
      <x:c r="AL656" s="37"/>
      <x:c r="AM656" s="37"/>
      <x:c r="AN656" s="37"/>
      <x:c r="AO656" s="37"/>
      <x:c r="AP656" s="37"/>
      <x:c r="AQ656" s="54" t="b">
        <x:v>0</x:v>
      </x:c>
      <x:c r="AR656" s="37"/>
      <x:c r="AS656" s="37" t="str">
        <x:v>صفحة منتج</x:v>
      </x:c>
      <x:c r="AT656" s="37" t="str">
        <x:v>عالية</x:v>
      </x:c>
      <x:c r="AU656" s="37" t="str">
        <x:v>retailer_product_page</x:v>
      </x:c>
      <x:c r="AV656" s="37" t="str">
        <x:v>HTML/JSON-LD</x:v>
      </x:c>
      <x:c r="AW656" s="37" t="str">
        <x:v>https://www.hobbycorneregypt.com/products/dran-sword</x:v>
      </x:c>
      <x:c r="AX656" s="37" t="n">
        <x:v>1</x:v>
      </x:c>
      <x:c r="AY656" s="60" t="n">
        <x:v>46233</x:v>
      </x:c>
      <x:c r="AZ656" s="60"/>
      <x:c r="BA656" s="60"/>
      <x:c r="BB656" s="62" t="str">
        <x:f>IF(BA656="","",(NOW()-BA656)*24)</x:f>
      </x:c>
      <x:c r="BC656" s="37" t="str">
        <x:f>IF(BA656="","لم يُرصد",IF(BH656&lt;&gt;TRUE,"غير نشط",IF(BD656="فشل","فشل حالي",IF(BB656&lt;=12,"حديث",IF(BB656&lt;=24,"متأخر","قديم")))))</x:f>
        <x:v>لم يُرصد</x:v>
      </x:c>
      <x:c r="BD656" s="37" t="str">
        <x:v>بانتظار أول رصد سعر</x:v>
      </x:c>
      <x:c r="BE656" s="37" t="n">
        <x:v>0</x:v>
      </x:c>
      <x:c r="BF656" s="37"/>
      <x:c r="BG656" s="37"/>
      <x:c r="BH656" s="54" t="b">
        <x:v>1</x:v>
      </x:c>
      <x:c r="BI656" s="37" t="str">
        <x:v>جاهز لأول رصد</x:v>
      </x:c>
      <x:c r="BJ656" s="37" t="str"/>
      <x:c r="BK656" s="37"/>
      <x:c r="BL656" s="60" t="n">
        <x:v>46233</x:v>
      </x:c>
      <x:c r="BM656" s="60" t="n">
        <x:v>46233</x:v>
      </x:c>
    </x:row>
    <x:row r="657">
      <x:c r="A657" s="37" t="str">
        <x:v>CASH-CAEB4FE1EC671B</x:v>
      </x:c>
      <x:c r="B657" s="37" t="str">
        <x:v>VAR-8DE692759565B7|EG-172|STORE</x:v>
      </x:c>
      <x:c r="C657" s="37" t="str">
        <x:v>VAR-8DE692759565B7</x:v>
      </x:c>
      <x:c r="D657" s="37" t="str">
        <x:v>MOD-3DD3DC3772DC4D</x:v>
      </x:c>
      <x:c r="E657" s="37" t="str">
        <x:v>Takara Tomy DranBrave S6 6-60V CX-01</x:v>
      </x:c>
      <x:c r="F657" s="37" t="str">
        <x:v>الألعاب والهوايات</x:v>
      </x:c>
      <x:c r="G657" s="37" t="str">
        <x:v>بلابل قتالية</x:v>
      </x:c>
      <x:c r="H657" s="37" t="str">
        <x:v>Takara Tomy</x:v>
      </x:c>
      <x:c r="I657" s="37" t="str">
        <x:v>DranBrave S6 6-60V</x:v>
      </x:c>
      <x:c r="J657" s="37" t="str">
        <x:v>CX-01</x:v>
      </x:c>
      <x:c r="K657" s="37"/>
      <x:c r="L657" s="37"/>
      <x:c r="M657" s="37"/>
      <x:c r="N657" s="37" t="str">
        <x:v>CX-01</x:v>
      </x:c>
      <x:c r="O657" s="37"/>
      <x:c r="P657" s="37" t="str">
        <x:v>EG-172</x:v>
      </x:c>
      <x:c r="Q657" s="37" t="str">
        <x:v>Hobby Corner Egypt</x:v>
      </x:c>
      <x:c r="R657" s="37" t="str">
        <x:v>متجر متخصص</x:v>
      </x:c>
      <x:c r="S657" s="37" t="str">
        <x:v>B</x:v>
      </x:c>
      <x:c r="T657" s="37"/>
      <x:c r="U657" s="37"/>
      <x:c r="V657" s="37"/>
      <x:c r="W657" s="37" t="str">
        <x:v>https://www.hobbycorneregypt.com/products/dranbrave-s6</x:v>
      </x:c>
      <x:c r="X657" s="37" t="str">
        <x:v>رابط منتج مباشر</x:v>
      </x:c>
      <x:c r="Y657" s="37" t="str">
        <x:v>EGP</x:v>
      </x:c>
      <x:c r="Z657" s="56"/>
      <x:c r="AA657" s="56"/>
      <x:c r="AB657" s="56" t="str">
        <x:f>IF(OR(Z657="",AA657=""),"",MAX(0,AA657-Z657))</x:f>
      </x:c>
      <x:c r="AC657" s="58" t="str">
        <x:f>IF(OR(Z657="",AA657="",AA657=0),"",MAX(0,(AA657-Z657)/AA657))</x:f>
      </x:c>
      <x:c r="AD657" s="56"/>
      <x:c r="AE657" s="56" t="str">
        <x:f>IF(Z657="","",Z657+IF(AD657="",0,AD657))</x:f>
      </x:c>
      <x:c r="AF657" s="37" t="str">
        <x:f>IF(AD657="","",AD657=0)</x:f>
      </x:c>
      <x:c r="AG657" s="37"/>
      <x:c r="AH657" s="37"/>
      <x:c r="AI657" s="37"/>
      <x:c r="AJ657" s="37" t="str">
        <x:v>القاهرة</x:v>
      </x:c>
      <x:c r="AK657" s="37"/>
      <x:c r="AL657" s="37"/>
      <x:c r="AM657" s="37"/>
      <x:c r="AN657" s="37"/>
      <x:c r="AO657" s="37"/>
      <x:c r="AP657" s="37"/>
      <x:c r="AQ657" s="54" t="b">
        <x:v>0</x:v>
      </x:c>
      <x:c r="AR657" s="37"/>
      <x:c r="AS657" s="37" t="str">
        <x:v>صفحة منتج</x:v>
      </x:c>
      <x:c r="AT657" s="37" t="str">
        <x:v>عالية</x:v>
      </x:c>
      <x:c r="AU657" s="37" t="str">
        <x:v>retailer_product_page</x:v>
      </x:c>
      <x:c r="AV657" s="37" t="str">
        <x:v>HTML/JSON-LD</x:v>
      </x:c>
      <x:c r="AW657" s="37" t="str">
        <x:v>https://www.hobbycorneregypt.com/products/dranbrave-s6</x:v>
      </x:c>
      <x:c r="AX657" s="37" t="n">
        <x:v>1</x:v>
      </x:c>
      <x:c r="AY657" s="60" t="n">
        <x:v>46233</x:v>
      </x:c>
      <x:c r="AZ657" s="60"/>
      <x:c r="BA657" s="60"/>
      <x:c r="BB657" s="62" t="str">
        <x:f>IF(BA657="","",(NOW()-BA657)*24)</x:f>
      </x:c>
      <x:c r="BC657" s="37" t="str">
        <x:f>IF(BA657="","لم يُرصد",IF(BH657&lt;&gt;TRUE,"غير نشط",IF(BD657="فشل","فشل حالي",IF(BB657&lt;=12,"حديث",IF(BB657&lt;=24,"متأخر","قديم")))))</x:f>
        <x:v>لم يُرصد</x:v>
      </x:c>
      <x:c r="BD657" s="37" t="str">
        <x:v>بانتظار أول رصد سعر</x:v>
      </x:c>
      <x:c r="BE657" s="37" t="n">
        <x:v>0</x:v>
      </x:c>
      <x:c r="BF657" s="37"/>
      <x:c r="BG657" s="37"/>
      <x:c r="BH657" s="54" t="b">
        <x:v>1</x:v>
      </x:c>
      <x:c r="BI657" s="37" t="str">
        <x:v>جاهز لأول رصد</x:v>
      </x:c>
      <x:c r="BJ657" s="37" t="str"/>
      <x:c r="BK657" s="37"/>
      <x:c r="BL657" s="60" t="n">
        <x:v>46233</x:v>
      </x:c>
      <x:c r="BM657" s="60" t="n">
        <x:v>46233</x:v>
      </x:c>
    </x:row>
    <x:row r="658">
      <x:c r="A658" s="37" t="str">
        <x:v>CASH-2B0BD807F89B5D</x:v>
      </x:c>
      <x:c r="B658" s="37" t="str">
        <x:v>VAR-C80A6F77013EB9|EG-172|STORE</x:v>
      </x:c>
      <x:c r="C658" s="37" t="str">
        <x:v>VAR-C80A6F77013EB9</x:v>
      </x:c>
      <x:c r="D658" s="37" t="str">
        <x:v>MOD-D4B28291273E66</x:v>
      </x:c>
      <x:c r="E658" s="37" t="str">
        <x:v>Takara Tomy DranBuster Unique Line starter set</x:v>
      </x:c>
      <x:c r="F658" s="37" t="str">
        <x:v>الألعاب والهوايات</x:v>
      </x:c>
      <x:c r="G658" s="37" t="str">
        <x:v>بلابل قتالية</x:v>
      </x:c>
      <x:c r="H658" s="37" t="str">
        <x:v>Takara Tomy</x:v>
      </x:c>
      <x:c r="I658" s="37" t="str">
        <x:v>DranBuster</x:v>
      </x:c>
      <x:c r="J658" s="37" t="str">
        <x:v>Unique Line starter set</x:v>
      </x:c>
      <x:c r="K658" s="37"/>
      <x:c r="L658" s="37"/>
      <x:c r="M658" s="37"/>
      <x:c r="N658" s="37"/>
      <x:c r="O658" s="37"/>
      <x:c r="P658" s="37" t="str">
        <x:v>EG-172</x:v>
      </x:c>
      <x:c r="Q658" s="37" t="str">
        <x:v>Hobby Corner Egypt</x:v>
      </x:c>
      <x:c r="R658" s="37" t="str">
        <x:v>متجر متخصص</x:v>
      </x:c>
      <x:c r="S658" s="37" t="str">
        <x:v>B</x:v>
      </x:c>
      <x:c r="T658" s="37"/>
      <x:c r="U658" s="37"/>
      <x:c r="V658" s="37"/>
      <x:c r="W658" s="37" t="str">
        <x:v>https://www.hobbycorneregypt.com/products/dranbuster-starter-set</x:v>
      </x:c>
      <x:c r="X658" s="37" t="str">
        <x:v>رابط منتج مباشر</x:v>
      </x:c>
      <x:c r="Y658" s="37" t="str">
        <x:v>EGP</x:v>
      </x:c>
      <x:c r="Z658" s="56"/>
      <x:c r="AA658" s="56"/>
      <x:c r="AB658" s="56" t="str">
        <x:f>IF(OR(Z658="",AA658=""),"",MAX(0,AA658-Z658))</x:f>
      </x:c>
      <x:c r="AC658" s="58" t="str">
        <x:f>IF(OR(Z658="",AA658="",AA658=0),"",MAX(0,(AA658-Z658)/AA658))</x:f>
      </x:c>
      <x:c r="AD658" s="56"/>
      <x:c r="AE658" s="56" t="str">
        <x:f>IF(Z658="","",Z658+IF(AD658="",0,AD658))</x:f>
      </x:c>
      <x:c r="AF658" s="37" t="str">
        <x:f>IF(AD658="","",AD658=0)</x:f>
      </x:c>
      <x:c r="AG658" s="37"/>
      <x:c r="AH658" s="37"/>
      <x:c r="AI658" s="37"/>
      <x:c r="AJ658" s="37" t="str">
        <x:v>القاهرة</x:v>
      </x:c>
      <x:c r="AK658" s="37"/>
      <x:c r="AL658" s="37"/>
      <x:c r="AM658" s="37"/>
      <x:c r="AN658" s="37"/>
      <x:c r="AO658" s="37"/>
      <x:c r="AP658" s="37"/>
      <x:c r="AQ658" s="54" t="b">
        <x:v>0</x:v>
      </x:c>
      <x:c r="AR658" s="37"/>
      <x:c r="AS658" s="37" t="str">
        <x:v>صفحة منتج</x:v>
      </x:c>
      <x:c r="AT658" s="37" t="str">
        <x:v>عالية</x:v>
      </x:c>
      <x:c r="AU658" s="37" t="str">
        <x:v>retailer_product_page</x:v>
      </x:c>
      <x:c r="AV658" s="37" t="str">
        <x:v>HTML/JSON-LD</x:v>
      </x:c>
      <x:c r="AW658" s="37" t="str">
        <x:v>https://www.hobbycorneregypt.com/products/dranbuster-starter-set</x:v>
      </x:c>
      <x:c r="AX658" s="37" t="n">
        <x:v>1</x:v>
      </x:c>
      <x:c r="AY658" s="60" t="n">
        <x:v>46233</x:v>
      </x:c>
      <x:c r="AZ658" s="60"/>
      <x:c r="BA658" s="60"/>
      <x:c r="BB658" s="62" t="str">
        <x:f>IF(BA658="","",(NOW()-BA658)*24)</x:f>
      </x:c>
      <x:c r="BC658" s="37" t="str">
        <x:f>IF(BA658="","لم يُرصد",IF(BH658&lt;&gt;TRUE,"غير نشط",IF(BD658="فشل","فشل حالي",IF(BB658&lt;=12,"حديث",IF(BB658&lt;=24,"متأخر","قديم")))))</x:f>
        <x:v>لم يُرصد</x:v>
      </x:c>
      <x:c r="BD658" s="37" t="str">
        <x:v>بانتظار أول رصد سعر</x:v>
      </x:c>
      <x:c r="BE658" s="37" t="n">
        <x:v>0</x:v>
      </x:c>
      <x:c r="BF658" s="37"/>
      <x:c r="BG658" s="37"/>
      <x:c r="BH658" s="54" t="b">
        <x:v>1</x:v>
      </x:c>
      <x:c r="BI658" s="37" t="str">
        <x:v>جاهز لأول رصد</x:v>
      </x:c>
      <x:c r="BJ658" s="37" t="str"/>
      <x:c r="BK658" s="37"/>
      <x:c r="BL658" s="60" t="n">
        <x:v>46233</x:v>
      </x:c>
      <x:c r="BM658" s="60" t="n">
        <x:v>46233</x:v>
      </x:c>
    </x:row>
    <x:row r="659">
      <x:c r="A659" s="37" t="str">
        <x:v>CASH-951C8702613DA4</x:v>
      </x:c>
      <x:c r="B659" s="37" t="str">
        <x:v>VAR-B8951E779E6A0C|EG-172|STORE</x:v>
      </x:c>
      <x:c r="C659" s="37" t="str">
        <x:v>VAR-B8951E779E6A0C</x:v>
      </x:c>
      <x:c r="D659" s="37" t="str">
        <x:v>MOD-2BB6D118DB7A75</x:v>
      </x:c>
      <x:c r="E659" s="37" t="str">
        <x:v>Takara Tomy Dranzer Spiral 3-80T Black Version</x:v>
      </x:c>
      <x:c r="F659" s="37" t="str">
        <x:v>الألعاب والهوايات</x:v>
      </x:c>
      <x:c r="G659" s="37" t="str">
        <x:v>بلابل قتالية</x:v>
      </x:c>
      <x:c r="H659" s="37" t="str">
        <x:v>Takara Tomy</x:v>
      </x:c>
      <x:c r="I659" s="37" t="str">
        <x:v>Dranzer Spiral 3-80T</x:v>
      </x:c>
      <x:c r="J659" s="37" t="str">
        <x:v>Black Version</x:v>
      </x:c>
      <x:c r="K659" s="37"/>
      <x:c r="L659" s="37"/>
      <x:c r="M659" s="37"/>
      <x:c r="N659" s="37" t="str">
        <x:v>BX-00</x:v>
      </x:c>
      <x:c r="O659" s="37"/>
      <x:c r="P659" s="37" t="str">
        <x:v>EG-172</x:v>
      </x:c>
      <x:c r="Q659" s="37" t="str">
        <x:v>Hobby Corner Egypt</x:v>
      </x:c>
      <x:c r="R659" s="37" t="str">
        <x:v>متجر متخصص</x:v>
      </x:c>
      <x:c r="S659" s="37" t="str">
        <x:v>B</x:v>
      </x:c>
      <x:c r="T659" s="37"/>
      <x:c r="U659" s="37"/>
      <x:c r="V659" s="37"/>
      <x:c r="W659" s="37" t="str">
        <x:v>https://www.hobbycorneregypt.com/products/dranzerspiral-3-80t</x:v>
      </x:c>
      <x:c r="X659" s="37" t="str">
        <x:v>رابط منتج مباشر</x:v>
      </x:c>
      <x:c r="Y659" s="37" t="str">
        <x:v>EGP</x:v>
      </x:c>
      <x:c r="Z659" s="56"/>
      <x:c r="AA659" s="56"/>
      <x:c r="AB659" s="56" t="str">
        <x:f>IF(OR(Z659="",AA659=""),"",MAX(0,AA659-Z659))</x:f>
      </x:c>
      <x:c r="AC659" s="58" t="str">
        <x:f>IF(OR(Z659="",AA659="",AA659=0),"",MAX(0,(AA659-Z659)/AA659))</x:f>
      </x:c>
      <x:c r="AD659" s="56"/>
      <x:c r="AE659" s="56" t="str">
        <x:f>IF(Z659="","",Z659+IF(AD659="",0,AD659))</x:f>
      </x:c>
      <x:c r="AF659" s="37" t="str">
        <x:f>IF(AD659="","",AD659=0)</x:f>
      </x:c>
      <x:c r="AG659" s="37"/>
      <x:c r="AH659" s="37"/>
      <x:c r="AI659" s="37"/>
      <x:c r="AJ659" s="37" t="str">
        <x:v>القاهرة</x:v>
      </x:c>
      <x:c r="AK659" s="37"/>
      <x:c r="AL659" s="37"/>
      <x:c r="AM659" s="37"/>
      <x:c r="AN659" s="37"/>
      <x:c r="AO659" s="37"/>
      <x:c r="AP659" s="37"/>
      <x:c r="AQ659" s="54" t="b">
        <x:v>0</x:v>
      </x:c>
      <x:c r="AR659" s="37"/>
      <x:c r="AS659" s="37" t="str">
        <x:v>صفحة منتج</x:v>
      </x:c>
      <x:c r="AT659" s="37" t="str">
        <x:v>عالية</x:v>
      </x:c>
      <x:c r="AU659" s="37" t="str">
        <x:v>retailer_product_page</x:v>
      </x:c>
      <x:c r="AV659" s="37" t="str">
        <x:v>HTML/JSON-LD</x:v>
      </x:c>
      <x:c r="AW659" s="37" t="str">
        <x:v>https://www.hobbycorneregypt.com/products/dranzerspiral-3-80t</x:v>
      </x:c>
      <x:c r="AX659" s="37" t="n">
        <x:v>1</x:v>
      </x:c>
      <x:c r="AY659" s="60" t="n">
        <x:v>46233</x:v>
      </x:c>
      <x:c r="AZ659" s="60"/>
      <x:c r="BA659" s="60"/>
      <x:c r="BB659" s="62" t="str">
        <x:f>IF(BA659="","",(NOW()-BA659)*24)</x:f>
      </x:c>
      <x:c r="BC659" s="37" t="str">
        <x:f>IF(BA659="","لم يُرصد",IF(BH659&lt;&gt;TRUE,"غير نشط",IF(BD659="فشل","فشل حالي",IF(BB659&lt;=12,"حديث",IF(BB659&lt;=24,"متأخر","قديم")))))</x:f>
        <x:v>لم يُرصد</x:v>
      </x:c>
      <x:c r="BD659" s="37" t="str">
        <x:v>بانتظار أول رصد سعر</x:v>
      </x:c>
      <x:c r="BE659" s="37" t="n">
        <x:v>0</x:v>
      </x:c>
      <x:c r="BF659" s="37"/>
      <x:c r="BG659" s="37"/>
      <x:c r="BH659" s="54" t="b">
        <x:v>1</x:v>
      </x:c>
      <x:c r="BI659" s="37" t="str">
        <x:v>جاهز لأول رصد</x:v>
      </x:c>
      <x:c r="BJ659" s="37" t="str"/>
      <x:c r="BK659" s="37"/>
      <x:c r="BL659" s="60" t="n">
        <x:v>46233</x:v>
      </x:c>
      <x:c r="BM659" s="60" t="n">
        <x:v>46233</x:v>
      </x:c>
    </x:row>
    <x:row r="660">
      <x:c r="A660" s="37" t="str">
        <x:v>CASH-DA357965EE61D6</x:v>
      </x:c>
      <x:c r="B660" s="37" t="str">
        <x:v>VAR-20DB8679DE1AF7|EG-172|STORE</x:v>
      </x:c>
      <x:c r="C660" s="37" t="str">
        <x:v>VAR-20DB8679DE1AF7</x:v>
      </x:c>
      <x:c r="D660" s="37" t="str">
        <x:v>MOD-B7DBEC0BCC6D8F</x:v>
      </x:c>
      <x:c r="E660" s="37" t="str">
        <x:v>Takara Tomy Scythe Incendio 4-60T Starter Pack Top and Launcher</x:v>
      </x:c>
      <x:c r="F660" s="37" t="str">
        <x:v>الألعاب والهوايات</x:v>
      </x:c>
      <x:c r="G660" s="37" t="str">
        <x:v>بلابل قتالية</x:v>
      </x:c>
      <x:c r="H660" s="37" t="str">
        <x:v>Takara Tomy</x:v>
      </x:c>
      <x:c r="I660" s="37" t="str">
        <x:v>Scythe Incendio 4-60T</x:v>
      </x:c>
      <x:c r="J660" s="37" t="str">
        <x:v>Starter Pack Top and Launcher</x:v>
      </x:c>
      <x:c r="K660" s="37"/>
      <x:c r="L660" s="37"/>
      <x:c r="M660" s="37"/>
      <x:c r="N660" s="37"/>
      <x:c r="O660" s="37"/>
      <x:c r="P660" s="37" t="str">
        <x:v>EG-172</x:v>
      </x:c>
      <x:c r="Q660" s="37" t="str">
        <x:v>Hobby Corner Egypt</x:v>
      </x:c>
      <x:c r="R660" s="37" t="str">
        <x:v>متجر متخصص</x:v>
      </x:c>
      <x:c r="S660" s="37" t="str">
        <x:v>B</x:v>
      </x:c>
      <x:c r="T660" s="37"/>
      <x:c r="U660" s="37"/>
      <x:c r="V660" s="37"/>
      <x:c r="W660" s="37" t="str">
        <x:v>https://www.hobbycorneregypt.com/products/scythe-incendio-starter-pack-top-and-launcher</x:v>
      </x:c>
      <x:c r="X660" s="37" t="str">
        <x:v>رابط منتج مباشر</x:v>
      </x:c>
      <x:c r="Y660" s="37" t="str">
        <x:v>EGP</x:v>
      </x:c>
      <x:c r="Z660" s="56"/>
      <x:c r="AA660" s="56"/>
      <x:c r="AB660" s="56" t="str">
        <x:f>IF(OR(Z660="",AA660=""),"",MAX(0,AA660-Z660))</x:f>
      </x:c>
      <x:c r="AC660" s="58" t="str">
        <x:f>IF(OR(Z660="",AA660="",AA660=0),"",MAX(0,(AA660-Z660)/AA660))</x:f>
      </x:c>
      <x:c r="AD660" s="56"/>
      <x:c r="AE660" s="56" t="str">
        <x:f>IF(Z660="","",Z660+IF(AD660="",0,AD660))</x:f>
      </x:c>
      <x:c r="AF660" s="37" t="str">
        <x:f>IF(AD660="","",AD660=0)</x:f>
      </x:c>
      <x:c r="AG660" s="37"/>
      <x:c r="AH660" s="37"/>
      <x:c r="AI660" s="37"/>
      <x:c r="AJ660" s="37" t="str">
        <x:v>القاهرة</x:v>
      </x:c>
      <x:c r="AK660" s="37"/>
      <x:c r="AL660" s="37"/>
      <x:c r="AM660" s="37"/>
      <x:c r="AN660" s="37"/>
      <x:c r="AO660" s="37"/>
      <x:c r="AP660" s="37"/>
      <x:c r="AQ660" s="54" t="b">
        <x:v>0</x:v>
      </x:c>
      <x:c r="AR660" s="37"/>
      <x:c r="AS660" s="37" t="str">
        <x:v>صفحة منتج</x:v>
      </x:c>
      <x:c r="AT660" s="37" t="str">
        <x:v>عالية</x:v>
      </x:c>
      <x:c r="AU660" s="37" t="str">
        <x:v>retailer_product_page</x:v>
      </x:c>
      <x:c r="AV660" s="37" t="str">
        <x:v>HTML/JSON-LD</x:v>
      </x:c>
      <x:c r="AW660" s="37" t="str">
        <x:v>https://www.hobbycorneregypt.com/products/scythe-incendio-starter-pack-top-and-launcher</x:v>
      </x:c>
      <x:c r="AX660" s="37" t="n">
        <x:v>1</x:v>
      </x:c>
      <x:c r="AY660" s="60" t="n">
        <x:v>46233</x:v>
      </x:c>
      <x:c r="AZ660" s="60"/>
      <x:c r="BA660" s="60"/>
      <x:c r="BB660" s="62" t="str">
        <x:f>IF(BA660="","",(NOW()-BA660)*24)</x:f>
      </x:c>
      <x:c r="BC660" s="37" t="str">
        <x:f>IF(BA660="","لم يُرصد",IF(BH660&lt;&gt;TRUE,"غير نشط",IF(BD660="فشل","فشل حالي",IF(BB660&lt;=12,"حديث",IF(BB660&lt;=24,"متأخر","قديم")))))</x:f>
        <x:v>لم يُرصد</x:v>
      </x:c>
      <x:c r="BD660" s="37" t="str">
        <x:v>بانتظار أول رصد سعر</x:v>
      </x:c>
      <x:c r="BE660" s="37" t="n">
        <x:v>0</x:v>
      </x:c>
      <x:c r="BF660" s="37"/>
      <x:c r="BG660" s="37"/>
      <x:c r="BH660" s="54" t="b">
        <x:v>1</x:v>
      </x:c>
      <x:c r="BI660" s="37" t="str">
        <x:v>جاهز لأول رصد</x:v>
      </x:c>
      <x:c r="BJ660" s="37" t="str"/>
      <x:c r="BK660" s="37"/>
      <x:c r="BL660" s="60" t="n">
        <x:v>46233</x:v>
      </x:c>
      <x:c r="BM660" s="60" t="n">
        <x:v>46233</x:v>
      </x:c>
    </x:row>
    <x:row r="661">
      <x:c r="A661" s="37" t="str">
        <x:v>CASH-DA10EBB1D06E14</x:v>
      </x:c>
      <x:c r="B661" s="37" t="str">
        <x:v>VAR-E3F68B654DEC46|EG-172|STORE</x:v>
      </x:c>
      <x:c r="C661" s="37" t="str">
        <x:v>VAR-E3F68B654DEC46</x:v>
      </x:c>
      <x:c r="D661" s="37" t="str">
        <x:v>MOD-50D539E67ED067</x:v>
      </x:c>
      <x:c r="E661" s="37" t="str">
        <x:v>Takara Tomy Sword Dran 3-60F Starter Pack Top and Launcher | Arrow Mysterious</x:v>
      </x:c>
      <x:c r="F661" s="37" t="str">
        <x:v>الألعاب والهوايات</x:v>
      </x:c>
      <x:c r="G661" s="37" t="str">
        <x:v>بلابل قتالية</x:v>
      </x:c>
      <x:c r="H661" s="37" t="str">
        <x:v>Takara Tomy</x:v>
      </x:c>
      <x:c r="I661" s="37" t="str">
        <x:v>Sword Dran 3-60F</x:v>
      </x:c>
      <x:c r="J661" s="37" t="str">
        <x:v>Starter Pack Top and Launcher</x:v>
      </x:c>
      <x:c r="K661" s="37"/>
      <x:c r="L661" s="37"/>
      <x:c r="M661" s="37"/>
      <x:c r="N661" s="37"/>
      <x:c r="O661" s="37"/>
      <x:c r="P661" s="37" t="str">
        <x:v>EG-172</x:v>
      </x:c>
      <x:c r="Q661" s="37" t="str">
        <x:v>Hobby Corner Egypt</x:v>
      </x:c>
      <x:c r="R661" s="37" t="str">
        <x:v>متجر متخصص</x:v>
      </x:c>
      <x:c r="S661" s="37" t="str">
        <x:v>B</x:v>
      </x:c>
      <x:c r="T661" s="37"/>
      <x:c r="U661" s="37"/>
      <x:c r="V661" s="37"/>
      <x:c r="W661" s="37" t="str">
        <x:v>https://www.hobbycorneregypt.com/products/arrow-mysterious-starter-pack-top-and-launcher</x:v>
      </x:c>
      <x:c r="X661" s="37" t="str">
        <x:v>رابط منتج مباشر</x:v>
      </x:c>
      <x:c r="Y661" s="37" t="str">
        <x:v>EGP</x:v>
      </x:c>
      <x:c r="Z661" s="56"/>
      <x:c r="AA661" s="56"/>
      <x:c r="AB661" s="56" t="str">
        <x:f>IF(OR(Z661="",AA661=""),"",MAX(0,AA661-Z661))</x:f>
      </x:c>
      <x:c r="AC661" s="58" t="str">
        <x:f>IF(OR(Z661="",AA661="",AA661=0),"",MAX(0,(AA661-Z661)/AA661))</x:f>
      </x:c>
      <x:c r="AD661" s="56"/>
      <x:c r="AE661" s="56" t="str">
        <x:f>IF(Z661="","",Z661+IF(AD661="",0,AD661))</x:f>
      </x:c>
      <x:c r="AF661" s="37" t="str">
        <x:f>IF(AD661="","",AD661=0)</x:f>
      </x:c>
      <x:c r="AG661" s="37"/>
      <x:c r="AH661" s="37"/>
      <x:c r="AI661" s="37"/>
      <x:c r="AJ661" s="37" t="str">
        <x:v>القاهرة</x:v>
      </x:c>
      <x:c r="AK661" s="37"/>
      <x:c r="AL661" s="37"/>
      <x:c r="AM661" s="37"/>
      <x:c r="AN661" s="37"/>
      <x:c r="AO661" s="37"/>
      <x:c r="AP661" s="37"/>
      <x:c r="AQ661" s="54" t="b">
        <x:v>0</x:v>
      </x:c>
      <x:c r="AR661" s="37"/>
      <x:c r="AS661" s="37" t="str">
        <x:v>صفحة منتج</x:v>
      </x:c>
      <x:c r="AT661" s="37" t="str">
        <x:v>عالية</x:v>
      </x:c>
      <x:c r="AU661" s="37" t="str">
        <x:v>retailer_product_page</x:v>
      </x:c>
      <x:c r="AV661" s="37" t="str">
        <x:v>HTML/JSON-LD</x:v>
      </x:c>
      <x:c r="AW661" s="37" t="str">
        <x:v>https://www.hobbycorneregypt.com/products/arrow-mysterious-starter-pack-top-and-launcher</x:v>
      </x:c>
      <x:c r="AX661" s="37" t="n">
        <x:v>1</x:v>
      </x:c>
      <x:c r="AY661" s="60" t="n">
        <x:v>46233</x:v>
      </x:c>
      <x:c r="AZ661" s="60"/>
      <x:c r="BA661" s="60"/>
      <x:c r="BB661" s="62" t="str">
        <x:f>IF(BA661="","",(NOW()-BA661)*24)</x:f>
      </x:c>
      <x:c r="BC661" s="37" t="str">
        <x:f>IF(BA661="","لم يُرصد",IF(BH661&lt;&gt;TRUE,"غير نشط",IF(BD661="فشل","فشل حالي",IF(BB661&lt;=12,"حديث",IF(BB661&lt;=24,"متأخر","قديم")))))</x:f>
        <x:v>لم يُرصد</x:v>
      </x:c>
      <x:c r="BD661" s="37" t="str">
        <x:v>بانتظار أول رصد سعر</x:v>
      </x:c>
      <x:c r="BE661" s="37" t="n">
        <x:v>0</x:v>
      </x:c>
      <x:c r="BF661" s="37"/>
      <x:c r="BG661" s="37"/>
      <x:c r="BH661" s="54" t="b">
        <x:v>1</x:v>
      </x:c>
      <x:c r="BI661" s="37" t="str">
        <x:v>جاهز لأول رصد</x:v>
      </x:c>
      <x:c r="BJ661" s="37" t="str"/>
      <x:c r="BK661" s="37"/>
      <x:c r="BL661" s="60" t="n">
        <x:v>46233</x:v>
      </x:c>
      <x:c r="BM661" s="60" t="n">
        <x:v>46233</x:v>
      </x:c>
    </x:row>
    <x:row r="662">
      <x:c r="A662" s="37" t="str">
        <x:v>CASH-FA509CC713A0E6</x:v>
      </x:c>
      <x:c r="B662" s="37" t="str">
        <x:v>VAR-CB9D825B8A2FAE|EG-172|STORE</x:v>
      </x:c>
      <x:c r="C662" s="37" t="str">
        <x:v>VAR-CB9D825B8A2FAE</x:v>
      </x:c>
      <x:c r="D662" s="37" t="str">
        <x:v>MOD-FDD4800B565FF8</x:v>
      </x:c>
      <x:c r="E662" s="37" t="str">
        <x:v>Takara Tomy Whale Wave BX-36 Random Booster</x:v>
      </x:c>
      <x:c r="F662" s="37" t="str">
        <x:v>الألعاب والهوايات</x:v>
      </x:c>
      <x:c r="G662" s="37" t="str">
        <x:v>بلابل قتالية</x:v>
      </x:c>
      <x:c r="H662" s="37" t="str">
        <x:v>Takara Tomy</x:v>
      </x:c>
      <x:c r="I662" s="37" t="str">
        <x:v>Whale Wave BX-36</x:v>
      </x:c>
      <x:c r="J662" s="37" t="str">
        <x:v>Random Booster</x:v>
      </x:c>
      <x:c r="K662" s="37"/>
      <x:c r="L662" s="37"/>
      <x:c r="M662" s="37"/>
      <x:c r="N662" s="37" t="str">
        <x:v>BX-36</x:v>
      </x:c>
      <x:c r="O662" s="37"/>
      <x:c r="P662" s="37" t="str">
        <x:v>EG-172</x:v>
      </x:c>
      <x:c r="Q662" s="37" t="str">
        <x:v>Hobby Corner Egypt</x:v>
      </x:c>
      <x:c r="R662" s="37" t="str">
        <x:v>متجر متخصص</x:v>
      </x:c>
      <x:c r="S662" s="37" t="str">
        <x:v>B</x:v>
      </x:c>
      <x:c r="T662" s="37"/>
      <x:c r="U662" s="37"/>
      <x:c r="V662" s="37"/>
      <x:c r="W662" s="37" t="str">
        <x:v>https://www.hobbycorneregypt.com/products/random-booster-whalewave-select</x:v>
      </x:c>
      <x:c r="X662" s="37" t="str">
        <x:v>رابط منتج مباشر</x:v>
      </x:c>
      <x:c r="Y662" s="37" t="str">
        <x:v>EGP</x:v>
      </x:c>
      <x:c r="Z662" s="56"/>
      <x:c r="AA662" s="56"/>
      <x:c r="AB662" s="56" t="str">
        <x:f>IF(OR(Z662="",AA662=""),"",MAX(0,AA662-Z662))</x:f>
      </x:c>
      <x:c r="AC662" s="58" t="str">
        <x:f>IF(OR(Z662="",AA662="",AA662=0),"",MAX(0,(AA662-Z662)/AA662))</x:f>
      </x:c>
      <x:c r="AD662" s="56"/>
      <x:c r="AE662" s="56" t="str">
        <x:f>IF(Z662="","",Z662+IF(AD662="",0,AD662))</x:f>
      </x:c>
      <x:c r="AF662" s="37" t="str">
        <x:f>IF(AD662="","",AD662=0)</x:f>
      </x:c>
      <x:c r="AG662" s="37"/>
      <x:c r="AH662" s="37"/>
      <x:c r="AI662" s="37"/>
      <x:c r="AJ662" s="37" t="str">
        <x:v>القاهرة</x:v>
      </x:c>
      <x:c r="AK662" s="37"/>
      <x:c r="AL662" s="37"/>
      <x:c r="AM662" s="37"/>
      <x:c r="AN662" s="37"/>
      <x:c r="AO662" s="37"/>
      <x:c r="AP662" s="37"/>
      <x:c r="AQ662" s="54" t="b">
        <x:v>0</x:v>
      </x:c>
      <x:c r="AR662" s="37"/>
      <x:c r="AS662" s="37" t="str">
        <x:v>صفحة منتج</x:v>
      </x:c>
      <x:c r="AT662" s="37" t="str">
        <x:v>عالية</x:v>
      </x:c>
      <x:c r="AU662" s="37" t="str">
        <x:v>retailer_product_page</x:v>
      </x:c>
      <x:c r="AV662" s="37" t="str">
        <x:v>HTML/JSON-LD</x:v>
      </x:c>
      <x:c r="AW662" s="37" t="str">
        <x:v>https://www.hobbycorneregypt.com/products/random-booster-whalewave-select</x:v>
      </x:c>
      <x:c r="AX662" s="37" t="n">
        <x:v>1</x:v>
      </x:c>
      <x:c r="AY662" s="60" t="n">
        <x:v>46233</x:v>
      </x:c>
      <x:c r="AZ662" s="60"/>
      <x:c r="BA662" s="60"/>
      <x:c r="BB662" s="62" t="str">
        <x:f>IF(BA662="","",(NOW()-BA662)*24)</x:f>
      </x:c>
      <x:c r="BC662" s="37" t="str">
        <x:f>IF(BA662="","لم يُرصد",IF(BH662&lt;&gt;TRUE,"غير نشط",IF(BD662="فشل","فشل حالي",IF(BB662&lt;=12,"حديث",IF(BB662&lt;=24,"متأخر","قديم")))))</x:f>
        <x:v>لم يُرصد</x:v>
      </x:c>
      <x:c r="BD662" s="37" t="str">
        <x:v>بانتظار أول رصد سعر</x:v>
      </x:c>
      <x:c r="BE662" s="37" t="n">
        <x:v>0</x:v>
      </x:c>
      <x:c r="BF662" s="37"/>
      <x:c r="BG662" s="37"/>
      <x:c r="BH662" s="54" t="b">
        <x:v>1</x:v>
      </x:c>
      <x:c r="BI662" s="37" t="str">
        <x:v>جاهز لأول رصد</x:v>
      </x:c>
      <x:c r="BJ662" s="37" t="str"/>
      <x:c r="BK662" s="37"/>
      <x:c r="BL662" s="60" t="n">
        <x:v>46233</x:v>
      </x:c>
      <x:c r="BM662" s="60" t="n">
        <x:v>46233</x:v>
      </x:c>
    </x:row>
    <x:row r="663">
      <x:c r="A663" s="37" t="str">
        <x:v>CASH-93F3E647299EF5</x:v>
      </x:c>
      <x:c r="B663" s="37" t="str">
        <x:v>VAR-9DFA63728F761B|EG-172|STORE</x:v>
      </x:c>
      <x:c r="C663" s="37" t="str">
        <x:v>VAR-9DFA63728F761B</x:v>
      </x:c>
      <x:c r="D663" s="37" t="str">
        <x:v>MOD-40A810C2888E74</x:v>
      </x:c>
      <x:c r="E663" s="37" t="str">
        <x:v>Takara Tomy WizardArc R4-55LO CX-02 | Wizard Arc</x:v>
      </x:c>
      <x:c r="F663" s="37" t="str">
        <x:v>الألعاب والهوايات</x:v>
      </x:c>
      <x:c r="G663" s="37" t="str">
        <x:v>بلابل قتالية</x:v>
      </x:c>
      <x:c r="H663" s="37" t="str">
        <x:v>Takara Tomy</x:v>
      </x:c>
      <x:c r="I663" s="37" t="str">
        <x:v>WizardArc R4-55LO</x:v>
      </x:c>
      <x:c r="J663" s="37" t="str">
        <x:v>CX-02</x:v>
      </x:c>
      <x:c r="K663" s="37"/>
      <x:c r="L663" s="37"/>
      <x:c r="M663" s="37"/>
      <x:c r="N663" s="37" t="str">
        <x:v>CX-02</x:v>
      </x:c>
      <x:c r="O663" s="37"/>
      <x:c r="P663" s="37" t="str">
        <x:v>EG-172</x:v>
      </x:c>
      <x:c r="Q663" s="37" t="str">
        <x:v>Hobby Corner Egypt</x:v>
      </x:c>
      <x:c r="R663" s="37" t="str">
        <x:v>متجر متخصص</x:v>
      </x:c>
      <x:c r="S663" s="37" t="str">
        <x:v>B</x:v>
      </x:c>
      <x:c r="T663" s="37"/>
      <x:c r="U663" s="37"/>
      <x:c r="V663" s="37"/>
      <x:c r="W663" s="37" t="str">
        <x:v>https://www.hobbycorneregypt.com/products/wizard-arc</x:v>
      </x:c>
      <x:c r="X663" s="37" t="str">
        <x:v>رابط منتج مباشر</x:v>
      </x:c>
      <x:c r="Y663" s="37" t="str">
        <x:v>EGP</x:v>
      </x:c>
      <x:c r="Z663" s="56"/>
      <x:c r="AA663" s="56"/>
      <x:c r="AB663" s="56" t="str">
        <x:f>IF(OR(Z663="",AA663=""),"",MAX(0,AA663-Z663))</x:f>
      </x:c>
      <x:c r="AC663" s="58" t="str">
        <x:f>IF(OR(Z663="",AA663="",AA663=0),"",MAX(0,(AA663-Z663)/AA663))</x:f>
      </x:c>
      <x:c r="AD663" s="56"/>
      <x:c r="AE663" s="56" t="str">
        <x:f>IF(Z663="","",Z663+IF(AD663="",0,AD663))</x:f>
      </x:c>
      <x:c r="AF663" s="37" t="str">
        <x:f>IF(AD663="","",AD663=0)</x:f>
      </x:c>
      <x:c r="AG663" s="37"/>
      <x:c r="AH663" s="37"/>
      <x:c r="AI663" s="37"/>
      <x:c r="AJ663" s="37" t="str">
        <x:v>القاهرة</x:v>
      </x:c>
      <x:c r="AK663" s="37"/>
      <x:c r="AL663" s="37"/>
      <x:c r="AM663" s="37"/>
      <x:c r="AN663" s="37"/>
      <x:c r="AO663" s="37"/>
      <x:c r="AP663" s="37"/>
      <x:c r="AQ663" s="54" t="b">
        <x:v>0</x:v>
      </x:c>
      <x:c r="AR663" s="37"/>
      <x:c r="AS663" s="37" t="str">
        <x:v>صفحة منتج</x:v>
      </x:c>
      <x:c r="AT663" s="37" t="str">
        <x:v>عالية</x:v>
      </x:c>
      <x:c r="AU663" s="37" t="str">
        <x:v>retailer_product_page</x:v>
      </x:c>
      <x:c r="AV663" s="37" t="str">
        <x:v>HTML/JSON-LD</x:v>
      </x:c>
      <x:c r="AW663" s="37" t="str">
        <x:v>https://www.hobbycorneregypt.com/products/wizard-arc</x:v>
      </x:c>
      <x:c r="AX663" s="37" t="n">
        <x:v>1</x:v>
      </x:c>
      <x:c r="AY663" s="60" t="n">
        <x:v>46233</x:v>
      </x:c>
      <x:c r="AZ663" s="60"/>
      <x:c r="BA663" s="60"/>
      <x:c r="BB663" s="62" t="str">
        <x:f>IF(BA663="","",(NOW()-BA663)*24)</x:f>
      </x:c>
      <x:c r="BC663" s="37" t="str">
        <x:f>IF(BA663="","لم يُرصد",IF(BH663&lt;&gt;TRUE,"غير نشط",IF(BD663="فشل","فشل حالي",IF(BB663&lt;=12,"حديث",IF(BB663&lt;=24,"متأخر","قديم")))))</x:f>
        <x:v>لم يُرصد</x:v>
      </x:c>
      <x:c r="BD663" s="37" t="str">
        <x:v>بانتظار أول رصد سعر</x:v>
      </x:c>
      <x:c r="BE663" s="37" t="n">
        <x:v>0</x:v>
      </x:c>
      <x:c r="BF663" s="37"/>
      <x:c r="BG663" s="37"/>
      <x:c r="BH663" s="54" t="b">
        <x:v>1</x:v>
      </x:c>
      <x:c r="BI663" s="37" t="str">
        <x:v>جاهز لأول رصد</x:v>
      </x:c>
      <x:c r="BJ663" s="37" t="str"/>
      <x:c r="BK663" s="37"/>
      <x:c r="BL663" s="60" t="n">
        <x:v>46233</x:v>
      </x:c>
      <x:c r="BM663" s="60" t="n">
        <x:v>46233</x:v>
      </x:c>
    </x:row>
    <x:row r="664">
      <x:c r="A664" s="37" t="str">
        <x:v>CASH-DA4FBFCCD4EC4F</x:v>
      </x:c>
      <x:c r="B664" s="37" t="str">
        <x:v>VAR-0E76538B90FB29|EG-012|STORE</x:v>
      </x:c>
      <x:c r="C664" s="37" t="str">
        <x:v>VAR-0E76538B90FB29</x:v>
      </x:c>
      <x:c r="D664" s="37" t="str">
        <x:v>MOD-E9F9A3FB62350C</x:v>
      </x:c>
      <x:c r="E664" s="37" t="str">
        <x:v>Banbo Toys Mohamed Salah No.11 Liverpool style / 8-inch | 8 بوصة</x:v>
      </x:c>
      <x:c r="F664" s="37" t="str">
        <x:v>الألعاب والهوايات</x:v>
      </x:c>
      <x:c r="G664" s="37" t="str">
        <x:v>مجسمات وشخصيات قابلة للجمع</x:v>
      </x:c>
      <x:c r="H664" s="37" t="str">
        <x:v>Banbo Toys</x:v>
      </x:c>
      <x:c r="I664" s="37" t="str">
        <x:v>Mohamed Salah No.11</x:v>
      </x:c>
      <x:c r="J664" s="37" t="str">
        <x:v>Liverpool style / 8-inch</x:v>
      </x:c>
      <x:c r="K664" s="37"/>
      <x:c r="L664" s="37"/>
      <x:c r="M664" s="37"/>
      <x:c r="N664" s="37"/>
      <x:c r="O664" s="37"/>
      <x:c r="P664" s="37" t="str">
        <x:v>EG-012</x:v>
      </x:c>
      <x:c r="Q664" s="37" t="str">
        <x:v>Games 2 Egypt</x:v>
      </x:c>
      <x:c r="R664" s="37" t="str">
        <x:v>سلسلة متخصصة</x:v>
      </x:c>
      <x:c r="S664" s="37" t="str">
        <x:v>A</x:v>
      </x:c>
      <x:c r="T664" s="37"/>
      <x:c r="U664" s="37"/>
      <x:c r="V664" s="37"/>
      <x:c r="W664" s="37" t="str">
        <x:v>https://www.games2egypt.com/Product/46416/mohamed-salah-world-cup-2026-liverpool-no-11-action-figure</x:v>
      </x:c>
      <x:c r="X664" s="37" t="str">
        <x:v>رابط منتج مباشر</x:v>
      </x:c>
      <x:c r="Y664" s="37" t="str">
        <x:v>EGP</x:v>
      </x:c>
      <x:c r="Z664" s="56"/>
      <x:c r="AA664" s="56"/>
      <x:c r="AB664" s="56" t="str">
        <x:f>IF(OR(Z664="",AA664=""),"",MAX(0,AA664-Z664))</x:f>
      </x:c>
      <x:c r="AC664" s="58" t="str">
        <x:f>IF(OR(Z664="",AA664="",AA664=0),"",MAX(0,(AA664-Z664)/AA664))</x:f>
      </x:c>
      <x:c r="AD664" s="56"/>
      <x:c r="AE664" s="56" t="str">
        <x:f>IF(Z664="","",Z664+IF(AD664="",0,AD664))</x:f>
      </x:c>
      <x:c r="AF664" s="37" t="str">
        <x:f>IF(AD664="","",AD664=0)</x:f>
      </x:c>
      <x:c r="AG664" s="37"/>
      <x:c r="AH664" s="37"/>
      <x:c r="AI664" s="37"/>
      <x:c r="AJ664" s="37" t="str">
        <x:v>القاهرة</x:v>
      </x:c>
      <x:c r="AK664" s="37"/>
      <x:c r="AL664" s="37"/>
      <x:c r="AM664" s="37"/>
      <x:c r="AN664" s="37"/>
      <x:c r="AO664" s="37"/>
      <x:c r="AP664" s="37"/>
      <x:c r="AQ664" s="54" t="b">
        <x:v>1</x:v>
      </x:c>
      <x:c r="AR664" s="37"/>
      <x:c r="AS664" s="37" t="str">
        <x:v>صفحة منتج</x:v>
      </x:c>
      <x:c r="AT664" s="37" t="str">
        <x:v>عالية</x:v>
      </x:c>
      <x:c r="AU664" s="37" t="str">
        <x:v>retailer_product_page</x:v>
      </x:c>
      <x:c r="AV664" s="37" t="str">
        <x:v>HTML/JSON-LD</x:v>
      </x:c>
      <x:c r="AW664" s="37" t="str">
        <x:v>https://www.games2egypt.com/Product/46416/mohamed-salah-world-cup-2026-liverpool-no-11-action-figure</x:v>
      </x:c>
      <x:c r="AX664" s="37" t="n">
        <x:v>1</x:v>
      </x:c>
      <x:c r="AY664" s="60" t="n">
        <x:v>46233</x:v>
      </x:c>
      <x:c r="AZ664" s="60"/>
      <x:c r="BA664" s="60"/>
      <x:c r="BB664" s="62" t="str">
        <x:f>IF(BA664="","",(NOW()-BA664)*24)</x:f>
      </x:c>
      <x:c r="BC664" s="37" t="str">
        <x:f>IF(BA664="","لم يُرصد",IF(BH664&lt;&gt;TRUE,"غير نشط",IF(BD664="فشل","فشل حالي",IF(BB664&lt;=12,"حديث",IF(BB664&lt;=24,"متأخر","قديم")))))</x:f>
        <x:v>لم يُرصد</x:v>
      </x:c>
      <x:c r="BD664" s="37" t="str">
        <x:v>بانتظار أول رصد سعر</x:v>
      </x:c>
      <x:c r="BE664" s="37" t="n">
        <x:v>0</x:v>
      </x:c>
      <x:c r="BF664" s="37"/>
      <x:c r="BG664" s="37"/>
      <x:c r="BH664" s="54" t="b">
        <x:v>1</x:v>
      </x:c>
      <x:c r="BI664" s="37" t="str">
        <x:v>جاهز لأول رصد</x:v>
      </x:c>
      <x:c r="BJ664" s="37" t="str"/>
      <x:c r="BK664" s="37"/>
      <x:c r="BL664" s="60" t="n">
        <x:v>46233</x:v>
      </x:c>
      <x:c r="BM664" s="60" t="n">
        <x:v>46233</x:v>
      </x:c>
    </x:row>
    <x:row r="665">
      <x:c r="A665" s="37" t="str">
        <x:v>CASH-28450A621F5899</x:v>
      </x:c>
      <x:c r="B665" s="37" t="str">
        <x:v>VAR-F85EC76646D2BA|EG-012|STORE</x:v>
      </x:c>
      <x:c r="C665" s="37" t="str">
        <x:v>VAR-F85EC76646D2BA</x:v>
      </x:c>
      <x:c r="D665" s="37" t="str">
        <x:v>MOD-3BBB8AA7C78099</x:v>
      </x:c>
      <x:c r="E665" s="37" t="str">
        <x:v>Funko 7th Form Inosuke Hashibira Exclusive</x:v>
      </x:c>
      <x:c r="F665" s="37" t="str">
        <x:v>الألعاب والهوايات</x:v>
      </x:c>
      <x:c r="G665" s="37" t="str">
        <x:v>مجسمات وشخصيات قابلة للجمع</x:v>
      </x:c>
      <x:c r="H665" s="37" t="str">
        <x:v>Funko</x:v>
      </x:c>
      <x:c r="I665" s="37" t="str">
        <x:v>7th Form Inosuke Hashibira</x:v>
      </x:c>
      <x:c r="J665" s="37" t="str">
        <x:v>Exclusive</x:v>
      </x:c>
      <x:c r="K665" s="37"/>
      <x:c r="L665" s="37"/>
      <x:c r="M665" s="37"/>
      <x:c r="N665" s="37"/>
      <x:c r="O665" s="37"/>
      <x:c r="P665" s="37" t="str">
        <x:v>EG-012</x:v>
      </x:c>
      <x:c r="Q665" s="37" t="str">
        <x:v>Games 2 Egypt</x:v>
      </x:c>
      <x:c r="R665" s="37" t="str">
        <x:v>سلسلة متخصصة</x:v>
      </x:c>
      <x:c r="S665" s="37" t="str">
        <x:v>A</x:v>
      </x:c>
      <x:c r="T665" s="37"/>
      <x:c r="U665" s="37"/>
      <x:c r="V665" s="37"/>
      <x:c r="W665" s="37" t="str">
        <x:v>https://www.games2egypt.com/Product/35154/funko-pop-animation-demon-slayer-7th-form-inosuke-hashibira-exc</x:v>
      </x:c>
      <x:c r="X665" s="37" t="str">
        <x:v>رابط منتج مباشر</x:v>
      </x:c>
      <x:c r="Y665" s="37" t="str">
        <x:v>EGP</x:v>
      </x:c>
      <x:c r="Z665" s="56"/>
      <x:c r="AA665" s="56"/>
      <x:c r="AB665" s="56" t="str">
        <x:f>IF(OR(Z665="",AA665=""),"",MAX(0,AA665-Z665))</x:f>
      </x:c>
      <x:c r="AC665" s="58" t="str">
        <x:f>IF(OR(Z665="",AA665="",AA665=0),"",MAX(0,(AA665-Z665)/AA665))</x:f>
      </x:c>
      <x:c r="AD665" s="56"/>
      <x:c r="AE665" s="56" t="str">
        <x:f>IF(Z665="","",Z665+IF(AD665="",0,AD665))</x:f>
      </x:c>
      <x:c r="AF665" s="37" t="str">
        <x:f>IF(AD665="","",AD665=0)</x:f>
      </x:c>
      <x:c r="AG665" s="37"/>
      <x:c r="AH665" s="37"/>
      <x:c r="AI665" s="37"/>
      <x:c r="AJ665" s="37" t="str">
        <x:v>القاهرة</x:v>
      </x:c>
      <x:c r="AK665" s="37"/>
      <x:c r="AL665" s="37"/>
      <x:c r="AM665" s="37"/>
      <x:c r="AN665" s="37"/>
      <x:c r="AO665" s="37"/>
      <x:c r="AP665" s="37"/>
      <x:c r="AQ665" s="54" t="b">
        <x:v>1</x:v>
      </x:c>
      <x:c r="AR665" s="37"/>
      <x:c r="AS665" s="37" t="str">
        <x:v>صفحة منتج</x:v>
      </x:c>
      <x:c r="AT665" s="37" t="str">
        <x:v>عالية</x:v>
      </x:c>
      <x:c r="AU665" s="37" t="str">
        <x:v>retailer_product_page</x:v>
      </x:c>
      <x:c r="AV665" s="37" t="str">
        <x:v>HTML/JSON-LD</x:v>
      </x:c>
      <x:c r="AW665" s="37" t="str">
        <x:v>https://www.games2egypt.com/Product/35154/funko-pop-animation-demon-slayer-7th-form-inosuke-hashibira-exc</x:v>
      </x:c>
      <x:c r="AX665" s="37" t="n">
        <x:v>1</x:v>
      </x:c>
      <x:c r="AY665" s="60" t="n">
        <x:v>46233</x:v>
      </x:c>
      <x:c r="AZ665" s="60"/>
      <x:c r="BA665" s="60"/>
      <x:c r="BB665" s="62" t="str">
        <x:f>IF(BA665="","",(NOW()-BA665)*24)</x:f>
      </x:c>
      <x:c r="BC665" s="37" t="str">
        <x:f>IF(BA665="","لم يُرصد",IF(BH665&lt;&gt;TRUE,"غير نشط",IF(BD665="فشل","فشل حالي",IF(BB665&lt;=12,"حديث",IF(BB665&lt;=24,"متأخر","قديم")))))</x:f>
        <x:v>لم يُرصد</x:v>
      </x:c>
      <x:c r="BD665" s="37" t="str">
        <x:v>بانتظار أول رصد سعر</x:v>
      </x:c>
      <x:c r="BE665" s="37" t="n">
        <x:v>0</x:v>
      </x:c>
      <x:c r="BF665" s="37"/>
      <x:c r="BG665" s="37"/>
      <x:c r="BH665" s="54" t="b">
        <x:v>1</x:v>
      </x:c>
      <x:c r="BI665" s="37" t="str">
        <x:v>جاهز لأول رصد</x:v>
      </x:c>
      <x:c r="BJ665" s="37" t="str"/>
      <x:c r="BK665" s="37"/>
      <x:c r="BL665" s="60" t="n">
        <x:v>46233</x:v>
      </x:c>
      <x:c r="BM665" s="60" t="n">
        <x:v>46233</x:v>
      </x:c>
    </x:row>
    <x:row r="666">
      <x:c r="A666" s="37" t="str">
        <x:v>CASH-2D03CB294B33FB</x:v>
      </x:c>
      <x:c r="B666" s="37" t="str">
        <x:v>VAR-5D7BDA7E70EBE7|EG-012|STORE</x:v>
      </x:c>
      <x:c r="C666" s="37" t="str">
        <x:v>VAR-5D7BDA7E70EBE7</x:v>
      </x:c>
      <x:c r="D666" s="37" t="str">
        <x:v>MOD-5D7BDA7E70EBE7</x:v>
      </x:c>
      <x:c r="E666" s="37" t="str">
        <x:v>Funko Eugene</x:v>
      </x:c>
      <x:c r="F666" s="37" t="str">
        <x:v>الألعاب والهوايات</x:v>
      </x:c>
      <x:c r="G666" s="37" t="str">
        <x:v>مجسمات وشخصيات قابلة للجمع</x:v>
      </x:c>
      <x:c r="H666" s="37" t="str">
        <x:v>Funko</x:v>
      </x:c>
      <x:c r="I666" s="37" t="str">
        <x:v>Eugene</x:v>
      </x:c>
      <x:c r="J666" s="37"/>
      <x:c r="K666" s="37"/>
      <x:c r="L666" s="37"/>
      <x:c r="M666" s="37"/>
      <x:c r="N666" s="37"/>
      <x:c r="O666" s="37"/>
      <x:c r="P666" s="37" t="str">
        <x:v>EG-012</x:v>
      </x:c>
      <x:c r="Q666" s="37" t="str">
        <x:v>Games 2 Egypt</x:v>
      </x:c>
      <x:c r="R666" s="37" t="str">
        <x:v>سلسلة متخصصة</x:v>
      </x:c>
      <x:c r="S666" s="37" t="str">
        <x:v>A</x:v>
      </x:c>
      <x:c r="T666" s="37"/>
      <x:c r="U666" s="37"/>
      <x:c r="V666" s="37"/>
      <x:c r="W666" s="37" t="str">
        <x:v>https://www.games2egypt.com/Product/35125/funko-pop-heroes-shazam-eugene</x:v>
      </x:c>
      <x:c r="X666" s="37" t="str">
        <x:v>رابط منتج مباشر</x:v>
      </x:c>
      <x:c r="Y666" s="37" t="str">
        <x:v>EGP</x:v>
      </x:c>
      <x:c r="Z666" s="56"/>
      <x:c r="AA666" s="56"/>
      <x:c r="AB666" s="56" t="str">
        <x:f>IF(OR(Z666="",AA666=""),"",MAX(0,AA666-Z666))</x:f>
      </x:c>
      <x:c r="AC666" s="58" t="str">
        <x:f>IF(OR(Z666="",AA666="",AA666=0),"",MAX(0,(AA666-Z666)/AA666))</x:f>
      </x:c>
      <x:c r="AD666" s="56"/>
      <x:c r="AE666" s="56" t="str">
        <x:f>IF(Z666="","",Z666+IF(AD666="",0,AD666))</x:f>
      </x:c>
      <x:c r="AF666" s="37" t="str">
        <x:f>IF(AD666="","",AD666=0)</x:f>
      </x:c>
      <x:c r="AG666" s="37"/>
      <x:c r="AH666" s="37"/>
      <x:c r="AI666" s="37"/>
      <x:c r="AJ666" s="37" t="str">
        <x:v>القاهرة</x:v>
      </x:c>
      <x:c r="AK666" s="37"/>
      <x:c r="AL666" s="37"/>
      <x:c r="AM666" s="37"/>
      <x:c r="AN666" s="37"/>
      <x:c r="AO666" s="37"/>
      <x:c r="AP666" s="37"/>
      <x:c r="AQ666" s="54" t="b">
        <x:v>1</x:v>
      </x:c>
      <x:c r="AR666" s="37"/>
      <x:c r="AS666" s="37" t="str">
        <x:v>صفحة منتج</x:v>
      </x:c>
      <x:c r="AT666" s="37" t="str">
        <x:v>عالية</x:v>
      </x:c>
      <x:c r="AU666" s="37" t="str">
        <x:v>retailer_product_page</x:v>
      </x:c>
      <x:c r="AV666" s="37" t="str">
        <x:v>HTML/JSON-LD</x:v>
      </x:c>
      <x:c r="AW666" s="37" t="str">
        <x:v>https://www.games2egypt.com/Product/35125/funko-pop-heroes-shazam-eugene</x:v>
      </x:c>
      <x:c r="AX666" s="37" t="n">
        <x:v>1</x:v>
      </x:c>
      <x:c r="AY666" s="60" t="n">
        <x:v>46233</x:v>
      </x:c>
      <x:c r="AZ666" s="60"/>
      <x:c r="BA666" s="60"/>
      <x:c r="BB666" s="62" t="str">
        <x:f>IF(BA666="","",(NOW()-BA666)*24)</x:f>
      </x:c>
      <x:c r="BC666" s="37" t="str">
        <x:f>IF(BA666="","لم يُرصد",IF(BH666&lt;&gt;TRUE,"غير نشط",IF(BD666="فشل","فشل حالي",IF(BB666&lt;=12,"حديث",IF(BB666&lt;=24,"متأخر","قديم")))))</x:f>
        <x:v>لم يُرصد</x:v>
      </x:c>
      <x:c r="BD666" s="37" t="str">
        <x:v>بانتظار أول رصد سعر</x:v>
      </x:c>
      <x:c r="BE666" s="37" t="n">
        <x:v>0</x:v>
      </x:c>
      <x:c r="BF666" s="37"/>
      <x:c r="BG666" s="37"/>
      <x:c r="BH666" s="54" t="b">
        <x:v>1</x:v>
      </x:c>
      <x:c r="BI666" s="37" t="str">
        <x:v>جاهز لأول رصد</x:v>
      </x:c>
      <x:c r="BJ666" s="37" t="str"/>
      <x:c r="BK666" s="37"/>
      <x:c r="BL666" s="60" t="n">
        <x:v>46233</x:v>
      </x:c>
      <x:c r="BM666" s="60" t="n">
        <x:v>46233</x:v>
      </x:c>
    </x:row>
    <x:row r="667">
      <x:c r="A667" s="37" t="str">
        <x:v>CASH-B70F94436A5EF3</x:v>
      </x:c>
      <x:c r="B667" s="37" t="str">
        <x:v>VAR-EE4B80D8B8A73B|EG-012|STORE</x:v>
      </x:c>
      <x:c r="C667" s="37" t="str">
        <x:v>VAR-EE4B80D8B8A73B</x:v>
      </x:c>
      <x:c r="D667" s="37" t="str">
        <x:v>MOD-EE4B80D8B8A73B</x:v>
      </x:c>
      <x:c r="E667" s="37" t="str">
        <x:v>Funko Hange</x:v>
      </x:c>
      <x:c r="F667" s="37" t="str">
        <x:v>الألعاب والهوايات</x:v>
      </x:c>
      <x:c r="G667" s="37" t="str">
        <x:v>مجسمات وشخصيات قابلة للجمع</x:v>
      </x:c>
      <x:c r="H667" s="37" t="str">
        <x:v>Funko</x:v>
      </x:c>
      <x:c r="I667" s="37" t="str">
        <x:v>Hange</x:v>
      </x:c>
      <x:c r="J667" s="37"/>
      <x:c r="K667" s="37"/>
      <x:c r="L667" s="37"/>
      <x:c r="M667" s="37"/>
      <x:c r="N667" s="37"/>
      <x:c r="O667" s="37"/>
      <x:c r="P667" s="37" t="str">
        <x:v>EG-012</x:v>
      </x:c>
      <x:c r="Q667" s="37" t="str">
        <x:v>Games 2 Egypt</x:v>
      </x:c>
      <x:c r="R667" s="37" t="str">
        <x:v>سلسلة متخصصة</x:v>
      </x:c>
      <x:c r="S667" s="37" t="str">
        <x:v>A</x:v>
      </x:c>
      <x:c r="T667" s="37"/>
      <x:c r="U667" s="37"/>
      <x:c r="V667" s="37"/>
      <x:c r="W667" s="37" t="str">
        <x:v>https://www.games2egypt.com/Product/29176/funko-pop-attack-on-titan-hange</x:v>
      </x:c>
      <x:c r="X667" s="37" t="str">
        <x:v>رابط منتج مباشر</x:v>
      </x:c>
      <x:c r="Y667" s="37" t="str">
        <x:v>EGP</x:v>
      </x:c>
      <x:c r="Z667" s="56"/>
      <x:c r="AA667" s="56"/>
      <x:c r="AB667" s="56" t="str">
        <x:f>IF(OR(Z667="",AA667=""),"",MAX(0,AA667-Z667))</x:f>
      </x:c>
      <x:c r="AC667" s="58" t="str">
        <x:f>IF(OR(Z667="",AA667="",AA667=0),"",MAX(0,(AA667-Z667)/AA667))</x:f>
      </x:c>
      <x:c r="AD667" s="56"/>
      <x:c r="AE667" s="56" t="str">
        <x:f>IF(Z667="","",Z667+IF(AD667="",0,AD667))</x:f>
      </x:c>
      <x:c r="AF667" s="37" t="str">
        <x:f>IF(AD667="","",AD667=0)</x:f>
      </x:c>
      <x:c r="AG667" s="37"/>
      <x:c r="AH667" s="37"/>
      <x:c r="AI667" s="37"/>
      <x:c r="AJ667" s="37" t="str">
        <x:v>القاهرة</x:v>
      </x:c>
      <x:c r="AK667" s="37"/>
      <x:c r="AL667" s="37"/>
      <x:c r="AM667" s="37"/>
      <x:c r="AN667" s="37"/>
      <x:c r="AO667" s="37"/>
      <x:c r="AP667" s="37"/>
      <x:c r="AQ667" s="54" t="b">
        <x:v>1</x:v>
      </x:c>
      <x:c r="AR667" s="37"/>
      <x:c r="AS667" s="37" t="str">
        <x:v>صفحة منتج</x:v>
      </x:c>
      <x:c r="AT667" s="37" t="str">
        <x:v>عالية</x:v>
      </x:c>
      <x:c r="AU667" s="37" t="str">
        <x:v>retailer_product_page</x:v>
      </x:c>
      <x:c r="AV667" s="37" t="str">
        <x:v>HTML/JSON-LD</x:v>
      </x:c>
      <x:c r="AW667" s="37" t="str">
        <x:v>https://www.games2egypt.com/Product/29176/funko-pop-attack-on-titan-hange</x:v>
      </x:c>
      <x:c r="AX667" s="37" t="n">
        <x:v>1</x:v>
      </x:c>
      <x:c r="AY667" s="60" t="n">
        <x:v>46233</x:v>
      </x:c>
      <x:c r="AZ667" s="60"/>
      <x:c r="BA667" s="60"/>
      <x:c r="BB667" s="62" t="str">
        <x:f>IF(BA667="","",(NOW()-BA667)*24)</x:f>
      </x:c>
      <x:c r="BC667" s="37" t="str">
        <x:f>IF(BA667="","لم يُرصد",IF(BH667&lt;&gt;TRUE,"غير نشط",IF(BD667="فشل","فشل حالي",IF(BB667&lt;=12,"حديث",IF(BB667&lt;=24,"متأخر","قديم")))))</x:f>
        <x:v>لم يُرصد</x:v>
      </x:c>
      <x:c r="BD667" s="37" t="str">
        <x:v>بانتظار أول رصد سعر</x:v>
      </x:c>
      <x:c r="BE667" s="37" t="n">
        <x:v>0</x:v>
      </x:c>
      <x:c r="BF667" s="37"/>
      <x:c r="BG667" s="37"/>
      <x:c r="BH667" s="54" t="b">
        <x:v>1</x:v>
      </x:c>
      <x:c r="BI667" s="37" t="str">
        <x:v>جاهز لأول رصد</x:v>
      </x:c>
      <x:c r="BJ667" s="37" t="str"/>
      <x:c r="BK667" s="37"/>
      <x:c r="BL667" s="60" t="n">
        <x:v>46233</x:v>
      </x:c>
      <x:c r="BM667" s="60" t="n">
        <x:v>46233</x:v>
      </x:c>
    </x:row>
    <x:row r="668">
      <x:c r="A668" s="37" t="str">
        <x:v>CASH-40A4DD7E2CC43E</x:v>
      </x:c>
      <x:c r="B668" s="37" t="str">
        <x:v>VAR-3AEAB36026F857|EG-012|STORE</x:v>
      </x:c>
      <x:c r="C668" s="37" t="str">
        <x:v>VAR-3AEAB36026F857</x:v>
      </x:c>
      <x:c r="D668" s="37" t="str">
        <x:v>MOD-B7BD6115A38598</x:v>
      </x:c>
      <x:c r="E668" s="37" t="str">
        <x:v>Funko King Bumi Exclusive</x:v>
      </x:c>
      <x:c r="F668" s="37" t="str">
        <x:v>الألعاب والهوايات</x:v>
      </x:c>
      <x:c r="G668" s="37" t="str">
        <x:v>مجسمات وشخصيات قابلة للجمع</x:v>
      </x:c>
      <x:c r="H668" s="37" t="str">
        <x:v>Funko</x:v>
      </x:c>
      <x:c r="I668" s="37" t="str">
        <x:v>King Bumi</x:v>
      </x:c>
      <x:c r="J668" s="37" t="str">
        <x:v>Exclusive</x:v>
      </x:c>
      <x:c r="K668" s="37"/>
      <x:c r="L668" s="37"/>
      <x:c r="M668" s="37"/>
      <x:c r="N668" s="37"/>
      <x:c r="O668" s="37"/>
      <x:c r="P668" s="37" t="str">
        <x:v>EG-012</x:v>
      </x:c>
      <x:c r="Q668" s="37" t="str">
        <x:v>Games 2 Egypt</x:v>
      </x:c>
      <x:c r="R668" s="37" t="str">
        <x:v>سلسلة متخصصة</x:v>
      </x:c>
      <x:c r="S668" s="37" t="str">
        <x:v>A</x:v>
      </x:c>
      <x:c r="T668" s="37"/>
      <x:c r="U668" s="37"/>
      <x:c r="V668" s="37"/>
      <x:c r="W668" s="37" t="str">
        <x:v>https://www.games2egypt.com/Product/36747/funko-pop-anime-avatar-the-last-airbender-king-bumi-exc</x:v>
      </x:c>
      <x:c r="X668" s="37" t="str">
        <x:v>رابط منتج مباشر</x:v>
      </x:c>
      <x:c r="Y668" s="37" t="str">
        <x:v>EGP</x:v>
      </x:c>
      <x:c r="Z668" s="56"/>
      <x:c r="AA668" s="56"/>
      <x:c r="AB668" s="56" t="str">
        <x:f>IF(OR(Z668="",AA668=""),"",MAX(0,AA668-Z668))</x:f>
      </x:c>
      <x:c r="AC668" s="58" t="str">
        <x:f>IF(OR(Z668="",AA668="",AA668=0),"",MAX(0,(AA668-Z668)/AA668))</x:f>
      </x:c>
      <x:c r="AD668" s="56"/>
      <x:c r="AE668" s="56" t="str">
        <x:f>IF(Z668="","",Z668+IF(AD668="",0,AD668))</x:f>
      </x:c>
      <x:c r="AF668" s="37" t="str">
        <x:f>IF(AD668="","",AD668=0)</x:f>
      </x:c>
      <x:c r="AG668" s="37"/>
      <x:c r="AH668" s="37"/>
      <x:c r="AI668" s="37"/>
      <x:c r="AJ668" s="37" t="str">
        <x:v>القاهرة</x:v>
      </x:c>
      <x:c r="AK668" s="37"/>
      <x:c r="AL668" s="37"/>
      <x:c r="AM668" s="37"/>
      <x:c r="AN668" s="37"/>
      <x:c r="AO668" s="37"/>
      <x:c r="AP668" s="37"/>
      <x:c r="AQ668" s="54" t="b">
        <x:v>1</x:v>
      </x:c>
      <x:c r="AR668" s="37"/>
      <x:c r="AS668" s="37" t="str">
        <x:v>صفحة منتج</x:v>
      </x:c>
      <x:c r="AT668" s="37" t="str">
        <x:v>عالية</x:v>
      </x:c>
      <x:c r="AU668" s="37" t="str">
        <x:v>retailer_product_page</x:v>
      </x:c>
      <x:c r="AV668" s="37" t="str">
        <x:v>HTML/JSON-LD</x:v>
      </x:c>
      <x:c r="AW668" s="37" t="str">
        <x:v>https://www.games2egypt.com/Product/36747/funko-pop-anime-avatar-the-last-airbender-king-bumi-exc</x:v>
      </x:c>
      <x:c r="AX668" s="37" t="n">
        <x:v>1</x:v>
      </x:c>
      <x:c r="AY668" s="60" t="n">
        <x:v>46233</x:v>
      </x:c>
      <x:c r="AZ668" s="60"/>
      <x:c r="BA668" s="60"/>
      <x:c r="BB668" s="62" t="str">
        <x:f>IF(BA668="","",(NOW()-BA668)*24)</x:f>
      </x:c>
      <x:c r="BC668" s="37" t="str">
        <x:f>IF(BA668="","لم يُرصد",IF(BH668&lt;&gt;TRUE,"غير نشط",IF(BD668="فشل","فشل حالي",IF(BB668&lt;=12,"حديث",IF(BB668&lt;=24,"متأخر","قديم")))))</x:f>
        <x:v>لم يُرصد</x:v>
      </x:c>
      <x:c r="BD668" s="37" t="str">
        <x:v>بانتظار أول رصد سعر</x:v>
      </x:c>
      <x:c r="BE668" s="37" t="n">
        <x:v>0</x:v>
      </x:c>
      <x:c r="BF668" s="37"/>
      <x:c r="BG668" s="37"/>
      <x:c r="BH668" s="54" t="b">
        <x:v>1</x:v>
      </x:c>
      <x:c r="BI668" s="37" t="str">
        <x:v>جاهز لأول رصد</x:v>
      </x:c>
      <x:c r="BJ668" s="37" t="str"/>
      <x:c r="BK668" s="37"/>
      <x:c r="BL668" s="60" t="n">
        <x:v>46233</x:v>
      </x:c>
      <x:c r="BM668" s="60" t="n">
        <x:v>46233</x:v>
      </x:c>
    </x:row>
    <x:row r="669">
      <x:c r="A669" s="37" t="str">
        <x:v>CASH-DA66A13433E262</x:v>
      </x:c>
      <x:c r="B669" s="37" t="str">
        <x:v>VAR-A54ECFF05C250F|EG-012|STORE</x:v>
      </x:c>
      <x:c r="C669" s="37" t="str">
        <x:v>VAR-A54ECFF05C250F</x:v>
      </x:c>
      <x:c r="D669" s="37" t="str">
        <x:v>MOD-A54ECFF05C250F</x:v>
      </x:c>
      <x:c r="E669" s="37" t="str">
        <x:v>Funko Lucian</x:v>
      </x:c>
      <x:c r="F669" s="37" t="str">
        <x:v>الألعاب والهوايات</x:v>
      </x:c>
      <x:c r="G669" s="37" t="str">
        <x:v>مجسمات وشخصيات قابلة للجمع</x:v>
      </x:c>
      <x:c r="H669" s="37" t="str">
        <x:v>Funko</x:v>
      </x:c>
      <x:c r="I669" s="37" t="str">
        <x:v>Lucian</x:v>
      </x:c>
      <x:c r="J669" s="37"/>
      <x:c r="K669" s="37"/>
      <x:c r="L669" s="37"/>
      <x:c r="M669" s="37"/>
      <x:c r="N669" s="37"/>
      <x:c r="O669" s="37"/>
      <x:c r="P669" s="37" t="str">
        <x:v>EG-012</x:v>
      </x:c>
      <x:c r="Q669" s="37" t="str">
        <x:v>Games 2 Egypt</x:v>
      </x:c>
      <x:c r="R669" s="37" t="str">
        <x:v>سلسلة متخصصة</x:v>
      </x:c>
      <x:c r="S669" s="37" t="str">
        <x:v>A</x:v>
      </x:c>
      <x:c r="T669" s="37"/>
      <x:c r="U669" s="37"/>
      <x:c r="V669" s="37"/>
      <x:c r="W669" s="37" t="str">
        <x:v>https://www.games2egypt.com/Product/42254/funko-pop-league-of-legends-lucian</x:v>
      </x:c>
      <x:c r="X669" s="37" t="str">
        <x:v>رابط منتج مباشر</x:v>
      </x:c>
      <x:c r="Y669" s="37" t="str">
        <x:v>EGP</x:v>
      </x:c>
      <x:c r="Z669" s="56"/>
      <x:c r="AA669" s="56"/>
      <x:c r="AB669" s="56" t="str">
        <x:f>IF(OR(Z669="",AA669=""),"",MAX(0,AA669-Z669))</x:f>
      </x:c>
      <x:c r="AC669" s="58" t="str">
        <x:f>IF(OR(Z669="",AA669="",AA669=0),"",MAX(0,(AA669-Z669)/AA669))</x:f>
      </x:c>
      <x:c r="AD669" s="56"/>
      <x:c r="AE669" s="56" t="str">
        <x:f>IF(Z669="","",Z669+IF(AD669="",0,AD669))</x:f>
      </x:c>
      <x:c r="AF669" s="37" t="str">
        <x:f>IF(AD669="","",AD669=0)</x:f>
      </x:c>
      <x:c r="AG669" s="37"/>
      <x:c r="AH669" s="37"/>
      <x:c r="AI669" s="37"/>
      <x:c r="AJ669" s="37" t="str">
        <x:v>القاهرة</x:v>
      </x:c>
      <x:c r="AK669" s="37"/>
      <x:c r="AL669" s="37"/>
      <x:c r="AM669" s="37"/>
      <x:c r="AN669" s="37"/>
      <x:c r="AO669" s="37"/>
      <x:c r="AP669" s="37"/>
      <x:c r="AQ669" s="54" t="b">
        <x:v>1</x:v>
      </x:c>
      <x:c r="AR669" s="37"/>
      <x:c r="AS669" s="37" t="str">
        <x:v>صفحة منتج</x:v>
      </x:c>
      <x:c r="AT669" s="37" t="str">
        <x:v>عالية</x:v>
      </x:c>
      <x:c r="AU669" s="37" t="str">
        <x:v>retailer_product_page</x:v>
      </x:c>
      <x:c r="AV669" s="37" t="str">
        <x:v>HTML/JSON-LD</x:v>
      </x:c>
      <x:c r="AW669" s="37" t="str">
        <x:v>https://www.games2egypt.com/Product/42254/funko-pop-league-of-legends-lucian</x:v>
      </x:c>
      <x:c r="AX669" s="37" t="n">
        <x:v>1</x:v>
      </x:c>
      <x:c r="AY669" s="60" t="n">
        <x:v>46233</x:v>
      </x:c>
      <x:c r="AZ669" s="60"/>
      <x:c r="BA669" s="60"/>
      <x:c r="BB669" s="62" t="str">
        <x:f>IF(BA669="","",(NOW()-BA669)*24)</x:f>
      </x:c>
      <x:c r="BC669" s="37" t="str">
        <x:f>IF(BA669="","لم يُرصد",IF(BH669&lt;&gt;TRUE,"غير نشط",IF(BD669="فشل","فشل حالي",IF(BB669&lt;=12,"حديث",IF(BB669&lt;=24,"متأخر","قديم")))))</x:f>
        <x:v>لم يُرصد</x:v>
      </x:c>
      <x:c r="BD669" s="37" t="str">
        <x:v>بانتظار أول رصد سعر</x:v>
      </x:c>
      <x:c r="BE669" s="37" t="n">
        <x:v>0</x:v>
      </x:c>
      <x:c r="BF669" s="37"/>
      <x:c r="BG669" s="37"/>
      <x:c r="BH669" s="54" t="b">
        <x:v>1</x:v>
      </x:c>
      <x:c r="BI669" s="37" t="str">
        <x:v>جاهز لأول رصد</x:v>
      </x:c>
      <x:c r="BJ669" s="37" t="str"/>
      <x:c r="BK669" s="37"/>
      <x:c r="BL669" s="60" t="n">
        <x:v>46233</x:v>
      </x:c>
      <x:c r="BM669" s="60" t="n">
        <x:v>46233</x:v>
      </x:c>
    </x:row>
    <x:row r="670">
      <x:c r="A670" s="37" t="str">
        <x:v>CASH-26B71F6D75A9E0</x:v>
      </x:c>
      <x:c r="B670" s="37" t="str">
        <x:v>VAR-C24B526FEE6983|EG-012|STORE</x:v>
      </x:c>
      <x:c r="C670" s="37" t="str">
        <x:v>VAR-C24B526FEE6983</x:v>
      </x:c>
      <x:c r="D670" s="37" t="str">
        <x:v>MOD-C24B526FEE6983</x:v>
      </x:c>
      <x:c r="E670" s="37" t="str">
        <x:v>Funko Masked Worker #1226</x:v>
      </x:c>
      <x:c r="F670" s="37" t="str">
        <x:v>الألعاب والهوايات</x:v>
      </x:c>
      <x:c r="G670" s="37" t="str">
        <x:v>مجسمات وشخصيات قابلة للجمع</x:v>
      </x:c>
      <x:c r="H670" s="37" t="str">
        <x:v>Funko</x:v>
      </x:c>
      <x:c r="I670" s="37" t="str">
        <x:v>Masked Worker #1226</x:v>
      </x:c>
      <x:c r="J670" s="37"/>
      <x:c r="K670" s="37"/>
      <x:c r="L670" s="37"/>
      <x:c r="M670" s="37"/>
      <x:c r="N670" s="37"/>
      <x:c r="O670" s="37"/>
      <x:c r="P670" s="37" t="str">
        <x:v>EG-012</x:v>
      </x:c>
      <x:c r="Q670" s="37" t="str">
        <x:v>Games 2 Egypt</x:v>
      </x:c>
      <x:c r="R670" s="37" t="str">
        <x:v>سلسلة متخصصة</x:v>
      </x:c>
      <x:c r="S670" s="37" t="str">
        <x:v>A</x:v>
      </x:c>
      <x:c r="T670" s="37"/>
      <x:c r="U670" s="37"/>
      <x:c r="V670" s="37"/>
      <x:c r="W670" s="37" t="str">
        <x:v>https://www.games2egypt.com/Product/27716/funko-pop-squid-game-masked-worker-1226</x:v>
      </x:c>
      <x:c r="X670" s="37" t="str">
        <x:v>رابط منتج مباشر</x:v>
      </x:c>
      <x:c r="Y670" s="37" t="str">
        <x:v>EGP</x:v>
      </x:c>
      <x:c r="Z670" s="56"/>
      <x:c r="AA670" s="56"/>
      <x:c r="AB670" s="56" t="str">
        <x:f>IF(OR(Z670="",AA670=""),"",MAX(0,AA670-Z670))</x:f>
      </x:c>
      <x:c r="AC670" s="58" t="str">
        <x:f>IF(OR(Z670="",AA670="",AA670=0),"",MAX(0,(AA670-Z670)/AA670))</x:f>
      </x:c>
      <x:c r="AD670" s="56"/>
      <x:c r="AE670" s="56" t="str">
        <x:f>IF(Z670="","",Z670+IF(AD670="",0,AD670))</x:f>
      </x:c>
      <x:c r="AF670" s="37" t="str">
        <x:f>IF(AD670="","",AD670=0)</x:f>
      </x:c>
      <x:c r="AG670" s="37"/>
      <x:c r="AH670" s="37"/>
      <x:c r="AI670" s="37"/>
      <x:c r="AJ670" s="37" t="str">
        <x:v>القاهرة</x:v>
      </x:c>
      <x:c r="AK670" s="37"/>
      <x:c r="AL670" s="37"/>
      <x:c r="AM670" s="37"/>
      <x:c r="AN670" s="37"/>
      <x:c r="AO670" s="37"/>
      <x:c r="AP670" s="37"/>
      <x:c r="AQ670" s="54" t="b">
        <x:v>1</x:v>
      </x:c>
      <x:c r="AR670" s="37"/>
      <x:c r="AS670" s="37" t="str">
        <x:v>صفحة منتج</x:v>
      </x:c>
      <x:c r="AT670" s="37" t="str">
        <x:v>عالية</x:v>
      </x:c>
      <x:c r="AU670" s="37" t="str">
        <x:v>retailer_product_page</x:v>
      </x:c>
      <x:c r="AV670" s="37" t="str">
        <x:v>HTML/JSON-LD</x:v>
      </x:c>
      <x:c r="AW670" s="37" t="str">
        <x:v>https://www.games2egypt.com/Product/27716/funko-pop-squid-game-masked-worker-1226</x:v>
      </x:c>
      <x:c r="AX670" s="37" t="n">
        <x:v>1</x:v>
      </x:c>
      <x:c r="AY670" s="60" t="n">
        <x:v>46233</x:v>
      </x:c>
      <x:c r="AZ670" s="60"/>
      <x:c r="BA670" s="60"/>
      <x:c r="BB670" s="62" t="str">
        <x:f>IF(BA670="","",(NOW()-BA670)*24)</x:f>
      </x:c>
      <x:c r="BC670" s="37" t="str">
        <x:f>IF(BA670="","لم يُرصد",IF(BH670&lt;&gt;TRUE,"غير نشط",IF(BD670="فشل","فشل حالي",IF(BB670&lt;=12,"حديث",IF(BB670&lt;=24,"متأخر","قديم")))))</x:f>
        <x:v>لم يُرصد</x:v>
      </x:c>
      <x:c r="BD670" s="37" t="str">
        <x:v>بانتظار أول رصد سعر</x:v>
      </x:c>
      <x:c r="BE670" s="37" t="n">
        <x:v>0</x:v>
      </x:c>
      <x:c r="BF670" s="37"/>
      <x:c r="BG670" s="37"/>
      <x:c r="BH670" s="54" t="b">
        <x:v>1</x:v>
      </x:c>
      <x:c r="BI670" s="37" t="str">
        <x:v>جاهز لأول رصد</x:v>
      </x:c>
      <x:c r="BJ670" s="37" t="str"/>
      <x:c r="BK670" s="37"/>
      <x:c r="BL670" s="60" t="n">
        <x:v>46233</x:v>
      </x:c>
      <x:c r="BM670" s="60" t="n">
        <x:v>46233</x:v>
      </x:c>
    </x:row>
    <x:row r="671">
      <x:c r="A671" s="37" t="str">
        <x:v>CASH-86623E471DBC44</x:v>
      </x:c>
      <x:c r="B671" s="37" t="str">
        <x:v>VAR-3A8459A77D6081|EG-012|STORE</x:v>
      </x:c>
      <x:c r="C671" s="37" t="str">
        <x:v>VAR-3A8459A77D6081</x:v>
      </x:c>
      <x:c r="D671" s="37" t="str">
        <x:v>MOD-3A8459A77D6081</x:v>
      </x:c>
      <x:c r="E671" s="37" t="str">
        <x:v>Funko Queen Maeve</x:v>
      </x:c>
      <x:c r="F671" s="37" t="str">
        <x:v>الألعاب والهوايات</x:v>
      </x:c>
      <x:c r="G671" s="37" t="str">
        <x:v>مجسمات وشخصيات قابلة للجمع</x:v>
      </x:c>
      <x:c r="H671" s="37" t="str">
        <x:v>Funko</x:v>
      </x:c>
      <x:c r="I671" s="37" t="str">
        <x:v>Queen Maeve</x:v>
      </x:c>
      <x:c r="J671" s="37"/>
      <x:c r="K671" s="37"/>
      <x:c r="L671" s="37"/>
      <x:c r="M671" s="37"/>
      <x:c r="N671" s="37"/>
      <x:c r="O671" s="37"/>
      <x:c r="P671" s="37" t="str">
        <x:v>EG-012</x:v>
      </x:c>
      <x:c r="Q671" s="37" t="str">
        <x:v>Games 2 Egypt</x:v>
      </x:c>
      <x:c r="R671" s="37" t="str">
        <x:v>سلسلة متخصصة</x:v>
      </x:c>
      <x:c r="S671" s="37" t="str">
        <x:v>A</x:v>
      </x:c>
      <x:c r="T671" s="37"/>
      <x:c r="U671" s="37"/>
      <x:c r="V671" s="37"/>
      <x:c r="W671" s="37" t="str">
        <x:v>https://www.games2egypt.com/Product/31327/funko-pop-the-boys-queen-maeve</x:v>
      </x:c>
      <x:c r="X671" s="37" t="str">
        <x:v>رابط منتج مباشر</x:v>
      </x:c>
      <x:c r="Y671" s="37" t="str">
        <x:v>EGP</x:v>
      </x:c>
      <x:c r="Z671" s="56"/>
      <x:c r="AA671" s="56"/>
      <x:c r="AB671" s="56" t="str">
        <x:f>IF(OR(Z671="",AA671=""),"",MAX(0,AA671-Z671))</x:f>
      </x:c>
      <x:c r="AC671" s="58" t="str">
        <x:f>IF(OR(Z671="",AA671="",AA671=0),"",MAX(0,(AA671-Z671)/AA671))</x:f>
      </x:c>
      <x:c r="AD671" s="56"/>
      <x:c r="AE671" s="56" t="str">
        <x:f>IF(Z671="","",Z671+IF(AD671="",0,AD671))</x:f>
      </x:c>
      <x:c r="AF671" s="37" t="str">
        <x:f>IF(AD671="","",AD671=0)</x:f>
      </x:c>
      <x:c r="AG671" s="37"/>
      <x:c r="AH671" s="37"/>
      <x:c r="AI671" s="37"/>
      <x:c r="AJ671" s="37" t="str">
        <x:v>القاهرة</x:v>
      </x:c>
      <x:c r="AK671" s="37"/>
      <x:c r="AL671" s="37"/>
      <x:c r="AM671" s="37"/>
      <x:c r="AN671" s="37"/>
      <x:c r="AO671" s="37"/>
      <x:c r="AP671" s="37"/>
      <x:c r="AQ671" s="54" t="b">
        <x:v>1</x:v>
      </x:c>
      <x:c r="AR671" s="37"/>
      <x:c r="AS671" s="37" t="str">
        <x:v>صفحة منتج</x:v>
      </x:c>
      <x:c r="AT671" s="37" t="str">
        <x:v>عالية</x:v>
      </x:c>
      <x:c r="AU671" s="37" t="str">
        <x:v>retailer_product_page</x:v>
      </x:c>
      <x:c r="AV671" s="37" t="str">
        <x:v>HTML/JSON-LD</x:v>
      </x:c>
      <x:c r="AW671" s="37" t="str">
        <x:v>https://www.games2egypt.com/Product/31327/funko-pop-the-boys-queen-maeve</x:v>
      </x:c>
      <x:c r="AX671" s="37" t="n">
        <x:v>1</x:v>
      </x:c>
      <x:c r="AY671" s="60" t="n">
        <x:v>46233</x:v>
      </x:c>
      <x:c r="AZ671" s="60"/>
      <x:c r="BA671" s="60"/>
      <x:c r="BB671" s="62" t="str">
        <x:f>IF(BA671="","",(NOW()-BA671)*24)</x:f>
      </x:c>
      <x:c r="BC671" s="37" t="str">
        <x:f>IF(BA671="","لم يُرصد",IF(BH671&lt;&gt;TRUE,"غير نشط",IF(BD671="فشل","فشل حالي",IF(BB671&lt;=12,"حديث",IF(BB671&lt;=24,"متأخر","قديم")))))</x:f>
        <x:v>لم يُرصد</x:v>
      </x:c>
      <x:c r="BD671" s="37" t="str">
        <x:v>بانتظار أول رصد سعر</x:v>
      </x:c>
      <x:c r="BE671" s="37" t="n">
        <x:v>0</x:v>
      </x:c>
      <x:c r="BF671" s="37"/>
      <x:c r="BG671" s="37"/>
      <x:c r="BH671" s="54" t="b">
        <x:v>1</x:v>
      </x:c>
      <x:c r="BI671" s="37" t="str">
        <x:v>جاهز لأول رصد</x:v>
      </x:c>
      <x:c r="BJ671" s="37" t="str"/>
      <x:c r="BK671" s="37"/>
      <x:c r="BL671" s="60" t="n">
        <x:v>46233</x:v>
      </x:c>
      <x:c r="BM671" s="60" t="n">
        <x:v>46233</x:v>
      </x:c>
    </x:row>
    <x:row r="672">
      <x:c r="A672" s="37" t="str">
        <x:v>CASH-BDB6401163276D</x:v>
      </x:c>
      <x:c r="B672" s="37" t="str">
        <x:v>VAR-F7E95EE63C2CD3|EG-012|STORE</x:v>
      </x:c>
      <x:c r="C672" s="37" t="str">
        <x:v>VAR-F7E95EE63C2CD3</x:v>
      </x:c>
      <x:c r="D672" s="37" t="str">
        <x:v>MOD-45C14C3B4AB372</x:v>
      </x:c>
      <x:c r="E672" s="37" t="str">
        <x:v>Funko Russell #1479 Disney Pixar Up | 3.55 بوصة</x:v>
      </x:c>
      <x:c r="F672" s="37" t="str">
        <x:v>الألعاب والهوايات</x:v>
      </x:c>
      <x:c r="G672" s="37" t="str">
        <x:v>مجسمات وشخصيات قابلة للجمع</x:v>
      </x:c>
      <x:c r="H672" s="37" t="str">
        <x:v>Funko</x:v>
      </x:c>
      <x:c r="I672" s="37" t="str">
        <x:v>Russell #1479</x:v>
      </x:c>
      <x:c r="J672" s="37" t="str">
        <x:v>Disney Pixar Up</x:v>
      </x:c>
      <x:c r="K672" s="37"/>
      <x:c r="L672" s="37"/>
      <x:c r="M672" s="37"/>
      <x:c r="N672" s="37"/>
      <x:c r="O672" s="37"/>
      <x:c r="P672" s="37" t="str">
        <x:v>EG-012</x:v>
      </x:c>
      <x:c r="Q672" s="37" t="str">
        <x:v>Games 2 Egypt</x:v>
      </x:c>
      <x:c r="R672" s="37" t="str">
        <x:v>سلسلة متخصصة</x:v>
      </x:c>
      <x:c r="S672" s="37" t="str">
        <x:v>A</x:v>
      </x:c>
      <x:c r="T672" s="37"/>
      <x:c r="U672" s="37"/>
      <x:c r="V672" s="37"/>
      <x:c r="W672" s="37" t="str">
        <x:v>https://www.games2egypt.com/Product/43508/funko-pop-disney-russell-1479</x:v>
      </x:c>
      <x:c r="X672" s="37" t="str">
        <x:v>رابط منتج مباشر</x:v>
      </x:c>
      <x:c r="Y672" s="37" t="str">
        <x:v>EGP</x:v>
      </x:c>
      <x:c r="Z672" s="56"/>
      <x:c r="AA672" s="56"/>
      <x:c r="AB672" s="56" t="str">
        <x:f>IF(OR(Z672="",AA672=""),"",MAX(0,AA672-Z672))</x:f>
      </x:c>
      <x:c r="AC672" s="58" t="str">
        <x:f>IF(OR(Z672="",AA672="",AA672=0),"",MAX(0,(AA672-Z672)/AA672))</x:f>
      </x:c>
      <x:c r="AD672" s="56"/>
      <x:c r="AE672" s="56" t="str">
        <x:f>IF(Z672="","",Z672+IF(AD672="",0,AD672))</x:f>
      </x:c>
      <x:c r="AF672" s="37" t="str">
        <x:f>IF(AD672="","",AD672=0)</x:f>
      </x:c>
      <x:c r="AG672" s="37"/>
      <x:c r="AH672" s="37"/>
      <x:c r="AI672" s="37"/>
      <x:c r="AJ672" s="37" t="str">
        <x:v>القاهرة</x:v>
      </x:c>
      <x:c r="AK672" s="37"/>
      <x:c r="AL672" s="37"/>
      <x:c r="AM672" s="37"/>
      <x:c r="AN672" s="37"/>
      <x:c r="AO672" s="37"/>
      <x:c r="AP672" s="37"/>
      <x:c r="AQ672" s="54" t="b">
        <x:v>1</x:v>
      </x:c>
      <x:c r="AR672" s="37"/>
      <x:c r="AS672" s="37" t="str">
        <x:v>صفحة منتج</x:v>
      </x:c>
      <x:c r="AT672" s="37" t="str">
        <x:v>عالية</x:v>
      </x:c>
      <x:c r="AU672" s="37" t="str">
        <x:v>retailer_product_page</x:v>
      </x:c>
      <x:c r="AV672" s="37" t="str">
        <x:v>HTML/JSON-LD</x:v>
      </x:c>
      <x:c r="AW672" s="37" t="str">
        <x:v>https://www.games2egypt.com/Product/43508/funko-pop-disney-russell-1479</x:v>
      </x:c>
      <x:c r="AX672" s="37" t="n">
        <x:v>1</x:v>
      </x:c>
      <x:c r="AY672" s="60" t="n">
        <x:v>46233</x:v>
      </x:c>
      <x:c r="AZ672" s="60"/>
      <x:c r="BA672" s="60"/>
      <x:c r="BB672" s="62" t="str">
        <x:f>IF(BA672="","",(NOW()-BA672)*24)</x:f>
      </x:c>
      <x:c r="BC672" s="37" t="str">
        <x:f>IF(BA672="","لم يُرصد",IF(BH672&lt;&gt;TRUE,"غير نشط",IF(BD672="فشل","فشل حالي",IF(BB672&lt;=12,"حديث",IF(BB672&lt;=24,"متأخر","قديم")))))</x:f>
        <x:v>لم يُرصد</x:v>
      </x:c>
      <x:c r="BD672" s="37" t="str">
        <x:v>بانتظار أول رصد سعر</x:v>
      </x:c>
      <x:c r="BE672" s="37" t="n">
        <x:v>0</x:v>
      </x:c>
      <x:c r="BF672" s="37"/>
      <x:c r="BG672" s="37"/>
      <x:c r="BH672" s="54" t="b">
        <x:v>1</x:v>
      </x:c>
      <x:c r="BI672" s="37" t="str">
        <x:v>جاهز لأول رصد</x:v>
      </x:c>
      <x:c r="BJ672" s="37" t="str"/>
      <x:c r="BK672" s="37"/>
      <x:c r="BL672" s="60" t="n">
        <x:v>46233</x:v>
      </x:c>
      <x:c r="BM672" s="60" t="n">
        <x:v>46233</x:v>
      </x:c>
    </x:row>
    <x:row r="673">
      <x:c r="A673" s="37" t="str">
        <x:v>CASH-308CCFE056B083</x:v>
      </x:c>
      <x:c r="B673" s="37" t="str">
        <x:v>VAR-E9E5E339B564B2|EG-012|STORE</x:v>
      </x:c>
      <x:c r="C673" s="37" t="str">
        <x:v>VAR-E9E5E339B564B2</x:v>
      </x:c>
      <x:c r="D673" s="37" t="str">
        <x:v>MOD-E9E5E339B564B2</x:v>
      </x:c>
      <x:c r="E673" s="37" t="str">
        <x:v>Funko Soldier Supreme</x:v>
      </x:c>
      <x:c r="F673" s="37" t="str">
        <x:v>الألعاب والهوايات</x:v>
      </x:c>
      <x:c r="G673" s="37" t="str">
        <x:v>مجسمات وشخصيات قابلة للجمع</x:v>
      </x:c>
      <x:c r="H673" s="37" t="str">
        <x:v>Funko</x:v>
      </x:c>
      <x:c r="I673" s="37" t="str">
        <x:v>Soldier Supreme</x:v>
      </x:c>
      <x:c r="J673" s="37"/>
      <x:c r="K673" s="37"/>
      <x:c r="L673" s="37"/>
      <x:c r="M673" s="37"/>
      <x:c r="N673" s="37"/>
      <x:c r="O673" s="37"/>
      <x:c r="P673" s="37" t="str">
        <x:v>EG-012</x:v>
      </x:c>
      <x:c r="Q673" s="37" t="str">
        <x:v>Games 2 Egypt</x:v>
      </x:c>
      <x:c r="R673" s="37" t="str">
        <x:v>سلسلة متخصصة</x:v>
      </x:c>
      <x:c r="S673" s="37" t="str">
        <x:v>A</x:v>
      </x:c>
      <x:c r="T673" s="37"/>
      <x:c r="U673" s="37"/>
      <x:c r="V673" s="37"/>
      <x:c r="W673" s="37" t="str">
        <x:v>https://www.games2egypt.com/Product/35093/funko-pop-marvel-infinity-warps-soldier-supreme</x:v>
      </x:c>
      <x:c r="X673" s="37" t="str">
        <x:v>رابط منتج مباشر</x:v>
      </x:c>
      <x:c r="Y673" s="37" t="str">
        <x:v>EGP</x:v>
      </x:c>
      <x:c r="Z673" s="56"/>
      <x:c r="AA673" s="56"/>
      <x:c r="AB673" s="56" t="str">
        <x:f>IF(OR(Z673="",AA673=""),"",MAX(0,AA673-Z673))</x:f>
      </x:c>
      <x:c r="AC673" s="58" t="str">
        <x:f>IF(OR(Z673="",AA673="",AA673=0),"",MAX(0,(AA673-Z673)/AA673))</x:f>
      </x:c>
      <x:c r="AD673" s="56"/>
      <x:c r="AE673" s="56" t="str">
        <x:f>IF(Z673="","",Z673+IF(AD673="",0,AD673))</x:f>
      </x:c>
      <x:c r="AF673" s="37" t="str">
        <x:f>IF(AD673="","",AD673=0)</x:f>
      </x:c>
      <x:c r="AG673" s="37"/>
      <x:c r="AH673" s="37"/>
      <x:c r="AI673" s="37"/>
      <x:c r="AJ673" s="37" t="str">
        <x:v>القاهرة</x:v>
      </x:c>
      <x:c r="AK673" s="37"/>
      <x:c r="AL673" s="37"/>
      <x:c r="AM673" s="37"/>
      <x:c r="AN673" s="37"/>
      <x:c r="AO673" s="37"/>
      <x:c r="AP673" s="37"/>
      <x:c r="AQ673" s="54" t="b">
        <x:v>1</x:v>
      </x:c>
      <x:c r="AR673" s="37"/>
      <x:c r="AS673" s="37" t="str">
        <x:v>صفحة منتج</x:v>
      </x:c>
      <x:c r="AT673" s="37" t="str">
        <x:v>عالية</x:v>
      </x:c>
      <x:c r="AU673" s="37" t="str">
        <x:v>retailer_product_page</x:v>
      </x:c>
      <x:c r="AV673" s="37" t="str">
        <x:v>HTML/JSON-LD</x:v>
      </x:c>
      <x:c r="AW673" s="37" t="str">
        <x:v>https://www.games2egypt.com/Product/35093/funko-pop-marvel-infinity-warps-soldier-supreme</x:v>
      </x:c>
      <x:c r="AX673" s="37" t="n">
        <x:v>1</x:v>
      </x:c>
      <x:c r="AY673" s="60" t="n">
        <x:v>46233</x:v>
      </x:c>
      <x:c r="AZ673" s="60"/>
      <x:c r="BA673" s="60"/>
      <x:c r="BB673" s="62" t="str">
        <x:f>IF(BA673="","",(NOW()-BA673)*24)</x:f>
      </x:c>
      <x:c r="BC673" s="37" t="str">
        <x:f>IF(BA673="","لم يُرصد",IF(BH673&lt;&gt;TRUE,"غير نشط",IF(BD673="فشل","فشل حالي",IF(BB673&lt;=12,"حديث",IF(BB673&lt;=24,"متأخر","قديم")))))</x:f>
        <x:v>لم يُرصد</x:v>
      </x:c>
      <x:c r="BD673" s="37" t="str">
        <x:v>بانتظار أول رصد سعر</x:v>
      </x:c>
      <x:c r="BE673" s="37" t="n">
        <x:v>0</x:v>
      </x:c>
      <x:c r="BF673" s="37"/>
      <x:c r="BG673" s="37"/>
      <x:c r="BH673" s="54" t="b">
        <x:v>1</x:v>
      </x:c>
      <x:c r="BI673" s="37" t="str">
        <x:v>جاهز لأول رصد</x:v>
      </x:c>
      <x:c r="BJ673" s="37" t="str"/>
      <x:c r="BK673" s="37"/>
      <x:c r="BL673" s="60" t="n">
        <x:v>46233</x:v>
      </x:c>
      <x:c r="BM673" s="60" t="n">
        <x:v>46233</x:v>
      </x:c>
    </x:row>
    <x:row r="674">
      <x:c r="A674" s="37" t="str">
        <x:v>CASH-18B8C69AFD5A64</x:v>
      </x:c>
      <x:c r="B674" s="37" t="str">
        <x:v>VAR-51D878D2CCC5AD|EG-012|STORE</x:v>
      </x:c>
      <x:c r="C674" s="37" t="str">
        <x:v>VAR-51D878D2CCC5AD</x:v>
      </x:c>
      <x:c r="D674" s="37" t="str">
        <x:v>MOD-37F94B711171B1</x:v>
      </x:c>
      <x:c r="E674" s="37" t="str">
        <x:v>Funko Viego 16cm | 16 سم</x:v>
      </x:c>
      <x:c r="F674" s="37" t="str">
        <x:v>الألعاب والهوايات</x:v>
      </x:c>
      <x:c r="G674" s="37" t="str">
        <x:v>مجسمات وشخصيات قابلة للجمع</x:v>
      </x:c>
      <x:c r="H674" s="37" t="str">
        <x:v>Funko</x:v>
      </x:c>
      <x:c r="I674" s="37" t="str">
        <x:v>Viego</x:v>
      </x:c>
      <x:c r="J674" s="37" t="str">
        <x:v>16cm</x:v>
      </x:c>
      <x:c r="K674" s="37"/>
      <x:c r="L674" s="37"/>
      <x:c r="M674" s="37"/>
      <x:c r="N674" s="37"/>
      <x:c r="O674" s="37"/>
      <x:c r="P674" s="37" t="str">
        <x:v>EG-012</x:v>
      </x:c>
      <x:c r="Q674" s="37" t="str">
        <x:v>Games 2 Egypt</x:v>
      </x:c>
      <x:c r="R674" s="37" t="str">
        <x:v>سلسلة متخصصة</x:v>
      </x:c>
      <x:c r="S674" s="37" t="str">
        <x:v>A</x:v>
      </x:c>
      <x:c r="T674" s="37"/>
      <x:c r="U674" s="37"/>
      <x:c r="V674" s="37"/>
      <x:c r="W674" s="37" t="str">
        <x:v>https://www.games2egypt.com/Product/42256/funko-pop-league-of-legends-viego</x:v>
      </x:c>
      <x:c r="X674" s="37" t="str">
        <x:v>رابط منتج مباشر</x:v>
      </x:c>
      <x:c r="Y674" s="37" t="str">
        <x:v>EGP</x:v>
      </x:c>
      <x:c r="Z674" s="56"/>
      <x:c r="AA674" s="56"/>
      <x:c r="AB674" s="56" t="str">
        <x:f>IF(OR(Z674="",AA674=""),"",MAX(0,AA674-Z674))</x:f>
      </x:c>
      <x:c r="AC674" s="58" t="str">
        <x:f>IF(OR(Z674="",AA674="",AA674=0),"",MAX(0,(AA674-Z674)/AA674))</x:f>
      </x:c>
      <x:c r="AD674" s="56"/>
      <x:c r="AE674" s="56" t="str">
        <x:f>IF(Z674="","",Z674+IF(AD674="",0,AD674))</x:f>
      </x:c>
      <x:c r="AF674" s="37" t="str">
        <x:f>IF(AD674="","",AD674=0)</x:f>
      </x:c>
      <x:c r="AG674" s="37"/>
      <x:c r="AH674" s="37"/>
      <x:c r="AI674" s="37"/>
      <x:c r="AJ674" s="37" t="str">
        <x:v>القاهرة</x:v>
      </x:c>
      <x:c r="AK674" s="37"/>
      <x:c r="AL674" s="37"/>
      <x:c r="AM674" s="37"/>
      <x:c r="AN674" s="37"/>
      <x:c r="AO674" s="37"/>
      <x:c r="AP674" s="37"/>
      <x:c r="AQ674" s="54" t="b">
        <x:v>1</x:v>
      </x:c>
      <x:c r="AR674" s="37"/>
      <x:c r="AS674" s="37" t="str">
        <x:v>صفحة منتج</x:v>
      </x:c>
      <x:c r="AT674" s="37" t="str">
        <x:v>عالية</x:v>
      </x:c>
      <x:c r="AU674" s="37" t="str">
        <x:v>retailer_product_page</x:v>
      </x:c>
      <x:c r="AV674" s="37" t="str">
        <x:v>HTML/JSON-LD</x:v>
      </x:c>
      <x:c r="AW674" s="37" t="str">
        <x:v>https://www.games2egypt.com/Product/42256/funko-pop-league-of-legends-viego</x:v>
      </x:c>
      <x:c r="AX674" s="37" t="n">
        <x:v>1</x:v>
      </x:c>
      <x:c r="AY674" s="60" t="n">
        <x:v>46233</x:v>
      </x:c>
      <x:c r="AZ674" s="60"/>
      <x:c r="BA674" s="60"/>
      <x:c r="BB674" s="62" t="str">
        <x:f>IF(BA674="","",(NOW()-BA674)*24)</x:f>
      </x:c>
      <x:c r="BC674" s="37" t="str">
        <x:f>IF(BA674="","لم يُرصد",IF(BH674&lt;&gt;TRUE,"غير نشط",IF(BD674="فشل","فشل حالي",IF(BB674&lt;=12,"حديث",IF(BB674&lt;=24,"متأخر","قديم")))))</x:f>
        <x:v>لم يُرصد</x:v>
      </x:c>
      <x:c r="BD674" s="37" t="str">
        <x:v>بانتظار أول رصد سعر</x:v>
      </x:c>
      <x:c r="BE674" s="37" t="n">
        <x:v>0</x:v>
      </x:c>
      <x:c r="BF674" s="37"/>
      <x:c r="BG674" s="37"/>
      <x:c r="BH674" s="54" t="b">
        <x:v>1</x:v>
      </x:c>
      <x:c r="BI674" s="37" t="str">
        <x:v>جاهز لأول رصد</x:v>
      </x:c>
      <x:c r="BJ674" s="37" t="str"/>
      <x:c r="BK674" s="37"/>
      <x:c r="BL674" s="60" t="n">
        <x:v>46233</x:v>
      </x:c>
      <x:c r="BM674" s="60" t="n">
        <x:v>46233</x:v>
      </x:c>
    </x:row>
    <x:row r="675">
      <x:c r="A675" s="37" t="str">
        <x:v>CASH-783C041B77A43B</x:v>
      </x:c>
      <x:c r="B675" s="37" t="str">
        <x:v>VAR-75AF24A1FFECAE|EG-012|STORE</x:v>
      </x:c>
      <x:c r="C675" s="37" t="str">
        <x:v>VAR-75AF24A1FFECAE</x:v>
      </x:c>
      <x:c r="D675" s="37" t="str">
        <x:v>MOD-9C984C3FD146D9</x:v>
      </x:c>
      <x:c r="E675" s="37" t="str">
        <x:v>Hasbro Bruce Banner Avengers: Infinity War / 6-inch | 6 بوصة</x:v>
      </x:c>
      <x:c r="F675" s="37" t="str">
        <x:v>الألعاب والهوايات</x:v>
      </x:c>
      <x:c r="G675" s="37" t="str">
        <x:v>مجسمات وشخصيات قابلة للجمع</x:v>
      </x:c>
      <x:c r="H675" s="37" t="str">
        <x:v>Hasbro</x:v>
      </x:c>
      <x:c r="I675" s="37" t="str">
        <x:v>Bruce Banner</x:v>
      </x:c>
      <x:c r="J675" s="37" t="str">
        <x:v>Avengers: Infinity War / 6-inch</x:v>
      </x:c>
      <x:c r="K675" s="37"/>
      <x:c r="L675" s="37"/>
      <x:c r="M675" s="37"/>
      <x:c r="N675" s="37"/>
      <x:c r="O675" s="37"/>
      <x:c r="P675" s="37" t="str">
        <x:v>EG-012</x:v>
      </x:c>
      <x:c r="Q675" s="37" t="str">
        <x:v>Games 2 Egypt</x:v>
      </x:c>
      <x:c r="R675" s="37" t="str">
        <x:v>سلسلة متخصصة</x:v>
      </x:c>
      <x:c r="S675" s="37" t="str">
        <x:v>A</x:v>
      </x:c>
      <x:c r="T675" s="37"/>
      <x:c r="U675" s="37"/>
      <x:c r="V675" s="37"/>
      <x:c r="W675" s="37" t="str">
        <x:v>https://www.games2egypt.com/Product/38834/marvel-legends-bruce-banner-avengers-infinity-war-action-figure</x:v>
      </x:c>
      <x:c r="X675" s="37" t="str">
        <x:v>رابط منتج مباشر</x:v>
      </x:c>
      <x:c r="Y675" s="37" t="str">
        <x:v>EGP</x:v>
      </x:c>
      <x:c r="Z675" s="56"/>
      <x:c r="AA675" s="56"/>
      <x:c r="AB675" s="56" t="str">
        <x:f>IF(OR(Z675="",AA675=""),"",MAX(0,AA675-Z675))</x:f>
      </x:c>
      <x:c r="AC675" s="58" t="str">
        <x:f>IF(OR(Z675="",AA675="",AA675=0),"",MAX(0,(AA675-Z675)/AA675))</x:f>
      </x:c>
      <x:c r="AD675" s="56"/>
      <x:c r="AE675" s="56" t="str">
        <x:f>IF(Z675="","",Z675+IF(AD675="",0,AD675))</x:f>
      </x:c>
      <x:c r="AF675" s="37" t="str">
        <x:f>IF(AD675="","",AD675=0)</x:f>
      </x:c>
      <x:c r="AG675" s="37"/>
      <x:c r="AH675" s="37"/>
      <x:c r="AI675" s="37"/>
      <x:c r="AJ675" s="37" t="str">
        <x:v>القاهرة</x:v>
      </x:c>
      <x:c r="AK675" s="37"/>
      <x:c r="AL675" s="37"/>
      <x:c r="AM675" s="37"/>
      <x:c r="AN675" s="37"/>
      <x:c r="AO675" s="37"/>
      <x:c r="AP675" s="37"/>
      <x:c r="AQ675" s="54" t="b">
        <x:v>1</x:v>
      </x:c>
      <x:c r="AR675" s="37"/>
      <x:c r="AS675" s="37" t="str">
        <x:v>صفحة منتج</x:v>
      </x:c>
      <x:c r="AT675" s="37" t="str">
        <x:v>عالية</x:v>
      </x:c>
      <x:c r="AU675" s="37" t="str">
        <x:v>retailer_product_page</x:v>
      </x:c>
      <x:c r="AV675" s="37" t="str">
        <x:v>HTML/JSON-LD</x:v>
      </x:c>
      <x:c r="AW675" s="37" t="str">
        <x:v>https://www.games2egypt.com/Product/38834/marvel-legends-bruce-banner-avengers-infinity-war-action-figure</x:v>
      </x:c>
      <x:c r="AX675" s="37" t="n">
        <x:v>1</x:v>
      </x:c>
      <x:c r="AY675" s="60" t="n">
        <x:v>46233</x:v>
      </x:c>
      <x:c r="AZ675" s="60"/>
      <x:c r="BA675" s="60"/>
      <x:c r="BB675" s="62" t="str">
        <x:f>IF(BA675="","",(NOW()-BA675)*24)</x:f>
      </x:c>
      <x:c r="BC675" s="37" t="str">
        <x:f>IF(BA675="","لم يُرصد",IF(BH675&lt;&gt;TRUE,"غير نشط",IF(BD675="فشل","فشل حالي",IF(BB675&lt;=12,"حديث",IF(BB675&lt;=24,"متأخر","قديم")))))</x:f>
        <x:v>لم يُرصد</x:v>
      </x:c>
      <x:c r="BD675" s="37" t="str">
        <x:v>بانتظار أول رصد سعر</x:v>
      </x:c>
      <x:c r="BE675" s="37" t="n">
        <x:v>0</x:v>
      </x:c>
      <x:c r="BF675" s="37"/>
      <x:c r="BG675" s="37"/>
      <x:c r="BH675" s="54" t="b">
        <x:v>1</x:v>
      </x:c>
      <x:c r="BI675" s="37" t="str">
        <x:v>جاهز لأول رصد</x:v>
      </x:c>
      <x:c r="BJ675" s="37" t="str"/>
      <x:c r="BK675" s="37"/>
      <x:c r="BL675" s="60" t="n">
        <x:v>46233</x:v>
      </x:c>
      <x:c r="BM675" s="60" t="n">
        <x:v>46233</x:v>
      </x:c>
    </x:row>
    <x:row r="676">
      <x:c r="A676" s="37" t="str">
        <x:v>CASH-2B63947DA269BE</x:v>
      </x:c>
      <x:c r="B676" s="37" t="str">
        <x:v>VAR-F99473E2E7A7DC|EG-012|STORE</x:v>
      </x:c>
      <x:c r="C676" s="37" t="str">
        <x:v>VAR-F99473E2E7A7DC</x:v>
      </x:c>
      <x:c r="D676" s="37" t="str">
        <x:v>MOD-09DA268D137675</x:v>
      </x:c>
      <x:c r="E676" s="37" t="str">
        <x:v>Hasbro Jean Grey X-Men '97 / 6-inch | 6 بوصة / 15 سم</x:v>
      </x:c>
      <x:c r="F676" s="37" t="str">
        <x:v>الألعاب والهوايات</x:v>
      </x:c>
      <x:c r="G676" s="37" t="str">
        <x:v>مجسمات وشخصيات قابلة للجمع</x:v>
      </x:c>
      <x:c r="H676" s="37" t="str">
        <x:v>Hasbro</x:v>
      </x:c>
      <x:c r="I676" s="37" t="str">
        <x:v>Jean Grey</x:v>
      </x:c>
      <x:c r="J676" s="37" t="str">
        <x:v>X-Men '97 / 6-inch</x:v>
      </x:c>
      <x:c r="K676" s="37"/>
      <x:c r="L676" s="37"/>
      <x:c r="M676" s="37"/>
      <x:c r="N676" s="37"/>
      <x:c r="O676" s="37"/>
      <x:c r="P676" s="37" t="str">
        <x:v>EG-012</x:v>
      </x:c>
      <x:c r="Q676" s="37" t="str">
        <x:v>Games 2 Egypt</x:v>
      </x:c>
      <x:c r="R676" s="37" t="str">
        <x:v>سلسلة متخصصة</x:v>
      </x:c>
      <x:c r="S676" s="37" t="str">
        <x:v>A</x:v>
      </x:c>
      <x:c r="T676" s="37"/>
      <x:c r="U676" s="37"/>
      <x:c r="V676" s="37"/>
      <x:c r="W676" s="37" t="str">
        <x:v>https://www.games2egypt.com/Product/38831/marvel-legends-jean-grey-x-men-97-action-figure</x:v>
      </x:c>
      <x:c r="X676" s="37" t="str">
        <x:v>رابط منتج مباشر</x:v>
      </x:c>
      <x:c r="Y676" s="37" t="str">
        <x:v>EGP</x:v>
      </x:c>
      <x:c r="Z676" s="56"/>
      <x:c r="AA676" s="56"/>
      <x:c r="AB676" s="56" t="str">
        <x:f>IF(OR(Z676="",AA676=""),"",MAX(0,AA676-Z676))</x:f>
      </x:c>
      <x:c r="AC676" s="58" t="str">
        <x:f>IF(OR(Z676="",AA676="",AA676=0),"",MAX(0,(AA676-Z676)/AA676))</x:f>
      </x:c>
      <x:c r="AD676" s="56"/>
      <x:c r="AE676" s="56" t="str">
        <x:f>IF(Z676="","",Z676+IF(AD676="",0,AD676))</x:f>
      </x:c>
      <x:c r="AF676" s="37" t="str">
        <x:f>IF(AD676="","",AD676=0)</x:f>
      </x:c>
      <x:c r="AG676" s="37"/>
      <x:c r="AH676" s="37"/>
      <x:c r="AI676" s="37"/>
      <x:c r="AJ676" s="37" t="str">
        <x:v>القاهرة</x:v>
      </x:c>
      <x:c r="AK676" s="37"/>
      <x:c r="AL676" s="37"/>
      <x:c r="AM676" s="37"/>
      <x:c r="AN676" s="37"/>
      <x:c r="AO676" s="37"/>
      <x:c r="AP676" s="37"/>
      <x:c r="AQ676" s="54" t="b">
        <x:v>1</x:v>
      </x:c>
      <x:c r="AR676" s="37"/>
      <x:c r="AS676" s="37" t="str">
        <x:v>صفحة منتج</x:v>
      </x:c>
      <x:c r="AT676" s="37" t="str">
        <x:v>عالية</x:v>
      </x:c>
      <x:c r="AU676" s="37" t="str">
        <x:v>retailer_product_page</x:v>
      </x:c>
      <x:c r="AV676" s="37" t="str">
        <x:v>HTML/JSON-LD</x:v>
      </x:c>
      <x:c r="AW676" s="37" t="str">
        <x:v>https://www.games2egypt.com/Product/38831/marvel-legends-jean-grey-x-men-97-action-figure</x:v>
      </x:c>
      <x:c r="AX676" s="37" t="n">
        <x:v>1</x:v>
      </x:c>
      <x:c r="AY676" s="60" t="n">
        <x:v>46233</x:v>
      </x:c>
      <x:c r="AZ676" s="60"/>
      <x:c r="BA676" s="60"/>
      <x:c r="BB676" s="62" t="str">
        <x:f>IF(BA676="","",(NOW()-BA676)*24)</x:f>
      </x:c>
      <x:c r="BC676" s="37" t="str">
        <x:f>IF(BA676="","لم يُرصد",IF(BH676&lt;&gt;TRUE,"غير نشط",IF(BD676="فشل","فشل حالي",IF(BB676&lt;=12,"حديث",IF(BB676&lt;=24,"متأخر","قديم")))))</x:f>
        <x:v>لم يُرصد</x:v>
      </x:c>
      <x:c r="BD676" s="37" t="str">
        <x:v>بانتظار أول رصد سعر</x:v>
      </x:c>
      <x:c r="BE676" s="37" t="n">
        <x:v>0</x:v>
      </x:c>
      <x:c r="BF676" s="37"/>
      <x:c r="BG676" s="37"/>
      <x:c r="BH676" s="54" t="b">
        <x:v>1</x:v>
      </x:c>
      <x:c r="BI676" s="37" t="str">
        <x:v>جاهز لأول رصد</x:v>
      </x:c>
      <x:c r="BJ676" s="37" t="str"/>
      <x:c r="BK676" s="37"/>
      <x:c r="BL676" s="60" t="n">
        <x:v>46233</x:v>
      </x:c>
      <x:c r="BM676" s="60" t="n">
        <x:v>46233</x:v>
      </x:c>
    </x:row>
    <x:row r="677">
      <x:c r="A677" s="37" t="str">
        <x:v>CASH-4866C7258F3963</x:v>
      </x:c>
      <x:c r="B677" s="37" t="str">
        <x:v>VAR-E2CABE8BC1A9F7|EG-012|STORE</x:v>
      </x:c>
      <x:c r="C677" s="37" t="str">
        <x:v>VAR-E2CABE8BC1A9F7</x:v>
      </x:c>
      <x:c r="D677" s="37" t="str">
        <x:v>MOD-ACE8779CE55240</x:v>
      </x:c>
      <x:c r="E677" s="37" t="str">
        <x:v>Hasbro Spider-Man Captain America: Civil War / 6-inch | 6 بوصة</x:v>
      </x:c>
      <x:c r="F677" s="37" t="str">
        <x:v>الألعاب والهوايات</x:v>
      </x:c>
      <x:c r="G677" s="37" t="str">
        <x:v>مجسمات وشخصيات قابلة للجمع</x:v>
      </x:c>
      <x:c r="H677" s="37" t="str">
        <x:v>Hasbro</x:v>
      </x:c>
      <x:c r="I677" s="37" t="str">
        <x:v>Spider-Man</x:v>
      </x:c>
      <x:c r="J677" s="37" t="str">
        <x:v>Captain America: Civil War / 6-inch</x:v>
      </x:c>
      <x:c r="K677" s="37"/>
      <x:c r="L677" s="37"/>
      <x:c r="M677" s="37"/>
      <x:c r="N677" s="37"/>
      <x:c r="O677" s="37"/>
      <x:c r="P677" s="37" t="str">
        <x:v>EG-012</x:v>
      </x:c>
      <x:c r="Q677" s="37" t="str">
        <x:v>Games 2 Egypt</x:v>
      </x:c>
      <x:c r="R677" s="37" t="str">
        <x:v>سلسلة متخصصة</x:v>
      </x:c>
      <x:c r="S677" s="37" t="str">
        <x:v>A</x:v>
      </x:c>
      <x:c r="T677" s="37"/>
      <x:c r="U677" s="37"/>
      <x:c r="V677" s="37"/>
      <x:c r="W677" s="37" t="str">
        <x:v>https://www.games2egypt.com/Product/38835/marvel-legends-spider-man-captain-america-civil-war-action-figure</x:v>
      </x:c>
      <x:c r="X677" s="37" t="str">
        <x:v>رابط منتج مباشر</x:v>
      </x:c>
      <x:c r="Y677" s="37" t="str">
        <x:v>EGP</x:v>
      </x:c>
      <x:c r="Z677" s="56"/>
      <x:c r="AA677" s="56"/>
      <x:c r="AB677" s="56" t="str">
        <x:f>IF(OR(Z677="",AA677=""),"",MAX(0,AA677-Z677))</x:f>
      </x:c>
      <x:c r="AC677" s="58" t="str">
        <x:f>IF(OR(Z677="",AA677="",AA677=0),"",MAX(0,(AA677-Z677)/AA677))</x:f>
      </x:c>
      <x:c r="AD677" s="56"/>
      <x:c r="AE677" s="56" t="str">
        <x:f>IF(Z677="","",Z677+IF(AD677="",0,AD677))</x:f>
      </x:c>
      <x:c r="AF677" s="37" t="str">
        <x:f>IF(AD677="","",AD677=0)</x:f>
      </x:c>
      <x:c r="AG677" s="37"/>
      <x:c r="AH677" s="37"/>
      <x:c r="AI677" s="37"/>
      <x:c r="AJ677" s="37" t="str">
        <x:v>القاهرة</x:v>
      </x:c>
      <x:c r="AK677" s="37"/>
      <x:c r="AL677" s="37"/>
      <x:c r="AM677" s="37"/>
      <x:c r="AN677" s="37"/>
      <x:c r="AO677" s="37"/>
      <x:c r="AP677" s="37"/>
      <x:c r="AQ677" s="54" t="b">
        <x:v>1</x:v>
      </x:c>
      <x:c r="AR677" s="37"/>
      <x:c r="AS677" s="37" t="str">
        <x:v>صفحة منتج</x:v>
      </x:c>
      <x:c r="AT677" s="37" t="str">
        <x:v>عالية</x:v>
      </x:c>
      <x:c r="AU677" s="37" t="str">
        <x:v>retailer_product_page</x:v>
      </x:c>
      <x:c r="AV677" s="37" t="str">
        <x:v>HTML/JSON-LD</x:v>
      </x:c>
      <x:c r="AW677" s="37" t="str">
        <x:v>https://www.games2egypt.com/Product/38835/marvel-legends-spider-man-captain-america-civil-war-action-figure</x:v>
      </x:c>
      <x:c r="AX677" s="37" t="n">
        <x:v>1</x:v>
      </x:c>
      <x:c r="AY677" s="60" t="n">
        <x:v>46233</x:v>
      </x:c>
      <x:c r="AZ677" s="60"/>
      <x:c r="BA677" s="60"/>
      <x:c r="BB677" s="62" t="str">
        <x:f>IF(BA677="","",(NOW()-BA677)*24)</x:f>
      </x:c>
      <x:c r="BC677" s="37" t="str">
        <x:f>IF(BA677="","لم يُرصد",IF(BH677&lt;&gt;TRUE,"غير نشط",IF(BD677="فشل","فشل حالي",IF(BB677&lt;=12,"حديث",IF(BB677&lt;=24,"متأخر","قديم")))))</x:f>
        <x:v>لم يُرصد</x:v>
      </x:c>
      <x:c r="BD677" s="37" t="str">
        <x:v>بانتظار أول رصد سعر</x:v>
      </x:c>
      <x:c r="BE677" s="37" t="n">
        <x:v>0</x:v>
      </x:c>
      <x:c r="BF677" s="37"/>
      <x:c r="BG677" s="37"/>
      <x:c r="BH677" s="54" t="b">
        <x:v>1</x:v>
      </x:c>
      <x:c r="BI677" s="37" t="str">
        <x:v>جاهز لأول رصد</x:v>
      </x:c>
      <x:c r="BJ677" s="37" t="str"/>
      <x:c r="BK677" s="37"/>
      <x:c r="BL677" s="60" t="n">
        <x:v>46233</x:v>
      </x:c>
      <x:c r="BM677" s="60" t="n">
        <x:v>46233</x:v>
      </x:c>
    </x:row>
    <x:row r="678">
      <x:c r="A678" s="37" t="str">
        <x:v>CASH-FEB99D05AED5C0</x:v>
      </x:c>
      <x:c r="B678" s="37" t="str">
        <x:v>VAR-2315D8CEF80370|EG-012|STORE</x:v>
      </x:c>
      <x:c r="C678" s="37" t="str">
        <x:v>VAR-2315D8CEF80370</x:v>
      </x:c>
      <x:c r="D678" s="37" t="str">
        <x:v>MOD-E0E3CA097619E3</x:v>
      </x:c>
      <x:c r="E678" s="37" t="str">
        <x:v>Hasbro Wolverine 6-inch collectible | 6 بوصة</x:v>
      </x:c>
      <x:c r="F678" s="37" t="str">
        <x:v>الألعاب والهوايات</x:v>
      </x:c>
      <x:c r="G678" s="37" t="str">
        <x:v>مجسمات وشخصيات قابلة للجمع</x:v>
      </x:c>
      <x:c r="H678" s="37" t="str">
        <x:v>Hasbro</x:v>
      </x:c>
      <x:c r="I678" s="37" t="str">
        <x:v>Wolverine</x:v>
      </x:c>
      <x:c r="J678" s="37" t="str">
        <x:v>6-inch collectible</x:v>
      </x:c>
      <x:c r="K678" s="37"/>
      <x:c r="L678" s="37"/>
      <x:c r="M678" s="37"/>
      <x:c r="N678" s="37"/>
      <x:c r="O678" s="37"/>
      <x:c r="P678" s="37" t="str">
        <x:v>EG-012</x:v>
      </x:c>
      <x:c r="Q678" s="37" t="str">
        <x:v>Games 2 Egypt</x:v>
      </x:c>
      <x:c r="R678" s="37" t="str">
        <x:v>سلسلة متخصصة</x:v>
      </x:c>
      <x:c r="S678" s="37" t="str">
        <x:v>A</x:v>
      </x:c>
      <x:c r="T678" s="37"/>
      <x:c r="U678" s="37"/>
      <x:c r="V678" s="37"/>
      <x:c r="W678" s="37" t="str">
        <x:v>https://www.games2egypt.com/Product/38801/marvel-legends-wolverine-action-figure</x:v>
      </x:c>
      <x:c r="X678" s="37" t="str">
        <x:v>رابط منتج مباشر</x:v>
      </x:c>
      <x:c r="Y678" s="37" t="str">
        <x:v>EGP</x:v>
      </x:c>
      <x:c r="Z678" s="56"/>
      <x:c r="AA678" s="56"/>
      <x:c r="AB678" s="56" t="str">
        <x:f>IF(OR(Z678="",AA678=""),"",MAX(0,AA678-Z678))</x:f>
      </x:c>
      <x:c r="AC678" s="58" t="str">
        <x:f>IF(OR(Z678="",AA678="",AA678=0),"",MAX(0,(AA678-Z678)/AA678))</x:f>
      </x:c>
      <x:c r="AD678" s="56"/>
      <x:c r="AE678" s="56" t="str">
        <x:f>IF(Z678="","",Z678+IF(AD678="",0,AD678))</x:f>
      </x:c>
      <x:c r="AF678" s="37" t="str">
        <x:f>IF(AD678="","",AD678=0)</x:f>
      </x:c>
      <x:c r="AG678" s="37"/>
      <x:c r="AH678" s="37"/>
      <x:c r="AI678" s="37"/>
      <x:c r="AJ678" s="37" t="str">
        <x:v>القاهرة</x:v>
      </x:c>
      <x:c r="AK678" s="37"/>
      <x:c r="AL678" s="37"/>
      <x:c r="AM678" s="37"/>
      <x:c r="AN678" s="37"/>
      <x:c r="AO678" s="37"/>
      <x:c r="AP678" s="37"/>
      <x:c r="AQ678" s="54" t="b">
        <x:v>1</x:v>
      </x:c>
      <x:c r="AR678" s="37"/>
      <x:c r="AS678" s="37" t="str">
        <x:v>صفحة منتج</x:v>
      </x:c>
      <x:c r="AT678" s="37" t="str">
        <x:v>عالية</x:v>
      </x:c>
      <x:c r="AU678" s="37" t="str">
        <x:v>retailer_product_page</x:v>
      </x:c>
      <x:c r="AV678" s="37" t="str">
        <x:v>HTML/JSON-LD</x:v>
      </x:c>
      <x:c r="AW678" s="37" t="str">
        <x:v>https://www.games2egypt.com/Product/38801/marvel-legends-wolverine-action-figure</x:v>
      </x:c>
      <x:c r="AX678" s="37" t="n">
        <x:v>1</x:v>
      </x:c>
      <x:c r="AY678" s="60" t="n">
        <x:v>46233</x:v>
      </x:c>
      <x:c r="AZ678" s="60"/>
      <x:c r="BA678" s="60"/>
      <x:c r="BB678" s="62" t="str">
        <x:f>IF(BA678="","",(NOW()-BA678)*24)</x:f>
      </x:c>
      <x:c r="BC678" s="37" t="str">
        <x:f>IF(BA678="","لم يُرصد",IF(BH678&lt;&gt;TRUE,"غير نشط",IF(BD678="فشل","فشل حالي",IF(BB678&lt;=12,"حديث",IF(BB678&lt;=24,"متأخر","قديم")))))</x:f>
        <x:v>لم يُرصد</x:v>
      </x:c>
      <x:c r="BD678" s="37" t="str">
        <x:v>بانتظار أول رصد سعر</x:v>
      </x:c>
      <x:c r="BE678" s="37" t="n">
        <x:v>0</x:v>
      </x:c>
      <x:c r="BF678" s="37"/>
      <x:c r="BG678" s="37"/>
      <x:c r="BH678" s="54" t="b">
        <x:v>1</x:v>
      </x:c>
      <x:c r="BI678" s="37" t="str">
        <x:v>جاهز لأول رصد</x:v>
      </x:c>
      <x:c r="BJ678" s="37" t="str"/>
      <x:c r="BK678" s="37"/>
      <x:c r="BL678" s="60" t="n">
        <x:v>46233</x:v>
      </x:c>
      <x:c r="BM678" s="60" t="n">
        <x:v>46233</x:v>
      </x:c>
    </x:row>
    <x:row r="679">
      <x:c r="A679" s="37" t="str">
        <x:v>CASH-C073EF799F163C</x:v>
      </x:c>
      <x:c r="B679" s="37" t="str">
        <x:v>VAR-191BFC7ED402DD|EG-012|STORE</x:v>
      </x:c>
      <x:c r="C679" s="37" t="str">
        <x:v>VAR-191BFC7ED402DD</x:v>
      </x:c>
      <x:c r="D679" s="37" t="str">
        <x:v>MOD-9AEFCE4F3EC0A7</x:v>
      </x:c>
      <x:c r="E679" s="37" t="str">
        <x:v>McFarlane Superman 15cm / trading card and stand | 15 سم / 12+ سنة</x:v>
      </x:c>
      <x:c r="F679" s="37" t="str">
        <x:v>الألعاب والهوايات</x:v>
      </x:c>
      <x:c r="G679" s="37" t="str">
        <x:v>مجسمات وشخصيات قابلة للجمع</x:v>
      </x:c>
      <x:c r="H679" s="37" t="str">
        <x:v>McFarlane</x:v>
      </x:c>
      <x:c r="I679" s="37" t="str">
        <x:v>Superman</x:v>
      </x:c>
      <x:c r="J679" s="37" t="str">
        <x:v>15cm / trading card and stand</x:v>
      </x:c>
      <x:c r="K679" s="37"/>
      <x:c r="L679" s="37"/>
      <x:c r="M679" s="37"/>
      <x:c r="N679" s="37"/>
      <x:c r="O679" s="37"/>
      <x:c r="P679" s="37" t="str">
        <x:v>EG-012</x:v>
      </x:c>
      <x:c r="Q679" s="37" t="str">
        <x:v>Games 2 Egypt</x:v>
      </x:c>
      <x:c r="R679" s="37" t="str">
        <x:v>سلسلة متخصصة</x:v>
      </x:c>
      <x:c r="S679" s="37" t="str">
        <x:v>A</x:v>
      </x:c>
      <x:c r="T679" s="37"/>
      <x:c r="U679" s="37"/>
      <x:c r="V679" s="37"/>
      <x:c r="W679" s="37" t="str">
        <x:v>https://www.games2egypt.com/Product/32206/mcfarlane-toys-dc-multiverse-superman-action-figure-15-cm</x:v>
      </x:c>
      <x:c r="X679" s="37" t="str">
        <x:v>رابط منتج مباشر</x:v>
      </x:c>
      <x:c r="Y679" s="37" t="str">
        <x:v>EGP</x:v>
      </x:c>
      <x:c r="Z679" s="56"/>
      <x:c r="AA679" s="56"/>
      <x:c r="AB679" s="56" t="str">
        <x:f>IF(OR(Z679="",AA679=""),"",MAX(0,AA679-Z679))</x:f>
      </x:c>
      <x:c r="AC679" s="58" t="str">
        <x:f>IF(OR(Z679="",AA679="",AA679=0),"",MAX(0,(AA679-Z679)/AA679))</x:f>
      </x:c>
      <x:c r="AD679" s="56"/>
      <x:c r="AE679" s="56" t="str">
        <x:f>IF(Z679="","",Z679+IF(AD679="",0,AD679))</x:f>
      </x:c>
      <x:c r="AF679" s="37" t="str">
        <x:f>IF(AD679="","",AD679=0)</x:f>
      </x:c>
      <x:c r="AG679" s="37"/>
      <x:c r="AH679" s="37"/>
      <x:c r="AI679" s="37"/>
      <x:c r="AJ679" s="37" t="str">
        <x:v>القاهرة</x:v>
      </x:c>
      <x:c r="AK679" s="37"/>
      <x:c r="AL679" s="37"/>
      <x:c r="AM679" s="37"/>
      <x:c r="AN679" s="37"/>
      <x:c r="AO679" s="37"/>
      <x:c r="AP679" s="37"/>
      <x:c r="AQ679" s="54" t="b">
        <x:v>1</x:v>
      </x:c>
      <x:c r="AR679" s="37"/>
      <x:c r="AS679" s="37" t="str">
        <x:v>صفحة منتج</x:v>
      </x:c>
      <x:c r="AT679" s="37" t="str">
        <x:v>عالية</x:v>
      </x:c>
      <x:c r="AU679" s="37" t="str">
        <x:v>retailer_product_page</x:v>
      </x:c>
      <x:c r="AV679" s="37" t="str">
        <x:v>HTML/JSON-LD</x:v>
      </x:c>
      <x:c r="AW679" s="37" t="str">
        <x:v>https://www.games2egypt.com/Product/32206/mcfarlane-toys-dc-multiverse-superman-action-figure-15-cm</x:v>
      </x:c>
      <x:c r="AX679" s="37" t="n">
        <x:v>1</x:v>
      </x:c>
      <x:c r="AY679" s="60" t="n">
        <x:v>46233</x:v>
      </x:c>
      <x:c r="AZ679" s="60"/>
      <x:c r="BA679" s="60"/>
      <x:c r="BB679" s="62" t="str">
        <x:f>IF(BA679="","",(NOW()-BA679)*24)</x:f>
      </x:c>
      <x:c r="BC679" s="37" t="str">
        <x:f>IF(BA679="","لم يُرصد",IF(BH679&lt;&gt;TRUE,"غير نشط",IF(BD679="فشل","فشل حالي",IF(BB679&lt;=12,"حديث",IF(BB679&lt;=24,"متأخر","قديم")))))</x:f>
        <x:v>لم يُرصد</x:v>
      </x:c>
      <x:c r="BD679" s="37" t="str">
        <x:v>بانتظار أول رصد سعر</x:v>
      </x:c>
      <x:c r="BE679" s="37" t="n">
        <x:v>0</x:v>
      </x:c>
      <x:c r="BF679" s="37"/>
      <x:c r="BG679" s="37"/>
      <x:c r="BH679" s="54" t="b">
        <x:v>1</x:v>
      </x:c>
      <x:c r="BI679" s="37" t="str">
        <x:v>جاهز لأول رصد</x:v>
      </x:c>
      <x:c r="BJ679" s="37" t="str"/>
      <x:c r="BK679" s="37"/>
      <x:c r="BL679" s="60" t="n">
        <x:v>46233</x:v>
      </x:c>
      <x:c r="BM679" s="60" t="n">
        <x:v>46233</x:v>
      </x:c>
    </x:row>
    <x:row r="680">
      <x:c r="A680" s="37" t="str">
        <x:v>CASH-243E4A4E4B5DE6</x:v>
      </x:c>
      <x:c r="B680" s="37" t="str">
        <x:v>VAR-B6E6C9ADECAE0B|EG-012|STORE</x:v>
      </x:c>
      <x:c r="C680" s="37" t="str">
        <x:v>VAR-B6E6C9ADECAE0B</x:v>
      </x:c>
      <x:c r="D680" s="37" t="str">
        <x:v>MOD-A3671C26ED1F4C</x:v>
      </x:c>
      <x:c r="E680" s="37" t="str">
        <x:v>McFarlane The Riddler Batman Forever</x:v>
      </x:c>
      <x:c r="F680" s="37" t="str">
        <x:v>الألعاب والهوايات</x:v>
      </x:c>
      <x:c r="G680" s="37" t="str">
        <x:v>مجسمات وشخصيات قابلة للجمع</x:v>
      </x:c>
      <x:c r="H680" s="37" t="str">
        <x:v>McFarlane</x:v>
      </x:c>
      <x:c r="I680" s="37" t="str">
        <x:v>The Riddler</x:v>
      </x:c>
      <x:c r="J680" s="37" t="str">
        <x:v>Batman Forever</x:v>
      </x:c>
      <x:c r="K680" s="37"/>
      <x:c r="L680" s="37"/>
      <x:c r="M680" s="37"/>
      <x:c r="N680" s="37"/>
      <x:c r="O680" s="37"/>
      <x:c r="P680" s="37" t="str">
        <x:v>EG-012</x:v>
      </x:c>
      <x:c r="Q680" s="37" t="str">
        <x:v>Games 2 Egypt</x:v>
      </x:c>
      <x:c r="R680" s="37" t="str">
        <x:v>سلسلة متخصصة</x:v>
      </x:c>
      <x:c r="S680" s="37" t="str">
        <x:v>A</x:v>
      </x:c>
      <x:c r="T680" s="37"/>
      <x:c r="U680" s="37"/>
      <x:c r="V680" s="37"/>
      <x:c r="W680" s="37" t="str">
        <x:v>https://www.games2egypt.com/Product/40106/dc-multiverse-the-riddler-batman-forever-action-figure</x:v>
      </x:c>
      <x:c r="X680" s="37" t="str">
        <x:v>رابط منتج مباشر</x:v>
      </x:c>
      <x:c r="Y680" s="37" t="str">
        <x:v>EGP</x:v>
      </x:c>
      <x:c r="Z680" s="56"/>
      <x:c r="AA680" s="56"/>
      <x:c r="AB680" s="56" t="str">
        <x:f>IF(OR(Z680="",AA680=""),"",MAX(0,AA680-Z680))</x:f>
      </x:c>
      <x:c r="AC680" s="58" t="str">
        <x:f>IF(OR(Z680="",AA680="",AA680=0),"",MAX(0,(AA680-Z680)/AA680))</x:f>
      </x:c>
      <x:c r="AD680" s="56"/>
      <x:c r="AE680" s="56" t="str">
        <x:f>IF(Z680="","",Z680+IF(AD680="",0,AD680))</x:f>
      </x:c>
      <x:c r="AF680" s="37" t="str">
        <x:f>IF(AD680="","",AD680=0)</x:f>
      </x:c>
      <x:c r="AG680" s="37"/>
      <x:c r="AH680" s="37"/>
      <x:c r="AI680" s="37"/>
      <x:c r="AJ680" s="37" t="str">
        <x:v>القاهرة</x:v>
      </x:c>
      <x:c r="AK680" s="37"/>
      <x:c r="AL680" s="37"/>
      <x:c r="AM680" s="37"/>
      <x:c r="AN680" s="37"/>
      <x:c r="AO680" s="37"/>
      <x:c r="AP680" s="37"/>
      <x:c r="AQ680" s="54" t="b">
        <x:v>1</x:v>
      </x:c>
      <x:c r="AR680" s="37"/>
      <x:c r="AS680" s="37" t="str">
        <x:v>صفحة منتج</x:v>
      </x:c>
      <x:c r="AT680" s="37" t="str">
        <x:v>عالية</x:v>
      </x:c>
      <x:c r="AU680" s="37" t="str">
        <x:v>retailer_product_page</x:v>
      </x:c>
      <x:c r="AV680" s="37" t="str">
        <x:v>HTML/JSON-LD</x:v>
      </x:c>
      <x:c r="AW680" s="37" t="str">
        <x:v>https://www.games2egypt.com/Product/40106/dc-multiverse-the-riddler-batman-forever-action-figure</x:v>
      </x:c>
      <x:c r="AX680" s="37" t="n">
        <x:v>1</x:v>
      </x:c>
      <x:c r="AY680" s="60" t="n">
        <x:v>46233</x:v>
      </x:c>
      <x:c r="AZ680" s="60"/>
      <x:c r="BA680" s="60"/>
      <x:c r="BB680" s="62" t="str">
        <x:f>IF(BA680="","",(NOW()-BA680)*24)</x:f>
      </x:c>
      <x:c r="BC680" s="37" t="str">
        <x:f>IF(BA680="","لم يُرصد",IF(BH680&lt;&gt;TRUE,"غير نشط",IF(BD680="فشل","فشل حالي",IF(BB680&lt;=12,"حديث",IF(BB680&lt;=24,"متأخر","قديم")))))</x:f>
        <x:v>لم يُرصد</x:v>
      </x:c>
      <x:c r="BD680" s="37" t="str">
        <x:v>بانتظار أول رصد سعر</x:v>
      </x:c>
      <x:c r="BE680" s="37" t="n">
        <x:v>0</x:v>
      </x:c>
      <x:c r="BF680" s="37"/>
      <x:c r="BG680" s="37"/>
      <x:c r="BH680" s="54" t="b">
        <x:v>1</x:v>
      </x:c>
      <x:c r="BI680" s="37" t="str">
        <x:v>جاهز لأول رصد</x:v>
      </x:c>
      <x:c r="BJ680" s="37" t="str"/>
      <x:c r="BK680" s="37"/>
      <x:c r="BL680" s="60" t="n">
        <x:v>46233</x:v>
      </x:c>
      <x:c r="BM680" s="60" t="n">
        <x:v>46233</x:v>
      </x:c>
    </x:row>
    <x:row r="681">
      <x:c r="A681" s="37" t="str">
        <x:v>CASH-0371A9E5B99BB8</x:v>
      </x:c>
      <x:c r="B681" s="37" t="str">
        <x:v>VAR-9C1338662CE9DC|EG-012|STORE</x:v>
      </x:c>
      <x:c r="C681" s="37" t="str">
        <x:v>VAR-9C1338662CE9DC</x:v>
      </x:c>
      <x:c r="D681" s="37" t="str">
        <x:v>MOD-4541B1D1B463F8</x:v>
      </x:c>
      <x:c r="E681" s="37" t="str">
        <x:v>LEGO Monkie Kid's Staff Creations 309 pieces / age 5+ | 5+ سنوات</x:v>
      </x:c>
      <x:c r="F681" s="37" t="str">
        <x:v>الألعاب والهوايات</x:v>
      </x:c>
      <x:c r="G681" s="37" t="str">
        <x:v>مكعبات بناء وألعاب تركيب</x:v>
      </x:c>
      <x:c r="H681" s="37" t="str">
        <x:v>LEGO</x:v>
      </x:c>
      <x:c r="I681" s="37" t="str">
        <x:v>Monkie Kid's Staff Creations</x:v>
      </x:c>
      <x:c r="J681" s="37" t="str">
        <x:v>309 pieces / age 5+</x:v>
      </x:c>
      <x:c r="K681" s="37"/>
      <x:c r="L681" s="37"/>
      <x:c r="M681" s="37"/>
      <x:c r="N681" s="37" t="str">
        <x:v>80030</x:v>
      </x:c>
      <x:c r="O681" s="37"/>
      <x:c r="P681" s="37" t="str">
        <x:v>EG-012</x:v>
      </x:c>
      <x:c r="Q681" s="37" t="str">
        <x:v>Games 2 Egypt</x:v>
      </x:c>
      <x:c r="R681" s="37" t="str">
        <x:v>سلسلة متخصصة</x:v>
      </x:c>
      <x:c r="S681" s="37" t="str">
        <x:v>A</x:v>
      </x:c>
      <x:c r="T681" s="37"/>
      <x:c r="U681" s="37"/>
      <x:c r="V681" s="37"/>
      <x:c r="W681" s="37" t="str">
        <x:v>https://www.games2egypt.com/Product/27682/lego-monkie-kid%E2%80%99s-staff-creations-309-pieces-80030</x:v>
      </x:c>
      <x:c r="X681" s="37" t="str">
        <x:v>رابط منتج مباشر</x:v>
      </x:c>
      <x:c r="Y681" s="37" t="str">
        <x:v>EGP</x:v>
      </x:c>
      <x:c r="Z681" s="56"/>
      <x:c r="AA681" s="56"/>
      <x:c r="AB681" s="56" t="str">
        <x:f>IF(OR(Z681="",AA681=""),"",MAX(0,AA681-Z681))</x:f>
      </x:c>
      <x:c r="AC681" s="58" t="str">
        <x:f>IF(OR(Z681="",AA681="",AA681=0),"",MAX(0,(AA681-Z681)/AA681))</x:f>
      </x:c>
      <x:c r="AD681" s="56"/>
      <x:c r="AE681" s="56" t="str">
        <x:f>IF(Z681="","",Z681+IF(AD681="",0,AD681))</x:f>
      </x:c>
      <x:c r="AF681" s="37" t="str">
        <x:f>IF(AD681="","",AD681=0)</x:f>
      </x:c>
      <x:c r="AG681" s="37"/>
      <x:c r="AH681" s="37"/>
      <x:c r="AI681" s="37"/>
      <x:c r="AJ681" s="37" t="str">
        <x:v>القاهرة</x:v>
      </x:c>
      <x:c r="AK681" s="37"/>
      <x:c r="AL681" s="37"/>
      <x:c r="AM681" s="37"/>
      <x:c r="AN681" s="37"/>
      <x:c r="AO681" s="37"/>
      <x:c r="AP681" s="37"/>
      <x:c r="AQ681" s="54" t="b">
        <x:v>1</x:v>
      </x:c>
      <x:c r="AR681" s="37"/>
      <x:c r="AS681" s="37" t="str">
        <x:v>صفحة منتج</x:v>
      </x:c>
      <x:c r="AT681" s="37" t="str">
        <x:v>عالية</x:v>
      </x:c>
      <x:c r="AU681" s="37" t="str">
        <x:v>retailer_product_page</x:v>
      </x:c>
      <x:c r="AV681" s="37" t="str">
        <x:v>HTML/JSON-LD</x:v>
      </x:c>
      <x:c r="AW681" s="37" t="str">
        <x:v>https://www.games2egypt.com/Product/27682/lego-monkie-kid%E2%80%99s-staff-creations-309-pieces-80030</x:v>
      </x:c>
      <x:c r="AX681" s="37" t="n">
        <x:v>1</x:v>
      </x:c>
      <x:c r="AY681" s="60" t="n">
        <x:v>46233</x:v>
      </x:c>
      <x:c r="AZ681" s="60"/>
      <x:c r="BA681" s="60"/>
      <x:c r="BB681" s="62" t="str">
        <x:f>IF(BA681="","",(NOW()-BA681)*24)</x:f>
      </x:c>
      <x:c r="BC681" s="37" t="str">
        <x:f>IF(BA681="","لم يُرصد",IF(BH681&lt;&gt;TRUE,"غير نشط",IF(BD681="فشل","فشل حالي",IF(BB681&lt;=12,"حديث",IF(BB681&lt;=24,"متأخر","قديم")))))</x:f>
        <x:v>لم يُرصد</x:v>
      </x:c>
      <x:c r="BD681" s="37" t="str">
        <x:v>بانتظار أول رصد سعر</x:v>
      </x:c>
      <x:c r="BE681" s="37" t="n">
        <x:v>0</x:v>
      </x:c>
      <x:c r="BF681" s="37"/>
      <x:c r="BG681" s="37"/>
      <x:c r="BH681" s="54" t="b">
        <x:v>1</x:v>
      </x:c>
      <x:c r="BI681" s="37" t="str">
        <x:v>جاهز لأول رصد</x:v>
      </x:c>
      <x:c r="BJ681" s="37" t="str"/>
      <x:c r="BK681" s="37"/>
      <x:c r="BL681" s="60" t="n">
        <x:v>46233</x:v>
      </x:c>
      <x:c r="BM681" s="60" t="n">
        <x:v>46233</x:v>
      </x:c>
    </x:row>
    <x:row r="682">
      <x:c r="A682" s="37" t="str">
        <x:v>CASH-AFABEC86FACA52</x:v>
      </x:c>
      <x:c r="B682" s="37" t="str">
        <x:v>VAR-8A900CC3C0111A|EG-012|STORE</x:v>
      </x:c>
      <x:c r="C682" s="37" t="str">
        <x:v>VAR-8A900CC3C0111A</x:v>
      </x:c>
      <x:c r="D682" s="37" t="str">
        <x:v>MOD-9423D2C3F40C2C</x:v>
      </x:c>
      <x:c r="E682" s="37" t="str">
        <x:v>LEGO Ninja Action Toy Building Kit 140 pieces</x:v>
      </x:c>
      <x:c r="F682" s="37" t="str">
        <x:v>الألعاب والهوايات</x:v>
      </x:c>
      <x:c r="G682" s="37" t="str">
        <x:v>مكعبات بناء وألعاب تركيب</x:v>
      </x:c>
      <x:c r="H682" s="37" t="str">
        <x:v>LEGO</x:v>
      </x:c>
      <x:c r="I682" s="37" t="str">
        <x:v>Ninja Action Toy Building Kit</x:v>
      </x:c>
      <x:c r="J682" s="37" t="str">
        <x:v>140 pieces</x:v>
      </x:c>
      <x:c r="K682" s="37"/>
      <x:c r="L682" s="37"/>
      <x:c r="M682" s="37"/>
      <x:c r="N682" s="37" t="str">
        <x:v>71760</x:v>
      </x:c>
      <x:c r="O682" s="37"/>
      <x:c r="P682" s="37" t="str">
        <x:v>EG-012</x:v>
      </x:c>
      <x:c r="Q682" s="37" t="str">
        <x:v>Games 2 Egypt</x:v>
      </x:c>
      <x:c r="R682" s="37" t="str">
        <x:v>سلسلة متخصصة</x:v>
      </x:c>
      <x:c r="S682" s="37" t="str">
        <x:v>A</x:v>
      </x:c>
      <x:c r="T682" s="37"/>
      <x:c r="U682" s="37"/>
      <x:c r="V682" s="37"/>
      <x:c r="W682" s="37" t="str">
        <x:v>https://www.games2egypt.com/Product/27679/lego-ninjago-ninja-action-toy-building-kit-140-pieces-71760</x:v>
      </x:c>
      <x:c r="X682" s="37" t="str">
        <x:v>رابط منتج مباشر</x:v>
      </x:c>
      <x:c r="Y682" s="37" t="str">
        <x:v>EGP</x:v>
      </x:c>
      <x:c r="Z682" s="56"/>
      <x:c r="AA682" s="56"/>
      <x:c r="AB682" s="56" t="str">
        <x:f>IF(OR(Z682="",AA682=""),"",MAX(0,AA682-Z682))</x:f>
      </x:c>
      <x:c r="AC682" s="58" t="str">
        <x:f>IF(OR(Z682="",AA682="",AA682=0),"",MAX(0,(AA682-Z682)/AA682))</x:f>
      </x:c>
      <x:c r="AD682" s="56"/>
      <x:c r="AE682" s="56" t="str">
        <x:f>IF(Z682="","",Z682+IF(AD682="",0,AD682))</x:f>
      </x:c>
      <x:c r="AF682" s="37" t="str">
        <x:f>IF(AD682="","",AD682=0)</x:f>
      </x:c>
      <x:c r="AG682" s="37"/>
      <x:c r="AH682" s="37"/>
      <x:c r="AI682" s="37"/>
      <x:c r="AJ682" s="37" t="str">
        <x:v>القاهرة</x:v>
      </x:c>
      <x:c r="AK682" s="37"/>
      <x:c r="AL682" s="37"/>
      <x:c r="AM682" s="37"/>
      <x:c r="AN682" s="37"/>
      <x:c r="AO682" s="37"/>
      <x:c r="AP682" s="37"/>
      <x:c r="AQ682" s="54" t="b">
        <x:v>1</x:v>
      </x:c>
      <x:c r="AR682" s="37"/>
      <x:c r="AS682" s="37" t="str">
        <x:v>صفحة منتج</x:v>
      </x:c>
      <x:c r="AT682" s="37" t="str">
        <x:v>عالية</x:v>
      </x:c>
      <x:c r="AU682" s="37" t="str">
        <x:v>retailer_product_page</x:v>
      </x:c>
      <x:c r="AV682" s="37" t="str">
        <x:v>HTML/JSON-LD</x:v>
      </x:c>
      <x:c r="AW682" s="37" t="str">
        <x:v>https://www.games2egypt.com/Product/27679/lego-ninjago-ninja-action-toy-building-kit-140-pieces-71760</x:v>
      </x:c>
      <x:c r="AX682" s="37" t="n">
        <x:v>1</x:v>
      </x:c>
      <x:c r="AY682" s="60" t="n">
        <x:v>46233</x:v>
      </x:c>
      <x:c r="AZ682" s="60"/>
      <x:c r="BA682" s="60"/>
      <x:c r="BB682" s="62" t="str">
        <x:f>IF(BA682="","",(NOW()-BA682)*24)</x:f>
      </x:c>
      <x:c r="BC682" s="37" t="str">
        <x:f>IF(BA682="","لم يُرصد",IF(BH682&lt;&gt;TRUE,"غير نشط",IF(BD682="فشل","فشل حالي",IF(BB682&lt;=12,"حديث",IF(BB682&lt;=24,"متأخر","قديم")))))</x:f>
        <x:v>لم يُرصد</x:v>
      </x:c>
      <x:c r="BD682" s="37" t="str">
        <x:v>بانتظار أول رصد سعر</x:v>
      </x:c>
      <x:c r="BE682" s="37" t="n">
        <x:v>0</x:v>
      </x:c>
      <x:c r="BF682" s="37"/>
      <x:c r="BG682" s="37"/>
      <x:c r="BH682" s="54" t="b">
        <x:v>1</x:v>
      </x:c>
      <x:c r="BI682" s="37" t="str">
        <x:v>جاهز لأول رصد</x:v>
      </x:c>
      <x:c r="BJ682" s="37" t="str"/>
      <x:c r="BK682" s="37"/>
      <x:c r="BL682" s="60" t="n">
        <x:v>46233</x:v>
      </x:c>
      <x:c r="BM682" s="60" t="n">
        <x:v>46233</x:v>
      </x:c>
    </x:row>
    <x:row r="683">
      <x:c r="A683" s="37" t="str">
        <x:v>CASH-A5C8BBB1E5A8EB</x:v>
      </x:c>
      <x:c r="B683" s="37" t="str">
        <x:v>VAR-E307ACD3C15434|EG-012|STORE</x:v>
      </x:c>
      <x:c r="C683" s="37" t="str">
        <x:v>VAR-E307ACD3C15434</x:v>
      </x:c>
      <x:c r="D683" s="37" t="str">
        <x:v>MOD-9525C30AFC6274</x:v>
      </x:c>
      <x:c r="E683" s="37" t="str">
        <x:v>LEGO Spider-Man vs. Mysterio's Drone Attack 73 pieces</x:v>
      </x:c>
      <x:c r="F683" s="37" t="str">
        <x:v>الألعاب والهوايات</x:v>
      </x:c>
      <x:c r="G683" s="37" t="str">
        <x:v>مكعبات بناء وألعاب تركيب</x:v>
      </x:c>
      <x:c r="H683" s="37" t="str">
        <x:v>LEGO</x:v>
      </x:c>
      <x:c r="I683" s="37" t="str">
        <x:v>Spider-Man vs. Mysterio's Drone Attack</x:v>
      </x:c>
      <x:c r="J683" s="37" t="str">
        <x:v>73 pieces</x:v>
      </x:c>
      <x:c r="K683" s="37"/>
      <x:c r="L683" s="37"/>
      <x:c r="M683" s="37"/>
      <x:c r="N683" s="37"/>
      <x:c r="O683" s="37"/>
      <x:c r="P683" s="37" t="str">
        <x:v>EG-012</x:v>
      </x:c>
      <x:c r="Q683" s="37" t="str">
        <x:v>Games 2 Egypt</x:v>
      </x:c>
      <x:c r="R683" s="37" t="str">
        <x:v>سلسلة متخصصة</x:v>
      </x:c>
      <x:c r="S683" s="37" t="str">
        <x:v>A</x:v>
      </x:c>
      <x:c r="T683" s="37"/>
      <x:c r="U683" s="37"/>
      <x:c r="V683" s="37"/>
      <x:c r="W683" s="37" t="str">
        <x:v>https://www.games2egypt.com/Product/27675/lego-marvel-spider-man-vs-mysterio%E2%80%99s-drone-attack-building-kit-73-pieces</x:v>
      </x:c>
      <x:c r="X683" s="37" t="str">
        <x:v>رابط منتج مباشر</x:v>
      </x:c>
      <x:c r="Y683" s="37" t="str">
        <x:v>EGP</x:v>
      </x:c>
      <x:c r="Z683" s="56"/>
      <x:c r="AA683" s="56"/>
      <x:c r="AB683" s="56" t="str">
        <x:f>IF(OR(Z683="",AA683=""),"",MAX(0,AA683-Z683))</x:f>
      </x:c>
      <x:c r="AC683" s="58" t="str">
        <x:f>IF(OR(Z683="",AA683="",AA683=0),"",MAX(0,(AA683-Z683)/AA683))</x:f>
      </x:c>
      <x:c r="AD683" s="56"/>
      <x:c r="AE683" s="56" t="str">
        <x:f>IF(Z683="","",Z683+IF(AD683="",0,AD683))</x:f>
      </x:c>
      <x:c r="AF683" s="37" t="str">
        <x:f>IF(AD683="","",AD683=0)</x:f>
      </x:c>
      <x:c r="AG683" s="37"/>
      <x:c r="AH683" s="37"/>
      <x:c r="AI683" s="37"/>
      <x:c r="AJ683" s="37" t="str">
        <x:v>القاهرة</x:v>
      </x:c>
      <x:c r="AK683" s="37"/>
      <x:c r="AL683" s="37"/>
      <x:c r="AM683" s="37"/>
      <x:c r="AN683" s="37"/>
      <x:c r="AO683" s="37"/>
      <x:c r="AP683" s="37"/>
      <x:c r="AQ683" s="54" t="b">
        <x:v>1</x:v>
      </x:c>
      <x:c r="AR683" s="37"/>
      <x:c r="AS683" s="37" t="str">
        <x:v>صفحة منتج</x:v>
      </x:c>
      <x:c r="AT683" s="37" t="str">
        <x:v>عالية</x:v>
      </x:c>
      <x:c r="AU683" s="37" t="str">
        <x:v>retailer_product_page</x:v>
      </x:c>
      <x:c r="AV683" s="37" t="str">
        <x:v>HTML/JSON-LD</x:v>
      </x:c>
      <x:c r="AW683" s="37" t="str">
        <x:v>https://www.games2egypt.com/Product/27675/lego-marvel-spider-man-vs-mysterio%E2%80%99s-drone-attack-building-kit-73-pieces</x:v>
      </x:c>
      <x:c r="AX683" s="37" t="n">
        <x:v>1</x:v>
      </x:c>
      <x:c r="AY683" s="60" t="n">
        <x:v>46233</x:v>
      </x:c>
      <x:c r="AZ683" s="60"/>
      <x:c r="BA683" s="60"/>
      <x:c r="BB683" s="62" t="str">
        <x:f>IF(BA683="","",(NOW()-BA683)*24)</x:f>
      </x:c>
      <x:c r="BC683" s="37" t="str">
        <x:f>IF(BA683="","لم يُرصد",IF(BH683&lt;&gt;TRUE,"غير نشط",IF(BD683="فشل","فشل حالي",IF(BB683&lt;=12,"حديث",IF(BB683&lt;=24,"متأخر","قديم")))))</x:f>
        <x:v>لم يُرصد</x:v>
      </x:c>
      <x:c r="BD683" s="37" t="str">
        <x:v>بانتظار أول رصد سعر</x:v>
      </x:c>
      <x:c r="BE683" s="37" t="n">
        <x:v>0</x:v>
      </x:c>
      <x:c r="BF683" s="37"/>
      <x:c r="BG683" s="37"/>
      <x:c r="BH683" s="54" t="b">
        <x:v>1</x:v>
      </x:c>
      <x:c r="BI683" s="37" t="str">
        <x:v>جاهز لأول رصد</x:v>
      </x:c>
      <x:c r="BJ683" s="37" t="str"/>
      <x:c r="BK683" s="37"/>
      <x:c r="BL683" s="60" t="n">
        <x:v>46233</x:v>
      </x:c>
      <x:c r="BM683" s="60" t="n">
        <x:v>46233</x:v>
      </x:c>
    </x:row>
    <x:row r="684">
      <x:c r="A684" s="37" t="str">
        <x:v>CASH-992BD61DD21BB8</x:v>
      </x:c>
      <x:c r="B684" s="37" t="str">
        <x:v>VAR-FDB05AAAEE54E4|EG-012|STORE</x:v>
      </x:c>
      <x:c r="C684" s="37" t="str">
        <x:v>VAR-FDB05AAAEE54E4</x:v>
      </x:c>
      <x:c r="D684" s="37" t="str">
        <x:v>MOD-CD6EEC4220055B</x:v>
      </x:c>
      <x:c r="E684" s="37" t="str">
        <x:v>LEGO The Coral Reef 92 pieces</x:v>
      </x:c>
      <x:c r="F684" s="37" t="str">
        <x:v>الألعاب والهوايات</x:v>
      </x:c>
      <x:c r="G684" s="37" t="str">
        <x:v>مكعبات بناء وألعاب تركيب</x:v>
      </x:c>
      <x:c r="H684" s="37" t="str">
        <x:v>LEGO</x:v>
      </x:c>
      <x:c r="I684" s="37" t="str">
        <x:v>The Coral Reef</x:v>
      </x:c>
      <x:c r="J684" s="37" t="str">
        <x:v>92 pieces</x:v>
      </x:c>
      <x:c r="K684" s="37"/>
      <x:c r="L684" s="37"/>
      <x:c r="M684" s="37"/>
      <x:c r="N684" s="37" t="str">
        <x:v>21164</x:v>
      </x:c>
      <x:c r="O684" s="37"/>
      <x:c r="P684" s="37" t="str">
        <x:v>EG-012</x:v>
      </x:c>
      <x:c r="Q684" s="37" t="str">
        <x:v>Games 2 Egypt</x:v>
      </x:c>
      <x:c r="R684" s="37" t="str">
        <x:v>سلسلة متخصصة</x:v>
      </x:c>
      <x:c r="S684" s="37" t="str">
        <x:v>A</x:v>
      </x:c>
      <x:c r="T684" s="37"/>
      <x:c r="U684" s="37"/>
      <x:c r="V684" s="37"/>
      <x:c r="W684" s="37" t="str">
        <x:v>https://www.games2egypt.com/Product/27670/lego-minecraft-the-coral-reef-hands-on-minecraft-marine-toy-92-pieces-21164</x:v>
      </x:c>
      <x:c r="X684" s="37" t="str">
        <x:v>رابط منتج مباشر</x:v>
      </x:c>
      <x:c r="Y684" s="37" t="str">
        <x:v>EGP</x:v>
      </x:c>
      <x:c r="Z684" s="56"/>
      <x:c r="AA684" s="56"/>
      <x:c r="AB684" s="56" t="str">
        <x:f>IF(OR(Z684="",AA684=""),"",MAX(0,AA684-Z684))</x:f>
      </x:c>
      <x:c r="AC684" s="58" t="str">
        <x:f>IF(OR(Z684="",AA684="",AA684=0),"",MAX(0,(AA684-Z684)/AA684))</x:f>
      </x:c>
      <x:c r="AD684" s="56"/>
      <x:c r="AE684" s="56" t="str">
        <x:f>IF(Z684="","",Z684+IF(AD684="",0,AD684))</x:f>
      </x:c>
      <x:c r="AF684" s="37" t="str">
        <x:f>IF(AD684="","",AD684=0)</x:f>
      </x:c>
      <x:c r="AG684" s="37"/>
      <x:c r="AH684" s="37"/>
      <x:c r="AI684" s="37"/>
      <x:c r="AJ684" s="37" t="str">
        <x:v>القاهرة</x:v>
      </x:c>
      <x:c r="AK684" s="37"/>
      <x:c r="AL684" s="37"/>
      <x:c r="AM684" s="37"/>
      <x:c r="AN684" s="37"/>
      <x:c r="AO684" s="37"/>
      <x:c r="AP684" s="37"/>
      <x:c r="AQ684" s="54" t="b">
        <x:v>1</x:v>
      </x:c>
      <x:c r="AR684" s="37"/>
      <x:c r="AS684" s="37" t="str">
        <x:v>صفحة منتج</x:v>
      </x:c>
      <x:c r="AT684" s="37" t="str">
        <x:v>عالية</x:v>
      </x:c>
      <x:c r="AU684" s="37" t="str">
        <x:v>retailer_product_page</x:v>
      </x:c>
      <x:c r="AV684" s="37" t="str">
        <x:v>HTML/JSON-LD</x:v>
      </x:c>
      <x:c r="AW684" s="37" t="str">
        <x:v>https://www.games2egypt.com/Product/27670/lego-minecraft-the-coral-reef-hands-on-minecraft-marine-toy-92-pieces-21164</x:v>
      </x:c>
      <x:c r="AX684" s="37" t="n">
        <x:v>1</x:v>
      </x:c>
      <x:c r="AY684" s="60" t="n">
        <x:v>46233</x:v>
      </x:c>
      <x:c r="AZ684" s="60"/>
      <x:c r="BA684" s="60"/>
      <x:c r="BB684" s="62" t="str">
        <x:f>IF(BA684="","",(NOW()-BA684)*24)</x:f>
      </x:c>
      <x:c r="BC684" s="37" t="str">
        <x:f>IF(BA684="","لم يُرصد",IF(BH684&lt;&gt;TRUE,"غير نشط",IF(BD684="فشل","فشل حالي",IF(BB684&lt;=12,"حديث",IF(BB684&lt;=24,"متأخر","قديم")))))</x:f>
        <x:v>لم يُرصد</x:v>
      </x:c>
      <x:c r="BD684" s="37" t="str">
        <x:v>بانتظار أول رصد سعر</x:v>
      </x:c>
      <x:c r="BE684" s="37" t="n">
        <x:v>0</x:v>
      </x:c>
      <x:c r="BF684" s="37"/>
      <x:c r="BG684" s="37"/>
      <x:c r="BH684" s="54" t="b">
        <x:v>1</x:v>
      </x:c>
      <x:c r="BI684" s="37" t="str">
        <x:v>جاهز لأول رصد</x:v>
      </x:c>
      <x:c r="BJ684" s="37" t="str"/>
      <x:c r="BK684" s="37"/>
      <x:c r="BL684" s="60" t="n">
        <x:v>46233</x:v>
      </x:c>
      <x:c r="BM684" s="60" t="n">
        <x:v>46233</x:v>
      </x:c>
    </x:row>
    <x:row r="685">
      <x:c r="A685" s="37" t="str">
        <x:v>CASH-44B0F4A75CC6E5</x:v>
      </x:c>
      <x:c r="B685" s="37" t="str">
        <x:v>VAR-8715E6448474AA|EG-012|STORE</x:v>
      </x:c>
      <x:c r="C685" s="37" t="str">
        <x:v>VAR-8715E6448474AA</x:v>
      </x:c>
      <x:c r="D685" s="37" t="str">
        <x:v>MOD-B4039BD838AFD2</x:v>
      </x:c>
      <x:c r="E685" s="37" t="str">
        <x:v>LEGO The Mandalorian Gunship 98 pieces</x:v>
      </x:c>
      <x:c r="F685" s="37" t="str">
        <x:v>الألعاب والهوايات</x:v>
      </x:c>
      <x:c r="G685" s="37" t="str">
        <x:v>مكعبات بناء وألعاب تركيب</x:v>
      </x:c>
      <x:c r="H685" s="37" t="str">
        <x:v>LEGO</x:v>
      </x:c>
      <x:c r="I685" s="37" t="str">
        <x:v>The Mandalorian Gunship</x:v>
      </x:c>
      <x:c r="J685" s="37" t="str">
        <x:v>98 pieces</x:v>
      </x:c>
      <x:c r="K685" s="37"/>
      <x:c r="L685" s="37"/>
      <x:c r="M685" s="37"/>
      <x:c r="N685" s="37" t="str">
        <x:v>75321</x:v>
      </x:c>
      <x:c r="O685" s="37"/>
      <x:c r="P685" s="37" t="str">
        <x:v>EG-012</x:v>
      </x:c>
      <x:c r="Q685" s="37" t="str">
        <x:v>Games 2 Egypt</x:v>
      </x:c>
      <x:c r="R685" s="37" t="str">
        <x:v>سلسلة متخصصة</x:v>
      </x:c>
      <x:c r="S685" s="37" t="str">
        <x:v>A</x:v>
      </x:c>
      <x:c r="T685" s="37"/>
      <x:c r="U685" s="37"/>
      <x:c r="V685" s="37"/>
      <x:c r="W685" s="37" t="str">
        <x:v>https://www.games2egypt.com/Product/27641/lego-shooting-star-wars-the-mandalorian-gunship-98-pieces-75321</x:v>
      </x:c>
      <x:c r="X685" s="37" t="str">
        <x:v>رابط منتج مباشر</x:v>
      </x:c>
      <x:c r="Y685" s="37" t="str">
        <x:v>EGP</x:v>
      </x:c>
      <x:c r="Z685" s="56"/>
      <x:c r="AA685" s="56"/>
      <x:c r="AB685" s="56" t="str">
        <x:f>IF(OR(Z685="",AA685=""),"",MAX(0,AA685-Z685))</x:f>
      </x:c>
      <x:c r="AC685" s="58" t="str">
        <x:f>IF(OR(Z685="",AA685="",AA685=0),"",MAX(0,(AA685-Z685)/AA685))</x:f>
      </x:c>
      <x:c r="AD685" s="56"/>
      <x:c r="AE685" s="56" t="str">
        <x:f>IF(Z685="","",Z685+IF(AD685="",0,AD685))</x:f>
      </x:c>
      <x:c r="AF685" s="37" t="str">
        <x:f>IF(AD685="","",AD685=0)</x:f>
      </x:c>
      <x:c r="AG685" s="37"/>
      <x:c r="AH685" s="37"/>
      <x:c r="AI685" s="37"/>
      <x:c r="AJ685" s="37" t="str">
        <x:v>القاهرة</x:v>
      </x:c>
      <x:c r="AK685" s="37"/>
      <x:c r="AL685" s="37"/>
      <x:c r="AM685" s="37"/>
      <x:c r="AN685" s="37"/>
      <x:c r="AO685" s="37"/>
      <x:c r="AP685" s="37"/>
      <x:c r="AQ685" s="54" t="b">
        <x:v>1</x:v>
      </x:c>
      <x:c r="AR685" s="37"/>
      <x:c r="AS685" s="37" t="str">
        <x:v>صفحة منتج</x:v>
      </x:c>
      <x:c r="AT685" s="37" t="str">
        <x:v>عالية</x:v>
      </x:c>
      <x:c r="AU685" s="37" t="str">
        <x:v>retailer_product_page</x:v>
      </x:c>
      <x:c r="AV685" s="37" t="str">
        <x:v>HTML/JSON-LD</x:v>
      </x:c>
      <x:c r="AW685" s="37" t="str">
        <x:v>https://www.games2egypt.com/Product/27641/lego-shooting-star-wars-the-mandalorian-gunship-98-pieces-75321</x:v>
      </x:c>
      <x:c r="AX685" s="37" t="n">
        <x:v>1</x:v>
      </x:c>
      <x:c r="AY685" s="60" t="n">
        <x:v>46233</x:v>
      </x:c>
      <x:c r="AZ685" s="60"/>
      <x:c r="BA685" s="60"/>
      <x:c r="BB685" s="62" t="str">
        <x:f>IF(BA685="","",(NOW()-BA685)*24)</x:f>
      </x:c>
      <x:c r="BC685" s="37" t="str">
        <x:f>IF(BA685="","لم يُرصد",IF(BH685&lt;&gt;TRUE,"غير نشط",IF(BD685="فشل","فشل حالي",IF(BB685&lt;=12,"حديث",IF(BB685&lt;=24,"متأخر","قديم")))))</x:f>
        <x:v>لم يُرصد</x:v>
      </x:c>
      <x:c r="BD685" s="37" t="str">
        <x:v>بانتظار أول رصد سعر</x:v>
      </x:c>
      <x:c r="BE685" s="37" t="n">
        <x:v>0</x:v>
      </x:c>
      <x:c r="BF685" s="37"/>
      <x:c r="BG685" s="37"/>
      <x:c r="BH685" s="54" t="b">
        <x:v>1</x:v>
      </x:c>
      <x:c r="BI685" s="37" t="str">
        <x:v>جاهز لأول رصد</x:v>
      </x:c>
      <x:c r="BJ685" s="37" t="str"/>
      <x:c r="BK685" s="37"/>
      <x:c r="BL685" s="60" t="n">
        <x:v>46233</x:v>
      </x:c>
      <x:c r="BM685" s="60" t="n">
        <x:v>46233</x:v>
      </x:c>
    </x:row>
    <x:row r="686">
      <x:c r="A686" s="37" t="str">
        <x:v>CASH-8FC4ECAFD8ED3C</x:v>
      </x:c>
      <x:c r="B686" s="37" t="str">
        <x:v>VAR-7979D50C19229C|EG-012|STORE</x:v>
      </x:c>
      <x:c r="C686" s="37" t="str">
        <x:v>VAR-7979D50C19229C</x:v>
      </x:c>
      <x:c r="D686" s="37" t="str">
        <x:v>MOD-2AEC3948DFB2F9</x:v>
      </x:c>
      <x:c r="E686" s="37" t="str">
        <x:v>LEGO Zane's Ninja Action Toy Building Kit 95 pieces</x:v>
      </x:c>
      <x:c r="F686" s="37" t="str">
        <x:v>الألعاب والهوايات</x:v>
      </x:c>
      <x:c r="G686" s="37" t="str">
        <x:v>مكعبات بناء وألعاب تركيب</x:v>
      </x:c>
      <x:c r="H686" s="37" t="str">
        <x:v>LEGO</x:v>
      </x:c>
      <x:c r="I686" s="37" t="str">
        <x:v>Zane's Ninja Action Toy Building Kit</x:v>
      </x:c>
      <x:c r="J686" s="37" t="str">
        <x:v>95 pieces</x:v>
      </x:c>
      <x:c r="K686" s="37"/>
      <x:c r="L686" s="37"/>
      <x:c r="M686" s="37"/>
      <x:c r="N686" s="37" t="str">
        <x:v>71761</x:v>
      </x:c>
      <x:c r="O686" s="37"/>
      <x:c r="P686" s="37" t="str">
        <x:v>EG-012</x:v>
      </x:c>
      <x:c r="Q686" s="37" t="str">
        <x:v>Games 2 Egypt</x:v>
      </x:c>
      <x:c r="R686" s="37" t="str">
        <x:v>سلسلة متخصصة</x:v>
      </x:c>
      <x:c r="S686" s="37" t="str">
        <x:v>A</x:v>
      </x:c>
      <x:c r="T686" s="37"/>
      <x:c r="U686" s="37"/>
      <x:c r="V686" s="37"/>
      <x:c r="W686" s="37" t="str">
        <x:v>https://www.games2egypt.com/Product/27673/lego-ninjago-zane%E2%80%99s-ninja-action-toy-building-kit-95-pieces-71761</x:v>
      </x:c>
      <x:c r="X686" s="37" t="str">
        <x:v>رابط منتج مباشر</x:v>
      </x:c>
      <x:c r="Y686" s="37" t="str">
        <x:v>EGP</x:v>
      </x:c>
      <x:c r="Z686" s="56"/>
      <x:c r="AA686" s="56"/>
      <x:c r="AB686" s="56" t="str">
        <x:f>IF(OR(Z686="",AA686=""),"",MAX(0,AA686-Z686))</x:f>
      </x:c>
      <x:c r="AC686" s="58" t="str">
        <x:f>IF(OR(Z686="",AA686="",AA686=0),"",MAX(0,(AA686-Z686)/AA686))</x:f>
      </x:c>
      <x:c r="AD686" s="56"/>
      <x:c r="AE686" s="56" t="str">
        <x:f>IF(Z686="","",Z686+IF(AD686="",0,AD686))</x:f>
      </x:c>
      <x:c r="AF686" s="37" t="str">
        <x:f>IF(AD686="","",AD686=0)</x:f>
      </x:c>
      <x:c r="AG686" s="37"/>
      <x:c r="AH686" s="37"/>
      <x:c r="AI686" s="37"/>
      <x:c r="AJ686" s="37" t="str">
        <x:v>القاهرة</x:v>
      </x:c>
      <x:c r="AK686" s="37"/>
      <x:c r="AL686" s="37"/>
      <x:c r="AM686" s="37"/>
      <x:c r="AN686" s="37"/>
      <x:c r="AO686" s="37"/>
      <x:c r="AP686" s="37"/>
      <x:c r="AQ686" s="54" t="b">
        <x:v>1</x:v>
      </x:c>
      <x:c r="AR686" s="37"/>
      <x:c r="AS686" s="37" t="str">
        <x:v>صفحة منتج</x:v>
      </x:c>
      <x:c r="AT686" s="37" t="str">
        <x:v>عالية</x:v>
      </x:c>
      <x:c r="AU686" s="37" t="str">
        <x:v>retailer_product_page</x:v>
      </x:c>
      <x:c r="AV686" s="37" t="str">
        <x:v>HTML/JSON-LD</x:v>
      </x:c>
      <x:c r="AW686" s="37" t="str">
        <x:v>https://www.games2egypt.com/Product/27673/lego-ninjago-zane%E2%80%99s-ninja-action-toy-building-kit-95-pieces-71761</x:v>
      </x:c>
      <x:c r="AX686" s="37" t="n">
        <x:v>1</x:v>
      </x:c>
      <x:c r="AY686" s="60" t="n">
        <x:v>46233</x:v>
      </x:c>
      <x:c r="AZ686" s="60"/>
      <x:c r="BA686" s="60"/>
      <x:c r="BB686" s="62" t="str">
        <x:f>IF(BA686="","",(NOW()-BA686)*24)</x:f>
      </x:c>
      <x:c r="BC686" s="37" t="str">
        <x:f>IF(BA686="","لم يُرصد",IF(BH686&lt;&gt;TRUE,"غير نشط",IF(BD686="فشل","فشل حالي",IF(BB686&lt;=12,"حديث",IF(BB686&lt;=24,"متأخر","قديم")))))</x:f>
        <x:v>لم يُرصد</x:v>
      </x:c>
      <x:c r="BD686" s="37" t="str">
        <x:v>بانتظار أول رصد سعر</x:v>
      </x:c>
      <x:c r="BE686" s="37" t="n">
        <x:v>0</x:v>
      </x:c>
      <x:c r="BF686" s="37"/>
      <x:c r="BG686" s="37"/>
      <x:c r="BH686" s="54" t="b">
        <x:v>1</x:v>
      </x:c>
      <x:c r="BI686" s="37" t="str">
        <x:v>جاهز لأول رصد</x:v>
      </x:c>
      <x:c r="BJ686" s="37" t="str"/>
      <x:c r="BK686" s="37"/>
      <x:c r="BL686" s="60" t="n">
        <x:v>46233</x:v>
      </x:c>
      <x:c r="BM686" s="60" t="n">
        <x:v>46233</x:v>
      </x:c>
    </x:row>
    <x:row r="687">
      <x:c r="A687" s="37" t="str">
        <x:v>CASH-9B968A71D4625B</x:v>
      </x:c>
      <x:c r="B687" s="37" t="str">
        <x:v>VAR-95F76546183A9A|EG-172|STORE</x:v>
      </x:c>
      <x:c r="C687" s="37" t="str">
        <x:v>VAR-95F76546183A9A</x:v>
      </x:c>
      <x:c r="D687" s="37" t="str">
        <x:v>MOD-466CEE59633C42</x:v>
      </x:c>
      <x:c r="E687" s="37" t="str">
        <x:v>Bandai Forbidden Gundam FM | 1/100</x:v>
      </x:c>
      <x:c r="F687" s="37" t="str">
        <x:v>الألعاب والهوايات</x:v>
      </x:c>
      <x:c r="G687" s="37" t="str">
        <x:v>نماذج تركيب</x:v>
      </x:c>
      <x:c r="H687" s="37" t="str">
        <x:v>Bandai</x:v>
      </x:c>
      <x:c r="I687" s="37" t="str">
        <x:v>Forbidden Gundam</x:v>
      </x:c>
      <x:c r="J687" s="37" t="str">
        <x:v>FM</x:v>
      </x:c>
      <x:c r="K687" s="37"/>
      <x:c r="L687" s="37"/>
      <x:c r="M687" s="37"/>
      <x:c r="N687" s="37"/>
      <x:c r="O687" s="37"/>
      <x:c r="P687" s="37" t="str">
        <x:v>EG-172</x:v>
      </x:c>
      <x:c r="Q687" s="37" t="str">
        <x:v>Hobby Corner Egypt</x:v>
      </x:c>
      <x:c r="R687" s="37" t="str">
        <x:v>متجر متخصص</x:v>
      </x:c>
      <x:c r="S687" s="37" t="str">
        <x:v>B</x:v>
      </x:c>
      <x:c r="T687" s="37"/>
      <x:c r="U687" s="37"/>
      <x:c r="V687" s="37"/>
      <x:c r="W687" s="37" t="str">
        <x:v>https://www.hobbycorneregypt.com/products/1-100-fm-forbidden-gundam</x:v>
      </x:c>
      <x:c r="X687" s="37" t="str">
        <x:v>رابط منتج مباشر</x:v>
      </x:c>
      <x:c r="Y687" s="37" t="str">
        <x:v>EGP</x:v>
      </x:c>
      <x:c r="Z687" s="56"/>
      <x:c r="AA687" s="56"/>
      <x:c r="AB687" s="56" t="str">
        <x:f>IF(OR(Z687="",AA687=""),"",MAX(0,AA687-Z687))</x:f>
      </x:c>
      <x:c r="AC687" s="58" t="str">
        <x:f>IF(OR(Z687="",AA687="",AA687=0),"",MAX(0,(AA687-Z687)/AA687))</x:f>
      </x:c>
      <x:c r="AD687" s="56"/>
      <x:c r="AE687" s="56" t="str">
        <x:f>IF(Z687="","",Z687+IF(AD687="",0,AD687))</x:f>
      </x:c>
      <x:c r="AF687" s="37" t="str">
        <x:f>IF(AD687="","",AD687=0)</x:f>
      </x:c>
      <x:c r="AG687" s="37"/>
      <x:c r="AH687" s="37"/>
      <x:c r="AI687" s="37"/>
      <x:c r="AJ687" s="37" t="str">
        <x:v>القاهرة</x:v>
      </x:c>
      <x:c r="AK687" s="37"/>
      <x:c r="AL687" s="37"/>
      <x:c r="AM687" s="37"/>
      <x:c r="AN687" s="37"/>
      <x:c r="AO687" s="37"/>
      <x:c r="AP687" s="37"/>
      <x:c r="AQ687" s="54" t="b">
        <x:v>0</x:v>
      </x:c>
      <x:c r="AR687" s="37"/>
      <x:c r="AS687" s="37" t="str">
        <x:v>صفحة منتج</x:v>
      </x:c>
      <x:c r="AT687" s="37" t="str">
        <x:v>عالية</x:v>
      </x:c>
      <x:c r="AU687" s="37" t="str">
        <x:v>retailer_product_page</x:v>
      </x:c>
      <x:c r="AV687" s="37" t="str">
        <x:v>HTML/JSON-LD</x:v>
      </x:c>
      <x:c r="AW687" s="37" t="str">
        <x:v>https://www.hobbycorneregypt.com/products/1-100-fm-forbidden-gundam</x:v>
      </x:c>
      <x:c r="AX687" s="37" t="n">
        <x:v>1</x:v>
      </x:c>
      <x:c r="AY687" s="60" t="n">
        <x:v>46233</x:v>
      </x:c>
      <x:c r="AZ687" s="60"/>
      <x:c r="BA687" s="60"/>
      <x:c r="BB687" s="62" t="str">
        <x:f>IF(BA687="","",(NOW()-BA687)*24)</x:f>
      </x:c>
      <x:c r="BC687" s="37" t="str">
        <x:f>IF(BA687="","لم يُرصد",IF(BH687&lt;&gt;TRUE,"غير نشط",IF(BD687="فشل","فشل حالي",IF(BB687&lt;=12,"حديث",IF(BB687&lt;=24,"متأخر","قديم")))))</x:f>
        <x:v>لم يُرصد</x:v>
      </x:c>
      <x:c r="BD687" s="37" t="str">
        <x:v>بانتظار أول رصد سعر</x:v>
      </x:c>
      <x:c r="BE687" s="37" t="n">
        <x:v>0</x:v>
      </x:c>
      <x:c r="BF687" s="37"/>
      <x:c r="BG687" s="37"/>
      <x:c r="BH687" s="54" t="b">
        <x:v>1</x:v>
      </x:c>
      <x:c r="BI687" s="37" t="str">
        <x:v>جاهز لأول رصد</x:v>
      </x:c>
      <x:c r="BJ687" s="37" t="str"/>
      <x:c r="BK687" s="37"/>
      <x:c r="BL687" s="60" t="n">
        <x:v>46233</x:v>
      </x:c>
      <x:c r="BM687" s="60" t="n">
        <x:v>46233</x:v>
      </x:c>
    </x:row>
    <x:row r="688">
      <x:c r="A688" s="37" t="str">
        <x:v>CASH-89401537C49C08</x:v>
      </x:c>
      <x:c r="B688" s="37" t="str">
        <x:v>VAR-0A46AAFE52F4B3|EG-172|STORE</x:v>
      </x:c>
      <x:c r="C688" s="37" t="str">
        <x:v>VAR-0A46AAFE52F4B3</x:v>
      </x:c>
      <x:c r="D688" s="37" t="str">
        <x:v>MOD-61C92E3209E316</x:v>
      </x:c>
      <x:c r="E688" s="37" t="str">
        <x:v>Bandai Force Impulse Gundam HGCE | 1/144</x:v>
      </x:c>
      <x:c r="F688" s="37" t="str">
        <x:v>الألعاب والهوايات</x:v>
      </x:c>
      <x:c r="G688" s="37" t="str">
        <x:v>نماذج تركيب</x:v>
      </x:c>
      <x:c r="H688" s="37" t="str">
        <x:v>Bandai</x:v>
      </x:c>
      <x:c r="I688" s="37" t="str">
        <x:v>Force Impulse Gundam</x:v>
      </x:c>
      <x:c r="J688" s="37" t="str">
        <x:v>HGCE</x:v>
      </x:c>
      <x:c r="K688" s="37"/>
      <x:c r="L688" s="37"/>
      <x:c r="M688" s="37"/>
      <x:c r="N688" s="37"/>
      <x:c r="O688" s="37"/>
      <x:c r="P688" s="37" t="str">
        <x:v>EG-172</x:v>
      </x:c>
      <x:c r="Q688" s="37" t="str">
        <x:v>Hobby Corner Egypt</x:v>
      </x:c>
      <x:c r="R688" s="37" t="str">
        <x:v>متجر متخصص</x:v>
      </x:c>
      <x:c r="S688" s="37" t="str">
        <x:v>B</x:v>
      </x:c>
      <x:c r="T688" s="37"/>
      <x:c r="U688" s="37"/>
      <x:c r="V688" s="37"/>
      <x:c r="W688" s="37" t="str">
        <x:v>https://www.hobbycorneregypt.com/products/1-144-hgce-force-impulse</x:v>
      </x:c>
      <x:c r="X688" s="37" t="str">
        <x:v>رابط منتج مباشر</x:v>
      </x:c>
      <x:c r="Y688" s="37" t="str">
        <x:v>EGP</x:v>
      </x:c>
      <x:c r="Z688" s="56"/>
      <x:c r="AA688" s="56"/>
      <x:c r="AB688" s="56" t="str">
        <x:f>IF(OR(Z688="",AA688=""),"",MAX(0,AA688-Z688))</x:f>
      </x:c>
      <x:c r="AC688" s="58" t="str">
        <x:f>IF(OR(Z688="",AA688="",AA688=0),"",MAX(0,(AA688-Z688)/AA688))</x:f>
      </x:c>
      <x:c r="AD688" s="56"/>
      <x:c r="AE688" s="56" t="str">
        <x:f>IF(Z688="","",Z688+IF(AD688="",0,AD688))</x:f>
      </x:c>
      <x:c r="AF688" s="37" t="str">
        <x:f>IF(AD688="","",AD688=0)</x:f>
      </x:c>
      <x:c r="AG688" s="37"/>
      <x:c r="AH688" s="37"/>
      <x:c r="AI688" s="37"/>
      <x:c r="AJ688" s="37" t="str">
        <x:v>القاهرة</x:v>
      </x:c>
      <x:c r="AK688" s="37"/>
      <x:c r="AL688" s="37"/>
      <x:c r="AM688" s="37"/>
      <x:c r="AN688" s="37"/>
      <x:c r="AO688" s="37"/>
      <x:c r="AP688" s="37"/>
      <x:c r="AQ688" s="54" t="b">
        <x:v>0</x:v>
      </x:c>
      <x:c r="AR688" s="37"/>
      <x:c r="AS688" s="37" t="str">
        <x:v>صفحة منتج</x:v>
      </x:c>
      <x:c r="AT688" s="37" t="str">
        <x:v>عالية</x:v>
      </x:c>
      <x:c r="AU688" s="37" t="str">
        <x:v>retailer_product_page</x:v>
      </x:c>
      <x:c r="AV688" s="37" t="str">
        <x:v>HTML/JSON-LD</x:v>
      </x:c>
      <x:c r="AW688" s="37" t="str">
        <x:v>https://www.hobbycorneregypt.com/products/1-144-hgce-force-impulse</x:v>
      </x:c>
      <x:c r="AX688" s="37" t="n">
        <x:v>1</x:v>
      </x:c>
      <x:c r="AY688" s="60" t="n">
        <x:v>46233</x:v>
      </x:c>
      <x:c r="AZ688" s="60"/>
      <x:c r="BA688" s="60"/>
      <x:c r="BB688" s="62" t="str">
        <x:f>IF(BA688="","",(NOW()-BA688)*24)</x:f>
      </x:c>
      <x:c r="BC688" s="37" t="str">
        <x:f>IF(BA688="","لم يُرصد",IF(BH688&lt;&gt;TRUE,"غير نشط",IF(BD688="فشل","فشل حالي",IF(BB688&lt;=12,"حديث",IF(BB688&lt;=24,"متأخر","قديم")))))</x:f>
        <x:v>لم يُرصد</x:v>
      </x:c>
      <x:c r="BD688" s="37" t="str">
        <x:v>بانتظار أول رصد سعر</x:v>
      </x:c>
      <x:c r="BE688" s="37" t="n">
        <x:v>0</x:v>
      </x:c>
      <x:c r="BF688" s="37"/>
      <x:c r="BG688" s="37"/>
      <x:c r="BH688" s="54" t="b">
        <x:v>1</x:v>
      </x:c>
      <x:c r="BI688" s="37" t="str">
        <x:v>جاهز لأول رصد</x:v>
      </x:c>
      <x:c r="BJ688" s="37" t="str"/>
      <x:c r="BK688" s="37"/>
      <x:c r="BL688" s="60" t="n">
        <x:v>46233</x:v>
      </x:c>
      <x:c r="BM688" s="60" t="n">
        <x:v>46233</x:v>
      </x:c>
    </x:row>
    <x:row r="689">
      <x:c r="A689" s="37" t="str">
        <x:v>CASH-49326EDA01E06F</x:v>
      </x:c>
      <x:c r="B689" s="37" t="str">
        <x:v>VAR-911083AFDA2CB0|EG-172|STORE</x:v>
      </x:c>
      <x:c r="C689" s="37" t="str">
        <x:v>VAR-911083AFDA2CB0</x:v>
      </x:c>
      <x:c r="D689" s="37" t="str">
        <x:v>MOD-AB2F1D1FBA1ECD</x:v>
      </x:c>
      <x:c r="E689" s="37" t="str">
        <x:v>Bandai Freedom Gundam MGSD</x:v>
      </x:c>
      <x:c r="F689" s="37" t="str">
        <x:v>الألعاب والهوايات</x:v>
      </x:c>
      <x:c r="G689" s="37" t="str">
        <x:v>نماذج تركيب</x:v>
      </x:c>
      <x:c r="H689" s="37" t="str">
        <x:v>Bandai</x:v>
      </x:c>
      <x:c r="I689" s="37" t="str">
        <x:v>Freedom Gundam</x:v>
      </x:c>
      <x:c r="J689" s="37" t="str">
        <x:v>MGSD</x:v>
      </x:c>
      <x:c r="K689" s="37"/>
      <x:c r="L689" s="37"/>
      <x:c r="M689" s="37"/>
      <x:c r="N689" s="37"/>
      <x:c r="O689" s="37"/>
      <x:c r="P689" s="37" t="str">
        <x:v>EG-172</x:v>
      </x:c>
      <x:c r="Q689" s="37" t="str">
        <x:v>Hobby Corner Egypt</x:v>
      </x:c>
      <x:c r="R689" s="37" t="str">
        <x:v>متجر متخصص</x:v>
      </x:c>
      <x:c r="S689" s="37" t="str">
        <x:v>B</x:v>
      </x:c>
      <x:c r="T689" s="37"/>
      <x:c r="U689" s="37"/>
      <x:c r="V689" s="37"/>
      <x:c r="W689" s="37" t="str">
        <x:v>https://www.hobbycorneregypt.com/products/mgsd-freedom</x:v>
      </x:c>
      <x:c r="X689" s="37" t="str">
        <x:v>رابط منتج مباشر</x:v>
      </x:c>
      <x:c r="Y689" s="37" t="str">
        <x:v>EGP</x:v>
      </x:c>
      <x:c r="Z689" s="56"/>
      <x:c r="AA689" s="56"/>
      <x:c r="AB689" s="56" t="str">
        <x:f>IF(OR(Z689="",AA689=""),"",MAX(0,AA689-Z689))</x:f>
      </x:c>
      <x:c r="AC689" s="58" t="str">
        <x:f>IF(OR(Z689="",AA689="",AA689=0),"",MAX(0,(AA689-Z689)/AA689))</x:f>
      </x:c>
      <x:c r="AD689" s="56"/>
      <x:c r="AE689" s="56" t="str">
        <x:f>IF(Z689="","",Z689+IF(AD689="",0,AD689))</x:f>
      </x:c>
      <x:c r="AF689" s="37" t="str">
        <x:f>IF(AD689="","",AD689=0)</x:f>
      </x:c>
      <x:c r="AG689" s="37"/>
      <x:c r="AH689" s="37"/>
      <x:c r="AI689" s="37"/>
      <x:c r="AJ689" s="37" t="str">
        <x:v>القاهرة</x:v>
      </x:c>
      <x:c r="AK689" s="37"/>
      <x:c r="AL689" s="37"/>
      <x:c r="AM689" s="37"/>
      <x:c r="AN689" s="37"/>
      <x:c r="AO689" s="37"/>
      <x:c r="AP689" s="37"/>
      <x:c r="AQ689" s="54" t="b">
        <x:v>0</x:v>
      </x:c>
      <x:c r="AR689" s="37"/>
      <x:c r="AS689" s="37" t="str">
        <x:v>صفحة منتج</x:v>
      </x:c>
      <x:c r="AT689" s="37" t="str">
        <x:v>عالية</x:v>
      </x:c>
      <x:c r="AU689" s="37" t="str">
        <x:v>retailer_product_page</x:v>
      </x:c>
      <x:c r="AV689" s="37" t="str">
        <x:v>HTML/JSON-LD</x:v>
      </x:c>
      <x:c r="AW689" s="37" t="str">
        <x:v>https://www.hobbycorneregypt.com/products/mgsd-freedom</x:v>
      </x:c>
      <x:c r="AX689" s="37" t="n">
        <x:v>1</x:v>
      </x:c>
      <x:c r="AY689" s="60" t="n">
        <x:v>46233</x:v>
      </x:c>
      <x:c r="AZ689" s="60"/>
      <x:c r="BA689" s="60"/>
      <x:c r="BB689" s="62" t="str">
        <x:f>IF(BA689="","",(NOW()-BA689)*24)</x:f>
      </x:c>
      <x:c r="BC689" s="37" t="str">
        <x:f>IF(BA689="","لم يُرصد",IF(BH689&lt;&gt;TRUE,"غير نشط",IF(BD689="فشل","فشل حالي",IF(BB689&lt;=12,"حديث",IF(BB689&lt;=24,"متأخر","قديم")))))</x:f>
        <x:v>لم يُرصد</x:v>
      </x:c>
      <x:c r="BD689" s="37" t="str">
        <x:v>بانتظار أول رصد سعر</x:v>
      </x:c>
      <x:c r="BE689" s="37" t="n">
        <x:v>0</x:v>
      </x:c>
      <x:c r="BF689" s="37"/>
      <x:c r="BG689" s="37"/>
      <x:c r="BH689" s="54" t="b">
        <x:v>1</x:v>
      </x:c>
      <x:c r="BI689" s="37" t="str">
        <x:v>جاهز لأول رصد</x:v>
      </x:c>
      <x:c r="BJ689" s="37" t="str"/>
      <x:c r="BK689" s="37"/>
      <x:c r="BL689" s="60" t="n">
        <x:v>46233</x:v>
      </x:c>
      <x:c r="BM689" s="60" t="n">
        <x:v>46233</x:v>
      </x:c>
    </x:row>
    <x:row r="690">
      <x:c r="A690" s="37" t="str">
        <x:v>CASH-8ED9B5EF60B827</x:v>
      </x:c>
      <x:c r="B690" s="37" t="str">
        <x:v>VAR-D1D203052B5004|EG-172|STORE</x:v>
      </x:c>
      <x:c r="C690" s="37" t="str">
        <x:v>VAR-D1D203052B5004</x:v>
      </x:c>
      <x:c r="D690" s="37" t="str">
        <x:v>MOD-583E2309238D27</x:v>
      </x:c>
      <x:c r="E690" s="37" t="str">
        <x:v>Bandai G-3 Gundam Ver. 2.0 MG | 1/100</x:v>
      </x:c>
      <x:c r="F690" s="37" t="str">
        <x:v>الألعاب والهوايات</x:v>
      </x:c>
      <x:c r="G690" s="37" t="str">
        <x:v>نماذج تركيب</x:v>
      </x:c>
      <x:c r="H690" s="37" t="str">
        <x:v>Bandai</x:v>
      </x:c>
      <x:c r="I690" s="37" t="str">
        <x:v>G-3 Gundam Ver. 2.0</x:v>
      </x:c>
      <x:c r="J690" s="37" t="str">
        <x:v>MG</x:v>
      </x:c>
      <x:c r="K690" s="37"/>
      <x:c r="L690" s="37"/>
      <x:c r="M690" s="37"/>
      <x:c r="N690" s="37"/>
      <x:c r="O690" s="37"/>
      <x:c r="P690" s="37" t="str">
        <x:v>EG-172</x:v>
      </x:c>
      <x:c r="Q690" s="37" t="str">
        <x:v>Hobby Corner Egypt</x:v>
      </x:c>
      <x:c r="R690" s="37" t="str">
        <x:v>متجر متخصص</x:v>
      </x:c>
      <x:c r="S690" s="37" t="str">
        <x:v>B</x:v>
      </x:c>
      <x:c r="T690" s="37"/>
      <x:c r="U690" s="37"/>
      <x:c r="V690" s="37"/>
      <x:c r="W690" s="37" t="str">
        <x:v>https://www.hobbycorneregypt.com/products/mg-g-3-ver-2-0</x:v>
      </x:c>
      <x:c r="X690" s="37" t="str">
        <x:v>رابط منتج مباشر</x:v>
      </x:c>
      <x:c r="Y690" s="37" t="str">
        <x:v>EGP</x:v>
      </x:c>
      <x:c r="Z690" s="56"/>
      <x:c r="AA690" s="56"/>
      <x:c r="AB690" s="56" t="str">
        <x:f>IF(OR(Z690="",AA690=""),"",MAX(0,AA690-Z690))</x:f>
      </x:c>
      <x:c r="AC690" s="58" t="str">
        <x:f>IF(OR(Z690="",AA690="",AA690=0),"",MAX(0,(AA690-Z690)/AA690))</x:f>
      </x:c>
      <x:c r="AD690" s="56"/>
      <x:c r="AE690" s="56" t="str">
        <x:f>IF(Z690="","",Z690+IF(AD690="",0,AD690))</x:f>
      </x:c>
      <x:c r="AF690" s="37" t="str">
        <x:f>IF(AD690="","",AD690=0)</x:f>
      </x:c>
      <x:c r="AG690" s="37"/>
      <x:c r="AH690" s="37"/>
      <x:c r="AI690" s="37"/>
      <x:c r="AJ690" s="37" t="str">
        <x:v>القاهرة</x:v>
      </x:c>
      <x:c r="AK690" s="37"/>
      <x:c r="AL690" s="37"/>
      <x:c r="AM690" s="37"/>
      <x:c r="AN690" s="37"/>
      <x:c r="AO690" s="37"/>
      <x:c r="AP690" s="37"/>
      <x:c r="AQ690" s="54" t="b">
        <x:v>0</x:v>
      </x:c>
      <x:c r="AR690" s="37"/>
      <x:c r="AS690" s="37" t="str">
        <x:v>صفحة منتج</x:v>
      </x:c>
      <x:c r="AT690" s="37" t="str">
        <x:v>عالية</x:v>
      </x:c>
      <x:c r="AU690" s="37" t="str">
        <x:v>retailer_product_page</x:v>
      </x:c>
      <x:c r="AV690" s="37" t="str">
        <x:v>HTML/JSON-LD</x:v>
      </x:c>
      <x:c r="AW690" s="37" t="str">
        <x:v>https://www.hobbycorneregypt.com/products/mg-g-3-ver-2-0</x:v>
      </x:c>
      <x:c r="AX690" s="37" t="n">
        <x:v>1</x:v>
      </x:c>
      <x:c r="AY690" s="60" t="n">
        <x:v>46233</x:v>
      </x:c>
      <x:c r="AZ690" s="60"/>
      <x:c r="BA690" s="60"/>
      <x:c r="BB690" s="62" t="str">
        <x:f>IF(BA690="","",(NOW()-BA690)*24)</x:f>
      </x:c>
      <x:c r="BC690" s="37" t="str">
        <x:f>IF(BA690="","لم يُرصد",IF(BH690&lt;&gt;TRUE,"غير نشط",IF(BD690="فشل","فشل حالي",IF(BB690&lt;=12,"حديث",IF(BB690&lt;=24,"متأخر","قديم")))))</x:f>
        <x:v>لم يُرصد</x:v>
      </x:c>
      <x:c r="BD690" s="37" t="str">
        <x:v>بانتظار أول رصد سعر</x:v>
      </x:c>
      <x:c r="BE690" s="37" t="n">
        <x:v>0</x:v>
      </x:c>
      <x:c r="BF690" s="37"/>
      <x:c r="BG690" s="37"/>
      <x:c r="BH690" s="54" t="b">
        <x:v>1</x:v>
      </x:c>
      <x:c r="BI690" s="37" t="str">
        <x:v>جاهز لأول رصد</x:v>
      </x:c>
      <x:c r="BJ690" s="37" t="str"/>
      <x:c r="BK690" s="37"/>
      <x:c r="BL690" s="60" t="n">
        <x:v>46233</x:v>
      </x:c>
      <x:c r="BM690" s="60" t="n">
        <x:v>46233</x:v>
      </x:c>
    </x:row>
    <x:row r="691">
      <x:c r="A691" s="37" t="str">
        <x:v>CASH-415A9F23058BAB</x:v>
      </x:c>
      <x:c r="B691" s="37" t="str">
        <x:v>VAR-82BBCFB4FE28A8|EG-172|STORE</x:v>
      </x:c>
      <x:c r="C691" s="37" t="str">
        <x:v>VAR-82BBCFB4FE28A8</x:v>
      </x:c>
      <x:c r="D691" s="37" t="str">
        <x:v>MOD-9DB43338793487</x:v>
      </x:c>
      <x:c r="E691" s="37" t="str">
        <x:v>Bandai Mazinger Z Infinity Ver. HG model kit | 1/144</x:v>
      </x:c>
      <x:c r="F691" s="37" t="str">
        <x:v>الألعاب والهوايات</x:v>
      </x:c>
      <x:c r="G691" s="37" t="str">
        <x:v>نماذج تركيب</x:v>
      </x:c>
      <x:c r="H691" s="37" t="str">
        <x:v>Bandai</x:v>
      </x:c>
      <x:c r="I691" s="37" t="str">
        <x:v>Mazinger Z Infinity Ver.</x:v>
      </x:c>
      <x:c r="J691" s="37" t="str">
        <x:v>HG model kit</x:v>
      </x:c>
      <x:c r="K691" s="37"/>
      <x:c r="L691" s="37"/>
      <x:c r="M691" s="37"/>
      <x:c r="N691" s="37"/>
      <x:c r="O691" s="37"/>
      <x:c r="P691" s="37" t="str">
        <x:v>EG-172</x:v>
      </x:c>
      <x:c r="Q691" s="37" t="str">
        <x:v>Hobby Corner Egypt</x:v>
      </x:c>
      <x:c r="R691" s="37" t="str">
        <x:v>متجر متخصص</x:v>
      </x:c>
      <x:c r="S691" s="37" t="str">
        <x:v>B</x:v>
      </x:c>
      <x:c r="T691" s="37"/>
      <x:c r="U691" s="37"/>
      <x:c r="V691" s="37"/>
      <x:c r="W691" s="37" t="str">
        <x:v>https://www.hobbycorneregypt.com/products/1-144-hg-mazinger-z-infinity-ver</x:v>
      </x:c>
      <x:c r="X691" s="37" t="str">
        <x:v>رابط منتج مباشر</x:v>
      </x:c>
      <x:c r="Y691" s="37" t="str">
        <x:v>EGP</x:v>
      </x:c>
      <x:c r="Z691" s="56"/>
      <x:c r="AA691" s="56"/>
      <x:c r="AB691" s="56" t="str">
        <x:f>IF(OR(Z691="",AA691=""),"",MAX(0,AA691-Z691))</x:f>
      </x:c>
      <x:c r="AC691" s="58" t="str">
        <x:f>IF(OR(Z691="",AA691="",AA691=0),"",MAX(0,(AA691-Z691)/AA691))</x:f>
      </x:c>
      <x:c r="AD691" s="56"/>
      <x:c r="AE691" s="56" t="str">
        <x:f>IF(Z691="","",Z691+IF(AD691="",0,AD691))</x:f>
      </x:c>
      <x:c r="AF691" s="37" t="str">
        <x:f>IF(AD691="","",AD691=0)</x:f>
      </x:c>
      <x:c r="AG691" s="37"/>
      <x:c r="AH691" s="37"/>
      <x:c r="AI691" s="37"/>
      <x:c r="AJ691" s="37" t="str">
        <x:v>القاهرة</x:v>
      </x:c>
      <x:c r="AK691" s="37"/>
      <x:c r="AL691" s="37"/>
      <x:c r="AM691" s="37"/>
      <x:c r="AN691" s="37"/>
      <x:c r="AO691" s="37"/>
      <x:c r="AP691" s="37"/>
      <x:c r="AQ691" s="54" t="b">
        <x:v>0</x:v>
      </x:c>
      <x:c r="AR691" s="37"/>
      <x:c r="AS691" s="37" t="str">
        <x:v>صفحة منتج</x:v>
      </x:c>
      <x:c r="AT691" s="37" t="str">
        <x:v>عالية</x:v>
      </x:c>
      <x:c r="AU691" s="37" t="str">
        <x:v>retailer_product_page</x:v>
      </x:c>
      <x:c r="AV691" s="37" t="str">
        <x:v>HTML/JSON-LD</x:v>
      </x:c>
      <x:c r="AW691" s="37" t="str">
        <x:v>https://www.hobbycorneregypt.com/products/1-144-hg-mazinger-z-infinity-ver</x:v>
      </x:c>
      <x:c r="AX691" s="37" t="n">
        <x:v>1</x:v>
      </x:c>
      <x:c r="AY691" s="60" t="n">
        <x:v>46233</x:v>
      </x:c>
      <x:c r="AZ691" s="60"/>
      <x:c r="BA691" s="60"/>
      <x:c r="BB691" s="62" t="str">
        <x:f>IF(BA691="","",(NOW()-BA691)*24)</x:f>
      </x:c>
      <x:c r="BC691" s="37" t="str">
        <x:f>IF(BA691="","لم يُرصد",IF(BH691&lt;&gt;TRUE,"غير نشط",IF(BD691="فشل","فشل حالي",IF(BB691&lt;=12,"حديث",IF(BB691&lt;=24,"متأخر","قديم")))))</x:f>
        <x:v>لم يُرصد</x:v>
      </x:c>
      <x:c r="BD691" s="37" t="str">
        <x:v>بانتظار أول رصد سعر</x:v>
      </x:c>
      <x:c r="BE691" s="37" t="n">
        <x:v>0</x:v>
      </x:c>
      <x:c r="BF691" s="37"/>
      <x:c r="BG691" s="37"/>
      <x:c r="BH691" s="54" t="b">
        <x:v>1</x:v>
      </x:c>
      <x:c r="BI691" s="37" t="str">
        <x:v>جاهز لأول رصد</x:v>
      </x:c>
      <x:c r="BJ691" s="37" t="str"/>
      <x:c r="BK691" s="37"/>
      <x:c r="BL691" s="60" t="n">
        <x:v>46233</x:v>
      </x:c>
      <x:c r="BM691" s="60" t="n">
        <x:v>46233</x:v>
      </x:c>
    </x:row>
    <x:row r="692">
      <x:c r="A692" s="37" t="str">
        <x:v>CASH-F89E5C07384064</x:v>
      </x:c>
      <x:c r="B692" s="37" t="str">
        <x:v>VAR-97376BEE771371|EG-172|STORE</x:v>
      </x:c>
      <x:c r="C692" s="37" t="str">
        <x:v>VAR-97376BEE771371</x:v>
      </x:c>
      <x:c r="D692" s="37" t="str">
        <x:v>MOD-8E605D7D2B3A08</x:v>
      </x:c>
      <x:c r="E692" s="37" t="str">
        <x:v>Bandai Rising Freedom Gundam SDEX</x:v>
      </x:c>
      <x:c r="F692" s="37" t="str">
        <x:v>الألعاب والهوايات</x:v>
      </x:c>
      <x:c r="G692" s="37" t="str">
        <x:v>نماذج تركيب</x:v>
      </x:c>
      <x:c r="H692" s="37" t="str">
        <x:v>Bandai</x:v>
      </x:c>
      <x:c r="I692" s="37" t="str">
        <x:v>Rising Freedom Gundam</x:v>
      </x:c>
      <x:c r="J692" s="37" t="str">
        <x:v>SDEX</x:v>
      </x:c>
      <x:c r="K692" s="37"/>
      <x:c r="L692" s="37"/>
      <x:c r="M692" s="37"/>
      <x:c r="N692" s="37"/>
      <x:c r="O692" s="37"/>
      <x:c r="P692" s="37" t="str">
        <x:v>EG-172</x:v>
      </x:c>
      <x:c r="Q692" s="37" t="str">
        <x:v>Hobby Corner Egypt</x:v>
      </x:c>
      <x:c r="R692" s="37" t="str">
        <x:v>متجر متخصص</x:v>
      </x:c>
      <x:c r="S692" s="37" t="str">
        <x:v>B</x:v>
      </x:c>
      <x:c r="T692" s="37"/>
      <x:c r="U692" s="37"/>
      <x:c r="V692" s="37"/>
      <x:c r="W692" s="37" t="str">
        <x:v>https://www.hobbycorneregypt.com/products/sdex-standard-rising-freedom</x:v>
      </x:c>
      <x:c r="X692" s="37" t="str">
        <x:v>رابط منتج مباشر</x:v>
      </x:c>
      <x:c r="Y692" s="37" t="str">
        <x:v>EGP</x:v>
      </x:c>
      <x:c r="Z692" s="56"/>
      <x:c r="AA692" s="56"/>
      <x:c r="AB692" s="56" t="str">
        <x:f>IF(OR(Z692="",AA692=""),"",MAX(0,AA692-Z692))</x:f>
      </x:c>
      <x:c r="AC692" s="58" t="str">
        <x:f>IF(OR(Z692="",AA692="",AA692=0),"",MAX(0,(AA692-Z692)/AA692))</x:f>
      </x:c>
      <x:c r="AD692" s="56"/>
      <x:c r="AE692" s="56" t="str">
        <x:f>IF(Z692="","",Z692+IF(AD692="",0,AD692))</x:f>
      </x:c>
      <x:c r="AF692" s="37" t="str">
        <x:f>IF(AD692="","",AD692=0)</x:f>
      </x:c>
      <x:c r="AG692" s="37"/>
      <x:c r="AH692" s="37"/>
      <x:c r="AI692" s="37"/>
      <x:c r="AJ692" s="37" t="str">
        <x:v>القاهرة</x:v>
      </x:c>
      <x:c r="AK692" s="37"/>
      <x:c r="AL692" s="37"/>
      <x:c r="AM692" s="37"/>
      <x:c r="AN692" s="37"/>
      <x:c r="AO692" s="37"/>
      <x:c r="AP692" s="37"/>
      <x:c r="AQ692" s="54" t="b">
        <x:v>0</x:v>
      </x:c>
      <x:c r="AR692" s="37"/>
      <x:c r="AS692" s="37" t="str">
        <x:v>صفحة منتج</x:v>
      </x:c>
      <x:c r="AT692" s="37" t="str">
        <x:v>عالية</x:v>
      </x:c>
      <x:c r="AU692" s="37" t="str">
        <x:v>retailer_product_page</x:v>
      </x:c>
      <x:c r="AV692" s="37" t="str">
        <x:v>HTML/JSON-LD</x:v>
      </x:c>
      <x:c r="AW692" s="37" t="str">
        <x:v>https://www.hobbycorneregypt.com/products/sdex-standard-rising-freedom</x:v>
      </x:c>
      <x:c r="AX692" s="37" t="n">
        <x:v>1</x:v>
      </x:c>
      <x:c r="AY692" s="60" t="n">
        <x:v>46233</x:v>
      </x:c>
      <x:c r="AZ692" s="60"/>
      <x:c r="BA692" s="60"/>
      <x:c r="BB692" s="62" t="str">
        <x:f>IF(BA692="","",(NOW()-BA692)*24)</x:f>
      </x:c>
      <x:c r="BC692" s="37" t="str">
        <x:f>IF(BA692="","لم يُرصد",IF(BH692&lt;&gt;TRUE,"غير نشط",IF(BD692="فشل","فشل حالي",IF(BB692&lt;=12,"حديث",IF(BB692&lt;=24,"متأخر","قديم")))))</x:f>
        <x:v>لم يُرصد</x:v>
      </x:c>
      <x:c r="BD692" s="37" t="str">
        <x:v>بانتظار أول رصد سعر</x:v>
      </x:c>
      <x:c r="BE692" s="37" t="n">
        <x:v>0</x:v>
      </x:c>
      <x:c r="BF692" s="37"/>
      <x:c r="BG692" s="37"/>
      <x:c r="BH692" s="54" t="b">
        <x:v>1</x:v>
      </x:c>
      <x:c r="BI692" s="37" t="str">
        <x:v>جاهز لأول رصد</x:v>
      </x:c>
      <x:c r="BJ692" s="37" t="str"/>
      <x:c r="BK692" s="37"/>
      <x:c r="BL692" s="60" t="n">
        <x:v>46233</x:v>
      </x:c>
      <x:c r="BM692" s="60" t="n">
        <x:v>46233</x:v>
      </x:c>
    </x:row>
    <x:row r="693">
      <x:c r="A693" s="37" t="str">
        <x:v>CASH-718C43FF34A125</x:v>
      </x:c>
      <x:c r="B693" s="37" t="str">
        <x:v>VAR-4DBF2ACAF2AAFF|EG-172|STORE</x:v>
      </x:c>
      <x:c r="C693" s="37" t="str">
        <x:v>VAR-4DBF2ACAF2AAFF</x:v>
      </x:c>
      <x:c r="D693" s="37" t="str">
        <x:v>MOD-924D49A5791BBA</x:v>
      </x:c>
      <x:c r="E693" s="37" t="str">
        <x:v>Bandai RX-93 Nu Gundam HGUC | 1/144</x:v>
      </x:c>
      <x:c r="F693" s="37" t="str">
        <x:v>الألعاب والهوايات</x:v>
      </x:c>
      <x:c r="G693" s="37" t="str">
        <x:v>نماذج تركيب</x:v>
      </x:c>
      <x:c r="H693" s="37" t="str">
        <x:v>Bandai</x:v>
      </x:c>
      <x:c r="I693" s="37" t="str">
        <x:v>RX-93 Nu Gundam</x:v>
      </x:c>
      <x:c r="J693" s="37" t="str">
        <x:v>HGUC</x:v>
      </x:c>
      <x:c r="K693" s="37"/>
      <x:c r="L693" s="37"/>
      <x:c r="M693" s="37"/>
      <x:c r="N693" s="37"/>
      <x:c r="O693" s="37"/>
      <x:c r="P693" s="37" t="str">
        <x:v>EG-172</x:v>
      </x:c>
      <x:c r="Q693" s="37" t="str">
        <x:v>Hobby Corner Egypt</x:v>
      </x:c>
      <x:c r="R693" s="37" t="str">
        <x:v>متجر متخصص</x:v>
      </x:c>
      <x:c r="S693" s="37" t="str">
        <x:v>B</x:v>
      </x:c>
      <x:c r="T693" s="37"/>
      <x:c r="U693" s="37"/>
      <x:c r="V693" s="37"/>
      <x:c r="W693" s="37" t="str">
        <x:v>https://www.hobbycorneregypt.com/products/1-144-hguc-rx-93-nu-gundam</x:v>
      </x:c>
      <x:c r="X693" s="37" t="str">
        <x:v>رابط منتج مباشر</x:v>
      </x:c>
      <x:c r="Y693" s="37" t="str">
        <x:v>EGP</x:v>
      </x:c>
      <x:c r="Z693" s="56"/>
      <x:c r="AA693" s="56"/>
      <x:c r="AB693" s="56" t="str">
        <x:f>IF(OR(Z693="",AA693=""),"",MAX(0,AA693-Z693))</x:f>
      </x:c>
      <x:c r="AC693" s="58" t="str">
        <x:f>IF(OR(Z693="",AA693="",AA693=0),"",MAX(0,(AA693-Z693)/AA693))</x:f>
      </x:c>
      <x:c r="AD693" s="56"/>
      <x:c r="AE693" s="56" t="str">
        <x:f>IF(Z693="","",Z693+IF(AD693="",0,AD693))</x:f>
      </x:c>
      <x:c r="AF693" s="37" t="str">
        <x:f>IF(AD693="","",AD693=0)</x:f>
      </x:c>
      <x:c r="AG693" s="37"/>
      <x:c r="AH693" s="37"/>
      <x:c r="AI693" s="37"/>
      <x:c r="AJ693" s="37" t="str">
        <x:v>القاهرة</x:v>
      </x:c>
      <x:c r="AK693" s="37"/>
      <x:c r="AL693" s="37"/>
      <x:c r="AM693" s="37"/>
      <x:c r="AN693" s="37"/>
      <x:c r="AO693" s="37"/>
      <x:c r="AP693" s="37"/>
      <x:c r="AQ693" s="54" t="b">
        <x:v>0</x:v>
      </x:c>
      <x:c r="AR693" s="37"/>
      <x:c r="AS693" s="37" t="str">
        <x:v>صفحة منتج</x:v>
      </x:c>
      <x:c r="AT693" s="37" t="str">
        <x:v>عالية</x:v>
      </x:c>
      <x:c r="AU693" s="37" t="str">
        <x:v>retailer_product_page</x:v>
      </x:c>
      <x:c r="AV693" s="37" t="str">
        <x:v>HTML/JSON-LD</x:v>
      </x:c>
      <x:c r="AW693" s="37" t="str">
        <x:v>https://www.hobbycorneregypt.com/products/1-144-hguc-rx-93-nu-gundam</x:v>
      </x:c>
      <x:c r="AX693" s="37" t="n">
        <x:v>1</x:v>
      </x:c>
      <x:c r="AY693" s="60" t="n">
        <x:v>46233</x:v>
      </x:c>
      <x:c r="AZ693" s="60"/>
      <x:c r="BA693" s="60"/>
      <x:c r="BB693" s="62" t="str">
        <x:f>IF(BA693="","",(NOW()-BA693)*24)</x:f>
      </x:c>
      <x:c r="BC693" s="37" t="str">
        <x:f>IF(BA693="","لم يُرصد",IF(BH693&lt;&gt;TRUE,"غير نشط",IF(BD693="فشل","فشل حالي",IF(BB693&lt;=12,"حديث",IF(BB693&lt;=24,"متأخر","قديم")))))</x:f>
        <x:v>لم يُرصد</x:v>
      </x:c>
      <x:c r="BD693" s="37" t="str">
        <x:v>بانتظار أول رصد سعر</x:v>
      </x:c>
      <x:c r="BE693" s="37" t="n">
        <x:v>0</x:v>
      </x:c>
      <x:c r="BF693" s="37"/>
      <x:c r="BG693" s="37"/>
      <x:c r="BH693" s="54" t="b">
        <x:v>1</x:v>
      </x:c>
      <x:c r="BI693" s="37" t="str">
        <x:v>جاهز لأول رصد</x:v>
      </x:c>
      <x:c r="BJ693" s="37" t="str"/>
      <x:c r="BK693" s="37"/>
      <x:c r="BL693" s="60" t="n">
        <x:v>46233</x:v>
      </x:c>
      <x:c r="BM693" s="60" t="n">
        <x:v>46233</x:v>
      </x:c>
    </x:row>
    <x:row r="694">
      <x:c r="A694" s="37" t="str">
        <x:v>CASH-AE682914B21F66</x:v>
      </x:c>
      <x:c r="B694" s="37" t="str">
        <x:v>VAR-6A3716AD511A7C|EG-172|STORE</x:v>
      </x:c>
      <x:c r="C694" s="37" t="str">
        <x:v>VAR-6A3716AD511A7C</x:v>
      </x:c>
      <x:c r="D694" s="37" t="str">
        <x:v>MOD-1DE5E2162770C1</x:v>
      </x:c>
      <x:c r="E694" s="37" t="str">
        <x:v>Bandai The Winged Dragon of Ra Yu-Gi-Oh!</x:v>
      </x:c>
      <x:c r="F694" s="37" t="str">
        <x:v>الألعاب والهوايات</x:v>
      </x:c>
      <x:c r="G694" s="37" t="str">
        <x:v>نماذج تركيب</x:v>
      </x:c>
      <x:c r="H694" s="37" t="str">
        <x:v>Bandai</x:v>
      </x:c>
      <x:c r="I694" s="37" t="str">
        <x:v>The Winged Dragon of Ra</x:v>
      </x:c>
      <x:c r="J694" s="37" t="str">
        <x:v>Yu-Gi-Oh!</x:v>
      </x:c>
      <x:c r="K694" s="37"/>
      <x:c r="L694" s="37"/>
      <x:c r="M694" s="37"/>
      <x:c r="N694" s="37"/>
      <x:c r="O694" s="37"/>
      <x:c r="P694" s="37" t="str">
        <x:v>EG-172</x:v>
      </x:c>
      <x:c r="Q694" s="37" t="str">
        <x:v>Hobby Corner Egypt</x:v>
      </x:c>
      <x:c r="R694" s="37" t="str">
        <x:v>متجر متخصص</x:v>
      </x:c>
      <x:c r="S694" s="37" t="str">
        <x:v>B</x:v>
      </x:c>
      <x:c r="T694" s="37"/>
      <x:c r="U694" s="37"/>
      <x:c r="V694" s="37"/>
      <x:c r="W694" s="37" t="str">
        <x:v>https://www.hobbycorneregypt.com/products/figure-rise-standard-amplified-the-winged-dragon-of-ra</x:v>
      </x:c>
      <x:c r="X694" s="37" t="str">
        <x:v>رابط منتج مباشر</x:v>
      </x:c>
      <x:c r="Y694" s="37" t="str">
        <x:v>EGP</x:v>
      </x:c>
      <x:c r="Z694" s="56"/>
      <x:c r="AA694" s="56"/>
      <x:c r="AB694" s="56" t="str">
        <x:f>IF(OR(Z694="",AA694=""),"",MAX(0,AA694-Z694))</x:f>
      </x:c>
      <x:c r="AC694" s="58" t="str">
        <x:f>IF(OR(Z694="",AA694="",AA694=0),"",MAX(0,(AA694-Z694)/AA694))</x:f>
      </x:c>
      <x:c r="AD694" s="56"/>
      <x:c r="AE694" s="56" t="str">
        <x:f>IF(Z694="","",Z694+IF(AD694="",0,AD694))</x:f>
      </x:c>
      <x:c r="AF694" s="37" t="str">
        <x:f>IF(AD694="","",AD694=0)</x:f>
      </x:c>
      <x:c r="AG694" s="37"/>
      <x:c r="AH694" s="37"/>
      <x:c r="AI694" s="37"/>
      <x:c r="AJ694" s="37" t="str">
        <x:v>القاهرة</x:v>
      </x:c>
      <x:c r="AK694" s="37"/>
      <x:c r="AL694" s="37"/>
      <x:c r="AM694" s="37"/>
      <x:c r="AN694" s="37"/>
      <x:c r="AO694" s="37"/>
      <x:c r="AP694" s="37"/>
      <x:c r="AQ694" s="54" t="b">
        <x:v>0</x:v>
      </x:c>
      <x:c r="AR694" s="37"/>
      <x:c r="AS694" s="37" t="str">
        <x:v>صفحة منتج</x:v>
      </x:c>
      <x:c r="AT694" s="37" t="str">
        <x:v>عالية</x:v>
      </x:c>
      <x:c r="AU694" s="37" t="str">
        <x:v>retailer_product_page</x:v>
      </x:c>
      <x:c r="AV694" s="37" t="str">
        <x:v>HTML/JSON-LD</x:v>
      </x:c>
      <x:c r="AW694" s="37" t="str">
        <x:v>https://www.hobbycorneregypt.com/products/figure-rise-standard-amplified-the-winged-dragon-of-ra</x:v>
      </x:c>
      <x:c r="AX694" s="37" t="n">
        <x:v>1</x:v>
      </x:c>
      <x:c r="AY694" s="60" t="n">
        <x:v>46233</x:v>
      </x:c>
      <x:c r="AZ694" s="60"/>
      <x:c r="BA694" s="60"/>
      <x:c r="BB694" s="62" t="str">
        <x:f>IF(BA694="","",(NOW()-BA694)*24)</x:f>
      </x:c>
      <x:c r="BC694" s="37" t="str">
        <x:f>IF(BA694="","لم يُرصد",IF(BH694&lt;&gt;TRUE,"غير نشط",IF(BD694="فشل","فشل حالي",IF(BB694&lt;=12,"حديث",IF(BB694&lt;=24,"متأخر","قديم")))))</x:f>
        <x:v>لم يُرصد</x:v>
      </x:c>
      <x:c r="BD694" s="37" t="str">
        <x:v>بانتظار أول رصد سعر</x:v>
      </x:c>
      <x:c r="BE694" s="37" t="n">
        <x:v>0</x:v>
      </x:c>
      <x:c r="BF694" s="37"/>
      <x:c r="BG694" s="37"/>
      <x:c r="BH694" s="54" t="b">
        <x:v>1</x:v>
      </x:c>
      <x:c r="BI694" s="37" t="str">
        <x:v>جاهز لأول رصد</x:v>
      </x:c>
      <x:c r="BJ694" s="37" t="str"/>
      <x:c r="BK694" s="37"/>
      <x:c r="BL694" s="60" t="n">
        <x:v>46233</x:v>
      </x:c>
      <x:c r="BM694" s="60" t="n">
        <x:v>46233</x:v>
      </x:c>
    </x:row>
    <x:row r="695">
      <x:c r="A695" s="37" t="str">
        <x:v>CASH-EC019142FDE4C7</x:v>
      </x:c>
      <x:c r="B695" s="37" t="str">
        <x:v>VAR-DDEB5FCCBD3B16|EG-172|STORE</x:v>
      </x:c>
      <x:c r="C695" s="37" t="str">
        <x:v>VAR-DDEB5FCCBD3B16</x:v>
      </x:c>
      <x:c r="D695" s="37" t="str">
        <x:v>MOD-7739E044F80C42</x:v>
      </x:c>
      <x:c r="E695" s="37" t="str">
        <x:v>Bandai Wing Gundam Zero EW Ver.Ka MG / Ver.Ka | 1/100</x:v>
      </x:c>
      <x:c r="F695" s="37" t="str">
        <x:v>الألعاب والهوايات</x:v>
      </x:c>
      <x:c r="G695" s="37" t="str">
        <x:v>نماذج تركيب</x:v>
      </x:c>
      <x:c r="H695" s="37" t="str">
        <x:v>Bandai</x:v>
      </x:c>
      <x:c r="I695" s="37" t="str">
        <x:v>Wing Gundam Zero EW Ver.Ka</x:v>
      </x:c>
      <x:c r="J695" s="37" t="str">
        <x:v>MG / Ver.Ka</x:v>
      </x:c>
      <x:c r="K695" s="37"/>
      <x:c r="L695" s="37"/>
      <x:c r="M695" s="37"/>
      <x:c r="N695" s="37"/>
      <x:c r="O695" s="37"/>
      <x:c r="P695" s="37" t="str">
        <x:v>EG-172</x:v>
      </x:c>
      <x:c r="Q695" s="37" t="str">
        <x:v>Hobby Corner Egypt</x:v>
      </x:c>
      <x:c r="R695" s="37" t="str">
        <x:v>متجر متخصص</x:v>
      </x:c>
      <x:c r="S695" s="37" t="str">
        <x:v>B</x:v>
      </x:c>
      <x:c r="T695" s="37"/>
      <x:c r="U695" s="37"/>
      <x:c r="V695" s="37"/>
      <x:c r="W695" s="37" t="str">
        <x:v>https://www.hobbycorneregypt.com/products/1-100-mg-wing-gundam-zero-endless-waltz-ver-ka</x:v>
      </x:c>
      <x:c r="X695" s="37" t="str">
        <x:v>رابط منتج مباشر</x:v>
      </x:c>
      <x:c r="Y695" s="37" t="str">
        <x:v>EGP</x:v>
      </x:c>
      <x:c r="Z695" s="56"/>
      <x:c r="AA695" s="56"/>
      <x:c r="AB695" s="56" t="str">
        <x:f>IF(OR(Z695="",AA695=""),"",MAX(0,AA695-Z695))</x:f>
      </x:c>
      <x:c r="AC695" s="58" t="str">
        <x:f>IF(OR(Z695="",AA695="",AA695=0),"",MAX(0,(AA695-Z695)/AA695))</x:f>
      </x:c>
      <x:c r="AD695" s="56"/>
      <x:c r="AE695" s="56" t="str">
        <x:f>IF(Z695="","",Z695+IF(AD695="",0,AD695))</x:f>
      </x:c>
      <x:c r="AF695" s="37" t="str">
        <x:f>IF(AD695="","",AD695=0)</x:f>
      </x:c>
      <x:c r="AG695" s="37"/>
      <x:c r="AH695" s="37"/>
      <x:c r="AI695" s="37"/>
      <x:c r="AJ695" s="37" t="str">
        <x:v>القاهرة</x:v>
      </x:c>
      <x:c r="AK695" s="37"/>
      <x:c r="AL695" s="37"/>
      <x:c r="AM695" s="37"/>
      <x:c r="AN695" s="37"/>
      <x:c r="AO695" s="37"/>
      <x:c r="AP695" s="37"/>
      <x:c r="AQ695" s="54" t="b">
        <x:v>0</x:v>
      </x:c>
      <x:c r="AR695" s="37"/>
      <x:c r="AS695" s="37" t="str">
        <x:v>صفحة منتج</x:v>
      </x:c>
      <x:c r="AT695" s="37" t="str">
        <x:v>عالية</x:v>
      </x:c>
      <x:c r="AU695" s="37" t="str">
        <x:v>retailer_product_page</x:v>
      </x:c>
      <x:c r="AV695" s="37" t="str">
        <x:v>HTML/JSON-LD</x:v>
      </x:c>
      <x:c r="AW695" s="37" t="str">
        <x:v>https://www.hobbycorneregypt.com/products/1-100-mg-wing-gundam-zero-endless-waltz-ver-ka</x:v>
      </x:c>
      <x:c r="AX695" s="37" t="n">
        <x:v>1</x:v>
      </x:c>
      <x:c r="AY695" s="60" t="n">
        <x:v>46233</x:v>
      </x:c>
      <x:c r="AZ695" s="60"/>
      <x:c r="BA695" s="60"/>
      <x:c r="BB695" s="62" t="str">
        <x:f>IF(BA695="","",(NOW()-BA695)*24)</x:f>
      </x:c>
      <x:c r="BC695" s="37" t="str">
        <x:f>IF(BA695="","لم يُرصد",IF(BH695&lt;&gt;TRUE,"غير نشط",IF(BD695="فشل","فشل حالي",IF(BB695&lt;=12,"حديث",IF(BB695&lt;=24,"متأخر","قديم")))))</x:f>
        <x:v>لم يُرصد</x:v>
      </x:c>
      <x:c r="BD695" s="37" t="str">
        <x:v>بانتظار أول رصد سعر</x:v>
      </x:c>
      <x:c r="BE695" s="37" t="n">
        <x:v>0</x:v>
      </x:c>
      <x:c r="BF695" s="37"/>
      <x:c r="BG695" s="37"/>
      <x:c r="BH695" s="54" t="b">
        <x:v>1</x:v>
      </x:c>
      <x:c r="BI695" s="37" t="str">
        <x:v>جاهز لأول رصد</x:v>
      </x:c>
      <x:c r="BJ695" s="37" t="str"/>
      <x:c r="BK695" s="37"/>
      <x:c r="BL695" s="60" t="n">
        <x:v>46233</x:v>
      </x:c>
      <x:c r="BM695" s="60" t="n">
        <x:v>46233</x:v>
      </x:c>
    </x:row>
    <x:row r="696">
      <x:c r="A696" s="37" t="str">
        <x:v>CASH-94217FCA93161B</x:v>
      </x:c>
      <x:c r="B696" s="37" t="str">
        <x:v>VAR-5D67C5942476FB|EG-172|STORE</x:v>
      </x:c>
      <x:c r="C696" s="37" t="str">
        <x:v>VAR-5D67C5942476FB</x:v>
      </x:c>
      <x:c r="D696" s="37" t="str">
        <x:v>MOD-892B78818C7A1F</x:v>
      </x:c>
      <x:c r="E696" s="37" t="str">
        <x:v>Tamiya A34 Comet British cruiser tank / age 14+ | 1/35 / 14+ سنة</x:v>
      </x:c>
      <x:c r="F696" s="37" t="str">
        <x:v>الألعاب والهوايات</x:v>
      </x:c>
      <x:c r="G696" s="37" t="str">
        <x:v>نماذج تركيب</x:v>
      </x:c>
      <x:c r="H696" s="37" t="str">
        <x:v>Tamiya</x:v>
      </x:c>
      <x:c r="I696" s="37" t="str">
        <x:v>A34 Comet</x:v>
      </x:c>
      <x:c r="J696" s="37" t="str">
        <x:v>British cruiser tank / age 14+</x:v>
      </x:c>
      <x:c r="K696" s="37"/>
      <x:c r="L696" s="37"/>
      <x:c r="M696" s="37"/>
      <x:c r="N696" s="37"/>
      <x:c r="O696" s="37"/>
      <x:c r="P696" s="37" t="str">
        <x:v>EG-172</x:v>
      </x:c>
      <x:c r="Q696" s="37" t="str">
        <x:v>Hobby Corner Egypt</x:v>
      </x:c>
      <x:c r="R696" s="37" t="str">
        <x:v>متجر متخصص</x:v>
      </x:c>
      <x:c r="S696" s="37" t="str">
        <x:v>B</x:v>
      </x:c>
      <x:c r="T696" s="37"/>
      <x:c r="U696" s="37"/>
      <x:c r="V696" s="37"/>
      <x:c r="W696" s="37" t="str">
        <x:v>https://www.hobbycorneregypt.com/products/british-cruiser-tank-a34-comet</x:v>
      </x:c>
      <x:c r="X696" s="37" t="str">
        <x:v>رابط منتج مباشر</x:v>
      </x:c>
      <x:c r="Y696" s="37" t="str">
        <x:v>EGP</x:v>
      </x:c>
      <x:c r="Z696" s="56"/>
      <x:c r="AA696" s="56"/>
      <x:c r="AB696" s="56" t="str">
        <x:f>IF(OR(Z696="",AA696=""),"",MAX(0,AA696-Z696))</x:f>
      </x:c>
      <x:c r="AC696" s="58" t="str">
        <x:f>IF(OR(Z696="",AA696="",AA696=0),"",MAX(0,(AA696-Z696)/AA696))</x:f>
      </x:c>
      <x:c r="AD696" s="56"/>
      <x:c r="AE696" s="56" t="str">
        <x:f>IF(Z696="","",Z696+IF(AD696="",0,AD696))</x:f>
      </x:c>
      <x:c r="AF696" s="37" t="str">
        <x:f>IF(AD696="","",AD696=0)</x:f>
      </x:c>
      <x:c r="AG696" s="37"/>
      <x:c r="AH696" s="37"/>
      <x:c r="AI696" s="37"/>
      <x:c r="AJ696" s="37" t="str">
        <x:v>القاهرة</x:v>
      </x:c>
      <x:c r="AK696" s="37"/>
      <x:c r="AL696" s="37"/>
      <x:c r="AM696" s="37"/>
      <x:c r="AN696" s="37"/>
      <x:c r="AO696" s="37"/>
      <x:c r="AP696" s="37"/>
      <x:c r="AQ696" s="54" t="b">
        <x:v>0</x:v>
      </x:c>
      <x:c r="AR696" s="37"/>
      <x:c r="AS696" s="37" t="str">
        <x:v>صفحة منتج</x:v>
      </x:c>
      <x:c r="AT696" s="37" t="str">
        <x:v>عالية</x:v>
      </x:c>
      <x:c r="AU696" s="37" t="str">
        <x:v>retailer_product_page</x:v>
      </x:c>
      <x:c r="AV696" s="37" t="str">
        <x:v>HTML/JSON-LD</x:v>
      </x:c>
      <x:c r="AW696" s="37" t="str">
        <x:v>https://www.hobbycorneregypt.com/products/british-cruiser-tank-a34-comet</x:v>
      </x:c>
      <x:c r="AX696" s="37" t="n">
        <x:v>1</x:v>
      </x:c>
      <x:c r="AY696" s="60" t="n">
        <x:v>46233</x:v>
      </x:c>
      <x:c r="AZ696" s="60"/>
      <x:c r="BA696" s="60"/>
      <x:c r="BB696" s="62" t="str">
        <x:f>IF(BA696="","",(NOW()-BA696)*24)</x:f>
      </x:c>
      <x:c r="BC696" s="37" t="str">
        <x:f>IF(BA696="","لم يُرصد",IF(BH696&lt;&gt;TRUE,"غير نشط",IF(BD696="فشل","فشل حالي",IF(BB696&lt;=12,"حديث",IF(BB696&lt;=24,"متأخر","قديم")))))</x:f>
        <x:v>لم يُرصد</x:v>
      </x:c>
      <x:c r="BD696" s="37" t="str">
        <x:v>بانتظار أول رصد سعر</x:v>
      </x:c>
      <x:c r="BE696" s="37" t="n">
        <x:v>0</x:v>
      </x:c>
      <x:c r="BF696" s="37"/>
      <x:c r="BG696" s="37"/>
      <x:c r="BH696" s="54" t="b">
        <x:v>1</x:v>
      </x:c>
      <x:c r="BI696" s="37" t="str">
        <x:v>جاهز لأول رصد</x:v>
      </x:c>
      <x:c r="BJ696" s="37" t="str"/>
      <x:c r="BK696" s="37"/>
      <x:c r="BL696" s="60" t="n">
        <x:v>46233</x:v>
      </x:c>
      <x:c r="BM696" s="60" t="n">
        <x:v>46233</x:v>
      </x:c>
    </x:row>
    <x:row r="697">
      <x:c r="A697" s="37" t="str">
        <x:v>CASH-A4E4A71CB27E0D</x:v>
      </x:c>
      <x:c r="B697" s="37" t="str">
        <x:v>VAR-A3F8B0783A894A|EG-172|STORE</x:v>
      </x:c>
      <x:c r="C697" s="37" t="str">
        <x:v>VAR-A3F8B0783A894A</x:v>
      </x:c>
      <x:c r="D697" s="37" t="str">
        <x:v>MOD-F22752C7429757</x:v>
      </x:c>
      <x:c r="E697" s="37" t="str">
        <x:v>Tamiya Churchill Crocodile British flamethrower tank | 1/35</x:v>
      </x:c>
      <x:c r="F697" s="37" t="str">
        <x:v>الألعاب والهوايات</x:v>
      </x:c>
      <x:c r="G697" s="37" t="str">
        <x:v>نماذج تركيب</x:v>
      </x:c>
      <x:c r="H697" s="37" t="str">
        <x:v>Tamiya</x:v>
      </x:c>
      <x:c r="I697" s="37" t="str">
        <x:v>Churchill Crocodile</x:v>
      </x:c>
      <x:c r="J697" s="37" t="str">
        <x:v>British flamethrower tank</x:v>
      </x:c>
      <x:c r="K697" s="37"/>
      <x:c r="L697" s="37"/>
      <x:c r="M697" s="37"/>
      <x:c r="N697" s="37"/>
      <x:c r="O697" s="37"/>
      <x:c r="P697" s="37" t="str">
        <x:v>EG-172</x:v>
      </x:c>
      <x:c r="Q697" s="37" t="str">
        <x:v>Hobby Corner Egypt</x:v>
      </x:c>
      <x:c r="R697" s="37" t="str">
        <x:v>متجر متخصص</x:v>
      </x:c>
      <x:c r="S697" s="37" t="str">
        <x:v>B</x:v>
      </x:c>
      <x:c r="T697" s="37"/>
      <x:c r="U697" s="37"/>
      <x:c r="V697" s="37"/>
      <x:c r="W697" s="37" t="str">
        <x:v>https://www.hobbycorneregypt.com/products/british-flamethrower-tank-churchill-crocodile</x:v>
      </x:c>
      <x:c r="X697" s="37" t="str">
        <x:v>رابط منتج مباشر</x:v>
      </x:c>
      <x:c r="Y697" s="37" t="str">
        <x:v>EGP</x:v>
      </x:c>
      <x:c r="Z697" s="56"/>
      <x:c r="AA697" s="56"/>
      <x:c r="AB697" s="56" t="str">
        <x:f>IF(OR(Z697="",AA697=""),"",MAX(0,AA697-Z697))</x:f>
      </x:c>
      <x:c r="AC697" s="58" t="str">
        <x:f>IF(OR(Z697="",AA697="",AA697=0),"",MAX(0,(AA697-Z697)/AA697))</x:f>
      </x:c>
      <x:c r="AD697" s="56"/>
      <x:c r="AE697" s="56" t="str">
        <x:f>IF(Z697="","",Z697+IF(AD697="",0,AD697))</x:f>
      </x:c>
      <x:c r="AF697" s="37" t="str">
        <x:f>IF(AD697="","",AD697=0)</x:f>
      </x:c>
      <x:c r="AG697" s="37"/>
      <x:c r="AH697" s="37"/>
      <x:c r="AI697" s="37"/>
      <x:c r="AJ697" s="37" t="str">
        <x:v>القاهرة</x:v>
      </x:c>
      <x:c r="AK697" s="37"/>
      <x:c r="AL697" s="37"/>
      <x:c r="AM697" s="37"/>
      <x:c r="AN697" s="37"/>
      <x:c r="AO697" s="37"/>
      <x:c r="AP697" s="37"/>
      <x:c r="AQ697" s="54" t="b">
        <x:v>0</x:v>
      </x:c>
      <x:c r="AR697" s="37"/>
      <x:c r="AS697" s="37" t="str">
        <x:v>صفحة منتج</x:v>
      </x:c>
      <x:c r="AT697" s="37" t="str">
        <x:v>عالية</x:v>
      </x:c>
      <x:c r="AU697" s="37" t="str">
        <x:v>retailer_product_page</x:v>
      </x:c>
      <x:c r="AV697" s="37" t="str">
        <x:v>HTML/JSON-LD</x:v>
      </x:c>
      <x:c r="AW697" s="37" t="str">
        <x:v>https://www.hobbycorneregypt.com/products/british-flamethrower-tank-churchill-crocodile</x:v>
      </x:c>
      <x:c r="AX697" s="37" t="n">
        <x:v>1</x:v>
      </x:c>
      <x:c r="AY697" s="60" t="n">
        <x:v>46233</x:v>
      </x:c>
      <x:c r="AZ697" s="60"/>
      <x:c r="BA697" s="60"/>
      <x:c r="BB697" s="62" t="str">
        <x:f>IF(BA697="","",(NOW()-BA697)*24)</x:f>
      </x:c>
      <x:c r="BC697" s="37" t="str">
        <x:f>IF(BA697="","لم يُرصد",IF(BH697&lt;&gt;TRUE,"غير نشط",IF(BD697="فشل","فشل حالي",IF(BB697&lt;=12,"حديث",IF(BB697&lt;=24,"متأخر","قديم")))))</x:f>
        <x:v>لم يُرصد</x:v>
      </x:c>
      <x:c r="BD697" s="37" t="str">
        <x:v>بانتظار أول رصد سعر</x:v>
      </x:c>
      <x:c r="BE697" s="37" t="n">
        <x:v>0</x:v>
      </x:c>
      <x:c r="BF697" s="37"/>
      <x:c r="BG697" s="37"/>
      <x:c r="BH697" s="54" t="b">
        <x:v>1</x:v>
      </x:c>
      <x:c r="BI697" s="37" t="str">
        <x:v>جاهز لأول رصد</x:v>
      </x:c>
      <x:c r="BJ697" s="37" t="str"/>
      <x:c r="BK697" s="37"/>
      <x:c r="BL697" s="60" t="n">
        <x:v>46233</x:v>
      </x:c>
      <x:c r="BM697" s="60" t="n">
        <x:v>46233</x:v>
      </x:c>
    </x:row>
    <x:row r="698">
      <x:c r="A698" s="37" t="str">
        <x:v>CASH-B1DC8BFC8A63A0</x:v>
      </x:c>
      <x:c r="B698" s="37" t="str">
        <x:v>VAR-3589AEC6675F99|EG-172|STORE</x:v>
      </x:c>
      <x:c r="C698" s="37" t="str">
        <x:v>VAR-3589AEC6675F99</x:v>
      </x:c>
      <x:c r="D698" s="37" t="str">
        <x:v>MOD-0E649FF6FE45CA</x:v>
      </x:c>
      <x:c r="E698" s="37" t="str">
        <x:v>Tamiya GMA T.50 1/24 scale / Sports Car #364</x:v>
      </x:c>
      <x:c r="F698" s="37" t="str">
        <x:v>الألعاب والهوايات</x:v>
      </x:c>
      <x:c r="G698" s="37" t="str">
        <x:v>نماذج تركيب</x:v>
      </x:c>
      <x:c r="H698" s="37" t="str">
        <x:v>Tamiya</x:v>
      </x:c>
      <x:c r="I698" s="37" t="str">
        <x:v>GMA T.50</x:v>
      </x:c>
      <x:c r="J698" s="37" t="str">
        <x:v>1/24 scale / Sports Car #364</x:v>
      </x:c>
      <x:c r="K698" s="37"/>
      <x:c r="L698" s="37"/>
      <x:c r="M698" s="37"/>
      <x:c r="N698" s="37"/>
      <x:c r="O698" s="37"/>
      <x:c r="P698" s="37" t="str">
        <x:v>EG-172</x:v>
      </x:c>
      <x:c r="Q698" s="37" t="str">
        <x:v>Hobby Corner Egypt</x:v>
      </x:c>
      <x:c r="R698" s="37" t="str">
        <x:v>متجر متخصص</x:v>
      </x:c>
      <x:c r="S698" s="37" t="str">
        <x:v>B</x:v>
      </x:c>
      <x:c r="T698" s="37"/>
      <x:c r="U698" s="37"/>
      <x:c r="V698" s="37"/>
      <x:c r="W698" s="37" t="str">
        <x:v>https://www.hobbycorneregypt.com/products/1-24-gma-t-50</x:v>
      </x:c>
      <x:c r="X698" s="37" t="str">
        <x:v>رابط منتج مباشر</x:v>
      </x:c>
      <x:c r="Y698" s="37" t="str">
        <x:v>EGP</x:v>
      </x:c>
      <x:c r="Z698" s="56"/>
      <x:c r="AA698" s="56"/>
      <x:c r="AB698" s="56" t="str">
        <x:f>IF(OR(Z698="",AA698=""),"",MAX(0,AA698-Z698))</x:f>
      </x:c>
      <x:c r="AC698" s="58" t="str">
        <x:f>IF(OR(Z698="",AA698="",AA698=0),"",MAX(0,(AA698-Z698)/AA698))</x:f>
      </x:c>
      <x:c r="AD698" s="56"/>
      <x:c r="AE698" s="56" t="str">
        <x:f>IF(Z698="","",Z698+IF(AD698="",0,AD698))</x:f>
      </x:c>
      <x:c r="AF698" s="37" t="str">
        <x:f>IF(AD698="","",AD698=0)</x:f>
      </x:c>
      <x:c r="AG698" s="37"/>
      <x:c r="AH698" s="37"/>
      <x:c r="AI698" s="37"/>
      <x:c r="AJ698" s="37" t="str">
        <x:v>القاهرة</x:v>
      </x:c>
      <x:c r="AK698" s="37"/>
      <x:c r="AL698" s="37"/>
      <x:c r="AM698" s="37"/>
      <x:c r="AN698" s="37"/>
      <x:c r="AO698" s="37"/>
      <x:c r="AP698" s="37"/>
      <x:c r="AQ698" s="54" t="b">
        <x:v>0</x:v>
      </x:c>
      <x:c r="AR698" s="37"/>
      <x:c r="AS698" s="37" t="str">
        <x:v>صفحة منتج</x:v>
      </x:c>
      <x:c r="AT698" s="37" t="str">
        <x:v>عالية</x:v>
      </x:c>
      <x:c r="AU698" s="37" t="str">
        <x:v>retailer_product_page</x:v>
      </x:c>
      <x:c r="AV698" s="37" t="str">
        <x:v>HTML/JSON-LD</x:v>
      </x:c>
      <x:c r="AW698" s="37" t="str">
        <x:v>https://www.hobbycorneregypt.com/products/1-24-gma-t-50</x:v>
      </x:c>
      <x:c r="AX698" s="37" t="n">
        <x:v>1</x:v>
      </x:c>
      <x:c r="AY698" s="60" t="n">
        <x:v>46233</x:v>
      </x:c>
      <x:c r="AZ698" s="60"/>
      <x:c r="BA698" s="60"/>
      <x:c r="BB698" s="62" t="str">
        <x:f>IF(BA698="","",(NOW()-BA698)*24)</x:f>
      </x:c>
      <x:c r="BC698" s="37" t="str">
        <x:f>IF(BA698="","لم يُرصد",IF(BH698&lt;&gt;TRUE,"غير نشط",IF(BD698="فشل","فشل حالي",IF(BB698&lt;=12,"حديث",IF(BB698&lt;=24,"متأخر","قديم")))))</x:f>
        <x:v>لم يُرصد</x:v>
      </x:c>
      <x:c r="BD698" s="37" t="str">
        <x:v>بانتظار أول رصد سعر</x:v>
      </x:c>
      <x:c r="BE698" s="37" t="n">
        <x:v>0</x:v>
      </x:c>
      <x:c r="BF698" s="37"/>
      <x:c r="BG698" s="37"/>
      <x:c r="BH698" s="54" t="b">
        <x:v>1</x:v>
      </x:c>
      <x:c r="BI698" s="37" t="str">
        <x:v>جاهز لأول رصد</x:v>
      </x:c>
      <x:c r="BJ698" s="37" t="str"/>
      <x:c r="BK698" s="37"/>
      <x:c r="BL698" s="60" t="n">
        <x:v>46233</x:v>
      </x:c>
      <x:c r="BM698" s="60" t="n">
        <x:v>46233</x:v>
      </x:c>
    </x:row>
    <x:row r="699">
      <x:c r="A699" s="37" t="str">
        <x:v>CASH-33D3BE2AEA1A0C</x:v>
      </x:c>
      <x:c r="B699" s="37" t="str">
        <x:v>VAR-A0C89BB7B4ABF9|EG-172|STORE</x:v>
      </x:c>
      <x:c r="C699" s="37" t="str">
        <x:v>VAR-A0C89BB7B4ABF9</x:v>
      </x:c>
      <x:c r="D699" s="37" t="str">
        <x:v>MOD-0F304F6D4F3BA8</x:v>
      </x:c>
      <x:c r="E699" s="37" t="str">
        <x:v>Tamiya Lockheed Martin F-35A U.S. stealth fighter | 1/48</x:v>
      </x:c>
      <x:c r="F699" s="37" t="str">
        <x:v>الألعاب والهوايات</x:v>
      </x:c>
      <x:c r="G699" s="37" t="str">
        <x:v>نماذج تركيب</x:v>
      </x:c>
      <x:c r="H699" s="37" t="str">
        <x:v>Tamiya</x:v>
      </x:c>
      <x:c r="I699" s="37" t="str">
        <x:v>Lockheed Martin F-35A</x:v>
      </x:c>
      <x:c r="J699" s="37" t="str">
        <x:v>U.S. stealth fighter</x:v>
      </x:c>
      <x:c r="K699" s="37"/>
      <x:c r="L699" s="37"/>
      <x:c r="M699" s="37"/>
      <x:c r="N699" s="37"/>
      <x:c r="O699" s="37"/>
      <x:c r="P699" s="37" t="str">
        <x:v>EG-172</x:v>
      </x:c>
      <x:c r="Q699" s="37" t="str">
        <x:v>Hobby Corner Egypt</x:v>
      </x:c>
      <x:c r="R699" s="37" t="str">
        <x:v>متجر متخصص</x:v>
      </x:c>
      <x:c r="S699" s="37" t="str">
        <x:v>B</x:v>
      </x:c>
      <x:c r="T699" s="37"/>
      <x:c r="U699" s="37"/>
      <x:c r="V699" s="37"/>
      <x:c r="W699" s="37" t="str">
        <x:v>https://www.hobbycorneregypt.com/products/stealth-fighter-lockheed-martin-f-35a</x:v>
      </x:c>
      <x:c r="X699" s="37" t="str">
        <x:v>رابط منتج مباشر</x:v>
      </x:c>
      <x:c r="Y699" s="37" t="str">
        <x:v>EGP</x:v>
      </x:c>
      <x:c r="Z699" s="56"/>
      <x:c r="AA699" s="56"/>
      <x:c r="AB699" s="56" t="str">
        <x:f>IF(OR(Z699="",AA699=""),"",MAX(0,AA699-Z699))</x:f>
      </x:c>
      <x:c r="AC699" s="58" t="str">
        <x:f>IF(OR(Z699="",AA699="",AA699=0),"",MAX(0,(AA699-Z699)/AA699))</x:f>
      </x:c>
      <x:c r="AD699" s="56"/>
      <x:c r="AE699" s="56" t="str">
        <x:f>IF(Z699="","",Z699+IF(AD699="",0,AD699))</x:f>
      </x:c>
      <x:c r="AF699" s="37" t="str">
        <x:f>IF(AD699="","",AD699=0)</x:f>
      </x:c>
      <x:c r="AG699" s="37"/>
      <x:c r="AH699" s="37"/>
      <x:c r="AI699" s="37"/>
      <x:c r="AJ699" s="37" t="str">
        <x:v>القاهرة</x:v>
      </x:c>
      <x:c r="AK699" s="37"/>
      <x:c r="AL699" s="37"/>
      <x:c r="AM699" s="37"/>
      <x:c r="AN699" s="37"/>
      <x:c r="AO699" s="37"/>
      <x:c r="AP699" s="37"/>
      <x:c r="AQ699" s="54" t="b">
        <x:v>0</x:v>
      </x:c>
      <x:c r="AR699" s="37"/>
      <x:c r="AS699" s="37" t="str">
        <x:v>صفحة منتج</x:v>
      </x:c>
      <x:c r="AT699" s="37" t="str">
        <x:v>عالية</x:v>
      </x:c>
      <x:c r="AU699" s="37" t="str">
        <x:v>retailer_product_page</x:v>
      </x:c>
      <x:c r="AV699" s="37" t="str">
        <x:v>HTML/JSON-LD</x:v>
      </x:c>
      <x:c r="AW699" s="37" t="str">
        <x:v>https://www.hobbycorneregypt.com/products/stealth-fighter-lockheed-martin-f-35a</x:v>
      </x:c>
      <x:c r="AX699" s="37" t="n">
        <x:v>1</x:v>
      </x:c>
      <x:c r="AY699" s="60" t="n">
        <x:v>46233</x:v>
      </x:c>
      <x:c r="AZ699" s="60"/>
      <x:c r="BA699" s="60"/>
      <x:c r="BB699" s="62" t="str">
        <x:f>IF(BA699="","",(NOW()-BA699)*24)</x:f>
      </x:c>
      <x:c r="BC699" s="37" t="str">
        <x:f>IF(BA699="","لم يُرصد",IF(BH699&lt;&gt;TRUE,"غير نشط",IF(BD699="فشل","فشل حالي",IF(BB699&lt;=12,"حديث",IF(BB699&lt;=24,"متأخر","قديم")))))</x:f>
        <x:v>لم يُرصد</x:v>
      </x:c>
      <x:c r="BD699" s="37" t="str">
        <x:v>بانتظار أول رصد سعر</x:v>
      </x:c>
      <x:c r="BE699" s="37" t="n">
        <x:v>0</x:v>
      </x:c>
      <x:c r="BF699" s="37"/>
      <x:c r="BG699" s="37"/>
      <x:c r="BH699" s="54" t="b">
        <x:v>1</x:v>
      </x:c>
      <x:c r="BI699" s="37" t="str">
        <x:v>جاهز لأول رصد</x:v>
      </x:c>
      <x:c r="BJ699" s="37" t="str"/>
      <x:c r="BK699" s="37"/>
      <x:c r="BL699" s="60" t="n">
        <x:v>46233</x:v>
      </x:c>
      <x:c r="BM699" s="60" t="n">
        <x:v>46233</x:v>
      </x:c>
    </x:row>
    <x:row r="700">
      <x:c r="A700" s="37" t="str">
        <x:v>CASH-C8EA57D195C984</x:v>
      </x:c>
      <x:c r="B700" s="37" t="str">
        <x:v>VAR-8FAF0B8CC7DC75|EG-172|STORE</x:v>
      </x:c>
      <x:c r="C700" s="37" t="str">
        <x:v>VAR-8FAF0B8CC7DC75</x:v>
      </x:c>
      <x:c r="D700" s="37" t="str">
        <x:v>MOD-A15F23EE1EAADB</x:v>
      </x:c>
      <x:c r="E700" s="37" t="str">
        <x:v>Tamiya Lockheed P-38F/G Lightning Fighter aircraft | 1/48</x:v>
      </x:c>
      <x:c r="F700" s="37" t="str">
        <x:v>الألعاب والهوايات</x:v>
      </x:c>
      <x:c r="G700" s="37" t="str">
        <x:v>نماذج تركيب</x:v>
      </x:c>
      <x:c r="H700" s="37" t="str">
        <x:v>Tamiya</x:v>
      </x:c>
      <x:c r="I700" s="37" t="str">
        <x:v>Lockheed P-38F/G Lightning</x:v>
      </x:c>
      <x:c r="J700" s="37" t="str">
        <x:v>Fighter aircraft</x:v>
      </x:c>
      <x:c r="K700" s="37"/>
      <x:c r="L700" s="37"/>
      <x:c r="M700" s="37"/>
      <x:c r="N700" s="37"/>
      <x:c r="O700" s="37"/>
      <x:c r="P700" s="37" t="str">
        <x:v>EG-172</x:v>
      </x:c>
      <x:c r="Q700" s="37" t="str">
        <x:v>Hobby Corner Egypt</x:v>
      </x:c>
      <x:c r="R700" s="37" t="str">
        <x:v>متجر متخصص</x:v>
      </x:c>
      <x:c r="S700" s="37" t="str">
        <x:v>B</x:v>
      </x:c>
      <x:c r="T700" s="37"/>
      <x:c r="U700" s="37"/>
      <x:c r="V700" s="37"/>
      <x:c r="W700" s="37" t="str">
        <x:v>https://www.hobbycorneregypt.com/products/fighter-lockheed-p-38f-g-lightning</x:v>
      </x:c>
      <x:c r="X700" s="37" t="str">
        <x:v>رابط منتج مباشر</x:v>
      </x:c>
      <x:c r="Y700" s="37" t="str">
        <x:v>EGP</x:v>
      </x:c>
      <x:c r="Z700" s="56"/>
      <x:c r="AA700" s="56"/>
      <x:c r="AB700" s="56" t="str">
        <x:f>IF(OR(Z700="",AA700=""),"",MAX(0,AA700-Z700))</x:f>
      </x:c>
      <x:c r="AC700" s="58" t="str">
        <x:f>IF(OR(Z700="",AA700="",AA700=0),"",MAX(0,(AA700-Z700)/AA700))</x:f>
      </x:c>
      <x:c r="AD700" s="56"/>
      <x:c r="AE700" s="56" t="str">
        <x:f>IF(Z700="","",Z700+IF(AD700="",0,AD700))</x:f>
      </x:c>
      <x:c r="AF700" s="37" t="str">
        <x:f>IF(AD700="","",AD700=0)</x:f>
      </x:c>
      <x:c r="AG700" s="37"/>
      <x:c r="AH700" s="37"/>
      <x:c r="AI700" s="37"/>
      <x:c r="AJ700" s="37" t="str">
        <x:v>القاهرة</x:v>
      </x:c>
      <x:c r="AK700" s="37"/>
      <x:c r="AL700" s="37"/>
      <x:c r="AM700" s="37"/>
      <x:c r="AN700" s="37"/>
      <x:c r="AO700" s="37"/>
      <x:c r="AP700" s="37"/>
      <x:c r="AQ700" s="54" t="b">
        <x:v>0</x:v>
      </x:c>
      <x:c r="AR700" s="37"/>
      <x:c r="AS700" s="37" t="str">
        <x:v>صفحة منتج</x:v>
      </x:c>
      <x:c r="AT700" s="37" t="str">
        <x:v>عالية</x:v>
      </x:c>
      <x:c r="AU700" s="37" t="str">
        <x:v>retailer_product_page</x:v>
      </x:c>
      <x:c r="AV700" s="37" t="str">
        <x:v>HTML/JSON-LD</x:v>
      </x:c>
      <x:c r="AW700" s="37" t="str">
        <x:v>https://www.hobbycorneregypt.com/products/fighter-lockheed-p-38f-g-lightning</x:v>
      </x:c>
      <x:c r="AX700" s="37" t="n">
        <x:v>1</x:v>
      </x:c>
      <x:c r="AY700" s="60" t="n">
        <x:v>46233</x:v>
      </x:c>
      <x:c r="AZ700" s="60"/>
      <x:c r="BA700" s="60"/>
      <x:c r="BB700" s="62" t="str">
        <x:f>IF(BA700="","",(NOW()-BA700)*24)</x:f>
      </x:c>
      <x:c r="BC700" s="37" t="str">
        <x:f>IF(BA700="","لم يُرصد",IF(BH700&lt;&gt;TRUE,"غير نشط",IF(BD700="فشل","فشل حالي",IF(BB700&lt;=12,"حديث",IF(BB700&lt;=24,"متأخر","قديم")))))</x:f>
        <x:v>لم يُرصد</x:v>
      </x:c>
      <x:c r="BD700" s="37" t="str">
        <x:v>بانتظار أول رصد سعر</x:v>
      </x:c>
      <x:c r="BE700" s="37" t="n">
        <x:v>0</x:v>
      </x:c>
      <x:c r="BF700" s="37"/>
      <x:c r="BG700" s="37"/>
      <x:c r="BH700" s="54" t="b">
        <x:v>1</x:v>
      </x:c>
      <x:c r="BI700" s="37" t="str">
        <x:v>جاهز لأول رصد</x:v>
      </x:c>
      <x:c r="BJ700" s="37" t="str"/>
      <x:c r="BK700" s="37"/>
      <x:c r="BL700" s="60" t="n">
        <x:v>46233</x:v>
      </x:c>
      <x:c r="BM700" s="60" t="n">
        <x:v>46233</x:v>
      </x:c>
    </x:row>
    <x:row r="701">
      <x:c r="A701" s="37" t="str">
        <x:v>CASH-DA1D92B1BDB887</x:v>
      </x:c>
      <x:c r="B701" s="37" t="str">
        <x:v>VAR-F882B9292B2CC0|EG-172|STORE</x:v>
      </x:c>
      <x:c r="C701" s="37" t="str">
        <x:v>VAR-F882B9292B2CC0</x:v>
      </x:c>
      <x:c r="D701" s="37" t="str">
        <x:v>MOD-0105B614774F76</x:v>
      </x:c>
      <x:c r="E701" s="37" t="str">
        <x:v>Tamiya M1A1 Abrams U.S. main battle tank / age 14+ | 1/35 / 14+ سنة</x:v>
      </x:c>
      <x:c r="F701" s="37" t="str">
        <x:v>الألعاب والهوايات</x:v>
      </x:c>
      <x:c r="G701" s="37" t="str">
        <x:v>نماذج تركيب</x:v>
      </x:c>
      <x:c r="H701" s="37" t="str">
        <x:v>Tamiya</x:v>
      </x:c>
      <x:c r="I701" s="37" t="str">
        <x:v>M1A1 Abrams</x:v>
      </x:c>
      <x:c r="J701" s="37" t="str">
        <x:v>U.S. main battle tank / age 14+</x:v>
      </x:c>
      <x:c r="K701" s="37"/>
      <x:c r="L701" s="37"/>
      <x:c r="M701" s="37"/>
      <x:c r="N701" s="37"/>
      <x:c r="O701" s="37"/>
      <x:c r="P701" s="37" t="str">
        <x:v>EG-172</x:v>
      </x:c>
      <x:c r="Q701" s="37" t="str">
        <x:v>Hobby Corner Egypt</x:v>
      </x:c>
      <x:c r="R701" s="37" t="str">
        <x:v>متجر متخصص</x:v>
      </x:c>
      <x:c r="S701" s="37" t="str">
        <x:v>B</x:v>
      </x:c>
      <x:c r="T701" s="37"/>
      <x:c r="U701" s="37"/>
      <x:c r="V701" s="37"/>
      <x:c r="W701" s="37" t="str">
        <x:v>https://www.hobbycorneregypt.com/products/u-s-main-battle-tank-m1a1-abrams</x:v>
      </x:c>
      <x:c r="X701" s="37" t="str">
        <x:v>رابط منتج مباشر</x:v>
      </x:c>
      <x:c r="Y701" s="37" t="str">
        <x:v>EGP</x:v>
      </x:c>
      <x:c r="Z701" s="56"/>
      <x:c r="AA701" s="56"/>
      <x:c r="AB701" s="56" t="str">
        <x:f>IF(OR(Z701="",AA701=""),"",MAX(0,AA701-Z701))</x:f>
      </x:c>
      <x:c r="AC701" s="58" t="str">
        <x:f>IF(OR(Z701="",AA701="",AA701=0),"",MAX(0,(AA701-Z701)/AA701))</x:f>
      </x:c>
      <x:c r="AD701" s="56"/>
      <x:c r="AE701" s="56" t="str">
        <x:f>IF(Z701="","",Z701+IF(AD701="",0,AD701))</x:f>
      </x:c>
      <x:c r="AF701" s="37" t="str">
        <x:f>IF(AD701="","",AD701=0)</x:f>
      </x:c>
      <x:c r="AG701" s="37"/>
      <x:c r="AH701" s="37"/>
      <x:c r="AI701" s="37"/>
      <x:c r="AJ701" s="37" t="str">
        <x:v>القاهرة</x:v>
      </x:c>
      <x:c r="AK701" s="37"/>
      <x:c r="AL701" s="37"/>
      <x:c r="AM701" s="37"/>
      <x:c r="AN701" s="37"/>
      <x:c r="AO701" s="37"/>
      <x:c r="AP701" s="37"/>
      <x:c r="AQ701" s="54" t="b">
        <x:v>0</x:v>
      </x:c>
      <x:c r="AR701" s="37"/>
      <x:c r="AS701" s="37" t="str">
        <x:v>صفحة منتج</x:v>
      </x:c>
      <x:c r="AT701" s="37" t="str">
        <x:v>عالية</x:v>
      </x:c>
      <x:c r="AU701" s="37" t="str">
        <x:v>retailer_product_page</x:v>
      </x:c>
      <x:c r="AV701" s="37" t="str">
        <x:v>HTML/JSON-LD</x:v>
      </x:c>
      <x:c r="AW701" s="37" t="str">
        <x:v>https://www.hobbycorneregypt.com/products/u-s-main-battle-tank-m1a1-abrams</x:v>
      </x:c>
      <x:c r="AX701" s="37" t="n">
        <x:v>1</x:v>
      </x:c>
      <x:c r="AY701" s="60" t="n">
        <x:v>46233</x:v>
      </x:c>
      <x:c r="AZ701" s="60"/>
      <x:c r="BA701" s="60"/>
      <x:c r="BB701" s="62" t="str">
        <x:f>IF(BA701="","",(NOW()-BA701)*24)</x:f>
      </x:c>
      <x:c r="BC701" s="37" t="str">
        <x:f>IF(BA701="","لم يُرصد",IF(BH701&lt;&gt;TRUE,"غير نشط",IF(BD701="فشل","فشل حالي",IF(BB701&lt;=12,"حديث",IF(BB701&lt;=24,"متأخر","قديم")))))</x:f>
        <x:v>لم يُرصد</x:v>
      </x:c>
      <x:c r="BD701" s="37" t="str">
        <x:v>بانتظار أول رصد سعر</x:v>
      </x:c>
      <x:c r="BE701" s="37" t="n">
        <x:v>0</x:v>
      </x:c>
      <x:c r="BF701" s="37"/>
      <x:c r="BG701" s="37"/>
      <x:c r="BH701" s="54" t="b">
        <x:v>1</x:v>
      </x:c>
      <x:c r="BI701" s="37" t="str">
        <x:v>جاهز لأول رصد</x:v>
      </x:c>
      <x:c r="BJ701" s="37" t="str"/>
      <x:c r="BK701" s="37"/>
      <x:c r="BL701" s="60" t="n">
        <x:v>46233</x:v>
      </x:c>
      <x:c r="BM701" s="60" t="n">
        <x:v>46233</x:v>
      </x:c>
    </x:row>
    <x:row r="702">
      <x:c r="A702" s="37" t="str">
        <x:v>CASH-8D3EFC604D5E37</x:v>
      </x:c>
      <x:c r="B702" s="37" t="str">
        <x:v>VAR-49C31C23BCC6E3|EG-172|STORE</x:v>
      </x:c>
      <x:c r="C702" s="37" t="str">
        <x:v>VAR-49C31C23BCC6E3</x:v>
      </x:c>
      <x:c r="D702" s="37" t="str">
        <x:v>MOD-0CBDA5104ED1BA</x:v>
      </x:c>
      <x:c r="E702" s="37" t="str">
        <x:v>Tamiya McLaren Senna 1/24 scale</x:v>
      </x:c>
      <x:c r="F702" s="37" t="str">
        <x:v>الألعاب والهوايات</x:v>
      </x:c>
      <x:c r="G702" s="37" t="str">
        <x:v>نماذج تركيب</x:v>
      </x:c>
      <x:c r="H702" s="37" t="str">
        <x:v>Tamiya</x:v>
      </x:c>
      <x:c r="I702" s="37" t="str">
        <x:v>McLaren Senna</x:v>
      </x:c>
      <x:c r="J702" s="37" t="str">
        <x:v>1/24 scale</x:v>
      </x:c>
      <x:c r="K702" s="37"/>
      <x:c r="L702" s="37"/>
      <x:c r="M702" s="37"/>
      <x:c r="N702" s="37"/>
      <x:c r="O702" s="37"/>
      <x:c r="P702" s="37" t="str">
        <x:v>EG-172</x:v>
      </x:c>
      <x:c r="Q702" s="37" t="str">
        <x:v>Hobby Corner Egypt</x:v>
      </x:c>
      <x:c r="R702" s="37" t="str">
        <x:v>متجر متخصص</x:v>
      </x:c>
      <x:c r="S702" s="37" t="str">
        <x:v>B</x:v>
      </x:c>
      <x:c r="T702" s="37"/>
      <x:c r="U702" s="37"/>
      <x:c r="V702" s="37"/>
      <x:c r="W702" s="37" t="str">
        <x:v>https://www.hobbycorneregypt.com/products/1-24-mclaren-senna</x:v>
      </x:c>
      <x:c r="X702" s="37" t="str">
        <x:v>رابط منتج مباشر</x:v>
      </x:c>
      <x:c r="Y702" s="37" t="str">
        <x:v>EGP</x:v>
      </x:c>
      <x:c r="Z702" s="56"/>
      <x:c r="AA702" s="56"/>
      <x:c r="AB702" s="56" t="str">
        <x:f>IF(OR(Z702="",AA702=""),"",MAX(0,AA702-Z702))</x:f>
      </x:c>
      <x:c r="AC702" s="58" t="str">
        <x:f>IF(OR(Z702="",AA702="",AA702=0),"",MAX(0,(AA702-Z702)/AA702))</x:f>
      </x:c>
      <x:c r="AD702" s="56"/>
      <x:c r="AE702" s="56" t="str">
        <x:f>IF(Z702="","",Z702+IF(AD702="",0,AD702))</x:f>
      </x:c>
      <x:c r="AF702" s="37" t="str">
        <x:f>IF(AD702="","",AD702=0)</x:f>
      </x:c>
      <x:c r="AG702" s="37"/>
      <x:c r="AH702" s="37"/>
      <x:c r="AI702" s="37"/>
      <x:c r="AJ702" s="37" t="str">
        <x:v>القاهرة</x:v>
      </x:c>
      <x:c r="AK702" s="37"/>
      <x:c r="AL702" s="37"/>
      <x:c r="AM702" s="37"/>
      <x:c r="AN702" s="37"/>
      <x:c r="AO702" s="37"/>
      <x:c r="AP702" s="37"/>
      <x:c r="AQ702" s="54" t="b">
        <x:v>0</x:v>
      </x:c>
      <x:c r="AR702" s="37"/>
      <x:c r="AS702" s="37" t="str">
        <x:v>صفحة منتج</x:v>
      </x:c>
      <x:c r="AT702" s="37" t="str">
        <x:v>عالية</x:v>
      </x:c>
      <x:c r="AU702" s="37" t="str">
        <x:v>retailer_product_page</x:v>
      </x:c>
      <x:c r="AV702" s="37" t="str">
        <x:v>HTML/JSON-LD</x:v>
      </x:c>
      <x:c r="AW702" s="37" t="str">
        <x:v>https://www.hobbycorneregypt.com/products/1-24-mclaren-senna</x:v>
      </x:c>
      <x:c r="AX702" s="37" t="n">
        <x:v>1</x:v>
      </x:c>
      <x:c r="AY702" s="60" t="n">
        <x:v>46233</x:v>
      </x:c>
      <x:c r="AZ702" s="60"/>
      <x:c r="BA702" s="60"/>
      <x:c r="BB702" s="62" t="str">
        <x:f>IF(BA702="","",(NOW()-BA702)*24)</x:f>
      </x:c>
      <x:c r="BC702" s="37" t="str">
        <x:f>IF(BA702="","لم يُرصد",IF(BH702&lt;&gt;TRUE,"غير نشط",IF(BD702="فشل","فشل حالي",IF(BB702&lt;=12,"حديث",IF(BB702&lt;=24,"متأخر","قديم")))))</x:f>
        <x:v>لم يُرصد</x:v>
      </x:c>
      <x:c r="BD702" s="37" t="str">
        <x:v>بانتظار أول رصد سعر</x:v>
      </x:c>
      <x:c r="BE702" s="37" t="n">
        <x:v>0</x:v>
      </x:c>
      <x:c r="BF702" s="37"/>
      <x:c r="BG702" s="37"/>
      <x:c r="BH702" s="54" t="b">
        <x:v>1</x:v>
      </x:c>
      <x:c r="BI702" s="37" t="str">
        <x:v>جاهز لأول رصد</x:v>
      </x:c>
      <x:c r="BJ702" s="37" t="str"/>
      <x:c r="BK702" s="37"/>
      <x:c r="BL702" s="60" t="n">
        <x:v>46233</x:v>
      </x:c>
      <x:c r="BM702" s="60" t="n">
        <x:v>46233</x:v>
      </x:c>
    </x:row>
    <x:row r="703">
      <x:c r="A703" s="37" t="str">
        <x:v>CASH-6B5BD2BD5AE268</x:v>
      </x:c>
      <x:c r="B703" s="37" t="str">
        <x:v>VAR-9945C072CEC6C9|EG-172|STORE</x:v>
      </x:c>
      <x:c r="C703" s="37" t="str">
        <x:v>VAR-9945C072CEC6C9</x:v>
      </x:c>
      <x:c r="D703" s="37" t="str">
        <x:v>MOD-2D154CD2437CAC</x:v>
      </x:c>
      <x:c r="E703" s="37" t="str">
        <x:v>Tamiya Nissan GT-R 1/24 scale</x:v>
      </x:c>
      <x:c r="F703" s="37" t="str">
        <x:v>الألعاب والهوايات</x:v>
      </x:c>
      <x:c r="G703" s="37" t="str">
        <x:v>نماذج تركيب</x:v>
      </x:c>
      <x:c r="H703" s="37" t="str">
        <x:v>Tamiya</x:v>
      </x:c>
      <x:c r="I703" s="37" t="str">
        <x:v>Nissan GT-R</x:v>
      </x:c>
      <x:c r="J703" s="37" t="str">
        <x:v>1/24 scale</x:v>
      </x:c>
      <x:c r="K703" s="37"/>
      <x:c r="L703" s="37"/>
      <x:c r="M703" s="37"/>
      <x:c r="N703" s="37"/>
      <x:c r="O703" s="37"/>
      <x:c r="P703" s="37" t="str">
        <x:v>EG-172</x:v>
      </x:c>
      <x:c r="Q703" s="37" t="str">
        <x:v>Hobby Corner Egypt</x:v>
      </x:c>
      <x:c r="R703" s="37" t="str">
        <x:v>متجر متخصص</x:v>
      </x:c>
      <x:c r="S703" s="37" t="str">
        <x:v>B</x:v>
      </x:c>
      <x:c r="T703" s="37"/>
      <x:c r="U703" s="37"/>
      <x:c r="V703" s="37"/>
      <x:c r="W703" s="37" t="str">
        <x:v>https://www.hobbycorneregypt.com/products/1-24-nissan-gt-r</x:v>
      </x:c>
      <x:c r="X703" s="37" t="str">
        <x:v>رابط منتج مباشر</x:v>
      </x:c>
      <x:c r="Y703" s="37" t="str">
        <x:v>EGP</x:v>
      </x:c>
      <x:c r="Z703" s="56"/>
      <x:c r="AA703" s="56"/>
      <x:c r="AB703" s="56" t="str">
        <x:f>IF(OR(Z703="",AA703=""),"",MAX(0,AA703-Z703))</x:f>
      </x:c>
      <x:c r="AC703" s="58" t="str">
        <x:f>IF(OR(Z703="",AA703="",AA703=0),"",MAX(0,(AA703-Z703)/AA703))</x:f>
      </x:c>
      <x:c r="AD703" s="56"/>
      <x:c r="AE703" s="56" t="str">
        <x:f>IF(Z703="","",Z703+IF(AD703="",0,AD703))</x:f>
      </x:c>
      <x:c r="AF703" s="37" t="str">
        <x:f>IF(AD703="","",AD703=0)</x:f>
      </x:c>
      <x:c r="AG703" s="37"/>
      <x:c r="AH703" s="37"/>
      <x:c r="AI703" s="37"/>
      <x:c r="AJ703" s="37" t="str">
        <x:v>القاهرة</x:v>
      </x:c>
      <x:c r="AK703" s="37"/>
      <x:c r="AL703" s="37"/>
      <x:c r="AM703" s="37"/>
      <x:c r="AN703" s="37"/>
      <x:c r="AO703" s="37"/>
      <x:c r="AP703" s="37"/>
      <x:c r="AQ703" s="54" t="b">
        <x:v>0</x:v>
      </x:c>
      <x:c r="AR703" s="37"/>
      <x:c r="AS703" s="37" t="str">
        <x:v>صفحة منتج</x:v>
      </x:c>
      <x:c r="AT703" s="37" t="str">
        <x:v>عالية</x:v>
      </x:c>
      <x:c r="AU703" s="37" t="str">
        <x:v>retailer_product_page</x:v>
      </x:c>
      <x:c r="AV703" s="37" t="str">
        <x:v>HTML/JSON-LD</x:v>
      </x:c>
      <x:c r="AW703" s="37" t="str">
        <x:v>https://www.hobbycorneregypt.com/products/1-24-nissan-gt-r</x:v>
      </x:c>
      <x:c r="AX703" s="37" t="n">
        <x:v>1</x:v>
      </x:c>
      <x:c r="AY703" s="60" t="n">
        <x:v>46233</x:v>
      </x:c>
      <x:c r="AZ703" s="60"/>
      <x:c r="BA703" s="60"/>
      <x:c r="BB703" s="62" t="str">
        <x:f>IF(BA703="","",(NOW()-BA703)*24)</x:f>
      </x:c>
      <x:c r="BC703" s="37" t="str">
        <x:f>IF(BA703="","لم يُرصد",IF(BH703&lt;&gt;TRUE,"غير نشط",IF(BD703="فشل","فشل حالي",IF(BB703&lt;=12,"حديث",IF(BB703&lt;=24,"متأخر","قديم")))))</x:f>
        <x:v>لم يُرصد</x:v>
      </x:c>
      <x:c r="BD703" s="37" t="str">
        <x:v>بانتظار أول رصد سعر</x:v>
      </x:c>
      <x:c r="BE703" s="37" t="n">
        <x:v>0</x:v>
      </x:c>
      <x:c r="BF703" s="37"/>
      <x:c r="BG703" s="37"/>
      <x:c r="BH703" s="54" t="b">
        <x:v>1</x:v>
      </x:c>
      <x:c r="BI703" s="37" t="str">
        <x:v>جاهز لأول رصد</x:v>
      </x:c>
      <x:c r="BJ703" s="37" t="str"/>
      <x:c r="BK703" s="37"/>
      <x:c r="BL703" s="60" t="n">
        <x:v>46233</x:v>
      </x:c>
      <x:c r="BM703" s="60" t="n">
        <x:v>46233</x:v>
      </x:c>
    </x:row>
    <x:row r="704">
      <x:c r="A704" s="37" t="str">
        <x:v>CASH-B3ED04D6735A3F</x:v>
      </x:c>
      <x:c r="B704" s="37" t="str">
        <x:v>VAR-E3899526E8A8F7|EG-172|STORE</x:v>
      </x:c>
      <x:c r="C704" s="37" t="str">
        <x:v>VAR-E3899526E8A8F7</x:v>
      </x:c>
      <x:c r="D704" s="37" t="str">
        <x:v>MOD-E6A83255504CCC</x:v>
      </x:c>
      <x:c r="E704" s="37" t="str">
        <x:v>Tamiya Nissan Z RZ34 Fairlady Z 1/24 scale</x:v>
      </x:c>
      <x:c r="F704" s="37" t="str">
        <x:v>الألعاب والهوايات</x:v>
      </x:c>
      <x:c r="G704" s="37" t="str">
        <x:v>نماذج تركيب</x:v>
      </x:c>
      <x:c r="H704" s="37" t="str">
        <x:v>Tamiya</x:v>
      </x:c>
      <x:c r="I704" s="37" t="str">
        <x:v>Nissan Z RZ34 Fairlady Z</x:v>
      </x:c>
      <x:c r="J704" s="37" t="str">
        <x:v>1/24 scale</x:v>
      </x:c>
      <x:c r="K704" s="37"/>
      <x:c r="L704" s="37"/>
      <x:c r="M704" s="37"/>
      <x:c r="N704" s="37"/>
      <x:c r="O704" s="37"/>
      <x:c r="P704" s="37" t="str">
        <x:v>EG-172</x:v>
      </x:c>
      <x:c r="Q704" s="37" t="str">
        <x:v>Hobby Corner Egypt</x:v>
      </x:c>
      <x:c r="R704" s="37" t="str">
        <x:v>متجر متخصص</x:v>
      </x:c>
      <x:c r="S704" s="37" t="str">
        <x:v>B</x:v>
      </x:c>
      <x:c r="T704" s="37"/>
      <x:c r="U704" s="37"/>
      <x:c r="V704" s="37"/>
      <x:c r="W704" s="37" t="str">
        <x:v>https://www.hobbycorneregypt.com/products/1-24-nissan-z-rz34-fairlady-z</x:v>
      </x:c>
      <x:c r="X704" s="37" t="str">
        <x:v>رابط منتج مباشر</x:v>
      </x:c>
      <x:c r="Y704" s="37" t="str">
        <x:v>EGP</x:v>
      </x:c>
      <x:c r="Z704" s="56"/>
      <x:c r="AA704" s="56"/>
      <x:c r="AB704" s="56" t="str">
        <x:f>IF(OR(Z704="",AA704=""),"",MAX(0,AA704-Z704))</x:f>
      </x:c>
      <x:c r="AC704" s="58" t="str">
        <x:f>IF(OR(Z704="",AA704="",AA704=0),"",MAX(0,(AA704-Z704)/AA704))</x:f>
      </x:c>
      <x:c r="AD704" s="56"/>
      <x:c r="AE704" s="56" t="str">
        <x:f>IF(Z704="","",Z704+IF(AD704="",0,AD704))</x:f>
      </x:c>
      <x:c r="AF704" s="37" t="str">
        <x:f>IF(AD704="","",AD704=0)</x:f>
      </x:c>
      <x:c r="AG704" s="37"/>
      <x:c r="AH704" s="37"/>
      <x:c r="AI704" s="37"/>
      <x:c r="AJ704" s="37" t="str">
        <x:v>القاهرة</x:v>
      </x:c>
      <x:c r="AK704" s="37"/>
      <x:c r="AL704" s="37"/>
      <x:c r="AM704" s="37"/>
      <x:c r="AN704" s="37"/>
      <x:c r="AO704" s="37"/>
      <x:c r="AP704" s="37"/>
      <x:c r="AQ704" s="54" t="b">
        <x:v>0</x:v>
      </x:c>
      <x:c r="AR704" s="37"/>
      <x:c r="AS704" s="37" t="str">
        <x:v>صفحة منتج</x:v>
      </x:c>
      <x:c r="AT704" s="37" t="str">
        <x:v>عالية</x:v>
      </x:c>
      <x:c r="AU704" s="37" t="str">
        <x:v>retailer_product_page</x:v>
      </x:c>
      <x:c r="AV704" s="37" t="str">
        <x:v>HTML/JSON-LD</x:v>
      </x:c>
      <x:c r="AW704" s="37" t="str">
        <x:v>https://www.hobbycorneregypt.com/products/1-24-nissan-z-rz34-fairlady-z</x:v>
      </x:c>
      <x:c r="AX704" s="37" t="n">
        <x:v>1</x:v>
      </x:c>
      <x:c r="AY704" s="60" t="n">
        <x:v>46233</x:v>
      </x:c>
      <x:c r="AZ704" s="60"/>
      <x:c r="BA704" s="60"/>
      <x:c r="BB704" s="62" t="str">
        <x:f>IF(BA704="","",(NOW()-BA704)*24)</x:f>
      </x:c>
      <x:c r="BC704" s="37" t="str">
        <x:f>IF(BA704="","لم يُرصد",IF(BH704&lt;&gt;TRUE,"غير نشط",IF(BD704="فشل","فشل حالي",IF(BB704&lt;=12,"حديث",IF(BB704&lt;=24,"متأخر","قديم")))))</x:f>
        <x:v>لم يُرصد</x:v>
      </x:c>
      <x:c r="BD704" s="37" t="str">
        <x:v>بانتظار أول رصد سعر</x:v>
      </x:c>
      <x:c r="BE704" s="37" t="n">
        <x:v>0</x:v>
      </x:c>
      <x:c r="BF704" s="37"/>
      <x:c r="BG704" s="37"/>
      <x:c r="BH704" s="54" t="b">
        <x:v>1</x:v>
      </x:c>
      <x:c r="BI704" s="37" t="str">
        <x:v>جاهز لأول رصد</x:v>
      </x:c>
      <x:c r="BJ704" s="37" t="str"/>
      <x:c r="BK704" s="37"/>
      <x:c r="BL704" s="60" t="n">
        <x:v>46233</x:v>
      </x:c>
      <x:c r="BM704" s="60" t="n">
        <x:v>46233</x:v>
      </x:c>
    </x:row>
    <x:row r="705">
      <x:c r="A705" s="37" t="str">
        <x:v>CASH-5B2E1FBD4F3382</x:v>
      </x:c>
      <x:c r="B705" s="37" t="str">
        <x:v>VAR-72D35FC3F1F5CD|EG-172|STORE</x:v>
      </x:c>
      <x:c r="C705" s="37" t="str">
        <x:v>VAR-72D35FC3F1F5CD</x:v>
      </x:c>
      <x:c r="D705" s="37" t="str">
        <x:v>MOD-CDE878DAD15652</x:v>
      </x:c>
      <x:c r="E705" s="37" t="str">
        <x:v>Tamiya Porsche 911 GT3 RS (992) 1/24 scale</x:v>
      </x:c>
      <x:c r="F705" s="37" t="str">
        <x:v>الألعاب والهوايات</x:v>
      </x:c>
      <x:c r="G705" s="37" t="str">
        <x:v>نماذج تركيب</x:v>
      </x:c>
      <x:c r="H705" s="37" t="str">
        <x:v>Tamiya</x:v>
      </x:c>
      <x:c r="I705" s="37" t="str">
        <x:v>Porsche 911 GT3 RS (992)</x:v>
      </x:c>
      <x:c r="J705" s="37" t="str">
        <x:v>1/24 scale</x:v>
      </x:c>
      <x:c r="K705" s="37"/>
      <x:c r="L705" s="37"/>
      <x:c r="M705" s="37"/>
      <x:c r="N705" s="37"/>
      <x:c r="O705" s="37"/>
      <x:c r="P705" s="37" t="str">
        <x:v>EG-172</x:v>
      </x:c>
      <x:c r="Q705" s="37" t="str">
        <x:v>Hobby Corner Egypt</x:v>
      </x:c>
      <x:c r="R705" s="37" t="str">
        <x:v>متجر متخصص</x:v>
      </x:c>
      <x:c r="S705" s="37" t="str">
        <x:v>B</x:v>
      </x:c>
      <x:c r="T705" s="37"/>
      <x:c r="U705" s="37"/>
      <x:c r="V705" s="37"/>
      <x:c r="W705" s="37" t="str">
        <x:v>https://www.hobbycorneregypt.com/products/1-24-porsche-911-gt3-rs-992</x:v>
      </x:c>
      <x:c r="X705" s="37" t="str">
        <x:v>رابط منتج مباشر</x:v>
      </x:c>
      <x:c r="Y705" s="37" t="str">
        <x:v>EGP</x:v>
      </x:c>
      <x:c r="Z705" s="56"/>
      <x:c r="AA705" s="56"/>
      <x:c r="AB705" s="56" t="str">
        <x:f>IF(OR(Z705="",AA705=""),"",MAX(0,AA705-Z705))</x:f>
      </x:c>
      <x:c r="AC705" s="58" t="str">
        <x:f>IF(OR(Z705="",AA705="",AA705=0),"",MAX(0,(AA705-Z705)/AA705))</x:f>
      </x:c>
      <x:c r="AD705" s="56"/>
      <x:c r="AE705" s="56" t="str">
        <x:f>IF(Z705="","",Z705+IF(AD705="",0,AD705))</x:f>
      </x:c>
      <x:c r="AF705" s="37" t="str">
        <x:f>IF(AD705="","",AD705=0)</x:f>
      </x:c>
      <x:c r="AG705" s="37"/>
      <x:c r="AH705" s="37"/>
      <x:c r="AI705" s="37"/>
      <x:c r="AJ705" s="37" t="str">
        <x:v>القاهرة</x:v>
      </x:c>
      <x:c r="AK705" s="37"/>
      <x:c r="AL705" s="37"/>
      <x:c r="AM705" s="37"/>
      <x:c r="AN705" s="37"/>
      <x:c r="AO705" s="37"/>
      <x:c r="AP705" s="37"/>
      <x:c r="AQ705" s="54" t="b">
        <x:v>0</x:v>
      </x:c>
      <x:c r="AR705" s="37"/>
      <x:c r="AS705" s="37" t="str">
        <x:v>صفحة منتج</x:v>
      </x:c>
      <x:c r="AT705" s="37" t="str">
        <x:v>عالية</x:v>
      </x:c>
      <x:c r="AU705" s="37" t="str">
        <x:v>retailer_product_page</x:v>
      </x:c>
      <x:c r="AV705" s="37" t="str">
        <x:v>HTML/JSON-LD</x:v>
      </x:c>
      <x:c r="AW705" s="37" t="str">
        <x:v>https://www.hobbycorneregypt.com/products/1-24-porsche-911-gt3-rs-992</x:v>
      </x:c>
      <x:c r="AX705" s="37" t="n">
        <x:v>1</x:v>
      </x:c>
      <x:c r="AY705" s="60" t="n">
        <x:v>46233</x:v>
      </x:c>
      <x:c r="AZ705" s="60"/>
      <x:c r="BA705" s="60"/>
      <x:c r="BB705" s="62" t="str">
        <x:f>IF(BA705="","",(NOW()-BA705)*24)</x:f>
      </x:c>
      <x:c r="BC705" s="37" t="str">
        <x:f>IF(BA705="","لم يُرصد",IF(BH705&lt;&gt;TRUE,"غير نشط",IF(BD705="فشل","فشل حالي",IF(BB705&lt;=12,"حديث",IF(BB705&lt;=24,"متأخر","قديم")))))</x:f>
        <x:v>لم يُرصد</x:v>
      </x:c>
      <x:c r="BD705" s="37" t="str">
        <x:v>بانتظار أول رصد سعر</x:v>
      </x:c>
      <x:c r="BE705" s="37" t="n">
        <x:v>0</x:v>
      </x:c>
      <x:c r="BF705" s="37"/>
      <x:c r="BG705" s="37"/>
      <x:c r="BH705" s="54" t="b">
        <x:v>1</x:v>
      </x:c>
      <x:c r="BI705" s="37" t="str">
        <x:v>جاهز لأول رصد</x:v>
      </x:c>
      <x:c r="BJ705" s="37" t="str"/>
      <x:c r="BK705" s="37"/>
      <x:c r="BL705" s="60" t="n">
        <x:v>46233</x:v>
      </x:c>
      <x:c r="BM705" s="60" t="n">
        <x:v>46233</x:v>
      </x:c>
    </x:row>
    <x:row r="706">
      <x:c r="A706" s="37" t="str">
        <x:v>CASH-CCF110435A4956</x:v>
      </x:c>
      <x:c r="B706" s="37" t="str">
        <x:v>VAR-AF853AF79607BD|EG-172|STORE</x:v>
      </x:c>
      <x:c r="C706" s="37" t="str">
        <x:v>VAR-AF853AF79607BD</x:v>
      </x:c>
      <x:c r="D706" s="37" t="str">
        <x:v>MOD-DBA7FD54703186</x:v>
      </x:c>
      <x:c r="E706" s="37" t="str">
        <x:v>Tamiya Subaru ZC6 BRZ Street Custom 1/24 scale</x:v>
      </x:c>
      <x:c r="F706" s="37" t="str">
        <x:v>الألعاب والهوايات</x:v>
      </x:c>
      <x:c r="G706" s="37" t="str">
        <x:v>نماذج تركيب</x:v>
      </x:c>
      <x:c r="H706" s="37" t="str">
        <x:v>Tamiya</x:v>
      </x:c>
      <x:c r="I706" s="37" t="str">
        <x:v>Subaru ZC6 BRZ Street Custom</x:v>
      </x:c>
      <x:c r="J706" s="37" t="str">
        <x:v>1/24 scale</x:v>
      </x:c>
      <x:c r="K706" s="37"/>
      <x:c r="L706" s="37"/>
      <x:c r="M706" s="37"/>
      <x:c r="N706" s="37"/>
      <x:c r="O706" s="37"/>
      <x:c r="P706" s="37" t="str">
        <x:v>EG-172</x:v>
      </x:c>
      <x:c r="Q706" s="37" t="str">
        <x:v>Hobby Corner Egypt</x:v>
      </x:c>
      <x:c r="R706" s="37" t="str">
        <x:v>متجر متخصص</x:v>
      </x:c>
      <x:c r="S706" s="37" t="str">
        <x:v>B</x:v>
      </x:c>
      <x:c r="T706" s="37"/>
      <x:c r="U706" s="37"/>
      <x:c r="V706" s="37"/>
      <x:c r="W706" s="37" t="str">
        <x:v>https://www.hobbycorneregypt.com/products/1-24-subaru-zc6-brz-street-custom</x:v>
      </x:c>
      <x:c r="X706" s="37" t="str">
        <x:v>رابط منتج مباشر</x:v>
      </x:c>
      <x:c r="Y706" s="37" t="str">
        <x:v>EGP</x:v>
      </x:c>
      <x:c r="Z706" s="56"/>
      <x:c r="AA706" s="56"/>
      <x:c r="AB706" s="56" t="str">
        <x:f>IF(OR(Z706="",AA706=""),"",MAX(0,AA706-Z706))</x:f>
      </x:c>
      <x:c r="AC706" s="58" t="str">
        <x:f>IF(OR(Z706="",AA706="",AA706=0),"",MAX(0,(AA706-Z706)/AA706))</x:f>
      </x:c>
      <x:c r="AD706" s="56"/>
      <x:c r="AE706" s="56" t="str">
        <x:f>IF(Z706="","",Z706+IF(AD706="",0,AD706))</x:f>
      </x:c>
      <x:c r="AF706" s="37" t="str">
        <x:f>IF(AD706="","",AD706=0)</x:f>
      </x:c>
      <x:c r="AG706" s="37"/>
      <x:c r="AH706" s="37"/>
      <x:c r="AI706" s="37"/>
      <x:c r="AJ706" s="37" t="str">
        <x:v>القاهرة</x:v>
      </x:c>
      <x:c r="AK706" s="37"/>
      <x:c r="AL706" s="37"/>
      <x:c r="AM706" s="37"/>
      <x:c r="AN706" s="37"/>
      <x:c r="AO706" s="37"/>
      <x:c r="AP706" s="37"/>
      <x:c r="AQ706" s="54" t="b">
        <x:v>0</x:v>
      </x:c>
      <x:c r="AR706" s="37"/>
      <x:c r="AS706" s="37" t="str">
        <x:v>صفحة منتج</x:v>
      </x:c>
      <x:c r="AT706" s="37" t="str">
        <x:v>عالية</x:v>
      </x:c>
      <x:c r="AU706" s="37" t="str">
        <x:v>retailer_product_page</x:v>
      </x:c>
      <x:c r="AV706" s="37" t="str">
        <x:v>HTML/JSON-LD</x:v>
      </x:c>
      <x:c r="AW706" s="37" t="str">
        <x:v>https://www.hobbycorneregypt.com/products/1-24-subaru-zc6-brz-street-custom</x:v>
      </x:c>
      <x:c r="AX706" s="37" t="n">
        <x:v>1</x:v>
      </x:c>
      <x:c r="AY706" s="60" t="n">
        <x:v>46233</x:v>
      </x:c>
      <x:c r="AZ706" s="60"/>
      <x:c r="BA706" s="60"/>
      <x:c r="BB706" s="62" t="str">
        <x:f>IF(BA706="","",(NOW()-BA706)*24)</x:f>
      </x:c>
      <x:c r="BC706" s="37" t="str">
        <x:f>IF(BA706="","لم يُرصد",IF(BH706&lt;&gt;TRUE,"غير نشط",IF(BD706="فشل","فشل حالي",IF(BB706&lt;=12,"حديث",IF(BB706&lt;=24,"متأخر","قديم")))))</x:f>
        <x:v>لم يُرصد</x:v>
      </x:c>
      <x:c r="BD706" s="37" t="str">
        <x:v>بانتظار أول رصد سعر</x:v>
      </x:c>
      <x:c r="BE706" s="37" t="n">
        <x:v>0</x:v>
      </x:c>
      <x:c r="BF706" s="37"/>
      <x:c r="BG706" s="37"/>
      <x:c r="BH706" s="54" t="b">
        <x:v>1</x:v>
      </x:c>
      <x:c r="BI706" s="37" t="str">
        <x:v>جاهز لأول رصد</x:v>
      </x:c>
      <x:c r="BJ706" s="37" t="str"/>
      <x:c r="BK706" s="37"/>
      <x:c r="BL706" s="60" t="n">
        <x:v>46233</x:v>
      </x:c>
      <x:c r="BM706" s="60" t="n">
        <x:v>46233</x:v>
      </x:c>
    </x:row>
    <x:row r="707">
      <x:c r="A707" s="37" t="str">
        <x:v>CASH-0ADB936E56631A</x:v>
      </x:c>
      <x:c r="B707" s="37" t="str">
        <x:v>VAR-264BCF7F08ACAE|EG-172|STORE</x:v>
      </x:c>
      <x:c r="C707" s="37" t="str">
        <x:v>VAR-264BCF7F08ACAE</x:v>
      </x:c>
      <x:c r="D707" s="37" t="str">
        <x:v>MOD-927820B8991B0E</x:v>
      </x:c>
      <x:c r="E707" s="37" t="str">
        <x:v>Tamiya Toyota Gazoo Racing TS050 Hybrid 1/24 scale</x:v>
      </x:c>
      <x:c r="F707" s="37" t="str">
        <x:v>الألعاب والهوايات</x:v>
      </x:c>
      <x:c r="G707" s="37" t="str">
        <x:v>نماذج تركيب</x:v>
      </x:c>
      <x:c r="H707" s="37" t="str">
        <x:v>Tamiya</x:v>
      </x:c>
      <x:c r="I707" s="37" t="str">
        <x:v>Toyota Gazoo Racing TS050 Hybrid</x:v>
      </x:c>
      <x:c r="J707" s="37" t="str">
        <x:v>1/24 scale</x:v>
      </x:c>
      <x:c r="K707" s="37"/>
      <x:c r="L707" s="37"/>
      <x:c r="M707" s="37"/>
      <x:c r="N707" s="37"/>
      <x:c r="O707" s="37"/>
      <x:c r="P707" s="37" t="str">
        <x:v>EG-172</x:v>
      </x:c>
      <x:c r="Q707" s="37" t="str">
        <x:v>Hobby Corner Egypt</x:v>
      </x:c>
      <x:c r="R707" s="37" t="str">
        <x:v>متجر متخصص</x:v>
      </x:c>
      <x:c r="S707" s="37" t="str">
        <x:v>B</x:v>
      </x:c>
      <x:c r="T707" s="37"/>
      <x:c r="U707" s="37"/>
      <x:c r="V707" s="37"/>
      <x:c r="W707" s="37" t="str">
        <x:v>https://www.hobbycorneregypt.com/products/1-24-toyota-gazoo-racing-ts050-hybrid</x:v>
      </x:c>
      <x:c r="X707" s="37" t="str">
        <x:v>رابط منتج مباشر</x:v>
      </x:c>
      <x:c r="Y707" s="37" t="str">
        <x:v>EGP</x:v>
      </x:c>
      <x:c r="Z707" s="56"/>
      <x:c r="AA707" s="56"/>
      <x:c r="AB707" s="56" t="str">
        <x:f>IF(OR(Z707="",AA707=""),"",MAX(0,AA707-Z707))</x:f>
      </x:c>
      <x:c r="AC707" s="58" t="str">
        <x:f>IF(OR(Z707="",AA707="",AA707=0),"",MAX(0,(AA707-Z707)/AA707))</x:f>
      </x:c>
      <x:c r="AD707" s="56"/>
      <x:c r="AE707" s="56" t="str">
        <x:f>IF(Z707="","",Z707+IF(AD707="",0,AD707))</x:f>
      </x:c>
      <x:c r="AF707" s="37" t="str">
        <x:f>IF(AD707="","",AD707=0)</x:f>
      </x:c>
      <x:c r="AG707" s="37"/>
      <x:c r="AH707" s="37"/>
      <x:c r="AI707" s="37"/>
      <x:c r="AJ707" s="37" t="str">
        <x:v>القاهرة</x:v>
      </x:c>
      <x:c r="AK707" s="37"/>
      <x:c r="AL707" s="37"/>
      <x:c r="AM707" s="37"/>
      <x:c r="AN707" s="37"/>
      <x:c r="AO707" s="37"/>
      <x:c r="AP707" s="37"/>
      <x:c r="AQ707" s="54" t="b">
        <x:v>0</x:v>
      </x:c>
      <x:c r="AR707" s="37"/>
      <x:c r="AS707" s="37" t="str">
        <x:v>صفحة منتج</x:v>
      </x:c>
      <x:c r="AT707" s="37" t="str">
        <x:v>عالية</x:v>
      </x:c>
      <x:c r="AU707" s="37" t="str">
        <x:v>retailer_product_page</x:v>
      </x:c>
      <x:c r="AV707" s="37" t="str">
        <x:v>HTML/JSON-LD</x:v>
      </x:c>
      <x:c r="AW707" s="37" t="str">
        <x:v>https://www.hobbycorneregypt.com/products/1-24-toyota-gazoo-racing-ts050-hybrid</x:v>
      </x:c>
      <x:c r="AX707" s="37" t="n">
        <x:v>1</x:v>
      </x:c>
      <x:c r="AY707" s="60" t="n">
        <x:v>46233</x:v>
      </x:c>
      <x:c r="AZ707" s="60"/>
      <x:c r="BA707" s="60"/>
      <x:c r="BB707" s="62" t="str">
        <x:f>IF(BA707="","",(NOW()-BA707)*24)</x:f>
      </x:c>
      <x:c r="BC707" s="37" t="str">
        <x:f>IF(BA707="","لم يُرصد",IF(BH707&lt;&gt;TRUE,"غير نشط",IF(BD707="فشل","فشل حالي",IF(BB707&lt;=12,"حديث",IF(BB707&lt;=24,"متأخر","قديم")))))</x:f>
        <x:v>لم يُرصد</x:v>
      </x:c>
      <x:c r="BD707" s="37" t="str">
        <x:v>بانتظار أول رصد سعر</x:v>
      </x:c>
      <x:c r="BE707" s="37" t="n">
        <x:v>0</x:v>
      </x:c>
      <x:c r="BF707" s="37"/>
      <x:c r="BG707" s="37"/>
      <x:c r="BH707" s="54" t="b">
        <x:v>1</x:v>
      </x:c>
      <x:c r="BI707" s="37" t="str">
        <x:v>جاهز لأول رصد</x:v>
      </x:c>
      <x:c r="BJ707" s="37" t="str"/>
      <x:c r="BK707" s="37"/>
      <x:c r="BL707" s="60" t="n">
        <x:v>46233</x:v>
      </x:c>
      <x:c r="BM707" s="60" t="n">
        <x:v>46233</x:v>
      </x:c>
    </x:row>
    <x:row r="708">
      <x:c r="A708" s="37" t="str">
        <x:v>CASH-646E71225A70A2</x:v>
      </x:c>
      <x:c r="B708" s="37" t="str">
        <x:v>VAR-0A02ED4BDE5E0A|EG-013|STORE</x:v>
      </x:c>
      <x:c r="C708" s="37" t="str">
        <x:v>VAR-0A02ED4BDE5E0A</x:v>
      </x:c>
      <x:c r="D708" s="37" t="str">
        <x:v>MOD-E0BBC1C43BD977</x:v>
      </x:c>
      <x:c r="E708" s="37" t="str">
        <x:v>Farfisa EX3111PLC Silver / White</x:v>
      </x:c>
      <x:c r="F708" s="37" t="str">
        <x:v>التلفزيونات والصوتيات والتصوير</x:v>
      </x:c>
      <x:c r="G708" s="37" t="str">
        <x:v>أجهزة إنتركم</x:v>
      </x:c>
      <x:c r="H708" s="37" t="str">
        <x:v>Farfisa</x:v>
      </x:c>
      <x:c r="I708" s="37" t="str">
        <x:v>EX3111PLC</x:v>
      </x:c>
      <x:c r="J708" s="37" t="str">
        <x:v>Silver / White</x:v>
      </x:c>
      <x:c r="K708" s="37"/>
      <x:c r="L708" s="37"/>
      <x:c r="M708" s="37" t="str">
        <x:v>Silver / White</x:v>
      </x:c>
      <x:c r="N708" s="37" t="str">
        <x:v>EX3111PLC</x:v>
      </x:c>
      <x:c r="O708" s="37"/>
      <x:c r="P708" s="37" t="str">
        <x:v>EG-013</x:v>
      </x:c>
      <x:c r="Q708" s="37" t="str">
        <x:v>B.TECH</x:v>
      </x:c>
      <x:c r="R708" s="37" t="str">
        <x:v>سلسلة</x:v>
      </x:c>
      <x:c r="S708" s="37" t="str">
        <x:v>A</x:v>
      </x:c>
      <x:c r="T708" s="37"/>
      <x:c r="U708" s="37"/>
      <x:c r="V708" s="37"/>
      <x:c r="W708" s="37" t="str">
        <x:v>https://btech.com/en/c/electronics/smart-homes-security/door-bells-intercoms</x:v>
      </x:c>
      <x:c r="X708" s="37" t="str">
        <x:v>صفحة فئة</x:v>
      </x:c>
      <x:c r="Y708" s="37" t="str">
        <x:v>EGP</x:v>
      </x:c>
      <x:c r="Z708" s="56"/>
      <x:c r="AA708" s="56"/>
      <x:c r="AB708" s="56" t="str">
        <x:f>IF(OR(Z708="",AA708=""),"",MAX(0,AA708-Z708))</x:f>
      </x:c>
      <x:c r="AC708" s="58" t="str">
        <x:f>IF(OR(Z708="",AA708="",AA708=0),"",MAX(0,(AA708-Z708)/AA708))</x:f>
      </x:c>
      <x:c r="AD708" s="56"/>
      <x:c r="AE708" s="56" t="str">
        <x:f>IF(Z708="","",Z708+IF(AD708="",0,AD708))</x:f>
      </x:c>
      <x:c r="AF708" s="37" t="str">
        <x:f>IF(AD708="","",AD708=0)</x:f>
      </x:c>
      <x:c r="AG708" s="37"/>
      <x:c r="AH708" s="37"/>
      <x:c r="AI708" s="37"/>
      <x:c r="AJ708" s="37" t="str">
        <x:v>القاهرة</x:v>
      </x:c>
      <x:c r="AK708" s="37"/>
      <x:c r="AL708" s="37"/>
      <x:c r="AM708" s="37"/>
      <x:c r="AN708" s="37"/>
      <x:c r="AO708" s="37"/>
      <x:c r="AP708" s="37"/>
      <x:c r="AQ708" s="54" t="b">
        <x:v>1</x:v>
      </x:c>
      <x:c r="AR708" s="37"/>
      <x:c r="AS708" s="37" t="str">
        <x:v>صفحة فئة</x:v>
      </x:c>
      <x:c r="AT708" s="37" t="str">
        <x:v>تحتاج مراجعة</x:v>
      </x:c>
      <x:c r="AU708" s="37" t="str">
        <x:v>store_category_listing</x:v>
      </x:c>
      <x:c r="AV708" s="37" t="str">
        <x:v>اكتشاف من صفحة فئة</x:v>
      </x:c>
      <x:c r="AW708" s="37" t="str">
        <x:v>https://btech.com/en/c/electronics/smart-homes-security/door-bells-intercoms</x:v>
      </x:c>
      <x:c r="AX708" s="37" t="n">
        <x:v>1</x:v>
      </x:c>
      <x:c r="AY708" s="60" t="n">
        <x:v>46233</x:v>
      </x:c>
      <x:c r="AZ708" s="60"/>
      <x:c r="BA708" s="60"/>
      <x:c r="BB708" s="62" t="str">
        <x:f>IF(BA708="","",(NOW()-BA708)*24)</x:f>
      </x:c>
      <x:c r="BC708" s="37" t="str">
        <x:f>IF(BA708="","لم يُرصد",IF(BH708&lt;&gt;TRUE,"غير نشط",IF(BD708="فشل","فشل حالي",IF(BB708&lt;=12,"حديث",IF(BB708&lt;=24,"متأخر","قديم")))))</x:f>
        <x:v>لم يُرصد</x:v>
      </x:c>
      <x:c r="BD708" s="37" t="str">
        <x:v>بانتظار أول رصد سعر</x:v>
      </x:c>
      <x:c r="BE708" s="37" t="n">
        <x:v>0</x:v>
      </x:c>
      <x:c r="BF708" s="37"/>
      <x:c r="BG708" s="37"/>
      <x:c r="BH708" s="54" t="b">
        <x:v>1</x:v>
      </x:c>
      <x:c r="BI708" s="37" t="str">
        <x:v>يحتاج اكتشاف رابط المنتج</x:v>
      </x:c>
      <x:c r="BJ708" s="37" t="str">
        <x:v>Farfisa Intercom with Monitor,White Silver - EX3111PLC</x:v>
      </x:c>
      <x:c r="BK708" s="37"/>
      <x:c r="BL708" s="60" t="n">
        <x:v>46233</x:v>
      </x:c>
      <x:c r="BM708" s="60" t="n">
        <x:v>46233</x:v>
      </x:c>
    </x:row>
    <x:row r="709">
      <x:c r="A709" s="37" t="str">
        <x:v>CASH-B7F31EAFB76484</x:v>
      </x:c>
      <x:c r="B709" s="37" t="str">
        <x:v>VAR-E9460C741AEEBB|EG-013|STORE</x:v>
      </x:c>
      <x:c r="C709" s="37" t="str">
        <x:v>VAR-E9460C741AEEBB</x:v>
      </x:c>
      <x:c r="D709" s="37" t="str">
        <x:v>MOD-D7DCDBD15CF3E8</x:v>
      </x:c>
      <x:c r="E709" s="37" t="str">
        <x:v>Farfisa KIT-1CK White</x:v>
      </x:c>
      <x:c r="F709" s="37" t="str">
        <x:v>التلفزيونات والصوتيات والتصوير</x:v>
      </x:c>
      <x:c r="G709" s="37" t="str">
        <x:v>أجهزة إنتركم</x:v>
      </x:c>
      <x:c r="H709" s="37" t="str">
        <x:v>Farfisa</x:v>
      </x:c>
      <x:c r="I709" s="37" t="str">
        <x:v>KIT-1CK</x:v>
      </x:c>
      <x:c r="J709" s="37" t="str">
        <x:v>White</x:v>
      </x:c>
      <x:c r="K709" s="37"/>
      <x:c r="L709" s="37"/>
      <x:c r="M709" s="37" t="str">
        <x:v>White</x:v>
      </x:c>
      <x:c r="N709" s="37" t="str">
        <x:v>KIT-1CK</x:v>
      </x:c>
      <x:c r="O709" s="37"/>
      <x:c r="P709" s="37" t="str">
        <x:v>EG-013</x:v>
      </x:c>
      <x:c r="Q709" s="37" t="str">
        <x:v>B.TECH</x:v>
      </x:c>
      <x:c r="R709" s="37" t="str">
        <x:v>سلسلة</x:v>
      </x:c>
      <x:c r="S709" s="37" t="str">
        <x:v>A</x:v>
      </x:c>
      <x:c r="T709" s="37"/>
      <x:c r="U709" s="37"/>
      <x:c r="V709" s="37"/>
      <x:c r="W709" s="37" t="str">
        <x:v>https://btech.com/en/c/electronics/smart-homes-security/door-bells-intercoms</x:v>
      </x:c>
      <x:c r="X709" s="37" t="str">
        <x:v>صفحة فئة</x:v>
      </x:c>
      <x:c r="Y709" s="37" t="str">
        <x:v>EGP</x:v>
      </x:c>
      <x:c r="Z709" s="56"/>
      <x:c r="AA709" s="56"/>
      <x:c r="AB709" s="56" t="str">
        <x:f>IF(OR(Z709="",AA709=""),"",MAX(0,AA709-Z709))</x:f>
      </x:c>
      <x:c r="AC709" s="58" t="str">
        <x:f>IF(OR(Z709="",AA709="",AA709=0),"",MAX(0,(AA709-Z709)/AA709))</x:f>
      </x:c>
      <x:c r="AD709" s="56"/>
      <x:c r="AE709" s="56" t="str">
        <x:f>IF(Z709="","",Z709+IF(AD709="",0,AD709))</x:f>
      </x:c>
      <x:c r="AF709" s="37" t="str">
        <x:f>IF(AD709="","",AD709=0)</x:f>
      </x:c>
      <x:c r="AG709" s="37"/>
      <x:c r="AH709" s="37"/>
      <x:c r="AI709" s="37"/>
      <x:c r="AJ709" s="37" t="str">
        <x:v>القاهرة</x:v>
      </x:c>
      <x:c r="AK709" s="37"/>
      <x:c r="AL709" s="37"/>
      <x:c r="AM709" s="37"/>
      <x:c r="AN709" s="37"/>
      <x:c r="AO709" s="37"/>
      <x:c r="AP709" s="37"/>
      <x:c r="AQ709" s="54" t="b">
        <x:v>1</x:v>
      </x:c>
      <x:c r="AR709" s="37"/>
      <x:c r="AS709" s="37" t="str">
        <x:v>صفحة فئة</x:v>
      </x:c>
      <x:c r="AT709" s="37" t="str">
        <x:v>تحتاج مراجعة</x:v>
      </x:c>
      <x:c r="AU709" s="37" t="str">
        <x:v>store_category_listing</x:v>
      </x:c>
      <x:c r="AV709" s="37" t="str">
        <x:v>اكتشاف من صفحة فئة</x:v>
      </x:c>
      <x:c r="AW709" s="37" t="str">
        <x:v>https://btech.com/en/c/electronics/smart-homes-security/door-bells-intercoms</x:v>
      </x:c>
      <x:c r="AX709" s="37" t="n">
        <x:v>1</x:v>
      </x:c>
      <x:c r="AY709" s="60" t="n">
        <x:v>46233</x:v>
      </x:c>
      <x:c r="AZ709" s="60"/>
      <x:c r="BA709" s="60"/>
      <x:c r="BB709" s="62" t="str">
        <x:f>IF(BA709="","",(NOW()-BA709)*24)</x:f>
      </x:c>
      <x:c r="BC709" s="37" t="str">
        <x:f>IF(BA709="","لم يُرصد",IF(BH709&lt;&gt;TRUE,"غير نشط",IF(BD709="فشل","فشل حالي",IF(BB709&lt;=12,"حديث",IF(BB709&lt;=24,"متأخر","قديم")))))</x:f>
        <x:v>لم يُرصد</x:v>
      </x:c>
      <x:c r="BD709" s="37" t="str">
        <x:v>بانتظار أول رصد سعر</x:v>
      </x:c>
      <x:c r="BE709" s="37" t="n">
        <x:v>0</x:v>
      </x:c>
      <x:c r="BF709" s="37"/>
      <x:c r="BG709" s="37"/>
      <x:c r="BH709" s="54" t="b">
        <x:v>1</x:v>
      </x:c>
      <x:c r="BI709" s="37" t="str">
        <x:v>يحتاج اكتشاف رابط المنتج</x:v>
      </x:c>
      <x:c r="BJ709" s="37" t="str">
        <x:v>Farfisa Intercom,White - KIT-1CK</x:v>
      </x:c>
      <x:c r="BK709" s="37"/>
      <x:c r="BL709" s="60" t="n">
        <x:v>46233</x:v>
      </x:c>
      <x:c r="BM709" s="60" t="n">
        <x:v>46233</x:v>
      </x:c>
    </x:row>
    <x:row r="710">
      <x:c r="A710" s="37" t="str">
        <x:v>CASH-E76B3E3092BF80</x:v>
      </x:c>
      <x:c r="B710" s="37" t="str">
        <x:v>VAR-9A549CE4F22ACF|EG-013|STORE</x:v>
      </x:c>
      <x:c r="C710" s="37" t="str">
        <x:v>VAR-9A549CE4F22ACF</x:v>
      </x:c>
      <x:c r="D710" s="37" t="str">
        <x:v>MOD-E4FA81EAC932DE</x:v>
      </x:c>
      <x:c r="E710" s="37" t="str">
        <x:v>Farfisa KIT-1CKD White / Gray</x:v>
      </x:c>
      <x:c r="F710" s="37" t="str">
        <x:v>التلفزيونات والصوتيات والتصوير</x:v>
      </x:c>
      <x:c r="G710" s="37" t="str">
        <x:v>أجهزة إنتركم</x:v>
      </x:c>
      <x:c r="H710" s="37" t="str">
        <x:v>Farfisa</x:v>
      </x:c>
      <x:c r="I710" s="37" t="str">
        <x:v>KIT-1CKD</x:v>
      </x:c>
      <x:c r="J710" s="37" t="str">
        <x:v>White / Gray</x:v>
      </x:c>
      <x:c r="K710" s="37"/>
      <x:c r="L710" s="37"/>
      <x:c r="M710" s="37" t="str">
        <x:v>White / Gray</x:v>
      </x:c>
      <x:c r="N710" s="37" t="str">
        <x:v>KIT-1CKD</x:v>
      </x:c>
      <x:c r="O710" s="37"/>
      <x:c r="P710" s="37" t="str">
        <x:v>EG-013</x:v>
      </x:c>
      <x:c r="Q710" s="37" t="str">
        <x:v>B.TECH</x:v>
      </x:c>
      <x:c r="R710" s="37" t="str">
        <x:v>سلسلة</x:v>
      </x:c>
      <x:c r="S710" s="37" t="str">
        <x:v>A</x:v>
      </x:c>
      <x:c r="T710" s="37"/>
      <x:c r="U710" s="37"/>
      <x:c r="V710" s="37"/>
      <x:c r="W710" s="37" t="str">
        <x:v>https://btech.com/en/c/electronics/smart-homes-security/door-bells-intercoms</x:v>
      </x:c>
      <x:c r="X710" s="37" t="str">
        <x:v>صفحة فئة</x:v>
      </x:c>
      <x:c r="Y710" s="37" t="str">
        <x:v>EGP</x:v>
      </x:c>
      <x:c r="Z710" s="56"/>
      <x:c r="AA710" s="56"/>
      <x:c r="AB710" s="56" t="str">
        <x:f>IF(OR(Z710="",AA710=""),"",MAX(0,AA710-Z710))</x:f>
      </x:c>
      <x:c r="AC710" s="58" t="str">
        <x:f>IF(OR(Z710="",AA710="",AA710=0),"",MAX(0,(AA710-Z710)/AA710))</x:f>
      </x:c>
      <x:c r="AD710" s="56"/>
      <x:c r="AE710" s="56" t="str">
        <x:f>IF(Z710="","",Z710+IF(AD710="",0,AD710))</x:f>
      </x:c>
      <x:c r="AF710" s="37" t="str">
        <x:f>IF(AD710="","",AD710=0)</x:f>
      </x:c>
      <x:c r="AG710" s="37"/>
      <x:c r="AH710" s="37"/>
      <x:c r="AI710" s="37"/>
      <x:c r="AJ710" s="37" t="str">
        <x:v>القاهرة</x:v>
      </x:c>
      <x:c r="AK710" s="37"/>
      <x:c r="AL710" s="37"/>
      <x:c r="AM710" s="37"/>
      <x:c r="AN710" s="37"/>
      <x:c r="AO710" s="37"/>
      <x:c r="AP710" s="37"/>
      <x:c r="AQ710" s="54" t="b">
        <x:v>1</x:v>
      </x:c>
      <x:c r="AR710" s="37"/>
      <x:c r="AS710" s="37" t="str">
        <x:v>صفحة فئة</x:v>
      </x:c>
      <x:c r="AT710" s="37" t="str">
        <x:v>تحتاج مراجعة</x:v>
      </x:c>
      <x:c r="AU710" s="37" t="str">
        <x:v>store_category_listing</x:v>
      </x:c>
      <x:c r="AV710" s="37" t="str">
        <x:v>اكتشاف من صفحة فئة</x:v>
      </x:c>
      <x:c r="AW710" s="37" t="str">
        <x:v>https://btech.com/en/c/electronics/smart-homes-security/door-bells-intercoms</x:v>
      </x:c>
      <x:c r="AX710" s="37" t="n">
        <x:v>1</x:v>
      </x:c>
      <x:c r="AY710" s="60" t="n">
        <x:v>46233</x:v>
      </x:c>
      <x:c r="AZ710" s="60"/>
      <x:c r="BA710" s="60"/>
      <x:c r="BB710" s="62" t="str">
        <x:f>IF(BA710="","",(NOW()-BA710)*24)</x:f>
      </x:c>
      <x:c r="BC710" s="37" t="str">
        <x:f>IF(BA710="","لم يُرصد",IF(BH710&lt;&gt;TRUE,"غير نشط",IF(BD710="فشل","فشل حالي",IF(BB710&lt;=12,"حديث",IF(BB710&lt;=24,"متأخر","قديم")))))</x:f>
        <x:v>لم يُرصد</x:v>
      </x:c>
      <x:c r="BD710" s="37" t="str">
        <x:v>بانتظار أول رصد سعر</x:v>
      </x:c>
      <x:c r="BE710" s="37" t="n">
        <x:v>0</x:v>
      </x:c>
      <x:c r="BF710" s="37"/>
      <x:c r="BG710" s="37"/>
      <x:c r="BH710" s="54" t="b">
        <x:v>1</x:v>
      </x:c>
      <x:c r="BI710" s="37" t="str">
        <x:v>يحتاج اكتشاف رابط المنتج</x:v>
      </x:c>
      <x:c r="BJ710" s="37" t="str">
        <x:v>Farfisa Intercom,White Gray - KIT-1CKD</x:v>
      </x:c>
      <x:c r="BK710" s="37"/>
      <x:c r="BL710" s="60" t="n">
        <x:v>46233</x:v>
      </x:c>
      <x:c r="BM710" s="60" t="n">
        <x:v>46233</x:v>
      </x:c>
    </x:row>
    <x:row r="711">
      <x:c r="A711" s="37" t="str">
        <x:v>CASH-C61A648FB38650</x:v>
      </x:c>
      <x:c r="B711" s="37" t="str">
        <x:v>VAR-234D73DAC056D6|EG-013|STORE</x:v>
      </x:c>
      <x:c r="C711" s="37" t="str">
        <x:v>VAR-234D73DAC056D6</x:v>
      </x:c>
      <x:c r="D711" s="37" t="str">
        <x:v>MOD-714356F07D63A3</x:v>
      </x:c>
      <x:c r="E711" s="37" t="str">
        <x:v>Farfisa KIT-1CKS Silver / White</x:v>
      </x:c>
      <x:c r="F711" s="37" t="str">
        <x:v>التلفزيونات والصوتيات والتصوير</x:v>
      </x:c>
      <x:c r="G711" s="37" t="str">
        <x:v>أجهزة إنتركم</x:v>
      </x:c>
      <x:c r="H711" s="37" t="str">
        <x:v>Farfisa</x:v>
      </x:c>
      <x:c r="I711" s="37" t="str">
        <x:v>KIT-1CKS</x:v>
      </x:c>
      <x:c r="J711" s="37" t="str">
        <x:v>Silver / White</x:v>
      </x:c>
      <x:c r="K711" s="37"/>
      <x:c r="L711" s="37"/>
      <x:c r="M711" s="37" t="str">
        <x:v>Silver / White</x:v>
      </x:c>
      <x:c r="N711" s="37" t="str">
        <x:v>KIT-1CKS</x:v>
      </x:c>
      <x:c r="O711" s="37"/>
      <x:c r="P711" s="37" t="str">
        <x:v>EG-013</x:v>
      </x:c>
      <x:c r="Q711" s="37" t="str">
        <x:v>B.TECH</x:v>
      </x:c>
      <x:c r="R711" s="37" t="str">
        <x:v>سلسلة</x:v>
      </x:c>
      <x:c r="S711" s="37" t="str">
        <x:v>A</x:v>
      </x:c>
      <x:c r="T711" s="37"/>
      <x:c r="U711" s="37"/>
      <x:c r="V711" s="37"/>
      <x:c r="W711" s="37" t="str">
        <x:v>https://btech.com/en/c/electronics/smart-homes-security/door-bells-intercoms</x:v>
      </x:c>
      <x:c r="X711" s="37" t="str">
        <x:v>صفحة فئة</x:v>
      </x:c>
      <x:c r="Y711" s="37" t="str">
        <x:v>EGP</x:v>
      </x:c>
      <x:c r="Z711" s="56"/>
      <x:c r="AA711" s="56"/>
      <x:c r="AB711" s="56" t="str">
        <x:f>IF(OR(Z711="",AA711=""),"",MAX(0,AA711-Z711))</x:f>
      </x:c>
      <x:c r="AC711" s="58" t="str">
        <x:f>IF(OR(Z711="",AA711="",AA711=0),"",MAX(0,(AA711-Z711)/AA711))</x:f>
      </x:c>
      <x:c r="AD711" s="56"/>
      <x:c r="AE711" s="56" t="str">
        <x:f>IF(Z711="","",Z711+IF(AD711="",0,AD711))</x:f>
      </x:c>
      <x:c r="AF711" s="37" t="str">
        <x:f>IF(AD711="","",AD711=0)</x:f>
      </x:c>
      <x:c r="AG711" s="37"/>
      <x:c r="AH711" s="37"/>
      <x:c r="AI711" s="37"/>
      <x:c r="AJ711" s="37" t="str">
        <x:v>القاهرة</x:v>
      </x:c>
      <x:c r="AK711" s="37"/>
      <x:c r="AL711" s="37"/>
      <x:c r="AM711" s="37"/>
      <x:c r="AN711" s="37"/>
      <x:c r="AO711" s="37"/>
      <x:c r="AP711" s="37"/>
      <x:c r="AQ711" s="54" t="b">
        <x:v>1</x:v>
      </x:c>
      <x:c r="AR711" s="37"/>
      <x:c r="AS711" s="37" t="str">
        <x:v>صفحة فئة</x:v>
      </x:c>
      <x:c r="AT711" s="37" t="str">
        <x:v>تحتاج مراجعة</x:v>
      </x:c>
      <x:c r="AU711" s="37" t="str">
        <x:v>store_category_listing</x:v>
      </x:c>
      <x:c r="AV711" s="37" t="str">
        <x:v>اكتشاف من صفحة فئة</x:v>
      </x:c>
      <x:c r="AW711" s="37" t="str">
        <x:v>https://btech.com/en/c/electronics/smart-homes-security/door-bells-intercoms</x:v>
      </x:c>
      <x:c r="AX711" s="37" t="n">
        <x:v>1</x:v>
      </x:c>
      <x:c r="AY711" s="60" t="n">
        <x:v>46233</x:v>
      </x:c>
      <x:c r="AZ711" s="60"/>
      <x:c r="BA711" s="60"/>
      <x:c r="BB711" s="62" t="str">
        <x:f>IF(BA711="","",(NOW()-BA711)*24)</x:f>
      </x:c>
      <x:c r="BC711" s="37" t="str">
        <x:f>IF(BA711="","لم يُرصد",IF(BH711&lt;&gt;TRUE,"غير نشط",IF(BD711="فشل","فشل حالي",IF(BB711&lt;=12,"حديث",IF(BB711&lt;=24,"متأخر","قديم")))))</x:f>
        <x:v>لم يُرصد</x:v>
      </x:c>
      <x:c r="BD711" s="37" t="str">
        <x:v>بانتظار أول رصد سعر</x:v>
      </x:c>
      <x:c r="BE711" s="37" t="n">
        <x:v>0</x:v>
      </x:c>
      <x:c r="BF711" s="37"/>
      <x:c r="BG711" s="37"/>
      <x:c r="BH711" s="54" t="b">
        <x:v>1</x:v>
      </x:c>
      <x:c r="BI711" s="37" t="str">
        <x:v>يحتاج اكتشاف رابط المنتج</x:v>
      </x:c>
      <x:c r="BJ711" s="37" t="str">
        <x:v>Farfisa Intercom,White Silver - KIT-1CKS</x:v>
      </x:c>
      <x:c r="BK711" s="37"/>
      <x:c r="BL711" s="60" t="n">
        <x:v>46233</x:v>
      </x:c>
      <x:c r="BM711" s="60" t="n">
        <x:v>46233</x:v>
      </x:c>
    </x:row>
    <x:row r="712">
      <x:c r="A712" s="37" t="str">
        <x:v>CASH-F6F230EA9B6C2F</x:v>
      </x:c>
      <x:c r="B712" s="37" t="str">
        <x:v>VAR-A1FE5CE23D86E0|EG-013|STORE</x:v>
      </x:c>
      <x:c r="C712" s="37" t="str">
        <x:v>VAR-A1FE5CE23D86E0</x:v>
      </x:c>
      <x:c r="D712" s="37" t="str">
        <x:v>MOD-17CE567F42E21C</x:v>
      </x:c>
      <x:c r="E712" s="37" t="str">
        <x:v>Farfisa KIT-2CKD White / Gray</x:v>
      </x:c>
      <x:c r="F712" s="37" t="str">
        <x:v>التلفزيونات والصوتيات والتصوير</x:v>
      </x:c>
      <x:c r="G712" s="37" t="str">
        <x:v>أجهزة إنتركم</x:v>
      </x:c>
      <x:c r="H712" s="37" t="str">
        <x:v>Farfisa</x:v>
      </x:c>
      <x:c r="I712" s="37" t="str">
        <x:v>KIT-2CKD</x:v>
      </x:c>
      <x:c r="J712" s="37" t="str">
        <x:v>White / Gray</x:v>
      </x:c>
      <x:c r="K712" s="37"/>
      <x:c r="L712" s="37"/>
      <x:c r="M712" s="37" t="str">
        <x:v>White / Gray</x:v>
      </x:c>
      <x:c r="N712" s="37" t="str">
        <x:v>KIT-2CKD</x:v>
      </x:c>
      <x:c r="O712" s="37"/>
      <x:c r="P712" s="37" t="str">
        <x:v>EG-013</x:v>
      </x:c>
      <x:c r="Q712" s="37" t="str">
        <x:v>B.TECH</x:v>
      </x:c>
      <x:c r="R712" s="37" t="str">
        <x:v>سلسلة</x:v>
      </x:c>
      <x:c r="S712" s="37" t="str">
        <x:v>A</x:v>
      </x:c>
      <x:c r="T712" s="37"/>
      <x:c r="U712" s="37"/>
      <x:c r="V712" s="37"/>
      <x:c r="W712" s="37" t="str">
        <x:v>https://btech.com/en/c/electronics/smart-homes-security/door-bells-intercoms</x:v>
      </x:c>
      <x:c r="X712" s="37" t="str">
        <x:v>صفحة فئة</x:v>
      </x:c>
      <x:c r="Y712" s="37" t="str">
        <x:v>EGP</x:v>
      </x:c>
      <x:c r="Z712" s="56"/>
      <x:c r="AA712" s="56"/>
      <x:c r="AB712" s="56" t="str">
        <x:f>IF(OR(Z712="",AA712=""),"",MAX(0,AA712-Z712))</x:f>
      </x:c>
      <x:c r="AC712" s="58" t="str">
        <x:f>IF(OR(Z712="",AA712="",AA712=0),"",MAX(0,(AA712-Z712)/AA712))</x:f>
      </x:c>
      <x:c r="AD712" s="56"/>
      <x:c r="AE712" s="56" t="str">
        <x:f>IF(Z712="","",Z712+IF(AD712="",0,AD712))</x:f>
      </x:c>
      <x:c r="AF712" s="37" t="str">
        <x:f>IF(AD712="","",AD712=0)</x:f>
      </x:c>
      <x:c r="AG712" s="37"/>
      <x:c r="AH712" s="37"/>
      <x:c r="AI712" s="37"/>
      <x:c r="AJ712" s="37" t="str">
        <x:v>القاهرة</x:v>
      </x:c>
      <x:c r="AK712" s="37"/>
      <x:c r="AL712" s="37"/>
      <x:c r="AM712" s="37"/>
      <x:c r="AN712" s="37"/>
      <x:c r="AO712" s="37"/>
      <x:c r="AP712" s="37"/>
      <x:c r="AQ712" s="54" t="b">
        <x:v>1</x:v>
      </x:c>
      <x:c r="AR712" s="37"/>
      <x:c r="AS712" s="37" t="str">
        <x:v>صفحة فئة</x:v>
      </x:c>
      <x:c r="AT712" s="37" t="str">
        <x:v>تحتاج مراجعة</x:v>
      </x:c>
      <x:c r="AU712" s="37" t="str">
        <x:v>store_category_listing</x:v>
      </x:c>
      <x:c r="AV712" s="37" t="str">
        <x:v>اكتشاف من صفحة فئة</x:v>
      </x:c>
      <x:c r="AW712" s="37" t="str">
        <x:v>https://btech.com/en/c/electronics/smart-homes-security/door-bells-intercoms</x:v>
      </x:c>
      <x:c r="AX712" s="37" t="n">
        <x:v>1</x:v>
      </x:c>
      <x:c r="AY712" s="60" t="n">
        <x:v>46233</x:v>
      </x:c>
      <x:c r="AZ712" s="60"/>
      <x:c r="BA712" s="60"/>
      <x:c r="BB712" s="62" t="str">
        <x:f>IF(BA712="","",(NOW()-BA712)*24)</x:f>
      </x:c>
      <x:c r="BC712" s="37" t="str">
        <x:f>IF(BA712="","لم يُرصد",IF(BH712&lt;&gt;TRUE,"غير نشط",IF(BD712="فشل","فشل حالي",IF(BB712&lt;=12,"حديث",IF(BB712&lt;=24,"متأخر","قديم")))))</x:f>
        <x:v>لم يُرصد</x:v>
      </x:c>
      <x:c r="BD712" s="37" t="str">
        <x:v>بانتظار أول رصد سعر</x:v>
      </x:c>
      <x:c r="BE712" s="37" t="n">
        <x:v>0</x:v>
      </x:c>
      <x:c r="BF712" s="37"/>
      <x:c r="BG712" s="37"/>
      <x:c r="BH712" s="54" t="b">
        <x:v>1</x:v>
      </x:c>
      <x:c r="BI712" s="37" t="str">
        <x:v>يحتاج اكتشاف رابط المنتج</x:v>
      </x:c>
      <x:c r="BJ712" s="37" t="str">
        <x:v>Farfisa Intercom,White Gray - KIT-2CKD</x:v>
      </x:c>
      <x:c r="BK712" s="37"/>
      <x:c r="BL712" s="60" t="n">
        <x:v>46233</x:v>
      </x:c>
      <x:c r="BM712" s="60" t="n">
        <x:v>46233</x:v>
      </x:c>
    </x:row>
    <x:row r="713">
      <x:c r="A713" s="37" t="str">
        <x:v>CASH-2FD6EF219006E8</x:v>
      </x:c>
      <x:c r="B713" s="37" t="str">
        <x:v>VAR-D978077FE7ABE6|EG-013|STORE</x:v>
      </x:c>
      <x:c r="C713" s="37" t="str">
        <x:v>VAR-D978077FE7ABE6</x:v>
      </x:c>
      <x:c r="D713" s="37" t="str">
        <x:v>MOD-013A667E86C746</x:v>
      </x:c>
      <x:c r="E713" s="37" t="str">
        <x:v>Farfisa PL12G Silver</x:v>
      </x:c>
      <x:c r="F713" s="37" t="str">
        <x:v>التلفزيونات والصوتيات والتصوير</x:v>
      </x:c>
      <x:c r="G713" s="37" t="str">
        <x:v>أجهزة إنتركم</x:v>
      </x:c>
      <x:c r="H713" s="37" t="str">
        <x:v>Farfisa</x:v>
      </x:c>
      <x:c r="I713" s="37" t="str">
        <x:v>PL12G</x:v>
      </x:c>
      <x:c r="J713" s="37" t="str">
        <x:v>Silver</x:v>
      </x:c>
      <x:c r="K713" s="37"/>
      <x:c r="L713" s="37"/>
      <x:c r="M713" s="37" t="str">
        <x:v>Silver</x:v>
      </x:c>
      <x:c r="N713" s="37" t="str">
        <x:v>PL12G</x:v>
      </x:c>
      <x:c r="O713" s="37"/>
      <x:c r="P713" s="37" t="str">
        <x:v>EG-013</x:v>
      </x:c>
      <x:c r="Q713" s="37" t="str">
        <x:v>B.TECH</x:v>
      </x:c>
      <x:c r="R713" s="37" t="str">
        <x:v>سلسلة</x:v>
      </x:c>
      <x:c r="S713" s="37" t="str">
        <x:v>A</x:v>
      </x:c>
      <x:c r="T713" s="37"/>
      <x:c r="U713" s="37"/>
      <x:c r="V713" s="37"/>
      <x:c r="W713" s="37" t="str">
        <x:v>https://btech.com/en/c/electronics/smart-homes-security/door-bells-intercoms</x:v>
      </x:c>
      <x:c r="X713" s="37" t="str">
        <x:v>صفحة فئة</x:v>
      </x:c>
      <x:c r="Y713" s="37" t="str">
        <x:v>EGP</x:v>
      </x:c>
      <x:c r="Z713" s="56"/>
      <x:c r="AA713" s="56"/>
      <x:c r="AB713" s="56" t="str">
        <x:f>IF(OR(Z713="",AA713=""),"",MAX(0,AA713-Z713))</x:f>
      </x:c>
      <x:c r="AC713" s="58" t="str">
        <x:f>IF(OR(Z713="",AA713="",AA713=0),"",MAX(0,(AA713-Z713)/AA713))</x:f>
      </x:c>
      <x:c r="AD713" s="56"/>
      <x:c r="AE713" s="56" t="str">
        <x:f>IF(Z713="","",Z713+IF(AD713="",0,AD713))</x:f>
      </x:c>
      <x:c r="AF713" s="37" t="str">
        <x:f>IF(AD713="","",AD713=0)</x:f>
      </x:c>
      <x:c r="AG713" s="37"/>
      <x:c r="AH713" s="37"/>
      <x:c r="AI713" s="37"/>
      <x:c r="AJ713" s="37" t="str">
        <x:v>القاهرة</x:v>
      </x:c>
      <x:c r="AK713" s="37"/>
      <x:c r="AL713" s="37"/>
      <x:c r="AM713" s="37"/>
      <x:c r="AN713" s="37"/>
      <x:c r="AO713" s="37"/>
      <x:c r="AP713" s="37"/>
      <x:c r="AQ713" s="54" t="b">
        <x:v>1</x:v>
      </x:c>
      <x:c r="AR713" s="37"/>
      <x:c r="AS713" s="37" t="str">
        <x:v>صفحة فئة</x:v>
      </x:c>
      <x:c r="AT713" s="37" t="str">
        <x:v>تحتاج مراجعة</x:v>
      </x:c>
      <x:c r="AU713" s="37" t="str">
        <x:v>store_category_listing</x:v>
      </x:c>
      <x:c r="AV713" s="37" t="str">
        <x:v>اكتشاف من صفحة فئة</x:v>
      </x:c>
      <x:c r="AW713" s="37" t="str">
        <x:v>https://btech.com/en/c/electronics/smart-homes-security/door-bells-intercoms</x:v>
      </x:c>
      <x:c r="AX713" s="37" t="n">
        <x:v>1</x:v>
      </x:c>
      <x:c r="AY713" s="60" t="n">
        <x:v>46233</x:v>
      </x:c>
      <x:c r="AZ713" s="60"/>
      <x:c r="BA713" s="60"/>
      <x:c r="BB713" s="62" t="str">
        <x:f>IF(BA713="","",(NOW()-BA713)*24)</x:f>
      </x:c>
      <x:c r="BC713" s="37" t="str">
        <x:f>IF(BA713="","لم يُرصد",IF(BH713&lt;&gt;TRUE,"غير نشط",IF(BD713="فشل","فشل حالي",IF(BB713&lt;=12,"حديث",IF(BB713&lt;=24,"متأخر","قديم")))))</x:f>
        <x:v>لم يُرصد</x:v>
      </x:c>
      <x:c r="BD713" s="37" t="str">
        <x:v>بانتظار أول رصد سعر</x:v>
      </x:c>
      <x:c r="BE713" s="37" t="n">
        <x:v>0</x:v>
      </x:c>
      <x:c r="BF713" s="37"/>
      <x:c r="BG713" s="37"/>
      <x:c r="BH713" s="54" t="b">
        <x:v>1</x:v>
      </x:c>
      <x:c r="BI713" s="37" t="str">
        <x:v>يحتاج اكتشاف رابط المنتج</x:v>
      </x:c>
      <x:c r="BJ713" s="37" t="str">
        <x:v>Farfisa Intercom,Silver - PL12G</x:v>
      </x:c>
      <x:c r="BK713" s="37"/>
      <x:c r="BL713" s="60" t="n">
        <x:v>46233</x:v>
      </x:c>
      <x:c r="BM713" s="60" t="n">
        <x:v>46233</x:v>
      </x:c>
    </x:row>
    <x:row r="714">
      <x:c r="A714" s="37" t="str">
        <x:v>CASH-DE66B4BACDDB38</x:v>
      </x:c>
      <x:c r="B714" s="37" t="str">
        <x:v>VAR-BE61EB7E249475|EG-013|STORE</x:v>
      </x:c>
      <x:c r="C714" s="37" t="str">
        <x:v>VAR-BE61EB7E249475</x:v>
      </x:c>
      <x:c r="D714" s="37" t="str">
        <x:v>MOD-0BFF7B7C614484</x:v>
      </x:c>
      <x:c r="E714" s="37" t="str">
        <x:v>Farfisa PT 510 EW White</x:v>
      </x:c>
      <x:c r="F714" s="37" t="str">
        <x:v>التلفزيونات والصوتيات والتصوير</x:v>
      </x:c>
      <x:c r="G714" s="37" t="str">
        <x:v>أجهزة إنتركم</x:v>
      </x:c>
      <x:c r="H714" s="37" t="str">
        <x:v>Farfisa</x:v>
      </x:c>
      <x:c r="I714" s="37" t="str">
        <x:v>PT 510 EW</x:v>
      </x:c>
      <x:c r="J714" s="37" t="str">
        <x:v>White</x:v>
      </x:c>
      <x:c r="K714" s="37"/>
      <x:c r="L714" s="37"/>
      <x:c r="M714" s="37" t="str">
        <x:v>White</x:v>
      </x:c>
      <x:c r="N714" s="37" t="str">
        <x:v>PT 510 EW</x:v>
      </x:c>
      <x:c r="O714" s="37"/>
      <x:c r="P714" s="37" t="str">
        <x:v>EG-013</x:v>
      </x:c>
      <x:c r="Q714" s="37" t="str">
        <x:v>B.TECH</x:v>
      </x:c>
      <x:c r="R714" s="37" t="str">
        <x:v>سلسلة</x:v>
      </x:c>
      <x:c r="S714" s="37" t="str">
        <x:v>A</x:v>
      </x:c>
      <x:c r="T714" s="37"/>
      <x:c r="U714" s="37"/>
      <x:c r="V714" s="37"/>
      <x:c r="W714" s="37" t="str">
        <x:v>https://btech.com/en/c/electronics/smart-homes-security/door-bells-intercoms</x:v>
      </x:c>
      <x:c r="X714" s="37" t="str">
        <x:v>صفحة فئة</x:v>
      </x:c>
      <x:c r="Y714" s="37" t="str">
        <x:v>EGP</x:v>
      </x:c>
      <x:c r="Z714" s="56"/>
      <x:c r="AA714" s="56"/>
      <x:c r="AB714" s="56" t="str">
        <x:f>IF(OR(Z714="",AA714=""),"",MAX(0,AA714-Z714))</x:f>
      </x:c>
      <x:c r="AC714" s="58" t="str">
        <x:f>IF(OR(Z714="",AA714="",AA714=0),"",MAX(0,(AA714-Z714)/AA714))</x:f>
      </x:c>
      <x:c r="AD714" s="56"/>
      <x:c r="AE714" s="56" t="str">
        <x:f>IF(Z714="","",Z714+IF(AD714="",0,AD714))</x:f>
      </x:c>
      <x:c r="AF714" s="37" t="str">
        <x:f>IF(AD714="","",AD714=0)</x:f>
      </x:c>
      <x:c r="AG714" s="37"/>
      <x:c r="AH714" s="37"/>
      <x:c r="AI714" s="37"/>
      <x:c r="AJ714" s="37" t="str">
        <x:v>القاهرة</x:v>
      </x:c>
      <x:c r="AK714" s="37"/>
      <x:c r="AL714" s="37"/>
      <x:c r="AM714" s="37"/>
      <x:c r="AN714" s="37"/>
      <x:c r="AO714" s="37"/>
      <x:c r="AP714" s="37"/>
      <x:c r="AQ714" s="54" t="b">
        <x:v>1</x:v>
      </x:c>
      <x:c r="AR714" s="37"/>
      <x:c r="AS714" s="37" t="str">
        <x:v>صفحة فئة</x:v>
      </x:c>
      <x:c r="AT714" s="37" t="str">
        <x:v>تحتاج مراجعة</x:v>
      </x:c>
      <x:c r="AU714" s="37" t="str">
        <x:v>store_category_listing</x:v>
      </x:c>
      <x:c r="AV714" s="37" t="str">
        <x:v>اكتشاف من صفحة فئة</x:v>
      </x:c>
      <x:c r="AW714" s="37" t="str">
        <x:v>https://btech.com/en/c/electronics/smart-homes-security/door-bells-intercoms</x:v>
      </x:c>
      <x:c r="AX714" s="37" t="n">
        <x:v>1</x:v>
      </x:c>
      <x:c r="AY714" s="60" t="n">
        <x:v>46233</x:v>
      </x:c>
      <x:c r="AZ714" s="60"/>
      <x:c r="BA714" s="60"/>
      <x:c r="BB714" s="62" t="str">
        <x:f>IF(BA714="","",(NOW()-BA714)*24)</x:f>
      </x:c>
      <x:c r="BC714" s="37" t="str">
        <x:f>IF(BA714="","لم يُرصد",IF(BH714&lt;&gt;TRUE,"غير نشط",IF(BD714="فشل","فشل حالي",IF(BB714&lt;=12,"حديث",IF(BB714&lt;=24,"متأخر","قديم")))))</x:f>
        <x:v>لم يُرصد</x:v>
      </x:c>
      <x:c r="BD714" s="37" t="str">
        <x:v>بانتظار أول رصد سعر</x:v>
      </x:c>
      <x:c r="BE714" s="37" t="n">
        <x:v>0</x:v>
      </x:c>
      <x:c r="BF714" s="37"/>
      <x:c r="BG714" s="37"/>
      <x:c r="BH714" s="54" t="b">
        <x:v>1</x:v>
      </x:c>
      <x:c r="BI714" s="37" t="str">
        <x:v>يحتاج اكتشاف رابط المنتج</x:v>
      </x:c>
      <x:c r="BJ714" s="37" t="str">
        <x:v>Farfisa Indoor Intercom,White - PT 510 EW</x:v>
      </x:c>
      <x:c r="BK714" s="37"/>
      <x:c r="BL714" s="60" t="n">
        <x:v>46233</x:v>
      </x:c>
      <x:c r="BM714" s="60" t="n">
        <x:v>46233</x:v>
      </x:c>
    </x:row>
    <x:row r="715">
      <x:c r="A715" s="37" t="str">
        <x:v>CASH-2AD75DC8B89638</x:v>
      </x:c>
      <x:c r="B715" s="37" t="str">
        <x:v>VAR-1CF093417A7E0A|EG-013|STORE</x:v>
      </x:c>
      <x:c r="C715" s="37" t="str">
        <x:v>VAR-1CF093417A7E0A</x:v>
      </x:c>
      <x:c r="D715" s="37" t="str">
        <x:v>MOD-65A77DA1A85607</x:v>
      </x:c>
      <x:c r="E715" s="37" t="str">
        <x:v>Farfisa PT 526 EW White</x:v>
      </x:c>
      <x:c r="F715" s="37" t="str">
        <x:v>التلفزيونات والصوتيات والتصوير</x:v>
      </x:c>
      <x:c r="G715" s="37" t="str">
        <x:v>أجهزة إنتركم</x:v>
      </x:c>
      <x:c r="H715" s="37" t="str">
        <x:v>Farfisa</x:v>
      </x:c>
      <x:c r="I715" s="37" t="str">
        <x:v>PT 526 EW</x:v>
      </x:c>
      <x:c r="J715" s="37" t="str">
        <x:v>White</x:v>
      </x:c>
      <x:c r="K715" s="37"/>
      <x:c r="L715" s="37"/>
      <x:c r="M715" s="37" t="str">
        <x:v>White</x:v>
      </x:c>
      <x:c r="N715" s="37" t="str">
        <x:v>PT 526 EW</x:v>
      </x:c>
      <x:c r="O715" s="37"/>
      <x:c r="P715" s="37" t="str">
        <x:v>EG-013</x:v>
      </x:c>
      <x:c r="Q715" s="37" t="str">
        <x:v>B.TECH</x:v>
      </x:c>
      <x:c r="R715" s="37" t="str">
        <x:v>سلسلة</x:v>
      </x:c>
      <x:c r="S715" s="37" t="str">
        <x:v>A</x:v>
      </x:c>
      <x:c r="T715" s="37"/>
      <x:c r="U715" s="37"/>
      <x:c r="V715" s="37"/>
      <x:c r="W715" s="37" t="str">
        <x:v>https://btech.com/en/c/electronics/smart-homes-security/door-bells-intercoms</x:v>
      </x:c>
      <x:c r="X715" s="37" t="str">
        <x:v>صفحة فئة</x:v>
      </x:c>
      <x:c r="Y715" s="37" t="str">
        <x:v>EGP</x:v>
      </x:c>
      <x:c r="Z715" s="56"/>
      <x:c r="AA715" s="56"/>
      <x:c r="AB715" s="56" t="str">
        <x:f>IF(OR(Z715="",AA715=""),"",MAX(0,AA715-Z715))</x:f>
      </x:c>
      <x:c r="AC715" s="58" t="str">
        <x:f>IF(OR(Z715="",AA715="",AA715=0),"",MAX(0,(AA715-Z715)/AA715))</x:f>
      </x:c>
      <x:c r="AD715" s="56"/>
      <x:c r="AE715" s="56" t="str">
        <x:f>IF(Z715="","",Z715+IF(AD715="",0,AD715))</x:f>
      </x:c>
      <x:c r="AF715" s="37" t="str">
        <x:f>IF(AD715="","",AD715=0)</x:f>
      </x:c>
      <x:c r="AG715" s="37"/>
      <x:c r="AH715" s="37"/>
      <x:c r="AI715" s="37"/>
      <x:c r="AJ715" s="37" t="str">
        <x:v>القاهرة</x:v>
      </x:c>
      <x:c r="AK715" s="37"/>
      <x:c r="AL715" s="37"/>
      <x:c r="AM715" s="37"/>
      <x:c r="AN715" s="37"/>
      <x:c r="AO715" s="37"/>
      <x:c r="AP715" s="37"/>
      <x:c r="AQ715" s="54" t="b">
        <x:v>1</x:v>
      </x:c>
      <x:c r="AR715" s="37"/>
      <x:c r="AS715" s="37" t="str">
        <x:v>صفحة فئة</x:v>
      </x:c>
      <x:c r="AT715" s="37" t="str">
        <x:v>تحتاج مراجعة</x:v>
      </x:c>
      <x:c r="AU715" s="37" t="str">
        <x:v>store_category_listing</x:v>
      </x:c>
      <x:c r="AV715" s="37" t="str">
        <x:v>اكتشاف من صفحة فئة</x:v>
      </x:c>
      <x:c r="AW715" s="37" t="str">
        <x:v>https://btech.com/en/c/electronics/smart-homes-security/door-bells-intercoms</x:v>
      </x:c>
      <x:c r="AX715" s="37" t="n">
        <x:v>1</x:v>
      </x:c>
      <x:c r="AY715" s="60" t="n">
        <x:v>46233</x:v>
      </x:c>
      <x:c r="AZ715" s="60"/>
      <x:c r="BA715" s="60"/>
      <x:c r="BB715" s="62" t="str">
        <x:f>IF(BA715="","",(NOW()-BA715)*24)</x:f>
      </x:c>
      <x:c r="BC715" s="37" t="str">
        <x:f>IF(BA715="","لم يُرصد",IF(BH715&lt;&gt;TRUE,"غير نشط",IF(BD715="فشل","فشل حالي",IF(BB715&lt;=12,"حديث",IF(BB715&lt;=24,"متأخر","قديم")))))</x:f>
        <x:v>لم يُرصد</x:v>
      </x:c>
      <x:c r="BD715" s="37" t="str">
        <x:v>بانتظار أول رصد سعر</x:v>
      </x:c>
      <x:c r="BE715" s="37" t="n">
        <x:v>0</x:v>
      </x:c>
      <x:c r="BF715" s="37"/>
      <x:c r="BG715" s="37"/>
      <x:c r="BH715" s="54" t="b">
        <x:v>1</x:v>
      </x:c>
      <x:c r="BI715" s="37" t="str">
        <x:v>يحتاج اكتشاف رابط المنتج</x:v>
      </x:c>
      <x:c r="BJ715" s="37" t="str">
        <x:v>Farfisa Indoor Intercom,White - PT 526 EW</x:v>
      </x:c>
      <x:c r="BK715" s="37"/>
      <x:c r="BL715" s="60" t="n">
        <x:v>46233</x:v>
      </x:c>
      <x:c r="BM715" s="60" t="n">
        <x:v>46233</x:v>
      </x:c>
    </x:row>
    <x:row r="716">
      <x:c r="A716" s="37" t="str">
        <x:v>CASH-BE55767D138052</x:v>
      </x:c>
      <x:c r="B716" s="37" t="str">
        <x:v>VAR-99D98A6A218599|EG-013|STORE</x:v>
      </x:c>
      <x:c r="C716" s="37" t="str">
        <x:v>VAR-99D98A6A218599</x:v>
      </x:c>
      <x:c r="D716" s="37" t="str">
        <x:v>MOD-DE507C937A4F41</x:v>
      </x:c>
      <x:c r="E716" s="37" t="str">
        <x:v>Farfisa SE4252 White</x:v>
      </x:c>
      <x:c r="F716" s="37" t="str">
        <x:v>التلفزيونات والصوتيات والتصوير</x:v>
      </x:c>
      <x:c r="G716" s="37" t="str">
        <x:v>أجهزة إنتركم</x:v>
      </x:c>
      <x:c r="H716" s="37" t="str">
        <x:v>Farfisa</x:v>
      </x:c>
      <x:c r="I716" s="37" t="str">
        <x:v>SE4252</x:v>
      </x:c>
      <x:c r="J716" s="37" t="str">
        <x:v>White</x:v>
      </x:c>
      <x:c r="K716" s="37"/>
      <x:c r="L716" s="37"/>
      <x:c r="M716" s="37" t="str">
        <x:v>White</x:v>
      </x:c>
      <x:c r="N716" s="37" t="str">
        <x:v>SE4252</x:v>
      </x:c>
      <x:c r="O716" s="37"/>
      <x:c r="P716" s="37" t="str">
        <x:v>EG-013</x:v>
      </x:c>
      <x:c r="Q716" s="37" t="str">
        <x:v>B.TECH</x:v>
      </x:c>
      <x:c r="R716" s="37" t="str">
        <x:v>سلسلة</x:v>
      </x:c>
      <x:c r="S716" s="37" t="str">
        <x:v>A</x:v>
      </x:c>
      <x:c r="T716" s="37"/>
      <x:c r="U716" s="37"/>
      <x:c r="V716" s="37"/>
      <x:c r="W716" s="37" t="str">
        <x:v>https://btech.com/en/c/electronics/smart-homes-security/door-bells-intercoms</x:v>
      </x:c>
      <x:c r="X716" s="37" t="str">
        <x:v>صفحة فئة</x:v>
      </x:c>
      <x:c r="Y716" s="37" t="str">
        <x:v>EGP</x:v>
      </x:c>
      <x:c r="Z716" s="56"/>
      <x:c r="AA716" s="56"/>
      <x:c r="AB716" s="56" t="str">
        <x:f>IF(OR(Z716="",AA716=""),"",MAX(0,AA716-Z716))</x:f>
      </x:c>
      <x:c r="AC716" s="58" t="str">
        <x:f>IF(OR(Z716="",AA716="",AA716=0),"",MAX(0,(AA716-Z716)/AA716))</x:f>
      </x:c>
      <x:c r="AD716" s="56"/>
      <x:c r="AE716" s="56" t="str">
        <x:f>IF(Z716="","",Z716+IF(AD716="",0,AD716))</x:f>
      </x:c>
      <x:c r="AF716" s="37" t="str">
        <x:f>IF(AD716="","",AD716=0)</x:f>
      </x:c>
      <x:c r="AG716" s="37"/>
      <x:c r="AH716" s="37"/>
      <x:c r="AI716" s="37"/>
      <x:c r="AJ716" s="37" t="str">
        <x:v>القاهرة</x:v>
      </x:c>
      <x:c r="AK716" s="37"/>
      <x:c r="AL716" s="37"/>
      <x:c r="AM716" s="37"/>
      <x:c r="AN716" s="37"/>
      <x:c r="AO716" s="37"/>
      <x:c r="AP716" s="37"/>
      <x:c r="AQ716" s="54" t="b">
        <x:v>1</x:v>
      </x:c>
      <x:c r="AR716" s="37"/>
      <x:c r="AS716" s="37" t="str">
        <x:v>صفحة فئة</x:v>
      </x:c>
      <x:c r="AT716" s="37" t="str">
        <x:v>تحتاج مراجعة</x:v>
      </x:c>
      <x:c r="AU716" s="37" t="str">
        <x:v>store_category_listing</x:v>
      </x:c>
      <x:c r="AV716" s="37" t="str">
        <x:v>اكتشاف من صفحة فئة</x:v>
      </x:c>
      <x:c r="AW716" s="37" t="str">
        <x:v>https://btech.com/en/c/electronics/smart-homes-security/door-bells-intercoms</x:v>
      </x:c>
      <x:c r="AX716" s="37" t="n">
        <x:v>1</x:v>
      </x:c>
      <x:c r="AY716" s="60" t="n">
        <x:v>46233</x:v>
      </x:c>
      <x:c r="AZ716" s="60"/>
      <x:c r="BA716" s="60"/>
      <x:c r="BB716" s="62" t="str">
        <x:f>IF(BA716="","",(NOW()-BA716)*24)</x:f>
      </x:c>
      <x:c r="BC716" s="37" t="str">
        <x:f>IF(BA716="","لم يُرصد",IF(BH716&lt;&gt;TRUE,"غير نشط",IF(BD716="فشل","فشل حالي",IF(BB716&lt;=12,"حديث",IF(BB716&lt;=24,"متأخر","قديم")))))</x:f>
        <x:v>لم يُرصد</x:v>
      </x:c>
      <x:c r="BD716" s="37" t="str">
        <x:v>بانتظار أول رصد سعر</x:v>
      </x:c>
      <x:c r="BE716" s="37" t="n">
        <x:v>0</x:v>
      </x:c>
      <x:c r="BF716" s="37"/>
      <x:c r="BG716" s="37"/>
      <x:c r="BH716" s="54" t="b">
        <x:v>1</x:v>
      </x:c>
      <x:c r="BI716" s="37" t="str">
        <x:v>يحتاج اكتشاف رابط المنتج</x:v>
      </x:c>
      <x:c r="BJ716" s="37" t="str">
        <x:v>Farfisa Intercom with Monitor,White - SE4252</x:v>
      </x:c>
      <x:c r="BK716" s="37"/>
      <x:c r="BL716" s="60" t="n">
        <x:v>46233</x:v>
      </x:c>
      <x:c r="BM716" s="60" t="n">
        <x:v>46233</x:v>
      </x:c>
    </x:row>
    <x:row r="717">
      <x:c r="A717" s="37" t="str">
        <x:v>CASH-F94CF298758B5F</x:v>
      </x:c>
      <x:c r="B717" s="37" t="str">
        <x:v>VAR-CF5BC59C8C35D2|EG-013|STORE</x:v>
      </x:c>
      <x:c r="C717" s="37" t="str">
        <x:v>VAR-CF5BC59C8C35D2</x:v>
      </x:c>
      <x:c r="D717" s="37" t="str">
        <x:v>MOD-1C4A59F41D233B</x:v>
      </x:c>
      <x:c r="E717" s="37" t="str">
        <x:v>Farfisa SE4252ABW Silver / White</x:v>
      </x:c>
      <x:c r="F717" s="37" t="str">
        <x:v>التلفزيونات والصوتيات والتصوير</x:v>
      </x:c>
      <x:c r="G717" s="37" t="str">
        <x:v>أجهزة إنتركم</x:v>
      </x:c>
      <x:c r="H717" s="37" t="str">
        <x:v>Farfisa</x:v>
      </x:c>
      <x:c r="I717" s="37" t="str">
        <x:v>SE4252ABW</x:v>
      </x:c>
      <x:c r="J717" s="37" t="str">
        <x:v>Silver / White</x:v>
      </x:c>
      <x:c r="K717" s="37"/>
      <x:c r="L717" s="37"/>
      <x:c r="M717" s="37" t="str">
        <x:v>Silver / White</x:v>
      </x:c>
      <x:c r="N717" s="37" t="str">
        <x:v>SE4252ABW</x:v>
      </x:c>
      <x:c r="O717" s="37"/>
      <x:c r="P717" s="37" t="str">
        <x:v>EG-013</x:v>
      </x:c>
      <x:c r="Q717" s="37" t="str">
        <x:v>B.TECH</x:v>
      </x:c>
      <x:c r="R717" s="37" t="str">
        <x:v>سلسلة</x:v>
      </x:c>
      <x:c r="S717" s="37" t="str">
        <x:v>A</x:v>
      </x:c>
      <x:c r="T717" s="37"/>
      <x:c r="U717" s="37"/>
      <x:c r="V717" s="37"/>
      <x:c r="W717" s="37" t="str">
        <x:v>https://btech.com/en/c/electronics/smart-homes-security/door-bells-intercoms</x:v>
      </x:c>
      <x:c r="X717" s="37" t="str">
        <x:v>صفحة فئة</x:v>
      </x:c>
      <x:c r="Y717" s="37" t="str">
        <x:v>EGP</x:v>
      </x:c>
      <x:c r="Z717" s="56"/>
      <x:c r="AA717" s="56"/>
      <x:c r="AB717" s="56" t="str">
        <x:f>IF(OR(Z717="",AA717=""),"",MAX(0,AA717-Z717))</x:f>
      </x:c>
      <x:c r="AC717" s="58" t="str">
        <x:f>IF(OR(Z717="",AA717="",AA717=0),"",MAX(0,(AA717-Z717)/AA717))</x:f>
      </x:c>
      <x:c r="AD717" s="56"/>
      <x:c r="AE717" s="56" t="str">
        <x:f>IF(Z717="","",Z717+IF(AD717="",0,AD717))</x:f>
      </x:c>
      <x:c r="AF717" s="37" t="str">
        <x:f>IF(AD717="","",AD717=0)</x:f>
      </x:c>
      <x:c r="AG717" s="37"/>
      <x:c r="AH717" s="37"/>
      <x:c r="AI717" s="37"/>
      <x:c r="AJ717" s="37" t="str">
        <x:v>القاهرة</x:v>
      </x:c>
      <x:c r="AK717" s="37"/>
      <x:c r="AL717" s="37"/>
      <x:c r="AM717" s="37"/>
      <x:c r="AN717" s="37"/>
      <x:c r="AO717" s="37"/>
      <x:c r="AP717" s="37"/>
      <x:c r="AQ717" s="54" t="b">
        <x:v>1</x:v>
      </x:c>
      <x:c r="AR717" s="37"/>
      <x:c r="AS717" s="37" t="str">
        <x:v>صفحة فئة</x:v>
      </x:c>
      <x:c r="AT717" s="37" t="str">
        <x:v>تحتاج مراجعة</x:v>
      </x:c>
      <x:c r="AU717" s="37" t="str">
        <x:v>store_category_listing</x:v>
      </x:c>
      <x:c r="AV717" s="37" t="str">
        <x:v>اكتشاف من صفحة فئة</x:v>
      </x:c>
      <x:c r="AW717" s="37" t="str">
        <x:v>https://btech.com/en/c/electronics/smart-homes-security/door-bells-intercoms</x:v>
      </x:c>
      <x:c r="AX717" s="37" t="n">
        <x:v>1</x:v>
      </x:c>
      <x:c r="AY717" s="60" t="n">
        <x:v>46233</x:v>
      </x:c>
      <x:c r="AZ717" s="60"/>
      <x:c r="BA717" s="60"/>
      <x:c r="BB717" s="62" t="str">
        <x:f>IF(BA717="","",(NOW()-BA717)*24)</x:f>
      </x:c>
      <x:c r="BC717" s="37" t="str">
        <x:f>IF(BA717="","لم يُرصد",IF(BH717&lt;&gt;TRUE,"غير نشط",IF(BD717="فشل","فشل حالي",IF(BB717&lt;=12,"حديث",IF(BB717&lt;=24,"متأخر","قديم")))))</x:f>
        <x:v>لم يُرصد</x:v>
      </x:c>
      <x:c r="BD717" s="37" t="str">
        <x:v>بانتظار أول رصد سعر</x:v>
      </x:c>
      <x:c r="BE717" s="37" t="n">
        <x:v>0</x:v>
      </x:c>
      <x:c r="BF717" s="37"/>
      <x:c r="BG717" s="37"/>
      <x:c r="BH717" s="54" t="b">
        <x:v>1</x:v>
      </x:c>
      <x:c r="BI717" s="37" t="str">
        <x:v>يحتاج اكتشاف رابط المنتج</x:v>
      </x:c>
      <x:c r="BJ717" s="37" t="str">
        <x:v>Farfisa Intercom with Monitor,White Silver - SE4252ABW</x:v>
      </x:c>
      <x:c r="BK717" s="37"/>
      <x:c r="BL717" s="60" t="n">
        <x:v>46233</x:v>
      </x:c>
      <x:c r="BM717" s="60" t="n">
        <x:v>46233</x:v>
      </x:c>
    </x:row>
    <x:row r="718">
      <x:c r="A718" s="37" t="str">
        <x:v>CASH-EDFF9423B9E766</x:v>
      </x:c>
      <x:c r="B718" s="37" t="str">
        <x:v>VAR-EBCAEECCA19055|EG-013|STORE</x:v>
      </x:c>
      <x:c r="C718" s="37" t="str">
        <x:v>VAR-EBCAEECCA19055</x:v>
      </x:c>
      <x:c r="D718" s="37" t="str">
        <x:v>MOD-9654EB59A3031F</x:v>
      </x:c>
      <x:c r="E718" s="37" t="str">
        <x:v>Hawell HW-VD06 Black Silver</x:v>
      </x:c>
      <x:c r="F718" s="37" t="str">
        <x:v>التلفزيونات والصوتيات والتصوير</x:v>
      </x:c>
      <x:c r="G718" s="37" t="str">
        <x:v>أجهزة إنتركم</x:v>
      </x:c>
      <x:c r="H718" s="37" t="str">
        <x:v>Hawell</x:v>
      </x:c>
      <x:c r="I718" s="37" t="str">
        <x:v>HW-VD06</x:v>
      </x:c>
      <x:c r="J718" s="37" t="str">
        <x:v>Black Silver</x:v>
      </x:c>
      <x:c r="K718" s="37"/>
      <x:c r="L718" s="37"/>
      <x:c r="M718" s="37" t="str">
        <x:v>Black Silver</x:v>
      </x:c>
      <x:c r="N718" s="37" t="str">
        <x:v>HW-VD06</x:v>
      </x:c>
      <x:c r="O718" s="37"/>
      <x:c r="P718" s="37" t="str">
        <x:v>EG-013</x:v>
      </x:c>
      <x:c r="Q718" s="37" t="str">
        <x:v>B.TECH</x:v>
      </x:c>
      <x:c r="R718" s="37" t="str">
        <x:v>سلسلة</x:v>
      </x:c>
      <x:c r="S718" s="37" t="str">
        <x:v>A</x:v>
      </x:c>
      <x:c r="T718" s="37"/>
      <x:c r="U718" s="37"/>
      <x:c r="V718" s="37"/>
      <x:c r="W718" s="37" t="str">
        <x:v>https://btech.com/en/c/electronics/smart-homes-security/door-bells-intercoms</x:v>
      </x:c>
      <x:c r="X718" s="37" t="str">
        <x:v>صفحة فئة</x:v>
      </x:c>
      <x:c r="Y718" s="37" t="str">
        <x:v>EGP</x:v>
      </x:c>
      <x:c r="Z718" s="56"/>
      <x:c r="AA718" s="56"/>
      <x:c r="AB718" s="56" t="str">
        <x:f>IF(OR(Z718="",AA718=""),"",MAX(0,AA718-Z718))</x:f>
      </x:c>
      <x:c r="AC718" s="58" t="str">
        <x:f>IF(OR(Z718="",AA718="",AA718=0),"",MAX(0,(AA718-Z718)/AA718))</x:f>
      </x:c>
      <x:c r="AD718" s="56"/>
      <x:c r="AE718" s="56" t="str">
        <x:f>IF(Z718="","",Z718+IF(AD718="",0,AD718))</x:f>
      </x:c>
      <x:c r="AF718" s="37" t="str">
        <x:f>IF(AD718="","",AD718=0)</x:f>
      </x:c>
      <x:c r="AG718" s="37"/>
      <x:c r="AH718" s="37"/>
      <x:c r="AI718" s="37"/>
      <x:c r="AJ718" s="37" t="str">
        <x:v>القاهرة</x:v>
      </x:c>
      <x:c r="AK718" s="37"/>
      <x:c r="AL718" s="37"/>
      <x:c r="AM718" s="37"/>
      <x:c r="AN718" s="37"/>
      <x:c r="AO718" s="37"/>
      <x:c r="AP718" s="37"/>
      <x:c r="AQ718" s="54" t="b">
        <x:v>1</x:v>
      </x:c>
      <x:c r="AR718" s="37"/>
      <x:c r="AS718" s="37" t="str">
        <x:v>صفحة فئة</x:v>
      </x:c>
      <x:c r="AT718" s="37" t="str">
        <x:v>تحتاج مراجعة</x:v>
      </x:c>
      <x:c r="AU718" s="37" t="str">
        <x:v>store_category_listing</x:v>
      </x:c>
      <x:c r="AV718" s="37" t="str">
        <x:v>اكتشاف من صفحة فئة</x:v>
      </x:c>
      <x:c r="AW718" s="37" t="str">
        <x:v>https://btech.com/en/c/electronics/smart-homes-security/door-bells-intercoms</x:v>
      </x:c>
      <x:c r="AX718" s="37" t="n">
        <x:v>1</x:v>
      </x:c>
      <x:c r="AY718" s="60" t="n">
        <x:v>46233</x:v>
      </x:c>
      <x:c r="AZ718" s="60"/>
      <x:c r="BA718" s="60"/>
      <x:c r="BB718" s="62" t="str">
        <x:f>IF(BA718="","",(NOW()-BA718)*24)</x:f>
      </x:c>
      <x:c r="BC718" s="37" t="str">
        <x:f>IF(BA718="","لم يُرصد",IF(BH718&lt;&gt;TRUE,"غير نشط",IF(BD718="فشل","فشل حالي",IF(BB718&lt;=12,"حديث",IF(BB718&lt;=24,"متأخر","قديم")))))</x:f>
        <x:v>لم يُرصد</x:v>
      </x:c>
      <x:c r="BD718" s="37" t="str">
        <x:v>بانتظار أول رصد سعر</x:v>
      </x:c>
      <x:c r="BE718" s="37" t="n">
        <x:v>0</x:v>
      </x:c>
      <x:c r="BF718" s="37"/>
      <x:c r="BG718" s="37"/>
      <x:c r="BH718" s="54" t="b">
        <x:v>1</x:v>
      </x:c>
      <x:c r="BI718" s="37" t="str">
        <x:v>يحتاج اكتشاف رابط المنتج</x:v>
      </x:c>
      <x:c r="BJ718" s="37" t="str">
        <x:v>Hawell Wireless Video Intercom,Black Silver - HW-VD06</x:v>
      </x:c>
      <x:c r="BK718" s="37"/>
      <x:c r="BL718" s="60" t="n">
        <x:v>46233</x:v>
      </x:c>
      <x:c r="BM718" s="60" t="n">
        <x:v>46233</x:v>
      </x:c>
    </x:row>
    <x:row r="719">
      <x:c r="A719" s="37" t="str">
        <x:v>CASH-D434055E19B57A</x:v>
      </x:c>
      <x:c r="B719" s="37" t="str">
        <x:v>VAR-435F6ABFE8E620|EG-013|STORE</x:v>
      </x:c>
      <x:c r="C719" s="37" t="str">
        <x:v>VAR-435F6ABFE8E620</x:v>
      </x:c>
      <x:c r="D719" s="37" t="str">
        <x:v>MOD-002B5E52E8DDA5</x:v>
      </x:c>
      <x:c r="E719" s="37" t="str">
        <x:v>Hikvision DS-KH6320-TE1 Black</x:v>
      </x:c>
      <x:c r="F719" s="37" t="str">
        <x:v>التلفزيونات والصوتيات والتصوير</x:v>
      </x:c>
      <x:c r="G719" s="37" t="str">
        <x:v>أجهزة إنتركم</x:v>
      </x:c>
      <x:c r="H719" s="37" t="str">
        <x:v>Hikvision</x:v>
      </x:c>
      <x:c r="I719" s="37" t="str">
        <x:v>DS-KH6320-TE1</x:v>
      </x:c>
      <x:c r="J719" s="37" t="str">
        <x:v>Black</x:v>
      </x:c>
      <x:c r="K719" s="37"/>
      <x:c r="L719" s="37"/>
      <x:c r="M719" s="37" t="str">
        <x:v>Black</x:v>
      </x:c>
      <x:c r="N719" s="37" t="str">
        <x:v>DS-KH6320-TE1</x:v>
      </x:c>
      <x:c r="O719" s="37"/>
      <x:c r="P719" s="37" t="str">
        <x:v>EG-013</x:v>
      </x:c>
      <x:c r="Q719" s="37" t="str">
        <x:v>B.TECH</x:v>
      </x:c>
      <x:c r="R719" s="37" t="str">
        <x:v>سلسلة</x:v>
      </x:c>
      <x:c r="S719" s="37" t="str">
        <x:v>A</x:v>
      </x:c>
      <x:c r="T719" s="37"/>
      <x:c r="U719" s="37"/>
      <x:c r="V719" s="37"/>
      <x:c r="W719" s="37" t="str">
        <x:v>https://btech.com/en/c/electronics/smart-homes-security/door-bells-intercoms</x:v>
      </x:c>
      <x:c r="X719" s="37" t="str">
        <x:v>صفحة فئة</x:v>
      </x:c>
      <x:c r="Y719" s="37" t="str">
        <x:v>EGP</x:v>
      </x:c>
      <x:c r="Z719" s="56"/>
      <x:c r="AA719" s="56"/>
      <x:c r="AB719" s="56" t="str">
        <x:f>IF(OR(Z719="",AA719=""),"",MAX(0,AA719-Z719))</x:f>
      </x:c>
      <x:c r="AC719" s="58" t="str">
        <x:f>IF(OR(Z719="",AA719="",AA719=0),"",MAX(0,(AA719-Z719)/AA719))</x:f>
      </x:c>
      <x:c r="AD719" s="56"/>
      <x:c r="AE719" s="56" t="str">
        <x:f>IF(Z719="","",Z719+IF(AD719="",0,AD719))</x:f>
      </x:c>
      <x:c r="AF719" s="37" t="str">
        <x:f>IF(AD719="","",AD719=0)</x:f>
      </x:c>
      <x:c r="AG719" s="37"/>
      <x:c r="AH719" s="37"/>
      <x:c r="AI719" s="37"/>
      <x:c r="AJ719" s="37" t="str">
        <x:v>القاهرة</x:v>
      </x:c>
      <x:c r="AK719" s="37"/>
      <x:c r="AL719" s="37"/>
      <x:c r="AM719" s="37"/>
      <x:c r="AN719" s="37"/>
      <x:c r="AO719" s="37"/>
      <x:c r="AP719" s="37"/>
      <x:c r="AQ719" s="54" t="b">
        <x:v>1</x:v>
      </x:c>
      <x:c r="AR719" s="37"/>
      <x:c r="AS719" s="37" t="str">
        <x:v>صفحة فئة</x:v>
      </x:c>
      <x:c r="AT719" s="37" t="str">
        <x:v>تحتاج مراجعة</x:v>
      </x:c>
      <x:c r="AU719" s="37" t="str">
        <x:v>store_category_listing</x:v>
      </x:c>
      <x:c r="AV719" s="37" t="str">
        <x:v>اكتشاف من صفحة فئة</x:v>
      </x:c>
      <x:c r="AW719" s="37" t="str">
        <x:v>https://btech.com/en/c/electronics/smart-homes-security/door-bells-intercoms</x:v>
      </x:c>
      <x:c r="AX719" s="37" t="n">
        <x:v>1</x:v>
      </x:c>
      <x:c r="AY719" s="60" t="n">
        <x:v>46233</x:v>
      </x:c>
      <x:c r="AZ719" s="60"/>
      <x:c r="BA719" s="60"/>
      <x:c r="BB719" s="62" t="str">
        <x:f>IF(BA719="","",(NOW()-BA719)*24)</x:f>
      </x:c>
      <x:c r="BC719" s="37" t="str">
        <x:f>IF(BA719="","لم يُرصد",IF(BH719&lt;&gt;TRUE,"غير نشط",IF(BD719="فشل","فشل حالي",IF(BB719&lt;=12,"حديث",IF(BB719&lt;=24,"متأخر","قديم")))))</x:f>
        <x:v>لم يُرصد</x:v>
      </x:c>
      <x:c r="BD719" s="37" t="str">
        <x:v>بانتظار أول رصد سعر</x:v>
      </x:c>
      <x:c r="BE719" s="37" t="n">
        <x:v>0</x:v>
      </x:c>
      <x:c r="BF719" s="37"/>
      <x:c r="BG719" s="37"/>
      <x:c r="BH719" s="54" t="b">
        <x:v>1</x:v>
      </x:c>
      <x:c r="BI719" s="37" t="str">
        <x:v>يحتاج اكتشاف رابط المنتج</x:v>
      </x:c>
      <x:c r="BJ719" s="37" t="str">
        <x:v>Hikvision Indoor Video Intercom Screen,Black - DS-KH6320-TE1</x:v>
      </x:c>
      <x:c r="BK719" s="37"/>
      <x:c r="BL719" s="60" t="n">
        <x:v>46233</x:v>
      </x:c>
      <x:c r="BM719" s="60" t="n">
        <x:v>46233</x:v>
      </x:c>
    </x:row>
    <x:row r="720">
      <x:c r="A720" s="37" t="str">
        <x:v>CASH-845313E2527B24</x:v>
      </x:c>
      <x:c r="B720" s="37" t="str">
        <x:v>VAR-A0CC61897F1D36|EG-013|STORE</x:v>
      </x:c>
      <x:c r="C720" s="37" t="str">
        <x:v>VAR-A0CC61897F1D36</x:v>
      </x:c>
      <x:c r="D720" s="37" t="str">
        <x:v>MOD-9CB47ED9406CD9</x:v>
      </x:c>
      <x:c r="E720" s="37" t="str">
        <x:v>Hikvision DS-KIS603-P Grey</x:v>
      </x:c>
      <x:c r="F720" s="37" t="str">
        <x:v>التلفزيونات والصوتيات والتصوير</x:v>
      </x:c>
      <x:c r="G720" s="37" t="str">
        <x:v>أجهزة إنتركم</x:v>
      </x:c>
      <x:c r="H720" s="37" t="str">
        <x:v>Hikvision</x:v>
      </x:c>
      <x:c r="I720" s="37" t="str">
        <x:v>DS-KIS603-P</x:v>
      </x:c>
      <x:c r="J720" s="37" t="str">
        <x:v>Grey</x:v>
      </x:c>
      <x:c r="K720" s="37"/>
      <x:c r="L720" s="37"/>
      <x:c r="M720" s="37" t="str">
        <x:v>Grey</x:v>
      </x:c>
      <x:c r="N720" s="37" t="str">
        <x:v>DS-KIS603-P</x:v>
      </x:c>
      <x:c r="O720" s="37"/>
      <x:c r="P720" s="37" t="str">
        <x:v>EG-013</x:v>
      </x:c>
      <x:c r="Q720" s="37" t="str">
        <x:v>B.TECH</x:v>
      </x:c>
      <x:c r="R720" s="37" t="str">
        <x:v>سلسلة</x:v>
      </x:c>
      <x:c r="S720" s="37" t="str">
        <x:v>A</x:v>
      </x:c>
      <x:c r="T720" s="37"/>
      <x:c r="U720" s="37"/>
      <x:c r="V720" s="37"/>
      <x:c r="W720" s="37" t="str">
        <x:v>https://btech.com/en/c/electronics/smart-homes-security/door-bells-intercoms</x:v>
      </x:c>
      <x:c r="X720" s="37" t="str">
        <x:v>صفحة فئة</x:v>
      </x:c>
      <x:c r="Y720" s="37" t="str">
        <x:v>EGP</x:v>
      </x:c>
      <x:c r="Z720" s="56"/>
      <x:c r="AA720" s="56"/>
      <x:c r="AB720" s="56" t="str">
        <x:f>IF(OR(Z720="",AA720=""),"",MAX(0,AA720-Z720))</x:f>
      </x:c>
      <x:c r="AC720" s="58" t="str">
        <x:f>IF(OR(Z720="",AA720="",AA720=0),"",MAX(0,(AA720-Z720)/AA720))</x:f>
      </x:c>
      <x:c r="AD720" s="56"/>
      <x:c r="AE720" s="56" t="str">
        <x:f>IF(Z720="","",Z720+IF(AD720="",0,AD720))</x:f>
      </x:c>
      <x:c r="AF720" s="37" t="str">
        <x:f>IF(AD720="","",AD720=0)</x:f>
      </x:c>
      <x:c r="AG720" s="37"/>
      <x:c r="AH720" s="37"/>
      <x:c r="AI720" s="37"/>
      <x:c r="AJ720" s="37" t="str">
        <x:v>القاهرة</x:v>
      </x:c>
      <x:c r="AK720" s="37"/>
      <x:c r="AL720" s="37"/>
      <x:c r="AM720" s="37"/>
      <x:c r="AN720" s="37"/>
      <x:c r="AO720" s="37"/>
      <x:c r="AP720" s="37"/>
      <x:c r="AQ720" s="54" t="b">
        <x:v>1</x:v>
      </x:c>
      <x:c r="AR720" s="37"/>
      <x:c r="AS720" s="37" t="str">
        <x:v>صفحة فئة</x:v>
      </x:c>
      <x:c r="AT720" s="37" t="str">
        <x:v>تحتاج مراجعة</x:v>
      </x:c>
      <x:c r="AU720" s="37" t="str">
        <x:v>store_category_listing</x:v>
      </x:c>
      <x:c r="AV720" s="37" t="str">
        <x:v>اكتشاف من صفحة فئة</x:v>
      </x:c>
      <x:c r="AW720" s="37" t="str">
        <x:v>https://btech.com/en/c/electronics/smart-homes-security/door-bells-intercoms</x:v>
      </x:c>
      <x:c r="AX720" s="37" t="n">
        <x:v>1</x:v>
      </x:c>
      <x:c r="AY720" s="60" t="n">
        <x:v>46233</x:v>
      </x:c>
      <x:c r="AZ720" s="60"/>
      <x:c r="BA720" s="60"/>
      <x:c r="BB720" s="62" t="str">
        <x:f>IF(BA720="","",(NOW()-BA720)*24)</x:f>
      </x:c>
      <x:c r="BC720" s="37" t="str">
        <x:f>IF(BA720="","لم يُرصد",IF(BH720&lt;&gt;TRUE,"غير نشط",IF(BD720="فشل","فشل حالي",IF(BB720&lt;=12,"حديث",IF(BB720&lt;=24,"متأخر","قديم")))))</x:f>
        <x:v>لم يُرصد</x:v>
      </x:c>
      <x:c r="BD720" s="37" t="str">
        <x:v>بانتظار أول رصد سعر</x:v>
      </x:c>
      <x:c r="BE720" s="37" t="n">
        <x:v>0</x:v>
      </x:c>
      <x:c r="BF720" s="37"/>
      <x:c r="BG720" s="37"/>
      <x:c r="BH720" s="54" t="b">
        <x:v>1</x:v>
      </x:c>
      <x:c r="BI720" s="37" t="str">
        <x:v>يحتاج اكتشاف رابط المنتج</x:v>
      </x:c>
      <x:c r="BJ720" s="37" t="str">
        <x:v>Hikvision WiFi Corded Electric Intercom,Grey - DS-KIS603-P</x:v>
      </x:c>
      <x:c r="BK720" s="37"/>
      <x:c r="BL720" s="60" t="n">
        <x:v>46233</x:v>
      </x:c>
      <x:c r="BM720" s="60" t="n">
        <x:v>46233</x:v>
      </x:c>
    </x:row>
    <x:row r="721">
      <x:c r="A721" s="37" t="str">
        <x:v>CASH-A187B4ED96BECC</x:v>
      </x:c>
      <x:c r="B721" s="37" t="str">
        <x:v>VAR-9B5896C68618F2|EG-013|STORE</x:v>
      </x:c>
      <x:c r="C721" s="37" t="str">
        <x:v>VAR-9B5896C68618F2</x:v>
      </x:c>
      <x:c r="D721" s="37" t="str">
        <x:v>MOD-CAB5DFC405AFCD</x:v>
      </x:c>
      <x:c r="E721" s="37" t="str">
        <x:v>RL RL-3207A White / Grey</x:v>
      </x:c>
      <x:c r="F721" s="37" t="str">
        <x:v>التلفزيونات والصوتيات والتصوير</x:v>
      </x:c>
      <x:c r="G721" s="37" t="str">
        <x:v>أجهزة إنتركم</x:v>
      </x:c>
      <x:c r="H721" s="37" t="str">
        <x:v>RL</x:v>
      </x:c>
      <x:c r="I721" s="37" t="str">
        <x:v>RL-3207A</x:v>
      </x:c>
      <x:c r="J721" s="37" t="str">
        <x:v>White / Grey</x:v>
      </x:c>
      <x:c r="K721" s="37"/>
      <x:c r="L721" s="37"/>
      <x:c r="M721" s="37" t="str">
        <x:v>White / Grey</x:v>
      </x:c>
      <x:c r="N721" s="37" t="str">
        <x:v>RL-3207A</x:v>
      </x:c>
      <x:c r="O721" s="37"/>
      <x:c r="P721" s="37" t="str">
        <x:v>EG-013</x:v>
      </x:c>
      <x:c r="Q721" s="37" t="str">
        <x:v>B.TECH</x:v>
      </x:c>
      <x:c r="R721" s="37" t="str">
        <x:v>سلسلة</x:v>
      </x:c>
      <x:c r="S721" s="37" t="str">
        <x:v>A</x:v>
      </x:c>
      <x:c r="T721" s="37"/>
      <x:c r="U721" s="37"/>
      <x:c r="V721" s="37"/>
      <x:c r="W721" s="37" t="str">
        <x:v>https://btech.com/en/c/electronics/smart-homes-security/door-bells-intercoms</x:v>
      </x:c>
      <x:c r="X721" s="37" t="str">
        <x:v>صفحة فئة</x:v>
      </x:c>
      <x:c r="Y721" s="37" t="str">
        <x:v>EGP</x:v>
      </x:c>
      <x:c r="Z721" s="56"/>
      <x:c r="AA721" s="56"/>
      <x:c r="AB721" s="56" t="str">
        <x:f>IF(OR(Z721="",AA721=""),"",MAX(0,AA721-Z721))</x:f>
      </x:c>
      <x:c r="AC721" s="58" t="str">
        <x:f>IF(OR(Z721="",AA721="",AA721=0),"",MAX(0,(AA721-Z721)/AA721))</x:f>
      </x:c>
      <x:c r="AD721" s="56"/>
      <x:c r="AE721" s="56" t="str">
        <x:f>IF(Z721="","",Z721+IF(AD721="",0,AD721))</x:f>
      </x:c>
      <x:c r="AF721" s="37" t="str">
        <x:f>IF(AD721="","",AD721=0)</x:f>
      </x:c>
      <x:c r="AG721" s="37"/>
      <x:c r="AH721" s="37"/>
      <x:c r="AI721" s="37"/>
      <x:c r="AJ721" s="37" t="str">
        <x:v>القاهرة</x:v>
      </x:c>
      <x:c r="AK721" s="37"/>
      <x:c r="AL721" s="37"/>
      <x:c r="AM721" s="37"/>
      <x:c r="AN721" s="37"/>
      <x:c r="AO721" s="37"/>
      <x:c r="AP721" s="37"/>
      <x:c r="AQ721" s="54" t="b">
        <x:v>1</x:v>
      </x:c>
      <x:c r="AR721" s="37"/>
      <x:c r="AS721" s="37" t="str">
        <x:v>صفحة فئة</x:v>
      </x:c>
      <x:c r="AT721" s="37" t="str">
        <x:v>تحتاج مراجعة</x:v>
      </x:c>
      <x:c r="AU721" s="37" t="str">
        <x:v>store_category_listing</x:v>
      </x:c>
      <x:c r="AV721" s="37" t="str">
        <x:v>اكتشاف من صفحة فئة</x:v>
      </x:c>
      <x:c r="AW721" s="37" t="str">
        <x:v>https://btech.com/en/c/electronics/smart-homes-security/door-bells-intercoms</x:v>
      </x:c>
      <x:c r="AX721" s="37" t="n">
        <x:v>1</x:v>
      </x:c>
      <x:c r="AY721" s="60" t="n">
        <x:v>46233</x:v>
      </x:c>
      <x:c r="AZ721" s="60"/>
      <x:c r="BA721" s="60"/>
      <x:c r="BB721" s="62" t="str">
        <x:f>IF(BA721="","",(NOW()-BA721)*24)</x:f>
      </x:c>
      <x:c r="BC721" s="37" t="str">
        <x:f>IF(BA721="","لم يُرصد",IF(BH721&lt;&gt;TRUE,"غير نشط",IF(BD721="فشل","فشل حالي",IF(BB721&lt;=12,"حديث",IF(BB721&lt;=24,"متأخر","قديم")))))</x:f>
        <x:v>لم يُرصد</x:v>
      </x:c>
      <x:c r="BD721" s="37" t="str">
        <x:v>بانتظار أول رصد سعر</x:v>
      </x:c>
      <x:c r="BE721" s="37" t="n">
        <x:v>0</x:v>
      </x:c>
      <x:c r="BF721" s="37"/>
      <x:c r="BG721" s="37"/>
      <x:c r="BH721" s="54" t="b">
        <x:v>1</x:v>
      </x:c>
      <x:c r="BI721" s="37" t="str">
        <x:v>يحتاج اكتشاف رابط المنتج</x:v>
      </x:c>
      <x:c r="BJ721" s="37" t="str">
        <x:v>Rl Intercom Doorbell,White Grey - RL-3207A</x:v>
      </x:c>
      <x:c r="BK721" s="37"/>
      <x:c r="BL721" s="60" t="n">
        <x:v>46233</x:v>
      </x:c>
      <x:c r="BM721" s="60" t="n">
        <x:v>46233</x:v>
      </x:c>
    </x:row>
    <x:row r="722">
      <x:c r="A722" s="37" t="str">
        <x:v>CASH-3A41F7FB90D38D</x:v>
      </x:c>
      <x:c r="B722" s="37" t="str">
        <x:v>VAR-27B6309C0006DA|EG-013|STORE</x:v>
      </x:c>
      <x:c r="C722" s="37" t="str">
        <x:v>VAR-27B6309C0006DA</x:v>
      </x:c>
      <x:c r="D722" s="37" t="str">
        <x:v>MOD-4AE1E5227A2BFE</x:v>
      </x:c>
      <x:c r="E722" s="37" t="str">
        <x:v>AnyCast M9 PLUS Wireless Dongle Receiver Black</x:v>
      </x:c>
      <x:c r="F722" s="37" t="str">
        <x:v>التلفزيونات والصوتيات والتصوير</x:v>
      </x:c>
      <x:c r="G722" s="37" t="str">
        <x:v>أجهزة بث تلفزيوني</x:v>
      </x:c>
      <x:c r="H722" s="37" t="str">
        <x:v>AnyCast</x:v>
      </x:c>
      <x:c r="I722" s="37" t="str">
        <x:v>M9 PLUS Wireless Dongle Receiver</x:v>
      </x:c>
      <x:c r="J722" s="37" t="str">
        <x:v>Black</x:v>
      </x:c>
      <x:c r="K722" s="37"/>
      <x:c r="L722" s="37"/>
      <x:c r="M722" s="37" t="str">
        <x:v>Black</x:v>
      </x:c>
      <x:c r="N722" s="37"/>
      <x:c r="O722" s="37"/>
      <x:c r="P722" s="37" t="str">
        <x:v>EG-013</x:v>
      </x:c>
      <x:c r="Q722" s="37" t="str">
        <x:v>B.TECH</x:v>
      </x:c>
      <x:c r="R722" s="37" t="str">
        <x:v>سلسلة</x:v>
      </x:c>
      <x:c r="S722" s="37" t="str">
        <x:v>A</x:v>
      </x:c>
      <x:c r="T722" s="37"/>
      <x:c r="U722" s="37"/>
      <x:c r="V722" s="37"/>
      <x:c r="W722" s="37" t="str">
        <x:v>https://btech.com/en/c/tvs-projectors/satellite-equipment/streaming-devices</x:v>
      </x:c>
      <x:c r="X722" s="37" t="str">
        <x:v>صفحة فئة</x:v>
      </x:c>
      <x:c r="Y722" s="37" t="str">
        <x:v>EGP</x:v>
      </x:c>
      <x:c r="Z722" s="56"/>
      <x:c r="AA722" s="56"/>
      <x:c r="AB722" s="56" t="str">
        <x:f>IF(OR(Z722="",AA722=""),"",MAX(0,AA722-Z722))</x:f>
      </x:c>
      <x:c r="AC722" s="58" t="str">
        <x:f>IF(OR(Z722="",AA722="",AA722=0),"",MAX(0,(AA722-Z722)/AA722))</x:f>
      </x:c>
      <x:c r="AD722" s="56"/>
      <x:c r="AE722" s="56" t="str">
        <x:f>IF(Z722="","",Z722+IF(AD722="",0,AD722))</x:f>
      </x:c>
      <x:c r="AF722" s="37" t="str">
        <x:f>IF(AD722="","",AD722=0)</x:f>
      </x:c>
      <x:c r="AG722" s="37"/>
      <x:c r="AH722" s="37"/>
      <x:c r="AI722" s="37"/>
      <x:c r="AJ722" s="37" t="str">
        <x:v>القاهرة</x:v>
      </x:c>
      <x:c r="AK722" s="37"/>
      <x:c r="AL722" s="37"/>
      <x:c r="AM722" s="37"/>
      <x:c r="AN722" s="37"/>
      <x:c r="AO722" s="37"/>
      <x:c r="AP722" s="37"/>
      <x:c r="AQ722" s="54" t="b">
        <x:v>1</x:v>
      </x:c>
      <x:c r="AR722" s="37"/>
      <x:c r="AS722" s="37" t="str">
        <x:v>صفحة فئة</x:v>
      </x:c>
      <x:c r="AT722" s="37" t="str">
        <x:v>تحتاج مراجعة</x:v>
      </x:c>
      <x:c r="AU722" s="37" t="str">
        <x:v>store_category_listing</x:v>
      </x:c>
      <x:c r="AV722" s="37" t="str">
        <x:v>اكتشاف من صفحة فئة</x:v>
      </x:c>
      <x:c r="AW722" s="37" t="str">
        <x:v>https://btech.com/en/c/tvs-projectors/satellite-equipment/streaming-devices</x:v>
      </x:c>
      <x:c r="AX722" s="37" t="n">
        <x:v>1</x:v>
      </x:c>
      <x:c r="AY722" s="60" t="n">
        <x:v>46233</x:v>
      </x:c>
      <x:c r="AZ722" s="60"/>
      <x:c r="BA722" s="60"/>
      <x:c r="BB722" s="62" t="str">
        <x:f>IF(BA722="","",(NOW()-BA722)*24)</x:f>
      </x:c>
      <x:c r="BC722" s="37" t="str">
        <x:f>IF(BA722="","لم يُرصد",IF(BH722&lt;&gt;TRUE,"غير نشط",IF(BD722="فشل","فشل حالي",IF(BB722&lt;=12,"حديث",IF(BB722&lt;=24,"متأخر","قديم")))))</x:f>
        <x:v>لم يُرصد</x:v>
      </x:c>
      <x:c r="BD722" s="37" t="str">
        <x:v>بانتظار أول رصد سعر</x:v>
      </x:c>
      <x:c r="BE722" s="37" t="n">
        <x:v>0</x:v>
      </x:c>
      <x:c r="BF722" s="37"/>
      <x:c r="BG722" s="37"/>
      <x:c r="BH722" s="54" t="b">
        <x:v>1</x:v>
      </x:c>
      <x:c r="BI722" s="37" t="str">
        <x:v>يحتاج اكتشاف رابط المنتج</x:v>
      </x:c>
      <x:c r="BJ722" s="37" t="str">
        <x:v>Anycast M9 PLUS Wireless Dongle Receiver, Black</x:v>
      </x:c>
      <x:c r="BK722" s="37"/>
      <x:c r="BL722" s="60" t="n">
        <x:v>46233</x:v>
      </x:c>
      <x:c r="BM722" s="60" t="n">
        <x:v>46233</x:v>
      </x:c>
    </x:row>
    <x:row r="723">
      <x:c r="A723" s="37" t="str">
        <x:v>CASH-BDCA541F7A8197</x:v>
      </x:c>
      <x:c r="B723" s="37" t="str">
        <x:v>VAR-28D4C5762C04AA|EG-013|STORE</x:v>
      </x:c>
      <x:c r="C723" s="37" t="str">
        <x:v>VAR-28D4C5762C04AA</x:v>
      </x:c>
      <x:c r="D723" s="37" t="str">
        <x:v>MOD-8CE7497DD63B1E</x:v>
      </x:c>
      <x:c r="E723" s="37" t="str">
        <x:v>Apple TV Streamer Black</x:v>
      </x:c>
      <x:c r="F723" s="37" t="str">
        <x:v>التلفزيونات والصوتيات والتصوير</x:v>
      </x:c>
      <x:c r="G723" s="37" t="str">
        <x:v>أجهزة بث تلفزيوني</x:v>
      </x:c>
      <x:c r="H723" s="37" t="str">
        <x:v>Apple</x:v>
      </x:c>
      <x:c r="I723" s="37" t="str">
        <x:v>TV Streamer</x:v>
      </x:c>
      <x:c r="J723" s="37" t="str">
        <x:v>Black</x:v>
      </x:c>
      <x:c r="K723" s="37"/>
      <x:c r="L723" s="37"/>
      <x:c r="M723" s="37" t="str">
        <x:v>Black</x:v>
      </x:c>
      <x:c r="N723" s="37"/>
      <x:c r="O723" s="37"/>
      <x:c r="P723" s="37" t="str">
        <x:v>EG-013</x:v>
      </x:c>
      <x:c r="Q723" s="37" t="str">
        <x:v>B.TECH</x:v>
      </x:c>
      <x:c r="R723" s="37" t="str">
        <x:v>سلسلة</x:v>
      </x:c>
      <x:c r="S723" s="37" t="str">
        <x:v>A</x:v>
      </x:c>
      <x:c r="T723" s="37"/>
      <x:c r="U723" s="37"/>
      <x:c r="V723" s="37"/>
      <x:c r="W723" s="37" t="str">
        <x:v>https://btech.com/en/c/tvs-projectors/satellite-equipment/streaming-devices</x:v>
      </x:c>
      <x:c r="X723" s="37" t="str">
        <x:v>صفحة فئة</x:v>
      </x:c>
      <x:c r="Y723" s="37" t="str">
        <x:v>EGP</x:v>
      </x:c>
      <x:c r="Z723" s="56"/>
      <x:c r="AA723" s="56"/>
      <x:c r="AB723" s="56" t="str">
        <x:f>IF(OR(Z723="",AA723=""),"",MAX(0,AA723-Z723))</x:f>
      </x:c>
      <x:c r="AC723" s="58" t="str">
        <x:f>IF(OR(Z723="",AA723="",AA723=0),"",MAX(0,(AA723-Z723)/AA723))</x:f>
      </x:c>
      <x:c r="AD723" s="56"/>
      <x:c r="AE723" s="56" t="str">
        <x:f>IF(Z723="","",Z723+IF(AD723="",0,AD723))</x:f>
      </x:c>
      <x:c r="AF723" s="37" t="str">
        <x:f>IF(AD723="","",AD723=0)</x:f>
      </x:c>
      <x:c r="AG723" s="37"/>
      <x:c r="AH723" s="37"/>
      <x:c r="AI723" s="37"/>
      <x:c r="AJ723" s="37" t="str">
        <x:v>القاهرة</x:v>
      </x:c>
      <x:c r="AK723" s="37"/>
      <x:c r="AL723" s="37"/>
      <x:c r="AM723" s="37"/>
      <x:c r="AN723" s="37"/>
      <x:c r="AO723" s="37"/>
      <x:c r="AP723" s="37"/>
      <x:c r="AQ723" s="54" t="b">
        <x:v>1</x:v>
      </x:c>
      <x:c r="AR723" s="37"/>
      <x:c r="AS723" s="37" t="str">
        <x:v>صفحة فئة</x:v>
      </x:c>
      <x:c r="AT723" s="37" t="str">
        <x:v>تحتاج مراجعة</x:v>
      </x:c>
      <x:c r="AU723" s="37" t="str">
        <x:v>store_category_listing</x:v>
      </x:c>
      <x:c r="AV723" s="37" t="str">
        <x:v>اكتشاف من صفحة فئة</x:v>
      </x:c>
      <x:c r="AW723" s="37" t="str">
        <x:v>https://btech.com/en/c/tvs-projectors/satellite-equipment/streaming-devices</x:v>
      </x:c>
      <x:c r="AX723" s="37" t="n">
        <x:v>1</x:v>
      </x:c>
      <x:c r="AY723" s="60" t="n">
        <x:v>46233</x:v>
      </x:c>
      <x:c r="AZ723" s="60"/>
      <x:c r="BA723" s="60"/>
      <x:c r="BB723" s="62" t="str">
        <x:f>IF(BA723="","",(NOW()-BA723)*24)</x:f>
      </x:c>
      <x:c r="BC723" s="37" t="str">
        <x:f>IF(BA723="","لم يُرصد",IF(BH723&lt;&gt;TRUE,"غير نشط",IF(BD723="فشل","فشل حالي",IF(BB723&lt;=12,"حديث",IF(BB723&lt;=24,"متأخر","قديم")))))</x:f>
        <x:v>لم يُرصد</x:v>
      </x:c>
      <x:c r="BD723" s="37" t="str">
        <x:v>بانتظار أول رصد سعر</x:v>
      </x:c>
      <x:c r="BE723" s="37" t="n">
        <x:v>0</x:v>
      </x:c>
      <x:c r="BF723" s="37"/>
      <x:c r="BG723" s="37"/>
      <x:c r="BH723" s="54" t="b">
        <x:v>1</x:v>
      </x:c>
      <x:c r="BI723" s="37" t="str">
        <x:v>يحتاج اكتشاف رابط المنتج</x:v>
      </x:c>
      <x:c r="BJ723" s="37" t="str">
        <x:v>Apple TV Streamer, 4K, Black</x:v>
      </x:c>
      <x:c r="BK723" s="37"/>
      <x:c r="BL723" s="60" t="n">
        <x:v>46233</x:v>
      </x:c>
      <x:c r="BM723" s="60" t="n">
        <x:v>46233</x:v>
      </x:c>
    </x:row>
    <x:row r="724">
      <x:c r="A724" s="37" t="str">
        <x:v>CASH-033862F94E3964</x:v>
      </x:c>
      <x:c r="B724" s="37" t="str">
        <x:v>VAR-2B5249E39AAC9C|EG-013|STORE</x:v>
      </x:c>
      <x:c r="C724" s="37" t="str">
        <x:v>VAR-2B5249E39AAC9C</x:v>
      </x:c>
      <x:c r="D724" s="37" t="str">
        <x:v>MOD-76194D953A592B</x:v>
      </x:c>
      <x:c r="E724" s="37" t="str">
        <x:v>Google Chromecast White</x:v>
      </x:c>
      <x:c r="F724" s="37" t="str">
        <x:v>التلفزيونات والصوتيات والتصوير</x:v>
      </x:c>
      <x:c r="G724" s="37" t="str">
        <x:v>أجهزة بث تلفزيوني</x:v>
      </x:c>
      <x:c r="H724" s="37" t="str">
        <x:v>Google</x:v>
      </x:c>
      <x:c r="I724" s="37" t="str">
        <x:v>Chromecast</x:v>
      </x:c>
      <x:c r="J724" s="37" t="str">
        <x:v>White</x:v>
      </x:c>
      <x:c r="K724" s="37"/>
      <x:c r="L724" s="37"/>
      <x:c r="M724" s="37" t="str">
        <x:v>White</x:v>
      </x:c>
      <x:c r="N724" s="37"/>
      <x:c r="O724" s="37"/>
      <x:c r="P724" s="37" t="str">
        <x:v>EG-013</x:v>
      </x:c>
      <x:c r="Q724" s="37" t="str">
        <x:v>B.TECH</x:v>
      </x:c>
      <x:c r="R724" s="37" t="str">
        <x:v>سلسلة</x:v>
      </x:c>
      <x:c r="S724" s="37" t="str">
        <x:v>A</x:v>
      </x:c>
      <x:c r="T724" s="37"/>
      <x:c r="U724" s="37"/>
      <x:c r="V724" s="37"/>
      <x:c r="W724" s="37" t="str">
        <x:v>https://btech.com/en/c/tvs-projectors/satellite-equipment/streaming-devices</x:v>
      </x:c>
      <x:c r="X724" s="37" t="str">
        <x:v>صفحة فئة</x:v>
      </x:c>
      <x:c r="Y724" s="37" t="str">
        <x:v>EGP</x:v>
      </x:c>
      <x:c r="Z724" s="56"/>
      <x:c r="AA724" s="56"/>
      <x:c r="AB724" s="56" t="str">
        <x:f>IF(OR(Z724="",AA724=""),"",MAX(0,AA724-Z724))</x:f>
      </x:c>
      <x:c r="AC724" s="58" t="str">
        <x:f>IF(OR(Z724="",AA724="",AA724=0),"",MAX(0,(AA724-Z724)/AA724))</x:f>
      </x:c>
      <x:c r="AD724" s="56"/>
      <x:c r="AE724" s="56" t="str">
        <x:f>IF(Z724="","",Z724+IF(AD724="",0,AD724))</x:f>
      </x:c>
      <x:c r="AF724" s="37" t="str">
        <x:f>IF(AD724="","",AD724=0)</x:f>
      </x:c>
      <x:c r="AG724" s="37"/>
      <x:c r="AH724" s="37"/>
      <x:c r="AI724" s="37"/>
      <x:c r="AJ724" s="37" t="str">
        <x:v>القاهرة</x:v>
      </x:c>
      <x:c r="AK724" s="37"/>
      <x:c r="AL724" s="37"/>
      <x:c r="AM724" s="37"/>
      <x:c r="AN724" s="37"/>
      <x:c r="AO724" s="37"/>
      <x:c r="AP724" s="37"/>
      <x:c r="AQ724" s="54" t="b">
        <x:v>1</x:v>
      </x:c>
      <x:c r="AR724" s="37"/>
      <x:c r="AS724" s="37" t="str">
        <x:v>صفحة فئة</x:v>
      </x:c>
      <x:c r="AT724" s="37" t="str">
        <x:v>تحتاج مراجعة</x:v>
      </x:c>
      <x:c r="AU724" s="37" t="str">
        <x:v>store_category_listing</x:v>
      </x:c>
      <x:c r="AV724" s="37" t="str">
        <x:v>اكتشاف من صفحة فئة</x:v>
      </x:c>
      <x:c r="AW724" s="37" t="str">
        <x:v>https://btech.com/en/c/tvs-projectors/satellite-equipment/streaming-devices</x:v>
      </x:c>
      <x:c r="AX724" s="37" t="n">
        <x:v>1</x:v>
      </x:c>
      <x:c r="AY724" s="60" t="n">
        <x:v>46233</x:v>
      </x:c>
      <x:c r="AZ724" s="60"/>
      <x:c r="BA724" s="60"/>
      <x:c r="BB724" s="62" t="str">
        <x:f>IF(BA724="","",(NOW()-BA724)*24)</x:f>
      </x:c>
      <x:c r="BC724" s="37" t="str">
        <x:f>IF(BA724="","لم يُرصد",IF(BH724&lt;&gt;TRUE,"غير نشط",IF(BD724="فشل","فشل حالي",IF(BB724&lt;=12,"حديث",IF(BB724&lt;=24,"متأخر","قديم")))))</x:f>
        <x:v>لم يُرصد</x:v>
      </x:c>
      <x:c r="BD724" s="37" t="str">
        <x:v>بانتظار أول رصد سعر</x:v>
      </x:c>
      <x:c r="BE724" s="37" t="n">
        <x:v>0</x:v>
      </x:c>
      <x:c r="BF724" s="37"/>
      <x:c r="BG724" s="37"/>
      <x:c r="BH724" s="54" t="b">
        <x:v>1</x:v>
      </x:c>
      <x:c r="BI724" s="37" t="str">
        <x:v>يحتاج اكتشاف رابط المنتج</x:v>
      </x:c>
      <x:c r="BJ724" s="37" t="str">
        <x:v>Google Chromecast, White</x:v>
      </x:c>
      <x:c r="BK724" s="37"/>
      <x:c r="BL724" s="60" t="n">
        <x:v>46233</x:v>
      </x:c>
      <x:c r="BM724" s="60" t="n">
        <x:v>46233</x:v>
      </x:c>
    </x:row>
    <x:row r="725">
      <x:c r="A725" s="37" t="str">
        <x:v>CASH-15528347028675</x:v>
      </x:c>
      <x:c r="B725" s="37" t="str">
        <x:v>VAR-0502D6DB046106|EG-013|STORE</x:v>
      </x:c>
      <x:c r="C725" s="37" t="str">
        <x:v>VAR-0502D6DB046106</x:v>
      </x:c>
      <x:c r="D725" s="37" t="str">
        <x:v>MOD-A53D7BFC400D94</x:v>
      </x:c>
      <x:c r="E725" s="37" t="str">
        <x:v>Prifix KU-band 70cm Grey</x:v>
      </x:c>
      <x:c r="F725" s="37" t="str">
        <x:v>التلفزيونات والصوتيات والتصوير</x:v>
      </x:c>
      <x:c r="G725" s="37" t="str">
        <x:v>أجهزة بث تلفزيوني</x:v>
      </x:c>
      <x:c r="H725" s="37" t="str">
        <x:v>Prifix</x:v>
      </x:c>
      <x:c r="I725" s="37" t="str">
        <x:v>KU-band 70cm</x:v>
      </x:c>
      <x:c r="J725" s="37" t="str">
        <x:v>Grey</x:v>
      </x:c>
      <x:c r="K725" s="37"/>
      <x:c r="L725" s="37"/>
      <x:c r="M725" s="37" t="str">
        <x:v>Grey</x:v>
      </x:c>
      <x:c r="N725" s="37" t="str">
        <x:v>KU-band 70cm</x:v>
      </x:c>
      <x:c r="O725" s="37"/>
      <x:c r="P725" s="37" t="str">
        <x:v>EG-013</x:v>
      </x:c>
      <x:c r="Q725" s="37" t="str">
        <x:v>B.TECH</x:v>
      </x:c>
      <x:c r="R725" s="37" t="str">
        <x:v>سلسلة</x:v>
      </x:c>
      <x:c r="S725" s="37" t="str">
        <x:v>A</x:v>
      </x:c>
      <x:c r="T725" s="37"/>
      <x:c r="U725" s="37"/>
      <x:c r="V725" s="37"/>
      <x:c r="W725" s="37" t="str">
        <x:v>https://btech.com/en/c/tvs-projectors/satellite-equipment/streaming-devices</x:v>
      </x:c>
      <x:c r="X725" s="37" t="str">
        <x:v>صفحة فئة</x:v>
      </x:c>
      <x:c r="Y725" s="37" t="str">
        <x:v>EGP</x:v>
      </x:c>
      <x:c r="Z725" s="56"/>
      <x:c r="AA725" s="56"/>
      <x:c r="AB725" s="56" t="str">
        <x:f>IF(OR(Z725="",AA725=""),"",MAX(0,AA725-Z725))</x:f>
      </x:c>
      <x:c r="AC725" s="58" t="str">
        <x:f>IF(OR(Z725="",AA725="",AA725=0),"",MAX(0,(AA725-Z725)/AA725))</x:f>
      </x:c>
      <x:c r="AD725" s="56"/>
      <x:c r="AE725" s="56" t="str">
        <x:f>IF(Z725="","",Z725+IF(AD725="",0,AD725))</x:f>
      </x:c>
      <x:c r="AF725" s="37" t="str">
        <x:f>IF(AD725="","",AD725=0)</x:f>
      </x:c>
      <x:c r="AG725" s="37"/>
      <x:c r="AH725" s="37"/>
      <x:c r="AI725" s="37"/>
      <x:c r="AJ725" s="37" t="str">
        <x:v>القاهرة</x:v>
      </x:c>
      <x:c r="AK725" s="37"/>
      <x:c r="AL725" s="37"/>
      <x:c r="AM725" s="37"/>
      <x:c r="AN725" s="37"/>
      <x:c r="AO725" s="37"/>
      <x:c r="AP725" s="37"/>
      <x:c r="AQ725" s="54" t="b">
        <x:v>1</x:v>
      </x:c>
      <x:c r="AR725" s="37"/>
      <x:c r="AS725" s="37" t="str">
        <x:v>صفحة فئة</x:v>
      </x:c>
      <x:c r="AT725" s="37" t="str">
        <x:v>تحتاج مراجعة</x:v>
      </x:c>
      <x:c r="AU725" s="37" t="str">
        <x:v>store_category_listing</x:v>
      </x:c>
      <x:c r="AV725" s="37" t="str">
        <x:v>اكتشاف من صفحة فئة</x:v>
      </x:c>
      <x:c r="AW725" s="37" t="str">
        <x:v>https://btech.com/en/c/tvs-projectors/satellite-equipment/streaming-devices</x:v>
      </x:c>
      <x:c r="AX725" s="37" t="n">
        <x:v>1</x:v>
      </x:c>
      <x:c r="AY725" s="60" t="n">
        <x:v>46233</x:v>
      </x:c>
      <x:c r="AZ725" s="60"/>
      <x:c r="BA725" s="60"/>
      <x:c r="BB725" s="62" t="str">
        <x:f>IF(BA725="","",(NOW()-BA725)*24)</x:f>
      </x:c>
      <x:c r="BC725" s="37" t="str">
        <x:f>IF(BA725="","لم يُرصد",IF(BH725&lt;&gt;TRUE,"غير نشط",IF(BD725="فشل","فشل حالي",IF(BB725&lt;=12,"حديث",IF(BB725&lt;=24,"متأخر","قديم")))))</x:f>
        <x:v>لم يُرصد</x:v>
      </x:c>
      <x:c r="BD725" s="37" t="str">
        <x:v>بانتظار أول رصد سعر</x:v>
      </x:c>
      <x:c r="BE725" s="37" t="n">
        <x:v>0</x:v>
      </x:c>
      <x:c r="BF725" s="37"/>
      <x:c r="BG725" s="37"/>
      <x:c r="BH725" s="54" t="b">
        <x:v>1</x:v>
      </x:c>
      <x:c r="BI725" s="37" t="str">
        <x:v>يحتاج اكتشاف رابط المنتج</x:v>
      </x:c>
      <x:c r="BJ725" s="37" t="str">
        <x:v>Prifix Satellite Dish, Grey - KU-band 70cm</x:v>
      </x:c>
      <x:c r="BK725" s="37"/>
      <x:c r="BL725" s="60" t="n">
        <x:v>46233</x:v>
      </x:c>
      <x:c r="BM725" s="60" t="n">
        <x:v>46233</x:v>
      </x:c>
    </x:row>
    <x:row r="726">
      <x:c r="A726" s="37" t="str">
        <x:v>CASH-A1E3B4A59E5249</x:v>
      </x:c>
      <x:c r="B726" s="37" t="str">
        <x:v>VAR-5056CFBC6FA427|EG-013|STORE</x:v>
      </x:c>
      <x:c r="C726" s="37" t="str">
        <x:v>VAR-5056CFBC6FA427</x:v>
      </x:c>
      <x:c r="D726" s="37" t="str">
        <x:v>MOD-C2D3A0BD23109B</x:v>
      </x:c>
      <x:c r="E726" s="37" t="str">
        <x:v>X96 X96 Mini Black</x:v>
      </x:c>
      <x:c r="F726" s="37" t="str">
        <x:v>التلفزيونات والصوتيات والتصوير</x:v>
      </x:c>
      <x:c r="G726" s="37" t="str">
        <x:v>أجهزة بث تلفزيوني</x:v>
      </x:c>
      <x:c r="H726" s="37" t="str">
        <x:v>X96</x:v>
      </x:c>
      <x:c r="I726" s="37" t="str">
        <x:v>X96 Mini</x:v>
      </x:c>
      <x:c r="J726" s="37" t="str">
        <x:v>Black</x:v>
      </x:c>
      <x:c r="K726" s="37"/>
      <x:c r="L726" s="37"/>
      <x:c r="M726" s="37" t="str">
        <x:v>Black</x:v>
      </x:c>
      <x:c r="N726" s="37"/>
      <x:c r="O726" s="37"/>
      <x:c r="P726" s="37" t="str">
        <x:v>EG-013</x:v>
      </x:c>
      <x:c r="Q726" s="37" t="str">
        <x:v>B.TECH</x:v>
      </x:c>
      <x:c r="R726" s="37" t="str">
        <x:v>سلسلة</x:v>
      </x:c>
      <x:c r="S726" s="37" t="str">
        <x:v>A</x:v>
      </x:c>
      <x:c r="T726" s="37"/>
      <x:c r="U726" s="37"/>
      <x:c r="V726" s="37"/>
      <x:c r="W726" s="37" t="str">
        <x:v>https://btech.com/en/c/tvs-projectors/satellite-equipment/streaming-devices</x:v>
      </x:c>
      <x:c r="X726" s="37" t="str">
        <x:v>صفحة فئة</x:v>
      </x:c>
      <x:c r="Y726" s="37" t="str">
        <x:v>EGP</x:v>
      </x:c>
      <x:c r="Z726" s="56"/>
      <x:c r="AA726" s="56"/>
      <x:c r="AB726" s="56" t="str">
        <x:f>IF(OR(Z726="",AA726=""),"",MAX(0,AA726-Z726))</x:f>
      </x:c>
      <x:c r="AC726" s="58" t="str">
        <x:f>IF(OR(Z726="",AA726="",AA726=0),"",MAX(0,(AA726-Z726)/AA726))</x:f>
      </x:c>
      <x:c r="AD726" s="56"/>
      <x:c r="AE726" s="56" t="str">
        <x:f>IF(Z726="","",Z726+IF(AD726="",0,AD726))</x:f>
      </x:c>
      <x:c r="AF726" s="37" t="str">
        <x:f>IF(AD726="","",AD726=0)</x:f>
      </x:c>
      <x:c r="AG726" s="37"/>
      <x:c r="AH726" s="37"/>
      <x:c r="AI726" s="37"/>
      <x:c r="AJ726" s="37" t="str">
        <x:v>القاهرة</x:v>
      </x:c>
      <x:c r="AK726" s="37"/>
      <x:c r="AL726" s="37"/>
      <x:c r="AM726" s="37"/>
      <x:c r="AN726" s="37"/>
      <x:c r="AO726" s="37"/>
      <x:c r="AP726" s="37"/>
      <x:c r="AQ726" s="54" t="b">
        <x:v>1</x:v>
      </x:c>
      <x:c r="AR726" s="37"/>
      <x:c r="AS726" s="37" t="str">
        <x:v>صفحة فئة</x:v>
      </x:c>
      <x:c r="AT726" s="37" t="str">
        <x:v>تحتاج مراجعة</x:v>
      </x:c>
      <x:c r="AU726" s="37" t="str">
        <x:v>store_category_listing</x:v>
      </x:c>
      <x:c r="AV726" s="37" t="str">
        <x:v>اكتشاف من صفحة فئة</x:v>
      </x:c>
      <x:c r="AW726" s="37" t="str">
        <x:v>https://btech.com/en/c/tvs-projectors/satellite-equipment/streaming-devices</x:v>
      </x:c>
      <x:c r="AX726" s="37" t="n">
        <x:v>1</x:v>
      </x:c>
      <x:c r="AY726" s="60" t="n">
        <x:v>46233</x:v>
      </x:c>
      <x:c r="AZ726" s="60"/>
      <x:c r="BA726" s="60"/>
      <x:c r="BB726" s="62" t="str">
        <x:f>IF(BA726="","",(NOW()-BA726)*24)</x:f>
      </x:c>
      <x:c r="BC726" s="37" t="str">
        <x:f>IF(BA726="","لم يُرصد",IF(BH726&lt;&gt;TRUE,"غير نشط",IF(BD726="فشل","فشل حالي",IF(BB726&lt;=12,"حديث",IF(BB726&lt;=24,"متأخر","قديم")))))</x:f>
        <x:v>لم يُرصد</x:v>
      </x:c>
      <x:c r="BD726" s="37" t="str">
        <x:v>بانتظار أول رصد سعر</x:v>
      </x:c>
      <x:c r="BE726" s="37" t="n">
        <x:v>0</x:v>
      </x:c>
      <x:c r="BF726" s="37"/>
      <x:c r="BG726" s="37"/>
      <x:c r="BH726" s="54" t="b">
        <x:v>1</x:v>
      </x:c>
      <x:c r="BI726" s="37" t="str">
        <x:v>يحتاج اكتشاف رابط المنتج</x:v>
      </x:c>
      <x:c r="BJ726" s="37" t="str">
        <x:v>X96 X96 Mini TV Box, 4K, Black</x:v>
      </x:c>
      <x:c r="BK726" s="37"/>
      <x:c r="BL726" s="60" t="n">
        <x:v>46233</x:v>
      </x:c>
      <x:c r="BM726" s="60" t="n">
        <x:v>46233</x:v>
      </x:c>
    </x:row>
    <x:row r="727">
      <x:c r="A727" s="37" t="str">
        <x:v>CASH-AA1051A1158A6C</x:v>
      </x:c>
      <x:c r="B727" s="37" t="str">
        <x:v>VAR-BBC0E765C7A80C|EG-013|STORE</x:v>
      </x:c>
      <x:c r="C727" s="37" t="str">
        <x:v>VAR-BBC0E765C7A80C</x:v>
      </x:c>
      <x:c r="D727" s="37" t="str">
        <x:v>MOD-54388824C94E9F</x:v>
      </x:c>
      <x:c r="E727" s="37" t="str">
        <x:v>Xiaomi Mi Box S 2nd Gen 8GB / 2GB RAM | 8GB Storage | Black</x:v>
      </x:c>
      <x:c r="F727" s="37" t="str">
        <x:v>التلفزيونات والصوتيات والتصوير</x:v>
      </x:c>
      <x:c r="G727" s="37" t="str">
        <x:v>أجهزة بث تلفزيوني</x:v>
      </x:c>
      <x:c r="H727" s="37" t="str">
        <x:v>Xiaomi</x:v>
      </x:c>
      <x:c r="I727" s="37" t="str">
        <x:v>Mi Box S 2nd Gen</x:v>
      </x:c>
      <x:c r="J727" s="37" t="str">
        <x:v>8GB / 2GB RAM</x:v>
      </x:c>
      <x:c r="K727" s="37"/>
      <x:c r="L727" s="37" t="n">
        <x:v>8</x:v>
      </x:c>
      <x:c r="M727" s="37" t="str">
        <x:v>Black</x:v>
      </x:c>
      <x:c r="N727" s="37"/>
      <x:c r="O727" s="37"/>
      <x:c r="P727" s="37" t="str">
        <x:v>EG-013</x:v>
      </x:c>
      <x:c r="Q727" s="37" t="str">
        <x:v>B.TECH</x:v>
      </x:c>
      <x:c r="R727" s="37" t="str">
        <x:v>سلسلة</x:v>
      </x:c>
      <x:c r="S727" s="37" t="str">
        <x:v>A</x:v>
      </x:c>
      <x:c r="T727" s="37"/>
      <x:c r="U727" s="37"/>
      <x:c r="V727" s="37"/>
      <x:c r="W727" s="37" t="str">
        <x:v>https://btech.com/en/p/199250e5-12bd-4ac4-b37a-a7443c103930</x:v>
      </x:c>
      <x:c r="X727" s="37" t="str">
        <x:v>رابط منتج مباشر</x:v>
      </x:c>
      <x:c r="Y727" s="37" t="str">
        <x:v>EGP</x:v>
      </x:c>
      <x:c r="Z727" s="56"/>
      <x:c r="AA727" s="56"/>
      <x:c r="AB727" s="56" t="str">
        <x:f>IF(OR(Z727="",AA727=""),"",MAX(0,AA727-Z727))</x:f>
      </x:c>
      <x:c r="AC727" s="58" t="str">
        <x:f>IF(OR(Z727="",AA727="",AA727=0),"",MAX(0,(AA727-Z727)/AA727))</x:f>
      </x:c>
      <x:c r="AD727" s="56"/>
      <x:c r="AE727" s="56" t="str">
        <x:f>IF(Z727="","",Z727+IF(AD727="",0,AD727))</x:f>
      </x:c>
      <x:c r="AF727" s="37" t="str">
        <x:f>IF(AD727="","",AD727=0)</x:f>
      </x:c>
      <x:c r="AG727" s="37"/>
      <x:c r="AH727" s="37"/>
      <x:c r="AI727" s="37"/>
      <x:c r="AJ727" s="37" t="str">
        <x:v>القاهرة</x:v>
      </x:c>
      <x:c r="AK727" s="37"/>
      <x:c r="AL727" s="37"/>
      <x:c r="AM727" s="37"/>
      <x:c r="AN727" s="37"/>
      <x:c r="AO727" s="37"/>
      <x:c r="AP727" s="37"/>
      <x:c r="AQ727" s="54" t="b">
        <x:v>1</x:v>
      </x:c>
      <x:c r="AR727" s="37"/>
      <x:c r="AS727" s="37" t="str">
        <x:v>صفحة منتج</x:v>
      </x:c>
      <x:c r="AT727" s="37" t="str">
        <x:v>عالية</x:v>
      </x:c>
      <x:c r="AU727" s="37" t="str">
        <x:v>retailer_product_page</x:v>
      </x:c>
      <x:c r="AV727" s="37" t="str">
        <x:v>HTML/JSON-LD</x:v>
      </x:c>
      <x:c r="AW727" s="37" t="str">
        <x:v>https://btech.com/en/p/199250e5-12bd-4ac4-b37a-a7443c103930</x:v>
      </x:c>
      <x:c r="AX727" s="37" t="n">
        <x:v>1</x:v>
      </x:c>
      <x:c r="AY727" s="60" t="n">
        <x:v>46233</x:v>
      </x:c>
      <x:c r="AZ727" s="60"/>
      <x:c r="BA727" s="60"/>
      <x:c r="BB727" s="62" t="str">
        <x:f>IF(BA727="","",(NOW()-BA727)*24)</x:f>
      </x:c>
      <x:c r="BC727" s="37" t="str">
        <x:f>IF(BA727="","لم يُرصد",IF(BH727&lt;&gt;TRUE,"غير نشط",IF(BD727="فشل","فشل حالي",IF(BB727&lt;=12,"حديث",IF(BB727&lt;=24,"متأخر","قديم")))))</x:f>
        <x:v>لم يُرصد</x:v>
      </x:c>
      <x:c r="BD727" s="37" t="str">
        <x:v>بانتظار أول رصد سعر</x:v>
      </x:c>
      <x:c r="BE727" s="37" t="n">
        <x:v>0</x:v>
      </x:c>
      <x:c r="BF727" s="37"/>
      <x:c r="BG727" s="37"/>
      <x:c r="BH727" s="54" t="b">
        <x:v>1</x:v>
      </x:c>
      <x:c r="BI727" s="37" t="str">
        <x:v>جاهز لأول رصد</x:v>
      </x:c>
      <x:c r="BJ727" s="37" t="str"/>
      <x:c r="BK727" s="37"/>
      <x:c r="BL727" s="60" t="n">
        <x:v>46233</x:v>
      </x:c>
      <x:c r="BM727" s="60" t="n">
        <x:v>46233</x:v>
      </x:c>
    </x:row>
    <x:row r="728">
      <x:c r="A728" s="37" t="str">
        <x:v>CASH-01AF237FE93803</x:v>
      </x:c>
      <x:c r="B728" s="37" t="str">
        <x:v>VAR-C3D418139EB151|EG-013|STORE</x:v>
      </x:c>
      <x:c r="C728" s="37" t="str">
        <x:v>VAR-C3D418139EB151</x:v>
      </x:c>
      <x:c r="D728" s="37" t="str">
        <x:v>MOD-31FD383AD13A7C</x:v>
      </x:c>
      <x:c r="E728" s="37" t="str">
        <x:v>Xiaomi Mi Box S 2nd Gen Black</x:v>
      </x:c>
      <x:c r="F728" s="37" t="str">
        <x:v>التلفزيونات والصوتيات والتصوير</x:v>
      </x:c>
      <x:c r="G728" s="37" t="str">
        <x:v>أجهزة بث تلفزيوني</x:v>
      </x:c>
      <x:c r="H728" s="37" t="str">
        <x:v>Xiaomi</x:v>
      </x:c>
      <x:c r="I728" s="37" t="str">
        <x:v>Mi Box S 2nd Gen</x:v>
      </x:c>
      <x:c r="J728" s="37" t="str">
        <x:v>Black</x:v>
      </x:c>
      <x:c r="K728" s="37"/>
      <x:c r="L728" s="37"/>
      <x:c r="M728" s="37" t="str">
        <x:v>Black</x:v>
      </x:c>
      <x:c r="N728" s="37"/>
      <x:c r="O728" s="37"/>
      <x:c r="P728" s="37" t="str">
        <x:v>EG-013</x:v>
      </x:c>
      <x:c r="Q728" s="37" t="str">
        <x:v>B.TECH</x:v>
      </x:c>
      <x:c r="R728" s="37" t="str">
        <x:v>سلسلة</x:v>
      </x:c>
      <x:c r="S728" s="37" t="str">
        <x:v>A</x:v>
      </x:c>
      <x:c r="T728" s="37"/>
      <x:c r="U728" s="37"/>
      <x:c r="V728" s="37"/>
      <x:c r="W728" s="37" t="str">
        <x:v>https://btech.com/en/c/tvs-projectors/satellite-equipment/streaming-devices</x:v>
      </x:c>
      <x:c r="X728" s="37" t="str">
        <x:v>صفحة فئة</x:v>
      </x:c>
      <x:c r="Y728" s="37" t="str">
        <x:v>EGP</x:v>
      </x:c>
      <x:c r="Z728" s="56"/>
      <x:c r="AA728" s="56"/>
      <x:c r="AB728" s="56" t="str">
        <x:f>IF(OR(Z728="",AA728=""),"",MAX(0,AA728-Z728))</x:f>
      </x:c>
      <x:c r="AC728" s="58" t="str">
        <x:f>IF(OR(Z728="",AA728="",AA728=0),"",MAX(0,(AA728-Z728)/AA728))</x:f>
      </x:c>
      <x:c r="AD728" s="56"/>
      <x:c r="AE728" s="56" t="str">
        <x:f>IF(Z728="","",Z728+IF(AD728="",0,AD728))</x:f>
      </x:c>
      <x:c r="AF728" s="37" t="str">
        <x:f>IF(AD728="","",AD728=0)</x:f>
      </x:c>
      <x:c r="AG728" s="37"/>
      <x:c r="AH728" s="37"/>
      <x:c r="AI728" s="37"/>
      <x:c r="AJ728" s="37" t="str">
        <x:v>القاهرة</x:v>
      </x:c>
      <x:c r="AK728" s="37"/>
      <x:c r="AL728" s="37"/>
      <x:c r="AM728" s="37"/>
      <x:c r="AN728" s="37"/>
      <x:c r="AO728" s="37"/>
      <x:c r="AP728" s="37"/>
      <x:c r="AQ728" s="54" t="b">
        <x:v>1</x:v>
      </x:c>
      <x:c r="AR728" s="37"/>
      <x:c r="AS728" s="37" t="str">
        <x:v>صفحة فئة</x:v>
      </x:c>
      <x:c r="AT728" s="37" t="str">
        <x:v>تحتاج مراجعة</x:v>
      </x:c>
      <x:c r="AU728" s="37" t="str">
        <x:v>store_category_listing</x:v>
      </x:c>
      <x:c r="AV728" s="37" t="str">
        <x:v>اكتشاف من صفحة فئة</x:v>
      </x:c>
      <x:c r="AW728" s="37" t="str">
        <x:v>https://btech.com/en/c/tvs-projectors/satellite-equipment/streaming-devices</x:v>
      </x:c>
      <x:c r="AX728" s="37" t="n">
        <x:v>1</x:v>
      </x:c>
      <x:c r="AY728" s="60" t="n">
        <x:v>46233</x:v>
      </x:c>
      <x:c r="AZ728" s="60"/>
      <x:c r="BA728" s="60"/>
      <x:c r="BB728" s="62" t="str">
        <x:f>IF(BA728="","",(NOW()-BA728)*24)</x:f>
      </x:c>
      <x:c r="BC728" s="37" t="str">
        <x:f>IF(BA728="","لم يُرصد",IF(BH728&lt;&gt;TRUE,"غير نشط",IF(BD728="فشل","فشل حالي",IF(BB728&lt;=12,"حديث",IF(BB728&lt;=24,"متأخر","قديم")))))</x:f>
        <x:v>لم يُرصد</x:v>
      </x:c>
      <x:c r="BD728" s="37" t="str">
        <x:v>بانتظار أول رصد سعر</x:v>
      </x:c>
      <x:c r="BE728" s="37" t="n">
        <x:v>0</x:v>
      </x:c>
      <x:c r="BF728" s="37"/>
      <x:c r="BG728" s="37"/>
      <x:c r="BH728" s="54" t="b">
        <x:v>1</x:v>
      </x:c>
      <x:c r="BI728" s="37" t="str">
        <x:v>يحتاج اكتشاف رابط المنتج</x:v>
      </x:c>
      <x:c r="BJ728" s="37" t="str">
        <x:v>Xiaomi Mi Box S 2nd Gen TV Box, Black</x:v>
      </x:c>
      <x:c r="BK728" s="37"/>
      <x:c r="BL728" s="60" t="n">
        <x:v>46233</x:v>
      </x:c>
      <x:c r="BM728" s="60" t="n">
        <x:v>46233</x:v>
      </x:c>
    </x:row>
    <x:row r="729">
      <x:c r="A729" s="37" t="str">
        <x:v>CASH-85ED57479035DA</x:v>
      </x:c>
      <x:c r="B729" s="37" t="str">
        <x:v>VAR-E76910465D7131|EG-013|STORE</x:v>
      </x:c>
      <x:c r="C729" s="37" t="str">
        <x:v>VAR-E76910465D7131</x:v>
      </x:c>
      <x:c r="D729" s="37" t="str">
        <x:v>MOD-E311EFB9D8E9AC</x:v>
      </x:c>
      <x:c r="E729" s="37" t="str">
        <x:v>Xiaomi PFJ4191EU Black</x:v>
      </x:c>
      <x:c r="F729" s="37" t="str">
        <x:v>التلفزيونات والصوتيات والتصوير</x:v>
      </x:c>
      <x:c r="G729" s="37" t="str">
        <x:v>أجهزة بث تلفزيوني</x:v>
      </x:c>
      <x:c r="H729" s="37" t="str">
        <x:v>Xiaomi</x:v>
      </x:c>
      <x:c r="I729" s="37" t="str">
        <x:v>PFJ4191EU</x:v>
      </x:c>
      <x:c r="J729" s="37" t="str">
        <x:v>Black</x:v>
      </x:c>
      <x:c r="K729" s="37"/>
      <x:c r="L729" s="37"/>
      <x:c r="M729" s="37" t="str">
        <x:v>Black</x:v>
      </x:c>
      <x:c r="N729" s="37" t="str">
        <x:v>PFJ4191EU</x:v>
      </x:c>
      <x:c r="O729" s="37"/>
      <x:c r="P729" s="37" t="str">
        <x:v>EG-013</x:v>
      </x:c>
      <x:c r="Q729" s="37" t="str">
        <x:v>B.TECH</x:v>
      </x:c>
      <x:c r="R729" s="37" t="str">
        <x:v>سلسلة</x:v>
      </x:c>
      <x:c r="S729" s="37" t="str">
        <x:v>A</x:v>
      </x:c>
      <x:c r="T729" s="37"/>
      <x:c r="U729" s="37"/>
      <x:c r="V729" s="37"/>
      <x:c r="W729" s="37" t="str">
        <x:v>https://btech.com/en/c/tvs-projectors/satellite-equipment/streaming-devices</x:v>
      </x:c>
      <x:c r="X729" s="37" t="str">
        <x:v>صفحة فئة</x:v>
      </x:c>
      <x:c r="Y729" s="37" t="str">
        <x:v>EGP</x:v>
      </x:c>
      <x:c r="Z729" s="56"/>
      <x:c r="AA729" s="56"/>
      <x:c r="AB729" s="56" t="str">
        <x:f>IF(OR(Z729="",AA729=""),"",MAX(0,AA729-Z729))</x:f>
      </x:c>
      <x:c r="AC729" s="58" t="str">
        <x:f>IF(OR(Z729="",AA729="",AA729=0),"",MAX(0,(AA729-Z729)/AA729))</x:f>
      </x:c>
      <x:c r="AD729" s="56"/>
      <x:c r="AE729" s="56" t="str">
        <x:f>IF(Z729="","",Z729+IF(AD729="",0,AD729))</x:f>
      </x:c>
      <x:c r="AF729" s="37" t="str">
        <x:f>IF(AD729="","",AD729=0)</x:f>
      </x:c>
      <x:c r="AG729" s="37"/>
      <x:c r="AH729" s="37"/>
      <x:c r="AI729" s="37"/>
      <x:c r="AJ729" s="37" t="str">
        <x:v>القاهرة</x:v>
      </x:c>
      <x:c r="AK729" s="37"/>
      <x:c r="AL729" s="37"/>
      <x:c r="AM729" s="37"/>
      <x:c r="AN729" s="37"/>
      <x:c r="AO729" s="37"/>
      <x:c r="AP729" s="37"/>
      <x:c r="AQ729" s="54" t="b">
        <x:v>1</x:v>
      </x:c>
      <x:c r="AR729" s="37"/>
      <x:c r="AS729" s="37" t="str">
        <x:v>صفحة فئة</x:v>
      </x:c>
      <x:c r="AT729" s="37" t="str">
        <x:v>تحتاج مراجعة</x:v>
      </x:c>
      <x:c r="AU729" s="37" t="str">
        <x:v>store_category_listing</x:v>
      </x:c>
      <x:c r="AV729" s="37" t="str">
        <x:v>اكتشاف من صفحة فئة</x:v>
      </x:c>
      <x:c r="AW729" s="37" t="str">
        <x:v>https://btech.com/en/c/tvs-projectors/satellite-equipment/streaming-devices</x:v>
      </x:c>
      <x:c r="AX729" s="37" t="n">
        <x:v>1</x:v>
      </x:c>
      <x:c r="AY729" s="60" t="n">
        <x:v>46233</x:v>
      </x:c>
      <x:c r="AZ729" s="60"/>
      <x:c r="BA729" s="60"/>
      <x:c r="BB729" s="62" t="str">
        <x:f>IF(BA729="","",(NOW()-BA729)*24)</x:f>
      </x:c>
      <x:c r="BC729" s="37" t="str">
        <x:f>IF(BA729="","لم يُرصد",IF(BH729&lt;&gt;TRUE,"غير نشط",IF(BD729="فشل","فشل حالي",IF(BB729&lt;=12,"حديث",IF(BB729&lt;=24,"متأخر","قديم")))))</x:f>
        <x:v>لم يُرصد</x:v>
      </x:c>
      <x:c r="BD729" s="37" t="str">
        <x:v>بانتظار أول رصد سعر</x:v>
      </x:c>
      <x:c r="BE729" s="37" t="n">
        <x:v>0</x:v>
      </x:c>
      <x:c r="BF729" s="37"/>
      <x:c r="BG729" s="37"/>
      <x:c r="BH729" s="54" t="b">
        <x:v>1</x:v>
      </x:c>
      <x:c r="BI729" s="37" t="str">
        <x:v>يحتاج اكتشاف رابط المنتج</x:v>
      </x:c>
      <x:c r="BJ729" s="37" t="str">
        <x:v>Xiaomi S 3rd Gen TV Box, 4K UHD, Black - PFJ4191EU</x:v>
      </x:c>
      <x:c r="BK729" s="37"/>
      <x:c r="BL729" s="60" t="n">
        <x:v>46233</x:v>
      </x:c>
      <x:c r="BM729" s="60" t="n">
        <x:v>46233</x:v>
      </x:c>
    </x:row>
    <x:row r="730">
      <x:c r="A730" s="37" t="str">
        <x:v>CASH-E20EB30DBABB95</x:v>
      </x:c>
      <x:c r="B730" s="37" t="str">
        <x:v>VAR-99A50C0275A43A|EG-013|STORE</x:v>
      </x:c>
      <x:c r="C730" s="37" t="str">
        <x:v>VAR-99A50C0275A43A</x:v>
      </x:c>
      <x:c r="D730" s="37" t="str">
        <x:v>MOD-A5A6C95EDE5044</x:v>
      </x:c>
      <x:c r="E730" s="37" t="str">
        <x:v>Xiaomi S 3rd Gen 32GB / 2GB RAM | 32GB Storage | Black</x:v>
      </x:c>
      <x:c r="F730" s="37" t="str">
        <x:v>التلفزيونات والصوتيات والتصوير</x:v>
      </x:c>
      <x:c r="G730" s="37" t="str">
        <x:v>أجهزة بث تلفزيوني</x:v>
      </x:c>
      <x:c r="H730" s="37" t="str">
        <x:v>Xiaomi</x:v>
      </x:c>
      <x:c r="I730" s="37" t="str">
        <x:v>S 3rd Gen</x:v>
      </x:c>
      <x:c r="J730" s="37" t="str">
        <x:v>32GB / 2GB RAM</x:v>
      </x:c>
      <x:c r="K730" s="37"/>
      <x:c r="L730" s="37" t="n">
        <x:v>32</x:v>
      </x:c>
      <x:c r="M730" s="37" t="str">
        <x:v>Black</x:v>
      </x:c>
      <x:c r="N730" s="37" t="str">
        <x:v>PFJ4191EU</x:v>
      </x:c>
      <x:c r="O730" s="37"/>
      <x:c r="P730" s="37" t="str">
        <x:v>EG-013</x:v>
      </x:c>
      <x:c r="Q730" s="37" t="str">
        <x:v>B.TECH</x:v>
      </x:c>
      <x:c r="R730" s="37" t="str">
        <x:v>سلسلة</x:v>
      </x:c>
      <x:c r="S730" s="37" t="str">
        <x:v>A</x:v>
      </x:c>
      <x:c r="T730" s="37"/>
      <x:c r="U730" s="37"/>
      <x:c r="V730" s="37"/>
      <x:c r="W730" s="37" t="str">
        <x:v>https://btech.com/en/p/xiaomi-s-3rd-gen-tv-box-4k-uhd-32gb-2gb-ram-black-pfj4191eu</x:v>
      </x:c>
      <x:c r="X730" s="37" t="str">
        <x:v>رابط منتج مباشر</x:v>
      </x:c>
      <x:c r="Y730" s="37" t="str">
        <x:v>EGP</x:v>
      </x:c>
      <x:c r="Z730" s="56"/>
      <x:c r="AA730" s="56"/>
      <x:c r="AB730" s="56" t="str">
        <x:f>IF(OR(Z730="",AA730=""),"",MAX(0,AA730-Z730))</x:f>
      </x:c>
      <x:c r="AC730" s="58" t="str">
        <x:f>IF(OR(Z730="",AA730="",AA730=0),"",MAX(0,(AA730-Z730)/AA730))</x:f>
      </x:c>
      <x:c r="AD730" s="56"/>
      <x:c r="AE730" s="56" t="str">
        <x:f>IF(Z730="","",Z730+IF(AD730="",0,AD730))</x:f>
      </x:c>
      <x:c r="AF730" s="37" t="str">
        <x:f>IF(AD730="","",AD730=0)</x:f>
      </x:c>
      <x:c r="AG730" s="37"/>
      <x:c r="AH730" s="37"/>
      <x:c r="AI730" s="37"/>
      <x:c r="AJ730" s="37" t="str">
        <x:v>القاهرة</x:v>
      </x:c>
      <x:c r="AK730" s="37"/>
      <x:c r="AL730" s="37"/>
      <x:c r="AM730" s="37"/>
      <x:c r="AN730" s="37"/>
      <x:c r="AO730" s="37"/>
      <x:c r="AP730" s="37"/>
      <x:c r="AQ730" s="54" t="b">
        <x:v>1</x:v>
      </x:c>
      <x:c r="AR730" s="37"/>
      <x:c r="AS730" s="37" t="str">
        <x:v>صفحة منتج</x:v>
      </x:c>
      <x:c r="AT730" s="37" t="str">
        <x:v>عالية</x:v>
      </x:c>
      <x:c r="AU730" s="37" t="str">
        <x:v>retailer_product_page</x:v>
      </x:c>
      <x:c r="AV730" s="37" t="str">
        <x:v>HTML/JSON-LD</x:v>
      </x:c>
      <x:c r="AW730" s="37" t="str">
        <x:v>https://btech.com/en/p/xiaomi-s-3rd-gen-tv-box-4k-uhd-32gb-2gb-ram-black-pfj4191eu</x:v>
      </x:c>
      <x:c r="AX730" s="37" t="n">
        <x:v>1</x:v>
      </x:c>
      <x:c r="AY730" s="60" t="n">
        <x:v>46233</x:v>
      </x:c>
      <x:c r="AZ730" s="60"/>
      <x:c r="BA730" s="60"/>
      <x:c r="BB730" s="62" t="str">
        <x:f>IF(BA730="","",(NOW()-BA730)*24)</x:f>
      </x:c>
      <x:c r="BC730" s="37" t="str">
        <x:f>IF(BA730="","لم يُرصد",IF(BH730&lt;&gt;TRUE,"غير نشط",IF(BD730="فشل","فشل حالي",IF(BB730&lt;=12,"حديث",IF(BB730&lt;=24,"متأخر","قديم")))))</x:f>
        <x:v>لم يُرصد</x:v>
      </x:c>
      <x:c r="BD730" s="37" t="str">
        <x:v>بانتظار أول رصد سعر</x:v>
      </x:c>
      <x:c r="BE730" s="37" t="n">
        <x:v>0</x:v>
      </x:c>
      <x:c r="BF730" s="37"/>
      <x:c r="BG730" s="37"/>
      <x:c r="BH730" s="54" t="b">
        <x:v>1</x:v>
      </x:c>
      <x:c r="BI730" s="37" t="str">
        <x:v>جاهز لأول رصد</x:v>
      </x:c>
      <x:c r="BJ730" s="37" t="str"/>
      <x:c r="BK730" s="37"/>
      <x:c r="BL730" s="60" t="n">
        <x:v>46233</x:v>
      </x:c>
      <x:c r="BM730" s="60" t="n">
        <x:v>46233</x:v>
      </x:c>
    </x:row>
    <x:row r="731">
      <x:c r="A731" s="37" t="str">
        <x:v>CASH-E3D09771E25387</x:v>
      </x:c>
      <x:c r="B731" s="37" t="str">
        <x:v>VAR-7D07A6AAF539F8|EG-013|STORE</x:v>
      </x:c>
      <x:c r="C731" s="37" t="str">
        <x:v>VAR-7D07A6AAF539F8</x:v>
      </x:c>
      <x:c r="D731" s="37" t="str">
        <x:v>MOD-C58DF422C22C20</x:v>
      </x:c>
      <x:c r="E731" s="37" t="str">
        <x:v>Xiaomi TV Stick Black</x:v>
      </x:c>
      <x:c r="F731" s="37" t="str">
        <x:v>التلفزيونات والصوتيات والتصوير</x:v>
      </x:c>
      <x:c r="G731" s="37" t="str">
        <x:v>أجهزة بث تلفزيوني</x:v>
      </x:c>
      <x:c r="H731" s="37" t="str">
        <x:v>Xiaomi</x:v>
      </x:c>
      <x:c r="I731" s="37" t="str">
        <x:v>TV Stick</x:v>
      </x:c>
      <x:c r="J731" s="37" t="str">
        <x:v>Black</x:v>
      </x:c>
      <x:c r="K731" s="37"/>
      <x:c r="L731" s="37"/>
      <x:c r="M731" s="37" t="str">
        <x:v>Black</x:v>
      </x:c>
      <x:c r="N731" s="37"/>
      <x:c r="O731" s="37"/>
      <x:c r="P731" s="37" t="str">
        <x:v>EG-013</x:v>
      </x:c>
      <x:c r="Q731" s="37" t="str">
        <x:v>B.TECH</x:v>
      </x:c>
      <x:c r="R731" s="37" t="str">
        <x:v>سلسلة</x:v>
      </x:c>
      <x:c r="S731" s="37" t="str">
        <x:v>A</x:v>
      </x:c>
      <x:c r="T731" s="37"/>
      <x:c r="U731" s="37"/>
      <x:c r="V731" s="37"/>
      <x:c r="W731" s="37" t="str">
        <x:v>https://btech.com/en/c/tvs-projectors/satellite-equipment/streaming-devices</x:v>
      </x:c>
      <x:c r="X731" s="37" t="str">
        <x:v>صفحة فئة</x:v>
      </x:c>
      <x:c r="Y731" s="37" t="str">
        <x:v>EGP</x:v>
      </x:c>
      <x:c r="Z731" s="56"/>
      <x:c r="AA731" s="56"/>
      <x:c r="AB731" s="56" t="str">
        <x:f>IF(OR(Z731="",AA731=""),"",MAX(0,AA731-Z731))</x:f>
      </x:c>
      <x:c r="AC731" s="58" t="str">
        <x:f>IF(OR(Z731="",AA731="",AA731=0),"",MAX(0,(AA731-Z731)/AA731))</x:f>
      </x:c>
      <x:c r="AD731" s="56"/>
      <x:c r="AE731" s="56" t="str">
        <x:f>IF(Z731="","",Z731+IF(AD731="",0,AD731))</x:f>
      </x:c>
      <x:c r="AF731" s="37" t="str">
        <x:f>IF(AD731="","",AD731=0)</x:f>
      </x:c>
      <x:c r="AG731" s="37"/>
      <x:c r="AH731" s="37"/>
      <x:c r="AI731" s="37"/>
      <x:c r="AJ731" s="37" t="str">
        <x:v>القاهرة</x:v>
      </x:c>
      <x:c r="AK731" s="37"/>
      <x:c r="AL731" s="37"/>
      <x:c r="AM731" s="37"/>
      <x:c r="AN731" s="37"/>
      <x:c r="AO731" s="37"/>
      <x:c r="AP731" s="37"/>
      <x:c r="AQ731" s="54" t="b">
        <x:v>1</x:v>
      </x:c>
      <x:c r="AR731" s="37"/>
      <x:c r="AS731" s="37" t="str">
        <x:v>صفحة فئة</x:v>
      </x:c>
      <x:c r="AT731" s="37" t="str">
        <x:v>تحتاج مراجعة</x:v>
      </x:c>
      <x:c r="AU731" s="37" t="str">
        <x:v>store_category_listing</x:v>
      </x:c>
      <x:c r="AV731" s="37" t="str">
        <x:v>اكتشاف من صفحة فئة</x:v>
      </x:c>
      <x:c r="AW731" s="37" t="str">
        <x:v>https://btech.com/en/c/tvs-projectors/satellite-equipment/streaming-devices</x:v>
      </x:c>
      <x:c r="AX731" s="37" t="n">
        <x:v>1</x:v>
      </x:c>
      <x:c r="AY731" s="60" t="n">
        <x:v>46233</x:v>
      </x:c>
      <x:c r="AZ731" s="60"/>
      <x:c r="BA731" s="60"/>
      <x:c r="BB731" s="62" t="str">
        <x:f>IF(BA731="","",(NOW()-BA731)*24)</x:f>
      </x:c>
      <x:c r="BC731" s="37" t="str">
        <x:f>IF(BA731="","لم يُرصد",IF(BH731&lt;&gt;TRUE,"غير نشط",IF(BD731="فشل","فشل حالي",IF(BB731&lt;=12,"حديث",IF(BB731&lt;=24,"متأخر","قديم")))))</x:f>
        <x:v>لم يُرصد</x:v>
      </x:c>
      <x:c r="BD731" s="37" t="str">
        <x:v>بانتظار أول رصد سعر</x:v>
      </x:c>
      <x:c r="BE731" s="37" t="n">
        <x:v>0</x:v>
      </x:c>
      <x:c r="BF731" s="37"/>
      <x:c r="BG731" s="37"/>
      <x:c r="BH731" s="54" t="b">
        <x:v>1</x:v>
      </x:c>
      <x:c r="BI731" s="37" t="str">
        <x:v>يحتاج اكتشاف رابط المنتج</x:v>
      </x:c>
      <x:c r="BJ731" s="37" t="str">
        <x:v>Xiaomi TV Stick, 4K, Black</x:v>
      </x:c>
      <x:c r="BK731" s="37"/>
      <x:c r="BL731" s="60" t="n">
        <x:v>46233</x:v>
      </x:c>
      <x:c r="BM731" s="60" t="n">
        <x:v>46233</x:v>
      </x:c>
    </x:row>
    <x:row r="732">
      <x:c r="A732" s="37" t="str">
        <x:v>CASH-E32DAB51D24FFF</x:v>
      </x:c>
      <x:c r="B732" s="37" t="str">
        <x:v>VAR-46906BCCC8BC5D|EG-013|STORE</x:v>
      </x:c>
      <x:c r="C732" s="37" t="str">
        <x:v>VAR-46906BCCC8BC5D</x:v>
      </x:c>
      <x:c r="D732" s="37" t="str">
        <x:v>MOD-4BAC771426C8FA</x:v>
      </x:c>
      <x:c r="E732" s="37" t="str">
        <x:v>Xiaomi TV Stick 4K 4K / 8GB | 8GB Storage | Black</x:v>
      </x:c>
      <x:c r="F732" s="37" t="str">
        <x:v>التلفزيونات والصوتيات والتصوير</x:v>
      </x:c>
      <x:c r="G732" s="37" t="str">
        <x:v>أجهزة بث تلفزيوني</x:v>
      </x:c>
      <x:c r="H732" s="37" t="str">
        <x:v>Xiaomi</x:v>
      </x:c>
      <x:c r="I732" s="37" t="str">
        <x:v>TV Stick 4K</x:v>
      </x:c>
      <x:c r="J732" s="37" t="str">
        <x:v>4K / 8GB</x:v>
      </x:c>
      <x:c r="K732" s="37"/>
      <x:c r="L732" s="37" t="n">
        <x:v>8</x:v>
      </x:c>
      <x:c r="M732" s="37" t="str">
        <x:v>Black</x:v>
      </x:c>
      <x:c r="N732" s="37"/>
      <x:c r="O732" s="37"/>
      <x:c r="P732" s="37" t="str">
        <x:v>EG-013</x:v>
      </x:c>
      <x:c r="Q732" s="37" t="str">
        <x:v>B.TECH</x:v>
      </x:c>
      <x:c r="R732" s="37" t="str">
        <x:v>سلسلة</x:v>
      </x:c>
      <x:c r="S732" s="37" t="str">
        <x:v>A</x:v>
      </x:c>
      <x:c r="T732" s="37"/>
      <x:c r="U732" s="37"/>
      <x:c r="V732" s="37"/>
      <x:c r="W732" s="37" t="str">
        <x:v>https://btech.com/en/p/ad2d74ef-1fa5-4101-8742-52ccbf66ea6c</x:v>
      </x:c>
      <x:c r="X732" s="37" t="str">
        <x:v>رابط منتج مباشر</x:v>
      </x:c>
      <x:c r="Y732" s="37" t="str">
        <x:v>EGP</x:v>
      </x:c>
      <x:c r="Z732" s="56"/>
      <x:c r="AA732" s="56"/>
      <x:c r="AB732" s="56" t="str">
        <x:f>IF(OR(Z732="",AA732=""),"",MAX(0,AA732-Z732))</x:f>
      </x:c>
      <x:c r="AC732" s="58" t="str">
        <x:f>IF(OR(Z732="",AA732="",AA732=0),"",MAX(0,(AA732-Z732)/AA732))</x:f>
      </x:c>
      <x:c r="AD732" s="56"/>
      <x:c r="AE732" s="56" t="str">
        <x:f>IF(Z732="","",Z732+IF(AD732="",0,AD732))</x:f>
      </x:c>
      <x:c r="AF732" s="37" t="str">
        <x:f>IF(AD732="","",AD732=0)</x:f>
      </x:c>
      <x:c r="AG732" s="37"/>
      <x:c r="AH732" s="37"/>
      <x:c r="AI732" s="37"/>
      <x:c r="AJ732" s="37" t="str">
        <x:v>القاهرة</x:v>
      </x:c>
      <x:c r="AK732" s="37"/>
      <x:c r="AL732" s="37"/>
      <x:c r="AM732" s="37"/>
      <x:c r="AN732" s="37"/>
      <x:c r="AO732" s="37"/>
      <x:c r="AP732" s="37"/>
      <x:c r="AQ732" s="54" t="b">
        <x:v>1</x:v>
      </x:c>
      <x:c r="AR732" s="37"/>
      <x:c r="AS732" s="37" t="str">
        <x:v>صفحة منتج</x:v>
      </x:c>
      <x:c r="AT732" s="37" t="str">
        <x:v>عالية</x:v>
      </x:c>
      <x:c r="AU732" s="37" t="str">
        <x:v>retailer_product_page</x:v>
      </x:c>
      <x:c r="AV732" s="37" t="str">
        <x:v>HTML/JSON-LD</x:v>
      </x:c>
      <x:c r="AW732" s="37" t="str">
        <x:v>https://btech.com/en/p/ad2d74ef-1fa5-4101-8742-52ccbf66ea6c</x:v>
      </x:c>
      <x:c r="AX732" s="37" t="n">
        <x:v>1</x:v>
      </x:c>
      <x:c r="AY732" s="60" t="n">
        <x:v>46233</x:v>
      </x:c>
      <x:c r="AZ732" s="60"/>
      <x:c r="BA732" s="60"/>
      <x:c r="BB732" s="62" t="str">
        <x:f>IF(BA732="","",(NOW()-BA732)*24)</x:f>
      </x:c>
      <x:c r="BC732" s="37" t="str">
        <x:f>IF(BA732="","لم يُرصد",IF(BH732&lt;&gt;TRUE,"غير نشط",IF(BD732="فشل","فشل حالي",IF(BB732&lt;=12,"حديث",IF(BB732&lt;=24,"متأخر","قديم")))))</x:f>
        <x:v>لم يُرصد</x:v>
      </x:c>
      <x:c r="BD732" s="37" t="str">
        <x:v>بانتظار أول رصد سعر</x:v>
      </x:c>
      <x:c r="BE732" s="37" t="n">
        <x:v>0</x:v>
      </x:c>
      <x:c r="BF732" s="37"/>
      <x:c r="BG732" s="37"/>
      <x:c r="BH732" s="54" t="b">
        <x:v>1</x:v>
      </x:c>
      <x:c r="BI732" s="37" t="str">
        <x:v>جاهز لأول رصد</x:v>
      </x:c>
      <x:c r="BJ732" s="37" t="str"/>
      <x:c r="BK732" s="37"/>
      <x:c r="BL732" s="60" t="n">
        <x:v>46233</x:v>
      </x:c>
      <x:c r="BM732" s="60" t="n">
        <x:v>46233</x:v>
      </x:c>
    </x:row>
    <x:row r="733">
      <x:c r="A733" s="37" t="str">
        <x:v>CASH-3370E83B16B54F</x:v>
      </x:c>
      <x:c r="B733" s="37" t="str">
        <x:v>VAR-95BB1FA2BD3A33|EG-013|STORE</x:v>
      </x:c>
      <x:c r="C733" s="37" t="str">
        <x:v>VAR-95BB1FA2BD3A33</x:v>
      </x:c>
      <x:c r="D733" s="37" t="str">
        <x:v>MOD-D720129E9F234A</x:v>
      </x:c>
      <x:c r="E733" s="37" t="str">
        <x:v>BenQ EX605 DLP Projector White</x:v>
      </x:c>
      <x:c r="F733" s="37" t="str">
        <x:v>التلفزيونات والصوتيات والتصوير</x:v>
      </x:c>
      <x:c r="G733" s="37" t="str">
        <x:v>بروجكتورات منزلية</x:v>
      </x:c>
      <x:c r="H733" s="37" t="str">
        <x:v>BenQ</x:v>
      </x:c>
      <x:c r="I733" s="37" t="str">
        <x:v>EX605 DLP Projector</x:v>
      </x:c>
      <x:c r="J733" s="37" t="str">
        <x:v>White</x:v>
      </x:c>
      <x:c r="K733" s="37"/>
      <x:c r="L733" s="37"/>
      <x:c r="M733" s="37" t="str">
        <x:v>White</x:v>
      </x:c>
      <x:c r="N733" s="37"/>
      <x:c r="O733" s="37"/>
      <x:c r="P733" s="37" t="str">
        <x:v>EG-013</x:v>
      </x:c>
      <x:c r="Q733" s="37" t="str">
        <x:v>B.TECH</x:v>
      </x:c>
      <x:c r="R733" s="37" t="str">
        <x:v>سلسلة</x:v>
      </x:c>
      <x:c r="S733" s="37" t="str">
        <x:v>A</x:v>
      </x:c>
      <x:c r="T733" s="37"/>
      <x:c r="U733" s="37"/>
      <x:c r="V733" s="37"/>
      <x:c r="W733" s="37" t="str">
        <x:v>https://btech.com/en/c/tvs-projectors/projectors</x:v>
      </x:c>
      <x:c r="X733" s="37" t="str">
        <x:v>صفحة فئة</x:v>
      </x:c>
      <x:c r="Y733" s="37" t="str">
        <x:v>EGP</x:v>
      </x:c>
      <x:c r="Z733" s="56"/>
      <x:c r="AA733" s="56"/>
      <x:c r="AB733" s="56" t="str">
        <x:f>IF(OR(Z733="",AA733=""),"",MAX(0,AA733-Z733))</x:f>
      </x:c>
      <x:c r="AC733" s="58" t="str">
        <x:f>IF(OR(Z733="",AA733="",AA733=0),"",MAX(0,(AA733-Z733)/AA733))</x:f>
      </x:c>
      <x:c r="AD733" s="56"/>
      <x:c r="AE733" s="56" t="str">
        <x:f>IF(Z733="","",Z733+IF(AD733="",0,AD733))</x:f>
      </x:c>
      <x:c r="AF733" s="37" t="str">
        <x:f>IF(AD733="","",AD733=0)</x:f>
      </x:c>
      <x:c r="AG733" s="37"/>
      <x:c r="AH733" s="37"/>
      <x:c r="AI733" s="37"/>
      <x:c r="AJ733" s="37" t="str">
        <x:v>القاهرة</x:v>
      </x:c>
      <x:c r="AK733" s="37"/>
      <x:c r="AL733" s="37"/>
      <x:c r="AM733" s="37"/>
      <x:c r="AN733" s="37"/>
      <x:c r="AO733" s="37"/>
      <x:c r="AP733" s="37"/>
      <x:c r="AQ733" s="54" t="b">
        <x:v>1</x:v>
      </x:c>
      <x:c r="AR733" s="37"/>
      <x:c r="AS733" s="37" t="str">
        <x:v>صفحة فئة</x:v>
      </x:c>
      <x:c r="AT733" s="37" t="str">
        <x:v>تحتاج مراجعة</x:v>
      </x:c>
      <x:c r="AU733" s="37" t="str">
        <x:v>store_category_listing</x:v>
      </x:c>
      <x:c r="AV733" s="37" t="str">
        <x:v>اكتشاف من صفحة فئة</x:v>
      </x:c>
      <x:c r="AW733" s="37" t="str">
        <x:v>https://btech.com/en/c/tvs-projectors/projectors</x:v>
      </x:c>
      <x:c r="AX733" s="37" t="n">
        <x:v>1</x:v>
      </x:c>
      <x:c r="AY733" s="60" t="n">
        <x:v>46233</x:v>
      </x:c>
      <x:c r="AZ733" s="60"/>
      <x:c r="BA733" s="60"/>
      <x:c r="BB733" s="62" t="str">
        <x:f>IF(BA733="","",(NOW()-BA733)*24)</x:f>
      </x:c>
      <x:c r="BC733" s="37" t="str">
        <x:f>IF(BA733="","لم يُرصد",IF(BH733&lt;&gt;TRUE,"غير نشط",IF(BD733="فشل","فشل حالي",IF(BB733&lt;=12,"حديث",IF(BB733&lt;=24,"متأخر","قديم")))))</x:f>
        <x:v>لم يُرصد</x:v>
      </x:c>
      <x:c r="BD733" s="37" t="str">
        <x:v>بانتظار أول رصد سعر</x:v>
      </x:c>
      <x:c r="BE733" s="37" t="n">
        <x:v>0</x:v>
      </x:c>
      <x:c r="BF733" s="37"/>
      <x:c r="BG733" s="37"/>
      <x:c r="BH733" s="54" t="b">
        <x:v>1</x:v>
      </x:c>
      <x:c r="BI733" s="37" t="str">
        <x:v>يحتاج اكتشاف رابط المنتج</x:v>
      </x:c>
      <x:c r="BJ733" s="37" t="str">
        <x:v>Benq EX605 DLP Projector, White</x:v>
      </x:c>
      <x:c r="BK733" s="37"/>
      <x:c r="BL733" s="60" t="n">
        <x:v>46233</x:v>
      </x:c>
      <x:c r="BM733" s="60" t="n">
        <x:v>46233</x:v>
      </x:c>
    </x:row>
    <x:row r="734">
      <x:c r="A734" s="37" t="str">
        <x:v>CASH-53BEAC52EBB528</x:v>
      </x:c>
      <x:c r="B734" s="37" t="str">
        <x:v>VAR-741C72BBAFEA36|EG-013|STORE</x:v>
      </x:c>
      <x:c r="C734" s="37" t="str">
        <x:v>VAR-741C72BBAFEA36</x:v>
      </x:c>
      <x:c r="D734" s="37" t="str">
        <x:v>MOD-8EB2360F8A97A7</x:v>
      </x:c>
      <x:c r="E734" s="37" t="str">
        <x:v>BenQ LH650 Laser Projector White</x:v>
      </x:c>
      <x:c r="F734" s="37" t="str">
        <x:v>التلفزيونات والصوتيات والتصوير</x:v>
      </x:c>
      <x:c r="G734" s="37" t="str">
        <x:v>بروجكتورات منزلية</x:v>
      </x:c>
      <x:c r="H734" s="37" t="str">
        <x:v>BenQ</x:v>
      </x:c>
      <x:c r="I734" s="37" t="str">
        <x:v>LH650 Laser Projector</x:v>
      </x:c>
      <x:c r="J734" s="37" t="str">
        <x:v>White</x:v>
      </x:c>
      <x:c r="K734" s="37"/>
      <x:c r="L734" s="37"/>
      <x:c r="M734" s="37" t="str">
        <x:v>White</x:v>
      </x:c>
      <x:c r="N734" s="37"/>
      <x:c r="O734" s="37"/>
      <x:c r="P734" s="37" t="str">
        <x:v>EG-013</x:v>
      </x:c>
      <x:c r="Q734" s="37" t="str">
        <x:v>B.TECH</x:v>
      </x:c>
      <x:c r="R734" s="37" t="str">
        <x:v>سلسلة</x:v>
      </x:c>
      <x:c r="S734" s="37" t="str">
        <x:v>A</x:v>
      </x:c>
      <x:c r="T734" s="37"/>
      <x:c r="U734" s="37"/>
      <x:c r="V734" s="37"/>
      <x:c r="W734" s="37" t="str">
        <x:v>https://btech.com/en/c/tvs-projectors/projectors</x:v>
      </x:c>
      <x:c r="X734" s="37" t="str">
        <x:v>صفحة فئة</x:v>
      </x:c>
      <x:c r="Y734" s="37" t="str">
        <x:v>EGP</x:v>
      </x:c>
      <x:c r="Z734" s="56"/>
      <x:c r="AA734" s="56"/>
      <x:c r="AB734" s="56" t="str">
        <x:f>IF(OR(Z734="",AA734=""),"",MAX(0,AA734-Z734))</x:f>
      </x:c>
      <x:c r="AC734" s="58" t="str">
        <x:f>IF(OR(Z734="",AA734="",AA734=0),"",MAX(0,(AA734-Z734)/AA734))</x:f>
      </x:c>
      <x:c r="AD734" s="56"/>
      <x:c r="AE734" s="56" t="str">
        <x:f>IF(Z734="","",Z734+IF(AD734="",0,AD734))</x:f>
      </x:c>
      <x:c r="AF734" s="37" t="str">
        <x:f>IF(AD734="","",AD734=0)</x:f>
      </x:c>
      <x:c r="AG734" s="37"/>
      <x:c r="AH734" s="37"/>
      <x:c r="AI734" s="37"/>
      <x:c r="AJ734" s="37" t="str">
        <x:v>القاهرة</x:v>
      </x:c>
      <x:c r="AK734" s="37"/>
      <x:c r="AL734" s="37"/>
      <x:c r="AM734" s="37"/>
      <x:c r="AN734" s="37"/>
      <x:c r="AO734" s="37"/>
      <x:c r="AP734" s="37"/>
      <x:c r="AQ734" s="54" t="b">
        <x:v>1</x:v>
      </x:c>
      <x:c r="AR734" s="37"/>
      <x:c r="AS734" s="37" t="str">
        <x:v>صفحة فئة</x:v>
      </x:c>
      <x:c r="AT734" s="37" t="str">
        <x:v>تحتاج مراجعة</x:v>
      </x:c>
      <x:c r="AU734" s="37" t="str">
        <x:v>store_category_listing</x:v>
      </x:c>
      <x:c r="AV734" s="37" t="str">
        <x:v>اكتشاف من صفحة فئة</x:v>
      </x:c>
      <x:c r="AW734" s="37" t="str">
        <x:v>https://btech.com/en/c/tvs-projectors/projectors</x:v>
      </x:c>
      <x:c r="AX734" s="37" t="n">
        <x:v>1</x:v>
      </x:c>
      <x:c r="AY734" s="60" t="n">
        <x:v>46233</x:v>
      </x:c>
      <x:c r="AZ734" s="60"/>
      <x:c r="BA734" s="60"/>
      <x:c r="BB734" s="62" t="str">
        <x:f>IF(BA734="","",(NOW()-BA734)*24)</x:f>
      </x:c>
      <x:c r="BC734" s="37" t="str">
        <x:f>IF(BA734="","لم يُرصد",IF(BH734&lt;&gt;TRUE,"غير نشط",IF(BD734="فشل","فشل حالي",IF(BB734&lt;=12,"حديث",IF(BB734&lt;=24,"متأخر","قديم")))))</x:f>
        <x:v>لم يُرصد</x:v>
      </x:c>
      <x:c r="BD734" s="37" t="str">
        <x:v>بانتظار أول رصد سعر</x:v>
      </x:c>
      <x:c r="BE734" s="37" t="n">
        <x:v>0</x:v>
      </x:c>
      <x:c r="BF734" s="37"/>
      <x:c r="BG734" s="37"/>
      <x:c r="BH734" s="54" t="b">
        <x:v>1</x:v>
      </x:c>
      <x:c r="BI734" s="37" t="str">
        <x:v>يحتاج اكتشاف رابط المنتج</x:v>
      </x:c>
      <x:c r="BJ734" s="37" t="str">
        <x:v>Benq LH650 Laser Projector, 1920x1080, White</x:v>
      </x:c>
      <x:c r="BK734" s="37"/>
      <x:c r="BL734" s="60" t="n">
        <x:v>46233</x:v>
      </x:c>
      <x:c r="BM734" s="60" t="n">
        <x:v>46233</x:v>
      </x:c>
    </x:row>
    <x:row r="735">
      <x:c r="A735" s="37" t="str">
        <x:v>CASH-FD11C37FD37540</x:v>
      </x:c>
      <x:c r="B735" s="37" t="str">
        <x:v>VAR-42139B6CEB173B|EG-013|STORE</x:v>
      </x:c>
      <x:c r="C735" s="37" t="str">
        <x:v>VAR-42139B6CEB173B</x:v>
      </x:c>
      <x:c r="D735" s="37" t="str">
        <x:v>MOD-FE00E1AC094C19</x:v>
      </x:c>
      <x:c r="E735" s="37" t="str">
        <x:v>BenQ MX550 DLP Projector White</x:v>
      </x:c>
      <x:c r="F735" s="37" t="str">
        <x:v>التلفزيونات والصوتيات والتصوير</x:v>
      </x:c>
      <x:c r="G735" s="37" t="str">
        <x:v>بروجكتورات منزلية</x:v>
      </x:c>
      <x:c r="H735" s="37" t="str">
        <x:v>BenQ</x:v>
      </x:c>
      <x:c r="I735" s="37" t="str">
        <x:v>MX550 DLP Projector</x:v>
      </x:c>
      <x:c r="J735" s="37" t="str">
        <x:v>White</x:v>
      </x:c>
      <x:c r="K735" s="37"/>
      <x:c r="L735" s="37"/>
      <x:c r="M735" s="37" t="str">
        <x:v>White</x:v>
      </x:c>
      <x:c r="N735" s="37"/>
      <x:c r="O735" s="37"/>
      <x:c r="P735" s="37" t="str">
        <x:v>EG-013</x:v>
      </x:c>
      <x:c r="Q735" s="37" t="str">
        <x:v>B.TECH</x:v>
      </x:c>
      <x:c r="R735" s="37" t="str">
        <x:v>سلسلة</x:v>
      </x:c>
      <x:c r="S735" s="37" t="str">
        <x:v>A</x:v>
      </x:c>
      <x:c r="T735" s="37"/>
      <x:c r="U735" s="37"/>
      <x:c r="V735" s="37"/>
      <x:c r="W735" s="37" t="str">
        <x:v>https://btech.com/en/c/tvs-projectors/projectors</x:v>
      </x:c>
      <x:c r="X735" s="37" t="str">
        <x:v>صفحة فئة</x:v>
      </x:c>
      <x:c r="Y735" s="37" t="str">
        <x:v>EGP</x:v>
      </x:c>
      <x:c r="Z735" s="56"/>
      <x:c r="AA735" s="56"/>
      <x:c r="AB735" s="56" t="str">
        <x:f>IF(OR(Z735="",AA735=""),"",MAX(0,AA735-Z735))</x:f>
      </x:c>
      <x:c r="AC735" s="58" t="str">
        <x:f>IF(OR(Z735="",AA735="",AA735=0),"",MAX(0,(AA735-Z735)/AA735))</x:f>
      </x:c>
      <x:c r="AD735" s="56"/>
      <x:c r="AE735" s="56" t="str">
        <x:f>IF(Z735="","",Z735+IF(AD735="",0,AD735))</x:f>
      </x:c>
      <x:c r="AF735" s="37" t="str">
        <x:f>IF(AD735="","",AD735=0)</x:f>
      </x:c>
      <x:c r="AG735" s="37"/>
      <x:c r="AH735" s="37"/>
      <x:c r="AI735" s="37"/>
      <x:c r="AJ735" s="37" t="str">
        <x:v>القاهرة</x:v>
      </x:c>
      <x:c r="AK735" s="37"/>
      <x:c r="AL735" s="37"/>
      <x:c r="AM735" s="37"/>
      <x:c r="AN735" s="37"/>
      <x:c r="AO735" s="37"/>
      <x:c r="AP735" s="37"/>
      <x:c r="AQ735" s="54" t="b">
        <x:v>1</x:v>
      </x:c>
      <x:c r="AR735" s="37"/>
      <x:c r="AS735" s="37" t="str">
        <x:v>صفحة فئة</x:v>
      </x:c>
      <x:c r="AT735" s="37" t="str">
        <x:v>تحتاج مراجعة</x:v>
      </x:c>
      <x:c r="AU735" s="37" t="str">
        <x:v>store_category_listing</x:v>
      </x:c>
      <x:c r="AV735" s="37" t="str">
        <x:v>اكتشاف من صفحة فئة</x:v>
      </x:c>
      <x:c r="AW735" s="37" t="str">
        <x:v>https://btech.com/en/c/tvs-projectors/projectors</x:v>
      </x:c>
      <x:c r="AX735" s="37" t="n">
        <x:v>1</x:v>
      </x:c>
      <x:c r="AY735" s="60" t="n">
        <x:v>46233</x:v>
      </x:c>
      <x:c r="AZ735" s="60"/>
      <x:c r="BA735" s="60"/>
      <x:c r="BB735" s="62" t="str">
        <x:f>IF(BA735="","",(NOW()-BA735)*24)</x:f>
      </x:c>
      <x:c r="BC735" s="37" t="str">
        <x:f>IF(BA735="","لم يُرصد",IF(BH735&lt;&gt;TRUE,"غير نشط",IF(BD735="فشل","فشل حالي",IF(BB735&lt;=12,"حديث",IF(BB735&lt;=24,"متأخر","قديم")))))</x:f>
        <x:v>لم يُرصد</x:v>
      </x:c>
      <x:c r="BD735" s="37" t="str">
        <x:v>بانتظار أول رصد سعر</x:v>
      </x:c>
      <x:c r="BE735" s="37" t="n">
        <x:v>0</x:v>
      </x:c>
      <x:c r="BF735" s="37"/>
      <x:c r="BG735" s="37"/>
      <x:c r="BH735" s="54" t="b">
        <x:v>1</x:v>
      </x:c>
      <x:c r="BI735" s="37" t="str">
        <x:v>يحتاج اكتشاف رابط المنتج</x:v>
      </x:c>
      <x:c r="BJ735" s="37" t="str">
        <x:v>Benq MX550 DLP Projector, White</x:v>
      </x:c>
      <x:c r="BK735" s="37"/>
      <x:c r="BL735" s="60" t="n">
        <x:v>46233</x:v>
      </x:c>
      <x:c r="BM735" s="60" t="n">
        <x:v>46233</x:v>
      </x:c>
    </x:row>
    <x:row r="736">
      <x:c r="A736" s="37" t="str">
        <x:v>CASH-A7F3931AEB6DFE</x:v>
      </x:c>
      <x:c r="B736" s="37" t="str">
        <x:v>VAR-3374FB62073091|EG-013|STORE</x:v>
      </x:c>
      <x:c r="C736" s="37" t="str">
        <x:v>VAR-3374FB62073091</x:v>
      </x:c>
      <x:c r="D736" s="37" t="str">
        <x:v>MOD-61238F11041161</x:v>
      </x:c>
      <x:c r="E736" s="37" t="str">
        <x:v>BenQ MX560C White</x:v>
      </x:c>
      <x:c r="F736" s="37" t="str">
        <x:v>التلفزيونات والصوتيات والتصوير</x:v>
      </x:c>
      <x:c r="G736" s="37" t="str">
        <x:v>بروجكتورات منزلية</x:v>
      </x:c>
      <x:c r="H736" s="37" t="str">
        <x:v>BenQ</x:v>
      </x:c>
      <x:c r="I736" s="37" t="str">
        <x:v>MX560C</x:v>
      </x:c>
      <x:c r="J736" s="37" t="str">
        <x:v>White</x:v>
      </x:c>
      <x:c r="K736" s="37"/>
      <x:c r="L736" s="37"/>
      <x:c r="M736" s="37" t="str">
        <x:v>White</x:v>
      </x:c>
      <x:c r="N736" s="37" t="str">
        <x:v>MX560C</x:v>
      </x:c>
      <x:c r="O736" s="37"/>
      <x:c r="P736" s="37" t="str">
        <x:v>EG-013</x:v>
      </x:c>
      <x:c r="Q736" s="37" t="str">
        <x:v>B.TECH</x:v>
      </x:c>
      <x:c r="R736" s="37" t="str">
        <x:v>سلسلة</x:v>
      </x:c>
      <x:c r="S736" s="37" t="str">
        <x:v>A</x:v>
      </x:c>
      <x:c r="T736" s="37"/>
      <x:c r="U736" s="37"/>
      <x:c r="V736" s="37"/>
      <x:c r="W736" s="37" t="str">
        <x:v>https://btech.com/en/c/tvs-projectors/projectors</x:v>
      </x:c>
      <x:c r="X736" s="37" t="str">
        <x:v>صفحة فئة</x:v>
      </x:c>
      <x:c r="Y736" s="37" t="str">
        <x:v>EGP</x:v>
      </x:c>
      <x:c r="Z736" s="56"/>
      <x:c r="AA736" s="56"/>
      <x:c r="AB736" s="56" t="str">
        <x:f>IF(OR(Z736="",AA736=""),"",MAX(0,AA736-Z736))</x:f>
      </x:c>
      <x:c r="AC736" s="58" t="str">
        <x:f>IF(OR(Z736="",AA736="",AA736=0),"",MAX(0,(AA736-Z736)/AA736))</x:f>
      </x:c>
      <x:c r="AD736" s="56"/>
      <x:c r="AE736" s="56" t="str">
        <x:f>IF(Z736="","",Z736+IF(AD736="",0,AD736))</x:f>
      </x:c>
      <x:c r="AF736" s="37" t="str">
        <x:f>IF(AD736="","",AD736=0)</x:f>
      </x:c>
      <x:c r="AG736" s="37"/>
      <x:c r="AH736" s="37"/>
      <x:c r="AI736" s="37"/>
      <x:c r="AJ736" s="37" t="str">
        <x:v>القاهرة</x:v>
      </x:c>
      <x:c r="AK736" s="37"/>
      <x:c r="AL736" s="37"/>
      <x:c r="AM736" s="37"/>
      <x:c r="AN736" s="37"/>
      <x:c r="AO736" s="37"/>
      <x:c r="AP736" s="37"/>
      <x:c r="AQ736" s="54" t="b">
        <x:v>1</x:v>
      </x:c>
      <x:c r="AR736" s="37"/>
      <x:c r="AS736" s="37" t="str">
        <x:v>صفحة فئة</x:v>
      </x:c>
      <x:c r="AT736" s="37" t="str">
        <x:v>تحتاج مراجعة</x:v>
      </x:c>
      <x:c r="AU736" s="37" t="str">
        <x:v>store_category_listing</x:v>
      </x:c>
      <x:c r="AV736" s="37" t="str">
        <x:v>اكتشاف من صفحة فئة</x:v>
      </x:c>
      <x:c r="AW736" s="37" t="str">
        <x:v>https://btech.com/en/c/tvs-projectors/projectors</x:v>
      </x:c>
      <x:c r="AX736" s="37" t="n">
        <x:v>1</x:v>
      </x:c>
      <x:c r="AY736" s="60" t="n">
        <x:v>46233</x:v>
      </x:c>
      <x:c r="AZ736" s="60"/>
      <x:c r="BA736" s="60"/>
      <x:c r="BB736" s="62" t="str">
        <x:f>IF(BA736="","",(NOW()-BA736)*24)</x:f>
      </x:c>
      <x:c r="BC736" s="37" t="str">
        <x:f>IF(BA736="","لم يُرصد",IF(BH736&lt;&gt;TRUE,"غير نشط",IF(BD736="فشل","فشل حالي",IF(BB736&lt;=12,"حديث",IF(BB736&lt;=24,"متأخر","قديم")))))</x:f>
        <x:v>لم يُرصد</x:v>
      </x:c>
      <x:c r="BD736" s="37" t="str">
        <x:v>بانتظار أول رصد سعر</x:v>
      </x:c>
      <x:c r="BE736" s="37" t="n">
        <x:v>0</x:v>
      </x:c>
      <x:c r="BF736" s="37"/>
      <x:c r="BG736" s="37"/>
      <x:c r="BH736" s="54" t="b">
        <x:v>1</x:v>
      </x:c>
      <x:c r="BI736" s="37" t="str">
        <x:v>يحتاج اكتشاف رابط المنتج</x:v>
      </x:c>
      <x:c r="BJ736" s="37" t="str">
        <x:v>Benq DLP Projector, White - MX560C</x:v>
      </x:c>
      <x:c r="BK736" s="37"/>
      <x:c r="BL736" s="60" t="n">
        <x:v>46233</x:v>
      </x:c>
      <x:c r="BM736" s="60" t="n">
        <x:v>46233</x:v>
      </x:c>
    </x:row>
    <x:row r="737">
      <x:c r="A737" s="37" t="str">
        <x:v>CASH-E000E1A0D3CFDB</x:v>
      </x:c>
      <x:c r="B737" s="37" t="str">
        <x:v>VAR-0914064D549A1E|EG-013|STORE</x:v>
      </x:c>
      <x:c r="C737" s="37" t="str">
        <x:v>VAR-0914064D549A1E</x:v>
      </x:c>
      <x:c r="D737" s="37" t="str">
        <x:v>MOD-E4A2F94A93BB1C</x:v>
      </x:c>
      <x:c r="E737" s="37" t="str">
        <x:v>BenQ TK700STi DLP Projector White Black</x:v>
      </x:c>
      <x:c r="F737" s="37" t="str">
        <x:v>التلفزيونات والصوتيات والتصوير</x:v>
      </x:c>
      <x:c r="G737" s="37" t="str">
        <x:v>بروجكتورات منزلية</x:v>
      </x:c>
      <x:c r="H737" s="37" t="str">
        <x:v>BenQ</x:v>
      </x:c>
      <x:c r="I737" s="37" t="str">
        <x:v>TK700STi DLP Projector</x:v>
      </x:c>
      <x:c r="J737" s="37" t="str">
        <x:v>White Black</x:v>
      </x:c>
      <x:c r="K737" s="37"/>
      <x:c r="L737" s="37"/>
      <x:c r="M737" s="37" t="str">
        <x:v>White Black</x:v>
      </x:c>
      <x:c r="N737" s="37"/>
      <x:c r="O737" s="37"/>
      <x:c r="P737" s="37" t="str">
        <x:v>EG-013</x:v>
      </x:c>
      <x:c r="Q737" s="37" t="str">
        <x:v>B.TECH</x:v>
      </x:c>
      <x:c r="R737" s="37" t="str">
        <x:v>سلسلة</x:v>
      </x:c>
      <x:c r="S737" s="37" t="str">
        <x:v>A</x:v>
      </x:c>
      <x:c r="T737" s="37"/>
      <x:c r="U737" s="37"/>
      <x:c r="V737" s="37"/>
      <x:c r="W737" s="37" t="str">
        <x:v>https://btech.com/en/c/tvs-projectors/projectors</x:v>
      </x:c>
      <x:c r="X737" s="37" t="str">
        <x:v>صفحة فئة</x:v>
      </x:c>
      <x:c r="Y737" s="37" t="str">
        <x:v>EGP</x:v>
      </x:c>
      <x:c r="Z737" s="56"/>
      <x:c r="AA737" s="56"/>
      <x:c r="AB737" s="56" t="str">
        <x:f>IF(OR(Z737="",AA737=""),"",MAX(0,AA737-Z737))</x:f>
      </x:c>
      <x:c r="AC737" s="58" t="str">
        <x:f>IF(OR(Z737="",AA737="",AA737=0),"",MAX(0,(AA737-Z737)/AA737))</x:f>
      </x:c>
      <x:c r="AD737" s="56"/>
      <x:c r="AE737" s="56" t="str">
        <x:f>IF(Z737="","",Z737+IF(AD737="",0,AD737))</x:f>
      </x:c>
      <x:c r="AF737" s="37" t="str">
        <x:f>IF(AD737="","",AD737=0)</x:f>
      </x:c>
      <x:c r="AG737" s="37"/>
      <x:c r="AH737" s="37"/>
      <x:c r="AI737" s="37"/>
      <x:c r="AJ737" s="37" t="str">
        <x:v>القاهرة</x:v>
      </x:c>
      <x:c r="AK737" s="37"/>
      <x:c r="AL737" s="37"/>
      <x:c r="AM737" s="37"/>
      <x:c r="AN737" s="37"/>
      <x:c r="AO737" s="37"/>
      <x:c r="AP737" s="37"/>
      <x:c r="AQ737" s="54" t="b">
        <x:v>1</x:v>
      </x:c>
      <x:c r="AR737" s="37"/>
      <x:c r="AS737" s="37" t="str">
        <x:v>صفحة فئة</x:v>
      </x:c>
      <x:c r="AT737" s="37" t="str">
        <x:v>تحتاج مراجعة</x:v>
      </x:c>
      <x:c r="AU737" s="37" t="str">
        <x:v>store_category_listing</x:v>
      </x:c>
      <x:c r="AV737" s="37" t="str">
        <x:v>اكتشاف من صفحة فئة</x:v>
      </x:c>
      <x:c r="AW737" s="37" t="str">
        <x:v>https://btech.com/en/c/tvs-projectors/projectors</x:v>
      </x:c>
      <x:c r="AX737" s="37" t="n">
        <x:v>1</x:v>
      </x:c>
      <x:c r="AY737" s="60" t="n">
        <x:v>46233</x:v>
      </x:c>
      <x:c r="AZ737" s="60"/>
      <x:c r="BA737" s="60"/>
      <x:c r="BB737" s="62" t="str">
        <x:f>IF(BA737="","",(NOW()-BA737)*24)</x:f>
      </x:c>
      <x:c r="BC737" s="37" t="str">
        <x:f>IF(BA737="","لم يُرصد",IF(BH737&lt;&gt;TRUE,"غير نشط",IF(BD737="فشل","فشل حالي",IF(BB737&lt;=12,"حديث",IF(BB737&lt;=24,"متأخر","قديم")))))</x:f>
        <x:v>لم يُرصد</x:v>
      </x:c>
      <x:c r="BD737" s="37" t="str">
        <x:v>بانتظار أول رصد سعر</x:v>
      </x:c>
      <x:c r="BE737" s="37" t="n">
        <x:v>0</x:v>
      </x:c>
      <x:c r="BF737" s="37"/>
      <x:c r="BG737" s="37"/>
      <x:c r="BH737" s="54" t="b">
        <x:v>1</x:v>
      </x:c>
      <x:c r="BI737" s="37" t="str">
        <x:v>يحتاج اكتشاف رابط المنتج</x:v>
      </x:c>
      <x:c r="BJ737" s="37" t="str">
        <x:v>Benq TK700STi DLP Projector, White Black</x:v>
      </x:c>
      <x:c r="BK737" s="37"/>
      <x:c r="BL737" s="60" t="n">
        <x:v>46233</x:v>
      </x:c>
      <x:c r="BM737" s="60" t="n">
        <x:v>46233</x:v>
      </x:c>
    </x:row>
    <x:row r="738">
      <x:c r="A738" s="37" t="str">
        <x:v>CASH-B891B436ACF15E</x:v>
      </x:c>
      <x:c r="B738" s="37" t="str">
        <x:v>VAR-422096C8EC4C14|EG-013|STORE</x:v>
      </x:c>
      <x:c r="C738" s="37" t="str">
        <x:v>VAR-422096C8EC4C14</x:v>
      </x:c>
      <x:c r="D738" s="37" t="str">
        <x:v>MOD-7C6BD5BF5D2041</x:v>
      </x:c>
      <x:c r="E738" s="37" t="str">
        <x:v>BenQ W4100i LED Projector Black</x:v>
      </x:c>
      <x:c r="F738" s="37" t="str">
        <x:v>التلفزيونات والصوتيات والتصوير</x:v>
      </x:c>
      <x:c r="G738" s="37" t="str">
        <x:v>بروجكتورات منزلية</x:v>
      </x:c>
      <x:c r="H738" s="37" t="str">
        <x:v>BenQ</x:v>
      </x:c>
      <x:c r="I738" s="37" t="str">
        <x:v>W4100i LED Projector</x:v>
      </x:c>
      <x:c r="J738" s="37" t="str">
        <x:v>Black</x:v>
      </x:c>
      <x:c r="K738" s="37"/>
      <x:c r="L738" s="37"/>
      <x:c r="M738" s="37" t="str">
        <x:v>Black</x:v>
      </x:c>
      <x:c r="N738" s="37"/>
      <x:c r="O738" s="37"/>
      <x:c r="P738" s="37" t="str">
        <x:v>EG-013</x:v>
      </x:c>
      <x:c r="Q738" s="37" t="str">
        <x:v>B.TECH</x:v>
      </x:c>
      <x:c r="R738" s="37" t="str">
        <x:v>سلسلة</x:v>
      </x:c>
      <x:c r="S738" s="37" t="str">
        <x:v>A</x:v>
      </x:c>
      <x:c r="T738" s="37"/>
      <x:c r="U738" s="37"/>
      <x:c r="V738" s="37"/>
      <x:c r="W738" s="37" t="str">
        <x:v>https://btech.com/en/c/tvs-projectors/projectors</x:v>
      </x:c>
      <x:c r="X738" s="37" t="str">
        <x:v>صفحة فئة</x:v>
      </x:c>
      <x:c r="Y738" s="37" t="str">
        <x:v>EGP</x:v>
      </x:c>
      <x:c r="Z738" s="56"/>
      <x:c r="AA738" s="56"/>
      <x:c r="AB738" s="56" t="str">
        <x:f>IF(OR(Z738="",AA738=""),"",MAX(0,AA738-Z738))</x:f>
      </x:c>
      <x:c r="AC738" s="58" t="str">
        <x:f>IF(OR(Z738="",AA738="",AA738=0),"",MAX(0,(AA738-Z738)/AA738))</x:f>
      </x:c>
      <x:c r="AD738" s="56"/>
      <x:c r="AE738" s="56" t="str">
        <x:f>IF(Z738="","",Z738+IF(AD738="",0,AD738))</x:f>
      </x:c>
      <x:c r="AF738" s="37" t="str">
        <x:f>IF(AD738="","",AD738=0)</x:f>
      </x:c>
      <x:c r="AG738" s="37"/>
      <x:c r="AH738" s="37"/>
      <x:c r="AI738" s="37"/>
      <x:c r="AJ738" s="37" t="str">
        <x:v>القاهرة</x:v>
      </x:c>
      <x:c r="AK738" s="37"/>
      <x:c r="AL738" s="37"/>
      <x:c r="AM738" s="37"/>
      <x:c r="AN738" s="37"/>
      <x:c r="AO738" s="37"/>
      <x:c r="AP738" s="37"/>
      <x:c r="AQ738" s="54" t="b">
        <x:v>1</x:v>
      </x:c>
      <x:c r="AR738" s="37"/>
      <x:c r="AS738" s="37" t="str">
        <x:v>صفحة فئة</x:v>
      </x:c>
      <x:c r="AT738" s="37" t="str">
        <x:v>تحتاج مراجعة</x:v>
      </x:c>
      <x:c r="AU738" s="37" t="str">
        <x:v>store_category_listing</x:v>
      </x:c>
      <x:c r="AV738" s="37" t="str">
        <x:v>اكتشاف من صفحة فئة</x:v>
      </x:c>
      <x:c r="AW738" s="37" t="str">
        <x:v>https://btech.com/en/c/tvs-projectors/projectors</x:v>
      </x:c>
      <x:c r="AX738" s="37" t="n">
        <x:v>1</x:v>
      </x:c>
      <x:c r="AY738" s="60" t="n">
        <x:v>46233</x:v>
      </x:c>
      <x:c r="AZ738" s="60"/>
      <x:c r="BA738" s="60"/>
      <x:c r="BB738" s="62" t="str">
        <x:f>IF(BA738="","",(NOW()-BA738)*24)</x:f>
      </x:c>
      <x:c r="BC738" s="37" t="str">
        <x:f>IF(BA738="","لم يُرصد",IF(BH738&lt;&gt;TRUE,"غير نشط",IF(BD738="فشل","فشل حالي",IF(BB738&lt;=12,"حديث",IF(BB738&lt;=24,"متأخر","قديم")))))</x:f>
        <x:v>لم يُرصد</x:v>
      </x:c>
      <x:c r="BD738" s="37" t="str">
        <x:v>بانتظار أول رصد سعر</x:v>
      </x:c>
      <x:c r="BE738" s="37" t="n">
        <x:v>0</x:v>
      </x:c>
      <x:c r="BF738" s="37"/>
      <x:c r="BG738" s="37"/>
      <x:c r="BH738" s="54" t="b">
        <x:v>1</x:v>
      </x:c>
      <x:c r="BI738" s="37" t="str">
        <x:v>يحتاج اكتشاف رابط المنتج</x:v>
      </x:c>
      <x:c r="BJ738" s="37" t="str">
        <x:v>Benq W4100i LED Projector, Black</x:v>
      </x:c>
      <x:c r="BK738" s="37"/>
      <x:c r="BL738" s="60" t="n">
        <x:v>46233</x:v>
      </x:c>
      <x:c r="BM738" s="60" t="n">
        <x:v>46233</x:v>
      </x:c>
    </x:row>
    <x:row r="739">
      <x:c r="A739" s="37" t="str">
        <x:v>CASH-CB3C8FF1E7D2D4</x:v>
      </x:c>
      <x:c r="B739" s="37" t="str">
        <x:v>VAR-C416A2083CDC8E|EG-013|STORE</x:v>
      </x:c>
      <x:c r="C739" s="37" t="str">
        <x:v>VAR-C416A2083CDC8E</x:v>
      </x:c>
      <x:c r="D739" s="37" t="str">
        <x:v>MOD-4EE7279E6610F4</x:v>
      </x:c>
      <x:c r="E739" s="37" t="str">
        <x:v>Blisbond TS-7 4K / 3000 lumens | White</x:v>
      </x:c>
      <x:c r="F739" s="37" t="str">
        <x:v>التلفزيونات والصوتيات والتصوير</x:v>
      </x:c>
      <x:c r="G739" s="37" t="str">
        <x:v>بروجكتورات منزلية</x:v>
      </x:c>
      <x:c r="H739" s="37" t="str">
        <x:v>Blisbond</x:v>
      </x:c>
      <x:c r="I739" s="37" t="str">
        <x:v>TS-7</x:v>
      </x:c>
      <x:c r="J739" s="37" t="str">
        <x:v>4K / 3000 lumens</x:v>
      </x:c>
      <x:c r="K739" s="37"/>
      <x:c r="L739" s="37"/>
      <x:c r="M739" s="37" t="str">
        <x:v>White</x:v>
      </x:c>
      <x:c r="N739" s="37" t="str">
        <x:v>TS-7</x:v>
      </x:c>
      <x:c r="O739" s="37"/>
      <x:c r="P739" s="37" t="str">
        <x:v>EG-013</x:v>
      </x:c>
      <x:c r="Q739" s="37" t="str">
        <x:v>B.TECH</x:v>
      </x:c>
      <x:c r="R739" s="37" t="str">
        <x:v>سلسلة</x:v>
      </x:c>
      <x:c r="S739" s="37" t="str">
        <x:v>A</x:v>
      </x:c>
      <x:c r="T739" s="37"/>
      <x:c r="U739" s="37"/>
      <x:c r="V739" s="37"/>
      <x:c r="W739" s="37" t="str">
        <x:v>https://btech.com/en/p/b1cdd9c0-a658-4de6-98ee-9eb3438b5de5</x:v>
      </x:c>
      <x:c r="X739" s="37" t="str">
        <x:v>رابط منتج مباشر</x:v>
      </x:c>
      <x:c r="Y739" s="37" t="str">
        <x:v>EGP</x:v>
      </x:c>
      <x:c r="Z739" s="56"/>
      <x:c r="AA739" s="56"/>
      <x:c r="AB739" s="56" t="str">
        <x:f>IF(OR(Z739="",AA739=""),"",MAX(0,AA739-Z739))</x:f>
      </x:c>
      <x:c r="AC739" s="58" t="str">
        <x:f>IF(OR(Z739="",AA739="",AA739=0),"",MAX(0,(AA739-Z739)/AA739))</x:f>
      </x:c>
      <x:c r="AD739" s="56"/>
      <x:c r="AE739" s="56" t="str">
        <x:f>IF(Z739="","",Z739+IF(AD739="",0,AD739))</x:f>
      </x:c>
      <x:c r="AF739" s="37" t="str">
        <x:f>IF(AD739="","",AD739=0)</x:f>
      </x:c>
      <x:c r="AG739" s="37"/>
      <x:c r="AH739" s="37"/>
      <x:c r="AI739" s="37"/>
      <x:c r="AJ739" s="37" t="str">
        <x:v>القاهرة</x:v>
      </x:c>
      <x:c r="AK739" s="37"/>
      <x:c r="AL739" s="37"/>
      <x:c r="AM739" s="37"/>
      <x:c r="AN739" s="37"/>
      <x:c r="AO739" s="37"/>
      <x:c r="AP739" s="37"/>
      <x:c r="AQ739" s="54" t="b">
        <x:v>1</x:v>
      </x:c>
      <x:c r="AR739" s="37"/>
      <x:c r="AS739" s="37" t="str">
        <x:v>صفحة منتج</x:v>
      </x:c>
      <x:c r="AT739" s="37" t="str">
        <x:v>عالية</x:v>
      </x:c>
      <x:c r="AU739" s="37" t="str">
        <x:v>retailer_product_page</x:v>
      </x:c>
      <x:c r="AV739" s="37" t="str">
        <x:v>HTML/JSON-LD</x:v>
      </x:c>
      <x:c r="AW739" s="37" t="str">
        <x:v>https://btech.com/en/p/b1cdd9c0-a658-4de6-98ee-9eb3438b5de5</x:v>
      </x:c>
      <x:c r="AX739" s="37" t="n">
        <x:v>1</x:v>
      </x:c>
      <x:c r="AY739" s="60" t="n">
        <x:v>46233</x:v>
      </x:c>
      <x:c r="AZ739" s="60"/>
      <x:c r="BA739" s="60"/>
      <x:c r="BB739" s="62" t="str">
        <x:f>IF(BA739="","",(NOW()-BA739)*24)</x:f>
      </x:c>
      <x:c r="BC739" s="37" t="str">
        <x:f>IF(BA739="","لم يُرصد",IF(BH739&lt;&gt;TRUE,"غير نشط",IF(BD739="فشل","فشل حالي",IF(BB739&lt;=12,"حديث",IF(BB739&lt;=24,"متأخر","قديم")))))</x:f>
        <x:v>لم يُرصد</x:v>
      </x:c>
      <x:c r="BD739" s="37" t="str">
        <x:v>بانتظار أول رصد سعر</x:v>
      </x:c>
      <x:c r="BE739" s="37" t="n">
        <x:v>0</x:v>
      </x:c>
      <x:c r="BF739" s="37"/>
      <x:c r="BG739" s="37"/>
      <x:c r="BH739" s="54" t="b">
        <x:v>1</x:v>
      </x:c>
      <x:c r="BI739" s="37" t="str">
        <x:v>جاهز لأول رصد</x:v>
      </x:c>
      <x:c r="BJ739" s="37" t="str"/>
      <x:c r="BK739" s="37"/>
      <x:c r="BL739" s="60" t="n">
        <x:v>46233</x:v>
      </x:c>
      <x:c r="BM739" s="60" t="n">
        <x:v>46233</x:v>
      </x:c>
    </x:row>
    <x:row r="740">
      <x:c r="A740" s="37" t="str">
        <x:v>CASH-F323A890E96975</x:v>
      </x:c>
      <x:c r="B740" s="37" t="str">
        <x:v>VAR-D4E25C579AEA83|EG-013|STORE</x:v>
      </x:c>
      <x:c r="C740" s="37" t="str">
        <x:v>VAR-D4E25C579AEA83</x:v>
      </x:c>
      <x:c r="D740" s="37" t="str">
        <x:v>MOD-77A1019B98F3D7</x:v>
      </x:c>
      <x:c r="E740" s="37" t="str">
        <x:v>Epson EB-W51 LCD Projector White Black</x:v>
      </x:c>
      <x:c r="F740" s="37" t="str">
        <x:v>التلفزيونات والصوتيات والتصوير</x:v>
      </x:c>
      <x:c r="G740" s="37" t="str">
        <x:v>بروجكتورات منزلية</x:v>
      </x:c>
      <x:c r="H740" s="37" t="str">
        <x:v>Epson</x:v>
      </x:c>
      <x:c r="I740" s="37" t="str">
        <x:v>EB-W51 LCD Projector</x:v>
      </x:c>
      <x:c r="J740" s="37" t="str">
        <x:v>White Black</x:v>
      </x:c>
      <x:c r="K740" s="37"/>
      <x:c r="L740" s="37"/>
      <x:c r="M740" s="37" t="str">
        <x:v>White Black</x:v>
      </x:c>
      <x:c r="N740" s="37"/>
      <x:c r="O740" s="37"/>
      <x:c r="P740" s="37" t="str">
        <x:v>EG-013</x:v>
      </x:c>
      <x:c r="Q740" s="37" t="str">
        <x:v>B.TECH</x:v>
      </x:c>
      <x:c r="R740" s="37" t="str">
        <x:v>سلسلة</x:v>
      </x:c>
      <x:c r="S740" s="37" t="str">
        <x:v>A</x:v>
      </x:c>
      <x:c r="T740" s="37"/>
      <x:c r="U740" s="37"/>
      <x:c r="V740" s="37"/>
      <x:c r="W740" s="37" t="str">
        <x:v>https://btech.com/en/c/tvs-projectors/projectors</x:v>
      </x:c>
      <x:c r="X740" s="37" t="str">
        <x:v>صفحة فئة</x:v>
      </x:c>
      <x:c r="Y740" s="37" t="str">
        <x:v>EGP</x:v>
      </x:c>
      <x:c r="Z740" s="56"/>
      <x:c r="AA740" s="56"/>
      <x:c r="AB740" s="56" t="str">
        <x:f>IF(OR(Z740="",AA740=""),"",MAX(0,AA740-Z740))</x:f>
      </x:c>
      <x:c r="AC740" s="58" t="str">
        <x:f>IF(OR(Z740="",AA740="",AA740=0),"",MAX(0,(AA740-Z740)/AA740))</x:f>
      </x:c>
      <x:c r="AD740" s="56"/>
      <x:c r="AE740" s="56" t="str">
        <x:f>IF(Z740="","",Z740+IF(AD740="",0,AD740))</x:f>
      </x:c>
      <x:c r="AF740" s="37" t="str">
        <x:f>IF(AD740="","",AD740=0)</x:f>
      </x:c>
      <x:c r="AG740" s="37"/>
      <x:c r="AH740" s="37"/>
      <x:c r="AI740" s="37"/>
      <x:c r="AJ740" s="37" t="str">
        <x:v>القاهرة</x:v>
      </x:c>
      <x:c r="AK740" s="37"/>
      <x:c r="AL740" s="37"/>
      <x:c r="AM740" s="37"/>
      <x:c r="AN740" s="37"/>
      <x:c r="AO740" s="37"/>
      <x:c r="AP740" s="37"/>
      <x:c r="AQ740" s="54" t="b">
        <x:v>1</x:v>
      </x:c>
      <x:c r="AR740" s="37"/>
      <x:c r="AS740" s="37" t="str">
        <x:v>صفحة فئة</x:v>
      </x:c>
      <x:c r="AT740" s="37" t="str">
        <x:v>تحتاج مراجعة</x:v>
      </x:c>
      <x:c r="AU740" s="37" t="str">
        <x:v>store_category_listing</x:v>
      </x:c>
      <x:c r="AV740" s="37" t="str">
        <x:v>اكتشاف من صفحة فئة</x:v>
      </x:c>
      <x:c r="AW740" s="37" t="str">
        <x:v>https://btech.com/en/c/tvs-projectors/projectors</x:v>
      </x:c>
      <x:c r="AX740" s="37" t="n">
        <x:v>1</x:v>
      </x:c>
      <x:c r="AY740" s="60" t="n">
        <x:v>46233</x:v>
      </x:c>
      <x:c r="AZ740" s="60"/>
      <x:c r="BA740" s="60"/>
      <x:c r="BB740" s="62" t="str">
        <x:f>IF(BA740="","",(NOW()-BA740)*24)</x:f>
      </x:c>
      <x:c r="BC740" s="37" t="str">
        <x:f>IF(BA740="","لم يُرصد",IF(BH740&lt;&gt;TRUE,"غير نشط",IF(BD740="فشل","فشل حالي",IF(BB740&lt;=12,"حديث",IF(BB740&lt;=24,"متأخر","قديم")))))</x:f>
        <x:v>لم يُرصد</x:v>
      </x:c>
      <x:c r="BD740" s="37" t="str">
        <x:v>بانتظار أول رصد سعر</x:v>
      </x:c>
      <x:c r="BE740" s="37" t="n">
        <x:v>0</x:v>
      </x:c>
      <x:c r="BF740" s="37"/>
      <x:c r="BG740" s="37"/>
      <x:c r="BH740" s="54" t="b">
        <x:v>1</x:v>
      </x:c>
      <x:c r="BI740" s="37" t="str">
        <x:v>يحتاج اكتشاف رابط المنتج</x:v>
      </x:c>
      <x:c r="BJ740" s="37" t="str">
        <x:v>Epson EB-W51 LCD Projector, 800x1280, White Black</x:v>
      </x:c>
      <x:c r="BK740" s="37"/>
      <x:c r="BL740" s="60" t="n">
        <x:v>46233</x:v>
      </x:c>
      <x:c r="BM740" s="60" t="n">
        <x:v>46233</x:v>
      </x:c>
    </x:row>
    <x:row r="741">
      <x:c r="A741" s="37" t="str">
        <x:v>CASH-D573B37CD749BA</x:v>
      </x:c>
      <x:c r="B741" s="37" t="str">
        <x:v>VAR-AC09BA2D6DE9ED|EG-013|STORE</x:v>
      </x:c>
      <x:c r="C741" s="37" t="str">
        <x:v>VAR-AC09BA2D6DE9ED</x:v>
      </x:c>
      <x:c r="D741" s="37" t="str">
        <x:v>MOD-799DB65447B76F</x:v>
      </x:c>
      <x:c r="E741" s="37" t="str">
        <x:v>HTP LED86+ White</x:v>
      </x:c>
      <x:c r="F741" s="37" t="str">
        <x:v>التلفزيونات والصوتيات والتصوير</x:v>
      </x:c>
      <x:c r="G741" s="37" t="str">
        <x:v>بروجكتورات منزلية</x:v>
      </x:c>
      <x:c r="H741" s="37" t="str">
        <x:v>HTP</x:v>
      </x:c>
      <x:c r="I741" s="37" t="str">
        <x:v>LED86+</x:v>
      </x:c>
      <x:c r="J741" s="37" t="str">
        <x:v>White</x:v>
      </x:c>
      <x:c r="K741" s="37"/>
      <x:c r="L741" s="37"/>
      <x:c r="M741" s="37" t="str">
        <x:v>White</x:v>
      </x:c>
      <x:c r="N741" s="37" t="str">
        <x:v>LED86+</x:v>
      </x:c>
      <x:c r="O741" s="37"/>
      <x:c r="P741" s="37" t="str">
        <x:v>EG-013</x:v>
      </x:c>
      <x:c r="Q741" s="37" t="str">
        <x:v>B.TECH</x:v>
      </x:c>
      <x:c r="R741" s="37" t="str">
        <x:v>سلسلة</x:v>
      </x:c>
      <x:c r="S741" s="37" t="str">
        <x:v>A</x:v>
      </x:c>
      <x:c r="T741" s="37"/>
      <x:c r="U741" s="37"/>
      <x:c r="V741" s="37"/>
      <x:c r="W741" s="37" t="str">
        <x:v>https://btech.com/en/c/tvs-projectors/projectors</x:v>
      </x:c>
      <x:c r="X741" s="37" t="str">
        <x:v>صفحة فئة</x:v>
      </x:c>
      <x:c r="Y741" s="37" t="str">
        <x:v>EGP</x:v>
      </x:c>
      <x:c r="Z741" s="56"/>
      <x:c r="AA741" s="56"/>
      <x:c r="AB741" s="56" t="str">
        <x:f>IF(OR(Z741="",AA741=""),"",MAX(0,AA741-Z741))</x:f>
      </x:c>
      <x:c r="AC741" s="58" t="str">
        <x:f>IF(OR(Z741="",AA741="",AA741=0),"",MAX(0,(AA741-Z741)/AA741))</x:f>
      </x:c>
      <x:c r="AD741" s="56"/>
      <x:c r="AE741" s="56" t="str">
        <x:f>IF(Z741="","",Z741+IF(AD741="",0,AD741))</x:f>
      </x:c>
      <x:c r="AF741" s="37" t="str">
        <x:f>IF(AD741="","",AD741=0)</x:f>
      </x:c>
      <x:c r="AG741" s="37"/>
      <x:c r="AH741" s="37"/>
      <x:c r="AI741" s="37"/>
      <x:c r="AJ741" s="37" t="str">
        <x:v>القاهرة</x:v>
      </x:c>
      <x:c r="AK741" s="37"/>
      <x:c r="AL741" s="37"/>
      <x:c r="AM741" s="37"/>
      <x:c r="AN741" s="37"/>
      <x:c r="AO741" s="37"/>
      <x:c r="AP741" s="37"/>
      <x:c r="AQ741" s="54" t="b">
        <x:v>1</x:v>
      </x:c>
      <x:c r="AR741" s="37"/>
      <x:c r="AS741" s="37" t="str">
        <x:v>صفحة فئة</x:v>
      </x:c>
      <x:c r="AT741" s="37" t="str">
        <x:v>تحتاج مراجعة</x:v>
      </x:c>
      <x:c r="AU741" s="37" t="str">
        <x:v>store_category_listing</x:v>
      </x:c>
      <x:c r="AV741" s="37" t="str">
        <x:v>اكتشاف من صفحة فئة</x:v>
      </x:c>
      <x:c r="AW741" s="37" t="str">
        <x:v>https://btech.com/en/c/tvs-projectors/projectors</x:v>
      </x:c>
      <x:c r="AX741" s="37" t="n">
        <x:v>1</x:v>
      </x:c>
      <x:c r="AY741" s="60" t="n">
        <x:v>46233</x:v>
      </x:c>
      <x:c r="AZ741" s="60"/>
      <x:c r="BA741" s="60"/>
      <x:c r="BB741" s="62" t="str">
        <x:f>IF(BA741="","",(NOW()-BA741)*24)</x:f>
      </x:c>
      <x:c r="BC741" s="37" t="str">
        <x:f>IF(BA741="","لم يُرصد",IF(BH741&lt;&gt;TRUE,"غير نشط",IF(BD741="فشل","فشل حالي",IF(BB741&lt;=12,"حديث",IF(BB741&lt;=24,"متأخر","قديم")))))</x:f>
        <x:v>لم يُرصد</x:v>
      </x:c>
      <x:c r="BD741" s="37" t="str">
        <x:v>بانتظار أول رصد سعر</x:v>
      </x:c>
      <x:c r="BE741" s="37" t="n">
        <x:v>0</x:v>
      </x:c>
      <x:c r="BF741" s="37"/>
      <x:c r="BG741" s="37"/>
      <x:c r="BH741" s="54" t="b">
        <x:v>1</x:v>
      </x:c>
      <x:c r="BI741" s="37" t="str">
        <x:v>يحتاج اكتشاف رابط المنتج</x:v>
      </x:c>
      <x:c r="BJ741" s="37" t="str">
        <x:v>HTP LED Projector, White - LED86+</x:v>
      </x:c>
      <x:c r="BK741" s="37"/>
      <x:c r="BL741" s="60" t="n">
        <x:v>46233</x:v>
      </x:c>
      <x:c r="BM741" s="60" t="n">
        <x:v>46233</x:v>
      </x:c>
    </x:row>
    <x:row r="742">
      <x:c r="A742" s="37" t="str">
        <x:v>CASH-6557B2D863048B</x:v>
      </x:c>
      <x:c r="B742" s="37" t="str">
        <x:v>VAR-9C0D841FDAECCC|EG-013|STORE</x:v>
      </x:c>
      <x:c r="C742" s="37" t="str">
        <x:v>VAR-9C0D841FDAECCC</x:v>
      </x:c>
      <x:c r="D742" s="37" t="str">
        <x:v>MOD-E8C11ACFF18662</x:v>
      </x:c>
      <x:c r="E742" s="37" t="str">
        <x:v>Joshberg HY320 Black</x:v>
      </x:c>
      <x:c r="F742" s="37" t="str">
        <x:v>التلفزيونات والصوتيات والتصوير</x:v>
      </x:c>
      <x:c r="G742" s="37" t="str">
        <x:v>بروجكتورات منزلية</x:v>
      </x:c>
      <x:c r="H742" s="37" t="str">
        <x:v>Joshberg</x:v>
      </x:c>
      <x:c r="I742" s="37" t="str">
        <x:v>HY320</x:v>
      </x:c>
      <x:c r="J742" s="37" t="str">
        <x:v>Black</x:v>
      </x:c>
      <x:c r="K742" s="37"/>
      <x:c r="L742" s="37"/>
      <x:c r="M742" s="37" t="str">
        <x:v>Black</x:v>
      </x:c>
      <x:c r="N742" s="37" t="str">
        <x:v>HY320</x:v>
      </x:c>
      <x:c r="O742" s="37"/>
      <x:c r="P742" s="37" t="str">
        <x:v>EG-013</x:v>
      </x:c>
      <x:c r="Q742" s="37" t="str">
        <x:v>B.TECH</x:v>
      </x:c>
      <x:c r="R742" s="37" t="str">
        <x:v>سلسلة</x:v>
      </x:c>
      <x:c r="S742" s="37" t="str">
        <x:v>A</x:v>
      </x:c>
      <x:c r="T742" s="37"/>
      <x:c r="U742" s="37"/>
      <x:c r="V742" s="37"/>
      <x:c r="W742" s="37" t="str">
        <x:v>https://btech.com/en/c/tvs-projectors/projectors</x:v>
      </x:c>
      <x:c r="X742" s="37" t="str">
        <x:v>صفحة فئة</x:v>
      </x:c>
      <x:c r="Y742" s="37" t="str">
        <x:v>EGP</x:v>
      </x:c>
      <x:c r="Z742" s="56"/>
      <x:c r="AA742" s="56"/>
      <x:c r="AB742" s="56" t="str">
        <x:f>IF(OR(Z742="",AA742=""),"",MAX(0,AA742-Z742))</x:f>
      </x:c>
      <x:c r="AC742" s="58" t="str">
        <x:f>IF(OR(Z742="",AA742="",AA742=0),"",MAX(0,(AA742-Z742)/AA742))</x:f>
      </x:c>
      <x:c r="AD742" s="56"/>
      <x:c r="AE742" s="56" t="str">
        <x:f>IF(Z742="","",Z742+IF(AD742="",0,AD742))</x:f>
      </x:c>
      <x:c r="AF742" s="37" t="str">
        <x:f>IF(AD742="","",AD742=0)</x:f>
      </x:c>
      <x:c r="AG742" s="37"/>
      <x:c r="AH742" s="37"/>
      <x:c r="AI742" s="37"/>
      <x:c r="AJ742" s="37" t="str">
        <x:v>القاهرة</x:v>
      </x:c>
      <x:c r="AK742" s="37"/>
      <x:c r="AL742" s="37"/>
      <x:c r="AM742" s="37"/>
      <x:c r="AN742" s="37"/>
      <x:c r="AO742" s="37"/>
      <x:c r="AP742" s="37"/>
      <x:c r="AQ742" s="54" t="b">
        <x:v>1</x:v>
      </x:c>
      <x:c r="AR742" s="37"/>
      <x:c r="AS742" s="37" t="str">
        <x:v>صفحة فئة</x:v>
      </x:c>
      <x:c r="AT742" s="37" t="str">
        <x:v>تحتاج مراجعة</x:v>
      </x:c>
      <x:c r="AU742" s="37" t="str">
        <x:v>store_category_listing</x:v>
      </x:c>
      <x:c r="AV742" s="37" t="str">
        <x:v>اكتشاف من صفحة فئة</x:v>
      </x:c>
      <x:c r="AW742" s="37" t="str">
        <x:v>https://btech.com/en/c/tvs-projectors/projectors</x:v>
      </x:c>
      <x:c r="AX742" s="37" t="n">
        <x:v>1</x:v>
      </x:c>
      <x:c r="AY742" s="60" t="n">
        <x:v>46233</x:v>
      </x:c>
      <x:c r="AZ742" s="60"/>
      <x:c r="BA742" s="60"/>
      <x:c r="BB742" s="62" t="str">
        <x:f>IF(BA742="","",(NOW()-BA742)*24)</x:f>
      </x:c>
      <x:c r="BC742" s="37" t="str">
        <x:f>IF(BA742="","لم يُرصد",IF(BH742&lt;&gt;TRUE,"غير نشط",IF(BD742="فشل","فشل حالي",IF(BB742&lt;=12,"حديث",IF(BB742&lt;=24,"متأخر","قديم")))))</x:f>
        <x:v>لم يُرصد</x:v>
      </x:c>
      <x:c r="BD742" s="37" t="str">
        <x:v>بانتظار أول رصد سعر</x:v>
      </x:c>
      <x:c r="BE742" s="37" t="n">
        <x:v>0</x:v>
      </x:c>
      <x:c r="BF742" s="37"/>
      <x:c r="BG742" s="37"/>
      <x:c r="BH742" s="54" t="b">
        <x:v>1</x:v>
      </x:c>
      <x:c r="BI742" s="37" t="str">
        <x:v>يحتاج اكتشاف رابط المنتج</x:v>
      </x:c>
      <x:c r="BJ742" s="37" t="str">
        <x:v>Joshberg Outdoor Portable Projector, Black - HY320</x:v>
      </x:c>
      <x:c r="BK742" s="37"/>
      <x:c r="BL742" s="60" t="n">
        <x:v>46233</x:v>
      </x:c>
      <x:c r="BM742" s="60" t="n">
        <x:v>46233</x:v>
      </x:c>
    </x:row>
    <x:row r="743">
      <x:c r="A743" s="37" t="str">
        <x:v>CASH-E867963AB19B9C</x:v>
      </x:c>
      <x:c r="B743" s="37" t="str">
        <x:v>VAR-7BBAC07AEC53F6|EG-013|STORE</x:v>
      </x:c>
      <x:c r="C743" s="37" t="str">
        <x:v>VAR-7BBAC07AEC53F6</x:v>
      </x:c>
      <x:c r="D743" s="37" t="str">
        <x:v>MOD-256E26CAA4121F</x:v>
      </x:c>
      <x:c r="E743" s="37" t="str">
        <x:v>Panasonic PT-LB306 White</x:v>
      </x:c>
      <x:c r="F743" s="37" t="str">
        <x:v>التلفزيونات والصوتيات والتصوير</x:v>
      </x:c>
      <x:c r="G743" s="37" t="str">
        <x:v>بروجكتورات منزلية</x:v>
      </x:c>
      <x:c r="H743" s="37" t="str">
        <x:v>Panasonic</x:v>
      </x:c>
      <x:c r="I743" s="37" t="str">
        <x:v>PT-LB306</x:v>
      </x:c>
      <x:c r="J743" s="37" t="str">
        <x:v>White</x:v>
      </x:c>
      <x:c r="K743" s="37"/>
      <x:c r="L743" s="37"/>
      <x:c r="M743" s="37" t="str">
        <x:v>White</x:v>
      </x:c>
      <x:c r="N743" s="37" t="str">
        <x:v>PT-LB306</x:v>
      </x:c>
      <x:c r="O743" s="37"/>
      <x:c r="P743" s="37" t="str">
        <x:v>EG-013</x:v>
      </x:c>
      <x:c r="Q743" s="37" t="str">
        <x:v>B.TECH</x:v>
      </x:c>
      <x:c r="R743" s="37" t="str">
        <x:v>سلسلة</x:v>
      </x:c>
      <x:c r="S743" s="37" t="str">
        <x:v>A</x:v>
      </x:c>
      <x:c r="T743" s="37"/>
      <x:c r="U743" s="37"/>
      <x:c r="V743" s="37"/>
      <x:c r="W743" s="37" t="str">
        <x:v>https://btech.com/en/c/tvs-projectors/projectors</x:v>
      </x:c>
      <x:c r="X743" s="37" t="str">
        <x:v>صفحة فئة</x:v>
      </x:c>
      <x:c r="Y743" s="37" t="str">
        <x:v>EGP</x:v>
      </x:c>
      <x:c r="Z743" s="56"/>
      <x:c r="AA743" s="56"/>
      <x:c r="AB743" s="56" t="str">
        <x:f>IF(OR(Z743="",AA743=""),"",MAX(0,AA743-Z743))</x:f>
      </x:c>
      <x:c r="AC743" s="58" t="str">
        <x:f>IF(OR(Z743="",AA743="",AA743=0),"",MAX(0,(AA743-Z743)/AA743))</x:f>
      </x:c>
      <x:c r="AD743" s="56"/>
      <x:c r="AE743" s="56" t="str">
        <x:f>IF(Z743="","",Z743+IF(AD743="",0,AD743))</x:f>
      </x:c>
      <x:c r="AF743" s="37" t="str">
        <x:f>IF(AD743="","",AD743=0)</x:f>
      </x:c>
      <x:c r="AG743" s="37"/>
      <x:c r="AH743" s="37"/>
      <x:c r="AI743" s="37"/>
      <x:c r="AJ743" s="37" t="str">
        <x:v>القاهرة</x:v>
      </x:c>
      <x:c r="AK743" s="37"/>
      <x:c r="AL743" s="37"/>
      <x:c r="AM743" s="37"/>
      <x:c r="AN743" s="37"/>
      <x:c r="AO743" s="37"/>
      <x:c r="AP743" s="37"/>
      <x:c r="AQ743" s="54" t="b">
        <x:v>1</x:v>
      </x:c>
      <x:c r="AR743" s="37"/>
      <x:c r="AS743" s="37" t="str">
        <x:v>صفحة فئة</x:v>
      </x:c>
      <x:c r="AT743" s="37" t="str">
        <x:v>تحتاج مراجعة</x:v>
      </x:c>
      <x:c r="AU743" s="37" t="str">
        <x:v>store_category_listing</x:v>
      </x:c>
      <x:c r="AV743" s="37" t="str">
        <x:v>اكتشاف من صفحة فئة</x:v>
      </x:c>
      <x:c r="AW743" s="37" t="str">
        <x:v>https://btech.com/en/c/tvs-projectors/projectors</x:v>
      </x:c>
      <x:c r="AX743" s="37" t="n">
        <x:v>1</x:v>
      </x:c>
      <x:c r="AY743" s="60" t="n">
        <x:v>46233</x:v>
      </x:c>
      <x:c r="AZ743" s="60"/>
      <x:c r="BA743" s="60"/>
      <x:c r="BB743" s="62" t="str">
        <x:f>IF(BA743="","",(NOW()-BA743)*24)</x:f>
      </x:c>
      <x:c r="BC743" s="37" t="str">
        <x:f>IF(BA743="","لم يُرصد",IF(BH743&lt;&gt;TRUE,"غير نشط",IF(BD743="فشل","فشل حالي",IF(BB743&lt;=12,"حديث",IF(BB743&lt;=24,"متأخر","قديم")))))</x:f>
        <x:v>لم يُرصد</x:v>
      </x:c>
      <x:c r="BD743" s="37" t="str">
        <x:v>بانتظار أول رصد سعر</x:v>
      </x:c>
      <x:c r="BE743" s="37" t="n">
        <x:v>0</x:v>
      </x:c>
      <x:c r="BF743" s="37"/>
      <x:c r="BG743" s="37"/>
      <x:c r="BH743" s="54" t="b">
        <x:v>1</x:v>
      </x:c>
      <x:c r="BI743" s="37" t="str">
        <x:v>يحتاج اكتشاف رابط المنتج</x:v>
      </x:c>
      <x:c r="BJ743" s="37" t="str">
        <x:v>Panasonic LCD Projector, 1024x768, White - PT-LB306</x:v>
      </x:c>
      <x:c r="BK743" s="37"/>
      <x:c r="BL743" s="60" t="n">
        <x:v>46233</x:v>
      </x:c>
      <x:c r="BM743" s="60" t="n">
        <x:v>46233</x:v>
      </x:c>
    </x:row>
    <x:row r="744">
      <x:c r="A744" s="37" t="str">
        <x:v>CASH-D625AB047C1BC9</x:v>
      </x:c>
      <x:c r="B744" s="37" t="str">
        <x:v>VAR-551C47CB95E04E|EG-013|STORE</x:v>
      </x:c>
      <x:c r="C744" s="37" t="str">
        <x:v>VAR-551C47CB95E04E</x:v>
      </x:c>
      <x:c r="D744" s="37" t="str">
        <x:v>MOD-D7FDDEEA7D762B</x:v>
      </x:c>
      <x:c r="E744" s="37" t="str">
        <x:v>Panasonic PT-LB426 White</x:v>
      </x:c>
      <x:c r="F744" s="37" t="str">
        <x:v>التلفزيونات والصوتيات والتصوير</x:v>
      </x:c>
      <x:c r="G744" s="37" t="str">
        <x:v>بروجكتورات منزلية</x:v>
      </x:c>
      <x:c r="H744" s="37" t="str">
        <x:v>Panasonic</x:v>
      </x:c>
      <x:c r="I744" s="37" t="str">
        <x:v>PT-LB426</x:v>
      </x:c>
      <x:c r="J744" s="37" t="str">
        <x:v>White</x:v>
      </x:c>
      <x:c r="K744" s="37"/>
      <x:c r="L744" s="37"/>
      <x:c r="M744" s="37" t="str">
        <x:v>White</x:v>
      </x:c>
      <x:c r="N744" s="37" t="str">
        <x:v>PT-LB426</x:v>
      </x:c>
      <x:c r="O744" s="37"/>
      <x:c r="P744" s="37" t="str">
        <x:v>EG-013</x:v>
      </x:c>
      <x:c r="Q744" s="37" t="str">
        <x:v>B.TECH</x:v>
      </x:c>
      <x:c r="R744" s="37" t="str">
        <x:v>سلسلة</x:v>
      </x:c>
      <x:c r="S744" s="37" t="str">
        <x:v>A</x:v>
      </x:c>
      <x:c r="T744" s="37"/>
      <x:c r="U744" s="37"/>
      <x:c r="V744" s="37"/>
      <x:c r="W744" s="37" t="str">
        <x:v>https://btech.com/en/c/tvs-projectors/projectors</x:v>
      </x:c>
      <x:c r="X744" s="37" t="str">
        <x:v>صفحة فئة</x:v>
      </x:c>
      <x:c r="Y744" s="37" t="str">
        <x:v>EGP</x:v>
      </x:c>
      <x:c r="Z744" s="56"/>
      <x:c r="AA744" s="56"/>
      <x:c r="AB744" s="56" t="str">
        <x:f>IF(OR(Z744="",AA744=""),"",MAX(0,AA744-Z744))</x:f>
      </x:c>
      <x:c r="AC744" s="58" t="str">
        <x:f>IF(OR(Z744="",AA744="",AA744=0),"",MAX(0,(AA744-Z744)/AA744))</x:f>
      </x:c>
      <x:c r="AD744" s="56"/>
      <x:c r="AE744" s="56" t="str">
        <x:f>IF(Z744="","",Z744+IF(AD744="",0,AD744))</x:f>
      </x:c>
      <x:c r="AF744" s="37" t="str">
        <x:f>IF(AD744="","",AD744=0)</x:f>
      </x:c>
      <x:c r="AG744" s="37"/>
      <x:c r="AH744" s="37"/>
      <x:c r="AI744" s="37"/>
      <x:c r="AJ744" s="37" t="str">
        <x:v>القاهرة</x:v>
      </x:c>
      <x:c r="AK744" s="37"/>
      <x:c r="AL744" s="37"/>
      <x:c r="AM744" s="37"/>
      <x:c r="AN744" s="37"/>
      <x:c r="AO744" s="37"/>
      <x:c r="AP744" s="37"/>
      <x:c r="AQ744" s="54" t="b">
        <x:v>1</x:v>
      </x:c>
      <x:c r="AR744" s="37"/>
      <x:c r="AS744" s="37" t="str">
        <x:v>صفحة فئة</x:v>
      </x:c>
      <x:c r="AT744" s="37" t="str">
        <x:v>تحتاج مراجعة</x:v>
      </x:c>
      <x:c r="AU744" s="37" t="str">
        <x:v>store_category_listing</x:v>
      </x:c>
      <x:c r="AV744" s="37" t="str">
        <x:v>اكتشاف من صفحة فئة</x:v>
      </x:c>
      <x:c r="AW744" s="37" t="str">
        <x:v>https://btech.com/en/c/tvs-projectors/projectors</x:v>
      </x:c>
      <x:c r="AX744" s="37" t="n">
        <x:v>1</x:v>
      </x:c>
      <x:c r="AY744" s="60" t="n">
        <x:v>46233</x:v>
      </x:c>
      <x:c r="AZ744" s="60"/>
      <x:c r="BA744" s="60"/>
      <x:c r="BB744" s="62" t="str">
        <x:f>IF(BA744="","",(NOW()-BA744)*24)</x:f>
      </x:c>
      <x:c r="BC744" s="37" t="str">
        <x:f>IF(BA744="","لم يُرصد",IF(BH744&lt;&gt;TRUE,"غير نشط",IF(BD744="فشل","فشل حالي",IF(BB744&lt;=12,"حديث",IF(BB744&lt;=24,"متأخر","قديم")))))</x:f>
        <x:v>لم يُرصد</x:v>
      </x:c>
      <x:c r="BD744" s="37" t="str">
        <x:v>بانتظار أول رصد سعر</x:v>
      </x:c>
      <x:c r="BE744" s="37" t="n">
        <x:v>0</x:v>
      </x:c>
      <x:c r="BF744" s="37"/>
      <x:c r="BG744" s="37"/>
      <x:c r="BH744" s="54" t="b">
        <x:v>1</x:v>
      </x:c>
      <x:c r="BI744" s="37" t="str">
        <x:v>يحتاج اكتشاف رابط المنتج</x:v>
      </x:c>
      <x:c r="BJ744" s="37" t="str">
        <x:v>Panasonic LCD Projector, 1024x768, White - PT-LB426</x:v>
      </x:c>
      <x:c r="BK744" s="37"/>
      <x:c r="BL744" s="60" t="n">
        <x:v>46233</x:v>
      </x:c>
      <x:c r="BM744" s="60" t="n">
        <x:v>46233</x:v>
      </x:c>
    </x:row>
    <x:row r="745">
      <x:c r="A745" s="37" t="str">
        <x:v>CASH-5EA97E5110CEA4</x:v>
      </x:c>
      <x:c r="B745" s="37" t="str">
        <x:v>VAR-973BA2237C979B|EG-013|STORE</x:v>
      </x:c>
      <x:c r="C745" s="37" t="str">
        <x:v>VAR-973BA2237C979B</x:v>
      </x:c>
      <x:c r="D745" s="37" t="str">
        <x:v>MOD-90F190219CEE9A</x:v>
      </x:c>
      <x:c r="E745" s="37" t="str">
        <x:v>Thunrlge X1BQ White</x:v>
      </x:c>
      <x:c r="F745" s="37" t="str">
        <x:v>التلفزيونات والصوتيات والتصوير</x:v>
      </x:c>
      <x:c r="G745" s="37" t="str">
        <x:v>بروجكتورات منزلية</x:v>
      </x:c>
      <x:c r="H745" s="37" t="str">
        <x:v>Thunrlge</x:v>
      </x:c>
      <x:c r="I745" s="37" t="str">
        <x:v>X1BQ</x:v>
      </x:c>
      <x:c r="J745" s="37" t="str">
        <x:v>White</x:v>
      </x:c>
      <x:c r="K745" s="37"/>
      <x:c r="L745" s="37"/>
      <x:c r="M745" s="37" t="str">
        <x:v>White</x:v>
      </x:c>
      <x:c r="N745" s="37" t="str">
        <x:v>X1BQ</x:v>
      </x:c>
      <x:c r="O745" s="37"/>
      <x:c r="P745" s="37" t="str">
        <x:v>EG-013</x:v>
      </x:c>
      <x:c r="Q745" s="37" t="str">
        <x:v>B.TECH</x:v>
      </x:c>
      <x:c r="R745" s="37" t="str">
        <x:v>سلسلة</x:v>
      </x:c>
      <x:c r="S745" s="37" t="str">
        <x:v>A</x:v>
      </x:c>
      <x:c r="T745" s="37"/>
      <x:c r="U745" s="37"/>
      <x:c r="V745" s="37"/>
      <x:c r="W745" s="37" t="str">
        <x:v>https://btech.com/en/c/tvs-projectors/projectors</x:v>
      </x:c>
      <x:c r="X745" s="37" t="str">
        <x:v>صفحة فئة</x:v>
      </x:c>
      <x:c r="Y745" s="37" t="str">
        <x:v>EGP</x:v>
      </x:c>
      <x:c r="Z745" s="56"/>
      <x:c r="AA745" s="56"/>
      <x:c r="AB745" s="56" t="str">
        <x:f>IF(OR(Z745="",AA745=""),"",MAX(0,AA745-Z745))</x:f>
      </x:c>
      <x:c r="AC745" s="58" t="str">
        <x:f>IF(OR(Z745="",AA745="",AA745=0),"",MAX(0,(AA745-Z745)/AA745))</x:f>
      </x:c>
      <x:c r="AD745" s="56"/>
      <x:c r="AE745" s="56" t="str">
        <x:f>IF(Z745="","",Z745+IF(AD745="",0,AD745))</x:f>
      </x:c>
      <x:c r="AF745" s="37" t="str">
        <x:f>IF(AD745="","",AD745=0)</x:f>
      </x:c>
      <x:c r="AG745" s="37"/>
      <x:c r="AH745" s="37"/>
      <x:c r="AI745" s="37"/>
      <x:c r="AJ745" s="37" t="str">
        <x:v>القاهرة</x:v>
      </x:c>
      <x:c r="AK745" s="37"/>
      <x:c r="AL745" s="37"/>
      <x:c r="AM745" s="37"/>
      <x:c r="AN745" s="37"/>
      <x:c r="AO745" s="37"/>
      <x:c r="AP745" s="37"/>
      <x:c r="AQ745" s="54" t="b">
        <x:v>1</x:v>
      </x:c>
      <x:c r="AR745" s="37"/>
      <x:c r="AS745" s="37" t="str">
        <x:v>صفحة فئة</x:v>
      </x:c>
      <x:c r="AT745" s="37" t="str">
        <x:v>تحتاج مراجعة</x:v>
      </x:c>
      <x:c r="AU745" s="37" t="str">
        <x:v>store_category_listing</x:v>
      </x:c>
      <x:c r="AV745" s="37" t="str">
        <x:v>اكتشاف من صفحة فئة</x:v>
      </x:c>
      <x:c r="AW745" s="37" t="str">
        <x:v>https://btech.com/en/c/tvs-projectors/projectors</x:v>
      </x:c>
      <x:c r="AX745" s="37" t="n">
        <x:v>1</x:v>
      </x:c>
      <x:c r="AY745" s="60" t="n">
        <x:v>46233</x:v>
      </x:c>
      <x:c r="AZ745" s="60"/>
      <x:c r="BA745" s="60"/>
      <x:c r="BB745" s="62" t="str">
        <x:f>IF(BA745="","",(NOW()-BA745)*24)</x:f>
      </x:c>
      <x:c r="BC745" s="37" t="str">
        <x:f>IF(BA745="","لم يُرصد",IF(BH745&lt;&gt;TRUE,"غير نشط",IF(BD745="فشل","فشل حالي",IF(BB745&lt;=12,"حديث",IF(BB745&lt;=24,"متأخر","قديم")))))</x:f>
        <x:v>لم يُرصد</x:v>
      </x:c>
      <x:c r="BD745" s="37" t="str">
        <x:v>بانتظار أول رصد سعر</x:v>
      </x:c>
      <x:c r="BE745" s="37" t="n">
        <x:v>0</x:v>
      </x:c>
      <x:c r="BF745" s="37"/>
      <x:c r="BG745" s="37"/>
      <x:c r="BH745" s="54" t="b">
        <x:v>1</x:v>
      </x:c>
      <x:c r="BI745" s="37" t="str">
        <x:v>يحتاج اكتشاف رابط المنتج</x:v>
      </x:c>
      <x:c r="BJ745" s="37" t="str">
        <x:v>Thunrlge HY300 4K Mini Portable Projector, White - X1BQ</x:v>
      </x:c>
      <x:c r="BK745" s="37"/>
      <x:c r="BL745" s="60" t="n">
        <x:v>46233</x:v>
      </x:c>
      <x:c r="BM745" s="60" t="n">
        <x:v>46233</x:v>
      </x:c>
    </x:row>
    <x:row r="746">
      <x:c r="A746" s="37" t="str">
        <x:v>CASH-6E658324852D41</x:v>
      </x:c>
      <x:c r="B746" s="37" t="str">
        <x:v>VAR-89683BB269B33A|EG-013|STORE</x:v>
      </x:c>
      <x:c r="C746" s="37" t="str">
        <x:v>VAR-89683BB269B33A</x:v>
      </x:c>
      <x:c r="D746" s="37" t="str">
        <x:v>MOD-65040D122E2F2F</x:v>
      </x:c>
      <x:c r="E746" s="37" t="str">
        <x:v>ATA ATA32HON 32"</x:v>
      </x:c>
      <x:c r="F746" s="37" t="str">
        <x:v>التلفزيونات والصوتيات والتصوير</x:v>
      </x:c>
      <x:c r="G746" s="37" t="str">
        <x:v>تلفزيونات</x:v>
      </x:c>
      <x:c r="H746" s="37" t="str">
        <x:v>ATA</x:v>
      </x:c>
      <x:c r="I746" s="37" t="str">
        <x:v>ATA32HON</x:v>
      </x:c>
      <x:c r="J746" s="37" t="str">
        <x:v>32"</x:v>
      </x:c>
      <x:c r="K746" s="37"/>
      <x:c r="L746" s="37"/>
      <x:c r="M746" s="37"/>
      <x:c r="N746" s="37" t="str">
        <x:v>ATA32HON</x:v>
      </x:c>
      <x:c r="O746" s="37"/>
      <x:c r="P746" s="37" t="str">
        <x:v>EG-013</x:v>
      </x:c>
      <x:c r="Q746" s="37" t="str">
        <x:v>B.TECH</x:v>
      </x:c>
      <x:c r="R746" s="37" t="str">
        <x:v>سلسلة</x:v>
      </x:c>
      <x:c r="S746" s="37" t="str">
        <x:v>A</x:v>
      </x:c>
      <x:c r="T746" s="37"/>
      <x:c r="U746" s="37"/>
      <x:c r="V746" s="37"/>
      <x:c r="W746" s="37" t="str">
        <x:v>https://btech.com/en/c/tvs-projectors/televisions</x:v>
      </x:c>
      <x:c r="X746" s="37" t="str">
        <x:v>صفحة فئة</x:v>
      </x:c>
      <x:c r="Y746" s="37" t="str">
        <x:v>EGP</x:v>
      </x:c>
      <x:c r="Z746" s="56"/>
      <x:c r="AA746" s="56"/>
      <x:c r="AB746" s="56" t="str">
        <x:f>IF(OR(Z746="",AA746=""),"",MAX(0,AA746-Z746))</x:f>
      </x:c>
      <x:c r="AC746" s="58" t="str">
        <x:f>IF(OR(Z746="",AA746="",AA746=0),"",MAX(0,(AA746-Z746)/AA746))</x:f>
      </x:c>
      <x:c r="AD746" s="56"/>
      <x:c r="AE746" s="56" t="str">
        <x:f>IF(Z746="","",Z746+IF(AD746="",0,AD746))</x:f>
      </x:c>
      <x:c r="AF746" s="37" t="str">
        <x:f>IF(AD746="","",AD746=0)</x:f>
      </x:c>
      <x:c r="AG746" s="37"/>
      <x:c r="AH746" s="37"/>
      <x:c r="AI746" s="37"/>
      <x:c r="AJ746" s="37" t="str">
        <x:v>القاهرة</x:v>
      </x:c>
      <x:c r="AK746" s="37"/>
      <x:c r="AL746" s="37"/>
      <x:c r="AM746" s="37"/>
      <x:c r="AN746" s="37"/>
      <x:c r="AO746" s="37"/>
      <x:c r="AP746" s="37"/>
      <x:c r="AQ746" s="54" t="b">
        <x:v>1</x:v>
      </x:c>
      <x:c r="AR746" s="37"/>
      <x:c r="AS746" s="37" t="str">
        <x:v>صفحة فئة</x:v>
      </x:c>
      <x:c r="AT746" s="37" t="str">
        <x:v>تحتاج مراجعة</x:v>
      </x:c>
      <x:c r="AU746" s="37" t="str">
        <x:v>store_category_listing</x:v>
      </x:c>
      <x:c r="AV746" s="37" t="str">
        <x:v>اكتشاف من صفحة فئة</x:v>
      </x:c>
      <x:c r="AW746" s="37" t="str">
        <x:v>https://btech.com/en/c/tvs-projectors/televisions</x:v>
      </x:c>
      <x:c r="AX746" s="37" t="n">
        <x:v>1</x:v>
      </x:c>
      <x:c r="AY746" s="60" t="n">
        <x:v>46233</x:v>
      </x:c>
      <x:c r="AZ746" s="60"/>
      <x:c r="BA746" s="60"/>
      <x:c r="BB746" s="62" t="str">
        <x:f>IF(BA746="","",(NOW()-BA746)*24)</x:f>
      </x:c>
      <x:c r="BC746" s="37" t="str">
        <x:f>IF(BA746="","لم يُرصد",IF(BH746&lt;&gt;TRUE,"غير نشط",IF(BD746="فشل","فشل حالي",IF(BB746&lt;=12,"حديث",IF(BB746&lt;=24,"متأخر","قديم")))))</x:f>
        <x:v>لم يُرصد</x:v>
      </x:c>
      <x:c r="BD746" s="37" t="str">
        <x:v>بانتظار أول رصد سعر</x:v>
      </x:c>
      <x:c r="BE746" s="37" t="n">
        <x:v>0</x:v>
      </x:c>
      <x:c r="BF746" s="37"/>
      <x:c r="BG746" s="37"/>
      <x:c r="BH746" s="54" t="b">
        <x:v>1</x:v>
      </x:c>
      <x:c r="BI746" s="37" t="str">
        <x:v>يحتاج اكتشاف رابط المنتج</x:v>
      </x:c>
      <x:c r="BJ746" s="37" t="str">
        <x:v>ATA 32 Inch TV, HD LED - ATA32HON</x:v>
      </x:c>
      <x:c r="BK746" s="37"/>
      <x:c r="BL746" s="60" t="n">
        <x:v>46233</x:v>
      </x:c>
      <x:c r="BM746" s="60" t="n">
        <x:v>46233</x:v>
      </x:c>
    </x:row>
    <x:row r="747">
      <x:c r="A747" s="37" t="str">
        <x:v>CASH-ADFCF295DC55A6</x:v>
      </x:c>
      <x:c r="B747" s="37" t="str">
        <x:v>VAR-902980B334113D|EG-013|STORE</x:v>
      </x:c>
      <x:c r="C747" s="37" t="str">
        <x:v>VAR-902980B334113D</x:v>
      </x:c>
      <x:c r="D747" s="37" t="str">
        <x:v>MOD-039177A56D86FF</x:v>
      </x:c>
      <x:c r="E747" s="37" t="str">
        <x:v>Fresh 40MF423C 40"</x:v>
      </x:c>
      <x:c r="F747" s="37" t="str">
        <x:v>التلفزيونات والصوتيات والتصوير</x:v>
      </x:c>
      <x:c r="G747" s="37" t="str">
        <x:v>تلفزيونات</x:v>
      </x:c>
      <x:c r="H747" s="37" t="str">
        <x:v>Fresh</x:v>
      </x:c>
      <x:c r="I747" s="37" t="str">
        <x:v>40MF423C</x:v>
      </x:c>
      <x:c r="J747" s="37" t="str">
        <x:v>40"</x:v>
      </x:c>
      <x:c r="K747" s="37"/>
      <x:c r="L747" s="37"/>
      <x:c r="M747" s="37"/>
      <x:c r="N747" s="37" t="str">
        <x:v>40MF423C</x:v>
      </x:c>
      <x:c r="O747" s="37"/>
      <x:c r="P747" s="37" t="str">
        <x:v>EG-013</x:v>
      </x:c>
      <x:c r="Q747" s="37" t="str">
        <x:v>B.TECH</x:v>
      </x:c>
      <x:c r="R747" s="37" t="str">
        <x:v>سلسلة</x:v>
      </x:c>
      <x:c r="S747" s="37" t="str">
        <x:v>A</x:v>
      </x:c>
      <x:c r="T747" s="37"/>
      <x:c r="U747" s="37"/>
      <x:c r="V747" s="37"/>
      <x:c r="W747" s="37" t="str">
        <x:v>https://btech.com/en/c/tvs-projectors/televisions</x:v>
      </x:c>
      <x:c r="X747" s="37" t="str">
        <x:v>صفحة فئة</x:v>
      </x:c>
      <x:c r="Y747" s="37" t="str">
        <x:v>EGP</x:v>
      </x:c>
      <x:c r="Z747" s="56"/>
      <x:c r="AA747" s="56"/>
      <x:c r="AB747" s="56" t="str">
        <x:f>IF(OR(Z747="",AA747=""),"",MAX(0,AA747-Z747))</x:f>
      </x:c>
      <x:c r="AC747" s="58" t="str">
        <x:f>IF(OR(Z747="",AA747="",AA747=0),"",MAX(0,(AA747-Z747)/AA747))</x:f>
      </x:c>
      <x:c r="AD747" s="56"/>
      <x:c r="AE747" s="56" t="str">
        <x:f>IF(Z747="","",Z747+IF(AD747="",0,AD747))</x:f>
      </x:c>
      <x:c r="AF747" s="37" t="str">
        <x:f>IF(AD747="","",AD747=0)</x:f>
      </x:c>
      <x:c r="AG747" s="37"/>
      <x:c r="AH747" s="37"/>
      <x:c r="AI747" s="37"/>
      <x:c r="AJ747" s="37" t="str">
        <x:v>القاهرة</x:v>
      </x:c>
      <x:c r="AK747" s="37"/>
      <x:c r="AL747" s="37"/>
      <x:c r="AM747" s="37"/>
      <x:c r="AN747" s="37"/>
      <x:c r="AO747" s="37"/>
      <x:c r="AP747" s="37"/>
      <x:c r="AQ747" s="54" t="b">
        <x:v>1</x:v>
      </x:c>
      <x:c r="AR747" s="37"/>
      <x:c r="AS747" s="37" t="str">
        <x:v>صفحة فئة</x:v>
      </x:c>
      <x:c r="AT747" s="37" t="str">
        <x:v>تحتاج مراجعة</x:v>
      </x:c>
      <x:c r="AU747" s="37" t="str">
        <x:v>store_category_listing</x:v>
      </x:c>
      <x:c r="AV747" s="37" t="str">
        <x:v>اكتشاف من صفحة فئة</x:v>
      </x:c>
      <x:c r="AW747" s="37" t="str">
        <x:v>https://btech.com/en/c/tvs-projectors/televisions</x:v>
      </x:c>
      <x:c r="AX747" s="37" t="n">
        <x:v>1</x:v>
      </x:c>
      <x:c r="AY747" s="60" t="n">
        <x:v>46233</x:v>
      </x:c>
      <x:c r="AZ747" s="60"/>
      <x:c r="BA747" s="60"/>
      <x:c r="BB747" s="62" t="str">
        <x:f>IF(BA747="","",(NOW()-BA747)*24)</x:f>
      </x:c>
      <x:c r="BC747" s="37" t="str">
        <x:f>IF(BA747="","لم يُرصد",IF(BH747&lt;&gt;TRUE,"غير نشط",IF(BD747="فشل","فشل حالي",IF(BB747&lt;=12,"حديث",IF(BB747&lt;=24,"متأخر","قديم")))))</x:f>
        <x:v>لم يُرصد</x:v>
      </x:c>
      <x:c r="BD747" s="37" t="str">
        <x:v>بانتظار أول رصد سعر</x:v>
      </x:c>
      <x:c r="BE747" s="37" t="n">
        <x:v>0</x:v>
      </x:c>
      <x:c r="BF747" s="37"/>
      <x:c r="BG747" s="37"/>
      <x:c r="BH747" s="54" t="b">
        <x:v>1</x:v>
      </x:c>
      <x:c r="BI747" s="37" t="str">
        <x:v>يحتاج اكتشاف رابط المنتج</x:v>
      </x:c>
      <x:c r="BJ747" s="37" t="str">
        <x:v>Fresh 40 Inch Smart TV, FHD LED - 40MF423C</x:v>
      </x:c>
      <x:c r="BK747" s="37"/>
      <x:c r="BL747" s="60" t="n">
        <x:v>46233</x:v>
      </x:c>
      <x:c r="BM747" s="60" t="n">
        <x:v>46233</x:v>
      </x:c>
    </x:row>
    <x:row r="748">
      <x:c r="A748" s="37" t="str">
        <x:v>CASH-677ABC8098ACF4</x:v>
      </x:c>
      <x:c r="B748" s="37" t="str">
        <x:v>VAR-5D8610F3B3A064|EG-013|STORE</x:v>
      </x:c>
      <x:c r="C748" s="37" t="str">
        <x:v>VAR-5D8610F3B3A064</x:v>
      </x:c>
      <x:c r="D748" s="37" t="str">
        <x:v>MOD-40C36247CC9D9E</x:v>
      </x:c>
      <x:c r="E748" s="37" t="str">
        <x:v>Fresh 50MFQ435G-21882 50" / 5G</x:v>
      </x:c>
      <x:c r="F748" s="37" t="str">
        <x:v>التلفزيونات والصوتيات والتصوير</x:v>
      </x:c>
      <x:c r="G748" s="37" t="str">
        <x:v>تلفزيونات</x:v>
      </x:c>
      <x:c r="H748" s="37" t="str">
        <x:v>Fresh</x:v>
      </x:c>
      <x:c r="I748" s="37" t="str">
        <x:v>50MFQ435G-21882</x:v>
      </x:c>
      <x:c r="J748" s="37" t="str">
        <x:v>50" | 5G</x:v>
      </x:c>
      <x:c r="K748" s="37"/>
      <x:c r="L748" s="37"/>
      <x:c r="M748" s="37"/>
      <x:c r="N748" s="37" t="str">
        <x:v>50MFQ435G-21882</x:v>
      </x:c>
      <x:c r="O748" s="37"/>
      <x:c r="P748" s="37" t="str">
        <x:v>EG-013</x:v>
      </x:c>
      <x:c r="Q748" s="37" t="str">
        <x:v>B.TECH</x:v>
      </x:c>
      <x:c r="R748" s="37" t="str">
        <x:v>سلسلة</x:v>
      </x:c>
      <x:c r="S748" s="37" t="str">
        <x:v>A</x:v>
      </x:c>
      <x:c r="T748" s="37"/>
      <x:c r="U748" s="37"/>
      <x:c r="V748" s="37"/>
      <x:c r="W748" s="37" t="str">
        <x:v>https://btech.com/en/c/tvs-projectors/televisions</x:v>
      </x:c>
      <x:c r="X748" s="37" t="str">
        <x:v>صفحة فئة</x:v>
      </x:c>
      <x:c r="Y748" s="37" t="str">
        <x:v>EGP</x:v>
      </x:c>
      <x:c r="Z748" s="56"/>
      <x:c r="AA748" s="56"/>
      <x:c r="AB748" s="56" t="str">
        <x:f>IF(OR(Z748="",AA748=""),"",MAX(0,AA748-Z748))</x:f>
      </x:c>
      <x:c r="AC748" s="58" t="str">
        <x:f>IF(OR(Z748="",AA748="",AA748=0),"",MAX(0,(AA748-Z748)/AA748))</x:f>
      </x:c>
      <x:c r="AD748" s="56"/>
      <x:c r="AE748" s="56" t="str">
        <x:f>IF(Z748="","",Z748+IF(AD748="",0,AD748))</x:f>
      </x:c>
      <x:c r="AF748" s="37" t="str">
        <x:f>IF(AD748="","",AD748=0)</x:f>
      </x:c>
      <x:c r="AG748" s="37"/>
      <x:c r="AH748" s="37"/>
      <x:c r="AI748" s="37"/>
      <x:c r="AJ748" s="37" t="str">
        <x:v>القاهرة</x:v>
      </x:c>
      <x:c r="AK748" s="37"/>
      <x:c r="AL748" s="37"/>
      <x:c r="AM748" s="37"/>
      <x:c r="AN748" s="37"/>
      <x:c r="AO748" s="37"/>
      <x:c r="AP748" s="37"/>
      <x:c r="AQ748" s="54" t="b">
        <x:v>1</x:v>
      </x:c>
      <x:c r="AR748" s="37"/>
      <x:c r="AS748" s="37" t="str">
        <x:v>صفحة فئة</x:v>
      </x:c>
      <x:c r="AT748" s="37" t="str">
        <x:v>تحتاج مراجعة</x:v>
      </x:c>
      <x:c r="AU748" s="37" t="str">
        <x:v>store_category_listing</x:v>
      </x:c>
      <x:c r="AV748" s="37" t="str">
        <x:v>اكتشاف من صفحة فئة</x:v>
      </x:c>
      <x:c r="AW748" s="37" t="str">
        <x:v>https://btech.com/en/c/tvs-projectors/televisions</x:v>
      </x:c>
      <x:c r="AX748" s="37" t="n">
        <x:v>1</x:v>
      </x:c>
      <x:c r="AY748" s="60" t="n">
        <x:v>46233</x:v>
      </x:c>
      <x:c r="AZ748" s="60"/>
      <x:c r="BA748" s="60"/>
      <x:c r="BB748" s="62" t="str">
        <x:f>IF(BA748="","",(NOW()-BA748)*24)</x:f>
      </x:c>
      <x:c r="BC748" s="37" t="str">
        <x:f>IF(BA748="","لم يُرصد",IF(BH748&lt;&gt;TRUE,"غير نشط",IF(BD748="فشل","فشل حالي",IF(BB748&lt;=12,"حديث",IF(BB748&lt;=24,"متأخر","قديم")))))</x:f>
        <x:v>لم يُرصد</x:v>
      </x:c>
      <x:c r="BD748" s="37" t="str">
        <x:v>بانتظار أول رصد سعر</x:v>
      </x:c>
      <x:c r="BE748" s="37" t="n">
        <x:v>0</x:v>
      </x:c>
      <x:c r="BF748" s="37"/>
      <x:c r="BG748" s="37"/>
      <x:c r="BH748" s="54" t="b">
        <x:v>1</x:v>
      </x:c>
      <x:c r="BI748" s="37" t="str">
        <x:v>يحتاج اكتشاف رابط المنتج</x:v>
      </x:c>
      <x:c r="BJ748" s="37" t="str">
        <x:v>Fresh 50 Inch Frameless Smart TV, FHD QLED - 50MFQ435G-21882</x:v>
      </x:c>
      <x:c r="BK748" s="37"/>
      <x:c r="BL748" s="60" t="n">
        <x:v>46233</x:v>
      </x:c>
      <x:c r="BM748" s="60" t="n">
        <x:v>46233</x:v>
      </x:c>
    </x:row>
    <x:row r="749">
      <x:c r="A749" s="37" t="str">
        <x:v>CASH-B590D70F40FF1C</x:v>
      </x:c>
      <x:c r="B749" s="37" t="str">
        <x:v>VAR-9928B209BFE996|EG-013|STORE</x:v>
      </x:c>
      <x:c r="C749" s="37" t="str">
        <x:v>VAR-9928B209BFE996</x:v>
      </x:c>
      <x:c r="D749" s="37" t="str">
        <x:v>MOD-350867889C39AE</x:v>
      </x:c>
      <x:c r="E749" s="37" t="str">
        <x:v>Haier H55K80EU 55 بوصة / 4K UHD LED</x:v>
      </x:c>
      <x:c r="F749" s="37" t="str">
        <x:v>التلفزيونات والصوتيات والتصوير</x:v>
      </x:c>
      <x:c r="G749" s="37" t="str">
        <x:v>تلفزيونات</x:v>
      </x:c>
      <x:c r="H749" s="37" t="str">
        <x:v>Haier</x:v>
      </x:c>
      <x:c r="I749" s="37" t="str">
        <x:v>H55K80EU</x:v>
      </x:c>
      <x:c r="J749" s="37" t="str">
        <x:v>55 بوصة / 4K UHD LED</x:v>
      </x:c>
      <x:c r="K749" s="37"/>
      <x:c r="L749" s="37"/>
      <x:c r="M749" s="37"/>
      <x:c r="N749" s="37" t="str">
        <x:v>H55K80EU</x:v>
      </x:c>
      <x:c r="O749" s="37"/>
      <x:c r="P749" s="37" t="str">
        <x:v>EG-013</x:v>
      </x:c>
      <x:c r="Q749" s="37" t="str">
        <x:v>B.TECH</x:v>
      </x:c>
      <x:c r="R749" s="37" t="str">
        <x:v>سلسلة</x:v>
      </x:c>
      <x:c r="S749" s="37" t="str">
        <x:v>A</x:v>
      </x:c>
      <x:c r="T749" s="37"/>
      <x:c r="U749" s="37"/>
      <x:c r="V749" s="37"/>
      <x:c r="W749" s="37" t="str">
        <x:v>https://btech.com/en/p/haier-55-4k-uhd-smart-led-tv-built-in-receiver-h55k80eu</x:v>
      </x:c>
      <x:c r="X749" s="37" t="str">
        <x:v>رابط منتج مباشر</x:v>
      </x:c>
      <x:c r="Y749" s="37" t="str">
        <x:v>EGP</x:v>
      </x:c>
      <x:c r="Z749" s="56"/>
      <x:c r="AA749" s="56"/>
      <x:c r="AB749" s="56" t="str">
        <x:f>IF(OR(Z749="",AA749=""),"",MAX(0,AA749-Z749))</x:f>
      </x:c>
      <x:c r="AC749" s="58" t="str">
        <x:f>IF(OR(Z749="",AA749="",AA749=0),"",MAX(0,(AA749-Z749)/AA749))</x:f>
      </x:c>
      <x:c r="AD749" s="56"/>
      <x:c r="AE749" s="56" t="str">
        <x:f>IF(Z749="","",Z749+IF(AD749="",0,AD749))</x:f>
      </x:c>
      <x:c r="AF749" s="37" t="str">
        <x:f>IF(AD749="","",AD749=0)</x:f>
      </x:c>
      <x:c r="AG749" s="37"/>
      <x:c r="AH749" s="37"/>
      <x:c r="AI749" s="37"/>
      <x:c r="AJ749" s="37" t="str">
        <x:v>القاهرة</x:v>
      </x:c>
      <x:c r="AK749" s="37"/>
      <x:c r="AL749" s="37"/>
      <x:c r="AM749" s="37"/>
      <x:c r="AN749" s="37"/>
      <x:c r="AO749" s="37"/>
      <x:c r="AP749" s="37"/>
      <x:c r="AQ749" s="54" t="b">
        <x:v>1</x:v>
      </x:c>
      <x:c r="AR749" s="37"/>
      <x:c r="AS749" s="37" t="str">
        <x:v>صفحة منتج</x:v>
      </x:c>
      <x:c r="AT749" s="37" t="str">
        <x:v>عالية</x:v>
      </x:c>
      <x:c r="AU749" s="37" t="str">
        <x:v>retailer_product_page</x:v>
      </x:c>
      <x:c r="AV749" s="37" t="str">
        <x:v>HTML/JSON-LD</x:v>
      </x:c>
      <x:c r="AW749" s="37" t="str">
        <x:v>https://btech.com/en/p/haier-55-4k-uhd-smart-led-tv-built-in-receiver-h55k80eu</x:v>
      </x:c>
      <x:c r="AX749" s="37" t="n">
        <x:v>1</x:v>
      </x:c>
      <x:c r="AY749" s="60" t="n">
        <x:v>46233</x:v>
      </x:c>
      <x:c r="AZ749" s="60"/>
      <x:c r="BA749" s="60"/>
      <x:c r="BB749" s="62" t="str">
        <x:f>IF(BA749="","",(NOW()-BA749)*24)</x:f>
      </x:c>
      <x:c r="BC749" s="37" t="str">
        <x:f>IF(BA749="","لم يُرصد",IF(BH749&lt;&gt;TRUE,"غير نشط",IF(BD749="فشل","فشل حالي",IF(BB749&lt;=12,"حديث",IF(BB749&lt;=24,"متأخر","قديم")))))</x:f>
        <x:v>لم يُرصد</x:v>
      </x:c>
      <x:c r="BD749" s="37" t="str">
        <x:v>بانتظار أول رصد سعر</x:v>
      </x:c>
      <x:c r="BE749" s="37" t="n">
        <x:v>0</x:v>
      </x:c>
      <x:c r="BF749" s="37"/>
      <x:c r="BG749" s="37"/>
      <x:c r="BH749" s="54" t="b">
        <x:v>1</x:v>
      </x:c>
      <x:c r="BI749" s="37" t="str">
        <x:v>جاهز لأول رصد</x:v>
      </x:c>
      <x:c r="BJ749" s="37" t="str"/>
      <x:c r="BK749" s="37"/>
      <x:c r="BL749" s="60" t="n">
        <x:v>46233</x:v>
      </x:c>
      <x:c r="BM749" s="60" t="n">
        <x:v>46233</x:v>
      </x:c>
    </x:row>
    <x:row r="750">
      <x:c r="A750" s="37" t="str">
        <x:v>CASH-0867401A8C991B</x:v>
      </x:c>
      <x:c r="B750" s="37" t="str">
        <x:v>VAR-E606AD7E78997D|EG-013|STORE</x:v>
      </x:c>
      <x:c r="C750" s="37" t="str">
        <x:v>VAR-E606AD7E78997D</x:v>
      </x:c>
      <x:c r="D750" s="37" t="str">
        <x:v>MOD-7B77F008F66593</x:v>
      </x:c>
      <x:c r="E750" s="37" t="str">
        <x:v>Hisense 32A4K 32 بوصة / FHD DLED</x:v>
      </x:c>
      <x:c r="F750" s="37" t="str">
        <x:v>التلفزيونات والصوتيات والتصوير</x:v>
      </x:c>
      <x:c r="G750" s="37" t="str">
        <x:v>تلفزيونات</x:v>
      </x:c>
      <x:c r="H750" s="37" t="str">
        <x:v>Hisense</x:v>
      </x:c>
      <x:c r="I750" s="37" t="str">
        <x:v>32A4K</x:v>
      </x:c>
      <x:c r="J750" s="37" t="str">
        <x:v>32 بوصة / FHD DLED</x:v>
      </x:c>
      <x:c r="K750" s="37"/>
      <x:c r="L750" s="37"/>
      <x:c r="M750" s="37"/>
      <x:c r="N750" s="37" t="str">
        <x:v>32A4K</x:v>
      </x:c>
      <x:c r="O750" s="37"/>
      <x:c r="P750" s="37" t="str">
        <x:v>EG-013</x:v>
      </x:c>
      <x:c r="Q750" s="37" t="str">
        <x:v>B.TECH</x:v>
      </x:c>
      <x:c r="R750" s="37" t="str">
        <x:v>سلسلة</x:v>
      </x:c>
      <x:c r="S750" s="37" t="str">
        <x:v>A</x:v>
      </x:c>
      <x:c r="T750" s="37"/>
      <x:c r="U750" s="37"/>
      <x:c r="V750" s="37"/>
      <x:c r="W750" s="37" t="str">
        <x:v>https://btech.com/en/p/1fd96d5c-d524-464f-b111-1aba7683862d</x:v>
      </x:c>
      <x:c r="X750" s="37" t="str">
        <x:v>رابط منتج مباشر</x:v>
      </x:c>
      <x:c r="Y750" s="37" t="str">
        <x:v>EGP</x:v>
      </x:c>
      <x:c r="Z750" s="56"/>
      <x:c r="AA750" s="56"/>
      <x:c r="AB750" s="56" t="str">
        <x:f>IF(OR(Z750="",AA750=""),"",MAX(0,AA750-Z750))</x:f>
      </x:c>
      <x:c r="AC750" s="58" t="str">
        <x:f>IF(OR(Z750="",AA750="",AA750=0),"",MAX(0,(AA750-Z750)/AA750))</x:f>
      </x:c>
      <x:c r="AD750" s="56"/>
      <x:c r="AE750" s="56" t="str">
        <x:f>IF(Z750="","",Z750+IF(AD750="",0,AD750))</x:f>
      </x:c>
      <x:c r="AF750" s="37" t="str">
        <x:f>IF(AD750="","",AD750=0)</x:f>
      </x:c>
      <x:c r="AG750" s="37"/>
      <x:c r="AH750" s="37"/>
      <x:c r="AI750" s="37"/>
      <x:c r="AJ750" s="37" t="str">
        <x:v>القاهرة</x:v>
      </x:c>
      <x:c r="AK750" s="37"/>
      <x:c r="AL750" s="37"/>
      <x:c r="AM750" s="37"/>
      <x:c r="AN750" s="37"/>
      <x:c r="AO750" s="37"/>
      <x:c r="AP750" s="37"/>
      <x:c r="AQ750" s="54" t="b">
        <x:v>1</x:v>
      </x:c>
      <x:c r="AR750" s="37"/>
      <x:c r="AS750" s="37" t="str">
        <x:v>صفحة منتج</x:v>
      </x:c>
      <x:c r="AT750" s="37" t="str">
        <x:v>عالية</x:v>
      </x:c>
      <x:c r="AU750" s="37" t="str">
        <x:v>retailer_product_page</x:v>
      </x:c>
      <x:c r="AV750" s="37" t="str">
        <x:v>HTML/JSON-LD</x:v>
      </x:c>
      <x:c r="AW750" s="37" t="str">
        <x:v>https://btech.com/en/p/1fd96d5c-d524-464f-b111-1aba7683862d</x:v>
      </x:c>
      <x:c r="AX750" s="37" t="n">
        <x:v>1</x:v>
      </x:c>
      <x:c r="AY750" s="60" t="n">
        <x:v>46233</x:v>
      </x:c>
      <x:c r="AZ750" s="60"/>
      <x:c r="BA750" s="60"/>
      <x:c r="BB750" s="62" t="str">
        <x:f>IF(BA750="","",(NOW()-BA750)*24)</x:f>
      </x:c>
      <x:c r="BC750" s="37" t="str">
        <x:f>IF(BA750="","لم يُرصد",IF(BH750&lt;&gt;TRUE,"غير نشط",IF(BD750="فشل","فشل حالي",IF(BB750&lt;=12,"حديث",IF(BB750&lt;=24,"متأخر","قديم")))))</x:f>
        <x:v>لم يُرصد</x:v>
      </x:c>
      <x:c r="BD750" s="37" t="str">
        <x:v>بانتظار أول رصد سعر</x:v>
      </x:c>
      <x:c r="BE750" s="37" t="n">
        <x:v>0</x:v>
      </x:c>
      <x:c r="BF750" s="37"/>
      <x:c r="BG750" s="37"/>
      <x:c r="BH750" s="54" t="b">
        <x:v>1</x:v>
      </x:c>
      <x:c r="BI750" s="37" t="str">
        <x:v>جاهز لأول رصد</x:v>
      </x:c>
      <x:c r="BJ750" s="37" t="str"/>
      <x:c r="BK750" s="37"/>
      <x:c r="BL750" s="60" t="n">
        <x:v>46233</x:v>
      </x:c>
      <x:c r="BM750" s="60" t="n">
        <x:v>46233</x:v>
      </x:c>
    </x:row>
    <x:row r="751">
      <x:c r="A751" s="37" t="str">
        <x:v>CASH-9D0E6022C528D1</x:v>
      </x:c>
      <x:c r="B751" s="37" t="str">
        <x:v>VAR-C597C245A930E9|EG-013|STORE</x:v>
      </x:c>
      <x:c r="C751" s="37" t="str">
        <x:v>VAR-C597C245A930E9</x:v>
      </x:c>
      <x:c r="D751" s="37" t="str">
        <x:v>MOD-B474D218C63269</x:v>
      </x:c>
      <x:c r="E751" s="37" t="str">
        <x:v>Hisense 32A4K 32"</x:v>
      </x:c>
      <x:c r="F751" s="37" t="str">
        <x:v>التلفزيونات والصوتيات والتصوير</x:v>
      </x:c>
      <x:c r="G751" s="37" t="str">
        <x:v>تلفزيونات</x:v>
      </x:c>
      <x:c r="H751" s="37" t="str">
        <x:v>Hisense</x:v>
      </x:c>
      <x:c r="I751" s="37" t="str">
        <x:v>32A4K</x:v>
      </x:c>
      <x:c r="J751" s="37" t="str">
        <x:v>32"</x:v>
      </x:c>
      <x:c r="K751" s="37"/>
      <x:c r="L751" s="37"/>
      <x:c r="M751" s="37"/>
      <x:c r="N751" s="37" t="str">
        <x:v>32A4K</x:v>
      </x:c>
      <x:c r="O751" s="37"/>
      <x:c r="P751" s="37" t="str">
        <x:v>EG-013</x:v>
      </x:c>
      <x:c r="Q751" s="37" t="str">
        <x:v>B.TECH</x:v>
      </x:c>
      <x:c r="R751" s="37" t="str">
        <x:v>سلسلة</x:v>
      </x:c>
      <x:c r="S751" s="37" t="str">
        <x:v>A</x:v>
      </x:c>
      <x:c r="T751" s="37"/>
      <x:c r="U751" s="37"/>
      <x:c r="V751" s="37"/>
      <x:c r="W751" s="37" t="str">
        <x:v>https://btech.com/en/c/tvs-projectors/televisions/b/hisense</x:v>
      </x:c>
      <x:c r="X751" s="37" t="str">
        <x:v>صفحة فئة</x:v>
      </x:c>
      <x:c r="Y751" s="37" t="str">
        <x:v>EGP</x:v>
      </x:c>
      <x:c r="Z751" s="56"/>
      <x:c r="AA751" s="56"/>
      <x:c r="AB751" s="56" t="str">
        <x:f>IF(OR(Z751="",AA751=""),"",MAX(0,AA751-Z751))</x:f>
      </x:c>
      <x:c r="AC751" s="58" t="str">
        <x:f>IF(OR(Z751="",AA751="",AA751=0),"",MAX(0,(AA751-Z751)/AA751))</x:f>
      </x:c>
      <x:c r="AD751" s="56"/>
      <x:c r="AE751" s="56" t="str">
        <x:f>IF(Z751="","",Z751+IF(AD751="",0,AD751))</x:f>
      </x:c>
      <x:c r="AF751" s="37" t="str">
        <x:f>IF(AD751="","",AD751=0)</x:f>
      </x:c>
      <x:c r="AG751" s="37"/>
      <x:c r="AH751" s="37"/>
      <x:c r="AI751" s="37"/>
      <x:c r="AJ751" s="37" t="str">
        <x:v>القاهرة</x:v>
      </x:c>
      <x:c r="AK751" s="37"/>
      <x:c r="AL751" s="37"/>
      <x:c r="AM751" s="37"/>
      <x:c r="AN751" s="37"/>
      <x:c r="AO751" s="37"/>
      <x:c r="AP751" s="37"/>
      <x:c r="AQ751" s="54" t="b">
        <x:v>1</x:v>
      </x:c>
      <x:c r="AR751" s="37"/>
      <x:c r="AS751" s="37" t="str">
        <x:v>صفحة فئة</x:v>
      </x:c>
      <x:c r="AT751" s="37" t="str">
        <x:v>تحتاج مراجعة</x:v>
      </x:c>
      <x:c r="AU751" s="37" t="str">
        <x:v>store_brand_category_listing</x:v>
      </x:c>
      <x:c r="AV751" s="37" t="str">
        <x:v>اكتشاف من صفحة فئة</x:v>
      </x:c>
      <x:c r="AW751" s="37" t="str">
        <x:v>https://btech.com/en/c/tvs-projectors/televisions/b/hisense</x:v>
      </x:c>
      <x:c r="AX751" s="37" t="n">
        <x:v>1</x:v>
      </x:c>
      <x:c r="AY751" s="60" t="n">
        <x:v>46233</x:v>
      </x:c>
      <x:c r="AZ751" s="60"/>
      <x:c r="BA751" s="60"/>
      <x:c r="BB751" s="62" t="str">
        <x:f>IF(BA751="","",(NOW()-BA751)*24)</x:f>
      </x:c>
      <x:c r="BC751" s="37" t="str">
        <x:f>IF(BA751="","لم يُرصد",IF(BH751&lt;&gt;TRUE,"غير نشط",IF(BD751="فشل","فشل حالي",IF(BB751&lt;=12,"حديث",IF(BB751&lt;=24,"متأخر","قديم")))))</x:f>
        <x:v>لم يُرصد</x:v>
      </x:c>
      <x:c r="BD751" s="37" t="str">
        <x:v>بانتظار أول رصد سعر</x:v>
      </x:c>
      <x:c r="BE751" s="37" t="n">
        <x:v>0</x:v>
      </x:c>
      <x:c r="BF751" s="37"/>
      <x:c r="BG751" s="37"/>
      <x:c r="BH751" s="54" t="b">
        <x:v>1</x:v>
      </x:c>
      <x:c r="BI751" s="37" t="str">
        <x:v>يحتاج اكتشاف رابط المنتج</x:v>
      </x:c>
      <x:c r="BJ751" s="37" t="str">
        <x:v>Hisense 32 Inch Smart TV, FHD D LED Built-In Receiver - 32A4K</x:v>
      </x:c>
      <x:c r="BK751" s="37"/>
      <x:c r="BL751" s="60" t="n">
        <x:v>46233</x:v>
      </x:c>
      <x:c r="BM751" s="60" t="n">
        <x:v>46233</x:v>
      </x:c>
    </x:row>
    <x:row r="752">
      <x:c r="A752" s="37" t="str">
        <x:v>CASH-B61BB684AA3B7B</x:v>
      </x:c>
      <x:c r="B752" s="37" t="str">
        <x:v>VAR-61C35BDCA11FCB|EG-013|STORE</x:v>
      </x:c>
      <x:c r="C752" s="37" t="str">
        <x:v>VAR-61C35BDCA11FCB</x:v>
      </x:c>
      <x:c r="D752" s="37" t="str">
        <x:v>MOD-FC9559729391C7</x:v>
      </x:c>
      <x:c r="E752" s="37" t="str">
        <x:v>Hisense 43A4Q 43"</x:v>
      </x:c>
      <x:c r="F752" s="37" t="str">
        <x:v>التلفزيونات والصوتيات والتصوير</x:v>
      </x:c>
      <x:c r="G752" s="37" t="str">
        <x:v>تلفزيونات</x:v>
      </x:c>
      <x:c r="H752" s="37" t="str">
        <x:v>Hisense</x:v>
      </x:c>
      <x:c r="I752" s="37" t="str">
        <x:v>43A4Q</x:v>
      </x:c>
      <x:c r="J752" s="37" t="str">
        <x:v>43"</x:v>
      </x:c>
      <x:c r="K752" s="37"/>
      <x:c r="L752" s="37"/>
      <x:c r="M752" s="37"/>
      <x:c r="N752" s="37" t="str">
        <x:v>43A4Q</x:v>
      </x:c>
      <x:c r="O752" s="37"/>
      <x:c r="P752" s="37" t="str">
        <x:v>EG-013</x:v>
      </x:c>
      <x:c r="Q752" s="37" t="str">
        <x:v>B.TECH</x:v>
      </x:c>
      <x:c r="R752" s="37" t="str">
        <x:v>سلسلة</x:v>
      </x:c>
      <x:c r="S752" s="37" t="str">
        <x:v>A</x:v>
      </x:c>
      <x:c r="T752" s="37"/>
      <x:c r="U752" s="37"/>
      <x:c r="V752" s="37"/>
      <x:c r="W752" s="37" t="str">
        <x:v>https://btech.com/en/c/tvs-projectors/televisions/b/hisense</x:v>
      </x:c>
      <x:c r="X752" s="37" t="str">
        <x:v>صفحة فئة</x:v>
      </x:c>
      <x:c r="Y752" s="37" t="str">
        <x:v>EGP</x:v>
      </x:c>
      <x:c r="Z752" s="56"/>
      <x:c r="AA752" s="56"/>
      <x:c r="AB752" s="56" t="str">
        <x:f>IF(OR(Z752="",AA752=""),"",MAX(0,AA752-Z752))</x:f>
      </x:c>
      <x:c r="AC752" s="58" t="str">
        <x:f>IF(OR(Z752="",AA752="",AA752=0),"",MAX(0,(AA752-Z752)/AA752))</x:f>
      </x:c>
      <x:c r="AD752" s="56"/>
      <x:c r="AE752" s="56" t="str">
        <x:f>IF(Z752="","",Z752+IF(AD752="",0,AD752))</x:f>
      </x:c>
      <x:c r="AF752" s="37" t="str">
        <x:f>IF(AD752="","",AD752=0)</x:f>
      </x:c>
      <x:c r="AG752" s="37"/>
      <x:c r="AH752" s="37"/>
      <x:c r="AI752" s="37"/>
      <x:c r="AJ752" s="37" t="str">
        <x:v>القاهرة</x:v>
      </x:c>
      <x:c r="AK752" s="37"/>
      <x:c r="AL752" s="37"/>
      <x:c r="AM752" s="37"/>
      <x:c r="AN752" s="37"/>
      <x:c r="AO752" s="37"/>
      <x:c r="AP752" s="37"/>
      <x:c r="AQ752" s="54" t="b">
        <x:v>1</x:v>
      </x:c>
      <x:c r="AR752" s="37"/>
      <x:c r="AS752" s="37" t="str">
        <x:v>صفحة فئة</x:v>
      </x:c>
      <x:c r="AT752" s="37" t="str">
        <x:v>تحتاج مراجعة</x:v>
      </x:c>
      <x:c r="AU752" s="37" t="str">
        <x:v>store_brand_category_listing</x:v>
      </x:c>
      <x:c r="AV752" s="37" t="str">
        <x:v>اكتشاف من صفحة فئة</x:v>
      </x:c>
      <x:c r="AW752" s="37" t="str">
        <x:v>https://btech.com/en/c/tvs-projectors/televisions/b/hisense</x:v>
      </x:c>
      <x:c r="AX752" s="37" t="n">
        <x:v>1</x:v>
      </x:c>
      <x:c r="AY752" s="60" t="n">
        <x:v>46233</x:v>
      </x:c>
      <x:c r="AZ752" s="60"/>
      <x:c r="BA752" s="60"/>
      <x:c r="BB752" s="62" t="str">
        <x:f>IF(BA752="","",(NOW()-BA752)*24)</x:f>
      </x:c>
      <x:c r="BC752" s="37" t="str">
        <x:f>IF(BA752="","لم يُرصد",IF(BH752&lt;&gt;TRUE,"غير نشط",IF(BD752="فشل","فشل حالي",IF(BB752&lt;=12,"حديث",IF(BB752&lt;=24,"متأخر","قديم")))))</x:f>
        <x:v>لم يُرصد</x:v>
      </x:c>
      <x:c r="BD752" s="37" t="str">
        <x:v>بانتظار أول رصد سعر</x:v>
      </x:c>
      <x:c r="BE752" s="37" t="n">
        <x:v>0</x:v>
      </x:c>
      <x:c r="BF752" s="37"/>
      <x:c r="BG752" s="37"/>
      <x:c r="BH752" s="54" t="b">
        <x:v>1</x:v>
      </x:c>
      <x:c r="BI752" s="37" t="str">
        <x:v>يحتاج اكتشاف رابط المنتج</x:v>
      </x:c>
      <x:c r="BJ752" s="37" t="str">
        <x:v>Hisense 43 Inch Smart TV, HD LED - 43A4Q</x:v>
      </x:c>
      <x:c r="BK752" s="37"/>
      <x:c r="BL752" s="60" t="n">
        <x:v>46233</x:v>
      </x:c>
      <x:c r="BM752" s="60" t="n">
        <x:v>46233</x:v>
      </x:c>
    </x:row>
    <x:row r="753">
      <x:c r="A753" s="37" t="str">
        <x:v>CASH-E8BE2EFC36CBAC</x:v>
      </x:c>
      <x:c r="B753" s="37" t="str">
        <x:v>VAR-A01AA38A39D997|EG-013|STORE</x:v>
      </x:c>
      <x:c r="C753" s="37" t="str">
        <x:v>VAR-A01AA38A39D997</x:v>
      </x:c>
      <x:c r="D753" s="37" t="str">
        <x:v>MOD-8D56AB2EB5EC59</x:v>
      </x:c>
      <x:c r="E753" s="37" t="str">
        <x:v>Hisense 50 Inch Smart TV 50" / Black / Blue</x:v>
      </x:c>
      <x:c r="F753" s="37" t="str">
        <x:v>التلفزيونات والصوتيات والتصوير</x:v>
      </x:c>
      <x:c r="G753" s="37" t="str">
        <x:v>تلفزيونات</x:v>
      </x:c>
      <x:c r="H753" s="37" t="str">
        <x:v>Hisense</x:v>
      </x:c>
      <x:c r="I753" s="37" t="str">
        <x:v>50 Inch Smart TV</x:v>
      </x:c>
      <x:c r="J753" s="37" t="str">
        <x:v>50" | Black / Blue</x:v>
      </x:c>
      <x:c r="K753" s="37"/>
      <x:c r="L753" s="37"/>
      <x:c r="M753" s="37" t="str">
        <x:v>Black / Blue</x:v>
      </x:c>
      <x:c r="N753" s="37"/>
      <x:c r="O753" s="37"/>
      <x:c r="P753" s="37" t="str">
        <x:v>EG-013</x:v>
      </x:c>
      <x:c r="Q753" s="37" t="str">
        <x:v>B.TECH</x:v>
      </x:c>
      <x:c r="R753" s="37" t="str">
        <x:v>سلسلة</x:v>
      </x:c>
      <x:c r="S753" s="37" t="str">
        <x:v>A</x:v>
      </x:c>
      <x:c r="T753" s="37"/>
      <x:c r="U753" s="37"/>
      <x:c r="V753" s="37"/>
      <x:c r="W753" s="37" t="str">
        <x:v>https://btech.com/en/c/tvs-projectors/televisions/b/hisense</x:v>
      </x:c>
      <x:c r="X753" s="37" t="str">
        <x:v>صفحة فئة</x:v>
      </x:c>
      <x:c r="Y753" s="37" t="str">
        <x:v>EGP</x:v>
      </x:c>
      <x:c r="Z753" s="56"/>
      <x:c r="AA753" s="56"/>
      <x:c r="AB753" s="56" t="str">
        <x:f>IF(OR(Z753="",AA753=""),"",MAX(0,AA753-Z753))</x:f>
      </x:c>
      <x:c r="AC753" s="58" t="str">
        <x:f>IF(OR(Z753="",AA753="",AA753=0),"",MAX(0,(AA753-Z753)/AA753))</x:f>
      </x:c>
      <x:c r="AD753" s="56"/>
      <x:c r="AE753" s="56" t="str">
        <x:f>IF(Z753="","",Z753+IF(AD753="",0,AD753))</x:f>
      </x:c>
      <x:c r="AF753" s="37" t="str">
        <x:f>IF(AD753="","",AD753=0)</x:f>
      </x:c>
      <x:c r="AG753" s="37"/>
      <x:c r="AH753" s="37"/>
      <x:c r="AI753" s="37"/>
      <x:c r="AJ753" s="37" t="str">
        <x:v>القاهرة</x:v>
      </x:c>
      <x:c r="AK753" s="37"/>
      <x:c r="AL753" s="37"/>
      <x:c r="AM753" s="37"/>
      <x:c r="AN753" s="37"/>
      <x:c r="AO753" s="37"/>
      <x:c r="AP753" s="37"/>
      <x:c r="AQ753" s="54" t="b">
        <x:v>1</x:v>
      </x:c>
      <x:c r="AR753" s="37"/>
      <x:c r="AS753" s="37" t="str">
        <x:v>صفحة فئة</x:v>
      </x:c>
      <x:c r="AT753" s="37" t="str">
        <x:v>تحتاج مراجعة</x:v>
      </x:c>
      <x:c r="AU753" s="37" t="str">
        <x:v>store_brand_category_listing</x:v>
      </x:c>
      <x:c r="AV753" s="37" t="str">
        <x:v>اكتشاف من صفحة فئة</x:v>
      </x:c>
      <x:c r="AW753" s="37" t="str">
        <x:v>https://btech.com/en/c/tvs-projectors/televisions/b/hisense</x:v>
      </x:c>
      <x:c r="AX753" s="37" t="n">
        <x:v>1</x:v>
      </x:c>
      <x:c r="AY753" s="60" t="n">
        <x:v>46233</x:v>
      </x:c>
      <x:c r="AZ753" s="60"/>
      <x:c r="BA753" s="60"/>
      <x:c r="BB753" s="62" t="str">
        <x:f>IF(BA753="","",(NOW()-BA753)*24)</x:f>
      </x:c>
      <x:c r="BC753" s="37" t="str">
        <x:f>IF(BA753="","لم يُرصد",IF(BH753&lt;&gt;TRUE,"غير نشط",IF(BD753="فشل","فشل حالي",IF(BB753&lt;=12,"حديث",IF(BB753&lt;=24,"متأخر","قديم")))))</x:f>
        <x:v>لم يُرصد</x:v>
      </x:c>
      <x:c r="BD753" s="37" t="str">
        <x:v>بانتظار أول رصد سعر</x:v>
      </x:c>
      <x:c r="BE753" s="37" t="n">
        <x:v>0</x:v>
      </x:c>
      <x:c r="BF753" s="37"/>
      <x:c r="BG753" s="37"/>
      <x:c r="BH753" s="54" t="b">
        <x:v>1</x:v>
      </x:c>
      <x:c r="BI753" s="37" t="str">
        <x:v>يحتاج اكتشاف رابط المنتج</x:v>
      </x:c>
      <x:c r="BJ753" s="37" t="str">
        <x:v>Hisense 50 Inch Smart TV, 4K UHD LED - 50A6N, with Kisonli LED803 Portable Bluetooth Speaker, Black</x:v>
      </x:c>
      <x:c r="BK753" s="37"/>
      <x:c r="BL753" s="60" t="n">
        <x:v>46233</x:v>
      </x:c>
      <x:c r="BM753" s="60" t="n">
        <x:v>46233</x:v>
      </x:c>
    </x:row>
    <x:row r="754">
      <x:c r="A754" s="37" t="str">
        <x:v>CASH-D427CDA3E206DD</x:v>
      </x:c>
      <x:c r="B754" s="37" t="str">
        <x:v>VAR-5C6D637C098FEC|EG-013|STORE</x:v>
      </x:c>
      <x:c r="C754" s="37" t="str">
        <x:v>VAR-5C6D637C098FEC</x:v>
      </x:c>
      <x:c r="D754" s="37" t="str">
        <x:v>MOD-80166A96682EFA</x:v>
      </x:c>
      <x:c r="E754" s="37" t="str">
        <x:v>Hisense 50A6N 50"</x:v>
      </x:c>
      <x:c r="F754" s="37" t="str">
        <x:v>التلفزيونات والصوتيات والتصوير</x:v>
      </x:c>
      <x:c r="G754" s="37" t="str">
        <x:v>تلفزيونات</x:v>
      </x:c>
      <x:c r="H754" s="37" t="str">
        <x:v>Hisense</x:v>
      </x:c>
      <x:c r="I754" s="37" t="str">
        <x:v>50A6N</x:v>
      </x:c>
      <x:c r="J754" s="37" t="str">
        <x:v>50"</x:v>
      </x:c>
      <x:c r="K754" s="37"/>
      <x:c r="L754" s="37"/>
      <x:c r="M754" s="37"/>
      <x:c r="N754" s="37" t="str">
        <x:v>50A6N</x:v>
      </x:c>
      <x:c r="O754" s="37"/>
      <x:c r="P754" s="37" t="str">
        <x:v>EG-013</x:v>
      </x:c>
      <x:c r="Q754" s="37" t="str">
        <x:v>B.TECH</x:v>
      </x:c>
      <x:c r="R754" s="37" t="str">
        <x:v>سلسلة</x:v>
      </x:c>
      <x:c r="S754" s="37" t="str">
        <x:v>A</x:v>
      </x:c>
      <x:c r="T754" s="37"/>
      <x:c r="U754" s="37"/>
      <x:c r="V754" s="37"/>
      <x:c r="W754" s="37" t="str">
        <x:v>https://btech.com/en/c/tvs-projectors/televisions/b/hisense</x:v>
      </x:c>
      <x:c r="X754" s="37" t="str">
        <x:v>صفحة فئة</x:v>
      </x:c>
      <x:c r="Y754" s="37" t="str">
        <x:v>EGP</x:v>
      </x:c>
      <x:c r="Z754" s="56"/>
      <x:c r="AA754" s="56"/>
      <x:c r="AB754" s="56" t="str">
        <x:f>IF(OR(Z754="",AA754=""),"",MAX(0,AA754-Z754))</x:f>
      </x:c>
      <x:c r="AC754" s="58" t="str">
        <x:f>IF(OR(Z754="",AA754="",AA754=0),"",MAX(0,(AA754-Z754)/AA754))</x:f>
      </x:c>
      <x:c r="AD754" s="56"/>
      <x:c r="AE754" s="56" t="str">
        <x:f>IF(Z754="","",Z754+IF(AD754="",0,AD754))</x:f>
      </x:c>
      <x:c r="AF754" s="37" t="str">
        <x:f>IF(AD754="","",AD754=0)</x:f>
      </x:c>
      <x:c r="AG754" s="37"/>
      <x:c r="AH754" s="37"/>
      <x:c r="AI754" s="37"/>
      <x:c r="AJ754" s="37" t="str">
        <x:v>القاهرة</x:v>
      </x:c>
      <x:c r="AK754" s="37"/>
      <x:c r="AL754" s="37"/>
      <x:c r="AM754" s="37"/>
      <x:c r="AN754" s="37"/>
      <x:c r="AO754" s="37"/>
      <x:c r="AP754" s="37"/>
      <x:c r="AQ754" s="54" t="b">
        <x:v>1</x:v>
      </x:c>
      <x:c r="AR754" s="37"/>
      <x:c r="AS754" s="37" t="str">
        <x:v>صفحة فئة</x:v>
      </x:c>
      <x:c r="AT754" s="37" t="str">
        <x:v>تحتاج مراجعة</x:v>
      </x:c>
      <x:c r="AU754" s="37" t="str">
        <x:v>store_brand_category_listing</x:v>
      </x:c>
      <x:c r="AV754" s="37" t="str">
        <x:v>اكتشاف من صفحة فئة</x:v>
      </x:c>
      <x:c r="AW754" s="37" t="str">
        <x:v>https://btech.com/en/c/tvs-projectors/televisions/b/hisense</x:v>
      </x:c>
      <x:c r="AX754" s="37" t="n">
        <x:v>1</x:v>
      </x:c>
      <x:c r="AY754" s="60" t="n">
        <x:v>46233</x:v>
      </x:c>
      <x:c r="AZ754" s="60"/>
      <x:c r="BA754" s="60"/>
      <x:c r="BB754" s="62" t="str">
        <x:f>IF(BA754="","",(NOW()-BA754)*24)</x:f>
      </x:c>
      <x:c r="BC754" s="37" t="str">
        <x:f>IF(BA754="","لم يُرصد",IF(BH754&lt;&gt;TRUE,"غير نشط",IF(BD754="فشل","فشل حالي",IF(BB754&lt;=12,"حديث",IF(BB754&lt;=24,"متأخر","قديم")))))</x:f>
        <x:v>لم يُرصد</x:v>
      </x:c>
      <x:c r="BD754" s="37" t="str">
        <x:v>بانتظار أول رصد سعر</x:v>
      </x:c>
      <x:c r="BE754" s="37" t="n">
        <x:v>0</x:v>
      </x:c>
      <x:c r="BF754" s="37"/>
      <x:c r="BG754" s="37"/>
      <x:c r="BH754" s="54" t="b">
        <x:v>1</x:v>
      </x:c>
      <x:c r="BI754" s="37" t="str">
        <x:v>يحتاج اكتشاف رابط المنتج</x:v>
      </x:c>
      <x:c r="BJ754" s="37" t="str">
        <x:v>Hisense 50 Inch Smart TV, 4K UHD LED - 50A6N</x:v>
      </x:c>
      <x:c r="BK754" s="37"/>
      <x:c r="BL754" s="60" t="n">
        <x:v>46233</x:v>
      </x:c>
      <x:c r="BM754" s="60" t="n">
        <x:v>46233</x:v>
      </x:c>
    </x:row>
    <x:row r="755">
      <x:c r="A755" s="37" t="str">
        <x:v>CASH-8E2776336EA409</x:v>
      </x:c>
      <x:c r="B755" s="37" t="str">
        <x:v>VAR-A97FB74B788368|EG-013|STORE</x:v>
      </x:c>
      <x:c r="C755" s="37" t="str">
        <x:v>VAR-A97FB74B788368</x:v>
      </x:c>
      <x:c r="D755" s="37" t="str">
        <x:v>MOD-60B83F3E80A0E2</x:v>
      </x:c>
      <x:c r="E755" s="37" t="str">
        <x:v>Hisense 55A6N 55 بوصة / 4K UHD LED</x:v>
      </x:c>
      <x:c r="F755" s="37" t="str">
        <x:v>التلفزيونات والصوتيات والتصوير</x:v>
      </x:c>
      <x:c r="G755" s="37" t="str">
        <x:v>تلفزيونات</x:v>
      </x:c>
      <x:c r="H755" s="37" t="str">
        <x:v>Hisense</x:v>
      </x:c>
      <x:c r="I755" s="37" t="str">
        <x:v>55A6N</x:v>
      </x:c>
      <x:c r="J755" s="37" t="str">
        <x:v>55 بوصة / 4K UHD LED</x:v>
      </x:c>
      <x:c r="K755" s="37"/>
      <x:c r="L755" s="37"/>
      <x:c r="M755" s="37"/>
      <x:c r="N755" s="37" t="str">
        <x:v>55A6N</x:v>
      </x:c>
      <x:c r="O755" s="37"/>
      <x:c r="P755" s="37" t="str">
        <x:v>EG-013</x:v>
      </x:c>
      <x:c r="Q755" s="37" t="str">
        <x:v>B.TECH</x:v>
      </x:c>
      <x:c r="R755" s="37" t="str">
        <x:v>سلسلة</x:v>
      </x:c>
      <x:c r="S755" s="37" t="str">
        <x:v>A</x:v>
      </x:c>
      <x:c r="T755" s="37"/>
      <x:c r="U755" s="37"/>
      <x:c r="V755" s="37"/>
      <x:c r="W755" s="37" t="str">
        <x:v>https://btech.com/en/p/0d87d83f-2126-426e-98bf-7d59c3a984a4</x:v>
      </x:c>
      <x:c r="X755" s="37" t="str">
        <x:v>رابط منتج مباشر</x:v>
      </x:c>
      <x:c r="Y755" s="37" t="str">
        <x:v>EGP</x:v>
      </x:c>
      <x:c r="Z755" s="56"/>
      <x:c r="AA755" s="56"/>
      <x:c r="AB755" s="56" t="str">
        <x:f>IF(OR(Z755="",AA755=""),"",MAX(0,AA755-Z755))</x:f>
      </x:c>
      <x:c r="AC755" s="58" t="str">
        <x:f>IF(OR(Z755="",AA755="",AA755=0),"",MAX(0,(AA755-Z755)/AA755))</x:f>
      </x:c>
      <x:c r="AD755" s="56"/>
      <x:c r="AE755" s="56" t="str">
        <x:f>IF(Z755="","",Z755+IF(AD755="",0,AD755))</x:f>
      </x:c>
      <x:c r="AF755" s="37" t="str">
        <x:f>IF(AD755="","",AD755=0)</x:f>
      </x:c>
      <x:c r="AG755" s="37"/>
      <x:c r="AH755" s="37"/>
      <x:c r="AI755" s="37"/>
      <x:c r="AJ755" s="37" t="str">
        <x:v>القاهرة</x:v>
      </x:c>
      <x:c r="AK755" s="37"/>
      <x:c r="AL755" s="37"/>
      <x:c r="AM755" s="37"/>
      <x:c r="AN755" s="37"/>
      <x:c r="AO755" s="37"/>
      <x:c r="AP755" s="37"/>
      <x:c r="AQ755" s="54" t="b">
        <x:v>1</x:v>
      </x:c>
      <x:c r="AR755" s="37"/>
      <x:c r="AS755" s="37" t="str">
        <x:v>صفحة منتج</x:v>
      </x:c>
      <x:c r="AT755" s="37" t="str">
        <x:v>عالية</x:v>
      </x:c>
      <x:c r="AU755" s="37" t="str">
        <x:v>retailer_product_page</x:v>
      </x:c>
      <x:c r="AV755" s="37" t="str">
        <x:v>HTML/JSON-LD</x:v>
      </x:c>
      <x:c r="AW755" s="37" t="str">
        <x:v>https://btech.com/en/p/0d87d83f-2126-426e-98bf-7d59c3a984a4</x:v>
      </x:c>
      <x:c r="AX755" s="37" t="n">
        <x:v>1</x:v>
      </x:c>
      <x:c r="AY755" s="60" t="n">
        <x:v>46233</x:v>
      </x:c>
      <x:c r="AZ755" s="60"/>
      <x:c r="BA755" s="60"/>
      <x:c r="BB755" s="62" t="str">
        <x:f>IF(BA755="","",(NOW()-BA755)*24)</x:f>
      </x:c>
      <x:c r="BC755" s="37" t="str">
        <x:f>IF(BA755="","لم يُرصد",IF(BH755&lt;&gt;TRUE,"غير نشط",IF(BD755="فشل","فشل حالي",IF(BB755&lt;=12,"حديث",IF(BB755&lt;=24,"متأخر","قديم")))))</x:f>
        <x:v>لم يُرصد</x:v>
      </x:c>
      <x:c r="BD755" s="37" t="str">
        <x:v>بانتظار أول رصد سعر</x:v>
      </x:c>
      <x:c r="BE755" s="37" t="n">
        <x:v>0</x:v>
      </x:c>
      <x:c r="BF755" s="37"/>
      <x:c r="BG755" s="37"/>
      <x:c r="BH755" s="54" t="b">
        <x:v>1</x:v>
      </x:c>
      <x:c r="BI755" s="37" t="str">
        <x:v>جاهز لأول رصد</x:v>
      </x:c>
      <x:c r="BJ755" s="37" t="str"/>
      <x:c r="BK755" s="37"/>
      <x:c r="BL755" s="60" t="n">
        <x:v>46233</x:v>
      </x:c>
      <x:c r="BM755" s="60" t="n">
        <x:v>46233</x:v>
      </x:c>
    </x:row>
    <x:row r="756">
      <x:c r="A756" s="37" t="str">
        <x:v>CASH-A99C43E6861C37</x:v>
      </x:c>
      <x:c r="B756" s="37" t="str">
        <x:v>VAR-B4CDD759136E73|EG-013|STORE</x:v>
      </x:c>
      <x:c r="C756" s="37" t="str">
        <x:v>VAR-B4CDD759136E73</x:v>
      </x:c>
      <x:c r="D756" s="37" t="str">
        <x:v>MOD-225774AAFCC3B5</x:v>
      </x:c>
      <x:c r="E756" s="37" t="str">
        <x:v>Hisense 55A6N 55"</x:v>
      </x:c>
      <x:c r="F756" s="37" t="str">
        <x:v>التلفزيونات والصوتيات والتصوير</x:v>
      </x:c>
      <x:c r="G756" s="37" t="str">
        <x:v>تلفزيونات</x:v>
      </x:c>
      <x:c r="H756" s="37" t="str">
        <x:v>Hisense</x:v>
      </x:c>
      <x:c r="I756" s="37" t="str">
        <x:v>55A6N</x:v>
      </x:c>
      <x:c r="J756" s="37" t="str">
        <x:v>55"</x:v>
      </x:c>
      <x:c r="K756" s="37"/>
      <x:c r="L756" s="37"/>
      <x:c r="M756" s="37"/>
      <x:c r="N756" s="37" t="str">
        <x:v>55A6N</x:v>
      </x:c>
      <x:c r="O756" s="37"/>
      <x:c r="P756" s="37" t="str">
        <x:v>EG-013</x:v>
      </x:c>
      <x:c r="Q756" s="37" t="str">
        <x:v>B.TECH</x:v>
      </x:c>
      <x:c r="R756" s="37" t="str">
        <x:v>سلسلة</x:v>
      </x:c>
      <x:c r="S756" s="37" t="str">
        <x:v>A</x:v>
      </x:c>
      <x:c r="T756" s="37"/>
      <x:c r="U756" s="37"/>
      <x:c r="V756" s="37"/>
      <x:c r="W756" s="37" t="str">
        <x:v>https://btech.com/en/c/tvs-projectors/televisions/b/hisense</x:v>
      </x:c>
      <x:c r="X756" s="37" t="str">
        <x:v>صفحة فئة</x:v>
      </x:c>
      <x:c r="Y756" s="37" t="str">
        <x:v>EGP</x:v>
      </x:c>
      <x:c r="Z756" s="56"/>
      <x:c r="AA756" s="56"/>
      <x:c r="AB756" s="56" t="str">
        <x:f>IF(OR(Z756="",AA756=""),"",MAX(0,AA756-Z756))</x:f>
      </x:c>
      <x:c r="AC756" s="58" t="str">
        <x:f>IF(OR(Z756="",AA756="",AA756=0),"",MAX(0,(AA756-Z756)/AA756))</x:f>
      </x:c>
      <x:c r="AD756" s="56"/>
      <x:c r="AE756" s="56" t="str">
        <x:f>IF(Z756="","",Z756+IF(AD756="",0,AD756))</x:f>
      </x:c>
      <x:c r="AF756" s="37" t="str">
        <x:f>IF(AD756="","",AD756=0)</x:f>
      </x:c>
      <x:c r="AG756" s="37"/>
      <x:c r="AH756" s="37"/>
      <x:c r="AI756" s="37"/>
      <x:c r="AJ756" s="37" t="str">
        <x:v>القاهرة</x:v>
      </x:c>
      <x:c r="AK756" s="37"/>
      <x:c r="AL756" s="37"/>
      <x:c r="AM756" s="37"/>
      <x:c r="AN756" s="37"/>
      <x:c r="AO756" s="37"/>
      <x:c r="AP756" s="37"/>
      <x:c r="AQ756" s="54" t="b">
        <x:v>1</x:v>
      </x:c>
      <x:c r="AR756" s="37"/>
      <x:c r="AS756" s="37" t="str">
        <x:v>صفحة فئة</x:v>
      </x:c>
      <x:c r="AT756" s="37" t="str">
        <x:v>تحتاج مراجعة</x:v>
      </x:c>
      <x:c r="AU756" s="37" t="str">
        <x:v>store_brand_category_listing</x:v>
      </x:c>
      <x:c r="AV756" s="37" t="str">
        <x:v>اكتشاف من صفحة فئة</x:v>
      </x:c>
      <x:c r="AW756" s="37" t="str">
        <x:v>https://btech.com/en/c/tvs-projectors/televisions/b/hisense</x:v>
      </x:c>
      <x:c r="AX756" s="37" t="n">
        <x:v>1</x:v>
      </x:c>
      <x:c r="AY756" s="60" t="n">
        <x:v>46233</x:v>
      </x:c>
      <x:c r="AZ756" s="60"/>
      <x:c r="BA756" s="60"/>
      <x:c r="BB756" s="62" t="str">
        <x:f>IF(BA756="","",(NOW()-BA756)*24)</x:f>
      </x:c>
      <x:c r="BC756" s="37" t="str">
        <x:f>IF(BA756="","لم يُرصد",IF(BH756&lt;&gt;TRUE,"غير نشط",IF(BD756="فشل","فشل حالي",IF(BB756&lt;=12,"حديث",IF(BB756&lt;=24,"متأخر","قديم")))))</x:f>
        <x:v>لم يُرصد</x:v>
      </x:c>
      <x:c r="BD756" s="37" t="str">
        <x:v>بانتظار أول رصد سعر</x:v>
      </x:c>
      <x:c r="BE756" s="37" t="n">
        <x:v>0</x:v>
      </x:c>
      <x:c r="BF756" s="37"/>
      <x:c r="BG756" s="37"/>
      <x:c r="BH756" s="54" t="b">
        <x:v>1</x:v>
      </x:c>
      <x:c r="BI756" s="37" t="str">
        <x:v>يحتاج اكتشاف رابط المنتج</x:v>
      </x:c>
      <x:c r="BJ756" s="37" t="str">
        <x:v>Hisense 55 Inch Smart TV, 4K UHD LED - 55A6N</x:v>
      </x:c>
      <x:c r="BK756" s="37"/>
      <x:c r="BL756" s="60" t="n">
        <x:v>46233</x:v>
      </x:c>
      <x:c r="BM756" s="60" t="n">
        <x:v>46233</x:v>
      </x:c>
    </x:row>
    <x:row r="757">
      <x:c r="A757" s="37" t="str">
        <x:v>CASH-ED07C654F56F56</x:v>
      </x:c>
      <x:c r="B757" s="37" t="str">
        <x:v>VAR-4358133EA1B492|EG-013|STORE</x:v>
      </x:c>
      <x:c r="C757" s="37" t="str">
        <x:v>VAR-4358133EA1B492</x:v>
      </x:c>
      <x:c r="D757" s="37" t="str">
        <x:v>MOD-9B31375330A18F</x:v>
      </x:c>
      <x:c r="E757" s="37" t="str">
        <x:v>Hisense 55A7EG2 55 بوصة / 4K UHD QLED</x:v>
      </x:c>
      <x:c r="F757" s="37" t="str">
        <x:v>التلفزيونات والصوتيات والتصوير</x:v>
      </x:c>
      <x:c r="G757" s="37" t="str">
        <x:v>تلفزيونات</x:v>
      </x:c>
      <x:c r="H757" s="37" t="str">
        <x:v>Hisense</x:v>
      </x:c>
      <x:c r="I757" s="37" t="str">
        <x:v>55A7EG2</x:v>
      </x:c>
      <x:c r="J757" s="37" t="str">
        <x:v>55 بوصة / 4K UHD QLED</x:v>
      </x:c>
      <x:c r="K757" s="37"/>
      <x:c r="L757" s="37"/>
      <x:c r="M757" s="37"/>
      <x:c r="N757" s="37" t="str">
        <x:v>55A7EG2</x:v>
      </x:c>
      <x:c r="O757" s="37"/>
      <x:c r="P757" s="37" t="str">
        <x:v>EG-013</x:v>
      </x:c>
      <x:c r="Q757" s="37" t="str">
        <x:v>B.TECH</x:v>
      </x:c>
      <x:c r="R757" s="37" t="str">
        <x:v>سلسلة</x:v>
      </x:c>
      <x:c r="S757" s="37" t="str">
        <x:v>A</x:v>
      </x:c>
      <x:c r="T757" s="37"/>
      <x:c r="U757" s="37"/>
      <x:c r="V757" s="37"/>
      <x:c r="W757" s="37" t="str">
        <x:v>https://btech.com/en/p/hisense-55-4k-uhd-smart-qled-tv-55a7eg2</x:v>
      </x:c>
      <x:c r="X757" s="37" t="str">
        <x:v>رابط منتج مباشر</x:v>
      </x:c>
      <x:c r="Y757" s="37" t="str">
        <x:v>EGP</x:v>
      </x:c>
      <x:c r="Z757" s="56"/>
      <x:c r="AA757" s="56"/>
      <x:c r="AB757" s="56" t="str">
        <x:f>IF(OR(Z757="",AA757=""),"",MAX(0,AA757-Z757))</x:f>
      </x:c>
      <x:c r="AC757" s="58" t="str">
        <x:f>IF(OR(Z757="",AA757="",AA757=0),"",MAX(0,(AA757-Z757)/AA757))</x:f>
      </x:c>
      <x:c r="AD757" s="56"/>
      <x:c r="AE757" s="56" t="str">
        <x:f>IF(Z757="","",Z757+IF(AD757="",0,AD757))</x:f>
      </x:c>
      <x:c r="AF757" s="37" t="str">
        <x:f>IF(AD757="","",AD757=0)</x:f>
      </x:c>
      <x:c r="AG757" s="37"/>
      <x:c r="AH757" s="37"/>
      <x:c r="AI757" s="37"/>
      <x:c r="AJ757" s="37" t="str">
        <x:v>القاهرة</x:v>
      </x:c>
      <x:c r="AK757" s="37"/>
      <x:c r="AL757" s="37"/>
      <x:c r="AM757" s="37"/>
      <x:c r="AN757" s="37"/>
      <x:c r="AO757" s="37"/>
      <x:c r="AP757" s="37"/>
      <x:c r="AQ757" s="54" t="b">
        <x:v>1</x:v>
      </x:c>
      <x:c r="AR757" s="37"/>
      <x:c r="AS757" s="37" t="str">
        <x:v>صفحة منتج</x:v>
      </x:c>
      <x:c r="AT757" s="37" t="str">
        <x:v>عالية</x:v>
      </x:c>
      <x:c r="AU757" s="37" t="str">
        <x:v>retailer_product_page</x:v>
      </x:c>
      <x:c r="AV757" s="37" t="str">
        <x:v>HTML/JSON-LD</x:v>
      </x:c>
      <x:c r="AW757" s="37" t="str">
        <x:v>https://btech.com/en/p/hisense-55-4k-uhd-smart-qled-tv-55a7eg2</x:v>
      </x:c>
      <x:c r="AX757" s="37" t="n">
        <x:v>1</x:v>
      </x:c>
      <x:c r="AY757" s="60" t="n">
        <x:v>46233</x:v>
      </x:c>
      <x:c r="AZ757" s="60"/>
      <x:c r="BA757" s="60"/>
      <x:c r="BB757" s="62" t="str">
        <x:f>IF(BA757="","",(NOW()-BA757)*24)</x:f>
      </x:c>
      <x:c r="BC757" s="37" t="str">
        <x:f>IF(BA757="","لم يُرصد",IF(BH757&lt;&gt;TRUE,"غير نشط",IF(BD757="فشل","فشل حالي",IF(BB757&lt;=12,"حديث",IF(BB757&lt;=24,"متأخر","قديم")))))</x:f>
        <x:v>لم يُرصد</x:v>
      </x:c>
      <x:c r="BD757" s="37" t="str">
        <x:v>بانتظار أول رصد سعر</x:v>
      </x:c>
      <x:c r="BE757" s="37" t="n">
        <x:v>0</x:v>
      </x:c>
      <x:c r="BF757" s="37"/>
      <x:c r="BG757" s="37"/>
      <x:c r="BH757" s="54" t="b">
        <x:v>1</x:v>
      </x:c>
      <x:c r="BI757" s="37" t="str">
        <x:v>جاهز لأول رصد</x:v>
      </x:c>
      <x:c r="BJ757" s="37" t="str"/>
      <x:c r="BK757" s="37"/>
      <x:c r="BL757" s="60" t="n">
        <x:v>46233</x:v>
      </x:c>
      <x:c r="BM757" s="60" t="n">
        <x:v>46233</x:v>
      </x:c>
    </x:row>
    <x:row r="758">
      <x:c r="A758" s="37" t="str">
        <x:v>CASH-D1A800D9E59902</x:v>
      </x:c>
      <x:c r="B758" s="37" t="str">
        <x:v>VAR-41E0DCE26F51D7|EG-013|STORE</x:v>
      </x:c>
      <x:c r="C758" s="37" t="str">
        <x:v>VAR-41E0DCE26F51D7</x:v>
      </x:c>
      <x:c r="D758" s="37" t="str">
        <x:v>MOD-659C57801F515A</x:v>
      </x:c>
      <x:c r="E758" s="37" t="str">
        <x:v>Hisense 55A7EG2 55"</x:v>
      </x:c>
      <x:c r="F758" s="37" t="str">
        <x:v>التلفزيونات والصوتيات والتصوير</x:v>
      </x:c>
      <x:c r="G758" s="37" t="str">
        <x:v>تلفزيونات</x:v>
      </x:c>
      <x:c r="H758" s="37" t="str">
        <x:v>Hisense</x:v>
      </x:c>
      <x:c r="I758" s="37" t="str">
        <x:v>55A7EG2</x:v>
      </x:c>
      <x:c r="J758" s="37" t="str">
        <x:v>55"</x:v>
      </x:c>
      <x:c r="K758" s="37"/>
      <x:c r="L758" s="37"/>
      <x:c r="M758" s="37"/>
      <x:c r="N758" s="37" t="str">
        <x:v>55A7EG2</x:v>
      </x:c>
      <x:c r="O758" s="37"/>
      <x:c r="P758" s="37" t="str">
        <x:v>EG-013</x:v>
      </x:c>
      <x:c r="Q758" s="37" t="str">
        <x:v>B.TECH</x:v>
      </x:c>
      <x:c r="R758" s="37" t="str">
        <x:v>سلسلة</x:v>
      </x:c>
      <x:c r="S758" s="37" t="str">
        <x:v>A</x:v>
      </x:c>
      <x:c r="T758" s="37"/>
      <x:c r="U758" s="37"/>
      <x:c r="V758" s="37"/>
      <x:c r="W758" s="37" t="str">
        <x:v>https://btech.com/en/c/tvs-projectors/televisions/b/hisense</x:v>
      </x:c>
      <x:c r="X758" s="37" t="str">
        <x:v>صفحة فئة</x:v>
      </x:c>
      <x:c r="Y758" s="37" t="str">
        <x:v>EGP</x:v>
      </x:c>
      <x:c r="Z758" s="56"/>
      <x:c r="AA758" s="56"/>
      <x:c r="AB758" s="56" t="str">
        <x:f>IF(OR(Z758="",AA758=""),"",MAX(0,AA758-Z758))</x:f>
      </x:c>
      <x:c r="AC758" s="58" t="str">
        <x:f>IF(OR(Z758="",AA758="",AA758=0),"",MAX(0,(AA758-Z758)/AA758))</x:f>
      </x:c>
      <x:c r="AD758" s="56"/>
      <x:c r="AE758" s="56" t="str">
        <x:f>IF(Z758="","",Z758+IF(AD758="",0,AD758))</x:f>
      </x:c>
      <x:c r="AF758" s="37" t="str">
        <x:f>IF(AD758="","",AD758=0)</x:f>
      </x:c>
      <x:c r="AG758" s="37"/>
      <x:c r="AH758" s="37"/>
      <x:c r="AI758" s="37"/>
      <x:c r="AJ758" s="37" t="str">
        <x:v>القاهرة</x:v>
      </x:c>
      <x:c r="AK758" s="37"/>
      <x:c r="AL758" s="37"/>
      <x:c r="AM758" s="37"/>
      <x:c r="AN758" s="37"/>
      <x:c r="AO758" s="37"/>
      <x:c r="AP758" s="37"/>
      <x:c r="AQ758" s="54" t="b">
        <x:v>1</x:v>
      </x:c>
      <x:c r="AR758" s="37"/>
      <x:c r="AS758" s="37" t="str">
        <x:v>صفحة فئة</x:v>
      </x:c>
      <x:c r="AT758" s="37" t="str">
        <x:v>تحتاج مراجعة</x:v>
      </x:c>
      <x:c r="AU758" s="37" t="str">
        <x:v>store_brand_category_listing</x:v>
      </x:c>
      <x:c r="AV758" s="37" t="str">
        <x:v>اكتشاف من صفحة فئة</x:v>
      </x:c>
      <x:c r="AW758" s="37" t="str">
        <x:v>https://btech.com/en/c/tvs-projectors/televisions/b/hisense</x:v>
      </x:c>
      <x:c r="AX758" s="37" t="n">
        <x:v>1</x:v>
      </x:c>
      <x:c r="AY758" s="60" t="n">
        <x:v>46233</x:v>
      </x:c>
      <x:c r="AZ758" s="60"/>
      <x:c r="BA758" s="60"/>
      <x:c r="BB758" s="62" t="str">
        <x:f>IF(BA758="","",(NOW()-BA758)*24)</x:f>
      </x:c>
      <x:c r="BC758" s="37" t="str">
        <x:f>IF(BA758="","لم يُرصد",IF(BH758&lt;&gt;TRUE,"غير نشط",IF(BD758="فشل","فشل حالي",IF(BB758&lt;=12,"حديث",IF(BB758&lt;=24,"متأخر","قديم")))))</x:f>
        <x:v>لم يُرصد</x:v>
      </x:c>
      <x:c r="BD758" s="37" t="str">
        <x:v>بانتظار أول رصد سعر</x:v>
      </x:c>
      <x:c r="BE758" s="37" t="n">
        <x:v>0</x:v>
      </x:c>
      <x:c r="BF758" s="37"/>
      <x:c r="BG758" s="37"/>
      <x:c r="BH758" s="54" t="b">
        <x:v>1</x:v>
      </x:c>
      <x:c r="BI758" s="37" t="str">
        <x:v>يحتاج اكتشاف رابط المنتج</x:v>
      </x:c>
      <x:c r="BJ758" s="37" t="str">
        <x:v>Hisense 55 Inch Smart TV, 4K UHD QLED Built-In Receiver - 55A7EG2</x:v>
      </x:c>
      <x:c r="BK758" s="37"/>
      <x:c r="BL758" s="60" t="n">
        <x:v>46233</x:v>
      </x:c>
      <x:c r="BM758" s="60" t="n">
        <x:v>46233</x:v>
      </x:c>
    </x:row>
    <x:row r="759">
      <x:c r="A759" s="37" t="str">
        <x:v>CASH-46D6DD4187F5DE</x:v>
      </x:c>
      <x:c r="B759" s="37" t="str">
        <x:v>VAR-034E875834E234|EG-013|STORE</x:v>
      </x:c>
      <x:c r="C759" s="37" t="str">
        <x:v>VAR-034E875834E234</x:v>
      </x:c>
      <x:c r="D759" s="37" t="str">
        <x:v>MOD-6C61A14F5EA7AA</x:v>
      </x:c>
      <x:c r="E759" s="37" t="str">
        <x:v>Hisense 55Q6N 55"</x:v>
      </x:c>
      <x:c r="F759" s="37" t="str">
        <x:v>التلفزيونات والصوتيات والتصوير</x:v>
      </x:c>
      <x:c r="G759" s="37" t="str">
        <x:v>تلفزيونات</x:v>
      </x:c>
      <x:c r="H759" s="37" t="str">
        <x:v>Hisense</x:v>
      </x:c>
      <x:c r="I759" s="37" t="str">
        <x:v>55Q6N</x:v>
      </x:c>
      <x:c r="J759" s="37" t="str">
        <x:v>55"</x:v>
      </x:c>
      <x:c r="K759" s="37"/>
      <x:c r="L759" s="37"/>
      <x:c r="M759" s="37"/>
      <x:c r="N759" s="37" t="str">
        <x:v>55Q6N</x:v>
      </x:c>
      <x:c r="O759" s="37"/>
      <x:c r="P759" s="37" t="str">
        <x:v>EG-013</x:v>
      </x:c>
      <x:c r="Q759" s="37" t="str">
        <x:v>B.TECH</x:v>
      </x:c>
      <x:c r="R759" s="37" t="str">
        <x:v>سلسلة</x:v>
      </x:c>
      <x:c r="S759" s="37" t="str">
        <x:v>A</x:v>
      </x:c>
      <x:c r="T759" s="37"/>
      <x:c r="U759" s="37"/>
      <x:c r="V759" s="37"/>
      <x:c r="W759" s="37" t="str">
        <x:v>https://btech.com/en/c/tvs-projectors/televisions/b/hisense</x:v>
      </x:c>
      <x:c r="X759" s="37" t="str">
        <x:v>صفحة فئة</x:v>
      </x:c>
      <x:c r="Y759" s="37" t="str">
        <x:v>EGP</x:v>
      </x:c>
      <x:c r="Z759" s="56"/>
      <x:c r="AA759" s="56"/>
      <x:c r="AB759" s="56" t="str">
        <x:f>IF(OR(Z759="",AA759=""),"",MAX(0,AA759-Z759))</x:f>
      </x:c>
      <x:c r="AC759" s="58" t="str">
        <x:f>IF(OR(Z759="",AA759="",AA759=0),"",MAX(0,(AA759-Z759)/AA759))</x:f>
      </x:c>
      <x:c r="AD759" s="56"/>
      <x:c r="AE759" s="56" t="str">
        <x:f>IF(Z759="","",Z759+IF(AD759="",0,AD759))</x:f>
      </x:c>
      <x:c r="AF759" s="37" t="str">
        <x:f>IF(AD759="","",AD759=0)</x:f>
      </x:c>
      <x:c r="AG759" s="37"/>
      <x:c r="AH759" s="37"/>
      <x:c r="AI759" s="37"/>
      <x:c r="AJ759" s="37" t="str">
        <x:v>القاهرة</x:v>
      </x:c>
      <x:c r="AK759" s="37"/>
      <x:c r="AL759" s="37"/>
      <x:c r="AM759" s="37"/>
      <x:c r="AN759" s="37"/>
      <x:c r="AO759" s="37"/>
      <x:c r="AP759" s="37"/>
      <x:c r="AQ759" s="54" t="b">
        <x:v>1</x:v>
      </x:c>
      <x:c r="AR759" s="37"/>
      <x:c r="AS759" s="37" t="str">
        <x:v>صفحة فئة</x:v>
      </x:c>
      <x:c r="AT759" s="37" t="str">
        <x:v>تحتاج مراجعة</x:v>
      </x:c>
      <x:c r="AU759" s="37" t="str">
        <x:v>store_brand_category_listing</x:v>
      </x:c>
      <x:c r="AV759" s="37" t="str">
        <x:v>اكتشاف من صفحة فئة</x:v>
      </x:c>
      <x:c r="AW759" s="37" t="str">
        <x:v>https://btech.com/en/c/tvs-projectors/televisions/b/hisense</x:v>
      </x:c>
      <x:c r="AX759" s="37" t="n">
        <x:v>1</x:v>
      </x:c>
      <x:c r="AY759" s="60" t="n">
        <x:v>46233</x:v>
      </x:c>
      <x:c r="AZ759" s="60"/>
      <x:c r="BA759" s="60"/>
      <x:c r="BB759" s="62" t="str">
        <x:f>IF(BA759="","",(NOW()-BA759)*24)</x:f>
      </x:c>
      <x:c r="BC759" s="37" t="str">
        <x:f>IF(BA759="","لم يُرصد",IF(BH759&lt;&gt;TRUE,"غير نشط",IF(BD759="فشل","فشل حالي",IF(BB759&lt;=12,"حديث",IF(BB759&lt;=24,"متأخر","قديم")))))</x:f>
        <x:v>لم يُرصد</x:v>
      </x:c>
      <x:c r="BD759" s="37" t="str">
        <x:v>بانتظار أول رصد سعر</x:v>
      </x:c>
      <x:c r="BE759" s="37" t="n">
        <x:v>0</x:v>
      </x:c>
      <x:c r="BF759" s="37"/>
      <x:c r="BG759" s="37"/>
      <x:c r="BH759" s="54" t="b">
        <x:v>1</x:v>
      </x:c>
      <x:c r="BI759" s="37" t="str">
        <x:v>يحتاج اكتشاف رابط المنتج</x:v>
      </x:c>
      <x:c r="BJ759" s="37" t="str">
        <x:v>Hisense 55 Inch Smart TV, 4K UHD QLED - 55Q6N</x:v>
      </x:c>
      <x:c r="BK759" s="37"/>
      <x:c r="BL759" s="60" t="n">
        <x:v>46233</x:v>
      </x:c>
      <x:c r="BM759" s="60" t="n">
        <x:v>46233</x:v>
      </x:c>
    </x:row>
    <x:row r="760">
      <x:c r="A760" s="37" t="str">
        <x:v>CASH-CEAB3FCE290B39</x:v>
      </x:c>
      <x:c r="B760" s="37" t="str">
        <x:v>VAR-481E6E8C2D6812|EG-013|STORE</x:v>
      </x:c>
      <x:c r="C760" s="37" t="str">
        <x:v>VAR-481E6E8C2D6812</x:v>
      </x:c>
      <x:c r="D760" s="37" t="str">
        <x:v>MOD-E412C61FED6E95</x:v>
      </x:c>
      <x:c r="E760" s="37" t="str">
        <x:v>Hisense 55Q7N 55 بوصة / 4K UHD QLED</x:v>
      </x:c>
      <x:c r="F760" s="37" t="str">
        <x:v>التلفزيونات والصوتيات والتصوير</x:v>
      </x:c>
      <x:c r="G760" s="37" t="str">
        <x:v>تلفزيونات</x:v>
      </x:c>
      <x:c r="H760" s="37" t="str">
        <x:v>Hisense</x:v>
      </x:c>
      <x:c r="I760" s="37" t="str">
        <x:v>55Q7N</x:v>
      </x:c>
      <x:c r="J760" s="37" t="str">
        <x:v>55 بوصة / 4K UHD QLED</x:v>
      </x:c>
      <x:c r="K760" s="37"/>
      <x:c r="L760" s="37"/>
      <x:c r="M760" s="37"/>
      <x:c r="N760" s="37" t="str">
        <x:v>55Q7N</x:v>
      </x:c>
      <x:c r="O760" s="37"/>
      <x:c r="P760" s="37" t="str">
        <x:v>EG-013</x:v>
      </x:c>
      <x:c r="Q760" s="37" t="str">
        <x:v>B.TECH</x:v>
      </x:c>
      <x:c r="R760" s="37" t="str">
        <x:v>سلسلة</x:v>
      </x:c>
      <x:c r="S760" s="37" t="str">
        <x:v>A</x:v>
      </x:c>
      <x:c r="T760" s="37"/>
      <x:c r="U760" s="37"/>
      <x:c r="V760" s="37"/>
      <x:c r="W760" s="37" t="str">
        <x:v>https://btech.com/en/p/b8b39c2f-1819-4f24-a57e-3db9653e454f</x:v>
      </x:c>
      <x:c r="X760" s="37" t="str">
        <x:v>رابط منتج مباشر</x:v>
      </x:c>
      <x:c r="Y760" s="37" t="str">
        <x:v>EGP</x:v>
      </x:c>
      <x:c r="Z760" s="56"/>
      <x:c r="AA760" s="56"/>
      <x:c r="AB760" s="56" t="str">
        <x:f>IF(OR(Z760="",AA760=""),"",MAX(0,AA760-Z760))</x:f>
      </x:c>
      <x:c r="AC760" s="58" t="str">
        <x:f>IF(OR(Z760="",AA760="",AA760=0),"",MAX(0,(AA760-Z760)/AA760))</x:f>
      </x:c>
      <x:c r="AD760" s="56"/>
      <x:c r="AE760" s="56" t="str">
        <x:f>IF(Z760="","",Z760+IF(AD760="",0,AD760))</x:f>
      </x:c>
      <x:c r="AF760" s="37" t="str">
        <x:f>IF(AD760="","",AD760=0)</x:f>
      </x:c>
      <x:c r="AG760" s="37"/>
      <x:c r="AH760" s="37"/>
      <x:c r="AI760" s="37"/>
      <x:c r="AJ760" s="37" t="str">
        <x:v>القاهرة</x:v>
      </x:c>
      <x:c r="AK760" s="37"/>
      <x:c r="AL760" s="37"/>
      <x:c r="AM760" s="37"/>
      <x:c r="AN760" s="37"/>
      <x:c r="AO760" s="37"/>
      <x:c r="AP760" s="37"/>
      <x:c r="AQ760" s="54" t="b">
        <x:v>1</x:v>
      </x:c>
      <x:c r="AR760" s="37"/>
      <x:c r="AS760" s="37" t="str">
        <x:v>صفحة منتج</x:v>
      </x:c>
      <x:c r="AT760" s="37" t="str">
        <x:v>عالية</x:v>
      </x:c>
      <x:c r="AU760" s="37" t="str">
        <x:v>retailer_product_page</x:v>
      </x:c>
      <x:c r="AV760" s="37" t="str">
        <x:v>HTML/JSON-LD</x:v>
      </x:c>
      <x:c r="AW760" s="37" t="str">
        <x:v>https://btech.com/en/p/b8b39c2f-1819-4f24-a57e-3db9653e454f</x:v>
      </x:c>
      <x:c r="AX760" s="37" t="n">
        <x:v>1</x:v>
      </x:c>
      <x:c r="AY760" s="60" t="n">
        <x:v>46233</x:v>
      </x:c>
      <x:c r="AZ760" s="60"/>
      <x:c r="BA760" s="60"/>
      <x:c r="BB760" s="62" t="str">
        <x:f>IF(BA760="","",(NOW()-BA760)*24)</x:f>
      </x:c>
      <x:c r="BC760" s="37" t="str">
        <x:f>IF(BA760="","لم يُرصد",IF(BH760&lt;&gt;TRUE,"غير نشط",IF(BD760="فشل","فشل حالي",IF(BB760&lt;=12,"حديث",IF(BB760&lt;=24,"متأخر","قديم")))))</x:f>
        <x:v>لم يُرصد</x:v>
      </x:c>
      <x:c r="BD760" s="37" t="str">
        <x:v>بانتظار أول رصد سعر</x:v>
      </x:c>
      <x:c r="BE760" s="37" t="n">
        <x:v>0</x:v>
      </x:c>
      <x:c r="BF760" s="37"/>
      <x:c r="BG760" s="37"/>
      <x:c r="BH760" s="54" t="b">
        <x:v>1</x:v>
      </x:c>
      <x:c r="BI760" s="37" t="str">
        <x:v>جاهز لأول رصد</x:v>
      </x:c>
      <x:c r="BJ760" s="37" t="str"/>
      <x:c r="BK760" s="37"/>
      <x:c r="BL760" s="60" t="n">
        <x:v>46233</x:v>
      </x:c>
      <x:c r="BM760" s="60" t="n">
        <x:v>46233</x:v>
      </x:c>
    </x:row>
    <x:row r="761">
      <x:c r="A761" s="37" t="str">
        <x:v>CASH-5EDD1C616E4583</x:v>
      </x:c>
      <x:c r="B761" s="37" t="str">
        <x:v>VAR-298965A8E37017|EG-013|STORE</x:v>
      </x:c>
      <x:c r="C761" s="37" t="str">
        <x:v>VAR-298965A8E37017</x:v>
      </x:c>
      <x:c r="D761" s="37" t="str">
        <x:v>MOD-BAC47989EDFB39</x:v>
      </x:c>
      <x:c r="E761" s="37" t="str">
        <x:v>Hisense 58A6N 58 بوصة / 4K UHD DLED</x:v>
      </x:c>
      <x:c r="F761" s="37" t="str">
        <x:v>التلفزيونات والصوتيات والتصوير</x:v>
      </x:c>
      <x:c r="G761" s="37" t="str">
        <x:v>تلفزيونات</x:v>
      </x:c>
      <x:c r="H761" s="37" t="str">
        <x:v>Hisense</x:v>
      </x:c>
      <x:c r="I761" s="37" t="str">
        <x:v>58A6N</x:v>
      </x:c>
      <x:c r="J761" s="37" t="str">
        <x:v>58 بوصة / 4K UHD DLED</x:v>
      </x:c>
      <x:c r="K761" s="37"/>
      <x:c r="L761" s="37"/>
      <x:c r="M761" s="37"/>
      <x:c r="N761" s="37" t="str">
        <x:v>58A6N</x:v>
      </x:c>
      <x:c r="O761" s="37"/>
      <x:c r="P761" s="37" t="str">
        <x:v>EG-013</x:v>
      </x:c>
      <x:c r="Q761" s="37" t="str">
        <x:v>B.TECH</x:v>
      </x:c>
      <x:c r="R761" s="37" t="str">
        <x:v>سلسلة</x:v>
      </x:c>
      <x:c r="S761" s="37" t="str">
        <x:v>A</x:v>
      </x:c>
      <x:c r="T761" s="37"/>
      <x:c r="U761" s="37"/>
      <x:c r="V761" s="37"/>
      <x:c r="W761" s="37" t="str">
        <x:v>https://btech.com/en/p/ad5761dd-0a3b-4c96-a6e5-bc43e1e6f181</x:v>
      </x:c>
      <x:c r="X761" s="37" t="str">
        <x:v>رابط منتج مباشر</x:v>
      </x:c>
      <x:c r="Y761" s="37" t="str">
        <x:v>EGP</x:v>
      </x:c>
      <x:c r="Z761" s="56"/>
      <x:c r="AA761" s="56"/>
      <x:c r="AB761" s="56" t="str">
        <x:f>IF(OR(Z761="",AA761=""),"",MAX(0,AA761-Z761))</x:f>
      </x:c>
      <x:c r="AC761" s="58" t="str">
        <x:f>IF(OR(Z761="",AA761="",AA761=0),"",MAX(0,(AA761-Z761)/AA761))</x:f>
      </x:c>
      <x:c r="AD761" s="56"/>
      <x:c r="AE761" s="56" t="str">
        <x:f>IF(Z761="","",Z761+IF(AD761="",0,AD761))</x:f>
      </x:c>
      <x:c r="AF761" s="37" t="str">
        <x:f>IF(AD761="","",AD761=0)</x:f>
      </x:c>
      <x:c r="AG761" s="37"/>
      <x:c r="AH761" s="37"/>
      <x:c r="AI761" s="37"/>
      <x:c r="AJ761" s="37" t="str">
        <x:v>القاهرة</x:v>
      </x:c>
      <x:c r="AK761" s="37"/>
      <x:c r="AL761" s="37"/>
      <x:c r="AM761" s="37"/>
      <x:c r="AN761" s="37"/>
      <x:c r="AO761" s="37"/>
      <x:c r="AP761" s="37"/>
      <x:c r="AQ761" s="54" t="b">
        <x:v>1</x:v>
      </x:c>
      <x:c r="AR761" s="37"/>
      <x:c r="AS761" s="37" t="str">
        <x:v>صفحة منتج</x:v>
      </x:c>
      <x:c r="AT761" s="37" t="str">
        <x:v>عالية</x:v>
      </x:c>
      <x:c r="AU761" s="37" t="str">
        <x:v>retailer_product_page</x:v>
      </x:c>
      <x:c r="AV761" s="37" t="str">
        <x:v>HTML/JSON-LD</x:v>
      </x:c>
      <x:c r="AW761" s="37" t="str">
        <x:v>https://btech.com/en/p/ad5761dd-0a3b-4c96-a6e5-bc43e1e6f181</x:v>
      </x:c>
      <x:c r="AX761" s="37" t="n">
        <x:v>1</x:v>
      </x:c>
      <x:c r="AY761" s="60" t="n">
        <x:v>46233</x:v>
      </x:c>
      <x:c r="AZ761" s="60"/>
      <x:c r="BA761" s="60"/>
      <x:c r="BB761" s="62" t="str">
        <x:f>IF(BA761="","",(NOW()-BA761)*24)</x:f>
      </x:c>
      <x:c r="BC761" s="37" t="str">
        <x:f>IF(BA761="","لم يُرصد",IF(BH761&lt;&gt;TRUE,"غير نشط",IF(BD761="فشل","فشل حالي",IF(BB761&lt;=12,"حديث",IF(BB761&lt;=24,"متأخر","قديم")))))</x:f>
        <x:v>لم يُرصد</x:v>
      </x:c>
      <x:c r="BD761" s="37" t="str">
        <x:v>بانتظار أول رصد سعر</x:v>
      </x:c>
      <x:c r="BE761" s="37" t="n">
        <x:v>0</x:v>
      </x:c>
      <x:c r="BF761" s="37"/>
      <x:c r="BG761" s="37"/>
      <x:c r="BH761" s="54" t="b">
        <x:v>1</x:v>
      </x:c>
      <x:c r="BI761" s="37" t="str">
        <x:v>جاهز لأول رصد</x:v>
      </x:c>
      <x:c r="BJ761" s="37" t="str"/>
      <x:c r="BK761" s="37"/>
      <x:c r="BL761" s="60" t="n">
        <x:v>46233</x:v>
      </x:c>
      <x:c r="BM761" s="60" t="n">
        <x:v>46233</x:v>
      </x:c>
    </x:row>
    <x:row r="762">
      <x:c r="A762" s="37" t="str">
        <x:v>CASH-98549BFD2643A4</x:v>
      </x:c>
      <x:c r="B762" s="37" t="str">
        <x:v>VAR-0B7D394F511F3E|EG-013|STORE</x:v>
      </x:c>
      <x:c r="C762" s="37" t="str">
        <x:v>VAR-0B7D394F511F3E</x:v>
      </x:c>
      <x:c r="D762" s="37" t="str">
        <x:v>MOD-C958AF678B9211</x:v>
      </x:c>
      <x:c r="E762" s="37" t="str">
        <x:v>Hisense 58A6N 58"</x:v>
      </x:c>
      <x:c r="F762" s="37" t="str">
        <x:v>التلفزيونات والصوتيات والتصوير</x:v>
      </x:c>
      <x:c r="G762" s="37" t="str">
        <x:v>تلفزيونات</x:v>
      </x:c>
      <x:c r="H762" s="37" t="str">
        <x:v>Hisense</x:v>
      </x:c>
      <x:c r="I762" s="37" t="str">
        <x:v>58A6N</x:v>
      </x:c>
      <x:c r="J762" s="37" t="str">
        <x:v>58"</x:v>
      </x:c>
      <x:c r="K762" s="37"/>
      <x:c r="L762" s="37"/>
      <x:c r="M762" s="37"/>
      <x:c r="N762" s="37" t="str">
        <x:v>58A6N</x:v>
      </x:c>
      <x:c r="O762" s="37"/>
      <x:c r="P762" s="37" t="str">
        <x:v>EG-013</x:v>
      </x:c>
      <x:c r="Q762" s="37" t="str">
        <x:v>B.TECH</x:v>
      </x:c>
      <x:c r="R762" s="37" t="str">
        <x:v>سلسلة</x:v>
      </x:c>
      <x:c r="S762" s="37" t="str">
        <x:v>A</x:v>
      </x:c>
      <x:c r="T762" s="37"/>
      <x:c r="U762" s="37"/>
      <x:c r="V762" s="37"/>
      <x:c r="W762" s="37" t="str">
        <x:v>https://btech.com/en/c/tvs-projectors/televisions/b/hisense</x:v>
      </x:c>
      <x:c r="X762" s="37" t="str">
        <x:v>صفحة فئة</x:v>
      </x:c>
      <x:c r="Y762" s="37" t="str">
        <x:v>EGP</x:v>
      </x:c>
      <x:c r="Z762" s="56"/>
      <x:c r="AA762" s="56"/>
      <x:c r="AB762" s="56" t="str">
        <x:f>IF(OR(Z762="",AA762=""),"",MAX(0,AA762-Z762))</x:f>
      </x:c>
      <x:c r="AC762" s="58" t="str">
        <x:f>IF(OR(Z762="",AA762="",AA762=0),"",MAX(0,(AA762-Z762)/AA762))</x:f>
      </x:c>
      <x:c r="AD762" s="56"/>
      <x:c r="AE762" s="56" t="str">
        <x:f>IF(Z762="","",Z762+IF(AD762="",0,AD762))</x:f>
      </x:c>
      <x:c r="AF762" s="37" t="str">
        <x:f>IF(AD762="","",AD762=0)</x:f>
      </x:c>
      <x:c r="AG762" s="37"/>
      <x:c r="AH762" s="37"/>
      <x:c r="AI762" s="37"/>
      <x:c r="AJ762" s="37" t="str">
        <x:v>القاهرة</x:v>
      </x:c>
      <x:c r="AK762" s="37"/>
      <x:c r="AL762" s="37"/>
      <x:c r="AM762" s="37"/>
      <x:c r="AN762" s="37"/>
      <x:c r="AO762" s="37"/>
      <x:c r="AP762" s="37"/>
      <x:c r="AQ762" s="54" t="b">
        <x:v>1</x:v>
      </x:c>
      <x:c r="AR762" s="37"/>
      <x:c r="AS762" s="37" t="str">
        <x:v>صفحة فئة</x:v>
      </x:c>
      <x:c r="AT762" s="37" t="str">
        <x:v>تحتاج مراجعة</x:v>
      </x:c>
      <x:c r="AU762" s="37" t="str">
        <x:v>store_brand_category_listing</x:v>
      </x:c>
      <x:c r="AV762" s="37" t="str">
        <x:v>اكتشاف من صفحة فئة</x:v>
      </x:c>
      <x:c r="AW762" s="37" t="str">
        <x:v>https://btech.com/en/c/tvs-projectors/televisions/b/hisense | https://btech.com/en/c/tvs-projectors/televisions</x:v>
      </x:c>
      <x:c r="AX762" s="37" t="n">
        <x:v>2</x:v>
      </x:c>
      <x:c r="AY762" s="60" t="n">
        <x:v>46233</x:v>
      </x:c>
      <x:c r="AZ762" s="60"/>
      <x:c r="BA762" s="60"/>
      <x:c r="BB762" s="62" t="str">
        <x:f>IF(BA762="","",(NOW()-BA762)*24)</x:f>
      </x:c>
      <x:c r="BC762" s="37" t="str">
        <x:f>IF(BA762="","لم يُرصد",IF(BH762&lt;&gt;TRUE,"غير نشط",IF(BD762="فشل","فشل حالي",IF(BB762&lt;=12,"حديث",IF(BB762&lt;=24,"متأخر","قديم")))))</x:f>
        <x:v>لم يُرصد</x:v>
      </x:c>
      <x:c r="BD762" s="37" t="str">
        <x:v>بانتظار أول رصد سعر</x:v>
      </x:c>
      <x:c r="BE762" s="37" t="n">
        <x:v>0</x:v>
      </x:c>
      <x:c r="BF762" s="37"/>
      <x:c r="BG762" s="37"/>
      <x:c r="BH762" s="54" t="b">
        <x:v>1</x:v>
      </x:c>
      <x:c r="BI762" s="37" t="str">
        <x:v>يحتاج اكتشاف رابط المنتج</x:v>
      </x:c>
      <x:c r="BJ762" s="37" t="str">
        <x:v>Hisense 58 Inch Smart TV, 4K UHD D LED - 58A6N</x:v>
      </x:c>
      <x:c r="BK762" s="37" t="str">
        <x:v>تم دمج 2 أدلة لنفس المنتج والمتجر.</x:v>
      </x:c>
      <x:c r="BL762" s="60" t="n">
        <x:v>46233</x:v>
      </x:c>
      <x:c r="BM762" s="60" t="n">
        <x:v>46233</x:v>
      </x:c>
    </x:row>
    <x:row r="763">
      <x:c r="A763" s="37" t="str">
        <x:v>CASH-A26471BA2876CC</x:v>
      </x:c>
      <x:c r="B763" s="37" t="str">
        <x:v>VAR-BA3E34920055EA|EG-013|STORE</x:v>
      </x:c>
      <x:c r="C763" s="37" t="str">
        <x:v>VAR-BA3E34920055EA</x:v>
      </x:c>
      <x:c r="D763" s="37" t="str">
        <x:v>MOD-325256DC73BC52</x:v>
      </x:c>
      <x:c r="E763" s="37" t="str">
        <x:v>Hisense 65A6N 65"</x:v>
      </x:c>
      <x:c r="F763" s="37" t="str">
        <x:v>التلفزيونات والصوتيات والتصوير</x:v>
      </x:c>
      <x:c r="G763" s="37" t="str">
        <x:v>تلفزيونات</x:v>
      </x:c>
      <x:c r="H763" s="37" t="str">
        <x:v>Hisense</x:v>
      </x:c>
      <x:c r="I763" s="37" t="str">
        <x:v>65A6N</x:v>
      </x:c>
      <x:c r="J763" s="37" t="str">
        <x:v>65"</x:v>
      </x:c>
      <x:c r="K763" s="37"/>
      <x:c r="L763" s="37"/>
      <x:c r="M763" s="37"/>
      <x:c r="N763" s="37" t="str">
        <x:v>65A6N</x:v>
      </x:c>
      <x:c r="O763" s="37"/>
      <x:c r="P763" s="37" t="str">
        <x:v>EG-013</x:v>
      </x:c>
      <x:c r="Q763" s="37" t="str">
        <x:v>B.TECH</x:v>
      </x:c>
      <x:c r="R763" s="37" t="str">
        <x:v>سلسلة</x:v>
      </x:c>
      <x:c r="S763" s="37" t="str">
        <x:v>A</x:v>
      </x:c>
      <x:c r="T763" s="37"/>
      <x:c r="U763" s="37"/>
      <x:c r="V763" s="37"/>
      <x:c r="W763" s="37" t="str">
        <x:v>https://btech.com/en/c/tvs-projectors/televisions/b/hisense</x:v>
      </x:c>
      <x:c r="X763" s="37" t="str">
        <x:v>صفحة فئة</x:v>
      </x:c>
      <x:c r="Y763" s="37" t="str">
        <x:v>EGP</x:v>
      </x:c>
      <x:c r="Z763" s="56"/>
      <x:c r="AA763" s="56"/>
      <x:c r="AB763" s="56" t="str">
        <x:f>IF(OR(Z763="",AA763=""),"",MAX(0,AA763-Z763))</x:f>
      </x:c>
      <x:c r="AC763" s="58" t="str">
        <x:f>IF(OR(Z763="",AA763="",AA763=0),"",MAX(0,(AA763-Z763)/AA763))</x:f>
      </x:c>
      <x:c r="AD763" s="56"/>
      <x:c r="AE763" s="56" t="str">
        <x:f>IF(Z763="","",Z763+IF(AD763="",0,AD763))</x:f>
      </x:c>
      <x:c r="AF763" s="37" t="str">
        <x:f>IF(AD763="","",AD763=0)</x:f>
      </x:c>
      <x:c r="AG763" s="37"/>
      <x:c r="AH763" s="37"/>
      <x:c r="AI763" s="37"/>
      <x:c r="AJ763" s="37" t="str">
        <x:v>القاهرة</x:v>
      </x:c>
      <x:c r="AK763" s="37"/>
      <x:c r="AL763" s="37"/>
      <x:c r="AM763" s="37"/>
      <x:c r="AN763" s="37"/>
      <x:c r="AO763" s="37"/>
      <x:c r="AP763" s="37"/>
      <x:c r="AQ763" s="54" t="b">
        <x:v>1</x:v>
      </x:c>
      <x:c r="AR763" s="37"/>
      <x:c r="AS763" s="37" t="str">
        <x:v>صفحة فئة</x:v>
      </x:c>
      <x:c r="AT763" s="37" t="str">
        <x:v>تحتاج مراجعة</x:v>
      </x:c>
      <x:c r="AU763" s="37" t="str">
        <x:v>store_brand_category_listing</x:v>
      </x:c>
      <x:c r="AV763" s="37" t="str">
        <x:v>اكتشاف من صفحة فئة</x:v>
      </x:c>
      <x:c r="AW763" s="37" t="str">
        <x:v>https://btech.com/en/c/tvs-projectors/televisions/b/hisense</x:v>
      </x:c>
      <x:c r="AX763" s="37" t="n">
        <x:v>1</x:v>
      </x:c>
      <x:c r="AY763" s="60" t="n">
        <x:v>46233</x:v>
      </x:c>
      <x:c r="AZ763" s="60"/>
      <x:c r="BA763" s="60"/>
      <x:c r="BB763" s="62" t="str">
        <x:f>IF(BA763="","",(NOW()-BA763)*24)</x:f>
      </x:c>
      <x:c r="BC763" s="37" t="str">
        <x:f>IF(BA763="","لم يُرصد",IF(BH763&lt;&gt;TRUE,"غير نشط",IF(BD763="فشل","فشل حالي",IF(BB763&lt;=12,"حديث",IF(BB763&lt;=24,"متأخر","قديم")))))</x:f>
        <x:v>لم يُرصد</x:v>
      </x:c>
      <x:c r="BD763" s="37" t="str">
        <x:v>بانتظار أول رصد سعر</x:v>
      </x:c>
      <x:c r="BE763" s="37" t="n">
        <x:v>0</x:v>
      </x:c>
      <x:c r="BF763" s="37"/>
      <x:c r="BG763" s="37"/>
      <x:c r="BH763" s="54" t="b">
        <x:v>1</x:v>
      </x:c>
      <x:c r="BI763" s="37" t="str">
        <x:v>يحتاج اكتشاف رابط المنتج</x:v>
      </x:c>
      <x:c r="BJ763" s="37" t="str">
        <x:v>Hisense 65 Inch Smart TV, 4K UHD D LED - 65A6N</x:v>
      </x:c>
      <x:c r="BK763" s="37"/>
      <x:c r="BL763" s="60" t="n">
        <x:v>46233</x:v>
      </x:c>
      <x:c r="BM763" s="60" t="n">
        <x:v>46233</x:v>
      </x:c>
    </x:row>
    <x:row r="764">
      <x:c r="A764" s="37" t="str">
        <x:v>CASH-0D73F43BF6A9C8</x:v>
      </x:c>
      <x:c r="B764" s="37" t="str">
        <x:v>VAR-C00BFA25CA0A2F|EG-013|STORE</x:v>
      </x:c>
      <x:c r="C764" s="37" t="str">
        <x:v>VAR-C00BFA25CA0A2F</x:v>
      </x:c>
      <x:c r="D764" s="37" t="str">
        <x:v>MOD-9DC5634229E888</x:v>
      </x:c>
      <x:c r="E764" s="37" t="str">
        <x:v>Hisense 65Q6N 65"</x:v>
      </x:c>
      <x:c r="F764" s="37" t="str">
        <x:v>التلفزيونات والصوتيات والتصوير</x:v>
      </x:c>
      <x:c r="G764" s="37" t="str">
        <x:v>تلفزيونات</x:v>
      </x:c>
      <x:c r="H764" s="37" t="str">
        <x:v>Hisense</x:v>
      </x:c>
      <x:c r="I764" s="37" t="str">
        <x:v>65Q6N</x:v>
      </x:c>
      <x:c r="J764" s="37" t="str">
        <x:v>65"</x:v>
      </x:c>
      <x:c r="K764" s="37"/>
      <x:c r="L764" s="37"/>
      <x:c r="M764" s="37"/>
      <x:c r="N764" s="37" t="str">
        <x:v>65Q6N</x:v>
      </x:c>
      <x:c r="O764" s="37"/>
      <x:c r="P764" s="37" t="str">
        <x:v>EG-013</x:v>
      </x:c>
      <x:c r="Q764" s="37" t="str">
        <x:v>B.TECH</x:v>
      </x:c>
      <x:c r="R764" s="37" t="str">
        <x:v>سلسلة</x:v>
      </x:c>
      <x:c r="S764" s="37" t="str">
        <x:v>A</x:v>
      </x:c>
      <x:c r="T764" s="37"/>
      <x:c r="U764" s="37"/>
      <x:c r="V764" s="37"/>
      <x:c r="W764" s="37" t="str">
        <x:v>https://btech.com/en/c/tvs-projectors/televisions/b/hisense</x:v>
      </x:c>
      <x:c r="X764" s="37" t="str">
        <x:v>صفحة فئة</x:v>
      </x:c>
      <x:c r="Y764" s="37" t="str">
        <x:v>EGP</x:v>
      </x:c>
      <x:c r="Z764" s="56"/>
      <x:c r="AA764" s="56"/>
      <x:c r="AB764" s="56" t="str">
        <x:f>IF(OR(Z764="",AA764=""),"",MAX(0,AA764-Z764))</x:f>
      </x:c>
      <x:c r="AC764" s="58" t="str">
        <x:f>IF(OR(Z764="",AA764="",AA764=0),"",MAX(0,(AA764-Z764)/AA764))</x:f>
      </x:c>
      <x:c r="AD764" s="56"/>
      <x:c r="AE764" s="56" t="str">
        <x:f>IF(Z764="","",Z764+IF(AD764="",0,AD764))</x:f>
      </x:c>
      <x:c r="AF764" s="37" t="str">
        <x:f>IF(AD764="","",AD764=0)</x:f>
      </x:c>
      <x:c r="AG764" s="37"/>
      <x:c r="AH764" s="37"/>
      <x:c r="AI764" s="37"/>
      <x:c r="AJ764" s="37" t="str">
        <x:v>القاهرة</x:v>
      </x:c>
      <x:c r="AK764" s="37"/>
      <x:c r="AL764" s="37"/>
      <x:c r="AM764" s="37"/>
      <x:c r="AN764" s="37"/>
      <x:c r="AO764" s="37"/>
      <x:c r="AP764" s="37"/>
      <x:c r="AQ764" s="54" t="b">
        <x:v>1</x:v>
      </x:c>
      <x:c r="AR764" s="37"/>
      <x:c r="AS764" s="37" t="str">
        <x:v>صفحة فئة</x:v>
      </x:c>
      <x:c r="AT764" s="37" t="str">
        <x:v>تحتاج مراجعة</x:v>
      </x:c>
      <x:c r="AU764" s="37" t="str">
        <x:v>store_brand_category_listing</x:v>
      </x:c>
      <x:c r="AV764" s="37" t="str">
        <x:v>اكتشاف من صفحة فئة</x:v>
      </x:c>
      <x:c r="AW764" s="37" t="str">
        <x:v>https://btech.com/en/c/tvs-projectors/televisions/b/hisense</x:v>
      </x:c>
      <x:c r="AX764" s="37" t="n">
        <x:v>1</x:v>
      </x:c>
      <x:c r="AY764" s="60" t="n">
        <x:v>46233</x:v>
      </x:c>
      <x:c r="AZ764" s="60"/>
      <x:c r="BA764" s="60"/>
      <x:c r="BB764" s="62" t="str">
        <x:f>IF(BA764="","",(NOW()-BA764)*24)</x:f>
      </x:c>
      <x:c r="BC764" s="37" t="str">
        <x:f>IF(BA764="","لم يُرصد",IF(BH764&lt;&gt;TRUE,"غير نشط",IF(BD764="فشل","فشل حالي",IF(BB764&lt;=12,"حديث",IF(BB764&lt;=24,"متأخر","قديم")))))</x:f>
        <x:v>لم يُرصد</x:v>
      </x:c>
      <x:c r="BD764" s="37" t="str">
        <x:v>بانتظار أول رصد سعر</x:v>
      </x:c>
      <x:c r="BE764" s="37" t="n">
        <x:v>0</x:v>
      </x:c>
      <x:c r="BF764" s="37"/>
      <x:c r="BG764" s="37"/>
      <x:c r="BH764" s="54" t="b">
        <x:v>1</x:v>
      </x:c>
      <x:c r="BI764" s="37" t="str">
        <x:v>يحتاج اكتشاف رابط المنتج</x:v>
      </x:c>
      <x:c r="BJ764" s="37" t="str">
        <x:v>Hisense 65 Inch Smart TV, 4K UHD QLED - 65Q6N</x:v>
      </x:c>
      <x:c r="BK764" s="37"/>
      <x:c r="BL764" s="60" t="n">
        <x:v>46233</x:v>
      </x:c>
      <x:c r="BM764" s="60" t="n">
        <x:v>46233</x:v>
      </x:c>
    </x:row>
    <x:row r="765">
      <x:c r="A765" s="37" t="str">
        <x:v>CASH-811EA444C9BDAD</x:v>
      </x:c>
      <x:c r="B765" s="37" t="str">
        <x:v>VAR-F54F48C6E79124|EG-013|STORE</x:v>
      </x:c>
      <x:c r="C765" s="37" t="str">
        <x:v>VAR-F54F48C6E79124</x:v>
      </x:c>
      <x:c r="D765" s="37" t="str">
        <x:v>MOD-3F79287029D859</x:v>
      </x:c>
      <x:c r="E765" s="37" t="str">
        <x:v>Hisense 65Q7N 65"</x:v>
      </x:c>
      <x:c r="F765" s="37" t="str">
        <x:v>التلفزيونات والصوتيات والتصوير</x:v>
      </x:c>
      <x:c r="G765" s="37" t="str">
        <x:v>تلفزيونات</x:v>
      </x:c>
      <x:c r="H765" s="37" t="str">
        <x:v>Hisense</x:v>
      </x:c>
      <x:c r="I765" s="37" t="str">
        <x:v>65Q7N</x:v>
      </x:c>
      <x:c r="J765" s="37" t="str">
        <x:v>65"</x:v>
      </x:c>
      <x:c r="K765" s="37"/>
      <x:c r="L765" s="37"/>
      <x:c r="M765" s="37"/>
      <x:c r="N765" s="37" t="str">
        <x:v>65Q7N</x:v>
      </x:c>
      <x:c r="O765" s="37"/>
      <x:c r="P765" s="37" t="str">
        <x:v>EG-013</x:v>
      </x:c>
      <x:c r="Q765" s="37" t="str">
        <x:v>B.TECH</x:v>
      </x:c>
      <x:c r="R765" s="37" t="str">
        <x:v>سلسلة</x:v>
      </x:c>
      <x:c r="S765" s="37" t="str">
        <x:v>A</x:v>
      </x:c>
      <x:c r="T765" s="37"/>
      <x:c r="U765" s="37"/>
      <x:c r="V765" s="37"/>
      <x:c r="W765" s="37" t="str">
        <x:v>https://btech.com/en/c/tvs-projectors/televisions/b/hisense</x:v>
      </x:c>
      <x:c r="X765" s="37" t="str">
        <x:v>صفحة فئة</x:v>
      </x:c>
      <x:c r="Y765" s="37" t="str">
        <x:v>EGP</x:v>
      </x:c>
      <x:c r="Z765" s="56"/>
      <x:c r="AA765" s="56"/>
      <x:c r="AB765" s="56" t="str">
        <x:f>IF(OR(Z765="",AA765=""),"",MAX(0,AA765-Z765))</x:f>
      </x:c>
      <x:c r="AC765" s="58" t="str">
        <x:f>IF(OR(Z765="",AA765="",AA765=0),"",MAX(0,(AA765-Z765)/AA765))</x:f>
      </x:c>
      <x:c r="AD765" s="56"/>
      <x:c r="AE765" s="56" t="str">
        <x:f>IF(Z765="","",Z765+IF(AD765="",0,AD765))</x:f>
      </x:c>
      <x:c r="AF765" s="37" t="str">
        <x:f>IF(AD765="","",AD765=0)</x:f>
      </x:c>
      <x:c r="AG765" s="37"/>
      <x:c r="AH765" s="37"/>
      <x:c r="AI765" s="37"/>
      <x:c r="AJ765" s="37" t="str">
        <x:v>القاهرة</x:v>
      </x:c>
      <x:c r="AK765" s="37"/>
      <x:c r="AL765" s="37"/>
      <x:c r="AM765" s="37"/>
      <x:c r="AN765" s="37"/>
      <x:c r="AO765" s="37"/>
      <x:c r="AP765" s="37"/>
      <x:c r="AQ765" s="54" t="b">
        <x:v>1</x:v>
      </x:c>
      <x:c r="AR765" s="37"/>
      <x:c r="AS765" s="37" t="str">
        <x:v>صفحة فئة</x:v>
      </x:c>
      <x:c r="AT765" s="37" t="str">
        <x:v>تحتاج مراجعة</x:v>
      </x:c>
      <x:c r="AU765" s="37" t="str">
        <x:v>store_brand_category_listing</x:v>
      </x:c>
      <x:c r="AV765" s="37" t="str">
        <x:v>اكتشاف من صفحة فئة</x:v>
      </x:c>
      <x:c r="AW765" s="37" t="str">
        <x:v>https://btech.com/en/c/tvs-projectors/televisions/b/hisense</x:v>
      </x:c>
      <x:c r="AX765" s="37" t="n">
        <x:v>1</x:v>
      </x:c>
      <x:c r="AY765" s="60" t="n">
        <x:v>46233</x:v>
      </x:c>
      <x:c r="AZ765" s="60"/>
      <x:c r="BA765" s="60"/>
      <x:c r="BB765" s="62" t="str">
        <x:f>IF(BA765="","",(NOW()-BA765)*24)</x:f>
      </x:c>
      <x:c r="BC765" s="37" t="str">
        <x:f>IF(BA765="","لم يُرصد",IF(BH765&lt;&gt;TRUE,"غير نشط",IF(BD765="فشل","فشل حالي",IF(BB765&lt;=12,"حديث",IF(BB765&lt;=24,"متأخر","قديم")))))</x:f>
        <x:v>لم يُرصد</x:v>
      </x:c>
      <x:c r="BD765" s="37" t="str">
        <x:v>بانتظار أول رصد سعر</x:v>
      </x:c>
      <x:c r="BE765" s="37" t="n">
        <x:v>0</x:v>
      </x:c>
      <x:c r="BF765" s="37"/>
      <x:c r="BG765" s="37"/>
      <x:c r="BH765" s="54" t="b">
        <x:v>1</x:v>
      </x:c>
      <x:c r="BI765" s="37" t="str">
        <x:v>يحتاج اكتشاف رابط المنتج</x:v>
      </x:c>
      <x:c r="BJ765" s="37" t="str">
        <x:v>Hisense 65 Inch Smart TV, 4K UHD QLED - 65Q7N</x:v>
      </x:c>
      <x:c r="BK765" s="37"/>
      <x:c r="BL765" s="60" t="n">
        <x:v>46233</x:v>
      </x:c>
      <x:c r="BM765" s="60" t="n">
        <x:v>46233</x:v>
      </x:c>
    </x:row>
    <x:row r="766">
      <x:c r="A766" s="37" t="str">
        <x:v>CASH-130E2684E4507D</x:v>
      </x:c>
      <x:c r="B766" s="37" t="str">
        <x:v>VAR-B6E7677DEEA0E8|EG-013|STORE</x:v>
      </x:c>
      <x:c r="C766" s="37" t="str">
        <x:v>VAR-B6E7677DEEA0E8</x:v>
      </x:c>
      <x:c r="D766" s="37" t="str">
        <x:v>MOD-1080ED2A0DD8F7</x:v>
      </x:c>
      <x:c r="E766" s="37" t="str">
        <x:v>Hisense 75A6N 75 بوصة / 4K UHD LED</x:v>
      </x:c>
      <x:c r="F766" s="37" t="str">
        <x:v>التلفزيونات والصوتيات والتصوير</x:v>
      </x:c>
      <x:c r="G766" s="37" t="str">
        <x:v>تلفزيونات</x:v>
      </x:c>
      <x:c r="H766" s="37" t="str">
        <x:v>Hisense</x:v>
      </x:c>
      <x:c r="I766" s="37" t="str">
        <x:v>75A6N</x:v>
      </x:c>
      <x:c r="J766" s="37" t="str">
        <x:v>75 بوصة / 4K UHD LED</x:v>
      </x:c>
      <x:c r="K766" s="37"/>
      <x:c r="L766" s="37"/>
      <x:c r="M766" s="37"/>
      <x:c r="N766" s="37" t="str">
        <x:v>75A6N</x:v>
      </x:c>
      <x:c r="O766" s="37"/>
      <x:c r="P766" s="37" t="str">
        <x:v>EG-013</x:v>
      </x:c>
      <x:c r="Q766" s="37" t="str">
        <x:v>B.TECH</x:v>
      </x:c>
      <x:c r="R766" s="37" t="str">
        <x:v>سلسلة</x:v>
      </x:c>
      <x:c r="S766" s="37" t="str">
        <x:v>A</x:v>
      </x:c>
      <x:c r="T766" s="37"/>
      <x:c r="U766" s="37"/>
      <x:c r="V766" s="37"/>
      <x:c r="W766" s="37" t="str">
        <x:v>https://btech.com/en/p/8150ce17-d599-4bf0-ad61-753af468cd1c</x:v>
      </x:c>
      <x:c r="X766" s="37" t="str">
        <x:v>رابط منتج مباشر</x:v>
      </x:c>
      <x:c r="Y766" s="37" t="str">
        <x:v>EGP</x:v>
      </x:c>
      <x:c r="Z766" s="56"/>
      <x:c r="AA766" s="56"/>
      <x:c r="AB766" s="56" t="str">
        <x:f>IF(OR(Z766="",AA766=""),"",MAX(0,AA766-Z766))</x:f>
      </x:c>
      <x:c r="AC766" s="58" t="str">
        <x:f>IF(OR(Z766="",AA766="",AA766=0),"",MAX(0,(AA766-Z766)/AA766))</x:f>
      </x:c>
      <x:c r="AD766" s="56"/>
      <x:c r="AE766" s="56" t="str">
        <x:f>IF(Z766="","",Z766+IF(AD766="",0,AD766))</x:f>
      </x:c>
      <x:c r="AF766" s="37" t="str">
        <x:f>IF(AD766="","",AD766=0)</x:f>
      </x:c>
      <x:c r="AG766" s="37"/>
      <x:c r="AH766" s="37"/>
      <x:c r="AI766" s="37"/>
      <x:c r="AJ766" s="37" t="str">
        <x:v>القاهرة</x:v>
      </x:c>
      <x:c r="AK766" s="37"/>
      <x:c r="AL766" s="37"/>
      <x:c r="AM766" s="37"/>
      <x:c r="AN766" s="37"/>
      <x:c r="AO766" s="37"/>
      <x:c r="AP766" s="37"/>
      <x:c r="AQ766" s="54" t="b">
        <x:v>1</x:v>
      </x:c>
      <x:c r="AR766" s="37"/>
      <x:c r="AS766" s="37" t="str">
        <x:v>صفحة منتج</x:v>
      </x:c>
      <x:c r="AT766" s="37" t="str">
        <x:v>عالية</x:v>
      </x:c>
      <x:c r="AU766" s="37" t="str">
        <x:v>retailer_product_page</x:v>
      </x:c>
      <x:c r="AV766" s="37" t="str">
        <x:v>HTML/JSON-LD</x:v>
      </x:c>
      <x:c r="AW766" s="37" t="str">
        <x:v>https://btech.com/en/p/8150ce17-d599-4bf0-ad61-753af468cd1c</x:v>
      </x:c>
      <x:c r="AX766" s="37" t="n">
        <x:v>1</x:v>
      </x:c>
      <x:c r="AY766" s="60" t="n">
        <x:v>46233</x:v>
      </x:c>
      <x:c r="AZ766" s="60"/>
      <x:c r="BA766" s="60"/>
      <x:c r="BB766" s="62" t="str">
        <x:f>IF(BA766="","",(NOW()-BA766)*24)</x:f>
      </x:c>
      <x:c r="BC766" s="37" t="str">
        <x:f>IF(BA766="","لم يُرصد",IF(BH766&lt;&gt;TRUE,"غير نشط",IF(BD766="فشل","فشل حالي",IF(BB766&lt;=12,"حديث",IF(BB766&lt;=24,"متأخر","قديم")))))</x:f>
        <x:v>لم يُرصد</x:v>
      </x:c>
      <x:c r="BD766" s="37" t="str">
        <x:v>بانتظار أول رصد سعر</x:v>
      </x:c>
      <x:c r="BE766" s="37" t="n">
        <x:v>0</x:v>
      </x:c>
      <x:c r="BF766" s="37"/>
      <x:c r="BG766" s="37"/>
      <x:c r="BH766" s="54" t="b">
        <x:v>1</x:v>
      </x:c>
      <x:c r="BI766" s="37" t="str">
        <x:v>جاهز لأول رصد</x:v>
      </x:c>
      <x:c r="BJ766" s="37" t="str"/>
      <x:c r="BK766" s="37"/>
      <x:c r="BL766" s="60" t="n">
        <x:v>46233</x:v>
      </x:c>
      <x:c r="BM766" s="60" t="n">
        <x:v>46233</x:v>
      </x:c>
    </x:row>
    <x:row r="767">
      <x:c r="A767" s="37" t="str">
        <x:v>CASH-BC121297F9047A</x:v>
      </x:c>
      <x:c r="B767" s="37" t="str">
        <x:v>VAR-AF49459D5D7178|EG-013|STORE</x:v>
      </x:c>
      <x:c r="C767" s="37" t="str">
        <x:v>VAR-AF49459D5D7178</x:v>
      </x:c>
      <x:c r="D767" s="37" t="str">
        <x:v>MOD-4BC76F1F3A55DF</x:v>
      </x:c>
      <x:c r="E767" s="37" t="str">
        <x:v>Hisense 75A6N 75"</x:v>
      </x:c>
      <x:c r="F767" s="37" t="str">
        <x:v>التلفزيونات والصوتيات والتصوير</x:v>
      </x:c>
      <x:c r="G767" s="37" t="str">
        <x:v>تلفزيونات</x:v>
      </x:c>
      <x:c r="H767" s="37" t="str">
        <x:v>Hisense</x:v>
      </x:c>
      <x:c r="I767" s="37" t="str">
        <x:v>75A6N</x:v>
      </x:c>
      <x:c r="J767" s="37" t="str">
        <x:v>75"</x:v>
      </x:c>
      <x:c r="K767" s="37"/>
      <x:c r="L767" s="37"/>
      <x:c r="M767" s="37"/>
      <x:c r="N767" s="37" t="str">
        <x:v>75A6N</x:v>
      </x:c>
      <x:c r="O767" s="37"/>
      <x:c r="P767" s="37" t="str">
        <x:v>EG-013</x:v>
      </x:c>
      <x:c r="Q767" s="37" t="str">
        <x:v>B.TECH</x:v>
      </x:c>
      <x:c r="R767" s="37" t="str">
        <x:v>سلسلة</x:v>
      </x:c>
      <x:c r="S767" s="37" t="str">
        <x:v>A</x:v>
      </x:c>
      <x:c r="T767" s="37"/>
      <x:c r="U767" s="37"/>
      <x:c r="V767" s="37"/>
      <x:c r="W767" s="37" t="str">
        <x:v>https://btech.com/en/c/tvs-projectors/televisions/b/hisense</x:v>
      </x:c>
      <x:c r="X767" s="37" t="str">
        <x:v>صفحة فئة</x:v>
      </x:c>
      <x:c r="Y767" s="37" t="str">
        <x:v>EGP</x:v>
      </x:c>
      <x:c r="Z767" s="56"/>
      <x:c r="AA767" s="56"/>
      <x:c r="AB767" s="56" t="str">
        <x:f>IF(OR(Z767="",AA767=""),"",MAX(0,AA767-Z767))</x:f>
      </x:c>
      <x:c r="AC767" s="58" t="str">
        <x:f>IF(OR(Z767="",AA767="",AA767=0),"",MAX(0,(AA767-Z767)/AA767))</x:f>
      </x:c>
      <x:c r="AD767" s="56"/>
      <x:c r="AE767" s="56" t="str">
        <x:f>IF(Z767="","",Z767+IF(AD767="",0,AD767))</x:f>
      </x:c>
      <x:c r="AF767" s="37" t="str">
        <x:f>IF(AD767="","",AD767=0)</x:f>
      </x:c>
      <x:c r="AG767" s="37"/>
      <x:c r="AH767" s="37"/>
      <x:c r="AI767" s="37"/>
      <x:c r="AJ767" s="37" t="str">
        <x:v>القاهرة</x:v>
      </x:c>
      <x:c r="AK767" s="37"/>
      <x:c r="AL767" s="37"/>
      <x:c r="AM767" s="37"/>
      <x:c r="AN767" s="37"/>
      <x:c r="AO767" s="37"/>
      <x:c r="AP767" s="37"/>
      <x:c r="AQ767" s="54" t="b">
        <x:v>1</x:v>
      </x:c>
      <x:c r="AR767" s="37"/>
      <x:c r="AS767" s="37" t="str">
        <x:v>صفحة فئة</x:v>
      </x:c>
      <x:c r="AT767" s="37" t="str">
        <x:v>تحتاج مراجعة</x:v>
      </x:c>
      <x:c r="AU767" s="37" t="str">
        <x:v>store_brand_category_listing</x:v>
      </x:c>
      <x:c r="AV767" s="37" t="str">
        <x:v>اكتشاف من صفحة فئة</x:v>
      </x:c>
      <x:c r="AW767" s="37" t="str">
        <x:v>https://btech.com/en/c/tvs-projectors/televisions/b/hisense</x:v>
      </x:c>
      <x:c r="AX767" s="37" t="n">
        <x:v>1</x:v>
      </x:c>
      <x:c r="AY767" s="60" t="n">
        <x:v>46233</x:v>
      </x:c>
      <x:c r="AZ767" s="60"/>
      <x:c r="BA767" s="60"/>
      <x:c r="BB767" s="62" t="str">
        <x:f>IF(BA767="","",(NOW()-BA767)*24)</x:f>
      </x:c>
      <x:c r="BC767" s="37" t="str">
        <x:f>IF(BA767="","لم يُرصد",IF(BH767&lt;&gt;TRUE,"غير نشط",IF(BD767="فشل","فشل حالي",IF(BB767&lt;=12,"حديث",IF(BB767&lt;=24,"متأخر","قديم")))))</x:f>
        <x:v>لم يُرصد</x:v>
      </x:c>
      <x:c r="BD767" s="37" t="str">
        <x:v>بانتظار أول رصد سعر</x:v>
      </x:c>
      <x:c r="BE767" s="37" t="n">
        <x:v>0</x:v>
      </x:c>
      <x:c r="BF767" s="37"/>
      <x:c r="BG767" s="37"/>
      <x:c r="BH767" s="54" t="b">
        <x:v>1</x:v>
      </x:c>
      <x:c r="BI767" s="37" t="str">
        <x:v>يحتاج اكتشاف رابط المنتج</x:v>
      </x:c>
      <x:c r="BJ767" s="37" t="str">
        <x:v>Hisense 75 Inch Smart TV, 4K UHD LED - 75A6N</x:v>
      </x:c>
      <x:c r="BK767" s="37"/>
      <x:c r="BL767" s="60" t="n">
        <x:v>46233</x:v>
      </x:c>
      <x:c r="BM767" s="60" t="n">
        <x:v>46233</x:v>
      </x:c>
    </x:row>
    <x:row r="768">
      <x:c r="A768" s="37" t="str">
        <x:v>CASH-A410470AC0C950</x:v>
      </x:c>
      <x:c r="B768" s="37" t="str">
        <x:v>VAR-0F61AFD45FE415|EG-013|STORE</x:v>
      </x:c>
      <x:c r="C768" s="37" t="str">
        <x:v>VAR-0F61AFD45FE415</x:v>
      </x:c>
      <x:c r="D768" s="37" t="str">
        <x:v>MOD-FCF0FF9F20CDCB</x:v>
      </x:c>
      <x:c r="E768" s="37" t="str">
        <x:v>Hisense 75Q7N 75"</x:v>
      </x:c>
      <x:c r="F768" s="37" t="str">
        <x:v>التلفزيونات والصوتيات والتصوير</x:v>
      </x:c>
      <x:c r="G768" s="37" t="str">
        <x:v>تلفزيونات</x:v>
      </x:c>
      <x:c r="H768" s="37" t="str">
        <x:v>Hisense</x:v>
      </x:c>
      <x:c r="I768" s="37" t="str">
        <x:v>75Q7N</x:v>
      </x:c>
      <x:c r="J768" s="37" t="str">
        <x:v>75"</x:v>
      </x:c>
      <x:c r="K768" s="37"/>
      <x:c r="L768" s="37"/>
      <x:c r="M768" s="37"/>
      <x:c r="N768" s="37" t="str">
        <x:v>75Q7N</x:v>
      </x:c>
      <x:c r="O768" s="37"/>
      <x:c r="P768" s="37" t="str">
        <x:v>EG-013</x:v>
      </x:c>
      <x:c r="Q768" s="37" t="str">
        <x:v>B.TECH</x:v>
      </x:c>
      <x:c r="R768" s="37" t="str">
        <x:v>سلسلة</x:v>
      </x:c>
      <x:c r="S768" s="37" t="str">
        <x:v>A</x:v>
      </x:c>
      <x:c r="T768" s="37"/>
      <x:c r="U768" s="37"/>
      <x:c r="V768" s="37"/>
      <x:c r="W768" s="37" t="str">
        <x:v>https://btech.com/en/c/tvs-projectors/televisions/b/hisense</x:v>
      </x:c>
      <x:c r="X768" s="37" t="str">
        <x:v>صفحة فئة</x:v>
      </x:c>
      <x:c r="Y768" s="37" t="str">
        <x:v>EGP</x:v>
      </x:c>
      <x:c r="Z768" s="56"/>
      <x:c r="AA768" s="56"/>
      <x:c r="AB768" s="56" t="str">
        <x:f>IF(OR(Z768="",AA768=""),"",MAX(0,AA768-Z768))</x:f>
      </x:c>
      <x:c r="AC768" s="58" t="str">
        <x:f>IF(OR(Z768="",AA768="",AA768=0),"",MAX(0,(AA768-Z768)/AA768))</x:f>
      </x:c>
      <x:c r="AD768" s="56"/>
      <x:c r="AE768" s="56" t="str">
        <x:f>IF(Z768="","",Z768+IF(AD768="",0,AD768))</x:f>
      </x:c>
      <x:c r="AF768" s="37" t="str">
        <x:f>IF(AD768="","",AD768=0)</x:f>
      </x:c>
      <x:c r="AG768" s="37"/>
      <x:c r="AH768" s="37"/>
      <x:c r="AI768" s="37"/>
      <x:c r="AJ768" s="37" t="str">
        <x:v>القاهرة</x:v>
      </x:c>
      <x:c r="AK768" s="37"/>
      <x:c r="AL768" s="37"/>
      <x:c r="AM768" s="37"/>
      <x:c r="AN768" s="37"/>
      <x:c r="AO768" s="37"/>
      <x:c r="AP768" s="37"/>
      <x:c r="AQ768" s="54" t="b">
        <x:v>1</x:v>
      </x:c>
      <x:c r="AR768" s="37"/>
      <x:c r="AS768" s="37" t="str">
        <x:v>صفحة فئة</x:v>
      </x:c>
      <x:c r="AT768" s="37" t="str">
        <x:v>تحتاج مراجعة</x:v>
      </x:c>
      <x:c r="AU768" s="37" t="str">
        <x:v>store_brand_category_listing</x:v>
      </x:c>
      <x:c r="AV768" s="37" t="str">
        <x:v>اكتشاف من صفحة فئة</x:v>
      </x:c>
      <x:c r="AW768" s="37" t="str">
        <x:v>https://btech.com/en/c/tvs-projectors/televisions/b/hisense</x:v>
      </x:c>
      <x:c r="AX768" s="37" t="n">
        <x:v>1</x:v>
      </x:c>
      <x:c r="AY768" s="60" t="n">
        <x:v>46233</x:v>
      </x:c>
      <x:c r="AZ768" s="60"/>
      <x:c r="BA768" s="60"/>
      <x:c r="BB768" s="62" t="str">
        <x:f>IF(BA768="","",(NOW()-BA768)*24)</x:f>
      </x:c>
      <x:c r="BC768" s="37" t="str">
        <x:f>IF(BA768="","لم يُرصد",IF(BH768&lt;&gt;TRUE,"غير نشط",IF(BD768="فشل","فشل حالي",IF(BB768&lt;=12,"حديث",IF(BB768&lt;=24,"متأخر","قديم")))))</x:f>
        <x:v>لم يُرصد</x:v>
      </x:c>
      <x:c r="BD768" s="37" t="str">
        <x:v>بانتظار أول رصد سعر</x:v>
      </x:c>
      <x:c r="BE768" s="37" t="n">
        <x:v>0</x:v>
      </x:c>
      <x:c r="BF768" s="37"/>
      <x:c r="BG768" s="37"/>
      <x:c r="BH768" s="54" t="b">
        <x:v>1</x:v>
      </x:c>
      <x:c r="BI768" s="37" t="str">
        <x:v>يحتاج اكتشاف رابط المنتج</x:v>
      </x:c>
      <x:c r="BJ768" s="37" t="str">
        <x:v>Hisense 75 Inch Smart TV, 4K UHD QLED - 75Q7N</x:v>
      </x:c>
      <x:c r="BK768" s="37"/>
      <x:c r="BL768" s="60" t="n">
        <x:v>46233</x:v>
      </x:c>
      <x:c r="BM768" s="60" t="n">
        <x:v>46233</x:v>
      </x:c>
    </x:row>
    <x:row r="769">
      <x:c r="A769" s="37" t="str">
        <x:v>CASH-42A0A838CC8980</x:v>
      </x:c>
      <x:c r="B769" s="37" t="str">
        <x:v>VAR-D1D256F3EB7826|EG-013|STORE</x:v>
      </x:c>
      <x:c r="C769" s="37" t="str">
        <x:v>VAR-D1D256F3EB7826</x:v>
      </x:c>
      <x:c r="D769" s="37" t="str">
        <x:v>MOD-BD5EADEC59766F</x:v>
      </x:c>
      <x:c r="E769" s="37" t="str">
        <x:v>Hisense 85A6N 85 بوصة / 4K UHD LED</x:v>
      </x:c>
      <x:c r="F769" s="37" t="str">
        <x:v>التلفزيونات والصوتيات والتصوير</x:v>
      </x:c>
      <x:c r="G769" s="37" t="str">
        <x:v>تلفزيونات</x:v>
      </x:c>
      <x:c r="H769" s="37" t="str">
        <x:v>Hisense</x:v>
      </x:c>
      <x:c r="I769" s="37" t="str">
        <x:v>85A6N</x:v>
      </x:c>
      <x:c r="J769" s="37" t="str">
        <x:v>85 بوصة / 4K UHD LED</x:v>
      </x:c>
      <x:c r="K769" s="37"/>
      <x:c r="L769" s="37"/>
      <x:c r="M769" s="37"/>
      <x:c r="N769" s="37" t="str">
        <x:v>85A6N</x:v>
      </x:c>
      <x:c r="O769" s="37"/>
      <x:c r="P769" s="37" t="str">
        <x:v>EG-013</x:v>
      </x:c>
      <x:c r="Q769" s="37" t="str">
        <x:v>B.TECH</x:v>
      </x:c>
      <x:c r="R769" s="37" t="str">
        <x:v>سلسلة</x:v>
      </x:c>
      <x:c r="S769" s="37" t="str">
        <x:v>A</x:v>
      </x:c>
      <x:c r="T769" s="37"/>
      <x:c r="U769" s="37"/>
      <x:c r="V769" s="37"/>
      <x:c r="W769" s="37" t="str">
        <x:v>https://btech.com/en/p/86d5068b-728c-4280-b34e-1196567e36fe</x:v>
      </x:c>
      <x:c r="X769" s="37" t="str">
        <x:v>رابط منتج مباشر</x:v>
      </x:c>
      <x:c r="Y769" s="37" t="str">
        <x:v>EGP</x:v>
      </x:c>
      <x:c r="Z769" s="56"/>
      <x:c r="AA769" s="56"/>
      <x:c r="AB769" s="56" t="str">
        <x:f>IF(OR(Z769="",AA769=""),"",MAX(0,AA769-Z769))</x:f>
      </x:c>
      <x:c r="AC769" s="58" t="str">
        <x:f>IF(OR(Z769="",AA769="",AA769=0),"",MAX(0,(AA769-Z769)/AA769))</x:f>
      </x:c>
      <x:c r="AD769" s="56"/>
      <x:c r="AE769" s="56" t="str">
        <x:f>IF(Z769="","",Z769+IF(AD769="",0,AD769))</x:f>
      </x:c>
      <x:c r="AF769" s="37" t="str">
        <x:f>IF(AD769="","",AD769=0)</x:f>
      </x:c>
      <x:c r="AG769" s="37"/>
      <x:c r="AH769" s="37"/>
      <x:c r="AI769" s="37"/>
      <x:c r="AJ769" s="37" t="str">
        <x:v>القاهرة</x:v>
      </x:c>
      <x:c r="AK769" s="37"/>
      <x:c r="AL769" s="37"/>
      <x:c r="AM769" s="37"/>
      <x:c r="AN769" s="37"/>
      <x:c r="AO769" s="37"/>
      <x:c r="AP769" s="37"/>
      <x:c r="AQ769" s="54" t="b">
        <x:v>1</x:v>
      </x:c>
      <x:c r="AR769" s="37"/>
      <x:c r="AS769" s="37" t="str">
        <x:v>صفحة منتج</x:v>
      </x:c>
      <x:c r="AT769" s="37" t="str">
        <x:v>عالية</x:v>
      </x:c>
      <x:c r="AU769" s="37" t="str">
        <x:v>retailer_product_page</x:v>
      </x:c>
      <x:c r="AV769" s="37" t="str">
        <x:v>HTML/JSON-LD</x:v>
      </x:c>
      <x:c r="AW769" s="37" t="str">
        <x:v>https://btech.com/en/p/86d5068b-728c-4280-b34e-1196567e36fe</x:v>
      </x:c>
      <x:c r="AX769" s="37" t="n">
        <x:v>1</x:v>
      </x:c>
      <x:c r="AY769" s="60" t="n">
        <x:v>46233</x:v>
      </x:c>
      <x:c r="AZ769" s="60"/>
      <x:c r="BA769" s="60"/>
      <x:c r="BB769" s="62" t="str">
        <x:f>IF(BA769="","",(NOW()-BA769)*24)</x:f>
      </x:c>
      <x:c r="BC769" s="37" t="str">
        <x:f>IF(BA769="","لم يُرصد",IF(BH769&lt;&gt;TRUE,"غير نشط",IF(BD769="فشل","فشل حالي",IF(BB769&lt;=12,"حديث",IF(BB769&lt;=24,"متأخر","قديم")))))</x:f>
        <x:v>لم يُرصد</x:v>
      </x:c>
      <x:c r="BD769" s="37" t="str">
        <x:v>بانتظار أول رصد سعر</x:v>
      </x:c>
      <x:c r="BE769" s="37" t="n">
        <x:v>0</x:v>
      </x:c>
      <x:c r="BF769" s="37"/>
      <x:c r="BG769" s="37"/>
      <x:c r="BH769" s="54" t="b">
        <x:v>1</x:v>
      </x:c>
      <x:c r="BI769" s="37" t="str">
        <x:v>جاهز لأول رصد</x:v>
      </x:c>
      <x:c r="BJ769" s="37" t="str"/>
      <x:c r="BK769" s="37"/>
      <x:c r="BL769" s="60" t="n">
        <x:v>46233</x:v>
      </x:c>
      <x:c r="BM769" s="60" t="n">
        <x:v>46233</x:v>
      </x:c>
    </x:row>
    <x:row r="770">
      <x:c r="A770" s="37" t="str">
        <x:v>CASH-D366CE343DB11D</x:v>
      </x:c>
      <x:c r="B770" s="37" t="str">
        <x:v>VAR-040C5F6FA29FF5|EG-013|STORE</x:v>
      </x:c>
      <x:c r="C770" s="37" t="str">
        <x:v>VAR-040C5F6FA29FF5</x:v>
      </x:c>
      <x:c r="D770" s="37" t="str">
        <x:v>MOD-F8F0C5E04BA173</x:v>
      </x:c>
      <x:c r="E770" s="37" t="str">
        <x:v>Hisense 85A6N 85"</x:v>
      </x:c>
      <x:c r="F770" s="37" t="str">
        <x:v>التلفزيونات والصوتيات والتصوير</x:v>
      </x:c>
      <x:c r="G770" s="37" t="str">
        <x:v>تلفزيونات</x:v>
      </x:c>
      <x:c r="H770" s="37" t="str">
        <x:v>Hisense</x:v>
      </x:c>
      <x:c r="I770" s="37" t="str">
        <x:v>85A6N</x:v>
      </x:c>
      <x:c r="J770" s="37" t="str">
        <x:v>85"</x:v>
      </x:c>
      <x:c r="K770" s="37"/>
      <x:c r="L770" s="37"/>
      <x:c r="M770" s="37"/>
      <x:c r="N770" s="37" t="str">
        <x:v>85A6N</x:v>
      </x:c>
      <x:c r="O770" s="37"/>
      <x:c r="P770" s="37" t="str">
        <x:v>EG-013</x:v>
      </x:c>
      <x:c r="Q770" s="37" t="str">
        <x:v>B.TECH</x:v>
      </x:c>
      <x:c r="R770" s="37" t="str">
        <x:v>سلسلة</x:v>
      </x:c>
      <x:c r="S770" s="37" t="str">
        <x:v>A</x:v>
      </x:c>
      <x:c r="T770" s="37"/>
      <x:c r="U770" s="37"/>
      <x:c r="V770" s="37"/>
      <x:c r="W770" s="37" t="str">
        <x:v>https://btech.com/en/c/tvs-projectors/televisions/b/hisense</x:v>
      </x:c>
      <x:c r="X770" s="37" t="str">
        <x:v>صفحة فئة</x:v>
      </x:c>
      <x:c r="Y770" s="37" t="str">
        <x:v>EGP</x:v>
      </x:c>
      <x:c r="Z770" s="56"/>
      <x:c r="AA770" s="56"/>
      <x:c r="AB770" s="56" t="str">
        <x:f>IF(OR(Z770="",AA770=""),"",MAX(0,AA770-Z770))</x:f>
      </x:c>
      <x:c r="AC770" s="58" t="str">
        <x:f>IF(OR(Z770="",AA770="",AA770=0),"",MAX(0,(AA770-Z770)/AA770))</x:f>
      </x:c>
      <x:c r="AD770" s="56"/>
      <x:c r="AE770" s="56" t="str">
        <x:f>IF(Z770="","",Z770+IF(AD770="",0,AD770))</x:f>
      </x:c>
      <x:c r="AF770" s="37" t="str">
        <x:f>IF(AD770="","",AD770=0)</x:f>
      </x:c>
      <x:c r="AG770" s="37"/>
      <x:c r="AH770" s="37"/>
      <x:c r="AI770" s="37"/>
      <x:c r="AJ770" s="37" t="str">
        <x:v>القاهرة</x:v>
      </x:c>
      <x:c r="AK770" s="37"/>
      <x:c r="AL770" s="37"/>
      <x:c r="AM770" s="37"/>
      <x:c r="AN770" s="37"/>
      <x:c r="AO770" s="37"/>
      <x:c r="AP770" s="37"/>
      <x:c r="AQ770" s="54" t="b">
        <x:v>1</x:v>
      </x:c>
      <x:c r="AR770" s="37"/>
      <x:c r="AS770" s="37" t="str">
        <x:v>صفحة فئة</x:v>
      </x:c>
      <x:c r="AT770" s="37" t="str">
        <x:v>تحتاج مراجعة</x:v>
      </x:c>
      <x:c r="AU770" s="37" t="str">
        <x:v>store_brand_category_listing</x:v>
      </x:c>
      <x:c r="AV770" s="37" t="str">
        <x:v>اكتشاف من صفحة فئة</x:v>
      </x:c>
      <x:c r="AW770" s="37" t="str">
        <x:v>https://btech.com/en/c/tvs-projectors/televisions/b/hisense</x:v>
      </x:c>
      <x:c r="AX770" s="37" t="n">
        <x:v>1</x:v>
      </x:c>
      <x:c r="AY770" s="60" t="n">
        <x:v>46233</x:v>
      </x:c>
      <x:c r="AZ770" s="60"/>
      <x:c r="BA770" s="60"/>
      <x:c r="BB770" s="62" t="str">
        <x:f>IF(BA770="","",(NOW()-BA770)*24)</x:f>
      </x:c>
      <x:c r="BC770" s="37" t="str">
        <x:f>IF(BA770="","لم يُرصد",IF(BH770&lt;&gt;TRUE,"غير نشط",IF(BD770="فشل","فشل حالي",IF(BB770&lt;=12,"حديث",IF(BB770&lt;=24,"متأخر","قديم")))))</x:f>
        <x:v>لم يُرصد</x:v>
      </x:c>
      <x:c r="BD770" s="37" t="str">
        <x:v>بانتظار أول رصد سعر</x:v>
      </x:c>
      <x:c r="BE770" s="37" t="n">
        <x:v>0</x:v>
      </x:c>
      <x:c r="BF770" s="37"/>
      <x:c r="BG770" s="37"/>
      <x:c r="BH770" s="54" t="b">
        <x:v>1</x:v>
      </x:c>
      <x:c r="BI770" s="37" t="str">
        <x:v>يحتاج اكتشاف رابط المنتج</x:v>
      </x:c>
      <x:c r="BJ770" s="37" t="str">
        <x:v>Hisense 85 Inch Smart TV, 4K UHD LED - 85A6N</x:v>
      </x:c>
      <x:c r="BK770" s="37"/>
      <x:c r="BL770" s="60" t="n">
        <x:v>46233</x:v>
      </x:c>
      <x:c r="BM770" s="60" t="n">
        <x:v>46233</x:v>
      </x:c>
    </x:row>
    <x:row r="771">
      <x:c r="A771" s="37" t="str">
        <x:v>CASH-D281B9FF61960D</x:v>
      </x:c>
      <x:c r="B771" s="37" t="str">
        <x:v>VAR-FF2872F796A72B|EG-013|STORE</x:v>
      </x:c>
      <x:c r="C771" s="37" t="str">
        <x:v>VAR-FF2872F796A72B</x:v>
      </x:c>
      <x:c r="D771" s="37" t="str">
        <x:v>MOD-3CBDEFDBDE294C</x:v>
      </x:c>
      <x:c r="E771" s="37" t="str">
        <x:v>Hisense A4K 43"</x:v>
      </x:c>
      <x:c r="F771" s="37" t="str">
        <x:v>التلفزيونات والصوتيات والتصوير</x:v>
      </x:c>
      <x:c r="G771" s="37" t="str">
        <x:v>تلفزيونات</x:v>
      </x:c>
      <x:c r="H771" s="37" t="str">
        <x:v>Hisense</x:v>
      </x:c>
      <x:c r="I771" s="37" t="str">
        <x:v>A4K</x:v>
      </x:c>
      <x:c r="J771" s="37" t="str">
        <x:v>43"</x:v>
      </x:c>
      <x:c r="K771" s="37"/>
      <x:c r="L771" s="37"/>
      <x:c r="M771" s="37"/>
      <x:c r="N771" s="37" t="str">
        <x:v>A4K</x:v>
      </x:c>
      <x:c r="O771" s="37"/>
      <x:c r="P771" s="37" t="str">
        <x:v>EG-013</x:v>
      </x:c>
      <x:c r="Q771" s="37" t="str">
        <x:v>B.TECH</x:v>
      </x:c>
      <x:c r="R771" s="37" t="str">
        <x:v>سلسلة</x:v>
      </x:c>
      <x:c r="S771" s="37" t="str">
        <x:v>A</x:v>
      </x:c>
      <x:c r="T771" s="37"/>
      <x:c r="U771" s="37"/>
      <x:c r="V771" s="37"/>
      <x:c r="W771" s="37" t="str">
        <x:v>https://btech.com/en/c/tvs-projectors/televisions/b/hisense</x:v>
      </x:c>
      <x:c r="X771" s="37" t="str">
        <x:v>صفحة فئة</x:v>
      </x:c>
      <x:c r="Y771" s="37" t="str">
        <x:v>EGP</x:v>
      </x:c>
      <x:c r="Z771" s="56"/>
      <x:c r="AA771" s="56"/>
      <x:c r="AB771" s="56" t="str">
        <x:f>IF(OR(Z771="",AA771=""),"",MAX(0,AA771-Z771))</x:f>
      </x:c>
      <x:c r="AC771" s="58" t="str">
        <x:f>IF(OR(Z771="",AA771="",AA771=0),"",MAX(0,(AA771-Z771)/AA771))</x:f>
      </x:c>
      <x:c r="AD771" s="56"/>
      <x:c r="AE771" s="56" t="str">
        <x:f>IF(Z771="","",Z771+IF(AD771="",0,AD771))</x:f>
      </x:c>
      <x:c r="AF771" s="37" t="str">
        <x:f>IF(AD771="","",AD771=0)</x:f>
      </x:c>
      <x:c r="AG771" s="37"/>
      <x:c r="AH771" s="37"/>
      <x:c r="AI771" s="37"/>
      <x:c r="AJ771" s="37" t="str">
        <x:v>القاهرة</x:v>
      </x:c>
      <x:c r="AK771" s="37"/>
      <x:c r="AL771" s="37"/>
      <x:c r="AM771" s="37"/>
      <x:c r="AN771" s="37"/>
      <x:c r="AO771" s="37"/>
      <x:c r="AP771" s="37"/>
      <x:c r="AQ771" s="54" t="b">
        <x:v>1</x:v>
      </x:c>
      <x:c r="AR771" s="37"/>
      <x:c r="AS771" s="37" t="str">
        <x:v>صفحة فئة</x:v>
      </x:c>
      <x:c r="AT771" s="37" t="str">
        <x:v>تحتاج مراجعة</x:v>
      </x:c>
      <x:c r="AU771" s="37" t="str">
        <x:v>store_brand_category_listing</x:v>
      </x:c>
      <x:c r="AV771" s="37" t="str">
        <x:v>اكتشاف من صفحة فئة</x:v>
      </x:c>
      <x:c r="AW771" s="37" t="str">
        <x:v>https://btech.com/en/c/tvs-projectors/televisions/b/hisense</x:v>
      </x:c>
      <x:c r="AX771" s="37" t="n">
        <x:v>1</x:v>
      </x:c>
      <x:c r="AY771" s="60" t="n">
        <x:v>46233</x:v>
      </x:c>
      <x:c r="AZ771" s="60"/>
      <x:c r="BA771" s="60"/>
      <x:c r="BB771" s="62" t="str">
        <x:f>IF(BA771="","",(NOW()-BA771)*24)</x:f>
      </x:c>
      <x:c r="BC771" s="37" t="str">
        <x:f>IF(BA771="","لم يُرصد",IF(BH771&lt;&gt;TRUE,"غير نشط",IF(BD771="فشل","فشل حالي",IF(BB771&lt;=12,"حديث",IF(BB771&lt;=24,"متأخر","قديم")))))</x:f>
        <x:v>لم يُرصد</x:v>
      </x:c>
      <x:c r="BD771" s="37" t="str">
        <x:v>بانتظار أول رصد سعر</x:v>
      </x:c>
      <x:c r="BE771" s="37" t="n">
        <x:v>0</x:v>
      </x:c>
      <x:c r="BF771" s="37"/>
      <x:c r="BG771" s="37"/>
      <x:c r="BH771" s="54" t="b">
        <x:v>1</x:v>
      </x:c>
      <x:c r="BI771" s="37" t="str">
        <x:v>يحتاج اكتشاف رابط المنتج</x:v>
      </x:c>
      <x:c r="BJ771" s="37" t="str">
        <x:v>Hisense 43 Inch Smart TV, FHD D LED Built-In Receiver - A4K</x:v>
      </x:c>
      <x:c r="BK771" s="37"/>
      <x:c r="BL771" s="60" t="n">
        <x:v>46233</x:v>
      </x:c>
      <x:c r="BM771" s="60" t="n">
        <x:v>46233</x:v>
      </x:c>
    </x:row>
    <x:row r="772">
      <x:c r="A772" s="37" t="str">
        <x:v>CASH-E7CD53897124F9</x:v>
      </x:c>
      <x:c r="B772" s="37" t="str">
        <x:v>VAR-B489CD22AFAF91|EG-013|STORE</x:v>
      </x:c>
      <x:c r="C772" s="37" t="str">
        <x:v>VAR-B489CD22AFAF91</x:v>
      </x:c>
      <x:c r="D772" s="37" t="str">
        <x:v>MOD-154225E4A24BF9</x:v>
      </x:c>
      <x:c r="E772" s="37" t="str">
        <x:v>LG 43 Inch Smart TV 43"</x:v>
      </x:c>
      <x:c r="F772" s="37" t="str">
        <x:v>التلفزيونات والصوتيات والتصوير</x:v>
      </x:c>
      <x:c r="G772" s="37" t="str">
        <x:v>تلفزيونات</x:v>
      </x:c>
      <x:c r="H772" s="37" t="str">
        <x:v>LG</x:v>
      </x:c>
      <x:c r="I772" s="37" t="str">
        <x:v>43 Inch Smart TV</x:v>
      </x:c>
      <x:c r="J772" s="37" t="str">
        <x:v>43"</x:v>
      </x:c>
      <x:c r="K772" s="37"/>
      <x:c r="L772" s="37"/>
      <x:c r="M772" s="37"/>
      <x:c r="N772" s="37"/>
      <x:c r="O772" s="37"/>
      <x:c r="P772" s="37" t="str">
        <x:v>EG-013</x:v>
      </x:c>
      <x:c r="Q772" s="37" t="str">
        <x:v>B.TECH</x:v>
      </x:c>
      <x:c r="R772" s="37" t="str">
        <x:v>سلسلة</x:v>
      </x:c>
      <x:c r="S772" s="37" t="str">
        <x:v>A</x:v>
      </x:c>
      <x:c r="T772" s="37"/>
      <x:c r="U772" s="37"/>
      <x:c r="V772" s="37"/>
      <x:c r="W772" s="37" t="str">
        <x:v>https://btech.com/en/c/tvs-projectors/televisions/b/lg</x:v>
      </x:c>
      <x:c r="X772" s="37" t="str">
        <x:v>صفحة فئة</x:v>
      </x:c>
      <x:c r="Y772" s="37" t="str">
        <x:v>EGP</x:v>
      </x:c>
      <x:c r="Z772" s="56"/>
      <x:c r="AA772" s="56"/>
      <x:c r="AB772" s="56" t="str">
        <x:f>IF(OR(Z772="",AA772=""),"",MAX(0,AA772-Z772))</x:f>
      </x:c>
      <x:c r="AC772" s="58" t="str">
        <x:f>IF(OR(Z772="",AA772="",AA772=0),"",MAX(0,(AA772-Z772)/AA772))</x:f>
      </x:c>
      <x:c r="AD772" s="56"/>
      <x:c r="AE772" s="56" t="str">
        <x:f>IF(Z772="","",Z772+IF(AD772="",0,AD772))</x:f>
      </x:c>
      <x:c r="AF772" s="37" t="str">
        <x:f>IF(AD772="","",AD772=0)</x:f>
      </x:c>
      <x:c r="AG772" s="37"/>
      <x:c r="AH772" s="37"/>
      <x:c r="AI772" s="37"/>
      <x:c r="AJ772" s="37" t="str">
        <x:v>القاهرة</x:v>
      </x:c>
      <x:c r="AK772" s="37"/>
      <x:c r="AL772" s="37"/>
      <x:c r="AM772" s="37"/>
      <x:c r="AN772" s="37"/>
      <x:c r="AO772" s="37"/>
      <x:c r="AP772" s="37"/>
      <x:c r="AQ772" s="54" t="b">
        <x:v>1</x:v>
      </x:c>
      <x:c r="AR772" s="37"/>
      <x:c r="AS772" s="37" t="str">
        <x:v>صفحة فئة</x:v>
      </x:c>
      <x:c r="AT772" s="37" t="str">
        <x:v>تحتاج مراجعة</x:v>
      </x:c>
      <x:c r="AU772" s="37" t="str">
        <x:v>store_brand_category_listing</x:v>
      </x:c>
      <x:c r="AV772" s="37" t="str">
        <x:v>اكتشاف من صفحة فئة</x:v>
      </x:c>
      <x:c r="AW772" s="37" t="str">
        <x:v>https://btech.com/en/c/tvs-projectors/televisions/b/lg | https://btech.com/en/c/tvs-projectors/televisions</x:v>
      </x:c>
      <x:c r="AX772" s="37" t="n">
        <x:v>2</x:v>
      </x:c>
      <x:c r="AY772" s="60" t="n">
        <x:v>46233</x:v>
      </x:c>
      <x:c r="AZ772" s="60"/>
      <x:c r="BA772" s="60"/>
      <x:c r="BB772" s="62" t="str">
        <x:f>IF(BA772="","",(NOW()-BA772)*24)</x:f>
      </x:c>
      <x:c r="BC772" s="37" t="str">
        <x:f>IF(BA772="","لم يُرصد",IF(BH772&lt;&gt;TRUE,"غير نشط",IF(BD772="فشل","فشل حالي",IF(BB772&lt;=12,"حديث",IF(BB772&lt;=24,"متأخر","قديم")))))</x:f>
        <x:v>لم يُرصد</x:v>
      </x:c>
      <x:c r="BD772" s="37" t="str">
        <x:v>بانتظار أول رصد سعر</x:v>
      </x:c>
      <x:c r="BE772" s="37" t="n">
        <x:v>0</x:v>
      </x:c>
      <x:c r="BF772" s="37"/>
      <x:c r="BG772" s="37"/>
      <x:c r="BH772" s="54" t="b">
        <x:v>1</x:v>
      </x:c>
      <x:c r="BI772" s="37" t="str">
        <x:v>يحتاج اكتشاف رابط المنتج</x:v>
      </x:c>
      <x:c r="BJ772" s="37" t="str">
        <x:v>LG 43 Inch Smart TV, FHD LED Built-In Receiver</x:v>
      </x:c>
      <x:c r="BK772" s="37" t="str">
        <x:v>تم دمج 2 أدلة لنفس المنتج والمتجر.</x:v>
      </x:c>
      <x:c r="BL772" s="60" t="n">
        <x:v>46233</x:v>
      </x:c>
      <x:c r="BM772" s="60" t="n">
        <x:v>46233</x:v>
      </x:c>
    </x:row>
    <x:row r="773">
      <x:c r="A773" s="37" t="str">
        <x:v>CASH-80F94385B467EC</x:v>
      </x:c>
      <x:c r="B773" s="37" t="str">
        <x:v>VAR-50A7637125F87E|EG-013|STORE</x:v>
      </x:c>
      <x:c r="C773" s="37" t="str">
        <x:v>VAR-50A7637125F87E</x:v>
      </x:c>
      <x:c r="D773" s="37" t="str">
        <x:v>MOD-DF6CA98832C8A3</x:v>
      </x:c>
      <x:c r="E773" s="37" t="str">
        <x:v>LG 50NU840B6LA 50 بوصة / 4K UHD NanoCell</x:v>
      </x:c>
      <x:c r="F773" s="37" t="str">
        <x:v>التلفزيونات والصوتيات والتصوير</x:v>
      </x:c>
      <x:c r="G773" s="37" t="str">
        <x:v>تلفزيونات</x:v>
      </x:c>
      <x:c r="H773" s="37" t="str">
        <x:v>LG</x:v>
      </x:c>
      <x:c r="I773" s="37" t="str">
        <x:v>50NU840B6LA</x:v>
      </x:c>
      <x:c r="J773" s="37" t="str">
        <x:v>50 بوصة / 4K UHD NanoCell</x:v>
      </x:c>
      <x:c r="K773" s="37"/>
      <x:c r="L773" s="37"/>
      <x:c r="M773" s="37"/>
      <x:c r="N773" s="37" t="str">
        <x:v>50NU840B6LA</x:v>
      </x:c>
      <x:c r="O773" s="37"/>
      <x:c r="P773" s="37" t="str">
        <x:v>EG-013</x:v>
      </x:c>
      <x:c r="Q773" s="37" t="str">
        <x:v>B.TECH</x:v>
      </x:c>
      <x:c r="R773" s="37" t="str">
        <x:v>سلسلة</x:v>
      </x:c>
      <x:c r="S773" s="37" t="str">
        <x:v>A</x:v>
      </x:c>
      <x:c r="T773" s="37"/>
      <x:c r="U773" s="37"/>
      <x:c r="V773" s="37"/>
      <x:c r="W773" s="37" t="str">
        <x:v>https://btech.com/en/c/tvs-projectors/televisions/b/lg</x:v>
      </x:c>
      <x:c r="X773" s="37" t="str">
        <x:v>صفحة فئة</x:v>
      </x:c>
      <x:c r="Y773" s="37" t="str">
        <x:v>EGP</x:v>
      </x:c>
      <x:c r="Z773" s="56"/>
      <x:c r="AA773" s="56"/>
      <x:c r="AB773" s="56" t="str">
        <x:f>IF(OR(Z773="",AA773=""),"",MAX(0,AA773-Z773))</x:f>
      </x:c>
      <x:c r="AC773" s="58" t="str">
        <x:f>IF(OR(Z773="",AA773="",AA773=0),"",MAX(0,(AA773-Z773)/AA773))</x:f>
      </x:c>
      <x:c r="AD773" s="56"/>
      <x:c r="AE773" s="56" t="str">
        <x:f>IF(Z773="","",Z773+IF(AD773="",0,AD773))</x:f>
      </x:c>
      <x:c r="AF773" s="37" t="str">
        <x:f>IF(AD773="","",AD773=0)</x:f>
      </x:c>
      <x:c r="AG773" s="37"/>
      <x:c r="AH773" s="37"/>
      <x:c r="AI773" s="37"/>
      <x:c r="AJ773" s="37" t="str">
        <x:v>القاهرة</x:v>
      </x:c>
      <x:c r="AK773" s="37"/>
      <x:c r="AL773" s="37"/>
      <x:c r="AM773" s="37"/>
      <x:c r="AN773" s="37"/>
      <x:c r="AO773" s="37"/>
      <x:c r="AP773" s="37"/>
      <x:c r="AQ773" s="54" t="b">
        <x:v>1</x:v>
      </x:c>
      <x:c r="AR773" s="37"/>
      <x:c r="AS773" s="37" t="str">
        <x:v>صفحة فئة</x:v>
      </x:c>
      <x:c r="AT773" s="37" t="str">
        <x:v>تحتاج مراجعة</x:v>
      </x:c>
      <x:c r="AU773" s="37" t="str">
        <x:v>retailer_category_listing</x:v>
      </x:c>
      <x:c r="AV773" s="37" t="str">
        <x:v>اكتشاف من صفحة فئة</x:v>
      </x:c>
      <x:c r="AW773" s="37" t="str">
        <x:v>https://btech.com/en/c/tvs-projectors/televisions/b/lg</x:v>
      </x:c>
      <x:c r="AX773" s="37" t="n">
        <x:v>1</x:v>
      </x:c>
      <x:c r="AY773" s="60" t="n">
        <x:v>46233</x:v>
      </x:c>
      <x:c r="AZ773" s="60"/>
      <x:c r="BA773" s="60"/>
      <x:c r="BB773" s="62" t="str">
        <x:f>IF(BA773="","",(NOW()-BA773)*24)</x:f>
      </x:c>
      <x:c r="BC773" s="37" t="str">
        <x:f>IF(BA773="","لم يُرصد",IF(BH773&lt;&gt;TRUE,"غير نشط",IF(BD773="فشل","فشل حالي",IF(BB773&lt;=12,"حديث",IF(BB773&lt;=24,"متأخر","قديم")))))</x:f>
        <x:v>لم يُرصد</x:v>
      </x:c>
      <x:c r="BD773" s="37" t="str">
        <x:v>بانتظار أول رصد سعر</x:v>
      </x:c>
      <x:c r="BE773" s="37" t="n">
        <x:v>0</x:v>
      </x:c>
      <x:c r="BF773" s="37"/>
      <x:c r="BG773" s="37"/>
      <x:c r="BH773" s="54" t="b">
        <x:v>1</x:v>
      </x:c>
      <x:c r="BI773" s="37" t="str">
        <x:v>يحتاج اكتشاف رابط المنتج</x:v>
      </x:c>
      <x:c r="BJ773" s="37" t="str"/>
      <x:c r="BK773" s="37"/>
      <x:c r="BL773" s="60" t="n">
        <x:v>46233</x:v>
      </x:c>
      <x:c r="BM773" s="60" t="n">
        <x:v>46233</x:v>
      </x:c>
    </x:row>
    <x:row r="774">
      <x:c r="A774" s="37" t="str">
        <x:v>CASH-B8ECCC174B0F71</x:v>
      </x:c>
      <x:c r="B774" s="37" t="str">
        <x:v>VAR-26E5F0BADA264D|EG-013|STORE</x:v>
      </x:c>
      <x:c r="C774" s="37" t="str">
        <x:v>VAR-26E5F0BADA264D</x:v>
      </x:c>
      <x:c r="D774" s="37" t="str">
        <x:v>MOD-91D4F7D0F9E38B</x:v>
      </x:c>
      <x:c r="E774" s="37" t="str">
        <x:v>LG 50NU840B6LA 50"</x:v>
      </x:c>
      <x:c r="F774" s="37" t="str">
        <x:v>التلفزيونات والصوتيات والتصوير</x:v>
      </x:c>
      <x:c r="G774" s="37" t="str">
        <x:v>تلفزيونات</x:v>
      </x:c>
      <x:c r="H774" s="37" t="str">
        <x:v>LG</x:v>
      </x:c>
      <x:c r="I774" s="37" t="str">
        <x:v>50NU840B6LA</x:v>
      </x:c>
      <x:c r="J774" s="37" t="str">
        <x:v>50"</x:v>
      </x:c>
      <x:c r="K774" s="37"/>
      <x:c r="L774" s="37"/>
      <x:c r="M774" s="37"/>
      <x:c r="N774" s="37" t="str">
        <x:v>50NU840B6LA</x:v>
      </x:c>
      <x:c r="O774" s="37"/>
      <x:c r="P774" s="37" t="str">
        <x:v>EG-013</x:v>
      </x:c>
      <x:c r="Q774" s="37" t="str">
        <x:v>B.TECH</x:v>
      </x:c>
      <x:c r="R774" s="37" t="str">
        <x:v>سلسلة</x:v>
      </x:c>
      <x:c r="S774" s="37" t="str">
        <x:v>A</x:v>
      </x:c>
      <x:c r="T774" s="37"/>
      <x:c r="U774" s="37"/>
      <x:c r="V774" s="37"/>
      <x:c r="W774" s="37" t="str">
        <x:v>https://btech.com/en/c/tvs-projectors/televisions/b/lg</x:v>
      </x:c>
      <x:c r="X774" s="37" t="str">
        <x:v>صفحة فئة</x:v>
      </x:c>
      <x:c r="Y774" s="37" t="str">
        <x:v>EGP</x:v>
      </x:c>
      <x:c r="Z774" s="56"/>
      <x:c r="AA774" s="56"/>
      <x:c r="AB774" s="56" t="str">
        <x:f>IF(OR(Z774="",AA774=""),"",MAX(0,AA774-Z774))</x:f>
      </x:c>
      <x:c r="AC774" s="58" t="str">
        <x:f>IF(OR(Z774="",AA774="",AA774=0),"",MAX(0,(AA774-Z774)/AA774))</x:f>
      </x:c>
      <x:c r="AD774" s="56"/>
      <x:c r="AE774" s="56" t="str">
        <x:f>IF(Z774="","",Z774+IF(AD774="",0,AD774))</x:f>
      </x:c>
      <x:c r="AF774" s="37" t="str">
        <x:f>IF(AD774="","",AD774=0)</x:f>
      </x:c>
      <x:c r="AG774" s="37"/>
      <x:c r="AH774" s="37"/>
      <x:c r="AI774" s="37"/>
      <x:c r="AJ774" s="37" t="str">
        <x:v>القاهرة</x:v>
      </x:c>
      <x:c r="AK774" s="37"/>
      <x:c r="AL774" s="37"/>
      <x:c r="AM774" s="37"/>
      <x:c r="AN774" s="37"/>
      <x:c r="AO774" s="37"/>
      <x:c r="AP774" s="37"/>
      <x:c r="AQ774" s="54" t="b">
        <x:v>1</x:v>
      </x:c>
      <x:c r="AR774" s="37"/>
      <x:c r="AS774" s="37" t="str">
        <x:v>صفحة فئة</x:v>
      </x:c>
      <x:c r="AT774" s="37" t="str">
        <x:v>تحتاج مراجعة</x:v>
      </x:c>
      <x:c r="AU774" s="37" t="str">
        <x:v>store_brand_category_listing</x:v>
      </x:c>
      <x:c r="AV774" s="37" t="str">
        <x:v>اكتشاف من صفحة فئة</x:v>
      </x:c>
      <x:c r="AW774" s="37" t="str">
        <x:v>https://btech.com/en/c/tvs-projectors/televisions/b/lg | https://btech.com/en/c/tvs-projectors/televisions</x:v>
      </x:c>
      <x:c r="AX774" s="37" t="n">
        <x:v>2</x:v>
      </x:c>
      <x:c r="AY774" s="60" t="n">
        <x:v>46233</x:v>
      </x:c>
      <x:c r="AZ774" s="60"/>
      <x:c r="BA774" s="60"/>
      <x:c r="BB774" s="62" t="str">
        <x:f>IF(BA774="","",(NOW()-BA774)*24)</x:f>
      </x:c>
      <x:c r="BC774" s="37" t="str">
        <x:f>IF(BA774="","لم يُرصد",IF(BH774&lt;&gt;TRUE,"غير نشط",IF(BD774="فشل","فشل حالي",IF(BB774&lt;=12,"حديث",IF(BB774&lt;=24,"متأخر","قديم")))))</x:f>
        <x:v>لم يُرصد</x:v>
      </x:c>
      <x:c r="BD774" s="37" t="str">
        <x:v>بانتظار أول رصد سعر</x:v>
      </x:c>
      <x:c r="BE774" s="37" t="n">
        <x:v>0</x:v>
      </x:c>
      <x:c r="BF774" s="37"/>
      <x:c r="BG774" s="37"/>
      <x:c r="BH774" s="54" t="b">
        <x:v>1</x:v>
      </x:c>
      <x:c r="BI774" s="37" t="str">
        <x:v>يحتاج اكتشاف رابط المنتج</x:v>
      </x:c>
      <x:c r="BJ774" s="37" t="str">
        <x:v>LG 50 Inch Smart TV, Nano 4K UHD Built-In Receiver - 50NU840B6LA</x:v>
      </x:c>
      <x:c r="BK774" s="37" t="str">
        <x:v>تم دمج 2 أدلة لنفس المنتج والمتجر.</x:v>
      </x:c>
      <x:c r="BL774" s="60" t="n">
        <x:v>46233</x:v>
      </x:c>
      <x:c r="BM774" s="60" t="n">
        <x:v>46233</x:v>
      </x:c>
    </x:row>
    <x:row r="775">
      <x:c r="A775" s="37" t="str">
        <x:v>CASH-A491B42CF0C0BE</x:v>
      </x:c>
      <x:c r="B775" s="37" t="str">
        <x:v>VAR-89F5D55AE694AF|EG-013|STORE</x:v>
      </x:c>
      <x:c r="C775" s="37" t="str">
        <x:v>VAR-89F5D55AE694AF</x:v>
      </x:c>
      <x:c r="D775" s="37" t="str">
        <x:v>MOD-B3091B632AD66D</x:v>
      </x:c>
      <x:c r="E775" s="37" t="str">
        <x:v>LG 50NU850B6LA 50 بوصة / 4K UHD LED</x:v>
      </x:c>
      <x:c r="F775" s="37" t="str">
        <x:v>التلفزيونات والصوتيات والتصوير</x:v>
      </x:c>
      <x:c r="G775" s="37" t="str">
        <x:v>تلفزيونات</x:v>
      </x:c>
      <x:c r="H775" s="37" t="str">
        <x:v>LG</x:v>
      </x:c>
      <x:c r="I775" s="37" t="str">
        <x:v>50NU850B6LA</x:v>
      </x:c>
      <x:c r="J775" s="37" t="str">
        <x:v>50 بوصة / 4K UHD LED</x:v>
      </x:c>
      <x:c r="K775" s="37"/>
      <x:c r="L775" s="37"/>
      <x:c r="M775" s="37"/>
      <x:c r="N775" s="37" t="str">
        <x:v>50NU850B6LA</x:v>
      </x:c>
      <x:c r="O775" s="37"/>
      <x:c r="P775" s="37" t="str">
        <x:v>EG-013</x:v>
      </x:c>
      <x:c r="Q775" s="37" t="str">
        <x:v>B.TECH</x:v>
      </x:c>
      <x:c r="R775" s="37" t="str">
        <x:v>سلسلة</x:v>
      </x:c>
      <x:c r="S775" s="37" t="str">
        <x:v>A</x:v>
      </x:c>
      <x:c r="T775" s="37"/>
      <x:c r="U775" s="37"/>
      <x:c r="V775" s="37"/>
      <x:c r="W775" s="37" t="str">
        <x:v>https://btech.com/en/c/tvs-projectors/televisions/b/lg</x:v>
      </x:c>
      <x:c r="X775" s="37" t="str">
        <x:v>صفحة فئة</x:v>
      </x:c>
      <x:c r="Y775" s="37" t="str">
        <x:v>EGP</x:v>
      </x:c>
      <x:c r="Z775" s="56"/>
      <x:c r="AA775" s="56"/>
      <x:c r="AB775" s="56" t="str">
        <x:f>IF(OR(Z775="",AA775=""),"",MAX(0,AA775-Z775))</x:f>
      </x:c>
      <x:c r="AC775" s="58" t="str">
        <x:f>IF(OR(Z775="",AA775="",AA775=0),"",MAX(0,(AA775-Z775)/AA775))</x:f>
      </x:c>
      <x:c r="AD775" s="56"/>
      <x:c r="AE775" s="56" t="str">
        <x:f>IF(Z775="","",Z775+IF(AD775="",0,AD775))</x:f>
      </x:c>
      <x:c r="AF775" s="37" t="str">
        <x:f>IF(AD775="","",AD775=0)</x:f>
      </x:c>
      <x:c r="AG775" s="37"/>
      <x:c r="AH775" s="37"/>
      <x:c r="AI775" s="37"/>
      <x:c r="AJ775" s="37" t="str">
        <x:v>القاهرة</x:v>
      </x:c>
      <x:c r="AK775" s="37"/>
      <x:c r="AL775" s="37"/>
      <x:c r="AM775" s="37"/>
      <x:c r="AN775" s="37"/>
      <x:c r="AO775" s="37"/>
      <x:c r="AP775" s="37"/>
      <x:c r="AQ775" s="54" t="b">
        <x:v>1</x:v>
      </x:c>
      <x:c r="AR775" s="37"/>
      <x:c r="AS775" s="37" t="str">
        <x:v>صفحة فئة</x:v>
      </x:c>
      <x:c r="AT775" s="37" t="str">
        <x:v>تحتاج مراجعة</x:v>
      </x:c>
      <x:c r="AU775" s="37" t="str">
        <x:v>retailer_category_listing</x:v>
      </x:c>
      <x:c r="AV775" s="37" t="str">
        <x:v>اكتشاف من صفحة فئة</x:v>
      </x:c>
      <x:c r="AW775" s="37" t="str">
        <x:v>https://btech.com/en/c/tvs-projectors/televisions/b/lg</x:v>
      </x:c>
      <x:c r="AX775" s="37" t="n">
        <x:v>1</x:v>
      </x:c>
      <x:c r="AY775" s="60" t="n">
        <x:v>46233</x:v>
      </x:c>
      <x:c r="AZ775" s="60"/>
      <x:c r="BA775" s="60"/>
      <x:c r="BB775" s="62" t="str">
        <x:f>IF(BA775="","",(NOW()-BA775)*24)</x:f>
      </x:c>
      <x:c r="BC775" s="37" t="str">
        <x:f>IF(BA775="","لم يُرصد",IF(BH775&lt;&gt;TRUE,"غير نشط",IF(BD775="فشل","فشل حالي",IF(BB775&lt;=12,"حديث",IF(BB775&lt;=24,"متأخر","قديم")))))</x:f>
        <x:v>لم يُرصد</x:v>
      </x:c>
      <x:c r="BD775" s="37" t="str">
        <x:v>بانتظار أول رصد سعر</x:v>
      </x:c>
      <x:c r="BE775" s="37" t="n">
        <x:v>0</x:v>
      </x:c>
      <x:c r="BF775" s="37"/>
      <x:c r="BG775" s="37"/>
      <x:c r="BH775" s="54" t="b">
        <x:v>1</x:v>
      </x:c>
      <x:c r="BI775" s="37" t="str">
        <x:v>يحتاج اكتشاف رابط المنتج</x:v>
      </x:c>
      <x:c r="BJ775" s="37" t="str"/>
      <x:c r="BK775" s="37"/>
      <x:c r="BL775" s="60" t="n">
        <x:v>46233</x:v>
      </x:c>
      <x:c r="BM775" s="60" t="n">
        <x:v>46233</x:v>
      </x:c>
    </x:row>
    <x:row r="776">
      <x:c r="A776" s="37" t="str">
        <x:v>CASH-97FCE9AF7306CC</x:v>
      </x:c>
      <x:c r="B776" s="37" t="str">
        <x:v>VAR-5BF58EF9DDDA6C|EG-013|STORE</x:v>
      </x:c>
      <x:c r="C776" s="37" t="str">
        <x:v>VAR-5BF58EF9DDDA6C</x:v>
      </x:c>
      <x:c r="D776" s="37" t="str">
        <x:v>MOD-186C81BF53C9E2</x:v>
      </x:c>
      <x:c r="E776" s="37" t="str">
        <x:v>LG 50NU850B6LA 50"</x:v>
      </x:c>
      <x:c r="F776" s="37" t="str">
        <x:v>التلفزيونات والصوتيات والتصوير</x:v>
      </x:c>
      <x:c r="G776" s="37" t="str">
        <x:v>تلفزيونات</x:v>
      </x:c>
      <x:c r="H776" s="37" t="str">
        <x:v>LG</x:v>
      </x:c>
      <x:c r="I776" s="37" t="str">
        <x:v>50NU850B6LA</x:v>
      </x:c>
      <x:c r="J776" s="37" t="str">
        <x:v>50"</x:v>
      </x:c>
      <x:c r="K776" s="37"/>
      <x:c r="L776" s="37"/>
      <x:c r="M776" s="37"/>
      <x:c r="N776" s="37" t="str">
        <x:v>50NU850B6LA</x:v>
      </x:c>
      <x:c r="O776" s="37"/>
      <x:c r="P776" s="37" t="str">
        <x:v>EG-013</x:v>
      </x:c>
      <x:c r="Q776" s="37" t="str">
        <x:v>B.TECH</x:v>
      </x:c>
      <x:c r="R776" s="37" t="str">
        <x:v>سلسلة</x:v>
      </x:c>
      <x:c r="S776" s="37" t="str">
        <x:v>A</x:v>
      </x:c>
      <x:c r="T776" s="37"/>
      <x:c r="U776" s="37"/>
      <x:c r="V776" s="37"/>
      <x:c r="W776" s="37" t="str">
        <x:v>https://btech.com/en/c/tvs-projectors/televisions/b/lg</x:v>
      </x:c>
      <x:c r="X776" s="37" t="str">
        <x:v>صفحة فئة</x:v>
      </x:c>
      <x:c r="Y776" s="37" t="str">
        <x:v>EGP</x:v>
      </x:c>
      <x:c r="Z776" s="56"/>
      <x:c r="AA776" s="56"/>
      <x:c r="AB776" s="56" t="str">
        <x:f>IF(OR(Z776="",AA776=""),"",MAX(0,AA776-Z776))</x:f>
      </x:c>
      <x:c r="AC776" s="58" t="str">
        <x:f>IF(OR(Z776="",AA776="",AA776=0),"",MAX(0,(AA776-Z776)/AA776))</x:f>
      </x:c>
      <x:c r="AD776" s="56"/>
      <x:c r="AE776" s="56" t="str">
        <x:f>IF(Z776="","",Z776+IF(AD776="",0,AD776))</x:f>
      </x:c>
      <x:c r="AF776" s="37" t="str">
        <x:f>IF(AD776="","",AD776=0)</x:f>
      </x:c>
      <x:c r="AG776" s="37"/>
      <x:c r="AH776" s="37"/>
      <x:c r="AI776" s="37"/>
      <x:c r="AJ776" s="37" t="str">
        <x:v>القاهرة</x:v>
      </x:c>
      <x:c r="AK776" s="37"/>
      <x:c r="AL776" s="37"/>
      <x:c r="AM776" s="37"/>
      <x:c r="AN776" s="37"/>
      <x:c r="AO776" s="37"/>
      <x:c r="AP776" s="37"/>
      <x:c r="AQ776" s="54" t="b">
        <x:v>1</x:v>
      </x:c>
      <x:c r="AR776" s="37"/>
      <x:c r="AS776" s="37" t="str">
        <x:v>صفحة فئة</x:v>
      </x:c>
      <x:c r="AT776" s="37" t="str">
        <x:v>تحتاج مراجعة</x:v>
      </x:c>
      <x:c r="AU776" s="37" t="str">
        <x:v>store_brand_category_listing</x:v>
      </x:c>
      <x:c r="AV776" s="37" t="str">
        <x:v>اكتشاف من صفحة فئة</x:v>
      </x:c>
      <x:c r="AW776" s="37" t="str">
        <x:v>https://btech.com/en/c/tvs-projectors/televisions/b/lg</x:v>
      </x:c>
      <x:c r="AX776" s="37" t="n">
        <x:v>1</x:v>
      </x:c>
      <x:c r="AY776" s="60" t="n">
        <x:v>46233</x:v>
      </x:c>
      <x:c r="AZ776" s="60"/>
      <x:c r="BA776" s="60"/>
      <x:c r="BB776" s="62" t="str">
        <x:f>IF(BA776="","",(NOW()-BA776)*24)</x:f>
      </x:c>
      <x:c r="BC776" s="37" t="str">
        <x:f>IF(BA776="","لم يُرصد",IF(BH776&lt;&gt;TRUE,"غير نشط",IF(BD776="فشل","فشل حالي",IF(BB776&lt;=12,"حديث",IF(BB776&lt;=24,"متأخر","قديم")))))</x:f>
        <x:v>لم يُرصد</x:v>
      </x:c>
      <x:c r="BD776" s="37" t="str">
        <x:v>بانتظار أول رصد سعر</x:v>
      </x:c>
      <x:c r="BE776" s="37" t="n">
        <x:v>0</x:v>
      </x:c>
      <x:c r="BF776" s="37"/>
      <x:c r="BG776" s="37"/>
      <x:c r="BH776" s="54" t="b">
        <x:v>1</x:v>
      </x:c>
      <x:c r="BI776" s="37" t="str">
        <x:v>يحتاج اكتشاف رابط المنتج</x:v>
      </x:c>
      <x:c r="BJ776" s="37" t="str">
        <x:v>LG 50 Inch Smart TV, 4K UHD LED Built-In Receiver - 50NU850B6LA</x:v>
      </x:c>
      <x:c r="BK776" s="37"/>
      <x:c r="BL776" s="60" t="n">
        <x:v>46233</x:v>
      </x:c>
      <x:c r="BM776" s="60" t="n">
        <x:v>46233</x:v>
      </x:c>
    </x:row>
    <x:row r="777">
      <x:c r="A777" s="37" t="str">
        <x:v>CASH-C860E6B495E623</x:v>
      </x:c>
      <x:c r="B777" s="37" t="str">
        <x:v>VAR-82F09DAABDB317|EG-013|STORE</x:v>
      </x:c>
      <x:c r="C777" s="37" t="str">
        <x:v>VAR-82F09DAABDB317</x:v>
      </x:c>
      <x:c r="D777" s="37" t="str">
        <x:v>MOD-7543C29C68F473</x:v>
      </x:c>
      <x:c r="E777" s="37" t="str">
        <x:v>LG 55 Inch Smart TV 55"</x:v>
      </x:c>
      <x:c r="F777" s="37" t="str">
        <x:v>التلفزيونات والصوتيات والتصوير</x:v>
      </x:c>
      <x:c r="G777" s="37" t="str">
        <x:v>تلفزيونات</x:v>
      </x:c>
      <x:c r="H777" s="37" t="str">
        <x:v>LG</x:v>
      </x:c>
      <x:c r="I777" s="37" t="str">
        <x:v>55 Inch Smart TV</x:v>
      </x:c>
      <x:c r="J777" s="37" t="str">
        <x:v>55"</x:v>
      </x:c>
      <x:c r="K777" s="37"/>
      <x:c r="L777" s="37"/>
      <x:c r="M777" s="37"/>
      <x:c r="N777" s="37"/>
      <x:c r="O777" s="37"/>
      <x:c r="P777" s="37" t="str">
        <x:v>EG-013</x:v>
      </x:c>
      <x:c r="Q777" s="37" t="str">
        <x:v>B.TECH</x:v>
      </x:c>
      <x:c r="R777" s="37" t="str">
        <x:v>سلسلة</x:v>
      </x:c>
      <x:c r="S777" s="37" t="str">
        <x:v>A</x:v>
      </x:c>
      <x:c r="T777" s="37"/>
      <x:c r="U777" s="37"/>
      <x:c r="V777" s="37"/>
      <x:c r="W777" s="37" t="str">
        <x:v>https://btech.com/en/c/tvs-projectors/televisions/b/lg</x:v>
      </x:c>
      <x:c r="X777" s="37" t="str">
        <x:v>صفحة فئة</x:v>
      </x:c>
      <x:c r="Y777" s="37" t="str">
        <x:v>EGP</x:v>
      </x:c>
      <x:c r="Z777" s="56"/>
      <x:c r="AA777" s="56"/>
      <x:c r="AB777" s="56" t="str">
        <x:f>IF(OR(Z777="",AA777=""),"",MAX(0,AA777-Z777))</x:f>
      </x:c>
      <x:c r="AC777" s="58" t="str">
        <x:f>IF(OR(Z777="",AA777="",AA777=0),"",MAX(0,(AA777-Z777)/AA777))</x:f>
      </x:c>
      <x:c r="AD777" s="56"/>
      <x:c r="AE777" s="56" t="str">
        <x:f>IF(Z777="","",Z777+IF(AD777="",0,AD777))</x:f>
      </x:c>
      <x:c r="AF777" s="37" t="str">
        <x:f>IF(AD777="","",AD777=0)</x:f>
      </x:c>
      <x:c r="AG777" s="37"/>
      <x:c r="AH777" s="37"/>
      <x:c r="AI777" s="37"/>
      <x:c r="AJ777" s="37" t="str">
        <x:v>القاهرة</x:v>
      </x:c>
      <x:c r="AK777" s="37"/>
      <x:c r="AL777" s="37"/>
      <x:c r="AM777" s="37"/>
      <x:c r="AN777" s="37"/>
      <x:c r="AO777" s="37"/>
      <x:c r="AP777" s="37"/>
      <x:c r="AQ777" s="54" t="b">
        <x:v>1</x:v>
      </x:c>
      <x:c r="AR777" s="37"/>
      <x:c r="AS777" s="37" t="str">
        <x:v>صفحة فئة</x:v>
      </x:c>
      <x:c r="AT777" s="37" t="str">
        <x:v>تحتاج مراجعة</x:v>
      </x:c>
      <x:c r="AU777" s="37" t="str">
        <x:v>store_brand_category_listing</x:v>
      </x:c>
      <x:c r="AV777" s="37" t="str">
        <x:v>اكتشاف من صفحة فئة</x:v>
      </x:c>
      <x:c r="AW777" s="37" t="str">
        <x:v>https://btech.com/en/c/tvs-projectors/televisions/b/lg</x:v>
      </x:c>
      <x:c r="AX777" s="37" t="n">
        <x:v>1</x:v>
      </x:c>
      <x:c r="AY777" s="60" t="n">
        <x:v>46233</x:v>
      </x:c>
      <x:c r="AZ777" s="60"/>
      <x:c r="BA777" s="60"/>
      <x:c r="BB777" s="62" t="str">
        <x:f>IF(BA777="","",(NOW()-BA777)*24)</x:f>
      </x:c>
      <x:c r="BC777" s="37" t="str">
        <x:f>IF(BA777="","لم يُرصد",IF(BH777&lt;&gt;TRUE,"غير نشط",IF(BD777="فشل","فشل حالي",IF(BB777&lt;=12,"حديث",IF(BB777&lt;=24,"متأخر","قديم")))))</x:f>
        <x:v>لم يُرصد</x:v>
      </x:c>
      <x:c r="BD777" s="37" t="str">
        <x:v>بانتظار أول رصد سعر</x:v>
      </x:c>
      <x:c r="BE777" s="37" t="n">
        <x:v>0</x:v>
      </x:c>
      <x:c r="BF777" s="37"/>
      <x:c r="BG777" s="37"/>
      <x:c r="BH777" s="54" t="b">
        <x:v>1</x:v>
      </x:c>
      <x:c r="BI777" s="37" t="str">
        <x:v>يحتاج اكتشاف رابط المنتج</x:v>
      </x:c>
      <x:c r="BJ777" s="37" t="str">
        <x:v>LG 55 Inch Smart TV, 4K UHD LED Built-In Receiver</x:v>
      </x:c>
      <x:c r="BK777" s="37"/>
      <x:c r="BL777" s="60" t="n">
        <x:v>46233</x:v>
      </x:c>
      <x:c r="BM777" s="60" t="n">
        <x:v>46233</x:v>
      </x:c>
    </x:row>
    <x:row r="778">
      <x:c r="A778" s="37" t="str">
        <x:v>CASH-6F7559BE2B4978</x:v>
      </x:c>
      <x:c r="B778" s="37" t="str">
        <x:v>VAR-09DBB6A26B8A0D|EG-013|STORE</x:v>
      </x:c>
      <x:c r="C778" s="37" t="str">
        <x:v>VAR-09DBB6A26B8A0D</x:v>
      </x:c>
      <x:c r="D778" s="37" t="str">
        <x:v>MOD-D47715AF02A37D</x:v>
      </x:c>
      <x:c r="E778" s="37" t="str">
        <x:v>LG 55NANO80A6A 55 بوصة / 4K UHD NanoCell</x:v>
      </x:c>
      <x:c r="F778" s="37" t="str">
        <x:v>التلفزيونات والصوتيات والتصوير</x:v>
      </x:c>
      <x:c r="G778" s="37" t="str">
        <x:v>تلفزيونات</x:v>
      </x:c>
      <x:c r="H778" s="37" t="str">
        <x:v>LG</x:v>
      </x:c>
      <x:c r="I778" s="37" t="str">
        <x:v>55NANO80A6A</x:v>
      </x:c>
      <x:c r="J778" s="37" t="str">
        <x:v>55 بوصة / 4K UHD NanoCell</x:v>
      </x:c>
      <x:c r="K778" s="37"/>
      <x:c r="L778" s="37"/>
      <x:c r="M778" s="37"/>
      <x:c r="N778" s="37" t="str">
        <x:v>55NANO80A6A</x:v>
      </x:c>
      <x:c r="O778" s="37"/>
      <x:c r="P778" s="37" t="str">
        <x:v>EG-013</x:v>
      </x:c>
      <x:c r="Q778" s="37" t="str">
        <x:v>B.TECH</x:v>
      </x:c>
      <x:c r="R778" s="37" t="str">
        <x:v>سلسلة</x:v>
      </x:c>
      <x:c r="S778" s="37" t="str">
        <x:v>A</x:v>
      </x:c>
      <x:c r="T778" s="37"/>
      <x:c r="U778" s="37"/>
      <x:c r="V778" s="37"/>
      <x:c r="W778" s="37" t="str">
        <x:v>https://btech.com/en/c/tvs-projectors/televisions/b/lg</x:v>
      </x:c>
      <x:c r="X778" s="37" t="str">
        <x:v>صفحة فئة</x:v>
      </x:c>
      <x:c r="Y778" s="37" t="str">
        <x:v>EGP</x:v>
      </x:c>
      <x:c r="Z778" s="56"/>
      <x:c r="AA778" s="56"/>
      <x:c r="AB778" s="56" t="str">
        <x:f>IF(OR(Z778="",AA778=""),"",MAX(0,AA778-Z778))</x:f>
      </x:c>
      <x:c r="AC778" s="58" t="str">
        <x:f>IF(OR(Z778="",AA778="",AA778=0),"",MAX(0,(AA778-Z778)/AA778))</x:f>
      </x:c>
      <x:c r="AD778" s="56"/>
      <x:c r="AE778" s="56" t="str">
        <x:f>IF(Z778="","",Z778+IF(AD778="",0,AD778))</x:f>
      </x:c>
      <x:c r="AF778" s="37" t="str">
        <x:f>IF(AD778="","",AD778=0)</x:f>
      </x:c>
      <x:c r="AG778" s="37"/>
      <x:c r="AH778" s="37"/>
      <x:c r="AI778" s="37"/>
      <x:c r="AJ778" s="37" t="str">
        <x:v>القاهرة</x:v>
      </x:c>
      <x:c r="AK778" s="37"/>
      <x:c r="AL778" s="37"/>
      <x:c r="AM778" s="37"/>
      <x:c r="AN778" s="37"/>
      <x:c r="AO778" s="37"/>
      <x:c r="AP778" s="37"/>
      <x:c r="AQ778" s="54" t="b">
        <x:v>1</x:v>
      </x:c>
      <x:c r="AR778" s="37"/>
      <x:c r="AS778" s="37" t="str">
        <x:v>صفحة فئة</x:v>
      </x:c>
      <x:c r="AT778" s="37" t="str">
        <x:v>تحتاج مراجعة</x:v>
      </x:c>
      <x:c r="AU778" s="37" t="str">
        <x:v>retailer_category_listing</x:v>
      </x:c>
      <x:c r="AV778" s="37" t="str">
        <x:v>اكتشاف من صفحة فئة</x:v>
      </x:c>
      <x:c r="AW778" s="37" t="str">
        <x:v>https://btech.com/en/c/tvs-projectors/televisions/b/lg</x:v>
      </x:c>
      <x:c r="AX778" s="37" t="n">
        <x:v>1</x:v>
      </x:c>
      <x:c r="AY778" s="60" t="n">
        <x:v>46233</x:v>
      </x:c>
      <x:c r="AZ778" s="60"/>
      <x:c r="BA778" s="60"/>
      <x:c r="BB778" s="62" t="str">
        <x:f>IF(BA778="","",(NOW()-BA778)*24)</x:f>
      </x:c>
      <x:c r="BC778" s="37" t="str">
        <x:f>IF(BA778="","لم يُرصد",IF(BH778&lt;&gt;TRUE,"غير نشط",IF(BD778="فشل","فشل حالي",IF(BB778&lt;=12,"حديث",IF(BB778&lt;=24,"متأخر","قديم")))))</x:f>
        <x:v>لم يُرصد</x:v>
      </x:c>
      <x:c r="BD778" s="37" t="str">
        <x:v>بانتظار أول رصد سعر</x:v>
      </x:c>
      <x:c r="BE778" s="37" t="n">
        <x:v>0</x:v>
      </x:c>
      <x:c r="BF778" s="37"/>
      <x:c r="BG778" s="37"/>
      <x:c r="BH778" s="54" t="b">
        <x:v>1</x:v>
      </x:c>
      <x:c r="BI778" s="37" t="str">
        <x:v>يحتاج اكتشاف رابط المنتج</x:v>
      </x:c>
      <x:c r="BJ778" s="37" t="str"/>
      <x:c r="BK778" s="37"/>
      <x:c r="BL778" s="60" t="n">
        <x:v>46233</x:v>
      </x:c>
      <x:c r="BM778" s="60" t="n">
        <x:v>46233</x:v>
      </x:c>
    </x:row>
    <x:row r="779">
      <x:c r="A779" s="37" t="str">
        <x:v>CASH-67F98E080FC575</x:v>
      </x:c>
      <x:c r="B779" s="37" t="str">
        <x:v>VAR-3F31E74AE404EA|EG-013|STORE</x:v>
      </x:c>
      <x:c r="C779" s="37" t="str">
        <x:v>VAR-3F31E74AE404EA</x:v>
      </x:c>
      <x:c r="D779" s="37" t="str">
        <x:v>MOD-8ADEE0A7EAD073</x:v>
      </x:c>
      <x:c r="E779" s="37" t="str">
        <x:v>LG 55NANO80A6A 55"</x:v>
      </x:c>
      <x:c r="F779" s="37" t="str">
        <x:v>التلفزيونات والصوتيات والتصوير</x:v>
      </x:c>
      <x:c r="G779" s="37" t="str">
        <x:v>تلفزيونات</x:v>
      </x:c>
      <x:c r="H779" s="37" t="str">
        <x:v>LG</x:v>
      </x:c>
      <x:c r="I779" s="37" t="str">
        <x:v>55NANO80A6A</x:v>
      </x:c>
      <x:c r="J779" s="37" t="str">
        <x:v>55"</x:v>
      </x:c>
      <x:c r="K779" s="37"/>
      <x:c r="L779" s="37"/>
      <x:c r="M779" s="37"/>
      <x:c r="N779" s="37" t="str">
        <x:v>55NANO80A6A</x:v>
      </x:c>
      <x:c r="O779" s="37"/>
      <x:c r="P779" s="37" t="str">
        <x:v>EG-013</x:v>
      </x:c>
      <x:c r="Q779" s="37" t="str">
        <x:v>B.TECH</x:v>
      </x:c>
      <x:c r="R779" s="37" t="str">
        <x:v>سلسلة</x:v>
      </x:c>
      <x:c r="S779" s="37" t="str">
        <x:v>A</x:v>
      </x:c>
      <x:c r="T779" s="37"/>
      <x:c r="U779" s="37"/>
      <x:c r="V779" s="37"/>
      <x:c r="W779" s="37" t="str">
        <x:v>https://btech.com/en/c/tvs-projectors/televisions/b/lg</x:v>
      </x:c>
      <x:c r="X779" s="37" t="str">
        <x:v>صفحة فئة</x:v>
      </x:c>
      <x:c r="Y779" s="37" t="str">
        <x:v>EGP</x:v>
      </x:c>
      <x:c r="Z779" s="56"/>
      <x:c r="AA779" s="56"/>
      <x:c r="AB779" s="56" t="str">
        <x:f>IF(OR(Z779="",AA779=""),"",MAX(0,AA779-Z779))</x:f>
      </x:c>
      <x:c r="AC779" s="58" t="str">
        <x:f>IF(OR(Z779="",AA779="",AA779=0),"",MAX(0,(AA779-Z779)/AA779))</x:f>
      </x:c>
      <x:c r="AD779" s="56"/>
      <x:c r="AE779" s="56" t="str">
        <x:f>IF(Z779="","",Z779+IF(AD779="",0,AD779))</x:f>
      </x:c>
      <x:c r="AF779" s="37" t="str">
        <x:f>IF(AD779="","",AD779=0)</x:f>
      </x:c>
      <x:c r="AG779" s="37"/>
      <x:c r="AH779" s="37"/>
      <x:c r="AI779" s="37"/>
      <x:c r="AJ779" s="37" t="str">
        <x:v>القاهرة</x:v>
      </x:c>
      <x:c r="AK779" s="37"/>
      <x:c r="AL779" s="37"/>
      <x:c r="AM779" s="37"/>
      <x:c r="AN779" s="37"/>
      <x:c r="AO779" s="37"/>
      <x:c r="AP779" s="37"/>
      <x:c r="AQ779" s="54" t="b">
        <x:v>1</x:v>
      </x:c>
      <x:c r="AR779" s="37"/>
      <x:c r="AS779" s="37" t="str">
        <x:v>صفحة فئة</x:v>
      </x:c>
      <x:c r="AT779" s="37" t="str">
        <x:v>تحتاج مراجعة</x:v>
      </x:c>
      <x:c r="AU779" s="37" t="str">
        <x:v>store_brand_category_listing</x:v>
      </x:c>
      <x:c r="AV779" s="37" t="str">
        <x:v>اكتشاف من صفحة فئة</x:v>
      </x:c>
      <x:c r="AW779" s="37" t="str">
        <x:v>https://btech.com/en/c/tvs-projectors/televisions/b/lg</x:v>
      </x:c>
      <x:c r="AX779" s="37" t="n">
        <x:v>1</x:v>
      </x:c>
      <x:c r="AY779" s="60" t="n">
        <x:v>46233</x:v>
      </x:c>
      <x:c r="AZ779" s="60"/>
      <x:c r="BA779" s="60"/>
      <x:c r="BB779" s="62" t="str">
        <x:f>IF(BA779="","",(NOW()-BA779)*24)</x:f>
      </x:c>
      <x:c r="BC779" s="37" t="str">
        <x:f>IF(BA779="","لم يُرصد",IF(BH779&lt;&gt;TRUE,"غير نشط",IF(BD779="فشل","فشل حالي",IF(BB779&lt;=12,"حديث",IF(BB779&lt;=24,"متأخر","قديم")))))</x:f>
        <x:v>لم يُرصد</x:v>
      </x:c>
      <x:c r="BD779" s="37" t="str">
        <x:v>بانتظار أول رصد سعر</x:v>
      </x:c>
      <x:c r="BE779" s="37" t="n">
        <x:v>0</x:v>
      </x:c>
      <x:c r="BF779" s="37"/>
      <x:c r="BG779" s="37"/>
      <x:c r="BH779" s="54" t="b">
        <x:v>1</x:v>
      </x:c>
      <x:c r="BI779" s="37" t="str">
        <x:v>يحتاج اكتشاف رابط المنتج</x:v>
      </x:c>
      <x:c r="BJ779" s="37" t="str">
        <x:v>LG 55 Inch Smart TV, 4K UHD LED Built-In Receiver - 55NANO80A6A</x:v>
      </x:c>
      <x:c r="BK779" s="37"/>
      <x:c r="BL779" s="60" t="n">
        <x:v>46233</x:v>
      </x:c>
      <x:c r="BM779" s="60" t="n">
        <x:v>46233</x:v>
      </x:c>
    </x:row>
    <x:row r="780">
      <x:c r="A780" s="37" t="str">
        <x:v>CASH-585F3F47E93660</x:v>
      </x:c>
      <x:c r="B780" s="37" t="str">
        <x:v>VAR-BB0F6649D74384|EG-013|STORE</x:v>
      </x:c>
      <x:c r="C780" s="37" t="str">
        <x:v>VAR-BB0F6649D74384</x:v>
      </x:c>
      <x:c r="D780" s="37" t="str">
        <x:v>MOD-CD8028DB68C733</x:v>
      </x:c>
      <x:c r="E780" s="37" t="str">
        <x:v>LG 55NU850B6LA 55 بوصة / 4K UHD LED</x:v>
      </x:c>
      <x:c r="F780" s="37" t="str">
        <x:v>التلفزيونات والصوتيات والتصوير</x:v>
      </x:c>
      <x:c r="G780" s="37" t="str">
        <x:v>تلفزيونات</x:v>
      </x:c>
      <x:c r="H780" s="37" t="str">
        <x:v>LG</x:v>
      </x:c>
      <x:c r="I780" s="37" t="str">
        <x:v>55NU850B6LA</x:v>
      </x:c>
      <x:c r="J780" s="37" t="str">
        <x:v>55 بوصة / 4K UHD LED</x:v>
      </x:c>
      <x:c r="K780" s="37"/>
      <x:c r="L780" s="37"/>
      <x:c r="M780" s="37"/>
      <x:c r="N780" s="37" t="str">
        <x:v>55NU850B6LA</x:v>
      </x:c>
      <x:c r="O780" s="37"/>
      <x:c r="P780" s="37" t="str">
        <x:v>EG-013</x:v>
      </x:c>
      <x:c r="Q780" s="37" t="str">
        <x:v>B.TECH</x:v>
      </x:c>
      <x:c r="R780" s="37" t="str">
        <x:v>سلسلة</x:v>
      </x:c>
      <x:c r="S780" s="37" t="str">
        <x:v>A</x:v>
      </x:c>
      <x:c r="T780" s="37"/>
      <x:c r="U780" s="37"/>
      <x:c r="V780" s="37"/>
      <x:c r="W780" s="37" t="str">
        <x:v>https://btech.com/en/c/tvs-projectors/televisions/b/lg</x:v>
      </x:c>
      <x:c r="X780" s="37" t="str">
        <x:v>صفحة فئة</x:v>
      </x:c>
      <x:c r="Y780" s="37" t="str">
        <x:v>EGP</x:v>
      </x:c>
      <x:c r="Z780" s="56"/>
      <x:c r="AA780" s="56"/>
      <x:c r="AB780" s="56" t="str">
        <x:f>IF(OR(Z780="",AA780=""),"",MAX(0,AA780-Z780))</x:f>
      </x:c>
      <x:c r="AC780" s="58" t="str">
        <x:f>IF(OR(Z780="",AA780="",AA780=0),"",MAX(0,(AA780-Z780)/AA780))</x:f>
      </x:c>
      <x:c r="AD780" s="56"/>
      <x:c r="AE780" s="56" t="str">
        <x:f>IF(Z780="","",Z780+IF(AD780="",0,AD780))</x:f>
      </x:c>
      <x:c r="AF780" s="37" t="str">
        <x:f>IF(AD780="","",AD780=0)</x:f>
      </x:c>
      <x:c r="AG780" s="37"/>
      <x:c r="AH780" s="37"/>
      <x:c r="AI780" s="37"/>
      <x:c r="AJ780" s="37" t="str">
        <x:v>القاهرة</x:v>
      </x:c>
      <x:c r="AK780" s="37"/>
      <x:c r="AL780" s="37"/>
      <x:c r="AM780" s="37"/>
      <x:c r="AN780" s="37"/>
      <x:c r="AO780" s="37"/>
      <x:c r="AP780" s="37"/>
      <x:c r="AQ780" s="54" t="b">
        <x:v>1</x:v>
      </x:c>
      <x:c r="AR780" s="37"/>
      <x:c r="AS780" s="37" t="str">
        <x:v>صفحة فئة</x:v>
      </x:c>
      <x:c r="AT780" s="37" t="str">
        <x:v>تحتاج مراجعة</x:v>
      </x:c>
      <x:c r="AU780" s="37" t="str">
        <x:v>retailer_category_listing</x:v>
      </x:c>
      <x:c r="AV780" s="37" t="str">
        <x:v>اكتشاف من صفحة فئة</x:v>
      </x:c>
      <x:c r="AW780" s="37" t="str">
        <x:v>https://btech.com/en/c/tvs-projectors/televisions/b/lg</x:v>
      </x:c>
      <x:c r="AX780" s="37" t="n">
        <x:v>1</x:v>
      </x:c>
      <x:c r="AY780" s="60" t="n">
        <x:v>46233</x:v>
      </x:c>
      <x:c r="AZ780" s="60"/>
      <x:c r="BA780" s="60"/>
      <x:c r="BB780" s="62" t="str">
        <x:f>IF(BA780="","",(NOW()-BA780)*24)</x:f>
      </x:c>
      <x:c r="BC780" s="37" t="str">
        <x:f>IF(BA780="","لم يُرصد",IF(BH780&lt;&gt;TRUE,"غير نشط",IF(BD780="فشل","فشل حالي",IF(BB780&lt;=12,"حديث",IF(BB780&lt;=24,"متأخر","قديم")))))</x:f>
        <x:v>لم يُرصد</x:v>
      </x:c>
      <x:c r="BD780" s="37" t="str">
        <x:v>بانتظار أول رصد سعر</x:v>
      </x:c>
      <x:c r="BE780" s="37" t="n">
        <x:v>0</x:v>
      </x:c>
      <x:c r="BF780" s="37"/>
      <x:c r="BG780" s="37"/>
      <x:c r="BH780" s="54" t="b">
        <x:v>1</x:v>
      </x:c>
      <x:c r="BI780" s="37" t="str">
        <x:v>يحتاج اكتشاف رابط المنتج</x:v>
      </x:c>
      <x:c r="BJ780" s="37" t="str"/>
      <x:c r="BK780" s="37"/>
      <x:c r="BL780" s="60" t="n">
        <x:v>46233</x:v>
      </x:c>
      <x:c r="BM780" s="60" t="n">
        <x:v>46233</x:v>
      </x:c>
    </x:row>
    <x:row r="781">
      <x:c r="A781" s="37" t="str">
        <x:v>CASH-353108149425F4</x:v>
      </x:c>
      <x:c r="B781" s="37" t="str">
        <x:v>VAR-C688DFCEBC5295|EG-013|STORE</x:v>
      </x:c>
      <x:c r="C781" s="37" t="str">
        <x:v>VAR-C688DFCEBC5295</x:v>
      </x:c>
      <x:c r="D781" s="37" t="str">
        <x:v>MOD-35E2BC2A5095F0</x:v>
      </x:c>
      <x:c r="E781" s="37" t="str">
        <x:v>LG 55NU850B6LA 55"</x:v>
      </x:c>
      <x:c r="F781" s="37" t="str">
        <x:v>التلفزيونات والصوتيات والتصوير</x:v>
      </x:c>
      <x:c r="G781" s="37" t="str">
        <x:v>تلفزيونات</x:v>
      </x:c>
      <x:c r="H781" s="37" t="str">
        <x:v>LG</x:v>
      </x:c>
      <x:c r="I781" s="37" t="str">
        <x:v>55NU850B6LA</x:v>
      </x:c>
      <x:c r="J781" s="37" t="str">
        <x:v>55"</x:v>
      </x:c>
      <x:c r="K781" s="37"/>
      <x:c r="L781" s="37"/>
      <x:c r="M781" s="37"/>
      <x:c r="N781" s="37" t="str">
        <x:v>55NU850B6LA</x:v>
      </x:c>
      <x:c r="O781" s="37"/>
      <x:c r="P781" s="37" t="str">
        <x:v>EG-013</x:v>
      </x:c>
      <x:c r="Q781" s="37" t="str">
        <x:v>B.TECH</x:v>
      </x:c>
      <x:c r="R781" s="37" t="str">
        <x:v>سلسلة</x:v>
      </x:c>
      <x:c r="S781" s="37" t="str">
        <x:v>A</x:v>
      </x:c>
      <x:c r="T781" s="37"/>
      <x:c r="U781" s="37"/>
      <x:c r="V781" s="37"/>
      <x:c r="W781" s="37" t="str">
        <x:v>https://btech.com/en/c/tvs-projectors/televisions/b/lg</x:v>
      </x:c>
      <x:c r="X781" s="37" t="str">
        <x:v>صفحة فئة</x:v>
      </x:c>
      <x:c r="Y781" s="37" t="str">
        <x:v>EGP</x:v>
      </x:c>
      <x:c r="Z781" s="56"/>
      <x:c r="AA781" s="56"/>
      <x:c r="AB781" s="56" t="str">
        <x:f>IF(OR(Z781="",AA781=""),"",MAX(0,AA781-Z781))</x:f>
      </x:c>
      <x:c r="AC781" s="58" t="str">
        <x:f>IF(OR(Z781="",AA781="",AA781=0),"",MAX(0,(AA781-Z781)/AA781))</x:f>
      </x:c>
      <x:c r="AD781" s="56"/>
      <x:c r="AE781" s="56" t="str">
        <x:f>IF(Z781="","",Z781+IF(AD781="",0,AD781))</x:f>
      </x:c>
      <x:c r="AF781" s="37" t="str">
        <x:f>IF(AD781="","",AD781=0)</x:f>
      </x:c>
      <x:c r="AG781" s="37"/>
      <x:c r="AH781" s="37"/>
      <x:c r="AI781" s="37"/>
      <x:c r="AJ781" s="37" t="str">
        <x:v>القاهرة</x:v>
      </x:c>
      <x:c r="AK781" s="37"/>
      <x:c r="AL781" s="37"/>
      <x:c r="AM781" s="37"/>
      <x:c r="AN781" s="37"/>
      <x:c r="AO781" s="37"/>
      <x:c r="AP781" s="37"/>
      <x:c r="AQ781" s="54" t="b">
        <x:v>1</x:v>
      </x:c>
      <x:c r="AR781" s="37"/>
      <x:c r="AS781" s="37" t="str">
        <x:v>صفحة فئة</x:v>
      </x:c>
      <x:c r="AT781" s="37" t="str">
        <x:v>تحتاج مراجعة</x:v>
      </x:c>
      <x:c r="AU781" s="37" t="str">
        <x:v>store_brand_category_listing</x:v>
      </x:c>
      <x:c r="AV781" s="37" t="str">
        <x:v>اكتشاف من صفحة فئة</x:v>
      </x:c>
      <x:c r="AW781" s="37" t="str">
        <x:v>https://btech.com/en/c/tvs-projectors/televisions/b/lg</x:v>
      </x:c>
      <x:c r="AX781" s="37" t="n">
        <x:v>1</x:v>
      </x:c>
      <x:c r="AY781" s="60" t="n">
        <x:v>46233</x:v>
      </x:c>
      <x:c r="AZ781" s="60"/>
      <x:c r="BA781" s="60"/>
      <x:c r="BB781" s="62" t="str">
        <x:f>IF(BA781="","",(NOW()-BA781)*24)</x:f>
      </x:c>
      <x:c r="BC781" s="37" t="str">
        <x:f>IF(BA781="","لم يُرصد",IF(BH781&lt;&gt;TRUE,"غير نشط",IF(BD781="فشل","فشل حالي",IF(BB781&lt;=12,"حديث",IF(BB781&lt;=24,"متأخر","قديم")))))</x:f>
        <x:v>لم يُرصد</x:v>
      </x:c>
      <x:c r="BD781" s="37" t="str">
        <x:v>بانتظار أول رصد سعر</x:v>
      </x:c>
      <x:c r="BE781" s="37" t="n">
        <x:v>0</x:v>
      </x:c>
      <x:c r="BF781" s="37"/>
      <x:c r="BG781" s="37"/>
      <x:c r="BH781" s="54" t="b">
        <x:v>1</x:v>
      </x:c>
      <x:c r="BI781" s="37" t="str">
        <x:v>يحتاج اكتشاف رابط المنتج</x:v>
      </x:c>
      <x:c r="BJ781" s="37" t="str">
        <x:v>LG 55 Inch Smart TV, 4K UHD LED Built-In Receiver - 55NU850B6LA</x:v>
      </x:c>
      <x:c r="BK781" s="37"/>
      <x:c r="BL781" s="60" t="n">
        <x:v>46233</x:v>
      </x:c>
      <x:c r="BM781" s="60" t="n">
        <x:v>46233</x:v>
      </x:c>
    </x:row>
    <x:row r="782">
      <x:c r="A782" s="37" t="str">
        <x:v>CASH-1282D930A2C27D</x:v>
      </x:c>
      <x:c r="B782" s="37" t="str">
        <x:v>VAR-F8798498AA68CB|EG-013|STORE</x:v>
      </x:c>
      <x:c r="C782" s="37" t="str">
        <x:v>VAR-F8798498AA68CB</x:v>
      </x:c>
      <x:c r="D782" s="37" t="str">
        <x:v>MOD-38F2A18A5F7566</x:v>
      </x:c>
      <x:c r="E782" s="37" t="str">
        <x:v>LG 55QNED70A6A 55 بوصة / 4K UHD QNED</x:v>
      </x:c>
      <x:c r="F782" s="37" t="str">
        <x:v>التلفزيونات والصوتيات والتصوير</x:v>
      </x:c>
      <x:c r="G782" s="37" t="str">
        <x:v>تلفزيونات</x:v>
      </x:c>
      <x:c r="H782" s="37" t="str">
        <x:v>LG</x:v>
      </x:c>
      <x:c r="I782" s="37" t="str">
        <x:v>55QNED70A6A</x:v>
      </x:c>
      <x:c r="J782" s="37" t="str">
        <x:v>55 بوصة / 4K UHD QNED</x:v>
      </x:c>
      <x:c r="K782" s="37"/>
      <x:c r="L782" s="37"/>
      <x:c r="M782" s="37"/>
      <x:c r="N782" s="37" t="str">
        <x:v>55QNED70A6A</x:v>
      </x:c>
      <x:c r="O782" s="37"/>
      <x:c r="P782" s="37" t="str">
        <x:v>EG-013</x:v>
      </x:c>
      <x:c r="Q782" s="37" t="str">
        <x:v>B.TECH</x:v>
      </x:c>
      <x:c r="R782" s="37" t="str">
        <x:v>سلسلة</x:v>
      </x:c>
      <x:c r="S782" s="37" t="str">
        <x:v>A</x:v>
      </x:c>
      <x:c r="T782" s="37"/>
      <x:c r="U782" s="37"/>
      <x:c r="V782" s="37"/>
      <x:c r="W782" s="37" t="str">
        <x:v>https://btech.com/en/c/tvs-projectors/televisions/b/lg</x:v>
      </x:c>
      <x:c r="X782" s="37" t="str">
        <x:v>صفحة فئة</x:v>
      </x:c>
      <x:c r="Y782" s="37" t="str">
        <x:v>EGP</x:v>
      </x:c>
      <x:c r="Z782" s="56"/>
      <x:c r="AA782" s="56"/>
      <x:c r="AB782" s="56" t="str">
        <x:f>IF(OR(Z782="",AA782=""),"",MAX(0,AA782-Z782))</x:f>
      </x:c>
      <x:c r="AC782" s="58" t="str">
        <x:f>IF(OR(Z782="",AA782="",AA782=0),"",MAX(0,(AA782-Z782)/AA782))</x:f>
      </x:c>
      <x:c r="AD782" s="56"/>
      <x:c r="AE782" s="56" t="str">
        <x:f>IF(Z782="","",Z782+IF(AD782="",0,AD782))</x:f>
      </x:c>
      <x:c r="AF782" s="37" t="str">
        <x:f>IF(AD782="","",AD782=0)</x:f>
      </x:c>
      <x:c r="AG782" s="37"/>
      <x:c r="AH782" s="37"/>
      <x:c r="AI782" s="37"/>
      <x:c r="AJ782" s="37" t="str">
        <x:v>القاهرة</x:v>
      </x:c>
      <x:c r="AK782" s="37"/>
      <x:c r="AL782" s="37"/>
      <x:c r="AM782" s="37"/>
      <x:c r="AN782" s="37"/>
      <x:c r="AO782" s="37"/>
      <x:c r="AP782" s="37"/>
      <x:c r="AQ782" s="54" t="b">
        <x:v>1</x:v>
      </x:c>
      <x:c r="AR782" s="37"/>
      <x:c r="AS782" s="37" t="str">
        <x:v>صفحة فئة</x:v>
      </x:c>
      <x:c r="AT782" s="37" t="str">
        <x:v>تحتاج مراجعة</x:v>
      </x:c>
      <x:c r="AU782" s="37" t="str">
        <x:v>retailer_category_listing</x:v>
      </x:c>
      <x:c r="AV782" s="37" t="str">
        <x:v>اكتشاف من صفحة فئة</x:v>
      </x:c>
      <x:c r="AW782" s="37" t="str">
        <x:v>https://btech.com/en/c/tvs-projectors/televisions/b/lg</x:v>
      </x:c>
      <x:c r="AX782" s="37" t="n">
        <x:v>1</x:v>
      </x:c>
      <x:c r="AY782" s="60" t="n">
        <x:v>46233</x:v>
      </x:c>
      <x:c r="AZ782" s="60"/>
      <x:c r="BA782" s="60"/>
      <x:c r="BB782" s="62" t="str">
        <x:f>IF(BA782="","",(NOW()-BA782)*24)</x:f>
      </x:c>
      <x:c r="BC782" s="37" t="str">
        <x:f>IF(BA782="","لم يُرصد",IF(BH782&lt;&gt;TRUE,"غير نشط",IF(BD782="فشل","فشل حالي",IF(BB782&lt;=12,"حديث",IF(BB782&lt;=24,"متأخر","قديم")))))</x:f>
        <x:v>لم يُرصد</x:v>
      </x:c>
      <x:c r="BD782" s="37" t="str">
        <x:v>بانتظار أول رصد سعر</x:v>
      </x:c>
      <x:c r="BE782" s="37" t="n">
        <x:v>0</x:v>
      </x:c>
      <x:c r="BF782" s="37"/>
      <x:c r="BG782" s="37"/>
      <x:c r="BH782" s="54" t="b">
        <x:v>1</x:v>
      </x:c>
      <x:c r="BI782" s="37" t="str">
        <x:v>يحتاج اكتشاف رابط المنتج</x:v>
      </x:c>
      <x:c r="BJ782" s="37" t="str"/>
      <x:c r="BK782" s="37"/>
      <x:c r="BL782" s="60" t="n">
        <x:v>46233</x:v>
      </x:c>
      <x:c r="BM782" s="60" t="n">
        <x:v>46233</x:v>
      </x:c>
    </x:row>
    <x:row r="783">
      <x:c r="A783" s="37" t="str">
        <x:v>CASH-3ACD39CD2C84B5</x:v>
      </x:c>
      <x:c r="B783" s="37" t="str">
        <x:v>VAR-8EF89311173138|EG-013|STORE</x:v>
      </x:c>
      <x:c r="C783" s="37" t="str">
        <x:v>VAR-8EF89311173138</x:v>
      </x:c>
      <x:c r="D783" s="37" t="str">
        <x:v>MOD-C620313999C4EA</x:v>
      </x:c>
      <x:c r="E783" s="37" t="str">
        <x:v>LG 55QNED70A6A 55"</x:v>
      </x:c>
      <x:c r="F783" s="37" t="str">
        <x:v>التلفزيونات والصوتيات والتصوير</x:v>
      </x:c>
      <x:c r="G783" s="37" t="str">
        <x:v>تلفزيونات</x:v>
      </x:c>
      <x:c r="H783" s="37" t="str">
        <x:v>LG</x:v>
      </x:c>
      <x:c r="I783" s="37" t="str">
        <x:v>55QNED70A6A</x:v>
      </x:c>
      <x:c r="J783" s="37" t="str">
        <x:v>55"</x:v>
      </x:c>
      <x:c r="K783" s="37"/>
      <x:c r="L783" s="37"/>
      <x:c r="M783" s="37"/>
      <x:c r="N783" s="37" t="str">
        <x:v>55QNED70A6A</x:v>
      </x:c>
      <x:c r="O783" s="37"/>
      <x:c r="P783" s="37" t="str">
        <x:v>EG-013</x:v>
      </x:c>
      <x:c r="Q783" s="37" t="str">
        <x:v>B.TECH</x:v>
      </x:c>
      <x:c r="R783" s="37" t="str">
        <x:v>سلسلة</x:v>
      </x:c>
      <x:c r="S783" s="37" t="str">
        <x:v>A</x:v>
      </x:c>
      <x:c r="T783" s="37"/>
      <x:c r="U783" s="37"/>
      <x:c r="V783" s="37"/>
      <x:c r="W783" s="37" t="str">
        <x:v>https://btech.com/en/c/tvs-projectors/televisions/b/lg</x:v>
      </x:c>
      <x:c r="X783" s="37" t="str">
        <x:v>صفحة فئة</x:v>
      </x:c>
      <x:c r="Y783" s="37" t="str">
        <x:v>EGP</x:v>
      </x:c>
      <x:c r="Z783" s="56"/>
      <x:c r="AA783" s="56"/>
      <x:c r="AB783" s="56" t="str">
        <x:f>IF(OR(Z783="",AA783=""),"",MAX(0,AA783-Z783))</x:f>
      </x:c>
      <x:c r="AC783" s="58" t="str">
        <x:f>IF(OR(Z783="",AA783="",AA783=0),"",MAX(0,(AA783-Z783)/AA783))</x:f>
      </x:c>
      <x:c r="AD783" s="56"/>
      <x:c r="AE783" s="56" t="str">
        <x:f>IF(Z783="","",Z783+IF(AD783="",0,AD783))</x:f>
      </x:c>
      <x:c r="AF783" s="37" t="str">
        <x:f>IF(AD783="","",AD783=0)</x:f>
      </x:c>
      <x:c r="AG783" s="37"/>
      <x:c r="AH783" s="37"/>
      <x:c r="AI783" s="37"/>
      <x:c r="AJ783" s="37" t="str">
        <x:v>القاهرة</x:v>
      </x:c>
      <x:c r="AK783" s="37"/>
      <x:c r="AL783" s="37"/>
      <x:c r="AM783" s="37"/>
      <x:c r="AN783" s="37"/>
      <x:c r="AO783" s="37"/>
      <x:c r="AP783" s="37"/>
      <x:c r="AQ783" s="54" t="b">
        <x:v>1</x:v>
      </x:c>
      <x:c r="AR783" s="37"/>
      <x:c r="AS783" s="37" t="str">
        <x:v>صفحة فئة</x:v>
      </x:c>
      <x:c r="AT783" s="37" t="str">
        <x:v>تحتاج مراجعة</x:v>
      </x:c>
      <x:c r="AU783" s="37" t="str">
        <x:v>store_brand_category_listing</x:v>
      </x:c>
      <x:c r="AV783" s="37" t="str">
        <x:v>اكتشاف من صفحة فئة</x:v>
      </x:c>
      <x:c r="AW783" s="37" t="str">
        <x:v>https://btech.com/en/c/tvs-projectors/televisions/b/lg</x:v>
      </x:c>
      <x:c r="AX783" s="37" t="n">
        <x:v>1</x:v>
      </x:c>
      <x:c r="AY783" s="60" t="n">
        <x:v>46233</x:v>
      </x:c>
      <x:c r="AZ783" s="60"/>
      <x:c r="BA783" s="60"/>
      <x:c r="BB783" s="62" t="str">
        <x:f>IF(BA783="","",(NOW()-BA783)*24)</x:f>
      </x:c>
      <x:c r="BC783" s="37" t="str">
        <x:f>IF(BA783="","لم يُرصد",IF(BH783&lt;&gt;TRUE,"غير نشط",IF(BD783="فشل","فشل حالي",IF(BB783&lt;=12,"حديث",IF(BB783&lt;=24,"متأخر","قديم")))))</x:f>
        <x:v>لم يُرصد</x:v>
      </x:c>
      <x:c r="BD783" s="37" t="str">
        <x:v>بانتظار أول رصد سعر</x:v>
      </x:c>
      <x:c r="BE783" s="37" t="n">
        <x:v>0</x:v>
      </x:c>
      <x:c r="BF783" s="37"/>
      <x:c r="BG783" s="37"/>
      <x:c r="BH783" s="54" t="b">
        <x:v>1</x:v>
      </x:c>
      <x:c r="BI783" s="37" t="str">
        <x:v>يحتاج اكتشاف رابط المنتج</x:v>
      </x:c>
      <x:c r="BJ783" s="37" t="str">
        <x:v>LG 55 Inch Smart TV, 4K UHD QNED Built-In Receiver - 55QNED70A6A</x:v>
      </x:c>
      <x:c r="BK783" s="37"/>
      <x:c r="BL783" s="60" t="n">
        <x:v>46233</x:v>
      </x:c>
      <x:c r="BM783" s="60" t="n">
        <x:v>46233</x:v>
      </x:c>
    </x:row>
    <x:row r="784">
      <x:c r="A784" s="37" t="str">
        <x:v>CASH-3FF99961C4E047</x:v>
      </x:c>
      <x:c r="B784" s="37" t="str">
        <x:v>VAR-A2F59BABA07DC3|EG-013|STORE</x:v>
      </x:c>
      <x:c r="C784" s="37" t="str">
        <x:v>VAR-A2F59BABA07DC3</x:v>
      </x:c>
      <x:c r="D784" s="37" t="str">
        <x:v>MOD-C216E839E483C8</x:v>
      </x:c>
      <x:c r="E784" s="37" t="str">
        <x:v>LG 55QNED72B6T 55 بوصة / 4K UHD QNED Mini LED</x:v>
      </x:c>
      <x:c r="F784" s="37" t="str">
        <x:v>التلفزيونات والصوتيات والتصوير</x:v>
      </x:c>
      <x:c r="G784" s="37" t="str">
        <x:v>تلفزيونات</x:v>
      </x:c>
      <x:c r="H784" s="37" t="str">
        <x:v>LG</x:v>
      </x:c>
      <x:c r="I784" s="37" t="str">
        <x:v>55QNED72B6T</x:v>
      </x:c>
      <x:c r="J784" s="37" t="str">
        <x:v>55 بوصة / 4K UHD QNED Mini LED</x:v>
      </x:c>
      <x:c r="K784" s="37"/>
      <x:c r="L784" s="37"/>
      <x:c r="M784" s="37"/>
      <x:c r="N784" s="37" t="str">
        <x:v>55QNED72B6T</x:v>
      </x:c>
      <x:c r="O784" s="37"/>
      <x:c r="P784" s="37" t="str">
        <x:v>EG-013</x:v>
      </x:c>
      <x:c r="Q784" s="37" t="str">
        <x:v>B.TECH</x:v>
      </x:c>
      <x:c r="R784" s="37" t="str">
        <x:v>سلسلة</x:v>
      </x:c>
      <x:c r="S784" s="37" t="str">
        <x:v>A</x:v>
      </x:c>
      <x:c r="T784" s="37"/>
      <x:c r="U784" s="37"/>
      <x:c r="V784" s="37"/>
      <x:c r="W784" s="37" t="str">
        <x:v>https://btech.com/en/c/tvs-projectors/televisions/b/lg</x:v>
      </x:c>
      <x:c r="X784" s="37" t="str">
        <x:v>صفحة فئة</x:v>
      </x:c>
      <x:c r="Y784" s="37" t="str">
        <x:v>EGP</x:v>
      </x:c>
      <x:c r="Z784" s="56"/>
      <x:c r="AA784" s="56"/>
      <x:c r="AB784" s="56" t="str">
        <x:f>IF(OR(Z784="",AA784=""),"",MAX(0,AA784-Z784))</x:f>
      </x:c>
      <x:c r="AC784" s="58" t="str">
        <x:f>IF(OR(Z784="",AA784="",AA784=0),"",MAX(0,(AA784-Z784)/AA784))</x:f>
      </x:c>
      <x:c r="AD784" s="56"/>
      <x:c r="AE784" s="56" t="str">
        <x:f>IF(Z784="","",Z784+IF(AD784="",0,AD784))</x:f>
      </x:c>
      <x:c r="AF784" s="37" t="str">
        <x:f>IF(AD784="","",AD784=0)</x:f>
      </x:c>
      <x:c r="AG784" s="37"/>
      <x:c r="AH784" s="37"/>
      <x:c r="AI784" s="37"/>
      <x:c r="AJ784" s="37" t="str">
        <x:v>القاهرة</x:v>
      </x:c>
      <x:c r="AK784" s="37"/>
      <x:c r="AL784" s="37"/>
      <x:c r="AM784" s="37"/>
      <x:c r="AN784" s="37"/>
      <x:c r="AO784" s="37"/>
      <x:c r="AP784" s="37"/>
      <x:c r="AQ784" s="54" t="b">
        <x:v>1</x:v>
      </x:c>
      <x:c r="AR784" s="37"/>
      <x:c r="AS784" s="37" t="str">
        <x:v>صفحة فئة</x:v>
      </x:c>
      <x:c r="AT784" s="37" t="str">
        <x:v>تحتاج مراجعة</x:v>
      </x:c>
      <x:c r="AU784" s="37" t="str">
        <x:v>retailer_category_listing</x:v>
      </x:c>
      <x:c r="AV784" s="37" t="str">
        <x:v>اكتشاف من صفحة فئة</x:v>
      </x:c>
      <x:c r="AW784" s="37" t="str">
        <x:v>https://btech.com/en/c/tvs-projectors/televisions/b/lg</x:v>
      </x:c>
      <x:c r="AX784" s="37" t="n">
        <x:v>1</x:v>
      </x:c>
      <x:c r="AY784" s="60" t="n">
        <x:v>46233</x:v>
      </x:c>
      <x:c r="AZ784" s="60"/>
      <x:c r="BA784" s="60"/>
      <x:c r="BB784" s="62" t="str">
        <x:f>IF(BA784="","",(NOW()-BA784)*24)</x:f>
      </x:c>
      <x:c r="BC784" s="37" t="str">
        <x:f>IF(BA784="","لم يُرصد",IF(BH784&lt;&gt;TRUE,"غير نشط",IF(BD784="فشل","فشل حالي",IF(BB784&lt;=12,"حديث",IF(BB784&lt;=24,"متأخر","قديم")))))</x:f>
        <x:v>لم يُرصد</x:v>
      </x:c>
      <x:c r="BD784" s="37" t="str">
        <x:v>بانتظار أول رصد سعر</x:v>
      </x:c>
      <x:c r="BE784" s="37" t="n">
        <x:v>0</x:v>
      </x:c>
      <x:c r="BF784" s="37"/>
      <x:c r="BG784" s="37"/>
      <x:c r="BH784" s="54" t="b">
        <x:v>1</x:v>
      </x:c>
      <x:c r="BI784" s="37" t="str">
        <x:v>يحتاج اكتشاف رابط المنتج</x:v>
      </x:c>
      <x:c r="BJ784" s="37" t="str"/>
      <x:c r="BK784" s="37"/>
      <x:c r="BL784" s="60" t="n">
        <x:v>46233</x:v>
      </x:c>
      <x:c r="BM784" s="60" t="n">
        <x:v>46233</x:v>
      </x:c>
    </x:row>
    <x:row r="785">
      <x:c r="A785" s="37" t="str">
        <x:v>CASH-FA0076C6AF2F3D</x:v>
      </x:c>
      <x:c r="B785" s="37" t="str">
        <x:v>VAR-5B2C18158D0EE1|EG-013|STORE</x:v>
      </x:c>
      <x:c r="C785" s="37" t="str">
        <x:v>VAR-5B2C18158D0EE1</x:v>
      </x:c>
      <x:c r="D785" s="37" t="str">
        <x:v>MOD-EEEE9F4D5A58B9</x:v>
      </x:c>
      <x:c r="E785" s="37" t="str">
        <x:v>LG 55QNED72B6T 55"</x:v>
      </x:c>
      <x:c r="F785" s="37" t="str">
        <x:v>التلفزيونات والصوتيات والتصوير</x:v>
      </x:c>
      <x:c r="G785" s="37" t="str">
        <x:v>تلفزيونات</x:v>
      </x:c>
      <x:c r="H785" s="37" t="str">
        <x:v>LG</x:v>
      </x:c>
      <x:c r="I785" s="37" t="str">
        <x:v>55QNED72B6T</x:v>
      </x:c>
      <x:c r="J785" s="37" t="str">
        <x:v>55"</x:v>
      </x:c>
      <x:c r="K785" s="37"/>
      <x:c r="L785" s="37"/>
      <x:c r="M785" s="37"/>
      <x:c r="N785" s="37" t="str">
        <x:v>55QNED72B6T</x:v>
      </x:c>
      <x:c r="O785" s="37"/>
      <x:c r="P785" s="37" t="str">
        <x:v>EG-013</x:v>
      </x:c>
      <x:c r="Q785" s="37" t="str">
        <x:v>B.TECH</x:v>
      </x:c>
      <x:c r="R785" s="37" t="str">
        <x:v>سلسلة</x:v>
      </x:c>
      <x:c r="S785" s="37" t="str">
        <x:v>A</x:v>
      </x:c>
      <x:c r="T785" s="37"/>
      <x:c r="U785" s="37"/>
      <x:c r="V785" s="37"/>
      <x:c r="W785" s="37" t="str">
        <x:v>https://btech.com/en/c/tvs-projectors/televisions/b/lg</x:v>
      </x:c>
      <x:c r="X785" s="37" t="str">
        <x:v>صفحة فئة</x:v>
      </x:c>
      <x:c r="Y785" s="37" t="str">
        <x:v>EGP</x:v>
      </x:c>
      <x:c r="Z785" s="56"/>
      <x:c r="AA785" s="56"/>
      <x:c r="AB785" s="56" t="str">
        <x:f>IF(OR(Z785="",AA785=""),"",MAX(0,AA785-Z785))</x:f>
      </x:c>
      <x:c r="AC785" s="58" t="str">
        <x:f>IF(OR(Z785="",AA785="",AA785=0),"",MAX(0,(AA785-Z785)/AA785))</x:f>
      </x:c>
      <x:c r="AD785" s="56"/>
      <x:c r="AE785" s="56" t="str">
        <x:f>IF(Z785="","",Z785+IF(AD785="",0,AD785))</x:f>
      </x:c>
      <x:c r="AF785" s="37" t="str">
        <x:f>IF(AD785="","",AD785=0)</x:f>
      </x:c>
      <x:c r="AG785" s="37"/>
      <x:c r="AH785" s="37"/>
      <x:c r="AI785" s="37"/>
      <x:c r="AJ785" s="37" t="str">
        <x:v>القاهرة</x:v>
      </x:c>
      <x:c r="AK785" s="37"/>
      <x:c r="AL785" s="37"/>
      <x:c r="AM785" s="37"/>
      <x:c r="AN785" s="37"/>
      <x:c r="AO785" s="37"/>
      <x:c r="AP785" s="37"/>
      <x:c r="AQ785" s="54" t="b">
        <x:v>1</x:v>
      </x:c>
      <x:c r="AR785" s="37"/>
      <x:c r="AS785" s="37" t="str">
        <x:v>صفحة فئة</x:v>
      </x:c>
      <x:c r="AT785" s="37" t="str">
        <x:v>تحتاج مراجعة</x:v>
      </x:c>
      <x:c r="AU785" s="37" t="str">
        <x:v>store_brand_category_listing</x:v>
      </x:c>
      <x:c r="AV785" s="37" t="str">
        <x:v>اكتشاف من صفحة فئة</x:v>
      </x:c>
      <x:c r="AW785" s="37" t="str">
        <x:v>https://btech.com/en/c/tvs-projectors/televisions/b/lg</x:v>
      </x:c>
      <x:c r="AX785" s="37" t="n">
        <x:v>1</x:v>
      </x:c>
      <x:c r="AY785" s="60" t="n">
        <x:v>46233</x:v>
      </x:c>
      <x:c r="AZ785" s="60"/>
      <x:c r="BA785" s="60"/>
      <x:c r="BB785" s="62" t="str">
        <x:f>IF(BA785="","",(NOW()-BA785)*24)</x:f>
      </x:c>
      <x:c r="BC785" s="37" t="str">
        <x:f>IF(BA785="","لم يُرصد",IF(BH785&lt;&gt;TRUE,"غير نشط",IF(BD785="فشل","فشل حالي",IF(BB785&lt;=12,"حديث",IF(BB785&lt;=24,"متأخر","قديم")))))</x:f>
        <x:v>لم يُرصد</x:v>
      </x:c>
      <x:c r="BD785" s="37" t="str">
        <x:v>بانتظار أول رصد سعر</x:v>
      </x:c>
      <x:c r="BE785" s="37" t="n">
        <x:v>0</x:v>
      </x:c>
      <x:c r="BF785" s="37"/>
      <x:c r="BG785" s="37"/>
      <x:c r="BH785" s="54" t="b">
        <x:v>1</x:v>
      </x:c>
      <x:c r="BI785" s="37" t="str">
        <x:v>يحتاج اكتشاف رابط المنتج</x:v>
      </x:c>
      <x:c r="BJ785" s="37" t="str">
        <x:v>LG 55 Inch Smart TV, 4K UHD QNED Mini LED Built-In Receiver - 55QNED72B6T</x:v>
      </x:c>
      <x:c r="BK785" s="37"/>
      <x:c r="BL785" s="60" t="n">
        <x:v>46233</x:v>
      </x:c>
      <x:c r="BM785" s="60" t="n">
        <x:v>46233</x:v>
      </x:c>
    </x:row>
    <x:row r="786">
      <x:c r="A786" s="37" t="str">
        <x:v>CASH-8558EC9471C97E</x:v>
      </x:c>
      <x:c r="B786" s="37" t="str">
        <x:v>VAR-75C0E2DA9F2B23|EG-013|STORE</x:v>
      </x:c>
      <x:c r="C786" s="37" t="str">
        <x:v>VAR-75C0E2DA9F2B23</x:v>
      </x:c>
      <x:c r="D786" s="37" t="str">
        <x:v>MOD-43C537A3D890C4</x:v>
      </x:c>
      <x:c r="E786" s="37" t="str">
        <x:v>LG 55QNED80T6B 55 بوصة / 4K UHD QNED</x:v>
      </x:c>
      <x:c r="F786" s="37" t="str">
        <x:v>التلفزيونات والصوتيات والتصوير</x:v>
      </x:c>
      <x:c r="G786" s="37" t="str">
        <x:v>تلفزيونات</x:v>
      </x:c>
      <x:c r="H786" s="37" t="str">
        <x:v>LG</x:v>
      </x:c>
      <x:c r="I786" s="37" t="str">
        <x:v>55QNED80T6B</x:v>
      </x:c>
      <x:c r="J786" s="37" t="str">
        <x:v>55 بوصة / 4K UHD QNED</x:v>
      </x:c>
      <x:c r="K786" s="37"/>
      <x:c r="L786" s="37"/>
      <x:c r="M786" s="37"/>
      <x:c r="N786" s="37" t="str">
        <x:v>55QNED80T6B</x:v>
      </x:c>
      <x:c r="O786" s="37"/>
      <x:c r="P786" s="37" t="str">
        <x:v>EG-013</x:v>
      </x:c>
      <x:c r="Q786" s="37" t="str">
        <x:v>B.TECH</x:v>
      </x:c>
      <x:c r="R786" s="37" t="str">
        <x:v>سلسلة</x:v>
      </x:c>
      <x:c r="S786" s="37" t="str">
        <x:v>A</x:v>
      </x:c>
      <x:c r="T786" s="37"/>
      <x:c r="U786" s="37"/>
      <x:c r="V786" s="37"/>
      <x:c r="W786" s="37" t="str">
        <x:v>https://btech.com/en/p/lg-55-inch-4k-smart-qned-tv-receiver-55qned80t6b</x:v>
      </x:c>
      <x:c r="X786" s="37" t="str">
        <x:v>رابط منتج مباشر</x:v>
      </x:c>
      <x:c r="Y786" s="37" t="str">
        <x:v>EGP</x:v>
      </x:c>
      <x:c r="Z786" s="56"/>
      <x:c r="AA786" s="56"/>
      <x:c r="AB786" s="56" t="str">
        <x:f>IF(OR(Z786="",AA786=""),"",MAX(0,AA786-Z786))</x:f>
      </x:c>
      <x:c r="AC786" s="58" t="str">
        <x:f>IF(OR(Z786="",AA786="",AA786=0),"",MAX(0,(AA786-Z786)/AA786))</x:f>
      </x:c>
      <x:c r="AD786" s="56"/>
      <x:c r="AE786" s="56" t="str">
        <x:f>IF(Z786="","",Z786+IF(AD786="",0,AD786))</x:f>
      </x:c>
      <x:c r="AF786" s="37" t="str">
        <x:f>IF(AD786="","",AD786=0)</x:f>
      </x:c>
      <x:c r="AG786" s="37"/>
      <x:c r="AH786" s="37"/>
      <x:c r="AI786" s="37"/>
      <x:c r="AJ786" s="37" t="str">
        <x:v>القاهرة</x:v>
      </x:c>
      <x:c r="AK786" s="37"/>
      <x:c r="AL786" s="37"/>
      <x:c r="AM786" s="37"/>
      <x:c r="AN786" s="37"/>
      <x:c r="AO786" s="37"/>
      <x:c r="AP786" s="37"/>
      <x:c r="AQ786" s="54" t="b">
        <x:v>1</x:v>
      </x:c>
      <x:c r="AR786" s="37"/>
      <x:c r="AS786" s="37" t="str">
        <x:v>صفحة منتج</x:v>
      </x:c>
      <x:c r="AT786" s="37" t="str">
        <x:v>عالية</x:v>
      </x:c>
      <x:c r="AU786" s="37" t="str">
        <x:v>retailer_product_page</x:v>
      </x:c>
      <x:c r="AV786" s="37" t="str">
        <x:v>HTML/JSON-LD</x:v>
      </x:c>
      <x:c r="AW786" s="37" t="str">
        <x:v>https://btech.com/en/p/lg-55-inch-4k-smart-qned-tv-receiver-55qned80t6b</x:v>
      </x:c>
      <x:c r="AX786" s="37" t="n">
        <x:v>1</x:v>
      </x:c>
      <x:c r="AY786" s="60" t="n">
        <x:v>46233</x:v>
      </x:c>
      <x:c r="AZ786" s="60"/>
      <x:c r="BA786" s="60"/>
      <x:c r="BB786" s="62" t="str">
        <x:f>IF(BA786="","",(NOW()-BA786)*24)</x:f>
      </x:c>
      <x:c r="BC786" s="37" t="str">
        <x:f>IF(BA786="","لم يُرصد",IF(BH786&lt;&gt;TRUE,"غير نشط",IF(BD786="فشل","فشل حالي",IF(BB786&lt;=12,"حديث",IF(BB786&lt;=24,"متأخر","قديم")))))</x:f>
        <x:v>لم يُرصد</x:v>
      </x:c>
      <x:c r="BD786" s="37" t="str">
        <x:v>بانتظار أول رصد سعر</x:v>
      </x:c>
      <x:c r="BE786" s="37" t="n">
        <x:v>0</x:v>
      </x:c>
      <x:c r="BF786" s="37"/>
      <x:c r="BG786" s="37"/>
      <x:c r="BH786" s="54" t="b">
        <x:v>1</x:v>
      </x:c>
      <x:c r="BI786" s="37" t="str">
        <x:v>جاهز لأول رصد</x:v>
      </x:c>
      <x:c r="BJ786" s="37" t="str"/>
      <x:c r="BK786" s="37"/>
      <x:c r="BL786" s="60" t="n">
        <x:v>46233</x:v>
      </x:c>
      <x:c r="BM786" s="60" t="n">
        <x:v>46233</x:v>
      </x:c>
    </x:row>
    <x:row r="787">
      <x:c r="A787" s="37" t="str">
        <x:v>CASH-6653C32AB1EAA1</x:v>
      </x:c>
      <x:c r="B787" s="37" t="str">
        <x:v>VAR-4C3D4EE3343D85|EG-013|STORE</x:v>
      </x:c>
      <x:c r="C787" s="37" t="str">
        <x:v>VAR-4C3D4EE3343D85</x:v>
      </x:c>
      <x:c r="D787" s="37" t="str">
        <x:v>MOD-B319F0097B1028</x:v>
      </x:c>
      <x:c r="E787" s="37" t="str">
        <x:v>LG 55UA85006LA 55 بوصة / 4K UHD LED</x:v>
      </x:c>
      <x:c r="F787" s="37" t="str">
        <x:v>التلفزيونات والصوتيات والتصوير</x:v>
      </x:c>
      <x:c r="G787" s="37" t="str">
        <x:v>تلفزيونات</x:v>
      </x:c>
      <x:c r="H787" s="37" t="str">
        <x:v>LG</x:v>
      </x:c>
      <x:c r="I787" s="37" t="str">
        <x:v>55UA85006LA</x:v>
      </x:c>
      <x:c r="J787" s="37" t="str">
        <x:v>55 بوصة / 4K UHD LED</x:v>
      </x:c>
      <x:c r="K787" s="37"/>
      <x:c r="L787" s="37"/>
      <x:c r="M787" s="37"/>
      <x:c r="N787" s="37" t="str">
        <x:v>55UA85006LA</x:v>
      </x:c>
      <x:c r="O787" s="37"/>
      <x:c r="P787" s="37" t="str">
        <x:v>EG-013</x:v>
      </x:c>
      <x:c r="Q787" s="37" t="str">
        <x:v>B.TECH</x:v>
      </x:c>
      <x:c r="R787" s="37" t="str">
        <x:v>سلسلة</x:v>
      </x:c>
      <x:c r="S787" s="37" t="str">
        <x:v>A</x:v>
      </x:c>
      <x:c r="T787" s="37"/>
      <x:c r="U787" s="37"/>
      <x:c r="V787" s="37"/>
      <x:c r="W787" s="37" t="str">
        <x:v>https://btech.com/en/c/tvs-projectors/televisions/b/lg</x:v>
      </x:c>
      <x:c r="X787" s="37" t="str">
        <x:v>صفحة فئة</x:v>
      </x:c>
      <x:c r="Y787" s="37" t="str">
        <x:v>EGP</x:v>
      </x:c>
      <x:c r="Z787" s="56"/>
      <x:c r="AA787" s="56"/>
      <x:c r="AB787" s="56" t="str">
        <x:f>IF(OR(Z787="",AA787=""),"",MAX(0,AA787-Z787))</x:f>
      </x:c>
      <x:c r="AC787" s="58" t="str">
        <x:f>IF(OR(Z787="",AA787="",AA787=0),"",MAX(0,(AA787-Z787)/AA787))</x:f>
      </x:c>
      <x:c r="AD787" s="56"/>
      <x:c r="AE787" s="56" t="str">
        <x:f>IF(Z787="","",Z787+IF(AD787="",0,AD787))</x:f>
      </x:c>
      <x:c r="AF787" s="37" t="str">
        <x:f>IF(AD787="","",AD787=0)</x:f>
      </x:c>
      <x:c r="AG787" s="37"/>
      <x:c r="AH787" s="37"/>
      <x:c r="AI787" s="37"/>
      <x:c r="AJ787" s="37" t="str">
        <x:v>القاهرة</x:v>
      </x:c>
      <x:c r="AK787" s="37"/>
      <x:c r="AL787" s="37"/>
      <x:c r="AM787" s="37"/>
      <x:c r="AN787" s="37"/>
      <x:c r="AO787" s="37"/>
      <x:c r="AP787" s="37"/>
      <x:c r="AQ787" s="54" t="b">
        <x:v>1</x:v>
      </x:c>
      <x:c r="AR787" s="37"/>
      <x:c r="AS787" s="37" t="str">
        <x:v>صفحة فئة</x:v>
      </x:c>
      <x:c r="AT787" s="37" t="str">
        <x:v>تحتاج مراجعة</x:v>
      </x:c>
      <x:c r="AU787" s="37" t="str">
        <x:v>retailer_category_listing</x:v>
      </x:c>
      <x:c r="AV787" s="37" t="str">
        <x:v>اكتشاف من صفحة فئة</x:v>
      </x:c>
      <x:c r="AW787" s="37" t="str">
        <x:v>https://btech.com/en/c/tvs-projectors/televisions/b/lg</x:v>
      </x:c>
      <x:c r="AX787" s="37" t="n">
        <x:v>1</x:v>
      </x:c>
      <x:c r="AY787" s="60" t="n">
        <x:v>46233</x:v>
      </x:c>
      <x:c r="AZ787" s="60"/>
      <x:c r="BA787" s="60"/>
      <x:c r="BB787" s="62" t="str">
        <x:f>IF(BA787="","",(NOW()-BA787)*24)</x:f>
      </x:c>
      <x:c r="BC787" s="37" t="str">
        <x:f>IF(BA787="","لم يُرصد",IF(BH787&lt;&gt;TRUE,"غير نشط",IF(BD787="فشل","فشل حالي",IF(BB787&lt;=12,"حديث",IF(BB787&lt;=24,"متأخر","قديم")))))</x:f>
        <x:v>لم يُرصد</x:v>
      </x:c>
      <x:c r="BD787" s="37" t="str">
        <x:v>بانتظار أول رصد سعر</x:v>
      </x:c>
      <x:c r="BE787" s="37" t="n">
        <x:v>0</x:v>
      </x:c>
      <x:c r="BF787" s="37"/>
      <x:c r="BG787" s="37"/>
      <x:c r="BH787" s="54" t="b">
        <x:v>1</x:v>
      </x:c>
      <x:c r="BI787" s="37" t="str">
        <x:v>يحتاج اكتشاف رابط المنتج</x:v>
      </x:c>
      <x:c r="BJ787" s="37" t="str"/>
      <x:c r="BK787" s="37"/>
      <x:c r="BL787" s="60" t="n">
        <x:v>46233</x:v>
      </x:c>
      <x:c r="BM787" s="60" t="n">
        <x:v>46233</x:v>
      </x:c>
    </x:row>
    <x:row r="788">
      <x:c r="A788" s="37" t="str">
        <x:v>CASH-1818D8D7AC69F5</x:v>
      </x:c>
      <x:c r="B788" s="37" t="str">
        <x:v>VAR-D707D9B5F365BB|EG-013|STORE</x:v>
      </x:c>
      <x:c r="C788" s="37" t="str">
        <x:v>VAR-D707D9B5F365BB</x:v>
      </x:c>
      <x:c r="D788" s="37" t="str">
        <x:v>MOD-EE0098AC41AEB0</x:v>
      </x:c>
      <x:c r="E788" s="37" t="str">
        <x:v>LG 55UA85006LA 55"</x:v>
      </x:c>
      <x:c r="F788" s="37" t="str">
        <x:v>التلفزيونات والصوتيات والتصوير</x:v>
      </x:c>
      <x:c r="G788" s="37" t="str">
        <x:v>تلفزيونات</x:v>
      </x:c>
      <x:c r="H788" s="37" t="str">
        <x:v>LG</x:v>
      </x:c>
      <x:c r="I788" s="37" t="str">
        <x:v>55UA85006LA</x:v>
      </x:c>
      <x:c r="J788" s="37" t="str">
        <x:v>55"</x:v>
      </x:c>
      <x:c r="K788" s="37"/>
      <x:c r="L788" s="37"/>
      <x:c r="M788" s="37"/>
      <x:c r="N788" s="37" t="str">
        <x:v>55UA85006LA</x:v>
      </x:c>
      <x:c r="O788" s="37"/>
      <x:c r="P788" s="37" t="str">
        <x:v>EG-013</x:v>
      </x:c>
      <x:c r="Q788" s="37" t="str">
        <x:v>B.TECH</x:v>
      </x:c>
      <x:c r="R788" s="37" t="str">
        <x:v>سلسلة</x:v>
      </x:c>
      <x:c r="S788" s="37" t="str">
        <x:v>A</x:v>
      </x:c>
      <x:c r="T788" s="37"/>
      <x:c r="U788" s="37"/>
      <x:c r="V788" s="37"/>
      <x:c r="W788" s="37" t="str">
        <x:v>https://btech.com/en/c/tvs-projectors/televisions/b/lg</x:v>
      </x:c>
      <x:c r="X788" s="37" t="str">
        <x:v>صفحة فئة</x:v>
      </x:c>
      <x:c r="Y788" s="37" t="str">
        <x:v>EGP</x:v>
      </x:c>
      <x:c r="Z788" s="56"/>
      <x:c r="AA788" s="56"/>
      <x:c r="AB788" s="56" t="str">
        <x:f>IF(OR(Z788="",AA788=""),"",MAX(0,AA788-Z788))</x:f>
      </x:c>
      <x:c r="AC788" s="58" t="str">
        <x:f>IF(OR(Z788="",AA788="",AA788=0),"",MAX(0,(AA788-Z788)/AA788))</x:f>
      </x:c>
      <x:c r="AD788" s="56"/>
      <x:c r="AE788" s="56" t="str">
        <x:f>IF(Z788="","",Z788+IF(AD788="",0,AD788))</x:f>
      </x:c>
      <x:c r="AF788" s="37" t="str">
        <x:f>IF(AD788="","",AD788=0)</x:f>
      </x:c>
      <x:c r="AG788" s="37"/>
      <x:c r="AH788" s="37"/>
      <x:c r="AI788" s="37"/>
      <x:c r="AJ788" s="37" t="str">
        <x:v>القاهرة</x:v>
      </x:c>
      <x:c r="AK788" s="37"/>
      <x:c r="AL788" s="37"/>
      <x:c r="AM788" s="37"/>
      <x:c r="AN788" s="37"/>
      <x:c r="AO788" s="37"/>
      <x:c r="AP788" s="37"/>
      <x:c r="AQ788" s="54" t="b">
        <x:v>1</x:v>
      </x:c>
      <x:c r="AR788" s="37"/>
      <x:c r="AS788" s="37" t="str">
        <x:v>صفحة فئة</x:v>
      </x:c>
      <x:c r="AT788" s="37" t="str">
        <x:v>تحتاج مراجعة</x:v>
      </x:c>
      <x:c r="AU788" s="37" t="str">
        <x:v>store_brand_category_listing</x:v>
      </x:c>
      <x:c r="AV788" s="37" t="str">
        <x:v>اكتشاف من صفحة فئة</x:v>
      </x:c>
      <x:c r="AW788" s="37" t="str">
        <x:v>https://btech.com/en/c/tvs-projectors/televisions/b/lg</x:v>
      </x:c>
      <x:c r="AX788" s="37" t="n">
        <x:v>1</x:v>
      </x:c>
      <x:c r="AY788" s="60" t="n">
        <x:v>46233</x:v>
      </x:c>
      <x:c r="AZ788" s="60"/>
      <x:c r="BA788" s="60"/>
      <x:c r="BB788" s="62" t="str">
        <x:f>IF(BA788="","",(NOW()-BA788)*24)</x:f>
      </x:c>
      <x:c r="BC788" s="37" t="str">
        <x:f>IF(BA788="","لم يُرصد",IF(BH788&lt;&gt;TRUE,"غير نشط",IF(BD788="فشل","فشل حالي",IF(BB788&lt;=12,"حديث",IF(BB788&lt;=24,"متأخر","قديم")))))</x:f>
        <x:v>لم يُرصد</x:v>
      </x:c>
      <x:c r="BD788" s="37" t="str">
        <x:v>بانتظار أول رصد سعر</x:v>
      </x:c>
      <x:c r="BE788" s="37" t="n">
        <x:v>0</x:v>
      </x:c>
      <x:c r="BF788" s="37"/>
      <x:c r="BG788" s="37"/>
      <x:c r="BH788" s="54" t="b">
        <x:v>1</x:v>
      </x:c>
      <x:c r="BI788" s="37" t="str">
        <x:v>يحتاج اكتشاف رابط المنتج</x:v>
      </x:c>
      <x:c r="BJ788" s="37" t="str">
        <x:v>LG 55 Inch Smart TV, 4K UHD LED Built-In Receiver - 55UA85006LA</x:v>
      </x:c>
      <x:c r="BK788" s="37"/>
      <x:c r="BL788" s="60" t="n">
        <x:v>46233</x:v>
      </x:c>
      <x:c r="BM788" s="60" t="n">
        <x:v>46233</x:v>
      </x:c>
    </x:row>
    <x:row r="789">
      <x:c r="A789" s="37" t="str">
        <x:v>CASH-687E98BC0056E4</x:v>
      </x:c>
      <x:c r="B789" s="37" t="str">
        <x:v>VAR-3D4F01626DD3EE|EG-013|STORE</x:v>
      </x:c>
      <x:c r="C789" s="37" t="str">
        <x:v>VAR-3D4F01626DD3EE</x:v>
      </x:c>
      <x:c r="D789" s="37" t="str">
        <x:v>MOD-C569E4218098E3</x:v>
      </x:c>
      <x:c r="E789" s="37" t="str">
        <x:v>LG 55UR78006LL 55 بوصة / 4K UHD LED</x:v>
      </x:c>
      <x:c r="F789" s="37" t="str">
        <x:v>التلفزيونات والصوتيات والتصوير</x:v>
      </x:c>
      <x:c r="G789" s="37" t="str">
        <x:v>تلفزيونات</x:v>
      </x:c>
      <x:c r="H789" s="37" t="str">
        <x:v>LG</x:v>
      </x:c>
      <x:c r="I789" s="37" t="str">
        <x:v>55UR78006LL</x:v>
      </x:c>
      <x:c r="J789" s="37" t="str">
        <x:v>55 بوصة / 4K UHD LED</x:v>
      </x:c>
      <x:c r="K789" s="37"/>
      <x:c r="L789" s="37"/>
      <x:c r="M789" s="37"/>
      <x:c r="N789" s="37" t="str">
        <x:v>55UR78006LL</x:v>
      </x:c>
      <x:c r="O789" s="37"/>
      <x:c r="P789" s="37" t="str">
        <x:v>EG-013</x:v>
      </x:c>
      <x:c r="Q789" s="37" t="str">
        <x:v>B.TECH</x:v>
      </x:c>
      <x:c r="R789" s="37" t="str">
        <x:v>سلسلة</x:v>
      </x:c>
      <x:c r="S789" s="37" t="str">
        <x:v>A</x:v>
      </x:c>
      <x:c r="T789" s="37"/>
      <x:c r="U789" s="37"/>
      <x:c r="V789" s="37"/>
      <x:c r="W789" s="37" t="str">
        <x:v>https://btech.com/en/p/lg-55-inch-4k-smart-tv-built-in-receiver-55ur78006ll</x:v>
      </x:c>
      <x:c r="X789" s="37" t="str">
        <x:v>رابط منتج مباشر</x:v>
      </x:c>
      <x:c r="Y789" s="37" t="str">
        <x:v>EGP</x:v>
      </x:c>
      <x:c r="Z789" s="56"/>
      <x:c r="AA789" s="56"/>
      <x:c r="AB789" s="56" t="str">
        <x:f>IF(OR(Z789="",AA789=""),"",MAX(0,AA789-Z789))</x:f>
      </x:c>
      <x:c r="AC789" s="58" t="str">
        <x:f>IF(OR(Z789="",AA789="",AA789=0),"",MAX(0,(AA789-Z789)/AA789))</x:f>
      </x:c>
      <x:c r="AD789" s="56"/>
      <x:c r="AE789" s="56" t="str">
        <x:f>IF(Z789="","",Z789+IF(AD789="",0,AD789))</x:f>
      </x:c>
      <x:c r="AF789" s="37" t="str">
        <x:f>IF(AD789="","",AD789=0)</x:f>
      </x:c>
      <x:c r="AG789" s="37"/>
      <x:c r="AH789" s="37"/>
      <x:c r="AI789" s="37"/>
      <x:c r="AJ789" s="37" t="str">
        <x:v>القاهرة</x:v>
      </x:c>
      <x:c r="AK789" s="37"/>
      <x:c r="AL789" s="37"/>
      <x:c r="AM789" s="37"/>
      <x:c r="AN789" s="37"/>
      <x:c r="AO789" s="37"/>
      <x:c r="AP789" s="37"/>
      <x:c r="AQ789" s="54" t="b">
        <x:v>1</x:v>
      </x:c>
      <x:c r="AR789" s="37"/>
      <x:c r="AS789" s="37" t="str">
        <x:v>صفحة منتج</x:v>
      </x:c>
      <x:c r="AT789" s="37" t="str">
        <x:v>عالية</x:v>
      </x:c>
      <x:c r="AU789" s="37" t="str">
        <x:v>retailer_product_page</x:v>
      </x:c>
      <x:c r="AV789" s="37" t="str">
        <x:v>HTML/JSON-LD</x:v>
      </x:c>
      <x:c r="AW789" s="37" t="str">
        <x:v>https://btech.com/en/p/lg-55-inch-4k-smart-tv-built-in-receiver-55ur78006ll</x:v>
      </x:c>
      <x:c r="AX789" s="37" t="n">
        <x:v>1</x:v>
      </x:c>
      <x:c r="AY789" s="60" t="n">
        <x:v>46233</x:v>
      </x:c>
      <x:c r="AZ789" s="60"/>
      <x:c r="BA789" s="60"/>
      <x:c r="BB789" s="62" t="str">
        <x:f>IF(BA789="","",(NOW()-BA789)*24)</x:f>
      </x:c>
      <x:c r="BC789" s="37" t="str">
        <x:f>IF(BA789="","لم يُرصد",IF(BH789&lt;&gt;TRUE,"غير نشط",IF(BD789="فشل","فشل حالي",IF(BB789&lt;=12,"حديث",IF(BB789&lt;=24,"متأخر","قديم")))))</x:f>
        <x:v>لم يُرصد</x:v>
      </x:c>
      <x:c r="BD789" s="37" t="str">
        <x:v>بانتظار أول رصد سعر</x:v>
      </x:c>
      <x:c r="BE789" s="37" t="n">
        <x:v>0</x:v>
      </x:c>
      <x:c r="BF789" s="37"/>
      <x:c r="BG789" s="37"/>
      <x:c r="BH789" s="54" t="b">
        <x:v>1</x:v>
      </x:c>
      <x:c r="BI789" s="37" t="str">
        <x:v>جاهز لأول رصد</x:v>
      </x:c>
      <x:c r="BJ789" s="37" t="str"/>
      <x:c r="BK789" s="37"/>
      <x:c r="BL789" s="60" t="n">
        <x:v>46233</x:v>
      </x:c>
      <x:c r="BM789" s="60" t="n">
        <x:v>46233</x:v>
      </x:c>
    </x:row>
    <x:row r="790">
      <x:c r="A790" s="37" t="str">
        <x:v>CASH-6CDBE9E2520FE5</x:v>
      </x:c>
      <x:c r="B790" s="37" t="str">
        <x:v>VAR-B668BF682707F4|EG-013|STORE</x:v>
      </x:c>
      <x:c r="C790" s="37" t="str">
        <x:v>VAR-B668BF682707F4</x:v>
      </x:c>
      <x:c r="D790" s="37" t="str">
        <x:v>MOD-6868FCDD6E4BAE</x:v>
      </x:c>
      <x:c r="E790" s="37" t="str">
        <x:v>LG 65NANO80A6A 65 بوصة / 4K UHD NanoCell</x:v>
      </x:c>
      <x:c r="F790" s="37" t="str">
        <x:v>التلفزيونات والصوتيات والتصوير</x:v>
      </x:c>
      <x:c r="G790" s="37" t="str">
        <x:v>تلفزيونات</x:v>
      </x:c>
      <x:c r="H790" s="37" t="str">
        <x:v>LG</x:v>
      </x:c>
      <x:c r="I790" s="37" t="str">
        <x:v>65NANO80A6A</x:v>
      </x:c>
      <x:c r="J790" s="37" t="str">
        <x:v>65 بوصة / 4K UHD NanoCell</x:v>
      </x:c>
      <x:c r="K790" s="37"/>
      <x:c r="L790" s="37"/>
      <x:c r="M790" s="37"/>
      <x:c r="N790" s="37" t="str">
        <x:v>65NANO80A6A</x:v>
      </x:c>
      <x:c r="O790" s="37"/>
      <x:c r="P790" s="37" t="str">
        <x:v>EG-013</x:v>
      </x:c>
      <x:c r="Q790" s="37" t="str">
        <x:v>B.TECH</x:v>
      </x:c>
      <x:c r="R790" s="37" t="str">
        <x:v>سلسلة</x:v>
      </x:c>
      <x:c r="S790" s="37" t="str">
        <x:v>A</x:v>
      </x:c>
      <x:c r="T790" s="37"/>
      <x:c r="U790" s="37"/>
      <x:c r="V790" s="37"/>
      <x:c r="W790" s="37" t="str">
        <x:v>https://btech.com/en/c/tvs-projectors/televisions/b/lg</x:v>
      </x:c>
      <x:c r="X790" s="37" t="str">
        <x:v>صفحة فئة</x:v>
      </x:c>
      <x:c r="Y790" s="37" t="str">
        <x:v>EGP</x:v>
      </x:c>
      <x:c r="Z790" s="56"/>
      <x:c r="AA790" s="56"/>
      <x:c r="AB790" s="56" t="str">
        <x:f>IF(OR(Z790="",AA790=""),"",MAX(0,AA790-Z790))</x:f>
      </x:c>
      <x:c r="AC790" s="58" t="str">
        <x:f>IF(OR(Z790="",AA790="",AA790=0),"",MAX(0,(AA790-Z790)/AA790))</x:f>
      </x:c>
      <x:c r="AD790" s="56"/>
      <x:c r="AE790" s="56" t="str">
        <x:f>IF(Z790="","",Z790+IF(AD790="",0,AD790))</x:f>
      </x:c>
      <x:c r="AF790" s="37" t="str">
        <x:f>IF(AD790="","",AD790=0)</x:f>
      </x:c>
      <x:c r="AG790" s="37"/>
      <x:c r="AH790" s="37"/>
      <x:c r="AI790" s="37"/>
      <x:c r="AJ790" s="37" t="str">
        <x:v>القاهرة</x:v>
      </x:c>
      <x:c r="AK790" s="37"/>
      <x:c r="AL790" s="37"/>
      <x:c r="AM790" s="37"/>
      <x:c r="AN790" s="37"/>
      <x:c r="AO790" s="37"/>
      <x:c r="AP790" s="37"/>
      <x:c r="AQ790" s="54" t="b">
        <x:v>1</x:v>
      </x:c>
      <x:c r="AR790" s="37"/>
      <x:c r="AS790" s="37" t="str">
        <x:v>صفحة فئة</x:v>
      </x:c>
      <x:c r="AT790" s="37" t="str">
        <x:v>تحتاج مراجعة</x:v>
      </x:c>
      <x:c r="AU790" s="37" t="str">
        <x:v>retailer_category_listing</x:v>
      </x:c>
      <x:c r="AV790" s="37" t="str">
        <x:v>اكتشاف من صفحة فئة</x:v>
      </x:c>
      <x:c r="AW790" s="37" t="str">
        <x:v>https://btech.com/en/c/tvs-projectors/televisions/b/lg</x:v>
      </x:c>
      <x:c r="AX790" s="37" t="n">
        <x:v>1</x:v>
      </x:c>
      <x:c r="AY790" s="60" t="n">
        <x:v>46233</x:v>
      </x:c>
      <x:c r="AZ790" s="60"/>
      <x:c r="BA790" s="60"/>
      <x:c r="BB790" s="62" t="str">
        <x:f>IF(BA790="","",(NOW()-BA790)*24)</x:f>
      </x:c>
      <x:c r="BC790" s="37" t="str">
        <x:f>IF(BA790="","لم يُرصد",IF(BH790&lt;&gt;TRUE,"غير نشط",IF(BD790="فشل","فشل حالي",IF(BB790&lt;=12,"حديث",IF(BB790&lt;=24,"متأخر","قديم")))))</x:f>
        <x:v>لم يُرصد</x:v>
      </x:c>
      <x:c r="BD790" s="37" t="str">
        <x:v>بانتظار أول رصد سعر</x:v>
      </x:c>
      <x:c r="BE790" s="37" t="n">
        <x:v>0</x:v>
      </x:c>
      <x:c r="BF790" s="37"/>
      <x:c r="BG790" s="37"/>
      <x:c r="BH790" s="54" t="b">
        <x:v>1</x:v>
      </x:c>
      <x:c r="BI790" s="37" t="str">
        <x:v>يحتاج اكتشاف رابط المنتج</x:v>
      </x:c>
      <x:c r="BJ790" s="37" t="str"/>
      <x:c r="BK790" s="37"/>
      <x:c r="BL790" s="60" t="n">
        <x:v>46233</x:v>
      </x:c>
      <x:c r="BM790" s="60" t="n">
        <x:v>46233</x:v>
      </x:c>
    </x:row>
    <x:row r="791">
      <x:c r="A791" s="37" t="str">
        <x:v>CASH-BDB0CF0A4BE611</x:v>
      </x:c>
      <x:c r="B791" s="37" t="str">
        <x:v>VAR-259CBFEFA6ABFC|EG-013|STORE</x:v>
      </x:c>
      <x:c r="C791" s="37" t="str">
        <x:v>VAR-259CBFEFA6ABFC</x:v>
      </x:c>
      <x:c r="D791" s="37" t="str">
        <x:v>MOD-DED4A233BE47D3</x:v>
      </x:c>
      <x:c r="E791" s="37" t="str">
        <x:v>LG 65NANO80A6A 65"</x:v>
      </x:c>
      <x:c r="F791" s="37" t="str">
        <x:v>التلفزيونات والصوتيات والتصوير</x:v>
      </x:c>
      <x:c r="G791" s="37" t="str">
        <x:v>تلفزيونات</x:v>
      </x:c>
      <x:c r="H791" s="37" t="str">
        <x:v>LG</x:v>
      </x:c>
      <x:c r="I791" s="37" t="str">
        <x:v>65NANO80A6A</x:v>
      </x:c>
      <x:c r="J791" s="37" t="str">
        <x:v>65"</x:v>
      </x:c>
      <x:c r="K791" s="37"/>
      <x:c r="L791" s="37"/>
      <x:c r="M791" s="37"/>
      <x:c r="N791" s="37" t="str">
        <x:v>65NANO80A6A</x:v>
      </x:c>
      <x:c r="O791" s="37"/>
      <x:c r="P791" s="37" t="str">
        <x:v>EG-013</x:v>
      </x:c>
      <x:c r="Q791" s="37" t="str">
        <x:v>B.TECH</x:v>
      </x:c>
      <x:c r="R791" s="37" t="str">
        <x:v>سلسلة</x:v>
      </x:c>
      <x:c r="S791" s="37" t="str">
        <x:v>A</x:v>
      </x:c>
      <x:c r="T791" s="37"/>
      <x:c r="U791" s="37"/>
      <x:c r="V791" s="37"/>
      <x:c r="W791" s="37" t="str">
        <x:v>https://btech.com/en/c/tvs-projectors/televisions/b/lg</x:v>
      </x:c>
      <x:c r="X791" s="37" t="str">
        <x:v>صفحة فئة</x:v>
      </x:c>
      <x:c r="Y791" s="37" t="str">
        <x:v>EGP</x:v>
      </x:c>
      <x:c r="Z791" s="56"/>
      <x:c r="AA791" s="56"/>
      <x:c r="AB791" s="56" t="str">
        <x:f>IF(OR(Z791="",AA791=""),"",MAX(0,AA791-Z791))</x:f>
      </x:c>
      <x:c r="AC791" s="58" t="str">
        <x:f>IF(OR(Z791="",AA791="",AA791=0),"",MAX(0,(AA791-Z791)/AA791))</x:f>
      </x:c>
      <x:c r="AD791" s="56"/>
      <x:c r="AE791" s="56" t="str">
        <x:f>IF(Z791="","",Z791+IF(AD791="",0,AD791))</x:f>
      </x:c>
      <x:c r="AF791" s="37" t="str">
        <x:f>IF(AD791="","",AD791=0)</x:f>
      </x:c>
      <x:c r="AG791" s="37"/>
      <x:c r="AH791" s="37"/>
      <x:c r="AI791" s="37"/>
      <x:c r="AJ791" s="37" t="str">
        <x:v>القاهرة</x:v>
      </x:c>
      <x:c r="AK791" s="37"/>
      <x:c r="AL791" s="37"/>
      <x:c r="AM791" s="37"/>
      <x:c r="AN791" s="37"/>
      <x:c r="AO791" s="37"/>
      <x:c r="AP791" s="37"/>
      <x:c r="AQ791" s="54" t="b">
        <x:v>1</x:v>
      </x:c>
      <x:c r="AR791" s="37"/>
      <x:c r="AS791" s="37" t="str">
        <x:v>صفحة فئة</x:v>
      </x:c>
      <x:c r="AT791" s="37" t="str">
        <x:v>تحتاج مراجعة</x:v>
      </x:c>
      <x:c r="AU791" s="37" t="str">
        <x:v>store_brand_category_listing</x:v>
      </x:c>
      <x:c r="AV791" s="37" t="str">
        <x:v>اكتشاف من صفحة فئة</x:v>
      </x:c>
      <x:c r="AW791" s="37" t="str">
        <x:v>https://btech.com/en/c/tvs-projectors/televisions/b/lg</x:v>
      </x:c>
      <x:c r="AX791" s="37" t="n">
        <x:v>1</x:v>
      </x:c>
      <x:c r="AY791" s="60" t="n">
        <x:v>46233</x:v>
      </x:c>
      <x:c r="AZ791" s="60"/>
      <x:c r="BA791" s="60"/>
      <x:c r="BB791" s="62" t="str">
        <x:f>IF(BA791="","",(NOW()-BA791)*24)</x:f>
      </x:c>
      <x:c r="BC791" s="37" t="str">
        <x:f>IF(BA791="","لم يُرصد",IF(BH791&lt;&gt;TRUE,"غير نشط",IF(BD791="فشل","فشل حالي",IF(BB791&lt;=12,"حديث",IF(BB791&lt;=24,"متأخر","قديم")))))</x:f>
        <x:v>لم يُرصد</x:v>
      </x:c>
      <x:c r="BD791" s="37" t="str">
        <x:v>بانتظار أول رصد سعر</x:v>
      </x:c>
      <x:c r="BE791" s="37" t="n">
        <x:v>0</x:v>
      </x:c>
      <x:c r="BF791" s="37"/>
      <x:c r="BG791" s="37"/>
      <x:c r="BH791" s="54" t="b">
        <x:v>1</x:v>
      </x:c>
      <x:c r="BI791" s="37" t="str">
        <x:v>يحتاج اكتشاف رابط المنتج</x:v>
      </x:c>
      <x:c r="BJ791" s="37" t="str">
        <x:v>LG 65 Inch Smart TV, 4K UHD LED Built-In Receiver - 65NANO80A6A</x:v>
      </x:c>
      <x:c r="BK791" s="37"/>
      <x:c r="BL791" s="60" t="n">
        <x:v>46233</x:v>
      </x:c>
      <x:c r="BM791" s="60" t="n">
        <x:v>46233</x:v>
      </x:c>
    </x:row>
    <x:row r="792">
      <x:c r="A792" s="37" t="str">
        <x:v>CASH-BC48F095A0975A</x:v>
      </x:c>
      <x:c r="B792" s="37" t="str">
        <x:v>VAR-11AFE99A1AD026|EG-013|STORE</x:v>
      </x:c>
      <x:c r="C792" s="37" t="str">
        <x:v>VAR-11AFE99A1AD026</x:v>
      </x:c>
      <x:c r="D792" s="37" t="str">
        <x:v>MOD-88B744875091BE</x:v>
      </x:c>
      <x:c r="E792" s="37" t="str">
        <x:v>LG 65NU840B6LA 65 بوصة / 4K UHD NanoCell</x:v>
      </x:c>
      <x:c r="F792" s="37" t="str">
        <x:v>التلفزيونات والصوتيات والتصوير</x:v>
      </x:c>
      <x:c r="G792" s="37" t="str">
        <x:v>تلفزيونات</x:v>
      </x:c>
      <x:c r="H792" s="37" t="str">
        <x:v>LG</x:v>
      </x:c>
      <x:c r="I792" s="37" t="str">
        <x:v>65NU840B6LA</x:v>
      </x:c>
      <x:c r="J792" s="37" t="str">
        <x:v>65 بوصة / 4K UHD NanoCell</x:v>
      </x:c>
      <x:c r="K792" s="37"/>
      <x:c r="L792" s="37"/>
      <x:c r="M792" s="37"/>
      <x:c r="N792" s="37" t="str">
        <x:v>65NU840B6LA</x:v>
      </x:c>
      <x:c r="O792" s="37"/>
      <x:c r="P792" s="37" t="str">
        <x:v>EG-013</x:v>
      </x:c>
      <x:c r="Q792" s="37" t="str">
        <x:v>B.TECH</x:v>
      </x:c>
      <x:c r="R792" s="37" t="str">
        <x:v>سلسلة</x:v>
      </x:c>
      <x:c r="S792" s="37" t="str">
        <x:v>A</x:v>
      </x:c>
      <x:c r="T792" s="37"/>
      <x:c r="U792" s="37"/>
      <x:c r="V792" s="37"/>
      <x:c r="W792" s="37" t="str">
        <x:v>https://btech.com/en/c/tvs-projectors/televisions/b/lg</x:v>
      </x:c>
      <x:c r="X792" s="37" t="str">
        <x:v>صفحة فئة</x:v>
      </x:c>
      <x:c r="Y792" s="37" t="str">
        <x:v>EGP</x:v>
      </x:c>
      <x:c r="Z792" s="56"/>
      <x:c r="AA792" s="56"/>
      <x:c r="AB792" s="56" t="str">
        <x:f>IF(OR(Z792="",AA792=""),"",MAX(0,AA792-Z792))</x:f>
      </x:c>
      <x:c r="AC792" s="58" t="str">
        <x:f>IF(OR(Z792="",AA792="",AA792=0),"",MAX(0,(AA792-Z792)/AA792))</x:f>
      </x:c>
      <x:c r="AD792" s="56"/>
      <x:c r="AE792" s="56" t="str">
        <x:f>IF(Z792="","",Z792+IF(AD792="",0,AD792))</x:f>
      </x:c>
      <x:c r="AF792" s="37" t="str">
        <x:f>IF(AD792="","",AD792=0)</x:f>
      </x:c>
      <x:c r="AG792" s="37"/>
      <x:c r="AH792" s="37"/>
      <x:c r="AI792" s="37"/>
      <x:c r="AJ792" s="37" t="str">
        <x:v>القاهرة</x:v>
      </x:c>
      <x:c r="AK792" s="37"/>
      <x:c r="AL792" s="37"/>
      <x:c r="AM792" s="37"/>
      <x:c r="AN792" s="37"/>
      <x:c r="AO792" s="37"/>
      <x:c r="AP792" s="37"/>
      <x:c r="AQ792" s="54" t="b">
        <x:v>1</x:v>
      </x:c>
      <x:c r="AR792" s="37"/>
      <x:c r="AS792" s="37" t="str">
        <x:v>صفحة فئة</x:v>
      </x:c>
      <x:c r="AT792" s="37" t="str">
        <x:v>تحتاج مراجعة</x:v>
      </x:c>
      <x:c r="AU792" s="37" t="str">
        <x:v>retailer_category_listing</x:v>
      </x:c>
      <x:c r="AV792" s="37" t="str">
        <x:v>اكتشاف من صفحة فئة</x:v>
      </x:c>
      <x:c r="AW792" s="37" t="str">
        <x:v>https://btech.com/en/c/tvs-projectors/televisions/b/lg</x:v>
      </x:c>
      <x:c r="AX792" s="37" t="n">
        <x:v>1</x:v>
      </x:c>
      <x:c r="AY792" s="60" t="n">
        <x:v>46233</x:v>
      </x:c>
      <x:c r="AZ792" s="60"/>
      <x:c r="BA792" s="60"/>
      <x:c r="BB792" s="62" t="str">
        <x:f>IF(BA792="","",(NOW()-BA792)*24)</x:f>
      </x:c>
      <x:c r="BC792" s="37" t="str">
        <x:f>IF(BA792="","لم يُرصد",IF(BH792&lt;&gt;TRUE,"غير نشط",IF(BD792="فشل","فشل حالي",IF(BB792&lt;=12,"حديث",IF(BB792&lt;=24,"متأخر","قديم")))))</x:f>
        <x:v>لم يُرصد</x:v>
      </x:c>
      <x:c r="BD792" s="37" t="str">
        <x:v>بانتظار أول رصد سعر</x:v>
      </x:c>
      <x:c r="BE792" s="37" t="n">
        <x:v>0</x:v>
      </x:c>
      <x:c r="BF792" s="37"/>
      <x:c r="BG792" s="37"/>
      <x:c r="BH792" s="54" t="b">
        <x:v>1</x:v>
      </x:c>
      <x:c r="BI792" s="37" t="str">
        <x:v>يحتاج اكتشاف رابط المنتج</x:v>
      </x:c>
      <x:c r="BJ792" s="37" t="str"/>
      <x:c r="BK792" s="37"/>
      <x:c r="BL792" s="60" t="n">
        <x:v>46233</x:v>
      </x:c>
      <x:c r="BM792" s="60" t="n">
        <x:v>46233</x:v>
      </x:c>
    </x:row>
    <x:row r="793">
      <x:c r="A793" s="37" t="str">
        <x:v>CASH-156FEB8C20CA4B</x:v>
      </x:c>
      <x:c r="B793" s="37" t="str">
        <x:v>VAR-6809A68ECF639D|EG-013|STORE</x:v>
      </x:c>
      <x:c r="C793" s="37" t="str">
        <x:v>VAR-6809A68ECF639D</x:v>
      </x:c>
      <x:c r="D793" s="37" t="str">
        <x:v>MOD-B4BEADF5564EA7</x:v>
      </x:c>
      <x:c r="E793" s="37" t="str">
        <x:v>LG 65NU840B6LA 65"</x:v>
      </x:c>
      <x:c r="F793" s="37" t="str">
        <x:v>التلفزيونات والصوتيات والتصوير</x:v>
      </x:c>
      <x:c r="G793" s="37" t="str">
        <x:v>تلفزيونات</x:v>
      </x:c>
      <x:c r="H793" s="37" t="str">
        <x:v>LG</x:v>
      </x:c>
      <x:c r="I793" s="37" t="str">
        <x:v>65NU840B6LA</x:v>
      </x:c>
      <x:c r="J793" s="37" t="str">
        <x:v>65"</x:v>
      </x:c>
      <x:c r="K793" s="37"/>
      <x:c r="L793" s="37"/>
      <x:c r="M793" s="37"/>
      <x:c r="N793" s="37" t="str">
        <x:v>65NU840B6LA</x:v>
      </x:c>
      <x:c r="O793" s="37"/>
      <x:c r="P793" s="37" t="str">
        <x:v>EG-013</x:v>
      </x:c>
      <x:c r="Q793" s="37" t="str">
        <x:v>B.TECH</x:v>
      </x:c>
      <x:c r="R793" s="37" t="str">
        <x:v>سلسلة</x:v>
      </x:c>
      <x:c r="S793" s="37" t="str">
        <x:v>A</x:v>
      </x:c>
      <x:c r="T793" s="37"/>
      <x:c r="U793" s="37"/>
      <x:c r="V793" s="37"/>
      <x:c r="W793" s="37" t="str">
        <x:v>https://btech.com/en/c/tvs-projectors/televisions/b/lg</x:v>
      </x:c>
      <x:c r="X793" s="37" t="str">
        <x:v>صفحة فئة</x:v>
      </x:c>
      <x:c r="Y793" s="37" t="str">
        <x:v>EGP</x:v>
      </x:c>
      <x:c r="Z793" s="56"/>
      <x:c r="AA793" s="56"/>
      <x:c r="AB793" s="56" t="str">
        <x:f>IF(OR(Z793="",AA793=""),"",MAX(0,AA793-Z793))</x:f>
      </x:c>
      <x:c r="AC793" s="58" t="str">
        <x:f>IF(OR(Z793="",AA793="",AA793=0),"",MAX(0,(AA793-Z793)/AA793))</x:f>
      </x:c>
      <x:c r="AD793" s="56"/>
      <x:c r="AE793" s="56" t="str">
        <x:f>IF(Z793="","",Z793+IF(AD793="",0,AD793))</x:f>
      </x:c>
      <x:c r="AF793" s="37" t="str">
        <x:f>IF(AD793="","",AD793=0)</x:f>
      </x:c>
      <x:c r="AG793" s="37"/>
      <x:c r="AH793" s="37"/>
      <x:c r="AI793" s="37"/>
      <x:c r="AJ793" s="37" t="str">
        <x:v>القاهرة</x:v>
      </x:c>
      <x:c r="AK793" s="37"/>
      <x:c r="AL793" s="37"/>
      <x:c r="AM793" s="37"/>
      <x:c r="AN793" s="37"/>
      <x:c r="AO793" s="37"/>
      <x:c r="AP793" s="37"/>
      <x:c r="AQ793" s="54" t="b">
        <x:v>1</x:v>
      </x:c>
      <x:c r="AR793" s="37"/>
      <x:c r="AS793" s="37" t="str">
        <x:v>صفحة فئة</x:v>
      </x:c>
      <x:c r="AT793" s="37" t="str">
        <x:v>تحتاج مراجعة</x:v>
      </x:c>
      <x:c r="AU793" s="37" t="str">
        <x:v>store_brand_category_listing</x:v>
      </x:c>
      <x:c r="AV793" s="37" t="str">
        <x:v>اكتشاف من صفحة فئة</x:v>
      </x:c>
      <x:c r="AW793" s="37" t="str">
        <x:v>https://btech.com/en/c/tvs-projectors/televisions/b/lg | https://btech.com/en/c/tvs-projectors/televisions</x:v>
      </x:c>
      <x:c r="AX793" s="37" t="n">
        <x:v>2</x:v>
      </x:c>
      <x:c r="AY793" s="60" t="n">
        <x:v>46233</x:v>
      </x:c>
      <x:c r="AZ793" s="60"/>
      <x:c r="BA793" s="60"/>
      <x:c r="BB793" s="62" t="str">
        <x:f>IF(BA793="","",(NOW()-BA793)*24)</x:f>
      </x:c>
      <x:c r="BC793" s="37" t="str">
        <x:f>IF(BA793="","لم يُرصد",IF(BH793&lt;&gt;TRUE,"غير نشط",IF(BD793="فشل","فشل حالي",IF(BB793&lt;=12,"حديث",IF(BB793&lt;=24,"متأخر","قديم")))))</x:f>
        <x:v>لم يُرصد</x:v>
      </x:c>
      <x:c r="BD793" s="37" t="str">
        <x:v>بانتظار أول رصد سعر</x:v>
      </x:c>
      <x:c r="BE793" s="37" t="n">
        <x:v>0</x:v>
      </x:c>
      <x:c r="BF793" s="37"/>
      <x:c r="BG793" s="37"/>
      <x:c r="BH793" s="54" t="b">
        <x:v>1</x:v>
      </x:c>
      <x:c r="BI793" s="37" t="str">
        <x:v>يحتاج اكتشاف رابط المنتج</x:v>
      </x:c>
      <x:c r="BJ793" s="37" t="str">
        <x:v>LG 65 Inch Smart TV, 4K UHD NanoCell Built-In Receiver - 65NU840B6LA</x:v>
      </x:c>
      <x:c r="BK793" s="37" t="str">
        <x:v>تم دمج 2 أدلة لنفس المنتج والمتجر.</x:v>
      </x:c>
      <x:c r="BL793" s="60" t="n">
        <x:v>46233</x:v>
      </x:c>
      <x:c r="BM793" s="60" t="n">
        <x:v>46233</x:v>
      </x:c>
    </x:row>
    <x:row r="794">
      <x:c r="A794" s="37" t="str">
        <x:v>CASH-CCBAD6C0E3A995</x:v>
      </x:c>
      <x:c r="B794" s="37" t="str">
        <x:v>VAR-C275A91D9DC1FC|EG-013|STORE</x:v>
      </x:c>
      <x:c r="C794" s="37" t="str">
        <x:v>VAR-C275A91D9DC1FC</x:v>
      </x:c>
      <x:c r="D794" s="37" t="str">
        <x:v>MOD-395D5C26A0DE71</x:v>
      </x:c>
      <x:c r="E794" s="37" t="str">
        <x:v>LG 65NU850B6LA 65 بوصة / 4K UHD LED</x:v>
      </x:c>
      <x:c r="F794" s="37" t="str">
        <x:v>التلفزيونات والصوتيات والتصوير</x:v>
      </x:c>
      <x:c r="G794" s="37" t="str">
        <x:v>تلفزيونات</x:v>
      </x:c>
      <x:c r="H794" s="37" t="str">
        <x:v>LG</x:v>
      </x:c>
      <x:c r="I794" s="37" t="str">
        <x:v>65NU850B6LA</x:v>
      </x:c>
      <x:c r="J794" s="37" t="str">
        <x:v>65 بوصة / 4K UHD LED</x:v>
      </x:c>
      <x:c r="K794" s="37"/>
      <x:c r="L794" s="37"/>
      <x:c r="M794" s="37"/>
      <x:c r="N794" s="37" t="str">
        <x:v>65NU850B6LA</x:v>
      </x:c>
      <x:c r="O794" s="37"/>
      <x:c r="P794" s="37" t="str">
        <x:v>EG-013</x:v>
      </x:c>
      <x:c r="Q794" s="37" t="str">
        <x:v>B.TECH</x:v>
      </x:c>
      <x:c r="R794" s="37" t="str">
        <x:v>سلسلة</x:v>
      </x:c>
      <x:c r="S794" s="37" t="str">
        <x:v>A</x:v>
      </x:c>
      <x:c r="T794" s="37"/>
      <x:c r="U794" s="37"/>
      <x:c r="V794" s="37"/>
      <x:c r="W794" s="37" t="str">
        <x:v>https://btech.com/en/c/tvs-projectors/televisions/b/lg</x:v>
      </x:c>
      <x:c r="X794" s="37" t="str">
        <x:v>صفحة فئة</x:v>
      </x:c>
      <x:c r="Y794" s="37" t="str">
        <x:v>EGP</x:v>
      </x:c>
      <x:c r="Z794" s="56"/>
      <x:c r="AA794" s="56"/>
      <x:c r="AB794" s="56" t="str">
        <x:f>IF(OR(Z794="",AA794=""),"",MAX(0,AA794-Z794))</x:f>
      </x:c>
      <x:c r="AC794" s="58" t="str">
        <x:f>IF(OR(Z794="",AA794="",AA794=0),"",MAX(0,(AA794-Z794)/AA794))</x:f>
      </x:c>
      <x:c r="AD794" s="56"/>
      <x:c r="AE794" s="56" t="str">
        <x:f>IF(Z794="","",Z794+IF(AD794="",0,AD794))</x:f>
      </x:c>
      <x:c r="AF794" s="37" t="str">
        <x:f>IF(AD794="","",AD794=0)</x:f>
      </x:c>
      <x:c r="AG794" s="37"/>
      <x:c r="AH794" s="37"/>
      <x:c r="AI794" s="37"/>
      <x:c r="AJ794" s="37" t="str">
        <x:v>القاهرة</x:v>
      </x:c>
      <x:c r="AK794" s="37"/>
      <x:c r="AL794" s="37"/>
      <x:c r="AM794" s="37"/>
      <x:c r="AN794" s="37"/>
      <x:c r="AO794" s="37"/>
      <x:c r="AP794" s="37"/>
      <x:c r="AQ794" s="54" t="b">
        <x:v>1</x:v>
      </x:c>
      <x:c r="AR794" s="37"/>
      <x:c r="AS794" s="37" t="str">
        <x:v>صفحة فئة</x:v>
      </x:c>
      <x:c r="AT794" s="37" t="str">
        <x:v>تحتاج مراجعة</x:v>
      </x:c>
      <x:c r="AU794" s="37" t="str">
        <x:v>retailer_category_listing</x:v>
      </x:c>
      <x:c r="AV794" s="37" t="str">
        <x:v>اكتشاف من صفحة فئة</x:v>
      </x:c>
      <x:c r="AW794" s="37" t="str">
        <x:v>https://btech.com/en/c/tvs-projectors/televisions/b/lg</x:v>
      </x:c>
      <x:c r="AX794" s="37" t="n">
        <x:v>1</x:v>
      </x:c>
      <x:c r="AY794" s="60" t="n">
        <x:v>46233</x:v>
      </x:c>
      <x:c r="AZ794" s="60"/>
      <x:c r="BA794" s="60"/>
      <x:c r="BB794" s="62" t="str">
        <x:f>IF(BA794="","",(NOW()-BA794)*24)</x:f>
      </x:c>
      <x:c r="BC794" s="37" t="str">
        <x:f>IF(BA794="","لم يُرصد",IF(BH794&lt;&gt;TRUE,"غير نشط",IF(BD794="فشل","فشل حالي",IF(BB794&lt;=12,"حديث",IF(BB794&lt;=24,"متأخر","قديم")))))</x:f>
        <x:v>لم يُرصد</x:v>
      </x:c>
      <x:c r="BD794" s="37" t="str">
        <x:v>بانتظار أول رصد سعر</x:v>
      </x:c>
      <x:c r="BE794" s="37" t="n">
        <x:v>0</x:v>
      </x:c>
      <x:c r="BF794" s="37"/>
      <x:c r="BG794" s="37"/>
      <x:c r="BH794" s="54" t="b">
        <x:v>1</x:v>
      </x:c>
      <x:c r="BI794" s="37" t="str">
        <x:v>يحتاج اكتشاف رابط المنتج</x:v>
      </x:c>
      <x:c r="BJ794" s="37" t="str"/>
      <x:c r="BK794" s="37"/>
      <x:c r="BL794" s="60" t="n">
        <x:v>46233</x:v>
      </x:c>
      <x:c r="BM794" s="60" t="n">
        <x:v>46233</x:v>
      </x:c>
    </x:row>
    <x:row r="795">
      <x:c r="A795" s="37" t="str">
        <x:v>CASH-9B5486D6D2ED82</x:v>
      </x:c>
      <x:c r="B795" s="37" t="str">
        <x:v>VAR-26037702821D03|EG-013|STORE</x:v>
      </x:c>
      <x:c r="C795" s="37" t="str">
        <x:v>VAR-26037702821D03</x:v>
      </x:c>
      <x:c r="D795" s="37" t="str">
        <x:v>MOD-06B8A0D470E162</x:v>
      </x:c>
      <x:c r="E795" s="37" t="str">
        <x:v>LG 65NU850B6LA 65"</x:v>
      </x:c>
      <x:c r="F795" s="37" t="str">
        <x:v>التلفزيونات والصوتيات والتصوير</x:v>
      </x:c>
      <x:c r="G795" s="37" t="str">
        <x:v>تلفزيونات</x:v>
      </x:c>
      <x:c r="H795" s="37" t="str">
        <x:v>LG</x:v>
      </x:c>
      <x:c r="I795" s="37" t="str">
        <x:v>65NU850B6LA</x:v>
      </x:c>
      <x:c r="J795" s="37" t="str">
        <x:v>65"</x:v>
      </x:c>
      <x:c r="K795" s="37"/>
      <x:c r="L795" s="37"/>
      <x:c r="M795" s="37"/>
      <x:c r="N795" s="37" t="str">
        <x:v>65NU850B6LA</x:v>
      </x:c>
      <x:c r="O795" s="37"/>
      <x:c r="P795" s="37" t="str">
        <x:v>EG-013</x:v>
      </x:c>
      <x:c r="Q795" s="37" t="str">
        <x:v>B.TECH</x:v>
      </x:c>
      <x:c r="R795" s="37" t="str">
        <x:v>سلسلة</x:v>
      </x:c>
      <x:c r="S795" s="37" t="str">
        <x:v>A</x:v>
      </x:c>
      <x:c r="T795" s="37"/>
      <x:c r="U795" s="37"/>
      <x:c r="V795" s="37"/>
      <x:c r="W795" s="37" t="str">
        <x:v>https://btech.com/en/c/tvs-projectors/televisions/b/lg</x:v>
      </x:c>
      <x:c r="X795" s="37" t="str">
        <x:v>صفحة فئة</x:v>
      </x:c>
      <x:c r="Y795" s="37" t="str">
        <x:v>EGP</x:v>
      </x:c>
      <x:c r="Z795" s="56"/>
      <x:c r="AA795" s="56"/>
      <x:c r="AB795" s="56" t="str">
        <x:f>IF(OR(Z795="",AA795=""),"",MAX(0,AA795-Z795))</x:f>
      </x:c>
      <x:c r="AC795" s="58" t="str">
        <x:f>IF(OR(Z795="",AA795="",AA795=0),"",MAX(0,(AA795-Z795)/AA795))</x:f>
      </x:c>
      <x:c r="AD795" s="56"/>
      <x:c r="AE795" s="56" t="str">
        <x:f>IF(Z795="","",Z795+IF(AD795="",0,AD795))</x:f>
      </x:c>
      <x:c r="AF795" s="37" t="str">
        <x:f>IF(AD795="","",AD795=0)</x:f>
      </x:c>
      <x:c r="AG795" s="37"/>
      <x:c r="AH795" s="37"/>
      <x:c r="AI795" s="37"/>
      <x:c r="AJ795" s="37" t="str">
        <x:v>القاهرة</x:v>
      </x:c>
      <x:c r="AK795" s="37"/>
      <x:c r="AL795" s="37"/>
      <x:c r="AM795" s="37"/>
      <x:c r="AN795" s="37"/>
      <x:c r="AO795" s="37"/>
      <x:c r="AP795" s="37"/>
      <x:c r="AQ795" s="54" t="b">
        <x:v>1</x:v>
      </x:c>
      <x:c r="AR795" s="37"/>
      <x:c r="AS795" s="37" t="str">
        <x:v>صفحة فئة</x:v>
      </x:c>
      <x:c r="AT795" s="37" t="str">
        <x:v>تحتاج مراجعة</x:v>
      </x:c>
      <x:c r="AU795" s="37" t="str">
        <x:v>store_brand_category_listing</x:v>
      </x:c>
      <x:c r="AV795" s="37" t="str">
        <x:v>اكتشاف من صفحة فئة</x:v>
      </x:c>
      <x:c r="AW795" s="37" t="str">
        <x:v>https://btech.com/en/c/tvs-projectors/televisions/b/lg</x:v>
      </x:c>
      <x:c r="AX795" s="37" t="n">
        <x:v>1</x:v>
      </x:c>
      <x:c r="AY795" s="60" t="n">
        <x:v>46233</x:v>
      </x:c>
      <x:c r="AZ795" s="60"/>
      <x:c r="BA795" s="60"/>
      <x:c r="BB795" s="62" t="str">
        <x:f>IF(BA795="","",(NOW()-BA795)*24)</x:f>
      </x:c>
      <x:c r="BC795" s="37" t="str">
        <x:f>IF(BA795="","لم يُرصد",IF(BH795&lt;&gt;TRUE,"غير نشط",IF(BD795="فشل","فشل حالي",IF(BB795&lt;=12,"حديث",IF(BB795&lt;=24,"متأخر","قديم")))))</x:f>
        <x:v>لم يُرصد</x:v>
      </x:c>
      <x:c r="BD795" s="37" t="str">
        <x:v>بانتظار أول رصد سعر</x:v>
      </x:c>
      <x:c r="BE795" s="37" t="n">
        <x:v>0</x:v>
      </x:c>
      <x:c r="BF795" s="37"/>
      <x:c r="BG795" s="37"/>
      <x:c r="BH795" s="54" t="b">
        <x:v>1</x:v>
      </x:c>
      <x:c r="BI795" s="37" t="str">
        <x:v>يحتاج اكتشاف رابط المنتج</x:v>
      </x:c>
      <x:c r="BJ795" s="37" t="str">
        <x:v>LG 65 Inch Smart TV, 4K UHD LED Built-In Receiver - 65NU850B6LA</x:v>
      </x:c>
      <x:c r="BK795" s="37"/>
      <x:c r="BL795" s="60" t="n">
        <x:v>46233</x:v>
      </x:c>
      <x:c r="BM795" s="60" t="n">
        <x:v>46233</x:v>
      </x:c>
    </x:row>
    <x:row r="796">
      <x:c r="A796" s="37" t="str">
        <x:v>CASH-B13D6DA29F379D</x:v>
      </x:c>
      <x:c r="B796" s="37" t="str">
        <x:v>VAR-BE3F9519D2B602|EG-013|STORE</x:v>
      </x:c>
      <x:c r="C796" s="37" t="str">
        <x:v>VAR-BE3F9519D2B602</x:v>
      </x:c>
      <x:c r="D796" s="37" t="str">
        <x:v>MOD-DC795E68E1BB49</x:v>
      </x:c>
      <x:c r="E796" s="37" t="str">
        <x:v>LG 65UA85006LA 65 بوصة / 4K UHD LED</x:v>
      </x:c>
      <x:c r="F796" s="37" t="str">
        <x:v>التلفزيونات والصوتيات والتصوير</x:v>
      </x:c>
      <x:c r="G796" s="37" t="str">
        <x:v>تلفزيونات</x:v>
      </x:c>
      <x:c r="H796" s="37" t="str">
        <x:v>LG</x:v>
      </x:c>
      <x:c r="I796" s="37" t="str">
        <x:v>65UA85006LA</x:v>
      </x:c>
      <x:c r="J796" s="37" t="str">
        <x:v>65 بوصة / 4K UHD LED</x:v>
      </x:c>
      <x:c r="K796" s="37"/>
      <x:c r="L796" s="37"/>
      <x:c r="M796" s="37"/>
      <x:c r="N796" s="37" t="str">
        <x:v>65UA85006LA</x:v>
      </x:c>
      <x:c r="O796" s="37"/>
      <x:c r="P796" s="37" t="str">
        <x:v>EG-013</x:v>
      </x:c>
      <x:c r="Q796" s="37" t="str">
        <x:v>B.TECH</x:v>
      </x:c>
      <x:c r="R796" s="37" t="str">
        <x:v>سلسلة</x:v>
      </x:c>
      <x:c r="S796" s="37" t="str">
        <x:v>A</x:v>
      </x:c>
      <x:c r="T796" s="37"/>
      <x:c r="U796" s="37"/>
      <x:c r="V796" s="37"/>
      <x:c r="W796" s="37" t="str">
        <x:v>https://btech.com/en/c/tvs-projectors/televisions/b/lg</x:v>
      </x:c>
      <x:c r="X796" s="37" t="str">
        <x:v>صفحة فئة</x:v>
      </x:c>
      <x:c r="Y796" s="37" t="str">
        <x:v>EGP</x:v>
      </x:c>
      <x:c r="Z796" s="56"/>
      <x:c r="AA796" s="56"/>
      <x:c r="AB796" s="56" t="str">
        <x:f>IF(OR(Z796="",AA796=""),"",MAX(0,AA796-Z796))</x:f>
      </x:c>
      <x:c r="AC796" s="58" t="str">
        <x:f>IF(OR(Z796="",AA796="",AA796=0),"",MAX(0,(AA796-Z796)/AA796))</x:f>
      </x:c>
      <x:c r="AD796" s="56"/>
      <x:c r="AE796" s="56" t="str">
        <x:f>IF(Z796="","",Z796+IF(AD796="",0,AD796))</x:f>
      </x:c>
      <x:c r="AF796" s="37" t="str">
        <x:f>IF(AD796="","",AD796=0)</x:f>
      </x:c>
      <x:c r="AG796" s="37"/>
      <x:c r="AH796" s="37"/>
      <x:c r="AI796" s="37"/>
      <x:c r="AJ796" s="37" t="str">
        <x:v>القاهرة</x:v>
      </x:c>
      <x:c r="AK796" s="37"/>
      <x:c r="AL796" s="37"/>
      <x:c r="AM796" s="37"/>
      <x:c r="AN796" s="37"/>
      <x:c r="AO796" s="37"/>
      <x:c r="AP796" s="37"/>
      <x:c r="AQ796" s="54" t="b">
        <x:v>1</x:v>
      </x:c>
      <x:c r="AR796" s="37"/>
      <x:c r="AS796" s="37" t="str">
        <x:v>صفحة فئة</x:v>
      </x:c>
      <x:c r="AT796" s="37" t="str">
        <x:v>تحتاج مراجعة</x:v>
      </x:c>
      <x:c r="AU796" s="37" t="str">
        <x:v>retailer_category_listing</x:v>
      </x:c>
      <x:c r="AV796" s="37" t="str">
        <x:v>اكتشاف من صفحة فئة</x:v>
      </x:c>
      <x:c r="AW796" s="37" t="str">
        <x:v>https://btech.com/en/c/tvs-projectors/televisions/b/lg</x:v>
      </x:c>
      <x:c r="AX796" s="37" t="n">
        <x:v>1</x:v>
      </x:c>
      <x:c r="AY796" s="60" t="n">
        <x:v>46233</x:v>
      </x:c>
      <x:c r="AZ796" s="60"/>
      <x:c r="BA796" s="60"/>
      <x:c r="BB796" s="62" t="str">
        <x:f>IF(BA796="","",(NOW()-BA796)*24)</x:f>
      </x:c>
      <x:c r="BC796" s="37" t="str">
        <x:f>IF(BA796="","لم يُرصد",IF(BH796&lt;&gt;TRUE,"غير نشط",IF(BD796="فشل","فشل حالي",IF(BB796&lt;=12,"حديث",IF(BB796&lt;=24,"متأخر","قديم")))))</x:f>
        <x:v>لم يُرصد</x:v>
      </x:c>
      <x:c r="BD796" s="37" t="str">
        <x:v>بانتظار أول رصد سعر</x:v>
      </x:c>
      <x:c r="BE796" s="37" t="n">
        <x:v>0</x:v>
      </x:c>
      <x:c r="BF796" s="37"/>
      <x:c r="BG796" s="37"/>
      <x:c r="BH796" s="54" t="b">
        <x:v>1</x:v>
      </x:c>
      <x:c r="BI796" s="37" t="str">
        <x:v>يحتاج اكتشاف رابط المنتج</x:v>
      </x:c>
      <x:c r="BJ796" s="37" t="str"/>
      <x:c r="BK796" s="37"/>
      <x:c r="BL796" s="60" t="n">
        <x:v>46233</x:v>
      </x:c>
      <x:c r="BM796" s="60" t="n">
        <x:v>46233</x:v>
      </x:c>
    </x:row>
    <x:row r="797">
      <x:c r="A797" s="37" t="str">
        <x:v>CASH-5A31ECB680F31F</x:v>
      </x:c>
      <x:c r="B797" s="37" t="str">
        <x:v>VAR-07A2682C159CE9|EG-013|STORE</x:v>
      </x:c>
      <x:c r="C797" s="37" t="str">
        <x:v>VAR-07A2682C159CE9</x:v>
      </x:c>
      <x:c r="D797" s="37" t="str">
        <x:v>MOD-CC3E55506DEE6C</x:v>
      </x:c>
      <x:c r="E797" s="37" t="str">
        <x:v>LG 65UA85006LA 65"</x:v>
      </x:c>
      <x:c r="F797" s="37" t="str">
        <x:v>التلفزيونات والصوتيات والتصوير</x:v>
      </x:c>
      <x:c r="G797" s="37" t="str">
        <x:v>تلفزيونات</x:v>
      </x:c>
      <x:c r="H797" s="37" t="str">
        <x:v>LG</x:v>
      </x:c>
      <x:c r="I797" s="37" t="str">
        <x:v>65UA85006LA</x:v>
      </x:c>
      <x:c r="J797" s="37" t="str">
        <x:v>65"</x:v>
      </x:c>
      <x:c r="K797" s="37"/>
      <x:c r="L797" s="37"/>
      <x:c r="M797" s="37"/>
      <x:c r="N797" s="37" t="str">
        <x:v>65UA85006LA</x:v>
      </x:c>
      <x:c r="O797" s="37"/>
      <x:c r="P797" s="37" t="str">
        <x:v>EG-013</x:v>
      </x:c>
      <x:c r="Q797" s="37" t="str">
        <x:v>B.TECH</x:v>
      </x:c>
      <x:c r="R797" s="37" t="str">
        <x:v>سلسلة</x:v>
      </x:c>
      <x:c r="S797" s="37" t="str">
        <x:v>A</x:v>
      </x:c>
      <x:c r="T797" s="37"/>
      <x:c r="U797" s="37"/>
      <x:c r="V797" s="37"/>
      <x:c r="W797" s="37" t="str">
        <x:v>https://btech.com/en/c/tvs-projectors/televisions/b/lg</x:v>
      </x:c>
      <x:c r="X797" s="37" t="str">
        <x:v>صفحة فئة</x:v>
      </x:c>
      <x:c r="Y797" s="37" t="str">
        <x:v>EGP</x:v>
      </x:c>
      <x:c r="Z797" s="56"/>
      <x:c r="AA797" s="56"/>
      <x:c r="AB797" s="56" t="str">
        <x:f>IF(OR(Z797="",AA797=""),"",MAX(0,AA797-Z797))</x:f>
      </x:c>
      <x:c r="AC797" s="58" t="str">
        <x:f>IF(OR(Z797="",AA797="",AA797=0),"",MAX(0,(AA797-Z797)/AA797))</x:f>
      </x:c>
      <x:c r="AD797" s="56"/>
      <x:c r="AE797" s="56" t="str">
        <x:f>IF(Z797="","",Z797+IF(AD797="",0,AD797))</x:f>
      </x:c>
      <x:c r="AF797" s="37" t="str">
        <x:f>IF(AD797="","",AD797=0)</x:f>
      </x:c>
      <x:c r="AG797" s="37"/>
      <x:c r="AH797" s="37"/>
      <x:c r="AI797" s="37"/>
      <x:c r="AJ797" s="37" t="str">
        <x:v>القاهرة</x:v>
      </x:c>
      <x:c r="AK797" s="37"/>
      <x:c r="AL797" s="37"/>
      <x:c r="AM797" s="37"/>
      <x:c r="AN797" s="37"/>
      <x:c r="AO797" s="37"/>
      <x:c r="AP797" s="37"/>
      <x:c r="AQ797" s="54" t="b">
        <x:v>1</x:v>
      </x:c>
      <x:c r="AR797" s="37"/>
      <x:c r="AS797" s="37" t="str">
        <x:v>صفحة فئة</x:v>
      </x:c>
      <x:c r="AT797" s="37" t="str">
        <x:v>تحتاج مراجعة</x:v>
      </x:c>
      <x:c r="AU797" s="37" t="str">
        <x:v>store_brand_category_listing</x:v>
      </x:c>
      <x:c r="AV797" s="37" t="str">
        <x:v>اكتشاف من صفحة فئة</x:v>
      </x:c>
      <x:c r="AW797" s="37" t="str">
        <x:v>https://btech.com/en/c/tvs-projectors/televisions/b/lg</x:v>
      </x:c>
      <x:c r="AX797" s="37" t="n">
        <x:v>1</x:v>
      </x:c>
      <x:c r="AY797" s="60" t="n">
        <x:v>46233</x:v>
      </x:c>
      <x:c r="AZ797" s="60"/>
      <x:c r="BA797" s="60"/>
      <x:c r="BB797" s="62" t="str">
        <x:f>IF(BA797="","",(NOW()-BA797)*24)</x:f>
      </x:c>
      <x:c r="BC797" s="37" t="str">
        <x:f>IF(BA797="","لم يُرصد",IF(BH797&lt;&gt;TRUE,"غير نشط",IF(BD797="فشل","فشل حالي",IF(BB797&lt;=12,"حديث",IF(BB797&lt;=24,"متأخر","قديم")))))</x:f>
        <x:v>لم يُرصد</x:v>
      </x:c>
      <x:c r="BD797" s="37" t="str">
        <x:v>بانتظار أول رصد سعر</x:v>
      </x:c>
      <x:c r="BE797" s="37" t="n">
        <x:v>0</x:v>
      </x:c>
      <x:c r="BF797" s="37"/>
      <x:c r="BG797" s="37"/>
      <x:c r="BH797" s="54" t="b">
        <x:v>1</x:v>
      </x:c>
      <x:c r="BI797" s="37" t="str">
        <x:v>يحتاج اكتشاف رابط المنتج</x:v>
      </x:c>
      <x:c r="BJ797" s="37" t="str">
        <x:v>LG 65 Inch Smart TV, 4K UHD LED Built-In Receiver - 65UA85006LA</x:v>
      </x:c>
      <x:c r="BK797" s="37"/>
      <x:c r="BL797" s="60" t="n">
        <x:v>46233</x:v>
      </x:c>
      <x:c r="BM797" s="60" t="n">
        <x:v>46233</x:v>
      </x:c>
    </x:row>
    <x:row r="798">
      <x:c r="A798" s="37" t="str">
        <x:v>CASH-CB07C2613F8066</x:v>
      </x:c>
      <x:c r="B798" s="37" t="str">
        <x:v>VAR-F4A137B5095FFC|EG-013|STORE</x:v>
      </x:c>
      <x:c r="C798" s="37" t="str">
        <x:v>VAR-F4A137B5095FFC</x:v>
      </x:c>
      <x:c r="D798" s="37" t="str">
        <x:v>MOD-9AFE9C2E49B228</x:v>
      </x:c>
      <x:c r="E798" s="37" t="str">
        <x:v>LG 75NU850B6LA 75 بوصة / 4K UHD LED</x:v>
      </x:c>
      <x:c r="F798" s="37" t="str">
        <x:v>التلفزيونات والصوتيات والتصوير</x:v>
      </x:c>
      <x:c r="G798" s="37" t="str">
        <x:v>تلفزيونات</x:v>
      </x:c>
      <x:c r="H798" s="37" t="str">
        <x:v>LG</x:v>
      </x:c>
      <x:c r="I798" s="37" t="str">
        <x:v>75NU850B6LA</x:v>
      </x:c>
      <x:c r="J798" s="37" t="str">
        <x:v>75 بوصة / 4K UHD LED</x:v>
      </x:c>
      <x:c r="K798" s="37"/>
      <x:c r="L798" s="37"/>
      <x:c r="M798" s="37"/>
      <x:c r="N798" s="37" t="str">
        <x:v>75NU850B6LA</x:v>
      </x:c>
      <x:c r="O798" s="37"/>
      <x:c r="P798" s="37" t="str">
        <x:v>EG-013</x:v>
      </x:c>
      <x:c r="Q798" s="37" t="str">
        <x:v>B.TECH</x:v>
      </x:c>
      <x:c r="R798" s="37" t="str">
        <x:v>سلسلة</x:v>
      </x:c>
      <x:c r="S798" s="37" t="str">
        <x:v>A</x:v>
      </x:c>
      <x:c r="T798" s="37"/>
      <x:c r="U798" s="37"/>
      <x:c r="V798" s="37"/>
      <x:c r="W798" s="37" t="str">
        <x:v>https://btech.com/en/c/tvs-projectors/televisions/b/lg</x:v>
      </x:c>
      <x:c r="X798" s="37" t="str">
        <x:v>صفحة فئة</x:v>
      </x:c>
      <x:c r="Y798" s="37" t="str">
        <x:v>EGP</x:v>
      </x:c>
      <x:c r="Z798" s="56"/>
      <x:c r="AA798" s="56"/>
      <x:c r="AB798" s="56" t="str">
        <x:f>IF(OR(Z798="",AA798=""),"",MAX(0,AA798-Z798))</x:f>
      </x:c>
      <x:c r="AC798" s="58" t="str">
        <x:f>IF(OR(Z798="",AA798="",AA798=0),"",MAX(0,(AA798-Z798)/AA798))</x:f>
      </x:c>
      <x:c r="AD798" s="56"/>
      <x:c r="AE798" s="56" t="str">
        <x:f>IF(Z798="","",Z798+IF(AD798="",0,AD798))</x:f>
      </x:c>
      <x:c r="AF798" s="37" t="str">
        <x:f>IF(AD798="","",AD798=0)</x:f>
      </x:c>
      <x:c r="AG798" s="37"/>
      <x:c r="AH798" s="37"/>
      <x:c r="AI798" s="37"/>
      <x:c r="AJ798" s="37" t="str">
        <x:v>القاهرة</x:v>
      </x:c>
      <x:c r="AK798" s="37"/>
      <x:c r="AL798" s="37"/>
      <x:c r="AM798" s="37"/>
      <x:c r="AN798" s="37"/>
      <x:c r="AO798" s="37"/>
      <x:c r="AP798" s="37"/>
      <x:c r="AQ798" s="54" t="b">
        <x:v>1</x:v>
      </x:c>
      <x:c r="AR798" s="37"/>
      <x:c r="AS798" s="37" t="str">
        <x:v>صفحة فئة</x:v>
      </x:c>
      <x:c r="AT798" s="37" t="str">
        <x:v>تحتاج مراجعة</x:v>
      </x:c>
      <x:c r="AU798" s="37" t="str">
        <x:v>retailer_category_listing</x:v>
      </x:c>
      <x:c r="AV798" s="37" t="str">
        <x:v>اكتشاف من صفحة فئة</x:v>
      </x:c>
      <x:c r="AW798" s="37" t="str">
        <x:v>https://btech.com/en/c/tvs-projectors/televisions/b/lg</x:v>
      </x:c>
      <x:c r="AX798" s="37" t="n">
        <x:v>1</x:v>
      </x:c>
      <x:c r="AY798" s="60" t="n">
        <x:v>46233</x:v>
      </x:c>
      <x:c r="AZ798" s="60"/>
      <x:c r="BA798" s="60"/>
      <x:c r="BB798" s="62" t="str">
        <x:f>IF(BA798="","",(NOW()-BA798)*24)</x:f>
      </x:c>
      <x:c r="BC798" s="37" t="str">
        <x:f>IF(BA798="","لم يُرصد",IF(BH798&lt;&gt;TRUE,"غير نشط",IF(BD798="فشل","فشل حالي",IF(BB798&lt;=12,"حديث",IF(BB798&lt;=24,"متأخر","قديم")))))</x:f>
        <x:v>لم يُرصد</x:v>
      </x:c>
      <x:c r="BD798" s="37" t="str">
        <x:v>بانتظار أول رصد سعر</x:v>
      </x:c>
      <x:c r="BE798" s="37" t="n">
        <x:v>0</x:v>
      </x:c>
      <x:c r="BF798" s="37"/>
      <x:c r="BG798" s="37"/>
      <x:c r="BH798" s="54" t="b">
        <x:v>1</x:v>
      </x:c>
      <x:c r="BI798" s="37" t="str">
        <x:v>يحتاج اكتشاف رابط المنتج</x:v>
      </x:c>
      <x:c r="BJ798" s="37" t="str"/>
      <x:c r="BK798" s="37"/>
      <x:c r="BL798" s="60" t="n">
        <x:v>46233</x:v>
      </x:c>
      <x:c r="BM798" s="60" t="n">
        <x:v>46233</x:v>
      </x:c>
    </x:row>
    <x:row r="799">
      <x:c r="A799" s="37" t="str">
        <x:v>CASH-F1EA7DF1FDDA39</x:v>
      </x:c>
      <x:c r="B799" s="37" t="str">
        <x:v>VAR-6A8208154B1DE0|EG-013|STORE</x:v>
      </x:c>
      <x:c r="C799" s="37" t="str">
        <x:v>VAR-6A8208154B1DE0</x:v>
      </x:c>
      <x:c r="D799" s="37" t="str">
        <x:v>MOD-C0C6B846B520E7</x:v>
      </x:c>
      <x:c r="E799" s="37" t="str">
        <x:v>LG 75NU850B6LA 75"</x:v>
      </x:c>
      <x:c r="F799" s="37" t="str">
        <x:v>التلفزيونات والصوتيات والتصوير</x:v>
      </x:c>
      <x:c r="G799" s="37" t="str">
        <x:v>تلفزيونات</x:v>
      </x:c>
      <x:c r="H799" s="37" t="str">
        <x:v>LG</x:v>
      </x:c>
      <x:c r="I799" s="37" t="str">
        <x:v>75NU850B6LA</x:v>
      </x:c>
      <x:c r="J799" s="37" t="str">
        <x:v>75"</x:v>
      </x:c>
      <x:c r="K799" s="37"/>
      <x:c r="L799" s="37"/>
      <x:c r="M799" s="37"/>
      <x:c r="N799" s="37" t="str">
        <x:v>75NU850B6LA</x:v>
      </x:c>
      <x:c r="O799" s="37"/>
      <x:c r="P799" s="37" t="str">
        <x:v>EG-013</x:v>
      </x:c>
      <x:c r="Q799" s="37" t="str">
        <x:v>B.TECH</x:v>
      </x:c>
      <x:c r="R799" s="37" t="str">
        <x:v>سلسلة</x:v>
      </x:c>
      <x:c r="S799" s="37" t="str">
        <x:v>A</x:v>
      </x:c>
      <x:c r="T799" s="37"/>
      <x:c r="U799" s="37"/>
      <x:c r="V799" s="37"/>
      <x:c r="W799" s="37" t="str">
        <x:v>https://btech.com/en/c/tvs-projectors/televisions/b/lg</x:v>
      </x:c>
      <x:c r="X799" s="37" t="str">
        <x:v>صفحة فئة</x:v>
      </x:c>
      <x:c r="Y799" s="37" t="str">
        <x:v>EGP</x:v>
      </x:c>
      <x:c r="Z799" s="56"/>
      <x:c r="AA799" s="56"/>
      <x:c r="AB799" s="56" t="str">
        <x:f>IF(OR(Z799="",AA799=""),"",MAX(0,AA799-Z799))</x:f>
      </x:c>
      <x:c r="AC799" s="58" t="str">
        <x:f>IF(OR(Z799="",AA799="",AA799=0),"",MAX(0,(AA799-Z799)/AA799))</x:f>
      </x:c>
      <x:c r="AD799" s="56"/>
      <x:c r="AE799" s="56" t="str">
        <x:f>IF(Z799="","",Z799+IF(AD799="",0,AD799))</x:f>
      </x:c>
      <x:c r="AF799" s="37" t="str">
        <x:f>IF(AD799="","",AD799=0)</x:f>
      </x:c>
      <x:c r="AG799" s="37"/>
      <x:c r="AH799" s="37"/>
      <x:c r="AI799" s="37"/>
      <x:c r="AJ799" s="37" t="str">
        <x:v>القاهرة</x:v>
      </x:c>
      <x:c r="AK799" s="37"/>
      <x:c r="AL799" s="37"/>
      <x:c r="AM799" s="37"/>
      <x:c r="AN799" s="37"/>
      <x:c r="AO799" s="37"/>
      <x:c r="AP799" s="37"/>
      <x:c r="AQ799" s="54" t="b">
        <x:v>1</x:v>
      </x:c>
      <x:c r="AR799" s="37"/>
      <x:c r="AS799" s="37" t="str">
        <x:v>صفحة فئة</x:v>
      </x:c>
      <x:c r="AT799" s="37" t="str">
        <x:v>تحتاج مراجعة</x:v>
      </x:c>
      <x:c r="AU799" s="37" t="str">
        <x:v>store_brand_category_listing</x:v>
      </x:c>
      <x:c r="AV799" s="37" t="str">
        <x:v>اكتشاف من صفحة فئة</x:v>
      </x:c>
      <x:c r="AW799" s="37" t="str">
        <x:v>https://btech.com/en/c/tvs-projectors/televisions/b/lg</x:v>
      </x:c>
      <x:c r="AX799" s="37" t="n">
        <x:v>1</x:v>
      </x:c>
      <x:c r="AY799" s="60" t="n">
        <x:v>46233</x:v>
      </x:c>
      <x:c r="AZ799" s="60"/>
      <x:c r="BA799" s="60"/>
      <x:c r="BB799" s="62" t="str">
        <x:f>IF(BA799="","",(NOW()-BA799)*24)</x:f>
      </x:c>
      <x:c r="BC799" s="37" t="str">
        <x:f>IF(BA799="","لم يُرصد",IF(BH799&lt;&gt;TRUE,"غير نشط",IF(BD799="فشل","فشل حالي",IF(BB799&lt;=12,"حديث",IF(BB799&lt;=24,"متأخر","قديم")))))</x:f>
        <x:v>لم يُرصد</x:v>
      </x:c>
      <x:c r="BD799" s="37" t="str">
        <x:v>بانتظار أول رصد سعر</x:v>
      </x:c>
      <x:c r="BE799" s="37" t="n">
        <x:v>0</x:v>
      </x:c>
      <x:c r="BF799" s="37"/>
      <x:c r="BG799" s="37"/>
      <x:c r="BH799" s="54" t="b">
        <x:v>1</x:v>
      </x:c>
      <x:c r="BI799" s="37" t="str">
        <x:v>يحتاج اكتشاف رابط المنتج</x:v>
      </x:c>
      <x:c r="BJ799" s="37" t="str">
        <x:v>LG 75 Inch Smart TV, 4K UHD LED Built-In Receiver - 75NU850B6LA</x:v>
      </x:c>
      <x:c r="BK799" s="37"/>
      <x:c r="BL799" s="60" t="n">
        <x:v>46233</x:v>
      </x:c>
      <x:c r="BM799" s="60" t="n">
        <x:v>46233</x:v>
      </x:c>
    </x:row>
    <x:row r="800">
      <x:c r="A800" s="37" t="str">
        <x:v>CASH-D954EBE4953D8D</x:v>
      </x:c>
      <x:c r="B800" s="37" t="str">
        <x:v>VAR-436D4523D6A786|EG-013|STORE</x:v>
      </x:c>
      <x:c r="C800" s="37" t="str">
        <x:v>VAR-436D4523D6A786</x:v>
      </x:c>
      <x:c r="D800" s="37" t="str">
        <x:v>MOD-18B416FB7DF64A</x:v>
      </x:c>
      <x:c r="E800" s="37" t="str">
        <x:v>LG 75UA85506LA 75 بوصة / 4K UHD LED</x:v>
      </x:c>
      <x:c r="F800" s="37" t="str">
        <x:v>التلفزيونات والصوتيات والتصوير</x:v>
      </x:c>
      <x:c r="G800" s="37" t="str">
        <x:v>تلفزيونات</x:v>
      </x:c>
      <x:c r="H800" s="37" t="str">
        <x:v>LG</x:v>
      </x:c>
      <x:c r="I800" s="37" t="str">
        <x:v>75UA85506LA</x:v>
      </x:c>
      <x:c r="J800" s="37" t="str">
        <x:v>75 بوصة / 4K UHD LED</x:v>
      </x:c>
      <x:c r="K800" s="37"/>
      <x:c r="L800" s="37"/>
      <x:c r="M800" s="37"/>
      <x:c r="N800" s="37" t="str">
        <x:v>75UA85506LA</x:v>
      </x:c>
      <x:c r="O800" s="37"/>
      <x:c r="P800" s="37" t="str">
        <x:v>EG-013</x:v>
      </x:c>
      <x:c r="Q800" s="37" t="str">
        <x:v>B.TECH</x:v>
      </x:c>
      <x:c r="R800" s="37" t="str">
        <x:v>سلسلة</x:v>
      </x:c>
      <x:c r="S800" s="37" t="str">
        <x:v>A</x:v>
      </x:c>
      <x:c r="T800" s="37"/>
      <x:c r="U800" s="37"/>
      <x:c r="V800" s="37"/>
      <x:c r="W800" s="37" t="str">
        <x:v>https://btech.com/en/c/tvs-projectors/televisions/b/lg</x:v>
      </x:c>
      <x:c r="X800" s="37" t="str">
        <x:v>صفحة فئة</x:v>
      </x:c>
      <x:c r="Y800" s="37" t="str">
        <x:v>EGP</x:v>
      </x:c>
      <x:c r="Z800" s="56"/>
      <x:c r="AA800" s="56"/>
      <x:c r="AB800" s="56" t="str">
        <x:f>IF(OR(Z800="",AA800=""),"",MAX(0,AA800-Z800))</x:f>
      </x:c>
      <x:c r="AC800" s="58" t="str">
        <x:f>IF(OR(Z800="",AA800="",AA800=0),"",MAX(0,(AA800-Z800)/AA800))</x:f>
      </x:c>
      <x:c r="AD800" s="56"/>
      <x:c r="AE800" s="56" t="str">
        <x:f>IF(Z800="","",Z800+IF(AD800="",0,AD800))</x:f>
      </x:c>
      <x:c r="AF800" s="37" t="str">
        <x:f>IF(AD800="","",AD800=0)</x:f>
      </x:c>
      <x:c r="AG800" s="37"/>
      <x:c r="AH800" s="37"/>
      <x:c r="AI800" s="37"/>
      <x:c r="AJ800" s="37" t="str">
        <x:v>القاهرة</x:v>
      </x:c>
      <x:c r="AK800" s="37"/>
      <x:c r="AL800" s="37"/>
      <x:c r="AM800" s="37"/>
      <x:c r="AN800" s="37"/>
      <x:c r="AO800" s="37"/>
      <x:c r="AP800" s="37"/>
      <x:c r="AQ800" s="54" t="b">
        <x:v>1</x:v>
      </x:c>
      <x:c r="AR800" s="37"/>
      <x:c r="AS800" s="37" t="str">
        <x:v>صفحة فئة</x:v>
      </x:c>
      <x:c r="AT800" s="37" t="str">
        <x:v>تحتاج مراجعة</x:v>
      </x:c>
      <x:c r="AU800" s="37" t="str">
        <x:v>retailer_category_listing</x:v>
      </x:c>
      <x:c r="AV800" s="37" t="str">
        <x:v>اكتشاف من صفحة فئة</x:v>
      </x:c>
      <x:c r="AW800" s="37" t="str">
        <x:v>https://btech.com/en/c/tvs-projectors/televisions/b/lg</x:v>
      </x:c>
      <x:c r="AX800" s="37" t="n">
        <x:v>1</x:v>
      </x:c>
      <x:c r="AY800" s="60" t="n">
        <x:v>46233</x:v>
      </x:c>
      <x:c r="AZ800" s="60"/>
      <x:c r="BA800" s="60"/>
      <x:c r="BB800" s="62" t="str">
        <x:f>IF(BA800="","",(NOW()-BA800)*24)</x:f>
      </x:c>
      <x:c r="BC800" s="37" t="str">
        <x:f>IF(BA800="","لم يُرصد",IF(BH800&lt;&gt;TRUE,"غير نشط",IF(BD800="فشل","فشل حالي",IF(BB800&lt;=12,"حديث",IF(BB800&lt;=24,"متأخر","قديم")))))</x:f>
        <x:v>لم يُرصد</x:v>
      </x:c>
      <x:c r="BD800" s="37" t="str">
        <x:v>بانتظار أول رصد سعر</x:v>
      </x:c>
      <x:c r="BE800" s="37" t="n">
        <x:v>0</x:v>
      </x:c>
      <x:c r="BF800" s="37"/>
      <x:c r="BG800" s="37"/>
      <x:c r="BH800" s="54" t="b">
        <x:v>1</x:v>
      </x:c>
      <x:c r="BI800" s="37" t="str">
        <x:v>يحتاج اكتشاف رابط المنتج</x:v>
      </x:c>
      <x:c r="BJ800" s="37" t="str"/>
      <x:c r="BK800" s="37"/>
      <x:c r="BL800" s="60" t="n">
        <x:v>46233</x:v>
      </x:c>
      <x:c r="BM800" s="60" t="n">
        <x:v>46233</x:v>
      </x:c>
    </x:row>
    <x:row r="801">
      <x:c r="A801" s="37" t="str">
        <x:v>CASH-026DFCD7A2A0D4</x:v>
      </x:c>
      <x:c r="B801" s="37" t="str">
        <x:v>VAR-0642E5397BF5CA|EG-013|STORE</x:v>
      </x:c>
      <x:c r="C801" s="37" t="str">
        <x:v>VAR-0642E5397BF5CA</x:v>
      </x:c>
      <x:c r="D801" s="37" t="str">
        <x:v>MOD-DDC922A531853F</x:v>
      </x:c>
      <x:c r="E801" s="37" t="str">
        <x:v>LG 75UA85506LA 75"</x:v>
      </x:c>
      <x:c r="F801" s="37" t="str">
        <x:v>التلفزيونات والصوتيات والتصوير</x:v>
      </x:c>
      <x:c r="G801" s="37" t="str">
        <x:v>تلفزيونات</x:v>
      </x:c>
      <x:c r="H801" s="37" t="str">
        <x:v>LG</x:v>
      </x:c>
      <x:c r="I801" s="37" t="str">
        <x:v>75UA85506LA</x:v>
      </x:c>
      <x:c r="J801" s="37" t="str">
        <x:v>75"</x:v>
      </x:c>
      <x:c r="K801" s="37"/>
      <x:c r="L801" s="37"/>
      <x:c r="M801" s="37"/>
      <x:c r="N801" s="37" t="str">
        <x:v>75UA85506LA</x:v>
      </x:c>
      <x:c r="O801" s="37"/>
      <x:c r="P801" s="37" t="str">
        <x:v>EG-013</x:v>
      </x:c>
      <x:c r="Q801" s="37" t="str">
        <x:v>B.TECH</x:v>
      </x:c>
      <x:c r="R801" s="37" t="str">
        <x:v>سلسلة</x:v>
      </x:c>
      <x:c r="S801" s="37" t="str">
        <x:v>A</x:v>
      </x:c>
      <x:c r="T801" s="37"/>
      <x:c r="U801" s="37"/>
      <x:c r="V801" s="37"/>
      <x:c r="W801" s="37" t="str">
        <x:v>https://btech.com/en/c/tvs-projectors/televisions/b/lg</x:v>
      </x:c>
      <x:c r="X801" s="37" t="str">
        <x:v>صفحة فئة</x:v>
      </x:c>
      <x:c r="Y801" s="37" t="str">
        <x:v>EGP</x:v>
      </x:c>
      <x:c r="Z801" s="56"/>
      <x:c r="AA801" s="56"/>
      <x:c r="AB801" s="56" t="str">
        <x:f>IF(OR(Z801="",AA801=""),"",MAX(0,AA801-Z801))</x:f>
      </x:c>
      <x:c r="AC801" s="58" t="str">
        <x:f>IF(OR(Z801="",AA801="",AA801=0),"",MAX(0,(AA801-Z801)/AA801))</x:f>
      </x:c>
      <x:c r="AD801" s="56"/>
      <x:c r="AE801" s="56" t="str">
        <x:f>IF(Z801="","",Z801+IF(AD801="",0,AD801))</x:f>
      </x:c>
      <x:c r="AF801" s="37" t="str">
        <x:f>IF(AD801="","",AD801=0)</x:f>
      </x:c>
      <x:c r="AG801" s="37"/>
      <x:c r="AH801" s="37"/>
      <x:c r="AI801" s="37"/>
      <x:c r="AJ801" s="37" t="str">
        <x:v>القاهرة</x:v>
      </x:c>
      <x:c r="AK801" s="37"/>
      <x:c r="AL801" s="37"/>
      <x:c r="AM801" s="37"/>
      <x:c r="AN801" s="37"/>
      <x:c r="AO801" s="37"/>
      <x:c r="AP801" s="37"/>
      <x:c r="AQ801" s="54" t="b">
        <x:v>1</x:v>
      </x:c>
      <x:c r="AR801" s="37"/>
      <x:c r="AS801" s="37" t="str">
        <x:v>صفحة فئة</x:v>
      </x:c>
      <x:c r="AT801" s="37" t="str">
        <x:v>تحتاج مراجعة</x:v>
      </x:c>
      <x:c r="AU801" s="37" t="str">
        <x:v>store_brand_category_listing</x:v>
      </x:c>
      <x:c r="AV801" s="37" t="str">
        <x:v>اكتشاف من صفحة فئة</x:v>
      </x:c>
      <x:c r="AW801" s="37" t="str">
        <x:v>https://btech.com/en/c/tvs-projectors/televisions/b/lg</x:v>
      </x:c>
      <x:c r="AX801" s="37" t="n">
        <x:v>1</x:v>
      </x:c>
      <x:c r="AY801" s="60" t="n">
        <x:v>46233</x:v>
      </x:c>
      <x:c r="AZ801" s="60"/>
      <x:c r="BA801" s="60"/>
      <x:c r="BB801" s="62" t="str">
        <x:f>IF(BA801="","",(NOW()-BA801)*24)</x:f>
      </x:c>
      <x:c r="BC801" s="37" t="str">
        <x:f>IF(BA801="","لم يُرصد",IF(BH801&lt;&gt;TRUE,"غير نشط",IF(BD801="فشل","فشل حالي",IF(BB801&lt;=12,"حديث",IF(BB801&lt;=24,"متأخر","قديم")))))</x:f>
        <x:v>لم يُرصد</x:v>
      </x:c>
      <x:c r="BD801" s="37" t="str">
        <x:v>بانتظار أول رصد سعر</x:v>
      </x:c>
      <x:c r="BE801" s="37" t="n">
        <x:v>0</x:v>
      </x:c>
      <x:c r="BF801" s="37"/>
      <x:c r="BG801" s="37"/>
      <x:c r="BH801" s="54" t="b">
        <x:v>1</x:v>
      </x:c>
      <x:c r="BI801" s="37" t="str">
        <x:v>يحتاج اكتشاف رابط المنتج</x:v>
      </x:c>
      <x:c r="BJ801" s="37" t="str">
        <x:v>LG 75 Inch Smart TV, 4K UHD LED Built-In Receiver - 75UA85506LA</x:v>
      </x:c>
      <x:c r="BK801" s="37"/>
      <x:c r="BL801" s="60" t="n">
        <x:v>46233</x:v>
      </x:c>
      <x:c r="BM801" s="60" t="n">
        <x:v>46233</x:v>
      </x:c>
    </x:row>
    <x:row r="802">
      <x:c r="A802" s="37" t="str">
        <x:v>CASH-763F33663BB1E8</x:v>
      </x:c>
      <x:c r="B802" s="37" t="str">
        <x:v>VAR-484F9279BC8D23|EG-013|STORE</x:v>
      </x:c>
      <x:c r="C802" s="37" t="str">
        <x:v>VAR-484F9279BC8D23</x:v>
      </x:c>
      <x:c r="D802" s="37" t="str">
        <x:v>MOD-281C909742C64C</x:v>
      </x:c>
      <x:c r="E802" s="37" t="str">
        <x:v>LG LM550BPVA 32 بوصة / HD LED</x:v>
      </x:c>
      <x:c r="F802" s="37" t="str">
        <x:v>التلفزيونات والصوتيات والتصوير</x:v>
      </x:c>
      <x:c r="G802" s="37" t="str">
        <x:v>تلفزيونات</x:v>
      </x:c>
      <x:c r="H802" s="37" t="str">
        <x:v>LG</x:v>
      </x:c>
      <x:c r="I802" s="37" t="str">
        <x:v>LM550BPVA</x:v>
      </x:c>
      <x:c r="J802" s="37" t="str">
        <x:v>32 بوصة / HD LED</x:v>
      </x:c>
      <x:c r="K802" s="37"/>
      <x:c r="L802" s="37"/>
      <x:c r="M802" s="37"/>
      <x:c r="N802" s="37" t="str">
        <x:v>LM550BPVA</x:v>
      </x:c>
      <x:c r="O802" s="37"/>
      <x:c r="P802" s="37" t="str">
        <x:v>EG-013</x:v>
      </x:c>
      <x:c r="Q802" s="37" t="str">
        <x:v>B.TECH</x:v>
      </x:c>
      <x:c r="R802" s="37" t="str">
        <x:v>سلسلة</x:v>
      </x:c>
      <x:c r="S802" s="37" t="str">
        <x:v>A</x:v>
      </x:c>
      <x:c r="T802" s="37"/>
      <x:c r="U802" s="37"/>
      <x:c r="V802" s="37"/>
      <x:c r="W802" s="37" t="str">
        <x:v>https://btech.com/en/c/tvs-projectors/televisions/b/lg</x:v>
      </x:c>
      <x:c r="X802" s="37" t="str">
        <x:v>صفحة فئة</x:v>
      </x:c>
      <x:c r="Y802" s="37" t="str">
        <x:v>EGP</x:v>
      </x:c>
      <x:c r="Z802" s="56"/>
      <x:c r="AA802" s="56"/>
      <x:c r="AB802" s="56" t="str">
        <x:f>IF(OR(Z802="",AA802=""),"",MAX(0,AA802-Z802))</x:f>
      </x:c>
      <x:c r="AC802" s="58" t="str">
        <x:f>IF(OR(Z802="",AA802="",AA802=0),"",MAX(0,(AA802-Z802)/AA802))</x:f>
      </x:c>
      <x:c r="AD802" s="56"/>
      <x:c r="AE802" s="56" t="str">
        <x:f>IF(Z802="","",Z802+IF(AD802="",0,AD802))</x:f>
      </x:c>
      <x:c r="AF802" s="37" t="str">
        <x:f>IF(AD802="","",AD802=0)</x:f>
      </x:c>
      <x:c r="AG802" s="37"/>
      <x:c r="AH802" s="37"/>
      <x:c r="AI802" s="37"/>
      <x:c r="AJ802" s="37" t="str">
        <x:v>القاهرة</x:v>
      </x:c>
      <x:c r="AK802" s="37"/>
      <x:c r="AL802" s="37"/>
      <x:c r="AM802" s="37"/>
      <x:c r="AN802" s="37"/>
      <x:c r="AO802" s="37"/>
      <x:c r="AP802" s="37"/>
      <x:c r="AQ802" s="54" t="b">
        <x:v>1</x:v>
      </x:c>
      <x:c r="AR802" s="37"/>
      <x:c r="AS802" s="37" t="str">
        <x:v>صفحة فئة</x:v>
      </x:c>
      <x:c r="AT802" s="37" t="str">
        <x:v>تحتاج مراجعة</x:v>
      </x:c>
      <x:c r="AU802" s="37" t="str">
        <x:v>retailer_category_listing</x:v>
      </x:c>
      <x:c r="AV802" s="37" t="str">
        <x:v>اكتشاف من صفحة فئة</x:v>
      </x:c>
      <x:c r="AW802" s="37" t="str">
        <x:v>https://btech.com/en/c/tvs-projectors/televisions/b/lg</x:v>
      </x:c>
      <x:c r="AX802" s="37" t="n">
        <x:v>1</x:v>
      </x:c>
      <x:c r="AY802" s="60" t="n">
        <x:v>46233</x:v>
      </x:c>
      <x:c r="AZ802" s="60"/>
      <x:c r="BA802" s="60"/>
      <x:c r="BB802" s="62" t="str">
        <x:f>IF(BA802="","",(NOW()-BA802)*24)</x:f>
      </x:c>
      <x:c r="BC802" s="37" t="str">
        <x:f>IF(BA802="","لم يُرصد",IF(BH802&lt;&gt;TRUE,"غير نشط",IF(BD802="فشل","فشل حالي",IF(BB802&lt;=12,"حديث",IF(BB802&lt;=24,"متأخر","قديم")))))</x:f>
        <x:v>لم يُرصد</x:v>
      </x:c>
      <x:c r="BD802" s="37" t="str">
        <x:v>بانتظار أول رصد سعر</x:v>
      </x:c>
      <x:c r="BE802" s="37" t="n">
        <x:v>0</x:v>
      </x:c>
      <x:c r="BF802" s="37"/>
      <x:c r="BG802" s="37"/>
      <x:c r="BH802" s="54" t="b">
        <x:v>1</x:v>
      </x:c>
      <x:c r="BI802" s="37" t="str">
        <x:v>يحتاج اكتشاف رابط المنتج</x:v>
      </x:c>
      <x:c r="BJ802" s="37" t="str"/>
      <x:c r="BK802" s="37"/>
      <x:c r="BL802" s="60" t="n">
        <x:v>46233</x:v>
      </x:c>
      <x:c r="BM802" s="60" t="n">
        <x:v>46233</x:v>
      </x:c>
    </x:row>
    <x:row r="803">
      <x:c r="A803" s="37" t="str">
        <x:v>CASH-DD0792054F93A4</x:v>
      </x:c>
      <x:c r="B803" s="37" t="str">
        <x:v>VAR-2B6923FE1003A1|EG-013|STORE</x:v>
      </x:c>
      <x:c r="C803" s="37" t="str">
        <x:v>VAR-2B6923FE1003A1</x:v>
      </x:c>
      <x:c r="D803" s="37" t="str">
        <x:v>MOD-CD3AFD4D9198C5</x:v>
      </x:c>
      <x:c r="E803" s="37" t="str">
        <x:v>LG LM550BPVA 32"</x:v>
      </x:c>
      <x:c r="F803" s="37" t="str">
        <x:v>التلفزيونات والصوتيات والتصوير</x:v>
      </x:c>
      <x:c r="G803" s="37" t="str">
        <x:v>تلفزيونات</x:v>
      </x:c>
      <x:c r="H803" s="37" t="str">
        <x:v>LG</x:v>
      </x:c>
      <x:c r="I803" s="37" t="str">
        <x:v>LM550BPVA</x:v>
      </x:c>
      <x:c r="J803" s="37" t="str">
        <x:v>32"</x:v>
      </x:c>
      <x:c r="K803" s="37"/>
      <x:c r="L803" s="37"/>
      <x:c r="M803" s="37"/>
      <x:c r="N803" s="37" t="str">
        <x:v>LM550BPVA</x:v>
      </x:c>
      <x:c r="O803" s="37"/>
      <x:c r="P803" s="37" t="str">
        <x:v>EG-013</x:v>
      </x:c>
      <x:c r="Q803" s="37" t="str">
        <x:v>B.TECH</x:v>
      </x:c>
      <x:c r="R803" s="37" t="str">
        <x:v>سلسلة</x:v>
      </x:c>
      <x:c r="S803" s="37" t="str">
        <x:v>A</x:v>
      </x:c>
      <x:c r="T803" s="37"/>
      <x:c r="U803" s="37"/>
      <x:c r="V803" s="37"/>
      <x:c r="W803" s="37" t="str">
        <x:v>https://btech.com/en/c/tvs-projectors/televisions/b/lg</x:v>
      </x:c>
      <x:c r="X803" s="37" t="str">
        <x:v>صفحة فئة</x:v>
      </x:c>
      <x:c r="Y803" s="37" t="str">
        <x:v>EGP</x:v>
      </x:c>
      <x:c r="Z803" s="56"/>
      <x:c r="AA803" s="56"/>
      <x:c r="AB803" s="56" t="str">
        <x:f>IF(OR(Z803="",AA803=""),"",MAX(0,AA803-Z803))</x:f>
      </x:c>
      <x:c r="AC803" s="58" t="str">
        <x:f>IF(OR(Z803="",AA803="",AA803=0),"",MAX(0,(AA803-Z803)/AA803))</x:f>
      </x:c>
      <x:c r="AD803" s="56"/>
      <x:c r="AE803" s="56" t="str">
        <x:f>IF(Z803="","",Z803+IF(AD803="",0,AD803))</x:f>
      </x:c>
      <x:c r="AF803" s="37" t="str">
        <x:f>IF(AD803="","",AD803=0)</x:f>
      </x:c>
      <x:c r="AG803" s="37"/>
      <x:c r="AH803" s="37"/>
      <x:c r="AI803" s="37"/>
      <x:c r="AJ803" s="37" t="str">
        <x:v>القاهرة</x:v>
      </x:c>
      <x:c r="AK803" s="37"/>
      <x:c r="AL803" s="37"/>
      <x:c r="AM803" s="37"/>
      <x:c r="AN803" s="37"/>
      <x:c r="AO803" s="37"/>
      <x:c r="AP803" s="37"/>
      <x:c r="AQ803" s="54" t="b">
        <x:v>1</x:v>
      </x:c>
      <x:c r="AR803" s="37"/>
      <x:c r="AS803" s="37" t="str">
        <x:v>صفحة فئة</x:v>
      </x:c>
      <x:c r="AT803" s="37" t="str">
        <x:v>تحتاج مراجعة</x:v>
      </x:c>
      <x:c r="AU803" s="37" t="str">
        <x:v>store_brand_category_listing</x:v>
      </x:c>
      <x:c r="AV803" s="37" t="str">
        <x:v>اكتشاف من صفحة فئة</x:v>
      </x:c>
      <x:c r="AW803" s="37" t="str">
        <x:v>https://btech.com/en/c/tvs-projectors/televisions/b/lg</x:v>
      </x:c>
      <x:c r="AX803" s="37" t="n">
        <x:v>1</x:v>
      </x:c>
      <x:c r="AY803" s="60" t="n">
        <x:v>46233</x:v>
      </x:c>
      <x:c r="AZ803" s="60"/>
      <x:c r="BA803" s="60"/>
      <x:c r="BB803" s="62" t="str">
        <x:f>IF(BA803="","",(NOW()-BA803)*24)</x:f>
      </x:c>
      <x:c r="BC803" s="37" t="str">
        <x:f>IF(BA803="","لم يُرصد",IF(BH803&lt;&gt;TRUE,"غير نشط",IF(BD803="فشل","فشل حالي",IF(BB803&lt;=12,"حديث",IF(BB803&lt;=24,"متأخر","قديم")))))</x:f>
        <x:v>لم يُرصد</x:v>
      </x:c>
      <x:c r="BD803" s="37" t="str">
        <x:v>بانتظار أول رصد سعر</x:v>
      </x:c>
      <x:c r="BE803" s="37" t="n">
        <x:v>0</x:v>
      </x:c>
      <x:c r="BF803" s="37"/>
      <x:c r="BG803" s="37"/>
      <x:c r="BH803" s="54" t="b">
        <x:v>1</x:v>
      </x:c>
      <x:c r="BI803" s="37" t="str">
        <x:v>يحتاج اكتشاف رابط المنتج</x:v>
      </x:c>
      <x:c r="BJ803" s="37" t="str">
        <x:v>LG 32 Inch TV, HD LED - LM550BPVA</x:v>
      </x:c>
      <x:c r="BK803" s="37"/>
      <x:c r="BL803" s="60" t="n">
        <x:v>46233</x:v>
      </x:c>
      <x:c r="BM803" s="60" t="n">
        <x:v>46233</x:v>
      </x:c>
    </x:row>
    <x:row r="804">
      <x:c r="A804" s="37" t="str">
        <x:v>CASH-FE08CD882D231C</x:v>
      </x:c>
      <x:c r="B804" s="37" t="str">
        <x:v>VAR-AADD9FE8FCC989|EG-013|STORE</x:v>
      </x:c>
      <x:c r="C804" s="37" t="str">
        <x:v>VAR-AADD9FE8FCC989</x:v>
      </x:c>
      <x:c r="D804" s="37" t="str">
        <x:v>MOD-5A0CE303F6A552</x:v>
      </x:c>
      <x:c r="E804" s="37" t="str">
        <x:v>LG NU85CB6LA 50"</x:v>
      </x:c>
      <x:c r="F804" s="37" t="str">
        <x:v>التلفزيونات والصوتيات والتصوير</x:v>
      </x:c>
      <x:c r="G804" s="37" t="str">
        <x:v>تلفزيونات</x:v>
      </x:c>
      <x:c r="H804" s="37" t="str">
        <x:v>LG</x:v>
      </x:c>
      <x:c r="I804" s="37" t="str">
        <x:v>NU85CB6LA</x:v>
      </x:c>
      <x:c r="J804" s="37" t="str">
        <x:v>50"</x:v>
      </x:c>
      <x:c r="K804" s="37"/>
      <x:c r="L804" s="37"/>
      <x:c r="M804" s="37"/>
      <x:c r="N804" s="37" t="str">
        <x:v>NU85CB6LA</x:v>
      </x:c>
      <x:c r="O804" s="37"/>
      <x:c r="P804" s="37" t="str">
        <x:v>EG-013</x:v>
      </x:c>
      <x:c r="Q804" s="37" t="str">
        <x:v>B.TECH</x:v>
      </x:c>
      <x:c r="R804" s="37" t="str">
        <x:v>سلسلة</x:v>
      </x:c>
      <x:c r="S804" s="37" t="str">
        <x:v>A</x:v>
      </x:c>
      <x:c r="T804" s="37"/>
      <x:c r="U804" s="37"/>
      <x:c r="V804" s="37"/>
      <x:c r="W804" s="37" t="str">
        <x:v>https://btech.com/en/c/tvs-projectors/televisions/b/lg</x:v>
      </x:c>
      <x:c r="X804" s="37" t="str">
        <x:v>صفحة فئة</x:v>
      </x:c>
      <x:c r="Y804" s="37" t="str">
        <x:v>EGP</x:v>
      </x:c>
      <x:c r="Z804" s="56"/>
      <x:c r="AA804" s="56"/>
      <x:c r="AB804" s="56" t="str">
        <x:f>IF(OR(Z804="",AA804=""),"",MAX(0,AA804-Z804))</x:f>
      </x:c>
      <x:c r="AC804" s="58" t="str">
        <x:f>IF(OR(Z804="",AA804="",AA804=0),"",MAX(0,(AA804-Z804)/AA804))</x:f>
      </x:c>
      <x:c r="AD804" s="56"/>
      <x:c r="AE804" s="56" t="str">
        <x:f>IF(Z804="","",Z804+IF(AD804="",0,AD804))</x:f>
      </x:c>
      <x:c r="AF804" s="37" t="str">
        <x:f>IF(AD804="","",AD804=0)</x:f>
      </x:c>
      <x:c r="AG804" s="37"/>
      <x:c r="AH804" s="37"/>
      <x:c r="AI804" s="37"/>
      <x:c r="AJ804" s="37" t="str">
        <x:v>القاهرة</x:v>
      </x:c>
      <x:c r="AK804" s="37"/>
      <x:c r="AL804" s="37"/>
      <x:c r="AM804" s="37"/>
      <x:c r="AN804" s="37"/>
      <x:c r="AO804" s="37"/>
      <x:c r="AP804" s="37"/>
      <x:c r="AQ804" s="54" t="b">
        <x:v>1</x:v>
      </x:c>
      <x:c r="AR804" s="37"/>
      <x:c r="AS804" s="37" t="str">
        <x:v>صفحة فئة</x:v>
      </x:c>
      <x:c r="AT804" s="37" t="str">
        <x:v>تحتاج مراجعة</x:v>
      </x:c>
      <x:c r="AU804" s="37" t="str">
        <x:v>store_brand_category_listing</x:v>
      </x:c>
      <x:c r="AV804" s="37" t="str">
        <x:v>اكتشاف من صفحة فئة</x:v>
      </x:c>
      <x:c r="AW804" s="37" t="str">
        <x:v>https://btech.com/en/c/tvs-projectors/televisions/b/lg</x:v>
      </x:c>
      <x:c r="AX804" s="37" t="n">
        <x:v>1</x:v>
      </x:c>
      <x:c r="AY804" s="60" t="n">
        <x:v>46233</x:v>
      </x:c>
      <x:c r="AZ804" s="60"/>
      <x:c r="BA804" s="60"/>
      <x:c r="BB804" s="62" t="str">
        <x:f>IF(BA804="","",(NOW()-BA804)*24)</x:f>
      </x:c>
      <x:c r="BC804" s="37" t="str">
        <x:f>IF(BA804="","لم يُرصد",IF(BH804&lt;&gt;TRUE,"غير نشط",IF(BD804="فشل","فشل حالي",IF(BB804&lt;=12,"حديث",IF(BB804&lt;=24,"متأخر","قديم")))))</x:f>
        <x:v>لم يُرصد</x:v>
      </x:c>
      <x:c r="BD804" s="37" t="str">
        <x:v>بانتظار أول رصد سعر</x:v>
      </x:c>
      <x:c r="BE804" s="37" t="n">
        <x:v>0</x:v>
      </x:c>
      <x:c r="BF804" s="37"/>
      <x:c r="BG804" s="37"/>
      <x:c r="BH804" s="54" t="b">
        <x:v>1</x:v>
      </x:c>
      <x:c r="BI804" s="37" t="str">
        <x:v>يحتاج اكتشاف رابط المنتج</x:v>
      </x:c>
      <x:c r="BJ804" s="37" t="str">
        <x:v>LG 50 Inch Smart TV, 4K UHD NanoCell Built-In Receiver - NU85CB6LA</x:v>
      </x:c>
      <x:c r="BK804" s="37"/>
      <x:c r="BL804" s="60" t="n">
        <x:v>46233</x:v>
      </x:c>
      <x:c r="BM804" s="60" t="n">
        <x:v>46233</x:v>
      </x:c>
    </x:row>
    <x:row r="805">
      <x:c r="A805" s="37" t="str">
        <x:v>CASH-804DDEE0E4C967</x:v>
      </x:c>
      <x:c r="B805" s="37" t="str">
        <x:v>VAR-CB3FBDE5E6D203|EG-013|STORE</x:v>
      </x:c>
      <x:c r="C805" s="37" t="str">
        <x:v>VAR-CB3FBDE5E6D203</x:v>
      </x:c>
      <x:c r="D805" s="37" t="str">
        <x:v>MOD-5A0CE303F6A552</x:v>
      </x:c>
      <x:c r="E805" s="37" t="str">
        <x:v>LG NU85CB6LA 55"</x:v>
      </x:c>
      <x:c r="F805" s="37" t="str">
        <x:v>التلفزيونات والصوتيات والتصوير</x:v>
      </x:c>
      <x:c r="G805" s="37" t="str">
        <x:v>تلفزيونات</x:v>
      </x:c>
      <x:c r="H805" s="37" t="str">
        <x:v>LG</x:v>
      </x:c>
      <x:c r="I805" s="37" t="str">
        <x:v>NU85CB6LA</x:v>
      </x:c>
      <x:c r="J805" s="37" t="str">
        <x:v>55"</x:v>
      </x:c>
      <x:c r="K805" s="37"/>
      <x:c r="L805" s="37"/>
      <x:c r="M805" s="37"/>
      <x:c r="N805" s="37" t="str">
        <x:v>NU85CB6LA</x:v>
      </x:c>
      <x:c r="O805" s="37"/>
      <x:c r="P805" s="37" t="str">
        <x:v>EG-013</x:v>
      </x:c>
      <x:c r="Q805" s="37" t="str">
        <x:v>B.TECH</x:v>
      </x:c>
      <x:c r="R805" s="37" t="str">
        <x:v>سلسلة</x:v>
      </x:c>
      <x:c r="S805" s="37" t="str">
        <x:v>A</x:v>
      </x:c>
      <x:c r="T805" s="37"/>
      <x:c r="U805" s="37"/>
      <x:c r="V805" s="37"/>
      <x:c r="W805" s="37" t="str">
        <x:v>https://btech.com/en/c/tvs-projectors/televisions/b/lg</x:v>
      </x:c>
      <x:c r="X805" s="37" t="str">
        <x:v>صفحة فئة</x:v>
      </x:c>
      <x:c r="Y805" s="37" t="str">
        <x:v>EGP</x:v>
      </x:c>
      <x:c r="Z805" s="56"/>
      <x:c r="AA805" s="56"/>
      <x:c r="AB805" s="56" t="str">
        <x:f>IF(OR(Z805="",AA805=""),"",MAX(0,AA805-Z805))</x:f>
      </x:c>
      <x:c r="AC805" s="58" t="str">
        <x:f>IF(OR(Z805="",AA805="",AA805=0),"",MAX(0,(AA805-Z805)/AA805))</x:f>
      </x:c>
      <x:c r="AD805" s="56"/>
      <x:c r="AE805" s="56" t="str">
        <x:f>IF(Z805="","",Z805+IF(AD805="",0,AD805))</x:f>
      </x:c>
      <x:c r="AF805" s="37" t="str">
        <x:f>IF(AD805="","",AD805=0)</x:f>
      </x:c>
      <x:c r="AG805" s="37"/>
      <x:c r="AH805" s="37"/>
      <x:c r="AI805" s="37"/>
      <x:c r="AJ805" s="37" t="str">
        <x:v>القاهرة</x:v>
      </x:c>
      <x:c r="AK805" s="37"/>
      <x:c r="AL805" s="37"/>
      <x:c r="AM805" s="37"/>
      <x:c r="AN805" s="37"/>
      <x:c r="AO805" s="37"/>
      <x:c r="AP805" s="37"/>
      <x:c r="AQ805" s="54" t="b">
        <x:v>1</x:v>
      </x:c>
      <x:c r="AR805" s="37"/>
      <x:c r="AS805" s="37" t="str">
        <x:v>صفحة فئة</x:v>
      </x:c>
      <x:c r="AT805" s="37" t="str">
        <x:v>تحتاج مراجعة</x:v>
      </x:c>
      <x:c r="AU805" s="37" t="str">
        <x:v>store_brand_category_listing</x:v>
      </x:c>
      <x:c r="AV805" s="37" t="str">
        <x:v>اكتشاف من صفحة فئة</x:v>
      </x:c>
      <x:c r="AW805" s="37" t="str">
        <x:v>https://btech.com/en/c/tvs-projectors/televisions/b/lg | https://btech.com/en/c/tvs-projectors/televisions</x:v>
      </x:c>
      <x:c r="AX805" s="37" t="n">
        <x:v>2</x:v>
      </x:c>
      <x:c r="AY805" s="60" t="n">
        <x:v>46233</x:v>
      </x:c>
      <x:c r="AZ805" s="60"/>
      <x:c r="BA805" s="60"/>
      <x:c r="BB805" s="62" t="str">
        <x:f>IF(BA805="","",(NOW()-BA805)*24)</x:f>
      </x:c>
      <x:c r="BC805" s="37" t="str">
        <x:f>IF(BA805="","لم يُرصد",IF(BH805&lt;&gt;TRUE,"غير نشط",IF(BD805="فشل","فشل حالي",IF(BB805&lt;=12,"حديث",IF(BB805&lt;=24,"متأخر","قديم")))))</x:f>
        <x:v>لم يُرصد</x:v>
      </x:c>
      <x:c r="BD805" s="37" t="str">
        <x:v>بانتظار أول رصد سعر</x:v>
      </x:c>
      <x:c r="BE805" s="37" t="n">
        <x:v>0</x:v>
      </x:c>
      <x:c r="BF805" s="37"/>
      <x:c r="BG805" s="37"/>
      <x:c r="BH805" s="54" t="b">
        <x:v>1</x:v>
      </x:c>
      <x:c r="BI805" s="37" t="str">
        <x:v>يحتاج اكتشاف رابط المنتج</x:v>
      </x:c>
      <x:c r="BJ805" s="37" t="str">
        <x:v>LG 55 Inch Smart TV, 4K UHD NanoCell Built-In Receiver - NU85CB6LA</x:v>
      </x:c>
      <x:c r="BK805" s="37" t="str">
        <x:v>تم دمج 2 أدلة لنفس المنتج والمتجر.</x:v>
      </x:c>
      <x:c r="BL805" s="60" t="n">
        <x:v>46233</x:v>
      </x:c>
      <x:c r="BM805" s="60" t="n">
        <x:v>46233</x:v>
      </x:c>
    </x:row>
    <x:row r="806">
      <x:c r="A806" s="37" t="str">
        <x:v>CASH-C99F2D895DB85D</x:v>
      </x:c>
      <x:c r="B806" s="37" t="str">
        <x:v>VAR-D537B6DE600799|EG-013|STORE</x:v>
      </x:c>
      <x:c r="C806" s="37" t="str">
        <x:v>VAR-D537B6DE600799</x:v>
      </x:c>
      <x:c r="D806" s="37" t="str">
        <x:v>MOD-090AEE243EE05E</x:v>
      </x:c>
      <x:c r="E806" s="37" t="str">
        <x:v>LG OLED55CS6LA 55 بوصة / 4K UHD OLED</x:v>
      </x:c>
      <x:c r="F806" s="37" t="str">
        <x:v>التلفزيونات والصوتيات والتصوير</x:v>
      </x:c>
      <x:c r="G806" s="37" t="str">
        <x:v>تلفزيونات</x:v>
      </x:c>
      <x:c r="H806" s="37" t="str">
        <x:v>LG</x:v>
      </x:c>
      <x:c r="I806" s="37" t="str">
        <x:v>OLED55CS6LA</x:v>
      </x:c>
      <x:c r="J806" s="37" t="str">
        <x:v>55 بوصة / 4K UHD OLED</x:v>
      </x:c>
      <x:c r="K806" s="37"/>
      <x:c r="L806" s="37"/>
      <x:c r="M806" s="37"/>
      <x:c r="N806" s="37" t="str">
        <x:v>OLED55CS6LA</x:v>
      </x:c>
      <x:c r="O806" s="37"/>
      <x:c r="P806" s="37" t="str">
        <x:v>EG-013</x:v>
      </x:c>
      <x:c r="Q806" s="37" t="str">
        <x:v>B.TECH</x:v>
      </x:c>
      <x:c r="R806" s="37" t="str">
        <x:v>سلسلة</x:v>
      </x:c>
      <x:c r="S806" s="37" t="str">
        <x:v>A</x:v>
      </x:c>
      <x:c r="T806" s="37"/>
      <x:c r="U806" s="37"/>
      <x:c r="V806" s="37"/>
      <x:c r="W806" s="37" t="str">
        <x:v>https://btech.com/en/p/lg-55-4k-smart-oled-tv-oled55cs6la</x:v>
      </x:c>
      <x:c r="X806" s="37" t="str">
        <x:v>رابط منتج مباشر</x:v>
      </x:c>
      <x:c r="Y806" s="37" t="str">
        <x:v>EGP</x:v>
      </x:c>
      <x:c r="Z806" s="56"/>
      <x:c r="AA806" s="56"/>
      <x:c r="AB806" s="56" t="str">
        <x:f>IF(OR(Z806="",AA806=""),"",MAX(0,AA806-Z806))</x:f>
      </x:c>
      <x:c r="AC806" s="58" t="str">
        <x:f>IF(OR(Z806="",AA806="",AA806=0),"",MAX(0,(AA806-Z806)/AA806))</x:f>
      </x:c>
      <x:c r="AD806" s="56"/>
      <x:c r="AE806" s="56" t="str">
        <x:f>IF(Z806="","",Z806+IF(AD806="",0,AD806))</x:f>
      </x:c>
      <x:c r="AF806" s="37" t="str">
        <x:f>IF(AD806="","",AD806=0)</x:f>
      </x:c>
      <x:c r="AG806" s="37"/>
      <x:c r="AH806" s="37"/>
      <x:c r="AI806" s="37"/>
      <x:c r="AJ806" s="37" t="str">
        <x:v>القاهرة</x:v>
      </x:c>
      <x:c r="AK806" s="37"/>
      <x:c r="AL806" s="37"/>
      <x:c r="AM806" s="37"/>
      <x:c r="AN806" s="37"/>
      <x:c r="AO806" s="37"/>
      <x:c r="AP806" s="37"/>
      <x:c r="AQ806" s="54" t="b">
        <x:v>1</x:v>
      </x:c>
      <x:c r="AR806" s="37"/>
      <x:c r="AS806" s="37" t="str">
        <x:v>صفحة منتج</x:v>
      </x:c>
      <x:c r="AT806" s="37" t="str">
        <x:v>عالية</x:v>
      </x:c>
      <x:c r="AU806" s="37" t="str">
        <x:v>retailer_product_page</x:v>
      </x:c>
      <x:c r="AV806" s="37" t="str">
        <x:v>HTML/JSON-LD</x:v>
      </x:c>
      <x:c r="AW806" s="37" t="str">
        <x:v>https://btech.com/en/p/lg-55-4k-smart-oled-tv-oled55cs6la</x:v>
      </x:c>
      <x:c r="AX806" s="37" t="n">
        <x:v>1</x:v>
      </x:c>
      <x:c r="AY806" s="60" t="n">
        <x:v>46233</x:v>
      </x:c>
      <x:c r="AZ806" s="60"/>
      <x:c r="BA806" s="60"/>
      <x:c r="BB806" s="62" t="str">
        <x:f>IF(BA806="","",(NOW()-BA806)*24)</x:f>
      </x:c>
      <x:c r="BC806" s="37" t="str">
        <x:f>IF(BA806="","لم يُرصد",IF(BH806&lt;&gt;TRUE,"غير نشط",IF(BD806="فشل","فشل حالي",IF(BB806&lt;=12,"حديث",IF(BB806&lt;=24,"متأخر","قديم")))))</x:f>
        <x:v>لم يُرصد</x:v>
      </x:c>
      <x:c r="BD806" s="37" t="str">
        <x:v>بانتظار أول رصد سعر</x:v>
      </x:c>
      <x:c r="BE806" s="37" t="n">
        <x:v>0</x:v>
      </x:c>
      <x:c r="BF806" s="37"/>
      <x:c r="BG806" s="37"/>
      <x:c r="BH806" s="54" t="b">
        <x:v>1</x:v>
      </x:c>
      <x:c r="BI806" s="37" t="str">
        <x:v>جاهز لأول رصد</x:v>
      </x:c>
      <x:c r="BJ806" s="37" t="str"/>
      <x:c r="BK806" s="37"/>
      <x:c r="BL806" s="60" t="n">
        <x:v>46233</x:v>
      </x:c>
      <x:c r="BM806" s="60" t="n">
        <x:v>46233</x:v>
      </x:c>
    </x:row>
    <x:row r="807">
      <x:c r="A807" s="37" t="str">
        <x:v>CASH-8009823AF62FC3</x:v>
      </x:c>
      <x:c r="B807" s="37" t="str">
        <x:v>VAR-98E112CC8160B6|EG-013|STORE</x:v>
      </x:c>
      <x:c r="C807" s="37" t="str">
        <x:v>VAR-98E112CC8160B6</x:v>
      </x:c>
      <x:c r="D807" s="37" t="str">
        <x:v>MOD-A00608B6342ACA</x:v>
      </x:c>
      <x:c r="E807" s="37" t="str">
        <x:v>LG OLED77B66LA 77 بوصة / 4K UHD OLED</x:v>
      </x:c>
      <x:c r="F807" s="37" t="str">
        <x:v>التلفزيونات والصوتيات والتصوير</x:v>
      </x:c>
      <x:c r="G807" s="37" t="str">
        <x:v>تلفزيونات</x:v>
      </x:c>
      <x:c r="H807" s="37" t="str">
        <x:v>LG</x:v>
      </x:c>
      <x:c r="I807" s="37" t="str">
        <x:v>OLED77B66LA</x:v>
      </x:c>
      <x:c r="J807" s="37" t="str">
        <x:v>77 بوصة / 4K UHD OLED</x:v>
      </x:c>
      <x:c r="K807" s="37"/>
      <x:c r="L807" s="37"/>
      <x:c r="M807" s="37"/>
      <x:c r="N807" s="37" t="str">
        <x:v>OLED77B66LA</x:v>
      </x:c>
      <x:c r="O807" s="37"/>
      <x:c r="P807" s="37" t="str">
        <x:v>EG-013</x:v>
      </x:c>
      <x:c r="Q807" s="37" t="str">
        <x:v>B.TECH</x:v>
      </x:c>
      <x:c r="R807" s="37" t="str">
        <x:v>سلسلة</x:v>
      </x:c>
      <x:c r="S807" s="37" t="str">
        <x:v>A</x:v>
      </x:c>
      <x:c r="T807" s="37"/>
      <x:c r="U807" s="37"/>
      <x:c r="V807" s="37"/>
      <x:c r="W807" s="37" t="str">
        <x:v>https://btech.com/en/c/tvs-projectors/televisions/b/lg</x:v>
      </x:c>
      <x:c r="X807" s="37" t="str">
        <x:v>صفحة فئة</x:v>
      </x:c>
      <x:c r="Y807" s="37" t="str">
        <x:v>EGP</x:v>
      </x:c>
      <x:c r="Z807" s="56"/>
      <x:c r="AA807" s="56"/>
      <x:c r="AB807" s="56" t="str">
        <x:f>IF(OR(Z807="",AA807=""),"",MAX(0,AA807-Z807))</x:f>
      </x:c>
      <x:c r="AC807" s="58" t="str">
        <x:f>IF(OR(Z807="",AA807="",AA807=0),"",MAX(0,(AA807-Z807)/AA807))</x:f>
      </x:c>
      <x:c r="AD807" s="56"/>
      <x:c r="AE807" s="56" t="str">
        <x:f>IF(Z807="","",Z807+IF(AD807="",0,AD807))</x:f>
      </x:c>
      <x:c r="AF807" s="37" t="str">
        <x:f>IF(AD807="","",AD807=0)</x:f>
      </x:c>
      <x:c r="AG807" s="37"/>
      <x:c r="AH807" s="37"/>
      <x:c r="AI807" s="37"/>
      <x:c r="AJ807" s="37" t="str">
        <x:v>القاهرة</x:v>
      </x:c>
      <x:c r="AK807" s="37"/>
      <x:c r="AL807" s="37"/>
      <x:c r="AM807" s="37"/>
      <x:c r="AN807" s="37"/>
      <x:c r="AO807" s="37"/>
      <x:c r="AP807" s="37"/>
      <x:c r="AQ807" s="54" t="b">
        <x:v>1</x:v>
      </x:c>
      <x:c r="AR807" s="37"/>
      <x:c r="AS807" s="37" t="str">
        <x:v>صفحة فئة</x:v>
      </x:c>
      <x:c r="AT807" s="37" t="str">
        <x:v>تحتاج مراجعة</x:v>
      </x:c>
      <x:c r="AU807" s="37" t="str">
        <x:v>retailer_category_listing</x:v>
      </x:c>
      <x:c r="AV807" s="37" t="str">
        <x:v>اكتشاف من صفحة فئة</x:v>
      </x:c>
      <x:c r="AW807" s="37" t="str">
        <x:v>https://btech.com/en/c/tvs-projectors/televisions/b/lg</x:v>
      </x:c>
      <x:c r="AX807" s="37" t="n">
        <x:v>1</x:v>
      </x:c>
      <x:c r="AY807" s="60" t="n">
        <x:v>46233</x:v>
      </x:c>
      <x:c r="AZ807" s="60"/>
      <x:c r="BA807" s="60"/>
      <x:c r="BB807" s="62" t="str">
        <x:f>IF(BA807="","",(NOW()-BA807)*24)</x:f>
      </x:c>
      <x:c r="BC807" s="37" t="str">
        <x:f>IF(BA807="","لم يُرصد",IF(BH807&lt;&gt;TRUE,"غير نشط",IF(BD807="فشل","فشل حالي",IF(BB807&lt;=12,"حديث",IF(BB807&lt;=24,"متأخر","قديم")))))</x:f>
        <x:v>لم يُرصد</x:v>
      </x:c>
      <x:c r="BD807" s="37" t="str">
        <x:v>بانتظار أول رصد سعر</x:v>
      </x:c>
      <x:c r="BE807" s="37" t="n">
        <x:v>0</x:v>
      </x:c>
      <x:c r="BF807" s="37"/>
      <x:c r="BG807" s="37"/>
      <x:c r="BH807" s="54" t="b">
        <x:v>1</x:v>
      </x:c>
      <x:c r="BI807" s="37" t="str">
        <x:v>يحتاج اكتشاف رابط المنتج</x:v>
      </x:c>
      <x:c r="BJ807" s="37" t="str"/>
      <x:c r="BK807" s="37"/>
      <x:c r="BL807" s="60" t="n">
        <x:v>46233</x:v>
      </x:c>
      <x:c r="BM807" s="60" t="n">
        <x:v>46233</x:v>
      </x:c>
    </x:row>
    <x:row r="808">
      <x:c r="A808" s="37" t="str">
        <x:v>CASH-1328D732677C3C</x:v>
      </x:c>
      <x:c r="B808" s="37" t="str">
        <x:v>VAR-67225F98308D1B|EG-013|STORE</x:v>
      </x:c>
      <x:c r="C808" s="37" t="str">
        <x:v>VAR-67225F98308D1B</x:v>
      </x:c>
      <x:c r="D808" s="37" t="str">
        <x:v>MOD-F709C216D7E027</x:v>
      </x:c>
      <x:c r="E808" s="37" t="str">
        <x:v>LG OLED77B66LA 77"</x:v>
      </x:c>
      <x:c r="F808" s="37" t="str">
        <x:v>التلفزيونات والصوتيات والتصوير</x:v>
      </x:c>
      <x:c r="G808" s="37" t="str">
        <x:v>تلفزيونات</x:v>
      </x:c>
      <x:c r="H808" s="37" t="str">
        <x:v>LG</x:v>
      </x:c>
      <x:c r="I808" s="37" t="str">
        <x:v>OLED77B66LA</x:v>
      </x:c>
      <x:c r="J808" s="37" t="str">
        <x:v>77"</x:v>
      </x:c>
      <x:c r="K808" s="37"/>
      <x:c r="L808" s="37"/>
      <x:c r="M808" s="37"/>
      <x:c r="N808" s="37" t="str">
        <x:v>OLED77B66LA</x:v>
      </x:c>
      <x:c r="O808" s="37"/>
      <x:c r="P808" s="37" t="str">
        <x:v>EG-013</x:v>
      </x:c>
      <x:c r="Q808" s="37" t="str">
        <x:v>B.TECH</x:v>
      </x:c>
      <x:c r="R808" s="37" t="str">
        <x:v>سلسلة</x:v>
      </x:c>
      <x:c r="S808" s="37" t="str">
        <x:v>A</x:v>
      </x:c>
      <x:c r="T808" s="37"/>
      <x:c r="U808" s="37"/>
      <x:c r="V808" s="37"/>
      <x:c r="W808" s="37" t="str">
        <x:v>https://btech.com/en/c/tvs-projectors/televisions/b/lg</x:v>
      </x:c>
      <x:c r="X808" s="37" t="str">
        <x:v>صفحة فئة</x:v>
      </x:c>
      <x:c r="Y808" s="37" t="str">
        <x:v>EGP</x:v>
      </x:c>
      <x:c r="Z808" s="56"/>
      <x:c r="AA808" s="56"/>
      <x:c r="AB808" s="56" t="str">
        <x:f>IF(OR(Z808="",AA808=""),"",MAX(0,AA808-Z808))</x:f>
      </x:c>
      <x:c r="AC808" s="58" t="str">
        <x:f>IF(OR(Z808="",AA808="",AA808=0),"",MAX(0,(AA808-Z808)/AA808))</x:f>
      </x:c>
      <x:c r="AD808" s="56"/>
      <x:c r="AE808" s="56" t="str">
        <x:f>IF(Z808="","",Z808+IF(AD808="",0,AD808))</x:f>
      </x:c>
      <x:c r="AF808" s="37" t="str">
        <x:f>IF(AD808="","",AD808=0)</x:f>
      </x:c>
      <x:c r="AG808" s="37"/>
      <x:c r="AH808" s="37"/>
      <x:c r="AI808" s="37"/>
      <x:c r="AJ808" s="37" t="str">
        <x:v>القاهرة</x:v>
      </x:c>
      <x:c r="AK808" s="37"/>
      <x:c r="AL808" s="37"/>
      <x:c r="AM808" s="37"/>
      <x:c r="AN808" s="37"/>
      <x:c r="AO808" s="37"/>
      <x:c r="AP808" s="37"/>
      <x:c r="AQ808" s="54" t="b">
        <x:v>1</x:v>
      </x:c>
      <x:c r="AR808" s="37"/>
      <x:c r="AS808" s="37" t="str">
        <x:v>صفحة فئة</x:v>
      </x:c>
      <x:c r="AT808" s="37" t="str">
        <x:v>تحتاج مراجعة</x:v>
      </x:c>
      <x:c r="AU808" s="37" t="str">
        <x:v>store_brand_category_listing</x:v>
      </x:c>
      <x:c r="AV808" s="37" t="str">
        <x:v>اكتشاف من صفحة فئة</x:v>
      </x:c>
      <x:c r="AW808" s="37" t="str">
        <x:v>https://btech.com/en/c/tvs-projectors/televisions/b/lg</x:v>
      </x:c>
      <x:c r="AX808" s="37" t="n">
        <x:v>1</x:v>
      </x:c>
      <x:c r="AY808" s="60" t="n">
        <x:v>46233</x:v>
      </x:c>
      <x:c r="AZ808" s="60"/>
      <x:c r="BA808" s="60"/>
      <x:c r="BB808" s="62" t="str">
        <x:f>IF(BA808="","",(NOW()-BA808)*24)</x:f>
      </x:c>
      <x:c r="BC808" s="37" t="str">
        <x:f>IF(BA808="","لم يُرصد",IF(BH808&lt;&gt;TRUE,"غير نشط",IF(BD808="فشل","فشل حالي",IF(BB808&lt;=12,"حديث",IF(BB808&lt;=24,"متأخر","قديم")))))</x:f>
        <x:v>لم يُرصد</x:v>
      </x:c>
      <x:c r="BD808" s="37" t="str">
        <x:v>بانتظار أول رصد سعر</x:v>
      </x:c>
      <x:c r="BE808" s="37" t="n">
        <x:v>0</x:v>
      </x:c>
      <x:c r="BF808" s="37"/>
      <x:c r="BG808" s="37"/>
      <x:c r="BH808" s="54" t="b">
        <x:v>1</x:v>
      </x:c>
      <x:c r="BI808" s="37" t="str">
        <x:v>يحتاج اكتشاف رابط المنتج</x:v>
      </x:c>
      <x:c r="BJ808" s="37" t="str">
        <x:v>LG 77 Inch Smart TV, 4K UHD OLED Built-In Receiver - OLED77B66LA</x:v>
      </x:c>
      <x:c r="BK808" s="37"/>
      <x:c r="BL808" s="60" t="n">
        <x:v>46233</x:v>
      </x:c>
      <x:c r="BM808" s="60" t="n">
        <x:v>46233</x:v>
      </x:c>
    </x:row>
    <x:row r="809">
      <x:c r="A809" s="37" t="str">
        <x:v>CASH-41D0EFE3D07558</x:v>
      </x:c>
      <x:c r="B809" s="37" t="str">
        <x:v>VAR-C87C98F90B741C|EG-013|STORE</x:v>
      </x:c>
      <x:c r="C809" s="37" t="str">
        <x:v>VAR-C87C98F90B741C</x:v>
      </x:c>
      <x:c r="D809" s="37" t="str">
        <x:v>MOD-2BEFDDB53CFFC4</x:v>
      </x:c>
      <x:c r="E809" s="37" t="str">
        <x:v>Samsung 32 Inch Smart TV 32"</x:v>
      </x:c>
      <x:c r="F809" s="37" t="str">
        <x:v>التلفزيونات والصوتيات والتصوير</x:v>
      </x:c>
      <x:c r="G809" s="37" t="str">
        <x:v>تلفزيونات</x:v>
      </x:c>
      <x:c r="H809" s="37" t="str">
        <x:v>Samsung</x:v>
      </x:c>
      <x:c r="I809" s="37" t="str">
        <x:v>32 Inch Smart TV</x:v>
      </x:c>
      <x:c r="J809" s="37" t="str">
        <x:v>32"</x:v>
      </x:c>
      <x:c r="K809" s="37"/>
      <x:c r="L809" s="37"/>
      <x:c r="M809" s="37"/>
      <x:c r="N809" s="37"/>
      <x:c r="O809" s="37"/>
      <x:c r="P809" s="37" t="str">
        <x:v>EG-013</x:v>
      </x:c>
      <x:c r="Q809" s="37" t="str">
        <x:v>B.TECH</x:v>
      </x:c>
      <x:c r="R809" s="37" t="str">
        <x:v>سلسلة</x:v>
      </x:c>
      <x:c r="S809" s="37" t="str">
        <x:v>A</x:v>
      </x:c>
      <x:c r="T809" s="37"/>
      <x:c r="U809" s="37"/>
      <x:c r="V809" s="37"/>
      <x:c r="W809" s="37" t="str">
        <x:v>https://btech.com/en/c/tvs-projectors/televisions/b/samsung</x:v>
      </x:c>
      <x:c r="X809" s="37" t="str">
        <x:v>صفحة فئة</x:v>
      </x:c>
      <x:c r="Y809" s="37" t="str">
        <x:v>EGP</x:v>
      </x:c>
      <x:c r="Z809" s="56"/>
      <x:c r="AA809" s="56"/>
      <x:c r="AB809" s="56" t="str">
        <x:f>IF(OR(Z809="",AA809=""),"",MAX(0,AA809-Z809))</x:f>
      </x:c>
      <x:c r="AC809" s="58" t="str">
        <x:f>IF(OR(Z809="",AA809="",AA809=0),"",MAX(0,(AA809-Z809)/AA809))</x:f>
      </x:c>
      <x:c r="AD809" s="56"/>
      <x:c r="AE809" s="56" t="str">
        <x:f>IF(Z809="","",Z809+IF(AD809="",0,AD809))</x:f>
      </x:c>
      <x:c r="AF809" s="37" t="str">
        <x:f>IF(AD809="","",AD809=0)</x:f>
      </x:c>
      <x:c r="AG809" s="37"/>
      <x:c r="AH809" s="37"/>
      <x:c r="AI809" s="37"/>
      <x:c r="AJ809" s="37" t="str">
        <x:v>القاهرة</x:v>
      </x:c>
      <x:c r="AK809" s="37"/>
      <x:c r="AL809" s="37"/>
      <x:c r="AM809" s="37"/>
      <x:c r="AN809" s="37"/>
      <x:c r="AO809" s="37"/>
      <x:c r="AP809" s="37"/>
      <x:c r="AQ809" s="54" t="b">
        <x:v>1</x:v>
      </x:c>
      <x:c r="AR809" s="37"/>
      <x:c r="AS809" s="37" t="str">
        <x:v>صفحة فئة</x:v>
      </x:c>
      <x:c r="AT809" s="37" t="str">
        <x:v>تحتاج مراجعة</x:v>
      </x:c>
      <x:c r="AU809" s="37" t="str">
        <x:v>store_brand_category_listing</x:v>
      </x:c>
      <x:c r="AV809" s="37" t="str">
        <x:v>اكتشاف من صفحة فئة</x:v>
      </x:c>
      <x:c r="AW809" s="37" t="str">
        <x:v>https://btech.com/en/c/tvs-projectors/televisions/b/samsung | https://btech.com/en/c/tvs-projectors/televisions</x:v>
      </x:c>
      <x:c r="AX809" s="37" t="n">
        <x:v>2</x:v>
      </x:c>
      <x:c r="AY809" s="60" t="n">
        <x:v>46233</x:v>
      </x:c>
      <x:c r="AZ809" s="60"/>
      <x:c r="BA809" s="60"/>
      <x:c r="BB809" s="62" t="str">
        <x:f>IF(BA809="","",(NOW()-BA809)*24)</x:f>
      </x:c>
      <x:c r="BC809" s="37" t="str">
        <x:f>IF(BA809="","لم يُرصد",IF(BH809&lt;&gt;TRUE,"غير نشط",IF(BD809="فشل","فشل حالي",IF(BB809&lt;=12,"حديث",IF(BB809&lt;=24,"متأخر","قديم")))))</x:f>
        <x:v>لم يُرصد</x:v>
      </x:c>
      <x:c r="BD809" s="37" t="str">
        <x:v>بانتظار أول رصد سعر</x:v>
      </x:c>
      <x:c r="BE809" s="37" t="n">
        <x:v>0</x:v>
      </x:c>
      <x:c r="BF809" s="37"/>
      <x:c r="BG809" s="37"/>
      <x:c r="BH809" s="54" t="b">
        <x:v>1</x:v>
      </x:c>
      <x:c r="BI809" s="37" t="str">
        <x:v>يحتاج اكتشاف رابط المنتج</x:v>
      </x:c>
      <x:c r="BJ809" s="37" t="str">
        <x:v>Samsung 32 Inch Smart TV, HD LED Built-In Receiver</x:v>
      </x:c>
      <x:c r="BK809" s="37" t="str">
        <x:v>تم دمج 2 أدلة لنفس المنتج والمتجر.</x:v>
      </x:c>
      <x:c r="BL809" s="60" t="n">
        <x:v>46233</x:v>
      </x:c>
      <x:c r="BM809" s="60" t="n">
        <x:v>46233</x:v>
      </x:c>
    </x:row>
    <x:row r="810">
      <x:c r="A810" s="37" t="str">
        <x:v>CASH-E5B212B2ABE06F</x:v>
      </x:c>
      <x:c r="B810" s="37" t="str">
        <x:v>VAR-C288E293B35ED9|EG-013|STORE</x:v>
      </x:c>
      <x:c r="C810" s="37" t="str">
        <x:v>VAR-C288E293B35ED9</x:v>
      </x:c>
      <x:c r="D810" s="37" t="str">
        <x:v>MOD-C9D4CD72DB0BD6</x:v>
      </x:c>
      <x:c r="E810" s="37" t="str">
        <x:v>Samsung 43 Inch Smart TV 43"</x:v>
      </x:c>
      <x:c r="F810" s="37" t="str">
        <x:v>التلفزيونات والصوتيات والتصوير</x:v>
      </x:c>
      <x:c r="G810" s="37" t="str">
        <x:v>تلفزيونات</x:v>
      </x:c>
      <x:c r="H810" s="37" t="str">
        <x:v>Samsung</x:v>
      </x:c>
      <x:c r="I810" s="37" t="str">
        <x:v>43 Inch Smart TV</x:v>
      </x:c>
      <x:c r="J810" s="37" t="str">
        <x:v>43"</x:v>
      </x:c>
      <x:c r="K810" s="37"/>
      <x:c r="L810" s="37"/>
      <x:c r="M810" s="37"/>
      <x:c r="N810" s="37"/>
      <x:c r="O810" s="37"/>
      <x:c r="P810" s="37" t="str">
        <x:v>EG-013</x:v>
      </x:c>
      <x:c r="Q810" s="37" t="str">
        <x:v>B.TECH</x:v>
      </x:c>
      <x:c r="R810" s="37" t="str">
        <x:v>سلسلة</x:v>
      </x:c>
      <x:c r="S810" s="37" t="str">
        <x:v>A</x:v>
      </x:c>
      <x:c r="T810" s="37"/>
      <x:c r="U810" s="37"/>
      <x:c r="V810" s="37"/>
      <x:c r="W810" s="37" t="str">
        <x:v>https://btech.com/en/c/tvs-projectors/televisions/b/samsung</x:v>
      </x:c>
      <x:c r="X810" s="37" t="str">
        <x:v>صفحة فئة</x:v>
      </x:c>
      <x:c r="Y810" s="37" t="str">
        <x:v>EGP</x:v>
      </x:c>
      <x:c r="Z810" s="56"/>
      <x:c r="AA810" s="56"/>
      <x:c r="AB810" s="56" t="str">
        <x:f>IF(OR(Z810="",AA810=""),"",MAX(0,AA810-Z810))</x:f>
      </x:c>
      <x:c r="AC810" s="58" t="str">
        <x:f>IF(OR(Z810="",AA810="",AA810=0),"",MAX(0,(AA810-Z810)/AA810))</x:f>
      </x:c>
      <x:c r="AD810" s="56"/>
      <x:c r="AE810" s="56" t="str">
        <x:f>IF(Z810="","",Z810+IF(AD810="",0,AD810))</x:f>
      </x:c>
      <x:c r="AF810" s="37" t="str">
        <x:f>IF(AD810="","",AD810=0)</x:f>
      </x:c>
      <x:c r="AG810" s="37"/>
      <x:c r="AH810" s="37"/>
      <x:c r="AI810" s="37"/>
      <x:c r="AJ810" s="37" t="str">
        <x:v>القاهرة</x:v>
      </x:c>
      <x:c r="AK810" s="37"/>
      <x:c r="AL810" s="37"/>
      <x:c r="AM810" s="37"/>
      <x:c r="AN810" s="37"/>
      <x:c r="AO810" s="37"/>
      <x:c r="AP810" s="37"/>
      <x:c r="AQ810" s="54" t="b">
        <x:v>1</x:v>
      </x:c>
      <x:c r="AR810" s="37"/>
      <x:c r="AS810" s="37" t="str">
        <x:v>صفحة فئة</x:v>
      </x:c>
      <x:c r="AT810" s="37" t="str">
        <x:v>تحتاج مراجعة</x:v>
      </x:c>
      <x:c r="AU810" s="37" t="str">
        <x:v>store_brand_category_listing</x:v>
      </x:c>
      <x:c r="AV810" s="37" t="str">
        <x:v>اكتشاف من صفحة فئة</x:v>
      </x:c>
      <x:c r="AW810" s="37" t="str">
        <x:v>https://btech.com/en/c/tvs-projectors/televisions/b/samsung | https://btech.com/en/c/tvs-projectors/televisions</x:v>
      </x:c>
      <x:c r="AX810" s="37" t="n">
        <x:v>2</x:v>
      </x:c>
      <x:c r="AY810" s="60" t="n">
        <x:v>46233</x:v>
      </x:c>
      <x:c r="AZ810" s="60"/>
      <x:c r="BA810" s="60"/>
      <x:c r="BB810" s="62" t="str">
        <x:f>IF(BA810="","",(NOW()-BA810)*24)</x:f>
      </x:c>
      <x:c r="BC810" s="37" t="str">
        <x:f>IF(BA810="","لم يُرصد",IF(BH810&lt;&gt;TRUE,"غير نشط",IF(BD810="فشل","فشل حالي",IF(BB810&lt;=12,"حديث",IF(BB810&lt;=24,"متأخر","قديم")))))</x:f>
        <x:v>لم يُرصد</x:v>
      </x:c>
      <x:c r="BD810" s="37" t="str">
        <x:v>بانتظار أول رصد سعر</x:v>
      </x:c>
      <x:c r="BE810" s="37" t="n">
        <x:v>0</x:v>
      </x:c>
      <x:c r="BF810" s="37"/>
      <x:c r="BG810" s="37"/>
      <x:c r="BH810" s="54" t="b">
        <x:v>1</x:v>
      </x:c>
      <x:c r="BI810" s="37" t="str">
        <x:v>يحتاج اكتشاف رابط المنتج</x:v>
      </x:c>
      <x:c r="BJ810" s="37" t="str">
        <x:v>Samsung 43 Inch Smart TV, FHD LED Built-In Receiver</x:v>
      </x:c>
      <x:c r="BK810" s="37" t="str">
        <x:v>تم دمج 2 أدلة لنفس المنتج والمتجر.</x:v>
      </x:c>
      <x:c r="BL810" s="60" t="n">
        <x:v>46233</x:v>
      </x:c>
      <x:c r="BM810" s="60" t="n">
        <x:v>46233</x:v>
      </x:c>
    </x:row>
    <x:row r="811">
      <x:c r="A811" s="37" t="str">
        <x:v>CASH-9C75BF26BF0518</x:v>
      </x:c>
      <x:c r="B811" s="37" t="str">
        <x:v>VAR-F2C766D50632F5|EG-013|STORE</x:v>
      </x:c>
      <x:c r="C811" s="37" t="str">
        <x:v>VAR-F2C766D50632F5</x:v>
      </x:c>
      <x:c r="D811" s="37" t="str">
        <x:v>MOD-7AE0227F4461EF</x:v>
      </x:c>
      <x:c r="E811" s="37" t="str">
        <x:v>Samsung 43U8000H 43 بوصة / 4K LED</x:v>
      </x:c>
      <x:c r="F811" s="37" t="str">
        <x:v>التلفزيونات والصوتيات والتصوير</x:v>
      </x:c>
      <x:c r="G811" s="37" t="str">
        <x:v>تلفزيونات</x:v>
      </x:c>
      <x:c r="H811" s="37" t="str">
        <x:v>Samsung</x:v>
      </x:c>
      <x:c r="I811" s="37" t="str">
        <x:v>43U8000H</x:v>
      </x:c>
      <x:c r="J811" s="37" t="str">
        <x:v>43 بوصة / 4K LED</x:v>
      </x:c>
      <x:c r="K811" s="37"/>
      <x:c r="L811" s="37"/>
      <x:c r="M811" s="37"/>
      <x:c r="N811" s="37" t="str">
        <x:v>43U8000H</x:v>
      </x:c>
      <x:c r="O811" s="37"/>
      <x:c r="P811" s="37" t="str">
        <x:v>EG-013</x:v>
      </x:c>
      <x:c r="Q811" s="37" t="str">
        <x:v>B.TECH</x:v>
      </x:c>
      <x:c r="R811" s="37" t="str">
        <x:v>سلسلة</x:v>
      </x:c>
      <x:c r="S811" s="37" t="str">
        <x:v>A</x:v>
      </x:c>
      <x:c r="T811" s="37"/>
      <x:c r="U811" s="37"/>
      <x:c r="V811" s="37"/>
      <x:c r="W811" s="37" t="str">
        <x:v>https://btech.com/en/c/tvs-projectors/televisions/b/samsung</x:v>
      </x:c>
      <x:c r="X811" s="37" t="str">
        <x:v>صفحة فئة</x:v>
      </x:c>
      <x:c r="Y811" s="37" t="str">
        <x:v>EGP</x:v>
      </x:c>
      <x:c r="Z811" s="56"/>
      <x:c r="AA811" s="56"/>
      <x:c r="AB811" s="56" t="str">
        <x:f>IF(OR(Z811="",AA811=""),"",MAX(0,AA811-Z811))</x:f>
      </x:c>
      <x:c r="AC811" s="58" t="str">
        <x:f>IF(OR(Z811="",AA811="",AA811=0),"",MAX(0,(AA811-Z811)/AA811))</x:f>
      </x:c>
      <x:c r="AD811" s="56"/>
      <x:c r="AE811" s="56" t="str">
        <x:f>IF(Z811="","",Z811+IF(AD811="",0,AD811))</x:f>
      </x:c>
      <x:c r="AF811" s="37" t="str">
        <x:f>IF(AD811="","",AD811=0)</x:f>
      </x:c>
      <x:c r="AG811" s="37"/>
      <x:c r="AH811" s="37"/>
      <x:c r="AI811" s="37"/>
      <x:c r="AJ811" s="37" t="str">
        <x:v>القاهرة</x:v>
      </x:c>
      <x:c r="AK811" s="37"/>
      <x:c r="AL811" s="37"/>
      <x:c r="AM811" s="37"/>
      <x:c r="AN811" s="37"/>
      <x:c r="AO811" s="37"/>
      <x:c r="AP811" s="37"/>
      <x:c r="AQ811" s="54" t="b">
        <x:v>1</x:v>
      </x:c>
      <x:c r="AR811" s="37"/>
      <x:c r="AS811" s="37" t="str">
        <x:v>صفحة فئة</x:v>
      </x:c>
      <x:c r="AT811" s="37" t="str">
        <x:v>تحتاج مراجعة</x:v>
      </x:c>
      <x:c r="AU811" s="37" t="str">
        <x:v>retailer_category_listing</x:v>
      </x:c>
      <x:c r="AV811" s="37" t="str">
        <x:v>اكتشاف من صفحة فئة</x:v>
      </x:c>
      <x:c r="AW811" s="37" t="str">
        <x:v>https://btech.com/en/c/tvs-projectors/televisions/b/samsung</x:v>
      </x:c>
      <x:c r="AX811" s="37" t="n">
        <x:v>1</x:v>
      </x:c>
      <x:c r="AY811" s="60" t="n">
        <x:v>46233</x:v>
      </x:c>
      <x:c r="AZ811" s="60"/>
      <x:c r="BA811" s="60"/>
      <x:c r="BB811" s="62" t="str">
        <x:f>IF(BA811="","",(NOW()-BA811)*24)</x:f>
      </x:c>
      <x:c r="BC811" s="37" t="str">
        <x:f>IF(BA811="","لم يُرصد",IF(BH811&lt;&gt;TRUE,"غير نشط",IF(BD811="فشل","فشل حالي",IF(BB811&lt;=12,"حديث",IF(BB811&lt;=24,"متأخر","قديم")))))</x:f>
        <x:v>لم يُرصد</x:v>
      </x:c>
      <x:c r="BD811" s="37" t="str">
        <x:v>بانتظار أول رصد سعر</x:v>
      </x:c>
      <x:c r="BE811" s="37" t="n">
        <x:v>0</x:v>
      </x:c>
      <x:c r="BF811" s="37"/>
      <x:c r="BG811" s="37"/>
      <x:c r="BH811" s="54" t="b">
        <x:v>1</x:v>
      </x:c>
      <x:c r="BI811" s="37" t="str">
        <x:v>يحتاج اكتشاف رابط المنتج</x:v>
      </x:c>
      <x:c r="BJ811" s="37" t="str"/>
      <x:c r="BK811" s="37"/>
      <x:c r="BL811" s="60" t="n">
        <x:v>46233</x:v>
      </x:c>
      <x:c r="BM811" s="60" t="n">
        <x:v>46233</x:v>
      </x:c>
    </x:row>
    <x:row r="812">
      <x:c r="A812" s="37" t="str">
        <x:v>CASH-9FD4E79AFD8DAE</x:v>
      </x:c>
      <x:c r="B812" s="37" t="str">
        <x:v>VAR-6D6C8BE7BB4167|EG-013|STORE</x:v>
      </x:c>
      <x:c r="C812" s="37" t="str">
        <x:v>VAR-6D6C8BE7BB4167</x:v>
      </x:c>
      <x:c r="D812" s="37" t="str">
        <x:v>MOD-0527EE4C2BF06A</x:v>
      </x:c>
      <x:c r="E812" s="37" t="str">
        <x:v>Samsung 43U8000H 43"</x:v>
      </x:c>
      <x:c r="F812" s="37" t="str">
        <x:v>التلفزيونات والصوتيات والتصوير</x:v>
      </x:c>
      <x:c r="G812" s="37" t="str">
        <x:v>تلفزيونات</x:v>
      </x:c>
      <x:c r="H812" s="37" t="str">
        <x:v>Samsung</x:v>
      </x:c>
      <x:c r="I812" s="37" t="str">
        <x:v>43U8000H</x:v>
      </x:c>
      <x:c r="J812" s="37" t="str">
        <x:v>43"</x:v>
      </x:c>
      <x:c r="K812" s="37"/>
      <x:c r="L812" s="37"/>
      <x:c r="M812" s="37"/>
      <x:c r="N812" s="37" t="str">
        <x:v>43U8000H</x:v>
      </x:c>
      <x:c r="O812" s="37"/>
      <x:c r="P812" s="37" t="str">
        <x:v>EG-013</x:v>
      </x:c>
      <x:c r="Q812" s="37" t="str">
        <x:v>B.TECH</x:v>
      </x:c>
      <x:c r="R812" s="37" t="str">
        <x:v>سلسلة</x:v>
      </x:c>
      <x:c r="S812" s="37" t="str">
        <x:v>A</x:v>
      </x:c>
      <x:c r="T812" s="37"/>
      <x:c r="U812" s="37"/>
      <x:c r="V812" s="37"/>
      <x:c r="W812" s="37" t="str">
        <x:v>https://btech.com/en/c/tvs-projectors/televisions/b/samsung</x:v>
      </x:c>
      <x:c r="X812" s="37" t="str">
        <x:v>صفحة فئة</x:v>
      </x:c>
      <x:c r="Y812" s="37" t="str">
        <x:v>EGP</x:v>
      </x:c>
      <x:c r="Z812" s="56"/>
      <x:c r="AA812" s="56"/>
      <x:c r="AB812" s="56" t="str">
        <x:f>IF(OR(Z812="",AA812=""),"",MAX(0,AA812-Z812))</x:f>
      </x:c>
      <x:c r="AC812" s="58" t="str">
        <x:f>IF(OR(Z812="",AA812="",AA812=0),"",MAX(0,(AA812-Z812)/AA812))</x:f>
      </x:c>
      <x:c r="AD812" s="56"/>
      <x:c r="AE812" s="56" t="str">
        <x:f>IF(Z812="","",Z812+IF(AD812="",0,AD812))</x:f>
      </x:c>
      <x:c r="AF812" s="37" t="str">
        <x:f>IF(AD812="","",AD812=0)</x:f>
      </x:c>
      <x:c r="AG812" s="37"/>
      <x:c r="AH812" s="37"/>
      <x:c r="AI812" s="37"/>
      <x:c r="AJ812" s="37" t="str">
        <x:v>القاهرة</x:v>
      </x:c>
      <x:c r="AK812" s="37"/>
      <x:c r="AL812" s="37"/>
      <x:c r="AM812" s="37"/>
      <x:c r="AN812" s="37"/>
      <x:c r="AO812" s="37"/>
      <x:c r="AP812" s="37"/>
      <x:c r="AQ812" s="54" t="b">
        <x:v>1</x:v>
      </x:c>
      <x:c r="AR812" s="37"/>
      <x:c r="AS812" s="37" t="str">
        <x:v>صفحة فئة</x:v>
      </x:c>
      <x:c r="AT812" s="37" t="str">
        <x:v>تحتاج مراجعة</x:v>
      </x:c>
      <x:c r="AU812" s="37" t="str">
        <x:v>store_brand_category_listing</x:v>
      </x:c>
      <x:c r="AV812" s="37" t="str">
        <x:v>اكتشاف من صفحة فئة</x:v>
      </x:c>
      <x:c r="AW812" s="37" t="str">
        <x:v>https://btech.com/en/c/tvs-projectors/televisions/b/samsung</x:v>
      </x:c>
      <x:c r="AX812" s="37" t="n">
        <x:v>1</x:v>
      </x:c>
      <x:c r="AY812" s="60" t="n">
        <x:v>46233</x:v>
      </x:c>
      <x:c r="AZ812" s="60"/>
      <x:c r="BA812" s="60"/>
      <x:c r="BB812" s="62" t="str">
        <x:f>IF(BA812="","",(NOW()-BA812)*24)</x:f>
      </x:c>
      <x:c r="BC812" s="37" t="str">
        <x:f>IF(BA812="","لم يُرصد",IF(BH812&lt;&gt;TRUE,"غير نشط",IF(BD812="فشل","فشل حالي",IF(BB812&lt;=12,"حديث",IF(BB812&lt;=24,"متأخر","قديم")))))</x:f>
        <x:v>لم يُرصد</x:v>
      </x:c>
      <x:c r="BD812" s="37" t="str">
        <x:v>بانتظار أول رصد سعر</x:v>
      </x:c>
      <x:c r="BE812" s="37" t="n">
        <x:v>0</x:v>
      </x:c>
      <x:c r="BF812" s="37"/>
      <x:c r="BG812" s="37"/>
      <x:c r="BH812" s="54" t="b">
        <x:v>1</x:v>
      </x:c>
      <x:c r="BI812" s="37" t="str">
        <x:v>يحتاج اكتشاف رابط المنتج</x:v>
      </x:c>
      <x:c r="BJ812" s="37" t="str">
        <x:v>Samsung 43 Inch Smart TV, 4K LED Built-In Receiver - 43U8000H</x:v>
      </x:c>
      <x:c r="BK812" s="37"/>
      <x:c r="BL812" s="60" t="n">
        <x:v>46233</x:v>
      </x:c>
      <x:c r="BM812" s="60" t="n">
        <x:v>46233</x:v>
      </x:c>
    </x:row>
    <x:row r="813">
      <x:c r="A813" s="37" t="str">
        <x:v>CASH-82895BE4E511B9</x:v>
      </x:c>
      <x:c r="B813" s="37" t="str">
        <x:v>VAR-4FB60524E4C35D|EG-013|STORE</x:v>
      </x:c>
      <x:c r="C813" s="37" t="str">
        <x:v>VAR-4FB60524E4C35D</x:v>
      </x:c>
      <x:c r="D813" s="37" t="str">
        <x:v>MOD-5DD06B87D92367</x:v>
      </x:c>
      <x:c r="E813" s="37" t="str">
        <x:v>Samsung 50U8000F 50 بوصة / 4K UHD LED</x:v>
      </x:c>
      <x:c r="F813" s="37" t="str">
        <x:v>التلفزيونات والصوتيات والتصوير</x:v>
      </x:c>
      <x:c r="G813" s="37" t="str">
        <x:v>تلفزيونات</x:v>
      </x:c>
      <x:c r="H813" s="37" t="str">
        <x:v>Samsung</x:v>
      </x:c>
      <x:c r="I813" s="37" t="str">
        <x:v>50U8000F</x:v>
      </x:c>
      <x:c r="J813" s="37" t="str">
        <x:v>50 بوصة / 4K UHD LED</x:v>
      </x:c>
      <x:c r="K813" s="37"/>
      <x:c r="L813" s="37"/>
      <x:c r="M813" s="37"/>
      <x:c r="N813" s="37" t="str">
        <x:v>50U8000F</x:v>
      </x:c>
      <x:c r="O813" s="37"/>
      <x:c r="P813" s="37" t="str">
        <x:v>EG-013</x:v>
      </x:c>
      <x:c r="Q813" s="37" t="str">
        <x:v>B.TECH</x:v>
      </x:c>
      <x:c r="R813" s="37" t="str">
        <x:v>سلسلة</x:v>
      </x:c>
      <x:c r="S813" s="37" t="str">
        <x:v>A</x:v>
      </x:c>
      <x:c r="T813" s="37"/>
      <x:c r="U813" s="37"/>
      <x:c r="V813" s="37"/>
      <x:c r="W813" s="37" t="str">
        <x:v>https://btech.com/en/c/tvs-projectors/televisions/b/samsung</x:v>
      </x:c>
      <x:c r="X813" s="37" t="str">
        <x:v>صفحة فئة</x:v>
      </x:c>
      <x:c r="Y813" s="37" t="str">
        <x:v>EGP</x:v>
      </x:c>
      <x:c r="Z813" s="56"/>
      <x:c r="AA813" s="56"/>
      <x:c r="AB813" s="56" t="str">
        <x:f>IF(OR(Z813="",AA813=""),"",MAX(0,AA813-Z813))</x:f>
      </x:c>
      <x:c r="AC813" s="58" t="str">
        <x:f>IF(OR(Z813="",AA813="",AA813=0),"",MAX(0,(AA813-Z813)/AA813))</x:f>
      </x:c>
      <x:c r="AD813" s="56"/>
      <x:c r="AE813" s="56" t="str">
        <x:f>IF(Z813="","",Z813+IF(AD813="",0,AD813))</x:f>
      </x:c>
      <x:c r="AF813" s="37" t="str">
        <x:f>IF(AD813="","",AD813=0)</x:f>
      </x:c>
      <x:c r="AG813" s="37"/>
      <x:c r="AH813" s="37"/>
      <x:c r="AI813" s="37"/>
      <x:c r="AJ813" s="37" t="str">
        <x:v>القاهرة</x:v>
      </x:c>
      <x:c r="AK813" s="37"/>
      <x:c r="AL813" s="37"/>
      <x:c r="AM813" s="37"/>
      <x:c r="AN813" s="37"/>
      <x:c r="AO813" s="37"/>
      <x:c r="AP813" s="37"/>
      <x:c r="AQ813" s="54" t="b">
        <x:v>1</x:v>
      </x:c>
      <x:c r="AR813" s="37"/>
      <x:c r="AS813" s="37" t="str">
        <x:v>صفحة فئة</x:v>
      </x:c>
      <x:c r="AT813" s="37" t="str">
        <x:v>تحتاج مراجعة</x:v>
      </x:c>
      <x:c r="AU813" s="37" t="str">
        <x:v>retailer_category_listing</x:v>
      </x:c>
      <x:c r="AV813" s="37" t="str">
        <x:v>اكتشاف من صفحة فئة</x:v>
      </x:c>
      <x:c r="AW813" s="37" t="str">
        <x:v>https://btech.com/en/c/tvs-projectors/televisions/b/samsung</x:v>
      </x:c>
      <x:c r="AX813" s="37" t="n">
        <x:v>1</x:v>
      </x:c>
      <x:c r="AY813" s="60" t="n">
        <x:v>46233</x:v>
      </x:c>
      <x:c r="AZ813" s="60"/>
      <x:c r="BA813" s="60"/>
      <x:c r="BB813" s="62" t="str">
        <x:f>IF(BA813="","",(NOW()-BA813)*24)</x:f>
      </x:c>
      <x:c r="BC813" s="37" t="str">
        <x:f>IF(BA813="","لم يُرصد",IF(BH813&lt;&gt;TRUE,"غير نشط",IF(BD813="فشل","فشل حالي",IF(BB813&lt;=12,"حديث",IF(BB813&lt;=24,"متأخر","قديم")))))</x:f>
        <x:v>لم يُرصد</x:v>
      </x:c>
      <x:c r="BD813" s="37" t="str">
        <x:v>بانتظار أول رصد سعر</x:v>
      </x:c>
      <x:c r="BE813" s="37" t="n">
        <x:v>0</x:v>
      </x:c>
      <x:c r="BF813" s="37"/>
      <x:c r="BG813" s="37"/>
      <x:c r="BH813" s="54" t="b">
        <x:v>1</x:v>
      </x:c>
      <x:c r="BI813" s="37" t="str">
        <x:v>يحتاج اكتشاف رابط المنتج</x:v>
      </x:c>
      <x:c r="BJ813" s="37" t="str"/>
      <x:c r="BK813" s="37"/>
      <x:c r="BL813" s="60" t="n">
        <x:v>46233</x:v>
      </x:c>
      <x:c r="BM813" s="60" t="n">
        <x:v>46233</x:v>
      </x:c>
    </x:row>
    <x:row r="814">
      <x:c r="A814" s="37" t="str">
        <x:v>CASH-1CDAE9B28A5AB9</x:v>
      </x:c>
      <x:c r="B814" s="37" t="str">
        <x:v>VAR-21F14D4E10CA3D|EG-013|STORE</x:v>
      </x:c>
      <x:c r="C814" s="37" t="str">
        <x:v>VAR-21F14D4E10CA3D</x:v>
      </x:c>
      <x:c r="D814" s="37" t="str">
        <x:v>MOD-2B23F1CAC93B6B</x:v>
      </x:c>
      <x:c r="E814" s="37" t="str">
        <x:v>Samsung 50U8000F 50"</x:v>
      </x:c>
      <x:c r="F814" s="37" t="str">
        <x:v>التلفزيونات والصوتيات والتصوير</x:v>
      </x:c>
      <x:c r="G814" s="37" t="str">
        <x:v>تلفزيونات</x:v>
      </x:c>
      <x:c r="H814" s="37" t="str">
        <x:v>Samsung</x:v>
      </x:c>
      <x:c r="I814" s="37" t="str">
        <x:v>50U8000F</x:v>
      </x:c>
      <x:c r="J814" s="37" t="str">
        <x:v>50"</x:v>
      </x:c>
      <x:c r="K814" s="37"/>
      <x:c r="L814" s="37"/>
      <x:c r="M814" s="37"/>
      <x:c r="N814" s="37" t="str">
        <x:v>50U8000F</x:v>
      </x:c>
      <x:c r="O814" s="37"/>
      <x:c r="P814" s="37" t="str">
        <x:v>EG-013</x:v>
      </x:c>
      <x:c r="Q814" s="37" t="str">
        <x:v>B.TECH</x:v>
      </x:c>
      <x:c r="R814" s="37" t="str">
        <x:v>سلسلة</x:v>
      </x:c>
      <x:c r="S814" s="37" t="str">
        <x:v>A</x:v>
      </x:c>
      <x:c r="T814" s="37"/>
      <x:c r="U814" s="37"/>
      <x:c r="V814" s="37"/>
      <x:c r="W814" s="37" t="str">
        <x:v>https://btech.com/en/c/tvs-projectors/televisions/b/samsung</x:v>
      </x:c>
      <x:c r="X814" s="37" t="str">
        <x:v>صفحة فئة</x:v>
      </x:c>
      <x:c r="Y814" s="37" t="str">
        <x:v>EGP</x:v>
      </x:c>
      <x:c r="Z814" s="56"/>
      <x:c r="AA814" s="56"/>
      <x:c r="AB814" s="56" t="str">
        <x:f>IF(OR(Z814="",AA814=""),"",MAX(0,AA814-Z814))</x:f>
      </x:c>
      <x:c r="AC814" s="58" t="str">
        <x:f>IF(OR(Z814="",AA814="",AA814=0),"",MAX(0,(AA814-Z814)/AA814))</x:f>
      </x:c>
      <x:c r="AD814" s="56"/>
      <x:c r="AE814" s="56" t="str">
        <x:f>IF(Z814="","",Z814+IF(AD814="",0,AD814))</x:f>
      </x:c>
      <x:c r="AF814" s="37" t="str">
        <x:f>IF(AD814="","",AD814=0)</x:f>
      </x:c>
      <x:c r="AG814" s="37"/>
      <x:c r="AH814" s="37"/>
      <x:c r="AI814" s="37"/>
      <x:c r="AJ814" s="37" t="str">
        <x:v>القاهرة</x:v>
      </x:c>
      <x:c r="AK814" s="37"/>
      <x:c r="AL814" s="37"/>
      <x:c r="AM814" s="37"/>
      <x:c r="AN814" s="37"/>
      <x:c r="AO814" s="37"/>
      <x:c r="AP814" s="37"/>
      <x:c r="AQ814" s="54" t="b">
        <x:v>1</x:v>
      </x:c>
      <x:c r="AR814" s="37"/>
      <x:c r="AS814" s="37" t="str">
        <x:v>صفحة فئة</x:v>
      </x:c>
      <x:c r="AT814" s="37" t="str">
        <x:v>تحتاج مراجعة</x:v>
      </x:c>
      <x:c r="AU814" s="37" t="str">
        <x:v>store_brand_category_listing</x:v>
      </x:c>
      <x:c r="AV814" s="37" t="str">
        <x:v>اكتشاف من صفحة فئة</x:v>
      </x:c>
      <x:c r="AW814" s="37" t="str">
        <x:v>https://btech.com/en/c/tvs-projectors/televisions/b/samsung</x:v>
      </x:c>
      <x:c r="AX814" s="37" t="n">
        <x:v>1</x:v>
      </x:c>
      <x:c r="AY814" s="60" t="n">
        <x:v>46233</x:v>
      </x:c>
      <x:c r="AZ814" s="60"/>
      <x:c r="BA814" s="60"/>
      <x:c r="BB814" s="62" t="str">
        <x:f>IF(BA814="","",(NOW()-BA814)*24)</x:f>
      </x:c>
      <x:c r="BC814" s="37" t="str">
        <x:f>IF(BA814="","لم يُرصد",IF(BH814&lt;&gt;TRUE,"غير نشط",IF(BD814="فشل","فشل حالي",IF(BB814&lt;=12,"حديث",IF(BB814&lt;=24,"متأخر","قديم")))))</x:f>
        <x:v>لم يُرصد</x:v>
      </x:c>
      <x:c r="BD814" s="37" t="str">
        <x:v>بانتظار أول رصد سعر</x:v>
      </x:c>
      <x:c r="BE814" s="37" t="n">
        <x:v>0</x:v>
      </x:c>
      <x:c r="BF814" s="37"/>
      <x:c r="BG814" s="37"/>
      <x:c r="BH814" s="54" t="b">
        <x:v>1</x:v>
      </x:c>
      <x:c r="BI814" s="37" t="str">
        <x:v>يحتاج اكتشاف رابط المنتج</x:v>
      </x:c>
      <x:c r="BJ814" s="37" t="str">
        <x:v>Samsung 50 Inch Smart TV, 4K UHD LED Built-In Receiver - 50U8000F</x:v>
      </x:c>
      <x:c r="BK814" s="37"/>
      <x:c r="BL814" s="60" t="n">
        <x:v>46233</x:v>
      </x:c>
      <x:c r="BM814" s="60" t="n">
        <x:v>46233</x:v>
      </x:c>
    </x:row>
    <x:row r="815">
      <x:c r="A815" s="37" t="str">
        <x:v>CASH-EDDF4BDFAEDE23</x:v>
      </x:c>
      <x:c r="B815" s="37" t="str">
        <x:v>VAR-EBE4BF69A389E2|EG-013|STORE</x:v>
      </x:c>
      <x:c r="C815" s="37" t="str">
        <x:v>VAR-EBE4BF69A389E2</x:v>
      </x:c>
      <x:c r="D815" s="37" t="str">
        <x:v>MOD-B9E87C2F6DBD57</x:v>
      </x:c>
      <x:c r="E815" s="37" t="str">
        <x:v>Samsung 50U8000H 50 بوصة / 4K LED</x:v>
      </x:c>
      <x:c r="F815" s="37" t="str">
        <x:v>التلفزيونات والصوتيات والتصوير</x:v>
      </x:c>
      <x:c r="G815" s="37" t="str">
        <x:v>تلفزيونات</x:v>
      </x:c>
      <x:c r="H815" s="37" t="str">
        <x:v>Samsung</x:v>
      </x:c>
      <x:c r="I815" s="37" t="str">
        <x:v>50U8000H</x:v>
      </x:c>
      <x:c r="J815" s="37" t="str">
        <x:v>50 بوصة / 4K LED</x:v>
      </x:c>
      <x:c r="K815" s="37"/>
      <x:c r="L815" s="37"/>
      <x:c r="M815" s="37"/>
      <x:c r="N815" s="37" t="str">
        <x:v>50U8000H</x:v>
      </x:c>
      <x:c r="O815" s="37"/>
      <x:c r="P815" s="37" t="str">
        <x:v>EG-013</x:v>
      </x:c>
      <x:c r="Q815" s="37" t="str">
        <x:v>B.TECH</x:v>
      </x:c>
      <x:c r="R815" s="37" t="str">
        <x:v>سلسلة</x:v>
      </x:c>
      <x:c r="S815" s="37" t="str">
        <x:v>A</x:v>
      </x:c>
      <x:c r="T815" s="37"/>
      <x:c r="U815" s="37"/>
      <x:c r="V815" s="37"/>
      <x:c r="W815" s="37" t="str">
        <x:v>https://btech.com/en/c/tvs-projectors/televisions/b/samsung</x:v>
      </x:c>
      <x:c r="X815" s="37" t="str">
        <x:v>صفحة فئة</x:v>
      </x:c>
      <x:c r="Y815" s="37" t="str">
        <x:v>EGP</x:v>
      </x:c>
      <x:c r="Z815" s="56"/>
      <x:c r="AA815" s="56"/>
      <x:c r="AB815" s="56" t="str">
        <x:f>IF(OR(Z815="",AA815=""),"",MAX(0,AA815-Z815))</x:f>
      </x:c>
      <x:c r="AC815" s="58" t="str">
        <x:f>IF(OR(Z815="",AA815="",AA815=0),"",MAX(0,(AA815-Z815)/AA815))</x:f>
      </x:c>
      <x:c r="AD815" s="56"/>
      <x:c r="AE815" s="56" t="str">
        <x:f>IF(Z815="","",Z815+IF(AD815="",0,AD815))</x:f>
      </x:c>
      <x:c r="AF815" s="37" t="str">
        <x:f>IF(AD815="","",AD815=0)</x:f>
      </x:c>
      <x:c r="AG815" s="37"/>
      <x:c r="AH815" s="37"/>
      <x:c r="AI815" s="37"/>
      <x:c r="AJ815" s="37" t="str">
        <x:v>القاهرة</x:v>
      </x:c>
      <x:c r="AK815" s="37"/>
      <x:c r="AL815" s="37"/>
      <x:c r="AM815" s="37"/>
      <x:c r="AN815" s="37"/>
      <x:c r="AO815" s="37"/>
      <x:c r="AP815" s="37"/>
      <x:c r="AQ815" s="54" t="b">
        <x:v>1</x:v>
      </x:c>
      <x:c r="AR815" s="37"/>
      <x:c r="AS815" s="37" t="str">
        <x:v>صفحة فئة</x:v>
      </x:c>
      <x:c r="AT815" s="37" t="str">
        <x:v>تحتاج مراجعة</x:v>
      </x:c>
      <x:c r="AU815" s="37" t="str">
        <x:v>retailer_category_listing</x:v>
      </x:c>
      <x:c r="AV815" s="37" t="str">
        <x:v>اكتشاف من صفحة فئة</x:v>
      </x:c>
      <x:c r="AW815" s="37" t="str">
        <x:v>https://btech.com/en/c/tvs-projectors/televisions/b/samsung</x:v>
      </x:c>
      <x:c r="AX815" s="37" t="n">
        <x:v>1</x:v>
      </x:c>
      <x:c r="AY815" s="60" t="n">
        <x:v>46233</x:v>
      </x:c>
      <x:c r="AZ815" s="60"/>
      <x:c r="BA815" s="60"/>
      <x:c r="BB815" s="62" t="str">
        <x:f>IF(BA815="","",(NOW()-BA815)*24)</x:f>
      </x:c>
      <x:c r="BC815" s="37" t="str">
        <x:f>IF(BA815="","لم يُرصد",IF(BH815&lt;&gt;TRUE,"غير نشط",IF(BD815="فشل","فشل حالي",IF(BB815&lt;=12,"حديث",IF(BB815&lt;=24,"متأخر","قديم")))))</x:f>
        <x:v>لم يُرصد</x:v>
      </x:c>
      <x:c r="BD815" s="37" t="str">
        <x:v>بانتظار أول رصد سعر</x:v>
      </x:c>
      <x:c r="BE815" s="37" t="n">
        <x:v>0</x:v>
      </x:c>
      <x:c r="BF815" s="37"/>
      <x:c r="BG815" s="37"/>
      <x:c r="BH815" s="54" t="b">
        <x:v>1</x:v>
      </x:c>
      <x:c r="BI815" s="37" t="str">
        <x:v>يحتاج اكتشاف رابط المنتج</x:v>
      </x:c>
      <x:c r="BJ815" s="37" t="str"/>
      <x:c r="BK815" s="37"/>
      <x:c r="BL815" s="60" t="n">
        <x:v>46233</x:v>
      </x:c>
      <x:c r="BM815" s="60" t="n">
        <x:v>46233</x:v>
      </x:c>
    </x:row>
    <x:row r="816">
      <x:c r="A816" s="37" t="str">
        <x:v>CASH-8EE2707CECD1A2</x:v>
      </x:c>
      <x:c r="B816" s="37" t="str">
        <x:v>VAR-B1A83EB9DD9C50|EG-013|STORE</x:v>
      </x:c>
      <x:c r="C816" s="37" t="str">
        <x:v>VAR-B1A83EB9DD9C50</x:v>
      </x:c>
      <x:c r="D816" s="37" t="str">
        <x:v>MOD-4DA072742457B3</x:v>
      </x:c>
      <x:c r="E816" s="37" t="str">
        <x:v>Samsung 50U8000H 50"</x:v>
      </x:c>
      <x:c r="F816" s="37" t="str">
        <x:v>التلفزيونات والصوتيات والتصوير</x:v>
      </x:c>
      <x:c r="G816" s="37" t="str">
        <x:v>تلفزيونات</x:v>
      </x:c>
      <x:c r="H816" s="37" t="str">
        <x:v>Samsung</x:v>
      </x:c>
      <x:c r="I816" s="37" t="str">
        <x:v>50U8000H</x:v>
      </x:c>
      <x:c r="J816" s="37" t="str">
        <x:v>50"</x:v>
      </x:c>
      <x:c r="K816" s="37"/>
      <x:c r="L816" s="37"/>
      <x:c r="M816" s="37"/>
      <x:c r="N816" s="37" t="str">
        <x:v>50U8000H</x:v>
      </x:c>
      <x:c r="O816" s="37"/>
      <x:c r="P816" s="37" t="str">
        <x:v>EG-013</x:v>
      </x:c>
      <x:c r="Q816" s="37" t="str">
        <x:v>B.TECH</x:v>
      </x:c>
      <x:c r="R816" s="37" t="str">
        <x:v>سلسلة</x:v>
      </x:c>
      <x:c r="S816" s="37" t="str">
        <x:v>A</x:v>
      </x:c>
      <x:c r="T816" s="37"/>
      <x:c r="U816" s="37"/>
      <x:c r="V816" s="37"/>
      <x:c r="W816" s="37" t="str">
        <x:v>https://btech.com/en/c/tvs-projectors/televisions/b/samsung</x:v>
      </x:c>
      <x:c r="X816" s="37" t="str">
        <x:v>صفحة فئة</x:v>
      </x:c>
      <x:c r="Y816" s="37" t="str">
        <x:v>EGP</x:v>
      </x:c>
      <x:c r="Z816" s="56"/>
      <x:c r="AA816" s="56"/>
      <x:c r="AB816" s="56" t="str">
        <x:f>IF(OR(Z816="",AA816=""),"",MAX(0,AA816-Z816))</x:f>
      </x:c>
      <x:c r="AC816" s="58" t="str">
        <x:f>IF(OR(Z816="",AA816="",AA816=0),"",MAX(0,(AA816-Z816)/AA816))</x:f>
      </x:c>
      <x:c r="AD816" s="56"/>
      <x:c r="AE816" s="56" t="str">
        <x:f>IF(Z816="","",Z816+IF(AD816="",0,AD816))</x:f>
      </x:c>
      <x:c r="AF816" s="37" t="str">
        <x:f>IF(AD816="","",AD816=0)</x:f>
      </x:c>
      <x:c r="AG816" s="37"/>
      <x:c r="AH816" s="37"/>
      <x:c r="AI816" s="37"/>
      <x:c r="AJ816" s="37" t="str">
        <x:v>القاهرة</x:v>
      </x:c>
      <x:c r="AK816" s="37"/>
      <x:c r="AL816" s="37"/>
      <x:c r="AM816" s="37"/>
      <x:c r="AN816" s="37"/>
      <x:c r="AO816" s="37"/>
      <x:c r="AP816" s="37"/>
      <x:c r="AQ816" s="54" t="b">
        <x:v>1</x:v>
      </x:c>
      <x:c r="AR816" s="37"/>
      <x:c r="AS816" s="37" t="str">
        <x:v>صفحة فئة</x:v>
      </x:c>
      <x:c r="AT816" s="37" t="str">
        <x:v>تحتاج مراجعة</x:v>
      </x:c>
      <x:c r="AU816" s="37" t="str">
        <x:v>store_brand_category_listing</x:v>
      </x:c>
      <x:c r="AV816" s="37" t="str">
        <x:v>اكتشاف من صفحة فئة</x:v>
      </x:c>
      <x:c r="AW816" s="37" t="str">
        <x:v>https://btech.com/en/c/tvs-projectors/televisions/b/samsung | https://btech.com/en/c/tvs-projectors/televisions</x:v>
      </x:c>
      <x:c r="AX816" s="37" t="n">
        <x:v>2</x:v>
      </x:c>
      <x:c r="AY816" s="60" t="n">
        <x:v>46233</x:v>
      </x:c>
      <x:c r="AZ816" s="60"/>
      <x:c r="BA816" s="60"/>
      <x:c r="BB816" s="62" t="str">
        <x:f>IF(BA816="","",(NOW()-BA816)*24)</x:f>
      </x:c>
      <x:c r="BC816" s="37" t="str">
        <x:f>IF(BA816="","لم يُرصد",IF(BH816&lt;&gt;TRUE,"غير نشط",IF(BD816="فشل","فشل حالي",IF(BB816&lt;=12,"حديث",IF(BB816&lt;=24,"متأخر","قديم")))))</x:f>
        <x:v>لم يُرصد</x:v>
      </x:c>
      <x:c r="BD816" s="37" t="str">
        <x:v>بانتظار أول رصد سعر</x:v>
      </x:c>
      <x:c r="BE816" s="37" t="n">
        <x:v>0</x:v>
      </x:c>
      <x:c r="BF816" s="37"/>
      <x:c r="BG816" s="37"/>
      <x:c r="BH816" s="54" t="b">
        <x:v>1</x:v>
      </x:c>
      <x:c r="BI816" s="37" t="str">
        <x:v>يحتاج اكتشاف رابط المنتج</x:v>
      </x:c>
      <x:c r="BJ816" s="37" t="str">
        <x:v>Samsung 50 Inch Smart TV, 4K LED Built-In Receiver - 50U8000H</x:v>
      </x:c>
      <x:c r="BK816" s="37" t="str">
        <x:v>تم دمج 2 أدلة لنفس المنتج والمتجر.</x:v>
      </x:c>
      <x:c r="BL816" s="60" t="n">
        <x:v>46233</x:v>
      </x:c>
      <x:c r="BM816" s="60" t="n">
        <x:v>46233</x:v>
      </x:c>
    </x:row>
    <x:row r="817">
      <x:c r="A817" s="37" t="str">
        <x:v>CASH-0B5F7A905E7950</x:v>
      </x:c>
      <x:c r="B817" s="37" t="str">
        <x:v>VAR-0C4545E063CBFA|EG-013|STORE</x:v>
      </x:c>
      <x:c r="C817" s="37" t="str">
        <x:v>VAR-0C4545E063CBFA</x:v>
      </x:c>
      <x:c r="D817" s="37" t="str">
        <x:v>MOD-A1418B2DE02C39</x:v>
      </x:c>
      <x:c r="E817" s="37" t="str">
        <x:v>Samsung 55 Inch Smart TV 55"</x:v>
      </x:c>
      <x:c r="F817" s="37" t="str">
        <x:v>التلفزيونات والصوتيات والتصوير</x:v>
      </x:c>
      <x:c r="G817" s="37" t="str">
        <x:v>تلفزيونات</x:v>
      </x:c>
      <x:c r="H817" s="37" t="str">
        <x:v>Samsung</x:v>
      </x:c>
      <x:c r="I817" s="37" t="str">
        <x:v>55 Inch Smart TV</x:v>
      </x:c>
      <x:c r="J817" s="37" t="str">
        <x:v>55"</x:v>
      </x:c>
      <x:c r="K817" s="37"/>
      <x:c r="L817" s="37"/>
      <x:c r="M817" s="37"/>
      <x:c r="N817" s="37"/>
      <x:c r="O817" s="37"/>
      <x:c r="P817" s="37" t="str">
        <x:v>EG-013</x:v>
      </x:c>
      <x:c r="Q817" s="37" t="str">
        <x:v>B.TECH</x:v>
      </x:c>
      <x:c r="R817" s="37" t="str">
        <x:v>سلسلة</x:v>
      </x:c>
      <x:c r="S817" s="37" t="str">
        <x:v>A</x:v>
      </x:c>
      <x:c r="T817" s="37"/>
      <x:c r="U817" s="37"/>
      <x:c r="V817" s="37"/>
      <x:c r="W817" s="37" t="str">
        <x:v>https://btech.com/en/c/tvs-projectors/televisions/b/samsung</x:v>
      </x:c>
      <x:c r="X817" s="37" t="str">
        <x:v>صفحة فئة</x:v>
      </x:c>
      <x:c r="Y817" s="37" t="str">
        <x:v>EGP</x:v>
      </x:c>
      <x:c r="Z817" s="56"/>
      <x:c r="AA817" s="56"/>
      <x:c r="AB817" s="56" t="str">
        <x:f>IF(OR(Z817="",AA817=""),"",MAX(0,AA817-Z817))</x:f>
      </x:c>
      <x:c r="AC817" s="58" t="str">
        <x:f>IF(OR(Z817="",AA817="",AA817=0),"",MAX(0,(AA817-Z817)/AA817))</x:f>
      </x:c>
      <x:c r="AD817" s="56"/>
      <x:c r="AE817" s="56" t="str">
        <x:f>IF(Z817="","",Z817+IF(AD817="",0,AD817))</x:f>
      </x:c>
      <x:c r="AF817" s="37" t="str">
        <x:f>IF(AD817="","",AD817=0)</x:f>
      </x:c>
      <x:c r="AG817" s="37"/>
      <x:c r="AH817" s="37"/>
      <x:c r="AI817" s="37"/>
      <x:c r="AJ817" s="37" t="str">
        <x:v>القاهرة</x:v>
      </x:c>
      <x:c r="AK817" s="37"/>
      <x:c r="AL817" s="37"/>
      <x:c r="AM817" s="37"/>
      <x:c r="AN817" s="37"/>
      <x:c r="AO817" s="37"/>
      <x:c r="AP817" s="37"/>
      <x:c r="AQ817" s="54" t="b">
        <x:v>1</x:v>
      </x:c>
      <x:c r="AR817" s="37"/>
      <x:c r="AS817" s="37" t="str">
        <x:v>صفحة فئة</x:v>
      </x:c>
      <x:c r="AT817" s="37" t="str">
        <x:v>تحتاج مراجعة</x:v>
      </x:c>
      <x:c r="AU817" s="37" t="str">
        <x:v>store_brand_category_listing</x:v>
      </x:c>
      <x:c r="AV817" s="37" t="str">
        <x:v>اكتشاف من صفحة فئة</x:v>
      </x:c>
      <x:c r="AW817" s="37" t="str">
        <x:v>https://btech.com/en/c/tvs-projectors/televisions/b/samsung | https://btech.com/en/c/tvs-projectors/televisions</x:v>
      </x:c>
      <x:c r="AX817" s="37" t="n">
        <x:v>2</x:v>
      </x:c>
      <x:c r="AY817" s="60" t="n">
        <x:v>46233</x:v>
      </x:c>
      <x:c r="AZ817" s="60"/>
      <x:c r="BA817" s="60"/>
      <x:c r="BB817" s="62" t="str">
        <x:f>IF(BA817="","",(NOW()-BA817)*24)</x:f>
      </x:c>
      <x:c r="BC817" s="37" t="str">
        <x:f>IF(BA817="","لم يُرصد",IF(BH817&lt;&gt;TRUE,"غير نشط",IF(BD817="فشل","فشل حالي",IF(BB817&lt;=12,"حديث",IF(BB817&lt;=24,"متأخر","قديم")))))</x:f>
        <x:v>لم يُرصد</x:v>
      </x:c>
      <x:c r="BD817" s="37" t="str">
        <x:v>بانتظار أول رصد سعر</x:v>
      </x:c>
      <x:c r="BE817" s="37" t="n">
        <x:v>0</x:v>
      </x:c>
      <x:c r="BF817" s="37"/>
      <x:c r="BG817" s="37"/>
      <x:c r="BH817" s="54" t="b">
        <x:v>1</x:v>
      </x:c>
      <x:c r="BI817" s="37" t="str">
        <x:v>يحتاج اكتشاف رابط المنتج</x:v>
      </x:c>
      <x:c r="BJ817" s="37" t="str">
        <x:v>Samsung 55 Inch Smart TV, 4K UHD LED Built-In Receiver</x:v>
      </x:c>
      <x:c r="BK817" s="37" t="str">
        <x:v>تم دمج 2 أدلة لنفس المنتج والمتجر.</x:v>
      </x:c>
      <x:c r="BL817" s="60" t="n">
        <x:v>46233</x:v>
      </x:c>
      <x:c r="BM817" s="60" t="n">
        <x:v>46233</x:v>
      </x:c>
    </x:row>
    <x:row r="818">
      <x:c r="A818" s="37" t="str">
        <x:v>CASH-F94768DF64396C</x:v>
      </x:c>
      <x:c r="B818" s="37" t="str">
        <x:v>VAR-DE2E2EC7FF42A0|EG-013|STORE</x:v>
      </x:c>
      <x:c r="C818" s="37" t="str">
        <x:v>VAR-DE2E2EC7FF42A0</x:v>
      </x:c>
      <x:c r="D818" s="37" t="str">
        <x:v>MOD-CFEB306D2849C5</x:v>
      </x:c>
      <x:c r="E818" s="37" t="str">
        <x:v>Samsung 55AU7000UXEG 55 بوصة / 4K UHD LED</x:v>
      </x:c>
      <x:c r="F818" s="37" t="str">
        <x:v>التلفزيونات والصوتيات والتصوير</x:v>
      </x:c>
      <x:c r="G818" s="37" t="str">
        <x:v>تلفزيونات</x:v>
      </x:c>
      <x:c r="H818" s="37" t="str">
        <x:v>Samsung</x:v>
      </x:c>
      <x:c r="I818" s="37" t="str">
        <x:v>55AU7000UXEG</x:v>
      </x:c>
      <x:c r="J818" s="37" t="str">
        <x:v>55 بوصة / 4K UHD LED</x:v>
      </x:c>
      <x:c r="K818" s="37"/>
      <x:c r="L818" s="37"/>
      <x:c r="M818" s="37"/>
      <x:c r="N818" s="37" t="str">
        <x:v>55AU7000UXEG</x:v>
      </x:c>
      <x:c r="O818" s="37"/>
      <x:c r="P818" s="37" t="str">
        <x:v>EG-013</x:v>
      </x:c>
      <x:c r="Q818" s="37" t="str">
        <x:v>B.TECH</x:v>
      </x:c>
      <x:c r="R818" s="37" t="str">
        <x:v>سلسلة</x:v>
      </x:c>
      <x:c r="S818" s="37" t="str">
        <x:v>A</x:v>
      </x:c>
      <x:c r="T818" s="37"/>
      <x:c r="U818" s="37"/>
      <x:c r="V818" s="37"/>
      <x:c r="W818" s="37" t="str">
        <x:v>https://btech.com/en/p/samsung-55-4k-smart-led-55au7000</x:v>
      </x:c>
      <x:c r="X818" s="37" t="str">
        <x:v>رابط منتج مباشر</x:v>
      </x:c>
      <x:c r="Y818" s="37" t="str">
        <x:v>EGP</x:v>
      </x:c>
      <x:c r="Z818" s="56"/>
      <x:c r="AA818" s="56"/>
      <x:c r="AB818" s="56" t="str">
        <x:f>IF(OR(Z818="",AA818=""),"",MAX(0,AA818-Z818))</x:f>
      </x:c>
      <x:c r="AC818" s="58" t="str">
        <x:f>IF(OR(Z818="",AA818="",AA818=0),"",MAX(0,(AA818-Z818)/AA818))</x:f>
      </x:c>
      <x:c r="AD818" s="56"/>
      <x:c r="AE818" s="56" t="str">
        <x:f>IF(Z818="","",Z818+IF(AD818="",0,AD818))</x:f>
      </x:c>
      <x:c r="AF818" s="37" t="str">
        <x:f>IF(AD818="","",AD818=0)</x:f>
      </x:c>
      <x:c r="AG818" s="37"/>
      <x:c r="AH818" s="37"/>
      <x:c r="AI818" s="37"/>
      <x:c r="AJ818" s="37" t="str">
        <x:v>القاهرة</x:v>
      </x:c>
      <x:c r="AK818" s="37"/>
      <x:c r="AL818" s="37"/>
      <x:c r="AM818" s="37"/>
      <x:c r="AN818" s="37"/>
      <x:c r="AO818" s="37"/>
      <x:c r="AP818" s="37"/>
      <x:c r="AQ818" s="54" t="b">
        <x:v>1</x:v>
      </x:c>
      <x:c r="AR818" s="37"/>
      <x:c r="AS818" s="37" t="str">
        <x:v>صفحة منتج</x:v>
      </x:c>
      <x:c r="AT818" s="37" t="str">
        <x:v>عالية</x:v>
      </x:c>
      <x:c r="AU818" s="37" t="str">
        <x:v>retailer_product_page</x:v>
      </x:c>
      <x:c r="AV818" s="37" t="str">
        <x:v>HTML/JSON-LD</x:v>
      </x:c>
      <x:c r="AW818" s="37" t="str">
        <x:v>https://btech.com/en/p/samsung-55-4k-smart-led-55au7000</x:v>
      </x:c>
      <x:c r="AX818" s="37" t="n">
        <x:v>1</x:v>
      </x:c>
      <x:c r="AY818" s="60" t="n">
        <x:v>46233</x:v>
      </x:c>
      <x:c r="AZ818" s="60"/>
      <x:c r="BA818" s="60"/>
      <x:c r="BB818" s="62" t="str">
        <x:f>IF(BA818="","",(NOW()-BA818)*24)</x:f>
      </x:c>
      <x:c r="BC818" s="37" t="str">
        <x:f>IF(BA818="","لم يُرصد",IF(BH818&lt;&gt;TRUE,"غير نشط",IF(BD818="فشل","فشل حالي",IF(BB818&lt;=12,"حديث",IF(BB818&lt;=24,"متأخر","قديم")))))</x:f>
        <x:v>لم يُرصد</x:v>
      </x:c>
      <x:c r="BD818" s="37" t="str">
        <x:v>بانتظار أول رصد سعر</x:v>
      </x:c>
      <x:c r="BE818" s="37" t="n">
        <x:v>0</x:v>
      </x:c>
      <x:c r="BF818" s="37"/>
      <x:c r="BG818" s="37"/>
      <x:c r="BH818" s="54" t="b">
        <x:v>1</x:v>
      </x:c>
      <x:c r="BI818" s="37" t="str">
        <x:v>جاهز لأول رصد</x:v>
      </x:c>
      <x:c r="BJ818" s="37" t="str"/>
      <x:c r="BK818" s="37"/>
      <x:c r="BL818" s="60" t="n">
        <x:v>46233</x:v>
      </x:c>
      <x:c r="BM818" s="60" t="n">
        <x:v>46233</x:v>
      </x:c>
    </x:row>
    <x:row r="819">
      <x:c r="A819" s="37" t="str">
        <x:v>CASH-5A41BB69669C28</x:v>
      </x:c>
      <x:c r="B819" s="37" t="str">
        <x:v>VAR-58A1B4CD882E30|EG-013|STORE</x:v>
      </x:c>
      <x:c r="C819" s="37" t="str">
        <x:v>VAR-58A1B4CD882E30</x:v>
      </x:c>
      <x:c r="D819" s="37" t="str">
        <x:v>MOD-1C71E2F8DD0533</x:v>
      </x:c>
      <x:c r="E819" s="37" t="str">
        <x:v>Samsung 55DU7000 55 بوصة / 4K UHD LED</x:v>
      </x:c>
      <x:c r="F819" s="37" t="str">
        <x:v>التلفزيونات والصوتيات والتصوير</x:v>
      </x:c>
      <x:c r="G819" s="37" t="str">
        <x:v>تلفزيونات</x:v>
      </x:c>
      <x:c r="H819" s="37" t="str">
        <x:v>Samsung</x:v>
      </x:c>
      <x:c r="I819" s="37" t="str">
        <x:v>55DU7000</x:v>
      </x:c>
      <x:c r="J819" s="37" t="str">
        <x:v>55 بوصة / 4K UHD LED</x:v>
      </x:c>
      <x:c r="K819" s="37"/>
      <x:c r="L819" s="37"/>
      <x:c r="M819" s="37"/>
      <x:c r="N819" s="37" t="str">
        <x:v>55DU7000</x:v>
      </x:c>
      <x:c r="O819" s="37"/>
      <x:c r="P819" s="37" t="str">
        <x:v>EG-013</x:v>
      </x:c>
      <x:c r="Q819" s="37" t="str">
        <x:v>B.TECH</x:v>
      </x:c>
      <x:c r="R819" s="37" t="str">
        <x:v>سلسلة</x:v>
      </x:c>
      <x:c r="S819" s="37" t="str">
        <x:v>A</x:v>
      </x:c>
      <x:c r="T819" s="37"/>
      <x:c r="U819" s="37"/>
      <x:c r="V819" s="37"/>
      <x:c r="W819" s="37" t="str">
        <x:v>https://btech.com/en/p/samsung-55-4k-uhd-smart-led-tv-built-in-receiver-55du7000-ii</x:v>
      </x:c>
      <x:c r="X819" s="37" t="str">
        <x:v>رابط منتج مباشر</x:v>
      </x:c>
      <x:c r="Y819" s="37" t="str">
        <x:v>EGP</x:v>
      </x:c>
      <x:c r="Z819" s="56"/>
      <x:c r="AA819" s="56"/>
      <x:c r="AB819" s="56" t="str">
        <x:f>IF(OR(Z819="",AA819=""),"",MAX(0,AA819-Z819))</x:f>
      </x:c>
      <x:c r="AC819" s="58" t="str">
        <x:f>IF(OR(Z819="",AA819="",AA819=0),"",MAX(0,(AA819-Z819)/AA819))</x:f>
      </x:c>
      <x:c r="AD819" s="56"/>
      <x:c r="AE819" s="56" t="str">
        <x:f>IF(Z819="","",Z819+IF(AD819="",0,AD819))</x:f>
      </x:c>
      <x:c r="AF819" s="37" t="str">
        <x:f>IF(AD819="","",AD819=0)</x:f>
      </x:c>
      <x:c r="AG819" s="37"/>
      <x:c r="AH819" s="37"/>
      <x:c r="AI819" s="37"/>
      <x:c r="AJ819" s="37" t="str">
        <x:v>القاهرة</x:v>
      </x:c>
      <x:c r="AK819" s="37"/>
      <x:c r="AL819" s="37"/>
      <x:c r="AM819" s="37"/>
      <x:c r="AN819" s="37"/>
      <x:c r="AO819" s="37"/>
      <x:c r="AP819" s="37"/>
      <x:c r="AQ819" s="54" t="b">
        <x:v>1</x:v>
      </x:c>
      <x:c r="AR819" s="37"/>
      <x:c r="AS819" s="37" t="str">
        <x:v>صفحة منتج</x:v>
      </x:c>
      <x:c r="AT819" s="37" t="str">
        <x:v>عالية</x:v>
      </x:c>
      <x:c r="AU819" s="37" t="str">
        <x:v>retailer_product_page</x:v>
      </x:c>
      <x:c r="AV819" s="37" t="str">
        <x:v>HTML/JSON-LD</x:v>
      </x:c>
      <x:c r="AW819" s="37" t="str">
        <x:v>https://btech.com/en/p/samsung-55-4k-uhd-smart-led-tv-built-in-receiver-55du7000-ii</x:v>
      </x:c>
      <x:c r="AX819" s="37" t="n">
        <x:v>1</x:v>
      </x:c>
      <x:c r="AY819" s="60" t="n">
        <x:v>46233</x:v>
      </x:c>
      <x:c r="AZ819" s="60"/>
      <x:c r="BA819" s="60"/>
      <x:c r="BB819" s="62" t="str">
        <x:f>IF(BA819="","",(NOW()-BA819)*24)</x:f>
      </x:c>
      <x:c r="BC819" s="37" t="str">
        <x:f>IF(BA819="","لم يُرصد",IF(BH819&lt;&gt;TRUE,"غير نشط",IF(BD819="فشل","فشل حالي",IF(BB819&lt;=12,"حديث",IF(BB819&lt;=24,"متأخر","قديم")))))</x:f>
        <x:v>لم يُرصد</x:v>
      </x:c>
      <x:c r="BD819" s="37" t="str">
        <x:v>بانتظار أول رصد سعر</x:v>
      </x:c>
      <x:c r="BE819" s="37" t="n">
        <x:v>0</x:v>
      </x:c>
      <x:c r="BF819" s="37"/>
      <x:c r="BG819" s="37"/>
      <x:c r="BH819" s="54" t="b">
        <x:v>1</x:v>
      </x:c>
      <x:c r="BI819" s="37" t="str">
        <x:v>جاهز لأول رصد</x:v>
      </x:c>
      <x:c r="BJ819" s="37" t="str"/>
      <x:c r="BK819" s="37"/>
      <x:c r="BL819" s="60" t="n">
        <x:v>46233</x:v>
      </x:c>
      <x:c r="BM819" s="60" t="n">
        <x:v>46233</x:v>
      </x:c>
    </x:row>
    <x:row r="820">
      <x:c r="A820" s="37" t="str">
        <x:v>CASH-986A2A48B9A414</x:v>
      </x:c>
      <x:c r="B820" s="37" t="str">
        <x:v>VAR-379931CB1BBCD5|EG-013|STORE</x:v>
      </x:c>
      <x:c r="C820" s="37" t="str">
        <x:v>VAR-379931CB1BBCD5</x:v>
      </x:c>
      <x:c r="D820" s="37" t="str">
        <x:v>MOD-9834086F9DC806</x:v>
      </x:c>
      <x:c r="E820" s="37" t="str">
        <x:v>Samsung 55DU8000 55 بوصة / 4K UHD LED</x:v>
      </x:c>
      <x:c r="F820" s="37" t="str">
        <x:v>التلفزيونات والصوتيات والتصوير</x:v>
      </x:c>
      <x:c r="G820" s="37" t="str">
        <x:v>تلفزيونات</x:v>
      </x:c>
      <x:c r="H820" s="37" t="str">
        <x:v>Samsung</x:v>
      </x:c>
      <x:c r="I820" s="37" t="str">
        <x:v>55DU8000</x:v>
      </x:c>
      <x:c r="J820" s="37" t="str">
        <x:v>55 بوصة / 4K UHD LED</x:v>
      </x:c>
      <x:c r="K820" s="37"/>
      <x:c r="L820" s="37"/>
      <x:c r="M820" s="37"/>
      <x:c r="N820" s="37" t="str">
        <x:v>55DU8000</x:v>
      </x:c>
      <x:c r="O820" s="37"/>
      <x:c r="P820" s="37" t="str">
        <x:v>EG-013</x:v>
      </x:c>
      <x:c r="Q820" s="37" t="str">
        <x:v>B.TECH</x:v>
      </x:c>
      <x:c r="R820" s="37" t="str">
        <x:v>سلسلة</x:v>
      </x:c>
      <x:c r="S820" s="37" t="str">
        <x:v>A</x:v>
      </x:c>
      <x:c r="T820" s="37"/>
      <x:c r="U820" s="37"/>
      <x:c r="V820" s="37"/>
      <x:c r="W820" s="37" t="str">
        <x:v>https://btech.com/en/p/samsung-55-4k-uhd-smart-led-tv-built-in-receiver-55du8000</x:v>
      </x:c>
      <x:c r="X820" s="37" t="str">
        <x:v>رابط منتج مباشر</x:v>
      </x:c>
      <x:c r="Y820" s="37" t="str">
        <x:v>EGP</x:v>
      </x:c>
      <x:c r="Z820" s="56"/>
      <x:c r="AA820" s="56"/>
      <x:c r="AB820" s="56" t="str">
        <x:f>IF(OR(Z820="",AA820=""),"",MAX(0,AA820-Z820))</x:f>
      </x:c>
      <x:c r="AC820" s="58" t="str">
        <x:f>IF(OR(Z820="",AA820="",AA820=0),"",MAX(0,(AA820-Z820)/AA820))</x:f>
      </x:c>
      <x:c r="AD820" s="56"/>
      <x:c r="AE820" s="56" t="str">
        <x:f>IF(Z820="","",Z820+IF(AD820="",0,AD820))</x:f>
      </x:c>
      <x:c r="AF820" s="37" t="str">
        <x:f>IF(AD820="","",AD820=0)</x:f>
      </x:c>
      <x:c r="AG820" s="37"/>
      <x:c r="AH820" s="37"/>
      <x:c r="AI820" s="37"/>
      <x:c r="AJ820" s="37" t="str">
        <x:v>القاهرة</x:v>
      </x:c>
      <x:c r="AK820" s="37"/>
      <x:c r="AL820" s="37"/>
      <x:c r="AM820" s="37"/>
      <x:c r="AN820" s="37"/>
      <x:c r="AO820" s="37"/>
      <x:c r="AP820" s="37"/>
      <x:c r="AQ820" s="54" t="b">
        <x:v>1</x:v>
      </x:c>
      <x:c r="AR820" s="37"/>
      <x:c r="AS820" s="37" t="str">
        <x:v>صفحة منتج</x:v>
      </x:c>
      <x:c r="AT820" s="37" t="str">
        <x:v>عالية</x:v>
      </x:c>
      <x:c r="AU820" s="37" t="str">
        <x:v>retailer_product_page</x:v>
      </x:c>
      <x:c r="AV820" s="37" t="str">
        <x:v>HTML/JSON-LD</x:v>
      </x:c>
      <x:c r="AW820" s="37" t="str">
        <x:v>https://btech.com/en/p/samsung-55-4k-uhd-smart-led-tv-built-in-receiver-55du8000</x:v>
      </x:c>
      <x:c r="AX820" s="37" t="n">
        <x:v>1</x:v>
      </x:c>
      <x:c r="AY820" s="60" t="n">
        <x:v>46233</x:v>
      </x:c>
      <x:c r="AZ820" s="60"/>
      <x:c r="BA820" s="60"/>
      <x:c r="BB820" s="62" t="str">
        <x:f>IF(BA820="","",(NOW()-BA820)*24)</x:f>
      </x:c>
      <x:c r="BC820" s="37" t="str">
        <x:f>IF(BA820="","لم يُرصد",IF(BH820&lt;&gt;TRUE,"غير نشط",IF(BD820="فشل","فشل حالي",IF(BB820&lt;=12,"حديث",IF(BB820&lt;=24,"متأخر","قديم")))))</x:f>
        <x:v>لم يُرصد</x:v>
      </x:c>
      <x:c r="BD820" s="37" t="str">
        <x:v>بانتظار أول رصد سعر</x:v>
      </x:c>
      <x:c r="BE820" s="37" t="n">
        <x:v>0</x:v>
      </x:c>
      <x:c r="BF820" s="37"/>
      <x:c r="BG820" s="37"/>
      <x:c r="BH820" s="54" t="b">
        <x:v>1</x:v>
      </x:c>
      <x:c r="BI820" s="37" t="str">
        <x:v>جاهز لأول رصد</x:v>
      </x:c>
      <x:c r="BJ820" s="37" t="str"/>
      <x:c r="BK820" s="37"/>
      <x:c r="BL820" s="60" t="n">
        <x:v>46233</x:v>
      </x:c>
      <x:c r="BM820" s="60" t="n">
        <x:v>46233</x:v>
      </x:c>
    </x:row>
    <x:row r="821">
      <x:c r="A821" s="37" t="str">
        <x:v>CASH-69395D0D7C4AD1</x:v>
      </x:c>
      <x:c r="B821" s="37" t="str">
        <x:v>VAR-5377C41F5AF3EE|EG-013|STORE</x:v>
      </x:c>
      <x:c r="C821" s="37" t="str">
        <x:v>VAR-5377C41F5AF3EE</x:v>
      </x:c>
      <x:c r="D821" s="37" t="str">
        <x:v>MOD-0854BB1DDB4AEE</x:v>
      </x:c>
      <x:c r="E821" s="37" t="str">
        <x:v>Samsung 55LS03FA 55 بوصة / 4K UHD QLED</x:v>
      </x:c>
      <x:c r="F821" s="37" t="str">
        <x:v>التلفزيونات والصوتيات والتصوير</x:v>
      </x:c>
      <x:c r="G821" s="37" t="str">
        <x:v>تلفزيونات</x:v>
      </x:c>
      <x:c r="H821" s="37" t="str">
        <x:v>Samsung</x:v>
      </x:c>
      <x:c r="I821" s="37" t="str">
        <x:v>55LS03FA</x:v>
      </x:c>
      <x:c r="J821" s="37" t="str">
        <x:v>55 بوصة / 4K UHD QLED</x:v>
      </x:c>
      <x:c r="K821" s="37"/>
      <x:c r="L821" s="37"/>
      <x:c r="M821" s="37"/>
      <x:c r="N821" s="37" t="str">
        <x:v>55LS03FA</x:v>
      </x:c>
      <x:c r="O821" s="37"/>
      <x:c r="P821" s="37" t="str">
        <x:v>EG-013</x:v>
      </x:c>
      <x:c r="Q821" s="37" t="str">
        <x:v>B.TECH</x:v>
      </x:c>
      <x:c r="R821" s="37" t="str">
        <x:v>سلسلة</x:v>
      </x:c>
      <x:c r="S821" s="37" t="str">
        <x:v>A</x:v>
      </x:c>
      <x:c r="T821" s="37"/>
      <x:c r="U821" s="37"/>
      <x:c r="V821" s="37"/>
      <x:c r="W821" s="37" t="str">
        <x:v>https://btech.com/en/p/samsung-frame-tv-55-inch-4k-uhd-smart-qled-receiver-55ls03fa</x:v>
      </x:c>
      <x:c r="X821" s="37" t="str">
        <x:v>رابط منتج مباشر</x:v>
      </x:c>
      <x:c r="Y821" s="37" t="str">
        <x:v>EGP</x:v>
      </x:c>
      <x:c r="Z821" s="56"/>
      <x:c r="AA821" s="56"/>
      <x:c r="AB821" s="56" t="str">
        <x:f>IF(OR(Z821="",AA821=""),"",MAX(0,AA821-Z821))</x:f>
      </x:c>
      <x:c r="AC821" s="58" t="str">
        <x:f>IF(OR(Z821="",AA821="",AA821=0),"",MAX(0,(AA821-Z821)/AA821))</x:f>
      </x:c>
      <x:c r="AD821" s="56"/>
      <x:c r="AE821" s="56" t="str">
        <x:f>IF(Z821="","",Z821+IF(AD821="",0,AD821))</x:f>
      </x:c>
      <x:c r="AF821" s="37" t="str">
        <x:f>IF(AD821="","",AD821=0)</x:f>
      </x:c>
      <x:c r="AG821" s="37"/>
      <x:c r="AH821" s="37"/>
      <x:c r="AI821" s="37"/>
      <x:c r="AJ821" s="37" t="str">
        <x:v>القاهرة</x:v>
      </x:c>
      <x:c r="AK821" s="37"/>
      <x:c r="AL821" s="37"/>
      <x:c r="AM821" s="37"/>
      <x:c r="AN821" s="37"/>
      <x:c r="AO821" s="37"/>
      <x:c r="AP821" s="37"/>
      <x:c r="AQ821" s="54" t="b">
        <x:v>1</x:v>
      </x:c>
      <x:c r="AR821" s="37"/>
      <x:c r="AS821" s="37" t="str">
        <x:v>صفحة منتج</x:v>
      </x:c>
      <x:c r="AT821" s="37" t="str">
        <x:v>عالية</x:v>
      </x:c>
      <x:c r="AU821" s="37" t="str">
        <x:v>retailer_product_page</x:v>
      </x:c>
      <x:c r="AV821" s="37" t="str">
        <x:v>HTML/JSON-LD</x:v>
      </x:c>
      <x:c r="AW821" s="37" t="str">
        <x:v>https://btech.com/en/p/samsung-frame-tv-55-inch-4k-uhd-smart-qled-receiver-55ls03fa</x:v>
      </x:c>
      <x:c r="AX821" s="37" t="n">
        <x:v>1</x:v>
      </x:c>
      <x:c r="AY821" s="60" t="n">
        <x:v>46233</x:v>
      </x:c>
      <x:c r="AZ821" s="60"/>
      <x:c r="BA821" s="60"/>
      <x:c r="BB821" s="62" t="str">
        <x:f>IF(BA821="","",(NOW()-BA821)*24)</x:f>
      </x:c>
      <x:c r="BC821" s="37" t="str">
        <x:f>IF(BA821="","لم يُرصد",IF(BH821&lt;&gt;TRUE,"غير نشط",IF(BD821="فشل","فشل حالي",IF(BB821&lt;=12,"حديث",IF(BB821&lt;=24,"متأخر","قديم")))))</x:f>
        <x:v>لم يُرصد</x:v>
      </x:c>
      <x:c r="BD821" s="37" t="str">
        <x:v>بانتظار أول رصد سعر</x:v>
      </x:c>
      <x:c r="BE821" s="37" t="n">
        <x:v>0</x:v>
      </x:c>
      <x:c r="BF821" s="37"/>
      <x:c r="BG821" s="37"/>
      <x:c r="BH821" s="54" t="b">
        <x:v>1</x:v>
      </x:c>
      <x:c r="BI821" s="37" t="str">
        <x:v>جاهز لأول رصد</x:v>
      </x:c>
      <x:c r="BJ821" s="37" t="str"/>
      <x:c r="BK821" s="37"/>
      <x:c r="BL821" s="60" t="n">
        <x:v>46233</x:v>
      </x:c>
      <x:c r="BM821" s="60" t="n">
        <x:v>46233</x:v>
      </x:c>
    </x:row>
    <x:row r="822">
      <x:c r="A822" s="37" t="str">
        <x:v>CASH-20A3CC35B29DCF</x:v>
      </x:c>
      <x:c r="B822" s="37" t="str">
        <x:v>VAR-62CABAE1B13443|EG-013|STORE</x:v>
      </x:c>
      <x:c r="C822" s="37" t="str">
        <x:v>VAR-62CABAE1B13443</x:v>
      </x:c>
      <x:c r="D822" s="37" t="str">
        <x:v>MOD-44F9D8088F4C90</x:v>
      </x:c>
      <x:c r="E822" s="37" t="str">
        <x:v>Samsung 55QN70FA 55 بوصة / 4K UHD Neo QLED</x:v>
      </x:c>
      <x:c r="F822" s="37" t="str">
        <x:v>التلفزيونات والصوتيات والتصوير</x:v>
      </x:c>
      <x:c r="G822" s="37" t="str">
        <x:v>تلفزيونات</x:v>
      </x:c>
      <x:c r="H822" s="37" t="str">
        <x:v>Samsung</x:v>
      </x:c>
      <x:c r="I822" s="37" t="str">
        <x:v>55QN70FA</x:v>
      </x:c>
      <x:c r="J822" s="37" t="str">
        <x:v>55 بوصة / 4K UHD Neo QLED</x:v>
      </x:c>
      <x:c r="K822" s="37"/>
      <x:c r="L822" s="37"/>
      <x:c r="M822" s="37"/>
      <x:c r="N822" s="37" t="str">
        <x:v>55QN70FA</x:v>
      </x:c>
      <x:c r="O822" s="37"/>
      <x:c r="P822" s="37" t="str">
        <x:v>EG-013</x:v>
      </x:c>
      <x:c r="Q822" s="37" t="str">
        <x:v>B.TECH</x:v>
      </x:c>
      <x:c r="R822" s="37" t="str">
        <x:v>سلسلة</x:v>
      </x:c>
      <x:c r="S822" s="37" t="str">
        <x:v>A</x:v>
      </x:c>
      <x:c r="T822" s="37"/>
      <x:c r="U822" s="37"/>
      <x:c r="V822" s="37"/>
      <x:c r="W822" s="37" t="str">
        <x:v>https://btech.com/en/c/tvs-projectors/televisions/b/samsung</x:v>
      </x:c>
      <x:c r="X822" s="37" t="str">
        <x:v>صفحة فئة</x:v>
      </x:c>
      <x:c r="Y822" s="37" t="str">
        <x:v>EGP</x:v>
      </x:c>
      <x:c r="Z822" s="56"/>
      <x:c r="AA822" s="56"/>
      <x:c r="AB822" s="56" t="str">
        <x:f>IF(OR(Z822="",AA822=""),"",MAX(0,AA822-Z822))</x:f>
      </x:c>
      <x:c r="AC822" s="58" t="str">
        <x:f>IF(OR(Z822="",AA822="",AA822=0),"",MAX(0,(AA822-Z822)/AA822))</x:f>
      </x:c>
      <x:c r="AD822" s="56"/>
      <x:c r="AE822" s="56" t="str">
        <x:f>IF(Z822="","",Z822+IF(AD822="",0,AD822))</x:f>
      </x:c>
      <x:c r="AF822" s="37" t="str">
        <x:f>IF(AD822="","",AD822=0)</x:f>
      </x:c>
      <x:c r="AG822" s="37"/>
      <x:c r="AH822" s="37"/>
      <x:c r="AI822" s="37"/>
      <x:c r="AJ822" s="37" t="str">
        <x:v>القاهرة</x:v>
      </x:c>
      <x:c r="AK822" s="37"/>
      <x:c r="AL822" s="37"/>
      <x:c r="AM822" s="37"/>
      <x:c r="AN822" s="37"/>
      <x:c r="AO822" s="37"/>
      <x:c r="AP822" s="37"/>
      <x:c r="AQ822" s="54" t="b">
        <x:v>1</x:v>
      </x:c>
      <x:c r="AR822" s="37"/>
      <x:c r="AS822" s="37" t="str">
        <x:v>صفحة فئة</x:v>
      </x:c>
      <x:c r="AT822" s="37" t="str">
        <x:v>تحتاج مراجعة</x:v>
      </x:c>
      <x:c r="AU822" s="37" t="str">
        <x:v>retailer_category_listing</x:v>
      </x:c>
      <x:c r="AV822" s="37" t="str">
        <x:v>اكتشاف من صفحة فئة</x:v>
      </x:c>
      <x:c r="AW822" s="37" t="str">
        <x:v>https://btech.com/en/c/tvs-projectors/televisions/b/samsung</x:v>
      </x:c>
      <x:c r="AX822" s="37" t="n">
        <x:v>1</x:v>
      </x:c>
      <x:c r="AY822" s="60" t="n">
        <x:v>46233</x:v>
      </x:c>
      <x:c r="AZ822" s="60"/>
      <x:c r="BA822" s="60"/>
      <x:c r="BB822" s="62" t="str">
        <x:f>IF(BA822="","",(NOW()-BA822)*24)</x:f>
      </x:c>
      <x:c r="BC822" s="37" t="str">
        <x:f>IF(BA822="","لم يُرصد",IF(BH822&lt;&gt;TRUE,"غير نشط",IF(BD822="فشل","فشل حالي",IF(BB822&lt;=12,"حديث",IF(BB822&lt;=24,"متأخر","قديم")))))</x:f>
        <x:v>لم يُرصد</x:v>
      </x:c>
      <x:c r="BD822" s="37" t="str">
        <x:v>بانتظار أول رصد سعر</x:v>
      </x:c>
      <x:c r="BE822" s="37" t="n">
        <x:v>0</x:v>
      </x:c>
      <x:c r="BF822" s="37"/>
      <x:c r="BG822" s="37"/>
      <x:c r="BH822" s="54" t="b">
        <x:v>1</x:v>
      </x:c>
      <x:c r="BI822" s="37" t="str">
        <x:v>يحتاج اكتشاف رابط المنتج</x:v>
      </x:c>
      <x:c r="BJ822" s="37" t="str"/>
      <x:c r="BK822" s="37"/>
      <x:c r="BL822" s="60" t="n">
        <x:v>46233</x:v>
      </x:c>
      <x:c r="BM822" s="60" t="n">
        <x:v>46233</x:v>
      </x:c>
    </x:row>
    <x:row r="823">
      <x:c r="A823" s="37" t="str">
        <x:v>CASH-2BC1A6BDFBCAC5</x:v>
      </x:c>
      <x:c r="B823" s="37" t="str">
        <x:v>VAR-5801895B466A54|EG-013|STORE</x:v>
      </x:c>
      <x:c r="C823" s="37" t="str">
        <x:v>VAR-5801895B466A54</x:v>
      </x:c>
      <x:c r="D823" s="37" t="str">
        <x:v>MOD-5B1C4C8E03D8DC</x:v>
      </x:c>
      <x:c r="E823" s="37" t="str">
        <x:v>Samsung 55QN70FA 55"</x:v>
      </x:c>
      <x:c r="F823" s="37" t="str">
        <x:v>التلفزيونات والصوتيات والتصوير</x:v>
      </x:c>
      <x:c r="G823" s="37" t="str">
        <x:v>تلفزيونات</x:v>
      </x:c>
      <x:c r="H823" s="37" t="str">
        <x:v>Samsung</x:v>
      </x:c>
      <x:c r="I823" s="37" t="str">
        <x:v>55QN70FA</x:v>
      </x:c>
      <x:c r="J823" s="37" t="str">
        <x:v>55"</x:v>
      </x:c>
      <x:c r="K823" s="37"/>
      <x:c r="L823" s="37"/>
      <x:c r="M823" s="37"/>
      <x:c r="N823" s="37" t="str">
        <x:v>55QN70FA</x:v>
      </x:c>
      <x:c r="O823" s="37"/>
      <x:c r="P823" s="37" t="str">
        <x:v>EG-013</x:v>
      </x:c>
      <x:c r="Q823" s="37" t="str">
        <x:v>B.TECH</x:v>
      </x:c>
      <x:c r="R823" s="37" t="str">
        <x:v>سلسلة</x:v>
      </x:c>
      <x:c r="S823" s="37" t="str">
        <x:v>A</x:v>
      </x:c>
      <x:c r="T823" s="37"/>
      <x:c r="U823" s="37"/>
      <x:c r="V823" s="37"/>
      <x:c r="W823" s="37" t="str">
        <x:v>https://btech.com/en/c/tvs-projectors/televisions/b/samsung</x:v>
      </x:c>
      <x:c r="X823" s="37" t="str">
        <x:v>صفحة فئة</x:v>
      </x:c>
      <x:c r="Y823" s="37" t="str">
        <x:v>EGP</x:v>
      </x:c>
      <x:c r="Z823" s="56"/>
      <x:c r="AA823" s="56"/>
      <x:c r="AB823" s="56" t="str">
        <x:f>IF(OR(Z823="",AA823=""),"",MAX(0,AA823-Z823))</x:f>
      </x:c>
      <x:c r="AC823" s="58" t="str">
        <x:f>IF(OR(Z823="",AA823="",AA823=0),"",MAX(0,(AA823-Z823)/AA823))</x:f>
      </x:c>
      <x:c r="AD823" s="56"/>
      <x:c r="AE823" s="56" t="str">
        <x:f>IF(Z823="","",Z823+IF(AD823="",0,AD823))</x:f>
      </x:c>
      <x:c r="AF823" s="37" t="str">
        <x:f>IF(AD823="","",AD823=0)</x:f>
      </x:c>
      <x:c r="AG823" s="37"/>
      <x:c r="AH823" s="37"/>
      <x:c r="AI823" s="37"/>
      <x:c r="AJ823" s="37" t="str">
        <x:v>القاهرة</x:v>
      </x:c>
      <x:c r="AK823" s="37"/>
      <x:c r="AL823" s="37"/>
      <x:c r="AM823" s="37"/>
      <x:c r="AN823" s="37"/>
      <x:c r="AO823" s="37"/>
      <x:c r="AP823" s="37"/>
      <x:c r="AQ823" s="54" t="b">
        <x:v>1</x:v>
      </x:c>
      <x:c r="AR823" s="37"/>
      <x:c r="AS823" s="37" t="str">
        <x:v>صفحة فئة</x:v>
      </x:c>
      <x:c r="AT823" s="37" t="str">
        <x:v>تحتاج مراجعة</x:v>
      </x:c>
      <x:c r="AU823" s="37" t="str">
        <x:v>store_brand_category_listing</x:v>
      </x:c>
      <x:c r="AV823" s="37" t="str">
        <x:v>اكتشاف من صفحة فئة</x:v>
      </x:c>
      <x:c r="AW823" s="37" t="str">
        <x:v>https://btech.com/en/c/tvs-projectors/televisions/b/samsung</x:v>
      </x:c>
      <x:c r="AX823" s="37" t="n">
        <x:v>1</x:v>
      </x:c>
      <x:c r="AY823" s="60" t="n">
        <x:v>46233</x:v>
      </x:c>
      <x:c r="AZ823" s="60"/>
      <x:c r="BA823" s="60"/>
      <x:c r="BB823" s="62" t="str">
        <x:f>IF(BA823="","",(NOW()-BA823)*24)</x:f>
      </x:c>
      <x:c r="BC823" s="37" t="str">
        <x:f>IF(BA823="","لم يُرصد",IF(BH823&lt;&gt;TRUE,"غير نشط",IF(BD823="فشل","فشل حالي",IF(BB823&lt;=12,"حديث",IF(BB823&lt;=24,"متأخر","قديم")))))</x:f>
        <x:v>لم يُرصد</x:v>
      </x:c>
      <x:c r="BD823" s="37" t="str">
        <x:v>بانتظار أول رصد سعر</x:v>
      </x:c>
      <x:c r="BE823" s="37" t="n">
        <x:v>0</x:v>
      </x:c>
      <x:c r="BF823" s="37"/>
      <x:c r="BG823" s="37"/>
      <x:c r="BH823" s="54" t="b">
        <x:v>1</x:v>
      </x:c>
      <x:c r="BI823" s="37" t="str">
        <x:v>يحتاج اكتشاف رابط المنتج</x:v>
      </x:c>
      <x:c r="BJ823" s="37" t="str">
        <x:v>Samsung 55 Inch Smart TV, 4K UHD Neo QLED Built-In Receiver - 55QN70FA</x:v>
      </x:c>
      <x:c r="BK823" s="37"/>
      <x:c r="BL823" s="60" t="n">
        <x:v>46233</x:v>
      </x:c>
      <x:c r="BM823" s="60" t="n">
        <x:v>46233</x:v>
      </x:c>
    </x:row>
    <x:row r="824">
      <x:c r="A824" s="37" t="str">
        <x:v>CASH-3DB3B7D37E8907</x:v>
      </x:c>
      <x:c r="B824" s="37" t="str">
        <x:v>VAR-C21D49AB28D887|EG-013|STORE</x:v>
      </x:c>
      <x:c r="C824" s="37" t="str">
        <x:v>VAR-C21D49AB28D887</x:v>
      </x:c>
      <x:c r="D824" s="37" t="str">
        <x:v>MOD-747FA1CE0E5625</x:v>
      </x:c>
      <x:c r="E824" s="37" t="str">
        <x:v>Samsung 55QN85FA 55 بوصة / 4K UHD Neo QLED</x:v>
      </x:c>
      <x:c r="F824" s="37" t="str">
        <x:v>التلفزيونات والصوتيات والتصوير</x:v>
      </x:c>
      <x:c r="G824" s="37" t="str">
        <x:v>تلفزيونات</x:v>
      </x:c>
      <x:c r="H824" s="37" t="str">
        <x:v>Samsung</x:v>
      </x:c>
      <x:c r="I824" s="37" t="str">
        <x:v>55QN85FA</x:v>
      </x:c>
      <x:c r="J824" s="37" t="str">
        <x:v>55 بوصة / 4K UHD Neo QLED</x:v>
      </x:c>
      <x:c r="K824" s="37"/>
      <x:c r="L824" s="37"/>
      <x:c r="M824" s="37"/>
      <x:c r="N824" s="37" t="str">
        <x:v>55QN85FA</x:v>
      </x:c>
      <x:c r="O824" s="37"/>
      <x:c r="P824" s="37" t="str">
        <x:v>EG-013</x:v>
      </x:c>
      <x:c r="Q824" s="37" t="str">
        <x:v>B.TECH</x:v>
      </x:c>
      <x:c r="R824" s="37" t="str">
        <x:v>سلسلة</x:v>
      </x:c>
      <x:c r="S824" s="37" t="str">
        <x:v>A</x:v>
      </x:c>
      <x:c r="T824" s="37"/>
      <x:c r="U824" s="37"/>
      <x:c r="V824" s="37"/>
      <x:c r="W824" s="37" t="str">
        <x:v>https://btech.com/en/c/tvs-projectors/televisions/b/samsung</x:v>
      </x:c>
      <x:c r="X824" s="37" t="str">
        <x:v>صفحة فئة</x:v>
      </x:c>
      <x:c r="Y824" s="37" t="str">
        <x:v>EGP</x:v>
      </x:c>
      <x:c r="Z824" s="56"/>
      <x:c r="AA824" s="56"/>
      <x:c r="AB824" s="56" t="str">
        <x:f>IF(OR(Z824="",AA824=""),"",MAX(0,AA824-Z824))</x:f>
      </x:c>
      <x:c r="AC824" s="58" t="str">
        <x:f>IF(OR(Z824="",AA824="",AA824=0),"",MAX(0,(AA824-Z824)/AA824))</x:f>
      </x:c>
      <x:c r="AD824" s="56"/>
      <x:c r="AE824" s="56" t="str">
        <x:f>IF(Z824="","",Z824+IF(AD824="",0,AD824))</x:f>
      </x:c>
      <x:c r="AF824" s="37" t="str">
        <x:f>IF(AD824="","",AD824=0)</x:f>
      </x:c>
      <x:c r="AG824" s="37"/>
      <x:c r="AH824" s="37"/>
      <x:c r="AI824" s="37"/>
      <x:c r="AJ824" s="37" t="str">
        <x:v>القاهرة</x:v>
      </x:c>
      <x:c r="AK824" s="37"/>
      <x:c r="AL824" s="37"/>
      <x:c r="AM824" s="37"/>
      <x:c r="AN824" s="37"/>
      <x:c r="AO824" s="37"/>
      <x:c r="AP824" s="37"/>
      <x:c r="AQ824" s="54" t="b">
        <x:v>1</x:v>
      </x:c>
      <x:c r="AR824" s="37"/>
      <x:c r="AS824" s="37" t="str">
        <x:v>صفحة فئة</x:v>
      </x:c>
      <x:c r="AT824" s="37" t="str">
        <x:v>تحتاج مراجعة</x:v>
      </x:c>
      <x:c r="AU824" s="37" t="str">
        <x:v>retailer_category_listing</x:v>
      </x:c>
      <x:c r="AV824" s="37" t="str">
        <x:v>اكتشاف من صفحة فئة</x:v>
      </x:c>
      <x:c r="AW824" s="37" t="str">
        <x:v>https://btech.com/en/c/tvs-projectors/televisions/b/samsung</x:v>
      </x:c>
      <x:c r="AX824" s="37" t="n">
        <x:v>1</x:v>
      </x:c>
      <x:c r="AY824" s="60" t="n">
        <x:v>46233</x:v>
      </x:c>
      <x:c r="AZ824" s="60"/>
      <x:c r="BA824" s="60"/>
      <x:c r="BB824" s="62" t="str">
        <x:f>IF(BA824="","",(NOW()-BA824)*24)</x:f>
      </x:c>
      <x:c r="BC824" s="37" t="str">
        <x:f>IF(BA824="","لم يُرصد",IF(BH824&lt;&gt;TRUE,"غير نشط",IF(BD824="فشل","فشل حالي",IF(BB824&lt;=12,"حديث",IF(BB824&lt;=24,"متأخر","قديم")))))</x:f>
        <x:v>لم يُرصد</x:v>
      </x:c>
      <x:c r="BD824" s="37" t="str">
        <x:v>بانتظار أول رصد سعر</x:v>
      </x:c>
      <x:c r="BE824" s="37" t="n">
        <x:v>0</x:v>
      </x:c>
      <x:c r="BF824" s="37"/>
      <x:c r="BG824" s="37"/>
      <x:c r="BH824" s="54" t="b">
        <x:v>1</x:v>
      </x:c>
      <x:c r="BI824" s="37" t="str">
        <x:v>يحتاج اكتشاف رابط المنتج</x:v>
      </x:c>
      <x:c r="BJ824" s="37" t="str"/>
      <x:c r="BK824" s="37"/>
      <x:c r="BL824" s="60" t="n">
        <x:v>46233</x:v>
      </x:c>
      <x:c r="BM824" s="60" t="n">
        <x:v>46233</x:v>
      </x:c>
    </x:row>
    <x:row r="825">
      <x:c r="A825" s="37" t="str">
        <x:v>CASH-801E27315BD9F8</x:v>
      </x:c>
      <x:c r="B825" s="37" t="str">
        <x:v>VAR-BF65DFC8A99B86|EG-013|STORE</x:v>
      </x:c>
      <x:c r="C825" s="37" t="str">
        <x:v>VAR-BF65DFC8A99B86</x:v>
      </x:c>
      <x:c r="D825" s="37" t="str">
        <x:v>MOD-5EE65CB17AF947</x:v>
      </x:c>
      <x:c r="E825" s="37" t="str">
        <x:v>Samsung 55QN85FA 55"</x:v>
      </x:c>
      <x:c r="F825" s="37" t="str">
        <x:v>التلفزيونات والصوتيات والتصوير</x:v>
      </x:c>
      <x:c r="G825" s="37" t="str">
        <x:v>تلفزيونات</x:v>
      </x:c>
      <x:c r="H825" s="37" t="str">
        <x:v>Samsung</x:v>
      </x:c>
      <x:c r="I825" s="37" t="str">
        <x:v>55QN85FA</x:v>
      </x:c>
      <x:c r="J825" s="37" t="str">
        <x:v>55"</x:v>
      </x:c>
      <x:c r="K825" s="37"/>
      <x:c r="L825" s="37"/>
      <x:c r="M825" s="37"/>
      <x:c r="N825" s="37" t="str">
        <x:v>55QN85FA</x:v>
      </x:c>
      <x:c r="O825" s="37"/>
      <x:c r="P825" s="37" t="str">
        <x:v>EG-013</x:v>
      </x:c>
      <x:c r="Q825" s="37" t="str">
        <x:v>B.TECH</x:v>
      </x:c>
      <x:c r="R825" s="37" t="str">
        <x:v>سلسلة</x:v>
      </x:c>
      <x:c r="S825" s="37" t="str">
        <x:v>A</x:v>
      </x:c>
      <x:c r="T825" s="37"/>
      <x:c r="U825" s="37"/>
      <x:c r="V825" s="37"/>
      <x:c r="W825" s="37" t="str">
        <x:v>https://btech.com/en/c/tvs-projectors/televisions/b/samsung</x:v>
      </x:c>
      <x:c r="X825" s="37" t="str">
        <x:v>صفحة فئة</x:v>
      </x:c>
      <x:c r="Y825" s="37" t="str">
        <x:v>EGP</x:v>
      </x:c>
      <x:c r="Z825" s="56"/>
      <x:c r="AA825" s="56"/>
      <x:c r="AB825" s="56" t="str">
        <x:f>IF(OR(Z825="",AA825=""),"",MAX(0,AA825-Z825))</x:f>
      </x:c>
      <x:c r="AC825" s="58" t="str">
        <x:f>IF(OR(Z825="",AA825="",AA825=0),"",MAX(0,(AA825-Z825)/AA825))</x:f>
      </x:c>
      <x:c r="AD825" s="56"/>
      <x:c r="AE825" s="56" t="str">
        <x:f>IF(Z825="","",Z825+IF(AD825="",0,AD825))</x:f>
      </x:c>
      <x:c r="AF825" s="37" t="str">
        <x:f>IF(AD825="","",AD825=0)</x:f>
      </x:c>
      <x:c r="AG825" s="37"/>
      <x:c r="AH825" s="37"/>
      <x:c r="AI825" s="37"/>
      <x:c r="AJ825" s="37" t="str">
        <x:v>القاهرة</x:v>
      </x:c>
      <x:c r="AK825" s="37"/>
      <x:c r="AL825" s="37"/>
      <x:c r="AM825" s="37"/>
      <x:c r="AN825" s="37"/>
      <x:c r="AO825" s="37"/>
      <x:c r="AP825" s="37"/>
      <x:c r="AQ825" s="54" t="b">
        <x:v>1</x:v>
      </x:c>
      <x:c r="AR825" s="37"/>
      <x:c r="AS825" s="37" t="str">
        <x:v>صفحة فئة</x:v>
      </x:c>
      <x:c r="AT825" s="37" t="str">
        <x:v>تحتاج مراجعة</x:v>
      </x:c>
      <x:c r="AU825" s="37" t="str">
        <x:v>store_brand_category_listing</x:v>
      </x:c>
      <x:c r="AV825" s="37" t="str">
        <x:v>اكتشاف من صفحة فئة</x:v>
      </x:c>
      <x:c r="AW825" s="37" t="str">
        <x:v>https://btech.com/en/c/tvs-projectors/televisions/b/samsung</x:v>
      </x:c>
      <x:c r="AX825" s="37" t="n">
        <x:v>1</x:v>
      </x:c>
      <x:c r="AY825" s="60" t="n">
        <x:v>46233</x:v>
      </x:c>
      <x:c r="AZ825" s="60"/>
      <x:c r="BA825" s="60"/>
      <x:c r="BB825" s="62" t="str">
        <x:f>IF(BA825="","",(NOW()-BA825)*24)</x:f>
      </x:c>
      <x:c r="BC825" s="37" t="str">
        <x:f>IF(BA825="","لم يُرصد",IF(BH825&lt;&gt;TRUE,"غير نشط",IF(BD825="فشل","فشل حالي",IF(BB825&lt;=12,"حديث",IF(BB825&lt;=24,"متأخر","قديم")))))</x:f>
        <x:v>لم يُرصد</x:v>
      </x:c>
      <x:c r="BD825" s="37" t="str">
        <x:v>بانتظار أول رصد سعر</x:v>
      </x:c>
      <x:c r="BE825" s="37" t="n">
        <x:v>0</x:v>
      </x:c>
      <x:c r="BF825" s="37"/>
      <x:c r="BG825" s="37"/>
      <x:c r="BH825" s="54" t="b">
        <x:v>1</x:v>
      </x:c>
      <x:c r="BI825" s="37" t="str">
        <x:v>يحتاج اكتشاف رابط المنتج</x:v>
      </x:c>
      <x:c r="BJ825" s="37" t="str">
        <x:v>Samsung 55 Inch Smart TV, 4K UHD Neo QLED Built-In Receiver - 55QN85FA</x:v>
      </x:c>
      <x:c r="BK825" s="37"/>
      <x:c r="BL825" s="60" t="n">
        <x:v>46233</x:v>
      </x:c>
      <x:c r="BM825" s="60" t="n">
        <x:v>46233</x:v>
      </x:c>
    </x:row>
    <x:row r="826">
      <x:c r="A826" s="37" t="str">
        <x:v>CASH-FB0AD9FFD4ABAE</x:v>
      </x:c>
      <x:c r="B826" s="37" t="str">
        <x:v>VAR-697191D4C40ED8|EG-013|STORE</x:v>
      </x:c>
      <x:c r="C826" s="37" t="str">
        <x:v>VAR-697191D4C40ED8</x:v>
      </x:c>
      <x:c r="D826" s="37" t="str">
        <x:v>MOD-0196F68229DE30</x:v>
      </x:c>
      <x:c r="E826" s="37" t="str">
        <x:v>Samsung 55S95F 55 بوصة / 4K UHD OLED</x:v>
      </x:c>
      <x:c r="F826" s="37" t="str">
        <x:v>التلفزيونات والصوتيات والتصوير</x:v>
      </x:c>
      <x:c r="G826" s="37" t="str">
        <x:v>تلفزيونات</x:v>
      </x:c>
      <x:c r="H826" s="37" t="str">
        <x:v>Samsung</x:v>
      </x:c>
      <x:c r="I826" s="37" t="str">
        <x:v>55S95F</x:v>
      </x:c>
      <x:c r="J826" s="37" t="str">
        <x:v>55 بوصة / 4K UHD OLED</x:v>
      </x:c>
      <x:c r="K826" s="37"/>
      <x:c r="L826" s="37"/>
      <x:c r="M826" s="37"/>
      <x:c r="N826" s="37" t="str">
        <x:v>55S95F</x:v>
      </x:c>
      <x:c r="O826" s="37"/>
      <x:c r="P826" s="37" t="str">
        <x:v>EG-013</x:v>
      </x:c>
      <x:c r="Q826" s="37" t="str">
        <x:v>B.TECH</x:v>
      </x:c>
      <x:c r="R826" s="37" t="str">
        <x:v>سلسلة</x:v>
      </x:c>
      <x:c r="S826" s="37" t="str">
        <x:v>A</x:v>
      </x:c>
      <x:c r="T826" s="37"/>
      <x:c r="U826" s="37"/>
      <x:c r="V826" s="37"/>
      <x:c r="W826" s="37" t="str">
        <x:v>https://btech.com/en/c/tvs-projectors/televisions/b/samsung</x:v>
      </x:c>
      <x:c r="X826" s="37" t="str">
        <x:v>صفحة فئة</x:v>
      </x:c>
      <x:c r="Y826" s="37" t="str">
        <x:v>EGP</x:v>
      </x:c>
      <x:c r="Z826" s="56"/>
      <x:c r="AA826" s="56"/>
      <x:c r="AB826" s="56" t="str">
        <x:f>IF(OR(Z826="",AA826=""),"",MAX(0,AA826-Z826))</x:f>
      </x:c>
      <x:c r="AC826" s="58" t="str">
        <x:f>IF(OR(Z826="",AA826="",AA826=0),"",MAX(0,(AA826-Z826)/AA826))</x:f>
      </x:c>
      <x:c r="AD826" s="56"/>
      <x:c r="AE826" s="56" t="str">
        <x:f>IF(Z826="","",Z826+IF(AD826="",0,AD826))</x:f>
      </x:c>
      <x:c r="AF826" s="37" t="str">
        <x:f>IF(AD826="","",AD826=0)</x:f>
      </x:c>
      <x:c r="AG826" s="37"/>
      <x:c r="AH826" s="37"/>
      <x:c r="AI826" s="37"/>
      <x:c r="AJ826" s="37" t="str">
        <x:v>القاهرة</x:v>
      </x:c>
      <x:c r="AK826" s="37"/>
      <x:c r="AL826" s="37"/>
      <x:c r="AM826" s="37"/>
      <x:c r="AN826" s="37"/>
      <x:c r="AO826" s="37"/>
      <x:c r="AP826" s="37"/>
      <x:c r="AQ826" s="54" t="b">
        <x:v>1</x:v>
      </x:c>
      <x:c r="AR826" s="37"/>
      <x:c r="AS826" s="37" t="str">
        <x:v>صفحة فئة</x:v>
      </x:c>
      <x:c r="AT826" s="37" t="str">
        <x:v>تحتاج مراجعة</x:v>
      </x:c>
      <x:c r="AU826" s="37" t="str">
        <x:v>retailer_category_listing</x:v>
      </x:c>
      <x:c r="AV826" s="37" t="str">
        <x:v>اكتشاف من صفحة فئة</x:v>
      </x:c>
      <x:c r="AW826" s="37" t="str">
        <x:v>https://btech.com/en/c/tvs-projectors/televisions/b/samsung</x:v>
      </x:c>
      <x:c r="AX826" s="37" t="n">
        <x:v>1</x:v>
      </x:c>
      <x:c r="AY826" s="60" t="n">
        <x:v>46233</x:v>
      </x:c>
      <x:c r="AZ826" s="60"/>
      <x:c r="BA826" s="60"/>
      <x:c r="BB826" s="62" t="str">
        <x:f>IF(BA826="","",(NOW()-BA826)*24)</x:f>
      </x:c>
      <x:c r="BC826" s="37" t="str">
        <x:f>IF(BA826="","لم يُرصد",IF(BH826&lt;&gt;TRUE,"غير نشط",IF(BD826="فشل","فشل حالي",IF(BB826&lt;=12,"حديث",IF(BB826&lt;=24,"متأخر","قديم")))))</x:f>
        <x:v>لم يُرصد</x:v>
      </x:c>
      <x:c r="BD826" s="37" t="str">
        <x:v>بانتظار أول رصد سعر</x:v>
      </x:c>
      <x:c r="BE826" s="37" t="n">
        <x:v>0</x:v>
      </x:c>
      <x:c r="BF826" s="37"/>
      <x:c r="BG826" s="37"/>
      <x:c r="BH826" s="54" t="b">
        <x:v>1</x:v>
      </x:c>
      <x:c r="BI826" s="37" t="str">
        <x:v>يحتاج اكتشاف رابط المنتج</x:v>
      </x:c>
      <x:c r="BJ826" s="37" t="str"/>
      <x:c r="BK826" s="37"/>
      <x:c r="BL826" s="60" t="n">
        <x:v>46233</x:v>
      </x:c>
      <x:c r="BM826" s="60" t="n">
        <x:v>46233</x:v>
      </x:c>
    </x:row>
    <x:row r="827">
      <x:c r="A827" s="37" t="str">
        <x:v>CASH-E663E43085C070</x:v>
      </x:c>
      <x:c r="B827" s="37" t="str">
        <x:v>VAR-327E41D90F2015|EG-013|STORE</x:v>
      </x:c>
      <x:c r="C827" s="37" t="str">
        <x:v>VAR-327E41D90F2015</x:v>
      </x:c>
      <x:c r="D827" s="37" t="str">
        <x:v>MOD-5BFC81E8032A97</x:v>
      </x:c>
      <x:c r="E827" s="37" t="str">
        <x:v>Samsung 55S95F 55"</x:v>
      </x:c>
      <x:c r="F827" s="37" t="str">
        <x:v>التلفزيونات والصوتيات والتصوير</x:v>
      </x:c>
      <x:c r="G827" s="37" t="str">
        <x:v>تلفزيونات</x:v>
      </x:c>
      <x:c r="H827" s="37" t="str">
        <x:v>Samsung</x:v>
      </x:c>
      <x:c r="I827" s="37" t="str">
        <x:v>55S95F</x:v>
      </x:c>
      <x:c r="J827" s="37" t="str">
        <x:v>55"</x:v>
      </x:c>
      <x:c r="K827" s="37"/>
      <x:c r="L827" s="37"/>
      <x:c r="M827" s="37"/>
      <x:c r="N827" s="37" t="str">
        <x:v>55S95F</x:v>
      </x:c>
      <x:c r="O827" s="37"/>
      <x:c r="P827" s="37" t="str">
        <x:v>EG-013</x:v>
      </x:c>
      <x:c r="Q827" s="37" t="str">
        <x:v>B.TECH</x:v>
      </x:c>
      <x:c r="R827" s="37" t="str">
        <x:v>سلسلة</x:v>
      </x:c>
      <x:c r="S827" s="37" t="str">
        <x:v>A</x:v>
      </x:c>
      <x:c r="T827" s="37"/>
      <x:c r="U827" s="37"/>
      <x:c r="V827" s="37"/>
      <x:c r="W827" s="37" t="str">
        <x:v>https://btech.com/en/c/tvs-projectors/televisions/b/samsung</x:v>
      </x:c>
      <x:c r="X827" s="37" t="str">
        <x:v>صفحة فئة</x:v>
      </x:c>
      <x:c r="Y827" s="37" t="str">
        <x:v>EGP</x:v>
      </x:c>
      <x:c r="Z827" s="56"/>
      <x:c r="AA827" s="56"/>
      <x:c r="AB827" s="56" t="str">
        <x:f>IF(OR(Z827="",AA827=""),"",MAX(0,AA827-Z827))</x:f>
      </x:c>
      <x:c r="AC827" s="58" t="str">
        <x:f>IF(OR(Z827="",AA827="",AA827=0),"",MAX(0,(AA827-Z827)/AA827))</x:f>
      </x:c>
      <x:c r="AD827" s="56"/>
      <x:c r="AE827" s="56" t="str">
        <x:f>IF(Z827="","",Z827+IF(AD827="",0,AD827))</x:f>
      </x:c>
      <x:c r="AF827" s="37" t="str">
        <x:f>IF(AD827="","",AD827=0)</x:f>
      </x:c>
      <x:c r="AG827" s="37"/>
      <x:c r="AH827" s="37"/>
      <x:c r="AI827" s="37"/>
      <x:c r="AJ827" s="37" t="str">
        <x:v>القاهرة</x:v>
      </x:c>
      <x:c r="AK827" s="37"/>
      <x:c r="AL827" s="37"/>
      <x:c r="AM827" s="37"/>
      <x:c r="AN827" s="37"/>
      <x:c r="AO827" s="37"/>
      <x:c r="AP827" s="37"/>
      <x:c r="AQ827" s="54" t="b">
        <x:v>1</x:v>
      </x:c>
      <x:c r="AR827" s="37"/>
      <x:c r="AS827" s="37" t="str">
        <x:v>صفحة فئة</x:v>
      </x:c>
      <x:c r="AT827" s="37" t="str">
        <x:v>تحتاج مراجعة</x:v>
      </x:c>
      <x:c r="AU827" s="37" t="str">
        <x:v>store_brand_category_listing</x:v>
      </x:c>
      <x:c r="AV827" s="37" t="str">
        <x:v>اكتشاف من صفحة فئة</x:v>
      </x:c>
      <x:c r="AW827" s="37" t="str">
        <x:v>https://btech.com/en/c/tvs-projectors/televisions/b/samsung</x:v>
      </x:c>
      <x:c r="AX827" s="37" t="n">
        <x:v>1</x:v>
      </x:c>
      <x:c r="AY827" s="60" t="n">
        <x:v>46233</x:v>
      </x:c>
      <x:c r="AZ827" s="60"/>
      <x:c r="BA827" s="60"/>
      <x:c r="BB827" s="62" t="str">
        <x:f>IF(BA827="","",(NOW()-BA827)*24)</x:f>
      </x:c>
      <x:c r="BC827" s="37" t="str">
        <x:f>IF(BA827="","لم يُرصد",IF(BH827&lt;&gt;TRUE,"غير نشط",IF(BD827="فشل","فشل حالي",IF(BB827&lt;=12,"حديث",IF(BB827&lt;=24,"متأخر","قديم")))))</x:f>
        <x:v>لم يُرصد</x:v>
      </x:c>
      <x:c r="BD827" s="37" t="str">
        <x:v>بانتظار أول رصد سعر</x:v>
      </x:c>
      <x:c r="BE827" s="37" t="n">
        <x:v>0</x:v>
      </x:c>
      <x:c r="BF827" s="37"/>
      <x:c r="BG827" s="37"/>
      <x:c r="BH827" s="54" t="b">
        <x:v>1</x:v>
      </x:c>
      <x:c r="BI827" s="37" t="str">
        <x:v>يحتاج اكتشاف رابط المنتج</x:v>
      </x:c>
      <x:c r="BJ827" s="37" t="str">
        <x:v>Samsung 55 Inch Smart TV, 4K UHD OLED Built-In Receiver - 55S95F</x:v>
      </x:c>
      <x:c r="BK827" s="37"/>
      <x:c r="BL827" s="60" t="n">
        <x:v>46233</x:v>
      </x:c>
      <x:c r="BM827" s="60" t="n">
        <x:v>46233</x:v>
      </x:c>
    </x:row>
    <x:row r="828">
      <x:c r="A828" s="37" t="str">
        <x:v>CASH-52767864152623</x:v>
      </x:c>
      <x:c r="B828" s="37" t="str">
        <x:v>VAR-386A1D054E6AD9|EG-013|STORE</x:v>
      </x:c>
      <x:c r="C828" s="37" t="str">
        <x:v>VAR-386A1D054E6AD9</x:v>
      </x:c>
      <x:c r="D828" s="37" t="str">
        <x:v>MOD-22CFB2BE77099E</x:v>
      </x:c>
      <x:c r="E828" s="37" t="str">
        <x:v>Samsung 58 Inch Smart TV 58"</x:v>
      </x:c>
      <x:c r="F828" s="37" t="str">
        <x:v>التلفزيونات والصوتيات والتصوير</x:v>
      </x:c>
      <x:c r="G828" s="37" t="str">
        <x:v>تلفزيونات</x:v>
      </x:c>
      <x:c r="H828" s="37" t="str">
        <x:v>Samsung</x:v>
      </x:c>
      <x:c r="I828" s="37" t="str">
        <x:v>58 Inch Smart TV</x:v>
      </x:c>
      <x:c r="J828" s="37" t="str">
        <x:v>58"</x:v>
      </x:c>
      <x:c r="K828" s="37"/>
      <x:c r="L828" s="37"/>
      <x:c r="M828" s="37"/>
      <x:c r="N828" s="37"/>
      <x:c r="O828" s="37"/>
      <x:c r="P828" s="37" t="str">
        <x:v>EG-013</x:v>
      </x:c>
      <x:c r="Q828" s="37" t="str">
        <x:v>B.TECH</x:v>
      </x:c>
      <x:c r="R828" s="37" t="str">
        <x:v>سلسلة</x:v>
      </x:c>
      <x:c r="S828" s="37" t="str">
        <x:v>A</x:v>
      </x:c>
      <x:c r="T828" s="37"/>
      <x:c r="U828" s="37"/>
      <x:c r="V828" s="37"/>
      <x:c r="W828" s="37" t="str">
        <x:v>https://btech.com/en/c/tvs-projectors/televisions/b/samsung</x:v>
      </x:c>
      <x:c r="X828" s="37" t="str">
        <x:v>صفحة فئة</x:v>
      </x:c>
      <x:c r="Y828" s="37" t="str">
        <x:v>EGP</x:v>
      </x:c>
      <x:c r="Z828" s="56"/>
      <x:c r="AA828" s="56"/>
      <x:c r="AB828" s="56" t="str">
        <x:f>IF(OR(Z828="",AA828=""),"",MAX(0,AA828-Z828))</x:f>
      </x:c>
      <x:c r="AC828" s="58" t="str">
        <x:f>IF(OR(Z828="",AA828="",AA828=0),"",MAX(0,(AA828-Z828)/AA828))</x:f>
      </x:c>
      <x:c r="AD828" s="56"/>
      <x:c r="AE828" s="56" t="str">
        <x:f>IF(Z828="","",Z828+IF(AD828="",0,AD828))</x:f>
      </x:c>
      <x:c r="AF828" s="37" t="str">
        <x:f>IF(AD828="","",AD828=0)</x:f>
      </x:c>
      <x:c r="AG828" s="37"/>
      <x:c r="AH828" s="37"/>
      <x:c r="AI828" s="37"/>
      <x:c r="AJ828" s="37" t="str">
        <x:v>القاهرة</x:v>
      </x:c>
      <x:c r="AK828" s="37"/>
      <x:c r="AL828" s="37"/>
      <x:c r="AM828" s="37"/>
      <x:c r="AN828" s="37"/>
      <x:c r="AO828" s="37"/>
      <x:c r="AP828" s="37"/>
      <x:c r="AQ828" s="54" t="b">
        <x:v>1</x:v>
      </x:c>
      <x:c r="AR828" s="37"/>
      <x:c r="AS828" s="37" t="str">
        <x:v>صفحة فئة</x:v>
      </x:c>
      <x:c r="AT828" s="37" t="str">
        <x:v>تحتاج مراجعة</x:v>
      </x:c>
      <x:c r="AU828" s="37" t="str">
        <x:v>store_brand_category_listing</x:v>
      </x:c>
      <x:c r="AV828" s="37" t="str">
        <x:v>اكتشاف من صفحة فئة</x:v>
      </x:c>
      <x:c r="AW828" s="37" t="str">
        <x:v>https://btech.com/en/c/tvs-projectors/televisions/b/samsung | https://btech.com/en/c/tvs-projectors/televisions</x:v>
      </x:c>
      <x:c r="AX828" s="37" t="n">
        <x:v>2</x:v>
      </x:c>
      <x:c r="AY828" s="60" t="n">
        <x:v>46233</x:v>
      </x:c>
      <x:c r="AZ828" s="60"/>
      <x:c r="BA828" s="60"/>
      <x:c r="BB828" s="62" t="str">
        <x:f>IF(BA828="","",(NOW()-BA828)*24)</x:f>
      </x:c>
      <x:c r="BC828" s="37" t="str">
        <x:f>IF(BA828="","لم يُرصد",IF(BH828&lt;&gt;TRUE,"غير نشط",IF(BD828="فشل","فشل حالي",IF(BB828&lt;=12,"حديث",IF(BB828&lt;=24,"متأخر","قديم")))))</x:f>
        <x:v>لم يُرصد</x:v>
      </x:c>
      <x:c r="BD828" s="37" t="str">
        <x:v>بانتظار أول رصد سعر</x:v>
      </x:c>
      <x:c r="BE828" s="37" t="n">
        <x:v>0</x:v>
      </x:c>
      <x:c r="BF828" s="37"/>
      <x:c r="BG828" s="37"/>
      <x:c r="BH828" s="54" t="b">
        <x:v>1</x:v>
      </x:c>
      <x:c r="BI828" s="37" t="str">
        <x:v>يحتاج اكتشاف رابط المنتج</x:v>
      </x:c>
      <x:c r="BJ828" s="37" t="str">
        <x:v>Samsung 58 Inch Smart TV, 4K UHD LED Built-In Receiver</x:v>
      </x:c>
      <x:c r="BK828" s="37" t="str">
        <x:v>تم دمج 2 أدلة لنفس المنتج والمتجر.</x:v>
      </x:c>
      <x:c r="BL828" s="60" t="n">
        <x:v>46233</x:v>
      </x:c>
      <x:c r="BM828" s="60" t="n">
        <x:v>46233</x:v>
      </x:c>
    </x:row>
    <x:row r="829">
      <x:c r="A829" s="37" t="str">
        <x:v>CASH-AC2596B91C06F4</x:v>
      </x:c>
      <x:c r="B829" s="37" t="str">
        <x:v>VAR-90EB1A64B1DB20|EG-013|STORE</x:v>
      </x:c>
      <x:c r="C829" s="37" t="str">
        <x:v>VAR-90EB1A64B1DB20</x:v>
      </x:c>
      <x:c r="D829" s="37" t="str">
        <x:v>MOD-47C2499CDDC93C</x:v>
      </x:c>
      <x:c r="E829" s="37" t="str">
        <x:v>Samsung 65 Inch Smart TV 65"</x:v>
      </x:c>
      <x:c r="F829" s="37" t="str">
        <x:v>التلفزيونات والصوتيات والتصوير</x:v>
      </x:c>
      <x:c r="G829" s="37" t="str">
        <x:v>تلفزيونات</x:v>
      </x:c>
      <x:c r="H829" s="37" t="str">
        <x:v>Samsung</x:v>
      </x:c>
      <x:c r="I829" s="37" t="str">
        <x:v>65 Inch Smart TV</x:v>
      </x:c>
      <x:c r="J829" s="37" t="str">
        <x:v>65"</x:v>
      </x:c>
      <x:c r="K829" s="37"/>
      <x:c r="L829" s="37"/>
      <x:c r="M829" s="37"/>
      <x:c r="N829" s="37"/>
      <x:c r="O829" s="37"/>
      <x:c r="P829" s="37" t="str">
        <x:v>EG-013</x:v>
      </x:c>
      <x:c r="Q829" s="37" t="str">
        <x:v>B.TECH</x:v>
      </x:c>
      <x:c r="R829" s="37" t="str">
        <x:v>سلسلة</x:v>
      </x:c>
      <x:c r="S829" s="37" t="str">
        <x:v>A</x:v>
      </x:c>
      <x:c r="T829" s="37"/>
      <x:c r="U829" s="37"/>
      <x:c r="V829" s="37"/>
      <x:c r="W829" s="37" t="str">
        <x:v>https://btech.com/en/c/tvs-projectors/televisions/b/samsung</x:v>
      </x:c>
      <x:c r="X829" s="37" t="str">
        <x:v>صفحة فئة</x:v>
      </x:c>
      <x:c r="Y829" s="37" t="str">
        <x:v>EGP</x:v>
      </x:c>
      <x:c r="Z829" s="56"/>
      <x:c r="AA829" s="56"/>
      <x:c r="AB829" s="56" t="str">
        <x:f>IF(OR(Z829="",AA829=""),"",MAX(0,AA829-Z829))</x:f>
      </x:c>
      <x:c r="AC829" s="58" t="str">
        <x:f>IF(OR(Z829="",AA829="",AA829=0),"",MAX(0,(AA829-Z829)/AA829))</x:f>
      </x:c>
      <x:c r="AD829" s="56"/>
      <x:c r="AE829" s="56" t="str">
        <x:f>IF(Z829="","",Z829+IF(AD829="",0,AD829))</x:f>
      </x:c>
      <x:c r="AF829" s="37" t="str">
        <x:f>IF(AD829="","",AD829=0)</x:f>
      </x:c>
      <x:c r="AG829" s="37"/>
      <x:c r="AH829" s="37"/>
      <x:c r="AI829" s="37"/>
      <x:c r="AJ829" s="37" t="str">
        <x:v>القاهرة</x:v>
      </x:c>
      <x:c r="AK829" s="37"/>
      <x:c r="AL829" s="37"/>
      <x:c r="AM829" s="37"/>
      <x:c r="AN829" s="37"/>
      <x:c r="AO829" s="37"/>
      <x:c r="AP829" s="37"/>
      <x:c r="AQ829" s="54" t="b">
        <x:v>1</x:v>
      </x:c>
      <x:c r="AR829" s="37"/>
      <x:c r="AS829" s="37" t="str">
        <x:v>صفحة فئة</x:v>
      </x:c>
      <x:c r="AT829" s="37" t="str">
        <x:v>تحتاج مراجعة</x:v>
      </x:c>
      <x:c r="AU829" s="37" t="str">
        <x:v>store_brand_category_listing</x:v>
      </x:c>
      <x:c r="AV829" s="37" t="str">
        <x:v>اكتشاف من صفحة فئة</x:v>
      </x:c>
      <x:c r="AW829" s="37" t="str">
        <x:v>https://btech.com/en/c/tvs-projectors/televisions/b/samsung | https://btech.com/en/c/tvs-projectors/televisions</x:v>
      </x:c>
      <x:c r="AX829" s="37" t="n">
        <x:v>2</x:v>
      </x:c>
      <x:c r="AY829" s="60" t="n">
        <x:v>46233</x:v>
      </x:c>
      <x:c r="AZ829" s="60"/>
      <x:c r="BA829" s="60"/>
      <x:c r="BB829" s="62" t="str">
        <x:f>IF(BA829="","",(NOW()-BA829)*24)</x:f>
      </x:c>
      <x:c r="BC829" s="37" t="str">
        <x:f>IF(BA829="","لم يُرصد",IF(BH829&lt;&gt;TRUE,"غير نشط",IF(BD829="فشل","فشل حالي",IF(BB829&lt;=12,"حديث",IF(BB829&lt;=24,"متأخر","قديم")))))</x:f>
        <x:v>لم يُرصد</x:v>
      </x:c>
      <x:c r="BD829" s="37" t="str">
        <x:v>بانتظار أول رصد سعر</x:v>
      </x:c>
      <x:c r="BE829" s="37" t="n">
        <x:v>0</x:v>
      </x:c>
      <x:c r="BF829" s="37"/>
      <x:c r="BG829" s="37"/>
      <x:c r="BH829" s="54" t="b">
        <x:v>1</x:v>
      </x:c>
      <x:c r="BI829" s="37" t="str">
        <x:v>يحتاج اكتشاف رابط المنتج</x:v>
      </x:c>
      <x:c r="BJ829" s="37" t="str">
        <x:v>Samsung 65 Inch Smart TV, 4K UHD LED Built-In Receiver</x:v>
      </x:c>
      <x:c r="BK829" s="37" t="str">
        <x:v>تم دمج 2 أدلة لنفس المنتج والمتجر.</x:v>
      </x:c>
      <x:c r="BL829" s="60" t="n">
        <x:v>46233</x:v>
      </x:c>
      <x:c r="BM829" s="60" t="n">
        <x:v>46233</x:v>
      </x:c>
    </x:row>
    <x:row r="830">
      <x:c r="A830" s="37" t="str">
        <x:v>CASH-3848DC9FCA406F</x:v>
      </x:c>
      <x:c r="B830" s="37" t="str">
        <x:v>VAR-CDA559FF6C1D8D|EG-013|STORE</x:v>
      </x:c>
      <x:c r="C830" s="37" t="str">
        <x:v>VAR-CDA559FF6C1D8D</x:v>
      </x:c>
      <x:c r="D830" s="37" t="str">
        <x:v>MOD-2B64F695D00CF3</x:v>
      </x:c>
      <x:c r="E830" s="37" t="str">
        <x:v>Samsung 65Q6FA 65 بوصة / 4K UHD QLED</x:v>
      </x:c>
      <x:c r="F830" s="37" t="str">
        <x:v>التلفزيونات والصوتيات والتصوير</x:v>
      </x:c>
      <x:c r="G830" s="37" t="str">
        <x:v>تلفزيونات</x:v>
      </x:c>
      <x:c r="H830" s="37" t="str">
        <x:v>Samsung</x:v>
      </x:c>
      <x:c r="I830" s="37" t="str">
        <x:v>65Q6FA</x:v>
      </x:c>
      <x:c r="J830" s="37" t="str">
        <x:v>65 بوصة / 4K UHD QLED</x:v>
      </x:c>
      <x:c r="K830" s="37"/>
      <x:c r="L830" s="37"/>
      <x:c r="M830" s="37"/>
      <x:c r="N830" s="37" t="str">
        <x:v>65Q6FA</x:v>
      </x:c>
      <x:c r="O830" s="37"/>
      <x:c r="P830" s="37" t="str">
        <x:v>EG-013</x:v>
      </x:c>
      <x:c r="Q830" s="37" t="str">
        <x:v>B.TECH</x:v>
      </x:c>
      <x:c r="R830" s="37" t="str">
        <x:v>سلسلة</x:v>
      </x:c>
      <x:c r="S830" s="37" t="str">
        <x:v>A</x:v>
      </x:c>
      <x:c r="T830" s="37"/>
      <x:c r="U830" s="37"/>
      <x:c r="V830" s="37"/>
      <x:c r="W830" s="37" t="str">
        <x:v>https://btech.com/en/c/tvs-projectors/televisions/b/samsung</x:v>
      </x:c>
      <x:c r="X830" s="37" t="str">
        <x:v>صفحة فئة</x:v>
      </x:c>
      <x:c r="Y830" s="37" t="str">
        <x:v>EGP</x:v>
      </x:c>
      <x:c r="Z830" s="56"/>
      <x:c r="AA830" s="56"/>
      <x:c r="AB830" s="56" t="str">
        <x:f>IF(OR(Z830="",AA830=""),"",MAX(0,AA830-Z830))</x:f>
      </x:c>
      <x:c r="AC830" s="58" t="str">
        <x:f>IF(OR(Z830="",AA830="",AA830=0),"",MAX(0,(AA830-Z830)/AA830))</x:f>
      </x:c>
      <x:c r="AD830" s="56"/>
      <x:c r="AE830" s="56" t="str">
        <x:f>IF(Z830="","",Z830+IF(AD830="",0,AD830))</x:f>
      </x:c>
      <x:c r="AF830" s="37" t="str">
        <x:f>IF(AD830="","",AD830=0)</x:f>
      </x:c>
      <x:c r="AG830" s="37"/>
      <x:c r="AH830" s="37"/>
      <x:c r="AI830" s="37"/>
      <x:c r="AJ830" s="37" t="str">
        <x:v>القاهرة</x:v>
      </x:c>
      <x:c r="AK830" s="37"/>
      <x:c r="AL830" s="37"/>
      <x:c r="AM830" s="37"/>
      <x:c r="AN830" s="37"/>
      <x:c r="AO830" s="37"/>
      <x:c r="AP830" s="37"/>
      <x:c r="AQ830" s="54" t="b">
        <x:v>1</x:v>
      </x:c>
      <x:c r="AR830" s="37"/>
      <x:c r="AS830" s="37" t="str">
        <x:v>صفحة فئة</x:v>
      </x:c>
      <x:c r="AT830" s="37" t="str">
        <x:v>تحتاج مراجعة</x:v>
      </x:c>
      <x:c r="AU830" s="37" t="str">
        <x:v>retailer_category_listing</x:v>
      </x:c>
      <x:c r="AV830" s="37" t="str">
        <x:v>اكتشاف من صفحة فئة</x:v>
      </x:c>
      <x:c r="AW830" s="37" t="str">
        <x:v>https://btech.com/en/c/tvs-projectors/televisions/b/samsung</x:v>
      </x:c>
      <x:c r="AX830" s="37" t="n">
        <x:v>1</x:v>
      </x:c>
      <x:c r="AY830" s="60" t="n">
        <x:v>46233</x:v>
      </x:c>
      <x:c r="AZ830" s="60"/>
      <x:c r="BA830" s="60"/>
      <x:c r="BB830" s="62" t="str">
        <x:f>IF(BA830="","",(NOW()-BA830)*24)</x:f>
      </x:c>
      <x:c r="BC830" s="37" t="str">
        <x:f>IF(BA830="","لم يُرصد",IF(BH830&lt;&gt;TRUE,"غير نشط",IF(BD830="فشل","فشل حالي",IF(BB830&lt;=12,"حديث",IF(BB830&lt;=24,"متأخر","قديم")))))</x:f>
        <x:v>لم يُرصد</x:v>
      </x:c>
      <x:c r="BD830" s="37" t="str">
        <x:v>بانتظار أول رصد سعر</x:v>
      </x:c>
      <x:c r="BE830" s="37" t="n">
        <x:v>0</x:v>
      </x:c>
      <x:c r="BF830" s="37"/>
      <x:c r="BG830" s="37"/>
      <x:c r="BH830" s="54" t="b">
        <x:v>1</x:v>
      </x:c>
      <x:c r="BI830" s="37" t="str">
        <x:v>يحتاج اكتشاف رابط المنتج</x:v>
      </x:c>
      <x:c r="BJ830" s="37" t="str"/>
      <x:c r="BK830" s="37"/>
      <x:c r="BL830" s="60" t="n">
        <x:v>46233</x:v>
      </x:c>
      <x:c r="BM830" s="60" t="n">
        <x:v>46233</x:v>
      </x:c>
    </x:row>
    <x:row r="831">
      <x:c r="A831" s="37" t="str">
        <x:v>CASH-B81A96E6828576</x:v>
      </x:c>
      <x:c r="B831" s="37" t="str">
        <x:v>VAR-35B55F059F8516|EG-013|STORE</x:v>
      </x:c>
      <x:c r="C831" s="37" t="str">
        <x:v>VAR-35B55F059F8516</x:v>
      </x:c>
      <x:c r="D831" s="37" t="str">
        <x:v>MOD-855850FD44B4B1</x:v>
      </x:c>
      <x:c r="E831" s="37" t="str">
        <x:v>Samsung 65Q6FA 65"</x:v>
      </x:c>
      <x:c r="F831" s="37" t="str">
        <x:v>التلفزيونات والصوتيات والتصوير</x:v>
      </x:c>
      <x:c r="G831" s="37" t="str">
        <x:v>تلفزيونات</x:v>
      </x:c>
      <x:c r="H831" s="37" t="str">
        <x:v>Samsung</x:v>
      </x:c>
      <x:c r="I831" s="37" t="str">
        <x:v>65Q6FA</x:v>
      </x:c>
      <x:c r="J831" s="37" t="str">
        <x:v>65"</x:v>
      </x:c>
      <x:c r="K831" s="37"/>
      <x:c r="L831" s="37"/>
      <x:c r="M831" s="37"/>
      <x:c r="N831" s="37" t="str">
        <x:v>65Q6FA</x:v>
      </x:c>
      <x:c r="O831" s="37"/>
      <x:c r="P831" s="37" t="str">
        <x:v>EG-013</x:v>
      </x:c>
      <x:c r="Q831" s="37" t="str">
        <x:v>B.TECH</x:v>
      </x:c>
      <x:c r="R831" s="37" t="str">
        <x:v>سلسلة</x:v>
      </x:c>
      <x:c r="S831" s="37" t="str">
        <x:v>A</x:v>
      </x:c>
      <x:c r="T831" s="37"/>
      <x:c r="U831" s="37"/>
      <x:c r="V831" s="37"/>
      <x:c r="W831" s="37" t="str">
        <x:v>https://btech.com/en/c/tvs-projectors/televisions/b/samsung</x:v>
      </x:c>
      <x:c r="X831" s="37" t="str">
        <x:v>صفحة فئة</x:v>
      </x:c>
      <x:c r="Y831" s="37" t="str">
        <x:v>EGP</x:v>
      </x:c>
      <x:c r="Z831" s="56"/>
      <x:c r="AA831" s="56"/>
      <x:c r="AB831" s="56" t="str">
        <x:f>IF(OR(Z831="",AA831=""),"",MAX(0,AA831-Z831))</x:f>
      </x:c>
      <x:c r="AC831" s="58" t="str">
        <x:f>IF(OR(Z831="",AA831="",AA831=0),"",MAX(0,(AA831-Z831)/AA831))</x:f>
      </x:c>
      <x:c r="AD831" s="56"/>
      <x:c r="AE831" s="56" t="str">
        <x:f>IF(Z831="","",Z831+IF(AD831="",0,AD831))</x:f>
      </x:c>
      <x:c r="AF831" s="37" t="str">
        <x:f>IF(AD831="","",AD831=0)</x:f>
      </x:c>
      <x:c r="AG831" s="37"/>
      <x:c r="AH831" s="37"/>
      <x:c r="AI831" s="37"/>
      <x:c r="AJ831" s="37" t="str">
        <x:v>القاهرة</x:v>
      </x:c>
      <x:c r="AK831" s="37"/>
      <x:c r="AL831" s="37"/>
      <x:c r="AM831" s="37"/>
      <x:c r="AN831" s="37"/>
      <x:c r="AO831" s="37"/>
      <x:c r="AP831" s="37"/>
      <x:c r="AQ831" s="54" t="b">
        <x:v>1</x:v>
      </x:c>
      <x:c r="AR831" s="37"/>
      <x:c r="AS831" s="37" t="str">
        <x:v>صفحة فئة</x:v>
      </x:c>
      <x:c r="AT831" s="37" t="str">
        <x:v>تحتاج مراجعة</x:v>
      </x:c>
      <x:c r="AU831" s="37" t="str">
        <x:v>store_brand_category_listing</x:v>
      </x:c>
      <x:c r="AV831" s="37" t="str">
        <x:v>اكتشاف من صفحة فئة</x:v>
      </x:c>
      <x:c r="AW831" s="37" t="str">
        <x:v>https://btech.com/en/c/tvs-projectors/televisions/b/samsung</x:v>
      </x:c>
      <x:c r="AX831" s="37" t="n">
        <x:v>1</x:v>
      </x:c>
      <x:c r="AY831" s="60" t="n">
        <x:v>46233</x:v>
      </x:c>
      <x:c r="AZ831" s="60"/>
      <x:c r="BA831" s="60"/>
      <x:c r="BB831" s="62" t="str">
        <x:f>IF(BA831="","",(NOW()-BA831)*24)</x:f>
      </x:c>
      <x:c r="BC831" s="37" t="str">
        <x:f>IF(BA831="","لم يُرصد",IF(BH831&lt;&gt;TRUE,"غير نشط",IF(BD831="فشل","فشل حالي",IF(BB831&lt;=12,"حديث",IF(BB831&lt;=24,"متأخر","قديم")))))</x:f>
        <x:v>لم يُرصد</x:v>
      </x:c>
      <x:c r="BD831" s="37" t="str">
        <x:v>بانتظار أول رصد سعر</x:v>
      </x:c>
      <x:c r="BE831" s="37" t="n">
        <x:v>0</x:v>
      </x:c>
      <x:c r="BF831" s="37"/>
      <x:c r="BG831" s="37"/>
      <x:c r="BH831" s="54" t="b">
        <x:v>1</x:v>
      </x:c>
      <x:c r="BI831" s="37" t="str">
        <x:v>يحتاج اكتشاف رابط المنتج</x:v>
      </x:c>
      <x:c r="BJ831" s="37" t="str">
        <x:v>Samsung 65 Inch Smart TV, 4K UHD QLED Built-In Receiver - 65Q6FA</x:v>
      </x:c>
      <x:c r="BK831" s="37"/>
      <x:c r="BL831" s="60" t="n">
        <x:v>46233</x:v>
      </x:c>
      <x:c r="BM831" s="60" t="n">
        <x:v>46233</x:v>
      </x:c>
    </x:row>
    <x:row r="832">
      <x:c r="A832" s="37" t="str">
        <x:v>CASH-708396CF125D38</x:v>
      </x:c>
      <x:c r="B832" s="37" t="str">
        <x:v>VAR-84A455B617B32F|EG-013|STORE</x:v>
      </x:c>
      <x:c r="C832" s="37" t="str">
        <x:v>VAR-84A455B617B32F</x:v>
      </x:c>
      <x:c r="D832" s="37" t="str">
        <x:v>MOD-5CC7404F905FA1</x:v>
      </x:c>
      <x:c r="E832" s="37" t="str">
        <x:v>Samsung 65U8000H 65 بوصة / 4K LED</x:v>
      </x:c>
      <x:c r="F832" s="37" t="str">
        <x:v>التلفزيونات والصوتيات والتصوير</x:v>
      </x:c>
      <x:c r="G832" s="37" t="str">
        <x:v>تلفزيونات</x:v>
      </x:c>
      <x:c r="H832" s="37" t="str">
        <x:v>Samsung</x:v>
      </x:c>
      <x:c r="I832" s="37" t="str">
        <x:v>65U8000H</x:v>
      </x:c>
      <x:c r="J832" s="37" t="str">
        <x:v>65 بوصة / 4K LED</x:v>
      </x:c>
      <x:c r="K832" s="37"/>
      <x:c r="L832" s="37"/>
      <x:c r="M832" s="37"/>
      <x:c r="N832" s="37" t="str">
        <x:v>65U8000H</x:v>
      </x:c>
      <x:c r="O832" s="37"/>
      <x:c r="P832" s="37" t="str">
        <x:v>EG-013</x:v>
      </x:c>
      <x:c r="Q832" s="37" t="str">
        <x:v>B.TECH</x:v>
      </x:c>
      <x:c r="R832" s="37" t="str">
        <x:v>سلسلة</x:v>
      </x:c>
      <x:c r="S832" s="37" t="str">
        <x:v>A</x:v>
      </x:c>
      <x:c r="T832" s="37"/>
      <x:c r="U832" s="37"/>
      <x:c r="V832" s="37"/>
      <x:c r="W832" s="37" t="str">
        <x:v>https://btech.com/en/c/tvs-projectors/televisions/b/samsung</x:v>
      </x:c>
      <x:c r="X832" s="37" t="str">
        <x:v>صفحة فئة</x:v>
      </x:c>
      <x:c r="Y832" s="37" t="str">
        <x:v>EGP</x:v>
      </x:c>
      <x:c r="Z832" s="56"/>
      <x:c r="AA832" s="56"/>
      <x:c r="AB832" s="56" t="str">
        <x:f>IF(OR(Z832="",AA832=""),"",MAX(0,AA832-Z832))</x:f>
      </x:c>
      <x:c r="AC832" s="58" t="str">
        <x:f>IF(OR(Z832="",AA832="",AA832=0),"",MAX(0,(AA832-Z832)/AA832))</x:f>
      </x:c>
      <x:c r="AD832" s="56"/>
      <x:c r="AE832" s="56" t="str">
        <x:f>IF(Z832="","",Z832+IF(AD832="",0,AD832))</x:f>
      </x:c>
      <x:c r="AF832" s="37" t="str">
        <x:f>IF(AD832="","",AD832=0)</x:f>
      </x:c>
      <x:c r="AG832" s="37"/>
      <x:c r="AH832" s="37"/>
      <x:c r="AI832" s="37"/>
      <x:c r="AJ832" s="37" t="str">
        <x:v>القاهرة</x:v>
      </x:c>
      <x:c r="AK832" s="37"/>
      <x:c r="AL832" s="37"/>
      <x:c r="AM832" s="37"/>
      <x:c r="AN832" s="37"/>
      <x:c r="AO832" s="37"/>
      <x:c r="AP832" s="37"/>
      <x:c r="AQ832" s="54" t="b">
        <x:v>1</x:v>
      </x:c>
      <x:c r="AR832" s="37"/>
      <x:c r="AS832" s="37" t="str">
        <x:v>صفحة فئة</x:v>
      </x:c>
      <x:c r="AT832" s="37" t="str">
        <x:v>تحتاج مراجعة</x:v>
      </x:c>
      <x:c r="AU832" s="37" t="str">
        <x:v>retailer_category_listing</x:v>
      </x:c>
      <x:c r="AV832" s="37" t="str">
        <x:v>اكتشاف من صفحة فئة</x:v>
      </x:c>
      <x:c r="AW832" s="37" t="str">
        <x:v>https://btech.com/en/c/tvs-projectors/televisions/b/samsung</x:v>
      </x:c>
      <x:c r="AX832" s="37" t="n">
        <x:v>1</x:v>
      </x:c>
      <x:c r="AY832" s="60" t="n">
        <x:v>46233</x:v>
      </x:c>
      <x:c r="AZ832" s="60"/>
      <x:c r="BA832" s="60"/>
      <x:c r="BB832" s="62" t="str">
        <x:f>IF(BA832="","",(NOW()-BA832)*24)</x:f>
      </x:c>
      <x:c r="BC832" s="37" t="str">
        <x:f>IF(BA832="","لم يُرصد",IF(BH832&lt;&gt;TRUE,"غير نشط",IF(BD832="فشل","فشل حالي",IF(BB832&lt;=12,"حديث",IF(BB832&lt;=24,"متأخر","قديم")))))</x:f>
        <x:v>لم يُرصد</x:v>
      </x:c>
      <x:c r="BD832" s="37" t="str">
        <x:v>بانتظار أول رصد سعر</x:v>
      </x:c>
      <x:c r="BE832" s="37" t="n">
        <x:v>0</x:v>
      </x:c>
      <x:c r="BF832" s="37"/>
      <x:c r="BG832" s="37"/>
      <x:c r="BH832" s="54" t="b">
        <x:v>1</x:v>
      </x:c>
      <x:c r="BI832" s="37" t="str">
        <x:v>يحتاج اكتشاف رابط المنتج</x:v>
      </x:c>
      <x:c r="BJ832" s="37" t="str"/>
      <x:c r="BK832" s="37"/>
      <x:c r="BL832" s="60" t="n">
        <x:v>46233</x:v>
      </x:c>
      <x:c r="BM832" s="60" t="n">
        <x:v>46233</x:v>
      </x:c>
    </x:row>
    <x:row r="833">
      <x:c r="A833" s="37" t="str">
        <x:v>CASH-556457BA4327ED</x:v>
      </x:c>
      <x:c r="B833" s="37" t="str">
        <x:v>VAR-96ED2F1082F3C0|EG-013|STORE</x:v>
      </x:c>
      <x:c r="C833" s="37" t="str">
        <x:v>VAR-96ED2F1082F3C0</x:v>
      </x:c>
      <x:c r="D833" s="37" t="str">
        <x:v>MOD-4596EF98FCC28E</x:v>
      </x:c>
      <x:c r="E833" s="37" t="str">
        <x:v>Samsung 65U8000H 65"</x:v>
      </x:c>
      <x:c r="F833" s="37" t="str">
        <x:v>التلفزيونات والصوتيات والتصوير</x:v>
      </x:c>
      <x:c r="G833" s="37" t="str">
        <x:v>تلفزيونات</x:v>
      </x:c>
      <x:c r="H833" s="37" t="str">
        <x:v>Samsung</x:v>
      </x:c>
      <x:c r="I833" s="37" t="str">
        <x:v>65U8000H</x:v>
      </x:c>
      <x:c r="J833" s="37" t="str">
        <x:v>65"</x:v>
      </x:c>
      <x:c r="K833" s="37"/>
      <x:c r="L833" s="37"/>
      <x:c r="M833" s="37"/>
      <x:c r="N833" s="37" t="str">
        <x:v>65U8000H</x:v>
      </x:c>
      <x:c r="O833" s="37"/>
      <x:c r="P833" s="37" t="str">
        <x:v>EG-013</x:v>
      </x:c>
      <x:c r="Q833" s="37" t="str">
        <x:v>B.TECH</x:v>
      </x:c>
      <x:c r="R833" s="37" t="str">
        <x:v>سلسلة</x:v>
      </x:c>
      <x:c r="S833" s="37" t="str">
        <x:v>A</x:v>
      </x:c>
      <x:c r="T833" s="37"/>
      <x:c r="U833" s="37"/>
      <x:c r="V833" s="37"/>
      <x:c r="W833" s="37" t="str">
        <x:v>https://btech.com/en/c/tvs-projectors/televisions/b/samsung</x:v>
      </x:c>
      <x:c r="X833" s="37" t="str">
        <x:v>صفحة فئة</x:v>
      </x:c>
      <x:c r="Y833" s="37" t="str">
        <x:v>EGP</x:v>
      </x:c>
      <x:c r="Z833" s="56"/>
      <x:c r="AA833" s="56"/>
      <x:c r="AB833" s="56" t="str">
        <x:f>IF(OR(Z833="",AA833=""),"",MAX(0,AA833-Z833))</x:f>
      </x:c>
      <x:c r="AC833" s="58" t="str">
        <x:f>IF(OR(Z833="",AA833="",AA833=0),"",MAX(0,(AA833-Z833)/AA833))</x:f>
      </x:c>
      <x:c r="AD833" s="56"/>
      <x:c r="AE833" s="56" t="str">
        <x:f>IF(Z833="","",Z833+IF(AD833="",0,AD833))</x:f>
      </x:c>
      <x:c r="AF833" s="37" t="str">
        <x:f>IF(AD833="","",AD833=0)</x:f>
      </x:c>
      <x:c r="AG833" s="37"/>
      <x:c r="AH833" s="37"/>
      <x:c r="AI833" s="37"/>
      <x:c r="AJ833" s="37" t="str">
        <x:v>القاهرة</x:v>
      </x:c>
      <x:c r="AK833" s="37"/>
      <x:c r="AL833" s="37"/>
      <x:c r="AM833" s="37"/>
      <x:c r="AN833" s="37"/>
      <x:c r="AO833" s="37"/>
      <x:c r="AP833" s="37"/>
      <x:c r="AQ833" s="54" t="b">
        <x:v>1</x:v>
      </x:c>
      <x:c r="AR833" s="37"/>
      <x:c r="AS833" s="37" t="str">
        <x:v>صفحة فئة</x:v>
      </x:c>
      <x:c r="AT833" s="37" t="str">
        <x:v>تحتاج مراجعة</x:v>
      </x:c>
      <x:c r="AU833" s="37" t="str">
        <x:v>store_brand_category_listing</x:v>
      </x:c>
      <x:c r="AV833" s="37" t="str">
        <x:v>اكتشاف من صفحة فئة</x:v>
      </x:c>
      <x:c r="AW833" s="37" t="str">
        <x:v>https://btech.com/en/c/tvs-projectors/televisions/b/samsung</x:v>
      </x:c>
      <x:c r="AX833" s="37" t="n">
        <x:v>1</x:v>
      </x:c>
      <x:c r="AY833" s="60" t="n">
        <x:v>46233</x:v>
      </x:c>
      <x:c r="AZ833" s="60"/>
      <x:c r="BA833" s="60"/>
      <x:c r="BB833" s="62" t="str">
        <x:f>IF(BA833="","",(NOW()-BA833)*24)</x:f>
      </x:c>
      <x:c r="BC833" s="37" t="str">
        <x:f>IF(BA833="","لم يُرصد",IF(BH833&lt;&gt;TRUE,"غير نشط",IF(BD833="فشل","فشل حالي",IF(BB833&lt;=12,"حديث",IF(BB833&lt;=24,"متأخر","قديم")))))</x:f>
        <x:v>لم يُرصد</x:v>
      </x:c>
      <x:c r="BD833" s="37" t="str">
        <x:v>بانتظار أول رصد سعر</x:v>
      </x:c>
      <x:c r="BE833" s="37" t="n">
        <x:v>0</x:v>
      </x:c>
      <x:c r="BF833" s="37"/>
      <x:c r="BG833" s="37"/>
      <x:c r="BH833" s="54" t="b">
        <x:v>1</x:v>
      </x:c>
      <x:c r="BI833" s="37" t="str">
        <x:v>يحتاج اكتشاف رابط المنتج</x:v>
      </x:c>
      <x:c r="BJ833" s="37" t="str">
        <x:v>Samsung 65 Inch Smart TV, 4K UHD LED Built-In Receiver - 65U8000H</x:v>
      </x:c>
      <x:c r="BK833" s="37"/>
      <x:c r="BL833" s="60" t="n">
        <x:v>46233</x:v>
      </x:c>
      <x:c r="BM833" s="60" t="n">
        <x:v>46233</x:v>
      </x:c>
    </x:row>
    <x:row r="834">
      <x:c r="A834" s="37" t="str">
        <x:v>CASH-7F15CE087234D7</x:v>
      </x:c>
      <x:c r="B834" s="37" t="str">
        <x:v>VAR-8C7AB749C0C8F6|EG-013|STORE</x:v>
      </x:c>
      <x:c r="C834" s="37" t="str">
        <x:v>VAR-8C7AB749C0C8F6</x:v>
      </x:c>
      <x:c r="D834" s="37" t="str">
        <x:v>MOD-2B56923994F0EF</x:v>
      </x:c>
      <x:c r="E834" s="37" t="str">
        <x:v>Samsung 75 Inch Smart TV 75"</x:v>
      </x:c>
      <x:c r="F834" s="37" t="str">
        <x:v>التلفزيونات والصوتيات والتصوير</x:v>
      </x:c>
      <x:c r="G834" s="37" t="str">
        <x:v>تلفزيونات</x:v>
      </x:c>
      <x:c r="H834" s="37" t="str">
        <x:v>Samsung</x:v>
      </x:c>
      <x:c r="I834" s="37" t="str">
        <x:v>75 Inch Smart TV</x:v>
      </x:c>
      <x:c r="J834" s="37" t="str">
        <x:v>75"</x:v>
      </x:c>
      <x:c r="K834" s="37"/>
      <x:c r="L834" s="37"/>
      <x:c r="M834" s="37"/>
      <x:c r="N834" s="37"/>
      <x:c r="O834" s="37"/>
      <x:c r="P834" s="37" t="str">
        <x:v>EG-013</x:v>
      </x:c>
      <x:c r="Q834" s="37" t="str">
        <x:v>B.TECH</x:v>
      </x:c>
      <x:c r="R834" s="37" t="str">
        <x:v>سلسلة</x:v>
      </x:c>
      <x:c r="S834" s="37" t="str">
        <x:v>A</x:v>
      </x:c>
      <x:c r="T834" s="37"/>
      <x:c r="U834" s="37"/>
      <x:c r="V834" s="37"/>
      <x:c r="W834" s="37" t="str">
        <x:v>https://btech.com/en/c/tvs-projectors/televisions/b/samsung</x:v>
      </x:c>
      <x:c r="X834" s="37" t="str">
        <x:v>صفحة فئة</x:v>
      </x:c>
      <x:c r="Y834" s="37" t="str">
        <x:v>EGP</x:v>
      </x:c>
      <x:c r="Z834" s="56"/>
      <x:c r="AA834" s="56"/>
      <x:c r="AB834" s="56" t="str">
        <x:f>IF(OR(Z834="",AA834=""),"",MAX(0,AA834-Z834))</x:f>
      </x:c>
      <x:c r="AC834" s="58" t="str">
        <x:f>IF(OR(Z834="",AA834="",AA834=0),"",MAX(0,(AA834-Z834)/AA834))</x:f>
      </x:c>
      <x:c r="AD834" s="56"/>
      <x:c r="AE834" s="56" t="str">
        <x:f>IF(Z834="","",Z834+IF(AD834="",0,AD834))</x:f>
      </x:c>
      <x:c r="AF834" s="37" t="str">
        <x:f>IF(AD834="","",AD834=0)</x:f>
      </x:c>
      <x:c r="AG834" s="37"/>
      <x:c r="AH834" s="37"/>
      <x:c r="AI834" s="37"/>
      <x:c r="AJ834" s="37" t="str">
        <x:v>القاهرة</x:v>
      </x:c>
      <x:c r="AK834" s="37"/>
      <x:c r="AL834" s="37"/>
      <x:c r="AM834" s="37"/>
      <x:c r="AN834" s="37"/>
      <x:c r="AO834" s="37"/>
      <x:c r="AP834" s="37"/>
      <x:c r="AQ834" s="54" t="b">
        <x:v>1</x:v>
      </x:c>
      <x:c r="AR834" s="37"/>
      <x:c r="AS834" s="37" t="str">
        <x:v>صفحة فئة</x:v>
      </x:c>
      <x:c r="AT834" s="37" t="str">
        <x:v>تحتاج مراجعة</x:v>
      </x:c>
      <x:c r="AU834" s="37" t="str">
        <x:v>store_brand_category_listing</x:v>
      </x:c>
      <x:c r="AV834" s="37" t="str">
        <x:v>اكتشاف من صفحة فئة</x:v>
      </x:c>
      <x:c r="AW834" s="37" t="str">
        <x:v>https://btech.com/en/c/tvs-projectors/televisions/b/samsung | https://btech.com/en/c/tvs-projectors/televisions</x:v>
      </x:c>
      <x:c r="AX834" s="37" t="n">
        <x:v>2</x:v>
      </x:c>
      <x:c r="AY834" s="60" t="n">
        <x:v>46233</x:v>
      </x:c>
      <x:c r="AZ834" s="60"/>
      <x:c r="BA834" s="60"/>
      <x:c r="BB834" s="62" t="str">
        <x:f>IF(BA834="","",(NOW()-BA834)*24)</x:f>
      </x:c>
      <x:c r="BC834" s="37" t="str">
        <x:f>IF(BA834="","لم يُرصد",IF(BH834&lt;&gt;TRUE,"غير نشط",IF(BD834="فشل","فشل حالي",IF(BB834&lt;=12,"حديث",IF(BB834&lt;=24,"متأخر","قديم")))))</x:f>
        <x:v>لم يُرصد</x:v>
      </x:c>
      <x:c r="BD834" s="37" t="str">
        <x:v>بانتظار أول رصد سعر</x:v>
      </x:c>
      <x:c r="BE834" s="37" t="n">
        <x:v>0</x:v>
      </x:c>
      <x:c r="BF834" s="37"/>
      <x:c r="BG834" s="37"/>
      <x:c r="BH834" s="54" t="b">
        <x:v>1</x:v>
      </x:c>
      <x:c r="BI834" s="37" t="str">
        <x:v>يحتاج اكتشاف رابط المنتج</x:v>
      </x:c>
      <x:c r="BJ834" s="37" t="str">
        <x:v>Samsung 75 Inch Smart TV, 4K UHD LED Built-In Receiver</x:v>
      </x:c>
      <x:c r="BK834" s="37" t="str">
        <x:v>تم دمج 2 أدلة لنفس المنتج والمتجر.</x:v>
      </x:c>
      <x:c r="BL834" s="60" t="n">
        <x:v>46233</x:v>
      </x:c>
      <x:c r="BM834" s="60" t="n">
        <x:v>46233</x:v>
      </x:c>
    </x:row>
    <x:row r="835">
      <x:c r="A835" s="37" t="str">
        <x:v>CASH-DAC03CB266D98F</x:v>
      </x:c>
      <x:c r="B835" s="37" t="str">
        <x:v>VAR-9D301D187113E9|EG-013|STORE</x:v>
      </x:c>
      <x:c r="C835" s="37" t="str">
        <x:v>VAR-9D301D187113E9</x:v>
      </x:c>
      <x:c r="D835" s="37" t="str">
        <x:v>MOD-145502ACE984EE</x:v>
      </x:c>
      <x:c r="E835" s="37" t="str">
        <x:v>Samsung 75Q6FA 75 بوصة / 4K UHD QLED</x:v>
      </x:c>
      <x:c r="F835" s="37" t="str">
        <x:v>التلفزيونات والصوتيات والتصوير</x:v>
      </x:c>
      <x:c r="G835" s="37" t="str">
        <x:v>تلفزيونات</x:v>
      </x:c>
      <x:c r="H835" s="37" t="str">
        <x:v>Samsung</x:v>
      </x:c>
      <x:c r="I835" s="37" t="str">
        <x:v>75Q6FA</x:v>
      </x:c>
      <x:c r="J835" s="37" t="str">
        <x:v>75 بوصة / 4K UHD QLED</x:v>
      </x:c>
      <x:c r="K835" s="37"/>
      <x:c r="L835" s="37"/>
      <x:c r="M835" s="37"/>
      <x:c r="N835" s="37" t="str">
        <x:v>75Q6FA</x:v>
      </x:c>
      <x:c r="O835" s="37"/>
      <x:c r="P835" s="37" t="str">
        <x:v>EG-013</x:v>
      </x:c>
      <x:c r="Q835" s="37" t="str">
        <x:v>B.TECH</x:v>
      </x:c>
      <x:c r="R835" s="37" t="str">
        <x:v>سلسلة</x:v>
      </x:c>
      <x:c r="S835" s="37" t="str">
        <x:v>A</x:v>
      </x:c>
      <x:c r="T835" s="37"/>
      <x:c r="U835" s="37"/>
      <x:c r="V835" s="37"/>
      <x:c r="W835" s="37" t="str">
        <x:v>https://btech.com/en/c/tvs-projectors/televisions/b/samsung</x:v>
      </x:c>
      <x:c r="X835" s="37" t="str">
        <x:v>صفحة فئة</x:v>
      </x:c>
      <x:c r="Y835" s="37" t="str">
        <x:v>EGP</x:v>
      </x:c>
      <x:c r="Z835" s="56"/>
      <x:c r="AA835" s="56"/>
      <x:c r="AB835" s="56" t="str">
        <x:f>IF(OR(Z835="",AA835=""),"",MAX(0,AA835-Z835))</x:f>
      </x:c>
      <x:c r="AC835" s="58" t="str">
        <x:f>IF(OR(Z835="",AA835="",AA835=0),"",MAX(0,(AA835-Z835)/AA835))</x:f>
      </x:c>
      <x:c r="AD835" s="56"/>
      <x:c r="AE835" s="56" t="str">
        <x:f>IF(Z835="","",Z835+IF(AD835="",0,AD835))</x:f>
      </x:c>
      <x:c r="AF835" s="37" t="str">
        <x:f>IF(AD835="","",AD835=0)</x:f>
      </x:c>
      <x:c r="AG835" s="37"/>
      <x:c r="AH835" s="37"/>
      <x:c r="AI835" s="37"/>
      <x:c r="AJ835" s="37" t="str">
        <x:v>القاهرة</x:v>
      </x:c>
      <x:c r="AK835" s="37"/>
      <x:c r="AL835" s="37"/>
      <x:c r="AM835" s="37"/>
      <x:c r="AN835" s="37"/>
      <x:c r="AO835" s="37"/>
      <x:c r="AP835" s="37"/>
      <x:c r="AQ835" s="54" t="b">
        <x:v>1</x:v>
      </x:c>
      <x:c r="AR835" s="37"/>
      <x:c r="AS835" s="37" t="str">
        <x:v>صفحة فئة</x:v>
      </x:c>
      <x:c r="AT835" s="37" t="str">
        <x:v>تحتاج مراجعة</x:v>
      </x:c>
      <x:c r="AU835" s="37" t="str">
        <x:v>retailer_category_listing</x:v>
      </x:c>
      <x:c r="AV835" s="37" t="str">
        <x:v>اكتشاف من صفحة فئة</x:v>
      </x:c>
      <x:c r="AW835" s="37" t="str">
        <x:v>https://btech.com/en/c/tvs-projectors/televisions/b/samsung</x:v>
      </x:c>
      <x:c r="AX835" s="37" t="n">
        <x:v>1</x:v>
      </x:c>
      <x:c r="AY835" s="60" t="n">
        <x:v>46233</x:v>
      </x:c>
      <x:c r="AZ835" s="60"/>
      <x:c r="BA835" s="60"/>
      <x:c r="BB835" s="62" t="str">
        <x:f>IF(BA835="","",(NOW()-BA835)*24)</x:f>
      </x:c>
      <x:c r="BC835" s="37" t="str">
        <x:f>IF(BA835="","لم يُرصد",IF(BH835&lt;&gt;TRUE,"غير نشط",IF(BD835="فشل","فشل حالي",IF(BB835&lt;=12,"حديث",IF(BB835&lt;=24,"متأخر","قديم")))))</x:f>
        <x:v>لم يُرصد</x:v>
      </x:c>
      <x:c r="BD835" s="37" t="str">
        <x:v>بانتظار أول رصد سعر</x:v>
      </x:c>
      <x:c r="BE835" s="37" t="n">
        <x:v>0</x:v>
      </x:c>
      <x:c r="BF835" s="37"/>
      <x:c r="BG835" s="37"/>
      <x:c r="BH835" s="54" t="b">
        <x:v>1</x:v>
      </x:c>
      <x:c r="BI835" s="37" t="str">
        <x:v>يحتاج اكتشاف رابط المنتج</x:v>
      </x:c>
      <x:c r="BJ835" s="37" t="str"/>
      <x:c r="BK835" s="37"/>
      <x:c r="BL835" s="60" t="n">
        <x:v>46233</x:v>
      </x:c>
      <x:c r="BM835" s="60" t="n">
        <x:v>46233</x:v>
      </x:c>
    </x:row>
    <x:row r="836">
      <x:c r="A836" s="37" t="str">
        <x:v>CASH-9565DB684813F1</x:v>
      </x:c>
      <x:c r="B836" s="37" t="str">
        <x:v>VAR-C335124617E528|EG-013|STORE</x:v>
      </x:c>
      <x:c r="C836" s="37" t="str">
        <x:v>VAR-C335124617E528</x:v>
      </x:c>
      <x:c r="D836" s="37" t="str">
        <x:v>MOD-CD0281A9A7034E</x:v>
      </x:c>
      <x:c r="E836" s="37" t="str">
        <x:v>Samsung 75Q6FA 75"</x:v>
      </x:c>
      <x:c r="F836" s="37" t="str">
        <x:v>التلفزيونات والصوتيات والتصوير</x:v>
      </x:c>
      <x:c r="G836" s="37" t="str">
        <x:v>تلفزيونات</x:v>
      </x:c>
      <x:c r="H836" s="37" t="str">
        <x:v>Samsung</x:v>
      </x:c>
      <x:c r="I836" s="37" t="str">
        <x:v>75Q6FA</x:v>
      </x:c>
      <x:c r="J836" s="37" t="str">
        <x:v>75"</x:v>
      </x:c>
      <x:c r="K836" s="37"/>
      <x:c r="L836" s="37"/>
      <x:c r="M836" s="37"/>
      <x:c r="N836" s="37" t="str">
        <x:v>75Q6FA</x:v>
      </x:c>
      <x:c r="O836" s="37"/>
      <x:c r="P836" s="37" t="str">
        <x:v>EG-013</x:v>
      </x:c>
      <x:c r="Q836" s="37" t="str">
        <x:v>B.TECH</x:v>
      </x:c>
      <x:c r="R836" s="37" t="str">
        <x:v>سلسلة</x:v>
      </x:c>
      <x:c r="S836" s="37" t="str">
        <x:v>A</x:v>
      </x:c>
      <x:c r="T836" s="37"/>
      <x:c r="U836" s="37"/>
      <x:c r="V836" s="37"/>
      <x:c r="W836" s="37" t="str">
        <x:v>https://btech.com/en/c/tvs-projectors/televisions/b/samsung</x:v>
      </x:c>
      <x:c r="X836" s="37" t="str">
        <x:v>صفحة فئة</x:v>
      </x:c>
      <x:c r="Y836" s="37" t="str">
        <x:v>EGP</x:v>
      </x:c>
      <x:c r="Z836" s="56"/>
      <x:c r="AA836" s="56"/>
      <x:c r="AB836" s="56" t="str">
        <x:f>IF(OR(Z836="",AA836=""),"",MAX(0,AA836-Z836))</x:f>
      </x:c>
      <x:c r="AC836" s="58" t="str">
        <x:f>IF(OR(Z836="",AA836="",AA836=0),"",MAX(0,(AA836-Z836)/AA836))</x:f>
      </x:c>
      <x:c r="AD836" s="56"/>
      <x:c r="AE836" s="56" t="str">
        <x:f>IF(Z836="","",Z836+IF(AD836="",0,AD836))</x:f>
      </x:c>
      <x:c r="AF836" s="37" t="str">
        <x:f>IF(AD836="","",AD836=0)</x:f>
      </x:c>
      <x:c r="AG836" s="37"/>
      <x:c r="AH836" s="37"/>
      <x:c r="AI836" s="37"/>
      <x:c r="AJ836" s="37" t="str">
        <x:v>القاهرة</x:v>
      </x:c>
      <x:c r="AK836" s="37"/>
      <x:c r="AL836" s="37"/>
      <x:c r="AM836" s="37"/>
      <x:c r="AN836" s="37"/>
      <x:c r="AO836" s="37"/>
      <x:c r="AP836" s="37"/>
      <x:c r="AQ836" s="54" t="b">
        <x:v>1</x:v>
      </x:c>
      <x:c r="AR836" s="37"/>
      <x:c r="AS836" s="37" t="str">
        <x:v>صفحة فئة</x:v>
      </x:c>
      <x:c r="AT836" s="37" t="str">
        <x:v>تحتاج مراجعة</x:v>
      </x:c>
      <x:c r="AU836" s="37" t="str">
        <x:v>store_brand_category_listing</x:v>
      </x:c>
      <x:c r="AV836" s="37" t="str">
        <x:v>اكتشاف من صفحة فئة</x:v>
      </x:c>
      <x:c r="AW836" s="37" t="str">
        <x:v>https://btech.com/en/c/tvs-projectors/televisions/b/samsung | https://btech.com/en/c/tvs-projectors/televisions</x:v>
      </x:c>
      <x:c r="AX836" s="37" t="n">
        <x:v>2</x:v>
      </x:c>
      <x:c r="AY836" s="60" t="n">
        <x:v>46233</x:v>
      </x:c>
      <x:c r="AZ836" s="60"/>
      <x:c r="BA836" s="60"/>
      <x:c r="BB836" s="62" t="str">
        <x:f>IF(BA836="","",(NOW()-BA836)*24)</x:f>
      </x:c>
      <x:c r="BC836" s="37" t="str">
        <x:f>IF(BA836="","لم يُرصد",IF(BH836&lt;&gt;TRUE,"غير نشط",IF(BD836="فشل","فشل حالي",IF(BB836&lt;=12,"حديث",IF(BB836&lt;=24,"متأخر","قديم")))))</x:f>
        <x:v>لم يُرصد</x:v>
      </x:c>
      <x:c r="BD836" s="37" t="str">
        <x:v>بانتظار أول رصد سعر</x:v>
      </x:c>
      <x:c r="BE836" s="37" t="n">
        <x:v>0</x:v>
      </x:c>
      <x:c r="BF836" s="37"/>
      <x:c r="BG836" s="37"/>
      <x:c r="BH836" s="54" t="b">
        <x:v>1</x:v>
      </x:c>
      <x:c r="BI836" s="37" t="str">
        <x:v>يحتاج اكتشاف رابط المنتج</x:v>
      </x:c>
      <x:c r="BJ836" s="37" t="str">
        <x:v>Samsung 75 Inch Smart TV, 4K UHD QLED Built-In Receiver - 75Q6FA</x:v>
      </x:c>
      <x:c r="BK836" s="37" t="str">
        <x:v>تم دمج 2 أدلة لنفس المنتج والمتجر.</x:v>
      </x:c>
      <x:c r="BL836" s="60" t="n">
        <x:v>46233</x:v>
      </x:c>
      <x:c r="BM836" s="60" t="n">
        <x:v>46233</x:v>
      </x:c>
    </x:row>
    <x:row r="837">
      <x:c r="A837" s="37" t="str">
        <x:v>CASH-06BEAD5680ECB7</x:v>
      </x:c>
      <x:c r="B837" s="37" t="str">
        <x:v>VAR-3E850D58FF0CAD|EG-013|STORE</x:v>
      </x:c>
      <x:c r="C837" s="37" t="str">
        <x:v>VAR-3E850D58FF0CAD</x:v>
      </x:c>
      <x:c r="D837" s="37" t="str">
        <x:v>MOD-B0E456D93DBC28</x:v>
      </x:c>
      <x:c r="E837" s="37" t="str">
        <x:v>Samsung 85 Inch Smart TV 85"</x:v>
      </x:c>
      <x:c r="F837" s="37" t="str">
        <x:v>التلفزيونات والصوتيات والتصوير</x:v>
      </x:c>
      <x:c r="G837" s="37" t="str">
        <x:v>تلفزيونات</x:v>
      </x:c>
      <x:c r="H837" s="37" t="str">
        <x:v>Samsung</x:v>
      </x:c>
      <x:c r="I837" s="37" t="str">
        <x:v>85 Inch Smart TV</x:v>
      </x:c>
      <x:c r="J837" s="37" t="str">
        <x:v>85"</x:v>
      </x:c>
      <x:c r="K837" s="37"/>
      <x:c r="L837" s="37"/>
      <x:c r="M837" s="37"/>
      <x:c r="N837" s="37"/>
      <x:c r="O837" s="37"/>
      <x:c r="P837" s="37" t="str">
        <x:v>EG-013</x:v>
      </x:c>
      <x:c r="Q837" s="37" t="str">
        <x:v>B.TECH</x:v>
      </x:c>
      <x:c r="R837" s="37" t="str">
        <x:v>سلسلة</x:v>
      </x:c>
      <x:c r="S837" s="37" t="str">
        <x:v>A</x:v>
      </x:c>
      <x:c r="T837" s="37"/>
      <x:c r="U837" s="37"/>
      <x:c r="V837" s="37"/>
      <x:c r="W837" s="37" t="str">
        <x:v>https://btech.com/en/c/tvs-projectors/televisions/b/samsung</x:v>
      </x:c>
      <x:c r="X837" s="37" t="str">
        <x:v>صفحة فئة</x:v>
      </x:c>
      <x:c r="Y837" s="37" t="str">
        <x:v>EGP</x:v>
      </x:c>
      <x:c r="Z837" s="56"/>
      <x:c r="AA837" s="56"/>
      <x:c r="AB837" s="56" t="str">
        <x:f>IF(OR(Z837="",AA837=""),"",MAX(0,AA837-Z837))</x:f>
      </x:c>
      <x:c r="AC837" s="58" t="str">
        <x:f>IF(OR(Z837="",AA837="",AA837=0),"",MAX(0,(AA837-Z837)/AA837))</x:f>
      </x:c>
      <x:c r="AD837" s="56"/>
      <x:c r="AE837" s="56" t="str">
        <x:f>IF(Z837="","",Z837+IF(AD837="",0,AD837))</x:f>
      </x:c>
      <x:c r="AF837" s="37" t="str">
        <x:f>IF(AD837="","",AD837=0)</x:f>
      </x:c>
      <x:c r="AG837" s="37"/>
      <x:c r="AH837" s="37"/>
      <x:c r="AI837" s="37"/>
      <x:c r="AJ837" s="37" t="str">
        <x:v>القاهرة</x:v>
      </x:c>
      <x:c r="AK837" s="37"/>
      <x:c r="AL837" s="37"/>
      <x:c r="AM837" s="37"/>
      <x:c r="AN837" s="37"/>
      <x:c r="AO837" s="37"/>
      <x:c r="AP837" s="37"/>
      <x:c r="AQ837" s="54" t="b">
        <x:v>1</x:v>
      </x:c>
      <x:c r="AR837" s="37"/>
      <x:c r="AS837" s="37" t="str">
        <x:v>صفحة فئة</x:v>
      </x:c>
      <x:c r="AT837" s="37" t="str">
        <x:v>تحتاج مراجعة</x:v>
      </x:c>
      <x:c r="AU837" s="37" t="str">
        <x:v>store_brand_category_listing</x:v>
      </x:c>
      <x:c r="AV837" s="37" t="str">
        <x:v>اكتشاف من صفحة فئة</x:v>
      </x:c>
      <x:c r="AW837" s="37" t="str">
        <x:v>https://btech.com/en/c/tvs-projectors/televisions/b/samsung</x:v>
      </x:c>
      <x:c r="AX837" s="37" t="n">
        <x:v>1</x:v>
      </x:c>
      <x:c r="AY837" s="60" t="n">
        <x:v>46233</x:v>
      </x:c>
      <x:c r="AZ837" s="60"/>
      <x:c r="BA837" s="60"/>
      <x:c r="BB837" s="62" t="str">
        <x:f>IF(BA837="","",(NOW()-BA837)*24)</x:f>
      </x:c>
      <x:c r="BC837" s="37" t="str">
        <x:f>IF(BA837="","لم يُرصد",IF(BH837&lt;&gt;TRUE,"غير نشط",IF(BD837="فشل","فشل حالي",IF(BB837&lt;=12,"حديث",IF(BB837&lt;=24,"متأخر","قديم")))))</x:f>
        <x:v>لم يُرصد</x:v>
      </x:c>
      <x:c r="BD837" s="37" t="str">
        <x:v>بانتظار أول رصد سعر</x:v>
      </x:c>
      <x:c r="BE837" s="37" t="n">
        <x:v>0</x:v>
      </x:c>
      <x:c r="BF837" s="37"/>
      <x:c r="BG837" s="37"/>
      <x:c r="BH837" s="54" t="b">
        <x:v>1</x:v>
      </x:c>
      <x:c r="BI837" s="37" t="str">
        <x:v>يحتاج اكتشاف رابط المنتج</x:v>
      </x:c>
      <x:c r="BJ837" s="37" t="str">
        <x:v>Samsung 85 Inch Smart TV, 4K UHD LED Built-In Receiver</x:v>
      </x:c>
      <x:c r="BK837" s="37"/>
      <x:c r="BL837" s="60" t="n">
        <x:v>46233</x:v>
      </x:c>
      <x:c r="BM837" s="60" t="n">
        <x:v>46233</x:v>
      </x:c>
    </x:row>
    <x:row r="838">
      <x:c r="A838" s="37" t="str">
        <x:v>CASH-3B4B799E66AD58</x:v>
      </x:c>
      <x:c r="B838" s="37" t="str">
        <x:v>VAR-566D2774957A9D|EG-013|STORE</x:v>
      </x:c>
      <x:c r="C838" s="37" t="str">
        <x:v>VAR-566D2774957A9D</x:v>
      </x:c>
      <x:c r="D838" s="37" t="str">
        <x:v>MOD-A4AA94C3B40A27</x:v>
      </x:c>
      <x:c r="E838" s="37" t="str">
        <x:v>Samsung QA55Q6FA 55 بوصة / 4K UHD QLED</x:v>
      </x:c>
      <x:c r="F838" s="37" t="str">
        <x:v>التلفزيونات والصوتيات والتصوير</x:v>
      </x:c>
      <x:c r="G838" s="37" t="str">
        <x:v>تلفزيونات</x:v>
      </x:c>
      <x:c r="H838" s="37" t="str">
        <x:v>Samsung</x:v>
      </x:c>
      <x:c r="I838" s="37" t="str">
        <x:v>QA55Q6FA</x:v>
      </x:c>
      <x:c r="J838" s="37" t="str">
        <x:v>55 بوصة / 4K UHD QLED</x:v>
      </x:c>
      <x:c r="K838" s="37"/>
      <x:c r="L838" s="37"/>
      <x:c r="M838" s="37"/>
      <x:c r="N838" s="37" t="str">
        <x:v>QA55Q6FA</x:v>
      </x:c>
      <x:c r="O838" s="37"/>
      <x:c r="P838" s="37" t="str">
        <x:v>EG-013</x:v>
      </x:c>
      <x:c r="Q838" s="37" t="str">
        <x:v>B.TECH</x:v>
      </x:c>
      <x:c r="R838" s="37" t="str">
        <x:v>سلسلة</x:v>
      </x:c>
      <x:c r="S838" s="37" t="str">
        <x:v>A</x:v>
      </x:c>
      <x:c r="T838" s="37"/>
      <x:c r="U838" s="37"/>
      <x:c r="V838" s="37"/>
      <x:c r="W838" s="37" t="str">
        <x:v>https://btech.com/en/c/tvs-projectors/televisions/b/samsung</x:v>
      </x:c>
      <x:c r="X838" s="37" t="str">
        <x:v>صفحة فئة</x:v>
      </x:c>
      <x:c r="Y838" s="37" t="str">
        <x:v>EGP</x:v>
      </x:c>
      <x:c r="Z838" s="56"/>
      <x:c r="AA838" s="56"/>
      <x:c r="AB838" s="56" t="str">
        <x:f>IF(OR(Z838="",AA838=""),"",MAX(0,AA838-Z838))</x:f>
      </x:c>
      <x:c r="AC838" s="58" t="str">
        <x:f>IF(OR(Z838="",AA838="",AA838=0),"",MAX(0,(AA838-Z838)/AA838))</x:f>
      </x:c>
      <x:c r="AD838" s="56"/>
      <x:c r="AE838" s="56" t="str">
        <x:f>IF(Z838="","",Z838+IF(AD838="",0,AD838))</x:f>
      </x:c>
      <x:c r="AF838" s="37" t="str">
        <x:f>IF(AD838="","",AD838=0)</x:f>
      </x:c>
      <x:c r="AG838" s="37"/>
      <x:c r="AH838" s="37"/>
      <x:c r="AI838" s="37"/>
      <x:c r="AJ838" s="37" t="str">
        <x:v>القاهرة</x:v>
      </x:c>
      <x:c r="AK838" s="37"/>
      <x:c r="AL838" s="37"/>
      <x:c r="AM838" s="37"/>
      <x:c r="AN838" s="37"/>
      <x:c r="AO838" s="37"/>
      <x:c r="AP838" s="37"/>
      <x:c r="AQ838" s="54" t="b">
        <x:v>1</x:v>
      </x:c>
      <x:c r="AR838" s="37"/>
      <x:c r="AS838" s="37" t="str">
        <x:v>صفحة فئة</x:v>
      </x:c>
      <x:c r="AT838" s="37" t="str">
        <x:v>تحتاج مراجعة</x:v>
      </x:c>
      <x:c r="AU838" s="37" t="str">
        <x:v>retailer_category_listing</x:v>
      </x:c>
      <x:c r="AV838" s="37" t="str">
        <x:v>اكتشاف من صفحة فئة</x:v>
      </x:c>
      <x:c r="AW838" s="37" t="str">
        <x:v>https://btech.com/en/c/tvs-projectors/televisions/b/samsung</x:v>
      </x:c>
      <x:c r="AX838" s="37" t="n">
        <x:v>1</x:v>
      </x:c>
      <x:c r="AY838" s="60" t="n">
        <x:v>46233</x:v>
      </x:c>
      <x:c r="AZ838" s="60"/>
      <x:c r="BA838" s="60"/>
      <x:c r="BB838" s="62" t="str">
        <x:f>IF(BA838="","",(NOW()-BA838)*24)</x:f>
      </x:c>
      <x:c r="BC838" s="37" t="str">
        <x:f>IF(BA838="","لم يُرصد",IF(BH838&lt;&gt;TRUE,"غير نشط",IF(BD838="فشل","فشل حالي",IF(BB838&lt;=12,"حديث",IF(BB838&lt;=24,"متأخر","قديم")))))</x:f>
        <x:v>لم يُرصد</x:v>
      </x:c>
      <x:c r="BD838" s="37" t="str">
        <x:v>بانتظار أول رصد سعر</x:v>
      </x:c>
      <x:c r="BE838" s="37" t="n">
        <x:v>0</x:v>
      </x:c>
      <x:c r="BF838" s="37"/>
      <x:c r="BG838" s="37"/>
      <x:c r="BH838" s="54" t="b">
        <x:v>1</x:v>
      </x:c>
      <x:c r="BI838" s="37" t="str">
        <x:v>يحتاج اكتشاف رابط المنتج</x:v>
      </x:c>
      <x:c r="BJ838" s="37" t="str"/>
      <x:c r="BK838" s="37"/>
      <x:c r="BL838" s="60" t="n">
        <x:v>46233</x:v>
      </x:c>
      <x:c r="BM838" s="60" t="n">
        <x:v>46233</x:v>
      </x:c>
    </x:row>
    <x:row r="839">
      <x:c r="A839" s="37" t="str">
        <x:v>CASH-61934A2598A7C3</x:v>
      </x:c>
      <x:c r="B839" s="37" t="str">
        <x:v>VAR-6ED90E490CC588|EG-013|STORE</x:v>
      </x:c>
      <x:c r="C839" s="37" t="str">
        <x:v>VAR-6ED90E490CC588</x:v>
      </x:c>
      <x:c r="D839" s="37" t="str">
        <x:v>MOD-30A9810A5449C7</x:v>
      </x:c>
      <x:c r="E839" s="37" t="str">
        <x:v>Samsung QA55Q6FA 55"</x:v>
      </x:c>
      <x:c r="F839" s="37" t="str">
        <x:v>التلفزيونات والصوتيات والتصوير</x:v>
      </x:c>
      <x:c r="G839" s="37" t="str">
        <x:v>تلفزيونات</x:v>
      </x:c>
      <x:c r="H839" s="37" t="str">
        <x:v>Samsung</x:v>
      </x:c>
      <x:c r="I839" s="37" t="str">
        <x:v>QA55Q6FA</x:v>
      </x:c>
      <x:c r="J839" s="37" t="str">
        <x:v>55"</x:v>
      </x:c>
      <x:c r="K839" s="37"/>
      <x:c r="L839" s="37"/>
      <x:c r="M839" s="37"/>
      <x:c r="N839" s="37" t="str">
        <x:v>QA55Q6FA</x:v>
      </x:c>
      <x:c r="O839" s="37"/>
      <x:c r="P839" s="37" t="str">
        <x:v>EG-013</x:v>
      </x:c>
      <x:c r="Q839" s="37" t="str">
        <x:v>B.TECH</x:v>
      </x:c>
      <x:c r="R839" s="37" t="str">
        <x:v>سلسلة</x:v>
      </x:c>
      <x:c r="S839" s="37" t="str">
        <x:v>A</x:v>
      </x:c>
      <x:c r="T839" s="37"/>
      <x:c r="U839" s="37"/>
      <x:c r="V839" s="37"/>
      <x:c r="W839" s="37" t="str">
        <x:v>https://btech.com/en/c/tvs-projectors/televisions/b/samsung</x:v>
      </x:c>
      <x:c r="X839" s="37" t="str">
        <x:v>صفحة فئة</x:v>
      </x:c>
      <x:c r="Y839" s="37" t="str">
        <x:v>EGP</x:v>
      </x:c>
      <x:c r="Z839" s="56"/>
      <x:c r="AA839" s="56"/>
      <x:c r="AB839" s="56" t="str">
        <x:f>IF(OR(Z839="",AA839=""),"",MAX(0,AA839-Z839))</x:f>
      </x:c>
      <x:c r="AC839" s="58" t="str">
        <x:f>IF(OR(Z839="",AA839="",AA839=0),"",MAX(0,(AA839-Z839)/AA839))</x:f>
      </x:c>
      <x:c r="AD839" s="56"/>
      <x:c r="AE839" s="56" t="str">
        <x:f>IF(Z839="","",Z839+IF(AD839="",0,AD839))</x:f>
      </x:c>
      <x:c r="AF839" s="37" t="str">
        <x:f>IF(AD839="","",AD839=0)</x:f>
      </x:c>
      <x:c r="AG839" s="37"/>
      <x:c r="AH839" s="37"/>
      <x:c r="AI839" s="37"/>
      <x:c r="AJ839" s="37" t="str">
        <x:v>القاهرة</x:v>
      </x:c>
      <x:c r="AK839" s="37"/>
      <x:c r="AL839" s="37"/>
      <x:c r="AM839" s="37"/>
      <x:c r="AN839" s="37"/>
      <x:c r="AO839" s="37"/>
      <x:c r="AP839" s="37"/>
      <x:c r="AQ839" s="54" t="b">
        <x:v>1</x:v>
      </x:c>
      <x:c r="AR839" s="37"/>
      <x:c r="AS839" s="37" t="str">
        <x:v>صفحة فئة</x:v>
      </x:c>
      <x:c r="AT839" s="37" t="str">
        <x:v>تحتاج مراجعة</x:v>
      </x:c>
      <x:c r="AU839" s="37" t="str">
        <x:v>store_brand_category_listing</x:v>
      </x:c>
      <x:c r="AV839" s="37" t="str">
        <x:v>اكتشاف من صفحة فئة</x:v>
      </x:c>
      <x:c r="AW839" s="37" t="str">
        <x:v>https://btech.com/en/c/tvs-projectors/televisions/b/samsung</x:v>
      </x:c>
      <x:c r="AX839" s="37" t="n">
        <x:v>1</x:v>
      </x:c>
      <x:c r="AY839" s="60" t="n">
        <x:v>46233</x:v>
      </x:c>
      <x:c r="AZ839" s="60"/>
      <x:c r="BA839" s="60"/>
      <x:c r="BB839" s="62" t="str">
        <x:f>IF(BA839="","",(NOW()-BA839)*24)</x:f>
      </x:c>
      <x:c r="BC839" s="37" t="str">
        <x:f>IF(BA839="","لم يُرصد",IF(BH839&lt;&gt;TRUE,"غير نشط",IF(BD839="فشل","فشل حالي",IF(BB839&lt;=12,"حديث",IF(BB839&lt;=24,"متأخر","قديم")))))</x:f>
        <x:v>لم يُرصد</x:v>
      </x:c>
      <x:c r="BD839" s="37" t="str">
        <x:v>بانتظار أول رصد سعر</x:v>
      </x:c>
      <x:c r="BE839" s="37" t="n">
        <x:v>0</x:v>
      </x:c>
      <x:c r="BF839" s="37"/>
      <x:c r="BG839" s="37"/>
      <x:c r="BH839" s="54" t="b">
        <x:v>1</x:v>
      </x:c>
      <x:c r="BI839" s="37" t="str">
        <x:v>يحتاج اكتشاف رابط المنتج</x:v>
      </x:c>
      <x:c r="BJ839" s="37" t="str">
        <x:v>Samsung 55 Inch Smart TV, 4K UHD QLED Built-In Receiver - QA55Q6FA</x:v>
      </x:c>
      <x:c r="BK839" s="37"/>
      <x:c r="BL839" s="60" t="n">
        <x:v>46233</x:v>
      </x:c>
      <x:c r="BM839" s="60" t="n">
        <x:v>46233</x:v>
      </x:c>
    </x:row>
    <x:row r="840">
      <x:c r="A840" s="37" t="str">
        <x:v>CASH-162B5F6E70D30C</x:v>
      </x:c>
      <x:c r="B840" s="37" t="str">
        <x:v>VAR-AF4F14F1948369|EG-013|STORE</x:v>
      </x:c>
      <x:c r="C840" s="37" t="str">
        <x:v>VAR-AF4F14F1948369</x:v>
      </x:c>
      <x:c r="D840" s="37" t="str">
        <x:v>MOD-EAE8AF8118050D</x:v>
      </x:c>
      <x:c r="E840" s="37" t="str">
        <x:v>Samsung QA55S90DAWXXY 55 بوصة / 4K UHD OLED</x:v>
      </x:c>
      <x:c r="F840" s="37" t="str">
        <x:v>التلفزيونات والصوتيات والتصوير</x:v>
      </x:c>
      <x:c r="G840" s="37" t="str">
        <x:v>تلفزيونات</x:v>
      </x:c>
      <x:c r="H840" s="37" t="str">
        <x:v>Samsung</x:v>
      </x:c>
      <x:c r="I840" s="37" t="str">
        <x:v>QA55S90DAWXXY</x:v>
      </x:c>
      <x:c r="J840" s="37" t="str">
        <x:v>55 بوصة / 4K UHD OLED</x:v>
      </x:c>
      <x:c r="K840" s="37"/>
      <x:c r="L840" s="37"/>
      <x:c r="M840" s="37"/>
      <x:c r="N840" s="37" t="str">
        <x:v>QA55S90DAWXXY</x:v>
      </x:c>
      <x:c r="O840" s="37"/>
      <x:c r="P840" s="37" t="str">
        <x:v>EG-013</x:v>
      </x:c>
      <x:c r="Q840" s="37" t="str">
        <x:v>B.TECH</x:v>
      </x:c>
      <x:c r="R840" s="37" t="str">
        <x:v>سلسلة</x:v>
      </x:c>
      <x:c r="S840" s="37" t="str">
        <x:v>A</x:v>
      </x:c>
      <x:c r="T840" s="37"/>
      <x:c r="U840" s="37"/>
      <x:c r="V840" s="37"/>
      <x:c r="W840" s="37" t="str">
        <x:v>https://btech.com/en/p/samsung-55inch-smartoled-tv-receiver-qa55s90dawxxy</x:v>
      </x:c>
      <x:c r="X840" s="37" t="str">
        <x:v>رابط منتج مباشر</x:v>
      </x:c>
      <x:c r="Y840" s="37" t="str">
        <x:v>EGP</x:v>
      </x:c>
      <x:c r="Z840" s="56"/>
      <x:c r="AA840" s="56"/>
      <x:c r="AB840" s="56" t="str">
        <x:f>IF(OR(Z840="",AA840=""),"",MAX(0,AA840-Z840))</x:f>
      </x:c>
      <x:c r="AC840" s="58" t="str">
        <x:f>IF(OR(Z840="",AA840="",AA840=0),"",MAX(0,(AA840-Z840)/AA840))</x:f>
      </x:c>
      <x:c r="AD840" s="56"/>
      <x:c r="AE840" s="56" t="str">
        <x:f>IF(Z840="","",Z840+IF(AD840="",0,AD840))</x:f>
      </x:c>
      <x:c r="AF840" s="37" t="str">
        <x:f>IF(AD840="","",AD840=0)</x:f>
      </x:c>
      <x:c r="AG840" s="37"/>
      <x:c r="AH840" s="37"/>
      <x:c r="AI840" s="37"/>
      <x:c r="AJ840" s="37" t="str">
        <x:v>القاهرة</x:v>
      </x:c>
      <x:c r="AK840" s="37"/>
      <x:c r="AL840" s="37"/>
      <x:c r="AM840" s="37"/>
      <x:c r="AN840" s="37"/>
      <x:c r="AO840" s="37"/>
      <x:c r="AP840" s="37"/>
      <x:c r="AQ840" s="54" t="b">
        <x:v>1</x:v>
      </x:c>
      <x:c r="AR840" s="37"/>
      <x:c r="AS840" s="37" t="str">
        <x:v>صفحة منتج</x:v>
      </x:c>
      <x:c r="AT840" s="37" t="str">
        <x:v>عالية</x:v>
      </x:c>
      <x:c r="AU840" s="37" t="str">
        <x:v>retailer_product_page</x:v>
      </x:c>
      <x:c r="AV840" s="37" t="str">
        <x:v>HTML/JSON-LD</x:v>
      </x:c>
      <x:c r="AW840" s="37" t="str">
        <x:v>https://btech.com/en/p/samsung-55inch-smartoled-tv-receiver-qa55s90dawxxy</x:v>
      </x:c>
      <x:c r="AX840" s="37" t="n">
        <x:v>1</x:v>
      </x:c>
      <x:c r="AY840" s="60" t="n">
        <x:v>46233</x:v>
      </x:c>
      <x:c r="AZ840" s="60"/>
      <x:c r="BA840" s="60"/>
      <x:c r="BB840" s="62" t="str">
        <x:f>IF(BA840="","",(NOW()-BA840)*24)</x:f>
      </x:c>
      <x:c r="BC840" s="37" t="str">
        <x:f>IF(BA840="","لم يُرصد",IF(BH840&lt;&gt;TRUE,"غير نشط",IF(BD840="فشل","فشل حالي",IF(BB840&lt;=12,"حديث",IF(BB840&lt;=24,"متأخر","قديم")))))</x:f>
        <x:v>لم يُرصد</x:v>
      </x:c>
      <x:c r="BD840" s="37" t="str">
        <x:v>بانتظار أول رصد سعر</x:v>
      </x:c>
      <x:c r="BE840" s="37" t="n">
        <x:v>0</x:v>
      </x:c>
      <x:c r="BF840" s="37"/>
      <x:c r="BG840" s="37"/>
      <x:c r="BH840" s="54" t="b">
        <x:v>1</x:v>
      </x:c>
      <x:c r="BI840" s="37" t="str">
        <x:v>جاهز لأول رصد</x:v>
      </x:c>
      <x:c r="BJ840" s="37" t="str"/>
      <x:c r="BK840" s="37"/>
      <x:c r="BL840" s="60" t="n">
        <x:v>46233</x:v>
      </x:c>
      <x:c r="BM840" s="60" t="n">
        <x:v>46233</x:v>
      </x:c>
    </x:row>
    <x:row r="841">
      <x:c r="A841" s="37" t="str">
        <x:v>CASH-6C0A841D277AE5</x:v>
      </x:c>
      <x:c r="B841" s="37" t="str">
        <x:v>VAR-D94785BEFB11D2|EG-013|STORE</x:v>
      </x:c>
      <x:c r="C841" s="37" t="str">
        <x:v>VAR-D94785BEFB11D2</x:v>
      </x:c>
      <x:c r="D841" s="37" t="str">
        <x:v>MOD-41052D45844FD1</x:v>
      </x:c>
      <x:c r="E841" s="37" t="str">
        <x:v>Samsung UA70DU7000 70 بوصة / 4K UHD LED</x:v>
      </x:c>
      <x:c r="F841" s="37" t="str">
        <x:v>التلفزيونات والصوتيات والتصوير</x:v>
      </x:c>
      <x:c r="G841" s="37" t="str">
        <x:v>تلفزيونات</x:v>
      </x:c>
      <x:c r="H841" s="37" t="str">
        <x:v>Samsung</x:v>
      </x:c>
      <x:c r="I841" s="37" t="str">
        <x:v>UA70DU7000</x:v>
      </x:c>
      <x:c r="J841" s="37" t="str">
        <x:v>70 بوصة / 4K UHD LED</x:v>
      </x:c>
      <x:c r="K841" s="37"/>
      <x:c r="L841" s="37"/>
      <x:c r="M841" s="37"/>
      <x:c r="N841" s="37" t="str">
        <x:v>UA70DU7000</x:v>
      </x:c>
      <x:c r="O841" s="37"/>
      <x:c r="P841" s="37" t="str">
        <x:v>EG-013</x:v>
      </x:c>
      <x:c r="Q841" s="37" t="str">
        <x:v>B.TECH</x:v>
      </x:c>
      <x:c r="R841" s="37" t="str">
        <x:v>سلسلة</x:v>
      </x:c>
      <x:c r="S841" s="37" t="str">
        <x:v>A</x:v>
      </x:c>
      <x:c r="T841" s="37"/>
      <x:c r="U841" s="37"/>
      <x:c r="V841" s="37"/>
      <x:c r="W841" s="37" t="str">
        <x:v>https://btech.com/en/c/tvs-projectors/televisions/b/samsung</x:v>
      </x:c>
      <x:c r="X841" s="37" t="str">
        <x:v>صفحة فئة</x:v>
      </x:c>
      <x:c r="Y841" s="37" t="str">
        <x:v>EGP</x:v>
      </x:c>
      <x:c r="Z841" s="56"/>
      <x:c r="AA841" s="56"/>
      <x:c r="AB841" s="56" t="str">
        <x:f>IF(OR(Z841="",AA841=""),"",MAX(0,AA841-Z841))</x:f>
      </x:c>
      <x:c r="AC841" s="58" t="str">
        <x:f>IF(OR(Z841="",AA841="",AA841=0),"",MAX(0,(AA841-Z841)/AA841))</x:f>
      </x:c>
      <x:c r="AD841" s="56"/>
      <x:c r="AE841" s="56" t="str">
        <x:f>IF(Z841="","",Z841+IF(AD841="",0,AD841))</x:f>
      </x:c>
      <x:c r="AF841" s="37" t="str">
        <x:f>IF(AD841="","",AD841=0)</x:f>
      </x:c>
      <x:c r="AG841" s="37"/>
      <x:c r="AH841" s="37"/>
      <x:c r="AI841" s="37"/>
      <x:c r="AJ841" s="37" t="str">
        <x:v>القاهرة</x:v>
      </x:c>
      <x:c r="AK841" s="37"/>
      <x:c r="AL841" s="37"/>
      <x:c r="AM841" s="37"/>
      <x:c r="AN841" s="37"/>
      <x:c r="AO841" s="37"/>
      <x:c r="AP841" s="37"/>
      <x:c r="AQ841" s="54" t="b">
        <x:v>1</x:v>
      </x:c>
      <x:c r="AR841" s="37"/>
      <x:c r="AS841" s="37" t="str">
        <x:v>صفحة فئة</x:v>
      </x:c>
      <x:c r="AT841" s="37" t="str">
        <x:v>تحتاج مراجعة</x:v>
      </x:c>
      <x:c r="AU841" s="37" t="str">
        <x:v>retailer_category_listing</x:v>
      </x:c>
      <x:c r="AV841" s="37" t="str">
        <x:v>اكتشاف من صفحة فئة</x:v>
      </x:c>
      <x:c r="AW841" s="37" t="str">
        <x:v>https://btech.com/en/c/tvs-projectors/televisions/b/samsung</x:v>
      </x:c>
      <x:c r="AX841" s="37" t="n">
        <x:v>1</x:v>
      </x:c>
      <x:c r="AY841" s="60" t="n">
        <x:v>46233</x:v>
      </x:c>
      <x:c r="AZ841" s="60"/>
      <x:c r="BA841" s="60"/>
      <x:c r="BB841" s="62" t="str">
        <x:f>IF(BA841="","",(NOW()-BA841)*24)</x:f>
      </x:c>
      <x:c r="BC841" s="37" t="str">
        <x:f>IF(BA841="","لم يُرصد",IF(BH841&lt;&gt;TRUE,"غير نشط",IF(BD841="فشل","فشل حالي",IF(BB841&lt;=12,"حديث",IF(BB841&lt;=24,"متأخر","قديم")))))</x:f>
        <x:v>لم يُرصد</x:v>
      </x:c>
      <x:c r="BD841" s="37" t="str">
        <x:v>بانتظار أول رصد سعر</x:v>
      </x:c>
      <x:c r="BE841" s="37" t="n">
        <x:v>0</x:v>
      </x:c>
      <x:c r="BF841" s="37"/>
      <x:c r="BG841" s="37"/>
      <x:c r="BH841" s="54" t="b">
        <x:v>1</x:v>
      </x:c>
      <x:c r="BI841" s="37" t="str">
        <x:v>يحتاج اكتشاف رابط المنتج</x:v>
      </x:c>
      <x:c r="BJ841" s="37" t="str"/>
      <x:c r="BK841" s="37"/>
      <x:c r="BL841" s="60" t="n">
        <x:v>46233</x:v>
      </x:c>
      <x:c r="BM841" s="60" t="n">
        <x:v>46233</x:v>
      </x:c>
    </x:row>
    <x:row r="842">
      <x:c r="A842" s="37" t="str">
        <x:v>CASH-38BD5F1C4E0F01</x:v>
      </x:c>
      <x:c r="B842" s="37" t="str">
        <x:v>VAR-863854FF34D7AB|EG-013|STORE</x:v>
      </x:c>
      <x:c r="C842" s="37" t="str">
        <x:v>VAR-863854FF34D7AB</x:v>
      </x:c>
      <x:c r="D842" s="37" t="str">
        <x:v>MOD-00DC9E8E15E61D</x:v>
      </x:c>
      <x:c r="E842" s="37" t="str">
        <x:v>Samsung UA70DU7000 70"</x:v>
      </x:c>
      <x:c r="F842" s="37" t="str">
        <x:v>التلفزيونات والصوتيات والتصوير</x:v>
      </x:c>
      <x:c r="G842" s="37" t="str">
        <x:v>تلفزيونات</x:v>
      </x:c>
      <x:c r="H842" s="37" t="str">
        <x:v>Samsung</x:v>
      </x:c>
      <x:c r="I842" s="37" t="str">
        <x:v>UA70DU7000</x:v>
      </x:c>
      <x:c r="J842" s="37" t="str">
        <x:v>70"</x:v>
      </x:c>
      <x:c r="K842" s="37"/>
      <x:c r="L842" s="37"/>
      <x:c r="M842" s="37"/>
      <x:c r="N842" s="37" t="str">
        <x:v>UA70DU7000</x:v>
      </x:c>
      <x:c r="O842" s="37"/>
      <x:c r="P842" s="37" t="str">
        <x:v>EG-013</x:v>
      </x:c>
      <x:c r="Q842" s="37" t="str">
        <x:v>B.TECH</x:v>
      </x:c>
      <x:c r="R842" s="37" t="str">
        <x:v>سلسلة</x:v>
      </x:c>
      <x:c r="S842" s="37" t="str">
        <x:v>A</x:v>
      </x:c>
      <x:c r="T842" s="37"/>
      <x:c r="U842" s="37"/>
      <x:c r="V842" s="37"/>
      <x:c r="W842" s="37" t="str">
        <x:v>https://btech.com/en/c/tvs-projectors/televisions/b/samsung</x:v>
      </x:c>
      <x:c r="X842" s="37" t="str">
        <x:v>صفحة فئة</x:v>
      </x:c>
      <x:c r="Y842" s="37" t="str">
        <x:v>EGP</x:v>
      </x:c>
      <x:c r="Z842" s="56"/>
      <x:c r="AA842" s="56"/>
      <x:c r="AB842" s="56" t="str">
        <x:f>IF(OR(Z842="",AA842=""),"",MAX(0,AA842-Z842))</x:f>
      </x:c>
      <x:c r="AC842" s="58" t="str">
        <x:f>IF(OR(Z842="",AA842="",AA842=0),"",MAX(0,(AA842-Z842)/AA842))</x:f>
      </x:c>
      <x:c r="AD842" s="56"/>
      <x:c r="AE842" s="56" t="str">
        <x:f>IF(Z842="","",Z842+IF(AD842="",0,AD842))</x:f>
      </x:c>
      <x:c r="AF842" s="37" t="str">
        <x:f>IF(AD842="","",AD842=0)</x:f>
      </x:c>
      <x:c r="AG842" s="37"/>
      <x:c r="AH842" s="37"/>
      <x:c r="AI842" s="37"/>
      <x:c r="AJ842" s="37" t="str">
        <x:v>القاهرة</x:v>
      </x:c>
      <x:c r="AK842" s="37"/>
      <x:c r="AL842" s="37"/>
      <x:c r="AM842" s="37"/>
      <x:c r="AN842" s="37"/>
      <x:c r="AO842" s="37"/>
      <x:c r="AP842" s="37"/>
      <x:c r="AQ842" s="54" t="b">
        <x:v>1</x:v>
      </x:c>
      <x:c r="AR842" s="37"/>
      <x:c r="AS842" s="37" t="str">
        <x:v>صفحة فئة</x:v>
      </x:c>
      <x:c r="AT842" s="37" t="str">
        <x:v>تحتاج مراجعة</x:v>
      </x:c>
      <x:c r="AU842" s="37" t="str">
        <x:v>store_brand_category_listing</x:v>
      </x:c>
      <x:c r="AV842" s="37" t="str">
        <x:v>اكتشاف من صفحة فئة</x:v>
      </x:c>
      <x:c r="AW842" s="37" t="str">
        <x:v>https://btech.com/en/c/tvs-projectors/televisions/b/samsung</x:v>
      </x:c>
      <x:c r="AX842" s="37" t="n">
        <x:v>1</x:v>
      </x:c>
      <x:c r="AY842" s="60" t="n">
        <x:v>46233</x:v>
      </x:c>
      <x:c r="AZ842" s="60"/>
      <x:c r="BA842" s="60"/>
      <x:c r="BB842" s="62" t="str">
        <x:f>IF(BA842="","",(NOW()-BA842)*24)</x:f>
      </x:c>
      <x:c r="BC842" s="37" t="str">
        <x:f>IF(BA842="","لم يُرصد",IF(BH842&lt;&gt;TRUE,"غير نشط",IF(BD842="فشل","فشل حالي",IF(BB842&lt;=12,"حديث",IF(BB842&lt;=24,"متأخر","قديم")))))</x:f>
        <x:v>لم يُرصد</x:v>
      </x:c>
      <x:c r="BD842" s="37" t="str">
        <x:v>بانتظار أول رصد سعر</x:v>
      </x:c>
      <x:c r="BE842" s="37" t="n">
        <x:v>0</x:v>
      </x:c>
      <x:c r="BF842" s="37"/>
      <x:c r="BG842" s="37"/>
      <x:c r="BH842" s="54" t="b">
        <x:v>1</x:v>
      </x:c>
      <x:c r="BI842" s="37" t="str">
        <x:v>يحتاج اكتشاف رابط المنتج</x:v>
      </x:c>
      <x:c r="BJ842" s="37" t="str">
        <x:v>Samsung 70 Inch Smart TV, 4K UHD LED Built-In Receiver - UA70DU7000</x:v>
      </x:c>
      <x:c r="BK842" s="37"/>
      <x:c r="BL842" s="60" t="n">
        <x:v>46233</x:v>
      </x:c>
      <x:c r="BM842" s="60" t="n">
        <x:v>46233</x:v>
      </x:c>
    </x:row>
    <x:row r="843">
      <x:c r="A843" s="37" t="str">
        <x:v>CASH-E1786D2D4604F7</x:v>
      </x:c>
      <x:c r="B843" s="37" t="str">
        <x:v>VAR-C27B2FBBB94EA1|EG-013|STORE</x:v>
      </x:c>
      <x:c r="C843" s="37" t="str">
        <x:v>VAR-C27B2FBBB94EA1</x:v>
      </x:c>
      <x:c r="D843" s="37" t="str">
        <x:v>MOD-56D215F7A221D4</x:v>
      </x:c>
      <x:c r="E843" s="37" t="str">
        <x:v>Samsung UA98DU9000UXEG 98 بوصة / 4K UHD LED</x:v>
      </x:c>
      <x:c r="F843" s="37" t="str">
        <x:v>التلفزيونات والصوتيات والتصوير</x:v>
      </x:c>
      <x:c r="G843" s="37" t="str">
        <x:v>تلفزيونات</x:v>
      </x:c>
      <x:c r="H843" s="37" t="str">
        <x:v>Samsung</x:v>
      </x:c>
      <x:c r="I843" s="37" t="str">
        <x:v>UA98DU9000UXEG</x:v>
      </x:c>
      <x:c r="J843" s="37" t="str">
        <x:v>98 بوصة / 4K UHD LED</x:v>
      </x:c>
      <x:c r="K843" s="37"/>
      <x:c r="L843" s="37"/>
      <x:c r="M843" s="37"/>
      <x:c r="N843" s="37" t="str">
        <x:v>UA98DU9000UXEG</x:v>
      </x:c>
      <x:c r="O843" s="37"/>
      <x:c r="P843" s="37" t="str">
        <x:v>EG-013</x:v>
      </x:c>
      <x:c r="Q843" s="37" t="str">
        <x:v>B.TECH</x:v>
      </x:c>
      <x:c r="R843" s="37" t="str">
        <x:v>سلسلة</x:v>
      </x:c>
      <x:c r="S843" s="37" t="str">
        <x:v>A</x:v>
      </x:c>
      <x:c r="T843" s="37"/>
      <x:c r="U843" s="37"/>
      <x:c r="V843" s="37"/>
      <x:c r="W843" s="37" t="str">
        <x:v>https://btech.com/en/c/tvs-projectors/televisions/b/samsung</x:v>
      </x:c>
      <x:c r="X843" s="37" t="str">
        <x:v>صفحة فئة</x:v>
      </x:c>
      <x:c r="Y843" s="37" t="str">
        <x:v>EGP</x:v>
      </x:c>
      <x:c r="Z843" s="56"/>
      <x:c r="AA843" s="56"/>
      <x:c r="AB843" s="56" t="str">
        <x:f>IF(OR(Z843="",AA843=""),"",MAX(0,AA843-Z843))</x:f>
      </x:c>
      <x:c r="AC843" s="58" t="str">
        <x:f>IF(OR(Z843="",AA843="",AA843=0),"",MAX(0,(AA843-Z843)/AA843))</x:f>
      </x:c>
      <x:c r="AD843" s="56"/>
      <x:c r="AE843" s="56" t="str">
        <x:f>IF(Z843="","",Z843+IF(AD843="",0,AD843))</x:f>
      </x:c>
      <x:c r="AF843" s="37" t="str">
        <x:f>IF(AD843="","",AD843=0)</x:f>
      </x:c>
      <x:c r="AG843" s="37"/>
      <x:c r="AH843" s="37"/>
      <x:c r="AI843" s="37"/>
      <x:c r="AJ843" s="37" t="str">
        <x:v>القاهرة</x:v>
      </x:c>
      <x:c r="AK843" s="37"/>
      <x:c r="AL843" s="37"/>
      <x:c r="AM843" s="37"/>
      <x:c r="AN843" s="37"/>
      <x:c r="AO843" s="37"/>
      <x:c r="AP843" s="37"/>
      <x:c r="AQ843" s="54" t="b">
        <x:v>1</x:v>
      </x:c>
      <x:c r="AR843" s="37"/>
      <x:c r="AS843" s="37" t="str">
        <x:v>صفحة فئة</x:v>
      </x:c>
      <x:c r="AT843" s="37" t="str">
        <x:v>تحتاج مراجعة</x:v>
      </x:c>
      <x:c r="AU843" s="37" t="str">
        <x:v>retailer_category_listing</x:v>
      </x:c>
      <x:c r="AV843" s="37" t="str">
        <x:v>اكتشاف من صفحة فئة</x:v>
      </x:c>
      <x:c r="AW843" s="37" t="str">
        <x:v>https://btech.com/en/c/tvs-projectors/televisions/b/samsung</x:v>
      </x:c>
      <x:c r="AX843" s="37" t="n">
        <x:v>1</x:v>
      </x:c>
      <x:c r="AY843" s="60" t="n">
        <x:v>46233</x:v>
      </x:c>
      <x:c r="AZ843" s="60"/>
      <x:c r="BA843" s="60"/>
      <x:c r="BB843" s="62" t="str">
        <x:f>IF(BA843="","",(NOW()-BA843)*24)</x:f>
      </x:c>
      <x:c r="BC843" s="37" t="str">
        <x:f>IF(BA843="","لم يُرصد",IF(BH843&lt;&gt;TRUE,"غير نشط",IF(BD843="فشل","فشل حالي",IF(BB843&lt;=12,"حديث",IF(BB843&lt;=24,"متأخر","قديم")))))</x:f>
        <x:v>لم يُرصد</x:v>
      </x:c>
      <x:c r="BD843" s="37" t="str">
        <x:v>بانتظار أول رصد سعر</x:v>
      </x:c>
      <x:c r="BE843" s="37" t="n">
        <x:v>0</x:v>
      </x:c>
      <x:c r="BF843" s="37"/>
      <x:c r="BG843" s="37"/>
      <x:c r="BH843" s="54" t="b">
        <x:v>1</x:v>
      </x:c>
      <x:c r="BI843" s="37" t="str">
        <x:v>يحتاج اكتشاف رابط المنتج</x:v>
      </x:c>
      <x:c r="BJ843" s="37" t="str"/>
      <x:c r="BK843" s="37"/>
      <x:c r="BL843" s="60" t="n">
        <x:v>46233</x:v>
      </x:c>
      <x:c r="BM843" s="60" t="n">
        <x:v>46233</x:v>
      </x:c>
    </x:row>
    <x:row r="844">
      <x:c r="A844" s="37" t="str">
        <x:v>CASH-D66B774D5550B0</x:v>
      </x:c>
      <x:c r="B844" s="37" t="str">
        <x:v>VAR-6912AABECF311B|EG-013|STORE</x:v>
      </x:c>
      <x:c r="C844" s="37" t="str">
        <x:v>VAR-6912AABECF311B</x:v>
      </x:c>
      <x:c r="D844" s="37" t="str">
        <x:v>MOD-E68F951C1A272B</x:v>
      </x:c>
      <x:c r="E844" s="37" t="str">
        <x:v>Samsung UA98DU9000UXEG 98"</x:v>
      </x:c>
      <x:c r="F844" s="37" t="str">
        <x:v>التلفزيونات والصوتيات والتصوير</x:v>
      </x:c>
      <x:c r="G844" s="37" t="str">
        <x:v>تلفزيونات</x:v>
      </x:c>
      <x:c r="H844" s="37" t="str">
        <x:v>Samsung</x:v>
      </x:c>
      <x:c r="I844" s="37" t="str">
        <x:v>UA98DU9000UXEG</x:v>
      </x:c>
      <x:c r="J844" s="37" t="str">
        <x:v>98"</x:v>
      </x:c>
      <x:c r="K844" s="37"/>
      <x:c r="L844" s="37"/>
      <x:c r="M844" s="37"/>
      <x:c r="N844" s="37" t="str">
        <x:v>UA98DU9000UXEG</x:v>
      </x:c>
      <x:c r="O844" s="37"/>
      <x:c r="P844" s="37" t="str">
        <x:v>EG-013</x:v>
      </x:c>
      <x:c r="Q844" s="37" t="str">
        <x:v>B.TECH</x:v>
      </x:c>
      <x:c r="R844" s="37" t="str">
        <x:v>سلسلة</x:v>
      </x:c>
      <x:c r="S844" s="37" t="str">
        <x:v>A</x:v>
      </x:c>
      <x:c r="T844" s="37"/>
      <x:c r="U844" s="37"/>
      <x:c r="V844" s="37"/>
      <x:c r="W844" s="37" t="str">
        <x:v>https://btech.com/en/c/tvs-projectors/televisions/b/samsung</x:v>
      </x:c>
      <x:c r="X844" s="37" t="str">
        <x:v>صفحة فئة</x:v>
      </x:c>
      <x:c r="Y844" s="37" t="str">
        <x:v>EGP</x:v>
      </x:c>
      <x:c r="Z844" s="56"/>
      <x:c r="AA844" s="56"/>
      <x:c r="AB844" s="56" t="str">
        <x:f>IF(OR(Z844="",AA844=""),"",MAX(0,AA844-Z844))</x:f>
      </x:c>
      <x:c r="AC844" s="58" t="str">
        <x:f>IF(OR(Z844="",AA844="",AA844=0),"",MAX(0,(AA844-Z844)/AA844))</x:f>
      </x:c>
      <x:c r="AD844" s="56"/>
      <x:c r="AE844" s="56" t="str">
        <x:f>IF(Z844="","",Z844+IF(AD844="",0,AD844))</x:f>
      </x:c>
      <x:c r="AF844" s="37" t="str">
        <x:f>IF(AD844="","",AD844=0)</x:f>
      </x:c>
      <x:c r="AG844" s="37"/>
      <x:c r="AH844" s="37"/>
      <x:c r="AI844" s="37"/>
      <x:c r="AJ844" s="37" t="str">
        <x:v>القاهرة</x:v>
      </x:c>
      <x:c r="AK844" s="37"/>
      <x:c r="AL844" s="37"/>
      <x:c r="AM844" s="37"/>
      <x:c r="AN844" s="37"/>
      <x:c r="AO844" s="37"/>
      <x:c r="AP844" s="37"/>
      <x:c r="AQ844" s="54" t="b">
        <x:v>1</x:v>
      </x:c>
      <x:c r="AR844" s="37"/>
      <x:c r="AS844" s="37" t="str">
        <x:v>صفحة فئة</x:v>
      </x:c>
      <x:c r="AT844" s="37" t="str">
        <x:v>تحتاج مراجعة</x:v>
      </x:c>
      <x:c r="AU844" s="37" t="str">
        <x:v>store_brand_category_listing</x:v>
      </x:c>
      <x:c r="AV844" s="37" t="str">
        <x:v>اكتشاف من صفحة فئة</x:v>
      </x:c>
      <x:c r="AW844" s="37" t="str">
        <x:v>https://btech.com/en/c/tvs-projectors/televisions/b/samsung</x:v>
      </x:c>
      <x:c r="AX844" s="37" t="n">
        <x:v>1</x:v>
      </x:c>
      <x:c r="AY844" s="60" t="n">
        <x:v>46233</x:v>
      </x:c>
      <x:c r="AZ844" s="60"/>
      <x:c r="BA844" s="60"/>
      <x:c r="BB844" s="62" t="str">
        <x:f>IF(BA844="","",(NOW()-BA844)*24)</x:f>
      </x:c>
      <x:c r="BC844" s="37" t="str">
        <x:f>IF(BA844="","لم يُرصد",IF(BH844&lt;&gt;TRUE,"غير نشط",IF(BD844="فشل","فشل حالي",IF(BB844&lt;=12,"حديث",IF(BB844&lt;=24,"متأخر","قديم")))))</x:f>
        <x:v>لم يُرصد</x:v>
      </x:c>
      <x:c r="BD844" s="37" t="str">
        <x:v>بانتظار أول رصد سعر</x:v>
      </x:c>
      <x:c r="BE844" s="37" t="n">
        <x:v>0</x:v>
      </x:c>
      <x:c r="BF844" s="37"/>
      <x:c r="BG844" s="37"/>
      <x:c r="BH844" s="54" t="b">
        <x:v>1</x:v>
      </x:c>
      <x:c r="BI844" s="37" t="str">
        <x:v>يحتاج اكتشاف رابط المنتج</x:v>
      </x:c>
      <x:c r="BJ844" s="37" t="str">
        <x:v>Samsung 98 Inch Smart TV, 4K UHD LED Built-In Receiver - UA98DU9000UXEG</x:v>
      </x:c>
      <x:c r="BK844" s="37"/>
      <x:c r="BL844" s="60" t="n">
        <x:v>46233</x:v>
      </x:c>
      <x:c r="BM844" s="60" t="n">
        <x:v>46233</x:v>
      </x:c>
    </x:row>
    <x:row r="845">
      <x:c r="A845" s="37" t="str">
        <x:v>CASH-2CF8418764E6B5</x:v>
      </x:c>
      <x:c r="B845" s="37" t="str">
        <x:v>VAR-70A93AF9337317|EG-013|STORE</x:v>
      </x:c>
      <x:c r="C845" s="37" t="str">
        <x:v>VAR-70A93AF9337317</x:v>
      </x:c>
      <x:c r="D845" s="37" t="str">
        <x:v>MOD-16D01FC2EE9E28</x:v>
      </x:c>
      <x:c r="E845" s="37" t="str">
        <x:v>Skyline 3222A 32"</x:v>
      </x:c>
      <x:c r="F845" s="37" t="str">
        <x:v>التلفزيونات والصوتيات والتصوير</x:v>
      </x:c>
      <x:c r="G845" s="37" t="str">
        <x:v>تلفزيونات</x:v>
      </x:c>
      <x:c r="H845" s="37" t="str">
        <x:v>Skyline</x:v>
      </x:c>
      <x:c r="I845" s="37" t="str">
        <x:v>3222A</x:v>
      </x:c>
      <x:c r="J845" s="37" t="str">
        <x:v>32"</x:v>
      </x:c>
      <x:c r="K845" s="37"/>
      <x:c r="L845" s="37"/>
      <x:c r="M845" s="37"/>
      <x:c r="N845" s="37" t="str">
        <x:v>3222A</x:v>
      </x:c>
      <x:c r="O845" s="37"/>
      <x:c r="P845" s="37" t="str">
        <x:v>EG-013</x:v>
      </x:c>
      <x:c r="Q845" s="37" t="str">
        <x:v>B.TECH</x:v>
      </x:c>
      <x:c r="R845" s="37" t="str">
        <x:v>سلسلة</x:v>
      </x:c>
      <x:c r="S845" s="37" t="str">
        <x:v>A</x:v>
      </x:c>
      <x:c r="T845" s="37"/>
      <x:c r="U845" s="37"/>
      <x:c r="V845" s="37"/>
      <x:c r="W845" s="37" t="str">
        <x:v>https://btech.com/en/c/tvs-projectors/televisions</x:v>
      </x:c>
      <x:c r="X845" s="37" t="str">
        <x:v>صفحة فئة</x:v>
      </x:c>
      <x:c r="Y845" s="37" t="str">
        <x:v>EGP</x:v>
      </x:c>
      <x:c r="Z845" s="56"/>
      <x:c r="AA845" s="56"/>
      <x:c r="AB845" s="56" t="str">
        <x:f>IF(OR(Z845="",AA845=""),"",MAX(0,AA845-Z845))</x:f>
      </x:c>
      <x:c r="AC845" s="58" t="str">
        <x:f>IF(OR(Z845="",AA845="",AA845=0),"",MAX(0,(AA845-Z845)/AA845))</x:f>
      </x:c>
      <x:c r="AD845" s="56"/>
      <x:c r="AE845" s="56" t="str">
        <x:f>IF(Z845="","",Z845+IF(AD845="",0,AD845))</x:f>
      </x:c>
      <x:c r="AF845" s="37" t="str">
        <x:f>IF(AD845="","",AD845=0)</x:f>
      </x:c>
      <x:c r="AG845" s="37"/>
      <x:c r="AH845" s="37"/>
      <x:c r="AI845" s="37"/>
      <x:c r="AJ845" s="37" t="str">
        <x:v>القاهرة</x:v>
      </x:c>
      <x:c r="AK845" s="37"/>
      <x:c r="AL845" s="37"/>
      <x:c r="AM845" s="37"/>
      <x:c r="AN845" s="37"/>
      <x:c r="AO845" s="37"/>
      <x:c r="AP845" s="37"/>
      <x:c r="AQ845" s="54" t="b">
        <x:v>1</x:v>
      </x:c>
      <x:c r="AR845" s="37"/>
      <x:c r="AS845" s="37" t="str">
        <x:v>صفحة فئة</x:v>
      </x:c>
      <x:c r="AT845" s="37" t="str">
        <x:v>تحتاج مراجعة</x:v>
      </x:c>
      <x:c r="AU845" s="37" t="str">
        <x:v>store_category_listing</x:v>
      </x:c>
      <x:c r="AV845" s="37" t="str">
        <x:v>اكتشاف من صفحة فئة</x:v>
      </x:c>
      <x:c r="AW845" s="37" t="str">
        <x:v>https://btech.com/en/c/tvs-projectors/televisions</x:v>
      </x:c>
      <x:c r="AX845" s="37" t="n">
        <x:v>1</x:v>
      </x:c>
      <x:c r="AY845" s="60" t="n">
        <x:v>46233</x:v>
      </x:c>
      <x:c r="AZ845" s="60"/>
      <x:c r="BA845" s="60"/>
      <x:c r="BB845" s="62" t="str">
        <x:f>IF(BA845="","",(NOW()-BA845)*24)</x:f>
      </x:c>
      <x:c r="BC845" s="37" t="str">
        <x:f>IF(BA845="","لم يُرصد",IF(BH845&lt;&gt;TRUE,"غير نشط",IF(BD845="فشل","فشل حالي",IF(BB845&lt;=12,"حديث",IF(BB845&lt;=24,"متأخر","قديم")))))</x:f>
        <x:v>لم يُرصد</x:v>
      </x:c>
      <x:c r="BD845" s="37" t="str">
        <x:v>بانتظار أول رصد سعر</x:v>
      </x:c>
      <x:c r="BE845" s="37" t="n">
        <x:v>0</x:v>
      </x:c>
      <x:c r="BF845" s="37"/>
      <x:c r="BG845" s="37"/>
      <x:c r="BH845" s="54" t="b">
        <x:v>1</x:v>
      </x:c>
      <x:c r="BI845" s="37" t="str">
        <x:v>يحتاج اكتشاف رابط المنتج</x:v>
      </x:c>
      <x:c r="BJ845" s="37" t="str">
        <x:v>Skyline 32 Inch TV, HD LED - 3222A</x:v>
      </x:c>
      <x:c r="BK845" s="37"/>
      <x:c r="BL845" s="60" t="n">
        <x:v>46233</x:v>
      </x:c>
      <x:c r="BM845" s="60" t="n">
        <x:v>46233</x:v>
      </x:c>
    </x:row>
    <x:row r="846">
      <x:c r="A846" s="37" t="str">
        <x:v>CASH-7B815563E1ABE8</x:v>
      </x:c>
      <x:c r="B846" s="37" t="str">
        <x:v>VAR-8FFB4741392954|EG-013|STORE</x:v>
      </x:c>
      <x:c r="C846" s="37" t="str">
        <x:v>VAR-8FFB4741392954</x:v>
      </x:c>
      <x:c r="D846" s="37" t="str">
        <x:v>MOD-EA16904122F525</x:v>
      </x:c>
      <x:c r="E846" s="37" t="str">
        <x:v>Skyline 43SF01 43"</x:v>
      </x:c>
      <x:c r="F846" s="37" t="str">
        <x:v>التلفزيونات والصوتيات والتصوير</x:v>
      </x:c>
      <x:c r="G846" s="37" t="str">
        <x:v>تلفزيونات</x:v>
      </x:c>
      <x:c r="H846" s="37" t="str">
        <x:v>Skyline</x:v>
      </x:c>
      <x:c r="I846" s="37" t="str">
        <x:v>43SF01</x:v>
      </x:c>
      <x:c r="J846" s="37" t="str">
        <x:v>43"</x:v>
      </x:c>
      <x:c r="K846" s="37"/>
      <x:c r="L846" s="37"/>
      <x:c r="M846" s="37"/>
      <x:c r="N846" s="37" t="str">
        <x:v>43SF01</x:v>
      </x:c>
      <x:c r="O846" s="37"/>
      <x:c r="P846" s="37" t="str">
        <x:v>EG-013</x:v>
      </x:c>
      <x:c r="Q846" s="37" t="str">
        <x:v>B.TECH</x:v>
      </x:c>
      <x:c r="R846" s="37" t="str">
        <x:v>سلسلة</x:v>
      </x:c>
      <x:c r="S846" s="37" t="str">
        <x:v>A</x:v>
      </x:c>
      <x:c r="T846" s="37"/>
      <x:c r="U846" s="37"/>
      <x:c r="V846" s="37"/>
      <x:c r="W846" s="37" t="str">
        <x:v>https://btech.com/en/c/tvs-projectors/televisions</x:v>
      </x:c>
      <x:c r="X846" s="37" t="str">
        <x:v>صفحة فئة</x:v>
      </x:c>
      <x:c r="Y846" s="37" t="str">
        <x:v>EGP</x:v>
      </x:c>
      <x:c r="Z846" s="56"/>
      <x:c r="AA846" s="56"/>
      <x:c r="AB846" s="56" t="str">
        <x:f>IF(OR(Z846="",AA846=""),"",MAX(0,AA846-Z846))</x:f>
      </x:c>
      <x:c r="AC846" s="58" t="str">
        <x:f>IF(OR(Z846="",AA846="",AA846=0),"",MAX(0,(AA846-Z846)/AA846))</x:f>
      </x:c>
      <x:c r="AD846" s="56"/>
      <x:c r="AE846" s="56" t="str">
        <x:f>IF(Z846="","",Z846+IF(AD846="",0,AD846))</x:f>
      </x:c>
      <x:c r="AF846" s="37" t="str">
        <x:f>IF(AD846="","",AD846=0)</x:f>
      </x:c>
      <x:c r="AG846" s="37"/>
      <x:c r="AH846" s="37"/>
      <x:c r="AI846" s="37"/>
      <x:c r="AJ846" s="37" t="str">
        <x:v>القاهرة</x:v>
      </x:c>
      <x:c r="AK846" s="37"/>
      <x:c r="AL846" s="37"/>
      <x:c r="AM846" s="37"/>
      <x:c r="AN846" s="37"/>
      <x:c r="AO846" s="37"/>
      <x:c r="AP846" s="37"/>
      <x:c r="AQ846" s="54" t="b">
        <x:v>1</x:v>
      </x:c>
      <x:c r="AR846" s="37"/>
      <x:c r="AS846" s="37" t="str">
        <x:v>صفحة فئة</x:v>
      </x:c>
      <x:c r="AT846" s="37" t="str">
        <x:v>تحتاج مراجعة</x:v>
      </x:c>
      <x:c r="AU846" s="37" t="str">
        <x:v>store_category_listing</x:v>
      </x:c>
      <x:c r="AV846" s="37" t="str">
        <x:v>اكتشاف من صفحة فئة</x:v>
      </x:c>
      <x:c r="AW846" s="37" t="str">
        <x:v>https://btech.com/en/c/tvs-projectors/televisions</x:v>
      </x:c>
      <x:c r="AX846" s="37" t="n">
        <x:v>1</x:v>
      </x:c>
      <x:c r="AY846" s="60" t="n">
        <x:v>46233</x:v>
      </x:c>
      <x:c r="AZ846" s="60"/>
      <x:c r="BA846" s="60"/>
      <x:c r="BB846" s="62" t="str">
        <x:f>IF(BA846="","",(NOW()-BA846)*24)</x:f>
      </x:c>
      <x:c r="BC846" s="37" t="str">
        <x:f>IF(BA846="","لم يُرصد",IF(BH846&lt;&gt;TRUE,"غير نشط",IF(BD846="فشل","فشل حالي",IF(BB846&lt;=12,"حديث",IF(BB846&lt;=24,"متأخر","قديم")))))</x:f>
        <x:v>لم يُرصد</x:v>
      </x:c>
      <x:c r="BD846" s="37" t="str">
        <x:v>بانتظار أول رصد سعر</x:v>
      </x:c>
      <x:c r="BE846" s="37" t="n">
        <x:v>0</x:v>
      </x:c>
      <x:c r="BF846" s="37"/>
      <x:c r="BG846" s="37"/>
      <x:c r="BH846" s="54" t="b">
        <x:v>1</x:v>
      </x:c>
      <x:c r="BI846" s="37" t="str">
        <x:v>يحتاج اكتشاف رابط المنتج</x:v>
      </x:c>
      <x:c r="BJ846" s="37" t="str">
        <x:v>Skyline 43 Inch Smart TV, FHD LED - 43SF01</x:v>
      </x:c>
      <x:c r="BK846" s="37"/>
      <x:c r="BL846" s="60" t="n">
        <x:v>46233</x:v>
      </x:c>
      <x:c r="BM846" s="60" t="n">
        <x:v>46233</x:v>
      </x:c>
    </x:row>
    <x:row r="847">
      <x:c r="A847" s="37" t="str">
        <x:v>CASH-33CB1B12639E8F</x:v>
      </x:c>
      <x:c r="B847" s="37" t="str">
        <x:v>VAR-DAA863BADAB4EA|EG-013|STORE</x:v>
      </x:c>
      <x:c r="C847" s="37" t="str">
        <x:v>VAR-DAA863BADAB4EA</x:v>
      </x:c>
      <x:c r="D847" s="37" t="str">
        <x:v>MOD-206C703F374891</x:v>
      </x:c>
      <x:c r="E847" s="37" t="str">
        <x:v>Tornado 32 Inch Smart TV 32"</x:v>
      </x:c>
      <x:c r="F847" s="37" t="str">
        <x:v>التلفزيونات والصوتيات والتصوير</x:v>
      </x:c>
      <x:c r="G847" s="37" t="str">
        <x:v>تلفزيونات</x:v>
      </x:c>
      <x:c r="H847" s="37" t="str">
        <x:v>Tornado</x:v>
      </x:c>
      <x:c r="I847" s="37" t="str">
        <x:v>32 Inch Smart TV</x:v>
      </x:c>
      <x:c r="J847" s="37" t="str">
        <x:v>32"</x:v>
      </x:c>
      <x:c r="K847" s="37"/>
      <x:c r="L847" s="37"/>
      <x:c r="M847" s="37"/>
      <x:c r="N847" s="37"/>
      <x:c r="O847" s="37"/>
      <x:c r="P847" s="37" t="str">
        <x:v>EG-013</x:v>
      </x:c>
      <x:c r="Q847" s="37" t="str">
        <x:v>B.TECH</x:v>
      </x:c>
      <x:c r="R847" s="37" t="str">
        <x:v>سلسلة</x:v>
      </x:c>
      <x:c r="S847" s="37" t="str">
        <x:v>A</x:v>
      </x:c>
      <x:c r="T847" s="37"/>
      <x:c r="U847" s="37"/>
      <x:c r="V847" s="37"/>
      <x:c r="W847" s="37" t="str">
        <x:v>https://btech.com/en/c/tvs-projectors/televisions/b/tornado</x:v>
      </x:c>
      <x:c r="X847" s="37" t="str">
        <x:v>صفحة فئة</x:v>
      </x:c>
      <x:c r="Y847" s="37" t="str">
        <x:v>EGP</x:v>
      </x:c>
      <x:c r="Z847" s="56"/>
      <x:c r="AA847" s="56"/>
      <x:c r="AB847" s="56" t="str">
        <x:f>IF(OR(Z847="",AA847=""),"",MAX(0,AA847-Z847))</x:f>
      </x:c>
      <x:c r="AC847" s="58" t="str">
        <x:f>IF(OR(Z847="",AA847="",AA847=0),"",MAX(0,(AA847-Z847)/AA847))</x:f>
      </x:c>
      <x:c r="AD847" s="56"/>
      <x:c r="AE847" s="56" t="str">
        <x:f>IF(Z847="","",Z847+IF(AD847="",0,AD847))</x:f>
      </x:c>
      <x:c r="AF847" s="37" t="str">
        <x:f>IF(AD847="","",AD847=0)</x:f>
      </x:c>
      <x:c r="AG847" s="37"/>
      <x:c r="AH847" s="37"/>
      <x:c r="AI847" s="37"/>
      <x:c r="AJ847" s="37" t="str">
        <x:v>القاهرة</x:v>
      </x:c>
      <x:c r="AK847" s="37"/>
      <x:c r="AL847" s="37"/>
      <x:c r="AM847" s="37"/>
      <x:c r="AN847" s="37"/>
      <x:c r="AO847" s="37"/>
      <x:c r="AP847" s="37"/>
      <x:c r="AQ847" s="54" t="b">
        <x:v>1</x:v>
      </x:c>
      <x:c r="AR847" s="37"/>
      <x:c r="AS847" s="37" t="str">
        <x:v>صفحة فئة</x:v>
      </x:c>
      <x:c r="AT847" s="37" t="str">
        <x:v>تحتاج مراجعة</x:v>
      </x:c>
      <x:c r="AU847" s="37" t="str">
        <x:v>store_brand_category_listing</x:v>
      </x:c>
      <x:c r="AV847" s="37" t="str">
        <x:v>اكتشاف من صفحة فئة</x:v>
      </x:c>
      <x:c r="AW847" s="37" t="str">
        <x:v>https://btech.com/en/c/tvs-projectors/televisions/b/tornado</x:v>
      </x:c>
      <x:c r="AX847" s="37" t="n">
        <x:v>1</x:v>
      </x:c>
      <x:c r="AY847" s="60" t="n">
        <x:v>46233</x:v>
      </x:c>
      <x:c r="AZ847" s="60"/>
      <x:c r="BA847" s="60"/>
      <x:c r="BB847" s="62" t="str">
        <x:f>IF(BA847="","",(NOW()-BA847)*24)</x:f>
      </x:c>
      <x:c r="BC847" s="37" t="str">
        <x:f>IF(BA847="","لم يُرصد",IF(BH847&lt;&gt;TRUE,"غير نشط",IF(BD847="فشل","فشل حالي",IF(BB847&lt;=12,"حديث",IF(BB847&lt;=24,"متأخر","قديم")))))</x:f>
        <x:v>لم يُرصد</x:v>
      </x:c>
      <x:c r="BD847" s="37" t="str">
        <x:v>بانتظار أول رصد سعر</x:v>
      </x:c>
      <x:c r="BE847" s="37" t="n">
        <x:v>0</x:v>
      </x:c>
      <x:c r="BF847" s="37"/>
      <x:c r="BG847" s="37"/>
      <x:c r="BH847" s="54" t="b">
        <x:v>1</x:v>
      </x:c>
      <x:c r="BI847" s="37" t="str">
        <x:v>يحتاج اكتشاف رابط المنتج</x:v>
      </x:c>
      <x:c r="BJ847" s="37" t="str">
        <x:v>Tornado 32 Inch Smart TV, HD LED</x:v>
      </x:c>
      <x:c r="BK847" s="37"/>
      <x:c r="BL847" s="60" t="n">
        <x:v>46233</x:v>
      </x:c>
      <x:c r="BM847" s="60" t="n">
        <x:v>46233</x:v>
      </x:c>
    </x:row>
    <x:row r="848">
      <x:c r="A848" s="37" t="str">
        <x:v>CASH-64283CE7D492DB</x:v>
      </x:c>
      <x:c r="B848" s="37" t="str">
        <x:v>VAR-FF55013BBF5BA1|EG-013|STORE</x:v>
      </x:c>
      <x:c r="C848" s="37" t="str">
        <x:v>VAR-FF55013BBF5BA1</x:v>
      </x:c>
      <x:c r="D848" s="37" t="str">
        <x:v>MOD-9AFDA6AC8FC866</x:v>
      </x:c>
      <x:c r="E848" s="37" t="str">
        <x:v>Tornado 32EA6500E 32"</x:v>
      </x:c>
      <x:c r="F848" s="37" t="str">
        <x:v>التلفزيونات والصوتيات والتصوير</x:v>
      </x:c>
      <x:c r="G848" s="37" t="str">
        <x:v>تلفزيونات</x:v>
      </x:c>
      <x:c r="H848" s="37" t="str">
        <x:v>Tornado</x:v>
      </x:c>
      <x:c r="I848" s="37" t="str">
        <x:v>32EA6500E</x:v>
      </x:c>
      <x:c r="J848" s="37" t="str">
        <x:v>32"</x:v>
      </x:c>
      <x:c r="K848" s="37"/>
      <x:c r="L848" s="37"/>
      <x:c r="M848" s="37"/>
      <x:c r="N848" s="37" t="str">
        <x:v>32EA6500E</x:v>
      </x:c>
      <x:c r="O848" s="37"/>
      <x:c r="P848" s="37" t="str">
        <x:v>EG-013</x:v>
      </x:c>
      <x:c r="Q848" s="37" t="str">
        <x:v>B.TECH</x:v>
      </x:c>
      <x:c r="R848" s="37" t="str">
        <x:v>سلسلة</x:v>
      </x:c>
      <x:c r="S848" s="37" t="str">
        <x:v>A</x:v>
      </x:c>
      <x:c r="T848" s="37"/>
      <x:c r="U848" s="37"/>
      <x:c r="V848" s="37"/>
      <x:c r="W848" s="37" t="str">
        <x:v>https://btech.com/en/c/tvs-projectors/televisions/b/tornado</x:v>
      </x:c>
      <x:c r="X848" s="37" t="str">
        <x:v>صفحة فئة</x:v>
      </x:c>
      <x:c r="Y848" s="37" t="str">
        <x:v>EGP</x:v>
      </x:c>
      <x:c r="Z848" s="56"/>
      <x:c r="AA848" s="56"/>
      <x:c r="AB848" s="56" t="str">
        <x:f>IF(OR(Z848="",AA848=""),"",MAX(0,AA848-Z848))</x:f>
      </x:c>
      <x:c r="AC848" s="58" t="str">
        <x:f>IF(OR(Z848="",AA848="",AA848=0),"",MAX(0,(AA848-Z848)/AA848))</x:f>
      </x:c>
      <x:c r="AD848" s="56"/>
      <x:c r="AE848" s="56" t="str">
        <x:f>IF(Z848="","",Z848+IF(AD848="",0,AD848))</x:f>
      </x:c>
      <x:c r="AF848" s="37" t="str">
        <x:f>IF(AD848="","",AD848=0)</x:f>
      </x:c>
      <x:c r="AG848" s="37"/>
      <x:c r="AH848" s="37"/>
      <x:c r="AI848" s="37"/>
      <x:c r="AJ848" s="37" t="str">
        <x:v>القاهرة</x:v>
      </x:c>
      <x:c r="AK848" s="37"/>
      <x:c r="AL848" s="37"/>
      <x:c r="AM848" s="37"/>
      <x:c r="AN848" s="37"/>
      <x:c r="AO848" s="37"/>
      <x:c r="AP848" s="37"/>
      <x:c r="AQ848" s="54" t="b">
        <x:v>1</x:v>
      </x:c>
      <x:c r="AR848" s="37"/>
      <x:c r="AS848" s="37" t="str">
        <x:v>صفحة فئة</x:v>
      </x:c>
      <x:c r="AT848" s="37" t="str">
        <x:v>تحتاج مراجعة</x:v>
      </x:c>
      <x:c r="AU848" s="37" t="str">
        <x:v>store_brand_category_listing</x:v>
      </x:c>
      <x:c r="AV848" s="37" t="str">
        <x:v>اكتشاف من صفحة فئة</x:v>
      </x:c>
      <x:c r="AW848" s="37" t="str">
        <x:v>https://btech.com/en/c/tvs-projectors/televisions/b/tornado</x:v>
      </x:c>
      <x:c r="AX848" s="37" t="n">
        <x:v>1</x:v>
      </x:c>
      <x:c r="AY848" s="60" t="n">
        <x:v>46233</x:v>
      </x:c>
      <x:c r="AZ848" s="60"/>
      <x:c r="BA848" s="60"/>
      <x:c r="BB848" s="62" t="str">
        <x:f>IF(BA848="","",(NOW()-BA848)*24)</x:f>
      </x:c>
      <x:c r="BC848" s="37" t="str">
        <x:f>IF(BA848="","لم يُرصد",IF(BH848&lt;&gt;TRUE,"غير نشط",IF(BD848="فشل","فشل حالي",IF(BB848&lt;=12,"حديث",IF(BB848&lt;=24,"متأخر","قديم")))))</x:f>
        <x:v>لم يُرصد</x:v>
      </x:c>
      <x:c r="BD848" s="37" t="str">
        <x:v>بانتظار أول رصد سعر</x:v>
      </x:c>
      <x:c r="BE848" s="37" t="n">
        <x:v>0</x:v>
      </x:c>
      <x:c r="BF848" s="37"/>
      <x:c r="BG848" s="37"/>
      <x:c r="BH848" s="54" t="b">
        <x:v>1</x:v>
      </x:c>
      <x:c r="BI848" s="37" t="str">
        <x:v>يحتاج اكتشاف رابط المنتج</x:v>
      </x:c>
      <x:c r="BJ848" s="37" t="str">
        <x:v>Tornado 32 Inch Frameless Smart TV, HD LED Built-In Receiver - 32EA6500E</x:v>
      </x:c>
      <x:c r="BK848" s="37"/>
      <x:c r="BL848" s="60" t="n">
        <x:v>46233</x:v>
      </x:c>
      <x:c r="BM848" s="60" t="n">
        <x:v>46233</x:v>
      </x:c>
    </x:row>
    <x:row r="849">
      <x:c r="A849" s="37" t="str">
        <x:v>CASH-2DD764BBA5111A</x:v>
      </x:c>
      <x:c r="B849" s="37" t="str">
        <x:v>VAR-D945CEC9798780|EG-013|STORE</x:v>
      </x:c>
      <x:c r="C849" s="37" t="str">
        <x:v>VAR-D945CEC9798780</x:v>
      </x:c>
      <x:c r="D849" s="37" t="str">
        <x:v>MOD-B485ED29B0C173</x:v>
      </x:c>
      <x:c r="E849" s="37" t="str">
        <x:v>Tornado 32EC3300E 32"</x:v>
      </x:c>
      <x:c r="F849" s="37" t="str">
        <x:v>التلفزيونات والصوتيات والتصوير</x:v>
      </x:c>
      <x:c r="G849" s="37" t="str">
        <x:v>تلفزيونات</x:v>
      </x:c>
      <x:c r="H849" s="37" t="str">
        <x:v>Tornado</x:v>
      </x:c>
      <x:c r="I849" s="37" t="str">
        <x:v>32EC3300E</x:v>
      </x:c>
      <x:c r="J849" s="37" t="str">
        <x:v>32"</x:v>
      </x:c>
      <x:c r="K849" s="37"/>
      <x:c r="L849" s="37"/>
      <x:c r="M849" s="37"/>
      <x:c r="N849" s="37" t="str">
        <x:v>32EC3300E</x:v>
      </x:c>
      <x:c r="O849" s="37"/>
      <x:c r="P849" s="37" t="str">
        <x:v>EG-013</x:v>
      </x:c>
      <x:c r="Q849" s="37" t="str">
        <x:v>B.TECH</x:v>
      </x:c>
      <x:c r="R849" s="37" t="str">
        <x:v>سلسلة</x:v>
      </x:c>
      <x:c r="S849" s="37" t="str">
        <x:v>A</x:v>
      </x:c>
      <x:c r="T849" s="37"/>
      <x:c r="U849" s="37"/>
      <x:c r="V849" s="37"/>
      <x:c r="W849" s="37" t="str">
        <x:v>https://btech.com/en/c/tvs-projectors/televisions/b/tornado</x:v>
      </x:c>
      <x:c r="X849" s="37" t="str">
        <x:v>صفحة فئة</x:v>
      </x:c>
      <x:c r="Y849" s="37" t="str">
        <x:v>EGP</x:v>
      </x:c>
      <x:c r="Z849" s="56"/>
      <x:c r="AA849" s="56"/>
      <x:c r="AB849" s="56" t="str">
        <x:f>IF(OR(Z849="",AA849=""),"",MAX(0,AA849-Z849))</x:f>
      </x:c>
      <x:c r="AC849" s="58" t="str">
        <x:f>IF(OR(Z849="",AA849="",AA849=0),"",MAX(0,(AA849-Z849)/AA849))</x:f>
      </x:c>
      <x:c r="AD849" s="56"/>
      <x:c r="AE849" s="56" t="str">
        <x:f>IF(Z849="","",Z849+IF(AD849="",0,AD849))</x:f>
      </x:c>
      <x:c r="AF849" s="37" t="str">
        <x:f>IF(AD849="","",AD849=0)</x:f>
      </x:c>
      <x:c r="AG849" s="37"/>
      <x:c r="AH849" s="37"/>
      <x:c r="AI849" s="37"/>
      <x:c r="AJ849" s="37" t="str">
        <x:v>القاهرة</x:v>
      </x:c>
      <x:c r="AK849" s="37"/>
      <x:c r="AL849" s="37"/>
      <x:c r="AM849" s="37"/>
      <x:c r="AN849" s="37"/>
      <x:c r="AO849" s="37"/>
      <x:c r="AP849" s="37"/>
      <x:c r="AQ849" s="54" t="b">
        <x:v>1</x:v>
      </x:c>
      <x:c r="AR849" s="37"/>
      <x:c r="AS849" s="37" t="str">
        <x:v>صفحة فئة</x:v>
      </x:c>
      <x:c r="AT849" s="37" t="str">
        <x:v>تحتاج مراجعة</x:v>
      </x:c>
      <x:c r="AU849" s="37" t="str">
        <x:v>store_brand_category_listing</x:v>
      </x:c>
      <x:c r="AV849" s="37" t="str">
        <x:v>اكتشاف من صفحة فئة</x:v>
      </x:c>
      <x:c r="AW849" s="37" t="str">
        <x:v>https://btech.com/en/c/tvs-projectors/televisions/b/tornado</x:v>
      </x:c>
      <x:c r="AX849" s="37" t="n">
        <x:v>1</x:v>
      </x:c>
      <x:c r="AY849" s="60" t="n">
        <x:v>46233</x:v>
      </x:c>
      <x:c r="AZ849" s="60"/>
      <x:c r="BA849" s="60"/>
      <x:c r="BB849" s="62" t="str">
        <x:f>IF(BA849="","",(NOW()-BA849)*24)</x:f>
      </x:c>
      <x:c r="BC849" s="37" t="str">
        <x:f>IF(BA849="","لم يُرصد",IF(BH849&lt;&gt;TRUE,"غير نشط",IF(BD849="فشل","فشل حالي",IF(BB849&lt;=12,"حديث",IF(BB849&lt;=24,"متأخر","قديم")))))</x:f>
        <x:v>لم يُرصد</x:v>
      </x:c>
      <x:c r="BD849" s="37" t="str">
        <x:v>بانتظار أول رصد سعر</x:v>
      </x:c>
      <x:c r="BE849" s="37" t="n">
        <x:v>0</x:v>
      </x:c>
      <x:c r="BF849" s="37"/>
      <x:c r="BG849" s="37"/>
      <x:c r="BH849" s="54" t="b">
        <x:v>1</x:v>
      </x:c>
      <x:c r="BI849" s="37" t="str">
        <x:v>يحتاج اكتشاف رابط المنتج</x:v>
      </x:c>
      <x:c r="BJ849" s="37" t="str">
        <x:v>Tornado 32 Inch TV, HD LED - 32EC3300E</x:v>
      </x:c>
      <x:c r="BK849" s="37"/>
      <x:c r="BL849" s="60" t="n">
        <x:v>46233</x:v>
      </x:c>
      <x:c r="BM849" s="60" t="n">
        <x:v>46233</x:v>
      </x:c>
    </x:row>
    <x:row r="850">
      <x:c r="A850" s="37" t="str">
        <x:v>CASH-A35B6172374C69</x:v>
      </x:c>
      <x:c r="B850" s="37" t="str">
        <x:v>VAR-86BFD58E6B250C|EG-013|STORE</x:v>
      </x:c>
      <x:c r="C850" s="37" t="str">
        <x:v>VAR-86BFD58E6B250C</x:v>
      </x:c>
      <x:c r="D850" s="37" t="str">
        <x:v>MOD-90D78714FD51E9</x:v>
      </x:c>
      <x:c r="E850" s="37" t="str">
        <x:v>Tornado 32ES1500E 32"</x:v>
      </x:c>
      <x:c r="F850" s="37" t="str">
        <x:v>التلفزيونات والصوتيات والتصوير</x:v>
      </x:c>
      <x:c r="G850" s="37" t="str">
        <x:v>تلفزيونات</x:v>
      </x:c>
      <x:c r="H850" s="37" t="str">
        <x:v>Tornado</x:v>
      </x:c>
      <x:c r="I850" s="37" t="str">
        <x:v>32ES1500E</x:v>
      </x:c>
      <x:c r="J850" s="37" t="str">
        <x:v>32"</x:v>
      </x:c>
      <x:c r="K850" s="37"/>
      <x:c r="L850" s="37"/>
      <x:c r="M850" s="37"/>
      <x:c r="N850" s="37" t="str">
        <x:v>32ES1500E</x:v>
      </x:c>
      <x:c r="O850" s="37"/>
      <x:c r="P850" s="37" t="str">
        <x:v>EG-013</x:v>
      </x:c>
      <x:c r="Q850" s="37" t="str">
        <x:v>B.TECH</x:v>
      </x:c>
      <x:c r="R850" s="37" t="str">
        <x:v>سلسلة</x:v>
      </x:c>
      <x:c r="S850" s="37" t="str">
        <x:v>A</x:v>
      </x:c>
      <x:c r="T850" s="37"/>
      <x:c r="U850" s="37"/>
      <x:c r="V850" s="37"/>
      <x:c r="W850" s="37" t="str">
        <x:v>https://btech.com/en/c/tvs-projectors/televisions/b/tornado</x:v>
      </x:c>
      <x:c r="X850" s="37" t="str">
        <x:v>صفحة فئة</x:v>
      </x:c>
      <x:c r="Y850" s="37" t="str">
        <x:v>EGP</x:v>
      </x:c>
      <x:c r="Z850" s="56"/>
      <x:c r="AA850" s="56"/>
      <x:c r="AB850" s="56" t="str">
        <x:f>IF(OR(Z850="",AA850=""),"",MAX(0,AA850-Z850))</x:f>
      </x:c>
      <x:c r="AC850" s="58" t="str">
        <x:f>IF(OR(Z850="",AA850="",AA850=0),"",MAX(0,(AA850-Z850)/AA850))</x:f>
      </x:c>
      <x:c r="AD850" s="56"/>
      <x:c r="AE850" s="56" t="str">
        <x:f>IF(Z850="","",Z850+IF(AD850="",0,AD850))</x:f>
      </x:c>
      <x:c r="AF850" s="37" t="str">
        <x:f>IF(AD850="","",AD850=0)</x:f>
      </x:c>
      <x:c r="AG850" s="37"/>
      <x:c r="AH850" s="37"/>
      <x:c r="AI850" s="37"/>
      <x:c r="AJ850" s="37" t="str">
        <x:v>القاهرة</x:v>
      </x:c>
      <x:c r="AK850" s="37"/>
      <x:c r="AL850" s="37"/>
      <x:c r="AM850" s="37"/>
      <x:c r="AN850" s="37"/>
      <x:c r="AO850" s="37"/>
      <x:c r="AP850" s="37"/>
      <x:c r="AQ850" s="54" t="b">
        <x:v>1</x:v>
      </x:c>
      <x:c r="AR850" s="37"/>
      <x:c r="AS850" s="37" t="str">
        <x:v>صفحة فئة</x:v>
      </x:c>
      <x:c r="AT850" s="37" t="str">
        <x:v>تحتاج مراجعة</x:v>
      </x:c>
      <x:c r="AU850" s="37" t="str">
        <x:v>store_brand_category_listing</x:v>
      </x:c>
      <x:c r="AV850" s="37" t="str">
        <x:v>اكتشاف من صفحة فئة</x:v>
      </x:c>
      <x:c r="AW850" s="37" t="str">
        <x:v>https://btech.com/en/c/tvs-projectors/televisions/b/tornado</x:v>
      </x:c>
      <x:c r="AX850" s="37" t="n">
        <x:v>1</x:v>
      </x:c>
      <x:c r="AY850" s="60" t="n">
        <x:v>46233</x:v>
      </x:c>
      <x:c r="AZ850" s="60"/>
      <x:c r="BA850" s="60"/>
      <x:c r="BB850" s="62" t="str">
        <x:f>IF(BA850="","",(NOW()-BA850)*24)</x:f>
      </x:c>
      <x:c r="BC850" s="37" t="str">
        <x:f>IF(BA850="","لم يُرصد",IF(BH850&lt;&gt;TRUE,"غير نشط",IF(BD850="فشل","فشل حالي",IF(BB850&lt;=12,"حديث",IF(BB850&lt;=24,"متأخر","قديم")))))</x:f>
        <x:v>لم يُرصد</x:v>
      </x:c>
      <x:c r="BD850" s="37" t="str">
        <x:v>بانتظار أول رصد سعر</x:v>
      </x:c>
      <x:c r="BE850" s="37" t="n">
        <x:v>0</x:v>
      </x:c>
      <x:c r="BF850" s="37"/>
      <x:c r="BG850" s="37"/>
      <x:c r="BH850" s="54" t="b">
        <x:v>1</x:v>
      </x:c>
      <x:c r="BI850" s="37" t="str">
        <x:v>يحتاج اكتشاف رابط المنتج</x:v>
      </x:c>
      <x:c r="BJ850" s="37" t="str">
        <x:v>Tornado 32 Inch Smart TV, HD LED Built-In Receiver - 32ES1500E</x:v>
      </x:c>
      <x:c r="BK850" s="37"/>
      <x:c r="BL850" s="60" t="n">
        <x:v>46233</x:v>
      </x:c>
      <x:c r="BM850" s="60" t="n">
        <x:v>46233</x:v>
      </x:c>
    </x:row>
    <x:row r="851">
      <x:c r="A851" s="37" t="str">
        <x:v>CASH-2FF54F6CB24343</x:v>
      </x:c>
      <x:c r="B851" s="37" t="str">
        <x:v>VAR-9F611CCC3290EF|EG-013|STORE</x:v>
      </x:c>
      <x:c r="C851" s="37" t="str">
        <x:v>VAR-9F611CCC3290EF</x:v>
      </x:c>
      <x:c r="D851" s="37" t="str">
        <x:v>MOD-90530980A25CA5</x:v>
      </x:c>
      <x:c r="E851" s="37" t="str">
        <x:v>Tornado 43 Inch Smart TV 43"</x:v>
      </x:c>
      <x:c r="F851" s="37" t="str">
        <x:v>التلفزيونات والصوتيات والتصوير</x:v>
      </x:c>
      <x:c r="G851" s="37" t="str">
        <x:v>تلفزيونات</x:v>
      </x:c>
      <x:c r="H851" s="37" t="str">
        <x:v>Tornado</x:v>
      </x:c>
      <x:c r="I851" s="37" t="str">
        <x:v>43 Inch Smart TV</x:v>
      </x:c>
      <x:c r="J851" s="37" t="str">
        <x:v>43"</x:v>
      </x:c>
      <x:c r="K851" s="37"/>
      <x:c r="L851" s="37"/>
      <x:c r="M851" s="37"/>
      <x:c r="N851" s="37"/>
      <x:c r="O851" s="37"/>
      <x:c r="P851" s="37" t="str">
        <x:v>EG-013</x:v>
      </x:c>
      <x:c r="Q851" s="37" t="str">
        <x:v>B.TECH</x:v>
      </x:c>
      <x:c r="R851" s="37" t="str">
        <x:v>سلسلة</x:v>
      </x:c>
      <x:c r="S851" s="37" t="str">
        <x:v>A</x:v>
      </x:c>
      <x:c r="T851" s="37"/>
      <x:c r="U851" s="37"/>
      <x:c r="V851" s="37"/>
      <x:c r="W851" s="37" t="str">
        <x:v>https://btech.com/en/c/tvs-projectors/televisions/b/tornado</x:v>
      </x:c>
      <x:c r="X851" s="37" t="str">
        <x:v>صفحة فئة</x:v>
      </x:c>
      <x:c r="Y851" s="37" t="str">
        <x:v>EGP</x:v>
      </x:c>
      <x:c r="Z851" s="56"/>
      <x:c r="AA851" s="56"/>
      <x:c r="AB851" s="56" t="str">
        <x:f>IF(OR(Z851="",AA851=""),"",MAX(0,AA851-Z851))</x:f>
      </x:c>
      <x:c r="AC851" s="58" t="str">
        <x:f>IF(OR(Z851="",AA851="",AA851=0),"",MAX(0,(AA851-Z851)/AA851))</x:f>
      </x:c>
      <x:c r="AD851" s="56"/>
      <x:c r="AE851" s="56" t="str">
        <x:f>IF(Z851="","",Z851+IF(AD851="",0,AD851))</x:f>
      </x:c>
      <x:c r="AF851" s="37" t="str">
        <x:f>IF(AD851="","",AD851=0)</x:f>
      </x:c>
      <x:c r="AG851" s="37"/>
      <x:c r="AH851" s="37"/>
      <x:c r="AI851" s="37"/>
      <x:c r="AJ851" s="37" t="str">
        <x:v>القاهرة</x:v>
      </x:c>
      <x:c r="AK851" s="37"/>
      <x:c r="AL851" s="37"/>
      <x:c r="AM851" s="37"/>
      <x:c r="AN851" s="37"/>
      <x:c r="AO851" s="37"/>
      <x:c r="AP851" s="37"/>
      <x:c r="AQ851" s="54" t="b">
        <x:v>1</x:v>
      </x:c>
      <x:c r="AR851" s="37"/>
      <x:c r="AS851" s="37" t="str">
        <x:v>صفحة فئة</x:v>
      </x:c>
      <x:c r="AT851" s="37" t="str">
        <x:v>تحتاج مراجعة</x:v>
      </x:c>
      <x:c r="AU851" s="37" t="str">
        <x:v>store_brand_category_listing</x:v>
      </x:c>
      <x:c r="AV851" s="37" t="str">
        <x:v>اكتشاف من صفحة فئة</x:v>
      </x:c>
      <x:c r="AW851" s="37" t="str">
        <x:v>https://btech.com/en/c/tvs-projectors/televisions/b/tornado</x:v>
      </x:c>
      <x:c r="AX851" s="37" t="n">
        <x:v>1</x:v>
      </x:c>
      <x:c r="AY851" s="60" t="n">
        <x:v>46233</x:v>
      </x:c>
      <x:c r="AZ851" s="60"/>
      <x:c r="BA851" s="60"/>
      <x:c r="BB851" s="62" t="str">
        <x:f>IF(BA851="","",(NOW()-BA851)*24)</x:f>
      </x:c>
      <x:c r="BC851" s="37" t="str">
        <x:f>IF(BA851="","لم يُرصد",IF(BH851&lt;&gt;TRUE,"غير نشط",IF(BD851="فشل","فشل حالي",IF(BB851&lt;=12,"حديث",IF(BB851&lt;=24,"متأخر","قديم")))))</x:f>
        <x:v>لم يُرصد</x:v>
      </x:c>
      <x:c r="BD851" s="37" t="str">
        <x:v>بانتظار أول رصد سعر</x:v>
      </x:c>
      <x:c r="BE851" s="37" t="n">
        <x:v>0</x:v>
      </x:c>
      <x:c r="BF851" s="37"/>
      <x:c r="BG851" s="37"/>
      <x:c r="BH851" s="54" t="b">
        <x:v>1</x:v>
      </x:c>
      <x:c r="BI851" s="37" t="str">
        <x:v>يحتاج اكتشاف رابط المنتج</x:v>
      </x:c>
      <x:c r="BJ851" s="37" t="str">
        <x:v>Tornado 43 Inch Smart TV, FHD LED</x:v>
      </x:c>
      <x:c r="BK851" s="37"/>
      <x:c r="BL851" s="60" t="n">
        <x:v>46233</x:v>
      </x:c>
      <x:c r="BM851" s="60" t="n">
        <x:v>46233</x:v>
      </x:c>
    </x:row>
    <x:row r="852">
      <x:c r="A852" s="37" t="str">
        <x:v>CASH-63309C8E03A9E7</x:v>
      </x:c>
      <x:c r="B852" s="37" t="str">
        <x:v>VAR-317F9B083ACA84|EG-013|STORE</x:v>
      </x:c>
      <x:c r="C852" s="37" t="str">
        <x:v>VAR-317F9B083ACA84</x:v>
      </x:c>
      <x:c r="D852" s="37" t="str">
        <x:v>MOD-C0F824E3071008</x:v>
      </x:c>
      <x:c r="E852" s="37" t="str">
        <x:v>Tornado 43ES4601E 43 Inch Smart TV 43"</x:v>
      </x:c>
      <x:c r="F852" s="37" t="str">
        <x:v>التلفزيونات والصوتيات والتصوير</x:v>
      </x:c>
      <x:c r="G852" s="37" t="str">
        <x:v>تلفزيونات</x:v>
      </x:c>
      <x:c r="H852" s="37" t="str">
        <x:v>Tornado</x:v>
      </x:c>
      <x:c r="I852" s="37" t="str">
        <x:v>43ES4601E 43 Inch Smart TV</x:v>
      </x:c>
      <x:c r="J852" s="37" t="str">
        <x:v>43"</x:v>
      </x:c>
      <x:c r="K852" s="37"/>
      <x:c r="L852" s="37"/>
      <x:c r="M852" s="37"/>
      <x:c r="N852" s="37"/>
      <x:c r="O852" s="37"/>
      <x:c r="P852" s="37" t="str">
        <x:v>EG-013</x:v>
      </x:c>
      <x:c r="Q852" s="37" t="str">
        <x:v>B.TECH</x:v>
      </x:c>
      <x:c r="R852" s="37" t="str">
        <x:v>سلسلة</x:v>
      </x:c>
      <x:c r="S852" s="37" t="str">
        <x:v>A</x:v>
      </x:c>
      <x:c r="T852" s="37"/>
      <x:c r="U852" s="37"/>
      <x:c r="V852" s="37"/>
      <x:c r="W852" s="37" t="str">
        <x:v>https://btech.com/en/c/tvs-projectors/televisions/b/tornado</x:v>
      </x:c>
      <x:c r="X852" s="37" t="str">
        <x:v>صفحة فئة</x:v>
      </x:c>
      <x:c r="Y852" s="37" t="str">
        <x:v>EGP</x:v>
      </x:c>
      <x:c r="Z852" s="56"/>
      <x:c r="AA852" s="56"/>
      <x:c r="AB852" s="56" t="str">
        <x:f>IF(OR(Z852="",AA852=""),"",MAX(0,AA852-Z852))</x:f>
      </x:c>
      <x:c r="AC852" s="58" t="str">
        <x:f>IF(OR(Z852="",AA852="",AA852=0),"",MAX(0,(AA852-Z852)/AA852))</x:f>
      </x:c>
      <x:c r="AD852" s="56"/>
      <x:c r="AE852" s="56" t="str">
        <x:f>IF(Z852="","",Z852+IF(AD852="",0,AD852))</x:f>
      </x:c>
      <x:c r="AF852" s="37" t="str">
        <x:f>IF(AD852="","",AD852=0)</x:f>
      </x:c>
      <x:c r="AG852" s="37"/>
      <x:c r="AH852" s="37"/>
      <x:c r="AI852" s="37"/>
      <x:c r="AJ852" s="37" t="str">
        <x:v>القاهرة</x:v>
      </x:c>
      <x:c r="AK852" s="37"/>
      <x:c r="AL852" s="37"/>
      <x:c r="AM852" s="37"/>
      <x:c r="AN852" s="37"/>
      <x:c r="AO852" s="37"/>
      <x:c r="AP852" s="37"/>
      <x:c r="AQ852" s="54" t="b">
        <x:v>1</x:v>
      </x:c>
      <x:c r="AR852" s="37"/>
      <x:c r="AS852" s="37" t="str">
        <x:v>صفحة فئة</x:v>
      </x:c>
      <x:c r="AT852" s="37" t="str">
        <x:v>تحتاج مراجعة</x:v>
      </x:c>
      <x:c r="AU852" s="37" t="str">
        <x:v>store_brand_category_listing</x:v>
      </x:c>
      <x:c r="AV852" s="37" t="str">
        <x:v>اكتشاف من صفحة فئة</x:v>
      </x:c>
      <x:c r="AW852" s="37" t="str">
        <x:v>https://btech.com/en/c/tvs-projectors/televisions/b/tornado</x:v>
      </x:c>
      <x:c r="AX852" s="37" t="n">
        <x:v>1</x:v>
      </x:c>
      <x:c r="AY852" s="60" t="n">
        <x:v>46233</x:v>
      </x:c>
      <x:c r="AZ852" s="60"/>
      <x:c r="BA852" s="60"/>
      <x:c r="BB852" s="62" t="str">
        <x:f>IF(BA852="","",(NOW()-BA852)*24)</x:f>
      </x:c>
      <x:c r="BC852" s="37" t="str">
        <x:f>IF(BA852="","لم يُرصد",IF(BH852&lt;&gt;TRUE,"غير نشط",IF(BD852="فشل","فشل حالي",IF(BB852&lt;=12,"حديث",IF(BB852&lt;=24,"متأخر","قديم")))))</x:f>
        <x:v>لم يُرصد</x:v>
      </x:c>
      <x:c r="BD852" s="37" t="str">
        <x:v>بانتظار أول رصد سعر</x:v>
      </x:c>
      <x:c r="BE852" s="37" t="n">
        <x:v>0</x:v>
      </x:c>
      <x:c r="BF852" s="37"/>
      <x:c r="BG852" s="37"/>
      <x:c r="BH852" s="54" t="b">
        <x:v>1</x:v>
      </x:c>
      <x:c r="BI852" s="37" t="str">
        <x:v>يحتاج اكتشاف رابط المنتج</x:v>
      </x:c>
      <x:c r="BJ852" s="37" t="str">
        <x:v>Tornado 43ES4601E 43 Inch Smart TV, FHD LED</x:v>
      </x:c>
      <x:c r="BK852" s="37"/>
      <x:c r="BL852" s="60" t="n">
        <x:v>46233</x:v>
      </x:c>
      <x:c r="BM852" s="60" t="n">
        <x:v>46233</x:v>
      </x:c>
    </x:row>
    <x:row r="853">
      <x:c r="A853" s="37" t="str">
        <x:v>CASH-9B2F5D34553DE0</x:v>
      </x:c>
      <x:c r="B853" s="37" t="str">
        <x:v>VAR-3BD3A2A5F9CD38|EG-013|STORE</x:v>
      </x:c>
      <x:c r="C853" s="37" t="str">
        <x:v>VAR-3BD3A2A5F9CD38</x:v>
      </x:c>
      <x:c r="D853" s="37" t="str">
        <x:v>MOD-CB54EFDD5AF5E1</x:v>
      </x:c>
      <x:c r="E853" s="37" t="str">
        <x:v>Tornado 50 Inch Smart TV 50"</x:v>
      </x:c>
      <x:c r="F853" s="37" t="str">
        <x:v>التلفزيونات والصوتيات والتصوير</x:v>
      </x:c>
      <x:c r="G853" s="37" t="str">
        <x:v>تلفزيونات</x:v>
      </x:c>
      <x:c r="H853" s="37" t="str">
        <x:v>Tornado</x:v>
      </x:c>
      <x:c r="I853" s="37" t="str">
        <x:v>50 Inch Smart TV</x:v>
      </x:c>
      <x:c r="J853" s="37" t="str">
        <x:v>50"</x:v>
      </x:c>
      <x:c r="K853" s="37"/>
      <x:c r="L853" s="37"/>
      <x:c r="M853" s="37"/>
      <x:c r="N853" s="37"/>
      <x:c r="O853" s="37"/>
      <x:c r="P853" s="37" t="str">
        <x:v>EG-013</x:v>
      </x:c>
      <x:c r="Q853" s="37" t="str">
        <x:v>B.TECH</x:v>
      </x:c>
      <x:c r="R853" s="37" t="str">
        <x:v>سلسلة</x:v>
      </x:c>
      <x:c r="S853" s="37" t="str">
        <x:v>A</x:v>
      </x:c>
      <x:c r="T853" s="37"/>
      <x:c r="U853" s="37"/>
      <x:c r="V853" s="37"/>
      <x:c r="W853" s="37" t="str">
        <x:v>https://btech.com/en/c/tvs-projectors/televisions/b/tornado</x:v>
      </x:c>
      <x:c r="X853" s="37" t="str">
        <x:v>صفحة فئة</x:v>
      </x:c>
      <x:c r="Y853" s="37" t="str">
        <x:v>EGP</x:v>
      </x:c>
      <x:c r="Z853" s="56"/>
      <x:c r="AA853" s="56"/>
      <x:c r="AB853" s="56" t="str">
        <x:f>IF(OR(Z853="",AA853=""),"",MAX(0,AA853-Z853))</x:f>
      </x:c>
      <x:c r="AC853" s="58" t="str">
        <x:f>IF(OR(Z853="",AA853="",AA853=0),"",MAX(0,(AA853-Z853)/AA853))</x:f>
      </x:c>
      <x:c r="AD853" s="56"/>
      <x:c r="AE853" s="56" t="str">
        <x:f>IF(Z853="","",Z853+IF(AD853="",0,AD853))</x:f>
      </x:c>
      <x:c r="AF853" s="37" t="str">
        <x:f>IF(AD853="","",AD853=0)</x:f>
      </x:c>
      <x:c r="AG853" s="37"/>
      <x:c r="AH853" s="37"/>
      <x:c r="AI853" s="37"/>
      <x:c r="AJ853" s="37" t="str">
        <x:v>القاهرة</x:v>
      </x:c>
      <x:c r="AK853" s="37"/>
      <x:c r="AL853" s="37"/>
      <x:c r="AM853" s="37"/>
      <x:c r="AN853" s="37"/>
      <x:c r="AO853" s="37"/>
      <x:c r="AP853" s="37"/>
      <x:c r="AQ853" s="54" t="b">
        <x:v>1</x:v>
      </x:c>
      <x:c r="AR853" s="37"/>
      <x:c r="AS853" s="37" t="str">
        <x:v>صفحة فئة</x:v>
      </x:c>
      <x:c r="AT853" s="37" t="str">
        <x:v>تحتاج مراجعة</x:v>
      </x:c>
      <x:c r="AU853" s="37" t="str">
        <x:v>store_brand_category_listing</x:v>
      </x:c>
      <x:c r="AV853" s="37" t="str">
        <x:v>اكتشاف من صفحة فئة</x:v>
      </x:c>
      <x:c r="AW853" s="37" t="str">
        <x:v>https://btech.com/en/c/tvs-projectors/televisions/b/tornado</x:v>
      </x:c>
      <x:c r="AX853" s="37" t="n">
        <x:v>1</x:v>
      </x:c>
      <x:c r="AY853" s="60" t="n">
        <x:v>46233</x:v>
      </x:c>
      <x:c r="AZ853" s="60"/>
      <x:c r="BA853" s="60"/>
      <x:c r="BB853" s="62" t="str">
        <x:f>IF(BA853="","",(NOW()-BA853)*24)</x:f>
      </x:c>
      <x:c r="BC853" s="37" t="str">
        <x:f>IF(BA853="","لم يُرصد",IF(BH853&lt;&gt;TRUE,"غير نشط",IF(BD853="فشل","فشل حالي",IF(BB853&lt;=12,"حديث",IF(BB853&lt;=24,"متأخر","قديم")))))</x:f>
        <x:v>لم يُرصد</x:v>
      </x:c>
      <x:c r="BD853" s="37" t="str">
        <x:v>بانتظار أول رصد سعر</x:v>
      </x:c>
      <x:c r="BE853" s="37" t="n">
        <x:v>0</x:v>
      </x:c>
      <x:c r="BF853" s="37"/>
      <x:c r="BG853" s="37"/>
      <x:c r="BH853" s="54" t="b">
        <x:v>1</x:v>
      </x:c>
      <x:c r="BI853" s="37" t="str">
        <x:v>يحتاج اكتشاف رابط المنتج</x:v>
      </x:c>
      <x:c r="BJ853" s="37" t="str">
        <x:v>Tornado 50 Inch Smart TV, 4K UHD LED Built-In Receiver</x:v>
      </x:c>
      <x:c r="BK853" s="37"/>
      <x:c r="BL853" s="60" t="n">
        <x:v>46233</x:v>
      </x:c>
      <x:c r="BM853" s="60" t="n">
        <x:v>46233</x:v>
      </x:c>
    </x:row>
    <x:row r="854">
      <x:c r="A854" s="37" t="str">
        <x:v>CASH-54F7F1ABEA852F</x:v>
      </x:c>
      <x:c r="B854" s="37" t="str">
        <x:v>VAR-48AAB77F7662C1|EG-013|STORE</x:v>
      </x:c>
      <x:c r="C854" s="37" t="str">
        <x:v>VAR-48AAB77F7662C1</x:v>
      </x:c>
      <x:c r="D854" s="37" t="str">
        <x:v>MOD-AF0737B21B5FAA</x:v>
      </x:c>
      <x:c r="E854" s="37" t="str">
        <x:v>Tornado 50QA3400E 50"</x:v>
      </x:c>
      <x:c r="F854" s="37" t="str">
        <x:v>التلفزيونات والصوتيات والتصوير</x:v>
      </x:c>
      <x:c r="G854" s="37" t="str">
        <x:v>تلفزيونات</x:v>
      </x:c>
      <x:c r="H854" s="37" t="str">
        <x:v>Tornado</x:v>
      </x:c>
      <x:c r="I854" s="37" t="str">
        <x:v>50QA3400E</x:v>
      </x:c>
      <x:c r="J854" s="37" t="str">
        <x:v>50"</x:v>
      </x:c>
      <x:c r="K854" s="37"/>
      <x:c r="L854" s="37"/>
      <x:c r="M854" s="37"/>
      <x:c r="N854" s="37" t="str">
        <x:v>50QA3400E</x:v>
      </x:c>
      <x:c r="O854" s="37"/>
      <x:c r="P854" s="37" t="str">
        <x:v>EG-013</x:v>
      </x:c>
      <x:c r="Q854" s="37" t="str">
        <x:v>B.TECH</x:v>
      </x:c>
      <x:c r="R854" s="37" t="str">
        <x:v>سلسلة</x:v>
      </x:c>
      <x:c r="S854" s="37" t="str">
        <x:v>A</x:v>
      </x:c>
      <x:c r="T854" s="37"/>
      <x:c r="U854" s="37"/>
      <x:c r="V854" s="37"/>
      <x:c r="W854" s="37" t="str">
        <x:v>https://btech.com/en/c/tvs-projectors/televisions/b/tornado</x:v>
      </x:c>
      <x:c r="X854" s="37" t="str">
        <x:v>صفحة فئة</x:v>
      </x:c>
      <x:c r="Y854" s="37" t="str">
        <x:v>EGP</x:v>
      </x:c>
      <x:c r="Z854" s="56"/>
      <x:c r="AA854" s="56"/>
      <x:c r="AB854" s="56" t="str">
        <x:f>IF(OR(Z854="",AA854=""),"",MAX(0,AA854-Z854))</x:f>
      </x:c>
      <x:c r="AC854" s="58" t="str">
        <x:f>IF(OR(Z854="",AA854="",AA854=0),"",MAX(0,(AA854-Z854)/AA854))</x:f>
      </x:c>
      <x:c r="AD854" s="56"/>
      <x:c r="AE854" s="56" t="str">
        <x:f>IF(Z854="","",Z854+IF(AD854="",0,AD854))</x:f>
      </x:c>
      <x:c r="AF854" s="37" t="str">
        <x:f>IF(AD854="","",AD854=0)</x:f>
      </x:c>
      <x:c r="AG854" s="37"/>
      <x:c r="AH854" s="37"/>
      <x:c r="AI854" s="37"/>
      <x:c r="AJ854" s="37" t="str">
        <x:v>القاهرة</x:v>
      </x:c>
      <x:c r="AK854" s="37"/>
      <x:c r="AL854" s="37"/>
      <x:c r="AM854" s="37"/>
      <x:c r="AN854" s="37"/>
      <x:c r="AO854" s="37"/>
      <x:c r="AP854" s="37"/>
      <x:c r="AQ854" s="54" t="b">
        <x:v>1</x:v>
      </x:c>
      <x:c r="AR854" s="37"/>
      <x:c r="AS854" s="37" t="str">
        <x:v>صفحة فئة</x:v>
      </x:c>
      <x:c r="AT854" s="37" t="str">
        <x:v>تحتاج مراجعة</x:v>
      </x:c>
      <x:c r="AU854" s="37" t="str">
        <x:v>store_brand_category_listing</x:v>
      </x:c>
      <x:c r="AV854" s="37" t="str">
        <x:v>اكتشاف من صفحة فئة</x:v>
      </x:c>
      <x:c r="AW854" s="37" t="str">
        <x:v>https://btech.com/en/c/tvs-projectors/televisions/b/tornado</x:v>
      </x:c>
      <x:c r="AX854" s="37" t="n">
        <x:v>1</x:v>
      </x:c>
      <x:c r="AY854" s="60" t="n">
        <x:v>46233</x:v>
      </x:c>
      <x:c r="AZ854" s="60"/>
      <x:c r="BA854" s="60"/>
      <x:c r="BB854" s="62" t="str">
        <x:f>IF(BA854="","",(NOW()-BA854)*24)</x:f>
      </x:c>
      <x:c r="BC854" s="37" t="str">
        <x:f>IF(BA854="","لم يُرصد",IF(BH854&lt;&gt;TRUE,"غير نشط",IF(BD854="فشل","فشل حالي",IF(BB854&lt;=12,"حديث",IF(BB854&lt;=24,"متأخر","قديم")))))</x:f>
        <x:v>لم يُرصد</x:v>
      </x:c>
      <x:c r="BD854" s="37" t="str">
        <x:v>بانتظار أول رصد سعر</x:v>
      </x:c>
      <x:c r="BE854" s="37" t="n">
        <x:v>0</x:v>
      </x:c>
      <x:c r="BF854" s="37"/>
      <x:c r="BG854" s="37"/>
      <x:c r="BH854" s="54" t="b">
        <x:v>1</x:v>
      </x:c>
      <x:c r="BI854" s="37" t="str">
        <x:v>يحتاج اكتشاف رابط المنتج</x:v>
      </x:c>
      <x:c r="BJ854" s="37" t="str">
        <x:v>Tornado 50 Inch Smart TV QLED - 50QA3400E</x:v>
      </x:c>
      <x:c r="BK854" s="37"/>
      <x:c r="BL854" s="60" t="n">
        <x:v>46233</x:v>
      </x:c>
      <x:c r="BM854" s="60" t="n">
        <x:v>46233</x:v>
      </x:c>
    </x:row>
    <x:row r="855">
      <x:c r="A855" s="37" t="str">
        <x:v>CASH-E49CDC4C60E8E7</x:v>
      </x:c>
      <x:c r="B855" s="37" t="str">
        <x:v>VAR-673A4F0B851EAD|EG-013|STORE</x:v>
      </x:c>
      <x:c r="C855" s="37" t="str">
        <x:v>VAR-673A4F0B851EAD</x:v>
      </x:c>
      <x:c r="D855" s="37" t="str">
        <x:v>MOD-A388D34FD04127</x:v>
      </x:c>
      <x:c r="E855" s="37" t="str">
        <x:v>Tornado 50US4600E 50"</x:v>
      </x:c>
      <x:c r="F855" s="37" t="str">
        <x:v>التلفزيونات والصوتيات والتصوير</x:v>
      </x:c>
      <x:c r="G855" s="37" t="str">
        <x:v>تلفزيونات</x:v>
      </x:c>
      <x:c r="H855" s="37" t="str">
        <x:v>Tornado</x:v>
      </x:c>
      <x:c r="I855" s="37" t="str">
        <x:v>50US4600E</x:v>
      </x:c>
      <x:c r="J855" s="37" t="str">
        <x:v>50"</x:v>
      </x:c>
      <x:c r="K855" s="37"/>
      <x:c r="L855" s="37"/>
      <x:c r="M855" s="37"/>
      <x:c r="N855" s="37" t="str">
        <x:v>50US4600E</x:v>
      </x:c>
      <x:c r="O855" s="37"/>
      <x:c r="P855" s="37" t="str">
        <x:v>EG-013</x:v>
      </x:c>
      <x:c r="Q855" s="37" t="str">
        <x:v>B.TECH</x:v>
      </x:c>
      <x:c r="R855" s="37" t="str">
        <x:v>سلسلة</x:v>
      </x:c>
      <x:c r="S855" s="37" t="str">
        <x:v>A</x:v>
      </x:c>
      <x:c r="T855" s="37"/>
      <x:c r="U855" s="37"/>
      <x:c r="V855" s="37"/>
      <x:c r="W855" s="37" t="str">
        <x:v>https://btech.com/en/c/tvs-projectors/televisions/b/tornado</x:v>
      </x:c>
      <x:c r="X855" s="37" t="str">
        <x:v>صفحة فئة</x:v>
      </x:c>
      <x:c r="Y855" s="37" t="str">
        <x:v>EGP</x:v>
      </x:c>
      <x:c r="Z855" s="56"/>
      <x:c r="AA855" s="56"/>
      <x:c r="AB855" s="56" t="str">
        <x:f>IF(OR(Z855="",AA855=""),"",MAX(0,AA855-Z855))</x:f>
      </x:c>
      <x:c r="AC855" s="58" t="str">
        <x:f>IF(OR(Z855="",AA855="",AA855=0),"",MAX(0,(AA855-Z855)/AA855))</x:f>
      </x:c>
      <x:c r="AD855" s="56"/>
      <x:c r="AE855" s="56" t="str">
        <x:f>IF(Z855="","",Z855+IF(AD855="",0,AD855))</x:f>
      </x:c>
      <x:c r="AF855" s="37" t="str">
        <x:f>IF(AD855="","",AD855=0)</x:f>
      </x:c>
      <x:c r="AG855" s="37"/>
      <x:c r="AH855" s="37"/>
      <x:c r="AI855" s="37"/>
      <x:c r="AJ855" s="37" t="str">
        <x:v>القاهرة</x:v>
      </x:c>
      <x:c r="AK855" s="37"/>
      <x:c r="AL855" s="37"/>
      <x:c r="AM855" s="37"/>
      <x:c r="AN855" s="37"/>
      <x:c r="AO855" s="37"/>
      <x:c r="AP855" s="37"/>
      <x:c r="AQ855" s="54" t="b">
        <x:v>1</x:v>
      </x:c>
      <x:c r="AR855" s="37"/>
      <x:c r="AS855" s="37" t="str">
        <x:v>صفحة فئة</x:v>
      </x:c>
      <x:c r="AT855" s="37" t="str">
        <x:v>تحتاج مراجعة</x:v>
      </x:c>
      <x:c r="AU855" s="37" t="str">
        <x:v>store_brand_category_listing</x:v>
      </x:c>
      <x:c r="AV855" s="37" t="str">
        <x:v>اكتشاف من صفحة فئة</x:v>
      </x:c>
      <x:c r="AW855" s="37" t="str">
        <x:v>https://btech.com/en/c/tvs-projectors/televisions/b/tornado</x:v>
      </x:c>
      <x:c r="AX855" s="37" t="n">
        <x:v>1</x:v>
      </x:c>
      <x:c r="AY855" s="60" t="n">
        <x:v>46233</x:v>
      </x:c>
      <x:c r="AZ855" s="60"/>
      <x:c r="BA855" s="60"/>
      <x:c r="BB855" s="62" t="str">
        <x:f>IF(BA855="","",(NOW()-BA855)*24)</x:f>
      </x:c>
      <x:c r="BC855" s="37" t="str">
        <x:f>IF(BA855="","لم يُرصد",IF(BH855&lt;&gt;TRUE,"غير نشط",IF(BD855="فشل","فشل حالي",IF(BB855&lt;=12,"حديث",IF(BB855&lt;=24,"متأخر","قديم")))))</x:f>
        <x:v>لم يُرصد</x:v>
      </x:c>
      <x:c r="BD855" s="37" t="str">
        <x:v>بانتظار أول رصد سعر</x:v>
      </x:c>
      <x:c r="BE855" s="37" t="n">
        <x:v>0</x:v>
      </x:c>
      <x:c r="BF855" s="37"/>
      <x:c r="BG855" s="37"/>
      <x:c r="BH855" s="54" t="b">
        <x:v>1</x:v>
      </x:c>
      <x:c r="BI855" s="37" t="str">
        <x:v>يحتاج اكتشاف رابط المنتج</x:v>
      </x:c>
      <x:c r="BJ855" s="37" t="str">
        <x:v>Tornado 50 Inch Smart TV, 4K UHD LED Built-In Receiver - 50US4600E</x:v>
      </x:c>
      <x:c r="BK855" s="37"/>
      <x:c r="BL855" s="60" t="n">
        <x:v>46233</x:v>
      </x:c>
      <x:c r="BM855" s="60" t="n">
        <x:v>46233</x:v>
      </x:c>
    </x:row>
    <x:row r="856">
      <x:c r="A856" s="37" t="str">
        <x:v>CASH-8401222E436012</x:v>
      </x:c>
      <x:c r="B856" s="37" t="str">
        <x:v>VAR-64D94535B0AD9A|EG-013|STORE</x:v>
      </x:c>
      <x:c r="C856" s="37" t="str">
        <x:v>VAR-64D94535B0AD9A</x:v>
      </x:c>
      <x:c r="D856" s="37" t="str">
        <x:v>MOD-8E2C52CB8EE167</x:v>
      </x:c>
      <x:c r="E856" s="37" t="str">
        <x:v>Tornado 55UA5300E 55"</x:v>
      </x:c>
      <x:c r="F856" s="37" t="str">
        <x:v>التلفزيونات والصوتيات والتصوير</x:v>
      </x:c>
      <x:c r="G856" s="37" t="str">
        <x:v>تلفزيونات</x:v>
      </x:c>
      <x:c r="H856" s="37" t="str">
        <x:v>Tornado</x:v>
      </x:c>
      <x:c r="I856" s="37" t="str">
        <x:v>55UA5300E</x:v>
      </x:c>
      <x:c r="J856" s="37" t="str">
        <x:v>55"</x:v>
      </x:c>
      <x:c r="K856" s="37"/>
      <x:c r="L856" s="37"/>
      <x:c r="M856" s="37"/>
      <x:c r="N856" s="37" t="str">
        <x:v>55UA5300E</x:v>
      </x:c>
      <x:c r="O856" s="37"/>
      <x:c r="P856" s="37" t="str">
        <x:v>EG-013</x:v>
      </x:c>
      <x:c r="Q856" s="37" t="str">
        <x:v>B.TECH</x:v>
      </x:c>
      <x:c r="R856" s="37" t="str">
        <x:v>سلسلة</x:v>
      </x:c>
      <x:c r="S856" s="37" t="str">
        <x:v>A</x:v>
      </x:c>
      <x:c r="T856" s="37"/>
      <x:c r="U856" s="37"/>
      <x:c r="V856" s="37"/>
      <x:c r="W856" s="37" t="str">
        <x:v>https://btech.com/en/c/tvs-projectors/televisions/b/tornado</x:v>
      </x:c>
      <x:c r="X856" s="37" t="str">
        <x:v>صفحة فئة</x:v>
      </x:c>
      <x:c r="Y856" s="37" t="str">
        <x:v>EGP</x:v>
      </x:c>
      <x:c r="Z856" s="56"/>
      <x:c r="AA856" s="56"/>
      <x:c r="AB856" s="56" t="str">
        <x:f>IF(OR(Z856="",AA856=""),"",MAX(0,AA856-Z856))</x:f>
      </x:c>
      <x:c r="AC856" s="58" t="str">
        <x:f>IF(OR(Z856="",AA856="",AA856=0),"",MAX(0,(AA856-Z856)/AA856))</x:f>
      </x:c>
      <x:c r="AD856" s="56"/>
      <x:c r="AE856" s="56" t="str">
        <x:f>IF(Z856="","",Z856+IF(AD856="",0,AD856))</x:f>
      </x:c>
      <x:c r="AF856" s="37" t="str">
        <x:f>IF(AD856="","",AD856=0)</x:f>
      </x:c>
      <x:c r="AG856" s="37"/>
      <x:c r="AH856" s="37"/>
      <x:c r="AI856" s="37"/>
      <x:c r="AJ856" s="37" t="str">
        <x:v>القاهرة</x:v>
      </x:c>
      <x:c r="AK856" s="37"/>
      <x:c r="AL856" s="37"/>
      <x:c r="AM856" s="37"/>
      <x:c r="AN856" s="37"/>
      <x:c r="AO856" s="37"/>
      <x:c r="AP856" s="37"/>
      <x:c r="AQ856" s="54" t="b">
        <x:v>1</x:v>
      </x:c>
      <x:c r="AR856" s="37"/>
      <x:c r="AS856" s="37" t="str">
        <x:v>صفحة فئة</x:v>
      </x:c>
      <x:c r="AT856" s="37" t="str">
        <x:v>تحتاج مراجعة</x:v>
      </x:c>
      <x:c r="AU856" s="37" t="str">
        <x:v>store_brand_category_listing</x:v>
      </x:c>
      <x:c r="AV856" s="37" t="str">
        <x:v>اكتشاف من صفحة فئة</x:v>
      </x:c>
      <x:c r="AW856" s="37" t="str">
        <x:v>https://btech.com/en/c/tvs-projectors/televisions/b/tornado</x:v>
      </x:c>
      <x:c r="AX856" s="37" t="n">
        <x:v>1</x:v>
      </x:c>
      <x:c r="AY856" s="60" t="n">
        <x:v>46233</x:v>
      </x:c>
      <x:c r="AZ856" s="60"/>
      <x:c r="BA856" s="60"/>
      <x:c r="BB856" s="62" t="str">
        <x:f>IF(BA856="","",(NOW()-BA856)*24)</x:f>
      </x:c>
      <x:c r="BC856" s="37" t="str">
        <x:f>IF(BA856="","لم يُرصد",IF(BH856&lt;&gt;TRUE,"غير نشط",IF(BD856="فشل","فشل حالي",IF(BB856&lt;=12,"حديث",IF(BB856&lt;=24,"متأخر","قديم")))))</x:f>
        <x:v>لم يُرصد</x:v>
      </x:c>
      <x:c r="BD856" s="37" t="str">
        <x:v>بانتظار أول رصد سعر</x:v>
      </x:c>
      <x:c r="BE856" s="37" t="n">
        <x:v>0</x:v>
      </x:c>
      <x:c r="BF856" s="37"/>
      <x:c r="BG856" s="37"/>
      <x:c r="BH856" s="54" t="b">
        <x:v>1</x:v>
      </x:c>
      <x:c r="BI856" s="37" t="str">
        <x:v>يحتاج اكتشاف رابط المنتج</x:v>
      </x:c>
      <x:c r="BJ856" s="37" t="str">
        <x:v>Tornado 55 Inch Smart TV, 4K UHD LED Built-In Receiver - 55UA5300E</x:v>
      </x:c>
      <x:c r="BK856" s="37"/>
      <x:c r="BL856" s="60" t="n">
        <x:v>46233</x:v>
      </x:c>
      <x:c r="BM856" s="60" t="n">
        <x:v>46233</x:v>
      </x:c>
    </x:row>
    <x:row r="857">
      <x:c r="A857" s="37" t="str">
        <x:v>CASH-A6248324C3CF56</x:v>
      </x:c>
      <x:c r="B857" s="37" t="str">
        <x:v>VAR-C95905DCDA079D|EG-013|STORE</x:v>
      </x:c>
      <x:c r="C857" s="37" t="str">
        <x:v>VAR-C95905DCDA079D</x:v>
      </x:c>
      <x:c r="D857" s="37" t="str">
        <x:v>MOD-EAB678F8F48A73</x:v>
      </x:c>
      <x:c r="E857" s="37" t="str">
        <x:v>Tornado 55US4600E 55"</x:v>
      </x:c>
      <x:c r="F857" s="37" t="str">
        <x:v>التلفزيونات والصوتيات والتصوير</x:v>
      </x:c>
      <x:c r="G857" s="37" t="str">
        <x:v>تلفزيونات</x:v>
      </x:c>
      <x:c r="H857" s="37" t="str">
        <x:v>Tornado</x:v>
      </x:c>
      <x:c r="I857" s="37" t="str">
        <x:v>55US4600E</x:v>
      </x:c>
      <x:c r="J857" s="37" t="str">
        <x:v>55"</x:v>
      </x:c>
      <x:c r="K857" s="37"/>
      <x:c r="L857" s="37"/>
      <x:c r="M857" s="37"/>
      <x:c r="N857" s="37" t="str">
        <x:v>55US4600E</x:v>
      </x:c>
      <x:c r="O857" s="37"/>
      <x:c r="P857" s="37" t="str">
        <x:v>EG-013</x:v>
      </x:c>
      <x:c r="Q857" s="37" t="str">
        <x:v>B.TECH</x:v>
      </x:c>
      <x:c r="R857" s="37" t="str">
        <x:v>سلسلة</x:v>
      </x:c>
      <x:c r="S857" s="37" t="str">
        <x:v>A</x:v>
      </x:c>
      <x:c r="T857" s="37"/>
      <x:c r="U857" s="37"/>
      <x:c r="V857" s="37"/>
      <x:c r="W857" s="37" t="str">
        <x:v>https://btech.com/en/c/tvs-projectors/televisions/b/tornado</x:v>
      </x:c>
      <x:c r="X857" s="37" t="str">
        <x:v>صفحة فئة</x:v>
      </x:c>
      <x:c r="Y857" s="37" t="str">
        <x:v>EGP</x:v>
      </x:c>
      <x:c r="Z857" s="56"/>
      <x:c r="AA857" s="56"/>
      <x:c r="AB857" s="56" t="str">
        <x:f>IF(OR(Z857="",AA857=""),"",MAX(0,AA857-Z857))</x:f>
      </x:c>
      <x:c r="AC857" s="58" t="str">
        <x:f>IF(OR(Z857="",AA857="",AA857=0),"",MAX(0,(AA857-Z857)/AA857))</x:f>
      </x:c>
      <x:c r="AD857" s="56"/>
      <x:c r="AE857" s="56" t="str">
        <x:f>IF(Z857="","",Z857+IF(AD857="",0,AD857))</x:f>
      </x:c>
      <x:c r="AF857" s="37" t="str">
        <x:f>IF(AD857="","",AD857=0)</x:f>
      </x:c>
      <x:c r="AG857" s="37"/>
      <x:c r="AH857" s="37"/>
      <x:c r="AI857" s="37"/>
      <x:c r="AJ857" s="37" t="str">
        <x:v>القاهرة</x:v>
      </x:c>
      <x:c r="AK857" s="37"/>
      <x:c r="AL857" s="37"/>
      <x:c r="AM857" s="37"/>
      <x:c r="AN857" s="37"/>
      <x:c r="AO857" s="37"/>
      <x:c r="AP857" s="37"/>
      <x:c r="AQ857" s="54" t="b">
        <x:v>1</x:v>
      </x:c>
      <x:c r="AR857" s="37"/>
      <x:c r="AS857" s="37" t="str">
        <x:v>صفحة فئة</x:v>
      </x:c>
      <x:c r="AT857" s="37" t="str">
        <x:v>تحتاج مراجعة</x:v>
      </x:c>
      <x:c r="AU857" s="37" t="str">
        <x:v>store_brand_category_listing</x:v>
      </x:c>
      <x:c r="AV857" s="37" t="str">
        <x:v>اكتشاف من صفحة فئة</x:v>
      </x:c>
      <x:c r="AW857" s="37" t="str">
        <x:v>https://btech.com/en/c/tvs-projectors/televisions/b/tornado</x:v>
      </x:c>
      <x:c r="AX857" s="37" t="n">
        <x:v>1</x:v>
      </x:c>
      <x:c r="AY857" s="60" t="n">
        <x:v>46233</x:v>
      </x:c>
      <x:c r="AZ857" s="60"/>
      <x:c r="BA857" s="60"/>
      <x:c r="BB857" s="62" t="str">
        <x:f>IF(BA857="","",(NOW()-BA857)*24)</x:f>
      </x:c>
      <x:c r="BC857" s="37" t="str">
        <x:f>IF(BA857="","لم يُرصد",IF(BH857&lt;&gt;TRUE,"غير نشط",IF(BD857="فشل","فشل حالي",IF(BB857&lt;=12,"حديث",IF(BB857&lt;=24,"متأخر","قديم")))))</x:f>
        <x:v>لم يُرصد</x:v>
      </x:c>
      <x:c r="BD857" s="37" t="str">
        <x:v>بانتظار أول رصد سعر</x:v>
      </x:c>
      <x:c r="BE857" s="37" t="n">
        <x:v>0</x:v>
      </x:c>
      <x:c r="BF857" s="37"/>
      <x:c r="BG857" s="37"/>
      <x:c r="BH857" s="54" t="b">
        <x:v>1</x:v>
      </x:c>
      <x:c r="BI857" s="37" t="str">
        <x:v>يحتاج اكتشاف رابط المنتج</x:v>
      </x:c>
      <x:c r="BJ857" s="37" t="str">
        <x:v>Tornado 55 Inch Smart TV, 4K UHD LED Built-In Receiver - 55US4600E</x:v>
      </x:c>
      <x:c r="BK857" s="37"/>
      <x:c r="BL857" s="60" t="n">
        <x:v>46233</x:v>
      </x:c>
      <x:c r="BM857" s="60" t="n">
        <x:v>46233</x:v>
      </x:c>
    </x:row>
    <x:row r="858">
      <x:c r="A858" s="37" t="str">
        <x:v>CASH-BB53898DDE6213</x:v>
      </x:c>
      <x:c r="B858" s="37" t="str">
        <x:v>VAR-D0B3F3AD0BE588|EG-013|STORE</x:v>
      </x:c>
      <x:c r="C858" s="37" t="str">
        <x:v>VAR-D0B3F3AD0BE588</x:v>
      </x:c>
      <x:c r="D858" s="37" t="str">
        <x:v>MOD-9B8E18E3A28A45</x:v>
      </x:c>
      <x:c r="E858" s="37" t="str">
        <x:v>Tornado 58 Inch Smart TV 58"</x:v>
      </x:c>
      <x:c r="F858" s="37" t="str">
        <x:v>التلفزيونات والصوتيات والتصوير</x:v>
      </x:c>
      <x:c r="G858" s="37" t="str">
        <x:v>تلفزيونات</x:v>
      </x:c>
      <x:c r="H858" s="37" t="str">
        <x:v>Tornado</x:v>
      </x:c>
      <x:c r="I858" s="37" t="str">
        <x:v>58 Inch Smart TV</x:v>
      </x:c>
      <x:c r="J858" s="37" t="str">
        <x:v>58"</x:v>
      </x:c>
      <x:c r="K858" s="37"/>
      <x:c r="L858" s="37"/>
      <x:c r="M858" s="37"/>
      <x:c r="N858" s="37"/>
      <x:c r="O858" s="37"/>
      <x:c r="P858" s="37" t="str">
        <x:v>EG-013</x:v>
      </x:c>
      <x:c r="Q858" s="37" t="str">
        <x:v>B.TECH</x:v>
      </x:c>
      <x:c r="R858" s="37" t="str">
        <x:v>سلسلة</x:v>
      </x:c>
      <x:c r="S858" s="37" t="str">
        <x:v>A</x:v>
      </x:c>
      <x:c r="T858" s="37"/>
      <x:c r="U858" s="37"/>
      <x:c r="V858" s="37"/>
      <x:c r="W858" s="37" t="str">
        <x:v>https://btech.com/en/c/tvs-projectors/televisions/b/tornado</x:v>
      </x:c>
      <x:c r="X858" s="37" t="str">
        <x:v>صفحة فئة</x:v>
      </x:c>
      <x:c r="Y858" s="37" t="str">
        <x:v>EGP</x:v>
      </x:c>
      <x:c r="Z858" s="56"/>
      <x:c r="AA858" s="56"/>
      <x:c r="AB858" s="56" t="str">
        <x:f>IF(OR(Z858="",AA858=""),"",MAX(0,AA858-Z858))</x:f>
      </x:c>
      <x:c r="AC858" s="58" t="str">
        <x:f>IF(OR(Z858="",AA858="",AA858=0),"",MAX(0,(AA858-Z858)/AA858))</x:f>
      </x:c>
      <x:c r="AD858" s="56"/>
      <x:c r="AE858" s="56" t="str">
        <x:f>IF(Z858="","",Z858+IF(AD858="",0,AD858))</x:f>
      </x:c>
      <x:c r="AF858" s="37" t="str">
        <x:f>IF(AD858="","",AD858=0)</x:f>
      </x:c>
      <x:c r="AG858" s="37"/>
      <x:c r="AH858" s="37"/>
      <x:c r="AI858" s="37"/>
      <x:c r="AJ858" s="37" t="str">
        <x:v>القاهرة</x:v>
      </x:c>
      <x:c r="AK858" s="37"/>
      <x:c r="AL858" s="37"/>
      <x:c r="AM858" s="37"/>
      <x:c r="AN858" s="37"/>
      <x:c r="AO858" s="37"/>
      <x:c r="AP858" s="37"/>
      <x:c r="AQ858" s="54" t="b">
        <x:v>1</x:v>
      </x:c>
      <x:c r="AR858" s="37"/>
      <x:c r="AS858" s="37" t="str">
        <x:v>صفحة فئة</x:v>
      </x:c>
      <x:c r="AT858" s="37" t="str">
        <x:v>تحتاج مراجعة</x:v>
      </x:c>
      <x:c r="AU858" s="37" t="str">
        <x:v>store_brand_category_listing</x:v>
      </x:c>
      <x:c r="AV858" s="37" t="str">
        <x:v>اكتشاف من صفحة فئة</x:v>
      </x:c>
      <x:c r="AW858" s="37" t="str">
        <x:v>https://btech.com/en/c/tvs-projectors/televisions/b/tornado</x:v>
      </x:c>
      <x:c r="AX858" s="37" t="n">
        <x:v>1</x:v>
      </x:c>
      <x:c r="AY858" s="60" t="n">
        <x:v>46233</x:v>
      </x:c>
      <x:c r="AZ858" s="60"/>
      <x:c r="BA858" s="60"/>
      <x:c r="BB858" s="62" t="str">
        <x:f>IF(BA858="","",(NOW()-BA858)*24)</x:f>
      </x:c>
      <x:c r="BC858" s="37" t="str">
        <x:f>IF(BA858="","لم يُرصد",IF(BH858&lt;&gt;TRUE,"غير نشط",IF(BD858="فشل","فشل حالي",IF(BB858&lt;=12,"حديث",IF(BB858&lt;=24,"متأخر","قديم")))))</x:f>
        <x:v>لم يُرصد</x:v>
      </x:c>
      <x:c r="BD858" s="37" t="str">
        <x:v>بانتظار أول رصد سعر</x:v>
      </x:c>
      <x:c r="BE858" s="37" t="n">
        <x:v>0</x:v>
      </x:c>
      <x:c r="BF858" s="37"/>
      <x:c r="BG858" s="37"/>
      <x:c r="BH858" s="54" t="b">
        <x:v>1</x:v>
      </x:c>
      <x:c r="BI858" s="37" t="str">
        <x:v>يحتاج اكتشاف رابط المنتج</x:v>
      </x:c>
      <x:c r="BJ858" s="37" t="str">
        <x:v>Tornado 58 Inch Smart TV, 4K UHD LED Built-In Receiver</x:v>
      </x:c>
      <x:c r="BK858" s="37"/>
      <x:c r="BL858" s="60" t="n">
        <x:v>46233</x:v>
      </x:c>
      <x:c r="BM858" s="60" t="n">
        <x:v>46233</x:v>
      </x:c>
    </x:row>
    <x:row r="859">
      <x:c r="A859" s="37" t="str">
        <x:v>CASH-2AA7FE610179A2</x:v>
      </x:c>
      <x:c r="B859" s="37" t="str">
        <x:v>VAR-69B5F75C275EE6|EG-013|STORE</x:v>
      </x:c>
      <x:c r="C859" s="37" t="str">
        <x:v>VAR-69B5F75C275EE6</x:v>
      </x:c>
      <x:c r="D859" s="37" t="str">
        <x:v>MOD-FAF53E38B772E2</x:v>
      </x:c>
      <x:c r="E859" s="37" t="str">
        <x:v>Tornado 65UA3400E 65"</x:v>
      </x:c>
      <x:c r="F859" s="37" t="str">
        <x:v>التلفزيونات والصوتيات والتصوير</x:v>
      </x:c>
      <x:c r="G859" s="37" t="str">
        <x:v>تلفزيونات</x:v>
      </x:c>
      <x:c r="H859" s="37" t="str">
        <x:v>Tornado</x:v>
      </x:c>
      <x:c r="I859" s="37" t="str">
        <x:v>65UA3400E</x:v>
      </x:c>
      <x:c r="J859" s="37" t="str">
        <x:v>65"</x:v>
      </x:c>
      <x:c r="K859" s="37"/>
      <x:c r="L859" s="37"/>
      <x:c r="M859" s="37"/>
      <x:c r="N859" s="37" t="str">
        <x:v>65UA3400E</x:v>
      </x:c>
      <x:c r="O859" s="37"/>
      <x:c r="P859" s="37" t="str">
        <x:v>EG-013</x:v>
      </x:c>
      <x:c r="Q859" s="37" t="str">
        <x:v>B.TECH</x:v>
      </x:c>
      <x:c r="R859" s="37" t="str">
        <x:v>سلسلة</x:v>
      </x:c>
      <x:c r="S859" s="37" t="str">
        <x:v>A</x:v>
      </x:c>
      <x:c r="T859" s="37"/>
      <x:c r="U859" s="37"/>
      <x:c r="V859" s="37"/>
      <x:c r="W859" s="37" t="str">
        <x:v>https://btech.com/en/c/tvs-projectors/televisions/b/tornado</x:v>
      </x:c>
      <x:c r="X859" s="37" t="str">
        <x:v>صفحة فئة</x:v>
      </x:c>
      <x:c r="Y859" s="37" t="str">
        <x:v>EGP</x:v>
      </x:c>
      <x:c r="Z859" s="56"/>
      <x:c r="AA859" s="56"/>
      <x:c r="AB859" s="56" t="str">
        <x:f>IF(OR(Z859="",AA859=""),"",MAX(0,AA859-Z859))</x:f>
      </x:c>
      <x:c r="AC859" s="58" t="str">
        <x:f>IF(OR(Z859="",AA859="",AA859=0),"",MAX(0,(AA859-Z859)/AA859))</x:f>
      </x:c>
      <x:c r="AD859" s="56"/>
      <x:c r="AE859" s="56" t="str">
        <x:f>IF(Z859="","",Z859+IF(AD859="",0,AD859))</x:f>
      </x:c>
      <x:c r="AF859" s="37" t="str">
        <x:f>IF(AD859="","",AD859=0)</x:f>
      </x:c>
      <x:c r="AG859" s="37"/>
      <x:c r="AH859" s="37"/>
      <x:c r="AI859" s="37"/>
      <x:c r="AJ859" s="37" t="str">
        <x:v>القاهرة</x:v>
      </x:c>
      <x:c r="AK859" s="37"/>
      <x:c r="AL859" s="37"/>
      <x:c r="AM859" s="37"/>
      <x:c r="AN859" s="37"/>
      <x:c r="AO859" s="37"/>
      <x:c r="AP859" s="37"/>
      <x:c r="AQ859" s="54" t="b">
        <x:v>1</x:v>
      </x:c>
      <x:c r="AR859" s="37"/>
      <x:c r="AS859" s="37" t="str">
        <x:v>صفحة فئة</x:v>
      </x:c>
      <x:c r="AT859" s="37" t="str">
        <x:v>تحتاج مراجعة</x:v>
      </x:c>
      <x:c r="AU859" s="37" t="str">
        <x:v>store_brand_category_listing</x:v>
      </x:c>
      <x:c r="AV859" s="37" t="str">
        <x:v>اكتشاف من صفحة فئة</x:v>
      </x:c>
      <x:c r="AW859" s="37" t="str">
        <x:v>https://btech.com/en/c/tvs-projectors/televisions/b/tornado</x:v>
      </x:c>
      <x:c r="AX859" s="37" t="n">
        <x:v>1</x:v>
      </x:c>
      <x:c r="AY859" s="60" t="n">
        <x:v>46233</x:v>
      </x:c>
      <x:c r="AZ859" s="60"/>
      <x:c r="BA859" s="60"/>
      <x:c r="BB859" s="62" t="str">
        <x:f>IF(BA859="","",(NOW()-BA859)*24)</x:f>
      </x:c>
      <x:c r="BC859" s="37" t="str">
        <x:f>IF(BA859="","لم يُرصد",IF(BH859&lt;&gt;TRUE,"غير نشط",IF(BD859="فشل","فشل حالي",IF(BB859&lt;=12,"حديث",IF(BB859&lt;=24,"متأخر","قديم")))))</x:f>
        <x:v>لم يُرصد</x:v>
      </x:c>
      <x:c r="BD859" s="37" t="str">
        <x:v>بانتظار أول رصد سعر</x:v>
      </x:c>
      <x:c r="BE859" s="37" t="n">
        <x:v>0</x:v>
      </x:c>
      <x:c r="BF859" s="37"/>
      <x:c r="BG859" s="37"/>
      <x:c r="BH859" s="54" t="b">
        <x:v>1</x:v>
      </x:c>
      <x:c r="BI859" s="37" t="str">
        <x:v>يحتاج اكتشاف رابط المنتج</x:v>
      </x:c>
      <x:c r="BJ859" s="37" t="str">
        <x:v>Tornado 65 Inch Smart TV, 4K UHD D LED Built-In Receiver - 65UA3400E</x:v>
      </x:c>
      <x:c r="BK859" s="37"/>
      <x:c r="BL859" s="60" t="n">
        <x:v>46233</x:v>
      </x:c>
      <x:c r="BM859" s="60" t="n">
        <x:v>46233</x:v>
      </x:c>
    </x:row>
    <x:row r="860">
      <x:c r="A860" s="37" t="str">
        <x:v>CASH-5DB6BBD1EB4321</x:v>
      </x:c>
      <x:c r="B860" s="37" t="str">
        <x:v>VAR-FE9696470597AC|EG-013|STORE</x:v>
      </x:c>
      <x:c r="C860" s="37" t="str">
        <x:v>VAR-FE9696470597AC</x:v>
      </x:c>
      <x:c r="D860" s="37" t="str">
        <x:v>MOD-1856DA5F26BB50</x:v>
      </x:c>
      <x:c r="E860" s="37" t="str">
        <x:v>Tornado 65UA5300E 65"</x:v>
      </x:c>
      <x:c r="F860" s="37" t="str">
        <x:v>التلفزيونات والصوتيات والتصوير</x:v>
      </x:c>
      <x:c r="G860" s="37" t="str">
        <x:v>تلفزيونات</x:v>
      </x:c>
      <x:c r="H860" s="37" t="str">
        <x:v>Tornado</x:v>
      </x:c>
      <x:c r="I860" s="37" t="str">
        <x:v>65UA5300E</x:v>
      </x:c>
      <x:c r="J860" s="37" t="str">
        <x:v>65"</x:v>
      </x:c>
      <x:c r="K860" s="37"/>
      <x:c r="L860" s="37"/>
      <x:c r="M860" s="37"/>
      <x:c r="N860" s="37" t="str">
        <x:v>65UA5300E</x:v>
      </x:c>
      <x:c r="O860" s="37"/>
      <x:c r="P860" s="37" t="str">
        <x:v>EG-013</x:v>
      </x:c>
      <x:c r="Q860" s="37" t="str">
        <x:v>B.TECH</x:v>
      </x:c>
      <x:c r="R860" s="37" t="str">
        <x:v>سلسلة</x:v>
      </x:c>
      <x:c r="S860" s="37" t="str">
        <x:v>A</x:v>
      </x:c>
      <x:c r="T860" s="37"/>
      <x:c r="U860" s="37"/>
      <x:c r="V860" s="37"/>
      <x:c r="W860" s="37" t="str">
        <x:v>https://btech.com/en/c/tvs-projectors/televisions/b/tornado</x:v>
      </x:c>
      <x:c r="X860" s="37" t="str">
        <x:v>صفحة فئة</x:v>
      </x:c>
      <x:c r="Y860" s="37" t="str">
        <x:v>EGP</x:v>
      </x:c>
      <x:c r="Z860" s="56"/>
      <x:c r="AA860" s="56"/>
      <x:c r="AB860" s="56" t="str">
        <x:f>IF(OR(Z860="",AA860=""),"",MAX(0,AA860-Z860))</x:f>
      </x:c>
      <x:c r="AC860" s="58" t="str">
        <x:f>IF(OR(Z860="",AA860="",AA860=0),"",MAX(0,(AA860-Z860)/AA860))</x:f>
      </x:c>
      <x:c r="AD860" s="56"/>
      <x:c r="AE860" s="56" t="str">
        <x:f>IF(Z860="","",Z860+IF(AD860="",0,AD860))</x:f>
      </x:c>
      <x:c r="AF860" s="37" t="str">
        <x:f>IF(AD860="","",AD860=0)</x:f>
      </x:c>
      <x:c r="AG860" s="37"/>
      <x:c r="AH860" s="37"/>
      <x:c r="AI860" s="37"/>
      <x:c r="AJ860" s="37" t="str">
        <x:v>القاهرة</x:v>
      </x:c>
      <x:c r="AK860" s="37"/>
      <x:c r="AL860" s="37"/>
      <x:c r="AM860" s="37"/>
      <x:c r="AN860" s="37"/>
      <x:c r="AO860" s="37"/>
      <x:c r="AP860" s="37"/>
      <x:c r="AQ860" s="54" t="b">
        <x:v>1</x:v>
      </x:c>
      <x:c r="AR860" s="37"/>
      <x:c r="AS860" s="37" t="str">
        <x:v>صفحة فئة</x:v>
      </x:c>
      <x:c r="AT860" s="37" t="str">
        <x:v>تحتاج مراجعة</x:v>
      </x:c>
      <x:c r="AU860" s="37" t="str">
        <x:v>store_brand_category_listing</x:v>
      </x:c>
      <x:c r="AV860" s="37" t="str">
        <x:v>اكتشاف من صفحة فئة</x:v>
      </x:c>
      <x:c r="AW860" s="37" t="str">
        <x:v>https://btech.com/en/c/tvs-projectors/televisions/b/tornado</x:v>
      </x:c>
      <x:c r="AX860" s="37" t="n">
        <x:v>1</x:v>
      </x:c>
      <x:c r="AY860" s="60" t="n">
        <x:v>46233</x:v>
      </x:c>
      <x:c r="AZ860" s="60"/>
      <x:c r="BA860" s="60"/>
      <x:c r="BB860" s="62" t="str">
        <x:f>IF(BA860="","",(NOW()-BA860)*24)</x:f>
      </x:c>
      <x:c r="BC860" s="37" t="str">
        <x:f>IF(BA860="","لم يُرصد",IF(BH860&lt;&gt;TRUE,"غير نشط",IF(BD860="فشل","فشل حالي",IF(BB860&lt;=12,"حديث",IF(BB860&lt;=24,"متأخر","قديم")))))</x:f>
        <x:v>لم يُرصد</x:v>
      </x:c>
      <x:c r="BD860" s="37" t="str">
        <x:v>بانتظار أول رصد سعر</x:v>
      </x:c>
      <x:c r="BE860" s="37" t="n">
        <x:v>0</x:v>
      </x:c>
      <x:c r="BF860" s="37"/>
      <x:c r="BG860" s="37"/>
      <x:c r="BH860" s="54" t="b">
        <x:v>1</x:v>
      </x:c>
      <x:c r="BI860" s="37" t="str">
        <x:v>يحتاج اكتشاف رابط المنتج</x:v>
      </x:c>
      <x:c r="BJ860" s="37" t="str">
        <x:v>Tornado 65 Inch Smart TV, 4K UHD LED Built-In Receiver - 65UA5300E</x:v>
      </x:c>
      <x:c r="BK860" s="37"/>
      <x:c r="BL860" s="60" t="n">
        <x:v>46233</x:v>
      </x:c>
      <x:c r="BM860" s="60" t="n">
        <x:v>46233</x:v>
      </x:c>
    </x:row>
    <x:row r="861">
      <x:c r="A861" s="37" t="str">
        <x:v>CASH-1C4D8A116D50AF</x:v>
      </x:c>
      <x:c r="B861" s="37" t="str">
        <x:v>VAR-784DA0966EB9EC|EG-013|STORE</x:v>
      </x:c>
      <x:c r="C861" s="37" t="str">
        <x:v>VAR-784DA0966EB9EC</x:v>
      </x:c>
      <x:c r="D861" s="37" t="str">
        <x:v>MOD-DF33C544FEB11C</x:v>
      </x:c>
      <x:c r="E861" s="37" t="str">
        <x:v>Toshiba 32S25LV 32 بوصة / HD LED</x:v>
      </x:c>
      <x:c r="F861" s="37" t="str">
        <x:v>التلفزيونات والصوتيات والتصوير</x:v>
      </x:c>
      <x:c r="G861" s="37" t="str">
        <x:v>تلفزيونات</x:v>
      </x:c>
      <x:c r="H861" s="37" t="str">
        <x:v>Toshiba</x:v>
      </x:c>
      <x:c r="I861" s="37" t="str">
        <x:v>32S25LV</x:v>
      </x:c>
      <x:c r="J861" s="37" t="str">
        <x:v>32 بوصة / HD LED</x:v>
      </x:c>
      <x:c r="K861" s="37"/>
      <x:c r="L861" s="37"/>
      <x:c r="M861" s="37"/>
      <x:c r="N861" s="37" t="str">
        <x:v>32S25LV</x:v>
      </x:c>
      <x:c r="O861" s="37"/>
      <x:c r="P861" s="37" t="str">
        <x:v>EG-013</x:v>
      </x:c>
      <x:c r="Q861" s="37" t="str">
        <x:v>B.TECH</x:v>
      </x:c>
      <x:c r="R861" s="37" t="str">
        <x:v>سلسلة</x:v>
      </x:c>
      <x:c r="S861" s="37" t="str">
        <x:v>A</x:v>
      </x:c>
      <x:c r="T861" s="37"/>
      <x:c r="U861" s="37"/>
      <x:c r="V861" s="37"/>
      <x:c r="W861" s="37" t="str">
        <x:v>https://btech.com/en/c/tvs-projectors/televisions/b/toshiba</x:v>
      </x:c>
      <x:c r="X861" s="37" t="str">
        <x:v>صفحة فئة</x:v>
      </x:c>
      <x:c r="Y861" s="37" t="str">
        <x:v>EGP</x:v>
      </x:c>
      <x:c r="Z861" s="56"/>
      <x:c r="AA861" s="56"/>
      <x:c r="AB861" s="56" t="str">
        <x:f>IF(OR(Z861="",AA861=""),"",MAX(0,AA861-Z861))</x:f>
      </x:c>
      <x:c r="AC861" s="58" t="str">
        <x:f>IF(OR(Z861="",AA861="",AA861=0),"",MAX(0,(AA861-Z861)/AA861))</x:f>
      </x:c>
      <x:c r="AD861" s="56"/>
      <x:c r="AE861" s="56" t="str">
        <x:f>IF(Z861="","",Z861+IF(AD861="",0,AD861))</x:f>
      </x:c>
      <x:c r="AF861" s="37" t="str">
        <x:f>IF(AD861="","",AD861=0)</x:f>
      </x:c>
      <x:c r="AG861" s="37"/>
      <x:c r="AH861" s="37"/>
      <x:c r="AI861" s="37"/>
      <x:c r="AJ861" s="37" t="str">
        <x:v>القاهرة</x:v>
      </x:c>
      <x:c r="AK861" s="37"/>
      <x:c r="AL861" s="37"/>
      <x:c r="AM861" s="37"/>
      <x:c r="AN861" s="37"/>
      <x:c r="AO861" s="37"/>
      <x:c r="AP861" s="37"/>
      <x:c r="AQ861" s="54" t="b">
        <x:v>1</x:v>
      </x:c>
      <x:c r="AR861" s="37"/>
      <x:c r="AS861" s="37" t="str">
        <x:v>صفحة فئة</x:v>
      </x:c>
      <x:c r="AT861" s="37" t="str">
        <x:v>تحتاج مراجعة</x:v>
      </x:c>
      <x:c r="AU861" s="37" t="str">
        <x:v>retailer_category_listing</x:v>
      </x:c>
      <x:c r="AV861" s="37" t="str">
        <x:v>اكتشاف من صفحة فئة</x:v>
      </x:c>
      <x:c r="AW861" s="37" t="str">
        <x:v>https://btech.com/en/c/tvs-projectors/televisions/b/toshiba</x:v>
      </x:c>
      <x:c r="AX861" s="37" t="n">
        <x:v>1</x:v>
      </x:c>
      <x:c r="AY861" s="60" t="n">
        <x:v>46233</x:v>
      </x:c>
      <x:c r="AZ861" s="60"/>
      <x:c r="BA861" s="60"/>
      <x:c r="BB861" s="62" t="str">
        <x:f>IF(BA861="","",(NOW()-BA861)*24)</x:f>
      </x:c>
      <x:c r="BC861" s="37" t="str">
        <x:f>IF(BA861="","لم يُرصد",IF(BH861&lt;&gt;TRUE,"غير نشط",IF(BD861="فشل","فشل حالي",IF(BB861&lt;=12,"حديث",IF(BB861&lt;=24,"متأخر","قديم")))))</x:f>
        <x:v>لم يُرصد</x:v>
      </x:c>
      <x:c r="BD861" s="37" t="str">
        <x:v>بانتظار أول رصد سعر</x:v>
      </x:c>
      <x:c r="BE861" s="37" t="n">
        <x:v>0</x:v>
      </x:c>
      <x:c r="BF861" s="37"/>
      <x:c r="BG861" s="37"/>
      <x:c r="BH861" s="54" t="b">
        <x:v>1</x:v>
      </x:c>
      <x:c r="BI861" s="37" t="str">
        <x:v>يحتاج اكتشاف رابط المنتج</x:v>
      </x:c>
      <x:c r="BJ861" s="37" t="str"/>
      <x:c r="BK861" s="37"/>
      <x:c r="BL861" s="60" t="n">
        <x:v>46233</x:v>
      </x:c>
      <x:c r="BM861" s="60" t="n">
        <x:v>46233</x:v>
      </x:c>
    </x:row>
    <x:row r="862">
      <x:c r="A862" s="37" t="str">
        <x:v>CASH-11618E45D1EF8E</x:v>
      </x:c>
      <x:c r="B862" s="37" t="str">
        <x:v>VAR-8A678764E6B327|EG-013|STORE</x:v>
      </x:c>
      <x:c r="C862" s="37" t="str">
        <x:v>VAR-8A678764E6B327</x:v>
      </x:c>
      <x:c r="D862" s="37" t="str">
        <x:v>MOD-3F7F6C0D6DFCA9</x:v>
      </x:c>
      <x:c r="E862" s="37" t="str">
        <x:v>Toshiba 50C350RP 50 بوصة / 4K UHD LED</x:v>
      </x:c>
      <x:c r="F862" s="37" t="str">
        <x:v>التلفزيونات والصوتيات والتصوير</x:v>
      </x:c>
      <x:c r="G862" s="37" t="str">
        <x:v>تلفزيونات</x:v>
      </x:c>
      <x:c r="H862" s="37" t="str">
        <x:v>Toshiba</x:v>
      </x:c>
      <x:c r="I862" s="37" t="str">
        <x:v>50C350RP</x:v>
      </x:c>
      <x:c r="J862" s="37" t="str">
        <x:v>50 بوصة / 4K UHD LED</x:v>
      </x:c>
      <x:c r="K862" s="37"/>
      <x:c r="L862" s="37"/>
      <x:c r="M862" s="37"/>
      <x:c r="N862" s="37" t="str">
        <x:v>50C350RP</x:v>
      </x:c>
      <x:c r="O862" s="37"/>
      <x:c r="P862" s="37" t="str">
        <x:v>EG-013</x:v>
      </x:c>
      <x:c r="Q862" s="37" t="str">
        <x:v>B.TECH</x:v>
      </x:c>
      <x:c r="R862" s="37" t="str">
        <x:v>سلسلة</x:v>
      </x:c>
      <x:c r="S862" s="37" t="str">
        <x:v>A</x:v>
      </x:c>
      <x:c r="T862" s="37"/>
      <x:c r="U862" s="37"/>
      <x:c r="V862" s="37"/>
      <x:c r="W862" s="37" t="str">
        <x:v>https://btech.com/en/c/tvs-projectors/televisions/b/toshiba</x:v>
      </x:c>
      <x:c r="X862" s="37" t="str">
        <x:v>صفحة فئة</x:v>
      </x:c>
      <x:c r="Y862" s="37" t="str">
        <x:v>EGP</x:v>
      </x:c>
      <x:c r="Z862" s="56"/>
      <x:c r="AA862" s="56"/>
      <x:c r="AB862" s="56" t="str">
        <x:f>IF(OR(Z862="",AA862=""),"",MAX(0,AA862-Z862))</x:f>
      </x:c>
      <x:c r="AC862" s="58" t="str">
        <x:f>IF(OR(Z862="",AA862="",AA862=0),"",MAX(0,(AA862-Z862)/AA862))</x:f>
      </x:c>
      <x:c r="AD862" s="56"/>
      <x:c r="AE862" s="56" t="str">
        <x:f>IF(Z862="","",Z862+IF(AD862="",0,AD862))</x:f>
      </x:c>
      <x:c r="AF862" s="37" t="str">
        <x:f>IF(AD862="","",AD862=0)</x:f>
      </x:c>
      <x:c r="AG862" s="37"/>
      <x:c r="AH862" s="37"/>
      <x:c r="AI862" s="37"/>
      <x:c r="AJ862" s="37" t="str">
        <x:v>القاهرة</x:v>
      </x:c>
      <x:c r="AK862" s="37"/>
      <x:c r="AL862" s="37"/>
      <x:c r="AM862" s="37"/>
      <x:c r="AN862" s="37"/>
      <x:c r="AO862" s="37"/>
      <x:c r="AP862" s="37"/>
      <x:c r="AQ862" s="54" t="b">
        <x:v>1</x:v>
      </x:c>
      <x:c r="AR862" s="37"/>
      <x:c r="AS862" s="37" t="str">
        <x:v>صفحة فئة</x:v>
      </x:c>
      <x:c r="AT862" s="37" t="str">
        <x:v>تحتاج مراجعة</x:v>
      </x:c>
      <x:c r="AU862" s="37" t="str">
        <x:v>retailer_category_listing</x:v>
      </x:c>
      <x:c r="AV862" s="37" t="str">
        <x:v>اكتشاف من صفحة فئة</x:v>
      </x:c>
      <x:c r="AW862" s="37" t="str">
        <x:v>https://btech.com/en/c/tvs-projectors/televisions/b/toshiba</x:v>
      </x:c>
      <x:c r="AX862" s="37" t="n">
        <x:v>1</x:v>
      </x:c>
      <x:c r="AY862" s="60" t="n">
        <x:v>46233</x:v>
      </x:c>
      <x:c r="AZ862" s="60"/>
      <x:c r="BA862" s="60"/>
      <x:c r="BB862" s="62" t="str">
        <x:f>IF(BA862="","",(NOW()-BA862)*24)</x:f>
      </x:c>
      <x:c r="BC862" s="37" t="str">
        <x:f>IF(BA862="","لم يُرصد",IF(BH862&lt;&gt;TRUE,"غير نشط",IF(BD862="فشل","فشل حالي",IF(BB862&lt;=12,"حديث",IF(BB862&lt;=24,"متأخر","قديم")))))</x:f>
        <x:v>لم يُرصد</x:v>
      </x:c>
      <x:c r="BD862" s="37" t="str">
        <x:v>بانتظار أول رصد سعر</x:v>
      </x:c>
      <x:c r="BE862" s="37" t="n">
        <x:v>0</x:v>
      </x:c>
      <x:c r="BF862" s="37"/>
      <x:c r="BG862" s="37"/>
      <x:c r="BH862" s="54" t="b">
        <x:v>1</x:v>
      </x:c>
      <x:c r="BI862" s="37" t="str">
        <x:v>يحتاج اكتشاف رابط المنتج</x:v>
      </x:c>
      <x:c r="BJ862" s="37" t="str"/>
      <x:c r="BK862" s="37"/>
      <x:c r="BL862" s="60" t="n">
        <x:v>46233</x:v>
      </x:c>
      <x:c r="BM862" s="60" t="n">
        <x:v>46233</x:v>
      </x:c>
    </x:row>
    <x:row r="863">
      <x:c r="A863" s="37" t="str">
        <x:v>CASH-A794A2937EC5ED</x:v>
      </x:c>
      <x:c r="B863" s="37" t="str">
        <x:v>VAR-08E980CFA42212|EG-013|STORE</x:v>
      </x:c>
      <x:c r="C863" s="37" t="str">
        <x:v>VAR-08E980CFA42212</x:v>
      </x:c>
      <x:c r="D863" s="37" t="str">
        <x:v>MOD-29EDBF5C558BF0</x:v>
      </x:c>
      <x:c r="E863" s="37" t="str">
        <x:v>Toshiba 55C350RP 55 بوصة / 4K UHD LED</x:v>
      </x:c>
      <x:c r="F863" s="37" t="str">
        <x:v>التلفزيونات والصوتيات والتصوير</x:v>
      </x:c>
      <x:c r="G863" s="37" t="str">
        <x:v>تلفزيونات</x:v>
      </x:c>
      <x:c r="H863" s="37" t="str">
        <x:v>Toshiba</x:v>
      </x:c>
      <x:c r="I863" s="37" t="str">
        <x:v>55C350RP</x:v>
      </x:c>
      <x:c r="J863" s="37" t="str">
        <x:v>55 بوصة / 4K UHD LED</x:v>
      </x:c>
      <x:c r="K863" s="37"/>
      <x:c r="L863" s="37"/>
      <x:c r="M863" s="37"/>
      <x:c r="N863" s="37" t="str">
        <x:v>55C350RP</x:v>
      </x:c>
      <x:c r="O863" s="37"/>
      <x:c r="P863" s="37" t="str">
        <x:v>EG-013</x:v>
      </x:c>
      <x:c r="Q863" s="37" t="str">
        <x:v>B.TECH</x:v>
      </x:c>
      <x:c r="R863" s="37" t="str">
        <x:v>سلسلة</x:v>
      </x:c>
      <x:c r="S863" s="37" t="str">
        <x:v>A</x:v>
      </x:c>
      <x:c r="T863" s="37"/>
      <x:c r="U863" s="37"/>
      <x:c r="V863" s="37"/>
      <x:c r="W863" s="37" t="str">
        <x:v>https://btech.com/en/c/tvs-projectors/televisions/b/toshiba</x:v>
      </x:c>
      <x:c r="X863" s="37" t="str">
        <x:v>صفحة فئة</x:v>
      </x:c>
      <x:c r="Y863" s="37" t="str">
        <x:v>EGP</x:v>
      </x:c>
      <x:c r="Z863" s="56"/>
      <x:c r="AA863" s="56"/>
      <x:c r="AB863" s="56" t="str">
        <x:f>IF(OR(Z863="",AA863=""),"",MAX(0,AA863-Z863))</x:f>
      </x:c>
      <x:c r="AC863" s="58" t="str">
        <x:f>IF(OR(Z863="",AA863="",AA863=0),"",MAX(0,(AA863-Z863)/AA863))</x:f>
      </x:c>
      <x:c r="AD863" s="56"/>
      <x:c r="AE863" s="56" t="str">
        <x:f>IF(Z863="","",Z863+IF(AD863="",0,AD863))</x:f>
      </x:c>
      <x:c r="AF863" s="37" t="str">
        <x:f>IF(AD863="","",AD863=0)</x:f>
      </x:c>
      <x:c r="AG863" s="37"/>
      <x:c r="AH863" s="37"/>
      <x:c r="AI863" s="37"/>
      <x:c r="AJ863" s="37" t="str">
        <x:v>القاهرة</x:v>
      </x:c>
      <x:c r="AK863" s="37"/>
      <x:c r="AL863" s="37"/>
      <x:c r="AM863" s="37"/>
      <x:c r="AN863" s="37"/>
      <x:c r="AO863" s="37"/>
      <x:c r="AP863" s="37"/>
      <x:c r="AQ863" s="54" t="b">
        <x:v>1</x:v>
      </x:c>
      <x:c r="AR863" s="37"/>
      <x:c r="AS863" s="37" t="str">
        <x:v>صفحة فئة</x:v>
      </x:c>
      <x:c r="AT863" s="37" t="str">
        <x:v>تحتاج مراجعة</x:v>
      </x:c>
      <x:c r="AU863" s="37" t="str">
        <x:v>retailer_category_listing</x:v>
      </x:c>
      <x:c r="AV863" s="37" t="str">
        <x:v>اكتشاف من صفحة فئة</x:v>
      </x:c>
      <x:c r="AW863" s="37" t="str">
        <x:v>https://btech.com/en/c/tvs-projectors/televisions/b/toshiba</x:v>
      </x:c>
      <x:c r="AX863" s="37" t="n">
        <x:v>1</x:v>
      </x:c>
      <x:c r="AY863" s="60" t="n">
        <x:v>46233</x:v>
      </x:c>
      <x:c r="AZ863" s="60"/>
      <x:c r="BA863" s="60"/>
      <x:c r="BB863" s="62" t="str">
        <x:f>IF(BA863="","",(NOW()-BA863)*24)</x:f>
      </x:c>
      <x:c r="BC863" s="37" t="str">
        <x:f>IF(BA863="","لم يُرصد",IF(BH863&lt;&gt;TRUE,"غير نشط",IF(BD863="فشل","فشل حالي",IF(BB863&lt;=12,"حديث",IF(BB863&lt;=24,"متأخر","قديم")))))</x:f>
        <x:v>لم يُرصد</x:v>
      </x:c>
      <x:c r="BD863" s="37" t="str">
        <x:v>بانتظار أول رصد سعر</x:v>
      </x:c>
      <x:c r="BE863" s="37" t="n">
        <x:v>0</x:v>
      </x:c>
      <x:c r="BF863" s="37"/>
      <x:c r="BG863" s="37"/>
      <x:c r="BH863" s="54" t="b">
        <x:v>1</x:v>
      </x:c>
      <x:c r="BI863" s="37" t="str">
        <x:v>يحتاج اكتشاف رابط المنتج</x:v>
      </x:c>
      <x:c r="BJ863" s="37" t="str"/>
      <x:c r="BK863" s="37"/>
      <x:c r="BL863" s="60" t="n">
        <x:v>46233</x:v>
      </x:c>
      <x:c r="BM863" s="60" t="n">
        <x:v>46233</x:v>
      </x:c>
    </x:row>
    <x:row r="864">
      <x:c r="A864" s="37" t="str">
        <x:v>CASH-47ECCB18CFBCB4</x:v>
      </x:c>
      <x:c r="B864" s="37" t="str">
        <x:v>VAR-22F2FAA7C4C861|EG-013|STORE</x:v>
      </x:c>
      <x:c r="C864" s="37" t="str">
        <x:v>VAR-22F2FAA7C4C861</x:v>
      </x:c>
      <x:c r="D864" s="37" t="str">
        <x:v>MOD-23C53EB3F9E190</x:v>
      </x:c>
      <x:c r="E864" s="37" t="str">
        <x:v>Toshiba 55M450RP 55 بوصة / 4K UHD QLED</x:v>
      </x:c>
      <x:c r="F864" s="37" t="str">
        <x:v>التلفزيونات والصوتيات والتصوير</x:v>
      </x:c>
      <x:c r="G864" s="37" t="str">
        <x:v>تلفزيونات</x:v>
      </x:c>
      <x:c r="H864" s="37" t="str">
        <x:v>Toshiba</x:v>
      </x:c>
      <x:c r="I864" s="37" t="str">
        <x:v>55M450RP</x:v>
      </x:c>
      <x:c r="J864" s="37" t="str">
        <x:v>55 بوصة / 4K UHD QLED</x:v>
      </x:c>
      <x:c r="K864" s="37"/>
      <x:c r="L864" s="37"/>
      <x:c r="M864" s="37"/>
      <x:c r="N864" s="37" t="str">
        <x:v>55M450RP</x:v>
      </x:c>
      <x:c r="O864" s="37"/>
      <x:c r="P864" s="37" t="str">
        <x:v>EG-013</x:v>
      </x:c>
      <x:c r="Q864" s="37" t="str">
        <x:v>B.TECH</x:v>
      </x:c>
      <x:c r="R864" s="37" t="str">
        <x:v>سلسلة</x:v>
      </x:c>
      <x:c r="S864" s="37" t="str">
        <x:v>A</x:v>
      </x:c>
      <x:c r="T864" s="37"/>
      <x:c r="U864" s="37"/>
      <x:c r="V864" s="37"/>
      <x:c r="W864" s="37" t="str">
        <x:v>https://btech.com/en/c/tvs-projectors/televisions/b/toshiba</x:v>
      </x:c>
      <x:c r="X864" s="37" t="str">
        <x:v>صفحة فئة</x:v>
      </x:c>
      <x:c r="Y864" s="37" t="str">
        <x:v>EGP</x:v>
      </x:c>
      <x:c r="Z864" s="56"/>
      <x:c r="AA864" s="56"/>
      <x:c r="AB864" s="56" t="str">
        <x:f>IF(OR(Z864="",AA864=""),"",MAX(0,AA864-Z864))</x:f>
      </x:c>
      <x:c r="AC864" s="58" t="str">
        <x:f>IF(OR(Z864="",AA864="",AA864=0),"",MAX(0,(AA864-Z864)/AA864))</x:f>
      </x:c>
      <x:c r="AD864" s="56"/>
      <x:c r="AE864" s="56" t="str">
        <x:f>IF(Z864="","",Z864+IF(AD864="",0,AD864))</x:f>
      </x:c>
      <x:c r="AF864" s="37" t="str">
        <x:f>IF(AD864="","",AD864=0)</x:f>
      </x:c>
      <x:c r="AG864" s="37"/>
      <x:c r="AH864" s="37"/>
      <x:c r="AI864" s="37"/>
      <x:c r="AJ864" s="37" t="str">
        <x:v>القاهرة</x:v>
      </x:c>
      <x:c r="AK864" s="37"/>
      <x:c r="AL864" s="37"/>
      <x:c r="AM864" s="37"/>
      <x:c r="AN864" s="37"/>
      <x:c r="AO864" s="37"/>
      <x:c r="AP864" s="37"/>
      <x:c r="AQ864" s="54" t="b">
        <x:v>1</x:v>
      </x:c>
      <x:c r="AR864" s="37"/>
      <x:c r="AS864" s="37" t="str">
        <x:v>صفحة فئة</x:v>
      </x:c>
      <x:c r="AT864" s="37" t="str">
        <x:v>تحتاج مراجعة</x:v>
      </x:c>
      <x:c r="AU864" s="37" t="str">
        <x:v>retailer_category_listing</x:v>
      </x:c>
      <x:c r="AV864" s="37" t="str">
        <x:v>اكتشاف من صفحة فئة</x:v>
      </x:c>
      <x:c r="AW864" s="37" t="str">
        <x:v>https://btech.com/en/c/tvs-projectors/televisions/b/toshiba</x:v>
      </x:c>
      <x:c r="AX864" s="37" t="n">
        <x:v>1</x:v>
      </x:c>
      <x:c r="AY864" s="60" t="n">
        <x:v>46233</x:v>
      </x:c>
      <x:c r="AZ864" s="60"/>
      <x:c r="BA864" s="60"/>
      <x:c r="BB864" s="62" t="str">
        <x:f>IF(BA864="","",(NOW()-BA864)*24)</x:f>
      </x:c>
      <x:c r="BC864" s="37" t="str">
        <x:f>IF(BA864="","لم يُرصد",IF(BH864&lt;&gt;TRUE,"غير نشط",IF(BD864="فشل","فشل حالي",IF(BB864&lt;=12,"حديث",IF(BB864&lt;=24,"متأخر","قديم")))))</x:f>
        <x:v>لم يُرصد</x:v>
      </x:c>
      <x:c r="BD864" s="37" t="str">
        <x:v>بانتظار أول رصد سعر</x:v>
      </x:c>
      <x:c r="BE864" s="37" t="n">
        <x:v>0</x:v>
      </x:c>
      <x:c r="BF864" s="37"/>
      <x:c r="BG864" s="37"/>
      <x:c r="BH864" s="54" t="b">
        <x:v>1</x:v>
      </x:c>
      <x:c r="BI864" s="37" t="str">
        <x:v>يحتاج اكتشاف رابط المنتج</x:v>
      </x:c>
      <x:c r="BJ864" s="37" t="str"/>
      <x:c r="BK864" s="37"/>
      <x:c r="BL864" s="60" t="n">
        <x:v>46233</x:v>
      </x:c>
      <x:c r="BM864" s="60" t="n">
        <x:v>46233</x:v>
      </x:c>
    </x:row>
    <x:row r="865">
      <x:c r="A865" s="37" t="str">
        <x:v>CASH-D302685C1C3C5E</x:v>
      </x:c>
      <x:c r="B865" s="37" t="str">
        <x:v>VAR-E50E397DCAF3BC|EG-013|STORE</x:v>
      </x:c>
      <x:c r="C865" s="37" t="str">
        <x:v>VAR-E50E397DCAF3BC</x:v>
      </x:c>
      <x:c r="D865" s="37" t="str">
        <x:v>MOD-363B9366F30442</x:v>
      </x:c>
      <x:c r="E865" s="37" t="str">
        <x:v>Toshiba 55U5965 55 بوصة / 4K UHD LED</x:v>
      </x:c>
      <x:c r="F865" s="37" t="str">
        <x:v>التلفزيونات والصوتيات والتصوير</x:v>
      </x:c>
      <x:c r="G865" s="37" t="str">
        <x:v>تلفزيونات</x:v>
      </x:c>
      <x:c r="H865" s="37" t="str">
        <x:v>Toshiba</x:v>
      </x:c>
      <x:c r="I865" s="37" t="str">
        <x:v>55U5965</x:v>
      </x:c>
      <x:c r="J865" s="37" t="str">
        <x:v>55 بوصة / 4K UHD LED</x:v>
      </x:c>
      <x:c r="K865" s="37"/>
      <x:c r="L865" s="37"/>
      <x:c r="M865" s="37"/>
      <x:c r="N865" s="37" t="str">
        <x:v>55U5965</x:v>
      </x:c>
      <x:c r="O865" s="37"/>
      <x:c r="P865" s="37" t="str">
        <x:v>EG-013</x:v>
      </x:c>
      <x:c r="Q865" s="37" t="str">
        <x:v>B.TECH</x:v>
      </x:c>
      <x:c r="R865" s="37" t="str">
        <x:v>سلسلة</x:v>
      </x:c>
      <x:c r="S865" s="37" t="str">
        <x:v>A</x:v>
      </x:c>
      <x:c r="T865" s="37"/>
      <x:c r="U865" s="37"/>
      <x:c r="V865" s="37"/>
      <x:c r="W865" s="37" t="str">
        <x:v>https://btech.com/en/c/tvs-projectors/televisions/b/toshiba</x:v>
      </x:c>
      <x:c r="X865" s="37" t="str">
        <x:v>صفحة فئة</x:v>
      </x:c>
      <x:c r="Y865" s="37" t="str">
        <x:v>EGP</x:v>
      </x:c>
      <x:c r="Z865" s="56"/>
      <x:c r="AA865" s="56"/>
      <x:c r="AB865" s="56" t="str">
        <x:f>IF(OR(Z865="",AA865=""),"",MAX(0,AA865-Z865))</x:f>
      </x:c>
      <x:c r="AC865" s="58" t="str">
        <x:f>IF(OR(Z865="",AA865="",AA865=0),"",MAX(0,(AA865-Z865)/AA865))</x:f>
      </x:c>
      <x:c r="AD865" s="56"/>
      <x:c r="AE865" s="56" t="str">
        <x:f>IF(Z865="","",Z865+IF(AD865="",0,AD865))</x:f>
      </x:c>
      <x:c r="AF865" s="37" t="str">
        <x:f>IF(AD865="","",AD865=0)</x:f>
      </x:c>
      <x:c r="AG865" s="37"/>
      <x:c r="AH865" s="37"/>
      <x:c r="AI865" s="37"/>
      <x:c r="AJ865" s="37" t="str">
        <x:v>القاهرة</x:v>
      </x:c>
      <x:c r="AK865" s="37"/>
      <x:c r="AL865" s="37"/>
      <x:c r="AM865" s="37"/>
      <x:c r="AN865" s="37"/>
      <x:c r="AO865" s="37"/>
      <x:c r="AP865" s="37"/>
      <x:c r="AQ865" s="54" t="b">
        <x:v>1</x:v>
      </x:c>
      <x:c r="AR865" s="37"/>
      <x:c r="AS865" s="37" t="str">
        <x:v>صفحة فئة</x:v>
      </x:c>
      <x:c r="AT865" s="37" t="str">
        <x:v>تحتاج مراجعة</x:v>
      </x:c>
      <x:c r="AU865" s="37" t="str">
        <x:v>retailer_category_listing</x:v>
      </x:c>
      <x:c r="AV865" s="37" t="str">
        <x:v>اكتشاف من صفحة فئة</x:v>
      </x:c>
      <x:c r="AW865" s="37" t="str">
        <x:v>https://btech.com/en/c/tvs-projectors/televisions/b/toshiba</x:v>
      </x:c>
      <x:c r="AX865" s="37" t="n">
        <x:v>1</x:v>
      </x:c>
      <x:c r="AY865" s="60" t="n">
        <x:v>46233</x:v>
      </x:c>
      <x:c r="AZ865" s="60"/>
      <x:c r="BA865" s="60"/>
      <x:c r="BB865" s="62" t="str">
        <x:f>IF(BA865="","",(NOW()-BA865)*24)</x:f>
      </x:c>
      <x:c r="BC865" s="37" t="str">
        <x:f>IF(BA865="","لم يُرصد",IF(BH865&lt;&gt;TRUE,"غير نشط",IF(BD865="فشل","فشل حالي",IF(BB865&lt;=12,"حديث",IF(BB865&lt;=24,"متأخر","قديم")))))</x:f>
        <x:v>لم يُرصد</x:v>
      </x:c>
      <x:c r="BD865" s="37" t="str">
        <x:v>بانتظار أول رصد سعر</x:v>
      </x:c>
      <x:c r="BE865" s="37" t="n">
        <x:v>0</x:v>
      </x:c>
      <x:c r="BF865" s="37"/>
      <x:c r="BG865" s="37"/>
      <x:c r="BH865" s="54" t="b">
        <x:v>1</x:v>
      </x:c>
      <x:c r="BI865" s="37" t="str">
        <x:v>يحتاج اكتشاف رابط المنتج</x:v>
      </x:c>
      <x:c r="BJ865" s="37" t="str"/>
      <x:c r="BK865" s="37"/>
      <x:c r="BL865" s="60" t="n">
        <x:v>46233</x:v>
      </x:c>
      <x:c r="BM865" s="60" t="n">
        <x:v>46233</x:v>
      </x:c>
    </x:row>
    <x:row r="866">
      <x:c r="A866" s="37" t="str">
        <x:v>CASH-832F6E8C559F92</x:v>
      </x:c>
      <x:c r="B866" s="37" t="str">
        <x:v>VAR-241306EA39E10A|EG-013|STORE</x:v>
      </x:c>
      <x:c r="C866" s="37" t="str">
        <x:v>VAR-241306EA39E10A</x:v>
      </x:c>
      <x:c r="D866" s="37" t="str">
        <x:v>MOD-FA9C1D2CB89F3D</x:v>
      </x:c>
      <x:c r="E866" s="37" t="str">
        <x:v>Toshiba 58M450RP 58 بوصة / 4K UHD QLED</x:v>
      </x:c>
      <x:c r="F866" s="37" t="str">
        <x:v>التلفزيونات والصوتيات والتصوير</x:v>
      </x:c>
      <x:c r="G866" s="37" t="str">
        <x:v>تلفزيونات</x:v>
      </x:c>
      <x:c r="H866" s="37" t="str">
        <x:v>Toshiba</x:v>
      </x:c>
      <x:c r="I866" s="37" t="str">
        <x:v>58M450RP</x:v>
      </x:c>
      <x:c r="J866" s="37" t="str">
        <x:v>58 بوصة / 4K UHD QLED</x:v>
      </x:c>
      <x:c r="K866" s="37"/>
      <x:c r="L866" s="37"/>
      <x:c r="M866" s="37"/>
      <x:c r="N866" s="37" t="str">
        <x:v>58M450RP</x:v>
      </x:c>
      <x:c r="O866" s="37"/>
      <x:c r="P866" s="37" t="str">
        <x:v>EG-013</x:v>
      </x:c>
      <x:c r="Q866" s="37" t="str">
        <x:v>B.TECH</x:v>
      </x:c>
      <x:c r="R866" s="37" t="str">
        <x:v>سلسلة</x:v>
      </x:c>
      <x:c r="S866" s="37" t="str">
        <x:v>A</x:v>
      </x:c>
      <x:c r="T866" s="37"/>
      <x:c r="U866" s="37"/>
      <x:c r="V866" s="37"/>
      <x:c r="W866" s="37" t="str">
        <x:v>https://btech.com/en/c/tvs-projectors/televisions/b/toshiba</x:v>
      </x:c>
      <x:c r="X866" s="37" t="str">
        <x:v>صفحة فئة</x:v>
      </x:c>
      <x:c r="Y866" s="37" t="str">
        <x:v>EGP</x:v>
      </x:c>
      <x:c r="Z866" s="56"/>
      <x:c r="AA866" s="56"/>
      <x:c r="AB866" s="56" t="str">
        <x:f>IF(OR(Z866="",AA866=""),"",MAX(0,AA866-Z866))</x:f>
      </x:c>
      <x:c r="AC866" s="58" t="str">
        <x:f>IF(OR(Z866="",AA866="",AA866=0),"",MAX(0,(AA866-Z866)/AA866))</x:f>
      </x:c>
      <x:c r="AD866" s="56"/>
      <x:c r="AE866" s="56" t="str">
        <x:f>IF(Z866="","",Z866+IF(AD866="",0,AD866))</x:f>
      </x:c>
      <x:c r="AF866" s="37" t="str">
        <x:f>IF(AD866="","",AD866=0)</x:f>
      </x:c>
      <x:c r="AG866" s="37"/>
      <x:c r="AH866" s="37"/>
      <x:c r="AI866" s="37"/>
      <x:c r="AJ866" s="37" t="str">
        <x:v>القاهرة</x:v>
      </x:c>
      <x:c r="AK866" s="37"/>
      <x:c r="AL866" s="37"/>
      <x:c r="AM866" s="37"/>
      <x:c r="AN866" s="37"/>
      <x:c r="AO866" s="37"/>
      <x:c r="AP866" s="37"/>
      <x:c r="AQ866" s="54" t="b">
        <x:v>1</x:v>
      </x:c>
      <x:c r="AR866" s="37"/>
      <x:c r="AS866" s="37" t="str">
        <x:v>صفحة فئة</x:v>
      </x:c>
      <x:c r="AT866" s="37" t="str">
        <x:v>تحتاج مراجعة</x:v>
      </x:c>
      <x:c r="AU866" s="37" t="str">
        <x:v>retailer_category_listing</x:v>
      </x:c>
      <x:c r="AV866" s="37" t="str">
        <x:v>اكتشاف من صفحة فئة</x:v>
      </x:c>
      <x:c r="AW866" s="37" t="str">
        <x:v>https://btech.com/en/c/tvs-projectors/televisions/b/toshiba</x:v>
      </x:c>
      <x:c r="AX866" s="37" t="n">
        <x:v>1</x:v>
      </x:c>
      <x:c r="AY866" s="60" t="n">
        <x:v>46233</x:v>
      </x:c>
      <x:c r="AZ866" s="60"/>
      <x:c r="BA866" s="60"/>
      <x:c r="BB866" s="62" t="str">
        <x:f>IF(BA866="","",(NOW()-BA866)*24)</x:f>
      </x:c>
      <x:c r="BC866" s="37" t="str">
        <x:f>IF(BA866="","لم يُرصد",IF(BH866&lt;&gt;TRUE,"غير نشط",IF(BD866="فشل","فشل حالي",IF(BB866&lt;=12,"حديث",IF(BB866&lt;=24,"متأخر","قديم")))))</x:f>
        <x:v>لم يُرصد</x:v>
      </x:c>
      <x:c r="BD866" s="37" t="str">
        <x:v>بانتظار أول رصد سعر</x:v>
      </x:c>
      <x:c r="BE866" s="37" t="n">
        <x:v>0</x:v>
      </x:c>
      <x:c r="BF866" s="37"/>
      <x:c r="BG866" s="37"/>
      <x:c r="BH866" s="54" t="b">
        <x:v>1</x:v>
      </x:c>
      <x:c r="BI866" s="37" t="str">
        <x:v>يحتاج اكتشاف رابط المنتج</x:v>
      </x:c>
      <x:c r="BJ866" s="37" t="str"/>
      <x:c r="BK866" s="37"/>
      <x:c r="BL866" s="60" t="n">
        <x:v>46233</x:v>
      </x:c>
      <x:c r="BM866" s="60" t="n">
        <x:v>46233</x:v>
      </x:c>
    </x:row>
    <x:row r="867">
      <x:c r="A867" s="37" t="str">
        <x:v>CASH-9FF2B3B16FB436</x:v>
      </x:c>
      <x:c r="B867" s="37" t="str">
        <x:v>VAR-D6B65BB9F267B2|EG-013|STORE</x:v>
      </x:c>
      <x:c r="C867" s="37" t="str">
        <x:v>VAR-D6B65BB9F267B2</x:v>
      </x:c>
      <x:c r="D867" s="37" t="str">
        <x:v>MOD-2AB5D59C3DB636</x:v>
      </x:c>
      <x:c r="E867" s="37" t="str">
        <x:v>Toshiba 65C350RP 65 بوصة / 4K UHD LED</x:v>
      </x:c>
      <x:c r="F867" s="37" t="str">
        <x:v>التلفزيونات والصوتيات والتصوير</x:v>
      </x:c>
      <x:c r="G867" s="37" t="str">
        <x:v>تلفزيونات</x:v>
      </x:c>
      <x:c r="H867" s="37" t="str">
        <x:v>Toshiba</x:v>
      </x:c>
      <x:c r="I867" s="37" t="str">
        <x:v>65C350RP</x:v>
      </x:c>
      <x:c r="J867" s="37" t="str">
        <x:v>65 بوصة / 4K UHD LED</x:v>
      </x:c>
      <x:c r="K867" s="37"/>
      <x:c r="L867" s="37"/>
      <x:c r="M867" s="37"/>
      <x:c r="N867" s="37" t="str">
        <x:v>65C350RP</x:v>
      </x:c>
      <x:c r="O867" s="37"/>
      <x:c r="P867" s="37" t="str">
        <x:v>EG-013</x:v>
      </x:c>
      <x:c r="Q867" s="37" t="str">
        <x:v>B.TECH</x:v>
      </x:c>
      <x:c r="R867" s="37" t="str">
        <x:v>سلسلة</x:v>
      </x:c>
      <x:c r="S867" s="37" t="str">
        <x:v>A</x:v>
      </x:c>
      <x:c r="T867" s="37"/>
      <x:c r="U867" s="37"/>
      <x:c r="V867" s="37"/>
      <x:c r="W867" s="37" t="str">
        <x:v>https://btech.com/en/c/tvs-projectors/televisions/b/toshiba</x:v>
      </x:c>
      <x:c r="X867" s="37" t="str">
        <x:v>صفحة فئة</x:v>
      </x:c>
      <x:c r="Y867" s="37" t="str">
        <x:v>EGP</x:v>
      </x:c>
      <x:c r="Z867" s="56"/>
      <x:c r="AA867" s="56"/>
      <x:c r="AB867" s="56" t="str">
        <x:f>IF(OR(Z867="",AA867=""),"",MAX(0,AA867-Z867))</x:f>
      </x:c>
      <x:c r="AC867" s="58" t="str">
        <x:f>IF(OR(Z867="",AA867="",AA867=0),"",MAX(0,(AA867-Z867)/AA867))</x:f>
      </x:c>
      <x:c r="AD867" s="56"/>
      <x:c r="AE867" s="56" t="str">
        <x:f>IF(Z867="","",Z867+IF(AD867="",0,AD867))</x:f>
      </x:c>
      <x:c r="AF867" s="37" t="str">
        <x:f>IF(AD867="","",AD867=0)</x:f>
      </x:c>
      <x:c r="AG867" s="37"/>
      <x:c r="AH867" s="37"/>
      <x:c r="AI867" s="37"/>
      <x:c r="AJ867" s="37" t="str">
        <x:v>القاهرة</x:v>
      </x:c>
      <x:c r="AK867" s="37"/>
      <x:c r="AL867" s="37"/>
      <x:c r="AM867" s="37"/>
      <x:c r="AN867" s="37"/>
      <x:c r="AO867" s="37"/>
      <x:c r="AP867" s="37"/>
      <x:c r="AQ867" s="54" t="b">
        <x:v>1</x:v>
      </x:c>
      <x:c r="AR867" s="37"/>
      <x:c r="AS867" s="37" t="str">
        <x:v>صفحة فئة</x:v>
      </x:c>
      <x:c r="AT867" s="37" t="str">
        <x:v>تحتاج مراجعة</x:v>
      </x:c>
      <x:c r="AU867" s="37" t="str">
        <x:v>retailer_category_listing</x:v>
      </x:c>
      <x:c r="AV867" s="37" t="str">
        <x:v>اكتشاف من صفحة فئة</x:v>
      </x:c>
      <x:c r="AW867" s="37" t="str">
        <x:v>https://btech.com/en/c/tvs-projectors/televisions/b/toshiba</x:v>
      </x:c>
      <x:c r="AX867" s="37" t="n">
        <x:v>1</x:v>
      </x:c>
      <x:c r="AY867" s="60" t="n">
        <x:v>46233</x:v>
      </x:c>
      <x:c r="AZ867" s="60"/>
      <x:c r="BA867" s="60"/>
      <x:c r="BB867" s="62" t="str">
        <x:f>IF(BA867="","",(NOW()-BA867)*24)</x:f>
      </x:c>
      <x:c r="BC867" s="37" t="str">
        <x:f>IF(BA867="","لم يُرصد",IF(BH867&lt;&gt;TRUE,"غير نشط",IF(BD867="فشل","فشل حالي",IF(BB867&lt;=12,"حديث",IF(BB867&lt;=24,"متأخر","قديم")))))</x:f>
        <x:v>لم يُرصد</x:v>
      </x:c>
      <x:c r="BD867" s="37" t="str">
        <x:v>بانتظار أول رصد سعر</x:v>
      </x:c>
      <x:c r="BE867" s="37" t="n">
        <x:v>0</x:v>
      </x:c>
      <x:c r="BF867" s="37"/>
      <x:c r="BG867" s="37"/>
      <x:c r="BH867" s="54" t="b">
        <x:v>1</x:v>
      </x:c>
      <x:c r="BI867" s="37" t="str">
        <x:v>يحتاج اكتشاف رابط المنتج</x:v>
      </x:c>
      <x:c r="BJ867" s="37" t="str"/>
      <x:c r="BK867" s="37"/>
      <x:c r="BL867" s="60" t="n">
        <x:v>46233</x:v>
      </x:c>
      <x:c r="BM867" s="60" t="n">
        <x:v>46233</x:v>
      </x:c>
    </x:row>
    <x:row r="868">
      <x:c r="A868" s="37" t="str">
        <x:v>CASH-301D4427746DC3</x:v>
      </x:c>
      <x:c r="B868" s="37" t="str">
        <x:v>VAR-4468DDF82292E5|EG-013|STORE</x:v>
      </x:c>
      <x:c r="C868" s="37" t="str">
        <x:v>VAR-4468DDF82292E5</x:v>
      </x:c>
      <x:c r="D868" s="37" t="str">
        <x:v>MOD-D3B57D1078321E</x:v>
      </x:c>
      <x:c r="E868" s="37" t="str">
        <x:v>Toshiba 65U5965 65 بوصة / Smart LED</x:v>
      </x:c>
      <x:c r="F868" s="37" t="str">
        <x:v>التلفزيونات والصوتيات والتصوير</x:v>
      </x:c>
      <x:c r="G868" s="37" t="str">
        <x:v>تلفزيونات</x:v>
      </x:c>
      <x:c r="H868" s="37" t="str">
        <x:v>Toshiba</x:v>
      </x:c>
      <x:c r="I868" s="37" t="str">
        <x:v>65U5965</x:v>
      </x:c>
      <x:c r="J868" s="37" t="str">
        <x:v>65 بوصة / Smart LED</x:v>
      </x:c>
      <x:c r="K868" s="37"/>
      <x:c r="L868" s="37"/>
      <x:c r="M868" s="37"/>
      <x:c r="N868" s="37" t="str">
        <x:v>65U5965</x:v>
      </x:c>
      <x:c r="O868" s="37"/>
      <x:c r="P868" s="37" t="str">
        <x:v>EG-013</x:v>
      </x:c>
      <x:c r="Q868" s="37" t="str">
        <x:v>B.TECH</x:v>
      </x:c>
      <x:c r="R868" s="37" t="str">
        <x:v>سلسلة</x:v>
      </x:c>
      <x:c r="S868" s="37" t="str">
        <x:v>A</x:v>
      </x:c>
      <x:c r="T868" s="37"/>
      <x:c r="U868" s="37"/>
      <x:c r="V868" s="37"/>
      <x:c r="W868" s="37" t="str">
        <x:v>https://btech.com/en/c/tvs-projectors/televisions/b/toshiba</x:v>
      </x:c>
      <x:c r="X868" s="37" t="str">
        <x:v>صفحة فئة</x:v>
      </x:c>
      <x:c r="Y868" s="37" t="str">
        <x:v>EGP</x:v>
      </x:c>
      <x:c r="Z868" s="56"/>
      <x:c r="AA868" s="56"/>
      <x:c r="AB868" s="56" t="str">
        <x:f>IF(OR(Z868="",AA868=""),"",MAX(0,AA868-Z868))</x:f>
      </x:c>
      <x:c r="AC868" s="58" t="str">
        <x:f>IF(OR(Z868="",AA868="",AA868=0),"",MAX(0,(AA868-Z868)/AA868))</x:f>
      </x:c>
      <x:c r="AD868" s="56"/>
      <x:c r="AE868" s="56" t="str">
        <x:f>IF(Z868="","",Z868+IF(AD868="",0,AD868))</x:f>
      </x:c>
      <x:c r="AF868" s="37" t="str">
        <x:f>IF(AD868="","",AD868=0)</x:f>
      </x:c>
      <x:c r="AG868" s="37"/>
      <x:c r="AH868" s="37"/>
      <x:c r="AI868" s="37"/>
      <x:c r="AJ868" s="37" t="str">
        <x:v>القاهرة</x:v>
      </x:c>
      <x:c r="AK868" s="37"/>
      <x:c r="AL868" s="37"/>
      <x:c r="AM868" s="37"/>
      <x:c r="AN868" s="37"/>
      <x:c r="AO868" s="37"/>
      <x:c r="AP868" s="37"/>
      <x:c r="AQ868" s="54" t="b">
        <x:v>1</x:v>
      </x:c>
      <x:c r="AR868" s="37"/>
      <x:c r="AS868" s="37" t="str">
        <x:v>صفحة فئة</x:v>
      </x:c>
      <x:c r="AT868" s="37" t="str">
        <x:v>تحتاج مراجعة</x:v>
      </x:c>
      <x:c r="AU868" s="37" t="str">
        <x:v>retailer_category_listing</x:v>
      </x:c>
      <x:c r="AV868" s="37" t="str">
        <x:v>اكتشاف من صفحة فئة</x:v>
      </x:c>
      <x:c r="AW868" s="37" t="str">
        <x:v>https://btech.com/en/c/tvs-projectors/televisions/b/toshiba</x:v>
      </x:c>
      <x:c r="AX868" s="37" t="n">
        <x:v>1</x:v>
      </x:c>
      <x:c r="AY868" s="60" t="n">
        <x:v>46233</x:v>
      </x:c>
      <x:c r="AZ868" s="60"/>
      <x:c r="BA868" s="60"/>
      <x:c r="BB868" s="62" t="str">
        <x:f>IF(BA868="","",(NOW()-BA868)*24)</x:f>
      </x:c>
      <x:c r="BC868" s="37" t="str">
        <x:f>IF(BA868="","لم يُرصد",IF(BH868&lt;&gt;TRUE,"غير نشط",IF(BD868="فشل","فشل حالي",IF(BB868&lt;=12,"حديث",IF(BB868&lt;=24,"متأخر","قديم")))))</x:f>
        <x:v>لم يُرصد</x:v>
      </x:c>
      <x:c r="BD868" s="37" t="str">
        <x:v>بانتظار أول رصد سعر</x:v>
      </x:c>
      <x:c r="BE868" s="37" t="n">
        <x:v>0</x:v>
      </x:c>
      <x:c r="BF868" s="37"/>
      <x:c r="BG868" s="37"/>
      <x:c r="BH868" s="54" t="b">
        <x:v>1</x:v>
      </x:c>
      <x:c r="BI868" s="37" t="str">
        <x:v>يحتاج اكتشاف رابط المنتج</x:v>
      </x:c>
      <x:c r="BJ868" s="37" t="str"/>
      <x:c r="BK868" s="37"/>
      <x:c r="BL868" s="60" t="n">
        <x:v>46233</x:v>
      </x:c>
      <x:c r="BM868" s="60" t="n">
        <x:v>46233</x:v>
      </x:c>
    </x:row>
    <x:row r="869">
      <x:c r="A869" s="37" t="str">
        <x:v>CASH-A9B3EFD32607C0</x:v>
      </x:c>
      <x:c r="B869" s="37" t="str">
        <x:v>VAR-44F543D7D0E5E3|EG-013|STORE</x:v>
      </x:c>
      <x:c r="C869" s="37" t="str">
        <x:v>VAR-44F543D7D0E5E3</x:v>
      </x:c>
      <x:c r="D869" s="37" t="str">
        <x:v>MOD-C1F51E4C81F6BA</x:v>
      </x:c>
      <x:c r="E869" s="37" t="str">
        <x:v>Ultra UT40SEL2 40 بوصة / HD LED / Android 14</x:v>
      </x:c>
      <x:c r="F869" s="37" t="str">
        <x:v>التلفزيونات والصوتيات والتصوير</x:v>
      </x:c>
      <x:c r="G869" s="37" t="str">
        <x:v>تلفزيونات</x:v>
      </x:c>
      <x:c r="H869" s="37" t="str">
        <x:v>Ultra</x:v>
      </x:c>
      <x:c r="I869" s="37" t="str">
        <x:v>UT40SEL2</x:v>
      </x:c>
      <x:c r="J869" s="37" t="str">
        <x:v>40 بوصة / HD LED / Android 14</x:v>
      </x:c>
      <x:c r="K869" s="37"/>
      <x:c r="L869" s="37"/>
      <x:c r="M869" s="37"/>
      <x:c r="N869" s="37" t="str">
        <x:v>UT40SEL2</x:v>
      </x:c>
      <x:c r="O869" s="37"/>
      <x:c r="P869" s="37" t="str">
        <x:v>EG-013</x:v>
      </x:c>
      <x:c r="Q869" s="37" t="str">
        <x:v>B.TECH</x:v>
      </x:c>
      <x:c r="R869" s="37" t="str">
        <x:v>سلسلة</x:v>
      </x:c>
      <x:c r="S869" s="37" t="str">
        <x:v>A</x:v>
      </x:c>
      <x:c r="T869" s="37"/>
      <x:c r="U869" s="37"/>
      <x:c r="V869" s="37"/>
      <x:c r="W869" s="37" t="str">
        <x:v>https://btech.com/en/p/6b37bfb8-0c91-426a-99e3-00bec04e874e</x:v>
      </x:c>
      <x:c r="X869" s="37" t="str">
        <x:v>رابط منتج مباشر</x:v>
      </x:c>
      <x:c r="Y869" s="37" t="str">
        <x:v>EGP</x:v>
      </x:c>
      <x:c r="Z869" s="56"/>
      <x:c r="AA869" s="56"/>
      <x:c r="AB869" s="56" t="str">
        <x:f>IF(OR(Z869="",AA869=""),"",MAX(0,AA869-Z869))</x:f>
      </x:c>
      <x:c r="AC869" s="58" t="str">
        <x:f>IF(OR(Z869="",AA869="",AA869=0),"",MAX(0,(AA869-Z869)/AA869))</x:f>
      </x:c>
      <x:c r="AD869" s="56"/>
      <x:c r="AE869" s="56" t="str">
        <x:f>IF(Z869="","",Z869+IF(AD869="",0,AD869))</x:f>
      </x:c>
      <x:c r="AF869" s="37" t="str">
        <x:f>IF(AD869="","",AD869=0)</x:f>
      </x:c>
      <x:c r="AG869" s="37"/>
      <x:c r="AH869" s="37"/>
      <x:c r="AI869" s="37"/>
      <x:c r="AJ869" s="37" t="str">
        <x:v>القاهرة</x:v>
      </x:c>
      <x:c r="AK869" s="37"/>
      <x:c r="AL869" s="37"/>
      <x:c r="AM869" s="37"/>
      <x:c r="AN869" s="37"/>
      <x:c r="AO869" s="37"/>
      <x:c r="AP869" s="37"/>
      <x:c r="AQ869" s="54" t="b">
        <x:v>1</x:v>
      </x:c>
      <x:c r="AR869" s="37"/>
      <x:c r="AS869" s="37" t="str">
        <x:v>صفحة منتج</x:v>
      </x:c>
      <x:c r="AT869" s="37" t="str">
        <x:v>عالية</x:v>
      </x:c>
      <x:c r="AU869" s="37" t="str">
        <x:v>retailer_product_page</x:v>
      </x:c>
      <x:c r="AV869" s="37" t="str">
        <x:v>HTML/JSON-LD</x:v>
      </x:c>
      <x:c r="AW869" s="37" t="str">
        <x:v>https://btech.com/en/p/6b37bfb8-0c91-426a-99e3-00bec04e874e</x:v>
      </x:c>
      <x:c r="AX869" s="37" t="n">
        <x:v>1</x:v>
      </x:c>
      <x:c r="AY869" s="60" t="n">
        <x:v>46233</x:v>
      </x:c>
      <x:c r="AZ869" s="60"/>
      <x:c r="BA869" s="60"/>
      <x:c r="BB869" s="62" t="str">
        <x:f>IF(BA869="","",(NOW()-BA869)*24)</x:f>
      </x:c>
      <x:c r="BC869" s="37" t="str">
        <x:f>IF(BA869="","لم يُرصد",IF(BH869&lt;&gt;TRUE,"غير نشط",IF(BD869="فشل","فشل حالي",IF(BB869&lt;=12,"حديث",IF(BB869&lt;=24,"متأخر","قديم")))))</x:f>
        <x:v>لم يُرصد</x:v>
      </x:c>
      <x:c r="BD869" s="37" t="str">
        <x:v>بانتظار أول رصد سعر</x:v>
      </x:c>
      <x:c r="BE869" s="37" t="n">
        <x:v>0</x:v>
      </x:c>
      <x:c r="BF869" s="37"/>
      <x:c r="BG869" s="37"/>
      <x:c r="BH869" s="54" t="b">
        <x:v>1</x:v>
      </x:c>
      <x:c r="BI869" s="37" t="str">
        <x:v>جاهز لأول رصد</x:v>
      </x:c>
      <x:c r="BJ869" s="37" t="str"/>
      <x:c r="BK869" s="37"/>
      <x:c r="BL869" s="60" t="n">
        <x:v>46233</x:v>
      </x:c>
      <x:c r="BM869" s="60" t="n">
        <x:v>46233</x:v>
      </x:c>
    </x:row>
    <x:row r="870">
      <x:c r="A870" s="37" t="str">
        <x:v>CASH-8C5E3E09835C42</x:v>
      </x:c>
      <x:c r="B870" s="37" t="str">
        <x:v>VAR-AECE2EEBBEB056|EG-013|STORE</x:v>
      </x:c>
      <x:c r="C870" s="37" t="str">
        <x:v>VAR-AECE2EEBBEB056</x:v>
      </x:c>
      <x:c r="D870" s="37" t="str">
        <x:v>MOD-B4EB121279BC46</x:v>
      </x:c>
      <x:c r="E870" s="37" t="str">
        <x:v>Xiaomi 43 Inch Smart TV 43"</x:v>
      </x:c>
      <x:c r="F870" s="37" t="str">
        <x:v>التلفزيونات والصوتيات والتصوير</x:v>
      </x:c>
      <x:c r="G870" s="37" t="str">
        <x:v>تلفزيونات</x:v>
      </x:c>
      <x:c r="H870" s="37" t="str">
        <x:v>Xiaomi</x:v>
      </x:c>
      <x:c r="I870" s="37" t="str">
        <x:v>43 Inch Smart TV</x:v>
      </x:c>
      <x:c r="J870" s="37" t="str">
        <x:v>43"</x:v>
      </x:c>
      <x:c r="K870" s="37"/>
      <x:c r="L870" s="37"/>
      <x:c r="M870" s="37"/>
      <x:c r="N870" s="37"/>
      <x:c r="O870" s="37"/>
      <x:c r="P870" s="37" t="str">
        <x:v>EG-013</x:v>
      </x:c>
      <x:c r="Q870" s="37" t="str">
        <x:v>B.TECH</x:v>
      </x:c>
      <x:c r="R870" s="37" t="str">
        <x:v>سلسلة</x:v>
      </x:c>
      <x:c r="S870" s="37" t="str">
        <x:v>A</x:v>
      </x:c>
      <x:c r="T870" s="37"/>
      <x:c r="U870" s="37"/>
      <x:c r="V870" s="37"/>
      <x:c r="W870" s="37" t="str">
        <x:v>https://btech.com/en/c/tvs-projectors/televisions</x:v>
      </x:c>
      <x:c r="X870" s="37" t="str">
        <x:v>صفحة فئة</x:v>
      </x:c>
      <x:c r="Y870" s="37" t="str">
        <x:v>EGP</x:v>
      </x:c>
      <x:c r="Z870" s="56"/>
      <x:c r="AA870" s="56"/>
      <x:c r="AB870" s="56" t="str">
        <x:f>IF(OR(Z870="",AA870=""),"",MAX(0,AA870-Z870))</x:f>
      </x:c>
      <x:c r="AC870" s="58" t="str">
        <x:f>IF(OR(Z870="",AA870="",AA870=0),"",MAX(0,(AA870-Z870)/AA870))</x:f>
      </x:c>
      <x:c r="AD870" s="56"/>
      <x:c r="AE870" s="56" t="str">
        <x:f>IF(Z870="","",Z870+IF(AD870="",0,AD870))</x:f>
      </x:c>
      <x:c r="AF870" s="37" t="str">
        <x:f>IF(AD870="","",AD870=0)</x:f>
      </x:c>
      <x:c r="AG870" s="37"/>
      <x:c r="AH870" s="37"/>
      <x:c r="AI870" s="37"/>
      <x:c r="AJ870" s="37" t="str">
        <x:v>القاهرة</x:v>
      </x:c>
      <x:c r="AK870" s="37"/>
      <x:c r="AL870" s="37"/>
      <x:c r="AM870" s="37"/>
      <x:c r="AN870" s="37"/>
      <x:c r="AO870" s="37"/>
      <x:c r="AP870" s="37"/>
      <x:c r="AQ870" s="54" t="b">
        <x:v>1</x:v>
      </x:c>
      <x:c r="AR870" s="37"/>
      <x:c r="AS870" s="37" t="str">
        <x:v>صفحة فئة</x:v>
      </x:c>
      <x:c r="AT870" s="37" t="str">
        <x:v>تحتاج مراجعة</x:v>
      </x:c>
      <x:c r="AU870" s="37" t="str">
        <x:v>store_category_listing</x:v>
      </x:c>
      <x:c r="AV870" s="37" t="str">
        <x:v>اكتشاف من صفحة فئة</x:v>
      </x:c>
      <x:c r="AW870" s="37" t="str">
        <x:v>https://btech.com/en/c/tvs-projectors/televisions</x:v>
      </x:c>
      <x:c r="AX870" s="37" t="n">
        <x:v>1</x:v>
      </x:c>
      <x:c r="AY870" s="60" t="n">
        <x:v>46233</x:v>
      </x:c>
      <x:c r="AZ870" s="60"/>
      <x:c r="BA870" s="60"/>
      <x:c r="BB870" s="62" t="str">
        <x:f>IF(BA870="","",(NOW()-BA870)*24)</x:f>
      </x:c>
      <x:c r="BC870" s="37" t="str">
        <x:f>IF(BA870="","لم يُرصد",IF(BH870&lt;&gt;TRUE,"غير نشط",IF(BD870="فشل","فشل حالي",IF(BB870&lt;=12,"حديث",IF(BB870&lt;=24,"متأخر","قديم")))))</x:f>
        <x:v>لم يُرصد</x:v>
      </x:c>
      <x:c r="BD870" s="37" t="str">
        <x:v>بانتظار أول رصد سعر</x:v>
      </x:c>
      <x:c r="BE870" s="37" t="n">
        <x:v>0</x:v>
      </x:c>
      <x:c r="BF870" s="37"/>
      <x:c r="BG870" s="37"/>
      <x:c r="BH870" s="54" t="b">
        <x:v>1</x:v>
      </x:c>
      <x:c r="BI870" s="37" t="str">
        <x:v>يحتاج اكتشاف رابط المنتج</x:v>
      </x:c>
      <x:c r="BJ870" s="37" t="str">
        <x:v>Xiaomi 43 Inch Smart TV, FHD LED Built-In Receiver</x:v>
      </x:c>
      <x:c r="BK870" s="37"/>
      <x:c r="BL870" s="60" t="n">
        <x:v>46233</x:v>
      </x:c>
      <x:c r="BM870" s="60" t="n">
        <x:v>46233</x:v>
      </x:c>
    </x:row>
    <x:row r="871">
      <x:c r="A871" s="37" t="str">
        <x:v>CASH-11FD18BD457A1F</x:v>
      </x:c>
      <x:c r="B871" s="37" t="str">
        <x:v>VAR-3088A126C5EB50|EG-013|STORE</x:v>
      </x:c>
      <x:c r="C871" s="37" t="str">
        <x:v>VAR-3088A126C5EB50</x:v>
      </x:c>
      <x:c r="D871" s="37" t="str">
        <x:v>MOD-EE0024AC299F06</x:v>
      </x:c>
      <x:c r="E871" s="37" t="str">
        <x:v>Xiaomi L32M8P2EG 32 بوصة / HD LED</x:v>
      </x:c>
      <x:c r="F871" s="37" t="str">
        <x:v>التلفزيونات والصوتيات والتصوير</x:v>
      </x:c>
      <x:c r="G871" s="37" t="str">
        <x:v>تلفزيونات</x:v>
      </x:c>
      <x:c r="H871" s="37" t="str">
        <x:v>Xiaomi</x:v>
      </x:c>
      <x:c r="I871" s="37" t="str">
        <x:v>L32M8P2EG</x:v>
      </x:c>
      <x:c r="J871" s="37" t="str">
        <x:v>32 بوصة / HD LED</x:v>
      </x:c>
      <x:c r="K871" s="37"/>
      <x:c r="L871" s="37"/>
      <x:c r="M871" s="37"/>
      <x:c r="N871" s="37" t="str">
        <x:v>L32M8P2EG</x:v>
      </x:c>
      <x:c r="O871" s="37"/>
      <x:c r="P871" s="37" t="str">
        <x:v>EG-013</x:v>
      </x:c>
      <x:c r="Q871" s="37" t="str">
        <x:v>B.TECH</x:v>
      </x:c>
      <x:c r="R871" s="37" t="str">
        <x:v>سلسلة</x:v>
      </x:c>
      <x:c r="S871" s="37" t="str">
        <x:v>A</x:v>
      </x:c>
      <x:c r="T871" s="37"/>
      <x:c r="U871" s="37"/>
      <x:c r="V871" s="37"/>
      <x:c r="W871" s="37" t="str">
        <x:v>https://btech.com/en/p/xiaomi-32-inch-hd-smart-led-tv-with-built-in-receiver-l32m8p2eg</x:v>
      </x:c>
      <x:c r="X871" s="37" t="str">
        <x:v>رابط منتج مباشر</x:v>
      </x:c>
      <x:c r="Y871" s="37" t="str">
        <x:v>EGP</x:v>
      </x:c>
      <x:c r="Z871" s="56"/>
      <x:c r="AA871" s="56"/>
      <x:c r="AB871" s="56" t="str">
        <x:f>IF(OR(Z871="",AA871=""),"",MAX(0,AA871-Z871))</x:f>
      </x:c>
      <x:c r="AC871" s="58" t="str">
        <x:f>IF(OR(Z871="",AA871="",AA871=0),"",MAX(0,(AA871-Z871)/AA871))</x:f>
      </x:c>
      <x:c r="AD871" s="56"/>
      <x:c r="AE871" s="56" t="str">
        <x:f>IF(Z871="","",Z871+IF(AD871="",0,AD871))</x:f>
      </x:c>
      <x:c r="AF871" s="37" t="str">
        <x:f>IF(AD871="","",AD871=0)</x:f>
      </x:c>
      <x:c r="AG871" s="37"/>
      <x:c r="AH871" s="37"/>
      <x:c r="AI871" s="37"/>
      <x:c r="AJ871" s="37" t="str">
        <x:v>القاهرة</x:v>
      </x:c>
      <x:c r="AK871" s="37"/>
      <x:c r="AL871" s="37"/>
      <x:c r="AM871" s="37"/>
      <x:c r="AN871" s="37"/>
      <x:c r="AO871" s="37"/>
      <x:c r="AP871" s="37"/>
      <x:c r="AQ871" s="54" t="b">
        <x:v>1</x:v>
      </x:c>
      <x:c r="AR871" s="37"/>
      <x:c r="AS871" s="37" t="str">
        <x:v>صفحة منتج</x:v>
      </x:c>
      <x:c r="AT871" s="37" t="str">
        <x:v>عالية</x:v>
      </x:c>
      <x:c r="AU871" s="37" t="str">
        <x:v>retailer_product_page</x:v>
      </x:c>
      <x:c r="AV871" s="37" t="str">
        <x:v>HTML/JSON-LD</x:v>
      </x:c>
      <x:c r="AW871" s="37" t="str">
        <x:v>https://btech.com/en/p/xiaomi-32-inch-hd-smart-led-tv-with-built-in-receiver-l32m8p2eg</x:v>
      </x:c>
      <x:c r="AX871" s="37" t="n">
        <x:v>1</x:v>
      </x:c>
      <x:c r="AY871" s="60" t="n">
        <x:v>46233</x:v>
      </x:c>
      <x:c r="AZ871" s="60"/>
      <x:c r="BA871" s="60"/>
      <x:c r="BB871" s="62" t="str">
        <x:f>IF(BA871="","",(NOW()-BA871)*24)</x:f>
      </x:c>
      <x:c r="BC871" s="37" t="str">
        <x:f>IF(BA871="","لم يُرصد",IF(BH871&lt;&gt;TRUE,"غير نشط",IF(BD871="فشل","فشل حالي",IF(BB871&lt;=12,"حديث",IF(BB871&lt;=24,"متأخر","قديم")))))</x:f>
        <x:v>لم يُرصد</x:v>
      </x:c>
      <x:c r="BD871" s="37" t="str">
        <x:v>بانتظار أول رصد سعر</x:v>
      </x:c>
      <x:c r="BE871" s="37" t="n">
        <x:v>0</x:v>
      </x:c>
      <x:c r="BF871" s="37"/>
      <x:c r="BG871" s="37"/>
      <x:c r="BH871" s="54" t="b">
        <x:v>1</x:v>
      </x:c>
      <x:c r="BI871" s="37" t="str">
        <x:v>جاهز لأول رصد</x:v>
      </x:c>
      <x:c r="BJ871" s="37" t="str"/>
      <x:c r="BK871" s="37"/>
      <x:c r="BL871" s="60" t="n">
        <x:v>46233</x:v>
      </x:c>
      <x:c r="BM871" s="60" t="n">
        <x:v>46233</x:v>
      </x:c>
    </x:row>
    <x:row r="872">
      <x:c r="A872" s="37" t="str">
        <x:v>CASH-C1E89C02445B94</x:v>
      </x:c>
      <x:c r="B872" s="37" t="str">
        <x:v>VAR-F48A4CC227C66D|EG-013|STORE</x:v>
      </x:c>
      <x:c r="C872" s="37" t="str">
        <x:v>VAR-F48A4CC227C66D</x:v>
      </x:c>
      <x:c r="D872" s="37" t="str">
        <x:v>MOD-6922670FA527D3</x:v>
      </x:c>
      <x:c r="E872" s="37" t="str">
        <x:v>Xiaomi L43MAAFEG 43 بوصة / FHD LED</x:v>
      </x:c>
      <x:c r="F872" s="37" t="str">
        <x:v>التلفزيونات والصوتيات والتصوير</x:v>
      </x:c>
      <x:c r="G872" s="37" t="str">
        <x:v>تلفزيونات</x:v>
      </x:c>
      <x:c r="H872" s="37" t="str">
        <x:v>Xiaomi</x:v>
      </x:c>
      <x:c r="I872" s="37" t="str">
        <x:v>L43MAAFEG</x:v>
      </x:c>
      <x:c r="J872" s="37" t="str">
        <x:v>43 بوصة / FHD LED</x:v>
      </x:c>
      <x:c r="K872" s="37"/>
      <x:c r="L872" s="37"/>
      <x:c r="M872" s="37"/>
      <x:c r="N872" s="37" t="str">
        <x:v>L43MAAFEG</x:v>
      </x:c>
      <x:c r="O872" s="37"/>
      <x:c r="P872" s="37" t="str">
        <x:v>EG-013</x:v>
      </x:c>
      <x:c r="Q872" s="37" t="str">
        <x:v>B.TECH</x:v>
      </x:c>
      <x:c r="R872" s="37" t="str">
        <x:v>سلسلة</x:v>
      </x:c>
      <x:c r="S872" s="37" t="str">
        <x:v>A</x:v>
      </x:c>
      <x:c r="T872" s="37"/>
      <x:c r="U872" s="37"/>
      <x:c r="V872" s="37"/>
      <x:c r="W872" s="37" t="str">
        <x:v>https://btech.com/en/p/xiaomi-43-inch-fhd-smart-led-tv-with-built-in-receiver-l43maafeg</x:v>
      </x:c>
      <x:c r="X872" s="37" t="str">
        <x:v>رابط منتج مباشر</x:v>
      </x:c>
      <x:c r="Y872" s="37" t="str">
        <x:v>EGP</x:v>
      </x:c>
      <x:c r="Z872" s="56"/>
      <x:c r="AA872" s="56"/>
      <x:c r="AB872" s="56" t="str">
        <x:f>IF(OR(Z872="",AA872=""),"",MAX(0,AA872-Z872))</x:f>
      </x:c>
      <x:c r="AC872" s="58" t="str">
        <x:f>IF(OR(Z872="",AA872="",AA872=0),"",MAX(0,(AA872-Z872)/AA872))</x:f>
      </x:c>
      <x:c r="AD872" s="56"/>
      <x:c r="AE872" s="56" t="str">
        <x:f>IF(Z872="","",Z872+IF(AD872="",0,AD872))</x:f>
      </x:c>
      <x:c r="AF872" s="37" t="str">
        <x:f>IF(AD872="","",AD872=0)</x:f>
      </x:c>
      <x:c r="AG872" s="37"/>
      <x:c r="AH872" s="37"/>
      <x:c r="AI872" s="37"/>
      <x:c r="AJ872" s="37" t="str">
        <x:v>القاهرة</x:v>
      </x:c>
      <x:c r="AK872" s="37"/>
      <x:c r="AL872" s="37"/>
      <x:c r="AM872" s="37"/>
      <x:c r="AN872" s="37"/>
      <x:c r="AO872" s="37"/>
      <x:c r="AP872" s="37"/>
      <x:c r="AQ872" s="54" t="b">
        <x:v>1</x:v>
      </x:c>
      <x:c r="AR872" s="37"/>
      <x:c r="AS872" s="37" t="str">
        <x:v>صفحة منتج</x:v>
      </x:c>
      <x:c r="AT872" s="37" t="str">
        <x:v>عالية</x:v>
      </x:c>
      <x:c r="AU872" s="37" t="str">
        <x:v>retailer_product_page</x:v>
      </x:c>
      <x:c r="AV872" s="37" t="str">
        <x:v>HTML/JSON-LD</x:v>
      </x:c>
      <x:c r="AW872" s="37" t="str">
        <x:v>https://btech.com/en/p/xiaomi-43-inch-fhd-smart-led-tv-with-built-in-receiver-l43maafeg</x:v>
      </x:c>
      <x:c r="AX872" s="37" t="n">
        <x:v>1</x:v>
      </x:c>
      <x:c r="AY872" s="60" t="n">
        <x:v>46233</x:v>
      </x:c>
      <x:c r="AZ872" s="60"/>
      <x:c r="BA872" s="60"/>
      <x:c r="BB872" s="62" t="str">
        <x:f>IF(BA872="","",(NOW()-BA872)*24)</x:f>
      </x:c>
      <x:c r="BC872" s="37" t="str">
        <x:f>IF(BA872="","لم يُرصد",IF(BH872&lt;&gt;TRUE,"غير نشط",IF(BD872="فشل","فشل حالي",IF(BB872&lt;=12,"حديث",IF(BB872&lt;=24,"متأخر","قديم")))))</x:f>
        <x:v>لم يُرصد</x:v>
      </x:c>
      <x:c r="BD872" s="37" t="str">
        <x:v>بانتظار أول رصد سعر</x:v>
      </x:c>
      <x:c r="BE872" s="37" t="n">
        <x:v>0</x:v>
      </x:c>
      <x:c r="BF872" s="37"/>
      <x:c r="BG872" s="37"/>
      <x:c r="BH872" s="54" t="b">
        <x:v>1</x:v>
      </x:c>
      <x:c r="BI872" s="37" t="str">
        <x:v>جاهز لأول رصد</x:v>
      </x:c>
      <x:c r="BJ872" s="37" t="str"/>
      <x:c r="BK872" s="37"/>
      <x:c r="BL872" s="60" t="n">
        <x:v>46233</x:v>
      </x:c>
      <x:c r="BM872" s="60" t="n">
        <x:v>46233</x:v>
      </x:c>
    </x:row>
    <x:row r="873">
      <x:c r="A873" s="37" t="str">
        <x:v>CASH-CDB778AA0AE778</x:v>
      </x:c>
      <x:c r="B873" s="37" t="str">
        <x:v>VAR-ACF87389EACC8D|EG-013|STORE</x:v>
      </x:c>
      <x:c r="C873" s="37" t="str">
        <x:v>VAR-ACF87389EACC8D</x:v>
      </x:c>
      <x:c r="D873" s="37" t="str">
        <x:v>MOD-33D44D36A2BCCD</x:v>
      </x:c>
      <x:c r="E873" s="37" t="str">
        <x:v>Xiaomi L55MAAEG 55 بوصة / 4K UHD LED</x:v>
      </x:c>
      <x:c r="F873" s="37" t="str">
        <x:v>التلفزيونات والصوتيات والتصوير</x:v>
      </x:c>
      <x:c r="G873" s="37" t="str">
        <x:v>تلفزيونات</x:v>
      </x:c>
      <x:c r="H873" s="37" t="str">
        <x:v>Xiaomi</x:v>
      </x:c>
      <x:c r="I873" s="37" t="str">
        <x:v>L55MAAEG</x:v>
      </x:c>
      <x:c r="J873" s="37" t="str">
        <x:v>55 بوصة / 4K UHD LED</x:v>
      </x:c>
      <x:c r="K873" s="37"/>
      <x:c r="L873" s="37"/>
      <x:c r="M873" s="37"/>
      <x:c r="N873" s="37" t="str">
        <x:v>L55MAAEG</x:v>
      </x:c>
      <x:c r="O873" s="37"/>
      <x:c r="P873" s="37" t="str">
        <x:v>EG-013</x:v>
      </x:c>
      <x:c r="Q873" s="37" t="str">
        <x:v>B.TECH</x:v>
      </x:c>
      <x:c r="R873" s="37" t="str">
        <x:v>سلسلة</x:v>
      </x:c>
      <x:c r="S873" s="37" t="str">
        <x:v>A</x:v>
      </x:c>
      <x:c r="T873" s="37"/>
      <x:c r="U873" s="37"/>
      <x:c r="V873" s="37"/>
      <x:c r="W873" s="37" t="str">
        <x:v>https://btech.com/en/p/xiaomi-55-inch-4k-uhd-smart-led-tv-with-built-in-receiver-l55maaeg</x:v>
      </x:c>
      <x:c r="X873" s="37" t="str">
        <x:v>رابط منتج مباشر</x:v>
      </x:c>
      <x:c r="Y873" s="37" t="str">
        <x:v>EGP</x:v>
      </x:c>
      <x:c r="Z873" s="56"/>
      <x:c r="AA873" s="56"/>
      <x:c r="AB873" s="56" t="str">
        <x:f>IF(OR(Z873="",AA873=""),"",MAX(0,AA873-Z873))</x:f>
      </x:c>
      <x:c r="AC873" s="58" t="str">
        <x:f>IF(OR(Z873="",AA873="",AA873=0),"",MAX(0,(AA873-Z873)/AA873))</x:f>
      </x:c>
      <x:c r="AD873" s="56"/>
      <x:c r="AE873" s="56" t="str">
        <x:f>IF(Z873="","",Z873+IF(AD873="",0,AD873))</x:f>
      </x:c>
      <x:c r="AF873" s="37" t="str">
        <x:f>IF(AD873="","",AD873=0)</x:f>
      </x:c>
      <x:c r="AG873" s="37"/>
      <x:c r="AH873" s="37"/>
      <x:c r="AI873" s="37"/>
      <x:c r="AJ873" s="37" t="str">
        <x:v>القاهرة</x:v>
      </x:c>
      <x:c r="AK873" s="37"/>
      <x:c r="AL873" s="37"/>
      <x:c r="AM873" s="37"/>
      <x:c r="AN873" s="37"/>
      <x:c r="AO873" s="37"/>
      <x:c r="AP873" s="37"/>
      <x:c r="AQ873" s="54" t="b">
        <x:v>1</x:v>
      </x:c>
      <x:c r="AR873" s="37"/>
      <x:c r="AS873" s="37" t="str">
        <x:v>صفحة منتج</x:v>
      </x:c>
      <x:c r="AT873" s="37" t="str">
        <x:v>عالية</x:v>
      </x:c>
      <x:c r="AU873" s="37" t="str">
        <x:v>retailer_product_page</x:v>
      </x:c>
      <x:c r="AV873" s="37" t="str">
        <x:v>HTML/JSON-LD</x:v>
      </x:c>
      <x:c r="AW873" s="37" t="str">
        <x:v>https://btech.com/en/p/xiaomi-55-inch-4k-uhd-smart-led-tv-with-built-in-receiver-l55maaeg</x:v>
      </x:c>
      <x:c r="AX873" s="37" t="n">
        <x:v>1</x:v>
      </x:c>
      <x:c r="AY873" s="60" t="n">
        <x:v>46233</x:v>
      </x:c>
      <x:c r="AZ873" s="60"/>
      <x:c r="BA873" s="60"/>
      <x:c r="BB873" s="62" t="str">
        <x:f>IF(BA873="","",(NOW()-BA873)*24)</x:f>
      </x:c>
      <x:c r="BC873" s="37" t="str">
        <x:f>IF(BA873="","لم يُرصد",IF(BH873&lt;&gt;TRUE,"غير نشط",IF(BD873="فشل","فشل حالي",IF(BB873&lt;=12,"حديث",IF(BB873&lt;=24,"متأخر","قديم")))))</x:f>
        <x:v>لم يُرصد</x:v>
      </x:c>
      <x:c r="BD873" s="37" t="str">
        <x:v>بانتظار أول رصد سعر</x:v>
      </x:c>
      <x:c r="BE873" s="37" t="n">
        <x:v>0</x:v>
      </x:c>
      <x:c r="BF873" s="37"/>
      <x:c r="BG873" s="37"/>
      <x:c r="BH873" s="54" t="b">
        <x:v>1</x:v>
      </x:c>
      <x:c r="BI873" s="37" t="str">
        <x:v>جاهز لأول رصد</x:v>
      </x:c>
      <x:c r="BJ873" s="37" t="str"/>
      <x:c r="BK873" s="37"/>
      <x:c r="BL873" s="60" t="n">
        <x:v>46233</x:v>
      </x:c>
      <x:c r="BM873" s="60" t="n">
        <x:v>46233</x:v>
      </x:c>
    </x:row>
    <x:row r="874">
      <x:c r="A874" s="37" t="str">
        <x:v>CASH-30480A71D39855</x:v>
      </x:c>
      <x:c r="B874" s="37" t="str">
        <x:v>VAR-CD2435B6A4B6D5|EG-013|STORE</x:v>
      </x:c>
      <x:c r="C874" s="37" t="str">
        <x:v>VAR-CD2435B6A4B6D5</x:v>
      </x:c>
      <x:c r="D874" s="37" t="str">
        <x:v>MOD-03818BDE7510CD</x:v>
      </x:c>
      <x:c r="E874" s="37" t="str">
        <x:v>Xiaomi L65MASEG 65 بوصة / 4K UHD QLED</x:v>
      </x:c>
      <x:c r="F874" s="37" t="str">
        <x:v>التلفزيونات والصوتيات والتصوير</x:v>
      </x:c>
      <x:c r="G874" s="37" t="str">
        <x:v>تلفزيونات</x:v>
      </x:c>
      <x:c r="H874" s="37" t="str">
        <x:v>Xiaomi</x:v>
      </x:c>
      <x:c r="I874" s="37" t="str">
        <x:v>L65MASEG</x:v>
      </x:c>
      <x:c r="J874" s="37" t="str">
        <x:v>65 بوصة / 4K UHD QLED</x:v>
      </x:c>
      <x:c r="K874" s="37"/>
      <x:c r="L874" s="37"/>
      <x:c r="M874" s="37"/>
      <x:c r="N874" s="37" t="str">
        <x:v>L65MASEG</x:v>
      </x:c>
      <x:c r="O874" s="37"/>
      <x:c r="P874" s="37" t="str">
        <x:v>EG-013</x:v>
      </x:c>
      <x:c r="Q874" s="37" t="str">
        <x:v>B.TECH</x:v>
      </x:c>
      <x:c r="R874" s="37" t="str">
        <x:v>سلسلة</x:v>
      </x:c>
      <x:c r="S874" s="37" t="str">
        <x:v>A</x:v>
      </x:c>
      <x:c r="T874" s="37"/>
      <x:c r="U874" s="37"/>
      <x:c r="V874" s="37"/>
      <x:c r="W874" s="37" t="str">
        <x:v>https://btech.com/en/p/xiaomi-65-inch-4k-uhd-smart-qled-tv-with-built-in-receiver-l65maseg</x:v>
      </x:c>
      <x:c r="X874" s="37" t="str">
        <x:v>رابط منتج مباشر</x:v>
      </x:c>
      <x:c r="Y874" s="37" t="str">
        <x:v>EGP</x:v>
      </x:c>
      <x:c r="Z874" s="56"/>
      <x:c r="AA874" s="56"/>
      <x:c r="AB874" s="56" t="str">
        <x:f>IF(OR(Z874="",AA874=""),"",MAX(0,AA874-Z874))</x:f>
      </x:c>
      <x:c r="AC874" s="58" t="str">
        <x:f>IF(OR(Z874="",AA874="",AA874=0),"",MAX(0,(AA874-Z874)/AA874))</x:f>
      </x:c>
      <x:c r="AD874" s="56"/>
      <x:c r="AE874" s="56" t="str">
        <x:f>IF(Z874="","",Z874+IF(AD874="",0,AD874))</x:f>
      </x:c>
      <x:c r="AF874" s="37" t="str">
        <x:f>IF(AD874="","",AD874=0)</x:f>
      </x:c>
      <x:c r="AG874" s="37"/>
      <x:c r="AH874" s="37"/>
      <x:c r="AI874" s="37"/>
      <x:c r="AJ874" s="37" t="str">
        <x:v>القاهرة</x:v>
      </x:c>
      <x:c r="AK874" s="37"/>
      <x:c r="AL874" s="37"/>
      <x:c r="AM874" s="37"/>
      <x:c r="AN874" s="37"/>
      <x:c r="AO874" s="37"/>
      <x:c r="AP874" s="37"/>
      <x:c r="AQ874" s="54" t="b">
        <x:v>1</x:v>
      </x:c>
      <x:c r="AR874" s="37"/>
      <x:c r="AS874" s="37" t="str">
        <x:v>صفحة منتج</x:v>
      </x:c>
      <x:c r="AT874" s="37" t="str">
        <x:v>عالية</x:v>
      </x:c>
      <x:c r="AU874" s="37" t="str">
        <x:v>retailer_product_page</x:v>
      </x:c>
      <x:c r="AV874" s="37" t="str">
        <x:v>HTML/JSON-LD</x:v>
      </x:c>
      <x:c r="AW874" s="37" t="str">
        <x:v>https://btech.com/en/p/xiaomi-65-inch-4k-uhd-smart-qled-tv-with-built-in-receiver-l65maseg</x:v>
      </x:c>
      <x:c r="AX874" s="37" t="n">
        <x:v>1</x:v>
      </x:c>
      <x:c r="AY874" s="60" t="n">
        <x:v>46233</x:v>
      </x:c>
      <x:c r="AZ874" s="60"/>
      <x:c r="BA874" s="60"/>
      <x:c r="BB874" s="62" t="str">
        <x:f>IF(BA874="","",(NOW()-BA874)*24)</x:f>
      </x:c>
      <x:c r="BC874" s="37" t="str">
        <x:f>IF(BA874="","لم يُرصد",IF(BH874&lt;&gt;TRUE,"غير نشط",IF(BD874="فشل","فشل حالي",IF(BB874&lt;=12,"حديث",IF(BB874&lt;=24,"متأخر","قديم")))))</x:f>
        <x:v>لم يُرصد</x:v>
      </x:c>
      <x:c r="BD874" s="37" t="str">
        <x:v>بانتظار أول رصد سعر</x:v>
      </x:c>
      <x:c r="BE874" s="37" t="n">
        <x:v>0</x:v>
      </x:c>
      <x:c r="BF874" s="37"/>
      <x:c r="BG874" s="37"/>
      <x:c r="BH874" s="54" t="b">
        <x:v>1</x:v>
      </x:c>
      <x:c r="BI874" s="37" t="str">
        <x:v>جاهز لأول رصد</x:v>
      </x:c>
      <x:c r="BJ874" s="37" t="str"/>
      <x:c r="BK874" s="37"/>
      <x:c r="BL874" s="60" t="n">
        <x:v>46233</x:v>
      </x:c>
      <x:c r="BM874" s="60" t="n">
        <x:v>46233</x:v>
      </x:c>
    </x:row>
    <x:row r="875">
      <x:c r="A875" s="37" t="str">
        <x:v>CASH-F6D0549AA66A6E</x:v>
      </x:c>
      <x:c r="B875" s="37" t="str">
        <x:v>VAR-FD1E894303C007|EG-013|STORE</x:v>
      </x:c>
      <x:c r="C875" s="37" t="str">
        <x:v>VAR-FD1E894303C007</x:v>
      </x:c>
      <x:c r="D875" s="37" t="str">
        <x:v>MOD-7A8568DEF1CD38</x:v>
      </x:c>
      <x:c r="E875" s="37" t="str">
        <x:v>JBL Cinema SB550 3.1 channels / wireless subwoofer | Black</x:v>
      </x:c>
      <x:c r="F875" s="37" t="str">
        <x:v>التلفزيونات والصوتيات والتصوير</x:v>
      </x:c>
      <x:c r="G875" s="37" t="str">
        <x:v>ساوند بار وأنظمة صوت منزلي</x:v>
      </x:c>
      <x:c r="H875" s="37" t="str">
        <x:v>JBL</x:v>
      </x:c>
      <x:c r="I875" s="37" t="str">
        <x:v>Cinema SB550</x:v>
      </x:c>
      <x:c r="J875" s="37" t="str">
        <x:v>3.1 channels / wireless subwoofer</x:v>
      </x:c>
      <x:c r="K875" s="37"/>
      <x:c r="L875" s="37"/>
      <x:c r="M875" s="37" t="str">
        <x:v>Black</x:v>
      </x:c>
      <x:c r="N875" s="37" t="str">
        <x:v>Cinema SB550</x:v>
      </x:c>
      <x:c r="O875" s="37"/>
      <x:c r="P875" s="37" t="str">
        <x:v>EG-013</x:v>
      </x:c>
      <x:c r="Q875" s="37" t="str">
        <x:v>B.TECH</x:v>
      </x:c>
      <x:c r="R875" s="37" t="str">
        <x:v>سلسلة</x:v>
      </x:c>
      <x:c r="S875" s="37" t="str">
        <x:v>A</x:v>
      </x:c>
      <x:c r="T875" s="37"/>
      <x:c r="U875" s="37"/>
      <x:c r="V875" s="37"/>
      <x:c r="W875" s="37" t="str">
        <x:v>https://btech.com/en/p/91dc8f3f-be99-413a-bf93-17b4c2b22393</x:v>
      </x:c>
      <x:c r="X875" s="37" t="str">
        <x:v>رابط منتج مباشر</x:v>
      </x:c>
      <x:c r="Y875" s="37" t="str">
        <x:v>EGP</x:v>
      </x:c>
      <x:c r="Z875" s="56"/>
      <x:c r="AA875" s="56"/>
      <x:c r="AB875" s="56" t="str">
        <x:f>IF(OR(Z875="",AA875=""),"",MAX(0,AA875-Z875))</x:f>
      </x:c>
      <x:c r="AC875" s="58" t="str">
        <x:f>IF(OR(Z875="",AA875="",AA875=0),"",MAX(0,(AA875-Z875)/AA875))</x:f>
      </x:c>
      <x:c r="AD875" s="56"/>
      <x:c r="AE875" s="56" t="str">
        <x:f>IF(Z875="","",Z875+IF(AD875="",0,AD875))</x:f>
      </x:c>
      <x:c r="AF875" s="37" t="str">
        <x:f>IF(AD875="","",AD875=0)</x:f>
      </x:c>
      <x:c r="AG875" s="37"/>
      <x:c r="AH875" s="37"/>
      <x:c r="AI875" s="37"/>
      <x:c r="AJ875" s="37" t="str">
        <x:v>القاهرة</x:v>
      </x:c>
      <x:c r="AK875" s="37"/>
      <x:c r="AL875" s="37"/>
      <x:c r="AM875" s="37"/>
      <x:c r="AN875" s="37"/>
      <x:c r="AO875" s="37"/>
      <x:c r="AP875" s="37"/>
      <x:c r="AQ875" s="54" t="b">
        <x:v>1</x:v>
      </x:c>
      <x:c r="AR875" s="37"/>
      <x:c r="AS875" s="37" t="str">
        <x:v>صفحة منتج</x:v>
      </x:c>
      <x:c r="AT875" s="37" t="str">
        <x:v>عالية</x:v>
      </x:c>
      <x:c r="AU875" s="37" t="str">
        <x:v>retailer_product_page</x:v>
      </x:c>
      <x:c r="AV875" s="37" t="str">
        <x:v>HTML/JSON-LD</x:v>
      </x:c>
      <x:c r="AW875" s="37" t="str">
        <x:v>https://btech.com/en/p/91dc8f3f-be99-413a-bf93-17b4c2b22393</x:v>
      </x:c>
      <x:c r="AX875" s="37" t="n">
        <x:v>1</x:v>
      </x:c>
      <x:c r="AY875" s="60" t="n">
        <x:v>46233</x:v>
      </x:c>
      <x:c r="AZ875" s="60"/>
      <x:c r="BA875" s="60"/>
      <x:c r="BB875" s="62" t="str">
        <x:f>IF(BA875="","",(NOW()-BA875)*24)</x:f>
      </x:c>
      <x:c r="BC875" s="37" t="str">
        <x:f>IF(BA875="","لم يُرصد",IF(BH875&lt;&gt;TRUE,"غير نشط",IF(BD875="فشل","فشل حالي",IF(BB875&lt;=12,"حديث",IF(BB875&lt;=24,"متأخر","قديم")))))</x:f>
        <x:v>لم يُرصد</x:v>
      </x:c>
      <x:c r="BD875" s="37" t="str">
        <x:v>بانتظار أول رصد سعر</x:v>
      </x:c>
      <x:c r="BE875" s="37" t="n">
        <x:v>0</x:v>
      </x:c>
      <x:c r="BF875" s="37"/>
      <x:c r="BG875" s="37"/>
      <x:c r="BH875" s="54" t="b">
        <x:v>1</x:v>
      </x:c>
      <x:c r="BI875" s="37" t="str">
        <x:v>جاهز لأول رصد</x:v>
      </x:c>
      <x:c r="BJ875" s="37" t="str"/>
      <x:c r="BK875" s="37"/>
      <x:c r="BL875" s="60" t="n">
        <x:v>46233</x:v>
      </x:c>
      <x:c r="BM875" s="60" t="n">
        <x:v>46233</x:v>
      </x:c>
    </x:row>
    <x:row r="876">
      <x:c r="A876" s="37" t="str">
        <x:v>CASH-0384143541C335</x:v>
      </x:c>
      <x:c r="B876" s="37" t="str">
        <x:v>VAR-E52B3DBBEE0E53|EG-013|STORE</x:v>
      </x:c>
      <x:c r="C876" s="37" t="str">
        <x:v>VAR-E52B3DBBEE0E53</x:v>
      </x:c>
      <x:c r="D876" s="37" t="str">
        <x:v>MOD-A25F257BB27527</x:v>
      </x:c>
      <x:c r="E876" s="37" t="str">
        <x:v>LG S65TR 5.1 channels / rear speakers | Black</x:v>
      </x:c>
      <x:c r="F876" s="37" t="str">
        <x:v>التلفزيونات والصوتيات والتصوير</x:v>
      </x:c>
      <x:c r="G876" s="37" t="str">
        <x:v>ساوند بار وأنظمة صوت منزلي</x:v>
      </x:c>
      <x:c r="H876" s="37" t="str">
        <x:v>LG</x:v>
      </x:c>
      <x:c r="I876" s="37" t="str">
        <x:v>S65TR</x:v>
      </x:c>
      <x:c r="J876" s="37" t="str">
        <x:v>5.1 channels / rear speakers</x:v>
      </x:c>
      <x:c r="K876" s="37"/>
      <x:c r="L876" s="37"/>
      <x:c r="M876" s="37" t="str">
        <x:v>Black</x:v>
      </x:c>
      <x:c r="N876" s="37" t="str">
        <x:v>S65TR</x:v>
      </x:c>
      <x:c r="O876" s="37"/>
      <x:c r="P876" s="37" t="str">
        <x:v>EG-013</x:v>
      </x:c>
      <x:c r="Q876" s="37" t="str">
        <x:v>B.TECH</x:v>
      </x:c>
      <x:c r="R876" s="37" t="str">
        <x:v>سلسلة</x:v>
      </x:c>
      <x:c r="S876" s="37" t="str">
        <x:v>A</x:v>
      </x:c>
      <x:c r="T876" s="37"/>
      <x:c r="U876" s="37"/>
      <x:c r="V876" s="37"/>
      <x:c r="W876" s="37" t="str">
        <x:v>https://btech.com/en/p/lg-soundbar-5-1-channel-black-s65tr</x:v>
      </x:c>
      <x:c r="X876" s="37" t="str">
        <x:v>رابط منتج مباشر</x:v>
      </x:c>
      <x:c r="Y876" s="37" t="str">
        <x:v>EGP</x:v>
      </x:c>
      <x:c r="Z876" s="56"/>
      <x:c r="AA876" s="56"/>
      <x:c r="AB876" s="56" t="str">
        <x:f>IF(OR(Z876="",AA876=""),"",MAX(0,AA876-Z876))</x:f>
      </x:c>
      <x:c r="AC876" s="58" t="str">
        <x:f>IF(OR(Z876="",AA876="",AA876=0),"",MAX(0,(AA876-Z876)/AA876))</x:f>
      </x:c>
      <x:c r="AD876" s="56"/>
      <x:c r="AE876" s="56" t="str">
        <x:f>IF(Z876="","",Z876+IF(AD876="",0,AD876))</x:f>
      </x:c>
      <x:c r="AF876" s="37" t="str">
        <x:f>IF(AD876="","",AD876=0)</x:f>
      </x:c>
      <x:c r="AG876" s="37"/>
      <x:c r="AH876" s="37"/>
      <x:c r="AI876" s="37"/>
      <x:c r="AJ876" s="37" t="str">
        <x:v>القاهرة</x:v>
      </x:c>
      <x:c r="AK876" s="37"/>
      <x:c r="AL876" s="37"/>
      <x:c r="AM876" s="37"/>
      <x:c r="AN876" s="37"/>
      <x:c r="AO876" s="37"/>
      <x:c r="AP876" s="37"/>
      <x:c r="AQ876" s="54" t="b">
        <x:v>1</x:v>
      </x:c>
      <x:c r="AR876" s="37"/>
      <x:c r="AS876" s="37" t="str">
        <x:v>صفحة منتج</x:v>
      </x:c>
      <x:c r="AT876" s="37" t="str">
        <x:v>عالية</x:v>
      </x:c>
      <x:c r="AU876" s="37" t="str">
        <x:v>retailer_product_page</x:v>
      </x:c>
      <x:c r="AV876" s="37" t="str">
        <x:v>HTML/JSON-LD</x:v>
      </x:c>
      <x:c r="AW876" s="37" t="str">
        <x:v>https://btech.com/en/p/lg-soundbar-5-1-channel-black-s65tr</x:v>
      </x:c>
      <x:c r="AX876" s="37" t="n">
        <x:v>1</x:v>
      </x:c>
      <x:c r="AY876" s="60" t="n">
        <x:v>46233</x:v>
      </x:c>
      <x:c r="AZ876" s="60"/>
      <x:c r="BA876" s="60"/>
      <x:c r="BB876" s="62" t="str">
        <x:f>IF(BA876="","",(NOW()-BA876)*24)</x:f>
      </x:c>
      <x:c r="BC876" s="37" t="str">
        <x:f>IF(BA876="","لم يُرصد",IF(BH876&lt;&gt;TRUE,"غير نشط",IF(BD876="فشل","فشل حالي",IF(BB876&lt;=12,"حديث",IF(BB876&lt;=24,"متأخر","قديم")))))</x:f>
        <x:v>لم يُرصد</x:v>
      </x:c>
      <x:c r="BD876" s="37" t="str">
        <x:v>بانتظار أول رصد سعر</x:v>
      </x:c>
      <x:c r="BE876" s="37" t="n">
        <x:v>0</x:v>
      </x:c>
      <x:c r="BF876" s="37"/>
      <x:c r="BG876" s="37"/>
      <x:c r="BH876" s="54" t="b">
        <x:v>1</x:v>
      </x:c>
      <x:c r="BI876" s="37" t="str">
        <x:v>جاهز لأول رصد</x:v>
      </x:c>
      <x:c r="BJ876" s="37" t="str"/>
      <x:c r="BK876" s="37"/>
      <x:c r="BL876" s="60" t="n">
        <x:v>46233</x:v>
      </x:c>
      <x:c r="BM876" s="60" t="n">
        <x:v>46233</x:v>
      </x:c>
    </x:row>
    <x:row r="877">
      <x:c r="A877" s="37" t="str">
        <x:v>CASH-7C797B22958D76</x:v>
      </x:c>
      <x:c r="B877" s="37" t="str">
        <x:v>VAR-10322C74CD8672|EG-013|STORE</x:v>
      </x:c>
      <x:c r="C877" s="37" t="str">
        <x:v>VAR-10322C74CD8672</x:v>
      </x:c>
      <x:c r="D877" s="37" t="str">
        <x:v>MOD-4213EC2BC621E3</x:v>
      </x:c>
      <x:c r="E877" s="37" t="str">
        <x:v>LG SC9S 400W / 2 pieces | Black</x:v>
      </x:c>
      <x:c r="F877" s="37" t="str">
        <x:v>التلفزيونات والصوتيات والتصوير</x:v>
      </x:c>
      <x:c r="G877" s="37" t="str">
        <x:v>ساوند بار وأنظمة صوت منزلي</x:v>
      </x:c>
      <x:c r="H877" s="37" t="str">
        <x:v>LG</x:v>
      </x:c>
      <x:c r="I877" s="37" t="str">
        <x:v>SC9S</x:v>
      </x:c>
      <x:c r="J877" s="37" t="str">
        <x:v>400W / 2 pieces</x:v>
      </x:c>
      <x:c r="K877" s="37"/>
      <x:c r="L877" s="37"/>
      <x:c r="M877" s="37" t="str">
        <x:v>Black</x:v>
      </x:c>
      <x:c r="N877" s="37" t="str">
        <x:v>SC9S</x:v>
      </x:c>
      <x:c r="O877" s="37"/>
      <x:c r="P877" s="37" t="str">
        <x:v>EG-013</x:v>
      </x:c>
      <x:c r="Q877" s="37" t="str">
        <x:v>B.TECH</x:v>
      </x:c>
      <x:c r="R877" s="37" t="str">
        <x:v>سلسلة</x:v>
      </x:c>
      <x:c r="S877" s="37" t="str">
        <x:v>A</x:v>
      </x:c>
      <x:c r="T877" s="37"/>
      <x:c r="U877" s="37"/>
      <x:c r="V877" s="37"/>
      <x:c r="W877" s="37" t="str">
        <x:v>https://btech.com/en/p/lg-wireless-sound-bar-black-sc9s</x:v>
      </x:c>
      <x:c r="X877" s="37" t="str">
        <x:v>رابط منتج مباشر</x:v>
      </x:c>
      <x:c r="Y877" s="37" t="str">
        <x:v>EGP</x:v>
      </x:c>
      <x:c r="Z877" s="56"/>
      <x:c r="AA877" s="56"/>
      <x:c r="AB877" s="56" t="str">
        <x:f>IF(OR(Z877="",AA877=""),"",MAX(0,AA877-Z877))</x:f>
      </x:c>
      <x:c r="AC877" s="58" t="str">
        <x:f>IF(OR(Z877="",AA877="",AA877=0),"",MAX(0,(AA877-Z877)/AA877))</x:f>
      </x:c>
      <x:c r="AD877" s="56"/>
      <x:c r="AE877" s="56" t="str">
        <x:f>IF(Z877="","",Z877+IF(AD877="",0,AD877))</x:f>
      </x:c>
      <x:c r="AF877" s="37" t="str">
        <x:f>IF(AD877="","",AD877=0)</x:f>
      </x:c>
      <x:c r="AG877" s="37"/>
      <x:c r="AH877" s="37"/>
      <x:c r="AI877" s="37"/>
      <x:c r="AJ877" s="37" t="str">
        <x:v>القاهرة</x:v>
      </x:c>
      <x:c r="AK877" s="37"/>
      <x:c r="AL877" s="37"/>
      <x:c r="AM877" s="37"/>
      <x:c r="AN877" s="37"/>
      <x:c r="AO877" s="37"/>
      <x:c r="AP877" s="37"/>
      <x:c r="AQ877" s="54" t="b">
        <x:v>1</x:v>
      </x:c>
      <x:c r="AR877" s="37"/>
      <x:c r="AS877" s="37" t="str">
        <x:v>صفحة منتج</x:v>
      </x:c>
      <x:c r="AT877" s="37" t="str">
        <x:v>عالية</x:v>
      </x:c>
      <x:c r="AU877" s="37" t="str">
        <x:v>retailer_product_page</x:v>
      </x:c>
      <x:c r="AV877" s="37" t="str">
        <x:v>HTML/JSON-LD</x:v>
      </x:c>
      <x:c r="AW877" s="37" t="str">
        <x:v>https://btech.com/en/p/lg-wireless-sound-bar-black-sc9s</x:v>
      </x:c>
      <x:c r="AX877" s="37" t="n">
        <x:v>1</x:v>
      </x:c>
      <x:c r="AY877" s="60" t="n">
        <x:v>46233</x:v>
      </x:c>
      <x:c r="AZ877" s="60"/>
      <x:c r="BA877" s="60"/>
      <x:c r="BB877" s="62" t="str">
        <x:f>IF(BA877="","",(NOW()-BA877)*24)</x:f>
      </x:c>
      <x:c r="BC877" s="37" t="str">
        <x:f>IF(BA877="","لم يُرصد",IF(BH877&lt;&gt;TRUE,"غير نشط",IF(BD877="فشل","فشل حالي",IF(BB877&lt;=12,"حديث",IF(BB877&lt;=24,"متأخر","قديم")))))</x:f>
        <x:v>لم يُرصد</x:v>
      </x:c>
      <x:c r="BD877" s="37" t="str">
        <x:v>بانتظار أول رصد سعر</x:v>
      </x:c>
      <x:c r="BE877" s="37" t="n">
        <x:v>0</x:v>
      </x:c>
      <x:c r="BF877" s="37"/>
      <x:c r="BG877" s="37"/>
      <x:c r="BH877" s="54" t="b">
        <x:v>1</x:v>
      </x:c>
      <x:c r="BI877" s="37" t="str">
        <x:v>جاهز لأول رصد</x:v>
      </x:c>
      <x:c r="BJ877" s="37" t="str"/>
      <x:c r="BK877" s="37"/>
      <x:c r="BL877" s="60" t="n">
        <x:v>46233</x:v>
      </x:c>
      <x:c r="BM877" s="60" t="n">
        <x:v>46233</x:v>
      </x:c>
    </x:row>
    <x:row r="878">
      <x:c r="A878" s="37" t="str">
        <x:v>CASH-94C4CE4C13D7D6</x:v>
      </x:c>
      <x:c r="B878" s="37" t="str">
        <x:v>VAR-19DCD1FEDBCCEB|EG-013|STORE</x:v>
      </x:c>
      <x:c r="C878" s="37" t="str">
        <x:v>VAR-19DCD1FEDBCCEB</x:v>
      </x:c>
      <x:c r="D878" s="37" t="str">
        <x:v>MOD-2EEC2F339E266E</x:v>
      </x:c>
      <x:c r="E878" s="37" t="str">
        <x:v>MediaTech MT-B60 60W | Black</x:v>
      </x:c>
      <x:c r="F878" s="37" t="str">
        <x:v>التلفزيونات والصوتيات والتصوير</x:v>
      </x:c>
      <x:c r="G878" s="37" t="str">
        <x:v>ساوند بار وأنظمة صوت منزلي</x:v>
      </x:c>
      <x:c r="H878" s="37" t="str">
        <x:v>MediaTech</x:v>
      </x:c>
      <x:c r="I878" s="37" t="str">
        <x:v>MT-B60</x:v>
      </x:c>
      <x:c r="J878" s="37" t="str">
        <x:v>60W</x:v>
      </x:c>
      <x:c r="K878" s="37"/>
      <x:c r="L878" s="37"/>
      <x:c r="M878" s="37" t="str">
        <x:v>Black</x:v>
      </x:c>
      <x:c r="N878" s="37" t="str">
        <x:v>MT-B60</x:v>
      </x:c>
      <x:c r="O878" s="37"/>
      <x:c r="P878" s="37" t="str">
        <x:v>EG-013</x:v>
      </x:c>
      <x:c r="Q878" s="37" t="str">
        <x:v>B.TECH</x:v>
      </x:c>
      <x:c r="R878" s="37" t="str">
        <x:v>سلسلة</x:v>
      </x:c>
      <x:c r="S878" s="37" t="str">
        <x:v>A</x:v>
      </x:c>
      <x:c r="T878" s="37"/>
      <x:c r="U878" s="37"/>
      <x:c r="V878" s="37"/>
      <x:c r="W878" s="37" t="str">
        <x:v>https://btech.com/en/p/efc8186f-d079-45c7-9eac-5c8db5714142</x:v>
      </x:c>
      <x:c r="X878" s="37" t="str">
        <x:v>رابط منتج مباشر</x:v>
      </x:c>
      <x:c r="Y878" s="37" t="str">
        <x:v>EGP</x:v>
      </x:c>
      <x:c r="Z878" s="56"/>
      <x:c r="AA878" s="56"/>
      <x:c r="AB878" s="56" t="str">
        <x:f>IF(OR(Z878="",AA878=""),"",MAX(0,AA878-Z878))</x:f>
      </x:c>
      <x:c r="AC878" s="58" t="str">
        <x:f>IF(OR(Z878="",AA878="",AA878=0),"",MAX(0,(AA878-Z878)/AA878))</x:f>
      </x:c>
      <x:c r="AD878" s="56"/>
      <x:c r="AE878" s="56" t="str">
        <x:f>IF(Z878="","",Z878+IF(AD878="",0,AD878))</x:f>
      </x:c>
      <x:c r="AF878" s="37" t="str">
        <x:f>IF(AD878="","",AD878=0)</x:f>
      </x:c>
      <x:c r="AG878" s="37"/>
      <x:c r="AH878" s="37"/>
      <x:c r="AI878" s="37"/>
      <x:c r="AJ878" s="37" t="str">
        <x:v>القاهرة</x:v>
      </x:c>
      <x:c r="AK878" s="37"/>
      <x:c r="AL878" s="37"/>
      <x:c r="AM878" s="37"/>
      <x:c r="AN878" s="37"/>
      <x:c r="AO878" s="37"/>
      <x:c r="AP878" s="37"/>
      <x:c r="AQ878" s="54" t="b">
        <x:v>1</x:v>
      </x:c>
      <x:c r="AR878" s="37"/>
      <x:c r="AS878" s="37" t="str">
        <x:v>صفحة منتج</x:v>
      </x:c>
      <x:c r="AT878" s="37" t="str">
        <x:v>عالية</x:v>
      </x:c>
      <x:c r="AU878" s="37" t="str">
        <x:v>retailer_product_page</x:v>
      </x:c>
      <x:c r="AV878" s="37" t="str">
        <x:v>HTML/JSON-LD</x:v>
      </x:c>
      <x:c r="AW878" s="37" t="str">
        <x:v>https://btech.com/en/p/efc8186f-d079-45c7-9eac-5c8db5714142</x:v>
      </x:c>
      <x:c r="AX878" s="37" t="n">
        <x:v>1</x:v>
      </x:c>
      <x:c r="AY878" s="60" t="n">
        <x:v>46233</x:v>
      </x:c>
      <x:c r="AZ878" s="60"/>
      <x:c r="BA878" s="60"/>
      <x:c r="BB878" s="62" t="str">
        <x:f>IF(BA878="","",(NOW()-BA878)*24)</x:f>
      </x:c>
      <x:c r="BC878" s="37" t="str">
        <x:f>IF(BA878="","لم يُرصد",IF(BH878&lt;&gt;TRUE,"غير نشط",IF(BD878="فشل","فشل حالي",IF(BB878&lt;=12,"حديث",IF(BB878&lt;=24,"متأخر","قديم")))))</x:f>
        <x:v>لم يُرصد</x:v>
      </x:c>
      <x:c r="BD878" s="37" t="str">
        <x:v>بانتظار أول رصد سعر</x:v>
      </x:c>
      <x:c r="BE878" s="37" t="n">
        <x:v>0</x:v>
      </x:c>
      <x:c r="BF878" s="37"/>
      <x:c r="BG878" s="37"/>
      <x:c r="BH878" s="54" t="b">
        <x:v>1</x:v>
      </x:c>
      <x:c r="BI878" s="37" t="str">
        <x:v>جاهز لأول رصد</x:v>
      </x:c>
      <x:c r="BJ878" s="37" t="str"/>
      <x:c r="BK878" s="37"/>
      <x:c r="BL878" s="60" t="n">
        <x:v>46233</x:v>
      </x:c>
      <x:c r="BM878" s="60" t="n">
        <x:v>46233</x:v>
      </x:c>
    </x:row>
    <x:row r="879">
      <x:c r="A879" s="37" t="str">
        <x:v>CASH-25641F9EF0E88C</x:v>
      </x:c>
      <x:c r="B879" s="37" t="str">
        <x:v>VAR-00C37DC205158B|EG-013|STORE</x:v>
      </x:c>
      <x:c r="C879" s="37" t="str">
        <x:v>VAR-00C37DC205158B</x:v>
      </x:c>
      <x:c r="D879" s="37" t="str">
        <x:v>MOD-4165C1A9FEFA93</x:v>
      </x:c>
      <x:c r="E879" s="37" t="str">
        <x:v>Samsung HW-Q600C 3 channels | Black</x:v>
      </x:c>
      <x:c r="F879" s="37" t="str">
        <x:v>التلفزيونات والصوتيات والتصوير</x:v>
      </x:c>
      <x:c r="G879" s="37" t="str">
        <x:v>ساوند بار وأنظمة صوت منزلي</x:v>
      </x:c>
      <x:c r="H879" s="37" t="str">
        <x:v>Samsung</x:v>
      </x:c>
      <x:c r="I879" s="37" t="str">
        <x:v>HW-Q600C</x:v>
      </x:c>
      <x:c r="J879" s="37" t="str">
        <x:v>3 channels</x:v>
      </x:c>
      <x:c r="K879" s="37"/>
      <x:c r="L879" s="37"/>
      <x:c r="M879" s="37" t="str">
        <x:v>Black</x:v>
      </x:c>
      <x:c r="N879" s="37" t="str">
        <x:v>HW-Q600C</x:v>
      </x:c>
      <x:c r="O879" s="37"/>
      <x:c r="P879" s="37" t="str">
        <x:v>EG-013</x:v>
      </x:c>
      <x:c r="Q879" s="37" t="str">
        <x:v>B.TECH</x:v>
      </x:c>
      <x:c r="R879" s="37" t="str">
        <x:v>سلسلة</x:v>
      </x:c>
      <x:c r="S879" s="37" t="str">
        <x:v>A</x:v>
      </x:c>
      <x:c r="T879" s="37"/>
      <x:c r="U879" s="37"/>
      <x:c r="V879" s="37"/>
      <x:c r="W879" s="37" t="str">
        <x:v>https://btech.com/en/p/199d6ec8-70a6-4c83-8114-e41c23fa5375</x:v>
      </x:c>
      <x:c r="X879" s="37" t="str">
        <x:v>رابط منتج مباشر</x:v>
      </x:c>
      <x:c r="Y879" s="37" t="str">
        <x:v>EGP</x:v>
      </x:c>
      <x:c r="Z879" s="56"/>
      <x:c r="AA879" s="56"/>
      <x:c r="AB879" s="56" t="str">
        <x:f>IF(OR(Z879="",AA879=""),"",MAX(0,AA879-Z879))</x:f>
      </x:c>
      <x:c r="AC879" s="58" t="str">
        <x:f>IF(OR(Z879="",AA879="",AA879=0),"",MAX(0,(AA879-Z879)/AA879))</x:f>
      </x:c>
      <x:c r="AD879" s="56"/>
      <x:c r="AE879" s="56" t="str">
        <x:f>IF(Z879="","",Z879+IF(AD879="",0,AD879))</x:f>
      </x:c>
      <x:c r="AF879" s="37" t="str">
        <x:f>IF(AD879="","",AD879=0)</x:f>
      </x:c>
      <x:c r="AG879" s="37"/>
      <x:c r="AH879" s="37"/>
      <x:c r="AI879" s="37"/>
      <x:c r="AJ879" s="37" t="str">
        <x:v>القاهرة</x:v>
      </x:c>
      <x:c r="AK879" s="37"/>
      <x:c r="AL879" s="37"/>
      <x:c r="AM879" s="37"/>
      <x:c r="AN879" s="37"/>
      <x:c r="AO879" s="37"/>
      <x:c r="AP879" s="37"/>
      <x:c r="AQ879" s="54" t="b">
        <x:v>1</x:v>
      </x:c>
      <x:c r="AR879" s="37"/>
      <x:c r="AS879" s="37" t="str">
        <x:v>صفحة منتج</x:v>
      </x:c>
      <x:c r="AT879" s="37" t="str">
        <x:v>عالية</x:v>
      </x:c>
      <x:c r="AU879" s="37" t="str">
        <x:v>retailer_product_page</x:v>
      </x:c>
      <x:c r="AV879" s="37" t="str">
        <x:v>HTML/JSON-LD</x:v>
      </x:c>
      <x:c r="AW879" s="37" t="str">
        <x:v>https://btech.com/en/p/199d6ec8-70a6-4c83-8114-e41c23fa5375</x:v>
      </x:c>
      <x:c r="AX879" s="37" t="n">
        <x:v>1</x:v>
      </x:c>
      <x:c r="AY879" s="60" t="n">
        <x:v>46233</x:v>
      </x:c>
      <x:c r="AZ879" s="60"/>
      <x:c r="BA879" s="60"/>
      <x:c r="BB879" s="62" t="str">
        <x:f>IF(BA879="","",(NOW()-BA879)*24)</x:f>
      </x:c>
      <x:c r="BC879" s="37" t="str">
        <x:f>IF(BA879="","لم يُرصد",IF(BH879&lt;&gt;TRUE,"غير نشط",IF(BD879="فشل","فشل حالي",IF(BB879&lt;=12,"حديث",IF(BB879&lt;=24,"متأخر","قديم")))))</x:f>
        <x:v>لم يُرصد</x:v>
      </x:c>
      <x:c r="BD879" s="37" t="str">
        <x:v>بانتظار أول رصد سعر</x:v>
      </x:c>
      <x:c r="BE879" s="37" t="n">
        <x:v>0</x:v>
      </x:c>
      <x:c r="BF879" s="37"/>
      <x:c r="BG879" s="37"/>
      <x:c r="BH879" s="54" t="b">
        <x:v>1</x:v>
      </x:c>
      <x:c r="BI879" s="37" t="str">
        <x:v>جاهز لأول رصد</x:v>
      </x:c>
      <x:c r="BJ879" s="37" t="str"/>
      <x:c r="BK879" s="37"/>
      <x:c r="BL879" s="60" t="n">
        <x:v>46233</x:v>
      </x:c>
      <x:c r="BM879" s="60" t="n">
        <x:v>46233</x:v>
      </x:c>
    </x:row>
    <x:row r="880">
      <x:c r="A880" s="37" t="str">
        <x:v>CASH-2A479157F44E2D</x:v>
      </x:c>
      <x:c r="B880" s="37" t="str">
        <x:v>VAR-88209B2C460043|EG-013|STORE</x:v>
      </x:c>
      <x:c r="C880" s="37" t="str">
        <x:v>VAR-88209B2C460043</x:v>
      </x:c>
      <x:c r="D880" s="37" t="str">
        <x:v>MOD-6168DE559595E2</x:v>
      </x:c>
      <x:c r="E880" s="37" t="str">
        <x:v>Samsung HW-Q800D 5.1.2 channels | Black</x:v>
      </x:c>
      <x:c r="F880" s="37" t="str">
        <x:v>التلفزيونات والصوتيات والتصوير</x:v>
      </x:c>
      <x:c r="G880" s="37" t="str">
        <x:v>ساوند بار وأنظمة صوت منزلي</x:v>
      </x:c>
      <x:c r="H880" s="37" t="str">
        <x:v>Samsung</x:v>
      </x:c>
      <x:c r="I880" s="37" t="str">
        <x:v>HW-Q800D</x:v>
      </x:c>
      <x:c r="J880" s="37" t="str">
        <x:v>5.1.2 channels</x:v>
      </x:c>
      <x:c r="K880" s="37"/>
      <x:c r="L880" s="37"/>
      <x:c r="M880" s="37" t="str">
        <x:v>Black</x:v>
      </x:c>
      <x:c r="N880" s="37" t="str">
        <x:v>HW-Q800D</x:v>
      </x:c>
      <x:c r="O880" s="37"/>
      <x:c r="P880" s="37" t="str">
        <x:v>EG-013</x:v>
      </x:c>
      <x:c r="Q880" s="37" t="str">
        <x:v>B.TECH</x:v>
      </x:c>
      <x:c r="R880" s="37" t="str">
        <x:v>سلسلة</x:v>
      </x:c>
      <x:c r="S880" s="37" t="str">
        <x:v>A</x:v>
      </x:c>
      <x:c r="T880" s="37"/>
      <x:c r="U880" s="37"/>
      <x:c r="V880" s="37"/>
      <x:c r="W880" s="37" t="str">
        <x:v>https://btech.com/en/p/359e9885-199a-4011-9d71-a63eb52ed2f0</x:v>
      </x:c>
      <x:c r="X880" s="37" t="str">
        <x:v>رابط منتج مباشر</x:v>
      </x:c>
      <x:c r="Y880" s="37" t="str">
        <x:v>EGP</x:v>
      </x:c>
      <x:c r="Z880" s="56"/>
      <x:c r="AA880" s="56"/>
      <x:c r="AB880" s="56" t="str">
        <x:f>IF(OR(Z880="",AA880=""),"",MAX(0,AA880-Z880))</x:f>
      </x:c>
      <x:c r="AC880" s="58" t="str">
        <x:f>IF(OR(Z880="",AA880="",AA880=0),"",MAX(0,(AA880-Z880)/AA880))</x:f>
      </x:c>
      <x:c r="AD880" s="56"/>
      <x:c r="AE880" s="56" t="str">
        <x:f>IF(Z880="","",Z880+IF(AD880="",0,AD880))</x:f>
      </x:c>
      <x:c r="AF880" s="37" t="str">
        <x:f>IF(AD880="","",AD880=0)</x:f>
      </x:c>
      <x:c r="AG880" s="37"/>
      <x:c r="AH880" s="37"/>
      <x:c r="AI880" s="37"/>
      <x:c r="AJ880" s="37" t="str">
        <x:v>القاهرة</x:v>
      </x:c>
      <x:c r="AK880" s="37"/>
      <x:c r="AL880" s="37"/>
      <x:c r="AM880" s="37"/>
      <x:c r="AN880" s="37"/>
      <x:c r="AO880" s="37"/>
      <x:c r="AP880" s="37"/>
      <x:c r="AQ880" s="54" t="b">
        <x:v>1</x:v>
      </x:c>
      <x:c r="AR880" s="37"/>
      <x:c r="AS880" s="37" t="str">
        <x:v>صفحة منتج</x:v>
      </x:c>
      <x:c r="AT880" s="37" t="str">
        <x:v>عالية</x:v>
      </x:c>
      <x:c r="AU880" s="37" t="str">
        <x:v>retailer_product_page</x:v>
      </x:c>
      <x:c r="AV880" s="37" t="str">
        <x:v>HTML/JSON-LD</x:v>
      </x:c>
      <x:c r="AW880" s="37" t="str">
        <x:v>https://btech.com/en/p/359e9885-199a-4011-9d71-a63eb52ed2f0</x:v>
      </x:c>
      <x:c r="AX880" s="37" t="n">
        <x:v>1</x:v>
      </x:c>
      <x:c r="AY880" s="60" t="n">
        <x:v>46233</x:v>
      </x:c>
      <x:c r="AZ880" s="60"/>
      <x:c r="BA880" s="60"/>
      <x:c r="BB880" s="62" t="str">
        <x:f>IF(BA880="","",(NOW()-BA880)*24)</x:f>
      </x:c>
      <x:c r="BC880" s="37" t="str">
        <x:f>IF(BA880="","لم يُرصد",IF(BH880&lt;&gt;TRUE,"غير نشط",IF(BD880="فشل","فشل حالي",IF(BB880&lt;=12,"حديث",IF(BB880&lt;=24,"متأخر","قديم")))))</x:f>
        <x:v>لم يُرصد</x:v>
      </x:c>
      <x:c r="BD880" s="37" t="str">
        <x:v>بانتظار أول رصد سعر</x:v>
      </x:c>
      <x:c r="BE880" s="37" t="n">
        <x:v>0</x:v>
      </x:c>
      <x:c r="BF880" s="37"/>
      <x:c r="BG880" s="37"/>
      <x:c r="BH880" s="54" t="b">
        <x:v>1</x:v>
      </x:c>
      <x:c r="BI880" s="37" t="str">
        <x:v>جاهز لأول رصد</x:v>
      </x:c>
      <x:c r="BJ880" s="37" t="str"/>
      <x:c r="BK880" s="37"/>
      <x:c r="BL880" s="60" t="n">
        <x:v>46233</x:v>
      </x:c>
      <x:c r="BM880" s="60" t="n">
        <x:v>46233</x:v>
      </x:c>
    </x:row>
    <x:row r="881">
      <x:c r="A881" s="37" t="str">
        <x:v>CASH-28FBB14CE67352</x:v>
      </x:c>
      <x:c r="B881" s="37" t="str">
        <x:v>VAR-4CA8666F66F70B|EG-013|STORE</x:v>
      </x:c>
      <x:c r="C881" s="37" t="str">
        <x:v>VAR-4CA8666F66F70B</x:v>
      </x:c>
      <x:c r="D881" s="37" t="str">
        <x:v>MOD-32833E1746F920</x:v>
      </x:c>
      <x:c r="E881" s="37" t="str">
        <x:v>Anker A31A3012 Black / Blue</x:v>
      </x:c>
      <x:c r="F881" s="37" t="str">
        <x:v>التلفزيونات والصوتيات والتصوير</x:v>
      </x:c>
      <x:c r="G881" s="37" t="str">
        <x:v>سماعات بلوتوث محمولة</x:v>
      </x:c>
      <x:c r="H881" s="37" t="str">
        <x:v>Anker</x:v>
      </x:c>
      <x:c r="I881" s="37" t="str">
        <x:v>A31A3012</x:v>
      </x:c>
      <x:c r="J881" s="37" t="str">
        <x:v>Black / Blue</x:v>
      </x:c>
      <x:c r="K881" s="37"/>
      <x:c r="L881" s="37"/>
      <x:c r="M881" s="37" t="str">
        <x:v>Black / Blue</x:v>
      </x:c>
      <x:c r="N881" s="37" t="str">
        <x:v>A31A3012</x:v>
      </x:c>
      <x:c r="O881" s="37"/>
      <x:c r="P881" s="37" t="str">
        <x:v>EG-013</x:v>
      </x:c>
      <x:c r="Q881" s="37" t="str">
        <x:v>B.TECH</x:v>
      </x:c>
      <x:c r="R881" s="37" t="str">
        <x:v>سلسلة</x:v>
      </x:c>
      <x:c r="S881" s="37" t="str">
        <x:v>A</x:v>
      </x:c>
      <x:c r="T881" s="37"/>
      <x:c r="U881" s="37"/>
      <x:c r="V881" s="37"/>
      <x:c r="W881" s="37" t="str">
        <x:v>https://btech.com/en/c/audio-recording/audio/portable-bluetooth-speakers</x:v>
      </x:c>
      <x:c r="X881" s="37" t="str">
        <x:v>صفحة فئة</x:v>
      </x:c>
      <x:c r="Y881" s="37" t="str">
        <x:v>EGP</x:v>
      </x:c>
      <x:c r="Z881" s="56"/>
      <x:c r="AA881" s="56"/>
      <x:c r="AB881" s="56" t="str">
        <x:f>IF(OR(Z881="",AA881=""),"",MAX(0,AA881-Z881))</x:f>
      </x:c>
      <x:c r="AC881" s="58" t="str">
        <x:f>IF(OR(Z881="",AA881="",AA881=0),"",MAX(0,(AA881-Z881)/AA881))</x:f>
      </x:c>
      <x:c r="AD881" s="56"/>
      <x:c r="AE881" s="56" t="str">
        <x:f>IF(Z881="","",Z881+IF(AD881="",0,AD881))</x:f>
      </x:c>
      <x:c r="AF881" s="37" t="str">
        <x:f>IF(AD881="","",AD881=0)</x:f>
      </x:c>
      <x:c r="AG881" s="37"/>
      <x:c r="AH881" s="37"/>
      <x:c r="AI881" s="37"/>
      <x:c r="AJ881" s="37" t="str">
        <x:v>القاهرة</x:v>
      </x:c>
      <x:c r="AK881" s="37"/>
      <x:c r="AL881" s="37"/>
      <x:c r="AM881" s="37"/>
      <x:c r="AN881" s="37"/>
      <x:c r="AO881" s="37"/>
      <x:c r="AP881" s="37"/>
      <x:c r="AQ881" s="54" t="b">
        <x:v>1</x:v>
      </x:c>
      <x:c r="AR881" s="37"/>
      <x:c r="AS881" s="37" t="str">
        <x:v>صفحة فئة</x:v>
      </x:c>
      <x:c r="AT881" s="37" t="str">
        <x:v>تحتاج مراجعة</x:v>
      </x:c>
      <x:c r="AU881" s="37" t="str">
        <x:v>store_category_listing</x:v>
      </x:c>
      <x:c r="AV881" s="37" t="str">
        <x:v>اكتشاف من صفحة فئة</x:v>
      </x:c>
      <x:c r="AW881" s="37" t="str">
        <x:v>https://btech.com/en/c/audio-recording/audio/portable-bluetooth-speakers</x:v>
      </x:c>
      <x:c r="AX881" s="37" t="n">
        <x:v>1</x:v>
      </x:c>
      <x:c r="AY881" s="60" t="n">
        <x:v>46233</x:v>
      </x:c>
      <x:c r="AZ881" s="60"/>
      <x:c r="BA881" s="60"/>
      <x:c r="BB881" s="62" t="str">
        <x:f>IF(BA881="","",(NOW()-BA881)*24)</x:f>
      </x:c>
      <x:c r="BC881" s="37" t="str">
        <x:f>IF(BA881="","لم يُرصد",IF(BH881&lt;&gt;TRUE,"غير نشط",IF(BD881="فشل","فشل حالي",IF(BB881&lt;=12,"حديث",IF(BB881&lt;=24,"متأخر","قديم")))))</x:f>
        <x:v>لم يُرصد</x:v>
      </x:c>
      <x:c r="BD881" s="37" t="str">
        <x:v>بانتظار أول رصد سعر</x:v>
      </x:c>
      <x:c r="BE881" s="37" t="n">
        <x:v>0</x:v>
      </x:c>
      <x:c r="BF881" s="37"/>
      <x:c r="BG881" s="37"/>
      <x:c r="BH881" s="54" t="b">
        <x:v>1</x:v>
      </x:c>
      <x:c r="BI881" s="37" t="str">
        <x:v>يحتاج اكتشاف رابط المنتج</x:v>
      </x:c>
      <x:c r="BJ881" s="37" t="str">
        <x:v>Anker Soundcore Rave 3S Portable Bluetooth Speaker, Black - A31A3012</x:v>
      </x:c>
      <x:c r="BK881" s="37"/>
      <x:c r="BL881" s="60" t="n">
        <x:v>46233</x:v>
      </x:c>
      <x:c r="BM881" s="60" t="n">
        <x:v>46233</x:v>
      </x:c>
    </x:row>
    <x:row r="882">
      <x:c r="A882" s="37" t="str">
        <x:v>CASH-5B1021125EB83C</x:v>
      </x:c>
      <x:c r="B882" s="37" t="str">
        <x:v>VAR-5ED6F2B099986B|EG-013|STORE</x:v>
      </x:c>
      <x:c r="C882" s="37" t="str">
        <x:v>VAR-5ED6F2B099986B</x:v>
      </x:c>
      <x:c r="D882" s="37" t="str">
        <x:v>MOD-CD40C3FD17D755</x:v>
      </x:c>
      <x:c r="E882" s="37" t="str">
        <x:v>JBL Charge 5 Portable / power bank | Black</x:v>
      </x:c>
      <x:c r="F882" s="37" t="str">
        <x:v>التلفزيونات والصوتيات والتصوير</x:v>
      </x:c>
      <x:c r="G882" s="37" t="str">
        <x:v>سماعات بلوتوث محمولة</x:v>
      </x:c>
      <x:c r="H882" s="37" t="str">
        <x:v>JBL</x:v>
      </x:c>
      <x:c r="I882" s="37" t="str">
        <x:v>Charge 5</x:v>
      </x:c>
      <x:c r="J882" s="37" t="str">
        <x:v>Portable / power bank</x:v>
      </x:c>
      <x:c r="K882" s="37"/>
      <x:c r="L882" s="37"/>
      <x:c r="M882" s="37" t="str">
        <x:v>Black</x:v>
      </x:c>
      <x:c r="N882" s="37" t="str">
        <x:v>Charge 5</x:v>
      </x:c>
      <x:c r="O882" s="37"/>
      <x:c r="P882" s="37" t="str">
        <x:v>EG-013</x:v>
      </x:c>
      <x:c r="Q882" s="37" t="str">
        <x:v>B.TECH</x:v>
      </x:c>
      <x:c r="R882" s="37" t="str">
        <x:v>سلسلة</x:v>
      </x:c>
      <x:c r="S882" s="37" t="str">
        <x:v>A</x:v>
      </x:c>
      <x:c r="T882" s="37"/>
      <x:c r="U882" s="37"/>
      <x:c r="V882" s="37"/>
      <x:c r="W882" s="37" t="str">
        <x:v>https://btech.com/en/p/jbl-charge5-blutooth-speaker-blk</x:v>
      </x:c>
      <x:c r="X882" s="37" t="str">
        <x:v>رابط منتج مباشر</x:v>
      </x:c>
      <x:c r="Y882" s="37" t="str">
        <x:v>EGP</x:v>
      </x:c>
      <x:c r="Z882" s="56"/>
      <x:c r="AA882" s="56"/>
      <x:c r="AB882" s="56" t="str">
        <x:f>IF(OR(Z882="",AA882=""),"",MAX(0,AA882-Z882))</x:f>
      </x:c>
      <x:c r="AC882" s="58" t="str">
        <x:f>IF(OR(Z882="",AA882="",AA882=0),"",MAX(0,(AA882-Z882)/AA882))</x:f>
      </x:c>
      <x:c r="AD882" s="56"/>
      <x:c r="AE882" s="56" t="str">
        <x:f>IF(Z882="","",Z882+IF(AD882="",0,AD882))</x:f>
      </x:c>
      <x:c r="AF882" s="37" t="str">
        <x:f>IF(AD882="","",AD882=0)</x:f>
      </x:c>
      <x:c r="AG882" s="37"/>
      <x:c r="AH882" s="37"/>
      <x:c r="AI882" s="37"/>
      <x:c r="AJ882" s="37" t="str">
        <x:v>القاهرة</x:v>
      </x:c>
      <x:c r="AK882" s="37"/>
      <x:c r="AL882" s="37"/>
      <x:c r="AM882" s="37"/>
      <x:c r="AN882" s="37"/>
      <x:c r="AO882" s="37"/>
      <x:c r="AP882" s="37"/>
      <x:c r="AQ882" s="54" t="b">
        <x:v>1</x:v>
      </x:c>
      <x:c r="AR882" s="37"/>
      <x:c r="AS882" s="37" t="str">
        <x:v>صفحة منتج</x:v>
      </x:c>
      <x:c r="AT882" s="37" t="str">
        <x:v>عالية</x:v>
      </x:c>
      <x:c r="AU882" s="37" t="str">
        <x:v>retailer_product_page</x:v>
      </x:c>
      <x:c r="AV882" s="37" t="str">
        <x:v>HTML/JSON-LD</x:v>
      </x:c>
      <x:c r="AW882" s="37" t="str">
        <x:v>https://btech.com/en/p/jbl-charge5-blutooth-speaker-blk</x:v>
      </x:c>
      <x:c r="AX882" s="37" t="n">
        <x:v>1</x:v>
      </x:c>
      <x:c r="AY882" s="60" t="n">
        <x:v>46233</x:v>
      </x:c>
      <x:c r="AZ882" s="60"/>
      <x:c r="BA882" s="60"/>
      <x:c r="BB882" s="62" t="str">
        <x:f>IF(BA882="","",(NOW()-BA882)*24)</x:f>
      </x:c>
      <x:c r="BC882" s="37" t="str">
        <x:f>IF(BA882="","لم يُرصد",IF(BH882&lt;&gt;TRUE,"غير نشط",IF(BD882="فشل","فشل حالي",IF(BB882&lt;=12,"حديث",IF(BB882&lt;=24,"متأخر","قديم")))))</x:f>
        <x:v>لم يُرصد</x:v>
      </x:c>
      <x:c r="BD882" s="37" t="str">
        <x:v>بانتظار أول رصد سعر</x:v>
      </x:c>
      <x:c r="BE882" s="37" t="n">
        <x:v>0</x:v>
      </x:c>
      <x:c r="BF882" s="37"/>
      <x:c r="BG882" s="37"/>
      <x:c r="BH882" s="54" t="b">
        <x:v>1</x:v>
      </x:c>
      <x:c r="BI882" s="37" t="str">
        <x:v>جاهز لأول رصد</x:v>
      </x:c>
      <x:c r="BJ882" s="37" t="str"/>
      <x:c r="BK882" s="37"/>
      <x:c r="BL882" s="60" t="n">
        <x:v>46233</x:v>
      </x:c>
      <x:c r="BM882" s="60" t="n">
        <x:v>46233</x:v>
      </x:c>
    </x:row>
    <x:row r="883">
      <x:c r="A883" s="37" t="str">
        <x:v>CASH-82261B7D39A6F7</x:v>
      </x:c>
      <x:c r="B883" s="37" t="str">
        <x:v>VAR-E76EB2AF5BC6AF|EG-013|STORE</x:v>
      </x:c>
      <x:c r="C883" s="37" t="str">
        <x:v>VAR-E76EB2AF5BC6AF</x:v>
      </x:c>
      <x:c r="D883" s="37" t="str">
        <x:v>MOD-618B13DA6E4439</x:v>
      </x:c>
      <x:c r="E883" s="37" t="str">
        <x:v>JBL Charge 6 Portable / power bank | Black</x:v>
      </x:c>
      <x:c r="F883" s="37" t="str">
        <x:v>التلفزيونات والصوتيات والتصوير</x:v>
      </x:c>
      <x:c r="G883" s="37" t="str">
        <x:v>سماعات بلوتوث محمولة</x:v>
      </x:c>
      <x:c r="H883" s="37" t="str">
        <x:v>JBL</x:v>
      </x:c>
      <x:c r="I883" s="37" t="str">
        <x:v>Charge 6</x:v>
      </x:c>
      <x:c r="J883" s="37" t="str">
        <x:v>Portable / power bank</x:v>
      </x:c>
      <x:c r="K883" s="37"/>
      <x:c r="L883" s="37"/>
      <x:c r="M883" s="37" t="str">
        <x:v>Black</x:v>
      </x:c>
      <x:c r="N883" s="37" t="str">
        <x:v>Charge 6</x:v>
      </x:c>
      <x:c r="O883" s="37"/>
      <x:c r="P883" s="37" t="str">
        <x:v>EG-013</x:v>
      </x:c>
      <x:c r="Q883" s="37" t="str">
        <x:v>B.TECH</x:v>
      </x:c>
      <x:c r="R883" s="37" t="str">
        <x:v>سلسلة</x:v>
      </x:c>
      <x:c r="S883" s="37" t="str">
        <x:v>A</x:v>
      </x:c>
      <x:c r="T883" s="37"/>
      <x:c r="U883" s="37"/>
      <x:c r="V883" s="37"/>
      <x:c r="W883" s="37" t="str">
        <x:v>https://btech.com/en/p/jbl-charge-6-bluetooth-speaker-black-jblcharge6blk</x:v>
      </x:c>
      <x:c r="X883" s="37" t="str">
        <x:v>رابط منتج مباشر</x:v>
      </x:c>
      <x:c r="Y883" s="37" t="str">
        <x:v>EGP</x:v>
      </x:c>
      <x:c r="Z883" s="56"/>
      <x:c r="AA883" s="56"/>
      <x:c r="AB883" s="56" t="str">
        <x:f>IF(OR(Z883="",AA883=""),"",MAX(0,AA883-Z883))</x:f>
      </x:c>
      <x:c r="AC883" s="58" t="str">
        <x:f>IF(OR(Z883="",AA883="",AA883=0),"",MAX(0,(AA883-Z883)/AA883))</x:f>
      </x:c>
      <x:c r="AD883" s="56"/>
      <x:c r="AE883" s="56" t="str">
        <x:f>IF(Z883="","",Z883+IF(AD883="",0,AD883))</x:f>
      </x:c>
      <x:c r="AF883" s="37" t="str">
        <x:f>IF(AD883="","",AD883=0)</x:f>
      </x:c>
      <x:c r="AG883" s="37"/>
      <x:c r="AH883" s="37"/>
      <x:c r="AI883" s="37"/>
      <x:c r="AJ883" s="37" t="str">
        <x:v>القاهرة</x:v>
      </x:c>
      <x:c r="AK883" s="37"/>
      <x:c r="AL883" s="37"/>
      <x:c r="AM883" s="37"/>
      <x:c r="AN883" s="37"/>
      <x:c r="AO883" s="37"/>
      <x:c r="AP883" s="37"/>
      <x:c r="AQ883" s="54" t="b">
        <x:v>1</x:v>
      </x:c>
      <x:c r="AR883" s="37"/>
      <x:c r="AS883" s="37" t="str">
        <x:v>صفحة منتج</x:v>
      </x:c>
      <x:c r="AT883" s="37" t="str">
        <x:v>عالية</x:v>
      </x:c>
      <x:c r="AU883" s="37" t="str">
        <x:v>retailer_product_page</x:v>
      </x:c>
      <x:c r="AV883" s="37" t="str">
        <x:v>HTML/JSON-LD</x:v>
      </x:c>
      <x:c r="AW883" s="37" t="str">
        <x:v>https://btech.com/en/p/jbl-charge-6-bluetooth-speaker-black-jblcharge6blk</x:v>
      </x:c>
      <x:c r="AX883" s="37" t="n">
        <x:v>1</x:v>
      </x:c>
      <x:c r="AY883" s="60" t="n">
        <x:v>46233</x:v>
      </x:c>
      <x:c r="AZ883" s="60"/>
      <x:c r="BA883" s="60"/>
      <x:c r="BB883" s="62" t="str">
        <x:f>IF(BA883="","",(NOW()-BA883)*24)</x:f>
      </x:c>
      <x:c r="BC883" s="37" t="str">
        <x:f>IF(BA883="","لم يُرصد",IF(BH883&lt;&gt;TRUE,"غير نشط",IF(BD883="فشل","فشل حالي",IF(BB883&lt;=12,"حديث",IF(BB883&lt;=24,"متأخر","قديم")))))</x:f>
        <x:v>لم يُرصد</x:v>
      </x:c>
      <x:c r="BD883" s="37" t="str">
        <x:v>بانتظار أول رصد سعر</x:v>
      </x:c>
      <x:c r="BE883" s="37" t="n">
        <x:v>0</x:v>
      </x:c>
      <x:c r="BF883" s="37"/>
      <x:c r="BG883" s="37"/>
      <x:c r="BH883" s="54" t="b">
        <x:v>1</x:v>
      </x:c>
      <x:c r="BI883" s="37" t="str">
        <x:v>جاهز لأول رصد</x:v>
      </x:c>
      <x:c r="BJ883" s="37" t="str"/>
      <x:c r="BK883" s="37"/>
      <x:c r="BL883" s="60" t="n">
        <x:v>46233</x:v>
      </x:c>
      <x:c r="BM883" s="60" t="n">
        <x:v>46233</x:v>
      </x:c>
    </x:row>
    <x:row r="884">
      <x:c r="A884" s="37" t="str">
        <x:v>CASH-82F4DBA4EDAE8B</x:v>
      </x:c>
      <x:c r="B884" s="37" t="str">
        <x:v>VAR-77F91AF4452F87|EG-013|STORE</x:v>
      </x:c>
      <x:c r="C884" s="37" t="str">
        <x:v>VAR-77F91AF4452F87</x:v>
      </x:c>
      <x:c r="D884" s="37" t="str">
        <x:v>MOD-006AF94A43D5DC</x:v>
      </x:c>
      <x:c r="E884" s="37" t="str">
        <x:v>JBL Clip 4 Portable mini | Red</x:v>
      </x:c>
      <x:c r="F884" s="37" t="str">
        <x:v>التلفزيونات والصوتيات والتصوير</x:v>
      </x:c>
      <x:c r="G884" s="37" t="str">
        <x:v>سماعات بلوتوث محمولة</x:v>
      </x:c>
      <x:c r="H884" s="37" t="str">
        <x:v>JBL</x:v>
      </x:c>
      <x:c r="I884" s="37" t="str">
        <x:v>Clip 4</x:v>
      </x:c>
      <x:c r="J884" s="37" t="str">
        <x:v>Portable mini</x:v>
      </x:c>
      <x:c r="K884" s="37"/>
      <x:c r="L884" s="37"/>
      <x:c r="M884" s="37" t="str">
        <x:v>Red</x:v>
      </x:c>
      <x:c r="N884" s="37" t="str">
        <x:v>Clip 4</x:v>
      </x:c>
      <x:c r="O884" s="37"/>
      <x:c r="P884" s="37" t="str">
        <x:v>EG-013</x:v>
      </x:c>
      <x:c r="Q884" s="37" t="str">
        <x:v>B.TECH</x:v>
      </x:c>
      <x:c r="R884" s="37" t="str">
        <x:v>سلسلة</x:v>
      </x:c>
      <x:c r="S884" s="37" t="str">
        <x:v>A</x:v>
      </x:c>
      <x:c r="T884" s="37"/>
      <x:c r="U884" s="37"/>
      <x:c r="V884" s="37"/>
      <x:c r="W884" s="37" t="str">
        <x:v>https://btech.com/en/p/jbl-clip-4-portable-mini-bluetooth-speaker-ip67</x:v>
      </x:c>
      <x:c r="X884" s="37" t="str">
        <x:v>رابط منتج مباشر</x:v>
      </x:c>
      <x:c r="Y884" s="37" t="str">
        <x:v>EGP</x:v>
      </x:c>
      <x:c r="Z884" s="56"/>
      <x:c r="AA884" s="56"/>
      <x:c r="AB884" s="56" t="str">
        <x:f>IF(OR(Z884="",AA884=""),"",MAX(0,AA884-Z884))</x:f>
      </x:c>
      <x:c r="AC884" s="58" t="str">
        <x:f>IF(OR(Z884="",AA884="",AA884=0),"",MAX(0,(AA884-Z884)/AA884))</x:f>
      </x:c>
      <x:c r="AD884" s="56"/>
      <x:c r="AE884" s="56" t="str">
        <x:f>IF(Z884="","",Z884+IF(AD884="",0,AD884))</x:f>
      </x:c>
      <x:c r="AF884" s="37" t="str">
        <x:f>IF(AD884="","",AD884=0)</x:f>
      </x:c>
      <x:c r="AG884" s="37"/>
      <x:c r="AH884" s="37"/>
      <x:c r="AI884" s="37"/>
      <x:c r="AJ884" s="37" t="str">
        <x:v>القاهرة</x:v>
      </x:c>
      <x:c r="AK884" s="37"/>
      <x:c r="AL884" s="37"/>
      <x:c r="AM884" s="37"/>
      <x:c r="AN884" s="37"/>
      <x:c r="AO884" s="37"/>
      <x:c r="AP884" s="37"/>
      <x:c r="AQ884" s="54" t="b">
        <x:v>1</x:v>
      </x:c>
      <x:c r="AR884" s="37"/>
      <x:c r="AS884" s="37" t="str">
        <x:v>صفحة منتج</x:v>
      </x:c>
      <x:c r="AT884" s="37" t="str">
        <x:v>عالية</x:v>
      </x:c>
      <x:c r="AU884" s="37" t="str">
        <x:v>retailer_product_page</x:v>
      </x:c>
      <x:c r="AV884" s="37" t="str">
        <x:v>HTML/JSON-LD</x:v>
      </x:c>
      <x:c r="AW884" s="37" t="str">
        <x:v>https://btech.com/en/p/jbl-clip-4-portable-mini-bluetooth-speaker-ip67</x:v>
      </x:c>
      <x:c r="AX884" s="37" t="n">
        <x:v>1</x:v>
      </x:c>
      <x:c r="AY884" s="60" t="n">
        <x:v>46233</x:v>
      </x:c>
      <x:c r="AZ884" s="60"/>
      <x:c r="BA884" s="60"/>
      <x:c r="BB884" s="62" t="str">
        <x:f>IF(BA884="","",(NOW()-BA884)*24)</x:f>
      </x:c>
      <x:c r="BC884" s="37" t="str">
        <x:f>IF(BA884="","لم يُرصد",IF(BH884&lt;&gt;TRUE,"غير نشط",IF(BD884="فشل","فشل حالي",IF(BB884&lt;=12,"حديث",IF(BB884&lt;=24,"متأخر","قديم")))))</x:f>
        <x:v>لم يُرصد</x:v>
      </x:c>
      <x:c r="BD884" s="37" t="str">
        <x:v>بانتظار أول رصد سعر</x:v>
      </x:c>
      <x:c r="BE884" s="37" t="n">
        <x:v>0</x:v>
      </x:c>
      <x:c r="BF884" s="37"/>
      <x:c r="BG884" s="37"/>
      <x:c r="BH884" s="54" t="b">
        <x:v>1</x:v>
      </x:c>
      <x:c r="BI884" s="37" t="str">
        <x:v>جاهز لأول رصد</x:v>
      </x:c>
      <x:c r="BJ884" s="37" t="str"/>
      <x:c r="BK884" s="37"/>
      <x:c r="BL884" s="60" t="n">
        <x:v>46233</x:v>
      </x:c>
      <x:c r="BM884" s="60" t="n">
        <x:v>46233</x:v>
      </x:c>
    </x:row>
    <x:row r="885">
      <x:c r="A885" s="37" t="str">
        <x:v>CASH-C038BFCBC38810</x:v>
      </x:c>
      <x:c r="B885" s="37" t="str">
        <x:v>VAR-E301252EAA175C|EG-013|STORE</x:v>
      </x:c>
      <x:c r="C885" s="37" t="str">
        <x:v>VAR-E301252EAA175C</x:v>
      </x:c>
      <x:c r="D885" s="37" t="str">
        <x:v>MOD-0D8A36DD2DA707</x:v>
      </x:c>
      <x:c r="E885" s="37" t="str">
        <x:v>JBL Flip 6 Portable | Blue</x:v>
      </x:c>
      <x:c r="F885" s="37" t="str">
        <x:v>التلفزيونات والصوتيات والتصوير</x:v>
      </x:c>
      <x:c r="G885" s="37" t="str">
        <x:v>سماعات بلوتوث محمولة</x:v>
      </x:c>
      <x:c r="H885" s="37" t="str">
        <x:v>JBL</x:v>
      </x:c>
      <x:c r="I885" s="37" t="str">
        <x:v>Flip 6</x:v>
      </x:c>
      <x:c r="J885" s="37" t="str">
        <x:v>Portable</x:v>
      </x:c>
      <x:c r="K885" s="37"/>
      <x:c r="L885" s="37"/>
      <x:c r="M885" s="37" t="str">
        <x:v>Blue</x:v>
      </x:c>
      <x:c r="N885" s="37" t="str">
        <x:v>Flip 6</x:v>
      </x:c>
      <x:c r="O885" s="37"/>
      <x:c r="P885" s="37" t="str">
        <x:v>EG-013</x:v>
      </x:c>
      <x:c r="Q885" s="37" t="str">
        <x:v>B.TECH</x:v>
      </x:c>
      <x:c r="R885" s="37" t="str">
        <x:v>سلسلة</x:v>
      </x:c>
      <x:c r="S885" s="37" t="str">
        <x:v>A</x:v>
      </x:c>
      <x:c r="T885" s="37"/>
      <x:c r="U885" s="37"/>
      <x:c r="V885" s="37"/>
      <x:c r="W885" s="37" t="str">
        <x:v>https://btech.com/en/p/jbl-flip-6-blue-jblflip6bluam</x:v>
      </x:c>
      <x:c r="X885" s="37" t="str">
        <x:v>رابط منتج مباشر</x:v>
      </x:c>
      <x:c r="Y885" s="37" t="str">
        <x:v>EGP</x:v>
      </x:c>
      <x:c r="Z885" s="56"/>
      <x:c r="AA885" s="56"/>
      <x:c r="AB885" s="56" t="str">
        <x:f>IF(OR(Z885="",AA885=""),"",MAX(0,AA885-Z885))</x:f>
      </x:c>
      <x:c r="AC885" s="58" t="str">
        <x:f>IF(OR(Z885="",AA885="",AA885=0),"",MAX(0,(AA885-Z885)/AA885))</x:f>
      </x:c>
      <x:c r="AD885" s="56"/>
      <x:c r="AE885" s="56" t="str">
        <x:f>IF(Z885="","",Z885+IF(AD885="",0,AD885))</x:f>
      </x:c>
      <x:c r="AF885" s="37" t="str">
        <x:f>IF(AD885="","",AD885=0)</x:f>
      </x:c>
      <x:c r="AG885" s="37"/>
      <x:c r="AH885" s="37"/>
      <x:c r="AI885" s="37"/>
      <x:c r="AJ885" s="37" t="str">
        <x:v>القاهرة</x:v>
      </x:c>
      <x:c r="AK885" s="37"/>
      <x:c r="AL885" s="37"/>
      <x:c r="AM885" s="37"/>
      <x:c r="AN885" s="37"/>
      <x:c r="AO885" s="37"/>
      <x:c r="AP885" s="37"/>
      <x:c r="AQ885" s="54" t="b">
        <x:v>1</x:v>
      </x:c>
      <x:c r="AR885" s="37"/>
      <x:c r="AS885" s="37" t="str">
        <x:v>صفحة منتج</x:v>
      </x:c>
      <x:c r="AT885" s="37" t="str">
        <x:v>عالية</x:v>
      </x:c>
      <x:c r="AU885" s="37" t="str">
        <x:v>retailer_product_page</x:v>
      </x:c>
      <x:c r="AV885" s="37" t="str">
        <x:v>HTML/JSON-LD</x:v>
      </x:c>
      <x:c r="AW885" s="37" t="str">
        <x:v>https://btech.com/en/p/jbl-flip-6-blue-jblflip6bluam</x:v>
      </x:c>
      <x:c r="AX885" s="37" t="n">
        <x:v>1</x:v>
      </x:c>
      <x:c r="AY885" s="60" t="n">
        <x:v>46233</x:v>
      </x:c>
      <x:c r="AZ885" s="60"/>
      <x:c r="BA885" s="60"/>
      <x:c r="BB885" s="62" t="str">
        <x:f>IF(BA885="","",(NOW()-BA885)*24)</x:f>
      </x:c>
      <x:c r="BC885" s="37" t="str">
        <x:f>IF(BA885="","لم يُرصد",IF(BH885&lt;&gt;TRUE,"غير نشط",IF(BD885="فشل","فشل حالي",IF(BB885&lt;=12,"حديث",IF(BB885&lt;=24,"متأخر","قديم")))))</x:f>
        <x:v>لم يُرصد</x:v>
      </x:c>
      <x:c r="BD885" s="37" t="str">
        <x:v>بانتظار أول رصد سعر</x:v>
      </x:c>
      <x:c r="BE885" s="37" t="n">
        <x:v>0</x:v>
      </x:c>
      <x:c r="BF885" s="37"/>
      <x:c r="BG885" s="37"/>
      <x:c r="BH885" s="54" t="b">
        <x:v>1</x:v>
      </x:c>
      <x:c r="BI885" s="37" t="str">
        <x:v>جاهز لأول رصد</x:v>
      </x:c>
      <x:c r="BJ885" s="37" t="str"/>
      <x:c r="BK885" s="37"/>
      <x:c r="BL885" s="60" t="n">
        <x:v>46233</x:v>
      </x:c>
      <x:c r="BM885" s="60" t="n">
        <x:v>46233</x:v>
      </x:c>
    </x:row>
    <x:row r="886">
      <x:c r="A886" s="37" t="str">
        <x:v>CASH-5ABE077D5C0F35</x:v>
      </x:c>
      <x:c r="B886" s="37" t="str">
        <x:v>VAR-58AE502B43CC19|EG-013|STORE</x:v>
      </x:c>
      <x:c r="C886" s="37" t="str">
        <x:v>VAR-58AE502B43CC19</x:v>
      </x:c>
      <x:c r="D886" s="37" t="str">
        <x:v>MOD-5727EF393AE134</x:v>
      </x:c>
      <x:c r="E886" s="37" t="str">
        <x:v>JBL Flip 7 Portable | Black</x:v>
      </x:c>
      <x:c r="F886" s="37" t="str">
        <x:v>التلفزيونات والصوتيات والتصوير</x:v>
      </x:c>
      <x:c r="G886" s="37" t="str">
        <x:v>سماعات بلوتوث محمولة</x:v>
      </x:c>
      <x:c r="H886" s="37" t="str">
        <x:v>JBL</x:v>
      </x:c>
      <x:c r="I886" s="37" t="str">
        <x:v>Flip 7</x:v>
      </x:c>
      <x:c r="J886" s="37" t="str">
        <x:v>Portable</x:v>
      </x:c>
      <x:c r="K886" s="37"/>
      <x:c r="L886" s="37"/>
      <x:c r="M886" s="37" t="str">
        <x:v>Black</x:v>
      </x:c>
      <x:c r="N886" s="37" t="str">
        <x:v>Flip 7</x:v>
      </x:c>
      <x:c r="O886" s="37"/>
      <x:c r="P886" s="37" t="str">
        <x:v>EG-013</x:v>
      </x:c>
      <x:c r="Q886" s="37" t="str">
        <x:v>B.TECH</x:v>
      </x:c>
      <x:c r="R886" s="37" t="str">
        <x:v>سلسلة</x:v>
      </x:c>
      <x:c r="S886" s="37" t="str">
        <x:v>A</x:v>
      </x:c>
      <x:c r="T886" s="37"/>
      <x:c r="U886" s="37"/>
      <x:c r="V886" s="37"/>
      <x:c r="W886" s="37" t="str">
        <x:v>https://btech.com/en/p/jbl-flip-7-bt-speaker-black-jblflip7blkam</x:v>
      </x:c>
      <x:c r="X886" s="37" t="str">
        <x:v>رابط منتج مباشر</x:v>
      </x:c>
      <x:c r="Y886" s="37" t="str">
        <x:v>EGP</x:v>
      </x:c>
      <x:c r="Z886" s="56"/>
      <x:c r="AA886" s="56"/>
      <x:c r="AB886" s="56" t="str">
        <x:f>IF(OR(Z886="",AA886=""),"",MAX(0,AA886-Z886))</x:f>
      </x:c>
      <x:c r="AC886" s="58" t="str">
        <x:f>IF(OR(Z886="",AA886="",AA886=0),"",MAX(0,(AA886-Z886)/AA886))</x:f>
      </x:c>
      <x:c r="AD886" s="56"/>
      <x:c r="AE886" s="56" t="str">
        <x:f>IF(Z886="","",Z886+IF(AD886="",0,AD886))</x:f>
      </x:c>
      <x:c r="AF886" s="37" t="str">
        <x:f>IF(AD886="","",AD886=0)</x:f>
      </x:c>
      <x:c r="AG886" s="37"/>
      <x:c r="AH886" s="37"/>
      <x:c r="AI886" s="37"/>
      <x:c r="AJ886" s="37" t="str">
        <x:v>القاهرة</x:v>
      </x:c>
      <x:c r="AK886" s="37"/>
      <x:c r="AL886" s="37"/>
      <x:c r="AM886" s="37"/>
      <x:c r="AN886" s="37"/>
      <x:c r="AO886" s="37"/>
      <x:c r="AP886" s="37"/>
      <x:c r="AQ886" s="54" t="b">
        <x:v>1</x:v>
      </x:c>
      <x:c r="AR886" s="37"/>
      <x:c r="AS886" s="37" t="str">
        <x:v>صفحة منتج</x:v>
      </x:c>
      <x:c r="AT886" s="37" t="str">
        <x:v>عالية</x:v>
      </x:c>
      <x:c r="AU886" s="37" t="str">
        <x:v>retailer_product_page</x:v>
      </x:c>
      <x:c r="AV886" s="37" t="str">
        <x:v>HTML/JSON-LD</x:v>
      </x:c>
      <x:c r="AW886" s="37" t="str">
        <x:v>https://btech.com/en/p/jbl-flip-7-bt-speaker-black-jblflip7blkam</x:v>
      </x:c>
      <x:c r="AX886" s="37" t="n">
        <x:v>1</x:v>
      </x:c>
      <x:c r="AY886" s="60" t="n">
        <x:v>46233</x:v>
      </x:c>
      <x:c r="AZ886" s="60"/>
      <x:c r="BA886" s="60"/>
      <x:c r="BB886" s="62" t="str">
        <x:f>IF(BA886="","",(NOW()-BA886)*24)</x:f>
      </x:c>
      <x:c r="BC886" s="37" t="str">
        <x:f>IF(BA886="","لم يُرصد",IF(BH886&lt;&gt;TRUE,"غير نشط",IF(BD886="فشل","فشل حالي",IF(BB886&lt;=12,"حديث",IF(BB886&lt;=24,"متأخر","قديم")))))</x:f>
        <x:v>لم يُرصد</x:v>
      </x:c>
      <x:c r="BD886" s="37" t="str">
        <x:v>بانتظار أول رصد سعر</x:v>
      </x:c>
      <x:c r="BE886" s="37" t="n">
        <x:v>0</x:v>
      </x:c>
      <x:c r="BF886" s="37"/>
      <x:c r="BG886" s="37"/>
      <x:c r="BH886" s="54" t="b">
        <x:v>1</x:v>
      </x:c>
      <x:c r="BI886" s="37" t="str">
        <x:v>جاهز لأول رصد</x:v>
      </x:c>
      <x:c r="BJ886" s="37" t="str"/>
      <x:c r="BK886" s="37"/>
      <x:c r="BL886" s="60" t="n">
        <x:v>46233</x:v>
      </x:c>
      <x:c r="BM886" s="60" t="n">
        <x:v>46233</x:v>
      </x:c>
    </x:row>
    <x:row r="887">
      <x:c r="A887" s="37" t="str">
        <x:v>CASH-430A615D6B63DD</x:v>
      </x:c>
      <x:c r="B887" s="37" t="str">
        <x:v>VAR-2CCB037A9D9A1B|EG-013|STORE</x:v>
      </x:c>
      <x:c r="C887" s="37" t="str">
        <x:v>VAR-2CCB037A9D9A1B</x:v>
      </x:c>
      <x:c r="D887" s="37" t="str">
        <x:v>MOD-A4D4ADC25D3773</x:v>
      </x:c>
      <x:c r="E887" s="37" t="str">
        <x:v>JBL Flip Essential 2 Portable | Gun Metal</x:v>
      </x:c>
      <x:c r="F887" s="37" t="str">
        <x:v>التلفزيونات والصوتيات والتصوير</x:v>
      </x:c>
      <x:c r="G887" s="37" t="str">
        <x:v>سماعات بلوتوث محمولة</x:v>
      </x:c>
      <x:c r="H887" s="37" t="str">
        <x:v>JBL</x:v>
      </x:c>
      <x:c r="I887" s="37" t="str">
        <x:v>Flip Essential 2</x:v>
      </x:c>
      <x:c r="J887" s="37" t="str">
        <x:v>Portable</x:v>
      </x:c>
      <x:c r="K887" s="37"/>
      <x:c r="L887" s="37"/>
      <x:c r="M887" s="37" t="str">
        <x:v>Gun Metal</x:v>
      </x:c>
      <x:c r="N887" s="37" t="str">
        <x:v>Flip Essential 2</x:v>
      </x:c>
      <x:c r="O887" s="37"/>
      <x:c r="P887" s="37" t="str">
        <x:v>EG-013</x:v>
      </x:c>
      <x:c r="Q887" s="37" t="str">
        <x:v>B.TECH</x:v>
      </x:c>
      <x:c r="R887" s="37" t="str">
        <x:v>سلسلة</x:v>
      </x:c>
      <x:c r="S887" s="37" t="str">
        <x:v>A</x:v>
      </x:c>
      <x:c r="T887" s="37"/>
      <x:c r="U887" s="37"/>
      <x:c r="V887" s="37"/>
      <x:c r="W887" s="37" t="str">
        <x:v>https://btech.com/en/p/8beca3e0-826d-4f63-b535-a8f4abda68b3</x:v>
      </x:c>
      <x:c r="X887" s="37" t="str">
        <x:v>رابط منتج مباشر</x:v>
      </x:c>
      <x:c r="Y887" s="37" t="str">
        <x:v>EGP</x:v>
      </x:c>
      <x:c r="Z887" s="56"/>
      <x:c r="AA887" s="56"/>
      <x:c r="AB887" s="56" t="str">
        <x:f>IF(OR(Z887="",AA887=""),"",MAX(0,AA887-Z887))</x:f>
      </x:c>
      <x:c r="AC887" s="58" t="str">
        <x:f>IF(OR(Z887="",AA887="",AA887=0),"",MAX(0,(AA887-Z887)/AA887))</x:f>
      </x:c>
      <x:c r="AD887" s="56"/>
      <x:c r="AE887" s="56" t="str">
        <x:f>IF(Z887="","",Z887+IF(AD887="",0,AD887))</x:f>
      </x:c>
      <x:c r="AF887" s="37" t="str">
        <x:f>IF(AD887="","",AD887=0)</x:f>
      </x:c>
      <x:c r="AG887" s="37"/>
      <x:c r="AH887" s="37"/>
      <x:c r="AI887" s="37"/>
      <x:c r="AJ887" s="37" t="str">
        <x:v>القاهرة</x:v>
      </x:c>
      <x:c r="AK887" s="37"/>
      <x:c r="AL887" s="37"/>
      <x:c r="AM887" s="37"/>
      <x:c r="AN887" s="37"/>
      <x:c r="AO887" s="37"/>
      <x:c r="AP887" s="37"/>
      <x:c r="AQ887" s="54" t="b">
        <x:v>1</x:v>
      </x:c>
      <x:c r="AR887" s="37"/>
      <x:c r="AS887" s="37" t="str">
        <x:v>صفحة منتج</x:v>
      </x:c>
      <x:c r="AT887" s="37" t="str">
        <x:v>عالية</x:v>
      </x:c>
      <x:c r="AU887" s="37" t="str">
        <x:v>retailer_product_page</x:v>
      </x:c>
      <x:c r="AV887" s="37" t="str">
        <x:v>HTML/JSON-LD</x:v>
      </x:c>
      <x:c r="AW887" s="37" t="str">
        <x:v>https://btech.com/en/p/8beca3e0-826d-4f63-b535-a8f4abda68b3</x:v>
      </x:c>
      <x:c r="AX887" s="37" t="n">
        <x:v>1</x:v>
      </x:c>
      <x:c r="AY887" s="60" t="n">
        <x:v>46233</x:v>
      </x:c>
      <x:c r="AZ887" s="60"/>
      <x:c r="BA887" s="60"/>
      <x:c r="BB887" s="62" t="str">
        <x:f>IF(BA887="","",(NOW()-BA887)*24)</x:f>
      </x:c>
      <x:c r="BC887" s="37" t="str">
        <x:f>IF(BA887="","لم يُرصد",IF(BH887&lt;&gt;TRUE,"غير نشط",IF(BD887="فشل","فشل حالي",IF(BB887&lt;=12,"حديث",IF(BB887&lt;=24,"متأخر","قديم")))))</x:f>
        <x:v>لم يُرصد</x:v>
      </x:c>
      <x:c r="BD887" s="37" t="str">
        <x:v>بانتظار أول رصد سعر</x:v>
      </x:c>
      <x:c r="BE887" s="37" t="n">
        <x:v>0</x:v>
      </x:c>
      <x:c r="BF887" s="37"/>
      <x:c r="BG887" s="37"/>
      <x:c r="BH887" s="54" t="b">
        <x:v>1</x:v>
      </x:c>
      <x:c r="BI887" s="37" t="str">
        <x:v>جاهز لأول رصد</x:v>
      </x:c>
      <x:c r="BJ887" s="37" t="str"/>
      <x:c r="BK887" s="37"/>
      <x:c r="BL887" s="60" t="n">
        <x:v>46233</x:v>
      </x:c>
      <x:c r="BM887" s="60" t="n">
        <x:v>46233</x:v>
      </x:c>
    </x:row>
    <x:row r="888">
      <x:c r="A888" s="37" t="str">
        <x:v>CASH-A2C74914ED8683</x:v>
      </x:c>
      <x:c r="B888" s="37" t="str">
        <x:v>VAR-AB9644B9621023|EG-013|STORE</x:v>
      </x:c>
      <x:c r="C888" s="37" t="str">
        <x:v>VAR-AB9644B9621023</x:v>
      </x:c>
      <x:c r="D888" s="37" t="str">
        <x:v>MOD-D735BEE6C09B1E</x:v>
      </x:c>
      <x:c r="E888" s="37" t="str">
        <x:v>JBL Go 4 Blue</x:v>
      </x:c>
      <x:c r="F888" s="37" t="str">
        <x:v>التلفزيونات والصوتيات والتصوير</x:v>
      </x:c>
      <x:c r="G888" s="37" t="str">
        <x:v>سماعات بلوتوث محمولة</x:v>
      </x:c>
      <x:c r="H888" s="37" t="str">
        <x:v>JBL</x:v>
      </x:c>
      <x:c r="I888" s="37" t="str">
        <x:v>Go 4</x:v>
      </x:c>
      <x:c r="J888" s="37" t="str">
        <x:v>Blue</x:v>
      </x:c>
      <x:c r="K888" s="37"/>
      <x:c r="L888" s="37"/>
      <x:c r="M888" s="37" t="str">
        <x:v>Blue</x:v>
      </x:c>
      <x:c r="N888" s="37"/>
      <x:c r="O888" s="37"/>
      <x:c r="P888" s="37" t="str">
        <x:v>EG-013</x:v>
      </x:c>
      <x:c r="Q888" s="37" t="str">
        <x:v>B.TECH</x:v>
      </x:c>
      <x:c r="R888" s="37" t="str">
        <x:v>سلسلة</x:v>
      </x:c>
      <x:c r="S888" s="37" t="str">
        <x:v>A</x:v>
      </x:c>
      <x:c r="T888" s="37"/>
      <x:c r="U888" s="37"/>
      <x:c r="V888" s="37"/>
      <x:c r="W888" s="37" t="str">
        <x:v>https://btech.com/en/c/audio-recording/audio/portable-bluetooth-speakers</x:v>
      </x:c>
      <x:c r="X888" s="37" t="str">
        <x:v>صفحة فئة</x:v>
      </x:c>
      <x:c r="Y888" s="37" t="str">
        <x:v>EGP</x:v>
      </x:c>
      <x:c r="Z888" s="56"/>
      <x:c r="AA888" s="56"/>
      <x:c r="AB888" s="56" t="str">
        <x:f>IF(OR(Z888="",AA888=""),"",MAX(0,AA888-Z888))</x:f>
      </x:c>
      <x:c r="AC888" s="58" t="str">
        <x:f>IF(OR(Z888="",AA888="",AA888=0),"",MAX(0,(AA888-Z888)/AA888))</x:f>
      </x:c>
      <x:c r="AD888" s="56"/>
      <x:c r="AE888" s="56" t="str">
        <x:f>IF(Z888="","",Z888+IF(AD888="",0,AD888))</x:f>
      </x:c>
      <x:c r="AF888" s="37" t="str">
        <x:f>IF(AD888="","",AD888=0)</x:f>
      </x:c>
      <x:c r="AG888" s="37"/>
      <x:c r="AH888" s="37"/>
      <x:c r="AI888" s="37"/>
      <x:c r="AJ888" s="37" t="str">
        <x:v>القاهرة</x:v>
      </x:c>
      <x:c r="AK888" s="37"/>
      <x:c r="AL888" s="37"/>
      <x:c r="AM888" s="37"/>
      <x:c r="AN888" s="37"/>
      <x:c r="AO888" s="37"/>
      <x:c r="AP888" s="37"/>
      <x:c r="AQ888" s="54" t="b">
        <x:v>1</x:v>
      </x:c>
      <x:c r="AR888" s="37"/>
      <x:c r="AS888" s="37" t="str">
        <x:v>صفحة فئة</x:v>
      </x:c>
      <x:c r="AT888" s="37" t="str">
        <x:v>تحتاج مراجعة</x:v>
      </x:c>
      <x:c r="AU888" s="37" t="str">
        <x:v>store_category_listing</x:v>
      </x:c>
      <x:c r="AV888" s="37" t="str">
        <x:v>اكتشاف من صفحة فئة</x:v>
      </x:c>
      <x:c r="AW888" s="37" t="str">
        <x:v>https://btech.com/en/c/audio-recording/audio/portable-bluetooth-speakers</x:v>
      </x:c>
      <x:c r="AX888" s="37" t="n">
        <x:v>1</x:v>
      </x:c>
      <x:c r="AY888" s="60" t="n">
        <x:v>46233</x:v>
      </x:c>
      <x:c r="AZ888" s="60"/>
      <x:c r="BA888" s="60"/>
      <x:c r="BB888" s="62" t="str">
        <x:f>IF(BA888="","",(NOW()-BA888)*24)</x:f>
      </x:c>
      <x:c r="BC888" s="37" t="str">
        <x:f>IF(BA888="","لم يُرصد",IF(BH888&lt;&gt;TRUE,"غير نشط",IF(BD888="فشل","فشل حالي",IF(BB888&lt;=12,"حديث",IF(BB888&lt;=24,"متأخر","قديم")))))</x:f>
        <x:v>لم يُرصد</x:v>
      </x:c>
      <x:c r="BD888" s="37" t="str">
        <x:v>بانتظار أول رصد سعر</x:v>
      </x:c>
      <x:c r="BE888" s="37" t="n">
        <x:v>0</x:v>
      </x:c>
      <x:c r="BF888" s="37"/>
      <x:c r="BG888" s="37"/>
      <x:c r="BH888" s="54" t="b">
        <x:v>1</x:v>
      </x:c>
      <x:c r="BI888" s="37" t="str">
        <x:v>يحتاج اكتشاف رابط المنتج</x:v>
      </x:c>
      <x:c r="BJ888" s="37" t="str">
        <x:v>Jbl Go 4 Portable Bluetooth Speaker, Pink</x:v>
      </x:c>
      <x:c r="BK888" s="37"/>
      <x:c r="BL888" s="60" t="n">
        <x:v>46233</x:v>
      </x:c>
      <x:c r="BM888" s="60" t="n">
        <x:v>46233</x:v>
      </x:c>
    </x:row>
    <x:row r="889">
      <x:c r="A889" s="37" t="str">
        <x:v>CASH-A9346791DB46C0</x:v>
      </x:c>
      <x:c r="B889" s="37" t="str">
        <x:v>VAR-C7D2C843BDB8AB|EG-013|STORE</x:v>
      </x:c>
      <x:c r="C889" s="37" t="str">
        <x:v>VAR-C7D2C843BDB8AB</x:v>
      </x:c>
      <x:c r="D889" s="37" t="str">
        <x:v>MOD-D735BEE6C09B1E</x:v>
      </x:c>
      <x:c r="E889" s="37" t="str">
        <x:v>JBL Go 4 Blue / Purple</x:v>
      </x:c>
      <x:c r="F889" s="37" t="str">
        <x:v>التلفزيونات والصوتيات والتصوير</x:v>
      </x:c>
      <x:c r="G889" s="37" t="str">
        <x:v>سماعات بلوتوث محمولة</x:v>
      </x:c>
      <x:c r="H889" s="37" t="str">
        <x:v>JBL</x:v>
      </x:c>
      <x:c r="I889" s="37" t="str">
        <x:v>Go 4</x:v>
      </x:c>
      <x:c r="J889" s="37" t="str">
        <x:v>Blue / Purple</x:v>
      </x:c>
      <x:c r="K889" s="37"/>
      <x:c r="L889" s="37"/>
      <x:c r="M889" s="37" t="str">
        <x:v>Blue / Purple</x:v>
      </x:c>
      <x:c r="N889" s="37"/>
      <x:c r="O889" s="37"/>
      <x:c r="P889" s="37" t="str">
        <x:v>EG-013</x:v>
      </x:c>
      <x:c r="Q889" s="37" t="str">
        <x:v>B.TECH</x:v>
      </x:c>
      <x:c r="R889" s="37" t="str">
        <x:v>سلسلة</x:v>
      </x:c>
      <x:c r="S889" s="37" t="str">
        <x:v>A</x:v>
      </x:c>
      <x:c r="T889" s="37"/>
      <x:c r="U889" s="37"/>
      <x:c r="V889" s="37"/>
      <x:c r="W889" s="37" t="str">
        <x:v>https://btech.com/en/c/audio-recording/audio/portable-bluetooth-speakers</x:v>
      </x:c>
      <x:c r="X889" s="37" t="str">
        <x:v>صفحة فئة</x:v>
      </x:c>
      <x:c r="Y889" s="37" t="str">
        <x:v>EGP</x:v>
      </x:c>
      <x:c r="Z889" s="56"/>
      <x:c r="AA889" s="56"/>
      <x:c r="AB889" s="56" t="str">
        <x:f>IF(OR(Z889="",AA889=""),"",MAX(0,AA889-Z889))</x:f>
      </x:c>
      <x:c r="AC889" s="58" t="str">
        <x:f>IF(OR(Z889="",AA889="",AA889=0),"",MAX(0,(AA889-Z889)/AA889))</x:f>
      </x:c>
      <x:c r="AD889" s="56"/>
      <x:c r="AE889" s="56" t="str">
        <x:f>IF(Z889="","",Z889+IF(AD889="",0,AD889))</x:f>
      </x:c>
      <x:c r="AF889" s="37" t="str">
        <x:f>IF(AD889="","",AD889=0)</x:f>
      </x:c>
      <x:c r="AG889" s="37"/>
      <x:c r="AH889" s="37"/>
      <x:c r="AI889" s="37"/>
      <x:c r="AJ889" s="37" t="str">
        <x:v>القاهرة</x:v>
      </x:c>
      <x:c r="AK889" s="37"/>
      <x:c r="AL889" s="37"/>
      <x:c r="AM889" s="37"/>
      <x:c r="AN889" s="37"/>
      <x:c r="AO889" s="37"/>
      <x:c r="AP889" s="37"/>
      <x:c r="AQ889" s="54" t="b">
        <x:v>1</x:v>
      </x:c>
      <x:c r="AR889" s="37"/>
      <x:c r="AS889" s="37" t="str">
        <x:v>صفحة فئة</x:v>
      </x:c>
      <x:c r="AT889" s="37" t="str">
        <x:v>تحتاج مراجعة</x:v>
      </x:c>
      <x:c r="AU889" s="37" t="str">
        <x:v>store_category_listing</x:v>
      </x:c>
      <x:c r="AV889" s="37" t="str">
        <x:v>اكتشاف من صفحة فئة</x:v>
      </x:c>
      <x:c r="AW889" s="37" t="str">
        <x:v>https://btech.com/en/c/audio-recording/audio/portable-bluetooth-speakers</x:v>
      </x:c>
      <x:c r="AX889" s="37" t="n">
        <x:v>1</x:v>
      </x:c>
      <x:c r="AY889" s="60" t="n">
        <x:v>46233</x:v>
      </x:c>
      <x:c r="AZ889" s="60"/>
      <x:c r="BA889" s="60"/>
      <x:c r="BB889" s="62" t="str">
        <x:f>IF(BA889="","",(NOW()-BA889)*24)</x:f>
      </x:c>
      <x:c r="BC889" s="37" t="str">
        <x:f>IF(BA889="","لم يُرصد",IF(BH889&lt;&gt;TRUE,"غير نشط",IF(BD889="فشل","فشل حالي",IF(BB889&lt;=12,"حديث",IF(BB889&lt;=24,"متأخر","قديم")))))</x:f>
        <x:v>لم يُرصد</x:v>
      </x:c>
      <x:c r="BD889" s="37" t="str">
        <x:v>بانتظار أول رصد سعر</x:v>
      </x:c>
      <x:c r="BE889" s="37" t="n">
        <x:v>0</x:v>
      </x:c>
      <x:c r="BF889" s="37"/>
      <x:c r="BG889" s="37"/>
      <x:c r="BH889" s="54" t="b">
        <x:v>1</x:v>
      </x:c>
      <x:c r="BI889" s="37" t="str">
        <x:v>يحتاج اكتشاف رابط المنتج</x:v>
      </x:c>
      <x:c r="BJ889" s="37" t="str">
        <x:v>Jbl Go 4 Portable Bluetooth Speaker, Purple</x:v>
      </x:c>
      <x:c r="BK889" s="37"/>
      <x:c r="BL889" s="60" t="n">
        <x:v>46233</x:v>
      </x:c>
      <x:c r="BM889" s="60" t="n">
        <x:v>46233</x:v>
      </x:c>
    </x:row>
    <x:row r="890">
      <x:c r="A890" s="37" t="str">
        <x:v>CASH-B8321034C5DD63</x:v>
      </x:c>
      <x:c r="B890" s="37" t="str">
        <x:v>VAR-DA0CB076E10546|EG-013|STORE</x:v>
      </x:c>
      <x:c r="C890" s="37" t="str">
        <x:v>VAR-DA0CB076E10546</x:v>
      </x:c>
      <x:c r="D890" s="37" t="str">
        <x:v>MOD-71EB0BBF852FE4</x:v>
      </x:c>
      <x:c r="E890" s="37" t="str">
        <x:v>JBL Go 4 Portable | Black</x:v>
      </x:c>
      <x:c r="F890" s="37" t="str">
        <x:v>التلفزيونات والصوتيات والتصوير</x:v>
      </x:c>
      <x:c r="G890" s="37" t="str">
        <x:v>سماعات بلوتوث محمولة</x:v>
      </x:c>
      <x:c r="H890" s="37" t="str">
        <x:v>JBL</x:v>
      </x:c>
      <x:c r="I890" s="37" t="str">
        <x:v>Go 4</x:v>
      </x:c>
      <x:c r="J890" s="37" t="str">
        <x:v>Portable</x:v>
      </x:c>
      <x:c r="K890" s="37"/>
      <x:c r="L890" s="37"/>
      <x:c r="M890" s="37" t="str">
        <x:v>Black</x:v>
      </x:c>
      <x:c r="N890" s="37" t="str">
        <x:v>Go 4</x:v>
      </x:c>
      <x:c r="O890" s="37"/>
      <x:c r="P890" s="37" t="str">
        <x:v>EG-013</x:v>
      </x:c>
      <x:c r="Q890" s="37" t="str">
        <x:v>B.TECH</x:v>
      </x:c>
      <x:c r="R890" s="37" t="str">
        <x:v>سلسلة</x:v>
      </x:c>
      <x:c r="S890" s="37" t="str">
        <x:v>A</x:v>
      </x:c>
      <x:c r="T890" s="37"/>
      <x:c r="U890" s="37"/>
      <x:c r="V890" s="37"/>
      <x:c r="W890" s="37" t="str">
        <x:v>https://btech.com/en/p/jbl-go-4-bluetooth-speaker-black-jblgo4blkam</x:v>
      </x:c>
      <x:c r="X890" s="37" t="str">
        <x:v>رابط منتج مباشر</x:v>
      </x:c>
      <x:c r="Y890" s="37" t="str">
        <x:v>EGP</x:v>
      </x:c>
      <x:c r="Z890" s="56"/>
      <x:c r="AA890" s="56"/>
      <x:c r="AB890" s="56" t="str">
        <x:f>IF(OR(Z890="",AA890=""),"",MAX(0,AA890-Z890))</x:f>
      </x:c>
      <x:c r="AC890" s="58" t="str">
        <x:f>IF(OR(Z890="",AA890="",AA890=0),"",MAX(0,(AA890-Z890)/AA890))</x:f>
      </x:c>
      <x:c r="AD890" s="56"/>
      <x:c r="AE890" s="56" t="str">
        <x:f>IF(Z890="","",Z890+IF(AD890="",0,AD890))</x:f>
      </x:c>
      <x:c r="AF890" s="37" t="str">
        <x:f>IF(AD890="","",AD890=0)</x:f>
      </x:c>
      <x:c r="AG890" s="37"/>
      <x:c r="AH890" s="37"/>
      <x:c r="AI890" s="37"/>
      <x:c r="AJ890" s="37" t="str">
        <x:v>القاهرة</x:v>
      </x:c>
      <x:c r="AK890" s="37"/>
      <x:c r="AL890" s="37"/>
      <x:c r="AM890" s="37"/>
      <x:c r="AN890" s="37"/>
      <x:c r="AO890" s="37"/>
      <x:c r="AP890" s="37"/>
      <x:c r="AQ890" s="54" t="b">
        <x:v>1</x:v>
      </x:c>
      <x:c r="AR890" s="37"/>
      <x:c r="AS890" s="37" t="str">
        <x:v>صفحة منتج</x:v>
      </x:c>
      <x:c r="AT890" s="37" t="str">
        <x:v>عالية</x:v>
      </x:c>
      <x:c r="AU890" s="37" t="str">
        <x:v>retailer_product_page</x:v>
      </x:c>
      <x:c r="AV890" s="37" t="str">
        <x:v>HTML/JSON-LD</x:v>
      </x:c>
      <x:c r="AW890" s="37" t="str">
        <x:v>https://btech.com/en/p/jbl-go-4-bluetooth-speaker-black-jblgo4blkam</x:v>
      </x:c>
      <x:c r="AX890" s="37" t="n">
        <x:v>1</x:v>
      </x:c>
      <x:c r="AY890" s="60" t="n">
        <x:v>46233</x:v>
      </x:c>
      <x:c r="AZ890" s="60"/>
      <x:c r="BA890" s="60"/>
      <x:c r="BB890" s="62" t="str">
        <x:f>IF(BA890="","",(NOW()-BA890)*24)</x:f>
      </x:c>
      <x:c r="BC890" s="37" t="str">
        <x:f>IF(BA890="","لم يُرصد",IF(BH890&lt;&gt;TRUE,"غير نشط",IF(BD890="فشل","فشل حالي",IF(BB890&lt;=12,"حديث",IF(BB890&lt;=24,"متأخر","قديم")))))</x:f>
        <x:v>لم يُرصد</x:v>
      </x:c>
      <x:c r="BD890" s="37" t="str">
        <x:v>بانتظار أول رصد سعر</x:v>
      </x:c>
      <x:c r="BE890" s="37" t="n">
        <x:v>0</x:v>
      </x:c>
      <x:c r="BF890" s="37"/>
      <x:c r="BG890" s="37"/>
      <x:c r="BH890" s="54" t="b">
        <x:v>1</x:v>
      </x:c>
      <x:c r="BI890" s="37" t="str">
        <x:v>جاهز لأول رصد</x:v>
      </x:c>
      <x:c r="BJ890" s="37" t="str"/>
      <x:c r="BK890" s="37"/>
      <x:c r="BL890" s="60" t="n">
        <x:v>46233</x:v>
      </x:c>
      <x:c r="BM890" s="60" t="n">
        <x:v>46233</x:v>
      </x:c>
    </x:row>
    <x:row r="891">
      <x:c r="A891" s="37" t="str">
        <x:v>CASH-FA37155123EF2E</x:v>
      </x:c>
      <x:c r="B891" s="37" t="str">
        <x:v>VAR-00660F802CBA94|EG-013|STORE</x:v>
      </x:c>
      <x:c r="C891" s="37" t="str">
        <x:v>VAR-00660F802CBA94</x:v>
      </x:c>
      <x:c r="D891" s="37" t="str">
        <x:v>MOD-D735BEE6C09B1E</x:v>
      </x:c>
      <x:c r="E891" s="37" t="str">
        <x:v>JBL Go 4 White / Blue</x:v>
      </x:c>
      <x:c r="F891" s="37" t="str">
        <x:v>التلفزيونات والصوتيات والتصوير</x:v>
      </x:c>
      <x:c r="G891" s="37" t="str">
        <x:v>سماعات بلوتوث محمولة</x:v>
      </x:c>
      <x:c r="H891" s="37" t="str">
        <x:v>JBL</x:v>
      </x:c>
      <x:c r="I891" s="37" t="str">
        <x:v>Go 4</x:v>
      </x:c>
      <x:c r="J891" s="37" t="str">
        <x:v>White / Blue</x:v>
      </x:c>
      <x:c r="K891" s="37"/>
      <x:c r="L891" s="37"/>
      <x:c r="M891" s="37" t="str">
        <x:v>White / Blue</x:v>
      </x:c>
      <x:c r="N891" s="37"/>
      <x:c r="O891" s="37"/>
      <x:c r="P891" s="37" t="str">
        <x:v>EG-013</x:v>
      </x:c>
      <x:c r="Q891" s="37" t="str">
        <x:v>B.TECH</x:v>
      </x:c>
      <x:c r="R891" s="37" t="str">
        <x:v>سلسلة</x:v>
      </x:c>
      <x:c r="S891" s="37" t="str">
        <x:v>A</x:v>
      </x:c>
      <x:c r="T891" s="37"/>
      <x:c r="U891" s="37"/>
      <x:c r="V891" s="37"/>
      <x:c r="W891" s="37" t="str">
        <x:v>https://btech.com/en/c/audio-recording/audio/portable-bluetooth-speakers</x:v>
      </x:c>
      <x:c r="X891" s="37" t="str">
        <x:v>صفحة فئة</x:v>
      </x:c>
      <x:c r="Y891" s="37" t="str">
        <x:v>EGP</x:v>
      </x:c>
      <x:c r="Z891" s="56"/>
      <x:c r="AA891" s="56"/>
      <x:c r="AB891" s="56" t="str">
        <x:f>IF(OR(Z891="",AA891=""),"",MAX(0,AA891-Z891))</x:f>
      </x:c>
      <x:c r="AC891" s="58" t="str">
        <x:f>IF(OR(Z891="",AA891="",AA891=0),"",MAX(0,(AA891-Z891)/AA891))</x:f>
      </x:c>
      <x:c r="AD891" s="56"/>
      <x:c r="AE891" s="56" t="str">
        <x:f>IF(Z891="","",Z891+IF(AD891="",0,AD891))</x:f>
      </x:c>
      <x:c r="AF891" s="37" t="str">
        <x:f>IF(AD891="","",AD891=0)</x:f>
      </x:c>
      <x:c r="AG891" s="37"/>
      <x:c r="AH891" s="37"/>
      <x:c r="AI891" s="37"/>
      <x:c r="AJ891" s="37" t="str">
        <x:v>القاهرة</x:v>
      </x:c>
      <x:c r="AK891" s="37"/>
      <x:c r="AL891" s="37"/>
      <x:c r="AM891" s="37"/>
      <x:c r="AN891" s="37"/>
      <x:c r="AO891" s="37"/>
      <x:c r="AP891" s="37"/>
      <x:c r="AQ891" s="54" t="b">
        <x:v>1</x:v>
      </x:c>
      <x:c r="AR891" s="37"/>
      <x:c r="AS891" s="37" t="str">
        <x:v>صفحة فئة</x:v>
      </x:c>
      <x:c r="AT891" s="37" t="str">
        <x:v>تحتاج مراجعة</x:v>
      </x:c>
      <x:c r="AU891" s="37" t="str">
        <x:v>store_category_listing</x:v>
      </x:c>
      <x:c r="AV891" s="37" t="str">
        <x:v>اكتشاف من صفحة فئة</x:v>
      </x:c>
      <x:c r="AW891" s="37" t="str">
        <x:v>https://btech.com/en/c/audio-recording/audio/portable-bluetooth-speakers</x:v>
      </x:c>
      <x:c r="AX891" s="37" t="n">
        <x:v>1</x:v>
      </x:c>
      <x:c r="AY891" s="60" t="n">
        <x:v>46233</x:v>
      </x:c>
      <x:c r="AZ891" s="60"/>
      <x:c r="BA891" s="60"/>
      <x:c r="BB891" s="62" t="str">
        <x:f>IF(BA891="","",(NOW()-BA891)*24)</x:f>
      </x:c>
      <x:c r="BC891" s="37" t="str">
        <x:f>IF(BA891="","لم يُرصد",IF(BH891&lt;&gt;TRUE,"غير نشط",IF(BD891="فشل","فشل حالي",IF(BB891&lt;=12,"حديث",IF(BB891&lt;=24,"متأخر","قديم")))))</x:f>
        <x:v>لم يُرصد</x:v>
      </x:c>
      <x:c r="BD891" s="37" t="str">
        <x:v>بانتظار أول رصد سعر</x:v>
      </x:c>
      <x:c r="BE891" s="37" t="n">
        <x:v>0</x:v>
      </x:c>
      <x:c r="BF891" s="37"/>
      <x:c r="BG891" s="37"/>
      <x:c r="BH891" s="54" t="b">
        <x:v>1</x:v>
      </x:c>
      <x:c r="BI891" s="37" t="str">
        <x:v>يحتاج اكتشاف رابط المنتج</x:v>
      </x:c>
      <x:c r="BJ891" s="37" t="str">
        <x:v>Jbl Go 4 Portable Bluetooth Speaker, White</x:v>
      </x:c>
      <x:c r="BK891" s="37"/>
      <x:c r="BL891" s="60" t="n">
        <x:v>46233</x:v>
      </x:c>
      <x:c r="BM891" s="60" t="n">
        <x:v>46233</x:v>
      </x:c>
    </x:row>
    <x:row r="892">
      <x:c r="A892" s="37" t="str">
        <x:v>CASH-5B3B96803B3830</x:v>
      </x:c>
      <x:c r="B892" s="37" t="str">
        <x:v>VAR-BA0E44C9AFF6E5|EG-013|STORE</x:v>
      </x:c>
      <x:c r="C892" s="37" t="str">
        <x:v>VAR-BA0E44C9AFF6E5</x:v>
      </x:c>
      <x:c r="D892" s="37" t="str">
        <x:v>MOD-6CB9F47FA3F555</x:v>
      </x:c>
      <x:c r="E892" s="37" t="str">
        <x:v>JBL JBLCHARGE6BLK Black / Blue</x:v>
      </x:c>
      <x:c r="F892" s="37" t="str">
        <x:v>التلفزيونات والصوتيات والتصوير</x:v>
      </x:c>
      <x:c r="G892" s="37" t="str">
        <x:v>سماعات بلوتوث محمولة</x:v>
      </x:c>
      <x:c r="H892" s="37" t="str">
        <x:v>JBL</x:v>
      </x:c>
      <x:c r="I892" s="37" t="str">
        <x:v>JBLCHARGE6BLK</x:v>
      </x:c>
      <x:c r="J892" s="37" t="str">
        <x:v>Black / Blue</x:v>
      </x:c>
      <x:c r="K892" s="37"/>
      <x:c r="L892" s="37"/>
      <x:c r="M892" s="37" t="str">
        <x:v>Black / Blue</x:v>
      </x:c>
      <x:c r="N892" s="37" t="str">
        <x:v>JBLCHARGE6BLK</x:v>
      </x:c>
      <x:c r="O892" s="37"/>
      <x:c r="P892" s="37" t="str">
        <x:v>EG-013</x:v>
      </x:c>
      <x:c r="Q892" s="37" t="str">
        <x:v>B.TECH</x:v>
      </x:c>
      <x:c r="R892" s="37" t="str">
        <x:v>سلسلة</x:v>
      </x:c>
      <x:c r="S892" s="37" t="str">
        <x:v>A</x:v>
      </x:c>
      <x:c r="T892" s="37"/>
      <x:c r="U892" s="37"/>
      <x:c r="V892" s="37"/>
      <x:c r="W892" s="37" t="str">
        <x:v>https://btech.com/en/c/audio-recording/audio/portable-bluetooth-speakers</x:v>
      </x:c>
      <x:c r="X892" s="37" t="str">
        <x:v>صفحة فئة</x:v>
      </x:c>
      <x:c r="Y892" s="37" t="str">
        <x:v>EGP</x:v>
      </x:c>
      <x:c r="Z892" s="56"/>
      <x:c r="AA892" s="56"/>
      <x:c r="AB892" s="56" t="str">
        <x:f>IF(OR(Z892="",AA892=""),"",MAX(0,AA892-Z892))</x:f>
      </x:c>
      <x:c r="AC892" s="58" t="str">
        <x:f>IF(OR(Z892="",AA892="",AA892=0),"",MAX(0,(AA892-Z892)/AA892))</x:f>
      </x:c>
      <x:c r="AD892" s="56"/>
      <x:c r="AE892" s="56" t="str">
        <x:f>IF(Z892="","",Z892+IF(AD892="",0,AD892))</x:f>
      </x:c>
      <x:c r="AF892" s="37" t="str">
        <x:f>IF(AD892="","",AD892=0)</x:f>
      </x:c>
      <x:c r="AG892" s="37"/>
      <x:c r="AH892" s="37"/>
      <x:c r="AI892" s="37"/>
      <x:c r="AJ892" s="37" t="str">
        <x:v>القاهرة</x:v>
      </x:c>
      <x:c r="AK892" s="37"/>
      <x:c r="AL892" s="37"/>
      <x:c r="AM892" s="37"/>
      <x:c r="AN892" s="37"/>
      <x:c r="AO892" s="37"/>
      <x:c r="AP892" s="37"/>
      <x:c r="AQ892" s="54" t="b">
        <x:v>1</x:v>
      </x:c>
      <x:c r="AR892" s="37"/>
      <x:c r="AS892" s="37" t="str">
        <x:v>صفحة فئة</x:v>
      </x:c>
      <x:c r="AT892" s="37" t="str">
        <x:v>تحتاج مراجعة</x:v>
      </x:c>
      <x:c r="AU892" s="37" t="str">
        <x:v>store_category_listing</x:v>
      </x:c>
      <x:c r="AV892" s="37" t="str">
        <x:v>اكتشاف من صفحة فئة</x:v>
      </x:c>
      <x:c r="AW892" s="37" t="str">
        <x:v>https://btech.com/en/c/audio-recording/audio/portable-bluetooth-speakers</x:v>
      </x:c>
      <x:c r="AX892" s="37" t="n">
        <x:v>1</x:v>
      </x:c>
      <x:c r="AY892" s="60" t="n">
        <x:v>46233</x:v>
      </x:c>
      <x:c r="AZ892" s="60"/>
      <x:c r="BA892" s="60"/>
      <x:c r="BB892" s="62" t="str">
        <x:f>IF(BA892="","",(NOW()-BA892)*24)</x:f>
      </x:c>
      <x:c r="BC892" s="37" t="str">
        <x:f>IF(BA892="","لم يُرصد",IF(BH892&lt;&gt;TRUE,"غير نشط",IF(BD892="فشل","فشل حالي",IF(BB892&lt;=12,"حديث",IF(BB892&lt;=24,"متأخر","قديم")))))</x:f>
        <x:v>لم يُرصد</x:v>
      </x:c>
      <x:c r="BD892" s="37" t="str">
        <x:v>بانتظار أول رصد سعر</x:v>
      </x:c>
      <x:c r="BE892" s="37" t="n">
        <x:v>0</x:v>
      </x:c>
      <x:c r="BF892" s="37"/>
      <x:c r="BG892" s="37"/>
      <x:c r="BH892" s="54" t="b">
        <x:v>1</x:v>
      </x:c>
      <x:c r="BI892" s="37" t="str">
        <x:v>يحتاج اكتشاف رابط المنتج</x:v>
      </x:c>
      <x:c r="BJ892" s="37" t="str">
        <x:v>Jbl Charge 6 Portable Bluetooth Speaker, Black - JBLCHARGE6BLK</x:v>
      </x:c>
      <x:c r="BK892" s="37"/>
      <x:c r="BL892" s="60" t="n">
        <x:v>46233</x:v>
      </x:c>
      <x:c r="BM892" s="60" t="n">
        <x:v>46233</x:v>
      </x:c>
    </x:row>
    <x:row r="893">
      <x:c r="A893" s="37" t="str">
        <x:v>CASH-C5A7C0C63D07E0</x:v>
      </x:c>
      <x:c r="B893" s="37" t="str">
        <x:v>VAR-F507A344805795|EG-013|STORE</x:v>
      </x:c>
      <x:c r="C893" s="37" t="str">
        <x:v>VAR-F507A344805795</x:v>
      </x:c>
      <x:c r="D893" s="37" t="str">
        <x:v>MOD-6CB9F47FA3F555</x:v>
      </x:c>
      <x:c r="E893" s="37" t="str">
        <x:v>JBL JBLCHARGE6BLK Blue</x:v>
      </x:c>
      <x:c r="F893" s="37" t="str">
        <x:v>التلفزيونات والصوتيات والتصوير</x:v>
      </x:c>
      <x:c r="G893" s="37" t="str">
        <x:v>سماعات بلوتوث محمولة</x:v>
      </x:c>
      <x:c r="H893" s="37" t="str">
        <x:v>JBL</x:v>
      </x:c>
      <x:c r="I893" s="37" t="str">
        <x:v>JBLCHARGE6BLK</x:v>
      </x:c>
      <x:c r="J893" s="37" t="str">
        <x:v>Blue</x:v>
      </x:c>
      <x:c r="K893" s="37"/>
      <x:c r="L893" s="37"/>
      <x:c r="M893" s="37" t="str">
        <x:v>Blue</x:v>
      </x:c>
      <x:c r="N893" s="37" t="str">
        <x:v>JBLCHARGE6BLK</x:v>
      </x:c>
      <x:c r="O893" s="37"/>
      <x:c r="P893" s="37" t="str">
        <x:v>EG-013</x:v>
      </x:c>
      <x:c r="Q893" s="37" t="str">
        <x:v>B.TECH</x:v>
      </x:c>
      <x:c r="R893" s="37" t="str">
        <x:v>سلسلة</x:v>
      </x:c>
      <x:c r="S893" s="37" t="str">
        <x:v>A</x:v>
      </x:c>
      <x:c r="T893" s="37"/>
      <x:c r="U893" s="37"/>
      <x:c r="V893" s="37"/>
      <x:c r="W893" s="37" t="str">
        <x:v>https://btech.com/en/c/audio-recording/audio/portable-bluetooth-speakers</x:v>
      </x:c>
      <x:c r="X893" s="37" t="str">
        <x:v>صفحة فئة</x:v>
      </x:c>
      <x:c r="Y893" s="37" t="str">
        <x:v>EGP</x:v>
      </x:c>
      <x:c r="Z893" s="56"/>
      <x:c r="AA893" s="56"/>
      <x:c r="AB893" s="56" t="str">
        <x:f>IF(OR(Z893="",AA893=""),"",MAX(0,AA893-Z893))</x:f>
      </x:c>
      <x:c r="AC893" s="58" t="str">
        <x:f>IF(OR(Z893="",AA893="",AA893=0),"",MAX(0,(AA893-Z893)/AA893))</x:f>
      </x:c>
      <x:c r="AD893" s="56"/>
      <x:c r="AE893" s="56" t="str">
        <x:f>IF(Z893="","",Z893+IF(AD893="",0,AD893))</x:f>
      </x:c>
      <x:c r="AF893" s="37" t="str">
        <x:f>IF(AD893="","",AD893=0)</x:f>
      </x:c>
      <x:c r="AG893" s="37"/>
      <x:c r="AH893" s="37"/>
      <x:c r="AI893" s="37"/>
      <x:c r="AJ893" s="37" t="str">
        <x:v>القاهرة</x:v>
      </x:c>
      <x:c r="AK893" s="37"/>
      <x:c r="AL893" s="37"/>
      <x:c r="AM893" s="37"/>
      <x:c r="AN893" s="37"/>
      <x:c r="AO893" s="37"/>
      <x:c r="AP893" s="37"/>
      <x:c r="AQ893" s="54" t="b">
        <x:v>1</x:v>
      </x:c>
      <x:c r="AR893" s="37"/>
      <x:c r="AS893" s="37" t="str">
        <x:v>صفحة فئة</x:v>
      </x:c>
      <x:c r="AT893" s="37" t="str">
        <x:v>تحتاج مراجعة</x:v>
      </x:c>
      <x:c r="AU893" s="37" t="str">
        <x:v>store_category_listing</x:v>
      </x:c>
      <x:c r="AV893" s="37" t="str">
        <x:v>اكتشاف من صفحة فئة</x:v>
      </x:c>
      <x:c r="AW893" s="37" t="str">
        <x:v>https://btech.com/en/c/audio-recording/audio/portable-bluetooth-speakers</x:v>
      </x:c>
      <x:c r="AX893" s="37" t="n">
        <x:v>1</x:v>
      </x:c>
      <x:c r="AY893" s="60" t="n">
        <x:v>46233</x:v>
      </x:c>
      <x:c r="AZ893" s="60"/>
      <x:c r="BA893" s="60"/>
      <x:c r="BB893" s="62" t="str">
        <x:f>IF(BA893="","",(NOW()-BA893)*24)</x:f>
      </x:c>
      <x:c r="BC893" s="37" t="str">
        <x:f>IF(BA893="","لم يُرصد",IF(BH893&lt;&gt;TRUE,"غير نشط",IF(BD893="فشل","فشل حالي",IF(BB893&lt;=12,"حديث",IF(BB893&lt;=24,"متأخر","قديم")))))</x:f>
        <x:v>لم يُرصد</x:v>
      </x:c>
      <x:c r="BD893" s="37" t="str">
        <x:v>بانتظار أول رصد سعر</x:v>
      </x:c>
      <x:c r="BE893" s="37" t="n">
        <x:v>0</x:v>
      </x:c>
      <x:c r="BF893" s="37"/>
      <x:c r="BG893" s="37"/>
      <x:c r="BH893" s="54" t="b">
        <x:v>1</x:v>
      </x:c>
      <x:c r="BI893" s="37" t="str">
        <x:v>يحتاج اكتشاف رابط المنتج</x:v>
      </x:c>
      <x:c r="BJ893" s="37" t="str">
        <x:v>Jbl Charge 6 Portable Bluetooth Speaker, Blue - JBLCHARGE6BLK</x:v>
      </x:c>
      <x:c r="BK893" s="37"/>
      <x:c r="BL893" s="60" t="n">
        <x:v>46233</x:v>
      </x:c>
      <x:c r="BM893" s="60" t="n">
        <x:v>46233</x:v>
      </x:c>
    </x:row>
    <x:row r="894">
      <x:c r="A894" s="37" t="str">
        <x:v>CASH-CA3075DB261952</x:v>
      </x:c>
      <x:c r="B894" s="37" t="str">
        <x:v>VAR-86AD74018924D6|EG-013|STORE</x:v>
      </x:c>
      <x:c r="C894" s="37" t="str">
        <x:v>VAR-86AD74018924D6</x:v>
      </x:c>
      <x:c r="D894" s="37" t="str">
        <x:v>MOD-1CC4E9E6D8A006</x:v>
      </x:c>
      <x:c r="E894" s="37" t="str">
        <x:v>JBL JBLCLIP5 Blue</x:v>
      </x:c>
      <x:c r="F894" s="37" t="str">
        <x:v>التلفزيونات والصوتيات والتصوير</x:v>
      </x:c>
      <x:c r="G894" s="37" t="str">
        <x:v>سماعات بلوتوث محمولة</x:v>
      </x:c>
      <x:c r="H894" s="37" t="str">
        <x:v>JBL</x:v>
      </x:c>
      <x:c r="I894" s="37" t="str">
        <x:v>JBLCLIP5</x:v>
      </x:c>
      <x:c r="J894" s="37" t="str">
        <x:v>Blue</x:v>
      </x:c>
      <x:c r="K894" s="37"/>
      <x:c r="L894" s="37"/>
      <x:c r="M894" s="37" t="str">
        <x:v>Blue</x:v>
      </x:c>
      <x:c r="N894" s="37" t="str">
        <x:v>JBLCLIP5</x:v>
      </x:c>
      <x:c r="O894" s="37"/>
      <x:c r="P894" s="37" t="str">
        <x:v>EG-013</x:v>
      </x:c>
      <x:c r="Q894" s="37" t="str">
        <x:v>B.TECH</x:v>
      </x:c>
      <x:c r="R894" s="37" t="str">
        <x:v>سلسلة</x:v>
      </x:c>
      <x:c r="S894" s="37" t="str">
        <x:v>A</x:v>
      </x:c>
      <x:c r="T894" s="37"/>
      <x:c r="U894" s="37"/>
      <x:c r="V894" s="37"/>
      <x:c r="W894" s="37" t="str">
        <x:v>https://btech.com/en/c/audio-recording/audio/portable-bluetooth-speakers</x:v>
      </x:c>
      <x:c r="X894" s="37" t="str">
        <x:v>صفحة فئة</x:v>
      </x:c>
      <x:c r="Y894" s="37" t="str">
        <x:v>EGP</x:v>
      </x:c>
      <x:c r="Z894" s="56"/>
      <x:c r="AA894" s="56"/>
      <x:c r="AB894" s="56" t="str">
        <x:f>IF(OR(Z894="",AA894=""),"",MAX(0,AA894-Z894))</x:f>
      </x:c>
      <x:c r="AC894" s="58" t="str">
        <x:f>IF(OR(Z894="",AA894="",AA894=0),"",MAX(0,(AA894-Z894)/AA894))</x:f>
      </x:c>
      <x:c r="AD894" s="56"/>
      <x:c r="AE894" s="56" t="str">
        <x:f>IF(Z894="","",Z894+IF(AD894="",0,AD894))</x:f>
      </x:c>
      <x:c r="AF894" s="37" t="str">
        <x:f>IF(AD894="","",AD894=0)</x:f>
      </x:c>
      <x:c r="AG894" s="37"/>
      <x:c r="AH894" s="37"/>
      <x:c r="AI894" s="37"/>
      <x:c r="AJ894" s="37" t="str">
        <x:v>القاهرة</x:v>
      </x:c>
      <x:c r="AK894" s="37"/>
      <x:c r="AL894" s="37"/>
      <x:c r="AM894" s="37"/>
      <x:c r="AN894" s="37"/>
      <x:c r="AO894" s="37"/>
      <x:c r="AP894" s="37"/>
      <x:c r="AQ894" s="54" t="b">
        <x:v>1</x:v>
      </x:c>
      <x:c r="AR894" s="37"/>
      <x:c r="AS894" s="37" t="str">
        <x:v>صفحة فئة</x:v>
      </x:c>
      <x:c r="AT894" s="37" t="str">
        <x:v>تحتاج مراجعة</x:v>
      </x:c>
      <x:c r="AU894" s="37" t="str">
        <x:v>store_category_listing</x:v>
      </x:c>
      <x:c r="AV894" s="37" t="str">
        <x:v>اكتشاف من صفحة فئة</x:v>
      </x:c>
      <x:c r="AW894" s="37" t="str">
        <x:v>https://btech.com/en/c/audio-recording/audio/portable-bluetooth-speakers</x:v>
      </x:c>
      <x:c r="AX894" s="37" t="n">
        <x:v>1</x:v>
      </x:c>
      <x:c r="AY894" s="60" t="n">
        <x:v>46233</x:v>
      </x:c>
      <x:c r="AZ894" s="60"/>
      <x:c r="BA894" s="60"/>
      <x:c r="BB894" s="62" t="str">
        <x:f>IF(BA894="","",(NOW()-BA894)*24)</x:f>
      </x:c>
      <x:c r="BC894" s="37" t="str">
        <x:f>IF(BA894="","لم يُرصد",IF(BH894&lt;&gt;TRUE,"غير نشط",IF(BD894="فشل","فشل حالي",IF(BB894&lt;=12,"حديث",IF(BB894&lt;=24,"متأخر","قديم")))))</x:f>
        <x:v>لم يُرصد</x:v>
      </x:c>
      <x:c r="BD894" s="37" t="str">
        <x:v>بانتظار أول رصد سعر</x:v>
      </x:c>
      <x:c r="BE894" s="37" t="n">
        <x:v>0</x:v>
      </x:c>
      <x:c r="BF894" s="37"/>
      <x:c r="BG894" s="37"/>
      <x:c r="BH894" s="54" t="b">
        <x:v>1</x:v>
      </x:c>
      <x:c r="BI894" s="37" t="str">
        <x:v>يحتاج اكتشاف رابط المنتج</x:v>
      </x:c>
      <x:c r="BJ894" s="37" t="str">
        <x:v>Jbl Clip 5 Portable Bluetooth Speaker, Pink - JBLCLIP5</x:v>
      </x:c>
      <x:c r="BK894" s="37"/>
      <x:c r="BL894" s="60" t="n">
        <x:v>46233</x:v>
      </x:c>
      <x:c r="BM894" s="60" t="n">
        <x:v>46233</x:v>
      </x:c>
    </x:row>
    <x:row r="895">
      <x:c r="A895" s="37" t="str">
        <x:v>CASH-6B588AEC109F64</x:v>
      </x:c>
      <x:c r="B895" s="37" t="str">
        <x:v>VAR-C8E19967D096AD|EG-013|STORE</x:v>
      </x:c>
      <x:c r="C895" s="37" t="str">
        <x:v>VAR-C8E19967D096AD</x:v>
      </x:c>
      <x:c r="D895" s="37" t="str">
        <x:v>MOD-AB357D41C1C07B</x:v>
      </x:c>
      <x:c r="E895" s="37" t="str">
        <x:v>JBL JBLGO4RED Black / Blue / Red</x:v>
      </x:c>
      <x:c r="F895" s="37" t="str">
        <x:v>التلفزيونات والصوتيات والتصوير</x:v>
      </x:c>
      <x:c r="G895" s="37" t="str">
        <x:v>سماعات بلوتوث محمولة</x:v>
      </x:c>
      <x:c r="H895" s="37" t="str">
        <x:v>JBL</x:v>
      </x:c>
      <x:c r="I895" s="37" t="str">
        <x:v>JBLGO4RED</x:v>
      </x:c>
      <x:c r="J895" s="37" t="str">
        <x:v>Black / Blue / Red</x:v>
      </x:c>
      <x:c r="K895" s="37"/>
      <x:c r="L895" s="37"/>
      <x:c r="M895" s="37" t="str">
        <x:v>Black / Blue / Red</x:v>
      </x:c>
      <x:c r="N895" s="37" t="str">
        <x:v>JBLGO4RED</x:v>
      </x:c>
      <x:c r="O895" s="37"/>
      <x:c r="P895" s="37" t="str">
        <x:v>EG-013</x:v>
      </x:c>
      <x:c r="Q895" s="37" t="str">
        <x:v>B.TECH</x:v>
      </x:c>
      <x:c r="R895" s="37" t="str">
        <x:v>سلسلة</x:v>
      </x:c>
      <x:c r="S895" s="37" t="str">
        <x:v>A</x:v>
      </x:c>
      <x:c r="T895" s="37"/>
      <x:c r="U895" s="37"/>
      <x:c r="V895" s="37"/>
      <x:c r="W895" s="37" t="str">
        <x:v>https://btech.com/en/c/audio-recording/audio/portable-bluetooth-speakers</x:v>
      </x:c>
      <x:c r="X895" s="37" t="str">
        <x:v>صفحة فئة</x:v>
      </x:c>
      <x:c r="Y895" s="37" t="str">
        <x:v>EGP</x:v>
      </x:c>
      <x:c r="Z895" s="56"/>
      <x:c r="AA895" s="56"/>
      <x:c r="AB895" s="56" t="str">
        <x:f>IF(OR(Z895="",AA895=""),"",MAX(0,AA895-Z895))</x:f>
      </x:c>
      <x:c r="AC895" s="58" t="str">
        <x:f>IF(OR(Z895="",AA895="",AA895=0),"",MAX(0,(AA895-Z895)/AA895))</x:f>
      </x:c>
      <x:c r="AD895" s="56"/>
      <x:c r="AE895" s="56" t="str">
        <x:f>IF(Z895="","",Z895+IF(AD895="",0,AD895))</x:f>
      </x:c>
      <x:c r="AF895" s="37" t="str">
        <x:f>IF(AD895="","",AD895=0)</x:f>
      </x:c>
      <x:c r="AG895" s="37"/>
      <x:c r="AH895" s="37"/>
      <x:c r="AI895" s="37"/>
      <x:c r="AJ895" s="37" t="str">
        <x:v>القاهرة</x:v>
      </x:c>
      <x:c r="AK895" s="37"/>
      <x:c r="AL895" s="37"/>
      <x:c r="AM895" s="37"/>
      <x:c r="AN895" s="37"/>
      <x:c r="AO895" s="37"/>
      <x:c r="AP895" s="37"/>
      <x:c r="AQ895" s="54" t="b">
        <x:v>1</x:v>
      </x:c>
      <x:c r="AR895" s="37"/>
      <x:c r="AS895" s="37" t="str">
        <x:v>صفحة فئة</x:v>
      </x:c>
      <x:c r="AT895" s="37" t="str">
        <x:v>تحتاج مراجعة</x:v>
      </x:c>
      <x:c r="AU895" s="37" t="str">
        <x:v>store_category_listing</x:v>
      </x:c>
      <x:c r="AV895" s="37" t="str">
        <x:v>اكتشاف من صفحة فئة</x:v>
      </x:c>
      <x:c r="AW895" s="37" t="str">
        <x:v>https://btech.com/en/c/audio-recording/audio/portable-bluetooth-speakers</x:v>
      </x:c>
      <x:c r="AX895" s="37" t="n">
        <x:v>1</x:v>
      </x:c>
      <x:c r="AY895" s="60" t="n">
        <x:v>46233</x:v>
      </x:c>
      <x:c r="AZ895" s="60"/>
      <x:c r="BA895" s="60"/>
      <x:c r="BB895" s="62" t="str">
        <x:f>IF(BA895="","",(NOW()-BA895)*24)</x:f>
      </x:c>
      <x:c r="BC895" s="37" t="str">
        <x:f>IF(BA895="","لم يُرصد",IF(BH895&lt;&gt;TRUE,"غير نشط",IF(BD895="فشل","فشل حالي",IF(BB895&lt;=12,"حديث",IF(BB895&lt;=24,"متأخر","قديم")))))</x:f>
        <x:v>لم يُرصد</x:v>
      </x:c>
      <x:c r="BD895" s="37" t="str">
        <x:v>بانتظار أول رصد سعر</x:v>
      </x:c>
      <x:c r="BE895" s="37" t="n">
        <x:v>0</x:v>
      </x:c>
      <x:c r="BF895" s="37"/>
      <x:c r="BG895" s="37"/>
      <x:c r="BH895" s="54" t="b">
        <x:v>1</x:v>
      </x:c>
      <x:c r="BI895" s="37" t="str">
        <x:v>يحتاج اكتشاف رابط المنتج</x:v>
      </x:c>
      <x:c r="BJ895" s="37" t="str">
        <x:v>Jbl Portable Bluetooth Speaker, Black - JBLGO4RED</x:v>
      </x:c>
      <x:c r="BK895" s="37"/>
      <x:c r="BL895" s="60" t="n">
        <x:v>46233</x:v>
      </x:c>
      <x:c r="BM895" s="60" t="n">
        <x:v>46233</x:v>
      </x:c>
    </x:row>
    <x:row r="896">
      <x:c r="A896" s="37" t="str">
        <x:v>CASH-DF8A5655EB960D</x:v>
      </x:c>
      <x:c r="B896" s="37" t="str">
        <x:v>VAR-F3004429F9DE7E|EG-013|STORE</x:v>
      </x:c>
      <x:c r="C896" s="37" t="str">
        <x:v>VAR-F3004429F9DE7E</x:v>
      </x:c>
      <x:c r="D896" s="37" t="str">
        <x:v>MOD-E4BE172EEBC0A9</x:v>
      </x:c>
      <x:c r="E896" s="37" t="str">
        <x:v>JBL JBLPBCLUB120 Black / Blue</x:v>
      </x:c>
      <x:c r="F896" s="37" t="str">
        <x:v>التلفزيونات والصوتيات والتصوير</x:v>
      </x:c>
      <x:c r="G896" s="37" t="str">
        <x:v>سماعات بلوتوث محمولة</x:v>
      </x:c>
      <x:c r="H896" s="37" t="str">
        <x:v>JBL</x:v>
      </x:c>
      <x:c r="I896" s="37" t="str">
        <x:v>JBLPBCLUB120</x:v>
      </x:c>
      <x:c r="J896" s="37" t="str">
        <x:v>Black / Blue</x:v>
      </x:c>
      <x:c r="K896" s="37"/>
      <x:c r="L896" s="37"/>
      <x:c r="M896" s="37" t="str">
        <x:v>Black / Blue</x:v>
      </x:c>
      <x:c r="N896" s="37" t="str">
        <x:v>JBLPBCLUB120</x:v>
      </x:c>
      <x:c r="O896" s="37"/>
      <x:c r="P896" s="37" t="str">
        <x:v>EG-013</x:v>
      </x:c>
      <x:c r="Q896" s="37" t="str">
        <x:v>B.TECH</x:v>
      </x:c>
      <x:c r="R896" s="37" t="str">
        <x:v>سلسلة</x:v>
      </x:c>
      <x:c r="S896" s="37" t="str">
        <x:v>A</x:v>
      </x:c>
      <x:c r="T896" s="37"/>
      <x:c r="U896" s="37"/>
      <x:c r="V896" s="37"/>
      <x:c r="W896" s="37" t="str">
        <x:v>https://btech.com/en/c/audio-recording/audio/portable-bluetooth-speakers</x:v>
      </x:c>
      <x:c r="X896" s="37" t="str">
        <x:v>صفحة فئة</x:v>
      </x:c>
      <x:c r="Y896" s="37" t="str">
        <x:v>EGP</x:v>
      </x:c>
      <x:c r="Z896" s="56"/>
      <x:c r="AA896" s="56"/>
      <x:c r="AB896" s="56" t="str">
        <x:f>IF(OR(Z896="",AA896=""),"",MAX(0,AA896-Z896))</x:f>
      </x:c>
      <x:c r="AC896" s="58" t="str">
        <x:f>IF(OR(Z896="",AA896="",AA896=0),"",MAX(0,(AA896-Z896)/AA896))</x:f>
      </x:c>
      <x:c r="AD896" s="56"/>
      <x:c r="AE896" s="56" t="str">
        <x:f>IF(Z896="","",Z896+IF(AD896="",0,AD896))</x:f>
      </x:c>
      <x:c r="AF896" s="37" t="str">
        <x:f>IF(AD896="","",AD896=0)</x:f>
      </x:c>
      <x:c r="AG896" s="37"/>
      <x:c r="AH896" s="37"/>
      <x:c r="AI896" s="37"/>
      <x:c r="AJ896" s="37" t="str">
        <x:v>القاهرة</x:v>
      </x:c>
      <x:c r="AK896" s="37"/>
      <x:c r="AL896" s="37"/>
      <x:c r="AM896" s="37"/>
      <x:c r="AN896" s="37"/>
      <x:c r="AO896" s="37"/>
      <x:c r="AP896" s="37"/>
      <x:c r="AQ896" s="54" t="b">
        <x:v>1</x:v>
      </x:c>
      <x:c r="AR896" s="37"/>
      <x:c r="AS896" s="37" t="str">
        <x:v>صفحة فئة</x:v>
      </x:c>
      <x:c r="AT896" s="37" t="str">
        <x:v>تحتاج مراجعة</x:v>
      </x:c>
      <x:c r="AU896" s="37" t="str">
        <x:v>store_category_listing</x:v>
      </x:c>
      <x:c r="AV896" s="37" t="str">
        <x:v>اكتشاف من صفحة فئة</x:v>
      </x:c>
      <x:c r="AW896" s="37" t="str">
        <x:v>https://btech.com/en/c/audio-recording/audio/portable-bluetooth-speakers</x:v>
      </x:c>
      <x:c r="AX896" s="37" t="n">
        <x:v>1</x:v>
      </x:c>
      <x:c r="AY896" s="60" t="n">
        <x:v>46233</x:v>
      </x:c>
      <x:c r="AZ896" s="60"/>
      <x:c r="BA896" s="60"/>
      <x:c r="BB896" s="62" t="str">
        <x:f>IF(BA896="","",(NOW()-BA896)*24)</x:f>
      </x:c>
      <x:c r="BC896" s="37" t="str">
        <x:f>IF(BA896="","لم يُرصد",IF(BH896&lt;&gt;TRUE,"غير نشط",IF(BD896="فشل","فشل حالي",IF(BB896&lt;=12,"حديث",IF(BB896&lt;=24,"متأخر","قديم")))))</x:f>
        <x:v>لم يُرصد</x:v>
      </x:c>
      <x:c r="BD896" s="37" t="str">
        <x:v>بانتظار أول رصد سعر</x:v>
      </x:c>
      <x:c r="BE896" s="37" t="n">
        <x:v>0</x:v>
      </x:c>
      <x:c r="BF896" s="37"/>
      <x:c r="BG896" s="37"/>
      <x:c r="BH896" s="54" t="b">
        <x:v>1</x:v>
      </x:c>
      <x:c r="BI896" s="37" t="str">
        <x:v>يحتاج اكتشاف رابط المنتج</x:v>
      </x:c>
      <x:c r="BJ896" s="37" t="str">
        <x:v>Jbl PartyBox Club 12 Portable Bluetooth Speaker, Black - JBLPBCLUB120</x:v>
      </x:c>
      <x:c r="BK896" s="37"/>
      <x:c r="BL896" s="60" t="n">
        <x:v>46233</x:v>
      </x:c>
      <x:c r="BM896" s="60" t="n">
        <x:v>46233</x:v>
      </x:c>
    </x:row>
    <x:row r="897">
      <x:c r="A897" s="37" t="str">
        <x:v>CASH-498CDBCD8BA615</x:v>
      </x:c>
      <x:c r="B897" s="37" t="str">
        <x:v>VAR-E8173C39DB34AD|EG-013|STORE</x:v>
      </x:c>
      <x:c r="C897" s="37" t="str">
        <x:v>VAR-E8173C39DB34AD</x:v>
      </x:c>
      <x:c r="D897" s="37" t="str">
        <x:v>MOD-D3937E802BDF09</x:v>
      </x:c>
      <x:c r="E897" s="37" t="str">
        <x:v>JBL PartyBox Stage 320 240W / wheeled | Black</x:v>
      </x:c>
      <x:c r="F897" s="37" t="str">
        <x:v>التلفزيونات والصوتيات والتصوير</x:v>
      </x:c>
      <x:c r="G897" s="37" t="str">
        <x:v>سماعات بلوتوث محمولة</x:v>
      </x:c>
      <x:c r="H897" s="37" t="str">
        <x:v>JBL</x:v>
      </x:c>
      <x:c r="I897" s="37" t="str">
        <x:v>PartyBox Stage 320</x:v>
      </x:c>
      <x:c r="J897" s="37" t="str">
        <x:v>240W / wheeled</x:v>
      </x:c>
      <x:c r="K897" s="37"/>
      <x:c r="L897" s="37"/>
      <x:c r="M897" s="37" t="str">
        <x:v>Black</x:v>
      </x:c>
      <x:c r="N897" s="37" t="str">
        <x:v>PartyBox Stage 320</x:v>
      </x:c>
      <x:c r="O897" s="37"/>
      <x:c r="P897" s="37" t="str">
        <x:v>EG-013</x:v>
      </x:c>
      <x:c r="Q897" s="37" t="str">
        <x:v>B.TECH</x:v>
      </x:c>
      <x:c r="R897" s="37" t="str">
        <x:v>سلسلة</x:v>
      </x:c>
      <x:c r="S897" s="37" t="str">
        <x:v>A</x:v>
      </x:c>
      <x:c r="T897" s="37"/>
      <x:c r="U897" s="37"/>
      <x:c r="V897" s="37"/>
      <x:c r="W897" s="37" t="str">
        <x:v>https://btech.com/en/p/jbl-partybox-stage320-bluetooth-speaker-black-jblpbstage320am-4</x:v>
      </x:c>
      <x:c r="X897" s="37" t="str">
        <x:v>رابط منتج مباشر</x:v>
      </x:c>
      <x:c r="Y897" s="37" t="str">
        <x:v>EGP</x:v>
      </x:c>
      <x:c r="Z897" s="56"/>
      <x:c r="AA897" s="56"/>
      <x:c r="AB897" s="56" t="str">
        <x:f>IF(OR(Z897="",AA897=""),"",MAX(0,AA897-Z897))</x:f>
      </x:c>
      <x:c r="AC897" s="58" t="str">
        <x:f>IF(OR(Z897="",AA897="",AA897=0),"",MAX(0,(AA897-Z897)/AA897))</x:f>
      </x:c>
      <x:c r="AD897" s="56"/>
      <x:c r="AE897" s="56" t="str">
        <x:f>IF(Z897="","",Z897+IF(AD897="",0,AD897))</x:f>
      </x:c>
      <x:c r="AF897" s="37" t="str">
        <x:f>IF(AD897="","",AD897=0)</x:f>
      </x:c>
      <x:c r="AG897" s="37"/>
      <x:c r="AH897" s="37"/>
      <x:c r="AI897" s="37"/>
      <x:c r="AJ897" s="37" t="str">
        <x:v>القاهرة</x:v>
      </x:c>
      <x:c r="AK897" s="37"/>
      <x:c r="AL897" s="37"/>
      <x:c r="AM897" s="37"/>
      <x:c r="AN897" s="37"/>
      <x:c r="AO897" s="37"/>
      <x:c r="AP897" s="37"/>
      <x:c r="AQ897" s="54" t="b">
        <x:v>1</x:v>
      </x:c>
      <x:c r="AR897" s="37"/>
      <x:c r="AS897" s="37" t="str">
        <x:v>صفحة منتج</x:v>
      </x:c>
      <x:c r="AT897" s="37" t="str">
        <x:v>عالية</x:v>
      </x:c>
      <x:c r="AU897" s="37" t="str">
        <x:v>retailer_product_page</x:v>
      </x:c>
      <x:c r="AV897" s="37" t="str">
        <x:v>HTML/JSON-LD</x:v>
      </x:c>
      <x:c r="AW897" s="37" t="str">
        <x:v>https://btech.com/en/p/jbl-partybox-stage320-bluetooth-speaker-black-jblpbstage320am-4</x:v>
      </x:c>
      <x:c r="AX897" s="37" t="n">
        <x:v>1</x:v>
      </x:c>
      <x:c r="AY897" s="60" t="n">
        <x:v>46233</x:v>
      </x:c>
      <x:c r="AZ897" s="60"/>
      <x:c r="BA897" s="60"/>
      <x:c r="BB897" s="62" t="str">
        <x:f>IF(BA897="","",(NOW()-BA897)*24)</x:f>
      </x:c>
      <x:c r="BC897" s="37" t="str">
        <x:f>IF(BA897="","لم يُرصد",IF(BH897&lt;&gt;TRUE,"غير نشط",IF(BD897="فشل","فشل حالي",IF(BB897&lt;=12,"حديث",IF(BB897&lt;=24,"متأخر","قديم")))))</x:f>
        <x:v>لم يُرصد</x:v>
      </x:c>
      <x:c r="BD897" s="37" t="str">
        <x:v>بانتظار أول رصد سعر</x:v>
      </x:c>
      <x:c r="BE897" s="37" t="n">
        <x:v>0</x:v>
      </x:c>
      <x:c r="BF897" s="37"/>
      <x:c r="BG897" s="37"/>
      <x:c r="BH897" s="54" t="b">
        <x:v>1</x:v>
      </x:c>
      <x:c r="BI897" s="37" t="str">
        <x:v>جاهز لأول رصد</x:v>
      </x:c>
      <x:c r="BJ897" s="37" t="str"/>
      <x:c r="BK897" s="37"/>
      <x:c r="BL897" s="60" t="n">
        <x:v>46233</x:v>
      </x:c>
      <x:c r="BM897" s="60" t="n">
        <x:v>46233</x:v>
      </x:c>
    </x:row>
    <x:row r="898">
      <x:c r="A898" s="37" t="str">
        <x:v>CASH-2A7812F8118BA9</x:v>
      </x:c>
      <x:c r="B898" s="37" t="str">
        <x:v>VAR-D57F06275DD3E0|EG-013|STORE</x:v>
      </x:c>
      <x:c r="C898" s="37" t="str">
        <x:v>VAR-D57F06275DD3E0</x:v>
      </x:c>
      <x:c r="D898" s="37" t="str">
        <x:v>MOD-B1AF9F1E912ED8</x:v>
      </x:c>
      <x:c r="E898" s="37" t="str">
        <x:v>JBL Xtreme 4 Portable | Camouflage</x:v>
      </x:c>
      <x:c r="F898" s="37" t="str">
        <x:v>التلفزيونات والصوتيات والتصوير</x:v>
      </x:c>
      <x:c r="G898" s="37" t="str">
        <x:v>سماعات بلوتوث محمولة</x:v>
      </x:c>
      <x:c r="H898" s="37" t="str">
        <x:v>JBL</x:v>
      </x:c>
      <x:c r="I898" s="37" t="str">
        <x:v>Xtreme 4</x:v>
      </x:c>
      <x:c r="J898" s="37" t="str">
        <x:v>Portable</x:v>
      </x:c>
      <x:c r="K898" s="37"/>
      <x:c r="L898" s="37"/>
      <x:c r="M898" s="37" t="str">
        <x:v>Camouflage</x:v>
      </x:c>
      <x:c r="N898" s="37" t="str">
        <x:v>Xtreme 4</x:v>
      </x:c>
      <x:c r="O898" s="37"/>
      <x:c r="P898" s="37" t="str">
        <x:v>EG-013</x:v>
      </x:c>
      <x:c r="Q898" s="37" t="str">
        <x:v>B.TECH</x:v>
      </x:c>
      <x:c r="R898" s="37" t="str">
        <x:v>سلسلة</x:v>
      </x:c>
      <x:c r="S898" s="37" t="str">
        <x:v>A</x:v>
      </x:c>
      <x:c r="T898" s="37"/>
      <x:c r="U898" s="37"/>
      <x:c r="V898" s="37"/>
      <x:c r="W898" s="37" t="str">
        <x:v>https://btech.com/en/p/jbl-xtreme-4-portable-bluetooth-speaker-camouflage-jblxtreme4camouk</x:v>
      </x:c>
      <x:c r="X898" s="37" t="str">
        <x:v>رابط منتج مباشر</x:v>
      </x:c>
      <x:c r="Y898" s="37" t="str">
        <x:v>EGP</x:v>
      </x:c>
      <x:c r="Z898" s="56"/>
      <x:c r="AA898" s="56"/>
      <x:c r="AB898" s="56" t="str">
        <x:f>IF(OR(Z898="",AA898=""),"",MAX(0,AA898-Z898))</x:f>
      </x:c>
      <x:c r="AC898" s="58" t="str">
        <x:f>IF(OR(Z898="",AA898="",AA898=0),"",MAX(0,(AA898-Z898)/AA898))</x:f>
      </x:c>
      <x:c r="AD898" s="56"/>
      <x:c r="AE898" s="56" t="str">
        <x:f>IF(Z898="","",Z898+IF(AD898="",0,AD898))</x:f>
      </x:c>
      <x:c r="AF898" s="37" t="str">
        <x:f>IF(AD898="","",AD898=0)</x:f>
      </x:c>
      <x:c r="AG898" s="37"/>
      <x:c r="AH898" s="37"/>
      <x:c r="AI898" s="37"/>
      <x:c r="AJ898" s="37" t="str">
        <x:v>القاهرة</x:v>
      </x:c>
      <x:c r="AK898" s="37"/>
      <x:c r="AL898" s="37"/>
      <x:c r="AM898" s="37"/>
      <x:c r="AN898" s="37"/>
      <x:c r="AO898" s="37"/>
      <x:c r="AP898" s="37"/>
      <x:c r="AQ898" s="54" t="b">
        <x:v>1</x:v>
      </x:c>
      <x:c r="AR898" s="37"/>
      <x:c r="AS898" s="37" t="str">
        <x:v>صفحة منتج</x:v>
      </x:c>
      <x:c r="AT898" s="37" t="str">
        <x:v>عالية</x:v>
      </x:c>
      <x:c r="AU898" s="37" t="str">
        <x:v>retailer_product_page</x:v>
      </x:c>
      <x:c r="AV898" s="37" t="str">
        <x:v>HTML/JSON-LD</x:v>
      </x:c>
      <x:c r="AW898" s="37" t="str">
        <x:v>https://btech.com/en/p/jbl-xtreme-4-portable-bluetooth-speaker-camouflage-jblxtreme4camouk</x:v>
      </x:c>
      <x:c r="AX898" s="37" t="n">
        <x:v>1</x:v>
      </x:c>
      <x:c r="AY898" s="60" t="n">
        <x:v>46233</x:v>
      </x:c>
      <x:c r="AZ898" s="60"/>
      <x:c r="BA898" s="60"/>
      <x:c r="BB898" s="62" t="str">
        <x:f>IF(BA898="","",(NOW()-BA898)*24)</x:f>
      </x:c>
      <x:c r="BC898" s="37" t="str">
        <x:f>IF(BA898="","لم يُرصد",IF(BH898&lt;&gt;TRUE,"غير نشط",IF(BD898="فشل","فشل حالي",IF(BB898&lt;=12,"حديث",IF(BB898&lt;=24,"متأخر","قديم")))))</x:f>
        <x:v>لم يُرصد</x:v>
      </x:c>
      <x:c r="BD898" s="37" t="str">
        <x:v>بانتظار أول رصد سعر</x:v>
      </x:c>
      <x:c r="BE898" s="37" t="n">
        <x:v>0</x:v>
      </x:c>
      <x:c r="BF898" s="37"/>
      <x:c r="BG898" s="37"/>
      <x:c r="BH898" s="54" t="b">
        <x:v>1</x:v>
      </x:c>
      <x:c r="BI898" s="37" t="str">
        <x:v>جاهز لأول رصد</x:v>
      </x:c>
      <x:c r="BJ898" s="37" t="str"/>
      <x:c r="BK898" s="37"/>
      <x:c r="BL898" s="60" t="n">
        <x:v>46233</x:v>
      </x:c>
      <x:c r="BM898" s="60" t="n">
        <x:v>46233</x:v>
      </x:c>
    </x:row>
    <x:row r="899">
      <x:c r="A899" s="37" t="str">
        <x:v>CASH-03FB6F737EBB2A</x:v>
      </x:c>
      <x:c r="B899" s="37" t="str">
        <x:v>VAR-E47A1CB3722127|EG-013|STORE</x:v>
      </x:c>
      <x:c r="C899" s="37" t="str">
        <x:v>VAR-E47A1CB3722127</x:v>
      </x:c>
      <x:c r="D899" s="37" t="str">
        <x:v>MOD-741B766D2002C6</x:v>
      </x:c>
      <x:c r="E899" s="37" t="str">
        <x:v>Kisonli KS-2002 Black / Blue</x:v>
      </x:c>
      <x:c r="F899" s="37" t="str">
        <x:v>التلفزيونات والصوتيات والتصوير</x:v>
      </x:c>
      <x:c r="G899" s="37" t="str">
        <x:v>سماعات بلوتوث محمولة</x:v>
      </x:c>
      <x:c r="H899" s="37" t="str">
        <x:v>Kisonli</x:v>
      </x:c>
      <x:c r="I899" s="37" t="str">
        <x:v>KS-2002</x:v>
      </x:c>
      <x:c r="J899" s="37" t="str">
        <x:v>Black / Blue</x:v>
      </x:c>
      <x:c r="K899" s="37"/>
      <x:c r="L899" s="37"/>
      <x:c r="M899" s="37" t="str">
        <x:v>Black / Blue</x:v>
      </x:c>
      <x:c r="N899" s="37" t="str">
        <x:v>KS-2002</x:v>
      </x:c>
      <x:c r="O899" s="37"/>
      <x:c r="P899" s="37" t="str">
        <x:v>EG-013</x:v>
      </x:c>
      <x:c r="Q899" s="37" t="str">
        <x:v>B.TECH</x:v>
      </x:c>
      <x:c r="R899" s="37" t="str">
        <x:v>سلسلة</x:v>
      </x:c>
      <x:c r="S899" s="37" t="str">
        <x:v>A</x:v>
      </x:c>
      <x:c r="T899" s="37"/>
      <x:c r="U899" s="37"/>
      <x:c r="V899" s="37"/>
      <x:c r="W899" s="37" t="str">
        <x:v>https://btech.com/en/c/audio-recording/audio/portable-bluetooth-speakers</x:v>
      </x:c>
      <x:c r="X899" s="37" t="str">
        <x:v>صفحة فئة</x:v>
      </x:c>
      <x:c r="Y899" s="37" t="str">
        <x:v>EGP</x:v>
      </x:c>
      <x:c r="Z899" s="56"/>
      <x:c r="AA899" s="56"/>
      <x:c r="AB899" s="56" t="str">
        <x:f>IF(OR(Z899="",AA899=""),"",MAX(0,AA899-Z899))</x:f>
      </x:c>
      <x:c r="AC899" s="58" t="str">
        <x:f>IF(OR(Z899="",AA899="",AA899=0),"",MAX(0,(AA899-Z899)/AA899))</x:f>
      </x:c>
      <x:c r="AD899" s="56"/>
      <x:c r="AE899" s="56" t="str">
        <x:f>IF(Z899="","",Z899+IF(AD899="",0,AD899))</x:f>
      </x:c>
      <x:c r="AF899" s="37" t="str">
        <x:f>IF(AD899="","",AD899=0)</x:f>
      </x:c>
      <x:c r="AG899" s="37"/>
      <x:c r="AH899" s="37"/>
      <x:c r="AI899" s="37"/>
      <x:c r="AJ899" s="37" t="str">
        <x:v>القاهرة</x:v>
      </x:c>
      <x:c r="AK899" s="37"/>
      <x:c r="AL899" s="37"/>
      <x:c r="AM899" s="37"/>
      <x:c r="AN899" s="37"/>
      <x:c r="AO899" s="37"/>
      <x:c r="AP899" s="37"/>
      <x:c r="AQ899" s="54" t="b">
        <x:v>1</x:v>
      </x:c>
      <x:c r="AR899" s="37"/>
      <x:c r="AS899" s="37" t="str">
        <x:v>صفحة فئة</x:v>
      </x:c>
      <x:c r="AT899" s="37" t="str">
        <x:v>تحتاج مراجعة</x:v>
      </x:c>
      <x:c r="AU899" s="37" t="str">
        <x:v>store_category_listing</x:v>
      </x:c>
      <x:c r="AV899" s="37" t="str">
        <x:v>اكتشاف من صفحة فئة</x:v>
      </x:c>
      <x:c r="AW899" s="37" t="str">
        <x:v>https://btech.com/en/c/audio-recording/audio/portable-bluetooth-speakers</x:v>
      </x:c>
      <x:c r="AX899" s="37" t="n">
        <x:v>1</x:v>
      </x:c>
      <x:c r="AY899" s="60" t="n">
        <x:v>46233</x:v>
      </x:c>
      <x:c r="AZ899" s="60"/>
      <x:c r="BA899" s="60"/>
      <x:c r="BB899" s="62" t="str">
        <x:f>IF(BA899="","",(NOW()-BA899)*24)</x:f>
      </x:c>
      <x:c r="BC899" s="37" t="str">
        <x:f>IF(BA899="","لم يُرصد",IF(BH899&lt;&gt;TRUE,"غير نشط",IF(BD899="فشل","فشل حالي",IF(BB899&lt;=12,"حديث",IF(BB899&lt;=24,"متأخر","قديم")))))</x:f>
        <x:v>لم يُرصد</x:v>
      </x:c>
      <x:c r="BD899" s="37" t="str">
        <x:v>بانتظار أول رصد سعر</x:v>
      </x:c>
      <x:c r="BE899" s="37" t="n">
        <x:v>0</x:v>
      </x:c>
      <x:c r="BF899" s="37"/>
      <x:c r="BG899" s="37"/>
      <x:c r="BH899" s="54" t="b">
        <x:v>1</x:v>
      </x:c>
      <x:c r="BI899" s="37" t="str">
        <x:v>يحتاج اكتشاف رابط المنتج</x:v>
      </x:c>
      <x:c r="BJ899" s="37" t="str">
        <x:v>Kisonli Portable Bluetooth Speaker, Black - KS-2002</x:v>
      </x:c>
      <x:c r="BK899" s="37"/>
      <x:c r="BL899" s="60" t="n">
        <x:v>46233</x:v>
      </x:c>
      <x:c r="BM899" s="60" t="n">
        <x:v>46233</x:v>
      </x:c>
    </x:row>
    <x:row r="900">
      <x:c r="A900" s="37" t="str">
        <x:v>CASH-782BFFBAA33E5F</x:v>
      </x:c>
      <x:c r="B900" s="37" t="str">
        <x:v>VAR-D5C0F6204C2060|EG-013|STORE</x:v>
      </x:c>
      <x:c r="C900" s="37" t="str">
        <x:v>VAR-D5C0F6204C2060</x:v>
      </x:c>
      <x:c r="D900" s="37" t="str">
        <x:v>MOD-061F762D315A98</x:v>
      </x:c>
      <x:c r="E900" s="37" t="str">
        <x:v>Kisonli LED-918 Black / Blue</x:v>
      </x:c>
      <x:c r="F900" s="37" t="str">
        <x:v>التلفزيونات والصوتيات والتصوير</x:v>
      </x:c>
      <x:c r="G900" s="37" t="str">
        <x:v>سماعات بلوتوث محمولة</x:v>
      </x:c>
      <x:c r="H900" s="37" t="str">
        <x:v>Kisonli</x:v>
      </x:c>
      <x:c r="I900" s="37" t="str">
        <x:v>LED-918</x:v>
      </x:c>
      <x:c r="J900" s="37" t="str">
        <x:v>Black / Blue</x:v>
      </x:c>
      <x:c r="K900" s="37"/>
      <x:c r="L900" s="37"/>
      <x:c r="M900" s="37" t="str">
        <x:v>Black / Blue</x:v>
      </x:c>
      <x:c r="N900" s="37" t="str">
        <x:v>LED-918</x:v>
      </x:c>
      <x:c r="O900" s="37"/>
      <x:c r="P900" s="37" t="str">
        <x:v>EG-013</x:v>
      </x:c>
      <x:c r="Q900" s="37" t="str">
        <x:v>B.TECH</x:v>
      </x:c>
      <x:c r="R900" s="37" t="str">
        <x:v>سلسلة</x:v>
      </x:c>
      <x:c r="S900" s="37" t="str">
        <x:v>A</x:v>
      </x:c>
      <x:c r="T900" s="37"/>
      <x:c r="U900" s="37"/>
      <x:c r="V900" s="37"/>
      <x:c r="W900" s="37" t="str">
        <x:v>https://btech.com/en/c/audio-recording/audio/portable-bluetooth-speakers</x:v>
      </x:c>
      <x:c r="X900" s="37" t="str">
        <x:v>صفحة فئة</x:v>
      </x:c>
      <x:c r="Y900" s="37" t="str">
        <x:v>EGP</x:v>
      </x:c>
      <x:c r="Z900" s="56"/>
      <x:c r="AA900" s="56"/>
      <x:c r="AB900" s="56" t="str">
        <x:f>IF(OR(Z900="",AA900=""),"",MAX(0,AA900-Z900))</x:f>
      </x:c>
      <x:c r="AC900" s="58" t="str">
        <x:f>IF(OR(Z900="",AA900="",AA900=0),"",MAX(0,(AA900-Z900)/AA900))</x:f>
      </x:c>
      <x:c r="AD900" s="56"/>
      <x:c r="AE900" s="56" t="str">
        <x:f>IF(Z900="","",Z900+IF(AD900="",0,AD900))</x:f>
      </x:c>
      <x:c r="AF900" s="37" t="str">
        <x:f>IF(AD900="","",AD900=0)</x:f>
      </x:c>
      <x:c r="AG900" s="37"/>
      <x:c r="AH900" s="37"/>
      <x:c r="AI900" s="37"/>
      <x:c r="AJ900" s="37" t="str">
        <x:v>القاهرة</x:v>
      </x:c>
      <x:c r="AK900" s="37"/>
      <x:c r="AL900" s="37"/>
      <x:c r="AM900" s="37"/>
      <x:c r="AN900" s="37"/>
      <x:c r="AO900" s="37"/>
      <x:c r="AP900" s="37"/>
      <x:c r="AQ900" s="54" t="b">
        <x:v>1</x:v>
      </x:c>
      <x:c r="AR900" s="37"/>
      <x:c r="AS900" s="37" t="str">
        <x:v>صفحة فئة</x:v>
      </x:c>
      <x:c r="AT900" s="37" t="str">
        <x:v>تحتاج مراجعة</x:v>
      </x:c>
      <x:c r="AU900" s="37" t="str">
        <x:v>store_category_listing</x:v>
      </x:c>
      <x:c r="AV900" s="37" t="str">
        <x:v>اكتشاف من صفحة فئة</x:v>
      </x:c>
      <x:c r="AW900" s="37" t="str">
        <x:v>https://btech.com/en/c/audio-recording/audio/portable-bluetooth-speakers</x:v>
      </x:c>
      <x:c r="AX900" s="37" t="n">
        <x:v>1</x:v>
      </x:c>
      <x:c r="AY900" s="60" t="n">
        <x:v>46233</x:v>
      </x:c>
      <x:c r="AZ900" s="60"/>
      <x:c r="BA900" s="60"/>
      <x:c r="BB900" s="62" t="str">
        <x:f>IF(BA900="","",(NOW()-BA900)*24)</x:f>
      </x:c>
      <x:c r="BC900" s="37" t="str">
        <x:f>IF(BA900="","لم يُرصد",IF(BH900&lt;&gt;TRUE,"غير نشط",IF(BD900="فشل","فشل حالي",IF(BB900&lt;=12,"حديث",IF(BB900&lt;=24,"متأخر","قديم")))))</x:f>
        <x:v>لم يُرصد</x:v>
      </x:c>
      <x:c r="BD900" s="37" t="str">
        <x:v>بانتظار أول رصد سعر</x:v>
      </x:c>
      <x:c r="BE900" s="37" t="n">
        <x:v>0</x:v>
      </x:c>
      <x:c r="BF900" s="37"/>
      <x:c r="BG900" s="37"/>
      <x:c r="BH900" s="54" t="b">
        <x:v>1</x:v>
      </x:c>
      <x:c r="BI900" s="37" t="str">
        <x:v>يحتاج اكتشاف رابط المنتج</x:v>
      </x:c>
      <x:c r="BJ900" s="37" t="str">
        <x:v>Kisonli Portable Bluetooth Speaker, Black - LED-918</x:v>
      </x:c>
      <x:c r="BK900" s="37"/>
      <x:c r="BL900" s="60" t="n">
        <x:v>46233</x:v>
      </x:c>
      <x:c r="BM900" s="60" t="n">
        <x:v>46233</x:v>
      </x:c>
    </x:row>
    <x:row r="901">
      <x:c r="A901" s="37" t="str">
        <x:v>CASH-BC1B4EB9B4B10C</x:v>
      </x:c>
      <x:c r="B901" s="37" t="str">
        <x:v>VAR-3FE36D29EBBF58|EG-013|STORE</x:v>
      </x:c>
      <x:c r="C901" s="37" t="str">
        <x:v>VAR-3FE36D29EBBF58</x:v>
      </x:c>
      <x:c r="D901" s="37" t="str">
        <x:v>MOD-A587923DFC0F5B</x:v>
      </x:c>
      <x:c r="E901" s="37" t="str">
        <x:v>Kisonli Q26 Black / Blue</x:v>
      </x:c>
      <x:c r="F901" s="37" t="str">
        <x:v>التلفزيونات والصوتيات والتصوير</x:v>
      </x:c>
      <x:c r="G901" s="37" t="str">
        <x:v>سماعات بلوتوث محمولة</x:v>
      </x:c>
      <x:c r="H901" s="37" t="str">
        <x:v>Kisonli</x:v>
      </x:c>
      <x:c r="I901" s="37" t="str">
        <x:v>Q26</x:v>
      </x:c>
      <x:c r="J901" s="37" t="str">
        <x:v>Black / Blue</x:v>
      </x:c>
      <x:c r="K901" s="37"/>
      <x:c r="L901" s="37"/>
      <x:c r="M901" s="37" t="str">
        <x:v>Black / Blue</x:v>
      </x:c>
      <x:c r="N901" s="37"/>
      <x:c r="O901" s="37"/>
      <x:c r="P901" s="37" t="str">
        <x:v>EG-013</x:v>
      </x:c>
      <x:c r="Q901" s="37" t="str">
        <x:v>B.TECH</x:v>
      </x:c>
      <x:c r="R901" s="37" t="str">
        <x:v>سلسلة</x:v>
      </x:c>
      <x:c r="S901" s="37" t="str">
        <x:v>A</x:v>
      </x:c>
      <x:c r="T901" s="37"/>
      <x:c r="U901" s="37"/>
      <x:c r="V901" s="37"/>
      <x:c r="W901" s="37" t="str">
        <x:v>https://btech.com/en/c/audio-recording/audio/portable-bluetooth-speakers</x:v>
      </x:c>
      <x:c r="X901" s="37" t="str">
        <x:v>صفحة فئة</x:v>
      </x:c>
      <x:c r="Y901" s="37" t="str">
        <x:v>EGP</x:v>
      </x:c>
      <x:c r="Z901" s="56"/>
      <x:c r="AA901" s="56"/>
      <x:c r="AB901" s="56" t="str">
        <x:f>IF(OR(Z901="",AA901=""),"",MAX(0,AA901-Z901))</x:f>
      </x:c>
      <x:c r="AC901" s="58" t="str">
        <x:f>IF(OR(Z901="",AA901="",AA901=0),"",MAX(0,(AA901-Z901)/AA901))</x:f>
      </x:c>
      <x:c r="AD901" s="56"/>
      <x:c r="AE901" s="56" t="str">
        <x:f>IF(Z901="","",Z901+IF(AD901="",0,AD901))</x:f>
      </x:c>
      <x:c r="AF901" s="37" t="str">
        <x:f>IF(AD901="","",AD901=0)</x:f>
      </x:c>
      <x:c r="AG901" s="37"/>
      <x:c r="AH901" s="37"/>
      <x:c r="AI901" s="37"/>
      <x:c r="AJ901" s="37" t="str">
        <x:v>القاهرة</x:v>
      </x:c>
      <x:c r="AK901" s="37"/>
      <x:c r="AL901" s="37"/>
      <x:c r="AM901" s="37"/>
      <x:c r="AN901" s="37"/>
      <x:c r="AO901" s="37"/>
      <x:c r="AP901" s="37"/>
      <x:c r="AQ901" s="54" t="b">
        <x:v>1</x:v>
      </x:c>
      <x:c r="AR901" s="37"/>
      <x:c r="AS901" s="37" t="str">
        <x:v>صفحة فئة</x:v>
      </x:c>
      <x:c r="AT901" s="37" t="str">
        <x:v>تحتاج مراجعة</x:v>
      </x:c>
      <x:c r="AU901" s="37" t="str">
        <x:v>store_category_listing</x:v>
      </x:c>
      <x:c r="AV901" s="37" t="str">
        <x:v>اكتشاف من صفحة فئة</x:v>
      </x:c>
      <x:c r="AW901" s="37" t="str">
        <x:v>https://btech.com/en/c/audio-recording/audio/portable-bluetooth-speakers</x:v>
      </x:c>
      <x:c r="AX901" s="37" t="n">
        <x:v>1</x:v>
      </x:c>
      <x:c r="AY901" s="60" t="n">
        <x:v>46233</x:v>
      </x:c>
      <x:c r="AZ901" s="60"/>
      <x:c r="BA901" s="60"/>
      <x:c r="BB901" s="62" t="str">
        <x:f>IF(BA901="","",(NOW()-BA901)*24)</x:f>
      </x:c>
      <x:c r="BC901" s="37" t="str">
        <x:f>IF(BA901="","لم يُرصد",IF(BH901&lt;&gt;TRUE,"غير نشط",IF(BD901="فشل","فشل حالي",IF(BB901&lt;=12,"حديث",IF(BB901&lt;=24,"متأخر","قديم")))))</x:f>
        <x:v>لم يُرصد</x:v>
      </x:c>
      <x:c r="BD901" s="37" t="str">
        <x:v>بانتظار أول رصد سعر</x:v>
      </x:c>
      <x:c r="BE901" s="37" t="n">
        <x:v>0</x:v>
      </x:c>
      <x:c r="BF901" s="37"/>
      <x:c r="BG901" s="37"/>
      <x:c r="BH901" s="54" t="b">
        <x:v>1</x:v>
      </x:c>
      <x:c r="BI901" s="37" t="str">
        <x:v>يحتاج اكتشاف رابط المنتج</x:v>
      </x:c>
      <x:c r="BJ901" s="37" t="str">
        <x:v>Kisonli Q26 Portable Bluetooth Speaker, Black</x:v>
      </x:c>
      <x:c r="BK901" s="37"/>
      <x:c r="BL901" s="60" t="n">
        <x:v>46233</x:v>
      </x:c>
      <x:c r="BM901" s="60" t="n">
        <x:v>46233</x:v>
      </x:c>
    </x:row>
    <x:row r="902">
      <x:c r="A902" s="37" t="str">
        <x:v>CASH-A39B2DE44929EA</x:v>
      </x:c>
      <x:c r="B902" s="37" t="str">
        <x:v>VAR-1903437BBDC57A|EG-013|STORE</x:v>
      </x:c>
      <x:c r="C902" s="37" t="str">
        <x:v>VAR-1903437BBDC57A</x:v>
      </x:c>
      <x:c r="D902" s="37" t="str">
        <x:v>MOD-769C19C735FE94</x:v>
      </x:c>
      <x:c r="E902" s="37" t="str">
        <x:v>Oraimo OBS-382 Black / Blue</x:v>
      </x:c>
      <x:c r="F902" s="37" t="str">
        <x:v>التلفزيونات والصوتيات والتصوير</x:v>
      </x:c>
      <x:c r="G902" s="37" t="str">
        <x:v>سماعات بلوتوث محمولة</x:v>
      </x:c>
      <x:c r="H902" s="37" t="str">
        <x:v>Oraimo</x:v>
      </x:c>
      <x:c r="I902" s="37" t="str">
        <x:v>OBS-382</x:v>
      </x:c>
      <x:c r="J902" s="37" t="str">
        <x:v>Black / Blue</x:v>
      </x:c>
      <x:c r="K902" s="37"/>
      <x:c r="L902" s="37"/>
      <x:c r="M902" s="37" t="str">
        <x:v>Black / Blue</x:v>
      </x:c>
      <x:c r="N902" s="37" t="str">
        <x:v>OBS-382</x:v>
      </x:c>
      <x:c r="O902" s="37"/>
      <x:c r="P902" s="37" t="str">
        <x:v>EG-013</x:v>
      </x:c>
      <x:c r="Q902" s="37" t="str">
        <x:v>B.TECH</x:v>
      </x:c>
      <x:c r="R902" s="37" t="str">
        <x:v>سلسلة</x:v>
      </x:c>
      <x:c r="S902" s="37" t="str">
        <x:v>A</x:v>
      </x:c>
      <x:c r="T902" s="37"/>
      <x:c r="U902" s="37"/>
      <x:c r="V902" s="37"/>
      <x:c r="W902" s="37" t="str">
        <x:v>https://btech.com/en/c/audio-recording/audio/portable-bluetooth-speakers</x:v>
      </x:c>
      <x:c r="X902" s="37" t="str">
        <x:v>صفحة فئة</x:v>
      </x:c>
      <x:c r="Y902" s="37" t="str">
        <x:v>EGP</x:v>
      </x:c>
      <x:c r="Z902" s="56"/>
      <x:c r="AA902" s="56"/>
      <x:c r="AB902" s="56" t="str">
        <x:f>IF(OR(Z902="",AA902=""),"",MAX(0,AA902-Z902))</x:f>
      </x:c>
      <x:c r="AC902" s="58" t="str">
        <x:f>IF(OR(Z902="",AA902="",AA902=0),"",MAX(0,(AA902-Z902)/AA902))</x:f>
      </x:c>
      <x:c r="AD902" s="56"/>
      <x:c r="AE902" s="56" t="str">
        <x:f>IF(Z902="","",Z902+IF(AD902="",0,AD902))</x:f>
      </x:c>
      <x:c r="AF902" s="37" t="str">
        <x:f>IF(AD902="","",AD902=0)</x:f>
      </x:c>
      <x:c r="AG902" s="37"/>
      <x:c r="AH902" s="37"/>
      <x:c r="AI902" s="37"/>
      <x:c r="AJ902" s="37" t="str">
        <x:v>القاهرة</x:v>
      </x:c>
      <x:c r="AK902" s="37"/>
      <x:c r="AL902" s="37"/>
      <x:c r="AM902" s="37"/>
      <x:c r="AN902" s="37"/>
      <x:c r="AO902" s="37"/>
      <x:c r="AP902" s="37"/>
      <x:c r="AQ902" s="54" t="b">
        <x:v>1</x:v>
      </x:c>
      <x:c r="AR902" s="37"/>
      <x:c r="AS902" s="37" t="str">
        <x:v>صفحة فئة</x:v>
      </x:c>
      <x:c r="AT902" s="37" t="str">
        <x:v>تحتاج مراجعة</x:v>
      </x:c>
      <x:c r="AU902" s="37" t="str">
        <x:v>store_category_listing</x:v>
      </x:c>
      <x:c r="AV902" s="37" t="str">
        <x:v>اكتشاف من صفحة فئة</x:v>
      </x:c>
      <x:c r="AW902" s="37" t="str">
        <x:v>https://btech.com/en/c/audio-recording/audio/portable-bluetooth-speakers</x:v>
      </x:c>
      <x:c r="AX902" s="37" t="n">
        <x:v>1</x:v>
      </x:c>
      <x:c r="AY902" s="60" t="n">
        <x:v>46233</x:v>
      </x:c>
      <x:c r="AZ902" s="60"/>
      <x:c r="BA902" s="60"/>
      <x:c r="BB902" s="62" t="str">
        <x:f>IF(BA902="","",(NOW()-BA902)*24)</x:f>
      </x:c>
      <x:c r="BC902" s="37" t="str">
        <x:f>IF(BA902="","لم يُرصد",IF(BH902&lt;&gt;TRUE,"غير نشط",IF(BD902="فشل","فشل حالي",IF(BB902&lt;=12,"حديث",IF(BB902&lt;=24,"متأخر","قديم")))))</x:f>
        <x:v>لم يُرصد</x:v>
      </x:c>
      <x:c r="BD902" s="37" t="str">
        <x:v>بانتظار أول رصد سعر</x:v>
      </x:c>
      <x:c r="BE902" s="37" t="n">
        <x:v>0</x:v>
      </x:c>
      <x:c r="BF902" s="37"/>
      <x:c r="BG902" s="37"/>
      <x:c r="BH902" s="54" t="b">
        <x:v>1</x:v>
      </x:c>
      <x:c r="BI902" s="37" t="str">
        <x:v>يحتاج اكتشاف رابط المنتج</x:v>
      </x:c>
      <x:c r="BJ902" s="37" t="str">
        <x:v>Oraimo Portable Bluetooth Speaker, Black - OBS-382</x:v>
      </x:c>
      <x:c r="BK902" s="37"/>
      <x:c r="BL902" s="60" t="n">
        <x:v>46233</x:v>
      </x:c>
      <x:c r="BM902" s="60" t="n">
        <x:v>46233</x:v>
      </x:c>
    </x:row>
    <x:row r="903">
      <x:c r="A903" s="37" t="str">
        <x:v>CASH-4F71A02C2611BC</x:v>
      </x:c>
      <x:c r="B903" s="37" t="str">
        <x:v>VAR-26778C66A49AEF|EG-013|STORE</x:v>
      </x:c>
      <x:c r="C903" s="37" t="str">
        <x:v>VAR-26778C66A49AEF</x:v>
      </x:c>
      <x:c r="D903" s="37" t="str">
        <x:v>MOD-769C19C735FE94</x:v>
      </x:c>
      <x:c r="E903" s="37" t="str">
        <x:v>Oraimo OBS-382 Space Grey / Blue</x:v>
      </x:c>
      <x:c r="F903" s="37" t="str">
        <x:v>التلفزيونات والصوتيات والتصوير</x:v>
      </x:c>
      <x:c r="G903" s="37" t="str">
        <x:v>سماعات بلوتوث محمولة</x:v>
      </x:c>
      <x:c r="H903" s="37" t="str">
        <x:v>Oraimo</x:v>
      </x:c>
      <x:c r="I903" s="37" t="str">
        <x:v>OBS-382</x:v>
      </x:c>
      <x:c r="J903" s="37" t="str">
        <x:v>Space Grey / Blue</x:v>
      </x:c>
      <x:c r="K903" s="37"/>
      <x:c r="L903" s="37"/>
      <x:c r="M903" s="37" t="str">
        <x:v>Space Grey / Blue</x:v>
      </x:c>
      <x:c r="N903" s="37" t="str">
        <x:v>OBS-382</x:v>
      </x:c>
      <x:c r="O903" s="37"/>
      <x:c r="P903" s="37" t="str">
        <x:v>EG-013</x:v>
      </x:c>
      <x:c r="Q903" s="37" t="str">
        <x:v>B.TECH</x:v>
      </x:c>
      <x:c r="R903" s="37" t="str">
        <x:v>سلسلة</x:v>
      </x:c>
      <x:c r="S903" s="37" t="str">
        <x:v>A</x:v>
      </x:c>
      <x:c r="T903" s="37"/>
      <x:c r="U903" s="37"/>
      <x:c r="V903" s="37"/>
      <x:c r="W903" s="37" t="str">
        <x:v>https://btech.com/en/c/audio-recording/audio/portable-bluetooth-speakers</x:v>
      </x:c>
      <x:c r="X903" s="37" t="str">
        <x:v>صفحة فئة</x:v>
      </x:c>
      <x:c r="Y903" s="37" t="str">
        <x:v>EGP</x:v>
      </x:c>
      <x:c r="Z903" s="56"/>
      <x:c r="AA903" s="56"/>
      <x:c r="AB903" s="56" t="str">
        <x:f>IF(OR(Z903="",AA903=""),"",MAX(0,AA903-Z903))</x:f>
      </x:c>
      <x:c r="AC903" s="58" t="str">
        <x:f>IF(OR(Z903="",AA903="",AA903=0),"",MAX(0,(AA903-Z903)/AA903))</x:f>
      </x:c>
      <x:c r="AD903" s="56"/>
      <x:c r="AE903" s="56" t="str">
        <x:f>IF(Z903="","",Z903+IF(AD903="",0,AD903))</x:f>
      </x:c>
      <x:c r="AF903" s="37" t="str">
        <x:f>IF(AD903="","",AD903=0)</x:f>
      </x:c>
      <x:c r="AG903" s="37"/>
      <x:c r="AH903" s="37"/>
      <x:c r="AI903" s="37"/>
      <x:c r="AJ903" s="37" t="str">
        <x:v>القاهرة</x:v>
      </x:c>
      <x:c r="AK903" s="37"/>
      <x:c r="AL903" s="37"/>
      <x:c r="AM903" s="37"/>
      <x:c r="AN903" s="37"/>
      <x:c r="AO903" s="37"/>
      <x:c r="AP903" s="37"/>
      <x:c r="AQ903" s="54" t="b">
        <x:v>1</x:v>
      </x:c>
      <x:c r="AR903" s="37"/>
      <x:c r="AS903" s="37" t="str">
        <x:v>صفحة فئة</x:v>
      </x:c>
      <x:c r="AT903" s="37" t="str">
        <x:v>تحتاج مراجعة</x:v>
      </x:c>
      <x:c r="AU903" s="37" t="str">
        <x:v>store_category_listing</x:v>
      </x:c>
      <x:c r="AV903" s="37" t="str">
        <x:v>اكتشاف من صفحة فئة</x:v>
      </x:c>
      <x:c r="AW903" s="37" t="str">
        <x:v>https://btech.com/en/c/audio-recording/audio/portable-bluetooth-speakers</x:v>
      </x:c>
      <x:c r="AX903" s="37" t="n">
        <x:v>1</x:v>
      </x:c>
      <x:c r="AY903" s="60" t="n">
        <x:v>46233</x:v>
      </x:c>
      <x:c r="AZ903" s="60"/>
      <x:c r="BA903" s="60"/>
      <x:c r="BB903" s="62" t="str">
        <x:f>IF(BA903="","",(NOW()-BA903)*24)</x:f>
      </x:c>
      <x:c r="BC903" s="37" t="str">
        <x:f>IF(BA903="","لم يُرصد",IF(BH903&lt;&gt;TRUE,"غير نشط",IF(BD903="فشل","فشل حالي",IF(BB903&lt;=12,"حديث",IF(BB903&lt;=24,"متأخر","قديم")))))</x:f>
        <x:v>لم يُرصد</x:v>
      </x:c>
      <x:c r="BD903" s="37" t="str">
        <x:v>بانتظار أول رصد سعر</x:v>
      </x:c>
      <x:c r="BE903" s="37" t="n">
        <x:v>0</x:v>
      </x:c>
      <x:c r="BF903" s="37"/>
      <x:c r="BG903" s="37"/>
      <x:c r="BH903" s="54" t="b">
        <x:v>1</x:v>
      </x:c>
      <x:c r="BI903" s="37" t="str">
        <x:v>يحتاج اكتشاف رابط المنتج</x:v>
      </x:c>
      <x:c r="BJ903" s="37" t="str">
        <x:v>Oraimo Portable Bluetooth Speaker, Space Grey - OBS-382</x:v>
      </x:c>
      <x:c r="BK903" s="37"/>
      <x:c r="BL903" s="60" t="n">
        <x:v>46233</x:v>
      </x:c>
      <x:c r="BM903" s="60" t="n">
        <x:v>46233</x:v>
      </x:c>
    </x:row>
    <x:row r="904">
      <x:c r="A904" s="37" t="str">
        <x:v>CASH-4A8AC0744DE784</x:v>
      </x:c>
      <x:c r="B904" s="37" t="str">
        <x:v>VAR-853885185940C1|EG-013|STORE</x:v>
      </x:c>
      <x:c r="C904" s="37" t="str">
        <x:v>VAR-853885185940C1</x:v>
      </x:c>
      <x:c r="D904" s="37" t="str">
        <x:v>MOD-2DDEE49F810996</x:v>
      </x:c>
      <x:c r="E904" s="37" t="str">
        <x:v>Oraimo OBS-682 Black / Blue</x:v>
      </x:c>
      <x:c r="F904" s="37" t="str">
        <x:v>التلفزيونات والصوتيات والتصوير</x:v>
      </x:c>
      <x:c r="G904" s="37" t="str">
        <x:v>سماعات بلوتوث محمولة</x:v>
      </x:c>
      <x:c r="H904" s="37" t="str">
        <x:v>Oraimo</x:v>
      </x:c>
      <x:c r="I904" s="37" t="str">
        <x:v>OBS-682</x:v>
      </x:c>
      <x:c r="J904" s="37" t="str">
        <x:v>Black / Blue</x:v>
      </x:c>
      <x:c r="K904" s="37"/>
      <x:c r="L904" s="37"/>
      <x:c r="M904" s="37" t="str">
        <x:v>Black / Blue</x:v>
      </x:c>
      <x:c r="N904" s="37" t="str">
        <x:v>OBS-682</x:v>
      </x:c>
      <x:c r="O904" s="37"/>
      <x:c r="P904" s="37" t="str">
        <x:v>EG-013</x:v>
      </x:c>
      <x:c r="Q904" s="37" t="str">
        <x:v>B.TECH</x:v>
      </x:c>
      <x:c r="R904" s="37" t="str">
        <x:v>سلسلة</x:v>
      </x:c>
      <x:c r="S904" s="37" t="str">
        <x:v>A</x:v>
      </x:c>
      <x:c r="T904" s="37"/>
      <x:c r="U904" s="37"/>
      <x:c r="V904" s="37"/>
      <x:c r="W904" s="37" t="str">
        <x:v>https://btech.com/en/c/audio-recording/audio/portable-bluetooth-speakers</x:v>
      </x:c>
      <x:c r="X904" s="37" t="str">
        <x:v>صفحة فئة</x:v>
      </x:c>
      <x:c r="Y904" s="37" t="str">
        <x:v>EGP</x:v>
      </x:c>
      <x:c r="Z904" s="56"/>
      <x:c r="AA904" s="56"/>
      <x:c r="AB904" s="56" t="str">
        <x:f>IF(OR(Z904="",AA904=""),"",MAX(0,AA904-Z904))</x:f>
      </x:c>
      <x:c r="AC904" s="58" t="str">
        <x:f>IF(OR(Z904="",AA904="",AA904=0),"",MAX(0,(AA904-Z904)/AA904))</x:f>
      </x:c>
      <x:c r="AD904" s="56"/>
      <x:c r="AE904" s="56" t="str">
        <x:f>IF(Z904="","",Z904+IF(AD904="",0,AD904))</x:f>
      </x:c>
      <x:c r="AF904" s="37" t="str">
        <x:f>IF(AD904="","",AD904=0)</x:f>
      </x:c>
      <x:c r="AG904" s="37"/>
      <x:c r="AH904" s="37"/>
      <x:c r="AI904" s="37"/>
      <x:c r="AJ904" s="37" t="str">
        <x:v>القاهرة</x:v>
      </x:c>
      <x:c r="AK904" s="37"/>
      <x:c r="AL904" s="37"/>
      <x:c r="AM904" s="37"/>
      <x:c r="AN904" s="37"/>
      <x:c r="AO904" s="37"/>
      <x:c r="AP904" s="37"/>
      <x:c r="AQ904" s="54" t="b">
        <x:v>1</x:v>
      </x:c>
      <x:c r="AR904" s="37"/>
      <x:c r="AS904" s="37" t="str">
        <x:v>صفحة فئة</x:v>
      </x:c>
      <x:c r="AT904" s="37" t="str">
        <x:v>تحتاج مراجعة</x:v>
      </x:c>
      <x:c r="AU904" s="37" t="str">
        <x:v>store_category_listing</x:v>
      </x:c>
      <x:c r="AV904" s="37" t="str">
        <x:v>اكتشاف من صفحة فئة</x:v>
      </x:c>
      <x:c r="AW904" s="37" t="str">
        <x:v>https://btech.com/en/c/audio-recording/audio/portable-bluetooth-speakers</x:v>
      </x:c>
      <x:c r="AX904" s="37" t="n">
        <x:v>1</x:v>
      </x:c>
      <x:c r="AY904" s="60" t="n">
        <x:v>46233</x:v>
      </x:c>
      <x:c r="AZ904" s="60"/>
      <x:c r="BA904" s="60"/>
      <x:c r="BB904" s="62" t="str">
        <x:f>IF(BA904="","",(NOW()-BA904)*24)</x:f>
      </x:c>
      <x:c r="BC904" s="37" t="str">
        <x:f>IF(BA904="","لم يُرصد",IF(BH904&lt;&gt;TRUE,"غير نشط",IF(BD904="فشل","فشل حالي",IF(BB904&lt;=12,"حديث",IF(BB904&lt;=24,"متأخر","قديم")))))</x:f>
        <x:v>لم يُرصد</x:v>
      </x:c>
      <x:c r="BD904" s="37" t="str">
        <x:v>بانتظار أول رصد سعر</x:v>
      </x:c>
      <x:c r="BE904" s="37" t="n">
        <x:v>0</x:v>
      </x:c>
      <x:c r="BF904" s="37"/>
      <x:c r="BG904" s="37"/>
      <x:c r="BH904" s="54" t="b">
        <x:v>1</x:v>
      </x:c>
      <x:c r="BI904" s="37" t="str">
        <x:v>يحتاج اكتشاف رابط المنتج</x:v>
      </x:c>
      <x:c r="BJ904" s="37" t="str">
        <x:v>Oraimo SpaceBox Pro Portable Bluetooth Speaker, Black - OBS-682</x:v>
      </x:c>
      <x:c r="BK904" s="37"/>
      <x:c r="BL904" s="60" t="n">
        <x:v>46233</x:v>
      </x:c>
      <x:c r="BM904" s="60" t="n">
        <x:v>46233</x:v>
      </x:c>
    </x:row>
    <x:row r="905">
      <x:c r="A905" s="37" t="str">
        <x:v>CASH-009906CE2062E5</x:v>
      </x:c>
      <x:c r="B905" s="37" t="str">
        <x:v>VAR-BC79381FB8E401|EG-013|STORE</x:v>
      </x:c>
      <x:c r="C905" s="37" t="str">
        <x:v>VAR-BC79381FB8E401</x:v>
      </x:c>
      <x:c r="D905" s="37" t="str">
        <x:v>MOD-36158A7ED863F6</x:v>
      </x:c>
      <x:c r="E905" s="37" t="str">
        <x:v>Platinum AH4006 Black / Blue</x:v>
      </x:c>
      <x:c r="F905" s="37" t="str">
        <x:v>التلفزيونات والصوتيات والتصوير</x:v>
      </x:c>
      <x:c r="G905" s="37" t="str">
        <x:v>سماعات بلوتوث محمولة</x:v>
      </x:c>
      <x:c r="H905" s="37" t="str">
        <x:v>Platinum</x:v>
      </x:c>
      <x:c r="I905" s="37" t="str">
        <x:v>AH4006</x:v>
      </x:c>
      <x:c r="J905" s="37" t="str">
        <x:v>Black / Blue</x:v>
      </x:c>
      <x:c r="K905" s="37"/>
      <x:c r="L905" s="37"/>
      <x:c r="M905" s="37" t="str">
        <x:v>Black / Blue</x:v>
      </x:c>
      <x:c r="N905" s="37" t="str">
        <x:v>AH4006</x:v>
      </x:c>
      <x:c r="O905" s="37"/>
      <x:c r="P905" s="37" t="str">
        <x:v>EG-013</x:v>
      </x:c>
      <x:c r="Q905" s="37" t="str">
        <x:v>B.TECH</x:v>
      </x:c>
      <x:c r="R905" s="37" t="str">
        <x:v>سلسلة</x:v>
      </x:c>
      <x:c r="S905" s="37" t="str">
        <x:v>A</x:v>
      </x:c>
      <x:c r="T905" s="37"/>
      <x:c r="U905" s="37"/>
      <x:c r="V905" s="37"/>
      <x:c r="W905" s="37" t="str">
        <x:v>https://btech.com/en/c/audio-recording/audio/portable-bluetooth-speakers</x:v>
      </x:c>
      <x:c r="X905" s="37" t="str">
        <x:v>صفحة فئة</x:v>
      </x:c>
      <x:c r="Y905" s="37" t="str">
        <x:v>EGP</x:v>
      </x:c>
      <x:c r="Z905" s="56"/>
      <x:c r="AA905" s="56"/>
      <x:c r="AB905" s="56" t="str">
        <x:f>IF(OR(Z905="",AA905=""),"",MAX(0,AA905-Z905))</x:f>
      </x:c>
      <x:c r="AC905" s="58" t="str">
        <x:f>IF(OR(Z905="",AA905="",AA905=0),"",MAX(0,(AA905-Z905)/AA905))</x:f>
      </x:c>
      <x:c r="AD905" s="56"/>
      <x:c r="AE905" s="56" t="str">
        <x:f>IF(Z905="","",Z905+IF(AD905="",0,AD905))</x:f>
      </x:c>
      <x:c r="AF905" s="37" t="str">
        <x:f>IF(AD905="","",AD905=0)</x:f>
      </x:c>
      <x:c r="AG905" s="37"/>
      <x:c r="AH905" s="37"/>
      <x:c r="AI905" s="37"/>
      <x:c r="AJ905" s="37" t="str">
        <x:v>القاهرة</x:v>
      </x:c>
      <x:c r="AK905" s="37"/>
      <x:c r="AL905" s="37"/>
      <x:c r="AM905" s="37"/>
      <x:c r="AN905" s="37"/>
      <x:c r="AO905" s="37"/>
      <x:c r="AP905" s="37"/>
      <x:c r="AQ905" s="54" t="b">
        <x:v>1</x:v>
      </x:c>
      <x:c r="AR905" s="37"/>
      <x:c r="AS905" s="37" t="str">
        <x:v>صفحة فئة</x:v>
      </x:c>
      <x:c r="AT905" s="37" t="str">
        <x:v>تحتاج مراجعة</x:v>
      </x:c>
      <x:c r="AU905" s="37" t="str">
        <x:v>store_category_listing</x:v>
      </x:c>
      <x:c r="AV905" s="37" t="str">
        <x:v>اكتشاف من صفحة فئة</x:v>
      </x:c>
      <x:c r="AW905" s="37" t="str">
        <x:v>https://btech.com/en/c/audio-recording/audio/portable-bluetooth-speakers</x:v>
      </x:c>
      <x:c r="AX905" s="37" t="n">
        <x:v>1</x:v>
      </x:c>
      <x:c r="AY905" s="60" t="n">
        <x:v>46233</x:v>
      </x:c>
      <x:c r="AZ905" s="60"/>
      <x:c r="BA905" s="60"/>
      <x:c r="BB905" s="62" t="str">
        <x:f>IF(BA905="","",(NOW()-BA905)*24)</x:f>
      </x:c>
      <x:c r="BC905" s="37" t="str">
        <x:f>IF(BA905="","لم يُرصد",IF(BH905&lt;&gt;TRUE,"غير نشط",IF(BD905="فشل","فشل حالي",IF(BB905&lt;=12,"حديث",IF(BB905&lt;=24,"متأخر","قديم")))))</x:f>
        <x:v>لم يُرصد</x:v>
      </x:c>
      <x:c r="BD905" s="37" t="str">
        <x:v>بانتظار أول رصد سعر</x:v>
      </x:c>
      <x:c r="BE905" s="37" t="n">
        <x:v>0</x:v>
      </x:c>
      <x:c r="BF905" s="37"/>
      <x:c r="BG905" s="37"/>
      <x:c r="BH905" s="54" t="b">
        <x:v>1</x:v>
      </x:c>
      <x:c r="BI905" s="37" t="str">
        <x:v>يحتاج اكتشاف رابط المنتج</x:v>
      </x:c>
      <x:c r="BJ905" s="37" t="str">
        <x:v>Platinum Portable Bluetooth Speaker, Black - AH4006</x:v>
      </x:c>
      <x:c r="BK905" s="37"/>
      <x:c r="BL905" s="60" t="n">
        <x:v>46233</x:v>
      </x:c>
      <x:c r="BM905" s="60" t="n">
        <x:v>46233</x:v>
      </x:c>
    </x:row>
    <x:row r="906">
      <x:c r="A906" s="37" t="str">
        <x:v>CASH-EF76B80C1A2970</x:v>
      </x:c>
      <x:c r="B906" s="37" t="str">
        <x:v>VAR-136B34F46B5DAE|EG-013|STORE</x:v>
      </x:c>
      <x:c r="C906" s="37" t="str">
        <x:v>VAR-136B34F46B5DAE</x:v>
      </x:c>
      <x:c r="D906" s="37" t="str">
        <x:v>MOD-25473017069C96</x:v>
      </x:c>
      <x:c r="E906" s="37" t="str">
        <x:v>Xiaomi MDZ-38-DB Black / Blue</x:v>
      </x:c>
      <x:c r="F906" s="37" t="str">
        <x:v>التلفزيونات والصوتيات والتصوير</x:v>
      </x:c>
      <x:c r="G906" s="37" t="str">
        <x:v>سماعات بلوتوث محمولة</x:v>
      </x:c>
      <x:c r="H906" s="37" t="str">
        <x:v>Xiaomi</x:v>
      </x:c>
      <x:c r="I906" s="37" t="str">
        <x:v>MDZ-38-DB</x:v>
      </x:c>
      <x:c r="J906" s="37" t="str">
        <x:v>Black / Blue</x:v>
      </x:c>
      <x:c r="K906" s="37"/>
      <x:c r="L906" s="37"/>
      <x:c r="M906" s="37" t="str">
        <x:v>Black / Blue</x:v>
      </x:c>
      <x:c r="N906" s="37" t="str">
        <x:v>MDZ-38-DB</x:v>
      </x:c>
      <x:c r="O906" s="37"/>
      <x:c r="P906" s="37" t="str">
        <x:v>EG-013</x:v>
      </x:c>
      <x:c r="Q906" s="37" t="str">
        <x:v>B.TECH</x:v>
      </x:c>
      <x:c r="R906" s="37" t="str">
        <x:v>سلسلة</x:v>
      </x:c>
      <x:c r="S906" s="37" t="str">
        <x:v>A</x:v>
      </x:c>
      <x:c r="T906" s="37"/>
      <x:c r="U906" s="37"/>
      <x:c r="V906" s="37"/>
      <x:c r="W906" s="37" t="str">
        <x:v>https://btech.com/en/c/audio-recording/audio/portable-bluetooth-speakers</x:v>
      </x:c>
      <x:c r="X906" s="37" t="str">
        <x:v>صفحة فئة</x:v>
      </x:c>
      <x:c r="Y906" s="37" t="str">
        <x:v>EGP</x:v>
      </x:c>
      <x:c r="Z906" s="56"/>
      <x:c r="AA906" s="56"/>
      <x:c r="AB906" s="56" t="str">
        <x:f>IF(OR(Z906="",AA906=""),"",MAX(0,AA906-Z906))</x:f>
      </x:c>
      <x:c r="AC906" s="58" t="str">
        <x:f>IF(OR(Z906="",AA906="",AA906=0),"",MAX(0,(AA906-Z906)/AA906))</x:f>
      </x:c>
      <x:c r="AD906" s="56"/>
      <x:c r="AE906" s="56" t="str">
        <x:f>IF(Z906="","",Z906+IF(AD906="",0,AD906))</x:f>
      </x:c>
      <x:c r="AF906" s="37" t="str">
        <x:f>IF(AD906="","",AD906=0)</x:f>
      </x:c>
      <x:c r="AG906" s="37"/>
      <x:c r="AH906" s="37"/>
      <x:c r="AI906" s="37"/>
      <x:c r="AJ906" s="37" t="str">
        <x:v>القاهرة</x:v>
      </x:c>
      <x:c r="AK906" s="37"/>
      <x:c r="AL906" s="37"/>
      <x:c r="AM906" s="37"/>
      <x:c r="AN906" s="37"/>
      <x:c r="AO906" s="37"/>
      <x:c r="AP906" s="37"/>
      <x:c r="AQ906" s="54" t="b">
        <x:v>1</x:v>
      </x:c>
      <x:c r="AR906" s="37"/>
      <x:c r="AS906" s="37" t="str">
        <x:v>صفحة فئة</x:v>
      </x:c>
      <x:c r="AT906" s="37" t="str">
        <x:v>تحتاج مراجعة</x:v>
      </x:c>
      <x:c r="AU906" s="37" t="str">
        <x:v>store_category_listing</x:v>
      </x:c>
      <x:c r="AV906" s="37" t="str">
        <x:v>اكتشاف من صفحة فئة</x:v>
      </x:c>
      <x:c r="AW906" s="37" t="str">
        <x:v>https://btech.com/en/c/audio-recording/audio/portable-bluetooth-speakers</x:v>
      </x:c>
      <x:c r="AX906" s="37" t="n">
        <x:v>1</x:v>
      </x:c>
      <x:c r="AY906" s="60" t="n">
        <x:v>46233</x:v>
      </x:c>
      <x:c r="AZ906" s="60"/>
      <x:c r="BA906" s="60"/>
      <x:c r="BB906" s="62" t="str">
        <x:f>IF(BA906="","",(NOW()-BA906)*24)</x:f>
      </x:c>
      <x:c r="BC906" s="37" t="str">
        <x:f>IF(BA906="","لم يُرصد",IF(BH906&lt;&gt;TRUE,"غير نشط",IF(BD906="فشل","فشل حالي",IF(BB906&lt;=12,"حديث",IF(BB906&lt;=24,"متأخر","قديم")))))</x:f>
        <x:v>لم يُرصد</x:v>
      </x:c>
      <x:c r="BD906" s="37" t="str">
        <x:v>بانتظار أول رصد سعر</x:v>
      </x:c>
      <x:c r="BE906" s="37" t="n">
        <x:v>0</x:v>
      </x:c>
      <x:c r="BF906" s="37"/>
      <x:c r="BG906" s="37"/>
      <x:c r="BH906" s="54" t="b">
        <x:v>1</x:v>
      </x:c>
      <x:c r="BI906" s="37" t="str">
        <x:v>يحتاج اكتشاف رابط المنتج</x:v>
      </x:c>
      <x:c r="BJ906" s="37" t="str">
        <x:v>Xiaomi Portable Bluetooth Speaker, Black - MDZ-38-DB</x:v>
      </x:c>
      <x:c r="BK906" s="37"/>
      <x:c r="BL906" s="60" t="n">
        <x:v>46233</x:v>
      </x:c>
      <x:c r="BM906" s="60" t="n">
        <x:v>46233</x:v>
      </x:c>
    </x:row>
    <x:row r="907">
      <x:c r="A907" s="37" t="str">
        <x:v>CASH-1480BD52FC2B9A</x:v>
      </x:c>
      <x:c r="B907" s="37" t="str">
        <x:v>VAR-9349C84038E213|EG-013|STORE</x:v>
      </x:c>
      <x:c r="C907" s="37" t="str">
        <x:v>VAR-9349C84038E213</x:v>
      </x:c>
      <x:c r="D907" s="37" t="str">
        <x:v>MOD-25473017069C96</x:v>
      </x:c>
      <x:c r="E907" s="37" t="str">
        <x:v>Xiaomi MDZ-38-DB Blue</x:v>
      </x:c>
      <x:c r="F907" s="37" t="str">
        <x:v>التلفزيونات والصوتيات والتصوير</x:v>
      </x:c>
      <x:c r="G907" s="37" t="str">
        <x:v>سماعات بلوتوث محمولة</x:v>
      </x:c>
      <x:c r="H907" s="37" t="str">
        <x:v>Xiaomi</x:v>
      </x:c>
      <x:c r="I907" s="37" t="str">
        <x:v>MDZ-38-DB</x:v>
      </x:c>
      <x:c r="J907" s="37" t="str">
        <x:v>Blue</x:v>
      </x:c>
      <x:c r="K907" s="37"/>
      <x:c r="L907" s="37"/>
      <x:c r="M907" s="37" t="str">
        <x:v>Blue</x:v>
      </x:c>
      <x:c r="N907" s="37" t="str">
        <x:v>MDZ-38-DB</x:v>
      </x:c>
      <x:c r="O907" s="37"/>
      <x:c r="P907" s="37" t="str">
        <x:v>EG-013</x:v>
      </x:c>
      <x:c r="Q907" s="37" t="str">
        <x:v>B.TECH</x:v>
      </x:c>
      <x:c r="R907" s="37" t="str">
        <x:v>سلسلة</x:v>
      </x:c>
      <x:c r="S907" s="37" t="str">
        <x:v>A</x:v>
      </x:c>
      <x:c r="T907" s="37"/>
      <x:c r="U907" s="37"/>
      <x:c r="V907" s="37"/>
      <x:c r="W907" s="37" t="str">
        <x:v>https://btech.com/en/c/audio-recording/audio/portable-bluetooth-speakers</x:v>
      </x:c>
      <x:c r="X907" s="37" t="str">
        <x:v>صفحة فئة</x:v>
      </x:c>
      <x:c r="Y907" s="37" t="str">
        <x:v>EGP</x:v>
      </x:c>
      <x:c r="Z907" s="56"/>
      <x:c r="AA907" s="56"/>
      <x:c r="AB907" s="56" t="str">
        <x:f>IF(OR(Z907="",AA907=""),"",MAX(0,AA907-Z907))</x:f>
      </x:c>
      <x:c r="AC907" s="58" t="str">
        <x:f>IF(OR(Z907="",AA907="",AA907=0),"",MAX(0,(AA907-Z907)/AA907))</x:f>
      </x:c>
      <x:c r="AD907" s="56"/>
      <x:c r="AE907" s="56" t="str">
        <x:f>IF(Z907="","",Z907+IF(AD907="",0,AD907))</x:f>
      </x:c>
      <x:c r="AF907" s="37" t="str">
        <x:f>IF(AD907="","",AD907=0)</x:f>
      </x:c>
      <x:c r="AG907" s="37"/>
      <x:c r="AH907" s="37"/>
      <x:c r="AI907" s="37"/>
      <x:c r="AJ907" s="37" t="str">
        <x:v>القاهرة</x:v>
      </x:c>
      <x:c r="AK907" s="37"/>
      <x:c r="AL907" s="37"/>
      <x:c r="AM907" s="37"/>
      <x:c r="AN907" s="37"/>
      <x:c r="AO907" s="37"/>
      <x:c r="AP907" s="37"/>
      <x:c r="AQ907" s="54" t="b">
        <x:v>1</x:v>
      </x:c>
      <x:c r="AR907" s="37"/>
      <x:c r="AS907" s="37" t="str">
        <x:v>صفحة فئة</x:v>
      </x:c>
      <x:c r="AT907" s="37" t="str">
        <x:v>تحتاج مراجعة</x:v>
      </x:c>
      <x:c r="AU907" s="37" t="str">
        <x:v>store_category_listing</x:v>
      </x:c>
      <x:c r="AV907" s="37" t="str">
        <x:v>اكتشاف من صفحة فئة</x:v>
      </x:c>
      <x:c r="AW907" s="37" t="str">
        <x:v>https://btech.com/en/c/audio-recording/audio/portable-bluetooth-speakers</x:v>
      </x:c>
      <x:c r="AX907" s="37" t="n">
        <x:v>1</x:v>
      </x:c>
      <x:c r="AY907" s="60" t="n">
        <x:v>46233</x:v>
      </x:c>
      <x:c r="AZ907" s="60"/>
      <x:c r="BA907" s="60"/>
      <x:c r="BB907" s="62" t="str">
        <x:f>IF(BA907="","",(NOW()-BA907)*24)</x:f>
      </x:c>
      <x:c r="BC907" s="37" t="str">
        <x:f>IF(BA907="","لم يُرصد",IF(BH907&lt;&gt;TRUE,"غير نشط",IF(BD907="فشل","فشل حالي",IF(BB907&lt;=12,"حديث",IF(BB907&lt;=24,"متأخر","قديم")))))</x:f>
        <x:v>لم يُرصد</x:v>
      </x:c>
      <x:c r="BD907" s="37" t="str">
        <x:v>بانتظار أول رصد سعر</x:v>
      </x:c>
      <x:c r="BE907" s="37" t="n">
        <x:v>0</x:v>
      </x:c>
      <x:c r="BF907" s="37"/>
      <x:c r="BG907" s="37"/>
      <x:c r="BH907" s="54" t="b">
        <x:v>1</x:v>
      </x:c>
      <x:c r="BI907" s="37" t="str">
        <x:v>يحتاج اكتشاف رابط المنتج</x:v>
      </x:c>
      <x:c r="BJ907" s="37" t="str">
        <x:v>Xiaomi Portable Bluetooth Speaker, Blue - MDZ-38-DB</x:v>
      </x:c>
      <x:c r="BK907" s="37"/>
      <x:c r="BL907" s="60" t="n">
        <x:v>46233</x:v>
      </x:c>
      <x:c r="BM907" s="60" t="n">
        <x:v>46233</x:v>
      </x:c>
    </x:row>
    <x:row r="908">
      <x:c r="A908" s="37" t="str">
        <x:v>CASH-5BA7389CBBD27A</x:v>
      </x:c>
      <x:c r="B908" s="37" t="str">
        <x:v>VAR-8DC7480DB5C38F|EG-013|STORE</x:v>
      </x:c>
      <x:c r="C908" s="37" t="str">
        <x:v>VAR-8DC7480DB5C38F</x:v>
      </x:c>
      <x:c r="D908" s="37" t="str">
        <x:v>MOD-25473017069C96</x:v>
      </x:c>
      <x:c r="E908" s="37" t="str">
        <x:v>Xiaomi MDZ-38-DB Blue / Red</x:v>
      </x:c>
      <x:c r="F908" s="37" t="str">
        <x:v>التلفزيونات والصوتيات والتصوير</x:v>
      </x:c>
      <x:c r="G908" s="37" t="str">
        <x:v>سماعات بلوتوث محمولة</x:v>
      </x:c>
      <x:c r="H908" s="37" t="str">
        <x:v>Xiaomi</x:v>
      </x:c>
      <x:c r="I908" s="37" t="str">
        <x:v>MDZ-38-DB</x:v>
      </x:c>
      <x:c r="J908" s="37" t="str">
        <x:v>Blue / Red</x:v>
      </x:c>
      <x:c r="K908" s="37"/>
      <x:c r="L908" s="37"/>
      <x:c r="M908" s="37" t="str">
        <x:v>Blue / Red</x:v>
      </x:c>
      <x:c r="N908" s="37" t="str">
        <x:v>MDZ-38-DB</x:v>
      </x:c>
      <x:c r="O908" s="37"/>
      <x:c r="P908" s="37" t="str">
        <x:v>EG-013</x:v>
      </x:c>
      <x:c r="Q908" s="37" t="str">
        <x:v>B.TECH</x:v>
      </x:c>
      <x:c r="R908" s="37" t="str">
        <x:v>سلسلة</x:v>
      </x:c>
      <x:c r="S908" s="37" t="str">
        <x:v>A</x:v>
      </x:c>
      <x:c r="T908" s="37"/>
      <x:c r="U908" s="37"/>
      <x:c r="V908" s="37"/>
      <x:c r="W908" s="37" t="str">
        <x:v>https://btech.com/en/c/audio-recording/audio/portable-bluetooth-speakers</x:v>
      </x:c>
      <x:c r="X908" s="37" t="str">
        <x:v>صفحة فئة</x:v>
      </x:c>
      <x:c r="Y908" s="37" t="str">
        <x:v>EGP</x:v>
      </x:c>
      <x:c r="Z908" s="56"/>
      <x:c r="AA908" s="56"/>
      <x:c r="AB908" s="56" t="str">
        <x:f>IF(OR(Z908="",AA908=""),"",MAX(0,AA908-Z908))</x:f>
      </x:c>
      <x:c r="AC908" s="58" t="str">
        <x:f>IF(OR(Z908="",AA908="",AA908=0),"",MAX(0,(AA908-Z908)/AA908))</x:f>
      </x:c>
      <x:c r="AD908" s="56"/>
      <x:c r="AE908" s="56" t="str">
        <x:f>IF(Z908="","",Z908+IF(AD908="",0,AD908))</x:f>
      </x:c>
      <x:c r="AF908" s="37" t="str">
        <x:f>IF(AD908="","",AD908=0)</x:f>
      </x:c>
      <x:c r="AG908" s="37"/>
      <x:c r="AH908" s="37"/>
      <x:c r="AI908" s="37"/>
      <x:c r="AJ908" s="37" t="str">
        <x:v>القاهرة</x:v>
      </x:c>
      <x:c r="AK908" s="37"/>
      <x:c r="AL908" s="37"/>
      <x:c r="AM908" s="37"/>
      <x:c r="AN908" s="37"/>
      <x:c r="AO908" s="37"/>
      <x:c r="AP908" s="37"/>
      <x:c r="AQ908" s="54" t="b">
        <x:v>1</x:v>
      </x:c>
      <x:c r="AR908" s="37"/>
      <x:c r="AS908" s="37" t="str">
        <x:v>صفحة فئة</x:v>
      </x:c>
      <x:c r="AT908" s="37" t="str">
        <x:v>تحتاج مراجعة</x:v>
      </x:c>
      <x:c r="AU908" s="37" t="str">
        <x:v>store_category_listing</x:v>
      </x:c>
      <x:c r="AV908" s="37" t="str">
        <x:v>اكتشاف من صفحة فئة</x:v>
      </x:c>
      <x:c r="AW908" s="37" t="str">
        <x:v>https://btech.com/en/c/audio-recording/audio/portable-bluetooth-speakers</x:v>
      </x:c>
      <x:c r="AX908" s="37" t="n">
        <x:v>1</x:v>
      </x:c>
      <x:c r="AY908" s="60" t="n">
        <x:v>46233</x:v>
      </x:c>
      <x:c r="AZ908" s="60"/>
      <x:c r="BA908" s="60"/>
      <x:c r="BB908" s="62" t="str">
        <x:f>IF(BA908="","",(NOW()-BA908)*24)</x:f>
      </x:c>
      <x:c r="BC908" s="37" t="str">
        <x:f>IF(BA908="","لم يُرصد",IF(BH908&lt;&gt;TRUE,"غير نشط",IF(BD908="فشل","فشل حالي",IF(BB908&lt;=12,"حديث",IF(BB908&lt;=24,"متأخر","قديم")))))</x:f>
        <x:v>لم يُرصد</x:v>
      </x:c>
      <x:c r="BD908" s="37" t="str">
        <x:v>بانتظار أول رصد سعر</x:v>
      </x:c>
      <x:c r="BE908" s="37" t="n">
        <x:v>0</x:v>
      </x:c>
      <x:c r="BF908" s="37"/>
      <x:c r="BG908" s="37"/>
      <x:c r="BH908" s="54" t="b">
        <x:v>1</x:v>
      </x:c>
      <x:c r="BI908" s="37" t="str">
        <x:v>يحتاج اكتشاف رابط المنتج</x:v>
      </x:c>
      <x:c r="BJ908" s="37" t="str">
        <x:v>Xiaomi Portable Bluetooth Speaker, Red - MDZ-38-DB</x:v>
      </x:c>
      <x:c r="BK908" s="37"/>
      <x:c r="BL908" s="60" t="n">
        <x:v>46233</x:v>
      </x:c>
      <x:c r="BM908" s="60" t="n">
        <x:v>46233</x:v>
      </x:c>
    </x:row>
    <x:row r="909">
      <x:c r="A909" s="37" t="str">
        <x:v>CASH-BF16BF1D5EE449</x:v>
      </x:c>
      <x:c r="B909" s="37" t="str">
        <x:v>VAR-F55C11D3D05490|EG-013|STORE</x:v>
      </x:c>
      <x:c r="C909" s="37" t="str">
        <x:v>VAR-F55C11D3D05490</x:v>
      </x:c>
      <x:c r="D909" s="37" t="str">
        <x:v>MOD-8EDFAE39AAEFE4</x:v>
      </x:c>
      <x:c r="E909" s="37" t="str">
        <x:v>Anker H30i On-ear | Red</x:v>
      </x:c>
      <x:c r="F909" s="37" t="str">
        <x:v>التلفزيونات والصوتيات والتصوير</x:v>
      </x:c>
      <x:c r="G909" s="37" t="str">
        <x:v>سماعات رأس</x:v>
      </x:c>
      <x:c r="H909" s="37" t="str">
        <x:v>Anker</x:v>
      </x:c>
      <x:c r="I909" s="37" t="str">
        <x:v>H30i</x:v>
      </x:c>
      <x:c r="J909" s="37" t="str">
        <x:v>On-ear</x:v>
      </x:c>
      <x:c r="K909" s="37"/>
      <x:c r="L909" s="37"/>
      <x:c r="M909" s="37" t="str">
        <x:v>Red</x:v>
      </x:c>
      <x:c r="N909" s="37" t="str">
        <x:v>A3012H91</x:v>
      </x:c>
      <x:c r="O909" s="37"/>
      <x:c r="P909" s="37" t="str">
        <x:v>EG-013</x:v>
      </x:c>
      <x:c r="Q909" s="37" t="str">
        <x:v>B.TECH</x:v>
      </x:c>
      <x:c r="R909" s="37" t="str">
        <x:v>سلسلة</x:v>
      </x:c>
      <x:c r="S909" s="37" t="str">
        <x:v>A</x:v>
      </x:c>
      <x:c r="T909" s="37"/>
      <x:c r="U909" s="37"/>
      <x:c r="V909" s="37"/>
      <x:c r="W909" s="37" t="str">
        <x:v>https://btech.com/en/p/anker-soundcoreh30i-bluetooth-headphones-red-a3012h91</x:v>
      </x:c>
      <x:c r="X909" s="37" t="str">
        <x:v>رابط منتج مباشر</x:v>
      </x:c>
      <x:c r="Y909" s="37" t="str">
        <x:v>EGP</x:v>
      </x:c>
      <x:c r="Z909" s="56"/>
      <x:c r="AA909" s="56"/>
      <x:c r="AB909" s="56" t="str">
        <x:f>IF(OR(Z909="",AA909=""),"",MAX(0,AA909-Z909))</x:f>
      </x:c>
      <x:c r="AC909" s="58" t="str">
        <x:f>IF(OR(Z909="",AA909="",AA909=0),"",MAX(0,(AA909-Z909)/AA909))</x:f>
      </x:c>
      <x:c r="AD909" s="56"/>
      <x:c r="AE909" s="56" t="str">
        <x:f>IF(Z909="","",Z909+IF(AD909="",0,AD909))</x:f>
      </x:c>
      <x:c r="AF909" s="37" t="str">
        <x:f>IF(AD909="","",AD909=0)</x:f>
      </x:c>
      <x:c r="AG909" s="37"/>
      <x:c r="AH909" s="37"/>
      <x:c r="AI909" s="37"/>
      <x:c r="AJ909" s="37" t="str">
        <x:v>القاهرة</x:v>
      </x:c>
      <x:c r="AK909" s="37"/>
      <x:c r="AL909" s="37"/>
      <x:c r="AM909" s="37"/>
      <x:c r="AN909" s="37"/>
      <x:c r="AO909" s="37"/>
      <x:c r="AP909" s="37"/>
      <x:c r="AQ909" s="54" t="b">
        <x:v>1</x:v>
      </x:c>
      <x:c r="AR909" s="37"/>
      <x:c r="AS909" s="37" t="str">
        <x:v>صفحة منتج</x:v>
      </x:c>
      <x:c r="AT909" s="37" t="str">
        <x:v>عالية</x:v>
      </x:c>
      <x:c r="AU909" s="37" t="str">
        <x:v>retailer_product_page</x:v>
      </x:c>
      <x:c r="AV909" s="37" t="str">
        <x:v>HTML/JSON-LD</x:v>
      </x:c>
      <x:c r="AW909" s="37" t="str">
        <x:v>https://btech.com/en/p/anker-soundcoreh30i-bluetooth-headphones-red-a3012h91</x:v>
      </x:c>
      <x:c r="AX909" s="37" t="n">
        <x:v>1</x:v>
      </x:c>
      <x:c r="AY909" s="60" t="n">
        <x:v>46233</x:v>
      </x:c>
      <x:c r="AZ909" s="60"/>
      <x:c r="BA909" s="60"/>
      <x:c r="BB909" s="62" t="str">
        <x:f>IF(BA909="","",(NOW()-BA909)*24)</x:f>
      </x:c>
      <x:c r="BC909" s="37" t="str">
        <x:f>IF(BA909="","لم يُرصد",IF(BH909&lt;&gt;TRUE,"غير نشط",IF(BD909="فشل","فشل حالي",IF(BB909&lt;=12,"حديث",IF(BB909&lt;=24,"متأخر","قديم")))))</x:f>
        <x:v>لم يُرصد</x:v>
      </x:c>
      <x:c r="BD909" s="37" t="str">
        <x:v>بانتظار أول رصد سعر</x:v>
      </x:c>
      <x:c r="BE909" s="37" t="n">
        <x:v>0</x:v>
      </x:c>
      <x:c r="BF909" s="37"/>
      <x:c r="BG909" s="37"/>
      <x:c r="BH909" s="54" t="b">
        <x:v>1</x:v>
      </x:c>
      <x:c r="BI909" s="37" t="str">
        <x:v>جاهز لأول رصد</x:v>
      </x:c>
      <x:c r="BJ909" s="37" t="str"/>
      <x:c r="BK909" s="37"/>
      <x:c r="BL909" s="60" t="n">
        <x:v>46233</x:v>
      </x:c>
      <x:c r="BM909" s="60" t="n">
        <x:v>46233</x:v>
      </x:c>
    </x:row>
    <x:row r="910">
      <x:c r="A910" s="37" t="str">
        <x:v>CASH-053BF9D8ED11F1</x:v>
      </x:c>
      <x:c r="B910" s="37" t="str">
        <x:v>VAR-726A7E4E4F5F51|EG-013|STORE</x:v>
      </x:c>
      <x:c r="C910" s="37" t="str">
        <x:v>VAR-726A7E4E4F5F51</x:v>
      </x:c>
      <x:c r="D910" s="37" t="str">
        <x:v>MOD-D7FD67C799AB00</x:v>
      </x:c>
      <x:c r="E910" s="37" t="str">
        <x:v>Anker Liberty 4 Pro TWS earbuds / ANC | Black</x:v>
      </x:c>
      <x:c r="F910" s="37" t="str">
        <x:v>التلفزيونات والصوتيات والتصوير</x:v>
      </x:c>
      <x:c r="G910" s="37" t="str">
        <x:v>سماعات رأس</x:v>
      </x:c>
      <x:c r="H910" s="37" t="str">
        <x:v>Anker</x:v>
      </x:c>
      <x:c r="I910" s="37" t="str">
        <x:v>Liberty 4 Pro</x:v>
      </x:c>
      <x:c r="J910" s="37" t="str">
        <x:v>TWS earbuds / ANC</x:v>
      </x:c>
      <x:c r="K910" s="37"/>
      <x:c r="L910" s="37"/>
      <x:c r="M910" s="37" t="str">
        <x:v>Black</x:v>
      </x:c>
      <x:c r="N910" s="37" t="str">
        <x:v>A3954H11</x:v>
      </x:c>
      <x:c r="O910" s="37"/>
      <x:c r="P910" s="37" t="str">
        <x:v>EG-013</x:v>
      </x:c>
      <x:c r="Q910" s="37" t="str">
        <x:v>B.TECH</x:v>
      </x:c>
      <x:c r="R910" s="37" t="str">
        <x:v>سلسلة</x:v>
      </x:c>
      <x:c r="S910" s="37" t="str">
        <x:v>A</x:v>
      </x:c>
      <x:c r="T910" s="37"/>
      <x:c r="U910" s="37"/>
      <x:c r="V910" s="37"/>
      <x:c r="W910" s="37" t="str">
        <x:v>https://btech.com/en/p/anker-soundcore-liberty-4-pro-earbuds-with-noise-cancellation-black-a3954h11</x:v>
      </x:c>
      <x:c r="X910" s="37" t="str">
        <x:v>رابط منتج مباشر</x:v>
      </x:c>
      <x:c r="Y910" s="37" t="str">
        <x:v>EGP</x:v>
      </x:c>
      <x:c r="Z910" s="56"/>
      <x:c r="AA910" s="56"/>
      <x:c r="AB910" s="56" t="str">
        <x:f>IF(OR(Z910="",AA910=""),"",MAX(0,AA910-Z910))</x:f>
      </x:c>
      <x:c r="AC910" s="58" t="str">
        <x:f>IF(OR(Z910="",AA910="",AA910=0),"",MAX(0,(AA910-Z910)/AA910))</x:f>
      </x:c>
      <x:c r="AD910" s="56"/>
      <x:c r="AE910" s="56" t="str">
        <x:f>IF(Z910="","",Z910+IF(AD910="",0,AD910))</x:f>
      </x:c>
      <x:c r="AF910" s="37" t="str">
        <x:f>IF(AD910="","",AD910=0)</x:f>
      </x:c>
      <x:c r="AG910" s="37"/>
      <x:c r="AH910" s="37"/>
      <x:c r="AI910" s="37"/>
      <x:c r="AJ910" s="37" t="str">
        <x:v>القاهرة</x:v>
      </x:c>
      <x:c r="AK910" s="37"/>
      <x:c r="AL910" s="37"/>
      <x:c r="AM910" s="37"/>
      <x:c r="AN910" s="37"/>
      <x:c r="AO910" s="37"/>
      <x:c r="AP910" s="37"/>
      <x:c r="AQ910" s="54" t="b">
        <x:v>1</x:v>
      </x:c>
      <x:c r="AR910" s="37"/>
      <x:c r="AS910" s="37" t="str">
        <x:v>صفحة منتج</x:v>
      </x:c>
      <x:c r="AT910" s="37" t="str">
        <x:v>عالية</x:v>
      </x:c>
      <x:c r="AU910" s="37" t="str">
        <x:v>retailer_product_page</x:v>
      </x:c>
      <x:c r="AV910" s="37" t="str">
        <x:v>HTML/JSON-LD</x:v>
      </x:c>
      <x:c r="AW910" s="37" t="str">
        <x:v>https://btech.com/en/p/anker-soundcore-liberty-4-pro-earbuds-with-noise-cancellation-black-a3954h11</x:v>
      </x:c>
      <x:c r="AX910" s="37" t="n">
        <x:v>1</x:v>
      </x:c>
      <x:c r="AY910" s="60" t="n">
        <x:v>46233</x:v>
      </x:c>
      <x:c r="AZ910" s="60"/>
      <x:c r="BA910" s="60"/>
      <x:c r="BB910" s="62" t="str">
        <x:f>IF(BA910="","",(NOW()-BA910)*24)</x:f>
      </x:c>
      <x:c r="BC910" s="37" t="str">
        <x:f>IF(BA910="","لم يُرصد",IF(BH910&lt;&gt;TRUE,"غير نشط",IF(BD910="فشل","فشل حالي",IF(BB910&lt;=12,"حديث",IF(BB910&lt;=24,"متأخر","قديم")))))</x:f>
        <x:v>لم يُرصد</x:v>
      </x:c>
      <x:c r="BD910" s="37" t="str">
        <x:v>بانتظار أول رصد سعر</x:v>
      </x:c>
      <x:c r="BE910" s="37" t="n">
        <x:v>0</x:v>
      </x:c>
      <x:c r="BF910" s="37"/>
      <x:c r="BG910" s="37"/>
      <x:c r="BH910" s="54" t="b">
        <x:v>1</x:v>
      </x:c>
      <x:c r="BI910" s="37" t="str">
        <x:v>جاهز لأول رصد</x:v>
      </x:c>
      <x:c r="BJ910" s="37" t="str"/>
      <x:c r="BK910" s="37"/>
      <x:c r="BL910" s="60" t="n">
        <x:v>46233</x:v>
      </x:c>
      <x:c r="BM910" s="60" t="n">
        <x:v>46233</x:v>
      </x:c>
    </x:row>
    <x:row r="911">
      <x:c r="A911" s="37" t="str">
        <x:v>CASH-BC383A9D98CE20</x:v>
      </x:c>
      <x:c r="B911" s="37" t="str">
        <x:v>VAR-E0571A1556E310|EG-013|STORE</x:v>
      </x:c>
      <x:c r="C911" s="37" t="str">
        <x:v>VAR-E0571A1556E310</x:v>
      </x:c>
      <x:c r="D911" s="37" t="str">
        <x:v>MOD-0AAD71AD73EDBF</x:v>
      </x:c>
      <x:c r="E911" s="37" t="str">
        <x:v>Anker P40i TWS earbuds / ANC | Black</x:v>
      </x:c>
      <x:c r="F911" s="37" t="str">
        <x:v>التلفزيونات والصوتيات والتصوير</x:v>
      </x:c>
      <x:c r="G911" s="37" t="str">
        <x:v>سماعات رأس</x:v>
      </x:c>
      <x:c r="H911" s="37" t="str">
        <x:v>Anker</x:v>
      </x:c>
      <x:c r="I911" s="37" t="str">
        <x:v>P40i</x:v>
      </x:c>
      <x:c r="J911" s="37" t="str">
        <x:v>TWS earbuds / ANC</x:v>
      </x:c>
      <x:c r="K911" s="37"/>
      <x:c r="L911" s="37"/>
      <x:c r="M911" s="37" t="str">
        <x:v>Black</x:v>
      </x:c>
      <x:c r="N911" s="37" t="str">
        <x:v>A3955H11</x:v>
      </x:c>
      <x:c r="O911" s="37"/>
      <x:c r="P911" s="37" t="str">
        <x:v>EG-013</x:v>
      </x:c>
      <x:c r="Q911" s="37" t="str">
        <x:v>B.TECH</x:v>
      </x:c>
      <x:c r="R911" s="37" t="str">
        <x:v>سلسلة</x:v>
      </x:c>
      <x:c r="S911" s="37" t="str">
        <x:v>A</x:v>
      </x:c>
      <x:c r="T911" s="37"/>
      <x:c r="U911" s="37"/>
      <x:c r="V911" s="37"/>
      <x:c r="W911" s="37" t="str">
        <x:v>https://btech.com/en/p/anker-soundcore-p40i-earbuds-with-noise-cancellation-black-a3955h110-11</x:v>
      </x:c>
      <x:c r="X911" s="37" t="str">
        <x:v>رابط منتج مباشر</x:v>
      </x:c>
      <x:c r="Y911" s="37" t="str">
        <x:v>EGP</x:v>
      </x:c>
      <x:c r="Z911" s="56"/>
      <x:c r="AA911" s="56"/>
      <x:c r="AB911" s="56" t="str">
        <x:f>IF(OR(Z911="",AA911=""),"",MAX(0,AA911-Z911))</x:f>
      </x:c>
      <x:c r="AC911" s="58" t="str">
        <x:f>IF(OR(Z911="",AA911="",AA911=0),"",MAX(0,(AA911-Z911)/AA911))</x:f>
      </x:c>
      <x:c r="AD911" s="56"/>
      <x:c r="AE911" s="56" t="str">
        <x:f>IF(Z911="","",Z911+IF(AD911="",0,AD911))</x:f>
      </x:c>
      <x:c r="AF911" s="37" t="str">
        <x:f>IF(AD911="","",AD911=0)</x:f>
      </x:c>
      <x:c r="AG911" s="37"/>
      <x:c r="AH911" s="37"/>
      <x:c r="AI911" s="37"/>
      <x:c r="AJ911" s="37" t="str">
        <x:v>القاهرة</x:v>
      </x:c>
      <x:c r="AK911" s="37"/>
      <x:c r="AL911" s="37"/>
      <x:c r="AM911" s="37"/>
      <x:c r="AN911" s="37"/>
      <x:c r="AO911" s="37"/>
      <x:c r="AP911" s="37"/>
      <x:c r="AQ911" s="54" t="b">
        <x:v>1</x:v>
      </x:c>
      <x:c r="AR911" s="37"/>
      <x:c r="AS911" s="37" t="str">
        <x:v>صفحة منتج</x:v>
      </x:c>
      <x:c r="AT911" s="37" t="str">
        <x:v>عالية</x:v>
      </x:c>
      <x:c r="AU911" s="37" t="str">
        <x:v>retailer_product_page</x:v>
      </x:c>
      <x:c r="AV911" s="37" t="str">
        <x:v>HTML/JSON-LD</x:v>
      </x:c>
      <x:c r="AW911" s="37" t="str">
        <x:v>https://btech.com/en/p/anker-soundcore-p40i-earbuds-with-noise-cancellation-black-a3955h110-11</x:v>
      </x:c>
      <x:c r="AX911" s="37" t="n">
        <x:v>1</x:v>
      </x:c>
      <x:c r="AY911" s="60" t="n">
        <x:v>46233</x:v>
      </x:c>
      <x:c r="AZ911" s="60"/>
      <x:c r="BA911" s="60"/>
      <x:c r="BB911" s="62" t="str">
        <x:f>IF(BA911="","",(NOW()-BA911)*24)</x:f>
      </x:c>
      <x:c r="BC911" s="37" t="str">
        <x:f>IF(BA911="","لم يُرصد",IF(BH911&lt;&gt;TRUE,"غير نشط",IF(BD911="فشل","فشل حالي",IF(BB911&lt;=12,"حديث",IF(BB911&lt;=24,"متأخر","قديم")))))</x:f>
        <x:v>لم يُرصد</x:v>
      </x:c>
      <x:c r="BD911" s="37" t="str">
        <x:v>بانتظار أول رصد سعر</x:v>
      </x:c>
      <x:c r="BE911" s="37" t="n">
        <x:v>0</x:v>
      </x:c>
      <x:c r="BF911" s="37"/>
      <x:c r="BG911" s="37"/>
      <x:c r="BH911" s="54" t="b">
        <x:v>1</x:v>
      </x:c>
      <x:c r="BI911" s="37" t="str">
        <x:v>جاهز لأول رصد</x:v>
      </x:c>
      <x:c r="BJ911" s="37" t="str"/>
      <x:c r="BK911" s="37"/>
      <x:c r="BL911" s="60" t="n">
        <x:v>46233</x:v>
      </x:c>
      <x:c r="BM911" s="60" t="n">
        <x:v>46233</x:v>
      </x:c>
    </x:row>
    <x:row r="912">
      <x:c r="A912" s="37" t="str">
        <x:v>CASH-E64B699C3A4CCB</x:v>
      </x:c>
      <x:c r="B912" s="37" t="str">
        <x:v>VAR-4B179C3B5B2BE4|EG-013|STORE</x:v>
      </x:c>
      <x:c r="C912" s="37" t="str">
        <x:v>VAR-4B179C3B5B2BE4</x:v>
      </x:c>
      <x:c r="D912" s="37" t="str">
        <x:v>MOD-412D7544FEF83A</x:v>
      </x:c>
      <x:c r="E912" s="37" t="str">
        <x:v>Anker Q11i Over-ear | Black</x:v>
      </x:c>
      <x:c r="F912" s="37" t="str">
        <x:v>التلفزيونات والصوتيات والتصوير</x:v>
      </x:c>
      <x:c r="G912" s="37" t="str">
        <x:v>سماعات رأس</x:v>
      </x:c>
      <x:c r="H912" s="37" t="str">
        <x:v>Anker</x:v>
      </x:c>
      <x:c r="I912" s="37" t="str">
        <x:v>Q11i</x:v>
      </x:c>
      <x:c r="J912" s="37" t="str">
        <x:v>Over-ear</x:v>
      </x:c>
      <x:c r="K912" s="37"/>
      <x:c r="L912" s="37"/>
      <x:c r="M912" s="37" t="str">
        <x:v>Black</x:v>
      </x:c>
      <x:c r="N912" s="37" t="str">
        <x:v>A3005</x:v>
      </x:c>
      <x:c r="O912" s="37"/>
      <x:c r="P912" s="37" t="str">
        <x:v>EG-013</x:v>
      </x:c>
      <x:c r="Q912" s="37" t="str">
        <x:v>B.TECH</x:v>
      </x:c>
      <x:c r="R912" s="37" t="str">
        <x:v>سلسلة</x:v>
      </x:c>
      <x:c r="S912" s="37" t="str">
        <x:v>A</x:v>
      </x:c>
      <x:c r="T912" s="37"/>
      <x:c r="U912" s="37"/>
      <x:c r="V912" s="37"/>
      <x:c r="W912" s="37" t="str">
        <x:v>https://btech.com/en/p/anker-soundcore-q11i-wireless-headphones-black-a3005</x:v>
      </x:c>
      <x:c r="X912" s="37" t="str">
        <x:v>رابط منتج مباشر</x:v>
      </x:c>
      <x:c r="Y912" s="37" t="str">
        <x:v>EGP</x:v>
      </x:c>
      <x:c r="Z912" s="56"/>
      <x:c r="AA912" s="56"/>
      <x:c r="AB912" s="56" t="str">
        <x:f>IF(OR(Z912="",AA912=""),"",MAX(0,AA912-Z912))</x:f>
      </x:c>
      <x:c r="AC912" s="58" t="str">
        <x:f>IF(OR(Z912="",AA912="",AA912=0),"",MAX(0,(AA912-Z912)/AA912))</x:f>
      </x:c>
      <x:c r="AD912" s="56"/>
      <x:c r="AE912" s="56" t="str">
        <x:f>IF(Z912="","",Z912+IF(AD912="",0,AD912))</x:f>
      </x:c>
      <x:c r="AF912" s="37" t="str">
        <x:f>IF(AD912="","",AD912=0)</x:f>
      </x:c>
      <x:c r="AG912" s="37"/>
      <x:c r="AH912" s="37"/>
      <x:c r="AI912" s="37"/>
      <x:c r="AJ912" s="37" t="str">
        <x:v>القاهرة</x:v>
      </x:c>
      <x:c r="AK912" s="37"/>
      <x:c r="AL912" s="37"/>
      <x:c r="AM912" s="37"/>
      <x:c r="AN912" s="37"/>
      <x:c r="AO912" s="37"/>
      <x:c r="AP912" s="37"/>
      <x:c r="AQ912" s="54" t="b">
        <x:v>1</x:v>
      </x:c>
      <x:c r="AR912" s="37"/>
      <x:c r="AS912" s="37" t="str">
        <x:v>صفحة منتج</x:v>
      </x:c>
      <x:c r="AT912" s="37" t="str">
        <x:v>عالية</x:v>
      </x:c>
      <x:c r="AU912" s="37" t="str">
        <x:v>retailer_product_page</x:v>
      </x:c>
      <x:c r="AV912" s="37" t="str">
        <x:v>HTML/JSON-LD</x:v>
      </x:c>
      <x:c r="AW912" s="37" t="str">
        <x:v>https://btech.com/en/p/anker-soundcore-q11i-wireless-headphones-black-a3005</x:v>
      </x:c>
      <x:c r="AX912" s="37" t="n">
        <x:v>1</x:v>
      </x:c>
      <x:c r="AY912" s="60" t="n">
        <x:v>46233</x:v>
      </x:c>
      <x:c r="AZ912" s="60"/>
      <x:c r="BA912" s="60"/>
      <x:c r="BB912" s="62" t="str">
        <x:f>IF(BA912="","",(NOW()-BA912)*24)</x:f>
      </x:c>
      <x:c r="BC912" s="37" t="str">
        <x:f>IF(BA912="","لم يُرصد",IF(BH912&lt;&gt;TRUE,"غير نشط",IF(BD912="فشل","فشل حالي",IF(BB912&lt;=12,"حديث",IF(BB912&lt;=24,"متأخر","قديم")))))</x:f>
        <x:v>لم يُرصد</x:v>
      </x:c>
      <x:c r="BD912" s="37" t="str">
        <x:v>بانتظار أول رصد سعر</x:v>
      </x:c>
      <x:c r="BE912" s="37" t="n">
        <x:v>0</x:v>
      </x:c>
      <x:c r="BF912" s="37"/>
      <x:c r="BG912" s="37"/>
      <x:c r="BH912" s="54" t="b">
        <x:v>1</x:v>
      </x:c>
      <x:c r="BI912" s="37" t="str">
        <x:v>جاهز لأول رصد</x:v>
      </x:c>
      <x:c r="BJ912" s="37" t="str"/>
      <x:c r="BK912" s="37"/>
      <x:c r="BL912" s="60" t="n">
        <x:v>46233</x:v>
      </x:c>
      <x:c r="BM912" s="60" t="n">
        <x:v>46233</x:v>
      </x:c>
    </x:row>
    <x:row r="913">
      <x:c r="A913" s="37" t="str">
        <x:v>CASH-21C7DEA1B262B7</x:v>
      </x:c>
      <x:c r="B913" s="37" t="str">
        <x:v>VAR-1E3F9793593095|EG-013|STORE</x:v>
      </x:c>
      <x:c r="C913" s="37" t="str">
        <x:v>VAR-1E3F9793593095</x:v>
      </x:c>
      <x:c r="D913" s="37" t="str">
        <x:v>MOD-CA6228BFFA8825</x:v>
      </x:c>
      <x:c r="E913" s="37" t="str">
        <x:v>Anker R100 TWS earbuds | Black</x:v>
      </x:c>
      <x:c r="F913" s="37" t="str">
        <x:v>التلفزيونات والصوتيات والتصوير</x:v>
      </x:c>
      <x:c r="G913" s="37" t="str">
        <x:v>سماعات رأس</x:v>
      </x:c>
      <x:c r="H913" s="37" t="str">
        <x:v>Anker</x:v>
      </x:c>
      <x:c r="I913" s="37" t="str">
        <x:v>R100</x:v>
      </x:c>
      <x:c r="J913" s="37" t="str">
        <x:v>TWS earbuds</x:v>
      </x:c>
      <x:c r="K913" s="37"/>
      <x:c r="L913" s="37"/>
      <x:c r="M913" s="37" t="str">
        <x:v>Black</x:v>
      </x:c>
      <x:c r="N913" s="37" t="str">
        <x:v>R100</x:v>
      </x:c>
      <x:c r="O913" s="37"/>
      <x:c r="P913" s="37" t="str">
        <x:v>EG-013</x:v>
      </x:c>
      <x:c r="Q913" s="37" t="str">
        <x:v>B.TECH</x:v>
      </x:c>
      <x:c r="R913" s="37" t="str">
        <x:v>سلسلة</x:v>
      </x:c>
      <x:c r="S913" s="37" t="str">
        <x:v>A</x:v>
      </x:c>
      <x:c r="T913" s="37"/>
      <x:c r="U913" s="37"/>
      <x:c r="V913" s="37"/>
      <x:c r="W913" s="37" t="str">
        <x:v>https://btech.com/en/p/anker-soundcore-wirless-r100</x:v>
      </x:c>
      <x:c r="X913" s="37" t="str">
        <x:v>رابط منتج مباشر</x:v>
      </x:c>
      <x:c r="Y913" s="37" t="str">
        <x:v>EGP</x:v>
      </x:c>
      <x:c r="Z913" s="56"/>
      <x:c r="AA913" s="56"/>
      <x:c r="AB913" s="56" t="str">
        <x:f>IF(OR(Z913="",AA913=""),"",MAX(0,AA913-Z913))</x:f>
      </x:c>
      <x:c r="AC913" s="58" t="str">
        <x:f>IF(OR(Z913="",AA913="",AA913=0),"",MAX(0,(AA913-Z913)/AA913))</x:f>
      </x:c>
      <x:c r="AD913" s="56"/>
      <x:c r="AE913" s="56" t="str">
        <x:f>IF(Z913="","",Z913+IF(AD913="",0,AD913))</x:f>
      </x:c>
      <x:c r="AF913" s="37" t="str">
        <x:f>IF(AD913="","",AD913=0)</x:f>
      </x:c>
      <x:c r="AG913" s="37"/>
      <x:c r="AH913" s="37"/>
      <x:c r="AI913" s="37"/>
      <x:c r="AJ913" s="37" t="str">
        <x:v>القاهرة</x:v>
      </x:c>
      <x:c r="AK913" s="37"/>
      <x:c r="AL913" s="37"/>
      <x:c r="AM913" s="37"/>
      <x:c r="AN913" s="37"/>
      <x:c r="AO913" s="37"/>
      <x:c r="AP913" s="37"/>
      <x:c r="AQ913" s="54" t="b">
        <x:v>1</x:v>
      </x:c>
      <x:c r="AR913" s="37"/>
      <x:c r="AS913" s="37" t="str">
        <x:v>صفحة منتج</x:v>
      </x:c>
      <x:c r="AT913" s="37" t="str">
        <x:v>عالية</x:v>
      </x:c>
      <x:c r="AU913" s="37" t="str">
        <x:v>retailer_product_page</x:v>
      </x:c>
      <x:c r="AV913" s="37" t="str">
        <x:v>HTML/JSON-LD</x:v>
      </x:c>
      <x:c r="AW913" s="37" t="str">
        <x:v>https://btech.com/en/p/anker-soundcore-wirless-r100</x:v>
      </x:c>
      <x:c r="AX913" s="37" t="n">
        <x:v>1</x:v>
      </x:c>
      <x:c r="AY913" s="60" t="n">
        <x:v>46233</x:v>
      </x:c>
      <x:c r="AZ913" s="60"/>
      <x:c r="BA913" s="60"/>
      <x:c r="BB913" s="62" t="str">
        <x:f>IF(BA913="","",(NOW()-BA913)*24)</x:f>
      </x:c>
      <x:c r="BC913" s="37" t="str">
        <x:f>IF(BA913="","لم يُرصد",IF(BH913&lt;&gt;TRUE,"غير نشط",IF(BD913="فشل","فشل حالي",IF(BB913&lt;=12,"حديث",IF(BB913&lt;=24,"متأخر","قديم")))))</x:f>
        <x:v>لم يُرصد</x:v>
      </x:c>
      <x:c r="BD913" s="37" t="str">
        <x:v>بانتظار أول رصد سعر</x:v>
      </x:c>
      <x:c r="BE913" s="37" t="n">
        <x:v>0</x:v>
      </x:c>
      <x:c r="BF913" s="37"/>
      <x:c r="BG913" s="37"/>
      <x:c r="BH913" s="54" t="b">
        <x:v>1</x:v>
      </x:c>
      <x:c r="BI913" s="37" t="str">
        <x:v>جاهز لأول رصد</x:v>
      </x:c>
      <x:c r="BJ913" s="37" t="str"/>
      <x:c r="BK913" s="37"/>
      <x:c r="BL913" s="60" t="n">
        <x:v>46233</x:v>
      </x:c>
      <x:c r="BM913" s="60" t="n">
        <x:v>46233</x:v>
      </x:c>
    </x:row>
    <x:row r="914">
      <x:c r="A914" s="37" t="str">
        <x:v>CASH-7F4E55B4FF1856</x:v>
      </x:c>
      <x:c r="B914" s="37" t="str">
        <x:v>VAR-E6C0CF50D37363|EG-013|STORE</x:v>
      </x:c>
      <x:c r="C914" s="37" t="str">
        <x:v>VAR-E6C0CF50D37363</x:v>
      </x:c>
      <x:c r="D914" s="37" t="str">
        <x:v>MOD-07A8FFB80EC03C</x:v>
      </x:c>
      <x:c r="E914" s="37" t="str">
        <x:v>Anker Space One Over-ear / ANC | Black</x:v>
      </x:c>
      <x:c r="F914" s="37" t="str">
        <x:v>التلفزيونات والصوتيات والتصوير</x:v>
      </x:c>
      <x:c r="G914" s="37" t="str">
        <x:v>سماعات رأس</x:v>
      </x:c>
      <x:c r="H914" s="37" t="str">
        <x:v>Anker</x:v>
      </x:c>
      <x:c r="I914" s="37" t="str">
        <x:v>Space One</x:v>
      </x:c>
      <x:c r="J914" s="37" t="str">
        <x:v>Over-ear / ANC</x:v>
      </x:c>
      <x:c r="K914" s="37"/>
      <x:c r="L914" s="37"/>
      <x:c r="M914" s="37" t="str">
        <x:v>Black</x:v>
      </x:c>
      <x:c r="N914" s="37" t="str">
        <x:v>A3035011</x:v>
      </x:c>
      <x:c r="O914" s="37"/>
      <x:c r="P914" s="37" t="str">
        <x:v>EG-013</x:v>
      </x:c>
      <x:c r="Q914" s="37" t="str">
        <x:v>B.TECH</x:v>
      </x:c>
      <x:c r="R914" s="37" t="str">
        <x:v>سلسلة</x:v>
      </x:c>
      <x:c r="S914" s="37" t="str">
        <x:v>A</x:v>
      </x:c>
      <x:c r="T914" s="37"/>
      <x:c r="U914" s="37"/>
      <x:c r="V914" s="37"/>
      <x:c r="W914" s="37" t="str">
        <x:v>https://btech.com/en/p/anker-soundcore-space-one-wired-wireless-headphone-black-a3035011</x:v>
      </x:c>
      <x:c r="X914" s="37" t="str">
        <x:v>رابط منتج مباشر</x:v>
      </x:c>
      <x:c r="Y914" s="37" t="str">
        <x:v>EGP</x:v>
      </x:c>
      <x:c r="Z914" s="56"/>
      <x:c r="AA914" s="56"/>
      <x:c r="AB914" s="56" t="str">
        <x:f>IF(OR(Z914="",AA914=""),"",MAX(0,AA914-Z914))</x:f>
      </x:c>
      <x:c r="AC914" s="58" t="str">
        <x:f>IF(OR(Z914="",AA914="",AA914=0),"",MAX(0,(AA914-Z914)/AA914))</x:f>
      </x:c>
      <x:c r="AD914" s="56"/>
      <x:c r="AE914" s="56" t="str">
        <x:f>IF(Z914="","",Z914+IF(AD914="",0,AD914))</x:f>
      </x:c>
      <x:c r="AF914" s="37" t="str">
        <x:f>IF(AD914="","",AD914=0)</x:f>
      </x:c>
      <x:c r="AG914" s="37"/>
      <x:c r="AH914" s="37"/>
      <x:c r="AI914" s="37"/>
      <x:c r="AJ914" s="37" t="str">
        <x:v>القاهرة</x:v>
      </x:c>
      <x:c r="AK914" s="37"/>
      <x:c r="AL914" s="37"/>
      <x:c r="AM914" s="37"/>
      <x:c r="AN914" s="37"/>
      <x:c r="AO914" s="37"/>
      <x:c r="AP914" s="37"/>
      <x:c r="AQ914" s="54" t="b">
        <x:v>1</x:v>
      </x:c>
      <x:c r="AR914" s="37"/>
      <x:c r="AS914" s="37" t="str">
        <x:v>صفحة منتج</x:v>
      </x:c>
      <x:c r="AT914" s="37" t="str">
        <x:v>عالية</x:v>
      </x:c>
      <x:c r="AU914" s="37" t="str">
        <x:v>retailer_product_page</x:v>
      </x:c>
      <x:c r="AV914" s="37" t="str">
        <x:v>HTML/JSON-LD</x:v>
      </x:c>
      <x:c r="AW914" s="37" t="str">
        <x:v>https://btech.com/en/p/anker-soundcore-space-one-wired-wireless-headphone-black-a3035011</x:v>
      </x:c>
      <x:c r="AX914" s="37" t="n">
        <x:v>1</x:v>
      </x:c>
      <x:c r="AY914" s="60" t="n">
        <x:v>46233</x:v>
      </x:c>
      <x:c r="AZ914" s="60"/>
      <x:c r="BA914" s="60"/>
      <x:c r="BB914" s="62" t="str">
        <x:f>IF(BA914="","",(NOW()-BA914)*24)</x:f>
      </x:c>
      <x:c r="BC914" s="37" t="str">
        <x:f>IF(BA914="","لم يُرصد",IF(BH914&lt;&gt;TRUE,"غير نشط",IF(BD914="فشل","فشل حالي",IF(BB914&lt;=12,"حديث",IF(BB914&lt;=24,"متأخر","قديم")))))</x:f>
        <x:v>لم يُرصد</x:v>
      </x:c>
      <x:c r="BD914" s="37" t="str">
        <x:v>بانتظار أول رصد سعر</x:v>
      </x:c>
      <x:c r="BE914" s="37" t="n">
        <x:v>0</x:v>
      </x:c>
      <x:c r="BF914" s="37"/>
      <x:c r="BG914" s="37"/>
      <x:c r="BH914" s="54" t="b">
        <x:v>1</x:v>
      </x:c>
      <x:c r="BI914" s="37" t="str">
        <x:v>جاهز لأول رصد</x:v>
      </x:c>
      <x:c r="BJ914" s="37" t="str"/>
      <x:c r="BK914" s="37"/>
      <x:c r="BL914" s="60" t="n">
        <x:v>46233</x:v>
      </x:c>
      <x:c r="BM914" s="60" t="n">
        <x:v>46233</x:v>
      </x:c>
    </x:row>
    <x:row r="915">
      <x:c r="A915" s="37" t="str">
        <x:v>CASH-3DEC0668CD0ED8</x:v>
      </x:c>
      <x:c r="B915" s="37" t="str">
        <x:v>VAR-CA915ED791EAE3|EG-013|STORE</x:v>
      </x:c>
      <x:c r="C915" s="37" t="str">
        <x:v>VAR-CA915ED791EAE3</x:v>
      </x:c>
      <x:c r="D915" s="37" t="str">
        <x:v>MOD-07A8FFB80EC03C</x:v>
      </x:c>
      <x:c r="E915" s="37" t="str">
        <x:v>Anker Space One Over-ear / ANC | White</x:v>
      </x:c>
      <x:c r="F915" s="37" t="str">
        <x:v>التلفزيونات والصوتيات والتصوير</x:v>
      </x:c>
      <x:c r="G915" s="37" t="str">
        <x:v>سماعات رأس</x:v>
      </x:c>
      <x:c r="H915" s="37" t="str">
        <x:v>Anker</x:v>
      </x:c>
      <x:c r="I915" s="37" t="str">
        <x:v>Space One</x:v>
      </x:c>
      <x:c r="J915" s="37" t="str">
        <x:v>Over-ear / ANC</x:v>
      </x:c>
      <x:c r="K915" s="37"/>
      <x:c r="L915" s="37"/>
      <x:c r="M915" s="37" t="str">
        <x:v>White</x:v>
      </x:c>
      <x:c r="N915" s="37" t="str">
        <x:v>A3035021</x:v>
      </x:c>
      <x:c r="O915" s="37"/>
      <x:c r="P915" s="37" t="str">
        <x:v>EG-013</x:v>
      </x:c>
      <x:c r="Q915" s="37" t="str">
        <x:v>B.TECH</x:v>
      </x:c>
      <x:c r="R915" s="37" t="str">
        <x:v>سلسلة</x:v>
      </x:c>
      <x:c r="S915" s="37" t="str">
        <x:v>A</x:v>
      </x:c>
      <x:c r="T915" s="37"/>
      <x:c r="U915" s="37"/>
      <x:c r="V915" s="37"/>
      <x:c r="W915" s="37" t="str">
        <x:v>https://btech.com/en/p/anker-soundcore-space-one-wired-wireless-headphone-white-a3035021</x:v>
      </x:c>
      <x:c r="X915" s="37" t="str">
        <x:v>رابط منتج مباشر</x:v>
      </x:c>
      <x:c r="Y915" s="37" t="str">
        <x:v>EGP</x:v>
      </x:c>
      <x:c r="Z915" s="56"/>
      <x:c r="AA915" s="56"/>
      <x:c r="AB915" s="56" t="str">
        <x:f>IF(OR(Z915="",AA915=""),"",MAX(0,AA915-Z915))</x:f>
      </x:c>
      <x:c r="AC915" s="58" t="str">
        <x:f>IF(OR(Z915="",AA915="",AA915=0),"",MAX(0,(AA915-Z915)/AA915))</x:f>
      </x:c>
      <x:c r="AD915" s="56"/>
      <x:c r="AE915" s="56" t="str">
        <x:f>IF(Z915="","",Z915+IF(AD915="",0,AD915))</x:f>
      </x:c>
      <x:c r="AF915" s="37" t="str">
        <x:f>IF(AD915="","",AD915=0)</x:f>
      </x:c>
      <x:c r="AG915" s="37"/>
      <x:c r="AH915" s="37"/>
      <x:c r="AI915" s="37"/>
      <x:c r="AJ915" s="37" t="str">
        <x:v>القاهرة</x:v>
      </x:c>
      <x:c r="AK915" s="37"/>
      <x:c r="AL915" s="37"/>
      <x:c r="AM915" s="37"/>
      <x:c r="AN915" s="37"/>
      <x:c r="AO915" s="37"/>
      <x:c r="AP915" s="37"/>
      <x:c r="AQ915" s="54" t="b">
        <x:v>1</x:v>
      </x:c>
      <x:c r="AR915" s="37"/>
      <x:c r="AS915" s="37" t="str">
        <x:v>صفحة منتج</x:v>
      </x:c>
      <x:c r="AT915" s="37" t="str">
        <x:v>عالية</x:v>
      </x:c>
      <x:c r="AU915" s="37" t="str">
        <x:v>retailer_product_page</x:v>
      </x:c>
      <x:c r="AV915" s="37" t="str">
        <x:v>HTML/JSON-LD</x:v>
      </x:c>
      <x:c r="AW915" s="37" t="str">
        <x:v>https://btech.com/en/p/anker-soundcore-space-one-wired-wireless-headphone-white-a3035021</x:v>
      </x:c>
      <x:c r="AX915" s="37" t="n">
        <x:v>1</x:v>
      </x:c>
      <x:c r="AY915" s="60" t="n">
        <x:v>46233</x:v>
      </x:c>
      <x:c r="AZ915" s="60"/>
      <x:c r="BA915" s="60"/>
      <x:c r="BB915" s="62" t="str">
        <x:f>IF(BA915="","",(NOW()-BA915)*24)</x:f>
      </x:c>
      <x:c r="BC915" s="37" t="str">
        <x:f>IF(BA915="","لم يُرصد",IF(BH915&lt;&gt;TRUE,"غير نشط",IF(BD915="فشل","فشل حالي",IF(BB915&lt;=12,"حديث",IF(BB915&lt;=24,"متأخر","قديم")))))</x:f>
        <x:v>لم يُرصد</x:v>
      </x:c>
      <x:c r="BD915" s="37" t="str">
        <x:v>بانتظار أول رصد سعر</x:v>
      </x:c>
      <x:c r="BE915" s="37" t="n">
        <x:v>0</x:v>
      </x:c>
      <x:c r="BF915" s="37"/>
      <x:c r="BG915" s="37"/>
      <x:c r="BH915" s="54" t="b">
        <x:v>1</x:v>
      </x:c>
      <x:c r="BI915" s="37" t="str">
        <x:v>جاهز لأول رصد</x:v>
      </x:c>
      <x:c r="BJ915" s="37" t="str"/>
      <x:c r="BK915" s="37"/>
      <x:c r="BL915" s="60" t="n">
        <x:v>46233</x:v>
      </x:c>
      <x:c r="BM915" s="60" t="n">
        <x:v>46233</x:v>
      </x:c>
    </x:row>
    <x:row r="916">
      <x:c r="A916" s="37" t="str">
        <x:v>CASH-78BDDAEC81B3D5</x:v>
      </x:c>
      <x:c r="B916" s="37" t="str">
        <x:v>VAR-10F05A5496F1EB|EG-013|STORE</x:v>
      </x:c>
      <x:c r="C916" s="37" t="str">
        <x:v>VAR-10F05A5496F1EB</x:v>
      </x:c>
      <x:c r="D916" s="37" t="str">
        <x:v>MOD-E2751845C97F2B</x:v>
      </x:c>
      <x:c r="E916" s="37" t="str">
        <x:v>Anker Space One Pro Over-ear / ANC | White Cream</x:v>
      </x:c>
      <x:c r="F916" s="37" t="str">
        <x:v>التلفزيونات والصوتيات والتصوير</x:v>
      </x:c>
      <x:c r="G916" s="37" t="str">
        <x:v>سماعات رأس</x:v>
      </x:c>
      <x:c r="H916" s="37" t="str">
        <x:v>Anker</x:v>
      </x:c>
      <x:c r="I916" s="37" t="str">
        <x:v>Space One Pro</x:v>
      </x:c>
      <x:c r="J916" s="37" t="str">
        <x:v>Over-ear / ANC</x:v>
      </x:c>
      <x:c r="K916" s="37"/>
      <x:c r="L916" s="37"/>
      <x:c r="M916" s="37" t="str">
        <x:v>White Cream</x:v>
      </x:c>
      <x:c r="N916" s="37"/>
      <x:c r="O916" s="37"/>
      <x:c r="P916" s="37" t="str">
        <x:v>EG-013</x:v>
      </x:c>
      <x:c r="Q916" s="37" t="str">
        <x:v>B.TECH</x:v>
      </x:c>
      <x:c r="R916" s="37" t="str">
        <x:v>سلسلة</x:v>
      </x:c>
      <x:c r="S916" s="37" t="str">
        <x:v>A</x:v>
      </x:c>
      <x:c r="T916" s="37"/>
      <x:c r="U916" s="37"/>
      <x:c r="V916" s="37"/>
      <x:c r="W916" s="37" t="str">
        <x:v>https://btech.com/en/p/40851260-681a-4050-b0dd-5b8d4d55bc06</x:v>
      </x:c>
      <x:c r="X916" s="37" t="str">
        <x:v>رابط منتج مباشر</x:v>
      </x:c>
      <x:c r="Y916" s="37" t="str">
        <x:v>EGP</x:v>
      </x:c>
      <x:c r="Z916" s="56"/>
      <x:c r="AA916" s="56"/>
      <x:c r="AB916" s="56" t="str">
        <x:f>IF(OR(Z916="",AA916=""),"",MAX(0,AA916-Z916))</x:f>
      </x:c>
      <x:c r="AC916" s="58" t="str">
        <x:f>IF(OR(Z916="",AA916="",AA916=0),"",MAX(0,(AA916-Z916)/AA916))</x:f>
      </x:c>
      <x:c r="AD916" s="56"/>
      <x:c r="AE916" s="56" t="str">
        <x:f>IF(Z916="","",Z916+IF(AD916="",0,AD916))</x:f>
      </x:c>
      <x:c r="AF916" s="37" t="str">
        <x:f>IF(AD916="","",AD916=0)</x:f>
      </x:c>
      <x:c r="AG916" s="37"/>
      <x:c r="AH916" s="37"/>
      <x:c r="AI916" s="37"/>
      <x:c r="AJ916" s="37" t="str">
        <x:v>القاهرة</x:v>
      </x:c>
      <x:c r="AK916" s="37"/>
      <x:c r="AL916" s="37"/>
      <x:c r="AM916" s="37"/>
      <x:c r="AN916" s="37"/>
      <x:c r="AO916" s="37"/>
      <x:c r="AP916" s="37"/>
      <x:c r="AQ916" s="54" t="b">
        <x:v>1</x:v>
      </x:c>
      <x:c r="AR916" s="37"/>
      <x:c r="AS916" s="37" t="str">
        <x:v>صفحة منتج</x:v>
      </x:c>
      <x:c r="AT916" s="37" t="str">
        <x:v>عالية</x:v>
      </x:c>
      <x:c r="AU916" s="37" t="str">
        <x:v>retailer_product_page</x:v>
      </x:c>
      <x:c r="AV916" s="37" t="str">
        <x:v>HTML/JSON-LD</x:v>
      </x:c>
      <x:c r="AW916" s="37" t="str">
        <x:v>https://btech.com/en/p/40851260-681a-4050-b0dd-5b8d4d55bc06</x:v>
      </x:c>
      <x:c r="AX916" s="37" t="n">
        <x:v>1</x:v>
      </x:c>
      <x:c r="AY916" s="60" t="n">
        <x:v>46233</x:v>
      </x:c>
      <x:c r="AZ916" s="60"/>
      <x:c r="BA916" s="60"/>
      <x:c r="BB916" s="62" t="str">
        <x:f>IF(BA916="","",(NOW()-BA916)*24)</x:f>
      </x:c>
      <x:c r="BC916" s="37" t="str">
        <x:f>IF(BA916="","لم يُرصد",IF(BH916&lt;&gt;TRUE,"غير نشط",IF(BD916="فشل","فشل حالي",IF(BB916&lt;=12,"حديث",IF(BB916&lt;=24,"متأخر","قديم")))))</x:f>
        <x:v>لم يُرصد</x:v>
      </x:c>
      <x:c r="BD916" s="37" t="str">
        <x:v>بانتظار أول رصد سعر</x:v>
      </x:c>
      <x:c r="BE916" s="37" t="n">
        <x:v>0</x:v>
      </x:c>
      <x:c r="BF916" s="37"/>
      <x:c r="BG916" s="37"/>
      <x:c r="BH916" s="54" t="b">
        <x:v>1</x:v>
      </x:c>
      <x:c r="BI916" s="37" t="str">
        <x:v>جاهز لأول رصد</x:v>
      </x:c>
      <x:c r="BJ916" s="37" t="str"/>
      <x:c r="BK916" s="37"/>
      <x:c r="BL916" s="60" t="n">
        <x:v>46233</x:v>
      </x:c>
      <x:c r="BM916" s="60" t="n">
        <x:v>46233</x:v>
      </x:c>
    </x:row>
    <x:row r="917">
      <x:c r="A917" s="37" t="str">
        <x:v>CASH-CF43560BBAD31E</x:v>
      </x:c>
      <x:c r="B917" s="37" t="str">
        <x:v>VAR-62C653D703A3C3|EG-013|STORE</x:v>
      </x:c>
      <x:c r="C917" s="37" t="str">
        <x:v>VAR-62C653D703A3C3</x:v>
      </x:c>
      <x:c r="D917" s="37" t="str">
        <x:v>MOD-AE0DA9B2390E7D</x:v>
      </x:c>
      <x:c r="E917" s="37" t="str">
        <x:v>Apple AirPods 2nd Generation Charging Case | White</x:v>
      </x:c>
      <x:c r="F917" s="37" t="str">
        <x:v>التلفزيونات والصوتيات والتصوير</x:v>
      </x:c>
      <x:c r="G917" s="37" t="str">
        <x:v>سماعات رأس</x:v>
      </x:c>
      <x:c r="H917" s="37" t="str">
        <x:v>Apple</x:v>
      </x:c>
      <x:c r="I917" s="37" t="str">
        <x:v>AirPods 2nd Generation</x:v>
      </x:c>
      <x:c r="J917" s="37" t="str">
        <x:v>Charging Case</x:v>
      </x:c>
      <x:c r="K917" s="37"/>
      <x:c r="L917" s="37"/>
      <x:c r="M917" s="37" t="str">
        <x:v>White</x:v>
      </x:c>
      <x:c r="N917" s="37" t="str">
        <x:v>MV7N2ZM/A</x:v>
      </x:c>
      <x:c r="O917" s="37"/>
      <x:c r="P917" s="37" t="str">
        <x:v>EG-013</x:v>
      </x:c>
      <x:c r="Q917" s="37" t="str">
        <x:v>B.TECH</x:v>
      </x:c>
      <x:c r="R917" s="37" t="str">
        <x:v>سلسلة</x:v>
      </x:c>
      <x:c r="S917" s="37" t="str">
        <x:v>A</x:v>
      </x:c>
      <x:c r="T917" s="37"/>
      <x:c r="U917" s="37"/>
      <x:c r="V917" s="37"/>
      <x:c r="W917" s="37" t="str">
        <x:v>https://btech.com/en/p/apple-airpods-white-mv7n2zm-a</x:v>
      </x:c>
      <x:c r="X917" s="37" t="str">
        <x:v>رابط منتج مباشر</x:v>
      </x:c>
      <x:c r="Y917" s="37" t="str">
        <x:v>EGP</x:v>
      </x:c>
      <x:c r="Z917" s="56"/>
      <x:c r="AA917" s="56"/>
      <x:c r="AB917" s="56" t="str">
        <x:f>IF(OR(Z917="",AA917=""),"",MAX(0,AA917-Z917))</x:f>
      </x:c>
      <x:c r="AC917" s="58" t="str">
        <x:f>IF(OR(Z917="",AA917="",AA917=0),"",MAX(0,(AA917-Z917)/AA917))</x:f>
      </x:c>
      <x:c r="AD917" s="56"/>
      <x:c r="AE917" s="56" t="str">
        <x:f>IF(Z917="","",Z917+IF(AD917="",0,AD917))</x:f>
      </x:c>
      <x:c r="AF917" s="37" t="str">
        <x:f>IF(AD917="","",AD917=0)</x:f>
      </x:c>
      <x:c r="AG917" s="37"/>
      <x:c r="AH917" s="37"/>
      <x:c r="AI917" s="37"/>
      <x:c r="AJ917" s="37" t="str">
        <x:v>القاهرة</x:v>
      </x:c>
      <x:c r="AK917" s="37"/>
      <x:c r="AL917" s="37"/>
      <x:c r="AM917" s="37"/>
      <x:c r="AN917" s="37"/>
      <x:c r="AO917" s="37"/>
      <x:c r="AP917" s="37"/>
      <x:c r="AQ917" s="54" t="b">
        <x:v>1</x:v>
      </x:c>
      <x:c r="AR917" s="37"/>
      <x:c r="AS917" s="37" t="str">
        <x:v>صفحة منتج</x:v>
      </x:c>
      <x:c r="AT917" s="37" t="str">
        <x:v>عالية</x:v>
      </x:c>
      <x:c r="AU917" s="37" t="str">
        <x:v>retailer_product_page</x:v>
      </x:c>
      <x:c r="AV917" s="37" t="str">
        <x:v>HTML/JSON-LD</x:v>
      </x:c>
      <x:c r="AW917" s="37" t="str">
        <x:v>https://btech.com/en/p/apple-airpods-white-mv7n2zm-a</x:v>
      </x:c>
      <x:c r="AX917" s="37" t="n">
        <x:v>1</x:v>
      </x:c>
      <x:c r="AY917" s="60" t="n">
        <x:v>46233</x:v>
      </x:c>
      <x:c r="AZ917" s="60"/>
      <x:c r="BA917" s="60"/>
      <x:c r="BB917" s="62" t="str">
        <x:f>IF(BA917="","",(NOW()-BA917)*24)</x:f>
      </x:c>
      <x:c r="BC917" s="37" t="str">
        <x:f>IF(BA917="","لم يُرصد",IF(BH917&lt;&gt;TRUE,"غير نشط",IF(BD917="فشل","فشل حالي",IF(BB917&lt;=12,"حديث",IF(BB917&lt;=24,"متأخر","قديم")))))</x:f>
        <x:v>لم يُرصد</x:v>
      </x:c>
      <x:c r="BD917" s="37" t="str">
        <x:v>بانتظار أول رصد سعر</x:v>
      </x:c>
      <x:c r="BE917" s="37" t="n">
        <x:v>0</x:v>
      </x:c>
      <x:c r="BF917" s="37"/>
      <x:c r="BG917" s="37"/>
      <x:c r="BH917" s="54" t="b">
        <x:v>1</x:v>
      </x:c>
      <x:c r="BI917" s="37" t="str">
        <x:v>جاهز لأول رصد</x:v>
      </x:c>
      <x:c r="BJ917" s="37" t="str"/>
      <x:c r="BK917" s="37"/>
      <x:c r="BL917" s="60" t="n">
        <x:v>46233</x:v>
      </x:c>
      <x:c r="BM917" s="60" t="n">
        <x:v>46233</x:v>
      </x:c>
    </x:row>
    <x:row r="918">
      <x:c r="A918" s="37" t="str">
        <x:v>CASH-B5F0B58323A4C4</x:v>
      </x:c>
      <x:c r="B918" s="37" t="str">
        <x:v>VAR-64D36AF040A4EF|EG-013|STORE</x:v>
      </x:c>
      <x:c r="C918" s="37" t="str">
        <x:v>VAR-64D36AF040A4EF</x:v>
      </x:c>
      <x:c r="D918" s="37" t="str">
        <x:v>MOD-FBC4C293EBD5C0</x:v>
      </x:c>
      <x:c r="E918" s="37" t="str">
        <x:v>Apple AirPods 3rd Generation MagSafe Charging Case | White</x:v>
      </x:c>
      <x:c r="F918" s="37" t="str">
        <x:v>التلفزيونات والصوتيات والتصوير</x:v>
      </x:c>
      <x:c r="G918" s="37" t="str">
        <x:v>سماعات رأس</x:v>
      </x:c>
      <x:c r="H918" s="37" t="str">
        <x:v>Apple</x:v>
      </x:c>
      <x:c r="I918" s="37" t="str">
        <x:v>AirPods 3rd Generation</x:v>
      </x:c>
      <x:c r="J918" s="37" t="str">
        <x:v>MagSafe Charging Case</x:v>
      </x:c>
      <x:c r="K918" s="37"/>
      <x:c r="L918" s="37"/>
      <x:c r="M918" s="37" t="str">
        <x:v>White</x:v>
      </x:c>
      <x:c r="N918" s="37"/>
      <x:c r="O918" s="37"/>
      <x:c r="P918" s="37" t="str">
        <x:v>EG-013</x:v>
      </x:c>
      <x:c r="Q918" s="37" t="str">
        <x:v>B.TECH</x:v>
      </x:c>
      <x:c r="R918" s="37" t="str">
        <x:v>سلسلة</x:v>
      </x:c>
      <x:c r="S918" s="37" t="str">
        <x:v>A</x:v>
      </x:c>
      <x:c r="T918" s="37"/>
      <x:c r="U918" s="37"/>
      <x:c r="V918" s="37"/>
      <x:c r="W918" s="37" t="str">
        <x:v>https://btech.com/en/p/apple-wireless-airpods-3rd-generation-white</x:v>
      </x:c>
      <x:c r="X918" s="37" t="str">
        <x:v>رابط منتج مباشر</x:v>
      </x:c>
      <x:c r="Y918" s="37" t="str">
        <x:v>EGP</x:v>
      </x:c>
      <x:c r="Z918" s="56"/>
      <x:c r="AA918" s="56"/>
      <x:c r="AB918" s="56" t="str">
        <x:f>IF(OR(Z918="",AA918=""),"",MAX(0,AA918-Z918))</x:f>
      </x:c>
      <x:c r="AC918" s="58" t="str">
        <x:f>IF(OR(Z918="",AA918="",AA918=0),"",MAX(0,(AA918-Z918)/AA918))</x:f>
      </x:c>
      <x:c r="AD918" s="56"/>
      <x:c r="AE918" s="56" t="str">
        <x:f>IF(Z918="","",Z918+IF(AD918="",0,AD918))</x:f>
      </x:c>
      <x:c r="AF918" s="37" t="str">
        <x:f>IF(AD918="","",AD918=0)</x:f>
      </x:c>
      <x:c r="AG918" s="37"/>
      <x:c r="AH918" s="37"/>
      <x:c r="AI918" s="37"/>
      <x:c r="AJ918" s="37" t="str">
        <x:v>القاهرة</x:v>
      </x:c>
      <x:c r="AK918" s="37"/>
      <x:c r="AL918" s="37"/>
      <x:c r="AM918" s="37"/>
      <x:c r="AN918" s="37"/>
      <x:c r="AO918" s="37"/>
      <x:c r="AP918" s="37"/>
      <x:c r="AQ918" s="54" t="b">
        <x:v>1</x:v>
      </x:c>
      <x:c r="AR918" s="37"/>
      <x:c r="AS918" s="37" t="str">
        <x:v>صفحة منتج</x:v>
      </x:c>
      <x:c r="AT918" s="37" t="str">
        <x:v>عالية</x:v>
      </x:c>
      <x:c r="AU918" s="37" t="str">
        <x:v>retailer_product_page</x:v>
      </x:c>
      <x:c r="AV918" s="37" t="str">
        <x:v>HTML/JSON-LD</x:v>
      </x:c>
      <x:c r="AW918" s="37" t="str">
        <x:v>https://btech.com/en/p/apple-wireless-airpods-3rd-generation-white</x:v>
      </x:c>
      <x:c r="AX918" s="37" t="n">
        <x:v>1</x:v>
      </x:c>
      <x:c r="AY918" s="60" t="n">
        <x:v>46233</x:v>
      </x:c>
      <x:c r="AZ918" s="60"/>
      <x:c r="BA918" s="60"/>
      <x:c r="BB918" s="62" t="str">
        <x:f>IF(BA918="","",(NOW()-BA918)*24)</x:f>
      </x:c>
      <x:c r="BC918" s="37" t="str">
        <x:f>IF(BA918="","لم يُرصد",IF(BH918&lt;&gt;TRUE,"غير نشط",IF(BD918="فشل","فشل حالي",IF(BB918&lt;=12,"حديث",IF(BB918&lt;=24,"متأخر","قديم")))))</x:f>
        <x:v>لم يُرصد</x:v>
      </x:c>
      <x:c r="BD918" s="37" t="str">
        <x:v>بانتظار أول رصد سعر</x:v>
      </x:c>
      <x:c r="BE918" s="37" t="n">
        <x:v>0</x:v>
      </x:c>
      <x:c r="BF918" s="37"/>
      <x:c r="BG918" s="37"/>
      <x:c r="BH918" s="54" t="b">
        <x:v>1</x:v>
      </x:c>
      <x:c r="BI918" s="37" t="str">
        <x:v>جاهز لأول رصد</x:v>
      </x:c>
      <x:c r="BJ918" s="37" t="str"/>
      <x:c r="BK918" s="37"/>
      <x:c r="BL918" s="60" t="n">
        <x:v>46233</x:v>
      </x:c>
      <x:c r="BM918" s="60" t="n">
        <x:v>46233</x:v>
      </x:c>
    </x:row>
    <x:row r="919">
      <x:c r="A919" s="37" t="str">
        <x:v>CASH-A1DBF764026CD6</x:v>
      </x:c>
      <x:c r="B919" s="37" t="str">
        <x:v>VAR-8062EF91CB31CA|EG-013|STORE</x:v>
      </x:c>
      <x:c r="C919" s="37" t="str">
        <x:v>VAR-8062EF91CB31CA</x:v>
      </x:c>
      <x:c r="D919" s="37" t="str">
        <x:v>MOD-445060D5BD07AF</x:v>
      </x:c>
      <x:c r="E919" s="37" t="str">
        <x:v>Apple AirPods 4 Active Noise Cancellation | White</x:v>
      </x:c>
      <x:c r="F919" s="37" t="str">
        <x:v>التلفزيونات والصوتيات والتصوير</x:v>
      </x:c>
      <x:c r="G919" s="37" t="str">
        <x:v>سماعات رأس</x:v>
      </x:c>
      <x:c r="H919" s="37" t="str">
        <x:v>Apple</x:v>
      </x:c>
      <x:c r="I919" s="37" t="str">
        <x:v>AirPods 4</x:v>
      </x:c>
      <x:c r="J919" s="37" t="str">
        <x:v>Active Noise Cancellation</x:v>
      </x:c>
      <x:c r="K919" s="37"/>
      <x:c r="L919" s="37"/>
      <x:c r="M919" s="37" t="str">
        <x:v>White</x:v>
      </x:c>
      <x:c r="N919" s="37"/>
      <x:c r="O919" s="37"/>
      <x:c r="P919" s="37" t="str">
        <x:v>EG-013</x:v>
      </x:c>
      <x:c r="Q919" s="37" t="str">
        <x:v>B.TECH</x:v>
      </x:c>
      <x:c r="R919" s="37" t="str">
        <x:v>سلسلة</x:v>
      </x:c>
      <x:c r="S919" s="37" t="str">
        <x:v>A</x:v>
      </x:c>
      <x:c r="T919" s="37"/>
      <x:c r="U919" s="37"/>
      <x:c r="V919" s="37"/>
      <x:c r="W919" s="37" t="str">
        <x:v>https://btech.com/en/p/apple-airpods-4-with-active-noise-cancellation-white</x:v>
      </x:c>
      <x:c r="X919" s="37" t="str">
        <x:v>رابط منتج مباشر</x:v>
      </x:c>
      <x:c r="Y919" s="37" t="str">
        <x:v>EGP</x:v>
      </x:c>
      <x:c r="Z919" s="56"/>
      <x:c r="AA919" s="56"/>
      <x:c r="AB919" s="56" t="str">
        <x:f>IF(OR(Z919="",AA919=""),"",MAX(0,AA919-Z919))</x:f>
      </x:c>
      <x:c r="AC919" s="58" t="str">
        <x:f>IF(OR(Z919="",AA919="",AA919=0),"",MAX(0,(AA919-Z919)/AA919))</x:f>
      </x:c>
      <x:c r="AD919" s="56"/>
      <x:c r="AE919" s="56" t="str">
        <x:f>IF(Z919="","",Z919+IF(AD919="",0,AD919))</x:f>
      </x:c>
      <x:c r="AF919" s="37" t="str">
        <x:f>IF(AD919="","",AD919=0)</x:f>
      </x:c>
      <x:c r="AG919" s="37"/>
      <x:c r="AH919" s="37"/>
      <x:c r="AI919" s="37"/>
      <x:c r="AJ919" s="37" t="str">
        <x:v>القاهرة</x:v>
      </x:c>
      <x:c r="AK919" s="37"/>
      <x:c r="AL919" s="37"/>
      <x:c r="AM919" s="37"/>
      <x:c r="AN919" s="37"/>
      <x:c r="AO919" s="37"/>
      <x:c r="AP919" s="37"/>
      <x:c r="AQ919" s="54" t="b">
        <x:v>1</x:v>
      </x:c>
      <x:c r="AR919" s="37"/>
      <x:c r="AS919" s="37" t="str">
        <x:v>صفحة منتج</x:v>
      </x:c>
      <x:c r="AT919" s="37" t="str">
        <x:v>عالية</x:v>
      </x:c>
      <x:c r="AU919" s="37" t="str">
        <x:v>retailer_product_page</x:v>
      </x:c>
      <x:c r="AV919" s="37" t="str">
        <x:v>HTML/JSON-LD</x:v>
      </x:c>
      <x:c r="AW919" s="37" t="str">
        <x:v>https://btech.com/en/p/apple-airpods-4-with-active-noise-cancellation-white</x:v>
      </x:c>
      <x:c r="AX919" s="37" t="n">
        <x:v>1</x:v>
      </x:c>
      <x:c r="AY919" s="60" t="n">
        <x:v>46233</x:v>
      </x:c>
      <x:c r="AZ919" s="60"/>
      <x:c r="BA919" s="60"/>
      <x:c r="BB919" s="62" t="str">
        <x:f>IF(BA919="","",(NOW()-BA919)*24)</x:f>
      </x:c>
      <x:c r="BC919" s="37" t="str">
        <x:f>IF(BA919="","لم يُرصد",IF(BH919&lt;&gt;TRUE,"غير نشط",IF(BD919="فشل","فشل حالي",IF(BB919&lt;=12,"حديث",IF(BB919&lt;=24,"متأخر","قديم")))))</x:f>
        <x:v>لم يُرصد</x:v>
      </x:c>
      <x:c r="BD919" s="37" t="str">
        <x:v>بانتظار أول رصد سعر</x:v>
      </x:c>
      <x:c r="BE919" s="37" t="n">
        <x:v>0</x:v>
      </x:c>
      <x:c r="BF919" s="37"/>
      <x:c r="BG919" s="37"/>
      <x:c r="BH919" s="54" t="b">
        <x:v>1</x:v>
      </x:c>
      <x:c r="BI919" s="37" t="str">
        <x:v>جاهز لأول رصد</x:v>
      </x:c>
      <x:c r="BJ919" s="37" t="str"/>
      <x:c r="BK919" s="37"/>
      <x:c r="BL919" s="60" t="n">
        <x:v>46233</x:v>
      </x:c>
      <x:c r="BM919" s="60" t="n">
        <x:v>46233</x:v>
      </x:c>
    </x:row>
    <x:row r="920">
      <x:c r="A920" s="37" t="str">
        <x:v>CASH-9D4C18E737804D</x:v>
      </x:c>
      <x:c r="B920" s="37" t="str">
        <x:v>VAR-758E614E4F8145|EG-013|STORE</x:v>
      </x:c>
      <x:c r="C920" s="37" t="str">
        <x:v>VAR-758E614E4F8145</x:v>
      </x:c>
      <x:c r="D920" s="37" t="str">
        <x:v>MOD-445060D5BD07AF</x:v>
      </x:c>
      <x:c r="E920" s="37" t="str">
        <x:v>Apple AirPods 4 Standard | White</x:v>
      </x:c>
      <x:c r="F920" s="37" t="str">
        <x:v>التلفزيونات والصوتيات والتصوير</x:v>
      </x:c>
      <x:c r="G920" s="37" t="str">
        <x:v>سماعات رأس</x:v>
      </x:c>
      <x:c r="H920" s="37" t="str">
        <x:v>Apple</x:v>
      </x:c>
      <x:c r="I920" s="37" t="str">
        <x:v>AirPods 4</x:v>
      </x:c>
      <x:c r="J920" s="37" t="str">
        <x:v>Standard</x:v>
      </x:c>
      <x:c r="K920" s="37"/>
      <x:c r="L920" s="37"/>
      <x:c r="M920" s="37" t="str">
        <x:v>White</x:v>
      </x:c>
      <x:c r="N920" s="37"/>
      <x:c r="O920" s="37"/>
      <x:c r="P920" s="37" t="str">
        <x:v>EG-013</x:v>
      </x:c>
      <x:c r="Q920" s="37" t="str">
        <x:v>B.TECH</x:v>
      </x:c>
      <x:c r="R920" s="37" t="str">
        <x:v>سلسلة</x:v>
      </x:c>
      <x:c r="S920" s="37" t="str">
        <x:v>A</x:v>
      </x:c>
      <x:c r="T920" s="37"/>
      <x:c r="U920" s="37"/>
      <x:c r="V920" s="37"/>
      <x:c r="W920" s="37" t="str">
        <x:v>https://btech.com/en/p/apple-airpods-4-white</x:v>
      </x:c>
      <x:c r="X920" s="37" t="str">
        <x:v>رابط منتج مباشر</x:v>
      </x:c>
      <x:c r="Y920" s="37" t="str">
        <x:v>EGP</x:v>
      </x:c>
      <x:c r="Z920" s="56"/>
      <x:c r="AA920" s="56"/>
      <x:c r="AB920" s="56" t="str">
        <x:f>IF(OR(Z920="",AA920=""),"",MAX(0,AA920-Z920))</x:f>
      </x:c>
      <x:c r="AC920" s="58" t="str">
        <x:f>IF(OR(Z920="",AA920="",AA920=0),"",MAX(0,(AA920-Z920)/AA920))</x:f>
      </x:c>
      <x:c r="AD920" s="56"/>
      <x:c r="AE920" s="56" t="str">
        <x:f>IF(Z920="","",Z920+IF(AD920="",0,AD920))</x:f>
      </x:c>
      <x:c r="AF920" s="37" t="str">
        <x:f>IF(AD920="","",AD920=0)</x:f>
      </x:c>
      <x:c r="AG920" s="37"/>
      <x:c r="AH920" s="37"/>
      <x:c r="AI920" s="37"/>
      <x:c r="AJ920" s="37" t="str">
        <x:v>القاهرة</x:v>
      </x:c>
      <x:c r="AK920" s="37"/>
      <x:c r="AL920" s="37"/>
      <x:c r="AM920" s="37"/>
      <x:c r="AN920" s="37"/>
      <x:c r="AO920" s="37"/>
      <x:c r="AP920" s="37"/>
      <x:c r="AQ920" s="54" t="b">
        <x:v>1</x:v>
      </x:c>
      <x:c r="AR920" s="37"/>
      <x:c r="AS920" s="37" t="str">
        <x:v>صفحة منتج</x:v>
      </x:c>
      <x:c r="AT920" s="37" t="str">
        <x:v>عالية</x:v>
      </x:c>
      <x:c r="AU920" s="37" t="str">
        <x:v>retailer_product_page</x:v>
      </x:c>
      <x:c r="AV920" s="37" t="str">
        <x:v>HTML/JSON-LD</x:v>
      </x:c>
      <x:c r="AW920" s="37" t="str">
        <x:v>https://btech.com/en/p/apple-airpods-4-white</x:v>
      </x:c>
      <x:c r="AX920" s="37" t="n">
        <x:v>1</x:v>
      </x:c>
      <x:c r="AY920" s="60" t="n">
        <x:v>46233</x:v>
      </x:c>
      <x:c r="AZ920" s="60"/>
      <x:c r="BA920" s="60"/>
      <x:c r="BB920" s="62" t="str">
        <x:f>IF(BA920="","",(NOW()-BA920)*24)</x:f>
      </x:c>
      <x:c r="BC920" s="37" t="str">
        <x:f>IF(BA920="","لم يُرصد",IF(BH920&lt;&gt;TRUE,"غير نشط",IF(BD920="فشل","فشل حالي",IF(BB920&lt;=12,"حديث",IF(BB920&lt;=24,"متأخر","قديم")))))</x:f>
        <x:v>لم يُرصد</x:v>
      </x:c>
      <x:c r="BD920" s="37" t="str">
        <x:v>بانتظار أول رصد سعر</x:v>
      </x:c>
      <x:c r="BE920" s="37" t="n">
        <x:v>0</x:v>
      </x:c>
      <x:c r="BF920" s="37"/>
      <x:c r="BG920" s="37"/>
      <x:c r="BH920" s="54" t="b">
        <x:v>1</x:v>
      </x:c>
      <x:c r="BI920" s="37" t="str">
        <x:v>جاهز لأول رصد</x:v>
      </x:c>
      <x:c r="BJ920" s="37" t="str"/>
      <x:c r="BK920" s="37"/>
      <x:c r="BL920" s="60" t="n">
        <x:v>46233</x:v>
      </x:c>
      <x:c r="BM920" s="60" t="n">
        <x:v>46233</x:v>
      </x:c>
    </x:row>
    <x:row r="921">
      <x:c r="A921" s="37" t="str">
        <x:v>CASH-39A885A302576E</x:v>
      </x:c>
      <x:c r="B921" s="37" t="str">
        <x:v>VAR-97E1081011EBDD|EG-013|STORE</x:v>
      </x:c>
      <x:c r="C921" s="37" t="str">
        <x:v>VAR-97E1081011EBDD</x:v>
      </x:c>
      <x:c r="D921" s="37" t="str">
        <x:v>MOD-CB23393A1F3E5B</x:v>
      </x:c>
      <x:c r="E921" s="37" t="str">
        <x:v>Apple AirPods Max Over-ear / ANC | Light Green</x:v>
      </x:c>
      <x:c r="F921" s="37" t="str">
        <x:v>التلفزيونات والصوتيات والتصوير</x:v>
      </x:c>
      <x:c r="G921" s="37" t="str">
        <x:v>سماعات رأس</x:v>
      </x:c>
      <x:c r="H921" s="37" t="str">
        <x:v>Apple</x:v>
      </x:c>
      <x:c r="I921" s="37" t="str">
        <x:v>AirPods Max</x:v>
      </x:c>
      <x:c r="J921" s="37" t="str">
        <x:v>Over-ear / ANC</x:v>
      </x:c>
      <x:c r="K921" s="37"/>
      <x:c r="L921" s="37"/>
      <x:c r="M921" s="37" t="str">
        <x:v>Light Green</x:v>
      </x:c>
      <x:c r="N921" s="37"/>
      <x:c r="O921" s="37"/>
      <x:c r="P921" s="37" t="str">
        <x:v>EG-013</x:v>
      </x:c>
      <x:c r="Q921" s="37" t="str">
        <x:v>B.TECH</x:v>
      </x:c>
      <x:c r="R921" s="37" t="str">
        <x:v>سلسلة</x:v>
      </x:c>
      <x:c r="S921" s="37" t="str">
        <x:v>A</x:v>
      </x:c>
      <x:c r="T921" s="37"/>
      <x:c r="U921" s="37"/>
      <x:c r="V921" s="37"/>
      <x:c r="W921" s="37" t="str">
        <x:v>https://btech.com/en/p/apple-airpods-max-light-green</x:v>
      </x:c>
      <x:c r="X921" s="37" t="str">
        <x:v>رابط منتج مباشر</x:v>
      </x:c>
      <x:c r="Y921" s="37" t="str">
        <x:v>EGP</x:v>
      </x:c>
      <x:c r="Z921" s="56"/>
      <x:c r="AA921" s="56"/>
      <x:c r="AB921" s="56" t="str">
        <x:f>IF(OR(Z921="",AA921=""),"",MAX(0,AA921-Z921))</x:f>
      </x:c>
      <x:c r="AC921" s="58" t="str">
        <x:f>IF(OR(Z921="",AA921="",AA921=0),"",MAX(0,(AA921-Z921)/AA921))</x:f>
      </x:c>
      <x:c r="AD921" s="56"/>
      <x:c r="AE921" s="56" t="str">
        <x:f>IF(Z921="","",Z921+IF(AD921="",0,AD921))</x:f>
      </x:c>
      <x:c r="AF921" s="37" t="str">
        <x:f>IF(AD921="","",AD921=0)</x:f>
      </x:c>
      <x:c r="AG921" s="37"/>
      <x:c r="AH921" s="37"/>
      <x:c r="AI921" s="37"/>
      <x:c r="AJ921" s="37" t="str">
        <x:v>القاهرة</x:v>
      </x:c>
      <x:c r="AK921" s="37"/>
      <x:c r="AL921" s="37"/>
      <x:c r="AM921" s="37"/>
      <x:c r="AN921" s="37"/>
      <x:c r="AO921" s="37"/>
      <x:c r="AP921" s="37"/>
      <x:c r="AQ921" s="54" t="b">
        <x:v>1</x:v>
      </x:c>
      <x:c r="AR921" s="37"/>
      <x:c r="AS921" s="37" t="str">
        <x:v>صفحة منتج</x:v>
      </x:c>
      <x:c r="AT921" s="37" t="str">
        <x:v>عالية</x:v>
      </x:c>
      <x:c r="AU921" s="37" t="str">
        <x:v>retailer_product_page</x:v>
      </x:c>
      <x:c r="AV921" s="37" t="str">
        <x:v>HTML/JSON-LD</x:v>
      </x:c>
      <x:c r="AW921" s="37" t="str">
        <x:v>https://btech.com/en/p/apple-airpods-max-light-green</x:v>
      </x:c>
      <x:c r="AX921" s="37" t="n">
        <x:v>1</x:v>
      </x:c>
      <x:c r="AY921" s="60" t="n">
        <x:v>46233</x:v>
      </x:c>
      <x:c r="AZ921" s="60"/>
      <x:c r="BA921" s="60"/>
      <x:c r="BB921" s="62" t="str">
        <x:f>IF(BA921="","",(NOW()-BA921)*24)</x:f>
      </x:c>
      <x:c r="BC921" s="37" t="str">
        <x:f>IF(BA921="","لم يُرصد",IF(BH921&lt;&gt;TRUE,"غير نشط",IF(BD921="فشل","فشل حالي",IF(BB921&lt;=12,"حديث",IF(BB921&lt;=24,"متأخر","قديم")))))</x:f>
        <x:v>لم يُرصد</x:v>
      </x:c>
      <x:c r="BD921" s="37" t="str">
        <x:v>بانتظار أول رصد سعر</x:v>
      </x:c>
      <x:c r="BE921" s="37" t="n">
        <x:v>0</x:v>
      </x:c>
      <x:c r="BF921" s="37"/>
      <x:c r="BG921" s="37"/>
      <x:c r="BH921" s="54" t="b">
        <x:v>1</x:v>
      </x:c>
      <x:c r="BI921" s="37" t="str">
        <x:v>جاهز لأول رصد</x:v>
      </x:c>
      <x:c r="BJ921" s="37" t="str"/>
      <x:c r="BK921" s="37"/>
      <x:c r="BL921" s="60" t="n">
        <x:v>46233</x:v>
      </x:c>
      <x:c r="BM921" s="60" t="n">
        <x:v>46233</x:v>
      </x:c>
    </x:row>
    <x:row r="922">
      <x:c r="A922" s="37" t="str">
        <x:v>CASH-07CAB6CD178AA1</x:v>
      </x:c>
      <x:c r="B922" s="37" t="str">
        <x:v>VAR-AD0DD6BD66B913|EG-013|STORE</x:v>
      </x:c>
      <x:c r="C922" s="37" t="str">
        <x:v>VAR-AD0DD6BD66B913</x:v>
      </x:c>
      <x:c r="D922" s="37" t="str">
        <x:v>MOD-0E2045FAAA466D</x:v>
      </x:c>
      <x:c r="E922" s="37" t="str">
        <x:v>Apple AirPods Pro 2nd Generation MagSafe USB-C Charging Case | White</x:v>
      </x:c>
      <x:c r="F922" s="37" t="str">
        <x:v>التلفزيونات والصوتيات والتصوير</x:v>
      </x:c>
      <x:c r="G922" s="37" t="str">
        <x:v>سماعات رأس</x:v>
      </x:c>
      <x:c r="H922" s="37" t="str">
        <x:v>Apple</x:v>
      </x:c>
      <x:c r="I922" s="37" t="str">
        <x:v>AirPods Pro 2nd Generation</x:v>
      </x:c>
      <x:c r="J922" s="37" t="str">
        <x:v>MagSafe USB-C Charging Case</x:v>
      </x:c>
      <x:c r="K922" s="37"/>
      <x:c r="L922" s="37"/>
      <x:c r="M922" s="37" t="str">
        <x:v>White</x:v>
      </x:c>
      <x:c r="N922" s="37"/>
      <x:c r="O922" s="37"/>
      <x:c r="P922" s="37" t="str">
        <x:v>EG-013</x:v>
      </x:c>
      <x:c r="Q922" s="37" t="str">
        <x:v>B.TECH</x:v>
      </x:c>
      <x:c r="R922" s="37" t="str">
        <x:v>سلسلة</x:v>
      </x:c>
      <x:c r="S922" s="37" t="str">
        <x:v>A</x:v>
      </x:c>
      <x:c r="T922" s="37"/>
      <x:c r="U922" s="37"/>
      <x:c r="V922" s="37"/>
      <x:c r="W922" s="37" t="str">
        <x:v>https://btech.com/en/p/apple-airpods-pro-2nd-gen-wireless-airpods-magsafe-usbc-case-white</x:v>
      </x:c>
      <x:c r="X922" s="37" t="str">
        <x:v>رابط منتج مباشر</x:v>
      </x:c>
      <x:c r="Y922" s="37" t="str">
        <x:v>EGP</x:v>
      </x:c>
      <x:c r="Z922" s="56"/>
      <x:c r="AA922" s="56"/>
      <x:c r="AB922" s="56" t="str">
        <x:f>IF(OR(Z922="",AA922=""),"",MAX(0,AA922-Z922))</x:f>
      </x:c>
      <x:c r="AC922" s="58" t="str">
        <x:f>IF(OR(Z922="",AA922="",AA922=0),"",MAX(0,(AA922-Z922)/AA922))</x:f>
      </x:c>
      <x:c r="AD922" s="56"/>
      <x:c r="AE922" s="56" t="str">
        <x:f>IF(Z922="","",Z922+IF(AD922="",0,AD922))</x:f>
      </x:c>
      <x:c r="AF922" s="37" t="str">
        <x:f>IF(AD922="","",AD922=0)</x:f>
      </x:c>
      <x:c r="AG922" s="37"/>
      <x:c r="AH922" s="37"/>
      <x:c r="AI922" s="37"/>
      <x:c r="AJ922" s="37" t="str">
        <x:v>القاهرة</x:v>
      </x:c>
      <x:c r="AK922" s="37"/>
      <x:c r="AL922" s="37"/>
      <x:c r="AM922" s="37"/>
      <x:c r="AN922" s="37"/>
      <x:c r="AO922" s="37"/>
      <x:c r="AP922" s="37"/>
      <x:c r="AQ922" s="54" t="b">
        <x:v>1</x:v>
      </x:c>
      <x:c r="AR922" s="37"/>
      <x:c r="AS922" s="37" t="str">
        <x:v>صفحة منتج</x:v>
      </x:c>
      <x:c r="AT922" s="37" t="str">
        <x:v>عالية</x:v>
      </x:c>
      <x:c r="AU922" s="37" t="str">
        <x:v>retailer_product_page</x:v>
      </x:c>
      <x:c r="AV922" s="37" t="str">
        <x:v>HTML/JSON-LD</x:v>
      </x:c>
      <x:c r="AW922" s="37" t="str">
        <x:v>https://btech.com/en/p/apple-airpods-pro-2nd-gen-wireless-airpods-magsafe-usbc-case-white</x:v>
      </x:c>
      <x:c r="AX922" s="37" t="n">
        <x:v>1</x:v>
      </x:c>
      <x:c r="AY922" s="60" t="n">
        <x:v>46233</x:v>
      </x:c>
      <x:c r="AZ922" s="60"/>
      <x:c r="BA922" s="60"/>
      <x:c r="BB922" s="62" t="str">
        <x:f>IF(BA922="","",(NOW()-BA922)*24)</x:f>
      </x:c>
      <x:c r="BC922" s="37" t="str">
        <x:f>IF(BA922="","لم يُرصد",IF(BH922&lt;&gt;TRUE,"غير نشط",IF(BD922="فشل","فشل حالي",IF(BB922&lt;=12,"حديث",IF(BB922&lt;=24,"متأخر","قديم")))))</x:f>
        <x:v>لم يُرصد</x:v>
      </x:c>
      <x:c r="BD922" s="37" t="str">
        <x:v>بانتظار أول رصد سعر</x:v>
      </x:c>
      <x:c r="BE922" s="37" t="n">
        <x:v>0</x:v>
      </x:c>
      <x:c r="BF922" s="37"/>
      <x:c r="BG922" s="37"/>
      <x:c r="BH922" s="54" t="b">
        <x:v>1</x:v>
      </x:c>
      <x:c r="BI922" s="37" t="str">
        <x:v>جاهز لأول رصد</x:v>
      </x:c>
      <x:c r="BJ922" s="37" t="str"/>
      <x:c r="BK922" s="37"/>
      <x:c r="BL922" s="60" t="n">
        <x:v>46233</x:v>
      </x:c>
      <x:c r="BM922" s="60" t="n">
        <x:v>46233</x:v>
      </x:c>
    </x:row>
    <x:row r="923">
      <x:c r="A923" s="37" t="str">
        <x:v>CASH-87A18E2AF60DC0</x:v>
      </x:c>
      <x:c r="B923" s="37" t="str">
        <x:v>VAR-A4F58D965D8197|EG-013|STORE</x:v>
      </x:c>
      <x:c r="C923" s="37" t="str">
        <x:v>VAR-A4F58D965D8197</x:v>
      </x:c>
      <x:c r="D923" s="37" t="str">
        <x:v>MOD-AFB4525FE9F7C4</x:v>
      </x:c>
      <x:c r="E923" s="37" t="str">
        <x:v>Apple AirPods Pro 3 Active Noise Cancellation | White</x:v>
      </x:c>
      <x:c r="F923" s="37" t="str">
        <x:v>التلفزيونات والصوتيات والتصوير</x:v>
      </x:c>
      <x:c r="G923" s="37" t="str">
        <x:v>سماعات رأس</x:v>
      </x:c>
      <x:c r="H923" s="37" t="str">
        <x:v>Apple</x:v>
      </x:c>
      <x:c r="I923" s="37" t="str">
        <x:v>AirPods Pro 3</x:v>
      </x:c>
      <x:c r="J923" s="37" t="str">
        <x:v>Active Noise Cancellation</x:v>
      </x:c>
      <x:c r="K923" s="37"/>
      <x:c r="L923" s="37"/>
      <x:c r="M923" s="37" t="str">
        <x:v>White</x:v>
      </x:c>
      <x:c r="N923" s="37"/>
      <x:c r="O923" s="37"/>
      <x:c r="P923" s="37" t="str">
        <x:v>EG-013</x:v>
      </x:c>
      <x:c r="Q923" s="37" t="str">
        <x:v>B.TECH</x:v>
      </x:c>
      <x:c r="R923" s="37" t="str">
        <x:v>سلسلة</x:v>
      </x:c>
      <x:c r="S923" s="37" t="str">
        <x:v>A</x:v>
      </x:c>
      <x:c r="T923" s="37"/>
      <x:c r="U923" s="37"/>
      <x:c r="V923" s="37"/>
      <x:c r="W923" s="37" t="str">
        <x:v>https://btech.com/en/p/12755eca-af66-4d1f-ab5c-dc1b6e046855</x:v>
      </x:c>
      <x:c r="X923" s="37" t="str">
        <x:v>رابط منتج مباشر</x:v>
      </x:c>
      <x:c r="Y923" s="37" t="str">
        <x:v>EGP</x:v>
      </x:c>
      <x:c r="Z923" s="56"/>
      <x:c r="AA923" s="56"/>
      <x:c r="AB923" s="56" t="str">
        <x:f>IF(OR(Z923="",AA923=""),"",MAX(0,AA923-Z923))</x:f>
      </x:c>
      <x:c r="AC923" s="58" t="str">
        <x:f>IF(OR(Z923="",AA923="",AA923=0),"",MAX(0,(AA923-Z923)/AA923))</x:f>
      </x:c>
      <x:c r="AD923" s="56"/>
      <x:c r="AE923" s="56" t="str">
        <x:f>IF(Z923="","",Z923+IF(AD923="",0,AD923))</x:f>
      </x:c>
      <x:c r="AF923" s="37" t="str">
        <x:f>IF(AD923="","",AD923=0)</x:f>
      </x:c>
      <x:c r="AG923" s="37"/>
      <x:c r="AH923" s="37"/>
      <x:c r="AI923" s="37"/>
      <x:c r="AJ923" s="37" t="str">
        <x:v>القاهرة</x:v>
      </x:c>
      <x:c r="AK923" s="37"/>
      <x:c r="AL923" s="37"/>
      <x:c r="AM923" s="37"/>
      <x:c r="AN923" s="37"/>
      <x:c r="AO923" s="37"/>
      <x:c r="AP923" s="37"/>
      <x:c r="AQ923" s="54" t="b">
        <x:v>1</x:v>
      </x:c>
      <x:c r="AR923" s="37"/>
      <x:c r="AS923" s="37" t="str">
        <x:v>صفحة منتج</x:v>
      </x:c>
      <x:c r="AT923" s="37" t="str">
        <x:v>عالية</x:v>
      </x:c>
      <x:c r="AU923" s="37" t="str">
        <x:v>retailer_product_page</x:v>
      </x:c>
      <x:c r="AV923" s="37" t="str">
        <x:v>HTML/JSON-LD</x:v>
      </x:c>
      <x:c r="AW923" s="37" t="str">
        <x:v>https://btech.com/en/p/12755eca-af66-4d1f-ab5c-dc1b6e046855</x:v>
      </x:c>
      <x:c r="AX923" s="37" t="n">
        <x:v>1</x:v>
      </x:c>
      <x:c r="AY923" s="60" t="n">
        <x:v>46233</x:v>
      </x:c>
      <x:c r="AZ923" s="60"/>
      <x:c r="BA923" s="60"/>
      <x:c r="BB923" s="62" t="str">
        <x:f>IF(BA923="","",(NOW()-BA923)*24)</x:f>
      </x:c>
      <x:c r="BC923" s="37" t="str">
        <x:f>IF(BA923="","لم يُرصد",IF(BH923&lt;&gt;TRUE,"غير نشط",IF(BD923="فشل","فشل حالي",IF(BB923&lt;=12,"حديث",IF(BB923&lt;=24,"متأخر","قديم")))))</x:f>
        <x:v>لم يُرصد</x:v>
      </x:c>
      <x:c r="BD923" s="37" t="str">
        <x:v>بانتظار أول رصد سعر</x:v>
      </x:c>
      <x:c r="BE923" s="37" t="n">
        <x:v>0</x:v>
      </x:c>
      <x:c r="BF923" s="37"/>
      <x:c r="BG923" s="37"/>
      <x:c r="BH923" s="54" t="b">
        <x:v>1</x:v>
      </x:c>
      <x:c r="BI923" s="37" t="str">
        <x:v>جاهز لأول رصد</x:v>
      </x:c>
      <x:c r="BJ923" s="37" t="str"/>
      <x:c r="BK923" s="37"/>
      <x:c r="BL923" s="60" t="n">
        <x:v>46233</x:v>
      </x:c>
      <x:c r="BM923" s="60" t="n">
        <x:v>46233</x:v>
      </x:c>
    </x:row>
    <x:row r="924">
      <x:c r="A924" s="37" t="str">
        <x:v>CASH-F2FCEFC97358BD</x:v>
      </x:c>
      <x:c r="B924" s="37" t="str">
        <x:v>VAR-D73C154FCE5A16|EG-013|STORE</x:v>
      </x:c>
      <x:c r="C924" s="37" t="str">
        <x:v>VAR-D73C154FCE5A16</x:v>
      </x:c>
      <x:c r="D924" s="37" t="str">
        <x:v>MOD-980E58AF8F6CD6</x:v>
      </x:c>
      <x:c r="E924" s="37" t="str">
        <x:v>JBL Endurance Peak 3 Sport earbuds / ANC</x:v>
      </x:c>
      <x:c r="F924" s="37" t="str">
        <x:v>التلفزيونات والصوتيات والتصوير</x:v>
      </x:c>
      <x:c r="G924" s="37" t="str">
        <x:v>سماعات رأس</x:v>
      </x:c>
      <x:c r="H924" s="37" t="str">
        <x:v>JBL</x:v>
      </x:c>
      <x:c r="I924" s="37" t="str">
        <x:v>Endurance Peak 3</x:v>
      </x:c>
      <x:c r="J924" s="37" t="str">
        <x:v>Sport earbuds / ANC</x:v>
      </x:c>
      <x:c r="K924" s="37"/>
      <x:c r="L924" s="37"/>
      <x:c r="M924" s="37"/>
      <x:c r="N924" s="37" t="str">
        <x:v>JBLENDURPEAK3</x:v>
      </x:c>
      <x:c r="O924" s="37"/>
      <x:c r="P924" s="37" t="str">
        <x:v>EG-013</x:v>
      </x:c>
      <x:c r="Q924" s="37" t="str">
        <x:v>B.TECH</x:v>
      </x:c>
      <x:c r="R924" s="37" t="str">
        <x:v>سلسلة</x:v>
      </x:c>
      <x:c r="S924" s="37" t="str">
        <x:v>A</x:v>
      </x:c>
      <x:c r="T924" s="37"/>
      <x:c r="U924" s="37"/>
      <x:c r="V924" s="37"/>
      <x:c r="W924" s="37" t="str">
        <x:v>https://btech.com/en/p/4a4fdd6a-4346-4364-a82c-d2270e25094a</x:v>
      </x:c>
      <x:c r="X924" s="37" t="str">
        <x:v>رابط منتج مباشر</x:v>
      </x:c>
      <x:c r="Y924" s="37" t="str">
        <x:v>EGP</x:v>
      </x:c>
      <x:c r="Z924" s="56"/>
      <x:c r="AA924" s="56"/>
      <x:c r="AB924" s="56" t="str">
        <x:f>IF(OR(Z924="",AA924=""),"",MAX(0,AA924-Z924))</x:f>
      </x:c>
      <x:c r="AC924" s="58" t="str">
        <x:f>IF(OR(Z924="",AA924="",AA924=0),"",MAX(0,(AA924-Z924)/AA924))</x:f>
      </x:c>
      <x:c r="AD924" s="56"/>
      <x:c r="AE924" s="56" t="str">
        <x:f>IF(Z924="","",Z924+IF(AD924="",0,AD924))</x:f>
      </x:c>
      <x:c r="AF924" s="37" t="str">
        <x:f>IF(AD924="","",AD924=0)</x:f>
      </x:c>
      <x:c r="AG924" s="37"/>
      <x:c r="AH924" s="37"/>
      <x:c r="AI924" s="37"/>
      <x:c r="AJ924" s="37" t="str">
        <x:v>القاهرة</x:v>
      </x:c>
      <x:c r="AK924" s="37"/>
      <x:c r="AL924" s="37"/>
      <x:c r="AM924" s="37"/>
      <x:c r="AN924" s="37"/>
      <x:c r="AO924" s="37"/>
      <x:c r="AP924" s="37"/>
      <x:c r="AQ924" s="54" t="b">
        <x:v>1</x:v>
      </x:c>
      <x:c r="AR924" s="37"/>
      <x:c r="AS924" s="37" t="str">
        <x:v>صفحة منتج</x:v>
      </x:c>
      <x:c r="AT924" s="37" t="str">
        <x:v>عالية</x:v>
      </x:c>
      <x:c r="AU924" s="37" t="str">
        <x:v>retailer_product_page</x:v>
      </x:c>
      <x:c r="AV924" s="37" t="str">
        <x:v>HTML/JSON-LD</x:v>
      </x:c>
      <x:c r="AW924" s="37" t="str">
        <x:v>https://btech.com/en/p/4a4fdd6a-4346-4364-a82c-d2270e25094a</x:v>
      </x:c>
      <x:c r="AX924" s="37" t="n">
        <x:v>1</x:v>
      </x:c>
      <x:c r="AY924" s="60" t="n">
        <x:v>46233</x:v>
      </x:c>
      <x:c r="AZ924" s="60"/>
      <x:c r="BA924" s="60"/>
      <x:c r="BB924" s="62" t="str">
        <x:f>IF(BA924="","",(NOW()-BA924)*24)</x:f>
      </x:c>
      <x:c r="BC924" s="37" t="str">
        <x:f>IF(BA924="","لم يُرصد",IF(BH924&lt;&gt;TRUE,"غير نشط",IF(BD924="فشل","فشل حالي",IF(BB924&lt;=12,"حديث",IF(BB924&lt;=24,"متأخر","قديم")))))</x:f>
        <x:v>لم يُرصد</x:v>
      </x:c>
      <x:c r="BD924" s="37" t="str">
        <x:v>بانتظار أول رصد سعر</x:v>
      </x:c>
      <x:c r="BE924" s="37" t="n">
        <x:v>0</x:v>
      </x:c>
      <x:c r="BF924" s="37"/>
      <x:c r="BG924" s="37"/>
      <x:c r="BH924" s="54" t="b">
        <x:v>1</x:v>
      </x:c>
      <x:c r="BI924" s="37" t="str">
        <x:v>جاهز لأول رصد</x:v>
      </x:c>
      <x:c r="BJ924" s="37" t="str"/>
      <x:c r="BK924" s="37"/>
      <x:c r="BL924" s="60" t="n">
        <x:v>46233</x:v>
      </x:c>
      <x:c r="BM924" s="60" t="n">
        <x:v>46233</x:v>
      </x:c>
    </x:row>
    <x:row r="925">
      <x:c r="A925" s="37" t="str">
        <x:v>CASH-CEF91685D09428</x:v>
      </x:c>
      <x:c r="B925" s="37" t="str">
        <x:v>VAR-52356E224D900C|EG-013|STORE</x:v>
      </x:c>
      <x:c r="C925" s="37" t="str">
        <x:v>VAR-52356E224D900C</x:v>
      </x:c>
      <x:c r="D925" s="37" t="str">
        <x:v>MOD-1CFD9C5EE00F1C</x:v>
      </x:c>
      <x:c r="E925" s="37" t="str">
        <x:v>JBL Tune 310C Wired earphones | Black</x:v>
      </x:c>
      <x:c r="F925" s="37" t="str">
        <x:v>التلفزيونات والصوتيات والتصوير</x:v>
      </x:c>
      <x:c r="G925" s="37" t="str">
        <x:v>سماعات رأس</x:v>
      </x:c>
      <x:c r="H925" s="37" t="str">
        <x:v>JBL</x:v>
      </x:c>
      <x:c r="I925" s="37" t="str">
        <x:v>Tune 310C</x:v>
      </x:c>
      <x:c r="J925" s="37" t="str">
        <x:v>Wired earphones</x:v>
      </x:c>
      <x:c r="K925" s="37"/>
      <x:c r="L925" s="37"/>
      <x:c r="M925" s="37" t="str">
        <x:v>Black</x:v>
      </x:c>
      <x:c r="N925" s="37" t="str">
        <x:v>310C</x:v>
      </x:c>
      <x:c r="O925" s="37"/>
      <x:c r="P925" s="37" t="str">
        <x:v>EG-013</x:v>
      </x:c>
      <x:c r="Q925" s="37" t="str">
        <x:v>B.TECH</x:v>
      </x:c>
      <x:c r="R925" s="37" t="str">
        <x:v>سلسلة</x:v>
      </x:c>
      <x:c r="S925" s="37" t="str">
        <x:v>A</x:v>
      </x:c>
      <x:c r="T925" s="37"/>
      <x:c r="U925" s="37"/>
      <x:c r="V925" s="37"/>
      <x:c r="W925" s="37" t="str">
        <x:v>https://btech.com/en/p/bbe0f366-ba49-4020-979d-a8703d862619</x:v>
      </x:c>
      <x:c r="X925" s="37" t="str">
        <x:v>رابط منتج مباشر</x:v>
      </x:c>
      <x:c r="Y925" s="37" t="str">
        <x:v>EGP</x:v>
      </x:c>
      <x:c r="Z925" s="56"/>
      <x:c r="AA925" s="56"/>
      <x:c r="AB925" s="56" t="str">
        <x:f>IF(OR(Z925="",AA925=""),"",MAX(0,AA925-Z925))</x:f>
      </x:c>
      <x:c r="AC925" s="58" t="str">
        <x:f>IF(OR(Z925="",AA925="",AA925=0),"",MAX(0,(AA925-Z925)/AA925))</x:f>
      </x:c>
      <x:c r="AD925" s="56"/>
      <x:c r="AE925" s="56" t="str">
        <x:f>IF(Z925="","",Z925+IF(AD925="",0,AD925))</x:f>
      </x:c>
      <x:c r="AF925" s="37" t="str">
        <x:f>IF(AD925="","",AD925=0)</x:f>
      </x:c>
      <x:c r="AG925" s="37"/>
      <x:c r="AH925" s="37"/>
      <x:c r="AI925" s="37"/>
      <x:c r="AJ925" s="37" t="str">
        <x:v>القاهرة</x:v>
      </x:c>
      <x:c r="AK925" s="37"/>
      <x:c r="AL925" s="37"/>
      <x:c r="AM925" s="37"/>
      <x:c r="AN925" s="37"/>
      <x:c r="AO925" s="37"/>
      <x:c r="AP925" s="37"/>
      <x:c r="AQ925" s="54" t="b">
        <x:v>1</x:v>
      </x:c>
      <x:c r="AR925" s="37"/>
      <x:c r="AS925" s="37" t="str">
        <x:v>صفحة منتج</x:v>
      </x:c>
      <x:c r="AT925" s="37" t="str">
        <x:v>عالية</x:v>
      </x:c>
      <x:c r="AU925" s="37" t="str">
        <x:v>retailer_product_page</x:v>
      </x:c>
      <x:c r="AV925" s="37" t="str">
        <x:v>HTML/JSON-LD</x:v>
      </x:c>
      <x:c r="AW925" s="37" t="str">
        <x:v>https://btech.com/en/p/bbe0f366-ba49-4020-979d-a8703d862619</x:v>
      </x:c>
      <x:c r="AX925" s="37" t="n">
        <x:v>1</x:v>
      </x:c>
      <x:c r="AY925" s="60" t="n">
        <x:v>46233</x:v>
      </x:c>
      <x:c r="AZ925" s="60"/>
      <x:c r="BA925" s="60"/>
      <x:c r="BB925" s="62" t="str">
        <x:f>IF(BA925="","",(NOW()-BA925)*24)</x:f>
      </x:c>
      <x:c r="BC925" s="37" t="str">
        <x:f>IF(BA925="","لم يُرصد",IF(BH925&lt;&gt;TRUE,"غير نشط",IF(BD925="فشل","فشل حالي",IF(BB925&lt;=12,"حديث",IF(BB925&lt;=24,"متأخر","قديم")))))</x:f>
        <x:v>لم يُرصد</x:v>
      </x:c>
      <x:c r="BD925" s="37" t="str">
        <x:v>بانتظار أول رصد سعر</x:v>
      </x:c>
      <x:c r="BE925" s="37" t="n">
        <x:v>0</x:v>
      </x:c>
      <x:c r="BF925" s="37"/>
      <x:c r="BG925" s="37"/>
      <x:c r="BH925" s="54" t="b">
        <x:v>1</x:v>
      </x:c>
      <x:c r="BI925" s="37" t="str">
        <x:v>جاهز لأول رصد</x:v>
      </x:c>
      <x:c r="BJ925" s="37" t="str"/>
      <x:c r="BK925" s="37"/>
      <x:c r="BL925" s="60" t="n">
        <x:v>46233</x:v>
      </x:c>
      <x:c r="BM925" s="60" t="n">
        <x:v>46233</x:v>
      </x:c>
    </x:row>
    <x:row r="926">
      <x:c r="A926" s="37" t="str">
        <x:v>CASH-884346CD98AD4F</x:v>
      </x:c>
      <x:c r="B926" s="37" t="str">
        <x:v>VAR-9663EF511993AB|EG-013|STORE</x:v>
      </x:c>
      <x:c r="C926" s="37" t="str">
        <x:v>VAR-9663EF511993AB</x:v>
      </x:c>
      <x:c r="D926" s="37" t="str">
        <x:v>MOD-0FC3F05356F8B9</x:v>
      </x:c>
      <x:c r="E926" s="37" t="str">
        <x:v>JBL Tune 520BT On-ear | Black</x:v>
      </x:c>
      <x:c r="F926" s="37" t="str">
        <x:v>التلفزيونات والصوتيات والتصوير</x:v>
      </x:c>
      <x:c r="G926" s="37" t="str">
        <x:v>سماعات رأس</x:v>
      </x:c>
      <x:c r="H926" s="37" t="str">
        <x:v>JBL</x:v>
      </x:c>
      <x:c r="I926" s="37" t="str">
        <x:v>Tune 520BT</x:v>
      </x:c>
      <x:c r="J926" s="37" t="str">
        <x:v>On-ear</x:v>
      </x:c>
      <x:c r="K926" s="37"/>
      <x:c r="L926" s="37"/>
      <x:c r="M926" s="37" t="str">
        <x:v>Black</x:v>
      </x:c>
      <x:c r="N926" s="37" t="str">
        <x:v>520BT</x:v>
      </x:c>
      <x:c r="O926" s="37"/>
      <x:c r="P926" s="37" t="str">
        <x:v>EG-013</x:v>
      </x:c>
      <x:c r="Q926" s="37" t="str">
        <x:v>B.TECH</x:v>
      </x:c>
      <x:c r="R926" s="37" t="str">
        <x:v>سلسلة</x:v>
      </x:c>
      <x:c r="S926" s="37" t="str">
        <x:v>A</x:v>
      </x:c>
      <x:c r="T926" s="37"/>
      <x:c r="U926" s="37"/>
      <x:c r="V926" s="37"/>
      <x:c r="W926" s="37" t="str">
        <x:v>https://btech.com/en/p/jbl-tune-520bt-wireless-headphone-black</x:v>
      </x:c>
      <x:c r="X926" s="37" t="str">
        <x:v>رابط منتج مباشر</x:v>
      </x:c>
      <x:c r="Y926" s="37" t="str">
        <x:v>EGP</x:v>
      </x:c>
      <x:c r="Z926" s="56"/>
      <x:c r="AA926" s="56"/>
      <x:c r="AB926" s="56" t="str">
        <x:f>IF(OR(Z926="",AA926=""),"",MAX(0,AA926-Z926))</x:f>
      </x:c>
      <x:c r="AC926" s="58" t="str">
        <x:f>IF(OR(Z926="",AA926="",AA926=0),"",MAX(0,(AA926-Z926)/AA926))</x:f>
      </x:c>
      <x:c r="AD926" s="56"/>
      <x:c r="AE926" s="56" t="str">
        <x:f>IF(Z926="","",Z926+IF(AD926="",0,AD926))</x:f>
      </x:c>
      <x:c r="AF926" s="37" t="str">
        <x:f>IF(AD926="","",AD926=0)</x:f>
      </x:c>
      <x:c r="AG926" s="37"/>
      <x:c r="AH926" s="37"/>
      <x:c r="AI926" s="37"/>
      <x:c r="AJ926" s="37" t="str">
        <x:v>القاهرة</x:v>
      </x:c>
      <x:c r="AK926" s="37"/>
      <x:c r="AL926" s="37"/>
      <x:c r="AM926" s="37"/>
      <x:c r="AN926" s="37"/>
      <x:c r="AO926" s="37"/>
      <x:c r="AP926" s="37"/>
      <x:c r="AQ926" s="54" t="b">
        <x:v>1</x:v>
      </x:c>
      <x:c r="AR926" s="37"/>
      <x:c r="AS926" s="37" t="str">
        <x:v>صفحة منتج</x:v>
      </x:c>
      <x:c r="AT926" s="37" t="str">
        <x:v>عالية</x:v>
      </x:c>
      <x:c r="AU926" s="37" t="str">
        <x:v>retailer_product_page</x:v>
      </x:c>
      <x:c r="AV926" s="37" t="str">
        <x:v>HTML/JSON-LD</x:v>
      </x:c>
      <x:c r="AW926" s="37" t="str">
        <x:v>https://btech.com/en/p/jbl-tune-520bt-wireless-headphone-black</x:v>
      </x:c>
      <x:c r="AX926" s="37" t="n">
        <x:v>1</x:v>
      </x:c>
      <x:c r="AY926" s="60" t="n">
        <x:v>46233</x:v>
      </x:c>
      <x:c r="AZ926" s="60"/>
      <x:c r="BA926" s="60"/>
      <x:c r="BB926" s="62" t="str">
        <x:f>IF(BA926="","",(NOW()-BA926)*24)</x:f>
      </x:c>
      <x:c r="BC926" s="37" t="str">
        <x:f>IF(BA926="","لم يُرصد",IF(BH926&lt;&gt;TRUE,"غير نشط",IF(BD926="فشل","فشل حالي",IF(BB926&lt;=12,"حديث",IF(BB926&lt;=24,"متأخر","قديم")))))</x:f>
        <x:v>لم يُرصد</x:v>
      </x:c>
      <x:c r="BD926" s="37" t="str">
        <x:v>بانتظار أول رصد سعر</x:v>
      </x:c>
      <x:c r="BE926" s="37" t="n">
        <x:v>0</x:v>
      </x:c>
      <x:c r="BF926" s="37"/>
      <x:c r="BG926" s="37"/>
      <x:c r="BH926" s="54" t="b">
        <x:v>1</x:v>
      </x:c>
      <x:c r="BI926" s="37" t="str">
        <x:v>جاهز لأول رصد</x:v>
      </x:c>
      <x:c r="BJ926" s="37" t="str"/>
      <x:c r="BK926" s="37"/>
      <x:c r="BL926" s="60" t="n">
        <x:v>46233</x:v>
      </x:c>
      <x:c r="BM926" s="60" t="n">
        <x:v>46233</x:v>
      </x:c>
    </x:row>
    <x:row r="927">
      <x:c r="A927" s="37" t="str">
        <x:v>CASH-7E752B4CCE4953</x:v>
      </x:c>
      <x:c r="B927" s="37" t="str">
        <x:v>VAR-A1C5E95A1F69C8|EG-013|STORE</x:v>
      </x:c>
      <x:c r="C927" s="37" t="str">
        <x:v>VAR-A1C5E95A1F69C8</x:v>
      </x:c>
      <x:c r="D927" s="37" t="str">
        <x:v>MOD-0FC3F05356F8B9</x:v>
      </x:c>
      <x:c r="E927" s="37" t="str">
        <x:v>JBL Tune 520BT On-ear | Blue</x:v>
      </x:c>
      <x:c r="F927" s="37" t="str">
        <x:v>التلفزيونات والصوتيات والتصوير</x:v>
      </x:c>
      <x:c r="G927" s="37" t="str">
        <x:v>سماعات رأس</x:v>
      </x:c>
      <x:c r="H927" s="37" t="str">
        <x:v>JBL</x:v>
      </x:c>
      <x:c r="I927" s="37" t="str">
        <x:v>Tune 520BT</x:v>
      </x:c>
      <x:c r="J927" s="37" t="str">
        <x:v>On-ear</x:v>
      </x:c>
      <x:c r="K927" s="37"/>
      <x:c r="L927" s="37"/>
      <x:c r="M927" s="37" t="str">
        <x:v>Blue</x:v>
      </x:c>
      <x:c r="N927" s="37" t="str">
        <x:v>520BT</x:v>
      </x:c>
      <x:c r="O927" s="37"/>
      <x:c r="P927" s="37" t="str">
        <x:v>EG-013</x:v>
      </x:c>
      <x:c r="Q927" s="37" t="str">
        <x:v>B.TECH</x:v>
      </x:c>
      <x:c r="R927" s="37" t="str">
        <x:v>سلسلة</x:v>
      </x:c>
      <x:c r="S927" s="37" t="str">
        <x:v>A</x:v>
      </x:c>
      <x:c r="T927" s="37"/>
      <x:c r="U927" s="37"/>
      <x:c r="V927" s="37"/>
      <x:c r="W927" s="37" t="str">
        <x:v>https://btech.com/en/p/jbl-tune-bluetooth-headphone-blue-520bt</x:v>
      </x:c>
      <x:c r="X927" s="37" t="str">
        <x:v>رابط منتج مباشر</x:v>
      </x:c>
      <x:c r="Y927" s="37" t="str">
        <x:v>EGP</x:v>
      </x:c>
      <x:c r="Z927" s="56"/>
      <x:c r="AA927" s="56"/>
      <x:c r="AB927" s="56" t="str">
        <x:f>IF(OR(Z927="",AA927=""),"",MAX(0,AA927-Z927))</x:f>
      </x:c>
      <x:c r="AC927" s="58" t="str">
        <x:f>IF(OR(Z927="",AA927="",AA927=0),"",MAX(0,(AA927-Z927)/AA927))</x:f>
      </x:c>
      <x:c r="AD927" s="56"/>
      <x:c r="AE927" s="56" t="str">
        <x:f>IF(Z927="","",Z927+IF(AD927="",0,AD927))</x:f>
      </x:c>
      <x:c r="AF927" s="37" t="str">
        <x:f>IF(AD927="","",AD927=0)</x:f>
      </x:c>
      <x:c r="AG927" s="37"/>
      <x:c r="AH927" s="37"/>
      <x:c r="AI927" s="37"/>
      <x:c r="AJ927" s="37" t="str">
        <x:v>القاهرة</x:v>
      </x:c>
      <x:c r="AK927" s="37"/>
      <x:c r="AL927" s="37"/>
      <x:c r="AM927" s="37"/>
      <x:c r="AN927" s="37"/>
      <x:c r="AO927" s="37"/>
      <x:c r="AP927" s="37"/>
      <x:c r="AQ927" s="54" t="b">
        <x:v>1</x:v>
      </x:c>
      <x:c r="AR927" s="37"/>
      <x:c r="AS927" s="37" t="str">
        <x:v>صفحة منتج</x:v>
      </x:c>
      <x:c r="AT927" s="37" t="str">
        <x:v>عالية</x:v>
      </x:c>
      <x:c r="AU927" s="37" t="str">
        <x:v>retailer_product_page</x:v>
      </x:c>
      <x:c r="AV927" s="37" t="str">
        <x:v>HTML/JSON-LD</x:v>
      </x:c>
      <x:c r="AW927" s="37" t="str">
        <x:v>https://btech.com/en/p/jbl-tune-bluetooth-headphone-blue-520bt</x:v>
      </x:c>
      <x:c r="AX927" s="37" t="n">
        <x:v>1</x:v>
      </x:c>
      <x:c r="AY927" s="60" t="n">
        <x:v>46233</x:v>
      </x:c>
      <x:c r="AZ927" s="60"/>
      <x:c r="BA927" s="60"/>
      <x:c r="BB927" s="62" t="str">
        <x:f>IF(BA927="","",(NOW()-BA927)*24)</x:f>
      </x:c>
      <x:c r="BC927" s="37" t="str">
        <x:f>IF(BA927="","لم يُرصد",IF(BH927&lt;&gt;TRUE,"غير نشط",IF(BD927="فشل","فشل حالي",IF(BB927&lt;=12,"حديث",IF(BB927&lt;=24,"متأخر","قديم")))))</x:f>
        <x:v>لم يُرصد</x:v>
      </x:c>
      <x:c r="BD927" s="37" t="str">
        <x:v>بانتظار أول رصد سعر</x:v>
      </x:c>
      <x:c r="BE927" s="37" t="n">
        <x:v>0</x:v>
      </x:c>
      <x:c r="BF927" s="37"/>
      <x:c r="BG927" s="37"/>
      <x:c r="BH927" s="54" t="b">
        <x:v>1</x:v>
      </x:c>
      <x:c r="BI927" s="37" t="str">
        <x:v>جاهز لأول رصد</x:v>
      </x:c>
      <x:c r="BJ927" s="37" t="str"/>
      <x:c r="BK927" s="37"/>
      <x:c r="BL927" s="60" t="n">
        <x:v>46233</x:v>
      </x:c>
      <x:c r="BM927" s="60" t="n">
        <x:v>46233</x:v>
      </x:c>
    </x:row>
    <x:row r="928">
      <x:c r="A928" s="37" t="str">
        <x:v>CASH-6EC76407F75931</x:v>
      </x:c>
      <x:c r="B928" s="37" t="str">
        <x:v>VAR-4DE50FB361BD0C|EG-013|STORE</x:v>
      </x:c>
      <x:c r="C928" s="37" t="str">
        <x:v>VAR-4DE50FB361BD0C</x:v>
      </x:c>
      <x:c r="D928" s="37" t="str">
        <x:v>MOD-0FC3F05356F8B9</x:v>
      </x:c>
      <x:c r="E928" s="37" t="str">
        <x:v>JBL Tune 520BT On-ear | Purple</x:v>
      </x:c>
      <x:c r="F928" s="37" t="str">
        <x:v>التلفزيونات والصوتيات والتصوير</x:v>
      </x:c>
      <x:c r="G928" s="37" t="str">
        <x:v>سماعات رأس</x:v>
      </x:c>
      <x:c r="H928" s="37" t="str">
        <x:v>JBL</x:v>
      </x:c>
      <x:c r="I928" s="37" t="str">
        <x:v>Tune 520BT</x:v>
      </x:c>
      <x:c r="J928" s="37" t="str">
        <x:v>On-ear</x:v>
      </x:c>
      <x:c r="K928" s="37"/>
      <x:c r="L928" s="37"/>
      <x:c r="M928" s="37" t="str">
        <x:v>Purple</x:v>
      </x:c>
      <x:c r="N928" s="37" t="str">
        <x:v>520BT</x:v>
      </x:c>
      <x:c r="O928" s="37"/>
      <x:c r="P928" s="37" t="str">
        <x:v>EG-013</x:v>
      </x:c>
      <x:c r="Q928" s="37" t="str">
        <x:v>B.TECH</x:v>
      </x:c>
      <x:c r="R928" s="37" t="str">
        <x:v>سلسلة</x:v>
      </x:c>
      <x:c r="S928" s="37" t="str">
        <x:v>A</x:v>
      </x:c>
      <x:c r="T928" s="37"/>
      <x:c r="U928" s="37"/>
      <x:c r="V928" s="37"/>
      <x:c r="W928" s="37" t="str">
        <x:v>https://btech.com/en/p/jbl-tune-520bt-wireless-headphones-purple</x:v>
      </x:c>
      <x:c r="X928" s="37" t="str">
        <x:v>رابط منتج مباشر</x:v>
      </x:c>
      <x:c r="Y928" s="37" t="str">
        <x:v>EGP</x:v>
      </x:c>
      <x:c r="Z928" s="56"/>
      <x:c r="AA928" s="56"/>
      <x:c r="AB928" s="56" t="str">
        <x:f>IF(OR(Z928="",AA928=""),"",MAX(0,AA928-Z928))</x:f>
      </x:c>
      <x:c r="AC928" s="58" t="str">
        <x:f>IF(OR(Z928="",AA928="",AA928=0),"",MAX(0,(AA928-Z928)/AA928))</x:f>
      </x:c>
      <x:c r="AD928" s="56"/>
      <x:c r="AE928" s="56" t="str">
        <x:f>IF(Z928="","",Z928+IF(AD928="",0,AD928))</x:f>
      </x:c>
      <x:c r="AF928" s="37" t="str">
        <x:f>IF(AD928="","",AD928=0)</x:f>
      </x:c>
      <x:c r="AG928" s="37"/>
      <x:c r="AH928" s="37"/>
      <x:c r="AI928" s="37"/>
      <x:c r="AJ928" s="37" t="str">
        <x:v>القاهرة</x:v>
      </x:c>
      <x:c r="AK928" s="37"/>
      <x:c r="AL928" s="37"/>
      <x:c r="AM928" s="37"/>
      <x:c r="AN928" s="37"/>
      <x:c r="AO928" s="37"/>
      <x:c r="AP928" s="37"/>
      <x:c r="AQ928" s="54" t="b">
        <x:v>1</x:v>
      </x:c>
      <x:c r="AR928" s="37"/>
      <x:c r="AS928" s="37" t="str">
        <x:v>صفحة منتج</x:v>
      </x:c>
      <x:c r="AT928" s="37" t="str">
        <x:v>عالية</x:v>
      </x:c>
      <x:c r="AU928" s="37" t="str">
        <x:v>retailer_product_page</x:v>
      </x:c>
      <x:c r="AV928" s="37" t="str">
        <x:v>HTML/JSON-LD</x:v>
      </x:c>
      <x:c r="AW928" s="37" t="str">
        <x:v>https://btech.com/en/p/jbl-tune-520bt-wireless-headphones-purple</x:v>
      </x:c>
      <x:c r="AX928" s="37" t="n">
        <x:v>1</x:v>
      </x:c>
      <x:c r="AY928" s="60" t="n">
        <x:v>46233</x:v>
      </x:c>
      <x:c r="AZ928" s="60"/>
      <x:c r="BA928" s="60"/>
      <x:c r="BB928" s="62" t="str">
        <x:f>IF(BA928="","",(NOW()-BA928)*24)</x:f>
      </x:c>
      <x:c r="BC928" s="37" t="str">
        <x:f>IF(BA928="","لم يُرصد",IF(BH928&lt;&gt;TRUE,"غير نشط",IF(BD928="فشل","فشل حالي",IF(BB928&lt;=12,"حديث",IF(BB928&lt;=24,"متأخر","قديم")))))</x:f>
        <x:v>لم يُرصد</x:v>
      </x:c>
      <x:c r="BD928" s="37" t="str">
        <x:v>بانتظار أول رصد سعر</x:v>
      </x:c>
      <x:c r="BE928" s="37" t="n">
        <x:v>0</x:v>
      </x:c>
      <x:c r="BF928" s="37"/>
      <x:c r="BG928" s="37"/>
      <x:c r="BH928" s="54" t="b">
        <x:v>1</x:v>
      </x:c>
      <x:c r="BI928" s="37" t="str">
        <x:v>جاهز لأول رصد</x:v>
      </x:c>
      <x:c r="BJ928" s="37" t="str"/>
      <x:c r="BK928" s="37"/>
      <x:c r="BL928" s="60" t="n">
        <x:v>46233</x:v>
      </x:c>
      <x:c r="BM928" s="60" t="n">
        <x:v>46233</x:v>
      </x:c>
    </x:row>
    <x:row r="929">
      <x:c r="A929" s="37" t="str">
        <x:v>CASH-E7BD6E467A86D0</x:v>
      </x:c>
      <x:c r="B929" s="37" t="str">
        <x:v>VAR-90BB1C55EEF4C8|EG-013|STORE</x:v>
      </x:c>
      <x:c r="C929" s="37" t="str">
        <x:v>VAR-90BB1C55EEF4C8</x:v>
      </x:c>
      <x:c r="D929" s="37" t="str">
        <x:v>MOD-5DF4A6578CB03D</x:v>
      </x:c>
      <x:c r="E929" s="37" t="str">
        <x:v>JBL Tune 520BT Wireless On Ear Headphones Black</x:v>
      </x:c>
      <x:c r="F929" s="37" t="str">
        <x:v>التلفزيونات والصوتيات والتصوير</x:v>
      </x:c>
      <x:c r="G929" s="37" t="str">
        <x:v>سماعات رأس</x:v>
      </x:c>
      <x:c r="H929" s="37" t="str">
        <x:v>JBL</x:v>
      </x:c>
      <x:c r="I929" s="37" t="str">
        <x:v>Tune 520BT Wireless On Ear Headphones</x:v>
      </x:c>
      <x:c r="J929" s="37" t="str">
        <x:v>Black</x:v>
      </x:c>
      <x:c r="K929" s="37"/>
      <x:c r="L929" s="37"/>
      <x:c r="M929" s="37" t="str">
        <x:v>Black</x:v>
      </x:c>
      <x:c r="N929" s="37"/>
      <x:c r="O929" s="37"/>
      <x:c r="P929" s="37" t="str">
        <x:v>EG-013</x:v>
      </x:c>
      <x:c r="Q929" s="37" t="str">
        <x:v>B.TECH</x:v>
      </x:c>
      <x:c r="R929" s="37" t="str">
        <x:v>سلسلة</x:v>
      </x:c>
      <x:c r="S929" s="37" t="str">
        <x:v>A</x:v>
      </x:c>
      <x:c r="T929" s="37"/>
      <x:c r="U929" s="37"/>
      <x:c r="V929" s="37"/>
      <x:c r="W929" s="37" t="str">
        <x:v>https://btech.com/en/c/audio-recording/headphones</x:v>
      </x:c>
      <x:c r="X929" s="37" t="str">
        <x:v>صفحة فئة</x:v>
      </x:c>
      <x:c r="Y929" s="37" t="str">
        <x:v>EGP</x:v>
      </x:c>
      <x:c r="Z929" s="56"/>
      <x:c r="AA929" s="56"/>
      <x:c r="AB929" s="56" t="str">
        <x:f>IF(OR(Z929="",AA929=""),"",MAX(0,AA929-Z929))</x:f>
      </x:c>
      <x:c r="AC929" s="58" t="str">
        <x:f>IF(OR(Z929="",AA929="",AA929=0),"",MAX(0,(AA929-Z929)/AA929))</x:f>
      </x:c>
      <x:c r="AD929" s="56"/>
      <x:c r="AE929" s="56" t="str">
        <x:f>IF(Z929="","",Z929+IF(AD929="",0,AD929))</x:f>
      </x:c>
      <x:c r="AF929" s="37" t="str">
        <x:f>IF(AD929="","",AD929=0)</x:f>
      </x:c>
      <x:c r="AG929" s="37"/>
      <x:c r="AH929" s="37"/>
      <x:c r="AI929" s="37"/>
      <x:c r="AJ929" s="37" t="str">
        <x:v>القاهرة</x:v>
      </x:c>
      <x:c r="AK929" s="37"/>
      <x:c r="AL929" s="37"/>
      <x:c r="AM929" s="37"/>
      <x:c r="AN929" s="37"/>
      <x:c r="AO929" s="37"/>
      <x:c r="AP929" s="37"/>
      <x:c r="AQ929" s="54" t="b">
        <x:v>1</x:v>
      </x:c>
      <x:c r="AR929" s="37"/>
      <x:c r="AS929" s="37" t="str">
        <x:v>صفحة فئة</x:v>
      </x:c>
      <x:c r="AT929" s="37" t="str">
        <x:v>تحتاج مراجعة</x:v>
      </x:c>
      <x:c r="AU929" s="37" t="str">
        <x:v>store_category_listing_retry</x:v>
      </x:c>
      <x:c r="AV929" s="37" t="str">
        <x:v>اكتشاف من صفحة فئة</x:v>
      </x:c>
      <x:c r="AW929" s="37" t="str">
        <x:v>https://btech.com/en/c/audio-recording/headphones</x:v>
      </x:c>
      <x:c r="AX929" s="37" t="n">
        <x:v>1</x:v>
      </x:c>
      <x:c r="AY929" s="60" t="n">
        <x:v>46233</x:v>
      </x:c>
      <x:c r="AZ929" s="60"/>
      <x:c r="BA929" s="60"/>
      <x:c r="BB929" s="62" t="str">
        <x:f>IF(BA929="","",(NOW()-BA929)*24)</x:f>
      </x:c>
      <x:c r="BC929" s="37" t="str">
        <x:f>IF(BA929="","لم يُرصد",IF(BH929&lt;&gt;TRUE,"غير نشط",IF(BD929="فشل","فشل حالي",IF(BB929&lt;=12,"حديث",IF(BB929&lt;=24,"متأخر","قديم")))))</x:f>
        <x:v>لم يُرصد</x:v>
      </x:c>
      <x:c r="BD929" s="37" t="str">
        <x:v>بانتظار أول رصد سعر</x:v>
      </x:c>
      <x:c r="BE929" s="37" t="n">
        <x:v>0</x:v>
      </x:c>
      <x:c r="BF929" s="37"/>
      <x:c r="BG929" s="37"/>
      <x:c r="BH929" s="54" t="b">
        <x:v>1</x:v>
      </x:c>
      <x:c r="BI929" s="37" t="str">
        <x:v>يحتاج اكتشاف رابط المنتج</x:v>
      </x:c>
      <x:c r="BJ929" s="37" t="str">
        <x:v>Jbl Tune 520BT Wireless On Ear Headphones, Black</x:v>
      </x:c>
      <x:c r="BK929" s="37"/>
      <x:c r="BL929" s="60" t="n">
        <x:v>46233</x:v>
      </x:c>
      <x:c r="BM929" s="60" t="n">
        <x:v>46233</x:v>
      </x:c>
    </x:row>
    <x:row r="930">
      <x:c r="A930" s="37" t="str">
        <x:v>CASH-B709E19A904CEB</x:v>
      </x:c>
      <x:c r="B930" s="37" t="str">
        <x:v>VAR-87153C44DA57E9|EG-013|STORE</x:v>
      </x:c>
      <x:c r="C930" s="37" t="str">
        <x:v>VAR-87153C44DA57E9</x:v>
      </x:c>
      <x:c r="D930" s="37" t="str">
        <x:v>MOD-5DF4A6578CB03D</x:v>
      </x:c>
      <x:c r="E930" s="37" t="str">
        <x:v>JBL Tune 520BT Wireless On Ear Headphones Purple</x:v>
      </x:c>
      <x:c r="F930" s="37" t="str">
        <x:v>التلفزيونات والصوتيات والتصوير</x:v>
      </x:c>
      <x:c r="G930" s="37" t="str">
        <x:v>سماعات رأس</x:v>
      </x:c>
      <x:c r="H930" s="37" t="str">
        <x:v>JBL</x:v>
      </x:c>
      <x:c r="I930" s="37" t="str">
        <x:v>Tune 520BT Wireless On Ear Headphones</x:v>
      </x:c>
      <x:c r="J930" s="37" t="str">
        <x:v>Purple</x:v>
      </x:c>
      <x:c r="K930" s="37"/>
      <x:c r="L930" s="37"/>
      <x:c r="M930" s="37" t="str">
        <x:v>Purple</x:v>
      </x:c>
      <x:c r="N930" s="37"/>
      <x:c r="O930" s="37"/>
      <x:c r="P930" s="37" t="str">
        <x:v>EG-013</x:v>
      </x:c>
      <x:c r="Q930" s="37" t="str">
        <x:v>B.TECH</x:v>
      </x:c>
      <x:c r="R930" s="37" t="str">
        <x:v>سلسلة</x:v>
      </x:c>
      <x:c r="S930" s="37" t="str">
        <x:v>A</x:v>
      </x:c>
      <x:c r="T930" s="37"/>
      <x:c r="U930" s="37"/>
      <x:c r="V930" s="37"/>
      <x:c r="W930" s="37" t="str">
        <x:v>https://btech.com/en/c/audio-recording/headphones</x:v>
      </x:c>
      <x:c r="X930" s="37" t="str">
        <x:v>صفحة فئة</x:v>
      </x:c>
      <x:c r="Y930" s="37" t="str">
        <x:v>EGP</x:v>
      </x:c>
      <x:c r="Z930" s="56"/>
      <x:c r="AA930" s="56"/>
      <x:c r="AB930" s="56" t="str">
        <x:f>IF(OR(Z930="",AA930=""),"",MAX(0,AA930-Z930))</x:f>
      </x:c>
      <x:c r="AC930" s="58" t="str">
        <x:f>IF(OR(Z930="",AA930="",AA930=0),"",MAX(0,(AA930-Z930)/AA930))</x:f>
      </x:c>
      <x:c r="AD930" s="56"/>
      <x:c r="AE930" s="56" t="str">
        <x:f>IF(Z930="","",Z930+IF(AD930="",0,AD930))</x:f>
      </x:c>
      <x:c r="AF930" s="37" t="str">
        <x:f>IF(AD930="","",AD930=0)</x:f>
      </x:c>
      <x:c r="AG930" s="37"/>
      <x:c r="AH930" s="37"/>
      <x:c r="AI930" s="37"/>
      <x:c r="AJ930" s="37" t="str">
        <x:v>القاهرة</x:v>
      </x:c>
      <x:c r="AK930" s="37"/>
      <x:c r="AL930" s="37"/>
      <x:c r="AM930" s="37"/>
      <x:c r="AN930" s="37"/>
      <x:c r="AO930" s="37"/>
      <x:c r="AP930" s="37"/>
      <x:c r="AQ930" s="54" t="b">
        <x:v>1</x:v>
      </x:c>
      <x:c r="AR930" s="37"/>
      <x:c r="AS930" s="37" t="str">
        <x:v>صفحة فئة</x:v>
      </x:c>
      <x:c r="AT930" s="37" t="str">
        <x:v>تحتاج مراجعة</x:v>
      </x:c>
      <x:c r="AU930" s="37" t="str">
        <x:v>store_category_listing_retry</x:v>
      </x:c>
      <x:c r="AV930" s="37" t="str">
        <x:v>اكتشاف من صفحة فئة</x:v>
      </x:c>
      <x:c r="AW930" s="37" t="str">
        <x:v>https://btech.com/en/c/audio-recording/headphones</x:v>
      </x:c>
      <x:c r="AX930" s="37" t="n">
        <x:v>1</x:v>
      </x:c>
      <x:c r="AY930" s="60" t="n">
        <x:v>46233</x:v>
      </x:c>
      <x:c r="AZ930" s="60"/>
      <x:c r="BA930" s="60"/>
      <x:c r="BB930" s="62" t="str">
        <x:f>IF(BA930="","",(NOW()-BA930)*24)</x:f>
      </x:c>
      <x:c r="BC930" s="37" t="str">
        <x:f>IF(BA930="","لم يُرصد",IF(BH930&lt;&gt;TRUE,"غير نشط",IF(BD930="فشل","فشل حالي",IF(BB930&lt;=12,"حديث",IF(BB930&lt;=24,"متأخر","قديم")))))</x:f>
        <x:v>لم يُرصد</x:v>
      </x:c>
      <x:c r="BD930" s="37" t="str">
        <x:v>بانتظار أول رصد سعر</x:v>
      </x:c>
      <x:c r="BE930" s="37" t="n">
        <x:v>0</x:v>
      </x:c>
      <x:c r="BF930" s="37"/>
      <x:c r="BG930" s="37"/>
      <x:c r="BH930" s="54" t="b">
        <x:v>1</x:v>
      </x:c>
      <x:c r="BI930" s="37" t="str">
        <x:v>يحتاج اكتشاف رابط المنتج</x:v>
      </x:c>
      <x:c r="BJ930" s="37" t="str">
        <x:v>Jbl Tune 520BT Wireless On Ear Headphones, Purple</x:v>
      </x:c>
      <x:c r="BK930" s="37"/>
      <x:c r="BL930" s="60" t="n">
        <x:v>46233</x:v>
      </x:c>
      <x:c r="BM930" s="60" t="n">
        <x:v>46233</x:v>
      </x:c>
    </x:row>
    <x:row r="931">
      <x:c r="A931" s="37" t="str">
        <x:v>CASH-AF2D4E7B78EC82</x:v>
      </x:c>
      <x:c r="B931" s="37" t="str">
        <x:v>VAR-B5E4003C79D746|EG-013|STORE</x:v>
      </x:c>
      <x:c r="C931" s="37" t="str">
        <x:v>VAR-B5E4003C79D746</x:v>
      </x:c>
      <x:c r="D931" s="37" t="str">
        <x:v>MOD-5711951D839480</x:v>
      </x:c>
      <x:c r="E931" s="37" t="str">
        <x:v>JBL Tune 530BT On-ear | Blue</x:v>
      </x:c>
      <x:c r="F931" s="37" t="str">
        <x:v>التلفزيونات والصوتيات والتصوير</x:v>
      </x:c>
      <x:c r="G931" s="37" t="str">
        <x:v>سماعات رأس</x:v>
      </x:c>
      <x:c r="H931" s="37" t="str">
        <x:v>JBL</x:v>
      </x:c>
      <x:c r="I931" s="37" t="str">
        <x:v>Tune 530BT</x:v>
      </x:c>
      <x:c r="J931" s="37" t="str">
        <x:v>On-ear</x:v>
      </x:c>
      <x:c r="K931" s="37"/>
      <x:c r="L931" s="37"/>
      <x:c r="M931" s="37" t="str">
        <x:v>Blue</x:v>
      </x:c>
      <x:c r="N931" s="37" t="str">
        <x:v>530BT</x:v>
      </x:c>
      <x:c r="O931" s="37"/>
      <x:c r="P931" s="37" t="str">
        <x:v>EG-013</x:v>
      </x:c>
      <x:c r="Q931" s="37" t="str">
        <x:v>B.TECH</x:v>
      </x:c>
      <x:c r="R931" s="37" t="str">
        <x:v>سلسلة</x:v>
      </x:c>
      <x:c r="S931" s="37" t="str">
        <x:v>A</x:v>
      </x:c>
      <x:c r="T931" s="37"/>
      <x:c r="U931" s="37"/>
      <x:c r="V931" s="37"/>
      <x:c r="W931" s="37" t="str">
        <x:v>https://btech.com/en/p/b3726f84-8c39-4066-b086-aeb8a203d640</x:v>
      </x:c>
      <x:c r="X931" s="37" t="str">
        <x:v>رابط منتج مباشر</x:v>
      </x:c>
      <x:c r="Y931" s="37" t="str">
        <x:v>EGP</x:v>
      </x:c>
      <x:c r="Z931" s="56"/>
      <x:c r="AA931" s="56"/>
      <x:c r="AB931" s="56" t="str">
        <x:f>IF(OR(Z931="",AA931=""),"",MAX(0,AA931-Z931))</x:f>
      </x:c>
      <x:c r="AC931" s="58" t="str">
        <x:f>IF(OR(Z931="",AA931="",AA931=0),"",MAX(0,(AA931-Z931)/AA931))</x:f>
      </x:c>
      <x:c r="AD931" s="56"/>
      <x:c r="AE931" s="56" t="str">
        <x:f>IF(Z931="","",Z931+IF(AD931="",0,AD931))</x:f>
      </x:c>
      <x:c r="AF931" s="37" t="str">
        <x:f>IF(AD931="","",AD931=0)</x:f>
      </x:c>
      <x:c r="AG931" s="37"/>
      <x:c r="AH931" s="37"/>
      <x:c r="AI931" s="37"/>
      <x:c r="AJ931" s="37" t="str">
        <x:v>القاهرة</x:v>
      </x:c>
      <x:c r="AK931" s="37"/>
      <x:c r="AL931" s="37"/>
      <x:c r="AM931" s="37"/>
      <x:c r="AN931" s="37"/>
      <x:c r="AO931" s="37"/>
      <x:c r="AP931" s="37"/>
      <x:c r="AQ931" s="54" t="b">
        <x:v>1</x:v>
      </x:c>
      <x:c r="AR931" s="37"/>
      <x:c r="AS931" s="37" t="str">
        <x:v>صفحة منتج</x:v>
      </x:c>
      <x:c r="AT931" s="37" t="str">
        <x:v>عالية</x:v>
      </x:c>
      <x:c r="AU931" s="37" t="str">
        <x:v>retailer_product_page</x:v>
      </x:c>
      <x:c r="AV931" s="37" t="str">
        <x:v>HTML/JSON-LD</x:v>
      </x:c>
      <x:c r="AW931" s="37" t="str">
        <x:v>https://btech.com/en/p/b3726f84-8c39-4066-b086-aeb8a203d640</x:v>
      </x:c>
      <x:c r="AX931" s="37" t="n">
        <x:v>1</x:v>
      </x:c>
      <x:c r="AY931" s="60" t="n">
        <x:v>46233</x:v>
      </x:c>
      <x:c r="AZ931" s="60"/>
      <x:c r="BA931" s="60"/>
      <x:c r="BB931" s="62" t="str">
        <x:f>IF(BA931="","",(NOW()-BA931)*24)</x:f>
      </x:c>
      <x:c r="BC931" s="37" t="str">
        <x:f>IF(BA931="","لم يُرصد",IF(BH931&lt;&gt;TRUE,"غير نشط",IF(BD931="فشل","فشل حالي",IF(BB931&lt;=12,"حديث",IF(BB931&lt;=24,"متأخر","قديم")))))</x:f>
        <x:v>لم يُرصد</x:v>
      </x:c>
      <x:c r="BD931" s="37" t="str">
        <x:v>بانتظار أول رصد سعر</x:v>
      </x:c>
      <x:c r="BE931" s="37" t="n">
        <x:v>0</x:v>
      </x:c>
      <x:c r="BF931" s="37"/>
      <x:c r="BG931" s="37"/>
      <x:c r="BH931" s="54" t="b">
        <x:v>1</x:v>
      </x:c>
      <x:c r="BI931" s="37" t="str">
        <x:v>جاهز لأول رصد</x:v>
      </x:c>
      <x:c r="BJ931" s="37" t="str"/>
      <x:c r="BK931" s="37"/>
      <x:c r="BL931" s="60" t="n">
        <x:v>46233</x:v>
      </x:c>
      <x:c r="BM931" s="60" t="n">
        <x:v>46233</x:v>
      </x:c>
    </x:row>
    <x:row r="932">
      <x:c r="A932" s="37" t="str">
        <x:v>CASH-38485870BFC0B8</x:v>
      </x:c>
      <x:c r="B932" s="37" t="str">
        <x:v>VAR-A78765CA82F689|EG-013|STORE</x:v>
      </x:c>
      <x:c r="C932" s="37" t="str">
        <x:v>VAR-A78765CA82F689</x:v>
      </x:c>
      <x:c r="D932" s="37" t="str">
        <x:v>MOD-8D51112DC0EBA5</x:v>
      </x:c>
      <x:c r="E932" s="37" t="str">
        <x:v>JBL Tune 760NC Over-ear / ANC | Blue</x:v>
      </x:c>
      <x:c r="F932" s="37" t="str">
        <x:v>التلفزيونات والصوتيات والتصوير</x:v>
      </x:c>
      <x:c r="G932" s="37" t="str">
        <x:v>سماعات رأس</x:v>
      </x:c>
      <x:c r="H932" s="37" t="str">
        <x:v>JBL</x:v>
      </x:c>
      <x:c r="I932" s="37" t="str">
        <x:v>Tune 760NC</x:v>
      </x:c>
      <x:c r="J932" s="37" t="str">
        <x:v>Over-ear / ANC</x:v>
      </x:c>
      <x:c r="K932" s="37"/>
      <x:c r="L932" s="37"/>
      <x:c r="M932" s="37" t="str">
        <x:v>Blue</x:v>
      </x:c>
      <x:c r="N932" s="37" t="str">
        <x:v>760NC</x:v>
      </x:c>
      <x:c r="O932" s="37"/>
      <x:c r="P932" s="37" t="str">
        <x:v>EG-013</x:v>
      </x:c>
      <x:c r="Q932" s="37" t="str">
        <x:v>B.TECH</x:v>
      </x:c>
      <x:c r="R932" s="37" t="str">
        <x:v>سلسلة</x:v>
      </x:c>
      <x:c r="S932" s="37" t="str">
        <x:v>A</x:v>
      </x:c>
      <x:c r="T932" s="37"/>
      <x:c r="U932" s="37"/>
      <x:c r="V932" s="37"/>
      <x:c r="W932" s="37" t="str">
        <x:v>https://btech.com/en/p/43f3d6e3-a931-4bc8-8f15-17c532966ef2</x:v>
      </x:c>
      <x:c r="X932" s="37" t="str">
        <x:v>رابط منتج مباشر</x:v>
      </x:c>
      <x:c r="Y932" s="37" t="str">
        <x:v>EGP</x:v>
      </x:c>
      <x:c r="Z932" s="56"/>
      <x:c r="AA932" s="56"/>
      <x:c r="AB932" s="56" t="str">
        <x:f>IF(OR(Z932="",AA932=""),"",MAX(0,AA932-Z932))</x:f>
      </x:c>
      <x:c r="AC932" s="58" t="str">
        <x:f>IF(OR(Z932="",AA932="",AA932=0),"",MAX(0,(AA932-Z932)/AA932))</x:f>
      </x:c>
      <x:c r="AD932" s="56"/>
      <x:c r="AE932" s="56" t="str">
        <x:f>IF(Z932="","",Z932+IF(AD932="",0,AD932))</x:f>
      </x:c>
      <x:c r="AF932" s="37" t="str">
        <x:f>IF(AD932="","",AD932=0)</x:f>
      </x:c>
      <x:c r="AG932" s="37"/>
      <x:c r="AH932" s="37"/>
      <x:c r="AI932" s="37"/>
      <x:c r="AJ932" s="37" t="str">
        <x:v>القاهرة</x:v>
      </x:c>
      <x:c r="AK932" s="37"/>
      <x:c r="AL932" s="37"/>
      <x:c r="AM932" s="37"/>
      <x:c r="AN932" s="37"/>
      <x:c r="AO932" s="37"/>
      <x:c r="AP932" s="37"/>
      <x:c r="AQ932" s="54" t="b">
        <x:v>1</x:v>
      </x:c>
      <x:c r="AR932" s="37"/>
      <x:c r="AS932" s="37" t="str">
        <x:v>صفحة منتج</x:v>
      </x:c>
      <x:c r="AT932" s="37" t="str">
        <x:v>عالية</x:v>
      </x:c>
      <x:c r="AU932" s="37" t="str">
        <x:v>retailer_product_page</x:v>
      </x:c>
      <x:c r="AV932" s="37" t="str">
        <x:v>HTML/JSON-LD</x:v>
      </x:c>
      <x:c r="AW932" s="37" t="str">
        <x:v>https://btech.com/en/p/43f3d6e3-a931-4bc8-8f15-17c532966ef2</x:v>
      </x:c>
      <x:c r="AX932" s="37" t="n">
        <x:v>1</x:v>
      </x:c>
      <x:c r="AY932" s="60" t="n">
        <x:v>46233</x:v>
      </x:c>
      <x:c r="AZ932" s="60"/>
      <x:c r="BA932" s="60"/>
      <x:c r="BB932" s="62" t="str">
        <x:f>IF(BA932="","",(NOW()-BA932)*24)</x:f>
      </x:c>
      <x:c r="BC932" s="37" t="str">
        <x:f>IF(BA932="","لم يُرصد",IF(BH932&lt;&gt;TRUE,"غير نشط",IF(BD932="فشل","فشل حالي",IF(BB932&lt;=12,"حديث",IF(BB932&lt;=24,"متأخر","قديم")))))</x:f>
        <x:v>لم يُرصد</x:v>
      </x:c>
      <x:c r="BD932" s="37" t="str">
        <x:v>بانتظار أول رصد سعر</x:v>
      </x:c>
      <x:c r="BE932" s="37" t="n">
        <x:v>0</x:v>
      </x:c>
      <x:c r="BF932" s="37"/>
      <x:c r="BG932" s="37"/>
      <x:c r="BH932" s="54" t="b">
        <x:v>1</x:v>
      </x:c>
      <x:c r="BI932" s="37" t="str">
        <x:v>جاهز لأول رصد</x:v>
      </x:c>
      <x:c r="BJ932" s="37" t="str"/>
      <x:c r="BK932" s="37"/>
      <x:c r="BL932" s="60" t="n">
        <x:v>46233</x:v>
      </x:c>
      <x:c r="BM932" s="60" t="n">
        <x:v>46233</x:v>
      </x:c>
    </x:row>
    <x:row r="933">
      <x:c r="A933" s="37" t="str">
        <x:v>CASH-0AA175925C3F16</x:v>
      </x:c>
      <x:c r="B933" s="37" t="str">
        <x:v>VAR-34F983FA46E5F3|EG-013|STORE</x:v>
      </x:c>
      <x:c r="C933" s="37" t="str">
        <x:v>VAR-34F983FA46E5F3</x:v>
      </x:c>
      <x:c r="D933" s="37" t="str">
        <x:v>MOD-8944C155AE7182</x:v>
      </x:c>
      <x:c r="E933" s="37" t="str">
        <x:v>JBL Tune 780NC Over-ear / ANC | Black</x:v>
      </x:c>
      <x:c r="F933" s="37" t="str">
        <x:v>التلفزيونات والصوتيات والتصوير</x:v>
      </x:c>
      <x:c r="G933" s="37" t="str">
        <x:v>سماعات رأس</x:v>
      </x:c>
      <x:c r="H933" s="37" t="str">
        <x:v>JBL</x:v>
      </x:c>
      <x:c r="I933" s="37" t="str">
        <x:v>Tune 780NC</x:v>
      </x:c>
      <x:c r="J933" s="37" t="str">
        <x:v>Over-ear / ANC</x:v>
      </x:c>
      <x:c r="K933" s="37"/>
      <x:c r="L933" s="37"/>
      <x:c r="M933" s="37" t="str">
        <x:v>Black</x:v>
      </x:c>
      <x:c r="N933" s="37" t="str">
        <x:v>780NC</x:v>
      </x:c>
      <x:c r="O933" s="37"/>
      <x:c r="P933" s="37" t="str">
        <x:v>EG-013</x:v>
      </x:c>
      <x:c r="Q933" s="37" t="str">
        <x:v>B.TECH</x:v>
      </x:c>
      <x:c r="R933" s="37" t="str">
        <x:v>سلسلة</x:v>
      </x:c>
      <x:c r="S933" s="37" t="str">
        <x:v>A</x:v>
      </x:c>
      <x:c r="T933" s="37"/>
      <x:c r="U933" s="37"/>
      <x:c r="V933" s="37"/>
      <x:c r="W933" s="37" t="str">
        <x:v>https://btech.com/en/p/7419e182-dc16-4e86-92ec-b1aa6f52b7e7</x:v>
      </x:c>
      <x:c r="X933" s="37" t="str">
        <x:v>رابط منتج مباشر</x:v>
      </x:c>
      <x:c r="Y933" s="37" t="str">
        <x:v>EGP</x:v>
      </x:c>
      <x:c r="Z933" s="56"/>
      <x:c r="AA933" s="56"/>
      <x:c r="AB933" s="56" t="str">
        <x:f>IF(OR(Z933="",AA933=""),"",MAX(0,AA933-Z933))</x:f>
      </x:c>
      <x:c r="AC933" s="58" t="str">
        <x:f>IF(OR(Z933="",AA933="",AA933=0),"",MAX(0,(AA933-Z933)/AA933))</x:f>
      </x:c>
      <x:c r="AD933" s="56"/>
      <x:c r="AE933" s="56" t="str">
        <x:f>IF(Z933="","",Z933+IF(AD933="",0,AD933))</x:f>
      </x:c>
      <x:c r="AF933" s="37" t="str">
        <x:f>IF(AD933="","",AD933=0)</x:f>
      </x:c>
      <x:c r="AG933" s="37"/>
      <x:c r="AH933" s="37"/>
      <x:c r="AI933" s="37"/>
      <x:c r="AJ933" s="37" t="str">
        <x:v>القاهرة</x:v>
      </x:c>
      <x:c r="AK933" s="37"/>
      <x:c r="AL933" s="37"/>
      <x:c r="AM933" s="37"/>
      <x:c r="AN933" s="37"/>
      <x:c r="AO933" s="37"/>
      <x:c r="AP933" s="37"/>
      <x:c r="AQ933" s="54" t="b">
        <x:v>1</x:v>
      </x:c>
      <x:c r="AR933" s="37"/>
      <x:c r="AS933" s="37" t="str">
        <x:v>صفحة منتج</x:v>
      </x:c>
      <x:c r="AT933" s="37" t="str">
        <x:v>عالية</x:v>
      </x:c>
      <x:c r="AU933" s="37" t="str">
        <x:v>retailer_product_page</x:v>
      </x:c>
      <x:c r="AV933" s="37" t="str">
        <x:v>HTML/JSON-LD</x:v>
      </x:c>
      <x:c r="AW933" s="37" t="str">
        <x:v>https://btech.com/en/p/7419e182-dc16-4e86-92ec-b1aa6f52b7e7</x:v>
      </x:c>
      <x:c r="AX933" s="37" t="n">
        <x:v>1</x:v>
      </x:c>
      <x:c r="AY933" s="60" t="n">
        <x:v>46233</x:v>
      </x:c>
      <x:c r="AZ933" s="60"/>
      <x:c r="BA933" s="60"/>
      <x:c r="BB933" s="62" t="str">
        <x:f>IF(BA933="","",(NOW()-BA933)*24)</x:f>
      </x:c>
      <x:c r="BC933" s="37" t="str">
        <x:f>IF(BA933="","لم يُرصد",IF(BH933&lt;&gt;TRUE,"غير نشط",IF(BD933="فشل","فشل حالي",IF(BB933&lt;=12,"حديث",IF(BB933&lt;=24,"متأخر","قديم")))))</x:f>
        <x:v>لم يُرصد</x:v>
      </x:c>
      <x:c r="BD933" s="37" t="str">
        <x:v>بانتظار أول رصد سعر</x:v>
      </x:c>
      <x:c r="BE933" s="37" t="n">
        <x:v>0</x:v>
      </x:c>
      <x:c r="BF933" s="37"/>
      <x:c r="BG933" s="37"/>
      <x:c r="BH933" s="54" t="b">
        <x:v>1</x:v>
      </x:c>
      <x:c r="BI933" s="37" t="str">
        <x:v>جاهز لأول رصد</x:v>
      </x:c>
      <x:c r="BJ933" s="37" t="str"/>
      <x:c r="BK933" s="37"/>
      <x:c r="BL933" s="60" t="n">
        <x:v>46233</x:v>
      </x:c>
      <x:c r="BM933" s="60" t="n">
        <x:v>46233</x:v>
      </x:c>
    </x:row>
    <x:row r="934">
      <x:c r="A934" s="37" t="str">
        <x:v>CASH-9A949C1F1F394B</x:v>
      </x:c>
      <x:c r="B934" s="37" t="str">
        <x:v>VAR-A83C92DC6657C9|EG-013|STORE</x:v>
      </x:c>
      <x:c r="C934" s="37" t="str">
        <x:v>VAR-A83C92DC6657C9</x:v>
      </x:c>
      <x:c r="D934" s="37" t="str">
        <x:v>MOD-AA553737E670F4</x:v>
      </x:c>
      <x:c r="E934" s="37" t="str">
        <x:v>JBL Tune Beam 2 TWS earbuds / ANC | Black</x:v>
      </x:c>
      <x:c r="F934" s="37" t="str">
        <x:v>التلفزيونات والصوتيات والتصوير</x:v>
      </x:c>
      <x:c r="G934" s="37" t="str">
        <x:v>سماعات رأس</x:v>
      </x:c>
      <x:c r="H934" s="37" t="str">
        <x:v>JBL</x:v>
      </x:c>
      <x:c r="I934" s="37" t="str">
        <x:v>Tune Beam 2</x:v>
      </x:c>
      <x:c r="J934" s="37" t="str">
        <x:v>TWS earbuds / ANC</x:v>
      </x:c>
      <x:c r="K934" s="37"/>
      <x:c r="L934" s="37"/>
      <x:c r="M934" s="37" t="str">
        <x:v>Black</x:v>
      </x:c>
      <x:c r="N934" s="37"/>
      <x:c r="O934" s="37"/>
      <x:c r="P934" s="37" t="str">
        <x:v>EG-013</x:v>
      </x:c>
      <x:c r="Q934" s="37" t="str">
        <x:v>B.TECH</x:v>
      </x:c>
      <x:c r="R934" s="37" t="str">
        <x:v>سلسلة</x:v>
      </x:c>
      <x:c r="S934" s="37" t="str">
        <x:v>A</x:v>
      </x:c>
      <x:c r="T934" s="37"/>
      <x:c r="U934" s="37"/>
      <x:c r="V934" s="37"/>
      <x:c r="W934" s="37" t="str">
        <x:v>https://btech.com/en/p/8fbe39c7-6e7b-4063-bf67-7ae53c680f12</x:v>
      </x:c>
      <x:c r="X934" s="37" t="str">
        <x:v>رابط منتج مباشر</x:v>
      </x:c>
      <x:c r="Y934" s="37" t="str">
        <x:v>EGP</x:v>
      </x:c>
      <x:c r="Z934" s="56"/>
      <x:c r="AA934" s="56"/>
      <x:c r="AB934" s="56" t="str">
        <x:f>IF(OR(Z934="",AA934=""),"",MAX(0,AA934-Z934))</x:f>
      </x:c>
      <x:c r="AC934" s="58" t="str">
        <x:f>IF(OR(Z934="",AA934="",AA934=0),"",MAX(0,(AA934-Z934)/AA934))</x:f>
      </x:c>
      <x:c r="AD934" s="56"/>
      <x:c r="AE934" s="56" t="str">
        <x:f>IF(Z934="","",Z934+IF(AD934="",0,AD934))</x:f>
      </x:c>
      <x:c r="AF934" s="37" t="str">
        <x:f>IF(AD934="","",AD934=0)</x:f>
      </x:c>
      <x:c r="AG934" s="37"/>
      <x:c r="AH934" s="37"/>
      <x:c r="AI934" s="37"/>
      <x:c r="AJ934" s="37" t="str">
        <x:v>القاهرة</x:v>
      </x:c>
      <x:c r="AK934" s="37"/>
      <x:c r="AL934" s="37"/>
      <x:c r="AM934" s="37"/>
      <x:c r="AN934" s="37"/>
      <x:c r="AO934" s="37"/>
      <x:c r="AP934" s="37"/>
      <x:c r="AQ934" s="54" t="b">
        <x:v>1</x:v>
      </x:c>
      <x:c r="AR934" s="37"/>
      <x:c r="AS934" s="37" t="str">
        <x:v>صفحة منتج</x:v>
      </x:c>
      <x:c r="AT934" s="37" t="str">
        <x:v>عالية</x:v>
      </x:c>
      <x:c r="AU934" s="37" t="str">
        <x:v>retailer_product_page</x:v>
      </x:c>
      <x:c r="AV934" s="37" t="str">
        <x:v>HTML/JSON-LD</x:v>
      </x:c>
      <x:c r="AW934" s="37" t="str">
        <x:v>https://btech.com/en/p/8fbe39c7-6e7b-4063-bf67-7ae53c680f12</x:v>
      </x:c>
      <x:c r="AX934" s="37" t="n">
        <x:v>1</x:v>
      </x:c>
      <x:c r="AY934" s="60" t="n">
        <x:v>46233</x:v>
      </x:c>
      <x:c r="AZ934" s="60"/>
      <x:c r="BA934" s="60"/>
      <x:c r="BB934" s="62" t="str">
        <x:f>IF(BA934="","",(NOW()-BA934)*24)</x:f>
      </x:c>
      <x:c r="BC934" s="37" t="str">
        <x:f>IF(BA934="","لم يُرصد",IF(BH934&lt;&gt;TRUE,"غير نشط",IF(BD934="فشل","فشل حالي",IF(BB934&lt;=12,"حديث",IF(BB934&lt;=24,"متأخر","قديم")))))</x:f>
        <x:v>لم يُرصد</x:v>
      </x:c>
      <x:c r="BD934" s="37" t="str">
        <x:v>بانتظار أول رصد سعر</x:v>
      </x:c>
      <x:c r="BE934" s="37" t="n">
        <x:v>0</x:v>
      </x:c>
      <x:c r="BF934" s="37"/>
      <x:c r="BG934" s="37"/>
      <x:c r="BH934" s="54" t="b">
        <x:v>1</x:v>
      </x:c>
      <x:c r="BI934" s="37" t="str">
        <x:v>جاهز لأول رصد</x:v>
      </x:c>
      <x:c r="BJ934" s="37" t="str"/>
      <x:c r="BK934" s="37"/>
      <x:c r="BL934" s="60" t="n">
        <x:v>46233</x:v>
      </x:c>
      <x:c r="BM934" s="60" t="n">
        <x:v>46233</x:v>
      </x:c>
    </x:row>
    <x:row r="935">
      <x:c r="A935" s="37" t="str">
        <x:v>CASH-2A592F5EF8D997</x:v>
      </x:c>
      <x:c r="B935" s="37" t="str">
        <x:v>VAR-4F4E704972DD63|EG-013|STORE</x:v>
      </x:c>
      <x:c r="C935" s="37" t="str">
        <x:v>VAR-4F4E704972DD63</x:v>
      </x:c>
      <x:c r="D935" s="37" t="str">
        <x:v>MOD-C654172F65049E</x:v>
      </x:c>
      <x:c r="E935" s="37" t="str">
        <x:v>L'Avvento HP11B Black</x:v>
      </x:c>
      <x:c r="F935" s="37" t="str">
        <x:v>التلفزيونات والصوتيات والتصوير</x:v>
      </x:c>
      <x:c r="G935" s="37" t="str">
        <x:v>سماعات رأس</x:v>
      </x:c>
      <x:c r="H935" s="37" t="str">
        <x:v>L'Avvento</x:v>
      </x:c>
      <x:c r="I935" s="37" t="str">
        <x:v>HP11B</x:v>
      </x:c>
      <x:c r="J935" s="37" t="str">
        <x:v>Black</x:v>
      </x:c>
      <x:c r="K935" s="37"/>
      <x:c r="L935" s="37"/>
      <x:c r="M935" s="37" t="str">
        <x:v>Black</x:v>
      </x:c>
      <x:c r="N935" s="37" t="str">
        <x:v>HP11B</x:v>
      </x:c>
      <x:c r="O935" s="37"/>
      <x:c r="P935" s="37" t="str">
        <x:v>EG-013</x:v>
      </x:c>
      <x:c r="Q935" s="37" t="str">
        <x:v>B.TECH</x:v>
      </x:c>
      <x:c r="R935" s="37" t="str">
        <x:v>سلسلة</x:v>
      </x:c>
      <x:c r="S935" s="37" t="str">
        <x:v>A</x:v>
      </x:c>
      <x:c r="T935" s="37"/>
      <x:c r="U935" s="37"/>
      <x:c r="V935" s="37"/>
      <x:c r="W935" s="37" t="str">
        <x:v>https://btech.com/en/c/audio-recording/headphones</x:v>
      </x:c>
      <x:c r="X935" s="37" t="str">
        <x:v>صفحة فئة</x:v>
      </x:c>
      <x:c r="Y935" s="37" t="str">
        <x:v>EGP</x:v>
      </x:c>
      <x:c r="Z935" s="56"/>
      <x:c r="AA935" s="56"/>
      <x:c r="AB935" s="56" t="str">
        <x:f>IF(OR(Z935="",AA935=""),"",MAX(0,AA935-Z935))</x:f>
      </x:c>
      <x:c r="AC935" s="58" t="str">
        <x:f>IF(OR(Z935="",AA935="",AA935=0),"",MAX(0,(AA935-Z935)/AA935))</x:f>
      </x:c>
      <x:c r="AD935" s="56"/>
      <x:c r="AE935" s="56" t="str">
        <x:f>IF(Z935="","",Z935+IF(AD935="",0,AD935))</x:f>
      </x:c>
      <x:c r="AF935" s="37" t="str">
        <x:f>IF(AD935="","",AD935=0)</x:f>
      </x:c>
      <x:c r="AG935" s="37"/>
      <x:c r="AH935" s="37"/>
      <x:c r="AI935" s="37"/>
      <x:c r="AJ935" s="37" t="str">
        <x:v>القاهرة</x:v>
      </x:c>
      <x:c r="AK935" s="37"/>
      <x:c r="AL935" s="37"/>
      <x:c r="AM935" s="37"/>
      <x:c r="AN935" s="37"/>
      <x:c r="AO935" s="37"/>
      <x:c r="AP935" s="37"/>
      <x:c r="AQ935" s="54" t="b">
        <x:v>1</x:v>
      </x:c>
      <x:c r="AR935" s="37"/>
      <x:c r="AS935" s="37" t="str">
        <x:v>صفحة فئة</x:v>
      </x:c>
      <x:c r="AT935" s="37" t="str">
        <x:v>تحتاج مراجعة</x:v>
      </x:c>
      <x:c r="AU935" s="37" t="str">
        <x:v>store_category_listing_retry</x:v>
      </x:c>
      <x:c r="AV935" s="37" t="str">
        <x:v>اكتشاف من صفحة فئة</x:v>
      </x:c>
      <x:c r="AW935" s="37" t="str">
        <x:v>https://btech.com/en/c/audio-recording/headphones</x:v>
      </x:c>
      <x:c r="AX935" s="37" t="n">
        <x:v>1</x:v>
      </x:c>
      <x:c r="AY935" s="60" t="n">
        <x:v>46233</x:v>
      </x:c>
      <x:c r="AZ935" s="60"/>
      <x:c r="BA935" s="60"/>
      <x:c r="BB935" s="62" t="str">
        <x:f>IF(BA935="","",(NOW()-BA935)*24)</x:f>
      </x:c>
      <x:c r="BC935" s="37" t="str">
        <x:f>IF(BA935="","لم يُرصد",IF(BH935&lt;&gt;TRUE,"غير نشط",IF(BD935="فشل","فشل حالي",IF(BB935&lt;=12,"حديث",IF(BB935&lt;=24,"متأخر","قديم")))))</x:f>
        <x:v>لم يُرصد</x:v>
      </x:c>
      <x:c r="BD935" s="37" t="str">
        <x:v>بانتظار أول رصد سعر</x:v>
      </x:c>
      <x:c r="BE935" s="37" t="n">
        <x:v>0</x:v>
      </x:c>
      <x:c r="BF935" s="37"/>
      <x:c r="BG935" s="37"/>
      <x:c r="BH935" s="54" t="b">
        <x:v>1</x:v>
      </x:c>
      <x:c r="BI935" s="37" t="str">
        <x:v>يحتاج اكتشاف رابط المنتج</x:v>
      </x:c>
      <x:c r="BJ935" s="37" t="str">
        <x:v>L'Avvento Wireless On Ear Headphones, Black - HP11B</x:v>
      </x:c>
      <x:c r="BK935" s="37"/>
      <x:c r="BL935" s="60" t="n">
        <x:v>46233</x:v>
      </x:c>
      <x:c r="BM935" s="60" t="n">
        <x:v>46233</x:v>
      </x:c>
    </x:row>
    <x:row r="936">
      <x:c r="A936" s="37" t="str">
        <x:v>CASH-F44EC8F009CF34</x:v>
      </x:c>
      <x:c r="B936" s="37" t="str">
        <x:v>VAR-CB4F37B69056A6|EG-013|STORE</x:v>
      </x:c>
      <x:c r="C936" s="37" t="str">
        <x:v>VAR-CB4F37B69056A6</x:v>
      </x:c>
      <x:c r="D936" s="37" t="str">
        <x:v>MOD-AF4DC7E6B40687</x:v>
      </x:c>
      <x:c r="E936" s="37" t="str">
        <x:v>Lenovo Go Dark Grey</x:v>
      </x:c>
      <x:c r="F936" s="37" t="str">
        <x:v>التلفزيونات والصوتيات والتصوير</x:v>
      </x:c>
      <x:c r="G936" s="37" t="str">
        <x:v>سماعات رأس</x:v>
      </x:c>
      <x:c r="H936" s="37" t="str">
        <x:v>Lenovo</x:v>
      </x:c>
      <x:c r="I936" s="37" t="str">
        <x:v>Go</x:v>
      </x:c>
      <x:c r="J936" s="37" t="str">
        <x:v>Dark Grey</x:v>
      </x:c>
      <x:c r="K936" s="37"/>
      <x:c r="L936" s="37"/>
      <x:c r="M936" s="37" t="str">
        <x:v>Dark Grey</x:v>
      </x:c>
      <x:c r="N936" s="37"/>
      <x:c r="O936" s="37"/>
      <x:c r="P936" s="37" t="str">
        <x:v>EG-013</x:v>
      </x:c>
      <x:c r="Q936" s="37" t="str">
        <x:v>B.TECH</x:v>
      </x:c>
      <x:c r="R936" s="37" t="str">
        <x:v>سلسلة</x:v>
      </x:c>
      <x:c r="S936" s="37" t="str">
        <x:v>A</x:v>
      </x:c>
      <x:c r="T936" s="37"/>
      <x:c r="U936" s="37"/>
      <x:c r="V936" s="37"/>
      <x:c r="W936" s="37" t="str">
        <x:v>https://btech.com/en/c/audio-recording/headphones</x:v>
      </x:c>
      <x:c r="X936" s="37" t="str">
        <x:v>صفحة فئة</x:v>
      </x:c>
      <x:c r="Y936" s="37" t="str">
        <x:v>EGP</x:v>
      </x:c>
      <x:c r="Z936" s="56"/>
      <x:c r="AA936" s="56"/>
      <x:c r="AB936" s="56" t="str">
        <x:f>IF(OR(Z936="",AA936=""),"",MAX(0,AA936-Z936))</x:f>
      </x:c>
      <x:c r="AC936" s="58" t="str">
        <x:f>IF(OR(Z936="",AA936="",AA936=0),"",MAX(0,(AA936-Z936)/AA936))</x:f>
      </x:c>
      <x:c r="AD936" s="56"/>
      <x:c r="AE936" s="56" t="str">
        <x:f>IF(Z936="","",Z936+IF(AD936="",0,AD936))</x:f>
      </x:c>
      <x:c r="AF936" s="37" t="str">
        <x:f>IF(AD936="","",AD936=0)</x:f>
      </x:c>
      <x:c r="AG936" s="37"/>
      <x:c r="AH936" s="37"/>
      <x:c r="AI936" s="37"/>
      <x:c r="AJ936" s="37" t="str">
        <x:v>القاهرة</x:v>
      </x:c>
      <x:c r="AK936" s="37"/>
      <x:c r="AL936" s="37"/>
      <x:c r="AM936" s="37"/>
      <x:c r="AN936" s="37"/>
      <x:c r="AO936" s="37"/>
      <x:c r="AP936" s="37"/>
      <x:c r="AQ936" s="54" t="b">
        <x:v>1</x:v>
      </x:c>
      <x:c r="AR936" s="37"/>
      <x:c r="AS936" s="37" t="str">
        <x:v>صفحة فئة</x:v>
      </x:c>
      <x:c r="AT936" s="37" t="str">
        <x:v>تحتاج مراجعة</x:v>
      </x:c>
      <x:c r="AU936" s="37" t="str">
        <x:v>store_category_listing_retry</x:v>
      </x:c>
      <x:c r="AV936" s="37" t="str">
        <x:v>اكتشاف من صفحة فئة</x:v>
      </x:c>
      <x:c r="AW936" s="37" t="str">
        <x:v>https://btech.com/en/c/audio-recording/headphones</x:v>
      </x:c>
      <x:c r="AX936" s="37" t="n">
        <x:v>1</x:v>
      </x:c>
      <x:c r="AY936" s="60" t="n">
        <x:v>46233</x:v>
      </x:c>
      <x:c r="AZ936" s="60"/>
      <x:c r="BA936" s="60"/>
      <x:c r="BB936" s="62" t="str">
        <x:f>IF(BA936="","",(NOW()-BA936)*24)</x:f>
      </x:c>
      <x:c r="BC936" s="37" t="str">
        <x:f>IF(BA936="","لم يُرصد",IF(BH936&lt;&gt;TRUE,"غير نشط",IF(BD936="فشل","فشل حالي",IF(BB936&lt;=12,"حديث",IF(BB936&lt;=24,"متأخر","قديم")))))</x:f>
        <x:v>لم يُرصد</x:v>
      </x:c>
      <x:c r="BD936" s="37" t="str">
        <x:v>بانتظار أول رصد سعر</x:v>
      </x:c>
      <x:c r="BE936" s="37" t="n">
        <x:v>0</x:v>
      </x:c>
      <x:c r="BF936" s="37"/>
      <x:c r="BG936" s="37"/>
      <x:c r="BH936" s="54" t="b">
        <x:v>1</x:v>
      </x:c>
      <x:c r="BI936" s="37" t="str">
        <x:v>يحتاج اكتشاف رابط المنتج</x:v>
      </x:c>
      <x:c r="BJ936" s="37" t="str">
        <x:v>Lenovo Go, Dark Grey</x:v>
      </x:c>
      <x:c r="BK936" s="37"/>
      <x:c r="BL936" s="60" t="n">
        <x:v>46233</x:v>
      </x:c>
      <x:c r="BM936" s="60" t="n">
        <x:v>46233</x:v>
      </x:c>
    </x:row>
    <x:row r="937">
      <x:c r="A937" s="37" t="str">
        <x:v>CASH-7EFBE401236B2F</x:v>
      </x:c>
      <x:c r="B937" s="37" t="str">
        <x:v>VAR-21CBBC4AB608F3|EG-013|STORE</x:v>
      </x:c>
      <x:c r="C937" s="37" t="str">
        <x:v>VAR-21CBBC4AB608F3</x:v>
      </x:c>
      <x:c r="D937" s="37" t="str">
        <x:v>MOD-FE41252A2A8AD3</x:v>
      </x:c>
      <x:c r="E937" s="37" t="str">
        <x:v>Oraimo OHP-317 Speed Black / Red</x:v>
      </x:c>
      <x:c r="F937" s="37" t="str">
        <x:v>التلفزيونات والصوتيات والتصوير</x:v>
      </x:c>
      <x:c r="G937" s="37" t="str">
        <x:v>سماعات رأس</x:v>
      </x:c>
      <x:c r="H937" s="37" t="str">
        <x:v>Oraimo</x:v>
      </x:c>
      <x:c r="I937" s="37" t="str">
        <x:v>OHP-317</x:v>
      </x:c>
      <x:c r="J937" s="37" t="str">
        <x:v>Speed Black / Red</x:v>
      </x:c>
      <x:c r="K937" s="37"/>
      <x:c r="L937" s="37"/>
      <x:c r="M937" s="37" t="str">
        <x:v>Speed Black / Red</x:v>
      </x:c>
      <x:c r="N937" s="37" t="str">
        <x:v>OHP-317</x:v>
      </x:c>
      <x:c r="O937" s="37"/>
      <x:c r="P937" s="37" t="str">
        <x:v>EG-013</x:v>
      </x:c>
      <x:c r="Q937" s="37" t="str">
        <x:v>B.TECH</x:v>
      </x:c>
      <x:c r="R937" s="37" t="str">
        <x:v>سلسلة</x:v>
      </x:c>
      <x:c r="S937" s="37" t="str">
        <x:v>A</x:v>
      </x:c>
      <x:c r="T937" s="37"/>
      <x:c r="U937" s="37"/>
      <x:c r="V937" s="37"/>
      <x:c r="W937" s="37" t="str">
        <x:v>https://btech.com/en/c/audio-recording/headphones</x:v>
      </x:c>
      <x:c r="X937" s="37" t="str">
        <x:v>صفحة فئة</x:v>
      </x:c>
      <x:c r="Y937" s="37" t="str">
        <x:v>EGP</x:v>
      </x:c>
      <x:c r="Z937" s="56"/>
      <x:c r="AA937" s="56"/>
      <x:c r="AB937" s="56" t="str">
        <x:f>IF(OR(Z937="",AA937=""),"",MAX(0,AA937-Z937))</x:f>
      </x:c>
      <x:c r="AC937" s="58" t="str">
        <x:f>IF(OR(Z937="",AA937="",AA937=0),"",MAX(0,(AA937-Z937)/AA937))</x:f>
      </x:c>
      <x:c r="AD937" s="56"/>
      <x:c r="AE937" s="56" t="str">
        <x:f>IF(Z937="","",Z937+IF(AD937="",0,AD937))</x:f>
      </x:c>
      <x:c r="AF937" s="37" t="str">
        <x:f>IF(AD937="","",AD937=0)</x:f>
      </x:c>
      <x:c r="AG937" s="37"/>
      <x:c r="AH937" s="37"/>
      <x:c r="AI937" s="37"/>
      <x:c r="AJ937" s="37" t="str">
        <x:v>القاهرة</x:v>
      </x:c>
      <x:c r="AK937" s="37"/>
      <x:c r="AL937" s="37"/>
      <x:c r="AM937" s="37"/>
      <x:c r="AN937" s="37"/>
      <x:c r="AO937" s="37"/>
      <x:c r="AP937" s="37"/>
      <x:c r="AQ937" s="54" t="b">
        <x:v>1</x:v>
      </x:c>
      <x:c r="AR937" s="37"/>
      <x:c r="AS937" s="37" t="str">
        <x:v>صفحة فئة</x:v>
      </x:c>
      <x:c r="AT937" s="37" t="str">
        <x:v>تحتاج مراجعة</x:v>
      </x:c>
      <x:c r="AU937" s="37" t="str">
        <x:v>store_category_listing_retry</x:v>
      </x:c>
      <x:c r="AV937" s="37" t="str">
        <x:v>اكتشاف من صفحة فئة</x:v>
      </x:c>
      <x:c r="AW937" s="37" t="str">
        <x:v>https://btech.com/en/c/audio-recording/headphones</x:v>
      </x:c>
      <x:c r="AX937" s="37" t="n">
        <x:v>1</x:v>
      </x:c>
      <x:c r="AY937" s="60" t="n">
        <x:v>46233</x:v>
      </x:c>
      <x:c r="AZ937" s="60"/>
      <x:c r="BA937" s="60"/>
      <x:c r="BB937" s="62" t="str">
        <x:f>IF(BA937="","",(NOW()-BA937)*24)</x:f>
      </x:c>
      <x:c r="BC937" s="37" t="str">
        <x:f>IF(BA937="","لم يُرصد",IF(BH937&lt;&gt;TRUE,"غير نشط",IF(BD937="فشل","فشل حالي",IF(BB937&lt;=12,"حديث",IF(BB937&lt;=24,"متأخر","قديم")))))</x:f>
        <x:v>لم يُرصد</x:v>
      </x:c>
      <x:c r="BD937" s="37" t="str">
        <x:v>بانتظار أول رصد سعر</x:v>
      </x:c>
      <x:c r="BE937" s="37" t="n">
        <x:v>0</x:v>
      </x:c>
      <x:c r="BF937" s="37"/>
      <x:c r="BG937" s="37"/>
      <x:c r="BH937" s="54" t="b">
        <x:v>1</x:v>
      </x:c>
      <x:c r="BI937" s="37" t="str">
        <x:v>يحتاج اكتشاف رابط المنتج</x:v>
      </x:c>
      <x:c r="BJ937" s="37" t="str">
        <x:v>Oraimo BoomPop Lite Wired and Wireless Over-Ear Headphones, Speed Black - OHP-317</x:v>
      </x:c>
      <x:c r="BK937" s="37"/>
      <x:c r="BL937" s="60" t="n">
        <x:v>46233</x:v>
      </x:c>
      <x:c r="BM937" s="60" t="n">
        <x:v>46233</x:v>
      </x:c>
    </x:row>
    <x:row r="938">
      <x:c r="A938" s="37" t="str">
        <x:v>CASH-90F9EF0B06E172</x:v>
      </x:c>
      <x:c r="B938" s="37" t="str">
        <x:v>VAR-533328E2AA95B1|EG-013|STORE</x:v>
      </x:c>
      <x:c r="C938" s="37" t="str">
        <x:v>VAR-533328E2AA95B1</x:v>
      </x:c>
      <x:c r="D938" s="37" t="str">
        <x:v>MOD-114AED02CF62EE</x:v>
      </x:c>
      <x:c r="E938" s="37" t="str">
        <x:v>Oraimo OHP-917 Graphite Grey</x:v>
      </x:c>
      <x:c r="F938" s="37" t="str">
        <x:v>التلفزيونات والصوتيات والتصوير</x:v>
      </x:c>
      <x:c r="G938" s="37" t="str">
        <x:v>سماعات رأس</x:v>
      </x:c>
      <x:c r="H938" s="37" t="str">
        <x:v>Oraimo</x:v>
      </x:c>
      <x:c r="I938" s="37" t="str">
        <x:v>OHP-917</x:v>
      </x:c>
      <x:c r="J938" s="37" t="str">
        <x:v>Graphite Grey</x:v>
      </x:c>
      <x:c r="K938" s="37"/>
      <x:c r="L938" s="37"/>
      <x:c r="M938" s="37" t="str">
        <x:v>Graphite Grey</x:v>
      </x:c>
      <x:c r="N938" s="37" t="str">
        <x:v>OHP-917</x:v>
      </x:c>
      <x:c r="O938" s="37"/>
      <x:c r="P938" s="37" t="str">
        <x:v>EG-013</x:v>
      </x:c>
      <x:c r="Q938" s="37" t="str">
        <x:v>B.TECH</x:v>
      </x:c>
      <x:c r="R938" s="37" t="str">
        <x:v>سلسلة</x:v>
      </x:c>
      <x:c r="S938" s="37" t="str">
        <x:v>A</x:v>
      </x:c>
      <x:c r="T938" s="37"/>
      <x:c r="U938" s="37"/>
      <x:c r="V938" s="37"/>
      <x:c r="W938" s="37" t="str">
        <x:v>https://btech.com/en/c/audio-recording/headphones</x:v>
      </x:c>
      <x:c r="X938" s="37" t="str">
        <x:v>صفحة فئة</x:v>
      </x:c>
      <x:c r="Y938" s="37" t="str">
        <x:v>EGP</x:v>
      </x:c>
      <x:c r="Z938" s="56"/>
      <x:c r="AA938" s="56"/>
      <x:c r="AB938" s="56" t="str">
        <x:f>IF(OR(Z938="",AA938=""),"",MAX(0,AA938-Z938))</x:f>
      </x:c>
      <x:c r="AC938" s="58" t="str">
        <x:f>IF(OR(Z938="",AA938="",AA938=0),"",MAX(0,(AA938-Z938)/AA938))</x:f>
      </x:c>
      <x:c r="AD938" s="56"/>
      <x:c r="AE938" s="56" t="str">
        <x:f>IF(Z938="","",Z938+IF(AD938="",0,AD938))</x:f>
      </x:c>
      <x:c r="AF938" s="37" t="str">
        <x:f>IF(AD938="","",AD938=0)</x:f>
      </x:c>
      <x:c r="AG938" s="37"/>
      <x:c r="AH938" s="37"/>
      <x:c r="AI938" s="37"/>
      <x:c r="AJ938" s="37" t="str">
        <x:v>القاهرة</x:v>
      </x:c>
      <x:c r="AK938" s="37"/>
      <x:c r="AL938" s="37"/>
      <x:c r="AM938" s="37"/>
      <x:c r="AN938" s="37"/>
      <x:c r="AO938" s="37"/>
      <x:c r="AP938" s="37"/>
      <x:c r="AQ938" s="54" t="b">
        <x:v>1</x:v>
      </x:c>
      <x:c r="AR938" s="37"/>
      <x:c r="AS938" s="37" t="str">
        <x:v>صفحة فئة</x:v>
      </x:c>
      <x:c r="AT938" s="37" t="str">
        <x:v>تحتاج مراجعة</x:v>
      </x:c>
      <x:c r="AU938" s="37" t="str">
        <x:v>store_category_listing_retry</x:v>
      </x:c>
      <x:c r="AV938" s="37" t="str">
        <x:v>اكتشاف من صفحة فئة</x:v>
      </x:c>
      <x:c r="AW938" s="37" t="str">
        <x:v>https://btech.com/en/c/audio-recording/headphones</x:v>
      </x:c>
      <x:c r="AX938" s="37" t="n">
        <x:v>1</x:v>
      </x:c>
      <x:c r="AY938" s="60" t="n">
        <x:v>46233</x:v>
      </x:c>
      <x:c r="AZ938" s="60"/>
      <x:c r="BA938" s="60"/>
      <x:c r="BB938" s="62" t="str">
        <x:f>IF(BA938="","",(NOW()-BA938)*24)</x:f>
      </x:c>
      <x:c r="BC938" s="37" t="str">
        <x:f>IF(BA938="","لم يُرصد",IF(BH938&lt;&gt;TRUE,"غير نشط",IF(BD938="فشل","فشل حالي",IF(BB938&lt;=12,"حديث",IF(BB938&lt;=24,"متأخر","قديم")))))</x:f>
        <x:v>لم يُرصد</x:v>
      </x:c>
      <x:c r="BD938" s="37" t="str">
        <x:v>بانتظار أول رصد سعر</x:v>
      </x:c>
      <x:c r="BE938" s="37" t="n">
        <x:v>0</x:v>
      </x:c>
      <x:c r="BF938" s="37"/>
      <x:c r="BG938" s="37"/>
      <x:c r="BH938" s="54" t="b">
        <x:v>1</x:v>
      </x:c>
      <x:c r="BI938" s="37" t="str">
        <x:v>يحتاج اكتشاف رابط المنتج</x:v>
      </x:c>
      <x:c r="BJ938" s="37" t="str">
        <x:v>Oraimo BoomPop Pro Over Ear Headphones, Graphite Grey - OHP-917</x:v>
      </x:c>
      <x:c r="BK938" s="37"/>
      <x:c r="BL938" s="60" t="n">
        <x:v>46233</x:v>
      </x:c>
      <x:c r="BM938" s="60" t="n">
        <x:v>46233</x:v>
      </x:c>
    </x:row>
    <x:row r="939">
      <x:c r="A939" s="37" t="str">
        <x:v>CASH-1B4E7B390A1AC5</x:v>
      </x:c>
      <x:c r="B939" s="37" t="str">
        <x:v>VAR-A08C13818076CD|EG-013|STORE</x:v>
      </x:c>
      <x:c r="C939" s="37" t="str">
        <x:v>VAR-A08C13818076CD</x:v>
      </x:c>
      <x:c r="D939" s="37" t="str">
        <x:v>MOD-B448ABFCF553BD</x:v>
      </x:c>
      <x:c r="E939" s="37" t="str">
        <x:v>QCY BH24H3C Black</x:v>
      </x:c>
      <x:c r="F939" s="37" t="str">
        <x:v>التلفزيونات والصوتيات والتصوير</x:v>
      </x:c>
      <x:c r="G939" s="37" t="str">
        <x:v>سماعات رأس</x:v>
      </x:c>
      <x:c r="H939" s="37" t="str">
        <x:v>QCY</x:v>
      </x:c>
      <x:c r="I939" s="37" t="str">
        <x:v>BH24H3C</x:v>
      </x:c>
      <x:c r="J939" s="37" t="str">
        <x:v>Black</x:v>
      </x:c>
      <x:c r="K939" s="37"/>
      <x:c r="L939" s="37"/>
      <x:c r="M939" s="37" t="str">
        <x:v>Black</x:v>
      </x:c>
      <x:c r="N939" s="37" t="str">
        <x:v>BH24H3C</x:v>
      </x:c>
      <x:c r="O939" s="37"/>
      <x:c r="P939" s="37" t="str">
        <x:v>EG-013</x:v>
      </x:c>
      <x:c r="Q939" s="37" t="str">
        <x:v>B.TECH</x:v>
      </x:c>
      <x:c r="R939" s="37" t="str">
        <x:v>سلسلة</x:v>
      </x:c>
      <x:c r="S939" s="37" t="str">
        <x:v>A</x:v>
      </x:c>
      <x:c r="T939" s="37"/>
      <x:c r="U939" s="37"/>
      <x:c r="V939" s="37"/>
      <x:c r="W939" s="37" t="str">
        <x:v>https://btech.com/en/c/audio-recording/headphones</x:v>
      </x:c>
      <x:c r="X939" s="37" t="str">
        <x:v>صفحة فئة</x:v>
      </x:c>
      <x:c r="Y939" s="37" t="str">
        <x:v>EGP</x:v>
      </x:c>
      <x:c r="Z939" s="56"/>
      <x:c r="AA939" s="56"/>
      <x:c r="AB939" s="56" t="str">
        <x:f>IF(OR(Z939="",AA939=""),"",MAX(0,AA939-Z939))</x:f>
      </x:c>
      <x:c r="AC939" s="58" t="str">
        <x:f>IF(OR(Z939="",AA939="",AA939=0),"",MAX(0,(AA939-Z939)/AA939))</x:f>
      </x:c>
      <x:c r="AD939" s="56"/>
      <x:c r="AE939" s="56" t="str">
        <x:f>IF(Z939="","",Z939+IF(AD939="",0,AD939))</x:f>
      </x:c>
      <x:c r="AF939" s="37" t="str">
        <x:f>IF(AD939="","",AD939=0)</x:f>
      </x:c>
      <x:c r="AG939" s="37"/>
      <x:c r="AH939" s="37"/>
      <x:c r="AI939" s="37"/>
      <x:c r="AJ939" s="37" t="str">
        <x:v>القاهرة</x:v>
      </x:c>
      <x:c r="AK939" s="37"/>
      <x:c r="AL939" s="37"/>
      <x:c r="AM939" s="37"/>
      <x:c r="AN939" s="37"/>
      <x:c r="AO939" s="37"/>
      <x:c r="AP939" s="37"/>
      <x:c r="AQ939" s="54" t="b">
        <x:v>1</x:v>
      </x:c>
      <x:c r="AR939" s="37"/>
      <x:c r="AS939" s="37" t="str">
        <x:v>صفحة فئة</x:v>
      </x:c>
      <x:c r="AT939" s="37" t="str">
        <x:v>تحتاج مراجعة</x:v>
      </x:c>
      <x:c r="AU939" s="37" t="str">
        <x:v>store_category_listing_retry</x:v>
      </x:c>
      <x:c r="AV939" s="37" t="str">
        <x:v>اكتشاف من صفحة فئة</x:v>
      </x:c>
      <x:c r="AW939" s="37" t="str">
        <x:v>https://btech.com/en/c/audio-recording/headphones</x:v>
      </x:c>
      <x:c r="AX939" s="37" t="n">
        <x:v>1</x:v>
      </x:c>
      <x:c r="AY939" s="60" t="n">
        <x:v>46233</x:v>
      </x:c>
      <x:c r="AZ939" s="60"/>
      <x:c r="BA939" s="60"/>
      <x:c r="BB939" s="62" t="str">
        <x:f>IF(BA939="","",(NOW()-BA939)*24)</x:f>
      </x:c>
      <x:c r="BC939" s="37" t="str">
        <x:f>IF(BA939="","لم يُرصد",IF(BH939&lt;&gt;TRUE,"غير نشط",IF(BD939="فشل","فشل حالي",IF(BB939&lt;=12,"حديث",IF(BB939&lt;=24,"متأخر","قديم")))))</x:f>
        <x:v>لم يُرصد</x:v>
      </x:c>
      <x:c r="BD939" s="37" t="str">
        <x:v>بانتظار أول رصد سعر</x:v>
      </x:c>
      <x:c r="BE939" s="37" t="n">
        <x:v>0</x:v>
      </x:c>
      <x:c r="BF939" s="37"/>
      <x:c r="BG939" s="37"/>
      <x:c r="BH939" s="54" t="b">
        <x:v>1</x:v>
      </x:c>
      <x:c r="BI939" s="37" t="str">
        <x:v>يحتاج اكتشاف رابط المنتج</x:v>
      </x:c>
      <x:c r="BJ939" s="37" t="str">
        <x:v>Qcy H3 Lite Over Ear Headphones, Black - BH24H3C</x:v>
      </x:c>
      <x:c r="BK939" s="37"/>
      <x:c r="BL939" s="60" t="n">
        <x:v>46233</x:v>
      </x:c>
      <x:c r="BM939" s="60" t="n">
        <x:v>46233</x:v>
      </x:c>
    </x:row>
    <x:row r="940">
      <x:c r="A940" s="37" t="str">
        <x:v>CASH-E95553DE1141BF</x:v>
      </x:c>
      <x:c r="B940" s="37" t="str">
        <x:v>VAR-57D78327ADC7FD|EG-013|STORE</x:v>
      </x:c>
      <x:c r="C940" s="37" t="str">
        <x:v>VAR-57D78327ADC7FD</x:v>
      </x:c>
      <x:c r="D940" s="37" t="str">
        <x:v>MOD-969643F0B6DCF4</x:v>
      </x:c>
      <x:c r="E940" s="37" t="str">
        <x:v>Rapoo H120 Wired On Ear Headphones Black / Red</x:v>
      </x:c>
      <x:c r="F940" s="37" t="str">
        <x:v>التلفزيونات والصوتيات والتصوير</x:v>
      </x:c>
      <x:c r="G940" s="37" t="str">
        <x:v>سماعات رأس</x:v>
      </x:c>
      <x:c r="H940" s="37" t="str">
        <x:v>Rapoo</x:v>
      </x:c>
      <x:c r="I940" s="37" t="str">
        <x:v>H120 Wired On Ear Headphones</x:v>
      </x:c>
      <x:c r="J940" s="37" t="str">
        <x:v>Black / Red</x:v>
      </x:c>
      <x:c r="K940" s="37"/>
      <x:c r="L940" s="37"/>
      <x:c r="M940" s="37" t="str">
        <x:v>Black / Red</x:v>
      </x:c>
      <x:c r="N940" s="37"/>
      <x:c r="O940" s="37"/>
      <x:c r="P940" s="37" t="str">
        <x:v>EG-013</x:v>
      </x:c>
      <x:c r="Q940" s="37" t="str">
        <x:v>B.TECH</x:v>
      </x:c>
      <x:c r="R940" s="37" t="str">
        <x:v>سلسلة</x:v>
      </x:c>
      <x:c r="S940" s="37" t="str">
        <x:v>A</x:v>
      </x:c>
      <x:c r="T940" s="37"/>
      <x:c r="U940" s="37"/>
      <x:c r="V940" s="37"/>
      <x:c r="W940" s="37" t="str">
        <x:v>https://btech.com/en/c/audio-recording/headphones</x:v>
      </x:c>
      <x:c r="X940" s="37" t="str">
        <x:v>صفحة فئة</x:v>
      </x:c>
      <x:c r="Y940" s="37" t="str">
        <x:v>EGP</x:v>
      </x:c>
      <x:c r="Z940" s="56"/>
      <x:c r="AA940" s="56"/>
      <x:c r="AB940" s="56" t="str">
        <x:f>IF(OR(Z940="",AA940=""),"",MAX(0,AA940-Z940))</x:f>
      </x:c>
      <x:c r="AC940" s="58" t="str">
        <x:f>IF(OR(Z940="",AA940="",AA940=0),"",MAX(0,(AA940-Z940)/AA940))</x:f>
      </x:c>
      <x:c r="AD940" s="56"/>
      <x:c r="AE940" s="56" t="str">
        <x:f>IF(Z940="","",Z940+IF(AD940="",0,AD940))</x:f>
      </x:c>
      <x:c r="AF940" s="37" t="str">
        <x:f>IF(AD940="","",AD940=0)</x:f>
      </x:c>
      <x:c r="AG940" s="37"/>
      <x:c r="AH940" s="37"/>
      <x:c r="AI940" s="37"/>
      <x:c r="AJ940" s="37" t="str">
        <x:v>القاهرة</x:v>
      </x:c>
      <x:c r="AK940" s="37"/>
      <x:c r="AL940" s="37"/>
      <x:c r="AM940" s="37"/>
      <x:c r="AN940" s="37"/>
      <x:c r="AO940" s="37"/>
      <x:c r="AP940" s="37"/>
      <x:c r="AQ940" s="54" t="b">
        <x:v>1</x:v>
      </x:c>
      <x:c r="AR940" s="37"/>
      <x:c r="AS940" s="37" t="str">
        <x:v>صفحة فئة</x:v>
      </x:c>
      <x:c r="AT940" s="37" t="str">
        <x:v>تحتاج مراجعة</x:v>
      </x:c>
      <x:c r="AU940" s="37" t="str">
        <x:v>store_category_listing_retry</x:v>
      </x:c>
      <x:c r="AV940" s="37" t="str">
        <x:v>اكتشاف من صفحة فئة</x:v>
      </x:c>
      <x:c r="AW940" s="37" t="str">
        <x:v>https://btech.com/en/c/audio-recording/headphones</x:v>
      </x:c>
      <x:c r="AX940" s="37" t="n">
        <x:v>1</x:v>
      </x:c>
      <x:c r="AY940" s="60" t="n">
        <x:v>46233</x:v>
      </x:c>
      <x:c r="AZ940" s="60"/>
      <x:c r="BA940" s="60"/>
      <x:c r="BB940" s="62" t="str">
        <x:f>IF(BA940="","",(NOW()-BA940)*24)</x:f>
      </x:c>
      <x:c r="BC940" s="37" t="str">
        <x:f>IF(BA940="","لم يُرصد",IF(BH940&lt;&gt;TRUE,"غير نشط",IF(BD940="فشل","فشل حالي",IF(BB940&lt;=12,"حديث",IF(BB940&lt;=24,"متأخر","قديم")))))</x:f>
        <x:v>لم يُرصد</x:v>
      </x:c>
      <x:c r="BD940" s="37" t="str">
        <x:v>بانتظار أول رصد سعر</x:v>
      </x:c>
      <x:c r="BE940" s="37" t="n">
        <x:v>0</x:v>
      </x:c>
      <x:c r="BF940" s="37"/>
      <x:c r="BG940" s="37"/>
      <x:c r="BH940" s="54" t="b">
        <x:v>1</x:v>
      </x:c>
      <x:c r="BI940" s="37" t="str">
        <x:v>يحتاج اكتشاف رابط المنتج</x:v>
      </x:c>
      <x:c r="BJ940" s="37" t="str">
        <x:v>Rapoo H120 Wired On Ear Headphones, Black</x:v>
      </x:c>
      <x:c r="BK940" s="37"/>
      <x:c r="BL940" s="60" t="n">
        <x:v>46233</x:v>
      </x:c>
      <x:c r="BM940" s="60" t="n">
        <x:v>46233</x:v>
      </x:c>
    </x:row>
    <x:row r="941">
      <x:c r="A941" s="37" t="str">
        <x:v>CASH-FA8E8E05138259</x:v>
      </x:c>
      <x:c r="B941" s="37" t="str">
        <x:v>VAR-AA32ABE0C64DA0|EG-013|STORE</x:v>
      </x:c>
      <x:c r="C941" s="37" t="str">
        <x:v>VAR-AA32ABE0C64DA0</x:v>
      </x:c>
      <x:c r="D941" s="37" t="str">
        <x:v>MOD-D82548B6D23E5A</x:v>
      </x:c>
      <x:c r="E941" s="37" t="str">
        <x:v>Sony MDR-ZX110AP White</x:v>
      </x:c>
      <x:c r="F941" s="37" t="str">
        <x:v>التلفزيونات والصوتيات والتصوير</x:v>
      </x:c>
      <x:c r="G941" s="37" t="str">
        <x:v>سماعات رأس</x:v>
      </x:c>
      <x:c r="H941" s="37" t="str">
        <x:v>Sony</x:v>
      </x:c>
      <x:c r="I941" s="37" t="str">
        <x:v>MDR-ZX110AP</x:v>
      </x:c>
      <x:c r="J941" s="37" t="str">
        <x:v>White</x:v>
      </x:c>
      <x:c r="K941" s="37"/>
      <x:c r="L941" s="37"/>
      <x:c r="M941" s="37" t="str">
        <x:v>White</x:v>
      </x:c>
      <x:c r="N941" s="37" t="str">
        <x:v>MDR-ZX110AP</x:v>
      </x:c>
      <x:c r="O941" s="37"/>
      <x:c r="P941" s="37" t="str">
        <x:v>EG-013</x:v>
      </x:c>
      <x:c r="Q941" s="37" t="str">
        <x:v>B.TECH</x:v>
      </x:c>
      <x:c r="R941" s="37" t="str">
        <x:v>سلسلة</x:v>
      </x:c>
      <x:c r="S941" s="37" t="str">
        <x:v>A</x:v>
      </x:c>
      <x:c r="T941" s="37"/>
      <x:c r="U941" s="37"/>
      <x:c r="V941" s="37"/>
      <x:c r="W941" s="37" t="str">
        <x:v>https://btech.com/en/c/audio-recording/headphones</x:v>
      </x:c>
      <x:c r="X941" s="37" t="str">
        <x:v>صفحة فئة</x:v>
      </x:c>
      <x:c r="Y941" s="37" t="str">
        <x:v>EGP</x:v>
      </x:c>
      <x:c r="Z941" s="56"/>
      <x:c r="AA941" s="56"/>
      <x:c r="AB941" s="56" t="str">
        <x:f>IF(OR(Z941="",AA941=""),"",MAX(0,AA941-Z941))</x:f>
      </x:c>
      <x:c r="AC941" s="58" t="str">
        <x:f>IF(OR(Z941="",AA941="",AA941=0),"",MAX(0,(AA941-Z941)/AA941))</x:f>
      </x:c>
      <x:c r="AD941" s="56"/>
      <x:c r="AE941" s="56" t="str">
        <x:f>IF(Z941="","",Z941+IF(AD941="",0,AD941))</x:f>
      </x:c>
      <x:c r="AF941" s="37" t="str">
        <x:f>IF(AD941="","",AD941=0)</x:f>
      </x:c>
      <x:c r="AG941" s="37"/>
      <x:c r="AH941" s="37"/>
      <x:c r="AI941" s="37"/>
      <x:c r="AJ941" s="37" t="str">
        <x:v>القاهرة</x:v>
      </x:c>
      <x:c r="AK941" s="37"/>
      <x:c r="AL941" s="37"/>
      <x:c r="AM941" s="37"/>
      <x:c r="AN941" s="37"/>
      <x:c r="AO941" s="37"/>
      <x:c r="AP941" s="37"/>
      <x:c r="AQ941" s="54" t="b">
        <x:v>1</x:v>
      </x:c>
      <x:c r="AR941" s="37"/>
      <x:c r="AS941" s="37" t="str">
        <x:v>صفحة فئة</x:v>
      </x:c>
      <x:c r="AT941" s="37" t="str">
        <x:v>تحتاج مراجعة</x:v>
      </x:c>
      <x:c r="AU941" s="37" t="str">
        <x:v>store_category_listing_retry</x:v>
      </x:c>
      <x:c r="AV941" s="37" t="str">
        <x:v>اكتشاف من صفحة فئة</x:v>
      </x:c>
      <x:c r="AW941" s="37" t="str">
        <x:v>https://btech.com/en/c/audio-recording/headphones</x:v>
      </x:c>
      <x:c r="AX941" s="37" t="n">
        <x:v>1</x:v>
      </x:c>
      <x:c r="AY941" s="60" t="n">
        <x:v>46233</x:v>
      </x:c>
      <x:c r="AZ941" s="60"/>
      <x:c r="BA941" s="60"/>
      <x:c r="BB941" s="62" t="str">
        <x:f>IF(BA941="","",(NOW()-BA941)*24)</x:f>
      </x:c>
      <x:c r="BC941" s="37" t="str">
        <x:f>IF(BA941="","لم يُرصد",IF(BH941&lt;&gt;TRUE,"غير نشط",IF(BD941="فشل","فشل حالي",IF(BB941&lt;=12,"حديث",IF(BB941&lt;=24,"متأخر","قديم")))))</x:f>
        <x:v>لم يُرصد</x:v>
      </x:c>
      <x:c r="BD941" s="37" t="str">
        <x:v>بانتظار أول رصد سعر</x:v>
      </x:c>
      <x:c r="BE941" s="37" t="n">
        <x:v>0</x:v>
      </x:c>
      <x:c r="BF941" s="37"/>
      <x:c r="BG941" s="37"/>
      <x:c r="BH941" s="54" t="b">
        <x:v>1</x:v>
      </x:c>
      <x:c r="BI941" s="37" t="str">
        <x:v>يحتاج اكتشاف رابط المنتج</x:v>
      </x:c>
      <x:c r="BJ941" s="37" t="str">
        <x:v>Sony On Ear Headphones, White - MDR-ZX110AP</x:v>
      </x:c>
      <x:c r="BK941" s="37"/>
      <x:c r="BL941" s="60" t="n">
        <x:v>46233</x:v>
      </x:c>
      <x:c r="BM941" s="60" t="n">
        <x:v>46233</x:v>
      </x:c>
    </x:row>
    <x:row r="942">
      <x:c r="A942" s="37" t="str">
        <x:v>CASH-D9791A6616EAB2</x:v>
      </x:c>
      <x:c r="B942" s="37" t="str">
        <x:v>VAR-44A21E8F899E7B|EG-013|STORE</x:v>
      </x:c>
      <x:c r="C942" s="37" t="str">
        <x:v>VAR-44A21E8F899E7B</x:v>
      </x:c>
      <x:c r="D942" s="37" t="str">
        <x:v>MOD-9ABC693DF10535</x:v>
      </x:c>
      <x:c r="E942" s="37" t="str">
        <x:v>Sony MDR-ZX110AP/B Black</x:v>
      </x:c>
      <x:c r="F942" s="37" t="str">
        <x:v>التلفزيونات والصوتيات والتصوير</x:v>
      </x:c>
      <x:c r="G942" s="37" t="str">
        <x:v>سماعات رأس</x:v>
      </x:c>
      <x:c r="H942" s="37" t="str">
        <x:v>Sony</x:v>
      </x:c>
      <x:c r="I942" s="37" t="str">
        <x:v>MDR-ZX110AP/B</x:v>
      </x:c>
      <x:c r="J942" s="37" t="str">
        <x:v>Black</x:v>
      </x:c>
      <x:c r="K942" s="37"/>
      <x:c r="L942" s="37"/>
      <x:c r="M942" s="37" t="str">
        <x:v>Black</x:v>
      </x:c>
      <x:c r="N942" s="37" t="str">
        <x:v>MDR-ZX110AP/B</x:v>
      </x:c>
      <x:c r="O942" s="37"/>
      <x:c r="P942" s="37" t="str">
        <x:v>EG-013</x:v>
      </x:c>
      <x:c r="Q942" s="37" t="str">
        <x:v>B.TECH</x:v>
      </x:c>
      <x:c r="R942" s="37" t="str">
        <x:v>سلسلة</x:v>
      </x:c>
      <x:c r="S942" s="37" t="str">
        <x:v>A</x:v>
      </x:c>
      <x:c r="T942" s="37"/>
      <x:c r="U942" s="37"/>
      <x:c r="V942" s="37"/>
      <x:c r="W942" s="37" t="str">
        <x:v>https://btech.com/en/c/audio-recording/headphones</x:v>
      </x:c>
      <x:c r="X942" s="37" t="str">
        <x:v>صفحة فئة</x:v>
      </x:c>
      <x:c r="Y942" s="37" t="str">
        <x:v>EGP</x:v>
      </x:c>
      <x:c r="Z942" s="56"/>
      <x:c r="AA942" s="56"/>
      <x:c r="AB942" s="56" t="str">
        <x:f>IF(OR(Z942="",AA942=""),"",MAX(0,AA942-Z942))</x:f>
      </x:c>
      <x:c r="AC942" s="58" t="str">
        <x:f>IF(OR(Z942="",AA942="",AA942=0),"",MAX(0,(AA942-Z942)/AA942))</x:f>
      </x:c>
      <x:c r="AD942" s="56"/>
      <x:c r="AE942" s="56" t="str">
        <x:f>IF(Z942="","",Z942+IF(AD942="",0,AD942))</x:f>
      </x:c>
      <x:c r="AF942" s="37" t="str">
        <x:f>IF(AD942="","",AD942=0)</x:f>
      </x:c>
      <x:c r="AG942" s="37"/>
      <x:c r="AH942" s="37"/>
      <x:c r="AI942" s="37"/>
      <x:c r="AJ942" s="37" t="str">
        <x:v>القاهرة</x:v>
      </x:c>
      <x:c r="AK942" s="37"/>
      <x:c r="AL942" s="37"/>
      <x:c r="AM942" s="37"/>
      <x:c r="AN942" s="37"/>
      <x:c r="AO942" s="37"/>
      <x:c r="AP942" s="37"/>
      <x:c r="AQ942" s="54" t="b">
        <x:v>1</x:v>
      </x:c>
      <x:c r="AR942" s="37"/>
      <x:c r="AS942" s="37" t="str">
        <x:v>صفحة فئة</x:v>
      </x:c>
      <x:c r="AT942" s="37" t="str">
        <x:v>تحتاج مراجعة</x:v>
      </x:c>
      <x:c r="AU942" s="37" t="str">
        <x:v>store_category_listing_retry</x:v>
      </x:c>
      <x:c r="AV942" s="37" t="str">
        <x:v>اكتشاف من صفحة فئة</x:v>
      </x:c>
      <x:c r="AW942" s="37" t="str">
        <x:v>https://btech.com/en/c/audio-recording/headphones</x:v>
      </x:c>
      <x:c r="AX942" s="37" t="n">
        <x:v>1</x:v>
      </x:c>
      <x:c r="AY942" s="60" t="n">
        <x:v>46233</x:v>
      </x:c>
      <x:c r="AZ942" s="60"/>
      <x:c r="BA942" s="60"/>
      <x:c r="BB942" s="62" t="str">
        <x:f>IF(BA942="","",(NOW()-BA942)*24)</x:f>
      </x:c>
      <x:c r="BC942" s="37" t="str">
        <x:f>IF(BA942="","لم يُرصد",IF(BH942&lt;&gt;TRUE,"غير نشط",IF(BD942="فشل","فشل حالي",IF(BB942&lt;=12,"حديث",IF(BB942&lt;=24,"متأخر","قديم")))))</x:f>
        <x:v>لم يُرصد</x:v>
      </x:c>
      <x:c r="BD942" s="37" t="str">
        <x:v>بانتظار أول رصد سعر</x:v>
      </x:c>
      <x:c r="BE942" s="37" t="n">
        <x:v>0</x:v>
      </x:c>
      <x:c r="BF942" s="37"/>
      <x:c r="BG942" s="37"/>
      <x:c r="BH942" s="54" t="b">
        <x:v>1</x:v>
      </x:c>
      <x:c r="BI942" s="37" t="str">
        <x:v>يحتاج اكتشاف رابط المنتج</x:v>
      </x:c>
      <x:c r="BJ942" s="37" t="str">
        <x:v>Sony On Ear Headphones, Black - MDR-ZX110AP/B</x:v>
      </x:c>
      <x:c r="BK942" s="37"/>
      <x:c r="BL942" s="60" t="n">
        <x:v>46233</x:v>
      </x:c>
      <x:c r="BM942" s="60" t="n">
        <x:v>46233</x:v>
      </x:c>
    </x:row>
    <x:row r="943">
      <x:c r="A943" s="37" t="str">
        <x:v>CASH-9271863A5A61C3</x:v>
      </x:c>
      <x:c r="B943" s="37" t="str">
        <x:v>VAR-1F0447C2B221AC|EG-013|STORE</x:v>
      </x:c>
      <x:c r="C943" s="37" t="str">
        <x:v>VAR-1F0447C2B221AC</x:v>
      </x:c>
      <x:c r="D943" s="37" t="str">
        <x:v>MOD-09C4CE3C663D66</x:v>
      </x:c>
      <x:c r="E943" s="37" t="str">
        <x:v>Sony WH-1000XM5 Black</x:v>
      </x:c>
      <x:c r="F943" s="37" t="str">
        <x:v>التلفزيونات والصوتيات والتصوير</x:v>
      </x:c>
      <x:c r="G943" s="37" t="str">
        <x:v>سماعات رأس</x:v>
      </x:c>
      <x:c r="H943" s="37" t="str">
        <x:v>Sony</x:v>
      </x:c>
      <x:c r="I943" s="37" t="str">
        <x:v>WH-1000XM5</x:v>
      </x:c>
      <x:c r="J943" s="37" t="str">
        <x:v>Black</x:v>
      </x:c>
      <x:c r="K943" s="37"/>
      <x:c r="L943" s="37"/>
      <x:c r="M943" s="37" t="str">
        <x:v>Black</x:v>
      </x:c>
      <x:c r="N943" s="37" t="str">
        <x:v>WH-1000XM5</x:v>
      </x:c>
      <x:c r="O943" s="37"/>
      <x:c r="P943" s="37" t="str">
        <x:v>EG-013</x:v>
      </x:c>
      <x:c r="Q943" s="37" t="str">
        <x:v>B.TECH</x:v>
      </x:c>
      <x:c r="R943" s="37" t="str">
        <x:v>سلسلة</x:v>
      </x:c>
      <x:c r="S943" s="37" t="str">
        <x:v>A</x:v>
      </x:c>
      <x:c r="T943" s="37"/>
      <x:c r="U943" s="37"/>
      <x:c r="V943" s="37"/>
      <x:c r="W943" s="37" t="str">
        <x:v>https://btech.com/en/c/audio-recording/headphones</x:v>
      </x:c>
      <x:c r="X943" s="37" t="str">
        <x:v>صفحة فئة</x:v>
      </x:c>
      <x:c r="Y943" s="37" t="str">
        <x:v>EGP</x:v>
      </x:c>
      <x:c r="Z943" s="56"/>
      <x:c r="AA943" s="56"/>
      <x:c r="AB943" s="56" t="str">
        <x:f>IF(OR(Z943="",AA943=""),"",MAX(0,AA943-Z943))</x:f>
      </x:c>
      <x:c r="AC943" s="58" t="str">
        <x:f>IF(OR(Z943="",AA943="",AA943=0),"",MAX(0,(AA943-Z943)/AA943))</x:f>
      </x:c>
      <x:c r="AD943" s="56"/>
      <x:c r="AE943" s="56" t="str">
        <x:f>IF(Z943="","",Z943+IF(AD943="",0,AD943))</x:f>
      </x:c>
      <x:c r="AF943" s="37" t="str">
        <x:f>IF(AD943="","",AD943=0)</x:f>
      </x:c>
      <x:c r="AG943" s="37"/>
      <x:c r="AH943" s="37"/>
      <x:c r="AI943" s="37"/>
      <x:c r="AJ943" s="37" t="str">
        <x:v>القاهرة</x:v>
      </x:c>
      <x:c r="AK943" s="37"/>
      <x:c r="AL943" s="37"/>
      <x:c r="AM943" s="37"/>
      <x:c r="AN943" s="37"/>
      <x:c r="AO943" s="37"/>
      <x:c r="AP943" s="37"/>
      <x:c r="AQ943" s="54" t="b">
        <x:v>1</x:v>
      </x:c>
      <x:c r="AR943" s="37"/>
      <x:c r="AS943" s="37" t="str">
        <x:v>صفحة فئة</x:v>
      </x:c>
      <x:c r="AT943" s="37" t="str">
        <x:v>تحتاج مراجعة</x:v>
      </x:c>
      <x:c r="AU943" s="37" t="str">
        <x:v>store_category_listing_retry</x:v>
      </x:c>
      <x:c r="AV943" s="37" t="str">
        <x:v>اكتشاف من صفحة فئة</x:v>
      </x:c>
      <x:c r="AW943" s="37" t="str">
        <x:v>https://btech.com/en/c/audio-recording/headphones</x:v>
      </x:c>
      <x:c r="AX943" s="37" t="n">
        <x:v>1</x:v>
      </x:c>
      <x:c r="AY943" s="60" t="n">
        <x:v>46233</x:v>
      </x:c>
      <x:c r="AZ943" s="60"/>
      <x:c r="BA943" s="60"/>
      <x:c r="BB943" s="62" t="str">
        <x:f>IF(BA943="","",(NOW()-BA943)*24)</x:f>
      </x:c>
      <x:c r="BC943" s="37" t="str">
        <x:f>IF(BA943="","لم يُرصد",IF(BH943&lt;&gt;TRUE,"غير نشط",IF(BD943="فشل","فشل حالي",IF(BB943&lt;=12,"حديث",IF(BB943&lt;=24,"متأخر","قديم")))))</x:f>
        <x:v>لم يُرصد</x:v>
      </x:c>
      <x:c r="BD943" s="37" t="str">
        <x:v>بانتظار أول رصد سعر</x:v>
      </x:c>
      <x:c r="BE943" s="37" t="n">
        <x:v>0</x:v>
      </x:c>
      <x:c r="BF943" s="37"/>
      <x:c r="BG943" s="37"/>
      <x:c r="BH943" s="54" t="b">
        <x:v>1</x:v>
      </x:c>
      <x:c r="BI943" s="37" t="str">
        <x:v>يحتاج اكتشاف رابط المنتج</x:v>
      </x:c>
      <x:c r="BJ943" s="37" t="str">
        <x:v>Sony Wireless Over Ear Headphones, Black - WH-1000XM5</x:v>
      </x:c>
      <x:c r="BK943" s="37"/>
      <x:c r="BL943" s="60" t="n">
        <x:v>46233</x:v>
      </x:c>
      <x:c r="BM943" s="60" t="n">
        <x:v>46233</x:v>
      </x:c>
    </x:row>
    <x:row r="944">
      <x:c r="A944" s="37" t="str">
        <x:v>CASH-5410BB8E1FA705</x:v>
      </x:c>
      <x:c r="B944" s="37" t="str">
        <x:v>VAR-902D5F122B1CFB|EG-013|STORE</x:v>
      </x:c>
      <x:c r="C944" s="37" t="str">
        <x:v>VAR-902D5F122B1CFB</x:v>
      </x:c>
      <x:c r="D944" s="37" t="str">
        <x:v>MOD-F89479E54BC655</x:v>
      </x:c>
      <x:c r="E944" s="37" t="str">
        <x:v>Sony WH-1000XM5 Over-ear / ANC | Black</x:v>
      </x:c>
      <x:c r="F944" s="37" t="str">
        <x:v>التلفزيونات والصوتيات والتصوير</x:v>
      </x:c>
      <x:c r="G944" s="37" t="str">
        <x:v>سماعات رأس</x:v>
      </x:c>
      <x:c r="H944" s="37" t="str">
        <x:v>Sony</x:v>
      </x:c>
      <x:c r="I944" s="37" t="str">
        <x:v>WH-1000XM5</x:v>
      </x:c>
      <x:c r="J944" s="37" t="str">
        <x:v>Over-ear / ANC</x:v>
      </x:c>
      <x:c r="K944" s="37"/>
      <x:c r="L944" s="37"/>
      <x:c r="M944" s="37" t="str">
        <x:v>Black</x:v>
      </x:c>
      <x:c r="N944" s="37" t="str">
        <x:v>WH-1000XM5</x:v>
      </x:c>
      <x:c r="O944" s="37"/>
      <x:c r="P944" s="37" t="str">
        <x:v>EG-013</x:v>
      </x:c>
      <x:c r="Q944" s="37" t="str">
        <x:v>B.TECH</x:v>
      </x:c>
      <x:c r="R944" s="37" t="str">
        <x:v>سلسلة</x:v>
      </x:c>
      <x:c r="S944" s="37" t="str">
        <x:v>A</x:v>
      </x:c>
      <x:c r="T944" s="37"/>
      <x:c r="U944" s="37"/>
      <x:c r="V944" s="37"/>
      <x:c r="W944" s="37" t="str">
        <x:v>https://btech.com/en/p/sony-wireless-headphones-microphone-black-wh-1000xm5</x:v>
      </x:c>
      <x:c r="X944" s="37" t="str">
        <x:v>رابط منتج مباشر</x:v>
      </x:c>
      <x:c r="Y944" s="37" t="str">
        <x:v>EGP</x:v>
      </x:c>
      <x:c r="Z944" s="56"/>
      <x:c r="AA944" s="56"/>
      <x:c r="AB944" s="56" t="str">
        <x:f>IF(OR(Z944="",AA944=""),"",MAX(0,AA944-Z944))</x:f>
      </x:c>
      <x:c r="AC944" s="58" t="str">
        <x:f>IF(OR(Z944="",AA944="",AA944=0),"",MAX(0,(AA944-Z944)/AA944))</x:f>
      </x:c>
      <x:c r="AD944" s="56"/>
      <x:c r="AE944" s="56" t="str">
        <x:f>IF(Z944="","",Z944+IF(AD944="",0,AD944))</x:f>
      </x:c>
      <x:c r="AF944" s="37" t="str">
        <x:f>IF(AD944="","",AD944=0)</x:f>
      </x:c>
      <x:c r="AG944" s="37"/>
      <x:c r="AH944" s="37"/>
      <x:c r="AI944" s="37"/>
      <x:c r="AJ944" s="37" t="str">
        <x:v>القاهرة</x:v>
      </x:c>
      <x:c r="AK944" s="37"/>
      <x:c r="AL944" s="37"/>
      <x:c r="AM944" s="37"/>
      <x:c r="AN944" s="37"/>
      <x:c r="AO944" s="37"/>
      <x:c r="AP944" s="37"/>
      <x:c r="AQ944" s="54" t="b">
        <x:v>1</x:v>
      </x:c>
      <x:c r="AR944" s="37"/>
      <x:c r="AS944" s="37" t="str">
        <x:v>صفحة منتج</x:v>
      </x:c>
      <x:c r="AT944" s="37" t="str">
        <x:v>عالية</x:v>
      </x:c>
      <x:c r="AU944" s="37" t="str">
        <x:v>retailer_product_page</x:v>
      </x:c>
      <x:c r="AV944" s="37" t="str">
        <x:v>HTML/JSON-LD</x:v>
      </x:c>
      <x:c r="AW944" s="37" t="str">
        <x:v>https://btech.com/en/p/sony-wireless-headphones-microphone-black-wh-1000xm5</x:v>
      </x:c>
      <x:c r="AX944" s="37" t="n">
        <x:v>1</x:v>
      </x:c>
      <x:c r="AY944" s="60" t="n">
        <x:v>46233</x:v>
      </x:c>
      <x:c r="AZ944" s="60"/>
      <x:c r="BA944" s="60"/>
      <x:c r="BB944" s="62" t="str">
        <x:f>IF(BA944="","",(NOW()-BA944)*24)</x:f>
      </x:c>
      <x:c r="BC944" s="37" t="str">
        <x:f>IF(BA944="","لم يُرصد",IF(BH944&lt;&gt;TRUE,"غير نشط",IF(BD944="فشل","فشل حالي",IF(BB944&lt;=12,"حديث",IF(BB944&lt;=24,"متأخر","قديم")))))</x:f>
        <x:v>لم يُرصد</x:v>
      </x:c>
      <x:c r="BD944" s="37" t="str">
        <x:v>بانتظار أول رصد سعر</x:v>
      </x:c>
      <x:c r="BE944" s="37" t="n">
        <x:v>0</x:v>
      </x:c>
      <x:c r="BF944" s="37"/>
      <x:c r="BG944" s="37"/>
      <x:c r="BH944" s="54" t="b">
        <x:v>1</x:v>
      </x:c>
      <x:c r="BI944" s="37" t="str">
        <x:v>جاهز لأول رصد</x:v>
      </x:c>
      <x:c r="BJ944" s="37" t="str"/>
      <x:c r="BK944" s="37"/>
      <x:c r="BL944" s="60" t="n">
        <x:v>46233</x:v>
      </x:c>
      <x:c r="BM944" s="60" t="n">
        <x:v>46233</x:v>
      </x:c>
    </x:row>
    <x:row r="945">
      <x:c r="A945" s="37" t="str">
        <x:v>CASH-FBCBB06B334137</x:v>
      </x:c>
      <x:c r="B945" s="37" t="str">
        <x:v>VAR-C64C4BC6A6F42A|EG-013|STORE</x:v>
      </x:c>
      <x:c r="C945" s="37" t="str">
        <x:v>VAR-C64C4BC6A6F42A</x:v>
      </x:c>
      <x:c r="D945" s="37" t="str">
        <x:v>MOD-F89479E54BC655</x:v>
      </x:c>
      <x:c r="E945" s="37" t="str">
        <x:v>Sony WH-1000XM5 Over-ear / ANC | Blue</x:v>
      </x:c>
      <x:c r="F945" s="37" t="str">
        <x:v>التلفزيونات والصوتيات والتصوير</x:v>
      </x:c>
      <x:c r="G945" s="37" t="str">
        <x:v>سماعات رأس</x:v>
      </x:c>
      <x:c r="H945" s="37" t="str">
        <x:v>Sony</x:v>
      </x:c>
      <x:c r="I945" s="37" t="str">
        <x:v>WH-1000XM5</x:v>
      </x:c>
      <x:c r="J945" s="37" t="str">
        <x:v>Over-ear / ANC</x:v>
      </x:c>
      <x:c r="K945" s="37"/>
      <x:c r="L945" s="37"/>
      <x:c r="M945" s="37" t="str">
        <x:v>Blue</x:v>
      </x:c>
      <x:c r="N945" s="37" t="str">
        <x:v>WH-1000XM5</x:v>
      </x:c>
      <x:c r="O945" s="37"/>
      <x:c r="P945" s="37" t="str">
        <x:v>EG-013</x:v>
      </x:c>
      <x:c r="Q945" s="37" t="str">
        <x:v>B.TECH</x:v>
      </x:c>
      <x:c r="R945" s="37" t="str">
        <x:v>سلسلة</x:v>
      </x:c>
      <x:c r="S945" s="37" t="str">
        <x:v>A</x:v>
      </x:c>
      <x:c r="T945" s="37"/>
      <x:c r="U945" s="37"/>
      <x:c r="V945" s="37"/>
      <x:c r="W945" s="37" t="str">
        <x:v>https://btech.com/en/p/43ea835a-19b1-4c46-87ca-7576d0ea855a</x:v>
      </x:c>
      <x:c r="X945" s="37" t="str">
        <x:v>رابط منتج مباشر</x:v>
      </x:c>
      <x:c r="Y945" s="37" t="str">
        <x:v>EGP</x:v>
      </x:c>
      <x:c r="Z945" s="56"/>
      <x:c r="AA945" s="56"/>
      <x:c r="AB945" s="56" t="str">
        <x:f>IF(OR(Z945="",AA945=""),"",MAX(0,AA945-Z945))</x:f>
      </x:c>
      <x:c r="AC945" s="58" t="str">
        <x:f>IF(OR(Z945="",AA945="",AA945=0),"",MAX(0,(AA945-Z945)/AA945))</x:f>
      </x:c>
      <x:c r="AD945" s="56"/>
      <x:c r="AE945" s="56" t="str">
        <x:f>IF(Z945="","",Z945+IF(AD945="",0,AD945))</x:f>
      </x:c>
      <x:c r="AF945" s="37" t="str">
        <x:f>IF(AD945="","",AD945=0)</x:f>
      </x:c>
      <x:c r="AG945" s="37"/>
      <x:c r="AH945" s="37"/>
      <x:c r="AI945" s="37"/>
      <x:c r="AJ945" s="37" t="str">
        <x:v>القاهرة</x:v>
      </x:c>
      <x:c r="AK945" s="37"/>
      <x:c r="AL945" s="37"/>
      <x:c r="AM945" s="37"/>
      <x:c r="AN945" s="37"/>
      <x:c r="AO945" s="37"/>
      <x:c r="AP945" s="37"/>
      <x:c r="AQ945" s="54" t="b">
        <x:v>1</x:v>
      </x:c>
      <x:c r="AR945" s="37"/>
      <x:c r="AS945" s="37" t="str">
        <x:v>صفحة منتج</x:v>
      </x:c>
      <x:c r="AT945" s="37" t="str">
        <x:v>عالية</x:v>
      </x:c>
      <x:c r="AU945" s="37" t="str">
        <x:v>retailer_product_page</x:v>
      </x:c>
      <x:c r="AV945" s="37" t="str">
        <x:v>HTML/JSON-LD</x:v>
      </x:c>
      <x:c r="AW945" s="37" t="str">
        <x:v>https://btech.com/en/p/43ea835a-19b1-4c46-87ca-7576d0ea855a</x:v>
      </x:c>
      <x:c r="AX945" s="37" t="n">
        <x:v>1</x:v>
      </x:c>
      <x:c r="AY945" s="60" t="n">
        <x:v>46233</x:v>
      </x:c>
      <x:c r="AZ945" s="60"/>
      <x:c r="BA945" s="60"/>
      <x:c r="BB945" s="62" t="str">
        <x:f>IF(BA945="","",(NOW()-BA945)*24)</x:f>
      </x:c>
      <x:c r="BC945" s="37" t="str">
        <x:f>IF(BA945="","لم يُرصد",IF(BH945&lt;&gt;TRUE,"غير نشط",IF(BD945="فشل","فشل حالي",IF(BB945&lt;=12,"حديث",IF(BB945&lt;=24,"متأخر","قديم")))))</x:f>
        <x:v>لم يُرصد</x:v>
      </x:c>
      <x:c r="BD945" s="37" t="str">
        <x:v>بانتظار أول رصد سعر</x:v>
      </x:c>
      <x:c r="BE945" s="37" t="n">
        <x:v>0</x:v>
      </x:c>
      <x:c r="BF945" s="37"/>
      <x:c r="BG945" s="37"/>
      <x:c r="BH945" s="54" t="b">
        <x:v>1</x:v>
      </x:c>
      <x:c r="BI945" s="37" t="str">
        <x:v>جاهز لأول رصد</x:v>
      </x:c>
      <x:c r="BJ945" s="37" t="str"/>
      <x:c r="BK945" s="37"/>
      <x:c r="BL945" s="60" t="n">
        <x:v>46233</x:v>
      </x:c>
      <x:c r="BM945" s="60" t="n">
        <x:v>46233</x:v>
      </x:c>
    </x:row>
    <x:row r="946">
      <x:c r="A946" s="37" t="str">
        <x:v>CASH-EB014F7217C195</x:v>
      </x:c>
      <x:c r="B946" s="37" t="str">
        <x:v>VAR-5716CBBEE5D684|EG-013|STORE</x:v>
      </x:c>
      <x:c r="C946" s="37" t="str">
        <x:v>VAR-5716CBBEE5D684</x:v>
      </x:c>
      <x:c r="D946" s="37" t="str">
        <x:v>MOD-4E43B5985509BD</x:v>
      </x:c>
      <x:c r="E946" s="37" t="str">
        <x:v>Sony WH-CH520 Black</x:v>
      </x:c>
      <x:c r="F946" s="37" t="str">
        <x:v>التلفزيونات والصوتيات والتصوير</x:v>
      </x:c>
      <x:c r="G946" s="37" t="str">
        <x:v>سماعات رأس</x:v>
      </x:c>
      <x:c r="H946" s="37" t="str">
        <x:v>Sony</x:v>
      </x:c>
      <x:c r="I946" s="37" t="str">
        <x:v>WH-CH520</x:v>
      </x:c>
      <x:c r="J946" s="37" t="str">
        <x:v>Black</x:v>
      </x:c>
      <x:c r="K946" s="37"/>
      <x:c r="L946" s="37"/>
      <x:c r="M946" s="37" t="str">
        <x:v>Black</x:v>
      </x:c>
      <x:c r="N946" s="37" t="str">
        <x:v>WH-CH520</x:v>
      </x:c>
      <x:c r="O946" s="37"/>
      <x:c r="P946" s="37" t="str">
        <x:v>EG-013</x:v>
      </x:c>
      <x:c r="Q946" s="37" t="str">
        <x:v>B.TECH</x:v>
      </x:c>
      <x:c r="R946" s="37" t="str">
        <x:v>سلسلة</x:v>
      </x:c>
      <x:c r="S946" s="37" t="str">
        <x:v>A</x:v>
      </x:c>
      <x:c r="T946" s="37"/>
      <x:c r="U946" s="37"/>
      <x:c r="V946" s="37"/>
      <x:c r="W946" s="37" t="str">
        <x:v>https://btech.com/en/c/audio-recording/headphones</x:v>
      </x:c>
      <x:c r="X946" s="37" t="str">
        <x:v>صفحة فئة</x:v>
      </x:c>
      <x:c r="Y946" s="37" t="str">
        <x:v>EGP</x:v>
      </x:c>
      <x:c r="Z946" s="56"/>
      <x:c r="AA946" s="56"/>
      <x:c r="AB946" s="56" t="str">
        <x:f>IF(OR(Z946="",AA946=""),"",MAX(0,AA946-Z946))</x:f>
      </x:c>
      <x:c r="AC946" s="58" t="str">
        <x:f>IF(OR(Z946="",AA946="",AA946=0),"",MAX(0,(AA946-Z946)/AA946))</x:f>
      </x:c>
      <x:c r="AD946" s="56"/>
      <x:c r="AE946" s="56" t="str">
        <x:f>IF(Z946="","",Z946+IF(AD946="",0,AD946))</x:f>
      </x:c>
      <x:c r="AF946" s="37" t="str">
        <x:f>IF(AD946="","",AD946=0)</x:f>
      </x:c>
      <x:c r="AG946" s="37"/>
      <x:c r="AH946" s="37"/>
      <x:c r="AI946" s="37"/>
      <x:c r="AJ946" s="37" t="str">
        <x:v>القاهرة</x:v>
      </x:c>
      <x:c r="AK946" s="37"/>
      <x:c r="AL946" s="37"/>
      <x:c r="AM946" s="37"/>
      <x:c r="AN946" s="37"/>
      <x:c r="AO946" s="37"/>
      <x:c r="AP946" s="37"/>
      <x:c r="AQ946" s="54" t="b">
        <x:v>1</x:v>
      </x:c>
      <x:c r="AR946" s="37"/>
      <x:c r="AS946" s="37" t="str">
        <x:v>صفحة فئة</x:v>
      </x:c>
      <x:c r="AT946" s="37" t="str">
        <x:v>تحتاج مراجعة</x:v>
      </x:c>
      <x:c r="AU946" s="37" t="str">
        <x:v>store_category_listing_retry</x:v>
      </x:c>
      <x:c r="AV946" s="37" t="str">
        <x:v>اكتشاف من صفحة فئة</x:v>
      </x:c>
      <x:c r="AW946" s="37" t="str">
        <x:v>https://btech.com/en/c/audio-recording/headphones</x:v>
      </x:c>
      <x:c r="AX946" s="37" t="n">
        <x:v>1</x:v>
      </x:c>
      <x:c r="AY946" s="60" t="n">
        <x:v>46233</x:v>
      </x:c>
      <x:c r="AZ946" s="60"/>
      <x:c r="BA946" s="60"/>
      <x:c r="BB946" s="62" t="str">
        <x:f>IF(BA946="","",(NOW()-BA946)*24)</x:f>
      </x:c>
      <x:c r="BC946" s="37" t="str">
        <x:f>IF(BA946="","لم يُرصد",IF(BH946&lt;&gt;TRUE,"غير نشط",IF(BD946="فشل","فشل حالي",IF(BB946&lt;=12,"حديث",IF(BB946&lt;=24,"متأخر","قديم")))))</x:f>
        <x:v>لم يُرصد</x:v>
      </x:c>
      <x:c r="BD946" s="37" t="str">
        <x:v>بانتظار أول رصد سعر</x:v>
      </x:c>
      <x:c r="BE946" s="37" t="n">
        <x:v>0</x:v>
      </x:c>
      <x:c r="BF946" s="37"/>
      <x:c r="BG946" s="37"/>
      <x:c r="BH946" s="54" t="b">
        <x:v>1</x:v>
      </x:c>
      <x:c r="BI946" s="37" t="str">
        <x:v>يحتاج اكتشاف رابط المنتج</x:v>
      </x:c>
      <x:c r="BJ946" s="37" t="str">
        <x:v>Sony Wireless Over Ear Headphones with Microphone, Black - WH-CH520</x:v>
      </x:c>
      <x:c r="BK946" s="37"/>
      <x:c r="BL946" s="60" t="n">
        <x:v>46233</x:v>
      </x:c>
      <x:c r="BM946" s="60" t="n">
        <x:v>46233</x:v>
      </x:c>
    </x:row>
    <x:row r="947">
      <x:c r="A947" s="37" t="str">
        <x:v>CASH-07183757F7FE73</x:v>
      </x:c>
      <x:c r="B947" s="37" t="str">
        <x:v>VAR-6C8695BEB55590|EG-013|STORE</x:v>
      </x:c>
      <x:c r="C947" s="37" t="str">
        <x:v>VAR-6C8695BEB55590</x:v>
      </x:c>
      <x:c r="D947" s="37" t="str">
        <x:v>MOD-4E43B5985509BD</x:v>
      </x:c>
      <x:c r="E947" s="37" t="str">
        <x:v>Sony WH-CH520 White</x:v>
      </x:c>
      <x:c r="F947" s="37" t="str">
        <x:v>التلفزيونات والصوتيات والتصوير</x:v>
      </x:c>
      <x:c r="G947" s="37" t="str">
        <x:v>سماعات رأس</x:v>
      </x:c>
      <x:c r="H947" s="37" t="str">
        <x:v>Sony</x:v>
      </x:c>
      <x:c r="I947" s="37" t="str">
        <x:v>WH-CH520</x:v>
      </x:c>
      <x:c r="J947" s="37" t="str">
        <x:v>White</x:v>
      </x:c>
      <x:c r="K947" s="37"/>
      <x:c r="L947" s="37"/>
      <x:c r="M947" s="37" t="str">
        <x:v>White</x:v>
      </x:c>
      <x:c r="N947" s="37" t="str">
        <x:v>WH-CH520</x:v>
      </x:c>
      <x:c r="O947" s="37"/>
      <x:c r="P947" s="37" t="str">
        <x:v>EG-013</x:v>
      </x:c>
      <x:c r="Q947" s="37" t="str">
        <x:v>B.TECH</x:v>
      </x:c>
      <x:c r="R947" s="37" t="str">
        <x:v>سلسلة</x:v>
      </x:c>
      <x:c r="S947" s="37" t="str">
        <x:v>A</x:v>
      </x:c>
      <x:c r="T947" s="37"/>
      <x:c r="U947" s="37"/>
      <x:c r="V947" s="37"/>
      <x:c r="W947" s="37" t="str">
        <x:v>https://btech.com/en/c/audio-recording/headphones</x:v>
      </x:c>
      <x:c r="X947" s="37" t="str">
        <x:v>صفحة فئة</x:v>
      </x:c>
      <x:c r="Y947" s="37" t="str">
        <x:v>EGP</x:v>
      </x:c>
      <x:c r="Z947" s="56"/>
      <x:c r="AA947" s="56"/>
      <x:c r="AB947" s="56" t="str">
        <x:f>IF(OR(Z947="",AA947=""),"",MAX(0,AA947-Z947))</x:f>
      </x:c>
      <x:c r="AC947" s="58" t="str">
        <x:f>IF(OR(Z947="",AA947="",AA947=0),"",MAX(0,(AA947-Z947)/AA947))</x:f>
      </x:c>
      <x:c r="AD947" s="56"/>
      <x:c r="AE947" s="56" t="str">
        <x:f>IF(Z947="","",Z947+IF(AD947="",0,AD947))</x:f>
      </x:c>
      <x:c r="AF947" s="37" t="str">
        <x:f>IF(AD947="","",AD947=0)</x:f>
      </x:c>
      <x:c r="AG947" s="37"/>
      <x:c r="AH947" s="37"/>
      <x:c r="AI947" s="37"/>
      <x:c r="AJ947" s="37" t="str">
        <x:v>القاهرة</x:v>
      </x:c>
      <x:c r="AK947" s="37"/>
      <x:c r="AL947" s="37"/>
      <x:c r="AM947" s="37"/>
      <x:c r="AN947" s="37"/>
      <x:c r="AO947" s="37"/>
      <x:c r="AP947" s="37"/>
      <x:c r="AQ947" s="54" t="b">
        <x:v>1</x:v>
      </x:c>
      <x:c r="AR947" s="37"/>
      <x:c r="AS947" s="37" t="str">
        <x:v>صفحة فئة</x:v>
      </x:c>
      <x:c r="AT947" s="37" t="str">
        <x:v>تحتاج مراجعة</x:v>
      </x:c>
      <x:c r="AU947" s="37" t="str">
        <x:v>store_category_listing_retry</x:v>
      </x:c>
      <x:c r="AV947" s="37" t="str">
        <x:v>اكتشاف من صفحة فئة</x:v>
      </x:c>
      <x:c r="AW947" s="37" t="str">
        <x:v>https://btech.com/en/c/audio-recording/headphones</x:v>
      </x:c>
      <x:c r="AX947" s="37" t="n">
        <x:v>1</x:v>
      </x:c>
      <x:c r="AY947" s="60" t="n">
        <x:v>46233</x:v>
      </x:c>
      <x:c r="AZ947" s="60"/>
      <x:c r="BA947" s="60"/>
      <x:c r="BB947" s="62" t="str">
        <x:f>IF(BA947="","",(NOW()-BA947)*24)</x:f>
      </x:c>
      <x:c r="BC947" s="37" t="str">
        <x:f>IF(BA947="","لم يُرصد",IF(BH947&lt;&gt;TRUE,"غير نشط",IF(BD947="فشل","فشل حالي",IF(BB947&lt;=12,"حديث",IF(BB947&lt;=24,"متأخر","قديم")))))</x:f>
        <x:v>لم يُرصد</x:v>
      </x:c>
      <x:c r="BD947" s="37" t="str">
        <x:v>بانتظار أول رصد سعر</x:v>
      </x:c>
      <x:c r="BE947" s="37" t="n">
        <x:v>0</x:v>
      </x:c>
      <x:c r="BF947" s="37"/>
      <x:c r="BG947" s="37"/>
      <x:c r="BH947" s="54" t="b">
        <x:v>1</x:v>
      </x:c>
      <x:c r="BI947" s="37" t="str">
        <x:v>يحتاج اكتشاف رابط المنتج</x:v>
      </x:c>
      <x:c r="BJ947" s="37" t="str">
        <x:v>Sony Wireless Over Ear Headphones with Microphone, White - WH-CH520</x:v>
      </x:c>
      <x:c r="BK947" s="37"/>
      <x:c r="BL947" s="60" t="n">
        <x:v>46233</x:v>
      </x:c>
      <x:c r="BM947" s="60" t="n">
        <x:v>46233</x:v>
      </x:c>
    </x:row>
    <x:row r="948">
      <x:c r="A948" s="37" t="str">
        <x:v>CASH-B906AA70245324</x:v>
      </x:c>
      <x:c r="B948" s="37" t="str">
        <x:v>VAR-7A62313426D7F5|EG-013|STORE</x:v>
      </x:c>
      <x:c r="C948" s="37" t="str">
        <x:v>VAR-7A62313426D7F5</x:v>
      </x:c>
      <x:c r="D948" s="37" t="str">
        <x:v>MOD-D3A19BEA27FC96</x:v>
      </x:c>
      <x:c r="E948" s="37" t="str">
        <x:v>Ausek Handheld Black</x:v>
      </x:c>
      <x:c r="F948" s="37" t="str">
        <x:v>التلفزيونات والصوتيات والتصوير</x:v>
      </x:c>
      <x:c r="G948" s="37" t="str">
        <x:v>كاميرات أكشن</x:v>
      </x:c>
      <x:c r="H948" s="37" t="str">
        <x:v>Ausek</x:v>
      </x:c>
      <x:c r="I948" s="37" t="str">
        <x:v>Handheld</x:v>
      </x:c>
      <x:c r="J948" s="37" t="str">
        <x:v>Black</x:v>
      </x:c>
      <x:c r="K948" s="37"/>
      <x:c r="L948" s="37"/>
      <x:c r="M948" s="37" t="str">
        <x:v>Black</x:v>
      </x:c>
      <x:c r="N948" s="37"/>
      <x:c r="O948" s="37"/>
      <x:c r="P948" s="37" t="str">
        <x:v>EG-013</x:v>
      </x:c>
      <x:c r="Q948" s="37" t="str">
        <x:v>B.TECH</x:v>
      </x:c>
      <x:c r="R948" s="37" t="str">
        <x:v>سلسلة</x:v>
      </x:c>
      <x:c r="S948" s="37" t="str">
        <x:v>A</x:v>
      </x:c>
      <x:c r="T948" s="37"/>
      <x:c r="U948" s="37"/>
      <x:c r="V948" s="37"/>
      <x:c r="W948" s="37" t="str">
        <x:v>https://btech.com/en/c/electronics/cameras/action-cameras</x:v>
      </x:c>
      <x:c r="X948" s="37" t="str">
        <x:v>صفحة فئة</x:v>
      </x:c>
      <x:c r="Y948" s="37" t="str">
        <x:v>EGP</x:v>
      </x:c>
      <x:c r="Z948" s="56"/>
      <x:c r="AA948" s="56"/>
      <x:c r="AB948" s="56" t="str">
        <x:f>IF(OR(Z948="",AA948=""),"",MAX(0,AA948-Z948))</x:f>
      </x:c>
      <x:c r="AC948" s="58" t="str">
        <x:f>IF(OR(Z948="",AA948="",AA948=0),"",MAX(0,(AA948-Z948)/AA948))</x:f>
      </x:c>
      <x:c r="AD948" s="56"/>
      <x:c r="AE948" s="56" t="str">
        <x:f>IF(Z948="","",Z948+IF(AD948="",0,AD948))</x:f>
      </x:c>
      <x:c r="AF948" s="37" t="str">
        <x:f>IF(AD948="","",AD948=0)</x:f>
      </x:c>
      <x:c r="AG948" s="37"/>
      <x:c r="AH948" s="37"/>
      <x:c r="AI948" s="37"/>
      <x:c r="AJ948" s="37" t="str">
        <x:v>القاهرة</x:v>
      </x:c>
      <x:c r="AK948" s="37"/>
      <x:c r="AL948" s="37"/>
      <x:c r="AM948" s="37"/>
      <x:c r="AN948" s="37"/>
      <x:c r="AO948" s="37"/>
      <x:c r="AP948" s="37"/>
      <x:c r="AQ948" s="54" t="b">
        <x:v>1</x:v>
      </x:c>
      <x:c r="AR948" s="37"/>
      <x:c r="AS948" s="37" t="str">
        <x:v>صفحة فئة</x:v>
      </x:c>
      <x:c r="AT948" s="37" t="str">
        <x:v>تحتاج مراجعة</x:v>
      </x:c>
      <x:c r="AU948" s="37" t="str">
        <x:v>store_category_listing</x:v>
      </x:c>
      <x:c r="AV948" s="37" t="str">
        <x:v>اكتشاف من صفحة فئة</x:v>
      </x:c>
      <x:c r="AW948" s="37" t="str">
        <x:v>https://btech.com/en/c/electronics/cameras/action-cameras</x:v>
      </x:c>
      <x:c r="AX948" s="37" t="n">
        <x:v>1</x:v>
      </x:c>
      <x:c r="AY948" s="60" t="n">
        <x:v>46233</x:v>
      </x:c>
      <x:c r="AZ948" s="60"/>
      <x:c r="BA948" s="60"/>
      <x:c r="BB948" s="62" t="str">
        <x:f>IF(BA948="","",(NOW()-BA948)*24)</x:f>
      </x:c>
      <x:c r="BC948" s="37" t="str">
        <x:f>IF(BA948="","لم يُرصد",IF(BH948&lt;&gt;TRUE,"غير نشط",IF(BD948="فشل","فشل حالي",IF(BB948&lt;=12,"حديث",IF(BB948&lt;=24,"متأخر","قديم")))))</x:f>
        <x:v>لم يُرصد</x:v>
      </x:c>
      <x:c r="BD948" s="37" t="str">
        <x:v>بانتظار أول رصد سعر</x:v>
      </x:c>
      <x:c r="BE948" s="37" t="n">
        <x:v>0</x:v>
      </x:c>
      <x:c r="BF948" s="37"/>
      <x:c r="BG948" s="37"/>
      <x:c r="BH948" s="54" t="b">
        <x:v>1</x:v>
      </x:c>
      <x:c r="BI948" s="37" t="str">
        <x:v>يحتاج اكتشاف رابط المنتج</x:v>
      </x:c>
      <x:c r="BJ948" s="37" t="str">
        <x:v>Ausek Handheld Action Camera, 50 megapixels, Black</x:v>
      </x:c>
      <x:c r="BK948" s="37"/>
      <x:c r="BL948" s="60" t="n">
        <x:v>46233</x:v>
      </x:c>
      <x:c r="BM948" s="60" t="n">
        <x:v>46233</x:v>
      </x:c>
    </x:row>
    <x:row r="949">
      <x:c r="A949" s="37" t="str">
        <x:v>CASH-ABD2B6DD181306</x:v>
      </x:c>
      <x:c r="B949" s="37" t="str">
        <x:v>VAR-604A38F0442F57|EG-013|STORE</x:v>
      </x:c>
      <x:c r="C949" s="37" t="str">
        <x:v>VAR-604A38F0442F57</x:v>
      </x:c>
      <x:c r="D949" s="37" t="str">
        <x:v>MOD-1133467EF769C4</x:v>
      </x:c>
      <x:c r="E949" s="37" t="str">
        <x:v>DJI 24 mm, Black Black</x:v>
      </x:c>
      <x:c r="F949" s="37" t="str">
        <x:v>التلفزيونات والصوتيات والتصوير</x:v>
      </x:c>
      <x:c r="G949" s="37" t="str">
        <x:v>كاميرات أكشن</x:v>
      </x:c>
      <x:c r="H949" s="37" t="str">
        <x:v>DJI</x:v>
      </x:c>
      <x:c r="I949" s="37" t="str">
        <x:v>24 mm, Black</x:v>
      </x:c>
      <x:c r="J949" s="37" t="str">
        <x:v>Black</x:v>
      </x:c>
      <x:c r="K949" s="37"/>
      <x:c r="L949" s="37"/>
      <x:c r="M949" s="37" t="str">
        <x:v>Black</x:v>
      </x:c>
      <x:c r="N949" s="37" t="str">
        <x:v>24 mm, Black</x:v>
      </x:c>
      <x:c r="O949" s="37"/>
      <x:c r="P949" s="37" t="str">
        <x:v>EG-013</x:v>
      </x:c>
      <x:c r="Q949" s="37" t="str">
        <x:v>B.TECH</x:v>
      </x:c>
      <x:c r="R949" s="37" t="str">
        <x:v>سلسلة</x:v>
      </x:c>
      <x:c r="S949" s="37" t="str">
        <x:v>A</x:v>
      </x:c>
      <x:c r="T949" s="37"/>
      <x:c r="U949" s="37"/>
      <x:c r="V949" s="37"/>
      <x:c r="W949" s="37" t="str">
        <x:v>https://btech.com/en/c/electronics/cameras/action-cameras</x:v>
      </x:c>
      <x:c r="X949" s="37" t="str">
        <x:v>صفحة فئة</x:v>
      </x:c>
      <x:c r="Y949" s="37" t="str">
        <x:v>EGP</x:v>
      </x:c>
      <x:c r="Z949" s="56"/>
      <x:c r="AA949" s="56"/>
      <x:c r="AB949" s="56" t="str">
        <x:f>IF(OR(Z949="",AA949=""),"",MAX(0,AA949-Z949))</x:f>
      </x:c>
      <x:c r="AC949" s="58" t="str">
        <x:f>IF(OR(Z949="",AA949="",AA949=0),"",MAX(0,(AA949-Z949)/AA949))</x:f>
      </x:c>
      <x:c r="AD949" s="56"/>
      <x:c r="AE949" s="56" t="str">
        <x:f>IF(Z949="","",Z949+IF(AD949="",0,AD949))</x:f>
      </x:c>
      <x:c r="AF949" s="37" t="str">
        <x:f>IF(AD949="","",AD949=0)</x:f>
      </x:c>
      <x:c r="AG949" s="37"/>
      <x:c r="AH949" s="37"/>
      <x:c r="AI949" s="37"/>
      <x:c r="AJ949" s="37" t="str">
        <x:v>القاهرة</x:v>
      </x:c>
      <x:c r="AK949" s="37"/>
      <x:c r="AL949" s="37"/>
      <x:c r="AM949" s="37"/>
      <x:c r="AN949" s="37"/>
      <x:c r="AO949" s="37"/>
      <x:c r="AP949" s="37"/>
      <x:c r="AQ949" s="54" t="b">
        <x:v>1</x:v>
      </x:c>
      <x:c r="AR949" s="37"/>
      <x:c r="AS949" s="37" t="str">
        <x:v>صفحة فئة</x:v>
      </x:c>
      <x:c r="AT949" s="37" t="str">
        <x:v>تحتاج مراجعة</x:v>
      </x:c>
      <x:c r="AU949" s="37" t="str">
        <x:v>store_category_listing</x:v>
      </x:c>
      <x:c r="AV949" s="37" t="str">
        <x:v>اكتشاف من صفحة فئة</x:v>
      </x:c>
      <x:c r="AW949" s="37" t="str">
        <x:v>https://btech.com/en/c/electronics/cameras/action-cameras</x:v>
      </x:c>
      <x:c r="AX949" s="37" t="n">
        <x:v>1</x:v>
      </x:c>
      <x:c r="AY949" s="60" t="n">
        <x:v>46233</x:v>
      </x:c>
      <x:c r="AZ949" s="60"/>
      <x:c r="BA949" s="60"/>
      <x:c r="BB949" s="62" t="str">
        <x:f>IF(BA949="","",(NOW()-BA949)*24)</x:f>
      </x:c>
      <x:c r="BC949" s="37" t="str">
        <x:f>IF(BA949="","لم يُرصد",IF(BH949&lt;&gt;TRUE,"غير نشط",IF(BD949="فشل","فشل حالي",IF(BB949&lt;=12,"حديث",IF(BB949&lt;=24,"متأخر","قديم")))))</x:f>
        <x:v>لم يُرصد</x:v>
      </x:c>
      <x:c r="BD949" s="37" t="str">
        <x:v>بانتظار أول رصد سعر</x:v>
      </x:c>
      <x:c r="BE949" s="37" t="n">
        <x:v>0</x:v>
      </x:c>
      <x:c r="BF949" s="37"/>
      <x:c r="BG949" s="37"/>
      <x:c r="BH949" s="54" t="b">
        <x:v>1</x:v>
      </x:c>
      <x:c r="BI949" s="37" t="str">
        <x:v>يحتاج اكتشاف رابط المنتج</x:v>
      </x:c>
      <x:c r="BJ949" s="37" t="str">
        <x:v>Dji Osmo Pocket 3 Action Camera 8 - 24 mm, Black</x:v>
      </x:c>
      <x:c r="BK949" s="37"/>
      <x:c r="BL949" s="60" t="n">
        <x:v>46233</x:v>
      </x:c>
      <x:c r="BM949" s="60" t="n">
        <x:v>46233</x:v>
      </x:c>
    </x:row>
    <x:row r="950">
      <x:c r="A950" s="37" t="str">
        <x:v>CASH-80EFF032F618AB</x:v>
      </x:c>
      <x:c r="B950" s="37" t="str">
        <x:v>VAR-1A2597121D7C1B|EG-013|STORE</x:v>
      </x:c>
      <x:c r="C950" s="37" t="str">
        <x:v>VAR-1A2597121D7C1B</x:v>
      </x:c>
      <x:c r="D950" s="37" t="str">
        <x:v>MOD-1DF1C128B060A9</x:v>
      </x:c>
      <x:c r="E950" s="37" t="str">
        <x:v>DJI DJI-ZA600-C2 Black</x:v>
      </x:c>
      <x:c r="F950" s="37" t="str">
        <x:v>التلفزيونات والصوتيات والتصوير</x:v>
      </x:c>
      <x:c r="G950" s="37" t="str">
        <x:v>كاميرات أكشن</x:v>
      </x:c>
      <x:c r="H950" s="37" t="str">
        <x:v>DJI</x:v>
      </x:c>
      <x:c r="I950" s="37" t="str">
        <x:v>DJI-ZA600-C2</x:v>
      </x:c>
      <x:c r="J950" s="37" t="str">
        <x:v>Black</x:v>
      </x:c>
      <x:c r="K950" s="37"/>
      <x:c r="L950" s="37"/>
      <x:c r="M950" s="37" t="str">
        <x:v>Black</x:v>
      </x:c>
      <x:c r="N950" s="37" t="str">
        <x:v>DJI-ZA600-C2</x:v>
      </x:c>
      <x:c r="O950" s="37"/>
      <x:c r="P950" s="37" t="str">
        <x:v>EG-013</x:v>
      </x:c>
      <x:c r="Q950" s="37" t="str">
        <x:v>B.TECH</x:v>
      </x:c>
      <x:c r="R950" s="37" t="str">
        <x:v>سلسلة</x:v>
      </x:c>
      <x:c r="S950" s="37" t="str">
        <x:v>A</x:v>
      </x:c>
      <x:c r="T950" s="37"/>
      <x:c r="U950" s="37"/>
      <x:c r="V950" s="37"/>
      <x:c r="W950" s="37" t="str">
        <x:v>https://btech.com/en/c/electronics/cameras/action-cameras</x:v>
      </x:c>
      <x:c r="X950" s="37" t="str">
        <x:v>صفحة فئة</x:v>
      </x:c>
      <x:c r="Y950" s="37" t="str">
        <x:v>EGP</x:v>
      </x:c>
      <x:c r="Z950" s="56"/>
      <x:c r="AA950" s="56"/>
      <x:c r="AB950" s="56" t="str">
        <x:f>IF(OR(Z950="",AA950=""),"",MAX(0,AA950-Z950))</x:f>
      </x:c>
      <x:c r="AC950" s="58" t="str">
        <x:f>IF(OR(Z950="",AA950="",AA950=0),"",MAX(0,(AA950-Z950)/AA950))</x:f>
      </x:c>
      <x:c r="AD950" s="56"/>
      <x:c r="AE950" s="56" t="str">
        <x:f>IF(Z950="","",Z950+IF(AD950="",0,AD950))</x:f>
      </x:c>
      <x:c r="AF950" s="37" t="str">
        <x:f>IF(AD950="","",AD950=0)</x:f>
      </x:c>
      <x:c r="AG950" s="37"/>
      <x:c r="AH950" s="37"/>
      <x:c r="AI950" s="37"/>
      <x:c r="AJ950" s="37" t="str">
        <x:v>القاهرة</x:v>
      </x:c>
      <x:c r="AK950" s="37"/>
      <x:c r="AL950" s="37"/>
      <x:c r="AM950" s="37"/>
      <x:c r="AN950" s="37"/>
      <x:c r="AO950" s="37"/>
      <x:c r="AP950" s="37"/>
      <x:c r="AQ950" s="54" t="b">
        <x:v>1</x:v>
      </x:c>
      <x:c r="AR950" s="37"/>
      <x:c r="AS950" s="37" t="str">
        <x:v>صفحة فئة</x:v>
      </x:c>
      <x:c r="AT950" s="37" t="str">
        <x:v>تحتاج مراجعة</x:v>
      </x:c>
      <x:c r="AU950" s="37" t="str">
        <x:v>store_category_listing</x:v>
      </x:c>
      <x:c r="AV950" s="37" t="str">
        <x:v>اكتشاف من صفحة فئة</x:v>
      </x:c>
      <x:c r="AW950" s="37" t="str">
        <x:v>https://btech.com/en/c/electronics/cameras/action-cameras</x:v>
      </x:c>
      <x:c r="AX950" s="37" t="n">
        <x:v>1</x:v>
      </x:c>
      <x:c r="AY950" s="60" t="n">
        <x:v>46233</x:v>
      </x:c>
      <x:c r="AZ950" s="60"/>
      <x:c r="BA950" s="60"/>
      <x:c r="BB950" s="62" t="str">
        <x:f>IF(BA950="","",(NOW()-BA950)*24)</x:f>
      </x:c>
      <x:c r="BC950" s="37" t="str">
        <x:f>IF(BA950="","لم يُرصد",IF(BH950&lt;&gt;TRUE,"غير نشط",IF(BD950="فشل","فشل حالي",IF(BB950&lt;=12,"حديث",IF(BB950&lt;=24,"متأخر","قديم")))))</x:f>
        <x:v>لم يُرصد</x:v>
      </x:c>
      <x:c r="BD950" s="37" t="str">
        <x:v>بانتظار أول رصد سعر</x:v>
      </x:c>
      <x:c r="BE950" s="37" t="n">
        <x:v>0</x:v>
      </x:c>
      <x:c r="BF950" s="37"/>
      <x:c r="BG950" s="37"/>
      <x:c r="BH950" s="54" t="b">
        <x:v>1</x:v>
      </x:c>
      <x:c r="BI950" s="37" t="str">
        <x:v>يحتاج اكتشاف رابط المنتج</x:v>
      </x:c>
      <x:c r="BJ950" s="37" t="str">
        <x:v>Dji Osmo Action 6 Action Camera, 38 megapixels, Black - DJI-ZA600-C2</x:v>
      </x:c>
      <x:c r="BK950" s="37"/>
      <x:c r="BL950" s="60" t="n">
        <x:v>46233</x:v>
      </x:c>
      <x:c r="BM950" s="60" t="n">
        <x:v>46233</x:v>
      </x:c>
    </x:row>
    <x:row r="951">
      <x:c r="A951" s="37" t="str">
        <x:v>CASH-8D2678557334EC</x:v>
      </x:c>
      <x:c r="B951" s="37" t="str">
        <x:v>VAR-45C8A9982F3D8C|EG-050|STORE</x:v>
      </x:c>
      <x:c r="C951" s="37" t="str">
        <x:v>VAR-45C8A9982F3D8C</x:v>
      </x:c>
      <x:c r="D951" s="37" t="str">
        <x:v>MOD-B5F4628D915FD7</x:v>
      </x:c>
      <x:c r="E951" s="37" t="str">
        <x:v>DJI Osmo Action 3 Creator Combo</x:v>
      </x:c>
      <x:c r="F951" s="37" t="str">
        <x:v>التلفزيونات والصوتيات والتصوير</x:v>
      </x:c>
      <x:c r="G951" s="37" t="str">
        <x:v>كاميرات أكشن</x:v>
      </x:c>
      <x:c r="H951" s="37" t="str">
        <x:v>DJI</x:v>
      </x:c>
      <x:c r="I951" s="37" t="str">
        <x:v>Osmo Action 3</x:v>
      </x:c>
      <x:c r="J951" s="37" t="str">
        <x:v>Creator Combo</x:v>
      </x:c>
      <x:c r="K951" s="37"/>
      <x:c r="L951" s="37"/>
      <x:c r="M951" s="37"/>
      <x:c r="N951" s="37"/>
      <x:c r="O951" s="37"/>
      <x:c r="P951" s="37" t="str">
        <x:v>EG-050</x:v>
      </x:c>
      <x:c r="Q951" s="37" t="str">
        <x:v>Amazon Egypt</x:v>
      </x:c>
      <x:c r="R951" s="37" t="str">
        <x:v>سوق إلكتروني</x:v>
      </x:c>
      <x:c r="S951" s="37" t="str">
        <x:v>A</x:v>
      </x:c>
      <x:c r="T951" s="37"/>
      <x:c r="U951" s="37"/>
      <x:c r="V951" s="37"/>
      <x:c r="W951" s="37" t="str">
        <x:v>https://www.amazon.eg/-/en/DJI-Super-Wide-Stabilization-Resistant-Batteries/dp/B0C9JD672X</x:v>
      </x:c>
      <x:c r="X951" s="37" t="str">
        <x:v>رابط منتج مباشر</x:v>
      </x:c>
      <x:c r="Y951" s="37" t="str">
        <x:v>EGP</x:v>
      </x:c>
      <x:c r="Z951" s="56"/>
      <x:c r="AA951" s="56"/>
      <x:c r="AB951" s="56" t="str">
        <x:f>IF(OR(Z951="",AA951=""),"",MAX(0,AA951-Z951))</x:f>
      </x:c>
      <x:c r="AC951" s="58" t="str">
        <x:f>IF(OR(Z951="",AA951="",AA951=0),"",MAX(0,(AA951-Z951)/AA951))</x:f>
      </x:c>
      <x:c r="AD951" s="56"/>
      <x:c r="AE951" s="56" t="str">
        <x:f>IF(Z951="","",Z951+IF(AD951="",0,AD951))</x:f>
      </x:c>
      <x:c r="AF951" s="37" t="str">
        <x:f>IF(AD951="","",AD951=0)</x:f>
      </x:c>
      <x:c r="AG951" s="37"/>
      <x:c r="AH951" s="37"/>
      <x:c r="AI951" s="37"/>
      <x:c r="AJ951" s="37" t="str">
        <x:v>القاهرة</x:v>
      </x:c>
      <x:c r="AK951" s="37"/>
      <x:c r="AL951" s="37"/>
      <x:c r="AM951" s="37"/>
      <x:c r="AN951" s="37"/>
      <x:c r="AO951" s="37"/>
      <x:c r="AP951" s="37"/>
      <x:c r="AQ951" s="54" t="b">
        <x:v>1</x:v>
      </x:c>
      <x:c r="AR951" s="37"/>
      <x:c r="AS951" s="37" t="str">
        <x:v>صفحة منتج</x:v>
      </x:c>
      <x:c r="AT951" s="37" t="str">
        <x:v>عالية</x:v>
      </x:c>
      <x:c r="AU951" s="37" t="str">
        <x:v>retailer_product_page</x:v>
      </x:c>
      <x:c r="AV951" s="37" t="str">
        <x:v>HTML/JSON-LD</x:v>
      </x:c>
      <x:c r="AW951" s="37" t="str">
        <x:v>https://www.amazon.eg/-/en/DJI-Super-Wide-Stabilization-Resistant-Batteries/dp/B0C9JD672X</x:v>
      </x:c>
      <x:c r="AX951" s="37" t="n">
        <x:v>1</x:v>
      </x:c>
      <x:c r="AY951" s="60" t="n">
        <x:v>46233</x:v>
      </x:c>
      <x:c r="AZ951" s="60"/>
      <x:c r="BA951" s="60"/>
      <x:c r="BB951" s="62" t="str">
        <x:f>IF(BA951="","",(NOW()-BA951)*24)</x:f>
      </x:c>
      <x:c r="BC951" s="37" t="str">
        <x:f>IF(BA951="","لم يُرصد",IF(BH951&lt;&gt;TRUE,"غير نشط",IF(BD951="فشل","فشل حالي",IF(BB951&lt;=12,"حديث",IF(BB951&lt;=24,"متأخر","قديم")))))</x:f>
        <x:v>لم يُرصد</x:v>
      </x:c>
      <x:c r="BD951" s="37" t="str">
        <x:v>بانتظار أول رصد سعر</x:v>
      </x:c>
      <x:c r="BE951" s="37" t="n">
        <x:v>0</x:v>
      </x:c>
      <x:c r="BF951" s="37"/>
      <x:c r="BG951" s="37"/>
      <x:c r="BH951" s="54" t="b">
        <x:v>1</x:v>
      </x:c>
      <x:c r="BI951" s="37" t="str">
        <x:v>جاهز لأول رصد</x:v>
      </x:c>
      <x:c r="BJ951" s="37" t="str"/>
      <x:c r="BK951" s="37"/>
      <x:c r="BL951" s="60" t="n">
        <x:v>46233</x:v>
      </x:c>
      <x:c r="BM951" s="60" t="n">
        <x:v>46233</x:v>
      </x:c>
    </x:row>
    <x:row r="952">
      <x:c r="A952" s="37" t="str">
        <x:v>CASH-C88D220AE8D991</x:v>
      </x:c>
      <x:c r="B952" s="37" t="str">
        <x:v>VAR-9F404F6E49F31E|EG-050|STORE</x:v>
      </x:c>
      <x:c r="C952" s="37" t="str">
        <x:v>VAR-9F404F6E49F31E</x:v>
      </x:c>
      <x:c r="D952" s="37" t="str">
        <x:v>MOD-956BA8B22CFC2E</x:v>
      </x:c>
      <x:c r="E952" s="37" t="str">
        <x:v>DJI Osmo Action 4 Standard Combo Bundle</x:v>
      </x:c>
      <x:c r="F952" s="37" t="str">
        <x:v>التلفزيونات والصوتيات والتصوير</x:v>
      </x:c>
      <x:c r="G952" s="37" t="str">
        <x:v>كاميرات أكشن</x:v>
      </x:c>
      <x:c r="H952" s="37" t="str">
        <x:v>DJI</x:v>
      </x:c>
      <x:c r="I952" s="37" t="str">
        <x:v>Osmo Action 4</x:v>
      </x:c>
      <x:c r="J952" s="37" t="str">
        <x:v>Standard Combo Bundle</x:v>
      </x:c>
      <x:c r="K952" s="37"/>
      <x:c r="L952" s="37"/>
      <x:c r="M952" s="37"/>
      <x:c r="N952" s="37"/>
      <x:c r="O952" s="37"/>
      <x:c r="P952" s="37" t="str">
        <x:v>EG-050</x:v>
      </x:c>
      <x:c r="Q952" s="37" t="str">
        <x:v>Amazon Egypt</x:v>
      </x:c>
      <x:c r="R952" s="37" t="str">
        <x:v>سوق إلكتروني</x:v>
      </x:c>
      <x:c r="S952" s="37" t="str">
        <x:v>A</x:v>
      </x:c>
      <x:c r="T952" s="37"/>
      <x:c r="U952" s="37"/>
      <x:c r="V952" s="37"/>
      <x:c r="W952" s="37" t="str">
        <x:v>https://www.amazon.eg/-/en/DJI-Osmo-Action-Camera-Standard/dp/B0CTWWXWVC</x:v>
      </x:c>
      <x:c r="X952" s="37" t="str">
        <x:v>رابط منتج مباشر</x:v>
      </x:c>
      <x:c r="Y952" s="37" t="str">
        <x:v>EGP</x:v>
      </x:c>
      <x:c r="Z952" s="56"/>
      <x:c r="AA952" s="56"/>
      <x:c r="AB952" s="56" t="str">
        <x:f>IF(OR(Z952="",AA952=""),"",MAX(0,AA952-Z952))</x:f>
      </x:c>
      <x:c r="AC952" s="58" t="str">
        <x:f>IF(OR(Z952="",AA952="",AA952=0),"",MAX(0,(AA952-Z952)/AA952))</x:f>
      </x:c>
      <x:c r="AD952" s="56"/>
      <x:c r="AE952" s="56" t="str">
        <x:f>IF(Z952="","",Z952+IF(AD952="",0,AD952))</x:f>
      </x:c>
      <x:c r="AF952" s="37" t="str">
        <x:f>IF(AD952="","",AD952=0)</x:f>
      </x:c>
      <x:c r="AG952" s="37"/>
      <x:c r="AH952" s="37"/>
      <x:c r="AI952" s="37"/>
      <x:c r="AJ952" s="37" t="str">
        <x:v>القاهرة</x:v>
      </x:c>
      <x:c r="AK952" s="37"/>
      <x:c r="AL952" s="37"/>
      <x:c r="AM952" s="37"/>
      <x:c r="AN952" s="37"/>
      <x:c r="AO952" s="37"/>
      <x:c r="AP952" s="37"/>
      <x:c r="AQ952" s="54" t="b">
        <x:v>1</x:v>
      </x:c>
      <x:c r="AR952" s="37"/>
      <x:c r="AS952" s="37" t="str">
        <x:v>صفحة منتج</x:v>
      </x:c>
      <x:c r="AT952" s="37" t="str">
        <x:v>عالية</x:v>
      </x:c>
      <x:c r="AU952" s="37" t="str">
        <x:v>retailer_product_page</x:v>
      </x:c>
      <x:c r="AV952" s="37" t="str">
        <x:v>HTML/JSON-LD</x:v>
      </x:c>
      <x:c r="AW952" s="37" t="str">
        <x:v>https://www.amazon.eg/-/en/DJI-Osmo-Action-Camera-Standard/dp/B0CTWWXWVC</x:v>
      </x:c>
      <x:c r="AX952" s="37" t="n">
        <x:v>1</x:v>
      </x:c>
      <x:c r="AY952" s="60" t="n">
        <x:v>46233</x:v>
      </x:c>
      <x:c r="AZ952" s="60"/>
      <x:c r="BA952" s="60"/>
      <x:c r="BB952" s="62" t="str">
        <x:f>IF(BA952="","",(NOW()-BA952)*24)</x:f>
      </x:c>
      <x:c r="BC952" s="37" t="str">
        <x:f>IF(BA952="","لم يُرصد",IF(BH952&lt;&gt;TRUE,"غير نشط",IF(BD952="فشل","فشل حالي",IF(BB952&lt;=12,"حديث",IF(BB952&lt;=24,"متأخر","قديم")))))</x:f>
        <x:v>لم يُرصد</x:v>
      </x:c>
      <x:c r="BD952" s="37" t="str">
        <x:v>بانتظار أول رصد سعر</x:v>
      </x:c>
      <x:c r="BE952" s="37" t="n">
        <x:v>0</x:v>
      </x:c>
      <x:c r="BF952" s="37"/>
      <x:c r="BG952" s="37"/>
      <x:c r="BH952" s="54" t="b">
        <x:v>1</x:v>
      </x:c>
      <x:c r="BI952" s="37" t="str">
        <x:v>جاهز لأول رصد</x:v>
      </x:c>
      <x:c r="BJ952" s="37" t="str"/>
      <x:c r="BK952" s="37"/>
      <x:c r="BL952" s="60" t="n">
        <x:v>46233</x:v>
      </x:c>
      <x:c r="BM952" s="60" t="n">
        <x:v>46233</x:v>
      </x:c>
    </x:row>
    <x:row r="953">
      <x:c r="A953" s="37" t="str">
        <x:v>CASH-075BCB9459FE17</x:v>
      </x:c>
      <x:c r="B953" s="37" t="str">
        <x:v>VAR-BA0B7F3FA4456C|EG-050|STORE</x:v>
      </x:c>
      <x:c r="C953" s="37" t="str">
        <x:v>VAR-BA0B7F3FA4456C</x:v>
      </x:c>
      <x:c r="D953" s="37" t="str">
        <x:v>MOD-81AB611D372AAB</x:v>
      </x:c>
      <x:c r="E953" s="37" t="str">
        <x:v>DJI Osmo Action 5 Pro Adventure Pack</x:v>
      </x:c>
      <x:c r="F953" s="37" t="str">
        <x:v>التلفزيونات والصوتيات والتصوير</x:v>
      </x:c>
      <x:c r="G953" s="37" t="str">
        <x:v>كاميرات أكشن</x:v>
      </x:c>
      <x:c r="H953" s="37" t="str">
        <x:v>DJI</x:v>
      </x:c>
      <x:c r="I953" s="37" t="str">
        <x:v>Osmo Action 5 Pro</x:v>
      </x:c>
      <x:c r="J953" s="37" t="str">
        <x:v>Adventure Pack</x:v>
      </x:c>
      <x:c r="K953" s="37"/>
      <x:c r="L953" s="37"/>
      <x:c r="M953" s="37"/>
      <x:c r="N953" s="37"/>
      <x:c r="O953" s="37"/>
      <x:c r="P953" s="37" t="str">
        <x:v>EG-050</x:v>
      </x:c>
      <x:c r="Q953" s="37" t="str">
        <x:v>Amazon Egypt</x:v>
      </x:c>
      <x:c r="R953" s="37" t="str">
        <x:v>سوق إلكتروني</x:v>
      </x:c>
      <x:c r="S953" s="37" t="str">
        <x:v>A</x:v>
      </x:c>
      <x:c r="T953" s="37"/>
      <x:c r="U953" s="37"/>
      <x:c r="V953" s="37"/>
      <x:c r="W953" s="37" t="str">
        <x:v>https://www.amazon.eg/-/en/DJI-Osmo-Action-Pack-Adventure/dp/B07FW4CZZL</x:v>
      </x:c>
      <x:c r="X953" s="37" t="str">
        <x:v>رابط منتج مباشر</x:v>
      </x:c>
      <x:c r="Y953" s="37" t="str">
        <x:v>EGP</x:v>
      </x:c>
      <x:c r="Z953" s="56"/>
      <x:c r="AA953" s="56"/>
      <x:c r="AB953" s="56" t="str">
        <x:f>IF(OR(Z953="",AA953=""),"",MAX(0,AA953-Z953))</x:f>
      </x:c>
      <x:c r="AC953" s="58" t="str">
        <x:f>IF(OR(Z953="",AA953="",AA953=0),"",MAX(0,(AA953-Z953)/AA953))</x:f>
      </x:c>
      <x:c r="AD953" s="56"/>
      <x:c r="AE953" s="56" t="str">
        <x:f>IF(Z953="","",Z953+IF(AD953="",0,AD953))</x:f>
      </x:c>
      <x:c r="AF953" s="37" t="str">
        <x:f>IF(AD953="","",AD953=0)</x:f>
      </x:c>
      <x:c r="AG953" s="37"/>
      <x:c r="AH953" s="37"/>
      <x:c r="AI953" s="37"/>
      <x:c r="AJ953" s="37" t="str">
        <x:v>القاهرة</x:v>
      </x:c>
      <x:c r="AK953" s="37"/>
      <x:c r="AL953" s="37"/>
      <x:c r="AM953" s="37"/>
      <x:c r="AN953" s="37"/>
      <x:c r="AO953" s="37"/>
      <x:c r="AP953" s="37"/>
      <x:c r="AQ953" s="54" t="b">
        <x:v>1</x:v>
      </x:c>
      <x:c r="AR953" s="37"/>
      <x:c r="AS953" s="37" t="str">
        <x:v>صفحة منتج</x:v>
      </x:c>
      <x:c r="AT953" s="37" t="str">
        <x:v>عالية</x:v>
      </x:c>
      <x:c r="AU953" s="37" t="str">
        <x:v>retailer_product_page</x:v>
      </x:c>
      <x:c r="AV953" s="37" t="str">
        <x:v>HTML/JSON-LD</x:v>
      </x:c>
      <x:c r="AW953" s="37" t="str">
        <x:v>https://www.amazon.eg/-/en/DJI-Osmo-Action-Pack-Adventure/dp/B07FW4CZZL</x:v>
      </x:c>
      <x:c r="AX953" s="37" t="n">
        <x:v>1</x:v>
      </x:c>
      <x:c r="AY953" s="60" t="n">
        <x:v>46233</x:v>
      </x:c>
      <x:c r="AZ953" s="60"/>
      <x:c r="BA953" s="60"/>
      <x:c r="BB953" s="62" t="str">
        <x:f>IF(BA953="","",(NOW()-BA953)*24)</x:f>
      </x:c>
      <x:c r="BC953" s="37" t="str">
        <x:f>IF(BA953="","لم يُرصد",IF(BH953&lt;&gt;TRUE,"غير نشط",IF(BD953="فشل","فشل حالي",IF(BB953&lt;=12,"حديث",IF(BB953&lt;=24,"متأخر","قديم")))))</x:f>
        <x:v>لم يُرصد</x:v>
      </x:c>
      <x:c r="BD953" s="37" t="str">
        <x:v>بانتظار أول رصد سعر</x:v>
      </x:c>
      <x:c r="BE953" s="37" t="n">
        <x:v>0</x:v>
      </x:c>
      <x:c r="BF953" s="37"/>
      <x:c r="BG953" s="37"/>
      <x:c r="BH953" s="54" t="b">
        <x:v>1</x:v>
      </x:c>
      <x:c r="BI953" s="37" t="str">
        <x:v>جاهز لأول رصد</x:v>
      </x:c>
      <x:c r="BJ953" s="37" t="str"/>
      <x:c r="BK953" s="37"/>
      <x:c r="BL953" s="60" t="n">
        <x:v>46233</x:v>
      </x:c>
      <x:c r="BM953" s="60" t="n">
        <x:v>46233</x:v>
      </x:c>
    </x:row>
    <x:row r="954">
      <x:c r="A954" s="37" t="str">
        <x:v>CASH-B9AB7D7BF3B919</x:v>
      </x:c>
      <x:c r="B954" s="37" t="str">
        <x:v>VAR-23CE1A9FE2E7F6|EG-013|STORE</x:v>
      </x:c>
      <x:c r="C954" s="37" t="str">
        <x:v>VAR-23CE1A9FE2E7F6</x:v>
      </x:c>
      <x:c r="D954" s="37" t="str">
        <x:v>MOD-434C5DDD15CE03</x:v>
      </x:c>
      <x:c r="E954" s="37" t="str">
        <x:v>DJI Osmo Action 5 Pro Black</x:v>
      </x:c>
      <x:c r="F954" s="37" t="str">
        <x:v>التلفزيونات والصوتيات والتصوير</x:v>
      </x:c>
      <x:c r="G954" s="37" t="str">
        <x:v>كاميرات أكشن</x:v>
      </x:c>
      <x:c r="H954" s="37" t="str">
        <x:v>DJI</x:v>
      </x:c>
      <x:c r="I954" s="37" t="str">
        <x:v>Osmo Action 5 Pro</x:v>
      </x:c>
      <x:c r="J954" s="37" t="str">
        <x:v>Black</x:v>
      </x:c>
      <x:c r="K954" s="37"/>
      <x:c r="L954" s="37"/>
      <x:c r="M954" s="37" t="str">
        <x:v>Black</x:v>
      </x:c>
      <x:c r="N954" s="37"/>
      <x:c r="O954" s="37"/>
      <x:c r="P954" s="37" t="str">
        <x:v>EG-013</x:v>
      </x:c>
      <x:c r="Q954" s="37" t="str">
        <x:v>B.TECH</x:v>
      </x:c>
      <x:c r="R954" s="37" t="str">
        <x:v>سلسلة</x:v>
      </x:c>
      <x:c r="S954" s="37" t="str">
        <x:v>A</x:v>
      </x:c>
      <x:c r="T954" s="37"/>
      <x:c r="U954" s="37"/>
      <x:c r="V954" s="37"/>
      <x:c r="W954" s="37" t="str">
        <x:v>https://btech.com/en/c/electronics/cameras/action-cameras</x:v>
      </x:c>
      <x:c r="X954" s="37" t="str">
        <x:v>صفحة فئة</x:v>
      </x:c>
      <x:c r="Y954" s="37" t="str">
        <x:v>EGP</x:v>
      </x:c>
      <x:c r="Z954" s="56"/>
      <x:c r="AA954" s="56"/>
      <x:c r="AB954" s="56" t="str">
        <x:f>IF(OR(Z954="",AA954=""),"",MAX(0,AA954-Z954))</x:f>
      </x:c>
      <x:c r="AC954" s="58" t="str">
        <x:f>IF(OR(Z954="",AA954="",AA954=0),"",MAX(0,(AA954-Z954)/AA954))</x:f>
      </x:c>
      <x:c r="AD954" s="56"/>
      <x:c r="AE954" s="56" t="str">
        <x:f>IF(Z954="","",Z954+IF(AD954="",0,AD954))</x:f>
      </x:c>
      <x:c r="AF954" s="37" t="str">
        <x:f>IF(AD954="","",AD954=0)</x:f>
      </x:c>
      <x:c r="AG954" s="37"/>
      <x:c r="AH954" s="37"/>
      <x:c r="AI954" s="37"/>
      <x:c r="AJ954" s="37" t="str">
        <x:v>القاهرة</x:v>
      </x:c>
      <x:c r="AK954" s="37"/>
      <x:c r="AL954" s="37"/>
      <x:c r="AM954" s="37"/>
      <x:c r="AN954" s="37"/>
      <x:c r="AO954" s="37"/>
      <x:c r="AP954" s="37"/>
      <x:c r="AQ954" s="54" t="b">
        <x:v>1</x:v>
      </x:c>
      <x:c r="AR954" s="37"/>
      <x:c r="AS954" s="37" t="str">
        <x:v>صفحة فئة</x:v>
      </x:c>
      <x:c r="AT954" s="37" t="str">
        <x:v>تحتاج مراجعة</x:v>
      </x:c>
      <x:c r="AU954" s="37" t="str">
        <x:v>store_category_listing</x:v>
      </x:c>
      <x:c r="AV954" s="37" t="str">
        <x:v>اكتشاف من صفحة فئة</x:v>
      </x:c>
      <x:c r="AW954" s="37" t="str">
        <x:v>https://btech.com/en/c/electronics/cameras/action-cameras</x:v>
      </x:c>
      <x:c r="AX954" s="37" t="n">
        <x:v>1</x:v>
      </x:c>
      <x:c r="AY954" s="60" t="n">
        <x:v>46233</x:v>
      </x:c>
      <x:c r="AZ954" s="60"/>
      <x:c r="BA954" s="60"/>
      <x:c r="BB954" s="62" t="str">
        <x:f>IF(BA954="","",(NOW()-BA954)*24)</x:f>
      </x:c>
      <x:c r="BC954" s="37" t="str">
        <x:f>IF(BA954="","لم يُرصد",IF(BH954&lt;&gt;TRUE,"غير نشط",IF(BD954="فشل","فشل حالي",IF(BB954&lt;=12,"حديث",IF(BB954&lt;=24,"متأخر","قديم")))))</x:f>
        <x:v>لم يُرصد</x:v>
      </x:c>
      <x:c r="BD954" s="37" t="str">
        <x:v>بانتظار أول رصد سعر</x:v>
      </x:c>
      <x:c r="BE954" s="37" t="n">
        <x:v>0</x:v>
      </x:c>
      <x:c r="BF954" s="37"/>
      <x:c r="BG954" s="37"/>
      <x:c r="BH954" s="54" t="b">
        <x:v>1</x:v>
      </x:c>
      <x:c r="BI954" s="37" t="str">
        <x:v>يحتاج اكتشاف رابط المنتج</x:v>
      </x:c>
      <x:c r="BJ954" s="37" t="str">
        <x:v>Dji Osmo Action 5 Pro Action Camera, 40 megapixels, Black</x:v>
      </x:c>
      <x:c r="BK954" s="37"/>
      <x:c r="BL954" s="60" t="n">
        <x:v>46233</x:v>
      </x:c>
      <x:c r="BM954" s="60" t="n">
        <x:v>46233</x:v>
      </x:c>
    </x:row>
    <x:row r="955">
      <x:c r="A955" s="37" t="str">
        <x:v>CASH-3B9FFB6249E2F1</x:v>
      </x:c>
      <x:c r="B955" s="37" t="str">
        <x:v>VAR-F6DCE29E314A9F|EG-050|STORE</x:v>
      </x:c>
      <x:c r="C955" s="37" t="str">
        <x:v>VAR-F6DCE29E314A9F</x:v>
      </x:c>
      <x:c r="D955" s="37" t="str">
        <x:v>MOD-F0FDC91FCCB3F7</x:v>
      </x:c>
      <x:c r="E955" s="37" t="str">
        <x:v>DJI Osmo Action 6 Essential Combo</x:v>
      </x:c>
      <x:c r="F955" s="37" t="str">
        <x:v>التلفزيونات والصوتيات والتصوير</x:v>
      </x:c>
      <x:c r="G955" s="37" t="str">
        <x:v>كاميرات أكشن</x:v>
      </x:c>
      <x:c r="H955" s="37" t="str">
        <x:v>DJI</x:v>
      </x:c>
      <x:c r="I955" s="37" t="str">
        <x:v>Osmo Action 6</x:v>
      </x:c>
      <x:c r="J955" s="37" t="str">
        <x:v>Essential Combo</x:v>
      </x:c>
      <x:c r="K955" s="37"/>
      <x:c r="L955" s="37"/>
      <x:c r="M955" s="37"/>
      <x:c r="N955" s="37"/>
      <x:c r="O955" s="37"/>
      <x:c r="P955" s="37" t="str">
        <x:v>EG-050</x:v>
      </x:c>
      <x:c r="Q955" s="37" t="str">
        <x:v>Amazon Egypt</x:v>
      </x:c>
      <x:c r="R955" s="37" t="str">
        <x:v>سوق إلكتروني</x:v>
      </x:c>
      <x:c r="S955" s="37" t="str">
        <x:v>A</x:v>
      </x:c>
      <x:c r="T955" s="37"/>
      <x:c r="U955" s="37"/>
      <x:c r="V955" s="37"/>
      <x:c r="W955" s="37" t="str">
        <x:v>https://www.amazon.eg/-/en/DJI-Essential-Variable-Aperture-Cold-Resistant/dp/B0FNMP8LZX</x:v>
      </x:c>
      <x:c r="X955" s="37" t="str">
        <x:v>رابط منتج مباشر</x:v>
      </x:c>
      <x:c r="Y955" s="37" t="str">
        <x:v>EGP</x:v>
      </x:c>
      <x:c r="Z955" s="56"/>
      <x:c r="AA955" s="56"/>
      <x:c r="AB955" s="56" t="str">
        <x:f>IF(OR(Z955="",AA955=""),"",MAX(0,AA955-Z955))</x:f>
      </x:c>
      <x:c r="AC955" s="58" t="str">
        <x:f>IF(OR(Z955="",AA955="",AA955=0),"",MAX(0,(AA955-Z955)/AA955))</x:f>
      </x:c>
      <x:c r="AD955" s="56"/>
      <x:c r="AE955" s="56" t="str">
        <x:f>IF(Z955="","",Z955+IF(AD955="",0,AD955))</x:f>
      </x:c>
      <x:c r="AF955" s="37" t="str">
        <x:f>IF(AD955="","",AD955=0)</x:f>
      </x:c>
      <x:c r="AG955" s="37"/>
      <x:c r="AH955" s="37"/>
      <x:c r="AI955" s="37"/>
      <x:c r="AJ955" s="37" t="str">
        <x:v>القاهرة</x:v>
      </x:c>
      <x:c r="AK955" s="37"/>
      <x:c r="AL955" s="37"/>
      <x:c r="AM955" s="37"/>
      <x:c r="AN955" s="37"/>
      <x:c r="AO955" s="37"/>
      <x:c r="AP955" s="37"/>
      <x:c r="AQ955" s="54" t="b">
        <x:v>1</x:v>
      </x:c>
      <x:c r="AR955" s="37"/>
      <x:c r="AS955" s="37" t="str">
        <x:v>صفحة منتج</x:v>
      </x:c>
      <x:c r="AT955" s="37" t="str">
        <x:v>عالية</x:v>
      </x:c>
      <x:c r="AU955" s="37" t="str">
        <x:v>retailer_product_page</x:v>
      </x:c>
      <x:c r="AV955" s="37" t="str">
        <x:v>HTML/JSON-LD</x:v>
      </x:c>
      <x:c r="AW955" s="37" t="str">
        <x:v>https://www.amazon.eg/-/en/DJI-Essential-Variable-Aperture-Cold-Resistant/dp/B0FNMP8LZX</x:v>
      </x:c>
      <x:c r="AX955" s="37" t="n">
        <x:v>1</x:v>
      </x:c>
      <x:c r="AY955" s="60" t="n">
        <x:v>46233</x:v>
      </x:c>
      <x:c r="AZ955" s="60"/>
      <x:c r="BA955" s="60"/>
      <x:c r="BB955" s="62" t="str">
        <x:f>IF(BA955="","",(NOW()-BA955)*24)</x:f>
      </x:c>
      <x:c r="BC955" s="37" t="str">
        <x:f>IF(BA955="","لم يُرصد",IF(BH955&lt;&gt;TRUE,"غير نشط",IF(BD955="فشل","فشل حالي",IF(BB955&lt;=12,"حديث",IF(BB955&lt;=24,"متأخر","قديم")))))</x:f>
        <x:v>لم يُرصد</x:v>
      </x:c>
      <x:c r="BD955" s="37" t="str">
        <x:v>بانتظار أول رصد سعر</x:v>
      </x:c>
      <x:c r="BE955" s="37" t="n">
        <x:v>0</x:v>
      </x:c>
      <x:c r="BF955" s="37"/>
      <x:c r="BG955" s="37"/>
      <x:c r="BH955" s="54" t="b">
        <x:v>1</x:v>
      </x:c>
      <x:c r="BI955" s="37" t="str">
        <x:v>جاهز لأول رصد</x:v>
      </x:c>
      <x:c r="BJ955" s="37" t="str"/>
      <x:c r="BK955" s="37"/>
      <x:c r="BL955" s="60" t="n">
        <x:v>46233</x:v>
      </x:c>
      <x:c r="BM955" s="60" t="n">
        <x:v>46233</x:v>
      </x:c>
    </x:row>
    <x:row r="956">
      <x:c r="A956" s="37" t="str">
        <x:v>CASH-44B8FE0AC12738</x:v>
      </x:c>
      <x:c r="B956" s="37" t="str">
        <x:v>VAR-104AA251BA9246|EG-050|STORE</x:v>
      </x:c>
      <x:c r="C956" s="37" t="str">
        <x:v>VAR-104AA251BA9246</x:v>
      </x:c>
      <x:c r="D956" s="37" t="str">
        <x:v>MOD-DEAB7308DCC3EE</x:v>
      </x:c>
      <x:c r="E956" s="37" t="str">
        <x:v>GoPro HERO11 Black Mini Mini</x:v>
      </x:c>
      <x:c r="F956" s="37" t="str">
        <x:v>التلفزيونات والصوتيات والتصوير</x:v>
      </x:c>
      <x:c r="G956" s="37" t="str">
        <x:v>كاميرات أكشن</x:v>
      </x:c>
      <x:c r="H956" s="37" t="str">
        <x:v>GoPro</x:v>
      </x:c>
      <x:c r="I956" s="37" t="str">
        <x:v>HERO11 Black Mini</x:v>
      </x:c>
      <x:c r="J956" s="37" t="str">
        <x:v>Mini</x:v>
      </x:c>
      <x:c r="K956" s="37"/>
      <x:c r="L956" s="37"/>
      <x:c r="M956" s="37" t="str">
        <x:v>Black</x:v>
      </x:c>
      <x:c r="N956" s="37" t="str">
        <x:v>CHDHF-111-RW</x:v>
      </x:c>
      <x:c r="O956" s="37"/>
      <x:c r="P956" s="37" t="str">
        <x:v>EG-050</x:v>
      </x:c>
      <x:c r="Q956" s="37" t="str">
        <x:v>Amazon Egypt</x:v>
      </x:c>
      <x:c r="R956" s="37" t="str">
        <x:v>سوق إلكتروني</x:v>
      </x:c>
      <x:c r="S956" s="37" t="str">
        <x:v>A</x:v>
      </x:c>
      <x:c r="T956" s="37"/>
      <x:c r="U956" s="37"/>
      <x:c r="V956" s="37"/>
      <x:c r="W956" s="37" t="str">
        <x:v>https://www.amazon.eg/-/en/GoPro-CHDHF-111-RW-HERO11-Black-Mini/dp/B0BKNL3F92</x:v>
      </x:c>
      <x:c r="X956" s="37" t="str">
        <x:v>رابط منتج مباشر</x:v>
      </x:c>
      <x:c r="Y956" s="37" t="str">
        <x:v>EGP</x:v>
      </x:c>
      <x:c r="Z956" s="56"/>
      <x:c r="AA956" s="56"/>
      <x:c r="AB956" s="56" t="str">
        <x:f>IF(OR(Z956="",AA956=""),"",MAX(0,AA956-Z956))</x:f>
      </x:c>
      <x:c r="AC956" s="58" t="str">
        <x:f>IF(OR(Z956="",AA956="",AA956=0),"",MAX(0,(AA956-Z956)/AA956))</x:f>
      </x:c>
      <x:c r="AD956" s="56"/>
      <x:c r="AE956" s="56" t="str">
        <x:f>IF(Z956="","",Z956+IF(AD956="",0,AD956))</x:f>
      </x:c>
      <x:c r="AF956" s="37" t="str">
        <x:f>IF(AD956="","",AD956=0)</x:f>
      </x:c>
      <x:c r="AG956" s="37"/>
      <x:c r="AH956" s="37"/>
      <x:c r="AI956" s="37"/>
      <x:c r="AJ956" s="37" t="str">
        <x:v>القاهرة</x:v>
      </x:c>
      <x:c r="AK956" s="37"/>
      <x:c r="AL956" s="37"/>
      <x:c r="AM956" s="37"/>
      <x:c r="AN956" s="37"/>
      <x:c r="AO956" s="37"/>
      <x:c r="AP956" s="37"/>
      <x:c r="AQ956" s="54" t="b">
        <x:v>1</x:v>
      </x:c>
      <x:c r="AR956" s="37"/>
      <x:c r="AS956" s="37" t="str">
        <x:v>صفحة منتج</x:v>
      </x:c>
      <x:c r="AT956" s="37" t="str">
        <x:v>عالية</x:v>
      </x:c>
      <x:c r="AU956" s="37" t="str">
        <x:v>retailer_product_page</x:v>
      </x:c>
      <x:c r="AV956" s="37" t="str">
        <x:v>HTML/JSON-LD</x:v>
      </x:c>
      <x:c r="AW956" s="37" t="str">
        <x:v>https://www.amazon.eg/-/en/GoPro-CHDHF-111-RW-HERO11-Black-Mini/dp/B0BKNL3F92</x:v>
      </x:c>
      <x:c r="AX956" s="37" t="n">
        <x:v>1</x:v>
      </x:c>
      <x:c r="AY956" s="60" t="n">
        <x:v>46233</x:v>
      </x:c>
      <x:c r="AZ956" s="60"/>
      <x:c r="BA956" s="60"/>
      <x:c r="BB956" s="62" t="str">
        <x:f>IF(BA956="","",(NOW()-BA956)*24)</x:f>
      </x:c>
      <x:c r="BC956" s="37" t="str">
        <x:f>IF(BA956="","لم يُرصد",IF(BH956&lt;&gt;TRUE,"غير نشط",IF(BD956="فشل","فشل حالي",IF(BB956&lt;=12,"حديث",IF(BB956&lt;=24,"متأخر","قديم")))))</x:f>
        <x:v>لم يُرصد</x:v>
      </x:c>
      <x:c r="BD956" s="37" t="str">
        <x:v>بانتظار أول رصد سعر</x:v>
      </x:c>
      <x:c r="BE956" s="37" t="n">
        <x:v>0</x:v>
      </x:c>
      <x:c r="BF956" s="37"/>
      <x:c r="BG956" s="37"/>
      <x:c r="BH956" s="54" t="b">
        <x:v>1</x:v>
      </x:c>
      <x:c r="BI956" s="37" t="str">
        <x:v>جاهز لأول رصد</x:v>
      </x:c>
      <x:c r="BJ956" s="37" t="str"/>
      <x:c r="BK956" s="37"/>
      <x:c r="BL956" s="60" t="n">
        <x:v>46233</x:v>
      </x:c>
      <x:c r="BM956" s="60" t="n">
        <x:v>46233</x:v>
      </x:c>
    </x:row>
    <x:row r="957">
      <x:c r="A957" s="37" t="str">
        <x:v>CASH-DA10C9E46EAA03</x:v>
      </x:c>
      <x:c r="B957" s="37" t="str">
        <x:v>VAR-1F80F2B75D05F5|EG-050|STORE</x:v>
      </x:c>
      <x:c r="C957" s="37" t="str">
        <x:v>VAR-1F80F2B75D05F5</x:v>
      </x:c>
      <x:c r="D957" s="37" t="str">
        <x:v>MOD-1DB9B5243B0530</x:v>
      </x:c>
      <x:c r="E957" s="37" t="str">
        <x:v>GoPro HERO12 Black Black</x:v>
      </x:c>
      <x:c r="F957" s="37" t="str">
        <x:v>التلفزيونات والصوتيات والتصوير</x:v>
      </x:c>
      <x:c r="G957" s="37" t="str">
        <x:v>كاميرات أكشن</x:v>
      </x:c>
      <x:c r="H957" s="37" t="str">
        <x:v>GoPro</x:v>
      </x:c>
      <x:c r="I957" s="37" t="str">
        <x:v>HERO12 Black</x:v>
      </x:c>
      <x:c r="J957" s="37" t="str">
        <x:v>Black</x:v>
      </x:c>
      <x:c r="K957" s="37"/>
      <x:c r="L957" s="37"/>
      <x:c r="M957" s="37" t="str">
        <x:v>Black</x:v>
      </x:c>
      <x:c r="N957" s="37"/>
      <x:c r="O957" s="37"/>
      <x:c r="P957" s="37" t="str">
        <x:v>EG-050</x:v>
      </x:c>
      <x:c r="Q957" s="37" t="str">
        <x:v>Amazon Egypt</x:v>
      </x:c>
      <x:c r="R957" s="37" t="str">
        <x:v>سوق إلكتروني</x:v>
      </x:c>
      <x:c r="S957" s="37" t="str">
        <x:v>A</x:v>
      </x:c>
      <x:c r="T957" s="37"/>
      <x:c r="U957" s="37"/>
      <x:c r="V957" s="37"/>
      <x:c r="W957" s="37" t="str">
        <x:v>https://www.amazon.eg/-/en/GoPro-HERO12-Black-Waterproof-Stabilization/dp/B0CDDY8F9L</x:v>
      </x:c>
      <x:c r="X957" s="37" t="str">
        <x:v>رابط منتج مباشر</x:v>
      </x:c>
      <x:c r="Y957" s="37" t="str">
        <x:v>EGP</x:v>
      </x:c>
      <x:c r="Z957" s="56"/>
      <x:c r="AA957" s="56"/>
      <x:c r="AB957" s="56" t="str">
        <x:f>IF(OR(Z957="",AA957=""),"",MAX(0,AA957-Z957))</x:f>
      </x:c>
      <x:c r="AC957" s="58" t="str">
        <x:f>IF(OR(Z957="",AA957="",AA957=0),"",MAX(0,(AA957-Z957)/AA957))</x:f>
      </x:c>
      <x:c r="AD957" s="56"/>
      <x:c r="AE957" s="56" t="str">
        <x:f>IF(Z957="","",Z957+IF(AD957="",0,AD957))</x:f>
      </x:c>
      <x:c r="AF957" s="37" t="str">
        <x:f>IF(AD957="","",AD957=0)</x:f>
      </x:c>
      <x:c r="AG957" s="37"/>
      <x:c r="AH957" s="37"/>
      <x:c r="AI957" s="37"/>
      <x:c r="AJ957" s="37" t="str">
        <x:v>القاهرة</x:v>
      </x:c>
      <x:c r="AK957" s="37"/>
      <x:c r="AL957" s="37"/>
      <x:c r="AM957" s="37"/>
      <x:c r="AN957" s="37"/>
      <x:c r="AO957" s="37"/>
      <x:c r="AP957" s="37"/>
      <x:c r="AQ957" s="54" t="b">
        <x:v>1</x:v>
      </x:c>
      <x:c r="AR957" s="37"/>
      <x:c r="AS957" s="37" t="str">
        <x:v>صفحة منتج</x:v>
      </x:c>
      <x:c r="AT957" s="37" t="str">
        <x:v>عالية</x:v>
      </x:c>
      <x:c r="AU957" s="37" t="str">
        <x:v>retailer_product_page</x:v>
      </x:c>
      <x:c r="AV957" s="37" t="str">
        <x:v>HTML/JSON-LD</x:v>
      </x:c>
      <x:c r="AW957" s="37" t="str">
        <x:v>https://www.amazon.eg/-/en/GoPro-HERO12-Black-Waterproof-Stabilization/dp/B0CDDY8F9L</x:v>
      </x:c>
      <x:c r="AX957" s="37" t="n">
        <x:v>1</x:v>
      </x:c>
      <x:c r="AY957" s="60" t="n">
        <x:v>46233</x:v>
      </x:c>
      <x:c r="AZ957" s="60"/>
      <x:c r="BA957" s="60"/>
      <x:c r="BB957" s="62" t="str">
        <x:f>IF(BA957="","",(NOW()-BA957)*24)</x:f>
      </x:c>
      <x:c r="BC957" s="37" t="str">
        <x:f>IF(BA957="","لم يُرصد",IF(BH957&lt;&gt;TRUE,"غير نشط",IF(BD957="فشل","فشل حالي",IF(BB957&lt;=12,"حديث",IF(BB957&lt;=24,"متأخر","قديم")))))</x:f>
        <x:v>لم يُرصد</x:v>
      </x:c>
      <x:c r="BD957" s="37" t="str">
        <x:v>بانتظار أول رصد سعر</x:v>
      </x:c>
      <x:c r="BE957" s="37" t="n">
        <x:v>0</x:v>
      </x:c>
      <x:c r="BF957" s="37"/>
      <x:c r="BG957" s="37"/>
      <x:c r="BH957" s="54" t="b">
        <x:v>1</x:v>
      </x:c>
      <x:c r="BI957" s="37" t="str">
        <x:v>جاهز لأول رصد</x:v>
      </x:c>
      <x:c r="BJ957" s="37" t="str"/>
      <x:c r="BK957" s="37"/>
      <x:c r="BL957" s="60" t="n">
        <x:v>46233</x:v>
      </x:c>
      <x:c r="BM957" s="60" t="n">
        <x:v>46233</x:v>
      </x:c>
    </x:row>
    <x:row r="958">
      <x:c r="A958" s="37" t="str">
        <x:v>CASH-FAB4C347EC2638</x:v>
      </x:c>
      <x:c r="B958" s="37" t="str">
        <x:v>VAR-FD655AC13A525E|EG-050|STORE</x:v>
      </x:c>
      <x:c r="C958" s="37" t="str">
        <x:v>VAR-FD655AC13A525E</x:v>
      </x:c>
      <x:c r="D958" s="37" t="str">
        <x:v>MOD-C0A6A2F389620F</x:v>
      </x:c>
      <x:c r="E958" s="37" t="str">
        <x:v>GoPro HERO13 Black Black + 128GB card bundle</x:v>
      </x:c>
      <x:c r="F958" s="37" t="str">
        <x:v>التلفزيونات والصوتيات والتصوير</x:v>
      </x:c>
      <x:c r="G958" s="37" t="str">
        <x:v>كاميرات أكشن</x:v>
      </x:c>
      <x:c r="H958" s="37" t="str">
        <x:v>GoPro</x:v>
      </x:c>
      <x:c r="I958" s="37" t="str">
        <x:v>HERO13 Black</x:v>
      </x:c>
      <x:c r="J958" s="37" t="str">
        <x:v>Black + 128GB card bundle</x:v>
      </x:c>
      <x:c r="K958" s="37"/>
      <x:c r="L958" s="37"/>
      <x:c r="M958" s="37" t="str">
        <x:v>Black</x:v>
      </x:c>
      <x:c r="N958" s="37"/>
      <x:c r="O958" s="37"/>
      <x:c r="P958" s="37" t="str">
        <x:v>EG-050</x:v>
      </x:c>
      <x:c r="Q958" s="37" t="str">
        <x:v>Amazon Egypt</x:v>
      </x:c>
      <x:c r="R958" s="37" t="str">
        <x:v>سوق إلكتروني</x:v>
      </x:c>
      <x:c r="S958" s="37" t="str">
        <x:v>A</x:v>
      </x:c>
      <x:c r="T958" s="37"/>
      <x:c r="U958" s="37"/>
      <x:c r="V958" s="37"/>
      <x:c r="W958" s="37" t="str">
        <x:v>https://www.amazon.eg/-/en/GoPro-HERO13-Hero-Black-Stabilization/dp/B0C9V9PZD4</x:v>
      </x:c>
      <x:c r="X958" s="37" t="str">
        <x:v>رابط منتج مباشر</x:v>
      </x:c>
      <x:c r="Y958" s="37" t="str">
        <x:v>EGP</x:v>
      </x:c>
      <x:c r="Z958" s="56"/>
      <x:c r="AA958" s="56"/>
      <x:c r="AB958" s="56" t="str">
        <x:f>IF(OR(Z958="",AA958=""),"",MAX(0,AA958-Z958))</x:f>
      </x:c>
      <x:c r="AC958" s="58" t="str">
        <x:f>IF(OR(Z958="",AA958="",AA958=0),"",MAX(0,(AA958-Z958)/AA958))</x:f>
      </x:c>
      <x:c r="AD958" s="56"/>
      <x:c r="AE958" s="56" t="str">
        <x:f>IF(Z958="","",Z958+IF(AD958="",0,AD958))</x:f>
      </x:c>
      <x:c r="AF958" s="37" t="str">
        <x:f>IF(AD958="","",AD958=0)</x:f>
      </x:c>
      <x:c r="AG958" s="37"/>
      <x:c r="AH958" s="37"/>
      <x:c r="AI958" s="37"/>
      <x:c r="AJ958" s="37" t="str">
        <x:v>القاهرة</x:v>
      </x:c>
      <x:c r="AK958" s="37"/>
      <x:c r="AL958" s="37"/>
      <x:c r="AM958" s="37"/>
      <x:c r="AN958" s="37"/>
      <x:c r="AO958" s="37"/>
      <x:c r="AP958" s="37"/>
      <x:c r="AQ958" s="54" t="b">
        <x:v>1</x:v>
      </x:c>
      <x:c r="AR958" s="37"/>
      <x:c r="AS958" s="37" t="str">
        <x:v>صفحة منتج</x:v>
      </x:c>
      <x:c r="AT958" s="37" t="str">
        <x:v>عالية</x:v>
      </x:c>
      <x:c r="AU958" s="37" t="str">
        <x:v>retailer_product_page</x:v>
      </x:c>
      <x:c r="AV958" s="37" t="str">
        <x:v>HTML/JSON-LD</x:v>
      </x:c>
      <x:c r="AW958" s="37" t="str">
        <x:v>https://www.amazon.eg/-/en/GoPro-HERO13-Hero-Black-Stabilization/dp/B0C9V9PZD4</x:v>
      </x:c>
      <x:c r="AX958" s="37" t="n">
        <x:v>1</x:v>
      </x:c>
      <x:c r="AY958" s="60" t="n">
        <x:v>46233</x:v>
      </x:c>
      <x:c r="AZ958" s="60"/>
      <x:c r="BA958" s="60"/>
      <x:c r="BB958" s="62" t="str">
        <x:f>IF(BA958="","",(NOW()-BA958)*24)</x:f>
      </x:c>
      <x:c r="BC958" s="37" t="str">
        <x:f>IF(BA958="","لم يُرصد",IF(BH958&lt;&gt;TRUE,"غير نشط",IF(BD958="فشل","فشل حالي",IF(BB958&lt;=12,"حديث",IF(BB958&lt;=24,"متأخر","قديم")))))</x:f>
        <x:v>لم يُرصد</x:v>
      </x:c>
      <x:c r="BD958" s="37" t="str">
        <x:v>بانتظار أول رصد سعر</x:v>
      </x:c>
      <x:c r="BE958" s="37" t="n">
        <x:v>0</x:v>
      </x:c>
      <x:c r="BF958" s="37"/>
      <x:c r="BG958" s="37"/>
      <x:c r="BH958" s="54" t="b">
        <x:v>1</x:v>
      </x:c>
      <x:c r="BI958" s="37" t="str">
        <x:v>جاهز لأول رصد</x:v>
      </x:c>
      <x:c r="BJ958" s="37" t="str"/>
      <x:c r="BK958" s="37"/>
      <x:c r="BL958" s="60" t="n">
        <x:v>46233</x:v>
      </x:c>
      <x:c r="BM958" s="60" t="n">
        <x:v>46233</x:v>
      </x:c>
    </x:row>
    <x:row r="959">
      <x:c r="A959" s="37" t="str">
        <x:v>CASH-79164336074088</x:v>
      </x:c>
      <x:c r="B959" s="37" t="str">
        <x:v>VAR-E6D26A1DB2A500|EG-013|STORE</x:v>
      </x:c>
      <x:c r="C959" s="37" t="str">
        <x:v>VAR-E6D26A1DB2A500</x:v>
      </x:c>
      <x:c r="D959" s="37" t="str">
        <x:v>MOD-91322D89F32C0E</x:v>
      </x:c>
      <x:c r="E959" s="37" t="str">
        <x:v>GoPro Max 360 Black</x:v>
      </x:c>
      <x:c r="F959" s="37" t="str">
        <x:v>التلفزيونات والصوتيات والتصوير</x:v>
      </x:c>
      <x:c r="G959" s="37" t="str">
        <x:v>كاميرات أكشن</x:v>
      </x:c>
      <x:c r="H959" s="37" t="str">
        <x:v>GoPro</x:v>
      </x:c>
      <x:c r="I959" s="37" t="str">
        <x:v>Max 360</x:v>
      </x:c>
      <x:c r="J959" s="37" t="str">
        <x:v>Black</x:v>
      </x:c>
      <x:c r="K959" s="37"/>
      <x:c r="L959" s="37"/>
      <x:c r="M959" s="37" t="str">
        <x:v>Black</x:v>
      </x:c>
      <x:c r="N959" s="37"/>
      <x:c r="O959" s="37"/>
      <x:c r="P959" s="37" t="str">
        <x:v>EG-013</x:v>
      </x:c>
      <x:c r="Q959" s="37" t="str">
        <x:v>B.TECH</x:v>
      </x:c>
      <x:c r="R959" s="37" t="str">
        <x:v>سلسلة</x:v>
      </x:c>
      <x:c r="S959" s="37" t="str">
        <x:v>A</x:v>
      </x:c>
      <x:c r="T959" s="37"/>
      <x:c r="U959" s="37"/>
      <x:c r="V959" s="37"/>
      <x:c r="W959" s="37" t="str">
        <x:v>https://btech.com/en/c/electronics/cameras/action-cameras</x:v>
      </x:c>
      <x:c r="X959" s="37" t="str">
        <x:v>صفحة فئة</x:v>
      </x:c>
      <x:c r="Y959" s="37" t="str">
        <x:v>EGP</x:v>
      </x:c>
      <x:c r="Z959" s="56"/>
      <x:c r="AA959" s="56"/>
      <x:c r="AB959" s="56" t="str">
        <x:f>IF(OR(Z959="",AA959=""),"",MAX(0,AA959-Z959))</x:f>
      </x:c>
      <x:c r="AC959" s="58" t="str">
        <x:f>IF(OR(Z959="",AA959="",AA959=0),"",MAX(0,(AA959-Z959)/AA959))</x:f>
      </x:c>
      <x:c r="AD959" s="56"/>
      <x:c r="AE959" s="56" t="str">
        <x:f>IF(Z959="","",Z959+IF(AD959="",0,AD959))</x:f>
      </x:c>
      <x:c r="AF959" s="37" t="str">
        <x:f>IF(AD959="","",AD959=0)</x:f>
      </x:c>
      <x:c r="AG959" s="37"/>
      <x:c r="AH959" s="37"/>
      <x:c r="AI959" s="37"/>
      <x:c r="AJ959" s="37" t="str">
        <x:v>القاهرة</x:v>
      </x:c>
      <x:c r="AK959" s="37"/>
      <x:c r="AL959" s="37"/>
      <x:c r="AM959" s="37"/>
      <x:c r="AN959" s="37"/>
      <x:c r="AO959" s="37"/>
      <x:c r="AP959" s="37"/>
      <x:c r="AQ959" s="54" t="b">
        <x:v>1</x:v>
      </x:c>
      <x:c r="AR959" s="37"/>
      <x:c r="AS959" s="37" t="str">
        <x:v>صفحة فئة</x:v>
      </x:c>
      <x:c r="AT959" s="37" t="str">
        <x:v>تحتاج مراجعة</x:v>
      </x:c>
      <x:c r="AU959" s="37" t="str">
        <x:v>store_category_listing</x:v>
      </x:c>
      <x:c r="AV959" s="37" t="str">
        <x:v>اكتشاف من صفحة فئة</x:v>
      </x:c>
      <x:c r="AW959" s="37" t="str">
        <x:v>https://btech.com/en/c/electronics/cameras/action-cameras</x:v>
      </x:c>
      <x:c r="AX959" s="37" t="n">
        <x:v>1</x:v>
      </x:c>
      <x:c r="AY959" s="60" t="n">
        <x:v>46233</x:v>
      </x:c>
      <x:c r="AZ959" s="60"/>
      <x:c r="BA959" s="60"/>
      <x:c r="BB959" s="62" t="str">
        <x:f>IF(BA959="","",(NOW()-BA959)*24)</x:f>
      </x:c>
      <x:c r="BC959" s="37" t="str">
        <x:f>IF(BA959="","لم يُرصد",IF(BH959&lt;&gt;TRUE,"غير نشط",IF(BD959="فشل","فشل حالي",IF(BB959&lt;=12,"حديث",IF(BB959&lt;=24,"متأخر","قديم")))))</x:f>
        <x:v>لم يُرصد</x:v>
      </x:c>
      <x:c r="BD959" s="37" t="str">
        <x:v>بانتظار أول رصد سعر</x:v>
      </x:c>
      <x:c r="BE959" s="37" t="n">
        <x:v>0</x:v>
      </x:c>
      <x:c r="BF959" s="37"/>
      <x:c r="BG959" s="37"/>
      <x:c r="BH959" s="54" t="b">
        <x:v>1</x:v>
      </x:c>
      <x:c r="BI959" s="37" t="str">
        <x:v>يحتاج اكتشاف رابط المنتج</x:v>
      </x:c>
      <x:c r="BJ959" s="37" t="str">
        <x:v>Gopro Max 360 Action Camera, Black</x:v>
      </x:c>
      <x:c r="BK959" s="37"/>
      <x:c r="BL959" s="60" t="n">
        <x:v>46233</x:v>
      </x:c>
      <x:c r="BM959" s="60" t="n">
        <x:v>46233</x:v>
      </x:c>
    </x:row>
    <x:row r="960">
      <x:c r="A960" s="37" t="str">
        <x:v>CASH-75BC855A6F158D</x:v>
      </x:c>
      <x:c r="B960" s="37" t="str">
        <x:v>VAR-E56C4AA008F6BA|EG-050|STORE</x:v>
      </x:c>
      <x:c r="C960" s="37" t="str">
        <x:v>VAR-E56C4AA008F6BA</x:v>
      </x:c>
      <x:c r="D960" s="37" t="str">
        <x:v>MOD-11D50CE0EA9FDD</x:v>
      </x:c>
      <x:c r="E960" s="37" t="str">
        <x:v>Canon EOS 90D Body only | Black</x:v>
      </x:c>
      <x:c r="F960" s="37" t="str">
        <x:v>التلفزيونات والصوتيات والتصوير</x:v>
      </x:c>
      <x:c r="G960" s="37" t="str">
        <x:v>كاميرات رقمية</x:v>
      </x:c>
      <x:c r="H960" s="37" t="str">
        <x:v>Canon</x:v>
      </x:c>
      <x:c r="I960" s="37" t="str">
        <x:v>EOS 90D</x:v>
      </x:c>
      <x:c r="J960" s="37" t="str">
        <x:v>Body only</x:v>
      </x:c>
      <x:c r="K960" s="37"/>
      <x:c r="L960" s="37"/>
      <x:c r="M960" s="37" t="str">
        <x:v>Black</x:v>
      </x:c>
      <x:c r="N960" s="37"/>
      <x:c r="O960" s="37"/>
      <x:c r="P960" s="37" t="str">
        <x:v>EG-050</x:v>
      </x:c>
      <x:c r="Q960" s="37" t="str">
        <x:v>Amazon Egypt</x:v>
      </x:c>
      <x:c r="R960" s="37" t="str">
        <x:v>سوق إلكتروني</x:v>
      </x:c>
      <x:c r="S960" s="37" t="str">
        <x:v>A</x:v>
      </x:c>
      <x:c r="T960" s="37"/>
      <x:c r="U960" s="37"/>
      <x:c r="V960" s="37"/>
      <x:c r="W960" s="37" t="str">
        <x:v>https://www.amazon.eg/-/en/Canon-EOS-90D-Body-Black/dp/B083X9P7GG</x:v>
      </x:c>
      <x:c r="X960" s="37" t="str">
        <x:v>رابط منتج مباشر</x:v>
      </x:c>
      <x:c r="Y960" s="37" t="str">
        <x:v>EGP</x:v>
      </x:c>
      <x:c r="Z960" s="56"/>
      <x:c r="AA960" s="56"/>
      <x:c r="AB960" s="56" t="str">
        <x:f>IF(OR(Z960="",AA960=""),"",MAX(0,AA960-Z960))</x:f>
      </x:c>
      <x:c r="AC960" s="58" t="str">
        <x:f>IF(OR(Z960="",AA960="",AA960=0),"",MAX(0,(AA960-Z960)/AA960))</x:f>
      </x:c>
      <x:c r="AD960" s="56"/>
      <x:c r="AE960" s="56" t="str">
        <x:f>IF(Z960="","",Z960+IF(AD960="",0,AD960))</x:f>
      </x:c>
      <x:c r="AF960" s="37" t="str">
        <x:f>IF(AD960="","",AD960=0)</x:f>
      </x:c>
      <x:c r="AG960" s="37"/>
      <x:c r="AH960" s="37"/>
      <x:c r="AI960" s="37"/>
      <x:c r="AJ960" s="37" t="str">
        <x:v>القاهرة</x:v>
      </x:c>
      <x:c r="AK960" s="37"/>
      <x:c r="AL960" s="37"/>
      <x:c r="AM960" s="37"/>
      <x:c r="AN960" s="37"/>
      <x:c r="AO960" s="37"/>
      <x:c r="AP960" s="37"/>
      <x:c r="AQ960" s="54" t="b">
        <x:v>1</x:v>
      </x:c>
      <x:c r="AR960" s="37"/>
      <x:c r="AS960" s="37" t="str">
        <x:v>صفحة منتج</x:v>
      </x:c>
      <x:c r="AT960" s="37" t="str">
        <x:v>عالية</x:v>
      </x:c>
      <x:c r="AU960" s="37" t="str">
        <x:v>retailer_product_page</x:v>
      </x:c>
      <x:c r="AV960" s="37" t="str">
        <x:v>HTML/JSON-LD</x:v>
      </x:c>
      <x:c r="AW960" s="37" t="str">
        <x:v>https://www.amazon.eg/-/en/Canon-EOS-90D-Body-Black/dp/B083X9P7GG</x:v>
      </x:c>
      <x:c r="AX960" s="37" t="n">
        <x:v>1</x:v>
      </x:c>
      <x:c r="AY960" s="60" t="n">
        <x:v>46233</x:v>
      </x:c>
      <x:c r="AZ960" s="60"/>
      <x:c r="BA960" s="60"/>
      <x:c r="BB960" s="62" t="str">
        <x:f>IF(BA960="","",(NOW()-BA960)*24)</x:f>
      </x:c>
      <x:c r="BC960" s="37" t="str">
        <x:f>IF(BA960="","لم يُرصد",IF(BH960&lt;&gt;TRUE,"غير نشط",IF(BD960="فشل","فشل حالي",IF(BB960&lt;=12,"حديث",IF(BB960&lt;=24,"متأخر","قديم")))))</x:f>
        <x:v>لم يُرصد</x:v>
      </x:c>
      <x:c r="BD960" s="37" t="str">
        <x:v>بانتظار أول رصد سعر</x:v>
      </x:c>
      <x:c r="BE960" s="37" t="n">
        <x:v>0</x:v>
      </x:c>
      <x:c r="BF960" s="37"/>
      <x:c r="BG960" s="37"/>
      <x:c r="BH960" s="54" t="b">
        <x:v>1</x:v>
      </x:c>
      <x:c r="BI960" s="37" t="str">
        <x:v>جاهز لأول رصد</x:v>
      </x:c>
      <x:c r="BJ960" s="37" t="str"/>
      <x:c r="BK960" s="37"/>
      <x:c r="BL960" s="60" t="n">
        <x:v>46233</x:v>
      </x:c>
      <x:c r="BM960" s="60" t="n">
        <x:v>46233</x:v>
      </x:c>
    </x:row>
    <x:row r="961">
      <x:c r="A961" s="37" t="str">
        <x:v>CASH-405FFF04DE7C77</x:v>
      </x:c>
      <x:c r="B961" s="37" t="str">
        <x:v>VAR-5944D6BBFF2B53|EG-050|STORE</x:v>
      </x:c>
      <x:c r="C961" s="37" t="str">
        <x:v>VAR-5944D6BBFF2B53</x:v>
      </x:c>
      <x:c r="D961" s="37" t="str">
        <x:v>MOD-6A6E75DE872E4D</x:v>
      </x:c>
      <x:c r="E961" s="37" t="str">
        <x:v>Canon EOS R5 Body only | Black</x:v>
      </x:c>
      <x:c r="F961" s="37" t="str">
        <x:v>التلفزيونات والصوتيات والتصوير</x:v>
      </x:c>
      <x:c r="G961" s="37" t="str">
        <x:v>كاميرات رقمية</x:v>
      </x:c>
      <x:c r="H961" s="37" t="str">
        <x:v>Canon</x:v>
      </x:c>
      <x:c r="I961" s="37" t="str">
        <x:v>EOS R5</x:v>
      </x:c>
      <x:c r="J961" s="37" t="str">
        <x:v>Body only</x:v>
      </x:c>
      <x:c r="K961" s="37"/>
      <x:c r="L961" s="37"/>
      <x:c r="M961" s="37" t="str">
        <x:v>Black</x:v>
      </x:c>
      <x:c r="N961" s="37"/>
      <x:c r="O961" s="37"/>
      <x:c r="P961" s="37" t="str">
        <x:v>EG-050</x:v>
      </x:c>
      <x:c r="Q961" s="37" t="str">
        <x:v>Amazon Egypt</x:v>
      </x:c>
      <x:c r="R961" s="37" t="str">
        <x:v>سوق إلكتروني</x:v>
      </x:c>
      <x:c r="S961" s="37" t="str">
        <x:v>A</x:v>
      </x:c>
      <x:c r="T961" s="37"/>
      <x:c r="U961" s="37"/>
      <x:c r="V961" s="37"/>
      <x:c r="W961" s="37" t="str">
        <x:v>https://www.amazon.eg/-/en/Canon-EOS-Full-Frame-Mirrorless-Camera/dp/B08C68F2DX</x:v>
      </x:c>
      <x:c r="X961" s="37" t="str">
        <x:v>رابط منتج مباشر</x:v>
      </x:c>
      <x:c r="Y961" s="37" t="str">
        <x:v>EGP</x:v>
      </x:c>
      <x:c r="Z961" s="56"/>
      <x:c r="AA961" s="56"/>
      <x:c r="AB961" s="56" t="str">
        <x:f>IF(OR(Z961="",AA961=""),"",MAX(0,AA961-Z961))</x:f>
      </x:c>
      <x:c r="AC961" s="58" t="str">
        <x:f>IF(OR(Z961="",AA961="",AA961=0),"",MAX(0,(AA961-Z961)/AA961))</x:f>
      </x:c>
      <x:c r="AD961" s="56"/>
      <x:c r="AE961" s="56" t="str">
        <x:f>IF(Z961="","",Z961+IF(AD961="",0,AD961))</x:f>
      </x:c>
      <x:c r="AF961" s="37" t="str">
        <x:f>IF(AD961="","",AD961=0)</x:f>
      </x:c>
      <x:c r="AG961" s="37"/>
      <x:c r="AH961" s="37"/>
      <x:c r="AI961" s="37"/>
      <x:c r="AJ961" s="37" t="str">
        <x:v>القاهرة</x:v>
      </x:c>
      <x:c r="AK961" s="37"/>
      <x:c r="AL961" s="37"/>
      <x:c r="AM961" s="37"/>
      <x:c r="AN961" s="37"/>
      <x:c r="AO961" s="37"/>
      <x:c r="AP961" s="37"/>
      <x:c r="AQ961" s="54" t="b">
        <x:v>1</x:v>
      </x:c>
      <x:c r="AR961" s="37"/>
      <x:c r="AS961" s="37" t="str">
        <x:v>صفحة منتج</x:v>
      </x:c>
      <x:c r="AT961" s="37" t="str">
        <x:v>عالية</x:v>
      </x:c>
      <x:c r="AU961" s="37" t="str">
        <x:v>retailer_product_page</x:v>
      </x:c>
      <x:c r="AV961" s="37" t="str">
        <x:v>HTML/JSON-LD</x:v>
      </x:c>
      <x:c r="AW961" s="37" t="str">
        <x:v>https://www.amazon.eg/-/en/Canon-EOS-Full-Frame-Mirrorless-Camera/dp/B08C68F2DX</x:v>
      </x:c>
      <x:c r="AX961" s="37" t="n">
        <x:v>1</x:v>
      </x:c>
      <x:c r="AY961" s="60" t="n">
        <x:v>46233</x:v>
      </x:c>
      <x:c r="AZ961" s="60"/>
      <x:c r="BA961" s="60"/>
      <x:c r="BB961" s="62" t="str">
        <x:f>IF(BA961="","",(NOW()-BA961)*24)</x:f>
      </x:c>
      <x:c r="BC961" s="37" t="str">
        <x:f>IF(BA961="","لم يُرصد",IF(BH961&lt;&gt;TRUE,"غير نشط",IF(BD961="فشل","فشل حالي",IF(BB961&lt;=12,"حديث",IF(BB961&lt;=24,"متأخر","قديم")))))</x:f>
        <x:v>لم يُرصد</x:v>
      </x:c>
      <x:c r="BD961" s="37" t="str">
        <x:v>بانتظار أول رصد سعر</x:v>
      </x:c>
      <x:c r="BE961" s="37" t="n">
        <x:v>0</x:v>
      </x:c>
      <x:c r="BF961" s="37"/>
      <x:c r="BG961" s="37"/>
      <x:c r="BH961" s="54" t="b">
        <x:v>1</x:v>
      </x:c>
      <x:c r="BI961" s="37" t="str">
        <x:v>جاهز لأول رصد</x:v>
      </x:c>
      <x:c r="BJ961" s="37" t="str"/>
      <x:c r="BK961" s="37"/>
      <x:c r="BL961" s="60" t="n">
        <x:v>46233</x:v>
      </x:c>
      <x:c r="BM961" s="60" t="n">
        <x:v>46233</x:v>
      </x:c>
    </x:row>
    <x:row r="962">
      <x:c r="A962" s="37" t="str">
        <x:v>CASH-65F1A149C51695</x:v>
      </x:c>
      <x:c r="B962" s="37" t="str">
        <x:v>VAR-24445DF5B9F640|EG-050|STORE</x:v>
      </x:c>
      <x:c r="C962" s="37" t="str">
        <x:v>VAR-24445DF5B9F640</x:v>
      </x:c>
      <x:c r="D962" s="37" t="str">
        <x:v>MOD-D9E2B496C064C0</x:v>
      </x:c>
      <x:c r="E962" s="37" t="str">
        <x:v>Canon EOS R5 Mark II RF24-105mm F4 L IS USM Lens Kit | Black</x:v>
      </x:c>
      <x:c r="F962" s="37" t="str">
        <x:v>التلفزيونات والصوتيات والتصوير</x:v>
      </x:c>
      <x:c r="G962" s="37" t="str">
        <x:v>كاميرات رقمية</x:v>
      </x:c>
      <x:c r="H962" s="37" t="str">
        <x:v>Canon</x:v>
      </x:c>
      <x:c r="I962" s="37" t="str">
        <x:v>EOS R5 Mark II</x:v>
      </x:c>
      <x:c r="J962" s="37" t="str">
        <x:v>RF24-105mm F4 L IS USM Lens Kit</x:v>
      </x:c>
      <x:c r="K962" s="37"/>
      <x:c r="L962" s="37"/>
      <x:c r="M962" s="37" t="str">
        <x:v>Black</x:v>
      </x:c>
      <x:c r="N962" s="37"/>
      <x:c r="O962" s="37"/>
      <x:c r="P962" s="37" t="str">
        <x:v>EG-050</x:v>
      </x:c>
      <x:c r="Q962" s="37" t="str">
        <x:v>Amazon Egypt</x:v>
      </x:c>
      <x:c r="R962" s="37" t="str">
        <x:v>سوق إلكتروني</x:v>
      </x:c>
      <x:c r="S962" s="37" t="str">
        <x:v>A</x:v>
      </x:c>
      <x:c r="T962" s="37"/>
      <x:c r="U962" s="37"/>
      <x:c r="V962" s="37"/>
      <x:c r="W962" s="37" t="str">
        <x:v>https://www.amazon.eg/-/en/Canon-EOS-Mark-RF24-105mm-Lens/dp/B0D9KNNJVK</x:v>
      </x:c>
      <x:c r="X962" s="37" t="str">
        <x:v>رابط منتج مباشر</x:v>
      </x:c>
      <x:c r="Y962" s="37" t="str">
        <x:v>EGP</x:v>
      </x:c>
      <x:c r="Z962" s="56"/>
      <x:c r="AA962" s="56"/>
      <x:c r="AB962" s="56" t="str">
        <x:f>IF(OR(Z962="",AA962=""),"",MAX(0,AA962-Z962))</x:f>
      </x:c>
      <x:c r="AC962" s="58" t="str">
        <x:f>IF(OR(Z962="",AA962="",AA962=0),"",MAX(0,(AA962-Z962)/AA962))</x:f>
      </x:c>
      <x:c r="AD962" s="56"/>
      <x:c r="AE962" s="56" t="str">
        <x:f>IF(Z962="","",Z962+IF(AD962="",0,AD962))</x:f>
      </x:c>
      <x:c r="AF962" s="37" t="str">
        <x:f>IF(AD962="","",AD962=0)</x:f>
      </x:c>
      <x:c r="AG962" s="37"/>
      <x:c r="AH962" s="37"/>
      <x:c r="AI962" s="37"/>
      <x:c r="AJ962" s="37" t="str">
        <x:v>القاهرة</x:v>
      </x:c>
      <x:c r="AK962" s="37"/>
      <x:c r="AL962" s="37"/>
      <x:c r="AM962" s="37"/>
      <x:c r="AN962" s="37"/>
      <x:c r="AO962" s="37"/>
      <x:c r="AP962" s="37"/>
      <x:c r="AQ962" s="54" t="b">
        <x:v>1</x:v>
      </x:c>
      <x:c r="AR962" s="37"/>
      <x:c r="AS962" s="37" t="str">
        <x:v>صفحة منتج</x:v>
      </x:c>
      <x:c r="AT962" s="37" t="str">
        <x:v>عالية</x:v>
      </x:c>
      <x:c r="AU962" s="37" t="str">
        <x:v>retailer_product_page</x:v>
      </x:c>
      <x:c r="AV962" s="37" t="str">
        <x:v>HTML/JSON-LD</x:v>
      </x:c>
      <x:c r="AW962" s="37" t="str">
        <x:v>https://www.amazon.eg/-/en/Canon-EOS-Mark-RF24-105mm-Lens/dp/B0D9KNNJVK</x:v>
      </x:c>
      <x:c r="AX962" s="37" t="n">
        <x:v>1</x:v>
      </x:c>
      <x:c r="AY962" s="60" t="n">
        <x:v>46233</x:v>
      </x:c>
      <x:c r="AZ962" s="60"/>
      <x:c r="BA962" s="60"/>
      <x:c r="BB962" s="62" t="str">
        <x:f>IF(BA962="","",(NOW()-BA962)*24)</x:f>
      </x:c>
      <x:c r="BC962" s="37" t="str">
        <x:f>IF(BA962="","لم يُرصد",IF(BH962&lt;&gt;TRUE,"غير نشط",IF(BD962="فشل","فشل حالي",IF(BB962&lt;=12,"حديث",IF(BB962&lt;=24,"متأخر","قديم")))))</x:f>
        <x:v>لم يُرصد</x:v>
      </x:c>
      <x:c r="BD962" s="37" t="str">
        <x:v>بانتظار أول رصد سعر</x:v>
      </x:c>
      <x:c r="BE962" s="37" t="n">
        <x:v>0</x:v>
      </x:c>
      <x:c r="BF962" s="37"/>
      <x:c r="BG962" s="37"/>
      <x:c r="BH962" s="54" t="b">
        <x:v>1</x:v>
      </x:c>
      <x:c r="BI962" s="37" t="str">
        <x:v>جاهز لأول رصد</x:v>
      </x:c>
      <x:c r="BJ962" s="37" t="str"/>
      <x:c r="BK962" s="37"/>
      <x:c r="BL962" s="60" t="n">
        <x:v>46233</x:v>
      </x:c>
      <x:c r="BM962" s="60" t="n">
        <x:v>46233</x:v>
      </x:c>
    </x:row>
    <x:row r="963">
      <x:c r="A963" s="37" t="str">
        <x:v>CASH-2DB22823470AB9</x:v>
      </x:c>
      <x:c r="B963" s="37" t="str">
        <x:v>VAR-BE38CE625985A4|EG-050|STORE</x:v>
      </x:c>
      <x:c r="C963" s="37" t="str">
        <x:v>VAR-BE38CE625985A4</x:v>
      </x:c>
      <x:c r="D963" s="37" t="str">
        <x:v>MOD-ECE436E17D51AE</x:v>
      </x:c>
      <x:c r="E963" s="37" t="str">
        <x:v>Canon EOS R6 Mark II Body only | Black</x:v>
      </x:c>
      <x:c r="F963" s="37" t="str">
        <x:v>التلفزيونات والصوتيات والتصوير</x:v>
      </x:c>
      <x:c r="G963" s="37" t="str">
        <x:v>كاميرات رقمية</x:v>
      </x:c>
      <x:c r="H963" s="37" t="str">
        <x:v>Canon</x:v>
      </x:c>
      <x:c r="I963" s="37" t="str">
        <x:v>EOS R6 Mark II</x:v>
      </x:c>
      <x:c r="J963" s="37" t="str">
        <x:v>Body only</x:v>
      </x:c>
      <x:c r="K963" s="37"/>
      <x:c r="L963" s="37"/>
      <x:c r="M963" s="37" t="str">
        <x:v>Black</x:v>
      </x:c>
      <x:c r="N963" s="37"/>
      <x:c r="O963" s="37"/>
      <x:c r="P963" s="37" t="str">
        <x:v>EG-050</x:v>
      </x:c>
      <x:c r="Q963" s="37" t="str">
        <x:v>Amazon Egypt</x:v>
      </x:c>
      <x:c r="R963" s="37" t="str">
        <x:v>سوق إلكتروني</x:v>
      </x:c>
      <x:c r="S963" s="37" t="str">
        <x:v>A</x:v>
      </x:c>
      <x:c r="T963" s="37"/>
      <x:c r="U963" s="37"/>
      <x:c r="V963" s="37"/>
      <x:c r="W963" s="37" t="str">
        <x:v>https://www.amazon.eg/-/en/Canon-Mark-II-Mirrorless-24-2-megapixels/dp/B0BLJNVXK4</x:v>
      </x:c>
      <x:c r="X963" s="37" t="str">
        <x:v>رابط منتج مباشر</x:v>
      </x:c>
      <x:c r="Y963" s="37" t="str">
        <x:v>EGP</x:v>
      </x:c>
      <x:c r="Z963" s="56"/>
      <x:c r="AA963" s="56"/>
      <x:c r="AB963" s="56" t="str">
        <x:f>IF(OR(Z963="",AA963=""),"",MAX(0,AA963-Z963))</x:f>
      </x:c>
      <x:c r="AC963" s="58" t="str">
        <x:f>IF(OR(Z963="",AA963="",AA963=0),"",MAX(0,(AA963-Z963)/AA963))</x:f>
      </x:c>
      <x:c r="AD963" s="56"/>
      <x:c r="AE963" s="56" t="str">
        <x:f>IF(Z963="","",Z963+IF(AD963="",0,AD963))</x:f>
      </x:c>
      <x:c r="AF963" s="37" t="str">
        <x:f>IF(AD963="","",AD963=0)</x:f>
      </x:c>
      <x:c r="AG963" s="37"/>
      <x:c r="AH963" s="37"/>
      <x:c r="AI963" s="37"/>
      <x:c r="AJ963" s="37" t="str">
        <x:v>القاهرة</x:v>
      </x:c>
      <x:c r="AK963" s="37"/>
      <x:c r="AL963" s="37"/>
      <x:c r="AM963" s="37"/>
      <x:c r="AN963" s="37"/>
      <x:c r="AO963" s="37"/>
      <x:c r="AP963" s="37"/>
      <x:c r="AQ963" s="54" t="b">
        <x:v>1</x:v>
      </x:c>
      <x:c r="AR963" s="37"/>
      <x:c r="AS963" s="37" t="str">
        <x:v>صفحة منتج</x:v>
      </x:c>
      <x:c r="AT963" s="37" t="str">
        <x:v>عالية</x:v>
      </x:c>
      <x:c r="AU963" s="37" t="str">
        <x:v>retailer_product_page</x:v>
      </x:c>
      <x:c r="AV963" s="37" t="str">
        <x:v>HTML/JSON-LD</x:v>
      </x:c>
      <x:c r="AW963" s="37" t="str">
        <x:v>https://www.amazon.eg/-/en/Canon-Mark-II-Mirrorless-24-2-megapixels/dp/B0BLJNVXK4</x:v>
      </x:c>
      <x:c r="AX963" s="37" t="n">
        <x:v>1</x:v>
      </x:c>
      <x:c r="AY963" s="60" t="n">
        <x:v>46233</x:v>
      </x:c>
      <x:c r="AZ963" s="60"/>
      <x:c r="BA963" s="60"/>
      <x:c r="BB963" s="62" t="str">
        <x:f>IF(BA963="","",(NOW()-BA963)*24)</x:f>
      </x:c>
      <x:c r="BC963" s="37" t="str">
        <x:f>IF(BA963="","لم يُرصد",IF(BH963&lt;&gt;TRUE,"غير نشط",IF(BD963="فشل","فشل حالي",IF(BB963&lt;=12,"حديث",IF(BB963&lt;=24,"متأخر","قديم")))))</x:f>
        <x:v>لم يُرصد</x:v>
      </x:c>
      <x:c r="BD963" s="37" t="str">
        <x:v>بانتظار أول رصد سعر</x:v>
      </x:c>
      <x:c r="BE963" s="37" t="n">
        <x:v>0</x:v>
      </x:c>
      <x:c r="BF963" s="37"/>
      <x:c r="BG963" s="37"/>
      <x:c r="BH963" s="54" t="b">
        <x:v>1</x:v>
      </x:c>
      <x:c r="BI963" s="37" t="str">
        <x:v>جاهز لأول رصد</x:v>
      </x:c>
      <x:c r="BJ963" s="37" t="str"/>
      <x:c r="BK963" s="37"/>
      <x:c r="BL963" s="60" t="n">
        <x:v>46233</x:v>
      </x:c>
      <x:c r="BM963" s="60" t="n">
        <x:v>46233</x:v>
      </x:c>
    </x:row>
    <x:row r="964">
      <x:c r="A964" s="37" t="str">
        <x:v>CASH-E509EE33F36F95</x:v>
      </x:c>
      <x:c r="B964" s="37" t="str">
        <x:v>VAR-1A0986303AED5C|EG-084|STORE</x:v>
      </x:c>
      <x:c r="C964" s="37" t="str">
        <x:v>VAR-1A0986303AED5C</x:v>
      </x:c>
      <x:c r="D964" s="37" t="str">
        <x:v>MOD-848AC89C4828FC</x:v>
      </x:c>
      <x:c r="E964" s="37" t="str">
        <x:v>Fujifilm Instax Mini 12 Instant camera | Blossom Pink</x:v>
      </x:c>
      <x:c r="F964" s="37" t="str">
        <x:v>التلفزيونات والصوتيات والتصوير</x:v>
      </x:c>
      <x:c r="G964" s="37" t="str">
        <x:v>كاميرات رقمية</x:v>
      </x:c>
      <x:c r="H964" s="37" t="str">
        <x:v>Fujifilm</x:v>
      </x:c>
      <x:c r="I964" s="37" t="str">
        <x:v>Instax Mini 12</x:v>
      </x:c>
      <x:c r="J964" s="37" t="str">
        <x:v>Instant camera</x:v>
      </x:c>
      <x:c r="K964" s="37"/>
      <x:c r="L964" s="37"/>
      <x:c r="M964" s="37" t="str">
        <x:v>Blossom Pink</x:v>
      </x:c>
      <x:c r="N964" s="37"/>
      <x:c r="O964" s="37"/>
      <x:c r="P964" s="37" t="str">
        <x:v>EG-084</x:v>
      </x:c>
      <x:c r="Q964" s="37" t="str">
        <x:v>Shamy Stores</x:v>
      </x:c>
      <x:c r="R964" s="37" t="str">
        <x:v>سلسلة متخصصة</x:v>
      </x:c>
      <x:c r="S964" s="37" t="str">
        <x:v>A</x:v>
      </x:c>
      <x:c r="T964" s="37"/>
      <x:c r="U964" s="37"/>
      <x:c r="V964" s="37"/>
      <x:c r="W964" s="37" t="str">
        <x:v>https://shamystores.com/products/instax-mini-12-blossom-pink</x:v>
      </x:c>
      <x:c r="X964" s="37" t="str">
        <x:v>رابط منتج مباشر</x:v>
      </x:c>
      <x:c r="Y964" s="37" t="str">
        <x:v>EGP</x:v>
      </x:c>
      <x:c r="Z964" s="56"/>
      <x:c r="AA964" s="56"/>
      <x:c r="AB964" s="56" t="str">
        <x:f>IF(OR(Z964="",AA964=""),"",MAX(0,AA964-Z964))</x:f>
      </x:c>
      <x:c r="AC964" s="58" t="str">
        <x:f>IF(OR(Z964="",AA964="",AA964=0),"",MAX(0,(AA964-Z964)/AA964))</x:f>
      </x:c>
      <x:c r="AD964" s="56"/>
      <x:c r="AE964" s="56" t="str">
        <x:f>IF(Z964="","",Z964+IF(AD964="",0,AD964))</x:f>
      </x:c>
      <x:c r="AF964" s="37" t="str">
        <x:f>IF(AD964="","",AD964=0)</x:f>
      </x:c>
      <x:c r="AG964" s="37"/>
      <x:c r="AH964" s="37"/>
      <x:c r="AI964" s="37"/>
      <x:c r="AJ964" s="37" t="str">
        <x:v>القاهرة</x:v>
      </x:c>
      <x:c r="AK964" s="37"/>
      <x:c r="AL964" s="37"/>
      <x:c r="AM964" s="37"/>
      <x:c r="AN964" s="37"/>
      <x:c r="AO964" s="37"/>
      <x:c r="AP964" s="37"/>
      <x:c r="AQ964" s="54" t="b">
        <x:v>1</x:v>
      </x:c>
      <x:c r="AR964" s="37"/>
      <x:c r="AS964" s="37" t="str">
        <x:v>صفحة منتج</x:v>
      </x:c>
      <x:c r="AT964" s="37" t="str">
        <x:v>عالية</x:v>
      </x:c>
      <x:c r="AU964" s="37" t="str">
        <x:v>retailer_product_page</x:v>
      </x:c>
      <x:c r="AV964" s="37" t="str">
        <x:v>HTML/JSON-LD</x:v>
      </x:c>
      <x:c r="AW964" s="37" t="str">
        <x:v>https://shamystores.com/products/instax-mini-12-blossom-pink</x:v>
      </x:c>
      <x:c r="AX964" s="37" t="n">
        <x:v>1</x:v>
      </x:c>
      <x:c r="AY964" s="60" t="n">
        <x:v>46233</x:v>
      </x:c>
      <x:c r="AZ964" s="60"/>
      <x:c r="BA964" s="60"/>
      <x:c r="BB964" s="62" t="str">
        <x:f>IF(BA964="","",(NOW()-BA964)*24)</x:f>
      </x:c>
      <x:c r="BC964" s="37" t="str">
        <x:f>IF(BA964="","لم يُرصد",IF(BH964&lt;&gt;TRUE,"غير نشط",IF(BD964="فشل","فشل حالي",IF(BB964&lt;=12,"حديث",IF(BB964&lt;=24,"متأخر","قديم")))))</x:f>
        <x:v>لم يُرصد</x:v>
      </x:c>
      <x:c r="BD964" s="37" t="str">
        <x:v>بانتظار أول رصد سعر</x:v>
      </x:c>
      <x:c r="BE964" s="37" t="n">
        <x:v>0</x:v>
      </x:c>
      <x:c r="BF964" s="37"/>
      <x:c r="BG964" s="37"/>
      <x:c r="BH964" s="54" t="b">
        <x:v>1</x:v>
      </x:c>
      <x:c r="BI964" s="37" t="str">
        <x:v>جاهز لأول رصد</x:v>
      </x:c>
      <x:c r="BJ964" s="37" t="str"/>
      <x:c r="BK964" s="37"/>
      <x:c r="BL964" s="60" t="n">
        <x:v>46233</x:v>
      </x:c>
      <x:c r="BM964" s="60" t="n">
        <x:v>46233</x:v>
      </x:c>
    </x:row>
    <x:row r="965">
      <x:c r="A965" s="37" t="str">
        <x:v>CASH-63B8026382DC0E</x:v>
      </x:c>
      <x:c r="B965" s="37" t="str">
        <x:v>VAR-BCABE51E79F53D|EG-050|STORE</x:v>
      </x:c>
      <x:c r="C965" s="37" t="str">
        <x:v>VAR-BCABE51E79F53D</x:v>
      </x:c>
      <x:c r="D965" s="37" t="str">
        <x:v>MOD-D35C199119B6CC</x:v>
      </x:c>
      <x:c r="E965" s="37" t="str">
        <x:v>Sony Alpha 7 V Body only | Black</x:v>
      </x:c>
      <x:c r="F965" s="37" t="str">
        <x:v>التلفزيونات والصوتيات والتصوير</x:v>
      </x:c>
      <x:c r="G965" s="37" t="str">
        <x:v>كاميرات رقمية</x:v>
      </x:c>
      <x:c r="H965" s="37" t="str">
        <x:v>Sony</x:v>
      </x:c>
      <x:c r="I965" s="37" t="str">
        <x:v>Alpha 7 V</x:v>
      </x:c>
      <x:c r="J965" s="37" t="str">
        <x:v>Body only</x:v>
      </x:c>
      <x:c r="K965" s="37"/>
      <x:c r="L965" s="37"/>
      <x:c r="M965" s="37" t="str">
        <x:v>Black</x:v>
      </x:c>
      <x:c r="N965" s="37"/>
      <x:c r="O965" s="37"/>
      <x:c r="P965" s="37" t="str">
        <x:v>EG-050</x:v>
      </x:c>
      <x:c r="Q965" s="37" t="str">
        <x:v>Amazon Egypt</x:v>
      </x:c>
      <x:c r="R965" s="37" t="str">
        <x:v>سوق إلكتروني</x:v>
      </x:c>
      <x:c r="S965" s="37" t="str">
        <x:v>A</x:v>
      </x:c>
      <x:c r="T965" s="37"/>
      <x:c r="U965" s="37"/>
      <x:c r="V965" s="37"/>
      <x:c r="W965" s="37" t="str">
        <x:v>https://www.amazon.eg/-/en/Sony-Full-Frame-Hybrid-Mirrorless-Camera/dp/B0G4SC4R2P</x:v>
      </x:c>
      <x:c r="X965" s="37" t="str">
        <x:v>رابط منتج مباشر</x:v>
      </x:c>
      <x:c r="Y965" s="37" t="str">
        <x:v>EGP</x:v>
      </x:c>
      <x:c r="Z965" s="56"/>
      <x:c r="AA965" s="56"/>
      <x:c r="AB965" s="56" t="str">
        <x:f>IF(OR(Z965="",AA965=""),"",MAX(0,AA965-Z965))</x:f>
      </x:c>
      <x:c r="AC965" s="58" t="str">
        <x:f>IF(OR(Z965="",AA965="",AA965=0),"",MAX(0,(AA965-Z965)/AA965))</x:f>
      </x:c>
      <x:c r="AD965" s="56"/>
      <x:c r="AE965" s="56" t="str">
        <x:f>IF(Z965="","",Z965+IF(AD965="",0,AD965))</x:f>
      </x:c>
      <x:c r="AF965" s="37" t="str">
        <x:f>IF(AD965="","",AD965=0)</x:f>
      </x:c>
      <x:c r="AG965" s="37"/>
      <x:c r="AH965" s="37"/>
      <x:c r="AI965" s="37"/>
      <x:c r="AJ965" s="37" t="str">
        <x:v>القاهرة</x:v>
      </x:c>
      <x:c r="AK965" s="37"/>
      <x:c r="AL965" s="37"/>
      <x:c r="AM965" s="37"/>
      <x:c r="AN965" s="37"/>
      <x:c r="AO965" s="37"/>
      <x:c r="AP965" s="37"/>
      <x:c r="AQ965" s="54" t="b">
        <x:v>1</x:v>
      </x:c>
      <x:c r="AR965" s="37"/>
      <x:c r="AS965" s="37" t="str">
        <x:v>صفحة منتج</x:v>
      </x:c>
      <x:c r="AT965" s="37" t="str">
        <x:v>عالية</x:v>
      </x:c>
      <x:c r="AU965" s="37" t="str">
        <x:v>retailer_product_page</x:v>
      </x:c>
      <x:c r="AV965" s="37" t="str">
        <x:v>HTML/JSON-LD</x:v>
      </x:c>
      <x:c r="AW965" s="37" t="str">
        <x:v>https://www.amazon.eg/-/en/Sony-Full-Frame-Hybrid-Mirrorless-Camera/dp/B0G4SC4R2P</x:v>
      </x:c>
      <x:c r="AX965" s="37" t="n">
        <x:v>1</x:v>
      </x:c>
      <x:c r="AY965" s="60" t="n">
        <x:v>46233</x:v>
      </x:c>
      <x:c r="AZ965" s="60"/>
      <x:c r="BA965" s="60"/>
      <x:c r="BB965" s="62" t="str">
        <x:f>IF(BA965="","",(NOW()-BA965)*24)</x:f>
      </x:c>
      <x:c r="BC965" s="37" t="str">
        <x:f>IF(BA965="","لم يُرصد",IF(BH965&lt;&gt;TRUE,"غير نشط",IF(BD965="فشل","فشل حالي",IF(BB965&lt;=12,"حديث",IF(BB965&lt;=24,"متأخر","قديم")))))</x:f>
        <x:v>لم يُرصد</x:v>
      </x:c>
      <x:c r="BD965" s="37" t="str">
        <x:v>بانتظار أول رصد سعر</x:v>
      </x:c>
      <x:c r="BE965" s="37" t="n">
        <x:v>0</x:v>
      </x:c>
      <x:c r="BF965" s="37"/>
      <x:c r="BG965" s="37"/>
      <x:c r="BH965" s="54" t="b">
        <x:v>1</x:v>
      </x:c>
      <x:c r="BI965" s="37" t="str">
        <x:v>جاهز لأول رصد</x:v>
      </x:c>
      <x:c r="BJ965" s="37" t="str"/>
      <x:c r="BK965" s="37"/>
      <x:c r="BL965" s="60" t="n">
        <x:v>46233</x:v>
      </x:c>
      <x:c r="BM965" s="60" t="n">
        <x:v>46233</x:v>
      </x:c>
    </x:row>
    <x:row r="966">
      <x:c r="A966" s="37" t="str">
        <x:v>CASH-4AE89BB3383787</x:v>
      </x:c>
      <x:c r="B966" s="37" t="str">
        <x:v>VAR-2D9B93A70B6C01|EG-050|STORE</x:v>
      </x:c>
      <x:c r="C966" s="37" t="str">
        <x:v>VAR-2D9B93A70B6C01</x:v>
      </x:c>
      <x:c r="D966" s="37" t="str">
        <x:v>MOD-A30A4700B0C4B5</x:v>
      </x:c>
      <x:c r="E966" s="37" t="str">
        <x:v>Sony Alpha a7 III 28-70mm lens kit | Black</x:v>
      </x:c>
      <x:c r="F966" s="37" t="str">
        <x:v>التلفزيونات والصوتيات والتصوير</x:v>
      </x:c>
      <x:c r="G966" s="37" t="str">
        <x:v>كاميرات رقمية</x:v>
      </x:c>
      <x:c r="H966" s="37" t="str">
        <x:v>Sony</x:v>
      </x:c>
      <x:c r="I966" s="37" t="str">
        <x:v>Alpha a7 III</x:v>
      </x:c>
      <x:c r="J966" s="37" t="str">
        <x:v>28-70mm lens kit</x:v>
      </x:c>
      <x:c r="K966" s="37"/>
      <x:c r="L966" s="37"/>
      <x:c r="M966" s="37" t="str">
        <x:v>Black</x:v>
      </x:c>
      <x:c r="N966" s="37" t="str">
        <x:v>ILCE7M3K/B</x:v>
      </x:c>
      <x:c r="O966" s="37"/>
      <x:c r="P966" s="37" t="str">
        <x:v>EG-050</x:v>
      </x:c>
      <x:c r="Q966" s="37" t="str">
        <x:v>Amazon Egypt</x:v>
      </x:c>
      <x:c r="R966" s="37" t="str">
        <x:v>سوق إلكتروني</x:v>
      </x:c>
      <x:c r="S966" s="37" t="str">
        <x:v>A</x:v>
      </x:c>
      <x:c r="T966" s="37"/>
      <x:c r="U966" s="37"/>
      <x:c r="V966" s="37"/>
      <x:c r="W966" s="37" t="str">
        <x:v>https://www.amazon.eg/-/en/Sony-Mirrorless-Digital-28-70mm-International/dp/B07B45D8WV</x:v>
      </x:c>
      <x:c r="X966" s="37" t="str">
        <x:v>رابط منتج مباشر</x:v>
      </x:c>
      <x:c r="Y966" s="37" t="str">
        <x:v>EGP</x:v>
      </x:c>
      <x:c r="Z966" s="56"/>
      <x:c r="AA966" s="56"/>
      <x:c r="AB966" s="56" t="str">
        <x:f>IF(OR(Z966="",AA966=""),"",MAX(0,AA966-Z966))</x:f>
      </x:c>
      <x:c r="AC966" s="58" t="str">
        <x:f>IF(OR(Z966="",AA966="",AA966=0),"",MAX(0,(AA966-Z966)/AA966))</x:f>
      </x:c>
      <x:c r="AD966" s="56"/>
      <x:c r="AE966" s="56" t="str">
        <x:f>IF(Z966="","",Z966+IF(AD966="",0,AD966))</x:f>
      </x:c>
      <x:c r="AF966" s="37" t="str">
        <x:f>IF(AD966="","",AD966=0)</x:f>
      </x:c>
      <x:c r="AG966" s="37"/>
      <x:c r="AH966" s="37"/>
      <x:c r="AI966" s="37"/>
      <x:c r="AJ966" s="37" t="str">
        <x:v>القاهرة</x:v>
      </x:c>
      <x:c r="AK966" s="37"/>
      <x:c r="AL966" s="37"/>
      <x:c r="AM966" s="37"/>
      <x:c r="AN966" s="37"/>
      <x:c r="AO966" s="37"/>
      <x:c r="AP966" s="37"/>
      <x:c r="AQ966" s="54" t="b">
        <x:v>1</x:v>
      </x:c>
      <x:c r="AR966" s="37"/>
      <x:c r="AS966" s="37" t="str">
        <x:v>صفحة منتج</x:v>
      </x:c>
      <x:c r="AT966" s="37" t="str">
        <x:v>عالية</x:v>
      </x:c>
      <x:c r="AU966" s="37" t="str">
        <x:v>retailer_product_page</x:v>
      </x:c>
      <x:c r="AV966" s="37" t="str">
        <x:v>HTML/JSON-LD</x:v>
      </x:c>
      <x:c r="AW966" s="37" t="str">
        <x:v>https://www.amazon.eg/-/en/Sony-Mirrorless-Digital-28-70mm-International/dp/B07B45D8WV</x:v>
      </x:c>
      <x:c r="AX966" s="37" t="n">
        <x:v>1</x:v>
      </x:c>
      <x:c r="AY966" s="60" t="n">
        <x:v>46233</x:v>
      </x:c>
      <x:c r="AZ966" s="60"/>
      <x:c r="BA966" s="60"/>
      <x:c r="BB966" s="62" t="str">
        <x:f>IF(BA966="","",(NOW()-BA966)*24)</x:f>
      </x:c>
      <x:c r="BC966" s="37" t="str">
        <x:f>IF(BA966="","لم يُرصد",IF(BH966&lt;&gt;TRUE,"غير نشط",IF(BD966="فشل","فشل حالي",IF(BB966&lt;=12,"حديث",IF(BB966&lt;=24,"متأخر","قديم")))))</x:f>
        <x:v>لم يُرصد</x:v>
      </x:c>
      <x:c r="BD966" s="37" t="str">
        <x:v>بانتظار أول رصد سعر</x:v>
      </x:c>
      <x:c r="BE966" s="37" t="n">
        <x:v>0</x:v>
      </x:c>
      <x:c r="BF966" s="37"/>
      <x:c r="BG966" s="37"/>
      <x:c r="BH966" s="54" t="b">
        <x:v>1</x:v>
      </x:c>
      <x:c r="BI966" s="37" t="str">
        <x:v>جاهز لأول رصد</x:v>
      </x:c>
      <x:c r="BJ966" s="37" t="str"/>
      <x:c r="BK966" s="37"/>
      <x:c r="BL966" s="60" t="n">
        <x:v>46233</x:v>
      </x:c>
      <x:c r="BM966" s="60" t="n">
        <x:v>46233</x:v>
      </x:c>
    </x:row>
    <x:row r="967">
      <x:c r="A967" s="37" t="str">
        <x:v>CASH-A842B3AFE3E1D3</x:v>
      </x:c>
      <x:c r="B967" s="37" t="str">
        <x:v>VAR-1D95BE1D815EAD|EG-050|STORE</x:v>
      </x:c>
      <x:c r="C967" s="37" t="str">
        <x:v>VAR-1D95BE1D815EAD</x:v>
      </x:c>
      <x:c r="D967" s="37" t="str">
        <x:v>MOD-A30A4700B0C4B5</x:v>
      </x:c>
      <x:c r="E967" s="37" t="str">
        <x:v>Sony Alpha a7 III Body only | Black</x:v>
      </x:c>
      <x:c r="F967" s="37" t="str">
        <x:v>التلفزيونات والصوتيات والتصوير</x:v>
      </x:c>
      <x:c r="G967" s="37" t="str">
        <x:v>كاميرات رقمية</x:v>
      </x:c>
      <x:c r="H967" s="37" t="str">
        <x:v>Sony</x:v>
      </x:c>
      <x:c r="I967" s="37" t="str">
        <x:v>Alpha a7 III</x:v>
      </x:c>
      <x:c r="J967" s="37" t="str">
        <x:v>Body only</x:v>
      </x:c>
      <x:c r="K967" s="37"/>
      <x:c r="L967" s="37"/>
      <x:c r="M967" s="37" t="str">
        <x:v>Black</x:v>
      </x:c>
      <x:c r="N967" s="37" t="str">
        <x:v>ILCE7M3</x:v>
      </x:c>
      <x:c r="O967" s="37"/>
      <x:c r="P967" s="37" t="str">
        <x:v>EG-050</x:v>
      </x:c>
      <x:c r="Q967" s="37" t="str">
        <x:v>Amazon Egypt</x:v>
      </x:c>
      <x:c r="R967" s="37" t="str">
        <x:v>سوق إلكتروني</x:v>
      </x:c>
      <x:c r="S967" s="37" t="str">
        <x:v>A</x:v>
      </x:c>
      <x:c r="T967" s="37"/>
      <x:c r="U967" s="37"/>
      <x:c r="V967" s="37"/>
      <x:c r="W967" s="37" t="str">
        <x:v>https://www.amazon.eg/-/en/Sony-Alpha-Mirrorless-Digital-Camera/dp/B07BS8374R</x:v>
      </x:c>
      <x:c r="X967" s="37" t="str">
        <x:v>رابط منتج مباشر</x:v>
      </x:c>
      <x:c r="Y967" s="37" t="str">
        <x:v>EGP</x:v>
      </x:c>
      <x:c r="Z967" s="56"/>
      <x:c r="AA967" s="56"/>
      <x:c r="AB967" s="56" t="str">
        <x:f>IF(OR(Z967="",AA967=""),"",MAX(0,AA967-Z967))</x:f>
      </x:c>
      <x:c r="AC967" s="58" t="str">
        <x:f>IF(OR(Z967="",AA967="",AA967=0),"",MAX(0,(AA967-Z967)/AA967))</x:f>
      </x:c>
      <x:c r="AD967" s="56"/>
      <x:c r="AE967" s="56" t="str">
        <x:f>IF(Z967="","",Z967+IF(AD967="",0,AD967))</x:f>
      </x:c>
      <x:c r="AF967" s="37" t="str">
        <x:f>IF(AD967="","",AD967=0)</x:f>
      </x:c>
      <x:c r="AG967" s="37"/>
      <x:c r="AH967" s="37"/>
      <x:c r="AI967" s="37"/>
      <x:c r="AJ967" s="37" t="str">
        <x:v>القاهرة</x:v>
      </x:c>
      <x:c r="AK967" s="37"/>
      <x:c r="AL967" s="37"/>
      <x:c r="AM967" s="37"/>
      <x:c r="AN967" s="37"/>
      <x:c r="AO967" s="37"/>
      <x:c r="AP967" s="37"/>
      <x:c r="AQ967" s="54" t="b">
        <x:v>1</x:v>
      </x:c>
      <x:c r="AR967" s="37"/>
      <x:c r="AS967" s="37" t="str">
        <x:v>صفحة منتج</x:v>
      </x:c>
      <x:c r="AT967" s="37" t="str">
        <x:v>عالية</x:v>
      </x:c>
      <x:c r="AU967" s="37" t="str">
        <x:v>retailer_product_page</x:v>
      </x:c>
      <x:c r="AV967" s="37" t="str">
        <x:v>HTML/JSON-LD</x:v>
      </x:c>
      <x:c r="AW967" s="37" t="str">
        <x:v>https://www.amazon.eg/-/en/Sony-Alpha-Mirrorless-Digital-Camera/dp/B07BS8374R</x:v>
      </x:c>
      <x:c r="AX967" s="37" t="n">
        <x:v>1</x:v>
      </x:c>
      <x:c r="AY967" s="60" t="n">
        <x:v>46233</x:v>
      </x:c>
      <x:c r="AZ967" s="60"/>
      <x:c r="BA967" s="60"/>
      <x:c r="BB967" s="62" t="str">
        <x:f>IF(BA967="","",(NOW()-BA967)*24)</x:f>
      </x:c>
      <x:c r="BC967" s="37" t="str">
        <x:f>IF(BA967="","لم يُرصد",IF(BH967&lt;&gt;TRUE,"غير نشط",IF(BD967="فشل","فشل حالي",IF(BB967&lt;=12,"حديث",IF(BB967&lt;=24,"متأخر","قديم")))))</x:f>
        <x:v>لم يُرصد</x:v>
      </x:c>
      <x:c r="BD967" s="37" t="str">
        <x:v>بانتظار أول رصد سعر</x:v>
      </x:c>
      <x:c r="BE967" s="37" t="n">
        <x:v>0</x:v>
      </x:c>
      <x:c r="BF967" s="37"/>
      <x:c r="BG967" s="37"/>
      <x:c r="BH967" s="54" t="b">
        <x:v>1</x:v>
      </x:c>
      <x:c r="BI967" s="37" t="str">
        <x:v>جاهز لأول رصد</x:v>
      </x:c>
      <x:c r="BJ967" s="37" t="str"/>
      <x:c r="BK967" s="37"/>
      <x:c r="BL967" s="60" t="n">
        <x:v>46233</x:v>
      </x:c>
      <x:c r="BM967" s="60" t="n">
        <x:v>46233</x:v>
      </x:c>
    </x:row>
    <x:row r="968">
      <x:c r="A968" s="37" t="str">
        <x:v>CASH-F3E1FB9BD1ED45</x:v>
      </x:c>
      <x:c r="B968" s="37" t="str">
        <x:v>VAR-BE34A37A1AFF71|EG-050|STORE</x:v>
      </x:c>
      <x:c r="C968" s="37" t="str">
        <x:v>VAR-BE34A37A1AFF71</x:v>
      </x:c>
      <x:c r="D968" s="37" t="str">
        <x:v>MOD-D85AA7408FA974</x:v>
      </x:c>
      <x:c r="E968" s="37" t="str">
        <x:v>Sony Alpha a7 IV 28-70mm lens bundle / 128GB card | Black</x:v>
      </x:c>
      <x:c r="F968" s="37" t="str">
        <x:v>التلفزيونات والصوتيات والتصوير</x:v>
      </x:c>
      <x:c r="G968" s="37" t="str">
        <x:v>كاميرات رقمية</x:v>
      </x:c>
      <x:c r="H968" s="37" t="str">
        <x:v>Sony</x:v>
      </x:c>
      <x:c r="I968" s="37" t="str">
        <x:v>Alpha a7 IV</x:v>
      </x:c>
      <x:c r="J968" s="37" t="str">
        <x:v>28-70mm lens bundle / 128GB card</x:v>
      </x:c>
      <x:c r="K968" s="37"/>
      <x:c r="L968" s="37"/>
      <x:c r="M968" s="37" t="str">
        <x:v>Black</x:v>
      </x:c>
      <x:c r="N968" s="37"/>
      <x:c r="O968" s="37"/>
      <x:c r="P968" s="37" t="str">
        <x:v>EG-050</x:v>
      </x:c>
      <x:c r="Q968" s="37" t="str">
        <x:v>Amazon Egypt</x:v>
      </x:c>
      <x:c r="R968" s="37" t="str">
        <x:v>سوق إلكتروني</x:v>
      </x:c>
      <x:c r="S968" s="37" t="str">
        <x:v>A</x:v>
      </x:c>
      <x:c r="T968" s="37"/>
      <x:c r="U968" s="37"/>
      <x:c r="V968" s="37"/>
      <x:c r="W968" s="37" t="str">
        <x:v>https://www.amazon.eg/-/en/Sony-Mirrorless-Digital-Camera-Backpack/dp/B0BMX2Q4HV</x:v>
      </x:c>
      <x:c r="X968" s="37" t="str">
        <x:v>رابط منتج مباشر</x:v>
      </x:c>
      <x:c r="Y968" s="37" t="str">
        <x:v>EGP</x:v>
      </x:c>
      <x:c r="Z968" s="56"/>
      <x:c r="AA968" s="56"/>
      <x:c r="AB968" s="56" t="str">
        <x:f>IF(OR(Z968="",AA968=""),"",MAX(0,AA968-Z968))</x:f>
      </x:c>
      <x:c r="AC968" s="58" t="str">
        <x:f>IF(OR(Z968="",AA968="",AA968=0),"",MAX(0,(AA968-Z968)/AA968))</x:f>
      </x:c>
      <x:c r="AD968" s="56"/>
      <x:c r="AE968" s="56" t="str">
        <x:f>IF(Z968="","",Z968+IF(AD968="",0,AD968))</x:f>
      </x:c>
      <x:c r="AF968" s="37" t="str">
        <x:f>IF(AD968="","",AD968=0)</x:f>
      </x:c>
      <x:c r="AG968" s="37"/>
      <x:c r="AH968" s="37"/>
      <x:c r="AI968" s="37"/>
      <x:c r="AJ968" s="37" t="str">
        <x:v>القاهرة</x:v>
      </x:c>
      <x:c r="AK968" s="37"/>
      <x:c r="AL968" s="37"/>
      <x:c r="AM968" s="37"/>
      <x:c r="AN968" s="37"/>
      <x:c r="AO968" s="37"/>
      <x:c r="AP968" s="37"/>
      <x:c r="AQ968" s="54" t="b">
        <x:v>1</x:v>
      </x:c>
      <x:c r="AR968" s="37"/>
      <x:c r="AS968" s="37" t="str">
        <x:v>صفحة منتج</x:v>
      </x:c>
      <x:c r="AT968" s="37" t="str">
        <x:v>عالية</x:v>
      </x:c>
      <x:c r="AU968" s="37" t="str">
        <x:v>retailer_product_page</x:v>
      </x:c>
      <x:c r="AV968" s="37" t="str">
        <x:v>HTML/JSON-LD</x:v>
      </x:c>
      <x:c r="AW968" s="37" t="str">
        <x:v>https://www.amazon.eg/-/en/Sony-Mirrorless-Digital-Camera-Backpack/dp/B0BMX2Q4HV</x:v>
      </x:c>
      <x:c r="AX968" s="37" t="n">
        <x:v>1</x:v>
      </x:c>
      <x:c r="AY968" s="60" t="n">
        <x:v>46233</x:v>
      </x:c>
      <x:c r="AZ968" s="60"/>
      <x:c r="BA968" s="60"/>
      <x:c r="BB968" s="62" t="str">
        <x:f>IF(BA968="","",(NOW()-BA968)*24)</x:f>
      </x:c>
      <x:c r="BC968" s="37" t="str">
        <x:f>IF(BA968="","لم يُرصد",IF(BH968&lt;&gt;TRUE,"غير نشط",IF(BD968="فشل","فشل حالي",IF(BB968&lt;=12,"حديث",IF(BB968&lt;=24,"متأخر","قديم")))))</x:f>
        <x:v>لم يُرصد</x:v>
      </x:c>
      <x:c r="BD968" s="37" t="str">
        <x:v>بانتظار أول رصد سعر</x:v>
      </x:c>
      <x:c r="BE968" s="37" t="n">
        <x:v>0</x:v>
      </x:c>
      <x:c r="BF968" s="37"/>
      <x:c r="BG968" s="37"/>
      <x:c r="BH968" s="54" t="b">
        <x:v>1</x:v>
      </x:c>
      <x:c r="BI968" s="37" t="str">
        <x:v>جاهز لأول رصد</x:v>
      </x:c>
      <x:c r="BJ968" s="37" t="str"/>
      <x:c r="BK968" s="37"/>
      <x:c r="BL968" s="60" t="n">
        <x:v>46233</x:v>
      </x:c>
      <x:c r="BM968" s="60" t="n">
        <x:v>46233</x:v>
      </x:c>
    </x:row>
    <x:row r="969">
      <x:c r="A969" s="37" t="str">
        <x:v>CASH-99FAEAAC431E37</x:v>
      </x:c>
      <x:c r="B969" s="37" t="str">
        <x:v>VAR-BBD7FF7B93E9EB|EG-050|STORE</x:v>
      </x:c>
      <x:c r="C969" s="37" t="str">
        <x:v>VAR-BBD7FF7B93E9EB</x:v>
      </x:c>
      <x:c r="D969" s="37" t="str">
        <x:v>MOD-D85AA7408FA974</x:v>
      </x:c>
      <x:c r="E969" s="37" t="str">
        <x:v>Sony Alpha a7 IV Body only | Black</x:v>
      </x:c>
      <x:c r="F969" s="37" t="str">
        <x:v>التلفزيونات والصوتيات والتصوير</x:v>
      </x:c>
      <x:c r="G969" s="37" t="str">
        <x:v>كاميرات رقمية</x:v>
      </x:c>
      <x:c r="H969" s="37" t="str">
        <x:v>Sony</x:v>
      </x:c>
      <x:c r="I969" s="37" t="str">
        <x:v>Alpha a7 IV</x:v>
      </x:c>
      <x:c r="J969" s="37" t="str">
        <x:v>Body only</x:v>
      </x:c>
      <x:c r="K969" s="37"/>
      <x:c r="L969" s="37"/>
      <x:c r="M969" s="37" t="str">
        <x:v>Black</x:v>
      </x:c>
      <x:c r="N969" s="37"/>
      <x:c r="O969" s="37"/>
      <x:c r="P969" s="37" t="str">
        <x:v>EG-050</x:v>
      </x:c>
      <x:c r="Q969" s="37" t="str">
        <x:v>Amazon Egypt</x:v>
      </x:c>
      <x:c r="R969" s="37" t="str">
        <x:v>سوق إلكتروني</x:v>
      </x:c>
      <x:c r="S969" s="37" t="str">
        <x:v>A</x:v>
      </x:c>
      <x:c r="T969" s="37"/>
      <x:c r="U969" s="37"/>
      <x:c r="V969" s="37"/>
      <x:c r="W969" s="37" t="str">
        <x:v>https://www.amazon.eg/-/en/Sony-Alpha-Mirrorless-Digital-Camera/dp/B09K1QMXWF</x:v>
      </x:c>
      <x:c r="X969" s="37" t="str">
        <x:v>رابط منتج مباشر</x:v>
      </x:c>
      <x:c r="Y969" s="37" t="str">
        <x:v>EGP</x:v>
      </x:c>
      <x:c r="Z969" s="56"/>
      <x:c r="AA969" s="56"/>
      <x:c r="AB969" s="56" t="str">
        <x:f>IF(OR(Z969="",AA969=""),"",MAX(0,AA969-Z969))</x:f>
      </x:c>
      <x:c r="AC969" s="58" t="str">
        <x:f>IF(OR(Z969="",AA969="",AA969=0),"",MAX(0,(AA969-Z969)/AA969))</x:f>
      </x:c>
      <x:c r="AD969" s="56"/>
      <x:c r="AE969" s="56" t="str">
        <x:f>IF(Z969="","",Z969+IF(AD969="",0,AD969))</x:f>
      </x:c>
      <x:c r="AF969" s="37" t="str">
        <x:f>IF(AD969="","",AD969=0)</x:f>
      </x:c>
      <x:c r="AG969" s="37"/>
      <x:c r="AH969" s="37"/>
      <x:c r="AI969" s="37"/>
      <x:c r="AJ969" s="37" t="str">
        <x:v>القاهرة</x:v>
      </x:c>
      <x:c r="AK969" s="37"/>
      <x:c r="AL969" s="37"/>
      <x:c r="AM969" s="37"/>
      <x:c r="AN969" s="37"/>
      <x:c r="AO969" s="37"/>
      <x:c r="AP969" s="37"/>
      <x:c r="AQ969" s="54" t="b">
        <x:v>1</x:v>
      </x:c>
      <x:c r="AR969" s="37"/>
      <x:c r="AS969" s="37" t="str">
        <x:v>صفحة منتج</x:v>
      </x:c>
      <x:c r="AT969" s="37" t="str">
        <x:v>عالية</x:v>
      </x:c>
      <x:c r="AU969" s="37" t="str">
        <x:v>retailer_product_page</x:v>
      </x:c>
      <x:c r="AV969" s="37" t="str">
        <x:v>HTML/JSON-LD</x:v>
      </x:c>
      <x:c r="AW969" s="37" t="str">
        <x:v>https://www.amazon.eg/-/en/Sony-Alpha-Mirrorless-Digital-Camera/dp/B09K1QMXWF</x:v>
      </x:c>
      <x:c r="AX969" s="37" t="n">
        <x:v>1</x:v>
      </x:c>
      <x:c r="AY969" s="60" t="n">
        <x:v>46233</x:v>
      </x:c>
      <x:c r="AZ969" s="60"/>
      <x:c r="BA969" s="60"/>
      <x:c r="BB969" s="62" t="str">
        <x:f>IF(BA969="","",(NOW()-BA969)*24)</x:f>
      </x:c>
      <x:c r="BC969" s="37" t="str">
        <x:f>IF(BA969="","لم يُرصد",IF(BH969&lt;&gt;TRUE,"غير نشط",IF(BD969="فشل","فشل حالي",IF(BB969&lt;=12,"حديث",IF(BB969&lt;=24,"متأخر","قديم")))))</x:f>
        <x:v>لم يُرصد</x:v>
      </x:c>
      <x:c r="BD969" s="37" t="str">
        <x:v>بانتظار أول رصد سعر</x:v>
      </x:c>
      <x:c r="BE969" s="37" t="n">
        <x:v>0</x:v>
      </x:c>
      <x:c r="BF969" s="37"/>
      <x:c r="BG969" s="37"/>
      <x:c r="BH969" s="54" t="b">
        <x:v>1</x:v>
      </x:c>
      <x:c r="BI969" s="37" t="str">
        <x:v>جاهز لأول رصد</x:v>
      </x:c>
      <x:c r="BJ969" s="37" t="str"/>
      <x:c r="BK969" s="37"/>
      <x:c r="BL969" s="60" t="n">
        <x:v>46233</x:v>
      </x:c>
      <x:c r="BM969" s="60" t="n">
        <x:v>46233</x:v>
      </x:c>
    </x:row>
    <x:row r="970">
      <x:c r="A970" s="37" t="str">
        <x:v>CASH-1C3994C3BA2C9A</x:v>
      </x:c>
      <x:c r="B970" s="37" t="str">
        <x:v>VAR-853F1614EE496A|EG-124|STORE</x:v>
      </x:c>
      <x:c r="C970" s="37" t="str">
        <x:v>VAR-853F1614EE496A</x:v>
      </x:c>
      <x:c r="D970" s="37" t="str">
        <x:v>MOD-10A8AEBEE05067</x:v>
      </x:c>
      <x:c r="E970" s="37" t="str">
        <x:v>ASUS Dual GeForce RTX 5060 8GB GDDR7 Dual GeForce RTX 5060 8GB GDDR7</x:v>
      </x:c>
      <x:c r="F970" s="37" t="str">
        <x:v>الكمبيوتر والشبكات</x:v>
      </x:c>
      <x:c r="G970" s="37" t="str">
        <x:v>بطاقات رسومية</x:v>
      </x:c>
      <x:c r="H970" s="37" t="str">
        <x:v>ASUS</x:v>
      </x:c>
      <x:c r="I970" s="37" t="str">
        <x:v>Dual GeForce RTX 5060 8GB GDDR7</x:v>
      </x:c>
      <x:c r="J970" s="37" t="str">
        <x:v>Dual GeForce RTX 5060 8GB GDDR7</x:v>
      </x:c>
      <x:c r="K970" s="37"/>
      <x:c r="L970" s="37"/>
      <x:c r="M970" s="37"/>
      <x:c r="N970" s="37"/>
      <x:c r="O970" s="37"/>
      <x:c r="P970" s="37" t="str">
        <x:v>EG-124</x:v>
      </x:c>
      <x:c r="Q970" s="37" t="str">
        <x:v>Compumarts</x:v>
      </x:c>
      <x:c r="R970" s="37" t="str">
        <x:v>سلسلة متخصصة</x:v>
      </x:c>
      <x:c r="S970" s="37" t="str">
        <x:v>A</x:v>
      </x:c>
      <x:c r="T970" s="37"/>
      <x:c r="U970" s="37"/>
      <x:c r="V970" s="37"/>
      <x:c r="W970" s="37" t="str">
        <x:v>https://www.compumarts.com/products/asus-dual-rtx-5060-8gb-gddr7-graphics-card</x:v>
      </x:c>
      <x:c r="X970" s="37" t="str">
        <x:v>رابط منتج مباشر</x:v>
      </x:c>
      <x:c r="Y970" s="37" t="str">
        <x:v>EGP</x:v>
      </x:c>
      <x:c r="Z970" s="56"/>
      <x:c r="AA970" s="56"/>
      <x:c r="AB970" s="56" t="str">
        <x:f>IF(OR(Z970="",AA970=""),"",MAX(0,AA970-Z970))</x:f>
      </x:c>
      <x:c r="AC970" s="58" t="str">
        <x:f>IF(OR(Z970="",AA970="",AA970=0),"",MAX(0,(AA970-Z970)/AA970))</x:f>
      </x:c>
      <x:c r="AD970" s="56"/>
      <x:c r="AE970" s="56" t="str">
        <x:f>IF(Z970="","",Z970+IF(AD970="",0,AD970))</x:f>
      </x:c>
      <x:c r="AF970" s="37" t="str">
        <x:f>IF(AD970="","",AD970=0)</x:f>
      </x:c>
      <x:c r="AG970" s="37"/>
      <x:c r="AH970" s="37"/>
      <x:c r="AI970" s="37"/>
      <x:c r="AJ970" s="37" t="str">
        <x:v>القاهرة</x:v>
      </x:c>
      <x:c r="AK970" s="37"/>
      <x:c r="AL970" s="37"/>
      <x:c r="AM970" s="37"/>
      <x:c r="AN970" s="37"/>
      <x:c r="AO970" s="37"/>
      <x:c r="AP970" s="37"/>
      <x:c r="AQ970" s="54" t="b">
        <x:v>1</x:v>
      </x:c>
      <x:c r="AR970" s="37"/>
      <x:c r="AS970" s="37" t="str">
        <x:v>صفحة منتج</x:v>
      </x:c>
      <x:c r="AT970" s="37" t="str">
        <x:v>عالية</x:v>
      </x:c>
      <x:c r="AU970" s="37" t="str">
        <x:v>store_product_page</x:v>
      </x:c>
      <x:c r="AV970" s="37" t="str">
        <x:v>HTML/JSON-LD</x:v>
      </x:c>
      <x:c r="AW970" s="37" t="str">
        <x:v>https://www.compumarts.com/products/asus-dual-rtx-5060-8gb-gddr7-graphics-card</x:v>
      </x:c>
      <x:c r="AX970" s="37" t="n">
        <x:v>1</x:v>
      </x:c>
      <x:c r="AY970" s="60" t="n">
        <x:v>46233</x:v>
      </x:c>
      <x:c r="AZ970" s="60"/>
      <x:c r="BA970" s="60"/>
      <x:c r="BB970" s="62" t="str">
        <x:f>IF(BA970="","",(NOW()-BA970)*24)</x:f>
      </x:c>
      <x:c r="BC970" s="37" t="str">
        <x:f>IF(BA970="","لم يُرصد",IF(BH970&lt;&gt;TRUE,"غير نشط",IF(BD970="فشل","فشل حالي",IF(BB970&lt;=12,"حديث",IF(BB970&lt;=24,"متأخر","قديم")))))</x:f>
        <x:v>لم يُرصد</x:v>
      </x:c>
      <x:c r="BD970" s="37" t="str">
        <x:v>بانتظار أول رصد سعر</x:v>
      </x:c>
      <x:c r="BE970" s="37" t="n">
        <x:v>0</x:v>
      </x:c>
      <x:c r="BF970" s="37"/>
      <x:c r="BG970" s="37"/>
      <x:c r="BH970" s="54" t="b">
        <x:v>1</x:v>
      </x:c>
      <x:c r="BI970" s="37" t="str">
        <x:v>جاهز لأول رصد</x:v>
      </x:c>
      <x:c r="BJ970" s="37" t="str"/>
      <x:c r="BK970" s="37" t="str">
        <x:v>VRAM capacity is encoded in gpu and model; ram_gb is intentionally null because that field denotes system RAM.</x:v>
      </x:c>
      <x:c r="BL970" s="60" t="n">
        <x:v>46233</x:v>
      </x:c>
      <x:c r="BM970" s="60" t="n">
        <x:v>46233</x:v>
      </x:c>
    </x:row>
    <x:row r="971">
      <x:c r="A971" s="37" t="str">
        <x:v>CASH-6D62D5D9F335CE</x:v>
      </x:c>
      <x:c r="B971" s="37" t="str">
        <x:v>VAR-52F0BA0333C652|EG-124|STORE</x:v>
      </x:c>
      <x:c r="C971" s="37" t="str">
        <x:v>VAR-52F0BA0333C652</x:v>
      </x:c>
      <x:c r="D971" s="37" t="str">
        <x:v>MOD-9560177FAA9756</x:v>
      </x:c>
      <x:c r="E971" s="37" t="str">
        <x:v>ASUS Dual GeForce RTX 5060 Ti O16G OC Edition Dual GeForce RTX 5060 Ti O16G OC Edition</x:v>
      </x:c>
      <x:c r="F971" s="37" t="str">
        <x:v>الكمبيوتر والشبكات</x:v>
      </x:c>
      <x:c r="G971" s="37" t="str">
        <x:v>بطاقات رسومية</x:v>
      </x:c>
      <x:c r="H971" s="37" t="str">
        <x:v>ASUS</x:v>
      </x:c>
      <x:c r="I971" s="37" t="str">
        <x:v>Dual GeForce RTX 5060 Ti O16G OC Edition</x:v>
      </x:c>
      <x:c r="J971" s="37" t="str">
        <x:v>Dual GeForce RTX 5060 Ti O16G OC Edition</x:v>
      </x:c>
      <x:c r="K971" s="37"/>
      <x:c r="L971" s="37"/>
      <x:c r="M971" s="37"/>
      <x:c r="N971" s="37"/>
      <x:c r="O971" s="37"/>
      <x:c r="P971" s="37" t="str">
        <x:v>EG-124</x:v>
      </x:c>
      <x:c r="Q971" s="37" t="str">
        <x:v>Compumarts</x:v>
      </x:c>
      <x:c r="R971" s="37" t="str">
        <x:v>سلسلة متخصصة</x:v>
      </x:c>
      <x:c r="S971" s="37" t="str">
        <x:v>A</x:v>
      </x:c>
      <x:c r="T971" s="37"/>
      <x:c r="U971" s="37"/>
      <x:c r="V971" s="37"/>
      <x:c r="W971" s="37" t="str">
        <x:v>https://www.compumarts.com/products/asus-dual-geforce-rtx-5060-ti-o16g-gddr7-16gb-oc-edition-graphics-card</x:v>
      </x:c>
      <x:c r="X971" s="37" t="str">
        <x:v>رابط منتج مباشر</x:v>
      </x:c>
      <x:c r="Y971" s="37" t="str">
        <x:v>EGP</x:v>
      </x:c>
      <x:c r="Z971" s="56"/>
      <x:c r="AA971" s="56"/>
      <x:c r="AB971" s="56" t="str">
        <x:f>IF(OR(Z971="",AA971=""),"",MAX(0,AA971-Z971))</x:f>
      </x:c>
      <x:c r="AC971" s="58" t="str">
        <x:f>IF(OR(Z971="",AA971="",AA971=0),"",MAX(0,(AA971-Z971)/AA971))</x:f>
      </x:c>
      <x:c r="AD971" s="56"/>
      <x:c r="AE971" s="56" t="str">
        <x:f>IF(Z971="","",Z971+IF(AD971="",0,AD971))</x:f>
      </x:c>
      <x:c r="AF971" s="37" t="str">
        <x:f>IF(AD971="","",AD971=0)</x:f>
      </x:c>
      <x:c r="AG971" s="37"/>
      <x:c r="AH971" s="37"/>
      <x:c r="AI971" s="37"/>
      <x:c r="AJ971" s="37" t="str">
        <x:v>القاهرة</x:v>
      </x:c>
      <x:c r="AK971" s="37"/>
      <x:c r="AL971" s="37"/>
      <x:c r="AM971" s="37"/>
      <x:c r="AN971" s="37"/>
      <x:c r="AO971" s="37"/>
      <x:c r="AP971" s="37"/>
      <x:c r="AQ971" s="54" t="b">
        <x:v>1</x:v>
      </x:c>
      <x:c r="AR971" s="37"/>
      <x:c r="AS971" s="37" t="str">
        <x:v>صفحة منتج</x:v>
      </x:c>
      <x:c r="AT971" s="37" t="str">
        <x:v>عالية</x:v>
      </x:c>
      <x:c r="AU971" s="37" t="str">
        <x:v>store_product_page</x:v>
      </x:c>
      <x:c r="AV971" s="37" t="str">
        <x:v>HTML/JSON-LD</x:v>
      </x:c>
      <x:c r="AW971" s="37" t="str">
        <x:v>https://www.compumarts.com/products/asus-dual-geforce-rtx-5060-ti-o16g-gddr7-16gb-oc-edition-graphics-card</x:v>
      </x:c>
      <x:c r="AX971" s="37" t="n">
        <x:v>1</x:v>
      </x:c>
      <x:c r="AY971" s="60" t="n">
        <x:v>46233</x:v>
      </x:c>
      <x:c r="AZ971" s="60"/>
      <x:c r="BA971" s="60"/>
      <x:c r="BB971" s="62" t="str">
        <x:f>IF(BA971="","",(NOW()-BA971)*24)</x:f>
      </x:c>
      <x:c r="BC971" s="37" t="str">
        <x:f>IF(BA971="","لم يُرصد",IF(BH971&lt;&gt;TRUE,"غير نشط",IF(BD971="فشل","فشل حالي",IF(BB971&lt;=12,"حديث",IF(BB971&lt;=24,"متأخر","قديم")))))</x:f>
        <x:v>لم يُرصد</x:v>
      </x:c>
      <x:c r="BD971" s="37" t="str">
        <x:v>بانتظار أول رصد سعر</x:v>
      </x:c>
      <x:c r="BE971" s="37" t="n">
        <x:v>0</x:v>
      </x:c>
      <x:c r="BF971" s="37"/>
      <x:c r="BG971" s="37"/>
      <x:c r="BH971" s="54" t="b">
        <x:v>1</x:v>
      </x:c>
      <x:c r="BI971" s="37" t="str">
        <x:v>جاهز لأول رصد</x:v>
      </x:c>
      <x:c r="BJ971" s="37" t="str"/>
      <x:c r="BK971" s="37" t="str">
        <x:v>VRAM capacity is encoded in gpu and model; ram_gb is intentionally null because that field denotes system RAM.</x:v>
      </x:c>
      <x:c r="BL971" s="60" t="n">
        <x:v>46233</x:v>
      </x:c>
      <x:c r="BM971" s="60" t="n">
        <x:v>46233</x:v>
      </x:c>
    </x:row>
    <x:row r="972">
      <x:c r="A972" s="37" t="str">
        <x:v>CASH-F4B4D58B11B876</x:v>
      </x:c>
      <x:c r="B972" s="37" t="str">
        <x:v>VAR-D431EE1C32D80B|EG-124|STORE</x:v>
      </x:c>
      <x:c r="C972" s="37" t="str">
        <x:v>VAR-D431EE1C32D80B</x:v>
      </x:c>
      <x:c r="D972" s="37" t="str">
        <x:v>MOD-1F131D2BA27FEB</x:v>
      </x:c>
      <x:c r="E972" s="37" t="str">
        <x:v>ASUS PRIME GeForce RTX 5060 8GB GDDR7 OC Edition PRIME GeForce RTX 5060 8GB GDDR7 OC Edition</x:v>
      </x:c>
      <x:c r="F972" s="37" t="str">
        <x:v>الكمبيوتر والشبكات</x:v>
      </x:c>
      <x:c r="G972" s="37" t="str">
        <x:v>بطاقات رسومية</x:v>
      </x:c>
      <x:c r="H972" s="37" t="str">
        <x:v>ASUS</x:v>
      </x:c>
      <x:c r="I972" s="37" t="str">
        <x:v>PRIME GeForce RTX 5060 8GB GDDR7 OC Edition</x:v>
      </x:c>
      <x:c r="J972" s="37" t="str">
        <x:v>PRIME GeForce RTX 5060 8GB GDDR7 OC Edition</x:v>
      </x:c>
      <x:c r="K972" s="37"/>
      <x:c r="L972" s="37"/>
      <x:c r="M972" s="37"/>
      <x:c r="N972" s="37"/>
      <x:c r="O972" s="37"/>
      <x:c r="P972" s="37" t="str">
        <x:v>EG-124</x:v>
      </x:c>
      <x:c r="Q972" s="37" t="str">
        <x:v>Compumarts</x:v>
      </x:c>
      <x:c r="R972" s="37" t="str">
        <x:v>سلسلة متخصصة</x:v>
      </x:c>
      <x:c r="S972" s="37" t="str">
        <x:v>A</x:v>
      </x:c>
      <x:c r="T972" s="37"/>
      <x:c r="U972" s="37"/>
      <x:c r="V972" s="37"/>
      <x:c r="W972" s="37" t="str">
        <x:v>https://www.compumarts.com/products/asus-prime-geforce-rtx-5060-8gb-gddr7-oc-edition-graphic-card</x:v>
      </x:c>
      <x:c r="X972" s="37" t="str">
        <x:v>رابط منتج مباشر</x:v>
      </x:c>
      <x:c r="Y972" s="37" t="str">
        <x:v>EGP</x:v>
      </x:c>
      <x:c r="Z972" s="56"/>
      <x:c r="AA972" s="56"/>
      <x:c r="AB972" s="56" t="str">
        <x:f>IF(OR(Z972="",AA972=""),"",MAX(0,AA972-Z972))</x:f>
      </x:c>
      <x:c r="AC972" s="58" t="str">
        <x:f>IF(OR(Z972="",AA972="",AA972=0),"",MAX(0,(AA972-Z972)/AA972))</x:f>
      </x:c>
      <x:c r="AD972" s="56"/>
      <x:c r="AE972" s="56" t="str">
        <x:f>IF(Z972="","",Z972+IF(AD972="",0,AD972))</x:f>
      </x:c>
      <x:c r="AF972" s="37" t="str">
        <x:f>IF(AD972="","",AD972=0)</x:f>
      </x:c>
      <x:c r="AG972" s="37"/>
      <x:c r="AH972" s="37"/>
      <x:c r="AI972" s="37"/>
      <x:c r="AJ972" s="37" t="str">
        <x:v>القاهرة</x:v>
      </x:c>
      <x:c r="AK972" s="37"/>
      <x:c r="AL972" s="37"/>
      <x:c r="AM972" s="37"/>
      <x:c r="AN972" s="37"/>
      <x:c r="AO972" s="37"/>
      <x:c r="AP972" s="37"/>
      <x:c r="AQ972" s="54" t="b">
        <x:v>1</x:v>
      </x:c>
      <x:c r="AR972" s="37"/>
      <x:c r="AS972" s="37" t="str">
        <x:v>صفحة منتج</x:v>
      </x:c>
      <x:c r="AT972" s="37" t="str">
        <x:v>عالية</x:v>
      </x:c>
      <x:c r="AU972" s="37" t="str">
        <x:v>store_product_page</x:v>
      </x:c>
      <x:c r="AV972" s="37" t="str">
        <x:v>HTML/JSON-LD</x:v>
      </x:c>
      <x:c r="AW972" s="37" t="str">
        <x:v>https://www.compumarts.com/products/asus-prime-geforce-rtx-5060-8gb-gddr7-oc-edition-graphic-card</x:v>
      </x:c>
      <x:c r="AX972" s="37" t="n">
        <x:v>1</x:v>
      </x:c>
      <x:c r="AY972" s="60" t="n">
        <x:v>46233</x:v>
      </x:c>
      <x:c r="AZ972" s="60"/>
      <x:c r="BA972" s="60"/>
      <x:c r="BB972" s="62" t="str">
        <x:f>IF(BA972="","",(NOW()-BA972)*24)</x:f>
      </x:c>
      <x:c r="BC972" s="37" t="str">
        <x:f>IF(BA972="","لم يُرصد",IF(BH972&lt;&gt;TRUE,"غير نشط",IF(BD972="فشل","فشل حالي",IF(BB972&lt;=12,"حديث",IF(BB972&lt;=24,"متأخر","قديم")))))</x:f>
        <x:v>لم يُرصد</x:v>
      </x:c>
      <x:c r="BD972" s="37" t="str">
        <x:v>بانتظار أول رصد سعر</x:v>
      </x:c>
      <x:c r="BE972" s="37" t="n">
        <x:v>0</x:v>
      </x:c>
      <x:c r="BF972" s="37"/>
      <x:c r="BG972" s="37"/>
      <x:c r="BH972" s="54" t="b">
        <x:v>1</x:v>
      </x:c>
      <x:c r="BI972" s="37" t="str">
        <x:v>جاهز لأول رصد</x:v>
      </x:c>
      <x:c r="BJ972" s="37" t="str"/>
      <x:c r="BK972" s="37" t="str">
        <x:v>VRAM capacity is encoded in gpu and model; ram_gb is intentionally null because that field denotes system RAM.</x:v>
      </x:c>
      <x:c r="BL972" s="60" t="n">
        <x:v>46233</x:v>
      </x:c>
      <x:c r="BM972" s="60" t="n">
        <x:v>46233</x:v>
      </x:c>
    </x:row>
    <x:row r="973">
      <x:c r="A973" s="37" t="str">
        <x:v>CASH-B9C009E3E8FD34</x:v>
      </x:c>
      <x:c r="B973" s="37" t="str">
        <x:v>VAR-2F0C09D9734FCC|EG-127|STORE</x:v>
      </x:c>
      <x:c r="C973" s="37" t="str">
        <x:v>VAR-2F0C09D9734FCC</x:v>
      </x:c>
      <x:c r="D973" s="37" t="str">
        <x:v>MOD-70547A1B28F8BF</x:v>
      </x:c>
      <x:c r="E973" s="37" t="str">
        <x:v>ASUS PRIME GeForce RTX 5060 Ti 8GB GDDR7 OC Edition PRIME GeForce RTX 5060 Ti 8GB GDDR7 OC Edition</x:v>
      </x:c>
      <x:c r="F973" s="37" t="str">
        <x:v>الكمبيوتر والشبكات</x:v>
      </x:c>
      <x:c r="G973" s="37" t="str">
        <x:v>بطاقات رسومية</x:v>
      </x:c>
      <x:c r="H973" s="37" t="str">
        <x:v>ASUS</x:v>
      </x:c>
      <x:c r="I973" s="37" t="str">
        <x:v>PRIME GeForce RTX 5060 Ti 8GB GDDR7 OC Edition</x:v>
      </x:c>
      <x:c r="J973" s="37" t="str">
        <x:v>PRIME GeForce RTX 5060 Ti 8GB GDDR7 OC Edition</x:v>
      </x:c>
      <x:c r="K973" s="37"/>
      <x:c r="L973" s="37"/>
      <x:c r="M973" s="37"/>
      <x:c r="N973" s="37"/>
      <x:c r="O973" s="37"/>
      <x:c r="P973" s="37" t="str">
        <x:v>EG-127</x:v>
      </x:c>
      <x:c r="Q973" s="37" t="str">
        <x:v>ElBadr Group</x:v>
      </x:c>
      <x:c r="R973" s="37" t="str">
        <x:v>متجر متخصص</x:v>
      </x:c>
      <x:c r="S973" s="37" t="str">
        <x:v>A</x:v>
      </x:c>
      <x:c r="T973" s="37"/>
      <x:c r="U973" s="37"/>
      <x:c r="V973" s="37"/>
      <x:c r="W973" s="37" t="str">
        <x:v>https://elbadrgroupeg.store/asus-prime-geforce-rtx-5060-ti-8gb-gddr7-oc</x:v>
      </x:c>
      <x:c r="X973" s="37" t="str">
        <x:v>رابط منتج مباشر</x:v>
      </x:c>
      <x:c r="Y973" s="37" t="str">
        <x:v>EGP</x:v>
      </x:c>
      <x:c r="Z973" s="56"/>
      <x:c r="AA973" s="56"/>
      <x:c r="AB973" s="56" t="str">
        <x:f>IF(OR(Z973="",AA973=""),"",MAX(0,AA973-Z973))</x:f>
      </x:c>
      <x:c r="AC973" s="58" t="str">
        <x:f>IF(OR(Z973="",AA973="",AA973=0),"",MAX(0,(AA973-Z973)/AA973))</x:f>
      </x:c>
      <x:c r="AD973" s="56"/>
      <x:c r="AE973" s="56" t="str">
        <x:f>IF(Z973="","",Z973+IF(AD973="",0,AD973))</x:f>
      </x:c>
      <x:c r="AF973" s="37" t="str">
        <x:f>IF(AD973="","",AD973=0)</x:f>
      </x:c>
      <x:c r="AG973" s="37"/>
      <x:c r="AH973" s="37"/>
      <x:c r="AI973" s="37"/>
      <x:c r="AJ973" s="37" t="str">
        <x:v>القاهرة</x:v>
      </x:c>
      <x:c r="AK973" s="37"/>
      <x:c r="AL973" s="37"/>
      <x:c r="AM973" s="37"/>
      <x:c r="AN973" s="37"/>
      <x:c r="AO973" s="37"/>
      <x:c r="AP973" s="37"/>
      <x:c r="AQ973" s="54" t="b">
        <x:v>1</x:v>
      </x:c>
      <x:c r="AR973" s="37"/>
      <x:c r="AS973" s="37" t="str">
        <x:v>صفحة منتج</x:v>
      </x:c>
      <x:c r="AT973" s="37" t="str">
        <x:v>عالية</x:v>
      </x:c>
      <x:c r="AU973" s="37" t="str">
        <x:v>store_product_page</x:v>
      </x:c>
      <x:c r="AV973" s="37" t="str">
        <x:v>HTML/JSON-LD</x:v>
      </x:c>
      <x:c r="AW973" s="37" t="str">
        <x:v>https://elbadrgroupeg.store/asus-prime-geforce-rtx-5060-ti-8gb-gddr7-oc</x:v>
      </x:c>
      <x:c r="AX973" s="37" t="n">
        <x:v>1</x:v>
      </x:c>
      <x:c r="AY973" s="60" t="n">
        <x:v>46233</x:v>
      </x:c>
      <x:c r="AZ973" s="60"/>
      <x:c r="BA973" s="60"/>
      <x:c r="BB973" s="62" t="str">
        <x:f>IF(BA973="","",(NOW()-BA973)*24)</x:f>
      </x:c>
      <x:c r="BC973" s="37" t="str">
        <x:f>IF(BA973="","لم يُرصد",IF(BH973&lt;&gt;TRUE,"غير نشط",IF(BD973="فشل","فشل حالي",IF(BB973&lt;=12,"حديث",IF(BB973&lt;=24,"متأخر","قديم")))))</x:f>
        <x:v>لم يُرصد</x:v>
      </x:c>
      <x:c r="BD973" s="37" t="str">
        <x:v>بانتظار أول رصد سعر</x:v>
      </x:c>
      <x:c r="BE973" s="37" t="n">
        <x:v>0</x:v>
      </x:c>
      <x:c r="BF973" s="37"/>
      <x:c r="BG973" s="37"/>
      <x:c r="BH973" s="54" t="b">
        <x:v>1</x:v>
      </x:c>
      <x:c r="BI973" s="37" t="str">
        <x:v>جاهز لأول رصد</x:v>
      </x:c>
      <x:c r="BJ973" s="37" t="str"/>
      <x:c r="BK973" s="37" t="str">
        <x:v>VRAM capacity is encoded in gpu and model; ram_gb is intentionally null because that field denotes system RAM.</x:v>
      </x:c>
      <x:c r="BL973" s="60" t="n">
        <x:v>46233</x:v>
      </x:c>
      <x:c r="BM973" s="60" t="n">
        <x:v>46233</x:v>
      </x:c>
    </x:row>
    <x:row r="974">
      <x:c r="A974" s="37" t="str">
        <x:v>CASH-26A205039F9C93</x:v>
      </x:c>
      <x:c r="B974" s="37" t="str">
        <x:v>VAR-BA600F5D091BC1|EG-124|STORE</x:v>
      </x:c>
      <x:c r="C974" s="37" t="str">
        <x:v>VAR-BA600F5D091BC1</x:v>
      </x:c>
      <x:c r="D974" s="37" t="str">
        <x:v>MOD-38152BCC48353B</x:v>
      </x:c>
      <x:c r="E974" s="37" t="str">
        <x:v>Gigabyte GeForce RTX 5060 EAGLE OC ICE 8G GeForce RTX 5060 EAGLE OC ICE 8G / White</x:v>
      </x:c>
      <x:c r="F974" s="37" t="str">
        <x:v>الكمبيوتر والشبكات</x:v>
      </x:c>
      <x:c r="G974" s="37" t="str">
        <x:v>بطاقات رسومية</x:v>
      </x:c>
      <x:c r="H974" s="37" t="str">
        <x:v>Gigabyte</x:v>
      </x:c>
      <x:c r="I974" s="37" t="str">
        <x:v>GeForce RTX 5060 EAGLE OC ICE 8G</x:v>
      </x:c>
      <x:c r="J974" s="37" t="str">
        <x:v>GeForce RTX 5060 EAGLE OC ICE 8G / White</x:v>
      </x:c>
      <x:c r="K974" s="37"/>
      <x:c r="L974" s="37"/>
      <x:c r="M974" s="37" t="str">
        <x:v>White</x:v>
      </x:c>
      <x:c r="N974" s="37"/>
      <x:c r="O974" s="37"/>
      <x:c r="P974" s="37" t="str">
        <x:v>EG-124</x:v>
      </x:c>
      <x:c r="Q974" s="37" t="str">
        <x:v>Compumarts</x:v>
      </x:c>
      <x:c r="R974" s="37" t="str">
        <x:v>سلسلة متخصصة</x:v>
      </x:c>
      <x:c r="S974" s="37" t="str">
        <x:v>A</x:v>
      </x:c>
      <x:c r="T974" s="37"/>
      <x:c r="U974" s="37"/>
      <x:c r="V974" s="37"/>
      <x:c r="W974" s="37" t="str">
        <x:v>https://www.compumarts.com/products/gigabyte-rtx-5060-eagle-oc-8gb</x:v>
      </x:c>
      <x:c r="X974" s="37" t="str">
        <x:v>رابط منتج مباشر</x:v>
      </x:c>
      <x:c r="Y974" s="37" t="str">
        <x:v>EGP</x:v>
      </x:c>
      <x:c r="Z974" s="56"/>
      <x:c r="AA974" s="56"/>
      <x:c r="AB974" s="56" t="str">
        <x:f>IF(OR(Z974="",AA974=""),"",MAX(0,AA974-Z974))</x:f>
      </x:c>
      <x:c r="AC974" s="58" t="str">
        <x:f>IF(OR(Z974="",AA974="",AA974=0),"",MAX(0,(AA974-Z974)/AA974))</x:f>
      </x:c>
      <x:c r="AD974" s="56"/>
      <x:c r="AE974" s="56" t="str">
        <x:f>IF(Z974="","",Z974+IF(AD974="",0,AD974))</x:f>
      </x:c>
      <x:c r="AF974" s="37" t="str">
        <x:f>IF(AD974="","",AD974=0)</x:f>
      </x:c>
      <x:c r="AG974" s="37"/>
      <x:c r="AH974" s="37"/>
      <x:c r="AI974" s="37"/>
      <x:c r="AJ974" s="37" t="str">
        <x:v>القاهرة</x:v>
      </x:c>
      <x:c r="AK974" s="37"/>
      <x:c r="AL974" s="37"/>
      <x:c r="AM974" s="37"/>
      <x:c r="AN974" s="37"/>
      <x:c r="AO974" s="37"/>
      <x:c r="AP974" s="37"/>
      <x:c r="AQ974" s="54" t="b">
        <x:v>1</x:v>
      </x:c>
      <x:c r="AR974" s="37"/>
      <x:c r="AS974" s="37" t="str">
        <x:v>صفحة منتج</x:v>
      </x:c>
      <x:c r="AT974" s="37" t="str">
        <x:v>عالية</x:v>
      </x:c>
      <x:c r="AU974" s="37" t="str">
        <x:v>store_product_page</x:v>
      </x:c>
      <x:c r="AV974" s="37" t="str">
        <x:v>HTML/JSON-LD</x:v>
      </x:c>
      <x:c r="AW974" s="37" t="str">
        <x:v>https://www.compumarts.com/products/gigabyte-rtx-5060-eagle-oc-8gb</x:v>
      </x:c>
      <x:c r="AX974" s="37" t="n">
        <x:v>1</x:v>
      </x:c>
      <x:c r="AY974" s="60" t="n">
        <x:v>46233</x:v>
      </x:c>
      <x:c r="AZ974" s="60"/>
      <x:c r="BA974" s="60"/>
      <x:c r="BB974" s="62" t="str">
        <x:f>IF(BA974="","",(NOW()-BA974)*24)</x:f>
      </x:c>
      <x:c r="BC974" s="37" t="str">
        <x:f>IF(BA974="","لم يُرصد",IF(BH974&lt;&gt;TRUE,"غير نشط",IF(BD974="فشل","فشل حالي",IF(BB974&lt;=12,"حديث",IF(BB974&lt;=24,"متأخر","قديم")))))</x:f>
        <x:v>لم يُرصد</x:v>
      </x:c>
      <x:c r="BD974" s="37" t="str">
        <x:v>بانتظار أول رصد سعر</x:v>
      </x:c>
      <x:c r="BE974" s="37" t="n">
        <x:v>0</x:v>
      </x:c>
      <x:c r="BF974" s="37"/>
      <x:c r="BG974" s="37"/>
      <x:c r="BH974" s="54" t="b">
        <x:v>1</x:v>
      </x:c>
      <x:c r="BI974" s="37" t="str">
        <x:v>جاهز لأول رصد</x:v>
      </x:c>
      <x:c r="BJ974" s="37" t="str"/>
      <x:c r="BK974" s="37" t="str">
        <x:v>VRAM capacity is encoded in gpu and model; ram_gb is intentionally null because that field denotes system RAM.</x:v>
      </x:c>
      <x:c r="BL974" s="60" t="n">
        <x:v>46233</x:v>
      </x:c>
      <x:c r="BM974" s="60" t="n">
        <x:v>46233</x:v>
      </x:c>
    </x:row>
    <x:row r="975">
      <x:c r="A975" s="37" t="str">
        <x:v>CASH-D76ADCD6F5458F</x:v>
      </x:c>
      <x:c r="B975" s="37" t="str">
        <x:v>VAR-4A5E5F29209988|EG-127|STORE</x:v>
      </x:c>
      <x:c r="C975" s="37" t="str">
        <x:v>VAR-4A5E5F29209988</x:v>
      </x:c>
      <x:c r="D975" s="37" t="str">
        <x:v>MOD-2002D74B1782C1</x:v>
      </x:c>
      <x:c r="E975" s="37" t="str">
        <x:v>Gigabyte GeForce RTX 5060 Ti EAGLE OC 8G GeForce RTX 5060 Ti EAGLE OC 8G</x:v>
      </x:c>
      <x:c r="F975" s="37" t="str">
        <x:v>الكمبيوتر والشبكات</x:v>
      </x:c>
      <x:c r="G975" s="37" t="str">
        <x:v>بطاقات رسومية</x:v>
      </x:c>
      <x:c r="H975" s="37" t="str">
        <x:v>Gigabyte</x:v>
      </x:c>
      <x:c r="I975" s="37" t="str">
        <x:v>GeForce RTX 5060 Ti EAGLE OC 8G</x:v>
      </x:c>
      <x:c r="J975" s="37" t="str">
        <x:v>GeForce RTX 5060 Ti EAGLE OC 8G</x:v>
      </x:c>
      <x:c r="K975" s="37"/>
      <x:c r="L975" s="37"/>
      <x:c r="M975" s="37"/>
      <x:c r="N975" s="37"/>
      <x:c r="O975" s="37"/>
      <x:c r="P975" s="37" t="str">
        <x:v>EG-127</x:v>
      </x:c>
      <x:c r="Q975" s="37" t="str">
        <x:v>ElBadr Group</x:v>
      </x:c>
      <x:c r="R975" s="37" t="str">
        <x:v>متجر متخصص</x:v>
      </x:c>
      <x:c r="S975" s="37" t="str">
        <x:v>A</x:v>
      </x:c>
      <x:c r="T975" s="37"/>
      <x:c r="U975" s="37"/>
      <x:c r="V975" s="37"/>
      <x:c r="W975" s="37" t="str">
        <x:v>https://elbadrgroupeg.store/gigabyte-geforce-rtx-5060-ti-eagle-oc-8g</x:v>
      </x:c>
      <x:c r="X975" s="37" t="str">
        <x:v>رابط منتج مباشر</x:v>
      </x:c>
      <x:c r="Y975" s="37" t="str">
        <x:v>EGP</x:v>
      </x:c>
      <x:c r="Z975" s="56"/>
      <x:c r="AA975" s="56"/>
      <x:c r="AB975" s="56" t="str">
        <x:f>IF(OR(Z975="",AA975=""),"",MAX(0,AA975-Z975))</x:f>
      </x:c>
      <x:c r="AC975" s="58" t="str">
        <x:f>IF(OR(Z975="",AA975="",AA975=0),"",MAX(0,(AA975-Z975)/AA975))</x:f>
      </x:c>
      <x:c r="AD975" s="56"/>
      <x:c r="AE975" s="56" t="str">
        <x:f>IF(Z975="","",Z975+IF(AD975="",0,AD975))</x:f>
      </x:c>
      <x:c r="AF975" s="37" t="str">
        <x:f>IF(AD975="","",AD975=0)</x:f>
      </x:c>
      <x:c r="AG975" s="37"/>
      <x:c r="AH975" s="37"/>
      <x:c r="AI975" s="37"/>
      <x:c r="AJ975" s="37" t="str">
        <x:v>القاهرة</x:v>
      </x:c>
      <x:c r="AK975" s="37"/>
      <x:c r="AL975" s="37"/>
      <x:c r="AM975" s="37"/>
      <x:c r="AN975" s="37"/>
      <x:c r="AO975" s="37"/>
      <x:c r="AP975" s="37"/>
      <x:c r="AQ975" s="54" t="b">
        <x:v>1</x:v>
      </x:c>
      <x:c r="AR975" s="37"/>
      <x:c r="AS975" s="37" t="str">
        <x:v>صفحة منتج</x:v>
      </x:c>
      <x:c r="AT975" s="37" t="str">
        <x:v>عالية</x:v>
      </x:c>
      <x:c r="AU975" s="37" t="str">
        <x:v>store_product_page</x:v>
      </x:c>
      <x:c r="AV975" s="37" t="str">
        <x:v>HTML/JSON-LD</x:v>
      </x:c>
      <x:c r="AW975" s="37" t="str">
        <x:v>https://elbadrgroupeg.store/gigabyte-geforce-rtx-5060-ti-eagle-oc-8g</x:v>
      </x:c>
      <x:c r="AX975" s="37" t="n">
        <x:v>1</x:v>
      </x:c>
      <x:c r="AY975" s="60" t="n">
        <x:v>46233</x:v>
      </x:c>
      <x:c r="AZ975" s="60"/>
      <x:c r="BA975" s="60"/>
      <x:c r="BB975" s="62" t="str">
        <x:f>IF(BA975="","",(NOW()-BA975)*24)</x:f>
      </x:c>
      <x:c r="BC975" s="37" t="str">
        <x:f>IF(BA975="","لم يُرصد",IF(BH975&lt;&gt;TRUE,"غير نشط",IF(BD975="فشل","فشل حالي",IF(BB975&lt;=12,"حديث",IF(BB975&lt;=24,"متأخر","قديم")))))</x:f>
        <x:v>لم يُرصد</x:v>
      </x:c>
      <x:c r="BD975" s="37" t="str">
        <x:v>بانتظار أول رصد سعر</x:v>
      </x:c>
      <x:c r="BE975" s="37" t="n">
        <x:v>0</x:v>
      </x:c>
      <x:c r="BF975" s="37"/>
      <x:c r="BG975" s="37"/>
      <x:c r="BH975" s="54" t="b">
        <x:v>1</x:v>
      </x:c>
      <x:c r="BI975" s="37" t="str">
        <x:v>جاهز لأول رصد</x:v>
      </x:c>
      <x:c r="BJ975" s="37" t="str"/>
      <x:c r="BK975" s="37" t="str">
        <x:v>VRAM capacity is encoded in gpu and model; ram_gb is intentionally null because that field denotes system RAM.</x:v>
      </x:c>
      <x:c r="BL975" s="60" t="n">
        <x:v>46233</x:v>
      </x:c>
      <x:c r="BM975" s="60" t="n">
        <x:v>46233</x:v>
      </x:c>
    </x:row>
    <x:row r="976">
      <x:c r="A976" s="37" t="str">
        <x:v>CASH-4730A426177099</x:v>
      </x:c>
      <x:c r="B976" s="37" t="str">
        <x:v>VAR-99268B5E054E46|EG-127|STORE</x:v>
      </x:c>
      <x:c r="C976" s="37" t="str">
        <x:v>VAR-99268B5E054E46</x:v>
      </x:c>
      <x:c r="D976" s="37" t="str">
        <x:v>MOD-1078F7862F51C6</x:v>
      </x:c>
      <x:c r="E976" s="37" t="str">
        <x:v>Gigabyte GeForce RTX 5060 Ti EAGLE OC ICE 16G GeForce RTX 5060 Ti EAGLE OC ICE 16G / White</x:v>
      </x:c>
      <x:c r="F976" s="37" t="str">
        <x:v>الكمبيوتر والشبكات</x:v>
      </x:c>
      <x:c r="G976" s="37" t="str">
        <x:v>بطاقات رسومية</x:v>
      </x:c>
      <x:c r="H976" s="37" t="str">
        <x:v>Gigabyte</x:v>
      </x:c>
      <x:c r="I976" s="37" t="str">
        <x:v>GeForce RTX 5060 Ti EAGLE OC ICE 16G</x:v>
      </x:c>
      <x:c r="J976" s="37" t="str">
        <x:v>GeForce RTX 5060 Ti EAGLE OC ICE 16G / White</x:v>
      </x:c>
      <x:c r="K976" s="37"/>
      <x:c r="L976" s="37"/>
      <x:c r="M976" s="37" t="str">
        <x:v>White</x:v>
      </x:c>
      <x:c r="N976" s="37"/>
      <x:c r="O976" s="37"/>
      <x:c r="P976" s="37" t="str">
        <x:v>EG-127</x:v>
      </x:c>
      <x:c r="Q976" s="37" t="str">
        <x:v>ElBadr Group</x:v>
      </x:c>
      <x:c r="R976" s="37" t="str">
        <x:v>متجر متخصص</x:v>
      </x:c>
      <x:c r="S976" s="37" t="str">
        <x:v>A</x:v>
      </x:c>
      <x:c r="T976" s="37"/>
      <x:c r="U976" s="37"/>
      <x:c r="V976" s="37"/>
      <x:c r="W976" s="37" t="str">
        <x:v>https://elbadrgroupeg.store/gigabyte-geforce-rtx-5060-ti-eagle-oc-ice-16g</x:v>
      </x:c>
      <x:c r="X976" s="37" t="str">
        <x:v>رابط منتج مباشر</x:v>
      </x:c>
      <x:c r="Y976" s="37" t="str">
        <x:v>EGP</x:v>
      </x:c>
      <x:c r="Z976" s="56"/>
      <x:c r="AA976" s="56"/>
      <x:c r="AB976" s="56" t="str">
        <x:f>IF(OR(Z976="",AA976=""),"",MAX(0,AA976-Z976))</x:f>
      </x:c>
      <x:c r="AC976" s="58" t="str">
        <x:f>IF(OR(Z976="",AA976="",AA976=0),"",MAX(0,(AA976-Z976)/AA976))</x:f>
      </x:c>
      <x:c r="AD976" s="56"/>
      <x:c r="AE976" s="56" t="str">
        <x:f>IF(Z976="","",Z976+IF(AD976="",0,AD976))</x:f>
      </x:c>
      <x:c r="AF976" s="37" t="str">
        <x:f>IF(AD976="","",AD976=0)</x:f>
      </x:c>
      <x:c r="AG976" s="37"/>
      <x:c r="AH976" s="37"/>
      <x:c r="AI976" s="37"/>
      <x:c r="AJ976" s="37" t="str">
        <x:v>القاهرة</x:v>
      </x:c>
      <x:c r="AK976" s="37"/>
      <x:c r="AL976" s="37"/>
      <x:c r="AM976" s="37"/>
      <x:c r="AN976" s="37"/>
      <x:c r="AO976" s="37"/>
      <x:c r="AP976" s="37"/>
      <x:c r="AQ976" s="54" t="b">
        <x:v>1</x:v>
      </x:c>
      <x:c r="AR976" s="37"/>
      <x:c r="AS976" s="37" t="str">
        <x:v>صفحة منتج</x:v>
      </x:c>
      <x:c r="AT976" s="37" t="str">
        <x:v>عالية</x:v>
      </x:c>
      <x:c r="AU976" s="37" t="str">
        <x:v>store_product_page</x:v>
      </x:c>
      <x:c r="AV976" s="37" t="str">
        <x:v>HTML/JSON-LD</x:v>
      </x:c>
      <x:c r="AW976" s="37" t="str">
        <x:v>https://elbadrgroupeg.store/gigabyte-geforce-rtx-5060-ti-eagle-oc-ice-16g</x:v>
      </x:c>
      <x:c r="AX976" s="37" t="n">
        <x:v>1</x:v>
      </x:c>
      <x:c r="AY976" s="60" t="n">
        <x:v>46233</x:v>
      </x:c>
      <x:c r="AZ976" s="60"/>
      <x:c r="BA976" s="60"/>
      <x:c r="BB976" s="62" t="str">
        <x:f>IF(BA976="","",(NOW()-BA976)*24)</x:f>
      </x:c>
      <x:c r="BC976" s="37" t="str">
        <x:f>IF(BA976="","لم يُرصد",IF(BH976&lt;&gt;TRUE,"غير نشط",IF(BD976="فشل","فشل حالي",IF(BB976&lt;=12,"حديث",IF(BB976&lt;=24,"متأخر","قديم")))))</x:f>
        <x:v>لم يُرصد</x:v>
      </x:c>
      <x:c r="BD976" s="37" t="str">
        <x:v>بانتظار أول رصد سعر</x:v>
      </x:c>
      <x:c r="BE976" s="37" t="n">
        <x:v>0</x:v>
      </x:c>
      <x:c r="BF976" s="37"/>
      <x:c r="BG976" s="37"/>
      <x:c r="BH976" s="54" t="b">
        <x:v>1</x:v>
      </x:c>
      <x:c r="BI976" s="37" t="str">
        <x:v>جاهز لأول رصد</x:v>
      </x:c>
      <x:c r="BJ976" s="37" t="str"/>
      <x:c r="BK976" s="37" t="str">
        <x:v>VRAM capacity is encoded in gpu and model; ram_gb is intentionally null because that field denotes system RAM.</x:v>
      </x:c>
      <x:c r="BL976" s="60" t="n">
        <x:v>46233</x:v>
      </x:c>
      <x:c r="BM976" s="60" t="n">
        <x:v>46233</x:v>
      </x:c>
    </x:row>
    <x:row r="977">
      <x:c r="A977" s="37" t="str">
        <x:v>CASH-7CB8B5180E397F</x:v>
      </x:c>
      <x:c r="B977" s="37" t="str">
        <x:v>VAR-02F29B778289F0|EG-124|STORE</x:v>
      </x:c>
      <x:c r="C977" s="37" t="str">
        <x:v>VAR-02F29B778289F0</x:v>
      </x:c>
      <x:c r="D977" s="37" t="str">
        <x:v>MOD-9173CA57D9130D</x:v>
      </x:c>
      <x:c r="E977" s="37" t="str">
        <x:v>Gigabyte GeForce RTX 5060 WINDFORCE MAX OC 8G GeForce RTX 5060 WINDFORCE MAX OC 8G</x:v>
      </x:c>
      <x:c r="F977" s="37" t="str">
        <x:v>الكمبيوتر والشبكات</x:v>
      </x:c>
      <x:c r="G977" s="37" t="str">
        <x:v>بطاقات رسومية</x:v>
      </x:c>
      <x:c r="H977" s="37" t="str">
        <x:v>Gigabyte</x:v>
      </x:c>
      <x:c r="I977" s="37" t="str">
        <x:v>GeForce RTX 5060 WINDFORCE MAX OC 8G</x:v>
      </x:c>
      <x:c r="J977" s="37" t="str">
        <x:v>GeForce RTX 5060 WINDFORCE MAX OC 8G</x:v>
      </x:c>
      <x:c r="K977" s="37"/>
      <x:c r="L977" s="37"/>
      <x:c r="M977" s="37"/>
      <x:c r="N977" s="37"/>
      <x:c r="O977" s="37"/>
      <x:c r="P977" s="37" t="str">
        <x:v>EG-124</x:v>
      </x:c>
      <x:c r="Q977" s="37" t="str">
        <x:v>Compumarts</x:v>
      </x:c>
      <x:c r="R977" s="37" t="str">
        <x:v>سلسلة متخصصة</x:v>
      </x:c>
      <x:c r="S977" s="37" t="str">
        <x:v>A</x:v>
      </x:c>
      <x:c r="T977" s="37"/>
      <x:c r="U977" s="37"/>
      <x:c r="V977" s="37"/>
      <x:c r="W977" s="37" t="str">
        <x:v>https://www.compumarts.com/products/gigabyte-rtx-5060-windforce-max-oc-8g-egypt</x:v>
      </x:c>
      <x:c r="X977" s="37" t="str">
        <x:v>رابط منتج مباشر</x:v>
      </x:c>
      <x:c r="Y977" s="37" t="str">
        <x:v>EGP</x:v>
      </x:c>
      <x:c r="Z977" s="56"/>
      <x:c r="AA977" s="56"/>
      <x:c r="AB977" s="56" t="str">
        <x:f>IF(OR(Z977="",AA977=""),"",MAX(0,AA977-Z977))</x:f>
      </x:c>
      <x:c r="AC977" s="58" t="str">
        <x:f>IF(OR(Z977="",AA977="",AA977=0),"",MAX(0,(AA977-Z977)/AA977))</x:f>
      </x:c>
      <x:c r="AD977" s="56"/>
      <x:c r="AE977" s="56" t="str">
        <x:f>IF(Z977="","",Z977+IF(AD977="",0,AD977))</x:f>
      </x:c>
      <x:c r="AF977" s="37" t="str">
        <x:f>IF(AD977="","",AD977=0)</x:f>
      </x:c>
      <x:c r="AG977" s="37"/>
      <x:c r="AH977" s="37"/>
      <x:c r="AI977" s="37"/>
      <x:c r="AJ977" s="37" t="str">
        <x:v>القاهرة</x:v>
      </x:c>
      <x:c r="AK977" s="37"/>
      <x:c r="AL977" s="37"/>
      <x:c r="AM977" s="37"/>
      <x:c r="AN977" s="37"/>
      <x:c r="AO977" s="37"/>
      <x:c r="AP977" s="37"/>
      <x:c r="AQ977" s="54" t="b">
        <x:v>1</x:v>
      </x:c>
      <x:c r="AR977" s="37"/>
      <x:c r="AS977" s="37" t="str">
        <x:v>صفحة منتج</x:v>
      </x:c>
      <x:c r="AT977" s="37" t="str">
        <x:v>عالية</x:v>
      </x:c>
      <x:c r="AU977" s="37" t="str">
        <x:v>store_product_page</x:v>
      </x:c>
      <x:c r="AV977" s="37" t="str">
        <x:v>HTML/JSON-LD</x:v>
      </x:c>
      <x:c r="AW977" s="37" t="str">
        <x:v>https://www.compumarts.com/products/gigabyte-rtx-5060-windforce-max-oc-8g-egypt</x:v>
      </x:c>
      <x:c r="AX977" s="37" t="n">
        <x:v>1</x:v>
      </x:c>
      <x:c r="AY977" s="60" t="n">
        <x:v>46233</x:v>
      </x:c>
      <x:c r="AZ977" s="60"/>
      <x:c r="BA977" s="60"/>
      <x:c r="BB977" s="62" t="str">
        <x:f>IF(BA977="","",(NOW()-BA977)*24)</x:f>
      </x:c>
      <x:c r="BC977" s="37" t="str">
        <x:f>IF(BA977="","لم يُرصد",IF(BH977&lt;&gt;TRUE,"غير نشط",IF(BD977="فشل","فشل حالي",IF(BB977&lt;=12,"حديث",IF(BB977&lt;=24,"متأخر","قديم")))))</x:f>
        <x:v>لم يُرصد</x:v>
      </x:c>
      <x:c r="BD977" s="37" t="str">
        <x:v>بانتظار أول رصد سعر</x:v>
      </x:c>
      <x:c r="BE977" s="37" t="n">
        <x:v>0</x:v>
      </x:c>
      <x:c r="BF977" s="37"/>
      <x:c r="BG977" s="37"/>
      <x:c r="BH977" s="54" t="b">
        <x:v>1</x:v>
      </x:c>
      <x:c r="BI977" s="37" t="str">
        <x:v>جاهز لأول رصد</x:v>
      </x:c>
      <x:c r="BJ977" s="37" t="str"/>
      <x:c r="BK977" s="37" t="str">
        <x:v>VRAM capacity is encoded in gpu and model; ram_gb is intentionally null because that field denotes system RAM.</x:v>
      </x:c>
      <x:c r="BL977" s="60" t="n">
        <x:v>46233</x:v>
      </x:c>
      <x:c r="BM977" s="60" t="n">
        <x:v>46233</x:v>
      </x:c>
    </x:row>
    <x:row r="978">
      <x:c r="A978" s="37" t="str">
        <x:v>CASH-4433E26B4C5C0D</x:v>
      </x:c>
      <x:c r="B978" s="37" t="str">
        <x:v>VAR-2D83B19FFEFD26|EG-127|STORE</x:v>
      </x:c>
      <x:c r="C978" s="37" t="str">
        <x:v>VAR-2D83B19FFEFD26</x:v>
      </x:c>
      <x:c r="D978" s="37" t="str">
        <x:v>MOD-2AF4EA12A9D1CB</x:v>
      </x:c>
      <x:c r="E978" s="37" t="str">
        <x:v>Palit GeForce RTX 5060 Dual OC 8GB GeForce RTX 5060 Dual OC 8GB</x:v>
      </x:c>
      <x:c r="F978" s="37" t="str">
        <x:v>الكمبيوتر والشبكات</x:v>
      </x:c>
      <x:c r="G978" s="37" t="str">
        <x:v>بطاقات رسومية</x:v>
      </x:c>
      <x:c r="H978" s="37" t="str">
        <x:v>Palit</x:v>
      </x:c>
      <x:c r="I978" s="37" t="str">
        <x:v>GeForce RTX 5060 Dual OC 8GB</x:v>
      </x:c>
      <x:c r="J978" s="37" t="str">
        <x:v>GeForce RTX 5060 Dual OC 8GB</x:v>
      </x:c>
      <x:c r="K978" s="37"/>
      <x:c r="L978" s="37"/>
      <x:c r="M978" s="37"/>
      <x:c r="N978" s="37"/>
      <x:c r="O978" s="37"/>
      <x:c r="P978" s="37" t="str">
        <x:v>EG-127</x:v>
      </x:c>
      <x:c r="Q978" s="37" t="str">
        <x:v>ElBadr Group</x:v>
      </x:c>
      <x:c r="R978" s="37" t="str">
        <x:v>متجر متخصص</x:v>
      </x:c>
      <x:c r="S978" s="37" t="str">
        <x:v>A</x:v>
      </x:c>
      <x:c r="T978" s="37"/>
      <x:c r="U978" s="37"/>
      <x:c r="V978" s="37"/>
      <x:c r="W978" s="37" t="str">
        <x:v>https://elbadrgroupeg.store/palit-geforce-rtx-5060-dual-oc</x:v>
      </x:c>
      <x:c r="X978" s="37" t="str">
        <x:v>رابط منتج مباشر</x:v>
      </x:c>
      <x:c r="Y978" s="37" t="str">
        <x:v>EGP</x:v>
      </x:c>
      <x:c r="Z978" s="56"/>
      <x:c r="AA978" s="56"/>
      <x:c r="AB978" s="56" t="str">
        <x:f>IF(OR(Z978="",AA978=""),"",MAX(0,AA978-Z978))</x:f>
      </x:c>
      <x:c r="AC978" s="58" t="str">
        <x:f>IF(OR(Z978="",AA978="",AA978=0),"",MAX(0,(AA978-Z978)/AA978))</x:f>
      </x:c>
      <x:c r="AD978" s="56"/>
      <x:c r="AE978" s="56" t="str">
        <x:f>IF(Z978="","",Z978+IF(AD978="",0,AD978))</x:f>
      </x:c>
      <x:c r="AF978" s="37" t="str">
        <x:f>IF(AD978="","",AD978=0)</x:f>
      </x:c>
      <x:c r="AG978" s="37"/>
      <x:c r="AH978" s="37"/>
      <x:c r="AI978" s="37"/>
      <x:c r="AJ978" s="37" t="str">
        <x:v>القاهرة</x:v>
      </x:c>
      <x:c r="AK978" s="37"/>
      <x:c r="AL978" s="37"/>
      <x:c r="AM978" s="37"/>
      <x:c r="AN978" s="37"/>
      <x:c r="AO978" s="37"/>
      <x:c r="AP978" s="37"/>
      <x:c r="AQ978" s="54" t="b">
        <x:v>1</x:v>
      </x:c>
      <x:c r="AR978" s="37"/>
      <x:c r="AS978" s="37" t="str">
        <x:v>صفحة منتج</x:v>
      </x:c>
      <x:c r="AT978" s="37" t="str">
        <x:v>عالية</x:v>
      </x:c>
      <x:c r="AU978" s="37" t="str">
        <x:v>store_product_page</x:v>
      </x:c>
      <x:c r="AV978" s="37" t="str">
        <x:v>HTML/JSON-LD</x:v>
      </x:c>
      <x:c r="AW978" s="37" t="str">
        <x:v>https://elbadrgroupeg.store/palit-geforce-rtx-5060-dual-oc</x:v>
      </x:c>
      <x:c r="AX978" s="37" t="n">
        <x:v>1</x:v>
      </x:c>
      <x:c r="AY978" s="60" t="n">
        <x:v>46233</x:v>
      </x:c>
      <x:c r="AZ978" s="60"/>
      <x:c r="BA978" s="60"/>
      <x:c r="BB978" s="62" t="str">
        <x:f>IF(BA978="","",(NOW()-BA978)*24)</x:f>
      </x:c>
      <x:c r="BC978" s="37" t="str">
        <x:f>IF(BA978="","لم يُرصد",IF(BH978&lt;&gt;TRUE,"غير نشط",IF(BD978="فشل","فشل حالي",IF(BB978&lt;=12,"حديث",IF(BB978&lt;=24,"متأخر","قديم")))))</x:f>
        <x:v>لم يُرصد</x:v>
      </x:c>
      <x:c r="BD978" s="37" t="str">
        <x:v>بانتظار أول رصد سعر</x:v>
      </x:c>
      <x:c r="BE978" s="37" t="n">
        <x:v>0</x:v>
      </x:c>
      <x:c r="BF978" s="37"/>
      <x:c r="BG978" s="37"/>
      <x:c r="BH978" s="54" t="b">
        <x:v>1</x:v>
      </x:c>
      <x:c r="BI978" s="37" t="str">
        <x:v>جاهز لأول رصد</x:v>
      </x:c>
      <x:c r="BJ978" s="37" t="str"/>
      <x:c r="BK978" s="37" t="str">
        <x:v>VRAM capacity is encoded in gpu and model; ram_gb is intentionally null because that field denotes system RAM.</x:v>
      </x:c>
      <x:c r="BL978" s="60" t="n">
        <x:v>46233</x:v>
      </x:c>
      <x:c r="BM978" s="60" t="n">
        <x:v>46233</x:v>
      </x:c>
    </x:row>
    <x:row r="979">
      <x:c r="A979" s="37" t="str">
        <x:v>CASH-21FACD63DB0BE0</x:v>
      </x:c>
      <x:c r="B979" s="37" t="str">
        <x:v>VAR-CCADC19BDFFA32|EG-124|STORE</x:v>
      </x:c>
      <x:c r="C979" s="37" t="str">
        <x:v>VAR-CCADC19BDFFA32</x:v>
      </x:c>
      <x:c r="D979" s="37" t="str">
        <x:v>MOD-C4C5612C5D73CA</x:v>
      </x:c>
      <x:c r="E979" s="37" t="str">
        <x:v>ASUS ROG Strix XG27ACG 27-inch / ROG Strix XG27ACG</x:v>
      </x:c>
      <x:c r="F979" s="37" t="str">
        <x:v>الكمبيوتر والشبكات</x:v>
      </x:c>
      <x:c r="G979" s="37" t="str">
        <x:v>شاشات كمبيوتر</x:v>
      </x:c>
      <x:c r="H979" s="37" t="str">
        <x:v>ASUS</x:v>
      </x:c>
      <x:c r="I979" s="37" t="str">
        <x:v>ROG Strix XG27ACG</x:v>
      </x:c>
      <x:c r="J979" s="37" t="str">
        <x:v>27-inch / ROG Strix XG27ACG</x:v>
      </x:c>
      <x:c r="K979" s="37"/>
      <x:c r="L979" s="37"/>
      <x:c r="M979" s="37"/>
      <x:c r="N979" s="37" t="str">
        <x:v>XG27ACG</x:v>
      </x:c>
      <x:c r="O979" s="37"/>
      <x:c r="P979" s="37" t="str">
        <x:v>EG-124</x:v>
      </x:c>
      <x:c r="Q979" s="37" t="str">
        <x:v>Compumarts</x:v>
      </x:c>
      <x:c r="R979" s="37" t="str">
        <x:v>سلسلة متخصصة</x:v>
      </x:c>
      <x:c r="S979" s="37" t="str">
        <x:v>A</x:v>
      </x:c>
      <x:c r="T979" s="37"/>
      <x:c r="U979" s="37"/>
      <x:c r="V979" s="37"/>
      <x:c r="W979" s="37" t="str">
        <x:v>https://www.compumarts.com/products/products-asus-rog-strix-xg27acg-27-inch-2k-180hz-fast-ips-gaming-monitor</x:v>
      </x:c>
      <x:c r="X979" s="37" t="str">
        <x:v>رابط منتج مباشر</x:v>
      </x:c>
      <x:c r="Y979" s="37" t="str">
        <x:v>EGP</x:v>
      </x:c>
      <x:c r="Z979" s="56"/>
      <x:c r="AA979" s="56"/>
      <x:c r="AB979" s="56" t="str">
        <x:f>IF(OR(Z979="",AA979=""),"",MAX(0,AA979-Z979))</x:f>
      </x:c>
      <x:c r="AC979" s="58" t="str">
        <x:f>IF(OR(Z979="",AA979="",AA979=0),"",MAX(0,(AA979-Z979)/AA979))</x:f>
      </x:c>
      <x:c r="AD979" s="56"/>
      <x:c r="AE979" s="56" t="str">
        <x:f>IF(Z979="","",Z979+IF(AD979="",0,AD979))</x:f>
      </x:c>
      <x:c r="AF979" s="37" t="str">
        <x:f>IF(AD979="","",AD979=0)</x:f>
      </x:c>
      <x:c r="AG979" s="37"/>
      <x:c r="AH979" s="37"/>
      <x:c r="AI979" s="37"/>
      <x:c r="AJ979" s="37" t="str">
        <x:v>القاهرة</x:v>
      </x:c>
      <x:c r="AK979" s="37"/>
      <x:c r="AL979" s="37"/>
      <x:c r="AM979" s="37"/>
      <x:c r="AN979" s="37"/>
      <x:c r="AO979" s="37"/>
      <x:c r="AP979" s="37"/>
      <x:c r="AQ979" s="54" t="b">
        <x:v>1</x:v>
      </x:c>
      <x:c r="AR979" s="37"/>
      <x:c r="AS979" s="37" t="str">
        <x:v>صفحة منتج</x:v>
      </x:c>
      <x:c r="AT979" s="37" t="str">
        <x:v>عالية</x:v>
      </x:c>
      <x:c r="AU979" s="37" t="str">
        <x:v>store_product_page</x:v>
      </x:c>
      <x:c r="AV979" s="37" t="str">
        <x:v>HTML/JSON-LD</x:v>
      </x:c>
      <x:c r="AW979" s="37" t="str">
        <x:v>https://www.compumarts.com/products/products-asus-rog-strix-xg27acg-27-inch-2k-180hz-fast-ips-gaming-monitor</x:v>
      </x:c>
      <x:c r="AX979" s="37" t="n">
        <x:v>1</x:v>
      </x:c>
      <x:c r="AY979" s="60" t="n">
        <x:v>46233</x:v>
      </x:c>
      <x:c r="AZ979" s="60"/>
      <x:c r="BA979" s="60"/>
      <x:c r="BB979" s="62" t="str">
        <x:f>IF(BA979="","",(NOW()-BA979)*24)</x:f>
      </x:c>
      <x:c r="BC979" s="37" t="str">
        <x:f>IF(BA979="","لم يُرصد",IF(BH979&lt;&gt;TRUE,"غير نشط",IF(BD979="فشل","فشل حالي",IF(BB979&lt;=12,"حديث",IF(BB979&lt;=24,"متأخر","قديم")))))</x:f>
        <x:v>لم يُرصد</x:v>
      </x:c>
      <x:c r="BD979" s="37" t="str">
        <x:v>بانتظار أول رصد سعر</x:v>
      </x:c>
      <x:c r="BE979" s="37" t="n">
        <x:v>0</x:v>
      </x:c>
      <x:c r="BF979" s="37"/>
      <x:c r="BG979" s="37"/>
      <x:c r="BH979" s="54" t="b">
        <x:v>1</x:v>
      </x:c>
      <x:c r="BI979" s="37" t="str">
        <x:v>جاهز لأول رصد</x:v>
      </x:c>
      <x:c r="BJ979" s="37" t="str"/>
      <x:c r="BK979" s="37" t="str">
        <x:v>Exact monitor model page. Resolution/refresh rate are retained in connectivity; no price data is stored.</x:v>
      </x:c>
      <x:c r="BL979" s="60" t="n">
        <x:v>46233</x:v>
      </x:c>
      <x:c r="BM979" s="60" t="n">
        <x:v>46233</x:v>
      </x:c>
    </x:row>
    <x:row r="980">
      <x:c r="A980" s="37" t="str">
        <x:v>CASH-5146D1B74DC350</x:v>
      </x:c>
      <x:c r="B980" s="37" t="str">
        <x:v>VAR-C283E182B6C7F4|EG-124|STORE</x:v>
      </x:c>
      <x:c r="C980" s="37" t="str">
        <x:v>VAR-C283E182B6C7F4</x:v>
      </x:c>
      <x:c r="D980" s="37" t="str">
        <x:v>MOD-0DF76CBD10F780</x:v>
      </x:c>
      <x:c r="E980" s="37" t="str">
        <x:v>ASUS TUF Gaming VG279QM5A 27-inch / TUF Gaming VG279QM5A</x:v>
      </x:c>
      <x:c r="F980" s="37" t="str">
        <x:v>الكمبيوتر والشبكات</x:v>
      </x:c>
      <x:c r="G980" s="37" t="str">
        <x:v>شاشات كمبيوتر</x:v>
      </x:c>
      <x:c r="H980" s="37" t="str">
        <x:v>ASUS</x:v>
      </x:c>
      <x:c r="I980" s="37" t="str">
        <x:v>TUF Gaming VG279QM5A</x:v>
      </x:c>
      <x:c r="J980" s="37" t="str">
        <x:v>27-inch / TUF Gaming VG279QM5A</x:v>
      </x:c>
      <x:c r="K980" s="37"/>
      <x:c r="L980" s="37"/>
      <x:c r="M980" s="37"/>
      <x:c r="N980" s="37" t="str">
        <x:v>VG279QM5A</x:v>
      </x:c>
      <x:c r="O980" s="37"/>
      <x:c r="P980" s="37" t="str">
        <x:v>EG-124</x:v>
      </x:c>
      <x:c r="Q980" s="37" t="str">
        <x:v>Compumarts</x:v>
      </x:c>
      <x:c r="R980" s="37" t="str">
        <x:v>سلسلة متخصصة</x:v>
      </x:c>
      <x:c r="S980" s="37" t="str">
        <x:v>A</x:v>
      </x:c>
      <x:c r="T980" s="37"/>
      <x:c r="U980" s="37"/>
      <x:c r="V980" s="37"/>
      <x:c r="W980" s="37" t="str">
        <x:v>https://www.compumarts.com/products/asus-tuf-gaming-vg279qm5a-27-inch-fhd-240hz-fast-ips-hdr10-monitor</x:v>
      </x:c>
      <x:c r="X980" s="37" t="str">
        <x:v>رابط منتج مباشر</x:v>
      </x:c>
      <x:c r="Y980" s="37" t="str">
        <x:v>EGP</x:v>
      </x:c>
      <x:c r="Z980" s="56"/>
      <x:c r="AA980" s="56"/>
      <x:c r="AB980" s="56" t="str">
        <x:f>IF(OR(Z980="",AA980=""),"",MAX(0,AA980-Z980))</x:f>
      </x:c>
      <x:c r="AC980" s="58" t="str">
        <x:f>IF(OR(Z980="",AA980="",AA980=0),"",MAX(0,(AA980-Z980)/AA980))</x:f>
      </x:c>
      <x:c r="AD980" s="56"/>
      <x:c r="AE980" s="56" t="str">
        <x:f>IF(Z980="","",Z980+IF(AD980="",0,AD980))</x:f>
      </x:c>
      <x:c r="AF980" s="37" t="str">
        <x:f>IF(AD980="","",AD980=0)</x:f>
      </x:c>
      <x:c r="AG980" s="37"/>
      <x:c r="AH980" s="37"/>
      <x:c r="AI980" s="37"/>
      <x:c r="AJ980" s="37" t="str">
        <x:v>القاهرة</x:v>
      </x:c>
      <x:c r="AK980" s="37"/>
      <x:c r="AL980" s="37"/>
      <x:c r="AM980" s="37"/>
      <x:c r="AN980" s="37"/>
      <x:c r="AO980" s="37"/>
      <x:c r="AP980" s="37"/>
      <x:c r="AQ980" s="54" t="b">
        <x:v>1</x:v>
      </x:c>
      <x:c r="AR980" s="37"/>
      <x:c r="AS980" s="37" t="str">
        <x:v>صفحة منتج</x:v>
      </x:c>
      <x:c r="AT980" s="37" t="str">
        <x:v>عالية</x:v>
      </x:c>
      <x:c r="AU980" s="37" t="str">
        <x:v>store_product_page</x:v>
      </x:c>
      <x:c r="AV980" s="37" t="str">
        <x:v>HTML/JSON-LD</x:v>
      </x:c>
      <x:c r="AW980" s="37" t="str">
        <x:v>https://www.compumarts.com/products/asus-tuf-gaming-vg279qm5a-27-inch-fhd-240hz-fast-ips-hdr10-monitor</x:v>
      </x:c>
      <x:c r="AX980" s="37" t="n">
        <x:v>1</x:v>
      </x:c>
      <x:c r="AY980" s="60" t="n">
        <x:v>46233</x:v>
      </x:c>
      <x:c r="AZ980" s="60"/>
      <x:c r="BA980" s="60"/>
      <x:c r="BB980" s="62" t="str">
        <x:f>IF(BA980="","",(NOW()-BA980)*24)</x:f>
      </x:c>
      <x:c r="BC980" s="37" t="str">
        <x:f>IF(BA980="","لم يُرصد",IF(BH980&lt;&gt;TRUE,"غير نشط",IF(BD980="فشل","فشل حالي",IF(BB980&lt;=12,"حديث",IF(BB980&lt;=24,"متأخر","قديم")))))</x:f>
        <x:v>لم يُرصد</x:v>
      </x:c>
      <x:c r="BD980" s="37" t="str">
        <x:v>بانتظار أول رصد سعر</x:v>
      </x:c>
      <x:c r="BE980" s="37" t="n">
        <x:v>0</x:v>
      </x:c>
      <x:c r="BF980" s="37"/>
      <x:c r="BG980" s="37"/>
      <x:c r="BH980" s="54" t="b">
        <x:v>1</x:v>
      </x:c>
      <x:c r="BI980" s="37" t="str">
        <x:v>جاهز لأول رصد</x:v>
      </x:c>
      <x:c r="BJ980" s="37" t="str"/>
      <x:c r="BK980" s="37" t="str">
        <x:v>Exact monitor model page. Resolution/refresh rate are retained in connectivity; no price data is stored.</x:v>
      </x:c>
      <x:c r="BL980" s="60" t="n">
        <x:v>46233</x:v>
      </x:c>
      <x:c r="BM980" s="60" t="n">
        <x:v>46233</x:v>
      </x:c>
    </x:row>
    <x:row r="981">
      <x:c r="A981" s="37" t="str">
        <x:v>CASH-6642347D0C31DC</x:v>
      </x:c>
      <x:c r="B981" s="37" t="str">
        <x:v>VAR-0F8A75CADEFDA0|EG-013|STORE</x:v>
      </x:c>
      <x:c r="C981" s="37" t="str">
        <x:v>VAR-0F8A75CADEFDA0</x:v>
      </x:c>
      <x:c r="D981" s="37" t="str">
        <x:v>MOD-9A30758901F0D0</x:v>
      </x:c>
      <x:c r="E981" s="37" t="str">
        <x:v>LG UltraGear 27GN65R-B 27-inch / UltraGear 27GN65R-B / Black</x:v>
      </x:c>
      <x:c r="F981" s="37" t="str">
        <x:v>الكمبيوتر والشبكات</x:v>
      </x:c>
      <x:c r="G981" s="37" t="str">
        <x:v>شاشات كمبيوتر</x:v>
      </x:c>
      <x:c r="H981" s="37" t="str">
        <x:v>LG</x:v>
      </x:c>
      <x:c r="I981" s="37" t="str">
        <x:v>UltraGear 27GN65R-B</x:v>
      </x:c>
      <x:c r="J981" s="37" t="str">
        <x:v>27-inch / UltraGear 27GN65R-B / Black</x:v>
      </x:c>
      <x:c r="K981" s="37"/>
      <x:c r="L981" s="37"/>
      <x:c r="M981" s="37" t="str">
        <x:v>Black</x:v>
      </x:c>
      <x:c r="N981" s="37" t="str">
        <x:v>27GN65R-B</x:v>
      </x:c>
      <x:c r="O981" s="37"/>
      <x:c r="P981" s="37" t="str">
        <x:v>EG-013</x:v>
      </x:c>
      <x:c r="Q981" s="37" t="str">
        <x:v>B.TECH</x:v>
      </x:c>
      <x:c r="R981" s="37" t="str">
        <x:v>سلسلة</x:v>
      </x:c>
      <x:c r="S981" s="37" t="str">
        <x:v>A</x:v>
      </x:c>
      <x:c r="T981" s="37"/>
      <x:c r="U981" s="37"/>
      <x:c r="V981" s="37"/>
      <x:c r="W981" s="37" t="str">
        <x:v>https://btech.com/en/p/lg-ultra-gear-monitor-27-144hz-1ms-27gn65r-b</x:v>
      </x:c>
      <x:c r="X981" s="37" t="str">
        <x:v>رابط منتج مباشر</x:v>
      </x:c>
      <x:c r="Y981" s="37" t="str">
        <x:v>EGP</x:v>
      </x:c>
      <x:c r="Z981" s="56"/>
      <x:c r="AA981" s="56"/>
      <x:c r="AB981" s="56" t="str">
        <x:f>IF(OR(Z981="",AA981=""),"",MAX(0,AA981-Z981))</x:f>
      </x:c>
      <x:c r="AC981" s="58" t="str">
        <x:f>IF(OR(Z981="",AA981="",AA981=0),"",MAX(0,(AA981-Z981)/AA981))</x:f>
      </x:c>
      <x:c r="AD981" s="56"/>
      <x:c r="AE981" s="56" t="str">
        <x:f>IF(Z981="","",Z981+IF(AD981="",0,AD981))</x:f>
      </x:c>
      <x:c r="AF981" s="37" t="str">
        <x:f>IF(AD981="","",AD981=0)</x:f>
      </x:c>
      <x:c r="AG981" s="37"/>
      <x:c r="AH981" s="37"/>
      <x:c r="AI981" s="37"/>
      <x:c r="AJ981" s="37" t="str">
        <x:v>القاهرة</x:v>
      </x:c>
      <x:c r="AK981" s="37"/>
      <x:c r="AL981" s="37"/>
      <x:c r="AM981" s="37"/>
      <x:c r="AN981" s="37"/>
      <x:c r="AO981" s="37"/>
      <x:c r="AP981" s="37"/>
      <x:c r="AQ981" s="54" t="b">
        <x:v>1</x:v>
      </x:c>
      <x:c r="AR981" s="37"/>
      <x:c r="AS981" s="37" t="str">
        <x:v>صفحة منتج</x:v>
      </x:c>
      <x:c r="AT981" s="37" t="str">
        <x:v>عالية</x:v>
      </x:c>
      <x:c r="AU981" s="37" t="str">
        <x:v>store_product_page</x:v>
      </x:c>
      <x:c r="AV981" s="37" t="str">
        <x:v>HTML/JSON-LD</x:v>
      </x:c>
      <x:c r="AW981" s="37" t="str">
        <x:v>https://btech.com/en/p/lg-ultra-gear-monitor-27-144hz-1ms-27gn65r-b</x:v>
      </x:c>
      <x:c r="AX981" s="37" t="n">
        <x:v>1</x:v>
      </x:c>
      <x:c r="AY981" s="60" t="n">
        <x:v>46233</x:v>
      </x:c>
      <x:c r="AZ981" s="60"/>
      <x:c r="BA981" s="60"/>
      <x:c r="BB981" s="62" t="str">
        <x:f>IF(BA981="","",(NOW()-BA981)*24)</x:f>
      </x:c>
      <x:c r="BC981" s="37" t="str">
        <x:f>IF(BA981="","لم يُرصد",IF(BH981&lt;&gt;TRUE,"غير نشط",IF(BD981="فشل","فشل حالي",IF(BB981&lt;=12,"حديث",IF(BB981&lt;=24,"متأخر","قديم")))))</x:f>
        <x:v>لم يُرصد</x:v>
      </x:c>
      <x:c r="BD981" s="37" t="str">
        <x:v>بانتظار أول رصد سعر</x:v>
      </x:c>
      <x:c r="BE981" s="37" t="n">
        <x:v>0</x:v>
      </x:c>
      <x:c r="BF981" s="37"/>
      <x:c r="BG981" s="37"/>
      <x:c r="BH981" s="54" t="b">
        <x:v>1</x:v>
      </x:c>
      <x:c r="BI981" s="37" t="str">
        <x:v>جاهز لأول رصد</x:v>
      </x:c>
      <x:c r="BJ981" s="37" t="str"/>
      <x:c r="BK981" s="37" t="str">
        <x:v>Exact monitor model page. Resolution/refresh rate are retained in connectivity; no price data is stored.</x:v>
      </x:c>
      <x:c r="BL981" s="60" t="n">
        <x:v>46233</x:v>
      </x:c>
      <x:c r="BM981" s="60" t="n">
        <x:v>46233</x:v>
      </x:c>
    </x:row>
    <x:row r="982">
      <x:c r="A982" s="37" t="str">
        <x:v>CASH-FC704C1A8F4FA2</x:v>
      </x:c>
      <x:c r="B982" s="37" t="str">
        <x:v>VAR-53C748699913C3|EG-124|STORE</x:v>
      </x:c>
      <x:c r="C982" s="37" t="str">
        <x:v>VAR-53C748699913C3</x:v>
      </x:c>
      <x:c r="D982" s="37" t="str">
        <x:v>MOD-0606C4170F8946</x:v>
      </x:c>
      <x:c r="E982" s="37" t="str">
        <x:v>MSI MAG 275QF 27-inch / MAG 275QF</x:v>
      </x:c>
      <x:c r="F982" s="37" t="str">
        <x:v>الكمبيوتر والشبكات</x:v>
      </x:c>
      <x:c r="G982" s="37" t="str">
        <x:v>شاشات كمبيوتر</x:v>
      </x:c>
      <x:c r="H982" s="37" t="str">
        <x:v>MSI</x:v>
      </x:c>
      <x:c r="I982" s="37" t="str">
        <x:v>MAG 275QF</x:v>
      </x:c>
      <x:c r="J982" s="37" t="str">
        <x:v>27-inch / MAG 275QF</x:v>
      </x:c>
      <x:c r="K982" s="37"/>
      <x:c r="L982" s="37"/>
      <x:c r="M982" s="37"/>
      <x:c r="N982" s="37" t="str">
        <x:v>MAG 275QF</x:v>
      </x:c>
      <x:c r="O982" s="37"/>
      <x:c r="P982" s="37" t="str">
        <x:v>EG-124</x:v>
      </x:c>
      <x:c r="Q982" s="37" t="str">
        <x:v>Compumarts</x:v>
      </x:c>
      <x:c r="R982" s="37" t="str">
        <x:v>سلسلة متخصصة</x:v>
      </x:c>
      <x:c r="S982" s="37" t="str">
        <x:v>A</x:v>
      </x:c>
      <x:c r="T982" s="37"/>
      <x:c r="U982" s="37"/>
      <x:c r="V982" s="37"/>
      <x:c r="W982" s="37" t="str">
        <x:v>https://www.compumarts.com/products/msi-mag-275qf-27inch-wqhd-180hz-gaming-monitor</x:v>
      </x:c>
      <x:c r="X982" s="37" t="str">
        <x:v>رابط منتج مباشر</x:v>
      </x:c>
      <x:c r="Y982" s="37" t="str">
        <x:v>EGP</x:v>
      </x:c>
      <x:c r="Z982" s="56"/>
      <x:c r="AA982" s="56"/>
      <x:c r="AB982" s="56" t="str">
        <x:f>IF(OR(Z982="",AA982=""),"",MAX(0,AA982-Z982))</x:f>
      </x:c>
      <x:c r="AC982" s="58" t="str">
        <x:f>IF(OR(Z982="",AA982="",AA982=0),"",MAX(0,(AA982-Z982)/AA982))</x:f>
      </x:c>
      <x:c r="AD982" s="56"/>
      <x:c r="AE982" s="56" t="str">
        <x:f>IF(Z982="","",Z982+IF(AD982="",0,AD982))</x:f>
      </x:c>
      <x:c r="AF982" s="37" t="str">
        <x:f>IF(AD982="","",AD982=0)</x:f>
      </x:c>
      <x:c r="AG982" s="37"/>
      <x:c r="AH982" s="37"/>
      <x:c r="AI982" s="37"/>
      <x:c r="AJ982" s="37" t="str">
        <x:v>القاهرة</x:v>
      </x:c>
      <x:c r="AK982" s="37"/>
      <x:c r="AL982" s="37"/>
      <x:c r="AM982" s="37"/>
      <x:c r="AN982" s="37"/>
      <x:c r="AO982" s="37"/>
      <x:c r="AP982" s="37"/>
      <x:c r="AQ982" s="54" t="b">
        <x:v>1</x:v>
      </x:c>
      <x:c r="AR982" s="37"/>
      <x:c r="AS982" s="37" t="str">
        <x:v>صفحة منتج</x:v>
      </x:c>
      <x:c r="AT982" s="37" t="str">
        <x:v>عالية</x:v>
      </x:c>
      <x:c r="AU982" s="37" t="str">
        <x:v>store_product_page</x:v>
      </x:c>
      <x:c r="AV982" s="37" t="str">
        <x:v>HTML/JSON-LD</x:v>
      </x:c>
      <x:c r="AW982" s="37" t="str">
        <x:v>https://www.compumarts.com/products/msi-mag-275qf-27inch-wqhd-180hz-gaming-monitor</x:v>
      </x:c>
      <x:c r="AX982" s="37" t="n">
        <x:v>1</x:v>
      </x:c>
      <x:c r="AY982" s="60" t="n">
        <x:v>46233</x:v>
      </x:c>
      <x:c r="AZ982" s="60"/>
      <x:c r="BA982" s="60"/>
      <x:c r="BB982" s="62" t="str">
        <x:f>IF(BA982="","",(NOW()-BA982)*24)</x:f>
      </x:c>
      <x:c r="BC982" s="37" t="str">
        <x:f>IF(BA982="","لم يُرصد",IF(BH982&lt;&gt;TRUE,"غير نشط",IF(BD982="فشل","فشل حالي",IF(BB982&lt;=12,"حديث",IF(BB982&lt;=24,"متأخر","قديم")))))</x:f>
        <x:v>لم يُرصد</x:v>
      </x:c>
      <x:c r="BD982" s="37" t="str">
        <x:v>بانتظار أول رصد سعر</x:v>
      </x:c>
      <x:c r="BE982" s="37" t="n">
        <x:v>0</x:v>
      </x:c>
      <x:c r="BF982" s="37"/>
      <x:c r="BG982" s="37"/>
      <x:c r="BH982" s="54" t="b">
        <x:v>1</x:v>
      </x:c>
      <x:c r="BI982" s="37" t="str">
        <x:v>جاهز لأول رصد</x:v>
      </x:c>
      <x:c r="BJ982" s="37" t="str"/>
      <x:c r="BK982" s="37" t="str">
        <x:v>Exact monitor model page. Resolution/refresh rate are retained in connectivity; no price data is stored.</x:v>
      </x:c>
      <x:c r="BL982" s="60" t="n">
        <x:v>46233</x:v>
      </x:c>
      <x:c r="BM982" s="60" t="n">
        <x:v>46233</x:v>
      </x:c>
    </x:row>
    <x:row r="983">
      <x:c r="A983" s="37" t="str">
        <x:v>CASH-B7AF5351D1E8D7</x:v>
      </x:c>
      <x:c r="B983" s="37" t="str">
        <x:v>VAR-41EB10F68FB62A|EG-124|STORE</x:v>
      </x:c>
      <x:c r="C983" s="37" t="str">
        <x:v>VAR-41EB10F68FB62A</x:v>
      </x:c>
      <x:c r="D983" s="37" t="str">
        <x:v>MOD-AD6E0805C6D368</x:v>
      </x:c>
      <x:c r="E983" s="37" t="str">
        <x:v>MSI Modern MD272UPHW 27-inch / Modern MD272UPHW</x:v>
      </x:c>
      <x:c r="F983" s="37" t="str">
        <x:v>الكمبيوتر والشبكات</x:v>
      </x:c>
      <x:c r="G983" s="37" t="str">
        <x:v>شاشات كمبيوتر</x:v>
      </x:c>
      <x:c r="H983" s="37" t="str">
        <x:v>MSI</x:v>
      </x:c>
      <x:c r="I983" s="37" t="str">
        <x:v>Modern MD272UPHW</x:v>
      </x:c>
      <x:c r="J983" s="37" t="str">
        <x:v>27-inch / Modern MD272UPHW</x:v>
      </x:c>
      <x:c r="K983" s="37"/>
      <x:c r="L983" s="37"/>
      <x:c r="M983" s="37"/>
      <x:c r="N983" s="37" t="str">
        <x:v>MD272UPHW</x:v>
      </x:c>
      <x:c r="O983" s="37"/>
      <x:c r="P983" s="37" t="str">
        <x:v>EG-124</x:v>
      </x:c>
      <x:c r="Q983" s="37" t="str">
        <x:v>Compumarts</x:v>
      </x:c>
      <x:c r="R983" s="37" t="str">
        <x:v>سلسلة متخصصة</x:v>
      </x:c>
      <x:c r="S983" s="37" t="str">
        <x:v>A</x:v>
      </x:c>
      <x:c r="T983" s="37"/>
      <x:c r="U983" s="37"/>
      <x:c r="V983" s="37"/>
      <x:c r="W983" s="37" t="str">
        <x:v>https://www.compumarts.com/products/msi-modern-md272uphw-27inch-4k-uhd-ips-monitor</x:v>
      </x:c>
      <x:c r="X983" s="37" t="str">
        <x:v>رابط منتج مباشر</x:v>
      </x:c>
      <x:c r="Y983" s="37" t="str">
        <x:v>EGP</x:v>
      </x:c>
      <x:c r="Z983" s="56"/>
      <x:c r="AA983" s="56"/>
      <x:c r="AB983" s="56" t="str">
        <x:f>IF(OR(Z983="",AA983=""),"",MAX(0,AA983-Z983))</x:f>
      </x:c>
      <x:c r="AC983" s="58" t="str">
        <x:f>IF(OR(Z983="",AA983="",AA983=0),"",MAX(0,(AA983-Z983)/AA983))</x:f>
      </x:c>
      <x:c r="AD983" s="56"/>
      <x:c r="AE983" s="56" t="str">
        <x:f>IF(Z983="","",Z983+IF(AD983="",0,AD983))</x:f>
      </x:c>
      <x:c r="AF983" s="37" t="str">
        <x:f>IF(AD983="","",AD983=0)</x:f>
      </x:c>
      <x:c r="AG983" s="37"/>
      <x:c r="AH983" s="37"/>
      <x:c r="AI983" s="37"/>
      <x:c r="AJ983" s="37" t="str">
        <x:v>القاهرة</x:v>
      </x:c>
      <x:c r="AK983" s="37"/>
      <x:c r="AL983" s="37"/>
      <x:c r="AM983" s="37"/>
      <x:c r="AN983" s="37"/>
      <x:c r="AO983" s="37"/>
      <x:c r="AP983" s="37"/>
      <x:c r="AQ983" s="54" t="b">
        <x:v>1</x:v>
      </x:c>
      <x:c r="AR983" s="37"/>
      <x:c r="AS983" s="37" t="str">
        <x:v>صفحة منتج</x:v>
      </x:c>
      <x:c r="AT983" s="37" t="str">
        <x:v>عالية</x:v>
      </x:c>
      <x:c r="AU983" s="37" t="str">
        <x:v>store_product_page</x:v>
      </x:c>
      <x:c r="AV983" s="37" t="str">
        <x:v>HTML/JSON-LD</x:v>
      </x:c>
      <x:c r="AW983" s="37" t="str">
        <x:v>https://www.compumarts.com/products/msi-modern-md272uphw-27inch-4k-uhd-ips-monitor</x:v>
      </x:c>
      <x:c r="AX983" s="37" t="n">
        <x:v>1</x:v>
      </x:c>
      <x:c r="AY983" s="60" t="n">
        <x:v>46233</x:v>
      </x:c>
      <x:c r="AZ983" s="60"/>
      <x:c r="BA983" s="60"/>
      <x:c r="BB983" s="62" t="str">
        <x:f>IF(BA983="","",(NOW()-BA983)*24)</x:f>
      </x:c>
      <x:c r="BC983" s="37" t="str">
        <x:f>IF(BA983="","لم يُرصد",IF(BH983&lt;&gt;TRUE,"غير نشط",IF(BD983="فشل","فشل حالي",IF(BB983&lt;=12,"حديث",IF(BB983&lt;=24,"متأخر","قديم")))))</x:f>
        <x:v>لم يُرصد</x:v>
      </x:c>
      <x:c r="BD983" s="37" t="str">
        <x:v>بانتظار أول رصد سعر</x:v>
      </x:c>
      <x:c r="BE983" s="37" t="n">
        <x:v>0</x:v>
      </x:c>
      <x:c r="BF983" s="37"/>
      <x:c r="BG983" s="37"/>
      <x:c r="BH983" s="54" t="b">
        <x:v>1</x:v>
      </x:c>
      <x:c r="BI983" s="37" t="str">
        <x:v>جاهز لأول رصد</x:v>
      </x:c>
      <x:c r="BJ983" s="37" t="str"/>
      <x:c r="BK983" s="37" t="str">
        <x:v>Exact monitor model page. Resolution/refresh rate are retained in connectivity; no price data is stored.</x:v>
      </x:c>
      <x:c r="BL983" s="60" t="n">
        <x:v>46233</x:v>
      </x:c>
      <x:c r="BM983" s="60" t="n">
        <x:v>46233</x:v>
      </x:c>
    </x:row>
    <x:row r="984">
      <x:c r="A984" s="37" t="str">
        <x:v>CASH-533C6C4591ADFE</x:v>
      </x:c>
      <x:c r="B984" s="37" t="str">
        <x:v>VAR-EE73FBD8CBFFB1|EG-013|STORE</x:v>
      </x:c>
      <x:c r="C984" s="37" t="str">
        <x:v>VAR-EE73FBD8CBFFB1</x:v>
      </x:c>
      <x:c r="D984" s="37" t="str">
        <x:v>MOD-ED33C17A13DC7F</x:v>
      </x:c>
      <x:c r="E984" s="37" t="str">
        <x:v>Samsung Essential S3 LS27D302GAUXEN 27-inch / Essential S3 LS27D302GAUXEN / Black</x:v>
      </x:c>
      <x:c r="F984" s="37" t="str">
        <x:v>الكمبيوتر والشبكات</x:v>
      </x:c>
      <x:c r="G984" s="37" t="str">
        <x:v>شاشات كمبيوتر</x:v>
      </x:c>
      <x:c r="H984" s="37" t="str">
        <x:v>Samsung</x:v>
      </x:c>
      <x:c r="I984" s="37" t="str">
        <x:v>Essential S3 LS27D302GAUXEN</x:v>
      </x:c>
      <x:c r="J984" s="37" t="str">
        <x:v>27-inch / Essential S3 LS27D302GAUXEN / Black</x:v>
      </x:c>
      <x:c r="K984" s="37"/>
      <x:c r="L984" s="37"/>
      <x:c r="M984" s="37" t="str">
        <x:v>Black</x:v>
      </x:c>
      <x:c r="N984" s="37" t="str">
        <x:v>LS27D302GAUXEN</x:v>
      </x:c>
      <x:c r="O984" s="37"/>
      <x:c r="P984" s="37" t="str">
        <x:v>EG-013</x:v>
      </x:c>
      <x:c r="Q984" s="37" t="str">
        <x:v>B.TECH</x:v>
      </x:c>
      <x:c r="R984" s="37" t="str">
        <x:v>سلسلة</x:v>
      </x:c>
      <x:c r="S984" s="37" t="str">
        <x:v>A</x:v>
      </x:c>
      <x:c r="T984" s="37"/>
      <x:c r="U984" s="37"/>
      <x:c r="V984" s="37"/>
      <x:c r="W984" s="37" t="str">
        <x:v>https://btech.com/en/p/samsung-essential-s3-27-inch-fhd-ips-monitor-100hz-black-ls27d302gauxen</x:v>
      </x:c>
      <x:c r="X984" s="37" t="str">
        <x:v>رابط منتج مباشر</x:v>
      </x:c>
      <x:c r="Y984" s="37" t="str">
        <x:v>EGP</x:v>
      </x:c>
      <x:c r="Z984" s="56"/>
      <x:c r="AA984" s="56"/>
      <x:c r="AB984" s="56" t="str">
        <x:f>IF(OR(Z984="",AA984=""),"",MAX(0,AA984-Z984))</x:f>
      </x:c>
      <x:c r="AC984" s="58" t="str">
        <x:f>IF(OR(Z984="",AA984="",AA984=0),"",MAX(0,(AA984-Z984)/AA984))</x:f>
      </x:c>
      <x:c r="AD984" s="56"/>
      <x:c r="AE984" s="56" t="str">
        <x:f>IF(Z984="","",Z984+IF(AD984="",0,AD984))</x:f>
      </x:c>
      <x:c r="AF984" s="37" t="str">
        <x:f>IF(AD984="","",AD984=0)</x:f>
      </x:c>
      <x:c r="AG984" s="37"/>
      <x:c r="AH984" s="37"/>
      <x:c r="AI984" s="37"/>
      <x:c r="AJ984" s="37" t="str">
        <x:v>القاهرة</x:v>
      </x:c>
      <x:c r="AK984" s="37"/>
      <x:c r="AL984" s="37"/>
      <x:c r="AM984" s="37"/>
      <x:c r="AN984" s="37"/>
      <x:c r="AO984" s="37"/>
      <x:c r="AP984" s="37"/>
      <x:c r="AQ984" s="54" t="b">
        <x:v>1</x:v>
      </x:c>
      <x:c r="AR984" s="37"/>
      <x:c r="AS984" s="37" t="str">
        <x:v>صفحة منتج</x:v>
      </x:c>
      <x:c r="AT984" s="37" t="str">
        <x:v>عالية</x:v>
      </x:c>
      <x:c r="AU984" s="37" t="str">
        <x:v>store_product_page</x:v>
      </x:c>
      <x:c r="AV984" s="37" t="str">
        <x:v>HTML/JSON-LD</x:v>
      </x:c>
      <x:c r="AW984" s="37" t="str">
        <x:v>https://btech.com/en/p/samsung-essential-s3-27-inch-fhd-ips-monitor-100hz-black-ls27d302gauxen</x:v>
      </x:c>
      <x:c r="AX984" s="37" t="n">
        <x:v>1</x:v>
      </x:c>
      <x:c r="AY984" s="60" t="n">
        <x:v>46233</x:v>
      </x:c>
      <x:c r="AZ984" s="60"/>
      <x:c r="BA984" s="60"/>
      <x:c r="BB984" s="62" t="str">
        <x:f>IF(BA984="","",(NOW()-BA984)*24)</x:f>
      </x:c>
      <x:c r="BC984" s="37" t="str">
        <x:f>IF(BA984="","لم يُرصد",IF(BH984&lt;&gt;TRUE,"غير نشط",IF(BD984="فشل","فشل حالي",IF(BB984&lt;=12,"حديث",IF(BB984&lt;=24,"متأخر","قديم")))))</x:f>
        <x:v>لم يُرصد</x:v>
      </x:c>
      <x:c r="BD984" s="37" t="str">
        <x:v>بانتظار أول رصد سعر</x:v>
      </x:c>
      <x:c r="BE984" s="37" t="n">
        <x:v>0</x:v>
      </x:c>
      <x:c r="BF984" s="37"/>
      <x:c r="BG984" s="37"/>
      <x:c r="BH984" s="54" t="b">
        <x:v>1</x:v>
      </x:c>
      <x:c r="BI984" s="37" t="str">
        <x:v>جاهز لأول رصد</x:v>
      </x:c>
      <x:c r="BJ984" s="37" t="str"/>
      <x:c r="BK984" s="37" t="str">
        <x:v>Exact monitor model page. Resolution/refresh rate are retained in connectivity; no price data is stored.</x:v>
      </x:c>
      <x:c r="BL984" s="60" t="n">
        <x:v>46233</x:v>
      </x:c>
      <x:c r="BM984" s="60" t="n">
        <x:v>46233</x:v>
      </x:c>
    </x:row>
    <x:row r="985">
      <x:c r="A985" s="37" t="str">
        <x:v>CASH-ACADAF17C12F35</x:v>
      </x:c>
      <x:c r="B985" s="37" t="str">
        <x:v>VAR-E5A4F5C30052E7|EG-013|STORE</x:v>
      </x:c>
      <x:c r="C985" s="37" t="str">
        <x:v>VAR-E5A4F5C30052E7</x:v>
      </x:c>
      <x:c r="D985" s="37" t="str">
        <x:v>MOD-41EE44BF211129</x:v>
      </x:c>
      <x:c r="E985" s="37" t="str">
        <x:v>Samsung Odyssey G5 G50D 27-inch / Odyssey G5 G50D / Black</x:v>
      </x:c>
      <x:c r="F985" s="37" t="str">
        <x:v>الكمبيوتر والشبكات</x:v>
      </x:c>
      <x:c r="G985" s="37" t="str">
        <x:v>شاشات كمبيوتر</x:v>
      </x:c>
      <x:c r="H985" s="37" t="str">
        <x:v>Samsung</x:v>
      </x:c>
      <x:c r="I985" s="37" t="str">
        <x:v>Odyssey G5 G50D</x:v>
      </x:c>
      <x:c r="J985" s="37" t="str">
        <x:v>27-inch / Odyssey G5 G50D / Black</x:v>
      </x:c>
      <x:c r="K985" s="37"/>
      <x:c r="L985" s="37"/>
      <x:c r="M985" s="37" t="str">
        <x:v>Black</x:v>
      </x:c>
      <x:c r="N985" s="37" t="str">
        <x:v>LS27DG502EUXEN</x:v>
      </x:c>
      <x:c r="O985" s="37"/>
      <x:c r="P985" s="37" t="str">
        <x:v>EG-013</x:v>
      </x:c>
      <x:c r="Q985" s="37" t="str">
        <x:v>B.TECH</x:v>
      </x:c>
      <x:c r="R985" s="37" t="str">
        <x:v>سلسلة</x:v>
      </x:c>
      <x:c r="S985" s="37" t="str">
        <x:v>A</x:v>
      </x:c>
      <x:c r="T985" s="37"/>
      <x:c r="U985" s="37"/>
      <x:c r="V985" s="37"/>
      <x:c r="W985" s="37" t="str">
        <x:v>https://btech.com/en/p/samsung-odyssey-g5-g50d-27-qhd-monitor-180hz-ls27dg502euxen</x:v>
      </x:c>
      <x:c r="X985" s="37" t="str">
        <x:v>رابط منتج مباشر</x:v>
      </x:c>
      <x:c r="Y985" s="37" t="str">
        <x:v>EGP</x:v>
      </x:c>
      <x:c r="Z985" s="56"/>
      <x:c r="AA985" s="56"/>
      <x:c r="AB985" s="56" t="str">
        <x:f>IF(OR(Z985="",AA985=""),"",MAX(0,AA985-Z985))</x:f>
      </x:c>
      <x:c r="AC985" s="58" t="str">
        <x:f>IF(OR(Z985="",AA985="",AA985=0),"",MAX(0,(AA985-Z985)/AA985))</x:f>
      </x:c>
      <x:c r="AD985" s="56"/>
      <x:c r="AE985" s="56" t="str">
        <x:f>IF(Z985="","",Z985+IF(AD985="",0,AD985))</x:f>
      </x:c>
      <x:c r="AF985" s="37" t="str">
        <x:f>IF(AD985="","",AD985=0)</x:f>
      </x:c>
      <x:c r="AG985" s="37"/>
      <x:c r="AH985" s="37"/>
      <x:c r="AI985" s="37"/>
      <x:c r="AJ985" s="37" t="str">
        <x:v>القاهرة</x:v>
      </x:c>
      <x:c r="AK985" s="37"/>
      <x:c r="AL985" s="37"/>
      <x:c r="AM985" s="37"/>
      <x:c r="AN985" s="37"/>
      <x:c r="AO985" s="37"/>
      <x:c r="AP985" s="37"/>
      <x:c r="AQ985" s="54" t="b">
        <x:v>1</x:v>
      </x:c>
      <x:c r="AR985" s="37"/>
      <x:c r="AS985" s="37" t="str">
        <x:v>صفحة منتج</x:v>
      </x:c>
      <x:c r="AT985" s="37" t="str">
        <x:v>عالية</x:v>
      </x:c>
      <x:c r="AU985" s="37" t="str">
        <x:v>store_product_page</x:v>
      </x:c>
      <x:c r="AV985" s="37" t="str">
        <x:v>HTML/JSON-LD</x:v>
      </x:c>
      <x:c r="AW985" s="37" t="str">
        <x:v>https://btech.com/en/p/samsung-odyssey-g5-g50d-27-qhd-monitor-180hz-ls27dg502euxen</x:v>
      </x:c>
      <x:c r="AX985" s="37" t="n">
        <x:v>1</x:v>
      </x:c>
      <x:c r="AY985" s="60" t="n">
        <x:v>46233</x:v>
      </x:c>
      <x:c r="AZ985" s="60"/>
      <x:c r="BA985" s="60"/>
      <x:c r="BB985" s="62" t="str">
        <x:f>IF(BA985="","",(NOW()-BA985)*24)</x:f>
      </x:c>
      <x:c r="BC985" s="37" t="str">
        <x:f>IF(BA985="","لم يُرصد",IF(BH985&lt;&gt;TRUE,"غير نشط",IF(BD985="فشل","فشل حالي",IF(BB985&lt;=12,"حديث",IF(BB985&lt;=24,"متأخر","قديم")))))</x:f>
        <x:v>لم يُرصد</x:v>
      </x:c>
      <x:c r="BD985" s="37" t="str">
        <x:v>بانتظار أول رصد سعر</x:v>
      </x:c>
      <x:c r="BE985" s="37" t="n">
        <x:v>0</x:v>
      </x:c>
      <x:c r="BF985" s="37"/>
      <x:c r="BG985" s="37"/>
      <x:c r="BH985" s="54" t="b">
        <x:v>1</x:v>
      </x:c>
      <x:c r="BI985" s="37" t="str">
        <x:v>جاهز لأول رصد</x:v>
      </x:c>
      <x:c r="BJ985" s="37" t="str"/>
      <x:c r="BK985" s="37" t="str">
        <x:v>Exact monitor model page. Resolution/refresh rate are retained in connectivity; no price data is stored.</x:v>
      </x:c>
      <x:c r="BL985" s="60" t="n">
        <x:v>46233</x:v>
      </x:c>
      <x:c r="BM985" s="60" t="n">
        <x:v>46233</x:v>
      </x:c>
    </x:row>
    <x:row r="986">
      <x:c r="A986" s="37" t="str">
        <x:v>CASH-D304EAB9D7C61A</x:v>
      </x:c>
      <x:c r="B986" s="37" t="str">
        <x:v>VAR-B29D708B3AB840|EG-013|STORE</x:v>
      </x:c>
      <x:c r="C986" s="37" t="str">
        <x:v>VAR-B29D708B3AB840</x:v>
      </x:c>
      <x:c r="D986" s="37" t="str">
        <x:v>MOD-E69E8BEBEC2C54</x:v>
      </x:c>
      <x:c r="E986" s="37" t="str">
        <x:v>Samsung Odyssey G6 G61SD 27-inch / Odyssey G6 G61SD / Silver</x:v>
      </x:c>
      <x:c r="F986" s="37" t="str">
        <x:v>الكمبيوتر والشبكات</x:v>
      </x:c>
      <x:c r="G986" s="37" t="str">
        <x:v>شاشات كمبيوتر</x:v>
      </x:c>
      <x:c r="H986" s="37" t="str">
        <x:v>Samsung</x:v>
      </x:c>
      <x:c r="I986" s="37" t="str">
        <x:v>Odyssey G6 G61SD</x:v>
      </x:c>
      <x:c r="J986" s="37" t="str">
        <x:v>27-inch / Odyssey G6 G61SD / Silver</x:v>
      </x:c>
      <x:c r="K986" s="37"/>
      <x:c r="L986" s="37"/>
      <x:c r="M986" s="37" t="str">
        <x:v>Silver</x:v>
      </x:c>
      <x:c r="N986" s="37" t="str">
        <x:v>LS27DG612SUXEN</x:v>
      </x:c>
      <x:c r="O986" s="37"/>
      <x:c r="P986" s="37" t="str">
        <x:v>EG-013</x:v>
      </x:c>
      <x:c r="Q986" s="37" t="str">
        <x:v>B.TECH</x:v>
      </x:c>
      <x:c r="R986" s="37" t="str">
        <x:v>سلسلة</x:v>
      </x:c>
      <x:c r="S986" s="37" t="str">
        <x:v>A</x:v>
      </x:c>
      <x:c r="T986" s="37"/>
      <x:c r="U986" s="37"/>
      <x:c r="V986" s="37"/>
      <x:c r="W986" s="37" t="str">
        <x:v>https://btech.com/en/p/21e38a64-7630-4eeb-bd56-8460990515e9</x:v>
      </x:c>
      <x:c r="X986" s="37" t="str">
        <x:v>رابط منتج مباشر</x:v>
      </x:c>
      <x:c r="Y986" s="37" t="str">
        <x:v>EGP</x:v>
      </x:c>
      <x:c r="Z986" s="56"/>
      <x:c r="AA986" s="56"/>
      <x:c r="AB986" s="56" t="str">
        <x:f>IF(OR(Z986="",AA986=""),"",MAX(0,AA986-Z986))</x:f>
      </x:c>
      <x:c r="AC986" s="58" t="str">
        <x:f>IF(OR(Z986="",AA986="",AA986=0),"",MAX(0,(AA986-Z986)/AA986))</x:f>
      </x:c>
      <x:c r="AD986" s="56"/>
      <x:c r="AE986" s="56" t="str">
        <x:f>IF(Z986="","",Z986+IF(AD986="",0,AD986))</x:f>
      </x:c>
      <x:c r="AF986" s="37" t="str">
        <x:f>IF(AD986="","",AD986=0)</x:f>
      </x:c>
      <x:c r="AG986" s="37"/>
      <x:c r="AH986" s="37"/>
      <x:c r="AI986" s="37"/>
      <x:c r="AJ986" s="37" t="str">
        <x:v>القاهرة</x:v>
      </x:c>
      <x:c r="AK986" s="37"/>
      <x:c r="AL986" s="37"/>
      <x:c r="AM986" s="37"/>
      <x:c r="AN986" s="37"/>
      <x:c r="AO986" s="37"/>
      <x:c r="AP986" s="37"/>
      <x:c r="AQ986" s="54" t="b">
        <x:v>1</x:v>
      </x:c>
      <x:c r="AR986" s="37"/>
      <x:c r="AS986" s="37" t="str">
        <x:v>صفحة منتج</x:v>
      </x:c>
      <x:c r="AT986" s="37" t="str">
        <x:v>عالية</x:v>
      </x:c>
      <x:c r="AU986" s="37" t="str">
        <x:v>store_product_page</x:v>
      </x:c>
      <x:c r="AV986" s="37" t="str">
        <x:v>HTML/JSON-LD</x:v>
      </x:c>
      <x:c r="AW986" s="37" t="str">
        <x:v>https://btech.com/en/p/21e38a64-7630-4eeb-bd56-8460990515e9</x:v>
      </x:c>
      <x:c r="AX986" s="37" t="n">
        <x:v>1</x:v>
      </x:c>
      <x:c r="AY986" s="60" t="n">
        <x:v>46233</x:v>
      </x:c>
      <x:c r="AZ986" s="60"/>
      <x:c r="BA986" s="60"/>
      <x:c r="BB986" s="62" t="str">
        <x:f>IF(BA986="","",(NOW()-BA986)*24)</x:f>
      </x:c>
      <x:c r="BC986" s="37" t="str">
        <x:f>IF(BA986="","لم يُرصد",IF(BH986&lt;&gt;TRUE,"غير نشط",IF(BD986="فشل","فشل حالي",IF(BB986&lt;=12,"حديث",IF(BB986&lt;=24,"متأخر","قديم")))))</x:f>
        <x:v>لم يُرصد</x:v>
      </x:c>
      <x:c r="BD986" s="37" t="str">
        <x:v>بانتظار أول رصد سعر</x:v>
      </x:c>
      <x:c r="BE986" s="37" t="n">
        <x:v>0</x:v>
      </x:c>
      <x:c r="BF986" s="37"/>
      <x:c r="BG986" s="37"/>
      <x:c r="BH986" s="54" t="b">
        <x:v>1</x:v>
      </x:c>
      <x:c r="BI986" s="37" t="str">
        <x:v>جاهز لأول رصد</x:v>
      </x:c>
      <x:c r="BJ986" s="37" t="str"/>
      <x:c r="BK986" s="37" t="str">
        <x:v>Exact monitor model page. Resolution/refresh rate are retained in connectivity; no price data is stored.</x:v>
      </x:c>
      <x:c r="BL986" s="60" t="n">
        <x:v>46233</x:v>
      </x:c>
      <x:c r="BM986" s="60" t="n">
        <x:v>46233</x:v>
      </x:c>
    </x:row>
    <x:row r="987">
      <x:c r="A987" s="37" t="str">
        <x:v>CASH-4775083B0F4D99</x:v>
      </x:c>
      <x:c r="B987" s="37" t="str">
        <x:v>VAR-8BD8FCADF45063|EG-127|STORE</x:v>
      </x:c>
      <x:c r="C987" s="37" t="str">
        <x:v>VAR-8BD8FCADF45063</x:v>
      </x:c>
      <x:c r="D987" s="37" t="str">
        <x:v>MOD-FCA32774160356</x:v>
      </x:c>
      <x:c r="E987" s="37" t="str">
        <x:v>Acer Nitro Lite 16 16GB RAM / 512GB SSD | 512GB Storage</x:v>
      </x:c>
      <x:c r="F987" s="37" t="str">
        <x:v>الكمبيوتر والشبكات</x:v>
      </x:c>
      <x:c r="G987" s="37" t="str">
        <x:v>لابتوبات</x:v>
      </x:c>
      <x:c r="H987" s="37" t="str">
        <x:v>Acer</x:v>
      </x:c>
      <x:c r="I987" s="37" t="str">
        <x:v>Nitro Lite 16</x:v>
      </x:c>
      <x:c r="J987" s="37" t="str">
        <x:v>16GB RAM / 512GB SSD</x:v>
      </x:c>
      <x:c r="K987" s="37" t="n">
        <x:v>16</x:v>
      </x:c>
      <x:c r="L987" s="37" t="n">
        <x:v>512</x:v>
      </x:c>
      <x:c r="M987" s="37"/>
      <x:c r="N987" s="37"/>
      <x:c r="O987" s="37"/>
      <x:c r="P987" s="37" t="str">
        <x:v>EG-127</x:v>
      </x:c>
      <x:c r="Q987" s="37" t="str">
        <x:v>ElBadr Group</x:v>
      </x:c>
      <x:c r="R987" s="37" t="str">
        <x:v>متجر متخصص</x:v>
      </x:c>
      <x:c r="S987" s="37" t="str">
        <x:v>A</x:v>
      </x:c>
      <x:c r="T987" s="37"/>
      <x:c r="U987" s="37"/>
      <x:c r="V987" s="37"/>
      <x:c r="W987" s="37" t="str">
        <x:v>https://elbadrgroupeg.store/acer-nitro-lite-i5-13420h-16gb-512gb-ssd-rtx-4050-6gb-16-inch-165hz-gaming-laptop</x:v>
      </x:c>
      <x:c r="X987" s="37" t="str">
        <x:v>رابط منتج مباشر</x:v>
      </x:c>
      <x:c r="Y987" s="37" t="str">
        <x:v>EGP</x:v>
      </x:c>
      <x:c r="Z987" s="56"/>
      <x:c r="AA987" s="56"/>
      <x:c r="AB987" s="56" t="str">
        <x:f>IF(OR(Z987="",AA987=""),"",MAX(0,AA987-Z987))</x:f>
      </x:c>
      <x:c r="AC987" s="58" t="str">
        <x:f>IF(OR(Z987="",AA987="",AA987=0),"",MAX(0,(AA987-Z987)/AA987))</x:f>
      </x:c>
      <x:c r="AD987" s="56"/>
      <x:c r="AE987" s="56" t="str">
        <x:f>IF(Z987="","",Z987+IF(AD987="",0,AD987))</x:f>
      </x:c>
      <x:c r="AF987" s="37" t="str">
        <x:f>IF(AD987="","",AD987=0)</x:f>
      </x:c>
      <x:c r="AG987" s="37"/>
      <x:c r="AH987" s="37"/>
      <x:c r="AI987" s="37"/>
      <x:c r="AJ987" s="37" t="str">
        <x:v>القاهرة</x:v>
      </x:c>
      <x:c r="AK987" s="37"/>
      <x:c r="AL987" s="37"/>
      <x:c r="AM987" s="37"/>
      <x:c r="AN987" s="37"/>
      <x:c r="AO987" s="37"/>
      <x:c r="AP987" s="37"/>
      <x:c r="AQ987" s="54" t="b">
        <x:v>1</x:v>
      </x:c>
      <x:c r="AR987" s="37"/>
      <x:c r="AS987" s="37" t="str">
        <x:v>صفحة منتج</x:v>
      </x:c>
      <x:c r="AT987" s="37" t="str">
        <x:v>عالية</x:v>
      </x:c>
      <x:c r="AU987" s="37" t="str">
        <x:v>store_product_page</x:v>
      </x:c>
      <x:c r="AV987" s="37" t="str">
        <x:v>HTML/JSON-LD</x:v>
      </x:c>
      <x:c r="AW987" s="37" t="str">
        <x:v>https://elbadrgroupeg.store/acer-nitro-lite-i5-13420h-16gb-512gb-ssd-rtx-4050-6gb-16-inch-165hz-gaming-laptop</x:v>
      </x:c>
      <x:c r="AX987" s="37" t="n">
        <x:v>1</x:v>
      </x:c>
      <x:c r="AY987" s="60" t="n">
        <x:v>46233</x:v>
      </x:c>
      <x:c r="AZ987" s="60"/>
      <x:c r="BA987" s="60"/>
      <x:c r="BB987" s="62" t="str">
        <x:f>IF(BA987="","",(NOW()-BA987)*24)</x:f>
      </x:c>
      <x:c r="BC987" s="37" t="str">
        <x:f>IF(BA987="","لم يُرصد",IF(BH987&lt;&gt;TRUE,"غير نشط",IF(BD987="فشل","فشل حالي",IF(BB987&lt;=12,"حديث",IF(BB987&lt;=24,"متأخر","قديم")))))</x:f>
        <x:v>لم يُرصد</x:v>
      </x:c>
      <x:c r="BD987" s="37" t="str">
        <x:v>بانتظار أول رصد سعر</x:v>
      </x:c>
      <x:c r="BE987" s="37" t="n">
        <x:v>0</x:v>
      </x:c>
      <x:c r="BF987" s="37"/>
      <x:c r="BG987" s="37"/>
      <x:c r="BH987" s="54" t="b">
        <x:v>1</x:v>
      </x:c>
      <x:c r="BI987" s="37" t="str">
        <x:v>جاهز لأول رصد</x:v>
      </x:c>
      <x:c r="BJ987" s="37" t="str"/>
      <x:c r="BK987" s="37" t="str">
        <x:v>Exact Egyptian store product page. OS, keyboard language, warranty and seller are intentionally not collapsed into the hardware SKU and should remain offer-level attributes.</x:v>
      </x:c>
      <x:c r="BL987" s="60" t="n">
        <x:v>46233</x:v>
      </x:c>
      <x:c r="BM987" s="60" t="n">
        <x:v>46233</x:v>
      </x:c>
    </x:row>
    <x:row r="988">
      <x:c r="A988" s="37" t="str">
        <x:v>CASH-F0B7A38A7F10E6</x:v>
      </x:c>
      <x:c r="B988" s="37" t="str">
        <x:v>VAR-6F58E4E308750A|EG-127|STORE</x:v>
      </x:c>
      <x:c r="C988" s="37" t="str">
        <x:v>VAR-6F58E4E308750A</x:v>
      </x:c>
      <x:c r="D988" s="37" t="str">
        <x:v>MOD-6183B16FBD471C</x:v>
      </x:c>
      <x:c r="E988" s="37" t="str">
        <x:v>Acer Nitro V 15 ANV15-52-9340 16GB RAM / 512GB SSD / ANV15-52-9340 | 512GB Storage</x:v>
      </x:c>
      <x:c r="F988" s="37" t="str">
        <x:v>الكمبيوتر والشبكات</x:v>
      </x:c>
      <x:c r="G988" s="37" t="str">
        <x:v>لابتوبات</x:v>
      </x:c>
      <x:c r="H988" s="37" t="str">
        <x:v>Acer</x:v>
      </x:c>
      <x:c r="I988" s="37" t="str">
        <x:v>Nitro V 15 ANV15-52-9340</x:v>
      </x:c>
      <x:c r="J988" s="37" t="str">
        <x:v>16GB RAM / 512GB SSD / ANV15-52-9340</x:v>
      </x:c>
      <x:c r="K988" s="37" t="n">
        <x:v>16</x:v>
      </x:c>
      <x:c r="L988" s="37" t="n">
        <x:v>512</x:v>
      </x:c>
      <x:c r="M988" s="37"/>
      <x:c r="N988" s="37" t="str">
        <x:v>ANV15-52-9340</x:v>
      </x:c>
      <x:c r="O988" s="37"/>
      <x:c r="P988" s="37" t="str">
        <x:v>EG-127</x:v>
      </x:c>
      <x:c r="Q988" s="37" t="str">
        <x:v>ElBadr Group</x:v>
      </x:c>
      <x:c r="R988" s="37" t="str">
        <x:v>متجر متخصص</x:v>
      </x:c>
      <x:c r="S988" s="37" t="str">
        <x:v>A</x:v>
      </x:c>
      <x:c r="T988" s="37"/>
      <x:c r="U988" s="37"/>
      <x:c r="V988" s="37"/>
      <x:c r="W988" s="37" t="str">
        <x:v>https://elbadrgroupeg.store/acer-nitro-v-15-i9-13900h-16gb-512gb-ssd-rtx-5050-15-6-inch-165hz-gaming-laptop</x:v>
      </x:c>
      <x:c r="X988" s="37" t="str">
        <x:v>رابط منتج مباشر</x:v>
      </x:c>
      <x:c r="Y988" s="37" t="str">
        <x:v>EGP</x:v>
      </x:c>
      <x:c r="Z988" s="56"/>
      <x:c r="AA988" s="56"/>
      <x:c r="AB988" s="56" t="str">
        <x:f>IF(OR(Z988="",AA988=""),"",MAX(0,AA988-Z988))</x:f>
      </x:c>
      <x:c r="AC988" s="58" t="str">
        <x:f>IF(OR(Z988="",AA988="",AA988=0),"",MAX(0,(AA988-Z988)/AA988))</x:f>
      </x:c>
      <x:c r="AD988" s="56"/>
      <x:c r="AE988" s="56" t="str">
        <x:f>IF(Z988="","",Z988+IF(AD988="",0,AD988))</x:f>
      </x:c>
      <x:c r="AF988" s="37" t="str">
        <x:f>IF(AD988="","",AD988=0)</x:f>
      </x:c>
      <x:c r="AG988" s="37"/>
      <x:c r="AH988" s="37"/>
      <x:c r="AI988" s="37"/>
      <x:c r="AJ988" s="37" t="str">
        <x:v>القاهرة</x:v>
      </x:c>
      <x:c r="AK988" s="37"/>
      <x:c r="AL988" s="37"/>
      <x:c r="AM988" s="37"/>
      <x:c r="AN988" s="37"/>
      <x:c r="AO988" s="37"/>
      <x:c r="AP988" s="37"/>
      <x:c r="AQ988" s="54" t="b">
        <x:v>1</x:v>
      </x:c>
      <x:c r="AR988" s="37"/>
      <x:c r="AS988" s="37" t="str">
        <x:v>صفحة منتج</x:v>
      </x:c>
      <x:c r="AT988" s="37" t="str">
        <x:v>عالية</x:v>
      </x:c>
      <x:c r="AU988" s="37" t="str">
        <x:v>store_product_page</x:v>
      </x:c>
      <x:c r="AV988" s="37" t="str">
        <x:v>HTML/JSON-LD</x:v>
      </x:c>
      <x:c r="AW988" s="37" t="str">
        <x:v>https://elbadrgroupeg.store/acer-nitro-v-15-i9-13900h-16gb-512gb-ssd-rtx-5050-15-6-inch-165hz-gaming-laptop</x:v>
      </x:c>
      <x:c r="AX988" s="37" t="n">
        <x:v>1</x:v>
      </x:c>
      <x:c r="AY988" s="60" t="n">
        <x:v>46233</x:v>
      </x:c>
      <x:c r="AZ988" s="60"/>
      <x:c r="BA988" s="60"/>
      <x:c r="BB988" s="62" t="str">
        <x:f>IF(BA988="","",(NOW()-BA988)*24)</x:f>
      </x:c>
      <x:c r="BC988" s="37" t="str">
        <x:f>IF(BA988="","لم يُرصد",IF(BH988&lt;&gt;TRUE,"غير نشط",IF(BD988="فشل","فشل حالي",IF(BB988&lt;=12,"حديث",IF(BB988&lt;=24,"متأخر","قديم")))))</x:f>
        <x:v>لم يُرصد</x:v>
      </x:c>
      <x:c r="BD988" s="37" t="str">
        <x:v>بانتظار أول رصد سعر</x:v>
      </x:c>
      <x:c r="BE988" s="37" t="n">
        <x:v>0</x:v>
      </x:c>
      <x:c r="BF988" s="37"/>
      <x:c r="BG988" s="37"/>
      <x:c r="BH988" s="54" t="b">
        <x:v>1</x:v>
      </x:c>
      <x:c r="BI988" s="37" t="str">
        <x:v>جاهز لأول رصد</x:v>
      </x:c>
      <x:c r="BJ988" s="37" t="str"/>
      <x:c r="BK988" s="37" t="str">
        <x:v>Exact Egyptian store product page. OS, keyboard language, warranty and seller are intentionally not collapsed into the hardware SKU and should remain offer-level attributes.</x:v>
      </x:c>
      <x:c r="BL988" s="60" t="n">
        <x:v>46233</x:v>
      </x:c>
      <x:c r="BM988" s="60" t="n">
        <x:v>46233</x:v>
      </x:c>
    </x:row>
    <x:row r="989">
      <x:c r="A989" s="37" t="str">
        <x:v>CASH-2FD4F323294BF3</x:v>
      </x:c>
      <x:c r="B989" s="37" t="str">
        <x:v>VAR-68D95EAC691613|EG-127|STORE</x:v>
      </x:c>
      <x:c r="C989" s="37" t="str">
        <x:v>VAR-68D95EAC691613</x:v>
      </x:c>
      <x:c r="D989" s="37" t="str">
        <x:v>MOD-5E506E9BDB006E</x:v>
      </x:c>
      <x:c r="E989" s="37" t="str">
        <x:v>Acer Nitro V 16S 16GB RAM / 512GB SSD | 512GB Storage</x:v>
      </x:c>
      <x:c r="F989" s="37" t="str">
        <x:v>الكمبيوتر والشبكات</x:v>
      </x:c>
      <x:c r="G989" s="37" t="str">
        <x:v>لابتوبات</x:v>
      </x:c>
      <x:c r="H989" s="37" t="str">
        <x:v>Acer</x:v>
      </x:c>
      <x:c r="I989" s="37" t="str">
        <x:v>Nitro V 16S</x:v>
      </x:c>
      <x:c r="J989" s="37" t="str">
        <x:v>16GB RAM / 512GB SSD</x:v>
      </x:c>
      <x:c r="K989" s="37" t="n">
        <x:v>16</x:v>
      </x:c>
      <x:c r="L989" s="37" t="n">
        <x:v>512</x:v>
      </x:c>
      <x:c r="M989" s="37"/>
      <x:c r="N989" s="37"/>
      <x:c r="O989" s="37"/>
      <x:c r="P989" s="37" t="str">
        <x:v>EG-127</x:v>
      </x:c>
      <x:c r="Q989" s="37" t="str">
        <x:v>ElBadr Group</x:v>
      </x:c>
      <x:c r="R989" s="37" t="str">
        <x:v>متجر متخصص</x:v>
      </x:c>
      <x:c r="S989" s="37" t="str">
        <x:v>A</x:v>
      </x:c>
      <x:c r="T989" s="37"/>
      <x:c r="U989" s="37"/>
      <x:c r="V989" s="37"/>
      <x:c r="W989" s="37" t="str">
        <x:v>https://elbadrgroupeg.store/acer-nitro-v-16s-core-7-240h-16gb-512gb-ssd-rtx-5050-16-inch-180hz-gaming-laptop</x:v>
      </x:c>
      <x:c r="X989" s="37" t="str">
        <x:v>رابط منتج مباشر</x:v>
      </x:c>
      <x:c r="Y989" s="37" t="str">
        <x:v>EGP</x:v>
      </x:c>
      <x:c r="Z989" s="56"/>
      <x:c r="AA989" s="56"/>
      <x:c r="AB989" s="56" t="str">
        <x:f>IF(OR(Z989="",AA989=""),"",MAX(0,AA989-Z989))</x:f>
      </x:c>
      <x:c r="AC989" s="58" t="str">
        <x:f>IF(OR(Z989="",AA989="",AA989=0),"",MAX(0,(AA989-Z989)/AA989))</x:f>
      </x:c>
      <x:c r="AD989" s="56"/>
      <x:c r="AE989" s="56" t="str">
        <x:f>IF(Z989="","",Z989+IF(AD989="",0,AD989))</x:f>
      </x:c>
      <x:c r="AF989" s="37" t="str">
        <x:f>IF(AD989="","",AD989=0)</x:f>
      </x:c>
      <x:c r="AG989" s="37"/>
      <x:c r="AH989" s="37"/>
      <x:c r="AI989" s="37"/>
      <x:c r="AJ989" s="37" t="str">
        <x:v>القاهرة</x:v>
      </x:c>
      <x:c r="AK989" s="37"/>
      <x:c r="AL989" s="37"/>
      <x:c r="AM989" s="37"/>
      <x:c r="AN989" s="37"/>
      <x:c r="AO989" s="37"/>
      <x:c r="AP989" s="37"/>
      <x:c r="AQ989" s="54" t="b">
        <x:v>1</x:v>
      </x:c>
      <x:c r="AR989" s="37"/>
      <x:c r="AS989" s="37" t="str">
        <x:v>صفحة منتج</x:v>
      </x:c>
      <x:c r="AT989" s="37" t="str">
        <x:v>عالية</x:v>
      </x:c>
      <x:c r="AU989" s="37" t="str">
        <x:v>store_product_page</x:v>
      </x:c>
      <x:c r="AV989" s="37" t="str">
        <x:v>HTML/JSON-LD</x:v>
      </x:c>
      <x:c r="AW989" s="37" t="str">
        <x:v>https://elbadrgroupeg.store/acer-nitro-v-16s-core-7-240h-16gb-512gb-ssd-rtx-5050-16-inch-180hz-gaming-laptop</x:v>
      </x:c>
      <x:c r="AX989" s="37" t="n">
        <x:v>1</x:v>
      </x:c>
      <x:c r="AY989" s="60" t="n">
        <x:v>46233</x:v>
      </x:c>
      <x:c r="AZ989" s="60"/>
      <x:c r="BA989" s="60"/>
      <x:c r="BB989" s="62" t="str">
        <x:f>IF(BA989="","",(NOW()-BA989)*24)</x:f>
      </x:c>
      <x:c r="BC989" s="37" t="str">
        <x:f>IF(BA989="","لم يُرصد",IF(BH989&lt;&gt;TRUE,"غير نشط",IF(BD989="فشل","فشل حالي",IF(BB989&lt;=12,"حديث",IF(BB989&lt;=24,"متأخر","قديم")))))</x:f>
        <x:v>لم يُرصد</x:v>
      </x:c>
      <x:c r="BD989" s="37" t="str">
        <x:v>بانتظار أول رصد سعر</x:v>
      </x:c>
      <x:c r="BE989" s="37" t="n">
        <x:v>0</x:v>
      </x:c>
      <x:c r="BF989" s="37"/>
      <x:c r="BG989" s="37"/>
      <x:c r="BH989" s="54" t="b">
        <x:v>1</x:v>
      </x:c>
      <x:c r="BI989" s="37" t="str">
        <x:v>جاهز لأول رصد</x:v>
      </x:c>
      <x:c r="BJ989" s="37" t="str"/>
      <x:c r="BK989" s="37" t="str">
        <x:v>Exact Egyptian store product page. OS, keyboard language, warranty and seller are intentionally not collapsed into the hardware SKU and should remain offer-level attributes.</x:v>
      </x:c>
      <x:c r="BL989" s="60" t="n">
        <x:v>46233</x:v>
      </x:c>
      <x:c r="BM989" s="60" t="n">
        <x:v>46233</x:v>
      </x:c>
    </x:row>
    <x:row r="990">
      <x:c r="A990" s="37" t="str">
        <x:v>CASH-BDB14A1ACC48B2</x:v>
      </x:c>
      <x:c r="B990" s="37" t="str">
        <x:v>VAR-B779AF641256EF|EG-013|STORE</x:v>
      </x:c>
      <x:c r="C990" s="37" t="str">
        <x:v>VAR-B779AF641256EF</x:v>
      </x:c>
      <x:c r="D990" s="37" t="str">
        <x:v>MOD-D89EB395B917E1</x:v>
      </x:c>
      <x:c r="E990" s="37" t="str">
        <x:v>Apple MacBook Air 16GB RAM / 256GB Storage / Midnight Black</x:v>
      </x:c>
      <x:c r="F990" s="37" t="str">
        <x:v>الكمبيوتر والشبكات</x:v>
      </x:c>
      <x:c r="G990" s="37" t="str">
        <x:v>لابتوبات</x:v>
      </x:c>
      <x:c r="H990" s="37" t="str">
        <x:v>Apple</x:v>
      </x:c>
      <x:c r="I990" s="37" t="str">
        <x:v>MacBook Air</x:v>
      </x:c>
      <x:c r="J990" s="37" t="str">
        <x:v>16GB RAM | 256GB Storage | Midnight Black</x:v>
      </x:c>
      <x:c r="K990" s="37" t="n">
        <x:v>16</x:v>
      </x:c>
      <x:c r="L990" s="37" t="n">
        <x:v>256</x:v>
      </x:c>
      <x:c r="M990" s="37" t="str">
        <x:v>Midnight Black</x:v>
      </x:c>
      <x:c r="N990" s="37"/>
      <x:c r="O990" s="37"/>
      <x:c r="P990" s="37" t="str">
        <x:v>EG-013</x:v>
      </x:c>
      <x:c r="Q990" s="37" t="str">
        <x:v>B.TECH</x:v>
      </x:c>
      <x:c r="R990" s="37" t="str">
        <x:v>سلسلة</x:v>
      </x:c>
      <x:c r="S990" s="37" t="str">
        <x:v>A</x:v>
      </x:c>
      <x:c r="T990" s="37"/>
      <x:c r="U990" s="37"/>
      <x:c r="V990" s="37"/>
      <x:c r="W990" s="37" t="str">
        <x:v>https://btech.com/en/c/laptop-pc/laptops/b/apple</x:v>
      </x:c>
      <x:c r="X990" s="37" t="str">
        <x:v>صفحة فئة</x:v>
      </x:c>
      <x:c r="Y990" s="37" t="str">
        <x:v>EGP</x:v>
      </x:c>
      <x:c r="Z990" s="56"/>
      <x:c r="AA990" s="56"/>
      <x:c r="AB990" s="56" t="str">
        <x:f>IF(OR(Z990="",AA990=""),"",MAX(0,AA990-Z990))</x:f>
      </x:c>
      <x:c r="AC990" s="58" t="str">
        <x:f>IF(OR(Z990="",AA990="",AA990=0),"",MAX(0,(AA990-Z990)/AA990))</x:f>
      </x:c>
      <x:c r="AD990" s="56"/>
      <x:c r="AE990" s="56" t="str">
        <x:f>IF(Z990="","",Z990+IF(AD990="",0,AD990))</x:f>
      </x:c>
      <x:c r="AF990" s="37" t="str">
        <x:f>IF(AD990="","",AD990=0)</x:f>
      </x:c>
      <x:c r="AG990" s="37"/>
      <x:c r="AH990" s="37"/>
      <x:c r="AI990" s="37"/>
      <x:c r="AJ990" s="37" t="str">
        <x:v>القاهرة</x:v>
      </x:c>
      <x:c r="AK990" s="37"/>
      <x:c r="AL990" s="37"/>
      <x:c r="AM990" s="37"/>
      <x:c r="AN990" s="37"/>
      <x:c r="AO990" s="37"/>
      <x:c r="AP990" s="37"/>
      <x:c r="AQ990" s="54" t="b">
        <x:v>1</x:v>
      </x:c>
      <x:c r="AR990" s="37"/>
      <x:c r="AS990" s="37" t="str">
        <x:v>صفحة فئة</x:v>
      </x:c>
      <x:c r="AT990" s="37" t="str">
        <x:v>تحتاج مراجعة</x:v>
      </x:c>
      <x:c r="AU990" s="37" t="str">
        <x:v>store_brand_category_listing</x:v>
      </x:c>
      <x:c r="AV990" s="37" t="str">
        <x:v>اكتشاف من صفحة فئة</x:v>
      </x:c>
      <x:c r="AW990" s="37" t="str">
        <x:v>https://btech.com/en/c/laptop-pc/laptops/b/apple</x:v>
      </x:c>
      <x:c r="AX990" s="37" t="n">
        <x:v>1</x:v>
      </x:c>
      <x:c r="AY990" s="60" t="n">
        <x:v>46233</x:v>
      </x:c>
      <x:c r="AZ990" s="60"/>
      <x:c r="BA990" s="60"/>
      <x:c r="BB990" s="62" t="str">
        <x:f>IF(BA990="","",(NOW()-BA990)*24)</x:f>
      </x:c>
      <x:c r="BC990" s="37" t="str">
        <x:f>IF(BA990="","لم يُرصد",IF(BH990&lt;&gt;TRUE,"غير نشط",IF(BD990="فشل","فشل حالي",IF(BB990&lt;=12,"حديث",IF(BB990&lt;=24,"متأخر","قديم")))))</x:f>
        <x:v>لم يُرصد</x:v>
      </x:c>
      <x:c r="BD990" s="37" t="str">
        <x:v>بانتظار أول رصد سعر</x:v>
      </x:c>
      <x:c r="BE990" s="37" t="n">
        <x:v>0</x:v>
      </x:c>
      <x:c r="BF990" s="37"/>
      <x:c r="BG990" s="37"/>
      <x:c r="BH990" s="54" t="b">
        <x:v>1</x:v>
      </x:c>
      <x:c r="BI990" s="37" t="str">
        <x:v>يحتاج اكتشاف رابط المنتج</x:v>
      </x:c>
      <x:c r="BJ990" s="37" t="str">
        <x:v>Apple MacBook Air Laptop,Apple M4 chip with 10-core CPU 13.6 Inch,256 GB SSD,16 GB,Apple 8-core GPU,macOS - Midnight Black</x:v>
      </x:c>
      <x:c r="BK990" s="37"/>
      <x:c r="BL990" s="60" t="n">
        <x:v>46233</x:v>
      </x:c>
      <x:c r="BM990" s="60" t="n">
        <x:v>46233</x:v>
      </x:c>
    </x:row>
    <x:row r="991">
      <x:c r="A991" s="37" t="str">
        <x:v>CASH-00A2291006C0BF</x:v>
      </x:c>
      <x:c r="B991" s="37" t="str">
        <x:v>VAR-B4CB89BCB433EC|EG-013|STORE</x:v>
      </x:c>
      <x:c r="C991" s="37" t="str">
        <x:v>VAR-B4CB89BCB433EC</x:v>
      </x:c>
      <x:c r="D991" s="37" t="str">
        <x:v>MOD-D89EB395B917E1</x:v>
      </x:c>
      <x:c r="E991" s="37" t="str">
        <x:v>Apple MacBook Air 16GB RAM / 512GB Storage / Midnight</x:v>
      </x:c>
      <x:c r="F991" s="37" t="str">
        <x:v>الكمبيوتر والشبكات</x:v>
      </x:c>
      <x:c r="G991" s="37" t="str">
        <x:v>لابتوبات</x:v>
      </x:c>
      <x:c r="H991" s="37" t="str">
        <x:v>Apple</x:v>
      </x:c>
      <x:c r="I991" s="37" t="str">
        <x:v>MacBook Air</x:v>
      </x:c>
      <x:c r="J991" s="37" t="str">
        <x:v>16GB RAM | 512GB Storage | Midnight</x:v>
      </x:c>
      <x:c r="K991" s="37" t="n">
        <x:v>16</x:v>
      </x:c>
      <x:c r="L991" s="37" t="n">
        <x:v>512</x:v>
      </x:c>
      <x:c r="M991" s="37" t="str">
        <x:v>Midnight</x:v>
      </x:c>
      <x:c r="N991" s="37"/>
      <x:c r="O991" s="37"/>
      <x:c r="P991" s="37" t="str">
        <x:v>EG-013</x:v>
      </x:c>
      <x:c r="Q991" s="37" t="str">
        <x:v>B.TECH</x:v>
      </x:c>
      <x:c r="R991" s="37" t="str">
        <x:v>سلسلة</x:v>
      </x:c>
      <x:c r="S991" s="37" t="str">
        <x:v>A</x:v>
      </x:c>
      <x:c r="T991" s="37"/>
      <x:c r="U991" s="37"/>
      <x:c r="V991" s="37"/>
      <x:c r="W991" s="37" t="str">
        <x:v>https://btech.com/en/c/laptop-pc/laptops/b/apple</x:v>
      </x:c>
      <x:c r="X991" s="37" t="str">
        <x:v>صفحة فئة</x:v>
      </x:c>
      <x:c r="Y991" s="37" t="str">
        <x:v>EGP</x:v>
      </x:c>
      <x:c r="Z991" s="56"/>
      <x:c r="AA991" s="56"/>
      <x:c r="AB991" s="56" t="str">
        <x:f>IF(OR(Z991="",AA991=""),"",MAX(0,AA991-Z991))</x:f>
      </x:c>
      <x:c r="AC991" s="58" t="str">
        <x:f>IF(OR(Z991="",AA991="",AA991=0),"",MAX(0,(AA991-Z991)/AA991))</x:f>
      </x:c>
      <x:c r="AD991" s="56"/>
      <x:c r="AE991" s="56" t="str">
        <x:f>IF(Z991="","",Z991+IF(AD991="",0,AD991))</x:f>
      </x:c>
      <x:c r="AF991" s="37" t="str">
        <x:f>IF(AD991="","",AD991=0)</x:f>
      </x:c>
      <x:c r="AG991" s="37"/>
      <x:c r="AH991" s="37"/>
      <x:c r="AI991" s="37"/>
      <x:c r="AJ991" s="37" t="str">
        <x:v>القاهرة</x:v>
      </x:c>
      <x:c r="AK991" s="37"/>
      <x:c r="AL991" s="37"/>
      <x:c r="AM991" s="37"/>
      <x:c r="AN991" s="37"/>
      <x:c r="AO991" s="37"/>
      <x:c r="AP991" s="37"/>
      <x:c r="AQ991" s="54" t="b">
        <x:v>1</x:v>
      </x:c>
      <x:c r="AR991" s="37"/>
      <x:c r="AS991" s="37" t="str">
        <x:v>صفحة فئة</x:v>
      </x:c>
      <x:c r="AT991" s="37" t="str">
        <x:v>تحتاج مراجعة</x:v>
      </x:c>
      <x:c r="AU991" s="37" t="str">
        <x:v>store_brand_category_listing</x:v>
      </x:c>
      <x:c r="AV991" s="37" t="str">
        <x:v>اكتشاف من صفحة فئة</x:v>
      </x:c>
      <x:c r="AW991" s="37" t="str">
        <x:v>https://btech.com/en/c/laptop-pc/laptops/b/apple</x:v>
      </x:c>
      <x:c r="AX991" s="37" t="n">
        <x:v>1</x:v>
      </x:c>
      <x:c r="AY991" s="60" t="n">
        <x:v>46233</x:v>
      </x:c>
      <x:c r="AZ991" s="60"/>
      <x:c r="BA991" s="60"/>
      <x:c r="BB991" s="62" t="str">
        <x:f>IF(BA991="","",(NOW()-BA991)*24)</x:f>
      </x:c>
      <x:c r="BC991" s="37" t="str">
        <x:f>IF(BA991="","لم يُرصد",IF(BH991&lt;&gt;TRUE,"غير نشط",IF(BD991="فشل","فشل حالي",IF(BB991&lt;=12,"حديث",IF(BB991&lt;=24,"متأخر","قديم")))))</x:f>
        <x:v>لم يُرصد</x:v>
      </x:c>
      <x:c r="BD991" s="37" t="str">
        <x:v>بانتظار أول رصد سعر</x:v>
      </x:c>
      <x:c r="BE991" s="37" t="n">
        <x:v>0</x:v>
      </x:c>
      <x:c r="BF991" s="37"/>
      <x:c r="BG991" s="37"/>
      <x:c r="BH991" s="54" t="b">
        <x:v>1</x:v>
      </x:c>
      <x:c r="BI991" s="37" t="str">
        <x:v>يحتاج اكتشاف رابط المنتج</x:v>
      </x:c>
      <x:c r="BJ991" s="37" t="str">
        <x:v>Apple MacBook Air Laptop,Apple M5 Chip with 10 Cores CPU 13.6 Inch,512 GB SSD,16 GB,Apple 8-core GPU,macOS - Midnight</x:v>
      </x:c>
      <x:c r="BK991" s="37"/>
      <x:c r="BL991" s="60" t="n">
        <x:v>46233</x:v>
      </x:c>
      <x:c r="BM991" s="60" t="n">
        <x:v>46233</x:v>
      </x:c>
    </x:row>
    <x:row r="992">
      <x:c r="A992" s="37" t="str">
        <x:v>CASH-6343388CA4F698</x:v>
      </x:c>
      <x:c r="B992" s="37" t="str">
        <x:v>VAR-E831B967F0B31A|EG-013|STORE</x:v>
      </x:c>
      <x:c r="C992" s="37" t="str">
        <x:v>VAR-E831B967F0B31A</x:v>
      </x:c>
      <x:c r="D992" s="37" t="str">
        <x:v>MOD-D89EB395B917E1</x:v>
      </x:c>
      <x:c r="E992" s="37" t="str">
        <x:v>Apple MacBook Air 16GB RAM / 512GB Storage / Midnight Black</x:v>
      </x:c>
      <x:c r="F992" s="37" t="str">
        <x:v>الكمبيوتر والشبكات</x:v>
      </x:c>
      <x:c r="G992" s="37" t="str">
        <x:v>لابتوبات</x:v>
      </x:c>
      <x:c r="H992" s="37" t="str">
        <x:v>Apple</x:v>
      </x:c>
      <x:c r="I992" s="37" t="str">
        <x:v>MacBook Air</x:v>
      </x:c>
      <x:c r="J992" s="37" t="str">
        <x:v>16GB RAM | 512GB Storage | Midnight Black</x:v>
      </x:c>
      <x:c r="K992" s="37" t="n">
        <x:v>16</x:v>
      </x:c>
      <x:c r="L992" s="37" t="n">
        <x:v>512</x:v>
      </x:c>
      <x:c r="M992" s="37" t="str">
        <x:v>Midnight Black</x:v>
      </x:c>
      <x:c r="N992" s="37"/>
      <x:c r="O992" s="37"/>
      <x:c r="P992" s="37" t="str">
        <x:v>EG-013</x:v>
      </x:c>
      <x:c r="Q992" s="37" t="str">
        <x:v>B.TECH</x:v>
      </x:c>
      <x:c r="R992" s="37" t="str">
        <x:v>سلسلة</x:v>
      </x:c>
      <x:c r="S992" s="37" t="str">
        <x:v>A</x:v>
      </x:c>
      <x:c r="T992" s="37"/>
      <x:c r="U992" s="37"/>
      <x:c r="V992" s="37"/>
      <x:c r="W992" s="37" t="str">
        <x:v>https://btech.com/en/c/laptop-pc/laptops/b/apple</x:v>
      </x:c>
      <x:c r="X992" s="37" t="str">
        <x:v>صفحة فئة</x:v>
      </x:c>
      <x:c r="Y992" s="37" t="str">
        <x:v>EGP</x:v>
      </x:c>
      <x:c r="Z992" s="56"/>
      <x:c r="AA992" s="56"/>
      <x:c r="AB992" s="56" t="str">
        <x:f>IF(OR(Z992="",AA992=""),"",MAX(0,AA992-Z992))</x:f>
      </x:c>
      <x:c r="AC992" s="58" t="str">
        <x:f>IF(OR(Z992="",AA992="",AA992=0),"",MAX(0,(AA992-Z992)/AA992))</x:f>
      </x:c>
      <x:c r="AD992" s="56"/>
      <x:c r="AE992" s="56" t="str">
        <x:f>IF(Z992="","",Z992+IF(AD992="",0,AD992))</x:f>
      </x:c>
      <x:c r="AF992" s="37" t="str">
        <x:f>IF(AD992="","",AD992=0)</x:f>
      </x:c>
      <x:c r="AG992" s="37"/>
      <x:c r="AH992" s="37"/>
      <x:c r="AI992" s="37"/>
      <x:c r="AJ992" s="37" t="str">
        <x:v>القاهرة</x:v>
      </x:c>
      <x:c r="AK992" s="37"/>
      <x:c r="AL992" s="37"/>
      <x:c r="AM992" s="37"/>
      <x:c r="AN992" s="37"/>
      <x:c r="AO992" s="37"/>
      <x:c r="AP992" s="37"/>
      <x:c r="AQ992" s="54" t="b">
        <x:v>1</x:v>
      </x:c>
      <x:c r="AR992" s="37"/>
      <x:c r="AS992" s="37" t="str">
        <x:v>صفحة فئة</x:v>
      </x:c>
      <x:c r="AT992" s="37" t="str">
        <x:v>تحتاج مراجعة</x:v>
      </x:c>
      <x:c r="AU992" s="37" t="str">
        <x:v>store_brand_category_listing</x:v>
      </x:c>
      <x:c r="AV992" s="37" t="str">
        <x:v>اكتشاف من صفحة فئة</x:v>
      </x:c>
      <x:c r="AW992" s="37" t="str">
        <x:v>https://btech.com/en/c/laptop-pc/laptops/b/apple</x:v>
      </x:c>
      <x:c r="AX992" s="37" t="n">
        <x:v>1</x:v>
      </x:c>
      <x:c r="AY992" s="60" t="n">
        <x:v>46233</x:v>
      </x:c>
      <x:c r="AZ992" s="60"/>
      <x:c r="BA992" s="60"/>
      <x:c r="BB992" s="62" t="str">
        <x:f>IF(BA992="","",(NOW()-BA992)*24)</x:f>
      </x:c>
      <x:c r="BC992" s="37" t="str">
        <x:f>IF(BA992="","لم يُرصد",IF(BH992&lt;&gt;TRUE,"غير نشط",IF(BD992="فشل","فشل حالي",IF(BB992&lt;=12,"حديث",IF(BB992&lt;=24,"متأخر","قديم")))))</x:f>
        <x:v>لم يُرصد</x:v>
      </x:c>
      <x:c r="BD992" s="37" t="str">
        <x:v>بانتظار أول رصد سعر</x:v>
      </x:c>
      <x:c r="BE992" s="37" t="n">
        <x:v>0</x:v>
      </x:c>
      <x:c r="BF992" s="37"/>
      <x:c r="BG992" s="37"/>
      <x:c r="BH992" s="54" t="b">
        <x:v>1</x:v>
      </x:c>
      <x:c r="BI992" s="37" t="str">
        <x:v>يحتاج اكتشاف رابط المنتج</x:v>
      </x:c>
      <x:c r="BJ992" s="37" t="str">
        <x:v>Apple MacBook Air Laptop,Apple M4 chip with 10-core CPU 13.6 Inch,512 GB SSD,16 GB,Apple 8-core GPU,macOS - Midnight Black</x:v>
      </x:c>
      <x:c r="BK992" s="37"/>
      <x:c r="BL992" s="60" t="n">
        <x:v>46233</x:v>
      </x:c>
      <x:c r="BM992" s="60" t="n">
        <x:v>46233</x:v>
      </x:c>
    </x:row>
    <x:row r="993">
      <x:c r="A993" s="37" t="str">
        <x:v>CASH-4B576814D3D317</x:v>
      </x:c>
      <x:c r="B993" s="37" t="str">
        <x:v>VAR-9BC19F2C790C9B|EG-013|STORE</x:v>
      </x:c>
      <x:c r="C993" s="37" t="str">
        <x:v>VAR-9BC19F2C790C9B</x:v>
      </x:c>
      <x:c r="D993" s="37" t="str">
        <x:v>MOD-D89EB395B917E1</x:v>
      </x:c>
      <x:c r="E993" s="37" t="str">
        <x:v>Apple MacBook Air 16GB RAM / 512GB Storage / Sky Blue</x:v>
      </x:c>
      <x:c r="F993" s="37" t="str">
        <x:v>الكمبيوتر والشبكات</x:v>
      </x:c>
      <x:c r="G993" s="37" t="str">
        <x:v>لابتوبات</x:v>
      </x:c>
      <x:c r="H993" s="37" t="str">
        <x:v>Apple</x:v>
      </x:c>
      <x:c r="I993" s="37" t="str">
        <x:v>MacBook Air</x:v>
      </x:c>
      <x:c r="J993" s="37" t="str">
        <x:v>16GB RAM | 512GB Storage | Sky Blue</x:v>
      </x:c>
      <x:c r="K993" s="37" t="n">
        <x:v>16</x:v>
      </x:c>
      <x:c r="L993" s="37" t="n">
        <x:v>512</x:v>
      </x:c>
      <x:c r="M993" s="37" t="str">
        <x:v>Sky Blue</x:v>
      </x:c>
      <x:c r="N993" s="37"/>
      <x:c r="O993" s="37"/>
      <x:c r="P993" s="37" t="str">
        <x:v>EG-013</x:v>
      </x:c>
      <x:c r="Q993" s="37" t="str">
        <x:v>B.TECH</x:v>
      </x:c>
      <x:c r="R993" s="37" t="str">
        <x:v>سلسلة</x:v>
      </x:c>
      <x:c r="S993" s="37" t="str">
        <x:v>A</x:v>
      </x:c>
      <x:c r="T993" s="37"/>
      <x:c r="U993" s="37"/>
      <x:c r="V993" s="37"/>
      <x:c r="W993" s="37" t="str">
        <x:v>https://btech.com/en/c/laptop-pc/laptops/b/apple</x:v>
      </x:c>
      <x:c r="X993" s="37" t="str">
        <x:v>صفحة فئة</x:v>
      </x:c>
      <x:c r="Y993" s="37" t="str">
        <x:v>EGP</x:v>
      </x:c>
      <x:c r="Z993" s="56"/>
      <x:c r="AA993" s="56"/>
      <x:c r="AB993" s="56" t="str">
        <x:f>IF(OR(Z993="",AA993=""),"",MAX(0,AA993-Z993))</x:f>
      </x:c>
      <x:c r="AC993" s="58" t="str">
        <x:f>IF(OR(Z993="",AA993="",AA993=0),"",MAX(0,(AA993-Z993)/AA993))</x:f>
      </x:c>
      <x:c r="AD993" s="56"/>
      <x:c r="AE993" s="56" t="str">
        <x:f>IF(Z993="","",Z993+IF(AD993="",0,AD993))</x:f>
      </x:c>
      <x:c r="AF993" s="37" t="str">
        <x:f>IF(AD993="","",AD993=0)</x:f>
      </x:c>
      <x:c r="AG993" s="37"/>
      <x:c r="AH993" s="37"/>
      <x:c r="AI993" s="37"/>
      <x:c r="AJ993" s="37" t="str">
        <x:v>القاهرة</x:v>
      </x:c>
      <x:c r="AK993" s="37"/>
      <x:c r="AL993" s="37"/>
      <x:c r="AM993" s="37"/>
      <x:c r="AN993" s="37"/>
      <x:c r="AO993" s="37"/>
      <x:c r="AP993" s="37"/>
      <x:c r="AQ993" s="54" t="b">
        <x:v>1</x:v>
      </x:c>
      <x:c r="AR993" s="37"/>
      <x:c r="AS993" s="37" t="str">
        <x:v>صفحة فئة</x:v>
      </x:c>
      <x:c r="AT993" s="37" t="str">
        <x:v>تحتاج مراجعة</x:v>
      </x:c>
      <x:c r="AU993" s="37" t="str">
        <x:v>store_brand_category_listing</x:v>
      </x:c>
      <x:c r="AV993" s="37" t="str">
        <x:v>اكتشاف من صفحة فئة</x:v>
      </x:c>
      <x:c r="AW993" s="37" t="str">
        <x:v>https://btech.com/en/c/laptop-pc/laptops/b/apple</x:v>
      </x:c>
      <x:c r="AX993" s="37" t="n">
        <x:v>1</x:v>
      </x:c>
      <x:c r="AY993" s="60" t="n">
        <x:v>46233</x:v>
      </x:c>
      <x:c r="AZ993" s="60"/>
      <x:c r="BA993" s="60"/>
      <x:c r="BB993" s="62" t="str">
        <x:f>IF(BA993="","",(NOW()-BA993)*24)</x:f>
      </x:c>
      <x:c r="BC993" s="37" t="str">
        <x:f>IF(BA993="","لم يُرصد",IF(BH993&lt;&gt;TRUE,"غير نشط",IF(BD993="فشل","فشل حالي",IF(BB993&lt;=12,"حديث",IF(BB993&lt;=24,"متأخر","قديم")))))</x:f>
        <x:v>لم يُرصد</x:v>
      </x:c>
      <x:c r="BD993" s="37" t="str">
        <x:v>بانتظار أول رصد سعر</x:v>
      </x:c>
      <x:c r="BE993" s="37" t="n">
        <x:v>0</x:v>
      </x:c>
      <x:c r="BF993" s="37"/>
      <x:c r="BG993" s="37"/>
      <x:c r="BH993" s="54" t="b">
        <x:v>1</x:v>
      </x:c>
      <x:c r="BI993" s="37" t="str">
        <x:v>يحتاج اكتشاف رابط المنتج</x:v>
      </x:c>
      <x:c r="BJ993" s="37" t="str">
        <x:v>Apple MacBook Air Laptop,Apple M4 chip with 10-core CPU 13.6 Inch,512 GB SSD,16 GB,Apple 8-core GPU,macOS - Sky Blue</x:v>
      </x:c>
      <x:c r="BK993" s="37"/>
      <x:c r="BL993" s="60" t="n">
        <x:v>46233</x:v>
      </x:c>
      <x:c r="BM993" s="60" t="n">
        <x:v>46233</x:v>
      </x:c>
    </x:row>
    <x:row r="994">
      <x:c r="A994" s="37" t="str">
        <x:v>CASH-67CB89D47CF3D3</x:v>
      </x:c>
      <x:c r="B994" s="37" t="str">
        <x:v>VAR-9E6679B306610E|EG-013|STORE</x:v>
      </x:c>
      <x:c r="C994" s="37" t="str">
        <x:v>VAR-9E6679B306610E</x:v>
      </x:c>
      <x:c r="D994" s="37" t="str">
        <x:v>MOD-D89EB395B917E1</x:v>
      </x:c>
      <x:c r="E994" s="37" t="str">
        <x:v>Apple MacBook Air 24GB RAM / 512GB Storage / Silver</x:v>
      </x:c>
      <x:c r="F994" s="37" t="str">
        <x:v>الكمبيوتر والشبكات</x:v>
      </x:c>
      <x:c r="G994" s="37" t="str">
        <x:v>لابتوبات</x:v>
      </x:c>
      <x:c r="H994" s="37" t="str">
        <x:v>Apple</x:v>
      </x:c>
      <x:c r="I994" s="37" t="str">
        <x:v>MacBook Air</x:v>
      </x:c>
      <x:c r="J994" s="37" t="str">
        <x:v>24GB RAM | 512GB Storage | Silver</x:v>
      </x:c>
      <x:c r="K994" s="37" t="n">
        <x:v>24</x:v>
      </x:c>
      <x:c r="L994" s="37" t="n">
        <x:v>512</x:v>
      </x:c>
      <x:c r="M994" s="37" t="str">
        <x:v>Silver</x:v>
      </x:c>
      <x:c r="N994" s="37"/>
      <x:c r="O994" s="37"/>
      <x:c r="P994" s="37" t="str">
        <x:v>EG-013</x:v>
      </x:c>
      <x:c r="Q994" s="37" t="str">
        <x:v>B.TECH</x:v>
      </x:c>
      <x:c r="R994" s="37" t="str">
        <x:v>سلسلة</x:v>
      </x:c>
      <x:c r="S994" s="37" t="str">
        <x:v>A</x:v>
      </x:c>
      <x:c r="T994" s="37"/>
      <x:c r="U994" s="37"/>
      <x:c r="V994" s="37"/>
      <x:c r="W994" s="37" t="str">
        <x:v>https://btech.com/en/c/laptop-pc/laptops/b/apple</x:v>
      </x:c>
      <x:c r="X994" s="37" t="str">
        <x:v>صفحة فئة</x:v>
      </x:c>
      <x:c r="Y994" s="37" t="str">
        <x:v>EGP</x:v>
      </x:c>
      <x:c r="Z994" s="56"/>
      <x:c r="AA994" s="56"/>
      <x:c r="AB994" s="56" t="str">
        <x:f>IF(OR(Z994="",AA994=""),"",MAX(0,AA994-Z994))</x:f>
      </x:c>
      <x:c r="AC994" s="58" t="str">
        <x:f>IF(OR(Z994="",AA994="",AA994=0),"",MAX(0,(AA994-Z994)/AA994))</x:f>
      </x:c>
      <x:c r="AD994" s="56"/>
      <x:c r="AE994" s="56" t="str">
        <x:f>IF(Z994="","",Z994+IF(AD994="",0,AD994))</x:f>
      </x:c>
      <x:c r="AF994" s="37" t="str">
        <x:f>IF(AD994="","",AD994=0)</x:f>
      </x:c>
      <x:c r="AG994" s="37"/>
      <x:c r="AH994" s="37"/>
      <x:c r="AI994" s="37"/>
      <x:c r="AJ994" s="37" t="str">
        <x:v>القاهرة</x:v>
      </x:c>
      <x:c r="AK994" s="37"/>
      <x:c r="AL994" s="37"/>
      <x:c r="AM994" s="37"/>
      <x:c r="AN994" s="37"/>
      <x:c r="AO994" s="37"/>
      <x:c r="AP994" s="37"/>
      <x:c r="AQ994" s="54" t="b">
        <x:v>1</x:v>
      </x:c>
      <x:c r="AR994" s="37"/>
      <x:c r="AS994" s="37" t="str">
        <x:v>صفحة فئة</x:v>
      </x:c>
      <x:c r="AT994" s="37" t="str">
        <x:v>تحتاج مراجعة</x:v>
      </x:c>
      <x:c r="AU994" s="37" t="str">
        <x:v>store_brand_category_listing</x:v>
      </x:c>
      <x:c r="AV994" s="37" t="str">
        <x:v>اكتشاف من صفحة فئة</x:v>
      </x:c>
      <x:c r="AW994" s="37" t="str">
        <x:v>https://btech.com/en/c/laptop-pc/laptops/b/apple</x:v>
      </x:c>
      <x:c r="AX994" s="37" t="n">
        <x:v>1</x:v>
      </x:c>
      <x:c r="AY994" s="60" t="n">
        <x:v>46233</x:v>
      </x:c>
      <x:c r="AZ994" s="60"/>
      <x:c r="BA994" s="60"/>
      <x:c r="BB994" s="62" t="str">
        <x:f>IF(BA994="","",(NOW()-BA994)*24)</x:f>
      </x:c>
      <x:c r="BC994" s="37" t="str">
        <x:f>IF(BA994="","لم يُرصد",IF(BH994&lt;&gt;TRUE,"غير نشط",IF(BD994="فشل","فشل حالي",IF(BB994&lt;=12,"حديث",IF(BB994&lt;=24,"متأخر","قديم")))))</x:f>
        <x:v>لم يُرصد</x:v>
      </x:c>
      <x:c r="BD994" s="37" t="str">
        <x:v>بانتظار أول رصد سعر</x:v>
      </x:c>
      <x:c r="BE994" s="37" t="n">
        <x:v>0</x:v>
      </x:c>
      <x:c r="BF994" s="37"/>
      <x:c r="BG994" s="37"/>
      <x:c r="BH994" s="54" t="b">
        <x:v>1</x:v>
      </x:c>
      <x:c r="BI994" s="37" t="str">
        <x:v>يحتاج اكتشاف رابط المنتج</x:v>
      </x:c>
      <x:c r="BJ994" s="37" t="str">
        <x:v>Apple MacBook Air Laptop,Apple M4 chip with 10-core CPU 13.6 Inch,512 GB SSD,24 GB,Apple 8-core GPU,macOS - Silver</x:v>
      </x:c>
      <x:c r="BK994" s="37"/>
      <x:c r="BL994" s="60" t="n">
        <x:v>46233</x:v>
      </x:c>
      <x:c r="BM994" s="60" t="n">
        <x:v>46233</x:v>
      </x:c>
    </x:row>
    <x:row r="995">
      <x:c r="A995" s="37" t="str">
        <x:v>CASH-B6272291965814</x:v>
      </x:c>
      <x:c r="B995" s="37" t="str">
        <x:v>VAR-0F51B049F27D7D|EG-013|STORE</x:v>
      </x:c>
      <x:c r="C995" s="37" t="str">
        <x:v>VAR-0F51B049F27D7D</x:v>
      </x:c>
      <x:c r="D995" s="37" t="str">
        <x:v>MOD-D89EB395B917E1</x:v>
      </x:c>
      <x:c r="E995" s="37" t="str">
        <x:v>Apple MacBook Air 8GB RAM / 256GB Storage / Silver</x:v>
      </x:c>
      <x:c r="F995" s="37" t="str">
        <x:v>الكمبيوتر والشبكات</x:v>
      </x:c>
      <x:c r="G995" s="37" t="str">
        <x:v>لابتوبات</x:v>
      </x:c>
      <x:c r="H995" s="37" t="str">
        <x:v>Apple</x:v>
      </x:c>
      <x:c r="I995" s="37" t="str">
        <x:v>MacBook Air</x:v>
      </x:c>
      <x:c r="J995" s="37" t="str">
        <x:v>8GB RAM | 256GB Storage | Silver</x:v>
      </x:c>
      <x:c r="K995" s="37" t="n">
        <x:v>8</x:v>
      </x:c>
      <x:c r="L995" s="37" t="n">
        <x:v>256</x:v>
      </x:c>
      <x:c r="M995" s="37" t="str">
        <x:v>Silver</x:v>
      </x:c>
      <x:c r="N995" s="37"/>
      <x:c r="O995" s="37"/>
      <x:c r="P995" s="37" t="str">
        <x:v>EG-013</x:v>
      </x:c>
      <x:c r="Q995" s="37" t="str">
        <x:v>B.TECH</x:v>
      </x:c>
      <x:c r="R995" s="37" t="str">
        <x:v>سلسلة</x:v>
      </x:c>
      <x:c r="S995" s="37" t="str">
        <x:v>A</x:v>
      </x:c>
      <x:c r="T995" s="37"/>
      <x:c r="U995" s="37"/>
      <x:c r="V995" s="37"/>
      <x:c r="W995" s="37" t="str">
        <x:v>https://btech.com/en/c/laptop-pc/laptops/b/apple</x:v>
      </x:c>
      <x:c r="X995" s="37" t="str">
        <x:v>صفحة فئة</x:v>
      </x:c>
      <x:c r="Y995" s="37" t="str">
        <x:v>EGP</x:v>
      </x:c>
      <x:c r="Z995" s="56"/>
      <x:c r="AA995" s="56"/>
      <x:c r="AB995" s="56" t="str">
        <x:f>IF(OR(Z995="",AA995=""),"",MAX(0,AA995-Z995))</x:f>
      </x:c>
      <x:c r="AC995" s="58" t="str">
        <x:f>IF(OR(Z995="",AA995="",AA995=0),"",MAX(0,(AA995-Z995)/AA995))</x:f>
      </x:c>
      <x:c r="AD995" s="56"/>
      <x:c r="AE995" s="56" t="str">
        <x:f>IF(Z995="","",Z995+IF(AD995="",0,AD995))</x:f>
      </x:c>
      <x:c r="AF995" s="37" t="str">
        <x:f>IF(AD995="","",AD995=0)</x:f>
      </x:c>
      <x:c r="AG995" s="37"/>
      <x:c r="AH995" s="37"/>
      <x:c r="AI995" s="37"/>
      <x:c r="AJ995" s="37" t="str">
        <x:v>القاهرة</x:v>
      </x:c>
      <x:c r="AK995" s="37"/>
      <x:c r="AL995" s="37"/>
      <x:c r="AM995" s="37"/>
      <x:c r="AN995" s="37"/>
      <x:c r="AO995" s="37"/>
      <x:c r="AP995" s="37"/>
      <x:c r="AQ995" s="54" t="b">
        <x:v>1</x:v>
      </x:c>
      <x:c r="AR995" s="37"/>
      <x:c r="AS995" s="37" t="str">
        <x:v>صفحة فئة</x:v>
      </x:c>
      <x:c r="AT995" s="37" t="str">
        <x:v>تحتاج مراجعة</x:v>
      </x:c>
      <x:c r="AU995" s="37" t="str">
        <x:v>store_brand_category_listing</x:v>
      </x:c>
      <x:c r="AV995" s="37" t="str">
        <x:v>اكتشاف من صفحة فئة</x:v>
      </x:c>
      <x:c r="AW995" s="37" t="str">
        <x:v>https://btech.com/en/c/laptop-pc/laptops/b/apple</x:v>
      </x:c>
      <x:c r="AX995" s="37" t="n">
        <x:v>1</x:v>
      </x:c>
      <x:c r="AY995" s="60" t="n">
        <x:v>46233</x:v>
      </x:c>
      <x:c r="AZ995" s="60"/>
      <x:c r="BA995" s="60"/>
      <x:c r="BB995" s="62" t="str">
        <x:f>IF(BA995="","",(NOW()-BA995)*24)</x:f>
      </x:c>
      <x:c r="BC995" s="37" t="str">
        <x:f>IF(BA995="","لم يُرصد",IF(BH995&lt;&gt;TRUE,"غير نشط",IF(BD995="فشل","فشل حالي",IF(BB995&lt;=12,"حديث",IF(BB995&lt;=24,"متأخر","قديم")))))</x:f>
        <x:v>لم يُرصد</x:v>
      </x:c>
      <x:c r="BD995" s="37" t="str">
        <x:v>بانتظار أول رصد سعر</x:v>
      </x:c>
      <x:c r="BE995" s="37" t="n">
        <x:v>0</x:v>
      </x:c>
      <x:c r="BF995" s="37"/>
      <x:c r="BG995" s="37"/>
      <x:c r="BH995" s="54" t="b">
        <x:v>1</x:v>
      </x:c>
      <x:c r="BI995" s="37" t="str">
        <x:v>يحتاج اكتشاف رابط المنتج</x:v>
      </x:c>
      <x:c r="BJ995" s="37" t="str">
        <x:v>Apple MacBook Air Laptop,Apple M3 chip with 8‑core CPU 13.6 Inch,256 GB SSD,8 GB,Apple 8-core GPU,macOS - Silver</x:v>
      </x:c>
      <x:c r="BK995" s="37"/>
      <x:c r="BL995" s="60" t="n">
        <x:v>46233</x:v>
      </x:c>
      <x:c r="BM995" s="60" t="n">
        <x:v>46233</x:v>
      </x:c>
    </x:row>
    <x:row r="996">
      <x:c r="A996" s="37" t="str">
        <x:v>CASH-5CA058C380C3E8</x:v>
      </x:c>
      <x:c r="B996" s="37" t="str">
        <x:v>VAR-7351CB624A62ED|EG-013|STORE</x:v>
      </x:c>
      <x:c r="C996" s="37" t="str">
        <x:v>VAR-7351CB624A62ED</x:v>
      </x:c>
      <x:c r="D996" s="37" t="str">
        <x:v>MOD-21CA89ACCD937C</x:v>
      </x:c>
      <x:c r="E996" s="37" t="str">
        <x:v>Apple MacBook Air 13-inch (M5, 2026) 16GB unified memory / 512GB SSD / Midnight / MDHE4 | 16GB RAM | 512GB Storage</x:v>
      </x:c>
      <x:c r="F996" s="37" t="str">
        <x:v>الكمبيوتر والشبكات</x:v>
      </x:c>
      <x:c r="G996" s="37" t="str">
        <x:v>لابتوبات</x:v>
      </x:c>
      <x:c r="H996" s="37" t="str">
        <x:v>Apple</x:v>
      </x:c>
      <x:c r="I996" s="37" t="str">
        <x:v>MacBook Air 13-inch (M5, 2026)</x:v>
      </x:c>
      <x:c r="J996" s="37" t="str">
        <x:v>16GB unified memory / 512GB SSD / Midnight / MDHE4</x:v>
      </x:c>
      <x:c r="K996" s="37" t="n">
        <x:v>16</x:v>
      </x:c>
      <x:c r="L996" s="37" t="n">
        <x:v>512</x:v>
      </x:c>
      <x:c r="M996" s="37" t="str">
        <x:v>Midnight</x:v>
      </x:c>
      <x:c r="N996" s="37" t="str">
        <x:v>MDHE4</x:v>
      </x:c>
      <x:c r="O996" s="37"/>
      <x:c r="P996" s="37" t="str">
        <x:v>EG-013</x:v>
      </x:c>
      <x:c r="Q996" s="37" t="str">
        <x:v>B.TECH</x:v>
      </x:c>
      <x:c r="R996" s="37" t="str">
        <x:v>سلسلة</x:v>
      </x:c>
      <x:c r="S996" s="37" t="str">
        <x:v>A</x:v>
      </x:c>
      <x:c r="T996" s="37"/>
      <x:c r="U996" s="37"/>
      <x:c r="V996" s="37"/>
      <x:c r="W996" s="37" t="str">
        <x:v>https://btech.com/en/p/ccabd234-dc50-43e7-a07c-6e4770e3e167</x:v>
      </x:c>
      <x:c r="X996" s="37" t="str">
        <x:v>رابط منتج مباشر</x:v>
      </x:c>
      <x:c r="Y996" s="37" t="str">
        <x:v>EGP</x:v>
      </x:c>
      <x:c r="Z996" s="56"/>
      <x:c r="AA996" s="56"/>
      <x:c r="AB996" s="56" t="str">
        <x:f>IF(OR(Z996="",AA996=""),"",MAX(0,AA996-Z996))</x:f>
      </x:c>
      <x:c r="AC996" s="58" t="str">
        <x:f>IF(OR(Z996="",AA996="",AA996=0),"",MAX(0,(AA996-Z996)/AA996))</x:f>
      </x:c>
      <x:c r="AD996" s="56"/>
      <x:c r="AE996" s="56" t="str">
        <x:f>IF(Z996="","",Z996+IF(AD996="",0,AD996))</x:f>
      </x:c>
      <x:c r="AF996" s="37" t="str">
        <x:f>IF(AD996="","",AD996=0)</x:f>
      </x:c>
      <x:c r="AG996" s="37"/>
      <x:c r="AH996" s="37"/>
      <x:c r="AI996" s="37"/>
      <x:c r="AJ996" s="37" t="str">
        <x:v>القاهرة</x:v>
      </x:c>
      <x:c r="AK996" s="37"/>
      <x:c r="AL996" s="37"/>
      <x:c r="AM996" s="37"/>
      <x:c r="AN996" s="37"/>
      <x:c r="AO996" s="37"/>
      <x:c r="AP996" s="37"/>
      <x:c r="AQ996" s="54" t="b">
        <x:v>1</x:v>
      </x:c>
      <x:c r="AR996" s="37"/>
      <x:c r="AS996" s="37" t="str">
        <x:v>صفحة منتج</x:v>
      </x:c>
      <x:c r="AT996" s="37" t="str">
        <x:v>عالية</x:v>
      </x:c>
      <x:c r="AU996" s="37" t="str">
        <x:v>store_product_page</x:v>
      </x:c>
      <x:c r="AV996" s="37" t="str">
        <x:v>HTML/JSON-LD</x:v>
      </x:c>
      <x:c r="AW996" s="37" t="str">
        <x:v>https://btech.com/en/p/ccabd234-dc50-43e7-a07c-6e4770e3e167</x:v>
      </x:c>
      <x:c r="AX996" s="37" t="n">
        <x:v>1</x:v>
      </x:c>
      <x:c r="AY996" s="60" t="n">
        <x:v>46233</x:v>
      </x:c>
      <x:c r="AZ996" s="60"/>
      <x:c r="BA996" s="60"/>
      <x:c r="BB996" s="62" t="str">
        <x:f>IF(BA996="","",(NOW()-BA996)*24)</x:f>
      </x:c>
      <x:c r="BC996" s="37" t="str">
        <x:f>IF(BA996="","لم يُرصد",IF(BH996&lt;&gt;TRUE,"غير نشط",IF(BD996="فشل","فشل حالي",IF(BB996&lt;=12,"حديث",IF(BB996&lt;=24,"متأخر","قديم")))))</x:f>
        <x:v>لم يُرصد</x:v>
      </x:c>
      <x:c r="BD996" s="37" t="str">
        <x:v>بانتظار أول رصد سعر</x:v>
      </x:c>
      <x:c r="BE996" s="37" t="n">
        <x:v>0</x:v>
      </x:c>
      <x:c r="BF996" s="37"/>
      <x:c r="BG996" s="37"/>
      <x:c r="BH996" s="54" t="b">
        <x:v>1</x:v>
      </x:c>
      <x:c r="BI996" s="37" t="str">
        <x:v>جاهز لأول رصد</x:v>
      </x:c>
      <x:c r="BJ996" s="37" t="str"/>
      <x:c r="BK996" s="37" t="str">
        <x:v>International-version marketplace listing on B.TECH; keyboard language and local warranty must be kept as offer-level attributes later.</x:v>
      </x:c>
      <x:c r="BL996" s="60" t="n">
        <x:v>46233</x:v>
      </x:c>
      <x:c r="BM996" s="60" t="n">
        <x:v>46233</x:v>
      </x:c>
    </x:row>
    <x:row r="997">
      <x:c r="A997" s="37" t="str">
        <x:v>CASH-4C15DB4B885149</x:v>
      </x:c>
      <x:c r="B997" s="37" t="str">
        <x:v>VAR-B8D4F8CCC9E6D1|EG-013|STORE</x:v>
      </x:c>
      <x:c r="C997" s="37" t="str">
        <x:v>VAR-B8D4F8CCC9E6D1</x:v>
      </x:c>
      <x:c r="D997" s="37" t="str">
        <x:v>MOD-21CA89ACCD937C</x:v>
      </x:c>
      <x:c r="E997" s="37" t="str">
        <x:v>Apple MacBook Air 13-inch (M5, 2026) 16GB unified memory / 512GB SSD / Silver / MDH74 | 16GB RAM | 512GB Storage</x:v>
      </x:c>
      <x:c r="F997" s="37" t="str">
        <x:v>الكمبيوتر والشبكات</x:v>
      </x:c>
      <x:c r="G997" s="37" t="str">
        <x:v>لابتوبات</x:v>
      </x:c>
      <x:c r="H997" s="37" t="str">
        <x:v>Apple</x:v>
      </x:c>
      <x:c r="I997" s="37" t="str">
        <x:v>MacBook Air 13-inch (M5, 2026)</x:v>
      </x:c>
      <x:c r="J997" s="37" t="str">
        <x:v>16GB unified memory / 512GB SSD / Silver / MDH74</x:v>
      </x:c>
      <x:c r="K997" s="37" t="n">
        <x:v>16</x:v>
      </x:c>
      <x:c r="L997" s="37" t="n">
        <x:v>512</x:v>
      </x:c>
      <x:c r="M997" s="37" t="str">
        <x:v>Silver</x:v>
      </x:c>
      <x:c r="N997" s="37" t="str">
        <x:v>MDH74</x:v>
      </x:c>
      <x:c r="O997" s="37"/>
      <x:c r="P997" s="37" t="str">
        <x:v>EG-013</x:v>
      </x:c>
      <x:c r="Q997" s="37" t="str">
        <x:v>B.TECH</x:v>
      </x:c>
      <x:c r="R997" s="37" t="str">
        <x:v>سلسلة</x:v>
      </x:c>
      <x:c r="S997" s="37" t="str">
        <x:v>A</x:v>
      </x:c>
      <x:c r="T997" s="37"/>
      <x:c r="U997" s="37"/>
      <x:c r="V997" s="37"/>
      <x:c r="W997" s="37" t="str">
        <x:v>https://btech.com/en/p/8d9bb592-3be3-4606-bc94-e183deecb2bd</x:v>
      </x:c>
      <x:c r="X997" s="37" t="str">
        <x:v>رابط منتج مباشر</x:v>
      </x:c>
      <x:c r="Y997" s="37" t="str">
        <x:v>EGP</x:v>
      </x:c>
      <x:c r="Z997" s="56"/>
      <x:c r="AA997" s="56"/>
      <x:c r="AB997" s="56" t="str">
        <x:f>IF(OR(Z997="",AA997=""),"",MAX(0,AA997-Z997))</x:f>
      </x:c>
      <x:c r="AC997" s="58" t="str">
        <x:f>IF(OR(Z997="",AA997="",AA997=0),"",MAX(0,(AA997-Z997)/AA997))</x:f>
      </x:c>
      <x:c r="AD997" s="56"/>
      <x:c r="AE997" s="56" t="str">
        <x:f>IF(Z997="","",Z997+IF(AD997="",0,AD997))</x:f>
      </x:c>
      <x:c r="AF997" s="37" t="str">
        <x:f>IF(AD997="","",AD997=0)</x:f>
      </x:c>
      <x:c r="AG997" s="37"/>
      <x:c r="AH997" s="37"/>
      <x:c r="AI997" s="37"/>
      <x:c r="AJ997" s="37" t="str">
        <x:v>القاهرة</x:v>
      </x:c>
      <x:c r="AK997" s="37"/>
      <x:c r="AL997" s="37"/>
      <x:c r="AM997" s="37"/>
      <x:c r="AN997" s="37"/>
      <x:c r="AO997" s="37"/>
      <x:c r="AP997" s="37"/>
      <x:c r="AQ997" s="54" t="b">
        <x:v>1</x:v>
      </x:c>
      <x:c r="AR997" s="37"/>
      <x:c r="AS997" s="37" t="str">
        <x:v>صفحة منتج</x:v>
      </x:c>
      <x:c r="AT997" s="37" t="str">
        <x:v>عالية</x:v>
      </x:c>
      <x:c r="AU997" s="37" t="str">
        <x:v>store_product_page</x:v>
      </x:c>
      <x:c r="AV997" s="37" t="str">
        <x:v>HTML/JSON-LD</x:v>
      </x:c>
      <x:c r="AW997" s="37" t="str">
        <x:v>https://btech.com/en/p/8d9bb592-3be3-4606-bc94-e183deecb2bd</x:v>
      </x:c>
      <x:c r="AX997" s="37" t="n">
        <x:v>1</x:v>
      </x:c>
      <x:c r="AY997" s="60" t="n">
        <x:v>46233</x:v>
      </x:c>
      <x:c r="AZ997" s="60"/>
      <x:c r="BA997" s="60"/>
      <x:c r="BB997" s="62" t="str">
        <x:f>IF(BA997="","",(NOW()-BA997)*24)</x:f>
      </x:c>
      <x:c r="BC997" s="37" t="str">
        <x:f>IF(BA997="","لم يُرصد",IF(BH997&lt;&gt;TRUE,"غير نشط",IF(BD997="فشل","فشل حالي",IF(BB997&lt;=12,"حديث",IF(BB997&lt;=24,"متأخر","قديم")))))</x:f>
        <x:v>لم يُرصد</x:v>
      </x:c>
      <x:c r="BD997" s="37" t="str">
        <x:v>بانتظار أول رصد سعر</x:v>
      </x:c>
      <x:c r="BE997" s="37" t="n">
        <x:v>0</x:v>
      </x:c>
      <x:c r="BF997" s="37"/>
      <x:c r="BG997" s="37"/>
      <x:c r="BH997" s="54" t="b">
        <x:v>1</x:v>
      </x:c>
      <x:c r="BI997" s="37" t="str">
        <x:v>جاهز لأول رصد</x:v>
      </x:c>
      <x:c r="BJ997" s="37" t="str"/>
      <x:c r="BK997" s="37" t="str">
        <x:v>International-version marketplace listing on B.TECH; keyboard language and local warranty must be kept as offer-level attributes later.</x:v>
      </x:c>
      <x:c r="BL997" s="60" t="n">
        <x:v>46233</x:v>
      </x:c>
      <x:c r="BM997" s="60" t="n">
        <x:v>46233</x:v>
      </x:c>
    </x:row>
    <x:row r="998">
      <x:c r="A998" s="37" t="str">
        <x:v>CASH-1C99FC5696D2B9</x:v>
      </x:c>
      <x:c r="B998" s="37" t="str">
        <x:v>VAR-9A3A792A76D755|EG-013|STORE</x:v>
      </x:c>
      <x:c r="C998" s="37" t="str">
        <x:v>VAR-9A3A792A76D755</x:v>
      </x:c>
      <x:c r="D998" s="37" t="str">
        <x:v>MOD-21CA89ACCD937C</x:v>
      </x:c>
      <x:c r="E998" s="37" t="str">
        <x:v>Apple MacBook Air 13-inch (M5, 2026) 16GB unified memory / 512GB SSD / Sky Blue / MDHH4 | 16GB RAM | 512GB Storage</x:v>
      </x:c>
      <x:c r="F998" s="37" t="str">
        <x:v>الكمبيوتر والشبكات</x:v>
      </x:c>
      <x:c r="G998" s="37" t="str">
        <x:v>لابتوبات</x:v>
      </x:c>
      <x:c r="H998" s="37" t="str">
        <x:v>Apple</x:v>
      </x:c>
      <x:c r="I998" s="37" t="str">
        <x:v>MacBook Air 13-inch (M5, 2026)</x:v>
      </x:c>
      <x:c r="J998" s="37" t="str">
        <x:v>16GB unified memory / 512GB SSD / Sky Blue / MDHH4</x:v>
      </x:c>
      <x:c r="K998" s="37" t="n">
        <x:v>16</x:v>
      </x:c>
      <x:c r="L998" s="37" t="n">
        <x:v>512</x:v>
      </x:c>
      <x:c r="M998" s="37" t="str">
        <x:v>Sky Blue</x:v>
      </x:c>
      <x:c r="N998" s="37" t="str">
        <x:v>MDHH4</x:v>
      </x:c>
      <x:c r="O998" s="37"/>
      <x:c r="P998" s="37" t="str">
        <x:v>EG-013</x:v>
      </x:c>
      <x:c r="Q998" s="37" t="str">
        <x:v>B.TECH</x:v>
      </x:c>
      <x:c r="R998" s="37" t="str">
        <x:v>سلسلة</x:v>
      </x:c>
      <x:c r="S998" s="37" t="str">
        <x:v>A</x:v>
      </x:c>
      <x:c r="T998" s="37"/>
      <x:c r="U998" s="37"/>
      <x:c r="V998" s="37"/>
      <x:c r="W998" s="37" t="str">
        <x:v>https://btech.com/en/p/f092ef33-38c7-4087-ae69-cae5a2da69e1</x:v>
      </x:c>
      <x:c r="X998" s="37" t="str">
        <x:v>رابط منتج مباشر</x:v>
      </x:c>
      <x:c r="Y998" s="37" t="str">
        <x:v>EGP</x:v>
      </x:c>
      <x:c r="Z998" s="56"/>
      <x:c r="AA998" s="56"/>
      <x:c r="AB998" s="56" t="str">
        <x:f>IF(OR(Z998="",AA998=""),"",MAX(0,AA998-Z998))</x:f>
      </x:c>
      <x:c r="AC998" s="58" t="str">
        <x:f>IF(OR(Z998="",AA998="",AA998=0),"",MAX(0,(AA998-Z998)/AA998))</x:f>
      </x:c>
      <x:c r="AD998" s="56"/>
      <x:c r="AE998" s="56" t="str">
        <x:f>IF(Z998="","",Z998+IF(AD998="",0,AD998))</x:f>
      </x:c>
      <x:c r="AF998" s="37" t="str">
        <x:f>IF(AD998="","",AD998=0)</x:f>
      </x:c>
      <x:c r="AG998" s="37"/>
      <x:c r="AH998" s="37"/>
      <x:c r="AI998" s="37"/>
      <x:c r="AJ998" s="37" t="str">
        <x:v>القاهرة</x:v>
      </x:c>
      <x:c r="AK998" s="37"/>
      <x:c r="AL998" s="37"/>
      <x:c r="AM998" s="37"/>
      <x:c r="AN998" s="37"/>
      <x:c r="AO998" s="37"/>
      <x:c r="AP998" s="37"/>
      <x:c r="AQ998" s="54" t="b">
        <x:v>1</x:v>
      </x:c>
      <x:c r="AR998" s="37"/>
      <x:c r="AS998" s="37" t="str">
        <x:v>صفحة منتج</x:v>
      </x:c>
      <x:c r="AT998" s="37" t="str">
        <x:v>عالية</x:v>
      </x:c>
      <x:c r="AU998" s="37" t="str">
        <x:v>store_product_page</x:v>
      </x:c>
      <x:c r="AV998" s="37" t="str">
        <x:v>HTML/JSON-LD</x:v>
      </x:c>
      <x:c r="AW998" s="37" t="str">
        <x:v>https://btech.com/en/p/f092ef33-38c7-4087-ae69-cae5a2da69e1</x:v>
      </x:c>
      <x:c r="AX998" s="37" t="n">
        <x:v>1</x:v>
      </x:c>
      <x:c r="AY998" s="60" t="n">
        <x:v>46233</x:v>
      </x:c>
      <x:c r="AZ998" s="60"/>
      <x:c r="BA998" s="60"/>
      <x:c r="BB998" s="62" t="str">
        <x:f>IF(BA998="","",(NOW()-BA998)*24)</x:f>
      </x:c>
      <x:c r="BC998" s="37" t="str">
        <x:f>IF(BA998="","لم يُرصد",IF(BH998&lt;&gt;TRUE,"غير نشط",IF(BD998="فشل","فشل حالي",IF(BB998&lt;=12,"حديث",IF(BB998&lt;=24,"متأخر","قديم")))))</x:f>
        <x:v>لم يُرصد</x:v>
      </x:c>
      <x:c r="BD998" s="37" t="str">
        <x:v>بانتظار أول رصد سعر</x:v>
      </x:c>
      <x:c r="BE998" s="37" t="n">
        <x:v>0</x:v>
      </x:c>
      <x:c r="BF998" s="37"/>
      <x:c r="BG998" s="37"/>
      <x:c r="BH998" s="54" t="b">
        <x:v>1</x:v>
      </x:c>
      <x:c r="BI998" s="37" t="str">
        <x:v>جاهز لأول رصد</x:v>
      </x:c>
      <x:c r="BJ998" s="37" t="str"/>
      <x:c r="BK998" s="37" t="str">
        <x:v>International-version marketplace listing on B.TECH; keyboard language and local warranty must be kept as offer-level attributes later.</x:v>
      </x:c>
      <x:c r="BL998" s="60" t="n">
        <x:v>46233</x:v>
      </x:c>
      <x:c r="BM998" s="60" t="n">
        <x:v>46233</x:v>
      </x:c>
    </x:row>
    <x:row r="999">
      <x:c r="A999" s="37" t="str">
        <x:v>CASH-B46C972A2693A7</x:v>
      </x:c>
      <x:c r="B999" s="37" t="str">
        <x:v>VAR-361BCE57A92842|EG-013|STORE</x:v>
      </x:c>
      <x:c r="C999" s="37" t="str">
        <x:v>VAR-361BCE57A92842</x:v>
      </x:c>
      <x:c r="D999" s="37" t="str">
        <x:v>MOD-21CA89ACCD937C</x:v>
      </x:c>
      <x:c r="E999" s="37" t="str">
        <x:v>Apple MacBook Air 13-inch (M5, 2026) 16GB unified memory / 512GB SSD / Starlight / MDHA4 | 16GB RAM | 512GB Storage</x:v>
      </x:c>
      <x:c r="F999" s="37" t="str">
        <x:v>الكمبيوتر والشبكات</x:v>
      </x:c>
      <x:c r="G999" s="37" t="str">
        <x:v>لابتوبات</x:v>
      </x:c>
      <x:c r="H999" s="37" t="str">
        <x:v>Apple</x:v>
      </x:c>
      <x:c r="I999" s="37" t="str">
        <x:v>MacBook Air 13-inch (M5, 2026)</x:v>
      </x:c>
      <x:c r="J999" s="37" t="str">
        <x:v>16GB unified memory / 512GB SSD / Starlight / MDHA4</x:v>
      </x:c>
      <x:c r="K999" s="37" t="n">
        <x:v>16</x:v>
      </x:c>
      <x:c r="L999" s="37" t="n">
        <x:v>512</x:v>
      </x:c>
      <x:c r="M999" s="37" t="str">
        <x:v>Starlight</x:v>
      </x:c>
      <x:c r="N999" s="37" t="str">
        <x:v>MDHA4</x:v>
      </x:c>
      <x:c r="O999" s="37"/>
      <x:c r="P999" s="37" t="str">
        <x:v>EG-013</x:v>
      </x:c>
      <x:c r="Q999" s="37" t="str">
        <x:v>B.TECH</x:v>
      </x:c>
      <x:c r="R999" s="37" t="str">
        <x:v>سلسلة</x:v>
      </x:c>
      <x:c r="S999" s="37" t="str">
        <x:v>A</x:v>
      </x:c>
      <x:c r="T999" s="37"/>
      <x:c r="U999" s="37"/>
      <x:c r="V999" s="37"/>
      <x:c r="W999" s="37" t="str">
        <x:v>https://btech.com/en/p/9f9c5141-6965-465f-8938-2df686284d4d</x:v>
      </x:c>
      <x:c r="X999" s="37" t="str">
        <x:v>رابط منتج مباشر</x:v>
      </x:c>
      <x:c r="Y999" s="37" t="str">
        <x:v>EGP</x:v>
      </x:c>
      <x:c r="Z999" s="56"/>
      <x:c r="AA999" s="56"/>
      <x:c r="AB999" s="56" t="str">
        <x:f>IF(OR(Z999="",AA999=""),"",MAX(0,AA999-Z999))</x:f>
      </x:c>
      <x:c r="AC999" s="58" t="str">
        <x:f>IF(OR(Z999="",AA999="",AA999=0),"",MAX(0,(AA999-Z999)/AA999))</x:f>
      </x:c>
      <x:c r="AD999" s="56"/>
      <x:c r="AE999" s="56" t="str">
        <x:f>IF(Z999="","",Z999+IF(AD999="",0,AD999))</x:f>
      </x:c>
      <x:c r="AF999" s="37" t="str">
        <x:f>IF(AD999="","",AD999=0)</x:f>
      </x:c>
      <x:c r="AG999" s="37"/>
      <x:c r="AH999" s="37"/>
      <x:c r="AI999" s="37"/>
      <x:c r="AJ999" s="37" t="str">
        <x:v>القاهرة</x:v>
      </x:c>
      <x:c r="AK999" s="37"/>
      <x:c r="AL999" s="37"/>
      <x:c r="AM999" s="37"/>
      <x:c r="AN999" s="37"/>
      <x:c r="AO999" s="37"/>
      <x:c r="AP999" s="37"/>
      <x:c r="AQ999" s="54" t="b">
        <x:v>1</x:v>
      </x:c>
      <x:c r="AR999" s="37"/>
      <x:c r="AS999" s="37" t="str">
        <x:v>صفحة منتج</x:v>
      </x:c>
      <x:c r="AT999" s="37" t="str">
        <x:v>عالية</x:v>
      </x:c>
      <x:c r="AU999" s="37" t="str">
        <x:v>store_product_page</x:v>
      </x:c>
      <x:c r="AV999" s="37" t="str">
        <x:v>HTML/JSON-LD</x:v>
      </x:c>
      <x:c r="AW999" s="37" t="str">
        <x:v>https://btech.com/en/p/9f9c5141-6965-465f-8938-2df686284d4d</x:v>
      </x:c>
      <x:c r="AX999" s="37" t="n">
        <x:v>1</x:v>
      </x:c>
      <x:c r="AY999" s="60" t="n">
        <x:v>46233</x:v>
      </x:c>
      <x:c r="AZ999" s="60"/>
      <x:c r="BA999" s="60"/>
      <x:c r="BB999" s="62" t="str">
        <x:f>IF(BA999="","",(NOW()-BA999)*24)</x:f>
      </x:c>
      <x:c r="BC999" s="37" t="str">
        <x:f>IF(BA999="","لم يُرصد",IF(BH999&lt;&gt;TRUE,"غير نشط",IF(BD999="فشل","فشل حالي",IF(BB999&lt;=12,"حديث",IF(BB999&lt;=24,"متأخر","قديم")))))</x:f>
        <x:v>لم يُرصد</x:v>
      </x:c>
      <x:c r="BD999" s="37" t="str">
        <x:v>بانتظار أول رصد سعر</x:v>
      </x:c>
      <x:c r="BE999" s="37" t="n">
        <x:v>0</x:v>
      </x:c>
      <x:c r="BF999" s="37"/>
      <x:c r="BG999" s="37"/>
      <x:c r="BH999" s="54" t="b">
        <x:v>1</x:v>
      </x:c>
      <x:c r="BI999" s="37" t="str">
        <x:v>جاهز لأول رصد</x:v>
      </x:c>
      <x:c r="BJ999" s="37" t="str"/>
      <x:c r="BK999" s="37" t="str">
        <x:v>International-version marketplace listing on B.TECH; keyboard language and local warranty must be kept as offer-level attributes later.</x:v>
      </x:c>
      <x:c r="BL999" s="60" t="n">
        <x:v>46233</x:v>
      </x:c>
      <x:c r="BM999" s="60" t="n">
        <x:v>46233</x:v>
      </x:c>
    </x:row>
    <x:row r="1000">
      <x:c r="A1000" s="37" t="str">
        <x:v>CASH-E46E3716CD88E8</x:v>
      </x:c>
      <x:c r="B1000" s="37" t="str">
        <x:v>VAR-EA83845B7901CA|EG-013|STORE</x:v>
      </x:c>
      <x:c r="C1000" s="37" t="str">
        <x:v>VAR-EA83845B7901CA</x:v>
      </x:c>
      <x:c r="D1000" s="37" t="str">
        <x:v>MOD-98F318A994BEA5</x:v>
      </x:c>
      <x:c r="E1000" s="37" t="str">
        <x:v>Apple MacBook Air 2020 8GB RAM / 256GB Storage / Space Grey</x:v>
      </x:c>
      <x:c r="F1000" s="37" t="str">
        <x:v>الكمبيوتر والشبكات</x:v>
      </x:c>
      <x:c r="G1000" s="37" t="str">
        <x:v>لابتوبات</x:v>
      </x:c>
      <x:c r="H1000" s="37" t="str">
        <x:v>Apple</x:v>
      </x:c>
      <x:c r="I1000" s="37" t="str">
        <x:v>MacBook Air 2020</x:v>
      </x:c>
      <x:c r="J1000" s="37" t="str">
        <x:v>8GB RAM | 256GB Storage | Space Grey</x:v>
      </x:c>
      <x:c r="K1000" s="37" t="n">
        <x:v>8</x:v>
      </x:c>
      <x:c r="L1000" s="37" t="n">
        <x:v>256</x:v>
      </x:c>
      <x:c r="M1000" s="37" t="str">
        <x:v>Space Grey</x:v>
      </x:c>
      <x:c r="N1000" s="37"/>
      <x:c r="O1000" s="37"/>
      <x:c r="P1000" s="37" t="str">
        <x:v>EG-013</x:v>
      </x:c>
      <x:c r="Q1000" s="37" t="str">
        <x:v>B.TECH</x:v>
      </x:c>
      <x:c r="R1000" s="37" t="str">
        <x:v>سلسلة</x:v>
      </x:c>
      <x:c r="S1000" s="37" t="str">
        <x:v>A</x:v>
      </x:c>
      <x:c r="T1000" s="37"/>
      <x:c r="U1000" s="37"/>
      <x:c r="V1000" s="37"/>
      <x:c r="W1000" s="37" t="str">
        <x:v>https://btech.com/en/c/laptop-pc/laptops/b/apple</x:v>
      </x:c>
      <x:c r="X1000" s="37" t="str">
        <x:v>صفحة فئة</x:v>
      </x:c>
      <x:c r="Y1000" s="37" t="str">
        <x:v>EGP</x:v>
      </x:c>
      <x:c r="Z1000" s="56"/>
      <x:c r="AA1000" s="56"/>
      <x:c r="AB1000" s="56" t="str">
        <x:f>IF(OR(Z1000="",AA1000=""),"",MAX(0,AA1000-Z1000))</x:f>
      </x:c>
      <x:c r="AC1000" s="58" t="str">
        <x:f>IF(OR(Z1000="",AA1000="",AA1000=0),"",MAX(0,(AA1000-Z1000)/AA1000))</x:f>
      </x:c>
      <x:c r="AD1000" s="56"/>
      <x:c r="AE1000" s="56" t="str">
        <x:f>IF(Z1000="","",Z1000+IF(AD1000="",0,AD1000))</x:f>
      </x:c>
      <x:c r="AF1000" s="37" t="str">
        <x:f>IF(AD1000="","",AD1000=0)</x:f>
      </x:c>
      <x:c r="AG1000" s="37"/>
      <x:c r="AH1000" s="37"/>
      <x:c r="AI1000" s="37"/>
      <x:c r="AJ1000" s="37" t="str">
        <x:v>القاهرة</x:v>
      </x:c>
      <x:c r="AK1000" s="37"/>
      <x:c r="AL1000" s="37"/>
      <x:c r="AM1000" s="37"/>
      <x:c r="AN1000" s="37"/>
      <x:c r="AO1000" s="37"/>
      <x:c r="AP1000" s="37"/>
      <x:c r="AQ1000" s="54" t="b">
        <x:v>1</x:v>
      </x:c>
      <x:c r="AR1000" s="37"/>
      <x:c r="AS1000" s="37" t="str">
        <x:v>صفحة فئة</x:v>
      </x:c>
      <x:c r="AT1000" s="37" t="str">
        <x:v>تحتاج مراجعة</x:v>
      </x:c>
      <x:c r="AU1000" s="37" t="str">
        <x:v>store_brand_category_listing</x:v>
      </x:c>
      <x:c r="AV1000" s="37" t="str">
        <x:v>اكتشاف من صفحة فئة</x:v>
      </x:c>
      <x:c r="AW1000" s="37" t="str">
        <x:v>https://btech.com/en/c/laptop-pc/laptops/b/apple</x:v>
      </x:c>
      <x:c r="AX1000" s="37" t="n">
        <x:v>1</x:v>
      </x:c>
      <x:c r="AY1000" s="60" t="n">
        <x:v>46233</x:v>
      </x:c>
      <x:c r="AZ1000" s="60"/>
      <x:c r="BA1000" s="60"/>
      <x:c r="BB1000" s="62" t="str">
        <x:f>IF(BA1000="","",(NOW()-BA1000)*24)</x:f>
      </x:c>
      <x:c r="BC1000" s="37" t="str">
        <x:f>IF(BA1000="","لم يُرصد",IF(BH1000&lt;&gt;TRUE,"غير نشط",IF(BD1000="فشل","فشل حالي",IF(BB1000&lt;=12,"حديث",IF(BB1000&lt;=24,"متأخر","قديم")))))</x:f>
        <x:v>لم يُرصد</x:v>
      </x:c>
      <x:c r="BD1000" s="37" t="str">
        <x:v>بانتظار أول رصد سعر</x:v>
      </x:c>
      <x:c r="BE1000" s="37" t="n">
        <x:v>0</x:v>
      </x:c>
      <x:c r="BF1000" s="37"/>
      <x:c r="BG1000" s="37"/>
      <x:c r="BH1000" s="54" t="b">
        <x:v>1</x:v>
      </x:c>
      <x:c r="BI1000" s="37" t="str">
        <x:v>يحتاج اكتشاف رابط المنتج</x:v>
      </x:c>
      <x:c r="BJ1000" s="37" t="str">
        <x:v>Apple MacBook Air 2020 Laptop,Apple M1 Chip with 8 Core CPU 13.3 Inch,256 GB,8 GB,Apple 8-core GPU,macOS - Space Grey</x:v>
      </x:c>
      <x:c r="BK1000" s="37"/>
      <x:c r="BL1000" s="60" t="n">
        <x:v>46233</x:v>
      </x:c>
      <x:c r="BM1000" s="60" t="n">
        <x:v>46233</x:v>
      </x:c>
    </x:row>
    <x:row r="1001">
      <x:c r="A1001" s="37" t="str">
        <x:v>CASH-1CBC737A4A39AB</x:v>
      </x:c>
      <x:c r="B1001" s="37" t="str">
        <x:v>VAR-33A2F2986CC0BD|EG-013|STORE</x:v>
      </x:c>
      <x:c r="C1001" s="37" t="str">
        <x:v>VAR-33A2F2986CC0BD</x:v>
      </x:c>
      <x:c r="D1001" s="37" t="str">
        <x:v>MOD-E747D259BD7D6F</x:v>
      </x:c>
      <x:c r="E1001" s="37" t="str">
        <x:v>Apple MacBook Air 2025 MW123 16GB RAM / 256GB Storage / Midnight</x:v>
      </x:c>
      <x:c r="F1001" s="37" t="str">
        <x:v>الكمبيوتر والشبكات</x:v>
      </x:c>
      <x:c r="G1001" s="37" t="str">
        <x:v>لابتوبات</x:v>
      </x:c>
      <x:c r="H1001" s="37" t="str">
        <x:v>Apple</x:v>
      </x:c>
      <x:c r="I1001" s="37" t="str">
        <x:v>MacBook Air 2025 MW123</x:v>
      </x:c>
      <x:c r="J1001" s="37" t="str">
        <x:v>16GB RAM | 256GB Storage | Midnight</x:v>
      </x:c>
      <x:c r="K1001" s="37" t="n">
        <x:v>16</x:v>
      </x:c>
      <x:c r="L1001" s="37" t="n">
        <x:v>256</x:v>
      </x:c>
      <x:c r="M1001" s="37" t="str">
        <x:v>Midnight</x:v>
      </x:c>
      <x:c r="N1001" s="37"/>
      <x:c r="O1001" s="37"/>
      <x:c r="P1001" s="37" t="str">
        <x:v>EG-013</x:v>
      </x:c>
      <x:c r="Q1001" s="37" t="str">
        <x:v>B.TECH</x:v>
      </x:c>
      <x:c r="R1001" s="37" t="str">
        <x:v>سلسلة</x:v>
      </x:c>
      <x:c r="S1001" s="37" t="str">
        <x:v>A</x:v>
      </x:c>
      <x:c r="T1001" s="37"/>
      <x:c r="U1001" s="37"/>
      <x:c r="V1001" s="37"/>
      <x:c r="W1001" s="37" t="str">
        <x:v>https://btech.com/en/c/laptop-pc/laptops/b/apple</x:v>
      </x:c>
      <x:c r="X1001" s="37" t="str">
        <x:v>صفحة فئة</x:v>
      </x:c>
      <x:c r="Y1001" s="37" t="str">
        <x:v>EGP</x:v>
      </x:c>
      <x:c r="Z1001" s="56"/>
      <x:c r="AA1001" s="56"/>
      <x:c r="AB1001" s="56" t="str">
        <x:f>IF(OR(Z1001="",AA1001=""),"",MAX(0,AA1001-Z1001))</x:f>
      </x:c>
      <x:c r="AC1001" s="58" t="str">
        <x:f>IF(OR(Z1001="",AA1001="",AA1001=0),"",MAX(0,(AA1001-Z1001)/AA1001))</x:f>
      </x:c>
      <x:c r="AD1001" s="56"/>
      <x:c r="AE1001" s="56" t="str">
        <x:f>IF(Z1001="","",Z1001+IF(AD1001="",0,AD1001))</x:f>
      </x:c>
      <x:c r="AF1001" s="37" t="str">
        <x:f>IF(AD1001="","",AD1001=0)</x:f>
      </x:c>
      <x:c r="AG1001" s="37"/>
      <x:c r="AH1001" s="37"/>
      <x:c r="AI1001" s="37"/>
      <x:c r="AJ1001" s="37" t="str">
        <x:v>القاهرة</x:v>
      </x:c>
      <x:c r="AK1001" s="37"/>
      <x:c r="AL1001" s="37"/>
      <x:c r="AM1001" s="37"/>
      <x:c r="AN1001" s="37"/>
      <x:c r="AO1001" s="37"/>
      <x:c r="AP1001" s="37"/>
      <x:c r="AQ1001" s="54" t="b">
        <x:v>1</x:v>
      </x:c>
      <x:c r="AR1001" s="37"/>
      <x:c r="AS1001" s="37" t="str">
        <x:v>صفحة فئة</x:v>
      </x:c>
      <x:c r="AT1001" s="37" t="str">
        <x:v>تحتاج مراجعة</x:v>
      </x:c>
      <x:c r="AU1001" s="37" t="str">
        <x:v>store_brand_category_listing</x:v>
      </x:c>
      <x:c r="AV1001" s="37" t="str">
        <x:v>اكتشاف من صفحة فئة</x:v>
      </x:c>
      <x:c r="AW1001" s="37" t="str">
        <x:v>https://btech.com/en/c/laptop-pc/laptops/b/apple</x:v>
      </x:c>
      <x:c r="AX1001" s="37" t="n">
        <x:v>1</x:v>
      </x:c>
      <x:c r="AY1001" s="60" t="n">
        <x:v>46233</x:v>
      </x:c>
      <x:c r="AZ1001" s="60"/>
      <x:c r="BA1001" s="60"/>
      <x:c r="BB1001" s="62" t="str">
        <x:f>IF(BA1001="","",(NOW()-BA1001)*24)</x:f>
      </x:c>
      <x:c r="BC1001" s="37" t="str">
        <x:f>IF(BA1001="","لم يُرصد",IF(BH1001&lt;&gt;TRUE,"غير نشط",IF(BD1001="فشل","فشل حالي",IF(BB1001&lt;=12,"حديث",IF(BB1001&lt;=24,"متأخر","قديم")))))</x:f>
        <x:v>لم يُرصد</x:v>
      </x:c>
      <x:c r="BD1001" s="37" t="str">
        <x:v>بانتظار أول رصد سعر</x:v>
      </x:c>
      <x:c r="BE1001" s="37" t="n">
        <x:v>0</x:v>
      </x:c>
      <x:c r="BF1001" s="37"/>
      <x:c r="BG1001" s="37"/>
      <x:c r="BH1001" s="54" t="b">
        <x:v>1</x:v>
      </x:c>
      <x:c r="BI1001" s="37" t="str">
        <x:v>يحتاج اكتشاف رابط المنتج</x:v>
      </x:c>
      <x:c r="BJ1001" s="37" t="str">
        <x:v>Apple MacBook Air 2025 MW123 Laptop,Apple M4 chip with 10-core CPU 13 Inch,256 GB,16 GB,Apple 8-core GPU,macOS - Midnight</x:v>
      </x:c>
      <x:c r="BK1001" s="37"/>
      <x:c r="BL1001" s="60" t="n">
        <x:v>46233</x:v>
      </x:c>
      <x:c r="BM1001" s="60" t="n">
        <x:v>46233</x:v>
      </x:c>
    </x:row>
    <x:row r="1002">
      <x:c r="A1002" s="37" t="str">
        <x:v>CASH-2FD6999F48A8C8</x:v>
      </x:c>
      <x:c r="B1002" s="37" t="str">
        <x:v>VAR-48086F7400D75D|EG-013|STORE</x:v>
      </x:c>
      <x:c r="C1002" s="37" t="str">
        <x:v>VAR-48086F7400D75D</x:v>
      </x:c>
      <x:c r="D1002" s="37" t="str">
        <x:v>MOD-1A57392D5F8040</x:v>
      </x:c>
      <x:c r="E1002" s="37" t="str">
        <x:v>Apple MacBook Neo 8GB RAM / 256GB Storage / Blush</x:v>
      </x:c>
      <x:c r="F1002" s="37" t="str">
        <x:v>الكمبيوتر والشبكات</x:v>
      </x:c>
      <x:c r="G1002" s="37" t="str">
        <x:v>لابتوبات</x:v>
      </x:c>
      <x:c r="H1002" s="37" t="str">
        <x:v>Apple</x:v>
      </x:c>
      <x:c r="I1002" s="37" t="str">
        <x:v>MacBook Neo</x:v>
      </x:c>
      <x:c r="J1002" s="37" t="str">
        <x:v>8GB RAM | 256GB Storage | Blush</x:v>
      </x:c>
      <x:c r="K1002" s="37" t="n">
        <x:v>8</x:v>
      </x:c>
      <x:c r="L1002" s="37" t="n">
        <x:v>256</x:v>
      </x:c>
      <x:c r="M1002" s="37" t="str">
        <x:v>Blush</x:v>
      </x:c>
      <x:c r="N1002" s="37"/>
      <x:c r="O1002" s="37"/>
      <x:c r="P1002" s="37" t="str">
        <x:v>EG-013</x:v>
      </x:c>
      <x:c r="Q1002" s="37" t="str">
        <x:v>B.TECH</x:v>
      </x:c>
      <x:c r="R1002" s="37" t="str">
        <x:v>سلسلة</x:v>
      </x:c>
      <x:c r="S1002" s="37" t="str">
        <x:v>A</x:v>
      </x:c>
      <x:c r="T1002" s="37"/>
      <x:c r="U1002" s="37"/>
      <x:c r="V1002" s="37"/>
      <x:c r="W1002" s="37" t="str">
        <x:v>https://btech.com/en/c/laptop-pc/laptops/b/apple</x:v>
      </x:c>
      <x:c r="X1002" s="37" t="str">
        <x:v>صفحة فئة</x:v>
      </x:c>
      <x:c r="Y1002" s="37" t="str">
        <x:v>EGP</x:v>
      </x:c>
      <x:c r="Z1002" s="56"/>
      <x:c r="AA1002" s="56"/>
      <x:c r="AB1002" s="56" t="str">
        <x:f>IF(OR(Z1002="",AA1002=""),"",MAX(0,AA1002-Z1002))</x:f>
      </x:c>
      <x:c r="AC1002" s="58" t="str">
        <x:f>IF(OR(Z1002="",AA1002="",AA1002=0),"",MAX(0,(AA1002-Z1002)/AA1002))</x:f>
      </x:c>
      <x:c r="AD1002" s="56"/>
      <x:c r="AE1002" s="56" t="str">
        <x:f>IF(Z1002="","",Z1002+IF(AD1002="",0,AD1002))</x:f>
      </x:c>
      <x:c r="AF1002" s="37" t="str">
        <x:f>IF(AD1002="","",AD1002=0)</x:f>
      </x:c>
      <x:c r="AG1002" s="37"/>
      <x:c r="AH1002" s="37"/>
      <x:c r="AI1002" s="37"/>
      <x:c r="AJ1002" s="37" t="str">
        <x:v>القاهرة</x:v>
      </x:c>
      <x:c r="AK1002" s="37"/>
      <x:c r="AL1002" s="37"/>
      <x:c r="AM1002" s="37"/>
      <x:c r="AN1002" s="37"/>
      <x:c r="AO1002" s="37"/>
      <x:c r="AP1002" s="37"/>
      <x:c r="AQ1002" s="54" t="b">
        <x:v>1</x:v>
      </x:c>
      <x:c r="AR1002" s="37"/>
      <x:c r="AS1002" s="37" t="str">
        <x:v>صفحة فئة</x:v>
      </x:c>
      <x:c r="AT1002" s="37" t="str">
        <x:v>تحتاج مراجعة</x:v>
      </x:c>
      <x:c r="AU1002" s="37" t="str">
        <x:v>store_brand_category_listing</x:v>
      </x:c>
      <x:c r="AV1002" s="37" t="str">
        <x:v>اكتشاف من صفحة فئة</x:v>
      </x:c>
      <x:c r="AW1002" s="37" t="str">
        <x:v>https://btech.com/en/c/laptop-pc/laptops/b/apple</x:v>
      </x:c>
      <x:c r="AX1002" s="37" t="n">
        <x:v>1</x:v>
      </x:c>
      <x:c r="AY1002" s="60" t="n">
        <x:v>46233</x:v>
      </x:c>
      <x:c r="AZ1002" s="60"/>
      <x:c r="BA1002" s="60"/>
      <x:c r="BB1002" s="62" t="str">
        <x:f>IF(BA1002="","",(NOW()-BA1002)*24)</x:f>
      </x:c>
      <x:c r="BC1002" s="37" t="str">
        <x:f>IF(BA1002="","لم يُرصد",IF(BH1002&lt;&gt;TRUE,"غير نشط",IF(BD1002="فشل","فشل حالي",IF(BB1002&lt;=12,"حديث",IF(BB1002&lt;=24,"متأخر","قديم")))))</x:f>
        <x:v>لم يُرصد</x:v>
      </x:c>
      <x:c r="BD1002" s="37" t="str">
        <x:v>بانتظار أول رصد سعر</x:v>
      </x:c>
      <x:c r="BE1002" s="37" t="n">
        <x:v>0</x:v>
      </x:c>
      <x:c r="BF1002" s="37"/>
      <x:c r="BG1002" s="37"/>
      <x:c r="BH1002" s="54" t="b">
        <x:v>1</x:v>
      </x:c>
      <x:c r="BI1002" s="37" t="str">
        <x:v>يحتاج اكتشاف رابط المنتج</x:v>
      </x:c>
      <x:c r="BJ1002" s="37" t="str">
        <x:v>Apple MacBook Neo Laptop,Apple A18 Pro, 6-core CPU 13 Inch,256 GB SSD,8 GB,Apple 5-core GPU,macOS - Blush</x:v>
      </x:c>
      <x:c r="BK1002" s="37"/>
      <x:c r="BL1002" s="60" t="n">
        <x:v>46233</x:v>
      </x:c>
      <x:c r="BM1002" s="60" t="n">
        <x:v>46233</x:v>
      </x:c>
    </x:row>
    <x:row r="1003">
      <x:c r="A1003" s="37" t="str">
        <x:v>CASH-5879ACB856F162</x:v>
      </x:c>
      <x:c r="B1003" s="37" t="str">
        <x:v>VAR-01B286D1EF87F7|EG-013|STORE</x:v>
      </x:c>
      <x:c r="C1003" s="37" t="str">
        <x:v>VAR-01B286D1EF87F7</x:v>
      </x:c>
      <x:c r="D1003" s="37" t="str">
        <x:v>MOD-1A57392D5F8040</x:v>
      </x:c>
      <x:c r="E1003" s="37" t="str">
        <x:v>Apple MacBook Neo 8GB RAM / 256GB Storage / Citrus</x:v>
      </x:c>
      <x:c r="F1003" s="37" t="str">
        <x:v>الكمبيوتر والشبكات</x:v>
      </x:c>
      <x:c r="G1003" s="37" t="str">
        <x:v>لابتوبات</x:v>
      </x:c>
      <x:c r="H1003" s="37" t="str">
        <x:v>Apple</x:v>
      </x:c>
      <x:c r="I1003" s="37" t="str">
        <x:v>MacBook Neo</x:v>
      </x:c>
      <x:c r="J1003" s="37" t="str">
        <x:v>8GB RAM | 256GB Storage | Citrus</x:v>
      </x:c>
      <x:c r="K1003" s="37" t="n">
        <x:v>8</x:v>
      </x:c>
      <x:c r="L1003" s="37" t="n">
        <x:v>256</x:v>
      </x:c>
      <x:c r="M1003" s="37" t="str">
        <x:v>Citrus</x:v>
      </x:c>
      <x:c r="N1003" s="37"/>
      <x:c r="O1003" s="37"/>
      <x:c r="P1003" s="37" t="str">
        <x:v>EG-013</x:v>
      </x:c>
      <x:c r="Q1003" s="37" t="str">
        <x:v>B.TECH</x:v>
      </x:c>
      <x:c r="R1003" s="37" t="str">
        <x:v>سلسلة</x:v>
      </x:c>
      <x:c r="S1003" s="37" t="str">
        <x:v>A</x:v>
      </x:c>
      <x:c r="T1003" s="37"/>
      <x:c r="U1003" s="37"/>
      <x:c r="V1003" s="37"/>
      <x:c r="W1003" s="37" t="str">
        <x:v>https://btech.com/en/c/laptop-pc/laptops/b/apple</x:v>
      </x:c>
      <x:c r="X1003" s="37" t="str">
        <x:v>صفحة فئة</x:v>
      </x:c>
      <x:c r="Y1003" s="37" t="str">
        <x:v>EGP</x:v>
      </x:c>
      <x:c r="Z1003" s="56"/>
      <x:c r="AA1003" s="56"/>
      <x:c r="AB1003" s="56" t="str">
        <x:f>IF(OR(Z1003="",AA1003=""),"",MAX(0,AA1003-Z1003))</x:f>
      </x:c>
      <x:c r="AC1003" s="58" t="str">
        <x:f>IF(OR(Z1003="",AA1003="",AA1003=0),"",MAX(0,(AA1003-Z1003)/AA1003))</x:f>
      </x:c>
      <x:c r="AD1003" s="56"/>
      <x:c r="AE1003" s="56" t="str">
        <x:f>IF(Z1003="","",Z1003+IF(AD1003="",0,AD1003))</x:f>
      </x:c>
      <x:c r="AF1003" s="37" t="str">
        <x:f>IF(AD1003="","",AD1003=0)</x:f>
      </x:c>
      <x:c r="AG1003" s="37"/>
      <x:c r="AH1003" s="37"/>
      <x:c r="AI1003" s="37"/>
      <x:c r="AJ1003" s="37" t="str">
        <x:v>القاهرة</x:v>
      </x:c>
      <x:c r="AK1003" s="37"/>
      <x:c r="AL1003" s="37"/>
      <x:c r="AM1003" s="37"/>
      <x:c r="AN1003" s="37"/>
      <x:c r="AO1003" s="37"/>
      <x:c r="AP1003" s="37"/>
      <x:c r="AQ1003" s="54" t="b">
        <x:v>1</x:v>
      </x:c>
      <x:c r="AR1003" s="37"/>
      <x:c r="AS1003" s="37" t="str">
        <x:v>صفحة فئة</x:v>
      </x:c>
      <x:c r="AT1003" s="37" t="str">
        <x:v>تحتاج مراجعة</x:v>
      </x:c>
      <x:c r="AU1003" s="37" t="str">
        <x:v>store_brand_category_listing</x:v>
      </x:c>
      <x:c r="AV1003" s="37" t="str">
        <x:v>اكتشاف من صفحة فئة</x:v>
      </x:c>
      <x:c r="AW1003" s="37" t="str">
        <x:v>https://btech.com/en/c/laptop-pc/laptops/b/apple</x:v>
      </x:c>
      <x:c r="AX1003" s="37" t="n">
        <x:v>1</x:v>
      </x:c>
      <x:c r="AY1003" s="60" t="n">
        <x:v>46233</x:v>
      </x:c>
      <x:c r="AZ1003" s="60"/>
      <x:c r="BA1003" s="60"/>
      <x:c r="BB1003" s="62" t="str">
        <x:f>IF(BA1003="","",(NOW()-BA1003)*24)</x:f>
      </x:c>
      <x:c r="BC1003" s="37" t="str">
        <x:f>IF(BA1003="","لم يُرصد",IF(BH1003&lt;&gt;TRUE,"غير نشط",IF(BD1003="فشل","فشل حالي",IF(BB1003&lt;=12,"حديث",IF(BB1003&lt;=24,"متأخر","قديم")))))</x:f>
        <x:v>لم يُرصد</x:v>
      </x:c>
      <x:c r="BD1003" s="37" t="str">
        <x:v>بانتظار أول رصد سعر</x:v>
      </x:c>
      <x:c r="BE1003" s="37" t="n">
        <x:v>0</x:v>
      </x:c>
      <x:c r="BF1003" s="37"/>
      <x:c r="BG1003" s="37"/>
      <x:c r="BH1003" s="54" t="b">
        <x:v>1</x:v>
      </x:c>
      <x:c r="BI1003" s="37" t="str">
        <x:v>يحتاج اكتشاف رابط المنتج</x:v>
      </x:c>
      <x:c r="BJ1003" s="37" t="str">
        <x:v>Apple MacBook Neo Laptop,Apple A18 Pro, 6-core CPU 13 Inch,256 GB SSD,8 GB,Apple 5-core GPU,macOS - Citrus</x:v>
      </x:c>
      <x:c r="BK1003" s="37"/>
      <x:c r="BL1003" s="60" t="n">
        <x:v>46233</x:v>
      </x:c>
      <x:c r="BM1003" s="60" t="n">
        <x:v>46233</x:v>
      </x:c>
    </x:row>
    <x:row r="1004">
      <x:c r="A1004" s="37" t="str">
        <x:v>CASH-477B87230C609B</x:v>
      </x:c>
      <x:c r="B1004" s="37" t="str">
        <x:v>VAR-CB77639B7C737B|EG-013|STORE</x:v>
      </x:c>
      <x:c r="C1004" s="37" t="str">
        <x:v>VAR-CB77639B7C737B</x:v>
      </x:c>
      <x:c r="D1004" s="37" t="str">
        <x:v>MOD-1A57392D5F8040</x:v>
      </x:c>
      <x:c r="E1004" s="37" t="str">
        <x:v>Apple MacBook Neo 8GB RAM / 256GB Storage / Indigo</x:v>
      </x:c>
      <x:c r="F1004" s="37" t="str">
        <x:v>الكمبيوتر والشبكات</x:v>
      </x:c>
      <x:c r="G1004" s="37" t="str">
        <x:v>لابتوبات</x:v>
      </x:c>
      <x:c r="H1004" s="37" t="str">
        <x:v>Apple</x:v>
      </x:c>
      <x:c r="I1004" s="37" t="str">
        <x:v>MacBook Neo</x:v>
      </x:c>
      <x:c r="J1004" s="37" t="str">
        <x:v>8GB RAM | 256GB Storage | Indigo</x:v>
      </x:c>
      <x:c r="K1004" s="37" t="n">
        <x:v>8</x:v>
      </x:c>
      <x:c r="L1004" s="37" t="n">
        <x:v>256</x:v>
      </x:c>
      <x:c r="M1004" s="37" t="str">
        <x:v>Indigo</x:v>
      </x:c>
      <x:c r="N1004" s="37"/>
      <x:c r="O1004" s="37"/>
      <x:c r="P1004" s="37" t="str">
        <x:v>EG-013</x:v>
      </x:c>
      <x:c r="Q1004" s="37" t="str">
        <x:v>B.TECH</x:v>
      </x:c>
      <x:c r="R1004" s="37" t="str">
        <x:v>سلسلة</x:v>
      </x:c>
      <x:c r="S1004" s="37" t="str">
        <x:v>A</x:v>
      </x:c>
      <x:c r="T1004" s="37"/>
      <x:c r="U1004" s="37"/>
      <x:c r="V1004" s="37"/>
      <x:c r="W1004" s="37" t="str">
        <x:v>https://btech.com/en/c/laptop-pc/laptops/b/apple</x:v>
      </x:c>
      <x:c r="X1004" s="37" t="str">
        <x:v>صفحة فئة</x:v>
      </x:c>
      <x:c r="Y1004" s="37" t="str">
        <x:v>EGP</x:v>
      </x:c>
      <x:c r="Z1004" s="56"/>
      <x:c r="AA1004" s="56"/>
      <x:c r="AB1004" s="56" t="str">
        <x:f>IF(OR(Z1004="",AA1004=""),"",MAX(0,AA1004-Z1004))</x:f>
      </x:c>
      <x:c r="AC1004" s="58" t="str">
        <x:f>IF(OR(Z1004="",AA1004="",AA1004=0),"",MAX(0,(AA1004-Z1004)/AA1004))</x:f>
      </x:c>
      <x:c r="AD1004" s="56"/>
      <x:c r="AE1004" s="56" t="str">
        <x:f>IF(Z1004="","",Z1004+IF(AD1004="",0,AD1004))</x:f>
      </x:c>
      <x:c r="AF1004" s="37" t="str">
        <x:f>IF(AD1004="","",AD1004=0)</x:f>
      </x:c>
      <x:c r="AG1004" s="37"/>
      <x:c r="AH1004" s="37"/>
      <x:c r="AI1004" s="37"/>
      <x:c r="AJ1004" s="37" t="str">
        <x:v>القاهرة</x:v>
      </x:c>
      <x:c r="AK1004" s="37"/>
      <x:c r="AL1004" s="37"/>
      <x:c r="AM1004" s="37"/>
      <x:c r="AN1004" s="37"/>
      <x:c r="AO1004" s="37"/>
      <x:c r="AP1004" s="37"/>
      <x:c r="AQ1004" s="54" t="b">
        <x:v>1</x:v>
      </x:c>
      <x:c r="AR1004" s="37"/>
      <x:c r="AS1004" s="37" t="str">
        <x:v>صفحة فئة</x:v>
      </x:c>
      <x:c r="AT1004" s="37" t="str">
        <x:v>تحتاج مراجعة</x:v>
      </x:c>
      <x:c r="AU1004" s="37" t="str">
        <x:v>store_brand_category_listing</x:v>
      </x:c>
      <x:c r="AV1004" s="37" t="str">
        <x:v>اكتشاف من صفحة فئة</x:v>
      </x:c>
      <x:c r="AW1004" s="37" t="str">
        <x:v>https://btech.com/en/c/laptop-pc/laptops/b/apple</x:v>
      </x:c>
      <x:c r="AX1004" s="37" t="n">
        <x:v>1</x:v>
      </x:c>
      <x:c r="AY1004" s="60" t="n">
        <x:v>46233</x:v>
      </x:c>
      <x:c r="AZ1004" s="60"/>
      <x:c r="BA1004" s="60"/>
      <x:c r="BB1004" s="62" t="str">
        <x:f>IF(BA1004="","",(NOW()-BA1004)*24)</x:f>
      </x:c>
      <x:c r="BC1004" s="37" t="str">
        <x:f>IF(BA1004="","لم يُرصد",IF(BH1004&lt;&gt;TRUE,"غير نشط",IF(BD1004="فشل","فشل حالي",IF(BB1004&lt;=12,"حديث",IF(BB1004&lt;=24,"متأخر","قديم")))))</x:f>
        <x:v>لم يُرصد</x:v>
      </x:c>
      <x:c r="BD1004" s="37" t="str">
        <x:v>بانتظار أول رصد سعر</x:v>
      </x:c>
      <x:c r="BE1004" s="37" t="n">
        <x:v>0</x:v>
      </x:c>
      <x:c r="BF1004" s="37"/>
      <x:c r="BG1004" s="37"/>
      <x:c r="BH1004" s="54" t="b">
        <x:v>1</x:v>
      </x:c>
      <x:c r="BI1004" s="37" t="str">
        <x:v>يحتاج اكتشاف رابط المنتج</x:v>
      </x:c>
      <x:c r="BJ1004" s="37" t="str">
        <x:v>Apple MacBook Neo Laptop,Apple A18 Pro, 6-core CPU 13 Inch,256 GB SSD,8 GB,Apple 5-core GPU,macOS - Indigo</x:v>
      </x:c>
      <x:c r="BK1004" s="37"/>
      <x:c r="BL1004" s="60" t="n">
        <x:v>46233</x:v>
      </x:c>
      <x:c r="BM1004" s="60" t="n">
        <x:v>46233</x:v>
      </x:c>
    </x:row>
    <x:row r="1005">
      <x:c r="A1005" s="37" t="str">
        <x:v>CASH-F3C82485903E73</x:v>
      </x:c>
      <x:c r="B1005" s="37" t="str">
        <x:v>VAR-A150C79501D508|EG-013|STORE</x:v>
      </x:c>
      <x:c r="C1005" s="37" t="str">
        <x:v>VAR-A150C79501D508</x:v>
      </x:c>
      <x:c r="D1005" s="37" t="str">
        <x:v>MOD-1A57392D5F8040</x:v>
      </x:c>
      <x:c r="E1005" s="37" t="str">
        <x:v>Apple MacBook Neo 8GB RAM / 256GB Storage / Silver</x:v>
      </x:c>
      <x:c r="F1005" s="37" t="str">
        <x:v>الكمبيوتر والشبكات</x:v>
      </x:c>
      <x:c r="G1005" s="37" t="str">
        <x:v>لابتوبات</x:v>
      </x:c>
      <x:c r="H1005" s="37" t="str">
        <x:v>Apple</x:v>
      </x:c>
      <x:c r="I1005" s="37" t="str">
        <x:v>MacBook Neo</x:v>
      </x:c>
      <x:c r="J1005" s="37" t="str">
        <x:v>8GB RAM | 256GB Storage | Silver</x:v>
      </x:c>
      <x:c r="K1005" s="37" t="n">
        <x:v>8</x:v>
      </x:c>
      <x:c r="L1005" s="37" t="n">
        <x:v>256</x:v>
      </x:c>
      <x:c r="M1005" s="37" t="str">
        <x:v>Silver</x:v>
      </x:c>
      <x:c r="N1005" s="37"/>
      <x:c r="O1005" s="37"/>
      <x:c r="P1005" s="37" t="str">
        <x:v>EG-013</x:v>
      </x:c>
      <x:c r="Q1005" s="37" t="str">
        <x:v>B.TECH</x:v>
      </x:c>
      <x:c r="R1005" s="37" t="str">
        <x:v>سلسلة</x:v>
      </x:c>
      <x:c r="S1005" s="37" t="str">
        <x:v>A</x:v>
      </x:c>
      <x:c r="T1005" s="37"/>
      <x:c r="U1005" s="37"/>
      <x:c r="V1005" s="37"/>
      <x:c r="W1005" s="37" t="str">
        <x:v>https://btech.com/en/c/laptop-pc/laptops/b/apple</x:v>
      </x:c>
      <x:c r="X1005" s="37" t="str">
        <x:v>صفحة فئة</x:v>
      </x:c>
      <x:c r="Y1005" s="37" t="str">
        <x:v>EGP</x:v>
      </x:c>
      <x:c r="Z1005" s="56"/>
      <x:c r="AA1005" s="56"/>
      <x:c r="AB1005" s="56" t="str">
        <x:f>IF(OR(Z1005="",AA1005=""),"",MAX(0,AA1005-Z1005))</x:f>
      </x:c>
      <x:c r="AC1005" s="58" t="str">
        <x:f>IF(OR(Z1005="",AA1005="",AA1005=0),"",MAX(0,(AA1005-Z1005)/AA1005))</x:f>
      </x:c>
      <x:c r="AD1005" s="56"/>
      <x:c r="AE1005" s="56" t="str">
        <x:f>IF(Z1005="","",Z1005+IF(AD1005="",0,AD1005))</x:f>
      </x:c>
      <x:c r="AF1005" s="37" t="str">
        <x:f>IF(AD1005="","",AD1005=0)</x:f>
      </x:c>
      <x:c r="AG1005" s="37"/>
      <x:c r="AH1005" s="37"/>
      <x:c r="AI1005" s="37"/>
      <x:c r="AJ1005" s="37" t="str">
        <x:v>القاهرة</x:v>
      </x:c>
      <x:c r="AK1005" s="37"/>
      <x:c r="AL1005" s="37"/>
      <x:c r="AM1005" s="37"/>
      <x:c r="AN1005" s="37"/>
      <x:c r="AO1005" s="37"/>
      <x:c r="AP1005" s="37"/>
      <x:c r="AQ1005" s="54" t="b">
        <x:v>1</x:v>
      </x:c>
      <x:c r="AR1005" s="37"/>
      <x:c r="AS1005" s="37" t="str">
        <x:v>صفحة فئة</x:v>
      </x:c>
      <x:c r="AT1005" s="37" t="str">
        <x:v>تحتاج مراجعة</x:v>
      </x:c>
      <x:c r="AU1005" s="37" t="str">
        <x:v>store_brand_category_listing</x:v>
      </x:c>
      <x:c r="AV1005" s="37" t="str">
        <x:v>اكتشاف من صفحة فئة</x:v>
      </x:c>
      <x:c r="AW1005" s="37" t="str">
        <x:v>https://btech.com/en/c/laptop-pc/laptops/b/apple</x:v>
      </x:c>
      <x:c r="AX1005" s="37" t="n">
        <x:v>1</x:v>
      </x:c>
      <x:c r="AY1005" s="60" t="n">
        <x:v>46233</x:v>
      </x:c>
      <x:c r="AZ1005" s="60"/>
      <x:c r="BA1005" s="60"/>
      <x:c r="BB1005" s="62" t="str">
        <x:f>IF(BA1005="","",(NOW()-BA1005)*24)</x:f>
      </x:c>
      <x:c r="BC1005" s="37" t="str">
        <x:f>IF(BA1005="","لم يُرصد",IF(BH1005&lt;&gt;TRUE,"غير نشط",IF(BD1005="فشل","فشل حالي",IF(BB1005&lt;=12,"حديث",IF(BB1005&lt;=24,"متأخر","قديم")))))</x:f>
        <x:v>لم يُرصد</x:v>
      </x:c>
      <x:c r="BD1005" s="37" t="str">
        <x:v>بانتظار أول رصد سعر</x:v>
      </x:c>
      <x:c r="BE1005" s="37" t="n">
        <x:v>0</x:v>
      </x:c>
      <x:c r="BF1005" s="37"/>
      <x:c r="BG1005" s="37"/>
      <x:c r="BH1005" s="54" t="b">
        <x:v>1</x:v>
      </x:c>
      <x:c r="BI1005" s="37" t="str">
        <x:v>يحتاج اكتشاف رابط المنتج</x:v>
      </x:c>
      <x:c r="BJ1005" s="37" t="str">
        <x:v>Apple MacBook Neo Laptop,Apple A18 Pro, 6-core CPU 13 Inch,256 GB SSD,8 GB,Apple 5-core GPU,macOS - Silver</x:v>
      </x:c>
      <x:c r="BK1005" s="37"/>
      <x:c r="BL1005" s="60" t="n">
        <x:v>46233</x:v>
      </x:c>
      <x:c r="BM1005" s="60" t="n">
        <x:v>46233</x:v>
      </x:c>
    </x:row>
    <x:row r="1006">
      <x:c r="A1006" s="37" t="str">
        <x:v>CASH-DD42C2A9EC3D52</x:v>
      </x:c>
      <x:c r="B1006" s="37" t="str">
        <x:v>VAR-72AB98BDD4678C|EG-013|STORE</x:v>
      </x:c>
      <x:c r="C1006" s="37" t="str">
        <x:v>VAR-72AB98BDD4678C</x:v>
      </x:c>
      <x:c r="D1006" s="37" t="str">
        <x:v>MOD-1A57392D5F8040</x:v>
      </x:c>
      <x:c r="E1006" s="37" t="str">
        <x:v>Apple MacBook Neo 8GB RAM / 512GB Storage / Citrus</x:v>
      </x:c>
      <x:c r="F1006" s="37" t="str">
        <x:v>الكمبيوتر والشبكات</x:v>
      </x:c>
      <x:c r="G1006" s="37" t="str">
        <x:v>لابتوبات</x:v>
      </x:c>
      <x:c r="H1006" s="37" t="str">
        <x:v>Apple</x:v>
      </x:c>
      <x:c r="I1006" s="37" t="str">
        <x:v>MacBook Neo</x:v>
      </x:c>
      <x:c r="J1006" s="37" t="str">
        <x:v>8GB RAM | 512GB Storage | Citrus</x:v>
      </x:c>
      <x:c r="K1006" s="37" t="n">
        <x:v>8</x:v>
      </x:c>
      <x:c r="L1006" s="37" t="n">
        <x:v>512</x:v>
      </x:c>
      <x:c r="M1006" s="37" t="str">
        <x:v>Citrus</x:v>
      </x:c>
      <x:c r="N1006" s="37"/>
      <x:c r="O1006" s="37"/>
      <x:c r="P1006" s="37" t="str">
        <x:v>EG-013</x:v>
      </x:c>
      <x:c r="Q1006" s="37" t="str">
        <x:v>B.TECH</x:v>
      </x:c>
      <x:c r="R1006" s="37" t="str">
        <x:v>سلسلة</x:v>
      </x:c>
      <x:c r="S1006" s="37" t="str">
        <x:v>A</x:v>
      </x:c>
      <x:c r="T1006" s="37"/>
      <x:c r="U1006" s="37"/>
      <x:c r="V1006" s="37"/>
      <x:c r="W1006" s="37" t="str">
        <x:v>https://btech.com/en/c/laptop-pc/laptops/b/apple</x:v>
      </x:c>
      <x:c r="X1006" s="37" t="str">
        <x:v>صفحة فئة</x:v>
      </x:c>
      <x:c r="Y1006" s="37" t="str">
        <x:v>EGP</x:v>
      </x:c>
      <x:c r="Z1006" s="56"/>
      <x:c r="AA1006" s="56"/>
      <x:c r="AB1006" s="56" t="str">
        <x:f>IF(OR(Z1006="",AA1006=""),"",MAX(0,AA1006-Z1006))</x:f>
      </x:c>
      <x:c r="AC1006" s="58" t="str">
        <x:f>IF(OR(Z1006="",AA1006="",AA1006=0),"",MAX(0,(AA1006-Z1006)/AA1006))</x:f>
      </x:c>
      <x:c r="AD1006" s="56"/>
      <x:c r="AE1006" s="56" t="str">
        <x:f>IF(Z1006="","",Z1006+IF(AD1006="",0,AD1006))</x:f>
      </x:c>
      <x:c r="AF1006" s="37" t="str">
        <x:f>IF(AD1006="","",AD1006=0)</x:f>
      </x:c>
      <x:c r="AG1006" s="37"/>
      <x:c r="AH1006" s="37"/>
      <x:c r="AI1006" s="37"/>
      <x:c r="AJ1006" s="37" t="str">
        <x:v>القاهرة</x:v>
      </x:c>
      <x:c r="AK1006" s="37"/>
      <x:c r="AL1006" s="37"/>
      <x:c r="AM1006" s="37"/>
      <x:c r="AN1006" s="37"/>
      <x:c r="AO1006" s="37"/>
      <x:c r="AP1006" s="37"/>
      <x:c r="AQ1006" s="54" t="b">
        <x:v>1</x:v>
      </x:c>
      <x:c r="AR1006" s="37"/>
      <x:c r="AS1006" s="37" t="str">
        <x:v>صفحة فئة</x:v>
      </x:c>
      <x:c r="AT1006" s="37" t="str">
        <x:v>تحتاج مراجعة</x:v>
      </x:c>
      <x:c r="AU1006" s="37" t="str">
        <x:v>store_brand_category_listing</x:v>
      </x:c>
      <x:c r="AV1006" s="37" t="str">
        <x:v>اكتشاف من صفحة فئة</x:v>
      </x:c>
      <x:c r="AW1006" s="37" t="str">
        <x:v>https://btech.com/en/c/laptop-pc/laptops/b/apple</x:v>
      </x:c>
      <x:c r="AX1006" s="37" t="n">
        <x:v>1</x:v>
      </x:c>
      <x:c r="AY1006" s="60" t="n">
        <x:v>46233</x:v>
      </x:c>
      <x:c r="AZ1006" s="60"/>
      <x:c r="BA1006" s="60"/>
      <x:c r="BB1006" s="62" t="str">
        <x:f>IF(BA1006="","",(NOW()-BA1006)*24)</x:f>
      </x:c>
      <x:c r="BC1006" s="37" t="str">
        <x:f>IF(BA1006="","لم يُرصد",IF(BH1006&lt;&gt;TRUE,"غير نشط",IF(BD1006="فشل","فشل حالي",IF(BB1006&lt;=12,"حديث",IF(BB1006&lt;=24,"متأخر","قديم")))))</x:f>
        <x:v>لم يُرصد</x:v>
      </x:c>
      <x:c r="BD1006" s="37" t="str">
        <x:v>بانتظار أول رصد سعر</x:v>
      </x:c>
      <x:c r="BE1006" s="37" t="n">
        <x:v>0</x:v>
      </x:c>
      <x:c r="BF1006" s="37"/>
      <x:c r="BG1006" s="37"/>
      <x:c r="BH1006" s="54" t="b">
        <x:v>1</x:v>
      </x:c>
      <x:c r="BI1006" s="37" t="str">
        <x:v>يحتاج اكتشاف رابط المنتج</x:v>
      </x:c>
      <x:c r="BJ1006" s="37" t="str">
        <x:v>Apple MacBook Neo Laptop,Apple A18 Pro, 6-core CPU 13 Inch,512 GB SSD,8 GB,Apple 5-core GPU,macOS - Citrus</x:v>
      </x:c>
      <x:c r="BK1006" s="37"/>
      <x:c r="BL1006" s="60" t="n">
        <x:v>46233</x:v>
      </x:c>
      <x:c r="BM1006" s="60" t="n">
        <x:v>46233</x:v>
      </x:c>
    </x:row>
    <x:row r="1007">
      <x:c r="A1007" s="37" t="str">
        <x:v>CASH-928156BB563CB5</x:v>
      </x:c>
      <x:c r="B1007" s="37" t="str">
        <x:v>VAR-0A6E71713E10B3|EG-013|STORE</x:v>
      </x:c>
      <x:c r="C1007" s="37" t="str">
        <x:v>VAR-0A6E71713E10B3</x:v>
      </x:c>
      <x:c r="D1007" s="37" t="str">
        <x:v>MOD-1A57392D5F8040</x:v>
      </x:c>
      <x:c r="E1007" s="37" t="str">
        <x:v>Apple MacBook Neo 8GB RAM / 512GB Storage / Indigo</x:v>
      </x:c>
      <x:c r="F1007" s="37" t="str">
        <x:v>الكمبيوتر والشبكات</x:v>
      </x:c>
      <x:c r="G1007" s="37" t="str">
        <x:v>لابتوبات</x:v>
      </x:c>
      <x:c r="H1007" s="37" t="str">
        <x:v>Apple</x:v>
      </x:c>
      <x:c r="I1007" s="37" t="str">
        <x:v>MacBook Neo</x:v>
      </x:c>
      <x:c r="J1007" s="37" t="str">
        <x:v>8GB RAM | 512GB Storage | Indigo</x:v>
      </x:c>
      <x:c r="K1007" s="37" t="n">
        <x:v>8</x:v>
      </x:c>
      <x:c r="L1007" s="37" t="n">
        <x:v>512</x:v>
      </x:c>
      <x:c r="M1007" s="37" t="str">
        <x:v>Indigo</x:v>
      </x:c>
      <x:c r="N1007" s="37"/>
      <x:c r="O1007" s="37"/>
      <x:c r="P1007" s="37" t="str">
        <x:v>EG-013</x:v>
      </x:c>
      <x:c r="Q1007" s="37" t="str">
        <x:v>B.TECH</x:v>
      </x:c>
      <x:c r="R1007" s="37" t="str">
        <x:v>سلسلة</x:v>
      </x:c>
      <x:c r="S1007" s="37" t="str">
        <x:v>A</x:v>
      </x:c>
      <x:c r="T1007" s="37"/>
      <x:c r="U1007" s="37"/>
      <x:c r="V1007" s="37"/>
      <x:c r="W1007" s="37" t="str">
        <x:v>https://btech.com/en/c/laptop-pc/laptops/b/apple</x:v>
      </x:c>
      <x:c r="X1007" s="37" t="str">
        <x:v>صفحة فئة</x:v>
      </x:c>
      <x:c r="Y1007" s="37" t="str">
        <x:v>EGP</x:v>
      </x:c>
      <x:c r="Z1007" s="56"/>
      <x:c r="AA1007" s="56"/>
      <x:c r="AB1007" s="56" t="str">
        <x:f>IF(OR(Z1007="",AA1007=""),"",MAX(0,AA1007-Z1007))</x:f>
      </x:c>
      <x:c r="AC1007" s="58" t="str">
        <x:f>IF(OR(Z1007="",AA1007="",AA1007=0),"",MAX(0,(AA1007-Z1007)/AA1007))</x:f>
      </x:c>
      <x:c r="AD1007" s="56"/>
      <x:c r="AE1007" s="56" t="str">
        <x:f>IF(Z1007="","",Z1007+IF(AD1007="",0,AD1007))</x:f>
      </x:c>
      <x:c r="AF1007" s="37" t="str">
        <x:f>IF(AD1007="","",AD1007=0)</x:f>
      </x:c>
      <x:c r="AG1007" s="37"/>
      <x:c r="AH1007" s="37"/>
      <x:c r="AI1007" s="37"/>
      <x:c r="AJ1007" s="37" t="str">
        <x:v>القاهرة</x:v>
      </x:c>
      <x:c r="AK1007" s="37"/>
      <x:c r="AL1007" s="37"/>
      <x:c r="AM1007" s="37"/>
      <x:c r="AN1007" s="37"/>
      <x:c r="AO1007" s="37"/>
      <x:c r="AP1007" s="37"/>
      <x:c r="AQ1007" s="54" t="b">
        <x:v>1</x:v>
      </x:c>
      <x:c r="AR1007" s="37"/>
      <x:c r="AS1007" s="37" t="str">
        <x:v>صفحة فئة</x:v>
      </x:c>
      <x:c r="AT1007" s="37" t="str">
        <x:v>تحتاج مراجعة</x:v>
      </x:c>
      <x:c r="AU1007" s="37" t="str">
        <x:v>store_brand_category_listing</x:v>
      </x:c>
      <x:c r="AV1007" s="37" t="str">
        <x:v>اكتشاف من صفحة فئة</x:v>
      </x:c>
      <x:c r="AW1007" s="37" t="str">
        <x:v>https://btech.com/en/c/laptop-pc/laptops/b/apple</x:v>
      </x:c>
      <x:c r="AX1007" s="37" t="n">
        <x:v>1</x:v>
      </x:c>
      <x:c r="AY1007" s="60" t="n">
        <x:v>46233</x:v>
      </x:c>
      <x:c r="AZ1007" s="60"/>
      <x:c r="BA1007" s="60"/>
      <x:c r="BB1007" s="62" t="str">
        <x:f>IF(BA1007="","",(NOW()-BA1007)*24)</x:f>
      </x:c>
      <x:c r="BC1007" s="37" t="str">
        <x:f>IF(BA1007="","لم يُرصد",IF(BH1007&lt;&gt;TRUE,"غير نشط",IF(BD1007="فشل","فشل حالي",IF(BB1007&lt;=12,"حديث",IF(BB1007&lt;=24,"متأخر","قديم")))))</x:f>
        <x:v>لم يُرصد</x:v>
      </x:c>
      <x:c r="BD1007" s="37" t="str">
        <x:v>بانتظار أول رصد سعر</x:v>
      </x:c>
      <x:c r="BE1007" s="37" t="n">
        <x:v>0</x:v>
      </x:c>
      <x:c r="BF1007" s="37"/>
      <x:c r="BG1007" s="37"/>
      <x:c r="BH1007" s="54" t="b">
        <x:v>1</x:v>
      </x:c>
      <x:c r="BI1007" s="37" t="str">
        <x:v>يحتاج اكتشاف رابط المنتج</x:v>
      </x:c>
      <x:c r="BJ1007" s="37" t="str">
        <x:v>Apple MacBook Neo Laptop,Apple A18 Pro, 6-core CPU 13 Inch,512 GB SSD,8 GB,Apple 5-core GPU,macOS - Indigo</x:v>
      </x:c>
      <x:c r="BK1007" s="37"/>
      <x:c r="BL1007" s="60" t="n">
        <x:v>46233</x:v>
      </x:c>
      <x:c r="BM1007" s="60" t="n">
        <x:v>46233</x:v>
      </x:c>
    </x:row>
    <x:row r="1008">
      <x:c r="A1008" s="37" t="str">
        <x:v>CASH-46108BDDA1EC74</x:v>
      </x:c>
      <x:c r="B1008" s="37" t="str">
        <x:v>VAR-E7ECA57ED575F4|EG-013|STORE</x:v>
      </x:c>
      <x:c r="C1008" s="37" t="str">
        <x:v>VAR-E7ECA57ED575F4</x:v>
      </x:c>
      <x:c r="D1008" s="37" t="str">
        <x:v>MOD-1A57392D5F8040</x:v>
      </x:c>
      <x:c r="E1008" s="37" t="str">
        <x:v>Apple MacBook Neo 8GB RAM / 512GB Storage / Silver</x:v>
      </x:c>
      <x:c r="F1008" s="37" t="str">
        <x:v>الكمبيوتر والشبكات</x:v>
      </x:c>
      <x:c r="G1008" s="37" t="str">
        <x:v>لابتوبات</x:v>
      </x:c>
      <x:c r="H1008" s="37" t="str">
        <x:v>Apple</x:v>
      </x:c>
      <x:c r="I1008" s="37" t="str">
        <x:v>MacBook Neo</x:v>
      </x:c>
      <x:c r="J1008" s="37" t="str">
        <x:v>8GB RAM | 512GB Storage | Silver</x:v>
      </x:c>
      <x:c r="K1008" s="37" t="n">
        <x:v>8</x:v>
      </x:c>
      <x:c r="L1008" s="37" t="n">
        <x:v>512</x:v>
      </x:c>
      <x:c r="M1008" s="37" t="str">
        <x:v>Silver</x:v>
      </x:c>
      <x:c r="N1008" s="37"/>
      <x:c r="O1008" s="37"/>
      <x:c r="P1008" s="37" t="str">
        <x:v>EG-013</x:v>
      </x:c>
      <x:c r="Q1008" s="37" t="str">
        <x:v>B.TECH</x:v>
      </x:c>
      <x:c r="R1008" s="37" t="str">
        <x:v>سلسلة</x:v>
      </x:c>
      <x:c r="S1008" s="37" t="str">
        <x:v>A</x:v>
      </x:c>
      <x:c r="T1008" s="37"/>
      <x:c r="U1008" s="37"/>
      <x:c r="V1008" s="37"/>
      <x:c r="W1008" s="37" t="str">
        <x:v>https://btech.com/en/c/laptop-pc/laptops/b/apple</x:v>
      </x:c>
      <x:c r="X1008" s="37" t="str">
        <x:v>صفحة فئة</x:v>
      </x:c>
      <x:c r="Y1008" s="37" t="str">
        <x:v>EGP</x:v>
      </x:c>
      <x:c r="Z1008" s="56"/>
      <x:c r="AA1008" s="56"/>
      <x:c r="AB1008" s="56" t="str">
        <x:f>IF(OR(Z1008="",AA1008=""),"",MAX(0,AA1008-Z1008))</x:f>
      </x:c>
      <x:c r="AC1008" s="58" t="str">
        <x:f>IF(OR(Z1008="",AA1008="",AA1008=0),"",MAX(0,(AA1008-Z1008)/AA1008))</x:f>
      </x:c>
      <x:c r="AD1008" s="56"/>
      <x:c r="AE1008" s="56" t="str">
        <x:f>IF(Z1008="","",Z1008+IF(AD1008="",0,AD1008))</x:f>
      </x:c>
      <x:c r="AF1008" s="37" t="str">
        <x:f>IF(AD1008="","",AD1008=0)</x:f>
      </x:c>
      <x:c r="AG1008" s="37"/>
      <x:c r="AH1008" s="37"/>
      <x:c r="AI1008" s="37"/>
      <x:c r="AJ1008" s="37" t="str">
        <x:v>القاهرة</x:v>
      </x:c>
      <x:c r="AK1008" s="37"/>
      <x:c r="AL1008" s="37"/>
      <x:c r="AM1008" s="37"/>
      <x:c r="AN1008" s="37"/>
      <x:c r="AO1008" s="37"/>
      <x:c r="AP1008" s="37"/>
      <x:c r="AQ1008" s="54" t="b">
        <x:v>1</x:v>
      </x:c>
      <x:c r="AR1008" s="37"/>
      <x:c r="AS1008" s="37" t="str">
        <x:v>صفحة فئة</x:v>
      </x:c>
      <x:c r="AT1008" s="37" t="str">
        <x:v>تحتاج مراجعة</x:v>
      </x:c>
      <x:c r="AU1008" s="37" t="str">
        <x:v>store_brand_category_listing</x:v>
      </x:c>
      <x:c r="AV1008" s="37" t="str">
        <x:v>اكتشاف من صفحة فئة</x:v>
      </x:c>
      <x:c r="AW1008" s="37" t="str">
        <x:v>https://btech.com/en/c/laptop-pc/laptops/b/apple</x:v>
      </x:c>
      <x:c r="AX1008" s="37" t="n">
        <x:v>1</x:v>
      </x:c>
      <x:c r="AY1008" s="60" t="n">
        <x:v>46233</x:v>
      </x:c>
      <x:c r="AZ1008" s="60"/>
      <x:c r="BA1008" s="60"/>
      <x:c r="BB1008" s="62" t="str">
        <x:f>IF(BA1008="","",(NOW()-BA1008)*24)</x:f>
      </x:c>
      <x:c r="BC1008" s="37" t="str">
        <x:f>IF(BA1008="","لم يُرصد",IF(BH1008&lt;&gt;TRUE,"غير نشط",IF(BD1008="فشل","فشل حالي",IF(BB1008&lt;=12,"حديث",IF(BB1008&lt;=24,"متأخر","قديم")))))</x:f>
        <x:v>لم يُرصد</x:v>
      </x:c>
      <x:c r="BD1008" s="37" t="str">
        <x:v>بانتظار أول رصد سعر</x:v>
      </x:c>
      <x:c r="BE1008" s="37" t="n">
        <x:v>0</x:v>
      </x:c>
      <x:c r="BF1008" s="37"/>
      <x:c r="BG1008" s="37"/>
      <x:c r="BH1008" s="54" t="b">
        <x:v>1</x:v>
      </x:c>
      <x:c r="BI1008" s="37" t="str">
        <x:v>يحتاج اكتشاف رابط المنتج</x:v>
      </x:c>
      <x:c r="BJ1008" s="37" t="str">
        <x:v>Apple MacBook Neo Laptop,Apple A18 Pro, 6-core CPU 13 Inch,512 GB SSD,8 GB,Apple 5-core GPU,macOS - Silver</x:v>
      </x:c>
      <x:c r="BK1008" s="37"/>
      <x:c r="BL1008" s="60" t="n">
        <x:v>46233</x:v>
      </x:c>
      <x:c r="BM1008" s="60" t="n">
        <x:v>46233</x:v>
      </x:c>
    </x:row>
    <x:row r="1009">
      <x:c r="A1009" s="37" t="str">
        <x:v>CASH-4E9B65DA596E09</x:v>
      </x:c>
      <x:c r="B1009" s="37" t="str">
        <x:v>VAR-152460AB191A1F|EG-013|STORE</x:v>
      </x:c>
      <x:c r="C1009" s="37" t="str">
        <x:v>VAR-152460AB191A1F</x:v>
      </x:c>
      <x:c r="D1009" s="37" t="str">
        <x:v>MOD-5A21CEA68F216D</x:v>
      </x:c>
      <x:c r="E1009" s="37" t="str">
        <x:v>Apple MacBook Neo International Version MHFF4LLA 8GB RAM / 512GB Storage / Indigo</x:v>
      </x:c>
      <x:c r="F1009" s="37" t="str">
        <x:v>الكمبيوتر والشبكات</x:v>
      </x:c>
      <x:c r="G1009" s="37" t="str">
        <x:v>لابتوبات</x:v>
      </x:c>
      <x:c r="H1009" s="37" t="str">
        <x:v>Apple</x:v>
      </x:c>
      <x:c r="I1009" s="37" t="str">
        <x:v>MacBook Neo International Version MHFF4LLA</x:v>
      </x:c>
      <x:c r="J1009" s="37" t="str">
        <x:v>8GB RAM | 512GB Storage | Indigo</x:v>
      </x:c>
      <x:c r="K1009" s="37" t="n">
        <x:v>8</x:v>
      </x:c>
      <x:c r="L1009" s="37" t="n">
        <x:v>512</x:v>
      </x:c>
      <x:c r="M1009" s="37" t="str">
        <x:v>Indigo</x:v>
      </x:c>
      <x:c r="N1009" s="37"/>
      <x:c r="O1009" s="37"/>
      <x:c r="P1009" s="37" t="str">
        <x:v>EG-013</x:v>
      </x:c>
      <x:c r="Q1009" s="37" t="str">
        <x:v>B.TECH</x:v>
      </x:c>
      <x:c r="R1009" s="37" t="str">
        <x:v>سلسلة</x:v>
      </x:c>
      <x:c r="S1009" s="37" t="str">
        <x:v>A</x:v>
      </x:c>
      <x:c r="T1009" s="37"/>
      <x:c r="U1009" s="37"/>
      <x:c r="V1009" s="37"/>
      <x:c r="W1009" s="37" t="str">
        <x:v>https://btech.com/en/c/laptop-pc/laptops/b/apple</x:v>
      </x:c>
      <x:c r="X1009" s="37" t="str">
        <x:v>صفحة فئة</x:v>
      </x:c>
      <x:c r="Y1009" s="37" t="str">
        <x:v>EGP</x:v>
      </x:c>
      <x:c r="Z1009" s="56"/>
      <x:c r="AA1009" s="56"/>
      <x:c r="AB1009" s="56" t="str">
        <x:f>IF(OR(Z1009="",AA1009=""),"",MAX(0,AA1009-Z1009))</x:f>
      </x:c>
      <x:c r="AC1009" s="58" t="str">
        <x:f>IF(OR(Z1009="",AA1009="",AA1009=0),"",MAX(0,(AA1009-Z1009)/AA1009))</x:f>
      </x:c>
      <x:c r="AD1009" s="56"/>
      <x:c r="AE1009" s="56" t="str">
        <x:f>IF(Z1009="","",Z1009+IF(AD1009="",0,AD1009))</x:f>
      </x:c>
      <x:c r="AF1009" s="37" t="str">
        <x:f>IF(AD1009="","",AD1009=0)</x:f>
      </x:c>
      <x:c r="AG1009" s="37"/>
      <x:c r="AH1009" s="37"/>
      <x:c r="AI1009" s="37"/>
      <x:c r="AJ1009" s="37" t="str">
        <x:v>القاهرة</x:v>
      </x:c>
      <x:c r="AK1009" s="37"/>
      <x:c r="AL1009" s="37"/>
      <x:c r="AM1009" s="37"/>
      <x:c r="AN1009" s="37"/>
      <x:c r="AO1009" s="37"/>
      <x:c r="AP1009" s="37"/>
      <x:c r="AQ1009" s="54" t="b">
        <x:v>1</x:v>
      </x:c>
      <x:c r="AR1009" s="37"/>
      <x:c r="AS1009" s="37" t="str">
        <x:v>صفحة فئة</x:v>
      </x:c>
      <x:c r="AT1009" s="37" t="str">
        <x:v>تحتاج مراجعة</x:v>
      </x:c>
      <x:c r="AU1009" s="37" t="str">
        <x:v>store_brand_category_listing</x:v>
      </x:c>
      <x:c r="AV1009" s="37" t="str">
        <x:v>اكتشاف من صفحة فئة</x:v>
      </x:c>
      <x:c r="AW1009" s="37" t="str">
        <x:v>https://btech.com/en/c/laptop-pc/laptops/b/apple</x:v>
      </x:c>
      <x:c r="AX1009" s="37" t="n">
        <x:v>1</x:v>
      </x:c>
      <x:c r="AY1009" s="60" t="n">
        <x:v>46233</x:v>
      </x:c>
      <x:c r="AZ1009" s="60"/>
      <x:c r="BA1009" s="60"/>
      <x:c r="BB1009" s="62" t="str">
        <x:f>IF(BA1009="","",(NOW()-BA1009)*24)</x:f>
      </x:c>
      <x:c r="BC1009" s="37" t="str">
        <x:f>IF(BA1009="","لم يُرصد",IF(BH1009&lt;&gt;TRUE,"غير نشط",IF(BD1009="فشل","فشل حالي",IF(BB1009&lt;=12,"حديث",IF(BB1009&lt;=24,"متأخر","قديم")))))</x:f>
        <x:v>لم يُرصد</x:v>
      </x:c>
      <x:c r="BD1009" s="37" t="str">
        <x:v>بانتظار أول رصد سعر</x:v>
      </x:c>
      <x:c r="BE1009" s="37" t="n">
        <x:v>0</x:v>
      </x:c>
      <x:c r="BF1009" s="37"/>
      <x:c r="BG1009" s="37"/>
      <x:c r="BH1009" s="54" t="b">
        <x:v>1</x:v>
      </x:c>
      <x:c r="BI1009" s="37" t="str">
        <x:v>يحتاج اكتشاف رابط المنتج</x:v>
      </x:c>
      <x:c r="BJ1009" s="37" t="str">
        <x:v>Apple MacBook Neo International Version MHFF4LLA Laptop,Apple A18 Pro, 6-core CPU 13 Inch,512 GB SSD,8 GB,Apple 5-core GPU,macOS - Indigo</x:v>
      </x:c>
      <x:c r="BK1009" s="37"/>
      <x:c r="BL1009" s="60" t="n">
        <x:v>46233</x:v>
      </x:c>
      <x:c r="BM1009" s="60" t="n">
        <x:v>46233</x:v>
      </x:c>
    </x:row>
    <x:row r="1010">
      <x:c r="A1010" s="37" t="str">
        <x:v>CASH-99E9BF35BB0338</x:v>
      </x:c>
      <x:c r="B1010" s="37" t="str">
        <x:v>VAR-73635EF4ED4D29|EG-013|STORE</x:v>
      </x:c>
      <x:c r="C1010" s="37" t="str">
        <x:v>VAR-73635EF4ED4D29</x:v>
      </x:c>
      <x:c r="D1010" s="37" t="str">
        <x:v>MOD-675D228BAE8918</x:v>
      </x:c>
      <x:c r="E1010" s="37" t="str">
        <x:v>Apple MacBook Neo International Version MHFH4LLA 8GB RAM / 256GB Storage / Blush</x:v>
      </x:c>
      <x:c r="F1010" s="37" t="str">
        <x:v>الكمبيوتر والشبكات</x:v>
      </x:c>
      <x:c r="G1010" s="37" t="str">
        <x:v>لابتوبات</x:v>
      </x:c>
      <x:c r="H1010" s="37" t="str">
        <x:v>Apple</x:v>
      </x:c>
      <x:c r="I1010" s="37" t="str">
        <x:v>MacBook Neo International Version MHFH4LLA</x:v>
      </x:c>
      <x:c r="J1010" s="37" t="str">
        <x:v>8GB RAM | 256GB Storage | Blush</x:v>
      </x:c>
      <x:c r="K1010" s="37" t="n">
        <x:v>8</x:v>
      </x:c>
      <x:c r="L1010" s="37" t="n">
        <x:v>256</x:v>
      </x:c>
      <x:c r="M1010" s="37" t="str">
        <x:v>Blush</x:v>
      </x:c>
      <x:c r="N1010" s="37"/>
      <x:c r="O1010" s="37"/>
      <x:c r="P1010" s="37" t="str">
        <x:v>EG-013</x:v>
      </x:c>
      <x:c r="Q1010" s="37" t="str">
        <x:v>B.TECH</x:v>
      </x:c>
      <x:c r="R1010" s="37" t="str">
        <x:v>سلسلة</x:v>
      </x:c>
      <x:c r="S1010" s="37" t="str">
        <x:v>A</x:v>
      </x:c>
      <x:c r="T1010" s="37"/>
      <x:c r="U1010" s="37"/>
      <x:c r="V1010" s="37"/>
      <x:c r="W1010" s="37" t="str">
        <x:v>https://btech.com/en/c/laptop-pc/laptops/b/apple</x:v>
      </x:c>
      <x:c r="X1010" s="37" t="str">
        <x:v>صفحة فئة</x:v>
      </x:c>
      <x:c r="Y1010" s="37" t="str">
        <x:v>EGP</x:v>
      </x:c>
      <x:c r="Z1010" s="56"/>
      <x:c r="AA1010" s="56"/>
      <x:c r="AB1010" s="56" t="str">
        <x:f>IF(OR(Z1010="",AA1010=""),"",MAX(0,AA1010-Z1010))</x:f>
      </x:c>
      <x:c r="AC1010" s="58" t="str">
        <x:f>IF(OR(Z1010="",AA1010="",AA1010=0),"",MAX(0,(AA1010-Z1010)/AA1010))</x:f>
      </x:c>
      <x:c r="AD1010" s="56"/>
      <x:c r="AE1010" s="56" t="str">
        <x:f>IF(Z1010="","",Z1010+IF(AD1010="",0,AD1010))</x:f>
      </x:c>
      <x:c r="AF1010" s="37" t="str">
        <x:f>IF(AD1010="","",AD1010=0)</x:f>
      </x:c>
      <x:c r="AG1010" s="37"/>
      <x:c r="AH1010" s="37"/>
      <x:c r="AI1010" s="37"/>
      <x:c r="AJ1010" s="37" t="str">
        <x:v>القاهرة</x:v>
      </x:c>
      <x:c r="AK1010" s="37"/>
      <x:c r="AL1010" s="37"/>
      <x:c r="AM1010" s="37"/>
      <x:c r="AN1010" s="37"/>
      <x:c r="AO1010" s="37"/>
      <x:c r="AP1010" s="37"/>
      <x:c r="AQ1010" s="54" t="b">
        <x:v>1</x:v>
      </x:c>
      <x:c r="AR1010" s="37"/>
      <x:c r="AS1010" s="37" t="str">
        <x:v>صفحة فئة</x:v>
      </x:c>
      <x:c r="AT1010" s="37" t="str">
        <x:v>تحتاج مراجعة</x:v>
      </x:c>
      <x:c r="AU1010" s="37" t="str">
        <x:v>store_brand_category_listing</x:v>
      </x:c>
      <x:c r="AV1010" s="37" t="str">
        <x:v>اكتشاف من صفحة فئة</x:v>
      </x:c>
      <x:c r="AW1010" s="37" t="str">
        <x:v>https://btech.com/en/c/laptop-pc/laptops/b/apple</x:v>
      </x:c>
      <x:c r="AX1010" s="37" t="n">
        <x:v>1</x:v>
      </x:c>
      <x:c r="AY1010" s="60" t="n">
        <x:v>46233</x:v>
      </x:c>
      <x:c r="AZ1010" s="60"/>
      <x:c r="BA1010" s="60"/>
      <x:c r="BB1010" s="62" t="str">
        <x:f>IF(BA1010="","",(NOW()-BA1010)*24)</x:f>
      </x:c>
      <x:c r="BC1010" s="37" t="str">
        <x:f>IF(BA1010="","لم يُرصد",IF(BH1010&lt;&gt;TRUE,"غير نشط",IF(BD1010="فشل","فشل حالي",IF(BB1010&lt;=12,"حديث",IF(BB1010&lt;=24,"متأخر","قديم")))))</x:f>
        <x:v>لم يُرصد</x:v>
      </x:c>
      <x:c r="BD1010" s="37" t="str">
        <x:v>بانتظار أول رصد سعر</x:v>
      </x:c>
      <x:c r="BE1010" s="37" t="n">
        <x:v>0</x:v>
      </x:c>
      <x:c r="BF1010" s="37"/>
      <x:c r="BG1010" s="37"/>
      <x:c r="BH1010" s="54" t="b">
        <x:v>1</x:v>
      </x:c>
      <x:c r="BI1010" s="37" t="str">
        <x:v>يحتاج اكتشاف رابط المنتج</x:v>
      </x:c>
      <x:c r="BJ1010" s="37" t="str">
        <x:v>Apple MacBook Neo International Version MHFH4LLA Laptop,Apple A18 Pro, 6-core CPU 13 Inch,256 GB SSD,8 GB,Apple 5-core GPU,macOS - Blush</x:v>
      </x:c>
      <x:c r="BK1010" s="37"/>
      <x:c r="BL1010" s="60" t="n">
        <x:v>46233</x:v>
      </x:c>
      <x:c r="BM1010" s="60" t="n">
        <x:v>46233</x:v>
      </x:c>
    </x:row>
    <x:row r="1011">
      <x:c r="A1011" s="37" t="str">
        <x:v>CASH-F5B3C88D7C40DE</x:v>
      </x:c>
      <x:c r="B1011" s="37" t="str">
        <x:v>VAR-1B16D3C38711BF|EG-013|STORE</x:v>
      </x:c>
      <x:c r="C1011" s="37" t="str">
        <x:v>VAR-1B16D3C38711BF</x:v>
      </x:c>
      <x:c r="D1011" s="37" t="str">
        <x:v>MOD-675D228BAE8918</x:v>
      </x:c>
      <x:c r="E1011" s="37" t="str">
        <x:v>Apple MacBook Neo International Version MHFH4LLA 8GB RAM / 512GB Storage / Blush</x:v>
      </x:c>
      <x:c r="F1011" s="37" t="str">
        <x:v>الكمبيوتر والشبكات</x:v>
      </x:c>
      <x:c r="G1011" s="37" t="str">
        <x:v>لابتوبات</x:v>
      </x:c>
      <x:c r="H1011" s="37" t="str">
        <x:v>Apple</x:v>
      </x:c>
      <x:c r="I1011" s="37" t="str">
        <x:v>MacBook Neo International Version MHFH4LLA</x:v>
      </x:c>
      <x:c r="J1011" s="37" t="str">
        <x:v>8GB RAM | 512GB Storage | Blush</x:v>
      </x:c>
      <x:c r="K1011" s="37" t="n">
        <x:v>8</x:v>
      </x:c>
      <x:c r="L1011" s="37" t="n">
        <x:v>512</x:v>
      </x:c>
      <x:c r="M1011" s="37" t="str">
        <x:v>Blush</x:v>
      </x:c>
      <x:c r="N1011" s="37"/>
      <x:c r="O1011" s="37"/>
      <x:c r="P1011" s="37" t="str">
        <x:v>EG-013</x:v>
      </x:c>
      <x:c r="Q1011" s="37" t="str">
        <x:v>B.TECH</x:v>
      </x:c>
      <x:c r="R1011" s="37" t="str">
        <x:v>سلسلة</x:v>
      </x:c>
      <x:c r="S1011" s="37" t="str">
        <x:v>A</x:v>
      </x:c>
      <x:c r="T1011" s="37"/>
      <x:c r="U1011" s="37"/>
      <x:c r="V1011" s="37"/>
      <x:c r="W1011" s="37" t="str">
        <x:v>https://btech.com/en/c/laptop-pc/laptops/b/apple</x:v>
      </x:c>
      <x:c r="X1011" s="37" t="str">
        <x:v>صفحة فئة</x:v>
      </x:c>
      <x:c r="Y1011" s="37" t="str">
        <x:v>EGP</x:v>
      </x:c>
      <x:c r="Z1011" s="56"/>
      <x:c r="AA1011" s="56"/>
      <x:c r="AB1011" s="56" t="str">
        <x:f>IF(OR(Z1011="",AA1011=""),"",MAX(0,AA1011-Z1011))</x:f>
      </x:c>
      <x:c r="AC1011" s="58" t="str">
        <x:f>IF(OR(Z1011="",AA1011="",AA1011=0),"",MAX(0,(AA1011-Z1011)/AA1011))</x:f>
      </x:c>
      <x:c r="AD1011" s="56"/>
      <x:c r="AE1011" s="56" t="str">
        <x:f>IF(Z1011="","",Z1011+IF(AD1011="",0,AD1011))</x:f>
      </x:c>
      <x:c r="AF1011" s="37" t="str">
        <x:f>IF(AD1011="","",AD1011=0)</x:f>
      </x:c>
      <x:c r="AG1011" s="37"/>
      <x:c r="AH1011" s="37"/>
      <x:c r="AI1011" s="37"/>
      <x:c r="AJ1011" s="37" t="str">
        <x:v>القاهرة</x:v>
      </x:c>
      <x:c r="AK1011" s="37"/>
      <x:c r="AL1011" s="37"/>
      <x:c r="AM1011" s="37"/>
      <x:c r="AN1011" s="37"/>
      <x:c r="AO1011" s="37"/>
      <x:c r="AP1011" s="37"/>
      <x:c r="AQ1011" s="54" t="b">
        <x:v>1</x:v>
      </x:c>
      <x:c r="AR1011" s="37"/>
      <x:c r="AS1011" s="37" t="str">
        <x:v>صفحة فئة</x:v>
      </x:c>
      <x:c r="AT1011" s="37" t="str">
        <x:v>تحتاج مراجعة</x:v>
      </x:c>
      <x:c r="AU1011" s="37" t="str">
        <x:v>store_brand_category_listing</x:v>
      </x:c>
      <x:c r="AV1011" s="37" t="str">
        <x:v>اكتشاف من صفحة فئة</x:v>
      </x:c>
      <x:c r="AW1011" s="37" t="str">
        <x:v>https://btech.com/en/c/laptop-pc/laptops/b/apple</x:v>
      </x:c>
      <x:c r="AX1011" s="37" t="n">
        <x:v>1</x:v>
      </x:c>
      <x:c r="AY1011" s="60" t="n">
        <x:v>46233</x:v>
      </x:c>
      <x:c r="AZ1011" s="60"/>
      <x:c r="BA1011" s="60"/>
      <x:c r="BB1011" s="62" t="str">
        <x:f>IF(BA1011="","",(NOW()-BA1011)*24)</x:f>
      </x:c>
      <x:c r="BC1011" s="37" t="str">
        <x:f>IF(BA1011="","لم يُرصد",IF(BH1011&lt;&gt;TRUE,"غير نشط",IF(BD1011="فشل","فشل حالي",IF(BB1011&lt;=12,"حديث",IF(BB1011&lt;=24,"متأخر","قديم")))))</x:f>
        <x:v>لم يُرصد</x:v>
      </x:c>
      <x:c r="BD1011" s="37" t="str">
        <x:v>بانتظار أول رصد سعر</x:v>
      </x:c>
      <x:c r="BE1011" s="37" t="n">
        <x:v>0</x:v>
      </x:c>
      <x:c r="BF1011" s="37"/>
      <x:c r="BG1011" s="37"/>
      <x:c r="BH1011" s="54" t="b">
        <x:v>1</x:v>
      </x:c>
      <x:c r="BI1011" s="37" t="str">
        <x:v>يحتاج اكتشاف رابط المنتج</x:v>
      </x:c>
      <x:c r="BJ1011" s="37" t="str">
        <x:v>Apple MacBook Neo International Version MHFH4LLA Laptop,Apple A18 Pro, 6-core CPU 13 Inch,512 GB SSD,8 GB,Apple 5-core GPU,macOS - Blush</x:v>
      </x:c>
      <x:c r="BK1011" s="37"/>
      <x:c r="BL1011" s="60" t="n">
        <x:v>46233</x:v>
      </x:c>
      <x:c r="BM1011" s="60" t="n">
        <x:v>46233</x:v>
      </x:c>
    </x:row>
    <x:row r="1012">
      <x:c r="A1012" s="37" t="str">
        <x:v>CASH-19F82B8D054359</x:v>
      </x:c>
      <x:c r="B1012" s="37" t="str">
        <x:v>VAR-83305BF3E5E6E8|EG-013|STORE</x:v>
      </x:c>
      <x:c r="C1012" s="37" t="str">
        <x:v>VAR-83305BF3E5E6E8</x:v>
      </x:c>
      <x:c r="D1012" s="37" t="str">
        <x:v>MOD-73E74A66B3310C</x:v>
      </x:c>
      <x:c r="E1012" s="37" t="str">
        <x:v>Apple MacBook Pro 1TB Storage / Space Black</x:v>
      </x:c>
      <x:c r="F1012" s="37" t="str">
        <x:v>الكمبيوتر والشبكات</x:v>
      </x:c>
      <x:c r="G1012" s="37" t="str">
        <x:v>لابتوبات</x:v>
      </x:c>
      <x:c r="H1012" s="37" t="str">
        <x:v>Apple</x:v>
      </x:c>
      <x:c r="I1012" s="37" t="str">
        <x:v>MacBook Pro</x:v>
      </x:c>
      <x:c r="J1012" s="37" t="str">
        <x:v>1TB Storage | Space Black</x:v>
      </x:c>
      <x:c r="K1012" s="37"/>
      <x:c r="L1012" s="37" t="n">
        <x:v>1024</x:v>
      </x:c>
      <x:c r="M1012" s="37" t="str">
        <x:v>Space Black</x:v>
      </x:c>
      <x:c r="N1012" s="37"/>
      <x:c r="O1012" s="37"/>
      <x:c r="P1012" s="37" t="str">
        <x:v>EG-013</x:v>
      </x:c>
      <x:c r="Q1012" s="37" t="str">
        <x:v>B.TECH</x:v>
      </x:c>
      <x:c r="R1012" s="37" t="str">
        <x:v>سلسلة</x:v>
      </x:c>
      <x:c r="S1012" s="37" t="str">
        <x:v>A</x:v>
      </x:c>
      <x:c r="T1012" s="37"/>
      <x:c r="U1012" s="37"/>
      <x:c r="V1012" s="37"/>
      <x:c r="W1012" s="37" t="str">
        <x:v>https://btech.com/en/c/laptop-pc/laptops/b/apple</x:v>
      </x:c>
      <x:c r="X1012" s="37" t="str">
        <x:v>صفحة فئة</x:v>
      </x:c>
      <x:c r="Y1012" s="37" t="str">
        <x:v>EGP</x:v>
      </x:c>
      <x:c r="Z1012" s="56"/>
      <x:c r="AA1012" s="56"/>
      <x:c r="AB1012" s="56" t="str">
        <x:f>IF(OR(Z1012="",AA1012=""),"",MAX(0,AA1012-Z1012))</x:f>
      </x:c>
      <x:c r="AC1012" s="58" t="str">
        <x:f>IF(OR(Z1012="",AA1012="",AA1012=0),"",MAX(0,(AA1012-Z1012)/AA1012))</x:f>
      </x:c>
      <x:c r="AD1012" s="56"/>
      <x:c r="AE1012" s="56" t="str">
        <x:f>IF(Z1012="","",Z1012+IF(AD1012="",0,AD1012))</x:f>
      </x:c>
      <x:c r="AF1012" s="37" t="str">
        <x:f>IF(AD1012="","",AD1012=0)</x:f>
      </x:c>
      <x:c r="AG1012" s="37"/>
      <x:c r="AH1012" s="37"/>
      <x:c r="AI1012" s="37"/>
      <x:c r="AJ1012" s="37" t="str">
        <x:v>القاهرة</x:v>
      </x:c>
      <x:c r="AK1012" s="37"/>
      <x:c r="AL1012" s="37"/>
      <x:c r="AM1012" s="37"/>
      <x:c r="AN1012" s="37"/>
      <x:c r="AO1012" s="37"/>
      <x:c r="AP1012" s="37"/>
      <x:c r="AQ1012" s="54" t="b">
        <x:v>1</x:v>
      </x:c>
      <x:c r="AR1012" s="37"/>
      <x:c r="AS1012" s="37" t="str">
        <x:v>صفحة فئة</x:v>
      </x:c>
      <x:c r="AT1012" s="37" t="str">
        <x:v>تحتاج مراجعة</x:v>
      </x:c>
      <x:c r="AU1012" s="37" t="str">
        <x:v>store_brand_category_listing</x:v>
      </x:c>
      <x:c r="AV1012" s="37" t="str">
        <x:v>اكتشاف من صفحة فئة</x:v>
      </x:c>
      <x:c r="AW1012" s="37" t="str">
        <x:v>https://btech.com/en/c/laptop-pc/laptops/b/apple</x:v>
      </x:c>
      <x:c r="AX1012" s="37" t="n">
        <x:v>1</x:v>
      </x:c>
      <x:c r="AY1012" s="60" t="n">
        <x:v>46233</x:v>
      </x:c>
      <x:c r="AZ1012" s="60"/>
      <x:c r="BA1012" s="60"/>
      <x:c r="BB1012" s="62" t="str">
        <x:f>IF(BA1012="","",(NOW()-BA1012)*24)</x:f>
      </x:c>
      <x:c r="BC1012" s="37" t="str">
        <x:f>IF(BA1012="","لم يُرصد",IF(BH1012&lt;&gt;TRUE,"غير نشط",IF(BD1012="فشل","فشل حالي",IF(BB1012&lt;=12,"حديث",IF(BB1012&lt;=24,"متأخر","قديم")))))</x:f>
        <x:v>لم يُرصد</x:v>
      </x:c>
      <x:c r="BD1012" s="37" t="str">
        <x:v>بانتظار أول رصد سعر</x:v>
      </x:c>
      <x:c r="BE1012" s="37" t="n">
        <x:v>0</x:v>
      </x:c>
      <x:c r="BF1012" s="37"/>
      <x:c r="BG1012" s="37"/>
      <x:c r="BH1012" s="54" t="b">
        <x:v>1</x:v>
      </x:c>
      <x:c r="BI1012" s="37" t="str">
        <x:v>يحتاج اكتشاف رابط المنتج</x:v>
      </x:c>
      <x:c r="BJ1012" s="37" t="str">
        <x:v>Apple MacBook Pro Laptop,Apple M5 Pro chip with 15-Core CPU 14.2 Inch,1 Terabyte SSD,24 GB,Apple 16 cores GPU,macOS - Space Black</x:v>
      </x:c>
      <x:c r="BK1012" s="37"/>
      <x:c r="BL1012" s="60" t="n">
        <x:v>46233</x:v>
      </x:c>
      <x:c r="BM1012" s="60" t="n">
        <x:v>46233</x:v>
      </x:c>
    </x:row>
    <x:row r="1013">
      <x:c r="A1013" s="37" t="str">
        <x:v>CASH-B0D83DD737C365</x:v>
      </x:c>
      <x:c r="B1013" s="37" t="str">
        <x:v>VAR-21777A6A8879A7|EG-013|STORE</x:v>
      </x:c>
      <x:c r="C1013" s="37" t="str">
        <x:v>VAR-21777A6A8879A7</x:v>
      </x:c>
      <x:c r="D1013" s="37" t="str">
        <x:v>MOD-73E74A66B3310C</x:v>
      </x:c>
      <x:c r="E1013" s="37" t="str">
        <x:v>Apple MacBook Pro 48GB RAM / 512GB Storage / Silver</x:v>
      </x:c>
      <x:c r="F1013" s="37" t="str">
        <x:v>الكمبيوتر والشبكات</x:v>
      </x:c>
      <x:c r="G1013" s="37" t="str">
        <x:v>لابتوبات</x:v>
      </x:c>
      <x:c r="H1013" s="37" t="str">
        <x:v>Apple</x:v>
      </x:c>
      <x:c r="I1013" s="37" t="str">
        <x:v>MacBook Pro</x:v>
      </x:c>
      <x:c r="J1013" s="37" t="str">
        <x:v>48GB RAM | 512GB Storage | Silver</x:v>
      </x:c>
      <x:c r="K1013" s="37" t="n">
        <x:v>48</x:v>
      </x:c>
      <x:c r="L1013" s="37" t="n">
        <x:v>512</x:v>
      </x:c>
      <x:c r="M1013" s="37" t="str">
        <x:v>Silver</x:v>
      </x:c>
      <x:c r="N1013" s="37"/>
      <x:c r="O1013" s="37"/>
      <x:c r="P1013" s="37" t="str">
        <x:v>EG-013</x:v>
      </x:c>
      <x:c r="Q1013" s="37" t="str">
        <x:v>B.TECH</x:v>
      </x:c>
      <x:c r="R1013" s="37" t="str">
        <x:v>سلسلة</x:v>
      </x:c>
      <x:c r="S1013" s="37" t="str">
        <x:v>A</x:v>
      </x:c>
      <x:c r="T1013" s="37"/>
      <x:c r="U1013" s="37"/>
      <x:c r="V1013" s="37"/>
      <x:c r="W1013" s="37" t="str">
        <x:v>https://btech.com/en/c/laptop-pc/laptops/b/apple</x:v>
      </x:c>
      <x:c r="X1013" s="37" t="str">
        <x:v>صفحة فئة</x:v>
      </x:c>
      <x:c r="Y1013" s="37" t="str">
        <x:v>EGP</x:v>
      </x:c>
      <x:c r="Z1013" s="56"/>
      <x:c r="AA1013" s="56"/>
      <x:c r="AB1013" s="56" t="str">
        <x:f>IF(OR(Z1013="",AA1013=""),"",MAX(0,AA1013-Z1013))</x:f>
      </x:c>
      <x:c r="AC1013" s="58" t="str">
        <x:f>IF(OR(Z1013="",AA1013="",AA1013=0),"",MAX(0,(AA1013-Z1013)/AA1013))</x:f>
      </x:c>
      <x:c r="AD1013" s="56"/>
      <x:c r="AE1013" s="56" t="str">
        <x:f>IF(Z1013="","",Z1013+IF(AD1013="",0,AD1013))</x:f>
      </x:c>
      <x:c r="AF1013" s="37" t="str">
        <x:f>IF(AD1013="","",AD1013=0)</x:f>
      </x:c>
      <x:c r="AG1013" s="37"/>
      <x:c r="AH1013" s="37"/>
      <x:c r="AI1013" s="37"/>
      <x:c r="AJ1013" s="37" t="str">
        <x:v>القاهرة</x:v>
      </x:c>
      <x:c r="AK1013" s="37"/>
      <x:c r="AL1013" s="37"/>
      <x:c r="AM1013" s="37"/>
      <x:c r="AN1013" s="37"/>
      <x:c r="AO1013" s="37"/>
      <x:c r="AP1013" s="37"/>
      <x:c r="AQ1013" s="54" t="b">
        <x:v>1</x:v>
      </x:c>
      <x:c r="AR1013" s="37"/>
      <x:c r="AS1013" s="37" t="str">
        <x:v>صفحة فئة</x:v>
      </x:c>
      <x:c r="AT1013" s="37" t="str">
        <x:v>تحتاج مراجعة</x:v>
      </x:c>
      <x:c r="AU1013" s="37" t="str">
        <x:v>store_brand_category_listing</x:v>
      </x:c>
      <x:c r="AV1013" s="37" t="str">
        <x:v>اكتشاف من صفحة فئة</x:v>
      </x:c>
      <x:c r="AW1013" s="37" t="str">
        <x:v>https://btech.com/en/c/laptop-pc/laptops/b/apple</x:v>
      </x:c>
      <x:c r="AX1013" s="37" t="n">
        <x:v>1</x:v>
      </x:c>
      <x:c r="AY1013" s="60" t="n">
        <x:v>46233</x:v>
      </x:c>
      <x:c r="AZ1013" s="60"/>
      <x:c r="BA1013" s="60"/>
      <x:c r="BB1013" s="62" t="str">
        <x:f>IF(BA1013="","",(NOW()-BA1013)*24)</x:f>
      </x:c>
      <x:c r="BC1013" s="37" t="str">
        <x:f>IF(BA1013="","لم يُرصد",IF(BH1013&lt;&gt;TRUE,"غير نشط",IF(BD1013="فشل","فشل حالي",IF(BB1013&lt;=12,"حديث",IF(BB1013&lt;=24,"متأخر","قديم")))))</x:f>
        <x:v>لم يُرصد</x:v>
      </x:c>
      <x:c r="BD1013" s="37" t="str">
        <x:v>بانتظار أول رصد سعر</x:v>
      </x:c>
      <x:c r="BE1013" s="37" t="n">
        <x:v>0</x:v>
      </x:c>
      <x:c r="BF1013" s="37"/>
      <x:c r="BG1013" s="37"/>
      <x:c r="BH1013" s="54" t="b">
        <x:v>1</x:v>
      </x:c>
      <x:c r="BI1013" s="37" t="str">
        <x:v>يحتاج اكتشاف رابط المنتج</x:v>
      </x:c>
      <x:c r="BJ1013" s="37" t="str">
        <x:v>Apple MacBook Pro Laptop,Apple M4 Pro Chip with 10 Core CPU 16.2 Inch,512 GB SSD,48 GB,Apple 10-Core GPU,macOS - Silver</x:v>
      </x:c>
      <x:c r="BK1013" s="37"/>
      <x:c r="BL1013" s="60" t="n">
        <x:v>46233</x:v>
      </x:c>
      <x:c r="BM1013" s="60" t="n">
        <x:v>46233</x:v>
      </x:c>
    </x:row>
    <x:row r="1014">
      <x:c r="A1014" s="37" t="str">
        <x:v>CASH-6BA9B8F7DD7530</x:v>
      </x:c>
      <x:c r="B1014" s="37" t="str">
        <x:v>VAR-2D3D93F9090F05|EG-013|STORE</x:v>
      </x:c>
      <x:c r="C1014" s="37" t="str">
        <x:v>VAR-2D3D93F9090F05</x:v>
      </x:c>
      <x:c r="D1014" s="37" t="str">
        <x:v>MOD-D8C031635AB17B</x:v>
      </x:c>
      <x:c r="E1014" s="37" t="str">
        <x:v>ASUS TUF Gaming A15 FA506NCQ-HN167W 16GB RAM / 512GB SSD / Graphite Black / FA506NCQ-HN167W | 512GB Storage</x:v>
      </x:c>
      <x:c r="F1014" s="37" t="str">
        <x:v>الكمبيوتر والشبكات</x:v>
      </x:c>
      <x:c r="G1014" s="37" t="str">
        <x:v>لابتوبات</x:v>
      </x:c>
      <x:c r="H1014" s="37" t="str">
        <x:v>ASUS</x:v>
      </x:c>
      <x:c r="I1014" s="37" t="str">
        <x:v>TUF Gaming A15 FA506NCQ-HN167W</x:v>
      </x:c>
      <x:c r="J1014" s="37" t="str">
        <x:v>16GB RAM / 512GB SSD / Graphite Black / FA506NCQ-HN167W</x:v>
      </x:c>
      <x:c r="K1014" s="37" t="n">
        <x:v>16</x:v>
      </x:c>
      <x:c r="L1014" s="37" t="n">
        <x:v>512</x:v>
      </x:c>
      <x:c r="M1014" s="37" t="str">
        <x:v>Graphite Black</x:v>
      </x:c>
      <x:c r="N1014" s="37" t="str">
        <x:v>FA506NCQ-HN167W</x:v>
      </x:c>
      <x:c r="O1014" s="37"/>
      <x:c r="P1014" s="37" t="str">
        <x:v>EG-013</x:v>
      </x:c>
      <x:c r="Q1014" s="37" t="str">
        <x:v>B.TECH</x:v>
      </x:c>
      <x:c r="R1014" s="37" t="str">
        <x:v>سلسلة</x:v>
      </x:c>
      <x:c r="S1014" s="37" t="str">
        <x:v>A</x:v>
      </x:c>
      <x:c r="T1014" s="37"/>
      <x:c r="U1014" s="37"/>
      <x:c r="V1014" s="37"/>
      <x:c r="W1014" s="37" t="str">
        <x:v>https://btech.com/en/p/df2c9b9d-de56-4563-8ae1-d22853c1051f</x:v>
      </x:c>
      <x:c r="X1014" s="37" t="str">
        <x:v>رابط منتج مباشر</x:v>
      </x:c>
      <x:c r="Y1014" s="37" t="str">
        <x:v>EGP</x:v>
      </x:c>
      <x:c r="Z1014" s="56"/>
      <x:c r="AA1014" s="56"/>
      <x:c r="AB1014" s="56" t="str">
        <x:f>IF(OR(Z1014="",AA1014=""),"",MAX(0,AA1014-Z1014))</x:f>
      </x:c>
      <x:c r="AC1014" s="58" t="str">
        <x:f>IF(OR(Z1014="",AA1014="",AA1014=0),"",MAX(0,(AA1014-Z1014)/AA1014))</x:f>
      </x:c>
      <x:c r="AD1014" s="56"/>
      <x:c r="AE1014" s="56" t="str">
        <x:f>IF(Z1014="","",Z1014+IF(AD1014="",0,AD1014))</x:f>
      </x:c>
      <x:c r="AF1014" s="37" t="str">
        <x:f>IF(AD1014="","",AD1014=0)</x:f>
      </x:c>
      <x:c r="AG1014" s="37"/>
      <x:c r="AH1014" s="37"/>
      <x:c r="AI1014" s="37"/>
      <x:c r="AJ1014" s="37" t="str">
        <x:v>القاهرة</x:v>
      </x:c>
      <x:c r="AK1014" s="37"/>
      <x:c r="AL1014" s="37"/>
      <x:c r="AM1014" s="37"/>
      <x:c r="AN1014" s="37"/>
      <x:c r="AO1014" s="37"/>
      <x:c r="AP1014" s="37"/>
      <x:c r="AQ1014" s="54" t="b">
        <x:v>1</x:v>
      </x:c>
      <x:c r="AR1014" s="37"/>
      <x:c r="AS1014" s="37" t="str">
        <x:v>صفحة منتج</x:v>
      </x:c>
      <x:c r="AT1014" s="37" t="str">
        <x:v>عالية</x:v>
      </x:c>
      <x:c r="AU1014" s="37" t="str">
        <x:v>store_product_page</x:v>
      </x:c>
      <x:c r="AV1014" s="37" t="str">
        <x:v>HTML/JSON-LD</x:v>
      </x:c>
      <x:c r="AW1014" s="37" t="str">
        <x:v>https://btech.com/en/p/df2c9b9d-de56-4563-8ae1-d22853c1051f</x:v>
      </x:c>
      <x:c r="AX1014" s="37" t="n">
        <x:v>1</x:v>
      </x:c>
      <x:c r="AY1014" s="60" t="n">
        <x:v>46233</x:v>
      </x:c>
      <x:c r="AZ1014" s="60"/>
      <x:c r="BA1014" s="60"/>
      <x:c r="BB1014" s="62" t="str">
        <x:f>IF(BA1014="","",(NOW()-BA1014)*24)</x:f>
      </x:c>
      <x:c r="BC1014" s="37" t="str">
        <x:f>IF(BA1014="","لم يُرصد",IF(BH1014&lt;&gt;TRUE,"غير نشط",IF(BD1014="فشل","فشل حالي",IF(BB1014&lt;=12,"حديث",IF(BB1014&lt;=24,"متأخر","قديم")))))</x:f>
        <x:v>لم يُرصد</x:v>
      </x:c>
      <x:c r="BD1014" s="37" t="str">
        <x:v>بانتظار أول رصد سعر</x:v>
      </x:c>
      <x:c r="BE1014" s="37" t="n">
        <x:v>0</x:v>
      </x:c>
      <x:c r="BF1014" s="37"/>
      <x:c r="BG1014" s="37"/>
      <x:c r="BH1014" s="54" t="b">
        <x:v>1</x:v>
      </x:c>
      <x:c r="BI1014" s="37" t="str">
        <x:v>جاهز لأول رصد</x:v>
      </x:c>
      <x:c r="BJ1014" s="37" t="str"/>
      <x:c r="BK1014" s="37" t="str">
        <x:v>Exact Egyptian store product page. OS, keyboard language, warranty and seller are intentionally not collapsed into the hardware SKU and should remain offer-level attributes.</x:v>
      </x:c>
      <x:c r="BL1014" s="60" t="n">
        <x:v>46233</x:v>
      </x:c>
      <x:c r="BM1014" s="60" t="n">
        <x:v>46233</x:v>
      </x:c>
    </x:row>
    <x:row r="1015">
      <x:c r="A1015" s="37" t="str">
        <x:v>CASH-4AC49396C52DE5</x:v>
      </x:c>
      <x:c r="B1015" s="37" t="str">
        <x:v>VAR-A1047B5C93EC3F|EG-127|STORE</x:v>
      </x:c>
      <x:c r="C1015" s="37" t="str">
        <x:v>VAR-A1047B5C93EC3F</x:v>
      </x:c>
      <x:c r="D1015" s="37" t="str">
        <x:v>MOD-2192289293162F</x:v>
      </x:c>
      <x:c r="E1015" s="37" t="str">
        <x:v>ASUS TUF Gaming F16 FX607VJ-RL805W 8GB RAM / 512GB SSD / FX607VJ-RL805W | 512GB Storage</x:v>
      </x:c>
      <x:c r="F1015" s="37" t="str">
        <x:v>الكمبيوتر والشبكات</x:v>
      </x:c>
      <x:c r="G1015" s="37" t="str">
        <x:v>لابتوبات</x:v>
      </x:c>
      <x:c r="H1015" s="37" t="str">
        <x:v>ASUS</x:v>
      </x:c>
      <x:c r="I1015" s="37" t="str">
        <x:v>TUF Gaming F16 FX607VJ-RL805W</x:v>
      </x:c>
      <x:c r="J1015" s="37" t="str">
        <x:v>8GB RAM / 512GB SSD / FX607VJ-RL805W</x:v>
      </x:c>
      <x:c r="K1015" s="37" t="n">
        <x:v>8</x:v>
      </x:c>
      <x:c r="L1015" s="37" t="n">
        <x:v>512</x:v>
      </x:c>
      <x:c r="M1015" s="37"/>
      <x:c r="N1015" s="37" t="str">
        <x:v>FX607VJ-RL805W</x:v>
      </x:c>
      <x:c r="O1015" s="37"/>
      <x:c r="P1015" s="37" t="str">
        <x:v>EG-127</x:v>
      </x:c>
      <x:c r="Q1015" s="37" t="str">
        <x:v>ElBadr Group</x:v>
      </x:c>
      <x:c r="R1015" s="37" t="str">
        <x:v>متجر متخصص</x:v>
      </x:c>
      <x:c r="S1015" s="37" t="str">
        <x:v>A</x:v>
      </x:c>
      <x:c r="T1015" s="37"/>
      <x:c r="U1015" s="37"/>
      <x:c r="V1015" s="37"/>
      <x:c r="W1015" s="37" t="str">
        <x:v>https://elbadrgroupeg.store/asus-tuf-gaming-f16-core-5-210h-8gb-512gb-ssd-rtx-3050-16-inch-144hz-gaming-laptop</x:v>
      </x:c>
      <x:c r="X1015" s="37" t="str">
        <x:v>رابط منتج مباشر</x:v>
      </x:c>
      <x:c r="Y1015" s="37" t="str">
        <x:v>EGP</x:v>
      </x:c>
      <x:c r="Z1015" s="56"/>
      <x:c r="AA1015" s="56"/>
      <x:c r="AB1015" s="56" t="str">
        <x:f>IF(OR(Z1015="",AA1015=""),"",MAX(0,AA1015-Z1015))</x:f>
      </x:c>
      <x:c r="AC1015" s="58" t="str">
        <x:f>IF(OR(Z1015="",AA1015="",AA1015=0),"",MAX(0,(AA1015-Z1015)/AA1015))</x:f>
      </x:c>
      <x:c r="AD1015" s="56"/>
      <x:c r="AE1015" s="56" t="str">
        <x:f>IF(Z1015="","",Z1015+IF(AD1015="",0,AD1015))</x:f>
      </x:c>
      <x:c r="AF1015" s="37" t="str">
        <x:f>IF(AD1015="","",AD1015=0)</x:f>
      </x:c>
      <x:c r="AG1015" s="37"/>
      <x:c r="AH1015" s="37"/>
      <x:c r="AI1015" s="37"/>
      <x:c r="AJ1015" s="37" t="str">
        <x:v>القاهرة</x:v>
      </x:c>
      <x:c r="AK1015" s="37"/>
      <x:c r="AL1015" s="37"/>
      <x:c r="AM1015" s="37"/>
      <x:c r="AN1015" s="37"/>
      <x:c r="AO1015" s="37"/>
      <x:c r="AP1015" s="37"/>
      <x:c r="AQ1015" s="54" t="b">
        <x:v>1</x:v>
      </x:c>
      <x:c r="AR1015" s="37"/>
      <x:c r="AS1015" s="37" t="str">
        <x:v>صفحة منتج</x:v>
      </x:c>
      <x:c r="AT1015" s="37" t="str">
        <x:v>عالية</x:v>
      </x:c>
      <x:c r="AU1015" s="37" t="str">
        <x:v>store_product_page</x:v>
      </x:c>
      <x:c r="AV1015" s="37" t="str">
        <x:v>HTML/JSON-LD</x:v>
      </x:c>
      <x:c r="AW1015" s="37" t="str">
        <x:v>https://elbadrgroupeg.store/asus-tuf-gaming-f16-core-5-210h-8gb-512gb-ssd-rtx-3050-16-inch-144hz-gaming-laptop</x:v>
      </x:c>
      <x:c r="AX1015" s="37" t="n">
        <x:v>1</x:v>
      </x:c>
      <x:c r="AY1015" s="60" t="n">
        <x:v>46233</x:v>
      </x:c>
      <x:c r="AZ1015" s="60"/>
      <x:c r="BA1015" s="60"/>
      <x:c r="BB1015" s="62" t="str">
        <x:f>IF(BA1015="","",(NOW()-BA1015)*24)</x:f>
      </x:c>
      <x:c r="BC1015" s="37" t="str">
        <x:f>IF(BA1015="","لم يُرصد",IF(BH1015&lt;&gt;TRUE,"غير نشط",IF(BD1015="فشل","فشل حالي",IF(BB1015&lt;=12,"حديث",IF(BB1015&lt;=24,"متأخر","قديم")))))</x:f>
        <x:v>لم يُرصد</x:v>
      </x:c>
      <x:c r="BD1015" s="37" t="str">
        <x:v>بانتظار أول رصد سعر</x:v>
      </x:c>
      <x:c r="BE1015" s="37" t="n">
        <x:v>0</x:v>
      </x:c>
      <x:c r="BF1015" s="37"/>
      <x:c r="BG1015" s="37"/>
      <x:c r="BH1015" s="54" t="b">
        <x:v>1</x:v>
      </x:c>
      <x:c r="BI1015" s="37" t="str">
        <x:v>جاهز لأول رصد</x:v>
      </x:c>
      <x:c r="BJ1015" s="37" t="str"/>
      <x:c r="BK1015" s="37" t="str">
        <x:v>Exact Egyptian store product page. OS, keyboard language, warranty and seller are intentionally not collapsed into the hardware SKU and should remain offer-level attributes.</x:v>
      </x:c>
      <x:c r="BL1015" s="60" t="n">
        <x:v>46233</x:v>
      </x:c>
      <x:c r="BM1015" s="60" t="n">
        <x:v>46233</x:v>
      </x:c>
    </x:row>
    <x:row r="1016">
      <x:c r="A1016" s="37" t="str">
        <x:v>CASH-AEACB6F4A04CD9</x:v>
      </x:c>
      <x:c r="B1016" s="37" t="str">
        <x:v>VAR-D19FDFDE73B24E|EG-127|STORE</x:v>
      </x:c>
      <x:c r="C1016" s="37" t="str">
        <x:v>VAR-D19FDFDE73B24E</x:v>
      </x:c>
      <x:c r="D1016" s="37" t="str">
        <x:v>MOD-9540129D425FA5</x:v>
      </x:c>
      <x:c r="E1016" s="37" t="str">
        <x:v>ASUS TUF Gaming F16 FX608JHR-RV057W 16GB RAM / 512GB SSD / FX608JHR-RV057W | 512GB Storage</x:v>
      </x:c>
      <x:c r="F1016" s="37" t="str">
        <x:v>الكمبيوتر والشبكات</x:v>
      </x:c>
      <x:c r="G1016" s="37" t="str">
        <x:v>لابتوبات</x:v>
      </x:c>
      <x:c r="H1016" s="37" t="str">
        <x:v>ASUS</x:v>
      </x:c>
      <x:c r="I1016" s="37" t="str">
        <x:v>TUF Gaming F16 FX608JHR-RV057W</x:v>
      </x:c>
      <x:c r="J1016" s="37" t="str">
        <x:v>16GB RAM / 512GB SSD / FX608JHR-RV057W</x:v>
      </x:c>
      <x:c r="K1016" s="37" t="n">
        <x:v>16</x:v>
      </x:c>
      <x:c r="L1016" s="37" t="n">
        <x:v>512</x:v>
      </x:c>
      <x:c r="M1016" s="37"/>
      <x:c r="N1016" s="37" t="str">
        <x:v>FX608JHR-RV057W</x:v>
      </x:c>
      <x:c r="O1016" s="37"/>
      <x:c r="P1016" s="37" t="str">
        <x:v>EG-127</x:v>
      </x:c>
      <x:c r="Q1016" s="37" t="str">
        <x:v>ElBadr Group</x:v>
      </x:c>
      <x:c r="R1016" s="37" t="str">
        <x:v>متجر متخصص</x:v>
      </x:c>
      <x:c r="S1016" s="37" t="str">
        <x:v>A</x:v>
      </x:c>
      <x:c r="T1016" s="37"/>
      <x:c r="U1016" s="37"/>
      <x:c r="V1016" s="37"/>
      <x:c r="W1016" s="37" t="str">
        <x:v>https://elbadrgroupeg.store/asus-tuf-gaming-f16-fx608jhr-rv057w-i7-14650hx-rtx-5050</x:v>
      </x:c>
      <x:c r="X1016" s="37" t="str">
        <x:v>رابط منتج مباشر</x:v>
      </x:c>
      <x:c r="Y1016" s="37" t="str">
        <x:v>EGP</x:v>
      </x:c>
      <x:c r="Z1016" s="56"/>
      <x:c r="AA1016" s="56"/>
      <x:c r="AB1016" s="56" t="str">
        <x:f>IF(OR(Z1016="",AA1016=""),"",MAX(0,AA1016-Z1016))</x:f>
      </x:c>
      <x:c r="AC1016" s="58" t="str">
        <x:f>IF(OR(Z1016="",AA1016="",AA1016=0),"",MAX(0,(AA1016-Z1016)/AA1016))</x:f>
      </x:c>
      <x:c r="AD1016" s="56"/>
      <x:c r="AE1016" s="56" t="str">
        <x:f>IF(Z1016="","",Z1016+IF(AD1016="",0,AD1016))</x:f>
      </x:c>
      <x:c r="AF1016" s="37" t="str">
        <x:f>IF(AD1016="","",AD1016=0)</x:f>
      </x:c>
      <x:c r="AG1016" s="37"/>
      <x:c r="AH1016" s="37"/>
      <x:c r="AI1016" s="37"/>
      <x:c r="AJ1016" s="37" t="str">
        <x:v>القاهرة</x:v>
      </x:c>
      <x:c r="AK1016" s="37"/>
      <x:c r="AL1016" s="37"/>
      <x:c r="AM1016" s="37"/>
      <x:c r="AN1016" s="37"/>
      <x:c r="AO1016" s="37"/>
      <x:c r="AP1016" s="37"/>
      <x:c r="AQ1016" s="54" t="b">
        <x:v>1</x:v>
      </x:c>
      <x:c r="AR1016" s="37"/>
      <x:c r="AS1016" s="37" t="str">
        <x:v>صفحة منتج</x:v>
      </x:c>
      <x:c r="AT1016" s="37" t="str">
        <x:v>عالية</x:v>
      </x:c>
      <x:c r="AU1016" s="37" t="str">
        <x:v>store_product_page</x:v>
      </x:c>
      <x:c r="AV1016" s="37" t="str">
        <x:v>HTML/JSON-LD</x:v>
      </x:c>
      <x:c r="AW1016" s="37" t="str">
        <x:v>https://elbadrgroupeg.store/asus-tuf-gaming-f16-fx608jhr-rv057w-i7-14650hx-rtx-5050</x:v>
      </x:c>
      <x:c r="AX1016" s="37" t="n">
        <x:v>1</x:v>
      </x:c>
      <x:c r="AY1016" s="60" t="n">
        <x:v>46233</x:v>
      </x:c>
      <x:c r="AZ1016" s="60"/>
      <x:c r="BA1016" s="60"/>
      <x:c r="BB1016" s="62" t="str">
        <x:f>IF(BA1016="","",(NOW()-BA1016)*24)</x:f>
      </x:c>
      <x:c r="BC1016" s="37" t="str">
        <x:f>IF(BA1016="","لم يُرصد",IF(BH1016&lt;&gt;TRUE,"غير نشط",IF(BD1016="فشل","فشل حالي",IF(BB1016&lt;=12,"حديث",IF(BB1016&lt;=24,"متأخر","قديم")))))</x:f>
        <x:v>لم يُرصد</x:v>
      </x:c>
      <x:c r="BD1016" s="37" t="str">
        <x:v>بانتظار أول رصد سعر</x:v>
      </x:c>
      <x:c r="BE1016" s="37" t="n">
        <x:v>0</x:v>
      </x:c>
      <x:c r="BF1016" s="37"/>
      <x:c r="BG1016" s="37"/>
      <x:c r="BH1016" s="54" t="b">
        <x:v>1</x:v>
      </x:c>
      <x:c r="BI1016" s="37" t="str">
        <x:v>جاهز لأول رصد</x:v>
      </x:c>
      <x:c r="BJ1016" s="37" t="str"/>
      <x:c r="BK1016" s="37" t="str">
        <x:v>Exact Egyptian store product page. OS, keyboard language, warranty and seller are intentionally not collapsed into the hardware SKU and should remain offer-level attributes.</x:v>
      </x:c>
      <x:c r="BL1016" s="60" t="n">
        <x:v>46233</x:v>
      </x:c>
      <x:c r="BM1016" s="60" t="n">
        <x:v>46233</x:v>
      </x:c>
    </x:row>
    <x:row r="1017">
      <x:c r="A1017" s="37" t="str">
        <x:v>CASH-9F6856F6AF0B9B</x:v>
      </x:c>
      <x:c r="B1017" s="37" t="str">
        <x:v>VAR-A6234A958054C5|EG-127|STORE</x:v>
      </x:c>
      <x:c r="C1017" s="37" t="str">
        <x:v>VAR-A6234A958054C5</x:v>
      </x:c>
      <x:c r="D1017" s="37" t="str">
        <x:v>MOD-52002E16B93AF4</x:v>
      </x:c>
      <x:c r="E1017" s="37" t="str">
        <x:v>ASUS VivoBook 16 X1605VA-ACH007W 16GB RAM / 512GB SSD / X1605VA-ACH007W | 512GB Storage</x:v>
      </x:c>
      <x:c r="F1017" s="37" t="str">
        <x:v>الكمبيوتر والشبكات</x:v>
      </x:c>
      <x:c r="G1017" s="37" t="str">
        <x:v>لابتوبات</x:v>
      </x:c>
      <x:c r="H1017" s="37" t="str">
        <x:v>ASUS</x:v>
      </x:c>
      <x:c r="I1017" s="37" t="str">
        <x:v>VivoBook 16 X1605VA-ACH007W</x:v>
      </x:c>
      <x:c r="J1017" s="37" t="str">
        <x:v>16GB RAM / 512GB SSD / X1605VA-ACH007W</x:v>
      </x:c>
      <x:c r="K1017" s="37" t="n">
        <x:v>16</x:v>
      </x:c>
      <x:c r="L1017" s="37" t="n">
        <x:v>512</x:v>
      </x:c>
      <x:c r="M1017" s="37"/>
      <x:c r="N1017" s="37" t="str">
        <x:v>X1605VA-ACH007W</x:v>
      </x:c>
      <x:c r="O1017" s="37"/>
      <x:c r="P1017" s="37" t="str">
        <x:v>EG-127</x:v>
      </x:c>
      <x:c r="Q1017" s="37" t="str">
        <x:v>ElBadr Group</x:v>
      </x:c>
      <x:c r="R1017" s="37" t="str">
        <x:v>متجر متخصص</x:v>
      </x:c>
      <x:c r="S1017" s="37" t="str">
        <x:v>A</x:v>
      </x:c>
      <x:c r="T1017" s="37"/>
      <x:c r="U1017" s="37"/>
      <x:c r="V1017" s="37"/>
      <x:c r="W1017" s="37" t="str">
        <x:v>https://elbadrgroupeg.store/asus-vivobook-16-x1605va-ach007w-i7-13620h-16gb-512gb-ssd-wuxga-laptop</x:v>
      </x:c>
      <x:c r="X1017" s="37" t="str">
        <x:v>رابط منتج مباشر</x:v>
      </x:c>
      <x:c r="Y1017" s="37" t="str">
        <x:v>EGP</x:v>
      </x:c>
      <x:c r="Z1017" s="56"/>
      <x:c r="AA1017" s="56"/>
      <x:c r="AB1017" s="56" t="str">
        <x:f>IF(OR(Z1017="",AA1017=""),"",MAX(0,AA1017-Z1017))</x:f>
      </x:c>
      <x:c r="AC1017" s="58" t="str">
        <x:f>IF(OR(Z1017="",AA1017="",AA1017=0),"",MAX(0,(AA1017-Z1017)/AA1017))</x:f>
      </x:c>
      <x:c r="AD1017" s="56"/>
      <x:c r="AE1017" s="56" t="str">
        <x:f>IF(Z1017="","",Z1017+IF(AD1017="",0,AD1017))</x:f>
      </x:c>
      <x:c r="AF1017" s="37" t="str">
        <x:f>IF(AD1017="","",AD1017=0)</x:f>
      </x:c>
      <x:c r="AG1017" s="37"/>
      <x:c r="AH1017" s="37"/>
      <x:c r="AI1017" s="37"/>
      <x:c r="AJ1017" s="37" t="str">
        <x:v>القاهرة</x:v>
      </x:c>
      <x:c r="AK1017" s="37"/>
      <x:c r="AL1017" s="37"/>
      <x:c r="AM1017" s="37"/>
      <x:c r="AN1017" s="37"/>
      <x:c r="AO1017" s="37"/>
      <x:c r="AP1017" s="37"/>
      <x:c r="AQ1017" s="54" t="b">
        <x:v>1</x:v>
      </x:c>
      <x:c r="AR1017" s="37"/>
      <x:c r="AS1017" s="37" t="str">
        <x:v>صفحة منتج</x:v>
      </x:c>
      <x:c r="AT1017" s="37" t="str">
        <x:v>عالية</x:v>
      </x:c>
      <x:c r="AU1017" s="37" t="str">
        <x:v>store_product_page</x:v>
      </x:c>
      <x:c r="AV1017" s="37" t="str">
        <x:v>HTML/JSON-LD</x:v>
      </x:c>
      <x:c r="AW1017" s="37" t="str">
        <x:v>https://elbadrgroupeg.store/asus-vivobook-16-x1605va-ach007w-i7-13620h-16gb-512gb-ssd-wuxga-laptop</x:v>
      </x:c>
      <x:c r="AX1017" s="37" t="n">
        <x:v>1</x:v>
      </x:c>
      <x:c r="AY1017" s="60" t="n">
        <x:v>46233</x:v>
      </x:c>
      <x:c r="AZ1017" s="60"/>
      <x:c r="BA1017" s="60"/>
      <x:c r="BB1017" s="62" t="str">
        <x:f>IF(BA1017="","",(NOW()-BA1017)*24)</x:f>
      </x:c>
      <x:c r="BC1017" s="37" t="str">
        <x:f>IF(BA1017="","لم يُرصد",IF(BH1017&lt;&gt;TRUE,"غير نشط",IF(BD1017="فشل","فشل حالي",IF(BB1017&lt;=12,"حديث",IF(BB1017&lt;=24,"متأخر","قديم")))))</x:f>
        <x:v>لم يُرصد</x:v>
      </x:c>
      <x:c r="BD1017" s="37" t="str">
        <x:v>بانتظار أول رصد سعر</x:v>
      </x:c>
      <x:c r="BE1017" s="37" t="n">
        <x:v>0</x:v>
      </x:c>
      <x:c r="BF1017" s="37"/>
      <x:c r="BG1017" s="37"/>
      <x:c r="BH1017" s="54" t="b">
        <x:v>1</x:v>
      </x:c>
      <x:c r="BI1017" s="37" t="str">
        <x:v>جاهز لأول رصد</x:v>
      </x:c>
      <x:c r="BJ1017" s="37" t="str"/>
      <x:c r="BK1017" s="37" t="str">
        <x:v>Exact Egyptian store product page. OS, keyboard language, warranty and seller are intentionally not collapsed into the hardware SKU and should remain offer-level attributes.</x:v>
      </x:c>
      <x:c r="BL1017" s="60" t="n">
        <x:v>46233</x:v>
      </x:c>
      <x:c r="BM1017" s="60" t="n">
        <x:v>46233</x:v>
      </x:c>
    </x:row>
    <x:row r="1018">
      <x:c r="A1018" s="37" t="str">
        <x:v>CASH-D61C8583B444FF</x:v>
      </x:c>
      <x:c r="B1018" s="37" t="str">
        <x:v>VAR-7D4D3CD7CA8864|EG-124|STORE</x:v>
      </x:c>
      <x:c r="C1018" s="37" t="str">
        <x:v>VAR-7D4D3CD7CA8864</x:v>
      </x:c>
      <x:c r="D1018" s="37" t="str">
        <x:v>MOD-4F738D216210EE</x:v>
      </x:c>
      <x:c r="E1018" s="37" t="str">
        <x:v>ASUS VivoBook 16 X1607CA-UL005W 16GB RAM / 512GB SSD / Silver / X1607CA-UL005W | 512GB Storage</x:v>
      </x:c>
      <x:c r="F1018" s="37" t="str">
        <x:v>الكمبيوتر والشبكات</x:v>
      </x:c>
      <x:c r="G1018" s="37" t="str">
        <x:v>لابتوبات</x:v>
      </x:c>
      <x:c r="H1018" s="37" t="str">
        <x:v>ASUS</x:v>
      </x:c>
      <x:c r="I1018" s="37" t="str">
        <x:v>VivoBook 16 X1607CA-UL005W</x:v>
      </x:c>
      <x:c r="J1018" s="37" t="str">
        <x:v>16GB RAM / 512GB SSD / Silver / X1607CA-UL005W</x:v>
      </x:c>
      <x:c r="K1018" s="37" t="n">
        <x:v>16</x:v>
      </x:c>
      <x:c r="L1018" s="37" t="n">
        <x:v>512</x:v>
      </x:c>
      <x:c r="M1018" s="37" t="str">
        <x:v>Silver</x:v>
      </x:c>
      <x:c r="N1018" s="37" t="str">
        <x:v>X1607CA-UL005W</x:v>
      </x:c>
      <x:c r="O1018" s="37"/>
      <x:c r="P1018" s="37" t="str">
        <x:v>EG-124</x:v>
      </x:c>
      <x:c r="Q1018" s="37" t="str">
        <x:v>Compumarts</x:v>
      </x:c>
      <x:c r="R1018" s="37" t="str">
        <x:v>سلسلة متخصصة</x:v>
      </x:c>
      <x:c r="S1018" s="37" t="str">
        <x:v>A</x:v>
      </x:c>
      <x:c r="T1018" s="37"/>
      <x:c r="U1018" s="37"/>
      <x:c r="V1018" s="37"/>
      <x:c r="W1018" s="37" t="str">
        <x:v>https://www.compumarts.com/products/asus-vivobook-16-x1607ca-ultra-5-225h-16gb-512gb-windows11-egypt</x:v>
      </x:c>
      <x:c r="X1018" s="37" t="str">
        <x:v>رابط منتج مباشر</x:v>
      </x:c>
      <x:c r="Y1018" s="37" t="str">
        <x:v>EGP</x:v>
      </x:c>
      <x:c r="Z1018" s="56"/>
      <x:c r="AA1018" s="56"/>
      <x:c r="AB1018" s="56" t="str">
        <x:f>IF(OR(Z1018="",AA1018=""),"",MAX(0,AA1018-Z1018))</x:f>
      </x:c>
      <x:c r="AC1018" s="58" t="str">
        <x:f>IF(OR(Z1018="",AA1018="",AA1018=0),"",MAX(0,(AA1018-Z1018)/AA1018))</x:f>
      </x:c>
      <x:c r="AD1018" s="56"/>
      <x:c r="AE1018" s="56" t="str">
        <x:f>IF(Z1018="","",Z1018+IF(AD1018="",0,AD1018))</x:f>
      </x:c>
      <x:c r="AF1018" s="37" t="str">
        <x:f>IF(AD1018="","",AD1018=0)</x:f>
      </x:c>
      <x:c r="AG1018" s="37"/>
      <x:c r="AH1018" s="37"/>
      <x:c r="AI1018" s="37"/>
      <x:c r="AJ1018" s="37" t="str">
        <x:v>القاهرة</x:v>
      </x:c>
      <x:c r="AK1018" s="37"/>
      <x:c r="AL1018" s="37"/>
      <x:c r="AM1018" s="37"/>
      <x:c r="AN1018" s="37"/>
      <x:c r="AO1018" s="37"/>
      <x:c r="AP1018" s="37"/>
      <x:c r="AQ1018" s="54" t="b">
        <x:v>1</x:v>
      </x:c>
      <x:c r="AR1018" s="37"/>
      <x:c r="AS1018" s="37" t="str">
        <x:v>صفحة منتج</x:v>
      </x:c>
      <x:c r="AT1018" s="37" t="str">
        <x:v>عالية</x:v>
      </x:c>
      <x:c r="AU1018" s="37" t="str">
        <x:v>store_product_page</x:v>
      </x:c>
      <x:c r="AV1018" s="37" t="str">
        <x:v>HTML/JSON-LD</x:v>
      </x:c>
      <x:c r="AW1018" s="37" t="str">
        <x:v>https://www.compumarts.com/products/asus-vivobook-16-x1607ca-ultra-5-225h-16gb-512gb-windows11-egypt</x:v>
      </x:c>
      <x:c r="AX1018" s="37" t="n">
        <x:v>1</x:v>
      </x:c>
      <x:c r="AY1018" s="60" t="n">
        <x:v>46233</x:v>
      </x:c>
      <x:c r="AZ1018" s="60"/>
      <x:c r="BA1018" s="60"/>
      <x:c r="BB1018" s="62" t="str">
        <x:f>IF(BA1018="","",(NOW()-BA1018)*24)</x:f>
      </x:c>
      <x:c r="BC1018" s="37" t="str">
        <x:f>IF(BA1018="","لم يُرصد",IF(BH1018&lt;&gt;TRUE,"غير نشط",IF(BD1018="فشل","فشل حالي",IF(BB1018&lt;=12,"حديث",IF(BB1018&lt;=24,"متأخر","قديم")))))</x:f>
        <x:v>لم يُرصد</x:v>
      </x:c>
      <x:c r="BD1018" s="37" t="str">
        <x:v>بانتظار أول رصد سعر</x:v>
      </x:c>
      <x:c r="BE1018" s="37" t="n">
        <x:v>0</x:v>
      </x:c>
      <x:c r="BF1018" s="37"/>
      <x:c r="BG1018" s="37"/>
      <x:c r="BH1018" s="54" t="b">
        <x:v>1</x:v>
      </x:c>
      <x:c r="BI1018" s="37" t="str">
        <x:v>جاهز لأول رصد</x:v>
      </x:c>
      <x:c r="BJ1018" s="37" t="str"/>
      <x:c r="BK1018" s="37" t="str">
        <x:v>Exact Egyptian store product page. OS, keyboard language, warranty and seller are intentionally not collapsed into the hardware SKU and should remain offer-level attributes.</x:v>
      </x:c>
      <x:c r="BL1018" s="60" t="n">
        <x:v>46233</x:v>
      </x:c>
      <x:c r="BM1018" s="60" t="n">
        <x:v>46233</x:v>
      </x:c>
    </x:row>
    <x:row r="1019">
      <x:c r="A1019" s="37" t="str">
        <x:v>CASH-3A9DBA359ABDF8</x:v>
      </x:c>
      <x:c r="B1019" s="37" t="str">
        <x:v>VAR-5282733CE9D648|EG-013|STORE</x:v>
      </x:c>
      <x:c r="C1019" s="37" t="str">
        <x:v>VAR-5282733CE9D648</x:v>
      </x:c>
      <x:c r="D1019" s="37" t="str">
        <x:v>MOD-32637FAE504E42</x:v>
      </x:c>
      <x:c r="E1019" s="37" t="str">
        <x:v>Dell Dell G15 5530 16GB RAM / 512GB SSD / Dark Grey / G15 5530 | 512GB Storage</x:v>
      </x:c>
      <x:c r="F1019" s="37" t="str">
        <x:v>الكمبيوتر والشبكات</x:v>
      </x:c>
      <x:c r="G1019" s="37" t="str">
        <x:v>لابتوبات</x:v>
      </x:c>
      <x:c r="H1019" s="37" t="str">
        <x:v>Dell</x:v>
      </x:c>
      <x:c r="I1019" s="37" t="str">
        <x:v>Dell G15 5530</x:v>
      </x:c>
      <x:c r="J1019" s="37" t="str">
        <x:v>16GB RAM / 512GB SSD / Dark Grey / G15 5530</x:v>
      </x:c>
      <x:c r="K1019" s="37" t="n">
        <x:v>16</x:v>
      </x:c>
      <x:c r="L1019" s="37" t="n">
        <x:v>512</x:v>
      </x:c>
      <x:c r="M1019" s="37" t="str">
        <x:v>Dark Grey</x:v>
      </x:c>
      <x:c r="N1019" s="37" t="str">
        <x:v>G15 5530</x:v>
      </x:c>
      <x:c r="O1019" s="37"/>
      <x:c r="P1019" s="37" t="str">
        <x:v>EG-013</x:v>
      </x:c>
      <x:c r="Q1019" s="37" t="str">
        <x:v>B.TECH</x:v>
      </x:c>
      <x:c r="R1019" s="37" t="str">
        <x:v>سلسلة</x:v>
      </x:c>
      <x:c r="S1019" s="37" t="str">
        <x:v>A</x:v>
      </x:c>
      <x:c r="T1019" s="37"/>
      <x:c r="U1019" s="37"/>
      <x:c r="V1019" s="37"/>
      <x:c r="W1019" s="37" t="str">
        <x:v>https://btech.com/en/p/7446b04b-94d9-4d79-baf1-d4d77687f4f6</x:v>
      </x:c>
      <x:c r="X1019" s="37" t="str">
        <x:v>رابط منتج مباشر</x:v>
      </x:c>
      <x:c r="Y1019" s="37" t="str">
        <x:v>EGP</x:v>
      </x:c>
      <x:c r="Z1019" s="56"/>
      <x:c r="AA1019" s="56"/>
      <x:c r="AB1019" s="56" t="str">
        <x:f>IF(OR(Z1019="",AA1019=""),"",MAX(0,AA1019-Z1019))</x:f>
      </x:c>
      <x:c r="AC1019" s="58" t="str">
        <x:f>IF(OR(Z1019="",AA1019="",AA1019=0),"",MAX(0,(AA1019-Z1019)/AA1019))</x:f>
      </x:c>
      <x:c r="AD1019" s="56"/>
      <x:c r="AE1019" s="56" t="str">
        <x:f>IF(Z1019="","",Z1019+IF(AD1019="",0,AD1019))</x:f>
      </x:c>
      <x:c r="AF1019" s="37" t="str">
        <x:f>IF(AD1019="","",AD1019=0)</x:f>
      </x:c>
      <x:c r="AG1019" s="37"/>
      <x:c r="AH1019" s="37"/>
      <x:c r="AI1019" s="37"/>
      <x:c r="AJ1019" s="37" t="str">
        <x:v>القاهرة</x:v>
      </x:c>
      <x:c r="AK1019" s="37"/>
      <x:c r="AL1019" s="37"/>
      <x:c r="AM1019" s="37"/>
      <x:c r="AN1019" s="37"/>
      <x:c r="AO1019" s="37"/>
      <x:c r="AP1019" s="37"/>
      <x:c r="AQ1019" s="54" t="b">
        <x:v>1</x:v>
      </x:c>
      <x:c r="AR1019" s="37"/>
      <x:c r="AS1019" s="37" t="str">
        <x:v>صفحة منتج</x:v>
      </x:c>
      <x:c r="AT1019" s="37" t="str">
        <x:v>عالية</x:v>
      </x:c>
      <x:c r="AU1019" s="37" t="str">
        <x:v>store_product_page</x:v>
      </x:c>
      <x:c r="AV1019" s="37" t="str">
        <x:v>HTML/JSON-LD</x:v>
      </x:c>
      <x:c r="AW1019" s="37" t="str">
        <x:v>https://btech.com/en/p/7446b04b-94d9-4d79-baf1-d4d77687f4f6</x:v>
      </x:c>
      <x:c r="AX1019" s="37" t="n">
        <x:v>1</x:v>
      </x:c>
      <x:c r="AY1019" s="60" t="n">
        <x:v>46233</x:v>
      </x:c>
      <x:c r="AZ1019" s="60"/>
      <x:c r="BA1019" s="60"/>
      <x:c r="BB1019" s="62" t="str">
        <x:f>IF(BA1019="","",(NOW()-BA1019)*24)</x:f>
      </x:c>
      <x:c r="BC1019" s="37" t="str">
        <x:f>IF(BA1019="","لم يُرصد",IF(BH1019&lt;&gt;TRUE,"غير نشط",IF(BD1019="فشل","فشل حالي",IF(BB1019&lt;=12,"حديث",IF(BB1019&lt;=24,"متأخر","قديم")))))</x:f>
        <x:v>لم يُرصد</x:v>
      </x:c>
      <x:c r="BD1019" s="37" t="str">
        <x:v>بانتظار أول رصد سعر</x:v>
      </x:c>
      <x:c r="BE1019" s="37" t="n">
        <x:v>0</x:v>
      </x:c>
      <x:c r="BF1019" s="37"/>
      <x:c r="BG1019" s="37"/>
      <x:c r="BH1019" s="54" t="b">
        <x:v>1</x:v>
      </x:c>
      <x:c r="BI1019" s="37" t="str">
        <x:v>جاهز لأول رصد</x:v>
      </x:c>
      <x:c r="BJ1019" s="37" t="str"/>
      <x:c r="BK1019" s="37" t="str">
        <x:v>Exact Egyptian store product page. OS, keyboard language, warranty and seller are intentionally not collapsed into the hardware SKU and should remain offer-level attributes.</x:v>
      </x:c>
      <x:c r="BL1019" s="60" t="n">
        <x:v>46233</x:v>
      </x:c>
      <x:c r="BM1019" s="60" t="n">
        <x:v>46233</x:v>
      </x:c>
    </x:row>
    <x:row r="1020">
      <x:c r="A1020" s="37" t="str">
        <x:v>CASH-56926017D4E231</x:v>
      </x:c>
      <x:c r="B1020" s="37" t="str">
        <x:v>VAR-76262E0DE38301|EG-013|STORE</x:v>
      </x:c>
      <x:c r="C1020" s="37" t="str">
        <x:v>VAR-76262E0DE38301</x:v>
      </x:c>
      <x:c r="D1020" s="37" t="str">
        <x:v>MOD-7D2C5784A580E7</x:v>
      </x:c>
      <x:c r="E1020" s="37" t="str">
        <x:v>Dell Vostro 3520 16GB RAM / 512GB SSD / Carbon Black | 512GB Storage</x:v>
      </x:c>
      <x:c r="F1020" s="37" t="str">
        <x:v>الكمبيوتر والشبكات</x:v>
      </x:c>
      <x:c r="G1020" s="37" t="str">
        <x:v>لابتوبات</x:v>
      </x:c>
      <x:c r="H1020" s="37" t="str">
        <x:v>Dell</x:v>
      </x:c>
      <x:c r="I1020" s="37" t="str">
        <x:v>Vostro 3520</x:v>
      </x:c>
      <x:c r="J1020" s="37" t="str">
        <x:v>16GB RAM / 512GB SSD / Carbon Black</x:v>
      </x:c>
      <x:c r="K1020" s="37" t="n">
        <x:v>16</x:v>
      </x:c>
      <x:c r="L1020" s="37" t="n">
        <x:v>512</x:v>
      </x:c>
      <x:c r="M1020" s="37" t="str">
        <x:v>Carbon Black</x:v>
      </x:c>
      <x:c r="N1020" s="37"/>
      <x:c r="O1020" s="37"/>
      <x:c r="P1020" s="37" t="str">
        <x:v>EG-013</x:v>
      </x:c>
      <x:c r="Q1020" s="37" t="str">
        <x:v>B.TECH</x:v>
      </x:c>
      <x:c r="R1020" s="37" t="str">
        <x:v>سلسلة</x:v>
      </x:c>
      <x:c r="S1020" s="37" t="str">
        <x:v>A</x:v>
      </x:c>
      <x:c r="T1020" s="37"/>
      <x:c r="U1020" s="37"/>
      <x:c r="V1020" s="37"/>
      <x:c r="W1020" s="37" t="str">
        <x:v>https://btech.com/en/p/dell-vostro3520-laptop-i71255u-512gb-ssd-16gb-ubuntu-black</x:v>
      </x:c>
      <x:c r="X1020" s="37" t="str">
        <x:v>رابط منتج مباشر</x:v>
      </x:c>
      <x:c r="Y1020" s="37" t="str">
        <x:v>EGP</x:v>
      </x:c>
      <x:c r="Z1020" s="56"/>
      <x:c r="AA1020" s="56"/>
      <x:c r="AB1020" s="56" t="str">
        <x:f>IF(OR(Z1020="",AA1020=""),"",MAX(0,AA1020-Z1020))</x:f>
      </x:c>
      <x:c r="AC1020" s="58" t="str">
        <x:f>IF(OR(Z1020="",AA1020="",AA1020=0),"",MAX(0,(AA1020-Z1020)/AA1020))</x:f>
      </x:c>
      <x:c r="AD1020" s="56"/>
      <x:c r="AE1020" s="56" t="str">
        <x:f>IF(Z1020="","",Z1020+IF(AD1020="",0,AD1020))</x:f>
      </x:c>
      <x:c r="AF1020" s="37" t="str">
        <x:f>IF(AD1020="","",AD1020=0)</x:f>
      </x:c>
      <x:c r="AG1020" s="37"/>
      <x:c r="AH1020" s="37"/>
      <x:c r="AI1020" s="37"/>
      <x:c r="AJ1020" s="37" t="str">
        <x:v>القاهرة</x:v>
      </x:c>
      <x:c r="AK1020" s="37"/>
      <x:c r="AL1020" s="37"/>
      <x:c r="AM1020" s="37"/>
      <x:c r="AN1020" s="37"/>
      <x:c r="AO1020" s="37"/>
      <x:c r="AP1020" s="37"/>
      <x:c r="AQ1020" s="54" t="b">
        <x:v>1</x:v>
      </x:c>
      <x:c r="AR1020" s="37"/>
      <x:c r="AS1020" s="37" t="str">
        <x:v>صفحة منتج</x:v>
      </x:c>
      <x:c r="AT1020" s="37" t="str">
        <x:v>عالية</x:v>
      </x:c>
      <x:c r="AU1020" s="37" t="str">
        <x:v>store_product_page</x:v>
      </x:c>
      <x:c r="AV1020" s="37" t="str">
        <x:v>HTML/JSON-LD</x:v>
      </x:c>
      <x:c r="AW1020" s="37" t="str">
        <x:v>https://btech.com/en/p/dell-vostro3520-laptop-i71255u-512gb-ssd-16gb-ubuntu-black</x:v>
      </x:c>
      <x:c r="AX1020" s="37" t="n">
        <x:v>1</x:v>
      </x:c>
      <x:c r="AY1020" s="60" t="n">
        <x:v>46233</x:v>
      </x:c>
      <x:c r="AZ1020" s="60"/>
      <x:c r="BA1020" s="60"/>
      <x:c r="BB1020" s="62" t="str">
        <x:f>IF(BA1020="","",(NOW()-BA1020)*24)</x:f>
      </x:c>
      <x:c r="BC1020" s="37" t="str">
        <x:f>IF(BA1020="","لم يُرصد",IF(BH1020&lt;&gt;TRUE,"غير نشط",IF(BD1020="فشل","فشل حالي",IF(BB1020&lt;=12,"حديث",IF(BB1020&lt;=24,"متأخر","قديم")))))</x:f>
        <x:v>لم يُرصد</x:v>
      </x:c>
      <x:c r="BD1020" s="37" t="str">
        <x:v>بانتظار أول رصد سعر</x:v>
      </x:c>
      <x:c r="BE1020" s="37" t="n">
        <x:v>0</x:v>
      </x:c>
      <x:c r="BF1020" s="37"/>
      <x:c r="BG1020" s="37"/>
      <x:c r="BH1020" s="54" t="b">
        <x:v>1</x:v>
      </x:c>
      <x:c r="BI1020" s="37" t="str">
        <x:v>جاهز لأول رصد</x:v>
      </x:c>
      <x:c r="BJ1020" s="37" t="str"/>
      <x:c r="BK1020" s="37" t="str">
        <x:v>Exact Egyptian store product page. OS, keyboard language, warranty and seller are intentionally not collapsed into the hardware SKU and should remain offer-level attributes.</x:v>
      </x:c>
      <x:c r="BL1020" s="60" t="n">
        <x:v>46233</x:v>
      </x:c>
      <x:c r="BM1020" s="60" t="n">
        <x:v>46233</x:v>
      </x:c>
    </x:row>
    <x:row r="1021">
      <x:c r="A1021" s="37" t="str">
        <x:v>CASH-CBFD8A55306A04</x:v>
      </x:c>
      <x:c r="B1021" s="37" t="str">
        <x:v>VAR-2EE6AB165C5D99|EG-013|STORE</x:v>
      </x:c>
      <x:c r="C1021" s="37" t="str">
        <x:v>VAR-2EE6AB165C5D99</x:v>
      </x:c>
      <x:c r="D1021" s="37" t="str">
        <x:v>MOD-7F4A7B0F25E386</x:v>
      </x:c>
      <x:c r="E1021" s="37" t="str">
        <x:v>HP 14-em0010ne 16GB RAM / 256GB Storage / Natural Silver</x:v>
      </x:c>
      <x:c r="F1021" s="37" t="str">
        <x:v>الكمبيوتر والشبكات</x:v>
      </x:c>
      <x:c r="G1021" s="37" t="str">
        <x:v>لابتوبات</x:v>
      </x:c>
      <x:c r="H1021" s="37" t="str">
        <x:v>HP</x:v>
      </x:c>
      <x:c r="I1021" s="37" t="str">
        <x:v>14-em0010ne</x:v>
      </x:c>
      <x:c r="J1021" s="37" t="str">
        <x:v>16GB RAM | 256GB Storage | Natural Silver</x:v>
      </x:c>
      <x:c r="K1021" s="37" t="n">
        <x:v>16</x:v>
      </x:c>
      <x:c r="L1021" s="37" t="n">
        <x:v>256</x:v>
      </x:c>
      <x:c r="M1021" s="37" t="str">
        <x:v>Natural Silver</x:v>
      </x:c>
      <x:c r="N1021" s="37"/>
      <x:c r="O1021" s="37"/>
      <x:c r="P1021" s="37" t="str">
        <x:v>EG-013</x:v>
      </x:c>
      <x:c r="Q1021" s="37" t="str">
        <x:v>B.TECH</x:v>
      </x:c>
      <x:c r="R1021" s="37" t="str">
        <x:v>سلسلة</x:v>
      </x:c>
      <x:c r="S1021" s="37" t="str">
        <x:v>A</x:v>
      </x:c>
      <x:c r="T1021" s="37"/>
      <x:c r="U1021" s="37"/>
      <x:c r="V1021" s="37"/>
      <x:c r="W1021" s="37" t="str">
        <x:v>https://btech.com/en/c/laptop-pc/laptops/b/hp</x:v>
      </x:c>
      <x:c r="X1021" s="37" t="str">
        <x:v>صفحة فئة</x:v>
      </x:c>
      <x:c r="Y1021" s="37" t="str">
        <x:v>EGP</x:v>
      </x:c>
      <x:c r="Z1021" s="56"/>
      <x:c r="AA1021" s="56"/>
      <x:c r="AB1021" s="56" t="str">
        <x:f>IF(OR(Z1021="",AA1021=""),"",MAX(0,AA1021-Z1021))</x:f>
      </x:c>
      <x:c r="AC1021" s="58" t="str">
        <x:f>IF(OR(Z1021="",AA1021="",AA1021=0),"",MAX(0,(AA1021-Z1021)/AA1021))</x:f>
      </x:c>
      <x:c r="AD1021" s="56"/>
      <x:c r="AE1021" s="56" t="str">
        <x:f>IF(Z1021="","",Z1021+IF(AD1021="",0,AD1021))</x:f>
      </x:c>
      <x:c r="AF1021" s="37" t="str">
        <x:f>IF(AD1021="","",AD1021=0)</x:f>
      </x:c>
      <x:c r="AG1021" s="37"/>
      <x:c r="AH1021" s="37"/>
      <x:c r="AI1021" s="37"/>
      <x:c r="AJ1021" s="37" t="str">
        <x:v>القاهرة</x:v>
      </x:c>
      <x:c r="AK1021" s="37"/>
      <x:c r="AL1021" s="37"/>
      <x:c r="AM1021" s="37"/>
      <x:c r="AN1021" s="37"/>
      <x:c r="AO1021" s="37"/>
      <x:c r="AP1021" s="37"/>
      <x:c r="AQ1021" s="54" t="b">
        <x:v>1</x:v>
      </x:c>
      <x:c r="AR1021" s="37"/>
      <x:c r="AS1021" s="37" t="str">
        <x:v>صفحة فئة</x:v>
      </x:c>
      <x:c r="AT1021" s="37" t="str">
        <x:v>تحتاج مراجعة</x:v>
      </x:c>
      <x:c r="AU1021" s="37" t="str">
        <x:v>store_brand_category_listing</x:v>
      </x:c>
      <x:c r="AV1021" s="37" t="str">
        <x:v>اكتشاف من صفحة فئة</x:v>
      </x:c>
      <x:c r="AW1021" s="37" t="str">
        <x:v>https://btech.com/en/c/laptop-pc/laptops/b/hp</x:v>
      </x:c>
      <x:c r="AX1021" s="37" t="n">
        <x:v>1</x:v>
      </x:c>
      <x:c r="AY1021" s="60" t="n">
        <x:v>46233</x:v>
      </x:c>
      <x:c r="AZ1021" s="60"/>
      <x:c r="BA1021" s="60"/>
      <x:c r="BB1021" s="62" t="str">
        <x:f>IF(BA1021="","",(NOW()-BA1021)*24)</x:f>
      </x:c>
      <x:c r="BC1021" s="37" t="str">
        <x:f>IF(BA1021="","لم يُرصد",IF(BH1021&lt;&gt;TRUE,"غير نشط",IF(BD1021="فشل","فشل حالي",IF(BB1021&lt;=12,"حديث",IF(BB1021&lt;=24,"متأخر","قديم")))))</x:f>
        <x:v>لم يُرصد</x:v>
      </x:c>
      <x:c r="BD1021" s="37" t="str">
        <x:v>بانتظار أول رصد سعر</x:v>
      </x:c>
      <x:c r="BE1021" s="37" t="n">
        <x:v>0</x:v>
      </x:c>
      <x:c r="BF1021" s="37"/>
      <x:c r="BG1021" s="37"/>
      <x:c r="BH1021" s="54" t="b">
        <x:v>1</x:v>
      </x:c>
      <x:c r="BI1021" s="37" t="str">
        <x:v>يحتاج اكتشاف رابط المنتج</x:v>
      </x:c>
      <x:c r="BJ1021" s="37" t="str">
        <x:v>Hp 14-em0010ne Laptop,AMD Ryzen 5 7520U 14 Inch,256 GB SSD,16 GB,AMD Radeon 610M Graphics,Windows 11 - Natural Silver</x:v>
      </x:c>
      <x:c r="BK1021" s="37"/>
      <x:c r="BL1021" s="60" t="n">
        <x:v>46233</x:v>
      </x:c>
      <x:c r="BM1021" s="60" t="n">
        <x:v>46233</x:v>
      </x:c>
    </x:row>
    <x:row r="1022">
      <x:c r="A1022" s="37" t="str">
        <x:v>CASH-E312EBCCE1BE60</x:v>
      </x:c>
      <x:c r="B1022" s="37" t="str">
        <x:v>VAR-EED1E6A53BD091|EG-013|STORE</x:v>
      </x:c>
      <x:c r="C1022" s="37" t="str">
        <x:v>VAR-EED1E6A53BD091</x:v>
      </x:c>
      <x:c r="D1022" s="37" t="str">
        <x:v>MOD-D2D3ABF0BDE6CD</x:v>
      </x:c>
      <x:c r="E1022" s="37" t="str">
        <x:v>HP 15-fd0557nia 8GB RAM / 512GB Storage / Natural Silver</x:v>
      </x:c>
      <x:c r="F1022" s="37" t="str">
        <x:v>الكمبيوتر والشبكات</x:v>
      </x:c>
      <x:c r="G1022" s="37" t="str">
        <x:v>لابتوبات</x:v>
      </x:c>
      <x:c r="H1022" s="37" t="str">
        <x:v>HP</x:v>
      </x:c>
      <x:c r="I1022" s="37" t="str">
        <x:v>15-fd0557nia</x:v>
      </x:c>
      <x:c r="J1022" s="37" t="str">
        <x:v>8GB RAM | 512GB Storage | Natural Silver</x:v>
      </x:c>
      <x:c r="K1022" s="37" t="n">
        <x:v>8</x:v>
      </x:c>
      <x:c r="L1022" s="37" t="n">
        <x:v>512</x:v>
      </x:c>
      <x:c r="M1022" s="37" t="str">
        <x:v>Natural Silver</x:v>
      </x:c>
      <x:c r="N1022" s="37"/>
      <x:c r="O1022" s="37"/>
      <x:c r="P1022" s="37" t="str">
        <x:v>EG-013</x:v>
      </x:c>
      <x:c r="Q1022" s="37" t="str">
        <x:v>B.TECH</x:v>
      </x:c>
      <x:c r="R1022" s="37" t="str">
        <x:v>سلسلة</x:v>
      </x:c>
      <x:c r="S1022" s="37" t="str">
        <x:v>A</x:v>
      </x:c>
      <x:c r="T1022" s="37"/>
      <x:c r="U1022" s="37"/>
      <x:c r="V1022" s="37"/>
      <x:c r="W1022" s="37" t="str">
        <x:v>https://btech.com/en/c/laptop-pc/laptops/b/hp</x:v>
      </x:c>
      <x:c r="X1022" s="37" t="str">
        <x:v>صفحة فئة</x:v>
      </x:c>
      <x:c r="Y1022" s="37" t="str">
        <x:v>EGP</x:v>
      </x:c>
      <x:c r="Z1022" s="56"/>
      <x:c r="AA1022" s="56"/>
      <x:c r="AB1022" s="56" t="str">
        <x:f>IF(OR(Z1022="",AA1022=""),"",MAX(0,AA1022-Z1022))</x:f>
      </x:c>
      <x:c r="AC1022" s="58" t="str">
        <x:f>IF(OR(Z1022="",AA1022="",AA1022=0),"",MAX(0,(AA1022-Z1022)/AA1022))</x:f>
      </x:c>
      <x:c r="AD1022" s="56"/>
      <x:c r="AE1022" s="56" t="str">
        <x:f>IF(Z1022="","",Z1022+IF(AD1022="",0,AD1022))</x:f>
      </x:c>
      <x:c r="AF1022" s="37" t="str">
        <x:f>IF(AD1022="","",AD1022=0)</x:f>
      </x:c>
      <x:c r="AG1022" s="37"/>
      <x:c r="AH1022" s="37"/>
      <x:c r="AI1022" s="37"/>
      <x:c r="AJ1022" s="37" t="str">
        <x:v>القاهرة</x:v>
      </x:c>
      <x:c r="AK1022" s="37"/>
      <x:c r="AL1022" s="37"/>
      <x:c r="AM1022" s="37"/>
      <x:c r="AN1022" s="37"/>
      <x:c r="AO1022" s="37"/>
      <x:c r="AP1022" s="37"/>
      <x:c r="AQ1022" s="54" t="b">
        <x:v>1</x:v>
      </x:c>
      <x:c r="AR1022" s="37"/>
      <x:c r="AS1022" s="37" t="str">
        <x:v>صفحة فئة</x:v>
      </x:c>
      <x:c r="AT1022" s="37" t="str">
        <x:v>تحتاج مراجعة</x:v>
      </x:c>
      <x:c r="AU1022" s="37" t="str">
        <x:v>store_brand_category_listing</x:v>
      </x:c>
      <x:c r="AV1022" s="37" t="str">
        <x:v>اكتشاف من صفحة فئة</x:v>
      </x:c>
      <x:c r="AW1022" s="37" t="str">
        <x:v>https://btech.com/en/c/laptop-pc/laptops/b/hp</x:v>
      </x:c>
      <x:c r="AX1022" s="37" t="n">
        <x:v>1</x:v>
      </x:c>
      <x:c r="AY1022" s="60" t="n">
        <x:v>46233</x:v>
      </x:c>
      <x:c r="AZ1022" s="60"/>
      <x:c r="BA1022" s="60"/>
      <x:c r="BB1022" s="62" t="str">
        <x:f>IF(BA1022="","",(NOW()-BA1022)*24)</x:f>
      </x:c>
      <x:c r="BC1022" s="37" t="str">
        <x:f>IF(BA1022="","لم يُرصد",IF(BH1022&lt;&gt;TRUE,"غير نشط",IF(BD1022="فشل","فشل حالي",IF(BB1022&lt;=12,"حديث",IF(BB1022&lt;=24,"متأخر","قديم")))))</x:f>
        <x:v>لم يُرصد</x:v>
      </x:c>
      <x:c r="BD1022" s="37" t="str">
        <x:v>بانتظار أول رصد سعر</x:v>
      </x:c>
      <x:c r="BE1022" s="37" t="n">
        <x:v>0</x:v>
      </x:c>
      <x:c r="BF1022" s="37"/>
      <x:c r="BG1022" s="37"/>
      <x:c r="BH1022" s="54" t="b">
        <x:v>1</x:v>
      </x:c>
      <x:c r="BI1022" s="37" t="str">
        <x:v>يحتاج اكتشاف رابط المنتج</x:v>
      </x:c>
      <x:c r="BJ1022" s="37" t="str">
        <x:v>Hp 15-fd0557nia Laptop,Intel Core i7-1355U 15.6 Inch,512 GB SSD,8 GB,Intel Iris XE Graphics,FreeDos - Natural Silver</x:v>
      </x:c>
      <x:c r="BK1022" s="37"/>
      <x:c r="BL1022" s="60" t="n">
        <x:v>46233</x:v>
      </x:c>
      <x:c r="BM1022" s="60" t="n">
        <x:v>46233</x:v>
      </x:c>
    </x:row>
    <x:row r="1023">
      <x:c r="A1023" s="37" t="str">
        <x:v>CASH-F6156AB5F60657</x:v>
      </x:c>
      <x:c r="B1023" s="37" t="str">
        <x:v>VAR-ABD98265AD4E97|EG-013|STORE</x:v>
      </x:c>
      <x:c r="C1023" s="37" t="str">
        <x:v>VAR-ABD98265AD4E97</x:v>
      </x:c>
      <x:c r="D1023" s="37" t="str">
        <x:v>MOD-42236DC401A777</x:v>
      </x:c>
      <x:c r="E1023" s="37" t="str">
        <x:v>HP 15-fd2001ne C53H7EA 1TB Storage / Natural Silver</x:v>
      </x:c>
      <x:c r="F1023" s="37" t="str">
        <x:v>الكمبيوتر والشبكات</x:v>
      </x:c>
      <x:c r="G1023" s="37" t="str">
        <x:v>لابتوبات</x:v>
      </x:c>
      <x:c r="H1023" s="37" t="str">
        <x:v>HP</x:v>
      </x:c>
      <x:c r="I1023" s="37" t="str">
        <x:v>15-fd2001ne C53H7EA</x:v>
      </x:c>
      <x:c r="J1023" s="37" t="str">
        <x:v>1TB Storage | Natural Silver</x:v>
      </x:c>
      <x:c r="K1023" s="37"/>
      <x:c r="L1023" s="37" t="n">
        <x:v>1024</x:v>
      </x:c>
      <x:c r="M1023" s="37" t="str">
        <x:v>Natural Silver</x:v>
      </x:c>
      <x:c r="N1023" s="37"/>
      <x:c r="O1023" s="37"/>
      <x:c r="P1023" s="37" t="str">
        <x:v>EG-013</x:v>
      </x:c>
      <x:c r="Q1023" s="37" t="str">
        <x:v>B.TECH</x:v>
      </x:c>
      <x:c r="R1023" s="37" t="str">
        <x:v>سلسلة</x:v>
      </x:c>
      <x:c r="S1023" s="37" t="str">
        <x:v>A</x:v>
      </x:c>
      <x:c r="T1023" s="37"/>
      <x:c r="U1023" s="37"/>
      <x:c r="V1023" s="37"/>
      <x:c r="W1023" s="37" t="str">
        <x:v>https://btech.com/en/c/laptop-pc/laptops/b/hp</x:v>
      </x:c>
      <x:c r="X1023" s="37" t="str">
        <x:v>صفحة فئة</x:v>
      </x:c>
      <x:c r="Y1023" s="37" t="str">
        <x:v>EGP</x:v>
      </x:c>
      <x:c r="Z1023" s="56"/>
      <x:c r="AA1023" s="56"/>
      <x:c r="AB1023" s="56" t="str">
        <x:f>IF(OR(Z1023="",AA1023=""),"",MAX(0,AA1023-Z1023))</x:f>
      </x:c>
      <x:c r="AC1023" s="58" t="str">
        <x:f>IF(OR(Z1023="",AA1023="",AA1023=0),"",MAX(0,(AA1023-Z1023)/AA1023))</x:f>
      </x:c>
      <x:c r="AD1023" s="56"/>
      <x:c r="AE1023" s="56" t="str">
        <x:f>IF(Z1023="","",Z1023+IF(AD1023="",0,AD1023))</x:f>
      </x:c>
      <x:c r="AF1023" s="37" t="str">
        <x:f>IF(AD1023="","",AD1023=0)</x:f>
      </x:c>
      <x:c r="AG1023" s="37"/>
      <x:c r="AH1023" s="37"/>
      <x:c r="AI1023" s="37"/>
      <x:c r="AJ1023" s="37" t="str">
        <x:v>القاهرة</x:v>
      </x:c>
      <x:c r="AK1023" s="37"/>
      <x:c r="AL1023" s="37"/>
      <x:c r="AM1023" s="37"/>
      <x:c r="AN1023" s="37"/>
      <x:c r="AO1023" s="37"/>
      <x:c r="AP1023" s="37"/>
      <x:c r="AQ1023" s="54" t="b">
        <x:v>1</x:v>
      </x:c>
      <x:c r="AR1023" s="37"/>
      <x:c r="AS1023" s="37" t="str">
        <x:v>صفحة فئة</x:v>
      </x:c>
      <x:c r="AT1023" s="37" t="str">
        <x:v>تحتاج مراجعة</x:v>
      </x:c>
      <x:c r="AU1023" s="37" t="str">
        <x:v>store_brand_category_listing</x:v>
      </x:c>
      <x:c r="AV1023" s="37" t="str">
        <x:v>اكتشاف من صفحة فئة</x:v>
      </x:c>
      <x:c r="AW1023" s="37" t="str">
        <x:v>https://btech.com/en/c/laptop-pc/laptops/b/hp</x:v>
      </x:c>
      <x:c r="AX1023" s="37" t="n">
        <x:v>1</x:v>
      </x:c>
      <x:c r="AY1023" s="60" t="n">
        <x:v>46233</x:v>
      </x:c>
      <x:c r="AZ1023" s="60"/>
      <x:c r="BA1023" s="60"/>
      <x:c r="BB1023" s="62" t="str">
        <x:f>IF(BA1023="","",(NOW()-BA1023)*24)</x:f>
      </x:c>
      <x:c r="BC1023" s="37" t="str">
        <x:f>IF(BA1023="","لم يُرصد",IF(BH1023&lt;&gt;TRUE,"غير نشط",IF(BD1023="فشل","فشل حالي",IF(BB1023&lt;=12,"حديث",IF(BB1023&lt;=24,"متأخر","قديم")))))</x:f>
        <x:v>لم يُرصد</x:v>
      </x:c>
      <x:c r="BD1023" s="37" t="str">
        <x:v>بانتظار أول رصد سعر</x:v>
      </x:c>
      <x:c r="BE1023" s="37" t="n">
        <x:v>0</x:v>
      </x:c>
      <x:c r="BF1023" s="37"/>
      <x:c r="BG1023" s="37"/>
      <x:c r="BH1023" s="54" t="b">
        <x:v>1</x:v>
      </x:c>
      <x:c r="BI1023" s="37" t="str">
        <x:v>يحتاج اكتشاف رابط المنتج</x:v>
      </x:c>
      <x:c r="BJ1023" s="37" t="str">
        <x:v>Hp 15-fd2001ne C53H7EA Laptop,Intel Core Ultra 7 255U 15.6 Inch,1 Terabyte SSD,16 GB,Intel Graphics,Windows 11 - Natural Silver</x:v>
      </x:c>
      <x:c r="BK1023" s="37"/>
      <x:c r="BL1023" s="60" t="n">
        <x:v>46233</x:v>
      </x:c>
      <x:c r="BM1023" s="60" t="n">
        <x:v>46233</x:v>
      </x:c>
    </x:row>
    <x:row r="1024">
      <x:c r="A1024" s="37" t="str">
        <x:v>CASH-64CEECC30A53B7</x:v>
      </x:c>
      <x:c r="B1024" s="37" t="str">
        <x:v>VAR-7C883B147858D2|EG-013|STORE</x:v>
      </x:c>
      <x:c r="C1024" s="37" t="str">
        <x:v>VAR-7C883B147858D2</x:v>
      </x:c>
      <x:c r="D1024" s="37" t="str">
        <x:v>MOD-6DC8E5AEE91C6D</x:v>
      </x:c>
      <x:c r="E1024" s="37" t="str">
        <x:v>HP AI 15-fd2000ne C53H6EA 16GB RAM / 512GB Storage / Natural Silver</x:v>
      </x:c>
      <x:c r="F1024" s="37" t="str">
        <x:v>الكمبيوتر والشبكات</x:v>
      </x:c>
      <x:c r="G1024" s="37" t="str">
        <x:v>لابتوبات</x:v>
      </x:c>
      <x:c r="H1024" s="37" t="str">
        <x:v>HP</x:v>
      </x:c>
      <x:c r="I1024" s="37" t="str">
        <x:v>AI 15-fd2000ne C53H6EA</x:v>
      </x:c>
      <x:c r="J1024" s="37" t="str">
        <x:v>16GB RAM | 512GB Storage | Natural Silver</x:v>
      </x:c>
      <x:c r="K1024" s="37" t="n">
        <x:v>16</x:v>
      </x:c>
      <x:c r="L1024" s="37" t="n">
        <x:v>512</x:v>
      </x:c>
      <x:c r="M1024" s="37" t="str">
        <x:v>Natural Silver</x:v>
      </x:c>
      <x:c r="N1024" s="37"/>
      <x:c r="O1024" s="37"/>
      <x:c r="P1024" s="37" t="str">
        <x:v>EG-013</x:v>
      </x:c>
      <x:c r="Q1024" s="37" t="str">
        <x:v>B.TECH</x:v>
      </x:c>
      <x:c r="R1024" s="37" t="str">
        <x:v>سلسلة</x:v>
      </x:c>
      <x:c r="S1024" s="37" t="str">
        <x:v>A</x:v>
      </x:c>
      <x:c r="T1024" s="37"/>
      <x:c r="U1024" s="37"/>
      <x:c r="V1024" s="37"/>
      <x:c r="W1024" s="37" t="str">
        <x:v>https://btech.com/en/c/laptop-pc/laptops/b/hp</x:v>
      </x:c>
      <x:c r="X1024" s="37" t="str">
        <x:v>صفحة فئة</x:v>
      </x:c>
      <x:c r="Y1024" s="37" t="str">
        <x:v>EGP</x:v>
      </x:c>
      <x:c r="Z1024" s="56"/>
      <x:c r="AA1024" s="56"/>
      <x:c r="AB1024" s="56" t="str">
        <x:f>IF(OR(Z1024="",AA1024=""),"",MAX(0,AA1024-Z1024))</x:f>
      </x:c>
      <x:c r="AC1024" s="58" t="str">
        <x:f>IF(OR(Z1024="",AA1024="",AA1024=0),"",MAX(0,(AA1024-Z1024)/AA1024))</x:f>
      </x:c>
      <x:c r="AD1024" s="56"/>
      <x:c r="AE1024" s="56" t="str">
        <x:f>IF(Z1024="","",Z1024+IF(AD1024="",0,AD1024))</x:f>
      </x:c>
      <x:c r="AF1024" s="37" t="str">
        <x:f>IF(AD1024="","",AD1024=0)</x:f>
      </x:c>
      <x:c r="AG1024" s="37"/>
      <x:c r="AH1024" s="37"/>
      <x:c r="AI1024" s="37"/>
      <x:c r="AJ1024" s="37" t="str">
        <x:v>القاهرة</x:v>
      </x:c>
      <x:c r="AK1024" s="37"/>
      <x:c r="AL1024" s="37"/>
      <x:c r="AM1024" s="37"/>
      <x:c r="AN1024" s="37"/>
      <x:c r="AO1024" s="37"/>
      <x:c r="AP1024" s="37"/>
      <x:c r="AQ1024" s="54" t="b">
        <x:v>1</x:v>
      </x:c>
      <x:c r="AR1024" s="37"/>
      <x:c r="AS1024" s="37" t="str">
        <x:v>صفحة فئة</x:v>
      </x:c>
      <x:c r="AT1024" s="37" t="str">
        <x:v>تحتاج مراجعة</x:v>
      </x:c>
      <x:c r="AU1024" s="37" t="str">
        <x:v>store_brand_category_listing</x:v>
      </x:c>
      <x:c r="AV1024" s="37" t="str">
        <x:v>اكتشاف من صفحة فئة</x:v>
      </x:c>
      <x:c r="AW1024" s="37" t="str">
        <x:v>https://btech.com/en/c/laptop-pc/laptops/b/hp</x:v>
      </x:c>
      <x:c r="AX1024" s="37" t="n">
        <x:v>1</x:v>
      </x:c>
      <x:c r="AY1024" s="60" t="n">
        <x:v>46233</x:v>
      </x:c>
      <x:c r="AZ1024" s="60"/>
      <x:c r="BA1024" s="60"/>
      <x:c r="BB1024" s="62" t="str">
        <x:f>IF(BA1024="","",(NOW()-BA1024)*24)</x:f>
      </x:c>
      <x:c r="BC1024" s="37" t="str">
        <x:f>IF(BA1024="","لم يُرصد",IF(BH1024&lt;&gt;TRUE,"غير نشط",IF(BD1024="فشل","فشل حالي",IF(BB1024&lt;=12,"حديث",IF(BB1024&lt;=24,"متأخر","قديم")))))</x:f>
        <x:v>لم يُرصد</x:v>
      </x:c>
      <x:c r="BD1024" s="37" t="str">
        <x:v>بانتظار أول رصد سعر</x:v>
      </x:c>
      <x:c r="BE1024" s="37" t="n">
        <x:v>0</x:v>
      </x:c>
      <x:c r="BF1024" s="37"/>
      <x:c r="BG1024" s="37"/>
      <x:c r="BH1024" s="54" t="b">
        <x:v>1</x:v>
      </x:c>
      <x:c r="BI1024" s="37" t="str">
        <x:v>يحتاج اكتشاف رابط المنتج</x:v>
      </x:c>
      <x:c r="BJ1024" s="37" t="str">
        <x:v>Hp AI 15-fd2000ne C53H6EA Laptop,Intel Core Ultra 5 225U 15.6 Inch,512 GB SSD,16 GB,Intel Graphics,Windows 11 - Natural Silver</x:v>
      </x:c>
      <x:c r="BK1024" s="37"/>
      <x:c r="BL1024" s="60" t="n">
        <x:v>46233</x:v>
      </x:c>
      <x:c r="BM1024" s="60" t="n">
        <x:v>46233</x:v>
      </x:c>
    </x:row>
    <x:row r="1025">
      <x:c r="A1025" s="37" t="str">
        <x:v>CASH-E4A422CC700628</x:v>
      </x:c>
      <x:c r="B1025" s="37" t="str">
        <x:v>VAR-F9B19C89F2CEEB|EG-013|STORE</x:v>
      </x:c>
      <x:c r="C1025" s="37" t="str">
        <x:v>VAR-F9B19C89F2CEEB</x:v>
      </x:c>
      <x:c r="D1025" s="37" t="str">
        <x:v>MOD-B68BBE82D6D49F</x:v>
      </x:c>
      <x:c r="E1025" s="37" t="str">
        <x:v>HP AI 15-fd2036ne 8GB RAM / 512GB Storage / Natural Silver</x:v>
      </x:c>
      <x:c r="F1025" s="37" t="str">
        <x:v>الكمبيوتر والشبكات</x:v>
      </x:c>
      <x:c r="G1025" s="37" t="str">
        <x:v>لابتوبات</x:v>
      </x:c>
      <x:c r="H1025" s="37" t="str">
        <x:v>HP</x:v>
      </x:c>
      <x:c r="I1025" s="37" t="str">
        <x:v>AI 15-fd2036ne</x:v>
      </x:c>
      <x:c r="J1025" s="37" t="str">
        <x:v>8GB RAM | 512GB Storage | Natural Silver</x:v>
      </x:c>
      <x:c r="K1025" s="37" t="n">
        <x:v>8</x:v>
      </x:c>
      <x:c r="L1025" s="37" t="n">
        <x:v>512</x:v>
      </x:c>
      <x:c r="M1025" s="37" t="str">
        <x:v>Natural Silver</x:v>
      </x:c>
      <x:c r="N1025" s="37"/>
      <x:c r="O1025" s="37"/>
      <x:c r="P1025" s="37" t="str">
        <x:v>EG-013</x:v>
      </x:c>
      <x:c r="Q1025" s="37" t="str">
        <x:v>B.TECH</x:v>
      </x:c>
      <x:c r="R1025" s="37" t="str">
        <x:v>سلسلة</x:v>
      </x:c>
      <x:c r="S1025" s="37" t="str">
        <x:v>A</x:v>
      </x:c>
      <x:c r="T1025" s="37"/>
      <x:c r="U1025" s="37"/>
      <x:c r="V1025" s="37"/>
      <x:c r="W1025" s="37" t="str">
        <x:v>https://btech.com/en/c/laptop-pc/laptops/b/hp</x:v>
      </x:c>
      <x:c r="X1025" s="37" t="str">
        <x:v>صفحة فئة</x:v>
      </x:c>
      <x:c r="Y1025" s="37" t="str">
        <x:v>EGP</x:v>
      </x:c>
      <x:c r="Z1025" s="56"/>
      <x:c r="AA1025" s="56"/>
      <x:c r="AB1025" s="56" t="str">
        <x:f>IF(OR(Z1025="",AA1025=""),"",MAX(0,AA1025-Z1025))</x:f>
      </x:c>
      <x:c r="AC1025" s="58" t="str">
        <x:f>IF(OR(Z1025="",AA1025="",AA1025=0),"",MAX(0,(AA1025-Z1025)/AA1025))</x:f>
      </x:c>
      <x:c r="AD1025" s="56"/>
      <x:c r="AE1025" s="56" t="str">
        <x:f>IF(Z1025="","",Z1025+IF(AD1025="",0,AD1025))</x:f>
      </x:c>
      <x:c r="AF1025" s="37" t="str">
        <x:f>IF(AD1025="","",AD1025=0)</x:f>
      </x:c>
      <x:c r="AG1025" s="37"/>
      <x:c r="AH1025" s="37"/>
      <x:c r="AI1025" s="37"/>
      <x:c r="AJ1025" s="37" t="str">
        <x:v>القاهرة</x:v>
      </x:c>
      <x:c r="AK1025" s="37"/>
      <x:c r="AL1025" s="37"/>
      <x:c r="AM1025" s="37"/>
      <x:c r="AN1025" s="37"/>
      <x:c r="AO1025" s="37"/>
      <x:c r="AP1025" s="37"/>
      <x:c r="AQ1025" s="54" t="b">
        <x:v>1</x:v>
      </x:c>
      <x:c r="AR1025" s="37"/>
      <x:c r="AS1025" s="37" t="str">
        <x:v>صفحة فئة</x:v>
      </x:c>
      <x:c r="AT1025" s="37" t="str">
        <x:v>تحتاج مراجعة</x:v>
      </x:c>
      <x:c r="AU1025" s="37" t="str">
        <x:v>store_brand_category_listing</x:v>
      </x:c>
      <x:c r="AV1025" s="37" t="str">
        <x:v>اكتشاف من صفحة فئة</x:v>
      </x:c>
      <x:c r="AW1025" s="37" t="str">
        <x:v>https://btech.com/en/c/laptop-pc/laptops/b/hp</x:v>
      </x:c>
      <x:c r="AX1025" s="37" t="n">
        <x:v>1</x:v>
      </x:c>
      <x:c r="AY1025" s="60" t="n">
        <x:v>46233</x:v>
      </x:c>
      <x:c r="AZ1025" s="60"/>
      <x:c r="BA1025" s="60"/>
      <x:c r="BB1025" s="62" t="str">
        <x:f>IF(BA1025="","",(NOW()-BA1025)*24)</x:f>
      </x:c>
      <x:c r="BC1025" s="37" t="str">
        <x:f>IF(BA1025="","لم يُرصد",IF(BH1025&lt;&gt;TRUE,"غير نشط",IF(BD1025="فشل","فشل حالي",IF(BB1025&lt;=12,"حديث",IF(BB1025&lt;=24,"متأخر","قديم")))))</x:f>
        <x:v>لم يُرصد</x:v>
      </x:c>
      <x:c r="BD1025" s="37" t="str">
        <x:v>بانتظار أول رصد سعر</x:v>
      </x:c>
      <x:c r="BE1025" s="37" t="n">
        <x:v>0</x:v>
      </x:c>
      <x:c r="BF1025" s="37"/>
      <x:c r="BG1025" s="37"/>
      <x:c r="BH1025" s="54" t="b">
        <x:v>1</x:v>
      </x:c>
      <x:c r="BI1025" s="37" t="str">
        <x:v>يحتاج اكتشاف رابط المنتج</x:v>
      </x:c>
      <x:c r="BJ1025" s="37" t="str">
        <x:v>Hp AI 15-fd2036ne Laptop,Intel Core Ultra 5 225U 15.6 Inch,512 GB SSD,8 GB,Integrated Intel Graphics,Windows 11 - Natural Silver</x:v>
      </x:c>
      <x:c r="BK1025" s="37"/>
      <x:c r="BL1025" s="60" t="n">
        <x:v>46233</x:v>
      </x:c>
      <x:c r="BM1025" s="60" t="n">
        <x:v>46233</x:v>
      </x:c>
    </x:row>
    <x:row r="1026">
      <x:c r="A1026" s="37" t="str">
        <x:v>CASH-5378EFDBE94492</x:v>
      </x:c>
      <x:c r="B1026" s="37" t="str">
        <x:v>VAR-BA79B3F3665DEA|EG-013|STORE</x:v>
      </x:c>
      <x:c r="C1026" s="37" t="str">
        <x:v>VAR-BA79B3F3665DEA</x:v>
      </x:c>
      <x:c r="D1026" s="37" t="str">
        <x:v>MOD-B38AE51526B843</x:v>
      </x:c>
      <x:c r="E1026" s="37" t="str">
        <x:v>HP HP 14-em0026ne 16GB RAM / 512GB SSD / Natural Silver / C53HDEA | 512GB Storage</x:v>
      </x:c>
      <x:c r="F1026" s="37" t="str">
        <x:v>الكمبيوتر والشبكات</x:v>
      </x:c>
      <x:c r="G1026" s="37" t="str">
        <x:v>لابتوبات</x:v>
      </x:c>
      <x:c r="H1026" s="37" t="str">
        <x:v>HP</x:v>
      </x:c>
      <x:c r="I1026" s="37" t="str">
        <x:v>HP 14-em0026ne</x:v>
      </x:c>
      <x:c r="J1026" s="37" t="str">
        <x:v>16GB RAM / 512GB SSD / Natural Silver / C53HDEA</x:v>
      </x:c>
      <x:c r="K1026" s="37" t="n">
        <x:v>16</x:v>
      </x:c>
      <x:c r="L1026" s="37" t="n">
        <x:v>512</x:v>
      </x:c>
      <x:c r="M1026" s="37" t="str">
        <x:v>Natural Silver</x:v>
      </x:c>
      <x:c r="N1026" s="37" t="str">
        <x:v>C53HDEA</x:v>
      </x:c>
      <x:c r="O1026" s="37"/>
      <x:c r="P1026" s="37" t="str">
        <x:v>EG-013</x:v>
      </x:c>
      <x:c r="Q1026" s="37" t="str">
        <x:v>B.TECH</x:v>
      </x:c>
      <x:c r="R1026" s="37" t="str">
        <x:v>سلسلة</x:v>
      </x:c>
      <x:c r="S1026" s="37" t="str">
        <x:v>A</x:v>
      </x:c>
      <x:c r="T1026" s="37"/>
      <x:c r="U1026" s="37"/>
      <x:c r="V1026" s="37"/>
      <x:c r="W1026" s="37" t="str">
        <x:v>https://btech.com/en/p/2642dcd9-f10e-4b8b-80f8-a3c773173d15</x:v>
      </x:c>
      <x:c r="X1026" s="37" t="str">
        <x:v>رابط منتج مباشر</x:v>
      </x:c>
      <x:c r="Y1026" s="37" t="str">
        <x:v>EGP</x:v>
      </x:c>
      <x:c r="Z1026" s="56"/>
      <x:c r="AA1026" s="56"/>
      <x:c r="AB1026" s="56" t="str">
        <x:f>IF(OR(Z1026="",AA1026=""),"",MAX(0,AA1026-Z1026))</x:f>
      </x:c>
      <x:c r="AC1026" s="58" t="str">
        <x:f>IF(OR(Z1026="",AA1026="",AA1026=0),"",MAX(0,(AA1026-Z1026)/AA1026))</x:f>
      </x:c>
      <x:c r="AD1026" s="56"/>
      <x:c r="AE1026" s="56" t="str">
        <x:f>IF(Z1026="","",Z1026+IF(AD1026="",0,AD1026))</x:f>
      </x:c>
      <x:c r="AF1026" s="37" t="str">
        <x:f>IF(AD1026="","",AD1026=0)</x:f>
      </x:c>
      <x:c r="AG1026" s="37"/>
      <x:c r="AH1026" s="37"/>
      <x:c r="AI1026" s="37"/>
      <x:c r="AJ1026" s="37" t="str">
        <x:v>القاهرة</x:v>
      </x:c>
      <x:c r="AK1026" s="37"/>
      <x:c r="AL1026" s="37"/>
      <x:c r="AM1026" s="37"/>
      <x:c r="AN1026" s="37"/>
      <x:c r="AO1026" s="37"/>
      <x:c r="AP1026" s="37"/>
      <x:c r="AQ1026" s="54" t="b">
        <x:v>1</x:v>
      </x:c>
      <x:c r="AR1026" s="37"/>
      <x:c r="AS1026" s="37" t="str">
        <x:v>صفحة منتج</x:v>
      </x:c>
      <x:c r="AT1026" s="37" t="str">
        <x:v>عالية</x:v>
      </x:c>
      <x:c r="AU1026" s="37" t="str">
        <x:v>store_product_page</x:v>
      </x:c>
      <x:c r="AV1026" s="37" t="str">
        <x:v>HTML/JSON-LD</x:v>
      </x:c>
      <x:c r="AW1026" s="37" t="str">
        <x:v>https://btech.com/en/p/2642dcd9-f10e-4b8b-80f8-a3c773173d15</x:v>
      </x:c>
      <x:c r="AX1026" s="37" t="n">
        <x:v>1</x:v>
      </x:c>
      <x:c r="AY1026" s="60" t="n">
        <x:v>46233</x:v>
      </x:c>
      <x:c r="AZ1026" s="60"/>
      <x:c r="BA1026" s="60"/>
      <x:c r="BB1026" s="62" t="str">
        <x:f>IF(BA1026="","",(NOW()-BA1026)*24)</x:f>
      </x:c>
      <x:c r="BC1026" s="37" t="str">
        <x:f>IF(BA1026="","لم يُرصد",IF(BH1026&lt;&gt;TRUE,"غير نشط",IF(BD1026="فشل","فشل حالي",IF(BB1026&lt;=12,"حديث",IF(BB1026&lt;=24,"متأخر","قديم")))))</x:f>
        <x:v>لم يُرصد</x:v>
      </x:c>
      <x:c r="BD1026" s="37" t="str">
        <x:v>بانتظار أول رصد سعر</x:v>
      </x:c>
      <x:c r="BE1026" s="37" t="n">
        <x:v>0</x:v>
      </x:c>
      <x:c r="BF1026" s="37"/>
      <x:c r="BG1026" s="37"/>
      <x:c r="BH1026" s="54" t="b">
        <x:v>1</x:v>
      </x:c>
      <x:c r="BI1026" s="37" t="str">
        <x:v>جاهز لأول رصد</x:v>
      </x:c>
      <x:c r="BJ1026" s="37" t="str"/>
      <x:c r="BK1026" s="37" t="str">
        <x:v>Exact Egyptian store product page. OS, keyboard language, warranty and seller are intentionally not collapsed into the hardware SKU and should remain offer-level attributes.</x:v>
      </x:c>
      <x:c r="BL1026" s="60" t="n">
        <x:v>46233</x:v>
      </x:c>
      <x:c r="BM1026" s="60" t="n">
        <x:v>46233</x:v>
      </x:c>
    </x:row>
    <x:row r="1027">
      <x:c r="A1027" s="37" t="str">
        <x:v>CASH-B65114FC08C36E</x:v>
      </x:c>
      <x:c r="B1027" s="37" t="str">
        <x:v>VAR-DB382F2C2AFA95|EG-013|STORE</x:v>
      </x:c>
      <x:c r="C1027" s="37" t="str">
        <x:v>VAR-DB382F2C2AFA95</x:v>
      </x:c>
      <x:c r="D1027" s="37" t="str">
        <x:v>MOD-8097AE2826F9C6</x:v>
      </x:c>
      <x:c r="E1027" s="37" t="str">
        <x:v>HP OMEN 16-am0055ne Gaming 1TB Storage / Shadow Black</x:v>
      </x:c>
      <x:c r="F1027" s="37" t="str">
        <x:v>الكمبيوتر والشبكات</x:v>
      </x:c>
      <x:c r="G1027" s="37" t="str">
        <x:v>لابتوبات</x:v>
      </x:c>
      <x:c r="H1027" s="37" t="str">
        <x:v>HP</x:v>
      </x:c>
      <x:c r="I1027" s="37" t="str">
        <x:v>OMEN 16-am0055ne Gaming</x:v>
      </x:c>
      <x:c r="J1027" s="37" t="str">
        <x:v>1TB Storage | Shadow Black</x:v>
      </x:c>
      <x:c r="K1027" s="37"/>
      <x:c r="L1027" s="37" t="n">
        <x:v>1024</x:v>
      </x:c>
      <x:c r="M1027" s="37" t="str">
        <x:v>Shadow Black</x:v>
      </x:c>
      <x:c r="N1027" s="37"/>
      <x:c r="O1027" s="37"/>
      <x:c r="P1027" s="37" t="str">
        <x:v>EG-013</x:v>
      </x:c>
      <x:c r="Q1027" s="37" t="str">
        <x:v>B.TECH</x:v>
      </x:c>
      <x:c r="R1027" s="37" t="str">
        <x:v>سلسلة</x:v>
      </x:c>
      <x:c r="S1027" s="37" t="str">
        <x:v>A</x:v>
      </x:c>
      <x:c r="T1027" s="37"/>
      <x:c r="U1027" s="37"/>
      <x:c r="V1027" s="37"/>
      <x:c r="W1027" s="37" t="str">
        <x:v>https://btech.com/en/c/laptop-pc/laptops/b/hp</x:v>
      </x:c>
      <x:c r="X1027" s="37" t="str">
        <x:v>صفحة فئة</x:v>
      </x:c>
      <x:c r="Y1027" s="37" t="str">
        <x:v>EGP</x:v>
      </x:c>
      <x:c r="Z1027" s="56"/>
      <x:c r="AA1027" s="56"/>
      <x:c r="AB1027" s="56" t="str">
        <x:f>IF(OR(Z1027="",AA1027=""),"",MAX(0,AA1027-Z1027))</x:f>
      </x:c>
      <x:c r="AC1027" s="58" t="str">
        <x:f>IF(OR(Z1027="",AA1027="",AA1027=0),"",MAX(0,(AA1027-Z1027)/AA1027))</x:f>
      </x:c>
      <x:c r="AD1027" s="56"/>
      <x:c r="AE1027" s="56" t="str">
        <x:f>IF(Z1027="","",Z1027+IF(AD1027="",0,AD1027))</x:f>
      </x:c>
      <x:c r="AF1027" s="37" t="str">
        <x:f>IF(AD1027="","",AD1027=0)</x:f>
      </x:c>
      <x:c r="AG1027" s="37"/>
      <x:c r="AH1027" s="37"/>
      <x:c r="AI1027" s="37"/>
      <x:c r="AJ1027" s="37" t="str">
        <x:v>القاهرة</x:v>
      </x:c>
      <x:c r="AK1027" s="37"/>
      <x:c r="AL1027" s="37"/>
      <x:c r="AM1027" s="37"/>
      <x:c r="AN1027" s="37"/>
      <x:c r="AO1027" s="37"/>
      <x:c r="AP1027" s="37"/>
      <x:c r="AQ1027" s="54" t="b">
        <x:v>1</x:v>
      </x:c>
      <x:c r="AR1027" s="37"/>
      <x:c r="AS1027" s="37" t="str">
        <x:v>صفحة فئة</x:v>
      </x:c>
      <x:c r="AT1027" s="37" t="str">
        <x:v>تحتاج مراجعة</x:v>
      </x:c>
      <x:c r="AU1027" s="37" t="str">
        <x:v>store_brand_category_listing</x:v>
      </x:c>
      <x:c r="AV1027" s="37" t="str">
        <x:v>اكتشاف من صفحة فئة</x:v>
      </x:c>
      <x:c r="AW1027" s="37" t="str">
        <x:v>https://btech.com/en/c/laptop-pc/laptops/b/hp</x:v>
      </x:c>
      <x:c r="AX1027" s="37" t="n">
        <x:v>1</x:v>
      </x:c>
      <x:c r="AY1027" s="60" t="n">
        <x:v>46233</x:v>
      </x:c>
      <x:c r="AZ1027" s="60"/>
      <x:c r="BA1027" s="60"/>
      <x:c r="BB1027" s="62" t="str">
        <x:f>IF(BA1027="","",(NOW()-BA1027)*24)</x:f>
      </x:c>
      <x:c r="BC1027" s="37" t="str">
        <x:f>IF(BA1027="","لم يُرصد",IF(BH1027&lt;&gt;TRUE,"غير نشط",IF(BD1027="فشل","فشل حالي",IF(BB1027&lt;=12,"حديث",IF(BB1027&lt;=24,"متأخر","قديم")))))</x:f>
        <x:v>لم يُرصد</x:v>
      </x:c>
      <x:c r="BD1027" s="37" t="str">
        <x:v>بانتظار أول رصد سعر</x:v>
      </x:c>
      <x:c r="BE1027" s="37" t="n">
        <x:v>0</x:v>
      </x:c>
      <x:c r="BF1027" s="37"/>
      <x:c r="BG1027" s="37"/>
      <x:c r="BH1027" s="54" t="b">
        <x:v>1</x:v>
      </x:c>
      <x:c r="BI1027" s="37" t="str">
        <x:v>يحتاج اكتشاف رابط المنتج</x:v>
      </x:c>
      <x:c r="BJ1027" s="37" t="str">
        <x:v>Hp OMEN 16-am0055ne Gaming Laptop,Intel Core Ultra 7 255H 16 Inch,1 Terabyte SSD,24 GB,NVIDIA GeForce RTX 5060,Windows 11 - Shadow Black</x:v>
      </x:c>
      <x:c r="BK1027" s="37"/>
      <x:c r="BL1027" s="60" t="n">
        <x:v>46233</x:v>
      </x:c>
      <x:c r="BM1027" s="60" t="n">
        <x:v>46233</x:v>
      </x:c>
    </x:row>
    <x:row r="1028">
      <x:c r="A1028" s="37" t="str">
        <x:v>CASH-7B6297071CFC30</x:v>
      </x:c>
      <x:c r="B1028" s="37" t="str">
        <x:v>VAR-2E758474356BE4|EG-013|STORE</x:v>
      </x:c>
      <x:c r="C1028" s="37" t="str">
        <x:v>VAR-2E758474356BE4</x:v>
      </x:c>
      <x:c r="D1028" s="37" t="str">
        <x:v>MOD-94FD026312B1DF</x:v>
      </x:c>
      <x:c r="E1028" s="37" t="str">
        <x:v>HP OMEN MAX 16-ak0007ne C65XYEA Gaming 16GB RAM / 512GB Storage / Shadow Black</x:v>
      </x:c>
      <x:c r="F1028" s="37" t="str">
        <x:v>الكمبيوتر والشبكات</x:v>
      </x:c>
      <x:c r="G1028" s="37" t="str">
        <x:v>لابتوبات</x:v>
      </x:c>
      <x:c r="H1028" s="37" t="str">
        <x:v>HP</x:v>
      </x:c>
      <x:c r="I1028" s="37" t="str">
        <x:v>OMEN MAX 16-ak0007ne C65XYEA Gaming</x:v>
      </x:c>
      <x:c r="J1028" s="37" t="str">
        <x:v>16GB RAM | 512GB Storage | Shadow Black</x:v>
      </x:c>
      <x:c r="K1028" s="37" t="n">
        <x:v>16</x:v>
      </x:c>
      <x:c r="L1028" s="37" t="n">
        <x:v>512</x:v>
      </x:c>
      <x:c r="M1028" s="37" t="str">
        <x:v>Shadow Black</x:v>
      </x:c>
      <x:c r="N1028" s="37"/>
      <x:c r="O1028" s="37"/>
      <x:c r="P1028" s="37" t="str">
        <x:v>EG-013</x:v>
      </x:c>
      <x:c r="Q1028" s="37" t="str">
        <x:v>B.TECH</x:v>
      </x:c>
      <x:c r="R1028" s="37" t="str">
        <x:v>سلسلة</x:v>
      </x:c>
      <x:c r="S1028" s="37" t="str">
        <x:v>A</x:v>
      </x:c>
      <x:c r="T1028" s="37"/>
      <x:c r="U1028" s="37"/>
      <x:c r="V1028" s="37"/>
      <x:c r="W1028" s="37" t="str">
        <x:v>https://btech.com/en/c/laptop-pc/laptops/b/hp</x:v>
      </x:c>
      <x:c r="X1028" s="37" t="str">
        <x:v>صفحة فئة</x:v>
      </x:c>
      <x:c r="Y1028" s="37" t="str">
        <x:v>EGP</x:v>
      </x:c>
      <x:c r="Z1028" s="56"/>
      <x:c r="AA1028" s="56"/>
      <x:c r="AB1028" s="56" t="str">
        <x:f>IF(OR(Z1028="",AA1028=""),"",MAX(0,AA1028-Z1028))</x:f>
      </x:c>
      <x:c r="AC1028" s="58" t="str">
        <x:f>IF(OR(Z1028="",AA1028="",AA1028=0),"",MAX(0,(AA1028-Z1028)/AA1028))</x:f>
      </x:c>
      <x:c r="AD1028" s="56"/>
      <x:c r="AE1028" s="56" t="str">
        <x:f>IF(Z1028="","",Z1028+IF(AD1028="",0,AD1028))</x:f>
      </x:c>
      <x:c r="AF1028" s="37" t="str">
        <x:f>IF(AD1028="","",AD1028=0)</x:f>
      </x:c>
      <x:c r="AG1028" s="37"/>
      <x:c r="AH1028" s="37"/>
      <x:c r="AI1028" s="37"/>
      <x:c r="AJ1028" s="37" t="str">
        <x:v>القاهرة</x:v>
      </x:c>
      <x:c r="AK1028" s="37"/>
      <x:c r="AL1028" s="37"/>
      <x:c r="AM1028" s="37"/>
      <x:c r="AN1028" s="37"/>
      <x:c r="AO1028" s="37"/>
      <x:c r="AP1028" s="37"/>
      <x:c r="AQ1028" s="54" t="b">
        <x:v>1</x:v>
      </x:c>
      <x:c r="AR1028" s="37"/>
      <x:c r="AS1028" s="37" t="str">
        <x:v>صفحة فئة</x:v>
      </x:c>
      <x:c r="AT1028" s="37" t="str">
        <x:v>تحتاج مراجعة</x:v>
      </x:c>
      <x:c r="AU1028" s="37" t="str">
        <x:v>store_brand_category_listing</x:v>
      </x:c>
      <x:c r="AV1028" s="37" t="str">
        <x:v>اكتشاف من صفحة فئة</x:v>
      </x:c>
      <x:c r="AW1028" s="37" t="str">
        <x:v>https://btech.com/en/c/laptop-pc/laptops/b/hp</x:v>
      </x:c>
      <x:c r="AX1028" s="37" t="n">
        <x:v>1</x:v>
      </x:c>
      <x:c r="AY1028" s="60" t="n">
        <x:v>46233</x:v>
      </x:c>
      <x:c r="AZ1028" s="60"/>
      <x:c r="BA1028" s="60"/>
      <x:c r="BB1028" s="62" t="str">
        <x:f>IF(BA1028="","",(NOW()-BA1028)*24)</x:f>
      </x:c>
      <x:c r="BC1028" s="37" t="str">
        <x:f>IF(BA1028="","لم يُرصد",IF(BH1028&lt;&gt;TRUE,"غير نشط",IF(BD1028="فشل","فشل حالي",IF(BB1028&lt;=12,"حديث",IF(BB1028&lt;=24,"متأخر","قديم")))))</x:f>
        <x:v>لم يُرصد</x:v>
      </x:c>
      <x:c r="BD1028" s="37" t="str">
        <x:v>بانتظار أول رصد سعر</x:v>
      </x:c>
      <x:c r="BE1028" s="37" t="n">
        <x:v>0</x:v>
      </x:c>
      <x:c r="BF1028" s="37"/>
      <x:c r="BG1028" s="37"/>
      <x:c r="BH1028" s="54" t="b">
        <x:v>1</x:v>
      </x:c>
      <x:c r="BI1028" s="37" t="str">
        <x:v>يحتاج اكتشاف رابط المنتج</x:v>
      </x:c>
      <x:c r="BJ1028" s="37" t="str">
        <x:v>Hp OMEN MAX 16-ak0007ne C65XYEA Gaming Laptop,AMD Ryzen AI 7 350 16 Inch,512 GB SSD,16 GB,NVIDIA GeForce RTX 5060,Windows 11 - Shadow Black</x:v>
      </x:c>
      <x:c r="BK1028" s="37"/>
      <x:c r="BL1028" s="60" t="n">
        <x:v>46233</x:v>
      </x:c>
      <x:c r="BM1028" s="60" t="n">
        <x:v>46233</x:v>
      </x:c>
    </x:row>
    <x:row r="1029">
      <x:c r="A1029" s="37" t="str">
        <x:v>CASH-DE4B261217084B</x:v>
      </x:c>
      <x:c r="B1029" s="37" t="str">
        <x:v>VAR-42C41B492EA3F8|EG-013|STORE</x:v>
      </x:c>
      <x:c r="C1029" s="37" t="str">
        <x:v>VAR-42C41B492EA3F8</x:v>
      </x:c>
      <x:c r="D1029" s="37" t="str">
        <x:v>MOD-FAEB6D52D28CFA</x:v>
      </x:c>
      <x:c r="E1029" s="37" t="str">
        <x:v>HP OmniBook 3 15-fn0001ne C65XSEA 16GB RAM / 512GB Storage / Glacier Silver</x:v>
      </x:c>
      <x:c r="F1029" s="37" t="str">
        <x:v>الكمبيوتر والشبكات</x:v>
      </x:c>
      <x:c r="G1029" s="37" t="str">
        <x:v>لابتوبات</x:v>
      </x:c>
      <x:c r="H1029" s="37" t="str">
        <x:v>HP</x:v>
      </x:c>
      <x:c r="I1029" s="37" t="str">
        <x:v>OmniBook 3 15-fn0001ne C65XSEA</x:v>
      </x:c>
      <x:c r="J1029" s="37" t="str">
        <x:v>16GB RAM | 512GB Storage | Glacier Silver</x:v>
      </x:c>
      <x:c r="K1029" s="37" t="n">
        <x:v>16</x:v>
      </x:c>
      <x:c r="L1029" s="37" t="n">
        <x:v>512</x:v>
      </x:c>
      <x:c r="M1029" s="37" t="str">
        <x:v>Glacier Silver</x:v>
      </x:c>
      <x:c r="N1029" s="37"/>
      <x:c r="O1029" s="37"/>
      <x:c r="P1029" s="37" t="str">
        <x:v>EG-013</x:v>
      </x:c>
      <x:c r="Q1029" s="37" t="str">
        <x:v>B.TECH</x:v>
      </x:c>
      <x:c r="R1029" s="37" t="str">
        <x:v>سلسلة</x:v>
      </x:c>
      <x:c r="S1029" s="37" t="str">
        <x:v>A</x:v>
      </x:c>
      <x:c r="T1029" s="37"/>
      <x:c r="U1029" s="37"/>
      <x:c r="V1029" s="37"/>
      <x:c r="W1029" s="37" t="str">
        <x:v>https://btech.com/en/c/laptop-pc/laptops/b/hp</x:v>
      </x:c>
      <x:c r="X1029" s="37" t="str">
        <x:v>صفحة فئة</x:v>
      </x:c>
      <x:c r="Y1029" s="37" t="str">
        <x:v>EGP</x:v>
      </x:c>
      <x:c r="Z1029" s="56"/>
      <x:c r="AA1029" s="56"/>
      <x:c r="AB1029" s="56" t="str">
        <x:f>IF(OR(Z1029="",AA1029=""),"",MAX(0,AA1029-Z1029))</x:f>
      </x:c>
      <x:c r="AC1029" s="58" t="str">
        <x:f>IF(OR(Z1029="",AA1029="",AA1029=0),"",MAX(0,(AA1029-Z1029)/AA1029))</x:f>
      </x:c>
      <x:c r="AD1029" s="56"/>
      <x:c r="AE1029" s="56" t="str">
        <x:f>IF(Z1029="","",Z1029+IF(AD1029="",0,AD1029))</x:f>
      </x:c>
      <x:c r="AF1029" s="37" t="str">
        <x:f>IF(AD1029="","",AD1029=0)</x:f>
      </x:c>
      <x:c r="AG1029" s="37"/>
      <x:c r="AH1029" s="37"/>
      <x:c r="AI1029" s="37"/>
      <x:c r="AJ1029" s="37" t="str">
        <x:v>القاهرة</x:v>
      </x:c>
      <x:c r="AK1029" s="37"/>
      <x:c r="AL1029" s="37"/>
      <x:c r="AM1029" s="37"/>
      <x:c r="AN1029" s="37"/>
      <x:c r="AO1029" s="37"/>
      <x:c r="AP1029" s="37"/>
      <x:c r="AQ1029" s="54" t="b">
        <x:v>1</x:v>
      </x:c>
      <x:c r="AR1029" s="37"/>
      <x:c r="AS1029" s="37" t="str">
        <x:v>صفحة فئة</x:v>
      </x:c>
      <x:c r="AT1029" s="37" t="str">
        <x:v>تحتاج مراجعة</x:v>
      </x:c>
      <x:c r="AU1029" s="37" t="str">
        <x:v>store_brand_category_listing</x:v>
      </x:c>
      <x:c r="AV1029" s="37" t="str">
        <x:v>اكتشاف من صفحة فئة</x:v>
      </x:c>
      <x:c r="AW1029" s="37" t="str">
        <x:v>https://btech.com/en/c/laptop-pc/laptops/b/hp</x:v>
      </x:c>
      <x:c r="AX1029" s="37" t="n">
        <x:v>1</x:v>
      </x:c>
      <x:c r="AY1029" s="60" t="n">
        <x:v>46233</x:v>
      </x:c>
      <x:c r="AZ1029" s="60"/>
      <x:c r="BA1029" s="60"/>
      <x:c r="BB1029" s="62" t="str">
        <x:f>IF(BA1029="","",(NOW()-BA1029)*24)</x:f>
      </x:c>
      <x:c r="BC1029" s="37" t="str">
        <x:f>IF(BA1029="","لم يُرصد",IF(BH1029&lt;&gt;TRUE,"غير نشط",IF(BD1029="فشل","فشل حالي",IF(BB1029&lt;=12,"حديث",IF(BB1029&lt;=24,"متأخر","قديم")))))</x:f>
        <x:v>لم يُرصد</x:v>
      </x:c>
      <x:c r="BD1029" s="37" t="str">
        <x:v>بانتظار أول رصد سعر</x:v>
      </x:c>
      <x:c r="BE1029" s="37" t="n">
        <x:v>0</x:v>
      </x:c>
      <x:c r="BF1029" s="37"/>
      <x:c r="BG1029" s="37"/>
      <x:c r="BH1029" s="54" t="b">
        <x:v>1</x:v>
      </x:c>
      <x:c r="BI1029" s="37" t="str">
        <x:v>يحتاج اكتشاف رابط المنتج</x:v>
      </x:c>
      <x:c r="BJ1029" s="37" t="str">
        <x:v>Hp OmniBook 3 15-fn0001ne C65XSEA Laptop,AMD Ryzen AI 5 330 15.6 Inch,512 GB SSD,16 GB,AMD Radeon 820M Graphics,Windows 11 - Glacier Silver</x:v>
      </x:c>
      <x:c r="BK1029" s="37"/>
      <x:c r="BL1029" s="60" t="n">
        <x:v>46233</x:v>
      </x:c>
      <x:c r="BM1029" s="60" t="n">
        <x:v>46233</x:v>
      </x:c>
    </x:row>
    <x:row r="1030">
      <x:c r="A1030" s="37" t="str">
        <x:v>CASH-C12E5D1DC80DB1</x:v>
      </x:c>
      <x:c r="B1030" s="37" t="str">
        <x:v>VAR-6BD600519CBF2D|EG-013|STORE</x:v>
      </x:c>
      <x:c r="C1030" s="37" t="str">
        <x:v>VAR-6BD600519CBF2D</x:v>
      </x:c>
      <x:c r="D1030" s="37" t="str">
        <x:v>MOD-B0606BCEF7D005</x:v>
      </x:c>
      <x:c r="E1030" s="37" t="str">
        <x:v>HP OmniBook 3 15-fn0002ne C65XTEA 1TB Storage / Glacier Silver</x:v>
      </x:c>
      <x:c r="F1030" s="37" t="str">
        <x:v>الكمبيوتر والشبكات</x:v>
      </x:c>
      <x:c r="G1030" s="37" t="str">
        <x:v>لابتوبات</x:v>
      </x:c>
      <x:c r="H1030" s="37" t="str">
        <x:v>HP</x:v>
      </x:c>
      <x:c r="I1030" s="37" t="str">
        <x:v>OmniBook 3 15-fn0002ne C65XTEA</x:v>
      </x:c>
      <x:c r="J1030" s="37" t="str">
        <x:v>1TB Storage | Glacier Silver</x:v>
      </x:c>
      <x:c r="K1030" s="37"/>
      <x:c r="L1030" s="37" t="n">
        <x:v>1024</x:v>
      </x:c>
      <x:c r="M1030" s="37" t="str">
        <x:v>Glacier Silver</x:v>
      </x:c>
      <x:c r="N1030" s="37"/>
      <x:c r="O1030" s="37"/>
      <x:c r="P1030" s="37" t="str">
        <x:v>EG-013</x:v>
      </x:c>
      <x:c r="Q1030" s="37" t="str">
        <x:v>B.TECH</x:v>
      </x:c>
      <x:c r="R1030" s="37" t="str">
        <x:v>سلسلة</x:v>
      </x:c>
      <x:c r="S1030" s="37" t="str">
        <x:v>A</x:v>
      </x:c>
      <x:c r="T1030" s="37"/>
      <x:c r="U1030" s="37"/>
      <x:c r="V1030" s="37"/>
      <x:c r="W1030" s="37" t="str">
        <x:v>https://btech.com/en/c/laptop-pc/laptops/b/hp</x:v>
      </x:c>
      <x:c r="X1030" s="37" t="str">
        <x:v>صفحة فئة</x:v>
      </x:c>
      <x:c r="Y1030" s="37" t="str">
        <x:v>EGP</x:v>
      </x:c>
      <x:c r="Z1030" s="56"/>
      <x:c r="AA1030" s="56"/>
      <x:c r="AB1030" s="56" t="str">
        <x:f>IF(OR(Z1030="",AA1030=""),"",MAX(0,AA1030-Z1030))</x:f>
      </x:c>
      <x:c r="AC1030" s="58" t="str">
        <x:f>IF(OR(Z1030="",AA1030="",AA1030=0),"",MAX(0,(AA1030-Z1030)/AA1030))</x:f>
      </x:c>
      <x:c r="AD1030" s="56"/>
      <x:c r="AE1030" s="56" t="str">
        <x:f>IF(Z1030="","",Z1030+IF(AD1030="",0,AD1030))</x:f>
      </x:c>
      <x:c r="AF1030" s="37" t="str">
        <x:f>IF(AD1030="","",AD1030=0)</x:f>
      </x:c>
      <x:c r="AG1030" s="37"/>
      <x:c r="AH1030" s="37"/>
      <x:c r="AI1030" s="37"/>
      <x:c r="AJ1030" s="37" t="str">
        <x:v>القاهرة</x:v>
      </x:c>
      <x:c r="AK1030" s="37"/>
      <x:c r="AL1030" s="37"/>
      <x:c r="AM1030" s="37"/>
      <x:c r="AN1030" s="37"/>
      <x:c r="AO1030" s="37"/>
      <x:c r="AP1030" s="37"/>
      <x:c r="AQ1030" s="54" t="b">
        <x:v>1</x:v>
      </x:c>
      <x:c r="AR1030" s="37"/>
      <x:c r="AS1030" s="37" t="str">
        <x:v>صفحة فئة</x:v>
      </x:c>
      <x:c r="AT1030" s="37" t="str">
        <x:v>تحتاج مراجعة</x:v>
      </x:c>
      <x:c r="AU1030" s="37" t="str">
        <x:v>store_brand_category_listing</x:v>
      </x:c>
      <x:c r="AV1030" s="37" t="str">
        <x:v>اكتشاف من صفحة فئة</x:v>
      </x:c>
      <x:c r="AW1030" s="37" t="str">
        <x:v>https://btech.com/en/c/laptop-pc/laptops/b/hp</x:v>
      </x:c>
      <x:c r="AX1030" s="37" t="n">
        <x:v>1</x:v>
      </x:c>
      <x:c r="AY1030" s="60" t="n">
        <x:v>46233</x:v>
      </x:c>
      <x:c r="AZ1030" s="60"/>
      <x:c r="BA1030" s="60"/>
      <x:c r="BB1030" s="62" t="str">
        <x:f>IF(BA1030="","",(NOW()-BA1030)*24)</x:f>
      </x:c>
      <x:c r="BC1030" s="37" t="str">
        <x:f>IF(BA1030="","لم يُرصد",IF(BH1030&lt;&gt;TRUE,"غير نشط",IF(BD1030="فشل","فشل حالي",IF(BB1030&lt;=12,"حديث",IF(BB1030&lt;=24,"متأخر","قديم")))))</x:f>
        <x:v>لم يُرصد</x:v>
      </x:c>
      <x:c r="BD1030" s="37" t="str">
        <x:v>بانتظار أول رصد سعر</x:v>
      </x:c>
      <x:c r="BE1030" s="37" t="n">
        <x:v>0</x:v>
      </x:c>
      <x:c r="BF1030" s="37"/>
      <x:c r="BG1030" s="37"/>
      <x:c r="BH1030" s="54" t="b">
        <x:v>1</x:v>
      </x:c>
      <x:c r="BI1030" s="37" t="str">
        <x:v>يحتاج اكتشاف رابط المنتج</x:v>
      </x:c>
      <x:c r="BJ1030" s="37" t="str">
        <x:v>Hp OmniBook 3 15-fn0002ne C65XTEA Laptop,AMD Ryzen AI 7 350 15.6 Inch,1 Terabyte SSD,16 GB,AMD Radeon 860M Graphics,Windows 11 - Glacier Silver</x:v>
      </x:c>
      <x:c r="BK1030" s="37"/>
      <x:c r="BL1030" s="60" t="n">
        <x:v>46233</x:v>
      </x:c>
      <x:c r="BM1030" s="60" t="n">
        <x:v>46233</x:v>
      </x:c>
    </x:row>
    <x:row r="1031">
      <x:c r="A1031" s="37" t="str">
        <x:v>CASH-78D2738D96B1A4</x:v>
      </x:c>
      <x:c r="B1031" s="37" t="str">
        <x:v>VAR-2DDDCF445F3F94|EG-013|STORE</x:v>
      </x:c>
      <x:c r="C1031" s="37" t="str">
        <x:v>VAR-2DDDCF445F3F94</x:v>
      </x:c>
      <x:c r="D1031" s="37" t="str">
        <x:v>MOD-53462173150287</x:v>
      </x:c>
      <x:c r="E1031" s="37" t="str">
        <x:v>HP OmniBook 5 Flip 14-fp0027ne C53GX 16GB RAM / 512GB Storage / 3G / Glacier Silver</x:v>
      </x:c>
      <x:c r="F1031" s="37" t="str">
        <x:v>الكمبيوتر والشبكات</x:v>
      </x:c>
      <x:c r="G1031" s="37" t="str">
        <x:v>لابتوبات</x:v>
      </x:c>
      <x:c r="H1031" s="37" t="str">
        <x:v>HP</x:v>
      </x:c>
      <x:c r="I1031" s="37" t="str">
        <x:v>OmniBook 5 Flip 14-fp0027ne C53GX</x:v>
      </x:c>
      <x:c r="J1031" s="37" t="str">
        <x:v>16GB RAM | 512GB Storage | 3G | Glacier Silver</x:v>
      </x:c>
      <x:c r="K1031" s="37" t="n">
        <x:v>16</x:v>
      </x:c>
      <x:c r="L1031" s="37" t="n">
        <x:v>512</x:v>
      </x:c>
      <x:c r="M1031" s="37" t="str">
        <x:v>Glacier Silver</x:v>
      </x:c>
      <x:c r="N1031" s="37"/>
      <x:c r="O1031" s="37"/>
      <x:c r="P1031" s="37" t="str">
        <x:v>EG-013</x:v>
      </x:c>
      <x:c r="Q1031" s="37" t="str">
        <x:v>B.TECH</x:v>
      </x:c>
      <x:c r="R1031" s="37" t="str">
        <x:v>سلسلة</x:v>
      </x:c>
      <x:c r="S1031" s="37" t="str">
        <x:v>A</x:v>
      </x:c>
      <x:c r="T1031" s="37"/>
      <x:c r="U1031" s="37"/>
      <x:c r="V1031" s="37"/>
      <x:c r="W1031" s="37" t="str">
        <x:v>https://btech.com/en/c/laptop-pc/laptops/b/hp</x:v>
      </x:c>
      <x:c r="X1031" s="37" t="str">
        <x:v>صفحة فئة</x:v>
      </x:c>
      <x:c r="Y1031" s="37" t="str">
        <x:v>EGP</x:v>
      </x:c>
      <x:c r="Z1031" s="56"/>
      <x:c r="AA1031" s="56"/>
      <x:c r="AB1031" s="56" t="str">
        <x:f>IF(OR(Z1031="",AA1031=""),"",MAX(0,AA1031-Z1031))</x:f>
      </x:c>
      <x:c r="AC1031" s="58" t="str">
        <x:f>IF(OR(Z1031="",AA1031="",AA1031=0),"",MAX(0,(AA1031-Z1031)/AA1031))</x:f>
      </x:c>
      <x:c r="AD1031" s="56"/>
      <x:c r="AE1031" s="56" t="str">
        <x:f>IF(Z1031="","",Z1031+IF(AD1031="",0,AD1031))</x:f>
      </x:c>
      <x:c r="AF1031" s="37" t="str">
        <x:f>IF(AD1031="","",AD1031=0)</x:f>
      </x:c>
      <x:c r="AG1031" s="37"/>
      <x:c r="AH1031" s="37"/>
      <x:c r="AI1031" s="37"/>
      <x:c r="AJ1031" s="37" t="str">
        <x:v>القاهرة</x:v>
      </x:c>
      <x:c r="AK1031" s="37"/>
      <x:c r="AL1031" s="37"/>
      <x:c r="AM1031" s="37"/>
      <x:c r="AN1031" s="37"/>
      <x:c r="AO1031" s="37"/>
      <x:c r="AP1031" s="37"/>
      <x:c r="AQ1031" s="54" t="b">
        <x:v>1</x:v>
      </x:c>
      <x:c r="AR1031" s="37"/>
      <x:c r="AS1031" s="37" t="str">
        <x:v>صفحة فئة</x:v>
      </x:c>
      <x:c r="AT1031" s="37" t="str">
        <x:v>تحتاج مراجعة</x:v>
      </x:c>
      <x:c r="AU1031" s="37" t="str">
        <x:v>store_brand_category_listing</x:v>
      </x:c>
      <x:c r="AV1031" s="37" t="str">
        <x:v>اكتشاف من صفحة فئة</x:v>
      </x:c>
      <x:c r="AW1031" s="37" t="str">
        <x:v>https://btech.com/en/c/laptop-pc/laptops/b/hp</x:v>
      </x:c>
      <x:c r="AX1031" s="37" t="n">
        <x:v>1</x:v>
      </x:c>
      <x:c r="AY1031" s="60" t="n">
        <x:v>46233</x:v>
      </x:c>
      <x:c r="AZ1031" s="60"/>
      <x:c r="BA1031" s="60"/>
      <x:c r="BB1031" s="62" t="str">
        <x:f>IF(BA1031="","",(NOW()-BA1031)*24)</x:f>
      </x:c>
      <x:c r="BC1031" s="37" t="str">
        <x:f>IF(BA1031="","لم يُرصد",IF(BH1031&lt;&gt;TRUE,"غير نشط",IF(BD1031="فشل","فشل حالي",IF(BB1031&lt;=12,"حديث",IF(BB1031&lt;=24,"متأخر","قديم")))))</x:f>
        <x:v>لم يُرصد</x:v>
      </x:c>
      <x:c r="BD1031" s="37" t="str">
        <x:v>بانتظار أول رصد سعر</x:v>
      </x:c>
      <x:c r="BE1031" s="37" t="n">
        <x:v>0</x:v>
      </x:c>
      <x:c r="BF1031" s="37"/>
      <x:c r="BG1031" s="37"/>
      <x:c r="BH1031" s="54" t="b">
        <x:v>1</x:v>
      </x:c>
      <x:c r="BI1031" s="37" t="str">
        <x:v>يحتاج اكتشاف رابط المنتج</x:v>
      </x:c>
      <x:c r="BJ1031" s="37" t="str">
        <x:v>Hp OmniBook 5 Flip 14-fp0027ne C53GX Laptop,Intel Core i7-1355U 14 Inch,512 GB SSD,16 GB,Intel Iris XE Graphics,Windows 11 - Glacier Silver</x:v>
      </x:c>
      <x:c r="BK1031" s="37"/>
      <x:c r="BL1031" s="60" t="n">
        <x:v>46233</x:v>
      </x:c>
      <x:c r="BM1031" s="60" t="n">
        <x:v>46233</x:v>
      </x:c>
    </x:row>
    <x:row r="1032">
      <x:c r="A1032" s="37" t="str">
        <x:v>CASH-4EC1041A45A7DB</x:v>
      </x:c>
      <x:c r="B1032" s="37" t="str">
        <x:v>VAR-4A3117EB859BFF|EG-013|STORE</x:v>
      </x:c>
      <x:c r="C1032" s="37" t="str">
        <x:v>VAR-4A3117EB859BFF</x:v>
      </x:c>
      <x:c r="D1032" s="37" t="str">
        <x:v>MOD-A6C8A8B10EA870</x:v>
      </x:c>
      <x:c r="E1032" s="37" t="str">
        <x:v>HP OmniBook 5 Flip 14-fp0050ne 2 in 1 8GB RAM / 512GB Storage / Glacier Silver</x:v>
      </x:c>
      <x:c r="F1032" s="37" t="str">
        <x:v>الكمبيوتر والشبكات</x:v>
      </x:c>
      <x:c r="G1032" s="37" t="str">
        <x:v>لابتوبات</x:v>
      </x:c>
      <x:c r="H1032" s="37" t="str">
        <x:v>HP</x:v>
      </x:c>
      <x:c r="I1032" s="37" t="str">
        <x:v>OmniBook 5 Flip 14-fp0050ne 2 in 1</x:v>
      </x:c>
      <x:c r="J1032" s="37" t="str">
        <x:v>8GB RAM | 512GB Storage | Glacier Silver</x:v>
      </x:c>
      <x:c r="K1032" s="37" t="n">
        <x:v>8</x:v>
      </x:c>
      <x:c r="L1032" s="37" t="n">
        <x:v>512</x:v>
      </x:c>
      <x:c r="M1032" s="37" t="str">
        <x:v>Glacier Silver</x:v>
      </x:c>
      <x:c r="N1032" s="37"/>
      <x:c r="O1032" s="37"/>
      <x:c r="P1032" s="37" t="str">
        <x:v>EG-013</x:v>
      </x:c>
      <x:c r="Q1032" s="37" t="str">
        <x:v>B.TECH</x:v>
      </x:c>
      <x:c r="R1032" s="37" t="str">
        <x:v>سلسلة</x:v>
      </x:c>
      <x:c r="S1032" s="37" t="str">
        <x:v>A</x:v>
      </x:c>
      <x:c r="T1032" s="37"/>
      <x:c r="U1032" s="37"/>
      <x:c r="V1032" s="37"/>
      <x:c r="W1032" s="37" t="str">
        <x:v>https://btech.com/en/c/laptop-pc/laptops/b/hp</x:v>
      </x:c>
      <x:c r="X1032" s="37" t="str">
        <x:v>صفحة فئة</x:v>
      </x:c>
      <x:c r="Y1032" s="37" t="str">
        <x:v>EGP</x:v>
      </x:c>
      <x:c r="Z1032" s="56"/>
      <x:c r="AA1032" s="56"/>
      <x:c r="AB1032" s="56" t="str">
        <x:f>IF(OR(Z1032="",AA1032=""),"",MAX(0,AA1032-Z1032))</x:f>
      </x:c>
      <x:c r="AC1032" s="58" t="str">
        <x:f>IF(OR(Z1032="",AA1032="",AA1032=0),"",MAX(0,(AA1032-Z1032)/AA1032))</x:f>
      </x:c>
      <x:c r="AD1032" s="56"/>
      <x:c r="AE1032" s="56" t="str">
        <x:f>IF(Z1032="","",Z1032+IF(AD1032="",0,AD1032))</x:f>
      </x:c>
      <x:c r="AF1032" s="37" t="str">
        <x:f>IF(AD1032="","",AD1032=0)</x:f>
      </x:c>
      <x:c r="AG1032" s="37"/>
      <x:c r="AH1032" s="37"/>
      <x:c r="AI1032" s="37"/>
      <x:c r="AJ1032" s="37" t="str">
        <x:v>القاهرة</x:v>
      </x:c>
      <x:c r="AK1032" s="37"/>
      <x:c r="AL1032" s="37"/>
      <x:c r="AM1032" s="37"/>
      <x:c r="AN1032" s="37"/>
      <x:c r="AO1032" s="37"/>
      <x:c r="AP1032" s="37"/>
      <x:c r="AQ1032" s="54" t="b">
        <x:v>1</x:v>
      </x:c>
      <x:c r="AR1032" s="37"/>
      <x:c r="AS1032" s="37" t="str">
        <x:v>صفحة فئة</x:v>
      </x:c>
      <x:c r="AT1032" s="37" t="str">
        <x:v>تحتاج مراجعة</x:v>
      </x:c>
      <x:c r="AU1032" s="37" t="str">
        <x:v>store_brand_category_listing</x:v>
      </x:c>
      <x:c r="AV1032" s="37" t="str">
        <x:v>اكتشاف من صفحة فئة</x:v>
      </x:c>
      <x:c r="AW1032" s="37" t="str">
        <x:v>https://btech.com/en/c/laptop-pc/laptops/b/hp</x:v>
      </x:c>
      <x:c r="AX1032" s="37" t="n">
        <x:v>1</x:v>
      </x:c>
      <x:c r="AY1032" s="60" t="n">
        <x:v>46233</x:v>
      </x:c>
      <x:c r="AZ1032" s="60"/>
      <x:c r="BA1032" s="60"/>
      <x:c r="BB1032" s="62" t="str">
        <x:f>IF(BA1032="","",(NOW()-BA1032)*24)</x:f>
      </x:c>
      <x:c r="BC1032" s="37" t="str">
        <x:f>IF(BA1032="","لم يُرصد",IF(BH1032&lt;&gt;TRUE,"غير نشط",IF(BD1032="فشل","فشل حالي",IF(BB1032&lt;=12,"حديث",IF(BB1032&lt;=24,"متأخر","قديم")))))</x:f>
        <x:v>لم يُرصد</x:v>
      </x:c>
      <x:c r="BD1032" s="37" t="str">
        <x:v>بانتظار أول رصد سعر</x:v>
      </x:c>
      <x:c r="BE1032" s="37" t="n">
        <x:v>0</x:v>
      </x:c>
      <x:c r="BF1032" s="37"/>
      <x:c r="BG1032" s="37"/>
      <x:c r="BH1032" s="54" t="b">
        <x:v>1</x:v>
      </x:c>
      <x:c r="BI1032" s="37" t="str">
        <x:v>يحتاج اكتشاف رابط المنتج</x:v>
      </x:c>
      <x:c r="BJ1032" s="37" t="str">
        <x:v>Hp OmniBook 5 Flip 14-fp0050ne 2 in 1 Laptop,Intel Core 5 120U 14 Inch,512 GB SSD,8 GB,Intel Iris XE Graphics,Windows 11 - Glacier Silver</x:v>
      </x:c>
      <x:c r="BK1032" s="37"/>
      <x:c r="BL1032" s="60" t="n">
        <x:v>46233</x:v>
      </x:c>
      <x:c r="BM1032" s="60" t="n">
        <x:v>46233</x:v>
      </x:c>
    </x:row>
    <x:row r="1033">
      <x:c r="A1033" s="37" t="str">
        <x:v>CASH-EF760184553DF6</x:v>
      </x:c>
      <x:c r="B1033" s="37" t="str">
        <x:v>VAR-4ED300BEB72B05|EG-013|STORE</x:v>
      </x:c>
      <x:c r="C1033" s="37" t="str">
        <x:v>VAR-4ED300BEB72B05</x:v>
      </x:c>
      <x:c r="D1033" s="37" t="str">
        <x:v>MOD-066A4D00F7CCE4</x:v>
      </x:c>
      <x:c r="E1033" s="37" t="str">
        <x:v>HP ProBook 4 G1i Notebook AI PC 16GB RAM / 512GB Storage / Pike Silver Aluminum</x:v>
      </x:c>
      <x:c r="F1033" s="37" t="str">
        <x:v>الكمبيوتر والشبكات</x:v>
      </x:c>
      <x:c r="G1033" s="37" t="str">
        <x:v>لابتوبات</x:v>
      </x:c>
      <x:c r="H1033" s="37" t="str">
        <x:v>HP</x:v>
      </x:c>
      <x:c r="I1033" s="37" t="str">
        <x:v>ProBook 4 G1i Notebook AI PC</x:v>
      </x:c>
      <x:c r="J1033" s="37" t="str">
        <x:v>16GB RAM | 512GB Storage | Pike Silver Aluminum</x:v>
      </x:c>
      <x:c r="K1033" s="37" t="n">
        <x:v>16</x:v>
      </x:c>
      <x:c r="L1033" s="37" t="n">
        <x:v>512</x:v>
      </x:c>
      <x:c r="M1033" s="37" t="str">
        <x:v>Pike Silver Aluminum</x:v>
      </x:c>
      <x:c r="N1033" s="37"/>
      <x:c r="O1033" s="37"/>
      <x:c r="P1033" s="37" t="str">
        <x:v>EG-013</x:v>
      </x:c>
      <x:c r="Q1033" s="37" t="str">
        <x:v>B.TECH</x:v>
      </x:c>
      <x:c r="R1033" s="37" t="str">
        <x:v>سلسلة</x:v>
      </x:c>
      <x:c r="S1033" s="37" t="str">
        <x:v>A</x:v>
      </x:c>
      <x:c r="T1033" s="37"/>
      <x:c r="U1033" s="37"/>
      <x:c r="V1033" s="37"/>
      <x:c r="W1033" s="37" t="str">
        <x:v>https://btech.com/en/c/laptop-pc/laptops/b/hp</x:v>
      </x:c>
      <x:c r="X1033" s="37" t="str">
        <x:v>صفحة فئة</x:v>
      </x:c>
      <x:c r="Y1033" s="37" t="str">
        <x:v>EGP</x:v>
      </x:c>
      <x:c r="Z1033" s="56"/>
      <x:c r="AA1033" s="56"/>
      <x:c r="AB1033" s="56" t="str">
        <x:f>IF(OR(Z1033="",AA1033=""),"",MAX(0,AA1033-Z1033))</x:f>
      </x:c>
      <x:c r="AC1033" s="58" t="str">
        <x:f>IF(OR(Z1033="",AA1033="",AA1033=0),"",MAX(0,(AA1033-Z1033)/AA1033))</x:f>
      </x:c>
      <x:c r="AD1033" s="56"/>
      <x:c r="AE1033" s="56" t="str">
        <x:f>IF(Z1033="","",Z1033+IF(AD1033="",0,AD1033))</x:f>
      </x:c>
      <x:c r="AF1033" s="37" t="str">
        <x:f>IF(AD1033="","",AD1033=0)</x:f>
      </x:c>
      <x:c r="AG1033" s="37"/>
      <x:c r="AH1033" s="37"/>
      <x:c r="AI1033" s="37"/>
      <x:c r="AJ1033" s="37" t="str">
        <x:v>القاهرة</x:v>
      </x:c>
      <x:c r="AK1033" s="37"/>
      <x:c r="AL1033" s="37"/>
      <x:c r="AM1033" s="37"/>
      <x:c r="AN1033" s="37"/>
      <x:c r="AO1033" s="37"/>
      <x:c r="AP1033" s="37"/>
      <x:c r="AQ1033" s="54" t="b">
        <x:v>1</x:v>
      </x:c>
      <x:c r="AR1033" s="37"/>
      <x:c r="AS1033" s="37" t="str">
        <x:v>صفحة فئة</x:v>
      </x:c>
      <x:c r="AT1033" s="37" t="str">
        <x:v>تحتاج مراجعة</x:v>
      </x:c>
      <x:c r="AU1033" s="37" t="str">
        <x:v>store_brand_category_listing</x:v>
      </x:c>
      <x:c r="AV1033" s="37" t="str">
        <x:v>اكتشاف من صفحة فئة</x:v>
      </x:c>
      <x:c r="AW1033" s="37" t="str">
        <x:v>https://btech.com/en/c/laptop-pc/laptops/b/hp</x:v>
      </x:c>
      <x:c r="AX1033" s="37" t="n">
        <x:v>1</x:v>
      </x:c>
      <x:c r="AY1033" s="60" t="n">
        <x:v>46233</x:v>
      </x:c>
      <x:c r="AZ1033" s="60"/>
      <x:c r="BA1033" s="60"/>
      <x:c r="BB1033" s="62" t="str">
        <x:f>IF(BA1033="","",(NOW()-BA1033)*24)</x:f>
      </x:c>
      <x:c r="BC1033" s="37" t="str">
        <x:f>IF(BA1033="","لم يُرصد",IF(BH1033&lt;&gt;TRUE,"غير نشط",IF(BD1033="فشل","فشل حالي",IF(BB1033&lt;=12,"حديث",IF(BB1033&lt;=24,"متأخر","قديم")))))</x:f>
        <x:v>لم يُرصد</x:v>
      </x:c>
      <x:c r="BD1033" s="37" t="str">
        <x:v>بانتظار أول رصد سعر</x:v>
      </x:c>
      <x:c r="BE1033" s="37" t="n">
        <x:v>0</x:v>
      </x:c>
      <x:c r="BF1033" s="37"/>
      <x:c r="BG1033" s="37"/>
      <x:c r="BH1033" s="54" t="b">
        <x:v>1</x:v>
      </x:c>
      <x:c r="BI1033" s="37" t="str">
        <x:v>يحتاج اكتشاف رابط المنتج</x:v>
      </x:c>
      <x:c r="BJ1033" s="37" t="str">
        <x:v>Hp ProBook 4 G1i Notebook AI PC Laptop,Intel Core Ultra 7 255U 16 Inch,512 GB SSD,16 GB,Integrated Intel Graphics,FreeDos - Pike Silver Aluminum</x:v>
      </x:c>
      <x:c r="BK1033" s="37"/>
      <x:c r="BL1033" s="60" t="n">
        <x:v>46233</x:v>
      </x:c>
      <x:c r="BM1033" s="60" t="n">
        <x:v>46233</x:v>
      </x:c>
    </x:row>
    <x:row r="1034">
      <x:c r="A1034" s="37" t="str">
        <x:v>CASH-9E9FF923BC7E36</x:v>
      </x:c>
      <x:c r="B1034" s="37" t="str">
        <x:v>VAR-9216F0BBE332A5|EG-124|STORE</x:v>
      </x:c>
      <x:c r="C1034" s="37" t="str">
        <x:v>VAR-9216F0BBE332A5</x:v>
      </x:c>
      <x:c r="D1034" s="37" t="str">
        <x:v>MOD-D0F809B0DBD19A</x:v>
      </x:c>
      <x:c r="E1034" s="37" t="str">
        <x:v>HP ProBook 460 G11 16GB RAM / 512GB SSD | 512GB Storage</x:v>
      </x:c>
      <x:c r="F1034" s="37" t="str">
        <x:v>الكمبيوتر والشبكات</x:v>
      </x:c>
      <x:c r="G1034" s="37" t="str">
        <x:v>لابتوبات</x:v>
      </x:c>
      <x:c r="H1034" s="37" t="str">
        <x:v>HP</x:v>
      </x:c>
      <x:c r="I1034" s="37" t="str">
        <x:v>ProBook 460 G11</x:v>
      </x:c>
      <x:c r="J1034" s="37" t="str">
        <x:v>16GB RAM / 512GB SSD</x:v>
      </x:c>
      <x:c r="K1034" s="37" t="n">
        <x:v>16</x:v>
      </x:c>
      <x:c r="L1034" s="37" t="n">
        <x:v>512</x:v>
      </x:c>
      <x:c r="M1034" s="37"/>
      <x:c r="N1034" s="37"/>
      <x:c r="O1034" s="37"/>
      <x:c r="P1034" s="37" t="str">
        <x:v>EG-124</x:v>
      </x:c>
      <x:c r="Q1034" s="37" t="str">
        <x:v>Compumarts</x:v>
      </x:c>
      <x:c r="R1034" s="37" t="str">
        <x:v>سلسلة متخصصة</x:v>
      </x:c>
      <x:c r="S1034" s="37" t="str">
        <x:v>A</x:v>
      </x:c>
      <x:c r="T1034" s="37"/>
      <x:c r="U1034" s="37"/>
      <x:c r="V1034" s="37"/>
      <x:c r="W1034" s="37" t="str">
        <x:v>https://www.compumarts.com/products/products-hp-probook-460-g11-core-ultra-7-155u-16gb-512gb-rtx-2050-business-laptop</x:v>
      </x:c>
      <x:c r="X1034" s="37" t="str">
        <x:v>رابط منتج مباشر</x:v>
      </x:c>
      <x:c r="Y1034" s="37" t="str">
        <x:v>EGP</x:v>
      </x:c>
      <x:c r="Z1034" s="56"/>
      <x:c r="AA1034" s="56"/>
      <x:c r="AB1034" s="56" t="str">
        <x:f>IF(OR(Z1034="",AA1034=""),"",MAX(0,AA1034-Z1034))</x:f>
      </x:c>
      <x:c r="AC1034" s="58" t="str">
        <x:f>IF(OR(Z1034="",AA1034="",AA1034=0),"",MAX(0,(AA1034-Z1034)/AA1034))</x:f>
      </x:c>
      <x:c r="AD1034" s="56"/>
      <x:c r="AE1034" s="56" t="str">
        <x:f>IF(Z1034="","",Z1034+IF(AD1034="",0,AD1034))</x:f>
      </x:c>
      <x:c r="AF1034" s="37" t="str">
        <x:f>IF(AD1034="","",AD1034=0)</x:f>
      </x:c>
      <x:c r="AG1034" s="37"/>
      <x:c r="AH1034" s="37"/>
      <x:c r="AI1034" s="37"/>
      <x:c r="AJ1034" s="37" t="str">
        <x:v>القاهرة</x:v>
      </x:c>
      <x:c r="AK1034" s="37"/>
      <x:c r="AL1034" s="37"/>
      <x:c r="AM1034" s="37"/>
      <x:c r="AN1034" s="37"/>
      <x:c r="AO1034" s="37"/>
      <x:c r="AP1034" s="37"/>
      <x:c r="AQ1034" s="54" t="b">
        <x:v>1</x:v>
      </x:c>
      <x:c r="AR1034" s="37"/>
      <x:c r="AS1034" s="37" t="str">
        <x:v>صفحة منتج</x:v>
      </x:c>
      <x:c r="AT1034" s="37" t="str">
        <x:v>عالية</x:v>
      </x:c>
      <x:c r="AU1034" s="37" t="str">
        <x:v>store_product_page</x:v>
      </x:c>
      <x:c r="AV1034" s="37" t="str">
        <x:v>HTML/JSON-LD</x:v>
      </x:c>
      <x:c r="AW1034" s="37" t="str">
        <x:v>https://www.compumarts.com/products/products-hp-probook-460-g11-core-ultra-7-155u-16gb-512gb-rtx-2050-business-laptop</x:v>
      </x:c>
      <x:c r="AX1034" s="37" t="n">
        <x:v>1</x:v>
      </x:c>
      <x:c r="AY1034" s="60" t="n">
        <x:v>46233</x:v>
      </x:c>
      <x:c r="AZ1034" s="60"/>
      <x:c r="BA1034" s="60"/>
      <x:c r="BB1034" s="62" t="str">
        <x:f>IF(BA1034="","",(NOW()-BA1034)*24)</x:f>
      </x:c>
      <x:c r="BC1034" s="37" t="str">
        <x:f>IF(BA1034="","لم يُرصد",IF(BH1034&lt;&gt;TRUE,"غير نشط",IF(BD1034="فشل","فشل حالي",IF(BB1034&lt;=12,"حديث",IF(BB1034&lt;=24,"متأخر","قديم")))))</x:f>
        <x:v>لم يُرصد</x:v>
      </x:c>
      <x:c r="BD1034" s="37" t="str">
        <x:v>بانتظار أول رصد سعر</x:v>
      </x:c>
      <x:c r="BE1034" s="37" t="n">
        <x:v>0</x:v>
      </x:c>
      <x:c r="BF1034" s="37"/>
      <x:c r="BG1034" s="37"/>
      <x:c r="BH1034" s="54" t="b">
        <x:v>1</x:v>
      </x:c>
      <x:c r="BI1034" s="37" t="str">
        <x:v>جاهز لأول رصد</x:v>
      </x:c>
      <x:c r="BJ1034" s="37" t="str"/>
      <x:c r="BK1034" s="37" t="str">
        <x:v>Exact Egyptian store product page. OS, keyboard language, warranty and seller are intentionally not collapsed into the hardware SKU and should remain offer-level attributes.</x:v>
      </x:c>
      <x:c r="BL1034" s="60" t="n">
        <x:v>46233</x:v>
      </x:c>
      <x:c r="BM1034" s="60" t="n">
        <x:v>46233</x:v>
      </x:c>
    </x:row>
    <x:row r="1035">
      <x:c r="A1035" s="37" t="str">
        <x:v>CASH-071236BA2FCED2</x:v>
      </x:c>
      <x:c r="B1035" s="37" t="str">
        <x:v>VAR-55D46094DD503B|EG-013|STORE</x:v>
      </x:c>
      <x:c r="C1035" s="37" t="str">
        <x:v>VAR-55D46094DD503B</x:v>
      </x:c>
      <x:c r="D1035" s="37" t="str">
        <x:v>MOD-092236B5802476</x:v>
      </x:c>
      <x:c r="E1035" s="37" t="str">
        <x:v>HP Victus 15-FA0033DX 8GB RAM / 512GB Storage / Blue</x:v>
      </x:c>
      <x:c r="F1035" s="37" t="str">
        <x:v>الكمبيوتر والشبكات</x:v>
      </x:c>
      <x:c r="G1035" s="37" t="str">
        <x:v>لابتوبات</x:v>
      </x:c>
      <x:c r="H1035" s="37" t="str">
        <x:v>HP</x:v>
      </x:c>
      <x:c r="I1035" s="37" t="str">
        <x:v>Victus 15-FA0033DX</x:v>
      </x:c>
      <x:c r="J1035" s="37" t="str">
        <x:v>8GB RAM | 512GB Storage | Blue</x:v>
      </x:c>
      <x:c r="K1035" s="37" t="n">
        <x:v>8</x:v>
      </x:c>
      <x:c r="L1035" s="37" t="n">
        <x:v>512</x:v>
      </x:c>
      <x:c r="M1035" s="37" t="str">
        <x:v>Blue</x:v>
      </x:c>
      <x:c r="N1035" s="37"/>
      <x:c r="O1035" s="37"/>
      <x:c r="P1035" s="37" t="str">
        <x:v>EG-013</x:v>
      </x:c>
      <x:c r="Q1035" s="37" t="str">
        <x:v>B.TECH</x:v>
      </x:c>
      <x:c r="R1035" s="37" t="str">
        <x:v>سلسلة</x:v>
      </x:c>
      <x:c r="S1035" s="37" t="str">
        <x:v>A</x:v>
      </x:c>
      <x:c r="T1035" s="37"/>
      <x:c r="U1035" s="37"/>
      <x:c r="V1035" s="37"/>
      <x:c r="W1035" s="37" t="str">
        <x:v>https://btech.com/en/c/laptop-pc/laptops/b/hp</x:v>
      </x:c>
      <x:c r="X1035" s="37" t="str">
        <x:v>صفحة فئة</x:v>
      </x:c>
      <x:c r="Y1035" s="37" t="str">
        <x:v>EGP</x:v>
      </x:c>
      <x:c r="Z1035" s="56"/>
      <x:c r="AA1035" s="56"/>
      <x:c r="AB1035" s="56" t="str">
        <x:f>IF(OR(Z1035="",AA1035=""),"",MAX(0,AA1035-Z1035))</x:f>
      </x:c>
      <x:c r="AC1035" s="58" t="str">
        <x:f>IF(OR(Z1035="",AA1035="",AA1035=0),"",MAX(0,(AA1035-Z1035)/AA1035))</x:f>
      </x:c>
      <x:c r="AD1035" s="56"/>
      <x:c r="AE1035" s="56" t="str">
        <x:f>IF(Z1035="","",Z1035+IF(AD1035="",0,AD1035))</x:f>
      </x:c>
      <x:c r="AF1035" s="37" t="str">
        <x:f>IF(AD1035="","",AD1035=0)</x:f>
      </x:c>
      <x:c r="AG1035" s="37"/>
      <x:c r="AH1035" s="37"/>
      <x:c r="AI1035" s="37"/>
      <x:c r="AJ1035" s="37" t="str">
        <x:v>القاهرة</x:v>
      </x:c>
      <x:c r="AK1035" s="37"/>
      <x:c r="AL1035" s="37"/>
      <x:c r="AM1035" s="37"/>
      <x:c r="AN1035" s="37"/>
      <x:c r="AO1035" s="37"/>
      <x:c r="AP1035" s="37"/>
      <x:c r="AQ1035" s="54" t="b">
        <x:v>1</x:v>
      </x:c>
      <x:c r="AR1035" s="37"/>
      <x:c r="AS1035" s="37" t="str">
        <x:v>صفحة فئة</x:v>
      </x:c>
      <x:c r="AT1035" s="37" t="str">
        <x:v>تحتاج مراجعة</x:v>
      </x:c>
      <x:c r="AU1035" s="37" t="str">
        <x:v>store_brand_category_listing</x:v>
      </x:c>
      <x:c r="AV1035" s="37" t="str">
        <x:v>اكتشاف من صفحة فئة</x:v>
      </x:c>
      <x:c r="AW1035" s="37" t="str">
        <x:v>https://btech.com/en/c/laptop-pc/laptops/b/hp</x:v>
      </x:c>
      <x:c r="AX1035" s="37" t="n">
        <x:v>1</x:v>
      </x:c>
      <x:c r="AY1035" s="60" t="n">
        <x:v>46233</x:v>
      </x:c>
      <x:c r="AZ1035" s="60"/>
      <x:c r="BA1035" s="60"/>
      <x:c r="BB1035" s="62" t="str">
        <x:f>IF(BA1035="","",(NOW()-BA1035)*24)</x:f>
      </x:c>
      <x:c r="BC1035" s="37" t="str">
        <x:f>IF(BA1035="","لم يُرصد",IF(BH1035&lt;&gt;TRUE,"غير نشط",IF(BD1035="فشل","فشل حالي",IF(BB1035&lt;=12,"حديث",IF(BB1035&lt;=24,"متأخر","قديم")))))</x:f>
        <x:v>لم يُرصد</x:v>
      </x:c>
      <x:c r="BD1035" s="37" t="str">
        <x:v>بانتظار أول رصد سعر</x:v>
      </x:c>
      <x:c r="BE1035" s="37" t="n">
        <x:v>0</x:v>
      </x:c>
      <x:c r="BF1035" s="37"/>
      <x:c r="BG1035" s="37"/>
      <x:c r="BH1035" s="54" t="b">
        <x:v>1</x:v>
      </x:c>
      <x:c r="BI1035" s="37" t="str">
        <x:v>يحتاج اكتشاف رابط المنتج</x:v>
      </x:c>
      <x:c r="BJ1035" s="37" t="str">
        <x:v>Hp Victus 15-FA0033DX Laptop,Intel Core I5-12450H 15.6 Inch,512 GB SSD,8 GB,NVIDIA GeForce RTX 3050,Windows 11 - Blue</x:v>
      </x:c>
      <x:c r="BK1035" s="37"/>
      <x:c r="BL1035" s="60" t="n">
        <x:v>46233</x:v>
      </x:c>
      <x:c r="BM1035" s="60" t="n">
        <x:v>46233</x:v>
      </x:c>
    </x:row>
    <x:row r="1036">
      <x:c r="A1036" s="37" t="str">
        <x:v>CASH-520794DD124533</x:v>
      </x:c>
      <x:c r="B1036" s="37" t="str">
        <x:v>VAR-CE9E60EC20AD34|EG-013|STORE</x:v>
      </x:c>
      <x:c r="C1036" s="37" t="str">
        <x:v>VAR-CE9E60EC20AD34</x:v>
      </x:c>
      <x:c r="D1036" s="37" t="str">
        <x:v>MOD-CA04C6A56B9E1E</x:v>
      </x:c>
      <x:c r="E1036" s="37" t="str">
        <x:v>HP Victus 15-fa1020nia Gaming 8GB RAM / 512GB Storage / Performance Blue</x:v>
      </x:c>
      <x:c r="F1036" s="37" t="str">
        <x:v>الكمبيوتر والشبكات</x:v>
      </x:c>
      <x:c r="G1036" s="37" t="str">
        <x:v>لابتوبات</x:v>
      </x:c>
      <x:c r="H1036" s="37" t="str">
        <x:v>HP</x:v>
      </x:c>
      <x:c r="I1036" s="37" t="str">
        <x:v>Victus 15-fa1020nia Gaming</x:v>
      </x:c>
      <x:c r="J1036" s="37" t="str">
        <x:v>8GB RAM | 512GB Storage | Performance Blue</x:v>
      </x:c>
      <x:c r="K1036" s="37" t="n">
        <x:v>8</x:v>
      </x:c>
      <x:c r="L1036" s="37" t="n">
        <x:v>512</x:v>
      </x:c>
      <x:c r="M1036" s="37" t="str">
        <x:v>Performance Blue</x:v>
      </x:c>
      <x:c r="N1036" s="37"/>
      <x:c r="O1036" s="37"/>
      <x:c r="P1036" s="37" t="str">
        <x:v>EG-013</x:v>
      </x:c>
      <x:c r="Q1036" s="37" t="str">
        <x:v>B.TECH</x:v>
      </x:c>
      <x:c r="R1036" s="37" t="str">
        <x:v>سلسلة</x:v>
      </x:c>
      <x:c r="S1036" s="37" t="str">
        <x:v>A</x:v>
      </x:c>
      <x:c r="T1036" s="37"/>
      <x:c r="U1036" s="37"/>
      <x:c r="V1036" s="37"/>
      <x:c r="W1036" s="37" t="str">
        <x:v>https://btech.com/en/c/laptop-pc/laptops/b/hp</x:v>
      </x:c>
      <x:c r="X1036" s="37" t="str">
        <x:v>صفحة فئة</x:v>
      </x:c>
      <x:c r="Y1036" s="37" t="str">
        <x:v>EGP</x:v>
      </x:c>
      <x:c r="Z1036" s="56"/>
      <x:c r="AA1036" s="56"/>
      <x:c r="AB1036" s="56" t="str">
        <x:f>IF(OR(Z1036="",AA1036=""),"",MAX(0,AA1036-Z1036))</x:f>
      </x:c>
      <x:c r="AC1036" s="58" t="str">
        <x:f>IF(OR(Z1036="",AA1036="",AA1036=0),"",MAX(0,(AA1036-Z1036)/AA1036))</x:f>
      </x:c>
      <x:c r="AD1036" s="56"/>
      <x:c r="AE1036" s="56" t="str">
        <x:f>IF(Z1036="","",Z1036+IF(AD1036="",0,AD1036))</x:f>
      </x:c>
      <x:c r="AF1036" s="37" t="str">
        <x:f>IF(AD1036="","",AD1036=0)</x:f>
      </x:c>
      <x:c r="AG1036" s="37"/>
      <x:c r="AH1036" s="37"/>
      <x:c r="AI1036" s="37"/>
      <x:c r="AJ1036" s="37" t="str">
        <x:v>القاهرة</x:v>
      </x:c>
      <x:c r="AK1036" s="37"/>
      <x:c r="AL1036" s="37"/>
      <x:c r="AM1036" s="37"/>
      <x:c r="AN1036" s="37"/>
      <x:c r="AO1036" s="37"/>
      <x:c r="AP1036" s="37"/>
      <x:c r="AQ1036" s="54" t="b">
        <x:v>1</x:v>
      </x:c>
      <x:c r="AR1036" s="37"/>
      <x:c r="AS1036" s="37" t="str">
        <x:v>صفحة فئة</x:v>
      </x:c>
      <x:c r="AT1036" s="37" t="str">
        <x:v>تحتاج مراجعة</x:v>
      </x:c>
      <x:c r="AU1036" s="37" t="str">
        <x:v>store_brand_category_listing</x:v>
      </x:c>
      <x:c r="AV1036" s="37" t="str">
        <x:v>اكتشاف من صفحة فئة</x:v>
      </x:c>
      <x:c r="AW1036" s="37" t="str">
        <x:v>https://btech.com/en/c/laptop-pc/laptops/b/hp</x:v>
      </x:c>
      <x:c r="AX1036" s="37" t="n">
        <x:v>1</x:v>
      </x:c>
      <x:c r="AY1036" s="60" t="n">
        <x:v>46233</x:v>
      </x:c>
      <x:c r="AZ1036" s="60"/>
      <x:c r="BA1036" s="60"/>
      <x:c r="BB1036" s="62" t="str">
        <x:f>IF(BA1036="","",(NOW()-BA1036)*24)</x:f>
      </x:c>
      <x:c r="BC1036" s="37" t="str">
        <x:f>IF(BA1036="","لم يُرصد",IF(BH1036&lt;&gt;TRUE,"غير نشط",IF(BD1036="فشل","فشل حالي",IF(BB1036&lt;=12,"حديث",IF(BB1036&lt;=24,"متأخر","قديم")))))</x:f>
        <x:v>لم يُرصد</x:v>
      </x:c>
      <x:c r="BD1036" s="37" t="str">
        <x:v>بانتظار أول رصد سعر</x:v>
      </x:c>
      <x:c r="BE1036" s="37" t="n">
        <x:v>0</x:v>
      </x:c>
      <x:c r="BF1036" s="37"/>
      <x:c r="BG1036" s="37"/>
      <x:c r="BH1036" s="54" t="b">
        <x:v>1</x:v>
      </x:c>
      <x:c r="BI1036" s="37" t="str">
        <x:v>يحتاج اكتشاف رابط المنتج</x:v>
      </x:c>
      <x:c r="BJ1036" s="37" t="str">
        <x:v>Hp Victus 15-fa1020nia Gaming Laptop,Intel Core i7-13700H 15.6 Inch,512 GB SSD,8 GB,NVIDIA GeForce RTX 3050,FreeDos - Performance Blue</x:v>
      </x:c>
      <x:c r="BK1036" s="37"/>
      <x:c r="BL1036" s="60" t="n">
        <x:v>46233</x:v>
      </x:c>
      <x:c r="BM1036" s="60" t="n">
        <x:v>46233</x:v>
      </x:c>
    </x:row>
    <x:row r="1037">
      <x:c r="A1037" s="37" t="str">
        <x:v>CASH-AFA0FFDE0DE0C2</x:v>
      </x:c>
      <x:c r="B1037" s="37" t="str">
        <x:v>VAR-3579D57643AB72|EG-013|STORE</x:v>
      </x:c>
      <x:c r="C1037" s="37" t="str">
        <x:v>VAR-3579D57643AB72</x:v>
      </x:c>
      <x:c r="D1037" s="37" t="str">
        <x:v>MOD-01ADC243CAF45D</x:v>
      </x:c>
      <x:c r="E1037" s="37" t="str">
        <x:v>HP Victus 15-fa1109ne 16GB RAM / 512GB SSD / Performance Blue / 9S7R2EA | 512GB Storage</x:v>
      </x:c>
      <x:c r="F1037" s="37" t="str">
        <x:v>الكمبيوتر والشبكات</x:v>
      </x:c>
      <x:c r="G1037" s="37" t="str">
        <x:v>لابتوبات</x:v>
      </x:c>
      <x:c r="H1037" s="37" t="str">
        <x:v>HP</x:v>
      </x:c>
      <x:c r="I1037" s="37" t="str">
        <x:v>Victus 15-fa1109ne</x:v>
      </x:c>
      <x:c r="J1037" s="37" t="str">
        <x:v>16GB RAM / 512GB SSD / Performance Blue / 9S7R2EA</x:v>
      </x:c>
      <x:c r="K1037" s="37" t="n">
        <x:v>16</x:v>
      </x:c>
      <x:c r="L1037" s="37" t="n">
        <x:v>512</x:v>
      </x:c>
      <x:c r="M1037" s="37" t="str">
        <x:v>Performance Blue</x:v>
      </x:c>
      <x:c r="N1037" s="37" t="str">
        <x:v>9S7R2EA</x:v>
      </x:c>
      <x:c r="O1037" s="37"/>
      <x:c r="P1037" s="37" t="str">
        <x:v>EG-013</x:v>
      </x:c>
      <x:c r="Q1037" s="37" t="str">
        <x:v>B.TECH</x:v>
      </x:c>
      <x:c r="R1037" s="37" t="str">
        <x:v>سلسلة</x:v>
      </x:c>
      <x:c r="S1037" s="37" t="str">
        <x:v>A</x:v>
      </x:c>
      <x:c r="T1037" s="37"/>
      <x:c r="U1037" s="37"/>
      <x:c r="V1037" s="37"/>
      <x:c r="W1037" s="37" t="str">
        <x:v>https://btech.com/en/p/hp-victus-15-fa1109ne-9s7r2ea-i7-13700h-512gb-16gb-rtx-4050-win11-blue</x:v>
      </x:c>
      <x:c r="X1037" s="37" t="str">
        <x:v>رابط منتج مباشر</x:v>
      </x:c>
      <x:c r="Y1037" s="37" t="str">
        <x:v>EGP</x:v>
      </x:c>
      <x:c r="Z1037" s="56"/>
      <x:c r="AA1037" s="56"/>
      <x:c r="AB1037" s="56" t="str">
        <x:f>IF(OR(Z1037="",AA1037=""),"",MAX(0,AA1037-Z1037))</x:f>
      </x:c>
      <x:c r="AC1037" s="58" t="str">
        <x:f>IF(OR(Z1037="",AA1037="",AA1037=0),"",MAX(0,(AA1037-Z1037)/AA1037))</x:f>
      </x:c>
      <x:c r="AD1037" s="56"/>
      <x:c r="AE1037" s="56" t="str">
        <x:f>IF(Z1037="","",Z1037+IF(AD1037="",0,AD1037))</x:f>
      </x:c>
      <x:c r="AF1037" s="37" t="str">
        <x:f>IF(AD1037="","",AD1037=0)</x:f>
      </x:c>
      <x:c r="AG1037" s="37"/>
      <x:c r="AH1037" s="37"/>
      <x:c r="AI1037" s="37"/>
      <x:c r="AJ1037" s="37" t="str">
        <x:v>القاهرة</x:v>
      </x:c>
      <x:c r="AK1037" s="37"/>
      <x:c r="AL1037" s="37"/>
      <x:c r="AM1037" s="37"/>
      <x:c r="AN1037" s="37"/>
      <x:c r="AO1037" s="37"/>
      <x:c r="AP1037" s="37"/>
      <x:c r="AQ1037" s="54" t="b">
        <x:v>1</x:v>
      </x:c>
      <x:c r="AR1037" s="37"/>
      <x:c r="AS1037" s="37" t="str">
        <x:v>صفحة منتج</x:v>
      </x:c>
      <x:c r="AT1037" s="37" t="str">
        <x:v>عالية</x:v>
      </x:c>
      <x:c r="AU1037" s="37" t="str">
        <x:v>store_product_page</x:v>
      </x:c>
      <x:c r="AV1037" s="37" t="str">
        <x:v>HTML/JSON-LD</x:v>
      </x:c>
      <x:c r="AW1037" s="37" t="str">
        <x:v>https://btech.com/en/p/hp-victus-15-fa1109ne-9s7r2ea-i7-13700h-512gb-16gb-rtx-4050-win11-blue</x:v>
      </x:c>
      <x:c r="AX1037" s="37" t="n">
        <x:v>1</x:v>
      </x:c>
      <x:c r="AY1037" s="60" t="n">
        <x:v>46233</x:v>
      </x:c>
      <x:c r="AZ1037" s="60"/>
      <x:c r="BA1037" s="60"/>
      <x:c r="BB1037" s="62" t="str">
        <x:f>IF(BA1037="","",(NOW()-BA1037)*24)</x:f>
      </x:c>
      <x:c r="BC1037" s="37" t="str">
        <x:f>IF(BA1037="","لم يُرصد",IF(BH1037&lt;&gt;TRUE,"غير نشط",IF(BD1037="فشل","فشل حالي",IF(BB1037&lt;=12,"حديث",IF(BB1037&lt;=24,"متأخر","قديم")))))</x:f>
        <x:v>لم يُرصد</x:v>
      </x:c>
      <x:c r="BD1037" s="37" t="str">
        <x:v>بانتظار أول رصد سعر</x:v>
      </x:c>
      <x:c r="BE1037" s="37" t="n">
        <x:v>0</x:v>
      </x:c>
      <x:c r="BF1037" s="37"/>
      <x:c r="BG1037" s="37"/>
      <x:c r="BH1037" s="54" t="b">
        <x:v>1</x:v>
      </x:c>
      <x:c r="BI1037" s="37" t="str">
        <x:v>جاهز لأول رصد</x:v>
      </x:c>
      <x:c r="BJ1037" s="37" t="str"/>
      <x:c r="BK1037" s="37" t="str">
        <x:v>Exact Egyptian store product page. OS, keyboard language, warranty and seller are intentionally not collapsed into the hardware SKU and should remain offer-level attributes.</x:v>
      </x:c>
      <x:c r="BL1037" s="60" t="n">
        <x:v>46233</x:v>
      </x:c>
      <x:c r="BM1037" s="60" t="n">
        <x:v>46233</x:v>
      </x:c>
    </x:row>
    <x:row r="1038">
      <x:c r="A1038" s="37" t="str">
        <x:v>CASH-359F7AC768C3F7</x:v>
      </x:c>
      <x:c r="B1038" s="37" t="str">
        <x:v>VAR-70809523EAA20A|EG-013|STORE</x:v>
      </x:c>
      <x:c r="C1038" s="37" t="str">
        <x:v>VAR-70809523EAA20A</x:v>
      </x:c>
      <x:c r="D1038" s="37" t="str">
        <x:v>MOD-89F105D5FE823A</x:v>
      </x:c>
      <x:c r="E1038" s="37" t="str">
        <x:v>HP Victus 15-fa2033ne Gaming 1TB Storage / Mica Silver</x:v>
      </x:c>
      <x:c r="F1038" s="37" t="str">
        <x:v>الكمبيوتر والشبكات</x:v>
      </x:c>
      <x:c r="G1038" s="37" t="str">
        <x:v>لابتوبات</x:v>
      </x:c>
      <x:c r="H1038" s="37" t="str">
        <x:v>HP</x:v>
      </x:c>
      <x:c r="I1038" s="37" t="str">
        <x:v>Victus 15-fa2033ne Gaming</x:v>
      </x:c>
      <x:c r="J1038" s="37" t="str">
        <x:v>1TB Storage | Mica Silver</x:v>
      </x:c>
      <x:c r="K1038" s="37"/>
      <x:c r="L1038" s="37" t="n">
        <x:v>1024</x:v>
      </x:c>
      <x:c r="M1038" s="37" t="str">
        <x:v>Mica Silver</x:v>
      </x:c>
      <x:c r="N1038" s="37"/>
      <x:c r="O1038" s="37"/>
      <x:c r="P1038" s="37" t="str">
        <x:v>EG-013</x:v>
      </x:c>
      <x:c r="Q1038" s="37" t="str">
        <x:v>B.TECH</x:v>
      </x:c>
      <x:c r="R1038" s="37" t="str">
        <x:v>سلسلة</x:v>
      </x:c>
      <x:c r="S1038" s="37" t="str">
        <x:v>A</x:v>
      </x:c>
      <x:c r="T1038" s="37"/>
      <x:c r="U1038" s="37"/>
      <x:c r="V1038" s="37"/>
      <x:c r="W1038" s="37" t="str">
        <x:v>https://btech.com/en/c/laptop-pc/laptops/b/hp</x:v>
      </x:c>
      <x:c r="X1038" s="37" t="str">
        <x:v>صفحة فئة</x:v>
      </x:c>
      <x:c r="Y1038" s="37" t="str">
        <x:v>EGP</x:v>
      </x:c>
      <x:c r="Z1038" s="56"/>
      <x:c r="AA1038" s="56"/>
      <x:c r="AB1038" s="56" t="str">
        <x:f>IF(OR(Z1038="",AA1038=""),"",MAX(0,AA1038-Z1038))</x:f>
      </x:c>
      <x:c r="AC1038" s="58" t="str">
        <x:f>IF(OR(Z1038="",AA1038="",AA1038=0),"",MAX(0,(AA1038-Z1038)/AA1038))</x:f>
      </x:c>
      <x:c r="AD1038" s="56"/>
      <x:c r="AE1038" s="56" t="str">
        <x:f>IF(Z1038="","",Z1038+IF(AD1038="",0,AD1038))</x:f>
      </x:c>
      <x:c r="AF1038" s="37" t="str">
        <x:f>IF(AD1038="","",AD1038=0)</x:f>
      </x:c>
      <x:c r="AG1038" s="37"/>
      <x:c r="AH1038" s="37"/>
      <x:c r="AI1038" s="37"/>
      <x:c r="AJ1038" s="37" t="str">
        <x:v>القاهرة</x:v>
      </x:c>
      <x:c r="AK1038" s="37"/>
      <x:c r="AL1038" s="37"/>
      <x:c r="AM1038" s="37"/>
      <x:c r="AN1038" s="37"/>
      <x:c r="AO1038" s="37"/>
      <x:c r="AP1038" s="37"/>
      <x:c r="AQ1038" s="54" t="b">
        <x:v>1</x:v>
      </x:c>
      <x:c r="AR1038" s="37"/>
      <x:c r="AS1038" s="37" t="str">
        <x:v>صفحة فئة</x:v>
      </x:c>
      <x:c r="AT1038" s="37" t="str">
        <x:v>تحتاج مراجعة</x:v>
      </x:c>
      <x:c r="AU1038" s="37" t="str">
        <x:v>store_brand_category_listing</x:v>
      </x:c>
      <x:c r="AV1038" s="37" t="str">
        <x:v>اكتشاف من صفحة فئة</x:v>
      </x:c>
      <x:c r="AW1038" s="37" t="str">
        <x:v>https://btech.com/en/c/laptop-pc/laptops/b/hp</x:v>
      </x:c>
      <x:c r="AX1038" s="37" t="n">
        <x:v>1</x:v>
      </x:c>
      <x:c r="AY1038" s="60" t="n">
        <x:v>46233</x:v>
      </x:c>
      <x:c r="AZ1038" s="60"/>
      <x:c r="BA1038" s="60"/>
      <x:c r="BB1038" s="62" t="str">
        <x:f>IF(BA1038="","",(NOW()-BA1038)*24)</x:f>
      </x:c>
      <x:c r="BC1038" s="37" t="str">
        <x:f>IF(BA1038="","لم يُرصد",IF(BH1038&lt;&gt;TRUE,"غير نشط",IF(BD1038="فشل","فشل حالي",IF(BB1038&lt;=12,"حديث",IF(BB1038&lt;=24,"متأخر","قديم")))))</x:f>
        <x:v>لم يُرصد</x:v>
      </x:c>
      <x:c r="BD1038" s="37" t="str">
        <x:v>بانتظار أول رصد سعر</x:v>
      </x:c>
      <x:c r="BE1038" s="37" t="n">
        <x:v>0</x:v>
      </x:c>
      <x:c r="BF1038" s="37"/>
      <x:c r="BG1038" s="37"/>
      <x:c r="BH1038" s="54" t="b">
        <x:v>1</x:v>
      </x:c>
      <x:c r="BI1038" s="37" t="str">
        <x:v>يحتاج اكتشاف رابط المنتج</x:v>
      </x:c>
      <x:c r="BJ1038" s="37" t="str">
        <x:v>Hp Victus 15-fa2033ne Gaming Laptop,Intel Core i5-13450HX 15.6 Inch,1 Terabyte SSD,8 GB,NVIDIA GeForce RTX 3050,Windows 11 - Mica Silver</x:v>
      </x:c>
      <x:c r="BK1038" s="37"/>
      <x:c r="BL1038" s="60" t="n">
        <x:v>46233</x:v>
      </x:c>
      <x:c r="BM1038" s="60" t="n">
        <x:v>46233</x:v>
      </x:c>
    </x:row>
    <x:row r="1039">
      <x:c r="A1039" s="37" t="str">
        <x:v>CASH-301464945F26CA</x:v>
      </x:c>
      <x:c r="B1039" s="37" t="str">
        <x:v>VAR-AE09356A37488F|EG-013|STORE</x:v>
      </x:c>
      <x:c r="C1039" s="37" t="str">
        <x:v>VAR-AE09356A37488F</x:v>
      </x:c>
      <x:c r="D1039" s="37" t="str">
        <x:v>MOD-EBF096C6902E71</x:v>
      </x:c>
      <x:c r="E1039" s="37" t="str">
        <x:v>HP Victus 15-fa2036ne C53H0EA 1TB Storage / Mica Silver</x:v>
      </x:c>
      <x:c r="F1039" s="37" t="str">
        <x:v>الكمبيوتر والشبكات</x:v>
      </x:c>
      <x:c r="G1039" s="37" t="str">
        <x:v>لابتوبات</x:v>
      </x:c>
      <x:c r="H1039" s="37" t="str">
        <x:v>HP</x:v>
      </x:c>
      <x:c r="I1039" s="37" t="str">
        <x:v>Victus 15-fa2036ne C53H0EA</x:v>
      </x:c>
      <x:c r="J1039" s="37" t="str">
        <x:v>1TB Storage | Mica Silver</x:v>
      </x:c>
      <x:c r="K1039" s="37"/>
      <x:c r="L1039" s="37" t="n">
        <x:v>1024</x:v>
      </x:c>
      <x:c r="M1039" s="37" t="str">
        <x:v>Mica Silver</x:v>
      </x:c>
      <x:c r="N1039" s="37"/>
      <x:c r="O1039" s="37"/>
      <x:c r="P1039" s="37" t="str">
        <x:v>EG-013</x:v>
      </x:c>
      <x:c r="Q1039" s="37" t="str">
        <x:v>B.TECH</x:v>
      </x:c>
      <x:c r="R1039" s="37" t="str">
        <x:v>سلسلة</x:v>
      </x:c>
      <x:c r="S1039" s="37" t="str">
        <x:v>A</x:v>
      </x:c>
      <x:c r="T1039" s="37"/>
      <x:c r="U1039" s="37"/>
      <x:c r="V1039" s="37"/>
      <x:c r="W1039" s="37" t="str">
        <x:v>https://btech.com/en/c/laptop-pc/laptops/b/hp</x:v>
      </x:c>
      <x:c r="X1039" s="37" t="str">
        <x:v>صفحة فئة</x:v>
      </x:c>
      <x:c r="Y1039" s="37" t="str">
        <x:v>EGP</x:v>
      </x:c>
      <x:c r="Z1039" s="56"/>
      <x:c r="AA1039" s="56"/>
      <x:c r="AB1039" s="56" t="str">
        <x:f>IF(OR(Z1039="",AA1039=""),"",MAX(0,AA1039-Z1039))</x:f>
      </x:c>
      <x:c r="AC1039" s="58" t="str">
        <x:f>IF(OR(Z1039="",AA1039="",AA1039=0),"",MAX(0,(AA1039-Z1039)/AA1039))</x:f>
      </x:c>
      <x:c r="AD1039" s="56"/>
      <x:c r="AE1039" s="56" t="str">
        <x:f>IF(Z1039="","",Z1039+IF(AD1039="",0,AD1039))</x:f>
      </x:c>
      <x:c r="AF1039" s="37" t="str">
        <x:f>IF(AD1039="","",AD1039=0)</x:f>
      </x:c>
      <x:c r="AG1039" s="37"/>
      <x:c r="AH1039" s="37"/>
      <x:c r="AI1039" s="37"/>
      <x:c r="AJ1039" s="37" t="str">
        <x:v>القاهرة</x:v>
      </x:c>
      <x:c r="AK1039" s="37"/>
      <x:c r="AL1039" s="37"/>
      <x:c r="AM1039" s="37"/>
      <x:c r="AN1039" s="37"/>
      <x:c r="AO1039" s="37"/>
      <x:c r="AP1039" s="37"/>
      <x:c r="AQ1039" s="54" t="b">
        <x:v>1</x:v>
      </x:c>
      <x:c r="AR1039" s="37"/>
      <x:c r="AS1039" s="37" t="str">
        <x:v>صفحة فئة</x:v>
      </x:c>
      <x:c r="AT1039" s="37" t="str">
        <x:v>تحتاج مراجعة</x:v>
      </x:c>
      <x:c r="AU1039" s="37" t="str">
        <x:v>store_brand_category_listing</x:v>
      </x:c>
      <x:c r="AV1039" s="37" t="str">
        <x:v>اكتشاف من صفحة فئة</x:v>
      </x:c>
      <x:c r="AW1039" s="37" t="str">
        <x:v>https://btech.com/en/c/laptop-pc/laptops/b/hp</x:v>
      </x:c>
      <x:c r="AX1039" s="37" t="n">
        <x:v>1</x:v>
      </x:c>
      <x:c r="AY1039" s="60" t="n">
        <x:v>46233</x:v>
      </x:c>
      <x:c r="AZ1039" s="60"/>
      <x:c r="BA1039" s="60"/>
      <x:c r="BB1039" s="62" t="str">
        <x:f>IF(BA1039="","",(NOW()-BA1039)*24)</x:f>
      </x:c>
      <x:c r="BC1039" s="37" t="str">
        <x:f>IF(BA1039="","لم يُرصد",IF(BH1039&lt;&gt;TRUE,"غير نشط",IF(BD1039="فشل","فشل حالي",IF(BB1039&lt;=12,"حديث",IF(BB1039&lt;=24,"متأخر","قديم")))))</x:f>
        <x:v>لم يُرصد</x:v>
      </x:c>
      <x:c r="BD1039" s="37" t="str">
        <x:v>بانتظار أول رصد سعر</x:v>
      </x:c>
      <x:c r="BE1039" s="37" t="n">
        <x:v>0</x:v>
      </x:c>
      <x:c r="BF1039" s="37"/>
      <x:c r="BG1039" s="37"/>
      <x:c r="BH1039" s="54" t="b">
        <x:v>1</x:v>
      </x:c>
      <x:c r="BI1039" s="37" t="str">
        <x:v>يحتاج اكتشاف رابط المنتج</x:v>
      </x:c>
      <x:c r="BJ1039" s="37" t="str">
        <x:v>Hp Victus 15-fa2036ne C53H0EA Laptop,Intel Core i7-13620H 15.6 Inch,1 Terabyte SSD,16 GB,NVIDIA GeForce RTX 5050,Windows 11 - Mica Silver</x:v>
      </x:c>
      <x:c r="BK1039" s="37"/>
      <x:c r="BL1039" s="60" t="n">
        <x:v>46233</x:v>
      </x:c>
      <x:c r="BM1039" s="60" t="n">
        <x:v>46233</x:v>
      </x:c>
    </x:row>
    <x:row r="1040">
      <x:c r="A1040" s="37" t="str">
        <x:v>CASH-743C4E712A9321</x:v>
      </x:c>
      <x:c r="B1040" s="37" t="str">
        <x:v>VAR-5F583D47A8C9F4|EG-013|STORE</x:v>
      </x:c>
      <x:c r="C1040" s="37" t="str">
        <x:v>VAR-5F583D47A8C9F4</x:v>
      </x:c>
      <x:c r="D1040" s="37" t="str">
        <x:v>MOD-B854A3552044A0</x:v>
      </x:c>
      <x:c r="E1040" s="37" t="str">
        <x:v>HP Victus 15-fa2092ne Gaming 16GB RAM / 512GB Storage / Mica Silver</x:v>
      </x:c>
      <x:c r="F1040" s="37" t="str">
        <x:v>الكمبيوتر والشبكات</x:v>
      </x:c>
      <x:c r="G1040" s="37" t="str">
        <x:v>لابتوبات</x:v>
      </x:c>
      <x:c r="H1040" s="37" t="str">
        <x:v>HP</x:v>
      </x:c>
      <x:c r="I1040" s="37" t="str">
        <x:v>Victus 15-fa2092ne Gaming</x:v>
      </x:c>
      <x:c r="J1040" s="37" t="str">
        <x:v>16GB RAM | 512GB Storage | Mica Silver</x:v>
      </x:c>
      <x:c r="K1040" s="37" t="n">
        <x:v>16</x:v>
      </x:c>
      <x:c r="L1040" s="37" t="n">
        <x:v>512</x:v>
      </x:c>
      <x:c r="M1040" s="37" t="str">
        <x:v>Mica Silver</x:v>
      </x:c>
      <x:c r="N1040" s="37"/>
      <x:c r="O1040" s="37"/>
      <x:c r="P1040" s="37" t="str">
        <x:v>EG-013</x:v>
      </x:c>
      <x:c r="Q1040" s="37" t="str">
        <x:v>B.TECH</x:v>
      </x:c>
      <x:c r="R1040" s="37" t="str">
        <x:v>سلسلة</x:v>
      </x:c>
      <x:c r="S1040" s="37" t="str">
        <x:v>A</x:v>
      </x:c>
      <x:c r="T1040" s="37"/>
      <x:c r="U1040" s="37"/>
      <x:c r="V1040" s="37"/>
      <x:c r="W1040" s="37" t="str">
        <x:v>https://btech.com/en/c/laptop-pc/laptops/b/hp</x:v>
      </x:c>
      <x:c r="X1040" s="37" t="str">
        <x:v>صفحة فئة</x:v>
      </x:c>
      <x:c r="Y1040" s="37" t="str">
        <x:v>EGP</x:v>
      </x:c>
      <x:c r="Z1040" s="56"/>
      <x:c r="AA1040" s="56"/>
      <x:c r="AB1040" s="56" t="str">
        <x:f>IF(OR(Z1040="",AA1040=""),"",MAX(0,AA1040-Z1040))</x:f>
      </x:c>
      <x:c r="AC1040" s="58" t="str">
        <x:f>IF(OR(Z1040="",AA1040="",AA1040=0),"",MAX(0,(AA1040-Z1040)/AA1040))</x:f>
      </x:c>
      <x:c r="AD1040" s="56"/>
      <x:c r="AE1040" s="56" t="str">
        <x:f>IF(Z1040="","",Z1040+IF(AD1040="",0,AD1040))</x:f>
      </x:c>
      <x:c r="AF1040" s="37" t="str">
        <x:f>IF(AD1040="","",AD1040=0)</x:f>
      </x:c>
      <x:c r="AG1040" s="37"/>
      <x:c r="AH1040" s="37"/>
      <x:c r="AI1040" s="37"/>
      <x:c r="AJ1040" s="37" t="str">
        <x:v>القاهرة</x:v>
      </x:c>
      <x:c r="AK1040" s="37"/>
      <x:c r="AL1040" s="37"/>
      <x:c r="AM1040" s="37"/>
      <x:c r="AN1040" s="37"/>
      <x:c r="AO1040" s="37"/>
      <x:c r="AP1040" s="37"/>
      <x:c r="AQ1040" s="54" t="b">
        <x:v>1</x:v>
      </x:c>
      <x:c r="AR1040" s="37"/>
      <x:c r="AS1040" s="37" t="str">
        <x:v>صفحة فئة</x:v>
      </x:c>
      <x:c r="AT1040" s="37" t="str">
        <x:v>تحتاج مراجعة</x:v>
      </x:c>
      <x:c r="AU1040" s="37" t="str">
        <x:v>store_brand_category_listing</x:v>
      </x:c>
      <x:c r="AV1040" s="37" t="str">
        <x:v>اكتشاف من صفحة فئة</x:v>
      </x:c>
      <x:c r="AW1040" s="37" t="str">
        <x:v>https://btech.com/en/c/laptop-pc/laptops/b/hp</x:v>
      </x:c>
      <x:c r="AX1040" s="37" t="n">
        <x:v>1</x:v>
      </x:c>
      <x:c r="AY1040" s="60" t="n">
        <x:v>46233</x:v>
      </x:c>
      <x:c r="AZ1040" s="60"/>
      <x:c r="BA1040" s="60"/>
      <x:c r="BB1040" s="62" t="str">
        <x:f>IF(BA1040="","",(NOW()-BA1040)*24)</x:f>
      </x:c>
      <x:c r="BC1040" s="37" t="str">
        <x:f>IF(BA1040="","لم يُرصد",IF(BH1040&lt;&gt;TRUE,"غير نشط",IF(BD1040="فشل","فشل حالي",IF(BB1040&lt;=12,"حديث",IF(BB1040&lt;=24,"متأخر","قديم")))))</x:f>
        <x:v>لم يُرصد</x:v>
      </x:c>
      <x:c r="BD1040" s="37" t="str">
        <x:v>بانتظار أول رصد سعر</x:v>
      </x:c>
      <x:c r="BE1040" s="37" t="n">
        <x:v>0</x:v>
      </x:c>
      <x:c r="BF1040" s="37"/>
      <x:c r="BG1040" s="37"/>
      <x:c r="BH1040" s="54" t="b">
        <x:v>1</x:v>
      </x:c>
      <x:c r="BI1040" s="37" t="str">
        <x:v>يحتاج اكتشاف رابط المنتج</x:v>
      </x:c>
      <x:c r="BJ1040" s="37" t="str">
        <x:v>Hp Victus 15-fa2092ne Gaming Laptop,Intel Core i7-13650HX 15.6 Inch,512 GB SSD,16 GB,NVIDIA GeForce RTX 4050,Windows 11 - Mica Silver</x:v>
      </x:c>
      <x:c r="BK1040" s="37"/>
      <x:c r="BL1040" s="60" t="n">
        <x:v>46233</x:v>
      </x:c>
      <x:c r="BM1040" s="60" t="n">
        <x:v>46233</x:v>
      </x:c>
    </x:row>
    <x:row r="1041">
      <x:c r="A1041" s="37" t="str">
        <x:v>CASH-4601CFE9DF287E</x:v>
      </x:c>
      <x:c r="B1041" s="37" t="str">
        <x:v>VAR-B0F7391AF2ACE4|EG-013|STORE</x:v>
      </x:c>
      <x:c r="C1041" s="37" t="str">
        <x:v>VAR-B0F7391AF2ACE4</x:v>
      </x:c>
      <x:c r="D1041" s="37" t="str">
        <x:v>MOD-9E919140D8999F</x:v>
      </x:c>
      <x:c r="E1041" s="37" t="str">
        <x:v>HP Victus 15-fb3014ne C53H1EA 16GB RAM / 512GB Storage / Mica Silver</x:v>
      </x:c>
      <x:c r="F1041" s="37" t="str">
        <x:v>الكمبيوتر والشبكات</x:v>
      </x:c>
      <x:c r="G1041" s="37" t="str">
        <x:v>لابتوبات</x:v>
      </x:c>
      <x:c r="H1041" s="37" t="str">
        <x:v>HP</x:v>
      </x:c>
      <x:c r="I1041" s="37" t="str">
        <x:v>Victus 15-fb3014ne C53H1EA</x:v>
      </x:c>
      <x:c r="J1041" s="37" t="str">
        <x:v>16GB RAM | 512GB Storage | Mica Silver</x:v>
      </x:c>
      <x:c r="K1041" s="37" t="n">
        <x:v>16</x:v>
      </x:c>
      <x:c r="L1041" s="37" t="n">
        <x:v>512</x:v>
      </x:c>
      <x:c r="M1041" s="37" t="str">
        <x:v>Mica Silver</x:v>
      </x:c>
      <x:c r="N1041" s="37"/>
      <x:c r="O1041" s="37"/>
      <x:c r="P1041" s="37" t="str">
        <x:v>EG-013</x:v>
      </x:c>
      <x:c r="Q1041" s="37" t="str">
        <x:v>B.TECH</x:v>
      </x:c>
      <x:c r="R1041" s="37" t="str">
        <x:v>سلسلة</x:v>
      </x:c>
      <x:c r="S1041" s="37" t="str">
        <x:v>A</x:v>
      </x:c>
      <x:c r="T1041" s="37"/>
      <x:c r="U1041" s="37"/>
      <x:c r="V1041" s="37"/>
      <x:c r="W1041" s="37" t="str">
        <x:v>https://btech.com/en/c/laptop-pc/laptops/b/hp</x:v>
      </x:c>
      <x:c r="X1041" s="37" t="str">
        <x:v>صفحة فئة</x:v>
      </x:c>
      <x:c r="Y1041" s="37" t="str">
        <x:v>EGP</x:v>
      </x:c>
      <x:c r="Z1041" s="56"/>
      <x:c r="AA1041" s="56"/>
      <x:c r="AB1041" s="56" t="str">
        <x:f>IF(OR(Z1041="",AA1041=""),"",MAX(0,AA1041-Z1041))</x:f>
      </x:c>
      <x:c r="AC1041" s="58" t="str">
        <x:f>IF(OR(Z1041="",AA1041="",AA1041=0),"",MAX(0,(AA1041-Z1041)/AA1041))</x:f>
      </x:c>
      <x:c r="AD1041" s="56"/>
      <x:c r="AE1041" s="56" t="str">
        <x:f>IF(Z1041="","",Z1041+IF(AD1041="",0,AD1041))</x:f>
      </x:c>
      <x:c r="AF1041" s="37" t="str">
        <x:f>IF(AD1041="","",AD1041=0)</x:f>
      </x:c>
      <x:c r="AG1041" s="37"/>
      <x:c r="AH1041" s="37"/>
      <x:c r="AI1041" s="37"/>
      <x:c r="AJ1041" s="37" t="str">
        <x:v>القاهرة</x:v>
      </x:c>
      <x:c r="AK1041" s="37"/>
      <x:c r="AL1041" s="37"/>
      <x:c r="AM1041" s="37"/>
      <x:c r="AN1041" s="37"/>
      <x:c r="AO1041" s="37"/>
      <x:c r="AP1041" s="37"/>
      <x:c r="AQ1041" s="54" t="b">
        <x:v>1</x:v>
      </x:c>
      <x:c r="AR1041" s="37"/>
      <x:c r="AS1041" s="37" t="str">
        <x:v>صفحة فئة</x:v>
      </x:c>
      <x:c r="AT1041" s="37" t="str">
        <x:v>تحتاج مراجعة</x:v>
      </x:c>
      <x:c r="AU1041" s="37" t="str">
        <x:v>store_brand_category_listing</x:v>
      </x:c>
      <x:c r="AV1041" s="37" t="str">
        <x:v>اكتشاف من صفحة فئة</x:v>
      </x:c>
      <x:c r="AW1041" s="37" t="str">
        <x:v>https://btech.com/en/c/laptop-pc/laptops/b/hp</x:v>
      </x:c>
      <x:c r="AX1041" s="37" t="n">
        <x:v>1</x:v>
      </x:c>
      <x:c r="AY1041" s="60" t="n">
        <x:v>46233</x:v>
      </x:c>
      <x:c r="AZ1041" s="60"/>
      <x:c r="BA1041" s="60"/>
      <x:c r="BB1041" s="62" t="str">
        <x:f>IF(BA1041="","",(NOW()-BA1041)*24)</x:f>
      </x:c>
      <x:c r="BC1041" s="37" t="str">
        <x:f>IF(BA1041="","لم يُرصد",IF(BH1041&lt;&gt;TRUE,"غير نشط",IF(BD1041="فشل","فشل حالي",IF(BB1041&lt;=12,"حديث",IF(BB1041&lt;=24,"متأخر","قديم")))))</x:f>
        <x:v>لم يُرصد</x:v>
      </x:c>
      <x:c r="BD1041" s="37" t="str">
        <x:v>بانتظار أول رصد سعر</x:v>
      </x:c>
      <x:c r="BE1041" s="37" t="n">
        <x:v>0</x:v>
      </x:c>
      <x:c r="BF1041" s="37"/>
      <x:c r="BG1041" s="37"/>
      <x:c r="BH1041" s="54" t="b">
        <x:v>1</x:v>
      </x:c>
      <x:c r="BI1041" s="37" t="str">
        <x:v>يحتاج اكتشاف رابط المنتج</x:v>
      </x:c>
      <x:c r="BJ1041" s="37" t="str">
        <x:v>Hp Victus 15-fb3014ne C53H1EA Laptop,AMD Ryzen 7 7445HS 15.6 Inch,512 GB SSD,16 GB,NVIDIA GeForce RTX 2050,Windows 11 - Mica Silver</x:v>
      </x:c>
      <x:c r="BK1041" s="37"/>
      <x:c r="BL1041" s="60" t="n">
        <x:v>46233</x:v>
      </x:c>
      <x:c r="BM1041" s="60" t="n">
        <x:v>46233</x:v>
      </x:c>
    </x:row>
    <x:row r="1042">
      <x:c r="A1042" s="37" t="str">
        <x:v>CASH-10ACEE22EC1701</x:v>
      </x:c>
      <x:c r="B1042" s="37" t="str">
        <x:v>VAR-9C1E7687872B57|EG-013|STORE</x:v>
      </x:c>
      <x:c r="C1042" s="37" t="str">
        <x:v>VAR-9C1E7687872B57</x:v>
      </x:c>
      <x:c r="D1042" s="37" t="str">
        <x:v>MOD-38BEC12BE87310</x:v>
      </x:c>
      <x:c r="E1042" s="37" t="str">
        <x:v>HP Victus 15-fb3015ne C53H2EA 16GB RAM / 512GB Storage / Mica Silver</x:v>
      </x:c>
      <x:c r="F1042" s="37" t="str">
        <x:v>الكمبيوتر والشبكات</x:v>
      </x:c>
      <x:c r="G1042" s="37" t="str">
        <x:v>لابتوبات</x:v>
      </x:c>
      <x:c r="H1042" s="37" t="str">
        <x:v>HP</x:v>
      </x:c>
      <x:c r="I1042" s="37" t="str">
        <x:v>Victus 15-fb3015ne C53H2EA</x:v>
      </x:c>
      <x:c r="J1042" s="37" t="str">
        <x:v>16GB RAM | 512GB Storage | Mica Silver</x:v>
      </x:c>
      <x:c r="K1042" s="37" t="n">
        <x:v>16</x:v>
      </x:c>
      <x:c r="L1042" s="37" t="n">
        <x:v>512</x:v>
      </x:c>
      <x:c r="M1042" s="37" t="str">
        <x:v>Mica Silver</x:v>
      </x:c>
      <x:c r="N1042" s="37"/>
      <x:c r="O1042" s="37"/>
      <x:c r="P1042" s="37" t="str">
        <x:v>EG-013</x:v>
      </x:c>
      <x:c r="Q1042" s="37" t="str">
        <x:v>B.TECH</x:v>
      </x:c>
      <x:c r="R1042" s="37" t="str">
        <x:v>سلسلة</x:v>
      </x:c>
      <x:c r="S1042" s="37" t="str">
        <x:v>A</x:v>
      </x:c>
      <x:c r="T1042" s="37"/>
      <x:c r="U1042" s="37"/>
      <x:c r="V1042" s="37"/>
      <x:c r="W1042" s="37" t="str">
        <x:v>https://btech.com/en/c/laptop-pc/laptops/b/hp</x:v>
      </x:c>
      <x:c r="X1042" s="37" t="str">
        <x:v>صفحة فئة</x:v>
      </x:c>
      <x:c r="Y1042" s="37" t="str">
        <x:v>EGP</x:v>
      </x:c>
      <x:c r="Z1042" s="56"/>
      <x:c r="AA1042" s="56"/>
      <x:c r="AB1042" s="56" t="str">
        <x:f>IF(OR(Z1042="",AA1042=""),"",MAX(0,AA1042-Z1042))</x:f>
      </x:c>
      <x:c r="AC1042" s="58" t="str">
        <x:f>IF(OR(Z1042="",AA1042="",AA1042=0),"",MAX(0,(AA1042-Z1042)/AA1042))</x:f>
      </x:c>
      <x:c r="AD1042" s="56"/>
      <x:c r="AE1042" s="56" t="str">
        <x:f>IF(Z1042="","",Z1042+IF(AD1042="",0,AD1042))</x:f>
      </x:c>
      <x:c r="AF1042" s="37" t="str">
        <x:f>IF(AD1042="","",AD1042=0)</x:f>
      </x:c>
      <x:c r="AG1042" s="37"/>
      <x:c r="AH1042" s="37"/>
      <x:c r="AI1042" s="37"/>
      <x:c r="AJ1042" s="37" t="str">
        <x:v>القاهرة</x:v>
      </x:c>
      <x:c r="AK1042" s="37"/>
      <x:c r="AL1042" s="37"/>
      <x:c r="AM1042" s="37"/>
      <x:c r="AN1042" s="37"/>
      <x:c r="AO1042" s="37"/>
      <x:c r="AP1042" s="37"/>
      <x:c r="AQ1042" s="54" t="b">
        <x:v>1</x:v>
      </x:c>
      <x:c r="AR1042" s="37"/>
      <x:c r="AS1042" s="37" t="str">
        <x:v>صفحة فئة</x:v>
      </x:c>
      <x:c r="AT1042" s="37" t="str">
        <x:v>تحتاج مراجعة</x:v>
      </x:c>
      <x:c r="AU1042" s="37" t="str">
        <x:v>store_brand_category_listing</x:v>
      </x:c>
      <x:c r="AV1042" s="37" t="str">
        <x:v>اكتشاف من صفحة فئة</x:v>
      </x:c>
      <x:c r="AW1042" s="37" t="str">
        <x:v>https://btech.com/en/c/laptop-pc/laptops/b/hp</x:v>
      </x:c>
      <x:c r="AX1042" s="37" t="n">
        <x:v>1</x:v>
      </x:c>
      <x:c r="AY1042" s="60" t="n">
        <x:v>46233</x:v>
      </x:c>
      <x:c r="AZ1042" s="60"/>
      <x:c r="BA1042" s="60"/>
      <x:c r="BB1042" s="62" t="str">
        <x:f>IF(BA1042="","",(NOW()-BA1042)*24)</x:f>
      </x:c>
      <x:c r="BC1042" s="37" t="str">
        <x:f>IF(BA1042="","لم يُرصد",IF(BH1042&lt;&gt;TRUE,"غير نشط",IF(BD1042="فشل","فشل حالي",IF(BB1042&lt;=12,"حديث",IF(BB1042&lt;=24,"متأخر","قديم")))))</x:f>
        <x:v>لم يُرصد</x:v>
      </x:c>
      <x:c r="BD1042" s="37" t="str">
        <x:v>بانتظار أول رصد سعر</x:v>
      </x:c>
      <x:c r="BE1042" s="37" t="n">
        <x:v>0</x:v>
      </x:c>
      <x:c r="BF1042" s="37"/>
      <x:c r="BG1042" s="37"/>
      <x:c r="BH1042" s="54" t="b">
        <x:v>1</x:v>
      </x:c>
      <x:c r="BI1042" s="37" t="str">
        <x:v>يحتاج اكتشاف رابط المنتج</x:v>
      </x:c>
      <x:c r="BJ1042" s="37" t="str">
        <x:v>Hp Victus 15-fb3015ne C53H2EA Laptop,AMD Ryzen 7 7445HS 15.6 Inch,512 GB SSD,16 GB,NVIDIA GeForce RTX 4050,Windows 11 - Mica Silver</x:v>
      </x:c>
      <x:c r="BK1042" s="37"/>
      <x:c r="BL1042" s="60" t="n">
        <x:v>46233</x:v>
      </x:c>
      <x:c r="BM1042" s="60" t="n">
        <x:v>46233</x:v>
      </x:c>
    </x:row>
    <x:row r="1043">
      <x:c r="A1043" s="37" t="str">
        <x:v>CASH-46EF7CA664FEF7</x:v>
      </x:c>
      <x:c r="B1043" s="37" t="str">
        <x:v>VAR-A2075EB09A005B|EG-013|STORE</x:v>
      </x:c>
      <x:c r="C1043" s="37" t="str">
        <x:v>VAR-A2075EB09A005B</x:v>
      </x:c>
      <x:c r="D1043" s="37" t="str">
        <x:v>MOD-F9B91C42B0AA4B</x:v>
      </x:c>
      <x:c r="E1043" s="37" t="str">
        <x:v>HP Victus 15-fb3025ne Gaming 16GB RAM / 512GB Storage / Mica Silver</x:v>
      </x:c>
      <x:c r="F1043" s="37" t="str">
        <x:v>الكمبيوتر والشبكات</x:v>
      </x:c>
      <x:c r="G1043" s="37" t="str">
        <x:v>لابتوبات</x:v>
      </x:c>
      <x:c r="H1043" s="37" t="str">
        <x:v>HP</x:v>
      </x:c>
      <x:c r="I1043" s="37" t="str">
        <x:v>Victus 15-fb3025ne Gaming</x:v>
      </x:c>
      <x:c r="J1043" s="37" t="str">
        <x:v>16GB RAM | 512GB Storage | Mica Silver</x:v>
      </x:c>
      <x:c r="K1043" s="37" t="n">
        <x:v>16</x:v>
      </x:c>
      <x:c r="L1043" s="37" t="n">
        <x:v>512</x:v>
      </x:c>
      <x:c r="M1043" s="37" t="str">
        <x:v>Mica Silver</x:v>
      </x:c>
      <x:c r="N1043" s="37"/>
      <x:c r="O1043" s="37"/>
      <x:c r="P1043" s="37" t="str">
        <x:v>EG-013</x:v>
      </x:c>
      <x:c r="Q1043" s="37" t="str">
        <x:v>B.TECH</x:v>
      </x:c>
      <x:c r="R1043" s="37" t="str">
        <x:v>سلسلة</x:v>
      </x:c>
      <x:c r="S1043" s="37" t="str">
        <x:v>A</x:v>
      </x:c>
      <x:c r="T1043" s="37"/>
      <x:c r="U1043" s="37"/>
      <x:c r="V1043" s="37"/>
      <x:c r="W1043" s="37" t="str">
        <x:v>https://btech.com/en/c/laptop-pc/laptops/b/hp</x:v>
      </x:c>
      <x:c r="X1043" s="37" t="str">
        <x:v>صفحة فئة</x:v>
      </x:c>
      <x:c r="Y1043" s="37" t="str">
        <x:v>EGP</x:v>
      </x:c>
      <x:c r="Z1043" s="56"/>
      <x:c r="AA1043" s="56"/>
      <x:c r="AB1043" s="56" t="str">
        <x:f>IF(OR(Z1043="",AA1043=""),"",MAX(0,AA1043-Z1043))</x:f>
      </x:c>
      <x:c r="AC1043" s="58" t="str">
        <x:f>IF(OR(Z1043="",AA1043="",AA1043=0),"",MAX(0,(AA1043-Z1043)/AA1043))</x:f>
      </x:c>
      <x:c r="AD1043" s="56"/>
      <x:c r="AE1043" s="56" t="str">
        <x:f>IF(Z1043="","",Z1043+IF(AD1043="",0,AD1043))</x:f>
      </x:c>
      <x:c r="AF1043" s="37" t="str">
        <x:f>IF(AD1043="","",AD1043=0)</x:f>
      </x:c>
      <x:c r="AG1043" s="37"/>
      <x:c r="AH1043" s="37"/>
      <x:c r="AI1043" s="37"/>
      <x:c r="AJ1043" s="37" t="str">
        <x:v>القاهرة</x:v>
      </x:c>
      <x:c r="AK1043" s="37"/>
      <x:c r="AL1043" s="37"/>
      <x:c r="AM1043" s="37"/>
      <x:c r="AN1043" s="37"/>
      <x:c r="AO1043" s="37"/>
      <x:c r="AP1043" s="37"/>
      <x:c r="AQ1043" s="54" t="b">
        <x:v>1</x:v>
      </x:c>
      <x:c r="AR1043" s="37"/>
      <x:c r="AS1043" s="37" t="str">
        <x:v>صفحة فئة</x:v>
      </x:c>
      <x:c r="AT1043" s="37" t="str">
        <x:v>تحتاج مراجعة</x:v>
      </x:c>
      <x:c r="AU1043" s="37" t="str">
        <x:v>store_brand_category_listing</x:v>
      </x:c>
      <x:c r="AV1043" s="37" t="str">
        <x:v>اكتشاف من صفحة فئة</x:v>
      </x:c>
      <x:c r="AW1043" s="37" t="str">
        <x:v>https://btech.com/en/c/laptop-pc/laptops/b/hp</x:v>
      </x:c>
      <x:c r="AX1043" s="37" t="n">
        <x:v>1</x:v>
      </x:c>
      <x:c r="AY1043" s="60" t="n">
        <x:v>46233</x:v>
      </x:c>
      <x:c r="AZ1043" s="60"/>
      <x:c r="BA1043" s="60"/>
      <x:c r="BB1043" s="62" t="str">
        <x:f>IF(BA1043="","",(NOW()-BA1043)*24)</x:f>
      </x:c>
      <x:c r="BC1043" s="37" t="str">
        <x:f>IF(BA1043="","لم يُرصد",IF(BH1043&lt;&gt;TRUE,"غير نشط",IF(BD1043="فشل","فشل حالي",IF(BB1043&lt;=12,"حديث",IF(BB1043&lt;=24,"متأخر","قديم")))))</x:f>
        <x:v>لم يُرصد</x:v>
      </x:c>
      <x:c r="BD1043" s="37" t="str">
        <x:v>بانتظار أول رصد سعر</x:v>
      </x:c>
      <x:c r="BE1043" s="37" t="n">
        <x:v>0</x:v>
      </x:c>
      <x:c r="BF1043" s="37"/>
      <x:c r="BG1043" s="37"/>
      <x:c r="BH1043" s="54" t="b">
        <x:v>1</x:v>
      </x:c>
      <x:c r="BI1043" s="37" t="str">
        <x:v>يحتاج اكتشاف رابط المنتج</x:v>
      </x:c>
      <x:c r="BJ1043" s="37" t="str">
        <x:v>Hp Victus 15-fb3025ne Gaming Laptop,AMD Ryzen 7 7445H 15.6 Inch,512 GB SSD,16 GB,NVIDIA GeForce RTX 3050,FreeDos - Mica Silver</x:v>
      </x:c>
      <x:c r="BK1043" s="37"/>
      <x:c r="BL1043" s="60" t="n">
        <x:v>46233</x:v>
      </x:c>
      <x:c r="BM1043" s="60" t="n">
        <x:v>46233</x:v>
      </x:c>
    </x:row>
    <x:row r="1044">
      <x:c r="A1044" s="37" t="str">
        <x:v>CASH-25590C128328F6</x:v>
      </x:c>
      <x:c r="B1044" s="37" t="str">
        <x:v>VAR-C381056A8BB7DF|EG-013|STORE</x:v>
      </x:c>
      <x:c r="C1044" s="37" t="str">
        <x:v>VAR-C381056A8BB7DF</x:v>
      </x:c>
      <x:c r="D1044" s="37" t="str">
        <x:v>MOD-3BB83F25BB24CB</x:v>
      </x:c>
      <x:c r="E1044" s="37" t="str">
        <x:v>Lenovo IdeaPad 5 14IRH9 16GB RAM / 512GB SSD / Luna Grey / 83KX0044ED | 512GB Storage</x:v>
      </x:c>
      <x:c r="F1044" s="37" t="str">
        <x:v>الكمبيوتر والشبكات</x:v>
      </x:c>
      <x:c r="G1044" s="37" t="str">
        <x:v>لابتوبات</x:v>
      </x:c>
      <x:c r="H1044" s="37" t="str">
        <x:v>Lenovo</x:v>
      </x:c>
      <x:c r="I1044" s="37" t="str">
        <x:v>IdeaPad 5 14IRH9</x:v>
      </x:c>
      <x:c r="J1044" s="37" t="str">
        <x:v>16GB RAM / 512GB SSD / Luna Grey / 83KX0044ED</x:v>
      </x:c>
      <x:c r="K1044" s="37" t="n">
        <x:v>16</x:v>
      </x:c>
      <x:c r="L1044" s="37" t="n">
        <x:v>512</x:v>
      </x:c>
      <x:c r="M1044" s="37" t="str">
        <x:v>Luna Grey</x:v>
      </x:c>
      <x:c r="N1044" s="37" t="str">
        <x:v>83KX0044ED</x:v>
      </x:c>
      <x:c r="O1044" s="37"/>
      <x:c r="P1044" s="37" t="str">
        <x:v>EG-013</x:v>
      </x:c>
      <x:c r="Q1044" s="37" t="str">
        <x:v>B.TECH</x:v>
      </x:c>
      <x:c r="R1044" s="37" t="str">
        <x:v>سلسلة</x:v>
      </x:c>
      <x:c r="S1044" s="37" t="str">
        <x:v>A</x:v>
      </x:c>
      <x:c r="T1044" s="37"/>
      <x:c r="U1044" s="37"/>
      <x:c r="V1044" s="37"/>
      <x:c r="W1044" s="37" t="str">
        <x:v>https://btech.com/en/p/lenovo-ideapad-5-14irh9-83kx0044ed-laptop-intel-core-i5-13420h-512gb-ssd-16gb-ram-14-inch-wuxga-ips-60hz-intel-uhd-graphics-windows-11-luna-grey-with-lenovo-digital-pen-2</x:v>
      </x:c>
      <x:c r="X1044" s="37" t="str">
        <x:v>رابط منتج مباشر</x:v>
      </x:c>
      <x:c r="Y1044" s="37" t="str">
        <x:v>EGP</x:v>
      </x:c>
      <x:c r="Z1044" s="56"/>
      <x:c r="AA1044" s="56"/>
      <x:c r="AB1044" s="56" t="str">
        <x:f>IF(OR(Z1044="",AA1044=""),"",MAX(0,AA1044-Z1044))</x:f>
      </x:c>
      <x:c r="AC1044" s="58" t="str">
        <x:f>IF(OR(Z1044="",AA1044="",AA1044=0),"",MAX(0,(AA1044-Z1044)/AA1044))</x:f>
      </x:c>
      <x:c r="AD1044" s="56"/>
      <x:c r="AE1044" s="56" t="str">
        <x:f>IF(Z1044="","",Z1044+IF(AD1044="",0,AD1044))</x:f>
      </x:c>
      <x:c r="AF1044" s="37" t="str">
        <x:f>IF(AD1044="","",AD1044=0)</x:f>
      </x:c>
      <x:c r="AG1044" s="37"/>
      <x:c r="AH1044" s="37"/>
      <x:c r="AI1044" s="37"/>
      <x:c r="AJ1044" s="37" t="str">
        <x:v>القاهرة</x:v>
      </x:c>
      <x:c r="AK1044" s="37"/>
      <x:c r="AL1044" s="37"/>
      <x:c r="AM1044" s="37"/>
      <x:c r="AN1044" s="37"/>
      <x:c r="AO1044" s="37"/>
      <x:c r="AP1044" s="37"/>
      <x:c r="AQ1044" s="54" t="b">
        <x:v>1</x:v>
      </x:c>
      <x:c r="AR1044" s="37"/>
      <x:c r="AS1044" s="37" t="str">
        <x:v>صفحة منتج</x:v>
      </x:c>
      <x:c r="AT1044" s="37" t="str">
        <x:v>عالية</x:v>
      </x:c>
      <x:c r="AU1044" s="37" t="str">
        <x:v>store_product_page</x:v>
      </x:c>
      <x:c r="AV1044" s="37" t="str">
        <x:v>HTML/JSON-LD</x:v>
      </x:c>
      <x:c r="AW1044" s="37" t="str">
        <x:v>https://btech.com/en/p/lenovo-ideapad-5-14irh9-83kx0044ed-laptop-intel-core-i5-13420h-512gb-ssd-16gb-ram-14-inch-wuxga-ips-60hz-intel-uhd-graphics-windows-11-luna-grey-with-lenovo-digital-pen-2</x:v>
      </x:c>
      <x:c r="AX1044" s="37" t="n">
        <x:v>1</x:v>
      </x:c>
      <x:c r="AY1044" s="60" t="n">
        <x:v>46233</x:v>
      </x:c>
      <x:c r="AZ1044" s="60"/>
      <x:c r="BA1044" s="60"/>
      <x:c r="BB1044" s="62" t="str">
        <x:f>IF(BA1044="","",(NOW()-BA1044)*24)</x:f>
      </x:c>
      <x:c r="BC1044" s="37" t="str">
        <x:f>IF(BA1044="","لم يُرصد",IF(BH1044&lt;&gt;TRUE,"غير نشط",IF(BD1044="فشل","فشل حالي",IF(BB1044&lt;=12,"حديث",IF(BB1044&lt;=24,"متأخر","قديم")))))</x:f>
        <x:v>لم يُرصد</x:v>
      </x:c>
      <x:c r="BD1044" s="37" t="str">
        <x:v>بانتظار أول رصد سعر</x:v>
      </x:c>
      <x:c r="BE1044" s="37" t="n">
        <x:v>0</x:v>
      </x:c>
      <x:c r="BF1044" s="37"/>
      <x:c r="BG1044" s="37"/>
      <x:c r="BH1044" s="54" t="b">
        <x:v>1</x:v>
      </x:c>
      <x:c r="BI1044" s="37" t="str">
        <x:v>جاهز لأول رصد</x:v>
      </x:c>
      <x:c r="BJ1044" s="37" t="str"/>
      <x:c r="BK1044" s="37" t="str">
        <x:v>Exact Egyptian store product page. OS, keyboard language, warranty and seller are intentionally not collapsed into the hardware SKU and should remain offer-level attributes.</x:v>
      </x:c>
      <x:c r="BL1044" s="60" t="n">
        <x:v>46233</x:v>
      </x:c>
      <x:c r="BM1044" s="60" t="n">
        <x:v>46233</x:v>
      </x:c>
    </x:row>
    <x:row r="1045">
      <x:c r="A1045" s="37" t="str">
        <x:v>CASH-CCA0001D342EE5</x:v>
      </x:c>
      <x:c r="B1045" s="37" t="str">
        <x:v>VAR-79B1F17A2A8109|EG-013|STORE</x:v>
      </x:c>
      <x:c r="C1045" s="37" t="str">
        <x:v>VAR-79B1F17A2A8109</x:v>
      </x:c>
      <x:c r="D1045" s="37" t="str">
        <x:v>MOD-D432E31C05B987</x:v>
      </x:c>
      <x:c r="E1045" s="37" t="str">
        <x:v>Lenovo IdeaPad Slim 3 15AMN8 16GB RAM / 512GB Storage / Arctic Grey</x:v>
      </x:c>
      <x:c r="F1045" s="37" t="str">
        <x:v>الكمبيوتر والشبكات</x:v>
      </x:c>
      <x:c r="G1045" s="37" t="str">
        <x:v>لابتوبات</x:v>
      </x:c>
      <x:c r="H1045" s="37" t="str">
        <x:v>Lenovo</x:v>
      </x:c>
      <x:c r="I1045" s="37" t="str">
        <x:v>IdeaPad Slim 3 15AMN8</x:v>
      </x:c>
      <x:c r="J1045" s="37" t="str">
        <x:v>16GB RAM | 512GB Storage | Arctic Grey</x:v>
      </x:c>
      <x:c r="K1045" s="37" t="n">
        <x:v>16</x:v>
      </x:c>
      <x:c r="L1045" s="37" t="n">
        <x:v>512</x:v>
      </x:c>
      <x:c r="M1045" s="37" t="str">
        <x:v>Arctic Grey</x:v>
      </x:c>
      <x:c r="N1045" s="37"/>
      <x:c r="O1045" s="37"/>
      <x:c r="P1045" s="37" t="str">
        <x:v>EG-013</x:v>
      </x:c>
      <x:c r="Q1045" s="37" t="str">
        <x:v>B.TECH</x:v>
      </x:c>
      <x:c r="R1045" s="37" t="str">
        <x:v>سلسلة</x:v>
      </x:c>
      <x:c r="S1045" s="37" t="str">
        <x:v>A</x:v>
      </x:c>
      <x:c r="T1045" s="37"/>
      <x:c r="U1045" s="37"/>
      <x:c r="V1045" s="37"/>
      <x:c r="W1045" s="37" t="str">
        <x:v>https://btech.com/en/c/laptop-pc/laptops/b/lenovo</x:v>
      </x:c>
      <x:c r="X1045" s="37" t="str">
        <x:v>صفحة فئة</x:v>
      </x:c>
      <x:c r="Y1045" s="37" t="str">
        <x:v>EGP</x:v>
      </x:c>
      <x:c r="Z1045" s="56"/>
      <x:c r="AA1045" s="56"/>
      <x:c r="AB1045" s="56" t="str">
        <x:f>IF(OR(Z1045="",AA1045=""),"",MAX(0,AA1045-Z1045))</x:f>
      </x:c>
      <x:c r="AC1045" s="58" t="str">
        <x:f>IF(OR(Z1045="",AA1045="",AA1045=0),"",MAX(0,(AA1045-Z1045)/AA1045))</x:f>
      </x:c>
      <x:c r="AD1045" s="56"/>
      <x:c r="AE1045" s="56" t="str">
        <x:f>IF(Z1045="","",Z1045+IF(AD1045="",0,AD1045))</x:f>
      </x:c>
      <x:c r="AF1045" s="37" t="str">
        <x:f>IF(AD1045="","",AD1045=0)</x:f>
      </x:c>
      <x:c r="AG1045" s="37"/>
      <x:c r="AH1045" s="37"/>
      <x:c r="AI1045" s="37"/>
      <x:c r="AJ1045" s="37" t="str">
        <x:v>القاهرة</x:v>
      </x:c>
      <x:c r="AK1045" s="37"/>
      <x:c r="AL1045" s="37"/>
      <x:c r="AM1045" s="37"/>
      <x:c r="AN1045" s="37"/>
      <x:c r="AO1045" s="37"/>
      <x:c r="AP1045" s="37"/>
      <x:c r="AQ1045" s="54" t="b">
        <x:v>1</x:v>
      </x:c>
      <x:c r="AR1045" s="37"/>
      <x:c r="AS1045" s="37" t="str">
        <x:v>صفحة فئة</x:v>
      </x:c>
      <x:c r="AT1045" s="37" t="str">
        <x:v>تحتاج مراجعة</x:v>
      </x:c>
      <x:c r="AU1045" s="37" t="str">
        <x:v>store_brand_category_listing</x:v>
      </x:c>
      <x:c r="AV1045" s="37" t="str">
        <x:v>اكتشاف من صفحة فئة</x:v>
      </x:c>
      <x:c r="AW1045" s="37" t="str">
        <x:v>https://btech.com/en/c/laptop-pc/laptops/b/lenovo</x:v>
      </x:c>
      <x:c r="AX1045" s="37" t="n">
        <x:v>1</x:v>
      </x:c>
      <x:c r="AY1045" s="60" t="n">
        <x:v>46233</x:v>
      </x:c>
      <x:c r="AZ1045" s="60"/>
      <x:c r="BA1045" s="60"/>
      <x:c r="BB1045" s="62" t="str">
        <x:f>IF(BA1045="","",(NOW()-BA1045)*24)</x:f>
      </x:c>
      <x:c r="BC1045" s="37" t="str">
        <x:f>IF(BA1045="","لم يُرصد",IF(BH1045&lt;&gt;TRUE,"غير نشط",IF(BD1045="فشل","فشل حالي",IF(BB1045&lt;=12,"حديث",IF(BB1045&lt;=24,"متأخر","قديم")))))</x:f>
        <x:v>لم يُرصد</x:v>
      </x:c>
      <x:c r="BD1045" s="37" t="str">
        <x:v>بانتظار أول رصد سعر</x:v>
      </x:c>
      <x:c r="BE1045" s="37" t="n">
        <x:v>0</x:v>
      </x:c>
      <x:c r="BF1045" s="37"/>
      <x:c r="BG1045" s="37"/>
      <x:c r="BH1045" s="54" t="b">
        <x:v>1</x:v>
      </x:c>
      <x:c r="BI1045" s="37" t="str">
        <x:v>يحتاج اكتشاف رابط المنتج</x:v>
      </x:c>
      <x:c r="BJ1045" s="37" t="str">
        <x:v>Lenovo IdeaPad Slim 3 15AMN8 Laptop,AMD Ryzen 5 7520U 15.6 Inch,512 GB SSD,16 GB,AMD Radeon 610M Graphics,FreeDos - Arctic Grey</x:v>
      </x:c>
      <x:c r="BK1045" s="37"/>
      <x:c r="BL1045" s="60" t="n">
        <x:v>46233</x:v>
      </x:c>
      <x:c r="BM1045" s="60" t="n">
        <x:v>46233</x:v>
      </x:c>
    </x:row>
    <x:row r="1046">
      <x:c r="A1046" s="37" t="str">
        <x:v>CASH-0850000CD5A727</x:v>
      </x:c>
      <x:c r="B1046" s="37" t="str">
        <x:v>VAR-3463AE41C852B1|EG-013|STORE</x:v>
      </x:c>
      <x:c r="C1046" s="37" t="str">
        <x:v>VAR-3463AE41C852B1</x:v>
      </x:c>
      <x:c r="D1046" s="37" t="str">
        <x:v>MOD-D432E31C05B987</x:v>
      </x:c>
      <x:c r="E1046" s="37" t="str">
        <x:v>Lenovo IdeaPad Slim 3 15AMN8 8GB RAM / 512GB Storage / Arctic Grey</x:v>
      </x:c>
      <x:c r="F1046" s="37" t="str">
        <x:v>الكمبيوتر والشبكات</x:v>
      </x:c>
      <x:c r="G1046" s="37" t="str">
        <x:v>لابتوبات</x:v>
      </x:c>
      <x:c r="H1046" s="37" t="str">
        <x:v>Lenovo</x:v>
      </x:c>
      <x:c r="I1046" s="37" t="str">
        <x:v>IdeaPad Slim 3 15AMN8</x:v>
      </x:c>
      <x:c r="J1046" s="37" t="str">
        <x:v>8GB RAM | 512GB Storage | Arctic Grey</x:v>
      </x:c>
      <x:c r="K1046" s="37" t="n">
        <x:v>8</x:v>
      </x:c>
      <x:c r="L1046" s="37" t="n">
        <x:v>512</x:v>
      </x:c>
      <x:c r="M1046" s="37" t="str">
        <x:v>Arctic Grey</x:v>
      </x:c>
      <x:c r="N1046" s="37"/>
      <x:c r="O1046" s="37"/>
      <x:c r="P1046" s="37" t="str">
        <x:v>EG-013</x:v>
      </x:c>
      <x:c r="Q1046" s="37" t="str">
        <x:v>B.TECH</x:v>
      </x:c>
      <x:c r="R1046" s="37" t="str">
        <x:v>سلسلة</x:v>
      </x:c>
      <x:c r="S1046" s="37" t="str">
        <x:v>A</x:v>
      </x:c>
      <x:c r="T1046" s="37"/>
      <x:c r="U1046" s="37"/>
      <x:c r="V1046" s="37"/>
      <x:c r="W1046" s="37" t="str">
        <x:v>https://btech.com/en/c/laptop-pc/laptops/b/lenovo</x:v>
      </x:c>
      <x:c r="X1046" s="37" t="str">
        <x:v>صفحة فئة</x:v>
      </x:c>
      <x:c r="Y1046" s="37" t="str">
        <x:v>EGP</x:v>
      </x:c>
      <x:c r="Z1046" s="56"/>
      <x:c r="AA1046" s="56"/>
      <x:c r="AB1046" s="56" t="str">
        <x:f>IF(OR(Z1046="",AA1046=""),"",MAX(0,AA1046-Z1046))</x:f>
      </x:c>
      <x:c r="AC1046" s="58" t="str">
        <x:f>IF(OR(Z1046="",AA1046="",AA1046=0),"",MAX(0,(AA1046-Z1046)/AA1046))</x:f>
      </x:c>
      <x:c r="AD1046" s="56"/>
      <x:c r="AE1046" s="56" t="str">
        <x:f>IF(Z1046="","",Z1046+IF(AD1046="",0,AD1046))</x:f>
      </x:c>
      <x:c r="AF1046" s="37" t="str">
        <x:f>IF(AD1046="","",AD1046=0)</x:f>
      </x:c>
      <x:c r="AG1046" s="37"/>
      <x:c r="AH1046" s="37"/>
      <x:c r="AI1046" s="37"/>
      <x:c r="AJ1046" s="37" t="str">
        <x:v>القاهرة</x:v>
      </x:c>
      <x:c r="AK1046" s="37"/>
      <x:c r="AL1046" s="37"/>
      <x:c r="AM1046" s="37"/>
      <x:c r="AN1046" s="37"/>
      <x:c r="AO1046" s="37"/>
      <x:c r="AP1046" s="37"/>
      <x:c r="AQ1046" s="54" t="b">
        <x:v>1</x:v>
      </x:c>
      <x:c r="AR1046" s="37"/>
      <x:c r="AS1046" s="37" t="str">
        <x:v>صفحة فئة</x:v>
      </x:c>
      <x:c r="AT1046" s="37" t="str">
        <x:v>تحتاج مراجعة</x:v>
      </x:c>
      <x:c r="AU1046" s="37" t="str">
        <x:v>store_brand_category_listing</x:v>
      </x:c>
      <x:c r="AV1046" s="37" t="str">
        <x:v>اكتشاف من صفحة فئة</x:v>
      </x:c>
      <x:c r="AW1046" s="37" t="str">
        <x:v>https://btech.com/en/c/laptop-pc/laptops/b/lenovo</x:v>
      </x:c>
      <x:c r="AX1046" s="37" t="n">
        <x:v>1</x:v>
      </x:c>
      <x:c r="AY1046" s="60" t="n">
        <x:v>46233</x:v>
      </x:c>
      <x:c r="AZ1046" s="60"/>
      <x:c r="BA1046" s="60"/>
      <x:c r="BB1046" s="62" t="str">
        <x:f>IF(BA1046="","",(NOW()-BA1046)*24)</x:f>
      </x:c>
      <x:c r="BC1046" s="37" t="str">
        <x:f>IF(BA1046="","لم يُرصد",IF(BH1046&lt;&gt;TRUE,"غير نشط",IF(BD1046="فشل","فشل حالي",IF(BB1046&lt;=12,"حديث",IF(BB1046&lt;=24,"متأخر","قديم")))))</x:f>
        <x:v>لم يُرصد</x:v>
      </x:c>
      <x:c r="BD1046" s="37" t="str">
        <x:v>بانتظار أول رصد سعر</x:v>
      </x:c>
      <x:c r="BE1046" s="37" t="n">
        <x:v>0</x:v>
      </x:c>
      <x:c r="BF1046" s="37"/>
      <x:c r="BG1046" s="37"/>
      <x:c r="BH1046" s="54" t="b">
        <x:v>1</x:v>
      </x:c>
      <x:c r="BI1046" s="37" t="str">
        <x:v>يحتاج اكتشاف رابط المنتج</x:v>
      </x:c>
      <x:c r="BJ1046" s="37" t="str">
        <x:v>Lenovo IdeaPad Slim 3 15AMN8 Laptop,AMD Ryzen 5 40 15.6 Inch,512 GB SSD,8 GB,Integrated AMD Radeon 610M Graphics,Windows 11 - Arctic Grey</x:v>
      </x:c>
      <x:c r="BK1046" s="37"/>
      <x:c r="BL1046" s="60" t="n">
        <x:v>46233</x:v>
      </x:c>
      <x:c r="BM1046" s="60" t="n">
        <x:v>46233</x:v>
      </x:c>
    </x:row>
    <x:row r="1047">
      <x:c r="A1047" s="37" t="str">
        <x:v>CASH-E5E43A7CA48270</x:v>
      </x:c>
      <x:c r="B1047" s="37" t="str">
        <x:v>VAR-1D5E48CF1D3C43|EG-013|STORE</x:v>
      </x:c>
      <x:c r="C1047" s="37" t="str">
        <x:v>VAR-1D5E48CF1D3C43</x:v>
      </x:c>
      <x:c r="D1047" s="37" t="str">
        <x:v>MOD-1ECD97BE7C17EF</x:v>
      </x:c>
      <x:c r="E1047" s="37" t="str">
        <x:v>Lenovo IdeaPad Slim 3 15ARP10 16GB RAM / 512GB Storage / Luna Grey</x:v>
      </x:c>
      <x:c r="F1047" s="37" t="str">
        <x:v>الكمبيوتر والشبكات</x:v>
      </x:c>
      <x:c r="G1047" s="37" t="str">
        <x:v>لابتوبات</x:v>
      </x:c>
      <x:c r="H1047" s="37" t="str">
        <x:v>Lenovo</x:v>
      </x:c>
      <x:c r="I1047" s="37" t="str">
        <x:v>IdeaPad Slim 3 15ARP10</x:v>
      </x:c>
      <x:c r="J1047" s="37" t="str">
        <x:v>16GB RAM | 512GB Storage | Luna Grey</x:v>
      </x:c>
      <x:c r="K1047" s="37" t="n">
        <x:v>16</x:v>
      </x:c>
      <x:c r="L1047" s="37" t="n">
        <x:v>512</x:v>
      </x:c>
      <x:c r="M1047" s="37" t="str">
        <x:v>Luna Grey</x:v>
      </x:c>
      <x:c r="N1047" s="37"/>
      <x:c r="O1047" s="37"/>
      <x:c r="P1047" s="37" t="str">
        <x:v>EG-013</x:v>
      </x:c>
      <x:c r="Q1047" s="37" t="str">
        <x:v>B.TECH</x:v>
      </x:c>
      <x:c r="R1047" s="37" t="str">
        <x:v>سلسلة</x:v>
      </x:c>
      <x:c r="S1047" s="37" t="str">
        <x:v>A</x:v>
      </x:c>
      <x:c r="T1047" s="37"/>
      <x:c r="U1047" s="37"/>
      <x:c r="V1047" s="37"/>
      <x:c r="W1047" s="37" t="str">
        <x:v>https://btech.com/en/c/laptop-pc/laptops/b/lenovo</x:v>
      </x:c>
      <x:c r="X1047" s="37" t="str">
        <x:v>صفحة فئة</x:v>
      </x:c>
      <x:c r="Y1047" s="37" t="str">
        <x:v>EGP</x:v>
      </x:c>
      <x:c r="Z1047" s="56"/>
      <x:c r="AA1047" s="56"/>
      <x:c r="AB1047" s="56" t="str">
        <x:f>IF(OR(Z1047="",AA1047=""),"",MAX(0,AA1047-Z1047))</x:f>
      </x:c>
      <x:c r="AC1047" s="58" t="str">
        <x:f>IF(OR(Z1047="",AA1047="",AA1047=0),"",MAX(0,(AA1047-Z1047)/AA1047))</x:f>
      </x:c>
      <x:c r="AD1047" s="56"/>
      <x:c r="AE1047" s="56" t="str">
        <x:f>IF(Z1047="","",Z1047+IF(AD1047="",0,AD1047))</x:f>
      </x:c>
      <x:c r="AF1047" s="37" t="str">
        <x:f>IF(AD1047="","",AD1047=0)</x:f>
      </x:c>
      <x:c r="AG1047" s="37"/>
      <x:c r="AH1047" s="37"/>
      <x:c r="AI1047" s="37"/>
      <x:c r="AJ1047" s="37" t="str">
        <x:v>القاهرة</x:v>
      </x:c>
      <x:c r="AK1047" s="37"/>
      <x:c r="AL1047" s="37"/>
      <x:c r="AM1047" s="37"/>
      <x:c r="AN1047" s="37"/>
      <x:c r="AO1047" s="37"/>
      <x:c r="AP1047" s="37"/>
      <x:c r="AQ1047" s="54" t="b">
        <x:v>1</x:v>
      </x:c>
      <x:c r="AR1047" s="37"/>
      <x:c r="AS1047" s="37" t="str">
        <x:v>صفحة فئة</x:v>
      </x:c>
      <x:c r="AT1047" s="37" t="str">
        <x:v>تحتاج مراجعة</x:v>
      </x:c>
      <x:c r="AU1047" s="37" t="str">
        <x:v>store_brand_category_listing</x:v>
      </x:c>
      <x:c r="AV1047" s="37" t="str">
        <x:v>اكتشاف من صفحة فئة</x:v>
      </x:c>
      <x:c r="AW1047" s="37" t="str">
        <x:v>https://btech.com/en/c/laptop-pc/laptops/b/lenovo</x:v>
      </x:c>
      <x:c r="AX1047" s="37" t="n">
        <x:v>1</x:v>
      </x:c>
      <x:c r="AY1047" s="60" t="n">
        <x:v>46233</x:v>
      </x:c>
      <x:c r="AZ1047" s="60"/>
      <x:c r="BA1047" s="60"/>
      <x:c r="BB1047" s="62" t="str">
        <x:f>IF(BA1047="","",(NOW()-BA1047)*24)</x:f>
      </x:c>
      <x:c r="BC1047" s="37" t="str">
        <x:f>IF(BA1047="","لم يُرصد",IF(BH1047&lt;&gt;TRUE,"غير نشط",IF(BD1047="فشل","فشل حالي",IF(BB1047&lt;=12,"حديث",IF(BB1047&lt;=24,"متأخر","قديم")))))</x:f>
        <x:v>لم يُرصد</x:v>
      </x:c>
      <x:c r="BD1047" s="37" t="str">
        <x:v>بانتظار أول رصد سعر</x:v>
      </x:c>
      <x:c r="BE1047" s="37" t="n">
        <x:v>0</x:v>
      </x:c>
      <x:c r="BF1047" s="37"/>
      <x:c r="BG1047" s="37"/>
      <x:c r="BH1047" s="54" t="b">
        <x:v>1</x:v>
      </x:c>
      <x:c r="BI1047" s="37" t="str">
        <x:v>يحتاج اكتشاف رابط المنتج</x:v>
      </x:c>
      <x:c r="BJ1047" s="37" t="str">
        <x:v>Lenovo IdeaPad Slim 3 15ARP10 Laptop,AMD Ryzen 7 170 15.3 Inch,512 GB SSD,16 GB,Integrated AMD Radeon 680M Graphics,Windows 11 - Luna Grey</x:v>
      </x:c>
      <x:c r="BK1047" s="37"/>
      <x:c r="BL1047" s="60" t="n">
        <x:v>46233</x:v>
      </x:c>
      <x:c r="BM1047" s="60" t="n">
        <x:v>46233</x:v>
      </x:c>
    </x:row>
    <x:row r="1048">
      <x:c r="A1048" s="37" t="str">
        <x:v>CASH-9B2F842D8738C6</x:v>
      </x:c>
      <x:c r="B1048" s="37" t="str">
        <x:v>VAR-9D5D2C8F9642B9|EG-013|STORE</x:v>
      </x:c>
      <x:c r="C1048" s="37" t="str">
        <x:v>VAR-9D5D2C8F9642B9</x:v>
      </x:c>
      <x:c r="D1048" s="37" t="str">
        <x:v>MOD-7CBFD2AF78057C</x:v>
      </x:c>
      <x:c r="E1048" s="37" t="str">
        <x:v>Lenovo IdeaPad Slim 3 15IAH8 16GB RAM / 512GB SSD / Arctic Grey / 83ER00BEED | 512GB Storage</x:v>
      </x:c>
      <x:c r="F1048" s="37" t="str">
        <x:v>الكمبيوتر والشبكات</x:v>
      </x:c>
      <x:c r="G1048" s="37" t="str">
        <x:v>لابتوبات</x:v>
      </x:c>
      <x:c r="H1048" s="37" t="str">
        <x:v>Lenovo</x:v>
      </x:c>
      <x:c r="I1048" s="37" t="str">
        <x:v>IdeaPad Slim 3 15IAH8</x:v>
      </x:c>
      <x:c r="J1048" s="37" t="str">
        <x:v>16GB RAM / 512GB SSD / Arctic Grey / 83ER00BEED</x:v>
      </x:c>
      <x:c r="K1048" s="37" t="n">
        <x:v>16</x:v>
      </x:c>
      <x:c r="L1048" s="37" t="n">
        <x:v>512</x:v>
      </x:c>
      <x:c r="M1048" s="37" t="str">
        <x:v>Arctic Grey</x:v>
      </x:c>
      <x:c r="N1048" s="37" t="str">
        <x:v>83ER00BEED</x:v>
      </x:c>
      <x:c r="O1048" s="37"/>
      <x:c r="P1048" s="37" t="str">
        <x:v>EG-013</x:v>
      </x:c>
      <x:c r="Q1048" s="37" t="str">
        <x:v>B.TECH</x:v>
      </x:c>
      <x:c r="R1048" s="37" t="str">
        <x:v>سلسلة</x:v>
      </x:c>
      <x:c r="S1048" s="37" t="str">
        <x:v>A</x:v>
      </x:c>
      <x:c r="T1048" s="37"/>
      <x:c r="U1048" s="37"/>
      <x:c r="V1048" s="37"/>
      <x:c r="W1048" s="37" t="str">
        <x:v>https://btech.com/en/p/lenovo-ideapadslim3-15iah8-83er00beed-laptop-i5-12450h-512gb-ssd-16gb-15-6-inteluhd-w11-grey-lenovot210toploader</x:v>
      </x:c>
      <x:c r="X1048" s="37" t="str">
        <x:v>رابط منتج مباشر</x:v>
      </x:c>
      <x:c r="Y1048" s="37" t="str">
        <x:v>EGP</x:v>
      </x:c>
      <x:c r="Z1048" s="56"/>
      <x:c r="AA1048" s="56"/>
      <x:c r="AB1048" s="56" t="str">
        <x:f>IF(OR(Z1048="",AA1048=""),"",MAX(0,AA1048-Z1048))</x:f>
      </x:c>
      <x:c r="AC1048" s="58" t="str">
        <x:f>IF(OR(Z1048="",AA1048="",AA1048=0),"",MAX(0,(AA1048-Z1048)/AA1048))</x:f>
      </x:c>
      <x:c r="AD1048" s="56"/>
      <x:c r="AE1048" s="56" t="str">
        <x:f>IF(Z1048="","",Z1048+IF(AD1048="",0,AD1048))</x:f>
      </x:c>
      <x:c r="AF1048" s="37" t="str">
        <x:f>IF(AD1048="","",AD1048=0)</x:f>
      </x:c>
      <x:c r="AG1048" s="37"/>
      <x:c r="AH1048" s="37"/>
      <x:c r="AI1048" s="37"/>
      <x:c r="AJ1048" s="37" t="str">
        <x:v>القاهرة</x:v>
      </x:c>
      <x:c r="AK1048" s="37"/>
      <x:c r="AL1048" s="37"/>
      <x:c r="AM1048" s="37"/>
      <x:c r="AN1048" s="37"/>
      <x:c r="AO1048" s="37"/>
      <x:c r="AP1048" s="37"/>
      <x:c r="AQ1048" s="54" t="b">
        <x:v>1</x:v>
      </x:c>
      <x:c r="AR1048" s="37"/>
      <x:c r="AS1048" s="37" t="str">
        <x:v>صفحة منتج</x:v>
      </x:c>
      <x:c r="AT1048" s="37" t="str">
        <x:v>عالية</x:v>
      </x:c>
      <x:c r="AU1048" s="37" t="str">
        <x:v>store_product_page</x:v>
      </x:c>
      <x:c r="AV1048" s="37" t="str">
        <x:v>HTML/JSON-LD</x:v>
      </x:c>
      <x:c r="AW1048" s="37" t="str">
        <x:v>https://btech.com/en/p/lenovo-ideapadslim3-15iah8-83er00beed-laptop-i5-12450h-512gb-ssd-16gb-15-6-inteluhd-w11-grey-lenovot210toploader</x:v>
      </x:c>
      <x:c r="AX1048" s="37" t="n">
        <x:v>1</x:v>
      </x:c>
      <x:c r="AY1048" s="60" t="n">
        <x:v>46233</x:v>
      </x:c>
      <x:c r="AZ1048" s="60"/>
      <x:c r="BA1048" s="60"/>
      <x:c r="BB1048" s="62" t="str">
        <x:f>IF(BA1048="","",(NOW()-BA1048)*24)</x:f>
      </x:c>
      <x:c r="BC1048" s="37" t="str">
        <x:f>IF(BA1048="","لم يُرصد",IF(BH1048&lt;&gt;TRUE,"غير نشط",IF(BD1048="فشل","فشل حالي",IF(BB1048&lt;=12,"حديث",IF(BB1048&lt;=24,"متأخر","قديم")))))</x:f>
        <x:v>لم يُرصد</x:v>
      </x:c>
      <x:c r="BD1048" s="37" t="str">
        <x:v>بانتظار أول رصد سعر</x:v>
      </x:c>
      <x:c r="BE1048" s="37" t="n">
        <x:v>0</x:v>
      </x:c>
      <x:c r="BF1048" s="37"/>
      <x:c r="BG1048" s="37"/>
      <x:c r="BH1048" s="54" t="b">
        <x:v>1</x:v>
      </x:c>
      <x:c r="BI1048" s="37" t="str">
        <x:v>جاهز لأول رصد</x:v>
      </x:c>
      <x:c r="BJ1048" s="37" t="str"/>
      <x:c r="BK1048" s="37" t="str">
        <x:v>Exact Egyptian store product page. OS, keyboard language, warranty and seller are intentionally not collapsed into the hardware SKU and should remain offer-level attributes.</x:v>
      </x:c>
      <x:c r="BL1048" s="60" t="n">
        <x:v>46233</x:v>
      </x:c>
      <x:c r="BM1048" s="60" t="n">
        <x:v>46233</x:v>
      </x:c>
    </x:row>
    <x:row r="1049">
      <x:c r="A1049" s="37" t="str">
        <x:v>CASH-295A5BEAA6D303</x:v>
      </x:c>
      <x:c r="B1049" s="37" t="str">
        <x:v>VAR-DC24219174A0F6|EG-124|STORE</x:v>
      </x:c>
      <x:c r="C1049" s="37" t="str">
        <x:v>VAR-DC24219174A0F6</x:v>
      </x:c>
      <x:c r="D1049" s="37" t="str">
        <x:v>MOD-81E6ECD6CB8CF8</x:v>
      </x:c>
      <x:c r="E1049" s="37" t="str">
        <x:v>Lenovo IdeaPad Slim 3 15IRH10 16GB RAM / 512GB SSD / Cosmic Blue / 83K100QRED | 512GB Storage</x:v>
      </x:c>
      <x:c r="F1049" s="37" t="str">
        <x:v>الكمبيوتر والشبكات</x:v>
      </x:c>
      <x:c r="G1049" s="37" t="str">
        <x:v>لابتوبات</x:v>
      </x:c>
      <x:c r="H1049" s="37" t="str">
        <x:v>Lenovo</x:v>
      </x:c>
      <x:c r="I1049" s="37" t="str">
        <x:v>IdeaPad Slim 3 15IRH10</x:v>
      </x:c>
      <x:c r="J1049" s="37" t="str">
        <x:v>16GB RAM / 512GB SSD / Cosmic Blue / 83K100QRED</x:v>
      </x:c>
      <x:c r="K1049" s="37" t="n">
        <x:v>16</x:v>
      </x:c>
      <x:c r="L1049" s="37" t="n">
        <x:v>512</x:v>
      </x:c>
      <x:c r="M1049" s="37" t="str">
        <x:v>Cosmic Blue</x:v>
      </x:c>
      <x:c r="N1049" s="37" t="str">
        <x:v>83K100QRED</x:v>
      </x:c>
      <x:c r="O1049" s="37"/>
      <x:c r="P1049" s="37" t="str">
        <x:v>EG-124</x:v>
      </x:c>
      <x:c r="Q1049" s="37" t="str">
        <x:v>Compumarts</x:v>
      </x:c>
      <x:c r="R1049" s="37" t="str">
        <x:v>سلسلة متخصصة</x:v>
      </x:c>
      <x:c r="S1049" s="37" t="str">
        <x:v>A</x:v>
      </x:c>
      <x:c r="T1049" s="37"/>
      <x:c r="U1049" s="37"/>
      <x:c r="V1049" s="37"/>
      <x:c r="W1049" s="37" t="str">
        <x:v>https://www.compumarts.com/products/lenovo-ideapad-slim-3-15irh10-i7-13620h-16gb-512gb-wuxga-cosmic-blue-egypt</x:v>
      </x:c>
      <x:c r="X1049" s="37" t="str">
        <x:v>رابط منتج مباشر</x:v>
      </x:c>
      <x:c r="Y1049" s="37" t="str">
        <x:v>EGP</x:v>
      </x:c>
      <x:c r="Z1049" s="56"/>
      <x:c r="AA1049" s="56"/>
      <x:c r="AB1049" s="56" t="str">
        <x:f>IF(OR(Z1049="",AA1049=""),"",MAX(0,AA1049-Z1049))</x:f>
      </x:c>
      <x:c r="AC1049" s="58" t="str">
        <x:f>IF(OR(Z1049="",AA1049="",AA1049=0),"",MAX(0,(AA1049-Z1049)/AA1049))</x:f>
      </x:c>
      <x:c r="AD1049" s="56"/>
      <x:c r="AE1049" s="56" t="str">
        <x:f>IF(Z1049="","",Z1049+IF(AD1049="",0,AD1049))</x:f>
      </x:c>
      <x:c r="AF1049" s="37" t="str">
        <x:f>IF(AD1049="","",AD1049=0)</x:f>
      </x:c>
      <x:c r="AG1049" s="37"/>
      <x:c r="AH1049" s="37"/>
      <x:c r="AI1049" s="37"/>
      <x:c r="AJ1049" s="37" t="str">
        <x:v>القاهرة</x:v>
      </x:c>
      <x:c r="AK1049" s="37"/>
      <x:c r="AL1049" s="37"/>
      <x:c r="AM1049" s="37"/>
      <x:c r="AN1049" s="37"/>
      <x:c r="AO1049" s="37"/>
      <x:c r="AP1049" s="37"/>
      <x:c r="AQ1049" s="54" t="b">
        <x:v>1</x:v>
      </x:c>
      <x:c r="AR1049" s="37"/>
      <x:c r="AS1049" s="37" t="str">
        <x:v>صفحة منتج</x:v>
      </x:c>
      <x:c r="AT1049" s="37" t="str">
        <x:v>عالية</x:v>
      </x:c>
      <x:c r="AU1049" s="37" t="str">
        <x:v>store_product_page</x:v>
      </x:c>
      <x:c r="AV1049" s="37" t="str">
        <x:v>HTML/JSON-LD</x:v>
      </x:c>
      <x:c r="AW1049" s="37" t="str">
        <x:v>https://www.compumarts.com/products/lenovo-ideapad-slim-3-15irh10-i7-13620h-16gb-512gb-wuxga-cosmic-blue-egypt</x:v>
      </x:c>
      <x:c r="AX1049" s="37" t="n">
        <x:v>1</x:v>
      </x:c>
      <x:c r="AY1049" s="60" t="n">
        <x:v>46233</x:v>
      </x:c>
      <x:c r="AZ1049" s="60"/>
      <x:c r="BA1049" s="60"/>
      <x:c r="BB1049" s="62" t="str">
        <x:f>IF(BA1049="","",(NOW()-BA1049)*24)</x:f>
      </x:c>
      <x:c r="BC1049" s="37" t="str">
        <x:f>IF(BA1049="","لم يُرصد",IF(BH1049&lt;&gt;TRUE,"غير نشط",IF(BD1049="فشل","فشل حالي",IF(BB1049&lt;=12,"حديث",IF(BB1049&lt;=24,"متأخر","قديم")))))</x:f>
        <x:v>لم يُرصد</x:v>
      </x:c>
      <x:c r="BD1049" s="37" t="str">
        <x:v>بانتظار أول رصد سعر</x:v>
      </x:c>
      <x:c r="BE1049" s="37" t="n">
        <x:v>0</x:v>
      </x:c>
      <x:c r="BF1049" s="37"/>
      <x:c r="BG1049" s="37"/>
      <x:c r="BH1049" s="54" t="b">
        <x:v>1</x:v>
      </x:c>
      <x:c r="BI1049" s="37" t="str">
        <x:v>جاهز لأول رصد</x:v>
      </x:c>
      <x:c r="BJ1049" s="37" t="str"/>
      <x:c r="BK1049" s="37" t="str">
        <x:v>Exact Egyptian store product page. OS, keyboard language, warranty and seller are intentionally not collapsed into the hardware SKU and should remain offer-level attributes.</x:v>
      </x:c>
      <x:c r="BL1049" s="60" t="n">
        <x:v>46233</x:v>
      </x:c>
      <x:c r="BM1049" s="60" t="n">
        <x:v>46233</x:v>
      </x:c>
    </x:row>
    <x:row r="1050">
      <x:c r="A1050" s="37" t="str">
        <x:v>CASH-3B6039D58B0704</x:v>
      </x:c>
      <x:c r="B1050" s="37" t="str">
        <x:v>VAR-05C72619DC7E73|EG-013|STORE</x:v>
      </x:c>
      <x:c r="C1050" s="37" t="str">
        <x:v>VAR-05C72619DC7E73</x:v>
      </x:c>
      <x:c r="D1050" s="37" t="str">
        <x:v>MOD-81C3E25175D368</x:v>
      </x:c>
      <x:c r="E1050" s="37" t="str">
        <x:v>Lenovo IdeaPad Slim 3 15IRH10 16GB RAM / 512GB Storage / Luna Grey</x:v>
      </x:c>
      <x:c r="F1050" s="37" t="str">
        <x:v>الكمبيوتر والشبكات</x:v>
      </x:c>
      <x:c r="G1050" s="37" t="str">
        <x:v>لابتوبات</x:v>
      </x:c>
      <x:c r="H1050" s="37" t="str">
        <x:v>Lenovo</x:v>
      </x:c>
      <x:c r="I1050" s="37" t="str">
        <x:v>IdeaPad Slim 3 15IRH10</x:v>
      </x:c>
      <x:c r="J1050" s="37" t="str">
        <x:v>16GB RAM | 512GB Storage | Luna Grey</x:v>
      </x:c>
      <x:c r="K1050" s="37" t="n">
        <x:v>16</x:v>
      </x:c>
      <x:c r="L1050" s="37" t="n">
        <x:v>512</x:v>
      </x:c>
      <x:c r="M1050" s="37" t="str">
        <x:v>Luna Grey</x:v>
      </x:c>
      <x:c r="N1050" s="37"/>
      <x:c r="O1050" s="37"/>
      <x:c r="P1050" s="37" t="str">
        <x:v>EG-013</x:v>
      </x:c>
      <x:c r="Q1050" s="37" t="str">
        <x:v>B.TECH</x:v>
      </x:c>
      <x:c r="R1050" s="37" t="str">
        <x:v>سلسلة</x:v>
      </x:c>
      <x:c r="S1050" s="37" t="str">
        <x:v>A</x:v>
      </x:c>
      <x:c r="T1050" s="37"/>
      <x:c r="U1050" s="37"/>
      <x:c r="V1050" s="37"/>
      <x:c r="W1050" s="37" t="str">
        <x:v>https://btech.com/en/c/laptop-pc/laptops/b/lenovo</x:v>
      </x:c>
      <x:c r="X1050" s="37" t="str">
        <x:v>صفحة فئة</x:v>
      </x:c>
      <x:c r="Y1050" s="37" t="str">
        <x:v>EGP</x:v>
      </x:c>
      <x:c r="Z1050" s="56"/>
      <x:c r="AA1050" s="56"/>
      <x:c r="AB1050" s="56" t="str">
        <x:f>IF(OR(Z1050="",AA1050=""),"",MAX(0,AA1050-Z1050))</x:f>
      </x:c>
      <x:c r="AC1050" s="58" t="str">
        <x:f>IF(OR(Z1050="",AA1050="",AA1050=0),"",MAX(0,(AA1050-Z1050)/AA1050))</x:f>
      </x:c>
      <x:c r="AD1050" s="56"/>
      <x:c r="AE1050" s="56" t="str">
        <x:f>IF(Z1050="","",Z1050+IF(AD1050="",0,AD1050))</x:f>
      </x:c>
      <x:c r="AF1050" s="37" t="str">
        <x:f>IF(AD1050="","",AD1050=0)</x:f>
      </x:c>
      <x:c r="AG1050" s="37"/>
      <x:c r="AH1050" s="37"/>
      <x:c r="AI1050" s="37"/>
      <x:c r="AJ1050" s="37" t="str">
        <x:v>القاهرة</x:v>
      </x:c>
      <x:c r="AK1050" s="37"/>
      <x:c r="AL1050" s="37"/>
      <x:c r="AM1050" s="37"/>
      <x:c r="AN1050" s="37"/>
      <x:c r="AO1050" s="37"/>
      <x:c r="AP1050" s="37"/>
      <x:c r="AQ1050" s="54" t="b">
        <x:v>1</x:v>
      </x:c>
      <x:c r="AR1050" s="37"/>
      <x:c r="AS1050" s="37" t="str">
        <x:v>صفحة فئة</x:v>
      </x:c>
      <x:c r="AT1050" s="37" t="str">
        <x:v>تحتاج مراجعة</x:v>
      </x:c>
      <x:c r="AU1050" s="37" t="str">
        <x:v>store_brand_category_listing</x:v>
      </x:c>
      <x:c r="AV1050" s="37" t="str">
        <x:v>اكتشاف من صفحة فئة</x:v>
      </x:c>
      <x:c r="AW1050" s="37" t="str">
        <x:v>https://btech.com/en/c/laptop-pc/laptops/b/lenovo</x:v>
      </x:c>
      <x:c r="AX1050" s="37" t="n">
        <x:v>1</x:v>
      </x:c>
      <x:c r="AY1050" s="60" t="n">
        <x:v>46233</x:v>
      </x:c>
      <x:c r="AZ1050" s="60"/>
      <x:c r="BA1050" s="60"/>
      <x:c r="BB1050" s="62" t="str">
        <x:f>IF(BA1050="","",(NOW()-BA1050)*24)</x:f>
      </x:c>
      <x:c r="BC1050" s="37" t="str">
        <x:f>IF(BA1050="","لم يُرصد",IF(BH1050&lt;&gt;TRUE,"غير نشط",IF(BD1050="فشل","فشل حالي",IF(BB1050&lt;=12,"حديث",IF(BB1050&lt;=24,"متأخر","قديم")))))</x:f>
        <x:v>لم يُرصد</x:v>
      </x:c>
      <x:c r="BD1050" s="37" t="str">
        <x:v>بانتظار أول رصد سعر</x:v>
      </x:c>
      <x:c r="BE1050" s="37" t="n">
        <x:v>0</x:v>
      </x:c>
      <x:c r="BF1050" s="37"/>
      <x:c r="BG1050" s="37"/>
      <x:c r="BH1050" s="54" t="b">
        <x:v>1</x:v>
      </x:c>
      <x:c r="BI1050" s="37" t="str">
        <x:v>يحتاج اكتشاف رابط المنتج</x:v>
      </x:c>
      <x:c r="BJ1050" s="37" t="str">
        <x:v>Lenovo IdeaPad Slim 3 15IRH10 Laptop,Intel Core i7-13620H 15.3 Inch,512 GB SSD,16 GB,Intel UHD Graphics,Windows 11 - Luna Grey</x:v>
      </x:c>
      <x:c r="BK1050" s="37"/>
      <x:c r="BL1050" s="60" t="n">
        <x:v>46233</x:v>
      </x:c>
      <x:c r="BM1050" s="60" t="n">
        <x:v>46233</x:v>
      </x:c>
    </x:row>
    <x:row r="1051">
      <x:c r="A1051" s="37" t="str">
        <x:v>CASH-26230B30120D19</x:v>
      </x:c>
      <x:c r="B1051" s="37" t="str">
        <x:v>VAR-A19415751D9A6D|EG-013|STORE</x:v>
      </x:c>
      <x:c r="C1051" s="37" t="str">
        <x:v>VAR-A19415751D9A6D</x:v>
      </x:c>
      <x:c r="D1051" s="37" t="str">
        <x:v>MOD-BAF6A19ABF032E</x:v>
      </x:c>
      <x:c r="E1051" s="37" t="str">
        <x:v>Lenovo IdeaPad Slim 3 15IRH10 - 83K100FMED 16GB RAM / 512GB Storage / Luna Grey</x:v>
      </x:c>
      <x:c r="F1051" s="37" t="str">
        <x:v>الكمبيوتر والشبكات</x:v>
      </x:c>
      <x:c r="G1051" s="37" t="str">
        <x:v>لابتوبات</x:v>
      </x:c>
      <x:c r="H1051" s="37" t="str">
        <x:v>Lenovo</x:v>
      </x:c>
      <x:c r="I1051" s="37" t="str">
        <x:v>IdeaPad Slim 3 15IRH10 - 83K100FMED</x:v>
      </x:c>
      <x:c r="J1051" s="37" t="str">
        <x:v>16GB RAM | 512GB Storage | Luna Grey</x:v>
      </x:c>
      <x:c r="K1051" s="37" t="n">
        <x:v>16</x:v>
      </x:c>
      <x:c r="L1051" s="37" t="n">
        <x:v>512</x:v>
      </x:c>
      <x:c r="M1051" s="37" t="str">
        <x:v>Luna Grey</x:v>
      </x:c>
      <x:c r="N1051" s="37"/>
      <x:c r="O1051" s="37"/>
      <x:c r="P1051" s="37" t="str">
        <x:v>EG-013</x:v>
      </x:c>
      <x:c r="Q1051" s="37" t="str">
        <x:v>B.TECH</x:v>
      </x:c>
      <x:c r="R1051" s="37" t="str">
        <x:v>سلسلة</x:v>
      </x:c>
      <x:c r="S1051" s="37" t="str">
        <x:v>A</x:v>
      </x:c>
      <x:c r="T1051" s="37"/>
      <x:c r="U1051" s="37"/>
      <x:c r="V1051" s="37"/>
      <x:c r="W1051" s="37" t="str">
        <x:v>https://btech.com/en/c/laptop-pc/laptops/b/lenovo</x:v>
      </x:c>
      <x:c r="X1051" s="37" t="str">
        <x:v>صفحة فئة</x:v>
      </x:c>
      <x:c r="Y1051" s="37" t="str">
        <x:v>EGP</x:v>
      </x:c>
      <x:c r="Z1051" s="56"/>
      <x:c r="AA1051" s="56"/>
      <x:c r="AB1051" s="56" t="str">
        <x:f>IF(OR(Z1051="",AA1051=""),"",MAX(0,AA1051-Z1051))</x:f>
      </x:c>
      <x:c r="AC1051" s="58" t="str">
        <x:f>IF(OR(Z1051="",AA1051="",AA1051=0),"",MAX(0,(AA1051-Z1051)/AA1051))</x:f>
      </x:c>
      <x:c r="AD1051" s="56"/>
      <x:c r="AE1051" s="56" t="str">
        <x:f>IF(Z1051="","",Z1051+IF(AD1051="",0,AD1051))</x:f>
      </x:c>
      <x:c r="AF1051" s="37" t="str">
        <x:f>IF(AD1051="","",AD1051=0)</x:f>
      </x:c>
      <x:c r="AG1051" s="37"/>
      <x:c r="AH1051" s="37"/>
      <x:c r="AI1051" s="37"/>
      <x:c r="AJ1051" s="37" t="str">
        <x:v>القاهرة</x:v>
      </x:c>
      <x:c r="AK1051" s="37"/>
      <x:c r="AL1051" s="37"/>
      <x:c r="AM1051" s="37"/>
      <x:c r="AN1051" s="37"/>
      <x:c r="AO1051" s="37"/>
      <x:c r="AP1051" s="37"/>
      <x:c r="AQ1051" s="54" t="b">
        <x:v>1</x:v>
      </x:c>
      <x:c r="AR1051" s="37"/>
      <x:c r="AS1051" s="37" t="str">
        <x:v>صفحة فئة</x:v>
      </x:c>
      <x:c r="AT1051" s="37" t="str">
        <x:v>تحتاج مراجعة</x:v>
      </x:c>
      <x:c r="AU1051" s="37" t="str">
        <x:v>store_brand_category_listing</x:v>
      </x:c>
      <x:c r="AV1051" s="37" t="str">
        <x:v>اكتشاف من صفحة فئة</x:v>
      </x:c>
      <x:c r="AW1051" s="37" t="str">
        <x:v>https://btech.com/en/c/laptop-pc/laptops/b/lenovo</x:v>
      </x:c>
      <x:c r="AX1051" s="37" t="n">
        <x:v>1</x:v>
      </x:c>
      <x:c r="AY1051" s="60" t="n">
        <x:v>46233</x:v>
      </x:c>
      <x:c r="AZ1051" s="60"/>
      <x:c r="BA1051" s="60"/>
      <x:c r="BB1051" s="62" t="str">
        <x:f>IF(BA1051="","",(NOW()-BA1051)*24)</x:f>
      </x:c>
      <x:c r="BC1051" s="37" t="str">
        <x:f>IF(BA1051="","لم يُرصد",IF(BH1051&lt;&gt;TRUE,"غير نشط",IF(BD1051="فشل","فشل حالي",IF(BB1051&lt;=12,"حديث",IF(BB1051&lt;=24,"متأخر","قديم")))))</x:f>
        <x:v>لم يُرصد</x:v>
      </x:c>
      <x:c r="BD1051" s="37" t="str">
        <x:v>بانتظار أول رصد سعر</x:v>
      </x:c>
      <x:c r="BE1051" s="37" t="n">
        <x:v>0</x:v>
      </x:c>
      <x:c r="BF1051" s="37"/>
      <x:c r="BG1051" s="37"/>
      <x:c r="BH1051" s="54" t="b">
        <x:v>1</x:v>
      </x:c>
      <x:c r="BI1051" s="37" t="str">
        <x:v>يحتاج اكتشاف رابط المنتج</x:v>
      </x:c>
      <x:c r="BJ1051" s="37" t="str">
        <x:v>Lenovo IdeaPad Slim 3 15IRH10 - 83K100FMED Laptop,Intel Core i5-13420H 15.3 Inch,512 GB SSD,16 GB,Intel UHD Graphics,Windows 11 - Luna Grey</x:v>
      </x:c>
      <x:c r="BK1051" s="37"/>
      <x:c r="BL1051" s="60" t="n">
        <x:v>46233</x:v>
      </x:c>
      <x:c r="BM1051" s="60" t="n">
        <x:v>46233</x:v>
      </x:c>
    </x:row>
    <x:row r="1052">
      <x:c r="A1052" s="37" t="str">
        <x:v>CASH-FBEB9E497D7F27</x:v>
      </x:c>
      <x:c r="B1052" s="37" t="str">
        <x:v>VAR-4192ADA7A72CFB|EG-013|STORE</x:v>
      </x:c>
      <x:c r="C1052" s="37" t="str">
        <x:v>VAR-4192ADA7A72CFB</x:v>
      </x:c>
      <x:c r="D1052" s="37" t="str">
        <x:v>MOD-61727A7C30C8FF</x:v>
      </x:c>
      <x:c r="E1052" s="37" t="str">
        <x:v>Lenovo IdeaPad Slim 3 15IRH8 83EM007VED 16GB RAM / 512GB Storage / Arctic Grey</x:v>
      </x:c>
      <x:c r="F1052" s="37" t="str">
        <x:v>الكمبيوتر والشبكات</x:v>
      </x:c>
      <x:c r="G1052" s="37" t="str">
        <x:v>لابتوبات</x:v>
      </x:c>
      <x:c r="H1052" s="37" t="str">
        <x:v>Lenovo</x:v>
      </x:c>
      <x:c r="I1052" s="37" t="str">
        <x:v>IdeaPad Slim 3 15IRH8 83EM007VED</x:v>
      </x:c>
      <x:c r="J1052" s="37" t="str">
        <x:v>16GB RAM | 512GB Storage | Arctic Grey</x:v>
      </x:c>
      <x:c r="K1052" s="37" t="n">
        <x:v>16</x:v>
      </x:c>
      <x:c r="L1052" s="37" t="n">
        <x:v>512</x:v>
      </x:c>
      <x:c r="M1052" s="37" t="str">
        <x:v>Arctic Grey</x:v>
      </x:c>
      <x:c r="N1052" s="37"/>
      <x:c r="O1052" s="37"/>
      <x:c r="P1052" s="37" t="str">
        <x:v>EG-013</x:v>
      </x:c>
      <x:c r="Q1052" s="37" t="str">
        <x:v>B.TECH</x:v>
      </x:c>
      <x:c r="R1052" s="37" t="str">
        <x:v>سلسلة</x:v>
      </x:c>
      <x:c r="S1052" s="37" t="str">
        <x:v>A</x:v>
      </x:c>
      <x:c r="T1052" s="37"/>
      <x:c r="U1052" s="37"/>
      <x:c r="V1052" s="37"/>
      <x:c r="W1052" s="37" t="str">
        <x:v>https://btech.com/en/c/laptop-pc/laptops/b/lenovo</x:v>
      </x:c>
      <x:c r="X1052" s="37" t="str">
        <x:v>صفحة فئة</x:v>
      </x:c>
      <x:c r="Y1052" s="37" t="str">
        <x:v>EGP</x:v>
      </x:c>
      <x:c r="Z1052" s="56"/>
      <x:c r="AA1052" s="56"/>
      <x:c r="AB1052" s="56" t="str">
        <x:f>IF(OR(Z1052="",AA1052=""),"",MAX(0,AA1052-Z1052))</x:f>
      </x:c>
      <x:c r="AC1052" s="58" t="str">
        <x:f>IF(OR(Z1052="",AA1052="",AA1052=0),"",MAX(0,(AA1052-Z1052)/AA1052))</x:f>
      </x:c>
      <x:c r="AD1052" s="56"/>
      <x:c r="AE1052" s="56" t="str">
        <x:f>IF(Z1052="","",Z1052+IF(AD1052="",0,AD1052))</x:f>
      </x:c>
      <x:c r="AF1052" s="37" t="str">
        <x:f>IF(AD1052="","",AD1052=0)</x:f>
      </x:c>
      <x:c r="AG1052" s="37"/>
      <x:c r="AH1052" s="37"/>
      <x:c r="AI1052" s="37"/>
      <x:c r="AJ1052" s="37" t="str">
        <x:v>القاهرة</x:v>
      </x:c>
      <x:c r="AK1052" s="37"/>
      <x:c r="AL1052" s="37"/>
      <x:c r="AM1052" s="37"/>
      <x:c r="AN1052" s="37"/>
      <x:c r="AO1052" s="37"/>
      <x:c r="AP1052" s="37"/>
      <x:c r="AQ1052" s="54" t="b">
        <x:v>1</x:v>
      </x:c>
      <x:c r="AR1052" s="37"/>
      <x:c r="AS1052" s="37" t="str">
        <x:v>صفحة فئة</x:v>
      </x:c>
      <x:c r="AT1052" s="37" t="str">
        <x:v>تحتاج مراجعة</x:v>
      </x:c>
      <x:c r="AU1052" s="37" t="str">
        <x:v>store_brand_category_listing</x:v>
      </x:c>
      <x:c r="AV1052" s="37" t="str">
        <x:v>اكتشاف من صفحة فئة</x:v>
      </x:c>
      <x:c r="AW1052" s="37" t="str">
        <x:v>https://btech.com/en/c/laptop-pc/laptops/b/lenovo</x:v>
      </x:c>
      <x:c r="AX1052" s="37" t="n">
        <x:v>1</x:v>
      </x:c>
      <x:c r="AY1052" s="60" t="n">
        <x:v>46233</x:v>
      </x:c>
      <x:c r="AZ1052" s="60"/>
      <x:c r="BA1052" s="60"/>
      <x:c r="BB1052" s="62" t="str">
        <x:f>IF(BA1052="","",(NOW()-BA1052)*24)</x:f>
      </x:c>
      <x:c r="BC1052" s="37" t="str">
        <x:f>IF(BA1052="","لم يُرصد",IF(BH1052&lt;&gt;TRUE,"غير نشط",IF(BD1052="فشل","فشل حالي",IF(BB1052&lt;=12,"حديث",IF(BB1052&lt;=24,"متأخر","قديم")))))</x:f>
        <x:v>لم يُرصد</x:v>
      </x:c>
      <x:c r="BD1052" s="37" t="str">
        <x:v>بانتظار أول رصد سعر</x:v>
      </x:c>
      <x:c r="BE1052" s="37" t="n">
        <x:v>0</x:v>
      </x:c>
      <x:c r="BF1052" s="37"/>
      <x:c r="BG1052" s="37"/>
      <x:c r="BH1052" s="54" t="b">
        <x:v>1</x:v>
      </x:c>
      <x:c r="BI1052" s="37" t="str">
        <x:v>يحتاج اكتشاف رابط المنتج</x:v>
      </x:c>
      <x:c r="BJ1052" s="37" t="str">
        <x:v>Lenovo IdeaPad Slim 3 15IRH8 83EM007VED Laptop,Intel Core i7-13620H 15.6 Inch,512 GB SSD,16 GB,Intel UHD Graphics,Windows 11 - Arctic Grey</x:v>
      </x:c>
      <x:c r="BK1052" s="37"/>
      <x:c r="BL1052" s="60" t="n">
        <x:v>46233</x:v>
      </x:c>
      <x:c r="BM1052" s="60" t="n">
        <x:v>46233</x:v>
      </x:c>
    </x:row>
    <x:row r="1053">
      <x:c r="A1053" s="37" t="str">
        <x:v>CASH-C63BBFBA527497</x:v>
      </x:c>
      <x:c r="B1053" s="37" t="str">
        <x:v>VAR-83BB0CC50DDE36|EG-013|STORE</x:v>
      </x:c>
      <x:c r="C1053" s="37" t="str">
        <x:v>VAR-83BB0CC50DDE36</x:v>
      </x:c>
      <x:c r="D1053" s="37" t="str">
        <x:v>MOD-6C813814122C43</x:v>
      </x:c>
      <x:c r="E1053" s="37" t="str">
        <x:v>Lenovo LOQ 15AHP10 83JG0095ED 16GB RAM / 512GB Storage / Luna Grey</x:v>
      </x:c>
      <x:c r="F1053" s="37" t="str">
        <x:v>الكمبيوتر والشبكات</x:v>
      </x:c>
      <x:c r="G1053" s="37" t="str">
        <x:v>لابتوبات</x:v>
      </x:c>
      <x:c r="H1053" s="37" t="str">
        <x:v>Lenovo</x:v>
      </x:c>
      <x:c r="I1053" s="37" t="str">
        <x:v>LOQ 15AHP10 83JG0095ED</x:v>
      </x:c>
      <x:c r="J1053" s="37" t="str">
        <x:v>16GB RAM | 512GB Storage | Luna Grey</x:v>
      </x:c>
      <x:c r="K1053" s="37" t="n">
        <x:v>16</x:v>
      </x:c>
      <x:c r="L1053" s="37" t="n">
        <x:v>512</x:v>
      </x:c>
      <x:c r="M1053" s="37" t="str">
        <x:v>Luna Grey</x:v>
      </x:c>
      <x:c r="N1053" s="37"/>
      <x:c r="O1053" s="37"/>
      <x:c r="P1053" s="37" t="str">
        <x:v>EG-013</x:v>
      </x:c>
      <x:c r="Q1053" s="37" t="str">
        <x:v>B.TECH</x:v>
      </x:c>
      <x:c r="R1053" s="37" t="str">
        <x:v>سلسلة</x:v>
      </x:c>
      <x:c r="S1053" s="37" t="str">
        <x:v>A</x:v>
      </x:c>
      <x:c r="T1053" s="37"/>
      <x:c r="U1053" s="37"/>
      <x:c r="V1053" s="37"/>
      <x:c r="W1053" s="37" t="str">
        <x:v>https://btech.com/en/c/laptop-pc/laptops/b/lenovo</x:v>
      </x:c>
      <x:c r="X1053" s="37" t="str">
        <x:v>صفحة فئة</x:v>
      </x:c>
      <x:c r="Y1053" s="37" t="str">
        <x:v>EGP</x:v>
      </x:c>
      <x:c r="Z1053" s="56"/>
      <x:c r="AA1053" s="56"/>
      <x:c r="AB1053" s="56" t="str">
        <x:f>IF(OR(Z1053="",AA1053=""),"",MAX(0,AA1053-Z1053))</x:f>
      </x:c>
      <x:c r="AC1053" s="58" t="str">
        <x:f>IF(OR(Z1053="",AA1053="",AA1053=0),"",MAX(0,(AA1053-Z1053)/AA1053))</x:f>
      </x:c>
      <x:c r="AD1053" s="56"/>
      <x:c r="AE1053" s="56" t="str">
        <x:f>IF(Z1053="","",Z1053+IF(AD1053="",0,AD1053))</x:f>
      </x:c>
      <x:c r="AF1053" s="37" t="str">
        <x:f>IF(AD1053="","",AD1053=0)</x:f>
      </x:c>
      <x:c r="AG1053" s="37"/>
      <x:c r="AH1053" s="37"/>
      <x:c r="AI1053" s="37"/>
      <x:c r="AJ1053" s="37" t="str">
        <x:v>القاهرة</x:v>
      </x:c>
      <x:c r="AK1053" s="37"/>
      <x:c r="AL1053" s="37"/>
      <x:c r="AM1053" s="37"/>
      <x:c r="AN1053" s="37"/>
      <x:c r="AO1053" s="37"/>
      <x:c r="AP1053" s="37"/>
      <x:c r="AQ1053" s="54" t="b">
        <x:v>1</x:v>
      </x:c>
      <x:c r="AR1053" s="37"/>
      <x:c r="AS1053" s="37" t="str">
        <x:v>صفحة فئة</x:v>
      </x:c>
      <x:c r="AT1053" s="37" t="str">
        <x:v>تحتاج مراجعة</x:v>
      </x:c>
      <x:c r="AU1053" s="37" t="str">
        <x:v>store_brand_category_listing</x:v>
      </x:c>
      <x:c r="AV1053" s="37" t="str">
        <x:v>اكتشاف من صفحة فئة</x:v>
      </x:c>
      <x:c r="AW1053" s="37" t="str">
        <x:v>https://btech.com/en/c/laptop-pc/laptops/b/lenovo</x:v>
      </x:c>
      <x:c r="AX1053" s="37" t="n">
        <x:v>1</x:v>
      </x:c>
      <x:c r="AY1053" s="60" t="n">
        <x:v>46233</x:v>
      </x:c>
      <x:c r="AZ1053" s="60"/>
      <x:c r="BA1053" s="60"/>
      <x:c r="BB1053" s="62" t="str">
        <x:f>IF(BA1053="","",(NOW()-BA1053)*24)</x:f>
      </x:c>
      <x:c r="BC1053" s="37" t="str">
        <x:f>IF(BA1053="","لم يُرصد",IF(BH1053&lt;&gt;TRUE,"غير نشط",IF(BD1053="فشل","فشل حالي",IF(BB1053&lt;=12,"حديث",IF(BB1053&lt;=24,"متأخر","قديم")))))</x:f>
        <x:v>لم يُرصد</x:v>
      </x:c>
      <x:c r="BD1053" s="37" t="str">
        <x:v>بانتظار أول رصد سعر</x:v>
      </x:c>
      <x:c r="BE1053" s="37" t="n">
        <x:v>0</x:v>
      </x:c>
      <x:c r="BF1053" s="37"/>
      <x:c r="BG1053" s="37"/>
      <x:c r="BH1053" s="54" t="b">
        <x:v>1</x:v>
      </x:c>
      <x:c r="BI1053" s="37" t="str">
        <x:v>يحتاج اكتشاف رابط المنتج</x:v>
      </x:c>
      <x:c r="BJ1053" s="37" t="str">
        <x:v>Lenovo LOQ 15AHP10 83JG0095ED Laptop,AMD Ryzen 7 250 15.6 Inch,512 GB SSD,16 GB,NVIDIA GeForce RTX 5060,FreeDos - Luna Grey</x:v>
      </x:c>
      <x:c r="BK1053" s="37"/>
      <x:c r="BL1053" s="60" t="n">
        <x:v>46233</x:v>
      </x:c>
      <x:c r="BM1053" s="60" t="n">
        <x:v>46233</x:v>
      </x:c>
    </x:row>
    <x:row r="1054">
      <x:c r="A1054" s="37" t="str">
        <x:v>CASH-A3CD48510E2B85</x:v>
      </x:c>
      <x:c r="B1054" s="37" t="str">
        <x:v>VAR-6B654A9743CC07|EG-013|STORE</x:v>
      </x:c>
      <x:c r="C1054" s="37" t="str">
        <x:v>VAR-6B654A9743CC07</x:v>
      </x:c>
      <x:c r="D1054" s="37" t="str">
        <x:v>MOD-944E48857ED803</x:v>
      </x:c>
      <x:c r="E1054" s="37" t="str">
        <x:v>Lenovo LOQ 15ARP9 83JC00H2ED 12GB RAM / 512GB Storage / Luna Grey</x:v>
      </x:c>
      <x:c r="F1054" s="37" t="str">
        <x:v>الكمبيوتر والشبكات</x:v>
      </x:c>
      <x:c r="G1054" s="37" t="str">
        <x:v>لابتوبات</x:v>
      </x:c>
      <x:c r="H1054" s="37" t="str">
        <x:v>Lenovo</x:v>
      </x:c>
      <x:c r="I1054" s="37" t="str">
        <x:v>LOQ 15ARP9 83JC00H2ED</x:v>
      </x:c>
      <x:c r="J1054" s="37" t="str">
        <x:v>12GB RAM | 512GB Storage | Luna Grey</x:v>
      </x:c>
      <x:c r="K1054" s="37" t="n">
        <x:v>12</x:v>
      </x:c>
      <x:c r="L1054" s="37" t="n">
        <x:v>512</x:v>
      </x:c>
      <x:c r="M1054" s="37" t="str">
        <x:v>Luna Grey</x:v>
      </x:c>
      <x:c r="N1054" s="37"/>
      <x:c r="O1054" s="37"/>
      <x:c r="P1054" s="37" t="str">
        <x:v>EG-013</x:v>
      </x:c>
      <x:c r="Q1054" s="37" t="str">
        <x:v>B.TECH</x:v>
      </x:c>
      <x:c r="R1054" s="37" t="str">
        <x:v>سلسلة</x:v>
      </x:c>
      <x:c r="S1054" s="37" t="str">
        <x:v>A</x:v>
      </x:c>
      <x:c r="T1054" s="37"/>
      <x:c r="U1054" s="37"/>
      <x:c r="V1054" s="37"/>
      <x:c r="W1054" s="37" t="str">
        <x:v>https://btech.com/en/c/laptop-pc/laptops/b/lenovo</x:v>
      </x:c>
      <x:c r="X1054" s="37" t="str">
        <x:v>صفحة فئة</x:v>
      </x:c>
      <x:c r="Y1054" s="37" t="str">
        <x:v>EGP</x:v>
      </x:c>
      <x:c r="Z1054" s="56"/>
      <x:c r="AA1054" s="56"/>
      <x:c r="AB1054" s="56" t="str">
        <x:f>IF(OR(Z1054="",AA1054=""),"",MAX(0,AA1054-Z1054))</x:f>
      </x:c>
      <x:c r="AC1054" s="58" t="str">
        <x:f>IF(OR(Z1054="",AA1054="",AA1054=0),"",MAX(0,(AA1054-Z1054)/AA1054))</x:f>
      </x:c>
      <x:c r="AD1054" s="56"/>
      <x:c r="AE1054" s="56" t="str">
        <x:f>IF(Z1054="","",Z1054+IF(AD1054="",0,AD1054))</x:f>
      </x:c>
      <x:c r="AF1054" s="37" t="str">
        <x:f>IF(AD1054="","",AD1054=0)</x:f>
      </x:c>
      <x:c r="AG1054" s="37"/>
      <x:c r="AH1054" s="37"/>
      <x:c r="AI1054" s="37"/>
      <x:c r="AJ1054" s="37" t="str">
        <x:v>القاهرة</x:v>
      </x:c>
      <x:c r="AK1054" s="37"/>
      <x:c r="AL1054" s="37"/>
      <x:c r="AM1054" s="37"/>
      <x:c r="AN1054" s="37"/>
      <x:c r="AO1054" s="37"/>
      <x:c r="AP1054" s="37"/>
      <x:c r="AQ1054" s="54" t="b">
        <x:v>1</x:v>
      </x:c>
      <x:c r="AR1054" s="37"/>
      <x:c r="AS1054" s="37" t="str">
        <x:v>صفحة فئة</x:v>
      </x:c>
      <x:c r="AT1054" s="37" t="str">
        <x:v>تحتاج مراجعة</x:v>
      </x:c>
      <x:c r="AU1054" s="37" t="str">
        <x:v>store_brand_category_listing</x:v>
      </x:c>
      <x:c r="AV1054" s="37" t="str">
        <x:v>اكتشاف من صفحة فئة</x:v>
      </x:c>
      <x:c r="AW1054" s="37" t="str">
        <x:v>https://btech.com/en/c/laptop-pc/laptops/b/lenovo</x:v>
      </x:c>
      <x:c r="AX1054" s="37" t="n">
        <x:v>1</x:v>
      </x:c>
      <x:c r="AY1054" s="60" t="n">
        <x:v>46233</x:v>
      </x:c>
      <x:c r="AZ1054" s="60"/>
      <x:c r="BA1054" s="60"/>
      <x:c r="BB1054" s="62" t="str">
        <x:f>IF(BA1054="","",(NOW()-BA1054)*24)</x:f>
      </x:c>
      <x:c r="BC1054" s="37" t="str">
        <x:f>IF(BA1054="","لم يُرصد",IF(BH1054&lt;&gt;TRUE,"غير نشط",IF(BD1054="فشل","فشل حالي",IF(BB1054&lt;=12,"حديث",IF(BB1054&lt;=24,"متأخر","قديم")))))</x:f>
        <x:v>لم يُرصد</x:v>
      </x:c>
      <x:c r="BD1054" s="37" t="str">
        <x:v>بانتظار أول رصد سعر</x:v>
      </x:c>
      <x:c r="BE1054" s="37" t="n">
        <x:v>0</x:v>
      </x:c>
      <x:c r="BF1054" s="37"/>
      <x:c r="BG1054" s="37"/>
      <x:c r="BH1054" s="54" t="b">
        <x:v>1</x:v>
      </x:c>
      <x:c r="BI1054" s="37" t="str">
        <x:v>يحتاج اكتشاف رابط المنتج</x:v>
      </x:c>
      <x:c r="BJ1054" s="37" t="str">
        <x:v>Lenovo LOQ 15ARP9 83JC00H2ED Laptop,AMD Ryzen 7 7435HS 15.6 Inch,512 GB SSD,12 GB,NVIDIA GeForce RTX 4050,FreeDos - Luna Grey</x:v>
      </x:c>
      <x:c r="BK1054" s="37"/>
      <x:c r="BL1054" s="60" t="n">
        <x:v>46233</x:v>
      </x:c>
      <x:c r="BM1054" s="60" t="n">
        <x:v>46233</x:v>
      </x:c>
    </x:row>
    <x:row r="1055">
      <x:c r="A1055" s="37" t="str">
        <x:v>CASH-8871D40B4AE320</x:v>
      </x:c>
      <x:c r="B1055" s="37" t="str">
        <x:v>VAR-F00CD6D52ABA2F|EG-013|STORE</x:v>
      </x:c>
      <x:c r="C1055" s="37" t="str">
        <x:v>VAR-F00CD6D52ABA2F</x:v>
      </x:c>
      <x:c r="D1055" s="37" t="str">
        <x:v>MOD-3C394E89CE23BE</x:v>
      </x:c>
      <x:c r="E1055" s="37" t="str">
        <x:v>Lenovo LOQ 15ARP9 Gaming 16GB RAM / 512GB Storage / Luna Grey</x:v>
      </x:c>
      <x:c r="F1055" s="37" t="str">
        <x:v>الكمبيوتر والشبكات</x:v>
      </x:c>
      <x:c r="G1055" s="37" t="str">
        <x:v>لابتوبات</x:v>
      </x:c>
      <x:c r="H1055" s="37" t="str">
        <x:v>Lenovo</x:v>
      </x:c>
      <x:c r="I1055" s="37" t="str">
        <x:v>LOQ 15ARP9 Gaming</x:v>
      </x:c>
      <x:c r="J1055" s="37" t="str">
        <x:v>16GB RAM | 512GB Storage | Luna Grey</x:v>
      </x:c>
      <x:c r="K1055" s="37" t="n">
        <x:v>16</x:v>
      </x:c>
      <x:c r="L1055" s="37" t="n">
        <x:v>512</x:v>
      </x:c>
      <x:c r="M1055" s="37" t="str">
        <x:v>Luna Grey</x:v>
      </x:c>
      <x:c r="N1055" s="37"/>
      <x:c r="O1055" s="37"/>
      <x:c r="P1055" s="37" t="str">
        <x:v>EG-013</x:v>
      </x:c>
      <x:c r="Q1055" s="37" t="str">
        <x:v>B.TECH</x:v>
      </x:c>
      <x:c r="R1055" s="37" t="str">
        <x:v>سلسلة</x:v>
      </x:c>
      <x:c r="S1055" s="37" t="str">
        <x:v>A</x:v>
      </x:c>
      <x:c r="T1055" s="37"/>
      <x:c r="U1055" s="37"/>
      <x:c r="V1055" s="37"/>
      <x:c r="W1055" s="37" t="str">
        <x:v>https://btech.com/en/c/laptop-pc/laptops/b/lenovo</x:v>
      </x:c>
      <x:c r="X1055" s="37" t="str">
        <x:v>صفحة فئة</x:v>
      </x:c>
      <x:c r="Y1055" s="37" t="str">
        <x:v>EGP</x:v>
      </x:c>
      <x:c r="Z1055" s="56"/>
      <x:c r="AA1055" s="56"/>
      <x:c r="AB1055" s="56" t="str">
        <x:f>IF(OR(Z1055="",AA1055=""),"",MAX(0,AA1055-Z1055))</x:f>
      </x:c>
      <x:c r="AC1055" s="58" t="str">
        <x:f>IF(OR(Z1055="",AA1055="",AA1055=0),"",MAX(0,(AA1055-Z1055)/AA1055))</x:f>
      </x:c>
      <x:c r="AD1055" s="56"/>
      <x:c r="AE1055" s="56" t="str">
        <x:f>IF(Z1055="","",Z1055+IF(AD1055="",0,AD1055))</x:f>
      </x:c>
      <x:c r="AF1055" s="37" t="str">
        <x:f>IF(AD1055="","",AD1055=0)</x:f>
      </x:c>
      <x:c r="AG1055" s="37"/>
      <x:c r="AH1055" s="37"/>
      <x:c r="AI1055" s="37"/>
      <x:c r="AJ1055" s="37" t="str">
        <x:v>القاهرة</x:v>
      </x:c>
      <x:c r="AK1055" s="37"/>
      <x:c r="AL1055" s="37"/>
      <x:c r="AM1055" s="37"/>
      <x:c r="AN1055" s="37"/>
      <x:c r="AO1055" s="37"/>
      <x:c r="AP1055" s="37"/>
      <x:c r="AQ1055" s="54" t="b">
        <x:v>1</x:v>
      </x:c>
      <x:c r="AR1055" s="37"/>
      <x:c r="AS1055" s="37" t="str">
        <x:v>صفحة فئة</x:v>
      </x:c>
      <x:c r="AT1055" s="37" t="str">
        <x:v>تحتاج مراجعة</x:v>
      </x:c>
      <x:c r="AU1055" s="37" t="str">
        <x:v>store_brand_category_listing</x:v>
      </x:c>
      <x:c r="AV1055" s="37" t="str">
        <x:v>اكتشاف من صفحة فئة</x:v>
      </x:c>
      <x:c r="AW1055" s="37" t="str">
        <x:v>https://btech.com/en/c/laptop-pc/laptops/b/lenovo</x:v>
      </x:c>
      <x:c r="AX1055" s="37" t="n">
        <x:v>1</x:v>
      </x:c>
      <x:c r="AY1055" s="60" t="n">
        <x:v>46233</x:v>
      </x:c>
      <x:c r="AZ1055" s="60"/>
      <x:c r="BA1055" s="60"/>
      <x:c r="BB1055" s="62" t="str">
        <x:f>IF(BA1055="","",(NOW()-BA1055)*24)</x:f>
      </x:c>
      <x:c r="BC1055" s="37" t="str">
        <x:f>IF(BA1055="","لم يُرصد",IF(BH1055&lt;&gt;TRUE,"غير نشط",IF(BD1055="فشل","فشل حالي",IF(BB1055&lt;=12,"حديث",IF(BB1055&lt;=24,"متأخر","قديم")))))</x:f>
        <x:v>لم يُرصد</x:v>
      </x:c>
      <x:c r="BD1055" s="37" t="str">
        <x:v>بانتظار أول رصد سعر</x:v>
      </x:c>
      <x:c r="BE1055" s="37" t="n">
        <x:v>0</x:v>
      </x:c>
      <x:c r="BF1055" s="37"/>
      <x:c r="BG1055" s="37"/>
      <x:c r="BH1055" s="54" t="b">
        <x:v>1</x:v>
      </x:c>
      <x:c r="BI1055" s="37" t="str">
        <x:v>يحتاج اكتشاف رابط المنتج</x:v>
      </x:c>
      <x:c r="BJ1055" s="37" t="str">
        <x:v>Lenovo LOQ 15ARP9 Gaming Laptop,Amd 15.6 Inch,512 GB SSD,16 GB,NVIDIA GeForce RTX 3050,Windows 11 - Luna Grey</x:v>
      </x:c>
      <x:c r="BK1055" s="37"/>
      <x:c r="BL1055" s="60" t="n">
        <x:v>46233</x:v>
      </x:c>
      <x:c r="BM1055" s="60" t="n">
        <x:v>46233</x:v>
      </x:c>
    </x:row>
    <x:row r="1056">
      <x:c r="A1056" s="37" t="str">
        <x:v>CASH-0078D39693CCDA</x:v>
      </x:c>
      <x:c r="B1056" s="37" t="str">
        <x:v>VAR-74989F051F84B2|EG-013|STORE</x:v>
      </x:c>
      <x:c r="C1056" s="37" t="str">
        <x:v>VAR-74989F051F84B2</x:v>
      </x:c>
      <x:c r="D1056" s="37" t="str">
        <x:v>MOD-7B7F9F24EA7991</x:v>
      </x:c>
      <x:c r="E1056" s="37" t="str">
        <x:v>Lenovo LOQ 15IAX9 83GS00SKED Gaming 12GB RAM / 512GB Storage / 3G / Luna Grey</x:v>
      </x:c>
      <x:c r="F1056" s="37" t="str">
        <x:v>الكمبيوتر والشبكات</x:v>
      </x:c>
      <x:c r="G1056" s="37" t="str">
        <x:v>لابتوبات</x:v>
      </x:c>
      <x:c r="H1056" s="37" t="str">
        <x:v>Lenovo</x:v>
      </x:c>
      <x:c r="I1056" s="37" t="str">
        <x:v>LOQ 15IAX9 83GS00SKED Gaming</x:v>
      </x:c>
      <x:c r="J1056" s="37" t="str">
        <x:v>12GB RAM | 512GB Storage | 3G | Luna Grey</x:v>
      </x:c>
      <x:c r="K1056" s="37" t="n">
        <x:v>12</x:v>
      </x:c>
      <x:c r="L1056" s="37" t="n">
        <x:v>512</x:v>
      </x:c>
      <x:c r="M1056" s="37" t="str">
        <x:v>Luna Grey</x:v>
      </x:c>
      <x:c r="N1056" s="37"/>
      <x:c r="O1056" s="37"/>
      <x:c r="P1056" s="37" t="str">
        <x:v>EG-013</x:v>
      </x:c>
      <x:c r="Q1056" s="37" t="str">
        <x:v>B.TECH</x:v>
      </x:c>
      <x:c r="R1056" s="37" t="str">
        <x:v>سلسلة</x:v>
      </x:c>
      <x:c r="S1056" s="37" t="str">
        <x:v>A</x:v>
      </x:c>
      <x:c r="T1056" s="37"/>
      <x:c r="U1056" s="37"/>
      <x:c r="V1056" s="37"/>
      <x:c r="W1056" s="37" t="str">
        <x:v>https://btech.com/en/c/laptop-pc/laptops/b/lenovo</x:v>
      </x:c>
      <x:c r="X1056" s="37" t="str">
        <x:v>صفحة فئة</x:v>
      </x:c>
      <x:c r="Y1056" s="37" t="str">
        <x:v>EGP</x:v>
      </x:c>
      <x:c r="Z1056" s="56"/>
      <x:c r="AA1056" s="56"/>
      <x:c r="AB1056" s="56" t="str">
        <x:f>IF(OR(Z1056="",AA1056=""),"",MAX(0,AA1056-Z1056))</x:f>
      </x:c>
      <x:c r="AC1056" s="58" t="str">
        <x:f>IF(OR(Z1056="",AA1056="",AA1056=0),"",MAX(0,(AA1056-Z1056)/AA1056))</x:f>
      </x:c>
      <x:c r="AD1056" s="56"/>
      <x:c r="AE1056" s="56" t="str">
        <x:f>IF(Z1056="","",Z1056+IF(AD1056="",0,AD1056))</x:f>
      </x:c>
      <x:c r="AF1056" s="37" t="str">
        <x:f>IF(AD1056="","",AD1056=0)</x:f>
      </x:c>
      <x:c r="AG1056" s="37"/>
      <x:c r="AH1056" s="37"/>
      <x:c r="AI1056" s="37"/>
      <x:c r="AJ1056" s="37" t="str">
        <x:v>القاهرة</x:v>
      </x:c>
      <x:c r="AK1056" s="37"/>
      <x:c r="AL1056" s="37"/>
      <x:c r="AM1056" s="37"/>
      <x:c r="AN1056" s="37"/>
      <x:c r="AO1056" s="37"/>
      <x:c r="AP1056" s="37"/>
      <x:c r="AQ1056" s="54" t="b">
        <x:v>1</x:v>
      </x:c>
      <x:c r="AR1056" s="37"/>
      <x:c r="AS1056" s="37" t="str">
        <x:v>صفحة فئة</x:v>
      </x:c>
      <x:c r="AT1056" s="37" t="str">
        <x:v>تحتاج مراجعة</x:v>
      </x:c>
      <x:c r="AU1056" s="37" t="str">
        <x:v>store_brand_category_listing</x:v>
      </x:c>
      <x:c r="AV1056" s="37" t="str">
        <x:v>اكتشاف من صفحة فئة</x:v>
      </x:c>
      <x:c r="AW1056" s="37" t="str">
        <x:v>https://btech.com/en/c/laptop-pc/laptops/b/lenovo</x:v>
      </x:c>
      <x:c r="AX1056" s="37" t="n">
        <x:v>1</x:v>
      </x:c>
      <x:c r="AY1056" s="60" t="n">
        <x:v>46233</x:v>
      </x:c>
      <x:c r="AZ1056" s="60"/>
      <x:c r="BA1056" s="60"/>
      <x:c r="BB1056" s="62" t="str">
        <x:f>IF(BA1056="","",(NOW()-BA1056)*24)</x:f>
      </x:c>
      <x:c r="BC1056" s="37" t="str">
        <x:f>IF(BA1056="","لم يُرصد",IF(BH1056&lt;&gt;TRUE,"غير نشط",IF(BD1056="فشل","فشل حالي",IF(BB1056&lt;=12,"حديث",IF(BB1056&lt;=24,"متأخر","قديم")))))</x:f>
        <x:v>لم يُرصد</x:v>
      </x:c>
      <x:c r="BD1056" s="37" t="str">
        <x:v>بانتظار أول رصد سعر</x:v>
      </x:c>
      <x:c r="BE1056" s="37" t="n">
        <x:v>0</x:v>
      </x:c>
      <x:c r="BF1056" s="37"/>
      <x:c r="BG1056" s="37"/>
      <x:c r="BH1056" s="54" t="b">
        <x:v>1</x:v>
      </x:c>
      <x:c r="BI1056" s="37" t="str">
        <x:v>يحتاج اكتشاف رابط المنتج</x:v>
      </x:c>
      <x:c r="BJ1056" s="37" t="str">
        <x:v>Lenovo LOQ 15IAX9 83GS00SKED Gaming Laptop,Intel Core i5-12450HX 15.6 Inch,512 GB SSD,12 GB,NVIDIA GeForce RTX 2050,Windows 11 - Luna Grey</x:v>
      </x:c>
      <x:c r="BK1056" s="37"/>
      <x:c r="BL1056" s="60" t="n">
        <x:v>46233</x:v>
      </x:c>
      <x:c r="BM1056" s="60" t="n">
        <x:v>46233</x:v>
      </x:c>
    </x:row>
    <x:row r="1057">
      <x:c r="A1057" s="37" t="str">
        <x:v>CASH-593620136FF651</x:v>
      </x:c>
      <x:c r="B1057" s="37" t="str">
        <x:v>VAR-B17EBB376E0573|EG-013|STORE</x:v>
      </x:c>
      <x:c r="C1057" s="37" t="str">
        <x:v>VAR-B17EBB376E0573</x:v>
      </x:c>
      <x:c r="D1057" s="37" t="str">
        <x:v>MOD-83208FBA76FD47</x:v>
      </x:c>
      <x:c r="E1057" s="37" t="str">
        <x:v>Lenovo LOQ 15IAX9 83GS00TYED 16GB RAM / 512GB Storage / 3G / Luna Grey</x:v>
      </x:c>
      <x:c r="F1057" s="37" t="str">
        <x:v>الكمبيوتر والشبكات</x:v>
      </x:c>
      <x:c r="G1057" s="37" t="str">
        <x:v>لابتوبات</x:v>
      </x:c>
      <x:c r="H1057" s="37" t="str">
        <x:v>Lenovo</x:v>
      </x:c>
      <x:c r="I1057" s="37" t="str">
        <x:v>LOQ 15IAX9 83GS00TYED</x:v>
      </x:c>
      <x:c r="J1057" s="37" t="str">
        <x:v>16GB RAM | 512GB Storage | 3G | Luna Grey</x:v>
      </x:c>
      <x:c r="K1057" s="37" t="n">
        <x:v>16</x:v>
      </x:c>
      <x:c r="L1057" s="37" t="n">
        <x:v>512</x:v>
      </x:c>
      <x:c r="M1057" s="37" t="str">
        <x:v>Luna Grey</x:v>
      </x:c>
      <x:c r="N1057" s="37"/>
      <x:c r="O1057" s="37"/>
      <x:c r="P1057" s="37" t="str">
        <x:v>EG-013</x:v>
      </x:c>
      <x:c r="Q1057" s="37" t="str">
        <x:v>B.TECH</x:v>
      </x:c>
      <x:c r="R1057" s="37" t="str">
        <x:v>سلسلة</x:v>
      </x:c>
      <x:c r="S1057" s="37" t="str">
        <x:v>A</x:v>
      </x:c>
      <x:c r="T1057" s="37"/>
      <x:c r="U1057" s="37"/>
      <x:c r="V1057" s="37"/>
      <x:c r="W1057" s="37" t="str">
        <x:v>https://btech.com/en/c/laptop-pc/laptops/b/lenovo</x:v>
      </x:c>
      <x:c r="X1057" s="37" t="str">
        <x:v>صفحة فئة</x:v>
      </x:c>
      <x:c r="Y1057" s="37" t="str">
        <x:v>EGP</x:v>
      </x:c>
      <x:c r="Z1057" s="56"/>
      <x:c r="AA1057" s="56"/>
      <x:c r="AB1057" s="56" t="str">
        <x:f>IF(OR(Z1057="",AA1057=""),"",MAX(0,AA1057-Z1057))</x:f>
      </x:c>
      <x:c r="AC1057" s="58" t="str">
        <x:f>IF(OR(Z1057="",AA1057="",AA1057=0),"",MAX(0,(AA1057-Z1057)/AA1057))</x:f>
      </x:c>
      <x:c r="AD1057" s="56"/>
      <x:c r="AE1057" s="56" t="str">
        <x:f>IF(Z1057="","",Z1057+IF(AD1057="",0,AD1057))</x:f>
      </x:c>
      <x:c r="AF1057" s="37" t="str">
        <x:f>IF(AD1057="","",AD1057=0)</x:f>
      </x:c>
      <x:c r="AG1057" s="37"/>
      <x:c r="AH1057" s="37"/>
      <x:c r="AI1057" s="37"/>
      <x:c r="AJ1057" s="37" t="str">
        <x:v>القاهرة</x:v>
      </x:c>
      <x:c r="AK1057" s="37"/>
      <x:c r="AL1057" s="37"/>
      <x:c r="AM1057" s="37"/>
      <x:c r="AN1057" s="37"/>
      <x:c r="AO1057" s="37"/>
      <x:c r="AP1057" s="37"/>
      <x:c r="AQ1057" s="54" t="b">
        <x:v>1</x:v>
      </x:c>
      <x:c r="AR1057" s="37"/>
      <x:c r="AS1057" s="37" t="str">
        <x:v>صفحة فئة</x:v>
      </x:c>
      <x:c r="AT1057" s="37" t="str">
        <x:v>تحتاج مراجعة</x:v>
      </x:c>
      <x:c r="AU1057" s="37" t="str">
        <x:v>store_brand_category_listing</x:v>
      </x:c>
      <x:c r="AV1057" s="37" t="str">
        <x:v>اكتشاف من صفحة فئة</x:v>
      </x:c>
      <x:c r="AW1057" s="37" t="str">
        <x:v>https://btech.com/en/c/laptop-pc/laptops/b/lenovo</x:v>
      </x:c>
      <x:c r="AX1057" s="37" t="n">
        <x:v>1</x:v>
      </x:c>
      <x:c r="AY1057" s="60" t="n">
        <x:v>46233</x:v>
      </x:c>
      <x:c r="AZ1057" s="60"/>
      <x:c r="BA1057" s="60"/>
      <x:c r="BB1057" s="62" t="str">
        <x:f>IF(BA1057="","",(NOW()-BA1057)*24)</x:f>
      </x:c>
      <x:c r="BC1057" s="37" t="str">
        <x:f>IF(BA1057="","لم يُرصد",IF(BH1057&lt;&gt;TRUE,"غير نشط",IF(BD1057="فشل","فشل حالي",IF(BB1057&lt;=12,"حديث",IF(BB1057&lt;=24,"متأخر","قديم")))))</x:f>
        <x:v>لم يُرصد</x:v>
      </x:c>
      <x:c r="BD1057" s="37" t="str">
        <x:v>بانتظار أول رصد سعر</x:v>
      </x:c>
      <x:c r="BE1057" s="37" t="n">
        <x:v>0</x:v>
      </x:c>
      <x:c r="BF1057" s="37"/>
      <x:c r="BG1057" s="37"/>
      <x:c r="BH1057" s="54" t="b">
        <x:v>1</x:v>
      </x:c>
      <x:c r="BI1057" s="37" t="str">
        <x:v>يحتاج اكتشاف رابط المنتج</x:v>
      </x:c>
      <x:c r="BJ1057" s="37" t="str">
        <x:v>Lenovo LOQ 15IAX9 83GS00TYED Laptop,Intel Core i5-12600HX 15.6 Inch,512 GB SSD,16 GB,NVIDIA GeForce RTX 3050,Windows 11 - Luna Grey</x:v>
      </x:c>
      <x:c r="BK1057" s="37"/>
      <x:c r="BL1057" s="60" t="n">
        <x:v>46233</x:v>
      </x:c>
      <x:c r="BM1057" s="60" t="n">
        <x:v>46233</x:v>
      </x:c>
    </x:row>
    <x:row r="1058">
      <x:c r="A1058" s="37" t="str">
        <x:v>CASH-32DE524F210988</x:v>
      </x:c>
      <x:c r="B1058" s="37" t="str">
        <x:v>VAR-439F11B885ACDA|EG-013|STORE</x:v>
      </x:c>
      <x:c r="C1058" s="37" t="str">
        <x:v>VAR-439F11B885ACDA</x:v>
      </x:c>
      <x:c r="D1058" s="37" t="str">
        <x:v>MOD-666CE5D78C899B</x:v>
      </x:c>
      <x:c r="E1058" s="37" t="str">
        <x:v>Lenovo LOQ 15IAX9E 16GB RAM / 512GB SSD / Luna Grey / 83LK0060ED | 512GB Storage</x:v>
      </x:c>
      <x:c r="F1058" s="37" t="str">
        <x:v>الكمبيوتر والشبكات</x:v>
      </x:c>
      <x:c r="G1058" s="37" t="str">
        <x:v>لابتوبات</x:v>
      </x:c>
      <x:c r="H1058" s="37" t="str">
        <x:v>Lenovo</x:v>
      </x:c>
      <x:c r="I1058" s="37" t="str">
        <x:v>LOQ 15IAX9E</x:v>
      </x:c>
      <x:c r="J1058" s="37" t="str">
        <x:v>16GB RAM / 512GB SSD / Luna Grey / 83LK0060ED</x:v>
      </x:c>
      <x:c r="K1058" s="37" t="n">
        <x:v>16</x:v>
      </x:c>
      <x:c r="L1058" s="37" t="n">
        <x:v>512</x:v>
      </x:c>
      <x:c r="M1058" s="37" t="str">
        <x:v>Luna Grey</x:v>
      </x:c>
      <x:c r="N1058" s="37" t="str">
        <x:v>83LK0060ED</x:v>
      </x:c>
      <x:c r="O1058" s="37"/>
      <x:c r="P1058" s="37" t="str">
        <x:v>EG-013</x:v>
      </x:c>
      <x:c r="Q1058" s="37" t="str">
        <x:v>B.TECH</x:v>
      </x:c>
      <x:c r="R1058" s="37" t="str">
        <x:v>سلسلة</x:v>
      </x:c>
      <x:c r="S1058" s="37" t="str">
        <x:v>A</x:v>
      </x:c>
      <x:c r="T1058" s="37"/>
      <x:c r="U1058" s="37"/>
      <x:c r="V1058" s="37"/>
      <x:c r="W1058" s="37" t="str">
        <x:v>https://btech.com/en/p/lenovo-loq-83lk0060ed-i5-12450hx-512gb-16gb-15-6-inch-rtx-3050-6gb-win11-grey</x:v>
      </x:c>
      <x:c r="X1058" s="37" t="str">
        <x:v>رابط منتج مباشر</x:v>
      </x:c>
      <x:c r="Y1058" s="37" t="str">
        <x:v>EGP</x:v>
      </x:c>
      <x:c r="Z1058" s="56"/>
      <x:c r="AA1058" s="56"/>
      <x:c r="AB1058" s="56" t="str">
        <x:f>IF(OR(Z1058="",AA1058=""),"",MAX(0,AA1058-Z1058))</x:f>
      </x:c>
      <x:c r="AC1058" s="58" t="str">
        <x:f>IF(OR(Z1058="",AA1058="",AA1058=0),"",MAX(0,(AA1058-Z1058)/AA1058))</x:f>
      </x:c>
      <x:c r="AD1058" s="56"/>
      <x:c r="AE1058" s="56" t="str">
        <x:f>IF(Z1058="","",Z1058+IF(AD1058="",0,AD1058))</x:f>
      </x:c>
      <x:c r="AF1058" s="37" t="str">
        <x:f>IF(AD1058="","",AD1058=0)</x:f>
      </x:c>
      <x:c r="AG1058" s="37"/>
      <x:c r="AH1058" s="37"/>
      <x:c r="AI1058" s="37"/>
      <x:c r="AJ1058" s="37" t="str">
        <x:v>القاهرة</x:v>
      </x:c>
      <x:c r="AK1058" s="37"/>
      <x:c r="AL1058" s="37"/>
      <x:c r="AM1058" s="37"/>
      <x:c r="AN1058" s="37"/>
      <x:c r="AO1058" s="37"/>
      <x:c r="AP1058" s="37"/>
      <x:c r="AQ1058" s="54" t="b">
        <x:v>1</x:v>
      </x:c>
      <x:c r="AR1058" s="37"/>
      <x:c r="AS1058" s="37" t="str">
        <x:v>صفحة منتج</x:v>
      </x:c>
      <x:c r="AT1058" s="37" t="str">
        <x:v>عالية</x:v>
      </x:c>
      <x:c r="AU1058" s="37" t="str">
        <x:v>store_product_page</x:v>
      </x:c>
      <x:c r="AV1058" s="37" t="str">
        <x:v>HTML/JSON-LD</x:v>
      </x:c>
      <x:c r="AW1058" s="37" t="str">
        <x:v>https://btech.com/en/p/lenovo-loq-83lk0060ed-i5-12450hx-512gb-16gb-15-6-inch-rtx-3050-6gb-win11-grey</x:v>
      </x:c>
      <x:c r="AX1058" s="37" t="n">
        <x:v>1</x:v>
      </x:c>
      <x:c r="AY1058" s="60" t="n">
        <x:v>46233</x:v>
      </x:c>
      <x:c r="AZ1058" s="60"/>
      <x:c r="BA1058" s="60"/>
      <x:c r="BB1058" s="62" t="str">
        <x:f>IF(BA1058="","",(NOW()-BA1058)*24)</x:f>
      </x:c>
      <x:c r="BC1058" s="37" t="str">
        <x:f>IF(BA1058="","لم يُرصد",IF(BH1058&lt;&gt;TRUE,"غير نشط",IF(BD1058="فشل","فشل حالي",IF(BB1058&lt;=12,"حديث",IF(BB1058&lt;=24,"متأخر","قديم")))))</x:f>
        <x:v>لم يُرصد</x:v>
      </x:c>
      <x:c r="BD1058" s="37" t="str">
        <x:v>بانتظار أول رصد سعر</x:v>
      </x:c>
      <x:c r="BE1058" s="37" t="n">
        <x:v>0</x:v>
      </x:c>
      <x:c r="BF1058" s="37"/>
      <x:c r="BG1058" s="37"/>
      <x:c r="BH1058" s="54" t="b">
        <x:v>1</x:v>
      </x:c>
      <x:c r="BI1058" s="37" t="str">
        <x:v>جاهز لأول رصد</x:v>
      </x:c>
      <x:c r="BJ1058" s="37" t="str"/>
      <x:c r="BK1058" s="37" t="str">
        <x:v>Exact Egyptian store product page. OS, keyboard language, warranty and seller are intentionally not collapsed into the hardware SKU and should remain offer-level attributes.</x:v>
      </x:c>
      <x:c r="BL1058" s="60" t="n">
        <x:v>46233</x:v>
      </x:c>
      <x:c r="BM1058" s="60" t="n">
        <x:v>46233</x:v>
      </x:c>
    </x:row>
    <x:row r="1059">
      <x:c r="A1059" s="37" t="str">
        <x:v>CASH-DDEAA7A1A7DA22</x:v>
      </x:c>
      <x:c r="B1059" s="37" t="str">
        <x:v>VAR-72914324AF1F48|EG-013|STORE</x:v>
      </x:c>
      <x:c r="C1059" s="37" t="str">
        <x:v>VAR-72914324AF1F48</x:v>
      </x:c>
      <x:c r="D1059" s="37" t="str">
        <x:v>MOD-9B650FBD42ECD1</x:v>
      </x:c>
      <x:c r="E1059" s="37" t="str">
        <x:v>Lenovo LOQ 15IAX9E - 83LK0071ED 16GB RAM / 512GB Storage / Luna Grey</x:v>
      </x:c>
      <x:c r="F1059" s="37" t="str">
        <x:v>الكمبيوتر والشبكات</x:v>
      </x:c>
      <x:c r="G1059" s="37" t="str">
        <x:v>لابتوبات</x:v>
      </x:c>
      <x:c r="H1059" s="37" t="str">
        <x:v>Lenovo</x:v>
      </x:c>
      <x:c r="I1059" s="37" t="str">
        <x:v>LOQ 15IAX9E - 83LK0071ED</x:v>
      </x:c>
      <x:c r="J1059" s="37" t="str">
        <x:v>16GB RAM | 512GB Storage | Luna Grey</x:v>
      </x:c>
      <x:c r="K1059" s="37" t="n">
        <x:v>16</x:v>
      </x:c>
      <x:c r="L1059" s="37" t="n">
        <x:v>512</x:v>
      </x:c>
      <x:c r="M1059" s="37" t="str">
        <x:v>Luna Grey</x:v>
      </x:c>
      <x:c r="N1059" s="37"/>
      <x:c r="O1059" s="37"/>
      <x:c r="P1059" s="37" t="str">
        <x:v>EG-013</x:v>
      </x:c>
      <x:c r="Q1059" s="37" t="str">
        <x:v>B.TECH</x:v>
      </x:c>
      <x:c r="R1059" s="37" t="str">
        <x:v>سلسلة</x:v>
      </x:c>
      <x:c r="S1059" s="37" t="str">
        <x:v>A</x:v>
      </x:c>
      <x:c r="T1059" s="37"/>
      <x:c r="U1059" s="37"/>
      <x:c r="V1059" s="37"/>
      <x:c r="W1059" s="37" t="str">
        <x:v>https://btech.com/en/c/laptop-pc/laptops/b/lenovo</x:v>
      </x:c>
      <x:c r="X1059" s="37" t="str">
        <x:v>صفحة فئة</x:v>
      </x:c>
      <x:c r="Y1059" s="37" t="str">
        <x:v>EGP</x:v>
      </x:c>
      <x:c r="Z1059" s="56"/>
      <x:c r="AA1059" s="56"/>
      <x:c r="AB1059" s="56" t="str">
        <x:f>IF(OR(Z1059="",AA1059=""),"",MAX(0,AA1059-Z1059))</x:f>
      </x:c>
      <x:c r="AC1059" s="58" t="str">
        <x:f>IF(OR(Z1059="",AA1059="",AA1059=0),"",MAX(0,(AA1059-Z1059)/AA1059))</x:f>
      </x:c>
      <x:c r="AD1059" s="56"/>
      <x:c r="AE1059" s="56" t="str">
        <x:f>IF(Z1059="","",Z1059+IF(AD1059="",0,AD1059))</x:f>
      </x:c>
      <x:c r="AF1059" s="37" t="str">
        <x:f>IF(AD1059="","",AD1059=0)</x:f>
      </x:c>
      <x:c r="AG1059" s="37"/>
      <x:c r="AH1059" s="37"/>
      <x:c r="AI1059" s="37"/>
      <x:c r="AJ1059" s="37" t="str">
        <x:v>القاهرة</x:v>
      </x:c>
      <x:c r="AK1059" s="37"/>
      <x:c r="AL1059" s="37"/>
      <x:c r="AM1059" s="37"/>
      <x:c r="AN1059" s="37"/>
      <x:c r="AO1059" s="37"/>
      <x:c r="AP1059" s="37"/>
      <x:c r="AQ1059" s="54" t="b">
        <x:v>1</x:v>
      </x:c>
      <x:c r="AR1059" s="37"/>
      <x:c r="AS1059" s="37" t="str">
        <x:v>صفحة فئة</x:v>
      </x:c>
      <x:c r="AT1059" s="37" t="str">
        <x:v>تحتاج مراجعة</x:v>
      </x:c>
      <x:c r="AU1059" s="37" t="str">
        <x:v>store_brand_category_listing</x:v>
      </x:c>
      <x:c r="AV1059" s="37" t="str">
        <x:v>اكتشاف من صفحة فئة</x:v>
      </x:c>
      <x:c r="AW1059" s="37" t="str">
        <x:v>https://btech.com/en/c/laptop-pc/laptops/b/lenovo</x:v>
      </x:c>
      <x:c r="AX1059" s="37" t="n">
        <x:v>1</x:v>
      </x:c>
      <x:c r="AY1059" s="60" t="n">
        <x:v>46233</x:v>
      </x:c>
      <x:c r="AZ1059" s="60"/>
      <x:c r="BA1059" s="60"/>
      <x:c r="BB1059" s="62" t="str">
        <x:f>IF(BA1059="","",(NOW()-BA1059)*24)</x:f>
      </x:c>
      <x:c r="BC1059" s="37" t="str">
        <x:f>IF(BA1059="","لم يُرصد",IF(BH1059&lt;&gt;TRUE,"غير نشط",IF(BD1059="فشل","فشل حالي",IF(BB1059&lt;=12,"حديث",IF(BB1059&lt;=24,"متأخر","قديم")))))</x:f>
        <x:v>لم يُرصد</x:v>
      </x:c>
      <x:c r="BD1059" s="37" t="str">
        <x:v>بانتظار أول رصد سعر</x:v>
      </x:c>
      <x:c r="BE1059" s="37" t="n">
        <x:v>0</x:v>
      </x:c>
      <x:c r="BF1059" s="37"/>
      <x:c r="BG1059" s="37"/>
      <x:c r="BH1059" s="54" t="b">
        <x:v>1</x:v>
      </x:c>
      <x:c r="BI1059" s="37" t="str">
        <x:v>يحتاج اكتشاف رابط المنتج</x:v>
      </x:c>
      <x:c r="BJ1059" s="37" t="str">
        <x:v>Lenovo LOQ 15IAX9E - 83LK0071ED Laptop,Intel Core i5-12450HX 15.6 Inch,512 GB SSD,16 GB,NVIDIA GeForce RTX 4050,FreeDos - Luna Grey</x:v>
      </x:c>
      <x:c r="BK1059" s="37"/>
      <x:c r="BL1059" s="60" t="n">
        <x:v>46233</x:v>
      </x:c>
      <x:c r="BM1059" s="60" t="n">
        <x:v>46233</x:v>
      </x:c>
    </x:row>
    <x:row r="1060">
      <x:c r="A1060" s="37" t="str">
        <x:v>CASH-B82863F00A41B7</x:v>
      </x:c>
      <x:c r="B1060" s="37" t="str">
        <x:v>VAR-189D2829E00E9D|EG-013|STORE</x:v>
      </x:c>
      <x:c r="C1060" s="37" t="str">
        <x:v>VAR-189D2829E00E9D</x:v>
      </x:c>
      <x:c r="D1060" s="37" t="str">
        <x:v>MOD-858B1036ED3DCD</x:v>
      </x:c>
      <x:c r="E1060" s="37" t="str">
        <x:v>Lenovo LOQ 15IRX10 83JE00DAED 24GB RAM / 512GB Storage / Luna Grey</x:v>
      </x:c>
      <x:c r="F1060" s="37" t="str">
        <x:v>الكمبيوتر والشبكات</x:v>
      </x:c>
      <x:c r="G1060" s="37" t="str">
        <x:v>لابتوبات</x:v>
      </x:c>
      <x:c r="H1060" s="37" t="str">
        <x:v>Lenovo</x:v>
      </x:c>
      <x:c r="I1060" s="37" t="str">
        <x:v>LOQ 15IRX10 83JE00DAED</x:v>
      </x:c>
      <x:c r="J1060" s="37" t="str">
        <x:v>24GB RAM | 512GB Storage | Luna Grey</x:v>
      </x:c>
      <x:c r="K1060" s="37" t="n">
        <x:v>24</x:v>
      </x:c>
      <x:c r="L1060" s="37" t="n">
        <x:v>512</x:v>
      </x:c>
      <x:c r="M1060" s="37" t="str">
        <x:v>Luna Grey</x:v>
      </x:c>
      <x:c r="N1060" s="37"/>
      <x:c r="O1060" s="37"/>
      <x:c r="P1060" s="37" t="str">
        <x:v>EG-013</x:v>
      </x:c>
      <x:c r="Q1060" s="37" t="str">
        <x:v>B.TECH</x:v>
      </x:c>
      <x:c r="R1060" s="37" t="str">
        <x:v>سلسلة</x:v>
      </x:c>
      <x:c r="S1060" s="37" t="str">
        <x:v>A</x:v>
      </x:c>
      <x:c r="T1060" s="37"/>
      <x:c r="U1060" s="37"/>
      <x:c r="V1060" s="37"/>
      <x:c r="W1060" s="37" t="str">
        <x:v>https://btech.com/en/c/laptop-pc/laptops/b/lenovo</x:v>
      </x:c>
      <x:c r="X1060" s="37" t="str">
        <x:v>صفحة فئة</x:v>
      </x:c>
      <x:c r="Y1060" s="37" t="str">
        <x:v>EGP</x:v>
      </x:c>
      <x:c r="Z1060" s="56"/>
      <x:c r="AA1060" s="56"/>
      <x:c r="AB1060" s="56" t="str">
        <x:f>IF(OR(Z1060="",AA1060=""),"",MAX(0,AA1060-Z1060))</x:f>
      </x:c>
      <x:c r="AC1060" s="58" t="str">
        <x:f>IF(OR(Z1060="",AA1060="",AA1060=0),"",MAX(0,(AA1060-Z1060)/AA1060))</x:f>
      </x:c>
      <x:c r="AD1060" s="56"/>
      <x:c r="AE1060" s="56" t="str">
        <x:f>IF(Z1060="","",Z1060+IF(AD1060="",0,AD1060))</x:f>
      </x:c>
      <x:c r="AF1060" s="37" t="str">
        <x:f>IF(AD1060="","",AD1060=0)</x:f>
      </x:c>
      <x:c r="AG1060" s="37"/>
      <x:c r="AH1060" s="37"/>
      <x:c r="AI1060" s="37"/>
      <x:c r="AJ1060" s="37" t="str">
        <x:v>القاهرة</x:v>
      </x:c>
      <x:c r="AK1060" s="37"/>
      <x:c r="AL1060" s="37"/>
      <x:c r="AM1060" s="37"/>
      <x:c r="AN1060" s="37"/>
      <x:c r="AO1060" s="37"/>
      <x:c r="AP1060" s="37"/>
      <x:c r="AQ1060" s="54" t="b">
        <x:v>1</x:v>
      </x:c>
      <x:c r="AR1060" s="37"/>
      <x:c r="AS1060" s="37" t="str">
        <x:v>صفحة فئة</x:v>
      </x:c>
      <x:c r="AT1060" s="37" t="str">
        <x:v>تحتاج مراجعة</x:v>
      </x:c>
      <x:c r="AU1060" s="37" t="str">
        <x:v>store_brand_category_listing</x:v>
      </x:c>
      <x:c r="AV1060" s="37" t="str">
        <x:v>اكتشاف من صفحة فئة</x:v>
      </x:c>
      <x:c r="AW1060" s="37" t="str">
        <x:v>https://btech.com/en/c/laptop-pc/laptops/b/lenovo</x:v>
      </x:c>
      <x:c r="AX1060" s="37" t="n">
        <x:v>1</x:v>
      </x:c>
      <x:c r="AY1060" s="60" t="n">
        <x:v>46233</x:v>
      </x:c>
      <x:c r="AZ1060" s="60"/>
      <x:c r="BA1060" s="60"/>
      <x:c r="BB1060" s="62" t="str">
        <x:f>IF(BA1060="","",(NOW()-BA1060)*24)</x:f>
      </x:c>
      <x:c r="BC1060" s="37" t="str">
        <x:f>IF(BA1060="","لم يُرصد",IF(BH1060&lt;&gt;TRUE,"غير نشط",IF(BD1060="فشل","فشل حالي",IF(BB1060&lt;=12,"حديث",IF(BB1060&lt;=24,"متأخر","قديم")))))</x:f>
        <x:v>لم يُرصد</x:v>
      </x:c>
      <x:c r="BD1060" s="37" t="str">
        <x:v>بانتظار أول رصد سعر</x:v>
      </x:c>
      <x:c r="BE1060" s="37" t="n">
        <x:v>0</x:v>
      </x:c>
      <x:c r="BF1060" s="37"/>
      <x:c r="BG1060" s="37"/>
      <x:c r="BH1060" s="54" t="b">
        <x:v>1</x:v>
      </x:c>
      <x:c r="BI1060" s="37" t="str">
        <x:v>يحتاج اكتشاف رابط المنتج</x:v>
      </x:c>
      <x:c r="BJ1060" s="37" t="str">
        <x:v>Lenovo LOQ 15IRX10 83JE00DAED Laptop,Intel Core i7-14700HX 15.6 Inch,512 GB SSD,24 GB,NVIDIA GeForce RTX 5050,Windows 11 - Luna Grey</x:v>
      </x:c>
      <x:c r="BK1060" s="37"/>
      <x:c r="BL1060" s="60" t="n">
        <x:v>46233</x:v>
      </x:c>
      <x:c r="BM1060" s="60" t="n">
        <x:v>46233</x:v>
      </x:c>
    </x:row>
    <x:row r="1061">
      <x:c r="A1061" s="37" t="str">
        <x:v>CASH-957016F201213C</x:v>
      </x:c>
      <x:c r="B1061" s="37" t="str">
        <x:v>VAR-FEA0D59471A372|EG-013|STORE</x:v>
      </x:c>
      <x:c r="C1061" s="37" t="str">
        <x:v>VAR-FEA0D59471A372</x:v>
      </x:c>
      <x:c r="D1061" s="37" t="str">
        <x:v>MOD-2BAE4290F0E570</x:v>
      </x:c>
      <x:c r="E1061" s="37" t="str">
        <x:v>Lenovo LOQ 15IRX9 83DV00AVED 16GB RAM / 512GB Storage / Luna Grey</x:v>
      </x:c>
      <x:c r="F1061" s="37" t="str">
        <x:v>الكمبيوتر والشبكات</x:v>
      </x:c>
      <x:c r="G1061" s="37" t="str">
        <x:v>لابتوبات</x:v>
      </x:c>
      <x:c r="H1061" s="37" t="str">
        <x:v>Lenovo</x:v>
      </x:c>
      <x:c r="I1061" s="37" t="str">
        <x:v>LOQ 15IRX9 83DV00AVED</x:v>
      </x:c>
      <x:c r="J1061" s="37" t="str">
        <x:v>16GB RAM | 512GB Storage | Luna Grey</x:v>
      </x:c>
      <x:c r="K1061" s="37" t="n">
        <x:v>16</x:v>
      </x:c>
      <x:c r="L1061" s="37" t="n">
        <x:v>512</x:v>
      </x:c>
      <x:c r="M1061" s="37" t="str">
        <x:v>Luna Grey</x:v>
      </x:c>
      <x:c r="N1061" s="37"/>
      <x:c r="O1061" s="37"/>
      <x:c r="P1061" s="37" t="str">
        <x:v>EG-013</x:v>
      </x:c>
      <x:c r="Q1061" s="37" t="str">
        <x:v>B.TECH</x:v>
      </x:c>
      <x:c r="R1061" s="37" t="str">
        <x:v>سلسلة</x:v>
      </x:c>
      <x:c r="S1061" s="37" t="str">
        <x:v>A</x:v>
      </x:c>
      <x:c r="T1061" s="37"/>
      <x:c r="U1061" s="37"/>
      <x:c r="V1061" s="37"/>
      <x:c r="W1061" s="37" t="str">
        <x:v>https://btech.com/en/c/laptop-pc/laptops/b/lenovo</x:v>
      </x:c>
      <x:c r="X1061" s="37" t="str">
        <x:v>صفحة فئة</x:v>
      </x:c>
      <x:c r="Y1061" s="37" t="str">
        <x:v>EGP</x:v>
      </x:c>
      <x:c r="Z1061" s="56"/>
      <x:c r="AA1061" s="56"/>
      <x:c r="AB1061" s="56" t="str">
        <x:f>IF(OR(Z1061="",AA1061=""),"",MAX(0,AA1061-Z1061))</x:f>
      </x:c>
      <x:c r="AC1061" s="58" t="str">
        <x:f>IF(OR(Z1061="",AA1061="",AA1061=0),"",MAX(0,(AA1061-Z1061)/AA1061))</x:f>
      </x:c>
      <x:c r="AD1061" s="56"/>
      <x:c r="AE1061" s="56" t="str">
        <x:f>IF(Z1061="","",Z1061+IF(AD1061="",0,AD1061))</x:f>
      </x:c>
      <x:c r="AF1061" s="37" t="str">
        <x:f>IF(AD1061="","",AD1061=0)</x:f>
      </x:c>
      <x:c r="AG1061" s="37"/>
      <x:c r="AH1061" s="37"/>
      <x:c r="AI1061" s="37"/>
      <x:c r="AJ1061" s="37" t="str">
        <x:v>القاهرة</x:v>
      </x:c>
      <x:c r="AK1061" s="37"/>
      <x:c r="AL1061" s="37"/>
      <x:c r="AM1061" s="37"/>
      <x:c r="AN1061" s="37"/>
      <x:c r="AO1061" s="37"/>
      <x:c r="AP1061" s="37"/>
      <x:c r="AQ1061" s="54" t="b">
        <x:v>1</x:v>
      </x:c>
      <x:c r="AR1061" s="37"/>
      <x:c r="AS1061" s="37" t="str">
        <x:v>صفحة فئة</x:v>
      </x:c>
      <x:c r="AT1061" s="37" t="str">
        <x:v>تحتاج مراجعة</x:v>
      </x:c>
      <x:c r="AU1061" s="37" t="str">
        <x:v>store_brand_category_listing</x:v>
      </x:c>
      <x:c r="AV1061" s="37" t="str">
        <x:v>اكتشاف من صفحة فئة</x:v>
      </x:c>
      <x:c r="AW1061" s="37" t="str">
        <x:v>https://btech.com/en/c/laptop-pc/laptops/b/lenovo</x:v>
      </x:c>
      <x:c r="AX1061" s="37" t="n">
        <x:v>1</x:v>
      </x:c>
      <x:c r="AY1061" s="60" t="n">
        <x:v>46233</x:v>
      </x:c>
      <x:c r="AZ1061" s="60"/>
      <x:c r="BA1061" s="60"/>
      <x:c r="BB1061" s="62" t="str">
        <x:f>IF(BA1061="","",(NOW()-BA1061)*24)</x:f>
      </x:c>
      <x:c r="BC1061" s="37" t="str">
        <x:f>IF(BA1061="","لم يُرصد",IF(BH1061&lt;&gt;TRUE,"غير نشط",IF(BD1061="فشل","فشل حالي",IF(BB1061&lt;=12,"حديث",IF(BB1061&lt;=24,"متأخر","قديم")))))</x:f>
        <x:v>لم يُرصد</x:v>
      </x:c>
      <x:c r="BD1061" s="37" t="str">
        <x:v>بانتظار أول رصد سعر</x:v>
      </x:c>
      <x:c r="BE1061" s="37" t="n">
        <x:v>0</x:v>
      </x:c>
      <x:c r="BF1061" s="37"/>
      <x:c r="BG1061" s="37"/>
      <x:c r="BH1061" s="54" t="b">
        <x:v>1</x:v>
      </x:c>
      <x:c r="BI1061" s="37" t="str">
        <x:v>يحتاج اكتشاف رابط المنتج</x:v>
      </x:c>
      <x:c r="BJ1061" s="37" t="str">
        <x:v>Lenovo LOQ 15IRX9 83DV00AVED Laptop,Intel Core i7-13650HX 15.6 Inch,512 GB SSD,16 GB,NVIDIA GeForce RTX 3050,FreeDos - Luna Grey</x:v>
      </x:c>
      <x:c r="BK1061" s="37"/>
      <x:c r="BL1061" s="60" t="n">
        <x:v>46233</x:v>
      </x:c>
      <x:c r="BM1061" s="60" t="n">
        <x:v>46233</x:v>
      </x:c>
    </x:row>
    <x:row r="1062">
      <x:c r="A1062" s="37" t="str">
        <x:v>CASH-93413BED3DF5DD</x:v>
      </x:c>
      <x:c r="B1062" s="37" t="str">
        <x:v>VAR-2F532F1235CBAD|EG-013|STORE</x:v>
      </x:c>
      <x:c r="C1062" s="37" t="str">
        <x:v>VAR-2F532F1235CBAD</x:v>
      </x:c>
      <x:c r="D1062" s="37" t="str">
        <x:v>MOD-B0BC6446CE053D</x:v>
      </x:c>
      <x:c r="E1062" s="37" t="str">
        <x:v>Lenovo LOQ 15IRX9 83DV012AED 16GB RAM / 512GB Storage / Luna Grey</x:v>
      </x:c>
      <x:c r="F1062" s="37" t="str">
        <x:v>الكمبيوتر والشبكات</x:v>
      </x:c>
      <x:c r="G1062" s="37" t="str">
        <x:v>لابتوبات</x:v>
      </x:c>
      <x:c r="H1062" s="37" t="str">
        <x:v>Lenovo</x:v>
      </x:c>
      <x:c r="I1062" s="37" t="str">
        <x:v>LOQ 15IRX9 83DV012AED</x:v>
      </x:c>
      <x:c r="J1062" s="37" t="str">
        <x:v>16GB RAM | 512GB Storage | Luna Grey</x:v>
      </x:c>
      <x:c r="K1062" s="37" t="n">
        <x:v>16</x:v>
      </x:c>
      <x:c r="L1062" s="37" t="n">
        <x:v>512</x:v>
      </x:c>
      <x:c r="M1062" s="37" t="str">
        <x:v>Luna Grey</x:v>
      </x:c>
      <x:c r="N1062" s="37"/>
      <x:c r="O1062" s="37"/>
      <x:c r="P1062" s="37" t="str">
        <x:v>EG-013</x:v>
      </x:c>
      <x:c r="Q1062" s="37" t="str">
        <x:v>B.TECH</x:v>
      </x:c>
      <x:c r="R1062" s="37" t="str">
        <x:v>سلسلة</x:v>
      </x:c>
      <x:c r="S1062" s="37" t="str">
        <x:v>A</x:v>
      </x:c>
      <x:c r="T1062" s="37"/>
      <x:c r="U1062" s="37"/>
      <x:c r="V1062" s="37"/>
      <x:c r="W1062" s="37" t="str">
        <x:v>https://btech.com/en/c/laptop-pc/laptops/b/lenovo</x:v>
      </x:c>
      <x:c r="X1062" s="37" t="str">
        <x:v>صفحة فئة</x:v>
      </x:c>
      <x:c r="Y1062" s="37" t="str">
        <x:v>EGP</x:v>
      </x:c>
      <x:c r="Z1062" s="56"/>
      <x:c r="AA1062" s="56"/>
      <x:c r="AB1062" s="56" t="str">
        <x:f>IF(OR(Z1062="",AA1062=""),"",MAX(0,AA1062-Z1062))</x:f>
      </x:c>
      <x:c r="AC1062" s="58" t="str">
        <x:f>IF(OR(Z1062="",AA1062="",AA1062=0),"",MAX(0,(AA1062-Z1062)/AA1062))</x:f>
      </x:c>
      <x:c r="AD1062" s="56"/>
      <x:c r="AE1062" s="56" t="str">
        <x:f>IF(Z1062="","",Z1062+IF(AD1062="",0,AD1062))</x:f>
      </x:c>
      <x:c r="AF1062" s="37" t="str">
        <x:f>IF(AD1062="","",AD1062=0)</x:f>
      </x:c>
      <x:c r="AG1062" s="37"/>
      <x:c r="AH1062" s="37"/>
      <x:c r="AI1062" s="37"/>
      <x:c r="AJ1062" s="37" t="str">
        <x:v>القاهرة</x:v>
      </x:c>
      <x:c r="AK1062" s="37"/>
      <x:c r="AL1062" s="37"/>
      <x:c r="AM1062" s="37"/>
      <x:c r="AN1062" s="37"/>
      <x:c r="AO1062" s="37"/>
      <x:c r="AP1062" s="37"/>
      <x:c r="AQ1062" s="54" t="b">
        <x:v>1</x:v>
      </x:c>
      <x:c r="AR1062" s="37"/>
      <x:c r="AS1062" s="37" t="str">
        <x:v>صفحة فئة</x:v>
      </x:c>
      <x:c r="AT1062" s="37" t="str">
        <x:v>تحتاج مراجعة</x:v>
      </x:c>
      <x:c r="AU1062" s="37" t="str">
        <x:v>store_brand_category_listing</x:v>
      </x:c>
      <x:c r="AV1062" s="37" t="str">
        <x:v>اكتشاف من صفحة فئة</x:v>
      </x:c>
      <x:c r="AW1062" s="37" t="str">
        <x:v>https://btech.com/en/c/laptop-pc/laptops/b/lenovo</x:v>
      </x:c>
      <x:c r="AX1062" s="37" t="n">
        <x:v>1</x:v>
      </x:c>
      <x:c r="AY1062" s="60" t="n">
        <x:v>46233</x:v>
      </x:c>
      <x:c r="AZ1062" s="60"/>
      <x:c r="BA1062" s="60"/>
      <x:c r="BB1062" s="62" t="str">
        <x:f>IF(BA1062="","",(NOW()-BA1062)*24)</x:f>
      </x:c>
      <x:c r="BC1062" s="37" t="str">
        <x:f>IF(BA1062="","لم يُرصد",IF(BH1062&lt;&gt;TRUE,"غير نشط",IF(BD1062="فشل","فشل حالي",IF(BB1062&lt;=12,"حديث",IF(BB1062&lt;=24,"متأخر","قديم")))))</x:f>
        <x:v>لم يُرصد</x:v>
      </x:c>
      <x:c r="BD1062" s="37" t="str">
        <x:v>بانتظار أول رصد سعر</x:v>
      </x:c>
      <x:c r="BE1062" s="37" t="n">
        <x:v>0</x:v>
      </x:c>
      <x:c r="BF1062" s="37"/>
      <x:c r="BG1062" s="37"/>
      <x:c r="BH1062" s="54" t="b">
        <x:v>1</x:v>
      </x:c>
      <x:c r="BI1062" s="37" t="str">
        <x:v>يحتاج اكتشاف رابط المنتج</x:v>
      </x:c>
      <x:c r="BJ1062" s="37" t="str">
        <x:v>Lenovo LOQ 15IRX9 83DV012AED Laptop,Intel Core i5-13450HX 15.6 Inch,512 GB SSD,16 GB,NVIDIA GeForce RTX 3050,FreeDos - Luna Grey</x:v>
      </x:c>
      <x:c r="BK1062" s="37"/>
      <x:c r="BL1062" s="60" t="n">
        <x:v>46233</x:v>
      </x:c>
      <x:c r="BM1062" s="60" t="n">
        <x:v>46233</x:v>
      </x:c>
    </x:row>
    <x:row r="1063">
      <x:c r="A1063" s="37" t="str">
        <x:v>CASH-7C1BA1DD768E41</x:v>
      </x:c>
      <x:c r="B1063" s="37" t="str">
        <x:v>VAR-4815EFB8643B88|EG-013|STORE</x:v>
      </x:c>
      <x:c r="C1063" s="37" t="str">
        <x:v>VAR-4815EFB8643B88</x:v>
      </x:c>
      <x:c r="D1063" s="37" t="str">
        <x:v>MOD-197798C0B9F11B</x:v>
      </x:c>
      <x:c r="E1063" s="37" t="str">
        <x:v>Lenovo LOQ 15IRX9 Gaming 16GB RAM / 512GB Storage / Grey</x:v>
      </x:c>
      <x:c r="F1063" s="37" t="str">
        <x:v>الكمبيوتر والشبكات</x:v>
      </x:c>
      <x:c r="G1063" s="37" t="str">
        <x:v>لابتوبات</x:v>
      </x:c>
      <x:c r="H1063" s="37" t="str">
        <x:v>Lenovo</x:v>
      </x:c>
      <x:c r="I1063" s="37" t="str">
        <x:v>LOQ 15IRX9 Gaming</x:v>
      </x:c>
      <x:c r="J1063" s="37" t="str">
        <x:v>16GB RAM | 512GB Storage | Grey</x:v>
      </x:c>
      <x:c r="K1063" s="37" t="n">
        <x:v>16</x:v>
      </x:c>
      <x:c r="L1063" s="37" t="n">
        <x:v>512</x:v>
      </x:c>
      <x:c r="M1063" s="37" t="str">
        <x:v>Grey</x:v>
      </x:c>
      <x:c r="N1063" s="37"/>
      <x:c r="O1063" s="37"/>
      <x:c r="P1063" s="37" t="str">
        <x:v>EG-013</x:v>
      </x:c>
      <x:c r="Q1063" s="37" t="str">
        <x:v>B.TECH</x:v>
      </x:c>
      <x:c r="R1063" s="37" t="str">
        <x:v>سلسلة</x:v>
      </x:c>
      <x:c r="S1063" s="37" t="str">
        <x:v>A</x:v>
      </x:c>
      <x:c r="T1063" s="37"/>
      <x:c r="U1063" s="37"/>
      <x:c r="V1063" s="37"/>
      <x:c r="W1063" s="37" t="str">
        <x:v>https://btech.com/en/c/laptop-pc/laptops/b/lenovo</x:v>
      </x:c>
      <x:c r="X1063" s="37" t="str">
        <x:v>صفحة فئة</x:v>
      </x:c>
      <x:c r="Y1063" s="37" t="str">
        <x:v>EGP</x:v>
      </x:c>
      <x:c r="Z1063" s="56"/>
      <x:c r="AA1063" s="56"/>
      <x:c r="AB1063" s="56" t="str">
        <x:f>IF(OR(Z1063="",AA1063=""),"",MAX(0,AA1063-Z1063))</x:f>
      </x:c>
      <x:c r="AC1063" s="58" t="str">
        <x:f>IF(OR(Z1063="",AA1063="",AA1063=0),"",MAX(0,(AA1063-Z1063)/AA1063))</x:f>
      </x:c>
      <x:c r="AD1063" s="56"/>
      <x:c r="AE1063" s="56" t="str">
        <x:f>IF(Z1063="","",Z1063+IF(AD1063="",0,AD1063))</x:f>
      </x:c>
      <x:c r="AF1063" s="37" t="str">
        <x:f>IF(AD1063="","",AD1063=0)</x:f>
      </x:c>
      <x:c r="AG1063" s="37"/>
      <x:c r="AH1063" s="37"/>
      <x:c r="AI1063" s="37"/>
      <x:c r="AJ1063" s="37" t="str">
        <x:v>القاهرة</x:v>
      </x:c>
      <x:c r="AK1063" s="37"/>
      <x:c r="AL1063" s="37"/>
      <x:c r="AM1063" s="37"/>
      <x:c r="AN1063" s="37"/>
      <x:c r="AO1063" s="37"/>
      <x:c r="AP1063" s="37"/>
      <x:c r="AQ1063" s="54" t="b">
        <x:v>1</x:v>
      </x:c>
      <x:c r="AR1063" s="37"/>
      <x:c r="AS1063" s="37" t="str">
        <x:v>صفحة فئة</x:v>
      </x:c>
      <x:c r="AT1063" s="37" t="str">
        <x:v>تحتاج مراجعة</x:v>
      </x:c>
      <x:c r="AU1063" s="37" t="str">
        <x:v>store_brand_category_listing</x:v>
      </x:c>
      <x:c r="AV1063" s="37" t="str">
        <x:v>اكتشاف من صفحة فئة</x:v>
      </x:c>
      <x:c r="AW1063" s="37" t="str">
        <x:v>https://btech.com/en/c/laptop-pc/laptops/b/lenovo</x:v>
      </x:c>
      <x:c r="AX1063" s="37" t="n">
        <x:v>1</x:v>
      </x:c>
      <x:c r="AY1063" s="60" t="n">
        <x:v>46233</x:v>
      </x:c>
      <x:c r="AZ1063" s="60"/>
      <x:c r="BA1063" s="60"/>
      <x:c r="BB1063" s="62" t="str">
        <x:f>IF(BA1063="","",(NOW()-BA1063)*24)</x:f>
      </x:c>
      <x:c r="BC1063" s="37" t="str">
        <x:f>IF(BA1063="","لم يُرصد",IF(BH1063&lt;&gt;TRUE,"غير نشط",IF(BD1063="فشل","فشل حالي",IF(BB1063&lt;=12,"حديث",IF(BB1063&lt;=24,"متأخر","قديم")))))</x:f>
        <x:v>لم يُرصد</x:v>
      </x:c>
      <x:c r="BD1063" s="37" t="str">
        <x:v>بانتظار أول رصد سعر</x:v>
      </x:c>
      <x:c r="BE1063" s="37" t="n">
        <x:v>0</x:v>
      </x:c>
      <x:c r="BF1063" s="37"/>
      <x:c r="BG1063" s="37"/>
      <x:c r="BH1063" s="54" t="b">
        <x:v>1</x:v>
      </x:c>
      <x:c r="BI1063" s="37" t="str">
        <x:v>يحتاج اكتشاف رابط المنتج</x:v>
      </x:c>
      <x:c r="BJ1063" s="37" t="str">
        <x:v>Lenovo LOQ 15IRX9 Gaming Laptop,Intel Core i7-13650HX 15.6 Inch,512 GB SSD,16 GB,NVIDIA GeForce RTX 4050,FreeDos - Grey</x:v>
      </x:c>
      <x:c r="BK1063" s="37"/>
      <x:c r="BL1063" s="60" t="n">
        <x:v>46233</x:v>
      </x:c>
      <x:c r="BM1063" s="60" t="n">
        <x:v>46233</x:v>
      </x:c>
    </x:row>
    <x:row r="1064">
      <x:c r="A1064" s="37" t="str">
        <x:v>CASH-57D7718CBA0722</x:v>
      </x:c>
      <x:c r="B1064" s="37" t="str">
        <x:v>VAR-2D4B2FFF89D069|EG-013|STORE</x:v>
      </x:c>
      <x:c r="C1064" s="37" t="str">
        <x:v>VAR-2D4B2FFF89D069</x:v>
      </x:c>
      <x:c r="D1064" s="37" t="str">
        <x:v>MOD-42A9752718F8BE</x:v>
      </x:c>
      <x:c r="E1064" s="37" t="str">
        <x:v>Lenovo LOQ Essential 15IRX11-83SC001NED 16GB RAM / 512GB Storage / Luna Grey</x:v>
      </x:c>
      <x:c r="F1064" s="37" t="str">
        <x:v>الكمبيوتر والشبكات</x:v>
      </x:c>
      <x:c r="G1064" s="37" t="str">
        <x:v>لابتوبات</x:v>
      </x:c>
      <x:c r="H1064" s="37" t="str">
        <x:v>Lenovo</x:v>
      </x:c>
      <x:c r="I1064" s="37" t="str">
        <x:v>LOQ Essential 15IRX11-83SC001NED</x:v>
      </x:c>
      <x:c r="J1064" s="37" t="str">
        <x:v>16GB RAM | 512GB Storage | Luna Grey</x:v>
      </x:c>
      <x:c r="K1064" s="37" t="n">
        <x:v>16</x:v>
      </x:c>
      <x:c r="L1064" s="37" t="n">
        <x:v>512</x:v>
      </x:c>
      <x:c r="M1064" s="37" t="str">
        <x:v>Luna Grey</x:v>
      </x:c>
      <x:c r="N1064" s="37"/>
      <x:c r="O1064" s="37"/>
      <x:c r="P1064" s="37" t="str">
        <x:v>EG-013</x:v>
      </x:c>
      <x:c r="Q1064" s="37" t="str">
        <x:v>B.TECH</x:v>
      </x:c>
      <x:c r="R1064" s="37" t="str">
        <x:v>سلسلة</x:v>
      </x:c>
      <x:c r="S1064" s="37" t="str">
        <x:v>A</x:v>
      </x:c>
      <x:c r="T1064" s="37"/>
      <x:c r="U1064" s="37"/>
      <x:c r="V1064" s="37"/>
      <x:c r="W1064" s="37" t="str">
        <x:v>https://btech.com/en/c/laptop-pc/laptops/b/lenovo</x:v>
      </x:c>
      <x:c r="X1064" s="37" t="str">
        <x:v>صفحة فئة</x:v>
      </x:c>
      <x:c r="Y1064" s="37" t="str">
        <x:v>EGP</x:v>
      </x:c>
      <x:c r="Z1064" s="56"/>
      <x:c r="AA1064" s="56"/>
      <x:c r="AB1064" s="56" t="str">
        <x:f>IF(OR(Z1064="",AA1064=""),"",MAX(0,AA1064-Z1064))</x:f>
      </x:c>
      <x:c r="AC1064" s="58" t="str">
        <x:f>IF(OR(Z1064="",AA1064="",AA1064=0),"",MAX(0,(AA1064-Z1064)/AA1064))</x:f>
      </x:c>
      <x:c r="AD1064" s="56"/>
      <x:c r="AE1064" s="56" t="str">
        <x:f>IF(Z1064="","",Z1064+IF(AD1064="",0,AD1064))</x:f>
      </x:c>
      <x:c r="AF1064" s="37" t="str">
        <x:f>IF(AD1064="","",AD1064=0)</x:f>
      </x:c>
      <x:c r="AG1064" s="37"/>
      <x:c r="AH1064" s="37"/>
      <x:c r="AI1064" s="37"/>
      <x:c r="AJ1064" s="37" t="str">
        <x:v>القاهرة</x:v>
      </x:c>
      <x:c r="AK1064" s="37"/>
      <x:c r="AL1064" s="37"/>
      <x:c r="AM1064" s="37"/>
      <x:c r="AN1064" s="37"/>
      <x:c r="AO1064" s="37"/>
      <x:c r="AP1064" s="37"/>
      <x:c r="AQ1064" s="54" t="b">
        <x:v>1</x:v>
      </x:c>
      <x:c r="AR1064" s="37"/>
      <x:c r="AS1064" s="37" t="str">
        <x:v>صفحة فئة</x:v>
      </x:c>
      <x:c r="AT1064" s="37" t="str">
        <x:v>تحتاج مراجعة</x:v>
      </x:c>
      <x:c r="AU1064" s="37" t="str">
        <x:v>store_brand_category_listing</x:v>
      </x:c>
      <x:c r="AV1064" s="37" t="str">
        <x:v>اكتشاف من صفحة فئة</x:v>
      </x:c>
      <x:c r="AW1064" s="37" t="str">
        <x:v>https://btech.com/en/c/laptop-pc/laptops/b/lenovo</x:v>
      </x:c>
      <x:c r="AX1064" s="37" t="n">
        <x:v>1</x:v>
      </x:c>
      <x:c r="AY1064" s="60" t="n">
        <x:v>46233</x:v>
      </x:c>
      <x:c r="AZ1064" s="60"/>
      <x:c r="BA1064" s="60"/>
      <x:c r="BB1064" s="62" t="str">
        <x:f>IF(BA1064="","",(NOW()-BA1064)*24)</x:f>
      </x:c>
      <x:c r="BC1064" s="37" t="str">
        <x:f>IF(BA1064="","لم يُرصد",IF(BH1064&lt;&gt;TRUE,"غير نشط",IF(BD1064="فشل","فشل حالي",IF(BB1064&lt;=12,"حديث",IF(BB1064&lt;=24,"متأخر","قديم")))))</x:f>
        <x:v>لم يُرصد</x:v>
      </x:c>
      <x:c r="BD1064" s="37" t="str">
        <x:v>بانتظار أول رصد سعر</x:v>
      </x:c>
      <x:c r="BE1064" s="37" t="n">
        <x:v>0</x:v>
      </x:c>
      <x:c r="BF1064" s="37"/>
      <x:c r="BG1064" s="37"/>
      <x:c r="BH1064" s="54" t="b">
        <x:v>1</x:v>
      </x:c>
      <x:c r="BI1064" s="37" t="str">
        <x:v>يحتاج اكتشاف رابط المنتج</x:v>
      </x:c>
      <x:c r="BJ1064" s="37" t="str">
        <x:v>Lenovo LOQ Essential 15IRX11-83SC001NED Laptop,Intel Core i7-13650HX 15.6 Inch,512 GB SSD,16 GB,NVIDIA GeForce RTX 5050,Windows 11 - Luna Grey</x:v>
      </x:c>
      <x:c r="BK1064" s="37"/>
      <x:c r="BL1064" s="60" t="n">
        <x:v>46233</x:v>
      </x:c>
      <x:c r="BM1064" s="60" t="n">
        <x:v>46233</x:v>
      </x:c>
    </x:row>
    <x:row r="1065">
      <x:c r="A1065" s="37" t="str">
        <x:v>CASH-9E4D089F0508E7</x:v>
      </x:c>
      <x:c r="B1065" s="37" t="str">
        <x:v>VAR-08EA22077372E7|EG-013|STORE</x:v>
      </x:c>
      <x:c r="C1065" s="37" t="str">
        <x:v>VAR-08EA22077372E7</x:v>
      </x:c>
      <x:c r="D1065" s="37" t="str">
        <x:v>MOD-F03020D0D49A44</x:v>
      </x:c>
      <x:c r="E1065" s="37" t="str">
        <x:v>Lenovo ThinkPad E16 Gen 2 16GB RAM / 512GB SSD / Black | 512GB Storage</x:v>
      </x:c>
      <x:c r="F1065" s="37" t="str">
        <x:v>الكمبيوتر والشبكات</x:v>
      </x:c>
      <x:c r="G1065" s="37" t="str">
        <x:v>لابتوبات</x:v>
      </x:c>
      <x:c r="H1065" s="37" t="str">
        <x:v>Lenovo</x:v>
      </x:c>
      <x:c r="I1065" s="37" t="str">
        <x:v>ThinkPad E16 Gen 2</x:v>
      </x:c>
      <x:c r="J1065" s="37" t="str">
        <x:v>16GB RAM / 512GB SSD / Black</x:v>
      </x:c>
      <x:c r="K1065" s="37" t="n">
        <x:v>16</x:v>
      </x:c>
      <x:c r="L1065" s="37" t="n">
        <x:v>512</x:v>
      </x:c>
      <x:c r="M1065" s="37" t="str">
        <x:v>Black</x:v>
      </x:c>
      <x:c r="N1065" s="37"/>
      <x:c r="O1065" s="37"/>
      <x:c r="P1065" s="37" t="str">
        <x:v>EG-013</x:v>
      </x:c>
      <x:c r="Q1065" s="37" t="str">
        <x:v>B.TECH</x:v>
      </x:c>
      <x:c r="R1065" s="37" t="str">
        <x:v>سلسلة</x:v>
      </x:c>
      <x:c r="S1065" s="37" t="str">
        <x:v>A</x:v>
      </x:c>
      <x:c r="T1065" s="37"/>
      <x:c r="U1065" s="37"/>
      <x:c r="V1065" s="37"/>
      <x:c r="W1065" s="37" t="str">
        <x:v>https://btech.com/en/p/e759d645-40ce-4284-9964-9511f511f4ad</x:v>
      </x:c>
      <x:c r="X1065" s="37" t="str">
        <x:v>رابط منتج مباشر</x:v>
      </x:c>
      <x:c r="Y1065" s="37" t="str">
        <x:v>EGP</x:v>
      </x:c>
      <x:c r="Z1065" s="56"/>
      <x:c r="AA1065" s="56"/>
      <x:c r="AB1065" s="56" t="str">
        <x:f>IF(OR(Z1065="",AA1065=""),"",MAX(0,AA1065-Z1065))</x:f>
      </x:c>
      <x:c r="AC1065" s="58" t="str">
        <x:f>IF(OR(Z1065="",AA1065="",AA1065=0),"",MAX(0,(AA1065-Z1065)/AA1065))</x:f>
      </x:c>
      <x:c r="AD1065" s="56"/>
      <x:c r="AE1065" s="56" t="str">
        <x:f>IF(Z1065="","",Z1065+IF(AD1065="",0,AD1065))</x:f>
      </x:c>
      <x:c r="AF1065" s="37" t="str">
        <x:f>IF(AD1065="","",AD1065=0)</x:f>
      </x:c>
      <x:c r="AG1065" s="37"/>
      <x:c r="AH1065" s="37"/>
      <x:c r="AI1065" s="37"/>
      <x:c r="AJ1065" s="37" t="str">
        <x:v>القاهرة</x:v>
      </x:c>
      <x:c r="AK1065" s="37"/>
      <x:c r="AL1065" s="37"/>
      <x:c r="AM1065" s="37"/>
      <x:c r="AN1065" s="37"/>
      <x:c r="AO1065" s="37"/>
      <x:c r="AP1065" s="37"/>
      <x:c r="AQ1065" s="54" t="b">
        <x:v>1</x:v>
      </x:c>
      <x:c r="AR1065" s="37"/>
      <x:c r="AS1065" s="37" t="str">
        <x:v>صفحة منتج</x:v>
      </x:c>
      <x:c r="AT1065" s="37" t="str">
        <x:v>عالية</x:v>
      </x:c>
      <x:c r="AU1065" s="37" t="str">
        <x:v>store_product_page</x:v>
      </x:c>
      <x:c r="AV1065" s="37" t="str">
        <x:v>HTML/JSON-LD</x:v>
      </x:c>
      <x:c r="AW1065" s="37" t="str">
        <x:v>https://btech.com/en/p/e759d645-40ce-4284-9964-9511f511f4ad</x:v>
      </x:c>
      <x:c r="AX1065" s="37" t="n">
        <x:v>1</x:v>
      </x:c>
      <x:c r="AY1065" s="60" t="n">
        <x:v>46233</x:v>
      </x:c>
      <x:c r="AZ1065" s="60"/>
      <x:c r="BA1065" s="60"/>
      <x:c r="BB1065" s="62" t="str">
        <x:f>IF(BA1065="","",(NOW()-BA1065)*24)</x:f>
      </x:c>
      <x:c r="BC1065" s="37" t="str">
        <x:f>IF(BA1065="","لم يُرصد",IF(BH1065&lt;&gt;TRUE,"غير نشط",IF(BD1065="فشل","فشل حالي",IF(BB1065&lt;=12,"حديث",IF(BB1065&lt;=24,"متأخر","قديم")))))</x:f>
        <x:v>لم يُرصد</x:v>
      </x:c>
      <x:c r="BD1065" s="37" t="str">
        <x:v>بانتظار أول رصد سعر</x:v>
      </x:c>
      <x:c r="BE1065" s="37" t="n">
        <x:v>0</x:v>
      </x:c>
      <x:c r="BF1065" s="37"/>
      <x:c r="BG1065" s="37"/>
      <x:c r="BH1065" s="54" t="b">
        <x:v>1</x:v>
      </x:c>
      <x:c r="BI1065" s="37" t="str">
        <x:v>جاهز لأول رصد</x:v>
      </x:c>
      <x:c r="BJ1065" s="37" t="str"/>
      <x:c r="BK1065" s="37" t="str">
        <x:v>Exact Egyptian store product page. OS, keyboard language, warranty and seller are intentionally not collapsed into the hardware SKU and should remain offer-level attributes.</x:v>
      </x:c>
      <x:c r="BL1065" s="60" t="n">
        <x:v>46233</x:v>
      </x:c>
      <x:c r="BM1065" s="60" t="n">
        <x:v>46233</x:v>
      </x:c>
    </x:row>
    <x:row r="1066">
      <x:c r="A1066" s="37" t="str">
        <x:v>CASH-838B0A642B1B30</x:v>
      </x:c>
      <x:c r="B1066" s="37" t="str">
        <x:v>VAR-BD2A82BB5A92B7|EG-013|STORE</x:v>
      </x:c>
      <x:c r="C1066" s="37" t="str">
        <x:v>VAR-BD2A82BB5A92B7</x:v>
      </x:c>
      <x:c r="D1066" s="37" t="str">
        <x:v>MOD-E446EE1480BEEA</x:v>
      </x:c>
      <x:c r="E1066" s="37" t="str">
        <x:v>Lenovo ThinkPad T480 1TB Storage / Black</x:v>
      </x:c>
      <x:c r="F1066" s="37" t="str">
        <x:v>الكمبيوتر والشبكات</x:v>
      </x:c>
      <x:c r="G1066" s="37" t="str">
        <x:v>لابتوبات</x:v>
      </x:c>
      <x:c r="H1066" s="37" t="str">
        <x:v>Lenovo</x:v>
      </x:c>
      <x:c r="I1066" s="37" t="str">
        <x:v>ThinkPad T480</x:v>
      </x:c>
      <x:c r="J1066" s="37" t="str">
        <x:v>1TB Storage | Black</x:v>
      </x:c>
      <x:c r="K1066" s="37"/>
      <x:c r="L1066" s="37" t="n">
        <x:v>1024</x:v>
      </x:c>
      <x:c r="M1066" s="37" t="str">
        <x:v>Black</x:v>
      </x:c>
      <x:c r="N1066" s="37"/>
      <x:c r="O1066" s="37"/>
      <x:c r="P1066" s="37" t="str">
        <x:v>EG-013</x:v>
      </x:c>
      <x:c r="Q1066" s="37" t="str">
        <x:v>B.TECH</x:v>
      </x:c>
      <x:c r="R1066" s="37" t="str">
        <x:v>سلسلة</x:v>
      </x:c>
      <x:c r="S1066" s="37" t="str">
        <x:v>A</x:v>
      </x:c>
      <x:c r="T1066" s="37"/>
      <x:c r="U1066" s="37"/>
      <x:c r="V1066" s="37"/>
      <x:c r="W1066" s="37" t="str">
        <x:v>https://btech.com/en/c/laptop-pc/laptops/b/lenovo</x:v>
      </x:c>
      <x:c r="X1066" s="37" t="str">
        <x:v>صفحة فئة</x:v>
      </x:c>
      <x:c r="Y1066" s="37" t="str">
        <x:v>EGP</x:v>
      </x:c>
      <x:c r="Z1066" s="56"/>
      <x:c r="AA1066" s="56"/>
      <x:c r="AB1066" s="56" t="str">
        <x:f>IF(OR(Z1066="",AA1066=""),"",MAX(0,AA1066-Z1066))</x:f>
      </x:c>
      <x:c r="AC1066" s="58" t="str">
        <x:f>IF(OR(Z1066="",AA1066="",AA1066=0),"",MAX(0,(AA1066-Z1066)/AA1066))</x:f>
      </x:c>
      <x:c r="AD1066" s="56"/>
      <x:c r="AE1066" s="56" t="str">
        <x:f>IF(Z1066="","",Z1066+IF(AD1066="",0,AD1066))</x:f>
      </x:c>
      <x:c r="AF1066" s="37" t="str">
        <x:f>IF(AD1066="","",AD1066=0)</x:f>
      </x:c>
      <x:c r="AG1066" s="37"/>
      <x:c r="AH1066" s="37"/>
      <x:c r="AI1066" s="37"/>
      <x:c r="AJ1066" s="37" t="str">
        <x:v>القاهرة</x:v>
      </x:c>
      <x:c r="AK1066" s="37"/>
      <x:c r="AL1066" s="37"/>
      <x:c r="AM1066" s="37"/>
      <x:c r="AN1066" s="37"/>
      <x:c r="AO1066" s="37"/>
      <x:c r="AP1066" s="37"/>
      <x:c r="AQ1066" s="54" t="b">
        <x:v>1</x:v>
      </x:c>
      <x:c r="AR1066" s="37"/>
      <x:c r="AS1066" s="37" t="str">
        <x:v>صفحة فئة</x:v>
      </x:c>
      <x:c r="AT1066" s="37" t="str">
        <x:v>تحتاج مراجعة</x:v>
      </x:c>
      <x:c r="AU1066" s="37" t="str">
        <x:v>store_brand_category_listing</x:v>
      </x:c>
      <x:c r="AV1066" s="37" t="str">
        <x:v>اكتشاف من صفحة فئة</x:v>
      </x:c>
      <x:c r="AW1066" s="37" t="str">
        <x:v>https://btech.com/en/c/laptop-pc/laptops/b/lenovo</x:v>
      </x:c>
      <x:c r="AX1066" s="37" t="n">
        <x:v>1</x:v>
      </x:c>
      <x:c r="AY1066" s="60" t="n">
        <x:v>46233</x:v>
      </x:c>
      <x:c r="AZ1066" s="60"/>
      <x:c r="BA1066" s="60"/>
      <x:c r="BB1066" s="62" t="str">
        <x:f>IF(BA1066="","",(NOW()-BA1066)*24)</x:f>
      </x:c>
      <x:c r="BC1066" s="37" t="str">
        <x:f>IF(BA1066="","لم يُرصد",IF(BH1066&lt;&gt;TRUE,"غير نشط",IF(BD1066="فشل","فشل حالي",IF(BB1066&lt;=12,"حديث",IF(BB1066&lt;=24,"متأخر","قديم")))))</x:f>
        <x:v>لم يُرصد</x:v>
      </x:c>
      <x:c r="BD1066" s="37" t="str">
        <x:v>بانتظار أول رصد سعر</x:v>
      </x:c>
      <x:c r="BE1066" s="37" t="n">
        <x:v>0</x:v>
      </x:c>
      <x:c r="BF1066" s="37"/>
      <x:c r="BG1066" s="37"/>
      <x:c r="BH1066" s="54" t="b">
        <x:v>1</x:v>
      </x:c>
      <x:c r="BI1066" s="37" t="str">
        <x:v>يحتاج اكتشاف رابط المنتج</x:v>
      </x:c>
      <x:c r="BJ1066" s="37" t="str">
        <x:v>Lenovo ThinkPad T480 Laptop,Intel core i5-8250U 14 Inch,1 Terabyte,8 GB,AMD Radeon Graphics,Windows 10 Pro - Black</x:v>
      </x:c>
      <x:c r="BK1066" s="37"/>
      <x:c r="BL1066" s="60" t="n">
        <x:v>46233</x:v>
      </x:c>
      <x:c r="BM1066" s="60" t="n">
        <x:v>46233</x:v>
      </x:c>
    </x:row>
    <x:row r="1067">
      <x:c r="A1067" s="37" t="str">
        <x:v>CASH-3671769884E487</x:v>
      </x:c>
      <x:c r="B1067" s="37" t="str">
        <x:v>VAR-94AB77395BCC84|EG-013|STORE</x:v>
      </x:c>
      <x:c r="C1067" s="37" t="str">
        <x:v>VAR-94AB77395BCC84</x:v>
      </x:c>
      <x:c r="D1067" s="37" t="str">
        <x:v>MOD-5C36EAEDF8AC88</x:v>
      </x:c>
      <x:c r="E1067" s="37" t="str">
        <x:v>Lenovo Yoga 7 14IPH11 2 in 1 1TB Storage / Luna Grey</x:v>
      </x:c>
      <x:c r="F1067" s="37" t="str">
        <x:v>الكمبيوتر والشبكات</x:v>
      </x:c>
      <x:c r="G1067" s="37" t="str">
        <x:v>لابتوبات</x:v>
      </x:c>
      <x:c r="H1067" s="37" t="str">
        <x:v>Lenovo</x:v>
      </x:c>
      <x:c r="I1067" s="37" t="str">
        <x:v>Yoga 7 14IPH11 2 in 1</x:v>
      </x:c>
      <x:c r="J1067" s="37" t="str">
        <x:v>1TB Storage | Luna Grey</x:v>
      </x:c>
      <x:c r="K1067" s="37"/>
      <x:c r="L1067" s="37" t="n">
        <x:v>1024</x:v>
      </x:c>
      <x:c r="M1067" s="37" t="str">
        <x:v>Luna Grey</x:v>
      </x:c>
      <x:c r="N1067" s="37"/>
      <x:c r="O1067" s="37"/>
      <x:c r="P1067" s="37" t="str">
        <x:v>EG-013</x:v>
      </x:c>
      <x:c r="Q1067" s="37" t="str">
        <x:v>B.TECH</x:v>
      </x:c>
      <x:c r="R1067" s="37" t="str">
        <x:v>سلسلة</x:v>
      </x:c>
      <x:c r="S1067" s="37" t="str">
        <x:v>A</x:v>
      </x:c>
      <x:c r="T1067" s="37"/>
      <x:c r="U1067" s="37"/>
      <x:c r="V1067" s="37"/>
      <x:c r="W1067" s="37" t="str">
        <x:v>https://btech.com/en/c/laptop-pc/laptops/b/lenovo</x:v>
      </x:c>
      <x:c r="X1067" s="37" t="str">
        <x:v>صفحة فئة</x:v>
      </x:c>
      <x:c r="Y1067" s="37" t="str">
        <x:v>EGP</x:v>
      </x:c>
      <x:c r="Z1067" s="56"/>
      <x:c r="AA1067" s="56"/>
      <x:c r="AB1067" s="56" t="str">
        <x:f>IF(OR(Z1067="",AA1067=""),"",MAX(0,AA1067-Z1067))</x:f>
      </x:c>
      <x:c r="AC1067" s="58" t="str">
        <x:f>IF(OR(Z1067="",AA1067="",AA1067=0),"",MAX(0,(AA1067-Z1067)/AA1067))</x:f>
      </x:c>
      <x:c r="AD1067" s="56"/>
      <x:c r="AE1067" s="56" t="str">
        <x:f>IF(Z1067="","",Z1067+IF(AD1067="",0,AD1067))</x:f>
      </x:c>
      <x:c r="AF1067" s="37" t="str">
        <x:f>IF(AD1067="","",AD1067=0)</x:f>
      </x:c>
      <x:c r="AG1067" s="37"/>
      <x:c r="AH1067" s="37"/>
      <x:c r="AI1067" s="37"/>
      <x:c r="AJ1067" s="37" t="str">
        <x:v>القاهرة</x:v>
      </x:c>
      <x:c r="AK1067" s="37"/>
      <x:c r="AL1067" s="37"/>
      <x:c r="AM1067" s="37"/>
      <x:c r="AN1067" s="37"/>
      <x:c r="AO1067" s="37"/>
      <x:c r="AP1067" s="37"/>
      <x:c r="AQ1067" s="54" t="b">
        <x:v>1</x:v>
      </x:c>
      <x:c r="AR1067" s="37"/>
      <x:c r="AS1067" s="37" t="str">
        <x:v>صفحة فئة</x:v>
      </x:c>
      <x:c r="AT1067" s="37" t="str">
        <x:v>تحتاج مراجعة</x:v>
      </x:c>
      <x:c r="AU1067" s="37" t="str">
        <x:v>store_brand_category_listing</x:v>
      </x:c>
      <x:c r="AV1067" s="37" t="str">
        <x:v>اكتشاف من صفحة فئة</x:v>
      </x:c>
      <x:c r="AW1067" s="37" t="str">
        <x:v>https://btech.com/en/c/laptop-pc/laptops/b/lenovo</x:v>
      </x:c>
      <x:c r="AX1067" s="37" t="n">
        <x:v>1</x:v>
      </x:c>
      <x:c r="AY1067" s="60" t="n">
        <x:v>46233</x:v>
      </x:c>
      <x:c r="AZ1067" s="60"/>
      <x:c r="BA1067" s="60"/>
      <x:c r="BB1067" s="62" t="str">
        <x:f>IF(BA1067="","",(NOW()-BA1067)*24)</x:f>
      </x:c>
      <x:c r="BC1067" s="37" t="str">
        <x:f>IF(BA1067="","لم يُرصد",IF(BH1067&lt;&gt;TRUE,"غير نشط",IF(BD1067="فشل","فشل حالي",IF(BB1067&lt;=12,"حديث",IF(BB1067&lt;=24,"متأخر","قديم")))))</x:f>
        <x:v>لم يُرصد</x:v>
      </x:c>
      <x:c r="BD1067" s="37" t="str">
        <x:v>بانتظار أول رصد سعر</x:v>
      </x:c>
      <x:c r="BE1067" s="37" t="n">
        <x:v>0</x:v>
      </x:c>
      <x:c r="BF1067" s="37"/>
      <x:c r="BG1067" s="37"/>
      <x:c r="BH1067" s="54" t="b">
        <x:v>1</x:v>
      </x:c>
      <x:c r="BI1067" s="37" t="str">
        <x:v>يحتاج اكتشاف رابط المنتج</x:v>
      </x:c>
      <x:c r="BJ1067" s="37" t="str">
        <x:v>Lenovo Yoga 7 14IPH11 2 in 1 Laptop,Intel Core Ultra 7 355 14 Inch,1 Terabyte SSD,32 GB,Intel UHD Graphics,Windows 11 - Luna Grey</x:v>
      </x:c>
      <x:c r="BK1067" s="37"/>
      <x:c r="BL1067" s="60" t="n">
        <x:v>46233</x:v>
      </x:c>
      <x:c r="BM1067" s="60" t="n">
        <x:v>46233</x:v>
      </x:c>
    </x:row>
    <x:row r="1068">
      <x:c r="A1068" s="37" t="str">
        <x:v>CASH-F89A9F51AD7786</x:v>
      </x:c>
      <x:c r="B1068" s="37" t="str">
        <x:v>VAR-30844FDA1729F7|EG-013|STORE</x:v>
      </x:c>
      <x:c r="C1068" s="37" t="str">
        <x:v>VAR-30844FDA1729F7</x:v>
      </x:c>
      <x:c r="D1068" s="37" t="str">
        <x:v>MOD-0C67AD77E6EFEB</x:v>
      </x:c>
      <x:c r="E1068" s="37" t="str">
        <x:v>MSI Crosshair 16 HX AI D2XWGKG Gaming 1TB Storage / Black</x:v>
      </x:c>
      <x:c r="F1068" s="37" t="str">
        <x:v>الكمبيوتر والشبكات</x:v>
      </x:c>
      <x:c r="G1068" s="37" t="str">
        <x:v>لابتوبات</x:v>
      </x:c>
      <x:c r="H1068" s="37" t="str">
        <x:v>MSI</x:v>
      </x:c>
      <x:c r="I1068" s="37" t="str">
        <x:v>Crosshair 16 HX AI D2XWGKG Gaming</x:v>
      </x:c>
      <x:c r="J1068" s="37" t="str">
        <x:v>1TB Storage | Black</x:v>
      </x:c>
      <x:c r="K1068" s="37"/>
      <x:c r="L1068" s="37" t="n">
        <x:v>1024</x:v>
      </x:c>
      <x:c r="M1068" s="37" t="str">
        <x:v>Black</x:v>
      </x:c>
      <x:c r="N1068" s="37"/>
      <x:c r="O1068" s="37"/>
      <x:c r="P1068" s="37" t="str">
        <x:v>EG-013</x:v>
      </x:c>
      <x:c r="Q1068" s="37" t="str">
        <x:v>B.TECH</x:v>
      </x:c>
      <x:c r="R1068" s="37" t="str">
        <x:v>سلسلة</x:v>
      </x:c>
      <x:c r="S1068" s="37" t="str">
        <x:v>A</x:v>
      </x:c>
      <x:c r="T1068" s="37"/>
      <x:c r="U1068" s="37"/>
      <x:c r="V1068" s="37"/>
      <x:c r="W1068" s="37" t="str">
        <x:v>https://btech.com/en/c/laptop-pc/laptops/b/msi</x:v>
      </x:c>
      <x:c r="X1068" s="37" t="str">
        <x:v>صفحة فئة</x:v>
      </x:c>
      <x:c r="Y1068" s="37" t="str">
        <x:v>EGP</x:v>
      </x:c>
      <x:c r="Z1068" s="56"/>
      <x:c r="AA1068" s="56"/>
      <x:c r="AB1068" s="56" t="str">
        <x:f>IF(OR(Z1068="",AA1068=""),"",MAX(0,AA1068-Z1068))</x:f>
      </x:c>
      <x:c r="AC1068" s="58" t="str">
        <x:f>IF(OR(Z1068="",AA1068="",AA1068=0),"",MAX(0,(AA1068-Z1068)/AA1068))</x:f>
      </x:c>
      <x:c r="AD1068" s="56"/>
      <x:c r="AE1068" s="56" t="str">
        <x:f>IF(Z1068="","",Z1068+IF(AD1068="",0,AD1068))</x:f>
      </x:c>
      <x:c r="AF1068" s="37" t="str">
        <x:f>IF(AD1068="","",AD1068=0)</x:f>
      </x:c>
      <x:c r="AG1068" s="37"/>
      <x:c r="AH1068" s="37"/>
      <x:c r="AI1068" s="37"/>
      <x:c r="AJ1068" s="37" t="str">
        <x:v>القاهرة</x:v>
      </x:c>
      <x:c r="AK1068" s="37"/>
      <x:c r="AL1068" s="37"/>
      <x:c r="AM1068" s="37"/>
      <x:c r="AN1068" s="37"/>
      <x:c r="AO1068" s="37"/>
      <x:c r="AP1068" s="37"/>
      <x:c r="AQ1068" s="54" t="b">
        <x:v>1</x:v>
      </x:c>
      <x:c r="AR1068" s="37"/>
      <x:c r="AS1068" s="37" t="str">
        <x:v>صفحة فئة</x:v>
      </x:c>
      <x:c r="AT1068" s="37" t="str">
        <x:v>تحتاج مراجعة</x:v>
      </x:c>
      <x:c r="AU1068" s="37" t="str">
        <x:v>store_brand_category_listing</x:v>
      </x:c>
      <x:c r="AV1068" s="37" t="str">
        <x:v>اكتشاف من صفحة فئة</x:v>
      </x:c>
      <x:c r="AW1068" s="37" t="str">
        <x:v>https://btech.com/en/c/laptop-pc/laptops/b/msi</x:v>
      </x:c>
      <x:c r="AX1068" s="37" t="n">
        <x:v>1</x:v>
      </x:c>
      <x:c r="AY1068" s="60" t="n">
        <x:v>46233</x:v>
      </x:c>
      <x:c r="AZ1068" s="60"/>
      <x:c r="BA1068" s="60"/>
      <x:c r="BB1068" s="62" t="str">
        <x:f>IF(BA1068="","",(NOW()-BA1068)*24)</x:f>
      </x:c>
      <x:c r="BC1068" s="37" t="str">
        <x:f>IF(BA1068="","لم يُرصد",IF(BH1068&lt;&gt;TRUE,"غير نشط",IF(BD1068="فشل","فشل حالي",IF(BB1068&lt;=12,"حديث",IF(BB1068&lt;=24,"متأخر","قديم")))))</x:f>
        <x:v>لم يُرصد</x:v>
      </x:c>
      <x:c r="BD1068" s="37" t="str">
        <x:v>بانتظار أول رصد سعر</x:v>
      </x:c>
      <x:c r="BE1068" s="37" t="n">
        <x:v>0</x:v>
      </x:c>
      <x:c r="BF1068" s="37"/>
      <x:c r="BG1068" s="37"/>
      <x:c r="BH1068" s="54" t="b">
        <x:v>1</x:v>
      </x:c>
      <x:c r="BI1068" s="37" t="str">
        <x:v>يحتاج اكتشاف رابط المنتج</x:v>
      </x:c>
      <x:c r="BJ1068" s="37" t="str">
        <x:v>MSI Crosshair 16 HX AI D2XWGKG Gaming Laptop,Intel Core Ultra 7 255HX 16 Inch,1 Terabyte SSD,16 GB,NVIDIA GeForce RTX 5070,Windows 11 - Black</x:v>
      </x:c>
      <x:c r="BK1068" s="37"/>
      <x:c r="BL1068" s="60" t="n">
        <x:v>46233</x:v>
      </x:c>
      <x:c r="BM1068" s="60" t="n">
        <x:v>46233</x:v>
      </x:c>
    </x:row>
    <x:row r="1069">
      <x:c r="A1069" s="37" t="str">
        <x:v>CASH-DB27CA9B7511AB</x:v>
      </x:c>
      <x:c r="B1069" s="37" t="str">
        <x:v>VAR-486C67EADCECEC|EG-013|STORE</x:v>
      </x:c>
      <x:c r="C1069" s="37" t="str">
        <x:v>VAR-486C67EADCECEC</x:v>
      </x:c>
      <x:c r="D1069" s="37" t="str">
        <x:v>MOD-430A38A0387098</x:v>
      </x:c>
      <x:c r="E1069" s="37" t="str">
        <x:v>MSI Cyborg 15 A13UDX 16GB RAM / 512GB Storage / Black</x:v>
      </x:c>
      <x:c r="F1069" s="37" t="str">
        <x:v>الكمبيوتر والشبكات</x:v>
      </x:c>
      <x:c r="G1069" s="37" t="str">
        <x:v>لابتوبات</x:v>
      </x:c>
      <x:c r="H1069" s="37" t="str">
        <x:v>MSI</x:v>
      </x:c>
      <x:c r="I1069" s="37" t="str">
        <x:v>Cyborg 15 A13UDX</x:v>
      </x:c>
      <x:c r="J1069" s="37" t="str">
        <x:v>16GB RAM | 512GB Storage | Black</x:v>
      </x:c>
      <x:c r="K1069" s="37" t="n">
        <x:v>16</x:v>
      </x:c>
      <x:c r="L1069" s="37" t="n">
        <x:v>512</x:v>
      </x:c>
      <x:c r="M1069" s="37" t="str">
        <x:v>Black</x:v>
      </x:c>
      <x:c r="N1069" s="37"/>
      <x:c r="O1069" s="37"/>
      <x:c r="P1069" s="37" t="str">
        <x:v>EG-013</x:v>
      </x:c>
      <x:c r="Q1069" s="37" t="str">
        <x:v>B.TECH</x:v>
      </x:c>
      <x:c r="R1069" s="37" t="str">
        <x:v>سلسلة</x:v>
      </x:c>
      <x:c r="S1069" s="37" t="str">
        <x:v>A</x:v>
      </x:c>
      <x:c r="T1069" s="37"/>
      <x:c r="U1069" s="37"/>
      <x:c r="V1069" s="37"/>
      <x:c r="W1069" s="37" t="str">
        <x:v>https://btech.com/en/c/laptop-pc/laptops/b/msi</x:v>
      </x:c>
      <x:c r="X1069" s="37" t="str">
        <x:v>صفحة فئة</x:v>
      </x:c>
      <x:c r="Y1069" s="37" t="str">
        <x:v>EGP</x:v>
      </x:c>
      <x:c r="Z1069" s="56"/>
      <x:c r="AA1069" s="56"/>
      <x:c r="AB1069" s="56" t="str">
        <x:f>IF(OR(Z1069="",AA1069=""),"",MAX(0,AA1069-Z1069))</x:f>
      </x:c>
      <x:c r="AC1069" s="58" t="str">
        <x:f>IF(OR(Z1069="",AA1069="",AA1069=0),"",MAX(0,(AA1069-Z1069)/AA1069))</x:f>
      </x:c>
      <x:c r="AD1069" s="56"/>
      <x:c r="AE1069" s="56" t="str">
        <x:f>IF(Z1069="","",Z1069+IF(AD1069="",0,AD1069))</x:f>
      </x:c>
      <x:c r="AF1069" s="37" t="str">
        <x:f>IF(AD1069="","",AD1069=0)</x:f>
      </x:c>
      <x:c r="AG1069" s="37"/>
      <x:c r="AH1069" s="37"/>
      <x:c r="AI1069" s="37"/>
      <x:c r="AJ1069" s="37" t="str">
        <x:v>القاهرة</x:v>
      </x:c>
      <x:c r="AK1069" s="37"/>
      <x:c r="AL1069" s="37"/>
      <x:c r="AM1069" s="37"/>
      <x:c r="AN1069" s="37"/>
      <x:c r="AO1069" s="37"/>
      <x:c r="AP1069" s="37"/>
      <x:c r="AQ1069" s="54" t="b">
        <x:v>1</x:v>
      </x:c>
      <x:c r="AR1069" s="37"/>
      <x:c r="AS1069" s="37" t="str">
        <x:v>صفحة فئة</x:v>
      </x:c>
      <x:c r="AT1069" s="37" t="str">
        <x:v>تحتاج مراجعة</x:v>
      </x:c>
      <x:c r="AU1069" s="37" t="str">
        <x:v>store_brand_category_listing</x:v>
      </x:c>
      <x:c r="AV1069" s="37" t="str">
        <x:v>اكتشاف من صفحة فئة</x:v>
      </x:c>
      <x:c r="AW1069" s="37" t="str">
        <x:v>https://btech.com/en/c/laptop-pc/laptops/b/msi</x:v>
      </x:c>
      <x:c r="AX1069" s="37" t="n">
        <x:v>1</x:v>
      </x:c>
      <x:c r="AY1069" s="60" t="n">
        <x:v>46233</x:v>
      </x:c>
      <x:c r="AZ1069" s="60"/>
      <x:c r="BA1069" s="60"/>
      <x:c r="BB1069" s="62" t="str">
        <x:f>IF(BA1069="","",(NOW()-BA1069)*24)</x:f>
      </x:c>
      <x:c r="BC1069" s="37" t="str">
        <x:f>IF(BA1069="","لم يُرصد",IF(BH1069&lt;&gt;TRUE,"غير نشط",IF(BD1069="فشل","فشل حالي",IF(BB1069&lt;=12,"حديث",IF(BB1069&lt;=24,"متأخر","قديم")))))</x:f>
        <x:v>لم يُرصد</x:v>
      </x:c>
      <x:c r="BD1069" s="37" t="str">
        <x:v>بانتظار أول رصد سعر</x:v>
      </x:c>
      <x:c r="BE1069" s="37" t="n">
        <x:v>0</x:v>
      </x:c>
      <x:c r="BF1069" s="37"/>
      <x:c r="BG1069" s="37"/>
      <x:c r="BH1069" s="54" t="b">
        <x:v>1</x:v>
      </x:c>
      <x:c r="BI1069" s="37" t="str">
        <x:v>يحتاج اكتشاف رابط المنتج</x:v>
      </x:c>
      <x:c r="BJ1069" s="37" t="str">
        <x:v>MSI Cyborg 15 A13UDX Laptop,Intel Core i7-13620H 15.6 Inch,512 GB SSD,16 GB,NVIDIA GeForce RTX 3050,FreeDos - Black</x:v>
      </x:c>
      <x:c r="BK1069" s="37"/>
      <x:c r="BL1069" s="60" t="n">
        <x:v>46233</x:v>
      </x:c>
      <x:c r="BM1069" s="60" t="n">
        <x:v>46233</x:v>
      </x:c>
    </x:row>
    <x:row r="1070">
      <x:c r="A1070" s="37" t="str">
        <x:v>CASH-67F4D7539BB416</x:v>
      </x:c>
      <x:c r="B1070" s="37" t="str">
        <x:v>VAR-8ACEE667B7D33E|EG-013|STORE</x:v>
      </x:c>
      <x:c r="C1070" s="37" t="str">
        <x:v>VAR-8ACEE667B7D33E</x:v>
      </x:c>
      <x:c r="D1070" s="37" t="str">
        <x:v>MOD-CBC35E622EE3BA</x:v>
      </x:c>
      <x:c r="E1070" s="37" t="str">
        <x:v>MSI Cyborg 15 A13VF 16GB RAM / 512GB Storage / Translucent Black</x:v>
      </x:c>
      <x:c r="F1070" s="37" t="str">
        <x:v>الكمبيوتر والشبكات</x:v>
      </x:c>
      <x:c r="G1070" s="37" t="str">
        <x:v>لابتوبات</x:v>
      </x:c>
      <x:c r="H1070" s="37" t="str">
        <x:v>MSI</x:v>
      </x:c>
      <x:c r="I1070" s="37" t="str">
        <x:v>Cyborg 15 A13VF</x:v>
      </x:c>
      <x:c r="J1070" s="37" t="str">
        <x:v>16GB RAM | 512GB Storage | Translucent Black</x:v>
      </x:c>
      <x:c r="K1070" s="37" t="n">
        <x:v>16</x:v>
      </x:c>
      <x:c r="L1070" s="37" t="n">
        <x:v>512</x:v>
      </x:c>
      <x:c r="M1070" s="37" t="str">
        <x:v>Translucent Black</x:v>
      </x:c>
      <x:c r="N1070" s="37"/>
      <x:c r="O1070" s="37"/>
      <x:c r="P1070" s="37" t="str">
        <x:v>EG-013</x:v>
      </x:c>
      <x:c r="Q1070" s="37" t="str">
        <x:v>B.TECH</x:v>
      </x:c>
      <x:c r="R1070" s="37" t="str">
        <x:v>سلسلة</x:v>
      </x:c>
      <x:c r="S1070" s="37" t="str">
        <x:v>A</x:v>
      </x:c>
      <x:c r="T1070" s="37"/>
      <x:c r="U1070" s="37"/>
      <x:c r="V1070" s="37"/>
      <x:c r="W1070" s="37" t="str">
        <x:v>https://btech.com/en/c/laptop-pc/laptops/b/msi</x:v>
      </x:c>
      <x:c r="X1070" s="37" t="str">
        <x:v>صفحة فئة</x:v>
      </x:c>
      <x:c r="Y1070" s="37" t="str">
        <x:v>EGP</x:v>
      </x:c>
      <x:c r="Z1070" s="56"/>
      <x:c r="AA1070" s="56"/>
      <x:c r="AB1070" s="56" t="str">
        <x:f>IF(OR(Z1070="",AA1070=""),"",MAX(0,AA1070-Z1070))</x:f>
      </x:c>
      <x:c r="AC1070" s="58" t="str">
        <x:f>IF(OR(Z1070="",AA1070="",AA1070=0),"",MAX(0,(AA1070-Z1070)/AA1070))</x:f>
      </x:c>
      <x:c r="AD1070" s="56"/>
      <x:c r="AE1070" s="56" t="str">
        <x:f>IF(Z1070="","",Z1070+IF(AD1070="",0,AD1070))</x:f>
      </x:c>
      <x:c r="AF1070" s="37" t="str">
        <x:f>IF(AD1070="","",AD1070=0)</x:f>
      </x:c>
      <x:c r="AG1070" s="37"/>
      <x:c r="AH1070" s="37"/>
      <x:c r="AI1070" s="37"/>
      <x:c r="AJ1070" s="37" t="str">
        <x:v>القاهرة</x:v>
      </x:c>
      <x:c r="AK1070" s="37"/>
      <x:c r="AL1070" s="37"/>
      <x:c r="AM1070" s="37"/>
      <x:c r="AN1070" s="37"/>
      <x:c r="AO1070" s="37"/>
      <x:c r="AP1070" s="37"/>
      <x:c r="AQ1070" s="54" t="b">
        <x:v>1</x:v>
      </x:c>
      <x:c r="AR1070" s="37"/>
      <x:c r="AS1070" s="37" t="str">
        <x:v>صفحة فئة</x:v>
      </x:c>
      <x:c r="AT1070" s="37" t="str">
        <x:v>تحتاج مراجعة</x:v>
      </x:c>
      <x:c r="AU1070" s="37" t="str">
        <x:v>store_brand_category_listing</x:v>
      </x:c>
      <x:c r="AV1070" s="37" t="str">
        <x:v>اكتشاف من صفحة فئة</x:v>
      </x:c>
      <x:c r="AW1070" s="37" t="str">
        <x:v>https://btech.com/en/c/laptop-pc/laptops/b/msi</x:v>
      </x:c>
      <x:c r="AX1070" s="37" t="n">
        <x:v>1</x:v>
      </x:c>
      <x:c r="AY1070" s="60" t="n">
        <x:v>46233</x:v>
      </x:c>
      <x:c r="AZ1070" s="60"/>
      <x:c r="BA1070" s="60"/>
      <x:c r="BB1070" s="62" t="str">
        <x:f>IF(BA1070="","",(NOW()-BA1070)*24)</x:f>
      </x:c>
      <x:c r="BC1070" s="37" t="str">
        <x:f>IF(BA1070="","لم يُرصد",IF(BH1070&lt;&gt;TRUE,"غير نشط",IF(BD1070="فشل","فشل حالي",IF(BB1070&lt;=12,"حديث",IF(BB1070&lt;=24,"متأخر","قديم")))))</x:f>
        <x:v>لم يُرصد</x:v>
      </x:c>
      <x:c r="BD1070" s="37" t="str">
        <x:v>بانتظار أول رصد سعر</x:v>
      </x:c>
      <x:c r="BE1070" s="37" t="n">
        <x:v>0</x:v>
      </x:c>
      <x:c r="BF1070" s="37"/>
      <x:c r="BG1070" s="37"/>
      <x:c r="BH1070" s="54" t="b">
        <x:v>1</x:v>
      </x:c>
      <x:c r="BI1070" s="37" t="str">
        <x:v>يحتاج اكتشاف رابط المنتج</x:v>
      </x:c>
      <x:c r="BJ1070" s="37" t="str">
        <x:v>MSI Cyborg 15 A13VF Laptop,Intel Core i7-13620H 15.6 Inch,512 GB SSD,16 GB,NVIDIA GeForce RTX 4060,FreeDos - Translucent Black</x:v>
      </x:c>
      <x:c r="BK1070" s="37"/>
      <x:c r="BL1070" s="60" t="n">
        <x:v>46233</x:v>
      </x:c>
      <x:c r="BM1070" s="60" t="n">
        <x:v>46233</x:v>
      </x:c>
    </x:row>
    <x:row r="1071">
      <x:c r="A1071" s="37" t="str">
        <x:v>CASH-4BA8BE02F4320F</x:v>
      </x:c>
      <x:c r="B1071" s="37" t="str">
        <x:v>VAR-960F55A9290F2A|EG-013|STORE</x:v>
      </x:c>
      <x:c r="C1071" s="37" t="str">
        <x:v>VAR-960F55A9290F2A</x:v>
      </x:c>
      <x:c r="D1071" s="37" t="str">
        <x:v>MOD-C48186AE30AE02</x:v>
      </x:c>
      <x:c r="E1071" s="37" t="str">
        <x:v>MSI Katana 15 HX B14WFK 16GB RAM / 512GB SSD / Black / B14WFK | 512GB Storage</x:v>
      </x:c>
      <x:c r="F1071" s="37" t="str">
        <x:v>الكمبيوتر والشبكات</x:v>
      </x:c>
      <x:c r="G1071" s="37" t="str">
        <x:v>لابتوبات</x:v>
      </x:c>
      <x:c r="H1071" s="37" t="str">
        <x:v>MSI</x:v>
      </x:c>
      <x:c r="I1071" s="37" t="str">
        <x:v>Katana 15 HX B14WFK</x:v>
      </x:c>
      <x:c r="J1071" s="37" t="str">
        <x:v>16GB RAM / 512GB SSD / Black / B14WFK</x:v>
      </x:c>
      <x:c r="K1071" s="37" t="n">
        <x:v>16</x:v>
      </x:c>
      <x:c r="L1071" s="37" t="n">
        <x:v>512</x:v>
      </x:c>
      <x:c r="M1071" s="37" t="str">
        <x:v>Black</x:v>
      </x:c>
      <x:c r="N1071" s="37" t="str">
        <x:v>B14WFK</x:v>
      </x:c>
      <x:c r="O1071" s="37"/>
      <x:c r="P1071" s="37" t="str">
        <x:v>EG-013</x:v>
      </x:c>
      <x:c r="Q1071" s="37" t="str">
        <x:v>B.TECH</x:v>
      </x:c>
      <x:c r="R1071" s="37" t="str">
        <x:v>سلسلة</x:v>
      </x:c>
      <x:c r="S1071" s="37" t="str">
        <x:v>A</x:v>
      </x:c>
      <x:c r="T1071" s="37"/>
      <x:c r="U1071" s="37"/>
      <x:c r="V1071" s="37"/>
      <x:c r="W1071" s="37" t="str">
        <x:v>https://btech.com/en/p/c2a1aed6-9df2-4df1-9570-1a67112d2612</x:v>
      </x:c>
      <x:c r="X1071" s="37" t="str">
        <x:v>رابط منتج مباشر</x:v>
      </x:c>
      <x:c r="Y1071" s="37" t="str">
        <x:v>EGP</x:v>
      </x:c>
      <x:c r="Z1071" s="56"/>
      <x:c r="AA1071" s="56"/>
      <x:c r="AB1071" s="56" t="str">
        <x:f>IF(OR(Z1071="",AA1071=""),"",MAX(0,AA1071-Z1071))</x:f>
      </x:c>
      <x:c r="AC1071" s="58" t="str">
        <x:f>IF(OR(Z1071="",AA1071="",AA1071=0),"",MAX(0,(AA1071-Z1071)/AA1071))</x:f>
      </x:c>
      <x:c r="AD1071" s="56"/>
      <x:c r="AE1071" s="56" t="str">
        <x:f>IF(Z1071="","",Z1071+IF(AD1071="",0,AD1071))</x:f>
      </x:c>
      <x:c r="AF1071" s="37" t="str">
        <x:f>IF(AD1071="","",AD1071=0)</x:f>
      </x:c>
      <x:c r="AG1071" s="37"/>
      <x:c r="AH1071" s="37"/>
      <x:c r="AI1071" s="37"/>
      <x:c r="AJ1071" s="37" t="str">
        <x:v>القاهرة</x:v>
      </x:c>
      <x:c r="AK1071" s="37"/>
      <x:c r="AL1071" s="37"/>
      <x:c r="AM1071" s="37"/>
      <x:c r="AN1071" s="37"/>
      <x:c r="AO1071" s="37"/>
      <x:c r="AP1071" s="37"/>
      <x:c r="AQ1071" s="54" t="b">
        <x:v>1</x:v>
      </x:c>
      <x:c r="AR1071" s="37"/>
      <x:c r="AS1071" s="37" t="str">
        <x:v>صفحة منتج</x:v>
      </x:c>
      <x:c r="AT1071" s="37" t="str">
        <x:v>عالية</x:v>
      </x:c>
      <x:c r="AU1071" s="37" t="str">
        <x:v>store_product_page</x:v>
      </x:c>
      <x:c r="AV1071" s="37" t="str">
        <x:v>HTML/JSON-LD</x:v>
      </x:c>
      <x:c r="AW1071" s="37" t="str">
        <x:v>https://btech.com/en/p/c2a1aed6-9df2-4df1-9570-1a67112d2612</x:v>
      </x:c>
      <x:c r="AX1071" s="37" t="n">
        <x:v>1</x:v>
      </x:c>
      <x:c r="AY1071" s="60" t="n">
        <x:v>46233</x:v>
      </x:c>
      <x:c r="AZ1071" s="60"/>
      <x:c r="BA1071" s="60"/>
      <x:c r="BB1071" s="62" t="str">
        <x:f>IF(BA1071="","",(NOW()-BA1071)*24)</x:f>
      </x:c>
      <x:c r="BC1071" s="37" t="str">
        <x:f>IF(BA1071="","لم يُرصد",IF(BH1071&lt;&gt;TRUE,"غير نشط",IF(BD1071="فشل","فشل حالي",IF(BB1071&lt;=12,"حديث",IF(BB1071&lt;=24,"متأخر","قديم")))))</x:f>
        <x:v>لم يُرصد</x:v>
      </x:c>
      <x:c r="BD1071" s="37" t="str">
        <x:v>بانتظار أول رصد سعر</x:v>
      </x:c>
      <x:c r="BE1071" s="37" t="n">
        <x:v>0</x:v>
      </x:c>
      <x:c r="BF1071" s="37"/>
      <x:c r="BG1071" s="37"/>
      <x:c r="BH1071" s="54" t="b">
        <x:v>1</x:v>
      </x:c>
      <x:c r="BI1071" s="37" t="str">
        <x:v>جاهز لأول رصد</x:v>
      </x:c>
      <x:c r="BJ1071" s="37" t="str"/>
      <x:c r="BK1071" s="37" t="str">
        <x:v>Exact Egyptian store product page. OS, keyboard language, warranty and seller are intentionally not collapsed into the hardware SKU and should remain offer-level attributes.</x:v>
      </x:c>
      <x:c r="BL1071" s="60" t="n">
        <x:v>46233</x:v>
      </x:c>
      <x:c r="BM1071" s="60" t="n">
        <x:v>46233</x:v>
      </x:c>
    </x:row>
    <x:row r="1072">
      <x:c r="A1072" s="37" t="str">
        <x:v>CASH-6579096EE40417</x:v>
      </x:c>
      <x:c r="B1072" s="37" t="str">
        <x:v>VAR-617E45CDA8A2C8|EG-013|STORE</x:v>
      </x:c>
      <x:c r="C1072" s="37" t="str">
        <x:v>VAR-617E45CDA8A2C8</x:v>
      </x:c>
      <x:c r="D1072" s="37" t="str">
        <x:v>MOD-F52C4F91027B5C</x:v>
      </x:c>
      <x:c r="E1072" s="37" t="str">
        <x:v>MSI Katana 15 HX B14WFK Gaming 16GB RAM / 512GB Storage / Black</x:v>
      </x:c>
      <x:c r="F1072" s="37" t="str">
        <x:v>الكمبيوتر والشبكات</x:v>
      </x:c>
      <x:c r="G1072" s="37" t="str">
        <x:v>لابتوبات</x:v>
      </x:c>
      <x:c r="H1072" s="37" t="str">
        <x:v>MSI</x:v>
      </x:c>
      <x:c r="I1072" s="37" t="str">
        <x:v>Katana 15 HX B14WFK Gaming</x:v>
      </x:c>
      <x:c r="J1072" s="37" t="str">
        <x:v>16GB RAM | 512GB Storage | Black</x:v>
      </x:c>
      <x:c r="K1072" s="37" t="n">
        <x:v>16</x:v>
      </x:c>
      <x:c r="L1072" s="37" t="n">
        <x:v>512</x:v>
      </x:c>
      <x:c r="M1072" s="37" t="str">
        <x:v>Black</x:v>
      </x:c>
      <x:c r="N1072" s="37"/>
      <x:c r="O1072" s="37"/>
      <x:c r="P1072" s="37" t="str">
        <x:v>EG-013</x:v>
      </x:c>
      <x:c r="Q1072" s="37" t="str">
        <x:v>B.TECH</x:v>
      </x:c>
      <x:c r="R1072" s="37" t="str">
        <x:v>سلسلة</x:v>
      </x:c>
      <x:c r="S1072" s="37" t="str">
        <x:v>A</x:v>
      </x:c>
      <x:c r="T1072" s="37"/>
      <x:c r="U1072" s="37"/>
      <x:c r="V1072" s="37"/>
      <x:c r="W1072" s="37" t="str">
        <x:v>https://btech.com/en/c/laptop-pc/laptops/b/msi</x:v>
      </x:c>
      <x:c r="X1072" s="37" t="str">
        <x:v>صفحة فئة</x:v>
      </x:c>
      <x:c r="Y1072" s="37" t="str">
        <x:v>EGP</x:v>
      </x:c>
      <x:c r="Z1072" s="56"/>
      <x:c r="AA1072" s="56"/>
      <x:c r="AB1072" s="56" t="str">
        <x:f>IF(OR(Z1072="",AA1072=""),"",MAX(0,AA1072-Z1072))</x:f>
      </x:c>
      <x:c r="AC1072" s="58" t="str">
        <x:f>IF(OR(Z1072="",AA1072="",AA1072=0),"",MAX(0,(AA1072-Z1072)/AA1072))</x:f>
      </x:c>
      <x:c r="AD1072" s="56"/>
      <x:c r="AE1072" s="56" t="str">
        <x:f>IF(Z1072="","",Z1072+IF(AD1072="",0,AD1072))</x:f>
      </x:c>
      <x:c r="AF1072" s="37" t="str">
        <x:f>IF(AD1072="","",AD1072=0)</x:f>
      </x:c>
      <x:c r="AG1072" s="37"/>
      <x:c r="AH1072" s="37"/>
      <x:c r="AI1072" s="37"/>
      <x:c r="AJ1072" s="37" t="str">
        <x:v>القاهرة</x:v>
      </x:c>
      <x:c r="AK1072" s="37"/>
      <x:c r="AL1072" s="37"/>
      <x:c r="AM1072" s="37"/>
      <x:c r="AN1072" s="37"/>
      <x:c r="AO1072" s="37"/>
      <x:c r="AP1072" s="37"/>
      <x:c r="AQ1072" s="54" t="b">
        <x:v>1</x:v>
      </x:c>
      <x:c r="AR1072" s="37"/>
      <x:c r="AS1072" s="37" t="str">
        <x:v>صفحة فئة</x:v>
      </x:c>
      <x:c r="AT1072" s="37" t="str">
        <x:v>تحتاج مراجعة</x:v>
      </x:c>
      <x:c r="AU1072" s="37" t="str">
        <x:v>store_brand_category_listing</x:v>
      </x:c>
      <x:c r="AV1072" s="37" t="str">
        <x:v>اكتشاف من صفحة فئة</x:v>
      </x:c>
      <x:c r="AW1072" s="37" t="str">
        <x:v>https://btech.com/en/c/laptop-pc/laptops/b/msi</x:v>
      </x:c>
      <x:c r="AX1072" s="37" t="n">
        <x:v>1</x:v>
      </x:c>
      <x:c r="AY1072" s="60" t="n">
        <x:v>46233</x:v>
      </x:c>
      <x:c r="AZ1072" s="60"/>
      <x:c r="BA1072" s="60"/>
      <x:c r="BB1072" s="62" t="str">
        <x:f>IF(BA1072="","",(NOW()-BA1072)*24)</x:f>
      </x:c>
      <x:c r="BC1072" s="37" t="str">
        <x:f>IF(BA1072="","لم يُرصد",IF(BH1072&lt;&gt;TRUE,"غير نشط",IF(BD1072="فشل","فشل حالي",IF(BB1072&lt;=12,"حديث",IF(BB1072&lt;=24,"متأخر","قديم")))))</x:f>
        <x:v>لم يُرصد</x:v>
      </x:c>
      <x:c r="BD1072" s="37" t="str">
        <x:v>بانتظار أول رصد سعر</x:v>
      </x:c>
      <x:c r="BE1072" s="37" t="n">
        <x:v>0</x:v>
      </x:c>
      <x:c r="BF1072" s="37"/>
      <x:c r="BG1072" s="37"/>
      <x:c r="BH1072" s="54" t="b">
        <x:v>1</x:v>
      </x:c>
      <x:c r="BI1072" s="37" t="str">
        <x:v>يحتاج اكتشاف رابط المنتج</x:v>
      </x:c>
      <x:c r="BJ1072" s="37" t="str">
        <x:v>MSI Katana 15 HX B14WFK Gaming Laptop,Intel Core i7-14650HX 15.6 Inch,512 GB SSD,16 GB,NVIDIA GeForce RTX 5060,Windows 11 - Black</x:v>
      </x:c>
      <x:c r="BK1072" s="37"/>
      <x:c r="BL1072" s="60" t="n">
        <x:v>46233</x:v>
      </x:c>
      <x:c r="BM1072" s="60" t="n">
        <x:v>46233</x:v>
      </x:c>
    </x:row>
    <x:row r="1073">
      <x:c r="A1073" s="37" t="str">
        <x:v>CASH-811CF1A935CA12</x:v>
      </x:c>
      <x:c r="B1073" s="37" t="str">
        <x:v>VAR-12E63E5D517E62|EG-013|STORE</x:v>
      </x:c>
      <x:c r="C1073" s="37" t="str">
        <x:v>VAR-12E63E5D517E62</x:v>
      </x:c>
      <x:c r="D1073" s="37" t="str">
        <x:v>MOD-ACD84DBC617929</x:v>
      </x:c>
      <x:c r="E1073" s="37" t="str">
        <x:v>MSI ​Katana 15 HX B14WGK​ Gaming 1TB Storage / Black</x:v>
      </x:c>
      <x:c r="F1073" s="37" t="str">
        <x:v>الكمبيوتر والشبكات</x:v>
      </x:c>
      <x:c r="G1073" s="37" t="str">
        <x:v>لابتوبات</x:v>
      </x:c>
      <x:c r="H1073" s="37" t="str">
        <x:v>MSI</x:v>
      </x:c>
      <x:c r="I1073" s="37" t="str">
        <x:v>​Katana 15 HX B14WGK​ Gaming</x:v>
      </x:c>
      <x:c r="J1073" s="37" t="str">
        <x:v>1TB Storage | Black</x:v>
      </x:c>
      <x:c r="K1073" s="37"/>
      <x:c r="L1073" s="37" t="n">
        <x:v>1024</x:v>
      </x:c>
      <x:c r="M1073" s="37" t="str">
        <x:v>Black</x:v>
      </x:c>
      <x:c r="N1073" s="37"/>
      <x:c r="O1073" s="37"/>
      <x:c r="P1073" s="37" t="str">
        <x:v>EG-013</x:v>
      </x:c>
      <x:c r="Q1073" s="37" t="str">
        <x:v>B.TECH</x:v>
      </x:c>
      <x:c r="R1073" s="37" t="str">
        <x:v>سلسلة</x:v>
      </x:c>
      <x:c r="S1073" s="37" t="str">
        <x:v>A</x:v>
      </x:c>
      <x:c r="T1073" s="37"/>
      <x:c r="U1073" s="37"/>
      <x:c r="V1073" s="37"/>
      <x:c r="W1073" s="37" t="str">
        <x:v>https://btech.com/en/c/laptop-pc/laptops/b/msi</x:v>
      </x:c>
      <x:c r="X1073" s="37" t="str">
        <x:v>صفحة فئة</x:v>
      </x:c>
      <x:c r="Y1073" s="37" t="str">
        <x:v>EGP</x:v>
      </x:c>
      <x:c r="Z1073" s="56"/>
      <x:c r="AA1073" s="56"/>
      <x:c r="AB1073" s="56" t="str">
        <x:f>IF(OR(Z1073="",AA1073=""),"",MAX(0,AA1073-Z1073))</x:f>
      </x:c>
      <x:c r="AC1073" s="58" t="str">
        <x:f>IF(OR(Z1073="",AA1073="",AA1073=0),"",MAX(0,(AA1073-Z1073)/AA1073))</x:f>
      </x:c>
      <x:c r="AD1073" s="56"/>
      <x:c r="AE1073" s="56" t="str">
        <x:f>IF(Z1073="","",Z1073+IF(AD1073="",0,AD1073))</x:f>
      </x:c>
      <x:c r="AF1073" s="37" t="str">
        <x:f>IF(AD1073="","",AD1073=0)</x:f>
      </x:c>
      <x:c r="AG1073" s="37"/>
      <x:c r="AH1073" s="37"/>
      <x:c r="AI1073" s="37"/>
      <x:c r="AJ1073" s="37" t="str">
        <x:v>القاهرة</x:v>
      </x:c>
      <x:c r="AK1073" s="37"/>
      <x:c r="AL1073" s="37"/>
      <x:c r="AM1073" s="37"/>
      <x:c r="AN1073" s="37"/>
      <x:c r="AO1073" s="37"/>
      <x:c r="AP1073" s="37"/>
      <x:c r="AQ1073" s="54" t="b">
        <x:v>1</x:v>
      </x:c>
      <x:c r="AR1073" s="37"/>
      <x:c r="AS1073" s="37" t="str">
        <x:v>صفحة فئة</x:v>
      </x:c>
      <x:c r="AT1073" s="37" t="str">
        <x:v>تحتاج مراجعة</x:v>
      </x:c>
      <x:c r="AU1073" s="37" t="str">
        <x:v>store_brand_category_listing</x:v>
      </x:c>
      <x:c r="AV1073" s="37" t="str">
        <x:v>اكتشاف من صفحة فئة</x:v>
      </x:c>
      <x:c r="AW1073" s="37" t="str">
        <x:v>https://btech.com/en/c/laptop-pc/laptops/b/msi</x:v>
      </x:c>
      <x:c r="AX1073" s="37" t="n">
        <x:v>1</x:v>
      </x:c>
      <x:c r="AY1073" s="60" t="n">
        <x:v>46233</x:v>
      </x:c>
      <x:c r="AZ1073" s="60"/>
      <x:c r="BA1073" s="60"/>
      <x:c r="BB1073" s="62" t="str">
        <x:f>IF(BA1073="","",(NOW()-BA1073)*24)</x:f>
      </x:c>
      <x:c r="BC1073" s="37" t="str">
        <x:f>IF(BA1073="","لم يُرصد",IF(BH1073&lt;&gt;TRUE,"غير نشط",IF(BD1073="فشل","فشل حالي",IF(BB1073&lt;=12,"حديث",IF(BB1073&lt;=24,"متأخر","قديم")))))</x:f>
        <x:v>لم يُرصد</x:v>
      </x:c>
      <x:c r="BD1073" s="37" t="str">
        <x:v>بانتظار أول رصد سعر</x:v>
      </x:c>
      <x:c r="BE1073" s="37" t="n">
        <x:v>0</x:v>
      </x:c>
      <x:c r="BF1073" s="37"/>
      <x:c r="BG1073" s="37"/>
      <x:c r="BH1073" s="54" t="b">
        <x:v>1</x:v>
      </x:c>
      <x:c r="BI1073" s="37" t="str">
        <x:v>يحتاج اكتشاف رابط المنتج</x:v>
      </x:c>
      <x:c r="BJ1073" s="37" t="str">
        <x:v>MSI ​Katana 15 HX B14WGK​ Gaming Laptop,Intel Core i7-14650HX 15.6 Inch,1 Terabyte SSD,16 GB,NVIDIA GeForce RTX 5070,Windows 11 - Black</x:v>
      </x:c>
      <x:c r="BK1073" s="37"/>
      <x:c r="BL1073" s="60" t="n">
        <x:v>46233</x:v>
      </x:c>
      <x:c r="BM1073" s="60" t="n">
        <x:v>46233</x:v>
      </x:c>
    </x:row>
    <x:row r="1074">
      <x:c r="A1074" s="37" t="str">
        <x:v>CASH-0CD8E378E33749</x:v>
      </x:c>
      <x:c r="B1074" s="37" t="str">
        <x:v>VAR-8EA7CE2AD7A6FE|EG-013|STORE</x:v>
      </x:c>
      <x:c r="C1074" s="37" t="str">
        <x:v>VAR-8EA7CE2AD7A6FE</x:v>
      </x:c>
      <x:c r="D1074" s="37" t="str">
        <x:v>MOD-DAB929B9BD9EDA</x:v>
      </x:c>
      <x:c r="E1074" s="37" t="str">
        <x:v>MSI Modern 14 C12MO 8GB RAM / 256GB Storage</x:v>
      </x:c>
      <x:c r="F1074" s="37" t="str">
        <x:v>الكمبيوتر والشبكات</x:v>
      </x:c>
      <x:c r="G1074" s="37" t="str">
        <x:v>لابتوبات</x:v>
      </x:c>
      <x:c r="H1074" s="37" t="str">
        <x:v>MSI</x:v>
      </x:c>
      <x:c r="I1074" s="37" t="str">
        <x:v>Modern 14 C12MO</x:v>
      </x:c>
      <x:c r="J1074" s="37" t="str">
        <x:v>8GB RAM | 256GB Storage</x:v>
      </x:c>
      <x:c r="K1074" s="37" t="n">
        <x:v>8</x:v>
      </x:c>
      <x:c r="L1074" s="37" t="n">
        <x:v>256</x:v>
      </x:c>
      <x:c r="M1074" s="37"/>
      <x:c r="N1074" s="37"/>
      <x:c r="O1074" s="37"/>
      <x:c r="P1074" s="37" t="str">
        <x:v>EG-013</x:v>
      </x:c>
      <x:c r="Q1074" s="37" t="str">
        <x:v>B.TECH</x:v>
      </x:c>
      <x:c r="R1074" s="37" t="str">
        <x:v>سلسلة</x:v>
      </x:c>
      <x:c r="S1074" s="37" t="str">
        <x:v>A</x:v>
      </x:c>
      <x:c r="T1074" s="37"/>
      <x:c r="U1074" s="37"/>
      <x:c r="V1074" s="37"/>
      <x:c r="W1074" s="37" t="str">
        <x:v>https://btech.com/en/c/laptop-pc/laptops/b/msi</x:v>
      </x:c>
      <x:c r="X1074" s="37" t="str">
        <x:v>صفحة فئة</x:v>
      </x:c>
      <x:c r="Y1074" s="37" t="str">
        <x:v>EGP</x:v>
      </x:c>
      <x:c r="Z1074" s="56"/>
      <x:c r="AA1074" s="56"/>
      <x:c r="AB1074" s="56" t="str">
        <x:f>IF(OR(Z1074="",AA1074=""),"",MAX(0,AA1074-Z1074))</x:f>
      </x:c>
      <x:c r="AC1074" s="58" t="str">
        <x:f>IF(OR(Z1074="",AA1074="",AA1074=0),"",MAX(0,(AA1074-Z1074)/AA1074))</x:f>
      </x:c>
      <x:c r="AD1074" s="56"/>
      <x:c r="AE1074" s="56" t="str">
        <x:f>IF(Z1074="","",Z1074+IF(AD1074="",0,AD1074))</x:f>
      </x:c>
      <x:c r="AF1074" s="37" t="str">
        <x:f>IF(AD1074="","",AD1074=0)</x:f>
      </x:c>
      <x:c r="AG1074" s="37"/>
      <x:c r="AH1074" s="37"/>
      <x:c r="AI1074" s="37"/>
      <x:c r="AJ1074" s="37" t="str">
        <x:v>القاهرة</x:v>
      </x:c>
      <x:c r="AK1074" s="37"/>
      <x:c r="AL1074" s="37"/>
      <x:c r="AM1074" s="37"/>
      <x:c r="AN1074" s="37"/>
      <x:c r="AO1074" s="37"/>
      <x:c r="AP1074" s="37"/>
      <x:c r="AQ1074" s="54" t="b">
        <x:v>1</x:v>
      </x:c>
      <x:c r="AR1074" s="37"/>
      <x:c r="AS1074" s="37" t="str">
        <x:v>صفحة فئة</x:v>
      </x:c>
      <x:c r="AT1074" s="37" t="str">
        <x:v>تحتاج مراجعة</x:v>
      </x:c>
      <x:c r="AU1074" s="37" t="str">
        <x:v>store_brand_category_listing</x:v>
      </x:c>
      <x:c r="AV1074" s="37" t="str">
        <x:v>اكتشاف من صفحة فئة</x:v>
      </x:c>
      <x:c r="AW1074" s="37" t="str">
        <x:v>https://btech.com/en/c/laptop-pc/laptops/b/msi</x:v>
      </x:c>
      <x:c r="AX1074" s="37" t="n">
        <x:v>1</x:v>
      </x:c>
      <x:c r="AY1074" s="60" t="n">
        <x:v>46233</x:v>
      </x:c>
      <x:c r="AZ1074" s="60"/>
      <x:c r="BA1074" s="60"/>
      <x:c r="BB1074" s="62" t="str">
        <x:f>IF(BA1074="","",(NOW()-BA1074)*24)</x:f>
      </x:c>
      <x:c r="BC1074" s="37" t="str">
        <x:f>IF(BA1074="","لم يُرصد",IF(BH1074&lt;&gt;TRUE,"غير نشط",IF(BD1074="فشل","فشل حالي",IF(BB1074&lt;=12,"حديث",IF(BB1074&lt;=24,"متأخر","قديم")))))</x:f>
        <x:v>لم يُرصد</x:v>
      </x:c>
      <x:c r="BD1074" s="37" t="str">
        <x:v>بانتظار أول رصد سعر</x:v>
      </x:c>
      <x:c r="BE1074" s="37" t="n">
        <x:v>0</x:v>
      </x:c>
      <x:c r="BF1074" s="37"/>
      <x:c r="BG1074" s="37"/>
      <x:c r="BH1074" s="54" t="b">
        <x:v>1</x:v>
      </x:c>
      <x:c r="BI1074" s="37" t="str">
        <x:v>يحتاج اكتشاف رابط المنتج</x:v>
      </x:c>
      <x:c r="BJ1074" s="37" t="str">
        <x:v>MSI Modern 14 C12MO Laptop,Intel Core i3-1215U,256 GB,8 GB,Intel UHD Graphics,FreeDos</x:v>
      </x:c>
      <x:c r="BK1074" s="37"/>
      <x:c r="BL1074" s="60" t="n">
        <x:v>46233</x:v>
      </x:c>
      <x:c r="BM1074" s="60" t="n">
        <x:v>46233</x:v>
      </x:c>
    </x:row>
    <x:row r="1075">
      <x:c r="A1075" s="37" t="str">
        <x:v>CASH-DDD2C3A3D34BD2</x:v>
      </x:c>
      <x:c r="B1075" s="37" t="str">
        <x:v>VAR-3F75A3D9E8B069|EG-013|STORE</x:v>
      </x:c>
      <x:c r="C1075" s="37" t="str">
        <x:v>VAR-3F75A3D9E8B069</x:v>
      </x:c>
      <x:c r="D1075" s="37" t="str">
        <x:v>MOD-DAB929B9BD9EDA</x:v>
      </x:c>
      <x:c r="E1075" s="37" t="str">
        <x:v>MSI Modern 14 C12MO 8GB RAM / 512GB Storage</x:v>
      </x:c>
      <x:c r="F1075" s="37" t="str">
        <x:v>الكمبيوتر والشبكات</x:v>
      </x:c>
      <x:c r="G1075" s="37" t="str">
        <x:v>لابتوبات</x:v>
      </x:c>
      <x:c r="H1075" s="37" t="str">
        <x:v>MSI</x:v>
      </x:c>
      <x:c r="I1075" s="37" t="str">
        <x:v>Modern 14 C12MO</x:v>
      </x:c>
      <x:c r="J1075" s="37" t="str">
        <x:v>8GB RAM | 512GB Storage</x:v>
      </x:c>
      <x:c r="K1075" s="37" t="n">
        <x:v>8</x:v>
      </x:c>
      <x:c r="L1075" s="37" t="n">
        <x:v>512</x:v>
      </x:c>
      <x:c r="M1075" s="37"/>
      <x:c r="N1075" s="37"/>
      <x:c r="O1075" s="37"/>
      <x:c r="P1075" s="37" t="str">
        <x:v>EG-013</x:v>
      </x:c>
      <x:c r="Q1075" s="37" t="str">
        <x:v>B.TECH</x:v>
      </x:c>
      <x:c r="R1075" s="37" t="str">
        <x:v>سلسلة</x:v>
      </x:c>
      <x:c r="S1075" s="37" t="str">
        <x:v>A</x:v>
      </x:c>
      <x:c r="T1075" s="37"/>
      <x:c r="U1075" s="37"/>
      <x:c r="V1075" s="37"/>
      <x:c r="W1075" s="37" t="str">
        <x:v>https://btech.com/en/c/laptop-pc/laptops/b/msi</x:v>
      </x:c>
      <x:c r="X1075" s="37" t="str">
        <x:v>صفحة فئة</x:v>
      </x:c>
      <x:c r="Y1075" s="37" t="str">
        <x:v>EGP</x:v>
      </x:c>
      <x:c r="Z1075" s="56"/>
      <x:c r="AA1075" s="56"/>
      <x:c r="AB1075" s="56" t="str">
        <x:f>IF(OR(Z1075="",AA1075=""),"",MAX(0,AA1075-Z1075))</x:f>
      </x:c>
      <x:c r="AC1075" s="58" t="str">
        <x:f>IF(OR(Z1075="",AA1075="",AA1075=0),"",MAX(0,(AA1075-Z1075)/AA1075))</x:f>
      </x:c>
      <x:c r="AD1075" s="56"/>
      <x:c r="AE1075" s="56" t="str">
        <x:f>IF(Z1075="","",Z1075+IF(AD1075="",0,AD1075))</x:f>
      </x:c>
      <x:c r="AF1075" s="37" t="str">
        <x:f>IF(AD1075="","",AD1075=0)</x:f>
      </x:c>
      <x:c r="AG1075" s="37"/>
      <x:c r="AH1075" s="37"/>
      <x:c r="AI1075" s="37"/>
      <x:c r="AJ1075" s="37" t="str">
        <x:v>القاهرة</x:v>
      </x:c>
      <x:c r="AK1075" s="37"/>
      <x:c r="AL1075" s="37"/>
      <x:c r="AM1075" s="37"/>
      <x:c r="AN1075" s="37"/>
      <x:c r="AO1075" s="37"/>
      <x:c r="AP1075" s="37"/>
      <x:c r="AQ1075" s="54" t="b">
        <x:v>1</x:v>
      </x:c>
      <x:c r="AR1075" s="37"/>
      <x:c r="AS1075" s="37" t="str">
        <x:v>صفحة فئة</x:v>
      </x:c>
      <x:c r="AT1075" s="37" t="str">
        <x:v>تحتاج مراجعة</x:v>
      </x:c>
      <x:c r="AU1075" s="37" t="str">
        <x:v>store_brand_category_listing</x:v>
      </x:c>
      <x:c r="AV1075" s="37" t="str">
        <x:v>اكتشاف من صفحة فئة</x:v>
      </x:c>
      <x:c r="AW1075" s="37" t="str">
        <x:v>https://btech.com/en/c/laptop-pc/laptops/b/msi</x:v>
      </x:c>
      <x:c r="AX1075" s="37" t="n">
        <x:v>1</x:v>
      </x:c>
      <x:c r="AY1075" s="60" t="n">
        <x:v>46233</x:v>
      </x:c>
      <x:c r="AZ1075" s="60"/>
      <x:c r="BA1075" s="60"/>
      <x:c r="BB1075" s="62" t="str">
        <x:f>IF(BA1075="","",(NOW()-BA1075)*24)</x:f>
      </x:c>
      <x:c r="BC1075" s="37" t="str">
        <x:f>IF(BA1075="","لم يُرصد",IF(BH1075&lt;&gt;TRUE,"غير نشط",IF(BD1075="فشل","فشل حالي",IF(BB1075&lt;=12,"حديث",IF(BB1075&lt;=24,"متأخر","قديم")))))</x:f>
        <x:v>لم يُرصد</x:v>
      </x:c>
      <x:c r="BD1075" s="37" t="str">
        <x:v>بانتظار أول رصد سعر</x:v>
      </x:c>
      <x:c r="BE1075" s="37" t="n">
        <x:v>0</x:v>
      </x:c>
      <x:c r="BF1075" s="37"/>
      <x:c r="BG1075" s="37"/>
      <x:c r="BH1075" s="54" t="b">
        <x:v>1</x:v>
      </x:c>
      <x:c r="BI1075" s="37" t="str">
        <x:v>يحتاج اكتشاف رابط المنتج</x:v>
      </x:c>
      <x:c r="BJ1075" s="37" t="str">
        <x:v>MSI Modern 14 C12MO Laptop,Intel Core i7-1255U,512 GB,8 GB,Intel Iris XE Graphics,FreeDos</x:v>
      </x:c>
      <x:c r="BK1075" s="37"/>
      <x:c r="BL1075" s="60" t="n">
        <x:v>46233</x:v>
      </x:c>
      <x:c r="BM1075" s="60" t="n">
        <x:v>46233</x:v>
      </x:c>
    </x:row>
    <x:row r="1076">
      <x:c r="A1076" s="37" t="str">
        <x:v>CASH-78D1DDEE05F0C0</x:v>
      </x:c>
      <x:c r="B1076" s="37" t="str">
        <x:v>VAR-D8C2B217240673|EG-013|STORE</x:v>
      </x:c>
      <x:c r="C1076" s="37" t="str">
        <x:v>VAR-D8C2B217240673</x:v>
      </x:c>
      <x:c r="D1076" s="37" t="str">
        <x:v>MOD-8219A0D2B5AD94</x:v>
      </x:c>
      <x:c r="E1076" s="37" t="str">
        <x:v>MSI Modern 15 F13MG 8GB RAM / 512GB Storage / Urban Silver</x:v>
      </x:c>
      <x:c r="F1076" s="37" t="str">
        <x:v>الكمبيوتر والشبكات</x:v>
      </x:c>
      <x:c r="G1076" s="37" t="str">
        <x:v>لابتوبات</x:v>
      </x:c>
      <x:c r="H1076" s="37" t="str">
        <x:v>MSI</x:v>
      </x:c>
      <x:c r="I1076" s="37" t="str">
        <x:v>Modern 15 F13MG</x:v>
      </x:c>
      <x:c r="J1076" s="37" t="str">
        <x:v>8GB RAM | 512GB Storage | Urban Silver</x:v>
      </x:c>
      <x:c r="K1076" s="37" t="n">
        <x:v>8</x:v>
      </x:c>
      <x:c r="L1076" s="37" t="n">
        <x:v>512</x:v>
      </x:c>
      <x:c r="M1076" s="37" t="str">
        <x:v>Urban Silver</x:v>
      </x:c>
      <x:c r="N1076" s="37"/>
      <x:c r="O1076" s="37"/>
      <x:c r="P1076" s="37" t="str">
        <x:v>EG-013</x:v>
      </x:c>
      <x:c r="Q1076" s="37" t="str">
        <x:v>B.TECH</x:v>
      </x:c>
      <x:c r="R1076" s="37" t="str">
        <x:v>سلسلة</x:v>
      </x:c>
      <x:c r="S1076" s="37" t="str">
        <x:v>A</x:v>
      </x:c>
      <x:c r="T1076" s="37"/>
      <x:c r="U1076" s="37"/>
      <x:c r="V1076" s="37"/>
      <x:c r="W1076" s="37" t="str">
        <x:v>https://btech.com/en/c/laptop-pc/laptops/b/msi</x:v>
      </x:c>
      <x:c r="X1076" s="37" t="str">
        <x:v>صفحة فئة</x:v>
      </x:c>
      <x:c r="Y1076" s="37" t="str">
        <x:v>EGP</x:v>
      </x:c>
      <x:c r="Z1076" s="56"/>
      <x:c r="AA1076" s="56"/>
      <x:c r="AB1076" s="56" t="str">
        <x:f>IF(OR(Z1076="",AA1076=""),"",MAX(0,AA1076-Z1076))</x:f>
      </x:c>
      <x:c r="AC1076" s="58" t="str">
        <x:f>IF(OR(Z1076="",AA1076="",AA1076=0),"",MAX(0,(AA1076-Z1076)/AA1076))</x:f>
      </x:c>
      <x:c r="AD1076" s="56"/>
      <x:c r="AE1076" s="56" t="str">
        <x:f>IF(Z1076="","",Z1076+IF(AD1076="",0,AD1076))</x:f>
      </x:c>
      <x:c r="AF1076" s="37" t="str">
        <x:f>IF(AD1076="","",AD1076=0)</x:f>
      </x:c>
      <x:c r="AG1076" s="37"/>
      <x:c r="AH1076" s="37"/>
      <x:c r="AI1076" s="37"/>
      <x:c r="AJ1076" s="37" t="str">
        <x:v>القاهرة</x:v>
      </x:c>
      <x:c r="AK1076" s="37"/>
      <x:c r="AL1076" s="37"/>
      <x:c r="AM1076" s="37"/>
      <x:c r="AN1076" s="37"/>
      <x:c r="AO1076" s="37"/>
      <x:c r="AP1076" s="37"/>
      <x:c r="AQ1076" s="54" t="b">
        <x:v>1</x:v>
      </x:c>
      <x:c r="AR1076" s="37"/>
      <x:c r="AS1076" s="37" t="str">
        <x:v>صفحة فئة</x:v>
      </x:c>
      <x:c r="AT1076" s="37" t="str">
        <x:v>تحتاج مراجعة</x:v>
      </x:c>
      <x:c r="AU1076" s="37" t="str">
        <x:v>store_brand_category_listing</x:v>
      </x:c>
      <x:c r="AV1076" s="37" t="str">
        <x:v>اكتشاف من صفحة فئة</x:v>
      </x:c>
      <x:c r="AW1076" s="37" t="str">
        <x:v>https://btech.com/en/c/laptop-pc/laptops/b/msi</x:v>
      </x:c>
      <x:c r="AX1076" s="37" t="n">
        <x:v>1</x:v>
      </x:c>
      <x:c r="AY1076" s="60" t="n">
        <x:v>46233</x:v>
      </x:c>
      <x:c r="AZ1076" s="60"/>
      <x:c r="BA1076" s="60"/>
      <x:c r="BB1076" s="62" t="str">
        <x:f>IF(BA1076="","",(NOW()-BA1076)*24)</x:f>
      </x:c>
      <x:c r="BC1076" s="37" t="str">
        <x:f>IF(BA1076="","لم يُرصد",IF(BH1076&lt;&gt;TRUE,"غير نشط",IF(BD1076="فشل","فشل حالي",IF(BB1076&lt;=12,"حديث",IF(BB1076&lt;=24,"متأخر","قديم")))))</x:f>
        <x:v>لم يُرصد</x:v>
      </x:c>
      <x:c r="BD1076" s="37" t="str">
        <x:v>بانتظار أول رصد سعر</x:v>
      </x:c>
      <x:c r="BE1076" s="37" t="n">
        <x:v>0</x:v>
      </x:c>
      <x:c r="BF1076" s="37"/>
      <x:c r="BG1076" s="37"/>
      <x:c r="BH1076" s="54" t="b">
        <x:v>1</x:v>
      </x:c>
      <x:c r="BI1076" s="37" t="str">
        <x:v>يحتاج اكتشاف رابط المنتج</x:v>
      </x:c>
      <x:c r="BJ1076" s="37" t="str">
        <x:v>MSI Modern 15 F13MG,Intel Core i5-1335U 15.6 Inch,512 GB,8 GB,Intel Iris XE Graphics,FreeDos - Urban Silver</x:v>
      </x:c>
      <x:c r="BK1076" s="37"/>
      <x:c r="BL1076" s="60" t="n">
        <x:v>46233</x:v>
      </x:c>
      <x:c r="BM1076" s="60" t="n">
        <x:v>46233</x:v>
      </x:c>
    </x:row>
    <x:row r="1077">
      <x:c r="A1077" s="37" t="str">
        <x:v>CASH-BDF3C12774DDCB</x:v>
      </x:c>
      <x:c r="B1077" s="37" t="str">
        <x:v>VAR-62DEB93A6C609D|EG-013|STORE</x:v>
      </x:c>
      <x:c r="C1077" s="37" t="str">
        <x:v>VAR-62DEB93A6C609D</x:v>
      </x:c>
      <x:c r="D1077" s="37" t="str">
        <x:v>MOD-D6D390CB7A2BD3</x:v>
      </x:c>
      <x:c r="E1077" s="37" t="str">
        <x:v>MSI Modern 15 F1MG 9S7-15S112-1069 8GB RAM / 512GB Storage / Urban Silver</x:v>
      </x:c>
      <x:c r="F1077" s="37" t="str">
        <x:v>الكمبيوتر والشبكات</x:v>
      </x:c>
      <x:c r="G1077" s="37" t="str">
        <x:v>لابتوبات</x:v>
      </x:c>
      <x:c r="H1077" s="37" t="str">
        <x:v>MSI</x:v>
      </x:c>
      <x:c r="I1077" s="37" t="str">
        <x:v>Modern 15 F1MG 9S7-15S112-1069</x:v>
      </x:c>
      <x:c r="J1077" s="37" t="str">
        <x:v>8GB RAM | 512GB Storage | Urban Silver</x:v>
      </x:c>
      <x:c r="K1077" s="37" t="n">
        <x:v>8</x:v>
      </x:c>
      <x:c r="L1077" s="37" t="n">
        <x:v>512</x:v>
      </x:c>
      <x:c r="M1077" s="37" t="str">
        <x:v>Urban Silver</x:v>
      </x:c>
      <x:c r="N1077" s="37"/>
      <x:c r="O1077" s="37"/>
      <x:c r="P1077" s="37" t="str">
        <x:v>EG-013</x:v>
      </x:c>
      <x:c r="Q1077" s="37" t="str">
        <x:v>B.TECH</x:v>
      </x:c>
      <x:c r="R1077" s="37" t="str">
        <x:v>سلسلة</x:v>
      </x:c>
      <x:c r="S1077" s="37" t="str">
        <x:v>A</x:v>
      </x:c>
      <x:c r="T1077" s="37"/>
      <x:c r="U1077" s="37"/>
      <x:c r="V1077" s="37"/>
      <x:c r="W1077" s="37" t="str">
        <x:v>https://btech.com/en/c/laptop-pc/laptops/b/msi</x:v>
      </x:c>
      <x:c r="X1077" s="37" t="str">
        <x:v>صفحة فئة</x:v>
      </x:c>
      <x:c r="Y1077" s="37" t="str">
        <x:v>EGP</x:v>
      </x:c>
      <x:c r="Z1077" s="56"/>
      <x:c r="AA1077" s="56"/>
      <x:c r="AB1077" s="56" t="str">
        <x:f>IF(OR(Z1077="",AA1077=""),"",MAX(0,AA1077-Z1077))</x:f>
      </x:c>
      <x:c r="AC1077" s="58" t="str">
        <x:f>IF(OR(Z1077="",AA1077="",AA1077=0),"",MAX(0,(AA1077-Z1077)/AA1077))</x:f>
      </x:c>
      <x:c r="AD1077" s="56"/>
      <x:c r="AE1077" s="56" t="str">
        <x:f>IF(Z1077="","",Z1077+IF(AD1077="",0,AD1077))</x:f>
      </x:c>
      <x:c r="AF1077" s="37" t="str">
        <x:f>IF(AD1077="","",AD1077=0)</x:f>
      </x:c>
      <x:c r="AG1077" s="37"/>
      <x:c r="AH1077" s="37"/>
      <x:c r="AI1077" s="37"/>
      <x:c r="AJ1077" s="37" t="str">
        <x:v>القاهرة</x:v>
      </x:c>
      <x:c r="AK1077" s="37"/>
      <x:c r="AL1077" s="37"/>
      <x:c r="AM1077" s="37"/>
      <x:c r="AN1077" s="37"/>
      <x:c r="AO1077" s="37"/>
      <x:c r="AP1077" s="37"/>
      <x:c r="AQ1077" s="54" t="b">
        <x:v>1</x:v>
      </x:c>
      <x:c r="AR1077" s="37"/>
      <x:c r="AS1077" s="37" t="str">
        <x:v>صفحة فئة</x:v>
      </x:c>
      <x:c r="AT1077" s="37" t="str">
        <x:v>تحتاج مراجعة</x:v>
      </x:c>
      <x:c r="AU1077" s="37" t="str">
        <x:v>store_brand_category_listing</x:v>
      </x:c>
      <x:c r="AV1077" s="37" t="str">
        <x:v>اكتشاف من صفحة فئة</x:v>
      </x:c>
      <x:c r="AW1077" s="37" t="str">
        <x:v>https://btech.com/en/c/laptop-pc/laptops/b/msi</x:v>
      </x:c>
      <x:c r="AX1077" s="37" t="n">
        <x:v>1</x:v>
      </x:c>
      <x:c r="AY1077" s="60" t="n">
        <x:v>46233</x:v>
      </x:c>
      <x:c r="AZ1077" s="60"/>
      <x:c r="BA1077" s="60"/>
      <x:c r="BB1077" s="62" t="str">
        <x:f>IF(BA1077="","",(NOW()-BA1077)*24)</x:f>
      </x:c>
      <x:c r="BC1077" s="37" t="str">
        <x:f>IF(BA1077="","لم يُرصد",IF(BH1077&lt;&gt;TRUE,"غير نشط",IF(BD1077="فشل","فشل حالي",IF(BB1077&lt;=12,"حديث",IF(BB1077&lt;=24,"متأخر","قديم")))))</x:f>
        <x:v>لم يُرصد</x:v>
      </x:c>
      <x:c r="BD1077" s="37" t="str">
        <x:v>بانتظار أول رصد سعر</x:v>
      </x:c>
      <x:c r="BE1077" s="37" t="n">
        <x:v>0</x:v>
      </x:c>
      <x:c r="BF1077" s="37"/>
      <x:c r="BG1077" s="37"/>
      <x:c r="BH1077" s="54" t="b">
        <x:v>1</x:v>
      </x:c>
      <x:c r="BI1077" s="37" t="str">
        <x:v>يحتاج اكتشاف رابط المنتج</x:v>
      </x:c>
      <x:c r="BJ1077" s="37" t="str">
        <x:v>MSI Modern 15 F1MG 9S7-15S112-1069 Laptop,Intel Core 5 120U 15.6 Inch,512 GB SSD,8 GB,Intel Graphics,FreeDos - Urban Silver</x:v>
      </x:c>
      <x:c r="BK1077" s="37"/>
      <x:c r="BL1077" s="60" t="n">
        <x:v>46233</x:v>
      </x:c>
      <x:c r="BM1077" s="60" t="n">
        <x:v>46233</x:v>
      </x:c>
    </x:row>
    <x:row r="1078">
      <x:c r="A1078" s="37" t="str">
        <x:v>CASH-E1E1A1FD795D33</x:v>
      </x:c>
      <x:c r="B1078" s="37" t="str">
        <x:v>VAR-6CA231CEABE2E9|EG-013|STORE</x:v>
      </x:c>
      <x:c r="C1078" s="37" t="str">
        <x:v>VAR-6CA231CEABE2E9</x:v>
      </x:c>
      <x:c r="D1078" s="37" t="str">
        <x:v>MOD-D547E0F6836017</x:v>
      </x:c>
      <x:c r="E1078" s="37" t="str">
        <x:v>MSI Summit 13 AI+ Evo A2VMTG 1TB Storage / Black</x:v>
      </x:c>
      <x:c r="F1078" s="37" t="str">
        <x:v>الكمبيوتر والشبكات</x:v>
      </x:c>
      <x:c r="G1078" s="37" t="str">
        <x:v>لابتوبات</x:v>
      </x:c>
      <x:c r="H1078" s="37" t="str">
        <x:v>MSI</x:v>
      </x:c>
      <x:c r="I1078" s="37" t="str">
        <x:v>Summit 13 AI+ Evo A2VMTG</x:v>
      </x:c>
      <x:c r="J1078" s="37" t="str">
        <x:v>1TB Storage | Black</x:v>
      </x:c>
      <x:c r="K1078" s="37"/>
      <x:c r="L1078" s="37" t="n">
        <x:v>1024</x:v>
      </x:c>
      <x:c r="M1078" s="37" t="str">
        <x:v>Black</x:v>
      </x:c>
      <x:c r="N1078" s="37"/>
      <x:c r="O1078" s="37"/>
      <x:c r="P1078" s="37" t="str">
        <x:v>EG-013</x:v>
      </x:c>
      <x:c r="Q1078" s="37" t="str">
        <x:v>B.TECH</x:v>
      </x:c>
      <x:c r="R1078" s="37" t="str">
        <x:v>سلسلة</x:v>
      </x:c>
      <x:c r="S1078" s="37" t="str">
        <x:v>A</x:v>
      </x:c>
      <x:c r="T1078" s="37"/>
      <x:c r="U1078" s="37"/>
      <x:c r="V1078" s="37"/>
      <x:c r="W1078" s="37" t="str">
        <x:v>https://btech.com/en/c/laptop-pc/laptops/b/msi</x:v>
      </x:c>
      <x:c r="X1078" s="37" t="str">
        <x:v>صفحة فئة</x:v>
      </x:c>
      <x:c r="Y1078" s="37" t="str">
        <x:v>EGP</x:v>
      </x:c>
      <x:c r="Z1078" s="56"/>
      <x:c r="AA1078" s="56"/>
      <x:c r="AB1078" s="56" t="str">
        <x:f>IF(OR(Z1078="",AA1078=""),"",MAX(0,AA1078-Z1078))</x:f>
      </x:c>
      <x:c r="AC1078" s="58" t="str">
        <x:f>IF(OR(Z1078="",AA1078="",AA1078=0),"",MAX(0,(AA1078-Z1078)/AA1078))</x:f>
      </x:c>
      <x:c r="AD1078" s="56"/>
      <x:c r="AE1078" s="56" t="str">
        <x:f>IF(Z1078="","",Z1078+IF(AD1078="",0,AD1078))</x:f>
      </x:c>
      <x:c r="AF1078" s="37" t="str">
        <x:f>IF(AD1078="","",AD1078=0)</x:f>
      </x:c>
      <x:c r="AG1078" s="37"/>
      <x:c r="AH1078" s="37"/>
      <x:c r="AI1078" s="37"/>
      <x:c r="AJ1078" s="37" t="str">
        <x:v>القاهرة</x:v>
      </x:c>
      <x:c r="AK1078" s="37"/>
      <x:c r="AL1078" s="37"/>
      <x:c r="AM1078" s="37"/>
      <x:c r="AN1078" s="37"/>
      <x:c r="AO1078" s="37"/>
      <x:c r="AP1078" s="37"/>
      <x:c r="AQ1078" s="54" t="b">
        <x:v>1</x:v>
      </x:c>
      <x:c r="AR1078" s="37"/>
      <x:c r="AS1078" s="37" t="str">
        <x:v>صفحة فئة</x:v>
      </x:c>
      <x:c r="AT1078" s="37" t="str">
        <x:v>تحتاج مراجعة</x:v>
      </x:c>
      <x:c r="AU1078" s="37" t="str">
        <x:v>store_brand_category_listing</x:v>
      </x:c>
      <x:c r="AV1078" s="37" t="str">
        <x:v>اكتشاف من صفحة فئة</x:v>
      </x:c>
      <x:c r="AW1078" s="37" t="str">
        <x:v>https://btech.com/en/c/laptop-pc/laptops/b/msi</x:v>
      </x:c>
      <x:c r="AX1078" s="37" t="n">
        <x:v>1</x:v>
      </x:c>
      <x:c r="AY1078" s="60" t="n">
        <x:v>46233</x:v>
      </x:c>
      <x:c r="AZ1078" s="60"/>
      <x:c r="BA1078" s="60"/>
      <x:c r="BB1078" s="62" t="str">
        <x:f>IF(BA1078="","",(NOW()-BA1078)*24)</x:f>
      </x:c>
      <x:c r="BC1078" s="37" t="str">
        <x:f>IF(BA1078="","لم يُرصد",IF(BH1078&lt;&gt;TRUE,"غير نشط",IF(BD1078="فشل","فشل حالي",IF(BB1078&lt;=12,"حديث",IF(BB1078&lt;=24,"متأخر","قديم")))))</x:f>
        <x:v>لم يُرصد</x:v>
      </x:c>
      <x:c r="BD1078" s="37" t="str">
        <x:v>بانتظار أول رصد سعر</x:v>
      </x:c>
      <x:c r="BE1078" s="37" t="n">
        <x:v>0</x:v>
      </x:c>
      <x:c r="BF1078" s="37"/>
      <x:c r="BG1078" s="37"/>
      <x:c r="BH1078" s="54" t="b">
        <x:v>1</x:v>
      </x:c>
      <x:c r="BI1078" s="37" t="str">
        <x:v>يحتاج اكتشاف رابط المنتج</x:v>
      </x:c>
      <x:c r="BJ1078" s="37" t="str">
        <x:v>MSI Summit 13 AI+ Evo A2VMTG Laptop,Intel Ultra 9 288V 13.3 Inch,1 Terabyte SSD,32 GB,Intel Arc Graphics,Windows 11 - Black</x:v>
      </x:c>
      <x:c r="BK1078" s="37"/>
      <x:c r="BL1078" s="60" t="n">
        <x:v>46233</x:v>
      </x:c>
      <x:c r="BM1078" s="60" t="n">
        <x:v>46233</x:v>
      </x:c>
    </x:row>
    <x:row r="1079">
      <x:c r="A1079" s="37" t="str">
        <x:v>CASH-87851345D6A004</x:v>
      </x:c>
      <x:c r="B1079" s="37" t="str">
        <x:v>VAR-385C5A7456CCEB|EG-013|STORE</x:v>
      </x:c>
      <x:c r="C1079" s="37" t="str">
        <x:v>VAR-385C5A7456CCEB</x:v>
      </x:c>
      <x:c r="D1079" s="37" t="str">
        <x:v>MOD-A43D6474BF97C8</x:v>
      </x:c>
      <x:c r="E1079" s="37" t="str">
        <x:v>MSI Summit 16 AI Evo A2HMTG - 9S7-159531-051 1TB Storage / Ink Black</x:v>
      </x:c>
      <x:c r="F1079" s="37" t="str">
        <x:v>الكمبيوتر والشبكات</x:v>
      </x:c>
      <x:c r="G1079" s="37" t="str">
        <x:v>لابتوبات</x:v>
      </x:c>
      <x:c r="H1079" s="37" t="str">
        <x:v>MSI</x:v>
      </x:c>
      <x:c r="I1079" s="37" t="str">
        <x:v>Summit 16 AI Evo A2HMTG - 9S7-159531-051</x:v>
      </x:c>
      <x:c r="J1079" s="37" t="str">
        <x:v>1TB Storage | Ink Black</x:v>
      </x:c>
      <x:c r="K1079" s="37"/>
      <x:c r="L1079" s="37" t="n">
        <x:v>1024</x:v>
      </x:c>
      <x:c r="M1079" s="37" t="str">
        <x:v>Ink Black</x:v>
      </x:c>
      <x:c r="N1079" s="37"/>
      <x:c r="O1079" s="37"/>
      <x:c r="P1079" s="37" t="str">
        <x:v>EG-013</x:v>
      </x:c>
      <x:c r="Q1079" s="37" t="str">
        <x:v>B.TECH</x:v>
      </x:c>
      <x:c r="R1079" s="37" t="str">
        <x:v>سلسلة</x:v>
      </x:c>
      <x:c r="S1079" s="37" t="str">
        <x:v>A</x:v>
      </x:c>
      <x:c r="T1079" s="37"/>
      <x:c r="U1079" s="37"/>
      <x:c r="V1079" s="37"/>
      <x:c r="W1079" s="37" t="str">
        <x:v>https://btech.com/en/c/laptop-pc/laptops/b/msi</x:v>
      </x:c>
      <x:c r="X1079" s="37" t="str">
        <x:v>صفحة فئة</x:v>
      </x:c>
      <x:c r="Y1079" s="37" t="str">
        <x:v>EGP</x:v>
      </x:c>
      <x:c r="Z1079" s="56"/>
      <x:c r="AA1079" s="56"/>
      <x:c r="AB1079" s="56" t="str">
        <x:f>IF(OR(Z1079="",AA1079=""),"",MAX(0,AA1079-Z1079))</x:f>
      </x:c>
      <x:c r="AC1079" s="58" t="str">
        <x:f>IF(OR(Z1079="",AA1079="",AA1079=0),"",MAX(0,(AA1079-Z1079)/AA1079))</x:f>
      </x:c>
      <x:c r="AD1079" s="56"/>
      <x:c r="AE1079" s="56" t="str">
        <x:f>IF(Z1079="","",Z1079+IF(AD1079="",0,AD1079))</x:f>
      </x:c>
      <x:c r="AF1079" s="37" t="str">
        <x:f>IF(AD1079="","",AD1079=0)</x:f>
      </x:c>
      <x:c r="AG1079" s="37"/>
      <x:c r="AH1079" s="37"/>
      <x:c r="AI1079" s="37"/>
      <x:c r="AJ1079" s="37" t="str">
        <x:v>القاهرة</x:v>
      </x:c>
      <x:c r="AK1079" s="37"/>
      <x:c r="AL1079" s="37"/>
      <x:c r="AM1079" s="37"/>
      <x:c r="AN1079" s="37"/>
      <x:c r="AO1079" s="37"/>
      <x:c r="AP1079" s="37"/>
      <x:c r="AQ1079" s="54" t="b">
        <x:v>1</x:v>
      </x:c>
      <x:c r="AR1079" s="37"/>
      <x:c r="AS1079" s="37" t="str">
        <x:v>صفحة فئة</x:v>
      </x:c>
      <x:c r="AT1079" s="37" t="str">
        <x:v>تحتاج مراجعة</x:v>
      </x:c>
      <x:c r="AU1079" s="37" t="str">
        <x:v>store_brand_category_listing</x:v>
      </x:c>
      <x:c r="AV1079" s="37" t="str">
        <x:v>اكتشاف من صفحة فئة</x:v>
      </x:c>
      <x:c r="AW1079" s="37" t="str">
        <x:v>https://btech.com/en/c/laptop-pc/laptops/b/msi</x:v>
      </x:c>
      <x:c r="AX1079" s="37" t="n">
        <x:v>1</x:v>
      </x:c>
      <x:c r="AY1079" s="60" t="n">
        <x:v>46233</x:v>
      </x:c>
      <x:c r="AZ1079" s="60"/>
      <x:c r="BA1079" s="60"/>
      <x:c r="BB1079" s="62" t="str">
        <x:f>IF(BA1079="","",(NOW()-BA1079)*24)</x:f>
      </x:c>
      <x:c r="BC1079" s="37" t="str">
        <x:f>IF(BA1079="","لم يُرصد",IF(BH1079&lt;&gt;TRUE,"غير نشط",IF(BD1079="فشل","فشل حالي",IF(BB1079&lt;=12,"حديث",IF(BB1079&lt;=24,"متأخر","قديم")))))</x:f>
        <x:v>لم يُرصد</x:v>
      </x:c>
      <x:c r="BD1079" s="37" t="str">
        <x:v>بانتظار أول رصد سعر</x:v>
      </x:c>
      <x:c r="BE1079" s="37" t="n">
        <x:v>0</x:v>
      </x:c>
      <x:c r="BF1079" s="37"/>
      <x:c r="BG1079" s="37"/>
      <x:c r="BH1079" s="54" t="b">
        <x:v>1</x:v>
      </x:c>
      <x:c r="BI1079" s="37" t="str">
        <x:v>يحتاج اكتشاف رابط المنتج</x:v>
      </x:c>
      <x:c r="BJ1079" s="37" t="str">
        <x:v>MSI Summit 16 AI Evo A2HMTG - 9S7-159531-051 Laptop,Intel Core Ultra 7 255H 16 Inch,1 Terabyte SSD,16 GB,Intel Arc Graphics,Windows 11 - Ink Black</x:v>
      </x:c>
      <x:c r="BK1079" s="37"/>
      <x:c r="BL1079" s="60" t="n">
        <x:v>46233</x:v>
      </x:c>
      <x:c r="BM1079" s="60" t="n">
        <x:v>46233</x:v>
      </x:c>
    </x:row>
    <x:row r="1080">
      <x:c r="A1080" s="37" t="str">
        <x:v>CASH-C62E5324AC1A96</x:v>
      </x:c>
      <x:c r="B1080" s="37" t="str">
        <x:v>VAR-F4F36F36083CF7|EG-013|STORE</x:v>
      </x:c>
      <x:c r="C1080" s="37" t="str">
        <x:v>VAR-F4F36F36083CF7</x:v>
      </x:c>
      <x:c r="D1080" s="37" t="str">
        <x:v>MOD-653893FF66A8EC</x:v>
      </x:c>
      <x:c r="E1080" s="37" t="str">
        <x:v>MSI Thin 15 B13UC 16GB RAM / 512GB Storage / Grey</x:v>
      </x:c>
      <x:c r="F1080" s="37" t="str">
        <x:v>الكمبيوتر والشبكات</x:v>
      </x:c>
      <x:c r="G1080" s="37" t="str">
        <x:v>لابتوبات</x:v>
      </x:c>
      <x:c r="H1080" s="37" t="str">
        <x:v>MSI</x:v>
      </x:c>
      <x:c r="I1080" s="37" t="str">
        <x:v>Thin 15 B13UC</x:v>
      </x:c>
      <x:c r="J1080" s="37" t="str">
        <x:v>16GB RAM | 512GB Storage | Grey</x:v>
      </x:c>
      <x:c r="K1080" s="37" t="n">
        <x:v>16</x:v>
      </x:c>
      <x:c r="L1080" s="37" t="n">
        <x:v>512</x:v>
      </x:c>
      <x:c r="M1080" s="37" t="str">
        <x:v>Grey</x:v>
      </x:c>
      <x:c r="N1080" s="37"/>
      <x:c r="O1080" s="37"/>
      <x:c r="P1080" s="37" t="str">
        <x:v>EG-013</x:v>
      </x:c>
      <x:c r="Q1080" s="37" t="str">
        <x:v>B.TECH</x:v>
      </x:c>
      <x:c r="R1080" s="37" t="str">
        <x:v>سلسلة</x:v>
      </x:c>
      <x:c r="S1080" s="37" t="str">
        <x:v>A</x:v>
      </x:c>
      <x:c r="T1080" s="37"/>
      <x:c r="U1080" s="37"/>
      <x:c r="V1080" s="37"/>
      <x:c r="W1080" s="37" t="str">
        <x:v>https://btech.com/en/c/laptop-pc/laptops/b/msi</x:v>
      </x:c>
      <x:c r="X1080" s="37" t="str">
        <x:v>صفحة فئة</x:v>
      </x:c>
      <x:c r="Y1080" s="37" t="str">
        <x:v>EGP</x:v>
      </x:c>
      <x:c r="Z1080" s="56"/>
      <x:c r="AA1080" s="56"/>
      <x:c r="AB1080" s="56" t="str">
        <x:f>IF(OR(Z1080="",AA1080=""),"",MAX(0,AA1080-Z1080))</x:f>
      </x:c>
      <x:c r="AC1080" s="58" t="str">
        <x:f>IF(OR(Z1080="",AA1080="",AA1080=0),"",MAX(0,(AA1080-Z1080)/AA1080))</x:f>
      </x:c>
      <x:c r="AD1080" s="56"/>
      <x:c r="AE1080" s="56" t="str">
        <x:f>IF(Z1080="","",Z1080+IF(AD1080="",0,AD1080))</x:f>
      </x:c>
      <x:c r="AF1080" s="37" t="str">
        <x:f>IF(AD1080="","",AD1080=0)</x:f>
      </x:c>
      <x:c r="AG1080" s="37"/>
      <x:c r="AH1080" s="37"/>
      <x:c r="AI1080" s="37"/>
      <x:c r="AJ1080" s="37" t="str">
        <x:v>القاهرة</x:v>
      </x:c>
      <x:c r="AK1080" s="37"/>
      <x:c r="AL1080" s="37"/>
      <x:c r="AM1080" s="37"/>
      <x:c r="AN1080" s="37"/>
      <x:c r="AO1080" s="37"/>
      <x:c r="AP1080" s="37"/>
      <x:c r="AQ1080" s="54" t="b">
        <x:v>1</x:v>
      </x:c>
      <x:c r="AR1080" s="37"/>
      <x:c r="AS1080" s="37" t="str">
        <x:v>صفحة فئة</x:v>
      </x:c>
      <x:c r="AT1080" s="37" t="str">
        <x:v>تحتاج مراجعة</x:v>
      </x:c>
      <x:c r="AU1080" s="37" t="str">
        <x:v>store_brand_category_listing</x:v>
      </x:c>
      <x:c r="AV1080" s="37" t="str">
        <x:v>اكتشاف من صفحة فئة</x:v>
      </x:c>
      <x:c r="AW1080" s="37" t="str">
        <x:v>https://btech.com/en/c/laptop-pc/laptops/b/msi</x:v>
      </x:c>
      <x:c r="AX1080" s="37" t="n">
        <x:v>1</x:v>
      </x:c>
      <x:c r="AY1080" s="60" t="n">
        <x:v>46233</x:v>
      </x:c>
      <x:c r="AZ1080" s="60"/>
      <x:c r="BA1080" s="60"/>
      <x:c r="BB1080" s="62" t="str">
        <x:f>IF(BA1080="","",(NOW()-BA1080)*24)</x:f>
      </x:c>
      <x:c r="BC1080" s="37" t="str">
        <x:f>IF(BA1080="","لم يُرصد",IF(BH1080&lt;&gt;TRUE,"غير نشط",IF(BD1080="فشل","فشل حالي",IF(BB1080&lt;=12,"حديث",IF(BB1080&lt;=24,"متأخر","قديم")))))</x:f>
        <x:v>لم يُرصد</x:v>
      </x:c>
      <x:c r="BD1080" s="37" t="str">
        <x:v>بانتظار أول رصد سعر</x:v>
      </x:c>
      <x:c r="BE1080" s="37" t="n">
        <x:v>0</x:v>
      </x:c>
      <x:c r="BF1080" s="37"/>
      <x:c r="BG1080" s="37"/>
      <x:c r="BH1080" s="54" t="b">
        <x:v>1</x:v>
      </x:c>
      <x:c r="BI1080" s="37" t="str">
        <x:v>يحتاج اكتشاف رابط المنتج</x:v>
      </x:c>
      <x:c r="BJ1080" s="37" t="str">
        <x:v>MSI Thin 15 B13UC Laptop,Intel Core i7-13620H 15.6 Inch,512 GB SSD,16 GB,NVIDIA GeForce RTX 3050,FreeDos - Grey</x:v>
      </x:c>
      <x:c r="BK1080" s="37"/>
      <x:c r="BL1080" s="60" t="n">
        <x:v>46233</x:v>
      </x:c>
      <x:c r="BM1080" s="60" t="n">
        <x:v>46233</x:v>
      </x:c>
    </x:row>
    <x:row r="1081">
      <x:c r="A1081" s="37" t="str">
        <x:v>CASH-518B921F01CBD2</x:v>
      </x:c>
      <x:c r="B1081" s="37" t="str">
        <x:v>VAR-872946BBA4740B|EG-013|STORE</x:v>
      </x:c>
      <x:c r="C1081" s="37" t="str">
        <x:v>VAR-872946BBA4740B</x:v>
      </x:c>
      <x:c r="D1081" s="37" t="str">
        <x:v>MOD-590B6BCF89DAD5</x:v>
      </x:c>
      <x:c r="E1081" s="37" t="str">
        <x:v>MSI Thin 15 B13UCX 8GB RAM / 512GB Storage / Grey</x:v>
      </x:c>
      <x:c r="F1081" s="37" t="str">
        <x:v>الكمبيوتر والشبكات</x:v>
      </x:c>
      <x:c r="G1081" s="37" t="str">
        <x:v>لابتوبات</x:v>
      </x:c>
      <x:c r="H1081" s="37" t="str">
        <x:v>MSI</x:v>
      </x:c>
      <x:c r="I1081" s="37" t="str">
        <x:v>Thin 15 B13UCX</x:v>
      </x:c>
      <x:c r="J1081" s="37" t="str">
        <x:v>8GB RAM | 512GB Storage | Grey</x:v>
      </x:c>
      <x:c r="K1081" s="37" t="n">
        <x:v>8</x:v>
      </x:c>
      <x:c r="L1081" s="37" t="n">
        <x:v>512</x:v>
      </x:c>
      <x:c r="M1081" s="37" t="str">
        <x:v>Grey</x:v>
      </x:c>
      <x:c r="N1081" s="37"/>
      <x:c r="O1081" s="37"/>
      <x:c r="P1081" s="37" t="str">
        <x:v>EG-013</x:v>
      </x:c>
      <x:c r="Q1081" s="37" t="str">
        <x:v>B.TECH</x:v>
      </x:c>
      <x:c r="R1081" s="37" t="str">
        <x:v>سلسلة</x:v>
      </x:c>
      <x:c r="S1081" s="37" t="str">
        <x:v>A</x:v>
      </x:c>
      <x:c r="T1081" s="37"/>
      <x:c r="U1081" s="37"/>
      <x:c r="V1081" s="37"/>
      <x:c r="W1081" s="37" t="str">
        <x:v>https://btech.com/en/c/laptop-pc/laptops/b/msi</x:v>
      </x:c>
      <x:c r="X1081" s="37" t="str">
        <x:v>صفحة فئة</x:v>
      </x:c>
      <x:c r="Y1081" s="37" t="str">
        <x:v>EGP</x:v>
      </x:c>
      <x:c r="Z1081" s="56"/>
      <x:c r="AA1081" s="56"/>
      <x:c r="AB1081" s="56" t="str">
        <x:f>IF(OR(Z1081="",AA1081=""),"",MAX(0,AA1081-Z1081))</x:f>
      </x:c>
      <x:c r="AC1081" s="58" t="str">
        <x:f>IF(OR(Z1081="",AA1081="",AA1081=0),"",MAX(0,(AA1081-Z1081)/AA1081))</x:f>
      </x:c>
      <x:c r="AD1081" s="56"/>
      <x:c r="AE1081" s="56" t="str">
        <x:f>IF(Z1081="","",Z1081+IF(AD1081="",0,AD1081))</x:f>
      </x:c>
      <x:c r="AF1081" s="37" t="str">
        <x:f>IF(AD1081="","",AD1081=0)</x:f>
      </x:c>
      <x:c r="AG1081" s="37"/>
      <x:c r="AH1081" s="37"/>
      <x:c r="AI1081" s="37"/>
      <x:c r="AJ1081" s="37" t="str">
        <x:v>القاهرة</x:v>
      </x:c>
      <x:c r="AK1081" s="37"/>
      <x:c r="AL1081" s="37"/>
      <x:c r="AM1081" s="37"/>
      <x:c r="AN1081" s="37"/>
      <x:c r="AO1081" s="37"/>
      <x:c r="AP1081" s="37"/>
      <x:c r="AQ1081" s="54" t="b">
        <x:v>1</x:v>
      </x:c>
      <x:c r="AR1081" s="37"/>
      <x:c r="AS1081" s="37" t="str">
        <x:v>صفحة فئة</x:v>
      </x:c>
      <x:c r="AT1081" s="37" t="str">
        <x:v>تحتاج مراجعة</x:v>
      </x:c>
      <x:c r="AU1081" s="37" t="str">
        <x:v>store_brand_category_listing</x:v>
      </x:c>
      <x:c r="AV1081" s="37" t="str">
        <x:v>اكتشاف من صفحة فئة</x:v>
      </x:c>
      <x:c r="AW1081" s="37" t="str">
        <x:v>https://btech.com/en/c/laptop-pc/laptops/b/msi</x:v>
      </x:c>
      <x:c r="AX1081" s="37" t="n">
        <x:v>1</x:v>
      </x:c>
      <x:c r="AY1081" s="60" t="n">
        <x:v>46233</x:v>
      </x:c>
      <x:c r="AZ1081" s="60"/>
      <x:c r="BA1081" s="60"/>
      <x:c r="BB1081" s="62" t="str">
        <x:f>IF(BA1081="","",(NOW()-BA1081)*24)</x:f>
      </x:c>
      <x:c r="BC1081" s="37" t="str">
        <x:f>IF(BA1081="","لم يُرصد",IF(BH1081&lt;&gt;TRUE,"غير نشط",IF(BD1081="فشل","فشل حالي",IF(BB1081&lt;=12,"حديث",IF(BB1081&lt;=24,"متأخر","قديم")))))</x:f>
        <x:v>لم يُرصد</x:v>
      </x:c>
      <x:c r="BD1081" s="37" t="str">
        <x:v>بانتظار أول رصد سعر</x:v>
      </x:c>
      <x:c r="BE1081" s="37" t="n">
        <x:v>0</x:v>
      </x:c>
      <x:c r="BF1081" s="37"/>
      <x:c r="BG1081" s="37"/>
      <x:c r="BH1081" s="54" t="b">
        <x:v>1</x:v>
      </x:c>
      <x:c r="BI1081" s="37" t="str">
        <x:v>يحتاج اكتشاف رابط المنتج</x:v>
      </x:c>
      <x:c r="BJ1081" s="37" t="str">
        <x:v>MSI Thin 15 B13UCX Laptop,Intel Core i5-13420H 15.6 Inch,512 GB SSD,8 GB,NVIDIA GeForce RTX 2050,FreeDos - Grey</x:v>
      </x:c>
      <x:c r="BK1081" s="37"/>
      <x:c r="BL1081" s="60" t="n">
        <x:v>46233</x:v>
      </x:c>
      <x:c r="BM1081" s="60" t="n">
        <x:v>46233</x:v>
      </x:c>
    </x:row>
    <x:row r="1082">
      <x:c r="A1082" s="37" t="str">
        <x:v>CASH-1DB003310C3853</x:v>
      </x:c>
      <x:c r="B1082" s="37" t="str">
        <x:v>VAR-461E3B8AFA81C5|EG-013|STORE</x:v>
      </x:c>
      <x:c r="C1082" s="37" t="str">
        <x:v>VAR-461E3B8AFA81C5</x:v>
      </x:c>
      <x:c r="D1082" s="37" t="str">
        <x:v>MOD-68ACCCE59A3AFF</x:v>
      </x:c>
      <x:c r="E1082" s="37" t="str">
        <x:v>MSI Thin 15B13UC 9S7-16R831-2615 16GB RAM / 512GB Storage / Cosmos Grey</x:v>
      </x:c>
      <x:c r="F1082" s="37" t="str">
        <x:v>الكمبيوتر والشبكات</x:v>
      </x:c>
      <x:c r="G1082" s="37" t="str">
        <x:v>لابتوبات</x:v>
      </x:c>
      <x:c r="H1082" s="37" t="str">
        <x:v>MSI</x:v>
      </x:c>
      <x:c r="I1082" s="37" t="str">
        <x:v>Thin 15B13UC 9S7-16R831-2615</x:v>
      </x:c>
      <x:c r="J1082" s="37" t="str">
        <x:v>16GB RAM | 512GB Storage | Cosmos Grey</x:v>
      </x:c>
      <x:c r="K1082" s="37" t="n">
        <x:v>16</x:v>
      </x:c>
      <x:c r="L1082" s="37" t="n">
        <x:v>512</x:v>
      </x:c>
      <x:c r="M1082" s="37" t="str">
        <x:v>Cosmos Grey</x:v>
      </x:c>
      <x:c r="N1082" s="37"/>
      <x:c r="O1082" s="37"/>
      <x:c r="P1082" s="37" t="str">
        <x:v>EG-013</x:v>
      </x:c>
      <x:c r="Q1082" s="37" t="str">
        <x:v>B.TECH</x:v>
      </x:c>
      <x:c r="R1082" s="37" t="str">
        <x:v>سلسلة</x:v>
      </x:c>
      <x:c r="S1082" s="37" t="str">
        <x:v>A</x:v>
      </x:c>
      <x:c r="T1082" s="37"/>
      <x:c r="U1082" s="37"/>
      <x:c r="V1082" s="37"/>
      <x:c r="W1082" s="37" t="str">
        <x:v>https://btech.com/en/c/laptop-pc/laptops/b/msi</x:v>
      </x:c>
      <x:c r="X1082" s="37" t="str">
        <x:v>صفحة فئة</x:v>
      </x:c>
      <x:c r="Y1082" s="37" t="str">
        <x:v>EGP</x:v>
      </x:c>
      <x:c r="Z1082" s="56"/>
      <x:c r="AA1082" s="56"/>
      <x:c r="AB1082" s="56" t="str">
        <x:f>IF(OR(Z1082="",AA1082=""),"",MAX(0,AA1082-Z1082))</x:f>
      </x:c>
      <x:c r="AC1082" s="58" t="str">
        <x:f>IF(OR(Z1082="",AA1082="",AA1082=0),"",MAX(0,(AA1082-Z1082)/AA1082))</x:f>
      </x:c>
      <x:c r="AD1082" s="56"/>
      <x:c r="AE1082" s="56" t="str">
        <x:f>IF(Z1082="","",Z1082+IF(AD1082="",0,AD1082))</x:f>
      </x:c>
      <x:c r="AF1082" s="37" t="str">
        <x:f>IF(AD1082="","",AD1082=0)</x:f>
      </x:c>
      <x:c r="AG1082" s="37"/>
      <x:c r="AH1082" s="37"/>
      <x:c r="AI1082" s="37"/>
      <x:c r="AJ1082" s="37" t="str">
        <x:v>القاهرة</x:v>
      </x:c>
      <x:c r="AK1082" s="37"/>
      <x:c r="AL1082" s="37"/>
      <x:c r="AM1082" s="37"/>
      <x:c r="AN1082" s="37"/>
      <x:c r="AO1082" s="37"/>
      <x:c r="AP1082" s="37"/>
      <x:c r="AQ1082" s="54" t="b">
        <x:v>1</x:v>
      </x:c>
      <x:c r="AR1082" s="37"/>
      <x:c r="AS1082" s="37" t="str">
        <x:v>صفحة فئة</x:v>
      </x:c>
      <x:c r="AT1082" s="37" t="str">
        <x:v>تحتاج مراجعة</x:v>
      </x:c>
      <x:c r="AU1082" s="37" t="str">
        <x:v>store_brand_category_listing</x:v>
      </x:c>
      <x:c r="AV1082" s="37" t="str">
        <x:v>اكتشاف من صفحة فئة</x:v>
      </x:c>
      <x:c r="AW1082" s="37" t="str">
        <x:v>https://btech.com/en/c/laptop-pc/laptops/b/msi</x:v>
      </x:c>
      <x:c r="AX1082" s="37" t="n">
        <x:v>1</x:v>
      </x:c>
      <x:c r="AY1082" s="60" t="n">
        <x:v>46233</x:v>
      </x:c>
      <x:c r="AZ1082" s="60"/>
      <x:c r="BA1082" s="60"/>
      <x:c r="BB1082" s="62" t="str">
        <x:f>IF(BA1082="","",(NOW()-BA1082)*24)</x:f>
      </x:c>
      <x:c r="BC1082" s="37" t="str">
        <x:f>IF(BA1082="","لم يُرصد",IF(BH1082&lt;&gt;TRUE,"غير نشط",IF(BD1082="فشل","فشل حالي",IF(BB1082&lt;=12,"حديث",IF(BB1082&lt;=24,"متأخر","قديم")))))</x:f>
        <x:v>لم يُرصد</x:v>
      </x:c>
      <x:c r="BD1082" s="37" t="str">
        <x:v>بانتظار أول رصد سعر</x:v>
      </x:c>
      <x:c r="BE1082" s="37" t="n">
        <x:v>0</x:v>
      </x:c>
      <x:c r="BF1082" s="37"/>
      <x:c r="BG1082" s="37"/>
      <x:c r="BH1082" s="54" t="b">
        <x:v>1</x:v>
      </x:c>
      <x:c r="BI1082" s="37" t="str">
        <x:v>يحتاج اكتشاف رابط المنتج</x:v>
      </x:c>
      <x:c r="BJ1082" s="37" t="str">
        <x:v>MSI Thin 15B13UC 9S7-16R831-2615 Laptop,Intel Core i7-13620H 15.6 Inch,512 GB SSD,16 GB,NVIDIA GeForce RTX 3050,FreeDos - Cosmos Grey</x:v>
      </x:c>
      <x:c r="BK1082" s="37"/>
      <x:c r="BL1082" s="60" t="n">
        <x:v>46233</x:v>
      </x:c>
      <x:c r="BM1082" s="60" t="n">
        <x:v>46233</x:v>
      </x:c>
    </x:row>
    <x:row r="1083">
      <x:c r="A1083" s="37" t="str">
        <x:v>CASH-4E9299271F4C71</x:v>
      </x:c>
      <x:c r="B1083" s="37" t="str">
        <x:v>VAR-EDBADEFF5EC100|EG-013|STORE</x:v>
      </x:c>
      <x:c r="C1083" s="37" t="str">
        <x:v>VAR-EDBADEFF5EC100</x:v>
      </x:c>
      <x:c r="D1083" s="37" t="str">
        <x:v>MOD-B5E03E4C606CFC</x:v>
      </x:c>
      <x:c r="E1083" s="37" t="str">
        <x:v>MSI THIN 15B13VE-9S7-16R831-2614 9S7-16R831-2614 16GB RAM / 512GB Storage / Cosmos Grey</x:v>
      </x:c>
      <x:c r="F1083" s="37" t="str">
        <x:v>الكمبيوتر والشبكات</x:v>
      </x:c>
      <x:c r="G1083" s="37" t="str">
        <x:v>لابتوبات</x:v>
      </x:c>
      <x:c r="H1083" s="37" t="str">
        <x:v>MSI</x:v>
      </x:c>
      <x:c r="I1083" s="37" t="str">
        <x:v>THIN 15B13VE-9S7-16R831-2614 9S7-16R831-2614</x:v>
      </x:c>
      <x:c r="J1083" s="37" t="str">
        <x:v>16GB RAM | 512GB Storage | Cosmos Grey</x:v>
      </x:c>
      <x:c r="K1083" s="37" t="n">
        <x:v>16</x:v>
      </x:c>
      <x:c r="L1083" s="37" t="n">
        <x:v>512</x:v>
      </x:c>
      <x:c r="M1083" s="37" t="str">
        <x:v>Cosmos Grey</x:v>
      </x:c>
      <x:c r="N1083" s="37"/>
      <x:c r="O1083" s="37"/>
      <x:c r="P1083" s="37" t="str">
        <x:v>EG-013</x:v>
      </x:c>
      <x:c r="Q1083" s="37" t="str">
        <x:v>B.TECH</x:v>
      </x:c>
      <x:c r="R1083" s="37" t="str">
        <x:v>سلسلة</x:v>
      </x:c>
      <x:c r="S1083" s="37" t="str">
        <x:v>A</x:v>
      </x:c>
      <x:c r="T1083" s="37"/>
      <x:c r="U1083" s="37"/>
      <x:c r="V1083" s="37"/>
      <x:c r="W1083" s="37" t="str">
        <x:v>https://btech.com/en/c/laptop-pc/laptops/b/msi</x:v>
      </x:c>
      <x:c r="X1083" s="37" t="str">
        <x:v>صفحة فئة</x:v>
      </x:c>
      <x:c r="Y1083" s="37" t="str">
        <x:v>EGP</x:v>
      </x:c>
      <x:c r="Z1083" s="56"/>
      <x:c r="AA1083" s="56"/>
      <x:c r="AB1083" s="56" t="str">
        <x:f>IF(OR(Z1083="",AA1083=""),"",MAX(0,AA1083-Z1083))</x:f>
      </x:c>
      <x:c r="AC1083" s="58" t="str">
        <x:f>IF(OR(Z1083="",AA1083="",AA1083=0),"",MAX(0,(AA1083-Z1083)/AA1083))</x:f>
      </x:c>
      <x:c r="AD1083" s="56"/>
      <x:c r="AE1083" s="56" t="str">
        <x:f>IF(Z1083="","",Z1083+IF(AD1083="",0,AD1083))</x:f>
      </x:c>
      <x:c r="AF1083" s="37" t="str">
        <x:f>IF(AD1083="","",AD1083=0)</x:f>
      </x:c>
      <x:c r="AG1083" s="37"/>
      <x:c r="AH1083" s="37"/>
      <x:c r="AI1083" s="37"/>
      <x:c r="AJ1083" s="37" t="str">
        <x:v>القاهرة</x:v>
      </x:c>
      <x:c r="AK1083" s="37"/>
      <x:c r="AL1083" s="37"/>
      <x:c r="AM1083" s="37"/>
      <x:c r="AN1083" s="37"/>
      <x:c r="AO1083" s="37"/>
      <x:c r="AP1083" s="37"/>
      <x:c r="AQ1083" s="54" t="b">
        <x:v>1</x:v>
      </x:c>
      <x:c r="AR1083" s="37"/>
      <x:c r="AS1083" s="37" t="str">
        <x:v>صفحة فئة</x:v>
      </x:c>
      <x:c r="AT1083" s="37" t="str">
        <x:v>تحتاج مراجعة</x:v>
      </x:c>
      <x:c r="AU1083" s="37" t="str">
        <x:v>store_brand_category_listing</x:v>
      </x:c>
      <x:c r="AV1083" s="37" t="str">
        <x:v>اكتشاف من صفحة فئة</x:v>
      </x:c>
      <x:c r="AW1083" s="37" t="str">
        <x:v>https://btech.com/en/c/laptop-pc/laptops/b/msi</x:v>
      </x:c>
      <x:c r="AX1083" s="37" t="n">
        <x:v>1</x:v>
      </x:c>
      <x:c r="AY1083" s="60" t="n">
        <x:v>46233</x:v>
      </x:c>
      <x:c r="AZ1083" s="60"/>
      <x:c r="BA1083" s="60"/>
      <x:c r="BB1083" s="62" t="str">
        <x:f>IF(BA1083="","",(NOW()-BA1083)*24)</x:f>
      </x:c>
      <x:c r="BC1083" s="37" t="str">
        <x:f>IF(BA1083="","لم يُرصد",IF(BH1083&lt;&gt;TRUE,"غير نشط",IF(BD1083="فشل","فشل حالي",IF(BB1083&lt;=12,"حديث",IF(BB1083&lt;=24,"متأخر","قديم")))))</x:f>
        <x:v>لم يُرصد</x:v>
      </x:c>
      <x:c r="BD1083" s="37" t="str">
        <x:v>بانتظار أول رصد سعر</x:v>
      </x:c>
      <x:c r="BE1083" s="37" t="n">
        <x:v>0</x:v>
      </x:c>
      <x:c r="BF1083" s="37"/>
      <x:c r="BG1083" s="37"/>
      <x:c r="BH1083" s="54" t="b">
        <x:v>1</x:v>
      </x:c>
      <x:c r="BI1083" s="37" t="str">
        <x:v>يحتاج اكتشاف رابط المنتج</x:v>
      </x:c>
      <x:c r="BJ1083" s="37" t="str">
        <x:v>MSI THIN 15B13VE-9S7-16R831-2614 9S7-16R831-2614 Laptop,Intel Raptor Lake i7-13620H 15.6 Inch,512 GB SSD,16 GB,NVIDIA GeForce RTX 4050,FreeDos - Cosmos Grey</x:v>
      </x:c>
      <x:c r="BK1083" s="37"/>
      <x:c r="BL1083" s="60" t="n">
        <x:v>46233</x:v>
      </x:c>
      <x:c r="BM1083" s="60" t="n">
        <x:v>46233</x:v>
      </x:c>
    </x:row>
    <x:row r="1084">
      <x:c r="A1084" s="37" t="str">
        <x:v>CASH-BCE9B2FC9E7747</x:v>
      </x:c>
      <x:c r="B1084" s="37" t="str">
        <x:v>VAR-BE747D20BBD927|EG-013|STORE</x:v>
      </x:c>
      <x:c r="C1084" s="37" t="str">
        <x:v>VAR-BE747D20BBD927</x:v>
      </x:c>
      <x:c r="D1084" s="37" t="str">
        <x:v>MOD-A68BF8B8BADA65</x:v>
      </x:c>
      <x:c r="E1084" s="37" t="str">
        <x:v>MSI Titan 18 HX AI A2XWJG Gaming 4TB Storage / Core Black</x:v>
      </x:c>
      <x:c r="F1084" s="37" t="str">
        <x:v>الكمبيوتر والشبكات</x:v>
      </x:c>
      <x:c r="G1084" s="37" t="str">
        <x:v>لابتوبات</x:v>
      </x:c>
      <x:c r="H1084" s="37" t="str">
        <x:v>MSI</x:v>
      </x:c>
      <x:c r="I1084" s="37" t="str">
        <x:v>Titan 18 HX AI A2XWJG Gaming</x:v>
      </x:c>
      <x:c r="J1084" s="37" t="str">
        <x:v>4TB Storage | Core Black</x:v>
      </x:c>
      <x:c r="K1084" s="37"/>
      <x:c r="L1084" s="37" t="n">
        <x:v>4096</x:v>
      </x:c>
      <x:c r="M1084" s="37" t="str">
        <x:v>Core Black</x:v>
      </x:c>
      <x:c r="N1084" s="37"/>
      <x:c r="O1084" s="37"/>
      <x:c r="P1084" s="37" t="str">
        <x:v>EG-013</x:v>
      </x:c>
      <x:c r="Q1084" s="37" t="str">
        <x:v>B.TECH</x:v>
      </x:c>
      <x:c r="R1084" s="37" t="str">
        <x:v>سلسلة</x:v>
      </x:c>
      <x:c r="S1084" s="37" t="str">
        <x:v>A</x:v>
      </x:c>
      <x:c r="T1084" s="37"/>
      <x:c r="U1084" s="37"/>
      <x:c r="V1084" s="37"/>
      <x:c r="W1084" s="37" t="str">
        <x:v>https://btech.com/en/c/laptop-pc/laptops/b/msi</x:v>
      </x:c>
      <x:c r="X1084" s="37" t="str">
        <x:v>صفحة فئة</x:v>
      </x:c>
      <x:c r="Y1084" s="37" t="str">
        <x:v>EGP</x:v>
      </x:c>
      <x:c r="Z1084" s="56"/>
      <x:c r="AA1084" s="56"/>
      <x:c r="AB1084" s="56" t="str">
        <x:f>IF(OR(Z1084="",AA1084=""),"",MAX(0,AA1084-Z1084))</x:f>
      </x:c>
      <x:c r="AC1084" s="58" t="str">
        <x:f>IF(OR(Z1084="",AA1084="",AA1084=0),"",MAX(0,(AA1084-Z1084)/AA1084))</x:f>
      </x:c>
      <x:c r="AD1084" s="56"/>
      <x:c r="AE1084" s="56" t="str">
        <x:f>IF(Z1084="","",Z1084+IF(AD1084="",0,AD1084))</x:f>
      </x:c>
      <x:c r="AF1084" s="37" t="str">
        <x:f>IF(AD1084="","",AD1084=0)</x:f>
      </x:c>
      <x:c r="AG1084" s="37"/>
      <x:c r="AH1084" s="37"/>
      <x:c r="AI1084" s="37"/>
      <x:c r="AJ1084" s="37" t="str">
        <x:v>القاهرة</x:v>
      </x:c>
      <x:c r="AK1084" s="37"/>
      <x:c r="AL1084" s="37"/>
      <x:c r="AM1084" s="37"/>
      <x:c r="AN1084" s="37"/>
      <x:c r="AO1084" s="37"/>
      <x:c r="AP1084" s="37"/>
      <x:c r="AQ1084" s="54" t="b">
        <x:v>1</x:v>
      </x:c>
      <x:c r="AR1084" s="37"/>
      <x:c r="AS1084" s="37" t="str">
        <x:v>صفحة فئة</x:v>
      </x:c>
      <x:c r="AT1084" s="37" t="str">
        <x:v>تحتاج مراجعة</x:v>
      </x:c>
      <x:c r="AU1084" s="37" t="str">
        <x:v>store_brand_category_listing</x:v>
      </x:c>
      <x:c r="AV1084" s="37" t="str">
        <x:v>اكتشاف من صفحة فئة</x:v>
      </x:c>
      <x:c r="AW1084" s="37" t="str">
        <x:v>https://btech.com/en/c/laptop-pc/laptops/b/msi</x:v>
      </x:c>
      <x:c r="AX1084" s="37" t="n">
        <x:v>1</x:v>
      </x:c>
      <x:c r="AY1084" s="60" t="n">
        <x:v>46233</x:v>
      </x:c>
      <x:c r="AZ1084" s="60"/>
      <x:c r="BA1084" s="60"/>
      <x:c r="BB1084" s="62" t="str">
        <x:f>IF(BA1084="","",(NOW()-BA1084)*24)</x:f>
      </x:c>
      <x:c r="BC1084" s="37" t="str">
        <x:f>IF(BA1084="","لم يُرصد",IF(BH1084&lt;&gt;TRUE,"غير نشط",IF(BD1084="فشل","فشل حالي",IF(BB1084&lt;=12,"حديث",IF(BB1084&lt;=24,"متأخر","قديم")))))</x:f>
        <x:v>لم يُرصد</x:v>
      </x:c>
      <x:c r="BD1084" s="37" t="str">
        <x:v>بانتظار أول رصد سعر</x:v>
      </x:c>
      <x:c r="BE1084" s="37" t="n">
        <x:v>0</x:v>
      </x:c>
      <x:c r="BF1084" s="37"/>
      <x:c r="BG1084" s="37"/>
      <x:c r="BH1084" s="54" t="b">
        <x:v>1</x:v>
      </x:c>
      <x:c r="BI1084" s="37" t="str">
        <x:v>يحتاج اكتشاف رابط المنتج</x:v>
      </x:c>
      <x:c r="BJ1084" s="37" t="str">
        <x:v>MSI Titan 18 HX AI A2XWJG Gaming Laptop,Intel Core Ultra 9 285HX 18 Inch,4 Terabyte SSD,64 GB,NVIDIA GeForce RTX 5090,Windows 11 - Core Black</x:v>
      </x:c>
      <x:c r="BK1084" s="37"/>
      <x:c r="BL1084" s="60" t="n">
        <x:v>46233</x:v>
      </x:c>
      <x:c r="BM1084" s="60" t="n">
        <x:v>46233</x:v>
      </x:c>
    </x:row>
    <x:row r="1085">
      <x:c r="A1085" s="37" t="str">
        <x:v>CASH-7A8FEDF0DC49F1</x:v>
      </x:c>
      <x:c r="B1085" s="37" t="str">
        <x:v>VAR-99A389E11039A3|EG-013|STORE</x:v>
      </x:c>
      <x:c r="C1085" s="37" t="str">
        <x:v>VAR-99A389E11039A3</x:v>
      </x:c>
      <x:c r="D1085" s="37" t="str">
        <x:v>MOD-191FD6B33A259F</x:v>
      </x:c>
      <x:c r="E1085" s="37" t="str">
        <x:v>MSI Titan 18 HX Dragon Edition Norse Myth A2XWJG Gaming 6TB Storage / Core Black</x:v>
      </x:c>
      <x:c r="F1085" s="37" t="str">
        <x:v>الكمبيوتر والشبكات</x:v>
      </x:c>
      <x:c r="G1085" s="37" t="str">
        <x:v>لابتوبات</x:v>
      </x:c>
      <x:c r="H1085" s="37" t="str">
        <x:v>MSI</x:v>
      </x:c>
      <x:c r="I1085" s="37" t="str">
        <x:v>Titan 18 HX Dragon Edition Norse Myth A2XWJG Gaming</x:v>
      </x:c>
      <x:c r="J1085" s="37" t="str">
        <x:v>6TB Storage | Core Black</x:v>
      </x:c>
      <x:c r="K1085" s="37"/>
      <x:c r="L1085" s="37" t="n">
        <x:v>6144</x:v>
      </x:c>
      <x:c r="M1085" s="37" t="str">
        <x:v>Core Black</x:v>
      </x:c>
      <x:c r="N1085" s="37"/>
      <x:c r="O1085" s="37"/>
      <x:c r="P1085" s="37" t="str">
        <x:v>EG-013</x:v>
      </x:c>
      <x:c r="Q1085" s="37" t="str">
        <x:v>B.TECH</x:v>
      </x:c>
      <x:c r="R1085" s="37" t="str">
        <x:v>سلسلة</x:v>
      </x:c>
      <x:c r="S1085" s="37" t="str">
        <x:v>A</x:v>
      </x:c>
      <x:c r="T1085" s="37"/>
      <x:c r="U1085" s="37"/>
      <x:c r="V1085" s="37"/>
      <x:c r="W1085" s="37" t="str">
        <x:v>https://btech.com/en/c/laptop-pc/laptops/b/msi</x:v>
      </x:c>
      <x:c r="X1085" s="37" t="str">
        <x:v>صفحة فئة</x:v>
      </x:c>
      <x:c r="Y1085" s="37" t="str">
        <x:v>EGP</x:v>
      </x:c>
      <x:c r="Z1085" s="56"/>
      <x:c r="AA1085" s="56"/>
      <x:c r="AB1085" s="56" t="str">
        <x:f>IF(OR(Z1085="",AA1085=""),"",MAX(0,AA1085-Z1085))</x:f>
      </x:c>
      <x:c r="AC1085" s="58" t="str">
        <x:f>IF(OR(Z1085="",AA1085="",AA1085=0),"",MAX(0,(AA1085-Z1085)/AA1085))</x:f>
      </x:c>
      <x:c r="AD1085" s="56"/>
      <x:c r="AE1085" s="56" t="str">
        <x:f>IF(Z1085="","",Z1085+IF(AD1085="",0,AD1085))</x:f>
      </x:c>
      <x:c r="AF1085" s="37" t="str">
        <x:f>IF(AD1085="","",AD1085=0)</x:f>
      </x:c>
      <x:c r="AG1085" s="37"/>
      <x:c r="AH1085" s="37"/>
      <x:c r="AI1085" s="37"/>
      <x:c r="AJ1085" s="37" t="str">
        <x:v>القاهرة</x:v>
      </x:c>
      <x:c r="AK1085" s="37"/>
      <x:c r="AL1085" s="37"/>
      <x:c r="AM1085" s="37"/>
      <x:c r="AN1085" s="37"/>
      <x:c r="AO1085" s="37"/>
      <x:c r="AP1085" s="37"/>
      <x:c r="AQ1085" s="54" t="b">
        <x:v>1</x:v>
      </x:c>
      <x:c r="AR1085" s="37"/>
      <x:c r="AS1085" s="37" t="str">
        <x:v>صفحة فئة</x:v>
      </x:c>
      <x:c r="AT1085" s="37" t="str">
        <x:v>تحتاج مراجعة</x:v>
      </x:c>
      <x:c r="AU1085" s="37" t="str">
        <x:v>store_brand_category_listing</x:v>
      </x:c>
      <x:c r="AV1085" s="37" t="str">
        <x:v>اكتشاف من صفحة فئة</x:v>
      </x:c>
      <x:c r="AW1085" s="37" t="str">
        <x:v>https://btech.com/en/c/laptop-pc/laptops/b/msi</x:v>
      </x:c>
      <x:c r="AX1085" s="37" t="n">
        <x:v>1</x:v>
      </x:c>
      <x:c r="AY1085" s="60" t="n">
        <x:v>46233</x:v>
      </x:c>
      <x:c r="AZ1085" s="60"/>
      <x:c r="BA1085" s="60"/>
      <x:c r="BB1085" s="62" t="str">
        <x:f>IF(BA1085="","",(NOW()-BA1085)*24)</x:f>
      </x:c>
      <x:c r="BC1085" s="37" t="str">
        <x:f>IF(BA1085="","لم يُرصد",IF(BH1085&lt;&gt;TRUE,"غير نشط",IF(BD1085="فشل","فشل حالي",IF(BB1085&lt;=12,"حديث",IF(BB1085&lt;=24,"متأخر","قديم")))))</x:f>
        <x:v>لم يُرصد</x:v>
      </x:c>
      <x:c r="BD1085" s="37" t="str">
        <x:v>بانتظار أول رصد سعر</x:v>
      </x:c>
      <x:c r="BE1085" s="37" t="n">
        <x:v>0</x:v>
      </x:c>
      <x:c r="BF1085" s="37"/>
      <x:c r="BG1085" s="37"/>
      <x:c r="BH1085" s="54" t="b">
        <x:v>1</x:v>
      </x:c>
      <x:c r="BI1085" s="37" t="str">
        <x:v>يحتاج اكتشاف رابط المنتج</x:v>
      </x:c>
      <x:c r="BJ1085" s="37" t="str">
        <x:v>MSI Titan 18 HX Dragon Edition Norse Myth A2XWJG Gaming Laptop,Intel Core Ultra 9 285HX 18 Inch,6 Terabyte SSD,96 GB,NVIDIA GeForce RTX 5090,Windows 11 - Core Black</x:v>
      </x:c>
      <x:c r="BK1085" s="37"/>
      <x:c r="BL1085" s="60" t="n">
        <x:v>46233</x:v>
      </x:c>
      <x:c r="BM1085" s="60" t="n">
        <x:v>46233</x:v>
      </x:c>
    </x:row>
    <x:row r="1086">
      <x:c r="A1086" s="37" t="str">
        <x:v>CASH-8FF72EB344D91C</x:v>
      </x:c>
      <x:c r="B1086" s="37" t="str">
        <x:v>VAR-6E4A529DA902B7|EG-013|STORE</x:v>
      </x:c>
      <x:c r="C1086" s="37" t="str">
        <x:v>VAR-6E4A529DA902B7</x:v>
      </x:c>
      <x:c r="D1086" s="37" t="str">
        <x:v>MOD-CEF658C561F014</x:v>
      </x:c>
      <x:c r="E1086" s="37" t="str">
        <x:v>MSI Vector 16 HX AI A2XWIG Gaming 1TB Storage / Cosmos Grey</x:v>
      </x:c>
      <x:c r="F1086" s="37" t="str">
        <x:v>الكمبيوتر والشبكات</x:v>
      </x:c>
      <x:c r="G1086" s="37" t="str">
        <x:v>لابتوبات</x:v>
      </x:c>
      <x:c r="H1086" s="37" t="str">
        <x:v>MSI</x:v>
      </x:c>
      <x:c r="I1086" s="37" t="str">
        <x:v>Vector 16 HX AI A2XWIG Gaming</x:v>
      </x:c>
      <x:c r="J1086" s="37" t="str">
        <x:v>1TB Storage | Cosmos Grey</x:v>
      </x:c>
      <x:c r="K1086" s="37"/>
      <x:c r="L1086" s="37" t="n">
        <x:v>1024</x:v>
      </x:c>
      <x:c r="M1086" s="37" t="str">
        <x:v>Cosmos Grey</x:v>
      </x:c>
      <x:c r="N1086" s="37"/>
      <x:c r="O1086" s="37"/>
      <x:c r="P1086" s="37" t="str">
        <x:v>EG-013</x:v>
      </x:c>
      <x:c r="Q1086" s="37" t="str">
        <x:v>B.TECH</x:v>
      </x:c>
      <x:c r="R1086" s="37" t="str">
        <x:v>سلسلة</x:v>
      </x:c>
      <x:c r="S1086" s="37" t="str">
        <x:v>A</x:v>
      </x:c>
      <x:c r="T1086" s="37"/>
      <x:c r="U1086" s="37"/>
      <x:c r="V1086" s="37"/>
      <x:c r="W1086" s="37" t="str">
        <x:v>https://btech.com/en/c/laptop-pc/laptops/b/msi</x:v>
      </x:c>
      <x:c r="X1086" s="37" t="str">
        <x:v>صفحة فئة</x:v>
      </x:c>
      <x:c r="Y1086" s="37" t="str">
        <x:v>EGP</x:v>
      </x:c>
      <x:c r="Z1086" s="56"/>
      <x:c r="AA1086" s="56"/>
      <x:c r="AB1086" s="56" t="str">
        <x:f>IF(OR(Z1086="",AA1086=""),"",MAX(0,AA1086-Z1086))</x:f>
      </x:c>
      <x:c r="AC1086" s="58" t="str">
        <x:f>IF(OR(Z1086="",AA1086="",AA1086=0),"",MAX(0,(AA1086-Z1086)/AA1086))</x:f>
      </x:c>
      <x:c r="AD1086" s="56"/>
      <x:c r="AE1086" s="56" t="str">
        <x:f>IF(Z1086="","",Z1086+IF(AD1086="",0,AD1086))</x:f>
      </x:c>
      <x:c r="AF1086" s="37" t="str">
        <x:f>IF(AD1086="","",AD1086=0)</x:f>
      </x:c>
      <x:c r="AG1086" s="37"/>
      <x:c r="AH1086" s="37"/>
      <x:c r="AI1086" s="37"/>
      <x:c r="AJ1086" s="37" t="str">
        <x:v>القاهرة</x:v>
      </x:c>
      <x:c r="AK1086" s="37"/>
      <x:c r="AL1086" s="37"/>
      <x:c r="AM1086" s="37"/>
      <x:c r="AN1086" s="37"/>
      <x:c r="AO1086" s="37"/>
      <x:c r="AP1086" s="37"/>
      <x:c r="AQ1086" s="54" t="b">
        <x:v>1</x:v>
      </x:c>
      <x:c r="AR1086" s="37"/>
      <x:c r="AS1086" s="37" t="str">
        <x:v>صفحة فئة</x:v>
      </x:c>
      <x:c r="AT1086" s="37" t="str">
        <x:v>تحتاج مراجعة</x:v>
      </x:c>
      <x:c r="AU1086" s="37" t="str">
        <x:v>store_brand_category_listing</x:v>
      </x:c>
      <x:c r="AV1086" s="37" t="str">
        <x:v>اكتشاف من صفحة فئة</x:v>
      </x:c>
      <x:c r="AW1086" s="37" t="str">
        <x:v>https://btech.com/en/c/laptop-pc/laptops/b/msi</x:v>
      </x:c>
      <x:c r="AX1086" s="37" t="n">
        <x:v>1</x:v>
      </x:c>
      <x:c r="AY1086" s="60" t="n">
        <x:v>46233</x:v>
      </x:c>
      <x:c r="AZ1086" s="60"/>
      <x:c r="BA1086" s="60"/>
      <x:c r="BB1086" s="62" t="str">
        <x:f>IF(BA1086="","",(NOW()-BA1086)*24)</x:f>
      </x:c>
      <x:c r="BC1086" s="37" t="str">
        <x:f>IF(BA1086="","لم يُرصد",IF(BH1086&lt;&gt;TRUE,"غير نشط",IF(BD1086="فشل","فشل حالي",IF(BB1086&lt;=12,"حديث",IF(BB1086&lt;=24,"متأخر","قديم")))))</x:f>
        <x:v>لم يُرصد</x:v>
      </x:c>
      <x:c r="BD1086" s="37" t="str">
        <x:v>بانتظار أول رصد سعر</x:v>
      </x:c>
      <x:c r="BE1086" s="37" t="n">
        <x:v>0</x:v>
      </x:c>
      <x:c r="BF1086" s="37"/>
      <x:c r="BG1086" s="37"/>
      <x:c r="BH1086" s="54" t="b">
        <x:v>1</x:v>
      </x:c>
      <x:c r="BI1086" s="37" t="str">
        <x:v>يحتاج اكتشاف رابط المنتج</x:v>
      </x:c>
      <x:c r="BJ1086" s="37" t="str">
        <x:v>MSI Vector 16 HX AI A2XWIG Gaming Laptop,Intel Core Ultra 9 275HX 16 Inch,1 Terabyte SSD,16 GB,NVIDIA GeForce RTX 5080,Windows 11 - Cosmos Grey</x:v>
      </x:c>
      <x:c r="BK1086" s="37"/>
      <x:c r="BL1086" s="60" t="n">
        <x:v>46233</x:v>
      </x:c>
      <x:c r="BM1086" s="60" t="n">
        <x:v>46233</x:v>
      </x:c>
    </x:row>
    <x:row r="1087">
      <x:c r="A1087" s="37" t="str">
        <x:v>CASH-1F362ED4B694F2</x:v>
      </x:c>
      <x:c r="B1087" s="37" t="str">
        <x:v>VAR-BD590B2AD53A83|EG-013|STORE</x:v>
      </x:c>
      <x:c r="C1087" s="37" t="str">
        <x:v>VAR-BD590B2AD53A83</x:v>
      </x:c>
      <x:c r="D1087" s="37" t="str">
        <x:v>MOD-12379B1471F5C8</x:v>
      </x:c>
      <x:c r="E1087" s="37" t="str">
        <x:v>MSI Vector 17 HX AI A2XWJG Gaming 1TB Storage / Cosmos Gray</x:v>
      </x:c>
      <x:c r="F1087" s="37" t="str">
        <x:v>الكمبيوتر والشبكات</x:v>
      </x:c>
      <x:c r="G1087" s="37" t="str">
        <x:v>لابتوبات</x:v>
      </x:c>
      <x:c r="H1087" s="37" t="str">
        <x:v>MSI</x:v>
      </x:c>
      <x:c r="I1087" s="37" t="str">
        <x:v>Vector 17 HX AI A2XWJG Gaming</x:v>
      </x:c>
      <x:c r="J1087" s="37" t="str">
        <x:v>1TB Storage | Cosmos Gray</x:v>
      </x:c>
      <x:c r="K1087" s="37"/>
      <x:c r="L1087" s="37" t="n">
        <x:v>1024</x:v>
      </x:c>
      <x:c r="M1087" s="37" t="str">
        <x:v>Cosmos Gray</x:v>
      </x:c>
      <x:c r="N1087" s="37"/>
      <x:c r="O1087" s="37"/>
      <x:c r="P1087" s="37" t="str">
        <x:v>EG-013</x:v>
      </x:c>
      <x:c r="Q1087" s="37" t="str">
        <x:v>B.TECH</x:v>
      </x:c>
      <x:c r="R1087" s="37" t="str">
        <x:v>سلسلة</x:v>
      </x:c>
      <x:c r="S1087" s="37" t="str">
        <x:v>A</x:v>
      </x:c>
      <x:c r="T1087" s="37"/>
      <x:c r="U1087" s="37"/>
      <x:c r="V1087" s="37"/>
      <x:c r="W1087" s="37" t="str">
        <x:v>https://btech.com/en/c/laptop-pc/laptops/b/msi</x:v>
      </x:c>
      <x:c r="X1087" s="37" t="str">
        <x:v>صفحة فئة</x:v>
      </x:c>
      <x:c r="Y1087" s="37" t="str">
        <x:v>EGP</x:v>
      </x:c>
      <x:c r="Z1087" s="56"/>
      <x:c r="AA1087" s="56"/>
      <x:c r="AB1087" s="56" t="str">
        <x:f>IF(OR(Z1087="",AA1087=""),"",MAX(0,AA1087-Z1087))</x:f>
      </x:c>
      <x:c r="AC1087" s="58" t="str">
        <x:f>IF(OR(Z1087="",AA1087="",AA1087=0),"",MAX(0,(AA1087-Z1087)/AA1087))</x:f>
      </x:c>
      <x:c r="AD1087" s="56"/>
      <x:c r="AE1087" s="56" t="str">
        <x:f>IF(Z1087="","",Z1087+IF(AD1087="",0,AD1087))</x:f>
      </x:c>
      <x:c r="AF1087" s="37" t="str">
        <x:f>IF(AD1087="","",AD1087=0)</x:f>
      </x:c>
      <x:c r="AG1087" s="37"/>
      <x:c r="AH1087" s="37"/>
      <x:c r="AI1087" s="37"/>
      <x:c r="AJ1087" s="37" t="str">
        <x:v>القاهرة</x:v>
      </x:c>
      <x:c r="AK1087" s="37"/>
      <x:c r="AL1087" s="37"/>
      <x:c r="AM1087" s="37"/>
      <x:c r="AN1087" s="37"/>
      <x:c r="AO1087" s="37"/>
      <x:c r="AP1087" s="37"/>
      <x:c r="AQ1087" s="54" t="b">
        <x:v>1</x:v>
      </x:c>
      <x:c r="AR1087" s="37"/>
      <x:c r="AS1087" s="37" t="str">
        <x:v>صفحة فئة</x:v>
      </x:c>
      <x:c r="AT1087" s="37" t="str">
        <x:v>تحتاج مراجعة</x:v>
      </x:c>
      <x:c r="AU1087" s="37" t="str">
        <x:v>store_brand_category_listing</x:v>
      </x:c>
      <x:c r="AV1087" s="37" t="str">
        <x:v>اكتشاف من صفحة فئة</x:v>
      </x:c>
      <x:c r="AW1087" s="37" t="str">
        <x:v>https://btech.com/en/c/laptop-pc/laptops/b/msi</x:v>
      </x:c>
      <x:c r="AX1087" s="37" t="n">
        <x:v>1</x:v>
      </x:c>
      <x:c r="AY1087" s="60" t="n">
        <x:v>46233</x:v>
      </x:c>
      <x:c r="AZ1087" s="60"/>
      <x:c r="BA1087" s="60"/>
      <x:c r="BB1087" s="62" t="str">
        <x:f>IF(BA1087="","",(NOW()-BA1087)*24)</x:f>
      </x:c>
      <x:c r="BC1087" s="37" t="str">
        <x:f>IF(BA1087="","لم يُرصد",IF(BH1087&lt;&gt;TRUE,"غير نشط",IF(BD1087="فشل","فشل حالي",IF(BB1087&lt;=12,"حديث",IF(BB1087&lt;=24,"متأخر","قديم")))))</x:f>
        <x:v>لم يُرصد</x:v>
      </x:c>
      <x:c r="BD1087" s="37" t="str">
        <x:v>بانتظار أول رصد سعر</x:v>
      </x:c>
      <x:c r="BE1087" s="37" t="n">
        <x:v>0</x:v>
      </x:c>
      <x:c r="BF1087" s="37"/>
      <x:c r="BG1087" s="37"/>
      <x:c r="BH1087" s="54" t="b">
        <x:v>1</x:v>
      </x:c>
      <x:c r="BI1087" s="37" t="str">
        <x:v>يحتاج اكتشاف رابط المنتج</x:v>
      </x:c>
      <x:c r="BJ1087" s="37" t="str">
        <x:v>MSI Vector 17 HX AI A2XWJG Gaming Laptop,Intel Core Ultra 9 275HX 17 Inch,1 Terabyte SSD,32 GB,NVIDIA GeForce RTX 5090,Windows 11 - Cosmos Gray</x:v>
      </x:c>
      <x:c r="BK1087" s="37"/>
      <x:c r="BL1087" s="60" t="n">
        <x:v>46233</x:v>
      </x:c>
      <x:c r="BM1087" s="60" t="n">
        <x:v>46233</x:v>
      </x:c>
    </x:row>
    <x:row r="1088">
      <x:c r="A1088" s="37" t="str">
        <x:v>CASH-C896F33BA76F41</x:v>
      </x:c>
      <x:c r="B1088" s="37" t="str">
        <x:v>VAR-E147E13ACF2E89|EG-124|STORE</x:v>
      </x:c>
      <x:c r="C1088" s="37" t="str">
        <x:v>VAR-E147E13ACF2E89</x:v>
      </x:c>
      <x:c r="D1088" s="37" t="str">
        <x:v>MOD-3C3EEE44CA598E</x:v>
      </x:c>
      <x:c r="E1088" s="37" t="str">
        <x:v>ASUS PRIME B850M-K PRIME B850M-K</x:v>
      </x:c>
      <x:c r="F1088" s="37" t="str">
        <x:v>الكمبيوتر والشبكات</x:v>
      </x:c>
      <x:c r="G1088" s="37" t="str">
        <x:v>لوحات أم</x:v>
      </x:c>
      <x:c r="H1088" s="37" t="str">
        <x:v>ASUS</x:v>
      </x:c>
      <x:c r="I1088" s="37" t="str">
        <x:v>PRIME B850M-K</x:v>
      </x:c>
      <x:c r="J1088" s="37" t="str">
        <x:v>PRIME B850M-K</x:v>
      </x:c>
      <x:c r="K1088" s="37"/>
      <x:c r="L1088" s="37"/>
      <x:c r="M1088" s="37"/>
      <x:c r="N1088" s="37"/>
      <x:c r="O1088" s="37"/>
      <x:c r="P1088" s="37" t="str">
        <x:v>EG-124</x:v>
      </x:c>
      <x:c r="Q1088" s="37" t="str">
        <x:v>Compumarts</x:v>
      </x:c>
      <x:c r="R1088" s="37" t="str">
        <x:v>سلسلة متخصصة</x:v>
      </x:c>
      <x:c r="S1088" s="37" t="str">
        <x:v>A</x:v>
      </x:c>
      <x:c r="T1088" s="37"/>
      <x:c r="U1088" s="37"/>
      <x:c r="V1088" s="37"/>
      <x:c r="W1088" s="37" t="str">
        <x:v>https://www.compumarts.com/products/asus-prime-b850m-k-motherboard</x:v>
      </x:c>
      <x:c r="X1088" s="37" t="str">
        <x:v>رابط منتج مباشر</x:v>
      </x:c>
      <x:c r="Y1088" s="37" t="str">
        <x:v>EGP</x:v>
      </x:c>
      <x:c r="Z1088" s="56"/>
      <x:c r="AA1088" s="56"/>
      <x:c r="AB1088" s="56" t="str">
        <x:f>IF(OR(Z1088="",AA1088=""),"",MAX(0,AA1088-Z1088))</x:f>
      </x:c>
      <x:c r="AC1088" s="58" t="str">
        <x:f>IF(OR(Z1088="",AA1088="",AA1088=0),"",MAX(0,(AA1088-Z1088)/AA1088))</x:f>
      </x:c>
      <x:c r="AD1088" s="56"/>
      <x:c r="AE1088" s="56" t="str">
        <x:f>IF(Z1088="","",Z1088+IF(AD1088="",0,AD1088))</x:f>
      </x:c>
      <x:c r="AF1088" s="37" t="str">
        <x:f>IF(AD1088="","",AD1088=0)</x:f>
      </x:c>
      <x:c r="AG1088" s="37"/>
      <x:c r="AH1088" s="37"/>
      <x:c r="AI1088" s="37"/>
      <x:c r="AJ1088" s="37" t="str">
        <x:v>القاهرة</x:v>
      </x:c>
      <x:c r="AK1088" s="37"/>
      <x:c r="AL1088" s="37"/>
      <x:c r="AM1088" s="37"/>
      <x:c r="AN1088" s="37"/>
      <x:c r="AO1088" s="37"/>
      <x:c r="AP1088" s="37"/>
      <x:c r="AQ1088" s="54" t="b">
        <x:v>1</x:v>
      </x:c>
      <x:c r="AR1088" s="37"/>
      <x:c r="AS1088" s="37" t="str">
        <x:v>صفحة منتج</x:v>
      </x:c>
      <x:c r="AT1088" s="37" t="str">
        <x:v>عالية</x:v>
      </x:c>
      <x:c r="AU1088" s="37" t="str">
        <x:v>store_product_page</x:v>
      </x:c>
      <x:c r="AV1088" s="37" t="str">
        <x:v>HTML/JSON-LD</x:v>
      </x:c>
      <x:c r="AW1088" s="37" t="str">
        <x:v>https://www.compumarts.com/products/asus-prime-b850m-k-motherboard</x:v>
      </x:c>
      <x:c r="AX1088" s="37" t="n">
        <x:v>1</x:v>
      </x:c>
      <x:c r="AY1088" s="60" t="n">
        <x:v>46233</x:v>
      </x:c>
      <x:c r="AZ1088" s="60"/>
      <x:c r="BA1088" s="60"/>
      <x:c r="BB1088" s="62" t="str">
        <x:f>IF(BA1088="","",(NOW()-BA1088)*24)</x:f>
      </x:c>
      <x:c r="BC1088" s="37" t="str">
        <x:f>IF(BA1088="","لم يُرصد",IF(BH1088&lt;&gt;TRUE,"غير نشط",IF(BD1088="فشل","فشل حالي",IF(BB1088&lt;=12,"حديث",IF(BB1088&lt;=24,"متأخر","قديم")))))</x:f>
        <x:v>لم يُرصد</x:v>
      </x:c>
      <x:c r="BD1088" s="37" t="str">
        <x:v>بانتظار أول رصد سعر</x:v>
      </x:c>
      <x:c r="BE1088" s="37" t="n">
        <x:v>0</x:v>
      </x:c>
      <x:c r="BF1088" s="37"/>
      <x:c r="BG1088" s="37"/>
      <x:c r="BH1088" s="54" t="b">
        <x:v>1</x:v>
      </x:c>
      <x:c r="BI1088" s="37" t="str">
        <x:v>جاهز لأول رصد</x:v>
      </x:c>
      <x:c r="BJ1088" s="37" t="str"/>
      <x:c r="BK1088" s="37" t="str">
        <x:v>Exact motherboard model page. RAM capacity fields are intentionally null because supported maximum memory is a specification, not installed RAM.</x:v>
      </x:c>
      <x:c r="BL1088" s="60" t="n">
        <x:v>46233</x:v>
      </x:c>
      <x:c r="BM1088" s="60" t="n">
        <x:v>46233</x:v>
      </x:c>
    </x:row>
    <x:row r="1089">
      <x:c r="A1089" s="37" t="str">
        <x:v>CASH-784329247D44C7</x:v>
      </x:c>
      <x:c r="B1089" s="37" t="str">
        <x:v>VAR-248A89BE2649FC|EG-127|STORE</x:v>
      </x:c>
      <x:c r="C1089" s="37" t="str">
        <x:v>VAR-248A89BE2649FC</x:v>
      </x:c>
      <x:c r="D1089" s="37" t="str">
        <x:v>MOD-3106FEE71C6A54</x:v>
      </x:c>
      <x:c r="E1089" s="37" t="str">
        <x:v>ASUS ROG STRIX B850-F GAMING WIFI7 NEO ROG STRIX B850-F GAMING WIFI7 NEO</x:v>
      </x:c>
      <x:c r="F1089" s="37" t="str">
        <x:v>الكمبيوتر والشبكات</x:v>
      </x:c>
      <x:c r="G1089" s="37" t="str">
        <x:v>لوحات أم</x:v>
      </x:c>
      <x:c r="H1089" s="37" t="str">
        <x:v>ASUS</x:v>
      </x:c>
      <x:c r="I1089" s="37" t="str">
        <x:v>ROG STRIX B850-F GAMING WIFI7 NEO</x:v>
      </x:c>
      <x:c r="J1089" s="37" t="str">
        <x:v>ROG STRIX B850-F GAMING WIFI7 NEO</x:v>
      </x:c>
      <x:c r="K1089" s="37"/>
      <x:c r="L1089" s="37"/>
      <x:c r="M1089" s="37"/>
      <x:c r="N1089" s="37" t="str">
        <x:v>90MB1NX0-M0EAY0</x:v>
      </x:c>
      <x:c r="O1089" s="37"/>
      <x:c r="P1089" s="37" t="str">
        <x:v>EG-127</x:v>
      </x:c>
      <x:c r="Q1089" s="37" t="str">
        <x:v>ElBadr Group</x:v>
      </x:c>
      <x:c r="R1089" s="37" t="str">
        <x:v>متجر متخصص</x:v>
      </x:c>
      <x:c r="S1089" s="37" t="str">
        <x:v>A</x:v>
      </x:c>
      <x:c r="T1089" s="37"/>
      <x:c r="U1089" s="37"/>
      <x:c r="V1089" s="37"/>
      <x:c r="W1089" s="37" t="str">
        <x:v>https://elbadrgroupeg.store/asus-rog-strix-b850-f-gaming-wifi7-neo-am5-ddr5-atx-motherboard</x:v>
      </x:c>
      <x:c r="X1089" s="37" t="str">
        <x:v>رابط منتج مباشر</x:v>
      </x:c>
      <x:c r="Y1089" s="37" t="str">
        <x:v>EGP</x:v>
      </x:c>
      <x:c r="Z1089" s="56"/>
      <x:c r="AA1089" s="56"/>
      <x:c r="AB1089" s="56" t="str">
        <x:f>IF(OR(Z1089="",AA1089=""),"",MAX(0,AA1089-Z1089))</x:f>
      </x:c>
      <x:c r="AC1089" s="58" t="str">
        <x:f>IF(OR(Z1089="",AA1089="",AA1089=0),"",MAX(0,(AA1089-Z1089)/AA1089))</x:f>
      </x:c>
      <x:c r="AD1089" s="56"/>
      <x:c r="AE1089" s="56" t="str">
        <x:f>IF(Z1089="","",Z1089+IF(AD1089="",0,AD1089))</x:f>
      </x:c>
      <x:c r="AF1089" s="37" t="str">
        <x:f>IF(AD1089="","",AD1089=0)</x:f>
      </x:c>
      <x:c r="AG1089" s="37"/>
      <x:c r="AH1089" s="37"/>
      <x:c r="AI1089" s="37"/>
      <x:c r="AJ1089" s="37" t="str">
        <x:v>القاهرة</x:v>
      </x:c>
      <x:c r="AK1089" s="37"/>
      <x:c r="AL1089" s="37"/>
      <x:c r="AM1089" s="37"/>
      <x:c r="AN1089" s="37"/>
      <x:c r="AO1089" s="37"/>
      <x:c r="AP1089" s="37"/>
      <x:c r="AQ1089" s="54" t="b">
        <x:v>1</x:v>
      </x:c>
      <x:c r="AR1089" s="37"/>
      <x:c r="AS1089" s="37" t="str">
        <x:v>صفحة منتج</x:v>
      </x:c>
      <x:c r="AT1089" s="37" t="str">
        <x:v>عالية</x:v>
      </x:c>
      <x:c r="AU1089" s="37" t="str">
        <x:v>store_product_page</x:v>
      </x:c>
      <x:c r="AV1089" s="37" t="str">
        <x:v>HTML/JSON-LD</x:v>
      </x:c>
      <x:c r="AW1089" s="37" t="str">
        <x:v>https://elbadrgroupeg.store/asus-rog-strix-b850-f-gaming-wifi7-neo-am5-ddr5-atx-motherboard</x:v>
      </x:c>
      <x:c r="AX1089" s="37" t="n">
        <x:v>1</x:v>
      </x:c>
      <x:c r="AY1089" s="60" t="n">
        <x:v>46233</x:v>
      </x:c>
      <x:c r="AZ1089" s="60"/>
      <x:c r="BA1089" s="60"/>
      <x:c r="BB1089" s="62" t="str">
        <x:f>IF(BA1089="","",(NOW()-BA1089)*24)</x:f>
      </x:c>
      <x:c r="BC1089" s="37" t="str">
        <x:f>IF(BA1089="","لم يُرصد",IF(BH1089&lt;&gt;TRUE,"غير نشط",IF(BD1089="فشل","فشل حالي",IF(BB1089&lt;=12,"حديث",IF(BB1089&lt;=24,"متأخر","قديم")))))</x:f>
        <x:v>لم يُرصد</x:v>
      </x:c>
      <x:c r="BD1089" s="37" t="str">
        <x:v>بانتظار أول رصد سعر</x:v>
      </x:c>
      <x:c r="BE1089" s="37" t="n">
        <x:v>0</x:v>
      </x:c>
      <x:c r="BF1089" s="37"/>
      <x:c r="BG1089" s="37"/>
      <x:c r="BH1089" s="54" t="b">
        <x:v>1</x:v>
      </x:c>
      <x:c r="BI1089" s="37" t="str">
        <x:v>جاهز لأول رصد</x:v>
      </x:c>
      <x:c r="BJ1089" s="37" t="str"/>
      <x:c r="BK1089" s="37" t="str">
        <x:v>Exact motherboard model page. RAM capacity fields are intentionally null because supported maximum memory is a specification, not installed RAM.</x:v>
      </x:c>
      <x:c r="BL1089" s="60" t="n">
        <x:v>46233</x:v>
      </x:c>
      <x:c r="BM1089" s="60" t="n">
        <x:v>46233</x:v>
      </x:c>
    </x:row>
    <x:row r="1090">
      <x:c r="A1090" s="37" t="str">
        <x:v>CASH-10AC6FE38506E7</x:v>
      </x:c>
      <x:c r="B1090" s="37" t="str">
        <x:v>VAR-AAEDA3DF0536CF|EG-124|STORE</x:v>
      </x:c>
      <x:c r="C1090" s="37" t="str">
        <x:v>VAR-AAEDA3DF0536CF</x:v>
      </x:c>
      <x:c r="D1090" s="37" t="str">
        <x:v>MOD-36C6D343481073</x:v>
      </x:c>
      <x:c r="E1090" s="37" t="str">
        <x:v>ASUS ROG STRIX B850-I GAMING WIFI ROG STRIX B850-I GAMING WIFI</x:v>
      </x:c>
      <x:c r="F1090" s="37" t="str">
        <x:v>الكمبيوتر والشبكات</x:v>
      </x:c>
      <x:c r="G1090" s="37" t="str">
        <x:v>لوحات أم</x:v>
      </x:c>
      <x:c r="H1090" s="37" t="str">
        <x:v>ASUS</x:v>
      </x:c>
      <x:c r="I1090" s="37" t="str">
        <x:v>ROG STRIX B850-I GAMING WIFI</x:v>
      </x:c>
      <x:c r="J1090" s="37" t="str">
        <x:v>ROG STRIX B850-I GAMING WIFI</x:v>
      </x:c>
      <x:c r="K1090" s="37"/>
      <x:c r="L1090" s="37"/>
      <x:c r="M1090" s="37"/>
      <x:c r="N1090" s="37"/>
      <x:c r="O1090" s="37"/>
      <x:c r="P1090" s="37" t="str">
        <x:v>EG-124</x:v>
      </x:c>
      <x:c r="Q1090" s="37" t="str">
        <x:v>Compumarts</x:v>
      </x:c>
      <x:c r="R1090" s="37" t="str">
        <x:v>سلسلة متخصصة</x:v>
      </x:c>
      <x:c r="S1090" s="37" t="str">
        <x:v>A</x:v>
      </x:c>
      <x:c r="T1090" s="37"/>
      <x:c r="U1090" s="37"/>
      <x:c r="V1090" s="37"/>
      <x:c r="W1090" s="37" t="str">
        <x:v>https://www.compumarts.com/products/asus-rog-strix-b850-i-wifi-gaming-motherboard</x:v>
      </x:c>
      <x:c r="X1090" s="37" t="str">
        <x:v>رابط منتج مباشر</x:v>
      </x:c>
      <x:c r="Y1090" s="37" t="str">
        <x:v>EGP</x:v>
      </x:c>
      <x:c r="Z1090" s="56"/>
      <x:c r="AA1090" s="56"/>
      <x:c r="AB1090" s="56" t="str">
        <x:f>IF(OR(Z1090="",AA1090=""),"",MAX(0,AA1090-Z1090))</x:f>
      </x:c>
      <x:c r="AC1090" s="58" t="str">
        <x:f>IF(OR(Z1090="",AA1090="",AA1090=0),"",MAX(0,(AA1090-Z1090)/AA1090))</x:f>
      </x:c>
      <x:c r="AD1090" s="56"/>
      <x:c r="AE1090" s="56" t="str">
        <x:f>IF(Z1090="","",Z1090+IF(AD1090="",0,AD1090))</x:f>
      </x:c>
      <x:c r="AF1090" s="37" t="str">
        <x:f>IF(AD1090="","",AD1090=0)</x:f>
      </x:c>
      <x:c r="AG1090" s="37"/>
      <x:c r="AH1090" s="37"/>
      <x:c r="AI1090" s="37"/>
      <x:c r="AJ1090" s="37" t="str">
        <x:v>القاهرة</x:v>
      </x:c>
      <x:c r="AK1090" s="37"/>
      <x:c r="AL1090" s="37"/>
      <x:c r="AM1090" s="37"/>
      <x:c r="AN1090" s="37"/>
      <x:c r="AO1090" s="37"/>
      <x:c r="AP1090" s="37"/>
      <x:c r="AQ1090" s="54" t="b">
        <x:v>1</x:v>
      </x:c>
      <x:c r="AR1090" s="37"/>
      <x:c r="AS1090" s="37" t="str">
        <x:v>صفحة منتج</x:v>
      </x:c>
      <x:c r="AT1090" s="37" t="str">
        <x:v>عالية</x:v>
      </x:c>
      <x:c r="AU1090" s="37" t="str">
        <x:v>store_product_page</x:v>
      </x:c>
      <x:c r="AV1090" s="37" t="str">
        <x:v>HTML/JSON-LD</x:v>
      </x:c>
      <x:c r="AW1090" s="37" t="str">
        <x:v>https://www.compumarts.com/products/asus-rog-strix-b850-i-wifi-gaming-motherboard</x:v>
      </x:c>
      <x:c r="AX1090" s="37" t="n">
        <x:v>1</x:v>
      </x:c>
      <x:c r="AY1090" s="60" t="n">
        <x:v>46233</x:v>
      </x:c>
      <x:c r="AZ1090" s="60"/>
      <x:c r="BA1090" s="60"/>
      <x:c r="BB1090" s="62" t="str">
        <x:f>IF(BA1090="","",(NOW()-BA1090)*24)</x:f>
      </x:c>
      <x:c r="BC1090" s="37" t="str">
        <x:f>IF(BA1090="","لم يُرصد",IF(BH1090&lt;&gt;TRUE,"غير نشط",IF(BD1090="فشل","فشل حالي",IF(BB1090&lt;=12,"حديث",IF(BB1090&lt;=24,"متأخر","قديم")))))</x:f>
        <x:v>لم يُرصد</x:v>
      </x:c>
      <x:c r="BD1090" s="37" t="str">
        <x:v>بانتظار أول رصد سعر</x:v>
      </x:c>
      <x:c r="BE1090" s="37" t="n">
        <x:v>0</x:v>
      </x:c>
      <x:c r="BF1090" s="37"/>
      <x:c r="BG1090" s="37"/>
      <x:c r="BH1090" s="54" t="b">
        <x:v>1</x:v>
      </x:c>
      <x:c r="BI1090" s="37" t="str">
        <x:v>جاهز لأول رصد</x:v>
      </x:c>
      <x:c r="BJ1090" s="37" t="str"/>
      <x:c r="BK1090" s="37" t="str">
        <x:v>Exact motherboard model page. RAM capacity fields are intentionally null because supported maximum memory is a specification, not installed RAM.</x:v>
      </x:c>
      <x:c r="BL1090" s="60" t="n">
        <x:v>46233</x:v>
      </x:c>
      <x:c r="BM1090" s="60" t="n">
        <x:v>46233</x:v>
      </x:c>
    </x:row>
    <x:row r="1091">
      <x:c r="A1091" s="37" t="str">
        <x:v>CASH-B181F468E72783</x:v>
      </x:c>
      <x:c r="B1091" s="37" t="str">
        <x:v>VAR-E5D536180F89AC|EG-124|STORE</x:v>
      </x:c>
      <x:c r="C1091" s="37" t="str">
        <x:v>VAR-E5D536180F89AC</x:v>
      </x:c>
      <x:c r="D1091" s="37" t="str">
        <x:v>MOD-839CE9423F6AE5</x:v>
      </x:c>
      <x:c r="E1091" s="37" t="str">
        <x:v>ASUS TUF GAMING B850-E WIFI TUF GAMING B850-E WIFI</x:v>
      </x:c>
      <x:c r="F1091" s="37" t="str">
        <x:v>الكمبيوتر والشبكات</x:v>
      </x:c>
      <x:c r="G1091" s="37" t="str">
        <x:v>لوحات أم</x:v>
      </x:c>
      <x:c r="H1091" s="37" t="str">
        <x:v>ASUS</x:v>
      </x:c>
      <x:c r="I1091" s="37" t="str">
        <x:v>TUF GAMING B850-E WIFI</x:v>
      </x:c>
      <x:c r="J1091" s="37" t="str">
        <x:v>TUF GAMING B850-E WIFI</x:v>
      </x:c>
      <x:c r="K1091" s="37"/>
      <x:c r="L1091" s="37"/>
      <x:c r="M1091" s="37"/>
      <x:c r="N1091" s="37"/>
      <x:c r="O1091" s="37"/>
      <x:c r="P1091" s="37" t="str">
        <x:v>EG-124</x:v>
      </x:c>
      <x:c r="Q1091" s="37" t="str">
        <x:v>Compumarts</x:v>
      </x:c>
      <x:c r="R1091" s="37" t="str">
        <x:v>سلسلة متخصصة</x:v>
      </x:c>
      <x:c r="S1091" s="37" t="str">
        <x:v>A</x:v>
      </x:c>
      <x:c r="T1091" s="37"/>
      <x:c r="U1091" s="37"/>
      <x:c r="V1091" s="37"/>
      <x:c r="W1091" s="37" t="str">
        <x:v>https://www.compumarts.com/products/asus-tuf-gaming-b850-e-wifi-motherboard-egypt</x:v>
      </x:c>
      <x:c r="X1091" s="37" t="str">
        <x:v>رابط منتج مباشر</x:v>
      </x:c>
      <x:c r="Y1091" s="37" t="str">
        <x:v>EGP</x:v>
      </x:c>
      <x:c r="Z1091" s="56"/>
      <x:c r="AA1091" s="56"/>
      <x:c r="AB1091" s="56" t="str">
        <x:f>IF(OR(Z1091="",AA1091=""),"",MAX(0,AA1091-Z1091))</x:f>
      </x:c>
      <x:c r="AC1091" s="58" t="str">
        <x:f>IF(OR(Z1091="",AA1091="",AA1091=0),"",MAX(0,(AA1091-Z1091)/AA1091))</x:f>
      </x:c>
      <x:c r="AD1091" s="56"/>
      <x:c r="AE1091" s="56" t="str">
        <x:f>IF(Z1091="","",Z1091+IF(AD1091="",0,AD1091))</x:f>
      </x:c>
      <x:c r="AF1091" s="37" t="str">
        <x:f>IF(AD1091="","",AD1091=0)</x:f>
      </x:c>
      <x:c r="AG1091" s="37"/>
      <x:c r="AH1091" s="37"/>
      <x:c r="AI1091" s="37"/>
      <x:c r="AJ1091" s="37" t="str">
        <x:v>القاهرة</x:v>
      </x:c>
      <x:c r="AK1091" s="37"/>
      <x:c r="AL1091" s="37"/>
      <x:c r="AM1091" s="37"/>
      <x:c r="AN1091" s="37"/>
      <x:c r="AO1091" s="37"/>
      <x:c r="AP1091" s="37"/>
      <x:c r="AQ1091" s="54" t="b">
        <x:v>1</x:v>
      </x:c>
      <x:c r="AR1091" s="37"/>
      <x:c r="AS1091" s="37" t="str">
        <x:v>صفحة منتج</x:v>
      </x:c>
      <x:c r="AT1091" s="37" t="str">
        <x:v>عالية</x:v>
      </x:c>
      <x:c r="AU1091" s="37" t="str">
        <x:v>store_product_page</x:v>
      </x:c>
      <x:c r="AV1091" s="37" t="str">
        <x:v>HTML/JSON-LD</x:v>
      </x:c>
      <x:c r="AW1091" s="37" t="str">
        <x:v>https://www.compumarts.com/products/asus-tuf-gaming-b850-e-wifi-motherboard-egypt</x:v>
      </x:c>
      <x:c r="AX1091" s="37" t="n">
        <x:v>1</x:v>
      </x:c>
      <x:c r="AY1091" s="60" t="n">
        <x:v>46233</x:v>
      </x:c>
      <x:c r="AZ1091" s="60"/>
      <x:c r="BA1091" s="60"/>
      <x:c r="BB1091" s="62" t="str">
        <x:f>IF(BA1091="","",(NOW()-BA1091)*24)</x:f>
      </x:c>
      <x:c r="BC1091" s="37" t="str">
        <x:f>IF(BA1091="","لم يُرصد",IF(BH1091&lt;&gt;TRUE,"غير نشط",IF(BD1091="فشل","فشل حالي",IF(BB1091&lt;=12,"حديث",IF(BB1091&lt;=24,"متأخر","قديم")))))</x:f>
        <x:v>لم يُرصد</x:v>
      </x:c>
      <x:c r="BD1091" s="37" t="str">
        <x:v>بانتظار أول رصد سعر</x:v>
      </x:c>
      <x:c r="BE1091" s="37" t="n">
        <x:v>0</x:v>
      </x:c>
      <x:c r="BF1091" s="37"/>
      <x:c r="BG1091" s="37"/>
      <x:c r="BH1091" s="54" t="b">
        <x:v>1</x:v>
      </x:c>
      <x:c r="BI1091" s="37" t="str">
        <x:v>جاهز لأول رصد</x:v>
      </x:c>
      <x:c r="BJ1091" s="37" t="str"/>
      <x:c r="BK1091" s="37" t="str">
        <x:v>Exact motherboard model page. RAM capacity fields are intentionally null because supported maximum memory is a specification, not installed RAM.</x:v>
      </x:c>
      <x:c r="BL1091" s="60" t="n">
        <x:v>46233</x:v>
      </x:c>
      <x:c r="BM1091" s="60" t="n">
        <x:v>46233</x:v>
      </x:c>
    </x:row>
    <x:row r="1092">
      <x:c r="A1092" s="37" t="str">
        <x:v>CASH-087E1C91614B0F</x:v>
      </x:c>
      <x:c r="B1092" s="37" t="str">
        <x:v>VAR-8B96A80B6010EA|EG-127|STORE</x:v>
      </x:c>
      <x:c r="C1092" s="37" t="str">
        <x:v>VAR-8B96A80B6010EA</x:v>
      </x:c>
      <x:c r="D1092" s="37" t="str">
        <x:v>MOD-ED29D651AA6EE6</x:v>
      </x:c>
      <x:c r="E1092" s="37" t="str">
        <x:v>ASUS TUF GAMING B850-PLUS WIFI TUF GAMING B850-PLUS WIFI</x:v>
      </x:c>
      <x:c r="F1092" s="37" t="str">
        <x:v>الكمبيوتر والشبكات</x:v>
      </x:c>
      <x:c r="G1092" s="37" t="str">
        <x:v>لوحات أم</x:v>
      </x:c>
      <x:c r="H1092" s="37" t="str">
        <x:v>ASUS</x:v>
      </x:c>
      <x:c r="I1092" s="37" t="str">
        <x:v>TUF GAMING B850-PLUS WIFI</x:v>
      </x:c>
      <x:c r="J1092" s="37" t="str">
        <x:v>TUF GAMING B850-PLUS WIFI</x:v>
      </x:c>
      <x:c r="K1092" s="37"/>
      <x:c r="L1092" s="37"/>
      <x:c r="M1092" s="37"/>
      <x:c r="N1092" s="37"/>
      <x:c r="O1092" s="37"/>
      <x:c r="P1092" s="37" t="str">
        <x:v>EG-127</x:v>
      </x:c>
      <x:c r="Q1092" s="37" t="str">
        <x:v>ElBadr Group</x:v>
      </x:c>
      <x:c r="R1092" s="37" t="str">
        <x:v>متجر متخصص</x:v>
      </x:c>
      <x:c r="S1092" s="37" t="str">
        <x:v>A</x:v>
      </x:c>
      <x:c r="T1092" s="37"/>
      <x:c r="U1092" s="37"/>
      <x:c r="V1092" s="37"/>
      <x:c r="W1092" s="37" t="str">
        <x:v>https://elbadrgroupeg.store/asus-tuf-gaming-b850-plus-wifi</x:v>
      </x:c>
      <x:c r="X1092" s="37" t="str">
        <x:v>رابط منتج مباشر</x:v>
      </x:c>
      <x:c r="Y1092" s="37" t="str">
        <x:v>EGP</x:v>
      </x:c>
      <x:c r="Z1092" s="56"/>
      <x:c r="AA1092" s="56"/>
      <x:c r="AB1092" s="56" t="str">
        <x:f>IF(OR(Z1092="",AA1092=""),"",MAX(0,AA1092-Z1092))</x:f>
      </x:c>
      <x:c r="AC1092" s="58" t="str">
        <x:f>IF(OR(Z1092="",AA1092="",AA1092=0),"",MAX(0,(AA1092-Z1092)/AA1092))</x:f>
      </x:c>
      <x:c r="AD1092" s="56"/>
      <x:c r="AE1092" s="56" t="str">
        <x:f>IF(Z1092="","",Z1092+IF(AD1092="",0,AD1092))</x:f>
      </x:c>
      <x:c r="AF1092" s="37" t="str">
        <x:f>IF(AD1092="","",AD1092=0)</x:f>
      </x:c>
      <x:c r="AG1092" s="37"/>
      <x:c r="AH1092" s="37"/>
      <x:c r="AI1092" s="37"/>
      <x:c r="AJ1092" s="37" t="str">
        <x:v>القاهرة</x:v>
      </x:c>
      <x:c r="AK1092" s="37"/>
      <x:c r="AL1092" s="37"/>
      <x:c r="AM1092" s="37"/>
      <x:c r="AN1092" s="37"/>
      <x:c r="AO1092" s="37"/>
      <x:c r="AP1092" s="37"/>
      <x:c r="AQ1092" s="54" t="b">
        <x:v>1</x:v>
      </x:c>
      <x:c r="AR1092" s="37"/>
      <x:c r="AS1092" s="37" t="str">
        <x:v>صفحة منتج</x:v>
      </x:c>
      <x:c r="AT1092" s="37" t="str">
        <x:v>عالية</x:v>
      </x:c>
      <x:c r="AU1092" s="37" t="str">
        <x:v>store_product_page</x:v>
      </x:c>
      <x:c r="AV1092" s="37" t="str">
        <x:v>HTML/JSON-LD</x:v>
      </x:c>
      <x:c r="AW1092" s="37" t="str">
        <x:v>https://elbadrgroupeg.store/asus-tuf-gaming-b850-plus-wifi</x:v>
      </x:c>
      <x:c r="AX1092" s="37" t="n">
        <x:v>1</x:v>
      </x:c>
      <x:c r="AY1092" s="60" t="n">
        <x:v>46233</x:v>
      </x:c>
      <x:c r="AZ1092" s="60"/>
      <x:c r="BA1092" s="60"/>
      <x:c r="BB1092" s="62" t="str">
        <x:f>IF(BA1092="","",(NOW()-BA1092)*24)</x:f>
      </x:c>
      <x:c r="BC1092" s="37" t="str">
        <x:f>IF(BA1092="","لم يُرصد",IF(BH1092&lt;&gt;TRUE,"غير نشط",IF(BD1092="فشل","فشل حالي",IF(BB1092&lt;=12,"حديث",IF(BB1092&lt;=24,"متأخر","قديم")))))</x:f>
        <x:v>لم يُرصد</x:v>
      </x:c>
      <x:c r="BD1092" s="37" t="str">
        <x:v>بانتظار أول رصد سعر</x:v>
      </x:c>
      <x:c r="BE1092" s="37" t="n">
        <x:v>0</x:v>
      </x:c>
      <x:c r="BF1092" s="37"/>
      <x:c r="BG1092" s="37"/>
      <x:c r="BH1092" s="54" t="b">
        <x:v>1</x:v>
      </x:c>
      <x:c r="BI1092" s="37" t="str">
        <x:v>جاهز لأول رصد</x:v>
      </x:c>
      <x:c r="BJ1092" s="37" t="str"/>
      <x:c r="BK1092" s="37" t="str">
        <x:v>Exact motherboard model page. RAM capacity fields are intentionally null because supported maximum memory is a specification, not installed RAM.</x:v>
      </x:c>
      <x:c r="BL1092" s="60" t="n">
        <x:v>46233</x:v>
      </x:c>
      <x:c r="BM1092" s="60" t="n">
        <x:v>46233</x:v>
      </x:c>
    </x:row>
    <x:row r="1093">
      <x:c r="A1093" s="37" t="str">
        <x:v>CASH-3F3D9F4D59D53B</x:v>
      </x:c>
      <x:c r="B1093" s="37" t="str">
        <x:v>VAR-019AD9C5568AF6|EG-124|STORE</x:v>
      </x:c>
      <x:c r="C1093" s="37" t="str">
        <x:v>VAR-019AD9C5568AF6</x:v>
      </x:c>
      <x:c r="D1093" s="37" t="str">
        <x:v>MOD-9435E157654AAE</x:v>
      </x:c>
      <x:c r="E1093" s="37" t="str">
        <x:v>MSI B850 GAMING PLUS WIFI B850 GAMING PLUS WIFI</x:v>
      </x:c>
      <x:c r="F1093" s="37" t="str">
        <x:v>الكمبيوتر والشبكات</x:v>
      </x:c>
      <x:c r="G1093" s="37" t="str">
        <x:v>لوحات أم</x:v>
      </x:c>
      <x:c r="H1093" s="37" t="str">
        <x:v>MSI</x:v>
      </x:c>
      <x:c r="I1093" s="37" t="str">
        <x:v>B850 GAMING PLUS WIFI</x:v>
      </x:c>
      <x:c r="J1093" s="37" t="str">
        <x:v>B850 GAMING PLUS WIFI</x:v>
      </x:c>
      <x:c r="K1093" s="37"/>
      <x:c r="L1093" s="37"/>
      <x:c r="M1093" s="37"/>
      <x:c r="N1093" s="37"/>
      <x:c r="O1093" s="37"/>
      <x:c r="P1093" s="37" t="str">
        <x:v>EG-124</x:v>
      </x:c>
      <x:c r="Q1093" s="37" t="str">
        <x:v>Compumarts</x:v>
      </x:c>
      <x:c r="R1093" s="37" t="str">
        <x:v>سلسلة متخصصة</x:v>
      </x:c>
      <x:c r="S1093" s="37" t="str">
        <x:v>A</x:v>
      </x:c>
      <x:c r="T1093" s="37"/>
      <x:c r="U1093" s="37"/>
      <x:c r="V1093" s="37"/>
      <x:c r="W1093" s="37" t="str">
        <x:v>https://www.compumarts.com/products/msi-b850-gaming-plus-wifi-motherboard-atx-supports-amd-ryzen-9000-8000-7000-processors-am5-ddr5</x:v>
      </x:c>
      <x:c r="X1093" s="37" t="str">
        <x:v>رابط منتج مباشر</x:v>
      </x:c>
      <x:c r="Y1093" s="37" t="str">
        <x:v>EGP</x:v>
      </x:c>
      <x:c r="Z1093" s="56"/>
      <x:c r="AA1093" s="56"/>
      <x:c r="AB1093" s="56" t="str">
        <x:f>IF(OR(Z1093="",AA1093=""),"",MAX(0,AA1093-Z1093))</x:f>
      </x:c>
      <x:c r="AC1093" s="58" t="str">
        <x:f>IF(OR(Z1093="",AA1093="",AA1093=0),"",MAX(0,(AA1093-Z1093)/AA1093))</x:f>
      </x:c>
      <x:c r="AD1093" s="56"/>
      <x:c r="AE1093" s="56" t="str">
        <x:f>IF(Z1093="","",Z1093+IF(AD1093="",0,AD1093))</x:f>
      </x:c>
      <x:c r="AF1093" s="37" t="str">
        <x:f>IF(AD1093="","",AD1093=0)</x:f>
      </x:c>
      <x:c r="AG1093" s="37"/>
      <x:c r="AH1093" s="37"/>
      <x:c r="AI1093" s="37"/>
      <x:c r="AJ1093" s="37" t="str">
        <x:v>القاهرة</x:v>
      </x:c>
      <x:c r="AK1093" s="37"/>
      <x:c r="AL1093" s="37"/>
      <x:c r="AM1093" s="37"/>
      <x:c r="AN1093" s="37"/>
      <x:c r="AO1093" s="37"/>
      <x:c r="AP1093" s="37"/>
      <x:c r="AQ1093" s="54" t="b">
        <x:v>1</x:v>
      </x:c>
      <x:c r="AR1093" s="37"/>
      <x:c r="AS1093" s="37" t="str">
        <x:v>صفحة منتج</x:v>
      </x:c>
      <x:c r="AT1093" s="37" t="str">
        <x:v>عالية</x:v>
      </x:c>
      <x:c r="AU1093" s="37" t="str">
        <x:v>store_product_page</x:v>
      </x:c>
      <x:c r="AV1093" s="37" t="str">
        <x:v>HTML/JSON-LD</x:v>
      </x:c>
      <x:c r="AW1093" s="37" t="str">
        <x:v>https://www.compumarts.com/products/msi-b850-gaming-plus-wifi-motherboard-atx-supports-amd-ryzen-9000-8000-7000-processors-am5-ddr5</x:v>
      </x:c>
      <x:c r="AX1093" s="37" t="n">
        <x:v>1</x:v>
      </x:c>
      <x:c r="AY1093" s="60" t="n">
        <x:v>46233</x:v>
      </x:c>
      <x:c r="AZ1093" s="60"/>
      <x:c r="BA1093" s="60"/>
      <x:c r="BB1093" s="62" t="str">
        <x:f>IF(BA1093="","",(NOW()-BA1093)*24)</x:f>
      </x:c>
      <x:c r="BC1093" s="37" t="str">
        <x:f>IF(BA1093="","لم يُرصد",IF(BH1093&lt;&gt;TRUE,"غير نشط",IF(BD1093="فشل","فشل حالي",IF(BB1093&lt;=12,"حديث",IF(BB1093&lt;=24,"متأخر","قديم")))))</x:f>
        <x:v>لم يُرصد</x:v>
      </x:c>
      <x:c r="BD1093" s="37" t="str">
        <x:v>بانتظار أول رصد سعر</x:v>
      </x:c>
      <x:c r="BE1093" s="37" t="n">
        <x:v>0</x:v>
      </x:c>
      <x:c r="BF1093" s="37"/>
      <x:c r="BG1093" s="37"/>
      <x:c r="BH1093" s="54" t="b">
        <x:v>1</x:v>
      </x:c>
      <x:c r="BI1093" s="37" t="str">
        <x:v>جاهز لأول رصد</x:v>
      </x:c>
      <x:c r="BJ1093" s="37" t="str"/>
      <x:c r="BK1093" s="37" t="str">
        <x:v>Exact motherboard model page. RAM capacity fields are intentionally null because supported maximum memory is a specification, not installed RAM.</x:v>
      </x:c>
      <x:c r="BL1093" s="60" t="n">
        <x:v>46233</x:v>
      </x:c>
      <x:c r="BM1093" s="60" t="n">
        <x:v>46233</x:v>
      </x:c>
    </x:row>
    <x:row r="1094">
      <x:c r="A1094" s="37" t="str">
        <x:v>CASH-653C4915CCA2CC</x:v>
      </x:c>
      <x:c r="B1094" s="37" t="str">
        <x:v>VAR-F99135845CEF74|EG-124|STORE</x:v>
      </x:c>
      <x:c r="C1094" s="37" t="str">
        <x:v>VAR-F99135845CEF74</x:v>
      </x:c>
      <x:c r="D1094" s="37" t="str">
        <x:v>MOD-B384C90899D01F</x:v>
      </x:c>
      <x:c r="E1094" s="37" t="str">
        <x:v>MSI B850M GAMING PLUS WIFI6E B850M GAMING PLUS WIFI6E</x:v>
      </x:c>
      <x:c r="F1094" s="37" t="str">
        <x:v>الكمبيوتر والشبكات</x:v>
      </x:c>
      <x:c r="G1094" s="37" t="str">
        <x:v>لوحات أم</x:v>
      </x:c>
      <x:c r="H1094" s="37" t="str">
        <x:v>MSI</x:v>
      </x:c>
      <x:c r="I1094" s="37" t="str">
        <x:v>B850M GAMING PLUS WIFI6E</x:v>
      </x:c>
      <x:c r="J1094" s="37" t="str">
        <x:v>B850M GAMING PLUS WIFI6E</x:v>
      </x:c>
      <x:c r="K1094" s="37"/>
      <x:c r="L1094" s="37"/>
      <x:c r="M1094" s="37"/>
      <x:c r="N1094" s="37"/>
      <x:c r="O1094" s="37"/>
      <x:c r="P1094" s="37" t="str">
        <x:v>EG-124</x:v>
      </x:c>
      <x:c r="Q1094" s="37" t="str">
        <x:v>Compumarts</x:v>
      </x:c>
      <x:c r="R1094" s="37" t="str">
        <x:v>سلسلة متخصصة</x:v>
      </x:c>
      <x:c r="S1094" s="37" t="str">
        <x:v>A</x:v>
      </x:c>
      <x:c r="T1094" s="37"/>
      <x:c r="U1094" s="37"/>
      <x:c r="V1094" s="37"/>
      <x:c r="W1094" s="37" t="str">
        <x:v>https://www.compumarts.com/products/msi-b850m-gaming-plus-wifi6e-egypt</x:v>
      </x:c>
      <x:c r="X1094" s="37" t="str">
        <x:v>رابط منتج مباشر</x:v>
      </x:c>
      <x:c r="Y1094" s="37" t="str">
        <x:v>EGP</x:v>
      </x:c>
      <x:c r="Z1094" s="56"/>
      <x:c r="AA1094" s="56"/>
      <x:c r="AB1094" s="56" t="str">
        <x:f>IF(OR(Z1094="",AA1094=""),"",MAX(0,AA1094-Z1094))</x:f>
      </x:c>
      <x:c r="AC1094" s="58" t="str">
        <x:f>IF(OR(Z1094="",AA1094="",AA1094=0),"",MAX(0,(AA1094-Z1094)/AA1094))</x:f>
      </x:c>
      <x:c r="AD1094" s="56"/>
      <x:c r="AE1094" s="56" t="str">
        <x:f>IF(Z1094="","",Z1094+IF(AD1094="",0,AD1094))</x:f>
      </x:c>
      <x:c r="AF1094" s="37" t="str">
        <x:f>IF(AD1094="","",AD1094=0)</x:f>
      </x:c>
      <x:c r="AG1094" s="37"/>
      <x:c r="AH1094" s="37"/>
      <x:c r="AI1094" s="37"/>
      <x:c r="AJ1094" s="37" t="str">
        <x:v>القاهرة</x:v>
      </x:c>
      <x:c r="AK1094" s="37"/>
      <x:c r="AL1094" s="37"/>
      <x:c r="AM1094" s="37"/>
      <x:c r="AN1094" s="37"/>
      <x:c r="AO1094" s="37"/>
      <x:c r="AP1094" s="37"/>
      <x:c r="AQ1094" s="54" t="b">
        <x:v>1</x:v>
      </x:c>
      <x:c r="AR1094" s="37"/>
      <x:c r="AS1094" s="37" t="str">
        <x:v>صفحة منتج</x:v>
      </x:c>
      <x:c r="AT1094" s="37" t="str">
        <x:v>عالية</x:v>
      </x:c>
      <x:c r="AU1094" s="37" t="str">
        <x:v>store_product_page</x:v>
      </x:c>
      <x:c r="AV1094" s="37" t="str">
        <x:v>HTML/JSON-LD</x:v>
      </x:c>
      <x:c r="AW1094" s="37" t="str">
        <x:v>https://www.compumarts.com/products/msi-b850m-gaming-plus-wifi6e-egypt</x:v>
      </x:c>
      <x:c r="AX1094" s="37" t="n">
        <x:v>1</x:v>
      </x:c>
      <x:c r="AY1094" s="60" t="n">
        <x:v>46233</x:v>
      </x:c>
      <x:c r="AZ1094" s="60"/>
      <x:c r="BA1094" s="60"/>
      <x:c r="BB1094" s="62" t="str">
        <x:f>IF(BA1094="","",(NOW()-BA1094)*24)</x:f>
      </x:c>
      <x:c r="BC1094" s="37" t="str">
        <x:f>IF(BA1094="","لم يُرصد",IF(BH1094&lt;&gt;TRUE,"غير نشط",IF(BD1094="فشل","فشل حالي",IF(BB1094&lt;=12,"حديث",IF(BB1094&lt;=24,"متأخر","قديم")))))</x:f>
        <x:v>لم يُرصد</x:v>
      </x:c>
      <x:c r="BD1094" s="37" t="str">
        <x:v>بانتظار أول رصد سعر</x:v>
      </x:c>
      <x:c r="BE1094" s="37" t="n">
        <x:v>0</x:v>
      </x:c>
      <x:c r="BF1094" s="37"/>
      <x:c r="BG1094" s="37"/>
      <x:c r="BH1094" s="54" t="b">
        <x:v>1</x:v>
      </x:c>
      <x:c r="BI1094" s="37" t="str">
        <x:v>جاهز لأول رصد</x:v>
      </x:c>
      <x:c r="BJ1094" s="37" t="str"/>
      <x:c r="BK1094" s="37" t="str">
        <x:v>Exact motherboard model page. RAM capacity fields are intentionally null because supported maximum memory is a specification, not installed RAM.</x:v>
      </x:c>
      <x:c r="BL1094" s="60" t="n">
        <x:v>46233</x:v>
      </x:c>
      <x:c r="BM1094" s="60" t="n">
        <x:v>46233</x:v>
      </x:c>
    </x:row>
    <x:row r="1095">
      <x:c r="A1095" s="37" t="str">
        <x:v>CASH-D2704D4E93FF18</x:v>
      </x:c>
      <x:c r="B1095" s="37" t="str">
        <x:v>VAR-0F75FA5CE30063|EG-124|STORE</x:v>
      </x:c>
      <x:c r="C1095" s="37" t="str">
        <x:v>VAR-0F75FA5CE30063</x:v>
      </x:c>
      <x:c r="D1095" s="37" t="str">
        <x:v>MOD-851D01E3B60CD3</x:v>
      </x:c>
      <x:c r="E1095" s="37" t="str">
        <x:v>MSI MAG B850 TOMAHAWK MAX WIFI MAG B850 TOMAHAWK MAX WIFI</x:v>
      </x:c>
      <x:c r="F1095" s="37" t="str">
        <x:v>الكمبيوتر والشبكات</x:v>
      </x:c>
      <x:c r="G1095" s="37" t="str">
        <x:v>لوحات أم</x:v>
      </x:c>
      <x:c r="H1095" s="37" t="str">
        <x:v>MSI</x:v>
      </x:c>
      <x:c r="I1095" s="37" t="str">
        <x:v>MAG B850 TOMAHAWK MAX WIFI</x:v>
      </x:c>
      <x:c r="J1095" s="37" t="str">
        <x:v>MAG B850 TOMAHAWK MAX WIFI</x:v>
      </x:c>
      <x:c r="K1095" s="37"/>
      <x:c r="L1095" s="37"/>
      <x:c r="M1095" s="37"/>
      <x:c r="N1095" s="37"/>
      <x:c r="O1095" s="37"/>
      <x:c r="P1095" s="37" t="str">
        <x:v>EG-124</x:v>
      </x:c>
      <x:c r="Q1095" s="37" t="str">
        <x:v>Compumarts</x:v>
      </x:c>
      <x:c r="R1095" s="37" t="str">
        <x:v>سلسلة متخصصة</x:v>
      </x:c>
      <x:c r="S1095" s="37" t="str">
        <x:v>A</x:v>
      </x:c>
      <x:c r="T1095" s="37"/>
      <x:c r="U1095" s="37"/>
      <x:c r="V1095" s="37"/>
      <x:c r="W1095" s="37" t="str">
        <x:v>https://www.compumarts.com/products/msi-mag-b850-tomahawk-max-wifi-am5-ddr5-motherboard-egypt</x:v>
      </x:c>
      <x:c r="X1095" s="37" t="str">
        <x:v>رابط منتج مباشر</x:v>
      </x:c>
      <x:c r="Y1095" s="37" t="str">
        <x:v>EGP</x:v>
      </x:c>
      <x:c r="Z1095" s="56"/>
      <x:c r="AA1095" s="56"/>
      <x:c r="AB1095" s="56" t="str">
        <x:f>IF(OR(Z1095="",AA1095=""),"",MAX(0,AA1095-Z1095))</x:f>
      </x:c>
      <x:c r="AC1095" s="58" t="str">
        <x:f>IF(OR(Z1095="",AA1095="",AA1095=0),"",MAX(0,(AA1095-Z1095)/AA1095))</x:f>
      </x:c>
      <x:c r="AD1095" s="56"/>
      <x:c r="AE1095" s="56" t="str">
        <x:f>IF(Z1095="","",Z1095+IF(AD1095="",0,AD1095))</x:f>
      </x:c>
      <x:c r="AF1095" s="37" t="str">
        <x:f>IF(AD1095="","",AD1095=0)</x:f>
      </x:c>
      <x:c r="AG1095" s="37"/>
      <x:c r="AH1095" s="37"/>
      <x:c r="AI1095" s="37"/>
      <x:c r="AJ1095" s="37" t="str">
        <x:v>القاهرة</x:v>
      </x:c>
      <x:c r="AK1095" s="37"/>
      <x:c r="AL1095" s="37"/>
      <x:c r="AM1095" s="37"/>
      <x:c r="AN1095" s="37"/>
      <x:c r="AO1095" s="37"/>
      <x:c r="AP1095" s="37"/>
      <x:c r="AQ1095" s="54" t="b">
        <x:v>1</x:v>
      </x:c>
      <x:c r="AR1095" s="37"/>
      <x:c r="AS1095" s="37" t="str">
        <x:v>صفحة منتج</x:v>
      </x:c>
      <x:c r="AT1095" s="37" t="str">
        <x:v>عالية</x:v>
      </x:c>
      <x:c r="AU1095" s="37" t="str">
        <x:v>store_product_page</x:v>
      </x:c>
      <x:c r="AV1095" s="37" t="str">
        <x:v>HTML/JSON-LD</x:v>
      </x:c>
      <x:c r="AW1095" s="37" t="str">
        <x:v>https://www.compumarts.com/products/msi-mag-b850-tomahawk-max-wifi-am5-ddr5-motherboard-egypt</x:v>
      </x:c>
      <x:c r="AX1095" s="37" t="n">
        <x:v>1</x:v>
      </x:c>
      <x:c r="AY1095" s="60" t="n">
        <x:v>46233</x:v>
      </x:c>
      <x:c r="AZ1095" s="60"/>
      <x:c r="BA1095" s="60"/>
      <x:c r="BB1095" s="62" t="str">
        <x:f>IF(BA1095="","",(NOW()-BA1095)*24)</x:f>
      </x:c>
      <x:c r="BC1095" s="37" t="str">
        <x:f>IF(BA1095="","لم يُرصد",IF(BH1095&lt;&gt;TRUE,"غير نشط",IF(BD1095="فشل","فشل حالي",IF(BB1095&lt;=12,"حديث",IF(BB1095&lt;=24,"متأخر","قديم")))))</x:f>
        <x:v>لم يُرصد</x:v>
      </x:c>
      <x:c r="BD1095" s="37" t="str">
        <x:v>بانتظار أول رصد سعر</x:v>
      </x:c>
      <x:c r="BE1095" s="37" t="n">
        <x:v>0</x:v>
      </x:c>
      <x:c r="BF1095" s="37"/>
      <x:c r="BG1095" s="37"/>
      <x:c r="BH1095" s="54" t="b">
        <x:v>1</x:v>
      </x:c>
      <x:c r="BI1095" s="37" t="str">
        <x:v>جاهز لأول رصد</x:v>
      </x:c>
      <x:c r="BJ1095" s="37" t="str"/>
      <x:c r="BK1095" s="37" t="str">
        <x:v>Exact motherboard model page. RAM capacity fields are intentionally null because supported maximum memory is a specification, not installed RAM.</x:v>
      </x:c>
      <x:c r="BL1095" s="60" t="n">
        <x:v>46233</x:v>
      </x:c>
      <x:c r="BM1095" s="60" t="n">
        <x:v>46233</x:v>
      </x:c>
    </x:row>
    <x:row r="1096">
      <x:c r="A1096" s="37" t="str">
        <x:v>CASH-E699F5C4E4B155</x:v>
      </x:c>
      <x:c r="B1096" s="37" t="str">
        <x:v>VAR-5F15DEB1049975|EG-124|STORE</x:v>
      </x:c>
      <x:c r="C1096" s="37" t="str">
        <x:v>VAR-5F15DEB1049975</x:v>
      </x:c>
      <x:c r="D1096" s="37" t="str">
        <x:v>MOD-4C7C01232BE227</x:v>
      </x:c>
      <x:c r="E1096" s="37" t="str">
        <x:v>MSI PRO B850M-A WIFI PRO B850M-A WIFI</x:v>
      </x:c>
      <x:c r="F1096" s="37" t="str">
        <x:v>الكمبيوتر والشبكات</x:v>
      </x:c>
      <x:c r="G1096" s="37" t="str">
        <x:v>لوحات أم</x:v>
      </x:c>
      <x:c r="H1096" s="37" t="str">
        <x:v>MSI</x:v>
      </x:c>
      <x:c r="I1096" s="37" t="str">
        <x:v>PRO B850M-A WIFI</x:v>
      </x:c>
      <x:c r="J1096" s="37" t="str">
        <x:v>PRO B850M-A WIFI</x:v>
      </x:c>
      <x:c r="K1096" s="37"/>
      <x:c r="L1096" s="37"/>
      <x:c r="M1096" s="37"/>
      <x:c r="N1096" s="37"/>
      <x:c r="O1096" s="37"/>
      <x:c r="P1096" s="37" t="str">
        <x:v>EG-124</x:v>
      </x:c>
      <x:c r="Q1096" s="37" t="str">
        <x:v>Compumarts</x:v>
      </x:c>
      <x:c r="R1096" s="37" t="str">
        <x:v>سلسلة متخصصة</x:v>
      </x:c>
      <x:c r="S1096" s="37" t="str">
        <x:v>A</x:v>
      </x:c>
      <x:c r="T1096" s="37"/>
      <x:c r="U1096" s="37"/>
      <x:c r="V1096" s="37"/>
      <x:c r="W1096" s="37" t="str">
        <x:v>https://www.compumarts.com/products/msi-pro-b850m-a-wifi</x:v>
      </x:c>
      <x:c r="X1096" s="37" t="str">
        <x:v>رابط منتج مباشر</x:v>
      </x:c>
      <x:c r="Y1096" s="37" t="str">
        <x:v>EGP</x:v>
      </x:c>
      <x:c r="Z1096" s="56"/>
      <x:c r="AA1096" s="56"/>
      <x:c r="AB1096" s="56" t="str">
        <x:f>IF(OR(Z1096="",AA1096=""),"",MAX(0,AA1096-Z1096))</x:f>
      </x:c>
      <x:c r="AC1096" s="58" t="str">
        <x:f>IF(OR(Z1096="",AA1096="",AA1096=0),"",MAX(0,(AA1096-Z1096)/AA1096))</x:f>
      </x:c>
      <x:c r="AD1096" s="56"/>
      <x:c r="AE1096" s="56" t="str">
        <x:f>IF(Z1096="","",Z1096+IF(AD1096="",0,AD1096))</x:f>
      </x:c>
      <x:c r="AF1096" s="37" t="str">
        <x:f>IF(AD1096="","",AD1096=0)</x:f>
      </x:c>
      <x:c r="AG1096" s="37"/>
      <x:c r="AH1096" s="37"/>
      <x:c r="AI1096" s="37"/>
      <x:c r="AJ1096" s="37" t="str">
        <x:v>القاهرة</x:v>
      </x:c>
      <x:c r="AK1096" s="37"/>
      <x:c r="AL1096" s="37"/>
      <x:c r="AM1096" s="37"/>
      <x:c r="AN1096" s="37"/>
      <x:c r="AO1096" s="37"/>
      <x:c r="AP1096" s="37"/>
      <x:c r="AQ1096" s="54" t="b">
        <x:v>1</x:v>
      </x:c>
      <x:c r="AR1096" s="37"/>
      <x:c r="AS1096" s="37" t="str">
        <x:v>صفحة منتج</x:v>
      </x:c>
      <x:c r="AT1096" s="37" t="str">
        <x:v>عالية</x:v>
      </x:c>
      <x:c r="AU1096" s="37" t="str">
        <x:v>store_product_page</x:v>
      </x:c>
      <x:c r="AV1096" s="37" t="str">
        <x:v>HTML/JSON-LD</x:v>
      </x:c>
      <x:c r="AW1096" s="37" t="str">
        <x:v>https://www.compumarts.com/products/msi-pro-b850m-a-wifi</x:v>
      </x:c>
      <x:c r="AX1096" s="37" t="n">
        <x:v>1</x:v>
      </x:c>
      <x:c r="AY1096" s="60" t="n">
        <x:v>46233</x:v>
      </x:c>
      <x:c r="AZ1096" s="60"/>
      <x:c r="BA1096" s="60"/>
      <x:c r="BB1096" s="62" t="str">
        <x:f>IF(BA1096="","",(NOW()-BA1096)*24)</x:f>
      </x:c>
      <x:c r="BC1096" s="37" t="str">
        <x:f>IF(BA1096="","لم يُرصد",IF(BH1096&lt;&gt;TRUE,"غير نشط",IF(BD1096="فشل","فشل حالي",IF(BB1096&lt;=12,"حديث",IF(BB1096&lt;=24,"متأخر","قديم")))))</x:f>
        <x:v>لم يُرصد</x:v>
      </x:c>
      <x:c r="BD1096" s="37" t="str">
        <x:v>بانتظار أول رصد سعر</x:v>
      </x:c>
      <x:c r="BE1096" s="37" t="n">
        <x:v>0</x:v>
      </x:c>
      <x:c r="BF1096" s="37"/>
      <x:c r="BG1096" s="37"/>
      <x:c r="BH1096" s="54" t="b">
        <x:v>1</x:v>
      </x:c>
      <x:c r="BI1096" s="37" t="str">
        <x:v>جاهز لأول رصد</x:v>
      </x:c>
      <x:c r="BJ1096" s="37" t="str"/>
      <x:c r="BK1096" s="37" t="str">
        <x:v>Exact motherboard model page. RAM capacity fields are intentionally null because supported maximum memory is a specification, not installed RAM.</x:v>
      </x:c>
      <x:c r="BL1096" s="60" t="n">
        <x:v>46233</x:v>
      </x:c>
      <x:c r="BM1096" s="60" t="n">
        <x:v>46233</x:v>
      </x:c>
    </x:row>
    <x:row r="1097">
      <x:c r="A1097" s="37" t="str">
        <x:v>CASH-BE12E5E677A3C3</x:v>
      </x:c>
      <x:c r="B1097" s="37" t="str">
        <x:v>VAR-AAA964C98F9425|EG-124|STORE</x:v>
      </x:c>
      <x:c r="C1097" s="37" t="str">
        <x:v>VAR-AAA964C98F9425</x:v>
      </x:c>
      <x:c r="D1097" s="37" t="str">
        <x:v>MOD-1A4636A80E0EBF</x:v>
      </x:c>
      <x:c r="E1097" s="37" t="str">
        <x:v>MSI PRO B850M-G PRO B850M-G</x:v>
      </x:c>
      <x:c r="F1097" s="37" t="str">
        <x:v>الكمبيوتر والشبكات</x:v>
      </x:c>
      <x:c r="G1097" s="37" t="str">
        <x:v>لوحات أم</x:v>
      </x:c>
      <x:c r="H1097" s="37" t="str">
        <x:v>MSI</x:v>
      </x:c>
      <x:c r="I1097" s="37" t="str">
        <x:v>PRO B850M-G</x:v>
      </x:c>
      <x:c r="J1097" s="37" t="str">
        <x:v>PRO B850M-G</x:v>
      </x:c>
      <x:c r="K1097" s="37"/>
      <x:c r="L1097" s="37"/>
      <x:c r="M1097" s="37"/>
      <x:c r="N1097" s="37"/>
      <x:c r="O1097" s="37"/>
      <x:c r="P1097" s="37" t="str">
        <x:v>EG-124</x:v>
      </x:c>
      <x:c r="Q1097" s="37" t="str">
        <x:v>Compumarts</x:v>
      </x:c>
      <x:c r="R1097" s="37" t="str">
        <x:v>سلسلة متخصصة</x:v>
      </x:c>
      <x:c r="S1097" s="37" t="str">
        <x:v>A</x:v>
      </x:c>
      <x:c r="T1097" s="37"/>
      <x:c r="U1097" s="37"/>
      <x:c r="V1097" s="37"/>
      <x:c r="W1097" s="37" t="str">
        <x:v>https://www.compumarts.com/products/msi-pro-b850m-g</x:v>
      </x:c>
      <x:c r="X1097" s="37" t="str">
        <x:v>رابط منتج مباشر</x:v>
      </x:c>
      <x:c r="Y1097" s="37" t="str">
        <x:v>EGP</x:v>
      </x:c>
      <x:c r="Z1097" s="56"/>
      <x:c r="AA1097" s="56"/>
      <x:c r="AB1097" s="56" t="str">
        <x:f>IF(OR(Z1097="",AA1097=""),"",MAX(0,AA1097-Z1097))</x:f>
      </x:c>
      <x:c r="AC1097" s="58" t="str">
        <x:f>IF(OR(Z1097="",AA1097="",AA1097=0),"",MAX(0,(AA1097-Z1097)/AA1097))</x:f>
      </x:c>
      <x:c r="AD1097" s="56"/>
      <x:c r="AE1097" s="56" t="str">
        <x:f>IF(Z1097="","",Z1097+IF(AD1097="",0,AD1097))</x:f>
      </x:c>
      <x:c r="AF1097" s="37" t="str">
        <x:f>IF(AD1097="","",AD1097=0)</x:f>
      </x:c>
      <x:c r="AG1097" s="37"/>
      <x:c r="AH1097" s="37"/>
      <x:c r="AI1097" s="37"/>
      <x:c r="AJ1097" s="37" t="str">
        <x:v>القاهرة</x:v>
      </x:c>
      <x:c r="AK1097" s="37"/>
      <x:c r="AL1097" s="37"/>
      <x:c r="AM1097" s="37"/>
      <x:c r="AN1097" s="37"/>
      <x:c r="AO1097" s="37"/>
      <x:c r="AP1097" s="37"/>
      <x:c r="AQ1097" s="54" t="b">
        <x:v>1</x:v>
      </x:c>
      <x:c r="AR1097" s="37"/>
      <x:c r="AS1097" s="37" t="str">
        <x:v>صفحة منتج</x:v>
      </x:c>
      <x:c r="AT1097" s="37" t="str">
        <x:v>عالية</x:v>
      </x:c>
      <x:c r="AU1097" s="37" t="str">
        <x:v>store_product_page</x:v>
      </x:c>
      <x:c r="AV1097" s="37" t="str">
        <x:v>HTML/JSON-LD</x:v>
      </x:c>
      <x:c r="AW1097" s="37" t="str">
        <x:v>https://www.compumarts.com/products/msi-pro-b850m-g</x:v>
      </x:c>
      <x:c r="AX1097" s="37" t="n">
        <x:v>1</x:v>
      </x:c>
      <x:c r="AY1097" s="60" t="n">
        <x:v>46233</x:v>
      </x:c>
      <x:c r="AZ1097" s="60"/>
      <x:c r="BA1097" s="60"/>
      <x:c r="BB1097" s="62" t="str">
        <x:f>IF(BA1097="","",(NOW()-BA1097)*24)</x:f>
      </x:c>
      <x:c r="BC1097" s="37" t="str">
        <x:f>IF(BA1097="","لم يُرصد",IF(BH1097&lt;&gt;TRUE,"غير نشط",IF(BD1097="فشل","فشل حالي",IF(BB1097&lt;=12,"حديث",IF(BB1097&lt;=24,"متأخر","قديم")))))</x:f>
        <x:v>لم يُرصد</x:v>
      </x:c>
      <x:c r="BD1097" s="37" t="str">
        <x:v>بانتظار أول رصد سعر</x:v>
      </x:c>
      <x:c r="BE1097" s="37" t="n">
        <x:v>0</x:v>
      </x:c>
      <x:c r="BF1097" s="37"/>
      <x:c r="BG1097" s="37"/>
      <x:c r="BH1097" s="54" t="b">
        <x:v>1</x:v>
      </x:c>
      <x:c r="BI1097" s="37" t="str">
        <x:v>جاهز لأول رصد</x:v>
      </x:c>
      <x:c r="BJ1097" s="37" t="str"/>
      <x:c r="BK1097" s="37" t="str">
        <x:v>Exact motherboard model page. RAM capacity fields are intentionally null because supported maximum memory is a specification, not installed RAM.</x:v>
      </x:c>
      <x:c r="BL1097" s="60" t="n">
        <x:v>46233</x:v>
      </x:c>
      <x:c r="BM1097" s="60" t="n">
        <x:v>46233</x:v>
      </x:c>
    </x:row>
    <x:row r="1098">
      <x:c r="A1098" s="37" t="str">
        <x:v>CASH-99EE99CFEE9A67</x:v>
      </x:c>
      <x:c r="B1098" s="37" t="str">
        <x:v>VAR-78FE4B9A280540|EG-124|STORE</x:v>
      </x:c>
      <x:c r="C1098" s="37" t="str">
        <x:v>VAR-78FE4B9A280540</x:v>
      </x:c>
      <x:c r="D1098" s="37" t="str">
        <x:v>MOD-DE6E74121913E6</x:v>
      </x:c>
      <x:c r="E1098" s="37" t="str">
        <x:v>TP-Link TL-WN722N TL-WN722N / 150Mbps Wireless N; high-gain USB</x:v>
      </x:c>
      <x:c r="F1098" s="37" t="str">
        <x:v>الكمبيوتر والشبكات</x:v>
      </x:c>
      <x:c r="G1098" s="37" t="str">
        <x:v>محولات شبكة USB</x:v>
      </x:c>
      <x:c r="H1098" s="37" t="str">
        <x:v>TP-Link</x:v>
      </x:c>
      <x:c r="I1098" s="37" t="str">
        <x:v>TL-WN722N</x:v>
      </x:c>
      <x:c r="J1098" s="37" t="str">
        <x:v>TL-WN722N / 150Mbps Wireless N; high-gain USB</x:v>
      </x:c>
      <x:c r="K1098" s="37"/>
      <x:c r="L1098" s="37"/>
      <x:c r="M1098" s="37"/>
      <x:c r="N1098" s="37" t="str">
        <x:v>TL-WN722N</x:v>
      </x:c>
      <x:c r="O1098" s="37"/>
      <x:c r="P1098" s="37" t="str">
        <x:v>EG-124</x:v>
      </x:c>
      <x:c r="Q1098" s="37" t="str">
        <x:v>Compumarts</x:v>
      </x:c>
      <x:c r="R1098" s="37" t="str">
        <x:v>سلسلة متخصصة</x:v>
      </x:c>
      <x:c r="S1098" s="37" t="str">
        <x:v>A</x:v>
      </x:c>
      <x:c r="T1098" s="37"/>
      <x:c r="U1098" s="37"/>
      <x:c r="V1098" s="37"/>
      <x:c r="W1098" s="37" t="str">
        <x:v>https://www.compumarts.com/products/tl-wn722n-150mbps-high-gain-wireless-usb-adapter-eu</x:v>
      </x:c>
      <x:c r="X1098" s="37" t="str">
        <x:v>رابط منتج مباشر</x:v>
      </x:c>
      <x:c r="Y1098" s="37" t="str">
        <x:v>EGP</x:v>
      </x:c>
      <x:c r="Z1098" s="56"/>
      <x:c r="AA1098" s="56"/>
      <x:c r="AB1098" s="56" t="str">
        <x:f>IF(OR(Z1098="",AA1098=""),"",MAX(0,AA1098-Z1098))</x:f>
      </x:c>
      <x:c r="AC1098" s="58" t="str">
        <x:f>IF(OR(Z1098="",AA1098="",AA1098=0),"",MAX(0,(AA1098-Z1098)/AA1098))</x:f>
      </x:c>
      <x:c r="AD1098" s="56"/>
      <x:c r="AE1098" s="56" t="str">
        <x:f>IF(Z1098="","",Z1098+IF(AD1098="",0,AD1098))</x:f>
      </x:c>
      <x:c r="AF1098" s="37" t="str">
        <x:f>IF(AD1098="","",AD1098=0)</x:f>
      </x:c>
      <x:c r="AG1098" s="37"/>
      <x:c r="AH1098" s="37"/>
      <x:c r="AI1098" s="37"/>
      <x:c r="AJ1098" s="37" t="str">
        <x:v>القاهرة</x:v>
      </x:c>
      <x:c r="AK1098" s="37"/>
      <x:c r="AL1098" s="37"/>
      <x:c r="AM1098" s="37"/>
      <x:c r="AN1098" s="37"/>
      <x:c r="AO1098" s="37"/>
      <x:c r="AP1098" s="37"/>
      <x:c r="AQ1098" s="54" t="b">
        <x:v>1</x:v>
      </x:c>
      <x:c r="AR1098" s="37"/>
      <x:c r="AS1098" s="37" t="str">
        <x:v>صفحة منتج</x:v>
      </x:c>
      <x:c r="AT1098" s="37" t="str">
        <x:v>عالية</x:v>
      </x:c>
      <x:c r="AU1098" s="37" t="str">
        <x:v>store_product_page</x:v>
      </x:c>
      <x:c r="AV1098" s="37" t="str">
        <x:v>HTML/JSON-LD</x:v>
      </x:c>
      <x:c r="AW1098" s="37" t="str">
        <x:v>https://www.compumarts.com/products/tl-wn722n-150mbps-high-gain-wireless-usb-adapter-eu</x:v>
      </x:c>
      <x:c r="AX1098" s="37" t="n">
        <x:v>1</x:v>
      </x:c>
      <x:c r="AY1098" s="60" t="n">
        <x:v>46233</x:v>
      </x:c>
      <x:c r="AZ1098" s="60"/>
      <x:c r="BA1098" s="60"/>
      <x:c r="BB1098" s="62" t="str">
        <x:f>IF(BA1098="","",(NOW()-BA1098)*24)</x:f>
      </x:c>
      <x:c r="BC1098" s="37" t="str">
        <x:f>IF(BA1098="","لم يُرصد",IF(BH1098&lt;&gt;TRUE,"غير نشط",IF(BD1098="فشل","فشل حالي",IF(BB1098&lt;=12,"حديث",IF(BB1098&lt;=24,"متأخر","قديم")))))</x:f>
        <x:v>لم يُرصد</x:v>
      </x:c>
      <x:c r="BD1098" s="37" t="str">
        <x:v>بانتظار أول رصد سعر</x:v>
      </x:c>
      <x:c r="BE1098" s="37" t="n">
        <x:v>0</x:v>
      </x:c>
      <x:c r="BF1098" s="37"/>
      <x:c r="BG1098" s="37"/>
      <x:c r="BH1098" s="54" t="b">
        <x:v>1</x:v>
      </x:c>
      <x:c r="BI1098" s="37" t="str">
        <x:v>جاهز لأول رصد</x:v>
      </x:c>
      <x:c r="BJ1098" s="37" t="str"/>
      <x:c r="BK1098" s="37" t="str">
        <x:v>Exact model page. Hardware revision and regional suffix are not exposed and are intentionally omitted.</x:v>
      </x:c>
      <x:c r="BL1098" s="60" t="n">
        <x:v>46233</x:v>
      </x:c>
      <x:c r="BM1098" s="60" t="n">
        <x:v>46233</x:v>
      </x:c>
    </x:row>
    <x:row r="1099">
      <x:c r="A1099" s="37" t="str">
        <x:v>CASH-0D969DC14DA6B3</x:v>
      </x:c>
      <x:c r="B1099" s="37" t="str">
        <x:v>VAR-D451AA5E3989FF|EG-124|STORE</x:v>
      </x:c>
      <x:c r="C1099" s="37" t="str">
        <x:v>VAR-D451AA5E3989FF</x:v>
      </x:c>
      <x:c r="D1099" s="37" t="str">
        <x:v>MOD-AE704CCA4FCDE2</x:v>
      </x:c>
      <x:c r="E1099" s="37" t="str">
        <x:v>TP-Link TL-WN725N TL-WN725N / 150Mbps Wireless N; nano USB</x:v>
      </x:c>
      <x:c r="F1099" s="37" t="str">
        <x:v>الكمبيوتر والشبكات</x:v>
      </x:c>
      <x:c r="G1099" s="37" t="str">
        <x:v>محولات شبكة USB</x:v>
      </x:c>
      <x:c r="H1099" s="37" t="str">
        <x:v>TP-Link</x:v>
      </x:c>
      <x:c r="I1099" s="37" t="str">
        <x:v>TL-WN725N</x:v>
      </x:c>
      <x:c r="J1099" s="37" t="str">
        <x:v>TL-WN725N / 150Mbps Wireless N; nano USB</x:v>
      </x:c>
      <x:c r="K1099" s="37"/>
      <x:c r="L1099" s="37"/>
      <x:c r="M1099" s="37"/>
      <x:c r="N1099" s="37" t="str">
        <x:v>TL-WN725N</x:v>
      </x:c>
      <x:c r="O1099" s="37"/>
      <x:c r="P1099" s="37" t="str">
        <x:v>EG-124</x:v>
      </x:c>
      <x:c r="Q1099" s="37" t="str">
        <x:v>Compumarts</x:v>
      </x:c>
      <x:c r="R1099" s="37" t="str">
        <x:v>سلسلة متخصصة</x:v>
      </x:c>
      <x:c r="S1099" s="37" t="str">
        <x:v>A</x:v>
      </x:c>
      <x:c r="T1099" s="37"/>
      <x:c r="U1099" s="37"/>
      <x:c r="V1099" s="37"/>
      <x:c r="W1099" s="37" t="str">
        <x:v>https://www.compumarts.com/products/nano-tp-link-150mbps-wireless-n-nano-usb-adapter-tl-wn725n-update-version</x:v>
      </x:c>
      <x:c r="X1099" s="37" t="str">
        <x:v>رابط منتج مباشر</x:v>
      </x:c>
      <x:c r="Y1099" s="37" t="str">
        <x:v>EGP</x:v>
      </x:c>
      <x:c r="Z1099" s="56"/>
      <x:c r="AA1099" s="56"/>
      <x:c r="AB1099" s="56" t="str">
        <x:f>IF(OR(Z1099="",AA1099=""),"",MAX(0,AA1099-Z1099))</x:f>
      </x:c>
      <x:c r="AC1099" s="58" t="str">
        <x:f>IF(OR(Z1099="",AA1099="",AA1099=0),"",MAX(0,(AA1099-Z1099)/AA1099))</x:f>
      </x:c>
      <x:c r="AD1099" s="56"/>
      <x:c r="AE1099" s="56" t="str">
        <x:f>IF(Z1099="","",Z1099+IF(AD1099="",0,AD1099))</x:f>
      </x:c>
      <x:c r="AF1099" s="37" t="str">
        <x:f>IF(AD1099="","",AD1099=0)</x:f>
      </x:c>
      <x:c r="AG1099" s="37"/>
      <x:c r="AH1099" s="37"/>
      <x:c r="AI1099" s="37"/>
      <x:c r="AJ1099" s="37" t="str">
        <x:v>القاهرة</x:v>
      </x:c>
      <x:c r="AK1099" s="37"/>
      <x:c r="AL1099" s="37"/>
      <x:c r="AM1099" s="37"/>
      <x:c r="AN1099" s="37"/>
      <x:c r="AO1099" s="37"/>
      <x:c r="AP1099" s="37"/>
      <x:c r="AQ1099" s="54" t="b">
        <x:v>1</x:v>
      </x:c>
      <x:c r="AR1099" s="37"/>
      <x:c r="AS1099" s="37" t="str">
        <x:v>صفحة منتج</x:v>
      </x:c>
      <x:c r="AT1099" s="37" t="str">
        <x:v>عالية</x:v>
      </x:c>
      <x:c r="AU1099" s="37" t="str">
        <x:v>store_product_page</x:v>
      </x:c>
      <x:c r="AV1099" s="37" t="str">
        <x:v>HTML/JSON-LD</x:v>
      </x:c>
      <x:c r="AW1099" s="37" t="str">
        <x:v>https://www.compumarts.com/products/nano-tp-link-150mbps-wireless-n-nano-usb-adapter-tl-wn725n-update-version</x:v>
      </x:c>
      <x:c r="AX1099" s="37" t="n">
        <x:v>1</x:v>
      </x:c>
      <x:c r="AY1099" s="60" t="n">
        <x:v>46233</x:v>
      </x:c>
      <x:c r="AZ1099" s="60"/>
      <x:c r="BA1099" s="60"/>
      <x:c r="BB1099" s="62" t="str">
        <x:f>IF(BA1099="","",(NOW()-BA1099)*24)</x:f>
      </x:c>
      <x:c r="BC1099" s="37" t="str">
        <x:f>IF(BA1099="","لم يُرصد",IF(BH1099&lt;&gt;TRUE,"غير نشط",IF(BD1099="فشل","فشل حالي",IF(BB1099&lt;=12,"حديث",IF(BB1099&lt;=24,"متأخر","قديم")))))</x:f>
        <x:v>لم يُرصد</x:v>
      </x:c>
      <x:c r="BD1099" s="37" t="str">
        <x:v>بانتظار أول رصد سعر</x:v>
      </x:c>
      <x:c r="BE1099" s="37" t="n">
        <x:v>0</x:v>
      </x:c>
      <x:c r="BF1099" s="37"/>
      <x:c r="BG1099" s="37"/>
      <x:c r="BH1099" s="54" t="b">
        <x:v>1</x:v>
      </x:c>
      <x:c r="BI1099" s="37" t="str">
        <x:v>جاهز لأول رصد</x:v>
      </x:c>
      <x:c r="BJ1099" s="37" t="str"/>
      <x:c r="BK1099" s="37" t="str">
        <x:v>Exact model page. Hardware revision and regional suffix are not exposed and are intentionally omitted.</x:v>
      </x:c>
      <x:c r="BL1099" s="60" t="n">
        <x:v>46233</x:v>
      </x:c>
      <x:c r="BM1099" s="60" t="n">
        <x:v>46233</x:v>
      </x:c>
    </x:row>
    <x:row r="1100">
      <x:c r="A1100" s="37" t="str">
        <x:v>CASH-8CD114441D9E32</x:v>
      </x:c>
      <x:c r="B1100" s="37" t="str">
        <x:v>VAR-791D52C3E32BD9|EG-124|STORE</x:v>
      </x:c>
      <x:c r="C1100" s="37" t="str">
        <x:v>VAR-791D52C3E32BD9</x:v>
      </x:c>
      <x:c r="D1100" s="37" t="str">
        <x:v>MOD-DF99C81B5231FA</x:v>
      </x:c>
      <x:c r="E1100" s="37" t="str">
        <x:v>TP-Link TL-WN823N TL-WN823N / 300Mbps Wireless N; USB</x:v>
      </x:c>
      <x:c r="F1100" s="37" t="str">
        <x:v>الكمبيوتر والشبكات</x:v>
      </x:c>
      <x:c r="G1100" s="37" t="str">
        <x:v>محولات شبكة USB</x:v>
      </x:c>
      <x:c r="H1100" s="37" t="str">
        <x:v>TP-Link</x:v>
      </x:c>
      <x:c r="I1100" s="37" t="str">
        <x:v>TL-WN823N</x:v>
      </x:c>
      <x:c r="J1100" s="37" t="str">
        <x:v>TL-WN823N / 300Mbps Wireless N; USB</x:v>
      </x:c>
      <x:c r="K1100" s="37"/>
      <x:c r="L1100" s="37"/>
      <x:c r="M1100" s="37"/>
      <x:c r="N1100" s="37" t="str">
        <x:v>TL-WN823N</x:v>
      </x:c>
      <x:c r="O1100" s="37"/>
      <x:c r="P1100" s="37" t="str">
        <x:v>EG-124</x:v>
      </x:c>
      <x:c r="Q1100" s="37" t="str">
        <x:v>Compumarts</x:v>
      </x:c>
      <x:c r="R1100" s="37" t="str">
        <x:v>سلسلة متخصصة</x:v>
      </x:c>
      <x:c r="S1100" s="37" t="str">
        <x:v>A</x:v>
      </x:c>
      <x:c r="T1100" s="37"/>
      <x:c r="U1100" s="37"/>
      <x:c r="V1100" s="37"/>
      <x:c r="W1100" s="37" t="str">
        <x:v>https://www.compumarts.com/products/tp-link-usb-tl-wn823n-wireless-lan-300mbps</x:v>
      </x:c>
      <x:c r="X1100" s="37" t="str">
        <x:v>رابط منتج مباشر</x:v>
      </x:c>
      <x:c r="Y1100" s="37" t="str">
        <x:v>EGP</x:v>
      </x:c>
      <x:c r="Z1100" s="56"/>
      <x:c r="AA1100" s="56"/>
      <x:c r="AB1100" s="56" t="str">
        <x:f>IF(OR(Z1100="",AA1100=""),"",MAX(0,AA1100-Z1100))</x:f>
      </x:c>
      <x:c r="AC1100" s="58" t="str">
        <x:f>IF(OR(Z1100="",AA1100="",AA1100=0),"",MAX(0,(AA1100-Z1100)/AA1100))</x:f>
      </x:c>
      <x:c r="AD1100" s="56"/>
      <x:c r="AE1100" s="56" t="str">
        <x:f>IF(Z1100="","",Z1100+IF(AD1100="",0,AD1100))</x:f>
      </x:c>
      <x:c r="AF1100" s="37" t="str">
        <x:f>IF(AD1100="","",AD1100=0)</x:f>
      </x:c>
      <x:c r="AG1100" s="37"/>
      <x:c r="AH1100" s="37"/>
      <x:c r="AI1100" s="37"/>
      <x:c r="AJ1100" s="37" t="str">
        <x:v>القاهرة</x:v>
      </x:c>
      <x:c r="AK1100" s="37"/>
      <x:c r="AL1100" s="37"/>
      <x:c r="AM1100" s="37"/>
      <x:c r="AN1100" s="37"/>
      <x:c r="AO1100" s="37"/>
      <x:c r="AP1100" s="37"/>
      <x:c r="AQ1100" s="54" t="b">
        <x:v>1</x:v>
      </x:c>
      <x:c r="AR1100" s="37"/>
      <x:c r="AS1100" s="37" t="str">
        <x:v>صفحة منتج</x:v>
      </x:c>
      <x:c r="AT1100" s="37" t="str">
        <x:v>عالية</x:v>
      </x:c>
      <x:c r="AU1100" s="37" t="str">
        <x:v>store_product_page</x:v>
      </x:c>
      <x:c r="AV1100" s="37" t="str">
        <x:v>HTML/JSON-LD</x:v>
      </x:c>
      <x:c r="AW1100" s="37" t="str">
        <x:v>https://www.compumarts.com/products/tp-link-usb-tl-wn823n-wireless-lan-300mbps</x:v>
      </x:c>
      <x:c r="AX1100" s="37" t="n">
        <x:v>1</x:v>
      </x:c>
      <x:c r="AY1100" s="60" t="n">
        <x:v>46233</x:v>
      </x:c>
      <x:c r="AZ1100" s="60"/>
      <x:c r="BA1100" s="60"/>
      <x:c r="BB1100" s="62" t="str">
        <x:f>IF(BA1100="","",(NOW()-BA1100)*24)</x:f>
      </x:c>
      <x:c r="BC1100" s="37" t="str">
        <x:f>IF(BA1100="","لم يُرصد",IF(BH1100&lt;&gt;TRUE,"غير نشط",IF(BD1100="فشل","فشل حالي",IF(BB1100&lt;=12,"حديث",IF(BB1100&lt;=24,"متأخر","قديم")))))</x:f>
        <x:v>لم يُرصد</x:v>
      </x:c>
      <x:c r="BD1100" s="37" t="str">
        <x:v>بانتظار أول رصد سعر</x:v>
      </x:c>
      <x:c r="BE1100" s="37" t="n">
        <x:v>0</x:v>
      </x:c>
      <x:c r="BF1100" s="37"/>
      <x:c r="BG1100" s="37"/>
      <x:c r="BH1100" s="54" t="b">
        <x:v>1</x:v>
      </x:c>
      <x:c r="BI1100" s="37" t="str">
        <x:v>جاهز لأول رصد</x:v>
      </x:c>
      <x:c r="BJ1100" s="37" t="str"/>
      <x:c r="BK1100" s="37" t="str">
        <x:v>Exact model page. Hardware revision and regional suffix are not exposed and are intentionally omitted.</x:v>
      </x:c>
      <x:c r="BL1100" s="60" t="n">
        <x:v>46233</x:v>
      </x:c>
      <x:c r="BM1100" s="60" t="n">
        <x:v>46233</x:v>
      </x:c>
    </x:row>
    <x:row r="1101">
      <x:c r="A1101" s="37" t="str">
        <x:v>CASH-5E63DF7ADF6878</x:v>
      </x:c>
      <x:c r="B1101" s="37" t="str">
        <x:v>VAR-A15790842CAE42|EG-124|STORE</x:v>
      </x:c>
      <x:c r="C1101" s="37" t="str">
        <x:v>VAR-A15790842CAE42</x:v>
      </x:c>
      <x:c r="D1101" s="37" t="str">
        <x:v>MOD-4944C3180A7631</x:v>
      </x:c>
      <x:c r="E1101" s="37" t="str">
        <x:v>TP-Link Archer C60 Archer C60 / AC1350 dual-band Wi-Fi; access point/router modes</x:v>
      </x:c>
      <x:c r="F1101" s="37" t="str">
        <x:v>الكمبيوتر والشبكات</x:v>
      </x:c>
      <x:c r="G1101" s="37" t="str">
        <x:v>نقاط وصول لاسلكية</x:v>
      </x:c>
      <x:c r="H1101" s="37" t="str">
        <x:v>TP-Link</x:v>
      </x:c>
      <x:c r="I1101" s="37" t="str">
        <x:v>Archer C60</x:v>
      </x:c>
      <x:c r="J1101" s="37" t="str">
        <x:v>Archer C60 / AC1350 dual-band Wi-Fi; access point/router modes</x:v>
      </x:c>
      <x:c r="K1101" s="37"/>
      <x:c r="L1101" s="37"/>
      <x:c r="M1101" s="37"/>
      <x:c r="N1101" s="37" t="str">
        <x:v>Archer C60</x:v>
      </x:c>
      <x:c r="O1101" s="37"/>
      <x:c r="P1101" s="37" t="str">
        <x:v>EG-124</x:v>
      </x:c>
      <x:c r="Q1101" s="37" t="str">
        <x:v>Compumarts</x:v>
      </x:c>
      <x:c r="R1101" s="37" t="str">
        <x:v>سلسلة متخصصة</x:v>
      </x:c>
      <x:c r="S1101" s="37" t="str">
        <x:v>A</x:v>
      </x:c>
      <x:c r="T1101" s="37"/>
      <x:c r="U1101" s="37"/>
      <x:c r="V1101" s="37"/>
      <x:c r="W1101" s="37" t="str">
        <x:v>https://www.compumarts.com/products/tp-link-archer-c60-ac1350-dual-band-access-point-wi-fi-router</x:v>
      </x:c>
      <x:c r="X1101" s="37" t="str">
        <x:v>رابط منتج مباشر</x:v>
      </x:c>
      <x:c r="Y1101" s="37" t="str">
        <x:v>EGP</x:v>
      </x:c>
      <x:c r="Z1101" s="56"/>
      <x:c r="AA1101" s="56"/>
      <x:c r="AB1101" s="56" t="str">
        <x:f>IF(OR(Z1101="",AA1101=""),"",MAX(0,AA1101-Z1101))</x:f>
      </x:c>
      <x:c r="AC1101" s="58" t="str">
        <x:f>IF(OR(Z1101="",AA1101="",AA1101=0),"",MAX(0,(AA1101-Z1101)/AA1101))</x:f>
      </x:c>
      <x:c r="AD1101" s="56"/>
      <x:c r="AE1101" s="56" t="str">
        <x:f>IF(Z1101="","",Z1101+IF(AD1101="",0,AD1101))</x:f>
      </x:c>
      <x:c r="AF1101" s="37" t="str">
        <x:f>IF(AD1101="","",AD1101=0)</x:f>
      </x:c>
      <x:c r="AG1101" s="37"/>
      <x:c r="AH1101" s="37"/>
      <x:c r="AI1101" s="37"/>
      <x:c r="AJ1101" s="37" t="str">
        <x:v>القاهرة</x:v>
      </x:c>
      <x:c r="AK1101" s="37"/>
      <x:c r="AL1101" s="37"/>
      <x:c r="AM1101" s="37"/>
      <x:c r="AN1101" s="37"/>
      <x:c r="AO1101" s="37"/>
      <x:c r="AP1101" s="37"/>
      <x:c r="AQ1101" s="54" t="b">
        <x:v>1</x:v>
      </x:c>
      <x:c r="AR1101" s="37"/>
      <x:c r="AS1101" s="37" t="str">
        <x:v>صفحة منتج</x:v>
      </x:c>
      <x:c r="AT1101" s="37" t="str">
        <x:v>عالية</x:v>
      </x:c>
      <x:c r="AU1101" s="37" t="str">
        <x:v>store_product_page</x:v>
      </x:c>
      <x:c r="AV1101" s="37" t="str">
        <x:v>HTML/JSON-LD</x:v>
      </x:c>
      <x:c r="AW1101" s="37" t="str">
        <x:v>https://www.compumarts.com/products/tp-link-archer-c60-ac1350-dual-band-access-point-wi-fi-router</x:v>
      </x:c>
      <x:c r="AX1101" s="37" t="n">
        <x:v>1</x:v>
      </x:c>
      <x:c r="AY1101" s="60" t="n">
        <x:v>46233</x:v>
      </x:c>
      <x:c r="AZ1101" s="60"/>
      <x:c r="BA1101" s="60"/>
      <x:c r="BB1101" s="62" t="str">
        <x:f>IF(BA1101="","",(NOW()-BA1101)*24)</x:f>
      </x:c>
      <x:c r="BC1101" s="37" t="str">
        <x:f>IF(BA1101="","لم يُرصد",IF(BH1101&lt;&gt;TRUE,"غير نشط",IF(BD1101="فشل","فشل حالي",IF(BB1101&lt;=12,"حديث",IF(BB1101&lt;=24,"متأخر","قديم")))))</x:f>
        <x:v>لم يُرصد</x:v>
      </x:c>
      <x:c r="BD1101" s="37" t="str">
        <x:v>بانتظار أول رصد سعر</x:v>
      </x:c>
      <x:c r="BE1101" s="37" t="n">
        <x:v>0</x:v>
      </x:c>
      <x:c r="BF1101" s="37"/>
      <x:c r="BG1101" s="37"/>
      <x:c r="BH1101" s="54" t="b">
        <x:v>1</x:v>
      </x:c>
      <x:c r="BI1101" s="37" t="str">
        <x:v>جاهز لأول رصد</x:v>
      </x:c>
      <x:c r="BJ1101" s="37" t="str"/>
      <x:c r="BK1101" s="37" t="str">
        <x:v>Exact Egypt store product page; hardware revision is not exposed.</x:v>
      </x:c>
      <x:c r="BL1101" s="60" t="n">
        <x:v>46233</x:v>
      </x:c>
      <x:c r="BM1101" s="60" t="n">
        <x:v>46233</x:v>
      </x:c>
    </x:row>
    <x:row r="1102">
      <x:c r="A1102" s="37" t="str">
        <x:v>CASH-BE6EC562C42D57</x:v>
      </x:c>
      <x:c r="B1102" s="37" t="str">
        <x:v>VAR-7BCF0478D791F9|EG-124|STORE</x:v>
      </x:c>
      <x:c r="C1102" s="37" t="str">
        <x:v>VAR-7BCF0478D791F9</x:v>
      </x:c>
      <x:c r="D1102" s="37" t="str">
        <x:v>MOD-D13D39C8DA401F</x:v>
      </x:c>
      <x:c r="E1102" s="37" t="str">
        <x:v>TP-Link EAP245 EAP245 / AC1750 dual-band ceiling-mount Gigabit access point</x:v>
      </x:c>
      <x:c r="F1102" s="37" t="str">
        <x:v>الكمبيوتر والشبكات</x:v>
      </x:c>
      <x:c r="G1102" s="37" t="str">
        <x:v>نقاط وصول لاسلكية</x:v>
      </x:c>
      <x:c r="H1102" s="37" t="str">
        <x:v>TP-Link</x:v>
      </x:c>
      <x:c r="I1102" s="37" t="str">
        <x:v>EAP245</x:v>
      </x:c>
      <x:c r="J1102" s="37" t="str">
        <x:v>EAP245 / AC1750 dual-band ceiling-mount Gigabit access point</x:v>
      </x:c>
      <x:c r="K1102" s="37"/>
      <x:c r="L1102" s="37"/>
      <x:c r="M1102" s="37"/>
      <x:c r="N1102" s="37" t="str">
        <x:v>EAP245</x:v>
      </x:c>
      <x:c r="O1102" s="37"/>
      <x:c r="P1102" s="37" t="str">
        <x:v>EG-124</x:v>
      </x:c>
      <x:c r="Q1102" s="37" t="str">
        <x:v>Compumarts</x:v>
      </x:c>
      <x:c r="R1102" s="37" t="str">
        <x:v>سلسلة متخصصة</x:v>
      </x:c>
      <x:c r="S1102" s="37" t="str">
        <x:v>A</x:v>
      </x:c>
      <x:c r="T1102" s="37"/>
      <x:c r="U1102" s="37"/>
      <x:c r="V1102" s="37"/>
      <x:c r="W1102" s="37" t="str">
        <x:v>https://www.compumarts.com/products/tp-link-ac1750-dual-band-celling-mount-gigabit-access-point-eap245</x:v>
      </x:c>
      <x:c r="X1102" s="37" t="str">
        <x:v>رابط منتج مباشر</x:v>
      </x:c>
      <x:c r="Y1102" s="37" t="str">
        <x:v>EGP</x:v>
      </x:c>
      <x:c r="Z1102" s="56"/>
      <x:c r="AA1102" s="56"/>
      <x:c r="AB1102" s="56" t="str">
        <x:f>IF(OR(Z1102="",AA1102=""),"",MAX(0,AA1102-Z1102))</x:f>
      </x:c>
      <x:c r="AC1102" s="58" t="str">
        <x:f>IF(OR(Z1102="",AA1102="",AA1102=0),"",MAX(0,(AA1102-Z1102)/AA1102))</x:f>
      </x:c>
      <x:c r="AD1102" s="56"/>
      <x:c r="AE1102" s="56" t="str">
        <x:f>IF(Z1102="","",Z1102+IF(AD1102="",0,AD1102))</x:f>
      </x:c>
      <x:c r="AF1102" s="37" t="str">
        <x:f>IF(AD1102="","",AD1102=0)</x:f>
      </x:c>
      <x:c r="AG1102" s="37"/>
      <x:c r="AH1102" s="37"/>
      <x:c r="AI1102" s="37"/>
      <x:c r="AJ1102" s="37" t="str">
        <x:v>القاهرة</x:v>
      </x:c>
      <x:c r="AK1102" s="37"/>
      <x:c r="AL1102" s="37"/>
      <x:c r="AM1102" s="37"/>
      <x:c r="AN1102" s="37"/>
      <x:c r="AO1102" s="37"/>
      <x:c r="AP1102" s="37"/>
      <x:c r="AQ1102" s="54" t="b">
        <x:v>1</x:v>
      </x:c>
      <x:c r="AR1102" s="37"/>
      <x:c r="AS1102" s="37" t="str">
        <x:v>صفحة منتج</x:v>
      </x:c>
      <x:c r="AT1102" s="37" t="str">
        <x:v>عالية</x:v>
      </x:c>
      <x:c r="AU1102" s="37" t="str">
        <x:v>store_product_page</x:v>
      </x:c>
      <x:c r="AV1102" s="37" t="str">
        <x:v>HTML/JSON-LD</x:v>
      </x:c>
      <x:c r="AW1102" s="37" t="str">
        <x:v>https://www.compumarts.com/products/tp-link-ac1750-dual-band-celling-mount-gigabit-access-point-eap245</x:v>
      </x:c>
      <x:c r="AX1102" s="37" t="n">
        <x:v>1</x:v>
      </x:c>
      <x:c r="AY1102" s="60" t="n">
        <x:v>46233</x:v>
      </x:c>
      <x:c r="AZ1102" s="60"/>
      <x:c r="BA1102" s="60"/>
      <x:c r="BB1102" s="62" t="str">
        <x:f>IF(BA1102="","",(NOW()-BA1102)*24)</x:f>
      </x:c>
      <x:c r="BC1102" s="37" t="str">
        <x:f>IF(BA1102="","لم يُرصد",IF(BH1102&lt;&gt;TRUE,"غير نشط",IF(BD1102="فشل","فشل حالي",IF(BB1102&lt;=12,"حديث",IF(BB1102&lt;=24,"متأخر","قديم")))))</x:f>
        <x:v>لم يُرصد</x:v>
      </x:c>
      <x:c r="BD1102" s="37" t="str">
        <x:v>بانتظار أول رصد سعر</x:v>
      </x:c>
      <x:c r="BE1102" s="37" t="n">
        <x:v>0</x:v>
      </x:c>
      <x:c r="BF1102" s="37"/>
      <x:c r="BG1102" s="37"/>
      <x:c r="BH1102" s="54" t="b">
        <x:v>1</x:v>
      </x:c>
      <x:c r="BI1102" s="37" t="str">
        <x:v>جاهز لأول رصد</x:v>
      </x:c>
      <x:c r="BJ1102" s="37" t="str"/>
      <x:c r="BK1102" s="37" t="str">
        <x:v>Exact Egypt store product page; hardware revision is not exposed.</x:v>
      </x:c>
      <x:c r="BL1102" s="60" t="n">
        <x:v>46233</x:v>
      </x:c>
      <x:c r="BM1102" s="60" t="n">
        <x:v>46233</x:v>
      </x:c>
    </x:row>
    <x:row r="1103">
      <x:c r="A1103" s="37" t="str">
        <x:v>CASH-76D76F68DCE00F</x:v>
      </x:c>
      <x:c r="B1103" s="37" t="str">
        <x:v>VAR-B1B10D9F4D94E3|EG-060|STORE</x:v>
      </x:c>
      <x:c r="C1103" s="37" t="str">
        <x:v>VAR-B1B10D9F4D94E3</x:v>
      </x:c>
      <x:c r="D1103" s="37" t="str">
        <x:v>MOD-3805BEFB430802</x:v>
      </x:c>
      <x:c r="E1103" s="37" t="str">
        <x:v>IKEA IDEALISK Jug graduated/stainless steel, 1 l | 1L</x:v>
      </x:c>
      <x:c r="F1103" s="37" t="str">
        <x:v>المطبخ والأدوات المنزلية</x:v>
      </x:c>
      <x:c r="G1103" s="37" t="str">
        <x:v>أباريق</x:v>
      </x:c>
      <x:c r="H1103" s="37" t="str">
        <x:v>IKEA</x:v>
      </x:c>
      <x:c r="I1103" s="37" t="str">
        <x:v>IDEALISK Jug</x:v>
      </x:c>
      <x:c r="J1103" s="37" t="str">
        <x:v>graduated/stainless steel, 1 l</x:v>
      </x:c>
      <x:c r="K1103" s="37"/>
      <x:c r="L1103" s="37"/>
      <x:c r="M1103" s="37"/>
      <x:c r="N1103" s="37" t="str">
        <x:v>16968300</x:v>
      </x:c>
      <x:c r="O1103" s="37"/>
      <x:c r="P1103" s="37" t="str">
        <x:v>EG-060</x:v>
      </x:c>
      <x:c r="Q1103" s="37" t="str">
        <x:v>IKEA Egypt</x:v>
      </x:c>
      <x:c r="R1103" s="37" t="str">
        <x:v>علامة مباشرة/سلسلة</x:v>
      </x:c>
      <x:c r="S1103" s="37" t="str">
        <x:v>A</x:v>
      </x:c>
      <x:c r="T1103" s="37"/>
      <x:c r="U1103" s="37"/>
      <x:c r="V1103" s="37"/>
      <x:c r="W1103" s="37" t="str">
        <x:v>https://www.ikea.com/eg/en/p/idealisk-jug-graduated-stainless-steel-16968300/</x:v>
      </x:c>
      <x:c r="X1103" s="37" t="str">
        <x:v>صفحة فئة منظمة</x:v>
      </x:c>
      <x:c r="Y1103" s="37" t="str">
        <x:v>EGP</x:v>
      </x:c>
      <x:c r="Z1103" s="56"/>
      <x:c r="AA1103" s="56"/>
      <x:c r="AB1103" s="56" t="str">
        <x:f>IF(OR(Z1103="",AA1103=""),"",MAX(0,AA1103-Z1103))</x:f>
      </x:c>
      <x:c r="AC1103" s="58" t="str">
        <x:f>IF(OR(Z1103="",AA1103="",AA1103=0),"",MAX(0,(AA1103-Z1103)/AA1103))</x:f>
      </x:c>
      <x:c r="AD1103" s="56"/>
      <x:c r="AE1103" s="56" t="str">
        <x:f>IF(Z1103="","",Z1103+IF(AD1103="",0,AD1103))</x:f>
      </x:c>
      <x:c r="AF1103" s="37" t="str">
        <x:f>IF(AD1103="","",AD1103=0)</x:f>
      </x:c>
      <x:c r="AG1103" s="37"/>
      <x:c r="AH1103" s="37"/>
      <x:c r="AI1103" s="37"/>
      <x:c r="AJ1103" s="37" t="str">
        <x:v>القاهرة</x:v>
      </x:c>
      <x:c r="AK1103" s="37"/>
      <x:c r="AL1103" s="37"/>
      <x:c r="AM1103" s="37"/>
      <x:c r="AN1103" s="37"/>
      <x:c r="AO1103" s="37"/>
      <x:c r="AP1103" s="37"/>
      <x:c r="AQ1103" s="54" t="b">
        <x:v>1</x:v>
      </x:c>
      <x:c r="AR1103" s="37"/>
      <x:c r="AS1103" s="37" t="str">
        <x:v>JSON-LD لقائمة المتجر</x:v>
      </x:c>
      <x:c r="AT1103" s="37" t="str">
        <x:v>متوسطة</x:v>
      </x:c>
      <x:c r="AU1103" s="37" t="str">
        <x:v>official_store_category_jsonld</x:v>
      </x:c>
      <x:c r="AV1103" s="37" t="str">
        <x:v>JSON-LD</x:v>
      </x:c>
      <x:c r="AW1103" s="37" t="str">
        <x:v>https://www.ikea.com/eg/en/p/idealisk-jug-graduated-stainless-steel-16968300/</x:v>
      </x:c>
      <x:c r="AX1103" s="37" t="n">
        <x:v>1</x:v>
      </x:c>
      <x:c r="AY1103" s="60" t="n">
        <x:v>46233</x:v>
      </x:c>
      <x:c r="AZ1103" s="60"/>
      <x:c r="BA1103" s="60"/>
      <x:c r="BB1103" s="62" t="str">
        <x:f>IF(BA1103="","",(NOW()-BA1103)*24)</x:f>
      </x:c>
      <x:c r="BC1103" s="37" t="str">
        <x:f>IF(BA1103="","لم يُرصد",IF(BH1103&lt;&gt;TRUE,"غير نشط",IF(BD1103="فشل","فشل حالي",IF(BB1103&lt;=12,"حديث",IF(BB1103&lt;=24,"متأخر","قديم")))))</x:f>
        <x:v>لم يُرصد</x:v>
      </x:c>
      <x:c r="BD1103" s="37" t="str">
        <x:v>بانتظار أول رصد سعر</x:v>
      </x:c>
      <x:c r="BE1103" s="37" t="n">
        <x:v>0</x:v>
      </x:c>
      <x:c r="BF1103" s="37"/>
      <x:c r="BG1103" s="37"/>
      <x:c r="BH1103" s="54" t="b">
        <x:v>1</x:v>
      </x:c>
      <x:c r="BI1103" s="37" t="str">
        <x:v>يحتاج اكتشاف رابط المنتج</x:v>
      </x:c>
      <x:c r="BJ1103" s="37" t="str">
        <x:v>IDEALISK, Jug, graduated/stainless steel, 1 l</x:v>
      </x:c>
      <x:c r="BK1103" s="37" t="str">
        <x:v>الاسم ورقم الصنف والمواصفات الظاهرة مأخوذة من قائمة JSON-LD الرسمية للفئة في IKEA Egypt؛ لم تُنقل أي أسعار.</x:v>
      </x:c>
      <x:c r="BL1103" s="60" t="n">
        <x:v>46233</x:v>
      </x:c>
      <x:c r="BM1103" s="60" t="n">
        <x:v>46233</x:v>
      </x:c>
    </x:row>
    <x:row r="1104">
      <x:c r="A1104" s="37" t="str">
        <x:v>CASH-22EB08CFC8A457</x:v>
      </x:c>
      <x:c r="B1104" s="37" t="str">
        <x:v>VAR-3D1254ECE647F9|EG-063|STORE</x:v>
      </x:c>
      <x:c r="C1104" s="37" t="str">
        <x:v>VAR-3D1254ECE647F9</x:v>
      </x:c>
      <x:c r="D1104" s="37" t="str">
        <x:v>MOD-70F80472EA1D35</x:v>
      </x:c>
      <x:c r="E1104" s="37" t="str">
        <x:v>Mintra Diamond Pitcher Blue | 2.7L</x:v>
      </x:c>
      <x:c r="F1104" s="37" t="str">
        <x:v>المطبخ والأدوات المنزلية</x:v>
      </x:c>
      <x:c r="G1104" s="37" t="str">
        <x:v>أباريق</x:v>
      </x:c>
      <x:c r="H1104" s="37" t="str">
        <x:v>Mintra</x:v>
      </x:c>
      <x:c r="I1104" s="37" t="str">
        <x:v>Diamond Pitcher</x:v>
      </x:c>
      <x:c r="J1104" s="37" t="str">
        <x:v>Blue</x:v>
      </x:c>
      <x:c r="K1104" s="37"/>
      <x:c r="L1104" s="37"/>
      <x:c r="M1104" s="37" t="str">
        <x:v>blue</x:v>
      </x:c>
      <x:c r="N1104" s="37" t="str">
        <x:v>14314</x:v>
      </x:c>
      <x:c r="O1104" s="37"/>
      <x:c r="P1104" s="37" t="str">
        <x:v>EG-063</x:v>
      </x:c>
      <x:c r="Q1104" s="37" t="str">
        <x:v>Mintra</x:v>
      </x:c>
      <x:c r="R1104" s="37" t="str">
        <x:v>علامة مباشرة/سلسلة</x:v>
      </x:c>
      <x:c r="S1104" s="37" t="str">
        <x:v>A</x:v>
      </x:c>
      <x:c r="T1104" s="37"/>
      <x:c r="U1104" s="37"/>
      <x:c r="V1104" s="37"/>
      <x:c r="W1104" s="37" t="str">
        <x:v>https://mintra.eg/products/diamond-pitcher</x:v>
      </x:c>
      <x:c r="X1104" s="37" t="str">
        <x:v>تغذية منتجات</x:v>
      </x:c>
      <x:c r="Y1104" s="37" t="str">
        <x:v>EGP</x:v>
      </x:c>
      <x:c r="Z1104" s="56"/>
      <x:c r="AA1104" s="56"/>
      <x:c r="AB1104" s="56" t="str">
        <x:f>IF(OR(Z1104="",AA1104=""),"",MAX(0,AA1104-Z1104))</x:f>
      </x:c>
      <x:c r="AC1104" s="58" t="str">
        <x:f>IF(OR(Z1104="",AA1104="",AA1104=0),"",MAX(0,(AA1104-Z1104)/AA1104))</x:f>
      </x:c>
      <x:c r="AD1104" s="56"/>
      <x:c r="AE1104" s="56" t="str">
        <x:f>IF(Z1104="","",Z1104+IF(AD1104="",0,AD1104))</x:f>
      </x:c>
      <x:c r="AF1104" s="37" t="str">
        <x:f>IF(AD1104="","",AD1104=0)</x:f>
      </x:c>
      <x:c r="AG1104" s="37"/>
      <x:c r="AH1104" s="37"/>
      <x:c r="AI1104" s="37"/>
      <x:c r="AJ1104" s="37" t="str">
        <x:v>القاهرة</x:v>
      </x:c>
      <x:c r="AK1104" s="37"/>
      <x:c r="AL1104" s="37"/>
      <x:c r="AM1104" s="37"/>
      <x:c r="AN1104" s="37"/>
      <x:c r="AO1104" s="37"/>
      <x:c r="AP1104" s="37"/>
      <x:c r="AQ1104" s="54" t="b">
        <x:v>1</x:v>
      </x:c>
      <x:c r="AR1104" s="37"/>
      <x:c r="AS1104" s="37" t="str">
        <x:v>تغذية منتجات رسمية</x:v>
      </x:c>
      <x:c r="AT1104" s="37" t="str">
        <x:v>عالية</x:v>
      </x:c>
      <x:c r="AU1104" s="37" t="str">
        <x:v>official_store_product_feed</x:v>
      </x:c>
      <x:c r="AV1104" s="37" t="str">
        <x:v>تغذية منتجات</x:v>
      </x:c>
      <x:c r="AW1104" s="37" t="str">
        <x:v>https://mintra.eg/products/diamond-pitcher</x:v>
      </x:c>
      <x:c r="AX1104" s="37" t="n">
        <x:v>1</x:v>
      </x:c>
      <x:c r="AY1104" s="60" t="n">
        <x:v>46233</x:v>
      </x:c>
      <x:c r="AZ1104" s="60"/>
      <x:c r="BA1104" s="60"/>
      <x:c r="BB1104" s="62" t="str">
        <x:f>IF(BA1104="","",(NOW()-BA1104)*24)</x:f>
      </x:c>
      <x:c r="BC1104" s="37" t="str">
        <x:f>IF(BA1104="","لم يُرصد",IF(BH1104&lt;&gt;TRUE,"غير نشط",IF(BD1104="فشل","فشل حالي",IF(BB1104&lt;=12,"حديث",IF(BB1104&lt;=24,"متأخر","قديم")))))</x:f>
        <x:v>لم يُرصد</x:v>
      </x:c>
      <x:c r="BD1104" s="37" t="str">
        <x:v>بانتظار أول رصد سعر</x:v>
      </x:c>
      <x:c r="BE1104" s="37" t="n">
        <x:v>0</x:v>
      </x:c>
      <x:c r="BF1104" s="37"/>
      <x:c r="BG1104" s="37"/>
      <x:c r="BH1104" s="54" t="b">
        <x:v>1</x:v>
      </x:c>
      <x:c r="BI1104" s="37" t="str">
        <x:v>جاهز لأول رصد</x:v>
      </x:c>
      <x:c r="BJ1104" s="37" t="str">
        <x:v>Diamond Pitcher — Blue</x:v>
      </x:c>
      <x:c r="BK1104" s="37" t="str">
        <x:v>الموديل والنسخة ورقم SKU مأخوذة من خلاصة المنتجات الرسمية لمتجر Mintra؛ لم تُنقل أي أسعار.</x:v>
      </x:c>
      <x:c r="BL1104" s="60" t="n">
        <x:v>46233</x:v>
      </x:c>
      <x:c r="BM1104" s="60" t="n">
        <x:v>46233</x:v>
      </x:c>
    </x:row>
    <x:row r="1105">
      <x:c r="A1105" s="37" t="str">
        <x:v>CASH-4364FE7F2EBB5E</x:v>
      </x:c>
      <x:c r="B1105" s="37" t="str">
        <x:v>VAR-2338EF27D9155A|EG-063|STORE</x:v>
      </x:c>
      <x:c r="C1105" s="37" t="str">
        <x:v>VAR-2338EF27D9155A</x:v>
      </x:c>
      <x:c r="D1105" s="37" t="str">
        <x:v>MOD-70F80472EA1D35</x:v>
      </x:c>
      <x:c r="E1105" s="37" t="str">
        <x:v>Mintra Diamond Pitcher Mint | 2.7L</x:v>
      </x:c>
      <x:c r="F1105" s="37" t="str">
        <x:v>المطبخ والأدوات المنزلية</x:v>
      </x:c>
      <x:c r="G1105" s="37" t="str">
        <x:v>أباريق</x:v>
      </x:c>
      <x:c r="H1105" s="37" t="str">
        <x:v>Mintra</x:v>
      </x:c>
      <x:c r="I1105" s="37" t="str">
        <x:v>Diamond Pitcher</x:v>
      </x:c>
      <x:c r="J1105" s="37" t="str">
        <x:v>Mint</x:v>
      </x:c>
      <x:c r="K1105" s="37"/>
      <x:c r="L1105" s="37"/>
      <x:c r="M1105" s="37" t="str">
        <x:v>mint</x:v>
      </x:c>
      <x:c r="N1105" s="37" t="str">
        <x:v>14313</x:v>
      </x:c>
      <x:c r="O1105" s="37"/>
      <x:c r="P1105" s="37" t="str">
        <x:v>EG-063</x:v>
      </x:c>
      <x:c r="Q1105" s="37" t="str">
        <x:v>Mintra</x:v>
      </x:c>
      <x:c r="R1105" s="37" t="str">
        <x:v>علامة مباشرة/سلسلة</x:v>
      </x:c>
      <x:c r="S1105" s="37" t="str">
        <x:v>A</x:v>
      </x:c>
      <x:c r="T1105" s="37"/>
      <x:c r="U1105" s="37"/>
      <x:c r="V1105" s="37"/>
      <x:c r="W1105" s="37" t="str">
        <x:v>https://mintra.eg/products/diamond-pitcher</x:v>
      </x:c>
      <x:c r="X1105" s="37" t="str">
        <x:v>تغذية منتجات</x:v>
      </x:c>
      <x:c r="Y1105" s="37" t="str">
        <x:v>EGP</x:v>
      </x:c>
      <x:c r="Z1105" s="56"/>
      <x:c r="AA1105" s="56"/>
      <x:c r="AB1105" s="56" t="str">
        <x:f>IF(OR(Z1105="",AA1105=""),"",MAX(0,AA1105-Z1105))</x:f>
      </x:c>
      <x:c r="AC1105" s="58" t="str">
        <x:f>IF(OR(Z1105="",AA1105="",AA1105=0),"",MAX(0,(AA1105-Z1105)/AA1105))</x:f>
      </x:c>
      <x:c r="AD1105" s="56"/>
      <x:c r="AE1105" s="56" t="str">
        <x:f>IF(Z1105="","",Z1105+IF(AD1105="",0,AD1105))</x:f>
      </x:c>
      <x:c r="AF1105" s="37" t="str">
        <x:f>IF(AD1105="","",AD1105=0)</x:f>
      </x:c>
      <x:c r="AG1105" s="37"/>
      <x:c r="AH1105" s="37"/>
      <x:c r="AI1105" s="37"/>
      <x:c r="AJ1105" s="37" t="str">
        <x:v>القاهرة</x:v>
      </x:c>
      <x:c r="AK1105" s="37"/>
      <x:c r="AL1105" s="37"/>
      <x:c r="AM1105" s="37"/>
      <x:c r="AN1105" s="37"/>
      <x:c r="AO1105" s="37"/>
      <x:c r="AP1105" s="37"/>
      <x:c r="AQ1105" s="54" t="b">
        <x:v>1</x:v>
      </x:c>
      <x:c r="AR1105" s="37"/>
      <x:c r="AS1105" s="37" t="str">
        <x:v>تغذية منتجات رسمية</x:v>
      </x:c>
      <x:c r="AT1105" s="37" t="str">
        <x:v>عالية</x:v>
      </x:c>
      <x:c r="AU1105" s="37" t="str">
        <x:v>official_store_product_feed</x:v>
      </x:c>
      <x:c r="AV1105" s="37" t="str">
        <x:v>تغذية منتجات</x:v>
      </x:c>
      <x:c r="AW1105" s="37" t="str">
        <x:v>https://mintra.eg/products/diamond-pitcher</x:v>
      </x:c>
      <x:c r="AX1105" s="37" t="n">
        <x:v>1</x:v>
      </x:c>
      <x:c r="AY1105" s="60" t="n">
        <x:v>46233</x:v>
      </x:c>
      <x:c r="AZ1105" s="60"/>
      <x:c r="BA1105" s="60"/>
      <x:c r="BB1105" s="62" t="str">
        <x:f>IF(BA1105="","",(NOW()-BA1105)*24)</x:f>
      </x:c>
      <x:c r="BC1105" s="37" t="str">
        <x:f>IF(BA1105="","لم يُرصد",IF(BH1105&lt;&gt;TRUE,"غير نشط",IF(BD1105="فشل","فشل حالي",IF(BB1105&lt;=12,"حديث",IF(BB1105&lt;=24,"متأخر","قديم")))))</x:f>
        <x:v>لم يُرصد</x:v>
      </x:c>
      <x:c r="BD1105" s="37" t="str">
        <x:v>بانتظار أول رصد سعر</x:v>
      </x:c>
      <x:c r="BE1105" s="37" t="n">
        <x:v>0</x:v>
      </x:c>
      <x:c r="BF1105" s="37"/>
      <x:c r="BG1105" s="37"/>
      <x:c r="BH1105" s="54" t="b">
        <x:v>1</x:v>
      </x:c>
      <x:c r="BI1105" s="37" t="str">
        <x:v>جاهز لأول رصد</x:v>
      </x:c>
      <x:c r="BJ1105" s="37" t="str">
        <x:v>Diamond Pitcher — Mint</x:v>
      </x:c>
      <x:c r="BK1105" s="37" t="str">
        <x:v>الموديل والنسخة ورقم SKU مأخوذة من خلاصة المنتجات الرسمية لمتجر Mintra؛ لم تُنقل أي أسعار.</x:v>
      </x:c>
      <x:c r="BL1105" s="60" t="n">
        <x:v>46233</x:v>
      </x:c>
      <x:c r="BM1105" s="60" t="n">
        <x:v>46233</x:v>
      </x:c>
    </x:row>
    <x:row r="1106">
      <x:c r="A1106" s="37" t="str">
        <x:v>CASH-F2464F3763783B</x:v>
      </x:c>
      <x:c r="B1106" s="37" t="str">
        <x:v>VAR-8AAD0E58CED13E|EG-063|STORE</x:v>
      </x:c>
      <x:c r="C1106" s="37" t="str">
        <x:v>VAR-8AAD0E58CED13E</x:v>
      </x:c>
      <x:c r="D1106" s="37" t="str">
        <x:v>MOD-70F80472EA1D35</x:v>
      </x:c>
      <x:c r="E1106" s="37" t="str">
        <x:v>Mintra Diamond Pitcher Pink | 2.7L</x:v>
      </x:c>
      <x:c r="F1106" s="37" t="str">
        <x:v>المطبخ والأدوات المنزلية</x:v>
      </x:c>
      <x:c r="G1106" s="37" t="str">
        <x:v>أباريق</x:v>
      </x:c>
      <x:c r="H1106" s="37" t="str">
        <x:v>Mintra</x:v>
      </x:c>
      <x:c r="I1106" s="37" t="str">
        <x:v>Diamond Pitcher</x:v>
      </x:c>
      <x:c r="J1106" s="37" t="str">
        <x:v>Pink</x:v>
      </x:c>
      <x:c r="K1106" s="37"/>
      <x:c r="L1106" s="37"/>
      <x:c r="M1106" s="37" t="str">
        <x:v>pink</x:v>
      </x:c>
      <x:c r="N1106" s="37" t="str">
        <x:v>14311</x:v>
      </x:c>
      <x:c r="O1106" s="37"/>
      <x:c r="P1106" s="37" t="str">
        <x:v>EG-063</x:v>
      </x:c>
      <x:c r="Q1106" s="37" t="str">
        <x:v>Mintra</x:v>
      </x:c>
      <x:c r="R1106" s="37" t="str">
        <x:v>علامة مباشرة/سلسلة</x:v>
      </x:c>
      <x:c r="S1106" s="37" t="str">
        <x:v>A</x:v>
      </x:c>
      <x:c r="T1106" s="37"/>
      <x:c r="U1106" s="37"/>
      <x:c r="V1106" s="37"/>
      <x:c r="W1106" s="37" t="str">
        <x:v>https://mintra.eg/products/diamond-pitcher</x:v>
      </x:c>
      <x:c r="X1106" s="37" t="str">
        <x:v>تغذية منتجات</x:v>
      </x:c>
      <x:c r="Y1106" s="37" t="str">
        <x:v>EGP</x:v>
      </x:c>
      <x:c r="Z1106" s="56"/>
      <x:c r="AA1106" s="56"/>
      <x:c r="AB1106" s="56" t="str">
        <x:f>IF(OR(Z1106="",AA1106=""),"",MAX(0,AA1106-Z1106))</x:f>
      </x:c>
      <x:c r="AC1106" s="58" t="str">
        <x:f>IF(OR(Z1106="",AA1106="",AA1106=0),"",MAX(0,(AA1106-Z1106)/AA1106))</x:f>
      </x:c>
      <x:c r="AD1106" s="56"/>
      <x:c r="AE1106" s="56" t="str">
        <x:f>IF(Z1106="","",Z1106+IF(AD1106="",0,AD1106))</x:f>
      </x:c>
      <x:c r="AF1106" s="37" t="str">
        <x:f>IF(AD1106="","",AD1106=0)</x:f>
      </x:c>
      <x:c r="AG1106" s="37"/>
      <x:c r="AH1106" s="37"/>
      <x:c r="AI1106" s="37"/>
      <x:c r="AJ1106" s="37" t="str">
        <x:v>القاهرة</x:v>
      </x:c>
      <x:c r="AK1106" s="37"/>
      <x:c r="AL1106" s="37"/>
      <x:c r="AM1106" s="37"/>
      <x:c r="AN1106" s="37"/>
      <x:c r="AO1106" s="37"/>
      <x:c r="AP1106" s="37"/>
      <x:c r="AQ1106" s="54" t="b">
        <x:v>1</x:v>
      </x:c>
      <x:c r="AR1106" s="37"/>
      <x:c r="AS1106" s="37" t="str">
        <x:v>تغذية منتجات رسمية</x:v>
      </x:c>
      <x:c r="AT1106" s="37" t="str">
        <x:v>عالية</x:v>
      </x:c>
      <x:c r="AU1106" s="37" t="str">
        <x:v>official_store_product_feed</x:v>
      </x:c>
      <x:c r="AV1106" s="37" t="str">
        <x:v>تغذية منتجات</x:v>
      </x:c>
      <x:c r="AW1106" s="37" t="str">
        <x:v>https://mintra.eg/products/diamond-pitcher</x:v>
      </x:c>
      <x:c r="AX1106" s="37" t="n">
        <x:v>1</x:v>
      </x:c>
      <x:c r="AY1106" s="60" t="n">
        <x:v>46233</x:v>
      </x:c>
      <x:c r="AZ1106" s="60"/>
      <x:c r="BA1106" s="60"/>
      <x:c r="BB1106" s="62" t="str">
        <x:f>IF(BA1106="","",(NOW()-BA1106)*24)</x:f>
      </x:c>
      <x:c r="BC1106" s="37" t="str">
        <x:f>IF(BA1106="","لم يُرصد",IF(BH1106&lt;&gt;TRUE,"غير نشط",IF(BD1106="فشل","فشل حالي",IF(BB1106&lt;=12,"حديث",IF(BB1106&lt;=24,"متأخر","قديم")))))</x:f>
        <x:v>لم يُرصد</x:v>
      </x:c>
      <x:c r="BD1106" s="37" t="str">
        <x:v>بانتظار أول رصد سعر</x:v>
      </x:c>
      <x:c r="BE1106" s="37" t="n">
        <x:v>0</x:v>
      </x:c>
      <x:c r="BF1106" s="37"/>
      <x:c r="BG1106" s="37"/>
      <x:c r="BH1106" s="54" t="b">
        <x:v>1</x:v>
      </x:c>
      <x:c r="BI1106" s="37" t="str">
        <x:v>جاهز لأول رصد</x:v>
      </x:c>
      <x:c r="BJ1106" s="37" t="str">
        <x:v>Diamond Pitcher — Pink</x:v>
      </x:c>
      <x:c r="BK1106" s="37" t="str">
        <x:v>الموديل والنسخة ورقم SKU مأخوذة من خلاصة المنتجات الرسمية لمتجر Mintra؛ لم تُنقل أي أسعار.</x:v>
      </x:c>
      <x:c r="BL1106" s="60" t="n">
        <x:v>46233</x:v>
      </x:c>
      <x:c r="BM1106" s="60" t="n">
        <x:v>46233</x:v>
      </x:c>
    </x:row>
    <x:row r="1107">
      <x:c r="A1107" s="37" t="str">
        <x:v>CASH-972C0912222252</x:v>
      </x:c>
      <x:c r="B1107" s="37" t="str">
        <x:v>VAR-D85BA7BED3C84E|EG-063|STORE</x:v>
      </x:c>
      <x:c r="C1107" s="37" t="str">
        <x:v>VAR-D85BA7BED3C84E</x:v>
      </x:c>
      <x:c r="D1107" s="37" t="str">
        <x:v>MOD-70F80472EA1D35</x:v>
      </x:c>
      <x:c r="E1107" s="37" t="str">
        <x:v>Mintra Diamond Pitcher Purple | 2.7L</x:v>
      </x:c>
      <x:c r="F1107" s="37" t="str">
        <x:v>المطبخ والأدوات المنزلية</x:v>
      </x:c>
      <x:c r="G1107" s="37" t="str">
        <x:v>أباريق</x:v>
      </x:c>
      <x:c r="H1107" s="37" t="str">
        <x:v>Mintra</x:v>
      </x:c>
      <x:c r="I1107" s="37" t="str">
        <x:v>Diamond Pitcher</x:v>
      </x:c>
      <x:c r="J1107" s="37" t="str">
        <x:v>Purple</x:v>
      </x:c>
      <x:c r="K1107" s="37"/>
      <x:c r="L1107" s="37"/>
      <x:c r="M1107" s="37" t="str">
        <x:v>purple</x:v>
      </x:c>
      <x:c r="N1107" s="37" t="str">
        <x:v>14315</x:v>
      </x:c>
      <x:c r="O1107" s="37"/>
      <x:c r="P1107" s="37" t="str">
        <x:v>EG-063</x:v>
      </x:c>
      <x:c r="Q1107" s="37" t="str">
        <x:v>Mintra</x:v>
      </x:c>
      <x:c r="R1107" s="37" t="str">
        <x:v>علامة مباشرة/سلسلة</x:v>
      </x:c>
      <x:c r="S1107" s="37" t="str">
        <x:v>A</x:v>
      </x:c>
      <x:c r="T1107" s="37"/>
      <x:c r="U1107" s="37"/>
      <x:c r="V1107" s="37"/>
      <x:c r="W1107" s="37" t="str">
        <x:v>https://mintra.eg/products/diamond-pitcher</x:v>
      </x:c>
      <x:c r="X1107" s="37" t="str">
        <x:v>تغذية منتجات</x:v>
      </x:c>
      <x:c r="Y1107" s="37" t="str">
        <x:v>EGP</x:v>
      </x:c>
      <x:c r="Z1107" s="56"/>
      <x:c r="AA1107" s="56"/>
      <x:c r="AB1107" s="56" t="str">
        <x:f>IF(OR(Z1107="",AA1107=""),"",MAX(0,AA1107-Z1107))</x:f>
      </x:c>
      <x:c r="AC1107" s="58" t="str">
        <x:f>IF(OR(Z1107="",AA1107="",AA1107=0),"",MAX(0,(AA1107-Z1107)/AA1107))</x:f>
      </x:c>
      <x:c r="AD1107" s="56"/>
      <x:c r="AE1107" s="56" t="str">
        <x:f>IF(Z1107="","",Z1107+IF(AD1107="",0,AD1107))</x:f>
      </x:c>
      <x:c r="AF1107" s="37" t="str">
        <x:f>IF(AD1107="","",AD1107=0)</x:f>
      </x:c>
      <x:c r="AG1107" s="37"/>
      <x:c r="AH1107" s="37"/>
      <x:c r="AI1107" s="37"/>
      <x:c r="AJ1107" s="37" t="str">
        <x:v>القاهرة</x:v>
      </x:c>
      <x:c r="AK1107" s="37"/>
      <x:c r="AL1107" s="37"/>
      <x:c r="AM1107" s="37"/>
      <x:c r="AN1107" s="37"/>
      <x:c r="AO1107" s="37"/>
      <x:c r="AP1107" s="37"/>
      <x:c r="AQ1107" s="54" t="b">
        <x:v>1</x:v>
      </x:c>
      <x:c r="AR1107" s="37"/>
      <x:c r="AS1107" s="37" t="str">
        <x:v>تغذية منتجات رسمية</x:v>
      </x:c>
      <x:c r="AT1107" s="37" t="str">
        <x:v>عالية</x:v>
      </x:c>
      <x:c r="AU1107" s="37" t="str">
        <x:v>official_store_product_feed</x:v>
      </x:c>
      <x:c r="AV1107" s="37" t="str">
        <x:v>تغذية منتجات</x:v>
      </x:c>
      <x:c r="AW1107" s="37" t="str">
        <x:v>https://mintra.eg/products/diamond-pitcher</x:v>
      </x:c>
      <x:c r="AX1107" s="37" t="n">
        <x:v>1</x:v>
      </x:c>
      <x:c r="AY1107" s="60" t="n">
        <x:v>46233</x:v>
      </x:c>
      <x:c r="AZ1107" s="60"/>
      <x:c r="BA1107" s="60"/>
      <x:c r="BB1107" s="62" t="str">
        <x:f>IF(BA1107="","",(NOW()-BA1107)*24)</x:f>
      </x:c>
      <x:c r="BC1107" s="37" t="str">
        <x:f>IF(BA1107="","لم يُرصد",IF(BH1107&lt;&gt;TRUE,"غير نشط",IF(BD1107="فشل","فشل حالي",IF(BB1107&lt;=12,"حديث",IF(BB1107&lt;=24,"متأخر","قديم")))))</x:f>
        <x:v>لم يُرصد</x:v>
      </x:c>
      <x:c r="BD1107" s="37" t="str">
        <x:v>بانتظار أول رصد سعر</x:v>
      </x:c>
      <x:c r="BE1107" s="37" t="n">
        <x:v>0</x:v>
      </x:c>
      <x:c r="BF1107" s="37"/>
      <x:c r="BG1107" s="37"/>
      <x:c r="BH1107" s="54" t="b">
        <x:v>1</x:v>
      </x:c>
      <x:c r="BI1107" s="37" t="str">
        <x:v>جاهز لأول رصد</x:v>
      </x:c>
      <x:c r="BJ1107" s="37" t="str">
        <x:v>Diamond Pitcher — Purple</x:v>
      </x:c>
      <x:c r="BK1107" s="37" t="str">
        <x:v>الموديل والنسخة ورقم SKU مأخوذة من خلاصة المنتجات الرسمية لمتجر Mintra؛ لم تُنقل أي أسعار.</x:v>
      </x:c>
      <x:c r="BL1107" s="60" t="n">
        <x:v>46233</x:v>
      </x:c>
      <x:c r="BM1107" s="60" t="n">
        <x:v>46233</x:v>
      </x:c>
    </x:row>
    <x:row r="1108">
      <x:c r="A1108" s="37" t="str">
        <x:v>CASH-57EB9FE9C61682</x:v>
      </x:c>
      <x:c r="B1108" s="37" t="str">
        <x:v>VAR-0CEAD93BEEA315|EG-063|STORE</x:v>
      </x:c>
      <x:c r="C1108" s="37" t="str">
        <x:v>VAR-0CEAD93BEEA315</x:v>
      </x:c>
      <x:c r="D1108" s="37" t="str">
        <x:v>MOD-70F80472EA1D35</x:v>
      </x:c>
      <x:c r="E1108" s="37" t="str">
        <x:v>Mintra Diamond Pitcher Watermelon | 2.7L</x:v>
      </x:c>
      <x:c r="F1108" s="37" t="str">
        <x:v>المطبخ والأدوات المنزلية</x:v>
      </x:c>
      <x:c r="G1108" s="37" t="str">
        <x:v>أباريق</x:v>
      </x:c>
      <x:c r="H1108" s="37" t="str">
        <x:v>Mintra</x:v>
      </x:c>
      <x:c r="I1108" s="37" t="str">
        <x:v>Diamond Pitcher</x:v>
      </x:c>
      <x:c r="J1108" s="37" t="str">
        <x:v>Watermelon</x:v>
      </x:c>
      <x:c r="K1108" s="37"/>
      <x:c r="L1108" s="37"/>
      <x:c r="M1108" s="37" t="str">
        <x:v>watermelon</x:v>
      </x:c>
      <x:c r="N1108" s="37" t="str">
        <x:v>14310</x:v>
      </x:c>
      <x:c r="O1108" s="37"/>
      <x:c r="P1108" s="37" t="str">
        <x:v>EG-063</x:v>
      </x:c>
      <x:c r="Q1108" s="37" t="str">
        <x:v>Mintra</x:v>
      </x:c>
      <x:c r="R1108" s="37" t="str">
        <x:v>علامة مباشرة/سلسلة</x:v>
      </x:c>
      <x:c r="S1108" s="37" t="str">
        <x:v>A</x:v>
      </x:c>
      <x:c r="T1108" s="37"/>
      <x:c r="U1108" s="37"/>
      <x:c r="V1108" s="37"/>
      <x:c r="W1108" s="37" t="str">
        <x:v>https://mintra.eg/products/diamond-pitcher</x:v>
      </x:c>
      <x:c r="X1108" s="37" t="str">
        <x:v>تغذية منتجات</x:v>
      </x:c>
      <x:c r="Y1108" s="37" t="str">
        <x:v>EGP</x:v>
      </x:c>
      <x:c r="Z1108" s="56"/>
      <x:c r="AA1108" s="56"/>
      <x:c r="AB1108" s="56" t="str">
        <x:f>IF(OR(Z1108="",AA1108=""),"",MAX(0,AA1108-Z1108))</x:f>
      </x:c>
      <x:c r="AC1108" s="58" t="str">
        <x:f>IF(OR(Z1108="",AA1108="",AA1108=0),"",MAX(0,(AA1108-Z1108)/AA1108))</x:f>
      </x:c>
      <x:c r="AD1108" s="56"/>
      <x:c r="AE1108" s="56" t="str">
        <x:f>IF(Z1108="","",Z1108+IF(AD1108="",0,AD1108))</x:f>
      </x:c>
      <x:c r="AF1108" s="37" t="str">
        <x:f>IF(AD1108="","",AD1108=0)</x:f>
      </x:c>
      <x:c r="AG1108" s="37"/>
      <x:c r="AH1108" s="37"/>
      <x:c r="AI1108" s="37"/>
      <x:c r="AJ1108" s="37" t="str">
        <x:v>القاهرة</x:v>
      </x:c>
      <x:c r="AK1108" s="37"/>
      <x:c r="AL1108" s="37"/>
      <x:c r="AM1108" s="37"/>
      <x:c r="AN1108" s="37"/>
      <x:c r="AO1108" s="37"/>
      <x:c r="AP1108" s="37"/>
      <x:c r="AQ1108" s="54" t="b">
        <x:v>1</x:v>
      </x:c>
      <x:c r="AR1108" s="37"/>
      <x:c r="AS1108" s="37" t="str">
        <x:v>تغذية منتجات رسمية</x:v>
      </x:c>
      <x:c r="AT1108" s="37" t="str">
        <x:v>عالية</x:v>
      </x:c>
      <x:c r="AU1108" s="37" t="str">
        <x:v>official_store_product_feed</x:v>
      </x:c>
      <x:c r="AV1108" s="37" t="str">
        <x:v>تغذية منتجات</x:v>
      </x:c>
      <x:c r="AW1108" s="37" t="str">
        <x:v>https://mintra.eg/products/diamond-pitcher</x:v>
      </x:c>
      <x:c r="AX1108" s="37" t="n">
        <x:v>1</x:v>
      </x:c>
      <x:c r="AY1108" s="60" t="n">
        <x:v>46233</x:v>
      </x:c>
      <x:c r="AZ1108" s="60"/>
      <x:c r="BA1108" s="60"/>
      <x:c r="BB1108" s="62" t="str">
        <x:f>IF(BA1108="","",(NOW()-BA1108)*24)</x:f>
      </x:c>
      <x:c r="BC1108" s="37" t="str">
        <x:f>IF(BA1108="","لم يُرصد",IF(BH1108&lt;&gt;TRUE,"غير نشط",IF(BD1108="فشل","فشل حالي",IF(BB1108&lt;=12,"حديث",IF(BB1108&lt;=24,"متأخر","قديم")))))</x:f>
        <x:v>لم يُرصد</x:v>
      </x:c>
      <x:c r="BD1108" s="37" t="str">
        <x:v>بانتظار أول رصد سعر</x:v>
      </x:c>
      <x:c r="BE1108" s="37" t="n">
        <x:v>0</x:v>
      </x:c>
      <x:c r="BF1108" s="37"/>
      <x:c r="BG1108" s="37"/>
      <x:c r="BH1108" s="54" t="b">
        <x:v>1</x:v>
      </x:c>
      <x:c r="BI1108" s="37" t="str">
        <x:v>جاهز لأول رصد</x:v>
      </x:c>
      <x:c r="BJ1108" s="37" t="str">
        <x:v>Diamond Pitcher — Watermelon</x:v>
      </x:c>
      <x:c r="BK1108" s="37" t="str">
        <x:v>الموديل والنسخة ورقم SKU مأخوذة من خلاصة المنتجات الرسمية لمتجر Mintra؛ لم تُنقل أي أسعار.</x:v>
      </x:c>
      <x:c r="BL1108" s="60" t="n">
        <x:v>46233</x:v>
      </x:c>
      <x:c r="BM1108" s="60" t="n">
        <x:v>46233</x:v>
      </x:c>
    </x:row>
    <x:row r="1109">
      <x:c r="A1109" s="37" t="str">
        <x:v>CASH-F64EA34847E49F</x:v>
      </x:c>
      <x:c r="B1109" s="37" t="str">
        <x:v>VAR-AC85ECFDA204AC|EG-063|STORE</x:v>
      </x:c>
      <x:c r="C1109" s="37" t="str">
        <x:v>VAR-AC85ECFDA204AC</x:v>
      </x:c>
      <x:c r="D1109" s="37" t="str">
        <x:v>MOD-70F80472EA1D35</x:v>
      </x:c>
      <x:c r="E1109" s="37" t="str">
        <x:v>Mintra Diamond Pitcher Yellow | 2.7L</x:v>
      </x:c>
      <x:c r="F1109" s="37" t="str">
        <x:v>المطبخ والأدوات المنزلية</x:v>
      </x:c>
      <x:c r="G1109" s="37" t="str">
        <x:v>أباريق</x:v>
      </x:c>
      <x:c r="H1109" s="37" t="str">
        <x:v>Mintra</x:v>
      </x:c>
      <x:c r="I1109" s="37" t="str">
        <x:v>Diamond Pitcher</x:v>
      </x:c>
      <x:c r="J1109" s="37" t="str">
        <x:v>Yellow</x:v>
      </x:c>
      <x:c r="K1109" s="37"/>
      <x:c r="L1109" s="37"/>
      <x:c r="M1109" s="37" t="str">
        <x:v>yellow</x:v>
      </x:c>
      <x:c r="N1109" s="37" t="str">
        <x:v>14312</x:v>
      </x:c>
      <x:c r="O1109" s="37"/>
      <x:c r="P1109" s="37" t="str">
        <x:v>EG-063</x:v>
      </x:c>
      <x:c r="Q1109" s="37" t="str">
        <x:v>Mintra</x:v>
      </x:c>
      <x:c r="R1109" s="37" t="str">
        <x:v>علامة مباشرة/سلسلة</x:v>
      </x:c>
      <x:c r="S1109" s="37" t="str">
        <x:v>A</x:v>
      </x:c>
      <x:c r="T1109" s="37"/>
      <x:c r="U1109" s="37"/>
      <x:c r="V1109" s="37"/>
      <x:c r="W1109" s="37" t="str">
        <x:v>https://mintra.eg/products/diamond-pitcher</x:v>
      </x:c>
      <x:c r="X1109" s="37" t="str">
        <x:v>تغذية منتجات</x:v>
      </x:c>
      <x:c r="Y1109" s="37" t="str">
        <x:v>EGP</x:v>
      </x:c>
      <x:c r="Z1109" s="56"/>
      <x:c r="AA1109" s="56"/>
      <x:c r="AB1109" s="56" t="str">
        <x:f>IF(OR(Z1109="",AA1109=""),"",MAX(0,AA1109-Z1109))</x:f>
      </x:c>
      <x:c r="AC1109" s="58" t="str">
        <x:f>IF(OR(Z1109="",AA1109="",AA1109=0),"",MAX(0,(AA1109-Z1109)/AA1109))</x:f>
      </x:c>
      <x:c r="AD1109" s="56"/>
      <x:c r="AE1109" s="56" t="str">
        <x:f>IF(Z1109="","",Z1109+IF(AD1109="",0,AD1109))</x:f>
      </x:c>
      <x:c r="AF1109" s="37" t="str">
        <x:f>IF(AD1109="","",AD1109=0)</x:f>
      </x:c>
      <x:c r="AG1109" s="37"/>
      <x:c r="AH1109" s="37"/>
      <x:c r="AI1109" s="37"/>
      <x:c r="AJ1109" s="37" t="str">
        <x:v>القاهرة</x:v>
      </x:c>
      <x:c r="AK1109" s="37"/>
      <x:c r="AL1109" s="37"/>
      <x:c r="AM1109" s="37"/>
      <x:c r="AN1109" s="37"/>
      <x:c r="AO1109" s="37"/>
      <x:c r="AP1109" s="37"/>
      <x:c r="AQ1109" s="54" t="b">
        <x:v>1</x:v>
      </x:c>
      <x:c r="AR1109" s="37"/>
      <x:c r="AS1109" s="37" t="str">
        <x:v>تغذية منتجات رسمية</x:v>
      </x:c>
      <x:c r="AT1109" s="37" t="str">
        <x:v>عالية</x:v>
      </x:c>
      <x:c r="AU1109" s="37" t="str">
        <x:v>official_store_product_feed</x:v>
      </x:c>
      <x:c r="AV1109" s="37" t="str">
        <x:v>تغذية منتجات</x:v>
      </x:c>
      <x:c r="AW1109" s="37" t="str">
        <x:v>https://mintra.eg/products/diamond-pitcher</x:v>
      </x:c>
      <x:c r="AX1109" s="37" t="n">
        <x:v>1</x:v>
      </x:c>
      <x:c r="AY1109" s="60" t="n">
        <x:v>46233</x:v>
      </x:c>
      <x:c r="AZ1109" s="60"/>
      <x:c r="BA1109" s="60"/>
      <x:c r="BB1109" s="62" t="str">
        <x:f>IF(BA1109="","",(NOW()-BA1109)*24)</x:f>
      </x:c>
      <x:c r="BC1109" s="37" t="str">
        <x:f>IF(BA1109="","لم يُرصد",IF(BH1109&lt;&gt;TRUE,"غير نشط",IF(BD1109="فشل","فشل حالي",IF(BB1109&lt;=12,"حديث",IF(BB1109&lt;=24,"متأخر","قديم")))))</x:f>
        <x:v>لم يُرصد</x:v>
      </x:c>
      <x:c r="BD1109" s="37" t="str">
        <x:v>بانتظار أول رصد سعر</x:v>
      </x:c>
      <x:c r="BE1109" s="37" t="n">
        <x:v>0</x:v>
      </x:c>
      <x:c r="BF1109" s="37"/>
      <x:c r="BG1109" s="37"/>
      <x:c r="BH1109" s="54" t="b">
        <x:v>1</x:v>
      </x:c>
      <x:c r="BI1109" s="37" t="str">
        <x:v>جاهز لأول رصد</x:v>
      </x:c>
      <x:c r="BJ1109" s="37" t="str">
        <x:v>Diamond Pitcher — Yellow</x:v>
      </x:c>
      <x:c r="BK1109" s="37" t="str">
        <x:v>الموديل والنسخة ورقم SKU مأخوذة من خلاصة المنتجات الرسمية لمتجر Mintra؛ لم تُنقل أي أسعار.</x:v>
      </x:c>
      <x:c r="BL1109" s="60" t="n">
        <x:v>46233</x:v>
      </x:c>
      <x:c r="BM1109" s="60" t="n">
        <x:v>46233</x:v>
      </x:c>
    </x:row>
    <x:row r="1110">
      <x:c r="A1110" s="37" t="str">
        <x:v>CASH-D6CECA9DF26415</x:v>
      </x:c>
      <x:c r="B1110" s="37" t="str">
        <x:v>VAR-D09FC1D98CB6AB|EG-079|STORE</x:v>
      </x:c>
      <x:c r="C1110" s="37" t="str">
        <x:v>VAR-D09FC1D98CB6AB</x:v>
      </x:c>
      <x:c r="D1110" s="37" t="str">
        <x:v>MOD-639F1DC91420BF</x:v>
      </x:c>
      <x:c r="E1110" s="37" t="str">
        <x:v>Tefal K3033312 1 L | Black | 1L</x:v>
      </x:c>
      <x:c r="F1110" s="37" t="str">
        <x:v>المطبخ والأدوات المنزلية</x:v>
      </x:c>
      <x:c r="G1110" s="37" t="str">
        <x:v>أباريق</x:v>
      </x:c>
      <x:c r="H1110" s="37" t="str">
        <x:v>Tefal</x:v>
      </x:c>
      <x:c r="I1110" s="37" t="str">
        <x:v>K3033312</x:v>
      </x:c>
      <x:c r="J1110" s="37" t="str">
        <x:v>1 L | Black</x:v>
      </x:c>
      <x:c r="K1110" s="37"/>
      <x:c r="L1110" s="37"/>
      <x:c r="M1110" s="37" t="str">
        <x:v>Black</x:v>
      </x:c>
      <x:c r="N1110" s="37" t="str">
        <x:v>K3033312</x:v>
      </x:c>
      <x:c r="O1110" s="37"/>
      <x:c r="P1110" s="37" t="str">
        <x:v>EG-079</x:v>
      </x:c>
      <x:c r="Q1110" s="37" t="str">
        <x:v>Zahran Stores</x:v>
      </x:c>
      <x:c r="R1110" s="37" t="str">
        <x:v>سلسلة</x:v>
      </x:c>
      <x:c r="S1110" s="37" t="str">
        <x:v>A</x:v>
      </x:c>
      <x:c r="T1110" s="37"/>
      <x:c r="U1110" s="37"/>
      <x:c r="V1110" s="37"/>
      <x:c r="W1110" s="37" t="str">
        <x:v>https://www.zahranstores.com/en/tefal-samba-jug-1l-black-k3033312</x:v>
      </x:c>
      <x:c r="X1110" s="37" t="str">
        <x:v>Sitemap/قائمة روابط</x:v>
      </x:c>
      <x:c r="Y1110" s="37" t="str">
        <x:v>EGP</x:v>
      </x:c>
      <x:c r="Z1110" s="56"/>
      <x:c r="AA1110" s="56"/>
      <x:c r="AB1110" s="56" t="str">
        <x:f>IF(OR(Z1110="",AA1110=""),"",MAX(0,AA1110-Z1110))</x:f>
      </x:c>
      <x:c r="AC1110" s="58" t="str">
        <x:f>IF(OR(Z1110="",AA1110="",AA1110=0),"",MAX(0,(AA1110-Z1110)/AA1110))</x:f>
      </x:c>
      <x:c r="AD1110" s="56"/>
      <x:c r="AE1110" s="56" t="str">
        <x:f>IF(Z1110="","",Z1110+IF(AD1110="",0,AD1110))</x:f>
      </x:c>
      <x:c r="AF1110" s="37" t="str">
        <x:f>IF(AD1110="","",AD1110=0)</x:f>
      </x:c>
      <x:c r="AG1110" s="37"/>
      <x:c r="AH1110" s="37"/>
      <x:c r="AI1110" s="37"/>
      <x:c r="AJ1110" s="37" t="str">
        <x:v>القاهرة</x:v>
      </x:c>
      <x:c r="AK1110" s="37"/>
      <x:c r="AL1110" s="37"/>
      <x:c r="AM1110" s="37"/>
      <x:c r="AN1110" s="37"/>
      <x:c r="AO1110" s="37"/>
      <x:c r="AP1110" s="37"/>
      <x:c r="AQ1110" s="54" t="b">
        <x:v>1</x:v>
      </x:c>
      <x:c r="AR1110" s="37"/>
      <x:c r="AS1110" s="37" t="str">
        <x:v>Sitemap متجر</x:v>
      </x:c>
      <x:c r="AT1110" s="37" t="str">
        <x:v>متوسطة</x:v>
      </x:c>
      <x:c r="AU1110" s="37" t="str">
        <x:v>egypt_store_sitemap_listing</x:v>
      </x:c>
      <x:c r="AV1110" s="37" t="str">
        <x:v>Sitemap ثم صفحة منتج</x:v>
      </x:c>
      <x:c r="AW1110" s="37" t="str">
        <x:v>https://www.zahranstores.com/en/tefal-samba-jug-1l-black-k3033312</x:v>
      </x:c>
      <x:c r="AX1110" s="37" t="n">
        <x:v>1</x:v>
      </x:c>
      <x:c r="AY1110" s="60" t="n">
        <x:v>46233</x:v>
      </x:c>
      <x:c r="AZ1110" s="60"/>
      <x:c r="BA1110" s="60"/>
      <x:c r="BB1110" s="62" t="str">
        <x:f>IF(BA1110="","",(NOW()-BA1110)*24)</x:f>
      </x:c>
      <x:c r="BC1110" s="37" t="str">
        <x:f>IF(BA1110="","لم يُرصد",IF(BH1110&lt;&gt;TRUE,"غير نشط",IF(BD1110="فشل","فشل حالي",IF(BB1110&lt;=12,"حديث",IF(BB1110&lt;=24,"متأخر","قديم")))))</x:f>
        <x:v>لم يُرصد</x:v>
      </x:c>
      <x:c r="BD1110" s="37" t="str">
        <x:v>بانتظار أول رصد سعر</x:v>
      </x:c>
      <x:c r="BE1110" s="37" t="n">
        <x:v>0</x:v>
      </x:c>
      <x:c r="BF1110" s="37"/>
      <x:c r="BG1110" s="37"/>
      <x:c r="BH1110" s="54" t="b">
        <x:v>1</x:v>
      </x:c>
      <x:c r="BI1110" s="37" t="str">
        <x:v>يحتاج تأكيد صفحة المنتج</x:v>
      </x:c>
      <x:c r="BJ1110" s="37" t="str"/>
      <x:c r="BK1110" s="37" t="str">
        <x:v>Exact product URL in Zahran Stores public sitemap; stock not asserted</x:v>
      </x:c>
      <x:c r="BL1110" s="60" t="n">
        <x:v>46233</x:v>
      </x:c>
      <x:c r="BM1110" s="60" t="n">
        <x:v>46233</x:v>
      </x:c>
    </x:row>
    <x:row r="1111">
      <x:c r="A1111" s="37" t="str">
        <x:v>CASH-A360D13409B816</x:v>
      </x:c>
      <x:c r="B1111" s="37" t="str">
        <x:v>VAR-5D60227ED020F1|EG-060|STORE</x:v>
      </x:c>
      <x:c r="C1111" s="37" t="str">
        <x:v>VAR-5D60227ED020F1</x:v>
      </x:c>
      <x:c r="D1111" s="37" t="str">
        <x:v>MOD-68A9FFB65EAB7C</x:v>
      </x:c>
      <x:c r="E1111" s="37" t="str">
        <x:v>IKEA RIKLIG Teapot glass, 1.5 l | 1.5L</x:v>
      </x:c>
      <x:c r="F1111" s="37" t="str">
        <x:v>المطبخ والأدوات المنزلية</x:v>
      </x:c>
      <x:c r="G1111" s="37" t="str">
        <x:v>أباريق شاي</x:v>
      </x:c>
      <x:c r="H1111" s="37" t="str">
        <x:v>IKEA</x:v>
      </x:c>
      <x:c r="I1111" s="37" t="str">
        <x:v>RIKLIG Teapot</x:v>
      </x:c>
      <x:c r="J1111" s="37" t="str">
        <x:v>glass, 1.5 l</x:v>
      </x:c>
      <x:c r="K1111" s="37"/>
      <x:c r="L1111" s="37"/>
      <x:c r="M1111" s="37"/>
      <x:c r="N1111" s="37" t="str">
        <x:v>90150071</x:v>
      </x:c>
      <x:c r="O1111" s="37"/>
      <x:c r="P1111" s="37" t="str">
        <x:v>EG-060</x:v>
      </x:c>
      <x:c r="Q1111" s="37" t="str">
        <x:v>IKEA Egypt</x:v>
      </x:c>
      <x:c r="R1111" s="37" t="str">
        <x:v>علامة مباشرة/سلسلة</x:v>
      </x:c>
      <x:c r="S1111" s="37" t="str">
        <x:v>A</x:v>
      </x:c>
      <x:c r="T1111" s="37"/>
      <x:c r="U1111" s="37"/>
      <x:c r="V1111" s="37"/>
      <x:c r="W1111" s="37" t="str">
        <x:v>https://www.ikea.com/eg/en/p/riklig-teapot-glass-90150071/</x:v>
      </x:c>
      <x:c r="X1111" s="37" t="str">
        <x:v>صفحة فئة منظمة</x:v>
      </x:c>
      <x:c r="Y1111" s="37" t="str">
        <x:v>EGP</x:v>
      </x:c>
      <x:c r="Z1111" s="56"/>
      <x:c r="AA1111" s="56"/>
      <x:c r="AB1111" s="56" t="str">
        <x:f>IF(OR(Z1111="",AA1111=""),"",MAX(0,AA1111-Z1111))</x:f>
      </x:c>
      <x:c r="AC1111" s="58" t="str">
        <x:f>IF(OR(Z1111="",AA1111="",AA1111=0),"",MAX(0,(AA1111-Z1111)/AA1111))</x:f>
      </x:c>
      <x:c r="AD1111" s="56"/>
      <x:c r="AE1111" s="56" t="str">
        <x:f>IF(Z1111="","",Z1111+IF(AD1111="",0,AD1111))</x:f>
      </x:c>
      <x:c r="AF1111" s="37" t="str">
        <x:f>IF(AD1111="","",AD1111=0)</x:f>
      </x:c>
      <x:c r="AG1111" s="37"/>
      <x:c r="AH1111" s="37"/>
      <x:c r="AI1111" s="37"/>
      <x:c r="AJ1111" s="37" t="str">
        <x:v>القاهرة</x:v>
      </x:c>
      <x:c r="AK1111" s="37"/>
      <x:c r="AL1111" s="37"/>
      <x:c r="AM1111" s="37"/>
      <x:c r="AN1111" s="37"/>
      <x:c r="AO1111" s="37"/>
      <x:c r="AP1111" s="37"/>
      <x:c r="AQ1111" s="54" t="b">
        <x:v>1</x:v>
      </x:c>
      <x:c r="AR1111" s="37"/>
      <x:c r="AS1111" s="37" t="str">
        <x:v>JSON-LD لقائمة المتجر</x:v>
      </x:c>
      <x:c r="AT1111" s="37" t="str">
        <x:v>متوسطة</x:v>
      </x:c>
      <x:c r="AU1111" s="37" t="str">
        <x:v>official_store_category_jsonld</x:v>
      </x:c>
      <x:c r="AV1111" s="37" t="str">
        <x:v>JSON-LD</x:v>
      </x:c>
      <x:c r="AW1111" s="37" t="str">
        <x:v>https://www.ikea.com/eg/en/p/riklig-teapot-glass-90150071/</x:v>
      </x:c>
      <x:c r="AX1111" s="37" t="n">
        <x:v>1</x:v>
      </x:c>
      <x:c r="AY1111" s="60" t="n">
        <x:v>46233</x:v>
      </x:c>
      <x:c r="AZ1111" s="60"/>
      <x:c r="BA1111" s="60"/>
      <x:c r="BB1111" s="62" t="str">
        <x:f>IF(BA1111="","",(NOW()-BA1111)*24)</x:f>
      </x:c>
      <x:c r="BC1111" s="37" t="str">
        <x:f>IF(BA1111="","لم يُرصد",IF(BH1111&lt;&gt;TRUE,"غير نشط",IF(BD1111="فشل","فشل حالي",IF(BB1111&lt;=12,"حديث",IF(BB1111&lt;=24,"متأخر","قديم")))))</x:f>
        <x:v>لم يُرصد</x:v>
      </x:c>
      <x:c r="BD1111" s="37" t="str">
        <x:v>بانتظار أول رصد سعر</x:v>
      </x:c>
      <x:c r="BE1111" s="37" t="n">
        <x:v>0</x:v>
      </x:c>
      <x:c r="BF1111" s="37"/>
      <x:c r="BG1111" s="37"/>
      <x:c r="BH1111" s="54" t="b">
        <x:v>1</x:v>
      </x:c>
      <x:c r="BI1111" s="37" t="str">
        <x:v>يحتاج اكتشاف رابط المنتج</x:v>
      </x:c>
      <x:c r="BJ1111" s="37" t="str">
        <x:v>RIKLIG, Teapot, glass, 1.5 l</x:v>
      </x:c>
      <x:c r="BK1111" s="37" t="str">
        <x:v>الاسم ورقم الصنف والمواصفات الظاهرة مأخوذة من قائمة JSON-LD الرسمية للفئة في IKEA Egypt؛ لم تُنقل أي أسعار.</x:v>
      </x:c>
      <x:c r="BL1111" s="60" t="n">
        <x:v>46233</x:v>
      </x:c>
      <x:c r="BM1111" s="60" t="n">
        <x:v>46233</x:v>
      </x:c>
    </x:row>
    <x:row r="1112">
      <x:c r="A1112" s="37" t="str">
        <x:v>CASH-A9387C6D0B4F93</x:v>
      </x:c>
      <x:c r="B1112" s="37" t="str">
        <x:v>VAR-CFBE28230819A9|EG-060|STORE</x:v>
      </x:c>
      <x:c r="C1112" s="37" t="str">
        <x:v>VAR-CFBE28230819A9</x:v>
      </x:c>
      <x:c r="D1112" s="37" t="str">
        <x:v>MOD-9B9825186D88E1</x:v>
      </x:c>
      <x:c r="E1112" s="37" t="str">
        <x:v>IKEA IKEA 365+ Coffee/tea maker clear glass/stainless steel, 1 l | 1L</x:v>
      </x:c>
      <x:c r="F1112" s="37" t="str">
        <x:v>المطبخ والأدوات المنزلية</x:v>
      </x:c>
      <x:c r="G1112" s="37" t="str">
        <x:v>أدوات تحضير قهوة وشاي</x:v>
      </x:c>
      <x:c r="H1112" s="37" t="str">
        <x:v>IKEA</x:v>
      </x:c>
      <x:c r="I1112" s="37" t="str">
        <x:v>IKEA 365+ Coffee/tea maker</x:v>
      </x:c>
      <x:c r="J1112" s="37" t="str">
        <x:v>clear glass/stainless steel, 1 l</x:v>
      </x:c>
      <x:c r="K1112" s="37"/>
      <x:c r="L1112" s="37"/>
      <x:c r="M1112" s="37"/>
      <x:c r="N1112" s="37" t="str">
        <x:v>20532724</x:v>
      </x:c>
      <x:c r="O1112" s="37"/>
      <x:c r="P1112" s="37" t="str">
        <x:v>EG-060</x:v>
      </x:c>
      <x:c r="Q1112" s="37" t="str">
        <x:v>IKEA Egypt</x:v>
      </x:c>
      <x:c r="R1112" s="37" t="str">
        <x:v>علامة مباشرة/سلسلة</x:v>
      </x:c>
      <x:c r="S1112" s="37" t="str">
        <x:v>A</x:v>
      </x:c>
      <x:c r="T1112" s="37"/>
      <x:c r="U1112" s="37"/>
      <x:c r="V1112" s="37"/>
      <x:c r="W1112" s="37" t="str">
        <x:v>https://www.ikea.com/eg/en/p/ikea-365-coffee-tea-maker-clear-glass-stainless-steel-20532724/</x:v>
      </x:c>
      <x:c r="X1112" s="37" t="str">
        <x:v>صفحة فئة منظمة</x:v>
      </x:c>
      <x:c r="Y1112" s="37" t="str">
        <x:v>EGP</x:v>
      </x:c>
      <x:c r="Z1112" s="56"/>
      <x:c r="AA1112" s="56"/>
      <x:c r="AB1112" s="56" t="str">
        <x:f>IF(OR(Z1112="",AA1112=""),"",MAX(0,AA1112-Z1112))</x:f>
      </x:c>
      <x:c r="AC1112" s="58" t="str">
        <x:f>IF(OR(Z1112="",AA1112="",AA1112=0),"",MAX(0,(AA1112-Z1112)/AA1112))</x:f>
      </x:c>
      <x:c r="AD1112" s="56"/>
      <x:c r="AE1112" s="56" t="str">
        <x:f>IF(Z1112="","",Z1112+IF(AD1112="",0,AD1112))</x:f>
      </x:c>
      <x:c r="AF1112" s="37" t="str">
        <x:f>IF(AD1112="","",AD1112=0)</x:f>
      </x:c>
      <x:c r="AG1112" s="37"/>
      <x:c r="AH1112" s="37"/>
      <x:c r="AI1112" s="37"/>
      <x:c r="AJ1112" s="37" t="str">
        <x:v>القاهرة</x:v>
      </x:c>
      <x:c r="AK1112" s="37"/>
      <x:c r="AL1112" s="37"/>
      <x:c r="AM1112" s="37"/>
      <x:c r="AN1112" s="37"/>
      <x:c r="AO1112" s="37"/>
      <x:c r="AP1112" s="37"/>
      <x:c r="AQ1112" s="54" t="b">
        <x:v>1</x:v>
      </x:c>
      <x:c r="AR1112" s="37"/>
      <x:c r="AS1112" s="37" t="str">
        <x:v>JSON-LD لقائمة المتجر</x:v>
      </x:c>
      <x:c r="AT1112" s="37" t="str">
        <x:v>متوسطة</x:v>
      </x:c>
      <x:c r="AU1112" s="37" t="str">
        <x:v>official_store_category_jsonld</x:v>
      </x:c>
      <x:c r="AV1112" s="37" t="str">
        <x:v>JSON-LD</x:v>
      </x:c>
      <x:c r="AW1112" s="37" t="str">
        <x:v>https://www.ikea.com/eg/en/p/ikea-365-coffee-tea-maker-clear-glass-stainless-steel-20532724/</x:v>
      </x:c>
      <x:c r="AX1112" s="37" t="n">
        <x:v>1</x:v>
      </x:c>
      <x:c r="AY1112" s="60" t="n">
        <x:v>46233</x:v>
      </x:c>
      <x:c r="AZ1112" s="60"/>
      <x:c r="BA1112" s="60"/>
      <x:c r="BB1112" s="62" t="str">
        <x:f>IF(BA1112="","",(NOW()-BA1112)*24)</x:f>
      </x:c>
      <x:c r="BC1112" s="37" t="str">
        <x:f>IF(BA1112="","لم يُرصد",IF(BH1112&lt;&gt;TRUE,"غير نشط",IF(BD1112="فشل","فشل حالي",IF(BB1112&lt;=12,"حديث",IF(BB1112&lt;=24,"متأخر","قديم")))))</x:f>
        <x:v>لم يُرصد</x:v>
      </x:c>
      <x:c r="BD1112" s="37" t="str">
        <x:v>بانتظار أول رصد سعر</x:v>
      </x:c>
      <x:c r="BE1112" s="37" t="n">
        <x:v>0</x:v>
      </x:c>
      <x:c r="BF1112" s="37"/>
      <x:c r="BG1112" s="37"/>
      <x:c r="BH1112" s="54" t="b">
        <x:v>1</x:v>
      </x:c>
      <x:c r="BI1112" s="37" t="str">
        <x:v>يحتاج اكتشاف رابط المنتج</x:v>
      </x:c>
      <x:c r="BJ1112" s="37" t="str">
        <x:v>IKEA 365+, Coffee/tea maker, clear glass/stainless steel, 1 l</x:v>
      </x:c>
      <x:c r="BK1112" s="37" t="str">
        <x:v>الاسم ورقم الصنف والمواصفات الظاهرة مأخوذة من قائمة JSON-LD الرسمية للفئة في IKEA Egypt؛ لم تُنقل أي أسعار.</x:v>
      </x:c>
      <x:c r="BL1112" s="60" t="n">
        <x:v>46233</x:v>
      </x:c>
      <x:c r="BM1112" s="60" t="n">
        <x:v>46233</x:v>
      </x:c>
    </x:row>
    <x:row r="1113">
      <x:c r="A1113" s="37" t="str">
        <x:v>CASH-99A5988B1EA7BA</x:v>
      </x:c>
      <x:c r="B1113" s="37" t="str">
        <x:v>VAR-3C52B85A6CE387|EG-060|STORE</x:v>
      </x:c>
      <x:c r="C1113" s="37" t="str">
        <x:v>VAR-3C52B85A6CE387</x:v>
      </x:c>
      <x:c r="D1113" s="37" t="str">
        <x:v>MOD-B99CC2BE0C6472</x:v>
      </x:c>
      <x:c r="E1113" s="37" t="str">
        <x:v>IKEA APTITLIG Lazy Susan organizer bamboo, 28 cm</x:v>
      </x:c>
      <x:c r="F1113" s="37" t="str">
        <x:v>المطبخ والأدوات المنزلية</x:v>
      </x:c>
      <x:c r="G1113" s="37" t="str">
        <x:v>أدوات تقديم</x:v>
      </x:c>
      <x:c r="H1113" s="37" t="str">
        <x:v>IKEA</x:v>
      </x:c>
      <x:c r="I1113" s="37" t="str">
        <x:v>APTITLIG Lazy Susan</x:v>
      </x:c>
      <x:c r="J1113" s="37" t="str">
        <x:v>organizer bamboo, 28 cm</x:v>
      </x:c>
      <x:c r="K1113" s="37"/>
      <x:c r="L1113" s="37"/>
      <x:c r="M1113" s="37"/>
      <x:c r="N1113" s="37" t="str">
        <x:v>60562498</x:v>
      </x:c>
      <x:c r="O1113" s="37"/>
      <x:c r="P1113" s="37" t="str">
        <x:v>EG-060</x:v>
      </x:c>
      <x:c r="Q1113" s="37" t="str">
        <x:v>IKEA Egypt</x:v>
      </x:c>
      <x:c r="R1113" s="37" t="str">
        <x:v>علامة مباشرة/سلسلة</x:v>
      </x:c>
      <x:c r="S1113" s="37" t="str">
        <x:v>A</x:v>
      </x:c>
      <x:c r="T1113" s="37"/>
      <x:c r="U1113" s="37"/>
      <x:c r="V1113" s="37"/>
      <x:c r="W1113" s="37" t="str">
        <x:v>https://www.ikea.com/eg/en/p/aptitlig-lazy-susan-organizer-bamboo-60562498/</x:v>
      </x:c>
      <x:c r="X1113" s="37" t="str">
        <x:v>صفحة فئة منظمة</x:v>
      </x:c>
      <x:c r="Y1113" s="37" t="str">
        <x:v>EGP</x:v>
      </x:c>
      <x:c r="Z1113" s="56"/>
      <x:c r="AA1113" s="56"/>
      <x:c r="AB1113" s="56" t="str">
        <x:f>IF(OR(Z1113="",AA1113=""),"",MAX(0,AA1113-Z1113))</x:f>
      </x:c>
      <x:c r="AC1113" s="58" t="str">
        <x:f>IF(OR(Z1113="",AA1113="",AA1113=0),"",MAX(0,(AA1113-Z1113)/AA1113))</x:f>
      </x:c>
      <x:c r="AD1113" s="56"/>
      <x:c r="AE1113" s="56" t="str">
        <x:f>IF(Z1113="","",Z1113+IF(AD1113="",0,AD1113))</x:f>
      </x:c>
      <x:c r="AF1113" s="37" t="str">
        <x:f>IF(AD1113="","",AD1113=0)</x:f>
      </x:c>
      <x:c r="AG1113" s="37"/>
      <x:c r="AH1113" s="37"/>
      <x:c r="AI1113" s="37"/>
      <x:c r="AJ1113" s="37" t="str">
        <x:v>القاهرة</x:v>
      </x:c>
      <x:c r="AK1113" s="37"/>
      <x:c r="AL1113" s="37"/>
      <x:c r="AM1113" s="37"/>
      <x:c r="AN1113" s="37"/>
      <x:c r="AO1113" s="37"/>
      <x:c r="AP1113" s="37"/>
      <x:c r="AQ1113" s="54" t="b">
        <x:v>1</x:v>
      </x:c>
      <x:c r="AR1113" s="37"/>
      <x:c r="AS1113" s="37" t="str">
        <x:v>JSON-LD لقائمة المتجر</x:v>
      </x:c>
      <x:c r="AT1113" s="37" t="str">
        <x:v>متوسطة</x:v>
      </x:c>
      <x:c r="AU1113" s="37" t="str">
        <x:v>official_store_category_jsonld</x:v>
      </x:c>
      <x:c r="AV1113" s="37" t="str">
        <x:v>JSON-LD</x:v>
      </x:c>
      <x:c r="AW1113" s="37" t="str">
        <x:v>https://www.ikea.com/eg/en/p/aptitlig-lazy-susan-organizer-bamboo-60562498/</x:v>
      </x:c>
      <x:c r="AX1113" s="37" t="n">
        <x:v>1</x:v>
      </x:c>
      <x:c r="AY1113" s="60" t="n">
        <x:v>46233</x:v>
      </x:c>
      <x:c r="AZ1113" s="60"/>
      <x:c r="BA1113" s="60"/>
      <x:c r="BB1113" s="62" t="str">
        <x:f>IF(BA1113="","",(NOW()-BA1113)*24)</x:f>
      </x:c>
      <x:c r="BC1113" s="37" t="str">
        <x:f>IF(BA1113="","لم يُرصد",IF(BH1113&lt;&gt;TRUE,"غير نشط",IF(BD1113="فشل","فشل حالي",IF(BB1113&lt;=12,"حديث",IF(BB1113&lt;=24,"متأخر","قديم")))))</x:f>
        <x:v>لم يُرصد</x:v>
      </x:c>
      <x:c r="BD1113" s="37" t="str">
        <x:v>بانتظار أول رصد سعر</x:v>
      </x:c>
      <x:c r="BE1113" s="37" t="n">
        <x:v>0</x:v>
      </x:c>
      <x:c r="BF1113" s="37"/>
      <x:c r="BG1113" s="37"/>
      <x:c r="BH1113" s="54" t="b">
        <x:v>1</x:v>
      </x:c>
      <x:c r="BI1113" s="37" t="str">
        <x:v>يحتاج اكتشاف رابط المنتج</x:v>
      </x:c>
      <x:c r="BJ1113" s="37" t="str">
        <x:v>APTITLIG, Lazy Susan, organizer bamboo, 28 cm</x:v>
      </x:c>
      <x:c r="BK1113" s="37" t="str">
        <x:v>الاسم ورقم الصنف والمواصفات الظاهرة مأخوذة من قائمة JSON-LD الرسمية للفئة في IKEA Egypt؛ لم تُنقل أي أسعار.</x:v>
      </x:c>
      <x:c r="BL1113" s="60" t="n">
        <x:v>46233</x:v>
      </x:c>
      <x:c r="BM1113" s="60" t="n">
        <x:v>46233</x:v>
      </x:c>
    </x:row>
    <x:row r="1114">
      <x:c r="A1114" s="37" t="str">
        <x:v>CASH-ED8CF0E3CC59F4</x:v>
      </x:c>
      <x:c r="B1114" s="37" t="str">
        <x:v>VAR-7213A86D9B0AD4|EG-060|STORE</x:v>
      </x:c>
      <x:c r="C1114" s="37" t="str">
        <x:v>VAR-7213A86D9B0AD4</x:v>
      </x:c>
      <x:c r="D1114" s="37" t="str">
        <x:v>MOD-796C0F41910ECA</x:v>
      </x:c>
      <x:c r="E1114" s="37" t="str">
        <x:v>IKEA KVITTERA Serving stand three tiers, clear glass/stainless steel</x:v>
      </x:c>
      <x:c r="F1114" s="37" t="str">
        <x:v>المطبخ والأدوات المنزلية</x:v>
      </x:c>
      <x:c r="G1114" s="37" t="str">
        <x:v>أدوات تقديم</x:v>
      </x:c>
      <x:c r="H1114" s="37" t="str">
        <x:v>IKEA</x:v>
      </x:c>
      <x:c r="I1114" s="37" t="str">
        <x:v>KVITTERA Serving stand</x:v>
      </x:c>
      <x:c r="J1114" s="37" t="str">
        <x:v>three tiers, clear glass/stainless steel</x:v>
      </x:c>
      <x:c r="K1114" s="37"/>
      <x:c r="L1114" s="37"/>
      <x:c r="M1114" s="37"/>
      <x:c r="N1114" s="37" t="str">
        <x:v>90279842</x:v>
      </x:c>
      <x:c r="O1114" s="37"/>
      <x:c r="P1114" s="37" t="str">
        <x:v>EG-060</x:v>
      </x:c>
      <x:c r="Q1114" s="37" t="str">
        <x:v>IKEA Egypt</x:v>
      </x:c>
      <x:c r="R1114" s="37" t="str">
        <x:v>علامة مباشرة/سلسلة</x:v>
      </x:c>
      <x:c r="S1114" s="37" t="str">
        <x:v>A</x:v>
      </x:c>
      <x:c r="T1114" s="37"/>
      <x:c r="U1114" s="37"/>
      <x:c r="V1114" s="37"/>
      <x:c r="W1114" s="37" t="str">
        <x:v>https://www.ikea.com/eg/en/p/kvittera-serving-stand-three-tiers-clear-glass-stainless-steel-90279842/</x:v>
      </x:c>
      <x:c r="X1114" s="37" t="str">
        <x:v>صفحة فئة منظمة</x:v>
      </x:c>
      <x:c r="Y1114" s="37" t="str">
        <x:v>EGP</x:v>
      </x:c>
      <x:c r="Z1114" s="56"/>
      <x:c r="AA1114" s="56"/>
      <x:c r="AB1114" s="56" t="str">
        <x:f>IF(OR(Z1114="",AA1114=""),"",MAX(0,AA1114-Z1114))</x:f>
      </x:c>
      <x:c r="AC1114" s="58" t="str">
        <x:f>IF(OR(Z1114="",AA1114="",AA1114=0),"",MAX(0,(AA1114-Z1114)/AA1114))</x:f>
      </x:c>
      <x:c r="AD1114" s="56"/>
      <x:c r="AE1114" s="56" t="str">
        <x:f>IF(Z1114="","",Z1114+IF(AD1114="",0,AD1114))</x:f>
      </x:c>
      <x:c r="AF1114" s="37" t="str">
        <x:f>IF(AD1114="","",AD1114=0)</x:f>
      </x:c>
      <x:c r="AG1114" s="37"/>
      <x:c r="AH1114" s="37"/>
      <x:c r="AI1114" s="37"/>
      <x:c r="AJ1114" s="37" t="str">
        <x:v>القاهرة</x:v>
      </x:c>
      <x:c r="AK1114" s="37"/>
      <x:c r="AL1114" s="37"/>
      <x:c r="AM1114" s="37"/>
      <x:c r="AN1114" s="37"/>
      <x:c r="AO1114" s="37"/>
      <x:c r="AP1114" s="37"/>
      <x:c r="AQ1114" s="54" t="b">
        <x:v>1</x:v>
      </x:c>
      <x:c r="AR1114" s="37"/>
      <x:c r="AS1114" s="37" t="str">
        <x:v>JSON-LD لقائمة المتجر</x:v>
      </x:c>
      <x:c r="AT1114" s="37" t="str">
        <x:v>متوسطة</x:v>
      </x:c>
      <x:c r="AU1114" s="37" t="str">
        <x:v>official_store_category_jsonld</x:v>
      </x:c>
      <x:c r="AV1114" s="37" t="str">
        <x:v>JSON-LD</x:v>
      </x:c>
      <x:c r="AW1114" s="37" t="str">
        <x:v>https://www.ikea.com/eg/en/p/kvittera-serving-stand-three-tiers-clear-glass-stainless-steel-90279842/</x:v>
      </x:c>
      <x:c r="AX1114" s="37" t="n">
        <x:v>1</x:v>
      </x:c>
      <x:c r="AY1114" s="60" t="n">
        <x:v>46233</x:v>
      </x:c>
      <x:c r="AZ1114" s="60"/>
      <x:c r="BA1114" s="60"/>
      <x:c r="BB1114" s="62" t="str">
        <x:f>IF(BA1114="","",(NOW()-BA1114)*24)</x:f>
      </x:c>
      <x:c r="BC1114" s="37" t="str">
        <x:f>IF(BA1114="","لم يُرصد",IF(BH1114&lt;&gt;TRUE,"غير نشط",IF(BD1114="فشل","فشل حالي",IF(BB1114&lt;=12,"حديث",IF(BB1114&lt;=24,"متأخر","قديم")))))</x:f>
        <x:v>لم يُرصد</x:v>
      </x:c>
      <x:c r="BD1114" s="37" t="str">
        <x:v>بانتظار أول رصد سعر</x:v>
      </x:c>
      <x:c r="BE1114" s="37" t="n">
        <x:v>0</x:v>
      </x:c>
      <x:c r="BF1114" s="37"/>
      <x:c r="BG1114" s="37"/>
      <x:c r="BH1114" s="54" t="b">
        <x:v>1</x:v>
      </x:c>
      <x:c r="BI1114" s="37" t="str">
        <x:v>يحتاج اكتشاف رابط المنتج</x:v>
      </x:c>
      <x:c r="BJ1114" s="37" t="str">
        <x:v>KVITTERA, Serving stand, three tiers, clear glass/stainless steel</x:v>
      </x:c>
      <x:c r="BK1114" s="37" t="str">
        <x:v>الاسم ورقم الصنف والمواصفات الظاهرة مأخوذة من قائمة JSON-LD الرسمية للفئة في IKEA Egypt؛ لم تُنقل أي أسعار.</x:v>
      </x:c>
      <x:c r="BL1114" s="60" t="n">
        <x:v>46233</x:v>
      </x:c>
      <x:c r="BM1114" s="60" t="n">
        <x:v>46233</x:v>
      </x:c>
    </x:row>
    <x:row r="1115">
      <x:c r="A1115" s="37" t="str">
        <x:v>CASH-AA4165CA3A83A6</x:v>
      </x:c>
      <x:c r="B1115" s="37" t="str">
        <x:v>VAR-DBD3619C7967B4|EG-060|STORE</x:v>
      </x:c>
      <x:c r="C1115" s="37" t="str">
        <x:v>VAR-DBD3619C7967B4</x:v>
      </x:c>
      <x:c r="D1115" s="37" t="str">
        <x:v>MOD-B58A867A874EE3</x:v>
      </x:c>
      <x:c r="E1115" s="37" t="str">
        <x:v>IKEA OSTBIT Serving tong bamboo</x:v>
      </x:c>
      <x:c r="F1115" s="37" t="str">
        <x:v>المطبخ والأدوات المنزلية</x:v>
      </x:c>
      <x:c r="G1115" s="37" t="str">
        <x:v>أدوات تقديم</x:v>
      </x:c>
      <x:c r="H1115" s="37" t="str">
        <x:v>IKEA</x:v>
      </x:c>
      <x:c r="I1115" s="37" t="str">
        <x:v>OSTBIT Serving tong</x:v>
      </x:c>
      <x:c r="J1115" s="37" t="str">
        <x:v>bamboo</x:v>
      </x:c>
      <x:c r="K1115" s="37"/>
      <x:c r="L1115" s="37"/>
      <x:c r="M1115" s="37"/>
      <x:c r="N1115" s="37" t="str">
        <x:v>00453464</x:v>
      </x:c>
      <x:c r="O1115" s="37"/>
      <x:c r="P1115" s="37" t="str">
        <x:v>EG-060</x:v>
      </x:c>
      <x:c r="Q1115" s="37" t="str">
        <x:v>IKEA Egypt</x:v>
      </x:c>
      <x:c r="R1115" s="37" t="str">
        <x:v>علامة مباشرة/سلسلة</x:v>
      </x:c>
      <x:c r="S1115" s="37" t="str">
        <x:v>A</x:v>
      </x:c>
      <x:c r="T1115" s="37"/>
      <x:c r="U1115" s="37"/>
      <x:c r="V1115" s="37"/>
      <x:c r="W1115" s="37" t="str">
        <x:v>https://www.ikea.com/eg/en/p/ostbit-serving-tong-bamboo-00453464/</x:v>
      </x:c>
      <x:c r="X1115" s="37" t="str">
        <x:v>صفحة فئة منظمة</x:v>
      </x:c>
      <x:c r="Y1115" s="37" t="str">
        <x:v>EGP</x:v>
      </x:c>
      <x:c r="Z1115" s="56"/>
      <x:c r="AA1115" s="56"/>
      <x:c r="AB1115" s="56" t="str">
        <x:f>IF(OR(Z1115="",AA1115=""),"",MAX(0,AA1115-Z1115))</x:f>
      </x:c>
      <x:c r="AC1115" s="58" t="str">
        <x:f>IF(OR(Z1115="",AA1115="",AA1115=0),"",MAX(0,(AA1115-Z1115)/AA1115))</x:f>
      </x:c>
      <x:c r="AD1115" s="56"/>
      <x:c r="AE1115" s="56" t="str">
        <x:f>IF(Z1115="","",Z1115+IF(AD1115="",0,AD1115))</x:f>
      </x:c>
      <x:c r="AF1115" s="37" t="str">
        <x:f>IF(AD1115="","",AD1115=0)</x:f>
      </x:c>
      <x:c r="AG1115" s="37"/>
      <x:c r="AH1115" s="37"/>
      <x:c r="AI1115" s="37"/>
      <x:c r="AJ1115" s="37" t="str">
        <x:v>القاهرة</x:v>
      </x:c>
      <x:c r="AK1115" s="37"/>
      <x:c r="AL1115" s="37"/>
      <x:c r="AM1115" s="37"/>
      <x:c r="AN1115" s="37"/>
      <x:c r="AO1115" s="37"/>
      <x:c r="AP1115" s="37"/>
      <x:c r="AQ1115" s="54" t="b">
        <x:v>1</x:v>
      </x:c>
      <x:c r="AR1115" s="37"/>
      <x:c r="AS1115" s="37" t="str">
        <x:v>JSON-LD لقائمة المتجر</x:v>
      </x:c>
      <x:c r="AT1115" s="37" t="str">
        <x:v>متوسطة</x:v>
      </x:c>
      <x:c r="AU1115" s="37" t="str">
        <x:v>official_store_category_jsonld</x:v>
      </x:c>
      <x:c r="AV1115" s="37" t="str">
        <x:v>JSON-LD</x:v>
      </x:c>
      <x:c r="AW1115" s="37" t="str">
        <x:v>https://www.ikea.com/eg/en/p/ostbit-serving-tong-bamboo-00453464/</x:v>
      </x:c>
      <x:c r="AX1115" s="37" t="n">
        <x:v>1</x:v>
      </x:c>
      <x:c r="AY1115" s="60" t="n">
        <x:v>46233</x:v>
      </x:c>
      <x:c r="AZ1115" s="60"/>
      <x:c r="BA1115" s="60"/>
      <x:c r="BB1115" s="62" t="str">
        <x:f>IF(BA1115="","",(NOW()-BA1115)*24)</x:f>
      </x:c>
      <x:c r="BC1115" s="37" t="str">
        <x:f>IF(BA1115="","لم يُرصد",IF(BH1115&lt;&gt;TRUE,"غير نشط",IF(BD1115="فشل","فشل حالي",IF(BB1115&lt;=12,"حديث",IF(BB1115&lt;=24,"متأخر","قديم")))))</x:f>
        <x:v>لم يُرصد</x:v>
      </x:c>
      <x:c r="BD1115" s="37" t="str">
        <x:v>بانتظار أول رصد سعر</x:v>
      </x:c>
      <x:c r="BE1115" s="37" t="n">
        <x:v>0</x:v>
      </x:c>
      <x:c r="BF1115" s="37"/>
      <x:c r="BG1115" s="37"/>
      <x:c r="BH1115" s="54" t="b">
        <x:v>1</x:v>
      </x:c>
      <x:c r="BI1115" s="37" t="str">
        <x:v>يحتاج اكتشاف رابط المنتج</x:v>
      </x:c>
      <x:c r="BJ1115" s="37" t="str">
        <x:v>OSTBIT, Serving tong, bamboo</x:v>
      </x:c>
      <x:c r="BK1115" s="37" t="str">
        <x:v>الاسم ورقم الصنف والمواصفات الظاهرة مأخوذة من قائمة JSON-LD الرسمية للفئة في IKEA Egypt؛ لم تُنقل أي أسعار.</x:v>
      </x:c>
      <x:c r="BL1115" s="60" t="n">
        <x:v>46233</x:v>
      </x:c>
      <x:c r="BM1115" s="60" t="n">
        <x:v>46233</x:v>
      </x:c>
    </x:row>
    <x:row r="1116">
      <x:c r="A1116" s="37" t="str">
        <x:v>CASH-E4015F9E08A91E</x:v>
      </x:c>
      <x:c r="B1116" s="37" t="str">
        <x:v>VAR-C3AF257DA7AD18|EG-060|STORE</x:v>
      </x:c>
      <x:c r="C1116" s="37" t="str">
        <x:v>VAR-C3AF257DA7AD18</x:v>
      </x:c>
      <x:c r="D1116" s="37" t="str">
        <x:v>MOD-AB8E3555D6E73B</x:v>
      </x:c>
      <x:c r="E1116" s="37" t="str">
        <x:v>IKEA SKALLKNEKT 2-piece salad servers set solid birch</x:v>
      </x:c>
      <x:c r="F1116" s="37" t="str">
        <x:v>المطبخ والأدوات المنزلية</x:v>
      </x:c>
      <x:c r="G1116" s="37" t="str">
        <x:v>أدوات تقديم</x:v>
      </x:c>
      <x:c r="H1116" s="37" t="str">
        <x:v>IKEA</x:v>
      </x:c>
      <x:c r="I1116" s="37" t="str">
        <x:v>SKALLKNEKT 2-piece salad servers set</x:v>
      </x:c>
      <x:c r="J1116" s="37" t="str">
        <x:v>solid birch</x:v>
      </x:c>
      <x:c r="K1116" s="37"/>
      <x:c r="L1116" s="37"/>
      <x:c r="M1116" s="37"/>
      <x:c r="N1116" s="37" t="str">
        <x:v>90604500</x:v>
      </x:c>
      <x:c r="O1116" s="37"/>
      <x:c r="P1116" s="37" t="str">
        <x:v>EG-060</x:v>
      </x:c>
      <x:c r="Q1116" s="37" t="str">
        <x:v>IKEA Egypt</x:v>
      </x:c>
      <x:c r="R1116" s="37" t="str">
        <x:v>علامة مباشرة/سلسلة</x:v>
      </x:c>
      <x:c r="S1116" s="37" t="str">
        <x:v>A</x:v>
      </x:c>
      <x:c r="T1116" s="37"/>
      <x:c r="U1116" s="37"/>
      <x:c r="V1116" s="37"/>
      <x:c r="W1116" s="37" t="str">
        <x:v>https://www.ikea.com/eg/en/p/skallknekt-2-piece-salad-servers-set-solid-birch-90604500/</x:v>
      </x:c>
      <x:c r="X1116" s="37" t="str">
        <x:v>صفحة فئة منظمة</x:v>
      </x:c>
      <x:c r="Y1116" s="37" t="str">
        <x:v>EGP</x:v>
      </x:c>
      <x:c r="Z1116" s="56"/>
      <x:c r="AA1116" s="56"/>
      <x:c r="AB1116" s="56" t="str">
        <x:f>IF(OR(Z1116="",AA1116=""),"",MAX(0,AA1116-Z1116))</x:f>
      </x:c>
      <x:c r="AC1116" s="58" t="str">
        <x:f>IF(OR(Z1116="",AA1116="",AA1116=0),"",MAX(0,(AA1116-Z1116)/AA1116))</x:f>
      </x:c>
      <x:c r="AD1116" s="56"/>
      <x:c r="AE1116" s="56" t="str">
        <x:f>IF(Z1116="","",Z1116+IF(AD1116="",0,AD1116))</x:f>
      </x:c>
      <x:c r="AF1116" s="37" t="str">
        <x:f>IF(AD1116="","",AD1116=0)</x:f>
      </x:c>
      <x:c r="AG1116" s="37"/>
      <x:c r="AH1116" s="37"/>
      <x:c r="AI1116" s="37"/>
      <x:c r="AJ1116" s="37" t="str">
        <x:v>القاهرة</x:v>
      </x:c>
      <x:c r="AK1116" s="37"/>
      <x:c r="AL1116" s="37"/>
      <x:c r="AM1116" s="37"/>
      <x:c r="AN1116" s="37"/>
      <x:c r="AO1116" s="37"/>
      <x:c r="AP1116" s="37"/>
      <x:c r="AQ1116" s="54" t="b">
        <x:v>1</x:v>
      </x:c>
      <x:c r="AR1116" s="37"/>
      <x:c r="AS1116" s="37" t="str">
        <x:v>JSON-LD لقائمة المتجر</x:v>
      </x:c>
      <x:c r="AT1116" s="37" t="str">
        <x:v>متوسطة</x:v>
      </x:c>
      <x:c r="AU1116" s="37" t="str">
        <x:v>official_store_category_jsonld</x:v>
      </x:c>
      <x:c r="AV1116" s="37" t="str">
        <x:v>JSON-LD</x:v>
      </x:c>
      <x:c r="AW1116" s="37" t="str">
        <x:v>https://www.ikea.com/eg/en/p/skallknekt-2-piece-salad-servers-set-solid-birch-90604500/</x:v>
      </x:c>
      <x:c r="AX1116" s="37" t="n">
        <x:v>1</x:v>
      </x:c>
      <x:c r="AY1116" s="60" t="n">
        <x:v>46233</x:v>
      </x:c>
      <x:c r="AZ1116" s="60"/>
      <x:c r="BA1116" s="60"/>
      <x:c r="BB1116" s="62" t="str">
        <x:f>IF(BA1116="","",(NOW()-BA1116)*24)</x:f>
      </x:c>
      <x:c r="BC1116" s="37" t="str">
        <x:f>IF(BA1116="","لم يُرصد",IF(BH1116&lt;&gt;TRUE,"غير نشط",IF(BD1116="فشل","فشل حالي",IF(BB1116&lt;=12,"حديث",IF(BB1116&lt;=24,"متأخر","قديم")))))</x:f>
        <x:v>لم يُرصد</x:v>
      </x:c>
      <x:c r="BD1116" s="37" t="str">
        <x:v>بانتظار أول رصد سعر</x:v>
      </x:c>
      <x:c r="BE1116" s="37" t="n">
        <x:v>0</x:v>
      </x:c>
      <x:c r="BF1116" s="37"/>
      <x:c r="BG1116" s="37"/>
      <x:c r="BH1116" s="54" t="b">
        <x:v>1</x:v>
      </x:c>
      <x:c r="BI1116" s="37" t="str">
        <x:v>يحتاج اكتشاف رابط المنتج</x:v>
      </x:c>
      <x:c r="BJ1116" s="37" t="str">
        <x:v>SKALLKNEKT, 2-piece salad servers set, solid birch</x:v>
      </x:c>
      <x:c r="BK1116" s="37" t="str">
        <x:v>الاسم ورقم الصنف والمواصفات الظاهرة مأخوذة من قائمة JSON-LD الرسمية للفئة في IKEA Egypt؛ لم تُنقل أي أسعار.</x:v>
      </x:c>
      <x:c r="BL1116" s="60" t="n">
        <x:v>46233</x:v>
      </x:c>
      <x:c r="BM1116" s="60" t="n">
        <x:v>46233</x:v>
      </x:c>
    </x:row>
    <x:row r="1117">
      <x:c r="A1117" s="37" t="str">
        <x:v>CASH-6291E4DF48A654</x:v>
      </x:c>
      <x:c r="B1117" s="37" t="str">
        <x:v>VAR-69A6464E140AA4|EG-060|STORE</x:v>
      </x:c>
      <x:c r="C1117" s="37" t="str">
        <x:v>VAR-69A6464E140AA4</x:v>
      </x:c>
      <x:c r="D1117" s="37" t="str">
        <x:v>MOD-8A03C2AC2B5853</x:v>
      </x:c>
      <x:c r="E1117" s="37" t="str">
        <x:v>IKEA BÄSTIS Lint roller grey</x:v>
      </x:c>
      <x:c r="F1117" s="37" t="str">
        <x:v>المطبخ والأدوات المنزلية</x:v>
      </x:c>
      <x:c r="G1117" s="37" t="str">
        <x:v>أدوات تنظيف</x:v>
      </x:c>
      <x:c r="H1117" s="37" t="str">
        <x:v>IKEA</x:v>
      </x:c>
      <x:c r="I1117" s="37" t="str">
        <x:v>BÄSTIS Lint roller</x:v>
      </x:c>
      <x:c r="J1117" s="37" t="str">
        <x:v>grey</x:v>
      </x:c>
      <x:c r="K1117" s="37"/>
      <x:c r="L1117" s="37"/>
      <x:c r="M1117" s="37" t="str">
        <x:v>grey</x:v>
      </x:c>
      <x:c r="N1117" s="37" t="str">
        <x:v>90425626</x:v>
      </x:c>
      <x:c r="O1117" s="37"/>
      <x:c r="P1117" s="37" t="str">
        <x:v>EG-060</x:v>
      </x:c>
      <x:c r="Q1117" s="37" t="str">
        <x:v>IKEA Egypt</x:v>
      </x:c>
      <x:c r="R1117" s="37" t="str">
        <x:v>علامة مباشرة/سلسلة</x:v>
      </x:c>
      <x:c r="S1117" s="37" t="str">
        <x:v>A</x:v>
      </x:c>
      <x:c r="T1117" s="37"/>
      <x:c r="U1117" s="37"/>
      <x:c r="V1117" s="37"/>
      <x:c r="W1117" s="37" t="str">
        <x:v>https://www.ikea.com/eg/en/p/baestis-lint-roller-grey-90425626/</x:v>
      </x:c>
      <x:c r="X1117" s="37" t="str">
        <x:v>صفحة فئة منظمة</x:v>
      </x:c>
      <x:c r="Y1117" s="37" t="str">
        <x:v>EGP</x:v>
      </x:c>
      <x:c r="Z1117" s="56"/>
      <x:c r="AA1117" s="56"/>
      <x:c r="AB1117" s="56" t="str">
        <x:f>IF(OR(Z1117="",AA1117=""),"",MAX(0,AA1117-Z1117))</x:f>
      </x:c>
      <x:c r="AC1117" s="58" t="str">
        <x:f>IF(OR(Z1117="",AA1117="",AA1117=0),"",MAX(0,(AA1117-Z1117)/AA1117))</x:f>
      </x:c>
      <x:c r="AD1117" s="56"/>
      <x:c r="AE1117" s="56" t="str">
        <x:f>IF(Z1117="","",Z1117+IF(AD1117="",0,AD1117))</x:f>
      </x:c>
      <x:c r="AF1117" s="37" t="str">
        <x:f>IF(AD1117="","",AD1117=0)</x:f>
      </x:c>
      <x:c r="AG1117" s="37"/>
      <x:c r="AH1117" s="37"/>
      <x:c r="AI1117" s="37"/>
      <x:c r="AJ1117" s="37" t="str">
        <x:v>القاهرة</x:v>
      </x:c>
      <x:c r="AK1117" s="37"/>
      <x:c r="AL1117" s="37"/>
      <x:c r="AM1117" s="37"/>
      <x:c r="AN1117" s="37"/>
      <x:c r="AO1117" s="37"/>
      <x:c r="AP1117" s="37"/>
      <x:c r="AQ1117" s="54" t="b">
        <x:v>1</x:v>
      </x:c>
      <x:c r="AR1117" s="37"/>
      <x:c r="AS1117" s="37" t="str">
        <x:v>JSON-LD لقائمة المتجر</x:v>
      </x:c>
      <x:c r="AT1117" s="37" t="str">
        <x:v>متوسطة</x:v>
      </x:c>
      <x:c r="AU1117" s="37" t="str">
        <x:v>official_store_category_jsonld</x:v>
      </x:c>
      <x:c r="AV1117" s="37" t="str">
        <x:v>JSON-LD</x:v>
      </x:c>
      <x:c r="AW1117" s="37" t="str">
        <x:v>https://www.ikea.com/eg/en/p/baestis-lint-roller-grey-90425626/</x:v>
      </x:c>
      <x:c r="AX1117" s="37" t="n">
        <x:v>1</x:v>
      </x:c>
      <x:c r="AY1117" s="60" t="n">
        <x:v>46233</x:v>
      </x:c>
      <x:c r="AZ1117" s="60"/>
      <x:c r="BA1117" s="60"/>
      <x:c r="BB1117" s="62" t="str">
        <x:f>IF(BA1117="","",(NOW()-BA1117)*24)</x:f>
      </x:c>
      <x:c r="BC1117" s="37" t="str">
        <x:f>IF(BA1117="","لم يُرصد",IF(BH1117&lt;&gt;TRUE,"غير نشط",IF(BD1117="فشل","فشل حالي",IF(BB1117&lt;=12,"حديث",IF(BB1117&lt;=24,"متأخر","قديم")))))</x:f>
        <x:v>لم يُرصد</x:v>
      </x:c>
      <x:c r="BD1117" s="37" t="str">
        <x:v>بانتظار أول رصد سعر</x:v>
      </x:c>
      <x:c r="BE1117" s="37" t="n">
        <x:v>0</x:v>
      </x:c>
      <x:c r="BF1117" s="37"/>
      <x:c r="BG1117" s="37"/>
      <x:c r="BH1117" s="54" t="b">
        <x:v>1</x:v>
      </x:c>
      <x:c r="BI1117" s="37" t="str">
        <x:v>يحتاج اكتشاف رابط المنتج</x:v>
      </x:c>
      <x:c r="BJ1117" s="37" t="str">
        <x:v>BÄSTIS, Lint roller, grey</x:v>
      </x:c>
      <x:c r="BK1117" s="37" t="str">
        <x:v>الاسم ورقم الصنف والمواصفات الظاهرة مأخوذة من قائمة JSON-LD الرسمية للفئة في IKEA Egypt؛ لم تُنقل أي أسعار.</x:v>
      </x:c>
      <x:c r="BL1117" s="60" t="n">
        <x:v>46233</x:v>
      </x:c>
      <x:c r="BM1117" s="60" t="n">
        <x:v>46233</x:v>
      </x:c>
    </x:row>
    <x:row r="1118">
      <x:c r="A1118" s="37" t="str">
        <x:v>CASH-99959442CE8925</x:v>
      </x:c>
      <x:c r="B1118" s="37" t="str">
        <x:v>VAR-F935486A42A673|EG-060|STORE</x:v>
      </x:c>
      <x:c r="C1118" s="37" t="str">
        <x:v>VAR-F935486A42A673</x:v>
      </x:c>
      <x:c r="D1118" s="37" t="str">
        <x:v>MOD-C2E2752305965F</x:v>
      </x:c>
      <x:c r="E1118" s="37" t="str">
        <x:v>IKEA BÄSTIS Lint roller with 4 refills Lint roller with 4 refills | SKU 30141126</x:v>
      </x:c>
      <x:c r="F1118" s="37" t="str">
        <x:v>المطبخ والأدوات المنزلية</x:v>
      </x:c>
      <x:c r="G1118" s="37" t="str">
        <x:v>أدوات تنظيف</x:v>
      </x:c>
      <x:c r="H1118" s="37" t="str">
        <x:v>IKEA</x:v>
      </x:c>
      <x:c r="I1118" s="37" t="str">
        <x:v>BÄSTIS Lint roller with 4 refills</x:v>
      </x:c>
      <x:c r="J1118" s="37" t="str">
        <x:v>Lint roller with 4 refills</x:v>
      </x:c>
      <x:c r="K1118" s="37"/>
      <x:c r="L1118" s="37"/>
      <x:c r="M1118" s="37"/>
      <x:c r="N1118" s="37" t="str">
        <x:v>30141126</x:v>
      </x:c>
      <x:c r="O1118" s="37"/>
      <x:c r="P1118" s="37" t="str">
        <x:v>EG-060</x:v>
      </x:c>
      <x:c r="Q1118" s="37" t="str">
        <x:v>IKEA Egypt</x:v>
      </x:c>
      <x:c r="R1118" s="37" t="str">
        <x:v>علامة مباشرة/سلسلة</x:v>
      </x:c>
      <x:c r="S1118" s="37" t="str">
        <x:v>A</x:v>
      </x:c>
      <x:c r="T1118" s="37"/>
      <x:c r="U1118" s="37"/>
      <x:c r="V1118" s="37"/>
      <x:c r="W1118" s="37" t="str">
        <x:v>https://www.ikea.com/eg/en/p/baestis-lint-roller-with-4-refills-30141126/</x:v>
      </x:c>
      <x:c r="X1118" s="37" t="str">
        <x:v>صفحة فئة منظمة</x:v>
      </x:c>
      <x:c r="Y1118" s="37" t="str">
        <x:v>EGP</x:v>
      </x:c>
      <x:c r="Z1118" s="56"/>
      <x:c r="AA1118" s="56"/>
      <x:c r="AB1118" s="56" t="str">
        <x:f>IF(OR(Z1118="",AA1118=""),"",MAX(0,AA1118-Z1118))</x:f>
      </x:c>
      <x:c r="AC1118" s="58" t="str">
        <x:f>IF(OR(Z1118="",AA1118="",AA1118=0),"",MAX(0,(AA1118-Z1118)/AA1118))</x:f>
      </x:c>
      <x:c r="AD1118" s="56"/>
      <x:c r="AE1118" s="56" t="str">
        <x:f>IF(Z1118="","",Z1118+IF(AD1118="",0,AD1118))</x:f>
      </x:c>
      <x:c r="AF1118" s="37" t="str">
        <x:f>IF(AD1118="","",AD1118=0)</x:f>
      </x:c>
      <x:c r="AG1118" s="37"/>
      <x:c r="AH1118" s="37"/>
      <x:c r="AI1118" s="37"/>
      <x:c r="AJ1118" s="37" t="str">
        <x:v>القاهرة</x:v>
      </x:c>
      <x:c r="AK1118" s="37"/>
      <x:c r="AL1118" s="37"/>
      <x:c r="AM1118" s="37"/>
      <x:c r="AN1118" s="37"/>
      <x:c r="AO1118" s="37"/>
      <x:c r="AP1118" s="37"/>
      <x:c r="AQ1118" s="54" t="b">
        <x:v>1</x:v>
      </x:c>
      <x:c r="AR1118" s="37"/>
      <x:c r="AS1118" s="37" t="str">
        <x:v>JSON-LD لقائمة المتجر</x:v>
      </x:c>
      <x:c r="AT1118" s="37" t="str">
        <x:v>متوسطة</x:v>
      </x:c>
      <x:c r="AU1118" s="37" t="str">
        <x:v>official_store_category_jsonld</x:v>
      </x:c>
      <x:c r="AV1118" s="37" t="str">
        <x:v>JSON-LD</x:v>
      </x:c>
      <x:c r="AW1118" s="37" t="str">
        <x:v>https://www.ikea.com/eg/en/p/baestis-lint-roller-with-4-refills-30141126/</x:v>
      </x:c>
      <x:c r="AX1118" s="37" t="n">
        <x:v>1</x:v>
      </x:c>
      <x:c r="AY1118" s="60" t="n">
        <x:v>46233</x:v>
      </x:c>
      <x:c r="AZ1118" s="60"/>
      <x:c r="BA1118" s="60"/>
      <x:c r="BB1118" s="62" t="str">
        <x:f>IF(BA1118="","",(NOW()-BA1118)*24)</x:f>
      </x:c>
      <x:c r="BC1118" s="37" t="str">
        <x:f>IF(BA1118="","لم يُرصد",IF(BH1118&lt;&gt;TRUE,"غير نشط",IF(BD1118="فشل","فشل حالي",IF(BB1118&lt;=12,"حديث",IF(BB1118&lt;=24,"متأخر","قديم")))))</x:f>
        <x:v>لم يُرصد</x:v>
      </x:c>
      <x:c r="BD1118" s="37" t="str">
        <x:v>بانتظار أول رصد سعر</x:v>
      </x:c>
      <x:c r="BE1118" s="37" t="n">
        <x:v>0</x:v>
      </x:c>
      <x:c r="BF1118" s="37"/>
      <x:c r="BG1118" s="37"/>
      <x:c r="BH1118" s="54" t="b">
        <x:v>1</x:v>
      </x:c>
      <x:c r="BI1118" s="37" t="str">
        <x:v>يحتاج اكتشاف رابط المنتج</x:v>
      </x:c>
      <x:c r="BJ1118" s="37" t="str">
        <x:v>BÄSTIS, Lint roller with 4 refills</x:v>
      </x:c>
      <x:c r="BK1118" s="37" t="str">
        <x:v>الاسم ورقم الصنف والمواصفات الظاهرة مأخوذة من قائمة JSON-LD الرسمية للفئة في IKEA Egypt؛ لم تُنقل أي أسعار.</x:v>
      </x:c>
      <x:c r="BL1118" s="60" t="n">
        <x:v>46233</x:v>
      </x:c>
      <x:c r="BM1118" s="60" t="n">
        <x:v>46233</x:v>
      </x:c>
    </x:row>
    <x:row r="1119">
      <x:c r="A1119" s="37" t="str">
        <x:v>CASH-D45F1F80DE410A</x:v>
      </x:c>
      <x:c r="B1119" s="37" t="str">
        <x:v>VAR-BC4FD3ABA0849F|EG-060|STORE</x:v>
      </x:c>
      <x:c r="C1119" s="37" t="str">
        <x:v>VAR-BC4FD3ABA0849F</x:v>
      </x:c>
      <x:c r="D1119" s="37" t="str">
        <x:v>MOD-C2E2752305965F</x:v>
      </x:c>
      <x:c r="E1119" s="37" t="str">
        <x:v>IKEA BÄSTIS Lint roller with 4 refills Lint roller with 4 refills | SKU S39642510</x:v>
      </x:c>
      <x:c r="F1119" s="37" t="str">
        <x:v>المطبخ والأدوات المنزلية</x:v>
      </x:c>
      <x:c r="G1119" s="37" t="str">
        <x:v>أدوات تنظيف</x:v>
      </x:c>
      <x:c r="H1119" s="37" t="str">
        <x:v>IKEA</x:v>
      </x:c>
      <x:c r="I1119" s="37" t="str">
        <x:v>BÄSTIS Lint roller with 4 refills</x:v>
      </x:c>
      <x:c r="J1119" s="37" t="str">
        <x:v>Lint roller with 4 refills</x:v>
      </x:c>
      <x:c r="K1119" s="37"/>
      <x:c r="L1119" s="37"/>
      <x:c r="M1119" s="37"/>
      <x:c r="N1119" s="37" t="str">
        <x:v>S39642510</x:v>
      </x:c>
      <x:c r="O1119" s="37"/>
      <x:c r="P1119" s="37" t="str">
        <x:v>EG-060</x:v>
      </x:c>
      <x:c r="Q1119" s="37" t="str">
        <x:v>IKEA Egypt</x:v>
      </x:c>
      <x:c r="R1119" s="37" t="str">
        <x:v>علامة مباشرة/سلسلة</x:v>
      </x:c>
      <x:c r="S1119" s="37" t="str">
        <x:v>A</x:v>
      </x:c>
      <x:c r="T1119" s="37"/>
      <x:c r="U1119" s="37"/>
      <x:c r="V1119" s="37"/>
      <x:c r="W1119" s="37" t="str">
        <x:v>https://www.ikea.com/eg/en/p/baestis-lint-roller-with-4-refills-s39642510/</x:v>
      </x:c>
      <x:c r="X1119" s="37" t="str">
        <x:v>صفحة فئة منظمة</x:v>
      </x:c>
      <x:c r="Y1119" s="37" t="str">
        <x:v>EGP</x:v>
      </x:c>
      <x:c r="Z1119" s="56"/>
      <x:c r="AA1119" s="56"/>
      <x:c r="AB1119" s="56" t="str">
        <x:f>IF(OR(Z1119="",AA1119=""),"",MAX(0,AA1119-Z1119))</x:f>
      </x:c>
      <x:c r="AC1119" s="58" t="str">
        <x:f>IF(OR(Z1119="",AA1119="",AA1119=0),"",MAX(0,(AA1119-Z1119)/AA1119))</x:f>
      </x:c>
      <x:c r="AD1119" s="56"/>
      <x:c r="AE1119" s="56" t="str">
        <x:f>IF(Z1119="","",Z1119+IF(AD1119="",0,AD1119))</x:f>
      </x:c>
      <x:c r="AF1119" s="37" t="str">
        <x:f>IF(AD1119="","",AD1119=0)</x:f>
      </x:c>
      <x:c r="AG1119" s="37"/>
      <x:c r="AH1119" s="37"/>
      <x:c r="AI1119" s="37"/>
      <x:c r="AJ1119" s="37" t="str">
        <x:v>القاهرة</x:v>
      </x:c>
      <x:c r="AK1119" s="37"/>
      <x:c r="AL1119" s="37"/>
      <x:c r="AM1119" s="37"/>
      <x:c r="AN1119" s="37"/>
      <x:c r="AO1119" s="37"/>
      <x:c r="AP1119" s="37"/>
      <x:c r="AQ1119" s="54" t="b">
        <x:v>1</x:v>
      </x:c>
      <x:c r="AR1119" s="37"/>
      <x:c r="AS1119" s="37" t="str">
        <x:v>JSON-LD لقائمة المتجر</x:v>
      </x:c>
      <x:c r="AT1119" s="37" t="str">
        <x:v>متوسطة</x:v>
      </x:c>
      <x:c r="AU1119" s="37" t="str">
        <x:v>official_store_category_jsonld</x:v>
      </x:c>
      <x:c r="AV1119" s="37" t="str">
        <x:v>JSON-LD</x:v>
      </x:c>
      <x:c r="AW1119" s="37" t="str">
        <x:v>https://www.ikea.com/eg/en/p/baestis-lint-roller-with-4-refills-s39642510/</x:v>
      </x:c>
      <x:c r="AX1119" s="37" t="n">
        <x:v>1</x:v>
      </x:c>
      <x:c r="AY1119" s="60" t="n">
        <x:v>46233</x:v>
      </x:c>
      <x:c r="AZ1119" s="60"/>
      <x:c r="BA1119" s="60"/>
      <x:c r="BB1119" s="62" t="str">
        <x:f>IF(BA1119="","",(NOW()-BA1119)*24)</x:f>
      </x:c>
      <x:c r="BC1119" s="37" t="str">
        <x:f>IF(BA1119="","لم يُرصد",IF(BH1119&lt;&gt;TRUE,"غير نشط",IF(BD1119="فشل","فشل حالي",IF(BB1119&lt;=12,"حديث",IF(BB1119&lt;=24,"متأخر","قديم")))))</x:f>
        <x:v>لم يُرصد</x:v>
      </x:c>
      <x:c r="BD1119" s="37" t="str">
        <x:v>بانتظار أول رصد سعر</x:v>
      </x:c>
      <x:c r="BE1119" s="37" t="n">
        <x:v>0</x:v>
      </x:c>
      <x:c r="BF1119" s="37"/>
      <x:c r="BG1119" s="37"/>
      <x:c r="BH1119" s="54" t="b">
        <x:v>1</x:v>
      </x:c>
      <x:c r="BI1119" s="37" t="str">
        <x:v>يحتاج اكتشاف رابط المنتج</x:v>
      </x:c>
      <x:c r="BJ1119" s="37" t="str">
        <x:v>BÄSTIS, Lint roller with 4 refills</x:v>
      </x:c>
      <x:c r="BK1119" s="37" t="str">
        <x:v>الاسم ورقم الصنف والمواصفات الظاهرة مأخوذة من قائمة JSON-LD الرسمية للفئة في IKEA Egypt؛ لم تُنقل أي أسعار.</x:v>
      </x:c>
      <x:c r="BL1119" s="60" t="n">
        <x:v>46233</x:v>
      </x:c>
      <x:c r="BM1119" s="60" t="n">
        <x:v>46233</x:v>
      </x:c>
    </x:row>
    <x:row r="1120">
      <x:c r="A1120" s="37" t="str">
        <x:v>CASH-01232A7B4A2592</x:v>
      </x:c>
      <x:c r="B1120" s="37" t="str">
        <x:v>VAR-14187819C72C37|EG-060|STORE</x:v>
      </x:c>
      <x:c r="C1120" s="37" t="str">
        <x:v>VAR-14187819C72C37</x:v>
      </x:c>
      <x:c r="D1120" s="37" t="str">
        <x:v>MOD-53E3C7DC25A7D1</x:v>
      </x:c>
      <x:c r="E1120" s="37" t="str">
        <x:v>IKEA FRUKTPLOCKARE Lint brush black/light grey, 12x6x4 cm | 12×6×4 cm | black / grey</x:v>
      </x:c>
      <x:c r="F1120" s="37" t="str">
        <x:v>المطبخ والأدوات المنزلية</x:v>
      </x:c>
      <x:c r="G1120" s="37" t="str">
        <x:v>أدوات تنظيف</x:v>
      </x:c>
      <x:c r="H1120" s="37" t="str">
        <x:v>IKEA</x:v>
      </x:c>
      <x:c r="I1120" s="37" t="str">
        <x:v>FRUKTPLOCKARE Lint brush</x:v>
      </x:c>
      <x:c r="J1120" s="37" t="str">
        <x:v>black/light grey, 12x6x4 cm</x:v>
      </x:c>
      <x:c r="K1120" s="37"/>
      <x:c r="L1120" s="37"/>
      <x:c r="M1120" s="37" t="str">
        <x:v>black / grey</x:v>
      </x:c>
      <x:c r="N1120" s="37" t="str">
        <x:v>20528388</x:v>
      </x:c>
      <x:c r="O1120" s="37"/>
      <x:c r="P1120" s="37" t="str">
        <x:v>EG-060</x:v>
      </x:c>
      <x:c r="Q1120" s="37" t="str">
        <x:v>IKEA Egypt</x:v>
      </x:c>
      <x:c r="R1120" s="37" t="str">
        <x:v>علامة مباشرة/سلسلة</x:v>
      </x:c>
      <x:c r="S1120" s="37" t="str">
        <x:v>A</x:v>
      </x:c>
      <x:c r="T1120" s="37"/>
      <x:c r="U1120" s="37"/>
      <x:c r="V1120" s="37"/>
      <x:c r="W1120" s="37" t="str">
        <x:v>https://www.ikea.com/eg/en/p/fruktplockare-lint-brush-black-light-grey-20528388/</x:v>
      </x:c>
      <x:c r="X1120" s="37" t="str">
        <x:v>صفحة فئة منظمة</x:v>
      </x:c>
      <x:c r="Y1120" s="37" t="str">
        <x:v>EGP</x:v>
      </x:c>
      <x:c r="Z1120" s="56"/>
      <x:c r="AA1120" s="56"/>
      <x:c r="AB1120" s="56" t="str">
        <x:f>IF(OR(Z1120="",AA1120=""),"",MAX(0,AA1120-Z1120))</x:f>
      </x:c>
      <x:c r="AC1120" s="58" t="str">
        <x:f>IF(OR(Z1120="",AA1120="",AA1120=0),"",MAX(0,(AA1120-Z1120)/AA1120))</x:f>
      </x:c>
      <x:c r="AD1120" s="56"/>
      <x:c r="AE1120" s="56" t="str">
        <x:f>IF(Z1120="","",Z1120+IF(AD1120="",0,AD1120))</x:f>
      </x:c>
      <x:c r="AF1120" s="37" t="str">
        <x:f>IF(AD1120="","",AD1120=0)</x:f>
      </x:c>
      <x:c r="AG1120" s="37"/>
      <x:c r="AH1120" s="37"/>
      <x:c r="AI1120" s="37"/>
      <x:c r="AJ1120" s="37" t="str">
        <x:v>القاهرة</x:v>
      </x:c>
      <x:c r="AK1120" s="37"/>
      <x:c r="AL1120" s="37"/>
      <x:c r="AM1120" s="37"/>
      <x:c r="AN1120" s="37"/>
      <x:c r="AO1120" s="37"/>
      <x:c r="AP1120" s="37"/>
      <x:c r="AQ1120" s="54" t="b">
        <x:v>1</x:v>
      </x:c>
      <x:c r="AR1120" s="37"/>
      <x:c r="AS1120" s="37" t="str">
        <x:v>JSON-LD لقائمة المتجر</x:v>
      </x:c>
      <x:c r="AT1120" s="37" t="str">
        <x:v>متوسطة</x:v>
      </x:c>
      <x:c r="AU1120" s="37" t="str">
        <x:v>official_store_category_jsonld</x:v>
      </x:c>
      <x:c r="AV1120" s="37" t="str">
        <x:v>JSON-LD</x:v>
      </x:c>
      <x:c r="AW1120" s="37" t="str">
        <x:v>https://www.ikea.com/eg/en/p/fruktplockare-lint-brush-black-light-grey-20528388/</x:v>
      </x:c>
      <x:c r="AX1120" s="37" t="n">
        <x:v>1</x:v>
      </x:c>
      <x:c r="AY1120" s="60" t="n">
        <x:v>46233</x:v>
      </x:c>
      <x:c r="AZ1120" s="60"/>
      <x:c r="BA1120" s="60"/>
      <x:c r="BB1120" s="62" t="str">
        <x:f>IF(BA1120="","",(NOW()-BA1120)*24)</x:f>
      </x:c>
      <x:c r="BC1120" s="37" t="str">
        <x:f>IF(BA1120="","لم يُرصد",IF(BH1120&lt;&gt;TRUE,"غير نشط",IF(BD1120="فشل","فشل حالي",IF(BB1120&lt;=12,"حديث",IF(BB1120&lt;=24,"متأخر","قديم")))))</x:f>
        <x:v>لم يُرصد</x:v>
      </x:c>
      <x:c r="BD1120" s="37" t="str">
        <x:v>بانتظار أول رصد سعر</x:v>
      </x:c>
      <x:c r="BE1120" s="37" t="n">
        <x:v>0</x:v>
      </x:c>
      <x:c r="BF1120" s="37"/>
      <x:c r="BG1120" s="37"/>
      <x:c r="BH1120" s="54" t="b">
        <x:v>1</x:v>
      </x:c>
      <x:c r="BI1120" s="37" t="str">
        <x:v>يحتاج اكتشاف رابط المنتج</x:v>
      </x:c>
      <x:c r="BJ1120" s="37" t="str">
        <x:v>FRUKTPLOCKARE, Lint brush, black/light grey, 12x6x4 cm</x:v>
      </x:c>
      <x:c r="BK1120" s="37" t="str">
        <x:v>الاسم ورقم الصنف والمواصفات الظاهرة مأخوذة من قائمة JSON-LD الرسمية للفئة في IKEA Egypt؛ لم تُنقل أي أسعار.</x:v>
      </x:c>
      <x:c r="BL1120" s="60" t="n">
        <x:v>46233</x:v>
      </x:c>
      <x:c r="BM1120" s="60" t="n">
        <x:v>46233</x:v>
      </x:c>
    </x:row>
    <x:row r="1121">
      <x:c r="A1121" s="37" t="str">
        <x:v>CASH-FB562E9833F870</x:v>
      </x:c>
      <x:c r="B1121" s="37" t="str">
        <x:v>VAR-B64DFD50EFC20B|EG-060|STORE</x:v>
      </x:c>
      <x:c r="C1121" s="37" t="str">
        <x:v>VAR-B64DFD50EFC20B</x:v>
      </x:c>
      <x:c r="D1121" s="37" t="str">
        <x:v>MOD-A99D94FC522937</x:v>
      </x:c>
      <x:c r="E1121" s="37" t="str">
        <x:v>IKEA LILLNAGGEN Squeegee Squeegee</x:v>
      </x:c>
      <x:c r="F1121" s="37" t="str">
        <x:v>المطبخ والأدوات المنزلية</x:v>
      </x:c>
      <x:c r="G1121" s="37" t="str">
        <x:v>أدوات تنظيف</x:v>
      </x:c>
      <x:c r="H1121" s="37" t="str">
        <x:v>IKEA</x:v>
      </x:c>
      <x:c r="I1121" s="37" t="str">
        <x:v>LILLNAGGEN Squeegee</x:v>
      </x:c>
      <x:c r="J1121" s="37" t="str">
        <x:v>Squeegee</x:v>
      </x:c>
      <x:c r="K1121" s="37"/>
      <x:c r="L1121" s="37"/>
      <x:c r="M1121" s="37"/>
      <x:c r="N1121" s="37" t="str">
        <x:v>40243596</x:v>
      </x:c>
      <x:c r="O1121" s="37"/>
      <x:c r="P1121" s="37" t="str">
        <x:v>EG-060</x:v>
      </x:c>
      <x:c r="Q1121" s="37" t="str">
        <x:v>IKEA Egypt</x:v>
      </x:c>
      <x:c r="R1121" s="37" t="str">
        <x:v>علامة مباشرة/سلسلة</x:v>
      </x:c>
      <x:c r="S1121" s="37" t="str">
        <x:v>A</x:v>
      </x:c>
      <x:c r="T1121" s="37"/>
      <x:c r="U1121" s="37"/>
      <x:c r="V1121" s="37"/>
      <x:c r="W1121" s="37" t="str">
        <x:v>https://www.ikea.com/eg/en/p/lillnaggen-squeegee-40243596/</x:v>
      </x:c>
      <x:c r="X1121" s="37" t="str">
        <x:v>صفحة فئة منظمة</x:v>
      </x:c>
      <x:c r="Y1121" s="37" t="str">
        <x:v>EGP</x:v>
      </x:c>
      <x:c r="Z1121" s="56"/>
      <x:c r="AA1121" s="56"/>
      <x:c r="AB1121" s="56" t="str">
        <x:f>IF(OR(Z1121="",AA1121=""),"",MAX(0,AA1121-Z1121))</x:f>
      </x:c>
      <x:c r="AC1121" s="58" t="str">
        <x:f>IF(OR(Z1121="",AA1121="",AA1121=0),"",MAX(0,(AA1121-Z1121)/AA1121))</x:f>
      </x:c>
      <x:c r="AD1121" s="56"/>
      <x:c r="AE1121" s="56" t="str">
        <x:f>IF(Z1121="","",Z1121+IF(AD1121="",0,AD1121))</x:f>
      </x:c>
      <x:c r="AF1121" s="37" t="str">
        <x:f>IF(AD1121="","",AD1121=0)</x:f>
      </x:c>
      <x:c r="AG1121" s="37"/>
      <x:c r="AH1121" s="37"/>
      <x:c r="AI1121" s="37"/>
      <x:c r="AJ1121" s="37" t="str">
        <x:v>القاهرة</x:v>
      </x:c>
      <x:c r="AK1121" s="37"/>
      <x:c r="AL1121" s="37"/>
      <x:c r="AM1121" s="37"/>
      <x:c r="AN1121" s="37"/>
      <x:c r="AO1121" s="37"/>
      <x:c r="AP1121" s="37"/>
      <x:c r="AQ1121" s="54" t="b">
        <x:v>1</x:v>
      </x:c>
      <x:c r="AR1121" s="37"/>
      <x:c r="AS1121" s="37" t="str">
        <x:v>JSON-LD لقائمة المتجر</x:v>
      </x:c>
      <x:c r="AT1121" s="37" t="str">
        <x:v>متوسطة</x:v>
      </x:c>
      <x:c r="AU1121" s="37" t="str">
        <x:v>official_store_category_jsonld</x:v>
      </x:c>
      <x:c r="AV1121" s="37" t="str">
        <x:v>JSON-LD</x:v>
      </x:c>
      <x:c r="AW1121" s="37" t="str">
        <x:v>https://www.ikea.com/eg/en/p/lillnaggen-squeegee-40243596/</x:v>
      </x:c>
      <x:c r="AX1121" s="37" t="n">
        <x:v>1</x:v>
      </x:c>
      <x:c r="AY1121" s="60" t="n">
        <x:v>46233</x:v>
      </x:c>
      <x:c r="AZ1121" s="60"/>
      <x:c r="BA1121" s="60"/>
      <x:c r="BB1121" s="62" t="str">
        <x:f>IF(BA1121="","",(NOW()-BA1121)*24)</x:f>
      </x:c>
      <x:c r="BC1121" s="37" t="str">
        <x:f>IF(BA1121="","لم يُرصد",IF(BH1121&lt;&gt;TRUE,"غير نشط",IF(BD1121="فشل","فشل حالي",IF(BB1121&lt;=12,"حديث",IF(BB1121&lt;=24,"متأخر","قديم")))))</x:f>
        <x:v>لم يُرصد</x:v>
      </x:c>
      <x:c r="BD1121" s="37" t="str">
        <x:v>بانتظار أول رصد سعر</x:v>
      </x:c>
      <x:c r="BE1121" s="37" t="n">
        <x:v>0</x:v>
      </x:c>
      <x:c r="BF1121" s="37"/>
      <x:c r="BG1121" s="37"/>
      <x:c r="BH1121" s="54" t="b">
        <x:v>1</x:v>
      </x:c>
      <x:c r="BI1121" s="37" t="str">
        <x:v>يحتاج اكتشاف رابط المنتج</x:v>
      </x:c>
      <x:c r="BJ1121" s="37" t="str">
        <x:v>LILLNAGGEN, Squeegee</x:v>
      </x:c>
      <x:c r="BK1121" s="37" t="str">
        <x:v>الاسم ورقم الصنف والمواصفات الظاهرة مأخوذة من قائمة JSON-LD الرسمية للفئة في IKEA Egypt؛ لم تُنقل أي أسعار.</x:v>
      </x:c>
      <x:c r="BL1121" s="60" t="n">
        <x:v>46233</x:v>
      </x:c>
      <x:c r="BM1121" s="60" t="n">
        <x:v>46233</x:v>
      </x:c>
    </x:row>
    <x:row r="1122">
      <x:c r="A1122" s="37" t="str">
        <x:v>CASH-013EBECEA23CA5</x:v>
      </x:c>
      <x:c r="B1122" s="37" t="str">
        <x:v>VAR-4715FC9EEB18A0|EG-060|STORE</x:v>
      </x:c>
      <x:c r="C1122" s="37" t="str">
        <x:v>VAR-4715FC9EEB18A0</x:v>
      </x:c>
      <x:c r="D1122" s="37" t="str">
        <x:v>MOD-CCD358D01CFB33</x:v>
      </x:c>
      <x:c r="E1122" s="37" t="str">
        <x:v>IKEA PEPPRIG Bristle refill for brush head green</x:v>
      </x:c>
      <x:c r="F1122" s="37" t="str">
        <x:v>المطبخ والأدوات المنزلية</x:v>
      </x:c>
      <x:c r="G1122" s="37" t="str">
        <x:v>أدوات تنظيف</x:v>
      </x:c>
      <x:c r="H1122" s="37" t="str">
        <x:v>IKEA</x:v>
      </x:c>
      <x:c r="I1122" s="37" t="str">
        <x:v>PEPPRIG Bristle refill for brush head</x:v>
      </x:c>
      <x:c r="J1122" s="37" t="str">
        <x:v>green</x:v>
      </x:c>
      <x:c r="K1122" s="37"/>
      <x:c r="L1122" s="37"/>
      <x:c r="M1122" s="37" t="str">
        <x:v>green</x:v>
      </x:c>
      <x:c r="N1122" s="37" t="str">
        <x:v>60567617</x:v>
      </x:c>
      <x:c r="O1122" s="37"/>
      <x:c r="P1122" s="37" t="str">
        <x:v>EG-060</x:v>
      </x:c>
      <x:c r="Q1122" s="37" t="str">
        <x:v>IKEA Egypt</x:v>
      </x:c>
      <x:c r="R1122" s="37" t="str">
        <x:v>علامة مباشرة/سلسلة</x:v>
      </x:c>
      <x:c r="S1122" s="37" t="str">
        <x:v>A</x:v>
      </x:c>
      <x:c r="T1122" s="37"/>
      <x:c r="U1122" s="37"/>
      <x:c r="V1122" s="37"/>
      <x:c r="W1122" s="37" t="str">
        <x:v>https://www.ikea.com/eg/en/p/pepprig-bristle-refill-for-brush-head-green-60567617/</x:v>
      </x:c>
      <x:c r="X1122" s="37" t="str">
        <x:v>صفحة فئة منظمة</x:v>
      </x:c>
      <x:c r="Y1122" s="37" t="str">
        <x:v>EGP</x:v>
      </x:c>
      <x:c r="Z1122" s="56"/>
      <x:c r="AA1122" s="56"/>
      <x:c r="AB1122" s="56" t="str">
        <x:f>IF(OR(Z1122="",AA1122=""),"",MAX(0,AA1122-Z1122))</x:f>
      </x:c>
      <x:c r="AC1122" s="58" t="str">
        <x:f>IF(OR(Z1122="",AA1122="",AA1122=0),"",MAX(0,(AA1122-Z1122)/AA1122))</x:f>
      </x:c>
      <x:c r="AD1122" s="56"/>
      <x:c r="AE1122" s="56" t="str">
        <x:f>IF(Z1122="","",Z1122+IF(AD1122="",0,AD1122))</x:f>
      </x:c>
      <x:c r="AF1122" s="37" t="str">
        <x:f>IF(AD1122="","",AD1122=0)</x:f>
      </x:c>
      <x:c r="AG1122" s="37"/>
      <x:c r="AH1122" s="37"/>
      <x:c r="AI1122" s="37"/>
      <x:c r="AJ1122" s="37" t="str">
        <x:v>القاهرة</x:v>
      </x:c>
      <x:c r="AK1122" s="37"/>
      <x:c r="AL1122" s="37"/>
      <x:c r="AM1122" s="37"/>
      <x:c r="AN1122" s="37"/>
      <x:c r="AO1122" s="37"/>
      <x:c r="AP1122" s="37"/>
      <x:c r="AQ1122" s="54" t="b">
        <x:v>1</x:v>
      </x:c>
      <x:c r="AR1122" s="37"/>
      <x:c r="AS1122" s="37" t="str">
        <x:v>JSON-LD لقائمة المتجر</x:v>
      </x:c>
      <x:c r="AT1122" s="37" t="str">
        <x:v>متوسطة</x:v>
      </x:c>
      <x:c r="AU1122" s="37" t="str">
        <x:v>official_store_category_jsonld</x:v>
      </x:c>
      <x:c r="AV1122" s="37" t="str">
        <x:v>JSON-LD</x:v>
      </x:c>
      <x:c r="AW1122" s="37" t="str">
        <x:v>https://www.ikea.com/eg/en/p/pepprig-bristle-refill-for-brush-head-green-60567617/</x:v>
      </x:c>
      <x:c r="AX1122" s="37" t="n">
        <x:v>1</x:v>
      </x:c>
      <x:c r="AY1122" s="60" t="n">
        <x:v>46233</x:v>
      </x:c>
      <x:c r="AZ1122" s="60"/>
      <x:c r="BA1122" s="60"/>
      <x:c r="BB1122" s="62" t="str">
        <x:f>IF(BA1122="","",(NOW()-BA1122)*24)</x:f>
      </x:c>
      <x:c r="BC1122" s="37" t="str">
        <x:f>IF(BA1122="","لم يُرصد",IF(BH1122&lt;&gt;TRUE,"غير نشط",IF(BD1122="فشل","فشل حالي",IF(BB1122&lt;=12,"حديث",IF(BB1122&lt;=24,"متأخر","قديم")))))</x:f>
        <x:v>لم يُرصد</x:v>
      </x:c>
      <x:c r="BD1122" s="37" t="str">
        <x:v>بانتظار أول رصد سعر</x:v>
      </x:c>
      <x:c r="BE1122" s="37" t="n">
        <x:v>0</x:v>
      </x:c>
      <x:c r="BF1122" s="37"/>
      <x:c r="BG1122" s="37"/>
      <x:c r="BH1122" s="54" t="b">
        <x:v>1</x:v>
      </x:c>
      <x:c r="BI1122" s="37" t="str">
        <x:v>يحتاج اكتشاف رابط المنتج</x:v>
      </x:c>
      <x:c r="BJ1122" s="37" t="str">
        <x:v>PEPPRIG, Bristle refill for brush head, green</x:v>
      </x:c>
      <x:c r="BK1122" s="37" t="str">
        <x:v>الاسم ورقم الصنف والمواصفات الظاهرة مأخوذة من قائمة JSON-LD الرسمية للفئة في IKEA Egypt؛ لم تُنقل أي أسعار.</x:v>
      </x:c>
      <x:c r="BL1122" s="60" t="n">
        <x:v>46233</x:v>
      </x:c>
      <x:c r="BM1122" s="60" t="n">
        <x:v>46233</x:v>
      </x:c>
    </x:row>
    <x:row r="1123">
      <x:c r="A1123" s="37" t="str">
        <x:v>CASH-40E3AF70AC69DF</x:v>
      </x:c>
      <x:c r="B1123" s="37" t="str">
        <x:v>VAR-782A67BCC09204|EG-060|STORE</x:v>
      </x:c>
      <x:c r="C1123" s="37" t="str">
        <x:v>VAR-782A67BCC09204</x:v>
      </x:c>
      <x:c r="D1123" s="37" t="str">
        <x:v>MOD-6F6A033CC10ED7</x:v>
      </x:c>
      <x:c r="E1123" s="37" t="str">
        <x:v>IKEA PEPPRIG Cleaning set blue/yellow</x:v>
      </x:c>
      <x:c r="F1123" s="37" t="str">
        <x:v>المطبخ والأدوات المنزلية</x:v>
      </x:c>
      <x:c r="G1123" s="37" t="str">
        <x:v>أدوات تنظيف</x:v>
      </x:c>
      <x:c r="H1123" s="37" t="str">
        <x:v>IKEA</x:v>
      </x:c>
      <x:c r="I1123" s="37" t="str">
        <x:v>PEPPRIG Cleaning set</x:v>
      </x:c>
      <x:c r="J1123" s="37" t="str">
        <x:v>blue/yellow</x:v>
      </x:c>
      <x:c r="K1123" s="37"/>
      <x:c r="L1123" s="37"/>
      <x:c r="M1123" s="37" t="str">
        <x:v>blue / yellow</x:v>
      </x:c>
      <x:c r="N1123" s="37" t="str">
        <x:v>80567621</x:v>
      </x:c>
      <x:c r="O1123" s="37"/>
      <x:c r="P1123" s="37" t="str">
        <x:v>EG-060</x:v>
      </x:c>
      <x:c r="Q1123" s="37" t="str">
        <x:v>IKEA Egypt</x:v>
      </x:c>
      <x:c r="R1123" s="37" t="str">
        <x:v>علامة مباشرة/سلسلة</x:v>
      </x:c>
      <x:c r="S1123" s="37" t="str">
        <x:v>A</x:v>
      </x:c>
      <x:c r="T1123" s="37"/>
      <x:c r="U1123" s="37"/>
      <x:c r="V1123" s="37"/>
      <x:c r="W1123" s="37" t="str">
        <x:v>https://www.ikea.com/eg/en/p/pepprig-cleaning-set-blue-yellow-80567621/</x:v>
      </x:c>
      <x:c r="X1123" s="37" t="str">
        <x:v>صفحة فئة منظمة</x:v>
      </x:c>
      <x:c r="Y1123" s="37" t="str">
        <x:v>EGP</x:v>
      </x:c>
      <x:c r="Z1123" s="56"/>
      <x:c r="AA1123" s="56"/>
      <x:c r="AB1123" s="56" t="str">
        <x:f>IF(OR(Z1123="",AA1123=""),"",MAX(0,AA1123-Z1123))</x:f>
      </x:c>
      <x:c r="AC1123" s="58" t="str">
        <x:f>IF(OR(Z1123="",AA1123="",AA1123=0),"",MAX(0,(AA1123-Z1123)/AA1123))</x:f>
      </x:c>
      <x:c r="AD1123" s="56"/>
      <x:c r="AE1123" s="56" t="str">
        <x:f>IF(Z1123="","",Z1123+IF(AD1123="",0,AD1123))</x:f>
      </x:c>
      <x:c r="AF1123" s="37" t="str">
        <x:f>IF(AD1123="","",AD1123=0)</x:f>
      </x:c>
      <x:c r="AG1123" s="37"/>
      <x:c r="AH1123" s="37"/>
      <x:c r="AI1123" s="37"/>
      <x:c r="AJ1123" s="37" t="str">
        <x:v>القاهرة</x:v>
      </x:c>
      <x:c r="AK1123" s="37"/>
      <x:c r="AL1123" s="37"/>
      <x:c r="AM1123" s="37"/>
      <x:c r="AN1123" s="37"/>
      <x:c r="AO1123" s="37"/>
      <x:c r="AP1123" s="37"/>
      <x:c r="AQ1123" s="54" t="b">
        <x:v>1</x:v>
      </x:c>
      <x:c r="AR1123" s="37"/>
      <x:c r="AS1123" s="37" t="str">
        <x:v>JSON-LD لقائمة المتجر</x:v>
      </x:c>
      <x:c r="AT1123" s="37" t="str">
        <x:v>متوسطة</x:v>
      </x:c>
      <x:c r="AU1123" s="37" t="str">
        <x:v>official_store_category_jsonld</x:v>
      </x:c>
      <x:c r="AV1123" s="37" t="str">
        <x:v>JSON-LD</x:v>
      </x:c>
      <x:c r="AW1123" s="37" t="str">
        <x:v>https://www.ikea.com/eg/en/p/pepprig-cleaning-set-blue-yellow-80567621/</x:v>
      </x:c>
      <x:c r="AX1123" s="37" t="n">
        <x:v>1</x:v>
      </x:c>
      <x:c r="AY1123" s="60" t="n">
        <x:v>46233</x:v>
      </x:c>
      <x:c r="AZ1123" s="60"/>
      <x:c r="BA1123" s="60"/>
      <x:c r="BB1123" s="62" t="str">
        <x:f>IF(BA1123="","",(NOW()-BA1123)*24)</x:f>
      </x:c>
      <x:c r="BC1123" s="37" t="str">
        <x:f>IF(BA1123="","لم يُرصد",IF(BH1123&lt;&gt;TRUE,"غير نشط",IF(BD1123="فشل","فشل حالي",IF(BB1123&lt;=12,"حديث",IF(BB1123&lt;=24,"متأخر","قديم")))))</x:f>
        <x:v>لم يُرصد</x:v>
      </x:c>
      <x:c r="BD1123" s="37" t="str">
        <x:v>بانتظار أول رصد سعر</x:v>
      </x:c>
      <x:c r="BE1123" s="37" t="n">
        <x:v>0</x:v>
      </x:c>
      <x:c r="BF1123" s="37"/>
      <x:c r="BG1123" s="37"/>
      <x:c r="BH1123" s="54" t="b">
        <x:v>1</x:v>
      </x:c>
      <x:c r="BI1123" s="37" t="str">
        <x:v>يحتاج اكتشاف رابط المنتج</x:v>
      </x:c>
      <x:c r="BJ1123" s="37" t="str">
        <x:v>PEPPRIG, Cleaning set, blue/yellow</x:v>
      </x:c>
      <x:c r="BK1123" s="37" t="str">
        <x:v>الاسم ورقم الصنف والمواصفات الظاهرة مأخوذة من قائمة JSON-LD الرسمية للفئة في IKEA Egypt؛ لم تُنقل أي أسعار.</x:v>
      </x:c>
      <x:c r="BL1123" s="60" t="n">
        <x:v>46233</x:v>
      </x:c>
      <x:c r="BM1123" s="60" t="n">
        <x:v>46233</x:v>
      </x:c>
    </x:row>
    <x:row r="1124">
      <x:c r="A1124" s="37" t="str">
        <x:v>CASH-4263713FDC1EDF</x:v>
      </x:c>
      <x:c r="B1124" s="37" t="str">
        <x:v>VAR-F63A0FDBE862ED|EG-060|STORE</x:v>
      </x:c>
      <x:c r="C1124" s="37" t="str">
        <x:v>VAR-F63A0FDBE862ED</x:v>
      </x:c>
      <x:c r="D1124" s="37" t="str">
        <x:v>MOD-008028BA32BE64</x:v>
      </x:c>
      <x:c r="E1124" s="37" t="str">
        <x:v>IKEA PEPPRIG Dust pan and brush grey</x:v>
      </x:c>
      <x:c r="F1124" s="37" t="str">
        <x:v>المطبخ والأدوات المنزلية</x:v>
      </x:c>
      <x:c r="G1124" s="37" t="str">
        <x:v>أدوات تنظيف</x:v>
      </x:c>
      <x:c r="H1124" s="37" t="str">
        <x:v>IKEA</x:v>
      </x:c>
      <x:c r="I1124" s="37" t="str">
        <x:v>PEPPRIG Dust pan and brush</x:v>
      </x:c>
      <x:c r="J1124" s="37" t="str">
        <x:v>grey</x:v>
      </x:c>
      <x:c r="K1124" s="37"/>
      <x:c r="L1124" s="37"/>
      <x:c r="M1124" s="37" t="str">
        <x:v>grey</x:v>
      </x:c>
      <x:c r="N1124" s="37" t="str">
        <x:v>10527087</x:v>
      </x:c>
      <x:c r="O1124" s="37"/>
      <x:c r="P1124" s="37" t="str">
        <x:v>EG-060</x:v>
      </x:c>
      <x:c r="Q1124" s="37" t="str">
        <x:v>IKEA Egypt</x:v>
      </x:c>
      <x:c r="R1124" s="37" t="str">
        <x:v>علامة مباشرة/سلسلة</x:v>
      </x:c>
      <x:c r="S1124" s="37" t="str">
        <x:v>A</x:v>
      </x:c>
      <x:c r="T1124" s="37"/>
      <x:c r="U1124" s="37"/>
      <x:c r="V1124" s="37"/>
      <x:c r="W1124" s="37" t="str">
        <x:v>https://www.ikea.com/eg/en/p/pepprig-dust-pan-and-brush-grey-10527087/</x:v>
      </x:c>
      <x:c r="X1124" s="37" t="str">
        <x:v>صفحة فئة منظمة</x:v>
      </x:c>
      <x:c r="Y1124" s="37" t="str">
        <x:v>EGP</x:v>
      </x:c>
      <x:c r="Z1124" s="56"/>
      <x:c r="AA1124" s="56"/>
      <x:c r="AB1124" s="56" t="str">
        <x:f>IF(OR(Z1124="",AA1124=""),"",MAX(0,AA1124-Z1124))</x:f>
      </x:c>
      <x:c r="AC1124" s="58" t="str">
        <x:f>IF(OR(Z1124="",AA1124="",AA1124=0),"",MAX(0,(AA1124-Z1124)/AA1124))</x:f>
      </x:c>
      <x:c r="AD1124" s="56"/>
      <x:c r="AE1124" s="56" t="str">
        <x:f>IF(Z1124="","",Z1124+IF(AD1124="",0,AD1124))</x:f>
      </x:c>
      <x:c r="AF1124" s="37" t="str">
        <x:f>IF(AD1124="","",AD1124=0)</x:f>
      </x:c>
      <x:c r="AG1124" s="37"/>
      <x:c r="AH1124" s="37"/>
      <x:c r="AI1124" s="37"/>
      <x:c r="AJ1124" s="37" t="str">
        <x:v>القاهرة</x:v>
      </x:c>
      <x:c r="AK1124" s="37"/>
      <x:c r="AL1124" s="37"/>
      <x:c r="AM1124" s="37"/>
      <x:c r="AN1124" s="37"/>
      <x:c r="AO1124" s="37"/>
      <x:c r="AP1124" s="37"/>
      <x:c r="AQ1124" s="54" t="b">
        <x:v>1</x:v>
      </x:c>
      <x:c r="AR1124" s="37"/>
      <x:c r="AS1124" s="37" t="str">
        <x:v>JSON-LD لقائمة المتجر</x:v>
      </x:c>
      <x:c r="AT1124" s="37" t="str">
        <x:v>متوسطة</x:v>
      </x:c>
      <x:c r="AU1124" s="37" t="str">
        <x:v>official_store_category_jsonld</x:v>
      </x:c>
      <x:c r="AV1124" s="37" t="str">
        <x:v>JSON-LD</x:v>
      </x:c>
      <x:c r="AW1124" s="37" t="str">
        <x:v>https://www.ikea.com/eg/en/p/pepprig-dust-pan-and-brush-grey-10527087/</x:v>
      </x:c>
      <x:c r="AX1124" s="37" t="n">
        <x:v>1</x:v>
      </x:c>
      <x:c r="AY1124" s="60" t="n">
        <x:v>46233</x:v>
      </x:c>
      <x:c r="AZ1124" s="60"/>
      <x:c r="BA1124" s="60"/>
      <x:c r="BB1124" s="62" t="str">
        <x:f>IF(BA1124="","",(NOW()-BA1124)*24)</x:f>
      </x:c>
      <x:c r="BC1124" s="37" t="str">
        <x:f>IF(BA1124="","لم يُرصد",IF(BH1124&lt;&gt;TRUE,"غير نشط",IF(BD1124="فشل","فشل حالي",IF(BB1124&lt;=12,"حديث",IF(BB1124&lt;=24,"متأخر","قديم")))))</x:f>
        <x:v>لم يُرصد</x:v>
      </x:c>
      <x:c r="BD1124" s="37" t="str">
        <x:v>بانتظار أول رصد سعر</x:v>
      </x:c>
      <x:c r="BE1124" s="37" t="n">
        <x:v>0</x:v>
      </x:c>
      <x:c r="BF1124" s="37"/>
      <x:c r="BG1124" s="37"/>
      <x:c r="BH1124" s="54" t="b">
        <x:v>1</x:v>
      </x:c>
      <x:c r="BI1124" s="37" t="str">
        <x:v>يحتاج اكتشاف رابط المنتج</x:v>
      </x:c>
      <x:c r="BJ1124" s="37" t="str">
        <x:v>PEPPRIG, Dust pan and brush, grey</x:v>
      </x:c>
      <x:c r="BK1124" s="37" t="str">
        <x:v>الاسم ورقم الصنف والمواصفات الظاهرة مأخوذة من قائمة JSON-LD الرسمية للفئة في IKEA Egypt؛ لم تُنقل أي أسعار.</x:v>
      </x:c>
      <x:c r="BL1124" s="60" t="n">
        <x:v>46233</x:v>
      </x:c>
      <x:c r="BM1124" s="60" t="n">
        <x:v>46233</x:v>
      </x:c>
    </x:row>
    <x:row r="1125">
      <x:c r="A1125" s="37" t="str">
        <x:v>CASH-DE5DD193B0DA2F</x:v>
      </x:c>
      <x:c r="B1125" s="37" t="str">
        <x:v>VAR-F29B84A841EF16|EG-060|STORE</x:v>
      </x:c>
      <x:c r="C1125" s="37" t="str">
        <x:v>VAR-F29B84A841EF16</x:v>
      </x:c>
      <x:c r="D1125" s="37" t="str">
        <x:v>MOD-62FDD182790C83</x:v>
      </x:c>
      <x:c r="E1125" s="37" t="str">
        <x:v>IKEA PEPPRIG Duster cover yellow, 45x7 cm | 45×7 cm</x:v>
      </x:c>
      <x:c r="F1125" s="37" t="str">
        <x:v>المطبخ والأدوات المنزلية</x:v>
      </x:c>
      <x:c r="G1125" s="37" t="str">
        <x:v>أدوات تنظيف</x:v>
      </x:c>
      <x:c r="H1125" s="37" t="str">
        <x:v>IKEA</x:v>
      </x:c>
      <x:c r="I1125" s="37" t="str">
        <x:v>PEPPRIG Duster cover</x:v>
      </x:c>
      <x:c r="J1125" s="37" t="str">
        <x:v>yellow, 45x7 cm</x:v>
      </x:c>
      <x:c r="K1125" s="37"/>
      <x:c r="L1125" s="37"/>
      <x:c r="M1125" s="37" t="str">
        <x:v>yellow</x:v>
      </x:c>
      <x:c r="N1125" s="37" t="str">
        <x:v>50567627</x:v>
      </x:c>
      <x:c r="O1125" s="37"/>
      <x:c r="P1125" s="37" t="str">
        <x:v>EG-060</x:v>
      </x:c>
      <x:c r="Q1125" s="37" t="str">
        <x:v>IKEA Egypt</x:v>
      </x:c>
      <x:c r="R1125" s="37" t="str">
        <x:v>علامة مباشرة/سلسلة</x:v>
      </x:c>
      <x:c r="S1125" s="37" t="str">
        <x:v>A</x:v>
      </x:c>
      <x:c r="T1125" s="37"/>
      <x:c r="U1125" s="37"/>
      <x:c r="V1125" s="37"/>
      <x:c r="W1125" s="37" t="str">
        <x:v>https://www.ikea.com/eg/en/p/pepprig-duster-cover-yellow-50567627/</x:v>
      </x:c>
      <x:c r="X1125" s="37" t="str">
        <x:v>صفحة فئة منظمة</x:v>
      </x:c>
      <x:c r="Y1125" s="37" t="str">
        <x:v>EGP</x:v>
      </x:c>
      <x:c r="Z1125" s="56"/>
      <x:c r="AA1125" s="56"/>
      <x:c r="AB1125" s="56" t="str">
        <x:f>IF(OR(Z1125="",AA1125=""),"",MAX(0,AA1125-Z1125))</x:f>
      </x:c>
      <x:c r="AC1125" s="58" t="str">
        <x:f>IF(OR(Z1125="",AA1125="",AA1125=0),"",MAX(0,(AA1125-Z1125)/AA1125))</x:f>
      </x:c>
      <x:c r="AD1125" s="56"/>
      <x:c r="AE1125" s="56" t="str">
        <x:f>IF(Z1125="","",Z1125+IF(AD1125="",0,AD1125))</x:f>
      </x:c>
      <x:c r="AF1125" s="37" t="str">
        <x:f>IF(AD1125="","",AD1125=0)</x:f>
      </x:c>
      <x:c r="AG1125" s="37"/>
      <x:c r="AH1125" s="37"/>
      <x:c r="AI1125" s="37"/>
      <x:c r="AJ1125" s="37" t="str">
        <x:v>القاهرة</x:v>
      </x:c>
      <x:c r="AK1125" s="37"/>
      <x:c r="AL1125" s="37"/>
      <x:c r="AM1125" s="37"/>
      <x:c r="AN1125" s="37"/>
      <x:c r="AO1125" s="37"/>
      <x:c r="AP1125" s="37"/>
      <x:c r="AQ1125" s="54" t="b">
        <x:v>1</x:v>
      </x:c>
      <x:c r="AR1125" s="37"/>
      <x:c r="AS1125" s="37" t="str">
        <x:v>JSON-LD لقائمة المتجر</x:v>
      </x:c>
      <x:c r="AT1125" s="37" t="str">
        <x:v>متوسطة</x:v>
      </x:c>
      <x:c r="AU1125" s="37" t="str">
        <x:v>official_store_category_jsonld</x:v>
      </x:c>
      <x:c r="AV1125" s="37" t="str">
        <x:v>JSON-LD</x:v>
      </x:c>
      <x:c r="AW1125" s="37" t="str">
        <x:v>https://www.ikea.com/eg/en/p/pepprig-duster-cover-yellow-50567627/</x:v>
      </x:c>
      <x:c r="AX1125" s="37" t="n">
        <x:v>1</x:v>
      </x:c>
      <x:c r="AY1125" s="60" t="n">
        <x:v>46233</x:v>
      </x:c>
      <x:c r="AZ1125" s="60"/>
      <x:c r="BA1125" s="60"/>
      <x:c r="BB1125" s="62" t="str">
        <x:f>IF(BA1125="","",(NOW()-BA1125)*24)</x:f>
      </x:c>
      <x:c r="BC1125" s="37" t="str">
        <x:f>IF(BA1125="","لم يُرصد",IF(BH1125&lt;&gt;TRUE,"غير نشط",IF(BD1125="فشل","فشل حالي",IF(BB1125&lt;=12,"حديث",IF(BB1125&lt;=24,"متأخر","قديم")))))</x:f>
        <x:v>لم يُرصد</x:v>
      </x:c>
      <x:c r="BD1125" s="37" t="str">
        <x:v>بانتظار أول رصد سعر</x:v>
      </x:c>
      <x:c r="BE1125" s="37" t="n">
        <x:v>0</x:v>
      </x:c>
      <x:c r="BF1125" s="37"/>
      <x:c r="BG1125" s="37"/>
      <x:c r="BH1125" s="54" t="b">
        <x:v>1</x:v>
      </x:c>
      <x:c r="BI1125" s="37" t="str">
        <x:v>يحتاج اكتشاف رابط المنتج</x:v>
      </x:c>
      <x:c r="BJ1125" s="37" t="str">
        <x:v>PEPPRIG, Duster cover, yellow, 45x7 cm</x:v>
      </x:c>
      <x:c r="BK1125" s="37" t="str">
        <x:v>الاسم ورقم الصنف والمواصفات الظاهرة مأخوذة من قائمة JSON-LD الرسمية للفئة في IKEA Egypt؛ لم تُنقل أي أسعار.</x:v>
      </x:c>
      <x:c r="BL1125" s="60" t="n">
        <x:v>46233</x:v>
      </x:c>
      <x:c r="BM1125" s="60" t="n">
        <x:v>46233</x:v>
      </x:c>
    </x:row>
    <x:row r="1126">
      <x:c r="A1126" s="37" t="str">
        <x:v>CASH-FA7073A8AFE251</x:v>
      </x:c>
      <x:c r="B1126" s="37" t="str">
        <x:v>VAR-759D2876552BCA|EG-060|STORE</x:v>
      </x:c>
      <x:c r="C1126" s="37" t="str">
        <x:v>VAR-759D2876552BCA</x:v>
      </x:c>
      <x:c r="D1126" s="37" t="str">
        <x:v>MOD-9BAB0EE5F0EB44</x:v>
      </x:c>
      <x:c r="E1126" s="37" t="str">
        <x:v>IKEA PEPPRIG Gap cleaning cover green, 45x7 cm | 45×7 cm</x:v>
      </x:c>
      <x:c r="F1126" s="37" t="str">
        <x:v>المطبخ والأدوات المنزلية</x:v>
      </x:c>
      <x:c r="G1126" s="37" t="str">
        <x:v>أدوات تنظيف</x:v>
      </x:c>
      <x:c r="H1126" s="37" t="str">
        <x:v>IKEA</x:v>
      </x:c>
      <x:c r="I1126" s="37" t="str">
        <x:v>PEPPRIG Gap cleaning cover</x:v>
      </x:c>
      <x:c r="J1126" s="37" t="str">
        <x:v>green, 45x7 cm</x:v>
      </x:c>
      <x:c r="K1126" s="37"/>
      <x:c r="L1126" s="37"/>
      <x:c r="M1126" s="37" t="str">
        <x:v>green</x:v>
      </x:c>
      <x:c r="N1126" s="37" t="str">
        <x:v>80567635</x:v>
      </x:c>
      <x:c r="O1126" s="37"/>
      <x:c r="P1126" s="37" t="str">
        <x:v>EG-060</x:v>
      </x:c>
      <x:c r="Q1126" s="37" t="str">
        <x:v>IKEA Egypt</x:v>
      </x:c>
      <x:c r="R1126" s="37" t="str">
        <x:v>علامة مباشرة/سلسلة</x:v>
      </x:c>
      <x:c r="S1126" s="37" t="str">
        <x:v>A</x:v>
      </x:c>
      <x:c r="T1126" s="37"/>
      <x:c r="U1126" s="37"/>
      <x:c r="V1126" s="37"/>
      <x:c r="W1126" s="37" t="str">
        <x:v>https://www.ikea.com/eg/en/p/pepprig-gap-cleaning-cover-green-80567635/</x:v>
      </x:c>
      <x:c r="X1126" s="37" t="str">
        <x:v>صفحة فئة منظمة</x:v>
      </x:c>
      <x:c r="Y1126" s="37" t="str">
        <x:v>EGP</x:v>
      </x:c>
      <x:c r="Z1126" s="56"/>
      <x:c r="AA1126" s="56"/>
      <x:c r="AB1126" s="56" t="str">
        <x:f>IF(OR(Z1126="",AA1126=""),"",MAX(0,AA1126-Z1126))</x:f>
      </x:c>
      <x:c r="AC1126" s="58" t="str">
        <x:f>IF(OR(Z1126="",AA1126="",AA1126=0),"",MAX(0,(AA1126-Z1126)/AA1126))</x:f>
      </x:c>
      <x:c r="AD1126" s="56"/>
      <x:c r="AE1126" s="56" t="str">
        <x:f>IF(Z1126="","",Z1126+IF(AD1126="",0,AD1126))</x:f>
      </x:c>
      <x:c r="AF1126" s="37" t="str">
        <x:f>IF(AD1126="","",AD1126=0)</x:f>
      </x:c>
      <x:c r="AG1126" s="37"/>
      <x:c r="AH1126" s="37"/>
      <x:c r="AI1126" s="37"/>
      <x:c r="AJ1126" s="37" t="str">
        <x:v>القاهرة</x:v>
      </x:c>
      <x:c r="AK1126" s="37"/>
      <x:c r="AL1126" s="37"/>
      <x:c r="AM1126" s="37"/>
      <x:c r="AN1126" s="37"/>
      <x:c r="AO1126" s="37"/>
      <x:c r="AP1126" s="37"/>
      <x:c r="AQ1126" s="54" t="b">
        <x:v>1</x:v>
      </x:c>
      <x:c r="AR1126" s="37"/>
      <x:c r="AS1126" s="37" t="str">
        <x:v>JSON-LD لقائمة المتجر</x:v>
      </x:c>
      <x:c r="AT1126" s="37" t="str">
        <x:v>متوسطة</x:v>
      </x:c>
      <x:c r="AU1126" s="37" t="str">
        <x:v>official_store_category_jsonld</x:v>
      </x:c>
      <x:c r="AV1126" s="37" t="str">
        <x:v>JSON-LD</x:v>
      </x:c>
      <x:c r="AW1126" s="37" t="str">
        <x:v>https://www.ikea.com/eg/en/p/pepprig-gap-cleaning-cover-green-80567635/</x:v>
      </x:c>
      <x:c r="AX1126" s="37" t="n">
        <x:v>1</x:v>
      </x:c>
      <x:c r="AY1126" s="60" t="n">
        <x:v>46233</x:v>
      </x:c>
      <x:c r="AZ1126" s="60"/>
      <x:c r="BA1126" s="60"/>
      <x:c r="BB1126" s="62" t="str">
        <x:f>IF(BA1126="","",(NOW()-BA1126)*24)</x:f>
      </x:c>
      <x:c r="BC1126" s="37" t="str">
        <x:f>IF(BA1126="","لم يُرصد",IF(BH1126&lt;&gt;TRUE,"غير نشط",IF(BD1126="فشل","فشل حالي",IF(BB1126&lt;=12,"حديث",IF(BB1126&lt;=24,"متأخر","قديم")))))</x:f>
        <x:v>لم يُرصد</x:v>
      </x:c>
      <x:c r="BD1126" s="37" t="str">
        <x:v>بانتظار أول رصد سعر</x:v>
      </x:c>
      <x:c r="BE1126" s="37" t="n">
        <x:v>0</x:v>
      </x:c>
      <x:c r="BF1126" s="37"/>
      <x:c r="BG1126" s="37"/>
      <x:c r="BH1126" s="54" t="b">
        <x:v>1</x:v>
      </x:c>
      <x:c r="BI1126" s="37" t="str">
        <x:v>يحتاج اكتشاف رابط المنتج</x:v>
      </x:c>
      <x:c r="BJ1126" s="37" t="str">
        <x:v>PEPPRIG, Gap cleaning cover, green, 45x7 cm</x:v>
      </x:c>
      <x:c r="BK1126" s="37" t="str">
        <x:v>الاسم ورقم الصنف والمواصفات الظاهرة مأخوذة من قائمة JSON-LD الرسمية للفئة في IKEA Egypt؛ لم تُنقل أي أسعار.</x:v>
      </x:c>
      <x:c r="BL1126" s="60" t="n">
        <x:v>46233</x:v>
      </x:c>
      <x:c r="BM1126" s="60" t="n">
        <x:v>46233</x:v>
      </x:c>
    </x:row>
    <x:row r="1127">
      <x:c r="A1127" s="37" t="str">
        <x:v>CASH-D0F8087F5F3428</x:v>
      </x:c>
      <x:c r="B1127" s="37" t="str">
        <x:v>VAR-B7A2A69DA3522A|EG-060|STORE</x:v>
      </x:c>
      <x:c r="C1127" s="37" t="str">
        <x:v>VAR-B7A2A69DA3522A</x:v>
      </x:c>
      <x:c r="D1127" s="37" t="str">
        <x:v>MOD-1F98DE365E933B</x:v>
      </x:c>
      <x:c r="E1127" s="37" t="str">
        <x:v>IKEA PEPPRIG Microfiber cloth 28x28 cm | 28×28 cm</x:v>
      </x:c>
      <x:c r="F1127" s="37" t="str">
        <x:v>المطبخ والأدوات المنزلية</x:v>
      </x:c>
      <x:c r="G1127" s="37" t="str">
        <x:v>أدوات تنظيف</x:v>
      </x:c>
      <x:c r="H1127" s="37" t="str">
        <x:v>IKEA</x:v>
      </x:c>
      <x:c r="I1127" s="37" t="str">
        <x:v>PEPPRIG Microfiber cloth</x:v>
      </x:c>
      <x:c r="J1127" s="37" t="str">
        <x:v>28x28 cm</x:v>
      </x:c>
      <x:c r="K1127" s="37"/>
      <x:c r="L1127" s="37"/>
      <x:c r="M1127" s="37"/>
      <x:c r="N1127" s="37" t="str">
        <x:v>20575638</x:v>
      </x:c>
      <x:c r="O1127" s="37"/>
      <x:c r="P1127" s="37" t="str">
        <x:v>EG-060</x:v>
      </x:c>
      <x:c r="Q1127" s="37" t="str">
        <x:v>IKEA Egypt</x:v>
      </x:c>
      <x:c r="R1127" s="37" t="str">
        <x:v>علامة مباشرة/سلسلة</x:v>
      </x:c>
      <x:c r="S1127" s="37" t="str">
        <x:v>A</x:v>
      </x:c>
      <x:c r="T1127" s="37"/>
      <x:c r="U1127" s="37"/>
      <x:c r="V1127" s="37"/>
      <x:c r="W1127" s="37" t="str">
        <x:v>https://www.ikea.com/eg/en/p/pepprig-microfiber-cloth-20575638/</x:v>
      </x:c>
      <x:c r="X1127" s="37" t="str">
        <x:v>صفحة فئة منظمة</x:v>
      </x:c>
      <x:c r="Y1127" s="37" t="str">
        <x:v>EGP</x:v>
      </x:c>
      <x:c r="Z1127" s="56"/>
      <x:c r="AA1127" s="56"/>
      <x:c r="AB1127" s="56" t="str">
        <x:f>IF(OR(Z1127="",AA1127=""),"",MAX(0,AA1127-Z1127))</x:f>
      </x:c>
      <x:c r="AC1127" s="58" t="str">
        <x:f>IF(OR(Z1127="",AA1127="",AA1127=0),"",MAX(0,(AA1127-Z1127)/AA1127))</x:f>
      </x:c>
      <x:c r="AD1127" s="56"/>
      <x:c r="AE1127" s="56" t="str">
        <x:f>IF(Z1127="","",Z1127+IF(AD1127="",0,AD1127))</x:f>
      </x:c>
      <x:c r="AF1127" s="37" t="str">
        <x:f>IF(AD1127="","",AD1127=0)</x:f>
      </x:c>
      <x:c r="AG1127" s="37"/>
      <x:c r="AH1127" s="37"/>
      <x:c r="AI1127" s="37"/>
      <x:c r="AJ1127" s="37" t="str">
        <x:v>القاهرة</x:v>
      </x:c>
      <x:c r="AK1127" s="37"/>
      <x:c r="AL1127" s="37"/>
      <x:c r="AM1127" s="37"/>
      <x:c r="AN1127" s="37"/>
      <x:c r="AO1127" s="37"/>
      <x:c r="AP1127" s="37"/>
      <x:c r="AQ1127" s="54" t="b">
        <x:v>1</x:v>
      </x:c>
      <x:c r="AR1127" s="37"/>
      <x:c r="AS1127" s="37" t="str">
        <x:v>JSON-LD لقائمة المتجر</x:v>
      </x:c>
      <x:c r="AT1127" s="37" t="str">
        <x:v>متوسطة</x:v>
      </x:c>
      <x:c r="AU1127" s="37" t="str">
        <x:v>official_store_category_jsonld</x:v>
      </x:c>
      <x:c r="AV1127" s="37" t="str">
        <x:v>JSON-LD</x:v>
      </x:c>
      <x:c r="AW1127" s="37" t="str">
        <x:v>https://www.ikea.com/eg/en/p/pepprig-microfiber-cloth-20575638/</x:v>
      </x:c>
      <x:c r="AX1127" s="37" t="n">
        <x:v>1</x:v>
      </x:c>
      <x:c r="AY1127" s="60" t="n">
        <x:v>46233</x:v>
      </x:c>
      <x:c r="AZ1127" s="60"/>
      <x:c r="BA1127" s="60"/>
      <x:c r="BB1127" s="62" t="str">
        <x:f>IF(BA1127="","",(NOW()-BA1127)*24)</x:f>
      </x:c>
      <x:c r="BC1127" s="37" t="str">
        <x:f>IF(BA1127="","لم يُرصد",IF(BH1127&lt;&gt;TRUE,"غير نشط",IF(BD1127="فشل","فشل حالي",IF(BB1127&lt;=12,"حديث",IF(BB1127&lt;=24,"متأخر","قديم")))))</x:f>
        <x:v>لم يُرصد</x:v>
      </x:c>
      <x:c r="BD1127" s="37" t="str">
        <x:v>بانتظار أول رصد سعر</x:v>
      </x:c>
      <x:c r="BE1127" s="37" t="n">
        <x:v>0</x:v>
      </x:c>
      <x:c r="BF1127" s="37"/>
      <x:c r="BG1127" s="37"/>
      <x:c r="BH1127" s="54" t="b">
        <x:v>1</x:v>
      </x:c>
      <x:c r="BI1127" s="37" t="str">
        <x:v>يحتاج اكتشاف رابط المنتج</x:v>
      </x:c>
      <x:c r="BJ1127" s="37" t="str">
        <x:v>PEPPRIG, Microfiber cloth, 28x28 cm</x:v>
      </x:c>
      <x:c r="BK1127" s="37" t="str">
        <x:v>الاسم ورقم الصنف والمواصفات الظاهرة مأخوذة من قائمة JSON-LD الرسمية للفئة في IKEA Egypt؛ لم تُنقل أي أسعار.</x:v>
      </x:c>
      <x:c r="BL1127" s="60" t="n">
        <x:v>46233</x:v>
      </x:c>
      <x:c r="BM1127" s="60" t="n">
        <x:v>46233</x:v>
      </x:c>
    </x:row>
    <x:row r="1128">
      <x:c r="A1128" s="37" t="str">
        <x:v>CASH-1E2A9E17A706AA</x:v>
      </x:c>
      <x:c r="B1128" s="37" t="str">
        <x:v>VAR-058249D89E07A7|EG-060|STORE</x:v>
      </x:c>
      <x:c r="C1128" s="37" t="str">
        <x:v>VAR-058249D89E07A7</x:v>
      </x:c>
      <x:c r="D1128" s="37" t="str">
        <x:v>MOD-1F98DE365E933B</x:v>
      </x:c>
      <x:c r="E1128" s="37" t="str">
        <x:v>IKEA PEPPRIG Microfiber cloth green blue/yellow, 28x28 cm | 28×28 cm | blue / green / yellow</x:v>
      </x:c>
      <x:c r="F1128" s="37" t="str">
        <x:v>المطبخ والأدوات المنزلية</x:v>
      </x:c>
      <x:c r="G1128" s="37" t="str">
        <x:v>أدوات تنظيف</x:v>
      </x:c>
      <x:c r="H1128" s="37" t="str">
        <x:v>IKEA</x:v>
      </x:c>
      <x:c r="I1128" s="37" t="str">
        <x:v>PEPPRIG Microfiber cloth</x:v>
      </x:c>
      <x:c r="J1128" s="37" t="str">
        <x:v>green blue/yellow, 28x28 cm</x:v>
      </x:c>
      <x:c r="K1128" s="37"/>
      <x:c r="L1128" s="37"/>
      <x:c r="M1128" s="37" t="str">
        <x:v>blue / green / yellow</x:v>
      </x:c>
      <x:c r="N1128" s="37" t="str">
        <x:v>40567637</x:v>
      </x:c>
      <x:c r="O1128" s="37"/>
      <x:c r="P1128" s="37" t="str">
        <x:v>EG-060</x:v>
      </x:c>
      <x:c r="Q1128" s="37" t="str">
        <x:v>IKEA Egypt</x:v>
      </x:c>
      <x:c r="R1128" s="37" t="str">
        <x:v>علامة مباشرة/سلسلة</x:v>
      </x:c>
      <x:c r="S1128" s="37" t="str">
        <x:v>A</x:v>
      </x:c>
      <x:c r="T1128" s="37"/>
      <x:c r="U1128" s="37"/>
      <x:c r="V1128" s="37"/>
      <x:c r="W1128" s="37" t="str">
        <x:v>https://www.ikea.com/eg/en/p/pepprig-microfiber-cloth-green-blue-yellow-40567637/</x:v>
      </x:c>
      <x:c r="X1128" s="37" t="str">
        <x:v>صفحة فئة منظمة</x:v>
      </x:c>
      <x:c r="Y1128" s="37" t="str">
        <x:v>EGP</x:v>
      </x:c>
      <x:c r="Z1128" s="56"/>
      <x:c r="AA1128" s="56"/>
      <x:c r="AB1128" s="56" t="str">
        <x:f>IF(OR(Z1128="",AA1128=""),"",MAX(0,AA1128-Z1128))</x:f>
      </x:c>
      <x:c r="AC1128" s="58" t="str">
        <x:f>IF(OR(Z1128="",AA1128="",AA1128=0),"",MAX(0,(AA1128-Z1128)/AA1128))</x:f>
      </x:c>
      <x:c r="AD1128" s="56"/>
      <x:c r="AE1128" s="56" t="str">
        <x:f>IF(Z1128="","",Z1128+IF(AD1128="",0,AD1128))</x:f>
      </x:c>
      <x:c r="AF1128" s="37" t="str">
        <x:f>IF(AD1128="","",AD1128=0)</x:f>
      </x:c>
      <x:c r="AG1128" s="37"/>
      <x:c r="AH1128" s="37"/>
      <x:c r="AI1128" s="37"/>
      <x:c r="AJ1128" s="37" t="str">
        <x:v>القاهرة</x:v>
      </x:c>
      <x:c r="AK1128" s="37"/>
      <x:c r="AL1128" s="37"/>
      <x:c r="AM1128" s="37"/>
      <x:c r="AN1128" s="37"/>
      <x:c r="AO1128" s="37"/>
      <x:c r="AP1128" s="37"/>
      <x:c r="AQ1128" s="54" t="b">
        <x:v>1</x:v>
      </x:c>
      <x:c r="AR1128" s="37"/>
      <x:c r="AS1128" s="37" t="str">
        <x:v>JSON-LD لقائمة المتجر</x:v>
      </x:c>
      <x:c r="AT1128" s="37" t="str">
        <x:v>متوسطة</x:v>
      </x:c>
      <x:c r="AU1128" s="37" t="str">
        <x:v>official_store_category_jsonld</x:v>
      </x:c>
      <x:c r="AV1128" s="37" t="str">
        <x:v>JSON-LD</x:v>
      </x:c>
      <x:c r="AW1128" s="37" t="str">
        <x:v>https://www.ikea.com/eg/en/p/pepprig-microfiber-cloth-green-blue-yellow-40567637/</x:v>
      </x:c>
      <x:c r="AX1128" s="37" t="n">
        <x:v>1</x:v>
      </x:c>
      <x:c r="AY1128" s="60" t="n">
        <x:v>46233</x:v>
      </x:c>
      <x:c r="AZ1128" s="60"/>
      <x:c r="BA1128" s="60"/>
      <x:c r="BB1128" s="62" t="str">
        <x:f>IF(BA1128="","",(NOW()-BA1128)*24)</x:f>
      </x:c>
      <x:c r="BC1128" s="37" t="str">
        <x:f>IF(BA1128="","لم يُرصد",IF(BH1128&lt;&gt;TRUE,"غير نشط",IF(BD1128="فشل","فشل حالي",IF(BB1128&lt;=12,"حديث",IF(BB1128&lt;=24,"متأخر","قديم")))))</x:f>
        <x:v>لم يُرصد</x:v>
      </x:c>
      <x:c r="BD1128" s="37" t="str">
        <x:v>بانتظار أول رصد سعر</x:v>
      </x:c>
      <x:c r="BE1128" s="37" t="n">
        <x:v>0</x:v>
      </x:c>
      <x:c r="BF1128" s="37"/>
      <x:c r="BG1128" s="37"/>
      <x:c r="BH1128" s="54" t="b">
        <x:v>1</x:v>
      </x:c>
      <x:c r="BI1128" s="37" t="str">
        <x:v>يحتاج اكتشاف رابط المنتج</x:v>
      </x:c>
      <x:c r="BJ1128" s="37" t="str">
        <x:v>PEPPRIG, Microfiber cloth, green blue/yellow, 28x28 cm</x:v>
      </x:c>
      <x:c r="BK1128" s="37" t="str">
        <x:v>الاسم ورقم الصنف والمواصفات الظاهرة مأخوذة من قائمة JSON-LD الرسمية للفئة في IKEA Egypt؛ لم تُنقل أي أسعار.</x:v>
      </x:c>
      <x:c r="BL1128" s="60" t="n">
        <x:v>46233</x:v>
      </x:c>
      <x:c r="BM1128" s="60" t="n">
        <x:v>46233</x:v>
      </x:c>
    </x:row>
    <x:row r="1129">
      <x:c r="A1129" s="37" t="str">
        <x:v>CASH-AAEFBDD61D8488</x:v>
      </x:c>
      <x:c r="B1129" s="37" t="str">
        <x:v>VAR-DF13A609A9B2B6|EG-060|STORE</x:v>
      </x:c>
      <x:c r="C1129" s="37" t="str">
        <x:v>VAR-DF13A609A9B2B6</x:v>
      </x:c>
      <x:c r="D1129" s="37" t="str">
        <x:v>MOD-A589CE57566C94</x:v>
      </x:c>
      <x:c r="E1129" s="37" t="str">
        <x:v>IKEA PEPPRIG Spray bottle 55 cl | 55cl</x:v>
      </x:c>
      <x:c r="F1129" s="37" t="str">
        <x:v>المطبخ والأدوات المنزلية</x:v>
      </x:c>
      <x:c r="G1129" s="37" t="str">
        <x:v>أدوات تنظيف</x:v>
      </x:c>
      <x:c r="H1129" s="37" t="str">
        <x:v>IKEA</x:v>
      </x:c>
      <x:c r="I1129" s="37" t="str">
        <x:v>PEPPRIG Spray bottle</x:v>
      </x:c>
      <x:c r="J1129" s="37" t="str">
        <x:v>55 cl</x:v>
      </x:c>
      <x:c r="K1129" s="37"/>
      <x:c r="L1129" s="37"/>
      <x:c r="M1129" s="37"/>
      <x:c r="N1129" s="37" t="str">
        <x:v>30499535</x:v>
      </x:c>
      <x:c r="O1129" s="37"/>
      <x:c r="P1129" s="37" t="str">
        <x:v>EG-060</x:v>
      </x:c>
      <x:c r="Q1129" s="37" t="str">
        <x:v>IKEA Egypt</x:v>
      </x:c>
      <x:c r="R1129" s="37" t="str">
        <x:v>علامة مباشرة/سلسلة</x:v>
      </x:c>
      <x:c r="S1129" s="37" t="str">
        <x:v>A</x:v>
      </x:c>
      <x:c r="T1129" s="37"/>
      <x:c r="U1129" s="37"/>
      <x:c r="V1129" s="37"/>
      <x:c r="W1129" s="37" t="str">
        <x:v>https://www.ikea.com/eg/en/p/pepprig-spray-bottle-30499535/</x:v>
      </x:c>
      <x:c r="X1129" s="37" t="str">
        <x:v>صفحة فئة منظمة</x:v>
      </x:c>
      <x:c r="Y1129" s="37" t="str">
        <x:v>EGP</x:v>
      </x:c>
      <x:c r="Z1129" s="56"/>
      <x:c r="AA1129" s="56"/>
      <x:c r="AB1129" s="56" t="str">
        <x:f>IF(OR(Z1129="",AA1129=""),"",MAX(0,AA1129-Z1129))</x:f>
      </x:c>
      <x:c r="AC1129" s="58" t="str">
        <x:f>IF(OR(Z1129="",AA1129="",AA1129=0),"",MAX(0,(AA1129-Z1129)/AA1129))</x:f>
      </x:c>
      <x:c r="AD1129" s="56"/>
      <x:c r="AE1129" s="56" t="str">
        <x:f>IF(Z1129="","",Z1129+IF(AD1129="",0,AD1129))</x:f>
      </x:c>
      <x:c r="AF1129" s="37" t="str">
        <x:f>IF(AD1129="","",AD1129=0)</x:f>
      </x:c>
      <x:c r="AG1129" s="37"/>
      <x:c r="AH1129" s="37"/>
      <x:c r="AI1129" s="37"/>
      <x:c r="AJ1129" s="37" t="str">
        <x:v>القاهرة</x:v>
      </x:c>
      <x:c r="AK1129" s="37"/>
      <x:c r="AL1129" s="37"/>
      <x:c r="AM1129" s="37"/>
      <x:c r="AN1129" s="37"/>
      <x:c r="AO1129" s="37"/>
      <x:c r="AP1129" s="37"/>
      <x:c r="AQ1129" s="54" t="b">
        <x:v>1</x:v>
      </x:c>
      <x:c r="AR1129" s="37"/>
      <x:c r="AS1129" s="37" t="str">
        <x:v>JSON-LD لقائمة المتجر</x:v>
      </x:c>
      <x:c r="AT1129" s="37" t="str">
        <x:v>متوسطة</x:v>
      </x:c>
      <x:c r="AU1129" s="37" t="str">
        <x:v>official_store_category_jsonld</x:v>
      </x:c>
      <x:c r="AV1129" s="37" t="str">
        <x:v>JSON-LD</x:v>
      </x:c>
      <x:c r="AW1129" s="37" t="str">
        <x:v>https://www.ikea.com/eg/en/p/pepprig-spray-bottle-30499535/</x:v>
      </x:c>
      <x:c r="AX1129" s="37" t="n">
        <x:v>1</x:v>
      </x:c>
      <x:c r="AY1129" s="60" t="n">
        <x:v>46233</x:v>
      </x:c>
      <x:c r="AZ1129" s="60"/>
      <x:c r="BA1129" s="60"/>
      <x:c r="BB1129" s="62" t="str">
        <x:f>IF(BA1129="","",(NOW()-BA1129)*24)</x:f>
      </x:c>
      <x:c r="BC1129" s="37" t="str">
        <x:f>IF(BA1129="","لم يُرصد",IF(BH1129&lt;&gt;TRUE,"غير نشط",IF(BD1129="فشل","فشل حالي",IF(BB1129&lt;=12,"حديث",IF(BB1129&lt;=24,"متأخر","قديم")))))</x:f>
        <x:v>لم يُرصد</x:v>
      </x:c>
      <x:c r="BD1129" s="37" t="str">
        <x:v>بانتظار أول رصد سعر</x:v>
      </x:c>
      <x:c r="BE1129" s="37" t="n">
        <x:v>0</x:v>
      </x:c>
      <x:c r="BF1129" s="37"/>
      <x:c r="BG1129" s="37"/>
      <x:c r="BH1129" s="54" t="b">
        <x:v>1</x:v>
      </x:c>
      <x:c r="BI1129" s="37" t="str">
        <x:v>يحتاج اكتشاف رابط المنتج</x:v>
      </x:c>
      <x:c r="BJ1129" s="37" t="str">
        <x:v>PEPPRIG, Spray bottle, 55 cl</x:v>
      </x:c>
      <x:c r="BK1129" s="37" t="str">
        <x:v>الاسم ورقم الصنف والمواصفات الظاهرة مأخوذة من قائمة JSON-LD الرسمية للفئة في IKEA Egypt؛ لم تُنقل أي أسعار.</x:v>
      </x:c>
      <x:c r="BL1129" s="60" t="n">
        <x:v>46233</x:v>
      </x:c>
      <x:c r="BM1129" s="60" t="n">
        <x:v>46233</x:v>
      </x:c>
    </x:row>
    <x:row r="1130">
      <x:c r="A1130" s="37" t="str">
        <x:v>CASH-72277AFC3E5337</x:v>
      </x:c>
      <x:c r="B1130" s="37" t="str">
        <x:v>VAR-66AB89B84C78EC|EG-060|STORE</x:v>
      </x:c>
      <x:c r="C1130" s="37" t="str">
        <x:v>VAR-66AB89B84C78EC</x:v>
      </x:c>
      <x:c r="D1130" s="37" t="str">
        <x:v>MOD-C54FF022B3F1CB</x:v>
      </x:c>
      <x:c r="E1130" s="37" t="str">
        <x:v>IKEA SAMLA Insert for box 11/22 l transparent, 37x25x12 cm | 37×25×12 cm</x:v>
      </x:c>
      <x:c r="F1130" s="37" t="str">
        <x:v>المطبخ والأدوات المنزلية</x:v>
      </x:c>
      <x:c r="G1130" s="37" t="str">
        <x:v>أدوات تنظيف</x:v>
      </x:c>
      <x:c r="H1130" s="37" t="str">
        <x:v>IKEA</x:v>
      </x:c>
      <x:c r="I1130" s="37" t="str">
        <x:v>SAMLA Insert for box 11/22 l</x:v>
      </x:c>
      <x:c r="J1130" s="37" t="str">
        <x:v>transparent, 37x25x12 cm</x:v>
      </x:c>
      <x:c r="K1130" s="37"/>
      <x:c r="L1130" s="37"/>
      <x:c r="M1130" s="37"/>
      <x:c r="N1130" s="37" t="str">
        <x:v>50102973</x:v>
      </x:c>
      <x:c r="O1130" s="37"/>
      <x:c r="P1130" s="37" t="str">
        <x:v>EG-060</x:v>
      </x:c>
      <x:c r="Q1130" s="37" t="str">
        <x:v>IKEA Egypt</x:v>
      </x:c>
      <x:c r="R1130" s="37" t="str">
        <x:v>علامة مباشرة/سلسلة</x:v>
      </x:c>
      <x:c r="S1130" s="37" t="str">
        <x:v>A</x:v>
      </x:c>
      <x:c r="T1130" s="37"/>
      <x:c r="U1130" s="37"/>
      <x:c r="V1130" s="37"/>
      <x:c r="W1130" s="37" t="str">
        <x:v>https://www.ikea.com/eg/en/p/samla-insert-for-box-11-22-l-transparent-50102973/</x:v>
      </x:c>
      <x:c r="X1130" s="37" t="str">
        <x:v>صفحة فئة منظمة</x:v>
      </x:c>
      <x:c r="Y1130" s="37" t="str">
        <x:v>EGP</x:v>
      </x:c>
      <x:c r="Z1130" s="56"/>
      <x:c r="AA1130" s="56"/>
      <x:c r="AB1130" s="56" t="str">
        <x:f>IF(OR(Z1130="",AA1130=""),"",MAX(0,AA1130-Z1130))</x:f>
      </x:c>
      <x:c r="AC1130" s="58" t="str">
        <x:f>IF(OR(Z1130="",AA1130="",AA1130=0),"",MAX(0,(AA1130-Z1130)/AA1130))</x:f>
      </x:c>
      <x:c r="AD1130" s="56"/>
      <x:c r="AE1130" s="56" t="str">
        <x:f>IF(Z1130="","",Z1130+IF(AD1130="",0,AD1130))</x:f>
      </x:c>
      <x:c r="AF1130" s="37" t="str">
        <x:f>IF(AD1130="","",AD1130=0)</x:f>
      </x:c>
      <x:c r="AG1130" s="37"/>
      <x:c r="AH1130" s="37"/>
      <x:c r="AI1130" s="37"/>
      <x:c r="AJ1130" s="37" t="str">
        <x:v>القاهرة</x:v>
      </x:c>
      <x:c r="AK1130" s="37"/>
      <x:c r="AL1130" s="37"/>
      <x:c r="AM1130" s="37"/>
      <x:c r="AN1130" s="37"/>
      <x:c r="AO1130" s="37"/>
      <x:c r="AP1130" s="37"/>
      <x:c r="AQ1130" s="54" t="b">
        <x:v>1</x:v>
      </x:c>
      <x:c r="AR1130" s="37"/>
      <x:c r="AS1130" s="37" t="str">
        <x:v>JSON-LD لقائمة المتجر</x:v>
      </x:c>
      <x:c r="AT1130" s="37" t="str">
        <x:v>متوسطة</x:v>
      </x:c>
      <x:c r="AU1130" s="37" t="str">
        <x:v>official_store_category_jsonld</x:v>
      </x:c>
      <x:c r="AV1130" s="37" t="str">
        <x:v>JSON-LD</x:v>
      </x:c>
      <x:c r="AW1130" s="37" t="str">
        <x:v>https://www.ikea.com/eg/en/p/samla-insert-for-box-11-22-l-transparent-50102973/</x:v>
      </x:c>
      <x:c r="AX1130" s="37" t="n">
        <x:v>1</x:v>
      </x:c>
      <x:c r="AY1130" s="60" t="n">
        <x:v>46233</x:v>
      </x:c>
      <x:c r="AZ1130" s="60"/>
      <x:c r="BA1130" s="60"/>
      <x:c r="BB1130" s="62" t="str">
        <x:f>IF(BA1130="","",(NOW()-BA1130)*24)</x:f>
      </x:c>
      <x:c r="BC1130" s="37" t="str">
        <x:f>IF(BA1130="","لم يُرصد",IF(BH1130&lt;&gt;TRUE,"غير نشط",IF(BD1130="فشل","فشل حالي",IF(BB1130&lt;=12,"حديث",IF(BB1130&lt;=24,"متأخر","قديم")))))</x:f>
        <x:v>لم يُرصد</x:v>
      </x:c>
      <x:c r="BD1130" s="37" t="str">
        <x:v>بانتظار أول رصد سعر</x:v>
      </x:c>
      <x:c r="BE1130" s="37" t="n">
        <x:v>0</x:v>
      </x:c>
      <x:c r="BF1130" s="37"/>
      <x:c r="BG1130" s="37"/>
      <x:c r="BH1130" s="54" t="b">
        <x:v>1</x:v>
      </x:c>
      <x:c r="BI1130" s="37" t="str">
        <x:v>يحتاج اكتشاف رابط المنتج</x:v>
      </x:c>
      <x:c r="BJ1130" s="37" t="str">
        <x:v>SAMLA, Insert for box 11/22 l, transparent, 37x25x12 cm</x:v>
      </x:c>
      <x:c r="BK1130" s="37" t="str">
        <x:v>الاسم ورقم الصنف والمواصفات الظاهرة مأخوذة من قائمة JSON-LD الرسمية للفئة في IKEA Egypt؛ لم تُنقل أي أسعار.</x:v>
      </x:c>
      <x:c r="BL1130" s="60" t="n">
        <x:v>46233</x:v>
      </x:c>
      <x:c r="BM1130" s="60" t="n">
        <x:v>46233</x:v>
      </x:c>
    </x:row>
    <x:row r="1131">
      <x:c r="A1131" s="37" t="str">
        <x:v>CASH-707ED86834BF47</x:v>
      </x:c>
      <x:c r="B1131" s="37" t="str">
        <x:v>VAR-979C0676D79D46|EG-060|STORE</x:v>
      </x:c>
      <x:c r="C1131" s="37" t="str">
        <x:v>VAR-979C0676D79D46</x:v>
      </x:c>
      <x:c r="D1131" s="37" t="str">
        <x:v>MOD-1116E9D424EA15</x:v>
      </x:c>
      <x:c r="E1131" s="37" t="str">
        <x:v>IKEA TRIXIG Cleaning cloth 18x20 cm | 18×20 cm</x:v>
      </x:c>
      <x:c r="F1131" s="37" t="str">
        <x:v>المطبخ والأدوات المنزلية</x:v>
      </x:c>
      <x:c r="G1131" s="37" t="str">
        <x:v>أدوات تنظيف</x:v>
      </x:c>
      <x:c r="H1131" s="37" t="str">
        <x:v>IKEA</x:v>
      </x:c>
      <x:c r="I1131" s="37" t="str">
        <x:v>TRIXIG Cleaning cloth</x:v>
      </x:c>
      <x:c r="J1131" s="37" t="str">
        <x:v>18x20 cm</x:v>
      </x:c>
      <x:c r="K1131" s="37"/>
      <x:c r="L1131" s="37"/>
      <x:c r="M1131" s="37"/>
      <x:c r="N1131" s="37" t="str">
        <x:v>90581099</x:v>
      </x:c>
      <x:c r="O1131" s="37"/>
      <x:c r="P1131" s="37" t="str">
        <x:v>EG-060</x:v>
      </x:c>
      <x:c r="Q1131" s="37" t="str">
        <x:v>IKEA Egypt</x:v>
      </x:c>
      <x:c r="R1131" s="37" t="str">
        <x:v>علامة مباشرة/سلسلة</x:v>
      </x:c>
      <x:c r="S1131" s="37" t="str">
        <x:v>A</x:v>
      </x:c>
      <x:c r="T1131" s="37"/>
      <x:c r="U1131" s="37"/>
      <x:c r="V1131" s="37"/>
      <x:c r="W1131" s="37" t="str">
        <x:v>https://www.ikea.com/eg/en/p/trixig-cleaning-cloth-90581099/</x:v>
      </x:c>
      <x:c r="X1131" s="37" t="str">
        <x:v>صفحة فئة منظمة</x:v>
      </x:c>
      <x:c r="Y1131" s="37" t="str">
        <x:v>EGP</x:v>
      </x:c>
      <x:c r="Z1131" s="56"/>
      <x:c r="AA1131" s="56"/>
      <x:c r="AB1131" s="56" t="str">
        <x:f>IF(OR(Z1131="",AA1131=""),"",MAX(0,AA1131-Z1131))</x:f>
      </x:c>
      <x:c r="AC1131" s="58" t="str">
        <x:f>IF(OR(Z1131="",AA1131="",AA1131=0),"",MAX(0,(AA1131-Z1131)/AA1131))</x:f>
      </x:c>
      <x:c r="AD1131" s="56"/>
      <x:c r="AE1131" s="56" t="str">
        <x:f>IF(Z1131="","",Z1131+IF(AD1131="",0,AD1131))</x:f>
      </x:c>
      <x:c r="AF1131" s="37" t="str">
        <x:f>IF(AD1131="","",AD1131=0)</x:f>
      </x:c>
      <x:c r="AG1131" s="37"/>
      <x:c r="AH1131" s="37"/>
      <x:c r="AI1131" s="37"/>
      <x:c r="AJ1131" s="37" t="str">
        <x:v>القاهرة</x:v>
      </x:c>
      <x:c r="AK1131" s="37"/>
      <x:c r="AL1131" s="37"/>
      <x:c r="AM1131" s="37"/>
      <x:c r="AN1131" s="37"/>
      <x:c r="AO1131" s="37"/>
      <x:c r="AP1131" s="37"/>
      <x:c r="AQ1131" s="54" t="b">
        <x:v>1</x:v>
      </x:c>
      <x:c r="AR1131" s="37"/>
      <x:c r="AS1131" s="37" t="str">
        <x:v>JSON-LD لقائمة المتجر</x:v>
      </x:c>
      <x:c r="AT1131" s="37" t="str">
        <x:v>متوسطة</x:v>
      </x:c>
      <x:c r="AU1131" s="37" t="str">
        <x:v>official_store_category_jsonld</x:v>
      </x:c>
      <x:c r="AV1131" s="37" t="str">
        <x:v>JSON-LD</x:v>
      </x:c>
      <x:c r="AW1131" s="37" t="str">
        <x:v>https://www.ikea.com/eg/en/p/trixig-cleaning-cloth-90581099/</x:v>
      </x:c>
      <x:c r="AX1131" s="37" t="n">
        <x:v>1</x:v>
      </x:c>
      <x:c r="AY1131" s="60" t="n">
        <x:v>46233</x:v>
      </x:c>
      <x:c r="AZ1131" s="60"/>
      <x:c r="BA1131" s="60"/>
      <x:c r="BB1131" s="62" t="str">
        <x:f>IF(BA1131="","",(NOW()-BA1131)*24)</x:f>
      </x:c>
      <x:c r="BC1131" s="37" t="str">
        <x:f>IF(BA1131="","لم يُرصد",IF(BH1131&lt;&gt;TRUE,"غير نشط",IF(BD1131="فشل","فشل حالي",IF(BB1131&lt;=12,"حديث",IF(BB1131&lt;=24,"متأخر","قديم")))))</x:f>
        <x:v>لم يُرصد</x:v>
      </x:c>
      <x:c r="BD1131" s="37" t="str">
        <x:v>بانتظار أول رصد سعر</x:v>
      </x:c>
      <x:c r="BE1131" s="37" t="n">
        <x:v>0</x:v>
      </x:c>
      <x:c r="BF1131" s="37"/>
      <x:c r="BG1131" s="37"/>
      <x:c r="BH1131" s="54" t="b">
        <x:v>1</x:v>
      </x:c>
      <x:c r="BI1131" s="37" t="str">
        <x:v>يحتاج اكتشاف رابط المنتج</x:v>
      </x:c>
      <x:c r="BJ1131" s="37" t="str">
        <x:v>TRIXIG, Cleaning cloth, 18x20 cm</x:v>
      </x:c>
      <x:c r="BK1131" s="37" t="str">
        <x:v>الاسم ورقم الصنف والمواصفات الظاهرة مأخوذة من قائمة JSON-LD الرسمية للفئة في IKEA Egypt؛ لم تُنقل أي أسعار.</x:v>
      </x:c>
      <x:c r="BL1131" s="60" t="n">
        <x:v>46233</x:v>
      </x:c>
      <x:c r="BM1131" s="60" t="n">
        <x:v>46233</x:v>
      </x:c>
    </x:row>
    <x:row r="1132">
      <x:c r="A1132" s="37" t="str">
        <x:v>CASH-F87638C6567E86</x:v>
      </x:c>
      <x:c r="B1132" s="37" t="str">
        <x:v>VAR-62F744602E9D4A|EG-060|STORE</x:v>
      </x:c>
      <x:c r="C1132" s="37" t="str">
        <x:v>VAR-62F744602E9D4A</x:v>
      </x:c>
      <x:c r="D1132" s="37" t="str">
        <x:v>MOD-2804C29D7B7DB3</x:v>
      </x:c>
      <x:c r="E1132" s="37" t="str">
        <x:v>IKEA BAKTRADITION Baking mat beige, 41x31 cm | 41×31 cm</x:v>
      </x:c>
      <x:c r="F1132" s="37" t="str">
        <x:v>المطبخ والأدوات المنزلية</x:v>
      </x:c>
      <x:c r="G1132" s="37" t="str">
        <x:v>أدوات خبز</x:v>
      </x:c>
      <x:c r="H1132" s="37" t="str">
        <x:v>IKEA</x:v>
      </x:c>
      <x:c r="I1132" s="37" t="str">
        <x:v>BAKTRADITION Baking mat</x:v>
      </x:c>
      <x:c r="J1132" s="37" t="str">
        <x:v>beige, 41x31 cm</x:v>
      </x:c>
      <x:c r="K1132" s="37"/>
      <x:c r="L1132" s="37"/>
      <x:c r="M1132" s="37" t="str">
        <x:v>beige</x:v>
      </x:c>
      <x:c r="N1132" s="37" t="str">
        <x:v>90480175</x:v>
      </x:c>
      <x:c r="O1132" s="37"/>
      <x:c r="P1132" s="37" t="str">
        <x:v>EG-060</x:v>
      </x:c>
      <x:c r="Q1132" s="37" t="str">
        <x:v>IKEA Egypt</x:v>
      </x:c>
      <x:c r="R1132" s="37" t="str">
        <x:v>علامة مباشرة/سلسلة</x:v>
      </x:c>
      <x:c r="S1132" s="37" t="str">
        <x:v>A</x:v>
      </x:c>
      <x:c r="T1132" s="37"/>
      <x:c r="U1132" s="37"/>
      <x:c r="V1132" s="37"/>
      <x:c r="W1132" s="37" t="str">
        <x:v>https://www.ikea.com/eg/en/p/baktradition-baking-mat-beige-90480175/</x:v>
      </x:c>
      <x:c r="X1132" s="37" t="str">
        <x:v>صفحة فئة منظمة</x:v>
      </x:c>
      <x:c r="Y1132" s="37" t="str">
        <x:v>EGP</x:v>
      </x:c>
      <x:c r="Z1132" s="56"/>
      <x:c r="AA1132" s="56"/>
      <x:c r="AB1132" s="56" t="str">
        <x:f>IF(OR(Z1132="",AA1132=""),"",MAX(0,AA1132-Z1132))</x:f>
      </x:c>
      <x:c r="AC1132" s="58" t="str">
        <x:f>IF(OR(Z1132="",AA1132="",AA1132=0),"",MAX(0,(AA1132-Z1132)/AA1132))</x:f>
      </x:c>
      <x:c r="AD1132" s="56"/>
      <x:c r="AE1132" s="56" t="str">
        <x:f>IF(Z1132="","",Z1132+IF(AD1132="",0,AD1132))</x:f>
      </x:c>
      <x:c r="AF1132" s="37" t="str">
        <x:f>IF(AD1132="","",AD1132=0)</x:f>
      </x:c>
      <x:c r="AG1132" s="37"/>
      <x:c r="AH1132" s="37"/>
      <x:c r="AI1132" s="37"/>
      <x:c r="AJ1132" s="37" t="str">
        <x:v>القاهرة</x:v>
      </x:c>
      <x:c r="AK1132" s="37"/>
      <x:c r="AL1132" s="37"/>
      <x:c r="AM1132" s="37"/>
      <x:c r="AN1132" s="37"/>
      <x:c r="AO1132" s="37"/>
      <x:c r="AP1132" s="37"/>
      <x:c r="AQ1132" s="54" t="b">
        <x:v>1</x:v>
      </x:c>
      <x:c r="AR1132" s="37"/>
      <x:c r="AS1132" s="37" t="str">
        <x:v>JSON-LD لقائمة المتجر</x:v>
      </x:c>
      <x:c r="AT1132" s="37" t="str">
        <x:v>متوسطة</x:v>
      </x:c>
      <x:c r="AU1132" s="37" t="str">
        <x:v>official_store_category_jsonld</x:v>
      </x:c>
      <x:c r="AV1132" s="37" t="str">
        <x:v>JSON-LD</x:v>
      </x:c>
      <x:c r="AW1132" s="37" t="str">
        <x:v>https://www.ikea.com/eg/en/p/baktradition-baking-mat-beige-90480175/</x:v>
      </x:c>
      <x:c r="AX1132" s="37" t="n">
        <x:v>1</x:v>
      </x:c>
      <x:c r="AY1132" s="60" t="n">
        <x:v>46233</x:v>
      </x:c>
      <x:c r="AZ1132" s="60"/>
      <x:c r="BA1132" s="60"/>
      <x:c r="BB1132" s="62" t="str">
        <x:f>IF(BA1132="","",(NOW()-BA1132)*24)</x:f>
      </x:c>
      <x:c r="BC1132" s="37" t="str">
        <x:f>IF(BA1132="","لم يُرصد",IF(BH1132&lt;&gt;TRUE,"غير نشط",IF(BD1132="فشل","فشل حالي",IF(BB1132&lt;=12,"حديث",IF(BB1132&lt;=24,"متأخر","قديم")))))</x:f>
        <x:v>لم يُرصد</x:v>
      </x:c>
      <x:c r="BD1132" s="37" t="str">
        <x:v>بانتظار أول رصد سعر</x:v>
      </x:c>
      <x:c r="BE1132" s="37" t="n">
        <x:v>0</x:v>
      </x:c>
      <x:c r="BF1132" s="37"/>
      <x:c r="BG1132" s="37"/>
      <x:c r="BH1132" s="54" t="b">
        <x:v>1</x:v>
      </x:c>
      <x:c r="BI1132" s="37" t="str">
        <x:v>يحتاج اكتشاف رابط المنتج</x:v>
      </x:c>
      <x:c r="BJ1132" s="37" t="str">
        <x:v>BAKTRADITION, Baking mat, beige, 41x31 cm</x:v>
      </x:c>
      <x:c r="BK1132" s="37" t="str">
        <x:v>الاسم ورقم الصنف والمواصفات الظاهرة مأخوذة من قائمة JSON-LD الرسمية للفئة في IKEA Egypt؛ لم تُنقل أي أسعار.</x:v>
      </x:c>
      <x:c r="BL1132" s="60" t="n">
        <x:v>46233</x:v>
      </x:c>
      <x:c r="BM1132" s="60" t="n">
        <x:v>46233</x:v>
      </x:c>
    </x:row>
    <x:row r="1133">
      <x:c r="A1133" s="37" t="str">
        <x:v>CASH-DE71B29D063BC3</x:v>
      </x:c>
      <x:c r="B1133" s="37" t="str">
        <x:v>VAR-B590E83993DCB1|EG-060|STORE</x:v>
      </x:c>
      <x:c r="C1133" s="37" t="str">
        <x:v>VAR-B590E83993DCB1</x:v>
      </x:c>
      <x:c r="D1133" s="37" t="str">
        <x:v>MOD-2105E09CA75049</x:v>
      </x:c>
      <x:c r="E1133" s="37" t="str">
        <x:v>IKEA IDEALISK Flour sifter stainless steel</x:v>
      </x:c>
      <x:c r="F1133" s="37" t="str">
        <x:v>المطبخ والأدوات المنزلية</x:v>
      </x:c>
      <x:c r="G1133" s="37" t="str">
        <x:v>أدوات خبز</x:v>
      </x:c>
      <x:c r="H1133" s="37" t="str">
        <x:v>IKEA</x:v>
      </x:c>
      <x:c r="I1133" s="37" t="str">
        <x:v>IDEALISK Flour sifter</x:v>
      </x:c>
      <x:c r="J1133" s="37" t="str">
        <x:v>stainless steel</x:v>
      </x:c>
      <x:c r="K1133" s="37"/>
      <x:c r="L1133" s="37"/>
      <x:c r="M1133" s="37"/>
      <x:c r="N1133" s="37" t="str">
        <x:v>40014340</x:v>
      </x:c>
      <x:c r="O1133" s="37"/>
      <x:c r="P1133" s="37" t="str">
        <x:v>EG-060</x:v>
      </x:c>
      <x:c r="Q1133" s="37" t="str">
        <x:v>IKEA Egypt</x:v>
      </x:c>
      <x:c r="R1133" s="37" t="str">
        <x:v>علامة مباشرة/سلسلة</x:v>
      </x:c>
      <x:c r="S1133" s="37" t="str">
        <x:v>A</x:v>
      </x:c>
      <x:c r="T1133" s="37"/>
      <x:c r="U1133" s="37"/>
      <x:c r="V1133" s="37"/>
      <x:c r="W1133" s="37" t="str">
        <x:v>https://www.ikea.com/eg/en/p/idealisk-flour-sifter-stainless-steel-40014340/</x:v>
      </x:c>
      <x:c r="X1133" s="37" t="str">
        <x:v>صفحة فئة منظمة</x:v>
      </x:c>
      <x:c r="Y1133" s="37" t="str">
        <x:v>EGP</x:v>
      </x:c>
      <x:c r="Z1133" s="56"/>
      <x:c r="AA1133" s="56"/>
      <x:c r="AB1133" s="56" t="str">
        <x:f>IF(OR(Z1133="",AA1133=""),"",MAX(0,AA1133-Z1133))</x:f>
      </x:c>
      <x:c r="AC1133" s="58" t="str">
        <x:f>IF(OR(Z1133="",AA1133="",AA1133=0),"",MAX(0,(AA1133-Z1133)/AA1133))</x:f>
      </x:c>
      <x:c r="AD1133" s="56"/>
      <x:c r="AE1133" s="56" t="str">
        <x:f>IF(Z1133="","",Z1133+IF(AD1133="",0,AD1133))</x:f>
      </x:c>
      <x:c r="AF1133" s="37" t="str">
        <x:f>IF(AD1133="","",AD1133=0)</x:f>
      </x:c>
      <x:c r="AG1133" s="37"/>
      <x:c r="AH1133" s="37"/>
      <x:c r="AI1133" s="37"/>
      <x:c r="AJ1133" s="37" t="str">
        <x:v>القاهرة</x:v>
      </x:c>
      <x:c r="AK1133" s="37"/>
      <x:c r="AL1133" s="37"/>
      <x:c r="AM1133" s="37"/>
      <x:c r="AN1133" s="37"/>
      <x:c r="AO1133" s="37"/>
      <x:c r="AP1133" s="37"/>
      <x:c r="AQ1133" s="54" t="b">
        <x:v>1</x:v>
      </x:c>
      <x:c r="AR1133" s="37"/>
      <x:c r="AS1133" s="37" t="str">
        <x:v>JSON-LD لقائمة المتجر</x:v>
      </x:c>
      <x:c r="AT1133" s="37" t="str">
        <x:v>متوسطة</x:v>
      </x:c>
      <x:c r="AU1133" s="37" t="str">
        <x:v>official_store_category_jsonld</x:v>
      </x:c>
      <x:c r="AV1133" s="37" t="str">
        <x:v>JSON-LD</x:v>
      </x:c>
      <x:c r="AW1133" s="37" t="str">
        <x:v>https://www.ikea.com/eg/en/p/idealisk-flour-sifter-stainless-steel-40014340/</x:v>
      </x:c>
      <x:c r="AX1133" s="37" t="n">
        <x:v>1</x:v>
      </x:c>
      <x:c r="AY1133" s="60" t="n">
        <x:v>46233</x:v>
      </x:c>
      <x:c r="AZ1133" s="60"/>
      <x:c r="BA1133" s="60"/>
      <x:c r="BB1133" s="62" t="str">
        <x:f>IF(BA1133="","",(NOW()-BA1133)*24)</x:f>
      </x:c>
      <x:c r="BC1133" s="37" t="str">
        <x:f>IF(BA1133="","لم يُرصد",IF(BH1133&lt;&gt;TRUE,"غير نشط",IF(BD1133="فشل","فشل حالي",IF(BB1133&lt;=12,"حديث",IF(BB1133&lt;=24,"متأخر","قديم")))))</x:f>
        <x:v>لم يُرصد</x:v>
      </x:c>
      <x:c r="BD1133" s="37" t="str">
        <x:v>بانتظار أول رصد سعر</x:v>
      </x:c>
      <x:c r="BE1133" s="37" t="n">
        <x:v>0</x:v>
      </x:c>
      <x:c r="BF1133" s="37"/>
      <x:c r="BG1133" s="37"/>
      <x:c r="BH1133" s="54" t="b">
        <x:v>1</x:v>
      </x:c>
      <x:c r="BI1133" s="37" t="str">
        <x:v>يحتاج اكتشاف رابط المنتج</x:v>
      </x:c>
      <x:c r="BJ1133" s="37" t="str">
        <x:v>IDEALISK, Flour sifter, stainless steel</x:v>
      </x:c>
      <x:c r="BK1133" s="37" t="str">
        <x:v>الاسم ورقم الصنف والمواصفات الظاهرة مأخوذة من قائمة JSON-LD الرسمية للفئة في IKEA Egypt؛ لم تُنقل أي أسعار.</x:v>
      </x:c>
      <x:c r="BL1133" s="60" t="n">
        <x:v>46233</x:v>
      </x:c>
      <x:c r="BM1133" s="60" t="n">
        <x:v>46233</x:v>
      </x:c>
    </x:row>
    <x:row r="1134">
      <x:c r="A1134" s="37" t="str">
        <x:v>CASH-673016F1218213</x:v>
      </x:c>
      <x:c r="B1134" s="37" t="str">
        <x:v>VAR-6C2B35EC5A705B|EG-060|STORE</x:v>
      </x:c>
      <x:c r="C1134" s="37" t="str">
        <x:v>VAR-6C2B35EC5A705B</x:v>
      </x:c>
      <x:c r="D1134" s="37" t="str">
        <x:v>MOD-97ED4EF151F063</x:v>
      </x:c>
      <x:c r="E1134" s="37" t="str">
        <x:v>IKEA KRISPIG Cake carrier 36 cm</x:v>
      </x:c>
      <x:c r="F1134" s="37" t="str">
        <x:v>المطبخ والأدوات المنزلية</x:v>
      </x:c>
      <x:c r="G1134" s="37" t="str">
        <x:v>أدوات خبز</x:v>
      </x:c>
      <x:c r="H1134" s="37" t="str">
        <x:v>IKEA</x:v>
      </x:c>
      <x:c r="I1134" s="37" t="str">
        <x:v>KRISPIG Cake carrier</x:v>
      </x:c>
      <x:c r="J1134" s="37" t="str">
        <x:v>36 cm</x:v>
      </x:c>
      <x:c r="K1134" s="37"/>
      <x:c r="L1134" s="37"/>
      <x:c r="M1134" s="37"/>
      <x:c r="N1134" s="37" t="str">
        <x:v>20336407</x:v>
      </x:c>
      <x:c r="O1134" s="37"/>
      <x:c r="P1134" s="37" t="str">
        <x:v>EG-060</x:v>
      </x:c>
      <x:c r="Q1134" s="37" t="str">
        <x:v>IKEA Egypt</x:v>
      </x:c>
      <x:c r="R1134" s="37" t="str">
        <x:v>علامة مباشرة/سلسلة</x:v>
      </x:c>
      <x:c r="S1134" s="37" t="str">
        <x:v>A</x:v>
      </x:c>
      <x:c r="T1134" s="37"/>
      <x:c r="U1134" s="37"/>
      <x:c r="V1134" s="37"/>
      <x:c r="W1134" s="37" t="str">
        <x:v>https://www.ikea.com/eg/en/p/krispig-cake-carrier-20336407/</x:v>
      </x:c>
      <x:c r="X1134" s="37" t="str">
        <x:v>صفحة فئة منظمة</x:v>
      </x:c>
      <x:c r="Y1134" s="37" t="str">
        <x:v>EGP</x:v>
      </x:c>
      <x:c r="Z1134" s="56"/>
      <x:c r="AA1134" s="56"/>
      <x:c r="AB1134" s="56" t="str">
        <x:f>IF(OR(Z1134="",AA1134=""),"",MAX(0,AA1134-Z1134))</x:f>
      </x:c>
      <x:c r="AC1134" s="58" t="str">
        <x:f>IF(OR(Z1134="",AA1134="",AA1134=0),"",MAX(0,(AA1134-Z1134)/AA1134))</x:f>
      </x:c>
      <x:c r="AD1134" s="56"/>
      <x:c r="AE1134" s="56" t="str">
        <x:f>IF(Z1134="","",Z1134+IF(AD1134="",0,AD1134))</x:f>
      </x:c>
      <x:c r="AF1134" s="37" t="str">
        <x:f>IF(AD1134="","",AD1134=0)</x:f>
      </x:c>
      <x:c r="AG1134" s="37"/>
      <x:c r="AH1134" s="37"/>
      <x:c r="AI1134" s="37"/>
      <x:c r="AJ1134" s="37" t="str">
        <x:v>القاهرة</x:v>
      </x:c>
      <x:c r="AK1134" s="37"/>
      <x:c r="AL1134" s="37"/>
      <x:c r="AM1134" s="37"/>
      <x:c r="AN1134" s="37"/>
      <x:c r="AO1134" s="37"/>
      <x:c r="AP1134" s="37"/>
      <x:c r="AQ1134" s="54" t="b">
        <x:v>1</x:v>
      </x:c>
      <x:c r="AR1134" s="37"/>
      <x:c r="AS1134" s="37" t="str">
        <x:v>JSON-LD لقائمة المتجر</x:v>
      </x:c>
      <x:c r="AT1134" s="37" t="str">
        <x:v>متوسطة</x:v>
      </x:c>
      <x:c r="AU1134" s="37" t="str">
        <x:v>official_store_category_jsonld</x:v>
      </x:c>
      <x:c r="AV1134" s="37" t="str">
        <x:v>JSON-LD</x:v>
      </x:c>
      <x:c r="AW1134" s="37" t="str">
        <x:v>https://www.ikea.com/eg/en/p/krispig-cake-carrier-20336407/</x:v>
      </x:c>
      <x:c r="AX1134" s="37" t="n">
        <x:v>1</x:v>
      </x:c>
      <x:c r="AY1134" s="60" t="n">
        <x:v>46233</x:v>
      </x:c>
      <x:c r="AZ1134" s="60"/>
      <x:c r="BA1134" s="60"/>
      <x:c r="BB1134" s="62" t="str">
        <x:f>IF(BA1134="","",(NOW()-BA1134)*24)</x:f>
      </x:c>
      <x:c r="BC1134" s="37" t="str">
        <x:f>IF(BA1134="","لم يُرصد",IF(BH1134&lt;&gt;TRUE,"غير نشط",IF(BD1134="فشل","فشل حالي",IF(BB1134&lt;=12,"حديث",IF(BB1134&lt;=24,"متأخر","قديم")))))</x:f>
        <x:v>لم يُرصد</x:v>
      </x:c>
      <x:c r="BD1134" s="37" t="str">
        <x:v>بانتظار أول رصد سعر</x:v>
      </x:c>
      <x:c r="BE1134" s="37" t="n">
        <x:v>0</x:v>
      </x:c>
      <x:c r="BF1134" s="37"/>
      <x:c r="BG1134" s="37"/>
      <x:c r="BH1134" s="54" t="b">
        <x:v>1</x:v>
      </x:c>
      <x:c r="BI1134" s="37" t="str">
        <x:v>يحتاج اكتشاف رابط المنتج</x:v>
      </x:c>
      <x:c r="BJ1134" s="37" t="str">
        <x:v>KRISPIG, Cake carrier, 36 cm</x:v>
      </x:c>
      <x:c r="BK1134" s="37" t="str">
        <x:v>الاسم ورقم الصنف والمواصفات الظاهرة مأخوذة من قائمة JSON-LD الرسمية للفئة في IKEA Egypt؛ لم تُنقل أي أسعار.</x:v>
      </x:c>
      <x:c r="BL1134" s="60" t="n">
        <x:v>46233</x:v>
      </x:c>
      <x:c r="BM1134" s="60" t="n">
        <x:v>46233</x:v>
      </x:c>
    </x:row>
    <x:row r="1135">
      <x:c r="A1135" s="37" t="str">
        <x:v>CASH-EBE273487576D5</x:v>
      </x:c>
      <x:c r="B1135" s="37" t="str">
        <x:v>VAR-672A08505C37AF|EG-060|STORE</x:v>
      </x:c>
      <x:c r="C1135" s="37" t="str">
        <x:v>VAR-672A08505C37AF</x:v>
      </x:c>
      <x:c r="D1135" s="37" t="str">
        <x:v>MOD-02FD9713814B37</x:v>
      </x:c>
      <x:c r="E1135" s="37" t="str">
        <x:v>IKEA LÄTTBAKAD Cooling rack 39x28 cm | 39×28 cm</x:v>
      </x:c>
      <x:c r="F1135" s="37" t="str">
        <x:v>المطبخ والأدوات المنزلية</x:v>
      </x:c>
      <x:c r="G1135" s="37" t="str">
        <x:v>أدوات خبز</x:v>
      </x:c>
      <x:c r="H1135" s="37" t="str">
        <x:v>IKEA</x:v>
      </x:c>
      <x:c r="I1135" s="37" t="str">
        <x:v>LÄTTBAKAD Cooling rack</x:v>
      </x:c>
      <x:c r="J1135" s="37" t="str">
        <x:v>39x28 cm</x:v>
      </x:c>
      <x:c r="K1135" s="37"/>
      <x:c r="L1135" s="37"/>
      <x:c r="M1135" s="37"/>
      <x:c r="N1135" s="37" t="str">
        <x:v>20480145</x:v>
      </x:c>
      <x:c r="O1135" s="37"/>
      <x:c r="P1135" s="37" t="str">
        <x:v>EG-060</x:v>
      </x:c>
      <x:c r="Q1135" s="37" t="str">
        <x:v>IKEA Egypt</x:v>
      </x:c>
      <x:c r="R1135" s="37" t="str">
        <x:v>علامة مباشرة/سلسلة</x:v>
      </x:c>
      <x:c r="S1135" s="37" t="str">
        <x:v>A</x:v>
      </x:c>
      <x:c r="T1135" s="37"/>
      <x:c r="U1135" s="37"/>
      <x:c r="V1135" s="37"/>
      <x:c r="W1135" s="37" t="str">
        <x:v>https://www.ikea.com/eg/en/p/laettbakad-cooling-rack-20480145/</x:v>
      </x:c>
      <x:c r="X1135" s="37" t="str">
        <x:v>صفحة فئة منظمة</x:v>
      </x:c>
      <x:c r="Y1135" s="37" t="str">
        <x:v>EGP</x:v>
      </x:c>
      <x:c r="Z1135" s="56"/>
      <x:c r="AA1135" s="56"/>
      <x:c r="AB1135" s="56" t="str">
        <x:f>IF(OR(Z1135="",AA1135=""),"",MAX(0,AA1135-Z1135))</x:f>
      </x:c>
      <x:c r="AC1135" s="58" t="str">
        <x:f>IF(OR(Z1135="",AA1135="",AA1135=0),"",MAX(0,(AA1135-Z1135)/AA1135))</x:f>
      </x:c>
      <x:c r="AD1135" s="56"/>
      <x:c r="AE1135" s="56" t="str">
        <x:f>IF(Z1135="","",Z1135+IF(AD1135="",0,AD1135))</x:f>
      </x:c>
      <x:c r="AF1135" s="37" t="str">
        <x:f>IF(AD1135="","",AD1135=0)</x:f>
      </x:c>
      <x:c r="AG1135" s="37"/>
      <x:c r="AH1135" s="37"/>
      <x:c r="AI1135" s="37"/>
      <x:c r="AJ1135" s="37" t="str">
        <x:v>القاهرة</x:v>
      </x:c>
      <x:c r="AK1135" s="37"/>
      <x:c r="AL1135" s="37"/>
      <x:c r="AM1135" s="37"/>
      <x:c r="AN1135" s="37"/>
      <x:c r="AO1135" s="37"/>
      <x:c r="AP1135" s="37"/>
      <x:c r="AQ1135" s="54" t="b">
        <x:v>1</x:v>
      </x:c>
      <x:c r="AR1135" s="37"/>
      <x:c r="AS1135" s="37" t="str">
        <x:v>JSON-LD لقائمة المتجر</x:v>
      </x:c>
      <x:c r="AT1135" s="37" t="str">
        <x:v>متوسطة</x:v>
      </x:c>
      <x:c r="AU1135" s="37" t="str">
        <x:v>official_store_category_jsonld</x:v>
      </x:c>
      <x:c r="AV1135" s="37" t="str">
        <x:v>JSON-LD</x:v>
      </x:c>
      <x:c r="AW1135" s="37" t="str">
        <x:v>https://www.ikea.com/eg/en/p/laettbakad-cooling-rack-20480145/</x:v>
      </x:c>
      <x:c r="AX1135" s="37" t="n">
        <x:v>1</x:v>
      </x:c>
      <x:c r="AY1135" s="60" t="n">
        <x:v>46233</x:v>
      </x:c>
      <x:c r="AZ1135" s="60"/>
      <x:c r="BA1135" s="60"/>
      <x:c r="BB1135" s="62" t="str">
        <x:f>IF(BA1135="","",(NOW()-BA1135)*24)</x:f>
      </x:c>
      <x:c r="BC1135" s="37" t="str">
        <x:f>IF(BA1135="","لم يُرصد",IF(BH1135&lt;&gt;TRUE,"غير نشط",IF(BD1135="فشل","فشل حالي",IF(BB1135&lt;=12,"حديث",IF(BB1135&lt;=24,"متأخر","قديم")))))</x:f>
        <x:v>لم يُرصد</x:v>
      </x:c>
      <x:c r="BD1135" s="37" t="str">
        <x:v>بانتظار أول رصد سعر</x:v>
      </x:c>
      <x:c r="BE1135" s="37" t="n">
        <x:v>0</x:v>
      </x:c>
      <x:c r="BF1135" s="37"/>
      <x:c r="BG1135" s="37"/>
      <x:c r="BH1135" s="54" t="b">
        <x:v>1</x:v>
      </x:c>
      <x:c r="BI1135" s="37" t="str">
        <x:v>يحتاج اكتشاف رابط المنتج</x:v>
      </x:c>
      <x:c r="BJ1135" s="37" t="str">
        <x:v>LÄTTBAKAD, Cooling rack, 39x28 cm</x:v>
      </x:c>
      <x:c r="BK1135" s="37" t="str">
        <x:v>الاسم ورقم الصنف والمواصفات الظاهرة مأخوذة من قائمة JSON-LD الرسمية للفئة في IKEA Egypt؛ لم تُنقل أي أسعار.</x:v>
      </x:c>
      <x:c r="BL1135" s="60" t="n">
        <x:v>46233</x:v>
      </x:c>
      <x:c r="BM1135" s="60" t="n">
        <x:v>46233</x:v>
      </x:c>
    </x:row>
    <x:row r="1136">
      <x:c r="A1136" s="37" t="str">
        <x:v>CASH-13DD3A9BE64EDD</x:v>
      </x:c>
      <x:c r="B1136" s="37" t="str">
        <x:v>VAR-BDE064821219D4|EG-060|STORE</x:v>
      </x:c>
      <x:c r="C1136" s="37" t="str">
        <x:v>VAR-BDE064821219D4</x:v>
      </x:c>
      <x:c r="D1136" s="37" t="str">
        <x:v>MOD-5A7EA0901FDE93</x:v>
      </x:c>
      <x:c r="E1136" s="37" t="str">
        <x:v>IKEA FÄRGKLAR 18-piece service matt dark grey</x:v>
      </x:c>
      <x:c r="F1136" s="37" t="str">
        <x:v>المطبخ والأدوات المنزلية</x:v>
      </x:c>
      <x:c r="G1136" s="37" t="str">
        <x:v>أدوات سفرة</x:v>
      </x:c>
      <x:c r="H1136" s="37" t="str">
        <x:v>IKEA</x:v>
      </x:c>
      <x:c r="I1136" s="37" t="str">
        <x:v>FÄRGKLAR 18-piece service</x:v>
      </x:c>
      <x:c r="J1136" s="37" t="str">
        <x:v>matt dark grey</x:v>
      </x:c>
      <x:c r="K1136" s="37"/>
      <x:c r="L1136" s="37"/>
      <x:c r="M1136" s="37" t="str">
        <x:v>grey</x:v>
      </x:c>
      <x:c r="N1136" s="37" t="str">
        <x:v>20564710</x:v>
      </x:c>
      <x:c r="O1136" s="37"/>
      <x:c r="P1136" s="37" t="str">
        <x:v>EG-060</x:v>
      </x:c>
      <x:c r="Q1136" s="37" t="str">
        <x:v>IKEA Egypt</x:v>
      </x:c>
      <x:c r="R1136" s="37" t="str">
        <x:v>علامة مباشرة/سلسلة</x:v>
      </x:c>
      <x:c r="S1136" s="37" t="str">
        <x:v>A</x:v>
      </x:c>
      <x:c r="T1136" s="37"/>
      <x:c r="U1136" s="37"/>
      <x:c r="V1136" s="37"/>
      <x:c r="W1136" s="37" t="str">
        <x:v>https://www.ikea.com/eg/en/p/faergklar-18-piece-service-matt-dark-grey-20564710/</x:v>
      </x:c>
      <x:c r="X1136" s="37" t="str">
        <x:v>صفحة فئة منظمة</x:v>
      </x:c>
      <x:c r="Y1136" s="37" t="str">
        <x:v>EGP</x:v>
      </x:c>
      <x:c r="Z1136" s="56"/>
      <x:c r="AA1136" s="56"/>
      <x:c r="AB1136" s="56" t="str">
        <x:f>IF(OR(Z1136="",AA1136=""),"",MAX(0,AA1136-Z1136))</x:f>
      </x:c>
      <x:c r="AC1136" s="58" t="str">
        <x:f>IF(OR(Z1136="",AA1136="",AA1136=0),"",MAX(0,(AA1136-Z1136)/AA1136))</x:f>
      </x:c>
      <x:c r="AD1136" s="56"/>
      <x:c r="AE1136" s="56" t="str">
        <x:f>IF(Z1136="","",Z1136+IF(AD1136="",0,AD1136))</x:f>
      </x:c>
      <x:c r="AF1136" s="37" t="str">
        <x:f>IF(AD1136="","",AD1136=0)</x:f>
      </x:c>
      <x:c r="AG1136" s="37"/>
      <x:c r="AH1136" s="37"/>
      <x:c r="AI1136" s="37"/>
      <x:c r="AJ1136" s="37" t="str">
        <x:v>القاهرة</x:v>
      </x:c>
      <x:c r="AK1136" s="37"/>
      <x:c r="AL1136" s="37"/>
      <x:c r="AM1136" s="37"/>
      <x:c r="AN1136" s="37"/>
      <x:c r="AO1136" s="37"/>
      <x:c r="AP1136" s="37"/>
      <x:c r="AQ1136" s="54" t="b">
        <x:v>1</x:v>
      </x:c>
      <x:c r="AR1136" s="37"/>
      <x:c r="AS1136" s="37" t="str">
        <x:v>JSON-LD لقائمة المتجر</x:v>
      </x:c>
      <x:c r="AT1136" s="37" t="str">
        <x:v>متوسطة</x:v>
      </x:c>
      <x:c r="AU1136" s="37" t="str">
        <x:v>official_store_category_jsonld</x:v>
      </x:c>
      <x:c r="AV1136" s="37" t="str">
        <x:v>JSON-LD</x:v>
      </x:c>
      <x:c r="AW1136" s="37" t="str">
        <x:v>https://www.ikea.com/eg/en/p/faergklar-18-piece-service-matt-dark-grey-20564710/</x:v>
      </x:c>
      <x:c r="AX1136" s="37" t="n">
        <x:v>1</x:v>
      </x:c>
      <x:c r="AY1136" s="60" t="n">
        <x:v>46233</x:v>
      </x:c>
      <x:c r="AZ1136" s="60"/>
      <x:c r="BA1136" s="60"/>
      <x:c r="BB1136" s="62" t="str">
        <x:f>IF(BA1136="","",(NOW()-BA1136)*24)</x:f>
      </x:c>
      <x:c r="BC1136" s="37" t="str">
        <x:f>IF(BA1136="","لم يُرصد",IF(BH1136&lt;&gt;TRUE,"غير نشط",IF(BD1136="فشل","فشل حالي",IF(BB1136&lt;=12,"حديث",IF(BB1136&lt;=24,"متأخر","قديم")))))</x:f>
        <x:v>لم يُرصد</x:v>
      </x:c>
      <x:c r="BD1136" s="37" t="str">
        <x:v>بانتظار أول رصد سعر</x:v>
      </x:c>
      <x:c r="BE1136" s="37" t="n">
        <x:v>0</x:v>
      </x:c>
      <x:c r="BF1136" s="37"/>
      <x:c r="BG1136" s="37"/>
      <x:c r="BH1136" s="54" t="b">
        <x:v>1</x:v>
      </x:c>
      <x:c r="BI1136" s="37" t="str">
        <x:v>يحتاج اكتشاف رابط المنتج</x:v>
      </x:c>
      <x:c r="BJ1136" s="37" t="str">
        <x:v>FÄRGKLAR, 18-piece service, matt dark grey</x:v>
      </x:c>
      <x:c r="BK1136" s="37" t="str">
        <x:v>الاسم ورقم الصنف والمواصفات الظاهرة مأخوذة من قائمة JSON-LD الرسمية للفئة في IKEA Egypt؛ لم تُنقل أي أسعار.</x:v>
      </x:c>
      <x:c r="BL1136" s="60" t="n">
        <x:v>46233</x:v>
      </x:c>
      <x:c r="BM1136" s="60" t="n">
        <x:v>46233</x:v>
      </x:c>
    </x:row>
    <x:row r="1137">
      <x:c r="A1137" s="37" t="str">
        <x:v>CASH-93BEF1D63157F2</x:v>
      </x:c>
      <x:c r="B1137" s="37" t="str">
        <x:v>VAR-9E73AC451B2A2E|EG-060|STORE</x:v>
      </x:c>
      <x:c r="C1137" s="37" t="str">
        <x:v>VAR-9E73AC451B2A2E</x:v>
      </x:c>
      <x:c r="D1137" s="37" t="str">
        <x:v>MOD-A3B73386CF6434</x:v>
      </x:c>
      <x:c r="E1137" s="37" t="str">
        <x:v>IKEA UPPLAGA 18-piece service white</x:v>
      </x:c>
      <x:c r="F1137" s="37" t="str">
        <x:v>المطبخ والأدوات المنزلية</x:v>
      </x:c>
      <x:c r="G1137" s="37" t="str">
        <x:v>أدوات سفرة</x:v>
      </x:c>
      <x:c r="H1137" s="37" t="str">
        <x:v>IKEA</x:v>
      </x:c>
      <x:c r="I1137" s="37" t="str">
        <x:v>UPPLAGA 18-piece service</x:v>
      </x:c>
      <x:c r="J1137" s="37" t="str">
        <x:v>white</x:v>
      </x:c>
      <x:c r="K1137" s="37"/>
      <x:c r="L1137" s="37"/>
      <x:c r="M1137" s="37" t="str">
        <x:v>white</x:v>
      </x:c>
      <x:c r="N1137" s="37" t="str">
        <x:v>30424724</x:v>
      </x:c>
      <x:c r="O1137" s="37"/>
      <x:c r="P1137" s="37" t="str">
        <x:v>EG-060</x:v>
      </x:c>
      <x:c r="Q1137" s="37" t="str">
        <x:v>IKEA Egypt</x:v>
      </x:c>
      <x:c r="R1137" s="37" t="str">
        <x:v>علامة مباشرة/سلسلة</x:v>
      </x:c>
      <x:c r="S1137" s="37" t="str">
        <x:v>A</x:v>
      </x:c>
      <x:c r="T1137" s="37"/>
      <x:c r="U1137" s="37"/>
      <x:c r="V1137" s="37"/>
      <x:c r="W1137" s="37" t="str">
        <x:v>https://www.ikea.com/eg/en/p/upplaga-18-piece-service-white-30424724/</x:v>
      </x:c>
      <x:c r="X1137" s="37" t="str">
        <x:v>صفحة فئة منظمة</x:v>
      </x:c>
      <x:c r="Y1137" s="37" t="str">
        <x:v>EGP</x:v>
      </x:c>
      <x:c r="Z1137" s="56"/>
      <x:c r="AA1137" s="56"/>
      <x:c r="AB1137" s="56" t="str">
        <x:f>IF(OR(Z1137="",AA1137=""),"",MAX(0,AA1137-Z1137))</x:f>
      </x:c>
      <x:c r="AC1137" s="58" t="str">
        <x:f>IF(OR(Z1137="",AA1137="",AA1137=0),"",MAX(0,(AA1137-Z1137)/AA1137))</x:f>
      </x:c>
      <x:c r="AD1137" s="56"/>
      <x:c r="AE1137" s="56" t="str">
        <x:f>IF(Z1137="","",Z1137+IF(AD1137="",0,AD1137))</x:f>
      </x:c>
      <x:c r="AF1137" s="37" t="str">
        <x:f>IF(AD1137="","",AD1137=0)</x:f>
      </x:c>
      <x:c r="AG1137" s="37"/>
      <x:c r="AH1137" s="37"/>
      <x:c r="AI1137" s="37"/>
      <x:c r="AJ1137" s="37" t="str">
        <x:v>القاهرة</x:v>
      </x:c>
      <x:c r="AK1137" s="37"/>
      <x:c r="AL1137" s="37"/>
      <x:c r="AM1137" s="37"/>
      <x:c r="AN1137" s="37"/>
      <x:c r="AO1137" s="37"/>
      <x:c r="AP1137" s="37"/>
      <x:c r="AQ1137" s="54" t="b">
        <x:v>1</x:v>
      </x:c>
      <x:c r="AR1137" s="37"/>
      <x:c r="AS1137" s="37" t="str">
        <x:v>JSON-LD لقائمة المتجر</x:v>
      </x:c>
      <x:c r="AT1137" s="37" t="str">
        <x:v>متوسطة</x:v>
      </x:c>
      <x:c r="AU1137" s="37" t="str">
        <x:v>official_store_category_jsonld</x:v>
      </x:c>
      <x:c r="AV1137" s="37" t="str">
        <x:v>JSON-LD</x:v>
      </x:c>
      <x:c r="AW1137" s="37" t="str">
        <x:v>https://www.ikea.com/eg/en/p/upplaga-18-piece-service-white-30424724/</x:v>
      </x:c>
      <x:c r="AX1137" s="37" t="n">
        <x:v>1</x:v>
      </x:c>
      <x:c r="AY1137" s="60" t="n">
        <x:v>46233</x:v>
      </x:c>
      <x:c r="AZ1137" s="60"/>
      <x:c r="BA1137" s="60"/>
      <x:c r="BB1137" s="62" t="str">
        <x:f>IF(BA1137="","",(NOW()-BA1137)*24)</x:f>
      </x:c>
      <x:c r="BC1137" s="37" t="str">
        <x:f>IF(BA1137="","لم يُرصد",IF(BH1137&lt;&gt;TRUE,"غير نشط",IF(BD1137="فشل","فشل حالي",IF(BB1137&lt;=12,"حديث",IF(BB1137&lt;=24,"متأخر","قديم")))))</x:f>
        <x:v>لم يُرصد</x:v>
      </x:c>
      <x:c r="BD1137" s="37" t="str">
        <x:v>بانتظار أول رصد سعر</x:v>
      </x:c>
      <x:c r="BE1137" s="37" t="n">
        <x:v>0</x:v>
      </x:c>
      <x:c r="BF1137" s="37"/>
      <x:c r="BG1137" s="37"/>
      <x:c r="BH1137" s="54" t="b">
        <x:v>1</x:v>
      </x:c>
      <x:c r="BI1137" s="37" t="str">
        <x:v>يحتاج اكتشاف رابط المنتج</x:v>
      </x:c>
      <x:c r="BJ1137" s="37" t="str">
        <x:v>UPPLAGA, 18-piece service, white</x:v>
      </x:c>
      <x:c r="BK1137" s="37" t="str">
        <x:v>الاسم ورقم الصنف والمواصفات الظاهرة مأخوذة من قائمة JSON-LD الرسمية للفئة في IKEA Egypt؛ لم تُنقل أي أسعار.</x:v>
      </x:c>
      <x:c r="BL1137" s="60" t="n">
        <x:v>46233</x:v>
      </x:c>
      <x:c r="BM1137" s="60" t="n">
        <x:v>46233</x:v>
      </x:c>
    </x:row>
    <x:row r="1138">
      <x:c r="A1138" s="37" t="str">
        <x:v>CASH-2D59DFB05B100E</x:v>
      </x:c>
      <x:c r="B1138" s="37" t="str">
        <x:v>VAR-6B04D806C6C6E2|EG-060|STORE</x:v>
      </x:c>
      <x:c r="C1138" s="37" t="str">
        <x:v>VAR-6B04D806C6C6E2</x:v>
      </x:c>
      <x:c r="D1138" s="37" t="str">
        <x:v>MOD-DBB75F18E12420</x:v>
      </x:c>
      <x:c r="E1138" s="37" t="str">
        <x:v>IKEA LILLHAVET Multifunctional dish rack anthracite</x:v>
      </x:c>
      <x:c r="F1138" s="37" t="str">
        <x:v>المطبخ والأدوات المنزلية</x:v>
      </x:c>
      <x:c r="G1138" s="37" t="str">
        <x:v>أدوات غسيل أطباق</x:v>
      </x:c>
      <x:c r="H1138" s="37" t="str">
        <x:v>IKEA</x:v>
      </x:c>
      <x:c r="I1138" s="37" t="str">
        <x:v>LILLHAVET Multifunctional dish rack</x:v>
      </x:c>
      <x:c r="J1138" s="37" t="str">
        <x:v>anthracite</x:v>
      </x:c>
      <x:c r="K1138" s="37"/>
      <x:c r="L1138" s="37"/>
      <x:c r="M1138" s="37" t="str">
        <x:v>anthracite</x:v>
      </x:c>
      <x:c r="N1138" s="37" t="str">
        <x:v>80461276</x:v>
      </x:c>
      <x:c r="O1138" s="37"/>
      <x:c r="P1138" s="37" t="str">
        <x:v>EG-060</x:v>
      </x:c>
      <x:c r="Q1138" s="37" t="str">
        <x:v>IKEA Egypt</x:v>
      </x:c>
      <x:c r="R1138" s="37" t="str">
        <x:v>علامة مباشرة/سلسلة</x:v>
      </x:c>
      <x:c r="S1138" s="37" t="str">
        <x:v>A</x:v>
      </x:c>
      <x:c r="T1138" s="37"/>
      <x:c r="U1138" s="37"/>
      <x:c r="V1138" s="37"/>
      <x:c r="W1138" s="37" t="str">
        <x:v>https://www.ikea.com/eg/en/p/lillhavet-multifunctional-dish-rack-anthracite-80461276/</x:v>
      </x:c>
      <x:c r="X1138" s="37" t="str">
        <x:v>صفحة فئة منظمة</x:v>
      </x:c>
      <x:c r="Y1138" s="37" t="str">
        <x:v>EGP</x:v>
      </x:c>
      <x:c r="Z1138" s="56"/>
      <x:c r="AA1138" s="56"/>
      <x:c r="AB1138" s="56" t="str">
        <x:f>IF(OR(Z1138="",AA1138=""),"",MAX(0,AA1138-Z1138))</x:f>
      </x:c>
      <x:c r="AC1138" s="58" t="str">
        <x:f>IF(OR(Z1138="",AA1138="",AA1138=0),"",MAX(0,(AA1138-Z1138)/AA1138))</x:f>
      </x:c>
      <x:c r="AD1138" s="56"/>
      <x:c r="AE1138" s="56" t="str">
        <x:f>IF(Z1138="","",Z1138+IF(AD1138="",0,AD1138))</x:f>
      </x:c>
      <x:c r="AF1138" s="37" t="str">
        <x:f>IF(AD1138="","",AD1138=0)</x:f>
      </x:c>
      <x:c r="AG1138" s="37"/>
      <x:c r="AH1138" s="37"/>
      <x:c r="AI1138" s="37"/>
      <x:c r="AJ1138" s="37" t="str">
        <x:v>القاهرة</x:v>
      </x:c>
      <x:c r="AK1138" s="37"/>
      <x:c r="AL1138" s="37"/>
      <x:c r="AM1138" s="37"/>
      <x:c r="AN1138" s="37"/>
      <x:c r="AO1138" s="37"/>
      <x:c r="AP1138" s="37"/>
      <x:c r="AQ1138" s="54" t="b">
        <x:v>1</x:v>
      </x:c>
      <x:c r="AR1138" s="37"/>
      <x:c r="AS1138" s="37" t="str">
        <x:v>JSON-LD لقائمة المتجر</x:v>
      </x:c>
      <x:c r="AT1138" s="37" t="str">
        <x:v>متوسطة</x:v>
      </x:c>
      <x:c r="AU1138" s="37" t="str">
        <x:v>official_store_category_jsonld</x:v>
      </x:c>
      <x:c r="AV1138" s="37" t="str">
        <x:v>JSON-LD</x:v>
      </x:c>
      <x:c r="AW1138" s="37" t="str">
        <x:v>https://www.ikea.com/eg/en/p/lillhavet-multifunctional-dish-rack-anthracite-80461276/</x:v>
      </x:c>
      <x:c r="AX1138" s="37" t="n">
        <x:v>1</x:v>
      </x:c>
      <x:c r="AY1138" s="60" t="n">
        <x:v>46233</x:v>
      </x:c>
      <x:c r="AZ1138" s="60"/>
      <x:c r="BA1138" s="60"/>
      <x:c r="BB1138" s="62" t="str">
        <x:f>IF(BA1138="","",(NOW()-BA1138)*24)</x:f>
      </x:c>
      <x:c r="BC1138" s="37" t="str">
        <x:f>IF(BA1138="","لم يُرصد",IF(BH1138&lt;&gt;TRUE,"غير نشط",IF(BD1138="فشل","فشل حالي",IF(BB1138&lt;=12,"حديث",IF(BB1138&lt;=24,"متأخر","قديم")))))</x:f>
        <x:v>لم يُرصد</x:v>
      </x:c>
      <x:c r="BD1138" s="37" t="str">
        <x:v>بانتظار أول رصد سعر</x:v>
      </x:c>
      <x:c r="BE1138" s="37" t="n">
        <x:v>0</x:v>
      </x:c>
      <x:c r="BF1138" s="37"/>
      <x:c r="BG1138" s="37"/>
      <x:c r="BH1138" s="54" t="b">
        <x:v>1</x:v>
      </x:c>
      <x:c r="BI1138" s="37" t="str">
        <x:v>يحتاج اكتشاف رابط المنتج</x:v>
      </x:c>
      <x:c r="BJ1138" s="37" t="str">
        <x:v>LILLHAVET, Multifunctional dish rack, anthracite</x:v>
      </x:c>
      <x:c r="BK1138" s="37" t="str">
        <x:v>الاسم ورقم الصنف والمواصفات الظاهرة مأخوذة من قائمة JSON-LD الرسمية للفئة في IKEA Egypt؛ لم تُنقل أي أسعار.</x:v>
      </x:c>
      <x:c r="BL1138" s="60" t="n">
        <x:v>46233</x:v>
      </x:c>
      <x:c r="BM1138" s="60" t="n">
        <x:v>46233</x:v>
      </x:c>
    </x:row>
    <x:row r="1139">
      <x:c r="A1139" s="37" t="str">
        <x:v>CASH-457F5115099603</x:v>
      </x:c>
      <x:c r="B1139" s="37" t="str">
        <x:v>VAR-9542CA038BB677|EG-060|STORE</x:v>
      </x:c>
      <x:c r="C1139" s="37" t="str">
        <x:v>VAR-9542CA038BB677</x:v>
      </x:c>
      <x:c r="D1139" s="37" t="str">
        <x:v>MOD-B3C528972422EB</x:v>
      </x:c>
      <x:c r="E1139" s="37" t="str">
        <x:v>IKEA NÅLBLECKA Kitchen countertop organiser metal/bamboo, 23x13x15 cm | 23×13×15 cm</x:v>
      </x:c>
      <x:c r="F1139" s="37" t="str">
        <x:v>المطبخ والأدوات المنزلية</x:v>
      </x:c>
      <x:c r="G1139" s="37" t="str">
        <x:v>أدوات غسيل أطباق</x:v>
      </x:c>
      <x:c r="H1139" s="37" t="str">
        <x:v>IKEA</x:v>
      </x:c>
      <x:c r="I1139" s="37" t="str">
        <x:v>NÅLBLECKA Kitchen countertop organiser</x:v>
      </x:c>
      <x:c r="J1139" s="37" t="str">
        <x:v>metal/bamboo, 23x13x15 cm</x:v>
      </x:c>
      <x:c r="K1139" s="37"/>
      <x:c r="L1139" s="37"/>
      <x:c r="M1139" s="37"/>
      <x:c r="N1139" s="37" t="str">
        <x:v>00618573</x:v>
      </x:c>
      <x:c r="O1139" s="37"/>
      <x:c r="P1139" s="37" t="str">
        <x:v>EG-060</x:v>
      </x:c>
      <x:c r="Q1139" s="37" t="str">
        <x:v>IKEA Egypt</x:v>
      </x:c>
      <x:c r="R1139" s="37" t="str">
        <x:v>علامة مباشرة/سلسلة</x:v>
      </x:c>
      <x:c r="S1139" s="37" t="str">
        <x:v>A</x:v>
      </x:c>
      <x:c r="T1139" s="37"/>
      <x:c r="U1139" s="37"/>
      <x:c r="V1139" s="37"/>
      <x:c r="W1139" s="37" t="str">
        <x:v>https://www.ikea.com/eg/en/p/nalblecka-kitchen-countertop-organiser-metal-bamboo-00618573/</x:v>
      </x:c>
      <x:c r="X1139" s="37" t="str">
        <x:v>صفحة فئة منظمة</x:v>
      </x:c>
      <x:c r="Y1139" s="37" t="str">
        <x:v>EGP</x:v>
      </x:c>
      <x:c r="Z1139" s="56"/>
      <x:c r="AA1139" s="56"/>
      <x:c r="AB1139" s="56" t="str">
        <x:f>IF(OR(Z1139="",AA1139=""),"",MAX(0,AA1139-Z1139))</x:f>
      </x:c>
      <x:c r="AC1139" s="58" t="str">
        <x:f>IF(OR(Z1139="",AA1139="",AA1139=0),"",MAX(0,(AA1139-Z1139)/AA1139))</x:f>
      </x:c>
      <x:c r="AD1139" s="56"/>
      <x:c r="AE1139" s="56" t="str">
        <x:f>IF(Z1139="","",Z1139+IF(AD1139="",0,AD1139))</x:f>
      </x:c>
      <x:c r="AF1139" s="37" t="str">
        <x:f>IF(AD1139="","",AD1139=0)</x:f>
      </x:c>
      <x:c r="AG1139" s="37"/>
      <x:c r="AH1139" s="37"/>
      <x:c r="AI1139" s="37"/>
      <x:c r="AJ1139" s="37" t="str">
        <x:v>القاهرة</x:v>
      </x:c>
      <x:c r="AK1139" s="37"/>
      <x:c r="AL1139" s="37"/>
      <x:c r="AM1139" s="37"/>
      <x:c r="AN1139" s="37"/>
      <x:c r="AO1139" s="37"/>
      <x:c r="AP1139" s="37"/>
      <x:c r="AQ1139" s="54" t="b">
        <x:v>1</x:v>
      </x:c>
      <x:c r="AR1139" s="37"/>
      <x:c r="AS1139" s="37" t="str">
        <x:v>JSON-LD لقائمة المتجر</x:v>
      </x:c>
      <x:c r="AT1139" s="37" t="str">
        <x:v>متوسطة</x:v>
      </x:c>
      <x:c r="AU1139" s="37" t="str">
        <x:v>official_store_category_jsonld</x:v>
      </x:c>
      <x:c r="AV1139" s="37" t="str">
        <x:v>JSON-LD</x:v>
      </x:c>
      <x:c r="AW1139" s="37" t="str">
        <x:v>https://www.ikea.com/eg/en/p/nalblecka-kitchen-countertop-organiser-metal-bamboo-00618573/</x:v>
      </x:c>
      <x:c r="AX1139" s="37" t="n">
        <x:v>1</x:v>
      </x:c>
      <x:c r="AY1139" s="60" t="n">
        <x:v>46233</x:v>
      </x:c>
      <x:c r="AZ1139" s="60"/>
      <x:c r="BA1139" s="60"/>
      <x:c r="BB1139" s="62" t="str">
        <x:f>IF(BA1139="","",(NOW()-BA1139)*24)</x:f>
      </x:c>
      <x:c r="BC1139" s="37" t="str">
        <x:f>IF(BA1139="","لم يُرصد",IF(BH1139&lt;&gt;TRUE,"غير نشط",IF(BD1139="فشل","فشل حالي",IF(BB1139&lt;=12,"حديث",IF(BB1139&lt;=24,"متأخر","قديم")))))</x:f>
        <x:v>لم يُرصد</x:v>
      </x:c>
      <x:c r="BD1139" s="37" t="str">
        <x:v>بانتظار أول رصد سعر</x:v>
      </x:c>
      <x:c r="BE1139" s="37" t="n">
        <x:v>0</x:v>
      </x:c>
      <x:c r="BF1139" s="37"/>
      <x:c r="BG1139" s="37"/>
      <x:c r="BH1139" s="54" t="b">
        <x:v>1</x:v>
      </x:c>
      <x:c r="BI1139" s="37" t="str">
        <x:v>يحتاج اكتشاف رابط المنتج</x:v>
      </x:c>
      <x:c r="BJ1139" s="37" t="str">
        <x:v>NÅLBLECKA, Kitchen countertop organiser, metal/bamboo, 23x13x15 cm</x:v>
      </x:c>
      <x:c r="BK1139" s="37" t="str">
        <x:v>الاسم ورقم الصنف والمواصفات الظاهرة مأخوذة من قائمة JSON-LD الرسمية للفئة في IKEA Egypt؛ لم تُنقل أي أسعار.</x:v>
      </x:c>
      <x:c r="BL1139" s="60" t="n">
        <x:v>46233</x:v>
      </x:c>
      <x:c r="BM1139" s="60" t="n">
        <x:v>46233</x:v>
      </x:c>
    </x:row>
    <x:row r="1140">
      <x:c r="A1140" s="37" t="str">
        <x:v>CASH-A52E33AC865C91</x:v>
      </x:c>
      <x:c r="B1140" s="37" t="str">
        <x:v>VAR-11813ED4D6E697|EG-060|STORE</x:v>
      </x:c>
      <x:c r="C1140" s="37" t="str">
        <x:v>VAR-11813ED4D6E697</x:v>
      </x:c>
      <x:c r="D1140" s="37" t="str">
        <x:v>MOD-0AEFB2E2122A09</x:v>
      </x:c>
      <x:c r="E1140" s="37" t="str">
        <x:v>IKEA NYSKÖLJD Dish drying mat dark grey, 44x36 cm | 44×36 cm</x:v>
      </x:c>
      <x:c r="F1140" s="37" t="str">
        <x:v>المطبخ والأدوات المنزلية</x:v>
      </x:c>
      <x:c r="G1140" s="37" t="str">
        <x:v>أدوات غسيل أطباق</x:v>
      </x:c>
      <x:c r="H1140" s="37" t="str">
        <x:v>IKEA</x:v>
      </x:c>
      <x:c r="I1140" s="37" t="str">
        <x:v>NYSKÖLJD Dish drying mat</x:v>
      </x:c>
      <x:c r="J1140" s="37" t="str">
        <x:v>dark grey, 44x36 cm</x:v>
      </x:c>
      <x:c r="K1140" s="37"/>
      <x:c r="L1140" s="37"/>
      <x:c r="M1140" s="37" t="str">
        <x:v>grey</x:v>
      </x:c>
      <x:c r="N1140" s="37" t="str">
        <x:v>00451059</x:v>
      </x:c>
      <x:c r="O1140" s="37"/>
      <x:c r="P1140" s="37" t="str">
        <x:v>EG-060</x:v>
      </x:c>
      <x:c r="Q1140" s="37" t="str">
        <x:v>IKEA Egypt</x:v>
      </x:c>
      <x:c r="R1140" s="37" t="str">
        <x:v>علامة مباشرة/سلسلة</x:v>
      </x:c>
      <x:c r="S1140" s="37" t="str">
        <x:v>A</x:v>
      </x:c>
      <x:c r="T1140" s="37"/>
      <x:c r="U1140" s="37"/>
      <x:c r="V1140" s="37"/>
      <x:c r="W1140" s="37" t="str">
        <x:v>https://www.ikea.com/eg/en/p/nyskoeljd-dish-drying-mat-dark-grey-00451059/</x:v>
      </x:c>
      <x:c r="X1140" s="37" t="str">
        <x:v>صفحة فئة منظمة</x:v>
      </x:c>
      <x:c r="Y1140" s="37" t="str">
        <x:v>EGP</x:v>
      </x:c>
      <x:c r="Z1140" s="56"/>
      <x:c r="AA1140" s="56"/>
      <x:c r="AB1140" s="56" t="str">
        <x:f>IF(OR(Z1140="",AA1140=""),"",MAX(0,AA1140-Z1140))</x:f>
      </x:c>
      <x:c r="AC1140" s="58" t="str">
        <x:f>IF(OR(Z1140="",AA1140="",AA1140=0),"",MAX(0,(AA1140-Z1140)/AA1140))</x:f>
      </x:c>
      <x:c r="AD1140" s="56"/>
      <x:c r="AE1140" s="56" t="str">
        <x:f>IF(Z1140="","",Z1140+IF(AD1140="",0,AD1140))</x:f>
      </x:c>
      <x:c r="AF1140" s="37" t="str">
        <x:f>IF(AD1140="","",AD1140=0)</x:f>
      </x:c>
      <x:c r="AG1140" s="37"/>
      <x:c r="AH1140" s="37"/>
      <x:c r="AI1140" s="37"/>
      <x:c r="AJ1140" s="37" t="str">
        <x:v>القاهرة</x:v>
      </x:c>
      <x:c r="AK1140" s="37"/>
      <x:c r="AL1140" s="37"/>
      <x:c r="AM1140" s="37"/>
      <x:c r="AN1140" s="37"/>
      <x:c r="AO1140" s="37"/>
      <x:c r="AP1140" s="37"/>
      <x:c r="AQ1140" s="54" t="b">
        <x:v>1</x:v>
      </x:c>
      <x:c r="AR1140" s="37"/>
      <x:c r="AS1140" s="37" t="str">
        <x:v>JSON-LD لقائمة المتجر</x:v>
      </x:c>
      <x:c r="AT1140" s="37" t="str">
        <x:v>متوسطة</x:v>
      </x:c>
      <x:c r="AU1140" s="37" t="str">
        <x:v>official_store_category_jsonld</x:v>
      </x:c>
      <x:c r="AV1140" s="37" t="str">
        <x:v>JSON-LD</x:v>
      </x:c>
      <x:c r="AW1140" s="37" t="str">
        <x:v>https://www.ikea.com/eg/en/p/nyskoeljd-dish-drying-mat-dark-grey-00451059/</x:v>
      </x:c>
      <x:c r="AX1140" s="37" t="n">
        <x:v>1</x:v>
      </x:c>
      <x:c r="AY1140" s="60" t="n">
        <x:v>46233</x:v>
      </x:c>
      <x:c r="AZ1140" s="60"/>
      <x:c r="BA1140" s="60"/>
      <x:c r="BB1140" s="62" t="str">
        <x:f>IF(BA1140="","",(NOW()-BA1140)*24)</x:f>
      </x:c>
      <x:c r="BC1140" s="37" t="str">
        <x:f>IF(BA1140="","لم يُرصد",IF(BH1140&lt;&gt;TRUE,"غير نشط",IF(BD1140="فشل","فشل حالي",IF(BB1140&lt;=12,"حديث",IF(BB1140&lt;=24,"متأخر","قديم")))))</x:f>
        <x:v>لم يُرصد</x:v>
      </x:c>
      <x:c r="BD1140" s="37" t="str">
        <x:v>بانتظار أول رصد سعر</x:v>
      </x:c>
      <x:c r="BE1140" s="37" t="n">
        <x:v>0</x:v>
      </x:c>
      <x:c r="BF1140" s="37"/>
      <x:c r="BG1140" s="37"/>
      <x:c r="BH1140" s="54" t="b">
        <x:v>1</x:v>
      </x:c>
      <x:c r="BI1140" s="37" t="str">
        <x:v>يحتاج اكتشاف رابط المنتج</x:v>
      </x:c>
      <x:c r="BJ1140" s="37" t="str">
        <x:v>NYSKÖLJD, Dish drying mat, dark grey, 44x36 cm</x:v>
      </x:c>
      <x:c r="BK1140" s="37" t="str">
        <x:v>الاسم ورقم الصنف والمواصفات الظاهرة مأخوذة من قائمة JSON-LD الرسمية للفئة في IKEA Egypt؛ لم تُنقل أي أسعار.</x:v>
      </x:c>
      <x:c r="BL1140" s="60" t="n">
        <x:v>46233</x:v>
      </x:c>
      <x:c r="BM1140" s="60" t="n">
        <x:v>46233</x:v>
      </x:c>
    </x:row>
    <x:row r="1141">
      <x:c r="A1141" s="37" t="str">
        <x:v>CASH-BD8F05E5E90B47</x:v>
      </x:c>
      <x:c r="B1141" s="37" t="str">
        <x:v>VAR-41F719E7A0AF82|EG-060|STORE</x:v>
      </x:c>
      <x:c r="C1141" s="37" t="str">
        <x:v>VAR-41F719E7A0AF82</x:v>
      </x:c>
      <x:c r="D1141" s="37" t="str">
        <x:v>MOD-E7745F375ACC60</x:v>
      </x:c>
      <x:c r="E1141" s="37" t="str">
        <x:v>IKEA ORDNING Cutlery stand stainless steel, 13.5 cm</x:v>
      </x:c>
      <x:c r="F1141" s="37" t="str">
        <x:v>المطبخ والأدوات المنزلية</x:v>
      </x:c>
      <x:c r="G1141" s="37" t="str">
        <x:v>أدوات غسيل أطباق</x:v>
      </x:c>
      <x:c r="H1141" s="37" t="str">
        <x:v>IKEA</x:v>
      </x:c>
      <x:c r="I1141" s="37" t="str">
        <x:v>ORDNING Cutlery stand</x:v>
      </x:c>
      <x:c r="J1141" s="37" t="str">
        <x:v>stainless steel, 13.5 cm</x:v>
      </x:c>
      <x:c r="K1141" s="37"/>
      <x:c r="L1141" s="37"/>
      <x:c r="M1141" s="37"/>
      <x:c r="N1141" s="37" t="str">
        <x:v>30011832</x:v>
      </x:c>
      <x:c r="O1141" s="37"/>
      <x:c r="P1141" s="37" t="str">
        <x:v>EG-060</x:v>
      </x:c>
      <x:c r="Q1141" s="37" t="str">
        <x:v>IKEA Egypt</x:v>
      </x:c>
      <x:c r="R1141" s="37" t="str">
        <x:v>علامة مباشرة/سلسلة</x:v>
      </x:c>
      <x:c r="S1141" s="37" t="str">
        <x:v>A</x:v>
      </x:c>
      <x:c r="T1141" s="37"/>
      <x:c r="U1141" s="37"/>
      <x:c r="V1141" s="37"/>
      <x:c r="W1141" s="37" t="str">
        <x:v>https://www.ikea.com/eg/en/p/ordning-cutlery-stand-stainless-steel-30011832/</x:v>
      </x:c>
      <x:c r="X1141" s="37" t="str">
        <x:v>صفحة فئة منظمة</x:v>
      </x:c>
      <x:c r="Y1141" s="37" t="str">
        <x:v>EGP</x:v>
      </x:c>
      <x:c r="Z1141" s="56"/>
      <x:c r="AA1141" s="56"/>
      <x:c r="AB1141" s="56" t="str">
        <x:f>IF(OR(Z1141="",AA1141=""),"",MAX(0,AA1141-Z1141))</x:f>
      </x:c>
      <x:c r="AC1141" s="58" t="str">
        <x:f>IF(OR(Z1141="",AA1141="",AA1141=0),"",MAX(0,(AA1141-Z1141)/AA1141))</x:f>
      </x:c>
      <x:c r="AD1141" s="56"/>
      <x:c r="AE1141" s="56" t="str">
        <x:f>IF(Z1141="","",Z1141+IF(AD1141="",0,AD1141))</x:f>
      </x:c>
      <x:c r="AF1141" s="37" t="str">
        <x:f>IF(AD1141="","",AD1141=0)</x:f>
      </x:c>
      <x:c r="AG1141" s="37"/>
      <x:c r="AH1141" s="37"/>
      <x:c r="AI1141" s="37"/>
      <x:c r="AJ1141" s="37" t="str">
        <x:v>القاهرة</x:v>
      </x:c>
      <x:c r="AK1141" s="37"/>
      <x:c r="AL1141" s="37"/>
      <x:c r="AM1141" s="37"/>
      <x:c r="AN1141" s="37"/>
      <x:c r="AO1141" s="37"/>
      <x:c r="AP1141" s="37"/>
      <x:c r="AQ1141" s="54" t="b">
        <x:v>1</x:v>
      </x:c>
      <x:c r="AR1141" s="37"/>
      <x:c r="AS1141" s="37" t="str">
        <x:v>JSON-LD لقائمة المتجر</x:v>
      </x:c>
      <x:c r="AT1141" s="37" t="str">
        <x:v>متوسطة</x:v>
      </x:c>
      <x:c r="AU1141" s="37" t="str">
        <x:v>official_store_category_jsonld</x:v>
      </x:c>
      <x:c r="AV1141" s="37" t="str">
        <x:v>JSON-LD</x:v>
      </x:c>
      <x:c r="AW1141" s="37" t="str">
        <x:v>https://www.ikea.com/eg/en/p/ordning-cutlery-stand-stainless-steel-30011832/</x:v>
      </x:c>
      <x:c r="AX1141" s="37" t="n">
        <x:v>1</x:v>
      </x:c>
      <x:c r="AY1141" s="60" t="n">
        <x:v>46233</x:v>
      </x:c>
      <x:c r="AZ1141" s="60"/>
      <x:c r="BA1141" s="60"/>
      <x:c r="BB1141" s="62" t="str">
        <x:f>IF(BA1141="","",(NOW()-BA1141)*24)</x:f>
      </x:c>
      <x:c r="BC1141" s="37" t="str">
        <x:f>IF(BA1141="","لم يُرصد",IF(BH1141&lt;&gt;TRUE,"غير نشط",IF(BD1141="فشل","فشل حالي",IF(BB1141&lt;=12,"حديث",IF(BB1141&lt;=24,"متأخر","قديم")))))</x:f>
        <x:v>لم يُرصد</x:v>
      </x:c>
      <x:c r="BD1141" s="37" t="str">
        <x:v>بانتظار أول رصد سعر</x:v>
      </x:c>
      <x:c r="BE1141" s="37" t="n">
        <x:v>0</x:v>
      </x:c>
      <x:c r="BF1141" s="37"/>
      <x:c r="BG1141" s="37"/>
      <x:c r="BH1141" s="54" t="b">
        <x:v>1</x:v>
      </x:c>
      <x:c r="BI1141" s="37" t="str">
        <x:v>يحتاج اكتشاف رابط المنتج</x:v>
      </x:c>
      <x:c r="BJ1141" s="37" t="str">
        <x:v>ORDNING, Cutlery stand, stainless steel, 13.5 cm</x:v>
      </x:c>
      <x:c r="BK1141" s="37" t="str">
        <x:v>الاسم ورقم الصنف والمواصفات الظاهرة مأخوذة من قائمة JSON-LD الرسمية للفئة في IKEA Egypt؛ لم تُنقل أي أسعار.</x:v>
      </x:c>
      <x:c r="BL1141" s="60" t="n">
        <x:v>46233</x:v>
      </x:c>
      <x:c r="BM1141" s="60" t="n">
        <x:v>46233</x:v>
      </x:c>
    </x:row>
    <x:row r="1142">
      <x:c r="A1142" s="37" t="str">
        <x:v>CASH-14A26857E64C2A</x:v>
      </x:c>
      <x:c r="B1142" s="37" t="str">
        <x:v>VAR-3CEABD94F5AC43|EG-060|STORE</x:v>
      </x:c>
      <x:c r="C1142" s="37" t="str">
        <x:v>VAR-3CEABD94F5AC43</x:v>
      </x:c>
      <x:c r="D1142" s="37" t="str">
        <x:v>MOD-3DAB72375984D7</x:v>
      </x:c>
      <x:c r="E1142" s="37" t="str">
        <x:v>IKEA RINNIG Dish drying mat beige, 51x42 cm | 51×42 cm</x:v>
      </x:c>
      <x:c r="F1142" s="37" t="str">
        <x:v>المطبخ والأدوات المنزلية</x:v>
      </x:c>
      <x:c r="G1142" s="37" t="str">
        <x:v>أدوات غسيل أطباق</x:v>
      </x:c>
      <x:c r="H1142" s="37" t="str">
        <x:v>IKEA</x:v>
      </x:c>
      <x:c r="I1142" s="37" t="str">
        <x:v>RINNIG Dish drying mat</x:v>
      </x:c>
      <x:c r="J1142" s="37" t="str">
        <x:v>beige, 51x42 cm</x:v>
      </x:c>
      <x:c r="K1142" s="37"/>
      <x:c r="L1142" s="37"/>
      <x:c r="M1142" s="37" t="str">
        <x:v>beige</x:v>
      </x:c>
      <x:c r="N1142" s="37" t="str">
        <x:v>50595442</x:v>
      </x:c>
      <x:c r="O1142" s="37"/>
      <x:c r="P1142" s="37" t="str">
        <x:v>EG-060</x:v>
      </x:c>
      <x:c r="Q1142" s="37" t="str">
        <x:v>IKEA Egypt</x:v>
      </x:c>
      <x:c r="R1142" s="37" t="str">
        <x:v>علامة مباشرة/سلسلة</x:v>
      </x:c>
      <x:c r="S1142" s="37" t="str">
        <x:v>A</x:v>
      </x:c>
      <x:c r="T1142" s="37"/>
      <x:c r="U1142" s="37"/>
      <x:c r="V1142" s="37"/>
      <x:c r="W1142" s="37" t="str">
        <x:v>https://www.ikea.com/eg/en/p/rinnig-dish-drying-mat-beige-50595442/</x:v>
      </x:c>
      <x:c r="X1142" s="37" t="str">
        <x:v>صفحة فئة منظمة</x:v>
      </x:c>
      <x:c r="Y1142" s="37" t="str">
        <x:v>EGP</x:v>
      </x:c>
      <x:c r="Z1142" s="56"/>
      <x:c r="AA1142" s="56"/>
      <x:c r="AB1142" s="56" t="str">
        <x:f>IF(OR(Z1142="",AA1142=""),"",MAX(0,AA1142-Z1142))</x:f>
      </x:c>
      <x:c r="AC1142" s="58" t="str">
        <x:f>IF(OR(Z1142="",AA1142="",AA1142=0),"",MAX(0,(AA1142-Z1142)/AA1142))</x:f>
      </x:c>
      <x:c r="AD1142" s="56"/>
      <x:c r="AE1142" s="56" t="str">
        <x:f>IF(Z1142="","",Z1142+IF(AD1142="",0,AD1142))</x:f>
      </x:c>
      <x:c r="AF1142" s="37" t="str">
        <x:f>IF(AD1142="","",AD1142=0)</x:f>
      </x:c>
      <x:c r="AG1142" s="37"/>
      <x:c r="AH1142" s="37"/>
      <x:c r="AI1142" s="37"/>
      <x:c r="AJ1142" s="37" t="str">
        <x:v>القاهرة</x:v>
      </x:c>
      <x:c r="AK1142" s="37"/>
      <x:c r="AL1142" s="37"/>
      <x:c r="AM1142" s="37"/>
      <x:c r="AN1142" s="37"/>
      <x:c r="AO1142" s="37"/>
      <x:c r="AP1142" s="37"/>
      <x:c r="AQ1142" s="54" t="b">
        <x:v>1</x:v>
      </x:c>
      <x:c r="AR1142" s="37"/>
      <x:c r="AS1142" s="37" t="str">
        <x:v>JSON-LD لقائمة المتجر</x:v>
      </x:c>
      <x:c r="AT1142" s="37" t="str">
        <x:v>متوسطة</x:v>
      </x:c>
      <x:c r="AU1142" s="37" t="str">
        <x:v>official_store_category_jsonld</x:v>
      </x:c>
      <x:c r="AV1142" s="37" t="str">
        <x:v>JSON-LD</x:v>
      </x:c>
      <x:c r="AW1142" s="37" t="str">
        <x:v>https://www.ikea.com/eg/en/p/rinnig-dish-drying-mat-beige-50595442/</x:v>
      </x:c>
      <x:c r="AX1142" s="37" t="n">
        <x:v>1</x:v>
      </x:c>
      <x:c r="AY1142" s="60" t="n">
        <x:v>46233</x:v>
      </x:c>
      <x:c r="AZ1142" s="60"/>
      <x:c r="BA1142" s="60"/>
      <x:c r="BB1142" s="62" t="str">
        <x:f>IF(BA1142="","",(NOW()-BA1142)*24)</x:f>
      </x:c>
      <x:c r="BC1142" s="37" t="str">
        <x:f>IF(BA1142="","لم يُرصد",IF(BH1142&lt;&gt;TRUE,"غير نشط",IF(BD1142="فشل","فشل حالي",IF(BB1142&lt;=12,"حديث",IF(BB1142&lt;=24,"متأخر","قديم")))))</x:f>
        <x:v>لم يُرصد</x:v>
      </x:c>
      <x:c r="BD1142" s="37" t="str">
        <x:v>بانتظار أول رصد سعر</x:v>
      </x:c>
      <x:c r="BE1142" s="37" t="n">
        <x:v>0</x:v>
      </x:c>
      <x:c r="BF1142" s="37"/>
      <x:c r="BG1142" s="37"/>
      <x:c r="BH1142" s="54" t="b">
        <x:v>1</x:v>
      </x:c>
      <x:c r="BI1142" s="37" t="str">
        <x:v>يحتاج اكتشاف رابط المنتج</x:v>
      </x:c>
      <x:c r="BJ1142" s="37" t="str">
        <x:v>RINNIG, Dish drying mat, beige, 51x42 cm</x:v>
      </x:c>
      <x:c r="BK1142" s="37" t="str">
        <x:v>الاسم ورقم الصنف والمواصفات الظاهرة مأخوذة من قائمة JSON-LD الرسمية للفئة في IKEA Egypt؛ لم تُنقل أي أسعار.</x:v>
      </x:c>
      <x:c r="BL1142" s="60" t="n">
        <x:v>46233</x:v>
      </x:c>
      <x:c r="BM1142" s="60" t="n">
        <x:v>46233</x:v>
      </x:c>
    </x:row>
    <x:row r="1143">
      <x:c r="A1143" s="37" t="str">
        <x:v>CASH-DDA7A157584DBE</x:v>
      </x:c>
      <x:c r="B1143" s="37" t="str">
        <x:v>VAR-94DE811F5632F9|EG-060|STORE</x:v>
      </x:c>
      <x:c r="C1143" s="37" t="str">
        <x:v>VAR-94DE811F5632F9</x:v>
      </x:c>
      <x:c r="D1143" s="37" t="str">
        <x:v>MOD-4E3E710B6AD739</x:v>
      </x:c>
      <x:c r="E1143" s="37" t="str">
        <x:v>IKEA RINNIG Dish-washing brush grey</x:v>
      </x:c>
      <x:c r="F1143" s="37" t="str">
        <x:v>المطبخ والأدوات المنزلية</x:v>
      </x:c>
      <x:c r="G1143" s="37" t="str">
        <x:v>أدوات غسيل أطباق</x:v>
      </x:c>
      <x:c r="H1143" s="37" t="str">
        <x:v>IKEA</x:v>
      </x:c>
      <x:c r="I1143" s="37" t="str">
        <x:v>RINNIG Dish-washing brush</x:v>
      </x:c>
      <x:c r="J1143" s="37" t="str">
        <x:v>grey</x:v>
      </x:c>
      <x:c r="K1143" s="37"/>
      <x:c r="L1143" s="37"/>
      <x:c r="M1143" s="37" t="str">
        <x:v>grey</x:v>
      </x:c>
      <x:c r="N1143" s="37" t="str">
        <x:v>30407814</x:v>
      </x:c>
      <x:c r="O1143" s="37"/>
      <x:c r="P1143" s="37" t="str">
        <x:v>EG-060</x:v>
      </x:c>
      <x:c r="Q1143" s="37" t="str">
        <x:v>IKEA Egypt</x:v>
      </x:c>
      <x:c r="R1143" s="37" t="str">
        <x:v>علامة مباشرة/سلسلة</x:v>
      </x:c>
      <x:c r="S1143" s="37" t="str">
        <x:v>A</x:v>
      </x:c>
      <x:c r="T1143" s="37"/>
      <x:c r="U1143" s="37"/>
      <x:c r="V1143" s="37"/>
      <x:c r="W1143" s="37" t="str">
        <x:v>https://www.ikea.com/eg/en/p/rinnig-dish-washing-brush-grey-30407814/</x:v>
      </x:c>
      <x:c r="X1143" s="37" t="str">
        <x:v>صفحة فئة منظمة</x:v>
      </x:c>
      <x:c r="Y1143" s="37" t="str">
        <x:v>EGP</x:v>
      </x:c>
      <x:c r="Z1143" s="56"/>
      <x:c r="AA1143" s="56"/>
      <x:c r="AB1143" s="56" t="str">
        <x:f>IF(OR(Z1143="",AA1143=""),"",MAX(0,AA1143-Z1143))</x:f>
      </x:c>
      <x:c r="AC1143" s="58" t="str">
        <x:f>IF(OR(Z1143="",AA1143="",AA1143=0),"",MAX(0,(AA1143-Z1143)/AA1143))</x:f>
      </x:c>
      <x:c r="AD1143" s="56"/>
      <x:c r="AE1143" s="56" t="str">
        <x:f>IF(Z1143="","",Z1143+IF(AD1143="",0,AD1143))</x:f>
      </x:c>
      <x:c r="AF1143" s="37" t="str">
        <x:f>IF(AD1143="","",AD1143=0)</x:f>
      </x:c>
      <x:c r="AG1143" s="37"/>
      <x:c r="AH1143" s="37"/>
      <x:c r="AI1143" s="37"/>
      <x:c r="AJ1143" s="37" t="str">
        <x:v>القاهرة</x:v>
      </x:c>
      <x:c r="AK1143" s="37"/>
      <x:c r="AL1143" s="37"/>
      <x:c r="AM1143" s="37"/>
      <x:c r="AN1143" s="37"/>
      <x:c r="AO1143" s="37"/>
      <x:c r="AP1143" s="37"/>
      <x:c r="AQ1143" s="54" t="b">
        <x:v>1</x:v>
      </x:c>
      <x:c r="AR1143" s="37"/>
      <x:c r="AS1143" s="37" t="str">
        <x:v>JSON-LD لقائمة المتجر</x:v>
      </x:c>
      <x:c r="AT1143" s="37" t="str">
        <x:v>متوسطة</x:v>
      </x:c>
      <x:c r="AU1143" s="37" t="str">
        <x:v>official_store_category_jsonld</x:v>
      </x:c>
      <x:c r="AV1143" s="37" t="str">
        <x:v>JSON-LD</x:v>
      </x:c>
      <x:c r="AW1143" s="37" t="str">
        <x:v>https://www.ikea.com/eg/en/p/rinnig-dish-washing-brush-grey-30407814/</x:v>
      </x:c>
      <x:c r="AX1143" s="37" t="n">
        <x:v>1</x:v>
      </x:c>
      <x:c r="AY1143" s="60" t="n">
        <x:v>46233</x:v>
      </x:c>
      <x:c r="AZ1143" s="60"/>
      <x:c r="BA1143" s="60"/>
      <x:c r="BB1143" s="62" t="str">
        <x:f>IF(BA1143="","",(NOW()-BA1143)*24)</x:f>
      </x:c>
      <x:c r="BC1143" s="37" t="str">
        <x:f>IF(BA1143="","لم يُرصد",IF(BH1143&lt;&gt;TRUE,"غير نشط",IF(BD1143="فشل","فشل حالي",IF(BB1143&lt;=12,"حديث",IF(BB1143&lt;=24,"متأخر","قديم")))))</x:f>
        <x:v>لم يُرصد</x:v>
      </x:c>
      <x:c r="BD1143" s="37" t="str">
        <x:v>بانتظار أول رصد سعر</x:v>
      </x:c>
      <x:c r="BE1143" s="37" t="n">
        <x:v>0</x:v>
      </x:c>
      <x:c r="BF1143" s="37"/>
      <x:c r="BG1143" s="37"/>
      <x:c r="BH1143" s="54" t="b">
        <x:v>1</x:v>
      </x:c>
      <x:c r="BI1143" s="37" t="str">
        <x:v>يحتاج اكتشاف رابط المنتج</x:v>
      </x:c>
      <x:c r="BJ1143" s="37" t="str">
        <x:v>RINNIG, Dish-washing brush, grey</x:v>
      </x:c>
      <x:c r="BK1143" s="37" t="str">
        <x:v>الاسم ورقم الصنف والمواصفات الظاهرة مأخوذة من قائمة JSON-LD الرسمية للفئة في IKEA Egypt؛ لم تُنقل أي أسعار.</x:v>
      </x:c>
      <x:c r="BL1143" s="60" t="n">
        <x:v>46233</x:v>
      </x:c>
      <x:c r="BM1143" s="60" t="n">
        <x:v>46233</x:v>
      </x:c>
    </x:row>
    <x:row r="1144">
      <x:c r="A1144" s="37" t="str">
        <x:v>CASH-18B214E4DEA0D0</x:v>
      </x:c>
      <x:c r="B1144" s="37" t="str">
        <x:v>VAR-49CA503268595D|EG-060|STORE</x:v>
      </x:c>
      <x:c r="C1144" s="37" t="str">
        <x:v>VAR-49CA503268595D</x:v>
      </x:c>
      <x:c r="D1144" s="37" t="str">
        <x:v>MOD-AB6C0D3D789EA4</x:v>
      </x:c>
      <x:c r="E1144" s="37" t="str">
        <x:v>IKEA RINNIG Sink container black</x:v>
      </x:c>
      <x:c r="F1144" s="37" t="str">
        <x:v>المطبخ والأدوات المنزلية</x:v>
      </x:c>
      <x:c r="G1144" s="37" t="str">
        <x:v>أدوات غسيل أطباق</x:v>
      </x:c>
      <x:c r="H1144" s="37" t="str">
        <x:v>IKEA</x:v>
      </x:c>
      <x:c r="I1144" s="37" t="str">
        <x:v>RINNIG Sink container</x:v>
      </x:c>
      <x:c r="J1144" s="37" t="str">
        <x:v>black</x:v>
      </x:c>
      <x:c r="K1144" s="37"/>
      <x:c r="L1144" s="37"/>
      <x:c r="M1144" s="37" t="str">
        <x:v>black</x:v>
      </x:c>
      <x:c r="N1144" s="37" t="str">
        <x:v>80595445</x:v>
      </x:c>
      <x:c r="O1144" s="37"/>
      <x:c r="P1144" s="37" t="str">
        <x:v>EG-060</x:v>
      </x:c>
      <x:c r="Q1144" s="37" t="str">
        <x:v>IKEA Egypt</x:v>
      </x:c>
      <x:c r="R1144" s="37" t="str">
        <x:v>علامة مباشرة/سلسلة</x:v>
      </x:c>
      <x:c r="S1144" s="37" t="str">
        <x:v>A</x:v>
      </x:c>
      <x:c r="T1144" s="37"/>
      <x:c r="U1144" s="37"/>
      <x:c r="V1144" s="37"/>
      <x:c r="W1144" s="37" t="str">
        <x:v>https://www.ikea.com/eg/en/p/rinnig-sink-container-black-80595445/</x:v>
      </x:c>
      <x:c r="X1144" s="37" t="str">
        <x:v>صفحة فئة منظمة</x:v>
      </x:c>
      <x:c r="Y1144" s="37" t="str">
        <x:v>EGP</x:v>
      </x:c>
      <x:c r="Z1144" s="56"/>
      <x:c r="AA1144" s="56"/>
      <x:c r="AB1144" s="56" t="str">
        <x:f>IF(OR(Z1144="",AA1144=""),"",MAX(0,AA1144-Z1144))</x:f>
      </x:c>
      <x:c r="AC1144" s="58" t="str">
        <x:f>IF(OR(Z1144="",AA1144="",AA1144=0),"",MAX(0,(AA1144-Z1144)/AA1144))</x:f>
      </x:c>
      <x:c r="AD1144" s="56"/>
      <x:c r="AE1144" s="56" t="str">
        <x:f>IF(Z1144="","",Z1144+IF(AD1144="",0,AD1144))</x:f>
      </x:c>
      <x:c r="AF1144" s="37" t="str">
        <x:f>IF(AD1144="","",AD1144=0)</x:f>
      </x:c>
      <x:c r="AG1144" s="37"/>
      <x:c r="AH1144" s="37"/>
      <x:c r="AI1144" s="37"/>
      <x:c r="AJ1144" s="37" t="str">
        <x:v>القاهرة</x:v>
      </x:c>
      <x:c r="AK1144" s="37"/>
      <x:c r="AL1144" s="37"/>
      <x:c r="AM1144" s="37"/>
      <x:c r="AN1144" s="37"/>
      <x:c r="AO1144" s="37"/>
      <x:c r="AP1144" s="37"/>
      <x:c r="AQ1144" s="54" t="b">
        <x:v>1</x:v>
      </x:c>
      <x:c r="AR1144" s="37"/>
      <x:c r="AS1144" s="37" t="str">
        <x:v>JSON-LD لقائمة المتجر</x:v>
      </x:c>
      <x:c r="AT1144" s="37" t="str">
        <x:v>متوسطة</x:v>
      </x:c>
      <x:c r="AU1144" s="37" t="str">
        <x:v>official_store_category_jsonld</x:v>
      </x:c>
      <x:c r="AV1144" s="37" t="str">
        <x:v>JSON-LD</x:v>
      </x:c>
      <x:c r="AW1144" s="37" t="str">
        <x:v>https://www.ikea.com/eg/en/p/rinnig-sink-container-black-80595445/</x:v>
      </x:c>
      <x:c r="AX1144" s="37" t="n">
        <x:v>1</x:v>
      </x:c>
      <x:c r="AY1144" s="60" t="n">
        <x:v>46233</x:v>
      </x:c>
      <x:c r="AZ1144" s="60"/>
      <x:c r="BA1144" s="60"/>
      <x:c r="BB1144" s="62" t="str">
        <x:f>IF(BA1144="","",(NOW()-BA1144)*24)</x:f>
      </x:c>
      <x:c r="BC1144" s="37" t="str">
        <x:f>IF(BA1144="","لم يُرصد",IF(BH1144&lt;&gt;TRUE,"غير نشط",IF(BD1144="فشل","فشل حالي",IF(BB1144&lt;=12,"حديث",IF(BB1144&lt;=24,"متأخر","قديم")))))</x:f>
        <x:v>لم يُرصد</x:v>
      </x:c>
      <x:c r="BD1144" s="37" t="str">
        <x:v>بانتظار أول رصد سعر</x:v>
      </x:c>
      <x:c r="BE1144" s="37" t="n">
        <x:v>0</x:v>
      </x:c>
      <x:c r="BF1144" s="37"/>
      <x:c r="BG1144" s="37"/>
      <x:c r="BH1144" s="54" t="b">
        <x:v>1</x:v>
      </x:c>
      <x:c r="BI1144" s="37" t="str">
        <x:v>يحتاج اكتشاف رابط المنتج</x:v>
      </x:c>
      <x:c r="BJ1144" s="37" t="str">
        <x:v>RINNIG, Sink container, black</x:v>
      </x:c>
      <x:c r="BK1144" s="37" t="str">
        <x:v>الاسم ورقم الصنف والمواصفات الظاهرة مأخوذة من قائمة JSON-LD الرسمية للفئة في IKEA Egypt؛ لم تُنقل أي أسعار.</x:v>
      </x:c>
      <x:c r="BL1144" s="60" t="n">
        <x:v>46233</x:v>
      </x:c>
      <x:c r="BM1144" s="60" t="n">
        <x:v>46233</x:v>
      </x:c>
    </x:row>
    <x:row r="1145">
      <x:c r="A1145" s="37" t="str">
        <x:v>CASH-9A98A443E42F42</x:v>
      </x:c>
      <x:c r="B1145" s="37" t="str">
        <x:v>VAR-22D812C800923D|EG-060|STORE</x:v>
      </x:c>
      <x:c r="C1145" s="37" t="str">
        <x:v>VAR-22D812C800923D</x:v>
      </x:c>
      <x:c r="D1145" s="37" t="str">
        <x:v>MOD-9C49F05FBF8ED8</x:v>
      </x:c>
      <x:c r="E1145" s="37" t="str">
        <x:v>IKEA SKOLÄST Sink container extendable</x:v>
      </x:c>
      <x:c r="F1145" s="37" t="str">
        <x:v>المطبخ والأدوات المنزلية</x:v>
      </x:c>
      <x:c r="G1145" s="37" t="str">
        <x:v>أدوات غسيل أطباق</x:v>
      </x:c>
      <x:c r="H1145" s="37" t="str">
        <x:v>IKEA</x:v>
      </x:c>
      <x:c r="I1145" s="37" t="str">
        <x:v>SKOLÄST Sink container</x:v>
      </x:c>
      <x:c r="J1145" s="37" t="str">
        <x:v>extendable</x:v>
      </x:c>
      <x:c r="K1145" s="37"/>
      <x:c r="L1145" s="37"/>
      <x:c r="M1145" s="37"/>
      <x:c r="N1145" s="37" t="str">
        <x:v>60556685</x:v>
      </x:c>
      <x:c r="O1145" s="37"/>
      <x:c r="P1145" s="37" t="str">
        <x:v>EG-060</x:v>
      </x:c>
      <x:c r="Q1145" s="37" t="str">
        <x:v>IKEA Egypt</x:v>
      </x:c>
      <x:c r="R1145" s="37" t="str">
        <x:v>علامة مباشرة/سلسلة</x:v>
      </x:c>
      <x:c r="S1145" s="37" t="str">
        <x:v>A</x:v>
      </x:c>
      <x:c r="T1145" s="37"/>
      <x:c r="U1145" s="37"/>
      <x:c r="V1145" s="37"/>
      <x:c r="W1145" s="37" t="str">
        <x:v>https://www.ikea.com/eg/en/p/skolaest-sink-container-extendable-60556685/</x:v>
      </x:c>
      <x:c r="X1145" s="37" t="str">
        <x:v>صفحة فئة منظمة</x:v>
      </x:c>
      <x:c r="Y1145" s="37" t="str">
        <x:v>EGP</x:v>
      </x:c>
      <x:c r="Z1145" s="56"/>
      <x:c r="AA1145" s="56"/>
      <x:c r="AB1145" s="56" t="str">
        <x:f>IF(OR(Z1145="",AA1145=""),"",MAX(0,AA1145-Z1145))</x:f>
      </x:c>
      <x:c r="AC1145" s="58" t="str">
        <x:f>IF(OR(Z1145="",AA1145="",AA1145=0),"",MAX(0,(AA1145-Z1145)/AA1145))</x:f>
      </x:c>
      <x:c r="AD1145" s="56"/>
      <x:c r="AE1145" s="56" t="str">
        <x:f>IF(Z1145="","",Z1145+IF(AD1145="",0,AD1145))</x:f>
      </x:c>
      <x:c r="AF1145" s="37" t="str">
        <x:f>IF(AD1145="","",AD1145=0)</x:f>
      </x:c>
      <x:c r="AG1145" s="37"/>
      <x:c r="AH1145" s="37"/>
      <x:c r="AI1145" s="37"/>
      <x:c r="AJ1145" s="37" t="str">
        <x:v>القاهرة</x:v>
      </x:c>
      <x:c r="AK1145" s="37"/>
      <x:c r="AL1145" s="37"/>
      <x:c r="AM1145" s="37"/>
      <x:c r="AN1145" s="37"/>
      <x:c r="AO1145" s="37"/>
      <x:c r="AP1145" s="37"/>
      <x:c r="AQ1145" s="54" t="b">
        <x:v>1</x:v>
      </x:c>
      <x:c r="AR1145" s="37"/>
      <x:c r="AS1145" s="37" t="str">
        <x:v>JSON-LD لقائمة المتجر</x:v>
      </x:c>
      <x:c r="AT1145" s="37" t="str">
        <x:v>متوسطة</x:v>
      </x:c>
      <x:c r="AU1145" s="37" t="str">
        <x:v>official_store_category_jsonld</x:v>
      </x:c>
      <x:c r="AV1145" s="37" t="str">
        <x:v>JSON-LD</x:v>
      </x:c>
      <x:c r="AW1145" s="37" t="str">
        <x:v>https://www.ikea.com/eg/en/p/skolaest-sink-container-extendable-60556685/</x:v>
      </x:c>
      <x:c r="AX1145" s="37" t="n">
        <x:v>1</x:v>
      </x:c>
      <x:c r="AY1145" s="60" t="n">
        <x:v>46233</x:v>
      </x:c>
      <x:c r="AZ1145" s="60"/>
      <x:c r="BA1145" s="60"/>
      <x:c r="BB1145" s="62" t="str">
        <x:f>IF(BA1145="","",(NOW()-BA1145)*24)</x:f>
      </x:c>
      <x:c r="BC1145" s="37" t="str">
        <x:f>IF(BA1145="","لم يُرصد",IF(BH1145&lt;&gt;TRUE,"غير نشط",IF(BD1145="فشل","فشل حالي",IF(BB1145&lt;=12,"حديث",IF(BB1145&lt;=24,"متأخر","قديم")))))</x:f>
        <x:v>لم يُرصد</x:v>
      </x:c>
      <x:c r="BD1145" s="37" t="str">
        <x:v>بانتظار أول رصد سعر</x:v>
      </x:c>
      <x:c r="BE1145" s="37" t="n">
        <x:v>0</x:v>
      </x:c>
      <x:c r="BF1145" s="37"/>
      <x:c r="BG1145" s="37"/>
      <x:c r="BH1145" s="54" t="b">
        <x:v>1</x:v>
      </x:c>
      <x:c r="BI1145" s="37" t="str">
        <x:v>يحتاج اكتشاف رابط المنتج</x:v>
      </x:c>
      <x:c r="BJ1145" s="37" t="str">
        <x:v>SKOLÄST, Sink container, extendable</x:v>
      </x:c>
      <x:c r="BK1145" s="37" t="str">
        <x:v>الاسم ورقم الصنف والمواصفات الظاهرة مأخوذة من قائمة JSON-LD الرسمية للفئة في IKEA Egypt؛ لم تُنقل أي أسعار.</x:v>
      </x:c>
      <x:c r="BL1145" s="60" t="n">
        <x:v>46233</x:v>
      </x:c>
      <x:c r="BM1145" s="60" t="n">
        <x:v>46233</x:v>
      </x:c>
    </x:row>
    <x:row r="1146">
      <x:c r="A1146" s="37" t="str">
        <x:v>CASH-518AAC7469FA34</x:v>
      </x:c>
      <x:c r="B1146" s="37" t="str">
        <x:v>VAR-7FFC11296607EF|EG-060|STORE</x:v>
      </x:c>
      <x:c r="C1146" s="37" t="str">
        <x:v>VAR-7FFC11296607EF</x:v>
      </x:c>
      <x:c r="D1146" s="37" t="str">
        <x:v>MOD-E03D39368C6B2A</x:v>
      </x:c>
      <x:c r="E1146" s="37" t="str">
        <x:v>IKEA TORKAD Kitchen roll holder silver-colour</x:v>
      </x:c>
      <x:c r="F1146" s="37" t="str">
        <x:v>المطبخ والأدوات المنزلية</x:v>
      </x:c>
      <x:c r="G1146" s="37" t="str">
        <x:v>أدوات غسيل أطباق</x:v>
      </x:c>
      <x:c r="H1146" s="37" t="str">
        <x:v>IKEA</x:v>
      </x:c>
      <x:c r="I1146" s="37" t="str">
        <x:v>TORKAD Kitchen roll holder</x:v>
      </x:c>
      <x:c r="J1146" s="37" t="str">
        <x:v>silver-colour</x:v>
      </x:c>
      <x:c r="K1146" s="37"/>
      <x:c r="L1146" s="37"/>
      <x:c r="M1146" s="37" t="str">
        <x:v>silver</x:v>
      </x:c>
      <x:c r="N1146" s="37" t="str">
        <x:v>00208670</x:v>
      </x:c>
      <x:c r="O1146" s="37"/>
      <x:c r="P1146" s="37" t="str">
        <x:v>EG-060</x:v>
      </x:c>
      <x:c r="Q1146" s="37" t="str">
        <x:v>IKEA Egypt</x:v>
      </x:c>
      <x:c r="R1146" s="37" t="str">
        <x:v>علامة مباشرة/سلسلة</x:v>
      </x:c>
      <x:c r="S1146" s="37" t="str">
        <x:v>A</x:v>
      </x:c>
      <x:c r="T1146" s="37"/>
      <x:c r="U1146" s="37"/>
      <x:c r="V1146" s="37"/>
      <x:c r="W1146" s="37" t="str">
        <x:v>https://www.ikea.com/eg/en/p/torkad-kitchen-roll-holder-silver-colour-00208670/</x:v>
      </x:c>
      <x:c r="X1146" s="37" t="str">
        <x:v>صفحة فئة منظمة</x:v>
      </x:c>
      <x:c r="Y1146" s="37" t="str">
        <x:v>EGP</x:v>
      </x:c>
      <x:c r="Z1146" s="56"/>
      <x:c r="AA1146" s="56"/>
      <x:c r="AB1146" s="56" t="str">
        <x:f>IF(OR(Z1146="",AA1146=""),"",MAX(0,AA1146-Z1146))</x:f>
      </x:c>
      <x:c r="AC1146" s="58" t="str">
        <x:f>IF(OR(Z1146="",AA1146="",AA1146=0),"",MAX(0,(AA1146-Z1146)/AA1146))</x:f>
      </x:c>
      <x:c r="AD1146" s="56"/>
      <x:c r="AE1146" s="56" t="str">
        <x:f>IF(Z1146="","",Z1146+IF(AD1146="",0,AD1146))</x:f>
      </x:c>
      <x:c r="AF1146" s="37" t="str">
        <x:f>IF(AD1146="","",AD1146=0)</x:f>
      </x:c>
      <x:c r="AG1146" s="37"/>
      <x:c r="AH1146" s="37"/>
      <x:c r="AI1146" s="37"/>
      <x:c r="AJ1146" s="37" t="str">
        <x:v>القاهرة</x:v>
      </x:c>
      <x:c r="AK1146" s="37"/>
      <x:c r="AL1146" s="37"/>
      <x:c r="AM1146" s="37"/>
      <x:c r="AN1146" s="37"/>
      <x:c r="AO1146" s="37"/>
      <x:c r="AP1146" s="37"/>
      <x:c r="AQ1146" s="54" t="b">
        <x:v>1</x:v>
      </x:c>
      <x:c r="AR1146" s="37"/>
      <x:c r="AS1146" s="37" t="str">
        <x:v>JSON-LD لقائمة المتجر</x:v>
      </x:c>
      <x:c r="AT1146" s="37" t="str">
        <x:v>متوسطة</x:v>
      </x:c>
      <x:c r="AU1146" s="37" t="str">
        <x:v>official_store_category_jsonld</x:v>
      </x:c>
      <x:c r="AV1146" s="37" t="str">
        <x:v>JSON-LD</x:v>
      </x:c>
      <x:c r="AW1146" s="37" t="str">
        <x:v>https://www.ikea.com/eg/en/p/torkad-kitchen-roll-holder-silver-colour-00208670/</x:v>
      </x:c>
      <x:c r="AX1146" s="37" t="n">
        <x:v>1</x:v>
      </x:c>
      <x:c r="AY1146" s="60" t="n">
        <x:v>46233</x:v>
      </x:c>
      <x:c r="AZ1146" s="60"/>
      <x:c r="BA1146" s="60"/>
      <x:c r="BB1146" s="62" t="str">
        <x:f>IF(BA1146="","",(NOW()-BA1146)*24)</x:f>
      </x:c>
      <x:c r="BC1146" s="37" t="str">
        <x:f>IF(BA1146="","لم يُرصد",IF(BH1146&lt;&gt;TRUE,"غير نشط",IF(BD1146="فشل","فشل حالي",IF(BB1146&lt;=12,"حديث",IF(BB1146&lt;=24,"متأخر","قديم")))))</x:f>
        <x:v>لم يُرصد</x:v>
      </x:c>
      <x:c r="BD1146" s="37" t="str">
        <x:v>بانتظار أول رصد سعر</x:v>
      </x:c>
      <x:c r="BE1146" s="37" t="n">
        <x:v>0</x:v>
      </x:c>
      <x:c r="BF1146" s="37"/>
      <x:c r="BG1146" s="37"/>
      <x:c r="BH1146" s="54" t="b">
        <x:v>1</x:v>
      </x:c>
      <x:c r="BI1146" s="37" t="str">
        <x:v>يحتاج اكتشاف رابط المنتج</x:v>
      </x:c>
      <x:c r="BJ1146" s="37" t="str">
        <x:v>TORKAD, Kitchen roll holder, silver-colour</x:v>
      </x:c>
      <x:c r="BK1146" s="37" t="str">
        <x:v>الاسم ورقم الصنف والمواصفات الظاهرة مأخوذة من قائمة JSON-LD الرسمية للفئة في IKEA Egypt؛ لم تُنقل أي أسعار.</x:v>
      </x:c>
      <x:c r="BL1146" s="60" t="n">
        <x:v>46233</x:v>
      </x:c>
      <x:c r="BM1146" s="60" t="n">
        <x:v>46233</x:v>
      </x:c>
    </x:row>
    <x:row r="1147">
      <x:c r="A1147" s="37" t="str">
        <x:v>CASH-226AE9756C8AD3</x:v>
      </x:c>
      <x:c r="B1147" s="37" t="str">
        <x:v>VAR-322EA9F35E8ACE|EG-060|STORE</x:v>
      </x:c>
      <x:c r="C1147" s="37" t="str">
        <x:v>VAR-322EA9F35E8ACE</x:v>
      </x:c>
      <x:c r="D1147" s="37" t="str">
        <x:v>MOD-C19ECFA1720B24</x:v>
      </x:c>
      <x:c r="E1147" s="37" t="str">
        <x:v>IKEA VÄLVÅRDAD Cutlery stand dark grey-blue/galvanised, 13 cm | blue / grey</x:v>
      </x:c>
      <x:c r="F1147" s="37" t="str">
        <x:v>المطبخ والأدوات المنزلية</x:v>
      </x:c>
      <x:c r="G1147" s="37" t="str">
        <x:v>أدوات غسيل أطباق</x:v>
      </x:c>
      <x:c r="H1147" s="37" t="str">
        <x:v>IKEA</x:v>
      </x:c>
      <x:c r="I1147" s="37" t="str">
        <x:v>VÄLVÅRDAD Cutlery stand</x:v>
      </x:c>
      <x:c r="J1147" s="37" t="str">
        <x:v>dark grey-blue/galvanised, 13 cm</x:v>
      </x:c>
      <x:c r="K1147" s="37"/>
      <x:c r="L1147" s="37"/>
      <x:c r="M1147" s="37" t="str">
        <x:v>blue / grey</x:v>
      </x:c>
      <x:c r="N1147" s="37" t="str">
        <x:v>10605320</x:v>
      </x:c>
      <x:c r="O1147" s="37"/>
      <x:c r="P1147" s="37" t="str">
        <x:v>EG-060</x:v>
      </x:c>
      <x:c r="Q1147" s="37" t="str">
        <x:v>IKEA Egypt</x:v>
      </x:c>
      <x:c r="R1147" s="37" t="str">
        <x:v>علامة مباشرة/سلسلة</x:v>
      </x:c>
      <x:c r="S1147" s="37" t="str">
        <x:v>A</x:v>
      </x:c>
      <x:c r="T1147" s="37"/>
      <x:c r="U1147" s="37"/>
      <x:c r="V1147" s="37"/>
      <x:c r="W1147" s="37" t="str">
        <x:v>https://www.ikea.com/eg/en/p/vaelvardad-cutlery-stand-dark-grey-blue-galvanised-10605320/</x:v>
      </x:c>
      <x:c r="X1147" s="37" t="str">
        <x:v>صفحة فئة منظمة</x:v>
      </x:c>
      <x:c r="Y1147" s="37" t="str">
        <x:v>EGP</x:v>
      </x:c>
      <x:c r="Z1147" s="56"/>
      <x:c r="AA1147" s="56"/>
      <x:c r="AB1147" s="56" t="str">
        <x:f>IF(OR(Z1147="",AA1147=""),"",MAX(0,AA1147-Z1147))</x:f>
      </x:c>
      <x:c r="AC1147" s="58" t="str">
        <x:f>IF(OR(Z1147="",AA1147="",AA1147=0),"",MAX(0,(AA1147-Z1147)/AA1147))</x:f>
      </x:c>
      <x:c r="AD1147" s="56"/>
      <x:c r="AE1147" s="56" t="str">
        <x:f>IF(Z1147="","",Z1147+IF(AD1147="",0,AD1147))</x:f>
      </x:c>
      <x:c r="AF1147" s="37" t="str">
        <x:f>IF(AD1147="","",AD1147=0)</x:f>
      </x:c>
      <x:c r="AG1147" s="37"/>
      <x:c r="AH1147" s="37"/>
      <x:c r="AI1147" s="37"/>
      <x:c r="AJ1147" s="37" t="str">
        <x:v>القاهرة</x:v>
      </x:c>
      <x:c r="AK1147" s="37"/>
      <x:c r="AL1147" s="37"/>
      <x:c r="AM1147" s="37"/>
      <x:c r="AN1147" s="37"/>
      <x:c r="AO1147" s="37"/>
      <x:c r="AP1147" s="37"/>
      <x:c r="AQ1147" s="54" t="b">
        <x:v>1</x:v>
      </x:c>
      <x:c r="AR1147" s="37"/>
      <x:c r="AS1147" s="37" t="str">
        <x:v>JSON-LD لقائمة المتجر</x:v>
      </x:c>
      <x:c r="AT1147" s="37" t="str">
        <x:v>متوسطة</x:v>
      </x:c>
      <x:c r="AU1147" s="37" t="str">
        <x:v>official_store_category_jsonld</x:v>
      </x:c>
      <x:c r="AV1147" s="37" t="str">
        <x:v>JSON-LD</x:v>
      </x:c>
      <x:c r="AW1147" s="37" t="str">
        <x:v>https://www.ikea.com/eg/en/p/vaelvardad-cutlery-stand-dark-grey-blue-galvanised-10605320/</x:v>
      </x:c>
      <x:c r="AX1147" s="37" t="n">
        <x:v>1</x:v>
      </x:c>
      <x:c r="AY1147" s="60" t="n">
        <x:v>46233</x:v>
      </x:c>
      <x:c r="AZ1147" s="60"/>
      <x:c r="BA1147" s="60"/>
      <x:c r="BB1147" s="62" t="str">
        <x:f>IF(BA1147="","",(NOW()-BA1147)*24)</x:f>
      </x:c>
      <x:c r="BC1147" s="37" t="str">
        <x:f>IF(BA1147="","لم يُرصد",IF(BH1147&lt;&gt;TRUE,"غير نشط",IF(BD1147="فشل","فشل حالي",IF(BB1147&lt;=12,"حديث",IF(BB1147&lt;=24,"متأخر","قديم")))))</x:f>
        <x:v>لم يُرصد</x:v>
      </x:c>
      <x:c r="BD1147" s="37" t="str">
        <x:v>بانتظار أول رصد سعر</x:v>
      </x:c>
      <x:c r="BE1147" s="37" t="n">
        <x:v>0</x:v>
      </x:c>
      <x:c r="BF1147" s="37"/>
      <x:c r="BG1147" s="37"/>
      <x:c r="BH1147" s="54" t="b">
        <x:v>1</x:v>
      </x:c>
      <x:c r="BI1147" s="37" t="str">
        <x:v>يحتاج اكتشاف رابط المنتج</x:v>
      </x:c>
      <x:c r="BJ1147" s="37" t="str">
        <x:v>VÄLVÅRDAD, Cutlery stand, dark grey-blue/galvanised, 13 cm</x:v>
      </x:c>
      <x:c r="BK1147" s="37" t="str">
        <x:v>الاسم ورقم الصنف والمواصفات الظاهرة مأخوذة من قائمة JSON-LD الرسمية للفئة في IKEA Egypt؛ لم تُنقل أي أسعار.</x:v>
      </x:c>
      <x:c r="BL1147" s="60" t="n">
        <x:v>46233</x:v>
      </x:c>
      <x:c r="BM1147" s="60" t="n">
        <x:v>46233</x:v>
      </x:c>
    </x:row>
    <x:row r="1148">
      <x:c r="A1148" s="37" t="str">
        <x:v>CASH-0BA753620A1118</x:v>
      </x:c>
      <x:c r="B1148" s="37" t="str">
        <x:v>VAR-56ED927614D5D0|EG-060|STORE</x:v>
      </x:c>
      <x:c r="C1148" s="37" t="str">
        <x:v>VAR-56ED927614D5D0</x:v>
      </x:c>
      <x:c r="D1148" s="37" t="str">
        <x:v>MOD-4C30EDFD151182</x:v>
      </x:c>
      <x:c r="E1148" s="37" t="str">
        <x:v>IKEA VIDEVECKMAL Dish-washing brush with dispenser bright green</x:v>
      </x:c>
      <x:c r="F1148" s="37" t="str">
        <x:v>المطبخ والأدوات المنزلية</x:v>
      </x:c>
      <x:c r="G1148" s="37" t="str">
        <x:v>أدوات غسيل أطباق</x:v>
      </x:c>
      <x:c r="H1148" s="37" t="str">
        <x:v>IKEA</x:v>
      </x:c>
      <x:c r="I1148" s="37" t="str">
        <x:v>VIDEVECKMAL Dish-washing brush with dispenser</x:v>
      </x:c>
      <x:c r="J1148" s="37" t="str">
        <x:v>bright green</x:v>
      </x:c>
      <x:c r="K1148" s="37"/>
      <x:c r="L1148" s="37"/>
      <x:c r="M1148" s="37" t="str">
        <x:v>green</x:v>
      </x:c>
      <x:c r="N1148" s="37" t="str">
        <x:v>90556702</x:v>
      </x:c>
      <x:c r="O1148" s="37"/>
      <x:c r="P1148" s="37" t="str">
        <x:v>EG-060</x:v>
      </x:c>
      <x:c r="Q1148" s="37" t="str">
        <x:v>IKEA Egypt</x:v>
      </x:c>
      <x:c r="R1148" s="37" t="str">
        <x:v>علامة مباشرة/سلسلة</x:v>
      </x:c>
      <x:c r="S1148" s="37" t="str">
        <x:v>A</x:v>
      </x:c>
      <x:c r="T1148" s="37"/>
      <x:c r="U1148" s="37"/>
      <x:c r="V1148" s="37"/>
      <x:c r="W1148" s="37" t="str">
        <x:v>https://www.ikea.com/eg/en/p/videveckmal-dish-washing-brush-with-dispenser-bright-green-90556702/</x:v>
      </x:c>
      <x:c r="X1148" s="37" t="str">
        <x:v>صفحة فئة منظمة</x:v>
      </x:c>
      <x:c r="Y1148" s="37" t="str">
        <x:v>EGP</x:v>
      </x:c>
      <x:c r="Z1148" s="56"/>
      <x:c r="AA1148" s="56"/>
      <x:c r="AB1148" s="56" t="str">
        <x:f>IF(OR(Z1148="",AA1148=""),"",MAX(0,AA1148-Z1148))</x:f>
      </x:c>
      <x:c r="AC1148" s="58" t="str">
        <x:f>IF(OR(Z1148="",AA1148="",AA1148=0),"",MAX(0,(AA1148-Z1148)/AA1148))</x:f>
      </x:c>
      <x:c r="AD1148" s="56"/>
      <x:c r="AE1148" s="56" t="str">
        <x:f>IF(Z1148="","",Z1148+IF(AD1148="",0,AD1148))</x:f>
      </x:c>
      <x:c r="AF1148" s="37" t="str">
        <x:f>IF(AD1148="","",AD1148=0)</x:f>
      </x:c>
      <x:c r="AG1148" s="37"/>
      <x:c r="AH1148" s="37"/>
      <x:c r="AI1148" s="37"/>
      <x:c r="AJ1148" s="37" t="str">
        <x:v>القاهرة</x:v>
      </x:c>
      <x:c r="AK1148" s="37"/>
      <x:c r="AL1148" s="37"/>
      <x:c r="AM1148" s="37"/>
      <x:c r="AN1148" s="37"/>
      <x:c r="AO1148" s="37"/>
      <x:c r="AP1148" s="37"/>
      <x:c r="AQ1148" s="54" t="b">
        <x:v>1</x:v>
      </x:c>
      <x:c r="AR1148" s="37"/>
      <x:c r="AS1148" s="37" t="str">
        <x:v>JSON-LD لقائمة المتجر</x:v>
      </x:c>
      <x:c r="AT1148" s="37" t="str">
        <x:v>متوسطة</x:v>
      </x:c>
      <x:c r="AU1148" s="37" t="str">
        <x:v>official_store_category_jsonld</x:v>
      </x:c>
      <x:c r="AV1148" s="37" t="str">
        <x:v>JSON-LD</x:v>
      </x:c>
      <x:c r="AW1148" s="37" t="str">
        <x:v>https://www.ikea.com/eg/en/p/videveckmal-dish-washing-brush-with-dispenser-bright-green-90556702/</x:v>
      </x:c>
      <x:c r="AX1148" s="37" t="n">
        <x:v>1</x:v>
      </x:c>
      <x:c r="AY1148" s="60" t="n">
        <x:v>46233</x:v>
      </x:c>
      <x:c r="AZ1148" s="60"/>
      <x:c r="BA1148" s="60"/>
      <x:c r="BB1148" s="62" t="str">
        <x:f>IF(BA1148="","",(NOW()-BA1148)*24)</x:f>
      </x:c>
      <x:c r="BC1148" s="37" t="str">
        <x:f>IF(BA1148="","لم يُرصد",IF(BH1148&lt;&gt;TRUE,"غير نشط",IF(BD1148="فشل","فشل حالي",IF(BB1148&lt;=12,"حديث",IF(BB1148&lt;=24,"متأخر","قديم")))))</x:f>
        <x:v>لم يُرصد</x:v>
      </x:c>
      <x:c r="BD1148" s="37" t="str">
        <x:v>بانتظار أول رصد سعر</x:v>
      </x:c>
      <x:c r="BE1148" s="37" t="n">
        <x:v>0</x:v>
      </x:c>
      <x:c r="BF1148" s="37"/>
      <x:c r="BG1148" s="37"/>
      <x:c r="BH1148" s="54" t="b">
        <x:v>1</x:v>
      </x:c>
      <x:c r="BI1148" s="37" t="str">
        <x:v>يحتاج اكتشاف رابط المنتج</x:v>
      </x:c>
      <x:c r="BJ1148" s="37" t="str">
        <x:v>VIDEVECKMAL, Dish-washing brush with dispenser, bright green</x:v>
      </x:c>
      <x:c r="BK1148" s="37" t="str">
        <x:v>الاسم ورقم الصنف والمواصفات الظاهرة مأخوذة من قائمة JSON-LD الرسمية للفئة في IKEA Egypt؛ لم تُنقل أي أسعار.</x:v>
      </x:c>
      <x:c r="BL1148" s="60" t="n">
        <x:v>46233</x:v>
      </x:c>
      <x:c r="BM1148" s="60" t="n">
        <x:v>46233</x:v>
      </x:c>
    </x:row>
    <x:row r="1149">
      <x:c r="A1149" s="37" t="str">
        <x:v>CASH-12B65B367C9C93</x:v>
      </x:c>
      <x:c r="B1149" s="37" t="str">
        <x:v>VAR-8B4A5CA546CC46|EG-060|STORE</x:v>
      </x:c>
      <x:c r="C1149" s="37" t="str">
        <x:v>VAR-8B4A5CA546CC46</x:v>
      </x:c>
      <x:c r="D1149" s="37" t="str">
        <x:v>MOD-6E5BE53F9FD6BC</x:v>
      </x:c>
      <x:c r="E1149" s="37" t="str">
        <x:v>IKEA VIMPELFISK Cutlery holder bamboo/grey-turquoise</x:v>
      </x:c>
      <x:c r="F1149" s="37" t="str">
        <x:v>المطبخ والأدوات المنزلية</x:v>
      </x:c>
      <x:c r="G1149" s="37" t="str">
        <x:v>أدوات غسيل أطباق</x:v>
      </x:c>
      <x:c r="H1149" s="37" t="str">
        <x:v>IKEA</x:v>
      </x:c>
      <x:c r="I1149" s="37" t="str">
        <x:v>VIMPELFISK Cutlery holder</x:v>
      </x:c>
      <x:c r="J1149" s="37" t="str">
        <x:v>bamboo/grey-turquoise</x:v>
      </x:c>
      <x:c r="K1149" s="37"/>
      <x:c r="L1149" s="37"/>
      <x:c r="M1149" s="37" t="str">
        <x:v>grey / turquoise</x:v>
      </x:c>
      <x:c r="N1149" s="37" t="str">
        <x:v>30581648</x:v>
      </x:c>
      <x:c r="O1149" s="37"/>
      <x:c r="P1149" s="37" t="str">
        <x:v>EG-060</x:v>
      </x:c>
      <x:c r="Q1149" s="37" t="str">
        <x:v>IKEA Egypt</x:v>
      </x:c>
      <x:c r="R1149" s="37" t="str">
        <x:v>علامة مباشرة/سلسلة</x:v>
      </x:c>
      <x:c r="S1149" s="37" t="str">
        <x:v>A</x:v>
      </x:c>
      <x:c r="T1149" s="37"/>
      <x:c r="U1149" s="37"/>
      <x:c r="V1149" s="37"/>
      <x:c r="W1149" s="37" t="str">
        <x:v>https://www.ikea.com/eg/en/p/vimpelfisk-cutlery-holder-bamboo-grey-turquoise-30581648/</x:v>
      </x:c>
      <x:c r="X1149" s="37" t="str">
        <x:v>صفحة فئة منظمة</x:v>
      </x:c>
      <x:c r="Y1149" s="37" t="str">
        <x:v>EGP</x:v>
      </x:c>
      <x:c r="Z1149" s="56"/>
      <x:c r="AA1149" s="56"/>
      <x:c r="AB1149" s="56" t="str">
        <x:f>IF(OR(Z1149="",AA1149=""),"",MAX(0,AA1149-Z1149))</x:f>
      </x:c>
      <x:c r="AC1149" s="58" t="str">
        <x:f>IF(OR(Z1149="",AA1149="",AA1149=0),"",MAX(0,(AA1149-Z1149)/AA1149))</x:f>
      </x:c>
      <x:c r="AD1149" s="56"/>
      <x:c r="AE1149" s="56" t="str">
        <x:f>IF(Z1149="","",Z1149+IF(AD1149="",0,AD1149))</x:f>
      </x:c>
      <x:c r="AF1149" s="37" t="str">
        <x:f>IF(AD1149="","",AD1149=0)</x:f>
      </x:c>
      <x:c r="AG1149" s="37"/>
      <x:c r="AH1149" s="37"/>
      <x:c r="AI1149" s="37"/>
      <x:c r="AJ1149" s="37" t="str">
        <x:v>القاهرة</x:v>
      </x:c>
      <x:c r="AK1149" s="37"/>
      <x:c r="AL1149" s="37"/>
      <x:c r="AM1149" s="37"/>
      <x:c r="AN1149" s="37"/>
      <x:c r="AO1149" s="37"/>
      <x:c r="AP1149" s="37"/>
      <x:c r="AQ1149" s="54" t="b">
        <x:v>1</x:v>
      </x:c>
      <x:c r="AR1149" s="37"/>
      <x:c r="AS1149" s="37" t="str">
        <x:v>JSON-LD لقائمة المتجر</x:v>
      </x:c>
      <x:c r="AT1149" s="37" t="str">
        <x:v>متوسطة</x:v>
      </x:c>
      <x:c r="AU1149" s="37" t="str">
        <x:v>official_store_category_jsonld</x:v>
      </x:c>
      <x:c r="AV1149" s="37" t="str">
        <x:v>JSON-LD</x:v>
      </x:c>
      <x:c r="AW1149" s="37" t="str">
        <x:v>https://www.ikea.com/eg/en/p/vimpelfisk-cutlery-holder-bamboo-grey-turquoise-30581648/</x:v>
      </x:c>
      <x:c r="AX1149" s="37" t="n">
        <x:v>1</x:v>
      </x:c>
      <x:c r="AY1149" s="60" t="n">
        <x:v>46233</x:v>
      </x:c>
      <x:c r="AZ1149" s="60"/>
      <x:c r="BA1149" s="60"/>
      <x:c r="BB1149" s="62" t="str">
        <x:f>IF(BA1149="","",(NOW()-BA1149)*24)</x:f>
      </x:c>
      <x:c r="BC1149" s="37" t="str">
        <x:f>IF(BA1149="","لم يُرصد",IF(BH1149&lt;&gt;TRUE,"غير نشط",IF(BD1149="فشل","فشل حالي",IF(BB1149&lt;=12,"حديث",IF(BB1149&lt;=24,"متأخر","قديم")))))</x:f>
        <x:v>لم يُرصد</x:v>
      </x:c>
      <x:c r="BD1149" s="37" t="str">
        <x:v>بانتظار أول رصد سعر</x:v>
      </x:c>
      <x:c r="BE1149" s="37" t="n">
        <x:v>0</x:v>
      </x:c>
      <x:c r="BF1149" s="37"/>
      <x:c r="BG1149" s="37"/>
      <x:c r="BH1149" s="54" t="b">
        <x:v>1</x:v>
      </x:c>
      <x:c r="BI1149" s="37" t="str">
        <x:v>يحتاج اكتشاف رابط المنتج</x:v>
      </x:c>
      <x:c r="BJ1149" s="37" t="str">
        <x:v>VIMPELFISK, Cutlery holder, bamboo/grey-turquoise</x:v>
      </x:c>
      <x:c r="BK1149" s="37" t="str">
        <x:v>الاسم ورقم الصنف والمواصفات الظاهرة مأخوذة من قائمة JSON-LD الرسمية للفئة في IKEA Egypt؛ لم تُنقل أي أسعار.</x:v>
      </x:c>
      <x:c r="BL1149" s="60" t="n">
        <x:v>46233</x:v>
      </x:c>
      <x:c r="BM1149" s="60" t="n">
        <x:v>46233</x:v>
      </x:c>
    </x:row>
    <x:row r="1150">
      <x:c r="A1150" s="37" t="str">
        <x:v>CASH-5690C9066D2F0D</x:v>
      </x:c>
      <x:c r="B1150" s="37" t="str">
        <x:v>VAR-2611EE3C693D60|EG-060|STORE</x:v>
      </x:c>
      <x:c r="C1150" s="37" t="str">
        <x:v>VAR-2611EE3C693D60</x:v>
      </x:c>
      <x:c r="D1150" s="37" t="str">
        <x:v>MOD-3B62274B80FC72</x:v>
      </x:c>
      <x:c r="E1150" s="37" t="str">
        <x:v>IKEA BLOMNING Tin with lid off-white/for coffee/tea, 10x10x20 cm | 10×10×20 cm | off-white / white</x:v>
      </x:c>
      <x:c r="F1150" s="37" t="str">
        <x:v>المطبخ والأدوات المنزلية</x:v>
      </x:c>
      <x:c r="G1150" s="37" t="str">
        <x:v>أدوات قهوة وشاي</x:v>
      </x:c>
      <x:c r="H1150" s="37" t="str">
        <x:v>IKEA</x:v>
      </x:c>
      <x:c r="I1150" s="37" t="str">
        <x:v>BLOMNING Tin with lid</x:v>
      </x:c>
      <x:c r="J1150" s="37" t="str">
        <x:v>off-white/for coffee/tea, 10x10x20 cm</x:v>
      </x:c>
      <x:c r="K1150" s="37"/>
      <x:c r="L1150" s="37"/>
      <x:c r="M1150" s="37" t="str">
        <x:v>off-white / white</x:v>
      </x:c>
      <x:c r="N1150" s="37" t="str">
        <x:v>70609023</x:v>
      </x:c>
      <x:c r="O1150" s="37"/>
      <x:c r="P1150" s="37" t="str">
        <x:v>EG-060</x:v>
      </x:c>
      <x:c r="Q1150" s="37" t="str">
        <x:v>IKEA Egypt</x:v>
      </x:c>
      <x:c r="R1150" s="37" t="str">
        <x:v>علامة مباشرة/سلسلة</x:v>
      </x:c>
      <x:c r="S1150" s="37" t="str">
        <x:v>A</x:v>
      </x:c>
      <x:c r="T1150" s="37"/>
      <x:c r="U1150" s="37"/>
      <x:c r="V1150" s="37"/>
      <x:c r="W1150" s="37" t="str">
        <x:v>https://www.ikea.com/eg/en/p/blomning-tin-with-lid-off-white-for-coffee-tea-70609023/</x:v>
      </x:c>
      <x:c r="X1150" s="37" t="str">
        <x:v>صفحة فئة منظمة</x:v>
      </x:c>
      <x:c r="Y1150" s="37" t="str">
        <x:v>EGP</x:v>
      </x:c>
      <x:c r="Z1150" s="56"/>
      <x:c r="AA1150" s="56"/>
      <x:c r="AB1150" s="56" t="str">
        <x:f>IF(OR(Z1150="",AA1150=""),"",MAX(0,AA1150-Z1150))</x:f>
      </x:c>
      <x:c r="AC1150" s="58" t="str">
        <x:f>IF(OR(Z1150="",AA1150="",AA1150=0),"",MAX(0,(AA1150-Z1150)/AA1150))</x:f>
      </x:c>
      <x:c r="AD1150" s="56"/>
      <x:c r="AE1150" s="56" t="str">
        <x:f>IF(Z1150="","",Z1150+IF(AD1150="",0,AD1150))</x:f>
      </x:c>
      <x:c r="AF1150" s="37" t="str">
        <x:f>IF(AD1150="","",AD1150=0)</x:f>
      </x:c>
      <x:c r="AG1150" s="37"/>
      <x:c r="AH1150" s="37"/>
      <x:c r="AI1150" s="37"/>
      <x:c r="AJ1150" s="37" t="str">
        <x:v>القاهرة</x:v>
      </x:c>
      <x:c r="AK1150" s="37"/>
      <x:c r="AL1150" s="37"/>
      <x:c r="AM1150" s="37"/>
      <x:c r="AN1150" s="37"/>
      <x:c r="AO1150" s="37"/>
      <x:c r="AP1150" s="37"/>
      <x:c r="AQ1150" s="54" t="b">
        <x:v>1</x:v>
      </x:c>
      <x:c r="AR1150" s="37"/>
      <x:c r="AS1150" s="37" t="str">
        <x:v>JSON-LD لقائمة المتجر</x:v>
      </x:c>
      <x:c r="AT1150" s="37" t="str">
        <x:v>متوسطة</x:v>
      </x:c>
      <x:c r="AU1150" s="37" t="str">
        <x:v>official_store_category_jsonld</x:v>
      </x:c>
      <x:c r="AV1150" s="37" t="str">
        <x:v>JSON-LD</x:v>
      </x:c>
      <x:c r="AW1150" s="37" t="str">
        <x:v>https://www.ikea.com/eg/en/p/blomning-tin-with-lid-off-white-for-coffee-tea-70609023/</x:v>
      </x:c>
      <x:c r="AX1150" s="37" t="n">
        <x:v>1</x:v>
      </x:c>
      <x:c r="AY1150" s="60" t="n">
        <x:v>46233</x:v>
      </x:c>
      <x:c r="AZ1150" s="60"/>
      <x:c r="BA1150" s="60"/>
      <x:c r="BB1150" s="62" t="str">
        <x:f>IF(BA1150="","",(NOW()-BA1150)*24)</x:f>
      </x:c>
      <x:c r="BC1150" s="37" t="str">
        <x:f>IF(BA1150="","لم يُرصد",IF(BH1150&lt;&gt;TRUE,"غير نشط",IF(BD1150="فشل","فشل حالي",IF(BB1150&lt;=12,"حديث",IF(BB1150&lt;=24,"متأخر","قديم")))))</x:f>
        <x:v>لم يُرصد</x:v>
      </x:c>
      <x:c r="BD1150" s="37" t="str">
        <x:v>بانتظار أول رصد سعر</x:v>
      </x:c>
      <x:c r="BE1150" s="37" t="n">
        <x:v>0</x:v>
      </x:c>
      <x:c r="BF1150" s="37"/>
      <x:c r="BG1150" s="37"/>
      <x:c r="BH1150" s="54" t="b">
        <x:v>1</x:v>
      </x:c>
      <x:c r="BI1150" s="37" t="str">
        <x:v>يحتاج اكتشاف رابط المنتج</x:v>
      </x:c>
      <x:c r="BJ1150" s="37" t="str">
        <x:v>BLOMNING, Tin with lid, off-white/for coffee/tea, 10x10x20 cm</x:v>
      </x:c>
      <x:c r="BK1150" s="37" t="str">
        <x:v>الاسم ورقم الصنف والمواصفات الظاهرة مأخوذة من قائمة JSON-LD الرسمية للفئة في IKEA Egypt؛ لم تُنقل أي أسعار.</x:v>
      </x:c>
      <x:c r="BL1150" s="60" t="n">
        <x:v>46233</x:v>
      </x:c>
      <x:c r="BM1150" s="60" t="n">
        <x:v>46233</x:v>
      </x:c>
    </x:row>
    <x:row r="1151">
      <x:c r="A1151" s="37" t="str">
        <x:v>CASH-CC16E6A1284447</x:v>
      </x:c>
      <x:c r="B1151" s="37" t="str">
        <x:v>VAR-0963797658D115|EG-060|STORE</x:v>
      </x:c>
      <x:c r="C1151" s="37" t="str">
        <x:v>VAR-0963797658D115</x:v>
      </x:c>
      <x:c r="D1151" s="37" t="str">
        <x:v>MOD-AF771A651A257C</x:v>
      </x:c>
      <x:c r="E1151" s="37" t="str">
        <x:v>IKEA GOTTFINNANDE Saucer clear glass, 12 cm</x:v>
      </x:c>
      <x:c r="F1151" s="37" t="str">
        <x:v>المطبخ والأدوات المنزلية</x:v>
      </x:c>
      <x:c r="G1151" s="37" t="str">
        <x:v>أدوات قهوة وشاي</x:v>
      </x:c>
      <x:c r="H1151" s="37" t="str">
        <x:v>IKEA</x:v>
      </x:c>
      <x:c r="I1151" s="37" t="str">
        <x:v>GOTTFINNANDE Saucer</x:v>
      </x:c>
      <x:c r="J1151" s="37" t="str">
        <x:v>clear glass, 12 cm</x:v>
      </x:c>
      <x:c r="K1151" s="37"/>
      <x:c r="L1151" s="37"/>
      <x:c r="M1151" s="37"/>
      <x:c r="N1151" s="37" t="str">
        <x:v>20463966</x:v>
      </x:c>
      <x:c r="O1151" s="37"/>
      <x:c r="P1151" s="37" t="str">
        <x:v>EG-060</x:v>
      </x:c>
      <x:c r="Q1151" s="37" t="str">
        <x:v>IKEA Egypt</x:v>
      </x:c>
      <x:c r="R1151" s="37" t="str">
        <x:v>علامة مباشرة/سلسلة</x:v>
      </x:c>
      <x:c r="S1151" s="37" t="str">
        <x:v>A</x:v>
      </x:c>
      <x:c r="T1151" s="37"/>
      <x:c r="U1151" s="37"/>
      <x:c r="V1151" s="37"/>
      <x:c r="W1151" s="37" t="str">
        <x:v>https://www.ikea.com/eg/en/p/gottfinnande-saucer-clear-glass-20463966/</x:v>
      </x:c>
      <x:c r="X1151" s="37" t="str">
        <x:v>صفحة فئة منظمة</x:v>
      </x:c>
      <x:c r="Y1151" s="37" t="str">
        <x:v>EGP</x:v>
      </x:c>
      <x:c r="Z1151" s="56"/>
      <x:c r="AA1151" s="56"/>
      <x:c r="AB1151" s="56" t="str">
        <x:f>IF(OR(Z1151="",AA1151=""),"",MAX(0,AA1151-Z1151))</x:f>
      </x:c>
      <x:c r="AC1151" s="58" t="str">
        <x:f>IF(OR(Z1151="",AA1151="",AA1151=0),"",MAX(0,(AA1151-Z1151)/AA1151))</x:f>
      </x:c>
      <x:c r="AD1151" s="56"/>
      <x:c r="AE1151" s="56" t="str">
        <x:f>IF(Z1151="","",Z1151+IF(AD1151="",0,AD1151))</x:f>
      </x:c>
      <x:c r="AF1151" s="37" t="str">
        <x:f>IF(AD1151="","",AD1151=0)</x:f>
      </x:c>
      <x:c r="AG1151" s="37"/>
      <x:c r="AH1151" s="37"/>
      <x:c r="AI1151" s="37"/>
      <x:c r="AJ1151" s="37" t="str">
        <x:v>القاهرة</x:v>
      </x:c>
      <x:c r="AK1151" s="37"/>
      <x:c r="AL1151" s="37"/>
      <x:c r="AM1151" s="37"/>
      <x:c r="AN1151" s="37"/>
      <x:c r="AO1151" s="37"/>
      <x:c r="AP1151" s="37"/>
      <x:c r="AQ1151" s="54" t="b">
        <x:v>1</x:v>
      </x:c>
      <x:c r="AR1151" s="37"/>
      <x:c r="AS1151" s="37" t="str">
        <x:v>JSON-LD لقائمة المتجر</x:v>
      </x:c>
      <x:c r="AT1151" s="37" t="str">
        <x:v>متوسطة</x:v>
      </x:c>
      <x:c r="AU1151" s="37" t="str">
        <x:v>official_store_category_jsonld</x:v>
      </x:c>
      <x:c r="AV1151" s="37" t="str">
        <x:v>JSON-LD</x:v>
      </x:c>
      <x:c r="AW1151" s="37" t="str">
        <x:v>https://www.ikea.com/eg/en/p/gottfinnande-saucer-clear-glass-20463966/</x:v>
      </x:c>
      <x:c r="AX1151" s="37" t="n">
        <x:v>1</x:v>
      </x:c>
      <x:c r="AY1151" s="60" t="n">
        <x:v>46233</x:v>
      </x:c>
      <x:c r="AZ1151" s="60"/>
      <x:c r="BA1151" s="60"/>
      <x:c r="BB1151" s="62" t="str">
        <x:f>IF(BA1151="","",(NOW()-BA1151)*24)</x:f>
      </x:c>
      <x:c r="BC1151" s="37" t="str">
        <x:f>IF(BA1151="","لم يُرصد",IF(BH1151&lt;&gt;TRUE,"غير نشط",IF(BD1151="فشل","فشل حالي",IF(BB1151&lt;=12,"حديث",IF(BB1151&lt;=24,"متأخر","قديم")))))</x:f>
        <x:v>لم يُرصد</x:v>
      </x:c>
      <x:c r="BD1151" s="37" t="str">
        <x:v>بانتظار أول رصد سعر</x:v>
      </x:c>
      <x:c r="BE1151" s="37" t="n">
        <x:v>0</x:v>
      </x:c>
      <x:c r="BF1151" s="37"/>
      <x:c r="BG1151" s="37"/>
      <x:c r="BH1151" s="54" t="b">
        <x:v>1</x:v>
      </x:c>
      <x:c r="BI1151" s="37" t="str">
        <x:v>يحتاج اكتشاف رابط المنتج</x:v>
      </x:c>
      <x:c r="BJ1151" s="37" t="str">
        <x:v>GOTTFINNANDE, Saucer, clear glass, 12 cm</x:v>
      </x:c>
      <x:c r="BK1151" s="37" t="str">
        <x:v>الاسم ورقم الصنف والمواصفات الظاهرة مأخوذة من قائمة JSON-LD الرسمية للفئة في IKEA Egypt؛ لم تُنقل أي أسعار.</x:v>
      </x:c>
      <x:c r="BL1151" s="60" t="n">
        <x:v>46233</x:v>
      </x:c>
      <x:c r="BM1151" s="60" t="n">
        <x:v>46233</x:v>
      </x:c>
    </x:row>
    <x:row r="1152">
      <x:c r="A1152" s="37" t="str">
        <x:v>CASH-9FA28693690739</x:v>
      </x:c>
      <x:c r="B1152" s="37" t="str">
        <x:v>VAR-192EB2EF54EE24|EG-060|STORE</x:v>
      </x:c>
      <x:c r="C1152" s="37" t="str">
        <x:v>VAR-192EB2EF54EE24</x:v>
      </x:c>
      <x:c r="D1152" s="37" t="str">
        <x:v>MOD-97F1197A24EBB0</x:v>
      </x:c>
      <x:c r="E1152" s="37" t="str">
        <x:v>IKEA IDEALISK Tea infuser stainless steel</x:v>
      </x:c>
      <x:c r="F1152" s="37" t="str">
        <x:v>المطبخ والأدوات المنزلية</x:v>
      </x:c>
      <x:c r="G1152" s="37" t="str">
        <x:v>أدوات قهوة وشاي</x:v>
      </x:c>
      <x:c r="H1152" s="37" t="str">
        <x:v>IKEA</x:v>
      </x:c>
      <x:c r="I1152" s="37" t="str">
        <x:v>IDEALISK Tea infuser</x:v>
      </x:c>
      <x:c r="J1152" s="37" t="str">
        <x:v>stainless steel</x:v>
      </x:c>
      <x:c r="K1152" s="37"/>
      <x:c r="L1152" s="37"/>
      <x:c r="M1152" s="37"/>
      <x:c r="N1152" s="37" t="str">
        <x:v>46956800</x:v>
      </x:c>
      <x:c r="O1152" s="37"/>
      <x:c r="P1152" s="37" t="str">
        <x:v>EG-060</x:v>
      </x:c>
      <x:c r="Q1152" s="37" t="str">
        <x:v>IKEA Egypt</x:v>
      </x:c>
      <x:c r="R1152" s="37" t="str">
        <x:v>علامة مباشرة/سلسلة</x:v>
      </x:c>
      <x:c r="S1152" s="37" t="str">
        <x:v>A</x:v>
      </x:c>
      <x:c r="T1152" s="37"/>
      <x:c r="U1152" s="37"/>
      <x:c r="V1152" s="37"/>
      <x:c r="W1152" s="37" t="str">
        <x:v>https://www.ikea.com/eg/en/p/idealisk-tea-infuser-stainless-steel-46956800/</x:v>
      </x:c>
      <x:c r="X1152" s="37" t="str">
        <x:v>صفحة فئة منظمة</x:v>
      </x:c>
      <x:c r="Y1152" s="37" t="str">
        <x:v>EGP</x:v>
      </x:c>
      <x:c r="Z1152" s="56"/>
      <x:c r="AA1152" s="56"/>
      <x:c r="AB1152" s="56" t="str">
        <x:f>IF(OR(Z1152="",AA1152=""),"",MAX(0,AA1152-Z1152))</x:f>
      </x:c>
      <x:c r="AC1152" s="58" t="str">
        <x:f>IF(OR(Z1152="",AA1152="",AA1152=0),"",MAX(0,(AA1152-Z1152)/AA1152))</x:f>
      </x:c>
      <x:c r="AD1152" s="56"/>
      <x:c r="AE1152" s="56" t="str">
        <x:f>IF(Z1152="","",Z1152+IF(AD1152="",0,AD1152))</x:f>
      </x:c>
      <x:c r="AF1152" s="37" t="str">
        <x:f>IF(AD1152="","",AD1152=0)</x:f>
      </x:c>
      <x:c r="AG1152" s="37"/>
      <x:c r="AH1152" s="37"/>
      <x:c r="AI1152" s="37"/>
      <x:c r="AJ1152" s="37" t="str">
        <x:v>القاهرة</x:v>
      </x:c>
      <x:c r="AK1152" s="37"/>
      <x:c r="AL1152" s="37"/>
      <x:c r="AM1152" s="37"/>
      <x:c r="AN1152" s="37"/>
      <x:c r="AO1152" s="37"/>
      <x:c r="AP1152" s="37"/>
      <x:c r="AQ1152" s="54" t="b">
        <x:v>1</x:v>
      </x:c>
      <x:c r="AR1152" s="37"/>
      <x:c r="AS1152" s="37" t="str">
        <x:v>JSON-LD لقائمة المتجر</x:v>
      </x:c>
      <x:c r="AT1152" s="37" t="str">
        <x:v>متوسطة</x:v>
      </x:c>
      <x:c r="AU1152" s="37" t="str">
        <x:v>official_store_category_jsonld</x:v>
      </x:c>
      <x:c r="AV1152" s="37" t="str">
        <x:v>JSON-LD</x:v>
      </x:c>
      <x:c r="AW1152" s="37" t="str">
        <x:v>https://www.ikea.com/eg/en/p/idealisk-tea-infuser-stainless-steel-46956800/</x:v>
      </x:c>
      <x:c r="AX1152" s="37" t="n">
        <x:v>1</x:v>
      </x:c>
      <x:c r="AY1152" s="60" t="n">
        <x:v>46233</x:v>
      </x:c>
      <x:c r="AZ1152" s="60"/>
      <x:c r="BA1152" s="60"/>
      <x:c r="BB1152" s="62" t="str">
        <x:f>IF(BA1152="","",(NOW()-BA1152)*24)</x:f>
      </x:c>
      <x:c r="BC1152" s="37" t="str">
        <x:f>IF(BA1152="","لم يُرصد",IF(BH1152&lt;&gt;TRUE,"غير نشط",IF(BD1152="فشل","فشل حالي",IF(BB1152&lt;=12,"حديث",IF(BB1152&lt;=24,"متأخر","قديم")))))</x:f>
        <x:v>لم يُرصد</x:v>
      </x:c>
      <x:c r="BD1152" s="37" t="str">
        <x:v>بانتظار أول رصد سعر</x:v>
      </x:c>
      <x:c r="BE1152" s="37" t="n">
        <x:v>0</x:v>
      </x:c>
      <x:c r="BF1152" s="37"/>
      <x:c r="BG1152" s="37"/>
      <x:c r="BH1152" s="54" t="b">
        <x:v>1</x:v>
      </x:c>
      <x:c r="BI1152" s="37" t="str">
        <x:v>يحتاج اكتشاف رابط المنتج</x:v>
      </x:c>
      <x:c r="BJ1152" s="37" t="str">
        <x:v>IDEALISK, Tea infuser, stainless steel</x:v>
      </x:c>
      <x:c r="BK1152" s="37" t="str">
        <x:v>الاسم ورقم الصنف والمواصفات الظاهرة مأخوذة من قائمة JSON-LD الرسمية للفئة في IKEA Egypt؛ لم تُنقل أي أسعار.</x:v>
      </x:c>
      <x:c r="BL1152" s="60" t="n">
        <x:v>46233</x:v>
      </x:c>
      <x:c r="BM1152" s="60" t="n">
        <x:v>46233</x:v>
      </x:c>
    </x:row>
    <x:row r="1153">
      <x:c r="A1153" s="37" t="str">
        <x:v>CASH-C49B6D1E652FE9</x:v>
      </x:c>
      <x:c r="B1153" s="37" t="str">
        <x:v>VAR-08A3FE207B7233|EG-060|STORE</x:v>
      </x:c>
      <x:c r="C1153" s="37" t="str">
        <x:v>VAR-08A3FE207B7233</x:v>
      </x:c>
      <x:c r="D1153" s="37" t="str">
        <x:v>MOD-710BEE3FF8E5AA</x:v>
      </x:c>
      <x:c r="E1153" s="37" t="str">
        <x:v>IKEA ÄDELSTEN Pestle and mortar marble black</x:v>
      </x:c>
      <x:c r="F1153" s="37" t="str">
        <x:v>المطبخ والأدوات المنزلية</x:v>
      </x:c>
      <x:c r="G1153" s="37" t="str">
        <x:v>أدوات مطبخ</x:v>
      </x:c>
      <x:c r="H1153" s="37" t="str">
        <x:v>IKEA</x:v>
      </x:c>
      <x:c r="I1153" s="37" t="str">
        <x:v>ÄDELSTEN Pestle and mortar</x:v>
      </x:c>
      <x:c r="J1153" s="37" t="str">
        <x:v>marble black</x:v>
      </x:c>
      <x:c r="K1153" s="37"/>
      <x:c r="L1153" s="37"/>
      <x:c r="M1153" s="37" t="str">
        <x:v>black</x:v>
      </x:c>
      <x:c r="N1153" s="37" t="str">
        <x:v>60201251</x:v>
      </x:c>
      <x:c r="O1153" s="37"/>
      <x:c r="P1153" s="37" t="str">
        <x:v>EG-060</x:v>
      </x:c>
      <x:c r="Q1153" s="37" t="str">
        <x:v>IKEA Egypt</x:v>
      </x:c>
      <x:c r="R1153" s="37" t="str">
        <x:v>علامة مباشرة/سلسلة</x:v>
      </x:c>
      <x:c r="S1153" s="37" t="str">
        <x:v>A</x:v>
      </x:c>
      <x:c r="T1153" s="37"/>
      <x:c r="U1153" s="37"/>
      <x:c r="V1153" s="37"/>
      <x:c r="W1153" s="37" t="str">
        <x:v>https://www.ikea.com/eg/en/p/aedelsten-pestle-and-mortar-marble-black-60201251/</x:v>
      </x:c>
      <x:c r="X1153" s="37" t="str">
        <x:v>صفحة فئة منظمة</x:v>
      </x:c>
      <x:c r="Y1153" s="37" t="str">
        <x:v>EGP</x:v>
      </x:c>
      <x:c r="Z1153" s="56"/>
      <x:c r="AA1153" s="56"/>
      <x:c r="AB1153" s="56" t="str">
        <x:f>IF(OR(Z1153="",AA1153=""),"",MAX(0,AA1153-Z1153))</x:f>
      </x:c>
      <x:c r="AC1153" s="58" t="str">
        <x:f>IF(OR(Z1153="",AA1153="",AA1153=0),"",MAX(0,(AA1153-Z1153)/AA1153))</x:f>
      </x:c>
      <x:c r="AD1153" s="56"/>
      <x:c r="AE1153" s="56" t="str">
        <x:f>IF(Z1153="","",Z1153+IF(AD1153="",0,AD1153))</x:f>
      </x:c>
      <x:c r="AF1153" s="37" t="str">
        <x:f>IF(AD1153="","",AD1153=0)</x:f>
      </x:c>
      <x:c r="AG1153" s="37"/>
      <x:c r="AH1153" s="37"/>
      <x:c r="AI1153" s="37"/>
      <x:c r="AJ1153" s="37" t="str">
        <x:v>القاهرة</x:v>
      </x:c>
      <x:c r="AK1153" s="37"/>
      <x:c r="AL1153" s="37"/>
      <x:c r="AM1153" s="37"/>
      <x:c r="AN1153" s="37"/>
      <x:c r="AO1153" s="37"/>
      <x:c r="AP1153" s="37"/>
      <x:c r="AQ1153" s="54" t="b">
        <x:v>1</x:v>
      </x:c>
      <x:c r="AR1153" s="37"/>
      <x:c r="AS1153" s="37" t="str">
        <x:v>JSON-LD لقائمة المتجر</x:v>
      </x:c>
      <x:c r="AT1153" s="37" t="str">
        <x:v>متوسطة</x:v>
      </x:c>
      <x:c r="AU1153" s="37" t="str">
        <x:v>official_store_category_jsonld</x:v>
      </x:c>
      <x:c r="AV1153" s="37" t="str">
        <x:v>JSON-LD</x:v>
      </x:c>
      <x:c r="AW1153" s="37" t="str">
        <x:v>https://www.ikea.com/eg/en/p/aedelsten-pestle-and-mortar-marble-black-60201251/</x:v>
      </x:c>
      <x:c r="AX1153" s="37" t="n">
        <x:v>1</x:v>
      </x:c>
      <x:c r="AY1153" s="60" t="n">
        <x:v>46233</x:v>
      </x:c>
      <x:c r="AZ1153" s="60"/>
      <x:c r="BA1153" s="60"/>
      <x:c r="BB1153" s="62" t="str">
        <x:f>IF(BA1153="","",(NOW()-BA1153)*24)</x:f>
      </x:c>
      <x:c r="BC1153" s="37" t="str">
        <x:f>IF(BA1153="","لم يُرصد",IF(BH1153&lt;&gt;TRUE,"غير نشط",IF(BD1153="فشل","فشل حالي",IF(BB1153&lt;=12,"حديث",IF(BB1153&lt;=24,"متأخر","قديم")))))</x:f>
        <x:v>لم يُرصد</x:v>
      </x:c>
      <x:c r="BD1153" s="37" t="str">
        <x:v>بانتظار أول رصد سعر</x:v>
      </x:c>
      <x:c r="BE1153" s="37" t="n">
        <x:v>0</x:v>
      </x:c>
      <x:c r="BF1153" s="37"/>
      <x:c r="BG1153" s="37"/>
      <x:c r="BH1153" s="54" t="b">
        <x:v>1</x:v>
      </x:c>
      <x:c r="BI1153" s="37" t="str">
        <x:v>يحتاج اكتشاف رابط المنتج</x:v>
      </x:c>
      <x:c r="BJ1153" s="37" t="str">
        <x:v>ÄDELSTEN, Pestle and mortar, marble black</x:v>
      </x:c>
      <x:c r="BK1153" s="37" t="str">
        <x:v>الاسم ورقم الصنف والمواصفات الظاهرة مأخوذة من قائمة JSON-LD الرسمية للفئة في IKEA Egypt؛ لم تُنقل أي أسعار.</x:v>
      </x:c>
      <x:c r="BL1153" s="60" t="n">
        <x:v>46233</x:v>
      </x:c>
      <x:c r="BM1153" s="60" t="n">
        <x:v>46233</x:v>
      </x:c>
    </x:row>
    <x:row r="1154">
      <x:c r="A1154" s="37" t="str">
        <x:v>CASH-6CC8249D3D48E9</x:v>
      </x:c>
      <x:c r="B1154" s="37" t="str">
        <x:v>VAR-1A32D855AB4A97|EG-060|STORE</x:v>
      </x:c>
      <x:c r="C1154" s="37" t="str">
        <x:v>VAR-1A32D855AB4A97</x:v>
      </x:c>
      <x:c r="D1154" s="37" t="str">
        <x:v>MOD-8D8453BF40E92F</x:v>
      </x:c>
      <x:c r="E1154" s="37" t="str">
        <x:v>IKEA IDEALISK Cooking tweezers stainless steel</x:v>
      </x:c>
      <x:c r="F1154" s="37" t="str">
        <x:v>المطبخ والأدوات المنزلية</x:v>
      </x:c>
      <x:c r="G1154" s="37" t="str">
        <x:v>أدوات مطبخ</x:v>
      </x:c>
      <x:c r="H1154" s="37" t="str">
        <x:v>IKEA</x:v>
      </x:c>
      <x:c r="I1154" s="37" t="str">
        <x:v>IDEALISK Cooking tweezers</x:v>
      </x:c>
      <x:c r="J1154" s="37" t="str">
        <x:v>stainless steel</x:v>
      </x:c>
      <x:c r="K1154" s="37"/>
      <x:c r="L1154" s="37"/>
      <x:c r="M1154" s="37"/>
      <x:c r="N1154" s="37" t="str">
        <x:v>90573320</x:v>
      </x:c>
      <x:c r="O1154" s="37"/>
      <x:c r="P1154" s="37" t="str">
        <x:v>EG-060</x:v>
      </x:c>
      <x:c r="Q1154" s="37" t="str">
        <x:v>IKEA Egypt</x:v>
      </x:c>
      <x:c r="R1154" s="37" t="str">
        <x:v>علامة مباشرة/سلسلة</x:v>
      </x:c>
      <x:c r="S1154" s="37" t="str">
        <x:v>A</x:v>
      </x:c>
      <x:c r="T1154" s="37"/>
      <x:c r="U1154" s="37"/>
      <x:c r="V1154" s="37"/>
      <x:c r="W1154" s="37" t="str">
        <x:v>https://www.ikea.com/eg/en/p/idealisk-cooking-tweezers-stainless-steel-90573320/</x:v>
      </x:c>
      <x:c r="X1154" s="37" t="str">
        <x:v>صفحة فئة منظمة</x:v>
      </x:c>
      <x:c r="Y1154" s="37" t="str">
        <x:v>EGP</x:v>
      </x:c>
      <x:c r="Z1154" s="56"/>
      <x:c r="AA1154" s="56"/>
      <x:c r="AB1154" s="56" t="str">
        <x:f>IF(OR(Z1154="",AA1154=""),"",MAX(0,AA1154-Z1154))</x:f>
      </x:c>
      <x:c r="AC1154" s="58" t="str">
        <x:f>IF(OR(Z1154="",AA1154="",AA1154=0),"",MAX(0,(AA1154-Z1154)/AA1154))</x:f>
      </x:c>
      <x:c r="AD1154" s="56"/>
      <x:c r="AE1154" s="56" t="str">
        <x:f>IF(Z1154="","",Z1154+IF(AD1154="",0,AD1154))</x:f>
      </x:c>
      <x:c r="AF1154" s="37" t="str">
        <x:f>IF(AD1154="","",AD1154=0)</x:f>
      </x:c>
      <x:c r="AG1154" s="37"/>
      <x:c r="AH1154" s="37"/>
      <x:c r="AI1154" s="37"/>
      <x:c r="AJ1154" s="37" t="str">
        <x:v>القاهرة</x:v>
      </x:c>
      <x:c r="AK1154" s="37"/>
      <x:c r="AL1154" s="37"/>
      <x:c r="AM1154" s="37"/>
      <x:c r="AN1154" s="37"/>
      <x:c r="AO1154" s="37"/>
      <x:c r="AP1154" s="37"/>
      <x:c r="AQ1154" s="54" t="b">
        <x:v>1</x:v>
      </x:c>
      <x:c r="AR1154" s="37"/>
      <x:c r="AS1154" s="37" t="str">
        <x:v>JSON-LD لقائمة المتجر</x:v>
      </x:c>
      <x:c r="AT1154" s="37" t="str">
        <x:v>متوسطة</x:v>
      </x:c>
      <x:c r="AU1154" s="37" t="str">
        <x:v>official_store_category_jsonld</x:v>
      </x:c>
      <x:c r="AV1154" s="37" t="str">
        <x:v>JSON-LD</x:v>
      </x:c>
      <x:c r="AW1154" s="37" t="str">
        <x:v>https://www.ikea.com/eg/en/p/idealisk-cooking-tweezers-stainless-steel-90573320/</x:v>
      </x:c>
      <x:c r="AX1154" s="37" t="n">
        <x:v>1</x:v>
      </x:c>
      <x:c r="AY1154" s="60" t="n">
        <x:v>46233</x:v>
      </x:c>
      <x:c r="AZ1154" s="60"/>
      <x:c r="BA1154" s="60"/>
      <x:c r="BB1154" s="62" t="str">
        <x:f>IF(BA1154="","",(NOW()-BA1154)*24)</x:f>
      </x:c>
      <x:c r="BC1154" s="37" t="str">
        <x:f>IF(BA1154="","لم يُرصد",IF(BH1154&lt;&gt;TRUE,"غير نشط",IF(BD1154="فشل","فشل حالي",IF(BB1154&lt;=12,"حديث",IF(BB1154&lt;=24,"متأخر","قديم")))))</x:f>
        <x:v>لم يُرصد</x:v>
      </x:c>
      <x:c r="BD1154" s="37" t="str">
        <x:v>بانتظار أول رصد سعر</x:v>
      </x:c>
      <x:c r="BE1154" s="37" t="n">
        <x:v>0</x:v>
      </x:c>
      <x:c r="BF1154" s="37"/>
      <x:c r="BG1154" s="37"/>
      <x:c r="BH1154" s="54" t="b">
        <x:v>1</x:v>
      </x:c>
      <x:c r="BI1154" s="37" t="str">
        <x:v>يحتاج اكتشاف رابط المنتج</x:v>
      </x:c>
      <x:c r="BJ1154" s="37" t="str">
        <x:v>IDEALISK, Cooking tweezers, stainless steel</x:v>
      </x:c>
      <x:c r="BK1154" s="37" t="str">
        <x:v>الاسم ورقم الصنف والمواصفات الظاهرة مأخوذة من قائمة JSON-LD الرسمية للفئة في IKEA Egypt؛ لم تُنقل أي أسعار.</x:v>
      </x:c>
      <x:c r="BL1154" s="60" t="n">
        <x:v>46233</x:v>
      </x:c>
      <x:c r="BM1154" s="60" t="n">
        <x:v>46233</x:v>
      </x:c>
    </x:row>
    <x:row r="1155">
      <x:c r="A1155" s="37" t="str">
        <x:v>CASH-6D005D5DBEA161</x:v>
      </x:c>
      <x:c r="B1155" s="37" t="str">
        <x:v>VAR-2AF81A880D0E65|EG-060|STORE</x:v>
      </x:c>
      <x:c r="C1155" s="37" t="str">
        <x:v>VAR-2AF81A880D0E65</x:v>
      </x:c>
      <x:c r="D1155" s="37" t="str">
        <x:v>MOD-BCB7C47DC05B40</x:v>
      </x:c>
      <x:c r="E1155" s="37" t="str">
        <x:v>IKEA IKEA 365+ Mandoline black</x:v>
      </x:c>
      <x:c r="F1155" s="37" t="str">
        <x:v>المطبخ والأدوات المنزلية</x:v>
      </x:c>
      <x:c r="G1155" s="37" t="str">
        <x:v>أدوات مطبخ</x:v>
      </x:c>
      <x:c r="H1155" s="37" t="str">
        <x:v>IKEA</x:v>
      </x:c>
      <x:c r="I1155" s="37" t="str">
        <x:v>IKEA 365+ Mandoline</x:v>
      </x:c>
      <x:c r="J1155" s="37" t="str">
        <x:v>black</x:v>
      </x:c>
      <x:c r="K1155" s="37"/>
      <x:c r="L1155" s="37"/>
      <x:c r="M1155" s="37" t="str">
        <x:v>black</x:v>
      </x:c>
      <x:c r="N1155" s="37" t="str">
        <x:v>00422321</x:v>
      </x:c>
      <x:c r="O1155" s="37"/>
      <x:c r="P1155" s="37" t="str">
        <x:v>EG-060</x:v>
      </x:c>
      <x:c r="Q1155" s="37" t="str">
        <x:v>IKEA Egypt</x:v>
      </x:c>
      <x:c r="R1155" s="37" t="str">
        <x:v>علامة مباشرة/سلسلة</x:v>
      </x:c>
      <x:c r="S1155" s="37" t="str">
        <x:v>A</x:v>
      </x:c>
      <x:c r="T1155" s="37"/>
      <x:c r="U1155" s="37"/>
      <x:c r="V1155" s="37"/>
      <x:c r="W1155" s="37" t="str">
        <x:v>https://www.ikea.com/eg/en/p/ikea-365-mandoline-black-00422321/</x:v>
      </x:c>
      <x:c r="X1155" s="37" t="str">
        <x:v>صفحة فئة منظمة</x:v>
      </x:c>
      <x:c r="Y1155" s="37" t="str">
        <x:v>EGP</x:v>
      </x:c>
      <x:c r="Z1155" s="56"/>
      <x:c r="AA1155" s="56"/>
      <x:c r="AB1155" s="56" t="str">
        <x:f>IF(OR(Z1155="",AA1155=""),"",MAX(0,AA1155-Z1155))</x:f>
      </x:c>
      <x:c r="AC1155" s="58" t="str">
        <x:f>IF(OR(Z1155="",AA1155="",AA1155=0),"",MAX(0,(AA1155-Z1155)/AA1155))</x:f>
      </x:c>
      <x:c r="AD1155" s="56"/>
      <x:c r="AE1155" s="56" t="str">
        <x:f>IF(Z1155="","",Z1155+IF(AD1155="",0,AD1155))</x:f>
      </x:c>
      <x:c r="AF1155" s="37" t="str">
        <x:f>IF(AD1155="","",AD1155=0)</x:f>
      </x:c>
      <x:c r="AG1155" s="37"/>
      <x:c r="AH1155" s="37"/>
      <x:c r="AI1155" s="37"/>
      <x:c r="AJ1155" s="37" t="str">
        <x:v>القاهرة</x:v>
      </x:c>
      <x:c r="AK1155" s="37"/>
      <x:c r="AL1155" s="37"/>
      <x:c r="AM1155" s="37"/>
      <x:c r="AN1155" s="37"/>
      <x:c r="AO1155" s="37"/>
      <x:c r="AP1155" s="37"/>
      <x:c r="AQ1155" s="54" t="b">
        <x:v>1</x:v>
      </x:c>
      <x:c r="AR1155" s="37"/>
      <x:c r="AS1155" s="37" t="str">
        <x:v>JSON-LD لقائمة المتجر</x:v>
      </x:c>
      <x:c r="AT1155" s="37" t="str">
        <x:v>متوسطة</x:v>
      </x:c>
      <x:c r="AU1155" s="37" t="str">
        <x:v>official_store_category_jsonld</x:v>
      </x:c>
      <x:c r="AV1155" s="37" t="str">
        <x:v>JSON-LD</x:v>
      </x:c>
      <x:c r="AW1155" s="37" t="str">
        <x:v>https://www.ikea.com/eg/en/p/ikea-365-mandoline-black-00422321/</x:v>
      </x:c>
      <x:c r="AX1155" s="37" t="n">
        <x:v>1</x:v>
      </x:c>
      <x:c r="AY1155" s="60" t="n">
        <x:v>46233</x:v>
      </x:c>
      <x:c r="AZ1155" s="60"/>
      <x:c r="BA1155" s="60"/>
      <x:c r="BB1155" s="62" t="str">
        <x:f>IF(BA1155="","",(NOW()-BA1155)*24)</x:f>
      </x:c>
      <x:c r="BC1155" s="37" t="str">
        <x:f>IF(BA1155="","لم يُرصد",IF(BH1155&lt;&gt;TRUE,"غير نشط",IF(BD1155="فشل","فشل حالي",IF(BB1155&lt;=12,"حديث",IF(BB1155&lt;=24,"متأخر","قديم")))))</x:f>
        <x:v>لم يُرصد</x:v>
      </x:c>
      <x:c r="BD1155" s="37" t="str">
        <x:v>بانتظار أول رصد سعر</x:v>
      </x:c>
      <x:c r="BE1155" s="37" t="n">
        <x:v>0</x:v>
      </x:c>
      <x:c r="BF1155" s="37"/>
      <x:c r="BG1155" s="37"/>
      <x:c r="BH1155" s="54" t="b">
        <x:v>1</x:v>
      </x:c>
      <x:c r="BI1155" s="37" t="str">
        <x:v>يحتاج اكتشاف رابط المنتج</x:v>
      </x:c>
      <x:c r="BJ1155" s="37" t="str">
        <x:v>IKEA 365+, Mandoline, black</x:v>
      </x:c>
      <x:c r="BK1155" s="37" t="str">
        <x:v>الاسم ورقم الصنف والمواصفات الظاهرة مأخوذة من قائمة JSON-LD الرسمية للفئة في IKEA Egypt؛ لم تُنقل أي أسعار.</x:v>
      </x:c>
      <x:c r="BL1155" s="60" t="n">
        <x:v>46233</x:v>
      </x:c>
      <x:c r="BM1155" s="60" t="n">
        <x:v>46233</x:v>
      </x:c>
    </x:row>
    <x:row r="1156">
      <x:c r="A1156" s="37" t="str">
        <x:v>CASH-BBB7AF8110C469</x:v>
      </x:c>
      <x:c r="B1156" s="37" t="str">
        <x:v>VAR-EFA868F86712A2|EG-060|STORE</x:v>
      </x:c>
      <x:c r="C1156" s="37" t="str">
        <x:v>VAR-EFA868F86712A2</x:v>
      </x:c>
      <x:c r="D1156" s="37" t="str">
        <x:v>MOD-41B794895BAB67</x:v>
      </x:c>
      <x:c r="E1156" s="37" t="str">
        <x:v>IKEA KONCIS Garlic press stainless steel</x:v>
      </x:c>
      <x:c r="F1156" s="37" t="str">
        <x:v>المطبخ والأدوات المنزلية</x:v>
      </x:c>
      <x:c r="G1156" s="37" t="str">
        <x:v>أدوات مطبخ</x:v>
      </x:c>
      <x:c r="H1156" s="37" t="str">
        <x:v>IKEA</x:v>
      </x:c>
      <x:c r="I1156" s="37" t="str">
        <x:v>KONCIS Garlic press</x:v>
      </x:c>
      <x:c r="J1156" s="37" t="str">
        <x:v>stainless steel</x:v>
      </x:c>
      <x:c r="K1156" s="37"/>
      <x:c r="L1156" s="37"/>
      <x:c r="M1156" s="37"/>
      <x:c r="N1156" s="37" t="str">
        <x:v>00089163</x:v>
      </x:c>
      <x:c r="O1156" s="37"/>
      <x:c r="P1156" s="37" t="str">
        <x:v>EG-060</x:v>
      </x:c>
      <x:c r="Q1156" s="37" t="str">
        <x:v>IKEA Egypt</x:v>
      </x:c>
      <x:c r="R1156" s="37" t="str">
        <x:v>علامة مباشرة/سلسلة</x:v>
      </x:c>
      <x:c r="S1156" s="37" t="str">
        <x:v>A</x:v>
      </x:c>
      <x:c r="T1156" s="37"/>
      <x:c r="U1156" s="37"/>
      <x:c r="V1156" s="37"/>
      <x:c r="W1156" s="37" t="str">
        <x:v>https://www.ikea.com/eg/en/p/koncis-garlic-press-stainless-steel-00089163/</x:v>
      </x:c>
      <x:c r="X1156" s="37" t="str">
        <x:v>صفحة فئة منظمة</x:v>
      </x:c>
      <x:c r="Y1156" s="37" t="str">
        <x:v>EGP</x:v>
      </x:c>
      <x:c r="Z1156" s="56"/>
      <x:c r="AA1156" s="56"/>
      <x:c r="AB1156" s="56" t="str">
        <x:f>IF(OR(Z1156="",AA1156=""),"",MAX(0,AA1156-Z1156))</x:f>
      </x:c>
      <x:c r="AC1156" s="58" t="str">
        <x:f>IF(OR(Z1156="",AA1156="",AA1156=0),"",MAX(0,(AA1156-Z1156)/AA1156))</x:f>
      </x:c>
      <x:c r="AD1156" s="56"/>
      <x:c r="AE1156" s="56" t="str">
        <x:f>IF(Z1156="","",Z1156+IF(AD1156="",0,AD1156))</x:f>
      </x:c>
      <x:c r="AF1156" s="37" t="str">
        <x:f>IF(AD1156="","",AD1156=0)</x:f>
      </x:c>
      <x:c r="AG1156" s="37"/>
      <x:c r="AH1156" s="37"/>
      <x:c r="AI1156" s="37"/>
      <x:c r="AJ1156" s="37" t="str">
        <x:v>القاهرة</x:v>
      </x:c>
      <x:c r="AK1156" s="37"/>
      <x:c r="AL1156" s="37"/>
      <x:c r="AM1156" s="37"/>
      <x:c r="AN1156" s="37"/>
      <x:c r="AO1156" s="37"/>
      <x:c r="AP1156" s="37"/>
      <x:c r="AQ1156" s="54" t="b">
        <x:v>1</x:v>
      </x:c>
      <x:c r="AR1156" s="37"/>
      <x:c r="AS1156" s="37" t="str">
        <x:v>JSON-LD لقائمة المتجر</x:v>
      </x:c>
      <x:c r="AT1156" s="37" t="str">
        <x:v>متوسطة</x:v>
      </x:c>
      <x:c r="AU1156" s="37" t="str">
        <x:v>official_store_category_jsonld</x:v>
      </x:c>
      <x:c r="AV1156" s="37" t="str">
        <x:v>JSON-LD</x:v>
      </x:c>
      <x:c r="AW1156" s="37" t="str">
        <x:v>https://www.ikea.com/eg/en/p/koncis-garlic-press-stainless-steel-00089163/</x:v>
      </x:c>
      <x:c r="AX1156" s="37" t="n">
        <x:v>1</x:v>
      </x:c>
      <x:c r="AY1156" s="60" t="n">
        <x:v>46233</x:v>
      </x:c>
      <x:c r="AZ1156" s="60"/>
      <x:c r="BA1156" s="60"/>
      <x:c r="BB1156" s="62" t="str">
        <x:f>IF(BA1156="","",(NOW()-BA1156)*24)</x:f>
      </x:c>
      <x:c r="BC1156" s="37" t="str">
        <x:f>IF(BA1156="","لم يُرصد",IF(BH1156&lt;&gt;TRUE,"غير نشط",IF(BD1156="فشل","فشل حالي",IF(BB1156&lt;=12,"حديث",IF(BB1156&lt;=24,"متأخر","قديم")))))</x:f>
        <x:v>لم يُرصد</x:v>
      </x:c>
      <x:c r="BD1156" s="37" t="str">
        <x:v>بانتظار أول رصد سعر</x:v>
      </x:c>
      <x:c r="BE1156" s="37" t="n">
        <x:v>0</x:v>
      </x:c>
      <x:c r="BF1156" s="37"/>
      <x:c r="BG1156" s="37"/>
      <x:c r="BH1156" s="54" t="b">
        <x:v>1</x:v>
      </x:c>
      <x:c r="BI1156" s="37" t="str">
        <x:v>يحتاج اكتشاف رابط المنتج</x:v>
      </x:c>
      <x:c r="BJ1156" s="37" t="str">
        <x:v>KONCIS, Garlic press, stainless steel</x:v>
      </x:c>
      <x:c r="BK1156" s="37" t="str">
        <x:v>الاسم ورقم الصنف والمواصفات الظاهرة مأخوذة من قائمة JSON-LD الرسمية للفئة في IKEA Egypt؛ لم تُنقل أي أسعار.</x:v>
      </x:c>
      <x:c r="BL1156" s="60" t="n">
        <x:v>46233</x:v>
      </x:c>
      <x:c r="BM1156" s="60" t="n">
        <x:v>46233</x:v>
      </x:c>
    </x:row>
    <x:row r="1157">
      <x:c r="A1157" s="37" t="str">
        <x:v>CASH-FBB312B74D75D6</x:v>
      </x:c>
      <x:c r="B1157" s="37" t="str">
        <x:v>VAR-0976AC149832C2|EG-060|STORE</x:v>
      </x:c>
      <x:c r="C1157" s="37" t="str">
        <x:v>VAR-0976AC149832C2</x:v>
      </x:c>
      <x:c r="D1157" s="37" t="str">
        <x:v>MOD-5873A68839A348</x:v>
      </x:c>
      <x:c r="E1157" s="37" t="str">
        <x:v>IKEA MÅNÖGA Scissors stainless steel/black</x:v>
      </x:c>
      <x:c r="F1157" s="37" t="str">
        <x:v>المطبخ والأدوات المنزلية</x:v>
      </x:c>
      <x:c r="G1157" s="37" t="str">
        <x:v>أدوات مطبخ</x:v>
      </x:c>
      <x:c r="H1157" s="37" t="str">
        <x:v>IKEA</x:v>
      </x:c>
      <x:c r="I1157" s="37" t="str">
        <x:v>MÅNÖGA Scissors</x:v>
      </x:c>
      <x:c r="J1157" s="37" t="str">
        <x:v>stainless steel/black</x:v>
      </x:c>
      <x:c r="K1157" s="37"/>
      <x:c r="L1157" s="37"/>
      <x:c r="M1157" s="37" t="str">
        <x:v>black</x:v>
      </x:c>
      <x:c r="N1157" s="37" t="str">
        <x:v>00563429</x:v>
      </x:c>
      <x:c r="O1157" s="37"/>
      <x:c r="P1157" s="37" t="str">
        <x:v>EG-060</x:v>
      </x:c>
      <x:c r="Q1157" s="37" t="str">
        <x:v>IKEA Egypt</x:v>
      </x:c>
      <x:c r="R1157" s="37" t="str">
        <x:v>علامة مباشرة/سلسلة</x:v>
      </x:c>
      <x:c r="S1157" s="37" t="str">
        <x:v>A</x:v>
      </x:c>
      <x:c r="T1157" s="37"/>
      <x:c r="U1157" s="37"/>
      <x:c r="V1157" s="37"/>
      <x:c r="W1157" s="37" t="str">
        <x:v>https://www.ikea.com/eg/en/p/manoega-scissors-stainless-steel-black-00563429/</x:v>
      </x:c>
      <x:c r="X1157" s="37" t="str">
        <x:v>صفحة فئة منظمة</x:v>
      </x:c>
      <x:c r="Y1157" s="37" t="str">
        <x:v>EGP</x:v>
      </x:c>
      <x:c r="Z1157" s="56"/>
      <x:c r="AA1157" s="56"/>
      <x:c r="AB1157" s="56" t="str">
        <x:f>IF(OR(Z1157="",AA1157=""),"",MAX(0,AA1157-Z1157))</x:f>
      </x:c>
      <x:c r="AC1157" s="58" t="str">
        <x:f>IF(OR(Z1157="",AA1157="",AA1157=0),"",MAX(0,(AA1157-Z1157)/AA1157))</x:f>
      </x:c>
      <x:c r="AD1157" s="56"/>
      <x:c r="AE1157" s="56" t="str">
        <x:f>IF(Z1157="","",Z1157+IF(AD1157="",0,AD1157))</x:f>
      </x:c>
      <x:c r="AF1157" s="37" t="str">
        <x:f>IF(AD1157="","",AD1157=0)</x:f>
      </x:c>
      <x:c r="AG1157" s="37"/>
      <x:c r="AH1157" s="37"/>
      <x:c r="AI1157" s="37"/>
      <x:c r="AJ1157" s="37" t="str">
        <x:v>القاهرة</x:v>
      </x:c>
      <x:c r="AK1157" s="37"/>
      <x:c r="AL1157" s="37"/>
      <x:c r="AM1157" s="37"/>
      <x:c r="AN1157" s="37"/>
      <x:c r="AO1157" s="37"/>
      <x:c r="AP1157" s="37"/>
      <x:c r="AQ1157" s="54" t="b">
        <x:v>1</x:v>
      </x:c>
      <x:c r="AR1157" s="37"/>
      <x:c r="AS1157" s="37" t="str">
        <x:v>JSON-LD لقائمة المتجر</x:v>
      </x:c>
      <x:c r="AT1157" s="37" t="str">
        <x:v>متوسطة</x:v>
      </x:c>
      <x:c r="AU1157" s="37" t="str">
        <x:v>official_store_category_jsonld</x:v>
      </x:c>
      <x:c r="AV1157" s="37" t="str">
        <x:v>JSON-LD</x:v>
      </x:c>
      <x:c r="AW1157" s="37" t="str">
        <x:v>https://www.ikea.com/eg/en/p/manoega-scissors-stainless-steel-black-00563429/</x:v>
      </x:c>
      <x:c r="AX1157" s="37" t="n">
        <x:v>1</x:v>
      </x:c>
      <x:c r="AY1157" s="60" t="n">
        <x:v>46233</x:v>
      </x:c>
      <x:c r="AZ1157" s="60"/>
      <x:c r="BA1157" s="60"/>
      <x:c r="BB1157" s="62" t="str">
        <x:f>IF(BA1157="","",(NOW()-BA1157)*24)</x:f>
      </x:c>
      <x:c r="BC1157" s="37" t="str">
        <x:f>IF(BA1157="","لم يُرصد",IF(BH1157&lt;&gt;TRUE,"غير نشط",IF(BD1157="فشل","فشل حالي",IF(BB1157&lt;=12,"حديث",IF(BB1157&lt;=24,"متأخر","قديم")))))</x:f>
        <x:v>لم يُرصد</x:v>
      </x:c>
      <x:c r="BD1157" s="37" t="str">
        <x:v>بانتظار أول رصد سعر</x:v>
      </x:c>
      <x:c r="BE1157" s="37" t="n">
        <x:v>0</x:v>
      </x:c>
      <x:c r="BF1157" s="37"/>
      <x:c r="BG1157" s="37"/>
      <x:c r="BH1157" s="54" t="b">
        <x:v>1</x:v>
      </x:c>
      <x:c r="BI1157" s="37" t="str">
        <x:v>يحتاج اكتشاف رابط المنتج</x:v>
      </x:c>
      <x:c r="BJ1157" s="37" t="str">
        <x:v>MÅNÖGA, Scissors, stainless steel/black</x:v>
      </x:c>
      <x:c r="BK1157" s="37" t="str">
        <x:v>الاسم ورقم الصنف والمواصفات الظاهرة مأخوذة من قائمة JSON-LD الرسمية للفئة في IKEA Egypt؛ لم تُنقل أي أسعار.</x:v>
      </x:c>
      <x:c r="BL1157" s="60" t="n">
        <x:v>46233</x:v>
      </x:c>
      <x:c r="BM1157" s="60" t="n">
        <x:v>46233</x:v>
      </x:c>
    </x:row>
    <x:row r="1158">
      <x:c r="A1158" s="37" t="str">
        <x:v>CASH-C9FD2C3159C107</x:v>
      </x:c>
      <x:c r="B1158" s="37" t="str">
        <x:v>VAR-DA9A8719209BA9|EG-060|STORE</x:v>
      </x:c>
      <x:c r="C1158" s="37" t="str">
        <x:v>VAR-DA9A8719209BA9</x:v>
      </x:c>
      <x:c r="D1158" s="37" t="str">
        <x:v>MOD-893DAF0FAE9265</x:v>
      </x:c>
      <x:c r="E1158" s="37" t="str">
        <x:v>IKEA SVÄRDFISK Scissors set of 2, stainless steel grey/grey-turquoise</x:v>
      </x:c>
      <x:c r="F1158" s="37" t="str">
        <x:v>المطبخ والأدوات المنزلية</x:v>
      </x:c>
      <x:c r="G1158" s="37" t="str">
        <x:v>أدوات مطبخ</x:v>
      </x:c>
      <x:c r="H1158" s="37" t="str">
        <x:v>IKEA</x:v>
      </x:c>
      <x:c r="I1158" s="37" t="str">
        <x:v>SVÄRDFISK Scissors</x:v>
      </x:c>
      <x:c r="J1158" s="37" t="str">
        <x:v>set of 2, stainless steel grey/grey-turquoise</x:v>
      </x:c>
      <x:c r="K1158" s="37"/>
      <x:c r="L1158" s="37"/>
      <x:c r="M1158" s="37" t="str">
        <x:v>grey / turquoise</x:v>
      </x:c>
      <x:c r="N1158" s="37" t="str">
        <x:v>60563431</x:v>
      </x:c>
      <x:c r="O1158" s="37"/>
      <x:c r="P1158" s="37" t="str">
        <x:v>EG-060</x:v>
      </x:c>
      <x:c r="Q1158" s="37" t="str">
        <x:v>IKEA Egypt</x:v>
      </x:c>
      <x:c r="R1158" s="37" t="str">
        <x:v>علامة مباشرة/سلسلة</x:v>
      </x:c>
      <x:c r="S1158" s="37" t="str">
        <x:v>A</x:v>
      </x:c>
      <x:c r="T1158" s="37"/>
      <x:c r="U1158" s="37"/>
      <x:c r="V1158" s="37"/>
      <x:c r="W1158" s="37" t="str">
        <x:v>https://www.ikea.com/eg/en/p/svaerdfisk-scissors-set-of-2-stainless-steel-grey-grey-turquoise-60563431/</x:v>
      </x:c>
      <x:c r="X1158" s="37" t="str">
        <x:v>صفحة فئة منظمة</x:v>
      </x:c>
      <x:c r="Y1158" s="37" t="str">
        <x:v>EGP</x:v>
      </x:c>
      <x:c r="Z1158" s="56"/>
      <x:c r="AA1158" s="56"/>
      <x:c r="AB1158" s="56" t="str">
        <x:f>IF(OR(Z1158="",AA1158=""),"",MAX(0,AA1158-Z1158))</x:f>
      </x:c>
      <x:c r="AC1158" s="58" t="str">
        <x:f>IF(OR(Z1158="",AA1158="",AA1158=0),"",MAX(0,(AA1158-Z1158)/AA1158))</x:f>
      </x:c>
      <x:c r="AD1158" s="56"/>
      <x:c r="AE1158" s="56" t="str">
        <x:f>IF(Z1158="","",Z1158+IF(AD1158="",0,AD1158))</x:f>
      </x:c>
      <x:c r="AF1158" s="37" t="str">
        <x:f>IF(AD1158="","",AD1158=0)</x:f>
      </x:c>
      <x:c r="AG1158" s="37"/>
      <x:c r="AH1158" s="37"/>
      <x:c r="AI1158" s="37"/>
      <x:c r="AJ1158" s="37" t="str">
        <x:v>القاهرة</x:v>
      </x:c>
      <x:c r="AK1158" s="37"/>
      <x:c r="AL1158" s="37"/>
      <x:c r="AM1158" s="37"/>
      <x:c r="AN1158" s="37"/>
      <x:c r="AO1158" s="37"/>
      <x:c r="AP1158" s="37"/>
      <x:c r="AQ1158" s="54" t="b">
        <x:v>1</x:v>
      </x:c>
      <x:c r="AR1158" s="37"/>
      <x:c r="AS1158" s="37" t="str">
        <x:v>JSON-LD لقائمة المتجر</x:v>
      </x:c>
      <x:c r="AT1158" s="37" t="str">
        <x:v>متوسطة</x:v>
      </x:c>
      <x:c r="AU1158" s="37" t="str">
        <x:v>official_store_category_jsonld</x:v>
      </x:c>
      <x:c r="AV1158" s="37" t="str">
        <x:v>JSON-LD</x:v>
      </x:c>
      <x:c r="AW1158" s="37" t="str">
        <x:v>https://www.ikea.com/eg/en/p/svaerdfisk-scissors-set-of-2-stainless-steel-grey-grey-turquoise-60563431/</x:v>
      </x:c>
      <x:c r="AX1158" s="37" t="n">
        <x:v>1</x:v>
      </x:c>
      <x:c r="AY1158" s="60" t="n">
        <x:v>46233</x:v>
      </x:c>
      <x:c r="AZ1158" s="60"/>
      <x:c r="BA1158" s="60"/>
      <x:c r="BB1158" s="62" t="str">
        <x:f>IF(BA1158="","",(NOW()-BA1158)*24)</x:f>
      </x:c>
      <x:c r="BC1158" s="37" t="str">
        <x:f>IF(BA1158="","لم يُرصد",IF(BH1158&lt;&gt;TRUE,"غير نشط",IF(BD1158="فشل","فشل حالي",IF(BB1158&lt;=12,"حديث",IF(BB1158&lt;=24,"متأخر","قديم")))))</x:f>
        <x:v>لم يُرصد</x:v>
      </x:c>
      <x:c r="BD1158" s="37" t="str">
        <x:v>بانتظار أول رصد سعر</x:v>
      </x:c>
      <x:c r="BE1158" s="37" t="n">
        <x:v>0</x:v>
      </x:c>
      <x:c r="BF1158" s="37"/>
      <x:c r="BG1158" s="37"/>
      <x:c r="BH1158" s="54" t="b">
        <x:v>1</x:v>
      </x:c>
      <x:c r="BI1158" s="37" t="str">
        <x:v>يحتاج اكتشاف رابط المنتج</x:v>
      </x:c>
      <x:c r="BJ1158" s="37" t="str">
        <x:v>SVÄRDFISK, Scissors, set of 2, stainless steel grey/grey-turquoise</x:v>
      </x:c>
      <x:c r="BK1158" s="37" t="str">
        <x:v>الاسم ورقم الصنف والمواصفات الظاهرة مأخوذة من قائمة JSON-LD الرسمية للفئة في IKEA Egypt؛ لم تُنقل أي أسعار.</x:v>
      </x:c>
      <x:c r="BL1158" s="60" t="n">
        <x:v>46233</x:v>
      </x:c>
      <x:c r="BM1158" s="60" t="n">
        <x:v>46233</x:v>
      </x:c>
    </x:row>
    <x:row r="1159">
      <x:c r="A1159" s="37" t="str">
        <x:v>CASH-A1651B0565C1A0</x:v>
      </x:c>
      <x:c r="B1159" s="37" t="str">
        <x:v>VAR-57AB738E0786FA|EG-060|STORE</x:v>
      </x:c>
      <x:c r="C1159" s="37" t="str">
        <x:v>VAR-57AB738E0786FA</x:v>
      </x:c>
      <x:c r="D1159" s="37" t="str">
        <x:v>MOD-5F2EAC0EA34792</x:v>
      </x:c>
      <x:c r="E1159" s="37" t="str">
        <x:v>IKEA UPPFYLLD Funnel bright yellow, 11 cm</x:v>
      </x:c>
      <x:c r="F1159" s="37" t="str">
        <x:v>المطبخ والأدوات المنزلية</x:v>
      </x:c>
      <x:c r="G1159" s="37" t="str">
        <x:v>أدوات مطبخ</x:v>
      </x:c>
      <x:c r="H1159" s="37" t="str">
        <x:v>IKEA</x:v>
      </x:c>
      <x:c r="I1159" s="37" t="str">
        <x:v>UPPFYLLD Funnel</x:v>
      </x:c>
      <x:c r="J1159" s="37" t="str">
        <x:v>bright yellow, 11 cm</x:v>
      </x:c>
      <x:c r="K1159" s="37"/>
      <x:c r="L1159" s="37"/>
      <x:c r="M1159" s="37" t="str">
        <x:v>yellow</x:v>
      </x:c>
      <x:c r="N1159" s="37" t="str">
        <x:v>80521930</x:v>
      </x:c>
      <x:c r="O1159" s="37"/>
      <x:c r="P1159" s="37" t="str">
        <x:v>EG-060</x:v>
      </x:c>
      <x:c r="Q1159" s="37" t="str">
        <x:v>IKEA Egypt</x:v>
      </x:c>
      <x:c r="R1159" s="37" t="str">
        <x:v>علامة مباشرة/سلسلة</x:v>
      </x:c>
      <x:c r="S1159" s="37" t="str">
        <x:v>A</x:v>
      </x:c>
      <x:c r="T1159" s="37"/>
      <x:c r="U1159" s="37"/>
      <x:c r="V1159" s="37"/>
      <x:c r="W1159" s="37" t="str">
        <x:v>https://www.ikea.com/eg/en/p/uppfylld-funnel-bright-yellow-80521930/</x:v>
      </x:c>
      <x:c r="X1159" s="37" t="str">
        <x:v>صفحة فئة منظمة</x:v>
      </x:c>
      <x:c r="Y1159" s="37" t="str">
        <x:v>EGP</x:v>
      </x:c>
      <x:c r="Z1159" s="56"/>
      <x:c r="AA1159" s="56"/>
      <x:c r="AB1159" s="56" t="str">
        <x:f>IF(OR(Z1159="",AA1159=""),"",MAX(0,AA1159-Z1159))</x:f>
      </x:c>
      <x:c r="AC1159" s="58" t="str">
        <x:f>IF(OR(Z1159="",AA1159="",AA1159=0),"",MAX(0,(AA1159-Z1159)/AA1159))</x:f>
      </x:c>
      <x:c r="AD1159" s="56"/>
      <x:c r="AE1159" s="56" t="str">
        <x:f>IF(Z1159="","",Z1159+IF(AD1159="",0,AD1159))</x:f>
      </x:c>
      <x:c r="AF1159" s="37" t="str">
        <x:f>IF(AD1159="","",AD1159=0)</x:f>
      </x:c>
      <x:c r="AG1159" s="37"/>
      <x:c r="AH1159" s="37"/>
      <x:c r="AI1159" s="37"/>
      <x:c r="AJ1159" s="37" t="str">
        <x:v>القاهرة</x:v>
      </x:c>
      <x:c r="AK1159" s="37"/>
      <x:c r="AL1159" s="37"/>
      <x:c r="AM1159" s="37"/>
      <x:c r="AN1159" s="37"/>
      <x:c r="AO1159" s="37"/>
      <x:c r="AP1159" s="37"/>
      <x:c r="AQ1159" s="54" t="b">
        <x:v>1</x:v>
      </x:c>
      <x:c r="AR1159" s="37"/>
      <x:c r="AS1159" s="37" t="str">
        <x:v>JSON-LD لقائمة المتجر</x:v>
      </x:c>
      <x:c r="AT1159" s="37" t="str">
        <x:v>متوسطة</x:v>
      </x:c>
      <x:c r="AU1159" s="37" t="str">
        <x:v>official_store_category_jsonld</x:v>
      </x:c>
      <x:c r="AV1159" s="37" t="str">
        <x:v>JSON-LD</x:v>
      </x:c>
      <x:c r="AW1159" s="37" t="str">
        <x:v>https://www.ikea.com/eg/en/p/uppfylld-funnel-bright-yellow-80521930/</x:v>
      </x:c>
      <x:c r="AX1159" s="37" t="n">
        <x:v>1</x:v>
      </x:c>
      <x:c r="AY1159" s="60" t="n">
        <x:v>46233</x:v>
      </x:c>
      <x:c r="AZ1159" s="60"/>
      <x:c r="BA1159" s="60"/>
      <x:c r="BB1159" s="62" t="str">
        <x:f>IF(BA1159="","",(NOW()-BA1159)*24)</x:f>
      </x:c>
      <x:c r="BC1159" s="37" t="str">
        <x:f>IF(BA1159="","لم يُرصد",IF(BH1159&lt;&gt;TRUE,"غير نشط",IF(BD1159="فشل","فشل حالي",IF(BB1159&lt;=12,"حديث",IF(BB1159&lt;=24,"متأخر","قديم")))))</x:f>
        <x:v>لم يُرصد</x:v>
      </x:c>
      <x:c r="BD1159" s="37" t="str">
        <x:v>بانتظار أول رصد سعر</x:v>
      </x:c>
      <x:c r="BE1159" s="37" t="n">
        <x:v>0</x:v>
      </x:c>
      <x:c r="BF1159" s="37"/>
      <x:c r="BG1159" s="37"/>
      <x:c r="BH1159" s="54" t="b">
        <x:v>1</x:v>
      </x:c>
      <x:c r="BI1159" s="37" t="str">
        <x:v>يحتاج اكتشاف رابط المنتج</x:v>
      </x:c>
      <x:c r="BJ1159" s="37" t="str">
        <x:v>UPPFYLLD, Funnel, bright yellow, 11 cm</x:v>
      </x:c>
      <x:c r="BK1159" s="37" t="str">
        <x:v>الاسم ورقم الصنف والمواصفات الظاهرة مأخوذة من قائمة JSON-LD الرسمية للفئة في IKEA Egypt؛ لم تُنقل أي أسعار.</x:v>
      </x:c>
      <x:c r="BL1159" s="60" t="n">
        <x:v>46233</x:v>
      </x:c>
      <x:c r="BM1159" s="60" t="n">
        <x:v>46233</x:v>
      </x:c>
    </x:row>
    <x:row r="1160">
      <x:c r="A1160" s="37" t="str">
        <x:v>CASH-5E4B8DEC87C3A0</x:v>
      </x:c>
      <x:c r="B1160" s="37" t="str">
        <x:v>VAR-DAD5AAFE239AB5|EG-060|STORE</x:v>
      </x:c>
      <x:c r="C1160" s="37" t="str">
        <x:v>VAR-DAD5AAFE239AB5</x:v>
      </x:c>
      <x:c r="D1160" s="37" t="str">
        <x:v>MOD-1788EE44452431</x:v>
      </x:c>
      <x:c r="E1160" s="37" t="str">
        <x:v>IKEA UPPFYLLD Pizza cutter off-white | off-white / white</x:v>
      </x:c>
      <x:c r="F1160" s="37" t="str">
        <x:v>المطبخ والأدوات المنزلية</x:v>
      </x:c>
      <x:c r="G1160" s="37" t="str">
        <x:v>أدوات مطبخ</x:v>
      </x:c>
      <x:c r="H1160" s="37" t="str">
        <x:v>IKEA</x:v>
      </x:c>
      <x:c r="I1160" s="37" t="str">
        <x:v>UPPFYLLD Pizza cutter</x:v>
      </x:c>
      <x:c r="J1160" s="37" t="str">
        <x:v>off-white</x:v>
      </x:c>
      <x:c r="K1160" s="37"/>
      <x:c r="L1160" s="37"/>
      <x:c r="M1160" s="37" t="str">
        <x:v>off-white / white</x:v>
      </x:c>
      <x:c r="N1160" s="37" t="str">
        <x:v>30521937</x:v>
      </x:c>
      <x:c r="O1160" s="37"/>
      <x:c r="P1160" s="37" t="str">
        <x:v>EG-060</x:v>
      </x:c>
      <x:c r="Q1160" s="37" t="str">
        <x:v>IKEA Egypt</x:v>
      </x:c>
      <x:c r="R1160" s="37" t="str">
        <x:v>علامة مباشرة/سلسلة</x:v>
      </x:c>
      <x:c r="S1160" s="37" t="str">
        <x:v>A</x:v>
      </x:c>
      <x:c r="T1160" s="37"/>
      <x:c r="U1160" s="37"/>
      <x:c r="V1160" s="37"/>
      <x:c r="W1160" s="37" t="str">
        <x:v>https://www.ikea.com/eg/en/p/uppfylld-pizza-cutter-off-white-30521937/</x:v>
      </x:c>
      <x:c r="X1160" s="37" t="str">
        <x:v>صفحة فئة منظمة</x:v>
      </x:c>
      <x:c r="Y1160" s="37" t="str">
        <x:v>EGP</x:v>
      </x:c>
      <x:c r="Z1160" s="56"/>
      <x:c r="AA1160" s="56"/>
      <x:c r="AB1160" s="56" t="str">
        <x:f>IF(OR(Z1160="",AA1160=""),"",MAX(0,AA1160-Z1160))</x:f>
      </x:c>
      <x:c r="AC1160" s="58" t="str">
        <x:f>IF(OR(Z1160="",AA1160="",AA1160=0),"",MAX(0,(AA1160-Z1160)/AA1160))</x:f>
      </x:c>
      <x:c r="AD1160" s="56"/>
      <x:c r="AE1160" s="56" t="str">
        <x:f>IF(Z1160="","",Z1160+IF(AD1160="",0,AD1160))</x:f>
      </x:c>
      <x:c r="AF1160" s="37" t="str">
        <x:f>IF(AD1160="","",AD1160=0)</x:f>
      </x:c>
      <x:c r="AG1160" s="37"/>
      <x:c r="AH1160" s="37"/>
      <x:c r="AI1160" s="37"/>
      <x:c r="AJ1160" s="37" t="str">
        <x:v>القاهرة</x:v>
      </x:c>
      <x:c r="AK1160" s="37"/>
      <x:c r="AL1160" s="37"/>
      <x:c r="AM1160" s="37"/>
      <x:c r="AN1160" s="37"/>
      <x:c r="AO1160" s="37"/>
      <x:c r="AP1160" s="37"/>
      <x:c r="AQ1160" s="54" t="b">
        <x:v>1</x:v>
      </x:c>
      <x:c r="AR1160" s="37"/>
      <x:c r="AS1160" s="37" t="str">
        <x:v>JSON-LD لقائمة المتجر</x:v>
      </x:c>
      <x:c r="AT1160" s="37" t="str">
        <x:v>متوسطة</x:v>
      </x:c>
      <x:c r="AU1160" s="37" t="str">
        <x:v>official_store_category_jsonld</x:v>
      </x:c>
      <x:c r="AV1160" s="37" t="str">
        <x:v>JSON-LD</x:v>
      </x:c>
      <x:c r="AW1160" s="37" t="str">
        <x:v>https://www.ikea.com/eg/en/p/uppfylld-pizza-cutter-off-white-30521937/</x:v>
      </x:c>
      <x:c r="AX1160" s="37" t="n">
        <x:v>1</x:v>
      </x:c>
      <x:c r="AY1160" s="60" t="n">
        <x:v>46233</x:v>
      </x:c>
      <x:c r="AZ1160" s="60"/>
      <x:c r="BA1160" s="60"/>
      <x:c r="BB1160" s="62" t="str">
        <x:f>IF(BA1160="","",(NOW()-BA1160)*24)</x:f>
      </x:c>
      <x:c r="BC1160" s="37" t="str">
        <x:f>IF(BA1160="","لم يُرصد",IF(BH1160&lt;&gt;TRUE,"غير نشط",IF(BD1160="فشل","فشل حالي",IF(BB1160&lt;=12,"حديث",IF(BB1160&lt;=24,"متأخر","قديم")))))</x:f>
        <x:v>لم يُرصد</x:v>
      </x:c>
      <x:c r="BD1160" s="37" t="str">
        <x:v>بانتظار أول رصد سعر</x:v>
      </x:c>
      <x:c r="BE1160" s="37" t="n">
        <x:v>0</x:v>
      </x:c>
      <x:c r="BF1160" s="37"/>
      <x:c r="BG1160" s="37"/>
      <x:c r="BH1160" s="54" t="b">
        <x:v>1</x:v>
      </x:c>
      <x:c r="BI1160" s="37" t="str">
        <x:v>يحتاج اكتشاف رابط المنتج</x:v>
      </x:c>
      <x:c r="BJ1160" s="37" t="str">
        <x:v>UPPFYLLD, Pizza cutter, off-white</x:v>
      </x:c>
      <x:c r="BK1160" s="37" t="str">
        <x:v>الاسم ورقم الصنف والمواصفات الظاهرة مأخوذة من قائمة JSON-LD الرسمية للفئة في IKEA Egypt؛ لم تُنقل أي أسعار.</x:v>
      </x:c>
      <x:c r="BL1160" s="60" t="n">
        <x:v>46233</x:v>
      </x:c>
      <x:c r="BM1160" s="60" t="n">
        <x:v>46233</x:v>
      </x:c>
    </x:row>
    <x:row r="1161">
      <x:c r="A1161" s="37" t="str">
        <x:v>CASH-154BD01BEFB261</x:v>
      </x:c>
      <x:c r="B1161" s="37" t="str">
        <x:v>VAR-9441459F7F8073|EG-060|STORE</x:v>
      </x:c>
      <x:c r="C1161" s="37" t="str">
        <x:v>VAR-9441459F7F8073</x:v>
      </x:c>
      <x:c r="D1161" s="37" t="str">
        <x:v>MOD-7F2350BB6AA9B1</x:v>
      </x:c>
      <x:c r="E1161" s="37" t="str">
        <x:v>IKEA UPPFYLLD Salad spinner white</x:v>
      </x:c>
      <x:c r="F1161" s="37" t="str">
        <x:v>المطبخ والأدوات المنزلية</x:v>
      </x:c>
      <x:c r="G1161" s="37" t="str">
        <x:v>أدوات مطبخ</x:v>
      </x:c>
      <x:c r="H1161" s="37" t="str">
        <x:v>IKEA</x:v>
      </x:c>
      <x:c r="I1161" s="37" t="str">
        <x:v>UPPFYLLD Salad spinner</x:v>
      </x:c>
      <x:c r="J1161" s="37" t="str">
        <x:v>white</x:v>
      </x:c>
      <x:c r="K1161" s="37"/>
      <x:c r="L1161" s="37"/>
      <x:c r="M1161" s="37" t="str">
        <x:v>white</x:v>
      </x:c>
      <x:c r="N1161" s="37" t="str">
        <x:v>00521948</x:v>
      </x:c>
      <x:c r="O1161" s="37"/>
      <x:c r="P1161" s="37" t="str">
        <x:v>EG-060</x:v>
      </x:c>
      <x:c r="Q1161" s="37" t="str">
        <x:v>IKEA Egypt</x:v>
      </x:c>
      <x:c r="R1161" s="37" t="str">
        <x:v>علامة مباشرة/سلسلة</x:v>
      </x:c>
      <x:c r="S1161" s="37" t="str">
        <x:v>A</x:v>
      </x:c>
      <x:c r="T1161" s="37"/>
      <x:c r="U1161" s="37"/>
      <x:c r="V1161" s="37"/>
      <x:c r="W1161" s="37" t="str">
        <x:v>https://www.ikea.com/eg/en/p/uppfylld-salad-spinner-white-00521948/</x:v>
      </x:c>
      <x:c r="X1161" s="37" t="str">
        <x:v>صفحة فئة منظمة</x:v>
      </x:c>
      <x:c r="Y1161" s="37" t="str">
        <x:v>EGP</x:v>
      </x:c>
      <x:c r="Z1161" s="56"/>
      <x:c r="AA1161" s="56"/>
      <x:c r="AB1161" s="56" t="str">
        <x:f>IF(OR(Z1161="",AA1161=""),"",MAX(0,AA1161-Z1161))</x:f>
      </x:c>
      <x:c r="AC1161" s="58" t="str">
        <x:f>IF(OR(Z1161="",AA1161="",AA1161=0),"",MAX(0,(AA1161-Z1161)/AA1161))</x:f>
      </x:c>
      <x:c r="AD1161" s="56"/>
      <x:c r="AE1161" s="56" t="str">
        <x:f>IF(Z1161="","",Z1161+IF(AD1161="",0,AD1161))</x:f>
      </x:c>
      <x:c r="AF1161" s="37" t="str">
        <x:f>IF(AD1161="","",AD1161=0)</x:f>
      </x:c>
      <x:c r="AG1161" s="37"/>
      <x:c r="AH1161" s="37"/>
      <x:c r="AI1161" s="37"/>
      <x:c r="AJ1161" s="37" t="str">
        <x:v>القاهرة</x:v>
      </x:c>
      <x:c r="AK1161" s="37"/>
      <x:c r="AL1161" s="37"/>
      <x:c r="AM1161" s="37"/>
      <x:c r="AN1161" s="37"/>
      <x:c r="AO1161" s="37"/>
      <x:c r="AP1161" s="37"/>
      <x:c r="AQ1161" s="54" t="b">
        <x:v>1</x:v>
      </x:c>
      <x:c r="AR1161" s="37"/>
      <x:c r="AS1161" s="37" t="str">
        <x:v>JSON-LD لقائمة المتجر</x:v>
      </x:c>
      <x:c r="AT1161" s="37" t="str">
        <x:v>متوسطة</x:v>
      </x:c>
      <x:c r="AU1161" s="37" t="str">
        <x:v>official_store_category_jsonld</x:v>
      </x:c>
      <x:c r="AV1161" s="37" t="str">
        <x:v>JSON-LD</x:v>
      </x:c>
      <x:c r="AW1161" s="37" t="str">
        <x:v>https://www.ikea.com/eg/en/p/uppfylld-salad-spinner-white-00521948/</x:v>
      </x:c>
      <x:c r="AX1161" s="37" t="n">
        <x:v>1</x:v>
      </x:c>
      <x:c r="AY1161" s="60" t="n">
        <x:v>46233</x:v>
      </x:c>
      <x:c r="AZ1161" s="60"/>
      <x:c r="BA1161" s="60"/>
      <x:c r="BB1161" s="62" t="str">
        <x:f>IF(BA1161="","",(NOW()-BA1161)*24)</x:f>
      </x:c>
      <x:c r="BC1161" s="37" t="str">
        <x:f>IF(BA1161="","لم يُرصد",IF(BH1161&lt;&gt;TRUE,"غير نشط",IF(BD1161="فشل","فشل حالي",IF(BB1161&lt;=12,"حديث",IF(BB1161&lt;=24,"متأخر","قديم")))))</x:f>
        <x:v>لم يُرصد</x:v>
      </x:c>
      <x:c r="BD1161" s="37" t="str">
        <x:v>بانتظار أول رصد سعر</x:v>
      </x:c>
      <x:c r="BE1161" s="37" t="n">
        <x:v>0</x:v>
      </x:c>
      <x:c r="BF1161" s="37"/>
      <x:c r="BG1161" s="37"/>
      <x:c r="BH1161" s="54" t="b">
        <x:v>1</x:v>
      </x:c>
      <x:c r="BI1161" s="37" t="str">
        <x:v>يحتاج اكتشاف رابط المنتج</x:v>
      </x:c>
      <x:c r="BJ1161" s="37" t="str">
        <x:v>UPPFYLLD, Salad spinner, white</x:v>
      </x:c>
      <x:c r="BK1161" s="37" t="str">
        <x:v>الاسم ورقم الصنف والمواصفات الظاهرة مأخوذة من قائمة JSON-LD الرسمية للفئة في IKEA Egypt؛ لم تُنقل أي أسعار.</x:v>
      </x:c>
      <x:c r="BL1161" s="60" t="n">
        <x:v>46233</x:v>
      </x:c>
      <x:c r="BM1161" s="60" t="n">
        <x:v>46233</x:v>
      </x:c>
    </x:row>
    <x:row r="1162">
      <x:c r="A1162" s="37" t="str">
        <x:v>CASH-09A566407B9AE9</x:v>
      </x:c>
      <x:c r="B1162" s="37" t="str">
        <x:v>VAR-8E7C37E64AACFE|EG-060|STORE</x:v>
      </x:c>
      <x:c r="C1162" s="37" t="str">
        <x:v>VAR-8E7C37E64AACFE</x:v>
      </x:c>
      <x:c r="D1162" s="37" t="str">
        <x:v>MOD-AB426F25118FCF</x:v>
      </x:c>
      <x:c r="E1162" s="37" t="str">
        <x:v>IKEA VARDAGEN Zester with handle stainless steel/beech, 33 cm</x:v>
      </x:c>
      <x:c r="F1162" s="37" t="str">
        <x:v>المطبخ والأدوات المنزلية</x:v>
      </x:c>
      <x:c r="G1162" s="37" t="str">
        <x:v>أدوات مطبخ</x:v>
      </x:c>
      <x:c r="H1162" s="37" t="str">
        <x:v>IKEA</x:v>
      </x:c>
      <x:c r="I1162" s="37" t="str">
        <x:v>VARDAGEN Zester with handle</x:v>
      </x:c>
      <x:c r="J1162" s="37" t="str">
        <x:v>stainless steel/beech, 33 cm</x:v>
      </x:c>
      <x:c r="K1162" s="37"/>
      <x:c r="L1162" s="37"/>
      <x:c r="M1162" s="37"/>
      <x:c r="N1162" s="37" t="str">
        <x:v>60581487</x:v>
      </x:c>
      <x:c r="O1162" s="37"/>
      <x:c r="P1162" s="37" t="str">
        <x:v>EG-060</x:v>
      </x:c>
      <x:c r="Q1162" s="37" t="str">
        <x:v>IKEA Egypt</x:v>
      </x:c>
      <x:c r="R1162" s="37" t="str">
        <x:v>علامة مباشرة/سلسلة</x:v>
      </x:c>
      <x:c r="S1162" s="37" t="str">
        <x:v>A</x:v>
      </x:c>
      <x:c r="T1162" s="37"/>
      <x:c r="U1162" s="37"/>
      <x:c r="V1162" s="37"/>
      <x:c r="W1162" s="37" t="str">
        <x:v>https://www.ikea.com/eg/en/p/vardagen-zester-with-handle-stainless-steel-beech-60581487/</x:v>
      </x:c>
      <x:c r="X1162" s="37" t="str">
        <x:v>صفحة فئة منظمة</x:v>
      </x:c>
      <x:c r="Y1162" s="37" t="str">
        <x:v>EGP</x:v>
      </x:c>
      <x:c r="Z1162" s="56"/>
      <x:c r="AA1162" s="56"/>
      <x:c r="AB1162" s="56" t="str">
        <x:f>IF(OR(Z1162="",AA1162=""),"",MAX(0,AA1162-Z1162))</x:f>
      </x:c>
      <x:c r="AC1162" s="58" t="str">
        <x:f>IF(OR(Z1162="",AA1162="",AA1162=0),"",MAX(0,(AA1162-Z1162)/AA1162))</x:f>
      </x:c>
      <x:c r="AD1162" s="56"/>
      <x:c r="AE1162" s="56" t="str">
        <x:f>IF(Z1162="","",Z1162+IF(AD1162="",0,AD1162))</x:f>
      </x:c>
      <x:c r="AF1162" s="37" t="str">
        <x:f>IF(AD1162="","",AD1162=0)</x:f>
      </x:c>
      <x:c r="AG1162" s="37"/>
      <x:c r="AH1162" s="37"/>
      <x:c r="AI1162" s="37"/>
      <x:c r="AJ1162" s="37" t="str">
        <x:v>القاهرة</x:v>
      </x:c>
      <x:c r="AK1162" s="37"/>
      <x:c r="AL1162" s="37"/>
      <x:c r="AM1162" s="37"/>
      <x:c r="AN1162" s="37"/>
      <x:c r="AO1162" s="37"/>
      <x:c r="AP1162" s="37"/>
      <x:c r="AQ1162" s="54" t="b">
        <x:v>1</x:v>
      </x:c>
      <x:c r="AR1162" s="37"/>
      <x:c r="AS1162" s="37" t="str">
        <x:v>JSON-LD لقائمة المتجر</x:v>
      </x:c>
      <x:c r="AT1162" s="37" t="str">
        <x:v>متوسطة</x:v>
      </x:c>
      <x:c r="AU1162" s="37" t="str">
        <x:v>official_store_category_jsonld</x:v>
      </x:c>
      <x:c r="AV1162" s="37" t="str">
        <x:v>JSON-LD</x:v>
      </x:c>
      <x:c r="AW1162" s="37" t="str">
        <x:v>https://www.ikea.com/eg/en/p/vardagen-zester-with-handle-stainless-steel-beech-60581487/</x:v>
      </x:c>
      <x:c r="AX1162" s="37" t="n">
        <x:v>1</x:v>
      </x:c>
      <x:c r="AY1162" s="60" t="n">
        <x:v>46233</x:v>
      </x:c>
      <x:c r="AZ1162" s="60"/>
      <x:c r="BA1162" s="60"/>
      <x:c r="BB1162" s="62" t="str">
        <x:f>IF(BA1162="","",(NOW()-BA1162)*24)</x:f>
      </x:c>
      <x:c r="BC1162" s="37" t="str">
        <x:f>IF(BA1162="","لم يُرصد",IF(BH1162&lt;&gt;TRUE,"غير نشط",IF(BD1162="فشل","فشل حالي",IF(BB1162&lt;=12,"حديث",IF(BB1162&lt;=24,"متأخر","قديم")))))</x:f>
        <x:v>لم يُرصد</x:v>
      </x:c>
      <x:c r="BD1162" s="37" t="str">
        <x:v>بانتظار أول رصد سعر</x:v>
      </x:c>
      <x:c r="BE1162" s="37" t="n">
        <x:v>0</x:v>
      </x:c>
      <x:c r="BF1162" s="37"/>
      <x:c r="BG1162" s="37"/>
      <x:c r="BH1162" s="54" t="b">
        <x:v>1</x:v>
      </x:c>
      <x:c r="BI1162" s="37" t="str">
        <x:v>يحتاج اكتشاف رابط المنتج</x:v>
      </x:c>
      <x:c r="BJ1162" s="37" t="str">
        <x:v>VARDAGEN, Zester with handle, stainless steel/beech, 33 cm</x:v>
      </x:c>
      <x:c r="BK1162" s="37" t="str">
        <x:v>الاسم ورقم الصنف والمواصفات الظاهرة مأخوذة من قائمة JSON-LD الرسمية للفئة في IKEA Egypt؛ لم تُنقل أي أسعار.</x:v>
      </x:c>
      <x:c r="BL1162" s="60" t="n">
        <x:v>46233</x:v>
      </x:c>
      <x:c r="BM1162" s="60" t="n">
        <x:v>46233</x:v>
      </x:c>
    </x:row>
    <x:row r="1163">
      <x:c r="A1163" s="37" t="str">
        <x:v>CASH-3ABF38967FEF79</x:v>
      </x:c>
      <x:c r="B1163" s="37" t="str">
        <x:v>VAR-BD31E13F705F79|EG-060|STORE</x:v>
      </x:c>
      <x:c r="C1163" s="37" t="str">
        <x:v>VAR-BD31E13F705F79</x:v>
      </x:c>
      <x:c r="D1163" s="37" t="str">
        <x:v>MOD-BE5E6565DC4E0C</x:v>
      </x:c>
      <x:c r="E1163" s="37" t="str">
        <x:v>IKEA FÖLJSAM Oven dish clear glass, 24.5x24.5 cm | 24.5×24.5 cm</x:v>
      </x:c>
      <x:c r="F1163" s="37" t="str">
        <x:v>المطبخ والأدوات المنزلية</x:v>
      </x:c>
      <x:c r="G1163" s="37" t="str">
        <x:v>أطباق فرن</x:v>
      </x:c>
      <x:c r="H1163" s="37" t="str">
        <x:v>IKEA</x:v>
      </x:c>
      <x:c r="I1163" s="37" t="str">
        <x:v>FÖLJSAM Oven dish</x:v>
      </x:c>
      <x:c r="J1163" s="37" t="str">
        <x:v>clear glass, 24.5x24.5 cm</x:v>
      </x:c>
      <x:c r="K1163" s="37"/>
      <x:c r="L1163" s="37"/>
      <x:c r="M1163" s="37"/>
      <x:c r="N1163" s="37" t="str">
        <x:v>50311269</x:v>
      </x:c>
      <x:c r="O1163" s="37"/>
      <x:c r="P1163" s="37" t="str">
        <x:v>EG-060</x:v>
      </x:c>
      <x:c r="Q1163" s="37" t="str">
        <x:v>IKEA Egypt</x:v>
      </x:c>
      <x:c r="R1163" s="37" t="str">
        <x:v>علامة مباشرة/سلسلة</x:v>
      </x:c>
      <x:c r="S1163" s="37" t="str">
        <x:v>A</x:v>
      </x:c>
      <x:c r="T1163" s="37"/>
      <x:c r="U1163" s="37"/>
      <x:c r="V1163" s="37"/>
      <x:c r="W1163" s="37" t="str">
        <x:v>https://www.ikea.com/eg/en/p/foeljsam-oven-dish-clear-glass-50311269/</x:v>
      </x:c>
      <x:c r="X1163" s="37" t="str">
        <x:v>صفحة فئة منظمة</x:v>
      </x:c>
      <x:c r="Y1163" s="37" t="str">
        <x:v>EGP</x:v>
      </x:c>
      <x:c r="Z1163" s="56"/>
      <x:c r="AA1163" s="56"/>
      <x:c r="AB1163" s="56" t="str">
        <x:f>IF(OR(Z1163="",AA1163=""),"",MAX(0,AA1163-Z1163))</x:f>
      </x:c>
      <x:c r="AC1163" s="58" t="str">
        <x:f>IF(OR(Z1163="",AA1163="",AA1163=0),"",MAX(0,(AA1163-Z1163)/AA1163))</x:f>
      </x:c>
      <x:c r="AD1163" s="56"/>
      <x:c r="AE1163" s="56" t="str">
        <x:f>IF(Z1163="","",Z1163+IF(AD1163="",0,AD1163))</x:f>
      </x:c>
      <x:c r="AF1163" s="37" t="str">
        <x:f>IF(AD1163="","",AD1163=0)</x:f>
      </x:c>
      <x:c r="AG1163" s="37"/>
      <x:c r="AH1163" s="37"/>
      <x:c r="AI1163" s="37"/>
      <x:c r="AJ1163" s="37" t="str">
        <x:v>القاهرة</x:v>
      </x:c>
      <x:c r="AK1163" s="37"/>
      <x:c r="AL1163" s="37"/>
      <x:c r="AM1163" s="37"/>
      <x:c r="AN1163" s="37"/>
      <x:c r="AO1163" s="37"/>
      <x:c r="AP1163" s="37"/>
      <x:c r="AQ1163" s="54" t="b">
        <x:v>1</x:v>
      </x:c>
      <x:c r="AR1163" s="37"/>
      <x:c r="AS1163" s="37" t="str">
        <x:v>JSON-LD لقائمة المتجر</x:v>
      </x:c>
      <x:c r="AT1163" s="37" t="str">
        <x:v>متوسطة</x:v>
      </x:c>
      <x:c r="AU1163" s="37" t="str">
        <x:v>official_store_category_jsonld</x:v>
      </x:c>
      <x:c r="AV1163" s="37" t="str">
        <x:v>JSON-LD</x:v>
      </x:c>
      <x:c r="AW1163" s="37" t="str">
        <x:v>https://www.ikea.com/eg/en/p/foeljsam-oven-dish-clear-glass-50311269/</x:v>
      </x:c>
      <x:c r="AX1163" s="37" t="n">
        <x:v>1</x:v>
      </x:c>
      <x:c r="AY1163" s="60" t="n">
        <x:v>46233</x:v>
      </x:c>
      <x:c r="AZ1163" s="60"/>
      <x:c r="BA1163" s="60"/>
      <x:c r="BB1163" s="62" t="str">
        <x:f>IF(BA1163="","",(NOW()-BA1163)*24)</x:f>
      </x:c>
      <x:c r="BC1163" s="37" t="str">
        <x:f>IF(BA1163="","لم يُرصد",IF(BH1163&lt;&gt;TRUE,"غير نشط",IF(BD1163="فشل","فشل حالي",IF(BB1163&lt;=12,"حديث",IF(BB1163&lt;=24,"متأخر","قديم")))))</x:f>
        <x:v>لم يُرصد</x:v>
      </x:c>
      <x:c r="BD1163" s="37" t="str">
        <x:v>بانتظار أول رصد سعر</x:v>
      </x:c>
      <x:c r="BE1163" s="37" t="n">
        <x:v>0</x:v>
      </x:c>
      <x:c r="BF1163" s="37"/>
      <x:c r="BG1163" s="37"/>
      <x:c r="BH1163" s="54" t="b">
        <x:v>1</x:v>
      </x:c>
      <x:c r="BI1163" s="37" t="str">
        <x:v>يحتاج اكتشاف رابط المنتج</x:v>
      </x:c>
      <x:c r="BJ1163" s="37" t="str">
        <x:v>FÖLJSAM, Oven dish, clear glass, 24.5x24.5 cm</x:v>
      </x:c>
      <x:c r="BK1163" s="37" t="str">
        <x:v>الاسم ورقم الصنف والمواصفات الظاهرة مأخوذة من قائمة JSON-LD الرسمية للفئة في IKEA Egypt؛ لم تُنقل أي أسعار.</x:v>
      </x:c>
      <x:c r="BL1163" s="60" t="n">
        <x:v>46233</x:v>
      </x:c>
      <x:c r="BM1163" s="60" t="n">
        <x:v>46233</x:v>
      </x:c>
    </x:row>
    <x:row r="1164">
      <x:c r="A1164" s="37" t="str">
        <x:v>CASH-2915B1BA36F245</x:v>
      </x:c>
      <x:c r="B1164" s="37" t="str">
        <x:v>VAR-8F21A5FCDD0714|EG-060|STORE</x:v>
      </x:c>
      <x:c r="C1164" s="37" t="str">
        <x:v>VAR-8F21A5FCDD0714</x:v>
      </x:c>
      <x:c r="D1164" s="37" t="str">
        <x:v>MOD-DED4DC5895998F</x:v>
      </x:c>
      <x:c r="E1164" s="37" t="str">
        <x:v>IKEA GLADELIG Oven dish set of 2, dark grey</x:v>
      </x:c>
      <x:c r="F1164" s="37" t="str">
        <x:v>المطبخ والأدوات المنزلية</x:v>
      </x:c>
      <x:c r="G1164" s="37" t="str">
        <x:v>أطباق فرن</x:v>
      </x:c>
      <x:c r="H1164" s="37" t="str">
        <x:v>IKEA</x:v>
      </x:c>
      <x:c r="I1164" s="37" t="str">
        <x:v>GLADELIG Oven dish</x:v>
      </x:c>
      <x:c r="J1164" s="37" t="str">
        <x:v>set of 2, dark grey</x:v>
      </x:c>
      <x:c r="K1164" s="37"/>
      <x:c r="L1164" s="37"/>
      <x:c r="M1164" s="37" t="str">
        <x:v>grey</x:v>
      </x:c>
      <x:c r="N1164" s="37" t="str">
        <x:v>50607949</x:v>
      </x:c>
      <x:c r="O1164" s="37"/>
      <x:c r="P1164" s="37" t="str">
        <x:v>EG-060</x:v>
      </x:c>
      <x:c r="Q1164" s="37" t="str">
        <x:v>IKEA Egypt</x:v>
      </x:c>
      <x:c r="R1164" s="37" t="str">
        <x:v>علامة مباشرة/سلسلة</x:v>
      </x:c>
      <x:c r="S1164" s="37" t="str">
        <x:v>A</x:v>
      </x:c>
      <x:c r="T1164" s="37"/>
      <x:c r="U1164" s="37"/>
      <x:c r="V1164" s="37"/>
      <x:c r="W1164" s="37" t="str">
        <x:v>https://www.ikea.com/eg/en/p/gladelig-oven-dish-set-of-2-dark-grey-50607949/</x:v>
      </x:c>
      <x:c r="X1164" s="37" t="str">
        <x:v>صفحة فئة منظمة</x:v>
      </x:c>
      <x:c r="Y1164" s="37" t="str">
        <x:v>EGP</x:v>
      </x:c>
      <x:c r="Z1164" s="56"/>
      <x:c r="AA1164" s="56"/>
      <x:c r="AB1164" s="56" t="str">
        <x:f>IF(OR(Z1164="",AA1164=""),"",MAX(0,AA1164-Z1164))</x:f>
      </x:c>
      <x:c r="AC1164" s="58" t="str">
        <x:f>IF(OR(Z1164="",AA1164="",AA1164=0),"",MAX(0,(AA1164-Z1164)/AA1164))</x:f>
      </x:c>
      <x:c r="AD1164" s="56"/>
      <x:c r="AE1164" s="56" t="str">
        <x:f>IF(Z1164="","",Z1164+IF(AD1164="",0,AD1164))</x:f>
      </x:c>
      <x:c r="AF1164" s="37" t="str">
        <x:f>IF(AD1164="","",AD1164=0)</x:f>
      </x:c>
      <x:c r="AG1164" s="37"/>
      <x:c r="AH1164" s="37"/>
      <x:c r="AI1164" s="37"/>
      <x:c r="AJ1164" s="37" t="str">
        <x:v>القاهرة</x:v>
      </x:c>
      <x:c r="AK1164" s="37"/>
      <x:c r="AL1164" s="37"/>
      <x:c r="AM1164" s="37"/>
      <x:c r="AN1164" s="37"/>
      <x:c r="AO1164" s="37"/>
      <x:c r="AP1164" s="37"/>
      <x:c r="AQ1164" s="54" t="b">
        <x:v>1</x:v>
      </x:c>
      <x:c r="AR1164" s="37"/>
      <x:c r="AS1164" s="37" t="str">
        <x:v>JSON-LD لقائمة المتجر</x:v>
      </x:c>
      <x:c r="AT1164" s="37" t="str">
        <x:v>متوسطة</x:v>
      </x:c>
      <x:c r="AU1164" s="37" t="str">
        <x:v>official_store_category_jsonld</x:v>
      </x:c>
      <x:c r="AV1164" s="37" t="str">
        <x:v>JSON-LD</x:v>
      </x:c>
      <x:c r="AW1164" s="37" t="str">
        <x:v>https://www.ikea.com/eg/en/p/gladelig-oven-dish-set-of-2-dark-grey-50607949/</x:v>
      </x:c>
      <x:c r="AX1164" s="37" t="n">
        <x:v>1</x:v>
      </x:c>
      <x:c r="AY1164" s="60" t="n">
        <x:v>46233</x:v>
      </x:c>
      <x:c r="AZ1164" s="60"/>
      <x:c r="BA1164" s="60"/>
      <x:c r="BB1164" s="62" t="str">
        <x:f>IF(BA1164="","",(NOW()-BA1164)*24)</x:f>
      </x:c>
      <x:c r="BC1164" s="37" t="str">
        <x:f>IF(BA1164="","لم يُرصد",IF(BH1164&lt;&gt;TRUE,"غير نشط",IF(BD1164="فشل","فشل حالي",IF(BB1164&lt;=12,"حديث",IF(BB1164&lt;=24,"متأخر","قديم")))))</x:f>
        <x:v>لم يُرصد</x:v>
      </x:c>
      <x:c r="BD1164" s="37" t="str">
        <x:v>بانتظار أول رصد سعر</x:v>
      </x:c>
      <x:c r="BE1164" s="37" t="n">
        <x:v>0</x:v>
      </x:c>
      <x:c r="BF1164" s="37"/>
      <x:c r="BG1164" s="37"/>
      <x:c r="BH1164" s="54" t="b">
        <x:v>1</x:v>
      </x:c>
      <x:c r="BI1164" s="37" t="str">
        <x:v>يحتاج اكتشاف رابط المنتج</x:v>
      </x:c>
      <x:c r="BJ1164" s="37" t="str">
        <x:v>GLADELIG, Oven dish, set of 2, dark grey</x:v>
      </x:c>
      <x:c r="BK1164" s="37" t="str">
        <x:v>الاسم ورقم الصنف والمواصفات الظاهرة مأخوذة من قائمة JSON-LD الرسمية للفئة في IKEA Egypt؛ لم تُنقل أي أسعار.</x:v>
      </x:c>
      <x:c r="BL1164" s="60" t="n">
        <x:v>46233</x:v>
      </x:c>
      <x:c r="BM1164" s="60" t="n">
        <x:v>46233</x:v>
      </x:c>
    </x:row>
    <x:row r="1165">
      <x:c r="A1165" s="37" t="str">
        <x:v>CASH-9753D7065F45BF</x:v>
      </x:c>
      <x:c r="B1165" s="37" t="str">
        <x:v>VAR-422E6BAB0C3642|EG-060|STORE</x:v>
      </x:c>
      <x:c r="C1165" s="37" t="str">
        <x:v>VAR-422E6BAB0C3642</x:v>
      </x:c>
      <x:c r="D1165" s="37" t="str">
        <x:v>MOD-5258B5611C980B</x:v>
      </x:c>
      <x:c r="E1165" s="37" t="str">
        <x:v>IKEA LÄTTVIKTIG Oven dish white, 30x19 cm | 30×19 cm</x:v>
      </x:c>
      <x:c r="F1165" s="37" t="str">
        <x:v>المطبخ والأدوات المنزلية</x:v>
      </x:c>
      <x:c r="G1165" s="37" t="str">
        <x:v>أطباق فرن</x:v>
      </x:c>
      <x:c r="H1165" s="37" t="str">
        <x:v>IKEA</x:v>
      </x:c>
      <x:c r="I1165" s="37" t="str">
        <x:v>LÄTTVIKTIG Oven dish</x:v>
      </x:c>
      <x:c r="J1165" s="37" t="str">
        <x:v>white, 30x19 cm</x:v>
      </x:c>
      <x:c r="K1165" s="37"/>
      <x:c r="L1165" s="37"/>
      <x:c r="M1165" s="37" t="str">
        <x:v>white</x:v>
      </x:c>
      <x:c r="N1165" s="37" t="str">
        <x:v>80452106</x:v>
      </x:c>
      <x:c r="O1165" s="37"/>
      <x:c r="P1165" s="37" t="str">
        <x:v>EG-060</x:v>
      </x:c>
      <x:c r="Q1165" s="37" t="str">
        <x:v>IKEA Egypt</x:v>
      </x:c>
      <x:c r="R1165" s="37" t="str">
        <x:v>علامة مباشرة/سلسلة</x:v>
      </x:c>
      <x:c r="S1165" s="37" t="str">
        <x:v>A</x:v>
      </x:c>
      <x:c r="T1165" s="37"/>
      <x:c r="U1165" s="37"/>
      <x:c r="V1165" s="37"/>
      <x:c r="W1165" s="37" t="str">
        <x:v>https://www.ikea.com/eg/en/p/laettviktig-oven-dish-white-80452106/</x:v>
      </x:c>
      <x:c r="X1165" s="37" t="str">
        <x:v>صفحة فئة منظمة</x:v>
      </x:c>
      <x:c r="Y1165" s="37" t="str">
        <x:v>EGP</x:v>
      </x:c>
      <x:c r="Z1165" s="56"/>
      <x:c r="AA1165" s="56"/>
      <x:c r="AB1165" s="56" t="str">
        <x:f>IF(OR(Z1165="",AA1165=""),"",MAX(0,AA1165-Z1165))</x:f>
      </x:c>
      <x:c r="AC1165" s="58" t="str">
        <x:f>IF(OR(Z1165="",AA1165="",AA1165=0),"",MAX(0,(AA1165-Z1165)/AA1165))</x:f>
      </x:c>
      <x:c r="AD1165" s="56"/>
      <x:c r="AE1165" s="56" t="str">
        <x:f>IF(Z1165="","",Z1165+IF(AD1165="",0,AD1165))</x:f>
      </x:c>
      <x:c r="AF1165" s="37" t="str">
        <x:f>IF(AD1165="","",AD1165=0)</x:f>
      </x:c>
      <x:c r="AG1165" s="37"/>
      <x:c r="AH1165" s="37"/>
      <x:c r="AI1165" s="37"/>
      <x:c r="AJ1165" s="37" t="str">
        <x:v>القاهرة</x:v>
      </x:c>
      <x:c r="AK1165" s="37"/>
      <x:c r="AL1165" s="37"/>
      <x:c r="AM1165" s="37"/>
      <x:c r="AN1165" s="37"/>
      <x:c r="AO1165" s="37"/>
      <x:c r="AP1165" s="37"/>
      <x:c r="AQ1165" s="54" t="b">
        <x:v>1</x:v>
      </x:c>
      <x:c r="AR1165" s="37"/>
      <x:c r="AS1165" s="37" t="str">
        <x:v>JSON-LD لقائمة المتجر</x:v>
      </x:c>
      <x:c r="AT1165" s="37" t="str">
        <x:v>متوسطة</x:v>
      </x:c>
      <x:c r="AU1165" s="37" t="str">
        <x:v>official_store_category_jsonld</x:v>
      </x:c>
      <x:c r="AV1165" s="37" t="str">
        <x:v>JSON-LD</x:v>
      </x:c>
      <x:c r="AW1165" s="37" t="str">
        <x:v>https://www.ikea.com/eg/en/p/laettviktig-oven-dish-white-80452106/</x:v>
      </x:c>
      <x:c r="AX1165" s="37" t="n">
        <x:v>1</x:v>
      </x:c>
      <x:c r="AY1165" s="60" t="n">
        <x:v>46233</x:v>
      </x:c>
      <x:c r="AZ1165" s="60"/>
      <x:c r="BA1165" s="60"/>
      <x:c r="BB1165" s="62" t="str">
        <x:f>IF(BA1165="","",(NOW()-BA1165)*24)</x:f>
      </x:c>
      <x:c r="BC1165" s="37" t="str">
        <x:f>IF(BA1165="","لم يُرصد",IF(BH1165&lt;&gt;TRUE,"غير نشط",IF(BD1165="فشل","فشل حالي",IF(BB1165&lt;=12,"حديث",IF(BB1165&lt;=24,"متأخر","قديم")))))</x:f>
        <x:v>لم يُرصد</x:v>
      </x:c>
      <x:c r="BD1165" s="37" t="str">
        <x:v>بانتظار أول رصد سعر</x:v>
      </x:c>
      <x:c r="BE1165" s="37" t="n">
        <x:v>0</x:v>
      </x:c>
      <x:c r="BF1165" s="37"/>
      <x:c r="BG1165" s="37"/>
      <x:c r="BH1165" s="54" t="b">
        <x:v>1</x:v>
      </x:c>
      <x:c r="BI1165" s="37" t="str">
        <x:v>يحتاج اكتشاف رابط المنتج</x:v>
      </x:c>
      <x:c r="BJ1165" s="37" t="str">
        <x:v>LÄTTVIKTIG, Oven dish, white, 30x19 cm</x:v>
      </x:c>
      <x:c r="BK1165" s="37" t="str">
        <x:v>الاسم ورقم الصنف والمواصفات الظاهرة مأخوذة من قائمة JSON-LD الرسمية للفئة في IKEA Egypt؛ لم تُنقل أي أسعار.</x:v>
      </x:c>
      <x:c r="BL1165" s="60" t="n">
        <x:v>46233</x:v>
      </x:c>
      <x:c r="BM1165" s="60" t="n">
        <x:v>46233</x:v>
      </x:c>
    </x:row>
    <x:row r="1166">
      <x:c r="A1166" s="37" t="str">
        <x:v>CASH-B9F9027C57BAB5</x:v>
      </x:c>
      <x:c r="B1166" s="37" t="str">
        <x:v>VAR-938B30115F5B7A|EG-060|STORE</x:v>
      </x:c>
      <x:c r="C1166" s="37" t="str">
        <x:v>VAR-938B30115F5B7A</x:v>
      </x:c>
      <x:c r="D1166" s="37" t="str">
        <x:v>MOD-9CDF74B98D4652</x:v>
      </x:c>
      <x:c r="E1166" s="37" t="str">
        <x:v>IKEA LYCKAD Oven/serving dish set of 2 light beige/red-brown | beige / brown / red</x:v>
      </x:c>
      <x:c r="F1166" s="37" t="str">
        <x:v>المطبخ والأدوات المنزلية</x:v>
      </x:c>
      <x:c r="G1166" s="37" t="str">
        <x:v>أطباق فرن</x:v>
      </x:c>
      <x:c r="H1166" s="37" t="str">
        <x:v>IKEA</x:v>
      </x:c>
      <x:c r="I1166" s="37" t="str">
        <x:v>LYCKAD Oven/serving dish set of 2</x:v>
      </x:c>
      <x:c r="J1166" s="37" t="str">
        <x:v>light beige/red-brown</x:v>
      </x:c>
      <x:c r="K1166" s="37"/>
      <x:c r="L1166" s="37"/>
      <x:c r="M1166" s="37" t="str">
        <x:v>beige / brown / red</x:v>
      </x:c>
      <x:c r="N1166" s="37" t="str">
        <x:v>10607951</x:v>
      </x:c>
      <x:c r="O1166" s="37"/>
      <x:c r="P1166" s="37" t="str">
        <x:v>EG-060</x:v>
      </x:c>
      <x:c r="Q1166" s="37" t="str">
        <x:v>IKEA Egypt</x:v>
      </x:c>
      <x:c r="R1166" s="37" t="str">
        <x:v>علامة مباشرة/سلسلة</x:v>
      </x:c>
      <x:c r="S1166" s="37" t="str">
        <x:v>A</x:v>
      </x:c>
      <x:c r="T1166" s="37"/>
      <x:c r="U1166" s="37"/>
      <x:c r="V1166" s="37"/>
      <x:c r="W1166" s="37" t="str">
        <x:v>https://www.ikea.com/eg/en/p/lyckad-oven-serving-dish-set-of-2-light-beige-red-brown-10607951/</x:v>
      </x:c>
      <x:c r="X1166" s="37" t="str">
        <x:v>صفحة فئة منظمة</x:v>
      </x:c>
      <x:c r="Y1166" s="37" t="str">
        <x:v>EGP</x:v>
      </x:c>
      <x:c r="Z1166" s="56"/>
      <x:c r="AA1166" s="56"/>
      <x:c r="AB1166" s="56" t="str">
        <x:f>IF(OR(Z1166="",AA1166=""),"",MAX(0,AA1166-Z1166))</x:f>
      </x:c>
      <x:c r="AC1166" s="58" t="str">
        <x:f>IF(OR(Z1166="",AA1166="",AA1166=0),"",MAX(0,(AA1166-Z1166)/AA1166))</x:f>
      </x:c>
      <x:c r="AD1166" s="56"/>
      <x:c r="AE1166" s="56" t="str">
        <x:f>IF(Z1166="","",Z1166+IF(AD1166="",0,AD1166))</x:f>
      </x:c>
      <x:c r="AF1166" s="37" t="str">
        <x:f>IF(AD1166="","",AD1166=0)</x:f>
      </x:c>
      <x:c r="AG1166" s="37"/>
      <x:c r="AH1166" s="37"/>
      <x:c r="AI1166" s="37"/>
      <x:c r="AJ1166" s="37" t="str">
        <x:v>القاهرة</x:v>
      </x:c>
      <x:c r="AK1166" s="37"/>
      <x:c r="AL1166" s="37"/>
      <x:c r="AM1166" s="37"/>
      <x:c r="AN1166" s="37"/>
      <x:c r="AO1166" s="37"/>
      <x:c r="AP1166" s="37"/>
      <x:c r="AQ1166" s="54" t="b">
        <x:v>1</x:v>
      </x:c>
      <x:c r="AR1166" s="37"/>
      <x:c r="AS1166" s="37" t="str">
        <x:v>JSON-LD لقائمة المتجر</x:v>
      </x:c>
      <x:c r="AT1166" s="37" t="str">
        <x:v>متوسطة</x:v>
      </x:c>
      <x:c r="AU1166" s="37" t="str">
        <x:v>official_store_category_jsonld</x:v>
      </x:c>
      <x:c r="AV1166" s="37" t="str">
        <x:v>JSON-LD</x:v>
      </x:c>
      <x:c r="AW1166" s="37" t="str">
        <x:v>https://www.ikea.com/eg/en/p/lyckad-oven-serving-dish-set-of-2-light-beige-red-brown-10607951/</x:v>
      </x:c>
      <x:c r="AX1166" s="37" t="n">
        <x:v>1</x:v>
      </x:c>
      <x:c r="AY1166" s="60" t="n">
        <x:v>46233</x:v>
      </x:c>
      <x:c r="AZ1166" s="60"/>
      <x:c r="BA1166" s="60"/>
      <x:c r="BB1166" s="62" t="str">
        <x:f>IF(BA1166="","",(NOW()-BA1166)*24)</x:f>
      </x:c>
      <x:c r="BC1166" s="37" t="str">
        <x:f>IF(BA1166="","لم يُرصد",IF(BH1166&lt;&gt;TRUE,"غير نشط",IF(BD1166="فشل","فشل حالي",IF(BB1166&lt;=12,"حديث",IF(BB1166&lt;=24,"متأخر","قديم")))))</x:f>
        <x:v>لم يُرصد</x:v>
      </x:c>
      <x:c r="BD1166" s="37" t="str">
        <x:v>بانتظار أول رصد سعر</x:v>
      </x:c>
      <x:c r="BE1166" s="37" t="n">
        <x:v>0</x:v>
      </x:c>
      <x:c r="BF1166" s="37"/>
      <x:c r="BG1166" s="37"/>
      <x:c r="BH1166" s="54" t="b">
        <x:v>1</x:v>
      </x:c>
      <x:c r="BI1166" s="37" t="str">
        <x:v>يحتاج اكتشاف رابط المنتج</x:v>
      </x:c>
      <x:c r="BJ1166" s="37" t="str">
        <x:v>LYCKAD, Oven/serving dish set of 2, light beige/red-brown</x:v>
      </x:c>
      <x:c r="BK1166" s="37" t="str">
        <x:v>الاسم ورقم الصنف والمواصفات الظاهرة مأخوذة من قائمة JSON-LD الرسمية للفئة في IKEA Egypt؛ لم تُنقل أي أسعار.</x:v>
      </x:c>
      <x:c r="BL1166" s="60" t="n">
        <x:v>46233</x:v>
      </x:c>
      <x:c r="BM1166" s="60" t="n">
        <x:v>46233</x:v>
      </x:c>
    </x:row>
    <x:row r="1167">
      <x:c r="A1167" s="37" t="str">
        <x:v>CASH-B2908AAFD4778E</x:v>
      </x:c>
      <x:c r="B1167" s="37" t="str">
        <x:v>VAR-67DB7033F3B219|EG-060|STORE</x:v>
      </x:c>
      <x:c r="C1167" s="37" t="str">
        <x:v>VAR-67DB7033F3B219</x:v>
      </x:c>
      <x:c r="D1167" s="37" t="str">
        <x:v>MOD-3E2688F1A4EBF7</x:v>
      </x:c>
      <x:c r="E1167" s="37" t="str">
        <x:v>IKEA MIXTUR Oven/serving dish clear glass, 27x18 cm | 27×18 cm</x:v>
      </x:c>
      <x:c r="F1167" s="37" t="str">
        <x:v>المطبخ والأدوات المنزلية</x:v>
      </x:c>
      <x:c r="G1167" s="37" t="str">
        <x:v>أطباق فرن</x:v>
      </x:c>
      <x:c r="H1167" s="37" t="str">
        <x:v>IKEA</x:v>
      </x:c>
      <x:c r="I1167" s="37" t="str">
        <x:v>MIXTUR Oven/serving dish</x:v>
      </x:c>
      <x:c r="J1167" s="37" t="str">
        <x:v>clear glass, 27x18 cm</x:v>
      </x:c>
      <x:c r="K1167" s="37"/>
      <x:c r="L1167" s="37"/>
      <x:c r="M1167" s="37"/>
      <x:c r="N1167" s="37" t="str">
        <x:v>60058762</x:v>
      </x:c>
      <x:c r="O1167" s="37"/>
      <x:c r="P1167" s="37" t="str">
        <x:v>EG-060</x:v>
      </x:c>
      <x:c r="Q1167" s="37" t="str">
        <x:v>IKEA Egypt</x:v>
      </x:c>
      <x:c r="R1167" s="37" t="str">
        <x:v>علامة مباشرة/سلسلة</x:v>
      </x:c>
      <x:c r="S1167" s="37" t="str">
        <x:v>A</x:v>
      </x:c>
      <x:c r="T1167" s="37"/>
      <x:c r="U1167" s="37"/>
      <x:c r="V1167" s="37"/>
      <x:c r="W1167" s="37" t="str">
        <x:v>https://www.ikea.com/eg/en/p/mixtur-oven-serving-dish-clear-glass-60058762/</x:v>
      </x:c>
      <x:c r="X1167" s="37" t="str">
        <x:v>صفحة فئة منظمة</x:v>
      </x:c>
      <x:c r="Y1167" s="37" t="str">
        <x:v>EGP</x:v>
      </x:c>
      <x:c r="Z1167" s="56"/>
      <x:c r="AA1167" s="56"/>
      <x:c r="AB1167" s="56" t="str">
        <x:f>IF(OR(Z1167="",AA1167=""),"",MAX(0,AA1167-Z1167))</x:f>
      </x:c>
      <x:c r="AC1167" s="58" t="str">
        <x:f>IF(OR(Z1167="",AA1167="",AA1167=0),"",MAX(0,(AA1167-Z1167)/AA1167))</x:f>
      </x:c>
      <x:c r="AD1167" s="56"/>
      <x:c r="AE1167" s="56" t="str">
        <x:f>IF(Z1167="","",Z1167+IF(AD1167="",0,AD1167))</x:f>
      </x:c>
      <x:c r="AF1167" s="37" t="str">
        <x:f>IF(AD1167="","",AD1167=0)</x:f>
      </x:c>
      <x:c r="AG1167" s="37"/>
      <x:c r="AH1167" s="37"/>
      <x:c r="AI1167" s="37"/>
      <x:c r="AJ1167" s="37" t="str">
        <x:v>القاهرة</x:v>
      </x:c>
      <x:c r="AK1167" s="37"/>
      <x:c r="AL1167" s="37"/>
      <x:c r="AM1167" s="37"/>
      <x:c r="AN1167" s="37"/>
      <x:c r="AO1167" s="37"/>
      <x:c r="AP1167" s="37"/>
      <x:c r="AQ1167" s="54" t="b">
        <x:v>1</x:v>
      </x:c>
      <x:c r="AR1167" s="37"/>
      <x:c r="AS1167" s="37" t="str">
        <x:v>JSON-LD لقائمة المتجر</x:v>
      </x:c>
      <x:c r="AT1167" s="37" t="str">
        <x:v>متوسطة</x:v>
      </x:c>
      <x:c r="AU1167" s="37" t="str">
        <x:v>official_store_category_jsonld</x:v>
      </x:c>
      <x:c r="AV1167" s="37" t="str">
        <x:v>JSON-LD</x:v>
      </x:c>
      <x:c r="AW1167" s="37" t="str">
        <x:v>https://www.ikea.com/eg/en/p/mixtur-oven-serving-dish-clear-glass-60058762/</x:v>
      </x:c>
      <x:c r="AX1167" s="37" t="n">
        <x:v>1</x:v>
      </x:c>
      <x:c r="AY1167" s="60" t="n">
        <x:v>46233</x:v>
      </x:c>
      <x:c r="AZ1167" s="60"/>
      <x:c r="BA1167" s="60"/>
      <x:c r="BB1167" s="62" t="str">
        <x:f>IF(BA1167="","",(NOW()-BA1167)*24)</x:f>
      </x:c>
      <x:c r="BC1167" s="37" t="str">
        <x:f>IF(BA1167="","لم يُرصد",IF(BH1167&lt;&gt;TRUE,"غير نشط",IF(BD1167="فشل","فشل حالي",IF(BB1167&lt;=12,"حديث",IF(BB1167&lt;=24,"متأخر","قديم")))))</x:f>
        <x:v>لم يُرصد</x:v>
      </x:c>
      <x:c r="BD1167" s="37" t="str">
        <x:v>بانتظار أول رصد سعر</x:v>
      </x:c>
      <x:c r="BE1167" s="37" t="n">
        <x:v>0</x:v>
      </x:c>
      <x:c r="BF1167" s="37"/>
      <x:c r="BG1167" s="37"/>
      <x:c r="BH1167" s="54" t="b">
        <x:v>1</x:v>
      </x:c>
      <x:c r="BI1167" s="37" t="str">
        <x:v>يحتاج اكتشاف رابط المنتج</x:v>
      </x:c>
      <x:c r="BJ1167" s="37" t="str">
        <x:v>MIXTUR, Oven/serving dish, clear glass, 27x18 cm</x:v>
      </x:c>
      <x:c r="BK1167" s="37" t="str">
        <x:v>الاسم ورقم الصنف والمواصفات الظاهرة مأخوذة من قائمة JSON-LD الرسمية للفئة في IKEA Egypt؛ لم تُنقل أي أسعار.</x:v>
      </x:c>
      <x:c r="BL1167" s="60" t="n">
        <x:v>46233</x:v>
      </x:c>
      <x:c r="BM1167" s="60" t="n">
        <x:v>46233</x:v>
      </x:c>
    </x:row>
    <x:row r="1168">
      <x:c r="A1168" s="37" t="str">
        <x:v>CASH-8AB44363057FEB</x:v>
      </x:c>
      <x:c r="B1168" s="37" t="str">
        <x:v>VAR-77114A03739424|EG-060|STORE</x:v>
      </x:c>
      <x:c r="C1168" s="37" t="str">
        <x:v>VAR-77114A03739424</x:v>
      </x:c>
      <x:c r="D1168" s="37" t="str">
        <x:v>MOD-E3D509C45BCF29</x:v>
      </x:c>
      <x:c r="E1168" s="37" t="str">
        <x:v>IKEA POETISK Oven dish off-white, 34x23 cm | 34×23 cm | off-white / white</x:v>
      </x:c>
      <x:c r="F1168" s="37" t="str">
        <x:v>المطبخ والأدوات المنزلية</x:v>
      </x:c>
      <x:c r="G1168" s="37" t="str">
        <x:v>أطباق فرن</x:v>
      </x:c>
      <x:c r="H1168" s="37" t="str">
        <x:v>IKEA</x:v>
      </x:c>
      <x:c r="I1168" s="37" t="str">
        <x:v>POETISK Oven dish</x:v>
      </x:c>
      <x:c r="J1168" s="37" t="str">
        <x:v>off-white, 34x23 cm</x:v>
      </x:c>
      <x:c r="K1168" s="37"/>
      <x:c r="L1168" s="37"/>
      <x:c r="M1168" s="37" t="str">
        <x:v>off-white / white</x:v>
      </x:c>
      <x:c r="N1168" s="37" t="str">
        <x:v>10513863</x:v>
      </x:c>
      <x:c r="O1168" s="37"/>
      <x:c r="P1168" s="37" t="str">
        <x:v>EG-060</x:v>
      </x:c>
      <x:c r="Q1168" s="37" t="str">
        <x:v>IKEA Egypt</x:v>
      </x:c>
      <x:c r="R1168" s="37" t="str">
        <x:v>علامة مباشرة/سلسلة</x:v>
      </x:c>
      <x:c r="S1168" s="37" t="str">
        <x:v>A</x:v>
      </x:c>
      <x:c r="T1168" s="37"/>
      <x:c r="U1168" s="37"/>
      <x:c r="V1168" s="37"/>
      <x:c r="W1168" s="37" t="str">
        <x:v>https://www.ikea.com/eg/en/p/poetisk-oven-dish-off-white-10513863/</x:v>
      </x:c>
      <x:c r="X1168" s="37" t="str">
        <x:v>صفحة فئة منظمة</x:v>
      </x:c>
      <x:c r="Y1168" s="37" t="str">
        <x:v>EGP</x:v>
      </x:c>
      <x:c r="Z1168" s="56"/>
      <x:c r="AA1168" s="56"/>
      <x:c r="AB1168" s="56" t="str">
        <x:f>IF(OR(Z1168="",AA1168=""),"",MAX(0,AA1168-Z1168))</x:f>
      </x:c>
      <x:c r="AC1168" s="58" t="str">
        <x:f>IF(OR(Z1168="",AA1168="",AA1168=0),"",MAX(0,(AA1168-Z1168)/AA1168))</x:f>
      </x:c>
      <x:c r="AD1168" s="56"/>
      <x:c r="AE1168" s="56" t="str">
        <x:f>IF(Z1168="","",Z1168+IF(AD1168="",0,AD1168))</x:f>
      </x:c>
      <x:c r="AF1168" s="37" t="str">
        <x:f>IF(AD1168="","",AD1168=0)</x:f>
      </x:c>
      <x:c r="AG1168" s="37"/>
      <x:c r="AH1168" s="37"/>
      <x:c r="AI1168" s="37"/>
      <x:c r="AJ1168" s="37" t="str">
        <x:v>القاهرة</x:v>
      </x:c>
      <x:c r="AK1168" s="37"/>
      <x:c r="AL1168" s="37"/>
      <x:c r="AM1168" s="37"/>
      <x:c r="AN1168" s="37"/>
      <x:c r="AO1168" s="37"/>
      <x:c r="AP1168" s="37"/>
      <x:c r="AQ1168" s="54" t="b">
        <x:v>1</x:v>
      </x:c>
      <x:c r="AR1168" s="37"/>
      <x:c r="AS1168" s="37" t="str">
        <x:v>JSON-LD لقائمة المتجر</x:v>
      </x:c>
      <x:c r="AT1168" s="37" t="str">
        <x:v>متوسطة</x:v>
      </x:c>
      <x:c r="AU1168" s="37" t="str">
        <x:v>official_store_category_jsonld</x:v>
      </x:c>
      <x:c r="AV1168" s="37" t="str">
        <x:v>JSON-LD</x:v>
      </x:c>
      <x:c r="AW1168" s="37" t="str">
        <x:v>https://www.ikea.com/eg/en/p/poetisk-oven-dish-off-white-10513863/</x:v>
      </x:c>
      <x:c r="AX1168" s="37" t="n">
        <x:v>1</x:v>
      </x:c>
      <x:c r="AY1168" s="60" t="n">
        <x:v>46233</x:v>
      </x:c>
      <x:c r="AZ1168" s="60"/>
      <x:c r="BA1168" s="60"/>
      <x:c r="BB1168" s="62" t="str">
        <x:f>IF(BA1168="","",(NOW()-BA1168)*24)</x:f>
      </x:c>
      <x:c r="BC1168" s="37" t="str">
        <x:f>IF(BA1168="","لم يُرصد",IF(BH1168&lt;&gt;TRUE,"غير نشط",IF(BD1168="فشل","فشل حالي",IF(BB1168&lt;=12,"حديث",IF(BB1168&lt;=24,"متأخر","قديم")))))</x:f>
        <x:v>لم يُرصد</x:v>
      </x:c>
      <x:c r="BD1168" s="37" t="str">
        <x:v>بانتظار أول رصد سعر</x:v>
      </x:c>
      <x:c r="BE1168" s="37" t="n">
        <x:v>0</x:v>
      </x:c>
      <x:c r="BF1168" s="37"/>
      <x:c r="BG1168" s="37"/>
      <x:c r="BH1168" s="54" t="b">
        <x:v>1</x:v>
      </x:c>
      <x:c r="BI1168" s="37" t="str">
        <x:v>يحتاج اكتشاف رابط المنتج</x:v>
      </x:c>
      <x:c r="BJ1168" s="37" t="str">
        <x:v>POETISK, Oven dish, off-white, 34x23 cm</x:v>
      </x:c>
      <x:c r="BK1168" s="37" t="str">
        <x:v>الاسم ورقم الصنف والمواصفات الظاهرة مأخوذة من قائمة JSON-LD الرسمية للفئة في IKEA Egypt؛ لم تُنقل أي أسعار.</x:v>
      </x:c>
      <x:c r="BL1168" s="60" t="n">
        <x:v>46233</x:v>
      </x:c>
      <x:c r="BM1168" s="60" t="n">
        <x:v>46233</x:v>
      </x:c>
    </x:row>
    <x:row r="1169">
      <x:c r="A1169" s="37" t="str">
        <x:v>CASH-62116BEC8B5D02</x:v>
      </x:c>
      <x:c r="B1169" s="37" t="str">
        <x:v>VAR-47CAD36ED46D4D|EG-060|STORE</x:v>
      </x:c>
      <x:c r="C1169" s="37" t="str">
        <x:v>VAR-47CAD36ED46D4D</x:v>
      </x:c>
      <x:c r="D1169" s="37" t="str">
        <x:v>MOD-7548D96E4D5ABA</x:v>
      </x:c>
      <x:c r="E1169" s="37" t="str">
        <x:v>IKEA FÄRGKLAR Plate lilac, 26 cm</x:v>
      </x:c>
      <x:c r="F1169" s="37" t="str">
        <x:v>المطبخ والأدوات المنزلية</x:v>
      </x:c>
      <x:c r="G1169" s="37" t="str">
        <x:v>أطباق منفردة</x:v>
      </x:c>
      <x:c r="H1169" s="37" t="str">
        <x:v>IKEA</x:v>
      </x:c>
      <x:c r="I1169" s="37" t="str">
        <x:v>FÄRGKLAR Plate</x:v>
      </x:c>
      <x:c r="J1169" s="37" t="str">
        <x:v>lilac, 26 cm</x:v>
      </x:c>
      <x:c r="K1169" s="37"/>
      <x:c r="L1169" s="37"/>
      <x:c r="M1169" s="37" t="str">
        <x:v>lilac</x:v>
      </x:c>
      <x:c r="N1169" s="37" t="str">
        <x:v>90600432</x:v>
      </x:c>
      <x:c r="O1169" s="37"/>
      <x:c r="P1169" s="37" t="str">
        <x:v>EG-060</x:v>
      </x:c>
      <x:c r="Q1169" s="37" t="str">
        <x:v>IKEA Egypt</x:v>
      </x:c>
      <x:c r="R1169" s="37" t="str">
        <x:v>علامة مباشرة/سلسلة</x:v>
      </x:c>
      <x:c r="S1169" s="37" t="str">
        <x:v>A</x:v>
      </x:c>
      <x:c r="T1169" s="37"/>
      <x:c r="U1169" s="37"/>
      <x:c r="V1169" s="37"/>
      <x:c r="W1169" s="37" t="str">
        <x:v>https://www.ikea.com/eg/en/p/faergklar-plate-lilac-90600432/</x:v>
      </x:c>
      <x:c r="X1169" s="37" t="str">
        <x:v>صفحة فئة منظمة</x:v>
      </x:c>
      <x:c r="Y1169" s="37" t="str">
        <x:v>EGP</x:v>
      </x:c>
      <x:c r="Z1169" s="56"/>
      <x:c r="AA1169" s="56"/>
      <x:c r="AB1169" s="56" t="str">
        <x:f>IF(OR(Z1169="",AA1169=""),"",MAX(0,AA1169-Z1169))</x:f>
      </x:c>
      <x:c r="AC1169" s="58" t="str">
        <x:f>IF(OR(Z1169="",AA1169="",AA1169=0),"",MAX(0,(AA1169-Z1169)/AA1169))</x:f>
      </x:c>
      <x:c r="AD1169" s="56"/>
      <x:c r="AE1169" s="56" t="str">
        <x:f>IF(Z1169="","",Z1169+IF(AD1169="",0,AD1169))</x:f>
      </x:c>
      <x:c r="AF1169" s="37" t="str">
        <x:f>IF(AD1169="","",AD1169=0)</x:f>
      </x:c>
      <x:c r="AG1169" s="37"/>
      <x:c r="AH1169" s="37"/>
      <x:c r="AI1169" s="37"/>
      <x:c r="AJ1169" s="37" t="str">
        <x:v>القاهرة</x:v>
      </x:c>
      <x:c r="AK1169" s="37"/>
      <x:c r="AL1169" s="37"/>
      <x:c r="AM1169" s="37"/>
      <x:c r="AN1169" s="37"/>
      <x:c r="AO1169" s="37"/>
      <x:c r="AP1169" s="37"/>
      <x:c r="AQ1169" s="54" t="b">
        <x:v>1</x:v>
      </x:c>
      <x:c r="AR1169" s="37"/>
      <x:c r="AS1169" s="37" t="str">
        <x:v>JSON-LD لقائمة المتجر</x:v>
      </x:c>
      <x:c r="AT1169" s="37" t="str">
        <x:v>متوسطة</x:v>
      </x:c>
      <x:c r="AU1169" s="37" t="str">
        <x:v>official_store_category_jsonld</x:v>
      </x:c>
      <x:c r="AV1169" s="37" t="str">
        <x:v>JSON-LD</x:v>
      </x:c>
      <x:c r="AW1169" s="37" t="str">
        <x:v>https://www.ikea.com/eg/en/p/faergklar-plate-lilac-90600432/</x:v>
      </x:c>
      <x:c r="AX1169" s="37" t="n">
        <x:v>1</x:v>
      </x:c>
      <x:c r="AY1169" s="60" t="n">
        <x:v>46233</x:v>
      </x:c>
      <x:c r="AZ1169" s="60"/>
      <x:c r="BA1169" s="60"/>
      <x:c r="BB1169" s="62" t="str">
        <x:f>IF(BA1169="","",(NOW()-BA1169)*24)</x:f>
      </x:c>
      <x:c r="BC1169" s="37" t="str">
        <x:f>IF(BA1169="","لم يُرصد",IF(BH1169&lt;&gt;TRUE,"غير نشط",IF(BD1169="فشل","فشل حالي",IF(BB1169&lt;=12,"حديث",IF(BB1169&lt;=24,"متأخر","قديم")))))</x:f>
        <x:v>لم يُرصد</x:v>
      </x:c>
      <x:c r="BD1169" s="37" t="str">
        <x:v>بانتظار أول رصد سعر</x:v>
      </x:c>
      <x:c r="BE1169" s="37" t="n">
        <x:v>0</x:v>
      </x:c>
      <x:c r="BF1169" s="37"/>
      <x:c r="BG1169" s="37"/>
      <x:c r="BH1169" s="54" t="b">
        <x:v>1</x:v>
      </x:c>
      <x:c r="BI1169" s="37" t="str">
        <x:v>يحتاج اكتشاف رابط المنتج</x:v>
      </x:c>
      <x:c r="BJ1169" s="37" t="str">
        <x:v>FÄRGKLAR, Plate, lilac, 26 cm</x:v>
      </x:c>
      <x:c r="BK1169" s="37" t="str">
        <x:v>الاسم ورقم الصنف والمواصفات الظاهرة مأخوذة من قائمة JSON-LD الرسمية للفئة في IKEA Egypt؛ لم تُنقل أي أسعار.</x:v>
      </x:c>
      <x:c r="BL1169" s="60" t="n">
        <x:v>46233</x:v>
      </x:c>
      <x:c r="BM1169" s="60" t="n">
        <x:v>46233</x:v>
      </x:c>
    </x:row>
    <x:row r="1170">
      <x:c r="A1170" s="37" t="str">
        <x:v>CASH-E8BFD02257BA4D</x:v>
      </x:c>
      <x:c r="B1170" s="37" t="str">
        <x:v>VAR-9710B1A85B1D16|EG-060|STORE</x:v>
      </x:c>
      <x:c r="C1170" s="37" t="str">
        <x:v>VAR-9710B1A85B1D16</x:v>
      </x:c>
      <x:c r="D1170" s="37" t="str">
        <x:v>MOD-4C160F1725A42A</x:v>
      </x:c>
      <x:c r="E1170" s="37" t="str">
        <x:v>IKEA FLAMSIG Pizza plate white, 32 cm</x:v>
      </x:c>
      <x:c r="F1170" s="37" t="str">
        <x:v>المطبخ والأدوات المنزلية</x:v>
      </x:c>
      <x:c r="G1170" s="37" t="str">
        <x:v>أطباق منفردة</x:v>
      </x:c>
      <x:c r="H1170" s="37" t="str">
        <x:v>IKEA</x:v>
      </x:c>
      <x:c r="I1170" s="37" t="str">
        <x:v>FLAMSIG Pizza plate</x:v>
      </x:c>
      <x:c r="J1170" s="37" t="str">
        <x:v>white, 32 cm</x:v>
      </x:c>
      <x:c r="K1170" s="37"/>
      <x:c r="L1170" s="37"/>
      <x:c r="M1170" s="37" t="str">
        <x:v>white</x:v>
      </x:c>
      <x:c r="N1170" s="37" t="str">
        <x:v>00505731</x:v>
      </x:c>
      <x:c r="O1170" s="37"/>
      <x:c r="P1170" s="37" t="str">
        <x:v>EG-060</x:v>
      </x:c>
      <x:c r="Q1170" s="37" t="str">
        <x:v>IKEA Egypt</x:v>
      </x:c>
      <x:c r="R1170" s="37" t="str">
        <x:v>علامة مباشرة/سلسلة</x:v>
      </x:c>
      <x:c r="S1170" s="37" t="str">
        <x:v>A</x:v>
      </x:c>
      <x:c r="T1170" s="37"/>
      <x:c r="U1170" s="37"/>
      <x:c r="V1170" s="37"/>
      <x:c r="W1170" s="37" t="str">
        <x:v>https://www.ikea.com/eg/en/p/flamsig-pizza-plate-white-00505731/</x:v>
      </x:c>
      <x:c r="X1170" s="37" t="str">
        <x:v>صفحة فئة منظمة</x:v>
      </x:c>
      <x:c r="Y1170" s="37" t="str">
        <x:v>EGP</x:v>
      </x:c>
      <x:c r="Z1170" s="56"/>
      <x:c r="AA1170" s="56"/>
      <x:c r="AB1170" s="56" t="str">
        <x:f>IF(OR(Z1170="",AA1170=""),"",MAX(0,AA1170-Z1170))</x:f>
      </x:c>
      <x:c r="AC1170" s="58" t="str">
        <x:f>IF(OR(Z1170="",AA1170="",AA1170=0),"",MAX(0,(AA1170-Z1170)/AA1170))</x:f>
      </x:c>
      <x:c r="AD1170" s="56"/>
      <x:c r="AE1170" s="56" t="str">
        <x:f>IF(Z1170="","",Z1170+IF(AD1170="",0,AD1170))</x:f>
      </x:c>
      <x:c r="AF1170" s="37" t="str">
        <x:f>IF(AD1170="","",AD1170=0)</x:f>
      </x:c>
      <x:c r="AG1170" s="37"/>
      <x:c r="AH1170" s="37"/>
      <x:c r="AI1170" s="37"/>
      <x:c r="AJ1170" s="37" t="str">
        <x:v>القاهرة</x:v>
      </x:c>
      <x:c r="AK1170" s="37"/>
      <x:c r="AL1170" s="37"/>
      <x:c r="AM1170" s="37"/>
      <x:c r="AN1170" s="37"/>
      <x:c r="AO1170" s="37"/>
      <x:c r="AP1170" s="37"/>
      <x:c r="AQ1170" s="54" t="b">
        <x:v>1</x:v>
      </x:c>
      <x:c r="AR1170" s="37"/>
      <x:c r="AS1170" s="37" t="str">
        <x:v>JSON-LD لقائمة المتجر</x:v>
      </x:c>
      <x:c r="AT1170" s="37" t="str">
        <x:v>متوسطة</x:v>
      </x:c>
      <x:c r="AU1170" s="37" t="str">
        <x:v>official_store_category_jsonld</x:v>
      </x:c>
      <x:c r="AV1170" s="37" t="str">
        <x:v>JSON-LD</x:v>
      </x:c>
      <x:c r="AW1170" s="37" t="str">
        <x:v>https://www.ikea.com/eg/en/p/flamsig-pizza-plate-white-00505731/</x:v>
      </x:c>
      <x:c r="AX1170" s="37" t="n">
        <x:v>1</x:v>
      </x:c>
      <x:c r="AY1170" s="60" t="n">
        <x:v>46233</x:v>
      </x:c>
      <x:c r="AZ1170" s="60"/>
      <x:c r="BA1170" s="60"/>
      <x:c r="BB1170" s="62" t="str">
        <x:f>IF(BA1170="","",(NOW()-BA1170)*24)</x:f>
      </x:c>
      <x:c r="BC1170" s="37" t="str">
        <x:f>IF(BA1170="","لم يُرصد",IF(BH1170&lt;&gt;TRUE,"غير نشط",IF(BD1170="فشل","فشل حالي",IF(BB1170&lt;=12,"حديث",IF(BB1170&lt;=24,"متأخر","قديم")))))</x:f>
        <x:v>لم يُرصد</x:v>
      </x:c>
      <x:c r="BD1170" s="37" t="str">
        <x:v>بانتظار أول رصد سعر</x:v>
      </x:c>
      <x:c r="BE1170" s="37" t="n">
        <x:v>0</x:v>
      </x:c>
      <x:c r="BF1170" s="37"/>
      <x:c r="BG1170" s="37"/>
      <x:c r="BH1170" s="54" t="b">
        <x:v>1</x:v>
      </x:c>
      <x:c r="BI1170" s="37" t="str">
        <x:v>يحتاج اكتشاف رابط المنتج</x:v>
      </x:c>
      <x:c r="BJ1170" s="37" t="str">
        <x:v>FLAMSIG, Pizza plate, white, 32 cm</x:v>
      </x:c>
      <x:c r="BK1170" s="37" t="str">
        <x:v>الاسم ورقم الصنف والمواصفات الظاهرة مأخوذة من قائمة JSON-LD الرسمية للفئة في IKEA Egypt؛ لم تُنقل أي أسعار.</x:v>
      </x:c>
      <x:c r="BL1170" s="60" t="n">
        <x:v>46233</x:v>
      </x:c>
      <x:c r="BM1170" s="60" t="n">
        <x:v>46233</x:v>
      </x:c>
    </x:row>
    <x:row r="1171">
      <x:c r="A1171" s="37" t="str">
        <x:v>CASH-988B3B6097F3E2</x:v>
      </x:c>
      <x:c r="B1171" s="37" t="str">
        <x:v>VAR-E91709E7A8DCDB|EG-060|STORE</x:v>
      </x:c>
      <x:c r="C1171" s="37" t="str">
        <x:v>VAR-E91709E7A8DCDB</x:v>
      </x:c>
      <x:c r="D1171" s="37" t="str">
        <x:v>MOD-0017A25D5EB68C</x:v>
      </x:c>
      <x:c r="E1171" s="37" t="str">
        <x:v>IKEA GLADELIG Deep plate dark grey, 21 cm</x:v>
      </x:c>
      <x:c r="F1171" s="37" t="str">
        <x:v>المطبخ والأدوات المنزلية</x:v>
      </x:c>
      <x:c r="G1171" s="37" t="str">
        <x:v>أطباق منفردة</x:v>
      </x:c>
      <x:c r="H1171" s="37" t="str">
        <x:v>IKEA</x:v>
      </x:c>
      <x:c r="I1171" s="37" t="str">
        <x:v>GLADELIG Deep plate</x:v>
      </x:c>
      <x:c r="J1171" s="37" t="str">
        <x:v>dark grey, 21 cm</x:v>
      </x:c>
      <x:c r="K1171" s="37"/>
      <x:c r="L1171" s="37"/>
      <x:c r="M1171" s="37" t="str">
        <x:v>grey</x:v>
      </x:c>
      <x:c r="N1171" s="37" t="str">
        <x:v>40596989</x:v>
      </x:c>
      <x:c r="O1171" s="37"/>
      <x:c r="P1171" s="37" t="str">
        <x:v>EG-060</x:v>
      </x:c>
      <x:c r="Q1171" s="37" t="str">
        <x:v>IKEA Egypt</x:v>
      </x:c>
      <x:c r="R1171" s="37" t="str">
        <x:v>علامة مباشرة/سلسلة</x:v>
      </x:c>
      <x:c r="S1171" s="37" t="str">
        <x:v>A</x:v>
      </x:c>
      <x:c r="T1171" s="37"/>
      <x:c r="U1171" s="37"/>
      <x:c r="V1171" s="37"/>
      <x:c r="W1171" s="37" t="str">
        <x:v>https://www.ikea.com/eg/en/p/gladelig-deep-plate-dark-grey-40596989/</x:v>
      </x:c>
      <x:c r="X1171" s="37" t="str">
        <x:v>صفحة فئة منظمة</x:v>
      </x:c>
      <x:c r="Y1171" s="37" t="str">
        <x:v>EGP</x:v>
      </x:c>
      <x:c r="Z1171" s="56"/>
      <x:c r="AA1171" s="56"/>
      <x:c r="AB1171" s="56" t="str">
        <x:f>IF(OR(Z1171="",AA1171=""),"",MAX(0,AA1171-Z1171))</x:f>
      </x:c>
      <x:c r="AC1171" s="58" t="str">
        <x:f>IF(OR(Z1171="",AA1171="",AA1171=0),"",MAX(0,(AA1171-Z1171)/AA1171))</x:f>
      </x:c>
      <x:c r="AD1171" s="56"/>
      <x:c r="AE1171" s="56" t="str">
        <x:f>IF(Z1171="","",Z1171+IF(AD1171="",0,AD1171))</x:f>
      </x:c>
      <x:c r="AF1171" s="37" t="str">
        <x:f>IF(AD1171="","",AD1171=0)</x:f>
      </x:c>
      <x:c r="AG1171" s="37"/>
      <x:c r="AH1171" s="37"/>
      <x:c r="AI1171" s="37"/>
      <x:c r="AJ1171" s="37" t="str">
        <x:v>القاهرة</x:v>
      </x:c>
      <x:c r="AK1171" s="37"/>
      <x:c r="AL1171" s="37"/>
      <x:c r="AM1171" s="37"/>
      <x:c r="AN1171" s="37"/>
      <x:c r="AO1171" s="37"/>
      <x:c r="AP1171" s="37"/>
      <x:c r="AQ1171" s="54" t="b">
        <x:v>1</x:v>
      </x:c>
      <x:c r="AR1171" s="37"/>
      <x:c r="AS1171" s="37" t="str">
        <x:v>JSON-LD لقائمة المتجر</x:v>
      </x:c>
      <x:c r="AT1171" s="37" t="str">
        <x:v>متوسطة</x:v>
      </x:c>
      <x:c r="AU1171" s="37" t="str">
        <x:v>official_store_category_jsonld</x:v>
      </x:c>
      <x:c r="AV1171" s="37" t="str">
        <x:v>JSON-LD</x:v>
      </x:c>
      <x:c r="AW1171" s="37" t="str">
        <x:v>https://www.ikea.com/eg/en/p/gladelig-deep-plate-dark-grey-40596989/</x:v>
      </x:c>
      <x:c r="AX1171" s="37" t="n">
        <x:v>1</x:v>
      </x:c>
      <x:c r="AY1171" s="60" t="n">
        <x:v>46233</x:v>
      </x:c>
      <x:c r="AZ1171" s="60"/>
      <x:c r="BA1171" s="60"/>
      <x:c r="BB1171" s="62" t="str">
        <x:f>IF(BA1171="","",(NOW()-BA1171)*24)</x:f>
      </x:c>
      <x:c r="BC1171" s="37" t="str">
        <x:f>IF(BA1171="","لم يُرصد",IF(BH1171&lt;&gt;TRUE,"غير نشط",IF(BD1171="فشل","فشل حالي",IF(BB1171&lt;=12,"حديث",IF(BB1171&lt;=24,"متأخر","قديم")))))</x:f>
        <x:v>لم يُرصد</x:v>
      </x:c>
      <x:c r="BD1171" s="37" t="str">
        <x:v>بانتظار أول رصد سعر</x:v>
      </x:c>
      <x:c r="BE1171" s="37" t="n">
        <x:v>0</x:v>
      </x:c>
      <x:c r="BF1171" s="37"/>
      <x:c r="BG1171" s="37"/>
      <x:c r="BH1171" s="54" t="b">
        <x:v>1</x:v>
      </x:c>
      <x:c r="BI1171" s="37" t="str">
        <x:v>يحتاج اكتشاف رابط المنتج</x:v>
      </x:c>
      <x:c r="BJ1171" s="37" t="str">
        <x:v>GLADELIG, Deep plate, dark grey, 21 cm</x:v>
      </x:c>
      <x:c r="BK1171" s="37" t="str">
        <x:v>الاسم ورقم الصنف والمواصفات الظاهرة مأخوذة من قائمة JSON-LD الرسمية للفئة في IKEA Egypt؛ لم تُنقل أي أسعار.</x:v>
      </x:c>
      <x:c r="BL1171" s="60" t="n">
        <x:v>46233</x:v>
      </x:c>
      <x:c r="BM1171" s="60" t="n">
        <x:v>46233</x:v>
      </x:c>
    </x:row>
    <x:row r="1172">
      <x:c r="A1172" s="37" t="str">
        <x:v>CASH-4B620507DB55FD</x:v>
      </x:c>
      <x:c r="B1172" s="37" t="str">
        <x:v>VAR-B1B94196E0C4AE|EG-060|STORE</x:v>
      </x:c>
      <x:c r="C1172" s="37" t="str">
        <x:v>VAR-B1B94196E0C4AE</x:v>
      </x:c>
      <x:c r="D1172" s="37" t="str">
        <x:v>MOD-748399327088C8</x:v>
      </x:c>
      <x:c r="E1172" s="37" t="str">
        <x:v>IKEA GLADELIG Plate blue, 25 cm</x:v>
      </x:c>
      <x:c r="F1172" s="37" t="str">
        <x:v>المطبخ والأدوات المنزلية</x:v>
      </x:c>
      <x:c r="G1172" s="37" t="str">
        <x:v>أطباق منفردة</x:v>
      </x:c>
      <x:c r="H1172" s="37" t="str">
        <x:v>IKEA</x:v>
      </x:c>
      <x:c r="I1172" s="37" t="str">
        <x:v>GLADELIG Plate</x:v>
      </x:c>
      <x:c r="J1172" s="37" t="str">
        <x:v>blue, 25 cm</x:v>
      </x:c>
      <x:c r="K1172" s="37"/>
      <x:c r="L1172" s="37"/>
      <x:c r="M1172" s="37" t="str">
        <x:v>blue</x:v>
      </x:c>
      <x:c r="N1172" s="37" t="str">
        <x:v>50600721</x:v>
      </x:c>
      <x:c r="O1172" s="37"/>
      <x:c r="P1172" s="37" t="str">
        <x:v>EG-060</x:v>
      </x:c>
      <x:c r="Q1172" s="37" t="str">
        <x:v>IKEA Egypt</x:v>
      </x:c>
      <x:c r="R1172" s="37" t="str">
        <x:v>علامة مباشرة/سلسلة</x:v>
      </x:c>
      <x:c r="S1172" s="37" t="str">
        <x:v>A</x:v>
      </x:c>
      <x:c r="T1172" s="37"/>
      <x:c r="U1172" s="37"/>
      <x:c r="V1172" s="37"/>
      <x:c r="W1172" s="37" t="str">
        <x:v>https://www.ikea.com/eg/en/p/gladelig-plate-blue-50600721/</x:v>
      </x:c>
      <x:c r="X1172" s="37" t="str">
        <x:v>صفحة فئة منظمة</x:v>
      </x:c>
      <x:c r="Y1172" s="37" t="str">
        <x:v>EGP</x:v>
      </x:c>
      <x:c r="Z1172" s="56"/>
      <x:c r="AA1172" s="56"/>
      <x:c r="AB1172" s="56" t="str">
        <x:f>IF(OR(Z1172="",AA1172=""),"",MAX(0,AA1172-Z1172))</x:f>
      </x:c>
      <x:c r="AC1172" s="58" t="str">
        <x:f>IF(OR(Z1172="",AA1172="",AA1172=0),"",MAX(0,(AA1172-Z1172)/AA1172))</x:f>
      </x:c>
      <x:c r="AD1172" s="56"/>
      <x:c r="AE1172" s="56" t="str">
        <x:f>IF(Z1172="","",Z1172+IF(AD1172="",0,AD1172))</x:f>
      </x:c>
      <x:c r="AF1172" s="37" t="str">
        <x:f>IF(AD1172="","",AD1172=0)</x:f>
      </x:c>
      <x:c r="AG1172" s="37"/>
      <x:c r="AH1172" s="37"/>
      <x:c r="AI1172" s="37"/>
      <x:c r="AJ1172" s="37" t="str">
        <x:v>القاهرة</x:v>
      </x:c>
      <x:c r="AK1172" s="37"/>
      <x:c r="AL1172" s="37"/>
      <x:c r="AM1172" s="37"/>
      <x:c r="AN1172" s="37"/>
      <x:c r="AO1172" s="37"/>
      <x:c r="AP1172" s="37"/>
      <x:c r="AQ1172" s="54" t="b">
        <x:v>1</x:v>
      </x:c>
      <x:c r="AR1172" s="37"/>
      <x:c r="AS1172" s="37" t="str">
        <x:v>JSON-LD لقائمة المتجر</x:v>
      </x:c>
      <x:c r="AT1172" s="37" t="str">
        <x:v>متوسطة</x:v>
      </x:c>
      <x:c r="AU1172" s="37" t="str">
        <x:v>official_store_category_jsonld</x:v>
      </x:c>
      <x:c r="AV1172" s="37" t="str">
        <x:v>JSON-LD</x:v>
      </x:c>
      <x:c r="AW1172" s="37" t="str">
        <x:v>https://www.ikea.com/eg/en/p/gladelig-plate-blue-50600721/</x:v>
      </x:c>
      <x:c r="AX1172" s="37" t="n">
        <x:v>1</x:v>
      </x:c>
      <x:c r="AY1172" s="60" t="n">
        <x:v>46233</x:v>
      </x:c>
      <x:c r="AZ1172" s="60"/>
      <x:c r="BA1172" s="60"/>
      <x:c r="BB1172" s="62" t="str">
        <x:f>IF(BA1172="","",(NOW()-BA1172)*24)</x:f>
      </x:c>
      <x:c r="BC1172" s="37" t="str">
        <x:f>IF(BA1172="","لم يُرصد",IF(BH1172&lt;&gt;TRUE,"غير نشط",IF(BD1172="فشل","فشل حالي",IF(BB1172&lt;=12,"حديث",IF(BB1172&lt;=24,"متأخر","قديم")))))</x:f>
        <x:v>لم يُرصد</x:v>
      </x:c>
      <x:c r="BD1172" s="37" t="str">
        <x:v>بانتظار أول رصد سعر</x:v>
      </x:c>
      <x:c r="BE1172" s="37" t="n">
        <x:v>0</x:v>
      </x:c>
      <x:c r="BF1172" s="37"/>
      <x:c r="BG1172" s="37"/>
      <x:c r="BH1172" s="54" t="b">
        <x:v>1</x:v>
      </x:c>
      <x:c r="BI1172" s="37" t="str">
        <x:v>يحتاج اكتشاف رابط المنتج</x:v>
      </x:c>
      <x:c r="BJ1172" s="37" t="str">
        <x:v>GLADELIG, Plate, blue, 25 cm</x:v>
      </x:c>
      <x:c r="BK1172" s="37" t="str">
        <x:v>الاسم ورقم الصنف والمواصفات الظاهرة مأخوذة من قائمة JSON-LD الرسمية للفئة في IKEA Egypt؛ لم تُنقل أي أسعار.</x:v>
      </x:c>
      <x:c r="BL1172" s="60" t="n">
        <x:v>46233</x:v>
      </x:c>
      <x:c r="BM1172" s="60" t="n">
        <x:v>46233</x:v>
      </x:c>
    </x:row>
    <x:row r="1173">
      <x:c r="A1173" s="37" t="str">
        <x:v>CASH-6B860AFA452066</x:v>
      </x:c>
      <x:c r="B1173" s="37" t="str">
        <x:v>VAR-2DCD9F0F4718AC|EG-060|STORE</x:v>
      </x:c>
      <x:c r="C1173" s="37" t="str">
        <x:v>VAR-2DCD9F0F4718AC</x:v>
      </x:c>
      <x:c r="D1173" s="37" t="str">
        <x:v>MOD-748399327088C8</x:v>
      </x:c>
      <x:c r="E1173" s="37" t="str">
        <x:v>IKEA GLADELIG Plate grey, 20x13 cm | 20×13 cm</x:v>
      </x:c>
      <x:c r="F1173" s="37" t="str">
        <x:v>المطبخ والأدوات المنزلية</x:v>
      </x:c>
      <x:c r="G1173" s="37" t="str">
        <x:v>أطباق منفردة</x:v>
      </x:c>
      <x:c r="H1173" s="37" t="str">
        <x:v>IKEA</x:v>
      </x:c>
      <x:c r="I1173" s="37" t="str">
        <x:v>GLADELIG Plate</x:v>
      </x:c>
      <x:c r="J1173" s="37" t="str">
        <x:v>grey, 20x13 cm</x:v>
      </x:c>
      <x:c r="K1173" s="37"/>
      <x:c r="L1173" s="37"/>
      <x:c r="M1173" s="37" t="str">
        <x:v>grey</x:v>
      </x:c>
      <x:c r="N1173" s="37" t="str">
        <x:v>70600758</x:v>
      </x:c>
      <x:c r="O1173" s="37"/>
      <x:c r="P1173" s="37" t="str">
        <x:v>EG-060</x:v>
      </x:c>
      <x:c r="Q1173" s="37" t="str">
        <x:v>IKEA Egypt</x:v>
      </x:c>
      <x:c r="R1173" s="37" t="str">
        <x:v>علامة مباشرة/سلسلة</x:v>
      </x:c>
      <x:c r="S1173" s="37" t="str">
        <x:v>A</x:v>
      </x:c>
      <x:c r="T1173" s="37"/>
      <x:c r="U1173" s="37"/>
      <x:c r="V1173" s="37"/>
      <x:c r="W1173" s="37" t="str">
        <x:v>https://www.ikea.com/eg/en/p/gladelig-plate-grey-70600758/</x:v>
      </x:c>
      <x:c r="X1173" s="37" t="str">
        <x:v>صفحة فئة منظمة</x:v>
      </x:c>
      <x:c r="Y1173" s="37" t="str">
        <x:v>EGP</x:v>
      </x:c>
      <x:c r="Z1173" s="56"/>
      <x:c r="AA1173" s="56"/>
      <x:c r="AB1173" s="56" t="str">
        <x:f>IF(OR(Z1173="",AA1173=""),"",MAX(0,AA1173-Z1173))</x:f>
      </x:c>
      <x:c r="AC1173" s="58" t="str">
        <x:f>IF(OR(Z1173="",AA1173="",AA1173=0),"",MAX(0,(AA1173-Z1173)/AA1173))</x:f>
      </x:c>
      <x:c r="AD1173" s="56"/>
      <x:c r="AE1173" s="56" t="str">
        <x:f>IF(Z1173="","",Z1173+IF(AD1173="",0,AD1173))</x:f>
      </x:c>
      <x:c r="AF1173" s="37" t="str">
        <x:f>IF(AD1173="","",AD1173=0)</x:f>
      </x:c>
      <x:c r="AG1173" s="37"/>
      <x:c r="AH1173" s="37"/>
      <x:c r="AI1173" s="37"/>
      <x:c r="AJ1173" s="37" t="str">
        <x:v>القاهرة</x:v>
      </x:c>
      <x:c r="AK1173" s="37"/>
      <x:c r="AL1173" s="37"/>
      <x:c r="AM1173" s="37"/>
      <x:c r="AN1173" s="37"/>
      <x:c r="AO1173" s="37"/>
      <x:c r="AP1173" s="37"/>
      <x:c r="AQ1173" s="54" t="b">
        <x:v>1</x:v>
      </x:c>
      <x:c r="AR1173" s="37"/>
      <x:c r="AS1173" s="37" t="str">
        <x:v>JSON-LD لقائمة المتجر</x:v>
      </x:c>
      <x:c r="AT1173" s="37" t="str">
        <x:v>متوسطة</x:v>
      </x:c>
      <x:c r="AU1173" s="37" t="str">
        <x:v>official_store_category_jsonld</x:v>
      </x:c>
      <x:c r="AV1173" s="37" t="str">
        <x:v>JSON-LD</x:v>
      </x:c>
      <x:c r="AW1173" s="37" t="str">
        <x:v>https://www.ikea.com/eg/en/p/gladelig-plate-grey-70600758/</x:v>
      </x:c>
      <x:c r="AX1173" s="37" t="n">
        <x:v>1</x:v>
      </x:c>
      <x:c r="AY1173" s="60" t="n">
        <x:v>46233</x:v>
      </x:c>
      <x:c r="AZ1173" s="60"/>
      <x:c r="BA1173" s="60"/>
      <x:c r="BB1173" s="62" t="str">
        <x:f>IF(BA1173="","",(NOW()-BA1173)*24)</x:f>
      </x:c>
      <x:c r="BC1173" s="37" t="str">
        <x:f>IF(BA1173="","لم يُرصد",IF(BH1173&lt;&gt;TRUE,"غير نشط",IF(BD1173="فشل","فشل حالي",IF(BB1173&lt;=12,"حديث",IF(BB1173&lt;=24,"متأخر","قديم")))))</x:f>
        <x:v>لم يُرصد</x:v>
      </x:c>
      <x:c r="BD1173" s="37" t="str">
        <x:v>بانتظار أول رصد سعر</x:v>
      </x:c>
      <x:c r="BE1173" s="37" t="n">
        <x:v>0</x:v>
      </x:c>
      <x:c r="BF1173" s="37"/>
      <x:c r="BG1173" s="37"/>
      <x:c r="BH1173" s="54" t="b">
        <x:v>1</x:v>
      </x:c>
      <x:c r="BI1173" s="37" t="str">
        <x:v>يحتاج اكتشاف رابط المنتج</x:v>
      </x:c>
      <x:c r="BJ1173" s="37" t="str">
        <x:v>GLADELIG, Plate, grey, 20x13 cm</x:v>
      </x:c>
      <x:c r="BK1173" s="37" t="str">
        <x:v>الاسم ورقم الصنف والمواصفات الظاهرة مأخوذة من قائمة JSON-LD الرسمية للفئة في IKEA Egypt؛ لم تُنقل أي أسعار.</x:v>
      </x:c>
      <x:c r="BL1173" s="60" t="n">
        <x:v>46233</x:v>
      </x:c>
      <x:c r="BM1173" s="60" t="n">
        <x:v>46233</x:v>
      </x:c>
    </x:row>
    <x:row r="1174">
      <x:c r="A1174" s="37" t="str">
        <x:v>CASH-471339E45FC8ED</x:v>
      </x:c>
      <x:c r="B1174" s="37" t="str">
        <x:v>VAR-94A2451AFEABEC|EG-060|STORE</x:v>
      </x:c>
      <x:c r="C1174" s="37" t="str">
        <x:v>VAR-94A2451AFEABEC</x:v>
      </x:c>
      <x:c r="D1174" s="37" t="str">
        <x:v>MOD-E7D3FBAB66FDC0</x:v>
      </x:c>
      <x:c r="E1174" s="37" t="str">
        <x:v>IKEA GLADELIG Side plate blue, 20 cm</x:v>
      </x:c>
      <x:c r="F1174" s="37" t="str">
        <x:v>المطبخ والأدوات المنزلية</x:v>
      </x:c>
      <x:c r="G1174" s="37" t="str">
        <x:v>أطباق منفردة</x:v>
      </x:c>
      <x:c r="H1174" s="37" t="str">
        <x:v>IKEA</x:v>
      </x:c>
      <x:c r="I1174" s="37" t="str">
        <x:v>GLADELIG Side plate</x:v>
      </x:c>
      <x:c r="J1174" s="37" t="str">
        <x:v>blue, 20 cm</x:v>
      </x:c>
      <x:c r="K1174" s="37"/>
      <x:c r="L1174" s="37"/>
      <x:c r="M1174" s="37" t="str">
        <x:v>blue</x:v>
      </x:c>
      <x:c r="N1174" s="37" t="str">
        <x:v>70600720</x:v>
      </x:c>
      <x:c r="O1174" s="37"/>
      <x:c r="P1174" s="37" t="str">
        <x:v>EG-060</x:v>
      </x:c>
      <x:c r="Q1174" s="37" t="str">
        <x:v>IKEA Egypt</x:v>
      </x:c>
      <x:c r="R1174" s="37" t="str">
        <x:v>علامة مباشرة/سلسلة</x:v>
      </x:c>
      <x:c r="S1174" s="37" t="str">
        <x:v>A</x:v>
      </x:c>
      <x:c r="T1174" s="37"/>
      <x:c r="U1174" s="37"/>
      <x:c r="V1174" s="37"/>
      <x:c r="W1174" s="37" t="str">
        <x:v>https://www.ikea.com/eg/en/p/gladelig-side-plate-blue-70600720/</x:v>
      </x:c>
      <x:c r="X1174" s="37" t="str">
        <x:v>صفحة فئة منظمة</x:v>
      </x:c>
      <x:c r="Y1174" s="37" t="str">
        <x:v>EGP</x:v>
      </x:c>
      <x:c r="Z1174" s="56"/>
      <x:c r="AA1174" s="56"/>
      <x:c r="AB1174" s="56" t="str">
        <x:f>IF(OR(Z1174="",AA1174=""),"",MAX(0,AA1174-Z1174))</x:f>
      </x:c>
      <x:c r="AC1174" s="58" t="str">
        <x:f>IF(OR(Z1174="",AA1174="",AA1174=0),"",MAX(0,(AA1174-Z1174)/AA1174))</x:f>
      </x:c>
      <x:c r="AD1174" s="56"/>
      <x:c r="AE1174" s="56" t="str">
        <x:f>IF(Z1174="","",Z1174+IF(AD1174="",0,AD1174))</x:f>
      </x:c>
      <x:c r="AF1174" s="37" t="str">
        <x:f>IF(AD1174="","",AD1174=0)</x:f>
      </x:c>
      <x:c r="AG1174" s="37"/>
      <x:c r="AH1174" s="37"/>
      <x:c r="AI1174" s="37"/>
      <x:c r="AJ1174" s="37" t="str">
        <x:v>القاهرة</x:v>
      </x:c>
      <x:c r="AK1174" s="37"/>
      <x:c r="AL1174" s="37"/>
      <x:c r="AM1174" s="37"/>
      <x:c r="AN1174" s="37"/>
      <x:c r="AO1174" s="37"/>
      <x:c r="AP1174" s="37"/>
      <x:c r="AQ1174" s="54" t="b">
        <x:v>1</x:v>
      </x:c>
      <x:c r="AR1174" s="37"/>
      <x:c r="AS1174" s="37" t="str">
        <x:v>JSON-LD لقائمة المتجر</x:v>
      </x:c>
      <x:c r="AT1174" s="37" t="str">
        <x:v>متوسطة</x:v>
      </x:c>
      <x:c r="AU1174" s="37" t="str">
        <x:v>official_store_category_jsonld</x:v>
      </x:c>
      <x:c r="AV1174" s="37" t="str">
        <x:v>JSON-LD</x:v>
      </x:c>
      <x:c r="AW1174" s="37" t="str">
        <x:v>https://www.ikea.com/eg/en/p/gladelig-side-plate-blue-70600720/</x:v>
      </x:c>
      <x:c r="AX1174" s="37" t="n">
        <x:v>1</x:v>
      </x:c>
      <x:c r="AY1174" s="60" t="n">
        <x:v>46233</x:v>
      </x:c>
      <x:c r="AZ1174" s="60"/>
      <x:c r="BA1174" s="60"/>
      <x:c r="BB1174" s="62" t="str">
        <x:f>IF(BA1174="","",(NOW()-BA1174)*24)</x:f>
      </x:c>
      <x:c r="BC1174" s="37" t="str">
        <x:f>IF(BA1174="","لم يُرصد",IF(BH1174&lt;&gt;TRUE,"غير نشط",IF(BD1174="فشل","فشل حالي",IF(BB1174&lt;=12,"حديث",IF(BB1174&lt;=24,"متأخر","قديم")))))</x:f>
        <x:v>لم يُرصد</x:v>
      </x:c>
      <x:c r="BD1174" s="37" t="str">
        <x:v>بانتظار أول رصد سعر</x:v>
      </x:c>
      <x:c r="BE1174" s="37" t="n">
        <x:v>0</x:v>
      </x:c>
      <x:c r="BF1174" s="37"/>
      <x:c r="BG1174" s="37"/>
      <x:c r="BH1174" s="54" t="b">
        <x:v>1</x:v>
      </x:c>
      <x:c r="BI1174" s="37" t="str">
        <x:v>يحتاج اكتشاف رابط المنتج</x:v>
      </x:c>
      <x:c r="BJ1174" s="37" t="str">
        <x:v>GLADELIG, Side plate, blue, 20 cm</x:v>
      </x:c>
      <x:c r="BK1174" s="37" t="str">
        <x:v>الاسم ورقم الصنف والمواصفات الظاهرة مأخوذة من قائمة JSON-LD الرسمية للفئة في IKEA Egypt؛ لم تُنقل أي أسعار.</x:v>
      </x:c>
      <x:c r="BL1174" s="60" t="n">
        <x:v>46233</x:v>
      </x:c>
      <x:c r="BM1174" s="60" t="n">
        <x:v>46233</x:v>
      </x:c>
    </x:row>
    <x:row r="1175">
      <x:c r="A1175" s="37" t="str">
        <x:v>CASH-E77E57E498C23B</x:v>
      </x:c>
      <x:c r="B1175" s="37" t="str">
        <x:v>VAR-40001631281011|EG-060|STORE</x:v>
      </x:c>
      <x:c r="C1175" s="37" t="str">
        <x:v>VAR-40001631281011</x:v>
      </x:c>
      <x:c r="D1175" s="37" t="str">
        <x:v>MOD-27600BBE2415D4</x:v>
      </x:c>
      <x:c r="E1175" s="37" t="str">
        <x:v>IKEA IKEA 365+ Serving plate white, 36x20 cm | 36×20 cm</x:v>
      </x:c>
      <x:c r="F1175" s="37" t="str">
        <x:v>المطبخ والأدوات المنزلية</x:v>
      </x:c>
      <x:c r="G1175" s="37" t="str">
        <x:v>أطباق منفردة</x:v>
      </x:c>
      <x:c r="H1175" s="37" t="str">
        <x:v>IKEA</x:v>
      </x:c>
      <x:c r="I1175" s="37" t="str">
        <x:v>IKEA 365+ Serving plate</x:v>
      </x:c>
      <x:c r="J1175" s="37" t="str">
        <x:v>white, 36x20 cm</x:v>
      </x:c>
      <x:c r="K1175" s="37"/>
      <x:c r="L1175" s="37"/>
      <x:c r="M1175" s="37" t="str">
        <x:v>white</x:v>
      </x:c>
      <x:c r="N1175" s="37" t="str">
        <x:v>00607367</x:v>
      </x:c>
      <x:c r="O1175" s="37"/>
      <x:c r="P1175" s="37" t="str">
        <x:v>EG-060</x:v>
      </x:c>
      <x:c r="Q1175" s="37" t="str">
        <x:v>IKEA Egypt</x:v>
      </x:c>
      <x:c r="R1175" s="37" t="str">
        <x:v>علامة مباشرة/سلسلة</x:v>
      </x:c>
      <x:c r="S1175" s="37" t="str">
        <x:v>A</x:v>
      </x:c>
      <x:c r="T1175" s="37"/>
      <x:c r="U1175" s="37"/>
      <x:c r="V1175" s="37"/>
      <x:c r="W1175" s="37" t="str">
        <x:v>https://www.ikea.com/eg/en/p/ikea-365-serving-plate-white-00607367/</x:v>
      </x:c>
      <x:c r="X1175" s="37" t="str">
        <x:v>صفحة فئة منظمة</x:v>
      </x:c>
      <x:c r="Y1175" s="37" t="str">
        <x:v>EGP</x:v>
      </x:c>
      <x:c r="Z1175" s="56"/>
      <x:c r="AA1175" s="56"/>
      <x:c r="AB1175" s="56" t="str">
        <x:f>IF(OR(Z1175="",AA1175=""),"",MAX(0,AA1175-Z1175))</x:f>
      </x:c>
      <x:c r="AC1175" s="58" t="str">
        <x:f>IF(OR(Z1175="",AA1175="",AA1175=0),"",MAX(0,(AA1175-Z1175)/AA1175))</x:f>
      </x:c>
      <x:c r="AD1175" s="56"/>
      <x:c r="AE1175" s="56" t="str">
        <x:f>IF(Z1175="","",Z1175+IF(AD1175="",0,AD1175))</x:f>
      </x:c>
      <x:c r="AF1175" s="37" t="str">
        <x:f>IF(AD1175="","",AD1175=0)</x:f>
      </x:c>
      <x:c r="AG1175" s="37"/>
      <x:c r="AH1175" s="37"/>
      <x:c r="AI1175" s="37"/>
      <x:c r="AJ1175" s="37" t="str">
        <x:v>القاهرة</x:v>
      </x:c>
      <x:c r="AK1175" s="37"/>
      <x:c r="AL1175" s="37"/>
      <x:c r="AM1175" s="37"/>
      <x:c r="AN1175" s="37"/>
      <x:c r="AO1175" s="37"/>
      <x:c r="AP1175" s="37"/>
      <x:c r="AQ1175" s="54" t="b">
        <x:v>1</x:v>
      </x:c>
      <x:c r="AR1175" s="37"/>
      <x:c r="AS1175" s="37" t="str">
        <x:v>JSON-LD لقائمة المتجر</x:v>
      </x:c>
      <x:c r="AT1175" s="37" t="str">
        <x:v>متوسطة</x:v>
      </x:c>
      <x:c r="AU1175" s="37" t="str">
        <x:v>official_store_category_jsonld</x:v>
      </x:c>
      <x:c r="AV1175" s="37" t="str">
        <x:v>JSON-LD</x:v>
      </x:c>
      <x:c r="AW1175" s="37" t="str">
        <x:v>https://www.ikea.com/eg/en/p/ikea-365-serving-plate-white-00607367/</x:v>
      </x:c>
      <x:c r="AX1175" s="37" t="n">
        <x:v>1</x:v>
      </x:c>
      <x:c r="AY1175" s="60" t="n">
        <x:v>46233</x:v>
      </x:c>
      <x:c r="AZ1175" s="60"/>
      <x:c r="BA1175" s="60"/>
      <x:c r="BB1175" s="62" t="str">
        <x:f>IF(BA1175="","",(NOW()-BA1175)*24)</x:f>
      </x:c>
      <x:c r="BC1175" s="37" t="str">
        <x:f>IF(BA1175="","لم يُرصد",IF(BH1175&lt;&gt;TRUE,"غير نشط",IF(BD1175="فشل","فشل حالي",IF(BB1175&lt;=12,"حديث",IF(BB1175&lt;=24,"متأخر","قديم")))))</x:f>
        <x:v>لم يُرصد</x:v>
      </x:c>
      <x:c r="BD1175" s="37" t="str">
        <x:v>بانتظار أول رصد سعر</x:v>
      </x:c>
      <x:c r="BE1175" s="37" t="n">
        <x:v>0</x:v>
      </x:c>
      <x:c r="BF1175" s="37"/>
      <x:c r="BG1175" s="37"/>
      <x:c r="BH1175" s="54" t="b">
        <x:v>1</x:v>
      </x:c>
      <x:c r="BI1175" s="37" t="str">
        <x:v>يحتاج اكتشاف رابط المنتج</x:v>
      </x:c>
      <x:c r="BJ1175" s="37" t="str">
        <x:v>IKEA 365+, Serving plate, white, 36x20 cm</x:v>
      </x:c>
      <x:c r="BK1175" s="37" t="str">
        <x:v>الاسم ورقم الصنف والمواصفات الظاهرة مأخوذة من قائمة JSON-LD الرسمية للفئة في IKEA Egypt؛ لم تُنقل أي أسعار.</x:v>
      </x:c>
      <x:c r="BL1175" s="60" t="n">
        <x:v>46233</x:v>
      </x:c>
      <x:c r="BM1175" s="60" t="n">
        <x:v>46233</x:v>
      </x:c>
    </x:row>
    <x:row r="1176">
      <x:c r="A1176" s="37" t="str">
        <x:v>CASH-173CB3D8B50303</x:v>
      </x:c>
      <x:c r="B1176" s="37" t="str">
        <x:v>VAR-A65DB78537FAE9|EG-060|STORE</x:v>
      </x:c>
      <x:c r="C1176" s="37" t="str">
        <x:v>VAR-A65DB78537FAE9</x:v>
      </x:c>
      <x:c r="D1176" s="37" t="str">
        <x:v>MOD-DA84B2E99AE8E8</x:v>
      </x:c>
      <x:c r="E1176" s="37" t="str">
        <x:v>IKEA MOSSMAL Plate/bowl set of 3 dot pattern/light green | green / light green</x:v>
      </x:c>
      <x:c r="F1176" s="37" t="str">
        <x:v>المطبخ والأدوات المنزلية</x:v>
      </x:c>
      <x:c r="G1176" s="37" t="str">
        <x:v>أطباق منفردة</x:v>
      </x:c>
      <x:c r="H1176" s="37" t="str">
        <x:v>IKEA</x:v>
      </x:c>
      <x:c r="I1176" s="37" t="str">
        <x:v>MOSSMAL Plate/bowl set of 3</x:v>
      </x:c>
      <x:c r="J1176" s="37" t="str">
        <x:v>dot pattern/light green</x:v>
      </x:c>
      <x:c r="K1176" s="37"/>
      <x:c r="L1176" s="37"/>
      <x:c r="M1176" s="37" t="str">
        <x:v>green / light green</x:v>
      </x:c>
      <x:c r="N1176" s="37" t="str">
        <x:v>30582780</x:v>
      </x:c>
      <x:c r="O1176" s="37"/>
      <x:c r="P1176" s="37" t="str">
        <x:v>EG-060</x:v>
      </x:c>
      <x:c r="Q1176" s="37" t="str">
        <x:v>IKEA Egypt</x:v>
      </x:c>
      <x:c r="R1176" s="37" t="str">
        <x:v>علامة مباشرة/سلسلة</x:v>
      </x:c>
      <x:c r="S1176" s="37" t="str">
        <x:v>A</x:v>
      </x:c>
      <x:c r="T1176" s="37"/>
      <x:c r="U1176" s="37"/>
      <x:c r="V1176" s="37"/>
      <x:c r="W1176" s="37" t="str">
        <x:v>https://www.ikea.com/eg/en/p/mossmal-plate-bowl-set-of-3-dot-pattern-light-green-30582780/</x:v>
      </x:c>
      <x:c r="X1176" s="37" t="str">
        <x:v>صفحة فئة منظمة</x:v>
      </x:c>
      <x:c r="Y1176" s="37" t="str">
        <x:v>EGP</x:v>
      </x:c>
      <x:c r="Z1176" s="56"/>
      <x:c r="AA1176" s="56"/>
      <x:c r="AB1176" s="56" t="str">
        <x:f>IF(OR(Z1176="",AA1176=""),"",MAX(0,AA1176-Z1176))</x:f>
      </x:c>
      <x:c r="AC1176" s="58" t="str">
        <x:f>IF(OR(Z1176="",AA1176="",AA1176=0),"",MAX(0,(AA1176-Z1176)/AA1176))</x:f>
      </x:c>
      <x:c r="AD1176" s="56"/>
      <x:c r="AE1176" s="56" t="str">
        <x:f>IF(Z1176="","",Z1176+IF(AD1176="",0,AD1176))</x:f>
      </x:c>
      <x:c r="AF1176" s="37" t="str">
        <x:f>IF(AD1176="","",AD1176=0)</x:f>
      </x:c>
      <x:c r="AG1176" s="37"/>
      <x:c r="AH1176" s="37"/>
      <x:c r="AI1176" s="37"/>
      <x:c r="AJ1176" s="37" t="str">
        <x:v>القاهرة</x:v>
      </x:c>
      <x:c r="AK1176" s="37"/>
      <x:c r="AL1176" s="37"/>
      <x:c r="AM1176" s="37"/>
      <x:c r="AN1176" s="37"/>
      <x:c r="AO1176" s="37"/>
      <x:c r="AP1176" s="37"/>
      <x:c r="AQ1176" s="54" t="b">
        <x:v>1</x:v>
      </x:c>
      <x:c r="AR1176" s="37"/>
      <x:c r="AS1176" s="37" t="str">
        <x:v>JSON-LD لقائمة المتجر</x:v>
      </x:c>
      <x:c r="AT1176" s="37" t="str">
        <x:v>متوسطة</x:v>
      </x:c>
      <x:c r="AU1176" s="37" t="str">
        <x:v>official_store_category_jsonld</x:v>
      </x:c>
      <x:c r="AV1176" s="37" t="str">
        <x:v>JSON-LD</x:v>
      </x:c>
      <x:c r="AW1176" s="37" t="str">
        <x:v>https://www.ikea.com/eg/en/p/mossmal-plate-bowl-set-of-3-dot-pattern-light-green-30582780/</x:v>
      </x:c>
      <x:c r="AX1176" s="37" t="n">
        <x:v>1</x:v>
      </x:c>
      <x:c r="AY1176" s="60" t="n">
        <x:v>46233</x:v>
      </x:c>
      <x:c r="AZ1176" s="60"/>
      <x:c r="BA1176" s="60"/>
      <x:c r="BB1176" s="62" t="str">
        <x:f>IF(BA1176="","",(NOW()-BA1176)*24)</x:f>
      </x:c>
      <x:c r="BC1176" s="37" t="str">
        <x:f>IF(BA1176="","لم يُرصد",IF(BH1176&lt;&gt;TRUE,"غير نشط",IF(BD1176="فشل","فشل حالي",IF(BB1176&lt;=12,"حديث",IF(BB1176&lt;=24,"متأخر","قديم")))))</x:f>
        <x:v>لم يُرصد</x:v>
      </x:c>
      <x:c r="BD1176" s="37" t="str">
        <x:v>بانتظار أول رصد سعر</x:v>
      </x:c>
      <x:c r="BE1176" s="37" t="n">
        <x:v>0</x:v>
      </x:c>
      <x:c r="BF1176" s="37"/>
      <x:c r="BG1176" s="37"/>
      <x:c r="BH1176" s="54" t="b">
        <x:v>1</x:v>
      </x:c>
      <x:c r="BI1176" s="37" t="str">
        <x:v>يحتاج اكتشاف رابط المنتج</x:v>
      </x:c>
      <x:c r="BJ1176" s="37" t="str">
        <x:v>MOSSMAL, Plate/bowl set of 3, dot pattern/light green</x:v>
      </x:c>
      <x:c r="BK1176" s="37" t="str">
        <x:v>الاسم ورقم الصنف والمواصفات الظاهرة مأخوذة من قائمة JSON-LD الرسمية للفئة في IKEA Egypt؛ لم تُنقل أي أسعار.</x:v>
      </x:c>
      <x:c r="BL1176" s="60" t="n">
        <x:v>46233</x:v>
      </x:c>
      <x:c r="BM1176" s="60" t="n">
        <x:v>46233</x:v>
      </x:c>
    </x:row>
    <x:row r="1177">
      <x:c r="A1177" s="37" t="str">
        <x:v>CASH-11E7C0E157883A</x:v>
      </x:c>
      <x:c r="B1177" s="37" t="str">
        <x:v>VAR-E61E042E70E541|EG-060|STORE</x:v>
      </x:c>
      <x:c r="C1177" s="37" t="str">
        <x:v>VAR-E61E042E70E541</x:v>
      </x:c>
      <x:c r="D1177" s="37" t="str">
        <x:v>MOD-45488EB0560B31</x:v>
      </x:c>
      <x:c r="E1177" s="37" t="str">
        <x:v>IKEA NÄTBARB Deep plate black, 19 cm</x:v>
      </x:c>
      <x:c r="F1177" s="37" t="str">
        <x:v>المطبخ والأدوات المنزلية</x:v>
      </x:c>
      <x:c r="G1177" s="37" t="str">
        <x:v>أطباق منفردة</x:v>
      </x:c>
      <x:c r="H1177" s="37" t="str">
        <x:v>IKEA</x:v>
      </x:c>
      <x:c r="I1177" s="37" t="str">
        <x:v>NÄTBARB Deep plate</x:v>
      </x:c>
      <x:c r="J1177" s="37" t="str">
        <x:v>black, 19 cm</x:v>
      </x:c>
      <x:c r="K1177" s="37"/>
      <x:c r="L1177" s="37"/>
      <x:c r="M1177" s="37" t="str">
        <x:v>black</x:v>
      </x:c>
      <x:c r="N1177" s="37" t="str">
        <x:v>90563694</x:v>
      </x:c>
      <x:c r="O1177" s="37"/>
      <x:c r="P1177" s="37" t="str">
        <x:v>EG-060</x:v>
      </x:c>
      <x:c r="Q1177" s="37" t="str">
        <x:v>IKEA Egypt</x:v>
      </x:c>
      <x:c r="R1177" s="37" t="str">
        <x:v>علامة مباشرة/سلسلة</x:v>
      </x:c>
      <x:c r="S1177" s="37" t="str">
        <x:v>A</x:v>
      </x:c>
      <x:c r="T1177" s="37"/>
      <x:c r="U1177" s="37"/>
      <x:c r="V1177" s="37"/>
      <x:c r="W1177" s="37" t="str">
        <x:v>https://www.ikea.com/eg/en/p/naetbarb-deep-plate-black-90563694/</x:v>
      </x:c>
      <x:c r="X1177" s="37" t="str">
        <x:v>صفحة فئة منظمة</x:v>
      </x:c>
      <x:c r="Y1177" s="37" t="str">
        <x:v>EGP</x:v>
      </x:c>
      <x:c r="Z1177" s="56"/>
      <x:c r="AA1177" s="56"/>
      <x:c r="AB1177" s="56" t="str">
        <x:f>IF(OR(Z1177="",AA1177=""),"",MAX(0,AA1177-Z1177))</x:f>
      </x:c>
      <x:c r="AC1177" s="58" t="str">
        <x:f>IF(OR(Z1177="",AA1177="",AA1177=0),"",MAX(0,(AA1177-Z1177)/AA1177))</x:f>
      </x:c>
      <x:c r="AD1177" s="56"/>
      <x:c r="AE1177" s="56" t="str">
        <x:f>IF(Z1177="","",Z1177+IF(AD1177="",0,AD1177))</x:f>
      </x:c>
      <x:c r="AF1177" s="37" t="str">
        <x:f>IF(AD1177="","",AD1177=0)</x:f>
      </x:c>
      <x:c r="AG1177" s="37"/>
      <x:c r="AH1177" s="37"/>
      <x:c r="AI1177" s="37"/>
      <x:c r="AJ1177" s="37" t="str">
        <x:v>القاهرة</x:v>
      </x:c>
      <x:c r="AK1177" s="37"/>
      <x:c r="AL1177" s="37"/>
      <x:c r="AM1177" s="37"/>
      <x:c r="AN1177" s="37"/>
      <x:c r="AO1177" s="37"/>
      <x:c r="AP1177" s="37"/>
      <x:c r="AQ1177" s="54" t="b">
        <x:v>1</x:v>
      </x:c>
      <x:c r="AR1177" s="37"/>
      <x:c r="AS1177" s="37" t="str">
        <x:v>JSON-LD لقائمة المتجر</x:v>
      </x:c>
      <x:c r="AT1177" s="37" t="str">
        <x:v>متوسطة</x:v>
      </x:c>
      <x:c r="AU1177" s="37" t="str">
        <x:v>official_store_category_jsonld</x:v>
      </x:c>
      <x:c r="AV1177" s="37" t="str">
        <x:v>JSON-LD</x:v>
      </x:c>
      <x:c r="AW1177" s="37" t="str">
        <x:v>https://www.ikea.com/eg/en/p/naetbarb-deep-plate-black-90563694/</x:v>
      </x:c>
      <x:c r="AX1177" s="37" t="n">
        <x:v>1</x:v>
      </x:c>
      <x:c r="AY1177" s="60" t="n">
        <x:v>46233</x:v>
      </x:c>
      <x:c r="AZ1177" s="60"/>
      <x:c r="BA1177" s="60"/>
      <x:c r="BB1177" s="62" t="str">
        <x:f>IF(BA1177="","",(NOW()-BA1177)*24)</x:f>
      </x:c>
      <x:c r="BC1177" s="37" t="str">
        <x:f>IF(BA1177="","لم يُرصد",IF(BH1177&lt;&gt;TRUE,"غير نشط",IF(BD1177="فشل","فشل حالي",IF(BB1177&lt;=12,"حديث",IF(BB1177&lt;=24,"متأخر","قديم")))))</x:f>
        <x:v>لم يُرصد</x:v>
      </x:c>
      <x:c r="BD1177" s="37" t="str">
        <x:v>بانتظار أول رصد سعر</x:v>
      </x:c>
      <x:c r="BE1177" s="37" t="n">
        <x:v>0</x:v>
      </x:c>
      <x:c r="BF1177" s="37"/>
      <x:c r="BG1177" s="37"/>
      <x:c r="BH1177" s="54" t="b">
        <x:v>1</x:v>
      </x:c>
      <x:c r="BI1177" s="37" t="str">
        <x:v>يحتاج اكتشاف رابط المنتج</x:v>
      </x:c>
      <x:c r="BJ1177" s="37" t="str">
        <x:v>NÄTBARB, Deep plate, black, 19 cm</x:v>
      </x:c>
      <x:c r="BK1177" s="37" t="str">
        <x:v>الاسم ورقم الصنف والمواصفات الظاهرة مأخوذة من قائمة JSON-LD الرسمية للفئة في IKEA Egypt؛ لم تُنقل أي أسعار.</x:v>
      </x:c>
      <x:c r="BL1177" s="60" t="n">
        <x:v>46233</x:v>
      </x:c>
      <x:c r="BM1177" s="60" t="n">
        <x:v>46233</x:v>
      </x:c>
    </x:row>
    <x:row r="1178">
      <x:c r="A1178" s="37" t="str">
        <x:v>CASH-6BF5CF68567CB7</x:v>
      </x:c>
      <x:c r="B1178" s="37" t="str">
        <x:v>VAR-9D7146A314D2F9|EG-060|STORE</x:v>
      </x:c>
      <x:c r="C1178" s="37" t="str">
        <x:v>VAR-9D7146A314D2F9</x:v>
      </x:c>
      <x:c r="D1178" s="37" t="str">
        <x:v>MOD-A665FEB18177A7</x:v>
      </x:c>
      <x:c r="E1178" s="37" t="str">
        <x:v>IKEA NÄTBARB Plate black, 24 cm</x:v>
      </x:c>
      <x:c r="F1178" s="37" t="str">
        <x:v>المطبخ والأدوات المنزلية</x:v>
      </x:c>
      <x:c r="G1178" s="37" t="str">
        <x:v>أطباق منفردة</x:v>
      </x:c>
      <x:c r="H1178" s="37" t="str">
        <x:v>IKEA</x:v>
      </x:c>
      <x:c r="I1178" s="37" t="str">
        <x:v>NÄTBARB Plate</x:v>
      </x:c>
      <x:c r="J1178" s="37" t="str">
        <x:v>black, 24 cm</x:v>
      </x:c>
      <x:c r="K1178" s="37"/>
      <x:c r="L1178" s="37"/>
      <x:c r="M1178" s="37" t="str">
        <x:v>black</x:v>
      </x:c>
      <x:c r="N1178" s="37" t="str">
        <x:v>90563689</x:v>
      </x:c>
      <x:c r="O1178" s="37"/>
      <x:c r="P1178" s="37" t="str">
        <x:v>EG-060</x:v>
      </x:c>
      <x:c r="Q1178" s="37" t="str">
        <x:v>IKEA Egypt</x:v>
      </x:c>
      <x:c r="R1178" s="37" t="str">
        <x:v>علامة مباشرة/سلسلة</x:v>
      </x:c>
      <x:c r="S1178" s="37" t="str">
        <x:v>A</x:v>
      </x:c>
      <x:c r="T1178" s="37"/>
      <x:c r="U1178" s="37"/>
      <x:c r="V1178" s="37"/>
      <x:c r="W1178" s="37" t="str">
        <x:v>https://www.ikea.com/eg/en/p/naetbarb-plate-black-90563689/</x:v>
      </x:c>
      <x:c r="X1178" s="37" t="str">
        <x:v>صفحة فئة منظمة</x:v>
      </x:c>
      <x:c r="Y1178" s="37" t="str">
        <x:v>EGP</x:v>
      </x:c>
      <x:c r="Z1178" s="56"/>
      <x:c r="AA1178" s="56"/>
      <x:c r="AB1178" s="56" t="str">
        <x:f>IF(OR(Z1178="",AA1178=""),"",MAX(0,AA1178-Z1178))</x:f>
      </x:c>
      <x:c r="AC1178" s="58" t="str">
        <x:f>IF(OR(Z1178="",AA1178="",AA1178=0),"",MAX(0,(AA1178-Z1178)/AA1178))</x:f>
      </x:c>
      <x:c r="AD1178" s="56"/>
      <x:c r="AE1178" s="56" t="str">
        <x:f>IF(Z1178="","",Z1178+IF(AD1178="",0,AD1178))</x:f>
      </x:c>
      <x:c r="AF1178" s="37" t="str">
        <x:f>IF(AD1178="","",AD1178=0)</x:f>
      </x:c>
      <x:c r="AG1178" s="37"/>
      <x:c r="AH1178" s="37"/>
      <x:c r="AI1178" s="37"/>
      <x:c r="AJ1178" s="37" t="str">
        <x:v>القاهرة</x:v>
      </x:c>
      <x:c r="AK1178" s="37"/>
      <x:c r="AL1178" s="37"/>
      <x:c r="AM1178" s="37"/>
      <x:c r="AN1178" s="37"/>
      <x:c r="AO1178" s="37"/>
      <x:c r="AP1178" s="37"/>
      <x:c r="AQ1178" s="54" t="b">
        <x:v>1</x:v>
      </x:c>
      <x:c r="AR1178" s="37"/>
      <x:c r="AS1178" s="37" t="str">
        <x:v>JSON-LD لقائمة المتجر</x:v>
      </x:c>
      <x:c r="AT1178" s="37" t="str">
        <x:v>متوسطة</x:v>
      </x:c>
      <x:c r="AU1178" s="37" t="str">
        <x:v>official_store_category_jsonld</x:v>
      </x:c>
      <x:c r="AV1178" s="37" t="str">
        <x:v>JSON-LD</x:v>
      </x:c>
      <x:c r="AW1178" s="37" t="str">
        <x:v>https://www.ikea.com/eg/en/p/naetbarb-plate-black-90563689/</x:v>
      </x:c>
      <x:c r="AX1178" s="37" t="n">
        <x:v>1</x:v>
      </x:c>
      <x:c r="AY1178" s="60" t="n">
        <x:v>46233</x:v>
      </x:c>
      <x:c r="AZ1178" s="60"/>
      <x:c r="BA1178" s="60"/>
      <x:c r="BB1178" s="62" t="str">
        <x:f>IF(BA1178="","",(NOW()-BA1178)*24)</x:f>
      </x:c>
      <x:c r="BC1178" s="37" t="str">
        <x:f>IF(BA1178="","لم يُرصد",IF(BH1178&lt;&gt;TRUE,"غير نشط",IF(BD1178="فشل","فشل حالي",IF(BB1178&lt;=12,"حديث",IF(BB1178&lt;=24,"متأخر","قديم")))))</x:f>
        <x:v>لم يُرصد</x:v>
      </x:c>
      <x:c r="BD1178" s="37" t="str">
        <x:v>بانتظار أول رصد سعر</x:v>
      </x:c>
      <x:c r="BE1178" s="37" t="n">
        <x:v>0</x:v>
      </x:c>
      <x:c r="BF1178" s="37"/>
      <x:c r="BG1178" s="37"/>
      <x:c r="BH1178" s="54" t="b">
        <x:v>1</x:v>
      </x:c>
      <x:c r="BI1178" s="37" t="str">
        <x:v>يحتاج اكتشاف رابط المنتج</x:v>
      </x:c>
      <x:c r="BJ1178" s="37" t="str">
        <x:v>NÄTBARB, Plate, black, 24 cm</x:v>
      </x:c>
      <x:c r="BK1178" s="37" t="str">
        <x:v>الاسم ورقم الصنف والمواصفات الظاهرة مأخوذة من قائمة JSON-LD الرسمية للفئة في IKEA Egypt؛ لم تُنقل أي أسعار.</x:v>
      </x:c>
      <x:c r="BL1178" s="60" t="n">
        <x:v>46233</x:v>
      </x:c>
      <x:c r="BM1178" s="60" t="n">
        <x:v>46233</x:v>
      </x:c>
    </x:row>
    <x:row r="1179">
      <x:c r="A1179" s="37" t="str">
        <x:v>CASH-35179A583E8A63</x:v>
      </x:c>
      <x:c r="B1179" s="37" t="str">
        <x:v>VAR-EE13522522049E|EG-060|STORE</x:v>
      </x:c>
      <x:c r="C1179" s="37" t="str">
        <x:v>VAR-EE13522522049E</x:v>
      </x:c>
      <x:c r="D1179" s="37" t="str">
        <x:v>MOD-C7DF91C78D4C9F</x:v>
      </x:c>
      <x:c r="E1179" s="37" t="str">
        <x:v>IKEA NÄTBARB Side plate black, 19 cm</x:v>
      </x:c>
      <x:c r="F1179" s="37" t="str">
        <x:v>المطبخ والأدوات المنزلية</x:v>
      </x:c>
      <x:c r="G1179" s="37" t="str">
        <x:v>أطباق منفردة</x:v>
      </x:c>
      <x:c r="H1179" s="37" t="str">
        <x:v>IKEA</x:v>
      </x:c>
      <x:c r="I1179" s="37" t="str">
        <x:v>NÄTBARB Side plate</x:v>
      </x:c>
      <x:c r="J1179" s="37" t="str">
        <x:v>black, 19 cm</x:v>
      </x:c>
      <x:c r="K1179" s="37"/>
      <x:c r="L1179" s="37"/>
      <x:c r="M1179" s="37" t="str">
        <x:v>black</x:v>
      </x:c>
      <x:c r="N1179" s="37" t="str">
        <x:v>40563696</x:v>
      </x:c>
      <x:c r="O1179" s="37"/>
      <x:c r="P1179" s="37" t="str">
        <x:v>EG-060</x:v>
      </x:c>
      <x:c r="Q1179" s="37" t="str">
        <x:v>IKEA Egypt</x:v>
      </x:c>
      <x:c r="R1179" s="37" t="str">
        <x:v>علامة مباشرة/سلسلة</x:v>
      </x:c>
      <x:c r="S1179" s="37" t="str">
        <x:v>A</x:v>
      </x:c>
      <x:c r="T1179" s="37"/>
      <x:c r="U1179" s="37"/>
      <x:c r="V1179" s="37"/>
      <x:c r="W1179" s="37" t="str">
        <x:v>https://www.ikea.com/eg/en/p/naetbarb-side-plate-black-40563696/</x:v>
      </x:c>
      <x:c r="X1179" s="37" t="str">
        <x:v>صفحة فئة منظمة</x:v>
      </x:c>
      <x:c r="Y1179" s="37" t="str">
        <x:v>EGP</x:v>
      </x:c>
      <x:c r="Z1179" s="56"/>
      <x:c r="AA1179" s="56"/>
      <x:c r="AB1179" s="56" t="str">
        <x:f>IF(OR(Z1179="",AA1179=""),"",MAX(0,AA1179-Z1179))</x:f>
      </x:c>
      <x:c r="AC1179" s="58" t="str">
        <x:f>IF(OR(Z1179="",AA1179="",AA1179=0),"",MAX(0,(AA1179-Z1179)/AA1179))</x:f>
      </x:c>
      <x:c r="AD1179" s="56"/>
      <x:c r="AE1179" s="56" t="str">
        <x:f>IF(Z1179="","",Z1179+IF(AD1179="",0,AD1179))</x:f>
      </x:c>
      <x:c r="AF1179" s="37" t="str">
        <x:f>IF(AD1179="","",AD1179=0)</x:f>
      </x:c>
      <x:c r="AG1179" s="37"/>
      <x:c r="AH1179" s="37"/>
      <x:c r="AI1179" s="37"/>
      <x:c r="AJ1179" s="37" t="str">
        <x:v>القاهرة</x:v>
      </x:c>
      <x:c r="AK1179" s="37"/>
      <x:c r="AL1179" s="37"/>
      <x:c r="AM1179" s="37"/>
      <x:c r="AN1179" s="37"/>
      <x:c r="AO1179" s="37"/>
      <x:c r="AP1179" s="37"/>
      <x:c r="AQ1179" s="54" t="b">
        <x:v>1</x:v>
      </x:c>
      <x:c r="AR1179" s="37"/>
      <x:c r="AS1179" s="37" t="str">
        <x:v>JSON-LD لقائمة المتجر</x:v>
      </x:c>
      <x:c r="AT1179" s="37" t="str">
        <x:v>متوسطة</x:v>
      </x:c>
      <x:c r="AU1179" s="37" t="str">
        <x:v>official_store_category_jsonld</x:v>
      </x:c>
      <x:c r="AV1179" s="37" t="str">
        <x:v>JSON-LD</x:v>
      </x:c>
      <x:c r="AW1179" s="37" t="str">
        <x:v>https://www.ikea.com/eg/en/p/naetbarb-side-plate-black-40563696/</x:v>
      </x:c>
      <x:c r="AX1179" s="37" t="n">
        <x:v>1</x:v>
      </x:c>
      <x:c r="AY1179" s="60" t="n">
        <x:v>46233</x:v>
      </x:c>
      <x:c r="AZ1179" s="60"/>
      <x:c r="BA1179" s="60"/>
      <x:c r="BB1179" s="62" t="str">
        <x:f>IF(BA1179="","",(NOW()-BA1179)*24)</x:f>
      </x:c>
      <x:c r="BC1179" s="37" t="str">
        <x:f>IF(BA1179="","لم يُرصد",IF(BH1179&lt;&gt;TRUE,"غير نشط",IF(BD1179="فشل","فشل حالي",IF(BB1179&lt;=12,"حديث",IF(BB1179&lt;=24,"متأخر","قديم")))))</x:f>
        <x:v>لم يُرصد</x:v>
      </x:c>
      <x:c r="BD1179" s="37" t="str">
        <x:v>بانتظار أول رصد سعر</x:v>
      </x:c>
      <x:c r="BE1179" s="37" t="n">
        <x:v>0</x:v>
      </x:c>
      <x:c r="BF1179" s="37"/>
      <x:c r="BG1179" s="37"/>
      <x:c r="BH1179" s="54" t="b">
        <x:v>1</x:v>
      </x:c>
      <x:c r="BI1179" s="37" t="str">
        <x:v>يحتاج اكتشاف رابط المنتج</x:v>
      </x:c>
      <x:c r="BJ1179" s="37" t="str">
        <x:v>NÄTBARB, Side plate, black, 19 cm</x:v>
      </x:c>
      <x:c r="BK1179" s="37" t="str">
        <x:v>الاسم ورقم الصنف والمواصفات الظاهرة مأخوذة من قائمة JSON-LD الرسمية للفئة في IKEA Egypt؛ لم تُنقل أي أسعار.</x:v>
      </x:c>
      <x:c r="BL1179" s="60" t="n">
        <x:v>46233</x:v>
      </x:c>
      <x:c r="BM1179" s="60" t="n">
        <x:v>46233</x:v>
      </x:c>
    </x:row>
    <x:row r="1180">
      <x:c r="A1180" s="37" t="str">
        <x:v>CASH-585EC2FD461FF7</x:v>
      </x:c>
      <x:c r="B1180" s="37" t="str">
        <x:v>VAR-EEABCE229666DA|EG-060|STORE</x:v>
      </x:c>
      <x:c r="C1180" s="37" t="str">
        <x:v>VAR-EEABCE229666DA</x:v>
      </x:c>
      <x:c r="D1180" s="37" t="str">
        <x:v>MOD-B8AEFAF95BBA0E</x:v>
      </x:c>
      <x:c r="E1180" s="37" t="str">
        <x:v>IKEA OFTAST Deep plate white, 20 cm</x:v>
      </x:c>
      <x:c r="F1180" s="37" t="str">
        <x:v>المطبخ والأدوات المنزلية</x:v>
      </x:c>
      <x:c r="G1180" s="37" t="str">
        <x:v>أطباق منفردة</x:v>
      </x:c>
      <x:c r="H1180" s="37" t="str">
        <x:v>IKEA</x:v>
      </x:c>
      <x:c r="I1180" s="37" t="str">
        <x:v>OFTAST Deep plate</x:v>
      </x:c>
      <x:c r="J1180" s="37" t="str">
        <x:v>white, 20 cm</x:v>
      </x:c>
      <x:c r="K1180" s="37"/>
      <x:c r="L1180" s="37"/>
      <x:c r="M1180" s="37" t="str">
        <x:v>white</x:v>
      </x:c>
      <x:c r="N1180" s="37" t="str">
        <x:v>00318942</x:v>
      </x:c>
      <x:c r="O1180" s="37"/>
      <x:c r="P1180" s="37" t="str">
        <x:v>EG-060</x:v>
      </x:c>
      <x:c r="Q1180" s="37" t="str">
        <x:v>IKEA Egypt</x:v>
      </x:c>
      <x:c r="R1180" s="37" t="str">
        <x:v>علامة مباشرة/سلسلة</x:v>
      </x:c>
      <x:c r="S1180" s="37" t="str">
        <x:v>A</x:v>
      </x:c>
      <x:c r="T1180" s="37"/>
      <x:c r="U1180" s="37"/>
      <x:c r="V1180" s="37"/>
      <x:c r="W1180" s="37" t="str">
        <x:v>https://www.ikea.com/eg/en/p/oftast-deep-plate-white-00318942/</x:v>
      </x:c>
      <x:c r="X1180" s="37" t="str">
        <x:v>صفحة فئة منظمة</x:v>
      </x:c>
      <x:c r="Y1180" s="37" t="str">
        <x:v>EGP</x:v>
      </x:c>
      <x:c r="Z1180" s="56"/>
      <x:c r="AA1180" s="56"/>
      <x:c r="AB1180" s="56" t="str">
        <x:f>IF(OR(Z1180="",AA1180=""),"",MAX(0,AA1180-Z1180))</x:f>
      </x:c>
      <x:c r="AC1180" s="58" t="str">
        <x:f>IF(OR(Z1180="",AA1180="",AA1180=0),"",MAX(0,(AA1180-Z1180)/AA1180))</x:f>
      </x:c>
      <x:c r="AD1180" s="56"/>
      <x:c r="AE1180" s="56" t="str">
        <x:f>IF(Z1180="","",Z1180+IF(AD1180="",0,AD1180))</x:f>
      </x:c>
      <x:c r="AF1180" s="37" t="str">
        <x:f>IF(AD1180="","",AD1180=0)</x:f>
      </x:c>
      <x:c r="AG1180" s="37"/>
      <x:c r="AH1180" s="37"/>
      <x:c r="AI1180" s="37"/>
      <x:c r="AJ1180" s="37" t="str">
        <x:v>القاهرة</x:v>
      </x:c>
      <x:c r="AK1180" s="37"/>
      <x:c r="AL1180" s="37"/>
      <x:c r="AM1180" s="37"/>
      <x:c r="AN1180" s="37"/>
      <x:c r="AO1180" s="37"/>
      <x:c r="AP1180" s="37"/>
      <x:c r="AQ1180" s="54" t="b">
        <x:v>1</x:v>
      </x:c>
      <x:c r="AR1180" s="37"/>
      <x:c r="AS1180" s="37" t="str">
        <x:v>JSON-LD لقائمة المتجر</x:v>
      </x:c>
      <x:c r="AT1180" s="37" t="str">
        <x:v>متوسطة</x:v>
      </x:c>
      <x:c r="AU1180" s="37" t="str">
        <x:v>official_store_category_jsonld</x:v>
      </x:c>
      <x:c r="AV1180" s="37" t="str">
        <x:v>JSON-LD</x:v>
      </x:c>
      <x:c r="AW1180" s="37" t="str">
        <x:v>https://www.ikea.com/eg/en/p/oftast-deep-plate-white-00318942/</x:v>
      </x:c>
      <x:c r="AX1180" s="37" t="n">
        <x:v>1</x:v>
      </x:c>
      <x:c r="AY1180" s="60" t="n">
        <x:v>46233</x:v>
      </x:c>
      <x:c r="AZ1180" s="60"/>
      <x:c r="BA1180" s="60"/>
      <x:c r="BB1180" s="62" t="str">
        <x:f>IF(BA1180="","",(NOW()-BA1180)*24)</x:f>
      </x:c>
      <x:c r="BC1180" s="37" t="str">
        <x:f>IF(BA1180="","لم يُرصد",IF(BH1180&lt;&gt;TRUE,"غير نشط",IF(BD1180="فشل","فشل حالي",IF(BB1180&lt;=12,"حديث",IF(BB1180&lt;=24,"متأخر","قديم")))))</x:f>
        <x:v>لم يُرصد</x:v>
      </x:c>
      <x:c r="BD1180" s="37" t="str">
        <x:v>بانتظار أول رصد سعر</x:v>
      </x:c>
      <x:c r="BE1180" s="37" t="n">
        <x:v>0</x:v>
      </x:c>
      <x:c r="BF1180" s="37"/>
      <x:c r="BG1180" s="37"/>
      <x:c r="BH1180" s="54" t="b">
        <x:v>1</x:v>
      </x:c>
      <x:c r="BI1180" s="37" t="str">
        <x:v>يحتاج اكتشاف رابط المنتج</x:v>
      </x:c>
      <x:c r="BJ1180" s="37" t="str">
        <x:v>OFTAST, Deep plate, white, 20 cm</x:v>
      </x:c>
      <x:c r="BK1180" s="37" t="str">
        <x:v>الاسم ورقم الصنف والمواصفات الظاهرة مأخوذة من قائمة JSON-LD الرسمية للفئة في IKEA Egypt؛ لم تُنقل أي أسعار.</x:v>
      </x:c>
      <x:c r="BL1180" s="60" t="n">
        <x:v>46233</x:v>
      </x:c>
      <x:c r="BM1180" s="60" t="n">
        <x:v>46233</x:v>
      </x:c>
    </x:row>
    <x:row r="1181">
      <x:c r="A1181" s="37" t="str">
        <x:v>CASH-EC05BB312EEEFF</x:v>
      </x:c>
      <x:c r="B1181" s="37" t="str">
        <x:v>VAR-FB396653D0F800|EG-060|STORE</x:v>
      </x:c>
      <x:c r="C1181" s="37" t="str">
        <x:v>VAR-FB396653D0F800</x:v>
      </x:c>
      <x:c r="D1181" s="37" t="str">
        <x:v>MOD-ADA61229C56574</x:v>
      </x:c>
      <x:c r="E1181" s="37" t="str">
        <x:v>IKEA OFTAST Plate white, 25 cm</x:v>
      </x:c>
      <x:c r="F1181" s="37" t="str">
        <x:v>المطبخ والأدوات المنزلية</x:v>
      </x:c>
      <x:c r="G1181" s="37" t="str">
        <x:v>أطباق منفردة</x:v>
      </x:c>
      <x:c r="H1181" s="37" t="str">
        <x:v>IKEA</x:v>
      </x:c>
      <x:c r="I1181" s="37" t="str">
        <x:v>OFTAST Plate</x:v>
      </x:c>
      <x:c r="J1181" s="37" t="str">
        <x:v>white, 25 cm</x:v>
      </x:c>
      <x:c r="K1181" s="37"/>
      <x:c r="L1181" s="37"/>
      <x:c r="M1181" s="37" t="str">
        <x:v>white</x:v>
      </x:c>
      <x:c r="N1181" s="37" t="str">
        <x:v>30258913</x:v>
      </x:c>
      <x:c r="O1181" s="37"/>
      <x:c r="P1181" s="37" t="str">
        <x:v>EG-060</x:v>
      </x:c>
      <x:c r="Q1181" s="37" t="str">
        <x:v>IKEA Egypt</x:v>
      </x:c>
      <x:c r="R1181" s="37" t="str">
        <x:v>علامة مباشرة/سلسلة</x:v>
      </x:c>
      <x:c r="S1181" s="37" t="str">
        <x:v>A</x:v>
      </x:c>
      <x:c r="T1181" s="37"/>
      <x:c r="U1181" s="37"/>
      <x:c r="V1181" s="37"/>
      <x:c r="W1181" s="37" t="str">
        <x:v>https://www.ikea.com/eg/en/p/oftast-plate-white-30258913/</x:v>
      </x:c>
      <x:c r="X1181" s="37" t="str">
        <x:v>صفحة فئة منظمة</x:v>
      </x:c>
      <x:c r="Y1181" s="37" t="str">
        <x:v>EGP</x:v>
      </x:c>
      <x:c r="Z1181" s="56"/>
      <x:c r="AA1181" s="56"/>
      <x:c r="AB1181" s="56" t="str">
        <x:f>IF(OR(Z1181="",AA1181=""),"",MAX(0,AA1181-Z1181))</x:f>
      </x:c>
      <x:c r="AC1181" s="58" t="str">
        <x:f>IF(OR(Z1181="",AA1181="",AA1181=0),"",MAX(0,(AA1181-Z1181)/AA1181))</x:f>
      </x:c>
      <x:c r="AD1181" s="56"/>
      <x:c r="AE1181" s="56" t="str">
        <x:f>IF(Z1181="","",Z1181+IF(AD1181="",0,AD1181))</x:f>
      </x:c>
      <x:c r="AF1181" s="37" t="str">
        <x:f>IF(AD1181="","",AD1181=0)</x:f>
      </x:c>
      <x:c r="AG1181" s="37"/>
      <x:c r="AH1181" s="37"/>
      <x:c r="AI1181" s="37"/>
      <x:c r="AJ1181" s="37" t="str">
        <x:v>القاهرة</x:v>
      </x:c>
      <x:c r="AK1181" s="37"/>
      <x:c r="AL1181" s="37"/>
      <x:c r="AM1181" s="37"/>
      <x:c r="AN1181" s="37"/>
      <x:c r="AO1181" s="37"/>
      <x:c r="AP1181" s="37"/>
      <x:c r="AQ1181" s="54" t="b">
        <x:v>1</x:v>
      </x:c>
      <x:c r="AR1181" s="37"/>
      <x:c r="AS1181" s="37" t="str">
        <x:v>JSON-LD لقائمة المتجر</x:v>
      </x:c>
      <x:c r="AT1181" s="37" t="str">
        <x:v>متوسطة</x:v>
      </x:c>
      <x:c r="AU1181" s="37" t="str">
        <x:v>official_store_category_jsonld</x:v>
      </x:c>
      <x:c r="AV1181" s="37" t="str">
        <x:v>JSON-LD</x:v>
      </x:c>
      <x:c r="AW1181" s="37" t="str">
        <x:v>https://www.ikea.com/eg/en/p/oftast-plate-white-30258913/</x:v>
      </x:c>
      <x:c r="AX1181" s="37" t="n">
        <x:v>1</x:v>
      </x:c>
      <x:c r="AY1181" s="60" t="n">
        <x:v>46233</x:v>
      </x:c>
      <x:c r="AZ1181" s="60"/>
      <x:c r="BA1181" s="60"/>
      <x:c r="BB1181" s="62" t="str">
        <x:f>IF(BA1181="","",(NOW()-BA1181)*24)</x:f>
      </x:c>
      <x:c r="BC1181" s="37" t="str">
        <x:f>IF(BA1181="","لم يُرصد",IF(BH1181&lt;&gt;TRUE,"غير نشط",IF(BD1181="فشل","فشل حالي",IF(BB1181&lt;=12,"حديث",IF(BB1181&lt;=24,"متأخر","قديم")))))</x:f>
        <x:v>لم يُرصد</x:v>
      </x:c>
      <x:c r="BD1181" s="37" t="str">
        <x:v>بانتظار أول رصد سعر</x:v>
      </x:c>
      <x:c r="BE1181" s="37" t="n">
        <x:v>0</x:v>
      </x:c>
      <x:c r="BF1181" s="37"/>
      <x:c r="BG1181" s="37"/>
      <x:c r="BH1181" s="54" t="b">
        <x:v>1</x:v>
      </x:c>
      <x:c r="BI1181" s="37" t="str">
        <x:v>يحتاج اكتشاف رابط المنتج</x:v>
      </x:c>
      <x:c r="BJ1181" s="37" t="str">
        <x:v>OFTAST, Plate, white, 25 cm</x:v>
      </x:c>
      <x:c r="BK1181" s="37" t="str">
        <x:v>الاسم ورقم الصنف والمواصفات الظاهرة مأخوذة من قائمة JSON-LD الرسمية للفئة في IKEA Egypt؛ لم تُنقل أي أسعار.</x:v>
      </x:c>
      <x:c r="BL1181" s="60" t="n">
        <x:v>46233</x:v>
      </x:c>
      <x:c r="BM1181" s="60" t="n">
        <x:v>46233</x:v>
      </x:c>
    </x:row>
    <x:row r="1182">
      <x:c r="A1182" s="37" t="str">
        <x:v>CASH-1929247B608C7E</x:v>
      </x:c>
      <x:c r="B1182" s="37" t="str">
        <x:v>VAR-026F86F475BA8D|EG-060|STORE</x:v>
      </x:c>
      <x:c r="C1182" s="37" t="str">
        <x:v>VAR-026F86F475BA8D</x:v>
      </x:c>
      <x:c r="D1182" s="37" t="str">
        <x:v>MOD-7227F76EC570A0</x:v>
      </x:c>
      <x:c r="E1182" s="37" t="str">
        <x:v>IKEA OFTAST Side plate white, 19 cm</x:v>
      </x:c>
      <x:c r="F1182" s="37" t="str">
        <x:v>المطبخ والأدوات المنزلية</x:v>
      </x:c>
      <x:c r="G1182" s="37" t="str">
        <x:v>أطباق منفردة</x:v>
      </x:c>
      <x:c r="H1182" s="37" t="str">
        <x:v>IKEA</x:v>
      </x:c>
      <x:c r="I1182" s="37" t="str">
        <x:v>OFTAST Side plate</x:v>
      </x:c>
      <x:c r="J1182" s="37" t="str">
        <x:v>white, 19 cm</x:v>
      </x:c>
      <x:c r="K1182" s="37"/>
      <x:c r="L1182" s="37"/>
      <x:c r="M1182" s="37" t="str">
        <x:v>white</x:v>
      </x:c>
      <x:c r="N1182" s="37" t="str">
        <x:v>60318939</x:v>
      </x:c>
      <x:c r="O1182" s="37"/>
      <x:c r="P1182" s="37" t="str">
        <x:v>EG-060</x:v>
      </x:c>
      <x:c r="Q1182" s="37" t="str">
        <x:v>IKEA Egypt</x:v>
      </x:c>
      <x:c r="R1182" s="37" t="str">
        <x:v>علامة مباشرة/سلسلة</x:v>
      </x:c>
      <x:c r="S1182" s="37" t="str">
        <x:v>A</x:v>
      </x:c>
      <x:c r="T1182" s="37"/>
      <x:c r="U1182" s="37"/>
      <x:c r="V1182" s="37"/>
      <x:c r="W1182" s="37" t="str">
        <x:v>https://www.ikea.com/eg/en/p/oftast-side-plate-white-60318939/</x:v>
      </x:c>
      <x:c r="X1182" s="37" t="str">
        <x:v>صفحة فئة منظمة</x:v>
      </x:c>
      <x:c r="Y1182" s="37" t="str">
        <x:v>EGP</x:v>
      </x:c>
      <x:c r="Z1182" s="56"/>
      <x:c r="AA1182" s="56"/>
      <x:c r="AB1182" s="56" t="str">
        <x:f>IF(OR(Z1182="",AA1182=""),"",MAX(0,AA1182-Z1182))</x:f>
      </x:c>
      <x:c r="AC1182" s="58" t="str">
        <x:f>IF(OR(Z1182="",AA1182="",AA1182=0),"",MAX(0,(AA1182-Z1182)/AA1182))</x:f>
      </x:c>
      <x:c r="AD1182" s="56"/>
      <x:c r="AE1182" s="56" t="str">
        <x:f>IF(Z1182="","",Z1182+IF(AD1182="",0,AD1182))</x:f>
      </x:c>
      <x:c r="AF1182" s="37" t="str">
        <x:f>IF(AD1182="","",AD1182=0)</x:f>
      </x:c>
      <x:c r="AG1182" s="37"/>
      <x:c r="AH1182" s="37"/>
      <x:c r="AI1182" s="37"/>
      <x:c r="AJ1182" s="37" t="str">
        <x:v>القاهرة</x:v>
      </x:c>
      <x:c r="AK1182" s="37"/>
      <x:c r="AL1182" s="37"/>
      <x:c r="AM1182" s="37"/>
      <x:c r="AN1182" s="37"/>
      <x:c r="AO1182" s="37"/>
      <x:c r="AP1182" s="37"/>
      <x:c r="AQ1182" s="54" t="b">
        <x:v>1</x:v>
      </x:c>
      <x:c r="AR1182" s="37"/>
      <x:c r="AS1182" s="37" t="str">
        <x:v>JSON-LD لقائمة المتجر</x:v>
      </x:c>
      <x:c r="AT1182" s="37" t="str">
        <x:v>متوسطة</x:v>
      </x:c>
      <x:c r="AU1182" s="37" t="str">
        <x:v>official_store_category_jsonld</x:v>
      </x:c>
      <x:c r="AV1182" s="37" t="str">
        <x:v>JSON-LD</x:v>
      </x:c>
      <x:c r="AW1182" s="37" t="str">
        <x:v>https://www.ikea.com/eg/en/p/oftast-side-plate-white-60318939/</x:v>
      </x:c>
      <x:c r="AX1182" s="37" t="n">
        <x:v>1</x:v>
      </x:c>
      <x:c r="AY1182" s="60" t="n">
        <x:v>46233</x:v>
      </x:c>
      <x:c r="AZ1182" s="60"/>
      <x:c r="BA1182" s="60"/>
      <x:c r="BB1182" s="62" t="str">
        <x:f>IF(BA1182="","",(NOW()-BA1182)*24)</x:f>
      </x:c>
      <x:c r="BC1182" s="37" t="str">
        <x:f>IF(BA1182="","لم يُرصد",IF(BH1182&lt;&gt;TRUE,"غير نشط",IF(BD1182="فشل","فشل حالي",IF(BB1182&lt;=12,"حديث",IF(BB1182&lt;=24,"متأخر","قديم")))))</x:f>
        <x:v>لم يُرصد</x:v>
      </x:c>
      <x:c r="BD1182" s="37" t="str">
        <x:v>بانتظار أول رصد سعر</x:v>
      </x:c>
      <x:c r="BE1182" s="37" t="n">
        <x:v>0</x:v>
      </x:c>
      <x:c r="BF1182" s="37"/>
      <x:c r="BG1182" s="37"/>
      <x:c r="BH1182" s="54" t="b">
        <x:v>1</x:v>
      </x:c>
      <x:c r="BI1182" s="37" t="str">
        <x:v>يحتاج اكتشاف رابط المنتج</x:v>
      </x:c>
      <x:c r="BJ1182" s="37" t="str">
        <x:v>OFTAST, Side plate, white, 19 cm</x:v>
      </x:c>
      <x:c r="BK1182" s="37" t="str">
        <x:v>الاسم ورقم الصنف والمواصفات الظاهرة مأخوذة من قائمة JSON-LD الرسمية للفئة في IKEA Egypt؛ لم تُنقل أي أسعار.</x:v>
      </x:c>
      <x:c r="BL1182" s="60" t="n">
        <x:v>46233</x:v>
      </x:c>
      <x:c r="BM1182" s="60" t="n">
        <x:v>46233</x:v>
      </x:c>
    </x:row>
    <x:row r="1183">
      <x:c r="A1183" s="37" t="str">
        <x:v>CASH-9277DA88632B11</x:v>
      </x:c>
      <x:c r="B1183" s="37" t="str">
        <x:v>VAR-839986DF7B2D25|EG-060|STORE</x:v>
      </x:c>
      <x:c r="C1183" s="37" t="str">
        <x:v>VAR-839986DF7B2D25</x:v>
      </x:c>
      <x:c r="D1183" s="37" t="str">
        <x:v>MOD-6711CEADAE4768</x:v>
      </x:c>
      <x:c r="E1183" s="37" t="str">
        <x:v>IKEA SIMKRABBA Side plate plastic/green-grey, 21 cm</x:v>
      </x:c>
      <x:c r="F1183" s="37" t="str">
        <x:v>المطبخ والأدوات المنزلية</x:v>
      </x:c>
      <x:c r="G1183" s="37" t="str">
        <x:v>أطباق منفردة</x:v>
      </x:c>
      <x:c r="H1183" s="37" t="str">
        <x:v>IKEA</x:v>
      </x:c>
      <x:c r="I1183" s="37" t="str">
        <x:v>SIMKRABBA Side plate</x:v>
      </x:c>
      <x:c r="J1183" s="37" t="str">
        <x:v>plastic/green-grey, 21 cm</x:v>
      </x:c>
      <x:c r="K1183" s="37"/>
      <x:c r="L1183" s="37"/>
      <x:c r="M1183" s="37" t="str">
        <x:v>green / grey</x:v>
      </x:c>
      <x:c r="N1183" s="37" t="str">
        <x:v>20609153</x:v>
      </x:c>
      <x:c r="O1183" s="37"/>
      <x:c r="P1183" s="37" t="str">
        <x:v>EG-060</x:v>
      </x:c>
      <x:c r="Q1183" s="37" t="str">
        <x:v>IKEA Egypt</x:v>
      </x:c>
      <x:c r="R1183" s="37" t="str">
        <x:v>علامة مباشرة/سلسلة</x:v>
      </x:c>
      <x:c r="S1183" s="37" t="str">
        <x:v>A</x:v>
      </x:c>
      <x:c r="T1183" s="37"/>
      <x:c r="U1183" s="37"/>
      <x:c r="V1183" s="37"/>
      <x:c r="W1183" s="37" t="str">
        <x:v>https://www.ikea.com/eg/en/p/simkrabba-side-plate-plastic-green-grey-20609153/</x:v>
      </x:c>
      <x:c r="X1183" s="37" t="str">
        <x:v>صفحة فئة منظمة</x:v>
      </x:c>
      <x:c r="Y1183" s="37" t="str">
        <x:v>EGP</x:v>
      </x:c>
      <x:c r="Z1183" s="56"/>
      <x:c r="AA1183" s="56"/>
      <x:c r="AB1183" s="56" t="str">
        <x:f>IF(OR(Z1183="",AA1183=""),"",MAX(0,AA1183-Z1183))</x:f>
      </x:c>
      <x:c r="AC1183" s="58" t="str">
        <x:f>IF(OR(Z1183="",AA1183="",AA1183=0),"",MAX(0,(AA1183-Z1183)/AA1183))</x:f>
      </x:c>
      <x:c r="AD1183" s="56"/>
      <x:c r="AE1183" s="56" t="str">
        <x:f>IF(Z1183="","",Z1183+IF(AD1183="",0,AD1183))</x:f>
      </x:c>
      <x:c r="AF1183" s="37" t="str">
        <x:f>IF(AD1183="","",AD1183=0)</x:f>
      </x:c>
      <x:c r="AG1183" s="37"/>
      <x:c r="AH1183" s="37"/>
      <x:c r="AI1183" s="37"/>
      <x:c r="AJ1183" s="37" t="str">
        <x:v>القاهرة</x:v>
      </x:c>
      <x:c r="AK1183" s="37"/>
      <x:c r="AL1183" s="37"/>
      <x:c r="AM1183" s="37"/>
      <x:c r="AN1183" s="37"/>
      <x:c r="AO1183" s="37"/>
      <x:c r="AP1183" s="37"/>
      <x:c r="AQ1183" s="54" t="b">
        <x:v>1</x:v>
      </x:c>
      <x:c r="AR1183" s="37"/>
      <x:c r="AS1183" s="37" t="str">
        <x:v>JSON-LD لقائمة المتجر</x:v>
      </x:c>
      <x:c r="AT1183" s="37" t="str">
        <x:v>متوسطة</x:v>
      </x:c>
      <x:c r="AU1183" s="37" t="str">
        <x:v>official_store_category_jsonld</x:v>
      </x:c>
      <x:c r="AV1183" s="37" t="str">
        <x:v>JSON-LD</x:v>
      </x:c>
      <x:c r="AW1183" s="37" t="str">
        <x:v>https://www.ikea.com/eg/en/p/simkrabba-side-plate-plastic-green-grey-20609153/</x:v>
      </x:c>
      <x:c r="AX1183" s="37" t="n">
        <x:v>1</x:v>
      </x:c>
      <x:c r="AY1183" s="60" t="n">
        <x:v>46233</x:v>
      </x:c>
      <x:c r="AZ1183" s="60"/>
      <x:c r="BA1183" s="60"/>
      <x:c r="BB1183" s="62" t="str">
        <x:f>IF(BA1183="","",(NOW()-BA1183)*24)</x:f>
      </x:c>
      <x:c r="BC1183" s="37" t="str">
        <x:f>IF(BA1183="","لم يُرصد",IF(BH1183&lt;&gt;TRUE,"غير نشط",IF(BD1183="فشل","فشل حالي",IF(BB1183&lt;=12,"حديث",IF(BB1183&lt;=24,"متأخر","قديم")))))</x:f>
        <x:v>لم يُرصد</x:v>
      </x:c>
      <x:c r="BD1183" s="37" t="str">
        <x:v>بانتظار أول رصد سعر</x:v>
      </x:c>
      <x:c r="BE1183" s="37" t="n">
        <x:v>0</x:v>
      </x:c>
      <x:c r="BF1183" s="37"/>
      <x:c r="BG1183" s="37"/>
      <x:c r="BH1183" s="54" t="b">
        <x:v>1</x:v>
      </x:c>
      <x:c r="BI1183" s="37" t="str">
        <x:v>يحتاج اكتشاف رابط المنتج</x:v>
      </x:c>
      <x:c r="BJ1183" s="37" t="str">
        <x:v>SIMKRABBA, Side plate, plastic/green-grey, 21 cm</x:v>
      </x:c>
      <x:c r="BK1183" s="37" t="str">
        <x:v>الاسم ورقم الصنف والمواصفات الظاهرة مأخوذة من قائمة JSON-LD الرسمية للفئة في IKEA Egypt؛ لم تُنقل أي أسعار.</x:v>
      </x:c>
      <x:c r="BL1183" s="60" t="n">
        <x:v>46233</x:v>
      </x:c>
      <x:c r="BM1183" s="60" t="n">
        <x:v>46233</x:v>
      </x:c>
    </x:row>
    <x:row r="1184">
      <x:c r="A1184" s="37" t="str">
        <x:v>CASH-7A61EF8A507055</x:v>
      </x:c>
      <x:c r="B1184" s="37" t="str">
        <x:v>VAR-B3ECC5140367B9|EG-060|STORE</x:v>
      </x:c>
      <x:c r="C1184" s="37" t="str">
        <x:v>VAR-B3ECC5140367B9</x:v>
      </x:c>
      <x:c r="D1184" s="37" t="str">
        <x:v>MOD-59105FEBB21373</x:v>
      </x:c>
      <x:c r="E1184" s="37" t="str">
        <x:v>IKEA STRIMMIG Deep plate stoneware pale grey-green, 23 cm | green / grey</x:v>
      </x:c>
      <x:c r="F1184" s="37" t="str">
        <x:v>المطبخ والأدوات المنزلية</x:v>
      </x:c>
      <x:c r="G1184" s="37" t="str">
        <x:v>أطباق منفردة</x:v>
      </x:c>
      <x:c r="H1184" s="37" t="str">
        <x:v>IKEA</x:v>
      </x:c>
      <x:c r="I1184" s="37" t="str">
        <x:v>STRIMMIG Deep plate</x:v>
      </x:c>
      <x:c r="J1184" s="37" t="str">
        <x:v>stoneware pale grey-green, 23 cm</x:v>
      </x:c>
      <x:c r="K1184" s="37"/>
      <x:c r="L1184" s="37"/>
      <x:c r="M1184" s="37" t="str">
        <x:v>green / grey</x:v>
      </x:c>
      <x:c r="N1184" s="37" t="str">
        <x:v>10567667</x:v>
      </x:c>
      <x:c r="O1184" s="37"/>
      <x:c r="P1184" s="37" t="str">
        <x:v>EG-060</x:v>
      </x:c>
      <x:c r="Q1184" s="37" t="str">
        <x:v>IKEA Egypt</x:v>
      </x:c>
      <x:c r="R1184" s="37" t="str">
        <x:v>علامة مباشرة/سلسلة</x:v>
      </x:c>
      <x:c r="S1184" s="37" t="str">
        <x:v>A</x:v>
      </x:c>
      <x:c r="T1184" s="37"/>
      <x:c r="U1184" s="37"/>
      <x:c r="V1184" s="37"/>
      <x:c r="W1184" s="37" t="str">
        <x:v>https://www.ikea.com/eg/en/p/strimmig-deep-plate-stoneware-pale-grey-green-10567667/</x:v>
      </x:c>
      <x:c r="X1184" s="37" t="str">
        <x:v>صفحة فئة منظمة</x:v>
      </x:c>
      <x:c r="Y1184" s="37" t="str">
        <x:v>EGP</x:v>
      </x:c>
      <x:c r="Z1184" s="56"/>
      <x:c r="AA1184" s="56"/>
      <x:c r="AB1184" s="56" t="str">
        <x:f>IF(OR(Z1184="",AA1184=""),"",MAX(0,AA1184-Z1184))</x:f>
      </x:c>
      <x:c r="AC1184" s="58" t="str">
        <x:f>IF(OR(Z1184="",AA1184="",AA1184=0),"",MAX(0,(AA1184-Z1184)/AA1184))</x:f>
      </x:c>
      <x:c r="AD1184" s="56"/>
      <x:c r="AE1184" s="56" t="str">
        <x:f>IF(Z1184="","",Z1184+IF(AD1184="",0,AD1184))</x:f>
      </x:c>
      <x:c r="AF1184" s="37" t="str">
        <x:f>IF(AD1184="","",AD1184=0)</x:f>
      </x:c>
      <x:c r="AG1184" s="37"/>
      <x:c r="AH1184" s="37"/>
      <x:c r="AI1184" s="37"/>
      <x:c r="AJ1184" s="37" t="str">
        <x:v>القاهرة</x:v>
      </x:c>
      <x:c r="AK1184" s="37"/>
      <x:c r="AL1184" s="37"/>
      <x:c r="AM1184" s="37"/>
      <x:c r="AN1184" s="37"/>
      <x:c r="AO1184" s="37"/>
      <x:c r="AP1184" s="37"/>
      <x:c r="AQ1184" s="54" t="b">
        <x:v>1</x:v>
      </x:c>
      <x:c r="AR1184" s="37"/>
      <x:c r="AS1184" s="37" t="str">
        <x:v>JSON-LD لقائمة المتجر</x:v>
      </x:c>
      <x:c r="AT1184" s="37" t="str">
        <x:v>متوسطة</x:v>
      </x:c>
      <x:c r="AU1184" s="37" t="str">
        <x:v>official_store_category_jsonld</x:v>
      </x:c>
      <x:c r="AV1184" s="37" t="str">
        <x:v>JSON-LD</x:v>
      </x:c>
      <x:c r="AW1184" s="37" t="str">
        <x:v>https://www.ikea.com/eg/en/p/strimmig-deep-plate-stoneware-pale-grey-green-10567667/</x:v>
      </x:c>
      <x:c r="AX1184" s="37" t="n">
        <x:v>1</x:v>
      </x:c>
      <x:c r="AY1184" s="60" t="n">
        <x:v>46233</x:v>
      </x:c>
      <x:c r="AZ1184" s="60"/>
      <x:c r="BA1184" s="60"/>
      <x:c r="BB1184" s="62" t="str">
        <x:f>IF(BA1184="","",(NOW()-BA1184)*24)</x:f>
      </x:c>
      <x:c r="BC1184" s="37" t="str">
        <x:f>IF(BA1184="","لم يُرصد",IF(BH1184&lt;&gt;TRUE,"غير نشط",IF(BD1184="فشل","فشل حالي",IF(BB1184&lt;=12,"حديث",IF(BB1184&lt;=24,"متأخر","قديم")))))</x:f>
        <x:v>لم يُرصد</x:v>
      </x:c>
      <x:c r="BD1184" s="37" t="str">
        <x:v>بانتظار أول رصد سعر</x:v>
      </x:c>
      <x:c r="BE1184" s="37" t="n">
        <x:v>0</x:v>
      </x:c>
      <x:c r="BF1184" s="37"/>
      <x:c r="BG1184" s="37"/>
      <x:c r="BH1184" s="54" t="b">
        <x:v>1</x:v>
      </x:c>
      <x:c r="BI1184" s="37" t="str">
        <x:v>يحتاج اكتشاف رابط المنتج</x:v>
      </x:c>
      <x:c r="BJ1184" s="37" t="str">
        <x:v>STRIMMIG, Deep plate, stoneware pale grey-green, 23 cm</x:v>
      </x:c>
      <x:c r="BK1184" s="37" t="str">
        <x:v>الاسم ورقم الصنف والمواصفات الظاهرة مأخوذة من قائمة JSON-LD الرسمية للفئة في IKEA Egypt؛ لم تُنقل أي أسعار.</x:v>
      </x:c>
      <x:c r="BL1184" s="60" t="n">
        <x:v>46233</x:v>
      </x:c>
      <x:c r="BM1184" s="60" t="n">
        <x:v>46233</x:v>
      </x:c>
    </x:row>
    <x:row r="1185">
      <x:c r="A1185" s="37" t="str">
        <x:v>CASH-4CC417D3A04E78</x:v>
      </x:c>
      <x:c r="B1185" s="37" t="str">
        <x:v>VAR-9903A0398FFE41|EG-060|STORE</x:v>
      </x:c>
      <x:c r="C1185" s="37" t="str">
        <x:v>VAR-9903A0398FFE41</x:v>
      </x:c>
      <x:c r="D1185" s="37" t="str">
        <x:v>MOD-A49F037C5B2107</x:v>
      </x:c>
      <x:c r="E1185" s="37" t="str">
        <x:v>IKEA STRIMMIG Plate stoneware pale grey-green, 27 cm | green / grey</x:v>
      </x:c>
      <x:c r="F1185" s="37" t="str">
        <x:v>المطبخ والأدوات المنزلية</x:v>
      </x:c>
      <x:c r="G1185" s="37" t="str">
        <x:v>أطباق منفردة</x:v>
      </x:c>
      <x:c r="H1185" s="37" t="str">
        <x:v>IKEA</x:v>
      </x:c>
      <x:c r="I1185" s="37" t="str">
        <x:v>STRIMMIG Plate</x:v>
      </x:c>
      <x:c r="J1185" s="37" t="str">
        <x:v>stoneware pale grey-green, 27 cm</x:v>
      </x:c>
      <x:c r="K1185" s="37"/>
      <x:c r="L1185" s="37"/>
      <x:c r="M1185" s="37" t="str">
        <x:v>green / grey</x:v>
      </x:c>
      <x:c r="N1185" s="37" t="str">
        <x:v>50567670</x:v>
      </x:c>
      <x:c r="O1185" s="37"/>
      <x:c r="P1185" s="37" t="str">
        <x:v>EG-060</x:v>
      </x:c>
      <x:c r="Q1185" s="37" t="str">
        <x:v>IKEA Egypt</x:v>
      </x:c>
      <x:c r="R1185" s="37" t="str">
        <x:v>علامة مباشرة/سلسلة</x:v>
      </x:c>
      <x:c r="S1185" s="37" t="str">
        <x:v>A</x:v>
      </x:c>
      <x:c r="T1185" s="37"/>
      <x:c r="U1185" s="37"/>
      <x:c r="V1185" s="37"/>
      <x:c r="W1185" s="37" t="str">
        <x:v>https://www.ikea.com/eg/en/p/strimmig-plate-stoneware-pale-grey-green-50567670/</x:v>
      </x:c>
      <x:c r="X1185" s="37" t="str">
        <x:v>صفحة فئة منظمة</x:v>
      </x:c>
      <x:c r="Y1185" s="37" t="str">
        <x:v>EGP</x:v>
      </x:c>
      <x:c r="Z1185" s="56"/>
      <x:c r="AA1185" s="56"/>
      <x:c r="AB1185" s="56" t="str">
        <x:f>IF(OR(Z1185="",AA1185=""),"",MAX(0,AA1185-Z1185))</x:f>
      </x:c>
      <x:c r="AC1185" s="58" t="str">
        <x:f>IF(OR(Z1185="",AA1185="",AA1185=0),"",MAX(0,(AA1185-Z1185)/AA1185))</x:f>
      </x:c>
      <x:c r="AD1185" s="56"/>
      <x:c r="AE1185" s="56" t="str">
        <x:f>IF(Z1185="","",Z1185+IF(AD1185="",0,AD1185))</x:f>
      </x:c>
      <x:c r="AF1185" s="37" t="str">
        <x:f>IF(AD1185="","",AD1185=0)</x:f>
      </x:c>
      <x:c r="AG1185" s="37"/>
      <x:c r="AH1185" s="37"/>
      <x:c r="AI1185" s="37"/>
      <x:c r="AJ1185" s="37" t="str">
        <x:v>القاهرة</x:v>
      </x:c>
      <x:c r="AK1185" s="37"/>
      <x:c r="AL1185" s="37"/>
      <x:c r="AM1185" s="37"/>
      <x:c r="AN1185" s="37"/>
      <x:c r="AO1185" s="37"/>
      <x:c r="AP1185" s="37"/>
      <x:c r="AQ1185" s="54" t="b">
        <x:v>1</x:v>
      </x:c>
      <x:c r="AR1185" s="37"/>
      <x:c r="AS1185" s="37" t="str">
        <x:v>JSON-LD لقائمة المتجر</x:v>
      </x:c>
      <x:c r="AT1185" s="37" t="str">
        <x:v>متوسطة</x:v>
      </x:c>
      <x:c r="AU1185" s="37" t="str">
        <x:v>official_store_category_jsonld</x:v>
      </x:c>
      <x:c r="AV1185" s="37" t="str">
        <x:v>JSON-LD</x:v>
      </x:c>
      <x:c r="AW1185" s="37" t="str">
        <x:v>https://www.ikea.com/eg/en/p/strimmig-plate-stoneware-pale-grey-green-50567670/</x:v>
      </x:c>
      <x:c r="AX1185" s="37" t="n">
        <x:v>1</x:v>
      </x:c>
      <x:c r="AY1185" s="60" t="n">
        <x:v>46233</x:v>
      </x:c>
      <x:c r="AZ1185" s="60"/>
      <x:c r="BA1185" s="60"/>
      <x:c r="BB1185" s="62" t="str">
        <x:f>IF(BA1185="","",(NOW()-BA1185)*24)</x:f>
      </x:c>
      <x:c r="BC1185" s="37" t="str">
        <x:f>IF(BA1185="","لم يُرصد",IF(BH1185&lt;&gt;TRUE,"غير نشط",IF(BD1185="فشل","فشل حالي",IF(BB1185&lt;=12,"حديث",IF(BB1185&lt;=24,"متأخر","قديم")))))</x:f>
        <x:v>لم يُرصد</x:v>
      </x:c>
      <x:c r="BD1185" s="37" t="str">
        <x:v>بانتظار أول رصد سعر</x:v>
      </x:c>
      <x:c r="BE1185" s="37" t="n">
        <x:v>0</x:v>
      </x:c>
      <x:c r="BF1185" s="37"/>
      <x:c r="BG1185" s="37"/>
      <x:c r="BH1185" s="54" t="b">
        <x:v>1</x:v>
      </x:c>
      <x:c r="BI1185" s="37" t="str">
        <x:v>يحتاج اكتشاف رابط المنتج</x:v>
      </x:c>
      <x:c r="BJ1185" s="37" t="str">
        <x:v>STRIMMIG, Plate, stoneware pale grey-green, 27 cm</x:v>
      </x:c>
      <x:c r="BK1185" s="37" t="str">
        <x:v>الاسم ورقم الصنف والمواصفات الظاهرة مأخوذة من قائمة JSON-LD الرسمية للفئة في IKEA Egypt؛ لم تُنقل أي أسعار.</x:v>
      </x:c>
      <x:c r="BL1185" s="60" t="n">
        <x:v>46233</x:v>
      </x:c>
      <x:c r="BM1185" s="60" t="n">
        <x:v>46233</x:v>
      </x:c>
    </x:row>
    <x:row r="1186">
      <x:c r="A1186" s="37" t="str">
        <x:v>CASH-578C9F1E2D1A71</x:v>
      </x:c>
      <x:c r="B1186" s="37" t="str">
        <x:v>VAR-003F229C83C9DA|EG-060|STORE</x:v>
      </x:c>
      <x:c r="C1186" s="37" t="str">
        <x:v>VAR-003F229C83C9DA</x:v>
      </x:c>
      <x:c r="D1186" s="37" t="str">
        <x:v>MOD-6A48BCFFF24B44</x:v>
      </x:c>
      <x:c r="E1186" s="37" t="str">
        <x:v>IKEA TOFSAND Plate stand white</x:v>
      </x:c>
      <x:c r="F1186" s="37" t="str">
        <x:v>المطبخ والأدوات المنزلية</x:v>
      </x:c>
      <x:c r="G1186" s="37" t="str">
        <x:v>أطباق منفردة</x:v>
      </x:c>
      <x:c r="H1186" s="37" t="str">
        <x:v>IKEA</x:v>
      </x:c>
      <x:c r="I1186" s="37" t="str">
        <x:v>TOFSAND Plate stand</x:v>
      </x:c>
      <x:c r="J1186" s="37" t="str">
        <x:v>white</x:v>
      </x:c>
      <x:c r="K1186" s="37"/>
      <x:c r="L1186" s="37"/>
      <x:c r="M1186" s="37" t="str">
        <x:v>white</x:v>
      </x:c>
      <x:c r="N1186" s="37" t="str">
        <x:v>00619600</x:v>
      </x:c>
      <x:c r="O1186" s="37"/>
      <x:c r="P1186" s="37" t="str">
        <x:v>EG-060</x:v>
      </x:c>
      <x:c r="Q1186" s="37" t="str">
        <x:v>IKEA Egypt</x:v>
      </x:c>
      <x:c r="R1186" s="37" t="str">
        <x:v>علامة مباشرة/سلسلة</x:v>
      </x:c>
      <x:c r="S1186" s="37" t="str">
        <x:v>A</x:v>
      </x:c>
      <x:c r="T1186" s="37"/>
      <x:c r="U1186" s="37"/>
      <x:c r="V1186" s="37"/>
      <x:c r="W1186" s="37" t="str">
        <x:v>https://www.ikea.com/eg/en/p/tofsand-plate-stand-white-00619600/</x:v>
      </x:c>
      <x:c r="X1186" s="37" t="str">
        <x:v>صفحة فئة منظمة</x:v>
      </x:c>
      <x:c r="Y1186" s="37" t="str">
        <x:v>EGP</x:v>
      </x:c>
      <x:c r="Z1186" s="56"/>
      <x:c r="AA1186" s="56"/>
      <x:c r="AB1186" s="56" t="str">
        <x:f>IF(OR(Z1186="",AA1186=""),"",MAX(0,AA1186-Z1186))</x:f>
      </x:c>
      <x:c r="AC1186" s="58" t="str">
        <x:f>IF(OR(Z1186="",AA1186="",AA1186=0),"",MAX(0,(AA1186-Z1186)/AA1186))</x:f>
      </x:c>
      <x:c r="AD1186" s="56"/>
      <x:c r="AE1186" s="56" t="str">
        <x:f>IF(Z1186="","",Z1186+IF(AD1186="",0,AD1186))</x:f>
      </x:c>
      <x:c r="AF1186" s="37" t="str">
        <x:f>IF(AD1186="","",AD1186=0)</x:f>
      </x:c>
      <x:c r="AG1186" s="37"/>
      <x:c r="AH1186" s="37"/>
      <x:c r="AI1186" s="37"/>
      <x:c r="AJ1186" s="37" t="str">
        <x:v>القاهرة</x:v>
      </x:c>
      <x:c r="AK1186" s="37"/>
      <x:c r="AL1186" s="37"/>
      <x:c r="AM1186" s="37"/>
      <x:c r="AN1186" s="37"/>
      <x:c r="AO1186" s="37"/>
      <x:c r="AP1186" s="37"/>
      <x:c r="AQ1186" s="54" t="b">
        <x:v>1</x:v>
      </x:c>
      <x:c r="AR1186" s="37"/>
      <x:c r="AS1186" s="37" t="str">
        <x:v>JSON-LD لقائمة المتجر</x:v>
      </x:c>
      <x:c r="AT1186" s="37" t="str">
        <x:v>متوسطة</x:v>
      </x:c>
      <x:c r="AU1186" s="37" t="str">
        <x:v>official_store_category_jsonld</x:v>
      </x:c>
      <x:c r="AV1186" s="37" t="str">
        <x:v>JSON-LD</x:v>
      </x:c>
      <x:c r="AW1186" s="37" t="str">
        <x:v>https://www.ikea.com/eg/en/p/tofsand-plate-stand-white-00619600/</x:v>
      </x:c>
      <x:c r="AX1186" s="37" t="n">
        <x:v>1</x:v>
      </x:c>
      <x:c r="AY1186" s="60" t="n">
        <x:v>46233</x:v>
      </x:c>
      <x:c r="AZ1186" s="60"/>
      <x:c r="BA1186" s="60"/>
      <x:c r="BB1186" s="62" t="str">
        <x:f>IF(BA1186="","",(NOW()-BA1186)*24)</x:f>
      </x:c>
      <x:c r="BC1186" s="37" t="str">
        <x:f>IF(BA1186="","لم يُرصد",IF(BH1186&lt;&gt;TRUE,"غير نشط",IF(BD1186="فشل","فشل حالي",IF(BB1186&lt;=12,"حديث",IF(BB1186&lt;=24,"متأخر","قديم")))))</x:f>
        <x:v>لم يُرصد</x:v>
      </x:c>
      <x:c r="BD1186" s="37" t="str">
        <x:v>بانتظار أول رصد سعر</x:v>
      </x:c>
      <x:c r="BE1186" s="37" t="n">
        <x:v>0</x:v>
      </x:c>
      <x:c r="BF1186" s="37"/>
      <x:c r="BG1186" s="37"/>
      <x:c r="BH1186" s="54" t="b">
        <x:v>1</x:v>
      </x:c>
      <x:c r="BI1186" s="37" t="str">
        <x:v>يحتاج اكتشاف رابط المنتج</x:v>
      </x:c>
      <x:c r="BJ1186" s="37" t="str">
        <x:v>TOFSAND, Plate stand, white</x:v>
      </x:c>
      <x:c r="BK1186" s="37" t="str">
        <x:v>الاسم ورقم الصنف والمواصفات الظاهرة مأخوذة من قائمة JSON-LD الرسمية للفئة في IKEA Egypt؛ لم تُنقل أي أسعار.</x:v>
      </x:c>
      <x:c r="BL1186" s="60" t="n">
        <x:v>46233</x:v>
      </x:c>
      <x:c r="BM1186" s="60" t="n">
        <x:v>46233</x:v>
      </x:c>
    </x:row>
    <x:row r="1187">
      <x:c r="A1187" s="37" t="str">
        <x:v>CASH-12817C6376134E</x:v>
      </x:c>
      <x:c r="B1187" s="37" t="str">
        <x:v>VAR-715D5499D74E70|EG-060|STORE</x:v>
      </x:c>
      <x:c r="C1187" s="37" t="str">
        <x:v>VAR-715D5499D74E70</x:v>
      </x:c>
      <x:c r="D1187" s="37" t="str">
        <x:v>MOD-4AF1B8B440BEAD</x:v>
      </x:c>
      <x:c r="E1187" s="37" t="str">
        <x:v>IKEA TUVHÄTTA Serving plate stainless steel, 32 cm</x:v>
      </x:c>
      <x:c r="F1187" s="37" t="str">
        <x:v>المطبخ والأدوات المنزلية</x:v>
      </x:c>
      <x:c r="G1187" s="37" t="str">
        <x:v>أطباق منفردة</x:v>
      </x:c>
      <x:c r="H1187" s="37" t="str">
        <x:v>IKEA</x:v>
      </x:c>
      <x:c r="I1187" s="37" t="str">
        <x:v>TUVHÄTTA Serving plate</x:v>
      </x:c>
      <x:c r="J1187" s="37" t="str">
        <x:v>stainless steel, 32 cm</x:v>
      </x:c>
      <x:c r="K1187" s="37"/>
      <x:c r="L1187" s="37"/>
      <x:c r="M1187" s="37"/>
      <x:c r="N1187" s="37" t="str">
        <x:v>10539556</x:v>
      </x:c>
      <x:c r="O1187" s="37"/>
      <x:c r="P1187" s="37" t="str">
        <x:v>EG-060</x:v>
      </x:c>
      <x:c r="Q1187" s="37" t="str">
        <x:v>IKEA Egypt</x:v>
      </x:c>
      <x:c r="R1187" s="37" t="str">
        <x:v>علامة مباشرة/سلسلة</x:v>
      </x:c>
      <x:c r="S1187" s="37" t="str">
        <x:v>A</x:v>
      </x:c>
      <x:c r="T1187" s="37"/>
      <x:c r="U1187" s="37"/>
      <x:c r="V1187" s="37"/>
      <x:c r="W1187" s="37" t="str">
        <x:v>https://www.ikea.com/eg/en/p/tuvhaetta-serving-plate-stainless-steel-10539556/</x:v>
      </x:c>
      <x:c r="X1187" s="37" t="str">
        <x:v>صفحة فئة منظمة</x:v>
      </x:c>
      <x:c r="Y1187" s="37" t="str">
        <x:v>EGP</x:v>
      </x:c>
      <x:c r="Z1187" s="56"/>
      <x:c r="AA1187" s="56"/>
      <x:c r="AB1187" s="56" t="str">
        <x:f>IF(OR(Z1187="",AA1187=""),"",MAX(0,AA1187-Z1187))</x:f>
      </x:c>
      <x:c r="AC1187" s="58" t="str">
        <x:f>IF(OR(Z1187="",AA1187="",AA1187=0),"",MAX(0,(AA1187-Z1187)/AA1187))</x:f>
      </x:c>
      <x:c r="AD1187" s="56"/>
      <x:c r="AE1187" s="56" t="str">
        <x:f>IF(Z1187="","",Z1187+IF(AD1187="",0,AD1187))</x:f>
      </x:c>
      <x:c r="AF1187" s="37" t="str">
        <x:f>IF(AD1187="","",AD1187=0)</x:f>
      </x:c>
      <x:c r="AG1187" s="37"/>
      <x:c r="AH1187" s="37"/>
      <x:c r="AI1187" s="37"/>
      <x:c r="AJ1187" s="37" t="str">
        <x:v>القاهرة</x:v>
      </x:c>
      <x:c r="AK1187" s="37"/>
      <x:c r="AL1187" s="37"/>
      <x:c r="AM1187" s="37"/>
      <x:c r="AN1187" s="37"/>
      <x:c r="AO1187" s="37"/>
      <x:c r="AP1187" s="37"/>
      <x:c r="AQ1187" s="54" t="b">
        <x:v>1</x:v>
      </x:c>
      <x:c r="AR1187" s="37"/>
      <x:c r="AS1187" s="37" t="str">
        <x:v>JSON-LD لقائمة المتجر</x:v>
      </x:c>
      <x:c r="AT1187" s="37" t="str">
        <x:v>متوسطة</x:v>
      </x:c>
      <x:c r="AU1187" s="37" t="str">
        <x:v>official_store_category_jsonld</x:v>
      </x:c>
      <x:c r="AV1187" s="37" t="str">
        <x:v>JSON-LD</x:v>
      </x:c>
      <x:c r="AW1187" s="37" t="str">
        <x:v>https://www.ikea.com/eg/en/p/tuvhaetta-serving-plate-stainless-steel-10539556/</x:v>
      </x:c>
      <x:c r="AX1187" s="37" t="n">
        <x:v>1</x:v>
      </x:c>
      <x:c r="AY1187" s="60" t="n">
        <x:v>46233</x:v>
      </x:c>
      <x:c r="AZ1187" s="60"/>
      <x:c r="BA1187" s="60"/>
      <x:c r="BB1187" s="62" t="str">
        <x:f>IF(BA1187="","",(NOW()-BA1187)*24)</x:f>
      </x:c>
      <x:c r="BC1187" s="37" t="str">
        <x:f>IF(BA1187="","لم يُرصد",IF(BH1187&lt;&gt;TRUE,"غير نشط",IF(BD1187="فشل","فشل حالي",IF(BB1187&lt;=12,"حديث",IF(BB1187&lt;=24,"متأخر","قديم")))))</x:f>
        <x:v>لم يُرصد</x:v>
      </x:c>
      <x:c r="BD1187" s="37" t="str">
        <x:v>بانتظار أول رصد سعر</x:v>
      </x:c>
      <x:c r="BE1187" s="37" t="n">
        <x:v>0</x:v>
      </x:c>
      <x:c r="BF1187" s="37"/>
      <x:c r="BG1187" s="37"/>
      <x:c r="BH1187" s="54" t="b">
        <x:v>1</x:v>
      </x:c>
      <x:c r="BI1187" s="37" t="str">
        <x:v>يحتاج اكتشاف رابط المنتج</x:v>
      </x:c>
      <x:c r="BJ1187" s="37" t="str">
        <x:v>TUVHÄTTA, Serving plate, stainless steel, 32 cm</x:v>
      </x:c>
      <x:c r="BK1187" s="37" t="str">
        <x:v>الاسم ورقم الصنف والمواصفات الظاهرة مأخوذة من قائمة JSON-LD الرسمية للفئة في IKEA Egypt؛ لم تُنقل أي أسعار.</x:v>
      </x:c>
      <x:c r="BL1187" s="60" t="n">
        <x:v>46233</x:v>
      </x:c>
      <x:c r="BM1187" s="60" t="n">
        <x:v>46233</x:v>
      </x:c>
    </x:row>
    <x:row r="1188">
      <x:c r="A1188" s="37" t="str">
        <x:v>CASH-4DD6D6C2D741EA</x:v>
      </x:c>
      <x:c r="B1188" s="37" t="str">
        <x:v>VAR-4BD31CBF30AA45|EG-060|STORE</x:v>
      </x:c>
      <x:c r="C1188" s="37" t="str">
        <x:v>VAR-4BD31CBF30AA45</x:v>
      </x:c>
      <x:c r="D1188" s="37" t="str">
        <x:v>MOD-B491AD4A595AD0</x:v>
      </x:c>
      <x:c r="E1188" s="37" t="str">
        <x:v>IKEA VITBLECKA Plate white, 29 cm</x:v>
      </x:c>
      <x:c r="F1188" s="37" t="str">
        <x:v>المطبخ والأدوات المنزلية</x:v>
      </x:c>
      <x:c r="G1188" s="37" t="str">
        <x:v>أطباق منفردة</x:v>
      </x:c>
      <x:c r="H1188" s="37" t="str">
        <x:v>IKEA</x:v>
      </x:c>
      <x:c r="I1188" s="37" t="str">
        <x:v>VITBLECKA Plate</x:v>
      </x:c>
      <x:c r="J1188" s="37" t="str">
        <x:v>white, 29 cm</x:v>
      </x:c>
      <x:c r="K1188" s="37"/>
      <x:c r="L1188" s="37"/>
      <x:c r="M1188" s="37" t="str">
        <x:v>white</x:v>
      </x:c>
      <x:c r="N1188" s="37" t="str">
        <x:v>70586451</x:v>
      </x:c>
      <x:c r="O1188" s="37"/>
      <x:c r="P1188" s="37" t="str">
        <x:v>EG-060</x:v>
      </x:c>
      <x:c r="Q1188" s="37" t="str">
        <x:v>IKEA Egypt</x:v>
      </x:c>
      <x:c r="R1188" s="37" t="str">
        <x:v>علامة مباشرة/سلسلة</x:v>
      </x:c>
      <x:c r="S1188" s="37" t="str">
        <x:v>A</x:v>
      </x:c>
      <x:c r="T1188" s="37"/>
      <x:c r="U1188" s="37"/>
      <x:c r="V1188" s="37"/>
      <x:c r="W1188" s="37" t="str">
        <x:v>https://www.ikea.com/eg/en/p/vitblecka-plate-white-70586451/</x:v>
      </x:c>
      <x:c r="X1188" s="37" t="str">
        <x:v>صفحة فئة منظمة</x:v>
      </x:c>
      <x:c r="Y1188" s="37" t="str">
        <x:v>EGP</x:v>
      </x:c>
      <x:c r="Z1188" s="56"/>
      <x:c r="AA1188" s="56"/>
      <x:c r="AB1188" s="56" t="str">
        <x:f>IF(OR(Z1188="",AA1188=""),"",MAX(0,AA1188-Z1188))</x:f>
      </x:c>
      <x:c r="AC1188" s="58" t="str">
        <x:f>IF(OR(Z1188="",AA1188="",AA1188=0),"",MAX(0,(AA1188-Z1188)/AA1188))</x:f>
      </x:c>
      <x:c r="AD1188" s="56"/>
      <x:c r="AE1188" s="56" t="str">
        <x:f>IF(Z1188="","",Z1188+IF(AD1188="",0,AD1188))</x:f>
      </x:c>
      <x:c r="AF1188" s="37" t="str">
        <x:f>IF(AD1188="","",AD1188=0)</x:f>
      </x:c>
      <x:c r="AG1188" s="37"/>
      <x:c r="AH1188" s="37"/>
      <x:c r="AI1188" s="37"/>
      <x:c r="AJ1188" s="37" t="str">
        <x:v>القاهرة</x:v>
      </x:c>
      <x:c r="AK1188" s="37"/>
      <x:c r="AL1188" s="37"/>
      <x:c r="AM1188" s="37"/>
      <x:c r="AN1188" s="37"/>
      <x:c r="AO1188" s="37"/>
      <x:c r="AP1188" s="37"/>
      <x:c r="AQ1188" s="54" t="b">
        <x:v>1</x:v>
      </x:c>
      <x:c r="AR1188" s="37"/>
      <x:c r="AS1188" s="37" t="str">
        <x:v>JSON-LD لقائمة المتجر</x:v>
      </x:c>
      <x:c r="AT1188" s="37" t="str">
        <x:v>متوسطة</x:v>
      </x:c>
      <x:c r="AU1188" s="37" t="str">
        <x:v>official_store_category_jsonld</x:v>
      </x:c>
      <x:c r="AV1188" s="37" t="str">
        <x:v>JSON-LD</x:v>
      </x:c>
      <x:c r="AW1188" s="37" t="str">
        <x:v>https://www.ikea.com/eg/en/p/vitblecka-plate-white-70586451/</x:v>
      </x:c>
      <x:c r="AX1188" s="37" t="n">
        <x:v>1</x:v>
      </x:c>
      <x:c r="AY1188" s="60" t="n">
        <x:v>46233</x:v>
      </x:c>
      <x:c r="AZ1188" s="60"/>
      <x:c r="BA1188" s="60"/>
      <x:c r="BB1188" s="62" t="str">
        <x:f>IF(BA1188="","",(NOW()-BA1188)*24)</x:f>
      </x:c>
      <x:c r="BC1188" s="37" t="str">
        <x:f>IF(BA1188="","لم يُرصد",IF(BH1188&lt;&gt;TRUE,"غير نشط",IF(BD1188="فشل","فشل حالي",IF(BB1188&lt;=12,"حديث",IF(BB1188&lt;=24,"متأخر","قديم")))))</x:f>
        <x:v>لم يُرصد</x:v>
      </x:c>
      <x:c r="BD1188" s="37" t="str">
        <x:v>بانتظار أول رصد سعر</x:v>
      </x:c>
      <x:c r="BE1188" s="37" t="n">
        <x:v>0</x:v>
      </x:c>
      <x:c r="BF1188" s="37"/>
      <x:c r="BG1188" s="37"/>
      <x:c r="BH1188" s="54" t="b">
        <x:v>1</x:v>
      </x:c>
      <x:c r="BI1188" s="37" t="str">
        <x:v>يحتاج اكتشاف رابط المنتج</x:v>
      </x:c>
      <x:c r="BJ1188" s="37" t="str">
        <x:v>VITBLECKA, Plate, white, 29 cm</x:v>
      </x:c>
      <x:c r="BK1188" s="37" t="str">
        <x:v>الاسم ورقم الصنف والمواصفات الظاهرة مأخوذة من قائمة JSON-LD الرسمية للفئة في IKEA Egypt؛ لم تُنقل أي أسعار.</x:v>
      </x:c>
      <x:c r="BL1188" s="60" t="n">
        <x:v>46233</x:v>
      </x:c>
      <x:c r="BM1188" s="60" t="n">
        <x:v>46233</x:v>
      </x:c>
    </x:row>
    <x:row r="1189">
      <x:c r="A1189" s="37" t="str">
        <x:v>CASH-5B508AFE485E36</x:v>
      </x:c>
      <x:c r="B1189" s="37" t="str">
        <x:v>VAR-AE234A1B7D313D|EG-063|STORE</x:v>
      </x:c>
      <x:c r="C1189" s="37" t="str">
        <x:v>VAR-AE234A1B7D313D</x:v>
      </x:c>
      <x:c r="D1189" s="37" t="str">
        <x:v>MOD-C91EDDEB352BB8</x:v>
      </x:c>
      <x:c r="E1189" s="37" t="str">
        <x:v>Mintra Curly Plastic Deep Plate ( 4 Pack ) Blue</x:v>
      </x:c>
      <x:c r="F1189" s="37" t="str">
        <x:v>المطبخ والأدوات المنزلية</x:v>
      </x:c>
      <x:c r="G1189" s="37" t="str">
        <x:v>أطباق منفردة</x:v>
      </x:c>
      <x:c r="H1189" s="37" t="str">
        <x:v>Mintra</x:v>
      </x:c>
      <x:c r="I1189" s="37" t="str">
        <x:v>Curly Plastic Deep Plate ( 4 Pack )</x:v>
      </x:c>
      <x:c r="J1189" s="37" t="str">
        <x:v>Blue</x:v>
      </x:c>
      <x:c r="K1189" s="37"/>
      <x:c r="L1189" s="37"/>
      <x:c r="M1189" s="37" t="str">
        <x:v>blue</x:v>
      </x:c>
      <x:c r="N1189" s="37" t="str">
        <x:v>5606</x:v>
      </x:c>
      <x:c r="O1189" s="37"/>
      <x:c r="P1189" s="37" t="str">
        <x:v>EG-063</x:v>
      </x:c>
      <x:c r="Q1189" s="37" t="str">
        <x:v>Mintra</x:v>
      </x:c>
      <x:c r="R1189" s="37" t="str">
        <x:v>علامة مباشرة/سلسلة</x:v>
      </x:c>
      <x:c r="S1189" s="37" t="str">
        <x:v>A</x:v>
      </x:c>
      <x:c r="T1189" s="37"/>
      <x:c r="U1189" s="37"/>
      <x:c r="V1189" s="37"/>
      <x:c r="W1189" s="37" t="str">
        <x:v>https://mintra.eg/products/curly-plastic-deep-plate-1-%D8%B7%D8%A8%D9%82-%D9%84%D9%84%D8%BA%D8%AF%D8%A7%D8%A1</x:v>
      </x:c>
      <x:c r="X1189" s="37" t="str">
        <x:v>تغذية منتجات</x:v>
      </x:c>
      <x:c r="Y1189" s="37" t="str">
        <x:v>EGP</x:v>
      </x:c>
      <x:c r="Z1189" s="56"/>
      <x:c r="AA1189" s="56"/>
      <x:c r="AB1189" s="56" t="str">
        <x:f>IF(OR(Z1189="",AA1189=""),"",MAX(0,AA1189-Z1189))</x:f>
      </x:c>
      <x:c r="AC1189" s="58" t="str">
        <x:f>IF(OR(Z1189="",AA1189="",AA1189=0),"",MAX(0,(AA1189-Z1189)/AA1189))</x:f>
      </x:c>
      <x:c r="AD1189" s="56"/>
      <x:c r="AE1189" s="56" t="str">
        <x:f>IF(Z1189="","",Z1189+IF(AD1189="",0,AD1189))</x:f>
      </x:c>
      <x:c r="AF1189" s="37" t="str">
        <x:f>IF(AD1189="","",AD1189=0)</x:f>
      </x:c>
      <x:c r="AG1189" s="37"/>
      <x:c r="AH1189" s="37"/>
      <x:c r="AI1189" s="37"/>
      <x:c r="AJ1189" s="37" t="str">
        <x:v>القاهرة</x:v>
      </x:c>
      <x:c r="AK1189" s="37"/>
      <x:c r="AL1189" s="37"/>
      <x:c r="AM1189" s="37"/>
      <x:c r="AN1189" s="37"/>
      <x:c r="AO1189" s="37"/>
      <x:c r="AP1189" s="37"/>
      <x:c r="AQ1189" s="54" t="b">
        <x:v>1</x:v>
      </x:c>
      <x:c r="AR1189" s="37"/>
      <x:c r="AS1189" s="37" t="str">
        <x:v>تغذية منتجات رسمية</x:v>
      </x:c>
      <x:c r="AT1189" s="37" t="str">
        <x:v>عالية</x:v>
      </x:c>
      <x:c r="AU1189" s="37" t="str">
        <x:v>official_store_product_feed</x:v>
      </x:c>
      <x:c r="AV1189" s="37" t="str">
        <x:v>تغذية منتجات</x:v>
      </x:c>
      <x:c r="AW1189" s="37" t="str">
        <x:v>https://mintra.eg/products/curly-plastic-deep-plate-1-%D8%B7%D8%A8%D9%82-%D9%84%D9%84%D8%BA%D8%AF%D8%A7%D8%A1</x:v>
      </x:c>
      <x:c r="AX1189" s="37" t="n">
        <x:v>1</x:v>
      </x:c>
      <x:c r="AY1189" s="60" t="n">
        <x:v>46233</x:v>
      </x:c>
      <x:c r="AZ1189" s="60"/>
      <x:c r="BA1189" s="60"/>
      <x:c r="BB1189" s="62" t="str">
        <x:f>IF(BA1189="","",(NOW()-BA1189)*24)</x:f>
      </x:c>
      <x:c r="BC1189" s="37" t="str">
        <x:f>IF(BA1189="","لم يُرصد",IF(BH1189&lt;&gt;TRUE,"غير نشط",IF(BD1189="فشل","فشل حالي",IF(BB1189&lt;=12,"حديث",IF(BB1189&lt;=24,"متأخر","قديم")))))</x:f>
        <x:v>لم يُرصد</x:v>
      </x:c>
      <x:c r="BD1189" s="37" t="str">
        <x:v>بانتظار أول رصد سعر</x:v>
      </x:c>
      <x:c r="BE1189" s="37" t="n">
        <x:v>0</x:v>
      </x:c>
      <x:c r="BF1189" s="37"/>
      <x:c r="BG1189" s="37"/>
      <x:c r="BH1189" s="54" t="b">
        <x:v>1</x:v>
      </x:c>
      <x:c r="BI1189" s="37" t="str">
        <x:v>جاهز لأول رصد</x:v>
      </x:c>
      <x:c r="BJ1189" s="37" t="str">
        <x:v>Curly Plastic Deep Plate ( 4 Pack ) — Blue</x:v>
      </x:c>
      <x:c r="BK1189" s="37" t="str">
        <x:v>الموديل والنسخة ورقم SKU مأخوذة من خلاصة المنتجات الرسمية لمتجر Mintra؛ لم تُنقل أي أسعار.</x:v>
      </x:c>
      <x:c r="BL1189" s="60" t="n">
        <x:v>46233</x:v>
      </x:c>
      <x:c r="BM1189" s="60" t="n">
        <x:v>46233</x:v>
      </x:c>
    </x:row>
    <x:row r="1190">
      <x:c r="A1190" s="37" t="str">
        <x:v>CASH-0225B761B7D429</x:v>
      </x:c>
      <x:c r="B1190" s="37" t="str">
        <x:v>VAR-06071EA7632224|EG-063|STORE</x:v>
      </x:c>
      <x:c r="C1190" s="37" t="str">
        <x:v>VAR-06071EA7632224</x:v>
      </x:c>
      <x:c r="D1190" s="37" t="str">
        <x:v>MOD-C91EDDEB352BB8</x:v>
      </x:c>
      <x:c r="E1190" s="37" t="str">
        <x:v>Mintra Curly Plastic Deep Plate ( 4 Pack ) Fuchsia</x:v>
      </x:c>
      <x:c r="F1190" s="37" t="str">
        <x:v>المطبخ والأدوات المنزلية</x:v>
      </x:c>
      <x:c r="G1190" s="37" t="str">
        <x:v>أطباق منفردة</x:v>
      </x:c>
      <x:c r="H1190" s="37" t="str">
        <x:v>Mintra</x:v>
      </x:c>
      <x:c r="I1190" s="37" t="str">
        <x:v>Curly Plastic Deep Plate ( 4 Pack )</x:v>
      </x:c>
      <x:c r="J1190" s="37" t="str">
        <x:v>Fuchsia</x:v>
      </x:c>
      <x:c r="K1190" s="37"/>
      <x:c r="L1190" s="37"/>
      <x:c r="M1190" s="37" t="str">
        <x:v>fuchsia</x:v>
      </x:c>
      <x:c r="N1190" s="37" t="str">
        <x:v>5610</x:v>
      </x:c>
      <x:c r="O1190" s="37"/>
      <x:c r="P1190" s="37" t="str">
        <x:v>EG-063</x:v>
      </x:c>
      <x:c r="Q1190" s="37" t="str">
        <x:v>Mintra</x:v>
      </x:c>
      <x:c r="R1190" s="37" t="str">
        <x:v>علامة مباشرة/سلسلة</x:v>
      </x:c>
      <x:c r="S1190" s="37" t="str">
        <x:v>A</x:v>
      </x:c>
      <x:c r="T1190" s="37"/>
      <x:c r="U1190" s="37"/>
      <x:c r="V1190" s="37"/>
      <x:c r="W1190" s="37" t="str">
        <x:v>https://mintra.eg/products/curly-plastic-deep-plate-1-%D8%B7%D8%A8%D9%82-%D9%84%D9%84%D8%BA%D8%AF%D8%A7%D8%A1</x:v>
      </x:c>
      <x:c r="X1190" s="37" t="str">
        <x:v>تغذية منتجات</x:v>
      </x:c>
      <x:c r="Y1190" s="37" t="str">
        <x:v>EGP</x:v>
      </x:c>
      <x:c r="Z1190" s="56"/>
      <x:c r="AA1190" s="56"/>
      <x:c r="AB1190" s="56" t="str">
        <x:f>IF(OR(Z1190="",AA1190=""),"",MAX(0,AA1190-Z1190))</x:f>
      </x:c>
      <x:c r="AC1190" s="58" t="str">
        <x:f>IF(OR(Z1190="",AA1190="",AA1190=0),"",MAX(0,(AA1190-Z1190)/AA1190))</x:f>
      </x:c>
      <x:c r="AD1190" s="56"/>
      <x:c r="AE1190" s="56" t="str">
        <x:f>IF(Z1190="","",Z1190+IF(AD1190="",0,AD1190))</x:f>
      </x:c>
      <x:c r="AF1190" s="37" t="str">
        <x:f>IF(AD1190="","",AD1190=0)</x:f>
      </x:c>
      <x:c r="AG1190" s="37"/>
      <x:c r="AH1190" s="37"/>
      <x:c r="AI1190" s="37"/>
      <x:c r="AJ1190" s="37" t="str">
        <x:v>القاهرة</x:v>
      </x:c>
      <x:c r="AK1190" s="37"/>
      <x:c r="AL1190" s="37"/>
      <x:c r="AM1190" s="37"/>
      <x:c r="AN1190" s="37"/>
      <x:c r="AO1190" s="37"/>
      <x:c r="AP1190" s="37"/>
      <x:c r="AQ1190" s="54" t="b">
        <x:v>1</x:v>
      </x:c>
      <x:c r="AR1190" s="37"/>
      <x:c r="AS1190" s="37" t="str">
        <x:v>تغذية منتجات رسمية</x:v>
      </x:c>
      <x:c r="AT1190" s="37" t="str">
        <x:v>عالية</x:v>
      </x:c>
      <x:c r="AU1190" s="37" t="str">
        <x:v>official_store_product_feed</x:v>
      </x:c>
      <x:c r="AV1190" s="37" t="str">
        <x:v>تغذية منتجات</x:v>
      </x:c>
      <x:c r="AW1190" s="37" t="str">
        <x:v>https://mintra.eg/products/curly-plastic-deep-plate-1-%D8%B7%D8%A8%D9%82-%D9%84%D9%84%D8%BA%D8%AF%D8%A7%D8%A1</x:v>
      </x:c>
      <x:c r="AX1190" s="37" t="n">
        <x:v>1</x:v>
      </x:c>
      <x:c r="AY1190" s="60" t="n">
        <x:v>46233</x:v>
      </x:c>
      <x:c r="AZ1190" s="60"/>
      <x:c r="BA1190" s="60"/>
      <x:c r="BB1190" s="62" t="str">
        <x:f>IF(BA1190="","",(NOW()-BA1190)*24)</x:f>
      </x:c>
      <x:c r="BC1190" s="37" t="str">
        <x:f>IF(BA1190="","لم يُرصد",IF(BH1190&lt;&gt;TRUE,"غير نشط",IF(BD1190="فشل","فشل حالي",IF(BB1190&lt;=12,"حديث",IF(BB1190&lt;=24,"متأخر","قديم")))))</x:f>
        <x:v>لم يُرصد</x:v>
      </x:c>
      <x:c r="BD1190" s="37" t="str">
        <x:v>بانتظار أول رصد سعر</x:v>
      </x:c>
      <x:c r="BE1190" s="37" t="n">
        <x:v>0</x:v>
      </x:c>
      <x:c r="BF1190" s="37"/>
      <x:c r="BG1190" s="37"/>
      <x:c r="BH1190" s="54" t="b">
        <x:v>1</x:v>
      </x:c>
      <x:c r="BI1190" s="37" t="str">
        <x:v>جاهز لأول رصد</x:v>
      </x:c>
      <x:c r="BJ1190" s="37" t="str">
        <x:v>Curly Plastic Deep Plate ( 4 Pack ) — Fuchsia</x:v>
      </x:c>
      <x:c r="BK1190" s="37" t="str">
        <x:v>الموديل والنسخة ورقم SKU مأخوذة من خلاصة المنتجات الرسمية لمتجر Mintra؛ لم تُنقل أي أسعار.</x:v>
      </x:c>
      <x:c r="BL1190" s="60" t="n">
        <x:v>46233</x:v>
      </x:c>
      <x:c r="BM1190" s="60" t="n">
        <x:v>46233</x:v>
      </x:c>
    </x:row>
    <x:row r="1191">
      <x:c r="A1191" s="37" t="str">
        <x:v>CASH-6EB1D52B9BE6AB</x:v>
      </x:c>
      <x:c r="B1191" s="37" t="str">
        <x:v>VAR-92412BF66D067C|EG-063|STORE</x:v>
      </x:c>
      <x:c r="C1191" s="37" t="str">
        <x:v>VAR-92412BF66D067C</x:v>
      </x:c>
      <x:c r="D1191" s="37" t="str">
        <x:v>MOD-C91EDDEB352BB8</x:v>
      </x:c>
      <x:c r="E1191" s="37" t="str">
        <x:v>Mintra Curly Plastic Deep Plate ( 4 Pack ) Green</x:v>
      </x:c>
      <x:c r="F1191" s="37" t="str">
        <x:v>المطبخ والأدوات المنزلية</x:v>
      </x:c>
      <x:c r="G1191" s="37" t="str">
        <x:v>أطباق منفردة</x:v>
      </x:c>
      <x:c r="H1191" s="37" t="str">
        <x:v>Mintra</x:v>
      </x:c>
      <x:c r="I1191" s="37" t="str">
        <x:v>Curly Plastic Deep Plate ( 4 Pack )</x:v>
      </x:c>
      <x:c r="J1191" s="37" t="str">
        <x:v>Green</x:v>
      </x:c>
      <x:c r="K1191" s="37"/>
      <x:c r="L1191" s="37"/>
      <x:c r="M1191" s="37" t="str">
        <x:v>green</x:v>
      </x:c>
      <x:c r="N1191" s="37" t="str">
        <x:v>5605</x:v>
      </x:c>
      <x:c r="O1191" s="37"/>
      <x:c r="P1191" s="37" t="str">
        <x:v>EG-063</x:v>
      </x:c>
      <x:c r="Q1191" s="37" t="str">
        <x:v>Mintra</x:v>
      </x:c>
      <x:c r="R1191" s="37" t="str">
        <x:v>علامة مباشرة/سلسلة</x:v>
      </x:c>
      <x:c r="S1191" s="37" t="str">
        <x:v>A</x:v>
      </x:c>
      <x:c r="T1191" s="37"/>
      <x:c r="U1191" s="37"/>
      <x:c r="V1191" s="37"/>
      <x:c r="W1191" s="37" t="str">
        <x:v>https://mintra.eg/products/curly-plastic-deep-plate-1-%D8%B7%D8%A8%D9%82-%D9%84%D9%84%D8%BA%D8%AF%D8%A7%D8%A1</x:v>
      </x:c>
      <x:c r="X1191" s="37" t="str">
        <x:v>تغذية منتجات</x:v>
      </x:c>
      <x:c r="Y1191" s="37" t="str">
        <x:v>EGP</x:v>
      </x:c>
      <x:c r="Z1191" s="56"/>
      <x:c r="AA1191" s="56"/>
      <x:c r="AB1191" s="56" t="str">
        <x:f>IF(OR(Z1191="",AA1191=""),"",MAX(0,AA1191-Z1191))</x:f>
      </x:c>
      <x:c r="AC1191" s="58" t="str">
        <x:f>IF(OR(Z1191="",AA1191="",AA1191=0),"",MAX(0,(AA1191-Z1191)/AA1191))</x:f>
      </x:c>
      <x:c r="AD1191" s="56"/>
      <x:c r="AE1191" s="56" t="str">
        <x:f>IF(Z1191="","",Z1191+IF(AD1191="",0,AD1191))</x:f>
      </x:c>
      <x:c r="AF1191" s="37" t="str">
        <x:f>IF(AD1191="","",AD1191=0)</x:f>
      </x:c>
      <x:c r="AG1191" s="37"/>
      <x:c r="AH1191" s="37"/>
      <x:c r="AI1191" s="37"/>
      <x:c r="AJ1191" s="37" t="str">
        <x:v>القاهرة</x:v>
      </x:c>
      <x:c r="AK1191" s="37"/>
      <x:c r="AL1191" s="37"/>
      <x:c r="AM1191" s="37"/>
      <x:c r="AN1191" s="37"/>
      <x:c r="AO1191" s="37"/>
      <x:c r="AP1191" s="37"/>
      <x:c r="AQ1191" s="54" t="b">
        <x:v>1</x:v>
      </x:c>
      <x:c r="AR1191" s="37"/>
      <x:c r="AS1191" s="37" t="str">
        <x:v>تغذية منتجات رسمية</x:v>
      </x:c>
      <x:c r="AT1191" s="37" t="str">
        <x:v>عالية</x:v>
      </x:c>
      <x:c r="AU1191" s="37" t="str">
        <x:v>official_store_product_feed</x:v>
      </x:c>
      <x:c r="AV1191" s="37" t="str">
        <x:v>تغذية منتجات</x:v>
      </x:c>
      <x:c r="AW1191" s="37" t="str">
        <x:v>https://mintra.eg/products/curly-plastic-deep-plate-1-%D8%B7%D8%A8%D9%82-%D9%84%D9%84%D8%BA%D8%AF%D8%A7%D8%A1</x:v>
      </x:c>
      <x:c r="AX1191" s="37" t="n">
        <x:v>1</x:v>
      </x:c>
      <x:c r="AY1191" s="60" t="n">
        <x:v>46233</x:v>
      </x:c>
      <x:c r="AZ1191" s="60"/>
      <x:c r="BA1191" s="60"/>
      <x:c r="BB1191" s="62" t="str">
        <x:f>IF(BA1191="","",(NOW()-BA1191)*24)</x:f>
      </x:c>
      <x:c r="BC1191" s="37" t="str">
        <x:f>IF(BA1191="","لم يُرصد",IF(BH1191&lt;&gt;TRUE,"غير نشط",IF(BD1191="فشل","فشل حالي",IF(BB1191&lt;=12,"حديث",IF(BB1191&lt;=24,"متأخر","قديم")))))</x:f>
        <x:v>لم يُرصد</x:v>
      </x:c>
      <x:c r="BD1191" s="37" t="str">
        <x:v>بانتظار أول رصد سعر</x:v>
      </x:c>
      <x:c r="BE1191" s="37" t="n">
        <x:v>0</x:v>
      </x:c>
      <x:c r="BF1191" s="37"/>
      <x:c r="BG1191" s="37"/>
      <x:c r="BH1191" s="54" t="b">
        <x:v>1</x:v>
      </x:c>
      <x:c r="BI1191" s="37" t="str">
        <x:v>جاهز لأول رصد</x:v>
      </x:c>
      <x:c r="BJ1191" s="37" t="str">
        <x:v>Curly Plastic Deep Plate ( 4 Pack ) — Green</x:v>
      </x:c>
      <x:c r="BK1191" s="37" t="str">
        <x:v>الموديل والنسخة ورقم SKU مأخوذة من خلاصة المنتجات الرسمية لمتجر Mintra؛ لم تُنقل أي أسعار.</x:v>
      </x:c>
      <x:c r="BL1191" s="60" t="n">
        <x:v>46233</x:v>
      </x:c>
      <x:c r="BM1191" s="60" t="n">
        <x:v>46233</x:v>
      </x:c>
    </x:row>
    <x:row r="1192">
      <x:c r="A1192" s="37" t="str">
        <x:v>CASH-FFAA468BB327F9</x:v>
      </x:c>
      <x:c r="B1192" s="37" t="str">
        <x:v>VAR-7D48D9EFD71E29|EG-063|STORE</x:v>
      </x:c>
      <x:c r="C1192" s="37" t="str">
        <x:v>VAR-7D48D9EFD71E29</x:v>
      </x:c>
      <x:c r="D1192" s="37" t="str">
        <x:v>MOD-C91EDDEB352BB8</x:v>
      </x:c>
      <x:c r="E1192" s="37" t="str">
        <x:v>Mintra Curly Plastic Deep Plate ( 4 Pack ) Orange</x:v>
      </x:c>
      <x:c r="F1192" s="37" t="str">
        <x:v>المطبخ والأدوات المنزلية</x:v>
      </x:c>
      <x:c r="G1192" s="37" t="str">
        <x:v>أطباق منفردة</x:v>
      </x:c>
      <x:c r="H1192" s="37" t="str">
        <x:v>Mintra</x:v>
      </x:c>
      <x:c r="I1192" s="37" t="str">
        <x:v>Curly Plastic Deep Plate ( 4 Pack )</x:v>
      </x:c>
      <x:c r="J1192" s="37" t="str">
        <x:v>Orange</x:v>
      </x:c>
      <x:c r="K1192" s="37"/>
      <x:c r="L1192" s="37"/>
      <x:c r="M1192" s="37" t="str">
        <x:v>orange</x:v>
      </x:c>
      <x:c r="N1192" s="37" t="str">
        <x:v>5609</x:v>
      </x:c>
      <x:c r="O1192" s="37"/>
      <x:c r="P1192" s="37" t="str">
        <x:v>EG-063</x:v>
      </x:c>
      <x:c r="Q1192" s="37" t="str">
        <x:v>Mintra</x:v>
      </x:c>
      <x:c r="R1192" s="37" t="str">
        <x:v>علامة مباشرة/سلسلة</x:v>
      </x:c>
      <x:c r="S1192" s="37" t="str">
        <x:v>A</x:v>
      </x:c>
      <x:c r="T1192" s="37"/>
      <x:c r="U1192" s="37"/>
      <x:c r="V1192" s="37"/>
      <x:c r="W1192" s="37" t="str">
        <x:v>https://mintra.eg/products/curly-plastic-deep-plate-1-%D8%B7%D8%A8%D9%82-%D9%84%D9%84%D8%BA%D8%AF%D8%A7%D8%A1</x:v>
      </x:c>
      <x:c r="X1192" s="37" t="str">
        <x:v>تغذية منتجات</x:v>
      </x:c>
      <x:c r="Y1192" s="37" t="str">
        <x:v>EGP</x:v>
      </x:c>
      <x:c r="Z1192" s="56"/>
      <x:c r="AA1192" s="56"/>
      <x:c r="AB1192" s="56" t="str">
        <x:f>IF(OR(Z1192="",AA1192=""),"",MAX(0,AA1192-Z1192))</x:f>
      </x:c>
      <x:c r="AC1192" s="58" t="str">
        <x:f>IF(OR(Z1192="",AA1192="",AA1192=0),"",MAX(0,(AA1192-Z1192)/AA1192))</x:f>
      </x:c>
      <x:c r="AD1192" s="56"/>
      <x:c r="AE1192" s="56" t="str">
        <x:f>IF(Z1192="","",Z1192+IF(AD1192="",0,AD1192))</x:f>
      </x:c>
      <x:c r="AF1192" s="37" t="str">
        <x:f>IF(AD1192="","",AD1192=0)</x:f>
      </x:c>
      <x:c r="AG1192" s="37"/>
      <x:c r="AH1192" s="37"/>
      <x:c r="AI1192" s="37"/>
      <x:c r="AJ1192" s="37" t="str">
        <x:v>القاهرة</x:v>
      </x:c>
      <x:c r="AK1192" s="37"/>
      <x:c r="AL1192" s="37"/>
      <x:c r="AM1192" s="37"/>
      <x:c r="AN1192" s="37"/>
      <x:c r="AO1192" s="37"/>
      <x:c r="AP1192" s="37"/>
      <x:c r="AQ1192" s="54" t="b">
        <x:v>1</x:v>
      </x:c>
      <x:c r="AR1192" s="37"/>
      <x:c r="AS1192" s="37" t="str">
        <x:v>تغذية منتجات رسمية</x:v>
      </x:c>
      <x:c r="AT1192" s="37" t="str">
        <x:v>عالية</x:v>
      </x:c>
      <x:c r="AU1192" s="37" t="str">
        <x:v>official_store_product_feed</x:v>
      </x:c>
      <x:c r="AV1192" s="37" t="str">
        <x:v>تغذية منتجات</x:v>
      </x:c>
      <x:c r="AW1192" s="37" t="str">
        <x:v>https://mintra.eg/products/curly-plastic-deep-plate-1-%D8%B7%D8%A8%D9%82-%D9%84%D9%84%D8%BA%D8%AF%D8%A7%D8%A1</x:v>
      </x:c>
      <x:c r="AX1192" s="37" t="n">
        <x:v>1</x:v>
      </x:c>
      <x:c r="AY1192" s="60" t="n">
        <x:v>46233</x:v>
      </x:c>
      <x:c r="AZ1192" s="60"/>
      <x:c r="BA1192" s="60"/>
      <x:c r="BB1192" s="62" t="str">
        <x:f>IF(BA1192="","",(NOW()-BA1192)*24)</x:f>
      </x:c>
      <x:c r="BC1192" s="37" t="str">
        <x:f>IF(BA1192="","لم يُرصد",IF(BH1192&lt;&gt;TRUE,"غير نشط",IF(BD1192="فشل","فشل حالي",IF(BB1192&lt;=12,"حديث",IF(BB1192&lt;=24,"متأخر","قديم")))))</x:f>
        <x:v>لم يُرصد</x:v>
      </x:c>
      <x:c r="BD1192" s="37" t="str">
        <x:v>بانتظار أول رصد سعر</x:v>
      </x:c>
      <x:c r="BE1192" s="37" t="n">
        <x:v>0</x:v>
      </x:c>
      <x:c r="BF1192" s="37"/>
      <x:c r="BG1192" s="37"/>
      <x:c r="BH1192" s="54" t="b">
        <x:v>1</x:v>
      </x:c>
      <x:c r="BI1192" s="37" t="str">
        <x:v>جاهز لأول رصد</x:v>
      </x:c>
      <x:c r="BJ1192" s="37" t="str">
        <x:v>Curly Plastic Deep Plate ( 4 Pack ) — Orange</x:v>
      </x:c>
      <x:c r="BK1192" s="37" t="str">
        <x:v>الموديل والنسخة ورقم SKU مأخوذة من خلاصة المنتجات الرسمية لمتجر Mintra؛ لم تُنقل أي أسعار.</x:v>
      </x:c>
      <x:c r="BL1192" s="60" t="n">
        <x:v>46233</x:v>
      </x:c>
      <x:c r="BM1192" s="60" t="n">
        <x:v>46233</x:v>
      </x:c>
    </x:row>
    <x:row r="1193">
      <x:c r="A1193" s="37" t="str">
        <x:v>CASH-6B0D26047C90BD</x:v>
      </x:c>
      <x:c r="B1193" s="37" t="str">
        <x:v>VAR-AA79B00576F4A3|EG-063|STORE</x:v>
      </x:c>
      <x:c r="C1193" s="37" t="str">
        <x:v>VAR-AA79B00576F4A3</x:v>
      </x:c>
      <x:c r="D1193" s="37" t="str">
        <x:v>MOD-C91EDDEB352BB8</x:v>
      </x:c>
      <x:c r="E1193" s="37" t="str">
        <x:v>Mintra Curly Plastic Deep Plate ( 4 Pack ) Red</x:v>
      </x:c>
      <x:c r="F1193" s="37" t="str">
        <x:v>المطبخ والأدوات المنزلية</x:v>
      </x:c>
      <x:c r="G1193" s="37" t="str">
        <x:v>أطباق منفردة</x:v>
      </x:c>
      <x:c r="H1193" s="37" t="str">
        <x:v>Mintra</x:v>
      </x:c>
      <x:c r="I1193" s="37" t="str">
        <x:v>Curly Plastic Deep Plate ( 4 Pack )</x:v>
      </x:c>
      <x:c r="J1193" s="37" t="str">
        <x:v>Red</x:v>
      </x:c>
      <x:c r="K1193" s="37"/>
      <x:c r="L1193" s="37"/>
      <x:c r="M1193" s="37" t="str">
        <x:v>red</x:v>
      </x:c>
      <x:c r="N1193" s="37" t="str">
        <x:v>5604</x:v>
      </x:c>
      <x:c r="O1193" s="37"/>
      <x:c r="P1193" s="37" t="str">
        <x:v>EG-063</x:v>
      </x:c>
      <x:c r="Q1193" s="37" t="str">
        <x:v>Mintra</x:v>
      </x:c>
      <x:c r="R1193" s="37" t="str">
        <x:v>علامة مباشرة/سلسلة</x:v>
      </x:c>
      <x:c r="S1193" s="37" t="str">
        <x:v>A</x:v>
      </x:c>
      <x:c r="T1193" s="37"/>
      <x:c r="U1193" s="37"/>
      <x:c r="V1193" s="37"/>
      <x:c r="W1193" s="37" t="str">
        <x:v>https://mintra.eg/products/curly-plastic-deep-plate-1-%D8%B7%D8%A8%D9%82-%D9%84%D9%84%D8%BA%D8%AF%D8%A7%D8%A1</x:v>
      </x:c>
      <x:c r="X1193" s="37" t="str">
        <x:v>تغذية منتجات</x:v>
      </x:c>
      <x:c r="Y1193" s="37" t="str">
        <x:v>EGP</x:v>
      </x:c>
      <x:c r="Z1193" s="56"/>
      <x:c r="AA1193" s="56"/>
      <x:c r="AB1193" s="56" t="str">
        <x:f>IF(OR(Z1193="",AA1193=""),"",MAX(0,AA1193-Z1193))</x:f>
      </x:c>
      <x:c r="AC1193" s="58" t="str">
        <x:f>IF(OR(Z1193="",AA1193="",AA1193=0),"",MAX(0,(AA1193-Z1193)/AA1193))</x:f>
      </x:c>
      <x:c r="AD1193" s="56"/>
      <x:c r="AE1193" s="56" t="str">
        <x:f>IF(Z1193="","",Z1193+IF(AD1193="",0,AD1193))</x:f>
      </x:c>
      <x:c r="AF1193" s="37" t="str">
        <x:f>IF(AD1193="","",AD1193=0)</x:f>
      </x:c>
      <x:c r="AG1193" s="37"/>
      <x:c r="AH1193" s="37"/>
      <x:c r="AI1193" s="37"/>
      <x:c r="AJ1193" s="37" t="str">
        <x:v>القاهرة</x:v>
      </x:c>
      <x:c r="AK1193" s="37"/>
      <x:c r="AL1193" s="37"/>
      <x:c r="AM1193" s="37"/>
      <x:c r="AN1193" s="37"/>
      <x:c r="AO1193" s="37"/>
      <x:c r="AP1193" s="37"/>
      <x:c r="AQ1193" s="54" t="b">
        <x:v>1</x:v>
      </x:c>
      <x:c r="AR1193" s="37"/>
      <x:c r="AS1193" s="37" t="str">
        <x:v>تغذية منتجات رسمية</x:v>
      </x:c>
      <x:c r="AT1193" s="37" t="str">
        <x:v>عالية</x:v>
      </x:c>
      <x:c r="AU1193" s="37" t="str">
        <x:v>official_store_product_feed</x:v>
      </x:c>
      <x:c r="AV1193" s="37" t="str">
        <x:v>تغذية منتجات</x:v>
      </x:c>
      <x:c r="AW1193" s="37" t="str">
        <x:v>https://mintra.eg/products/curly-plastic-deep-plate-1-%D8%B7%D8%A8%D9%82-%D9%84%D9%84%D8%BA%D8%AF%D8%A7%D8%A1</x:v>
      </x:c>
      <x:c r="AX1193" s="37" t="n">
        <x:v>1</x:v>
      </x:c>
      <x:c r="AY1193" s="60" t="n">
        <x:v>46233</x:v>
      </x:c>
      <x:c r="AZ1193" s="60"/>
      <x:c r="BA1193" s="60"/>
      <x:c r="BB1193" s="62" t="str">
        <x:f>IF(BA1193="","",(NOW()-BA1193)*24)</x:f>
      </x:c>
      <x:c r="BC1193" s="37" t="str">
        <x:f>IF(BA1193="","لم يُرصد",IF(BH1193&lt;&gt;TRUE,"غير نشط",IF(BD1193="فشل","فشل حالي",IF(BB1193&lt;=12,"حديث",IF(BB1193&lt;=24,"متأخر","قديم")))))</x:f>
        <x:v>لم يُرصد</x:v>
      </x:c>
      <x:c r="BD1193" s="37" t="str">
        <x:v>بانتظار أول رصد سعر</x:v>
      </x:c>
      <x:c r="BE1193" s="37" t="n">
        <x:v>0</x:v>
      </x:c>
      <x:c r="BF1193" s="37"/>
      <x:c r="BG1193" s="37"/>
      <x:c r="BH1193" s="54" t="b">
        <x:v>1</x:v>
      </x:c>
      <x:c r="BI1193" s="37" t="str">
        <x:v>جاهز لأول رصد</x:v>
      </x:c>
      <x:c r="BJ1193" s="37" t="str">
        <x:v>Curly Plastic Deep Plate ( 4 Pack ) — Red</x:v>
      </x:c>
      <x:c r="BK1193" s="37" t="str">
        <x:v>الموديل والنسخة ورقم SKU مأخوذة من خلاصة المنتجات الرسمية لمتجر Mintra؛ لم تُنقل أي أسعار.</x:v>
      </x:c>
      <x:c r="BL1193" s="60" t="n">
        <x:v>46233</x:v>
      </x:c>
      <x:c r="BM1193" s="60" t="n">
        <x:v>46233</x:v>
      </x:c>
    </x:row>
    <x:row r="1194">
      <x:c r="A1194" s="37" t="str">
        <x:v>CASH-84C07F65CEA3E1</x:v>
      </x:c>
      <x:c r="B1194" s="37" t="str">
        <x:v>VAR-1C57DB8C9855DA|EG-063|STORE</x:v>
      </x:c>
      <x:c r="C1194" s="37" t="str">
        <x:v>VAR-1C57DB8C9855DA</x:v>
      </x:c>
      <x:c r="D1194" s="37" t="str">
        <x:v>MOD-C91EDDEB352BB8</x:v>
      </x:c>
      <x:c r="E1194" s="37" t="str">
        <x:v>Mintra Curly Plastic Deep Plate ( 4 Pack ) Turquoise</x:v>
      </x:c>
      <x:c r="F1194" s="37" t="str">
        <x:v>المطبخ والأدوات المنزلية</x:v>
      </x:c>
      <x:c r="G1194" s="37" t="str">
        <x:v>أطباق منفردة</x:v>
      </x:c>
      <x:c r="H1194" s="37" t="str">
        <x:v>Mintra</x:v>
      </x:c>
      <x:c r="I1194" s="37" t="str">
        <x:v>Curly Plastic Deep Plate ( 4 Pack )</x:v>
      </x:c>
      <x:c r="J1194" s="37" t="str">
        <x:v>Turquoise</x:v>
      </x:c>
      <x:c r="K1194" s="37"/>
      <x:c r="L1194" s="37"/>
      <x:c r="M1194" s="37" t="str">
        <x:v>turquoise</x:v>
      </x:c>
      <x:c r="N1194" s="37" t="str">
        <x:v>5607</x:v>
      </x:c>
      <x:c r="O1194" s="37"/>
      <x:c r="P1194" s="37" t="str">
        <x:v>EG-063</x:v>
      </x:c>
      <x:c r="Q1194" s="37" t="str">
        <x:v>Mintra</x:v>
      </x:c>
      <x:c r="R1194" s="37" t="str">
        <x:v>علامة مباشرة/سلسلة</x:v>
      </x:c>
      <x:c r="S1194" s="37" t="str">
        <x:v>A</x:v>
      </x:c>
      <x:c r="T1194" s="37"/>
      <x:c r="U1194" s="37"/>
      <x:c r="V1194" s="37"/>
      <x:c r="W1194" s="37" t="str">
        <x:v>https://mintra.eg/products/curly-plastic-deep-plate-1-%D8%B7%D8%A8%D9%82-%D9%84%D9%84%D8%BA%D8%AF%D8%A7%D8%A1</x:v>
      </x:c>
      <x:c r="X1194" s="37" t="str">
        <x:v>تغذية منتجات</x:v>
      </x:c>
      <x:c r="Y1194" s="37" t="str">
        <x:v>EGP</x:v>
      </x:c>
      <x:c r="Z1194" s="56"/>
      <x:c r="AA1194" s="56"/>
      <x:c r="AB1194" s="56" t="str">
        <x:f>IF(OR(Z1194="",AA1194=""),"",MAX(0,AA1194-Z1194))</x:f>
      </x:c>
      <x:c r="AC1194" s="58" t="str">
        <x:f>IF(OR(Z1194="",AA1194="",AA1194=0),"",MAX(0,(AA1194-Z1194)/AA1194))</x:f>
      </x:c>
      <x:c r="AD1194" s="56"/>
      <x:c r="AE1194" s="56" t="str">
        <x:f>IF(Z1194="","",Z1194+IF(AD1194="",0,AD1194))</x:f>
      </x:c>
      <x:c r="AF1194" s="37" t="str">
        <x:f>IF(AD1194="","",AD1194=0)</x:f>
      </x:c>
      <x:c r="AG1194" s="37"/>
      <x:c r="AH1194" s="37"/>
      <x:c r="AI1194" s="37"/>
      <x:c r="AJ1194" s="37" t="str">
        <x:v>القاهرة</x:v>
      </x:c>
      <x:c r="AK1194" s="37"/>
      <x:c r="AL1194" s="37"/>
      <x:c r="AM1194" s="37"/>
      <x:c r="AN1194" s="37"/>
      <x:c r="AO1194" s="37"/>
      <x:c r="AP1194" s="37"/>
      <x:c r="AQ1194" s="54" t="b">
        <x:v>1</x:v>
      </x:c>
      <x:c r="AR1194" s="37"/>
      <x:c r="AS1194" s="37" t="str">
        <x:v>تغذية منتجات رسمية</x:v>
      </x:c>
      <x:c r="AT1194" s="37" t="str">
        <x:v>عالية</x:v>
      </x:c>
      <x:c r="AU1194" s="37" t="str">
        <x:v>official_store_product_feed</x:v>
      </x:c>
      <x:c r="AV1194" s="37" t="str">
        <x:v>تغذية منتجات</x:v>
      </x:c>
      <x:c r="AW1194" s="37" t="str">
        <x:v>https://mintra.eg/products/curly-plastic-deep-plate-1-%D8%B7%D8%A8%D9%82-%D9%84%D9%84%D8%BA%D8%AF%D8%A7%D8%A1</x:v>
      </x:c>
      <x:c r="AX1194" s="37" t="n">
        <x:v>1</x:v>
      </x:c>
      <x:c r="AY1194" s="60" t="n">
        <x:v>46233</x:v>
      </x:c>
      <x:c r="AZ1194" s="60"/>
      <x:c r="BA1194" s="60"/>
      <x:c r="BB1194" s="62" t="str">
        <x:f>IF(BA1194="","",(NOW()-BA1194)*24)</x:f>
      </x:c>
      <x:c r="BC1194" s="37" t="str">
        <x:f>IF(BA1194="","لم يُرصد",IF(BH1194&lt;&gt;TRUE,"غير نشط",IF(BD1194="فشل","فشل حالي",IF(BB1194&lt;=12,"حديث",IF(BB1194&lt;=24,"متأخر","قديم")))))</x:f>
        <x:v>لم يُرصد</x:v>
      </x:c>
      <x:c r="BD1194" s="37" t="str">
        <x:v>بانتظار أول رصد سعر</x:v>
      </x:c>
      <x:c r="BE1194" s="37" t="n">
        <x:v>0</x:v>
      </x:c>
      <x:c r="BF1194" s="37"/>
      <x:c r="BG1194" s="37"/>
      <x:c r="BH1194" s="54" t="b">
        <x:v>1</x:v>
      </x:c>
      <x:c r="BI1194" s="37" t="str">
        <x:v>جاهز لأول رصد</x:v>
      </x:c>
      <x:c r="BJ1194" s="37" t="str">
        <x:v>Curly Plastic Deep Plate ( 4 Pack ) — Turquoise</x:v>
      </x:c>
      <x:c r="BK1194" s="37" t="str">
        <x:v>الموديل والنسخة ورقم SKU مأخوذة من خلاصة المنتجات الرسمية لمتجر Mintra؛ لم تُنقل أي أسعار.</x:v>
      </x:c>
      <x:c r="BL1194" s="60" t="n">
        <x:v>46233</x:v>
      </x:c>
      <x:c r="BM1194" s="60" t="n">
        <x:v>46233</x:v>
      </x:c>
    </x:row>
    <x:row r="1195">
      <x:c r="A1195" s="37" t="str">
        <x:v>CASH-073D4A03E40594</x:v>
      </x:c>
      <x:c r="B1195" s="37" t="str">
        <x:v>VAR-B205BE58AA4B03|EG-063|STORE</x:v>
      </x:c>
      <x:c r="C1195" s="37" t="str">
        <x:v>VAR-B205BE58AA4B03</x:v>
      </x:c>
      <x:c r="D1195" s="37" t="str">
        <x:v>MOD-C91EDDEB352BB8</x:v>
      </x:c>
      <x:c r="E1195" s="37" t="str">
        <x:v>Mintra Curly Plastic Deep Plate ( 4 Pack ) White</x:v>
      </x:c>
      <x:c r="F1195" s="37" t="str">
        <x:v>المطبخ والأدوات المنزلية</x:v>
      </x:c>
      <x:c r="G1195" s="37" t="str">
        <x:v>أطباق منفردة</x:v>
      </x:c>
      <x:c r="H1195" s="37" t="str">
        <x:v>Mintra</x:v>
      </x:c>
      <x:c r="I1195" s="37" t="str">
        <x:v>Curly Plastic Deep Plate ( 4 Pack )</x:v>
      </x:c>
      <x:c r="J1195" s="37" t="str">
        <x:v>White</x:v>
      </x:c>
      <x:c r="K1195" s="37"/>
      <x:c r="L1195" s="37"/>
      <x:c r="M1195" s="37" t="str">
        <x:v>white</x:v>
      </x:c>
      <x:c r="N1195" s="37" t="str">
        <x:v>5603</x:v>
      </x:c>
      <x:c r="O1195" s="37"/>
      <x:c r="P1195" s="37" t="str">
        <x:v>EG-063</x:v>
      </x:c>
      <x:c r="Q1195" s="37" t="str">
        <x:v>Mintra</x:v>
      </x:c>
      <x:c r="R1195" s="37" t="str">
        <x:v>علامة مباشرة/سلسلة</x:v>
      </x:c>
      <x:c r="S1195" s="37" t="str">
        <x:v>A</x:v>
      </x:c>
      <x:c r="T1195" s="37"/>
      <x:c r="U1195" s="37"/>
      <x:c r="V1195" s="37"/>
      <x:c r="W1195" s="37" t="str">
        <x:v>https://mintra.eg/products/curly-plastic-deep-plate-1-%D8%B7%D8%A8%D9%82-%D9%84%D9%84%D8%BA%D8%AF%D8%A7%D8%A1</x:v>
      </x:c>
      <x:c r="X1195" s="37" t="str">
        <x:v>تغذية منتجات</x:v>
      </x:c>
      <x:c r="Y1195" s="37" t="str">
        <x:v>EGP</x:v>
      </x:c>
      <x:c r="Z1195" s="56"/>
      <x:c r="AA1195" s="56"/>
      <x:c r="AB1195" s="56" t="str">
        <x:f>IF(OR(Z1195="",AA1195=""),"",MAX(0,AA1195-Z1195))</x:f>
      </x:c>
      <x:c r="AC1195" s="58" t="str">
        <x:f>IF(OR(Z1195="",AA1195="",AA1195=0),"",MAX(0,(AA1195-Z1195)/AA1195))</x:f>
      </x:c>
      <x:c r="AD1195" s="56"/>
      <x:c r="AE1195" s="56" t="str">
        <x:f>IF(Z1195="","",Z1195+IF(AD1195="",0,AD1195))</x:f>
      </x:c>
      <x:c r="AF1195" s="37" t="str">
        <x:f>IF(AD1195="","",AD1195=0)</x:f>
      </x:c>
      <x:c r="AG1195" s="37"/>
      <x:c r="AH1195" s="37"/>
      <x:c r="AI1195" s="37"/>
      <x:c r="AJ1195" s="37" t="str">
        <x:v>القاهرة</x:v>
      </x:c>
      <x:c r="AK1195" s="37"/>
      <x:c r="AL1195" s="37"/>
      <x:c r="AM1195" s="37"/>
      <x:c r="AN1195" s="37"/>
      <x:c r="AO1195" s="37"/>
      <x:c r="AP1195" s="37"/>
      <x:c r="AQ1195" s="54" t="b">
        <x:v>1</x:v>
      </x:c>
      <x:c r="AR1195" s="37"/>
      <x:c r="AS1195" s="37" t="str">
        <x:v>تغذية منتجات رسمية</x:v>
      </x:c>
      <x:c r="AT1195" s="37" t="str">
        <x:v>عالية</x:v>
      </x:c>
      <x:c r="AU1195" s="37" t="str">
        <x:v>official_store_product_feed</x:v>
      </x:c>
      <x:c r="AV1195" s="37" t="str">
        <x:v>تغذية منتجات</x:v>
      </x:c>
      <x:c r="AW1195" s="37" t="str">
        <x:v>https://mintra.eg/products/curly-plastic-deep-plate-1-%D8%B7%D8%A8%D9%82-%D9%84%D9%84%D8%BA%D8%AF%D8%A7%D8%A1</x:v>
      </x:c>
      <x:c r="AX1195" s="37" t="n">
        <x:v>1</x:v>
      </x:c>
      <x:c r="AY1195" s="60" t="n">
        <x:v>46233</x:v>
      </x:c>
      <x:c r="AZ1195" s="60"/>
      <x:c r="BA1195" s="60"/>
      <x:c r="BB1195" s="62" t="str">
        <x:f>IF(BA1195="","",(NOW()-BA1195)*24)</x:f>
      </x:c>
      <x:c r="BC1195" s="37" t="str">
        <x:f>IF(BA1195="","لم يُرصد",IF(BH1195&lt;&gt;TRUE,"غير نشط",IF(BD1195="فشل","فشل حالي",IF(BB1195&lt;=12,"حديث",IF(BB1195&lt;=24,"متأخر","قديم")))))</x:f>
        <x:v>لم يُرصد</x:v>
      </x:c>
      <x:c r="BD1195" s="37" t="str">
        <x:v>بانتظار أول رصد سعر</x:v>
      </x:c>
      <x:c r="BE1195" s="37" t="n">
        <x:v>0</x:v>
      </x:c>
      <x:c r="BF1195" s="37"/>
      <x:c r="BG1195" s="37"/>
      <x:c r="BH1195" s="54" t="b">
        <x:v>1</x:v>
      </x:c>
      <x:c r="BI1195" s="37" t="str">
        <x:v>جاهز لأول رصد</x:v>
      </x:c>
      <x:c r="BJ1195" s="37" t="str">
        <x:v>Curly Plastic Deep Plate ( 4 Pack ) — White</x:v>
      </x:c>
      <x:c r="BK1195" s="37" t="str">
        <x:v>الموديل والنسخة ورقم SKU مأخوذة من خلاصة المنتجات الرسمية لمتجر Mintra؛ لم تُنقل أي أسعار.</x:v>
      </x:c>
      <x:c r="BL1195" s="60" t="n">
        <x:v>46233</x:v>
      </x:c>
      <x:c r="BM1195" s="60" t="n">
        <x:v>46233</x:v>
      </x:c>
    </x:row>
    <x:row r="1196">
      <x:c r="A1196" s="37" t="str">
        <x:v>CASH-1F58865262AFD3</x:v>
      </x:c>
      <x:c r="B1196" s="37" t="str">
        <x:v>VAR-F941CD51449C9F|EG-063|STORE</x:v>
      </x:c>
      <x:c r="C1196" s="37" t="str">
        <x:v>VAR-F941CD51449C9F</x:v>
      </x:c>
      <x:c r="D1196" s="37" t="str">
        <x:v>MOD-C91EDDEB352BB8</x:v>
      </x:c>
      <x:c r="E1196" s="37" t="str">
        <x:v>Mintra Curly Plastic Deep Plate ( 4 Pack ) Yellow</x:v>
      </x:c>
      <x:c r="F1196" s="37" t="str">
        <x:v>المطبخ والأدوات المنزلية</x:v>
      </x:c>
      <x:c r="G1196" s="37" t="str">
        <x:v>أطباق منفردة</x:v>
      </x:c>
      <x:c r="H1196" s="37" t="str">
        <x:v>Mintra</x:v>
      </x:c>
      <x:c r="I1196" s="37" t="str">
        <x:v>Curly Plastic Deep Plate ( 4 Pack )</x:v>
      </x:c>
      <x:c r="J1196" s="37" t="str">
        <x:v>Yellow</x:v>
      </x:c>
      <x:c r="K1196" s="37"/>
      <x:c r="L1196" s="37"/>
      <x:c r="M1196" s="37" t="str">
        <x:v>yellow</x:v>
      </x:c>
      <x:c r="N1196" s="37" t="str">
        <x:v>5608</x:v>
      </x:c>
      <x:c r="O1196" s="37"/>
      <x:c r="P1196" s="37" t="str">
        <x:v>EG-063</x:v>
      </x:c>
      <x:c r="Q1196" s="37" t="str">
        <x:v>Mintra</x:v>
      </x:c>
      <x:c r="R1196" s="37" t="str">
        <x:v>علامة مباشرة/سلسلة</x:v>
      </x:c>
      <x:c r="S1196" s="37" t="str">
        <x:v>A</x:v>
      </x:c>
      <x:c r="T1196" s="37"/>
      <x:c r="U1196" s="37"/>
      <x:c r="V1196" s="37"/>
      <x:c r="W1196" s="37" t="str">
        <x:v>https://mintra.eg/products/curly-plastic-deep-plate-1-%D8%B7%D8%A8%D9%82-%D9%84%D9%84%D8%BA%D8%AF%D8%A7%D8%A1</x:v>
      </x:c>
      <x:c r="X1196" s="37" t="str">
        <x:v>تغذية منتجات</x:v>
      </x:c>
      <x:c r="Y1196" s="37" t="str">
        <x:v>EGP</x:v>
      </x:c>
      <x:c r="Z1196" s="56"/>
      <x:c r="AA1196" s="56"/>
      <x:c r="AB1196" s="56" t="str">
        <x:f>IF(OR(Z1196="",AA1196=""),"",MAX(0,AA1196-Z1196))</x:f>
      </x:c>
      <x:c r="AC1196" s="58" t="str">
        <x:f>IF(OR(Z1196="",AA1196="",AA1196=0),"",MAX(0,(AA1196-Z1196)/AA1196))</x:f>
      </x:c>
      <x:c r="AD1196" s="56"/>
      <x:c r="AE1196" s="56" t="str">
        <x:f>IF(Z1196="","",Z1196+IF(AD1196="",0,AD1196))</x:f>
      </x:c>
      <x:c r="AF1196" s="37" t="str">
        <x:f>IF(AD1196="","",AD1196=0)</x:f>
      </x:c>
      <x:c r="AG1196" s="37"/>
      <x:c r="AH1196" s="37"/>
      <x:c r="AI1196" s="37"/>
      <x:c r="AJ1196" s="37" t="str">
        <x:v>القاهرة</x:v>
      </x:c>
      <x:c r="AK1196" s="37"/>
      <x:c r="AL1196" s="37"/>
      <x:c r="AM1196" s="37"/>
      <x:c r="AN1196" s="37"/>
      <x:c r="AO1196" s="37"/>
      <x:c r="AP1196" s="37"/>
      <x:c r="AQ1196" s="54" t="b">
        <x:v>1</x:v>
      </x:c>
      <x:c r="AR1196" s="37"/>
      <x:c r="AS1196" s="37" t="str">
        <x:v>تغذية منتجات رسمية</x:v>
      </x:c>
      <x:c r="AT1196" s="37" t="str">
        <x:v>عالية</x:v>
      </x:c>
      <x:c r="AU1196" s="37" t="str">
        <x:v>official_store_product_feed</x:v>
      </x:c>
      <x:c r="AV1196" s="37" t="str">
        <x:v>تغذية منتجات</x:v>
      </x:c>
      <x:c r="AW1196" s="37" t="str">
        <x:v>https://mintra.eg/products/curly-plastic-deep-plate-1-%D8%B7%D8%A8%D9%82-%D9%84%D9%84%D8%BA%D8%AF%D8%A7%D8%A1</x:v>
      </x:c>
      <x:c r="AX1196" s="37" t="n">
        <x:v>1</x:v>
      </x:c>
      <x:c r="AY1196" s="60" t="n">
        <x:v>46233</x:v>
      </x:c>
      <x:c r="AZ1196" s="60"/>
      <x:c r="BA1196" s="60"/>
      <x:c r="BB1196" s="62" t="str">
        <x:f>IF(BA1196="","",(NOW()-BA1196)*24)</x:f>
      </x:c>
      <x:c r="BC1196" s="37" t="str">
        <x:f>IF(BA1196="","لم يُرصد",IF(BH1196&lt;&gt;TRUE,"غير نشط",IF(BD1196="فشل","فشل حالي",IF(BB1196&lt;=12,"حديث",IF(BB1196&lt;=24,"متأخر","قديم")))))</x:f>
        <x:v>لم يُرصد</x:v>
      </x:c>
      <x:c r="BD1196" s="37" t="str">
        <x:v>بانتظار أول رصد سعر</x:v>
      </x:c>
      <x:c r="BE1196" s="37" t="n">
        <x:v>0</x:v>
      </x:c>
      <x:c r="BF1196" s="37"/>
      <x:c r="BG1196" s="37"/>
      <x:c r="BH1196" s="54" t="b">
        <x:v>1</x:v>
      </x:c>
      <x:c r="BI1196" s="37" t="str">
        <x:v>جاهز لأول رصد</x:v>
      </x:c>
      <x:c r="BJ1196" s="37" t="str">
        <x:v>Curly Plastic Deep Plate ( 4 Pack ) — Yellow</x:v>
      </x:c>
      <x:c r="BK1196" s="37" t="str">
        <x:v>الموديل والنسخة ورقم SKU مأخوذة من خلاصة المنتجات الرسمية لمتجر Mintra؛ لم تُنقل أي أسعار.</x:v>
      </x:c>
      <x:c r="BL1196" s="60" t="n">
        <x:v>46233</x:v>
      </x:c>
      <x:c r="BM1196" s="60" t="n">
        <x:v>46233</x:v>
      </x:c>
    </x:row>
    <x:row r="1197">
      <x:c r="A1197" s="37" t="str">
        <x:v>CASH-CF8ACC7E11C541</x:v>
      </x:c>
      <x:c r="B1197" s="37" t="str">
        <x:v>VAR-55197E870EB16A|EG-063|STORE</x:v>
      </x:c>
      <x:c r="C1197" s="37" t="str">
        <x:v>VAR-55197E870EB16A</x:v>
      </x:c>
      <x:c r="D1197" s="37" t="str">
        <x:v>MOD-5EAD3B4DB0F7FB</x:v>
      </x:c>
      <x:c r="E1197" s="37" t="str">
        <x:v>Mintra Long Rectangular Serving Plate Blue | 45×16.5 cm</x:v>
      </x:c>
      <x:c r="F1197" s="37" t="str">
        <x:v>المطبخ والأدوات المنزلية</x:v>
      </x:c>
      <x:c r="G1197" s="37" t="str">
        <x:v>أطباق منفردة</x:v>
      </x:c>
      <x:c r="H1197" s="37" t="str">
        <x:v>Mintra</x:v>
      </x:c>
      <x:c r="I1197" s="37" t="str">
        <x:v>Long Rectangular Serving Plate</x:v>
      </x:c>
      <x:c r="J1197" s="37" t="str">
        <x:v>Blue</x:v>
      </x:c>
      <x:c r="K1197" s="37"/>
      <x:c r="L1197" s="37"/>
      <x:c r="M1197" s="37" t="str">
        <x:v>blue</x:v>
      </x:c>
      <x:c r="N1197" s="37" t="str">
        <x:v>05641</x:v>
      </x:c>
      <x:c r="O1197" s="37"/>
      <x:c r="P1197" s="37" t="str">
        <x:v>EG-063</x:v>
      </x:c>
      <x:c r="Q1197" s="37" t="str">
        <x:v>Mintra</x:v>
      </x:c>
      <x:c r="R1197" s="37" t="str">
        <x:v>علامة مباشرة/سلسلة</x:v>
      </x:c>
      <x:c r="S1197" s="37" t="str">
        <x:v>A</x:v>
      </x:c>
      <x:c r="T1197" s="37"/>
      <x:c r="U1197" s="37"/>
      <x:c r="V1197" s="37"/>
      <x:c r="W1197" s="37" t="str">
        <x:v>https://mintra.eg/products/long-rectangular-serving-plte-%D8%B5%D9%8A%D9%86%D9%8A%D8%A9-%D8%AA%D9%82%D8%AF%D9%8A%D9%85-%D9%85%D8%B3%D8%AA%D8%B7%D9%8A%D9%84%D8%A9</x:v>
      </x:c>
      <x:c r="X1197" s="37" t="str">
        <x:v>تغذية منتجات</x:v>
      </x:c>
      <x:c r="Y1197" s="37" t="str">
        <x:v>EGP</x:v>
      </x:c>
      <x:c r="Z1197" s="56"/>
      <x:c r="AA1197" s="56"/>
      <x:c r="AB1197" s="56" t="str">
        <x:f>IF(OR(Z1197="",AA1197=""),"",MAX(0,AA1197-Z1197))</x:f>
      </x:c>
      <x:c r="AC1197" s="58" t="str">
        <x:f>IF(OR(Z1197="",AA1197="",AA1197=0),"",MAX(0,(AA1197-Z1197)/AA1197))</x:f>
      </x:c>
      <x:c r="AD1197" s="56"/>
      <x:c r="AE1197" s="56" t="str">
        <x:f>IF(Z1197="","",Z1197+IF(AD1197="",0,AD1197))</x:f>
      </x:c>
      <x:c r="AF1197" s="37" t="str">
        <x:f>IF(AD1197="","",AD1197=0)</x:f>
      </x:c>
      <x:c r="AG1197" s="37"/>
      <x:c r="AH1197" s="37"/>
      <x:c r="AI1197" s="37"/>
      <x:c r="AJ1197" s="37" t="str">
        <x:v>القاهرة</x:v>
      </x:c>
      <x:c r="AK1197" s="37"/>
      <x:c r="AL1197" s="37"/>
      <x:c r="AM1197" s="37"/>
      <x:c r="AN1197" s="37"/>
      <x:c r="AO1197" s="37"/>
      <x:c r="AP1197" s="37"/>
      <x:c r="AQ1197" s="54" t="b">
        <x:v>1</x:v>
      </x:c>
      <x:c r="AR1197" s="37"/>
      <x:c r="AS1197" s="37" t="str">
        <x:v>تغذية منتجات رسمية</x:v>
      </x:c>
      <x:c r="AT1197" s="37" t="str">
        <x:v>عالية</x:v>
      </x:c>
      <x:c r="AU1197" s="37" t="str">
        <x:v>official_store_product_feed</x:v>
      </x:c>
      <x:c r="AV1197" s="37" t="str">
        <x:v>تغذية منتجات</x:v>
      </x:c>
      <x:c r="AW1197" s="37" t="str">
        <x:v>https://mintra.eg/products/long-rectangular-serving-plte-%D8%B5%D9%8A%D9%86%D9%8A%D8%A9-%D8%AA%D9%82%D8%AF%D9%8A%D9%85-%D9%85%D8%B3%D8%AA%D8%B7%D9%8A%D9%84%D8%A9</x:v>
      </x:c>
      <x:c r="AX1197" s="37" t="n">
        <x:v>1</x:v>
      </x:c>
      <x:c r="AY1197" s="60" t="n">
        <x:v>46233</x:v>
      </x:c>
      <x:c r="AZ1197" s="60"/>
      <x:c r="BA1197" s="60"/>
      <x:c r="BB1197" s="62" t="str">
        <x:f>IF(BA1197="","",(NOW()-BA1197)*24)</x:f>
      </x:c>
      <x:c r="BC1197" s="37" t="str">
        <x:f>IF(BA1197="","لم يُرصد",IF(BH1197&lt;&gt;TRUE,"غير نشط",IF(BD1197="فشل","فشل حالي",IF(BB1197&lt;=12,"حديث",IF(BB1197&lt;=24,"متأخر","قديم")))))</x:f>
        <x:v>لم يُرصد</x:v>
      </x:c>
      <x:c r="BD1197" s="37" t="str">
        <x:v>بانتظار أول رصد سعر</x:v>
      </x:c>
      <x:c r="BE1197" s="37" t="n">
        <x:v>0</x:v>
      </x:c>
      <x:c r="BF1197" s="37"/>
      <x:c r="BG1197" s="37"/>
      <x:c r="BH1197" s="54" t="b">
        <x:v>1</x:v>
      </x:c>
      <x:c r="BI1197" s="37" t="str">
        <x:v>جاهز لأول رصد</x:v>
      </x:c>
      <x:c r="BJ1197" s="37" t="str">
        <x:v>Long Rectangular Serving Plate — Blue</x:v>
      </x:c>
      <x:c r="BK1197" s="37" t="str">
        <x:v>الموديل والنسخة ورقم SKU مأخوذة من خلاصة المنتجات الرسمية لمتجر Mintra؛ لم تُنقل أي أسعار.</x:v>
      </x:c>
      <x:c r="BL1197" s="60" t="n">
        <x:v>46233</x:v>
      </x:c>
      <x:c r="BM1197" s="60" t="n">
        <x:v>46233</x:v>
      </x:c>
    </x:row>
    <x:row r="1198">
      <x:c r="A1198" s="37" t="str">
        <x:v>CASH-65050B0FC94429</x:v>
      </x:c>
      <x:c r="B1198" s="37" t="str">
        <x:v>VAR-C3B97F4A40E9DD|EG-063|STORE</x:v>
      </x:c>
      <x:c r="C1198" s="37" t="str">
        <x:v>VAR-C3B97F4A40E9DD</x:v>
      </x:c>
      <x:c r="D1198" s="37" t="str">
        <x:v>MOD-5EAD3B4DB0F7FB</x:v>
      </x:c>
      <x:c r="E1198" s="37" t="str">
        <x:v>Mintra Long Rectangular Serving Plate Fuschia | 45×16.5 cm</x:v>
      </x:c>
      <x:c r="F1198" s="37" t="str">
        <x:v>المطبخ والأدوات المنزلية</x:v>
      </x:c>
      <x:c r="G1198" s="37" t="str">
        <x:v>أطباق منفردة</x:v>
      </x:c>
      <x:c r="H1198" s="37" t="str">
        <x:v>Mintra</x:v>
      </x:c>
      <x:c r="I1198" s="37" t="str">
        <x:v>Long Rectangular Serving Plate</x:v>
      </x:c>
      <x:c r="J1198" s="37" t="str">
        <x:v>Fuschia</x:v>
      </x:c>
      <x:c r="K1198" s="37"/>
      <x:c r="L1198" s="37"/>
      <x:c r="M1198" s="37" t="str">
        <x:v>fuschia</x:v>
      </x:c>
      <x:c r="N1198" s="37" t="str">
        <x:v>05645</x:v>
      </x:c>
      <x:c r="O1198" s="37"/>
      <x:c r="P1198" s="37" t="str">
        <x:v>EG-063</x:v>
      </x:c>
      <x:c r="Q1198" s="37" t="str">
        <x:v>Mintra</x:v>
      </x:c>
      <x:c r="R1198" s="37" t="str">
        <x:v>علامة مباشرة/سلسلة</x:v>
      </x:c>
      <x:c r="S1198" s="37" t="str">
        <x:v>A</x:v>
      </x:c>
      <x:c r="T1198" s="37"/>
      <x:c r="U1198" s="37"/>
      <x:c r="V1198" s="37"/>
      <x:c r="W1198" s="37" t="str">
        <x:v>https://mintra.eg/products/long-rectangular-serving-plte-%D8%B5%D9%8A%D9%86%D9%8A%D8%A9-%D8%AA%D9%82%D8%AF%D9%8A%D9%85-%D9%85%D8%B3%D8%AA%D8%B7%D9%8A%D9%84%D8%A9</x:v>
      </x:c>
      <x:c r="X1198" s="37" t="str">
        <x:v>تغذية منتجات</x:v>
      </x:c>
      <x:c r="Y1198" s="37" t="str">
        <x:v>EGP</x:v>
      </x:c>
      <x:c r="Z1198" s="56"/>
      <x:c r="AA1198" s="56"/>
      <x:c r="AB1198" s="56" t="str">
        <x:f>IF(OR(Z1198="",AA1198=""),"",MAX(0,AA1198-Z1198))</x:f>
      </x:c>
      <x:c r="AC1198" s="58" t="str">
        <x:f>IF(OR(Z1198="",AA1198="",AA1198=0),"",MAX(0,(AA1198-Z1198)/AA1198))</x:f>
      </x:c>
      <x:c r="AD1198" s="56"/>
      <x:c r="AE1198" s="56" t="str">
        <x:f>IF(Z1198="","",Z1198+IF(AD1198="",0,AD1198))</x:f>
      </x:c>
      <x:c r="AF1198" s="37" t="str">
        <x:f>IF(AD1198="","",AD1198=0)</x:f>
      </x:c>
      <x:c r="AG1198" s="37"/>
      <x:c r="AH1198" s="37"/>
      <x:c r="AI1198" s="37"/>
      <x:c r="AJ1198" s="37" t="str">
        <x:v>القاهرة</x:v>
      </x:c>
      <x:c r="AK1198" s="37"/>
      <x:c r="AL1198" s="37"/>
      <x:c r="AM1198" s="37"/>
      <x:c r="AN1198" s="37"/>
      <x:c r="AO1198" s="37"/>
      <x:c r="AP1198" s="37"/>
      <x:c r="AQ1198" s="54" t="b">
        <x:v>1</x:v>
      </x:c>
      <x:c r="AR1198" s="37"/>
      <x:c r="AS1198" s="37" t="str">
        <x:v>تغذية منتجات رسمية</x:v>
      </x:c>
      <x:c r="AT1198" s="37" t="str">
        <x:v>عالية</x:v>
      </x:c>
      <x:c r="AU1198" s="37" t="str">
        <x:v>official_store_product_feed</x:v>
      </x:c>
      <x:c r="AV1198" s="37" t="str">
        <x:v>تغذية منتجات</x:v>
      </x:c>
      <x:c r="AW1198" s="37" t="str">
        <x:v>https://mintra.eg/products/long-rectangular-serving-plte-%D8%B5%D9%8A%D9%86%D9%8A%D8%A9-%D8%AA%D9%82%D8%AF%D9%8A%D9%85-%D9%85%D8%B3%D8%AA%D8%B7%D9%8A%D9%84%D8%A9</x:v>
      </x:c>
      <x:c r="AX1198" s="37" t="n">
        <x:v>1</x:v>
      </x:c>
      <x:c r="AY1198" s="60" t="n">
        <x:v>46233</x:v>
      </x:c>
      <x:c r="AZ1198" s="60"/>
      <x:c r="BA1198" s="60"/>
      <x:c r="BB1198" s="62" t="str">
        <x:f>IF(BA1198="","",(NOW()-BA1198)*24)</x:f>
      </x:c>
      <x:c r="BC1198" s="37" t="str">
        <x:f>IF(BA1198="","لم يُرصد",IF(BH1198&lt;&gt;TRUE,"غير نشط",IF(BD1198="فشل","فشل حالي",IF(BB1198&lt;=12,"حديث",IF(BB1198&lt;=24,"متأخر","قديم")))))</x:f>
        <x:v>لم يُرصد</x:v>
      </x:c>
      <x:c r="BD1198" s="37" t="str">
        <x:v>بانتظار أول رصد سعر</x:v>
      </x:c>
      <x:c r="BE1198" s="37" t="n">
        <x:v>0</x:v>
      </x:c>
      <x:c r="BF1198" s="37"/>
      <x:c r="BG1198" s="37"/>
      <x:c r="BH1198" s="54" t="b">
        <x:v>1</x:v>
      </x:c>
      <x:c r="BI1198" s="37" t="str">
        <x:v>جاهز لأول رصد</x:v>
      </x:c>
      <x:c r="BJ1198" s="37" t="str">
        <x:v>Long Rectangular Serving Plate — Fuschia</x:v>
      </x:c>
      <x:c r="BK1198" s="37" t="str">
        <x:v>الموديل والنسخة ورقم SKU مأخوذة من خلاصة المنتجات الرسمية لمتجر Mintra؛ لم تُنقل أي أسعار.</x:v>
      </x:c>
      <x:c r="BL1198" s="60" t="n">
        <x:v>46233</x:v>
      </x:c>
      <x:c r="BM1198" s="60" t="n">
        <x:v>46233</x:v>
      </x:c>
    </x:row>
    <x:row r="1199">
      <x:c r="A1199" s="37" t="str">
        <x:v>CASH-45CBEFA08E41F2</x:v>
      </x:c>
      <x:c r="B1199" s="37" t="str">
        <x:v>VAR-CC92ACAF5B9B9B|EG-063|STORE</x:v>
      </x:c>
      <x:c r="C1199" s="37" t="str">
        <x:v>VAR-CC92ACAF5B9B9B</x:v>
      </x:c>
      <x:c r="D1199" s="37" t="str">
        <x:v>MOD-5EAD3B4DB0F7FB</x:v>
      </x:c>
      <x:c r="E1199" s="37" t="str">
        <x:v>Mintra Long Rectangular Serving Plate Green | 45×16.5 cm</x:v>
      </x:c>
      <x:c r="F1199" s="37" t="str">
        <x:v>المطبخ والأدوات المنزلية</x:v>
      </x:c>
      <x:c r="G1199" s="37" t="str">
        <x:v>أطباق منفردة</x:v>
      </x:c>
      <x:c r="H1199" s="37" t="str">
        <x:v>Mintra</x:v>
      </x:c>
      <x:c r="I1199" s="37" t="str">
        <x:v>Long Rectangular Serving Plate</x:v>
      </x:c>
      <x:c r="J1199" s="37" t="str">
        <x:v>Green</x:v>
      </x:c>
      <x:c r="K1199" s="37"/>
      <x:c r="L1199" s="37"/>
      <x:c r="M1199" s="37" t="str">
        <x:v>green</x:v>
      </x:c>
      <x:c r="N1199" s="37" t="str">
        <x:v>05640</x:v>
      </x:c>
      <x:c r="O1199" s="37"/>
      <x:c r="P1199" s="37" t="str">
        <x:v>EG-063</x:v>
      </x:c>
      <x:c r="Q1199" s="37" t="str">
        <x:v>Mintra</x:v>
      </x:c>
      <x:c r="R1199" s="37" t="str">
        <x:v>علامة مباشرة/سلسلة</x:v>
      </x:c>
      <x:c r="S1199" s="37" t="str">
        <x:v>A</x:v>
      </x:c>
      <x:c r="T1199" s="37"/>
      <x:c r="U1199" s="37"/>
      <x:c r="V1199" s="37"/>
      <x:c r="W1199" s="37" t="str">
        <x:v>https://mintra.eg/products/long-rectangular-serving-plte-%D8%B5%D9%8A%D9%86%D9%8A%D8%A9-%D8%AA%D9%82%D8%AF%D9%8A%D9%85-%D9%85%D8%B3%D8%AA%D8%B7%D9%8A%D9%84%D8%A9</x:v>
      </x:c>
      <x:c r="X1199" s="37" t="str">
        <x:v>تغذية منتجات</x:v>
      </x:c>
      <x:c r="Y1199" s="37" t="str">
        <x:v>EGP</x:v>
      </x:c>
      <x:c r="Z1199" s="56"/>
      <x:c r="AA1199" s="56"/>
      <x:c r="AB1199" s="56" t="str">
        <x:f>IF(OR(Z1199="",AA1199=""),"",MAX(0,AA1199-Z1199))</x:f>
      </x:c>
      <x:c r="AC1199" s="58" t="str">
        <x:f>IF(OR(Z1199="",AA1199="",AA1199=0),"",MAX(0,(AA1199-Z1199)/AA1199))</x:f>
      </x:c>
      <x:c r="AD1199" s="56"/>
      <x:c r="AE1199" s="56" t="str">
        <x:f>IF(Z1199="","",Z1199+IF(AD1199="",0,AD1199))</x:f>
      </x:c>
      <x:c r="AF1199" s="37" t="str">
        <x:f>IF(AD1199="","",AD1199=0)</x:f>
      </x:c>
      <x:c r="AG1199" s="37"/>
      <x:c r="AH1199" s="37"/>
      <x:c r="AI1199" s="37"/>
      <x:c r="AJ1199" s="37" t="str">
        <x:v>القاهرة</x:v>
      </x:c>
      <x:c r="AK1199" s="37"/>
      <x:c r="AL1199" s="37"/>
      <x:c r="AM1199" s="37"/>
      <x:c r="AN1199" s="37"/>
      <x:c r="AO1199" s="37"/>
      <x:c r="AP1199" s="37"/>
      <x:c r="AQ1199" s="54" t="b">
        <x:v>1</x:v>
      </x:c>
      <x:c r="AR1199" s="37"/>
      <x:c r="AS1199" s="37" t="str">
        <x:v>تغذية منتجات رسمية</x:v>
      </x:c>
      <x:c r="AT1199" s="37" t="str">
        <x:v>عالية</x:v>
      </x:c>
      <x:c r="AU1199" s="37" t="str">
        <x:v>official_store_product_feed</x:v>
      </x:c>
      <x:c r="AV1199" s="37" t="str">
        <x:v>تغذية منتجات</x:v>
      </x:c>
      <x:c r="AW1199" s="37" t="str">
        <x:v>https://mintra.eg/products/long-rectangular-serving-plte-%D8%B5%D9%8A%D9%86%D9%8A%D8%A9-%D8%AA%D9%82%D8%AF%D9%8A%D9%85-%D9%85%D8%B3%D8%AA%D8%B7%D9%8A%D9%84%D8%A9</x:v>
      </x:c>
      <x:c r="AX1199" s="37" t="n">
        <x:v>1</x:v>
      </x:c>
      <x:c r="AY1199" s="60" t="n">
        <x:v>46233</x:v>
      </x:c>
      <x:c r="AZ1199" s="60"/>
      <x:c r="BA1199" s="60"/>
      <x:c r="BB1199" s="62" t="str">
        <x:f>IF(BA1199="","",(NOW()-BA1199)*24)</x:f>
      </x:c>
      <x:c r="BC1199" s="37" t="str">
        <x:f>IF(BA1199="","لم يُرصد",IF(BH1199&lt;&gt;TRUE,"غير نشط",IF(BD1199="فشل","فشل حالي",IF(BB1199&lt;=12,"حديث",IF(BB1199&lt;=24,"متأخر","قديم")))))</x:f>
        <x:v>لم يُرصد</x:v>
      </x:c>
      <x:c r="BD1199" s="37" t="str">
        <x:v>بانتظار أول رصد سعر</x:v>
      </x:c>
      <x:c r="BE1199" s="37" t="n">
        <x:v>0</x:v>
      </x:c>
      <x:c r="BF1199" s="37"/>
      <x:c r="BG1199" s="37"/>
      <x:c r="BH1199" s="54" t="b">
        <x:v>1</x:v>
      </x:c>
      <x:c r="BI1199" s="37" t="str">
        <x:v>جاهز لأول رصد</x:v>
      </x:c>
      <x:c r="BJ1199" s="37" t="str">
        <x:v>Long Rectangular Serving Plate — Green</x:v>
      </x:c>
      <x:c r="BK1199" s="37" t="str">
        <x:v>الموديل والنسخة ورقم SKU مأخوذة من خلاصة المنتجات الرسمية لمتجر Mintra؛ لم تُنقل أي أسعار.</x:v>
      </x:c>
      <x:c r="BL1199" s="60" t="n">
        <x:v>46233</x:v>
      </x:c>
      <x:c r="BM1199" s="60" t="n">
        <x:v>46233</x:v>
      </x:c>
    </x:row>
    <x:row r="1200">
      <x:c r="A1200" s="37" t="str">
        <x:v>CASH-C32BAF797BB0FF</x:v>
      </x:c>
      <x:c r="B1200" s="37" t="str">
        <x:v>VAR-D78C33BC828A94|EG-063|STORE</x:v>
      </x:c>
      <x:c r="C1200" s="37" t="str">
        <x:v>VAR-D78C33BC828A94</x:v>
      </x:c>
      <x:c r="D1200" s="37" t="str">
        <x:v>MOD-5EAD3B4DB0F7FB</x:v>
      </x:c>
      <x:c r="E1200" s="37" t="str">
        <x:v>Mintra Long Rectangular Serving Plate Orange | 45×16.5 cm</x:v>
      </x:c>
      <x:c r="F1200" s="37" t="str">
        <x:v>المطبخ والأدوات المنزلية</x:v>
      </x:c>
      <x:c r="G1200" s="37" t="str">
        <x:v>أطباق منفردة</x:v>
      </x:c>
      <x:c r="H1200" s="37" t="str">
        <x:v>Mintra</x:v>
      </x:c>
      <x:c r="I1200" s="37" t="str">
        <x:v>Long Rectangular Serving Plate</x:v>
      </x:c>
      <x:c r="J1200" s="37" t="str">
        <x:v>Orange</x:v>
      </x:c>
      <x:c r="K1200" s="37"/>
      <x:c r="L1200" s="37"/>
      <x:c r="M1200" s="37" t="str">
        <x:v>orange</x:v>
      </x:c>
      <x:c r="N1200" s="37" t="str">
        <x:v>05644</x:v>
      </x:c>
      <x:c r="O1200" s="37"/>
      <x:c r="P1200" s="37" t="str">
        <x:v>EG-063</x:v>
      </x:c>
      <x:c r="Q1200" s="37" t="str">
        <x:v>Mintra</x:v>
      </x:c>
      <x:c r="R1200" s="37" t="str">
        <x:v>علامة مباشرة/سلسلة</x:v>
      </x:c>
      <x:c r="S1200" s="37" t="str">
        <x:v>A</x:v>
      </x:c>
      <x:c r="T1200" s="37"/>
      <x:c r="U1200" s="37"/>
      <x:c r="V1200" s="37"/>
      <x:c r="W1200" s="37" t="str">
        <x:v>https://mintra.eg/products/long-rectangular-serving-plte-%D8%B5%D9%8A%D9%86%D9%8A%D8%A9-%D8%AA%D9%82%D8%AF%D9%8A%D9%85-%D9%85%D8%B3%D8%AA%D8%B7%D9%8A%D9%84%D8%A9</x:v>
      </x:c>
      <x:c r="X1200" s="37" t="str">
        <x:v>تغذية منتجات</x:v>
      </x:c>
      <x:c r="Y1200" s="37" t="str">
        <x:v>EGP</x:v>
      </x:c>
      <x:c r="Z1200" s="56"/>
      <x:c r="AA1200" s="56"/>
      <x:c r="AB1200" s="56" t="str">
        <x:f>IF(OR(Z1200="",AA1200=""),"",MAX(0,AA1200-Z1200))</x:f>
      </x:c>
      <x:c r="AC1200" s="58" t="str">
        <x:f>IF(OR(Z1200="",AA1200="",AA1200=0),"",MAX(0,(AA1200-Z1200)/AA1200))</x:f>
      </x:c>
      <x:c r="AD1200" s="56"/>
      <x:c r="AE1200" s="56" t="str">
        <x:f>IF(Z1200="","",Z1200+IF(AD1200="",0,AD1200))</x:f>
      </x:c>
      <x:c r="AF1200" s="37" t="str">
        <x:f>IF(AD1200="","",AD1200=0)</x:f>
      </x:c>
      <x:c r="AG1200" s="37"/>
      <x:c r="AH1200" s="37"/>
      <x:c r="AI1200" s="37"/>
      <x:c r="AJ1200" s="37" t="str">
        <x:v>القاهرة</x:v>
      </x:c>
      <x:c r="AK1200" s="37"/>
      <x:c r="AL1200" s="37"/>
      <x:c r="AM1200" s="37"/>
      <x:c r="AN1200" s="37"/>
      <x:c r="AO1200" s="37"/>
      <x:c r="AP1200" s="37"/>
      <x:c r="AQ1200" s="54" t="b">
        <x:v>1</x:v>
      </x:c>
      <x:c r="AR1200" s="37"/>
      <x:c r="AS1200" s="37" t="str">
        <x:v>تغذية منتجات رسمية</x:v>
      </x:c>
      <x:c r="AT1200" s="37" t="str">
        <x:v>عالية</x:v>
      </x:c>
      <x:c r="AU1200" s="37" t="str">
        <x:v>official_store_product_feed</x:v>
      </x:c>
      <x:c r="AV1200" s="37" t="str">
        <x:v>تغذية منتجات</x:v>
      </x:c>
      <x:c r="AW1200" s="37" t="str">
        <x:v>https://mintra.eg/products/long-rectangular-serving-plte-%D8%B5%D9%8A%D9%86%D9%8A%D8%A9-%D8%AA%D9%82%D8%AF%D9%8A%D9%85-%D9%85%D8%B3%D8%AA%D8%B7%D9%8A%D9%84%D8%A9</x:v>
      </x:c>
      <x:c r="AX1200" s="37" t="n">
        <x:v>1</x:v>
      </x:c>
      <x:c r="AY1200" s="60" t="n">
        <x:v>46233</x:v>
      </x:c>
      <x:c r="AZ1200" s="60"/>
      <x:c r="BA1200" s="60"/>
      <x:c r="BB1200" s="62" t="str">
        <x:f>IF(BA1200="","",(NOW()-BA1200)*24)</x:f>
      </x:c>
      <x:c r="BC1200" s="37" t="str">
        <x:f>IF(BA1200="","لم يُرصد",IF(BH1200&lt;&gt;TRUE,"غير نشط",IF(BD1200="فشل","فشل حالي",IF(BB1200&lt;=12,"حديث",IF(BB1200&lt;=24,"متأخر","قديم")))))</x:f>
        <x:v>لم يُرصد</x:v>
      </x:c>
      <x:c r="BD1200" s="37" t="str">
        <x:v>بانتظار أول رصد سعر</x:v>
      </x:c>
      <x:c r="BE1200" s="37" t="n">
        <x:v>0</x:v>
      </x:c>
      <x:c r="BF1200" s="37"/>
      <x:c r="BG1200" s="37"/>
      <x:c r="BH1200" s="54" t="b">
        <x:v>1</x:v>
      </x:c>
      <x:c r="BI1200" s="37" t="str">
        <x:v>جاهز لأول رصد</x:v>
      </x:c>
      <x:c r="BJ1200" s="37" t="str">
        <x:v>Long Rectangular Serving Plate — Orange</x:v>
      </x:c>
      <x:c r="BK1200" s="37" t="str">
        <x:v>الموديل والنسخة ورقم SKU مأخوذة من خلاصة المنتجات الرسمية لمتجر Mintra؛ لم تُنقل أي أسعار.</x:v>
      </x:c>
      <x:c r="BL1200" s="60" t="n">
        <x:v>46233</x:v>
      </x:c>
      <x:c r="BM1200" s="60" t="n">
        <x:v>46233</x:v>
      </x:c>
    </x:row>
    <x:row r="1201">
      <x:c r="A1201" s="37" t="str">
        <x:v>CASH-D248905022AD53</x:v>
      </x:c>
      <x:c r="B1201" s="37" t="str">
        <x:v>VAR-C2C6328290A974|EG-063|STORE</x:v>
      </x:c>
      <x:c r="C1201" s="37" t="str">
        <x:v>VAR-C2C6328290A974</x:v>
      </x:c>
      <x:c r="D1201" s="37" t="str">
        <x:v>MOD-5EAD3B4DB0F7FB</x:v>
      </x:c>
      <x:c r="E1201" s="37" t="str">
        <x:v>Mintra Long Rectangular Serving Plate Red | 45×16.5 cm</x:v>
      </x:c>
      <x:c r="F1201" s="37" t="str">
        <x:v>المطبخ والأدوات المنزلية</x:v>
      </x:c>
      <x:c r="G1201" s="37" t="str">
        <x:v>أطباق منفردة</x:v>
      </x:c>
      <x:c r="H1201" s="37" t="str">
        <x:v>Mintra</x:v>
      </x:c>
      <x:c r="I1201" s="37" t="str">
        <x:v>Long Rectangular Serving Plate</x:v>
      </x:c>
      <x:c r="J1201" s="37" t="str">
        <x:v>Red</x:v>
      </x:c>
      <x:c r="K1201" s="37"/>
      <x:c r="L1201" s="37"/>
      <x:c r="M1201" s="37" t="str">
        <x:v>red</x:v>
      </x:c>
      <x:c r="N1201" s="37" t="str">
        <x:v>05639</x:v>
      </x:c>
      <x:c r="O1201" s="37"/>
      <x:c r="P1201" s="37" t="str">
        <x:v>EG-063</x:v>
      </x:c>
      <x:c r="Q1201" s="37" t="str">
        <x:v>Mintra</x:v>
      </x:c>
      <x:c r="R1201" s="37" t="str">
        <x:v>علامة مباشرة/سلسلة</x:v>
      </x:c>
      <x:c r="S1201" s="37" t="str">
        <x:v>A</x:v>
      </x:c>
      <x:c r="T1201" s="37"/>
      <x:c r="U1201" s="37"/>
      <x:c r="V1201" s="37"/>
      <x:c r="W1201" s="37" t="str">
        <x:v>https://mintra.eg/products/long-rectangular-serving-plte-%D8%B5%D9%8A%D9%86%D9%8A%D8%A9-%D8%AA%D9%82%D8%AF%D9%8A%D9%85-%D9%85%D8%B3%D8%AA%D8%B7%D9%8A%D9%84%D8%A9</x:v>
      </x:c>
      <x:c r="X1201" s="37" t="str">
        <x:v>تغذية منتجات</x:v>
      </x:c>
      <x:c r="Y1201" s="37" t="str">
        <x:v>EGP</x:v>
      </x:c>
      <x:c r="Z1201" s="56"/>
      <x:c r="AA1201" s="56"/>
      <x:c r="AB1201" s="56" t="str">
        <x:f>IF(OR(Z1201="",AA1201=""),"",MAX(0,AA1201-Z1201))</x:f>
      </x:c>
      <x:c r="AC1201" s="58" t="str">
        <x:f>IF(OR(Z1201="",AA1201="",AA1201=0),"",MAX(0,(AA1201-Z1201)/AA1201))</x:f>
      </x:c>
      <x:c r="AD1201" s="56"/>
      <x:c r="AE1201" s="56" t="str">
        <x:f>IF(Z1201="","",Z1201+IF(AD1201="",0,AD1201))</x:f>
      </x:c>
      <x:c r="AF1201" s="37" t="str">
        <x:f>IF(AD1201="","",AD1201=0)</x:f>
      </x:c>
      <x:c r="AG1201" s="37"/>
      <x:c r="AH1201" s="37"/>
      <x:c r="AI1201" s="37"/>
      <x:c r="AJ1201" s="37" t="str">
        <x:v>القاهرة</x:v>
      </x:c>
      <x:c r="AK1201" s="37"/>
      <x:c r="AL1201" s="37"/>
      <x:c r="AM1201" s="37"/>
      <x:c r="AN1201" s="37"/>
      <x:c r="AO1201" s="37"/>
      <x:c r="AP1201" s="37"/>
      <x:c r="AQ1201" s="54" t="b">
        <x:v>1</x:v>
      </x:c>
      <x:c r="AR1201" s="37"/>
      <x:c r="AS1201" s="37" t="str">
        <x:v>تغذية منتجات رسمية</x:v>
      </x:c>
      <x:c r="AT1201" s="37" t="str">
        <x:v>عالية</x:v>
      </x:c>
      <x:c r="AU1201" s="37" t="str">
        <x:v>official_store_product_feed</x:v>
      </x:c>
      <x:c r="AV1201" s="37" t="str">
        <x:v>تغذية منتجات</x:v>
      </x:c>
      <x:c r="AW1201" s="37" t="str">
        <x:v>https://mintra.eg/products/long-rectangular-serving-plte-%D8%B5%D9%8A%D9%86%D9%8A%D8%A9-%D8%AA%D9%82%D8%AF%D9%8A%D9%85-%D9%85%D8%B3%D8%AA%D8%B7%D9%8A%D9%84%D8%A9</x:v>
      </x:c>
      <x:c r="AX1201" s="37" t="n">
        <x:v>1</x:v>
      </x:c>
      <x:c r="AY1201" s="60" t="n">
        <x:v>46233</x:v>
      </x:c>
      <x:c r="AZ1201" s="60"/>
      <x:c r="BA1201" s="60"/>
      <x:c r="BB1201" s="62" t="str">
        <x:f>IF(BA1201="","",(NOW()-BA1201)*24)</x:f>
      </x:c>
      <x:c r="BC1201" s="37" t="str">
        <x:f>IF(BA1201="","لم يُرصد",IF(BH1201&lt;&gt;TRUE,"غير نشط",IF(BD1201="فشل","فشل حالي",IF(BB1201&lt;=12,"حديث",IF(BB1201&lt;=24,"متأخر","قديم")))))</x:f>
        <x:v>لم يُرصد</x:v>
      </x:c>
      <x:c r="BD1201" s="37" t="str">
        <x:v>بانتظار أول رصد سعر</x:v>
      </x:c>
      <x:c r="BE1201" s="37" t="n">
        <x:v>0</x:v>
      </x:c>
      <x:c r="BF1201" s="37"/>
      <x:c r="BG1201" s="37"/>
      <x:c r="BH1201" s="54" t="b">
        <x:v>1</x:v>
      </x:c>
      <x:c r="BI1201" s="37" t="str">
        <x:v>جاهز لأول رصد</x:v>
      </x:c>
      <x:c r="BJ1201" s="37" t="str">
        <x:v>Long Rectangular Serving Plate — Red</x:v>
      </x:c>
      <x:c r="BK1201" s="37" t="str">
        <x:v>الموديل والنسخة ورقم SKU مأخوذة من خلاصة المنتجات الرسمية لمتجر Mintra؛ لم تُنقل أي أسعار.</x:v>
      </x:c>
      <x:c r="BL1201" s="60" t="n">
        <x:v>46233</x:v>
      </x:c>
      <x:c r="BM1201" s="60" t="n">
        <x:v>46233</x:v>
      </x:c>
    </x:row>
    <x:row r="1202">
      <x:c r="A1202" s="37" t="str">
        <x:v>CASH-3AB6C6C299A0A9</x:v>
      </x:c>
      <x:c r="B1202" s="37" t="str">
        <x:v>VAR-AD7798F67F529F|EG-063|STORE</x:v>
      </x:c>
      <x:c r="C1202" s="37" t="str">
        <x:v>VAR-AD7798F67F529F</x:v>
      </x:c>
      <x:c r="D1202" s="37" t="str">
        <x:v>MOD-5EAD3B4DB0F7FB</x:v>
      </x:c>
      <x:c r="E1202" s="37" t="str">
        <x:v>Mintra Long Rectangular Serving Plate Turquoise | 45×16.5 cm</x:v>
      </x:c>
      <x:c r="F1202" s="37" t="str">
        <x:v>المطبخ والأدوات المنزلية</x:v>
      </x:c>
      <x:c r="G1202" s="37" t="str">
        <x:v>أطباق منفردة</x:v>
      </x:c>
      <x:c r="H1202" s="37" t="str">
        <x:v>Mintra</x:v>
      </x:c>
      <x:c r="I1202" s="37" t="str">
        <x:v>Long Rectangular Serving Plate</x:v>
      </x:c>
      <x:c r="J1202" s="37" t="str">
        <x:v>Turquoise</x:v>
      </x:c>
      <x:c r="K1202" s="37"/>
      <x:c r="L1202" s="37"/>
      <x:c r="M1202" s="37" t="str">
        <x:v>turquoise</x:v>
      </x:c>
      <x:c r="N1202" s="37" t="str">
        <x:v>05642</x:v>
      </x:c>
      <x:c r="O1202" s="37"/>
      <x:c r="P1202" s="37" t="str">
        <x:v>EG-063</x:v>
      </x:c>
      <x:c r="Q1202" s="37" t="str">
        <x:v>Mintra</x:v>
      </x:c>
      <x:c r="R1202" s="37" t="str">
        <x:v>علامة مباشرة/سلسلة</x:v>
      </x:c>
      <x:c r="S1202" s="37" t="str">
        <x:v>A</x:v>
      </x:c>
      <x:c r="T1202" s="37"/>
      <x:c r="U1202" s="37"/>
      <x:c r="V1202" s="37"/>
      <x:c r="W1202" s="37" t="str">
        <x:v>https://mintra.eg/products/long-rectangular-serving-plte-%D8%B5%D9%8A%D9%86%D9%8A%D8%A9-%D8%AA%D9%82%D8%AF%D9%8A%D9%85-%D9%85%D8%B3%D8%AA%D8%B7%D9%8A%D9%84%D8%A9</x:v>
      </x:c>
      <x:c r="X1202" s="37" t="str">
        <x:v>تغذية منتجات</x:v>
      </x:c>
      <x:c r="Y1202" s="37" t="str">
        <x:v>EGP</x:v>
      </x:c>
      <x:c r="Z1202" s="56"/>
      <x:c r="AA1202" s="56"/>
      <x:c r="AB1202" s="56" t="str">
        <x:f>IF(OR(Z1202="",AA1202=""),"",MAX(0,AA1202-Z1202))</x:f>
      </x:c>
      <x:c r="AC1202" s="58" t="str">
        <x:f>IF(OR(Z1202="",AA1202="",AA1202=0),"",MAX(0,(AA1202-Z1202)/AA1202))</x:f>
      </x:c>
      <x:c r="AD1202" s="56"/>
      <x:c r="AE1202" s="56" t="str">
        <x:f>IF(Z1202="","",Z1202+IF(AD1202="",0,AD1202))</x:f>
      </x:c>
      <x:c r="AF1202" s="37" t="str">
        <x:f>IF(AD1202="","",AD1202=0)</x:f>
      </x:c>
      <x:c r="AG1202" s="37"/>
      <x:c r="AH1202" s="37"/>
      <x:c r="AI1202" s="37"/>
      <x:c r="AJ1202" s="37" t="str">
        <x:v>القاهرة</x:v>
      </x:c>
      <x:c r="AK1202" s="37"/>
      <x:c r="AL1202" s="37"/>
      <x:c r="AM1202" s="37"/>
      <x:c r="AN1202" s="37"/>
      <x:c r="AO1202" s="37"/>
      <x:c r="AP1202" s="37"/>
      <x:c r="AQ1202" s="54" t="b">
        <x:v>1</x:v>
      </x:c>
      <x:c r="AR1202" s="37"/>
      <x:c r="AS1202" s="37" t="str">
        <x:v>تغذية منتجات رسمية</x:v>
      </x:c>
      <x:c r="AT1202" s="37" t="str">
        <x:v>عالية</x:v>
      </x:c>
      <x:c r="AU1202" s="37" t="str">
        <x:v>official_store_product_feed</x:v>
      </x:c>
      <x:c r="AV1202" s="37" t="str">
        <x:v>تغذية منتجات</x:v>
      </x:c>
      <x:c r="AW1202" s="37" t="str">
        <x:v>https://mintra.eg/products/long-rectangular-serving-plte-%D8%B5%D9%8A%D9%86%D9%8A%D8%A9-%D8%AA%D9%82%D8%AF%D9%8A%D9%85-%D9%85%D8%B3%D8%AA%D8%B7%D9%8A%D9%84%D8%A9</x:v>
      </x:c>
      <x:c r="AX1202" s="37" t="n">
        <x:v>1</x:v>
      </x:c>
      <x:c r="AY1202" s="60" t="n">
        <x:v>46233</x:v>
      </x:c>
      <x:c r="AZ1202" s="60"/>
      <x:c r="BA1202" s="60"/>
      <x:c r="BB1202" s="62" t="str">
        <x:f>IF(BA1202="","",(NOW()-BA1202)*24)</x:f>
      </x:c>
      <x:c r="BC1202" s="37" t="str">
        <x:f>IF(BA1202="","لم يُرصد",IF(BH1202&lt;&gt;TRUE,"غير نشط",IF(BD1202="فشل","فشل حالي",IF(BB1202&lt;=12,"حديث",IF(BB1202&lt;=24,"متأخر","قديم")))))</x:f>
        <x:v>لم يُرصد</x:v>
      </x:c>
      <x:c r="BD1202" s="37" t="str">
        <x:v>بانتظار أول رصد سعر</x:v>
      </x:c>
      <x:c r="BE1202" s="37" t="n">
        <x:v>0</x:v>
      </x:c>
      <x:c r="BF1202" s="37"/>
      <x:c r="BG1202" s="37"/>
      <x:c r="BH1202" s="54" t="b">
        <x:v>1</x:v>
      </x:c>
      <x:c r="BI1202" s="37" t="str">
        <x:v>جاهز لأول رصد</x:v>
      </x:c>
      <x:c r="BJ1202" s="37" t="str">
        <x:v>Long Rectangular Serving Plate — Turquoise</x:v>
      </x:c>
      <x:c r="BK1202" s="37" t="str">
        <x:v>الموديل والنسخة ورقم SKU مأخوذة من خلاصة المنتجات الرسمية لمتجر Mintra؛ لم تُنقل أي أسعار.</x:v>
      </x:c>
      <x:c r="BL1202" s="60" t="n">
        <x:v>46233</x:v>
      </x:c>
      <x:c r="BM1202" s="60" t="n">
        <x:v>46233</x:v>
      </x:c>
    </x:row>
    <x:row r="1203">
      <x:c r="A1203" s="37" t="str">
        <x:v>CASH-ADB67646D6EAEE</x:v>
      </x:c>
      <x:c r="B1203" s="37" t="str">
        <x:v>VAR-56A498A469E83D|EG-063|STORE</x:v>
      </x:c>
      <x:c r="C1203" s="37" t="str">
        <x:v>VAR-56A498A469E83D</x:v>
      </x:c>
      <x:c r="D1203" s="37" t="str">
        <x:v>MOD-5EAD3B4DB0F7FB</x:v>
      </x:c>
      <x:c r="E1203" s="37" t="str">
        <x:v>Mintra Long Rectangular Serving Plate White | 45×16.5 cm</x:v>
      </x:c>
      <x:c r="F1203" s="37" t="str">
        <x:v>المطبخ والأدوات المنزلية</x:v>
      </x:c>
      <x:c r="G1203" s="37" t="str">
        <x:v>أطباق منفردة</x:v>
      </x:c>
      <x:c r="H1203" s="37" t="str">
        <x:v>Mintra</x:v>
      </x:c>
      <x:c r="I1203" s="37" t="str">
        <x:v>Long Rectangular Serving Plate</x:v>
      </x:c>
      <x:c r="J1203" s="37" t="str">
        <x:v>White</x:v>
      </x:c>
      <x:c r="K1203" s="37"/>
      <x:c r="L1203" s="37"/>
      <x:c r="M1203" s="37" t="str">
        <x:v>white</x:v>
      </x:c>
      <x:c r="N1203" s="37" t="str">
        <x:v>05638</x:v>
      </x:c>
      <x:c r="O1203" s="37"/>
      <x:c r="P1203" s="37" t="str">
        <x:v>EG-063</x:v>
      </x:c>
      <x:c r="Q1203" s="37" t="str">
        <x:v>Mintra</x:v>
      </x:c>
      <x:c r="R1203" s="37" t="str">
        <x:v>علامة مباشرة/سلسلة</x:v>
      </x:c>
      <x:c r="S1203" s="37" t="str">
        <x:v>A</x:v>
      </x:c>
      <x:c r="T1203" s="37"/>
      <x:c r="U1203" s="37"/>
      <x:c r="V1203" s="37"/>
      <x:c r="W1203" s="37" t="str">
        <x:v>https://mintra.eg/products/long-rectangular-serving-plte-%D8%B5%D9%8A%D9%86%D9%8A%D8%A9-%D8%AA%D9%82%D8%AF%D9%8A%D9%85-%D9%85%D8%B3%D8%AA%D8%B7%D9%8A%D9%84%D8%A9</x:v>
      </x:c>
      <x:c r="X1203" s="37" t="str">
        <x:v>تغذية منتجات</x:v>
      </x:c>
      <x:c r="Y1203" s="37" t="str">
        <x:v>EGP</x:v>
      </x:c>
      <x:c r="Z1203" s="56"/>
      <x:c r="AA1203" s="56"/>
      <x:c r="AB1203" s="56" t="str">
        <x:f>IF(OR(Z1203="",AA1203=""),"",MAX(0,AA1203-Z1203))</x:f>
      </x:c>
      <x:c r="AC1203" s="58" t="str">
        <x:f>IF(OR(Z1203="",AA1203="",AA1203=0),"",MAX(0,(AA1203-Z1203)/AA1203))</x:f>
      </x:c>
      <x:c r="AD1203" s="56"/>
      <x:c r="AE1203" s="56" t="str">
        <x:f>IF(Z1203="","",Z1203+IF(AD1203="",0,AD1203))</x:f>
      </x:c>
      <x:c r="AF1203" s="37" t="str">
        <x:f>IF(AD1203="","",AD1203=0)</x:f>
      </x:c>
      <x:c r="AG1203" s="37"/>
      <x:c r="AH1203" s="37"/>
      <x:c r="AI1203" s="37"/>
      <x:c r="AJ1203" s="37" t="str">
        <x:v>القاهرة</x:v>
      </x:c>
      <x:c r="AK1203" s="37"/>
      <x:c r="AL1203" s="37"/>
      <x:c r="AM1203" s="37"/>
      <x:c r="AN1203" s="37"/>
      <x:c r="AO1203" s="37"/>
      <x:c r="AP1203" s="37"/>
      <x:c r="AQ1203" s="54" t="b">
        <x:v>1</x:v>
      </x:c>
      <x:c r="AR1203" s="37"/>
      <x:c r="AS1203" s="37" t="str">
        <x:v>تغذية منتجات رسمية</x:v>
      </x:c>
      <x:c r="AT1203" s="37" t="str">
        <x:v>عالية</x:v>
      </x:c>
      <x:c r="AU1203" s="37" t="str">
        <x:v>official_store_product_feed</x:v>
      </x:c>
      <x:c r="AV1203" s="37" t="str">
        <x:v>تغذية منتجات</x:v>
      </x:c>
      <x:c r="AW1203" s="37" t="str">
        <x:v>https://mintra.eg/products/long-rectangular-serving-plte-%D8%B5%D9%8A%D9%86%D9%8A%D8%A9-%D8%AA%D9%82%D8%AF%D9%8A%D9%85-%D9%85%D8%B3%D8%AA%D8%B7%D9%8A%D9%84%D8%A9</x:v>
      </x:c>
      <x:c r="AX1203" s="37" t="n">
        <x:v>1</x:v>
      </x:c>
      <x:c r="AY1203" s="60" t="n">
        <x:v>46233</x:v>
      </x:c>
      <x:c r="AZ1203" s="60"/>
      <x:c r="BA1203" s="60"/>
      <x:c r="BB1203" s="62" t="str">
        <x:f>IF(BA1203="","",(NOW()-BA1203)*24)</x:f>
      </x:c>
      <x:c r="BC1203" s="37" t="str">
        <x:f>IF(BA1203="","لم يُرصد",IF(BH1203&lt;&gt;TRUE,"غير نشط",IF(BD1203="فشل","فشل حالي",IF(BB1203&lt;=12,"حديث",IF(BB1203&lt;=24,"متأخر","قديم")))))</x:f>
        <x:v>لم يُرصد</x:v>
      </x:c>
      <x:c r="BD1203" s="37" t="str">
        <x:v>بانتظار أول رصد سعر</x:v>
      </x:c>
      <x:c r="BE1203" s="37" t="n">
        <x:v>0</x:v>
      </x:c>
      <x:c r="BF1203" s="37"/>
      <x:c r="BG1203" s="37"/>
      <x:c r="BH1203" s="54" t="b">
        <x:v>1</x:v>
      </x:c>
      <x:c r="BI1203" s="37" t="str">
        <x:v>جاهز لأول رصد</x:v>
      </x:c>
      <x:c r="BJ1203" s="37" t="str">
        <x:v>Long Rectangular Serving Plate — White</x:v>
      </x:c>
      <x:c r="BK1203" s="37" t="str">
        <x:v>الموديل والنسخة ورقم SKU مأخوذة من خلاصة المنتجات الرسمية لمتجر Mintra؛ لم تُنقل أي أسعار.</x:v>
      </x:c>
      <x:c r="BL1203" s="60" t="n">
        <x:v>46233</x:v>
      </x:c>
      <x:c r="BM1203" s="60" t="n">
        <x:v>46233</x:v>
      </x:c>
    </x:row>
    <x:row r="1204">
      <x:c r="A1204" s="37" t="str">
        <x:v>CASH-BD1F0608FF130B</x:v>
      </x:c>
      <x:c r="B1204" s="37" t="str">
        <x:v>VAR-7065FAC4FC830E|EG-063|STORE</x:v>
      </x:c>
      <x:c r="C1204" s="37" t="str">
        <x:v>VAR-7065FAC4FC830E</x:v>
      </x:c>
      <x:c r="D1204" s="37" t="str">
        <x:v>MOD-5EAD3B4DB0F7FB</x:v>
      </x:c>
      <x:c r="E1204" s="37" t="str">
        <x:v>Mintra Long Rectangular Serving Plate Yellow | 45×16.5 cm</x:v>
      </x:c>
      <x:c r="F1204" s="37" t="str">
        <x:v>المطبخ والأدوات المنزلية</x:v>
      </x:c>
      <x:c r="G1204" s="37" t="str">
        <x:v>أطباق منفردة</x:v>
      </x:c>
      <x:c r="H1204" s="37" t="str">
        <x:v>Mintra</x:v>
      </x:c>
      <x:c r="I1204" s="37" t="str">
        <x:v>Long Rectangular Serving Plate</x:v>
      </x:c>
      <x:c r="J1204" s="37" t="str">
        <x:v>Yellow</x:v>
      </x:c>
      <x:c r="K1204" s="37"/>
      <x:c r="L1204" s="37"/>
      <x:c r="M1204" s="37" t="str">
        <x:v>yellow</x:v>
      </x:c>
      <x:c r="N1204" s="37" t="str">
        <x:v>05643</x:v>
      </x:c>
      <x:c r="O1204" s="37"/>
      <x:c r="P1204" s="37" t="str">
        <x:v>EG-063</x:v>
      </x:c>
      <x:c r="Q1204" s="37" t="str">
        <x:v>Mintra</x:v>
      </x:c>
      <x:c r="R1204" s="37" t="str">
        <x:v>علامة مباشرة/سلسلة</x:v>
      </x:c>
      <x:c r="S1204" s="37" t="str">
        <x:v>A</x:v>
      </x:c>
      <x:c r="T1204" s="37"/>
      <x:c r="U1204" s="37"/>
      <x:c r="V1204" s="37"/>
      <x:c r="W1204" s="37" t="str">
        <x:v>https://mintra.eg/products/long-rectangular-serving-plte-%D8%B5%D9%8A%D9%86%D9%8A%D8%A9-%D8%AA%D9%82%D8%AF%D9%8A%D9%85-%D9%85%D8%B3%D8%AA%D8%B7%D9%8A%D9%84%D8%A9</x:v>
      </x:c>
      <x:c r="X1204" s="37" t="str">
        <x:v>تغذية منتجات</x:v>
      </x:c>
      <x:c r="Y1204" s="37" t="str">
        <x:v>EGP</x:v>
      </x:c>
      <x:c r="Z1204" s="56"/>
      <x:c r="AA1204" s="56"/>
      <x:c r="AB1204" s="56" t="str">
        <x:f>IF(OR(Z1204="",AA1204=""),"",MAX(0,AA1204-Z1204))</x:f>
      </x:c>
      <x:c r="AC1204" s="58" t="str">
        <x:f>IF(OR(Z1204="",AA1204="",AA1204=0),"",MAX(0,(AA1204-Z1204)/AA1204))</x:f>
      </x:c>
      <x:c r="AD1204" s="56"/>
      <x:c r="AE1204" s="56" t="str">
        <x:f>IF(Z1204="","",Z1204+IF(AD1204="",0,AD1204))</x:f>
      </x:c>
      <x:c r="AF1204" s="37" t="str">
        <x:f>IF(AD1204="","",AD1204=0)</x:f>
      </x:c>
      <x:c r="AG1204" s="37"/>
      <x:c r="AH1204" s="37"/>
      <x:c r="AI1204" s="37"/>
      <x:c r="AJ1204" s="37" t="str">
        <x:v>القاهرة</x:v>
      </x:c>
      <x:c r="AK1204" s="37"/>
      <x:c r="AL1204" s="37"/>
      <x:c r="AM1204" s="37"/>
      <x:c r="AN1204" s="37"/>
      <x:c r="AO1204" s="37"/>
      <x:c r="AP1204" s="37"/>
      <x:c r="AQ1204" s="54" t="b">
        <x:v>1</x:v>
      </x:c>
      <x:c r="AR1204" s="37"/>
      <x:c r="AS1204" s="37" t="str">
        <x:v>تغذية منتجات رسمية</x:v>
      </x:c>
      <x:c r="AT1204" s="37" t="str">
        <x:v>عالية</x:v>
      </x:c>
      <x:c r="AU1204" s="37" t="str">
        <x:v>official_store_product_feed</x:v>
      </x:c>
      <x:c r="AV1204" s="37" t="str">
        <x:v>تغذية منتجات</x:v>
      </x:c>
      <x:c r="AW1204" s="37" t="str">
        <x:v>https://mintra.eg/products/long-rectangular-serving-plte-%D8%B5%D9%8A%D9%86%D9%8A%D8%A9-%D8%AA%D9%82%D8%AF%D9%8A%D9%85-%D9%85%D8%B3%D8%AA%D8%B7%D9%8A%D9%84%D8%A9</x:v>
      </x:c>
      <x:c r="AX1204" s="37" t="n">
        <x:v>1</x:v>
      </x:c>
      <x:c r="AY1204" s="60" t="n">
        <x:v>46233</x:v>
      </x:c>
      <x:c r="AZ1204" s="60"/>
      <x:c r="BA1204" s="60"/>
      <x:c r="BB1204" s="62" t="str">
        <x:f>IF(BA1204="","",(NOW()-BA1204)*24)</x:f>
      </x:c>
      <x:c r="BC1204" s="37" t="str">
        <x:f>IF(BA1204="","لم يُرصد",IF(BH1204&lt;&gt;TRUE,"غير نشط",IF(BD1204="فشل","فشل حالي",IF(BB1204&lt;=12,"حديث",IF(BB1204&lt;=24,"متأخر","قديم")))))</x:f>
        <x:v>لم يُرصد</x:v>
      </x:c>
      <x:c r="BD1204" s="37" t="str">
        <x:v>بانتظار أول رصد سعر</x:v>
      </x:c>
      <x:c r="BE1204" s="37" t="n">
        <x:v>0</x:v>
      </x:c>
      <x:c r="BF1204" s="37"/>
      <x:c r="BG1204" s="37"/>
      <x:c r="BH1204" s="54" t="b">
        <x:v>1</x:v>
      </x:c>
      <x:c r="BI1204" s="37" t="str">
        <x:v>جاهز لأول رصد</x:v>
      </x:c>
      <x:c r="BJ1204" s="37" t="str">
        <x:v>Long Rectangular Serving Plate — Yellow</x:v>
      </x:c>
      <x:c r="BK1204" s="37" t="str">
        <x:v>الموديل والنسخة ورقم SKU مأخوذة من خلاصة المنتجات الرسمية لمتجر Mintra؛ لم تُنقل أي أسعار.</x:v>
      </x:c>
      <x:c r="BL1204" s="60" t="n">
        <x:v>46233</x:v>
      </x:c>
      <x:c r="BM1204" s="60" t="n">
        <x:v>46233</x:v>
      </x:c>
    </x:row>
    <x:row r="1205">
      <x:c r="A1205" s="37" t="str">
        <x:v>CASH-F22D541FD18A82</x:v>
      </x:c>
      <x:c r="B1205" s="37" t="str">
        <x:v>VAR-9E82A99252F79A|EG-063|STORE</x:v>
      </x:c>
      <x:c r="C1205" s="37" t="str">
        <x:v>VAR-9E82A99252F79A</x:v>
      </x:c>
      <x:c r="D1205" s="37" t="str">
        <x:v>MOD-9E7B21A5A4BCE5</x:v>
      </x:c>
      <x:c r="E1205" s="37" t="str">
        <x:v>Mintra Round Serving Plate Blue | 35.5 cm</x:v>
      </x:c>
      <x:c r="F1205" s="37" t="str">
        <x:v>المطبخ والأدوات المنزلية</x:v>
      </x:c>
      <x:c r="G1205" s="37" t="str">
        <x:v>أطباق منفردة</x:v>
      </x:c>
      <x:c r="H1205" s="37" t="str">
        <x:v>Mintra</x:v>
      </x:c>
      <x:c r="I1205" s="37" t="str">
        <x:v>Round Serving Plate</x:v>
      </x:c>
      <x:c r="J1205" s="37" t="str">
        <x:v>Blue</x:v>
      </x:c>
      <x:c r="K1205" s="37"/>
      <x:c r="L1205" s="37"/>
      <x:c r="M1205" s="37" t="str">
        <x:v>blue</x:v>
      </x:c>
      <x:c r="N1205" s="37" t="str">
        <x:v>03704</x:v>
      </x:c>
      <x:c r="O1205" s="37"/>
      <x:c r="P1205" s="37" t="str">
        <x:v>EG-063</x:v>
      </x:c>
      <x:c r="Q1205" s="37" t="str">
        <x:v>Mintra</x:v>
      </x:c>
      <x:c r="R1205" s="37" t="str">
        <x:v>علامة مباشرة/سلسلة</x:v>
      </x:c>
      <x:c r="S1205" s="37" t="str">
        <x:v>A</x:v>
      </x:c>
      <x:c r="T1205" s="37"/>
      <x:c r="U1205" s="37"/>
      <x:c r="V1205" s="37"/>
      <x:c r="W1205" s="37" t="str">
        <x:v>https://mintra.eg/products/round-serving-plate-%D8%B5%D9%8A%D9%86%D9%8A%D8%A9-%D8%A8%D9%84%D8%A7%D8%B3%D8%AA%D9%8A%D9%83-%D9%83%D8%A8%D9%8A%D8%B1%D8%A9</x:v>
      </x:c>
      <x:c r="X1205" s="37" t="str">
        <x:v>تغذية منتجات</x:v>
      </x:c>
      <x:c r="Y1205" s="37" t="str">
        <x:v>EGP</x:v>
      </x:c>
      <x:c r="Z1205" s="56"/>
      <x:c r="AA1205" s="56"/>
      <x:c r="AB1205" s="56" t="str">
        <x:f>IF(OR(Z1205="",AA1205=""),"",MAX(0,AA1205-Z1205))</x:f>
      </x:c>
      <x:c r="AC1205" s="58" t="str">
        <x:f>IF(OR(Z1205="",AA1205="",AA1205=0),"",MAX(0,(AA1205-Z1205)/AA1205))</x:f>
      </x:c>
      <x:c r="AD1205" s="56"/>
      <x:c r="AE1205" s="56" t="str">
        <x:f>IF(Z1205="","",Z1205+IF(AD1205="",0,AD1205))</x:f>
      </x:c>
      <x:c r="AF1205" s="37" t="str">
        <x:f>IF(AD1205="","",AD1205=0)</x:f>
      </x:c>
      <x:c r="AG1205" s="37"/>
      <x:c r="AH1205" s="37"/>
      <x:c r="AI1205" s="37"/>
      <x:c r="AJ1205" s="37" t="str">
        <x:v>القاهرة</x:v>
      </x:c>
      <x:c r="AK1205" s="37"/>
      <x:c r="AL1205" s="37"/>
      <x:c r="AM1205" s="37"/>
      <x:c r="AN1205" s="37"/>
      <x:c r="AO1205" s="37"/>
      <x:c r="AP1205" s="37"/>
      <x:c r="AQ1205" s="54" t="b">
        <x:v>1</x:v>
      </x:c>
      <x:c r="AR1205" s="37"/>
      <x:c r="AS1205" s="37" t="str">
        <x:v>تغذية منتجات رسمية</x:v>
      </x:c>
      <x:c r="AT1205" s="37" t="str">
        <x:v>عالية</x:v>
      </x:c>
      <x:c r="AU1205" s="37" t="str">
        <x:v>official_store_product_feed</x:v>
      </x:c>
      <x:c r="AV1205" s="37" t="str">
        <x:v>تغذية منتجات</x:v>
      </x:c>
      <x:c r="AW1205" s="37" t="str">
        <x:v>https://mintra.eg/products/round-serving-plate-%D8%B5%D9%8A%D9%86%D9%8A%D8%A9-%D8%A8%D9%84%D8%A7%D8%B3%D8%AA%D9%8A%D9%83-%D9%83%D8%A8%D9%8A%D8%B1%D8%A9</x:v>
      </x:c>
      <x:c r="AX1205" s="37" t="n">
        <x:v>1</x:v>
      </x:c>
      <x:c r="AY1205" s="60" t="n">
        <x:v>46233</x:v>
      </x:c>
      <x:c r="AZ1205" s="60"/>
      <x:c r="BA1205" s="60"/>
      <x:c r="BB1205" s="62" t="str">
        <x:f>IF(BA1205="","",(NOW()-BA1205)*24)</x:f>
      </x:c>
      <x:c r="BC1205" s="37" t="str">
        <x:f>IF(BA1205="","لم يُرصد",IF(BH1205&lt;&gt;TRUE,"غير نشط",IF(BD1205="فشل","فشل حالي",IF(BB1205&lt;=12,"حديث",IF(BB1205&lt;=24,"متأخر","قديم")))))</x:f>
        <x:v>لم يُرصد</x:v>
      </x:c>
      <x:c r="BD1205" s="37" t="str">
        <x:v>بانتظار أول رصد سعر</x:v>
      </x:c>
      <x:c r="BE1205" s="37" t="n">
        <x:v>0</x:v>
      </x:c>
      <x:c r="BF1205" s="37"/>
      <x:c r="BG1205" s="37"/>
      <x:c r="BH1205" s="54" t="b">
        <x:v>1</x:v>
      </x:c>
      <x:c r="BI1205" s="37" t="str">
        <x:v>جاهز لأول رصد</x:v>
      </x:c>
      <x:c r="BJ1205" s="37" t="str">
        <x:v>Round Serving Plate — Blue</x:v>
      </x:c>
      <x:c r="BK1205" s="37" t="str">
        <x:v>الموديل والنسخة ورقم SKU مأخوذة من خلاصة المنتجات الرسمية لمتجر Mintra؛ لم تُنقل أي أسعار.</x:v>
      </x:c>
      <x:c r="BL1205" s="60" t="n">
        <x:v>46233</x:v>
      </x:c>
      <x:c r="BM1205" s="60" t="n">
        <x:v>46233</x:v>
      </x:c>
    </x:row>
    <x:row r="1206">
      <x:c r="A1206" s="37" t="str">
        <x:v>CASH-6E30E1A80E99D7</x:v>
      </x:c>
      <x:c r="B1206" s="37" t="str">
        <x:v>VAR-48BEA491B9B4F8|EG-063|STORE</x:v>
      </x:c>
      <x:c r="C1206" s="37" t="str">
        <x:v>VAR-48BEA491B9B4F8</x:v>
      </x:c>
      <x:c r="D1206" s="37" t="str">
        <x:v>MOD-9E7B21A5A4BCE5</x:v>
      </x:c>
      <x:c r="E1206" s="37" t="str">
        <x:v>Mintra Round Serving Plate Fuchsia | 35.5 cm</x:v>
      </x:c>
      <x:c r="F1206" s="37" t="str">
        <x:v>المطبخ والأدوات المنزلية</x:v>
      </x:c>
      <x:c r="G1206" s="37" t="str">
        <x:v>أطباق منفردة</x:v>
      </x:c>
      <x:c r="H1206" s="37" t="str">
        <x:v>Mintra</x:v>
      </x:c>
      <x:c r="I1206" s="37" t="str">
        <x:v>Round Serving Plate</x:v>
      </x:c>
      <x:c r="J1206" s="37" t="str">
        <x:v>Fuchsia</x:v>
      </x:c>
      <x:c r="K1206" s="37"/>
      <x:c r="L1206" s="37"/>
      <x:c r="M1206" s="37" t="str">
        <x:v>fuchsia</x:v>
      </x:c>
      <x:c r="N1206" s="37" t="str">
        <x:v>03708</x:v>
      </x:c>
      <x:c r="O1206" s="37"/>
      <x:c r="P1206" s="37" t="str">
        <x:v>EG-063</x:v>
      </x:c>
      <x:c r="Q1206" s="37" t="str">
        <x:v>Mintra</x:v>
      </x:c>
      <x:c r="R1206" s="37" t="str">
        <x:v>علامة مباشرة/سلسلة</x:v>
      </x:c>
      <x:c r="S1206" s="37" t="str">
        <x:v>A</x:v>
      </x:c>
      <x:c r="T1206" s="37"/>
      <x:c r="U1206" s="37"/>
      <x:c r="V1206" s="37"/>
      <x:c r="W1206" s="37" t="str">
        <x:v>https://mintra.eg/products/round-serving-plate-%D8%B5%D9%8A%D9%86%D9%8A%D8%A9-%D8%A8%D9%84%D8%A7%D8%B3%D8%AA%D9%8A%D9%83-%D9%83%D8%A8%D9%8A%D8%B1%D8%A9</x:v>
      </x:c>
      <x:c r="X1206" s="37" t="str">
        <x:v>تغذية منتجات</x:v>
      </x:c>
      <x:c r="Y1206" s="37" t="str">
        <x:v>EGP</x:v>
      </x:c>
      <x:c r="Z1206" s="56"/>
      <x:c r="AA1206" s="56"/>
      <x:c r="AB1206" s="56" t="str">
        <x:f>IF(OR(Z1206="",AA1206=""),"",MAX(0,AA1206-Z1206))</x:f>
      </x:c>
      <x:c r="AC1206" s="58" t="str">
        <x:f>IF(OR(Z1206="",AA1206="",AA1206=0),"",MAX(0,(AA1206-Z1206)/AA1206))</x:f>
      </x:c>
      <x:c r="AD1206" s="56"/>
      <x:c r="AE1206" s="56" t="str">
        <x:f>IF(Z1206="","",Z1206+IF(AD1206="",0,AD1206))</x:f>
      </x:c>
      <x:c r="AF1206" s="37" t="str">
        <x:f>IF(AD1206="","",AD1206=0)</x:f>
      </x:c>
      <x:c r="AG1206" s="37"/>
      <x:c r="AH1206" s="37"/>
      <x:c r="AI1206" s="37"/>
      <x:c r="AJ1206" s="37" t="str">
        <x:v>القاهرة</x:v>
      </x:c>
      <x:c r="AK1206" s="37"/>
      <x:c r="AL1206" s="37"/>
      <x:c r="AM1206" s="37"/>
      <x:c r="AN1206" s="37"/>
      <x:c r="AO1206" s="37"/>
      <x:c r="AP1206" s="37"/>
      <x:c r="AQ1206" s="54" t="b">
        <x:v>1</x:v>
      </x:c>
      <x:c r="AR1206" s="37"/>
      <x:c r="AS1206" s="37" t="str">
        <x:v>تغذية منتجات رسمية</x:v>
      </x:c>
      <x:c r="AT1206" s="37" t="str">
        <x:v>عالية</x:v>
      </x:c>
      <x:c r="AU1206" s="37" t="str">
        <x:v>official_store_product_feed</x:v>
      </x:c>
      <x:c r="AV1206" s="37" t="str">
        <x:v>تغذية منتجات</x:v>
      </x:c>
      <x:c r="AW1206" s="37" t="str">
        <x:v>https://mintra.eg/products/round-serving-plate-%D8%B5%D9%8A%D9%86%D9%8A%D8%A9-%D8%A8%D9%84%D8%A7%D8%B3%D8%AA%D9%8A%D9%83-%D9%83%D8%A8%D9%8A%D8%B1%D8%A9</x:v>
      </x:c>
      <x:c r="AX1206" s="37" t="n">
        <x:v>1</x:v>
      </x:c>
      <x:c r="AY1206" s="60" t="n">
        <x:v>46233</x:v>
      </x:c>
      <x:c r="AZ1206" s="60"/>
      <x:c r="BA1206" s="60"/>
      <x:c r="BB1206" s="62" t="str">
        <x:f>IF(BA1206="","",(NOW()-BA1206)*24)</x:f>
      </x:c>
      <x:c r="BC1206" s="37" t="str">
        <x:f>IF(BA1206="","لم يُرصد",IF(BH1206&lt;&gt;TRUE,"غير نشط",IF(BD1206="فشل","فشل حالي",IF(BB1206&lt;=12,"حديث",IF(BB1206&lt;=24,"متأخر","قديم")))))</x:f>
        <x:v>لم يُرصد</x:v>
      </x:c>
      <x:c r="BD1206" s="37" t="str">
        <x:v>بانتظار أول رصد سعر</x:v>
      </x:c>
      <x:c r="BE1206" s="37" t="n">
        <x:v>0</x:v>
      </x:c>
      <x:c r="BF1206" s="37"/>
      <x:c r="BG1206" s="37"/>
      <x:c r="BH1206" s="54" t="b">
        <x:v>1</x:v>
      </x:c>
      <x:c r="BI1206" s="37" t="str">
        <x:v>جاهز لأول رصد</x:v>
      </x:c>
      <x:c r="BJ1206" s="37" t="str">
        <x:v>Round Serving Plate — Fuchsia</x:v>
      </x:c>
      <x:c r="BK1206" s="37" t="str">
        <x:v>الموديل والنسخة ورقم SKU مأخوذة من خلاصة المنتجات الرسمية لمتجر Mintra؛ لم تُنقل أي أسعار.</x:v>
      </x:c>
      <x:c r="BL1206" s="60" t="n">
        <x:v>46233</x:v>
      </x:c>
      <x:c r="BM1206" s="60" t="n">
        <x:v>46233</x:v>
      </x:c>
    </x:row>
    <x:row r="1207">
      <x:c r="A1207" s="37" t="str">
        <x:v>CASH-6CBF9CA2BFBA2F</x:v>
      </x:c>
      <x:c r="B1207" s="37" t="str">
        <x:v>VAR-130EACE827D596|EG-063|STORE</x:v>
      </x:c>
      <x:c r="C1207" s="37" t="str">
        <x:v>VAR-130EACE827D596</x:v>
      </x:c>
      <x:c r="D1207" s="37" t="str">
        <x:v>MOD-9E7B21A5A4BCE5</x:v>
      </x:c>
      <x:c r="E1207" s="37" t="str">
        <x:v>Mintra Round Serving Plate Green | 35.5 cm</x:v>
      </x:c>
      <x:c r="F1207" s="37" t="str">
        <x:v>المطبخ والأدوات المنزلية</x:v>
      </x:c>
      <x:c r="G1207" s="37" t="str">
        <x:v>أطباق منفردة</x:v>
      </x:c>
      <x:c r="H1207" s="37" t="str">
        <x:v>Mintra</x:v>
      </x:c>
      <x:c r="I1207" s="37" t="str">
        <x:v>Round Serving Plate</x:v>
      </x:c>
      <x:c r="J1207" s="37" t="str">
        <x:v>Green</x:v>
      </x:c>
      <x:c r="K1207" s="37"/>
      <x:c r="L1207" s="37"/>
      <x:c r="M1207" s="37" t="str">
        <x:v>green</x:v>
      </x:c>
      <x:c r="N1207" s="37" t="str">
        <x:v>03703</x:v>
      </x:c>
      <x:c r="O1207" s="37"/>
      <x:c r="P1207" s="37" t="str">
        <x:v>EG-063</x:v>
      </x:c>
      <x:c r="Q1207" s="37" t="str">
        <x:v>Mintra</x:v>
      </x:c>
      <x:c r="R1207" s="37" t="str">
        <x:v>علامة مباشرة/سلسلة</x:v>
      </x:c>
      <x:c r="S1207" s="37" t="str">
        <x:v>A</x:v>
      </x:c>
      <x:c r="T1207" s="37"/>
      <x:c r="U1207" s="37"/>
      <x:c r="V1207" s="37"/>
      <x:c r="W1207" s="37" t="str">
        <x:v>https://mintra.eg/products/round-serving-plate-%D8%B5%D9%8A%D9%86%D9%8A%D8%A9-%D8%A8%D9%84%D8%A7%D8%B3%D8%AA%D9%8A%D9%83-%D9%83%D8%A8%D9%8A%D8%B1%D8%A9</x:v>
      </x:c>
      <x:c r="X1207" s="37" t="str">
        <x:v>تغذية منتجات</x:v>
      </x:c>
      <x:c r="Y1207" s="37" t="str">
        <x:v>EGP</x:v>
      </x:c>
      <x:c r="Z1207" s="56"/>
      <x:c r="AA1207" s="56"/>
      <x:c r="AB1207" s="56" t="str">
        <x:f>IF(OR(Z1207="",AA1207=""),"",MAX(0,AA1207-Z1207))</x:f>
      </x:c>
      <x:c r="AC1207" s="58" t="str">
        <x:f>IF(OR(Z1207="",AA1207="",AA1207=0),"",MAX(0,(AA1207-Z1207)/AA1207))</x:f>
      </x:c>
      <x:c r="AD1207" s="56"/>
      <x:c r="AE1207" s="56" t="str">
        <x:f>IF(Z1207="","",Z1207+IF(AD1207="",0,AD1207))</x:f>
      </x:c>
      <x:c r="AF1207" s="37" t="str">
        <x:f>IF(AD1207="","",AD1207=0)</x:f>
      </x:c>
      <x:c r="AG1207" s="37"/>
      <x:c r="AH1207" s="37"/>
      <x:c r="AI1207" s="37"/>
      <x:c r="AJ1207" s="37" t="str">
        <x:v>القاهرة</x:v>
      </x:c>
      <x:c r="AK1207" s="37"/>
      <x:c r="AL1207" s="37"/>
      <x:c r="AM1207" s="37"/>
      <x:c r="AN1207" s="37"/>
      <x:c r="AO1207" s="37"/>
      <x:c r="AP1207" s="37"/>
      <x:c r="AQ1207" s="54" t="b">
        <x:v>1</x:v>
      </x:c>
      <x:c r="AR1207" s="37"/>
      <x:c r="AS1207" s="37" t="str">
        <x:v>تغذية منتجات رسمية</x:v>
      </x:c>
      <x:c r="AT1207" s="37" t="str">
        <x:v>عالية</x:v>
      </x:c>
      <x:c r="AU1207" s="37" t="str">
        <x:v>official_store_product_feed</x:v>
      </x:c>
      <x:c r="AV1207" s="37" t="str">
        <x:v>تغذية منتجات</x:v>
      </x:c>
      <x:c r="AW1207" s="37" t="str">
        <x:v>https://mintra.eg/products/round-serving-plate-%D8%B5%D9%8A%D9%86%D9%8A%D8%A9-%D8%A8%D9%84%D8%A7%D8%B3%D8%AA%D9%8A%D9%83-%D9%83%D8%A8%D9%8A%D8%B1%D8%A9</x:v>
      </x:c>
      <x:c r="AX1207" s="37" t="n">
        <x:v>1</x:v>
      </x:c>
      <x:c r="AY1207" s="60" t="n">
        <x:v>46233</x:v>
      </x:c>
      <x:c r="AZ1207" s="60"/>
      <x:c r="BA1207" s="60"/>
      <x:c r="BB1207" s="62" t="str">
        <x:f>IF(BA1207="","",(NOW()-BA1207)*24)</x:f>
      </x:c>
      <x:c r="BC1207" s="37" t="str">
        <x:f>IF(BA1207="","لم يُرصد",IF(BH1207&lt;&gt;TRUE,"غير نشط",IF(BD1207="فشل","فشل حالي",IF(BB1207&lt;=12,"حديث",IF(BB1207&lt;=24,"متأخر","قديم")))))</x:f>
        <x:v>لم يُرصد</x:v>
      </x:c>
      <x:c r="BD1207" s="37" t="str">
        <x:v>بانتظار أول رصد سعر</x:v>
      </x:c>
      <x:c r="BE1207" s="37" t="n">
        <x:v>0</x:v>
      </x:c>
      <x:c r="BF1207" s="37"/>
      <x:c r="BG1207" s="37"/>
      <x:c r="BH1207" s="54" t="b">
        <x:v>1</x:v>
      </x:c>
      <x:c r="BI1207" s="37" t="str">
        <x:v>جاهز لأول رصد</x:v>
      </x:c>
      <x:c r="BJ1207" s="37" t="str">
        <x:v>Round Serving Plate — Green</x:v>
      </x:c>
      <x:c r="BK1207" s="37" t="str">
        <x:v>الموديل والنسخة ورقم SKU مأخوذة من خلاصة المنتجات الرسمية لمتجر Mintra؛ لم تُنقل أي أسعار.</x:v>
      </x:c>
      <x:c r="BL1207" s="60" t="n">
        <x:v>46233</x:v>
      </x:c>
      <x:c r="BM1207" s="60" t="n">
        <x:v>46233</x:v>
      </x:c>
    </x:row>
    <x:row r="1208">
      <x:c r="A1208" s="37" t="str">
        <x:v>CASH-6112DA02FF828A</x:v>
      </x:c>
      <x:c r="B1208" s="37" t="str">
        <x:v>VAR-1FE38EB07616A2|EG-063|STORE</x:v>
      </x:c>
      <x:c r="C1208" s="37" t="str">
        <x:v>VAR-1FE38EB07616A2</x:v>
      </x:c>
      <x:c r="D1208" s="37" t="str">
        <x:v>MOD-9E7B21A5A4BCE5</x:v>
      </x:c>
      <x:c r="E1208" s="37" t="str">
        <x:v>Mintra Round Serving Plate Orange | 35.5 cm</x:v>
      </x:c>
      <x:c r="F1208" s="37" t="str">
        <x:v>المطبخ والأدوات المنزلية</x:v>
      </x:c>
      <x:c r="G1208" s="37" t="str">
        <x:v>أطباق منفردة</x:v>
      </x:c>
      <x:c r="H1208" s="37" t="str">
        <x:v>Mintra</x:v>
      </x:c>
      <x:c r="I1208" s="37" t="str">
        <x:v>Round Serving Plate</x:v>
      </x:c>
      <x:c r="J1208" s="37" t="str">
        <x:v>Orange</x:v>
      </x:c>
      <x:c r="K1208" s="37"/>
      <x:c r="L1208" s="37"/>
      <x:c r="M1208" s="37" t="str">
        <x:v>orange</x:v>
      </x:c>
      <x:c r="N1208" s="37" t="str">
        <x:v>03707</x:v>
      </x:c>
      <x:c r="O1208" s="37"/>
      <x:c r="P1208" s="37" t="str">
        <x:v>EG-063</x:v>
      </x:c>
      <x:c r="Q1208" s="37" t="str">
        <x:v>Mintra</x:v>
      </x:c>
      <x:c r="R1208" s="37" t="str">
        <x:v>علامة مباشرة/سلسلة</x:v>
      </x:c>
      <x:c r="S1208" s="37" t="str">
        <x:v>A</x:v>
      </x:c>
      <x:c r="T1208" s="37"/>
      <x:c r="U1208" s="37"/>
      <x:c r="V1208" s="37"/>
      <x:c r="W1208" s="37" t="str">
        <x:v>https://mintra.eg/products/round-serving-plate-%D8%B5%D9%8A%D9%86%D9%8A%D8%A9-%D8%A8%D9%84%D8%A7%D8%B3%D8%AA%D9%8A%D9%83-%D9%83%D8%A8%D9%8A%D8%B1%D8%A9</x:v>
      </x:c>
      <x:c r="X1208" s="37" t="str">
        <x:v>تغذية منتجات</x:v>
      </x:c>
      <x:c r="Y1208" s="37" t="str">
        <x:v>EGP</x:v>
      </x:c>
      <x:c r="Z1208" s="56"/>
      <x:c r="AA1208" s="56"/>
      <x:c r="AB1208" s="56" t="str">
        <x:f>IF(OR(Z1208="",AA1208=""),"",MAX(0,AA1208-Z1208))</x:f>
      </x:c>
      <x:c r="AC1208" s="58" t="str">
        <x:f>IF(OR(Z1208="",AA1208="",AA1208=0),"",MAX(0,(AA1208-Z1208)/AA1208))</x:f>
      </x:c>
      <x:c r="AD1208" s="56"/>
      <x:c r="AE1208" s="56" t="str">
        <x:f>IF(Z1208="","",Z1208+IF(AD1208="",0,AD1208))</x:f>
      </x:c>
      <x:c r="AF1208" s="37" t="str">
        <x:f>IF(AD1208="","",AD1208=0)</x:f>
      </x:c>
      <x:c r="AG1208" s="37"/>
      <x:c r="AH1208" s="37"/>
      <x:c r="AI1208" s="37"/>
      <x:c r="AJ1208" s="37" t="str">
        <x:v>القاهرة</x:v>
      </x:c>
      <x:c r="AK1208" s="37"/>
      <x:c r="AL1208" s="37"/>
      <x:c r="AM1208" s="37"/>
      <x:c r="AN1208" s="37"/>
      <x:c r="AO1208" s="37"/>
      <x:c r="AP1208" s="37"/>
      <x:c r="AQ1208" s="54" t="b">
        <x:v>1</x:v>
      </x:c>
      <x:c r="AR1208" s="37"/>
      <x:c r="AS1208" s="37" t="str">
        <x:v>تغذية منتجات رسمية</x:v>
      </x:c>
      <x:c r="AT1208" s="37" t="str">
        <x:v>عالية</x:v>
      </x:c>
      <x:c r="AU1208" s="37" t="str">
        <x:v>official_store_product_feed</x:v>
      </x:c>
      <x:c r="AV1208" s="37" t="str">
        <x:v>تغذية منتجات</x:v>
      </x:c>
      <x:c r="AW1208" s="37" t="str">
        <x:v>https://mintra.eg/products/round-serving-plate-%D8%B5%D9%8A%D9%86%D9%8A%D8%A9-%D8%A8%D9%84%D8%A7%D8%B3%D8%AA%D9%8A%D9%83-%D9%83%D8%A8%D9%8A%D8%B1%D8%A9</x:v>
      </x:c>
      <x:c r="AX1208" s="37" t="n">
        <x:v>1</x:v>
      </x:c>
      <x:c r="AY1208" s="60" t="n">
        <x:v>46233</x:v>
      </x:c>
      <x:c r="AZ1208" s="60"/>
      <x:c r="BA1208" s="60"/>
      <x:c r="BB1208" s="62" t="str">
        <x:f>IF(BA1208="","",(NOW()-BA1208)*24)</x:f>
      </x:c>
      <x:c r="BC1208" s="37" t="str">
        <x:f>IF(BA1208="","لم يُرصد",IF(BH1208&lt;&gt;TRUE,"غير نشط",IF(BD1208="فشل","فشل حالي",IF(BB1208&lt;=12,"حديث",IF(BB1208&lt;=24,"متأخر","قديم")))))</x:f>
        <x:v>لم يُرصد</x:v>
      </x:c>
      <x:c r="BD1208" s="37" t="str">
        <x:v>بانتظار أول رصد سعر</x:v>
      </x:c>
      <x:c r="BE1208" s="37" t="n">
        <x:v>0</x:v>
      </x:c>
      <x:c r="BF1208" s="37"/>
      <x:c r="BG1208" s="37"/>
      <x:c r="BH1208" s="54" t="b">
        <x:v>1</x:v>
      </x:c>
      <x:c r="BI1208" s="37" t="str">
        <x:v>جاهز لأول رصد</x:v>
      </x:c>
      <x:c r="BJ1208" s="37" t="str">
        <x:v>Round Serving Plate — Orange</x:v>
      </x:c>
      <x:c r="BK1208" s="37" t="str">
        <x:v>الموديل والنسخة ورقم SKU مأخوذة من خلاصة المنتجات الرسمية لمتجر Mintra؛ لم تُنقل أي أسعار.</x:v>
      </x:c>
      <x:c r="BL1208" s="60" t="n">
        <x:v>46233</x:v>
      </x:c>
      <x:c r="BM1208" s="60" t="n">
        <x:v>46233</x:v>
      </x:c>
    </x:row>
    <x:row r="1209">
      <x:c r="A1209" s="37" t="str">
        <x:v>CASH-F94818CCEC094F</x:v>
      </x:c>
      <x:c r="B1209" s="37" t="str">
        <x:v>VAR-AF08519EF2AF7F|EG-063|STORE</x:v>
      </x:c>
      <x:c r="C1209" s="37" t="str">
        <x:v>VAR-AF08519EF2AF7F</x:v>
      </x:c>
      <x:c r="D1209" s="37" t="str">
        <x:v>MOD-9E7B21A5A4BCE5</x:v>
      </x:c>
      <x:c r="E1209" s="37" t="str">
        <x:v>Mintra Round Serving Plate Red | 35.5 cm</x:v>
      </x:c>
      <x:c r="F1209" s="37" t="str">
        <x:v>المطبخ والأدوات المنزلية</x:v>
      </x:c>
      <x:c r="G1209" s="37" t="str">
        <x:v>أطباق منفردة</x:v>
      </x:c>
      <x:c r="H1209" s="37" t="str">
        <x:v>Mintra</x:v>
      </x:c>
      <x:c r="I1209" s="37" t="str">
        <x:v>Round Serving Plate</x:v>
      </x:c>
      <x:c r="J1209" s="37" t="str">
        <x:v>Red</x:v>
      </x:c>
      <x:c r="K1209" s="37"/>
      <x:c r="L1209" s="37"/>
      <x:c r="M1209" s="37" t="str">
        <x:v>red</x:v>
      </x:c>
      <x:c r="N1209" s="37" t="str">
        <x:v>03702</x:v>
      </x:c>
      <x:c r="O1209" s="37"/>
      <x:c r="P1209" s="37" t="str">
        <x:v>EG-063</x:v>
      </x:c>
      <x:c r="Q1209" s="37" t="str">
        <x:v>Mintra</x:v>
      </x:c>
      <x:c r="R1209" s="37" t="str">
        <x:v>علامة مباشرة/سلسلة</x:v>
      </x:c>
      <x:c r="S1209" s="37" t="str">
        <x:v>A</x:v>
      </x:c>
      <x:c r="T1209" s="37"/>
      <x:c r="U1209" s="37"/>
      <x:c r="V1209" s="37"/>
      <x:c r="W1209" s="37" t="str">
        <x:v>https://mintra.eg/products/round-serving-plate-%D8%B5%D9%8A%D9%86%D9%8A%D8%A9-%D8%A8%D9%84%D8%A7%D8%B3%D8%AA%D9%8A%D9%83-%D9%83%D8%A8%D9%8A%D8%B1%D8%A9</x:v>
      </x:c>
      <x:c r="X1209" s="37" t="str">
        <x:v>تغذية منتجات</x:v>
      </x:c>
      <x:c r="Y1209" s="37" t="str">
        <x:v>EGP</x:v>
      </x:c>
      <x:c r="Z1209" s="56"/>
      <x:c r="AA1209" s="56"/>
      <x:c r="AB1209" s="56" t="str">
        <x:f>IF(OR(Z1209="",AA1209=""),"",MAX(0,AA1209-Z1209))</x:f>
      </x:c>
      <x:c r="AC1209" s="58" t="str">
        <x:f>IF(OR(Z1209="",AA1209="",AA1209=0),"",MAX(0,(AA1209-Z1209)/AA1209))</x:f>
      </x:c>
      <x:c r="AD1209" s="56"/>
      <x:c r="AE1209" s="56" t="str">
        <x:f>IF(Z1209="","",Z1209+IF(AD1209="",0,AD1209))</x:f>
      </x:c>
      <x:c r="AF1209" s="37" t="str">
        <x:f>IF(AD1209="","",AD1209=0)</x:f>
      </x:c>
      <x:c r="AG1209" s="37"/>
      <x:c r="AH1209" s="37"/>
      <x:c r="AI1209" s="37"/>
      <x:c r="AJ1209" s="37" t="str">
        <x:v>القاهرة</x:v>
      </x:c>
      <x:c r="AK1209" s="37"/>
      <x:c r="AL1209" s="37"/>
      <x:c r="AM1209" s="37"/>
      <x:c r="AN1209" s="37"/>
      <x:c r="AO1209" s="37"/>
      <x:c r="AP1209" s="37"/>
      <x:c r="AQ1209" s="54" t="b">
        <x:v>1</x:v>
      </x:c>
      <x:c r="AR1209" s="37"/>
      <x:c r="AS1209" s="37" t="str">
        <x:v>تغذية منتجات رسمية</x:v>
      </x:c>
      <x:c r="AT1209" s="37" t="str">
        <x:v>عالية</x:v>
      </x:c>
      <x:c r="AU1209" s="37" t="str">
        <x:v>official_store_product_feed</x:v>
      </x:c>
      <x:c r="AV1209" s="37" t="str">
        <x:v>تغذية منتجات</x:v>
      </x:c>
      <x:c r="AW1209" s="37" t="str">
        <x:v>https://mintra.eg/products/round-serving-plate-%D8%B5%D9%8A%D9%86%D9%8A%D8%A9-%D8%A8%D9%84%D8%A7%D8%B3%D8%AA%D9%8A%D9%83-%D9%83%D8%A8%D9%8A%D8%B1%D8%A9</x:v>
      </x:c>
      <x:c r="AX1209" s="37" t="n">
        <x:v>1</x:v>
      </x:c>
      <x:c r="AY1209" s="60" t="n">
        <x:v>46233</x:v>
      </x:c>
      <x:c r="AZ1209" s="60"/>
      <x:c r="BA1209" s="60"/>
      <x:c r="BB1209" s="62" t="str">
        <x:f>IF(BA1209="","",(NOW()-BA1209)*24)</x:f>
      </x:c>
      <x:c r="BC1209" s="37" t="str">
        <x:f>IF(BA1209="","لم يُرصد",IF(BH1209&lt;&gt;TRUE,"غير نشط",IF(BD1209="فشل","فشل حالي",IF(BB1209&lt;=12,"حديث",IF(BB1209&lt;=24,"متأخر","قديم")))))</x:f>
        <x:v>لم يُرصد</x:v>
      </x:c>
      <x:c r="BD1209" s="37" t="str">
        <x:v>بانتظار أول رصد سعر</x:v>
      </x:c>
      <x:c r="BE1209" s="37" t="n">
        <x:v>0</x:v>
      </x:c>
      <x:c r="BF1209" s="37"/>
      <x:c r="BG1209" s="37"/>
      <x:c r="BH1209" s="54" t="b">
        <x:v>1</x:v>
      </x:c>
      <x:c r="BI1209" s="37" t="str">
        <x:v>جاهز لأول رصد</x:v>
      </x:c>
      <x:c r="BJ1209" s="37" t="str">
        <x:v>Round Serving Plate — Red</x:v>
      </x:c>
      <x:c r="BK1209" s="37" t="str">
        <x:v>الموديل والنسخة ورقم SKU مأخوذة من خلاصة المنتجات الرسمية لمتجر Mintra؛ لم تُنقل أي أسعار.</x:v>
      </x:c>
      <x:c r="BL1209" s="60" t="n">
        <x:v>46233</x:v>
      </x:c>
      <x:c r="BM1209" s="60" t="n">
        <x:v>46233</x:v>
      </x:c>
    </x:row>
    <x:row r="1210">
      <x:c r="A1210" s="37" t="str">
        <x:v>CASH-CE597F27DA52D8</x:v>
      </x:c>
      <x:c r="B1210" s="37" t="str">
        <x:v>VAR-556CE3602C3797|EG-063|STORE</x:v>
      </x:c>
      <x:c r="C1210" s="37" t="str">
        <x:v>VAR-556CE3602C3797</x:v>
      </x:c>
      <x:c r="D1210" s="37" t="str">
        <x:v>MOD-9E7B21A5A4BCE5</x:v>
      </x:c>
      <x:c r="E1210" s="37" t="str">
        <x:v>Mintra Round Serving Plate White | 35.5 cm</x:v>
      </x:c>
      <x:c r="F1210" s="37" t="str">
        <x:v>المطبخ والأدوات المنزلية</x:v>
      </x:c>
      <x:c r="G1210" s="37" t="str">
        <x:v>أطباق منفردة</x:v>
      </x:c>
      <x:c r="H1210" s="37" t="str">
        <x:v>Mintra</x:v>
      </x:c>
      <x:c r="I1210" s="37" t="str">
        <x:v>Round Serving Plate</x:v>
      </x:c>
      <x:c r="J1210" s="37" t="str">
        <x:v>White</x:v>
      </x:c>
      <x:c r="K1210" s="37"/>
      <x:c r="L1210" s="37"/>
      <x:c r="M1210" s="37" t="str">
        <x:v>white</x:v>
      </x:c>
      <x:c r="N1210" s="37" t="str">
        <x:v>03701</x:v>
      </x:c>
      <x:c r="O1210" s="37"/>
      <x:c r="P1210" s="37" t="str">
        <x:v>EG-063</x:v>
      </x:c>
      <x:c r="Q1210" s="37" t="str">
        <x:v>Mintra</x:v>
      </x:c>
      <x:c r="R1210" s="37" t="str">
        <x:v>علامة مباشرة/سلسلة</x:v>
      </x:c>
      <x:c r="S1210" s="37" t="str">
        <x:v>A</x:v>
      </x:c>
      <x:c r="T1210" s="37"/>
      <x:c r="U1210" s="37"/>
      <x:c r="V1210" s="37"/>
      <x:c r="W1210" s="37" t="str">
        <x:v>https://mintra.eg/products/round-serving-plate-%D8%B5%D9%8A%D9%86%D9%8A%D8%A9-%D8%A8%D9%84%D8%A7%D8%B3%D8%AA%D9%8A%D9%83-%D9%83%D8%A8%D9%8A%D8%B1%D8%A9</x:v>
      </x:c>
      <x:c r="X1210" s="37" t="str">
        <x:v>تغذية منتجات</x:v>
      </x:c>
      <x:c r="Y1210" s="37" t="str">
        <x:v>EGP</x:v>
      </x:c>
      <x:c r="Z1210" s="56"/>
      <x:c r="AA1210" s="56"/>
      <x:c r="AB1210" s="56" t="str">
        <x:f>IF(OR(Z1210="",AA1210=""),"",MAX(0,AA1210-Z1210))</x:f>
      </x:c>
      <x:c r="AC1210" s="58" t="str">
        <x:f>IF(OR(Z1210="",AA1210="",AA1210=0),"",MAX(0,(AA1210-Z1210)/AA1210))</x:f>
      </x:c>
      <x:c r="AD1210" s="56"/>
      <x:c r="AE1210" s="56" t="str">
        <x:f>IF(Z1210="","",Z1210+IF(AD1210="",0,AD1210))</x:f>
      </x:c>
      <x:c r="AF1210" s="37" t="str">
        <x:f>IF(AD1210="","",AD1210=0)</x:f>
      </x:c>
      <x:c r="AG1210" s="37"/>
      <x:c r="AH1210" s="37"/>
      <x:c r="AI1210" s="37"/>
      <x:c r="AJ1210" s="37" t="str">
        <x:v>القاهرة</x:v>
      </x:c>
      <x:c r="AK1210" s="37"/>
      <x:c r="AL1210" s="37"/>
      <x:c r="AM1210" s="37"/>
      <x:c r="AN1210" s="37"/>
      <x:c r="AO1210" s="37"/>
      <x:c r="AP1210" s="37"/>
      <x:c r="AQ1210" s="54" t="b">
        <x:v>1</x:v>
      </x:c>
      <x:c r="AR1210" s="37"/>
      <x:c r="AS1210" s="37" t="str">
        <x:v>تغذية منتجات رسمية</x:v>
      </x:c>
      <x:c r="AT1210" s="37" t="str">
        <x:v>عالية</x:v>
      </x:c>
      <x:c r="AU1210" s="37" t="str">
        <x:v>official_store_product_feed</x:v>
      </x:c>
      <x:c r="AV1210" s="37" t="str">
        <x:v>تغذية منتجات</x:v>
      </x:c>
      <x:c r="AW1210" s="37" t="str">
        <x:v>https://mintra.eg/products/round-serving-plate-%D8%B5%D9%8A%D9%86%D9%8A%D8%A9-%D8%A8%D9%84%D8%A7%D8%B3%D8%AA%D9%8A%D9%83-%D9%83%D8%A8%D9%8A%D8%B1%D8%A9</x:v>
      </x:c>
      <x:c r="AX1210" s="37" t="n">
        <x:v>1</x:v>
      </x:c>
      <x:c r="AY1210" s="60" t="n">
        <x:v>46233</x:v>
      </x:c>
      <x:c r="AZ1210" s="60"/>
      <x:c r="BA1210" s="60"/>
      <x:c r="BB1210" s="62" t="str">
        <x:f>IF(BA1210="","",(NOW()-BA1210)*24)</x:f>
      </x:c>
      <x:c r="BC1210" s="37" t="str">
        <x:f>IF(BA1210="","لم يُرصد",IF(BH1210&lt;&gt;TRUE,"غير نشط",IF(BD1210="فشل","فشل حالي",IF(BB1210&lt;=12,"حديث",IF(BB1210&lt;=24,"متأخر","قديم")))))</x:f>
        <x:v>لم يُرصد</x:v>
      </x:c>
      <x:c r="BD1210" s="37" t="str">
        <x:v>بانتظار أول رصد سعر</x:v>
      </x:c>
      <x:c r="BE1210" s="37" t="n">
        <x:v>0</x:v>
      </x:c>
      <x:c r="BF1210" s="37"/>
      <x:c r="BG1210" s="37"/>
      <x:c r="BH1210" s="54" t="b">
        <x:v>1</x:v>
      </x:c>
      <x:c r="BI1210" s="37" t="str">
        <x:v>جاهز لأول رصد</x:v>
      </x:c>
      <x:c r="BJ1210" s="37" t="str">
        <x:v>Round Serving Plate — White</x:v>
      </x:c>
      <x:c r="BK1210" s="37" t="str">
        <x:v>الموديل والنسخة ورقم SKU مأخوذة من خلاصة المنتجات الرسمية لمتجر Mintra؛ لم تُنقل أي أسعار.</x:v>
      </x:c>
      <x:c r="BL1210" s="60" t="n">
        <x:v>46233</x:v>
      </x:c>
      <x:c r="BM1210" s="60" t="n">
        <x:v>46233</x:v>
      </x:c>
    </x:row>
    <x:row r="1211">
      <x:c r="A1211" s="37" t="str">
        <x:v>CASH-CFFFA3CF00F3F7</x:v>
      </x:c>
      <x:c r="B1211" s="37" t="str">
        <x:v>VAR-3CB4349BD0BBEF|EG-063|STORE</x:v>
      </x:c>
      <x:c r="C1211" s="37" t="str">
        <x:v>VAR-3CB4349BD0BBEF</x:v>
      </x:c>
      <x:c r="D1211" s="37" t="str">
        <x:v>MOD-9E7B21A5A4BCE5</x:v>
      </x:c>
      <x:c r="E1211" s="37" t="str">
        <x:v>Mintra Round Serving Plate Yellow | 35.5 cm</x:v>
      </x:c>
      <x:c r="F1211" s="37" t="str">
        <x:v>المطبخ والأدوات المنزلية</x:v>
      </x:c>
      <x:c r="G1211" s="37" t="str">
        <x:v>أطباق منفردة</x:v>
      </x:c>
      <x:c r="H1211" s="37" t="str">
        <x:v>Mintra</x:v>
      </x:c>
      <x:c r="I1211" s="37" t="str">
        <x:v>Round Serving Plate</x:v>
      </x:c>
      <x:c r="J1211" s="37" t="str">
        <x:v>Yellow</x:v>
      </x:c>
      <x:c r="K1211" s="37"/>
      <x:c r="L1211" s="37"/>
      <x:c r="M1211" s="37" t="str">
        <x:v>yellow</x:v>
      </x:c>
      <x:c r="N1211" s="37" t="str">
        <x:v>03706</x:v>
      </x:c>
      <x:c r="O1211" s="37"/>
      <x:c r="P1211" s="37" t="str">
        <x:v>EG-063</x:v>
      </x:c>
      <x:c r="Q1211" s="37" t="str">
        <x:v>Mintra</x:v>
      </x:c>
      <x:c r="R1211" s="37" t="str">
        <x:v>علامة مباشرة/سلسلة</x:v>
      </x:c>
      <x:c r="S1211" s="37" t="str">
        <x:v>A</x:v>
      </x:c>
      <x:c r="T1211" s="37"/>
      <x:c r="U1211" s="37"/>
      <x:c r="V1211" s="37"/>
      <x:c r="W1211" s="37" t="str">
        <x:v>https://mintra.eg/products/round-serving-plate-%D8%B5%D9%8A%D9%86%D9%8A%D8%A9-%D8%A8%D9%84%D8%A7%D8%B3%D8%AA%D9%8A%D9%83-%D9%83%D8%A8%D9%8A%D8%B1%D8%A9</x:v>
      </x:c>
      <x:c r="X1211" s="37" t="str">
        <x:v>تغذية منتجات</x:v>
      </x:c>
      <x:c r="Y1211" s="37" t="str">
        <x:v>EGP</x:v>
      </x:c>
      <x:c r="Z1211" s="56"/>
      <x:c r="AA1211" s="56"/>
      <x:c r="AB1211" s="56" t="str">
        <x:f>IF(OR(Z1211="",AA1211=""),"",MAX(0,AA1211-Z1211))</x:f>
      </x:c>
      <x:c r="AC1211" s="58" t="str">
        <x:f>IF(OR(Z1211="",AA1211="",AA1211=0),"",MAX(0,(AA1211-Z1211)/AA1211))</x:f>
      </x:c>
      <x:c r="AD1211" s="56"/>
      <x:c r="AE1211" s="56" t="str">
        <x:f>IF(Z1211="","",Z1211+IF(AD1211="",0,AD1211))</x:f>
      </x:c>
      <x:c r="AF1211" s="37" t="str">
        <x:f>IF(AD1211="","",AD1211=0)</x:f>
      </x:c>
      <x:c r="AG1211" s="37"/>
      <x:c r="AH1211" s="37"/>
      <x:c r="AI1211" s="37"/>
      <x:c r="AJ1211" s="37" t="str">
        <x:v>القاهرة</x:v>
      </x:c>
      <x:c r="AK1211" s="37"/>
      <x:c r="AL1211" s="37"/>
      <x:c r="AM1211" s="37"/>
      <x:c r="AN1211" s="37"/>
      <x:c r="AO1211" s="37"/>
      <x:c r="AP1211" s="37"/>
      <x:c r="AQ1211" s="54" t="b">
        <x:v>1</x:v>
      </x:c>
      <x:c r="AR1211" s="37"/>
      <x:c r="AS1211" s="37" t="str">
        <x:v>تغذية منتجات رسمية</x:v>
      </x:c>
      <x:c r="AT1211" s="37" t="str">
        <x:v>عالية</x:v>
      </x:c>
      <x:c r="AU1211" s="37" t="str">
        <x:v>official_store_product_feed</x:v>
      </x:c>
      <x:c r="AV1211" s="37" t="str">
        <x:v>تغذية منتجات</x:v>
      </x:c>
      <x:c r="AW1211" s="37" t="str">
        <x:v>https://mintra.eg/products/round-serving-plate-%D8%B5%D9%8A%D9%86%D9%8A%D8%A9-%D8%A8%D9%84%D8%A7%D8%B3%D8%AA%D9%8A%D9%83-%D9%83%D8%A8%D9%8A%D8%B1%D8%A9</x:v>
      </x:c>
      <x:c r="AX1211" s="37" t="n">
        <x:v>1</x:v>
      </x:c>
      <x:c r="AY1211" s="60" t="n">
        <x:v>46233</x:v>
      </x:c>
      <x:c r="AZ1211" s="60"/>
      <x:c r="BA1211" s="60"/>
      <x:c r="BB1211" s="62" t="str">
        <x:f>IF(BA1211="","",(NOW()-BA1211)*24)</x:f>
      </x:c>
      <x:c r="BC1211" s="37" t="str">
        <x:f>IF(BA1211="","لم يُرصد",IF(BH1211&lt;&gt;TRUE,"غير نشط",IF(BD1211="فشل","فشل حالي",IF(BB1211&lt;=12,"حديث",IF(BB1211&lt;=24,"متأخر","قديم")))))</x:f>
        <x:v>لم يُرصد</x:v>
      </x:c>
      <x:c r="BD1211" s="37" t="str">
        <x:v>بانتظار أول رصد سعر</x:v>
      </x:c>
      <x:c r="BE1211" s="37" t="n">
        <x:v>0</x:v>
      </x:c>
      <x:c r="BF1211" s="37"/>
      <x:c r="BG1211" s="37"/>
      <x:c r="BH1211" s="54" t="b">
        <x:v>1</x:v>
      </x:c>
      <x:c r="BI1211" s="37" t="str">
        <x:v>جاهز لأول رصد</x:v>
      </x:c>
      <x:c r="BJ1211" s="37" t="str">
        <x:v>Round Serving Plate — Yellow</x:v>
      </x:c>
      <x:c r="BK1211" s="37" t="str">
        <x:v>الموديل والنسخة ورقم SKU مأخوذة من خلاصة المنتجات الرسمية لمتجر Mintra؛ لم تُنقل أي أسعار.</x:v>
      </x:c>
      <x:c r="BL1211" s="60" t="n">
        <x:v>46233</x:v>
      </x:c>
      <x:c r="BM1211" s="60" t="n">
        <x:v>46233</x:v>
      </x:c>
    </x:row>
    <x:row r="1212">
      <x:c r="A1212" s="37" t="str">
        <x:v>CASH-9D8C499300BB51</x:v>
      </x:c>
      <x:c r="B1212" s="37" t="str">
        <x:v>VAR-1C324DD4F1BA18|EG-063|STORE</x:v>
      </x:c>
      <x:c r="C1212" s="37" t="str">
        <x:v>VAR-1C324DD4F1BA18</x:v>
      </x:c>
      <x:c r="D1212" s="37" t="str">
        <x:v>MOD-9C48F42D5BA358</x:v>
      </x:c>
      <x:c r="E1212" s="37" t="str">
        <x:v>Mintra Kitchen Tools 4-Pack Orange</x:v>
      </x:c>
      <x:c r="F1212" s="37" t="str">
        <x:v>المطبخ والأدوات المنزلية</x:v>
      </x:c>
      <x:c r="G1212" s="37" t="str">
        <x:v>أطقم أدوات مطبخ</x:v>
      </x:c>
      <x:c r="H1212" s="37" t="str">
        <x:v>Mintra</x:v>
      </x:c>
      <x:c r="I1212" s="37" t="str">
        <x:v>Kitchen Tools 4-Pack</x:v>
      </x:c>
      <x:c r="J1212" s="37" t="str">
        <x:v>Orange</x:v>
      </x:c>
      <x:c r="K1212" s="37"/>
      <x:c r="L1212" s="37"/>
      <x:c r="M1212" s="37" t="str">
        <x:v>orange</x:v>
      </x:c>
      <x:c r="N1212" s="37" t="str">
        <x:v>05881</x:v>
      </x:c>
      <x:c r="O1212" s="37"/>
      <x:c r="P1212" s="37" t="str">
        <x:v>EG-063</x:v>
      </x:c>
      <x:c r="Q1212" s="37" t="str">
        <x:v>Mintra</x:v>
      </x:c>
      <x:c r="R1212" s="37" t="str">
        <x:v>علامة مباشرة/سلسلة</x:v>
      </x:c>
      <x:c r="S1212" s="37" t="str">
        <x:v>A</x:v>
      </x:c>
      <x:c r="T1212" s="37"/>
      <x:c r="U1212" s="37"/>
      <x:c r="V1212" s="37"/>
      <x:c r="W1212" s="37" t="str">
        <x:v>https://mintra.eg/products/kitchen-tools-4-pack-%D8%A7%D8%AF%D9%88%D8%A7%D8%AA-%D9%84%D9%84%D8%B7%D9%87%D9%8A</x:v>
      </x:c>
      <x:c r="X1212" s="37" t="str">
        <x:v>تغذية منتجات</x:v>
      </x:c>
      <x:c r="Y1212" s="37" t="str">
        <x:v>EGP</x:v>
      </x:c>
      <x:c r="Z1212" s="56"/>
      <x:c r="AA1212" s="56"/>
      <x:c r="AB1212" s="56" t="str">
        <x:f>IF(OR(Z1212="",AA1212=""),"",MAX(0,AA1212-Z1212))</x:f>
      </x:c>
      <x:c r="AC1212" s="58" t="str">
        <x:f>IF(OR(Z1212="",AA1212="",AA1212=0),"",MAX(0,(AA1212-Z1212)/AA1212))</x:f>
      </x:c>
      <x:c r="AD1212" s="56"/>
      <x:c r="AE1212" s="56" t="str">
        <x:f>IF(Z1212="","",Z1212+IF(AD1212="",0,AD1212))</x:f>
      </x:c>
      <x:c r="AF1212" s="37" t="str">
        <x:f>IF(AD1212="","",AD1212=0)</x:f>
      </x:c>
      <x:c r="AG1212" s="37"/>
      <x:c r="AH1212" s="37"/>
      <x:c r="AI1212" s="37"/>
      <x:c r="AJ1212" s="37" t="str">
        <x:v>القاهرة</x:v>
      </x:c>
      <x:c r="AK1212" s="37"/>
      <x:c r="AL1212" s="37"/>
      <x:c r="AM1212" s="37"/>
      <x:c r="AN1212" s="37"/>
      <x:c r="AO1212" s="37"/>
      <x:c r="AP1212" s="37"/>
      <x:c r="AQ1212" s="54" t="b">
        <x:v>1</x:v>
      </x:c>
      <x:c r="AR1212" s="37"/>
      <x:c r="AS1212" s="37" t="str">
        <x:v>تغذية منتجات رسمية</x:v>
      </x:c>
      <x:c r="AT1212" s="37" t="str">
        <x:v>عالية</x:v>
      </x:c>
      <x:c r="AU1212" s="37" t="str">
        <x:v>official_store_product_feed</x:v>
      </x:c>
      <x:c r="AV1212" s="37" t="str">
        <x:v>تغذية منتجات</x:v>
      </x:c>
      <x:c r="AW1212" s="37" t="str">
        <x:v>https://mintra.eg/products/kitchen-tools-4-pack-%D8%A7%D8%AF%D9%88%D8%A7%D8%AA-%D9%84%D9%84%D8%B7%D9%87%D9%8A</x:v>
      </x:c>
      <x:c r="AX1212" s="37" t="n">
        <x:v>1</x:v>
      </x:c>
      <x:c r="AY1212" s="60" t="n">
        <x:v>46233</x:v>
      </x:c>
      <x:c r="AZ1212" s="60"/>
      <x:c r="BA1212" s="60"/>
      <x:c r="BB1212" s="62" t="str">
        <x:f>IF(BA1212="","",(NOW()-BA1212)*24)</x:f>
      </x:c>
      <x:c r="BC1212" s="37" t="str">
        <x:f>IF(BA1212="","لم يُرصد",IF(BH1212&lt;&gt;TRUE,"غير نشط",IF(BD1212="فشل","فشل حالي",IF(BB1212&lt;=12,"حديث",IF(BB1212&lt;=24,"متأخر","قديم")))))</x:f>
        <x:v>لم يُرصد</x:v>
      </x:c>
      <x:c r="BD1212" s="37" t="str">
        <x:v>بانتظار أول رصد سعر</x:v>
      </x:c>
      <x:c r="BE1212" s="37" t="n">
        <x:v>0</x:v>
      </x:c>
      <x:c r="BF1212" s="37"/>
      <x:c r="BG1212" s="37"/>
      <x:c r="BH1212" s="54" t="b">
        <x:v>1</x:v>
      </x:c>
      <x:c r="BI1212" s="37" t="str">
        <x:v>جاهز لأول رصد</x:v>
      </x:c>
      <x:c r="BJ1212" s="37" t="str">
        <x:v>Kitchen Tools 4-Pack — Orange</x:v>
      </x:c>
      <x:c r="BK1212" s="37" t="str">
        <x:v>الموديل والنسخة ورقم SKU مأخوذة من خلاصة المنتجات الرسمية لمتجر Mintra؛ لم تُنقل أي أسعار.</x:v>
      </x:c>
      <x:c r="BL1212" s="60" t="n">
        <x:v>46233</x:v>
      </x:c>
      <x:c r="BM1212" s="60" t="n">
        <x:v>46233</x:v>
      </x:c>
    </x:row>
    <x:row r="1213">
      <x:c r="A1213" s="37" t="str">
        <x:v>CASH-C28BE787B0A5D4</x:v>
      </x:c>
      <x:c r="B1213" s="37" t="str">
        <x:v>VAR-F6DDB51450EDD4|EG-063|STORE</x:v>
      </x:c>
      <x:c r="C1213" s="37" t="str">
        <x:v>VAR-F6DDB51450EDD4</x:v>
      </x:c>
      <x:c r="D1213" s="37" t="str">
        <x:v>MOD-9C48F42D5BA358</x:v>
      </x:c>
      <x:c r="E1213" s="37" t="str">
        <x:v>Mintra Kitchen Tools 4-Pack Red</x:v>
      </x:c>
      <x:c r="F1213" s="37" t="str">
        <x:v>المطبخ والأدوات المنزلية</x:v>
      </x:c>
      <x:c r="G1213" s="37" t="str">
        <x:v>أطقم أدوات مطبخ</x:v>
      </x:c>
      <x:c r="H1213" s="37" t="str">
        <x:v>Mintra</x:v>
      </x:c>
      <x:c r="I1213" s="37" t="str">
        <x:v>Kitchen Tools 4-Pack</x:v>
      </x:c>
      <x:c r="J1213" s="37" t="str">
        <x:v>Red</x:v>
      </x:c>
      <x:c r="K1213" s="37"/>
      <x:c r="L1213" s="37"/>
      <x:c r="M1213" s="37" t="str">
        <x:v>red</x:v>
      </x:c>
      <x:c r="N1213" s="37" t="str">
        <x:v>05876</x:v>
      </x:c>
      <x:c r="O1213" s="37"/>
      <x:c r="P1213" s="37" t="str">
        <x:v>EG-063</x:v>
      </x:c>
      <x:c r="Q1213" s="37" t="str">
        <x:v>Mintra</x:v>
      </x:c>
      <x:c r="R1213" s="37" t="str">
        <x:v>علامة مباشرة/سلسلة</x:v>
      </x:c>
      <x:c r="S1213" s="37" t="str">
        <x:v>A</x:v>
      </x:c>
      <x:c r="T1213" s="37"/>
      <x:c r="U1213" s="37"/>
      <x:c r="V1213" s="37"/>
      <x:c r="W1213" s="37" t="str">
        <x:v>https://mintra.eg/products/kitchen-tools-4-pack-%D8%A7%D8%AF%D9%88%D8%A7%D8%AA-%D9%84%D9%84%D8%B7%D9%87%D9%8A</x:v>
      </x:c>
      <x:c r="X1213" s="37" t="str">
        <x:v>تغذية منتجات</x:v>
      </x:c>
      <x:c r="Y1213" s="37" t="str">
        <x:v>EGP</x:v>
      </x:c>
      <x:c r="Z1213" s="56"/>
      <x:c r="AA1213" s="56"/>
      <x:c r="AB1213" s="56" t="str">
        <x:f>IF(OR(Z1213="",AA1213=""),"",MAX(0,AA1213-Z1213))</x:f>
      </x:c>
      <x:c r="AC1213" s="58" t="str">
        <x:f>IF(OR(Z1213="",AA1213="",AA1213=0),"",MAX(0,(AA1213-Z1213)/AA1213))</x:f>
      </x:c>
      <x:c r="AD1213" s="56"/>
      <x:c r="AE1213" s="56" t="str">
        <x:f>IF(Z1213="","",Z1213+IF(AD1213="",0,AD1213))</x:f>
      </x:c>
      <x:c r="AF1213" s="37" t="str">
        <x:f>IF(AD1213="","",AD1213=0)</x:f>
      </x:c>
      <x:c r="AG1213" s="37"/>
      <x:c r="AH1213" s="37"/>
      <x:c r="AI1213" s="37"/>
      <x:c r="AJ1213" s="37" t="str">
        <x:v>القاهرة</x:v>
      </x:c>
      <x:c r="AK1213" s="37"/>
      <x:c r="AL1213" s="37"/>
      <x:c r="AM1213" s="37"/>
      <x:c r="AN1213" s="37"/>
      <x:c r="AO1213" s="37"/>
      <x:c r="AP1213" s="37"/>
      <x:c r="AQ1213" s="54" t="b">
        <x:v>1</x:v>
      </x:c>
      <x:c r="AR1213" s="37"/>
      <x:c r="AS1213" s="37" t="str">
        <x:v>تغذية منتجات رسمية</x:v>
      </x:c>
      <x:c r="AT1213" s="37" t="str">
        <x:v>عالية</x:v>
      </x:c>
      <x:c r="AU1213" s="37" t="str">
        <x:v>official_store_product_feed</x:v>
      </x:c>
      <x:c r="AV1213" s="37" t="str">
        <x:v>تغذية منتجات</x:v>
      </x:c>
      <x:c r="AW1213" s="37" t="str">
        <x:v>https://mintra.eg/products/kitchen-tools-4-pack-%D8%A7%D8%AF%D9%88%D8%A7%D8%AA-%D9%84%D9%84%D8%B7%D9%87%D9%8A</x:v>
      </x:c>
      <x:c r="AX1213" s="37" t="n">
        <x:v>1</x:v>
      </x:c>
      <x:c r="AY1213" s="60" t="n">
        <x:v>46233</x:v>
      </x:c>
      <x:c r="AZ1213" s="60"/>
      <x:c r="BA1213" s="60"/>
      <x:c r="BB1213" s="62" t="str">
        <x:f>IF(BA1213="","",(NOW()-BA1213)*24)</x:f>
      </x:c>
      <x:c r="BC1213" s="37" t="str">
        <x:f>IF(BA1213="","لم يُرصد",IF(BH1213&lt;&gt;TRUE,"غير نشط",IF(BD1213="فشل","فشل حالي",IF(BB1213&lt;=12,"حديث",IF(BB1213&lt;=24,"متأخر","قديم")))))</x:f>
        <x:v>لم يُرصد</x:v>
      </x:c>
      <x:c r="BD1213" s="37" t="str">
        <x:v>بانتظار أول رصد سعر</x:v>
      </x:c>
      <x:c r="BE1213" s="37" t="n">
        <x:v>0</x:v>
      </x:c>
      <x:c r="BF1213" s="37"/>
      <x:c r="BG1213" s="37"/>
      <x:c r="BH1213" s="54" t="b">
        <x:v>1</x:v>
      </x:c>
      <x:c r="BI1213" s="37" t="str">
        <x:v>جاهز لأول رصد</x:v>
      </x:c>
      <x:c r="BJ1213" s="37" t="str">
        <x:v>Kitchen Tools 4-Pack — Red</x:v>
      </x:c>
      <x:c r="BK1213" s="37" t="str">
        <x:v>الموديل والنسخة ورقم SKU مأخوذة من خلاصة المنتجات الرسمية لمتجر Mintra؛ لم تُنقل أي أسعار.</x:v>
      </x:c>
      <x:c r="BL1213" s="60" t="n">
        <x:v>46233</x:v>
      </x:c>
      <x:c r="BM1213" s="60" t="n">
        <x:v>46233</x:v>
      </x:c>
    </x:row>
    <x:row r="1214">
      <x:c r="A1214" s="37" t="str">
        <x:v>CASH-08A793C6908D89</x:v>
      </x:c>
      <x:c r="B1214" s="37" t="str">
        <x:v>VAR-B4D7E0C670278C|EG-079|STORE</x:v>
      </x:c>
      <x:c r="C1214" s="37" t="str">
        <x:v>VAR-B4D7E0C670278C</x:v>
      </x:c>
      <x:c r="D1214" s="37" t="str">
        <x:v>MOD-4BBC763E373073</x:v>
      </x:c>
      <x:c r="E1214" s="37" t="str">
        <x:v>Tefal 16202428</x:v>
      </x:c>
      <x:c r="F1214" s="37" t="str">
        <x:v>المطبخ والأدوات المنزلية</x:v>
      </x:c>
      <x:c r="G1214" s="37" t="str">
        <x:v>أطقم أواني طهي</x:v>
      </x:c>
      <x:c r="H1214" s="37" t="str">
        <x:v>Tefal</x:v>
      </x:c>
      <x:c r="I1214" s="37" t="str">
        <x:v>16202428</x:v>
      </x:c>
      <x:c r="J1214" s="37"/>
      <x:c r="K1214" s="37"/>
      <x:c r="L1214" s="37"/>
      <x:c r="M1214" s="37"/>
      <x:c r="N1214" s="37" t="str">
        <x:v>16202428</x:v>
      </x:c>
      <x:c r="O1214" s="37"/>
      <x:c r="P1214" s="37" t="str">
        <x:v>EG-079</x:v>
      </x:c>
      <x:c r="Q1214" s="37" t="str">
        <x:v>Zahran Stores</x:v>
      </x:c>
      <x:c r="R1214" s="37" t="str">
        <x:v>سلسلة</x:v>
      </x:c>
      <x:c r="S1214" s="37" t="str">
        <x:v>A</x:v>
      </x:c>
      <x:c r="T1214" s="37"/>
      <x:c r="U1214" s="37"/>
      <x:c r="V1214" s="37"/>
      <x:c r="W1214" s="37" t="str">
        <x:v>https://www.zahranstores.com/en/tefal-tempo-flame-stewpot-set-with-glass-lid-size-16202428-220091013 | https://www.zahranstores.com/en/tefal-armatal-stewpot-set-size-16202428-220719982</x:v>
      </x:c>
      <x:c r="X1214" s="37" t="str">
        <x:v>Sitemap/قائمة روابط</x:v>
      </x:c>
      <x:c r="Y1214" s="37" t="str">
        <x:v>EGP</x:v>
      </x:c>
      <x:c r="Z1214" s="56"/>
      <x:c r="AA1214" s="56"/>
      <x:c r="AB1214" s="56" t="str">
        <x:f>IF(OR(Z1214="",AA1214=""),"",MAX(0,AA1214-Z1214))</x:f>
      </x:c>
      <x:c r="AC1214" s="58" t="str">
        <x:f>IF(OR(Z1214="",AA1214="",AA1214=0),"",MAX(0,(AA1214-Z1214)/AA1214))</x:f>
      </x:c>
      <x:c r="AD1214" s="56"/>
      <x:c r="AE1214" s="56" t="str">
        <x:f>IF(Z1214="","",Z1214+IF(AD1214="",0,AD1214))</x:f>
      </x:c>
      <x:c r="AF1214" s="37" t="str">
        <x:f>IF(AD1214="","",AD1214=0)</x:f>
      </x:c>
      <x:c r="AG1214" s="37"/>
      <x:c r="AH1214" s="37"/>
      <x:c r="AI1214" s="37"/>
      <x:c r="AJ1214" s="37" t="str">
        <x:v>القاهرة</x:v>
      </x:c>
      <x:c r="AK1214" s="37"/>
      <x:c r="AL1214" s="37"/>
      <x:c r="AM1214" s="37"/>
      <x:c r="AN1214" s="37"/>
      <x:c r="AO1214" s="37"/>
      <x:c r="AP1214" s="37"/>
      <x:c r="AQ1214" s="54" t="b">
        <x:v>1</x:v>
      </x:c>
      <x:c r="AR1214" s="37"/>
      <x:c r="AS1214" s="37" t="str">
        <x:v>Sitemap متجر</x:v>
      </x:c>
      <x:c r="AT1214" s="37" t="str">
        <x:v>متوسطة</x:v>
      </x:c>
      <x:c r="AU1214" s="37" t="str">
        <x:v>egypt_store_sitemap_listing</x:v>
      </x:c>
      <x:c r="AV1214" s="37" t="str">
        <x:v>Sitemap ثم صفحة منتج</x:v>
      </x:c>
      <x:c r="AW1214" s="37" t="str">
        <x:v>https://www.zahranstores.com/en/tefal-tempo-flame-stewpot-set-with-glass-lid-size-16202428-220091013 | https://www.zahranstores.com/en/tefal-armatal-stewpot-set-size-16202428-220719982</x:v>
      </x:c>
      <x:c r="AX1214" s="37" t="n">
        <x:v>1</x:v>
      </x:c>
      <x:c r="AY1214" s="60" t="n">
        <x:v>46233</x:v>
      </x:c>
      <x:c r="AZ1214" s="60"/>
      <x:c r="BA1214" s="60"/>
      <x:c r="BB1214" s="62" t="str">
        <x:f>IF(BA1214="","",(NOW()-BA1214)*24)</x:f>
      </x:c>
      <x:c r="BC1214" s="37" t="str">
        <x:f>IF(BA1214="","لم يُرصد",IF(BH1214&lt;&gt;TRUE,"غير نشط",IF(BD1214="فشل","فشل حالي",IF(BB1214&lt;=12,"حديث",IF(BB1214&lt;=24,"متأخر","قديم")))))</x:f>
        <x:v>لم يُرصد</x:v>
      </x:c>
      <x:c r="BD1214" s="37" t="str">
        <x:v>بانتظار أول رصد سعر</x:v>
      </x:c>
      <x:c r="BE1214" s="37" t="n">
        <x:v>0</x:v>
      </x:c>
      <x:c r="BF1214" s="37"/>
      <x:c r="BG1214" s="37"/>
      <x:c r="BH1214" s="54" t="b">
        <x:v>1</x:v>
      </x:c>
      <x:c r="BI1214" s="37" t="str">
        <x:v>يحتاج تأكيد صفحة المنتج</x:v>
      </x:c>
      <x:c r="BJ1214" s="37" t="str"/>
      <x:c r="BK1214" s="37" t="str">
        <x:v>Exact product URL in Zahran Stores public sitemap; stock not asserted</x:v>
      </x:c>
      <x:c r="BL1214" s="60" t="n">
        <x:v>46233</x:v>
      </x:c>
      <x:c r="BM1214" s="60" t="n">
        <x:v>46233</x:v>
      </x:c>
    </x:row>
    <x:row r="1215">
      <x:c r="A1215" s="37" t="str">
        <x:v>CASH-63C9C2E6498316</x:v>
      </x:c>
      <x:c r="B1215" s="37" t="str">
        <x:v>VAR-E2A2C0009D3F01|EG-079|STORE</x:v>
      </x:c>
      <x:c r="C1215" s="37" t="str">
        <x:v>VAR-E2A2C0009D3F01</x:v>
      </x:c>
      <x:c r="D1215" s="37" t="str">
        <x:v>MOD-C1067E78E995AD</x:v>
      </x:c>
      <x:c r="E1215" s="37" t="str">
        <x:v>Tefal 1704883074</x:v>
      </x:c>
      <x:c r="F1215" s="37" t="str">
        <x:v>المطبخ والأدوات المنزلية</x:v>
      </x:c>
      <x:c r="G1215" s="37" t="str">
        <x:v>أطقم أواني طهي</x:v>
      </x:c>
      <x:c r="H1215" s="37" t="str">
        <x:v>Tefal</x:v>
      </x:c>
      <x:c r="I1215" s="37" t="str">
        <x:v>1704883074</x:v>
      </x:c>
      <x:c r="J1215" s="37"/>
      <x:c r="K1215" s="37"/>
      <x:c r="L1215" s="37"/>
      <x:c r="M1215" s="37"/>
      <x:c r="N1215" s="37" t="str">
        <x:v>1704883074</x:v>
      </x:c>
      <x:c r="O1215" s="37"/>
      <x:c r="P1215" s="37" t="str">
        <x:v>EG-079</x:v>
      </x:c>
      <x:c r="Q1215" s="37" t="str">
        <x:v>Zahran Stores</x:v>
      </x:c>
      <x:c r="R1215" s="37" t="str">
        <x:v>سلسلة</x:v>
      </x:c>
      <x:c r="S1215" s="37" t="str">
        <x:v>A</x:v>
      </x:c>
      <x:c r="T1215" s="37"/>
      <x:c r="U1215" s="37"/>
      <x:c r="V1215" s="37"/>
      <x:c r="W1215" s="37" t="str">
        <x:v>https://www.zahranstores.com/en/tefal-xl-intense-stewpot-set-with-glass-lid-size-1820242630-403841102-2250-1704883074-1748348920</x:v>
      </x:c>
      <x:c r="X1215" s="37" t="str">
        <x:v>Sitemap/قائمة روابط</x:v>
      </x:c>
      <x:c r="Y1215" s="37" t="str">
        <x:v>EGP</x:v>
      </x:c>
      <x:c r="Z1215" s="56"/>
      <x:c r="AA1215" s="56"/>
      <x:c r="AB1215" s="56" t="str">
        <x:f>IF(OR(Z1215="",AA1215=""),"",MAX(0,AA1215-Z1215))</x:f>
      </x:c>
      <x:c r="AC1215" s="58" t="str">
        <x:f>IF(OR(Z1215="",AA1215="",AA1215=0),"",MAX(0,(AA1215-Z1215)/AA1215))</x:f>
      </x:c>
      <x:c r="AD1215" s="56"/>
      <x:c r="AE1215" s="56" t="str">
        <x:f>IF(Z1215="","",Z1215+IF(AD1215="",0,AD1215))</x:f>
      </x:c>
      <x:c r="AF1215" s="37" t="str">
        <x:f>IF(AD1215="","",AD1215=0)</x:f>
      </x:c>
      <x:c r="AG1215" s="37"/>
      <x:c r="AH1215" s="37"/>
      <x:c r="AI1215" s="37"/>
      <x:c r="AJ1215" s="37" t="str">
        <x:v>القاهرة</x:v>
      </x:c>
      <x:c r="AK1215" s="37"/>
      <x:c r="AL1215" s="37"/>
      <x:c r="AM1215" s="37"/>
      <x:c r="AN1215" s="37"/>
      <x:c r="AO1215" s="37"/>
      <x:c r="AP1215" s="37"/>
      <x:c r="AQ1215" s="54" t="b">
        <x:v>1</x:v>
      </x:c>
      <x:c r="AR1215" s="37"/>
      <x:c r="AS1215" s="37" t="str">
        <x:v>Sitemap متجر</x:v>
      </x:c>
      <x:c r="AT1215" s="37" t="str">
        <x:v>متوسطة</x:v>
      </x:c>
      <x:c r="AU1215" s="37" t="str">
        <x:v>egypt_store_sitemap_listing</x:v>
      </x:c>
      <x:c r="AV1215" s="37" t="str">
        <x:v>Sitemap ثم صفحة منتج</x:v>
      </x:c>
      <x:c r="AW1215" s="37" t="str">
        <x:v>https://www.zahranstores.com/en/tefal-xl-intense-stewpot-set-with-glass-lid-size-1820242630-403841102-2250-1704883074-1748348920</x:v>
      </x:c>
      <x:c r="AX1215" s="37" t="n">
        <x:v>1</x:v>
      </x:c>
      <x:c r="AY1215" s="60" t="n">
        <x:v>46233</x:v>
      </x:c>
      <x:c r="AZ1215" s="60"/>
      <x:c r="BA1215" s="60"/>
      <x:c r="BB1215" s="62" t="str">
        <x:f>IF(BA1215="","",(NOW()-BA1215)*24)</x:f>
      </x:c>
      <x:c r="BC1215" s="37" t="str">
        <x:f>IF(BA1215="","لم يُرصد",IF(BH1215&lt;&gt;TRUE,"غير نشط",IF(BD1215="فشل","فشل حالي",IF(BB1215&lt;=12,"حديث",IF(BB1215&lt;=24,"متأخر","قديم")))))</x:f>
        <x:v>لم يُرصد</x:v>
      </x:c>
      <x:c r="BD1215" s="37" t="str">
        <x:v>بانتظار أول رصد سعر</x:v>
      </x:c>
      <x:c r="BE1215" s="37" t="n">
        <x:v>0</x:v>
      </x:c>
      <x:c r="BF1215" s="37"/>
      <x:c r="BG1215" s="37"/>
      <x:c r="BH1215" s="54" t="b">
        <x:v>1</x:v>
      </x:c>
      <x:c r="BI1215" s="37" t="str">
        <x:v>يحتاج تأكيد صفحة المنتج</x:v>
      </x:c>
      <x:c r="BJ1215" s="37" t="str"/>
      <x:c r="BK1215" s="37" t="str">
        <x:v>Exact product URL in Zahran Stores public sitemap; stock not asserted</x:v>
      </x:c>
      <x:c r="BL1215" s="60" t="n">
        <x:v>46233</x:v>
      </x:c>
      <x:c r="BM1215" s="60" t="n">
        <x:v>46233</x:v>
      </x:c>
    </x:row>
    <x:row r="1216">
      <x:c r="A1216" s="37" t="str">
        <x:v>CASH-FF8216D77D49AB</x:v>
      </x:c>
      <x:c r="B1216" s="37" t="str">
        <x:v>VAR-F8FECB8ADA7BC4|EG-079|STORE</x:v>
      </x:c>
      <x:c r="C1216" s="37" t="str">
        <x:v>VAR-F8FECB8ADA7BC4</x:v>
      </x:c>
      <x:c r="D1216" s="37" t="str">
        <x:v>MOD-E6E94E3F423F2B</x:v>
      </x:c>
      <x:c r="E1216" s="37" t="str">
        <x:v>Tefal 18202226</x:v>
      </x:c>
      <x:c r="F1216" s="37" t="str">
        <x:v>المطبخ والأدوات المنزلية</x:v>
      </x:c>
      <x:c r="G1216" s="37" t="str">
        <x:v>أطقم أواني طهي</x:v>
      </x:c>
      <x:c r="H1216" s="37" t="str">
        <x:v>Tefal</x:v>
      </x:c>
      <x:c r="I1216" s="37" t="str">
        <x:v>18202226</x:v>
      </x:c>
      <x:c r="J1216" s="37"/>
      <x:c r="K1216" s="37"/>
      <x:c r="L1216" s="37"/>
      <x:c r="M1216" s="37"/>
      <x:c r="N1216" s="37" t="str">
        <x:v>18202226</x:v>
      </x:c>
      <x:c r="O1216" s="37"/>
      <x:c r="P1216" s="37" t="str">
        <x:v>EG-079</x:v>
      </x:c>
      <x:c r="Q1216" s="37" t="str">
        <x:v>Zahran Stores</x:v>
      </x:c>
      <x:c r="R1216" s="37" t="str">
        <x:v>سلسلة</x:v>
      </x:c>
      <x:c r="S1216" s="37" t="str">
        <x:v>A</x:v>
      </x:c>
      <x:c r="T1216" s="37"/>
      <x:c r="U1216" s="37"/>
      <x:c r="V1216" s="37"/>
      <x:c r="W1216" s="37" t="str">
        <x:v>https://www.zahranstores.com/en/tefal-tempo-cooking-set-with-glass-lid-4-stewpots-18202226-frypan-1822-wok-pan-28-free-kitchen-tools-1916</x:v>
      </x:c>
      <x:c r="X1216" s="37" t="str">
        <x:v>Sitemap/قائمة روابط</x:v>
      </x:c>
      <x:c r="Y1216" s="37" t="str">
        <x:v>EGP</x:v>
      </x:c>
      <x:c r="Z1216" s="56"/>
      <x:c r="AA1216" s="56"/>
      <x:c r="AB1216" s="56" t="str">
        <x:f>IF(OR(Z1216="",AA1216=""),"",MAX(0,AA1216-Z1216))</x:f>
      </x:c>
      <x:c r="AC1216" s="58" t="str">
        <x:f>IF(OR(Z1216="",AA1216="",AA1216=0),"",MAX(0,(AA1216-Z1216)/AA1216))</x:f>
      </x:c>
      <x:c r="AD1216" s="56"/>
      <x:c r="AE1216" s="56" t="str">
        <x:f>IF(Z1216="","",Z1216+IF(AD1216="",0,AD1216))</x:f>
      </x:c>
      <x:c r="AF1216" s="37" t="str">
        <x:f>IF(AD1216="","",AD1216=0)</x:f>
      </x:c>
      <x:c r="AG1216" s="37"/>
      <x:c r="AH1216" s="37"/>
      <x:c r="AI1216" s="37"/>
      <x:c r="AJ1216" s="37" t="str">
        <x:v>القاهرة</x:v>
      </x:c>
      <x:c r="AK1216" s="37"/>
      <x:c r="AL1216" s="37"/>
      <x:c r="AM1216" s="37"/>
      <x:c r="AN1216" s="37"/>
      <x:c r="AO1216" s="37"/>
      <x:c r="AP1216" s="37"/>
      <x:c r="AQ1216" s="54" t="b">
        <x:v>1</x:v>
      </x:c>
      <x:c r="AR1216" s="37"/>
      <x:c r="AS1216" s="37" t="str">
        <x:v>Sitemap متجر</x:v>
      </x:c>
      <x:c r="AT1216" s="37" t="str">
        <x:v>متوسطة</x:v>
      </x:c>
      <x:c r="AU1216" s="37" t="str">
        <x:v>egypt_store_sitemap_listing</x:v>
      </x:c>
      <x:c r="AV1216" s="37" t="str">
        <x:v>Sitemap ثم صفحة منتج</x:v>
      </x:c>
      <x:c r="AW1216" s="37" t="str">
        <x:v>https://www.zahranstores.com/en/tefal-tempo-cooking-set-with-glass-lid-4-stewpots-18202226-frypan-1822-wok-pan-28-free-kitchen-tools-1916</x:v>
      </x:c>
      <x:c r="AX1216" s="37" t="n">
        <x:v>1</x:v>
      </x:c>
      <x:c r="AY1216" s="60" t="n">
        <x:v>46233</x:v>
      </x:c>
      <x:c r="AZ1216" s="60"/>
      <x:c r="BA1216" s="60"/>
      <x:c r="BB1216" s="62" t="str">
        <x:f>IF(BA1216="","",(NOW()-BA1216)*24)</x:f>
      </x:c>
      <x:c r="BC1216" s="37" t="str">
        <x:f>IF(BA1216="","لم يُرصد",IF(BH1216&lt;&gt;TRUE,"غير نشط",IF(BD1216="فشل","فشل حالي",IF(BB1216&lt;=12,"حديث",IF(BB1216&lt;=24,"متأخر","قديم")))))</x:f>
        <x:v>لم يُرصد</x:v>
      </x:c>
      <x:c r="BD1216" s="37" t="str">
        <x:v>بانتظار أول رصد سعر</x:v>
      </x:c>
      <x:c r="BE1216" s="37" t="n">
        <x:v>0</x:v>
      </x:c>
      <x:c r="BF1216" s="37"/>
      <x:c r="BG1216" s="37"/>
      <x:c r="BH1216" s="54" t="b">
        <x:v>1</x:v>
      </x:c>
      <x:c r="BI1216" s="37" t="str">
        <x:v>يحتاج تأكيد صفحة المنتج</x:v>
      </x:c>
      <x:c r="BJ1216" s="37" t="str"/>
      <x:c r="BK1216" s="37" t="str">
        <x:v>Exact product URL in Zahran Stores public sitemap; stock not asserted</x:v>
      </x:c>
      <x:c r="BL1216" s="60" t="n">
        <x:v>46233</x:v>
      </x:c>
      <x:c r="BM1216" s="60" t="n">
        <x:v>46233</x:v>
      </x:c>
    </x:row>
    <x:row r="1217">
      <x:c r="A1217" s="37" t="str">
        <x:v>CASH-028D1EC58DB4D9</x:v>
      </x:c>
      <x:c r="B1217" s="37" t="str">
        <x:v>VAR-12DDC02C477F9C|EG-079|STORE</x:v>
      </x:c>
      <x:c r="C1217" s="37" t="str">
        <x:v>VAR-12DDC02C477F9C</x:v>
      </x:c>
      <x:c r="D1217" s="37" t="str">
        <x:v>MOD-300DDCD3620FDC</x:v>
      </x:c>
      <x:c r="E1217" s="37" t="str">
        <x:v>Tefal 18202426</x:v>
      </x:c>
      <x:c r="F1217" s="37" t="str">
        <x:v>المطبخ والأدوات المنزلية</x:v>
      </x:c>
      <x:c r="G1217" s="37" t="str">
        <x:v>أطقم أواني طهي</x:v>
      </x:c>
      <x:c r="H1217" s="37" t="str">
        <x:v>Tefal</x:v>
      </x:c>
      <x:c r="I1217" s="37" t="str">
        <x:v>18202426</x:v>
      </x:c>
      <x:c r="J1217" s="37"/>
      <x:c r="K1217" s="37"/>
      <x:c r="L1217" s="37"/>
      <x:c r="M1217" s="37"/>
      <x:c r="N1217" s="37" t="str">
        <x:v>18202426</x:v>
      </x:c>
      <x:c r="O1217" s="37"/>
      <x:c r="P1217" s="37" t="str">
        <x:v>EG-079</x:v>
      </x:c>
      <x:c r="Q1217" s="37" t="str">
        <x:v>Zahran Stores</x:v>
      </x:c>
      <x:c r="R1217" s="37" t="str">
        <x:v>سلسلة</x:v>
      </x:c>
      <x:c r="S1217" s="37" t="str">
        <x:v>A</x:v>
      </x:c>
      <x:c r="T1217" s="37"/>
      <x:c r="U1217" s="37"/>
      <x:c r="V1217" s="37"/>
      <x:c r="W1217" s="37" t="str">
        <x:v>https://www.zahranstores.com/en/tefal-armatal-stewpot-set-size-18202426-2041</x:v>
      </x:c>
      <x:c r="X1217" s="37" t="str">
        <x:v>Sitemap/قائمة روابط</x:v>
      </x:c>
      <x:c r="Y1217" s="37" t="str">
        <x:v>EGP</x:v>
      </x:c>
      <x:c r="Z1217" s="56"/>
      <x:c r="AA1217" s="56"/>
      <x:c r="AB1217" s="56" t="str">
        <x:f>IF(OR(Z1217="",AA1217=""),"",MAX(0,AA1217-Z1217))</x:f>
      </x:c>
      <x:c r="AC1217" s="58" t="str">
        <x:f>IF(OR(Z1217="",AA1217="",AA1217=0),"",MAX(0,(AA1217-Z1217)/AA1217))</x:f>
      </x:c>
      <x:c r="AD1217" s="56"/>
      <x:c r="AE1217" s="56" t="str">
        <x:f>IF(Z1217="","",Z1217+IF(AD1217="",0,AD1217))</x:f>
      </x:c>
      <x:c r="AF1217" s="37" t="str">
        <x:f>IF(AD1217="","",AD1217=0)</x:f>
      </x:c>
      <x:c r="AG1217" s="37"/>
      <x:c r="AH1217" s="37"/>
      <x:c r="AI1217" s="37"/>
      <x:c r="AJ1217" s="37" t="str">
        <x:v>القاهرة</x:v>
      </x:c>
      <x:c r="AK1217" s="37"/>
      <x:c r="AL1217" s="37"/>
      <x:c r="AM1217" s="37"/>
      <x:c r="AN1217" s="37"/>
      <x:c r="AO1217" s="37"/>
      <x:c r="AP1217" s="37"/>
      <x:c r="AQ1217" s="54" t="b">
        <x:v>1</x:v>
      </x:c>
      <x:c r="AR1217" s="37"/>
      <x:c r="AS1217" s="37" t="str">
        <x:v>Sitemap متجر</x:v>
      </x:c>
      <x:c r="AT1217" s="37" t="str">
        <x:v>متوسطة</x:v>
      </x:c>
      <x:c r="AU1217" s="37" t="str">
        <x:v>egypt_store_sitemap_listing</x:v>
      </x:c>
      <x:c r="AV1217" s="37" t="str">
        <x:v>Sitemap ثم صفحة منتج</x:v>
      </x:c>
      <x:c r="AW1217" s="37" t="str">
        <x:v>https://www.zahranstores.com/en/tefal-armatal-stewpot-set-size-18202426-2041</x:v>
      </x:c>
      <x:c r="AX1217" s="37" t="n">
        <x:v>1</x:v>
      </x:c>
      <x:c r="AY1217" s="60" t="n">
        <x:v>46233</x:v>
      </x:c>
      <x:c r="AZ1217" s="60"/>
      <x:c r="BA1217" s="60"/>
      <x:c r="BB1217" s="62" t="str">
        <x:f>IF(BA1217="","",(NOW()-BA1217)*24)</x:f>
      </x:c>
      <x:c r="BC1217" s="37" t="str">
        <x:f>IF(BA1217="","لم يُرصد",IF(BH1217&lt;&gt;TRUE,"غير نشط",IF(BD1217="فشل","فشل حالي",IF(BB1217&lt;=12,"حديث",IF(BB1217&lt;=24,"متأخر","قديم")))))</x:f>
        <x:v>لم يُرصد</x:v>
      </x:c>
      <x:c r="BD1217" s="37" t="str">
        <x:v>بانتظار أول رصد سعر</x:v>
      </x:c>
      <x:c r="BE1217" s="37" t="n">
        <x:v>0</x:v>
      </x:c>
      <x:c r="BF1217" s="37"/>
      <x:c r="BG1217" s="37"/>
      <x:c r="BH1217" s="54" t="b">
        <x:v>1</x:v>
      </x:c>
      <x:c r="BI1217" s="37" t="str">
        <x:v>يحتاج تأكيد صفحة المنتج</x:v>
      </x:c>
      <x:c r="BJ1217" s="37" t="str"/>
      <x:c r="BK1217" s="37" t="str">
        <x:v>Exact product URL in Zahran Stores public sitemap; stock not asserted</x:v>
      </x:c>
      <x:c r="BL1217" s="60" t="n">
        <x:v>46233</x:v>
      </x:c>
      <x:c r="BM1217" s="60" t="n">
        <x:v>46233</x:v>
      </x:c>
    </x:row>
    <x:row r="1218">
      <x:c r="A1218" s="37" t="str">
        <x:v>CASH-0C33D5194407F4</x:v>
      </x:c>
      <x:c r="B1218" s="37" t="str">
        <x:v>VAR-5D20E4758C436B|EG-079|STORE</x:v>
      </x:c>
      <x:c r="C1218" s="37" t="str">
        <x:v>VAR-5D20E4758C436B</x:v>
      </x:c>
      <x:c r="D1218" s="37" t="str">
        <x:v>MOD-CDF0D557E63B6A</x:v>
      </x:c>
      <x:c r="E1218" s="37" t="str">
        <x:v>Tefal 18202428</x:v>
      </x:c>
      <x:c r="F1218" s="37" t="str">
        <x:v>المطبخ والأدوات المنزلية</x:v>
      </x:c>
      <x:c r="G1218" s="37" t="str">
        <x:v>أطقم أواني طهي</x:v>
      </x:c>
      <x:c r="H1218" s="37" t="str">
        <x:v>Tefal</x:v>
      </x:c>
      <x:c r="I1218" s="37" t="str">
        <x:v>18202428</x:v>
      </x:c>
      <x:c r="J1218" s="37"/>
      <x:c r="K1218" s="37"/>
      <x:c r="L1218" s="37"/>
      <x:c r="M1218" s="37"/>
      <x:c r="N1218" s="37" t="str">
        <x:v>18202428</x:v>
      </x:c>
      <x:c r="O1218" s="37"/>
      <x:c r="P1218" s="37" t="str">
        <x:v>EG-079</x:v>
      </x:c>
      <x:c r="Q1218" s="37" t="str">
        <x:v>Zahran Stores</x:v>
      </x:c>
      <x:c r="R1218" s="37" t="str">
        <x:v>سلسلة</x:v>
      </x:c>
      <x:c r="S1218" s="37" t="str">
        <x:v>A</x:v>
      </x:c>
      <x:c r="T1218" s="37"/>
      <x:c r="U1218" s="37"/>
      <x:c r="V1218" s="37"/>
      <x:c r="W1218" s="37" t="str">
        <x:v>https://www.zahranstores.com/en/tefal-xl-intense-cooking-set-stewpots-18202428-rectangular-oven-tray-30-round-oven-tray-26-wok-28-403841106</x:v>
      </x:c>
      <x:c r="X1218" s="37" t="str">
        <x:v>Sitemap/قائمة روابط</x:v>
      </x:c>
      <x:c r="Y1218" s="37" t="str">
        <x:v>EGP</x:v>
      </x:c>
      <x:c r="Z1218" s="56"/>
      <x:c r="AA1218" s="56"/>
      <x:c r="AB1218" s="56" t="str">
        <x:f>IF(OR(Z1218="",AA1218=""),"",MAX(0,AA1218-Z1218))</x:f>
      </x:c>
      <x:c r="AC1218" s="58" t="str">
        <x:f>IF(OR(Z1218="",AA1218="",AA1218=0),"",MAX(0,(AA1218-Z1218)/AA1218))</x:f>
      </x:c>
      <x:c r="AD1218" s="56"/>
      <x:c r="AE1218" s="56" t="str">
        <x:f>IF(Z1218="","",Z1218+IF(AD1218="",0,AD1218))</x:f>
      </x:c>
      <x:c r="AF1218" s="37" t="str">
        <x:f>IF(AD1218="","",AD1218=0)</x:f>
      </x:c>
      <x:c r="AG1218" s="37"/>
      <x:c r="AH1218" s="37"/>
      <x:c r="AI1218" s="37"/>
      <x:c r="AJ1218" s="37" t="str">
        <x:v>القاهرة</x:v>
      </x:c>
      <x:c r="AK1218" s="37"/>
      <x:c r="AL1218" s="37"/>
      <x:c r="AM1218" s="37"/>
      <x:c r="AN1218" s="37"/>
      <x:c r="AO1218" s="37"/>
      <x:c r="AP1218" s="37"/>
      <x:c r="AQ1218" s="54" t="b">
        <x:v>1</x:v>
      </x:c>
      <x:c r="AR1218" s="37"/>
      <x:c r="AS1218" s="37" t="str">
        <x:v>Sitemap متجر</x:v>
      </x:c>
      <x:c r="AT1218" s="37" t="str">
        <x:v>متوسطة</x:v>
      </x:c>
      <x:c r="AU1218" s="37" t="str">
        <x:v>egypt_store_sitemap_listing</x:v>
      </x:c>
      <x:c r="AV1218" s="37" t="str">
        <x:v>Sitemap ثم صفحة منتج</x:v>
      </x:c>
      <x:c r="AW1218" s="37" t="str">
        <x:v>https://www.zahranstores.com/en/tefal-xl-intense-cooking-set-stewpots-18202428-rectangular-oven-tray-30-round-oven-tray-26-wok-28-403841106</x:v>
      </x:c>
      <x:c r="AX1218" s="37" t="n">
        <x:v>1</x:v>
      </x:c>
      <x:c r="AY1218" s="60" t="n">
        <x:v>46233</x:v>
      </x:c>
      <x:c r="AZ1218" s="60"/>
      <x:c r="BA1218" s="60"/>
      <x:c r="BB1218" s="62" t="str">
        <x:f>IF(BA1218="","",(NOW()-BA1218)*24)</x:f>
      </x:c>
      <x:c r="BC1218" s="37" t="str">
        <x:f>IF(BA1218="","لم يُرصد",IF(BH1218&lt;&gt;TRUE,"غير نشط",IF(BD1218="فشل","فشل حالي",IF(BB1218&lt;=12,"حديث",IF(BB1218&lt;=24,"متأخر","قديم")))))</x:f>
        <x:v>لم يُرصد</x:v>
      </x:c>
      <x:c r="BD1218" s="37" t="str">
        <x:v>بانتظار أول رصد سعر</x:v>
      </x:c>
      <x:c r="BE1218" s="37" t="n">
        <x:v>0</x:v>
      </x:c>
      <x:c r="BF1218" s="37"/>
      <x:c r="BG1218" s="37"/>
      <x:c r="BH1218" s="54" t="b">
        <x:v>1</x:v>
      </x:c>
      <x:c r="BI1218" s="37" t="str">
        <x:v>يحتاج تأكيد صفحة المنتج</x:v>
      </x:c>
      <x:c r="BJ1218" s="37" t="str"/>
      <x:c r="BK1218" s="37" t="str">
        <x:v>Exact product URL in Zahran Stores public sitemap; stock not asserted</x:v>
      </x:c>
      <x:c r="BL1218" s="60" t="n">
        <x:v>46233</x:v>
      </x:c>
      <x:c r="BM1218" s="60" t="n">
        <x:v>46233</x:v>
      </x:c>
    </x:row>
    <x:row r="1219">
      <x:c r="A1219" s="37" t="str">
        <x:v>CASH-E33AF135CD4AC5</x:v>
      </x:c>
      <x:c r="B1219" s="37" t="str">
        <x:v>VAR-3C3C8D9C5A23C8|EG-079|STORE</x:v>
      </x:c>
      <x:c r="C1219" s="37" t="str">
        <x:v>VAR-3C3C8D9C5A23C8</x:v>
      </x:c>
      <x:c r="D1219" s="37" t="str">
        <x:v>MOD-7D0D8CB8779ACC</x:v>
      </x:c>
      <x:c r="E1219" s="37" t="str">
        <x:v>Tefal 18222630</x:v>
      </x:c>
      <x:c r="F1219" s="37" t="str">
        <x:v>المطبخ والأدوات المنزلية</x:v>
      </x:c>
      <x:c r="G1219" s="37" t="str">
        <x:v>أطقم أواني طهي</x:v>
      </x:c>
      <x:c r="H1219" s="37" t="str">
        <x:v>Tefal</x:v>
      </x:c>
      <x:c r="I1219" s="37" t="str">
        <x:v>18222630</x:v>
      </x:c>
      <x:c r="J1219" s="37"/>
      <x:c r="K1219" s="37"/>
      <x:c r="L1219" s="37"/>
      <x:c r="M1219" s="37"/>
      <x:c r="N1219" s="37" t="str">
        <x:v>18222630</x:v>
      </x:c>
      <x:c r="O1219" s="37"/>
      <x:c r="P1219" s="37" t="str">
        <x:v>EG-079</x:v>
      </x:c>
      <x:c r="Q1219" s="37" t="str">
        <x:v>Zahran Stores</x:v>
      </x:c>
      <x:c r="R1219" s="37" t="str">
        <x:v>سلسلة</x:v>
      </x:c>
      <x:c r="S1219" s="37" t="str">
        <x:v>A</x:v>
      </x:c>
      <x:c r="T1219" s="37"/>
      <x:c r="U1219" s="37"/>
      <x:c r="V1219" s="37"/>
      <x:c r="W1219" s="37" t="str">
        <x:v>https://www.zahranstores.com/en/tefal-tempo-flame-cooking-set-stewpots-18222630-wokpan-28-round-oven-tray-26-rectangular-oven-tray-30-220091014</x:v>
      </x:c>
      <x:c r="X1219" s="37" t="str">
        <x:v>Sitemap/قائمة روابط</x:v>
      </x:c>
      <x:c r="Y1219" s="37" t="str">
        <x:v>EGP</x:v>
      </x:c>
      <x:c r="Z1219" s="56"/>
      <x:c r="AA1219" s="56"/>
      <x:c r="AB1219" s="56" t="str">
        <x:f>IF(OR(Z1219="",AA1219=""),"",MAX(0,AA1219-Z1219))</x:f>
      </x:c>
      <x:c r="AC1219" s="58" t="str">
        <x:f>IF(OR(Z1219="",AA1219="",AA1219=0),"",MAX(0,(AA1219-Z1219)/AA1219))</x:f>
      </x:c>
      <x:c r="AD1219" s="56"/>
      <x:c r="AE1219" s="56" t="str">
        <x:f>IF(Z1219="","",Z1219+IF(AD1219="",0,AD1219))</x:f>
      </x:c>
      <x:c r="AF1219" s="37" t="str">
        <x:f>IF(AD1219="","",AD1219=0)</x:f>
      </x:c>
      <x:c r="AG1219" s="37"/>
      <x:c r="AH1219" s="37"/>
      <x:c r="AI1219" s="37"/>
      <x:c r="AJ1219" s="37" t="str">
        <x:v>القاهرة</x:v>
      </x:c>
      <x:c r="AK1219" s="37"/>
      <x:c r="AL1219" s="37"/>
      <x:c r="AM1219" s="37"/>
      <x:c r="AN1219" s="37"/>
      <x:c r="AO1219" s="37"/>
      <x:c r="AP1219" s="37"/>
      <x:c r="AQ1219" s="54" t="b">
        <x:v>1</x:v>
      </x:c>
      <x:c r="AR1219" s="37"/>
      <x:c r="AS1219" s="37" t="str">
        <x:v>Sitemap متجر</x:v>
      </x:c>
      <x:c r="AT1219" s="37" t="str">
        <x:v>متوسطة</x:v>
      </x:c>
      <x:c r="AU1219" s="37" t="str">
        <x:v>egypt_store_sitemap_listing</x:v>
      </x:c>
      <x:c r="AV1219" s="37" t="str">
        <x:v>Sitemap ثم صفحة منتج</x:v>
      </x:c>
      <x:c r="AW1219" s="37" t="str">
        <x:v>https://www.zahranstores.com/en/tefal-tempo-flame-cooking-set-stewpots-18222630-wokpan-28-round-oven-tray-26-rectangular-oven-tray-30-220091014</x:v>
      </x:c>
      <x:c r="AX1219" s="37" t="n">
        <x:v>1</x:v>
      </x:c>
      <x:c r="AY1219" s="60" t="n">
        <x:v>46233</x:v>
      </x:c>
      <x:c r="AZ1219" s="60"/>
      <x:c r="BA1219" s="60"/>
      <x:c r="BB1219" s="62" t="str">
        <x:f>IF(BA1219="","",(NOW()-BA1219)*24)</x:f>
      </x:c>
      <x:c r="BC1219" s="37" t="str">
        <x:f>IF(BA1219="","لم يُرصد",IF(BH1219&lt;&gt;TRUE,"غير نشط",IF(BD1219="فشل","فشل حالي",IF(BB1219&lt;=12,"حديث",IF(BB1219&lt;=24,"متأخر","قديم")))))</x:f>
        <x:v>لم يُرصد</x:v>
      </x:c>
      <x:c r="BD1219" s="37" t="str">
        <x:v>بانتظار أول رصد سعر</x:v>
      </x:c>
      <x:c r="BE1219" s="37" t="n">
        <x:v>0</x:v>
      </x:c>
      <x:c r="BF1219" s="37"/>
      <x:c r="BG1219" s="37"/>
      <x:c r="BH1219" s="54" t="b">
        <x:v>1</x:v>
      </x:c>
      <x:c r="BI1219" s="37" t="str">
        <x:v>يحتاج تأكيد صفحة المنتج</x:v>
      </x:c>
      <x:c r="BJ1219" s="37" t="str"/>
      <x:c r="BK1219" s="37" t="str">
        <x:v>Exact product URL in Zahran Stores public sitemap; stock not asserted</x:v>
      </x:c>
      <x:c r="BL1219" s="60" t="n">
        <x:v>46233</x:v>
      </x:c>
      <x:c r="BM1219" s="60" t="n">
        <x:v>46233</x:v>
      </x:c>
    </x:row>
    <x:row r="1220">
      <x:c r="A1220" s="37" t="str">
        <x:v>CASH-F0736800F75899</x:v>
      </x:c>
      <x:c r="B1220" s="37" t="str">
        <x:v>VAR-7E20F676164DD4|EG-079|STORE</x:v>
      </x:c>
      <x:c r="C1220" s="37" t="str">
        <x:v>VAR-7E20F676164DD4</x:v>
      </x:c>
      <x:c r="D1220" s="37" t="str">
        <x:v>MOD-F4195F6643E044</x:v>
      </x:c>
      <x:c r="E1220" s="37" t="str">
        <x:v>Tefal 20242628</x:v>
      </x:c>
      <x:c r="F1220" s="37" t="str">
        <x:v>المطبخ والأدوات المنزلية</x:v>
      </x:c>
      <x:c r="G1220" s="37" t="str">
        <x:v>أطقم أواني طهي</x:v>
      </x:c>
      <x:c r="H1220" s="37" t="str">
        <x:v>Tefal</x:v>
      </x:c>
      <x:c r="I1220" s="37" t="str">
        <x:v>20242628</x:v>
      </x:c>
      <x:c r="J1220" s="37"/>
      <x:c r="K1220" s="37"/>
      <x:c r="L1220" s="37"/>
      <x:c r="M1220" s="37"/>
      <x:c r="N1220" s="37" t="str">
        <x:v>20242628</x:v>
      </x:c>
      <x:c r="O1220" s="37"/>
      <x:c r="P1220" s="37" t="str">
        <x:v>EG-079</x:v>
      </x:c>
      <x:c r="Q1220" s="37" t="str">
        <x:v>Zahran Stores</x:v>
      </x:c>
      <x:c r="R1220" s="37" t="str">
        <x:v>سلسلة</x:v>
      </x:c>
      <x:c r="S1220" s="37" t="str">
        <x:v>A</x:v>
      </x:c>
      <x:c r="T1220" s="37"/>
      <x:c r="U1220" s="37"/>
      <x:c r="V1220" s="37"/>
      <x:c r="W1220" s="37" t="str">
        <x:v>https://www.zahranstores.com/en/tefal-duetto-cooking-set-size-20242628-1468</x:v>
      </x:c>
      <x:c r="X1220" s="37" t="str">
        <x:v>Sitemap/قائمة روابط</x:v>
      </x:c>
      <x:c r="Y1220" s="37" t="str">
        <x:v>EGP</x:v>
      </x:c>
      <x:c r="Z1220" s="56"/>
      <x:c r="AA1220" s="56"/>
      <x:c r="AB1220" s="56" t="str">
        <x:f>IF(OR(Z1220="",AA1220=""),"",MAX(0,AA1220-Z1220))</x:f>
      </x:c>
      <x:c r="AC1220" s="58" t="str">
        <x:f>IF(OR(Z1220="",AA1220="",AA1220=0),"",MAX(0,(AA1220-Z1220)/AA1220))</x:f>
      </x:c>
      <x:c r="AD1220" s="56"/>
      <x:c r="AE1220" s="56" t="str">
        <x:f>IF(Z1220="","",Z1220+IF(AD1220="",0,AD1220))</x:f>
      </x:c>
      <x:c r="AF1220" s="37" t="str">
        <x:f>IF(AD1220="","",AD1220=0)</x:f>
      </x:c>
      <x:c r="AG1220" s="37"/>
      <x:c r="AH1220" s="37"/>
      <x:c r="AI1220" s="37"/>
      <x:c r="AJ1220" s="37" t="str">
        <x:v>القاهرة</x:v>
      </x:c>
      <x:c r="AK1220" s="37"/>
      <x:c r="AL1220" s="37"/>
      <x:c r="AM1220" s="37"/>
      <x:c r="AN1220" s="37"/>
      <x:c r="AO1220" s="37"/>
      <x:c r="AP1220" s="37"/>
      <x:c r="AQ1220" s="54" t="b">
        <x:v>1</x:v>
      </x:c>
      <x:c r="AR1220" s="37"/>
      <x:c r="AS1220" s="37" t="str">
        <x:v>Sitemap متجر</x:v>
      </x:c>
      <x:c r="AT1220" s="37" t="str">
        <x:v>متوسطة</x:v>
      </x:c>
      <x:c r="AU1220" s="37" t="str">
        <x:v>egypt_store_sitemap_listing</x:v>
      </x:c>
      <x:c r="AV1220" s="37" t="str">
        <x:v>Sitemap ثم صفحة منتج</x:v>
      </x:c>
      <x:c r="AW1220" s="37" t="str">
        <x:v>https://www.zahranstores.com/en/tefal-duetto-cooking-set-size-20242628-1468</x:v>
      </x:c>
      <x:c r="AX1220" s="37" t="n">
        <x:v>1</x:v>
      </x:c>
      <x:c r="AY1220" s="60" t="n">
        <x:v>46233</x:v>
      </x:c>
      <x:c r="AZ1220" s="60"/>
      <x:c r="BA1220" s="60"/>
      <x:c r="BB1220" s="62" t="str">
        <x:f>IF(BA1220="","",(NOW()-BA1220)*24)</x:f>
      </x:c>
      <x:c r="BC1220" s="37" t="str">
        <x:f>IF(BA1220="","لم يُرصد",IF(BH1220&lt;&gt;TRUE,"غير نشط",IF(BD1220="فشل","فشل حالي",IF(BB1220&lt;=12,"حديث",IF(BB1220&lt;=24,"متأخر","قديم")))))</x:f>
        <x:v>لم يُرصد</x:v>
      </x:c>
      <x:c r="BD1220" s="37" t="str">
        <x:v>بانتظار أول رصد سعر</x:v>
      </x:c>
      <x:c r="BE1220" s="37" t="n">
        <x:v>0</x:v>
      </x:c>
      <x:c r="BF1220" s="37"/>
      <x:c r="BG1220" s="37"/>
      <x:c r="BH1220" s="54" t="b">
        <x:v>1</x:v>
      </x:c>
      <x:c r="BI1220" s="37" t="str">
        <x:v>يحتاج تأكيد صفحة المنتج</x:v>
      </x:c>
      <x:c r="BJ1220" s="37" t="str"/>
      <x:c r="BK1220" s="37" t="str">
        <x:v>Exact product URL in Zahran Stores public sitemap; stock not asserted</x:v>
      </x:c>
      <x:c r="BL1220" s="60" t="n">
        <x:v>46233</x:v>
      </x:c>
      <x:c r="BM1220" s="60" t="n">
        <x:v>46233</x:v>
      </x:c>
    </x:row>
    <x:row r="1221">
      <x:c r="A1221" s="37" t="str">
        <x:v>CASH-241EBA5683F445</x:v>
      </x:c>
      <x:c r="B1221" s="37" t="str">
        <x:v>VAR-FE7DD6613C52DA|EG-079|STORE</x:v>
      </x:c>
      <x:c r="C1221" s="37" t="str">
        <x:v>VAR-FE7DD6613C52DA</x:v>
      </x:c>
      <x:c r="D1221" s="37" t="str">
        <x:v>MOD-644140CA1D2DD6</x:v>
      </x:c>
      <x:c r="E1221" s="37" t="str">
        <x:v>Tefal 220089958</x:v>
      </x:c>
      <x:c r="F1221" s="37" t="str">
        <x:v>المطبخ والأدوات المنزلية</x:v>
      </x:c>
      <x:c r="G1221" s="37" t="str">
        <x:v>أطقم أواني طهي</x:v>
      </x:c>
      <x:c r="H1221" s="37" t="str">
        <x:v>Tefal</x:v>
      </x:c>
      <x:c r="I1221" s="37" t="str">
        <x:v>220089958</x:v>
      </x:c>
      <x:c r="J1221" s="37"/>
      <x:c r="K1221" s="37"/>
      <x:c r="L1221" s="37"/>
      <x:c r="M1221" s="37"/>
      <x:c r="N1221" s="37" t="str">
        <x:v>220089958</x:v>
      </x:c>
      <x:c r="O1221" s="37"/>
      <x:c r="P1221" s="37" t="str">
        <x:v>EG-079</x:v>
      </x:c>
      <x:c r="Q1221" s="37" t="str">
        <x:v>Zahran Stores</x:v>
      </x:c>
      <x:c r="R1221" s="37" t="str">
        <x:v>سلسلة</x:v>
      </x:c>
      <x:c r="S1221" s="37" t="str">
        <x:v>A</x:v>
      </x:c>
      <x:c r="T1221" s="37"/>
      <x:c r="U1221" s="37"/>
      <x:c r="V1221" s="37"/>
      <x:c r="W1221" s="37" t="str">
        <x:v>https://www.zahranstores.com/en/tefal-tempo-flame-stewpot-set-size-1820242628-220089958-1171</x:v>
      </x:c>
      <x:c r="X1221" s="37" t="str">
        <x:v>Sitemap/قائمة روابط</x:v>
      </x:c>
      <x:c r="Y1221" s="37" t="str">
        <x:v>EGP</x:v>
      </x:c>
      <x:c r="Z1221" s="56"/>
      <x:c r="AA1221" s="56"/>
      <x:c r="AB1221" s="56" t="str">
        <x:f>IF(OR(Z1221="",AA1221=""),"",MAX(0,AA1221-Z1221))</x:f>
      </x:c>
      <x:c r="AC1221" s="58" t="str">
        <x:f>IF(OR(Z1221="",AA1221="",AA1221=0),"",MAX(0,(AA1221-Z1221)/AA1221))</x:f>
      </x:c>
      <x:c r="AD1221" s="56"/>
      <x:c r="AE1221" s="56" t="str">
        <x:f>IF(Z1221="","",Z1221+IF(AD1221="",0,AD1221))</x:f>
      </x:c>
      <x:c r="AF1221" s="37" t="str">
        <x:f>IF(AD1221="","",AD1221=0)</x:f>
      </x:c>
      <x:c r="AG1221" s="37"/>
      <x:c r="AH1221" s="37"/>
      <x:c r="AI1221" s="37"/>
      <x:c r="AJ1221" s="37" t="str">
        <x:v>القاهرة</x:v>
      </x:c>
      <x:c r="AK1221" s="37"/>
      <x:c r="AL1221" s="37"/>
      <x:c r="AM1221" s="37"/>
      <x:c r="AN1221" s="37"/>
      <x:c r="AO1221" s="37"/>
      <x:c r="AP1221" s="37"/>
      <x:c r="AQ1221" s="54" t="b">
        <x:v>1</x:v>
      </x:c>
      <x:c r="AR1221" s="37"/>
      <x:c r="AS1221" s="37" t="str">
        <x:v>Sitemap متجر</x:v>
      </x:c>
      <x:c r="AT1221" s="37" t="str">
        <x:v>متوسطة</x:v>
      </x:c>
      <x:c r="AU1221" s="37" t="str">
        <x:v>egypt_store_sitemap_listing</x:v>
      </x:c>
      <x:c r="AV1221" s="37" t="str">
        <x:v>Sitemap ثم صفحة منتج</x:v>
      </x:c>
      <x:c r="AW1221" s="37" t="str">
        <x:v>https://www.zahranstores.com/en/tefal-tempo-flame-stewpot-set-size-1820242628-220089958-1171</x:v>
      </x:c>
      <x:c r="AX1221" s="37" t="n">
        <x:v>1</x:v>
      </x:c>
      <x:c r="AY1221" s="60" t="n">
        <x:v>46233</x:v>
      </x:c>
      <x:c r="AZ1221" s="60"/>
      <x:c r="BA1221" s="60"/>
      <x:c r="BB1221" s="62" t="str">
        <x:f>IF(BA1221="","",(NOW()-BA1221)*24)</x:f>
      </x:c>
      <x:c r="BC1221" s="37" t="str">
        <x:f>IF(BA1221="","لم يُرصد",IF(BH1221&lt;&gt;TRUE,"غير نشط",IF(BD1221="فشل","فشل حالي",IF(BB1221&lt;=12,"حديث",IF(BB1221&lt;=24,"متأخر","قديم")))))</x:f>
        <x:v>لم يُرصد</x:v>
      </x:c>
      <x:c r="BD1221" s="37" t="str">
        <x:v>بانتظار أول رصد سعر</x:v>
      </x:c>
      <x:c r="BE1221" s="37" t="n">
        <x:v>0</x:v>
      </x:c>
      <x:c r="BF1221" s="37"/>
      <x:c r="BG1221" s="37"/>
      <x:c r="BH1221" s="54" t="b">
        <x:v>1</x:v>
      </x:c>
      <x:c r="BI1221" s="37" t="str">
        <x:v>يحتاج تأكيد صفحة المنتج</x:v>
      </x:c>
      <x:c r="BJ1221" s="37" t="str"/>
      <x:c r="BK1221" s="37" t="str">
        <x:v>Exact product URL in Zahran Stores public sitemap; stock not asserted</x:v>
      </x:c>
      <x:c r="BL1221" s="60" t="n">
        <x:v>46233</x:v>
      </x:c>
      <x:c r="BM1221" s="60" t="n">
        <x:v>46233</x:v>
      </x:c>
    </x:row>
    <x:row r="1222">
      <x:c r="A1222" s="37" t="str">
        <x:v>CASH-81AC24ABF186B4</x:v>
      </x:c>
      <x:c r="B1222" s="37" t="str">
        <x:v>VAR-D964B6F36D8772|EG-079|STORE</x:v>
      </x:c>
      <x:c r="C1222" s="37" t="str">
        <x:v>VAR-D964B6F36D8772</x:v>
      </x:c>
      <x:c r="D1222" s="37" t="str">
        <x:v>MOD-77CA179F4108D4</x:v>
      </x:c>
      <x:c r="E1222" s="37" t="str">
        <x:v>Tefal 220089976</x:v>
      </x:c>
      <x:c r="F1222" s="37" t="str">
        <x:v>المطبخ والأدوات المنزلية</x:v>
      </x:c>
      <x:c r="G1222" s="37" t="str">
        <x:v>أطقم أواني طهي</x:v>
      </x:c>
      <x:c r="H1222" s="37" t="str">
        <x:v>Tefal</x:v>
      </x:c>
      <x:c r="I1222" s="37" t="str">
        <x:v>220089976</x:v>
      </x:c>
      <x:c r="J1222" s="37"/>
      <x:c r="K1222" s="37"/>
      <x:c r="L1222" s="37"/>
      <x:c r="M1222" s="37"/>
      <x:c r="N1222" s="37" t="str">
        <x:v>220089976</x:v>
      </x:c>
      <x:c r="O1222" s="37"/>
      <x:c r="P1222" s="37" t="str">
        <x:v>EG-079</x:v>
      </x:c>
      <x:c r="Q1222" s="37" t="str">
        <x:v>Zahran Stores</x:v>
      </x:c>
      <x:c r="R1222" s="37" t="str">
        <x:v>سلسلة</x:v>
      </x:c>
      <x:c r="S1222" s="37" t="str">
        <x:v>A</x:v>
      </x:c>
      <x:c r="T1222" s="37"/>
      <x:c r="U1222" s="37"/>
      <x:c r="V1222" s="37"/>
      <x:c r="W1222" s="37" t="str">
        <x:v>https://www.zahranstores.com/en/tefal-tempo-flame-stewpot-set-size-16202426-220089976-2326</x:v>
      </x:c>
      <x:c r="X1222" s="37" t="str">
        <x:v>Sitemap/قائمة روابط</x:v>
      </x:c>
      <x:c r="Y1222" s="37" t="str">
        <x:v>EGP</x:v>
      </x:c>
      <x:c r="Z1222" s="56"/>
      <x:c r="AA1222" s="56"/>
      <x:c r="AB1222" s="56" t="str">
        <x:f>IF(OR(Z1222="",AA1222=""),"",MAX(0,AA1222-Z1222))</x:f>
      </x:c>
      <x:c r="AC1222" s="58" t="str">
        <x:f>IF(OR(Z1222="",AA1222="",AA1222=0),"",MAX(0,(AA1222-Z1222)/AA1222))</x:f>
      </x:c>
      <x:c r="AD1222" s="56"/>
      <x:c r="AE1222" s="56" t="str">
        <x:f>IF(Z1222="","",Z1222+IF(AD1222="",0,AD1222))</x:f>
      </x:c>
      <x:c r="AF1222" s="37" t="str">
        <x:f>IF(AD1222="","",AD1222=0)</x:f>
      </x:c>
      <x:c r="AG1222" s="37"/>
      <x:c r="AH1222" s="37"/>
      <x:c r="AI1222" s="37"/>
      <x:c r="AJ1222" s="37" t="str">
        <x:v>القاهرة</x:v>
      </x:c>
      <x:c r="AK1222" s="37"/>
      <x:c r="AL1222" s="37"/>
      <x:c r="AM1222" s="37"/>
      <x:c r="AN1222" s="37"/>
      <x:c r="AO1222" s="37"/>
      <x:c r="AP1222" s="37"/>
      <x:c r="AQ1222" s="54" t="b">
        <x:v>1</x:v>
      </x:c>
      <x:c r="AR1222" s="37"/>
      <x:c r="AS1222" s="37" t="str">
        <x:v>Sitemap متجر</x:v>
      </x:c>
      <x:c r="AT1222" s="37" t="str">
        <x:v>متوسطة</x:v>
      </x:c>
      <x:c r="AU1222" s="37" t="str">
        <x:v>egypt_store_sitemap_listing</x:v>
      </x:c>
      <x:c r="AV1222" s="37" t="str">
        <x:v>Sitemap ثم صفحة منتج</x:v>
      </x:c>
      <x:c r="AW1222" s="37" t="str">
        <x:v>https://www.zahranstores.com/en/tefal-tempo-flame-stewpot-set-size-16202426-220089976-2326</x:v>
      </x:c>
      <x:c r="AX1222" s="37" t="n">
        <x:v>1</x:v>
      </x:c>
      <x:c r="AY1222" s="60" t="n">
        <x:v>46233</x:v>
      </x:c>
      <x:c r="AZ1222" s="60"/>
      <x:c r="BA1222" s="60"/>
      <x:c r="BB1222" s="62" t="str">
        <x:f>IF(BA1222="","",(NOW()-BA1222)*24)</x:f>
      </x:c>
      <x:c r="BC1222" s="37" t="str">
        <x:f>IF(BA1222="","لم يُرصد",IF(BH1222&lt;&gt;TRUE,"غير نشط",IF(BD1222="فشل","فشل حالي",IF(BB1222&lt;=12,"حديث",IF(BB1222&lt;=24,"متأخر","قديم")))))</x:f>
        <x:v>لم يُرصد</x:v>
      </x:c>
      <x:c r="BD1222" s="37" t="str">
        <x:v>بانتظار أول رصد سعر</x:v>
      </x:c>
      <x:c r="BE1222" s="37" t="n">
        <x:v>0</x:v>
      </x:c>
      <x:c r="BF1222" s="37"/>
      <x:c r="BG1222" s="37"/>
      <x:c r="BH1222" s="54" t="b">
        <x:v>1</x:v>
      </x:c>
      <x:c r="BI1222" s="37" t="str">
        <x:v>يحتاج تأكيد صفحة المنتج</x:v>
      </x:c>
      <x:c r="BJ1222" s="37" t="str"/>
      <x:c r="BK1222" s="37" t="str">
        <x:v>Exact product URL in Zahran Stores public sitemap; stock not asserted</x:v>
      </x:c>
      <x:c r="BL1222" s="60" t="n">
        <x:v>46233</x:v>
      </x:c>
      <x:c r="BM1222" s="60" t="n">
        <x:v>46233</x:v>
      </x:c>
    </x:row>
    <x:row r="1223">
      <x:c r="A1223" s="37" t="str">
        <x:v>CASH-00324FFAD715E0</x:v>
      </x:c>
      <x:c r="B1223" s="37" t="str">
        <x:v>VAR-0D9CEC346CB7BF|EG-079|STORE</x:v>
      </x:c>
      <x:c r="C1223" s="37" t="str">
        <x:v>VAR-0D9CEC346CB7BF</x:v>
      </x:c>
      <x:c r="D1223" s="37" t="str">
        <x:v>MOD-9E79B4BB0BD014</x:v>
      </x:c>
      <x:c r="E1223" s="37" t="str">
        <x:v>Tefal 220091010</x:v>
      </x:c>
      <x:c r="F1223" s="37" t="str">
        <x:v>المطبخ والأدوات المنزلية</x:v>
      </x:c>
      <x:c r="G1223" s="37" t="str">
        <x:v>أطقم أواني طهي</x:v>
      </x:c>
      <x:c r="H1223" s="37" t="str">
        <x:v>Tefal</x:v>
      </x:c>
      <x:c r="I1223" s="37" t="str">
        <x:v>220091010</x:v>
      </x:c>
      <x:c r="J1223" s="37"/>
      <x:c r="K1223" s="37"/>
      <x:c r="L1223" s="37"/>
      <x:c r="M1223" s="37"/>
      <x:c r="N1223" s="37" t="str">
        <x:v>220091010</x:v>
      </x:c>
      <x:c r="O1223" s="37"/>
      <x:c r="P1223" s="37" t="str">
        <x:v>EG-079</x:v>
      </x:c>
      <x:c r="Q1223" s="37" t="str">
        <x:v>Zahran Stores</x:v>
      </x:c>
      <x:c r="R1223" s="37" t="str">
        <x:v>سلسلة</x:v>
      </x:c>
      <x:c r="S1223" s="37" t="str">
        <x:v>A</x:v>
      </x:c>
      <x:c r="T1223" s="37"/>
      <x:c r="U1223" s="37"/>
      <x:c r="V1223" s="37"/>
      <x:c r="W1223" s="37" t="str">
        <x:v>https://www.zahranstores.com/en/tefal-tempo-flame-glass-lid-stewpot-set-size-18202426-220091010-1684</x:v>
      </x:c>
      <x:c r="X1223" s="37" t="str">
        <x:v>Sitemap/قائمة روابط</x:v>
      </x:c>
      <x:c r="Y1223" s="37" t="str">
        <x:v>EGP</x:v>
      </x:c>
      <x:c r="Z1223" s="56"/>
      <x:c r="AA1223" s="56"/>
      <x:c r="AB1223" s="56" t="str">
        <x:f>IF(OR(Z1223="",AA1223=""),"",MAX(0,AA1223-Z1223))</x:f>
      </x:c>
      <x:c r="AC1223" s="58" t="str">
        <x:f>IF(OR(Z1223="",AA1223="",AA1223=0),"",MAX(0,(AA1223-Z1223)/AA1223))</x:f>
      </x:c>
      <x:c r="AD1223" s="56"/>
      <x:c r="AE1223" s="56" t="str">
        <x:f>IF(Z1223="","",Z1223+IF(AD1223="",0,AD1223))</x:f>
      </x:c>
      <x:c r="AF1223" s="37" t="str">
        <x:f>IF(AD1223="","",AD1223=0)</x:f>
      </x:c>
      <x:c r="AG1223" s="37"/>
      <x:c r="AH1223" s="37"/>
      <x:c r="AI1223" s="37"/>
      <x:c r="AJ1223" s="37" t="str">
        <x:v>القاهرة</x:v>
      </x:c>
      <x:c r="AK1223" s="37"/>
      <x:c r="AL1223" s="37"/>
      <x:c r="AM1223" s="37"/>
      <x:c r="AN1223" s="37"/>
      <x:c r="AO1223" s="37"/>
      <x:c r="AP1223" s="37"/>
      <x:c r="AQ1223" s="54" t="b">
        <x:v>1</x:v>
      </x:c>
      <x:c r="AR1223" s="37"/>
      <x:c r="AS1223" s="37" t="str">
        <x:v>Sitemap متجر</x:v>
      </x:c>
      <x:c r="AT1223" s="37" t="str">
        <x:v>متوسطة</x:v>
      </x:c>
      <x:c r="AU1223" s="37" t="str">
        <x:v>egypt_store_sitemap_listing</x:v>
      </x:c>
      <x:c r="AV1223" s="37" t="str">
        <x:v>Sitemap ثم صفحة منتج</x:v>
      </x:c>
      <x:c r="AW1223" s="37" t="str">
        <x:v>https://www.zahranstores.com/en/tefal-tempo-flame-glass-lid-stewpot-set-size-18202426-220091010-1684</x:v>
      </x:c>
      <x:c r="AX1223" s="37" t="n">
        <x:v>1</x:v>
      </x:c>
      <x:c r="AY1223" s="60" t="n">
        <x:v>46233</x:v>
      </x:c>
      <x:c r="AZ1223" s="60"/>
      <x:c r="BA1223" s="60"/>
      <x:c r="BB1223" s="62" t="str">
        <x:f>IF(BA1223="","",(NOW()-BA1223)*24)</x:f>
      </x:c>
      <x:c r="BC1223" s="37" t="str">
        <x:f>IF(BA1223="","لم يُرصد",IF(BH1223&lt;&gt;TRUE,"غير نشط",IF(BD1223="فشل","فشل حالي",IF(BB1223&lt;=12,"حديث",IF(BB1223&lt;=24,"متأخر","قديم")))))</x:f>
        <x:v>لم يُرصد</x:v>
      </x:c>
      <x:c r="BD1223" s="37" t="str">
        <x:v>بانتظار أول رصد سعر</x:v>
      </x:c>
      <x:c r="BE1223" s="37" t="n">
        <x:v>0</x:v>
      </x:c>
      <x:c r="BF1223" s="37"/>
      <x:c r="BG1223" s="37"/>
      <x:c r="BH1223" s="54" t="b">
        <x:v>1</x:v>
      </x:c>
      <x:c r="BI1223" s="37" t="str">
        <x:v>يحتاج تأكيد صفحة المنتج</x:v>
      </x:c>
      <x:c r="BJ1223" s="37" t="str"/>
      <x:c r="BK1223" s="37" t="str">
        <x:v>Exact product URL in Zahran Stores public sitemap; stock not asserted</x:v>
      </x:c>
      <x:c r="BL1223" s="60" t="n">
        <x:v>46233</x:v>
      </x:c>
      <x:c r="BM1223" s="60" t="n">
        <x:v>46233</x:v>
      </x:c>
    </x:row>
    <x:row r="1224">
      <x:c r="A1224" s="37" t="str">
        <x:v>CASH-7EC66B6D0A1B8D</x:v>
      </x:c>
      <x:c r="B1224" s="37" t="str">
        <x:v>VAR-281A28D2FB5B34|EG-079|STORE</x:v>
      </x:c>
      <x:c r="C1224" s="37" t="str">
        <x:v>VAR-281A28D2FB5B34</x:v>
      </x:c>
      <x:c r="D1224" s="37" t="str">
        <x:v>MOD-83A0D571165FDC</x:v>
      </x:c>
      <x:c r="E1224" s="37" t="str">
        <x:v>Tefal 220091074</x:v>
      </x:c>
      <x:c r="F1224" s="37" t="str">
        <x:v>المطبخ والأدوات المنزلية</x:v>
      </x:c>
      <x:c r="G1224" s="37" t="str">
        <x:v>أطقم أواني طهي</x:v>
      </x:c>
      <x:c r="H1224" s="37" t="str">
        <x:v>Tefal</x:v>
      </x:c>
      <x:c r="I1224" s="37" t="str">
        <x:v>220091074</x:v>
      </x:c>
      <x:c r="J1224" s="37"/>
      <x:c r="K1224" s="37"/>
      <x:c r="L1224" s="37"/>
      <x:c r="M1224" s="37"/>
      <x:c r="N1224" s="37" t="str">
        <x:v>220091074</x:v>
      </x:c>
      <x:c r="O1224" s="37"/>
      <x:c r="P1224" s="37" t="str">
        <x:v>EG-079</x:v>
      </x:c>
      <x:c r="Q1224" s="37" t="str">
        <x:v>Zahran Stores</x:v>
      </x:c>
      <x:c r="R1224" s="37" t="str">
        <x:v>سلسلة</x:v>
      </x:c>
      <x:c r="S1224" s="37" t="str">
        <x:v>A</x:v>
      </x:c>
      <x:c r="T1224" s="37"/>
      <x:c r="U1224" s="37"/>
      <x:c r="V1224" s="37"/>
      <x:c r="W1224" s="37" t="str">
        <x:v>https://www.zahranstores.com/en/tefal-armatal-cooking-set-stewpots-18222630-wok-28-grill-26-oven-tray-30-220091074-2253</x:v>
      </x:c>
      <x:c r="X1224" s="37" t="str">
        <x:v>Sitemap/قائمة روابط</x:v>
      </x:c>
      <x:c r="Y1224" s="37" t="str">
        <x:v>EGP</x:v>
      </x:c>
      <x:c r="Z1224" s="56"/>
      <x:c r="AA1224" s="56"/>
      <x:c r="AB1224" s="56" t="str">
        <x:f>IF(OR(Z1224="",AA1224=""),"",MAX(0,AA1224-Z1224))</x:f>
      </x:c>
      <x:c r="AC1224" s="58" t="str">
        <x:f>IF(OR(Z1224="",AA1224="",AA1224=0),"",MAX(0,(AA1224-Z1224)/AA1224))</x:f>
      </x:c>
      <x:c r="AD1224" s="56"/>
      <x:c r="AE1224" s="56" t="str">
        <x:f>IF(Z1224="","",Z1224+IF(AD1224="",0,AD1224))</x:f>
      </x:c>
      <x:c r="AF1224" s="37" t="str">
        <x:f>IF(AD1224="","",AD1224=0)</x:f>
      </x:c>
      <x:c r="AG1224" s="37"/>
      <x:c r="AH1224" s="37"/>
      <x:c r="AI1224" s="37"/>
      <x:c r="AJ1224" s="37" t="str">
        <x:v>القاهرة</x:v>
      </x:c>
      <x:c r="AK1224" s="37"/>
      <x:c r="AL1224" s="37"/>
      <x:c r="AM1224" s="37"/>
      <x:c r="AN1224" s="37"/>
      <x:c r="AO1224" s="37"/>
      <x:c r="AP1224" s="37"/>
      <x:c r="AQ1224" s="54" t="b">
        <x:v>1</x:v>
      </x:c>
      <x:c r="AR1224" s="37"/>
      <x:c r="AS1224" s="37" t="str">
        <x:v>Sitemap متجر</x:v>
      </x:c>
      <x:c r="AT1224" s="37" t="str">
        <x:v>متوسطة</x:v>
      </x:c>
      <x:c r="AU1224" s="37" t="str">
        <x:v>egypt_store_sitemap_listing</x:v>
      </x:c>
      <x:c r="AV1224" s="37" t="str">
        <x:v>Sitemap ثم صفحة منتج</x:v>
      </x:c>
      <x:c r="AW1224" s="37" t="str">
        <x:v>https://www.zahranstores.com/en/tefal-armatal-cooking-set-stewpots-18222630-wok-28-grill-26-oven-tray-30-220091074-2253</x:v>
      </x:c>
      <x:c r="AX1224" s="37" t="n">
        <x:v>1</x:v>
      </x:c>
      <x:c r="AY1224" s="60" t="n">
        <x:v>46233</x:v>
      </x:c>
      <x:c r="AZ1224" s="60"/>
      <x:c r="BA1224" s="60"/>
      <x:c r="BB1224" s="62" t="str">
        <x:f>IF(BA1224="","",(NOW()-BA1224)*24)</x:f>
      </x:c>
      <x:c r="BC1224" s="37" t="str">
        <x:f>IF(BA1224="","لم يُرصد",IF(BH1224&lt;&gt;TRUE,"غير نشط",IF(BD1224="فشل","فشل حالي",IF(BB1224&lt;=12,"حديث",IF(BB1224&lt;=24,"متأخر","قديم")))))</x:f>
        <x:v>لم يُرصد</x:v>
      </x:c>
      <x:c r="BD1224" s="37" t="str">
        <x:v>بانتظار أول رصد سعر</x:v>
      </x:c>
      <x:c r="BE1224" s="37" t="n">
        <x:v>0</x:v>
      </x:c>
      <x:c r="BF1224" s="37"/>
      <x:c r="BG1224" s="37"/>
      <x:c r="BH1224" s="54" t="b">
        <x:v>1</x:v>
      </x:c>
      <x:c r="BI1224" s="37" t="str">
        <x:v>يحتاج تأكيد صفحة المنتج</x:v>
      </x:c>
      <x:c r="BJ1224" s="37" t="str"/>
      <x:c r="BK1224" s="37" t="str">
        <x:v>Exact product URL in Zahran Stores public sitemap; stock not asserted</x:v>
      </x:c>
      <x:c r="BL1224" s="60" t="n">
        <x:v>46233</x:v>
      </x:c>
      <x:c r="BM1224" s="60" t="n">
        <x:v>46233</x:v>
      </x:c>
    </x:row>
    <x:row r="1225">
      <x:c r="A1225" s="37" t="str">
        <x:v>CASH-B1116DE551D9DE</x:v>
      </x:c>
      <x:c r="B1225" s="37" t="str">
        <x:v>VAR-77A94383079D51|EG-079|STORE</x:v>
      </x:c>
      <x:c r="C1225" s="37" t="str">
        <x:v>VAR-77A94383079D51</x:v>
      </x:c>
      <x:c r="D1225" s="37" t="str">
        <x:v>MOD-335CCDDBED8BBD</x:v>
      </x:c>
      <x:c r="E1225" s="37" t="str">
        <x:v>Tefal 220099992</x:v>
      </x:c>
      <x:c r="F1225" s="37" t="str">
        <x:v>المطبخ والأدوات المنزلية</x:v>
      </x:c>
      <x:c r="G1225" s="37" t="str">
        <x:v>أطقم أواني طهي</x:v>
      </x:c>
      <x:c r="H1225" s="37" t="str">
        <x:v>Tefal</x:v>
      </x:c>
      <x:c r="I1225" s="37" t="str">
        <x:v>220099992</x:v>
      </x:c>
      <x:c r="J1225" s="37"/>
      <x:c r="K1225" s="37"/>
      <x:c r="L1225" s="37"/>
      <x:c r="M1225" s="37"/>
      <x:c r="N1225" s="37" t="str">
        <x:v>220099992</x:v>
      </x:c>
      <x:c r="O1225" s="37"/>
      <x:c r="P1225" s="37" t="str">
        <x:v>EG-079</x:v>
      </x:c>
      <x:c r="Q1225" s="37" t="str">
        <x:v>Zahran Stores</x:v>
      </x:c>
      <x:c r="R1225" s="37" t="str">
        <x:v>سلسلة</x:v>
      </x:c>
      <x:c r="S1225" s="37" t="str">
        <x:v>A</x:v>
      </x:c>
      <x:c r="T1225" s="37"/>
      <x:c r="U1225" s="37"/>
      <x:c r="V1225" s="37"/>
      <x:c r="W1225" s="37" t="str">
        <x:v>https://www.zahranstores.com/en/tefal-tempo-flame-frypan-set-size-162024-220099992-1864</x:v>
      </x:c>
      <x:c r="X1225" s="37" t="str">
        <x:v>Sitemap/قائمة روابط</x:v>
      </x:c>
      <x:c r="Y1225" s="37" t="str">
        <x:v>EGP</x:v>
      </x:c>
      <x:c r="Z1225" s="56"/>
      <x:c r="AA1225" s="56"/>
      <x:c r="AB1225" s="56" t="str">
        <x:f>IF(OR(Z1225="",AA1225=""),"",MAX(0,AA1225-Z1225))</x:f>
      </x:c>
      <x:c r="AC1225" s="58" t="str">
        <x:f>IF(OR(Z1225="",AA1225="",AA1225=0),"",MAX(0,(AA1225-Z1225)/AA1225))</x:f>
      </x:c>
      <x:c r="AD1225" s="56"/>
      <x:c r="AE1225" s="56" t="str">
        <x:f>IF(Z1225="","",Z1225+IF(AD1225="",0,AD1225))</x:f>
      </x:c>
      <x:c r="AF1225" s="37" t="str">
        <x:f>IF(AD1225="","",AD1225=0)</x:f>
      </x:c>
      <x:c r="AG1225" s="37"/>
      <x:c r="AH1225" s="37"/>
      <x:c r="AI1225" s="37"/>
      <x:c r="AJ1225" s="37" t="str">
        <x:v>القاهرة</x:v>
      </x:c>
      <x:c r="AK1225" s="37"/>
      <x:c r="AL1225" s="37"/>
      <x:c r="AM1225" s="37"/>
      <x:c r="AN1225" s="37"/>
      <x:c r="AO1225" s="37"/>
      <x:c r="AP1225" s="37"/>
      <x:c r="AQ1225" s="54" t="b">
        <x:v>1</x:v>
      </x:c>
      <x:c r="AR1225" s="37"/>
      <x:c r="AS1225" s="37" t="str">
        <x:v>Sitemap متجر</x:v>
      </x:c>
      <x:c r="AT1225" s="37" t="str">
        <x:v>متوسطة</x:v>
      </x:c>
      <x:c r="AU1225" s="37" t="str">
        <x:v>egypt_store_sitemap_listing</x:v>
      </x:c>
      <x:c r="AV1225" s="37" t="str">
        <x:v>Sitemap ثم صفحة منتج</x:v>
      </x:c>
      <x:c r="AW1225" s="37" t="str">
        <x:v>https://www.zahranstores.com/en/tefal-tempo-flame-frypan-set-size-162024-220099992-1864</x:v>
      </x:c>
      <x:c r="AX1225" s="37" t="n">
        <x:v>1</x:v>
      </x:c>
      <x:c r="AY1225" s="60" t="n">
        <x:v>46233</x:v>
      </x:c>
      <x:c r="AZ1225" s="60"/>
      <x:c r="BA1225" s="60"/>
      <x:c r="BB1225" s="62" t="str">
        <x:f>IF(BA1225="","",(NOW()-BA1225)*24)</x:f>
      </x:c>
      <x:c r="BC1225" s="37" t="str">
        <x:f>IF(BA1225="","لم يُرصد",IF(BH1225&lt;&gt;TRUE,"غير نشط",IF(BD1225="فشل","فشل حالي",IF(BB1225&lt;=12,"حديث",IF(BB1225&lt;=24,"متأخر","قديم")))))</x:f>
        <x:v>لم يُرصد</x:v>
      </x:c>
      <x:c r="BD1225" s="37" t="str">
        <x:v>بانتظار أول رصد سعر</x:v>
      </x:c>
      <x:c r="BE1225" s="37" t="n">
        <x:v>0</x:v>
      </x:c>
      <x:c r="BF1225" s="37"/>
      <x:c r="BG1225" s="37"/>
      <x:c r="BH1225" s="54" t="b">
        <x:v>1</x:v>
      </x:c>
      <x:c r="BI1225" s="37" t="str">
        <x:v>يحتاج تأكيد صفحة المنتج</x:v>
      </x:c>
      <x:c r="BJ1225" s="37" t="str"/>
      <x:c r="BK1225" s="37" t="str">
        <x:v>Exact product URL in Zahran Stores public sitemap; stock not asserted</x:v>
      </x:c>
      <x:c r="BL1225" s="60" t="n">
        <x:v>46233</x:v>
      </x:c>
      <x:c r="BM1225" s="60" t="n">
        <x:v>46233</x:v>
      </x:c>
    </x:row>
    <x:row r="1226">
      <x:c r="A1226" s="37" t="str">
        <x:v>CASH-BF709613901895</x:v>
      </x:c>
      <x:c r="B1226" s="37" t="str">
        <x:v>VAR-247DC2382B95E9|EG-079|STORE</x:v>
      </x:c>
      <x:c r="C1226" s="37" t="str">
        <x:v>VAR-247DC2382B95E9</x:v>
      </x:c>
      <x:c r="D1226" s="37" t="str">
        <x:v>MOD-9CBD2C816F72BD</x:v>
      </x:c>
      <x:c r="E1226" s="37" t="str">
        <x:v>Tefal 220101072</x:v>
      </x:c>
      <x:c r="F1226" s="37" t="str">
        <x:v>المطبخ والأدوات المنزلية</x:v>
      </x:c>
      <x:c r="G1226" s="37" t="str">
        <x:v>أطقم أواني طهي</x:v>
      </x:c>
      <x:c r="H1226" s="37" t="str">
        <x:v>Tefal</x:v>
      </x:c>
      <x:c r="I1226" s="37" t="str">
        <x:v>220101072</x:v>
      </x:c>
      <x:c r="J1226" s="37"/>
      <x:c r="K1226" s="37"/>
      <x:c r="L1226" s="37"/>
      <x:c r="M1226" s="37"/>
      <x:c r="N1226" s="37" t="str">
        <x:v>220101072</x:v>
      </x:c>
      <x:c r="O1226" s="37"/>
      <x:c r="P1226" s="37" t="str">
        <x:v>EG-079</x:v>
      </x:c>
      <x:c r="Q1226" s="37" t="str">
        <x:v>Zahran Stores</x:v>
      </x:c>
      <x:c r="R1226" s="37" t="str">
        <x:v>سلسلة</x:v>
      </x:c>
      <x:c r="S1226" s="37" t="str">
        <x:v>A</x:v>
      </x:c>
      <x:c r="T1226" s="37"/>
      <x:c r="U1226" s="37"/>
      <x:c r="V1226" s="37"/>
      <x:c r="W1226" s="37" t="str">
        <x:v>https://www.zahranstores.com/en/tefal-armatal-frypan-set-size-182428-220101072-2071</x:v>
      </x:c>
      <x:c r="X1226" s="37" t="str">
        <x:v>Sitemap/قائمة روابط</x:v>
      </x:c>
      <x:c r="Y1226" s="37" t="str">
        <x:v>EGP</x:v>
      </x:c>
      <x:c r="Z1226" s="56"/>
      <x:c r="AA1226" s="56"/>
      <x:c r="AB1226" s="56" t="str">
        <x:f>IF(OR(Z1226="",AA1226=""),"",MAX(0,AA1226-Z1226))</x:f>
      </x:c>
      <x:c r="AC1226" s="58" t="str">
        <x:f>IF(OR(Z1226="",AA1226="",AA1226=0),"",MAX(0,(AA1226-Z1226)/AA1226))</x:f>
      </x:c>
      <x:c r="AD1226" s="56"/>
      <x:c r="AE1226" s="56" t="str">
        <x:f>IF(Z1226="","",Z1226+IF(AD1226="",0,AD1226))</x:f>
      </x:c>
      <x:c r="AF1226" s="37" t="str">
        <x:f>IF(AD1226="","",AD1226=0)</x:f>
      </x:c>
      <x:c r="AG1226" s="37"/>
      <x:c r="AH1226" s="37"/>
      <x:c r="AI1226" s="37"/>
      <x:c r="AJ1226" s="37" t="str">
        <x:v>القاهرة</x:v>
      </x:c>
      <x:c r="AK1226" s="37"/>
      <x:c r="AL1226" s="37"/>
      <x:c r="AM1226" s="37"/>
      <x:c r="AN1226" s="37"/>
      <x:c r="AO1226" s="37"/>
      <x:c r="AP1226" s="37"/>
      <x:c r="AQ1226" s="54" t="b">
        <x:v>1</x:v>
      </x:c>
      <x:c r="AR1226" s="37"/>
      <x:c r="AS1226" s="37" t="str">
        <x:v>Sitemap متجر</x:v>
      </x:c>
      <x:c r="AT1226" s="37" t="str">
        <x:v>متوسطة</x:v>
      </x:c>
      <x:c r="AU1226" s="37" t="str">
        <x:v>egypt_store_sitemap_listing</x:v>
      </x:c>
      <x:c r="AV1226" s="37" t="str">
        <x:v>Sitemap ثم صفحة منتج</x:v>
      </x:c>
      <x:c r="AW1226" s="37" t="str">
        <x:v>https://www.zahranstores.com/en/tefal-armatal-frypan-set-size-182428-220101072-2071</x:v>
      </x:c>
      <x:c r="AX1226" s="37" t="n">
        <x:v>1</x:v>
      </x:c>
      <x:c r="AY1226" s="60" t="n">
        <x:v>46233</x:v>
      </x:c>
      <x:c r="AZ1226" s="60"/>
      <x:c r="BA1226" s="60"/>
      <x:c r="BB1226" s="62" t="str">
        <x:f>IF(BA1226="","",(NOW()-BA1226)*24)</x:f>
      </x:c>
      <x:c r="BC1226" s="37" t="str">
        <x:f>IF(BA1226="","لم يُرصد",IF(BH1226&lt;&gt;TRUE,"غير نشط",IF(BD1226="فشل","فشل حالي",IF(BB1226&lt;=12,"حديث",IF(BB1226&lt;=24,"متأخر","قديم")))))</x:f>
        <x:v>لم يُرصد</x:v>
      </x:c>
      <x:c r="BD1226" s="37" t="str">
        <x:v>بانتظار أول رصد سعر</x:v>
      </x:c>
      <x:c r="BE1226" s="37" t="n">
        <x:v>0</x:v>
      </x:c>
      <x:c r="BF1226" s="37"/>
      <x:c r="BG1226" s="37"/>
      <x:c r="BH1226" s="54" t="b">
        <x:v>1</x:v>
      </x:c>
      <x:c r="BI1226" s="37" t="str">
        <x:v>يحتاج تأكيد صفحة المنتج</x:v>
      </x:c>
      <x:c r="BJ1226" s="37" t="str"/>
      <x:c r="BK1226" s="37" t="str">
        <x:v>Exact product URL in Zahran Stores public sitemap; stock not asserted</x:v>
      </x:c>
      <x:c r="BL1226" s="60" t="n">
        <x:v>46233</x:v>
      </x:c>
      <x:c r="BM1226" s="60" t="n">
        <x:v>46233</x:v>
      </x:c>
    </x:row>
    <x:row r="1227">
      <x:c r="A1227" s="37" t="str">
        <x:v>CASH-D4D0C1113946D4</x:v>
      </x:c>
      <x:c r="B1227" s="37" t="str">
        <x:v>VAR-1F2B221A6BE044|EG-079|STORE</x:v>
      </x:c>
      <x:c r="C1227" s="37" t="str">
        <x:v>VAR-1F2B221A6BE044</x:v>
      </x:c>
      <x:c r="D1227" s="37" t="str">
        <x:v>MOD-9B9DE23CFBC638</x:v>
      </x:c>
      <x:c r="E1227" s="37" t="str">
        <x:v>Tefal 220708122</x:v>
      </x:c>
      <x:c r="F1227" s="37" t="str">
        <x:v>المطبخ والأدوات المنزلية</x:v>
      </x:c>
      <x:c r="G1227" s="37" t="str">
        <x:v>أطقم أواني طهي</x:v>
      </x:c>
      <x:c r="H1227" s="37" t="str">
        <x:v>Tefal</x:v>
      </x:c>
      <x:c r="I1227" s="37" t="str">
        <x:v>220708122</x:v>
      </x:c>
      <x:c r="J1227" s="37"/>
      <x:c r="K1227" s="37"/>
      <x:c r="L1227" s="37"/>
      <x:c r="M1227" s="37"/>
      <x:c r="N1227" s="37" t="str">
        <x:v>220708122</x:v>
      </x:c>
      <x:c r="O1227" s="37"/>
      <x:c r="P1227" s="37" t="str">
        <x:v>EG-079</x:v>
      </x:c>
      <x:c r="Q1227" s="37" t="str">
        <x:v>Zahran Stores</x:v>
      </x:c>
      <x:c r="R1227" s="37" t="str">
        <x:v>سلسلة</x:v>
      </x:c>
      <x:c r="S1227" s="37" t="str">
        <x:v>A</x:v>
      </x:c>
      <x:c r="T1227" s="37"/>
      <x:c r="U1227" s="37"/>
      <x:c r="V1227" s="37"/>
      <x:c r="W1227" s="37" t="str">
        <x:v>https://www.zahranstores.com/en/tefal-armatal-cooking-set-3-stewpot-162022-frypan-20-220708122-2327</x:v>
      </x:c>
      <x:c r="X1227" s="37" t="str">
        <x:v>Sitemap/قائمة روابط</x:v>
      </x:c>
      <x:c r="Y1227" s="37" t="str">
        <x:v>EGP</x:v>
      </x:c>
      <x:c r="Z1227" s="56"/>
      <x:c r="AA1227" s="56"/>
      <x:c r="AB1227" s="56" t="str">
        <x:f>IF(OR(Z1227="",AA1227=""),"",MAX(0,AA1227-Z1227))</x:f>
      </x:c>
      <x:c r="AC1227" s="58" t="str">
        <x:f>IF(OR(Z1227="",AA1227="",AA1227=0),"",MAX(0,(AA1227-Z1227)/AA1227))</x:f>
      </x:c>
      <x:c r="AD1227" s="56"/>
      <x:c r="AE1227" s="56" t="str">
        <x:f>IF(Z1227="","",Z1227+IF(AD1227="",0,AD1227))</x:f>
      </x:c>
      <x:c r="AF1227" s="37" t="str">
        <x:f>IF(AD1227="","",AD1227=0)</x:f>
      </x:c>
      <x:c r="AG1227" s="37"/>
      <x:c r="AH1227" s="37"/>
      <x:c r="AI1227" s="37"/>
      <x:c r="AJ1227" s="37" t="str">
        <x:v>القاهرة</x:v>
      </x:c>
      <x:c r="AK1227" s="37"/>
      <x:c r="AL1227" s="37"/>
      <x:c r="AM1227" s="37"/>
      <x:c r="AN1227" s="37"/>
      <x:c r="AO1227" s="37"/>
      <x:c r="AP1227" s="37"/>
      <x:c r="AQ1227" s="54" t="b">
        <x:v>1</x:v>
      </x:c>
      <x:c r="AR1227" s="37"/>
      <x:c r="AS1227" s="37" t="str">
        <x:v>Sitemap متجر</x:v>
      </x:c>
      <x:c r="AT1227" s="37" t="str">
        <x:v>متوسطة</x:v>
      </x:c>
      <x:c r="AU1227" s="37" t="str">
        <x:v>egypt_store_sitemap_listing</x:v>
      </x:c>
      <x:c r="AV1227" s="37" t="str">
        <x:v>Sitemap ثم صفحة منتج</x:v>
      </x:c>
      <x:c r="AW1227" s="37" t="str">
        <x:v>https://www.zahranstores.com/en/tefal-armatal-cooking-set-3-stewpot-162022-frypan-20-220708122-2327</x:v>
      </x:c>
      <x:c r="AX1227" s="37" t="n">
        <x:v>1</x:v>
      </x:c>
      <x:c r="AY1227" s="60" t="n">
        <x:v>46233</x:v>
      </x:c>
      <x:c r="AZ1227" s="60"/>
      <x:c r="BA1227" s="60"/>
      <x:c r="BB1227" s="62" t="str">
        <x:f>IF(BA1227="","",(NOW()-BA1227)*24)</x:f>
      </x:c>
      <x:c r="BC1227" s="37" t="str">
        <x:f>IF(BA1227="","لم يُرصد",IF(BH1227&lt;&gt;TRUE,"غير نشط",IF(BD1227="فشل","فشل حالي",IF(BB1227&lt;=12,"حديث",IF(BB1227&lt;=24,"متأخر","قديم")))))</x:f>
        <x:v>لم يُرصد</x:v>
      </x:c>
      <x:c r="BD1227" s="37" t="str">
        <x:v>بانتظار أول رصد سعر</x:v>
      </x:c>
      <x:c r="BE1227" s="37" t="n">
        <x:v>0</x:v>
      </x:c>
      <x:c r="BF1227" s="37"/>
      <x:c r="BG1227" s="37"/>
      <x:c r="BH1227" s="54" t="b">
        <x:v>1</x:v>
      </x:c>
      <x:c r="BI1227" s="37" t="str">
        <x:v>يحتاج تأكيد صفحة المنتج</x:v>
      </x:c>
      <x:c r="BJ1227" s="37" t="str"/>
      <x:c r="BK1227" s="37" t="str">
        <x:v>Exact product URL in Zahran Stores public sitemap; stock not asserted</x:v>
      </x:c>
      <x:c r="BL1227" s="60" t="n">
        <x:v>46233</x:v>
      </x:c>
      <x:c r="BM1227" s="60" t="n">
        <x:v>46233</x:v>
      </x:c>
    </x:row>
    <x:row r="1228">
      <x:c r="A1228" s="37" t="str">
        <x:v>CASH-353BADEF3D35FE</x:v>
      </x:c>
      <x:c r="B1228" s="37" t="str">
        <x:v>VAR-CE068114BBBA2C|EG-079|STORE</x:v>
      </x:c>
      <x:c r="C1228" s="37" t="str">
        <x:v>VAR-CE068114BBBA2C</x:v>
      </x:c>
      <x:c r="D1228" s="37" t="str">
        <x:v>MOD-91EAC415644521</x:v>
      </x:c>
      <x:c r="E1228" s="37" t="str">
        <x:v>Tefal 220920112 Sizes encoded by listing: 18/20/24</x:v>
      </x:c>
      <x:c r="F1228" s="37" t="str">
        <x:v>المطبخ والأدوات المنزلية</x:v>
      </x:c>
      <x:c r="G1228" s="37" t="str">
        <x:v>أطقم أواني طهي</x:v>
      </x:c>
      <x:c r="H1228" s="37" t="str">
        <x:v>Tefal</x:v>
      </x:c>
      <x:c r="I1228" s="37" t="str">
        <x:v>220920112</x:v>
      </x:c>
      <x:c r="J1228" s="37" t="str">
        <x:v>Sizes encoded by listing: 18/20/24</x:v>
      </x:c>
      <x:c r="K1228" s="37"/>
      <x:c r="L1228" s="37"/>
      <x:c r="M1228" s="37"/>
      <x:c r="N1228" s="37" t="str">
        <x:v>220920112</x:v>
      </x:c>
      <x:c r="O1228" s="37"/>
      <x:c r="P1228" s="37" t="str">
        <x:v>EG-079</x:v>
      </x:c>
      <x:c r="Q1228" s="37" t="str">
        <x:v>Zahran Stores</x:v>
      </x:c>
      <x:c r="R1228" s="37" t="str">
        <x:v>سلسلة</x:v>
      </x:c>
      <x:c r="S1228" s="37" t="str">
        <x:v>A</x:v>
      </x:c>
      <x:c r="T1228" s="37"/>
      <x:c r="U1228" s="37"/>
      <x:c r="V1228" s="37"/>
      <x:c r="W1228" s="37" t="str">
        <x:v>https://www.zahranstores.com/en/tefal-cook-natural-cooking-set-stewpots-18-20-24-28square-grill-26wokpan-28round-oven-tray-26rectangle-oven-tray-35-220920112-1771407759</x:v>
      </x:c>
      <x:c r="X1228" s="37" t="str">
        <x:v>Sitemap/قائمة روابط</x:v>
      </x:c>
      <x:c r="Y1228" s="37" t="str">
        <x:v>EGP</x:v>
      </x:c>
      <x:c r="Z1228" s="56"/>
      <x:c r="AA1228" s="56"/>
      <x:c r="AB1228" s="56" t="str">
        <x:f>IF(OR(Z1228="",AA1228=""),"",MAX(0,AA1228-Z1228))</x:f>
      </x:c>
      <x:c r="AC1228" s="58" t="str">
        <x:f>IF(OR(Z1228="",AA1228="",AA1228=0),"",MAX(0,(AA1228-Z1228)/AA1228))</x:f>
      </x:c>
      <x:c r="AD1228" s="56"/>
      <x:c r="AE1228" s="56" t="str">
        <x:f>IF(Z1228="","",Z1228+IF(AD1228="",0,AD1228))</x:f>
      </x:c>
      <x:c r="AF1228" s="37" t="str">
        <x:f>IF(AD1228="","",AD1228=0)</x:f>
      </x:c>
      <x:c r="AG1228" s="37"/>
      <x:c r="AH1228" s="37"/>
      <x:c r="AI1228" s="37"/>
      <x:c r="AJ1228" s="37" t="str">
        <x:v>القاهرة</x:v>
      </x:c>
      <x:c r="AK1228" s="37"/>
      <x:c r="AL1228" s="37"/>
      <x:c r="AM1228" s="37"/>
      <x:c r="AN1228" s="37"/>
      <x:c r="AO1228" s="37"/>
      <x:c r="AP1228" s="37"/>
      <x:c r="AQ1228" s="54" t="b">
        <x:v>1</x:v>
      </x:c>
      <x:c r="AR1228" s="37"/>
      <x:c r="AS1228" s="37" t="str">
        <x:v>Sitemap متجر</x:v>
      </x:c>
      <x:c r="AT1228" s="37" t="str">
        <x:v>متوسطة</x:v>
      </x:c>
      <x:c r="AU1228" s="37" t="str">
        <x:v>egypt_store_sitemap_listing</x:v>
      </x:c>
      <x:c r="AV1228" s="37" t="str">
        <x:v>Sitemap ثم صفحة منتج</x:v>
      </x:c>
      <x:c r="AW1228" s="37" t="str">
        <x:v>https://www.zahranstores.com/en/tefal-cook-natural-cooking-set-stewpots-18-20-24-28square-grill-26wokpan-28round-oven-tray-26rectangle-oven-tray-35-220920112-1771407759</x:v>
      </x:c>
      <x:c r="AX1228" s="37" t="n">
        <x:v>1</x:v>
      </x:c>
      <x:c r="AY1228" s="60" t="n">
        <x:v>46233</x:v>
      </x:c>
      <x:c r="AZ1228" s="60"/>
      <x:c r="BA1228" s="60"/>
      <x:c r="BB1228" s="62" t="str">
        <x:f>IF(BA1228="","",(NOW()-BA1228)*24)</x:f>
      </x:c>
      <x:c r="BC1228" s="37" t="str">
        <x:f>IF(BA1228="","لم يُرصد",IF(BH1228&lt;&gt;TRUE,"غير نشط",IF(BD1228="فشل","فشل حالي",IF(BB1228&lt;=12,"حديث",IF(BB1228&lt;=24,"متأخر","قديم")))))</x:f>
        <x:v>لم يُرصد</x:v>
      </x:c>
      <x:c r="BD1228" s="37" t="str">
        <x:v>بانتظار أول رصد سعر</x:v>
      </x:c>
      <x:c r="BE1228" s="37" t="n">
        <x:v>0</x:v>
      </x:c>
      <x:c r="BF1228" s="37"/>
      <x:c r="BG1228" s="37"/>
      <x:c r="BH1228" s="54" t="b">
        <x:v>1</x:v>
      </x:c>
      <x:c r="BI1228" s="37" t="str">
        <x:v>يحتاج تأكيد صفحة المنتج</x:v>
      </x:c>
      <x:c r="BJ1228" s="37" t="str"/>
      <x:c r="BK1228" s="37" t="str">
        <x:v>Exact product URL in Zahran Stores public sitemap; stock not asserted</x:v>
      </x:c>
      <x:c r="BL1228" s="60" t="n">
        <x:v>46233</x:v>
      </x:c>
      <x:c r="BM1228" s="60" t="n">
        <x:v>46233</x:v>
      </x:c>
    </x:row>
    <x:row r="1229">
      <x:c r="A1229" s="37" t="str">
        <x:v>CASH-2E04E60731030C</x:v>
      </x:c>
      <x:c r="B1229" s="37" t="str">
        <x:v>VAR-E0A5609CD2F841|EG-079|STORE</x:v>
      </x:c>
      <x:c r="C1229" s="37" t="str">
        <x:v>VAR-E0A5609CD2F841</x:v>
      </x:c>
      <x:c r="D1229" s="37" t="str">
        <x:v>MOD-CBA8A2F1F996E5</x:v>
      </x:c>
      <x:c r="E1229" s="37" t="str">
        <x:v>Tefal 403841101</x:v>
      </x:c>
      <x:c r="F1229" s="37" t="str">
        <x:v>المطبخ والأدوات المنزلية</x:v>
      </x:c>
      <x:c r="G1229" s="37" t="str">
        <x:v>أطقم أواني طهي</x:v>
      </x:c>
      <x:c r="H1229" s="37" t="str">
        <x:v>Tefal</x:v>
      </x:c>
      <x:c r="I1229" s="37" t="str">
        <x:v>403841101</x:v>
      </x:c>
      <x:c r="J1229" s="37"/>
      <x:c r="K1229" s="37"/>
      <x:c r="L1229" s="37"/>
      <x:c r="M1229" s="37"/>
      <x:c r="N1229" s="37" t="str">
        <x:v>403841101</x:v>
      </x:c>
      <x:c r="O1229" s="37"/>
      <x:c r="P1229" s="37" t="str">
        <x:v>EG-079</x:v>
      </x:c>
      <x:c r="Q1229" s="37" t="str">
        <x:v>Zahran Stores</x:v>
      </x:c>
      <x:c r="R1229" s="37" t="str">
        <x:v>سلسلة</x:v>
      </x:c>
      <x:c r="S1229" s="37" t="str">
        <x:v>A</x:v>
      </x:c>
      <x:c r="T1229" s="37"/>
      <x:c r="U1229" s="37"/>
      <x:c r="V1229" s="37"/>
      <x:c r="W1229" s="37" t="str">
        <x:v>https://www.zahranstores.com/en/tefal-xl-intense-frypan-set-size-2026-403841101-2249 | https://www.zahranstores.com/en/tefal-xl-intense-frypan-set-size-2026-403841101-2249-1739625569</x:v>
      </x:c>
      <x:c r="X1229" s="37" t="str">
        <x:v>Sitemap/قائمة روابط</x:v>
      </x:c>
      <x:c r="Y1229" s="37" t="str">
        <x:v>EGP</x:v>
      </x:c>
      <x:c r="Z1229" s="56"/>
      <x:c r="AA1229" s="56"/>
      <x:c r="AB1229" s="56" t="str">
        <x:f>IF(OR(Z1229="",AA1229=""),"",MAX(0,AA1229-Z1229))</x:f>
      </x:c>
      <x:c r="AC1229" s="58" t="str">
        <x:f>IF(OR(Z1229="",AA1229="",AA1229=0),"",MAX(0,(AA1229-Z1229)/AA1229))</x:f>
      </x:c>
      <x:c r="AD1229" s="56"/>
      <x:c r="AE1229" s="56" t="str">
        <x:f>IF(Z1229="","",Z1229+IF(AD1229="",0,AD1229))</x:f>
      </x:c>
      <x:c r="AF1229" s="37" t="str">
        <x:f>IF(AD1229="","",AD1229=0)</x:f>
      </x:c>
      <x:c r="AG1229" s="37"/>
      <x:c r="AH1229" s="37"/>
      <x:c r="AI1229" s="37"/>
      <x:c r="AJ1229" s="37" t="str">
        <x:v>القاهرة</x:v>
      </x:c>
      <x:c r="AK1229" s="37"/>
      <x:c r="AL1229" s="37"/>
      <x:c r="AM1229" s="37"/>
      <x:c r="AN1229" s="37"/>
      <x:c r="AO1229" s="37"/>
      <x:c r="AP1229" s="37"/>
      <x:c r="AQ1229" s="54" t="b">
        <x:v>1</x:v>
      </x:c>
      <x:c r="AR1229" s="37"/>
      <x:c r="AS1229" s="37" t="str">
        <x:v>Sitemap متجر</x:v>
      </x:c>
      <x:c r="AT1229" s="37" t="str">
        <x:v>متوسطة</x:v>
      </x:c>
      <x:c r="AU1229" s="37" t="str">
        <x:v>egypt_store_sitemap_listing</x:v>
      </x:c>
      <x:c r="AV1229" s="37" t="str">
        <x:v>Sitemap ثم صفحة منتج</x:v>
      </x:c>
      <x:c r="AW1229" s="37" t="str">
        <x:v>https://www.zahranstores.com/en/tefal-xl-intense-frypan-set-size-2026-403841101-2249 | https://www.zahranstores.com/en/tefal-xl-intense-frypan-set-size-2026-403841101-2249-1739625569</x:v>
      </x:c>
      <x:c r="AX1229" s="37" t="n">
        <x:v>1</x:v>
      </x:c>
      <x:c r="AY1229" s="60" t="n">
        <x:v>46233</x:v>
      </x:c>
      <x:c r="AZ1229" s="60"/>
      <x:c r="BA1229" s="60"/>
      <x:c r="BB1229" s="62" t="str">
        <x:f>IF(BA1229="","",(NOW()-BA1229)*24)</x:f>
      </x:c>
      <x:c r="BC1229" s="37" t="str">
        <x:f>IF(BA1229="","لم يُرصد",IF(BH1229&lt;&gt;TRUE,"غير نشط",IF(BD1229="فشل","فشل حالي",IF(BB1229&lt;=12,"حديث",IF(BB1229&lt;=24,"متأخر","قديم")))))</x:f>
        <x:v>لم يُرصد</x:v>
      </x:c>
      <x:c r="BD1229" s="37" t="str">
        <x:v>بانتظار أول رصد سعر</x:v>
      </x:c>
      <x:c r="BE1229" s="37" t="n">
        <x:v>0</x:v>
      </x:c>
      <x:c r="BF1229" s="37"/>
      <x:c r="BG1229" s="37"/>
      <x:c r="BH1229" s="54" t="b">
        <x:v>1</x:v>
      </x:c>
      <x:c r="BI1229" s="37" t="str">
        <x:v>يحتاج تأكيد صفحة المنتج</x:v>
      </x:c>
      <x:c r="BJ1229" s="37" t="str"/>
      <x:c r="BK1229" s="37" t="str">
        <x:v>Exact product URL in Zahran Stores public sitemap; stock not asserted</x:v>
      </x:c>
      <x:c r="BL1229" s="60" t="n">
        <x:v>46233</x:v>
      </x:c>
      <x:c r="BM1229" s="60" t="n">
        <x:v>46233</x:v>
      </x:c>
    </x:row>
    <x:row r="1230">
      <x:c r="A1230" s="37" t="str">
        <x:v>CASH-341E1600ACCF90</x:v>
      </x:c>
      <x:c r="B1230" s="37" t="str">
        <x:v>VAR-49B88871F49771|EG-079|STORE</x:v>
      </x:c>
      <x:c r="C1230" s="37" t="str">
        <x:v>VAR-49B88871F49771</x:v>
      </x:c>
      <x:c r="D1230" s="37" t="str">
        <x:v>MOD-BD9FD811230FD9</x:v>
      </x:c>
      <x:c r="E1230" s="37" t="str">
        <x:v>Tefal C2891201</x:v>
      </x:c>
      <x:c r="F1230" s="37" t="str">
        <x:v>المطبخ والأدوات المنزلية</x:v>
      </x:c>
      <x:c r="G1230" s="37" t="str">
        <x:v>أطقم أواني طهي</x:v>
      </x:c>
      <x:c r="H1230" s="37" t="str">
        <x:v>Tefal</x:v>
      </x:c>
      <x:c r="I1230" s="37" t="str">
        <x:v>C2891201</x:v>
      </x:c>
      <x:c r="J1230" s="37"/>
      <x:c r="K1230" s="37"/>
      <x:c r="L1230" s="37"/>
      <x:c r="M1230" s="37"/>
      <x:c r="N1230" s="37" t="str">
        <x:v>C2891201</x:v>
      </x:c>
      <x:c r="O1230" s="37"/>
      <x:c r="P1230" s="37" t="str">
        <x:v>EG-079</x:v>
      </x:c>
      <x:c r="Q1230" s="37" t="str">
        <x:v>Zahran Stores</x:v>
      </x:c>
      <x:c r="R1230" s="37" t="str">
        <x:v>سلسلة</x:v>
      </x:c>
      <x:c r="S1230" s="37" t="str">
        <x:v>A</x:v>
      </x:c>
      <x:c r="T1230" s="37"/>
      <x:c r="U1230" s="37"/>
      <x:c r="V1230" s="37"/>
      <x:c r="W1230" s="37" t="str">
        <x:v>https://www.zahranstores.com/en/tefal-expert-stewpot-set-size-182426-c2891201</x:v>
      </x:c>
      <x:c r="X1230" s="37" t="str">
        <x:v>Sitemap/قائمة روابط</x:v>
      </x:c>
      <x:c r="Y1230" s="37" t="str">
        <x:v>EGP</x:v>
      </x:c>
      <x:c r="Z1230" s="56"/>
      <x:c r="AA1230" s="56"/>
      <x:c r="AB1230" s="56" t="str">
        <x:f>IF(OR(Z1230="",AA1230=""),"",MAX(0,AA1230-Z1230))</x:f>
      </x:c>
      <x:c r="AC1230" s="58" t="str">
        <x:f>IF(OR(Z1230="",AA1230="",AA1230=0),"",MAX(0,(AA1230-Z1230)/AA1230))</x:f>
      </x:c>
      <x:c r="AD1230" s="56"/>
      <x:c r="AE1230" s="56" t="str">
        <x:f>IF(Z1230="","",Z1230+IF(AD1230="",0,AD1230))</x:f>
      </x:c>
      <x:c r="AF1230" s="37" t="str">
        <x:f>IF(AD1230="","",AD1230=0)</x:f>
      </x:c>
      <x:c r="AG1230" s="37"/>
      <x:c r="AH1230" s="37"/>
      <x:c r="AI1230" s="37"/>
      <x:c r="AJ1230" s="37" t="str">
        <x:v>القاهرة</x:v>
      </x:c>
      <x:c r="AK1230" s="37"/>
      <x:c r="AL1230" s="37"/>
      <x:c r="AM1230" s="37"/>
      <x:c r="AN1230" s="37"/>
      <x:c r="AO1230" s="37"/>
      <x:c r="AP1230" s="37"/>
      <x:c r="AQ1230" s="54" t="b">
        <x:v>1</x:v>
      </x:c>
      <x:c r="AR1230" s="37"/>
      <x:c r="AS1230" s="37" t="str">
        <x:v>Sitemap متجر</x:v>
      </x:c>
      <x:c r="AT1230" s="37" t="str">
        <x:v>متوسطة</x:v>
      </x:c>
      <x:c r="AU1230" s="37" t="str">
        <x:v>egypt_store_sitemap_listing</x:v>
      </x:c>
      <x:c r="AV1230" s="37" t="str">
        <x:v>Sitemap ثم صفحة منتج</x:v>
      </x:c>
      <x:c r="AW1230" s="37" t="str">
        <x:v>https://www.zahranstores.com/en/tefal-expert-stewpot-set-size-182426-c2891201</x:v>
      </x:c>
      <x:c r="AX1230" s="37" t="n">
        <x:v>1</x:v>
      </x:c>
      <x:c r="AY1230" s="60" t="n">
        <x:v>46233</x:v>
      </x:c>
      <x:c r="AZ1230" s="60"/>
      <x:c r="BA1230" s="60"/>
      <x:c r="BB1230" s="62" t="str">
        <x:f>IF(BA1230="","",(NOW()-BA1230)*24)</x:f>
      </x:c>
      <x:c r="BC1230" s="37" t="str">
        <x:f>IF(BA1230="","لم يُرصد",IF(BH1230&lt;&gt;TRUE,"غير نشط",IF(BD1230="فشل","فشل حالي",IF(BB1230&lt;=12,"حديث",IF(BB1230&lt;=24,"متأخر","قديم")))))</x:f>
        <x:v>لم يُرصد</x:v>
      </x:c>
      <x:c r="BD1230" s="37" t="str">
        <x:v>بانتظار أول رصد سعر</x:v>
      </x:c>
      <x:c r="BE1230" s="37" t="n">
        <x:v>0</x:v>
      </x:c>
      <x:c r="BF1230" s="37"/>
      <x:c r="BG1230" s="37"/>
      <x:c r="BH1230" s="54" t="b">
        <x:v>1</x:v>
      </x:c>
      <x:c r="BI1230" s="37" t="str">
        <x:v>يحتاج تأكيد صفحة المنتج</x:v>
      </x:c>
      <x:c r="BJ1230" s="37" t="str"/>
      <x:c r="BK1230" s="37" t="str">
        <x:v>Exact product URL in Zahran Stores public sitemap; stock not asserted</x:v>
      </x:c>
      <x:c r="BL1230" s="60" t="n">
        <x:v>46233</x:v>
      </x:c>
      <x:c r="BM1230" s="60" t="n">
        <x:v>46233</x:v>
      </x:c>
    </x:row>
    <x:row r="1231">
      <x:c r="A1231" s="37" t="str">
        <x:v>CASH-6A06FEDA4C7DB1</x:v>
      </x:c>
      <x:c r="B1231" s="37" t="str">
        <x:v>VAR-6F483BC4E08935|EG-079|STORE</x:v>
      </x:c>
      <x:c r="C1231" s="37" t="str">
        <x:v>VAR-6F483BC4E08935</x:v>
      </x:c>
      <x:c r="D1231" s="37" t="str">
        <x:v>MOD-7F489EF8654F57</x:v>
      </x:c>
      <x:c r="E1231" s="37" t="str">
        <x:v>Tefal C2891202</x:v>
      </x:c>
      <x:c r="F1231" s="37" t="str">
        <x:v>المطبخ والأدوات المنزلية</x:v>
      </x:c>
      <x:c r="G1231" s="37" t="str">
        <x:v>أطقم أواني طهي</x:v>
      </x:c>
      <x:c r="H1231" s="37" t="str">
        <x:v>Tefal</x:v>
      </x:c>
      <x:c r="I1231" s="37" t="str">
        <x:v>C2891202</x:v>
      </x:c>
      <x:c r="J1231" s="37"/>
      <x:c r="K1231" s="37"/>
      <x:c r="L1231" s="37"/>
      <x:c r="M1231" s="37"/>
      <x:c r="N1231" s="37" t="str">
        <x:v>C2891202</x:v>
      </x:c>
      <x:c r="O1231" s="37"/>
      <x:c r="P1231" s="37" t="str">
        <x:v>EG-079</x:v>
      </x:c>
      <x:c r="Q1231" s="37" t="str">
        <x:v>Zahran Stores</x:v>
      </x:c>
      <x:c r="R1231" s="37" t="str">
        <x:v>سلسلة</x:v>
      </x:c>
      <x:c r="S1231" s="37" t="str">
        <x:v>A</x:v>
      </x:c>
      <x:c r="T1231" s="37"/>
      <x:c r="U1231" s="37"/>
      <x:c r="V1231" s="37"/>
      <x:c r="W1231" s="37" t="str">
        <x:v>https://www.zahranstores.com/en/tefal-expert-cooking-set-stewpot-size-182024-frypan-size-2024-wokpan-size-28-c2891202</x:v>
      </x:c>
      <x:c r="X1231" s="37" t="str">
        <x:v>Sitemap/قائمة روابط</x:v>
      </x:c>
      <x:c r="Y1231" s="37" t="str">
        <x:v>EGP</x:v>
      </x:c>
      <x:c r="Z1231" s="56"/>
      <x:c r="AA1231" s="56"/>
      <x:c r="AB1231" s="56" t="str">
        <x:f>IF(OR(Z1231="",AA1231=""),"",MAX(0,AA1231-Z1231))</x:f>
      </x:c>
      <x:c r="AC1231" s="58" t="str">
        <x:f>IF(OR(Z1231="",AA1231="",AA1231=0),"",MAX(0,(AA1231-Z1231)/AA1231))</x:f>
      </x:c>
      <x:c r="AD1231" s="56"/>
      <x:c r="AE1231" s="56" t="str">
        <x:f>IF(Z1231="","",Z1231+IF(AD1231="",0,AD1231))</x:f>
      </x:c>
      <x:c r="AF1231" s="37" t="str">
        <x:f>IF(AD1231="","",AD1231=0)</x:f>
      </x:c>
      <x:c r="AG1231" s="37"/>
      <x:c r="AH1231" s="37"/>
      <x:c r="AI1231" s="37"/>
      <x:c r="AJ1231" s="37" t="str">
        <x:v>القاهرة</x:v>
      </x:c>
      <x:c r="AK1231" s="37"/>
      <x:c r="AL1231" s="37"/>
      <x:c r="AM1231" s="37"/>
      <x:c r="AN1231" s="37"/>
      <x:c r="AO1231" s="37"/>
      <x:c r="AP1231" s="37"/>
      <x:c r="AQ1231" s="54" t="b">
        <x:v>1</x:v>
      </x:c>
      <x:c r="AR1231" s="37"/>
      <x:c r="AS1231" s="37" t="str">
        <x:v>Sitemap متجر</x:v>
      </x:c>
      <x:c r="AT1231" s="37" t="str">
        <x:v>متوسطة</x:v>
      </x:c>
      <x:c r="AU1231" s="37" t="str">
        <x:v>egypt_store_sitemap_listing</x:v>
      </x:c>
      <x:c r="AV1231" s="37" t="str">
        <x:v>Sitemap ثم صفحة منتج</x:v>
      </x:c>
      <x:c r="AW1231" s="37" t="str">
        <x:v>https://www.zahranstores.com/en/tefal-expert-cooking-set-stewpot-size-182024-frypan-size-2024-wokpan-size-28-c2891202</x:v>
      </x:c>
      <x:c r="AX1231" s="37" t="n">
        <x:v>1</x:v>
      </x:c>
      <x:c r="AY1231" s="60" t="n">
        <x:v>46233</x:v>
      </x:c>
      <x:c r="AZ1231" s="60"/>
      <x:c r="BA1231" s="60"/>
      <x:c r="BB1231" s="62" t="str">
        <x:f>IF(BA1231="","",(NOW()-BA1231)*24)</x:f>
      </x:c>
      <x:c r="BC1231" s="37" t="str">
        <x:f>IF(BA1231="","لم يُرصد",IF(BH1231&lt;&gt;TRUE,"غير نشط",IF(BD1231="فشل","فشل حالي",IF(BB1231&lt;=12,"حديث",IF(BB1231&lt;=24,"متأخر","قديم")))))</x:f>
        <x:v>لم يُرصد</x:v>
      </x:c>
      <x:c r="BD1231" s="37" t="str">
        <x:v>بانتظار أول رصد سعر</x:v>
      </x:c>
      <x:c r="BE1231" s="37" t="n">
        <x:v>0</x:v>
      </x:c>
      <x:c r="BF1231" s="37"/>
      <x:c r="BG1231" s="37"/>
      <x:c r="BH1231" s="54" t="b">
        <x:v>1</x:v>
      </x:c>
      <x:c r="BI1231" s="37" t="str">
        <x:v>يحتاج تأكيد صفحة المنتج</x:v>
      </x:c>
      <x:c r="BJ1231" s="37" t="str"/>
      <x:c r="BK1231" s="37" t="str">
        <x:v>Exact product URL in Zahran Stores public sitemap; stock not asserted</x:v>
      </x:c>
      <x:c r="BL1231" s="60" t="n">
        <x:v>46233</x:v>
      </x:c>
      <x:c r="BM1231" s="60" t="n">
        <x:v>46233</x:v>
      </x:c>
    </x:row>
    <x:row r="1232">
      <x:c r="A1232" s="37" t="str">
        <x:v>CASH-9C860BFFA4D9FE</x:v>
      </x:c>
      <x:c r="B1232" s="37" t="str">
        <x:v>VAR-CBC3691DB5C750|EG-079|STORE</x:v>
      </x:c>
      <x:c r="C1232" s="37" t="str">
        <x:v>VAR-CBC3691DB5C750</x:v>
      </x:c>
      <x:c r="D1232" s="37" t="str">
        <x:v>MOD-466341B7F08C92</x:v>
      </x:c>
      <x:c r="E1232" s="37" t="str">
        <x:v>Tefal C2891204</x:v>
      </x:c>
      <x:c r="F1232" s="37" t="str">
        <x:v>المطبخ والأدوات المنزلية</x:v>
      </x:c>
      <x:c r="G1232" s="37" t="str">
        <x:v>أطقم أواني طهي</x:v>
      </x:c>
      <x:c r="H1232" s="37" t="str">
        <x:v>Tefal</x:v>
      </x:c>
      <x:c r="I1232" s="37" t="str">
        <x:v>C2891204</x:v>
      </x:c>
      <x:c r="J1232" s="37"/>
      <x:c r="K1232" s="37"/>
      <x:c r="L1232" s="37"/>
      <x:c r="M1232" s="37"/>
      <x:c r="N1232" s="37" t="str">
        <x:v>C2891204</x:v>
      </x:c>
      <x:c r="O1232" s="37"/>
      <x:c r="P1232" s="37" t="str">
        <x:v>EG-079</x:v>
      </x:c>
      <x:c r="Q1232" s="37" t="str">
        <x:v>Zahran Stores</x:v>
      </x:c>
      <x:c r="R1232" s="37" t="str">
        <x:v>سلسلة</x:v>
      </x:c>
      <x:c r="S1232" s="37" t="str">
        <x:v>A</x:v>
      </x:c>
      <x:c r="T1232" s="37"/>
      <x:c r="U1232" s="37"/>
      <x:c r="V1232" s="37"/>
      <x:c r="W1232" s="37" t="str">
        <x:v>https://www.zahranstores.com/en/tefal-expert-cooking-set-stewpot-size-182428-wokpan-28-c2891204</x:v>
      </x:c>
      <x:c r="X1232" s="37" t="str">
        <x:v>Sitemap/قائمة روابط</x:v>
      </x:c>
      <x:c r="Y1232" s="37" t="str">
        <x:v>EGP</x:v>
      </x:c>
      <x:c r="Z1232" s="56"/>
      <x:c r="AA1232" s="56"/>
      <x:c r="AB1232" s="56" t="str">
        <x:f>IF(OR(Z1232="",AA1232=""),"",MAX(0,AA1232-Z1232))</x:f>
      </x:c>
      <x:c r="AC1232" s="58" t="str">
        <x:f>IF(OR(Z1232="",AA1232="",AA1232=0),"",MAX(0,(AA1232-Z1232)/AA1232))</x:f>
      </x:c>
      <x:c r="AD1232" s="56"/>
      <x:c r="AE1232" s="56" t="str">
        <x:f>IF(Z1232="","",Z1232+IF(AD1232="",0,AD1232))</x:f>
      </x:c>
      <x:c r="AF1232" s="37" t="str">
        <x:f>IF(AD1232="","",AD1232=0)</x:f>
      </x:c>
      <x:c r="AG1232" s="37"/>
      <x:c r="AH1232" s="37"/>
      <x:c r="AI1232" s="37"/>
      <x:c r="AJ1232" s="37" t="str">
        <x:v>القاهرة</x:v>
      </x:c>
      <x:c r="AK1232" s="37"/>
      <x:c r="AL1232" s="37"/>
      <x:c r="AM1232" s="37"/>
      <x:c r="AN1232" s="37"/>
      <x:c r="AO1232" s="37"/>
      <x:c r="AP1232" s="37"/>
      <x:c r="AQ1232" s="54" t="b">
        <x:v>1</x:v>
      </x:c>
      <x:c r="AR1232" s="37"/>
      <x:c r="AS1232" s="37" t="str">
        <x:v>Sitemap متجر</x:v>
      </x:c>
      <x:c r="AT1232" s="37" t="str">
        <x:v>متوسطة</x:v>
      </x:c>
      <x:c r="AU1232" s="37" t="str">
        <x:v>egypt_store_sitemap_listing</x:v>
      </x:c>
      <x:c r="AV1232" s="37" t="str">
        <x:v>Sitemap ثم صفحة منتج</x:v>
      </x:c>
      <x:c r="AW1232" s="37" t="str">
        <x:v>https://www.zahranstores.com/en/tefal-expert-cooking-set-stewpot-size-182428-wokpan-28-c2891204</x:v>
      </x:c>
      <x:c r="AX1232" s="37" t="n">
        <x:v>1</x:v>
      </x:c>
      <x:c r="AY1232" s="60" t="n">
        <x:v>46233</x:v>
      </x:c>
      <x:c r="AZ1232" s="60"/>
      <x:c r="BA1232" s="60"/>
      <x:c r="BB1232" s="62" t="str">
        <x:f>IF(BA1232="","",(NOW()-BA1232)*24)</x:f>
      </x:c>
      <x:c r="BC1232" s="37" t="str">
        <x:f>IF(BA1232="","لم يُرصد",IF(BH1232&lt;&gt;TRUE,"غير نشط",IF(BD1232="فشل","فشل حالي",IF(BB1232&lt;=12,"حديث",IF(BB1232&lt;=24,"متأخر","قديم")))))</x:f>
        <x:v>لم يُرصد</x:v>
      </x:c>
      <x:c r="BD1232" s="37" t="str">
        <x:v>بانتظار أول رصد سعر</x:v>
      </x:c>
      <x:c r="BE1232" s="37" t="n">
        <x:v>0</x:v>
      </x:c>
      <x:c r="BF1232" s="37"/>
      <x:c r="BG1232" s="37"/>
      <x:c r="BH1232" s="54" t="b">
        <x:v>1</x:v>
      </x:c>
      <x:c r="BI1232" s="37" t="str">
        <x:v>يحتاج تأكيد صفحة المنتج</x:v>
      </x:c>
      <x:c r="BJ1232" s="37" t="str"/>
      <x:c r="BK1232" s="37" t="str">
        <x:v>Exact product URL in Zahran Stores public sitemap; stock not asserted</x:v>
      </x:c>
      <x:c r="BL1232" s="60" t="n">
        <x:v>46233</x:v>
      </x:c>
      <x:c r="BM1232" s="60" t="n">
        <x:v>46233</x:v>
      </x:c>
    </x:row>
    <x:row r="1233">
      <x:c r="A1233" s="37" t="str">
        <x:v>CASH-B43943841D5D64</x:v>
      </x:c>
      <x:c r="B1233" s="37" t="str">
        <x:v>VAR-C60C77B2AD84D1|EG-079|STORE</x:v>
      </x:c>
      <x:c r="C1233" s="37" t="str">
        <x:v>VAR-C60C77B2AD84D1</x:v>
      </x:c>
      <x:c r="D1233" s="37" t="str">
        <x:v>MOD-8F273B4560853A</x:v>
      </x:c>
      <x:c r="E1233" s="37" t="str">
        <x:v>Tefal L1589011 Black</x:v>
      </x:c>
      <x:c r="F1233" s="37" t="str">
        <x:v>المطبخ والأدوات المنزلية</x:v>
      </x:c>
      <x:c r="G1233" s="37" t="str">
        <x:v>أطقم أواني طهي</x:v>
      </x:c>
      <x:c r="H1233" s="37" t="str">
        <x:v>Tefal</x:v>
      </x:c>
      <x:c r="I1233" s="37" t="str">
        <x:v>L1589011</x:v>
      </x:c>
      <x:c r="J1233" s="37" t="str">
        <x:v>Black</x:v>
      </x:c>
      <x:c r="K1233" s="37"/>
      <x:c r="L1233" s="37"/>
      <x:c r="M1233" s="37" t="str">
        <x:v>Black</x:v>
      </x:c>
      <x:c r="N1233" s="37" t="str">
        <x:v>L1589011</x:v>
      </x:c>
      <x:c r="O1233" s="37"/>
      <x:c r="P1233" s="37" t="str">
        <x:v>EG-079</x:v>
      </x:c>
      <x:c r="Q1233" s="37" t="str">
        <x:v>Zahran Stores</x:v>
      </x:c>
      <x:c r="R1233" s="37" t="str">
        <x:v>سلسلة</x:v>
      </x:c>
      <x:c r="S1233" s="37" t="str">
        <x:v>A</x:v>
      </x:c>
      <x:c r="T1233" s="37"/>
      <x:c r="U1233" s="37"/>
      <x:c r="V1233" s="37"/>
      <x:c r="W1233" s="37" t="str">
        <x:v>https://www.zahranstores.com/en/tefal-ingenio-xl-force-removable-handle-frypan-set-3pieces-black-l1589011</x:v>
      </x:c>
      <x:c r="X1233" s="37" t="str">
        <x:v>Sitemap/قائمة روابط</x:v>
      </x:c>
      <x:c r="Y1233" s="37" t="str">
        <x:v>EGP</x:v>
      </x:c>
      <x:c r="Z1233" s="56"/>
      <x:c r="AA1233" s="56"/>
      <x:c r="AB1233" s="56" t="str">
        <x:f>IF(OR(Z1233="",AA1233=""),"",MAX(0,AA1233-Z1233))</x:f>
      </x:c>
      <x:c r="AC1233" s="58" t="str">
        <x:f>IF(OR(Z1233="",AA1233="",AA1233=0),"",MAX(0,(AA1233-Z1233)/AA1233))</x:f>
      </x:c>
      <x:c r="AD1233" s="56"/>
      <x:c r="AE1233" s="56" t="str">
        <x:f>IF(Z1233="","",Z1233+IF(AD1233="",0,AD1233))</x:f>
      </x:c>
      <x:c r="AF1233" s="37" t="str">
        <x:f>IF(AD1233="","",AD1233=0)</x:f>
      </x:c>
      <x:c r="AG1233" s="37"/>
      <x:c r="AH1233" s="37"/>
      <x:c r="AI1233" s="37"/>
      <x:c r="AJ1233" s="37" t="str">
        <x:v>القاهرة</x:v>
      </x:c>
      <x:c r="AK1233" s="37"/>
      <x:c r="AL1233" s="37"/>
      <x:c r="AM1233" s="37"/>
      <x:c r="AN1233" s="37"/>
      <x:c r="AO1233" s="37"/>
      <x:c r="AP1233" s="37"/>
      <x:c r="AQ1233" s="54" t="b">
        <x:v>1</x:v>
      </x:c>
      <x:c r="AR1233" s="37"/>
      <x:c r="AS1233" s="37" t="str">
        <x:v>Sitemap متجر</x:v>
      </x:c>
      <x:c r="AT1233" s="37" t="str">
        <x:v>متوسطة</x:v>
      </x:c>
      <x:c r="AU1233" s="37" t="str">
        <x:v>egypt_store_sitemap_listing</x:v>
      </x:c>
      <x:c r="AV1233" s="37" t="str">
        <x:v>Sitemap ثم صفحة منتج</x:v>
      </x:c>
      <x:c r="AW1233" s="37" t="str">
        <x:v>https://www.zahranstores.com/en/tefal-ingenio-xl-force-removable-handle-frypan-set-3pieces-black-l1589011</x:v>
      </x:c>
      <x:c r="AX1233" s="37" t="n">
        <x:v>1</x:v>
      </x:c>
      <x:c r="AY1233" s="60" t="n">
        <x:v>46233</x:v>
      </x:c>
      <x:c r="AZ1233" s="60"/>
      <x:c r="BA1233" s="60"/>
      <x:c r="BB1233" s="62" t="str">
        <x:f>IF(BA1233="","",(NOW()-BA1233)*24)</x:f>
      </x:c>
      <x:c r="BC1233" s="37" t="str">
        <x:f>IF(BA1233="","لم يُرصد",IF(BH1233&lt;&gt;TRUE,"غير نشط",IF(BD1233="فشل","فشل حالي",IF(BB1233&lt;=12,"حديث",IF(BB1233&lt;=24,"متأخر","قديم")))))</x:f>
        <x:v>لم يُرصد</x:v>
      </x:c>
      <x:c r="BD1233" s="37" t="str">
        <x:v>بانتظار أول رصد سعر</x:v>
      </x:c>
      <x:c r="BE1233" s="37" t="n">
        <x:v>0</x:v>
      </x:c>
      <x:c r="BF1233" s="37"/>
      <x:c r="BG1233" s="37"/>
      <x:c r="BH1233" s="54" t="b">
        <x:v>1</x:v>
      </x:c>
      <x:c r="BI1233" s="37" t="str">
        <x:v>يحتاج تأكيد صفحة المنتج</x:v>
      </x:c>
      <x:c r="BJ1233" s="37" t="str"/>
      <x:c r="BK1233" s="37" t="str">
        <x:v>Exact product URL in Zahran Stores public sitemap; stock not asserted</x:v>
      </x:c>
      <x:c r="BL1233" s="60" t="n">
        <x:v>46233</x:v>
      </x:c>
      <x:c r="BM1233" s="60" t="n">
        <x:v>46233</x:v>
      </x:c>
    </x:row>
    <x:row r="1234">
      <x:c r="A1234" s="37" t="str">
        <x:v>CASH-5A434FA7D9656E</x:v>
      </x:c>
      <x:c r="B1234" s="37" t="str">
        <x:v>VAR-FAD89256875F55|EG-079|STORE</x:v>
      </x:c>
      <x:c r="C1234" s="37" t="str">
        <x:v>VAR-FAD89256875F55</x:v>
      </x:c>
      <x:c r="D1234" s="37" t="str">
        <x:v>MOD-D146A31C9BA04C</x:v>
      </x:c>
      <x:c r="E1234" s="37" t="str">
        <x:v>Tefal L1589012 Black</x:v>
      </x:c>
      <x:c r="F1234" s="37" t="str">
        <x:v>المطبخ والأدوات المنزلية</x:v>
      </x:c>
      <x:c r="G1234" s="37" t="str">
        <x:v>أطقم أواني طهي</x:v>
      </x:c>
      <x:c r="H1234" s="37" t="str">
        <x:v>Tefal</x:v>
      </x:c>
      <x:c r="I1234" s="37" t="str">
        <x:v>L1589012</x:v>
      </x:c>
      <x:c r="J1234" s="37" t="str">
        <x:v>Black</x:v>
      </x:c>
      <x:c r="K1234" s="37"/>
      <x:c r="L1234" s="37"/>
      <x:c r="M1234" s="37" t="str">
        <x:v>Black</x:v>
      </x:c>
      <x:c r="N1234" s="37" t="str">
        <x:v>L1589012</x:v>
      </x:c>
      <x:c r="O1234" s="37"/>
      <x:c r="P1234" s="37" t="str">
        <x:v>EG-079</x:v>
      </x:c>
      <x:c r="Q1234" s="37" t="str">
        <x:v>Zahran Stores</x:v>
      </x:c>
      <x:c r="R1234" s="37" t="str">
        <x:v>سلسلة</x:v>
      </x:c>
      <x:c r="S1234" s="37" t="str">
        <x:v>A</x:v>
      </x:c>
      <x:c r="T1234" s="37"/>
      <x:c r="U1234" s="37"/>
      <x:c r="V1234" s="37"/>
      <x:c r="W1234" s="37" t="str">
        <x:v>https://www.zahranstores.com/en/tefal-ingenio-xl-force-removable-handle-cooking-set-5pieces-black-l1589012</x:v>
      </x:c>
      <x:c r="X1234" s="37" t="str">
        <x:v>Sitemap/قائمة روابط</x:v>
      </x:c>
      <x:c r="Y1234" s="37" t="str">
        <x:v>EGP</x:v>
      </x:c>
      <x:c r="Z1234" s="56"/>
      <x:c r="AA1234" s="56"/>
      <x:c r="AB1234" s="56" t="str">
        <x:f>IF(OR(Z1234="",AA1234=""),"",MAX(0,AA1234-Z1234))</x:f>
      </x:c>
      <x:c r="AC1234" s="58" t="str">
        <x:f>IF(OR(Z1234="",AA1234="",AA1234=0),"",MAX(0,(AA1234-Z1234)/AA1234))</x:f>
      </x:c>
      <x:c r="AD1234" s="56"/>
      <x:c r="AE1234" s="56" t="str">
        <x:f>IF(Z1234="","",Z1234+IF(AD1234="",0,AD1234))</x:f>
      </x:c>
      <x:c r="AF1234" s="37" t="str">
        <x:f>IF(AD1234="","",AD1234=0)</x:f>
      </x:c>
      <x:c r="AG1234" s="37"/>
      <x:c r="AH1234" s="37"/>
      <x:c r="AI1234" s="37"/>
      <x:c r="AJ1234" s="37" t="str">
        <x:v>القاهرة</x:v>
      </x:c>
      <x:c r="AK1234" s="37"/>
      <x:c r="AL1234" s="37"/>
      <x:c r="AM1234" s="37"/>
      <x:c r="AN1234" s="37"/>
      <x:c r="AO1234" s="37"/>
      <x:c r="AP1234" s="37"/>
      <x:c r="AQ1234" s="54" t="b">
        <x:v>1</x:v>
      </x:c>
      <x:c r="AR1234" s="37"/>
      <x:c r="AS1234" s="37" t="str">
        <x:v>Sitemap متجر</x:v>
      </x:c>
      <x:c r="AT1234" s="37" t="str">
        <x:v>متوسطة</x:v>
      </x:c>
      <x:c r="AU1234" s="37" t="str">
        <x:v>egypt_store_sitemap_listing</x:v>
      </x:c>
      <x:c r="AV1234" s="37" t="str">
        <x:v>Sitemap ثم صفحة منتج</x:v>
      </x:c>
      <x:c r="AW1234" s="37" t="str">
        <x:v>https://www.zahranstores.com/en/tefal-ingenio-xl-force-removable-handle-cooking-set-5pieces-black-l1589012</x:v>
      </x:c>
      <x:c r="AX1234" s="37" t="n">
        <x:v>1</x:v>
      </x:c>
      <x:c r="AY1234" s="60" t="n">
        <x:v>46233</x:v>
      </x:c>
      <x:c r="AZ1234" s="60"/>
      <x:c r="BA1234" s="60"/>
      <x:c r="BB1234" s="62" t="str">
        <x:f>IF(BA1234="","",(NOW()-BA1234)*24)</x:f>
      </x:c>
      <x:c r="BC1234" s="37" t="str">
        <x:f>IF(BA1234="","لم يُرصد",IF(BH1234&lt;&gt;TRUE,"غير نشط",IF(BD1234="فشل","فشل حالي",IF(BB1234&lt;=12,"حديث",IF(BB1234&lt;=24,"متأخر","قديم")))))</x:f>
        <x:v>لم يُرصد</x:v>
      </x:c>
      <x:c r="BD1234" s="37" t="str">
        <x:v>بانتظار أول رصد سعر</x:v>
      </x:c>
      <x:c r="BE1234" s="37" t="n">
        <x:v>0</x:v>
      </x:c>
      <x:c r="BF1234" s="37"/>
      <x:c r="BG1234" s="37"/>
      <x:c r="BH1234" s="54" t="b">
        <x:v>1</x:v>
      </x:c>
      <x:c r="BI1234" s="37" t="str">
        <x:v>يحتاج تأكيد صفحة المنتج</x:v>
      </x:c>
      <x:c r="BJ1234" s="37" t="str"/>
      <x:c r="BK1234" s="37" t="str">
        <x:v>Exact product URL in Zahran Stores public sitemap; stock not asserted</x:v>
      </x:c>
      <x:c r="BL1234" s="60" t="n">
        <x:v>46233</x:v>
      </x:c>
      <x:c r="BM1234" s="60" t="n">
        <x:v>46233</x:v>
      </x:c>
    </x:row>
    <x:row r="1235">
      <x:c r="A1235" s="37" t="str">
        <x:v>CASH-68121708CCC74E</x:v>
      </x:c>
      <x:c r="B1235" s="37" t="str">
        <x:v>VAR-AF2E72952679F9|EG-079|STORE</x:v>
      </x:c>
      <x:c r="C1235" s="37" t="str">
        <x:v>VAR-AF2E72952679F9</x:v>
      </x:c>
      <x:c r="D1235" s="37" t="str">
        <x:v>MOD-859F3F7444FDDA</x:v>
      </x:c>
      <x:c r="E1235" s="37" t="str">
        <x:v>Tefal L1589013 Black</x:v>
      </x:c>
      <x:c r="F1235" s="37" t="str">
        <x:v>المطبخ والأدوات المنزلية</x:v>
      </x:c>
      <x:c r="G1235" s="37" t="str">
        <x:v>أطقم أواني طهي</x:v>
      </x:c>
      <x:c r="H1235" s="37" t="str">
        <x:v>Tefal</x:v>
      </x:c>
      <x:c r="I1235" s="37" t="str">
        <x:v>L1589013</x:v>
      </x:c>
      <x:c r="J1235" s="37" t="str">
        <x:v>Black</x:v>
      </x:c>
      <x:c r="K1235" s="37"/>
      <x:c r="L1235" s="37"/>
      <x:c r="M1235" s="37" t="str">
        <x:v>Black</x:v>
      </x:c>
      <x:c r="N1235" s="37" t="str">
        <x:v>L1589013</x:v>
      </x:c>
      <x:c r="O1235" s="37"/>
      <x:c r="P1235" s="37" t="str">
        <x:v>EG-079</x:v>
      </x:c>
      <x:c r="Q1235" s="37" t="str">
        <x:v>Zahran Stores</x:v>
      </x:c>
      <x:c r="R1235" s="37" t="str">
        <x:v>سلسلة</x:v>
      </x:c>
      <x:c r="S1235" s="37" t="str">
        <x:v>A</x:v>
      </x:c>
      <x:c r="T1235" s="37"/>
      <x:c r="U1235" s="37"/>
      <x:c r="V1235" s="37"/>
      <x:c r="W1235" s="37" t="str">
        <x:v>https://www.zahranstores.com/en/tefal-ingenio-xl-force-removable-handle-cooking-set-11pieces-black-l1589013</x:v>
      </x:c>
      <x:c r="X1235" s="37" t="str">
        <x:v>Sitemap/قائمة روابط</x:v>
      </x:c>
      <x:c r="Y1235" s="37" t="str">
        <x:v>EGP</x:v>
      </x:c>
      <x:c r="Z1235" s="56"/>
      <x:c r="AA1235" s="56"/>
      <x:c r="AB1235" s="56" t="str">
        <x:f>IF(OR(Z1235="",AA1235=""),"",MAX(0,AA1235-Z1235))</x:f>
      </x:c>
      <x:c r="AC1235" s="58" t="str">
        <x:f>IF(OR(Z1235="",AA1235="",AA1235=0),"",MAX(0,(AA1235-Z1235)/AA1235))</x:f>
      </x:c>
      <x:c r="AD1235" s="56"/>
      <x:c r="AE1235" s="56" t="str">
        <x:f>IF(Z1235="","",Z1235+IF(AD1235="",0,AD1235))</x:f>
      </x:c>
      <x:c r="AF1235" s="37" t="str">
        <x:f>IF(AD1235="","",AD1235=0)</x:f>
      </x:c>
      <x:c r="AG1235" s="37"/>
      <x:c r="AH1235" s="37"/>
      <x:c r="AI1235" s="37"/>
      <x:c r="AJ1235" s="37" t="str">
        <x:v>القاهرة</x:v>
      </x:c>
      <x:c r="AK1235" s="37"/>
      <x:c r="AL1235" s="37"/>
      <x:c r="AM1235" s="37"/>
      <x:c r="AN1235" s="37"/>
      <x:c r="AO1235" s="37"/>
      <x:c r="AP1235" s="37"/>
      <x:c r="AQ1235" s="54" t="b">
        <x:v>1</x:v>
      </x:c>
      <x:c r="AR1235" s="37"/>
      <x:c r="AS1235" s="37" t="str">
        <x:v>Sitemap متجر</x:v>
      </x:c>
      <x:c r="AT1235" s="37" t="str">
        <x:v>متوسطة</x:v>
      </x:c>
      <x:c r="AU1235" s="37" t="str">
        <x:v>egypt_store_sitemap_listing</x:v>
      </x:c>
      <x:c r="AV1235" s="37" t="str">
        <x:v>Sitemap ثم صفحة منتج</x:v>
      </x:c>
      <x:c r="AW1235" s="37" t="str">
        <x:v>https://www.zahranstores.com/en/tefal-ingenio-xl-force-removable-handle-cooking-set-11pieces-black-l1589013</x:v>
      </x:c>
      <x:c r="AX1235" s="37" t="n">
        <x:v>1</x:v>
      </x:c>
      <x:c r="AY1235" s="60" t="n">
        <x:v>46233</x:v>
      </x:c>
      <x:c r="AZ1235" s="60"/>
      <x:c r="BA1235" s="60"/>
      <x:c r="BB1235" s="62" t="str">
        <x:f>IF(BA1235="","",(NOW()-BA1235)*24)</x:f>
      </x:c>
      <x:c r="BC1235" s="37" t="str">
        <x:f>IF(BA1235="","لم يُرصد",IF(BH1235&lt;&gt;TRUE,"غير نشط",IF(BD1235="فشل","فشل حالي",IF(BB1235&lt;=12,"حديث",IF(BB1235&lt;=24,"متأخر","قديم")))))</x:f>
        <x:v>لم يُرصد</x:v>
      </x:c>
      <x:c r="BD1235" s="37" t="str">
        <x:v>بانتظار أول رصد سعر</x:v>
      </x:c>
      <x:c r="BE1235" s="37" t="n">
        <x:v>0</x:v>
      </x:c>
      <x:c r="BF1235" s="37"/>
      <x:c r="BG1235" s="37"/>
      <x:c r="BH1235" s="54" t="b">
        <x:v>1</x:v>
      </x:c>
      <x:c r="BI1235" s="37" t="str">
        <x:v>يحتاج تأكيد صفحة المنتج</x:v>
      </x:c>
      <x:c r="BJ1235" s="37" t="str"/>
      <x:c r="BK1235" s="37" t="str">
        <x:v>Exact product URL in Zahran Stores public sitemap; stock not asserted</x:v>
      </x:c>
      <x:c r="BL1235" s="60" t="n">
        <x:v>46233</x:v>
      </x:c>
      <x:c r="BM1235" s="60" t="n">
        <x:v>46233</x:v>
      </x:c>
    </x:row>
    <x:row r="1236">
      <x:c r="A1236" s="37" t="str">
        <x:v>CASH-7C704966F4E825</x:v>
      </x:c>
      <x:c r="B1236" s="37" t="str">
        <x:v>VAR-CBF29864D300A0|EG-079|STORE</x:v>
      </x:c>
      <x:c r="C1236" s="37" t="str">
        <x:v>VAR-CBF29864D300A0</x:v>
      </x:c>
      <x:c r="D1236" s="37" t="str">
        <x:v>MOD-DDF744BED05530</x:v>
      </x:c>
      <x:c r="E1236" s="37" t="str">
        <x:v>Zahran 1618202430 Stainless Steel</x:v>
      </x:c>
      <x:c r="F1236" s="37" t="str">
        <x:v>المطبخ والأدوات المنزلية</x:v>
      </x:c>
      <x:c r="G1236" s="37" t="str">
        <x:v>أطقم أواني طهي</x:v>
      </x:c>
      <x:c r="H1236" s="37" t="str">
        <x:v>Zahran</x:v>
      </x:c>
      <x:c r="I1236" s="37" t="str">
        <x:v>1618202430</x:v>
      </x:c>
      <x:c r="J1236" s="37" t="str">
        <x:v>Stainless Steel</x:v>
      </x:c>
      <x:c r="K1236" s="37"/>
      <x:c r="L1236" s="37"/>
      <x:c r="M1236" s="37" t="str">
        <x:v>Stainless Steel</x:v>
      </x:c>
      <x:c r="N1236" s="37" t="str">
        <x:v>1618202430</x:v>
      </x:c>
      <x:c r="O1236" s="37"/>
      <x:c r="P1236" s="37" t="str">
        <x:v>EG-079</x:v>
      </x:c>
      <x:c r="Q1236" s="37" t="str">
        <x:v>Zahran Stores</x:v>
      </x:c>
      <x:c r="R1236" s="37" t="str">
        <x:v>سلسلة</x:v>
      </x:c>
      <x:c r="S1236" s="37" t="str">
        <x:v>A</x:v>
      </x:c>
      <x:c r="T1236" s="37"/>
      <x:c r="U1236" s="37"/>
      <x:c r="V1236" s="37"/>
      <x:c r="W1236" s="37" t="str">
        <x:v>https://www.zahranstores.com/en/zahran-stainless-steel-classic-stewpot-set-1618202430-1924</x:v>
      </x:c>
      <x:c r="X1236" s="37" t="str">
        <x:v>Sitemap/قائمة روابط</x:v>
      </x:c>
      <x:c r="Y1236" s="37" t="str">
        <x:v>EGP</x:v>
      </x:c>
      <x:c r="Z1236" s="56"/>
      <x:c r="AA1236" s="56"/>
      <x:c r="AB1236" s="56" t="str">
        <x:f>IF(OR(Z1236="",AA1236=""),"",MAX(0,AA1236-Z1236))</x:f>
      </x:c>
      <x:c r="AC1236" s="58" t="str">
        <x:f>IF(OR(Z1236="",AA1236="",AA1236=0),"",MAX(0,(AA1236-Z1236)/AA1236))</x:f>
      </x:c>
      <x:c r="AD1236" s="56"/>
      <x:c r="AE1236" s="56" t="str">
        <x:f>IF(Z1236="","",Z1236+IF(AD1236="",0,AD1236))</x:f>
      </x:c>
      <x:c r="AF1236" s="37" t="str">
        <x:f>IF(AD1236="","",AD1236=0)</x:f>
      </x:c>
      <x:c r="AG1236" s="37"/>
      <x:c r="AH1236" s="37"/>
      <x:c r="AI1236" s="37"/>
      <x:c r="AJ1236" s="37" t="str">
        <x:v>القاهرة</x:v>
      </x:c>
      <x:c r="AK1236" s="37"/>
      <x:c r="AL1236" s="37"/>
      <x:c r="AM1236" s="37"/>
      <x:c r="AN1236" s="37"/>
      <x:c r="AO1236" s="37"/>
      <x:c r="AP1236" s="37"/>
      <x:c r="AQ1236" s="54" t="b">
        <x:v>1</x:v>
      </x:c>
      <x:c r="AR1236" s="37"/>
      <x:c r="AS1236" s="37" t="str">
        <x:v>Sitemap متجر</x:v>
      </x:c>
      <x:c r="AT1236" s="37" t="str">
        <x:v>متوسطة</x:v>
      </x:c>
      <x:c r="AU1236" s="37" t="str">
        <x:v>egypt_store_sitemap_listing</x:v>
      </x:c>
      <x:c r="AV1236" s="37" t="str">
        <x:v>Sitemap ثم صفحة منتج</x:v>
      </x:c>
      <x:c r="AW1236" s="37" t="str">
        <x:v>https://www.zahranstores.com/en/zahran-stainless-steel-classic-stewpot-set-1618202430-1924</x:v>
      </x:c>
      <x:c r="AX1236" s="37" t="n">
        <x:v>1</x:v>
      </x:c>
      <x:c r="AY1236" s="60" t="n">
        <x:v>46233</x:v>
      </x:c>
      <x:c r="AZ1236" s="60"/>
      <x:c r="BA1236" s="60"/>
      <x:c r="BB1236" s="62" t="str">
        <x:f>IF(BA1236="","",(NOW()-BA1236)*24)</x:f>
      </x:c>
      <x:c r="BC1236" s="37" t="str">
        <x:f>IF(BA1236="","لم يُرصد",IF(BH1236&lt;&gt;TRUE,"غير نشط",IF(BD1236="فشل","فشل حالي",IF(BB1236&lt;=12,"حديث",IF(BB1236&lt;=24,"متأخر","قديم")))))</x:f>
        <x:v>لم يُرصد</x:v>
      </x:c>
      <x:c r="BD1236" s="37" t="str">
        <x:v>بانتظار أول رصد سعر</x:v>
      </x:c>
      <x:c r="BE1236" s="37" t="n">
        <x:v>0</x:v>
      </x:c>
      <x:c r="BF1236" s="37"/>
      <x:c r="BG1236" s="37"/>
      <x:c r="BH1236" s="54" t="b">
        <x:v>1</x:v>
      </x:c>
      <x:c r="BI1236" s="37" t="str">
        <x:v>يحتاج تأكيد صفحة المنتج</x:v>
      </x:c>
      <x:c r="BJ1236" s="37" t="str"/>
      <x:c r="BK1236" s="37" t="str">
        <x:v>Exact product URL in Zahran Stores public sitemap; stock not asserted</x:v>
      </x:c>
      <x:c r="BL1236" s="60" t="n">
        <x:v>46233</x:v>
      </x:c>
      <x:c r="BM1236" s="60" t="n">
        <x:v>46233</x:v>
      </x:c>
    </x:row>
    <x:row r="1237">
      <x:c r="A1237" s="37" t="str">
        <x:v>CASH-DDC66E66DEC25F</x:v>
      </x:c>
      <x:c r="B1237" s="37" t="str">
        <x:v>VAR-F2E5E8A1B414DD|EG-079|STORE</x:v>
      </x:c>
      <x:c r="C1237" s="37" t="str">
        <x:v>VAR-F2E5E8A1B414DD</x:v>
      </x:c>
      <x:c r="D1237" s="37" t="str">
        <x:v>MOD-E1BBB932054490</x:v>
      </x:c>
      <x:c r="E1237" s="37" t="str">
        <x:v>Zahran 1618222428 Stainless Steel</x:v>
      </x:c>
      <x:c r="F1237" s="37" t="str">
        <x:v>المطبخ والأدوات المنزلية</x:v>
      </x:c>
      <x:c r="G1237" s="37" t="str">
        <x:v>أطقم أواني طهي</x:v>
      </x:c>
      <x:c r="H1237" s="37" t="str">
        <x:v>Zahran</x:v>
      </x:c>
      <x:c r="I1237" s="37" t="str">
        <x:v>1618222428</x:v>
      </x:c>
      <x:c r="J1237" s="37" t="str">
        <x:v>Stainless Steel</x:v>
      </x:c>
      <x:c r="K1237" s="37"/>
      <x:c r="L1237" s="37"/>
      <x:c r="M1237" s="37" t="str">
        <x:v>Stainless Steel</x:v>
      </x:c>
      <x:c r="N1237" s="37" t="str">
        <x:v>1618222428</x:v>
      </x:c>
      <x:c r="O1237" s="37"/>
      <x:c r="P1237" s="37" t="str">
        <x:v>EG-079</x:v>
      </x:c>
      <x:c r="Q1237" s="37" t="str">
        <x:v>Zahran Stores</x:v>
      </x:c>
      <x:c r="R1237" s="37" t="str">
        <x:v>سلسلة</x:v>
      </x:c>
      <x:c r="S1237" s="37" t="str">
        <x:v>A</x:v>
      </x:c>
      <x:c r="T1237" s="37"/>
      <x:c r="U1237" s="37"/>
      <x:c r="V1237" s="37"/>
      <x:c r="W1237" s="37" t="str">
        <x:v>https://www.zahranstores.com/en/zahran-stainless-steel-optima-stewpot-set-size-1618222428-1466-1739783040</x:v>
      </x:c>
      <x:c r="X1237" s="37" t="str">
        <x:v>Sitemap/قائمة روابط</x:v>
      </x:c>
      <x:c r="Y1237" s="37" t="str">
        <x:v>EGP</x:v>
      </x:c>
      <x:c r="Z1237" s="56"/>
      <x:c r="AA1237" s="56"/>
      <x:c r="AB1237" s="56" t="str">
        <x:f>IF(OR(Z1237="",AA1237=""),"",MAX(0,AA1237-Z1237))</x:f>
      </x:c>
      <x:c r="AC1237" s="58" t="str">
        <x:f>IF(OR(Z1237="",AA1237="",AA1237=0),"",MAX(0,(AA1237-Z1237)/AA1237))</x:f>
      </x:c>
      <x:c r="AD1237" s="56"/>
      <x:c r="AE1237" s="56" t="str">
        <x:f>IF(Z1237="","",Z1237+IF(AD1237="",0,AD1237))</x:f>
      </x:c>
      <x:c r="AF1237" s="37" t="str">
        <x:f>IF(AD1237="","",AD1237=0)</x:f>
      </x:c>
      <x:c r="AG1237" s="37"/>
      <x:c r="AH1237" s="37"/>
      <x:c r="AI1237" s="37"/>
      <x:c r="AJ1237" s="37" t="str">
        <x:v>القاهرة</x:v>
      </x:c>
      <x:c r="AK1237" s="37"/>
      <x:c r="AL1237" s="37"/>
      <x:c r="AM1237" s="37"/>
      <x:c r="AN1237" s="37"/>
      <x:c r="AO1237" s="37"/>
      <x:c r="AP1237" s="37"/>
      <x:c r="AQ1237" s="54" t="b">
        <x:v>1</x:v>
      </x:c>
      <x:c r="AR1237" s="37"/>
      <x:c r="AS1237" s="37" t="str">
        <x:v>Sitemap متجر</x:v>
      </x:c>
      <x:c r="AT1237" s="37" t="str">
        <x:v>متوسطة</x:v>
      </x:c>
      <x:c r="AU1237" s="37" t="str">
        <x:v>egypt_store_sitemap_listing</x:v>
      </x:c>
      <x:c r="AV1237" s="37" t="str">
        <x:v>Sitemap ثم صفحة منتج</x:v>
      </x:c>
      <x:c r="AW1237" s="37" t="str">
        <x:v>https://www.zahranstores.com/en/zahran-stainless-steel-optima-stewpot-set-size-1618222428-1466-1739783040</x:v>
      </x:c>
      <x:c r="AX1237" s="37" t="n">
        <x:v>1</x:v>
      </x:c>
      <x:c r="AY1237" s="60" t="n">
        <x:v>46233</x:v>
      </x:c>
      <x:c r="AZ1237" s="60"/>
      <x:c r="BA1237" s="60"/>
      <x:c r="BB1237" s="62" t="str">
        <x:f>IF(BA1237="","",(NOW()-BA1237)*24)</x:f>
      </x:c>
      <x:c r="BC1237" s="37" t="str">
        <x:f>IF(BA1237="","لم يُرصد",IF(BH1237&lt;&gt;TRUE,"غير نشط",IF(BD1237="فشل","فشل حالي",IF(BB1237&lt;=12,"حديث",IF(BB1237&lt;=24,"متأخر","قديم")))))</x:f>
        <x:v>لم يُرصد</x:v>
      </x:c>
      <x:c r="BD1237" s="37" t="str">
        <x:v>بانتظار أول رصد سعر</x:v>
      </x:c>
      <x:c r="BE1237" s="37" t="n">
        <x:v>0</x:v>
      </x:c>
      <x:c r="BF1237" s="37"/>
      <x:c r="BG1237" s="37"/>
      <x:c r="BH1237" s="54" t="b">
        <x:v>1</x:v>
      </x:c>
      <x:c r="BI1237" s="37" t="str">
        <x:v>يحتاج تأكيد صفحة المنتج</x:v>
      </x:c>
      <x:c r="BJ1237" s="37" t="str"/>
      <x:c r="BK1237" s="37" t="str">
        <x:v>Exact product URL in Zahran Stores public sitemap; stock not asserted</x:v>
      </x:c>
      <x:c r="BL1237" s="60" t="n">
        <x:v>46233</x:v>
      </x:c>
      <x:c r="BM1237" s="60" t="n">
        <x:v>46233</x:v>
      </x:c>
    </x:row>
    <x:row r="1238">
      <x:c r="A1238" s="37" t="str">
        <x:v>CASH-0FCF6E3751E606</x:v>
      </x:c>
      <x:c r="B1238" s="37" t="str">
        <x:v>VAR-27AE93BD3D50E8|EG-079|STORE</x:v>
      </x:c>
      <x:c r="C1238" s="37" t="str">
        <x:v>VAR-27AE93BD3D50E8</x:v>
      </x:c>
      <x:c r="D1238" s="37" t="str">
        <x:v>MOD-A867E48948B32C</x:v>
      </x:c>
      <x:c r="E1238" s="37" t="str">
        <x:v>Zahran 16182428 Stainless Steel</x:v>
      </x:c>
      <x:c r="F1238" s="37" t="str">
        <x:v>المطبخ والأدوات المنزلية</x:v>
      </x:c>
      <x:c r="G1238" s="37" t="str">
        <x:v>أطقم أواني طهي</x:v>
      </x:c>
      <x:c r="H1238" s="37" t="str">
        <x:v>Zahran</x:v>
      </x:c>
      <x:c r="I1238" s="37" t="str">
        <x:v>16182428</x:v>
      </x:c>
      <x:c r="J1238" s="37" t="str">
        <x:v>Stainless Steel</x:v>
      </x:c>
      <x:c r="K1238" s="37"/>
      <x:c r="L1238" s="37"/>
      <x:c r="M1238" s="37" t="str">
        <x:v>Stainless Steel</x:v>
      </x:c>
      <x:c r="N1238" s="37" t="str">
        <x:v>16182428</x:v>
      </x:c>
      <x:c r="O1238" s="37"/>
      <x:c r="P1238" s="37" t="str">
        <x:v>EG-079</x:v>
      </x:c>
      <x:c r="Q1238" s="37" t="str">
        <x:v>Zahran Stores</x:v>
      </x:c>
      <x:c r="R1238" s="37" t="str">
        <x:v>سلسلة</x:v>
      </x:c>
      <x:c r="S1238" s="37" t="str">
        <x:v>A</x:v>
      </x:c>
      <x:c r="T1238" s="37"/>
      <x:c r="U1238" s="37"/>
      <x:c r="V1238" s="37"/>
      <x:c r="W1238" s="37" t="str">
        <x:v>https://www.zahranstores.com/en/zahran-stainless-steel-stewpot-set-with-glass-lid-size-16182428-1464</x:v>
      </x:c>
      <x:c r="X1238" s="37" t="str">
        <x:v>Sitemap/قائمة روابط</x:v>
      </x:c>
      <x:c r="Y1238" s="37" t="str">
        <x:v>EGP</x:v>
      </x:c>
      <x:c r="Z1238" s="56"/>
      <x:c r="AA1238" s="56"/>
      <x:c r="AB1238" s="56" t="str">
        <x:f>IF(OR(Z1238="",AA1238=""),"",MAX(0,AA1238-Z1238))</x:f>
      </x:c>
      <x:c r="AC1238" s="58" t="str">
        <x:f>IF(OR(Z1238="",AA1238="",AA1238=0),"",MAX(0,(AA1238-Z1238)/AA1238))</x:f>
      </x:c>
      <x:c r="AD1238" s="56"/>
      <x:c r="AE1238" s="56" t="str">
        <x:f>IF(Z1238="","",Z1238+IF(AD1238="",0,AD1238))</x:f>
      </x:c>
      <x:c r="AF1238" s="37" t="str">
        <x:f>IF(AD1238="","",AD1238=0)</x:f>
      </x:c>
      <x:c r="AG1238" s="37"/>
      <x:c r="AH1238" s="37"/>
      <x:c r="AI1238" s="37"/>
      <x:c r="AJ1238" s="37" t="str">
        <x:v>القاهرة</x:v>
      </x:c>
      <x:c r="AK1238" s="37"/>
      <x:c r="AL1238" s="37"/>
      <x:c r="AM1238" s="37"/>
      <x:c r="AN1238" s="37"/>
      <x:c r="AO1238" s="37"/>
      <x:c r="AP1238" s="37"/>
      <x:c r="AQ1238" s="54" t="b">
        <x:v>1</x:v>
      </x:c>
      <x:c r="AR1238" s="37"/>
      <x:c r="AS1238" s="37" t="str">
        <x:v>Sitemap متجر</x:v>
      </x:c>
      <x:c r="AT1238" s="37" t="str">
        <x:v>متوسطة</x:v>
      </x:c>
      <x:c r="AU1238" s="37" t="str">
        <x:v>egypt_store_sitemap_listing</x:v>
      </x:c>
      <x:c r="AV1238" s="37" t="str">
        <x:v>Sitemap ثم صفحة منتج</x:v>
      </x:c>
      <x:c r="AW1238" s="37" t="str">
        <x:v>https://www.zahranstores.com/en/zahran-stainless-steel-stewpot-set-with-glass-lid-size-16182428-1464</x:v>
      </x:c>
      <x:c r="AX1238" s="37" t="n">
        <x:v>1</x:v>
      </x:c>
      <x:c r="AY1238" s="60" t="n">
        <x:v>46233</x:v>
      </x:c>
      <x:c r="AZ1238" s="60"/>
      <x:c r="BA1238" s="60"/>
      <x:c r="BB1238" s="62" t="str">
        <x:f>IF(BA1238="","",(NOW()-BA1238)*24)</x:f>
      </x:c>
      <x:c r="BC1238" s="37" t="str">
        <x:f>IF(BA1238="","لم يُرصد",IF(BH1238&lt;&gt;TRUE,"غير نشط",IF(BD1238="فشل","فشل حالي",IF(BB1238&lt;=12,"حديث",IF(BB1238&lt;=24,"متأخر","قديم")))))</x:f>
        <x:v>لم يُرصد</x:v>
      </x:c>
      <x:c r="BD1238" s="37" t="str">
        <x:v>بانتظار أول رصد سعر</x:v>
      </x:c>
      <x:c r="BE1238" s="37" t="n">
        <x:v>0</x:v>
      </x:c>
      <x:c r="BF1238" s="37"/>
      <x:c r="BG1238" s="37"/>
      <x:c r="BH1238" s="54" t="b">
        <x:v>1</x:v>
      </x:c>
      <x:c r="BI1238" s="37" t="str">
        <x:v>يحتاج تأكيد صفحة المنتج</x:v>
      </x:c>
      <x:c r="BJ1238" s="37" t="str"/>
      <x:c r="BK1238" s="37" t="str">
        <x:v>Exact product URL in Zahran Stores public sitemap; stock not asserted</x:v>
      </x:c>
      <x:c r="BL1238" s="60" t="n">
        <x:v>46233</x:v>
      </x:c>
      <x:c r="BM1238" s="60" t="n">
        <x:v>46233</x:v>
      </x:c>
    </x:row>
    <x:row r="1239">
      <x:c r="A1239" s="37" t="str">
        <x:v>CASH-01F07E82E41D9F</x:v>
      </x:c>
      <x:c r="B1239" s="37" t="str">
        <x:v>VAR-04982368266CE7|EG-079|STORE</x:v>
      </x:c>
      <x:c r="C1239" s="37" t="str">
        <x:v>VAR-04982368266CE7</x:v>
      </x:c>
      <x:c r="D1239" s="37" t="str">
        <x:v>MOD-0A8F7DDD0E3D05</x:v>
      </x:c>
      <x:c r="E1239" s="37" t="str">
        <x:v>Zahran 1620222632 Stainless Steel</x:v>
      </x:c>
      <x:c r="F1239" s="37" t="str">
        <x:v>المطبخ والأدوات المنزلية</x:v>
      </x:c>
      <x:c r="G1239" s="37" t="str">
        <x:v>أطقم أواني طهي</x:v>
      </x:c>
      <x:c r="H1239" s="37" t="str">
        <x:v>Zahran</x:v>
      </x:c>
      <x:c r="I1239" s="37" t="str">
        <x:v>1620222632</x:v>
      </x:c>
      <x:c r="J1239" s="37" t="str">
        <x:v>Stainless Steel</x:v>
      </x:c>
      <x:c r="K1239" s="37"/>
      <x:c r="L1239" s="37"/>
      <x:c r="M1239" s="37" t="str">
        <x:v>Stainless Steel</x:v>
      </x:c>
      <x:c r="N1239" s="37" t="str">
        <x:v>1620222632</x:v>
      </x:c>
      <x:c r="O1239" s="37"/>
      <x:c r="P1239" s="37" t="str">
        <x:v>EG-079</x:v>
      </x:c>
      <x:c r="Q1239" s="37" t="str">
        <x:v>Zahran Stores</x:v>
      </x:c>
      <x:c r="R1239" s="37" t="str">
        <x:v>سلسلة</x:v>
      </x:c>
      <x:c r="S1239" s="37" t="str">
        <x:v>A</x:v>
      </x:c>
      <x:c r="T1239" s="37"/>
      <x:c r="U1239" s="37"/>
      <x:c r="V1239" s="37"/>
      <x:c r="W1239" s="37" t="str">
        <x:v>https://www.zahranstores.com/en/zahran-stainless-steel-stewpot-set-size-1620222632-1465 | https://www.zahranstores.com/en/zahran-stainless-steel-classic-stewpot-set-with-glass-lid-1620222632-1925</x:v>
      </x:c>
      <x:c r="X1239" s="37" t="str">
        <x:v>Sitemap/قائمة روابط</x:v>
      </x:c>
      <x:c r="Y1239" s="37" t="str">
        <x:v>EGP</x:v>
      </x:c>
      <x:c r="Z1239" s="56"/>
      <x:c r="AA1239" s="56"/>
      <x:c r="AB1239" s="56" t="str">
        <x:f>IF(OR(Z1239="",AA1239=""),"",MAX(0,AA1239-Z1239))</x:f>
      </x:c>
      <x:c r="AC1239" s="58" t="str">
        <x:f>IF(OR(Z1239="",AA1239="",AA1239=0),"",MAX(0,(AA1239-Z1239)/AA1239))</x:f>
      </x:c>
      <x:c r="AD1239" s="56"/>
      <x:c r="AE1239" s="56" t="str">
        <x:f>IF(Z1239="","",Z1239+IF(AD1239="",0,AD1239))</x:f>
      </x:c>
      <x:c r="AF1239" s="37" t="str">
        <x:f>IF(AD1239="","",AD1239=0)</x:f>
      </x:c>
      <x:c r="AG1239" s="37"/>
      <x:c r="AH1239" s="37"/>
      <x:c r="AI1239" s="37"/>
      <x:c r="AJ1239" s="37" t="str">
        <x:v>القاهرة</x:v>
      </x:c>
      <x:c r="AK1239" s="37"/>
      <x:c r="AL1239" s="37"/>
      <x:c r="AM1239" s="37"/>
      <x:c r="AN1239" s="37"/>
      <x:c r="AO1239" s="37"/>
      <x:c r="AP1239" s="37"/>
      <x:c r="AQ1239" s="54" t="b">
        <x:v>1</x:v>
      </x:c>
      <x:c r="AR1239" s="37"/>
      <x:c r="AS1239" s="37" t="str">
        <x:v>Sitemap متجر</x:v>
      </x:c>
      <x:c r="AT1239" s="37" t="str">
        <x:v>متوسطة</x:v>
      </x:c>
      <x:c r="AU1239" s="37" t="str">
        <x:v>egypt_store_sitemap_listing</x:v>
      </x:c>
      <x:c r="AV1239" s="37" t="str">
        <x:v>Sitemap ثم صفحة منتج</x:v>
      </x:c>
      <x:c r="AW1239" s="37" t="str">
        <x:v>https://www.zahranstores.com/en/zahran-stainless-steel-stewpot-set-size-1620222632-1465 | https://www.zahranstores.com/en/zahran-stainless-steel-classic-stewpot-set-with-glass-lid-1620222632-1925</x:v>
      </x:c>
      <x:c r="AX1239" s="37" t="n">
        <x:v>1</x:v>
      </x:c>
      <x:c r="AY1239" s="60" t="n">
        <x:v>46233</x:v>
      </x:c>
      <x:c r="AZ1239" s="60"/>
      <x:c r="BA1239" s="60"/>
      <x:c r="BB1239" s="62" t="str">
        <x:f>IF(BA1239="","",(NOW()-BA1239)*24)</x:f>
      </x:c>
      <x:c r="BC1239" s="37" t="str">
        <x:f>IF(BA1239="","لم يُرصد",IF(BH1239&lt;&gt;TRUE,"غير نشط",IF(BD1239="فشل","فشل حالي",IF(BB1239&lt;=12,"حديث",IF(BB1239&lt;=24,"متأخر","قديم")))))</x:f>
        <x:v>لم يُرصد</x:v>
      </x:c>
      <x:c r="BD1239" s="37" t="str">
        <x:v>بانتظار أول رصد سعر</x:v>
      </x:c>
      <x:c r="BE1239" s="37" t="n">
        <x:v>0</x:v>
      </x:c>
      <x:c r="BF1239" s="37"/>
      <x:c r="BG1239" s="37"/>
      <x:c r="BH1239" s="54" t="b">
        <x:v>1</x:v>
      </x:c>
      <x:c r="BI1239" s="37" t="str">
        <x:v>يحتاج تأكيد صفحة المنتج</x:v>
      </x:c>
      <x:c r="BJ1239" s="37" t="str"/>
      <x:c r="BK1239" s="37" t="str">
        <x:v>Exact product URL in Zahran Stores public sitemap; stock not asserted</x:v>
      </x:c>
      <x:c r="BL1239" s="60" t="n">
        <x:v>46233</x:v>
      </x:c>
      <x:c r="BM1239" s="60" t="n">
        <x:v>46233</x:v>
      </x:c>
    </x:row>
    <x:row r="1240">
      <x:c r="A1240" s="37" t="str">
        <x:v>CASH-B3443010CCD8A2</x:v>
      </x:c>
      <x:c r="B1240" s="37" t="str">
        <x:v>VAR-0263F8A6E61B70|EG-079|STORE</x:v>
      </x:c>
      <x:c r="C1240" s="37" t="str">
        <x:v>VAR-0263F8A6E61B70</x:v>
      </x:c>
      <x:c r="D1240" s="37" t="str">
        <x:v>MOD-07EC9DF5ABC1E5</x:v>
      </x:c>
      <x:c r="E1240" s="37" t="str">
        <x:v>Zahran 16202428 Stainless Steel</x:v>
      </x:c>
      <x:c r="F1240" s="37" t="str">
        <x:v>المطبخ والأدوات المنزلية</x:v>
      </x:c>
      <x:c r="G1240" s="37" t="str">
        <x:v>أطقم أواني طهي</x:v>
      </x:c>
      <x:c r="H1240" s="37" t="str">
        <x:v>Zahran</x:v>
      </x:c>
      <x:c r="I1240" s="37" t="str">
        <x:v>16202428</x:v>
      </x:c>
      <x:c r="J1240" s="37" t="str">
        <x:v>Stainless Steel</x:v>
      </x:c>
      <x:c r="K1240" s="37"/>
      <x:c r="L1240" s="37"/>
      <x:c r="M1240" s="37" t="str">
        <x:v>Stainless Steel</x:v>
      </x:c>
      <x:c r="N1240" s="37" t="str">
        <x:v>16202428</x:v>
      </x:c>
      <x:c r="O1240" s="37"/>
      <x:c r="P1240" s="37" t="str">
        <x:v>EG-079</x:v>
      </x:c>
      <x:c r="Q1240" s="37" t="str">
        <x:v>Zahran Stores</x:v>
      </x:c>
      <x:c r="R1240" s="37" t="str">
        <x:v>سلسلة</x:v>
      </x:c>
      <x:c r="S1240" s="37" t="str">
        <x:v>A</x:v>
      </x:c>
      <x:c r="T1240" s="37"/>
      <x:c r="U1240" s="37"/>
      <x:c r="V1240" s="37"/>
      <x:c r="W1240" s="37" t="str">
        <x:v>https://www.zahranstores.com/en/zahran-stainless-steel-optima-stewpot-set-size-16202428-1926</x:v>
      </x:c>
      <x:c r="X1240" s="37" t="str">
        <x:v>Sitemap/قائمة روابط</x:v>
      </x:c>
      <x:c r="Y1240" s="37" t="str">
        <x:v>EGP</x:v>
      </x:c>
      <x:c r="Z1240" s="56"/>
      <x:c r="AA1240" s="56"/>
      <x:c r="AB1240" s="56" t="str">
        <x:f>IF(OR(Z1240="",AA1240=""),"",MAX(0,AA1240-Z1240))</x:f>
      </x:c>
      <x:c r="AC1240" s="58" t="str">
        <x:f>IF(OR(Z1240="",AA1240="",AA1240=0),"",MAX(0,(AA1240-Z1240)/AA1240))</x:f>
      </x:c>
      <x:c r="AD1240" s="56"/>
      <x:c r="AE1240" s="56" t="str">
        <x:f>IF(Z1240="","",Z1240+IF(AD1240="",0,AD1240))</x:f>
      </x:c>
      <x:c r="AF1240" s="37" t="str">
        <x:f>IF(AD1240="","",AD1240=0)</x:f>
      </x:c>
      <x:c r="AG1240" s="37"/>
      <x:c r="AH1240" s="37"/>
      <x:c r="AI1240" s="37"/>
      <x:c r="AJ1240" s="37" t="str">
        <x:v>القاهرة</x:v>
      </x:c>
      <x:c r="AK1240" s="37"/>
      <x:c r="AL1240" s="37"/>
      <x:c r="AM1240" s="37"/>
      <x:c r="AN1240" s="37"/>
      <x:c r="AO1240" s="37"/>
      <x:c r="AP1240" s="37"/>
      <x:c r="AQ1240" s="54" t="b">
        <x:v>1</x:v>
      </x:c>
      <x:c r="AR1240" s="37"/>
      <x:c r="AS1240" s="37" t="str">
        <x:v>Sitemap متجر</x:v>
      </x:c>
      <x:c r="AT1240" s="37" t="str">
        <x:v>متوسطة</x:v>
      </x:c>
      <x:c r="AU1240" s="37" t="str">
        <x:v>egypt_store_sitemap_listing</x:v>
      </x:c>
      <x:c r="AV1240" s="37" t="str">
        <x:v>Sitemap ثم صفحة منتج</x:v>
      </x:c>
      <x:c r="AW1240" s="37" t="str">
        <x:v>https://www.zahranstores.com/en/zahran-stainless-steel-optima-stewpot-set-size-16202428-1926</x:v>
      </x:c>
      <x:c r="AX1240" s="37" t="n">
        <x:v>1</x:v>
      </x:c>
      <x:c r="AY1240" s="60" t="n">
        <x:v>46233</x:v>
      </x:c>
      <x:c r="AZ1240" s="60"/>
      <x:c r="BA1240" s="60"/>
      <x:c r="BB1240" s="62" t="str">
        <x:f>IF(BA1240="","",(NOW()-BA1240)*24)</x:f>
      </x:c>
      <x:c r="BC1240" s="37" t="str">
        <x:f>IF(BA1240="","لم يُرصد",IF(BH1240&lt;&gt;TRUE,"غير نشط",IF(BD1240="فشل","فشل حالي",IF(BB1240&lt;=12,"حديث",IF(BB1240&lt;=24,"متأخر","قديم")))))</x:f>
        <x:v>لم يُرصد</x:v>
      </x:c>
      <x:c r="BD1240" s="37" t="str">
        <x:v>بانتظار أول رصد سعر</x:v>
      </x:c>
      <x:c r="BE1240" s="37" t="n">
        <x:v>0</x:v>
      </x:c>
      <x:c r="BF1240" s="37"/>
      <x:c r="BG1240" s="37"/>
      <x:c r="BH1240" s="54" t="b">
        <x:v>1</x:v>
      </x:c>
      <x:c r="BI1240" s="37" t="str">
        <x:v>يحتاج تأكيد صفحة المنتج</x:v>
      </x:c>
      <x:c r="BJ1240" s="37" t="str"/>
      <x:c r="BK1240" s="37" t="str">
        <x:v>Exact product URL in Zahran Stores public sitemap; stock not asserted</x:v>
      </x:c>
      <x:c r="BL1240" s="60" t="n">
        <x:v>46233</x:v>
      </x:c>
      <x:c r="BM1240" s="60" t="n">
        <x:v>46233</x:v>
      </x:c>
    </x:row>
    <x:row r="1241">
      <x:c r="A1241" s="37" t="str">
        <x:v>CASH-19C877D820D10B</x:v>
      </x:c>
      <x:c r="B1241" s="37" t="str">
        <x:v>VAR-5F5F135E6E95AD|EG-079|STORE</x:v>
      </x:c>
      <x:c r="C1241" s="37" t="str">
        <x:v>VAR-5F5F135E6E95AD</x:v>
      </x:c>
      <x:c r="D1241" s="37" t="str">
        <x:v>MOD-C108C453F6B25C</x:v>
      </x:c>
      <x:c r="E1241" s="37" t="str">
        <x:v>Zahran 1820222628</x:v>
      </x:c>
      <x:c r="F1241" s="37" t="str">
        <x:v>المطبخ والأدوات المنزلية</x:v>
      </x:c>
      <x:c r="G1241" s="37" t="str">
        <x:v>أطقم أواني طهي</x:v>
      </x:c>
      <x:c r="H1241" s="37" t="str">
        <x:v>Zahran</x:v>
      </x:c>
      <x:c r="I1241" s="37" t="str">
        <x:v>1820222628</x:v>
      </x:c>
      <x:c r="J1241" s="37"/>
      <x:c r="K1241" s="37"/>
      <x:c r="L1241" s="37"/>
      <x:c r="M1241" s="37"/>
      <x:c r="N1241" s="37" t="str">
        <x:v>1820222628</x:v>
      </x:c>
      <x:c r="O1241" s="37"/>
      <x:c r="P1241" s="37" t="str">
        <x:v>EG-079</x:v>
      </x:c>
      <x:c r="Q1241" s="37" t="str">
        <x:v>Zahran Stores</x:v>
      </x:c>
      <x:c r="R1241" s="37" t="str">
        <x:v>سلسلة</x:v>
      </x:c>
      <x:c r="S1241" s="37" t="str">
        <x:v>A</x:v>
      </x:c>
      <x:c r="T1241" s="37"/>
      <x:c r="U1241" s="37"/>
      <x:c r="V1241" s="37"/>
      <x:c r="W1241" s="37" t="str">
        <x:v>https://www.zahranstores.com/en/zahran-moderna-stewpot-set-with-glass-lid-size-1820222628-1841</x:v>
      </x:c>
      <x:c r="X1241" s="37" t="str">
        <x:v>Sitemap/قائمة روابط</x:v>
      </x:c>
      <x:c r="Y1241" s="37" t="str">
        <x:v>EGP</x:v>
      </x:c>
      <x:c r="Z1241" s="56"/>
      <x:c r="AA1241" s="56"/>
      <x:c r="AB1241" s="56" t="str">
        <x:f>IF(OR(Z1241="",AA1241=""),"",MAX(0,AA1241-Z1241))</x:f>
      </x:c>
      <x:c r="AC1241" s="58" t="str">
        <x:f>IF(OR(Z1241="",AA1241="",AA1241=0),"",MAX(0,(AA1241-Z1241)/AA1241))</x:f>
      </x:c>
      <x:c r="AD1241" s="56"/>
      <x:c r="AE1241" s="56" t="str">
        <x:f>IF(Z1241="","",Z1241+IF(AD1241="",0,AD1241))</x:f>
      </x:c>
      <x:c r="AF1241" s="37" t="str">
        <x:f>IF(AD1241="","",AD1241=0)</x:f>
      </x:c>
      <x:c r="AG1241" s="37"/>
      <x:c r="AH1241" s="37"/>
      <x:c r="AI1241" s="37"/>
      <x:c r="AJ1241" s="37" t="str">
        <x:v>القاهرة</x:v>
      </x:c>
      <x:c r="AK1241" s="37"/>
      <x:c r="AL1241" s="37"/>
      <x:c r="AM1241" s="37"/>
      <x:c r="AN1241" s="37"/>
      <x:c r="AO1241" s="37"/>
      <x:c r="AP1241" s="37"/>
      <x:c r="AQ1241" s="54" t="b">
        <x:v>1</x:v>
      </x:c>
      <x:c r="AR1241" s="37"/>
      <x:c r="AS1241" s="37" t="str">
        <x:v>Sitemap متجر</x:v>
      </x:c>
      <x:c r="AT1241" s="37" t="str">
        <x:v>متوسطة</x:v>
      </x:c>
      <x:c r="AU1241" s="37" t="str">
        <x:v>egypt_store_sitemap_listing</x:v>
      </x:c>
      <x:c r="AV1241" s="37" t="str">
        <x:v>Sitemap ثم صفحة منتج</x:v>
      </x:c>
      <x:c r="AW1241" s="37" t="str">
        <x:v>https://www.zahranstores.com/en/zahran-moderna-stewpot-set-with-glass-lid-size-1820222628-1841</x:v>
      </x:c>
      <x:c r="AX1241" s="37" t="n">
        <x:v>1</x:v>
      </x:c>
      <x:c r="AY1241" s="60" t="n">
        <x:v>46233</x:v>
      </x:c>
      <x:c r="AZ1241" s="60"/>
      <x:c r="BA1241" s="60"/>
      <x:c r="BB1241" s="62" t="str">
        <x:f>IF(BA1241="","",(NOW()-BA1241)*24)</x:f>
      </x:c>
      <x:c r="BC1241" s="37" t="str">
        <x:f>IF(BA1241="","لم يُرصد",IF(BH1241&lt;&gt;TRUE,"غير نشط",IF(BD1241="فشل","فشل حالي",IF(BB1241&lt;=12,"حديث",IF(BB1241&lt;=24,"متأخر","قديم")))))</x:f>
        <x:v>لم يُرصد</x:v>
      </x:c>
      <x:c r="BD1241" s="37" t="str">
        <x:v>بانتظار أول رصد سعر</x:v>
      </x:c>
      <x:c r="BE1241" s="37" t="n">
        <x:v>0</x:v>
      </x:c>
      <x:c r="BF1241" s="37"/>
      <x:c r="BG1241" s="37"/>
      <x:c r="BH1241" s="54" t="b">
        <x:v>1</x:v>
      </x:c>
      <x:c r="BI1241" s="37" t="str">
        <x:v>يحتاج تأكيد صفحة المنتج</x:v>
      </x:c>
      <x:c r="BJ1241" s="37" t="str"/>
      <x:c r="BK1241" s="37" t="str">
        <x:v>Exact product URL in Zahran Stores public sitemap; stock not asserted</x:v>
      </x:c>
      <x:c r="BL1241" s="60" t="n">
        <x:v>46233</x:v>
      </x:c>
      <x:c r="BM1241" s="60" t="n">
        <x:v>46233</x:v>
      </x:c>
    </x:row>
    <x:row r="1242">
      <x:c r="A1242" s="37" t="str">
        <x:v>CASH-0A978812326039</x:v>
      </x:c>
      <x:c r="B1242" s="37" t="str">
        <x:v>VAR-090DC0F3663F60|EG-079|STORE</x:v>
      </x:c>
      <x:c r="C1242" s="37" t="str">
        <x:v>VAR-090DC0F3663F60</x:v>
      </x:c>
      <x:c r="D1242" s="37" t="str">
        <x:v>MOD-2F470D8FA963FD</x:v>
      </x:c>
      <x:c r="E1242" s="37" t="str">
        <x:v>Zahran 18202428</x:v>
      </x:c>
      <x:c r="F1242" s="37" t="str">
        <x:v>المطبخ والأدوات المنزلية</x:v>
      </x:c>
      <x:c r="G1242" s="37" t="str">
        <x:v>أطقم أواني طهي</x:v>
      </x:c>
      <x:c r="H1242" s="37" t="str">
        <x:v>Zahran</x:v>
      </x:c>
      <x:c r="I1242" s="37" t="str">
        <x:v>18202428</x:v>
      </x:c>
      <x:c r="J1242" s="37"/>
      <x:c r="K1242" s="37"/>
      <x:c r="L1242" s="37"/>
      <x:c r="M1242" s="37"/>
      <x:c r="N1242" s="37" t="str">
        <x:v>18202428</x:v>
      </x:c>
      <x:c r="O1242" s="37"/>
      <x:c r="P1242" s="37" t="str">
        <x:v>EG-079</x:v>
      </x:c>
      <x:c r="Q1242" s="37" t="str">
        <x:v>Zahran Stores</x:v>
      </x:c>
      <x:c r="R1242" s="37" t="str">
        <x:v>سلسلة</x:v>
      </x:c>
      <x:c r="S1242" s="37" t="str">
        <x:v>A</x:v>
      </x:c>
      <x:c r="T1242" s="37"/>
      <x:c r="U1242" s="37"/>
      <x:c r="V1242" s="37"/>
      <x:c r="W1242" s="37" t="str">
        <x:v>https://www.zahranstores.com/en/zahran-moderna-stewpot-set-with-glass-lid-size-18202428-1842</x:v>
      </x:c>
      <x:c r="X1242" s="37" t="str">
        <x:v>Sitemap/قائمة روابط</x:v>
      </x:c>
      <x:c r="Y1242" s="37" t="str">
        <x:v>EGP</x:v>
      </x:c>
      <x:c r="Z1242" s="56"/>
      <x:c r="AA1242" s="56"/>
      <x:c r="AB1242" s="56" t="str">
        <x:f>IF(OR(Z1242="",AA1242=""),"",MAX(0,AA1242-Z1242))</x:f>
      </x:c>
      <x:c r="AC1242" s="58" t="str">
        <x:f>IF(OR(Z1242="",AA1242="",AA1242=0),"",MAX(0,(AA1242-Z1242)/AA1242))</x:f>
      </x:c>
      <x:c r="AD1242" s="56"/>
      <x:c r="AE1242" s="56" t="str">
        <x:f>IF(Z1242="","",Z1242+IF(AD1242="",0,AD1242))</x:f>
      </x:c>
      <x:c r="AF1242" s="37" t="str">
        <x:f>IF(AD1242="","",AD1242=0)</x:f>
      </x:c>
      <x:c r="AG1242" s="37"/>
      <x:c r="AH1242" s="37"/>
      <x:c r="AI1242" s="37"/>
      <x:c r="AJ1242" s="37" t="str">
        <x:v>القاهرة</x:v>
      </x:c>
      <x:c r="AK1242" s="37"/>
      <x:c r="AL1242" s="37"/>
      <x:c r="AM1242" s="37"/>
      <x:c r="AN1242" s="37"/>
      <x:c r="AO1242" s="37"/>
      <x:c r="AP1242" s="37"/>
      <x:c r="AQ1242" s="54" t="b">
        <x:v>1</x:v>
      </x:c>
      <x:c r="AR1242" s="37"/>
      <x:c r="AS1242" s="37" t="str">
        <x:v>Sitemap متجر</x:v>
      </x:c>
      <x:c r="AT1242" s="37" t="str">
        <x:v>متوسطة</x:v>
      </x:c>
      <x:c r="AU1242" s="37" t="str">
        <x:v>egypt_store_sitemap_listing</x:v>
      </x:c>
      <x:c r="AV1242" s="37" t="str">
        <x:v>Sitemap ثم صفحة منتج</x:v>
      </x:c>
      <x:c r="AW1242" s="37" t="str">
        <x:v>https://www.zahranstores.com/en/zahran-moderna-stewpot-set-with-glass-lid-size-18202428-1842</x:v>
      </x:c>
      <x:c r="AX1242" s="37" t="n">
        <x:v>1</x:v>
      </x:c>
      <x:c r="AY1242" s="60" t="n">
        <x:v>46233</x:v>
      </x:c>
      <x:c r="AZ1242" s="60"/>
      <x:c r="BA1242" s="60"/>
      <x:c r="BB1242" s="62" t="str">
        <x:f>IF(BA1242="","",(NOW()-BA1242)*24)</x:f>
      </x:c>
      <x:c r="BC1242" s="37" t="str">
        <x:f>IF(BA1242="","لم يُرصد",IF(BH1242&lt;&gt;TRUE,"غير نشط",IF(BD1242="فشل","فشل حالي",IF(BB1242&lt;=12,"حديث",IF(BB1242&lt;=24,"متأخر","قديم")))))</x:f>
        <x:v>لم يُرصد</x:v>
      </x:c>
      <x:c r="BD1242" s="37" t="str">
        <x:v>بانتظار أول رصد سعر</x:v>
      </x:c>
      <x:c r="BE1242" s="37" t="n">
        <x:v>0</x:v>
      </x:c>
      <x:c r="BF1242" s="37"/>
      <x:c r="BG1242" s="37"/>
      <x:c r="BH1242" s="54" t="b">
        <x:v>1</x:v>
      </x:c>
      <x:c r="BI1242" s="37" t="str">
        <x:v>يحتاج تأكيد صفحة المنتج</x:v>
      </x:c>
      <x:c r="BJ1242" s="37" t="str"/>
      <x:c r="BK1242" s="37" t="str">
        <x:v>Exact product URL in Zahran Stores public sitemap; stock not asserted</x:v>
      </x:c>
      <x:c r="BL1242" s="60" t="n">
        <x:v>46233</x:v>
      </x:c>
      <x:c r="BM1242" s="60" t="n">
        <x:v>46233</x:v>
      </x:c>
    </x:row>
    <x:row r="1243">
      <x:c r="A1243" s="37" t="str">
        <x:v>CASH-2B25B6A055B792</x:v>
      </x:c>
      <x:c r="B1243" s="37" t="str">
        <x:v>VAR-9B843CAC63D3A7|EG-079|STORE</x:v>
      </x:c>
      <x:c r="C1243" s="37" t="str">
        <x:v>VAR-9B843CAC63D3A7</x:v>
      </x:c>
      <x:c r="D1243" s="37" t="str">
        <x:v>MOD-C216491EB71A04</x:v>
      </x:c>
      <x:c r="E1243" s="37" t="str">
        <x:v>Zahran 18202630 Stainless Steel</x:v>
      </x:c>
      <x:c r="F1243" s="37" t="str">
        <x:v>المطبخ والأدوات المنزلية</x:v>
      </x:c>
      <x:c r="G1243" s="37" t="str">
        <x:v>أطقم أواني طهي</x:v>
      </x:c>
      <x:c r="H1243" s="37" t="str">
        <x:v>Zahran</x:v>
      </x:c>
      <x:c r="I1243" s="37" t="str">
        <x:v>18202630</x:v>
      </x:c>
      <x:c r="J1243" s="37" t="str">
        <x:v>Stainless Steel</x:v>
      </x:c>
      <x:c r="K1243" s="37"/>
      <x:c r="L1243" s="37"/>
      <x:c r="M1243" s="37" t="str">
        <x:v>Stainless Steel</x:v>
      </x:c>
      <x:c r="N1243" s="37" t="str">
        <x:v>18202630</x:v>
      </x:c>
      <x:c r="O1243" s="37"/>
      <x:c r="P1243" s="37" t="str">
        <x:v>EG-079</x:v>
      </x:c>
      <x:c r="Q1243" s="37" t="str">
        <x:v>Zahran Stores</x:v>
      </x:c>
      <x:c r="R1243" s="37" t="str">
        <x:v>سلسلة</x:v>
      </x:c>
      <x:c r="S1243" s="37" t="str">
        <x:v>A</x:v>
      </x:c>
      <x:c r="T1243" s="37"/>
      <x:c r="U1243" s="37"/>
      <x:c r="V1243" s="37"/>
      <x:c r="W1243" s="37" t="str">
        <x:v>https://www.zahranstores.com/en/zahran-stainless-steel-classic-cooking-set-stewpots-18202630-sauce-pan-16-round-oven-tray-22-3-coffee-pot-2387</x:v>
      </x:c>
      <x:c r="X1243" s="37" t="str">
        <x:v>Sitemap/قائمة روابط</x:v>
      </x:c>
      <x:c r="Y1243" s="37" t="str">
        <x:v>EGP</x:v>
      </x:c>
      <x:c r="Z1243" s="56"/>
      <x:c r="AA1243" s="56"/>
      <x:c r="AB1243" s="56" t="str">
        <x:f>IF(OR(Z1243="",AA1243=""),"",MAX(0,AA1243-Z1243))</x:f>
      </x:c>
      <x:c r="AC1243" s="58" t="str">
        <x:f>IF(OR(Z1243="",AA1243="",AA1243=0),"",MAX(0,(AA1243-Z1243)/AA1243))</x:f>
      </x:c>
      <x:c r="AD1243" s="56"/>
      <x:c r="AE1243" s="56" t="str">
        <x:f>IF(Z1243="","",Z1243+IF(AD1243="",0,AD1243))</x:f>
      </x:c>
      <x:c r="AF1243" s="37" t="str">
        <x:f>IF(AD1243="","",AD1243=0)</x:f>
      </x:c>
      <x:c r="AG1243" s="37"/>
      <x:c r="AH1243" s="37"/>
      <x:c r="AI1243" s="37"/>
      <x:c r="AJ1243" s="37" t="str">
        <x:v>القاهرة</x:v>
      </x:c>
      <x:c r="AK1243" s="37"/>
      <x:c r="AL1243" s="37"/>
      <x:c r="AM1243" s="37"/>
      <x:c r="AN1243" s="37"/>
      <x:c r="AO1243" s="37"/>
      <x:c r="AP1243" s="37"/>
      <x:c r="AQ1243" s="54" t="b">
        <x:v>1</x:v>
      </x:c>
      <x:c r="AR1243" s="37"/>
      <x:c r="AS1243" s="37" t="str">
        <x:v>Sitemap متجر</x:v>
      </x:c>
      <x:c r="AT1243" s="37" t="str">
        <x:v>متوسطة</x:v>
      </x:c>
      <x:c r="AU1243" s="37" t="str">
        <x:v>egypt_store_sitemap_listing</x:v>
      </x:c>
      <x:c r="AV1243" s="37" t="str">
        <x:v>Sitemap ثم صفحة منتج</x:v>
      </x:c>
      <x:c r="AW1243" s="37" t="str">
        <x:v>https://www.zahranstores.com/en/zahran-stainless-steel-classic-cooking-set-stewpots-18202630-sauce-pan-16-round-oven-tray-22-3-coffee-pot-2387</x:v>
      </x:c>
      <x:c r="AX1243" s="37" t="n">
        <x:v>1</x:v>
      </x:c>
      <x:c r="AY1243" s="60" t="n">
        <x:v>46233</x:v>
      </x:c>
      <x:c r="AZ1243" s="60"/>
      <x:c r="BA1243" s="60"/>
      <x:c r="BB1243" s="62" t="str">
        <x:f>IF(BA1243="","",(NOW()-BA1243)*24)</x:f>
      </x:c>
      <x:c r="BC1243" s="37" t="str">
        <x:f>IF(BA1243="","لم يُرصد",IF(BH1243&lt;&gt;TRUE,"غير نشط",IF(BD1243="فشل","فشل حالي",IF(BB1243&lt;=12,"حديث",IF(BB1243&lt;=24,"متأخر","قديم")))))</x:f>
        <x:v>لم يُرصد</x:v>
      </x:c>
      <x:c r="BD1243" s="37" t="str">
        <x:v>بانتظار أول رصد سعر</x:v>
      </x:c>
      <x:c r="BE1243" s="37" t="n">
        <x:v>0</x:v>
      </x:c>
      <x:c r="BF1243" s="37"/>
      <x:c r="BG1243" s="37"/>
      <x:c r="BH1243" s="54" t="b">
        <x:v>1</x:v>
      </x:c>
      <x:c r="BI1243" s="37" t="str">
        <x:v>يحتاج تأكيد صفحة المنتج</x:v>
      </x:c>
      <x:c r="BJ1243" s="37" t="str"/>
      <x:c r="BK1243" s="37" t="str">
        <x:v>Exact product URL in Zahran Stores public sitemap; stock not asserted</x:v>
      </x:c>
      <x:c r="BL1243" s="60" t="n">
        <x:v>46233</x:v>
      </x:c>
      <x:c r="BM1243" s="60" t="n">
        <x:v>46233</x:v>
      </x:c>
    </x:row>
    <x:row r="1244">
      <x:c r="A1244" s="37" t="str">
        <x:v>CASH-F67F9CD2CFC1CB</x:v>
      </x:c>
      <x:c r="B1244" s="37" t="str">
        <x:v>VAR-F74B9F18CFE6B7|EG-079|STORE</x:v>
      </x:c>
      <x:c r="C1244" s="37" t="str">
        <x:v>VAR-F74B9F18CFE6B7</x:v>
      </x:c>
      <x:c r="D1244" s="37" t="str">
        <x:v>MOD-41C899CD1D5312</x:v>
      </x:c>
      <x:c r="E1244" s="37" t="str">
        <x:v>Zahran 18222632 Stainless Steel</x:v>
      </x:c>
      <x:c r="F1244" s="37" t="str">
        <x:v>المطبخ والأدوات المنزلية</x:v>
      </x:c>
      <x:c r="G1244" s="37" t="str">
        <x:v>أطقم أواني طهي</x:v>
      </x:c>
      <x:c r="H1244" s="37" t="str">
        <x:v>Zahran</x:v>
      </x:c>
      <x:c r="I1244" s="37" t="str">
        <x:v>18222632</x:v>
      </x:c>
      <x:c r="J1244" s="37" t="str">
        <x:v>Stainless Steel</x:v>
      </x:c>
      <x:c r="K1244" s="37"/>
      <x:c r="L1244" s="37"/>
      <x:c r="M1244" s="37" t="str">
        <x:v>Stainless Steel</x:v>
      </x:c>
      <x:c r="N1244" s="37" t="str">
        <x:v>18222632</x:v>
      </x:c>
      <x:c r="O1244" s="37"/>
      <x:c r="P1244" s="37" t="str">
        <x:v>EG-079</x:v>
      </x:c>
      <x:c r="Q1244" s="37" t="str">
        <x:v>Zahran Stores</x:v>
      </x:c>
      <x:c r="R1244" s="37" t="str">
        <x:v>سلسلة</x:v>
      </x:c>
      <x:c r="S1244" s="37" t="str">
        <x:v>A</x:v>
      </x:c>
      <x:c r="T1244" s="37"/>
      <x:c r="U1244" s="37"/>
      <x:c r="V1244" s="37"/>
      <x:c r="W1244" s="37" t="str">
        <x:v>https://www.zahranstores.com/en/zahran-stainless-steel-classic-stewpot-set-18222632-2388 | https://www.zahranstores.com/en/zahran-stainless-steel-classic-stewpot-set-18222632-2388-1704983648</x:v>
      </x:c>
      <x:c r="X1244" s="37" t="str">
        <x:v>Sitemap/قائمة روابط</x:v>
      </x:c>
      <x:c r="Y1244" s="37" t="str">
        <x:v>EGP</x:v>
      </x:c>
      <x:c r="Z1244" s="56"/>
      <x:c r="AA1244" s="56"/>
      <x:c r="AB1244" s="56" t="str">
        <x:f>IF(OR(Z1244="",AA1244=""),"",MAX(0,AA1244-Z1244))</x:f>
      </x:c>
      <x:c r="AC1244" s="58" t="str">
        <x:f>IF(OR(Z1244="",AA1244="",AA1244=0),"",MAX(0,(AA1244-Z1244)/AA1244))</x:f>
      </x:c>
      <x:c r="AD1244" s="56"/>
      <x:c r="AE1244" s="56" t="str">
        <x:f>IF(Z1244="","",Z1244+IF(AD1244="",0,AD1244))</x:f>
      </x:c>
      <x:c r="AF1244" s="37" t="str">
        <x:f>IF(AD1244="","",AD1244=0)</x:f>
      </x:c>
      <x:c r="AG1244" s="37"/>
      <x:c r="AH1244" s="37"/>
      <x:c r="AI1244" s="37"/>
      <x:c r="AJ1244" s="37" t="str">
        <x:v>القاهرة</x:v>
      </x:c>
      <x:c r="AK1244" s="37"/>
      <x:c r="AL1244" s="37"/>
      <x:c r="AM1244" s="37"/>
      <x:c r="AN1244" s="37"/>
      <x:c r="AO1244" s="37"/>
      <x:c r="AP1244" s="37"/>
      <x:c r="AQ1244" s="54" t="b">
        <x:v>1</x:v>
      </x:c>
      <x:c r="AR1244" s="37"/>
      <x:c r="AS1244" s="37" t="str">
        <x:v>Sitemap متجر</x:v>
      </x:c>
      <x:c r="AT1244" s="37" t="str">
        <x:v>متوسطة</x:v>
      </x:c>
      <x:c r="AU1244" s="37" t="str">
        <x:v>egypt_store_sitemap_listing</x:v>
      </x:c>
      <x:c r="AV1244" s="37" t="str">
        <x:v>Sitemap ثم صفحة منتج</x:v>
      </x:c>
      <x:c r="AW1244" s="37" t="str">
        <x:v>https://www.zahranstores.com/en/zahran-stainless-steel-classic-stewpot-set-18222632-2388 | https://www.zahranstores.com/en/zahran-stainless-steel-classic-stewpot-set-18222632-2388-1704983648</x:v>
      </x:c>
      <x:c r="AX1244" s="37" t="n">
        <x:v>1</x:v>
      </x:c>
      <x:c r="AY1244" s="60" t="n">
        <x:v>46233</x:v>
      </x:c>
      <x:c r="AZ1244" s="60"/>
      <x:c r="BA1244" s="60"/>
      <x:c r="BB1244" s="62" t="str">
        <x:f>IF(BA1244="","",(NOW()-BA1244)*24)</x:f>
      </x:c>
      <x:c r="BC1244" s="37" t="str">
        <x:f>IF(BA1244="","لم يُرصد",IF(BH1244&lt;&gt;TRUE,"غير نشط",IF(BD1244="فشل","فشل حالي",IF(BB1244&lt;=12,"حديث",IF(BB1244&lt;=24,"متأخر","قديم")))))</x:f>
        <x:v>لم يُرصد</x:v>
      </x:c>
      <x:c r="BD1244" s="37" t="str">
        <x:v>بانتظار أول رصد سعر</x:v>
      </x:c>
      <x:c r="BE1244" s="37" t="n">
        <x:v>0</x:v>
      </x:c>
      <x:c r="BF1244" s="37"/>
      <x:c r="BG1244" s="37"/>
      <x:c r="BH1244" s="54" t="b">
        <x:v>1</x:v>
      </x:c>
      <x:c r="BI1244" s="37" t="str">
        <x:v>يحتاج تأكيد صفحة المنتج</x:v>
      </x:c>
      <x:c r="BJ1244" s="37" t="str"/>
      <x:c r="BK1244" s="37" t="str">
        <x:v>Exact product URL in Zahran Stores public sitemap; stock not asserted</x:v>
      </x:c>
      <x:c r="BL1244" s="60" t="n">
        <x:v>46233</x:v>
      </x:c>
      <x:c r="BM1244" s="60" t="n">
        <x:v>46233</x:v>
      </x:c>
    </x:row>
    <x:row r="1245">
      <x:c r="A1245" s="37" t="str">
        <x:v>CASH-22973108F83013</x:v>
      </x:c>
      <x:c r="B1245" s="37" t="str">
        <x:v>VAR-87FF3788AD0705|EG-079|STORE</x:v>
      </x:c>
      <x:c r="C1245" s="37" t="str">
        <x:v>VAR-87FF3788AD0705</x:v>
      </x:c>
      <x:c r="D1245" s="37" t="str">
        <x:v>MOD-BBA9FE264CB2FC</x:v>
      </x:c>
      <x:c r="E1245" s="37" t="str">
        <x:v>Zahran 330019990 Stainless Steel</x:v>
      </x:c>
      <x:c r="F1245" s="37" t="str">
        <x:v>المطبخ والأدوات المنزلية</x:v>
      </x:c>
      <x:c r="G1245" s="37" t="str">
        <x:v>أطقم أواني طهي</x:v>
      </x:c>
      <x:c r="H1245" s="37" t="str">
        <x:v>Zahran</x:v>
      </x:c>
      <x:c r="I1245" s="37" t="str">
        <x:v>330019990</x:v>
      </x:c>
      <x:c r="J1245" s="37" t="str">
        <x:v>Stainless Steel</x:v>
      </x:c>
      <x:c r="K1245" s="37"/>
      <x:c r="L1245" s="37"/>
      <x:c r="M1245" s="37" t="str">
        <x:v>Stainless Steel</x:v>
      </x:c>
      <x:c r="N1245" s="37" t="str">
        <x:v>330019990</x:v>
      </x:c>
      <x:c r="O1245" s="37"/>
      <x:c r="P1245" s="37" t="str">
        <x:v>EG-079</x:v>
      </x:c>
      <x:c r="Q1245" s="37" t="str">
        <x:v>Zahran Stores</x:v>
      </x:c>
      <x:c r="R1245" s="37" t="str">
        <x:v>سلسلة</x:v>
      </x:c>
      <x:c r="S1245" s="37" t="str">
        <x:v>A</x:v>
      </x:c>
      <x:c r="T1245" s="37"/>
      <x:c r="U1245" s="37"/>
      <x:c r="V1245" s="37"/>
      <x:c r="W1245" s="37" t="str">
        <x:v>https://www.zahranstores.com/en/zahran-stainless-steel-stewpot-set-size-18202428-330019990-2328</x:v>
      </x:c>
      <x:c r="X1245" s="37" t="str">
        <x:v>Sitemap/قائمة روابط</x:v>
      </x:c>
      <x:c r="Y1245" s="37" t="str">
        <x:v>EGP</x:v>
      </x:c>
      <x:c r="Z1245" s="56"/>
      <x:c r="AA1245" s="56"/>
      <x:c r="AB1245" s="56" t="str">
        <x:f>IF(OR(Z1245="",AA1245=""),"",MAX(0,AA1245-Z1245))</x:f>
      </x:c>
      <x:c r="AC1245" s="58" t="str">
        <x:f>IF(OR(Z1245="",AA1245="",AA1245=0),"",MAX(0,(AA1245-Z1245)/AA1245))</x:f>
      </x:c>
      <x:c r="AD1245" s="56"/>
      <x:c r="AE1245" s="56" t="str">
        <x:f>IF(Z1245="","",Z1245+IF(AD1245="",0,AD1245))</x:f>
      </x:c>
      <x:c r="AF1245" s="37" t="str">
        <x:f>IF(AD1245="","",AD1245=0)</x:f>
      </x:c>
      <x:c r="AG1245" s="37"/>
      <x:c r="AH1245" s="37"/>
      <x:c r="AI1245" s="37"/>
      <x:c r="AJ1245" s="37" t="str">
        <x:v>القاهرة</x:v>
      </x:c>
      <x:c r="AK1245" s="37"/>
      <x:c r="AL1245" s="37"/>
      <x:c r="AM1245" s="37"/>
      <x:c r="AN1245" s="37"/>
      <x:c r="AO1245" s="37"/>
      <x:c r="AP1245" s="37"/>
      <x:c r="AQ1245" s="54" t="b">
        <x:v>1</x:v>
      </x:c>
      <x:c r="AR1245" s="37"/>
      <x:c r="AS1245" s="37" t="str">
        <x:v>Sitemap متجر</x:v>
      </x:c>
      <x:c r="AT1245" s="37" t="str">
        <x:v>متوسطة</x:v>
      </x:c>
      <x:c r="AU1245" s="37" t="str">
        <x:v>egypt_store_sitemap_listing</x:v>
      </x:c>
      <x:c r="AV1245" s="37" t="str">
        <x:v>Sitemap ثم صفحة منتج</x:v>
      </x:c>
      <x:c r="AW1245" s="37" t="str">
        <x:v>https://www.zahranstores.com/en/zahran-stainless-steel-stewpot-set-size-18202428-330019990-2328</x:v>
      </x:c>
      <x:c r="AX1245" s="37" t="n">
        <x:v>1</x:v>
      </x:c>
      <x:c r="AY1245" s="60" t="n">
        <x:v>46233</x:v>
      </x:c>
      <x:c r="AZ1245" s="60"/>
      <x:c r="BA1245" s="60"/>
      <x:c r="BB1245" s="62" t="str">
        <x:f>IF(BA1245="","",(NOW()-BA1245)*24)</x:f>
      </x:c>
      <x:c r="BC1245" s="37" t="str">
        <x:f>IF(BA1245="","لم يُرصد",IF(BH1245&lt;&gt;TRUE,"غير نشط",IF(BD1245="فشل","فشل حالي",IF(BB1245&lt;=12,"حديث",IF(BB1245&lt;=24,"متأخر","قديم")))))</x:f>
        <x:v>لم يُرصد</x:v>
      </x:c>
      <x:c r="BD1245" s="37" t="str">
        <x:v>بانتظار أول رصد سعر</x:v>
      </x:c>
      <x:c r="BE1245" s="37" t="n">
        <x:v>0</x:v>
      </x:c>
      <x:c r="BF1245" s="37"/>
      <x:c r="BG1245" s="37"/>
      <x:c r="BH1245" s="54" t="b">
        <x:v>1</x:v>
      </x:c>
      <x:c r="BI1245" s="37" t="str">
        <x:v>يحتاج تأكيد صفحة المنتج</x:v>
      </x:c>
      <x:c r="BJ1245" s="37" t="str"/>
      <x:c r="BK1245" s="37" t="str">
        <x:v>Exact product URL in Zahran Stores public sitemap; stock not asserted</x:v>
      </x:c>
      <x:c r="BL1245" s="60" t="n">
        <x:v>46233</x:v>
      </x:c>
      <x:c r="BM1245" s="60" t="n">
        <x:v>46233</x:v>
      </x:c>
    </x:row>
    <x:row r="1246">
      <x:c r="A1246" s="37" t="str">
        <x:v>CASH-EA7461A263ABC6</x:v>
      </x:c>
      <x:c r="B1246" s="37" t="str">
        <x:v>VAR-EC8DC0617A72D7|EG-060|STORE</x:v>
      </x:c>
      <x:c r="C1246" s="37" t="str">
        <x:v>VAR-EC8DC0617A72D7</x:v>
      </x:c>
      <x:c r="D1246" s="37" t="str">
        <x:v>MOD-7D28CDD416E429</x:v>
      </x:c>
      <x:c r="E1246" s="37" t="str">
        <x:v>IKEA FÖRDUBBLA 2-piece knife set grey</x:v>
      </x:c>
      <x:c r="F1246" s="37" t="str">
        <x:v>المطبخ والأدوات المنزلية</x:v>
      </x:c>
      <x:c r="G1246" s="37" t="str">
        <x:v>أطقم سكاكين مطبخ</x:v>
      </x:c>
      <x:c r="H1246" s="37" t="str">
        <x:v>IKEA</x:v>
      </x:c>
      <x:c r="I1246" s="37" t="str">
        <x:v>FÖRDUBBLA 2-piece knife set</x:v>
      </x:c>
      <x:c r="J1246" s="37" t="str">
        <x:v>grey</x:v>
      </x:c>
      <x:c r="K1246" s="37"/>
      <x:c r="L1246" s="37"/>
      <x:c r="M1246" s="37" t="str">
        <x:v>grey</x:v>
      </x:c>
      <x:c r="N1246" s="37" t="str">
        <x:v>00436790</x:v>
      </x:c>
      <x:c r="O1246" s="37"/>
      <x:c r="P1246" s="37" t="str">
        <x:v>EG-060</x:v>
      </x:c>
      <x:c r="Q1246" s="37" t="str">
        <x:v>IKEA Egypt</x:v>
      </x:c>
      <x:c r="R1246" s="37" t="str">
        <x:v>علامة مباشرة/سلسلة</x:v>
      </x:c>
      <x:c r="S1246" s="37" t="str">
        <x:v>A</x:v>
      </x:c>
      <x:c r="T1246" s="37"/>
      <x:c r="U1246" s="37"/>
      <x:c r="V1246" s="37"/>
      <x:c r="W1246" s="37" t="str">
        <x:v>https://www.ikea.com/eg/en/p/foerdubbla-2-piece-knife-set-grey-00436790/</x:v>
      </x:c>
      <x:c r="X1246" s="37" t="str">
        <x:v>صفحة فئة منظمة</x:v>
      </x:c>
      <x:c r="Y1246" s="37" t="str">
        <x:v>EGP</x:v>
      </x:c>
      <x:c r="Z1246" s="56"/>
      <x:c r="AA1246" s="56"/>
      <x:c r="AB1246" s="56" t="str">
        <x:f>IF(OR(Z1246="",AA1246=""),"",MAX(0,AA1246-Z1246))</x:f>
      </x:c>
      <x:c r="AC1246" s="58" t="str">
        <x:f>IF(OR(Z1246="",AA1246="",AA1246=0),"",MAX(0,(AA1246-Z1246)/AA1246))</x:f>
      </x:c>
      <x:c r="AD1246" s="56"/>
      <x:c r="AE1246" s="56" t="str">
        <x:f>IF(Z1246="","",Z1246+IF(AD1246="",0,AD1246))</x:f>
      </x:c>
      <x:c r="AF1246" s="37" t="str">
        <x:f>IF(AD1246="","",AD1246=0)</x:f>
      </x:c>
      <x:c r="AG1246" s="37"/>
      <x:c r="AH1246" s="37"/>
      <x:c r="AI1246" s="37"/>
      <x:c r="AJ1246" s="37" t="str">
        <x:v>القاهرة</x:v>
      </x:c>
      <x:c r="AK1246" s="37"/>
      <x:c r="AL1246" s="37"/>
      <x:c r="AM1246" s="37"/>
      <x:c r="AN1246" s="37"/>
      <x:c r="AO1246" s="37"/>
      <x:c r="AP1246" s="37"/>
      <x:c r="AQ1246" s="54" t="b">
        <x:v>1</x:v>
      </x:c>
      <x:c r="AR1246" s="37"/>
      <x:c r="AS1246" s="37" t="str">
        <x:v>JSON-LD لقائمة المتجر</x:v>
      </x:c>
      <x:c r="AT1246" s="37" t="str">
        <x:v>متوسطة</x:v>
      </x:c>
      <x:c r="AU1246" s="37" t="str">
        <x:v>official_store_category_jsonld</x:v>
      </x:c>
      <x:c r="AV1246" s="37" t="str">
        <x:v>JSON-LD</x:v>
      </x:c>
      <x:c r="AW1246" s="37" t="str">
        <x:v>https://www.ikea.com/eg/en/p/foerdubbla-2-piece-knife-set-grey-00436790/</x:v>
      </x:c>
      <x:c r="AX1246" s="37" t="n">
        <x:v>1</x:v>
      </x:c>
      <x:c r="AY1246" s="60" t="n">
        <x:v>46233</x:v>
      </x:c>
      <x:c r="AZ1246" s="60"/>
      <x:c r="BA1246" s="60"/>
      <x:c r="BB1246" s="62" t="str">
        <x:f>IF(BA1246="","",(NOW()-BA1246)*24)</x:f>
      </x:c>
      <x:c r="BC1246" s="37" t="str">
        <x:f>IF(BA1246="","لم يُرصد",IF(BH1246&lt;&gt;TRUE,"غير نشط",IF(BD1246="فشل","فشل حالي",IF(BB1246&lt;=12,"حديث",IF(BB1246&lt;=24,"متأخر","قديم")))))</x:f>
        <x:v>لم يُرصد</x:v>
      </x:c>
      <x:c r="BD1246" s="37" t="str">
        <x:v>بانتظار أول رصد سعر</x:v>
      </x:c>
      <x:c r="BE1246" s="37" t="n">
        <x:v>0</x:v>
      </x:c>
      <x:c r="BF1246" s="37"/>
      <x:c r="BG1246" s="37"/>
      <x:c r="BH1246" s="54" t="b">
        <x:v>1</x:v>
      </x:c>
      <x:c r="BI1246" s="37" t="str">
        <x:v>يحتاج اكتشاف رابط المنتج</x:v>
      </x:c>
      <x:c r="BJ1246" s="37" t="str">
        <x:v>FÖRDUBBLA, 2-piece knife set, grey</x:v>
      </x:c>
      <x:c r="BK1246" s="37" t="str">
        <x:v>الاسم ورقم الصنف والمواصفات الظاهرة مأخوذة من قائمة JSON-LD الرسمية للفئة في IKEA Egypt؛ لم تُنقل أي أسعار.</x:v>
      </x:c>
      <x:c r="BL1246" s="60" t="n">
        <x:v>46233</x:v>
      </x:c>
      <x:c r="BM1246" s="60" t="n">
        <x:v>46233</x:v>
      </x:c>
    </x:row>
    <x:row r="1247">
      <x:c r="A1247" s="37" t="str">
        <x:v>CASH-464BC09E7272A1</x:v>
      </x:c>
      <x:c r="B1247" s="37" t="str">
        <x:v>VAR-3D2F224D4E77A4|EG-060|STORE</x:v>
      </x:c>
      <x:c r="C1247" s="37" t="str">
        <x:v>VAR-3D2F224D4E77A4</x:v>
      </x:c>
      <x:c r="D1247" s="37" t="str">
        <x:v>MOD-D0F3BBCC191E1F</x:v>
      </x:c>
      <x:c r="E1247" s="37" t="str">
        <x:v>IKEA HACKIG 3-piece knife set ceramic white/beige | beige / white</x:v>
      </x:c>
      <x:c r="F1247" s="37" t="str">
        <x:v>المطبخ والأدوات المنزلية</x:v>
      </x:c>
      <x:c r="G1247" s="37" t="str">
        <x:v>أطقم سكاكين مطبخ</x:v>
      </x:c>
      <x:c r="H1247" s="37" t="str">
        <x:v>IKEA</x:v>
      </x:c>
      <x:c r="I1247" s="37" t="str">
        <x:v>HACKIG 3-piece knife set</x:v>
      </x:c>
      <x:c r="J1247" s="37" t="str">
        <x:v>ceramic white/beige</x:v>
      </x:c>
      <x:c r="K1247" s="37"/>
      <x:c r="L1247" s="37"/>
      <x:c r="M1247" s="37" t="str">
        <x:v>beige / white</x:v>
      </x:c>
      <x:c r="N1247" s="37" t="str">
        <x:v>10598485</x:v>
      </x:c>
      <x:c r="O1247" s="37"/>
      <x:c r="P1247" s="37" t="str">
        <x:v>EG-060</x:v>
      </x:c>
      <x:c r="Q1247" s="37" t="str">
        <x:v>IKEA Egypt</x:v>
      </x:c>
      <x:c r="R1247" s="37" t="str">
        <x:v>علامة مباشرة/سلسلة</x:v>
      </x:c>
      <x:c r="S1247" s="37" t="str">
        <x:v>A</x:v>
      </x:c>
      <x:c r="T1247" s="37"/>
      <x:c r="U1247" s="37"/>
      <x:c r="V1247" s="37"/>
      <x:c r="W1247" s="37" t="str">
        <x:v>https://www.ikea.com/eg/en/p/hackig-3-piece-knife-set-ceramic-white-beige-10598485/</x:v>
      </x:c>
      <x:c r="X1247" s="37" t="str">
        <x:v>صفحة فئة منظمة</x:v>
      </x:c>
      <x:c r="Y1247" s="37" t="str">
        <x:v>EGP</x:v>
      </x:c>
      <x:c r="Z1247" s="56"/>
      <x:c r="AA1247" s="56"/>
      <x:c r="AB1247" s="56" t="str">
        <x:f>IF(OR(Z1247="",AA1247=""),"",MAX(0,AA1247-Z1247))</x:f>
      </x:c>
      <x:c r="AC1247" s="58" t="str">
        <x:f>IF(OR(Z1247="",AA1247="",AA1247=0),"",MAX(0,(AA1247-Z1247)/AA1247))</x:f>
      </x:c>
      <x:c r="AD1247" s="56"/>
      <x:c r="AE1247" s="56" t="str">
        <x:f>IF(Z1247="","",Z1247+IF(AD1247="",0,AD1247))</x:f>
      </x:c>
      <x:c r="AF1247" s="37" t="str">
        <x:f>IF(AD1247="","",AD1247=0)</x:f>
      </x:c>
      <x:c r="AG1247" s="37"/>
      <x:c r="AH1247" s="37"/>
      <x:c r="AI1247" s="37"/>
      <x:c r="AJ1247" s="37" t="str">
        <x:v>القاهرة</x:v>
      </x:c>
      <x:c r="AK1247" s="37"/>
      <x:c r="AL1247" s="37"/>
      <x:c r="AM1247" s="37"/>
      <x:c r="AN1247" s="37"/>
      <x:c r="AO1247" s="37"/>
      <x:c r="AP1247" s="37"/>
      <x:c r="AQ1247" s="54" t="b">
        <x:v>1</x:v>
      </x:c>
      <x:c r="AR1247" s="37"/>
      <x:c r="AS1247" s="37" t="str">
        <x:v>JSON-LD لقائمة المتجر</x:v>
      </x:c>
      <x:c r="AT1247" s="37" t="str">
        <x:v>متوسطة</x:v>
      </x:c>
      <x:c r="AU1247" s="37" t="str">
        <x:v>official_store_category_jsonld</x:v>
      </x:c>
      <x:c r="AV1247" s="37" t="str">
        <x:v>JSON-LD</x:v>
      </x:c>
      <x:c r="AW1247" s="37" t="str">
        <x:v>https://www.ikea.com/eg/en/p/hackig-3-piece-knife-set-ceramic-white-beige-10598485/</x:v>
      </x:c>
      <x:c r="AX1247" s="37" t="n">
        <x:v>1</x:v>
      </x:c>
      <x:c r="AY1247" s="60" t="n">
        <x:v>46233</x:v>
      </x:c>
      <x:c r="AZ1247" s="60"/>
      <x:c r="BA1247" s="60"/>
      <x:c r="BB1247" s="62" t="str">
        <x:f>IF(BA1247="","",(NOW()-BA1247)*24)</x:f>
      </x:c>
      <x:c r="BC1247" s="37" t="str">
        <x:f>IF(BA1247="","لم يُرصد",IF(BH1247&lt;&gt;TRUE,"غير نشط",IF(BD1247="فشل","فشل حالي",IF(BB1247&lt;=12,"حديث",IF(BB1247&lt;=24,"متأخر","قديم")))))</x:f>
        <x:v>لم يُرصد</x:v>
      </x:c>
      <x:c r="BD1247" s="37" t="str">
        <x:v>بانتظار أول رصد سعر</x:v>
      </x:c>
      <x:c r="BE1247" s="37" t="n">
        <x:v>0</x:v>
      </x:c>
      <x:c r="BF1247" s="37"/>
      <x:c r="BG1247" s="37"/>
      <x:c r="BH1247" s="54" t="b">
        <x:v>1</x:v>
      </x:c>
      <x:c r="BI1247" s="37" t="str">
        <x:v>يحتاج اكتشاف رابط المنتج</x:v>
      </x:c>
      <x:c r="BJ1247" s="37" t="str">
        <x:v>HACKIG, 3-piece knife set, ceramic white/beige</x:v>
      </x:c>
      <x:c r="BK1247" s="37" t="str">
        <x:v>الاسم ورقم الصنف والمواصفات الظاهرة مأخوذة من قائمة JSON-LD الرسمية للفئة في IKEA Egypt؛ لم تُنقل أي أسعار.</x:v>
      </x:c>
      <x:c r="BL1247" s="60" t="n">
        <x:v>46233</x:v>
      </x:c>
      <x:c r="BM1247" s="60" t="n">
        <x:v>46233</x:v>
      </x:c>
    </x:row>
    <x:row r="1248">
      <x:c r="A1248" s="37" t="str">
        <x:v>CASH-41F6692217D3CA</x:v>
      </x:c>
      <x:c r="B1248" s="37" t="str">
        <x:v>VAR-A2F444C69A4D5D|EG-060|STORE</x:v>
      </x:c>
      <x:c r="C1248" s="37" t="str">
        <x:v>VAR-A2F444C69A4D5D</x:v>
      </x:c>
      <x:c r="D1248" s="37" t="str">
        <x:v>MOD-19DFB67C8EAA54</x:v>
      </x:c>
      <x:c r="E1248" s="37" t="str">
        <x:v>IKEA PRICKIG Microwave lid grey, 26 cm</x:v>
      </x:c>
      <x:c r="F1248" s="37" t="str">
        <x:v>المطبخ والأدوات المنزلية</x:v>
      </x:c>
      <x:c r="G1248" s="37" t="str">
        <x:v>أغطية أواني ميكروويف</x:v>
      </x:c>
      <x:c r="H1248" s="37" t="str">
        <x:v>IKEA</x:v>
      </x:c>
      <x:c r="I1248" s="37" t="str">
        <x:v>PRICKIG Microwave lid</x:v>
      </x:c>
      <x:c r="J1248" s="37" t="str">
        <x:v>grey, 26 cm</x:v>
      </x:c>
      <x:c r="K1248" s="37"/>
      <x:c r="L1248" s="37"/>
      <x:c r="M1248" s="37" t="str">
        <x:v>grey</x:v>
      </x:c>
      <x:c r="N1248" s="37" t="str">
        <x:v>70186090</x:v>
      </x:c>
      <x:c r="O1248" s="37"/>
      <x:c r="P1248" s="37" t="str">
        <x:v>EG-060</x:v>
      </x:c>
      <x:c r="Q1248" s="37" t="str">
        <x:v>IKEA Egypt</x:v>
      </x:c>
      <x:c r="R1248" s="37" t="str">
        <x:v>علامة مباشرة/سلسلة</x:v>
      </x:c>
      <x:c r="S1248" s="37" t="str">
        <x:v>A</x:v>
      </x:c>
      <x:c r="T1248" s="37"/>
      <x:c r="U1248" s="37"/>
      <x:c r="V1248" s="37"/>
      <x:c r="W1248" s="37" t="str">
        <x:v>https://www.ikea.com/eg/en/p/prickig-microwave-lid-grey-70186090/</x:v>
      </x:c>
      <x:c r="X1248" s="37" t="str">
        <x:v>صفحة فئة منظمة</x:v>
      </x:c>
      <x:c r="Y1248" s="37" t="str">
        <x:v>EGP</x:v>
      </x:c>
      <x:c r="Z1248" s="56"/>
      <x:c r="AA1248" s="56"/>
      <x:c r="AB1248" s="56" t="str">
        <x:f>IF(OR(Z1248="",AA1248=""),"",MAX(0,AA1248-Z1248))</x:f>
      </x:c>
      <x:c r="AC1248" s="58" t="str">
        <x:f>IF(OR(Z1248="",AA1248="",AA1248=0),"",MAX(0,(AA1248-Z1248)/AA1248))</x:f>
      </x:c>
      <x:c r="AD1248" s="56"/>
      <x:c r="AE1248" s="56" t="str">
        <x:f>IF(Z1248="","",Z1248+IF(AD1248="",0,AD1248))</x:f>
      </x:c>
      <x:c r="AF1248" s="37" t="str">
        <x:f>IF(AD1248="","",AD1248=0)</x:f>
      </x:c>
      <x:c r="AG1248" s="37"/>
      <x:c r="AH1248" s="37"/>
      <x:c r="AI1248" s="37"/>
      <x:c r="AJ1248" s="37" t="str">
        <x:v>القاهرة</x:v>
      </x:c>
      <x:c r="AK1248" s="37"/>
      <x:c r="AL1248" s="37"/>
      <x:c r="AM1248" s="37"/>
      <x:c r="AN1248" s="37"/>
      <x:c r="AO1248" s="37"/>
      <x:c r="AP1248" s="37"/>
      <x:c r="AQ1248" s="54" t="b">
        <x:v>1</x:v>
      </x:c>
      <x:c r="AR1248" s="37"/>
      <x:c r="AS1248" s="37" t="str">
        <x:v>JSON-LD لقائمة المتجر</x:v>
      </x:c>
      <x:c r="AT1248" s="37" t="str">
        <x:v>متوسطة</x:v>
      </x:c>
      <x:c r="AU1248" s="37" t="str">
        <x:v>official_store_category_jsonld</x:v>
      </x:c>
      <x:c r="AV1248" s="37" t="str">
        <x:v>JSON-LD</x:v>
      </x:c>
      <x:c r="AW1248" s="37" t="str">
        <x:v>https://www.ikea.com/eg/en/p/prickig-microwave-lid-grey-70186090/</x:v>
      </x:c>
      <x:c r="AX1248" s="37" t="n">
        <x:v>1</x:v>
      </x:c>
      <x:c r="AY1248" s="60" t="n">
        <x:v>46233</x:v>
      </x:c>
      <x:c r="AZ1248" s="60"/>
      <x:c r="BA1248" s="60"/>
      <x:c r="BB1248" s="62" t="str">
        <x:f>IF(BA1248="","",(NOW()-BA1248)*24)</x:f>
      </x:c>
      <x:c r="BC1248" s="37" t="str">
        <x:f>IF(BA1248="","لم يُرصد",IF(BH1248&lt;&gt;TRUE,"غير نشط",IF(BD1248="فشل","فشل حالي",IF(BB1248&lt;=12,"حديث",IF(BB1248&lt;=24,"متأخر","قديم")))))</x:f>
        <x:v>لم يُرصد</x:v>
      </x:c>
      <x:c r="BD1248" s="37" t="str">
        <x:v>بانتظار أول رصد سعر</x:v>
      </x:c>
      <x:c r="BE1248" s="37" t="n">
        <x:v>0</x:v>
      </x:c>
      <x:c r="BF1248" s="37"/>
      <x:c r="BG1248" s="37"/>
      <x:c r="BH1248" s="54" t="b">
        <x:v>1</x:v>
      </x:c>
      <x:c r="BI1248" s="37" t="str">
        <x:v>يحتاج اكتشاف رابط المنتج</x:v>
      </x:c>
      <x:c r="BJ1248" s="37" t="str">
        <x:v>PRICKIG, Microwave lid, grey, 26 cm</x:v>
      </x:c>
      <x:c r="BK1248" s="37" t="str">
        <x:v>الاسم ورقم الصنف والمواصفات الظاهرة مأخوذة من قائمة JSON-LD الرسمية للفئة في IKEA Egypt؛ لم تُنقل أي أسعار.</x:v>
      </x:c>
      <x:c r="BL1248" s="60" t="n">
        <x:v>46233</x:v>
      </x:c>
      <x:c r="BM1248" s="60" t="n">
        <x:v>46233</x:v>
      </x:c>
    </x:row>
    <x:row r="1249">
      <x:c r="A1249" s="37" t="str">
        <x:v>CASH-765A241A294B76</x:v>
      </x:c>
      <x:c r="B1249" s="37" t="str">
        <x:v>VAR-4224566B4E3D11|EG-060|STORE</x:v>
      </x:c>
      <x:c r="C1249" s="37" t="str">
        <x:v>VAR-4224566B4E3D11</x:v>
      </x:c>
      <x:c r="D1249" s="37" t="str">
        <x:v>MOD-A75BF1A27B6436</x:v>
      </x:c>
      <x:c r="E1249" s="37" t="str">
        <x:v>IKEA BEPRÖVAD Glass clear glass, 29 cl | 29cl</x:v>
      </x:c>
      <x:c r="F1249" s="37" t="str">
        <x:v>المطبخ والأدوات المنزلية</x:v>
      </x:c>
      <x:c r="G1249" s="37" t="str">
        <x:v>أكواب مياه</x:v>
      </x:c>
      <x:c r="H1249" s="37" t="str">
        <x:v>IKEA</x:v>
      </x:c>
      <x:c r="I1249" s="37" t="str">
        <x:v>BEPRÖVAD Glass</x:v>
      </x:c>
      <x:c r="J1249" s="37" t="str">
        <x:v>clear glass, 29 cl</x:v>
      </x:c>
      <x:c r="K1249" s="37"/>
      <x:c r="L1249" s="37"/>
      <x:c r="M1249" s="37"/>
      <x:c r="N1249" s="37" t="str">
        <x:v>00284386</x:v>
      </x:c>
      <x:c r="O1249" s="37"/>
      <x:c r="P1249" s="37" t="str">
        <x:v>EG-060</x:v>
      </x:c>
      <x:c r="Q1249" s="37" t="str">
        <x:v>IKEA Egypt</x:v>
      </x:c>
      <x:c r="R1249" s="37" t="str">
        <x:v>علامة مباشرة/سلسلة</x:v>
      </x:c>
      <x:c r="S1249" s="37" t="str">
        <x:v>A</x:v>
      </x:c>
      <x:c r="T1249" s="37"/>
      <x:c r="U1249" s="37"/>
      <x:c r="V1249" s="37"/>
      <x:c r="W1249" s="37" t="str">
        <x:v>https://www.ikea.com/eg/en/p/beproevad-glass-clear-glass-00284386/</x:v>
      </x:c>
      <x:c r="X1249" s="37" t="str">
        <x:v>صفحة فئة منظمة</x:v>
      </x:c>
      <x:c r="Y1249" s="37" t="str">
        <x:v>EGP</x:v>
      </x:c>
      <x:c r="Z1249" s="56"/>
      <x:c r="AA1249" s="56"/>
      <x:c r="AB1249" s="56" t="str">
        <x:f>IF(OR(Z1249="",AA1249=""),"",MAX(0,AA1249-Z1249))</x:f>
      </x:c>
      <x:c r="AC1249" s="58" t="str">
        <x:f>IF(OR(Z1249="",AA1249="",AA1249=0),"",MAX(0,(AA1249-Z1249)/AA1249))</x:f>
      </x:c>
      <x:c r="AD1249" s="56"/>
      <x:c r="AE1249" s="56" t="str">
        <x:f>IF(Z1249="","",Z1249+IF(AD1249="",0,AD1249))</x:f>
      </x:c>
      <x:c r="AF1249" s="37" t="str">
        <x:f>IF(AD1249="","",AD1249=0)</x:f>
      </x:c>
      <x:c r="AG1249" s="37"/>
      <x:c r="AH1249" s="37"/>
      <x:c r="AI1249" s="37"/>
      <x:c r="AJ1249" s="37" t="str">
        <x:v>القاهرة</x:v>
      </x:c>
      <x:c r="AK1249" s="37"/>
      <x:c r="AL1249" s="37"/>
      <x:c r="AM1249" s="37"/>
      <x:c r="AN1249" s="37"/>
      <x:c r="AO1249" s="37"/>
      <x:c r="AP1249" s="37"/>
      <x:c r="AQ1249" s="54" t="b">
        <x:v>1</x:v>
      </x:c>
      <x:c r="AR1249" s="37"/>
      <x:c r="AS1249" s="37" t="str">
        <x:v>JSON-LD لقائمة المتجر</x:v>
      </x:c>
      <x:c r="AT1249" s="37" t="str">
        <x:v>متوسطة</x:v>
      </x:c>
      <x:c r="AU1249" s="37" t="str">
        <x:v>official_store_category_jsonld</x:v>
      </x:c>
      <x:c r="AV1249" s="37" t="str">
        <x:v>JSON-LD</x:v>
      </x:c>
      <x:c r="AW1249" s="37" t="str">
        <x:v>https://www.ikea.com/eg/en/p/beproevad-glass-clear-glass-00284386/</x:v>
      </x:c>
      <x:c r="AX1249" s="37" t="n">
        <x:v>1</x:v>
      </x:c>
      <x:c r="AY1249" s="60" t="n">
        <x:v>46233</x:v>
      </x:c>
      <x:c r="AZ1249" s="60"/>
      <x:c r="BA1249" s="60"/>
      <x:c r="BB1249" s="62" t="str">
        <x:f>IF(BA1249="","",(NOW()-BA1249)*24)</x:f>
      </x:c>
      <x:c r="BC1249" s="37" t="str">
        <x:f>IF(BA1249="","لم يُرصد",IF(BH1249&lt;&gt;TRUE,"غير نشط",IF(BD1249="فشل","فشل حالي",IF(BB1249&lt;=12,"حديث",IF(BB1249&lt;=24,"متأخر","قديم")))))</x:f>
        <x:v>لم يُرصد</x:v>
      </x:c>
      <x:c r="BD1249" s="37" t="str">
        <x:v>بانتظار أول رصد سعر</x:v>
      </x:c>
      <x:c r="BE1249" s="37" t="n">
        <x:v>0</x:v>
      </x:c>
      <x:c r="BF1249" s="37"/>
      <x:c r="BG1249" s="37"/>
      <x:c r="BH1249" s="54" t="b">
        <x:v>1</x:v>
      </x:c>
      <x:c r="BI1249" s="37" t="str">
        <x:v>يحتاج اكتشاف رابط المنتج</x:v>
      </x:c>
      <x:c r="BJ1249" s="37" t="str">
        <x:v>BEPRÖVAD, Glass, clear glass, 29 cl</x:v>
      </x:c>
      <x:c r="BK1249" s="37" t="str">
        <x:v>الاسم ورقم الصنف والمواصفات الظاهرة مأخوذة من قائمة JSON-LD الرسمية للفئة في IKEA Egypt؛ لم تُنقل أي أسعار.</x:v>
      </x:c>
      <x:c r="BL1249" s="60" t="n">
        <x:v>46233</x:v>
      </x:c>
      <x:c r="BM1249" s="60" t="n">
        <x:v>46233</x:v>
      </x:c>
    </x:row>
    <x:row r="1250">
      <x:c r="A1250" s="37" t="str">
        <x:v>CASH-16D981467BFE74</x:v>
      </x:c>
      <x:c r="B1250" s="37" t="str">
        <x:v>VAR-273D71A2259AA9|EG-060|STORE</x:v>
      </x:c>
      <x:c r="C1250" s="37" t="str">
        <x:v>VAR-273D71A2259AA9</x:v>
      </x:c>
      <x:c r="D1250" s="37" t="str">
        <x:v>MOD-8A0CF99E4BFD56</x:v>
      </x:c>
      <x:c r="E1250" s="37" t="str">
        <x:v>IKEA DYRGRIP Glass clear glass, 36 cl | 36cl</x:v>
      </x:c>
      <x:c r="F1250" s="37" t="str">
        <x:v>المطبخ والأدوات المنزلية</x:v>
      </x:c>
      <x:c r="G1250" s="37" t="str">
        <x:v>أكواب مياه</x:v>
      </x:c>
      <x:c r="H1250" s="37" t="str">
        <x:v>IKEA</x:v>
      </x:c>
      <x:c r="I1250" s="37" t="str">
        <x:v>DYRGRIP Glass</x:v>
      </x:c>
      <x:c r="J1250" s="37" t="str">
        <x:v>clear glass, 36 cl</x:v>
      </x:c>
      <x:c r="K1250" s="37"/>
      <x:c r="L1250" s="37"/>
      <x:c r="M1250" s="37"/>
      <x:c r="N1250" s="37" t="str">
        <x:v>40309304</x:v>
      </x:c>
      <x:c r="O1250" s="37"/>
      <x:c r="P1250" s="37" t="str">
        <x:v>EG-060</x:v>
      </x:c>
      <x:c r="Q1250" s="37" t="str">
        <x:v>IKEA Egypt</x:v>
      </x:c>
      <x:c r="R1250" s="37" t="str">
        <x:v>علامة مباشرة/سلسلة</x:v>
      </x:c>
      <x:c r="S1250" s="37" t="str">
        <x:v>A</x:v>
      </x:c>
      <x:c r="T1250" s="37"/>
      <x:c r="U1250" s="37"/>
      <x:c r="V1250" s="37"/>
      <x:c r="W1250" s="37" t="str">
        <x:v>https://www.ikea.com/eg/en/p/dyrgrip-glass-clear-glass-40309304/</x:v>
      </x:c>
      <x:c r="X1250" s="37" t="str">
        <x:v>صفحة فئة منظمة</x:v>
      </x:c>
      <x:c r="Y1250" s="37" t="str">
        <x:v>EGP</x:v>
      </x:c>
      <x:c r="Z1250" s="56"/>
      <x:c r="AA1250" s="56"/>
      <x:c r="AB1250" s="56" t="str">
        <x:f>IF(OR(Z1250="",AA1250=""),"",MAX(0,AA1250-Z1250))</x:f>
      </x:c>
      <x:c r="AC1250" s="58" t="str">
        <x:f>IF(OR(Z1250="",AA1250="",AA1250=0),"",MAX(0,(AA1250-Z1250)/AA1250))</x:f>
      </x:c>
      <x:c r="AD1250" s="56"/>
      <x:c r="AE1250" s="56" t="str">
        <x:f>IF(Z1250="","",Z1250+IF(AD1250="",0,AD1250))</x:f>
      </x:c>
      <x:c r="AF1250" s="37" t="str">
        <x:f>IF(AD1250="","",AD1250=0)</x:f>
      </x:c>
      <x:c r="AG1250" s="37"/>
      <x:c r="AH1250" s="37"/>
      <x:c r="AI1250" s="37"/>
      <x:c r="AJ1250" s="37" t="str">
        <x:v>القاهرة</x:v>
      </x:c>
      <x:c r="AK1250" s="37"/>
      <x:c r="AL1250" s="37"/>
      <x:c r="AM1250" s="37"/>
      <x:c r="AN1250" s="37"/>
      <x:c r="AO1250" s="37"/>
      <x:c r="AP1250" s="37"/>
      <x:c r="AQ1250" s="54" t="b">
        <x:v>1</x:v>
      </x:c>
      <x:c r="AR1250" s="37"/>
      <x:c r="AS1250" s="37" t="str">
        <x:v>JSON-LD لقائمة المتجر</x:v>
      </x:c>
      <x:c r="AT1250" s="37" t="str">
        <x:v>متوسطة</x:v>
      </x:c>
      <x:c r="AU1250" s="37" t="str">
        <x:v>official_store_category_jsonld</x:v>
      </x:c>
      <x:c r="AV1250" s="37" t="str">
        <x:v>JSON-LD</x:v>
      </x:c>
      <x:c r="AW1250" s="37" t="str">
        <x:v>https://www.ikea.com/eg/en/p/dyrgrip-glass-clear-glass-40309304/</x:v>
      </x:c>
      <x:c r="AX1250" s="37" t="n">
        <x:v>1</x:v>
      </x:c>
      <x:c r="AY1250" s="60" t="n">
        <x:v>46233</x:v>
      </x:c>
      <x:c r="AZ1250" s="60"/>
      <x:c r="BA1250" s="60"/>
      <x:c r="BB1250" s="62" t="str">
        <x:f>IF(BA1250="","",(NOW()-BA1250)*24)</x:f>
      </x:c>
      <x:c r="BC1250" s="37" t="str">
        <x:f>IF(BA1250="","لم يُرصد",IF(BH1250&lt;&gt;TRUE,"غير نشط",IF(BD1250="فشل","فشل حالي",IF(BB1250&lt;=12,"حديث",IF(BB1250&lt;=24,"متأخر","قديم")))))</x:f>
        <x:v>لم يُرصد</x:v>
      </x:c>
      <x:c r="BD1250" s="37" t="str">
        <x:v>بانتظار أول رصد سعر</x:v>
      </x:c>
      <x:c r="BE1250" s="37" t="n">
        <x:v>0</x:v>
      </x:c>
      <x:c r="BF1250" s="37"/>
      <x:c r="BG1250" s="37"/>
      <x:c r="BH1250" s="54" t="b">
        <x:v>1</x:v>
      </x:c>
      <x:c r="BI1250" s="37" t="str">
        <x:v>يحتاج اكتشاف رابط المنتج</x:v>
      </x:c>
      <x:c r="BJ1250" s="37" t="str">
        <x:v>DYRGRIP, Glass, clear glass, 36 cl</x:v>
      </x:c>
      <x:c r="BK1250" s="37" t="str">
        <x:v>الاسم ورقم الصنف والمواصفات الظاهرة مأخوذة من قائمة JSON-LD الرسمية للفئة في IKEA Egypt؛ لم تُنقل أي أسعار.</x:v>
      </x:c>
      <x:c r="BL1250" s="60" t="n">
        <x:v>46233</x:v>
      </x:c>
      <x:c r="BM1250" s="60" t="n">
        <x:v>46233</x:v>
      </x:c>
    </x:row>
    <x:row r="1251">
      <x:c r="A1251" s="37" t="str">
        <x:v>CASH-8C68B56CF40240</x:v>
      </x:c>
      <x:c r="B1251" s="37" t="str">
        <x:v>VAR-C487014FD7EB8F|EG-060|STORE</x:v>
      </x:c>
      <x:c r="C1251" s="37" t="str">
        <x:v>VAR-C487014FD7EB8F</x:v>
      </x:c>
      <x:c r="D1251" s="37" t="str">
        <x:v>MOD-3CDA04061477C9</x:v>
      </x:c>
      <x:c r="E1251" s="37" t="str">
        <x:v>IKEA DYRGRIP Juice glass clear glass, 42 cl | 42cl</x:v>
      </x:c>
      <x:c r="F1251" s="37" t="str">
        <x:v>المطبخ والأدوات المنزلية</x:v>
      </x:c>
      <x:c r="G1251" s="37" t="str">
        <x:v>أكواب مياه</x:v>
      </x:c>
      <x:c r="H1251" s="37" t="str">
        <x:v>IKEA</x:v>
      </x:c>
      <x:c r="I1251" s="37" t="str">
        <x:v>DYRGRIP Juice glass</x:v>
      </x:c>
      <x:c r="J1251" s="37" t="str">
        <x:v>clear glass, 42 cl</x:v>
      </x:c>
      <x:c r="K1251" s="37"/>
      <x:c r="L1251" s="37"/>
      <x:c r="M1251" s="37"/>
      <x:c r="N1251" s="37" t="str">
        <x:v>80309302</x:v>
      </x:c>
      <x:c r="O1251" s="37"/>
      <x:c r="P1251" s="37" t="str">
        <x:v>EG-060</x:v>
      </x:c>
      <x:c r="Q1251" s="37" t="str">
        <x:v>IKEA Egypt</x:v>
      </x:c>
      <x:c r="R1251" s="37" t="str">
        <x:v>علامة مباشرة/سلسلة</x:v>
      </x:c>
      <x:c r="S1251" s="37" t="str">
        <x:v>A</x:v>
      </x:c>
      <x:c r="T1251" s="37"/>
      <x:c r="U1251" s="37"/>
      <x:c r="V1251" s="37"/>
      <x:c r="W1251" s="37" t="str">
        <x:v>https://www.ikea.com/eg/en/p/dyrgrip-juice-glass-clear-glass-80309302/</x:v>
      </x:c>
      <x:c r="X1251" s="37" t="str">
        <x:v>صفحة فئة منظمة</x:v>
      </x:c>
      <x:c r="Y1251" s="37" t="str">
        <x:v>EGP</x:v>
      </x:c>
      <x:c r="Z1251" s="56"/>
      <x:c r="AA1251" s="56"/>
      <x:c r="AB1251" s="56" t="str">
        <x:f>IF(OR(Z1251="",AA1251=""),"",MAX(0,AA1251-Z1251))</x:f>
      </x:c>
      <x:c r="AC1251" s="58" t="str">
        <x:f>IF(OR(Z1251="",AA1251="",AA1251=0),"",MAX(0,(AA1251-Z1251)/AA1251))</x:f>
      </x:c>
      <x:c r="AD1251" s="56"/>
      <x:c r="AE1251" s="56" t="str">
        <x:f>IF(Z1251="","",Z1251+IF(AD1251="",0,AD1251))</x:f>
      </x:c>
      <x:c r="AF1251" s="37" t="str">
        <x:f>IF(AD1251="","",AD1251=0)</x:f>
      </x:c>
      <x:c r="AG1251" s="37"/>
      <x:c r="AH1251" s="37"/>
      <x:c r="AI1251" s="37"/>
      <x:c r="AJ1251" s="37" t="str">
        <x:v>القاهرة</x:v>
      </x:c>
      <x:c r="AK1251" s="37"/>
      <x:c r="AL1251" s="37"/>
      <x:c r="AM1251" s="37"/>
      <x:c r="AN1251" s="37"/>
      <x:c r="AO1251" s="37"/>
      <x:c r="AP1251" s="37"/>
      <x:c r="AQ1251" s="54" t="b">
        <x:v>1</x:v>
      </x:c>
      <x:c r="AR1251" s="37"/>
      <x:c r="AS1251" s="37" t="str">
        <x:v>JSON-LD لقائمة المتجر</x:v>
      </x:c>
      <x:c r="AT1251" s="37" t="str">
        <x:v>متوسطة</x:v>
      </x:c>
      <x:c r="AU1251" s="37" t="str">
        <x:v>official_store_category_jsonld</x:v>
      </x:c>
      <x:c r="AV1251" s="37" t="str">
        <x:v>JSON-LD</x:v>
      </x:c>
      <x:c r="AW1251" s="37" t="str">
        <x:v>https://www.ikea.com/eg/en/p/dyrgrip-juice-glass-clear-glass-80309302/</x:v>
      </x:c>
      <x:c r="AX1251" s="37" t="n">
        <x:v>1</x:v>
      </x:c>
      <x:c r="AY1251" s="60" t="n">
        <x:v>46233</x:v>
      </x:c>
      <x:c r="AZ1251" s="60"/>
      <x:c r="BA1251" s="60"/>
      <x:c r="BB1251" s="62" t="str">
        <x:f>IF(BA1251="","",(NOW()-BA1251)*24)</x:f>
      </x:c>
      <x:c r="BC1251" s="37" t="str">
        <x:f>IF(BA1251="","لم يُرصد",IF(BH1251&lt;&gt;TRUE,"غير نشط",IF(BD1251="فشل","فشل حالي",IF(BB1251&lt;=12,"حديث",IF(BB1251&lt;=24,"متأخر","قديم")))))</x:f>
        <x:v>لم يُرصد</x:v>
      </x:c>
      <x:c r="BD1251" s="37" t="str">
        <x:v>بانتظار أول رصد سعر</x:v>
      </x:c>
      <x:c r="BE1251" s="37" t="n">
        <x:v>0</x:v>
      </x:c>
      <x:c r="BF1251" s="37"/>
      <x:c r="BG1251" s="37"/>
      <x:c r="BH1251" s="54" t="b">
        <x:v>1</x:v>
      </x:c>
      <x:c r="BI1251" s="37" t="str">
        <x:v>يحتاج اكتشاف رابط المنتج</x:v>
      </x:c>
      <x:c r="BJ1251" s="37" t="str">
        <x:v>DYRGRIP, Juice glass, clear glass, 42 cl</x:v>
      </x:c>
      <x:c r="BK1251" s="37" t="str">
        <x:v>الاسم ورقم الصنف والمواصفات الظاهرة مأخوذة من قائمة JSON-LD الرسمية للفئة في IKEA Egypt؛ لم تُنقل أي أسعار.</x:v>
      </x:c>
      <x:c r="BL1251" s="60" t="n">
        <x:v>46233</x:v>
      </x:c>
      <x:c r="BM1251" s="60" t="n">
        <x:v>46233</x:v>
      </x:c>
    </x:row>
    <x:row r="1252">
      <x:c r="A1252" s="37" t="str">
        <x:v>CASH-2982381B9E57AC</x:v>
      </x:c>
      <x:c r="B1252" s="37" t="str">
        <x:v>VAR-E84892F2330E43|EG-060|STORE</x:v>
      </x:c>
      <x:c r="C1252" s="37" t="str">
        <x:v>VAR-E84892F2330E43</x:v>
      </x:c>
      <x:c r="D1252" s="37" t="str">
        <x:v>MOD-0B7F2C697D7858</x:v>
      </x:c>
      <x:c r="E1252" s="37" t="str">
        <x:v>IKEA GODIS Glass clear glass, 40 cl | 40cl</x:v>
      </x:c>
      <x:c r="F1252" s="37" t="str">
        <x:v>المطبخ والأدوات المنزلية</x:v>
      </x:c>
      <x:c r="G1252" s="37" t="str">
        <x:v>أكواب مياه</x:v>
      </x:c>
      <x:c r="H1252" s="37" t="str">
        <x:v>IKEA</x:v>
      </x:c>
      <x:c r="I1252" s="37" t="str">
        <x:v>GODIS Glass</x:v>
      </x:c>
      <x:c r="J1252" s="37" t="str">
        <x:v>clear glass, 40 cl</x:v>
      </x:c>
      <x:c r="K1252" s="37"/>
      <x:c r="L1252" s="37"/>
      <x:c r="M1252" s="37"/>
      <x:c r="N1252" s="37" t="str">
        <x:v>20092107</x:v>
      </x:c>
      <x:c r="O1252" s="37"/>
      <x:c r="P1252" s="37" t="str">
        <x:v>EG-060</x:v>
      </x:c>
      <x:c r="Q1252" s="37" t="str">
        <x:v>IKEA Egypt</x:v>
      </x:c>
      <x:c r="R1252" s="37" t="str">
        <x:v>علامة مباشرة/سلسلة</x:v>
      </x:c>
      <x:c r="S1252" s="37" t="str">
        <x:v>A</x:v>
      </x:c>
      <x:c r="T1252" s="37"/>
      <x:c r="U1252" s="37"/>
      <x:c r="V1252" s="37"/>
      <x:c r="W1252" s="37" t="str">
        <x:v>https://www.ikea.com/eg/en/p/godis-glass-clear-glass-20092107/</x:v>
      </x:c>
      <x:c r="X1252" s="37" t="str">
        <x:v>صفحة فئة منظمة</x:v>
      </x:c>
      <x:c r="Y1252" s="37" t="str">
        <x:v>EGP</x:v>
      </x:c>
      <x:c r="Z1252" s="56"/>
      <x:c r="AA1252" s="56"/>
      <x:c r="AB1252" s="56" t="str">
        <x:f>IF(OR(Z1252="",AA1252=""),"",MAX(0,AA1252-Z1252))</x:f>
      </x:c>
      <x:c r="AC1252" s="58" t="str">
        <x:f>IF(OR(Z1252="",AA1252="",AA1252=0),"",MAX(0,(AA1252-Z1252)/AA1252))</x:f>
      </x:c>
      <x:c r="AD1252" s="56"/>
      <x:c r="AE1252" s="56" t="str">
        <x:f>IF(Z1252="","",Z1252+IF(AD1252="",0,AD1252))</x:f>
      </x:c>
      <x:c r="AF1252" s="37" t="str">
        <x:f>IF(AD1252="","",AD1252=0)</x:f>
      </x:c>
      <x:c r="AG1252" s="37"/>
      <x:c r="AH1252" s="37"/>
      <x:c r="AI1252" s="37"/>
      <x:c r="AJ1252" s="37" t="str">
        <x:v>القاهرة</x:v>
      </x:c>
      <x:c r="AK1252" s="37"/>
      <x:c r="AL1252" s="37"/>
      <x:c r="AM1252" s="37"/>
      <x:c r="AN1252" s="37"/>
      <x:c r="AO1252" s="37"/>
      <x:c r="AP1252" s="37"/>
      <x:c r="AQ1252" s="54" t="b">
        <x:v>1</x:v>
      </x:c>
      <x:c r="AR1252" s="37"/>
      <x:c r="AS1252" s="37" t="str">
        <x:v>JSON-LD لقائمة المتجر</x:v>
      </x:c>
      <x:c r="AT1252" s="37" t="str">
        <x:v>متوسطة</x:v>
      </x:c>
      <x:c r="AU1252" s="37" t="str">
        <x:v>official_store_category_jsonld</x:v>
      </x:c>
      <x:c r="AV1252" s="37" t="str">
        <x:v>JSON-LD</x:v>
      </x:c>
      <x:c r="AW1252" s="37" t="str">
        <x:v>https://www.ikea.com/eg/en/p/godis-glass-clear-glass-20092107/</x:v>
      </x:c>
      <x:c r="AX1252" s="37" t="n">
        <x:v>1</x:v>
      </x:c>
      <x:c r="AY1252" s="60" t="n">
        <x:v>46233</x:v>
      </x:c>
      <x:c r="AZ1252" s="60"/>
      <x:c r="BA1252" s="60"/>
      <x:c r="BB1252" s="62" t="str">
        <x:f>IF(BA1252="","",(NOW()-BA1252)*24)</x:f>
      </x:c>
      <x:c r="BC1252" s="37" t="str">
        <x:f>IF(BA1252="","لم يُرصد",IF(BH1252&lt;&gt;TRUE,"غير نشط",IF(BD1252="فشل","فشل حالي",IF(BB1252&lt;=12,"حديث",IF(BB1252&lt;=24,"متأخر","قديم")))))</x:f>
        <x:v>لم يُرصد</x:v>
      </x:c>
      <x:c r="BD1252" s="37" t="str">
        <x:v>بانتظار أول رصد سعر</x:v>
      </x:c>
      <x:c r="BE1252" s="37" t="n">
        <x:v>0</x:v>
      </x:c>
      <x:c r="BF1252" s="37"/>
      <x:c r="BG1252" s="37"/>
      <x:c r="BH1252" s="54" t="b">
        <x:v>1</x:v>
      </x:c>
      <x:c r="BI1252" s="37" t="str">
        <x:v>يحتاج اكتشاف رابط المنتج</x:v>
      </x:c>
      <x:c r="BJ1252" s="37" t="str">
        <x:v>GODIS, Glass, clear glass, 40 cl</x:v>
      </x:c>
      <x:c r="BK1252" s="37" t="str">
        <x:v>الاسم ورقم الصنف والمواصفات الظاهرة مأخوذة من قائمة JSON-LD الرسمية للفئة في IKEA Egypt؛ لم تُنقل أي أسعار.</x:v>
      </x:c>
      <x:c r="BL1252" s="60" t="n">
        <x:v>46233</x:v>
      </x:c>
      <x:c r="BM1252" s="60" t="n">
        <x:v>46233</x:v>
      </x:c>
    </x:row>
    <x:row r="1253">
      <x:c r="A1253" s="37" t="str">
        <x:v>CASH-B1B868AE762AFA</x:v>
      </x:c>
      <x:c r="B1253" s="37" t="str">
        <x:v>VAR-EC46E58E6BA179|EG-060|STORE</x:v>
      </x:c>
      <x:c r="C1253" s="37" t="str">
        <x:v>VAR-EC46E58E6BA179</x:v>
      </x:c>
      <x:c r="D1253" s="37" t="str">
        <x:v>MOD-B59FDD93F0D4DC</x:v>
      </x:c>
      <x:c r="E1253" s="37" t="str">
        <x:v>IKEA IVRIG Glass clear glass, 45 cl | 45cl</x:v>
      </x:c>
      <x:c r="F1253" s="37" t="str">
        <x:v>المطبخ والأدوات المنزلية</x:v>
      </x:c>
      <x:c r="G1253" s="37" t="str">
        <x:v>أكواب مياه</x:v>
      </x:c>
      <x:c r="H1253" s="37" t="str">
        <x:v>IKEA</x:v>
      </x:c>
      <x:c r="I1253" s="37" t="str">
        <x:v>IVRIG Glass</x:v>
      </x:c>
      <x:c r="J1253" s="37" t="str">
        <x:v>clear glass, 45 cl</x:v>
      </x:c>
      <x:c r="K1253" s="37"/>
      <x:c r="L1253" s="37"/>
      <x:c r="M1253" s="37"/>
      <x:c r="N1253" s="37" t="str">
        <x:v>50258323</x:v>
      </x:c>
      <x:c r="O1253" s="37"/>
      <x:c r="P1253" s="37" t="str">
        <x:v>EG-060</x:v>
      </x:c>
      <x:c r="Q1253" s="37" t="str">
        <x:v>IKEA Egypt</x:v>
      </x:c>
      <x:c r="R1253" s="37" t="str">
        <x:v>علامة مباشرة/سلسلة</x:v>
      </x:c>
      <x:c r="S1253" s="37" t="str">
        <x:v>A</x:v>
      </x:c>
      <x:c r="T1253" s="37"/>
      <x:c r="U1253" s="37"/>
      <x:c r="V1253" s="37"/>
      <x:c r="W1253" s="37" t="str">
        <x:v>https://www.ikea.com/eg/en/p/ivrig-glass-clear-glass-50258323/</x:v>
      </x:c>
      <x:c r="X1253" s="37" t="str">
        <x:v>صفحة فئة منظمة</x:v>
      </x:c>
      <x:c r="Y1253" s="37" t="str">
        <x:v>EGP</x:v>
      </x:c>
      <x:c r="Z1253" s="56"/>
      <x:c r="AA1253" s="56"/>
      <x:c r="AB1253" s="56" t="str">
        <x:f>IF(OR(Z1253="",AA1253=""),"",MAX(0,AA1253-Z1253))</x:f>
      </x:c>
      <x:c r="AC1253" s="58" t="str">
        <x:f>IF(OR(Z1253="",AA1253="",AA1253=0),"",MAX(0,(AA1253-Z1253)/AA1253))</x:f>
      </x:c>
      <x:c r="AD1253" s="56"/>
      <x:c r="AE1253" s="56" t="str">
        <x:f>IF(Z1253="","",Z1253+IF(AD1253="",0,AD1253))</x:f>
      </x:c>
      <x:c r="AF1253" s="37" t="str">
        <x:f>IF(AD1253="","",AD1253=0)</x:f>
      </x:c>
      <x:c r="AG1253" s="37"/>
      <x:c r="AH1253" s="37"/>
      <x:c r="AI1253" s="37"/>
      <x:c r="AJ1253" s="37" t="str">
        <x:v>القاهرة</x:v>
      </x:c>
      <x:c r="AK1253" s="37"/>
      <x:c r="AL1253" s="37"/>
      <x:c r="AM1253" s="37"/>
      <x:c r="AN1253" s="37"/>
      <x:c r="AO1253" s="37"/>
      <x:c r="AP1253" s="37"/>
      <x:c r="AQ1253" s="54" t="b">
        <x:v>1</x:v>
      </x:c>
      <x:c r="AR1253" s="37"/>
      <x:c r="AS1253" s="37" t="str">
        <x:v>JSON-LD لقائمة المتجر</x:v>
      </x:c>
      <x:c r="AT1253" s="37" t="str">
        <x:v>متوسطة</x:v>
      </x:c>
      <x:c r="AU1253" s="37" t="str">
        <x:v>official_store_category_jsonld</x:v>
      </x:c>
      <x:c r="AV1253" s="37" t="str">
        <x:v>JSON-LD</x:v>
      </x:c>
      <x:c r="AW1253" s="37" t="str">
        <x:v>https://www.ikea.com/eg/en/p/ivrig-glass-clear-glass-50258323/</x:v>
      </x:c>
      <x:c r="AX1253" s="37" t="n">
        <x:v>1</x:v>
      </x:c>
      <x:c r="AY1253" s="60" t="n">
        <x:v>46233</x:v>
      </x:c>
      <x:c r="AZ1253" s="60"/>
      <x:c r="BA1253" s="60"/>
      <x:c r="BB1253" s="62" t="str">
        <x:f>IF(BA1253="","",(NOW()-BA1253)*24)</x:f>
      </x:c>
      <x:c r="BC1253" s="37" t="str">
        <x:f>IF(BA1253="","لم يُرصد",IF(BH1253&lt;&gt;TRUE,"غير نشط",IF(BD1253="فشل","فشل حالي",IF(BB1253&lt;=12,"حديث",IF(BB1253&lt;=24,"متأخر","قديم")))))</x:f>
        <x:v>لم يُرصد</x:v>
      </x:c>
      <x:c r="BD1253" s="37" t="str">
        <x:v>بانتظار أول رصد سعر</x:v>
      </x:c>
      <x:c r="BE1253" s="37" t="n">
        <x:v>0</x:v>
      </x:c>
      <x:c r="BF1253" s="37"/>
      <x:c r="BG1253" s="37"/>
      <x:c r="BH1253" s="54" t="b">
        <x:v>1</x:v>
      </x:c>
      <x:c r="BI1253" s="37" t="str">
        <x:v>يحتاج اكتشاف رابط المنتج</x:v>
      </x:c>
      <x:c r="BJ1253" s="37" t="str">
        <x:v>IVRIG, Glass, clear glass, 45 cl</x:v>
      </x:c>
      <x:c r="BK1253" s="37" t="str">
        <x:v>الاسم ورقم الصنف والمواصفات الظاهرة مأخوذة من قائمة JSON-LD الرسمية للفئة في IKEA Egypt؛ لم تُنقل أي أسعار.</x:v>
      </x:c>
      <x:c r="BL1253" s="60" t="n">
        <x:v>46233</x:v>
      </x:c>
      <x:c r="BM1253" s="60" t="n">
        <x:v>46233</x:v>
      </x:c>
    </x:row>
    <x:row r="1254">
      <x:c r="A1254" s="37" t="str">
        <x:v>CASH-348055839A1E4A</x:v>
      </x:c>
      <x:c r="B1254" s="37" t="str">
        <x:v>VAR-CE13619DEDF65A|EG-060|STORE</x:v>
      </x:c>
      <x:c r="C1254" s="37" t="str">
        <x:v>VAR-CE13619DEDF65A</x:v>
      </x:c>
      <x:c r="D1254" s="37" t="str">
        <x:v>MOD-E9FA228064CD58</x:v>
      </x:c>
      <x:c r="E1254" s="37" t="str">
        <x:v>IKEA POKAL Glass clear glass, 27 cl | 27cl</x:v>
      </x:c>
      <x:c r="F1254" s="37" t="str">
        <x:v>المطبخ والأدوات المنزلية</x:v>
      </x:c>
      <x:c r="G1254" s="37" t="str">
        <x:v>أكواب مياه</x:v>
      </x:c>
      <x:c r="H1254" s="37" t="str">
        <x:v>IKEA</x:v>
      </x:c>
      <x:c r="I1254" s="37" t="str">
        <x:v>POKAL Glass</x:v>
      </x:c>
      <x:c r="J1254" s="37" t="str">
        <x:v>clear glass, 27 cl</x:v>
      </x:c>
      <x:c r="K1254" s="37"/>
      <x:c r="L1254" s="37"/>
      <x:c r="M1254" s="37"/>
      <x:c r="N1254" s="37" t="str">
        <x:v>80621816</x:v>
      </x:c>
      <x:c r="O1254" s="37"/>
      <x:c r="P1254" s="37" t="str">
        <x:v>EG-060</x:v>
      </x:c>
      <x:c r="Q1254" s="37" t="str">
        <x:v>IKEA Egypt</x:v>
      </x:c>
      <x:c r="R1254" s="37" t="str">
        <x:v>علامة مباشرة/سلسلة</x:v>
      </x:c>
      <x:c r="S1254" s="37" t="str">
        <x:v>A</x:v>
      </x:c>
      <x:c r="T1254" s="37"/>
      <x:c r="U1254" s="37"/>
      <x:c r="V1254" s="37"/>
      <x:c r="W1254" s="37" t="str">
        <x:v>https://www.ikea.com/eg/en/p/pokal-glass-clear-glass-80621816/</x:v>
      </x:c>
      <x:c r="X1254" s="37" t="str">
        <x:v>صفحة فئة منظمة</x:v>
      </x:c>
      <x:c r="Y1254" s="37" t="str">
        <x:v>EGP</x:v>
      </x:c>
      <x:c r="Z1254" s="56"/>
      <x:c r="AA1254" s="56"/>
      <x:c r="AB1254" s="56" t="str">
        <x:f>IF(OR(Z1254="",AA1254=""),"",MAX(0,AA1254-Z1254))</x:f>
      </x:c>
      <x:c r="AC1254" s="58" t="str">
        <x:f>IF(OR(Z1254="",AA1254="",AA1254=0),"",MAX(0,(AA1254-Z1254)/AA1254))</x:f>
      </x:c>
      <x:c r="AD1254" s="56"/>
      <x:c r="AE1254" s="56" t="str">
        <x:f>IF(Z1254="","",Z1254+IF(AD1254="",0,AD1254))</x:f>
      </x:c>
      <x:c r="AF1254" s="37" t="str">
        <x:f>IF(AD1254="","",AD1254=0)</x:f>
      </x:c>
      <x:c r="AG1254" s="37"/>
      <x:c r="AH1254" s="37"/>
      <x:c r="AI1254" s="37"/>
      <x:c r="AJ1254" s="37" t="str">
        <x:v>القاهرة</x:v>
      </x:c>
      <x:c r="AK1254" s="37"/>
      <x:c r="AL1254" s="37"/>
      <x:c r="AM1254" s="37"/>
      <x:c r="AN1254" s="37"/>
      <x:c r="AO1254" s="37"/>
      <x:c r="AP1254" s="37"/>
      <x:c r="AQ1254" s="54" t="b">
        <x:v>1</x:v>
      </x:c>
      <x:c r="AR1254" s="37"/>
      <x:c r="AS1254" s="37" t="str">
        <x:v>JSON-LD لقائمة المتجر</x:v>
      </x:c>
      <x:c r="AT1254" s="37" t="str">
        <x:v>متوسطة</x:v>
      </x:c>
      <x:c r="AU1254" s="37" t="str">
        <x:v>official_store_category_jsonld</x:v>
      </x:c>
      <x:c r="AV1254" s="37" t="str">
        <x:v>JSON-LD</x:v>
      </x:c>
      <x:c r="AW1254" s="37" t="str">
        <x:v>https://www.ikea.com/eg/en/p/pokal-glass-clear-glass-80621816/</x:v>
      </x:c>
      <x:c r="AX1254" s="37" t="n">
        <x:v>1</x:v>
      </x:c>
      <x:c r="AY1254" s="60" t="n">
        <x:v>46233</x:v>
      </x:c>
      <x:c r="AZ1254" s="60"/>
      <x:c r="BA1254" s="60"/>
      <x:c r="BB1254" s="62" t="str">
        <x:f>IF(BA1254="","",(NOW()-BA1254)*24)</x:f>
      </x:c>
      <x:c r="BC1254" s="37" t="str">
        <x:f>IF(BA1254="","لم يُرصد",IF(BH1254&lt;&gt;TRUE,"غير نشط",IF(BD1254="فشل","فشل حالي",IF(BB1254&lt;=12,"حديث",IF(BB1254&lt;=24,"متأخر","قديم")))))</x:f>
        <x:v>لم يُرصد</x:v>
      </x:c>
      <x:c r="BD1254" s="37" t="str">
        <x:v>بانتظار أول رصد سعر</x:v>
      </x:c>
      <x:c r="BE1254" s="37" t="n">
        <x:v>0</x:v>
      </x:c>
      <x:c r="BF1254" s="37"/>
      <x:c r="BG1254" s="37"/>
      <x:c r="BH1254" s="54" t="b">
        <x:v>1</x:v>
      </x:c>
      <x:c r="BI1254" s="37" t="str">
        <x:v>يحتاج اكتشاف رابط المنتج</x:v>
      </x:c>
      <x:c r="BJ1254" s="37" t="str">
        <x:v>POKAL, Glass, clear glass, 27 cl</x:v>
      </x:c>
      <x:c r="BK1254" s="37" t="str">
        <x:v>الاسم ورقم الصنف والمواصفات الظاهرة مأخوذة من قائمة JSON-LD الرسمية للفئة في IKEA Egypt؛ لم تُنقل أي أسعار.</x:v>
      </x:c>
      <x:c r="BL1254" s="60" t="n">
        <x:v>46233</x:v>
      </x:c>
      <x:c r="BM1254" s="60" t="n">
        <x:v>46233</x:v>
      </x:c>
    </x:row>
    <x:row r="1255">
      <x:c r="A1255" s="37" t="str">
        <x:v>CASH-95BD6903F89419</x:v>
      </x:c>
      <x:c r="B1255" s="37" t="str">
        <x:v>VAR-6D3F084245F6AA|EG-060|STORE</x:v>
      </x:c>
      <x:c r="C1255" s="37" t="str">
        <x:v>VAR-6D3F084245F6AA</x:v>
      </x:c>
      <x:c r="D1255" s="37" t="str">
        <x:v>MOD-E9FA228064CD58</x:v>
      </x:c>
      <x:c r="E1255" s="37" t="str">
        <x:v>IKEA POKAL Glass clear glass, 35 cl | 35cl</x:v>
      </x:c>
      <x:c r="F1255" s="37" t="str">
        <x:v>المطبخ والأدوات المنزلية</x:v>
      </x:c>
      <x:c r="G1255" s="37" t="str">
        <x:v>أكواب مياه</x:v>
      </x:c>
      <x:c r="H1255" s="37" t="str">
        <x:v>IKEA</x:v>
      </x:c>
      <x:c r="I1255" s="37" t="str">
        <x:v>POKAL Glass</x:v>
      </x:c>
      <x:c r="J1255" s="37" t="str">
        <x:v>clear glass, 35 cl</x:v>
      </x:c>
      <x:c r="K1255" s="37"/>
      <x:c r="L1255" s="37"/>
      <x:c r="M1255" s="37"/>
      <x:c r="N1255" s="37" t="str">
        <x:v>10270478</x:v>
      </x:c>
      <x:c r="O1255" s="37"/>
      <x:c r="P1255" s="37" t="str">
        <x:v>EG-060</x:v>
      </x:c>
      <x:c r="Q1255" s="37" t="str">
        <x:v>IKEA Egypt</x:v>
      </x:c>
      <x:c r="R1255" s="37" t="str">
        <x:v>علامة مباشرة/سلسلة</x:v>
      </x:c>
      <x:c r="S1255" s="37" t="str">
        <x:v>A</x:v>
      </x:c>
      <x:c r="T1255" s="37"/>
      <x:c r="U1255" s="37"/>
      <x:c r="V1255" s="37"/>
      <x:c r="W1255" s="37" t="str">
        <x:v>https://www.ikea.com/eg/en/p/pokal-glass-clear-glass-10270478/</x:v>
      </x:c>
      <x:c r="X1255" s="37" t="str">
        <x:v>صفحة فئة منظمة</x:v>
      </x:c>
      <x:c r="Y1255" s="37" t="str">
        <x:v>EGP</x:v>
      </x:c>
      <x:c r="Z1255" s="56"/>
      <x:c r="AA1255" s="56"/>
      <x:c r="AB1255" s="56" t="str">
        <x:f>IF(OR(Z1255="",AA1255=""),"",MAX(0,AA1255-Z1255))</x:f>
      </x:c>
      <x:c r="AC1255" s="58" t="str">
        <x:f>IF(OR(Z1255="",AA1255="",AA1255=0),"",MAX(0,(AA1255-Z1255)/AA1255))</x:f>
      </x:c>
      <x:c r="AD1255" s="56"/>
      <x:c r="AE1255" s="56" t="str">
        <x:f>IF(Z1255="","",Z1255+IF(AD1255="",0,AD1255))</x:f>
      </x:c>
      <x:c r="AF1255" s="37" t="str">
        <x:f>IF(AD1255="","",AD1255=0)</x:f>
      </x:c>
      <x:c r="AG1255" s="37"/>
      <x:c r="AH1255" s="37"/>
      <x:c r="AI1255" s="37"/>
      <x:c r="AJ1255" s="37" t="str">
        <x:v>القاهرة</x:v>
      </x:c>
      <x:c r="AK1255" s="37"/>
      <x:c r="AL1255" s="37"/>
      <x:c r="AM1255" s="37"/>
      <x:c r="AN1255" s="37"/>
      <x:c r="AO1255" s="37"/>
      <x:c r="AP1255" s="37"/>
      <x:c r="AQ1255" s="54" t="b">
        <x:v>1</x:v>
      </x:c>
      <x:c r="AR1255" s="37"/>
      <x:c r="AS1255" s="37" t="str">
        <x:v>JSON-LD لقائمة المتجر</x:v>
      </x:c>
      <x:c r="AT1255" s="37" t="str">
        <x:v>متوسطة</x:v>
      </x:c>
      <x:c r="AU1255" s="37" t="str">
        <x:v>official_store_category_jsonld</x:v>
      </x:c>
      <x:c r="AV1255" s="37" t="str">
        <x:v>JSON-LD</x:v>
      </x:c>
      <x:c r="AW1255" s="37" t="str">
        <x:v>https://www.ikea.com/eg/en/p/pokal-glass-clear-glass-10270478/</x:v>
      </x:c>
      <x:c r="AX1255" s="37" t="n">
        <x:v>1</x:v>
      </x:c>
      <x:c r="AY1255" s="60" t="n">
        <x:v>46233</x:v>
      </x:c>
      <x:c r="AZ1255" s="60"/>
      <x:c r="BA1255" s="60"/>
      <x:c r="BB1255" s="62" t="str">
        <x:f>IF(BA1255="","",(NOW()-BA1255)*24)</x:f>
      </x:c>
      <x:c r="BC1255" s="37" t="str">
        <x:f>IF(BA1255="","لم يُرصد",IF(BH1255&lt;&gt;TRUE,"غير نشط",IF(BD1255="فشل","فشل حالي",IF(BB1255&lt;=12,"حديث",IF(BB1255&lt;=24,"متأخر","قديم")))))</x:f>
        <x:v>لم يُرصد</x:v>
      </x:c>
      <x:c r="BD1255" s="37" t="str">
        <x:v>بانتظار أول رصد سعر</x:v>
      </x:c>
      <x:c r="BE1255" s="37" t="n">
        <x:v>0</x:v>
      </x:c>
      <x:c r="BF1255" s="37"/>
      <x:c r="BG1255" s="37"/>
      <x:c r="BH1255" s="54" t="b">
        <x:v>1</x:v>
      </x:c>
      <x:c r="BI1255" s="37" t="str">
        <x:v>يحتاج اكتشاف رابط المنتج</x:v>
      </x:c>
      <x:c r="BJ1255" s="37" t="str">
        <x:v>POKAL, Glass, clear glass, 35 cl</x:v>
      </x:c>
      <x:c r="BK1255" s="37" t="str">
        <x:v>الاسم ورقم الصنف والمواصفات الظاهرة مأخوذة من قائمة JSON-LD الرسمية للفئة في IKEA Egypt؛ لم تُنقل أي أسعار.</x:v>
      </x:c>
      <x:c r="BL1255" s="60" t="n">
        <x:v>46233</x:v>
      </x:c>
      <x:c r="BM1255" s="60" t="n">
        <x:v>46233</x:v>
      </x:c>
    </x:row>
    <x:row r="1256">
      <x:c r="A1256" s="37" t="str">
        <x:v>CASH-642D8F24CF0718</x:v>
      </x:c>
      <x:c r="B1256" s="37" t="str">
        <x:v>VAR-CFDBCEE7098C8E|EG-060|STORE</x:v>
      </x:c>
      <x:c r="C1256" s="37" t="str">
        <x:v>VAR-CFDBCEE7098C8E</x:v>
      </x:c>
      <x:c r="D1256" s="37" t="str">
        <x:v>MOD-E9FA228064CD58</x:v>
      </x:c>
      <x:c r="E1256" s="37" t="str">
        <x:v>IKEA POKAL Glass pink, 35 cl | 35cl</x:v>
      </x:c>
      <x:c r="F1256" s="37" t="str">
        <x:v>المطبخ والأدوات المنزلية</x:v>
      </x:c>
      <x:c r="G1256" s="37" t="str">
        <x:v>أكواب مياه</x:v>
      </x:c>
      <x:c r="H1256" s="37" t="str">
        <x:v>IKEA</x:v>
      </x:c>
      <x:c r="I1256" s="37" t="str">
        <x:v>POKAL Glass</x:v>
      </x:c>
      <x:c r="J1256" s="37" t="str">
        <x:v>pink, 35 cl</x:v>
      </x:c>
      <x:c r="K1256" s="37"/>
      <x:c r="L1256" s="37"/>
      <x:c r="M1256" s="37" t="str">
        <x:v>pink</x:v>
      </x:c>
      <x:c r="N1256" s="37" t="str">
        <x:v>10417710</x:v>
      </x:c>
      <x:c r="O1256" s="37"/>
      <x:c r="P1256" s="37" t="str">
        <x:v>EG-060</x:v>
      </x:c>
      <x:c r="Q1256" s="37" t="str">
        <x:v>IKEA Egypt</x:v>
      </x:c>
      <x:c r="R1256" s="37" t="str">
        <x:v>علامة مباشرة/سلسلة</x:v>
      </x:c>
      <x:c r="S1256" s="37" t="str">
        <x:v>A</x:v>
      </x:c>
      <x:c r="T1256" s="37"/>
      <x:c r="U1256" s="37"/>
      <x:c r="V1256" s="37"/>
      <x:c r="W1256" s="37" t="str">
        <x:v>https://www.ikea.com/eg/en/p/pokal-glass-pink-10417710/</x:v>
      </x:c>
      <x:c r="X1256" s="37" t="str">
        <x:v>صفحة فئة منظمة</x:v>
      </x:c>
      <x:c r="Y1256" s="37" t="str">
        <x:v>EGP</x:v>
      </x:c>
      <x:c r="Z1256" s="56"/>
      <x:c r="AA1256" s="56"/>
      <x:c r="AB1256" s="56" t="str">
        <x:f>IF(OR(Z1256="",AA1256=""),"",MAX(0,AA1256-Z1256))</x:f>
      </x:c>
      <x:c r="AC1256" s="58" t="str">
        <x:f>IF(OR(Z1256="",AA1256="",AA1256=0),"",MAX(0,(AA1256-Z1256)/AA1256))</x:f>
      </x:c>
      <x:c r="AD1256" s="56"/>
      <x:c r="AE1256" s="56" t="str">
        <x:f>IF(Z1256="","",Z1256+IF(AD1256="",0,AD1256))</x:f>
      </x:c>
      <x:c r="AF1256" s="37" t="str">
        <x:f>IF(AD1256="","",AD1256=0)</x:f>
      </x:c>
      <x:c r="AG1256" s="37"/>
      <x:c r="AH1256" s="37"/>
      <x:c r="AI1256" s="37"/>
      <x:c r="AJ1256" s="37" t="str">
        <x:v>القاهرة</x:v>
      </x:c>
      <x:c r="AK1256" s="37"/>
      <x:c r="AL1256" s="37"/>
      <x:c r="AM1256" s="37"/>
      <x:c r="AN1256" s="37"/>
      <x:c r="AO1256" s="37"/>
      <x:c r="AP1256" s="37"/>
      <x:c r="AQ1256" s="54" t="b">
        <x:v>1</x:v>
      </x:c>
      <x:c r="AR1256" s="37"/>
      <x:c r="AS1256" s="37" t="str">
        <x:v>JSON-LD لقائمة المتجر</x:v>
      </x:c>
      <x:c r="AT1256" s="37" t="str">
        <x:v>متوسطة</x:v>
      </x:c>
      <x:c r="AU1256" s="37" t="str">
        <x:v>official_store_category_jsonld</x:v>
      </x:c>
      <x:c r="AV1256" s="37" t="str">
        <x:v>JSON-LD</x:v>
      </x:c>
      <x:c r="AW1256" s="37" t="str">
        <x:v>https://www.ikea.com/eg/en/p/pokal-glass-pink-10417710/</x:v>
      </x:c>
      <x:c r="AX1256" s="37" t="n">
        <x:v>1</x:v>
      </x:c>
      <x:c r="AY1256" s="60" t="n">
        <x:v>46233</x:v>
      </x:c>
      <x:c r="AZ1256" s="60"/>
      <x:c r="BA1256" s="60"/>
      <x:c r="BB1256" s="62" t="str">
        <x:f>IF(BA1256="","",(NOW()-BA1256)*24)</x:f>
      </x:c>
      <x:c r="BC1256" s="37" t="str">
        <x:f>IF(BA1256="","لم يُرصد",IF(BH1256&lt;&gt;TRUE,"غير نشط",IF(BD1256="فشل","فشل حالي",IF(BB1256&lt;=12,"حديث",IF(BB1256&lt;=24,"متأخر","قديم")))))</x:f>
        <x:v>لم يُرصد</x:v>
      </x:c>
      <x:c r="BD1256" s="37" t="str">
        <x:v>بانتظار أول رصد سعر</x:v>
      </x:c>
      <x:c r="BE1256" s="37" t="n">
        <x:v>0</x:v>
      </x:c>
      <x:c r="BF1256" s="37"/>
      <x:c r="BG1256" s="37"/>
      <x:c r="BH1256" s="54" t="b">
        <x:v>1</x:v>
      </x:c>
      <x:c r="BI1256" s="37" t="str">
        <x:v>يحتاج اكتشاف رابط المنتج</x:v>
      </x:c>
      <x:c r="BJ1256" s="37" t="str">
        <x:v>POKAL, Glass, pink, 35 cl</x:v>
      </x:c>
      <x:c r="BK1256" s="37" t="str">
        <x:v>الاسم ورقم الصنف والمواصفات الظاهرة مأخوذة من قائمة JSON-LD الرسمية للفئة في IKEA Egypt؛ لم تُنقل أي أسعار.</x:v>
      </x:c>
      <x:c r="BL1256" s="60" t="n">
        <x:v>46233</x:v>
      </x:c>
      <x:c r="BM1256" s="60" t="n">
        <x:v>46233</x:v>
      </x:c>
    </x:row>
    <x:row r="1257">
      <x:c r="A1257" s="37" t="str">
        <x:v>CASH-849657DF75E7F3</x:v>
      </x:c>
      <x:c r="B1257" s="37" t="str">
        <x:v>VAR-5F932C081B3E60|EG-060|STORE</x:v>
      </x:c>
      <x:c r="C1257" s="37" t="str">
        <x:v>VAR-5F932C081B3E60</x:v>
      </x:c>
      <x:c r="D1257" s="37" t="str">
        <x:v>MOD-F143F85DEAC811</x:v>
      </x:c>
      <x:c r="E1257" s="37" t="str">
        <x:v>IKEA POKAL Snaps glass clear glass, 5 cl | 5cl</x:v>
      </x:c>
      <x:c r="F1257" s="37" t="str">
        <x:v>المطبخ والأدوات المنزلية</x:v>
      </x:c>
      <x:c r="G1257" s="37" t="str">
        <x:v>أكواب مياه</x:v>
      </x:c>
      <x:c r="H1257" s="37" t="str">
        <x:v>IKEA</x:v>
      </x:c>
      <x:c r="I1257" s="37" t="str">
        <x:v>POKAL Snaps glass</x:v>
      </x:c>
      <x:c r="J1257" s="37" t="str">
        <x:v>clear glass, 5 cl</x:v>
      </x:c>
      <x:c r="K1257" s="37"/>
      <x:c r="L1257" s="37"/>
      <x:c r="M1257" s="37"/>
      <x:c r="N1257" s="37" t="str">
        <x:v>90091996</x:v>
      </x:c>
      <x:c r="O1257" s="37"/>
      <x:c r="P1257" s="37" t="str">
        <x:v>EG-060</x:v>
      </x:c>
      <x:c r="Q1257" s="37" t="str">
        <x:v>IKEA Egypt</x:v>
      </x:c>
      <x:c r="R1257" s="37" t="str">
        <x:v>علامة مباشرة/سلسلة</x:v>
      </x:c>
      <x:c r="S1257" s="37" t="str">
        <x:v>A</x:v>
      </x:c>
      <x:c r="T1257" s="37"/>
      <x:c r="U1257" s="37"/>
      <x:c r="V1257" s="37"/>
      <x:c r="W1257" s="37" t="str">
        <x:v>https://www.ikea.com/eg/en/p/pokal-snaps-glass-clear-glass-90091996/</x:v>
      </x:c>
      <x:c r="X1257" s="37" t="str">
        <x:v>صفحة فئة منظمة</x:v>
      </x:c>
      <x:c r="Y1257" s="37" t="str">
        <x:v>EGP</x:v>
      </x:c>
      <x:c r="Z1257" s="56"/>
      <x:c r="AA1257" s="56"/>
      <x:c r="AB1257" s="56" t="str">
        <x:f>IF(OR(Z1257="",AA1257=""),"",MAX(0,AA1257-Z1257))</x:f>
      </x:c>
      <x:c r="AC1257" s="58" t="str">
        <x:f>IF(OR(Z1257="",AA1257="",AA1257=0),"",MAX(0,(AA1257-Z1257)/AA1257))</x:f>
      </x:c>
      <x:c r="AD1257" s="56"/>
      <x:c r="AE1257" s="56" t="str">
        <x:f>IF(Z1257="","",Z1257+IF(AD1257="",0,AD1257))</x:f>
      </x:c>
      <x:c r="AF1257" s="37" t="str">
        <x:f>IF(AD1257="","",AD1257=0)</x:f>
      </x:c>
      <x:c r="AG1257" s="37"/>
      <x:c r="AH1257" s="37"/>
      <x:c r="AI1257" s="37"/>
      <x:c r="AJ1257" s="37" t="str">
        <x:v>القاهرة</x:v>
      </x:c>
      <x:c r="AK1257" s="37"/>
      <x:c r="AL1257" s="37"/>
      <x:c r="AM1257" s="37"/>
      <x:c r="AN1257" s="37"/>
      <x:c r="AO1257" s="37"/>
      <x:c r="AP1257" s="37"/>
      <x:c r="AQ1257" s="54" t="b">
        <x:v>1</x:v>
      </x:c>
      <x:c r="AR1257" s="37"/>
      <x:c r="AS1257" s="37" t="str">
        <x:v>JSON-LD لقائمة المتجر</x:v>
      </x:c>
      <x:c r="AT1257" s="37" t="str">
        <x:v>متوسطة</x:v>
      </x:c>
      <x:c r="AU1257" s="37" t="str">
        <x:v>official_store_category_jsonld</x:v>
      </x:c>
      <x:c r="AV1257" s="37" t="str">
        <x:v>JSON-LD</x:v>
      </x:c>
      <x:c r="AW1257" s="37" t="str">
        <x:v>https://www.ikea.com/eg/en/p/pokal-snaps-glass-clear-glass-90091996/</x:v>
      </x:c>
      <x:c r="AX1257" s="37" t="n">
        <x:v>1</x:v>
      </x:c>
      <x:c r="AY1257" s="60" t="n">
        <x:v>46233</x:v>
      </x:c>
      <x:c r="AZ1257" s="60"/>
      <x:c r="BA1257" s="60"/>
      <x:c r="BB1257" s="62" t="str">
        <x:f>IF(BA1257="","",(NOW()-BA1257)*24)</x:f>
      </x:c>
      <x:c r="BC1257" s="37" t="str">
        <x:f>IF(BA1257="","لم يُرصد",IF(BH1257&lt;&gt;TRUE,"غير نشط",IF(BD1257="فشل","فشل حالي",IF(BB1257&lt;=12,"حديث",IF(BB1257&lt;=24,"متأخر","قديم")))))</x:f>
        <x:v>لم يُرصد</x:v>
      </x:c>
      <x:c r="BD1257" s="37" t="str">
        <x:v>بانتظار أول رصد سعر</x:v>
      </x:c>
      <x:c r="BE1257" s="37" t="n">
        <x:v>0</x:v>
      </x:c>
      <x:c r="BF1257" s="37"/>
      <x:c r="BG1257" s="37"/>
      <x:c r="BH1257" s="54" t="b">
        <x:v>1</x:v>
      </x:c>
      <x:c r="BI1257" s="37" t="str">
        <x:v>يحتاج اكتشاف رابط المنتج</x:v>
      </x:c>
      <x:c r="BJ1257" s="37" t="str">
        <x:v>POKAL, Snaps glass, clear glass, 5 cl</x:v>
      </x:c>
      <x:c r="BK1257" s="37" t="str">
        <x:v>الاسم ورقم الصنف والمواصفات الظاهرة مأخوذة من قائمة JSON-LD الرسمية للفئة في IKEA Egypt؛ لم تُنقل أي أسعار.</x:v>
      </x:c>
      <x:c r="BL1257" s="60" t="n">
        <x:v>46233</x:v>
      </x:c>
      <x:c r="BM1257" s="60" t="n">
        <x:v>46233</x:v>
      </x:c>
    </x:row>
    <x:row r="1258">
      <x:c r="A1258" s="37" t="str">
        <x:v>CASH-9D3666C1CE5AF0</x:v>
      </x:c>
      <x:c r="B1258" s="37" t="str">
        <x:v>VAR-E92CE828C0821B|EG-060|STORE</x:v>
      </x:c>
      <x:c r="C1258" s="37" t="str">
        <x:v>VAR-E92CE828C0821B</x:v>
      </x:c>
      <x:c r="D1258" s="37" t="str">
        <x:v>MOD-54C0E13367736D</x:v>
      </x:c>
      <x:c r="E1258" s="37" t="str">
        <x:v>IKEA REKO Glass clear glass, 17 cl | 17cl</x:v>
      </x:c>
      <x:c r="F1258" s="37" t="str">
        <x:v>المطبخ والأدوات المنزلية</x:v>
      </x:c>
      <x:c r="G1258" s="37" t="str">
        <x:v>أكواب مياه</x:v>
      </x:c>
      <x:c r="H1258" s="37" t="str">
        <x:v>IKEA</x:v>
      </x:c>
      <x:c r="I1258" s="37" t="str">
        <x:v>REKO Glass</x:v>
      </x:c>
      <x:c r="J1258" s="37" t="str">
        <x:v>clear glass, 17 cl</x:v>
      </x:c>
      <x:c r="K1258" s="37"/>
      <x:c r="L1258" s="37"/>
      <x:c r="M1258" s="37"/>
      <x:c r="N1258" s="37" t="str">
        <x:v>80094014</x:v>
      </x:c>
      <x:c r="O1258" s="37"/>
      <x:c r="P1258" s="37" t="str">
        <x:v>EG-060</x:v>
      </x:c>
      <x:c r="Q1258" s="37" t="str">
        <x:v>IKEA Egypt</x:v>
      </x:c>
      <x:c r="R1258" s="37" t="str">
        <x:v>علامة مباشرة/سلسلة</x:v>
      </x:c>
      <x:c r="S1258" s="37" t="str">
        <x:v>A</x:v>
      </x:c>
      <x:c r="T1258" s="37"/>
      <x:c r="U1258" s="37"/>
      <x:c r="V1258" s="37"/>
      <x:c r="W1258" s="37" t="str">
        <x:v>https://www.ikea.com/eg/en/p/reko-glass-clear-glass-80094014/</x:v>
      </x:c>
      <x:c r="X1258" s="37" t="str">
        <x:v>صفحة فئة منظمة</x:v>
      </x:c>
      <x:c r="Y1258" s="37" t="str">
        <x:v>EGP</x:v>
      </x:c>
      <x:c r="Z1258" s="56"/>
      <x:c r="AA1258" s="56"/>
      <x:c r="AB1258" s="56" t="str">
        <x:f>IF(OR(Z1258="",AA1258=""),"",MAX(0,AA1258-Z1258))</x:f>
      </x:c>
      <x:c r="AC1258" s="58" t="str">
        <x:f>IF(OR(Z1258="",AA1258="",AA1258=0),"",MAX(0,(AA1258-Z1258)/AA1258))</x:f>
      </x:c>
      <x:c r="AD1258" s="56"/>
      <x:c r="AE1258" s="56" t="str">
        <x:f>IF(Z1258="","",Z1258+IF(AD1258="",0,AD1258))</x:f>
      </x:c>
      <x:c r="AF1258" s="37" t="str">
        <x:f>IF(AD1258="","",AD1258=0)</x:f>
      </x:c>
      <x:c r="AG1258" s="37"/>
      <x:c r="AH1258" s="37"/>
      <x:c r="AI1258" s="37"/>
      <x:c r="AJ1258" s="37" t="str">
        <x:v>القاهرة</x:v>
      </x:c>
      <x:c r="AK1258" s="37"/>
      <x:c r="AL1258" s="37"/>
      <x:c r="AM1258" s="37"/>
      <x:c r="AN1258" s="37"/>
      <x:c r="AO1258" s="37"/>
      <x:c r="AP1258" s="37"/>
      <x:c r="AQ1258" s="54" t="b">
        <x:v>1</x:v>
      </x:c>
      <x:c r="AR1258" s="37"/>
      <x:c r="AS1258" s="37" t="str">
        <x:v>JSON-LD لقائمة المتجر</x:v>
      </x:c>
      <x:c r="AT1258" s="37" t="str">
        <x:v>متوسطة</x:v>
      </x:c>
      <x:c r="AU1258" s="37" t="str">
        <x:v>official_store_category_jsonld</x:v>
      </x:c>
      <x:c r="AV1258" s="37" t="str">
        <x:v>JSON-LD</x:v>
      </x:c>
      <x:c r="AW1258" s="37" t="str">
        <x:v>https://www.ikea.com/eg/en/p/reko-glass-clear-glass-80094014/</x:v>
      </x:c>
      <x:c r="AX1258" s="37" t="n">
        <x:v>1</x:v>
      </x:c>
      <x:c r="AY1258" s="60" t="n">
        <x:v>46233</x:v>
      </x:c>
      <x:c r="AZ1258" s="60"/>
      <x:c r="BA1258" s="60"/>
      <x:c r="BB1258" s="62" t="str">
        <x:f>IF(BA1258="","",(NOW()-BA1258)*24)</x:f>
      </x:c>
      <x:c r="BC1258" s="37" t="str">
        <x:f>IF(BA1258="","لم يُرصد",IF(BH1258&lt;&gt;TRUE,"غير نشط",IF(BD1258="فشل","فشل حالي",IF(BB1258&lt;=12,"حديث",IF(BB1258&lt;=24,"متأخر","قديم")))))</x:f>
        <x:v>لم يُرصد</x:v>
      </x:c>
      <x:c r="BD1258" s="37" t="str">
        <x:v>بانتظار أول رصد سعر</x:v>
      </x:c>
      <x:c r="BE1258" s="37" t="n">
        <x:v>0</x:v>
      </x:c>
      <x:c r="BF1258" s="37"/>
      <x:c r="BG1258" s="37"/>
      <x:c r="BH1258" s="54" t="b">
        <x:v>1</x:v>
      </x:c>
      <x:c r="BI1258" s="37" t="str">
        <x:v>يحتاج اكتشاف رابط المنتج</x:v>
      </x:c>
      <x:c r="BJ1258" s="37" t="str">
        <x:v>REKO, Glass, clear glass, 17 cl</x:v>
      </x:c>
      <x:c r="BK1258" s="37" t="str">
        <x:v>الاسم ورقم الصنف والمواصفات الظاهرة مأخوذة من قائمة JSON-LD الرسمية للفئة في IKEA Egypt؛ لم تُنقل أي أسعار.</x:v>
      </x:c>
      <x:c r="BL1258" s="60" t="n">
        <x:v>46233</x:v>
      </x:c>
      <x:c r="BM1258" s="60" t="n">
        <x:v>46233</x:v>
      </x:c>
    </x:row>
    <x:row r="1259">
      <x:c r="A1259" s="37" t="str">
        <x:v>CASH-698FBEF27F9976</x:v>
      </x:c>
      <x:c r="B1259" s="37" t="str">
        <x:v>VAR-6E322A41A7C6E0|EG-060|STORE</x:v>
      </x:c>
      <x:c r="C1259" s="37" t="str">
        <x:v>VAR-6E322A41A7C6E0</x:v>
      </x:c>
      <x:c r="D1259" s="37" t="str">
        <x:v>MOD-E0DA20E78B28CC</x:v>
      </x:c>
      <x:c r="E1259" s="37" t="str">
        <x:v>IKEA VARDAGEN Glass clear glass, 20 cl | 20cl</x:v>
      </x:c>
      <x:c r="F1259" s="37" t="str">
        <x:v>المطبخ والأدوات المنزلية</x:v>
      </x:c>
      <x:c r="G1259" s="37" t="str">
        <x:v>أكواب مياه</x:v>
      </x:c>
      <x:c r="H1259" s="37" t="str">
        <x:v>IKEA</x:v>
      </x:c>
      <x:c r="I1259" s="37" t="str">
        <x:v>VARDAGEN Glass</x:v>
      </x:c>
      <x:c r="J1259" s="37" t="str">
        <x:v>clear glass, 20 cl</x:v>
      </x:c>
      <x:c r="K1259" s="37"/>
      <x:c r="L1259" s="37"/>
      <x:c r="M1259" s="37"/>
      <x:c r="N1259" s="37" t="str">
        <x:v>20286916</x:v>
      </x:c>
      <x:c r="O1259" s="37"/>
      <x:c r="P1259" s="37" t="str">
        <x:v>EG-060</x:v>
      </x:c>
      <x:c r="Q1259" s="37" t="str">
        <x:v>IKEA Egypt</x:v>
      </x:c>
      <x:c r="R1259" s="37" t="str">
        <x:v>علامة مباشرة/سلسلة</x:v>
      </x:c>
      <x:c r="S1259" s="37" t="str">
        <x:v>A</x:v>
      </x:c>
      <x:c r="T1259" s="37"/>
      <x:c r="U1259" s="37"/>
      <x:c r="V1259" s="37"/>
      <x:c r="W1259" s="37" t="str">
        <x:v>https://www.ikea.com/eg/en/p/vardagen-glass-clear-glass-20286916/</x:v>
      </x:c>
      <x:c r="X1259" s="37" t="str">
        <x:v>صفحة فئة منظمة</x:v>
      </x:c>
      <x:c r="Y1259" s="37" t="str">
        <x:v>EGP</x:v>
      </x:c>
      <x:c r="Z1259" s="56"/>
      <x:c r="AA1259" s="56"/>
      <x:c r="AB1259" s="56" t="str">
        <x:f>IF(OR(Z1259="",AA1259=""),"",MAX(0,AA1259-Z1259))</x:f>
      </x:c>
      <x:c r="AC1259" s="58" t="str">
        <x:f>IF(OR(Z1259="",AA1259="",AA1259=0),"",MAX(0,(AA1259-Z1259)/AA1259))</x:f>
      </x:c>
      <x:c r="AD1259" s="56"/>
      <x:c r="AE1259" s="56" t="str">
        <x:f>IF(Z1259="","",Z1259+IF(AD1259="",0,AD1259))</x:f>
      </x:c>
      <x:c r="AF1259" s="37" t="str">
        <x:f>IF(AD1259="","",AD1259=0)</x:f>
      </x:c>
      <x:c r="AG1259" s="37"/>
      <x:c r="AH1259" s="37"/>
      <x:c r="AI1259" s="37"/>
      <x:c r="AJ1259" s="37" t="str">
        <x:v>القاهرة</x:v>
      </x:c>
      <x:c r="AK1259" s="37"/>
      <x:c r="AL1259" s="37"/>
      <x:c r="AM1259" s="37"/>
      <x:c r="AN1259" s="37"/>
      <x:c r="AO1259" s="37"/>
      <x:c r="AP1259" s="37"/>
      <x:c r="AQ1259" s="54" t="b">
        <x:v>1</x:v>
      </x:c>
      <x:c r="AR1259" s="37"/>
      <x:c r="AS1259" s="37" t="str">
        <x:v>JSON-LD لقائمة المتجر</x:v>
      </x:c>
      <x:c r="AT1259" s="37" t="str">
        <x:v>متوسطة</x:v>
      </x:c>
      <x:c r="AU1259" s="37" t="str">
        <x:v>official_store_category_jsonld</x:v>
      </x:c>
      <x:c r="AV1259" s="37" t="str">
        <x:v>JSON-LD</x:v>
      </x:c>
      <x:c r="AW1259" s="37" t="str">
        <x:v>https://www.ikea.com/eg/en/p/vardagen-glass-clear-glass-20286916/</x:v>
      </x:c>
      <x:c r="AX1259" s="37" t="n">
        <x:v>1</x:v>
      </x:c>
      <x:c r="AY1259" s="60" t="n">
        <x:v>46233</x:v>
      </x:c>
      <x:c r="AZ1259" s="60"/>
      <x:c r="BA1259" s="60"/>
      <x:c r="BB1259" s="62" t="str">
        <x:f>IF(BA1259="","",(NOW()-BA1259)*24)</x:f>
      </x:c>
      <x:c r="BC1259" s="37" t="str">
        <x:f>IF(BA1259="","لم يُرصد",IF(BH1259&lt;&gt;TRUE,"غير نشط",IF(BD1259="فشل","فشل حالي",IF(BB1259&lt;=12,"حديث",IF(BB1259&lt;=24,"متأخر","قديم")))))</x:f>
        <x:v>لم يُرصد</x:v>
      </x:c>
      <x:c r="BD1259" s="37" t="str">
        <x:v>بانتظار أول رصد سعر</x:v>
      </x:c>
      <x:c r="BE1259" s="37" t="n">
        <x:v>0</x:v>
      </x:c>
      <x:c r="BF1259" s="37"/>
      <x:c r="BG1259" s="37"/>
      <x:c r="BH1259" s="54" t="b">
        <x:v>1</x:v>
      </x:c>
      <x:c r="BI1259" s="37" t="str">
        <x:v>يحتاج اكتشاف رابط المنتج</x:v>
      </x:c>
      <x:c r="BJ1259" s="37" t="str">
        <x:v>VARDAGEN, Glass, clear glass, 20 cl</x:v>
      </x:c>
      <x:c r="BK1259" s="37" t="str">
        <x:v>الاسم ورقم الصنف والمواصفات الظاهرة مأخوذة من قائمة JSON-LD الرسمية للفئة في IKEA Egypt؛ لم تُنقل أي أسعار.</x:v>
      </x:c>
      <x:c r="BL1259" s="60" t="n">
        <x:v>46233</x:v>
      </x:c>
      <x:c r="BM1259" s="60" t="n">
        <x:v>46233</x:v>
      </x:c>
    </x:row>
    <x:row r="1260">
      <x:c r="A1260" s="37" t="str">
        <x:v>CASH-590703624B99A0</x:v>
      </x:c>
      <x:c r="B1260" s="37" t="str">
        <x:v>VAR-845A49C18A3992|EG-060|STORE</x:v>
      </x:c>
      <x:c r="C1260" s="37" t="str">
        <x:v>VAR-845A49C18A3992</x:v>
      </x:c>
      <x:c r="D1260" s="37" t="str">
        <x:v>MOD-E0DA20E78B28CC</x:v>
      </x:c>
      <x:c r="E1260" s="37" t="str">
        <x:v>IKEA VARDAGEN Glass clear glass, 43 cl | 43cl</x:v>
      </x:c>
      <x:c r="F1260" s="37" t="str">
        <x:v>المطبخ والأدوات المنزلية</x:v>
      </x:c>
      <x:c r="G1260" s="37" t="str">
        <x:v>أكواب مياه</x:v>
      </x:c>
      <x:c r="H1260" s="37" t="str">
        <x:v>IKEA</x:v>
      </x:c>
      <x:c r="I1260" s="37" t="str">
        <x:v>VARDAGEN Glass</x:v>
      </x:c>
      <x:c r="J1260" s="37" t="str">
        <x:v>clear glass, 43 cl</x:v>
      </x:c>
      <x:c r="K1260" s="37"/>
      <x:c r="L1260" s="37"/>
      <x:c r="M1260" s="37"/>
      <x:c r="N1260" s="37" t="str">
        <x:v>70313106</x:v>
      </x:c>
      <x:c r="O1260" s="37"/>
      <x:c r="P1260" s="37" t="str">
        <x:v>EG-060</x:v>
      </x:c>
      <x:c r="Q1260" s="37" t="str">
        <x:v>IKEA Egypt</x:v>
      </x:c>
      <x:c r="R1260" s="37" t="str">
        <x:v>علامة مباشرة/سلسلة</x:v>
      </x:c>
      <x:c r="S1260" s="37" t="str">
        <x:v>A</x:v>
      </x:c>
      <x:c r="T1260" s="37"/>
      <x:c r="U1260" s="37"/>
      <x:c r="V1260" s="37"/>
      <x:c r="W1260" s="37" t="str">
        <x:v>https://www.ikea.com/eg/en/p/vardagen-glass-clear-glass-70313106/</x:v>
      </x:c>
      <x:c r="X1260" s="37" t="str">
        <x:v>صفحة فئة منظمة</x:v>
      </x:c>
      <x:c r="Y1260" s="37" t="str">
        <x:v>EGP</x:v>
      </x:c>
      <x:c r="Z1260" s="56"/>
      <x:c r="AA1260" s="56"/>
      <x:c r="AB1260" s="56" t="str">
        <x:f>IF(OR(Z1260="",AA1260=""),"",MAX(0,AA1260-Z1260))</x:f>
      </x:c>
      <x:c r="AC1260" s="58" t="str">
        <x:f>IF(OR(Z1260="",AA1260="",AA1260=0),"",MAX(0,(AA1260-Z1260)/AA1260))</x:f>
      </x:c>
      <x:c r="AD1260" s="56"/>
      <x:c r="AE1260" s="56" t="str">
        <x:f>IF(Z1260="","",Z1260+IF(AD1260="",0,AD1260))</x:f>
      </x:c>
      <x:c r="AF1260" s="37" t="str">
        <x:f>IF(AD1260="","",AD1260=0)</x:f>
      </x:c>
      <x:c r="AG1260" s="37"/>
      <x:c r="AH1260" s="37"/>
      <x:c r="AI1260" s="37"/>
      <x:c r="AJ1260" s="37" t="str">
        <x:v>القاهرة</x:v>
      </x:c>
      <x:c r="AK1260" s="37"/>
      <x:c r="AL1260" s="37"/>
      <x:c r="AM1260" s="37"/>
      <x:c r="AN1260" s="37"/>
      <x:c r="AO1260" s="37"/>
      <x:c r="AP1260" s="37"/>
      <x:c r="AQ1260" s="54" t="b">
        <x:v>1</x:v>
      </x:c>
      <x:c r="AR1260" s="37"/>
      <x:c r="AS1260" s="37" t="str">
        <x:v>JSON-LD لقائمة المتجر</x:v>
      </x:c>
      <x:c r="AT1260" s="37" t="str">
        <x:v>متوسطة</x:v>
      </x:c>
      <x:c r="AU1260" s="37" t="str">
        <x:v>official_store_category_jsonld</x:v>
      </x:c>
      <x:c r="AV1260" s="37" t="str">
        <x:v>JSON-LD</x:v>
      </x:c>
      <x:c r="AW1260" s="37" t="str">
        <x:v>https://www.ikea.com/eg/en/p/vardagen-glass-clear-glass-70313106/</x:v>
      </x:c>
      <x:c r="AX1260" s="37" t="n">
        <x:v>1</x:v>
      </x:c>
      <x:c r="AY1260" s="60" t="n">
        <x:v>46233</x:v>
      </x:c>
      <x:c r="AZ1260" s="60"/>
      <x:c r="BA1260" s="60"/>
      <x:c r="BB1260" s="62" t="str">
        <x:f>IF(BA1260="","",(NOW()-BA1260)*24)</x:f>
      </x:c>
      <x:c r="BC1260" s="37" t="str">
        <x:f>IF(BA1260="","لم يُرصد",IF(BH1260&lt;&gt;TRUE,"غير نشط",IF(BD1260="فشل","فشل حالي",IF(BB1260&lt;=12,"حديث",IF(BB1260&lt;=24,"متأخر","قديم")))))</x:f>
        <x:v>لم يُرصد</x:v>
      </x:c>
      <x:c r="BD1260" s="37" t="str">
        <x:v>بانتظار أول رصد سعر</x:v>
      </x:c>
      <x:c r="BE1260" s="37" t="n">
        <x:v>0</x:v>
      </x:c>
      <x:c r="BF1260" s="37"/>
      <x:c r="BG1260" s="37"/>
      <x:c r="BH1260" s="54" t="b">
        <x:v>1</x:v>
      </x:c>
      <x:c r="BI1260" s="37" t="str">
        <x:v>يحتاج اكتشاف رابط المنتج</x:v>
      </x:c>
      <x:c r="BJ1260" s="37" t="str">
        <x:v>VARDAGEN, Glass, clear glass, 43 cl</x:v>
      </x:c>
      <x:c r="BK1260" s="37" t="str">
        <x:v>الاسم ورقم الصنف والمواصفات الظاهرة مأخوذة من قائمة JSON-LD الرسمية للفئة في IKEA Egypt؛ لم تُنقل أي أسعار.</x:v>
      </x:c>
      <x:c r="BL1260" s="60" t="n">
        <x:v>46233</x:v>
      </x:c>
      <x:c r="BM1260" s="60" t="n">
        <x:v>46233</x:v>
      </x:c>
    </x:row>
    <x:row r="1261">
      <x:c r="A1261" s="37" t="str">
        <x:v>CASH-E613AC748319E2</x:v>
      </x:c>
      <x:c r="B1261" s="37" t="str">
        <x:v>VAR-0140B9BE38F2E0|EG-060|STORE</x:v>
      </x:c>
      <x:c r="C1261" s="37" t="str">
        <x:v>VAR-0140B9BE38F2E0</x:v>
      </x:c>
      <x:c r="D1261" s="37" t="str">
        <x:v>MOD-E0DA20E78B28CC</x:v>
      </x:c>
      <x:c r="E1261" s="37" t="str">
        <x:v>IKEA VARDAGEN Glass light turquoise, 31 cl | 31cl</x:v>
      </x:c>
      <x:c r="F1261" s="37" t="str">
        <x:v>المطبخ والأدوات المنزلية</x:v>
      </x:c>
      <x:c r="G1261" s="37" t="str">
        <x:v>أكواب مياه</x:v>
      </x:c>
      <x:c r="H1261" s="37" t="str">
        <x:v>IKEA</x:v>
      </x:c>
      <x:c r="I1261" s="37" t="str">
        <x:v>VARDAGEN Glass</x:v>
      </x:c>
      <x:c r="J1261" s="37" t="str">
        <x:v>light turquoise, 31 cl</x:v>
      </x:c>
      <x:c r="K1261" s="37"/>
      <x:c r="L1261" s="37"/>
      <x:c r="M1261" s="37" t="str">
        <x:v>turquoise</x:v>
      </x:c>
      <x:c r="N1261" s="37" t="str">
        <x:v>30567591</x:v>
      </x:c>
      <x:c r="O1261" s="37"/>
      <x:c r="P1261" s="37" t="str">
        <x:v>EG-060</x:v>
      </x:c>
      <x:c r="Q1261" s="37" t="str">
        <x:v>IKEA Egypt</x:v>
      </x:c>
      <x:c r="R1261" s="37" t="str">
        <x:v>علامة مباشرة/سلسلة</x:v>
      </x:c>
      <x:c r="S1261" s="37" t="str">
        <x:v>A</x:v>
      </x:c>
      <x:c r="T1261" s="37"/>
      <x:c r="U1261" s="37"/>
      <x:c r="V1261" s="37"/>
      <x:c r="W1261" s="37" t="str">
        <x:v>https://www.ikea.com/eg/en/p/vardagen-glass-light-turquoise-30567591/</x:v>
      </x:c>
      <x:c r="X1261" s="37" t="str">
        <x:v>صفحة فئة منظمة</x:v>
      </x:c>
      <x:c r="Y1261" s="37" t="str">
        <x:v>EGP</x:v>
      </x:c>
      <x:c r="Z1261" s="56"/>
      <x:c r="AA1261" s="56"/>
      <x:c r="AB1261" s="56" t="str">
        <x:f>IF(OR(Z1261="",AA1261=""),"",MAX(0,AA1261-Z1261))</x:f>
      </x:c>
      <x:c r="AC1261" s="58" t="str">
        <x:f>IF(OR(Z1261="",AA1261="",AA1261=0),"",MAX(0,(AA1261-Z1261)/AA1261))</x:f>
      </x:c>
      <x:c r="AD1261" s="56"/>
      <x:c r="AE1261" s="56" t="str">
        <x:f>IF(Z1261="","",Z1261+IF(AD1261="",0,AD1261))</x:f>
      </x:c>
      <x:c r="AF1261" s="37" t="str">
        <x:f>IF(AD1261="","",AD1261=0)</x:f>
      </x:c>
      <x:c r="AG1261" s="37"/>
      <x:c r="AH1261" s="37"/>
      <x:c r="AI1261" s="37"/>
      <x:c r="AJ1261" s="37" t="str">
        <x:v>القاهرة</x:v>
      </x:c>
      <x:c r="AK1261" s="37"/>
      <x:c r="AL1261" s="37"/>
      <x:c r="AM1261" s="37"/>
      <x:c r="AN1261" s="37"/>
      <x:c r="AO1261" s="37"/>
      <x:c r="AP1261" s="37"/>
      <x:c r="AQ1261" s="54" t="b">
        <x:v>1</x:v>
      </x:c>
      <x:c r="AR1261" s="37"/>
      <x:c r="AS1261" s="37" t="str">
        <x:v>JSON-LD لقائمة المتجر</x:v>
      </x:c>
      <x:c r="AT1261" s="37" t="str">
        <x:v>متوسطة</x:v>
      </x:c>
      <x:c r="AU1261" s="37" t="str">
        <x:v>official_store_category_jsonld</x:v>
      </x:c>
      <x:c r="AV1261" s="37" t="str">
        <x:v>JSON-LD</x:v>
      </x:c>
      <x:c r="AW1261" s="37" t="str">
        <x:v>https://www.ikea.com/eg/en/p/vardagen-glass-light-turquoise-30567591/</x:v>
      </x:c>
      <x:c r="AX1261" s="37" t="n">
        <x:v>1</x:v>
      </x:c>
      <x:c r="AY1261" s="60" t="n">
        <x:v>46233</x:v>
      </x:c>
      <x:c r="AZ1261" s="60"/>
      <x:c r="BA1261" s="60"/>
      <x:c r="BB1261" s="62" t="str">
        <x:f>IF(BA1261="","",(NOW()-BA1261)*24)</x:f>
      </x:c>
      <x:c r="BC1261" s="37" t="str">
        <x:f>IF(BA1261="","لم يُرصد",IF(BH1261&lt;&gt;TRUE,"غير نشط",IF(BD1261="فشل","فشل حالي",IF(BB1261&lt;=12,"حديث",IF(BB1261&lt;=24,"متأخر","قديم")))))</x:f>
        <x:v>لم يُرصد</x:v>
      </x:c>
      <x:c r="BD1261" s="37" t="str">
        <x:v>بانتظار أول رصد سعر</x:v>
      </x:c>
      <x:c r="BE1261" s="37" t="n">
        <x:v>0</x:v>
      </x:c>
      <x:c r="BF1261" s="37"/>
      <x:c r="BG1261" s="37"/>
      <x:c r="BH1261" s="54" t="b">
        <x:v>1</x:v>
      </x:c>
      <x:c r="BI1261" s="37" t="str">
        <x:v>يحتاج اكتشاف رابط المنتج</x:v>
      </x:c>
      <x:c r="BJ1261" s="37" t="str">
        <x:v>VARDAGEN, Glass, light turquoise, 31 cl</x:v>
      </x:c>
      <x:c r="BK1261" s="37" t="str">
        <x:v>الاسم ورقم الصنف والمواصفات الظاهرة مأخوذة من قائمة JSON-LD الرسمية للفئة في IKEA Egypt؛ لم تُنقل أي أسعار.</x:v>
      </x:c>
      <x:c r="BL1261" s="60" t="n">
        <x:v>46233</x:v>
      </x:c>
      <x:c r="BM1261" s="60" t="n">
        <x:v>46233</x:v>
      </x:c>
    </x:row>
    <x:row r="1262">
      <x:c r="A1262" s="37" t="str">
        <x:v>CASH-105C28C3831468</x:v>
      </x:c>
      <x:c r="B1262" s="37" t="str">
        <x:v>VAR-89463DD5B43372|EG-060|STORE</x:v>
      </x:c>
      <x:c r="C1262" s="37" t="str">
        <x:v>VAR-89463DD5B43372</x:v>
      </x:c>
      <x:c r="D1262" s="37" t="str">
        <x:v>MOD-B5C6C20E61038E</x:v>
      </x:c>
      <x:c r="E1262" s="37" t="str">
        <x:v>IKEA VITABBORRE Glass plastic/blue, 700 ml | 700ml</x:v>
      </x:c>
      <x:c r="F1262" s="37" t="str">
        <x:v>المطبخ والأدوات المنزلية</x:v>
      </x:c>
      <x:c r="G1262" s="37" t="str">
        <x:v>أكواب مياه</x:v>
      </x:c>
      <x:c r="H1262" s="37" t="str">
        <x:v>IKEA</x:v>
      </x:c>
      <x:c r="I1262" s="37" t="str">
        <x:v>VITABBORRE Glass</x:v>
      </x:c>
      <x:c r="J1262" s="37" t="str">
        <x:v>plastic/blue, 700 ml</x:v>
      </x:c>
      <x:c r="K1262" s="37"/>
      <x:c r="L1262" s="37"/>
      <x:c r="M1262" s="37" t="str">
        <x:v>blue</x:v>
      </x:c>
      <x:c r="N1262" s="37" t="str">
        <x:v>50625793</x:v>
      </x:c>
      <x:c r="O1262" s="37"/>
      <x:c r="P1262" s="37" t="str">
        <x:v>EG-060</x:v>
      </x:c>
      <x:c r="Q1262" s="37" t="str">
        <x:v>IKEA Egypt</x:v>
      </x:c>
      <x:c r="R1262" s="37" t="str">
        <x:v>علامة مباشرة/سلسلة</x:v>
      </x:c>
      <x:c r="S1262" s="37" t="str">
        <x:v>A</x:v>
      </x:c>
      <x:c r="T1262" s="37"/>
      <x:c r="U1262" s="37"/>
      <x:c r="V1262" s="37"/>
      <x:c r="W1262" s="37" t="str">
        <x:v>https://www.ikea.com/eg/en/p/vitabborre-glass-plastic-blue-50625793/</x:v>
      </x:c>
      <x:c r="X1262" s="37" t="str">
        <x:v>صفحة فئة منظمة</x:v>
      </x:c>
      <x:c r="Y1262" s="37" t="str">
        <x:v>EGP</x:v>
      </x:c>
      <x:c r="Z1262" s="56"/>
      <x:c r="AA1262" s="56"/>
      <x:c r="AB1262" s="56" t="str">
        <x:f>IF(OR(Z1262="",AA1262=""),"",MAX(0,AA1262-Z1262))</x:f>
      </x:c>
      <x:c r="AC1262" s="58" t="str">
        <x:f>IF(OR(Z1262="",AA1262="",AA1262=0),"",MAX(0,(AA1262-Z1262)/AA1262))</x:f>
      </x:c>
      <x:c r="AD1262" s="56"/>
      <x:c r="AE1262" s="56" t="str">
        <x:f>IF(Z1262="","",Z1262+IF(AD1262="",0,AD1262))</x:f>
      </x:c>
      <x:c r="AF1262" s="37" t="str">
        <x:f>IF(AD1262="","",AD1262=0)</x:f>
      </x:c>
      <x:c r="AG1262" s="37"/>
      <x:c r="AH1262" s="37"/>
      <x:c r="AI1262" s="37"/>
      <x:c r="AJ1262" s="37" t="str">
        <x:v>القاهرة</x:v>
      </x:c>
      <x:c r="AK1262" s="37"/>
      <x:c r="AL1262" s="37"/>
      <x:c r="AM1262" s="37"/>
      <x:c r="AN1262" s="37"/>
      <x:c r="AO1262" s="37"/>
      <x:c r="AP1262" s="37"/>
      <x:c r="AQ1262" s="54" t="b">
        <x:v>1</x:v>
      </x:c>
      <x:c r="AR1262" s="37"/>
      <x:c r="AS1262" s="37" t="str">
        <x:v>JSON-LD لقائمة المتجر</x:v>
      </x:c>
      <x:c r="AT1262" s="37" t="str">
        <x:v>متوسطة</x:v>
      </x:c>
      <x:c r="AU1262" s="37" t="str">
        <x:v>official_store_category_jsonld</x:v>
      </x:c>
      <x:c r="AV1262" s="37" t="str">
        <x:v>JSON-LD</x:v>
      </x:c>
      <x:c r="AW1262" s="37" t="str">
        <x:v>https://www.ikea.com/eg/en/p/vitabborre-glass-plastic-blue-50625793/</x:v>
      </x:c>
      <x:c r="AX1262" s="37" t="n">
        <x:v>1</x:v>
      </x:c>
      <x:c r="AY1262" s="60" t="n">
        <x:v>46233</x:v>
      </x:c>
      <x:c r="AZ1262" s="60"/>
      <x:c r="BA1262" s="60"/>
      <x:c r="BB1262" s="62" t="str">
        <x:f>IF(BA1262="","",(NOW()-BA1262)*24)</x:f>
      </x:c>
      <x:c r="BC1262" s="37" t="str">
        <x:f>IF(BA1262="","لم يُرصد",IF(BH1262&lt;&gt;TRUE,"غير نشط",IF(BD1262="فشل","فشل حالي",IF(BB1262&lt;=12,"حديث",IF(BB1262&lt;=24,"متأخر","قديم")))))</x:f>
        <x:v>لم يُرصد</x:v>
      </x:c>
      <x:c r="BD1262" s="37" t="str">
        <x:v>بانتظار أول رصد سعر</x:v>
      </x:c>
      <x:c r="BE1262" s="37" t="n">
        <x:v>0</x:v>
      </x:c>
      <x:c r="BF1262" s="37"/>
      <x:c r="BG1262" s="37"/>
      <x:c r="BH1262" s="54" t="b">
        <x:v>1</x:v>
      </x:c>
      <x:c r="BI1262" s="37" t="str">
        <x:v>يحتاج اكتشاف رابط المنتج</x:v>
      </x:c>
      <x:c r="BJ1262" s="37" t="str">
        <x:v>VITABBORRE, Glass, plastic/blue, 700 ml</x:v>
      </x:c>
      <x:c r="BK1262" s="37" t="str">
        <x:v>الاسم ورقم الصنف والمواصفات الظاهرة مأخوذة من قائمة JSON-LD الرسمية للفئة في IKEA Egypt؛ لم تُنقل أي أسعار.</x:v>
      </x:c>
      <x:c r="BL1262" s="60" t="n">
        <x:v>46233</x:v>
      </x:c>
      <x:c r="BM1262" s="60" t="n">
        <x:v>46233</x:v>
      </x:c>
    </x:row>
    <x:row r="1263">
      <x:c r="A1263" s="37" t="str">
        <x:v>CASH-5C7943586E3676</x:v>
      </x:c>
      <x:c r="B1263" s="37" t="str">
        <x:v>VAR-171B66EB521184|EG-060|STORE</x:v>
      </x:c>
      <x:c r="C1263" s="37" t="str">
        <x:v>VAR-171B66EB521184</x:v>
      </x:c>
      <x:c r="D1263" s="37" t="str">
        <x:v>MOD-6AE5BB77DE79FF</x:v>
      </x:c>
      <x:c r="E1263" s="37" t="str">
        <x:v>IKEA FINFÖRDELA Bendable chopping board dark green/grey-turquoise, 28x36 cm | 28×36 cm | dark green / green / grey / turquoise</x:v>
      </x:c>
      <x:c r="F1263" s="37" t="str">
        <x:v>المطبخ والأدوات المنزلية</x:v>
      </x:c>
      <x:c r="G1263" s="37" t="str">
        <x:v>ألواح تقطيع</x:v>
      </x:c>
      <x:c r="H1263" s="37" t="str">
        <x:v>IKEA</x:v>
      </x:c>
      <x:c r="I1263" s="37" t="str">
        <x:v>FINFÖRDELA Bendable chopping board</x:v>
      </x:c>
      <x:c r="J1263" s="37" t="str">
        <x:v>dark green/grey-turquoise, 28x36 cm</x:v>
      </x:c>
      <x:c r="K1263" s="37"/>
      <x:c r="L1263" s="37"/>
      <x:c r="M1263" s="37" t="str">
        <x:v>dark green / green / grey / turquoise</x:v>
      </x:c>
      <x:c r="N1263" s="37" t="str">
        <x:v>50613016</x:v>
      </x:c>
      <x:c r="O1263" s="37"/>
      <x:c r="P1263" s="37" t="str">
        <x:v>EG-060</x:v>
      </x:c>
      <x:c r="Q1263" s="37" t="str">
        <x:v>IKEA Egypt</x:v>
      </x:c>
      <x:c r="R1263" s="37" t="str">
        <x:v>علامة مباشرة/سلسلة</x:v>
      </x:c>
      <x:c r="S1263" s="37" t="str">
        <x:v>A</x:v>
      </x:c>
      <x:c r="T1263" s="37"/>
      <x:c r="U1263" s="37"/>
      <x:c r="V1263" s="37"/>
      <x:c r="W1263" s="37" t="str">
        <x:v>https://www.ikea.com/eg/en/p/finfoerdela-bendable-chopping-board-dark-green-grey-turquoise-50613016/</x:v>
      </x:c>
      <x:c r="X1263" s="37" t="str">
        <x:v>صفحة فئة منظمة</x:v>
      </x:c>
      <x:c r="Y1263" s="37" t="str">
        <x:v>EGP</x:v>
      </x:c>
      <x:c r="Z1263" s="56"/>
      <x:c r="AA1263" s="56"/>
      <x:c r="AB1263" s="56" t="str">
        <x:f>IF(OR(Z1263="",AA1263=""),"",MAX(0,AA1263-Z1263))</x:f>
      </x:c>
      <x:c r="AC1263" s="58" t="str">
        <x:f>IF(OR(Z1263="",AA1263="",AA1263=0),"",MAX(0,(AA1263-Z1263)/AA1263))</x:f>
      </x:c>
      <x:c r="AD1263" s="56"/>
      <x:c r="AE1263" s="56" t="str">
        <x:f>IF(Z1263="","",Z1263+IF(AD1263="",0,AD1263))</x:f>
      </x:c>
      <x:c r="AF1263" s="37" t="str">
        <x:f>IF(AD1263="","",AD1263=0)</x:f>
      </x:c>
      <x:c r="AG1263" s="37"/>
      <x:c r="AH1263" s="37"/>
      <x:c r="AI1263" s="37"/>
      <x:c r="AJ1263" s="37" t="str">
        <x:v>القاهرة</x:v>
      </x:c>
      <x:c r="AK1263" s="37"/>
      <x:c r="AL1263" s="37"/>
      <x:c r="AM1263" s="37"/>
      <x:c r="AN1263" s="37"/>
      <x:c r="AO1263" s="37"/>
      <x:c r="AP1263" s="37"/>
      <x:c r="AQ1263" s="54" t="b">
        <x:v>1</x:v>
      </x:c>
      <x:c r="AR1263" s="37"/>
      <x:c r="AS1263" s="37" t="str">
        <x:v>JSON-LD لقائمة المتجر</x:v>
      </x:c>
      <x:c r="AT1263" s="37" t="str">
        <x:v>متوسطة</x:v>
      </x:c>
      <x:c r="AU1263" s="37" t="str">
        <x:v>official_store_category_jsonld</x:v>
      </x:c>
      <x:c r="AV1263" s="37" t="str">
        <x:v>JSON-LD</x:v>
      </x:c>
      <x:c r="AW1263" s="37" t="str">
        <x:v>https://www.ikea.com/eg/en/p/finfoerdela-bendable-chopping-board-dark-green-grey-turquoise-50613016/</x:v>
      </x:c>
      <x:c r="AX1263" s="37" t="n">
        <x:v>1</x:v>
      </x:c>
      <x:c r="AY1263" s="60" t="n">
        <x:v>46233</x:v>
      </x:c>
      <x:c r="AZ1263" s="60"/>
      <x:c r="BA1263" s="60"/>
      <x:c r="BB1263" s="62" t="str">
        <x:f>IF(BA1263="","",(NOW()-BA1263)*24)</x:f>
      </x:c>
      <x:c r="BC1263" s="37" t="str">
        <x:f>IF(BA1263="","لم يُرصد",IF(BH1263&lt;&gt;TRUE,"غير نشط",IF(BD1263="فشل","فشل حالي",IF(BB1263&lt;=12,"حديث",IF(BB1263&lt;=24,"متأخر","قديم")))))</x:f>
        <x:v>لم يُرصد</x:v>
      </x:c>
      <x:c r="BD1263" s="37" t="str">
        <x:v>بانتظار أول رصد سعر</x:v>
      </x:c>
      <x:c r="BE1263" s="37" t="n">
        <x:v>0</x:v>
      </x:c>
      <x:c r="BF1263" s="37"/>
      <x:c r="BG1263" s="37"/>
      <x:c r="BH1263" s="54" t="b">
        <x:v>1</x:v>
      </x:c>
      <x:c r="BI1263" s="37" t="str">
        <x:v>يحتاج اكتشاف رابط المنتج</x:v>
      </x:c>
      <x:c r="BJ1263" s="37" t="str">
        <x:v>FINFÖRDELA, Bendable chopping board, dark green/grey-turquoise, 28x36 cm</x:v>
      </x:c>
      <x:c r="BK1263" s="37" t="str">
        <x:v>الاسم ورقم الصنف والمواصفات الظاهرة مأخوذة من قائمة JSON-LD الرسمية للفئة في IKEA Egypt؛ لم تُنقل أي أسعار.</x:v>
      </x:c>
      <x:c r="BL1263" s="60" t="n">
        <x:v>46233</x:v>
      </x:c>
      <x:c r="BM1263" s="60" t="n">
        <x:v>46233</x:v>
      </x:c>
    </x:row>
    <x:row r="1264">
      <x:c r="A1264" s="37" t="str">
        <x:v>CASH-1127E1BAFEFA8D</x:v>
      </x:c>
      <x:c r="B1264" s="37" t="str">
        <x:v>VAR-0BBBE4DAEA8073|EG-060|STORE</x:v>
      </x:c>
      <x:c r="C1264" s="37" t="str">
        <x:v>VAR-0BBBE4DAEA8073</x:v>
      </x:c>
      <x:c r="D1264" s="37" t="str">
        <x:v>MOD-8FF285317AF938</x:v>
      </x:c>
      <x:c r="E1264" s="37" t="str">
        <x:v>IKEA GUMMIHAJ Holder with 3 chopping boards mixed colours</x:v>
      </x:c>
      <x:c r="F1264" s="37" t="str">
        <x:v>المطبخ والأدوات المنزلية</x:v>
      </x:c>
      <x:c r="G1264" s="37" t="str">
        <x:v>ألواح تقطيع</x:v>
      </x:c>
      <x:c r="H1264" s="37" t="str">
        <x:v>IKEA</x:v>
      </x:c>
      <x:c r="I1264" s="37" t="str">
        <x:v>GUMMIHAJ Holder with 3 chopping boards</x:v>
      </x:c>
      <x:c r="J1264" s="37" t="str">
        <x:v>mixed colours</x:v>
      </x:c>
      <x:c r="K1264" s="37"/>
      <x:c r="L1264" s="37"/>
      <x:c r="M1264" s="37"/>
      <x:c r="N1264" s="37" t="str">
        <x:v>30573318</x:v>
      </x:c>
      <x:c r="O1264" s="37"/>
      <x:c r="P1264" s="37" t="str">
        <x:v>EG-060</x:v>
      </x:c>
      <x:c r="Q1264" s="37" t="str">
        <x:v>IKEA Egypt</x:v>
      </x:c>
      <x:c r="R1264" s="37" t="str">
        <x:v>علامة مباشرة/سلسلة</x:v>
      </x:c>
      <x:c r="S1264" s="37" t="str">
        <x:v>A</x:v>
      </x:c>
      <x:c r="T1264" s="37"/>
      <x:c r="U1264" s="37"/>
      <x:c r="V1264" s="37"/>
      <x:c r="W1264" s="37" t="str">
        <x:v>https://www.ikea.com/eg/en/p/gummihaj-holder-with-3-chopping-boards-mixed-colours-30573318/</x:v>
      </x:c>
      <x:c r="X1264" s="37" t="str">
        <x:v>صفحة فئة منظمة</x:v>
      </x:c>
      <x:c r="Y1264" s="37" t="str">
        <x:v>EGP</x:v>
      </x:c>
      <x:c r="Z1264" s="56"/>
      <x:c r="AA1264" s="56"/>
      <x:c r="AB1264" s="56" t="str">
        <x:f>IF(OR(Z1264="",AA1264=""),"",MAX(0,AA1264-Z1264))</x:f>
      </x:c>
      <x:c r="AC1264" s="58" t="str">
        <x:f>IF(OR(Z1264="",AA1264="",AA1264=0),"",MAX(0,(AA1264-Z1264)/AA1264))</x:f>
      </x:c>
      <x:c r="AD1264" s="56"/>
      <x:c r="AE1264" s="56" t="str">
        <x:f>IF(Z1264="","",Z1264+IF(AD1264="",0,AD1264))</x:f>
      </x:c>
      <x:c r="AF1264" s="37" t="str">
        <x:f>IF(AD1264="","",AD1264=0)</x:f>
      </x:c>
      <x:c r="AG1264" s="37"/>
      <x:c r="AH1264" s="37"/>
      <x:c r="AI1264" s="37"/>
      <x:c r="AJ1264" s="37" t="str">
        <x:v>القاهرة</x:v>
      </x:c>
      <x:c r="AK1264" s="37"/>
      <x:c r="AL1264" s="37"/>
      <x:c r="AM1264" s="37"/>
      <x:c r="AN1264" s="37"/>
      <x:c r="AO1264" s="37"/>
      <x:c r="AP1264" s="37"/>
      <x:c r="AQ1264" s="54" t="b">
        <x:v>1</x:v>
      </x:c>
      <x:c r="AR1264" s="37"/>
      <x:c r="AS1264" s="37" t="str">
        <x:v>JSON-LD لقائمة المتجر</x:v>
      </x:c>
      <x:c r="AT1264" s="37" t="str">
        <x:v>متوسطة</x:v>
      </x:c>
      <x:c r="AU1264" s="37" t="str">
        <x:v>official_store_category_jsonld</x:v>
      </x:c>
      <x:c r="AV1264" s="37" t="str">
        <x:v>JSON-LD</x:v>
      </x:c>
      <x:c r="AW1264" s="37" t="str">
        <x:v>https://www.ikea.com/eg/en/p/gummihaj-holder-with-3-chopping-boards-mixed-colours-30573318/</x:v>
      </x:c>
      <x:c r="AX1264" s="37" t="n">
        <x:v>1</x:v>
      </x:c>
      <x:c r="AY1264" s="60" t="n">
        <x:v>46233</x:v>
      </x:c>
      <x:c r="AZ1264" s="60"/>
      <x:c r="BA1264" s="60"/>
      <x:c r="BB1264" s="62" t="str">
        <x:f>IF(BA1264="","",(NOW()-BA1264)*24)</x:f>
      </x:c>
      <x:c r="BC1264" s="37" t="str">
        <x:f>IF(BA1264="","لم يُرصد",IF(BH1264&lt;&gt;TRUE,"غير نشط",IF(BD1264="فشل","فشل حالي",IF(BB1264&lt;=12,"حديث",IF(BB1264&lt;=24,"متأخر","قديم")))))</x:f>
        <x:v>لم يُرصد</x:v>
      </x:c>
      <x:c r="BD1264" s="37" t="str">
        <x:v>بانتظار أول رصد سعر</x:v>
      </x:c>
      <x:c r="BE1264" s="37" t="n">
        <x:v>0</x:v>
      </x:c>
      <x:c r="BF1264" s="37"/>
      <x:c r="BG1264" s="37"/>
      <x:c r="BH1264" s="54" t="b">
        <x:v>1</x:v>
      </x:c>
      <x:c r="BI1264" s="37" t="str">
        <x:v>يحتاج اكتشاف رابط المنتج</x:v>
      </x:c>
      <x:c r="BJ1264" s="37" t="str">
        <x:v>GUMMIHAJ, Holder with 3 chopping boards, mixed colours</x:v>
      </x:c>
      <x:c r="BK1264" s="37" t="str">
        <x:v>الاسم ورقم الصنف والمواصفات الظاهرة مأخوذة من قائمة JSON-LD الرسمية للفئة في IKEA Egypt؛ لم تُنقل أي أسعار.</x:v>
      </x:c>
      <x:c r="BL1264" s="60" t="n">
        <x:v>46233</x:v>
      </x:c>
      <x:c r="BM1264" s="60" t="n">
        <x:v>46233</x:v>
      </x:c>
    </x:row>
    <x:row r="1265">
      <x:c r="A1265" s="37" t="str">
        <x:v>CASH-3750D19866E26B</x:v>
      </x:c>
      <x:c r="B1265" s="37" t="str">
        <x:v>VAR-772354FB577D97|EG-060|STORE</x:v>
      </x:c>
      <x:c r="C1265" s="37" t="str">
        <x:v>VAR-772354FB577D97</x:v>
      </x:c>
      <x:c r="D1265" s="37" t="str">
        <x:v>MOD-5042D66E11FB77</x:v>
      </x:c>
      <x:c r="E1265" s="37" t="str">
        <x:v>IKEA IKEA 365+ Chopping board black-blue grey-blue/light blue, 22x16 cm | 22×16 cm | black / blue / grey / light blue</x:v>
      </x:c>
      <x:c r="F1265" s="37" t="str">
        <x:v>المطبخ والأدوات المنزلية</x:v>
      </x:c>
      <x:c r="G1265" s="37" t="str">
        <x:v>ألواح تقطيع</x:v>
      </x:c>
      <x:c r="H1265" s="37" t="str">
        <x:v>IKEA</x:v>
      </x:c>
      <x:c r="I1265" s="37" t="str">
        <x:v>IKEA 365+ Chopping board</x:v>
      </x:c>
      <x:c r="J1265" s="37" t="str">
        <x:v>black-blue grey-blue/light blue, 22x16 cm</x:v>
      </x:c>
      <x:c r="K1265" s="37"/>
      <x:c r="L1265" s="37"/>
      <x:c r="M1265" s="37" t="str">
        <x:v>black / blue / grey / light blue</x:v>
      </x:c>
      <x:c r="N1265" s="37" t="str">
        <x:v>40613026</x:v>
      </x:c>
      <x:c r="O1265" s="37"/>
      <x:c r="P1265" s="37" t="str">
        <x:v>EG-060</x:v>
      </x:c>
      <x:c r="Q1265" s="37" t="str">
        <x:v>IKEA Egypt</x:v>
      </x:c>
      <x:c r="R1265" s="37" t="str">
        <x:v>علامة مباشرة/سلسلة</x:v>
      </x:c>
      <x:c r="S1265" s="37" t="str">
        <x:v>A</x:v>
      </x:c>
      <x:c r="T1265" s="37"/>
      <x:c r="U1265" s="37"/>
      <x:c r="V1265" s="37"/>
      <x:c r="W1265" s="37" t="str">
        <x:v>https://www.ikea.com/eg/en/p/ikea-365-chopping-board-black-blue-grey-blue-light-blue-40613026/</x:v>
      </x:c>
      <x:c r="X1265" s="37" t="str">
        <x:v>صفحة فئة منظمة</x:v>
      </x:c>
      <x:c r="Y1265" s="37" t="str">
        <x:v>EGP</x:v>
      </x:c>
      <x:c r="Z1265" s="56"/>
      <x:c r="AA1265" s="56"/>
      <x:c r="AB1265" s="56" t="str">
        <x:f>IF(OR(Z1265="",AA1265=""),"",MAX(0,AA1265-Z1265))</x:f>
      </x:c>
      <x:c r="AC1265" s="58" t="str">
        <x:f>IF(OR(Z1265="",AA1265="",AA1265=0),"",MAX(0,(AA1265-Z1265)/AA1265))</x:f>
      </x:c>
      <x:c r="AD1265" s="56"/>
      <x:c r="AE1265" s="56" t="str">
        <x:f>IF(Z1265="","",Z1265+IF(AD1265="",0,AD1265))</x:f>
      </x:c>
      <x:c r="AF1265" s="37" t="str">
        <x:f>IF(AD1265="","",AD1265=0)</x:f>
      </x:c>
      <x:c r="AG1265" s="37"/>
      <x:c r="AH1265" s="37"/>
      <x:c r="AI1265" s="37"/>
      <x:c r="AJ1265" s="37" t="str">
        <x:v>القاهرة</x:v>
      </x:c>
      <x:c r="AK1265" s="37"/>
      <x:c r="AL1265" s="37"/>
      <x:c r="AM1265" s="37"/>
      <x:c r="AN1265" s="37"/>
      <x:c r="AO1265" s="37"/>
      <x:c r="AP1265" s="37"/>
      <x:c r="AQ1265" s="54" t="b">
        <x:v>1</x:v>
      </x:c>
      <x:c r="AR1265" s="37"/>
      <x:c r="AS1265" s="37" t="str">
        <x:v>JSON-LD لقائمة المتجر</x:v>
      </x:c>
      <x:c r="AT1265" s="37" t="str">
        <x:v>متوسطة</x:v>
      </x:c>
      <x:c r="AU1265" s="37" t="str">
        <x:v>official_store_category_jsonld</x:v>
      </x:c>
      <x:c r="AV1265" s="37" t="str">
        <x:v>JSON-LD</x:v>
      </x:c>
      <x:c r="AW1265" s="37" t="str">
        <x:v>https://www.ikea.com/eg/en/p/ikea-365-chopping-board-black-blue-grey-blue-light-blue-40613026/</x:v>
      </x:c>
      <x:c r="AX1265" s="37" t="n">
        <x:v>1</x:v>
      </x:c>
      <x:c r="AY1265" s="60" t="n">
        <x:v>46233</x:v>
      </x:c>
      <x:c r="AZ1265" s="60"/>
      <x:c r="BA1265" s="60"/>
      <x:c r="BB1265" s="62" t="str">
        <x:f>IF(BA1265="","",(NOW()-BA1265)*24)</x:f>
      </x:c>
      <x:c r="BC1265" s="37" t="str">
        <x:f>IF(BA1265="","لم يُرصد",IF(BH1265&lt;&gt;TRUE,"غير نشط",IF(BD1265="فشل","فشل حالي",IF(BB1265&lt;=12,"حديث",IF(BB1265&lt;=24,"متأخر","قديم")))))</x:f>
        <x:v>لم يُرصد</x:v>
      </x:c>
      <x:c r="BD1265" s="37" t="str">
        <x:v>بانتظار أول رصد سعر</x:v>
      </x:c>
      <x:c r="BE1265" s="37" t="n">
        <x:v>0</x:v>
      </x:c>
      <x:c r="BF1265" s="37"/>
      <x:c r="BG1265" s="37"/>
      <x:c r="BH1265" s="54" t="b">
        <x:v>1</x:v>
      </x:c>
      <x:c r="BI1265" s="37" t="str">
        <x:v>يحتاج اكتشاف رابط المنتج</x:v>
      </x:c>
      <x:c r="BJ1265" s="37" t="str">
        <x:v>IKEA 365+, Chopping board, black-blue grey-blue/light blue, 22x16 cm</x:v>
      </x:c>
      <x:c r="BK1265" s="37" t="str">
        <x:v>الاسم ورقم الصنف والمواصفات الظاهرة مأخوذة من قائمة JSON-LD الرسمية للفئة في IKEA Egypt؛ لم تُنقل أي أسعار.</x:v>
      </x:c>
      <x:c r="BL1265" s="60" t="n">
        <x:v>46233</x:v>
      </x:c>
      <x:c r="BM1265" s="60" t="n">
        <x:v>46233</x:v>
      </x:c>
    </x:row>
    <x:row r="1266">
      <x:c r="A1266" s="37" t="str">
        <x:v>CASH-9C85FD71B034CF</x:v>
      </x:c>
      <x:c r="B1266" s="37" t="str">
        <x:v>VAR-BA5226BFD0A61E|EG-060|STORE</x:v>
      </x:c>
      <x:c r="C1266" s="37" t="str">
        <x:v>VAR-BA5226BFD0A61E</x:v>
      </x:c>
      <x:c r="D1266" s="37" t="str">
        <x:v>MOD-E550758C32CF83</x:v>
      </x:c>
      <x:c r="E1266" s="37" t="str">
        <x:v>IKEA LÄMPLIG Chopping board bamboo, 53x46 cm | 53×46 cm</x:v>
      </x:c>
      <x:c r="F1266" s="37" t="str">
        <x:v>المطبخ والأدوات المنزلية</x:v>
      </x:c>
      <x:c r="G1266" s="37" t="str">
        <x:v>ألواح تقطيع</x:v>
      </x:c>
      <x:c r="H1266" s="37" t="str">
        <x:v>IKEA</x:v>
      </x:c>
      <x:c r="I1266" s="37" t="str">
        <x:v>LÄMPLIG Chopping board</x:v>
      </x:c>
      <x:c r="J1266" s="37" t="str">
        <x:v>bamboo, 53x46 cm</x:v>
      </x:c>
      <x:c r="K1266" s="37"/>
      <x:c r="L1266" s="37"/>
      <x:c r="M1266" s="37"/>
      <x:c r="N1266" s="37" t="str">
        <x:v>00309829</x:v>
      </x:c>
      <x:c r="O1266" s="37"/>
      <x:c r="P1266" s="37" t="str">
        <x:v>EG-060</x:v>
      </x:c>
      <x:c r="Q1266" s="37" t="str">
        <x:v>IKEA Egypt</x:v>
      </x:c>
      <x:c r="R1266" s="37" t="str">
        <x:v>علامة مباشرة/سلسلة</x:v>
      </x:c>
      <x:c r="S1266" s="37" t="str">
        <x:v>A</x:v>
      </x:c>
      <x:c r="T1266" s="37"/>
      <x:c r="U1266" s="37"/>
      <x:c r="V1266" s="37"/>
      <x:c r="W1266" s="37" t="str">
        <x:v>https://www.ikea.com/eg/en/p/laemplig-chopping-board-bamboo-00309829/</x:v>
      </x:c>
      <x:c r="X1266" s="37" t="str">
        <x:v>صفحة فئة منظمة</x:v>
      </x:c>
      <x:c r="Y1266" s="37" t="str">
        <x:v>EGP</x:v>
      </x:c>
      <x:c r="Z1266" s="56"/>
      <x:c r="AA1266" s="56"/>
      <x:c r="AB1266" s="56" t="str">
        <x:f>IF(OR(Z1266="",AA1266=""),"",MAX(0,AA1266-Z1266))</x:f>
      </x:c>
      <x:c r="AC1266" s="58" t="str">
        <x:f>IF(OR(Z1266="",AA1266="",AA1266=0),"",MAX(0,(AA1266-Z1266)/AA1266))</x:f>
      </x:c>
      <x:c r="AD1266" s="56"/>
      <x:c r="AE1266" s="56" t="str">
        <x:f>IF(Z1266="","",Z1266+IF(AD1266="",0,AD1266))</x:f>
      </x:c>
      <x:c r="AF1266" s="37" t="str">
        <x:f>IF(AD1266="","",AD1266=0)</x:f>
      </x:c>
      <x:c r="AG1266" s="37"/>
      <x:c r="AH1266" s="37"/>
      <x:c r="AI1266" s="37"/>
      <x:c r="AJ1266" s="37" t="str">
        <x:v>القاهرة</x:v>
      </x:c>
      <x:c r="AK1266" s="37"/>
      <x:c r="AL1266" s="37"/>
      <x:c r="AM1266" s="37"/>
      <x:c r="AN1266" s="37"/>
      <x:c r="AO1266" s="37"/>
      <x:c r="AP1266" s="37"/>
      <x:c r="AQ1266" s="54" t="b">
        <x:v>1</x:v>
      </x:c>
      <x:c r="AR1266" s="37"/>
      <x:c r="AS1266" s="37" t="str">
        <x:v>JSON-LD لقائمة المتجر</x:v>
      </x:c>
      <x:c r="AT1266" s="37" t="str">
        <x:v>متوسطة</x:v>
      </x:c>
      <x:c r="AU1266" s="37" t="str">
        <x:v>official_store_category_jsonld</x:v>
      </x:c>
      <x:c r="AV1266" s="37" t="str">
        <x:v>JSON-LD</x:v>
      </x:c>
      <x:c r="AW1266" s="37" t="str">
        <x:v>https://www.ikea.com/eg/en/p/laemplig-chopping-board-bamboo-00309829/</x:v>
      </x:c>
      <x:c r="AX1266" s="37" t="n">
        <x:v>1</x:v>
      </x:c>
      <x:c r="AY1266" s="60" t="n">
        <x:v>46233</x:v>
      </x:c>
      <x:c r="AZ1266" s="60"/>
      <x:c r="BA1266" s="60"/>
      <x:c r="BB1266" s="62" t="str">
        <x:f>IF(BA1266="","",(NOW()-BA1266)*24)</x:f>
      </x:c>
      <x:c r="BC1266" s="37" t="str">
        <x:f>IF(BA1266="","لم يُرصد",IF(BH1266&lt;&gt;TRUE,"غير نشط",IF(BD1266="فشل","فشل حالي",IF(BB1266&lt;=12,"حديث",IF(BB1266&lt;=24,"متأخر","قديم")))))</x:f>
        <x:v>لم يُرصد</x:v>
      </x:c>
      <x:c r="BD1266" s="37" t="str">
        <x:v>بانتظار أول رصد سعر</x:v>
      </x:c>
      <x:c r="BE1266" s="37" t="n">
        <x:v>0</x:v>
      </x:c>
      <x:c r="BF1266" s="37"/>
      <x:c r="BG1266" s="37"/>
      <x:c r="BH1266" s="54" t="b">
        <x:v>1</x:v>
      </x:c>
      <x:c r="BI1266" s="37" t="str">
        <x:v>يحتاج اكتشاف رابط المنتج</x:v>
      </x:c>
      <x:c r="BJ1266" s="37" t="str">
        <x:v>LÄMPLIG, Chopping board, bamboo, 53x46 cm</x:v>
      </x:c>
      <x:c r="BK1266" s="37" t="str">
        <x:v>الاسم ورقم الصنف والمواصفات الظاهرة مأخوذة من قائمة JSON-LD الرسمية للفئة في IKEA Egypt؛ لم تُنقل أي أسعار.</x:v>
      </x:c>
      <x:c r="BL1266" s="60" t="n">
        <x:v>46233</x:v>
      </x:c>
      <x:c r="BM1266" s="60" t="n">
        <x:v>46233</x:v>
      </x:c>
    </x:row>
    <x:row r="1267">
      <x:c r="A1267" s="37" t="str">
        <x:v>CASH-0EAD31D54CA09D</x:v>
      </x:c>
      <x:c r="B1267" s="37" t="str">
        <x:v>VAR-BDCFA24321ED3B|EG-060|STORE</x:v>
      </x:c>
      <x:c r="C1267" s="37" t="str">
        <x:v>VAR-BDCFA24321ED3B</x:v>
      </x:c>
      <x:c r="D1267" s="37" t="str">
        <x:v>MOD-61A9F62D4CB8B8</x:v>
      </x:c>
      <x:c r="E1267" s="37" t="str">
        <x:v>IKEA LEGITIM Chopping board set of 2, white</x:v>
      </x:c>
      <x:c r="F1267" s="37" t="str">
        <x:v>المطبخ والأدوات المنزلية</x:v>
      </x:c>
      <x:c r="G1267" s="37" t="str">
        <x:v>ألواح تقطيع</x:v>
      </x:c>
      <x:c r="H1267" s="37" t="str">
        <x:v>IKEA</x:v>
      </x:c>
      <x:c r="I1267" s="37" t="str">
        <x:v>LEGITIM Chopping board</x:v>
      </x:c>
      <x:c r="J1267" s="37" t="str">
        <x:v>set of 2, white</x:v>
      </x:c>
      <x:c r="K1267" s="37"/>
      <x:c r="L1267" s="37"/>
      <x:c r="M1267" s="37" t="str">
        <x:v>white</x:v>
      </x:c>
      <x:c r="N1267" s="37" t="str">
        <x:v>70556703</x:v>
      </x:c>
      <x:c r="O1267" s="37"/>
      <x:c r="P1267" s="37" t="str">
        <x:v>EG-060</x:v>
      </x:c>
      <x:c r="Q1267" s="37" t="str">
        <x:v>IKEA Egypt</x:v>
      </x:c>
      <x:c r="R1267" s="37" t="str">
        <x:v>علامة مباشرة/سلسلة</x:v>
      </x:c>
      <x:c r="S1267" s="37" t="str">
        <x:v>A</x:v>
      </x:c>
      <x:c r="T1267" s="37"/>
      <x:c r="U1267" s="37"/>
      <x:c r="V1267" s="37"/>
      <x:c r="W1267" s="37" t="str">
        <x:v>https://www.ikea.com/eg/en/p/legitim-chopping-board-set-of-2-white-70556703/</x:v>
      </x:c>
      <x:c r="X1267" s="37" t="str">
        <x:v>صفحة فئة منظمة</x:v>
      </x:c>
      <x:c r="Y1267" s="37" t="str">
        <x:v>EGP</x:v>
      </x:c>
      <x:c r="Z1267" s="56"/>
      <x:c r="AA1267" s="56"/>
      <x:c r="AB1267" s="56" t="str">
        <x:f>IF(OR(Z1267="",AA1267=""),"",MAX(0,AA1267-Z1267))</x:f>
      </x:c>
      <x:c r="AC1267" s="58" t="str">
        <x:f>IF(OR(Z1267="",AA1267="",AA1267=0),"",MAX(0,(AA1267-Z1267)/AA1267))</x:f>
      </x:c>
      <x:c r="AD1267" s="56"/>
      <x:c r="AE1267" s="56" t="str">
        <x:f>IF(Z1267="","",Z1267+IF(AD1267="",0,AD1267))</x:f>
      </x:c>
      <x:c r="AF1267" s="37" t="str">
        <x:f>IF(AD1267="","",AD1267=0)</x:f>
      </x:c>
      <x:c r="AG1267" s="37"/>
      <x:c r="AH1267" s="37"/>
      <x:c r="AI1267" s="37"/>
      <x:c r="AJ1267" s="37" t="str">
        <x:v>القاهرة</x:v>
      </x:c>
      <x:c r="AK1267" s="37"/>
      <x:c r="AL1267" s="37"/>
      <x:c r="AM1267" s="37"/>
      <x:c r="AN1267" s="37"/>
      <x:c r="AO1267" s="37"/>
      <x:c r="AP1267" s="37"/>
      <x:c r="AQ1267" s="54" t="b">
        <x:v>1</x:v>
      </x:c>
      <x:c r="AR1267" s="37"/>
      <x:c r="AS1267" s="37" t="str">
        <x:v>JSON-LD لقائمة المتجر</x:v>
      </x:c>
      <x:c r="AT1267" s="37" t="str">
        <x:v>متوسطة</x:v>
      </x:c>
      <x:c r="AU1267" s="37" t="str">
        <x:v>official_store_category_jsonld</x:v>
      </x:c>
      <x:c r="AV1267" s="37" t="str">
        <x:v>JSON-LD</x:v>
      </x:c>
      <x:c r="AW1267" s="37" t="str">
        <x:v>https://www.ikea.com/eg/en/p/legitim-chopping-board-set-of-2-white-70556703/</x:v>
      </x:c>
      <x:c r="AX1267" s="37" t="n">
        <x:v>1</x:v>
      </x:c>
      <x:c r="AY1267" s="60" t="n">
        <x:v>46233</x:v>
      </x:c>
      <x:c r="AZ1267" s="60"/>
      <x:c r="BA1267" s="60"/>
      <x:c r="BB1267" s="62" t="str">
        <x:f>IF(BA1267="","",(NOW()-BA1267)*24)</x:f>
      </x:c>
      <x:c r="BC1267" s="37" t="str">
        <x:f>IF(BA1267="","لم يُرصد",IF(BH1267&lt;&gt;TRUE,"غير نشط",IF(BD1267="فشل","فشل حالي",IF(BB1267&lt;=12,"حديث",IF(BB1267&lt;=24,"متأخر","قديم")))))</x:f>
        <x:v>لم يُرصد</x:v>
      </x:c>
      <x:c r="BD1267" s="37" t="str">
        <x:v>بانتظار أول رصد سعر</x:v>
      </x:c>
      <x:c r="BE1267" s="37" t="n">
        <x:v>0</x:v>
      </x:c>
      <x:c r="BF1267" s="37"/>
      <x:c r="BG1267" s="37"/>
      <x:c r="BH1267" s="54" t="b">
        <x:v>1</x:v>
      </x:c>
      <x:c r="BI1267" s="37" t="str">
        <x:v>يحتاج اكتشاف رابط المنتج</x:v>
      </x:c>
      <x:c r="BJ1267" s="37" t="str">
        <x:v>LEGITIM, Chopping board, set of 2, white</x:v>
      </x:c>
      <x:c r="BK1267" s="37" t="str">
        <x:v>الاسم ورقم الصنف والمواصفات الظاهرة مأخوذة من قائمة JSON-LD الرسمية للفئة في IKEA Egypt؛ لم تُنقل أي أسعار.</x:v>
      </x:c>
      <x:c r="BL1267" s="60" t="n">
        <x:v>46233</x:v>
      </x:c>
      <x:c r="BM1267" s="60" t="n">
        <x:v>46233</x:v>
      </x:c>
    </x:row>
    <x:row r="1268">
      <x:c r="A1268" s="37" t="str">
        <x:v>CASH-19122B8E5D4E59</x:v>
      </x:c>
      <x:c r="B1268" s="37" t="str">
        <x:v>VAR-E52760A5CBC283|EG-060|STORE</x:v>
      </x:c>
      <x:c r="C1268" s="37" t="str">
        <x:v>VAR-E52760A5CBC283</x:v>
      </x:c>
      <x:c r="D1268" s="37" t="str">
        <x:v>MOD-ABA8FF18DED5E7</x:v>
      </x:c>
      <x:c r="E1268" s="37" t="str">
        <x:v>IKEA SÅPÖRTMAL Chopping board beech, 35x35 cm | 35×35 cm</x:v>
      </x:c>
      <x:c r="F1268" s="37" t="str">
        <x:v>المطبخ والأدوات المنزلية</x:v>
      </x:c>
      <x:c r="G1268" s="37" t="str">
        <x:v>ألواح تقطيع</x:v>
      </x:c>
      <x:c r="H1268" s="37" t="str">
        <x:v>IKEA</x:v>
      </x:c>
      <x:c r="I1268" s="37" t="str">
        <x:v>SÅPÖRTMAL Chopping board</x:v>
      </x:c>
      <x:c r="J1268" s="37" t="str">
        <x:v>beech, 35x35 cm</x:v>
      </x:c>
      <x:c r="K1268" s="37"/>
      <x:c r="L1268" s="37"/>
      <x:c r="M1268" s="37"/>
      <x:c r="N1268" s="37" t="str">
        <x:v>90570661</x:v>
      </x:c>
      <x:c r="O1268" s="37"/>
      <x:c r="P1268" s="37" t="str">
        <x:v>EG-060</x:v>
      </x:c>
      <x:c r="Q1268" s="37" t="str">
        <x:v>IKEA Egypt</x:v>
      </x:c>
      <x:c r="R1268" s="37" t="str">
        <x:v>علامة مباشرة/سلسلة</x:v>
      </x:c>
      <x:c r="S1268" s="37" t="str">
        <x:v>A</x:v>
      </x:c>
      <x:c r="T1268" s="37"/>
      <x:c r="U1268" s="37"/>
      <x:c r="V1268" s="37"/>
      <x:c r="W1268" s="37" t="str">
        <x:v>https://www.ikea.com/eg/en/p/sapoertmal-chopping-board-beech-90570661/</x:v>
      </x:c>
      <x:c r="X1268" s="37" t="str">
        <x:v>صفحة فئة منظمة</x:v>
      </x:c>
      <x:c r="Y1268" s="37" t="str">
        <x:v>EGP</x:v>
      </x:c>
      <x:c r="Z1268" s="56"/>
      <x:c r="AA1268" s="56"/>
      <x:c r="AB1268" s="56" t="str">
        <x:f>IF(OR(Z1268="",AA1268=""),"",MAX(0,AA1268-Z1268))</x:f>
      </x:c>
      <x:c r="AC1268" s="58" t="str">
        <x:f>IF(OR(Z1268="",AA1268="",AA1268=0),"",MAX(0,(AA1268-Z1268)/AA1268))</x:f>
      </x:c>
      <x:c r="AD1268" s="56"/>
      <x:c r="AE1268" s="56" t="str">
        <x:f>IF(Z1268="","",Z1268+IF(AD1268="",0,AD1268))</x:f>
      </x:c>
      <x:c r="AF1268" s="37" t="str">
        <x:f>IF(AD1268="","",AD1268=0)</x:f>
      </x:c>
      <x:c r="AG1268" s="37"/>
      <x:c r="AH1268" s="37"/>
      <x:c r="AI1268" s="37"/>
      <x:c r="AJ1268" s="37" t="str">
        <x:v>القاهرة</x:v>
      </x:c>
      <x:c r="AK1268" s="37"/>
      <x:c r="AL1268" s="37"/>
      <x:c r="AM1268" s="37"/>
      <x:c r="AN1268" s="37"/>
      <x:c r="AO1268" s="37"/>
      <x:c r="AP1268" s="37"/>
      <x:c r="AQ1268" s="54" t="b">
        <x:v>1</x:v>
      </x:c>
      <x:c r="AR1268" s="37"/>
      <x:c r="AS1268" s="37" t="str">
        <x:v>JSON-LD لقائمة المتجر</x:v>
      </x:c>
      <x:c r="AT1268" s="37" t="str">
        <x:v>متوسطة</x:v>
      </x:c>
      <x:c r="AU1268" s="37" t="str">
        <x:v>official_store_category_jsonld</x:v>
      </x:c>
      <x:c r="AV1268" s="37" t="str">
        <x:v>JSON-LD</x:v>
      </x:c>
      <x:c r="AW1268" s="37" t="str">
        <x:v>https://www.ikea.com/eg/en/p/sapoertmal-chopping-board-beech-90570661/</x:v>
      </x:c>
      <x:c r="AX1268" s="37" t="n">
        <x:v>1</x:v>
      </x:c>
      <x:c r="AY1268" s="60" t="n">
        <x:v>46233</x:v>
      </x:c>
      <x:c r="AZ1268" s="60"/>
      <x:c r="BA1268" s="60"/>
      <x:c r="BB1268" s="62" t="str">
        <x:f>IF(BA1268="","",(NOW()-BA1268)*24)</x:f>
      </x:c>
      <x:c r="BC1268" s="37" t="str">
        <x:f>IF(BA1268="","لم يُرصد",IF(BH1268&lt;&gt;TRUE,"غير نشط",IF(BD1268="فشل","فشل حالي",IF(BB1268&lt;=12,"حديث",IF(BB1268&lt;=24,"متأخر","قديم")))))</x:f>
        <x:v>لم يُرصد</x:v>
      </x:c>
      <x:c r="BD1268" s="37" t="str">
        <x:v>بانتظار أول رصد سعر</x:v>
      </x:c>
      <x:c r="BE1268" s="37" t="n">
        <x:v>0</x:v>
      </x:c>
      <x:c r="BF1268" s="37"/>
      <x:c r="BG1268" s="37"/>
      <x:c r="BH1268" s="54" t="b">
        <x:v>1</x:v>
      </x:c>
      <x:c r="BI1268" s="37" t="str">
        <x:v>يحتاج اكتشاف رابط المنتج</x:v>
      </x:c>
      <x:c r="BJ1268" s="37" t="str">
        <x:v>SÅPÖRTMAL, Chopping board, beech, 35x35 cm</x:v>
      </x:c>
      <x:c r="BK1268" s="37" t="str">
        <x:v>الاسم ورقم الصنف والمواصفات الظاهرة مأخوذة من قائمة JSON-LD الرسمية للفئة في IKEA Egypt؛ لم تُنقل أي أسعار.</x:v>
      </x:c>
      <x:c r="BL1268" s="60" t="n">
        <x:v>46233</x:v>
      </x:c>
      <x:c r="BM1268" s="60" t="n">
        <x:v>46233</x:v>
      </x:c>
    </x:row>
    <x:row r="1269">
      <x:c r="A1269" s="37" t="str">
        <x:v>CASH-5F84DC8BB3A9BB</x:v>
      </x:c>
      <x:c r="B1269" s="37" t="str">
        <x:v>VAR-477ECD2CC2E2C8|EG-060|STORE</x:v>
      </x:c>
      <x:c r="C1269" s="37" t="str">
        <x:v>VAR-477ECD2CC2E2C8</x:v>
      </x:c>
      <x:c r="D1269" s="37" t="str">
        <x:v>MOD-0703C473DF6591</x:v>
      </x:c>
      <x:c r="E1269" s="37" t="str">
        <x:v>IKEA STOLTHET Chopping board bamboo, 35x22 cm | 35×22 cm</x:v>
      </x:c>
      <x:c r="F1269" s="37" t="str">
        <x:v>المطبخ والأدوات المنزلية</x:v>
      </x:c>
      <x:c r="G1269" s="37" t="str">
        <x:v>ألواح تقطيع</x:v>
      </x:c>
      <x:c r="H1269" s="37" t="str">
        <x:v>IKEA</x:v>
      </x:c>
      <x:c r="I1269" s="37" t="str">
        <x:v>STOLTHET Chopping board</x:v>
      </x:c>
      <x:c r="J1269" s="37" t="str">
        <x:v>bamboo, 35x22 cm</x:v>
      </x:c>
      <x:c r="K1269" s="37"/>
      <x:c r="L1269" s="37"/>
      <x:c r="M1269" s="37"/>
      <x:c r="N1269" s="37" t="str">
        <x:v>30512810</x:v>
      </x:c>
      <x:c r="O1269" s="37"/>
      <x:c r="P1269" s="37" t="str">
        <x:v>EG-060</x:v>
      </x:c>
      <x:c r="Q1269" s="37" t="str">
        <x:v>IKEA Egypt</x:v>
      </x:c>
      <x:c r="R1269" s="37" t="str">
        <x:v>علامة مباشرة/سلسلة</x:v>
      </x:c>
      <x:c r="S1269" s="37" t="str">
        <x:v>A</x:v>
      </x:c>
      <x:c r="T1269" s="37"/>
      <x:c r="U1269" s="37"/>
      <x:c r="V1269" s="37"/>
      <x:c r="W1269" s="37" t="str">
        <x:v>https://www.ikea.com/eg/en/p/stolthet-chopping-board-bamboo-30512810/</x:v>
      </x:c>
      <x:c r="X1269" s="37" t="str">
        <x:v>صفحة فئة منظمة</x:v>
      </x:c>
      <x:c r="Y1269" s="37" t="str">
        <x:v>EGP</x:v>
      </x:c>
      <x:c r="Z1269" s="56"/>
      <x:c r="AA1269" s="56"/>
      <x:c r="AB1269" s="56" t="str">
        <x:f>IF(OR(Z1269="",AA1269=""),"",MAX(0,AA1269-Z1269))</x:f>
      </x:c>
      <x:c r="AC1269" s="58" t="str">
        <x:f>IF(OR(Z1269="",AA1269="",AA1269=0),"",MAX(0,(AA1269-Z1269)/AA1269))</x:f>
      </x:c>
      <x:c r="AD1269" s="56"/>
      <x:c r="AE1269" s="56" t="str">
        <x:f>IF(Z1269="","",Z1269+IF(AD1269="",0,AD1269))</x:f>
      </x:c>
      <x:c r="AF1269" s="37" t="str">
        <x:f>IF(AD1269="","",AD1269=0)</x:f>
      </x:c>
      <x:c r="AG1269" s="37"/>
      <x:c r="AH1269" s="37"/>
      <x:c r="AI1269" s="37"/>
      <x:c r="AJ1269" s="37" t="str">
        <x:v>القاهرة</x:v>
      </x:c>
      <x:c r="AK1269" s="37"/>
      <x:c r="AL1269" s="37"/>
      <x:c r="AM1269" s="37"/>
      <x:c r="AN1269" s="37"/>
      <x:c r="AO1269" s="37"/>
      <x:c r="AP1269" s="37"/>
      <x:c r="AQ1269" s="54" t="b">
        <x:v>1</x:v>
      </x:c>
      <x:c r="AR1269" s="37"/>
      <x:c r="AS1269" s="37" t="str">
        <x:v>JSON-LD لقائمة المتجر</x:v>
      </x:c>
      <x:c r="AT1269" s="37" t="str">
        <x:v>متوسطة</x:v>
      </x:c>
      <x:c r="AU1269" s="37" t="str">
        <x:v>official_store_category_jsonld</x:v>
      </x:c>
      <x:c r="AV1269" s="37" t="str">
        <x:v>JSON-LD</x:v>
      </x:c>
      <x:c r="AW1269" s="37" t="str">
        <x:v>https://www.ikea.com/eg/en/p/stolthet-chopping-board-bamboo-30512810/</x:v>
      </x:c>
      <x:c r="AX1269" s="37" t="n">
        <x:v>1</x:v>
      </x:c>
      <x:c r="AY1269" s="60" t="n">
        <x:v>46233</x:v>
      </x:c>
      <x:c r="AZ1269" s="60"/>
      <x:c r="BA1269" s="60"/>
      <x:c r="BB1269" s="62" t="str">
        <x:f>IF(BA1269="","",(NOW()-BA1269)*24)</x:f>
      </x:c>
      <x:c r="BC1269" s="37" t="str">
        <x:f>IF(BA1269="","لم يُرصد",IF(BH1269&lt;&gt;TRUE,"غير نشط",IF(BD1269="فشل","فشل حالي",IF(BB1269&lt;=12,"حديث",IF(BB1269&lt;=24,"متأخر","قديم")))))</x:f>
        <x:v>لم يُرصد</x:v>
      </x:c>
      <x:c r="BD1269" s="37" t="str">
        <x:v>بانتظار أول رصد سعر</x:v>
      </x:c>
      <x:c r="BE1269" s="37" t="n">
        <x:v>0</x:v>
      </x:c>
      <x:c r="BF1269" s="37"/>
      <x:c r="BG1269" s="37"/>
      <x:c r="BH1269" s="54" t="b">
        <x:v>1</x:v>
      </x:c>
      <x:c r="BI1269" s="37" t="str">
        <x:v>يحتاج اكتشاف رابط المنتج</x:v>
      </x:c>
      <x:c r="BJ1269" s="37" t="str">
        <x:v>STOLTHET, Chopping board, bamboo, 35x22 cm</x:v>
      </x:c>
      <x:c r="BK1269" s="37" t="str">
        <x:v>الاسم ورقم الصنف والمواصفات الظاهرة مأخوذة من قائمة JSON-LD الرسمية للفئة في IKEA Egypt؛ لم تُنقل أي أسعار.</x:v>
      </x:c>
      <x:c r="BL1269" s="60" t="n">
        <x:v>46233</x:v>
      </x:c>
      <x:c r="BM1269" s="60" t="n">
        <x:v>46233</x:v>
      </x:c>
    </x:row>
    <x:row r="1270">
      <x:c r="A1270" s="37" t="str">
        <x:v>CASH-BBE3E8B3062A0B</x:v>
      </x:c>
      <x:c r="B1270" s="37" t="str">
        <x:v>VAR-46D7031CF09A6E|EG-060|STORE</x:v>
      </x:c>
      <x:c r="C1270" s="37" t="str">
        <x:v>VAR-46D7031CF09A6E</x:v>
      </x:c>
      <x:c r="D1270" s="37" t="str">
        <x:v>MOD-BDCF978B7A72F6</x:v>
      </x:c>
      <x:c r="E1270" s="37" t="str">
        <x:v>IKEA KLOCKREN Universal lid set of 3, silicone</x:v>
      </x:c>
      <x:c r="F1270" s="37" t="str">
        <x:v>المطبخ والأدوات المنزلية</x:v>
      </x:c>
      <x:c r="G1270" s="37" t="str">
        <x:v>أواني طهي</x:v>
      </x:c>
      <x:c r="H1270" s="37" t="str">
        <x:v>IKEA</x:v>
      </x:c>
      <x:c r="I1270" s="37" t="str">
        <x:v>KLOCKREN Universal lid</x:v>
      </x:c>
      <x:c r="J1270" s="37" t="str">
        <x:v>set of 3, silicone</x:v>
      </x:c>
      <x:c r="K1270" s="37"/>
      <x:c r="L1270" s="37"/>
      <x:c r="M1270" s="37"/>
      <x:c r="N1270" s="37" t="str">
        <x:v>40449192</x:v>
      </x:c>
      <x:c r="O1270" s="37"/>
      <x:c r="P1270" s="37" t="str">
        <x:v>EG-060</x:v>
      </x:c>
      <x:c r="Q1270" s="37" t="str">
        <x:v>IKEA Egypt</x:v>
      </x:c>
      <x:c r="R1270" s="37" t="str">
        <x:v>علامة مباشرة/سلسلة</x:v>
      </x:c>
      <x:c r="S1270" s="37" t="str">
        <x:v>A</x:v>
      </x:c>
      <x:c r="T1270" s="37"/>
      <x:c r="U1270" s="37"/>
      <x:c r="V1270" s="37"/>
      <x:c r="W1270" s="37" t="str">
        <x:v>https://www.ikea.com/eg/en/p/klockren-universal-lid-set-of-3-silicone-40449192/</x:v>
      </x:c>
      <x:c r="X1270" s="37" t="str">
        <x:v>صفحة فئة منظمة</x:v>
      </x:c>
      <x:c r="Y1270" s="37" t="str">
        <x:v>EGP</x:v>
      </x:c>
      <x:c r="Z1270" s="56"/>
      <x:c r="AA1270" s="56"/>
      <x:c r="AB1270" s="56" t="str">
        <x:f>IF(OR(Z1270="",AA1270=""),"",MAX(0,AA1270-Z1270))</x:f>
      </x:c>
      <x:c r="AC1270" s="58" t="str">
        <x:f>IF(OR(Z1270="",AA1270="",AA1270=0),"",MAX(0,(AA1270-Z1270)/AA1270))</x:f>
      </x:c>
      <x:c r="AD1270" s="56"/>
      <x:c r="AE1270" s="56" t="str">
        <x:f>IF(Z1270="","",Z1270+IF(AD1270="",0,AD1270))</x:f>
      </x:c>
      <x:c r="AF1270" s="37" t="str">
        <x:f>IF(AD1270="","",AD1270=0)</x:f>
      </x:c>
      <x:c r="AG1270" s="37"/>
      <x:c r="AH1270" s="37"/>
      <x:c r="AI1270" s="37"/>
      <x:c r="AJ1270" s="37" t="str">
        <x:v>القاهرة</x:v>
      </x:c>
      <x:c r="AK1270" s="37"/>
      <x:c r="AL1270" s="37"/>
      <x:c r="AM1270" s="37"/>
      <x:c r="AN1270" s="37"/>
      <x:c r="AO1270" s="37"/>
      <x:c r="AP1270" s="37"/>
      <x:c r="AQ1270" s="54" t="b">
        <x:v>1</x:v>
      </x:c>
      <x:c r="AR1270" s="37"/>
      <x:c r="AS1270" s="37" t="str">
        <x:v>JSON-LD لقائمة المتجر</x:v>
      </x:c>
      <x:c r="AT1270" s="37" t="str">
        <x:v>متوسطة</x:v>
      </x:c>
      <x:c r="AU1270" s="37" t="str">
        <x:v>official_store_category_jsonld</x:v>
      </x:c>
      <x:c r="AV1270" s="37" t="str">
        <x:v>JSON-LD</x:v>
      </x:c>
      <x:c r="AW1270" s="37" t="str">
        <x:v>https://www.ikea.com/eg/en/p/klockren-universal-lid-set-of-3-silicone-40449192/</x:v>
      </x:c>
      <x:c r="AX1270" s="37" t="n">
        <x:v>1</x:v>
      </x:c>
      <x:c r="AY1270" s="60" t="n">
        <x:v>46233</x:v>
      </x:c>
      <x:c r="AZ1270" s="60"/>
      <x:c r="BA1270" s="60"/>
      <x:c r="BB1270" s="62" t="str">
        <x:f>IF(BA1270="","",(NOW()-BA1270)*24)</x:f>
      </x:c>
      <x:c r="BC1270" s="37" t="str">
        <x:f>IF(BA1270="","لم يُرصد",IF(BH1270&lt;&gt;TRUE,"غير نشط",IF(BD1270="فشل","فشل حالي",IF(BB1270&lt;=12,"حديث",IF(BB1270&lt;=24,"متأخر","قديم")))))</x:f>
        <x:v>لم يُرصد</x:v>
      </x:c>
      <x:c r="BD1270" s="37" t="str">
        <x:v>بانتظار أول رصد سعر</x:v>
      </x:c>
      <x:c r="BE1270" s="37" t="n">
        <x:v>0</x:v>
      </x:c>
      <x:c r="BF1270" s="37"/>
      <x:c r="BG1270" s="37"/>
      <x:c r="BH1270" s="54" t="b">
        <x:v>1</x:v>
      </x:c>
      <x:c r="BI1270" s="37" t="str">
        <x:v>يحتاج اكتشاف رابط المنتج</x:v>
      </x:c>
      <x:c r="BJ1270" s="37" t="str">
        <x:v>KLOCKREN, Universal lid, set of 3, silicone</x:v>
      </x:c>
      <x:c r="BK1270" s="37" t="str">
        <x:v>الاسم ورقم الصنف والمواصفات الظاهرة مأخوذة من قائمة JSON-LD الرسمية للفئة في IKEA Egypt؛ لم تُنقل أي أسعار.</x:v>
      </x:c>
      <x:c r="BL1270" s="60" t="n">
        <x:v>46233</x:v>
      </x:c>
      <x:c r="BM1270" s="60" t="n">
        <x:v>46233</x:v>
      </x:c>
    </x:row>
    <x:row r="1271">
      <x:c r="A1271" s="37" t="str">
        <x:v>CASH-1D32AA7B98202C</x:v>
      </x:c>
      <x:c r="B1271" s="37" t="str">
        <x:v>VAR-1896F62BB28052|EG-060|STORE</x:v>
      </x:c>
      <x:c r="C1271" s="37" t="str">
        <x:v>VAR-1896F62BB28052</x:v>
      </x:c>
      <x:c r="D1271" s="37" t="str">
        <x:v>MOD-FEB1D4F5CE6956</x:v>
      </x:c>
      <x:c r="E1271" s="37" t="str">
        <x:v>IKEA VARDAGEN Casserole with lid enamelled cast iron light beige/dark grey-blue, 5 l | 5L | beige / blue / grey</x:v>
      </x:c>
      <x:c r="F1271" s="37" t="str">
        <x:v>المطبخ والأدوات المنزلية</x:v>
      </x:c>
      <x:c r="G1271" s="37" t="str">
        <x:v>أواني طهي</x:v>
      </x:c>
      <x:c r="H1271" s="37" t="str">
        <x:v>IKEA</x:v>
      </x:c>
      <x:c r="I1271" s="37" t="str">
        <x:v>VARDAGEN Casserole with lid</x:v>
      </x:c>
      <x:c r="J1271" s="37" t="str">
        <x:v>enamelled cast iron light beige/dark grey-blue, 5 l</x:v>
      </x:c>
      <x:c r="K1271" s="37"/>
      <x:c r="L1271" s="37"/>
      <x:c r="M1271" s="37" t="str">
        <x:v>beige / blue / grey</x:v>
      </x:c>
      <x:c r="N1271" s="37" t="str">
        <x:v>50605709</x:v>
      </x:c>
      <x:c r="O1271" s="37"/>
      <x:c r="P1271" s="37" t="str">
        <x:v>EG-060</x:v>
      </x:c>
      <x:c r="Q1271" s="37" t="str">
        <x:v>IKEA Egypt</x:v>
      </x:c>
      <x:c r="R1271" s="37" t="str">
        <x:v>علامة مباشرة/سلسلة</x:v>
      </x:c>
      <x:c r="S1271" s="37" t="str">
        <x:v>A</x:v>
      </x:c>
      <x:c r="T1271" s="37"/>
      <x:c r="U1271" s="37"/>
      <x:c r="V1271" s="37"/>
      <x:c r="W1271" s="37" t="str">
        <x:v>https://www.ikea.com/eg/en/p/vardagen-casserole-with-lid-enamelled-cast-iron-light-beige-dark-grey-blue-50605709/</x:v>
      </x:c>
      <x:c r="X1271" s="37" t="str">
        <x:v>صفحة فئة منظمة</x:v>
      </x:c>
      <x:c r="Y1271" s="37" t="str">
        <x:v>EGP</x:v>
      </x:c>
      <x:c r="Z1271" s="56"/>
      <x:c r="AA1271" s="56"/>
      <x:c r="AB1271" s="56" t="str">
        <x:f>IF(OR(Z1271="",AA1271=""),"",MAX(0,AA1271-Z1271))</x:f>
      </x:c>
      <x:c r="AC1271" s="58" t="str">
        <x:f>IF(OR(Z1271="",AA1271="",AA1271=0),"",MAX(0,(AA1271-Z1271)/AA1271))</x:f>
      </x:c>
      <x:c r="AD1271" s="56"/>
      <x:c r="AE1271" s="56" t="str">
        <x:f>IF(Z1271="","",Z1271+IF(AD1271="",0,AD1271))</x:f>
      </x:c>
      <x:c r="AF1271" s="37" t="str">
        <x:f>IF(AD1271="","",AD1271=0)</x:f>
      </x:c>
      <x:c r="AG1271" s="37"/>
      <x:c r="AH1271" s="37"/>
      <x:c r="AI1271" s="37"/>
      <x:c r="AJ1271" s="37" t="str">
        <x:v>القاهرة</x:v>
      </x:c>
      <x:c r="AK1271" s="37"/>
      <x:c r="AL1271" s="37"/>
      <x:c r="AM1271" s="37"/>
      <x:c r="AN1271" s="37"/>
      <x:c r="AO1271" s="37"/>
      <x:c r="AP1271" s="37"/>
      <x:c r="AQ1271" s="54" t="b">
        <x:v>1</x:v>
      </x:c>
      <x:c r="AR1271" s="37"/>
      <x:c r="AS1271" s="37" t="str">
        <x:v>JSON-LD لقائمة المتجر</x:v>
      </x:c>
      <x:c r="AT1271" s="37" t="str">
        <x:v>متوسطة</x:v>
      </x:c>
      <x:c r="AU1271" s="37" t="str">
        <x:v>official_store_category_jsonld</x:v>
      </x:c>
      <x:c r="AV1271" s="37" t="str">
        <x:v>JSON-LD</x:v>
      </x:c>
      <x:c r="AW1271" s="37" t="str">
        <x:v>https://www.ikea.com/eg/en/p/vardagen-casserole-with-lid-enamelled-cast-iron-light-beige-dark-grey-blue-50605709/</x:v>
      </x:c>
      <x:c r="AX1271" s="37" t="n">
        <x:v>1</x:v>
      </x:c>
      <x:c r="AY1271" s="60" t="n">
        <x:v>46233</x:v>
      </x:c>
      <x:c r="AZ1271" s="60"/>
      <x:c r="BA1271" s="60"/>
      <x:c r="BB1271" s="62" t="str">
        <x:f>IF(BA1271="","",(NOW()-BA1271)*24)</x:f>
      </x:c>
      <x:c r="BC1271" s="37" t="str">
        <x:f>IF(BA1271="","لم يُرصد",IF(BH1271&lt;&gt;TRUE,"غير نشط",IF(BD1271="فشل","فشل حالي",IF(BB1271&lt;=12,"حديث",IF(BB1271&lt;=24,"متأخر","قديم")))))</x:f>
        <x:v>لم يُرصد</x:v>
      </x:c>
      <x:c r="BD1271" s="37" t="str">
        <x:v>بانتظار أول رصد سعر</x:v>
      </x:c>
      <x:c r="BE1271" s="37" t="n">
        <x:v>0</x:v>
      </x:c>
      <x:c r="BF1271" s="37"/>
      <x:c r="BG1271" s="37"/>
      <x:c r="BH1271" s="54" t="b">
        <x:v>1</x:v>
      </x:c>
      <x:c r="BI1271" s="37" t="str">
        <x:v>يحتاج اكتشاف رابط المنتج</x:v>
      </x:c>
      <x:c r="BJ1271" s="37" t="str">
        <x:v>VARDAGEN, Casserole with lid, enamelled cast iron light beige/dark grey-blue, 5 l</x:v>
      </x:c>
      <x:c r="BK1271" s="37" t="str">
        <x:v>الاسم ورقم الصنف والمواصفات الظاهرة مأخوذة من قائمة JSON-LD الرسمية للفئة في IKEA Egypt؛ لم تُنقل أي أسعار.</x:v>
      </x:c>
      <x:c r="BL1271" s="60" t="n">
        <x:v>46233</x:v>
      </x:c>
      <x:c r="BM1271" s="60" t="n">
        <x:v>46233</x:v>
      </x:c>
    </x:row>
    <x:row r="1272">
      <x:c r="A1272" s="37" t="str">
        <x:v>CASH-B681434EE010F1</x:v>
      </x:c>
      <x:c r="B1272" s="37" t="str">
        <x:v>VAR-80094341116974|EG-060|STORE</x:v>
      </x:c>
      <x:c r="C1272" s="37" t="str">
        <x:v>VAR-80094341116974</x:v>
      </x:c>
      <x:c r="D1272" s="37" t="str">
        <x:v>MOD-FEB1D4F5CE6956</x:v>
      </x:c>
      <x:c r="E1272" s="37" t="str">
        <x:v>IKEA VARDAGEN Casserole with lid enamelled cast iron matt/black, 6.5 l | 6.5L</x:v>
      </x:c>
      <x:c r="F1272" s="37" t="str">
        <x:v>المطبخ والأدوات المنزلية</x:v>
      </x:c>
      <x:c r="G1272" s="37" t="str">
        <x:v>أواني طهي</x:v>
      </x:c>
      <x:c r="H1272" s="37" t="str">
        <x:v>IKEA</x:v>
      </x:c>
      <x:c r="I1272" s="37" t="str">
        <x:v>VARDAGEN Casserole with lid</x:v>
      </x:c>
      <x:c r="J1272" s="37" t="str">
        <x:v>enamelled cast iron matt/black, 6.5 l</x:v>
      </x:c>
      <x:c r="K1272" s="37"/>
      <x:c r="L1272" s="37"/>
      <x:c r="M1272" s="37" t="str">
        <x:v>black</x:v>
      </x:c>
      <x:c r="N1272" s="37" t="str">
        <x:v>00560671</x:v>
      </x:c>
      <x:c r="O1272" s="37"/>
      <x:c r="P1272" s="37" t="str">
        <x:v>EG-060</x:v>
      </x:c>
      <x:c r="Q1272" s="37" t="str">
        <x:v>IKEA Egypt</x:v>
      </x:c>
      <x:c r="R1272" s="37" t="str">
        <x:v>علامة مباشرة/سلسلة</x:v>
      </x:c>
      <x:c r="S1272" s="37" t="str">
        <x:v>A</x:v>
      </x:c>
      <x:c r="T1272" s="37"/>
      <x:c r="U1272" s="37"/>
      <x:c r="V1272" s="37"/>
      <x:c r="W1272" s="37" t="str">
        <x:v>https://www.ikea.com/eg/en/p/vardagen-casserole-with-lid-enamelled-cast-iron-matt-black-00560671/</x:v>
      </x:c>
      <x:c r="X1272" s="37" t="str">
        <x:v>صفحة فئة منظمة</x:v>
      </x:c>
      <x:c r="Y1272" s="37" t="str">
        <x:v>EGP</x:v>
      </x:c>
      <x:c r="Z1272" s="56"/>
      <x:c r="AA1272" s="56"/>
      <x:c r="AB1272" s="56" t="str">
        <x:f>IF(OR(Z1272="",AA1272=""),"",MAX(0,AA1272-Z1272))</x:f>
      </x:c>
      <x:c r="AC1272" s="58" t="str">
        <x:f>IF(OR(Z1272="",AA1272="",AA1272=0),"",MAX(0,(AA1272-Z1272)/AA1272))</x:f>
      </x:c>
      <x:c r="AD1272" s="56"/>
      <x:c r="AE1272" s="56" t="str">
        <x:f>IF(Z1272="","",Z1272+IF(AD1272="",0,AD1272))</x:f>
      </x:c>
      <x:c r="AF1272" s="37" t="str">
        <x:f>IF(AD1272="","",AD1272=0)</x:f>
      </x:c>
      <x:c r="AG1272" s="37"/>
      <x:c r="AH1272" s="37"/>
      <x:c r="AI1272" s="37"/>
      <x:c r="AJ1272" s="37" t="str">
        <x:v>القاهرة</x:v>
      </x:c>
      <x:c r="AK1272" s="37"/>
      <x:c r="AL1272" s="37"/>
      <x:c r="AM1272" s="37"/>
      <x:c r="AN1272" s="37"/>
      <x:c r="AO1272" s="37"/>
      <x:c r="AP1272" s="37"/>
      <x:c r="AQ1272" s="54" t="b">
        <x:v>1</x:v>
      </x:c>
      <x:c r="AR1272" s="37"/>
      <x:c r="AS1272" s="37" t="str">
        <x:v>JSON-LD لقائمة المتجر</x:v>
      </x:c>
      <x:c r="AT1272" s="37" t="str">
        <x:v>متوسطة</x:v>
      </x:c>
      <x:c r="AU1272" s="37" t="str">
        <x:v>official_store_category_jsonld</x:v>
      </x:c>
      <x:c r="AV1272" s="37" t="str">
        <x:v>JSON-LD</x:v>
      </x:c>
      <x:c r="AW1272" s="37" t="str">
        <x:v>https://www.ikea.com/eg/en/p/vardagen-casserole-with-lid-enamelled-cast-iron-matt-black-00560671/</x:v>
      </x:c>
      <x:c r="AX1272" s="37" t="n">
        <x:v>1</x:v>
      </x:c>
      <x:c r="AY1272" s="60" t="n">
        <x:v>46233</x:v>
      </x:c>
      <x:c r="AZ1272" s="60"/>
      <x:c r="BA1272" s="60"/>
      <x:c r="BB1272" s="62" t="str">
        <x:f>IF(BA1272="","",(NOW()-BA1272)*24)</x:f>
      </x:c>
      <x:c r="BC1272" s="37" t="str">
        <x:f>IF(BA1272="","لم يُرصد",IF(BH1272&lt;&gt;TRUE,"غير نشط",IF(BD1272="فشل","فشل حالي",IF(BB1272&lt;=12,"حديث",IF(BB1272&lt;=24,"متأخر","قديم")))))</x:f>
        <x:v>لم يُرصد</x:v>
      </x:c>
      <x:c r="BD1272" s="37" t="str">
        <x:v>بانتظار أول رصد سعر</x:v>
      </x:c>
      <x:c r="BE1272" s="37" t="n">
        <x:v>0</x:v>
      </x:c>
      <x:c r="BF1272" s="37"/>
      <x:c r="BG1272" s="37"/>
      <x:c r="BH1272" s="54" t="b">
        <x:v>1</x:v>
      </x:c>
      <x:c r="BI1272" s="37" t="str">
        <x:v>يحتاج اكتشاف رابط المنتج</x:v>
      </x:c>
      <x:c r="BJ1272" s="37" t="str">
        <x:v>VARDAGEN, Casserole with lid, enamelled cast iron matt/black, 6.5 l</x:v>
      </x:c>
      <x:c r="BK1272" s="37" t="str">
        <x:v>الاسم ورقم الصنف والمواصفات الظاهرة مأخوذة من قائمة JSON-LD الرسمية للفئة في IKEA Egypt؛ لم تُنقل أي أسعار.</x:v>
      </x:c>
      <x:c r="BL1272" s="60" t="n">
        <x:v>46233</x:v>
      </x:c>
      <x:c r="BM1272" s="60" t="n">
        <x:v>46233</x:v>
      </x:c>
    </x:row>
    <x:row r="1273">
      <x:c r="A1273" s="37" t="str">
        <x:v>CASH-E2BEF3357FFE89</x:v>
      </x:c>
      <x:c r="B1273" s="37" t="str">
        <x:v>VAR-DF4F8BDB3B96BE|EG-060|STORE</x:v>
      </x:c>
      <x:c r="C1273" s="37" t="str">
        <x:v>VAR-DF4F8BDB3B96BE</x:v>
      </x:c>
      <x:c r="D1273" s="37" t="str">
        <x:v>MOD-5B23E047C64828</x:v>
      </x:c>
      <x:c r="E1273" s="37" t="str">
        <x:v>IKEA VARDAGEN Pie dish off-white, 32 cm | off-white / white</x:v>
      </x:c>
      <x:c r="F1273" s="37" t="str">
        <x:v>المطبخ والأدوات المنزلية</x:v>
      </x:c>
      <x:c r="G1273" s="37" t="str">
        <x:v>أواني طهي</x:v>
      </x:c>
      <x:c r="H1273" s="37" t="str">
        <x:v>IKEA</x:v>
      </x:c>
      <x:c r="I1273" s="37" t="str">
        <x:v>VARDAGEN Pie dish</x:v>
      </x:c>
      <x:c r="J1273" s="37" t="str">
        <x:v>off-white, 32 cm</x:v>
      </x:c>
      <x:c r="K1273" s="37"/>
      <x:c r="L1273" s="37"/>
      <x:c r="M1273" s="37" t="str">
        <x:v>off-white / white</x:v>
      </x:c>
      <x:c r="N1273" s="37" t="str">
        <x:v>10289307</x:v>
      </x:c>
      <x:c r="O1273" s="37"/>
      <x:c r="P1273" s="37" t="str">
        <x:v>EG-060</x:v>
      </x:c>
      <x:c r="Q1273" s="37" t="str">
        <x:v>IKEA Egypt</x:v>
      </x:c>
      <x:c r="R1273" s="37" t="str">
        <x:v>علامة مباشرة/سلسلة</x:v>
      </x:c>
      <x:c r="S1273" s="37" t="str">
        <x:v>A</x:v>
      </x:c>
      <x:c r="T1273" s="37"/>
      <x:c r="U1273" s="37"/>
      <x:c r="V1273" s="37"/>
      <x:c r="W1273" s="37" t="str">
        <x:v>https://www.ikea.com/eg/en/p/vardagen-pie-dish-off-white-10289307/</x:v>
      </x:c>
      <x:c r="X1273" s="37" t="str">
        <x:v>صفحة فئة منظمة</x:v>
      </x:c>
      <x:c r="Y1273" s="37" t="str">
        <x:v>EGP</x:v>
      </x:c>
      <x:c r="Z1273" s="56"/>
      <x:c r="AA1273" s="56"/>
      <x:c r="AB1273" s="56" t="str">
        <x:f>IF(OR(Z1273="",AA1273=""),"",MAX(0,AA1273-Z1273))</x:f>
      </x:c>
      <x:c r="AC1273" s="58" t="str">
        <x:f>IF(OR(Z1273="",AA1273="",AA1273=0),"",MAX(0,(AA1273-Z1273)/AA1273))</x:f>
      </x:c>
      <x:c r="AD1273" s="56"/>
      <x:c r="AE1273" s="56" t="str">
        <x:f>IF(Z1273="","",Z1273+IF(AD1273="",0,AD1273))</x:f>
      </x:c>
      <x:c r="AF1273" s="37" t="str">
        <x:f>IF(AD1273="","",AD1273=0)</x:f>
      </x:c>
      <x:c r="AG1273" s="37"/>
      <x:c r="AH1273" s="37"/>
      <x:c r="AI1273" s="37"/>
      <x:c r="AJ1273" s="37" t="str">
        <x:v>القاهرة</x:v>
      </x:c>
      <x:c r="AK1273" s="37"/>
      <x:c r="AL1273" s="37"/>
      <x:c r="AM1273" s="37"/>
      <x:c r="AN1273" s="37"/>
      <x:c r="AO1273" s="37"/>
      <x:c r="AP1273" s="37"/>
      <x:c r="AQ1273" s="54" t="b">
        <x:v>1</x:v>
      </x:c>
      <x:c r="AR1273" s="37"/>
      <x:c r="AS1273" s="37" t="str">
        <x:v>JSON-LD لقائمة المتجر</x:v>
      </x:c>
      <x:c r="AT1273" s="37" t="str">
        <x:v>متوسطة</x:v>
      </x:c>
      <x:c r="AU1273" s="37" t="str">
        <x:v>official_store_category_jsonld</x:v>
      </x:c>
      <x:c r="AV1273" s="37" t="str">
        <x:v>JSON-LD</x:v>
      </x:c>
      <x:c r="AW1273" s="37" t="str">
        <x:v>https://www.ikea.com/eg/en/p/vardagen-pie-dish-off-white-10289307/</x:v>
      </x:c>
      <x:c r="AX1273" s="37" t="n">
        <x:v>1</x:v>
      </x:c>
      <x:c r="AY1273" s="60" t="n">
        <x:v>46233</x:v>
      </x:c>
      <x:c r="AZ1273" s="60"/>
      <x:c r="BA1273" s="60"/>
      <x:c r="BB1273" s="62" t="str">
        <x:f>IF(BA1273="","",(NOW()-BA1273)*24)</x:f>
      </x:c>
      <x:c r="BC1273" s="37" t="str">
        <x:f>IF(BA1273="","لم يُرصد",IF(BH1273&lt;&gt;TRUE,"غير نشط",IF(BD1273="فشل","فشل حالي",IF(BB1273&lt;=12,"حديث",IF(BB1273&lt;=24,"متأخر","قديم")))))</x:f>
        <x:v>لم يُرصد</x:v>
      </x:c>
      <x:c r="BD1273" s="37" t="str">
        <x:v>بانتظار أول رصد سعر</x:v>
      </x:c>
      <x:c r="BE1273" s="37" t="n">
        <x:v>0</x:v>
      </x:c>
      <x:c r="BF1273" s="37"/>
      <x:c r="BG1273" s="37"/>
      <x:c r="BH1273" s="54" t="b">
        <x:v>1</x:v>
      </x:c>
      <x:c r="BI1273" s="37" t="str">
        <x:v>يحتاج اكتشاف رابط المنتج</x:v>
      </x:c>
      <x:c r="BJ1273" s="37" t="str">
        <x:v>VARDAGEN, Pie dish, off-white, 32 cm</x:v>
      </x:c>
      <x:c r="BK1273" s="37" t="str">
        <x:v>الاسم ورقم الصنف والمواصفات الظاهرة مأخوذة من قائمة JSON-LD الرسمية للفئة في IKEA Egypt؛ لم تُنقل أي أسعار.</x:v>
      </x:c>
      <x:c r="BL1273" s="60" t="n">
        <x:v>46233</x:v>
      </x:c>
      <x:c r="BM1273" s="60" t="n">
        <x:v>46233</x:v>
      </x:c>
    </x:row>
    <x:row r="1274">
      <x:c r="A1274" s="37" t="str">
        <x:v>CASH-FE971F0CEB5B98</x:v>
      </x:c>
      <x:c r="B1274" s="37" t="str">
        <x:v>VAR-34767288EA5B78|EG-060|STORE</x:v>
      </x:c>
      <x:c r="C1274" s="37" t="str">
        <x:v>VAR-34767288EA5B78</x:v>
      </x:c>
      <x:c r="D1274" s="37" t="str">
        <x:v>MOD-06276591B0F563</x:v>
      </x:c>
      <x:c r="E1274" s="37" t="str">
        <x:v>IKEA ÅKERHALLON Serving bowl set of 2, bamboo</x:v>
      </x:c>
      <x:c r="F1274" s="37" t="str">
        <x:v>المطبخ والأدوات المنزلية</x:v>
      </x:c>
      <x:c r="G1274" s="37" t="str">
        <x:v>أوعية تقديم</x:v>
      </x:c>
      <x:c r="H1274" s="37" t="str">
        <x:v>IKEA</x:v>
      </x:c>
      <x:c r="I1274" s="37" t="str">
        <x:v>ÅKERHALLON Serving bowl</x:v>
      </x:c>
      <x:c r="J1274" s="37" t="str">
        <x:v>set of 2, bamboo</x:v>
      </x:c>
      <x:c r="K1274" s="37"/>
      <x:c r="L1274" s="37"/>
      <x:c r="M1274" s="37"/>
      <x:c r="N1274" s="37" t="str">
        <x:v>30602306</x:v>
      </x:c>
      <x:c r="O1274" s="37"/>
      <x:c r="P1274" s="37" t="str">
        <x:v>EG-060</x:v>
      </x:c>
      <x:c r="Q1274" s="37" t="str">
        <x:v>IKEA Egypt</x:v>
      </x:c>
      <x:c r="R1274" s="37" t="str">
        <x:v>علامة مباشرة/سلسلة</x:v>
      </x:c>
      <x:c r="S1274" s="37" t="str">
        <x:v>A</x:v>
      </x:c>
      <x:c r="T1274" s="37"/>
      <x:c r="U1274" s="37"/>
      <x:c r="V1274" s="37"/>
      <x:c r="W1274" s="37" t="str">
        <x:v>https://www.ikea.com/eg/en/p/akerhallon-serving-bowl-set-of-2-bamboo-30602306/</x:v>
      </x:c>
      <x:c r="X1274" s="37" t="str">
        <x:v>صفحة فئة منظمة</x:v>
      </x:c>
      <x:c r="Y1274" s="37" t="str">
        <x:v>EGP</x:v>
      </x:c>
      <x:c r="Z1274" s="56"/>
      <x:c r="AA1274" s="56"/>
      <x:c r="AB1274" s="56" t="str">
        <x:f>IF(OR(Z1274="",AA1274=""),"",MAX(0,AA1274-Z1274))</x:f>
      </x:c>
      <x:c r="AC1274" s="58" t="str">
        <x:f>IF(OR(Z1274="",AA1274="",AA1274=0),"",MAX(0,(AA1274-Z1274)/AA1274))</x:f>
      </x:c>
      <x:c r="AD1274" s="56"/>
      <x:c r="AE1274" s="56" t="str">
        <x:f>IF(Z1274="","",Z1274+IF(AD1274="",0,AD1274))</x:f>
      </x:c>
      <x:c r="AF1274" s="37" t="str">
        <x:f>IF(AD1274="","",AD1274=0)</x:f>
      </x:c>
      <x:c r="AG1274" s="37"/>
      <x:c r="AH1274" s="37"/>
      <x:c r="AI1274" s="37"/>
      <x:c r="AJ1274" s="37" t="str">
        <x:v>القاهرة</x:v>
      </x:c>
      <x:c r="AK1274" s="37"/>
      <x:c r="AL1274" s="37"/>
      <x:c r="AM1274" s="37"/>
      <x:c r="AN1274" s="37"/>
      <x:c r="AO1274" s="37"/>
      <x:c r="AP1274" s="37"/>
      <x:c r="AQ1274" s="54" t="b">
        <x:v>1</x:v>
      </x:c>
      <x:c r="AR1274" s="37"/>
      <x:c r="AS1274" s="37" t="str">
        <x:v>JSON-LD لقائمة المتجر</x:v>
      </x:c>
      <x:c r="AT1274" s="37" t="str">
        <x:v>متوسطة</x:v>
      </x:c>
      <x:c r="AU1274" s="37" t="str">
        <x:v>official_store_category_jsonld</x:v>
      </x:c>
      <x:c r="AV1274" s="37" t="str">
        <x:v>JSON-LD</x:v>
      </x:c>
      <x:c r="AW1274" s="37" t="str">
        <x:v>https://www.ikea.com/eg/en/p/akerhallon-serving-bowl-set-of-2-bamboo-30602306/</x:v>
      </x:c>
      <x:c r="AX1274" s="37" t="n">
        <x:v>1</x:v>
      </x:c>
      <x:c r="AY1274" s="60" t="n">
        <x:v>46233</x:v>
      </x:c>
      <x:c r="AZ1274" s="60"/>
      <x:c r="BA1274" s="60"/>
      <x:c r="BB1274" s="62" t="str">
        <x:f>IF(BA1274="","",(NOW()-BA1274)*24)</x:f>
      </x:c>
      <x:c r="BC1274" s="37" t="str">
        <x:f>IF(BA1274="","لم يُرصد",IF(BH1274&lt;&gt;TRUE,"غير نشط",IF(BD1274="فشل","فشل حالي",IF(BB1274&lt;=12,"حديث",IF(BB1274&lt;=24,"متأخر","قديم")))))</x:f>
        <x:v>لم يُرصد</x:v>
      </x:c>
      <x:c r="BD1274" s="37" t="str">
        <x:v>بانتظار أول رصد سعر</x:v>
      </x:c>
      <x:c r="BE1274" s="37" t="n">
        <x:v>0</x:v>
      </x:c>
      <x:c r="BF1274" s="37"/>
      <x:c r="BG1274" s="37"/>
      <x:c r="BH1274" s="54" t="b">
        <x:v>1</x:v>
      </x:c>
      <x:c r="BI1274" s="37" t="str">
        <x:v>يحتاج اكتشاف رابط المنتج</x:v>
      </x:c>
      <x:c r="BJ1274" s="37" t="str">
        <x:v>ÅKERHALLON, Serving bowl, set of 2, bamboo</x:v>
      </x:c>
      <x:c r="BK1274" s="37" t="str">
        <x:v>الاسم ورقم الصنف والمواصفات الظاهرة مأخوذة من قائمة JSON-LD الرسمية للفئة في IKEA Egypt؛ لم تُنقل أي أسعار.</x:v>
      </x:c>
      <x:c r="BL1274" s="60" t="n">
        <x:v>46233</x:v>
      </x:c>
      <x:c r="BM1274" s="60" t="n">
        <x:v>46233</x:v>
      </x:c>
    </x:row>
    <x:row r="1275">
      <x:c r="A1275" s="37" t="str">
        <x:v>CASH-1F10797502C066</x:v>
      </x:c>
      <x:c r="B1275" s="37" t="str">
        <x:v>VAR-84D862621DE01C|EG-060|STORE</x:v>
      </x:c>
      <x:c r="C1275" s="37" t="str">
        <x:v>VAR-84D862621DE01C</x:v>
      </x:c>
      <x:c r="D1275" s="37" t="str">
        <x:v>MOD-D787505CDECCAD</x:v>
      </x:c>
      <x:c r="E1275" s="37" t="str">
        <x:v>IKEA BLANDA MATT Serving bowl bamboo, 28 cm</x:v>
      </x:c>
      <x:c r="F1275" s="37" t="str">
        <x:v>المطبخ والأدوات المنزلية</x:v>
      </x:c>
      <x:c r="G1275" s="37" t="str">
        <x:v>أوعية تقديم</x:v>
      </x:c>
      <x:c r="H1275" s="37" t="str">
        <x:v>IKEA</x:v>
      </x:c>
      <x:c r="I1275" s="37" t="str">
        <x:v>BLANDA MATT Serving bowl</x:v>
      </x:c>
      <x:c r="J1275" s="37" t="str">
        <x:v>bamboo, 28 cm</x:v>
      </x:c>
      <x:c r="K1275" s="37"/>
      <x:c r="L1275" s="37"/>
      <x:c r="M1275" s="37"/>
      <x:c r="N1275" s="37" t="str">
        <x:v>60214343</x:v>
      </x:c>
      <x:c r="O1275" s="37"/>
      <x:c r="P1275" s="37" t="str">
        <x:v>EG-060</x:v>
      </x:c>
      <x:c r="Q1275" s="37" t="str">
        <x:v>IKEA Egypt</x:v>
      </x:c>
      <x:c r="R1275" s="37" t="str">
        <x:v>علامة مباشرة/سلسلة</x:v>
      </x:c>
      <x:c r="S1275" s="37" t="str">
        <x:v>A</x:v>
      </x:c>
      <x:c r="T1275" s="37"/>
      <x:c r="U1275" s="37"/>
      <x:c r="V1275" s="37"/>
      <x:c r="W1275" s="37" t="str">
        <x:v>https://www.ikea.com/eg/en/p/blanda-matt-serving-bowl-bamboo-60214343/</x:v>
      </x:c>
      <x:c r="X1275" s="37" t="str">
        <x:v>صفحة فئة منظمة</x:v>
      </x:c>
      <x:c r="Y1275" s="37" t="str">
        <x:v>EGP</x:v>
      </x:c>
      <x:c r="Z1275" s="56"/>
      <x:c r="AA1275" s="56"/>
      <x:c r="AB1275" s="56" t="str">
        <x:f>IF(OR(Z1275="",AA1275=""),"",MAX(0,AA1275-Z1275))</x:f>
      </x:c>
      <x:c r="AC1275" s="58" t="str">
        <x:f>IF(OR(Z1275="",AA1275="",AA1275=0),"",MAX(0,(AA1275-Z1275)/AA1275))</x:f>
      </x:c>
      <x:c r="AD1275" s="56"/>
      <x:c r="AE1275" s="56" t="str">
        <x:f>IF(Z1275="","",Z1275+IF(AD1275="",0,AD1275))</x:f>
      </x:c>
      <x:c r="AF1275" s="37" t="str">
        <x:f>IF(AD1275="","",AD1275=0)</x:f>
      </x:c>
      <x:c r="AG1275" s="37"/>
      <x:c r="AH1275" s="37"/>
      <x:c r="AI1275" s="37"/>
      <x:c r="AJ1275" s="37" t="str">
        <x:v>القاهرة</x:v>
      </x:c>
      <x:c r="AK1275" s="37"/>
      <x:c r="AL1275" s="37"/>
      <x:c r="AM1275" s="37"/>
      <x:c r="AN1275" s="37"/>
      <x:c r="AO1275" s="37"/>
      <x:c r="AP1275" s="37"/>
      <x:c r="AQ1275" s="54" t="b">
        <x:v>1</x:v>
      </x:c>
      <x:c r="AR1275" s="37"/>
      <x:c r="AS1275" s="37" t="str">
        <x:v>JSON-LD لقائمة المتجر</x:v>
      </x:c>
      <x:c r="AT1275" s="37" t="str">
        <x:v>متوسطة</x:v>
      </x:c>
      <x:c r="AU1275" s="37" t="str">
        <x:v>official_store_category_jsonld</x:v>
      </x:c>
      <x:c r="AV1275" s="37" t="str">
        <x:v>JSON-LD</x:v>
      </x:c>
      <x:c r="AW1275" s="37" t="str">
        <x:v>https://www.ikea.com/eg/en/p/blanda-matt-serving-bowl-bamboo-60214343/</x:v>
      </x:c>
      <x:c r="AX1275" s="37" t="n">
        <x:v>1</x:v>
      </x:c>
      <x:c r="AY1275" s="60" t="n">
        <x:v>46233</x:v>
      </x:c>
      <x:c r="AZ1275" s="60"/>
      <x:c r="BA1275" s="60"/>
      <x:c r="BB1275" s="62" t="str">
        <x:f>IF(BA1275="","",(NOW()-BA1275)*24)</x:f>
      </x:c>
      <x:c r="BC1275" s="37" t="str">
        <x:f>IF(BA1275="","لم يُرصد",IF(BH1275&lt;&gt;TRUE,"غير نشط",IF(BD1275="فشل","فشل حالي",IF(BB1275&lt;=12,"حديث",IF(BB1275&lt;=24,"متأخر","قديم")))))</x:f>
        <x:v>لم يُرصد</x:v>
      </x:c>
      <x:c r="BD1275" s="37" t="str">
        <x:v>بانتظار أول رصد سعر</x:v>
      </x:c>
      <x:c r="BE1275" s="37" t="n">
        <x:v>0</x:v>
      </x:c>
      <x:c r="BF1275" s="37"/>
      <x:c r="BG1275" s="37"/>
      <x:c r="BH1275" s="54" t="b">
        <x:v>1</x:v>
      </x:c>
      <x:c r="BI1275" s="37" t="str">
        <x:v>يحتاج اكتشاف رابط المنتج</x:v>
      </x:c>
      <x:c r="BJ1275" s="37" t="str">
        <x:v>BLANDA MATT, Serving bowl, bamboo, 28 cm</x:v>
      </x:c>
      <x:c r="BK1275" s="37" t="str">
        <x:v>الاسم ورقم الصنف والمواصفات الظاهرة مأخوذة من قائمة JSON-LD الرسمية للفئة في IKEA Egypt؛ لم تُنقل أي أسعار.</x:v>
      </x:c>
      <x:c r="BL1275" s="60" t="n">
        <x:v>46233</x:v>
      </x:c>
      <x:c r="BM1275" s="60" t="n">
        <x:v>46233</x:v>
      </x:c>
    </x:row>
    <x:row r="1276">
      <x:c r="A1276" s="37" t="str">
        <x:v>CASH-EC9A915E0587FC</x:v>
      </x:c>
      <x:c r="B1276" s="37" t="str">
        <x:v>VAR-061BB2BC9F730E|EG-060|STORE</x:v>
      </x:c>
      <x:c r="C1276" s="37" t="str">
        <x:v>VAR-061BB2BC9F730E</x:v>
      </x:c>
      <x:c r="D1276" s="37" t="str">
        <x:v>MOD-63E78E2DEF7034</x:v>
      </x:c>
      <x:c r="E1276" s="37" t="str">
        <x:v>IKEA BLANDA Serving bowl clear glass, 20 cm</x:v>
      </x:c>
      <x:c r="F1276" s="37" t="str">
        <x:v>المطبخ والأدوات المنزلية</x:v>
      </x:c>
      <x:c r="G1276" s="37" t="str">
        <x:v>أوعية تقديم</x:v>
      </x:c>
      <x:c r="H1276" s="37" t="str">
        <x:v>IKEA</x:v>
      </x:c>
      <x:c r="I1276" s="37" t="str">
        <x:v>BLANDA Serving bowl</x:v>
      </x:c>
      <x:c r="J1276" s="37" t="str">
        <x:v>clear glass, 20 cm</x:v>
      </x:c>
      <x:c r="K1276" s="37"/>
      <x:c r="L1276" s="37"/>
      <x:c r="M1276" s="37"/>
      <x:c r="N1276" s="37" t="str">
        <x:v>90057252</x:v>
      </x:c>
      <x:c r="O1276" s="37"/>
      <x:c r="P1276" s="37" t="str">
        <x:v>EG-060</x:v>
      </x:c>
      <x:c r="Q1276" s="37" t="str">
        <x:v>IKEA Egypt</x:v>
      </x:c>
      <x:c r="R1276" s="37" t="str">
        <x:v>علامة مباشرة/سلسلة</x:v>
      </x:c>
      <x:c r="S1276" s="37" t="str">
        <x:v>A</x:v>
      </x:c>
      <x:c r="T1276" s="37"/>
      <x:c r="U1276" s="37"/>
      <x:c r="V1276" s="37"/>
      <x:c r="W1276" s="37" t="str">
        <x:v>https://www.ikea.com/eg/en/p/blanda-serving-bowl-clear-glass-90057252/</x:v>
      </x:c>
      <x:c r="X1276" s="37" t="str">
        <x:v>صفحة فئة منظمة</x:v>
      </x:c>
      <x:c r="Y1276" s="37" t="str">
        <x:v>EGP</x:v>
      </x:c>
      <x:c r="Z1276" s="56"/>
      <x:c r="AA1276" s="56"/>
      <x:c r="AB1276" s="56" t="str">
        <x:f>IF(OR(Z1276="",AA1276=""),"",MAX(0,AA1276-Z1276))</x:f>
      </x:c>
      <x:c r="AC1276" s="58" t="str">
        <x:f>IF(OR(Z1276="",AA1276="",AA1276=0),"",MAX(0,(AA1276-Z1276)/AA1276))</x:f>
      </x:c>
      <x:c r="AD1276" s="56"/>
      <x:c r="AE1276" s="56" t="str">
        <x:f>IF(Z1276="","",Z1276+IF(AD1276="",0,AD1276))</x:f>
      </x:c>
      <x:c r="AF1276" s="37" t="str">
        <x:f>IF(AD1276="","",AD1276=0)</x:f>
      </x:c>
      <x:c r="AG1276" s="37"/>
      <x:c r="AH1276" s="37"/>
      <x:c r="AI1276" s="37"/>
      <x:c r="AJ1276" s="37" t="str">
        <x:v>القاهرة</x:v>
      </x:c>
      <x:c r="AK1276" s="37"/>
      <x:c r="AL1276" s="37"/>
      <x:c r="AM1276" s="37"/>
      <x:c r="AN1276" s="37"/>
      <x:c r="AO1276" s="37"/>
      <x:c r="AP1276" s="37"/>
      <x:c r="AQ1276" s="54" t="b">
        <x:v>1</x:v>
      </x:c>
      <x:c r="AR1276" s="37"/>
      <x:c r="AS1276" s="37" t="str">
        <x:v>JSON-LD لقائمة المتجر</x:v>
      </x:c>
      <x:c r="AT1276" s="37" t="str">
        <x:v>متوسطة</x:v>
      </x:c>
      <x:c r="AU1276" s="37" t="str">
        <x:v>official_store_category_jsonld</x:v>
      </x:c>
      <x:c r="AV1276" s="37" t="str">
        <x:v>JSON-LD</x:v>
      </x:c>
      <x:c r="AW1276" s="37" t="str">
        <x:v>https://www.ikea.com/eg/en/p/blanda-serving-bowl-clear-glass-90057252/</x:v>
      </x:c>
      <x:c r="AX1276" s="37" t="n">
        <x:v>1</x:v>
      </x:c>
      <x:c r="AY1276" s="60" t="n">
        <x:v>46233</x:v>
      </x:c>
      <x:c r="AZ1276" s="60"/>
      <x:c r="BA1276" s="60"/>
      <x:c r="BB1276" s="62" t="str">
        <x:f>IF(BA1276="","",(NOW()-BA1276)*24)</x:f>
      </x:c>
      <x:c r="BC1276" s="37" t="str">
        <x:f>IF(BA1276="","لم يُرصد",IF(BH1276&lt;&gt;TRUE,"غير نشط",IF(BD1276="فشل","فشل حالي",IF(BB1276&lt;=12,"حديث",IF(BB1276&lt;=24,"متأخر","قديم")))))</x:f>
        <x:v>لم يُرصد</x:v>
      </x:c>
      <x:c r="BD1276" s="37" t="str">
        <x:v>بانتظار أول رصد سعر</x:v>
      </x:c>
      <x:c r="BE1276" s="37" t="n">
        <x:v>0</x:v>
      </x:c>
      <x:c r="BF1276" s="37"/>
      <x:c r="BG1276" s="37"/>
      <x:c r="BH1276" s="54" t="b">
        <x:v>1</x:v>
      </x:c>
      <x:c r="BI1276" s="37" t="str">
        <x:v>يحتاج اكتشاف رابط المنتج</x:v>
      </x:c>
      <x:c r="BJ1276" s="37" t="str">
        <x:v>BLANDA, Serving bowl, clear glass, 20 cm</x:v>
      </x:c>
      <x:c r="BK1276" s="37" t="str">
        <x:v>الاسم ورقم الصنف والمواصفات الظاهرة مأخوذة من قائمة JSON-LD الرسمية للفئة في IKEA Egypt؛ لم تُنقل أي أسعار.</x:v>
      </x:c>
      <x:c r="BL1276" s="60" t="n">
        <x:v>46233</x:v>
      </x:c>
      <x:c r="BM1276" s="60" t="n">
        <x:v>46233</x:v>
      </x:c>
    </x:row>
    <x:row r="1277">
      <x:c r="A1277" s="37" t="str">
        <x:v>CASH-D7376BAFD2F035</x:v>
      </x:c>
      <x:c r="B1277" s="37" t="str">
        <x:v>VAR-217A704418C2BA|EG-060|STORE</x:v>
      </x:c>
      <x:c r="C1277" s="37" t="str">
        <x:v>VAR-217A704418C2BA</x:v>
      </x:c>
      <x:c r="D1277" s="37" t="str">
        <x:v>MOD-1789494772BA29</x:v>
      </x:c>
      <x:c r="E1277" s="37" t="str">
        <x:v>IKEA FÄRGKLAR Bowl lilac, 16 cm</x:v>
      </x:c>
      <x:c r="F1277" s="37" t="str">
        <x:v>المطبخ والأدوات المنزلية</x:v>
      </x:c>
      <x:c r="G1277" s="37" t="str">
        <x:v>أوعية تقديم</x:v>
      </x:c>
      <x:c r="H1277" s="37" t="str">
        <x:v>IKEA</x:v>
      </x:c>
      <x:c r="I1277" s="37" t="str">
        <x:v>FÄRGKLAR Bowl</x:v>
      </x:c>
      <x:c r="J1277" s="37" t="str">
        <x:v>lilac, 16 cm</x:v>
      </x:c>
      <x:c r="K1277" s="37"/>
      <x:c r="L1277" s="37"/>
      <x:c r="M1277" s="37" t="str">
        <x:v>lilac</x:v>
      </x:c>
      <x:c r="N1277" s="37" t="str">
        <x:v>30600425</x:v>
      </x:c>
      <x:c r="O1277" s="37"/>
      <x:c r="P1277" s="37" t="str">
        <x:v>EG-060</x:v>
      </x:c>
      <x:c r="Q1277" s="37" t="str">
        <x:v>IKEA Egypt</x:v>
      </x:c>
      <x:c r="R1277" s="37" t="str">
        <x:v>علامة مباشرة/سلسلة</x:v>
      </x:c>
      <x:c r="S1277" s="37" t="str">
        <x:v>A</x:v>
      </x:c>
      <x:c r="T1277" s="37"/>
      <x:c r="U1277" s="37"/>
      <x:c r="V1277" s="37"/>
      <x:c r="W1277" s="37" t="str">
        <x:v>https://www.ikea.com/eg/en/p/faergklar-bowl-lilac-30600425/</x:v>
      </x:c>
      <x:c r="X1277" s="37" t="str">
        <x:v>صفحة فئة منظمة</x:v>
      </x:c>
      <x:c r="Y1277" s="37" t="str">
        <x:v>EGP</x:v>
      </x:c>
      <x:c r="Z1277" s="56"/>
      <x:c r="AA1277" s="56"/>
      <x:c r="AB1277" s="56" t="str">
        <x:f>IF(OR(Z1277="",AA1277=""),"",MAX(0,AA1277-Z1277))</x:f>
      </x:c>
      <x:c r="AC1277" s="58" t="str">
        <x:f>IF(OR(Z1277="",AA1277="",AA1277=0),"",MAX(0,(AA1277-Z1277)/AA1277))</x:f>
      </x:c>
      <x:c r="AD1277" s="56"/>
      <x:c r="AE1277" s="56" t="str">
        <x:f>IF(Z1277="","",Z1277+IF(AD1277="",0,AD1277))</x:f>
      </x:c>
      <x:c r="AF1277" s="37" t="str">
        <x:f>IF(AD1277="","",AD1277=0)</x:f>
      </x:c>
      <x:c r="AG1277" s="37"/>
      <x:c r="AH1277" s="37"/>
      <x:c r="AI1277" s="37"/>
      <x:c r="AJ1277" s="37" t="str">
        <x:v>القاهرة</x:v>
      </x:c>
      <x:c r="AK1277" s="37"/>
      <x:c r="AL1277" s="37"/>
      <x:c r="AM1277" s="37"/>
      <x:c r="AN1277" s="37"/>
      <x:c r="AO1277" s="37"/>
      <x:c r="AP1277" s="37"/>
      <x:c r="AQ1277" s="54" t="b">
        <x:v>1</x:v>
      </x:c>
      <x:c r="AR1277" s="37"/>
      <x:c r="AS1277" s="37" t="str">
        <x:v>JSON-LD لقائمة المتجر</x:v>
      </x:c>
      <x:c r="AT1277" s="37" t="str">
        <x:v>متوسطة</x:v>
      </x:c>
      <x:c r="AU1277" s="37" t="str">
        <x:v>official_store_category_jsonld</x:v>
      </x:c>
      <x:c r="AV1277" s="37" t="str">
        <x:v>JSON-LD</x:v>
      </x:c>
      <x:c r="AW1277" s="37" t="str">
        <x:v>https://www.ikea.com/eg/en/p/faergklar-bowl-lilac-30600425/</x:v>
      </x:c>
      <x:c r="AX1277" s="37" t="n">
        <x:v>1</x:v>
      </x:c>
      <x:c r="AY1277" s="60" t="n">
        <x:v>46233</x:v>
      </x:c>
      <x:c r="AZ1277" s="60"/>
      <x:c r="BA1277" s="60"/>
      <x:c r="BB1277" s="62" t="str">
        <x:f>IF(BA1277="","",(NOW()-BA1277)*24)</x:f>
      </x:c>
      <x:c r="BC1277" s="37" t="str">
        <x:f>IF(BA1277="","لم يُرصد",IF(BH1277&lt;&gt;TRUE,"غير نشط",IF(BD1277="فشل","فشل حالي",IF(BB1277&lt;=12,"حديث",IF(BB1277&lt;=24,"متأخر","قديم")))))</x:f>
        <x:v>لم يُرصد</x:v>
      </x:c>
      <x:c r="BD1277" s="37" t="str">
        <x:v>بانتظار أول رصد سعر</x:v>
      </x:c>
      <x:c r="BE1277" s="37" t="n">
        <x:v>0</x:v>
      </x:c>
      <x:c r="BF1277" s="37"/>
      <x:c r="BG1277" s="37"/>
      <x:c r="BH1277" s="54" t="b">
        <x:v>1</x:v>
      </x:c>
      <x:c r="BI1277" s="37" t="str">
        <x:v>يحتاج اكتشاف رابط المنتج</x:v>
      </x:c>
      <x:c r="BJ1277" s="37" t="str">
        <x:v>FÄRGKLAR, Bowl, lilac, 16 cm</x:v>
      </x:c>
      <x:c r="BK1277" s="37" t="str">
        <x:v>الاسم ورقم الصنف والمواصفات الظاهرة مأخوذة من قائمة JSON-LD الرسمية للفئة في IKEA Egypt؛ لم تُنقل أي أسعار.</x:v>
      </x:c>
      <x:c r="BL1277" s="60" t="n">
        <x:v>46233</x:v>
      </x:c>
      <x:c r="BM1277" s="60" t="n">
        <x:v>46233</x:v>
      </x:c>
    </x:row>
    <x:row r="1278">
      <x:c r="A1278" s="37" t="str">
        <x:v>CASH-5E43BD121A15FE</x:v>
      </x:c>
      <x:c r="B1278" s="37" t="str">
        <x:v>VAR-4884CCDC322260|EG-060|STORE</x:v>
      </x:c>
      <x:c r="C1278" s="37" t="str">
        <x:v>VAR-4884CCDC322260</x:v>
      </x:c>
      <x:c r="D1278" s="37" t="str">
        <x:v>MOD-BC4A195BF69799</x:v>
      </x:c>
      <x:c r="E1278" s="37" t="str">
        <x:v>IKEA FIKADAGS Mixing bowl white, 2.2 l | 2.2L</x:v>
      </x:c>
      <x:c r="F1278" s="37" t="str">
        <x:v>المطبخ والأدوات المنزلية</x:v>
      </x:c>
      <x:c r="G1278" s="37" t="str">
        <x:v>أوعية تقديم</x:v>
      </x:c>
      <x:c r="H1278" s="37" t="str">
        <x:v>IKEA</x:v>
      </x:c>
      <x:c r="I1278" s="37" t="str">
        <x:v>FIKADAGS Mixing bowl</x:v>
      </x:c>
      <x:c r="J1278" s="37" t="str">
        <x:v>white, 2.2 l</x:v>
      </x:c>
      <x:c r="K1278" s="37"/>
      <x:c r="L1278" s="37"/>
      <x:c r="M1278" s="37" t="str">
        <x:v>white</x:v>
      </x:c>
      <x:c r="N1278" s="37" t="str">
        <x:v>40510839</x:v>
      </x:c>
      <x:c r="O1278" s="37"/>
      <x:c r="P1278" s="37" t="str">
        <x:v>EG-060</x:v>
      </x:c>
      <x:c r="Q1278" s="37" t="str">
        <x:v>IKEA Egypt</x:v>
      </x:c>
      <x:c r="R1278" s="37" t="str">
        <x:v>علامة مباشرة/سلسلة</x:v>
      </x:c>
      <x:c r="S1278" s="37" t="str">
        <x:v>A</x:v>
      </x:c>
      <x:c r="T1278" s="37"/>
      <x:c r="U1278" s="37"/>
      <x:c r="V1278" s="37"/>
      <x:c r="W1278" s="37" t="str">
        <x:v>https://www.ikea.com/eg/en/p/fikadags-mixing-bowl-white-40510839/</x:v>
      </x:c>
      <x:c r="X1278" s="37" t="str">
        <x:v>صفحة فئة منظمة</x:v>
      </x:c>
      <x:c r="Y1278" s="37" t="str">
        <x:v>EGP</x:v>
      </x:c>
      <x:c r="Z1278" s="56"/>
      <x:c r="AA1278" s="56"/>
      <x:c r="AB1278" s="56" t="str">
        <x:f>IF(OR(Z1278="",AA1278=""),"",MAX(0,AA1278-Z1278))</x:f>
      </x:c>
      <x:c r="AC1278" s="58" t="str">
        <x:f>IF(OR(Z1278="",AA1278="",AA1278=0),"",MAX(0,(AA1278-Z1278)/AA1278))</x:f>
      </x:c>
      <x:c r="AD1278" s="56"/>
      <x:c r="AE1278" s="56" t="str">
        <x:f>IF(Z1278="","",Z1278+IF(AD1278="",0,AD1278))</x:f>
      </x:c>
      <x:c r="AF1278" s="37" t="str">
        <x:f>IF(AD1278="","",AD1278=0)</x:f>
      </x:c>
      <x:c r="AG1278" s="37"/>
      <x:c r="AH1278" s="37"/>
      <x:c r="AI1278" s="37"/>
      <x:c r="AJ1278" s="37" t="str">
        <x:v>القاهرة</x:v>
      </x:c>
      <x:c r="AK1278" s="37"/>
      <x:c r="AL1278" s="37"/>
      <x:c r="AM1278" s="37"/>
      <x:c r="AN1278" s="37"/>
      <x:c r="AO1278" s="37"/>
      <x:c r="AP1278" s="37"/>
      <x:c r="AQ1278" s="54" t="b">
        <x:v>1</x:v>
      </x:c>
      <x:c r="AR1278" s="37"/>
      <x:c r="AS1278" s="37" t="str">
        <x:v>JSON-LD لقائمة المتجر</x:v>
      </x:c>
      <x:c r="AT1278" s="37" t="str">
        <x:v>متوسطة</x:v>
      </x:c>
      <x:c r="AU1278" s="37" t="str">
        <x:v>official_store_category_jsonld</x:v>
      </x:c>
      <x:c r="AV1278" s="37" t="str">
        <x:v>JSON-LD</x:v>
      </x:c>
      <x:c r="AW1278" s="37" t="str">
        <x:v>https://www.ikea.com/eg/en/p/fikadags-mixing-bowl-white-40510839/</x:v>
      </x:c>
      <x:c r="AX1278" s="37" t="n">
        <x:v>1</x:v>
      </x:c>
      <x:c r="AY1278" s="60" t="n">
        <x:v>46233</x:v>
      </x:c>
      <x:c r="AZ1278" s="60"/>
      <x:c r="BA1278" s="60"/>
      <x:c r="BB1278" s="62" t="str">
        <x:f>IF(BA1278="","",(NOW()-BA1278)*24)</x:f>
      </x:c>
      <x:c r="BC1278" s="37" t="str">
        <x:f>IF(BA1278="","لم يُرصد",IF(BH1278&lt;&gt;TRUE,"غير نشط",IF(BD1278="فشل","فشل حالي",IF(BB1278&lt;=12,"حديث",IF(BB1278&lt;=24,"متأخر","قديم")))))</x:f>
        <x:v>لم يُرصد</x:v>
      </x:c>
      <x:c r="BD1278" s="37" t="str">
        <x:v>بانتظار أول رصد سعر</x:v>
      </x:c>
      <x:c r="BE1278" s="37" t="n">
        <x:v>0</x:v>
      </x:c>
      <x:c r="BF1278" s="37"/>
      <x:c r="BG1278" s="37"/>
      <x:c r="BH1278" s="54" t="b">
        <x:v>1</x:v>
      </x:c>
      <x:c r="BI1278" s="37" t="str">
        <x:v>يحتاج اكتشاف رابط المنتج</x:v>
      </x:c>
      <x:c r="BJ1278" s="37" t="str">
        <x:v>FIKADAGS, Mixing bowl, white, 2.2 l</x:v>
      </x:c>
      <x:c r="BK1278" s="37" t="str">
        <x:v>الاسم ورقم الصنف والمواصفات الظاهرة مأخوذة من قائمة JSON-LD الرسمية للفئة في IKEA Egypt؛ لم تُنقل أي أسعار.</x:v>
      </x:c>
      <x:c r="BL1278" s="60" t="n">
        <x:v>46233</x:v>
      </x:c>
      <x:c r="BM1278" s="60" t="n">
        <x:v>46233</x:v>
      </x:c>
    </x:row>
    <x:row r="1279">
      <x:c r="A1279" s="37" t="str">
        <x:v>CASH-8E89A5B71DBF69</x:v>
      </x:c>
      <x:c r="B1279" s="37" t="str">
        <x:v>VAR-86F0345335069E|EG-060|STORE</x:v>
      </x:c>
      <x:c r="C1279" s="37" t="str">
        <x:v>VAR-86F0345335069E</x:v>
      </x:c>
      <x:c r="D1279" s="37" t="str">
        <x:v>MOD-806537231C429F</x:v>
      </x:c>
      <x:c r="E1279" s="37" t="str">
        <x:v>IKEA GLADELIG Bowl blue, 14 cm</x:v>
      </x:c>
      <x:c r="F1279" s="37" t="str">
        <x:v>المطبخ والأدوات المنزلية</x:v>
      </x:c>
      <x:c r="G1279" s="37" t="str">
        <x:v>أوعية تقديم</x:v>
      </x:c>
      <x:c r="H1279" s="37" t="str">
        <x:v>IKEA</x:v>
      </x:c>
      <x:c r="I1279" s="37" t="str">
        <x:v>GLADELIG Bowl</x:v>
      </x:c>
      <x:c r="J1279" s="37" t="str">
        <x:v>blue, 14 cm</x:v>
      </x:c>
      <x:c r="K1279" s="37"/>
      <x:c r="L1279" s="37"/>
      <x:c r="M1279" s="37" t="str">
        <x:v>blue</x:v>
      </x:c>
      <x:c r="N1279" s="37" t="str">
        <x:v>40600712</x:v>
      </x:c>
      <x:c r="O1279" s="37"/>
      <x:c r="P1279" s="37" t="str">
        <x:v>EG-060</x:v>
      </x:c>
      <x:c r="Q1279" s="37" t="str">
        <x:v>IKEA Egypt</x:v>
      </x:c>
      <x:c r="R1279" s="37" t="str">
        <x:v>علامة مباشرة/سلسلة</x:v>
      </x:c>
      <x:c r="S1279" s="37" t="str">
        <x:v>A</x:v>
      </x:c>
      <x:c r="T1279" s="37"/>
      <x:c r="U1279" s="37"/>
      <x:c r="V1279" s="37"/>
      <x:c r="W1279" s="37" t="str">
        <x:v>https://www.ikea.com/eg/en/p/gladelig-bowl-blue-40600712/</x:v>
      </x:c>
      <x:c r="X1279" s="37" t="str">
        <x:v>صفحة فئة منظمة</x:v>
      </x:c>
      <x:c r="Y1279" s="37" t="str">
        <x:v>EGP</x:v>
      </x:c>
      <x:c r="Z1279" s="56"/>
      <x:c r="AA1279" s="56"/>
      <x:c r="AB1279" s="56" t="str">
        <x:f>IF(OR(Z1279="",AA1279=""),"",MAX(0,AA1279-Z1279))</x:f>
      </x:c>
      <x:c r="AC1279" s="58" t="str">
        <x:f>IF(OR(Z1279="",AA1279="",AA1279=0),"",MAX(0,(AA1279-Z1279)/AA1279))</x:f>
      </x:c>
      <x:c r="AD1279" s="56"/>
      <x:c r="AE1279" s="56" t="str">
        <x:f>IF(Z1279="","",Z1279+IF(AD1279="",0,AD1279))</x:f>
      </x:c>
      <x:c r="AF1279" s="37" t="str">
        <x:f>IF(AD1279="","",AD1279=0)</x:f>
      </x:c>
      <x:c r="AG1279" s="37"/>
      <x:c r="AH1279" s="37"/>
      <x:c r="AI1279" s="37"/>
      <x:c r="AJ1279" s="37" t="str">
        <x:v>القاهرة</x:v>
      </x:c>
      <x:c r="AK1279" s="37"/>
      <x:c r="AL1279" s="37"/>
      <x:c r="AM1279" s="37"/>
      <x:c r="AN1279" s="37"/>
      <x:c r="AO1279" s="37"/>
      <x:c r="AP1279" s="37"/>
      <x:c r="AQ1279" s="54" t="b">
        <x:v>1</x:v>
      </x:c>
      <x:c r="AR1279" s="37"/>
      <x:c r="AS1279" s="37" t="str">
        <x:v>JSON-LD لقائمة المتجر</x:v>
      </x:c>
      <x:c r="AT1279" s="37" t="str">
        <x:v>متوسطة</x:v>
      </x:c>
      <x:c r="AU1279" s="37" t="str">
        <x:v>official_store_category_jsonld</x:v>
      </x:c>
      <x:c r="AV1279" s="37" t="str">
        <x:v>JSON-LD</x:v>
      </x:c>
      <x:c r="AW1279" s="37" t="str">
        <x:v>https://www.ikea.com/eg/en/p/gladelig-bowl-blue-40600712/</x:v>
      </x:c>
      <x:c r="AX1279" s="37" t="n">
        <x:v>1</x:v>
      </x:c>
      <x:c r="AY1279" s="60" t="n">
        <x:v>46233</x:v>
      </x:c>
      <x:c r="AZ1279" s="60"/>
      <x:c r="BA1279" s="60"/>
      <x:c r="BB1279" s="62" t="str">
        <x:f>IF(BA1279="","",(NOW()-BA1279)*24)</x:f>
      </x:c>
      <x:c r="BC1279" s="37" t="str">
        <x:f>IF(BA1279="","لم يُرصد",IF(BH1279&lt;&gt;TRUE,"غير نشط",IF(BD1279="فشل","فشل حالي",IF(BB1279&lt;=12,"حديث",IF(BB1279&lt;=24,"متأخر","قديم")))))</x:f>
        <x:v>لم يُرصد</x:v>
      </x:c>
      <x:c r="BD1279" s="37" t="str">
        <x:v>بانتظار أول رصد سعر</x:v>
      </x:c>
      <x:c r="BE1279" s="37" t="n">
        <x:v>0</x:v>
      </x:c>
      <x:c r="BF1279" s="37"/>
      <x:c r="BG1279" s="37"/>
      <x:c r="BH1279" s="54" t="b">
        <x:v>1</x:v>
      </x:c>
      <x:c r="BI1279" s="37" t="str">
        <x:v>يحتاج اكتشاف رابط المنتج</x:v>
      </x:c>
      <x:c r="BJ1279" s="37" t="str">
        <x:v>GLADELIG, Bowl, blue, 14 cm</x:v>
      </x:c>
      <x:c r="BK1279" s="37" t="str">
        <x:v>الاسم ورقم الصنف والمواصفات الظاهرة مأخوذة من قائمة JSON-LD الرسمية للفئة في IKEA Egypt؛ لم تُنقل أي أسعار.</x:v>
      </x:c>
      <x:c r="BL1279" s="60" t="n">
        <x:v>46233</x:v>
      </x:c>
      <x:c r="BM1279" s="60" t="n">
        <x:v>46233</x:v>
      </x:c>
    </x:row>
    <x:row r="1280">
      <x:c r="A1280" s="37" t="str">
        <x:v>CASH-EED51555CF6133</x:v>
      </x:c>
      <x:c r="B1280" s="37" t="str">
        <x:v>VAR-E4281E76571834|EG-060|STORE</x:v>
      </x:c>
      <x:c r="C1280" s="37" t="str">
        <x:v>VAR-E4281E76571834</x:v>
      </x:c>
      <x:c r="D1280" s="37" t="str">
        <x:v>MOD-58C2D6F9D55D54</x:v>
      </x:c>
      <x:c r="E1280" s="37" t="str">
        <x:v>IKEA KEJSERLIG Bowl mixed colours, 10 cm</x:v>
      </x:c>
      <x:c r="F1280" s="37" t="str">
        <x:v>المطبخ والأدوات المنزلية</x:v>
      </x:c>
      <x:c r="G1280" s="37" t="str">
        <x:v>أوعية تقديم</x:v>
      </x:c>
      <x:c r="H1280" s="37" t="str">
        <x:v>IKEA</x:v>
      </x:c>
      <x:c r="I1280" s="37" t="str">
        <x:v>KEJSERLIG Bowl</x:v>
      </x:c>
      <x:c r="J1280" s="37" t="str">
        <x:v>mixed colours, 10 cm</x:v>
      </x:c>
      <x:c r="K1280" s="37"/>
      <x:c r="L1280" s="37"/>
      <x:c r="M1280" s="37"/>
      <x:c r="N1280" s="37" t="str">
        <x:v>00511497</x:v>
      </x:c>
      <x:c r="O1280" s="37"/>
      <x:c r="P1280" s="37" t="str">
        <x:v>EG-060</x:v>
      </x:c>
      <x:c r="Q1280" s="37" t="str">
        <x:v>IKEA Egypt</x:v>
      </x:c>
      <x:c r="R1280" s="37" t="str">
        <x:v>علامة مباشرة/سلسلة</x:v>
      </x:c>
      <x:c r="S1280" s="37" t="str">
        <x:v>A</x:v>
      </x:c>
      <x:c r="T1280" s="37"/>
      <x:c r="U1280" s="37"/>
      <x:c r="V1280" s="37"/>
      <x:c r="W1280" s="37" t="str">
        <x:v>https://www.ikea.com/eg/en/p/kejserlig-bowl-mixed-colours-00511497/</x:v>
      </x:c>
      <x:c r="X1280" s="37" t="str">
        <x:v>صفحة فئة منظمة</x:v>
      </x:c>
      <x:c r="Y1280" s="37" t="str">
        <x:v>EGP</x:v>
      </x:c>
      <x:c r="Z1280" s="56"/>
      <x:c r="AA1280" s="56"/>
      <x:c r="AB1280" s="56" t="str">
        <x:f>IF(OR(Z1280="",AA1280=""),"",MAX(0,AA1280-Z1280))</x:f>
      </x:c>
      <x:c r="AC1280" s="58" t="str">
        <x:f>IF(OR(Z1280="",AA1280="",AA1280=0),"",MAX(0,(AA1280-Z1280)/AA1280))</x:f>
      </x:c>
      <x:c r="AD1280" s="56"/>
      <x:c r="AE1280" s="56" t="str">
        <x:f>IF(Z1280="","",Z1280+IF(AD1280="",0,AD1280))</x:f>
      </x:c>
      <x:c r="AF1280" s="37" t="str">
        <x:f>IF(AD1280="","",AD1280=0)</x:f>
      </x:c>
      <x:c r="AG1280" s="37"/>
      <x:c r="AH1280" s="37"/>
      <x:c r="AI1280" s="37"/>
      <x:c r="AJ1280" s="37" t="str">
        <x:v>القاهرة</x:v>
      </x:c>
      <x:c r="AK1280" s="37"/>
      <x:c r="AL1280" s="37"/>
      <x:c r="AM1280" s="37"/>
      <x:c r="AN1280" s="37"/>
      <x:c r="AO1280" s="37"/>
      <x:c r="AP1280" s="37"/>
      <x:c r="AQ1280" s="54" t="b">
        <x:v>1</x:v>
      </x:c>
      <x:c r="AR1280" s="37"/>
      <x:c r="AS1280" s="37" t="str">
        <x:v>JSON-LD لقائمة المتجر</x:v>
      </x:c>
      <x:c r="AT1280" s="37" t="str">
        <x:v>متوسطة</x:v>
      </x:c>
      <x:c r="AU1280" s="37" t="str">
        <x:v>official_store_category_jsonld</x:v>
      </x:c>
      <x:c r="AV1280" s="37" t="str">
        <x:v>JSON-LD</x:v>
      </x:c>
      <x:c r="AW1280" s="37" t="str">
        <x:v>https://www.ikea.com/eg/en/p/kejserlig-bowl-mixed-colours-00511497/</x:v>
      </x:c>
      <x:c r="AX1280" s="37" t="n">
        <x:v>1</x:v>
      </x:c>
      <x:c r="AY1280" s="60" t="n">
        <x:v>46233</x:v>
      </x:c>
      <x:c r="AZ1280" s="60"/>
      <x:c r="BA1280" s="60"/>
      <x:c r="BB1280" s="62" t="str">
        <x:f>IF(BA1280="","",(NOW()-BA1280)*24)</x:f>
      </x:c>
      <x:c r="BC1280" s="37" t="str">
        <x:f>IF(BA1280="","لم يُرصد",IF(BH1280&lt;&gt;TRUE,"غير نشط",IF(BD1280="فشل","فشل حالي",IF(BB1280&lt;=12,"حديث",IF(BB1280&lt;=24,"متأخر","قديم")))))</x:f>
        <x:v>لم يُرصد</x:v>
      </x:c>
      <x:c r="BD1280" s="37" t="str">
        <x:v>بانتظار أول رصد سعر</x:v>
      </x:c>
      <x:c r="BE1280" s="37" t="n">
        <x:v>0</x:v>
      </x:c>
      <x:c r="BF1280" s="37"/>
      <x:c r="BG1280" s="37"/>
      <x:c r="BH1280" s="54" t="b">
        <x:v>1</x:v>
      </x:c>
      <x:c r="BI1280" s="37" t="str">
        <x:v>يحتاج اكتشاف رابط المنتج</x:v>
      </x:c>
      <x:c r="BJ1280" s="37" t="str">
        <x:v>KEJSERLIG, Bowl, mixed colours, 10 cm</x:v>
      </x:c>
      <x:c r="BK1280" s="37" t="str">
        <x:v>الاسم ورقم الصنف والمواصفات الظاهرة مأخوذة من قائمة JSON-LD الرسمية للفئة في IKEA Egypt؛ لم تُنقل أي أسعار.</x:v>
      </x:c>
      <x:c r="BL1280" s="60" t="n">
        <x:v>46233</x:v>
      </x:c>
      <x:c r="BM1280" s="60" t="n">
        <x:v>46233</x:v>
      </x:c>
    </x:row>
    <x:row r="1281">
      <x:c r="A1281" s="37" t="str">
        <x:v>CASH-A09B0BA7395EEA</x:v>
      </x:c>
      <x:c r="B1281" s="37" t="str">
        <x:v>VAR-F3F8E986B4BC5F|EG-060|STORE</x:v>
      </x:c>
      <x:c r="C1281" s="37" t="str">
        <x:v>VAR-F3F8E986B4BC5F</x:v>
      </x:c>
      <x:c r="D1281" s="37" t="str">
        <x:v>MOD-305995613ACEFE</x:v>
      </x:c>
      <x:c r="E1281" s="37" t="str">
        <x:v>IKEA LILLHAVET Washing-up bowl anthracite</x:v>
      </x:c>
      <x:c r="F1281" s="37" t="str">
        <x:v>المطبخ والأدوات المنزلية</x:v>
      </x:c>
      <x:c r="G1281" s="37" t="str">
        <x:v>أوعية تقديم</x:v>
      </x:c>
      <x:c r="H1281" s="37" t="str">
        <x:v>IKEA</x:v>
      </x:c>
      <x:c r="I1281" s="37" t="str">
        <x:v>LILLHAVET Washing-up bowl</x:v>
      </x:c>
      <x:c r="J1281" s="37" t="str">
        <x:v>anthracite</x:v>
      </x:c>
      <x:c r="K1281" s="37"/>
      <x:c r="L1281" s="37"/>
      <x:c r="M1281" s="37" t="str">
        <x:v>anthracite</x:v>
      </x:c>
      <x:c r="N1281" s="37" t="str">
        <x:v>10503430</x:v>
      </x:c>
      <x:c r="O1281" s="37"/>
      <x:c r="P1281" s="37" t="str">
        <x:v>EG-060</x:v>
      </x:c>
      <x:c r="Q1281" s="37" t="str">
        <x:v>IKEA Egypt</x:v>
      </x:c>
      <x:c r="R1281" s="37" t="str">
        <x:v>علامة مباشرة/سلسلة</x:v>
      </x:c>
      <x:c r="S1281" s="37" t="str">
        <x:v>A</x:v>
      </x:c>
      <x:c r="T1281" s="37"/>
      <x:c r="U1281" s="37"/>
      <x:c r="V1281" s="37"/>
      <x:c r="W1281" s="37" t="str">
        <x:v>https://www.ikea.com/eg/en/p/lillhavet-washing-up-bowl-anthracite-10503430/</x:v>
      </x:c>
      <x:c r="X1281" s="37" t="str">
        <x:v>صفحة فئة منظمة</x:v>
      </x:c>
      <x:c r="Y1281" s="37" t="str">
        <x:v>EGP</x:v>
      </x:c>
      <x:c r="Z1281" s="56"/>
      <x:c r="AA1281" s="56"/>
      <x:c r="AB1281" s="56" t="str">
        <x:f>IF(OR(Z1281="",AA1281=""),"",MAX(0,AA1281-Z1281))</x:f>
      </x:c>
      <x:c r="AC1281" s="58" t="str">
        <x:f>IF(OR(Z1281="",AA1281="",AA1281=0),"",MAX(0,(AA1281-Z1281)/AA1281))</x:f>
      </x:c>
      <x:c r="AD1281" s="56"/>
      <x:c r="AE1281" s="56" t="str">
        <x:f>IF(Z1281="","",Z1281+IF(AD1281="",0,AD1281))</x:f>
      </x:c>
      <x:c r="AF1281" s="37" t="str">
        <x:f>IF(AD1281="","",AD1281=0)</x:f>
      </x:c>
      <x:c r="AG1281" s="37"/>
      <x:c r="AH1281" s="37"/>
      <x:c r="AI1281" s="37"/>
      <x:c r="AJ1281" s="37" t="str">
        <x:v>القاهرة</x:v>
      </x:c>
      <x:c r="AK1281" s="37"/>
      <x:c r="AL1281" s="37"/>
      <x:c r="AM1281" s="37"/>
      <x:c r="AN1281" s="37"/>
      <x:c r="AO1281" s="37"/>
      <x:c r="AP1281" s="37"/>
      <x:c r="AQ1281" s="54" t="b">
        <x:v>1</x:v>
      </x:c>
      <x:c r="AR1281" s="37"/>
      <x:c r="AS1281" s="37" t="str">
        <x:v>JSON-LD لقائمة المتجر</x:v>
      </x:c>
      <x:c r="AT1281" s="37" t="str">
        <x:v>متوسطة</x:v>
      </x:c>
      <x:c r="AU1281" s="37" t="str">
        <x:v>official_store_category_jsonld</x:v>
      </x:c>
      <x:c r="AV1281" s="37" t="str">
        <x:v>JSON-LD</x:v>
      </x:c>
      <x:c r="AW1281" s="37" t="str">
        <x:v>https://www.ikea.com/eg/en/p/lillhavet-washing-up-bowl-anthracite-10503430/</x:v>
      </x:c>
      <x:c r="AX1281" s="37" t="n">
        <x:v>1</x:v>
      </x:c>
      <x:c r="AY1281" s="60" t="n">
        <x:v>46233</x:v>
      </x:c>
      <x:c r="AZ1281" s="60"/>
      <x:c r="BA1281" s="60"/>
      <x:c r="BB1281" s="62" t="str">
        <x:f>IF(BA1281="","",(NOW()-BA1281)*24)</x:f>
      </x:c>
      <x:c r="BC1281" s="37" t="str">
        <x:f>IF(BA1281="","لم يُرصد",IF(BH1281&lt;&gt;TRUE,"غير نشط",IF(BD1281="فشل","فشل حالي",IF(BB1281&lt;=12,"حديث",IF(BB1281&lt;=24,"متأخر","قديم")))))</x:f>
        <x:v>لم يُرصد</x:v>
      </x:c>
      <x:c r="BD1281" s="37" t="str">
        <x:v>بانتظار أول رصد سعر</x:v>
      </x:c>
      <x:c r="BE1281" s="37" t="n">
        <x:v>0</x:v>
      </x:c>
      <x:c r="BF1281" s="37"/>
      <x:c r="BG1281" s="37"/>
      <x:c r="BH1281" s="54" t="b">
        <x:v>1</x:v>
      </x:c>
      <x:c r="BI1281" s="37" t="str">
        <x:v>يحتاج اكتشاف رابط المنتج</x:v>
      </x:c>
      <x:c r="BJ1281" s="37" t="str">
        <x:v>LILLHAVET, Washing-up bowl, anthracite</x:v>
      </x:c>
      <x:c r="BK1281" s="37" t="str">
        <x:v>الاسم ورقم الصنف والمواصفات الظاهرة مأخوذة من قائمة JSON-LD الرسمية للفئة في IKEA Egypt؛ لم تُنقل أي أسعار.</x:v>
      </x:c>
      <x:c r="BL1281" s="60" t="n">
        <x:v>46233</x:v>
      </x:c>
      <x:c r="BM1281" s="60" t="n">
        <x:v>46233</x:v>
      </x:c>
    </x:row>
    <x:row r="1282">
      <x:c r="A1282" s="37" t="str">
        <x:v>CASH-A36DBC68796E0A</x:v>
      </x:c>
      <x:c r="B1282" s="37" t="str">
        <x:v>VAR-6C8DF503C01A7A|EG-060|STORE</x:v>
      </x:c>
      <x:c r="C1282" s="37" t="str">
        <x:v>VAR-6C8DF503C01A7A</x:v>
      </x:c>
      <x:c r="D1282" s="37" t="str">
        <x:v>MOD-E11B3DC16C6884</x:v>
      </x:c>
      <x:c r="E1282" s="37" t="str">
        <x:v>IKEA NÄTBARB Bowl black, 14 cm</x:v>
      </x:c>
      <x:c r="F1282" s="37" t="str">
        <x:v>المطبخ والأدوات المنزلية</x:v>
      </x:c>
      <x:c r="G1282" s="37" t="str">
        <x:v>أوعية تقديم</x:v>
      </x:c>
      <x:c r="H1282" s="37" t="str">
        <x:v>IKEA</x:v>
      </x:c>
      <x:c r="I1282" s="37" t="str">
        <x:v>NÄTBARB Bowl</x:v>
      </x:c>
      <x:c r="J1282" s="37" t="str">
        <x:v>black, 14 cm</x:v>
      </x:c>
      <x:c r="K1282" s="37"/>
      <x:c r="L1282" s="37"/>
      <x:c r="M1282" s="37" t="str">
        <x:v>black</x:v>
      </x:c>
      <x:c r="N1282" s="37" t="str">
        <x:v>10563693</x:v>
      </x:c>
      <x:c r="O1282" s="37"/>
      <x:c r="P1282" s="37" t="str">
        <x:v>EG-060</x:v>
      </x:c>
      <x:c r="Q1282" s="37" t="str">
        <x:v>IKEA Egypt</x:v>
      </x:c>
      <x:c r="R1282" s="37" t="str">
        <x:v>علامة مباشرة/سلسلة</x:v>
      </x:c>
      <x:c r="S1282" s="37" t="str">
        <x:v>A</x:v>
      </x:c>
      <x:c r="T1282" s="37"/>
      <x:c r="U1282" s="37"/>
      <x:c r="V1282" s="37"/>
      <x:c r="W1282" s="37" t="str">
        <x:v>https://www.ikea.com/eg/en/p/naetbarb-bowl-black-10563693/</x:v>
      </x:c>
      <x:c r="X1282" s="37" t="str">
        <x:v>صفحة فئة منظمة</x:v>
      </x:c>
      <x:c r="Y1282" s="37" t="str">
        <x:v>EGP</x:v>
      </x:c>
      <x:c r="Z1282" s="56"/>
      <x:c r="AA1282" s="56"/>
      <x:c r="AB1282" s="56" t="str">
        <x:f>IF(OR(Z1282="",AA1282=""),"",MAX(0,AA1282-Z1282))</x:f>
      </x:c>
      <x:c r="AC1282" s="58" t="str">
        <x:f>IF(OR(Z1282="",AA1282="",AA1282=0),"",MAX(0,(AA1282-Z1282)/AA1282))</x:f>
      </x:c>
      <x:c r="AD1282" s="56"/>
      <x:c r="AE1282" s="56" t="str">
        <x:f>IF(Z1282="","",Z1282+IF(AD1282="",0,AD1282))</x:f>
      </x:c>
      <x:c r="AF1282" s="37" t="str">
        <x:f>IF(AD1282="","",AD1282=0)</x:f>
      </x:c>
      <x:c r="AG1282" s="37"/>
      <x:c r="AH1282" s="37"/>
      <x:c r="AI1282" s="37"/>
      <x:c r="AJ1282" s="37" t="str">
        <x:v>القاهرة</x:v>
      </x:c>
      <x:c r="AK1282" s="37"/>
      <x:c r="AL1282" s="37"/>
      <x:c r="AM1282" s="37"/>
      <x:c r="AN1282" s="37"/>
      <x:c r="AO1282" s="37"/>
      <x:c r="AP1282" s="37"/>
      <x:c r="AQ1282" s="54" t="b">
        <x:v>1</x:v>
      </x:c>
      <x:c r="AR1282" s="37"/>
      <x:c r="AS1282" s="37" t="str">
        <x:v>JSON-LD لقائمة المتجر</x:v>
      </x:c>
      <x:c r="AT1282" s="37" t="str">
        <x:v>متوسطة</x:v>
      </x:c>
      <x:c r="AU1282" s="37" t="str">
        <x:v>official_store_category_jsonld</x:v>
      </x:c>
      <x:c r="AV1282" s="37" t="str">
        <x:v>JSON-LD</x:v>
      </x:c>
      <x:c r="AW1282" s="37" t="str">
        <x:v>https://www.ikea.com/eg/en/p/naetbarb-bowl-black-10563693/</x:v>
      </x:c>
      <x:c r="AX1282" s="37" t="n">
        <x:v>1</x:v>
      </x:c>
      <x:c r="AY1282" s="60" t="n">
        <x:v>46233</x:v>
      </x:c>
      <x:c r="AZ1282" s="60"/>
      <x:c r="BA1282" s="60"/>
      <x:c r="BB1282" s="62" t="str">
        <x:f>IF(BA1282="","",(NOW()-BA1282)*24)</x:f>
      </x:c>
      <x:c r="BC1282" s="37" t="str">
        <x:f>IF(BA1282="","لم يُرصد",IF(BH1282&lt;&gt;TRUE,"غير نشط",IF(BD1282="فشل","فشل حالي",IF(BB1282&lt;=12,"حديث",IF(BB1282&lt;=24,"متأخر","قديم")))))</x:f>
        <x:v>لم يُرصد</x:v>
      </x:c>
      <x:c r="BD1282" s="37" t="str">
        <x:v>بانتظار أول رصد سعر</x:v>
      </x:c>
      <x:c r="BE1282" s="37" t="n">
        <x:v>0</x:v>
      </x:c>
      <x:c r="BF1282" s="37"/>
      <x:c r="BG1282" s="37"/>
      <x:c r="BH1282" s="54" t="b">
        <x:v>1</x:v>
      </x:c>
      <x:c r="BI1282" s="37" t="str">
        <x:v>يحتاج اكتشاف رابط المنتج</x:v>
      </x:c>
      <x:c r="BJ1282" s="37" t="str">
        <x:v>NÄTBARB, Bowl, black, 14 cm</x:v>
      </x:c>
      <x:c r="BK1282" s="37" t="str">
        <x:v>الاسم ورقم الصنف والمواصفات الظاهرة مأخوذة من قائمة JSON-LD الرسمية للفئة في IKEA Egypt؛ لم تُنقل أي أسعار.</x:v>
      </x:c>
      <x:c r="BL1282" s="60" t="n">
        <x:v>46233</x:v>
      </x:c>
      <x:c r="BM1282" s="60" t="n">
        <x:v>46233</x:v>
      </x:c>
    </x:row>
    <x:row r="1283">
      <x:c r="A1283" s="37" t="str">
        <x:v>CASH-8D6A14CB0AD35C</x:v>
      </x:c>
      <x:c r="B1283" s="37" t="str">
        <x:v>VAR-373BD25FB8F5E2|EG-060|STORE</x:v>
      </x:c>
      <x:c r="C1283" s="37" t="str">
        <x:v>VAR-373BD25FB8F5E2</x:v>
      </x:c>
      <x:c r="D1283" s="37" t="str">
        <x:v>MOD-F90206432E24B5</x:v>
      </x:c>
      <x:c r="E1283" s="37" t="str">
        <x:v>IKEA OFTAST Bowl white black/dot pattern, 15 cm | black / white</x:v>
      </x:c>
      <x:c r="F1283" s="37" t="str">
        <x:v>المطبخ والأدوات المنزلية</x:v>
      </x:c>
      <x:c r="G1283" s="37" t="str">
        <x:v>أوعية تقديم</x:v>
      </x:c>
      <x:c r="H1283" s="37" t="str">
        <x:v>IKEA</x:v>
      </x:c>
      <x:c r="I1283" s="37" t="str">
        <x:v>OFTAST Bowl</x:v>
      </x:c>
      <x:c r="J1283" s="37" t="str">
        <x:v>white black/dot pattern, 15 cm</x:v>
      </x:c>
      <x:c r="K1283" s="37"/>
      <x:c r="L1283" s="37"/>
      <x:c r="M1283" s="37" t="str">
        <x:v>black / white</x:v>
      </x:c>
      <x:c r="N1283" s="37" t="str">
        <x:v>50608265</x:v>
      </x:c>
      <x:c r="O1283" s="37"/>
      <x:c r="P1283" s="37" t="str">
        <x:v>EG-060</x:v>
      </x:c>
      <x:c r="Q1283" s="37" t="str">
        <x:v>IKEA Egypt</x:v>
      </x:c>
      <x:c r="R1283" s="37" t="str">
        <x:v>علامة مباشرة/سلسلة</x:v>
      </x:c>
      <x:c r="S1283" s="37" t="str">
        <x:v>A</x:v>
      </x:c>
      <x:c r="T1283" s="37"/>
      <x:c r="U1283" s="37"/>
      <x:c r="V1283" s="37"/>
      <x:c r="W1283" s="37" t="str">
        <x:v>https://www.ikea.com/eg/en/p/oftast-bowl-white-black-dot-pattern-50608265/</x:v>
      </x:c>
      <x:c r="X1283" s="37" t="str">
        <x:v>صفحة فئة منظمة</x:v>
      </x:c>
      <x:c r="Y1283" s="37" t="str">
        <x:v>EGP</x:v>
      </x:c>
      <x:c r="Z1283" s="56"/>
      <x:c r="AA1283" s="56"/>
      <x:c r="AB1283" s="56" t="str">
        <x:f>IF(OR(Z1283="",AA1283=""),"",MAX(0,AA1283-Z1283))</x:f>
      </x:c>
      <x:c r="AC1283" s="58" t="str">
        <x:f>IF(OR(Z1283="",AA1283="",AA1283=0),"",MAX(0,(AA1283-Z1283)/AA1283))</x:f>
      </x:c>
      <x:c r="AD1283" s="56"/>
      <x:c r="AE1283" s="56" t="str">
        <x:f>IF(Z1283="","",Z1283+IF(AD1283="",0,AD1283))</x:f>
      </x:c>
      <x:c r="AF1283" s="37" t="str">
        <x:f>IF(AD1283="","",AD1283=0)</x:f>
      </x:c>
      <x:c r="AG1283" s="37"/>
      <x:c r="AH1283" s="37"/>
      <x:c r="AI1283" s="37"/>
      <x:c r="AJ1283" s="37" t="str">
        <x:v>القاهرة</x:v>
      </x:c>
      <x:c r="AK1283" s="37"/>
      <x:c r="AL1283" s="37"/>
      <x:c r="AM1283" s="37"/>
      <x:c r="AN1283" s="37"/>
      <x:c r="AO1283" s="37"/>
      <x:c r="AP1283" s="37"/>
      <x:c r="AQ1283" s="54" t="b">
        <x:v>1</x:v>
      </x:c>
      <x:c r="AR1283" s="37"/>
      <x:c r="AS1283" s="37" t="str">
        <x:v>JSON-LD لقائمة المتجر</x:v>
      </x:c>
      <x:c r="AT1283" s="37" t="str">
        <x:v>متوسطة</x:v>
      </x:c>
      <x:c r="AU1283" s="37" t="str">
        <x:v>official_store_category_jsonld</x:v>
      </x:c>
      <x:c r="AV1283" s="37" t="str">
        <x:v>JSON-LD</x:v>
      </x:c>
      <x:c r="AW1283" s="37" t="str">
        <x:v>https://www.ikea.com/eg/en/p/oftast-bowl-white-black-dot-pattern-50608265/</x:v>
      </x:c>
      <x:c r="AX1283" s="37" t="n">
        <x:v>1</x:v>
      </x:c>
      <x:c r="AY1283" s="60" t="n">
        <x:v>46233</x:v>
      </x:c>
      <x:c r="AZ1283" s="60"/>
      <x:c r="BA1283" s="60"/>
      <x:c r="BB1283" s="62" t="str">
        <x:f>IF(BA1283="","",(NOW()-BA1283)*24)</x:f>
      </x:c>
      <x:c r="BC1283" s="37" t="str">
        <x:f>IF(BA1283="","لم يُرصد",IF(BH1283&lt;&gt;TRUE,"غير نشط",IF(BD1283="فشل","فشل حالي",IF(BB1283&lt;=12,"حديث",IF(BB1283&lt;=24,"متأخر","قديم")))))</x:f>
        <x:v>لم يُرصد</x:v>
      </x:c>
      <x:c r="BD1283" s="37" t="str">
        <x:v>بانتظار أول رصد سعر</x:v>
      </x:c>
      <x:c r="BE1283" s="37" t="n">
        <x:v>0</x:v>
      </x:c>
      <x:c r="BF1283" s="37"/>
      <x:c r="BG1283" s="37"/>
      <x:c r="BH1283" s="54" t="b">
        <x:v>1</x:v>
      </x:c>
      <x:c r="BI1283" s="37" t="str">
        <x:v>يحتاج اكتشاف رابط المنتج</x:v>
      </x:c>
      <x:c r="BJ1283" s="37" t="str">
        <x:v>OFTAST, Bowl, white black/dot pattern, 15 cm</x:v>
      </x:c>
      <x:c r="BK1283" s="37" t="str">
        <x:v>الاسم ورقم الصنف والمواصفات الظاهرة مأخوذة من قائمة JSON-LD الرسمية للفئة في IKEA Egypt؛ لم تُنقل أي أسعار.</x:v>
      </x:c>
      <x:c r="BL1283" s="60" t="n">
        <x:v>46233</x:v>
      </x:c>
      <x:c r="BM1283" s="60" t="n">
        <x:v>46233</x:v>
      </x:c>
    </x:row>
    <x:row r="1284">
      <x:c r="A1284" s="37" t="str">
        <x:v>CASH-9714335040300C</x:v>
      </x:c>
      <x:c r="B1284" s="37" t="str">
        <x:v>VAR-DCDC66F25C19B9|EG-060|STORE</x:v>
      </x:c>
      <x:c r="C1284" s="37" t="str">
        <x:v>VAR-DCDC66F25C19B9</x:v>
      </x:c>
      <x:c r="D1284" s="37" t="str">
        <x:v>MOD-F90206432E24B5</x:v>
      </x:c>
      <x:c r="E1284" s="37" t="str">
        <x:v>IKEA OFTAST Bowl white, 15 cm</x:v>
      </x:c>
      <x:c r="F1284" s="37" t="str">
        <x:v>المطبخ والأدوات المنزلية</x:v>
      </x:c>
      <x:c r="G1284" s="37" t="str">
        <x:v>أوعية تقديم</x:v>
      </x:c>
      <x:c r="H1284" s="37" t="str">
        <x:v>IKEA</x:v>
      </x:c>
      <x:c r="I1284" s="37" t="str">
        <x:v>OFTAST Bowl</x:v>
      </x:c>
      <x:c r="J1284" s="37" t="str">
        <x:v>white, 15 cm</x:v>
      </x:c>
      <x:c r="K1284" s="37"/>
      <x:c r="L1284" s="37"/>
      <x:c r="M1284" s="37" t="str">
        <x:v>white</x:v>
      </x:c>
      <x:c r="N1284" s="37" t="str">
        <x:v>80258915</x:v>
      </x:c>
      <x:c r="O1284" s="37"/>
      <x:c r="P1284" s="37" t="str">
        <x:v>EG-060</x:v>
      </x:c>
      <x:c r="Q1284" s="37" t="str">
        <x:v>IKEA Egypt</x:v>
      </x:c>
      <x:c r="R1284" s="37" t="str">
        <x:v>علامة مباشرة/سلسلة</x:v>
      </x:c>
      <x:c r="S1284" s="37" t="str">
        <x:v>A</x:v>
      </x:c>
      <x:c r="T1284" s="37"/>
      <x:c r="U1284" s="37"/>
      <x:c r="V1284" s="37"/>
      <x:c r="W1284" s="37" t="str">
        <x:v>https://www.ikea.com/eg/en/p/oftast-bowl-white-80258915/</x:v>
      </x:c>
      <x:c r="X1284" s="37" t="str">
        <x:v>صفحة فئة منظمة</x:v>
      </x:c>
      <x:c r="Y1284" s="37" t="str">
        <x:v>EGP</x:v>
      </x:c>
      <x:c r="Z1284" s="56"/>
      <x:c r="AA1284" s="56"/>
      <x:c r="AB1284" s="56" t="str">
        <x:f>IF(OR(Z1284="",AA1284=""),"",MAX(0,AA1284-Z1284))</x:f>
      </x:c>
      <x:c r="AC1284" s="58" t="str">
        <x:f>IF(OR(Z1284="",AA1284="",AA1284=0),"",MAX(0,(AA1284-Z1284)/AA1284))</x:f>
      </x:c>
      <x:c r="AD1284" s="56"/>
      <x:c r="AE1284" s="56" t="str">
        <x:f>IF(Z1284="","",Z1284+IF(AD1284="",0,AD1284))</x:f>
      </x:c>
      <x:c r="AF1284" s="37" t="str">
        <x:f>IF(AD1284="","",AD1284=0)</x:f>
      </x:c>
      <x:c r="AG1284" s="37"/>
      <x:c r="AH1284" s="37"/>
      <x:c r="AI1284" s="37"/>
      <x:c r="AJ1284" s="37" t="str">
        <x:v>القاهرة</x:v>
      </x:c>
      <x:c r="AK1284" s="37"/>
      <x:c r="AL1284" s="37"/>
      <x:c r="AM1284" s="37"/>
      <x:c r="AN1284" s="37"/>
      <x:c r="AO1284" s="37"/>
      <x:c r="AP1284" s="37"/>
      <x:c r="AQ1284" s="54" t="b">
        <x:v>1</x:v>
      </x:c>
      <x:c r="AR1284" s="37"/>
      <x:c r="AS1284" s="37" t="str">
        <x:v>JSON-LD لقائمة المتجر</x:v>
      </x:c>
      <x:c r="AT1284" s="37" t="str">
        <x:v>متوسطة</x:v>
      </x:c>
      <x:c r="AU1284" s="37" t="str">
        <x:v>official_store_category_jsonld</x:v>
      </x:c>
      <x:c r="AV1284" s="37" t="str">
        <x:v>JSON-LD</x:v>
      </x:c>
      <x:c r="AW1284" s="37" t="str">
        <x:v>https://www.ikea.com/eg/en/p/oftast-bowl-white-80258915/</x:v>
      </x:c>
      <x:c r="AX1284" s="37" t="n">
        <x:v>1</x:v>
      </x:c>
      <x:c r="AY1284" s="60" t="n">
        <x:v>46233</x:v>
      </x:c>
      <x:c r="AZ1284" s="60"/>
      <x:c r="BA1284" s="60"/>
      <x:c r="BB1284" s="62" t="str">
        <x:f>IF(BA1284="","",(NOW()-BA1284)*24)</x:f>
      </x:c>
      <x:c r="BC1284" s="37" t="str">
        <x:f>IF(BA1284="","لم يُرصد",IF(BH1284&lt;&gt;TRUE,"غير نشط",IF(BD1284="فشل","فشل حالي",IF(BB1284&lt;=12,"حديث",IF(BB1284&lt;=24,"متأخر","قديم")))))</x:f>
        <x:v>لم يُرصد</x:v>
      </x:c>
      <x:c r="BD1284" s="37" t="str">
        <x:v>بانتظار أول رصد سعر</x:v>
      </x:c>
      <x:c r="BE1284" s="37" t="n">
        <x:v>0</x:v>
      </x:c>
      <x:c r="BF1284" s="37"/>
      <x:c r="BG1284" s="37"/>
      <x:c r="BH1284" s="54" t="b">
        <x:v>1</x:v>
      </x:c>
      <x:c r="BI1284" s="37" t="str">
        <x:v>يحتاج اكتشاف رابط المنتج</x:v>
      </x:c>
      <x:c r="BJ1284" s="37" t="str">
        <x:v>OFTAST, Bowl, white, 15 cm</x:v>
      </x:c>
      <x:c r="BK1284" s="37" t="str">
        <x:v>الاسم ورقم الصنف والمواصفات الظاهرة مأخوذة من قائمة JSON-LD الرسمية للفئة في IKEA Egypt؛ لم تُنقل أي أسعار.</x:v>
      </x:c>
      <x:c r="BL1284" s="60" t="n">
        <x:v>46233</x:v>
      </x:c>
      <x:c r="BM1284" s="60" t="n">
        <x:v>46233</x:v>
      </x:c>
    </x:row>
    <x:row r="1285">
      <x:c r="A1285" s="37" t="str">
        <x:v>CASH-8A0BDF7B0FFE2D</x:v>
      </x:c>
      <x:c r="B1285" s="37" t="str">
        <x:v>VAR-9137FEEF54DEBD|EG-060|STORE</x:v>
      </x:c>
      <x:c r="C1285" s="37" t="str">
        <x:v>VAR-9137FEEF54DEBD</x:v>
      </x:c>
      <x:c r="D1285" s="37" t="str">
        <x:v>MOD-817FB3B2879EF7</x:v>
      </x:c>
      <x:c r="E1285" s="37" t="str">
        <x:v>IKEA OFTAST Serving bowl white, 23 cm</x:v>
      </x:c>
      <x:c r="F1285" s="37" t="str">
        <x:v>المطبخ والأدوات المنزلية</x:v>
      </x:c>
      <x:c r="G1285" s="37" t="str">
        <x:v>أوعية تقديم</x:v>
      </x:c>
      <x:c r="H1285" s="37" t="str">
        <x:v>IKEA</x:v>
      </x:c>
      <x:c r="I1285" s="37" t="str">
        <x:v>OFTAST Serving bowl</x:v>
      </x:c>
      <x:c r="J1285" s="37" t="str">
        <x:v>white, 23 cm</x:v>
      </x:c>
      <x:c r="K1285" s="37"/>
      <x:c r="L1285" s="37"/>
      <x:c r="M1285" s="37" t="str">
        <x:v>white</x:v>
      </x:c>
      <x:c r="N1285" s="37" t="str">
        <x:v>20439392</x:v>
      </x:c>
      <x:c r="O1285" s="37"/>
      <x:c r="P1285" s="37" t="str">
        <x:v>EG-060</x:v>
      </x:c>
      <x:c r="Q1285" s="37" t="str">
        <x:v>IKEA Egypt</x:v>
      </x:c>
      <x:c r="R1285" s="37" t="str">
        <x:v>علامة مباشرة/سلسلة</x:v>
      </x:c>
      <x:c r="S1285" s="37" t="str">
        <x:v>A</x:v>
      </x:c>
      <x:c r="T1285" s="37"/>
      <x:c r="U1285" s="37"/>
      <x:c r="V1285" s="37"/>
      <x:c r="W1285" s="37" t="str">
        <x:v>https://www.ikea.com/eg/en/p/oftast-serving-bowl-white-20439392/</x:v>
      </x:c>
      <x:c r="X1285" s="37" t="str">
        <x:v>صفحة فئة منظمة</x:v>
      </x:c>
      <x:c r="Y1285" s="37" t="str">
        <x:v>EGP</x:v>
      </x:c>
      <x:c r="Z1285" s="56"/>
      <x:c r="AA1285" s="56"/>
      <x:c r="AB1285" s="56" t="str">
        <x:f>IF(OR(Z1285="",AA1285=""),"",MAX(0,AA1285-Z1285))</x:f>
      </x:c>
      <x:c r="AC1285" s="58" t="str">
        <x:f>IF(OR(Z1285="",AA1285="",AA1285=0),"",MAX(0,(AA1285-Z1285)/AA1285))</x:f>
      </x:c>
      <x:c r="AD1285" s="56"/>
      <x:c r="AE1285" s="56" t="str">
        <x:f>IF(Z1285="","",Z1285+IF(AD1285="",0,AD1285))</x:f>
      </x:c>
      <x:c r="AF1285" s="37" t="str">
        <x:f>IF(AD1285="","",AD1285=0)</x:f>
      </x:c>
      <x:c r="AG1285" s="37"/>
      <x:c r="AH1285" s="37"/>
      <x:c r="AI1285" s="37"/>
      <x:c r="AJ1285" s="37" t="str">
        <x:v>القاهرة</x:v>
      </x:c>
      <x:c r="AK1285" s="37"/>
      <x:c r="AL1285" s="37"/>
      <x:c r="AM1285" s="37"/>
      <x:c r="AN1285" s="37"/>
      <x:c r="AO1285" s="37"/>
      <x:c r="AP1285" s="37"/>
      <x:c r="AQ1285" s="54" t="b">
        <x:v>1</x:v>
      </x:c>
      <x:c r="AR1285" s="37"/>
      <x:c r="AS1285" s="37" t="str">
        <x:v>JSON-LD لقائمة المتجر</x:v>
      </x:c>
      <x:c r="AT1285" s="37" t="str">
        <x:v>متوسطة</x:v>
      </x:c>
      <x:c r="AU1285" s="37" t="str">
        <x:v>official_store_category_jsonld</x:v>
      </x:c>
      <x:c r="AV1285" s="37" t="str">
        <x:v>JSON-LD</x:v>
      </x:c>
      <x:c r="AW1285" s="37" t="str">
        <x:v>https://www.ikea.com/eg/en/p/oftast-serving-bowl-white-20439392/</x:v>
      </x:c>
      <x:c r="AX1285" s="37" t="n">
        <x:v>1</x:v>
      </x:c>
      <x:c r="AY1285" s="60" t="n">
        <x:v>46233</x:v>
      </x:c>
      <x:c r="AZ1285" s="60"/>
      <x:c r="BA1285" s="60"/>
      <x:c r="BB1285" s="62" t="str">
        <x:f>IF(BA1285="","",(NOW()-BA1285)*24)</x:f>
      </x:c>
      <x:c r="BC1285" s="37" t="str">
        <x:f>IF(BA1285="","لم يُرصد",IF(BH1285&lt;&gt;TRUE,"غير نشط",IF(BD1285="فشل","فشل حالي",IF(BB1285&lt;=12,"حديث",IF(BB1285&lt;=24,"متأخر","قديم")))))</x:f>
        <x:v>لم يُرصد</x:v>
      </x:c>
      <x:c r="BD1285" s="37" t="str">
        <x:v>بانتظار أول رصد سعر</x:v>
      </x:c>
      <x:c r="BE1285" s="37" t="n">
        <x:v>0</x:v>
      </x:c>
      <x:c r="BF1285" s="37"/>
      <x:c r="BG1285" s="37"/>
      <x:c r="BH1285" s="54" t="b">
        <x:v>1</x:v>
      </x:c>
      <x:c r="BI1285" s="37" t="str">
        <x:v>يحتاج اكتشاف رابط المنتج</x:v>
      </x:c>
      <x:c r="BJ1285" s="37" t="str">
        <x:v>OFTAST, Serving bowl, white, 23 cm</x:v>
      </x:c>
      <x:c r="BK1285" s="37" t="str">
        <x:v>الاسم ورقم الصنف والمواصفات الظاهرة مأخوذة من قائمة JSON-LD الرسمية للفئة في IKEA Egypt؛ لم تُنقل أي أسعار.</x:v>
      </x:c>
      <x:c r="BL1285" s="60" t="n">
        <x:v>46233</x:v>
      </x:c>
      <x:c r="BM1285" s="60" t="n">
        <x:v>46233</x:v>
      </x:c>
    </x:row>
    <x:row r="1286">
      <x:c r="A1286" s="37" t="str">
        <x:v>CASH-CACCADA1351BE4</x:v>
      </x:c>
      <x:c r="B1286" s="37" t="str">
        <x:v>VAR-610AD80E7F82E7|EG-060|STORE</x:v>
      </x:c>
      <x:c r="C1286" s="37" t="str">
        <x:v>VAR-610AD80E7F82E7</x:v>
      </x:c>
      <x:c r="D1286" s="37" t="str">
        <x:v>MOD-757896D774B1AE</x:v>
      </x:c>
      <x:c r="E1286" s="37" t="str">
        <x:v>IKEA PONNYFISK Mixing bowl light grey-blue, 1 l | 1L | blue / grey</x:v>
      </x:c>
      <x:c r="F1286" s="37" t="str">
        <x:v>المطبخ والأدوات المنزلية</x:v>
      </x:c>
      <x:c r="G1286" s="37" t="str">
        <x:v>أوعية تقديم</x:v>
      </x:c>
      <x:c r="H1286" s="37" t="str">
        <x:v>IKEA</x:v>
      </x:c>
      <x:c r="I1286" s="37" t="str">
        <x:v>PONNYFISK Mixing bowl</x:v>
      </x:c>
      <x:c r="J1286" s="37" t="str">
        <x:v>light grey-blue, 1 l</x:v>
      </x:c>
      <x:c r="K1286" s="37"/>
      <x:c r="L1286" s="37"/>
      <x:c r="M1286" s="37" t="str">
        <x:v>blue / grey</x:v>
      </x:c>
      <x:c r="N1286" s="37" t="str">
        <x:v>90598491</x:v>
      </x:c>
      <x:c r="O1286" s="37"/>
      <x:c r="P1286" s="37" t="str">
        <x:v>EG-060</x:v>
      </x:c>
      <x:c r="Q1286" s="37" t="str">
        <x:v>IKEA Egypt</x:v>
      </x:c>
      <x:c r="R1286" s="37" t="str">
        <x:v>علامة مباشرة/سلسلة</x:v>
      </x:c>
      <x:c r="S1286" s="37" t="str">
        <x:v>A</x:v>
      </x:c>
      <x:c r="T1286" s="37"/>
      <x:c r="U1286" s="37"/>
      <x:c r="V1286" s="37"/>
      <x:c r="W1286" s="37" t="str">
        <x:v>https://www.ikea.com/eg/en/p/ponnyfisk-mixing-bowl-light-grey-blue-90598491/</x:v>
      </x:c>
      <x:c r="X1286" s="37" t="str">
        <x:v>صفحة فئة منظمة</x:v>
      </x:c>
      <x:c r="Y1286" s="37" t="str">
        <x:v>EGP</x:v>
      </x:c>
      <x:c r="Z1286" s="56"/>
      <x:c r="AA1286" s="56"/>
      <x:c r="AB1286" s="56" t="str">
        <x:f>IF(OR(Z1286="",AA1286=""),"",MAX(0,AA1286-Z1286))</x:f>
      </x:c>
      <x:c r="AC1286" s="58" t="str">
        <x:f>IF(OR(Z1286="",AA1286="",AA1286=0),"",MAX(0,(AA1286-Z1286)/AA1286))</x:f>
      </x:c>
      <x:c r="AD1286" s="56"/>
      <x:c r="AE1286" s="56" t="str">
        <x:f>IF(Z1286="","",Z1286+IF(AD1286="",0,AD1286))</x:f>
      </x:c>
      <x:c r="AF1286" s="37" t="str">
        <x:f>IF(AD1286="","",AD1286=0)</x:f>
      </x:c>
      <x:c r="AG1286" s="37"/>
      <x:c r="AH1286" s="37"/>
      <x:c r="AI1286" s="37"/>
      <x:c r="AJ1286" s="37" t="str">
        <x:v>القاهرة</x:v>
      </x:c>
      <x:c r="AK1286" s="37"/>
      <x:c r="AL1286" s="37"/>
      <x:c r="AM1286" s="37"/>
      <x:c r="AN1286" s="37"/>
      <x:c r="AO1286" s="37"/>
      <x:c r="AP1286" s="37"/>
      <x:c r="AQ1286" s="54" t="b">
        <x:v>1</x:v>
      </x:c>
      <x:c r="AR1286" s="37"/>
      <x:c r="AS1286" s="37" t="str">
        <x:v>JSON-LD لقائمة المتجر</x:v>
      </x:c>
      <x:c r="AT1286" s="37" t="str">
        <x:v>متوسطة</x:v>
      </x:c>
      <x:c r="AU1286" s="37" t="str">
        <x:v>official_store_category_jsonld</x:v>
      </x:c>
      <x:c r="AV1286" s="37" t="str">
        <x:v>JSON-LD</x:v>
      </x:c>
      <x:c r="AW1286" s="37" t="str">
        <x:v>https://www.ikea.com/eg/en/p/ponnyfisk-mixing-bowl-light-grey-blue-90598491/</x:v>
      </x:c>
      <x:c r="AX1286" s="37" t="n">
        <x:v>1</x:v>
      </x:c>
      <x:c r="AY1286" s="60" t="n">
        <x:v>46233</x:v>
      </x:c>
      <x:c r="AZ1286" s="60"/>
      <x:c r="BA1286" s="60"/>
      <x:c r="BB1286" s="62" t="str">
        <x:f>IF(BA1286="","",(NOW()-BA1286)*24)</x:f>
      </x:c>
      <x:c r="BC1286" s="37" t="str">
        <x:f>IF(BA1286="","لم يُرصد",IF(BH1286&lt;&gt;TRUE,"غير نشط",IF(BD1286="فشل","فشل حالي",IF(BB1286&lt;=12,"حديث",IF(BB1286&lt;=24,"متأخر","قديم")))))</x:f>
        <x:v>لم يُرصد</x:v>
      </x:c>
      <x:c r="BD1286" s="37" t="str">
        <x:v>بانتظار أول رصد سعر</x:v>
      </x:c>
      <x:c r="BE1286" s="37" t="n">
        <x:v>0</x:v>
      </x:c>
      <x:c r="BF1286" s="37"/>
      <x:c r="BG1286" s="37"/>
      <x:c r="BH1286" s="54" t="b">
        <x:v>1</x:v>
      </x:c>
      <x:c r="BI1286" s="37" t="str">
        <x:v>يحتاج اكتشاف رابط المنتج</x:v>
      </x:c>
      <x:c r="BJ1286" s="37" t="str">
        <x:v>PONNYFISK, Mixing bowl, light grey-blue, 1 l</x:v>
      </x:c>
      <x:c r="BK1286" s="37" t="str">
        <x:v>الاسم ورقم الصنف والمواصفات الظاهرة مأخوذة من قائمة JSON-LD الرسمية للفئة في IKEA Egypt؛ لم تُنقل أي أسعار.</x:v>
      </x:c>
      <x:c r="BL1286" s="60" t="n">
        <x:v>46233</x:v>
      </x:c>
      <x:c r="BM1286" s="60" t="n">
        <x:v>46233</x:v>
      </x:c>
    </x:row>
    <x:row r="1287">
      <x:c r="A1287" s="37" t="str">
        <x:v>CASH-DE7FEFDEA1155C</x:v>
      </x:c>
      <x:c r="B1287" s="37" t="str">
        <x:v>VAR-FC88974E9051F2|EG-060|STORE</x:v>
      </x:c>
      <x:c r="C1287" s="37" t="str">
        <x:v>VAR-FC88974E9051F2</x:v>
      </x:c>
      <x:c r="D1287" s="37" t="str">
        <x:v>MOD-7FABEAD3BFE6DA</x:v>
      </x:c>
      <x:c r="E1287" s="37" t="str">
        <x:v>IKEA SILVERSIDA Serving bowl patterned/blue, 28 cm</x:v>
      </x:c>
      <x:c r="F1287" s="37" t="str">
        <x:v>المطبخ والأدوات المنزلية</x:v>
      </x:c>
      <x:c r="G1287" s="37" t="str">
        <x:v>أوعية تقديم</x:v>
      </x:c>
      <x:c r="H1287" s="37" t="str">
        <x:v>IKEA</x:v>
      </x:c>
      <x:c r="I1287" s="37" t="str">
        <x:v>SILVERSIDA Serving bowl</x:v>
      </x:c>
      <x:c r="J1287" s="37" t="str">
        <x:v>patterned/blue, 28 cm</x:v>
      </x:c>
      <x:c r="K1287" s="37"/>
      <x:c r="L1287" s="37"/>
      <x:c r="M1287" s="37" t="str">
        <x:v>blue</x:v>
      </x:c>
      <x:c r="N1287" s="37" t="str">
        <x:v>20565696</x:v>
      </x:c>
      <x:c r="O1287" s="37"/>
      <x:c r="P1287" s="37" t="str">
        <x:v>EG-060</x:v>
      </x:c>
      <x:c r="Q1287" s="37" t="str">
        <x:v>IKEA Egypt</x:v>
      </x:c>
      <x:c r="R1287" s="37" t="str">
        <x:v>علامة مباشرة/سلسلة</x:v>
      </x:c>
      <x:c r="S1287" s="37" t="str">
        <x:v>A</x:v>
      </x:c>
      <x:c r="T1287" s="37"/>
      <x:c r="U1287" s="37"/>
      <x:c r="V1287" s="37"/>
      <x:c r="W1287" s="37" t="str">
        <x:v>https://www.ikea.com/eg/en/p/silversida-serving-bowl-patterned-blue-20565696/</x:v>
      </x:c>
      <x:c r="X1287" s="37" t="str">
        <x:v>صفحة فئة منظمة</x:v>
      </x:c>
      <x:c r="Y1287" s="37" t="str">
        <x:v>EGP</x:v>
      </x:c>
      <x:c r="Z1287" s="56"/>
      <x:c r="AA1287" s="56"/>
      <x:c r="AB1287" s="56" t="str">
        <x:f>IF(OR(Z1287="",AA1287=""),"",MAX(0,AA1287-Z1287))</x:f>
      </x:c>
      <x:c r="AC1287" s="58" t="str">
        <x:f>IF(OR(Z1287="",AA1287="",AA1287=0),"",MAX(0,(AA1287-Z1287)/AA1287))</x:f>
      </x:c>
      <x:c r="AD1287" s="56"/>
      <x:c r="AE1287" s="56" t="str">
        <x:f>IF(Z1287="","",Z1287+IF(AD1287="",0,AD1287))</x:f>
      </x:c>
      <x:c r="AF1287" s="37" t="str">
        <x:f>IF(AD1287="","",AD1287=0)</x:f>
      </x:c>
      <x:c r="AG1287" s="37"/>
      <x:c r="AH1287" s="37"/>
      <x:c r="AI1287" s="37"/>
      <x:c r="AJ1287" s="37" t="str">
        <x:v>القاهرة</x:v>
      </x:c>
      <x:c r="AK1287" s="37"/>
      <x:c r="AL1287" s="37"/>
      <x:c r="AM1287" s="37"/>
      <x:c r="AN1287" s="37"/>
      <x:c r="AO1287" s="37"/>
      <x:c r="AP1287" s="37"/>
      <x:c r="AQ1287" s="54" t="b">
        <x:v>1</x:v>
      </x:c>
      <x:c r="AR1287" s="37"/>
      <x:c r="AS1287" s="37" t="str">
        <x:v>JSON-LD لقائمة المتجر</x:v>
      </x:c>
      <x:c r="AT1287" s="37" t="str">
        <x:v>متوسطة</x:v>
      </x:c>
      <x:c r="AU1287" s="37" t="str">
        <x:v>official_store_category_jsonld</x:v>
      </x:c>
      <x:c r="AV1287" s="37" t="str">
        <x:v>JSON-LD</x:v>
      </x:c>
      <x:c r="AW1287" s="37" t="str">
        <x:v>https://www.ikea.com/eg/en/p/silversida-serving-bowl-patterned-blue-20565696/</x:v>
      </x:c>
      <x:c r="AX1287" s="37" t="n">
        <x:v>1</x:v>
      </x:c>
      <x:c r="AY1287" s="60" t="n">
        <x:v>46233</x:v>
      </x:c>
      <x:c r="AZ1287" s="60"/>
      <x:c r="BA1287" s="60"/>
      <x:c r="BB1287" s="62" t="str">
        <x:f>IF(BA1287="","",(NOW()-BA1287)*24)</x:f>
      </x:c>
      <x:c r="BC1287" s="37" t="str">
        <x:f>IF(BA1287="","لم يُرصد",IF(BH1287&lt;&gt;TRUE,"غير نشط",IF(BD1287="فشل","فشل حالي",IF(BB1287&lt;=12,"حديث",IF(BB1287&lt;=24,"متأخر","قديم")))))</x:f>
        <x:v>لم يُرصد</x:v>
      </x:c>
      <x:c r="BD1287" s="37" t="str">
        <x:v>بانتظار أول رصد سعر</x:v>
      </x:c>
      <x:c r="BE1287" s="37" t="n">
        <x:v>0</x:v>
      </x:c>
      <x:c r="BF1287" s="37"/>
      <x:c r="BG1287" s="37"/>
      <x:c r="BH1287" s="54" t="b">
        <x:v>1</x:v>
      </x:c>
      <x:c r="BI1287" s="37" t="str">
        <x:v>يحتاج اكتشاف رابط المنتج</x:v>
      </x:c>
      <x:c r="BJ1287" s="37" t="str">
        <x:v>SILVERSIDA, Serving bowl, patterned/blue, 28 cm</x:v>
      </x:c>
      <x:c r="BK1287" s="37" t="str">
        <x:v>الاسم ورقم الصنف والمواصفات الظاهرة مأخوذة من قائمة JSON-LD الرسمية للفئة في IKEA Egypt؛ لم تُنقل أي أسعار.</x:v>
      </x:c>
      <x:c r="BL1287" s="60" t="n">
        <x:v>46233</x:v>
      </x:c>
      <x:c r="BM1287" s="60" t="n">
        <x:v>46233</x:v>
      </x:c>
    </x:row>
    <x:row r="1288">
      <x:c r="A1288" s="37" t="str">
        <x:v>CASH-E7D43A9BC79F19</x:v>
      </x:c>
      <x:c r="B1288" s="37" t="str">
        <x:v>VAR-6F6D5EB175DBF0|EG-060|STORE</x:v>
      </x:c>
      <x:c r="C1288" s="37" t="str">
        <x:v>VAR-6F6D5EB175DBF0</x:v>
      </x:c>
      <x:c r="D1288" s="37" t="str">
        <x:v>MOD-6A99AC4EBF4281</x:v>
      </x:c>
      <x:c r="E1288" s="37" t="str">
        <x:v>IKEA UPPLAGA Serving bowl white, 26 cm</x:v>
      </x:c>
      <x:c r="F1288" s="37" t="str">
        <x:v>المطبخ والأدوات المنزلية</x:v>
      </x:c>
      <x:c r="G1288" s="37" t="str">
        <x:v>أوعية تقديم</x:v>
      </x:c>
      <x:c r="H1288" s="37" t="str">
        <x:v>IKEA</x:v>
      </x:c>
      <x:c r="I1288" s="37" t="str">
        <x:v>UPPLAGA Serving bowl</x:v>
      </x:c>
      <x:c r="J1288" s="37" t="str">
        <x:v>white, 26 cm</x:v>
      </x:c>
      <x:c r="K1288" s="37"/>
      <x:c r="L1288" s="37"/>
      <x:c r="M1288" s="37" t="str">
        <x:v>white</x:v>
      </x:c>
      <x:c r="N1288" s="37" t="str">
        <x:v>10424715</x:v>
      </x:c>
      <x:c r="O1288" s="37"/>
      <x:c r="P1288" s="37" t="str">
        <x:v>EG-060</x:v>
      </x:c>
      <x:c r="Q1288" s="37" t="str">
        <x:v>IKEA Egypt</x:v>
      </x:c>
      <x:c r="R1288" s="37" t="str">
        <x:v>علامة مباشرة/سلسلة</x:v>
      </x:c>
      <x:c r="S1288" s="37" t="str">
        <x:v>A</x:v>
      </x:c>
      <x:c r="T1288" s="37"/>
      <x:c r="U1288" s="37"/>
      <x:c r="V1288" s="37"/>
      <x:c r="W1288" s="37" t="str">
        <x:v>https://www.ikea.com/eg/en/p/upplaga-serving-bowl-white-10424715/</x:v>
      </x:c>
      <x:c r="X1288" s="37" t="str">
        <x:v>صفحة فئة منظمة</x:v>
      </x:c>
      <x:c r="Y1288" s="37" t="str">
        <x:v>EGP</x:v>
      </x:c>
      <x:c r="Z1288" s="56"/>
      <x:c r="AA1288" s="56"/>
      <x:c r="AB1288" s="56" t="str">
        <x:f>IF(OR(Z1288="",AA1288=""),"",MAX(0,AA1288-Z1288))</x:f>
      </x:c>
      <x:c r="AC1288" s="58" t="str">
        <x:f>IF(OR(Z1288="",AA1288="",AA1288=0),"",MAX(0,(AA1288-Z1288)/AA1288))</x:f>
      </x:c>
      <x:c r="AD1288" s="56"/>
      <x:c r="AE1288" s="56" t="str">
        <x:f>IF(Z1288="","",Z1288+IF(AD1288="",0,AD1288))</x:f>
      </x:c>
      <x:c r="AF1288" s="37" t="str">
        <x:f>IF(AD1288="","",AD1288=0)</x:f>
      </x:c>
      <x:c r="AG1288" s="37"/>
      <x:c r="AH1288" s="37"/>
      <x:c r="AI1288" s="37"/>
      <x:c r="AJ1288" s="37" t="str">
        <x:v>القاهرة</x:v>
      </x:c>
      <x:c r="AK1288" s="37"/>
      <x:c r="AL1288" s="37"/>
      <x:c r="AM1288" s="37"/>
      <x:c r="AN1288" s="37"/>
      <x:c r="AO1288" s="37"/>
      <x:c r="AP1288" s="37"/>
      <x:c r="AQ1288" s="54" t="b">
        <x:v>1</x:v>
      </x:c>
      <x:c r="AR1288" s="37"/>
      <x:c r="AS1288" s="37" t="str">
        <x:v>JSON-LD لقائمة المتجر</x:v>
      </x:c>
      <x:c r="AT1288" s="37" t="str">
        <x:v>متوسطة</x:v>
      </x:c>
      <x:c r="AU1288" s="37" t="str">
        <x:v>official_store_category_jsonld</x:v>
      </x:c>
      <x:c r="AV1288" s="37" t="str">
        <x:v>JSON-LD</x:v>
      </x:c>
      <x:c r="AW1288" s="37" t="str">
        <x:v>https://www.ikea.com/eg/en/p/upplaga-serving-bowl-white-10424715/</x:v>
      </x:c>
      <x:c r="AX1288" s="37" t="n">
        <x:v>1</x:v>
      </x:c>
      <x:c r="AY1288" s="60" t="n">
        <x:v>46233</x:v>
      </x:c>
      <x:c r="AZ1288" s="60"/>
      <x:c r="BA1288" s="60"/>
      <x:c r="BB1288" s="62" t="str">
        <x:f>IF(BA1288="","",(NOW()-BA1288)*24)</x:f>
      </x:c>
      <x:c r="BC1288" s="37" t="str">
        <x:f>IF(BA1288="","لم يُرصد",IF(BH1288&lt;&gt;TRUE,"غير نشط",IF(BD1288="فشل","فشل حالي",IF(BB1288&lt;=12,"حديث",IF(BB1288&lt;=24,"متأخر","قديم")))))</x:f>
        <x:v>لم يُرصد</x:v>
      </x:c>
      <x:c r="BD1288" s="37" t="str">
        <x:v>بانتظار أول رصد سعر</x:v>
      </x:c>
      <x:c r="BE1288" s="37" t="n">
        <x:v>0</x:v>
      </x:c>
      <x:c r="BF1288" s="37"/>
      <x:c r="BG1288" s="37"/>
      <x:c r="BH1288" s="54" t="b">
        <x:v>1</x:v>
      </x:c>
      <x:c r="BI1288" s="37" t="str">
        <x:v>يحتاج اكتشاف رابط المنتج</x:v>
      </x:c>
      <x:c r="BJ1288" s="37" t="str">
        <x:v>UPPLAGA, Serving bowl, white, 26 cm</x:v>
      </x:c>
      <x:c r="BK1288" s="37" t="str">
        <x:v>الاسم ورقم الصنف والمواصفات الظاهرة مأخوذة من قائمة JSON-LD الرسمية للفئة في IKEA Egypt؛ لم تُنقل أي أسعار.</x:v>
      </x:c>
      <x:c r="BL1288" s="60" t="n">
        <x:v>46233</x:v>
      </x:c>
      <x:c r="BM1288" s="60" t="n">
        <x:v>46233</x:v>
      </x:c>
    </x:row>
    <x:row r="1289">
      <x:c r="A1289" s="37" t="str">
        <x:v>CASH-0B6EF96952222F</x:v>
      </x:c>
      <x:c r="B1289" s="37" t="str">
        <x:v>VAR-9E3D4387983E06|EG-060|STORE</x:v>
      </x:c>
      <x:c r="C1289" s="37" t="str">
        <x:v>VAR-9E3D4387983E06</x:v>
      </x:c>
      <x:c r="D1289" s="37" t="str">
        <x:v>MOD-DE9CA6BD7EC126</x:v>
      </x:c>
      <x:c r="E1289" s="37" t="str">
        <x:v>IKEA VARDAGEN Bowl clear glass, 26 cm</x:v>
      </x:c>
      <x:c r="F1289" s="37" t="str">
        <x:v>المطبخ والأدوات المنزلية</x:v>
      </x:c>
      <x:c r="G1289" s="37" t="str">
        <x:v>أوعية تقديم</x:v>
      </x:c>
      <x:c r="H1289" s="37" t="str">
        <x:v>IKEA</x:v>
      </x:c>
      <x:c r="I1289" s="37" t="str">
        <x:v>VARDAGEN Bowl</x:v>
      </x:c>
      <x:c r="J1289" s="37" t="str">
        <x:v>clear glass, 26 cm</x:v>
      </x:c>
      <x:c r="K1289" s="37"/>
      <x:c r="L1289" s="37"/>
      <x:c r="M1289" s="37"/>
      <x:c r="N1289" s="37" t="str">
        <x:v>70289248</x:v>
      </x:c>
      <x:c r="O1289" s="37"/>
      <x:c r="P1289" s="37" t="str">
        <x:v>EG-060</x:v>
      </x:c>
      <x:c r="Q1289" s="37" t="str">
        <x:v>IKEA Egypt</x:v>
      </x:c>
      <x:c r="R1289" s="37" t="str">
        <x:v>علامة مباشرة/سلسلة</x:v>
      </x:c>
      <x:c r="S1289" s="37" t="str">
        <x:v>A</x:v>
      </x:c>
      <x:c r="T1289" s="37"/>
      <x:c r="U1289" s="37"/>
      <x:c r="V1289" s="37"/>
      <x:c r="W1289" s="37" t="str">
        <x:v>https://www.ikea.com/eg/en/p/vardagen-bowl-clear-glass-70289248/</x:v>
      </x:c>
      <x:c r="X1289" s="37" t="str">
        <x:v>صفحة فئة منظمة</x:v>
      </x:c>
      <x:c r="Y1289" s="37" t="str">
        <x:v>EGP</x:v>
      </x:c>
      <x:c r="Z1289" s="56"/>
      <x:c r="AA1289" s="56"/>
      <x:c r="AB1289" s="56" t="str">
        <x:f>IF(OR(Z1289="",AA1289=""),"",MAX(0,AA1289-Z1289))</x:f>
      </x:c>
      <x:c r="AC1289" s="58" t="str">
        <x:f>IF(OR(Z1289="",AA1289="",AA1289=0),"",MAX(0,(AA1289-Z1289)/AA1289))</x:f>
      </x:c>
      <x:c r="AD1289" s="56"/>
      <x:c r="AE1289" s="56" t="str">
        <x:f>IF(Z1289="","",Z1289+IF(AD1289="",0,AD1289))</x:f>
      </x:c>
      <x:c r="AF1289" s="37" t="str">
        <x:f>IF(AD1289="","",AD1289=0)</x:f>
      </x:c>
      <x:c r="AG1289" s="37"/>
      <x:c r="AH1289" s="37"/>
      <x:c r="AI1289" s="37"/>
      <x:c r="AJ1289" s="37" t="str">
        <x:v>القاهرة</x:v>
      </x:c>
      <x:c r="AK1289" s="37"/>
      <x:c r="AL1289" s="37"/>
      <x:c r="AM1289" s="37"/>
      <x:c r="AN1289" s="37"/>
      <x:c r="AO1289" s="37"/>
      <x:c r="AP1289" s="37"/>
      <x:c r="AQ1289" s="54" t="b">
        <x:v>1</x:v>
      </x:c>
      <x:c r="AR1289" s="37"/>
      <x:c r="AS1289" s="37" t="str">
        <x:v>JSON-LD لقائمة المتجر</x:v>
      </x:c>
      <x:c r="AT1289" s="37" t="str">
        <x:v>متوسطة</x:v>
      </x:c>
      <x:c r="AU1289" s="37" t="str">
        <x:v>official_store_category_jsonld</x:v>
      </x:c>
      <x:c r="AV1289" s="37" t="str">
        <x:v>JSON-LD</x:v>
      </x:c>
      <x:c r="AW1289" s="37" t="str">
        <x:v>https://www.ikea.com/eg/en/p/vardagen-bowl-clear-glass-70289248/</x:v>
      </x:c>
      <x:c r="AX1289" s="37" t="n">
        <x:v>1</x:v>
      </x:c>
      <x:c r="AY1289" s="60" t="n">
        <x:v>46233</x:v>
      </x:c>
      <x:c r="AZ1289" s="60"/>
      <x:c r="BA1289" s="60"/>
      <x:c r="BB1289" s="62" t="str">
        <x:f>IF(BA1289="","",(NOW()-BA1289)*24)</x:f>
      </x:c>
      <x:c r="BC1289" s="37" t="str">
        <x:f>IF(BA1289="","لم يُرصد",IF(BH1289&lt;&gt;TRUE,"غير نشط",IF(BD1289="فشل","فشل حالي",IF(BB1289&lt;=12,"حديث",IF(BB1289&lt;=24,"متأخر","قديم")))))</x:f>
        <x:v>لم يُرصد</x:v>
      </x:c>
      <x:c r="BD1289" s="37" t="str">
        <x:v>بانتظار أول رصد سعر</x:v>
      </x:c>
      <x:c r="BE1289" s="37" t="n">
        <x:v>0</x:v>
      </x:c>
      <x:c r="BF1289" s="37"/>
      <x:c r="BG1289" s="37"/>
      <x:c r="BH1289" s="54" t="b">
        <x:v>1</x:v>
      </x:c>
      <x:c r="BI1289" s="37" t="str">
        <x:v>يحتاج اكتشاف رابط المنتج</x:v>
      </x:c>
      <x:c r="BJ1289" s="37" t="str">
        <x:v>VARDAGEN, Bowl, clear glass, 26 cm</x:v>
      </x:c>
      <x:c r="BK1289" s="37" t="str">
        <x:v>الاسم ورقم الصنف والمواصفات الظاهرة مأخوذة من قائمة JSON-LD الرسمية للفئة في IKEA Egypt؛ لم تُنقل أي أسعار.</x:v>
      </x:c>
      <x:c r="BL1289" s="60" t="n">
        <x:v>46233</x:v>
      </x:c>
      <x:c r="BM1289" s="60" t="n">
        <x:v>46233</x:v>
      </x:c>
    </x:row>
    <x:row r="1290">
      <x:c r="A1290" s="37" t="str">
        <x:v>CASH-5486F4A1A363F5</x:v>
      </x:c>
      <x:c r="B1290" s="37" t="str">
        <x:v>VAR-9BA7836B4E2BF5|EG-060|STORE</x:v>
      </x:c>
      <x:c r="C1290" s="37" t="str">
        <x:v>VAR-9BA7836B4E2BF5</x:v>
      </x:c>
      <x:c r="D1290" s="37" t="str">
        <x:v>MOD-7F24E49002D61D</x:v>
      </x:c>
      <x:c r="E1290" s="37" t="str">
        <x:v>IKEA VITBLECKA Serving bowl white, 18 cm</x:v>
      </x:c>
      <x:c r="F1290" s="37" t="str">
        <x:v>المطبخ والأدوات المنزلية</x:v>
      </x:c>
      <x:c r="G1290" s="37" t="str">
        <x:v>أوعية تقديم</x:v>
      </x:c>
      <x:c r="H1290" s="37" t="str">
        <x:v>IKEA</x:v>
      </x:c>
      <x:c r="I1290" s="37" t="str">
        <x:v>VITBLECKA Serving bowl</x:v>
      </x:c>
      <x:c r="J1290" s="37" t="str">
        <x:v>white, 18 cm</x:v>
      </x:c>
      <x:c r="K1290" s="37"/>
      <x:c r="L1290" s="37"/>
      <x:c r="M1290" s="37" t="str">
        <x:v>white</x:v>
      </x:c>
      <x:c r="N1290" s="37" t="str">
        <x:v>10586449</x:v>
      </x:c>
      <x:c r="O1290" s="37"/>
      <x:c r="P1290" s="37" t="str">
        <x:v>EG-060</x:v>
      </x:c>
      <x:c r="Q1290" s="37" t="str">
        <x:v>IKEA Egypt</x:v>
      </x:c>
      <x:c r="R1290" s="37" t="str">
        <x:v>علامة مباشرة/سلسلة</x:v>
      </x:c>
      <x:c r="S1290" s="37" t="str">
        <x:v>A</x:v>
      </x:c>
      <x:c r="T1290" s="37"/>
      <x:c r="U1290" s="37"/>
      <x:c r="V1290" s="37"/>
      <x:c r="W1290" s="37" t="str">
        <x:v>https://www.ikea.com/eg/en/p/vitblecka-serving-bowl-white-10586449/</x:v>
      </x:c>
      <x:c r="X1290" s="37" t="str">
        <x:v>صفحة فئة منظمة</x:v>
      </x:c>
      <x:c r="Y1290" s="37" t="str">
        <x:v>EGP</x:v>
      </x:c>
      <x:c r="Z1290" s="56"/>
      <x:c r="AA1290" s="56"/>
      <x:c r="AB1290" s="56" t="str">
        <x:f>IF(OR(Z1290="",AA1290=""),"",MAX(0,AA1290-Z1290))</x:f>
      </x:c>
      <x:c r="AC1290" s="58" t="str">
        <x:f>IF(OR(Z1290="",AA1290="",AA1290=0),"",MAX(0,(AA1290-Z1290)/AA1290))</x:f>
      </x:c>
      <x:c r="AD1290" s="56"/>
      <x:c r="AE1290" s="56" t="str">
        <x:f>IF(Z1290="","",Z1290+IF(AD1290="",0,AD1290))</x:f>
      </x:c>
      <x:c r="AF1290" s="37" t="str">
        <x:f>IF(AD1290="","",AD1290=0)</x:f>
      </x:c>
      <x:c r="AG1290" s="37"/>
      <x:c r="AH1290" s="37"/>
      <x:c r="AI1290" s="37"/>
      <x:c r="AJ1290" s="37" t="str">
        <x:v>القاهرة</x:v>
      </x:c>
      <x:c r="AK1290" s="37"/>
      <x:c r="AL1290" s="37"/>
      <x:c r="AM1290" s="37"/>
      <x:c r="AN1290" s="37"/>
      <x:c r="AO1290" s="37"/>
      <x:c r="AP1290" s="37"/>
      <x:c r="AQ1290" s="54" t="b">
        <x:v>1</x:v>
      </x:c>
      <x:c r="AR1290" s="37"/>
      <x:c r="AS1290" s="37" t="str">
        <x:v>JSON-LD لقائمة المتجر</x:v>
      </x:c>
      <x:c r="AT1290" s="37" t="str">
        <x:v>متوسطة</x:v>
      </x:c>
      <x:c r="AU1290" s="37" t="str">
        <x:v>official_store_category_jsonld</x:v>
      </x:c>
      <x:c r="AV1290" s="37" t="str">
        <x:v>JSON-LD</x:v>
      </x:c>
      <x:c r="AW1290" s="37" t="str">
        <x:v>https://www.ikea.com/eg/en/p/vitblecka-serving-bowl-white-10586449/</x:v>
      </x:c>
      <x:c r="AX1290" s="37" t="n">
        <x:v>1</x:v>
      </x:c>
      <x:c r="AY1290" s="60" t="n">
        <x:v>46233</x:v>
      </x:c>
      <x:c r="AZ1290" s="60"/>
      <x:c r="BA1290" s="60"/>
      <x:c r="BB1290" s="62" t="str">
        <x:f>IF(BA1290="","",(NOW()-BA1290)*24)</x:f>
      </x:c>
      <x:c r="BC1290" s="37" t="str">
        <x:f>IF(BA1290="","لم يُرصد",IF(BH1290&lt;&gt;TRUE,"غير نشط",IF(BD1290="فشل","فشل حالي",IF(BB1290&lt;=12,"حديث",IF(BB1290&lt;=24,"متأخر","قديم")))))</x:f>
        <x:v>لم يُرصد</x:v>
      </x:c>
      <x:c r="BD1290" s="37" t="str">
        <x:v>بانتظار أول رصد سعر</x:v>
      </x:c>
      <x:c r="BE1290" s="37" t="n">
        <x:v>0</x:v>
      </x:c>
      <x:c r="BF1290" s="37"/>
      <x:c r="BG1290" s="37"/>
      <x:c r="BH1290" s="54" t="b">
        <x:v>1</x:v>
      </x:c>
      <x:c r="BI1290" s="37" t="str">
        <x:v>يحتاج اكتشاف رابط المنتج</x:v>
      </x:c>
      <x:c r="BJ1290" s="37" t="str">
        <x:v>VITBLECKA, Serving bowl, white, 18 cm</x:v>
      </x:c>
      <x:c r="BK1290" s="37" t="str">
        <x:v>الاسم ورقم الصنف والمواصفات الظاهرة مأخوذة من قائمة JSON-LD الرسمية للفئة في IKEA Egypt؛ لم تُنقل أي أسعار.</x:v>
      </x:c>
      <x:c r="BL1290" s="60" t="n">
        <x:v>46233</x:v>
      </x:c>
      <x:c r="BM1290" s="60" t="n">
        <x:v>46233</x:v>
      </x:c>
    </x:row>
    <x:row r="1291">
      <x:c r="A1291" s="37" t="str">
        <x:v>CASH-9C3C82CF8E7316</x:v>
      </x:c>
      <x:c r="B1291" s="37" t="str">
        <x:v>VAR-402E94945A0741|EG-063|STORE</x:v>
      </x:c>
      <x:c r="C1291" s="37" t="str">
        <x:v>VAR-402E94945A0741</x:v>
      </x:c>
      <x:c r="D1291" s="37" t="str">
        <x:v>MOD-384AB2AEB50323</x:v>
      </x:c>
      <x:c r="E1291" s="37" t="str">
        <x:v>Mintra Curly Plastic Large Bowl Blue</x:v>
      </x:c>
      <x:c r="F1291" s="37" t="str">
        <x:v>المطبخ والأدوات المنزلية</x:v>
      </x:c>
      <x:c r="G1291" s="37" t="str">
        <x:v>أوعية تقديم</x:v>
      </x:c>
      <x:c r="H1291" s="37" t="str">
        <x:v>Mintra</x:v>
      </x:c>
      <x:c r="I1291" s="37" t="str">
        <x:v>Curly Plastic Large Bowl</x:v>
      </x:c>
      <x:c r="J1291" s="37" t="str">
        <x:v>Blue</x:v>
      </x:c>
      <x:c r="K1291" s="37"/>
      <x:c r="L1291" s="37"/>
      <x:c r="M1291" s="37" t="str">
        <x:v>blue</x:v>
      </x:c>
      <x:c r="N1291" s="37" t="str">
        <x:v>5622</x:v>
      </x:c>
      <x:c r="O1291" s="37"/>
      <x:c r="P1291" s="37" t="str">
        <x:v>EG-063</x:v>
      </x:c>
      <x:c r="Q1291" s="37" t="str">
        <x:v>Mintra</x:v>
      </x:c>
      <x:c r="R1291" s="37" t="str">
        <x:v>علامة مباشرة/سلسلة</x:v>
      </x:c>
      <x:c r="S1291" s="37" t="str">
        <x:v>A</x:v>
      </x:c>
      <x:c r="T1291" s="37"/>
      <x:c r="U1291" s="37"/>
      <x:c r="V1291" s="37"/>
      <x:c r="W1291" s="37" t="str">
        <x:v>https://mintra.eg/products/curly-plastic-large-bowl-%D8%A8%D9%88%D9%84%D8%A9-%D8%A8%D9%84%D8%A7%D8%B3%D8%AA%D9%8A%D9%83-%D9%83%D8%A8%D9%8A%D8%B1</x:v>
      </x:c>
      <x:c r="X1291" s="37" t="str">
        <x:v>تغذية منتجات</x:v>
      </x:c>
      <x:c r="Y1291" s="37" t="str">
        <x:v>EGP</x:v>
      </x:c>
      <x:c r="Z1291" s="56"/>
      <x:c r="AA1291" s="56"/>
      <x:c r="AB1291" s="56" t="str">
        <x:f>IF(OR(Z1291="",AA1291=""),"",MAX(0,AA1291-Z1291))</x:f>
      </x:c>
      <x:c r="AC1291" s="58" t="str">
        <x:f>IF(OR(Z1291="",AA1291="",AA1291=0),"",MAX(0,(AA1291-Z1291)/AA1291))</x:f>
      </x:c>
      <x:c r="AD1291" s="56"/>
      <x:c r="AE1291" s="56" t="str">
        <x:f>IF(Z1291="","",Z1291+IF(AD1291="",0,AD1291))</x:f>
      </x:c>
      <x:c r="AF1291" s="37" t="str">
        <x:f>IF(AD1291="","",AD1291=0)</x:f>
      </x:c>
      <x:c r="AG1291" s="37"/>
      <x:c r="AH1291" s="37"/>
      <x:c r="AI1291" s="37"/>
      <x:c r="AJ1291" s="37" t="str">
        <x:v>القاهرة</x:v>
      </x:c>
      <x:c r="AK1291" s="37"/>
      <x:c r="AL1291" s="37"/>
      <x:c r="AM1291" s="37"/>
      <x:c r="AN1291" s="37"/>
      <x:c r="AO1291" s="37"/>
      <x:c r="AP1291" s="37"/>
      <x:c r="AQ1291" s="54" t="b">
        <x:v>1</x:v>
      </x:c>
      <x:c r="AR1291" s="37"/>
      <x:c r="AS1291" s="37" t="str">
        <x:v>تغذية منتجات رسمية</x:v>
      </x:c>
      <x:c r="AT1291" s="37" t="str">
        <x:v>عالية</x:v>
      </x:c>
      <x:c r="AU1291" s="37" t="str">
        <x:v>official_store_product_feed</x:v>
      </x:c>
      <x:c r="AV1291" s="37" t="str">
        <x:v>تغذية منتجات</x:v>
      </x:c>
      <x:c r="AW1291" s="37" t="str">
        <x:v>https://mintra.eg/products/curly-plastic-large-bowl-%D8%A8%D9%88%D9%84%D8%A9-%D8%A8%D9%84%D8%A7%D8%B3%D8%AA%D9%8A%D9%83-%D9%83%D8%A8%D9%8A%D8%B1</x:v>
      </x:c>
      <x:c r="AX1291" s="37" t="n">
        <x:v>1</x:v>
      </x:c>
      <x:c r="AY1291" s="60" t="n">
        <x:v>46233</x:v>
      </x:c>
      <x:c r="AZ1291" s="60"/>
      <x:c r="BA1291" s="60"/>
      <x:c r="BB1291" s="62" t="str">
        <x:f>IF(BA1291="","",(NOW()-BA1291)*24)</x:f>
      </x:c>
      <x:c r="BC1291" s="37" t="str">
        <x:f>IF(BA1291="","لم يُرصد",IF(BH1291&lt;&gt;TRUE,"غير نشط",IF(BD1291="فشل","فشل حالي",IF(BB1291&lt;=12,"حديث",IF(BB1291&lt;=24,"متأخر","قديم")))))</x:f>
        <x:v>لم يُرصد</x:v>
      </x:c>
      <x:c r="BD1291" s="37" t="str">
        <x:v>بانتظار أول رصد سعر</x:v>
      </x:c>
      <x:c r="BE1291" s="37" t="n">
        <x:v>0</x:v>
      </x:c>
      <x:c r="BF1291" s="37"/>
      <x:c r="BG1291" s="37"/>
      <x:c r="BH1291" s="54" t="b">
        <x:v>1</x:v>
      </x:c>
      <x:c r="BI1291" s="37" t="str">
        <x:v>جاهز لأول رصد</x:v>
      </x:c>
      <x:c r="BJ1291" s="37" t="str">
        <x:v>Curly Plastic Large Bowl — Blue</x:v>
      </x:c>
      <x:c r="BK1291" s="37" t="str">
        <x:v>الموديل والنسخة ورقم SKU مأخوذة من خلاصة المنتجات الرسمية لمتجر Mintra؛ لم تُنقل أي أسعار.</x:v>
      </x:c>
      <x:c r="BL1291" s="60" t="n">
        <x:v>46233</x:v>
      </x:c>
      <x:c r="BM1291" s="60" t="n">
        <x:v>46233</x:v>
      </x:c>
    </x:row>
    <x:row r="1292">
      <x:c r="A1292" s="37" t="str">
        <x:v>CASH-60976873DAE4EA</x:v>
      </x:c>
      <x:c r="B1292" s="37" t="str">
        <x:v>VAR-B1C20FBAF9D3E3|EG-063|STORE</x:v>
      </x:c>
      <x:c r="C1292" s="37" t="str">
        <x:v>VAR-B1C20FBAF9D3E3</x:v>
      </x:c>
      <x:c r="D1292" s="37" t="str">
        <x:v>MOD-384AB2AEB50323</x:v>
      </x:c>
      <x:c r="E1292" s="37" t="str">
        <x:v>Mintra Curly Plastic Large Bowl Fuschia</x:v>
      </x:c>
      <x:c r="F1292" s="37" t="str">
        <x:v>المطبخ والأدوات المنزلية</x:v>
      </x:c>
      <x:c r="G1292" s="37" t="str">
        <x:v>أوعية تقديم</x:v>
      </x:c>
      <x:c r="H1292" s="37" t="str">
        <x:v>Mintra</x:v>
      </x:c>
      <x:c r="I1292" s="37" t="str">
        <x:v>Curly Plastic Large Bowl</x:v>
      </x:c>
      <x:c r="J1292" s="37" t="str">
        <x:v>Fuschia</x:v>
      </x:c>
      <x:c r="K1292" s="37"/>
      <x:c r="L1292" s="37"/>
      <x:c r="M1292" s="37" t="str">
        <x:v>fuschia</x:v>
      </x:c>
      <x:c r="N1292" s="37" t="str">
        <x:v>5626</x:v>
      </x:c>
      <x:c r="O1292" s="37"/>
      <x:c r="P1292" s="37" t="str">
        <x:v>EG-063</x:v>
      </x:c>
      <x:c r="Q1292" s="37" t="str">
        <x:v>Mintra</x:v>
      </x:c>
      <x:c r="R1292" s="37" t="str">
        <x:v>علامة مباشرة/سلسلة</x:v>
      </x:c>
      <x:c r="S1292" s="37" t="str">
        <x:v>A</x:v>
      </x:c>
      <x:c r="T1292" s="37"/>
      <x:c r="U1292" s="37"/>
      <x:c r="V1292" s="37"/>
      <x:c r="W1292" s="37" t="str">
        <x:v>https://mintra.eg/products/curly-plastic-large-bowl-%D8%A8%D9%88%D9%84%D8%A9-%D8%A8%D9%84%D8%A7%D8%B3%D8%AA%D9%8A%D9%83-%D9%83%D8%A8%D9%8A%D8%B1</x:v>
      </x:c>
      <x:c r="X1292" s="37" t="str">
        <x:v>تغذية منتجات</x:v>
      </x:c>
      <x:c r="Y1292" s="37" t="str">
        <x:v>EGP</x:v>
      </x:c>
      <x:c r="Z1292" s="56"/>
      <x:c r="AA1292" s="56"/>
      <x:c r="AB1292" s="56" t="str">
        <x:f>IF(OR(Z1292="",AA1292=""),"",MAX(0,AA1292-Z1292))</x:f>
      </x:c>
      <x:c r="AC1292" s="58" t="str">
        <x:f>IF(OR(Z1292="",AA1292="",AA1292=0),"",MAX(0,(AA1292-Z1292)/AA1292))</x:f>
      </x:c>
      <x:c r="AD1292" s="56"/>
      <x:c r="AE1292" s="56" t="str">
        <x:f>IF(Z1292="","",Z1292+IF(AD1292="",0,AD1292))</x:f>
      </x:c>
      <x:c r="AF1292" s="37" t="str">
        <x:f>IF(AD1292="","",AD1292=0)</x:f>
      </x:c>
      <x:c r="AG1292" s="37"/>
      <x:c r="AH1292" s="37"/>
      <x:c r="AI1292" s="37"/>
      <x:c r="AJ1292" s="37" t="str">
        <x:v>القاهرة</x:v>
      </x:c>
      <x:c r="AK1292" s="37"/>
      <x:c r="AL1292" s="37"/>
      <x:c r="AM1292" s="37"/>
      <x:c r="AN1292" s="37"/>
      <x:c r="AO1292" s="37"/>
      <x:c r="AP1292" s="37"/>
      <x:c r="AQ1292" s="54" t="b">
        <x:v>1</x:v>
      </x:c>
      <x:c r="AR1292" s="37"/>
      <x:c r="AS1292" s="37" t="str">
        <x:v>تغذية منتجات رسمية</x:v>
      </x:c>
      <x:c r="AT1292" s="37" t="str">
        <x:v>عالية</x:v>
      </x:c>
      <x:c r="AU1292" s="37" t="str">
        <x:v>official_store_product_feed</x:v>
      </x:c>
      <x:c r="AV1292" s="37" t="str">
        <x:v>تغذية منتجات</x:v>
      </x:c>
      <x:c r="AW1292" s="37" t="str">
        <x:v>https://mintra.eg/products/curly-plastic-large-bowl-%D8%A8%D9%88%D9%84%D8%A9-%D8%A8%D9%84%D8%A7%D8%B3%D8%AA%D9%8A%D9%83-%D9%83%D8%A8%D9%8A%D8%B1</x:v>
      </x:c>
      <x:c r="AX1292" s="37" t="n">
        <x:v>1</x:v>
      </x:c>
      <x:c r="AY1292" s="60" t="n">
        <x:v>46233</x:v>
      </x:c>
      <x:c r="AZ1292" s="60"/>
      <x:c r="BA1292" s="60"/>
      <x:c r="BB1292" s="62" t="str">
        <x:f>IF(BA1292="","",(NOW()-BA1292)*24)</x:f>
      </x:c>
      <x:c r="BC1292" s="37" t="str">
        <x:f>IF(BA1292="","لم يُرصد",IF(BH1292&lt;&gt;TRUE,"غير نشط",IF(BD1292="فشل","فشل حالي",IF(BB1292&lt;=12,"حديث",IF(BB1292&lt;=24,"متأخر","قديم")))))</x:f>
        <x:v>لم يُرصد</x:v>
      </x:c>
      <x:c r="BD1292" s="37" t="str">
        <x:v>بانتظار أول رصد سعر</x:v>
      </x:c>
      <x:c r="BE1292" s="37" t="n">
        <x:v>0</x:v>
      </x:c>
      <x:c r="BF1292" s="37"/>
      <x:c r="BG1292" s="37"/>
      <x:c r="BH1292" s="54" t="b">
        <x:v>1</x:v>
      </x:c>
      <x:c r="BI1292" s="37" t="str">
        <x:v>جاهز لأول رصد</x:v>
      </x:c>
      <x:c r="BJ1292" s="37" t="str">
        <x:v>Curly Plastic Large Bowl — Fuschia</x:v>
      </x:c>
      <x:c r="BK1292" s="37" t="str">
        <x:v>الموديل والنسخة ورقم SKU مأخوذة من خلاصة المنتجات الرسمية لمتجر Mintra؛ لم تُنقل أي أسعار.</x:v>
      </x:c>
      <x:c r="BL1292" s="60" t="n">
        <x:v>46233</x:v>
      </x:c>
      <x:c r="BM1292" s="60" t="n">
        <x:v>46233</x:v>
      </x:c>
    </x:row>
    <x:row r="1293">
      <x:c r="A1293" s="37" t="str">
        <x:v>CASH-04FB9A13E61670</x:v>
      </x:c>
      <x:c r="B1293" s="37" t="str">
        <x:v>VAR-F6FCF0FC3EEA79|EG-063|STORE</x:v>
      </x:c>
      <x:c r="C1293" s="37" t="str">
        <x:v>VAR-F6FCF0FC3EEA79</x:v>
      </x:c>
      <x:c r="D1293" s="37" t="str">
        <x:v>MOD-384AB2AEB50323</x:v>
      </x:c>
      <x:c r="E1293" s="37" t="str">
        <x:v>Mintra Curly Plastic Large Bowl Green</x:v>
      </x:c>
      <x:c r="F1293" s="37" t="str">
        <x:v>المطبخ والأدوات المنزلية</x:v>
      </x:c>
      <x:c r="G1293" s="37" t="str">
        <x:v>أوعية تقديم</x:v>
      </x:c>
      <x:c r="H1293" s="37" t="str">
        <x:v>Mintra</x:v>
      </x:c>
      <x:c r="I1293" s="37" t="str">
        <x:v>Curly Plastic Large Bowl</x:v>
      </x:c>
      <x:c r="J1293" s="37" t="str">
        <x:v>Green</x:v>
      </x:c>
      <x:c r="K1293" s="37"/>
      <x:c r="L1293" s="37"/>
      <x:c r="M1293" s="37" t="str">
        <x:v>green</x:v>
      </x:c>
      <x:c r="N1293" s="37" t="str">
        <x:v>5621</x:v>
      </x:c>
      <x:c r="O1293" s="37"/>
      <x:c r="P1293" s="37" t="str">
        <x:v>EG-063</x:v>
      </x:c>
      <x:c r="Q1293" s="37" t="str">
        <x:v>Mintra</x:v>
      </x:c>
      <x:c r="R1293" s="37" t="str">
        <x:v>علامة مباشرة/سلسلة</x:v>
      </x:c>
      <x:c r="S1293" s="37" t="str">
        <x:v>A</x:v>
      </x:c>
      <x:c r="T1293" s="37"/>
      <x:c r="U1293" s="37"/>
      <x:c r="V1293" s="37"/>
      <x:c r="W1293" s="37" t="str">
        <x:v>https://mintra.eg/products/curly-plastic-large-bowl-%D8%A8%D9%88%D9%84%D8%A9-%D8%A8%D9%84%D8%A7%D8%B3%D8%AA%D9%8A%D9%83-%D9%83%D8%A8%D9%8A%D8%B1</x:v>
      </x:c>
      <x:c r="X1293" s="37" t="str">
        <x:v>تغذية منتجات</x:v>
      </x:c>
      <x:c r="Y1293" s="37" t="str">
        <x:v>EGP</x:v>
      </x:c>
      <x:c r="Z1293" s="56"/>
      <x:c r="AA1293" s="56"/>
      <x:c r="AB1293" s="56" t="str">
        <x:f>IF(OR(Z1293="",AA1293=""),"",MAX(0,AA1293-Z1293))</x:f>
      </x:c>
      <x:c r="AC1293" s="58" t="str">
        <x:f>IF(OR(Z1293="",AA1293="",AA1293=0),"",MAX(0,(AA1293-Z1293)/AA1293))</x:f>
      </x:c>
      <x:c r="AD1293" s="56"/>
      <x:c r="AE1293" s="56" t="str">
        <x:f>IF(Z1293="","",Z1293+IF(AD1293="",0,AD1293))</x:f>
      </x:c>
      <x:c r="AF1293" s="37" t="str">
        <x:f>IF(AD1293="","",AD1293=0)</x:f>
      </x:c>
      <x:c r="AG1293" s="37"/>
      <x:c r="AH1293" s="37"/>
      <x:c r="AI1293" s="37"/>
      <x:c r="AJ1293" s="37" t="str">
        <x:v>القاهرة</x:v>
      </x:c>
      <x:c r="AK1293" s="37"/>
      <x:c r="AL1293" s="37"/>
      <x:c r="AM1293" s="37"/>
      <x:c r="AN1293" s="37"/>
      <x:c r="AO1293" s="37"/>
      <x:c r="AP1293" s="37"/>
      <x:c r="AQ1293" s="54" t="b">
        <x:v>1</x:v>
      </x:c>
      <x:c r="AR1293" s="37"/>
      <x:c r="AS1293" s="37" t="str">
        <x:v>تغذية منتجات رسمية</x:v>
      </x:c>
      <x:c r="AT1293" s="37" t="str">
        <x:v>عالية</x:v>
      </x:c>
      <x:c r="AU1293" s="37" t="str">
        <x:v>official_store_product_feed</x:v>
      </x:c>
      <x:c r="AV1293" s="37" t="str">
        <x:v>تغذية منتجات</x:v>
      </x:c>
      <x:c r="AW1293" s="37" t="str">
        <x:v>https://mintra.eg/products/curly-plastic-large-bowl-%D8%A8%D9%88%D9%84%D8%A9-%D8%A8%D9%84%D8%A7%D8%B3%D8%AA%D9%8A%D9%83-%D9%83%D8%A8%D9%8A%D8%B1</x:v>
      </x:c>
      <x:c r="AX1293" s="37" t="n">
        <x:v>1</x:v>
      </x:c>
      <x:c r="AY1293" s="60" t="n">
        <x:v>46233</x:v>
      </x:c>
      <x:c r="AZ1293" s="60"/>
      <x:c r="BA1293" s="60"/>
      <x:c r="BB1293" s="62" t="str">
        <x:f>IF(BA1293="","",(NOW()-BA1293)*24)</x:f>
      </x:c>
      <x:c r="BC1293" s="37" t="str">
        <x:f>IF(BA1293="","لم يُرصد",IF(BH1293&lt;&gt;TRUE,"غير نشط",IF(BD1293="فشل","فشل حالي",IF(BB1293&lt;=12,"حديث",IF(BB1293&lt;=24,"متأخر","قديم")))))</x:f>
        <x:v>لم يُرصد</x:v>
      </x:c>
      <x:c r="BD1293" s="37" t="str">
        <x:v>بانتظار أول رصد سعر</x:v>
      </x:c>
      <x:c r="BE1293" s="37" t="n">
        <x:v>0</x:v>
      </x:c>
      <x:c r="BF1293" s="37"/>
      <x:c r="BG1293" s="37"/>
      <x:c r="BH1293" s="54" t="b">
        <x:v>1</x:v>
      </x:c>
      <x:c r="BI1293" s="37" t="str">
        <x:v>جاهز لأول رصد</x:v>
      </x:c>
      <x:c r="BJ1293" s="37" t="str">
        <x:v>Curly Plastic Large Bowl — Green</x:v>
      </x:c>
      <x:c r="BK1293" s="37" t="str">
        <x:v>الموديل والنسخة ورقم SKU مأخوذة من خلاصة المنتجات الرسمية لمتجر Mintra؛ لم تُنقل أي أسعار.</x:v>
      </x:c>
      <x:c r="BL1293" s="60" t="n">
        <x:v>46233</x:v>
      </x:c>
      <x:c r="BM1293" s="60" t="n">
        <x:v>46233</x:v>
      </x:c>
    </x:row>
    <x:row r="1294">
      <x:c r="A1294" s="37" t="str">
        <x:v>CASH-71386974D69821</x:v>
      </x:c>
      <x:c r="B1294" s="37" t="str">
        <x:v>VAR-56DC01829832F7|EG-063|STORE</x:v>
      </x:c>
      <x:c r="C1294" s="37" t="str">
        <x:v>VAR-56DC01829832F7</x:v>
      </x:c>
      <x:c r="D1294" s="37" t="str">
        <x:v>MOD-384AB2AEB50323</x:v>
      </x:c>
      <x:c r="E1294" s="37" t="str">
        <x:v>Mintra Curly Plastic Large Bowl Orange</x:v>
      </x:c>
      <x:c r="F1294" s="37" t="str">
        <x:v>المطبخ والأدوات المنزلية</x:v>
      </x:c>
      <x:c r="G1294" s="37" t="str">
        <x:v>أوعية تقديم</x:v>
      </x:c>
      <x:c r="H1294" s="37" t="str">
        <x:v>Mintra</x:v>
      </x:c>
      <x:c r="I1294" s="37" t="str">
        <x:v>Curly Plastic Large Bowl</x:v>
      </x:c>
      <x:c r="J1294" s="37" t="str">
        <x:v>Orange</x:v>
      </x:c>
      <x:c r="K1294" s="37"/>
      <x:c r="L1294" s="37"/>
      <x:c r="M1294" s="37" t="str">
        <x:v>orange</x:v>
      </x:c>
      <x:c r="N1294" s="37" t="str">
        <x:v>5625</x:v>
      </x:c>
      <x:c r="O1294" s="37"/>
      <x:c r="P1294" s="37" t="str">
        <x:v>EG-063</x:v>
      </x:c>
      <x:c r="Q1294" s="37" t="str">
        <x:v>Mintra</x:v>
      </x:c>
      <x:c r="R1294" s="37" t="str">
        <x:v>علامة مباشرة/سلسلة</x:v>
      </x:c>
      <x:c r="S1294" s="37" t="str">
        <x:v>A</x:v>
      </x:c>
      <x:c r="T1294" s="37"/>
      <x:c r="U1294" s="37"/>
      <x:c r="V1294" s="37"/>
      <x:c r="W1294" s="37" t="str">
        <x:v>https://mintra.eg/products/curly-plastic-large-bowl-%D8%A8%D9%88%D9%84%D8%A9-%D8%A8%D9%84%D8%A7%D8%B3%D8%AA%D9%8A%D9%83-%D9%83%D8%A8%D9%8A%D8%B1</x:v>
      </x:c>
      <x:c r="X1294" s="37" t="str">
        <x:v>تغذية منتجات</x:v>
      </x:c>
      <x:c r="Y1294" s="37" t="str">
        <x:v>EGP</x:v>
      </x:c>
      <x:c r="Z1294" s="56"/>
      <x:c r="AA1294" s="56"/>
      <x:c r="AB1294" s="56" t="str">
        <x:f>IF(OR(Z1294="",AA1294=""),"",MAX(0,AA1294-Z1294))</x:f>
      </x:c>
      <x:c r="AC1294" s="58" t="str">
        <x:f>IF(OR(Z1294="",AA1294="",AA1294=0),"",MAX(0,(AA1294-Z1294)/AA1294))</x:f>
      </x:c>
      <x:c r="AD1294" s="56"/>
      <x:c r="AE1294" s="56" t="str">
        <x:f>IF(Z1294="","",Z1294+IF(AD1294="",0,AD1294))</x:f>
      </x:c>
      <x:c r="AF1294" s="37" t="str">
        <x:f>IF(AD1294="","",AD1294=0)</x:f>
      </x:c>
      <x:c r="AG1294" s="37"/>
      <x:c r="AH1294" s="37"/>
      <x:c r="AI1294" s="37"/>
      <x:c r="AJ1294" s="37" t="str">
        <x:v>القاهرة</x:v>
      </x:c>
      <x:c r="AK1294" s="37"/>
      <x:c r="AL1294" s="37"/>
      <x:c r="AM1294" s="37"/>
      <x:c r="AN1294" s="37"/>
      <x:c r="AO1294" s="37"/>
      <x:c r="AP1294" s="37"/>
      <x:c r="AQ1294" s="54" t="b">
        <x:v>1</x:v>
      </x:c>
      <x:c r="AR1294" s="37"/>
      <x:c r="AS1294" s="37" t="str">
        <x:v>تغذية منتجات رسمية</x:v>
      </x:c>
      <x:c r="AT1294" s="37" t="str">
        <x:v>عالية</x:v>
      </x:c>
      <x:c r="AU1294" s="37" t="str">
        <x:v>official_store_product_feed</x:v>
      </x:c>
      <x:c r="AV1294" s="37" t="str">
        <x:v>تغذية منتجات</x:v>
      </x:c>
      <x:c r="AW1294" s="37" t="str">
        <x:v>https://mintra.eg/products/curly-plastic-large-bowl-%D8%A8%D9%88%D9%84%D8%A9-%D8%A8%D9%84%D8%A7%D8%B3%D8%AA%D9%8A%D9%83-%D9%83%D8%A8%D9%8A%D8%B1</x:v>
      </x:c>
      <x:c r="AX1294" s="37" t="n">
        <x:v>1</x:v>
      </x:c>
      <x:c r="AY1294" s="60" t="n">
        <x:v>46233</x:v>
      </x:c>
      <x:c r="AZ1294" s="60"/>
      <x:c r="BA1294" s="60"/>
      <x:c r="BB1294" s="62" t="str">
        <x:f>IF(BA1294="","",(NOW()-BA1294)*24)</x:f>
      </x:c>
      <x:c r="BC1294" s="37" t="str">
        <x:f>IF(BA1294="","لم يُرصد",IF(BH1294&lt;&gt;TRUE,"غير نشط",IF(BD1294="فشل","فشل حالي",IF(BB1294&lt;=12,"حديث",IF(BB1294&lt;=24,"متأخر","قديم")))))</x:f>
        <x:v>لم يُرصد</x:v>
      </x:c>
      <x:c r="BD1294" s="37" t="str">
        <x:v>بانتظار أول رصد سعر</x:v>
      </x:c>
      <x:c r="BE1294" s="37" t="n">
        <x:v>0</x:v>
      </x:c>
      <x:c r="BF1294" s="37"/>
      <x:c r="BG1294" s="37"/>
      <x:c r="BH1294" s="54" t="b">
        <x:v>1</x:v>
      </x:c>
      <x:c r="BI1294" s="37" t="str">
        <x:v>جاهز لأول رصد</x:v>
      </x:c>
      <x:c r="BJ1294" s="37" t="str">
        <x:v>Curly Plastic Large Bowl — Orange</x:v>
      </x:c>
      <x:c r="BK1294" s="37" t="str">
        <x:v>الموديل والنسخة ورقم SKU مأخوذة من خلاصة المنتجات الرسمية لمتجر Mintra؛ لم تُنقل أي أسعار.</x:v>
      </x:c>
      <x:c r="BL1294" s="60" t="n">
        <x:v>46233</x:v>
      </x:c>
      <x:c r="BM1294" s="60" t="n">
        <x:v>46233</x:v>
      </x:c>
    </x:row>
    <x:row r="1295">
      <x:c r="A1295" s="37" t="str">
        <x:v>CASH-43D033124AD957</x:v>
      </x:c>
      <x:c r="B1295" s="37" t="str">
        <x:v>VAR-4B1E2CC5E80AA6|EG-063|STORE</x:v>
      </x:c>
      <x:c r="C1295" s="37" t="str">
        <x:v>VAR-4B1E2CC5E80AA6</x:v>
      </x:c>
      <x:c r="D1295" s="37" t="str">
        <x:v>MOD-384AB2AEB50323</x:v>
      </x:c>
      <x:c r="E1295" s="37" t="str">
        <x:v>Mintra Curly Plastic Large Bowl Red</x:v>
      </x:c>
      <x:c r="F1295" s="37" t="str">
        <x:v>المطبخ والأدوات المنزلية</x:v>
      </x:c>
      <x:c r="G1295" s="37" t="str">
        <x:v>أوعية تقديم</x:v>
      </x:c>
      <x:c r="H1295" s="37" t="str">
        <x:v>Mintra</x:v>
      </x:c>
      <x:c r="I1295" s="37" t="str">
        <x:v>Curly Plastic Large Bowl</x:v>
      </x:c>
      <x:c r="J1295" s="37" t="str">
        <x:v>Red</x:v>
      </x:c>
      <x:c r="K1295" s="37"/>
      <x:c r="L1295" s="37"/>
      <x:c r="M1295" s="37" t="str">
        <x:v>red</x:v>
      </x:c>
      <x:c r="N1295" s="37" t="str">
        <x:v>5620</x:v>
      </x:c>
      <x:c r="O1295" s="37"/>
      <x:c r="P1295" s="37" t="str">
        <x:v>EG-063</x:v>
      </x:c>
      <x:c r="Q1295" s="37" t="str">
        <x:v>Mintra</x:v>
      </x:c>
      <x:c r="R1295" s="37" t="str">
        <x:v>علامة مباشرة/سلسلة</x:v>
      </x:c>
      <x:c r="S1295" s="37" t="str">
        <x:v>A</x:v>
      </x:c>
      <x:c r="T1295" s="37"/>
      <x:c r="U1295" s="37"/>
      <x:c r="V1295" s="37"/>
      <x:c r="W1295" s="37" t="str">
        <x:v>https://mintra.eg/products/curly-plastic-large-bowl-%D8%A8%D9%88%D9%84%D8%A9-%D8%A8%D9%84%D8%A7%D8%B3%D8%AA%D9%8A%D9%83-%D9%83%D8%A8%D9%8A%D8%B1</x:v>
      </x:c>
      <x:c r="X1295" s="37" t="str">
        <x:v>تغذية منتجات</x:v>
      </x:c>
      <x:c r="Y1295" s="37" t="str">
        <x:v>EGP</x:v>
      </x:c>
      <x:c r="Z1295" s="56"/>
      <x:c r="AA1295" s="56"/>
      <x:c r="AB1295" s="56" t="str">
        <x:f>IF(OR(Z1295="",AA1295=""),"",MAX(0,AA1295-Z1295))</x:f>
      </x:c>
      <x:c r="AC1295" s="58" t="str">
        <x:f>IF(OR(Z1295="",AA1295="",AA1295=0),"",MAX(0,(AA1295-Z1295)/AA1295))</x:f>
      </x:c>
      <x:c r="AD1295" s="56"/>
      <x:c r="AE1295" s="56" t="str">
        <x:f>IF(Z1295="","",Z1295+IF(AD1295="",0,AD1295))</x:f>
      </x:c>
      <x:c r="AF1295" s="37" t="str">
        <x:f>IF(AD1295="","",AD1295=0)</x:f>
      </x:c>
      <x:c r="AG1295" s="37"/>
      <x:c r="AH1295" s="37"/>
      <x:c r="AI1295" s="37"/>
      <x:c r="AJ1295" s="37" t="str">
        <x:v>القاهرة</x:v>
      </x:c>
      <x:c r="AK1295" s="37"/>
      <x:c r="AL1295" s="37"/>
      <x:c r="AM1295" s="37"/>
      <x:c r="AN1295" s="37"/>
      <x:c r="AO1295" s="37"/>
      <x:c r="AP1295" s="37"/>
      <x:c r="AQ1295" s="54" t="b">
        <x:v>1</x:v>
      </x:c>
      <x:c r="AR1295" s="37"/>
      <x:c r="AS1295" s="37" t="str">
        <x:v>تغذية منتجات رسمية</x:v>
      </x:c>
      <x:c r="AT1295" s="37" t="str">
        <x:v>عالية</x:v>
      </x:c>
      <x:c r="AU1295" s="37" t="str">
        <x:v>official_store_product_feed</x:v>
      </x:c>
      <x:c r="AV1295" s="37" t="str">
        <x:v>تغذية منتجات</x:v>
      </x:c>
      <x:c r="AW1295" s="37" t="str">
        <x:v>https://mintra.eg/products/curly-plastic-large-bowl-%D8%A8%D9%88%D9%84%D8%A9-%D8%A8%D9%84%D8%A7%D8%B3%D8%AA%D9%8A%D9%83-%D9%83%D8%A8%D9%8A%D8%B1</x:v>
      </x:c>
      <x:c r="AX1295" s="37" t="n">
        <x:v>1</x:v>
      </x:c>
      <x:c r="AY1295" s="60" t="n">
        <x:v>46233</x:v>
      </x:c>
      <x:c r="AZ1295" s="60"/>
      <x:c r="BA1295" s="60"/>
      <x:c r="BB1295" s="62" t="str">
        <x:f>IF(BA1295="","",(NOW()-BA1295)*24)</x:f>
      </x:c>
      <x:c r="BC1295" s="37" t="str">
        <x:f>IF(BA1295="","لم يُرصد",IF(BH1295&lt;&gt;TRUE,"غير نشط",IF(BD1295="فشل","فشل حالي",IF(BB1295&lt;=12,"حديث",IF(BB1295&lt;=24,"متأخر","قديم")))))</x:f>
        <x:v>لم يُرصد</x:v>
      </x:c>
      <x:c r="BD1295" s="37" t="str">
        <x:v>بانتظار أول رصد سعر</x:v>
      </x:c>
      <x:c r="BE1295" s="37" t="n">
        <x:v>0</x:v>
      </x:c>
      <x:c r="BF1295" s="37"/>
      <x:c r="BG1295" s="37"/>
      <x:c r="BH1295" s="54" t="b">
        <x:v>1</x:v>
      </x:c>
      <x:c r="BI1295" s="37" t="str">
        <x:v>جاهز لأول رصد</x:v>
      </x:c>
      <x:c r="BJ1295" s="37" t="str">
        <x:v>Curly Plastic Large Bowl — Red</x:v>
      </x:c>
      <x:c r="BK1295" s="37" t="str">
        <x:v>الموديل والنسخة ورقم SKU مأخوذة من خلاصة المنتجات الرسمية لمتجر Mintra؛ لم تُنقل أي أسعار.</x:v>
      </x:c>
      <x:c r="BL1295" s="60" t="n">
        <x:v>46233</x:v>
      </x:c>
      <x:c r="BM1295" s="60" t="n">
        <x:v>46233</x:v>
      </x:c>
    </x:row>
    <x:row r="1296">
      <x:c r="A1296" s="37" t="str">
        <x:v>CASH-5A825C7F977EAB</x:v>
      </x:c>
      <x:c r="B1296" s="37" t="str">
        <x:v>VAR-B28EED72C2F2C9|EG-063|STORE</x:v>
      </x:c>
      <x:c r="C1296" s="37" t="str">
        <x:v>VAR-B28EED72C2F2C9</x:v>
      </x:c>
      <x:c r="D1296" s="37" t="str">
        <x:v>MOD-384AB2AEB50323</x:v>
      </x:c>
      <x:c r="E1296" s="37" t="str">
        <x:v>Mintra Curly Plastic Large Bowl Turquoise</x:v>
      </x:c>
      <x:c r="F1296" s="37" t="str">
        <x:v>المطبخ والأدوات المنزلية</x:v>
      </x:c>
      <x:c r="G1296" s="37" t="str">
        <x:v>أوعية تقديم</x:v>
      </x:c>
      <x:c r="H1296" s="37" t="str">
        <x:v>Mintra</x:v>
      </x:c>
      <x:c r="I1296" s="37" t="str">
        <x:v>Curly Plastic Large Bowl</x:v>
      </x:c>
      <x:c r="J1296" s="37" t="str">
        <x:v>Turquoise</x:v>
      </x:c>
      <x:c r="K1296" s="37"/>
      <x:c r="L1296" s="37"/>
      <x:c r="M1296" s="37" t="str">
        <x:v>turquoise</x:v>
      </x:c>
      <x:c r="N1296" s="37" t="str">
        <x:v>5623</x:v>
      </x:c>
      <x:c r="O1296" s="37"/>
      <x:c r="P1296" s="37" t="str">
        <x:v>EG-063</x:v>
      </x:c>
      <x:c r="Q1296" s="37" t="str">
        <x:v>Mintra</x:v>
      </x:c>
      <x:c r="R1296" s="37" t="str">
        <x:v>علامة مباشرة/سلسلة</x:v>
      </x:c>
      <x:c r="S1296" s="37" t="str">
        <x:v>A</x:v>
      </x:c>
      <x:c r="T1296" s="37"/>
      <x:c r="U1296" s="37"/>
      <x:c r="V1296" s="37"/>
      <x:c r="W1296" s="37" t="str">
        <x:v>https://mintra.eg/products/curly-plastic-large-bowl-%D8%A8%D9%88%D9%84%D8%A9-%D8%A8%D9%84%D8%A7%D8%B3%D8%AA%D9%8A%D9%83-%D9%83%D8%A8%D9%8A%D8%B1</x:v>
      </x:c>
      <x:c r="X1296" s="37" t="str">
        <x:v>تغذية منتجات</x:v>
      </x:c>
      <x:c r="Y1296" s="37" t="str">
        <x:v>EGP</x:v>
      </x:c>
      <x:c r="Z1296" s="56"/>
      <x:c r="AA1296" s="56"/>
      <x:c r="AB1296" s="56" t="str">
        <x:f>IF(OR(Z1296="",AA1296=""),"",MAX(0,AA1296-Z1296))</x:f>
      </x:c>
      <x:c r="AC1296" s="58" t="str">
        <x:f>IF(OR(Z1296="",AA1296="",AA1296=0),"",MAX(0,(AA1296-Z1296)/AA1296))</x:f>
      </x:c>
      <x:c r="AD1296" s="56"/>
      <x:c r="AE1296" s="56" t="str">
        <x:f>IF(Z1296="","",Z1296+IF(AD1296="",0,AD1296))</x:f>
      </x:c>
      <x:c r="AF1296" s="37" t="str">
        <x:f>IF(AD1296="","",AD1296=0)</x:f>
      </x:c>
      <x:c r="AG1296" s="37"/>
      <x:c r="AH1296" s="37"/>
      <x:c r="AI1296" s="37"/>
      <x:c r="AJ1296" s="37" t="str">
        <x:v>القاهرة</x:v>
      </x:c>
      <x:c r="AK1296" s="37"/>
      <x:c r="AL1296" s="37"/>
      <x:c r="AM1296" s="37"/>
      <x:c r="AN1296" s="37"/>
      <x:c r="AO1296" s="37"/>
      <x:c r="AP1296" s="37"/>
      <x:c r="AQ1296" s="54" t="b">
        <x:v>1</x:v>
      </x:c>
      <x:c r="AR1296" s="37"/>
      <x:c r="AS1296" s="37" t="str">
        <x:v>تغذية منتجات رسمية</x:v>
      </x:c>
      <x:c r="AT1296" s="37" t="str">
        <x:v>عالية</x:v>
      </x:c>
      <x:c r="AU1296" s="37" t="str">
        <x:v>official_store_product_feed</x:v>
      </x:c>
      <x:c r="AV1296" s="37" t="str">
        <x:v>تغذية منتجات</x:v>
      </x:c>
      <x:c r="AW1296" s="37" t="str">
        <x:v>https://mintra.eg/products/curly-plastic-large-bowl-%D8%A8%D9%88%D9%84%D8%A9-%D8%A8%D9%84%D8%A7%D8%B3%D8%AA%D9%8A%D9%83-%D9%83%D8%A8%D9%8A%D8%B1</x:v>
      </x:c>
      <x:c r="AX1296" s="37" t="n">
        <x:v>1</x:v>
      </x:c>
      <x:c r="AY1296" s="60" t="n">
        <x:v>46233</x:v>
      </x:c>
      <x:c r="AZ1296" s="60"/>
      <x:c r="BA1296" s="60"/>
      <x:c r="BB1296" s="62" t="str">
        <x:f>IF(BA1296="","",(NOW()-BA1296)*24)</x:f>
      </x:c>
      <x:c r="BC1296" s="37" t="str">
        <x:f>IF(BA1296="","لم يُرصد",IF(BH1296&lt;&gt;TRUE,"غير نشط",IF(BD1296="فشل","فشل حالي",IF(BB1296&lt;=12,"حديث",IF(BB1296&lt;=24,"متأخر","قديم")))))</x:f>
        <x:v>لم يُرصد</x:v>
      </x:c>
      <x:c r="BD1296" s="37" t="str">
        <x:v>بانتظار أول رصد سعر</x:v>
      </x:c>
      <x:c r="BE1296" s="37" t="n">
        <x:v>0</x:v>
      </x:c>
      <x:c r="BF1296" s="37"/>
      <x:c r="BG1296" s="37"/>
      <x:c r="BH1296" s="54" t="b">
        <x:v>1</x:v>
      </x:c>
      <x:c r="BI1296" s="37" t="str">
        <x:v>جاهز لأول رصد</x:v>
      </x:c>
      <x:c r="BJ1296" s="37" t="str">
        <x:v>Curly Plastic Large Bowl — Turquoise</x:v>
      </x:c>
      <x:c r="BK1296" s="37" t="str">
        <x:v>الموديل والنسخة ورقم SKU مأخوذة من خلاصة المنتجات الرسمية لمتجر Mintra؛ لم تُنقل أي أسعار.</x:v>
      </x:c>
      <x:c r="BL1296" s="60" t="n">
        <x:v>46233</x:v>
      </x:c>
      <x:c r="BM1296" s="60" t="n">
        <x:v>46233</x:v>
      </x:c>
    </x:row>
    <x:row r="1297">
      <x:c r="A1297" s="37" t="str">
        <x:v>CASH-4CCCF36FB08274</x:v>
      </x:c>
      <x:c r="B1297" s="37" t="str">
        <x:v>VAR-4E54DF4D6B82A6|EG-063|STORE</x:v>
      </x:c>
      <x:c r="C1297" s="37" t="str">
        <x:v>VAR-4E54DF4D6B82A6</x:v>
      </x:c>
      <x:c r="D1297" s="37" t="str">
        <x:v>MOD-384AB2AEB50323</x:v>
      </x:c>
      <x:c r="E1297" s="37" t="str">
        <x:v>Mintra Curly Plastic Large Bowl White</x:v>
      </x:c>
      <x:c r="F1297" s="37" t="str">
        <x:v>المطبخ والأدوات المنزلية</x:v>
      </x:c>
      <x:c r="G1297" s="37" t="str">
        <x:v>أوعية تقديم</x:v>
      </x:c>
      <x:c r="H1297" s="37" t="str">
        <x:v>Mintra</x:v>
      </x:c>
      <x:c r="I1297" s="37" t="str">
        <x:v>Curly Plastic Large Bowl</x:v>
      </x:c>
      <x:c r="J1297" s="37" t="str">
        <x:v>White</x:v>
      </x:c>
      <x:c r="K1297" s="37"/>
      <x:c r="L1297" s="37"/>
      <x:c r="M1297" s="37" t="str">
        <x:v>white</x:v>
      </x:c>
      <x:c r="N1297" s="37" t="str">
        <x:v>5619</x:v>
      </x:c>
      <x:c r="O1297" s="37"/>
      <x:c r="P1297" s="37" t="str">
        <x:v>EG-063</x:v>
      </x:c>
      <x:c r="Q1297" s="37" t="str">
        <x:v>Mintra</x:v>
      </x:c>
      <x:c r="R1297" s="37" t="str">
        <x:v>علامة مباشرة/سلسلة</x:v>
      </x:c>
      <x:c r="S1297" s="37" t="str">
        <x:v>A</x:v>
      </x:c>
      <x:c r="T1297" s="37"/>
      <x:c r="U1297" s="37"/>
      <x:c r="V1297" s="37"/>
      <x:c r="W1297" s="37" t="str">
        <x:v>https://mintra.eg/products/curly-plastic-large-bowl-%D8%A8%D9%88%D9%84%D8%A9-%D8%A8%D9%84%D8%A7%D8%B3%D8%AA%D9%8A%D9%83-%D9%83%D8%A8%D9%8A%D8%B1</x:v>
      </x:c>
      <x:c r="X1297" s="37" t="str">
        <x:v>تغذية منتجات</x:v>
      </x:c>
      <x:c r="Y1297" s="37" t="str">
        <x:v>EGP</x:v>
      </x:c>
      <x:c r="Z1297" s="56"/>
      <x:c r="AA1297" s="56"/>
      <x:c r="AB1297" s="56" t="str">
        <x:f>IF(OR(Z1297="",AA1297=""),"",MAX(0,AA1297-Z1297))</x:f>
      </x:c>
      <x:c r="AC1297" s="58" t="str">
        <x:f>IF(OR(Z1297="",AA1297="",AA1297=0),"",MAX(0,(AA1297-Z1297)/AA1297))</x:f>
      </x:c>
      <x:c r="AD1297" s="56"/>
      <x:c r="AE1297" s="56" t="str">
        <x:f>IF(Z1297="","",Z1297+IF(AD1297="",0,AD1297))</x:f>
      </x:c>
      <x:c r="AF1297" s="37" t="str">
        <x:f>IF(AD1297="","",AD1297=0)</x:f>
      </x:c>
      <x:c r="AG1297" s="37"/>
      <x:c r="AH1297" s="37"/>
      <x:c r="AI1297" s="37"/>
      <x:c r="AJ1297" s="37" t="str">
        <x:v>القاهرة</x:v>
      </x:c>
      <x:c r="AK1297" s="37"/>
      <x:c r="AL1297" s="37"/>
      <x:c r="AM1297" s="37"/>
      <x:c r="AN1297" s="37"/>
      <x:c r="AO1297" s="37"/>
      <x:c r="AP1297" s="37"/>
      <x:c r="AQ1297" s="54" t="b">
        <x:v>1</x:v>
      </x:c>
      <x:c r="AR1297" s="37"/>
      <x:c r="AS1297" s="37" t="str">
        <x:v>تغذية منتجات رسمية</x:v>
      </x:c>
      <x:c r="AT1297" s="37" t="str">
        <x:v>عالية</x:v>
      </x:c>
      <x:c r="AU1297" s="37" t="str">
        <x:v>official_store_product_feed</x:v>
      </x:c>
      <x:c r="AV1297" s="37" t="str">
        <x:v>تغذية منتجات</x:v>
      </x:c>
      <x:c r="AW1297" s="37" t="str">
        <x:v>https://mintra.eg/products/curly-plastic-large-bowl-%D8%A8%D9%88%D9%84%D8%A9-%D8%A8%D9%84%D8%A7%D8%B3%D8%AA%D9%8A%D9%83-%D9%83%D8%A8%D9%8A%D8%B1</x:v>
      </x:c>
      <x:c r="AX1297" s="37" t="n">
        <x:v>1</x:v>
      </x:c>
      <x:c r="AY1297" s="60" t="n">
        <x:v>46233</x:v>
      </x:c>
      <x:c r="AZ1297" s="60"/>
      <x:c r="BA1297" s="60"/>
      <x:c r="BB1297" s="62" t="str">
        <x:f>IF(BA1297="","",(NOW()-BA1297)*24)</x:f>
      </x:c>
      <x:c r="BC1297" s="37" t="str">
        <x:f>IF(BA1297="","لم يُرصد",IF(BH1297&lt;&gt;TRUE,"غير نشط",IF(BD1297="فشل","فشل حالي",IF(BB1297&lt;=12,"حديث",IF(BB1297&lt;=24,"متأخر","قديم")))))</x:f>
        <x:v>لم يُرصد</x:v>
      </x:c>
      <x:c r="BD1297" s="37" t="str">
        <x:v>بانتظار أول رصد سعر</x:v>
      </x:c>
      <x:c r="BE1297" s="37" t="n">
        <x:v>0</x:v>
      </x:c>
      <x:c r="BF1297" s="37"/>
      <x:c r="BG1297" s="37"/>
      <x:c r="BH1297" s="54" t="b">
        <x:v>1</x:v>
      </x:c>
      <x:c r="BI1297" s="37" t="str">
        <x:v>جاهز لأول رصد</x:v>
      </x:c>
      <x:c r="BJ1297" s="37" t="str">
        <x:v>Curly Plastic Large Bowl — White</x:v>
      </x:c>
      <x:c r="BK1297" s="37" t="str">
        <x:v>الموديل والنسخة ورقم SKU مأخوذة من خلاصة المنتجات الرسمية لمتجر Mintra؛ لم تُنقل أي أسعار.</x:v>
      </x:c>
      <x:c r="BL1297" s="60" t="n">
        <x:v>46233</x:v>
      </x:c>
      <x:c r="BM1297" s="60" t="n">
        <x:v>46233</x:v>
      </x:c>
    </x:row>
    <x:row r="1298">
      <x:c r="A1298" s="37" t="str">
        <x:v>CASH-9FA38BCF2BB83A</x:v>
      </x:c>
      <x:c r="B1298" s="37" t="str">
        <x:v>VAR-17E3EA11A3F2B9|EG-063|STORE</x:v>
      </x:c>
      <x:c r="C1298" s="37" t="str">
        <x:v>VAR-17E3EA11A3F2B9</x:v>
      </x:c>
      <x:c r="D1298" s="37" t="str">
        <x:v>MOD-384AB2AEB50323</x:v>
      </x:c>
      <x:c r="E1298" s="37" t="str">
        <x:v>Mintra Curly Plastic Large Bowl Yellow</x:v>
      </x:c>
      <x:c r="F1298" s="37" t="str">
        <x:v>المطبخ والأدوات المنزلية</x:v>
      </x:c>
      <x:c r="G1298" s="37" t="str">
        <x:v>أوعية تقديم</x:v>
      </x:c>
      <x:c r="H1298" s="37" t="str">
        <x:v>Mintra</x:v>
      </x:c>
      <x:c r="I1298" s="37" t="str">
        <x:v>Curly Plastic Large Bowl</x:v>
      </x:c>
      <x:c r="J1298" s="37" t="str">
        <x:v>Yellow</x:v>
      </x:c>
      <x:c r="K1298" s="37"/>
      <x:c r="L1298" s="37"/>
      <x:c r="M1298" s="37" t="str">
        <x:v>yellow</x:v>
      </x:c>
      <x:c r="N1298" s="37" t="str">
        <x:v>5624</x:v>
      </x:c>
      <x:c r="O1298" s="37"/>
      <x:c r="P1298" s="37" t="str">
        <x:v>EG-063</x:v>
      </x:c>
      <x:c r="Q1298" s="37" t="str">
        <x:v>Mintra</x:v>
      </x:c>
      <x:c r="R1298" s="37" t="str">
        <x:v>علامة مباشرة/سلسلة</x:v>
      </x:c>
      <x:c r="S1298" s="37" t="str">
        <x:v>A</x:v>
      </x:c>
      <x:c r="T1298" s="37"/>
      <x:c r="U1298" s="37"/>
      <x:c r="V1298" s="37"/>
      <x:c r="W1298" s="37" t="str">
        <x:v>https://mintra.eg/products/curly-plastic-large-bowl-%D8%A8%D9%88%D9%84%D8%A9-%D8%A8%D9%84%D8%A7%D8%B3%D8%AA%D9%8A%D9%83-%D9%83%D8%A8%D9%8A%D8%B1</x:v>
      </x:c>
      <x:c r="X1298" s="37" t="str">
        <x:v>تغذية منتجات</x:v>
      </x:c>
      <x:c r="Y1298" s="37" t="str">
        <x:v>EGP</x:v>
      </x:c>
      <x:c r="Z1298" s="56"/>
      <x:c r="AA1298" s="56"/>
      <x:c r="AB1298" s="56" t="str">
        <x:f>IF(OR(Z1298="",AA1298=""),"",MAX(0,AA1298-Z1298))</x:f>
      </x:c>
      <x:c r="AC1298" s="58" t="str">
        <x:f>IF(OR(Z1298="",AA1298="",AA1298=0),"",MAX(0,(AA1298-Z1298)/AA1298))</x:f>
      </x:c>
      <x:c r="AD1298" s="56"/>
      <x:c r="AE1298" s="56" t="str">
        <x:f>IF(Z1298="","",Z1298+IF(AD1298="",0,AD1298))</x:f>
      </x:c>
      <x:c r="AF1298" s="37" t="str">
        <x:f>IF(AD1298="","",AD1298=0)</x:f>
      </x:c>
      <x:c r="AG1298" s="37"/>
      <x:c r="AH1298" s="37"/>
      <x:c r="AI1298" s="37"/>
      <x:c r="AJ1298" s="37" t="str">
        <x:v>القاهرة</x:v>
      </x:c>
      <x:c r="AK1298" s="37"/>
      <x:c r="AL1298" s="37"/>
      <x:c r="AM1298" s="37"/>
      <x:c r="AN1298" s="37"/>
      <x:c r="AO1298" s="37"/>
      <x:c r="AP1298" s="37"/>
      <x:c r="AQ1298" s="54" t="b">
        <x:v>1</x:v>
      </x:c>
      <x:c r="AR1298" s="37"/>
      <x:c r="AS1298" s="37" t="str">
        <x:v>تغذية منتجات رسمية</x:v>
      </x:c>
      <x:c r="AT1298" s="37" t="str">
        <x:v>عالية</x:v>
      </x:c>
      <x:c r="AU1298" s="37" t="str">
        <x:v>official_store_product_feed</x:v>
      </x:c>
      <x:c r="AV1298" s="37" t="str">
        <x:v>تغذية منتجات</x:v>
      </x:c>
      <x:c r="AW1298" s="37" t="str">
        <x:v>https://mintra.eg/products/curly-plastic-large-bowl-%D8%A8%D9%88%D9%84%D8%A9-%D8%A8%D9%84%D8%A7%D8%B3%D8%AA%D9%8A%D9%83-%D9%83%D8%A8%D9%8A%D8%B1</x:v>
      </x:c>
      <x:c r="AX1298" s="37" t="n">
        <x:v>1</x:v>
      </x:c>
      <x:c r="AY1298" s="60" t="n">
        <x:v>46233</x:v>
      </x:c>
      <x:c r="AZ1298" s="60"/>
      <x:c r="BA1298" s="60"/>
      <x:c r="BB1298" s="62" t="str">
        <x:f>IF(BA1298="","",(NOW()-BA1298)*24)</x:f>
      </x:c>
      <x:c r="BC1298" s="37" t="str">
        <x:f>IF(BA1298="","لم يُرصد",IF(BH1298&lt;&gt;TRUE,"غير نشط",IF(BD1298="فشل","فشل حالي",IF(BB1298&lt;=12,"حديث",IF(BB1298&lt;=24,"متأخر","قديم")))))</x:f>
        <x:v>لم يُرصد</x:v>
      </x:c>
      <x:c r="BD1298" s="37" t="str">
        <x:v>بانتظار أول رصد سعر</x:v>
      </x:c>
      <x:c r="BE1298" s="37" t="n">
        <x:v>0</x:v>
      </x:c>
      <x:c r="BF1298" s="37"/>
      <x:c r="BG1298" s="37"/>
      <x:c r="BH1298" s="54" t="b">
        <x:v>1</x:v>
      </x:c>
      <x:c r="BI1298" s="37" t="str">
        <x:v>جاهز لأول رصد</x:v>
      </x:c>
      <x:c r="BJ1298" s="37" t="str">
        <x:v>Curly Plastic Large Bowl — Yellow</x:v>
      </x:c>
      <x:c r="BK1298" s="37" t="str">
        <x:v>الموديل والنسخة ورقم SKU مأخوذة من خلاصة المنتجات الرسمية لمتجر Mintra؛ لم تُنقل أي أسعار.</x:v>
      </x:c>
      <x:c r="BL1298" s="60" t="n">
        <x:v>46233</x:v>
      </x:c>
      <x:c r="BM1298" s="60" t="n">
        <x:v>46233</x:v>
      </x:c>
    </x:row>
    <x:row r="1299">
      <x:c r="A1299" s="37" t="str">
        <x:v>CASH-2AF30763B077B1</x:v>
      </x:c>
      <x:c r="B1299" s="37" t="str">
        <x:v>VAR-E664BA35BE7F46|EG-063|STORE</x:v>
      </x:c>
      <x:c r="C1299" s="37" t="str">
        <x:v>VAR-E664BA35BE7F46</x:v>
      </x:c>
      <x:c r="D1299" s="37" t="str">
        <x:v>MOD-ED29CE97BBAB72</x:v>
      </x:c>
      <x:c r="E1299" s="37" t="str">
        <x:v>Mintra Large Unbreakable Plastic Bowl 1.8 L Beige | 1.8L</x:v>
      </x:c>
      <x:c r="F1299" s="37" t="str">
        <x:v>المطبخ والأدوات المنزلية</x:v>
      </x:c>
      <x:c r="G1299" s="37" t="str">
        <x:v>أوعية تقديم</x:v>
      </x:c>
      <x:c r="H1299" s="37" t="str">
        <x:v>Mintra</x:v>
      </x:c>
      <x:c r="I1299" s="37" t="str">
        <x:v>Large Unbreakable Plastic Bowl 1.8 L</x:v>
      </x:c>
      <x:c r="J1299" s="37" t="str">
        <x:v>Beige</x:v>
      </x:c>
      <x:c r="K1299" s="37"/>
      <x:c r="L1299" s="37"/>
      <x:c r="M1299" s="37" t="str">
        <x:v>beige</x:v>
      </x:c>
      <x:c r="N1299" s="37" t="str">
        <x:v>03587</x:v>
      </x:c>
      <x:c r="O1299" s="37"/>
      <x:c r="P1299" s="37" t="str">
        <x:v>EG-063</x:v>
      </x:c>
      <x:c r="Q1299" s="37" t="str">
        <x:v>Mintra</x:v>
      </x:c>
      <x:c r="R1299" s="37" t="str">
        <x:v>علامة مباشرة/سلسلة</x:v>
      </x:c>
      <x:c r="S1299" s="37" t="str">
        <x:v>A</x:v>
      </x:c>
      <x:c r="T1299" s="37"/>
      <x:c r="U1299" s="37"/>
      <x:c r="V1299" s="37"/>
      <x:c r="W1299" s="37" t="str">
        <x:v>https://mintra.eg/products/large-unbreakable-plastic-bowl-1-8-l-%D8%A8%D9%88%D9%84%D8%A9-%D8%A8%D9%84%D8%A7%D8%B3%D8%AA%D9%8A%D9%83-%D9%83%D8%A8%D9%8A%D8%B1</x:v>
      </x:c>
      <x:c r="X1299" s="37" t="str">
        <x:v>تغذية منتجات</x:v>
      </x:c>
      <x:c r="Y1299" s="37" t="str">
        <x:v>EGP</x:v>
      </x:c>
      <x:c r="Z1299" s="56"/>
      <x:c r="AA1299" s="56"/>
      <x:c r="AB1299" s="56" t="str">
        <x:f>IF(OR(Z1299="",AA1299=""),"",MAX(0,AA1299-Z1299))</x:f>
      </x:c>
      <x:c r="AC1299" s="58" t="str">
        <x:f>IF(OR(Z1299="",AA1299="",AA1299=0),"",MAX(0,(AA1299-Z1299)/AA1299))</x:f>
      </x:c>
      <x:c r="AD1299" s="56"/>
      <x:c r="AE1299" s="56" t="str">
        <x:f>IF(Z1299="","",Z1299+IF(AD1299="",0,AD1299))</x:f>
      </x:c>
      <x:c r="AF1299" s="37" t="str">
        <x:f>IF(AD1299="","",AD1299=0)</x:f>
      </x:c>
      <x:c r="AG1299" s="37"/>
      <x:c r="AH1299" s="37"/>
      <x:c r="AI1299" s="37"/>
      <x:c r="AJ1299" s="37" t="str">
        <x:v>القاهرة</x:v>
      </x:c>
      <x:c r="AK1299" s="37"/>
      <x:c r="AL1299" s="37"/>
      <x:c r="AM1299" s="37"/>
      <x:c r="AN1299" s="37"/>
      <x:c r="AO1299" s="37"/>
      <x:c r="AP1299" s="37"/>
      <x:c r="AQ1299" s="54" t="b">
        <x:v>1</x:v>
      </x:c>
      <x:c r="AR1299" s="37"/>
      <x:c r="AS1299" s="37" t="str">
        <x:v>تغذية منتجات رسمية</x:v>
      </x:c>
      <x:c r="AT1299" s="37" t="str">
        <x:v>عالية</x:v>
      </x:c>
      <x:c r="AU1299" s="37" t="str">
        <x:v>official_store_product_feed</x:v>
      </x:c>
      <x:c r="AV1299" s="37" t="str">
        <x:v>تغذية منتجات</x:v>
      </x:c>
      <x:c r="AW1299" s="37" t="str">
        <x:v>https://mintra.eg/products/large-unbreakable-plastic-bowl-1-8-l-%D8%A8%D9%88%D9%84%D8%A9-%D8%A8%D9%84%D8%A7%D8%B3%D8%AA%D9%8A%D9%83-%D9%83%D8%A8%D9%8A%D8%B1</x:v>
      </x:c>
      <x:c r="AX1299" s="37" t="n">
        <x:v>1</x:v>
      </x:c>
      <x:c r="AY1299" s="60" t="n">
        <x:v>46233</x:v>
      </x:c>
      <x:c r="AZ1299" s="60"/>
      <x:c r="BA1299" s="60"/>
      <x:c r="BB1299" s="62" t="str">
        <x:f>IF(BA1299="","",(NOW()-BA1299)*24)</x:f>
      </x:c>
      <x:c r="BC1299" s="37" t="str">
        <x:f>IF(BA1299="","لم يُرصد",IF(BH1299&lt;&gt;TRUE,"غير نشط",IF(BD1299="فشل","فشل حالي",IF(BB1299&lt;=12,"حديث",IF(BB1299&lt;=24,"متأخر","قديم")))))</x:f>
        <x:v>لم يُرصد</x:v>
      </x:c>
      <x:c r="BD1299" s="37" t="str">
        <x:v>بانتظار أول رصد سعر</x:v>
      </x:c>
      <x:c r="BE1299" s="37" t="n">
        <x:v>0</x:v>
      </x:c>
      <x:c r="BF1299" s="37"/>
      <x:c r="BG1299" s="37"/>
      <x:c r="BH1299" s="54" t="b">
        <x:v>1</x:v>
      </x:c>
      <x:c r="BI1299" s="37" t="str">
        <x:v>جاهز لأول رصد</x:v>
      </x:c>
      <x:c r="BJ1299" s="37" t="str">
        <x:v>Large Unbreakable Plastic Bowl 1.8 L — Beige</x:v>
      </x:c>
      <x:c r="BK1299" s="37" t="str">
        <x:v>الموديل والنسخة ورقم SKU مأخوذة من خلاصة المنتجات الرسمية لمتجر Mintra؛ لم تُنقل أي أسعار.</x:v>
      </x:c>
      <x:c r="BL1299" s="60" t="n">
        <x:v>46233</x:v>
      </x:c>
      <x:c r="BM1299" s="60" t="n">
        <x:v>46233</x:v>
      </x:c>
    </x:row>
    <x:row r="1300">
      <x:c r="A1300" s="37" t="str">
        <x:v>CASH-2BF8BD8DE8BB7B</x:v>
      </x:c>
      <x:c r="B1300" s="37" t="str">
        <x:v>VAR-F7DA95D7DE5E7B|EG-063|STORE</x:v>
      </x:c>
      <x:c r="C1300" s="37" t="str">
        <x:v>VAR-F7DA95D7DE5E7B</x:v>
      </x:c>
      <x:c r="D1300" s="37" t="str">
        <x:v>MOD-ED29CE97BBAB72</x:v>
      </x:c>
      <x:c r="E1300" s="37" t="str">
        <x:v>Mintra Large Unbreakable Plastic Bowl 1.8 L Burgundy | 1.8L</x:v>
      </x:c>
      <x:c r="F1300" s="37" t="str">
        <x:v>المطبخ والأدوات المنزلية</x:v>
      </x:c>
      <x:c r="G1300" s="37" t="str">
        <x:v>أوعية تقديم</x:v>
      </x:c>
      <x:c r="H1300" s="37" t="str">
        <x:v>Mintra</x:v>
      </x:c>
      <x:c r="I1300" s="37" t="str">
        <x:v>Large Unbreakable Plastic Bowl 1.8 L</x:v>
      </x:c>
      <x:c r="J1300" s="37" t="str">
        <x:v>Burgundy</x:v>
      </x:c>
      <x:c r="K1300" s="37"/>
      <x:c r="L1300" s="37"/>
      <x:c r="M1300" s="37" t="str">
        <x:v>burgundy</x:v>
      </x:c>
      <x:c r="N1300" s="37" t="str">
        <x:v>08448</x:v>
      </x:c>
      <x:c r="O1300" s="37"/>
      <x:c r="P1300" s="37" t="str">
        <x:v>EG-063</x:v>
      </x:c>
      <x:c r="Q1300" s="37" t="str">
        <x:v>Mintra</x:v>
      </x:c>
      <x:c r="R1300" s="37" t="str">
        <x:v>علامة مباشرة/سلسلة</x:v>
      </x:c>
      <x:c r="S1300" s="37" t="str">
        <x:v>A</x:v>
      </x:c>
      <x:c r="T1300" s="37"/>
      <x:c r="U1300" s="37"/>
      <x:c r="V1300" s="37"/>
      <x:c r="W1300" s="37" t="str">
        <x:v>https://mintra.eg/products/large-unbreakable-plastic-bowl-1-8-l-%D8%A8%D9%88%D9%84%D8%A9-%D8%A8%D9%84%D8%A7%D8%B3%D8%AA%D9%8A%D9%83-%D9%83%D8%A8%D9%8A%D8%B1</x:v>
      </x:c>
      <x:c r="X1300" s="37" t="str">
        <x:v>تغذية منتجات</x:v>
      </x:c>
      <x:c r="Y1300" s="37" t="str">
        <x:v>EGP</x:v>
      </x:c>
      <x:c r="Z1300" s="56"/>
      <x:c r="AA1300" s="56"/>
      <x:c r="AB1300" s="56" t="str">
        <x:f>IF(OR(Z1300="",AA1300=""),"",MAX(0,AA1300-Z1300))</x:f>
      </x:c>
      <x:c r="AC1300" s="58" t="str">
        <x:f>IF(OR(Z1300="",AA1300="",AA1300=0),"",MAX(0,(AA1300-Z1300)/AA1300))</x:f>
      </x:c>
      <x:c r="AD1300" s="56"/>
      <x:c r="AE1300" s="56" t="str">
        <x:f>IF(Z1300="","",Z1300+IF(AD1300="",0,AD1300))</x:f>
      </x:c>
      <x:c r="AF1300" s="37" t="str">
        <x:f>IF(AD1300="","",AD1300=0)</x:f>
      </x:c>
      <x:c r="AG1300" s="37"/>
      <x:c r="AH1300" s="37"/>
      <x:c r="AI1300" s="37"/>
      <x:c r="AJ1300" s="37" t="str">
        <x:v>القاهرة</x:v>
      </x:c>
      <x:c r="AK1300" s="37"/>
      <x:c r="AL1300" s="37"/>
      <x:c r="AM1300" s="37"/>
      <x:c r="AN1300" s="37"/>
      <x:c r="AO1300" s="37"/>
      <x:c r="AP1300" s="37"/>
      <x:c r="AQ1300" s="54" t="b">
        <x:v>1</x:v>
      </x:c>
      <x:c r="AR1300" s="37"/>
      <x:c r="AS1300" s="37" t="str">
        <x:v>تغذية منتجات رسمية</x:v>
      </x:c>
      <x:c r="AT1300" s="37" t="str">
        <x:v>عالية</x:v>
      </x:c>
      <x:c r="AU1300" s="37" t="str">
        <x:v>official_store_product_feed</x:v>
      </x:c>
      <x:c r="AV1300" s="37" t="str">
        <x:v>تغذية منتجات</x:v>
      </x:c>
      <x:c r="AW1300" s="37" t="str">
        <x:v>https://mintra.eg/products/large-unbreakable-plastic-bowl-1-8-l-%D8%A8%D9%88%D9%84%D8%A9-%D8%A8%D9%84%D8%A7%D8%B3%D8%AA%D9%8A%D9%83-%D9%83%D8%A8%D9%8A%D8%B1</x:v>
      </x:c>
      <x:c r="AX1300" s="37" t="n">
        <x:v>1</x:v>
      </x:c>
      <x:c r="AY1300" s="60" t="n">
        <x:v>46233</x:v>
      </x:c>
      <x:c r="AZ1300" s="60"/>
      <x:c r="BA1300" s="60"/>
      <x:c r="BB1300" s="62" t="str">
        <x:f>IF(BA1300="","",(NOW()-BA1300)*24)</x:f>
      </x:c>
      <x:c r="BC1300" s="37" t="str">
        <x:f>IF(BA1300="","لم يُرصد",IF(BH1300&lt;&gt;TRUE,"غير نشط",IF(BD1300="فشل","فشل حالي",IF(BB1300&lt;=12,"حديث",IF(BB1300&lt;=24,"متأخر","قديم")))))</x:f>
        <x:v>لم يُرصد</x:v>
      </x:c>
      <x:c r="BD1300" s="37" t="str">
        <x:v>بانتظار أول رصد سعر</x:v>
      </x:c>
      <x:c r="BE1300" s="37" t="n">
        <x:v>0</x:v>
      </x:c>
      <x:c r="BF1300" s="37"/>
      <x:c r="BG1300" s="37"/>
      <x:c r="BH1300" s="54" t="b">
        <x:v>1</x:v>
      </x:c>
      <x:c r="BI1300" s="37" t="str">
        <x:v>جاهز لأول رصد</x:v>
      </x:c>
      <x:c r="BJ1300" s="37" t="str">
        <x:v>Large Unbreakable Plastic Bowl 1.8 L — Burgundy</x:v>
      </x:c>
      <x:c r="BK1300" s="37" t="str">
        <x:v>الموديل والنسخة ورقم SKU مأخوذة من خلاصة المنتجات الرسمية لمتجر Mintra؛ لم تُنقل أي أسعار.</x:v>
      </x:c>
      <x:c r="BL1300" s="60" t="n">
        <x:v>46233</x:v>
      </x:c>
      <x:c r="BM1300" s="60" t="n">
        <x:v>46233</x:v>
      </x:c>
    </x:row>
    <x:row r="1301">
      <x:c r="A1301" s="37" t="str">
        <x:v>CASH-A0685029B1177D</x:v>
      </x:c>
      <x:c r="B1301" s="37" t="str">
        <x:v>VAR-FAFB00898B0613|EG-063|STORE</x:v>
      </x:c>
      <x:c r="C1301" s="37" t="str">
        <x:v>VAR-FAFB00898B0613</x:v>
      </x:c>
      <x:c r="D1301" s="37" t="str">
        <x:v>MOD-ED29CE97BBAB72</x:v>
      </x:c>
      <x:c r="E1301" s="37" t="str">
        <x:v>Mintra Large Unbreakable Plastic Bowl 1.8 L Green | 1.8L</x:v>
      </x:c>
      <x:c r="F1301" s="37" t="str">
        <x:v>المطبخ والأدوات المنزلية</x:v>
      </x:c>
      <x:c r="G1301" s="37" t="str">
        <x:v>أوعية تقديم</x:v>
      </x:c>
      <x:c r="H1301" s="37" t="str">
        <x:v>Mintra</x:v>
      </x:c>
      <x:c r="I1301" s="37" t="str">
        <x:v>Large Unbreakable Plastic Bowl 1.8 L</x:v>
      </x:c>
      <x:c r="J1301" s="37" t="str">
        <x:v>Green</x:v>
      </x:c>
      <x:c r="K1301" s="37"/>
      <x:c r="L1301" s="37"/>
      <x:c r="M1301" s="37" t="str">
        <x:v>green</x:v>
      </x:c>
      <x:c r="N1301" s="37" t="str">
        <x:v>03585</x:v>
      </x:c>
      <x:c r="O1301" s="37"/>
      <x:c r="P1301" s="37" t="str">
        <x:v>EG-063</x:v>
      </x:c>
      <x:c r="Q1301" s="37" t="str">
        <x:v>Mintra</x:v>
      </x:c>
      <x:c r="R1301" s="37" t="str">
        <x:v>علامة مباشرة/سلسلة</x:v>
      </x:c>
      <x:c r="S1301" s="37" t="str">
        <x:v>A</x:v>
      </x:c>
      <x:c r="T1301" s="37"/>
      <x:c r="U1301" s="37"/>
      <x:c r="V1301" s="37"/>
      <x:c r="W1301" s="37" t="str">
        <x:v>https://mintra.eg/products/large-unbreakable-plastic-bowl-1-8-l-%D8%A8%D9%88%D9%84%D8%A9-%D8%A8%D9%84%D8%A7%D8%B3%D8%AA%D9%8A%D9%83-%D9%83%D8%A8%D9%8A%D8%B1</x:v>
      </x:c>
      <x:c r="X1301" s="37" t="str">
        <x:v>تغذية منتجات</x:v>
      </x:c>
      <x:c r="Y1301" s="37" t="str">
        <x:v>EGP</x:v>
      </x:c>
      <x:c r="Z1301" s="56"/>
      <x:c r="AA1301" s="56"/>
      <x:c r="AB1301" s="56" t="str">
        <x:f>IF(OR(Z1301="",AA1301=""),"",MAX(0,AA1301-Z1301))</x:f>
      </x:c>
      <x:c r="AC1301" s="58" t="str">
        <x:f>IF(OR(Z1301="",AA1301="",AA1301=0),"",MAX(0,(AA1301-Z1301)/AA1301))</x:f>
      </x:c>
      <x:c r="AD1301" s="56"/>
      <x:c r="AE1301" s="56" t="str">
        <x:f>IF(Z1301="","",Z1301+IF(AD1301="",0,AD1301))</x:f>
      </x:c>
      <x:c r="AF1301" s="37" t="str">
        <x:f>IF(AD1301="","",AD1301=0)</x:f>
      </x:c>
      <x:c r="AG1301" s="37"/>
      <x:c r="AH1301" s="37"/>
      <x:c r="AI1301" s="37"/>
      <x:c r="AJ1301" s="37" t="str">
        <x:v>القاهرة</x:v>
      </x:c>
      <x:c r="AK1301" s="37"/>
      <x:c r="AL1301" s="37"/>
      <x:c r="AM1301" s="37"/>
      <x:c r="AN1301" s="37"/>
      <x:c r="AO1301" s="37"/>
      <x:c r="AP1301" s="37"/>
      <x:c r="AQ1301" s="54" t="b">
        <x:v>1</x:v>
      </x:c>
      <x:c r="AR1301" s="37"/>
      <x:c r="AS1301" s="37" t="str">
        <x:v>تغذية منتجات رسمية</x:v>
      </x:c>
      <x:c r="AT1301" s="37" t="str">
        <x:v>عالية</x:v>
      </x:c>
      <x:c r="AU1301" s="37" t="str">
        <x:v>official_store_product_feed</x:v>
      </x:c>
      <x:c r="AV1301" s="37" t="str">
        <x:v>تغذية منتجات</x:v>
      </x:c>
      <x:c r="AW1301" s="37" t="str">
        <x:v>https://mintra.eg/products/large-unbreakable-plastic-bowl-1-8-l-%D8%A8%D9%88%D9%84%D8%A9-%D8%A8%D9%84%D8%A7%D8%B3%D8%AA%D9%8A%D9%83-%D9%83%D8%A8%D9%8A%D8%B1</x:v>
      </x:c>
      <x:c r="AX1301" s="37" t="n">
        <x:v>1</x:v>
      </x:c>
      <x:c r="AY1301" s="60" t="n">
        <x:v>46233</x:v>
      </x:c>
      <x:c r="AZ1301" s="60"/>
      <x:c r="BA1301" s="60"/>
      <x:c r="BB1301" s="62" t="str">
        <x:f>IF(BA1301="","",(NOW()-BA1301)*24)</x:f>
      </x:c>
      <x:c r="BC1301" s="37" t="str">
        <x:f>IF(BA1301="","لم يُرصد",IF(BH1301&lt;&gt;TRUE,"غير نشط",IF(BD1301="فشل","فشل حالي",IF(BB1301&lt;=12,"حديث",IF(BB1301&lt;=24,"متأخر","قديم")))))</x:f>
        <x:v>لم يُرصد</x:v>
      </x:c>
      <x:c r="BD1301" s="37" t="str">
        <x:v>بانتظار أول رصد سعر</x:v>
      </x:c>
      <x:c r="BE1301" s="37" t="n">
        <x:v>0</x:v>
      </x:c>
      <x:c r="BF1301" s="37"/>
      <x:c r="BG1301" s="37"/>
      <x:c r="BH1301" s="54" t="b">
        <x:v>1</x:v>
      </x:c>
      <x:c r="BI1301" s="37" t="str">
        <x:v>جاهز لأول رصد</x:v>
      </x:c>
      <x:c r="BJ1301" s="37" t="str">
        <x:v>Large Unbreakable Plastic Bowl 1.8 L — Green</x:v>
      </x:c>
      <x:c r="BK1301" s="37" t="str">
        <x:v>الموديل والنسخة ورقم SKU مأخوذة من خلاصة المنتجات الرسمية لمتجر Mintra؛ لم تُنقل أي أسعار.</x:v>
      </x:c>
      <x:c r="BL1301" s="60" t="n">
        <x:v>46233</x:v>
      </x:c>
      <x:c r="BM1301" s="60" t="n">
        <x:v>46233</x:v>
      </x:c>
    </x:row>
    <x:row r="1302">
      <x:c r="A1302" s="37" t="str">
        <x:v>CASH-27081FBE710C30</x:v>
      </x:c>
      <x:c r="B1302" s="37" t="str">
        <x:v>VAR-4CF7B29669D5F2|EG-063|STORE</x:v>
      </x:c>
      <x:c r="C1302" s="37" t="str">
        <x:v>VAR-4CF7B29669D5F2</x:v>
      </x:c>
      <x:c r="D1302" s="37" t="str">
        <x:v>MOD-ED29CE97BBAB72</x:v>
      </x:c>
      <x:c r="E1302" s="37" t="str">
        <x:v>Mintra Large Unbreakable Plastic Bowl 1.8 L Lavender | 1.8L</x:v>
      </x:c>
      <x:c r="F1302" s="37" t="str">
        <x:v>المطبخ والأدوات المنزلية</x:v>
      </x:c>
      <x:c r="G1302" s="37" t="str">
        <x:v>أوعية تقديم</x:v>
      </x:c>
      <x:c r="H1302" s="37" t="str">
        <x:v>Mintra</x:v>
      </x:c>
      <x:c r="I1302" s="37" t="str">
        <x:v>Large Unbreakable Plastic Bowl 1.8 L</x:v>
      </x:c>
      <x:c r="J1302" s="37" t="str">
        <x:v>Lavender</x:v>
      </x:c>
      <x:c r="K1302" s="37"/>
      <x:c r="L1302" s="37"/>
      <x:c r="M1302" s="37" t="str">
        <x:v>lavender</x:v>
      </x:c>
      <x:c r="N1302" s="37" t="str">
        <x:v>08447</x:v>
      </x:c>
      <x:c r="O1302" s="37"/>
      <x:c r="P1302" s="37" t="str">
        <x:v>EG-063</x:v>
      </x:c>
      <x:c r="Q1302" s="37" t="str">
        <x:v>Mintra</x:v>
      </x:c>
      <x:c r="R1302" s="37" t="str">
        <x:v>علامة مباشرة/سلسلة</x:v>
      </x:c>
      <x:c r="S1302" s="37" t="str">
        <x:v>A</x:v>
      </x:c>
      <x:c r="T1302" s="37"/>
      <x:c r="U1302" s="37"/>
      <x:c r="V1302" s="37"/>
      <x:c r="W1302" s="37" t="str">
        <x:v>https://mintra.eg/products/large-unbreakable-plastic-bowl-1-8-l-%D8%A8%D9%88%D9%84%D8%A9-%D8%A8%D9%84%D8%A7%D8%B3%D8%AA%D9%8A%D9%83-%D9%83%D8%A8%D9%8A%D8%B1</x:v>
      </x:c>
      <x:c r="X1302" s="37" t="str">
        <x:v>تغذية منتجات</x:v>
      </x:c>
      <x:c r="Y1302" s="37" t="str">
        <x:v>EGP</x:v>
      </x:c>
      <x:c r="Z1302" s="56"/>
      <x:c r="AA1302" s="56"/>
      <x:c r="AB1302" s="56" t="str">
        <x:f>IF(OR(Z1302="",AA1302=""),"",MAX(0,AA1302-Z1302))</x:f>
      </x:c>
      <x:c r="AC1302" s="58" t="str">
        <x:f>IF(OR(Z1302="",AA1302="",AA1302=0),"",MAX(0,(AA1302-Z1302)/AA1302))</x:f>
      </x:c>
      <x:c r="AD1302" s="56"/>
      <x:c r="AE1302" s="56" t="str">
        <x:f>IF(Z1302="","",Z1302+IF(AD1302="",0,AD1302))</x:f>
      </x:c>
      <x:c r="AF1302" s="37" t="str">
        <x:f>IF(AD1302="","",AD1302=0)</x:f>
      </x:c>
      <x:c r="AG1302" s="37"/>
      <x:c r="AH1302" s="37"/>
      <x:c r="AI1302" s="37"/>
      <x:c r="AJ1302" s="37" t="str">
        <x:v>القاهرة</x:v>
      </x:c>
      <x:c r="AK1302" s="37"/>
      <x:c r="AL1302" s="37"/>
      <x:c r="AM1302" s="37"/>
      <x:c r="AN1302" s="37"/>
      <x:c r="AO1302" s="37"/>
      <x:c r="AP1302" s="37"/>
      <x:c r="AQ1302" s="54" t="b">
        <x:v>1</x:v>
      </x:c>
      <x:c r="AR1302" s="37"/>
      <x:c r="AS1302" s="37" t="str">
        <x:v>تغذية منتجات رسمية</x:v>
      </x:c>
      <x:c r="AT1302" s="37" t="str">
        <x:v>عالية</x:v>
      </x:c>
      <x:c r="AU1302" s="37" t="str">
        <x:v>official_store_product_feed</x:v>
      </x:c>
      <x:c r="AV1302" s="37" t="str">
        <x:v>تغذية منتجات</x:v>
      </x:c>
      <x:c r="AW1302" s="37" t="str">
        <x:v>https://mintra.eg/products/large-unbreakable-plastic-bowl-1-8-l-%D8%A8%D9%88%D9%84%D8%A9-%D8%A8%D9%84%D8%A7%D8%B3%D8%AA%D9%8A%D9%83-%D9%83%D8%A8%D9%8A%D8%B1</x:v>
      </x:c>
      <x:c r="AX1302" s="37" t="n">
        <x:v>1</x:v>
      </x:c>
      <x:c r="AY1302" s="60" t="n">
        <x:v>46233</x:v>
      </x:c>
      <x:c r="AZ1302" s="60"/>
      <x:c r="BA1302" s="60"/>
      <x:c r="BB1302" s="62" t="str">
        <x:f>IF(BA1302="","",(NOW()-BA1302)*24)</x:f>
      </x:c>
      <x:c r="BC1302" s="37" t="str">
        <x:f>IF(BA1302="","لم يُرصد",IF(BH1302&lt;&gt;TRUE,"غير نشط",IF(BD1302="فشل","فشل حالي",IF(BB1302&lt;=12,"حديث",IF(BB1302&lt;=24,"متأخر","قديم")))))</x:f>
        <x:v>لم يُرصد</x:v>
      </x:c>
      <x:c r="BD1302" s="37" t="str">
        <x:v>بانتظار أول رصد سعر</x:v>
      </x:c>
      <x:c r="BE1302" s="37" t="n">
        <x:v>0</x:v>
      </x:c>
      <x:c r="BF1302" s="37"/>
      <x:c r="BG1302" s="37"/>
      <x:c r="BH1302" s="54" t="b">
        <x:v>1</x:v>
      </x:c>
      <x:c r="BI1302" s="37" t="str">
        <x:v>جاهز لأول رصد</x:v>
      </x:c>
      <x:c r="BJ1302" s="37" t="str">
        <x:v>Large Unbreakable Plastic Bowl 1.8 L — Lavender</x:v>
      </x:c>
      <x:c r="BK1302" s="37" t="str">
        <x:v>الموديل والنسخة ورقم SKU مأخوذة من خلاصة المنتجات الرسمية لمتجر Mintra؛ لم تُنقل أي أسعار.</x:v>
      </x:c>
      <x:c r="BL1302" s="60" t="n">
        <x:v>46233</x:v>
      </x:c>
      <x:c r="BM1302" s="60" t="n">
        <x:v>46233</x:v>
      </x:c>
    </x:row>
    <x:row r="1303">
      <x:c r="A1303" s="37" t="str">
        <x:v>CASH-EF6C342B3158E0</x:v>
      </x:c>
      <x:c r="B1303" s="37" t="str">
        <x:v>VAR-F13BC83AA1C109|EG-063|STORE</x:v>
      </x:c>
      <x:c r="C1303" s="37" t="str">
        <x:v>VAR-F13BC83AA1C109</x:v>
      </x:c>
      <x:c r="D1303" s="37" t="str">
        <x:v>MOD-ED29CE97BBAB72</x:v>
      </x:c>
      <x:c r="E1303" s="37" t="str">
        <x:v>Mintra Large Unbreakable Plastic Bowl 1.8 L Light Blue | 1.8L | blue / light blue</x:v>
      </x:c>
      <x:c r="F1303" s="37" t="str">
        <x:v>المطبخ والأدوات المنزلية</x:v>
      </x:c>
      <x:c r="G1303" s="37" t="str">
        <x:v>أوعية تقديم</x:v>
      </x:c>
      <x:c r="H1303" s="37" t="str">
        <x:v>Mintra</x:v>
      </x:c>
      <x:c r="I1303" s="37" t="str">
        <x:v>Large Unbreakable Plastic Bowl 1.8 L</x:v>
      </x:c>
      <x:c r="J1303" s="37" t="str">
        <x:v>Light Blue</x:v>
      </x:c>
      <x:c r="K1303" s="37"/>
      <x:c r="L1303" s="37"/>
      <x:c r="M1303" s="37" t="str">
        <x:v>blue / light blue</x:v>
      </x:c>
      <x:c r="N1303" s="37" t="str">
        <x:v>03584</x:v>
      </x:c>
      <x:c r="O1303" s="37"/>
      <x:c r="P1303" s="37" t="str">
        <x:v>EG-063</x:v>
      </x:c>
      <x:c r="Q1303" s="37" t="str">
        <x:v>Mintra</x:v>
      </x:c>
      <x:c r="R1303" s="37" t="str">
        <x:v>علامة مباشرة/سلسلة</x:v>
      </x:c>
      <x:c r="S1303" s="37" t="str">
        <x:v>A</x:v>
      </x:c>
      <x:c r="T1303" s="37"/>
      <x:c r="U1303" s="37"/>
      <x:c r="V1303" s="37"/>
      <x:c r="W1303" s="37" t="str">
        <x:v>https://mintra.eg/products/large-unbreakable-plastic-bowl-1-8-l-%D8%A8%D9%88%D9%84%D8%A9-%D8%A8%D9%84%D8%A7%D8%B3%D8%AA%D9%8A%D9%83-%D9%83%D8%A8%D9%8A%D8%B1</x:v>
      </x:c>
      <x:c r="X1303" s="37" t="str">
        <x:v>تغذية منتجات</x:v>
      </x:c>
      <x:c r="Y1303" s="37" t="str">
        <x:v>EGP</x:v>
      </x:c>
      <x:c r="Z1303" s="56"/>
      <x:c r="AA1303" s="56"/>
      <x:c r="AB1303" s="56" t="str">
        <x:f>IF(OR(Z1303="",AA1303=""),"",MAX(0,AA1303-Z1303))</x:f>
      </x:c>
      <x:c r="AC1303" s="58" t="str">
        <x:f>IF(OR(Z1303="",AA1303="",AA1303=0),"",MAX(0,(AA1303-Z1303)/AA1303))</x:f>
      </x:c>
      <x:c r="AD1303" s="56"/>
      <x:c r="AE1303" s="56" t="str">
        <x:f>IF(Z1303="","",Z1303+IF(AD1303="",0,AD1303))</x:f>
      </x:c>
      <x:c r="AF1303" s="37" t="str">
        <x:f>IF(AD1303="","",AD1303=0)</x:f>
      </x:c>
      <x:c r="AG1303" s="37"/>
      <x:c r="AH1303" s="37"/>
      <x:c r="AI1303" s="37"/>
      <x:c r="AJ1303" s="37" t="str">
        <x:v>القاهرة</x:v>
      </x:c>
      <x:c r="AK1303" s="37"/>
      <x:c r="AL1303" s="37"/>
      <x:c r="AM1303" s="37"/>
      <x:c r="AN1303" s="37"/>
      <x:c r="AO1303" s="37"/>
      <x:c r="AP1303" s="37"/>
      <x:c r="AQ1303" s="54" t="b">
        <x:v>1</x:v>
      </x:c>
      <x:c r="AR1303" s="37"/>
      <x:c r="AS1303" s="37" t="str">
        <x:v>تغذية منتجات رسمية</x:v>
      </x:c>
      <x:c r="AT1303" s="37" t="str">
        <x:v>عالية</x:v>
      </x:c>
      <x:c r="AU1303" s="37" t="str">
        <x:v>official_store_product_feed</x:v>
      </x:c>
      <x:c r="AV1303" s="37" t="str">
        <x:v>تغذية منتجات</x:v>
      </x:c>
      <x:c r="AW1303" s="37" t="str">
        <x:v>https://mintra.eg/products/large-unbreakable-plastic-bowl-1-8-l-%D8%A8%D9%88%D9%84%D8%A9-%D8%A8%D9%84%D8%A7%D8%B3%D8%AA%D9%8A%D9%83-%D9%83%D8%A8%D9%8A%D8%B1</x:v>
      </x:c>
      <x:c r="AX1303" s="37" t="n">
        <x:v>1</x:v>
      </x:c>
      <x:c r="AY1303" s="60" t="n">
        <x:v>46233</x:v>
      </x:c>
      <x:c r="AZ1303" s="60"/>
      <x:c r="BA1303" s="60"/>
      <x:c r="BB1303" s="62" t="str">
        <x:f>IF(BA1303="","",(NOW()-BA1303)*24)</x:f>
      </x:c>
      <x:c r="BC1303" s="37" t="str">
        <x:f>IF(BA1303="","لم يُرصد",IF(BH1303&lt;&gt;TRUE,"غير نشط",IF(BD1303="فشل","فشل حالي",IF(BB1303&lt;=12,"حديث",IF(BB1303&lt;=24,"متأخر","قديم")))))</x:f>
        <x:v>لم يُرصد</x:v>
      </x:c>
      <x:c r="BD1303" s="37" t="str">
        <x:v>بانتظار أول رصد سعر</x:v>
      </x:c>
      <x:c r="BE1303" s="37" t="n">
        <x:v>0</x:v>
      </x:c>
      <x:c r="BF1303" s="37"/>
      <x:c r="BG1303" s="37"/>
      <x:c r="BH1303" s="54" t="b">
        <x:v>1</x:v>
      </x:c>
      <x:c r="BI1303" s="37" t="str">
        <x:v>جاهز لأول رصد</x:v>
      </x:c>
      <x:c r="BJ1303" s="37" t="str">
        <x:v>Large Unbreakable Plastic Bowl 1.8 L — Light Blue</x:v>
      </x:c>
      <x:c r="BK1303" s="37" t="str">
        <x:v>الموديل والنسخة ورقم SKU مأخوذة من خلاصة المنتجات الرسمية لمتجر Mintra؛ لم تُنقل أي أسعار.</x:v>
      </x:c>
      <x:c r="BL1303" s="60" t="n">
        <x:v>46233</x:v>
      </x:c>
      <x:c r="BM1303" s="60" t="n">
        <x:v>46233</x:v>
      </x:c>
    </x:row>
    <x:row r="1304">
      <x:c r="A1304" s="37" t="str">
        <x:v>CASH-96717601B0725A</x:v>
      </x:c>
      <x:c r="B1304" s="37" t="str">
        <x:v>VAR-8A035502F1BB15|EG-063|STORE</x:v>
      </x:c>
      <x:c r="C1304" s="37" t="str">
        <x:v>VAR-8A035502F1BB15</x:v>
      </x:c>
      <x:c r="D1304" s="37" t="str">
        <x:v>MOD-ED29CE97BBAB72</x:v>
      </x:c>
      <x:c r="E1304" s="37" t="str">
        <x:v>Mintra Large Unbreakable Plastic Bowl 1.8 L Mustard | 1.8L</x:v>
      </x:c>
      <x:c r="F1304" s="37" t="str">
        <x:v>المطبخ والأدوات المنزلية</x:v>
      </x:c>
      <x:c r="G1304" s="37" t="str">
        <x:v>أوعية تقديم</x:v>
      </x:c>
      <x:c r="H1304" s="37" t="str">
        <x:v>Mintra</x:v>
      </x:c>
      <x:c r="I1304" s="37" t="str">
        <x:v>Large Unbreakable Plastic Bowl 1.8 L</x:v>
      </x:c>
      <x:c r="J1304" s="37" t="str">
        <x:v>Mustard</x:v>
      </x:c>
      <x:c r="K1304" s="37"/>
      <x:c r="L1304" s="37"/>
      <x:c r="M1304" s="37" t="str">
        <x:v>mustard</x:v>
      </x:c>
      <x:c r="N1304" s="37" t="str">
        <x:v>08450</x:v>
      </x:c>
      <x:c r="O1304" s="37"/>
      <x:c r="P1304" s="37" t="str">
        <x:v>EG-063</x:v>
      </x:c>
      <x:c r="Q1304" s="37" t="str">
        <x:v>Mintra</x:v>
      </x:c>
      <x:c r="R1304" s="37" t="str">
        <x:v>علامة مباشرة/سلسلة</x:v>
      </x:c>
      <x:c r="S1304" s="37" t="str">
        <x:v>A</x:v>
      </x:c>
      <x:c r="T1304" s="37"/>
      <x:c r="U1304" s="37"/>
      <x:c r="V1304" s="37"/>
      <x:c r="W1304" s="37" t="str">
        <x:v>https://mintra.eg/products/large-unbreakable-plastic-bowl-1-8-l-%D8%A8%D9%88%D9%84%D8%A9-%D8%A8%D9%84%D8%A7%D8%B3%D8%AA%D9%8A%D9%83-%D9%83%D8%A8%D9%8A%D8%B1</x:v>
      </x:c>
      <x:c r="X1304" s="37" t="str">
        <x:v>تغذية منتجات</x:v>
      </x:c>
      <x:c r="Y1304" s="37" t="str">
        <x:v>EGP</x:v>
      </x:c>
      <x:c r="Z1304" s="56"/>
      <x:c r="AA1304" s="56"/>
      <x:c r="AB1304" s="56" t="str">
        <x:f>IF(OR(Z1304="",AA1304=""),"",MAX(0,AA1304-Z1304))</x:f>
      </x:c>
      <x:c r="AC1304" s="58" t="str">
        <x:f>IF(OR(Z1304="",AA1304="",AA1304=0),"",MAX(0,(AA1304-Z1304)/AA1304))</x:f>
      </x:c>
      <x:c r="AD1304" s="56"/>
      <x:c r="AE1304" s="56" t="str">
        <x:f>IF(Z1304="","",Z1304+IF(AD1304="",0,AD1304))</x:f>
      </x:c>
      <x:c r="AF1304" s="37" t="str">
        <x:f>IF(AD1304="","",AD1304=0)</x:f>
      </x:c>
      <x:c r="AG1304" s="37"/>
      <x:c r="AH1304" s="37"/>
      <x:c r="AI1304" s="37"/>
      <x:c r="AJ1304" s="37" t="str">
        <x:v>القاهرة</x:v>
      </x:c>
      <x:c r="AK1304" s="37"/>
      <x:c r="AL1304" s="37"/>
      <x:c r="AM1304" s="37"/>
      <x:c r="AN1304" s="37"/>
      <x:c r="AO1304" s="37"/>
      <x:c r="AP1304" s="37"/>
      <x:c r="AQ1304" s="54" t="b">
        <x:v>1</x:v>
      </x:c>
      <x:c r="AR1304" s="37"/>
      <x:c r="AS1304" s="37" t="str">
        <x:v>تغذية منتجات رسمية</x:v>
      </x:c>
      <x:c r="AT1304" s="37" t="str">
        <x:v>عالية</x:v>
      </x:c>
      <x:c r="AU1304" s="37" t="str">
        <x:v>official_store_product_feed</x:v>
      </x:c>
      <x:c r="AV1304" s="37" t="str">
        <x:v>تغذية منتجات</x:v>
      </x:c>
      <x:c r="AW1304" s="37" t="str">
        <x:v>https://mintra.eg/products/large-unbreakable-plastic-bowl-1-8-l-%D8%A8%D9%88%D9%84%D8%A9-%D8%A8%D9%84%D8%A7%D8%B3%D8%AA%D9%8A%D9%83-%D9%83%D8%A8%D9%8A%D8%B1</x:v>
      </x:c>
      <x:c r="AX1304" s="37" t="n">
        <x:v>1</x:v>
      </x:c>
      <x:c r="AY1304" s="60" t="n">
        <x:v>46233</x:v>
      </x:c>
      <x:c r="AZ1304" s="60"/>
      <x:c r="BA1304" s="60"/>
      <x:c r="BB1304" s="62" t="str">
        <x:f>IF(BA1304="","",(NOW()-BA1304)*24)</x:f>
      </x:c>
      <x:c r="BC1304" s="37" t="str">
        <x:f>IF(BA1304="","لم يُرصد",IF(BH1304&lt;&gt;TRUE,"غير نشط",IF(BD1304="فشل","فشل حالي",IF(BB1304&lt;=12,"حديث",IF(BB1304&lt;=24,"متأخر","قديم")))))</x:f>
        <x:v>لم يُرصد</x:v>
      </x:c>
      <x:c r="BD1304" s="37" t="str">
        <x:v>بانتظار أول رصد سعر</x:v>
      </x:c>
      <x:c r="BE1304" s="37" t="n">
        <x:v>0</x:v>
      </x:c>
      <x:c r="BF1304" s="37"/>
      <x:c r="BG1304" s="37"/>
      <x:c r="BH1304" s="54" t="b">
        <x:v>1</x:v>
      </x:c>
      <x:c r="BI1304" s="37" t="str">
        <x:v>جاهز لأول رصد</x:v>
      </x:c>
      <x:c r="BJ1304" s="37" t="str">
        <x:v>Large Unbreakable Plastic Bowl 1.8 L — Mustard</x:v>
      </x:c>
      <x:c r="BK1304" s="37" t="str">
        <x:v>الموديل والنسخة ورقم SKU مأخوذة من خلاصة المنتجات الرسمية لمتجر Mintra؛ لم تُنقل أي أسعار.</x:v>
      </x:c>
      <x:c r="BL1304" s="60" t="n">
        <x:v>46233</x:v>
      </x:c>
      <x:c r="BM1304" s="60" t="n">
        <x:v>46233</x:v>
      </x:c>
    </x:row>
    <x:row r="1305">
      <x:c r="A1305" s="37" t="str">
        <x:v>CASH-C67964EA0B2118</x:v>
      </x:c>
      <x:c r="B1305" s="37" t="str">
        <x:v>VAR-39806893189D47|EG-063|STORE</x:v>
      </x:c>
      <x:c r="C1305" s="37" t="str">
        <x:v>VAR-39806893189D47</x:v>
      </x:c>
      <x:c r="D1305" s="37" t="str">
        <x:v>MOD-ED29CE97BBAB72</x:v>
      </x:c>
      <x:c r="E1305" s="37" t="str">
        <x:v>Mintra Large Unbreakable Plastic Bowl 1.8 L Orange | 1.8L</x:v>
      </x:c>
      <x:c r="F1305" s="37" t="str">
        <x:v>المطبخ والأدوات المنزلية</x:v>
      </x:c>
      <x:c r="G1305" s="37" t="str">
        <x:v>أوعية تقديم</x:v>
      </x:c>
      <x:c r="H1305" s="37" t="str">
        <x:v>Mintra</x:v>
      </x:c>
      <x:c r="I1305" s="37" t="str">
        <x:v>Large Unbreakable Plastic Bowl 1.8 L</x:v>
      </x:c>
      <x:c r="J1305" s="37" t="str">
        <x:v>Orange</x:v>
      </x:c>
      <x:c r="K1305" s="37"/>
      <x:c r="L1305" s="37"/>
      <x:c r="M1305" s="37" t="str">
        <x:v>orange</x:v>
      </x:c>
      <x:c r="N1305" s="37" t="str">
        <x:v>08449</x:v>
      </x:c>
      <x:c r="O1305" s="37"/>
      <x:c r="P1305" s="37" t="str">
        <x:v>EG-063</x:v>
      </x:c>
      <x:c r="Q1305" s="37" t="str">
        <x:v>Mintra</x:v>
      </x:c>
      <x:c r="R1305" s="37" t="str">
        <x:v>علامة مباشرة/سلسلة</x:v>
      </x:c>
      <x:c r="S1305" s="37" t="str">
        <x:v>A</x:v>
      </x:c>
      <x:c r="T1305" s="37"/>
      <x:c r="U1305" s="37"/>
      <x:c r="V1305" s="37"/>
      <x:c r="W1305" s="37" t="str">
        <x:v>https://mintra.eg/products/large-unbreakable-plastic-bowl-1-8-l-%D8%A8%D9%88%D9%84%D8%A9-%D8%A8%D9%84%D8%A7%D8%B3%D8%AA%D9%8A%D9%83-%D9%83%D8%A8%D9%8A%D8%B1</x:v>
      </x:c>
      <x:c r="X1305" s="37" t="str">
        <x:v>تغذية منتجات</x:v>
      </x:c>
      <x:c r="Y1305" s="37" t="str">
        <x:v>EGP</x:v>
      </x:c>
      <x:c r="Z1305" s="56"/>
      <x:c r="AA1305" s="56"/>
      <x:c r="AB1305" s="56" t="str">
        <x:f>IF(OR(Z1305="",AA1305=""),"",MAX(0,AA1305-Z1305))</x:f>
      </x:c>
      <x:c r="AC1305" s="58" t="str">
        <x:f>IF(OR(Z1305="",AA1305="",AA1305=0),"",MAX(0,(AA1305-Z1305)/AA1305))</x:f>
      </x:c>
      <x:c r="AD1305" s="56"/>
      <x:c r="AE1305" s="56" t="str">
        <x:f>IF(Z1305="","",Z1305+IF(AD1305="",0,AD1305))</x:f>
      </x:c>
      <x:c r="AF1305" s="37" t="str">
        <x:f>IF(AD1305="","",AD1305=0)</x:f>
      </x:c>
      <x:c r="AG1305" s="37"/>
      <x:c r="AH1305" s="37"/>
      <x:c r="AI1305" s="37"/>
      <x:c r="AJ1305" s="37" t="str">
        <x:v>القاهرة</x:v>
      </x:c>
      <x:c r="AK1305" s="37"/>
      <x:c r="AL1305" s="37"/>
      <x:c r="AM1305" s="37"/>
      <x:c r="AN1305" s="37"/>
      <x:c r="AO1305" s="37"/>
      <x:c r="AP1305" s="37"/>
      <x:c r="AQ1305" s="54" t="b">
        <x:v>1</x:v>
      </x:c>
      <x:c r="AR1305" s="37"/>
      <x:c r="AS1305" s="37" t="str">
        <x:v>تغذية منتجات رسمية</x:v>
      </x:c>
      <x:c r="AT1305" s="37" t="str">
        <x:v>عالية</x:v>
      </x:c>
      <x:c r="AU1305" s="37" t="str">
        <x:v>official_store_product_feed</x:v>
      </x:c>
      <x:c r="AV1305" s="37" t="str">
        <x:v>تغذية منتجات</x:v>
      </x:c>
      <x:c r="AW1305" s="37" t="str">
        <x:v>https://mintra.eg/products/large-unbreakable-plastic-bowl-1-8-l-%D8%A8%D9%88%D9%84%D8%A9-%D8%A8%D9%84%D8%A7%D8%B3%D8%AA%D9%8A%D9%83-%D9%83%D8%A8%D9%8A%D8%B1</x:v>
      </x:c>
      <x:c r="AX1305" s="37" t="n">
        <x:v>1</x:v>
      </x:c>
      <x:c r="AY1305" s="60" t="n">
        <x:v>46233</x:v>
      </x:c>
      <x:c r="AZ1305" s="60"/>
      <x:c r="BA1305" s="60"/>
      <x:c r="BB1305" s="62" t="str">
        <x:f>IF(BA1305="","",(NOW()-BA1305)*24)</x:f>
      </x:c>
      <x:c r="BC1305" s="37" t="str">
        <x:f>IF(BA1305="","لم يُرصد",IF(BH1305&lt;&gt;TRUE,"غير نشط",IF(BD1305="فشل","فشل حالي",IF(BB1305&lt;=12,"حديث",IF(BB1305&lt;=24,"متأخر","قديم")))))</x:f>
        <x:v>لم يُرصد</x:v>
      </x:c>
      <x:c r="BD1305" s="37" t="str">
        <x:v>بانتظار أول رصد سعر</x:v>
      </x:c>
      <x:c r="BE1305" s="37" t="n">
        <x:v>0</x:v>
      </x:c>
      <x:c r="BF1305" s="37"/>
      <x:c r="BG1305" s="37"/>
      <x:c r="BH1305" s="54" t="b">
        <x:v>1</x:v>
      </x:c>
      <x:c r="BI1305" s="37" t="str">
        <x:v>جاهز لأول رصد</x:v>
      </x:c>
      <x:c r="BJ1305" s="37" t="str">
        <x:v>Large Unbreakable Plastic Bowl 1.8 L — Orange</x:v>
      </x:c>
      <x:c r="BK1305" s="37" t="str">
        <x:v>الموديل والنسخة ورقم SKU مأخوذة من خلاصة المنتجات الرسمية لمتجر Mintra؛ لم تُنقل أي أسعار.</x:v>
      </x:c>
      <x:c r="BL1305" s="60" t="n">
        <x:v>46233</x:v>
      </x:c>
      <x:c r="BM1305" s="60" t="n">
        <x:v>46233</x:v>
      </x:c>
    </x:row>
    <x:row r="1306">
      <x:c r="A1306" s="37" t="str">
        <x:v>CASH-C1CFD18FD669E2</x:v>
      </x:c>
      <x:c r="B1306" s="37" t="str">
        <x:v>VAR-270D8FC1835101|EG-063|STORE</x:v>
      </x:c>
      <x:c r="C1306" s="37" t="str">
        <x:v>VAR-270D8FC1835101</x:v>
      </x:c>
      <x:c r="D1306" s="37" t="str">
        <x:v>MOD-ED29CE97BBAB72</x:v>
      </x:c>
      <x:c r="E1306" s="37" t="str">
        <x:v>Mintra Large Unbreakable Plastic Bowl 1.8 L Red | 1.8L</x:v>
      </x:c>
      <x:c r="F1306" s="37" t="str">
        <x:v>المطبخ والأدوات المنزلية</x:v>
      </x:c>
      <x:c r="G1306" s="37" t="str">
        <x:v>أوعية تقديم</x:v>
      </x:c>
      <x:c r="H1306" s="37" t="str">
        <x:v>Mintra</x:v>
      </x:c>
      <x:c r="I1306" s="37" t="str">
        <x:v>Large Unbreakable Plastic Bowl 1.8 L</x:v>
      </x:c>
      <x:c r="J1306" s="37" t="str">
        <x:v>Red</x:v>
      </x:c>
      <x:c r="K1306" s="37"/>
      <x:c r="L1306" s="37"/>
      <x:c r="M1306" s="37" t="str">
        <x:v>red</x:v>
      </x:c>
      <x:c r="N1306" s="37" t="str">
        <x:v>08451</x:v>
      </x:c>
      <x:c r="O1306" s="37"/>
      <x:c r="P1306" s="37" t="str">
        <x:v>EG-063</x:v>
      </x:c>
      <x:c r="Q1306" s="37" t="str">
        <x:v>Mintra</x:v>
      </x:c>
      <x:c r="R1306" s="37" t="str">
        <x:v>علامة مباشرة/سلسلة</x:v>
      </x:c>
      <x:c r="S1306" s="37" t="str">
        <x:v>A</x:v>
      </x:c>
      <x:c r="T1306" s="37"/>
      <x:c r="U1306" s="37"/>
      <x:c r="V1306" s="37"/>
      <x:c r="W1306" s="37" t="str">
        <x:v>https://mintra.eg/products/large-unbreakable-plastic-bowl-1-8-l-%D8%A8%D9%88%D9%84%D8%A9-%D8%A8%D9%84%D8%A7%D8%B3%D8%AA%D9%8A%D9%83-%D9%83%D8%A8%D9%8A%D8%B1</x:v>
      </x:c>
      <x:c r="X1306" s="37" t="str">
        <x:v>تغذية منتجات</x:v>
      </x:c>
      <x:c r="Y1306" s="37" t="str">
        <x:v>EGP</x:v>
      </x:c>
      <x:c r="Z1306" s="56"/>
      <x:c r="AA1306" s="56"/>
      <x:c r="AB1306" s="56" t="str">
        <x:f>IF(OR(Z1306="",AA1306=""),"",MAX(0,AA1306-Z1306))</x:f>
      </x:c>
      <x:c r="AC1306" s="58" t="str">
        <x:f>IF(OR(Z1306="",AA1306="",AA1306=0),"",MAX(0,(AA1306-Z1306)/AA1306))</x:f>
      </x:c>
      <x:c r="AD1306" s="56"/>
      <x:c r="AE1306" s="56" t="str">
        <x:f>IF(Z1306="","",Z1306+IF(AD1306="",0,AD1306))</x:f>
      </x:c>
      <x:c r="AF1306" s="37" t="str">
        <x:f>IF(AD1306="","",AD1306=0)</x:f>
      </x:c>
      <x:c r="AG1306" s="37"/>
      <x:c r="AH1306" s="37"/>
      <x:c r="AI1306" s="37"/>
      <x:c r="AJ1306" s="37" t="str">
        <x:v>القاهرة</x:v>
      </x:c>
      <x:c r="AK1306" s="37"/>
      <x:c r="AL1306" s="37"/>
      <x:c r="AM1306" s="37"/>
      <x:c r="AN1306" s="37"/>
      <x:c r="AO1306" s="37"/>
      <x:c r="AP1306" s="37"/>
      <x:c r="AQ1306" s="54" t="b">
        <x:v>1</x:v>
      </x:c>
      <x:c r="AR1306" s="37"/>
      <x:c r="AS1306" s="37" t="str">
        <x:v>تغذية منتجات رسمية</x:v>
      </x:c>
      <x:c r="AT1306" s="37" t="str">
        <x:v>عالية</x:v>
      </x:c>
      <x:c r="AU1306" s="37" t="str">
        <x:v>official_store_product_feed</x:v>
      </x:c>
      <x:c r="AV1306" s="37" t="str">
        <x:v>تغذية منتجات</x:v>
      </x:c>
      <x:c r="AW1306" s="37" t="str">
        <x:v>https://mintra.eg/products/large-unbreakable-plastic-bowl-1-8-l-%D8%A8%D9%88%D9%84%D8%A9-%D8%A8%D9%84%D8%A7%D8%B3%D8%AA%D9%8A%D9%83-%D9%83%D8%A8%D9%8A%D8%B1</x:v>
      </x:c>
      <x:c r="AX1306" s="37" t="n">
        <x:v>1</x:v>
      </x:c>
      <x:c r="AY1306" s="60" t="n">
        <x:v>46233</x:v>
      </x:c>
      <x:c r="AZ1306" s="60"/>
      <x:c r="BA1306" s="60"/>
      <x:c r="BB1306" s="62" t="str">
        <x:f>IF(BA1306="","",(NOW()-BA1306)*24)</x:f>
      </x:c>
      <x:c r="BC1306" s="37" t="str">
        <x:f>IF(BA1306="","لم يُرصد",IF(BH1306&lt;&gt;TRUE,"غير نشط",IF(BD1306="فشل","فشل حالي",IF(BB1306&lt;=12,"حديث",IF(BB1306&lt;=24,"متأخر","قديم")))))</x:f>
        <x:v>لم يُرصد</x:v>
      </x:c>
      <x:c r="BD1306" s="37" t="str">
        <x:v>بانتظار أول رصد سعر</x:v>
      </x:c>
      <x:c r="BE1306" s="37" t="n">
        <x:v>0</x:v>
      </x:c>
      <x:c r="BF1306" s="37"/>
      <x:c r="BG1306" s="37"/>
      <x:c r="BH1306" s="54" t="b">
        <x:v>1</x:v>
      </x:c>
      <x:c r="BI1306" s="37" t="str">
        <x:v>جاهز لأول رصد</x:v>
      </x:c>
      <x:c r="BJ1306" s="37" t="str">
        <x:v>Large Unbreakable Plastic Bowl 1.8 L — Red</x:v>
      </x:c>
      <x:c r="BK1306" s="37" t="str">
        <x:v>الموديل والنسخة ورقم SKU مأخوذة من خلاصة المنتجات الرسمية لمتجر Mintra؛ لم تُنقل أي أسعار.</x:v>
      </x:c>
      <x:c r="BL1306" s="60" t="n">
        <x:v>46233</x:v>
      </x:c>
      <x:c r="BM1306" s="60" t="n">
        <x:v>46233</x:v>
      </x:c>
    </x:row>
    <x:row r="1307">
      <x:c r="A1307" s="37" t="str">
        <x:v>CASH-FEAD1EBBDDF7EE</x:v>
      </x:c>
      <x:c r="B1307" s="37" t="str">
        <x:v>VAR-918B16EBC72208|EG-063|STORE</x:v>
      </x:c>
      <x:c r="C1307" s="37" t="str">
        <x:v>VAR-918B16EBC72208</x:v>
      </x:c>
      <x:c r="D1307" s="37" t="str">
        <x:v>MOD-ED29CE97BBAB72</x:v>
      </x:c>
      <x:c r="E1307" s="37" t="str">
        <x:v>Mintra Large Unbreakable Plastic Bowl 1.8 L Royal blue | 1.8L</x:v>
      </x:c>
      <x:c r="F1307" s="37" t="str">
        <x:v>المطبخ والأدوات المنزلية</x:v>
      </x:c>
      <x:c r="G1307" s="37" t="str">
        <x:v>أوعية تقديم</x:v>
      </x:c>
      <x:c r="H1307" s="37" t="str">
        <x:v>Mintra</x:v>
      </x:c>
      <x:c r="I1307" s="37" t="str">
        <x:v>Large Unbreakable Plastic Bowl 1.8 L</x:v>
      </x:c>
      <x:c r="J1307" s="37" t="str">
        <x:v>Royal blue</x:v>
      </x:c>
      <x:c r="K1307" s="37"/>
      <x:c r="L1307" s="37"/>
      <x:c r="M1307" s="37" t="str">
        <x:v>blue</x:v>
      </x:c>
      <x:c r="N1307" s="37" t="str">
        <x:v>08444</x:v>
      </x:c>
      <x:c r="O1307" s="37"/>
      <x:c r="P1307" s="37" t="str">
        <x:v>EG-063</x:v>
      </x:c>
      <x:c r="Q1307" s="37" t="str">
        <x:v>Mintra</x:v>
      </x:c>
      <x:c r="R1307" s="37" t="str">
        <x:v>علامة مباشرة/سلسلة</x:v>
      </x:c>
      <x:c r="S1307" s="37" t="str">
        <x:v>A</x:v>
      </x:c>
      <x:c r="T1307" s="37"/>
      <x:c r="U1307" s="37"/>
      <x:c r="V1307" s="37"/>
      <x:c r="W1307" s="37" t="str">
        <x:v>https://mintra.eg/products/large-unbreakable-plastic-bowl-1-8-l-%D8%A8%D9%88%D9%84%D8%A9-%D8%A8%D9%84%D8%A7%D8%B3%D8%AA%D9%8A%D9%83-%D9%83%D8%A8%D9%8A%D8%B1</x:v>
      </x:c>
      <x:c r="X1307" s="37" t="str">
        <x:v>تغذية منتجات</x:v>
      </x:c>
      <x:c r="Y1307" s="37" t="str">
        <x:v>EGP</x:v>
      </x:c>
      <x:c r="Z1307" s="56"/>
      <x:c r="AA1307" s="56"/>
      <x:c r="AB1307" s="56" t="str">
        <x:f>IF(OR(Z1307="",AA1307=""),"",MAX(0,AA1307-Z1307))</x:f>
      </x:c>
      <x:c r="AC1307" s="58" t="str">
        <x:f>IF(OR(Z1307="",AA1307="",AA1307=0),"",MAX(0,(AA1307-Z1307)/AA1307))</x:f>
      </x:c>
      <x:c r="AD1307" s="56"/>
      <x:c r="AE1307" s="56" t="str">
        <x:f>IF(Z1307="","",Z1307+IF(AD1307="",0,AD1307))</x:f>
      </x:c>
      <x:c r="AF1307" s="37" t="str">
        <x:f>IF(AD1307="","",AD1307=0)</x:f>
      </x:c>
      <x:c r="AG1307" s="37"/>
      <x:c r="AH1307" s="37"/>
      <x:c r="AI1307" s="37"/>
      <x:c r="AJ1307" s="37" t="str">
        <x:v>القاهرة</x:v>
      </x:c>
      <x:c r="AK1307" s="37"/>
      <x:c r="AL1307" s="37"/>
      <x:c r="AM1307" s="37"/>
      <x:c r="AN1307" s="37"/>
      <x:c r="AO1307" s="37"/>
      <x:c r="AP1307" s="37"/>
      <x:c r="AQ1307" s="54" t="b">
        <x:v>1</x:v>
      </x:c>
      <x:c r="AR1307" s="37"/>
      <x:c r="AS1307" s="37" t="str">
        <x:v>تغذية منتجات رسمية</x:v>
      </x:c>
      <x:c r="AT1307" s="37" t="str">
        <x:v>عالية</x:v>
      </x:c>
      <x:c r="AU1307" s="37" t="str">
        <x:v>official_store_product_feed</x:v>
      </x:c>
      <x:c r="AV1307" s="37" t="str">
        <x:v>تغذية منتجات</x:v>
      </x:c>
      <x:c r="AW1307" s="37" t="str">
        <x:v>https://mintra.eg/products/large-unbreakable-plastic-bowl-1-8-l-%D8%A8%D9%88%D9%84%D8%A9-%D8%A8%D9%84%D8%A7%D8%B3%D8%AA%D9%8A%D9%83-%D9%83%D8%A8%D9%8A%D8%B1</x:v>
      </x:c>
      <x:c r="AX1307" s="37" t="n">
        <x:v>1</x:v>
      </x:c>
      <x:c r="AY1307" s="60" t="n">
        <x:v>46233</x:v>
      </x:c>
      <x:c r="AZ1307" s="60"/>
      <x:c r="BA1307" s="60"/>
      <x:c r="BB1307" s="62" t="str">
        <x:f>IF(BA1307="","",(NOW()-BA1307)*24)</x:f>
      </x:c>
      <x:c r="BC1307" s="37" t="str">
        <x:f>IF(BA1307="","لم يُرصد",IF(BH1307&lt;&gt;TRUE,"غير نشط",IF(BD1307="فشل","فشل حالي",IF(BB1307&lt;=12,"حديث",IF(BB1307&lt;=24,"متأخر","قديم")))))</x:f>
        <x:v>لم يُرصد</x:v>
      </x:c>
      <x:c r="BD1307" s="37" t="str">
        <x:v>بانتظار أول رصد سعر</x:v>
      </x:c>
      <x:c r="BE1307" s="37" t="n">
        <x:v>0</x:v>
      </x:c>
      <x:c r="BF1307" s="37"/>
      <x:c r="BG1307" s="37"/>
      <x:c r="BH1307" s="54" t="b">
        <x:v>1</x:v>
      </x:c>
      <x:c r="BI1307" s="37" t="str">
        <x:v>جاهز لأول رصد</x:v>
      </x:c>
      <x:c r="BJ1307" s="37" t="str">
        <x:v>Large Unbreakable Plastic Bowl 1.8 L — Royal blue</x:v>
      </x:c>
      <x:c r="BK1307" s="37" t="str">
        <x:v>الموديل والنسخة ورقم SKU مأخوذة من خلاصة المنتجات الرسمية لمتجر Mintra؛ لم تُنقل أي أسعار.</x:v>
      </x:c>
      <x:c r="BL1307" s="60" t="n">
        <x:v>46233</x:v>
      </x:c>
      <x:c r="BM1307" s="60" t="n">
        <x:v>46233</x:v>
      </x:c>
    </x:row>
    <x:row r="1308">
      <x:c r="A1308" s="37" t="str">
        <x:v>CASH-527A141BE3104F</x:v>
      </x:c>
      <x:c r="B1308" s="37" t="str">
        <x:v>VAR-C041AD586D0194|EG-063|STORE</x:v>
      </x:c>
      <x:c r="C1308" s="37" t="str">
        <x:v>VAR-C041AD586D0194</x:v>
      </x:c>
      <x:c r="D1308" s="37" t="str">
        <x:v>MOD-ED29CE97BBAB72</x:v>
      </x:c>
      <x:c r="E1308" s="37" t="str">
        <x:v>Mintra Large Unbreakable Plastic Bowl 1.8 L teal | 1.8L</x:v>
      </x:c>
      <x:c r="F1308" s="37" t="str">
        <x:v>المطبخ والأدوات المنزلية</x:v>
      </x:c>
      <x:c r="G1308" s="37" t="str">
        <x:v>أوعية تقديم</x:v>
      </x:c>
      <x:c r="H1308" s="37" t="str">
        <x:v>Mintra</x:v>
      </x:c>
      <x:c r="I1308" s="37" t="str">
        <x:v>Large Unbreakable Plastic Bowl 1.8 L</x:v>
      </x:c>
      <x:c r="J1308" s="37" t="str">
        <x:v>teal</x:v>
      </x:c>
      <x:c r="K1308" s="37"/>
      <x:c r="L1308" s="37"/>
      <x:c r="M1308" s="37" t="str">
        <x:v>teal</x:v>
      </x:c>
      <x:c r="N1308" s="37" t="str">
        <x:v>08446</x:v>
      </x:c>
      <x:c r="O1308" s="37"/>
      <x:c r="P1308" s="37" t="str">
        <x:v>EG-063</x:v>
      </x:c>
      <x:c r="Q1308" s="37" t="str">
        <x:v>Mintra</x:v>
      </x:c>
      <x:c r="R1308" s="37" t="str">
        <x:v>علامة مباشرة/سلسلة</x:v>
      </x:c>
      <x:c r="S1308" s="37" t="str">
        <x:v>A</x:v>
      </x:c>
      <x:c r="T1308" s="37"/>
      <x:c r="U1308" s="37"/>
      <x:c r="V1308" s="37"/>
      <x:c r="W1308" s="37" t="str">
        <x:v>https://mintra.eg/products/large-unbreakable-plastic-bowl-1-8-l-%D8%A8%D9%88%D9%84%D8%A9-%D8%A8%D9%84%D8%A7%D8%B3%D8%AA%D9%8A%D9%83-%D9%83%D8%A8%D9%8A%D8%B1</x:v>
      </x:c>
      <x:c r="X1308" s="37" t="str">
        <x:v>تغذية منتجات</x:v>
      </x:c>
      <x:c r="Y1308" s="37" t="str">
        <x:v>EGP</x:v>
      </x:c>
      <x:c r="Z1308" s="56"/>
      <x:c r="AA1308" s="56"/>
      <x:c r="AB1308" s="56" t="str">
        <x:f>IF(OR(Z1308="",AA1308=""),"",MAX(0,AA1308-Z1308))</x:f>
      </x:c>
      <x:c r="AC1308" s="58" t="str">
        <x:f>IF(OR(Z1308="",AA1308="",AA1308=0),"",MAX(0,(AA1308-Z1308)/AA1308))</x:f>
      </x:c>
      <x:c r="AD1308" s="56"/>
      <x:c r="AE1308" s="56" t="str">
        <x:f>IF(Z1308="","",Z1308+IF(AD1308="",0,AD1308))</x:f>
      </x:c>
      <x:c r="AF1308" s="37" t="str">
        <x:f>IF(AD1308="","",AD1308=0)</x:f>
      </x:c>
      <x:c r="AG1308" s="37"/>
      <x:c r="AH1308" s="37"/>
      <x:c r="AI1308" s="37"/>
      <x:c r="AJ1308" s="37" t="str">
        <x:v>القاهرة</x:v>
      </x:c>
      <x:c r="AK1308" s="37"/>
      <x:c r="AL1308" s="37"/>
      <x:c r="AM1308" s="37"/>
      <x:c r="AN1308" s="37"/>
      <x:c r="AO1308" s="37"/>
      <x:c r="AP1308" s="37"/>
      <x:c r="AQ1308" s="54" t="b">
        <x:v>1</x:v>
      </x:c>
      <x:c r="AR1308" s="37"/>
      <x:c r="AS1308" s="37" t="str">
        <x:v>تغذية منتجات رسمية</x:v>
      </x:c>
      <x:c r="AT1308" s="37" t="str">
        <x:v>عالية</x:v>
      </x:c>
      <x:c r="AU1308" s="37" t="str">
        <x:v>official_store_product_feed</x:v>
      </x:c>
      <x:c r="AV1308" s="37" t="str">
        <x:v>تغذية منتجات</x:v>
      </x:c>
      <x:c r="AW1308" s="37" t="str">
        <x:v>https://mintra.eg/products/large-unbreakable-plastic-bowl-1-8-l-%D8%A8%D9%88%D9%84%D8%A9-%D8%A8%D9%84%D8%A7%D8%B3%D8%AA%D9%8A%D9%83-%D9%83%D8%A8%D9%8A%D8%B1</x:v>
      </x:c>
      <x:c r="AX1308" s="37" t="n">
        <x:v>1</x:v>
      </x:c>
      <x:c r="AY1308" s="60" t="n">
        <x:v>46233</x:v>
      </x:c>
      <x:c r="AZ1308" s="60"/>
      <x:c r="BA1308" s="60"/>
      <x:c r="BB1308" s="62" t="str">
        <x:f>IF(BA1308="","",(NOW()-BA1308)*24)</x:f>
      </x:c>
      <x:c r="BC1308" s="37" t="str">
        <x:f>IF(BA1308="","لم يُرصد",IF(BH1308&lt;&gt;TRUE,"غير نشط",IF(BD1308="فشل","فشل حالي",IF(BB1308&lt;=12,"حديث",IF(BB1308&lt;=24,"متأخر","قديم")))))</x:f>
        <x:v>لم يُرصد</x:v>
      </x:c>
      <x:c r="BD1308" s="37" t="str">
        <x:v>بانتظار أول رصد سعر</x:v>
      </x:c>
      <x:c r="BE1308" s="37" t="n">
        <x:v>0</x:v>
      </x:c>
      <x:c r="BF1308" s="37"/>
      <x:c r="BG1308" s="37"/>
      <x:c r="BH1308" s="54" t="b">
        <x:v>1</x:v>
      </x:c>
      <x:c r="BI1308" s="37" t="str">
        <x:v>جاهز لأول رصد</x:v>
      </x:c>
      <x:c r="BJ1308" s="37" t="str">
        <x:v>Large Unbreakable Plastic Bowl 1.8 L — teal</x:v>
      </x:c>
      <x:c r="BK1308" s="37" t="str">
        <x:v>الموديل والنسخة ورقم SKU مأخوذة من خلاصة المنتجات الرسمية لمتجر Mintra؛ لم تُنقل أي أسعار.</x:v>
      </x:c>
      <x:c r="BL1308" s="60" t="n">
        <x:v>46233</x:v>
      </x:c>
      <x:c r="BM1308" s="60" t="n">
        <x:v>46233</x:v>
      </x:c>
    </x:row>
    <x:row r="1309">
      <x:c r="A1309" s="37" t="str">
        <x:v>CASH-5AB66398C8850C</x:v>
      </x:c>
      <x:c r="B1309" s="37" t="str">
        <x:v>VAR-068AF7971286E9|EG-063|STORE</x:v>
      </x:c>
      <x:c r="C1309" s="37" t="str">
        <x:v>VAR-068AF7971286E9</x:v>
      </x:c>
      <x:c r="D1309" s="37" t="str">
        <x:v>MOD-ED29CE97BBAB72</x:v>
      </x:c>
      <x:c r="E1309" s="37" t="str">
        <x:v>Mintra Large Unbreakable Plastic Bowl 1.8 L Turquoise | 1.8L</x:v>
      </x:c>
      <x:c r="F1309" s="37" t="str">
        <x:v>المطبخ والأدوات المنزلية</x:v>
      </x:c>
      <x:c r="G1309" s="37" t="str">
        <x:v>أوعية تقديم</x:v>
      </x:c>
      <x:c r="H1309" s="37" t="str">
        <x:v>Mintra</x:v>
      </x:c>
      <x:c r="I1309" s="37" t="str">
        <x:v>Large Unbreakable Plastic Bowl 1.8 L</x:v>
      </x:c>
      <x:c r="J1309" s="37" t="str">
        <x:v>Turquoise</x:v>
      </x:c>
      <x:c r="K1309" s="37"/>
      <x:c r="L1309" s="37"/>
      <x:c r="M1309" s="37" t="str">
        <x:v>turquoise</x:v>
      </x:c>
      <x:c r="N1309" s="37" t="str">
        <x:v>08445</x:v>
      </x:c>
      <x:c r="O1309" s="37"/>
      <x:c r="P1309" s="37" t="str">
        <x:v>EG-063</x:v>
      </x:c>
      <x:c r="Q1309" s="37" t="str">
        <x:v>Mintra</x:v>
      </x:c>
      <x:c r="R1309" s="37" t="str">
        <x:v>علامة مباشرة/سلسلة</x:v>
      </x:c>
      <x:c r="S1309" s="37" t="str">
        <x:v>A</x:v>
      </x:c>
      <x:c r="T1309" s="37"/>
      <x:c r="U1309" s="37"/>
      <x:c r="V1309" s="37"/>
      <x:c r="W1309" s="37" t="str">
        <x:v>https://mintra.eg/products/large-unbreakable-plastic-bowl-1-8-l-%D8%A8%D9%88%D9%84%D8%A9-%D8%A8%D9%84%D8%A7%D8%B3%D8%AA%D9%8A%D9%83-%D9%83%D8%A8%D9%8A%D8%B1</x:v>
      </x:c>
      <x:c r="X1309" s="37" t="str">
        <x:v>تغذية منتجات</x:v>
      </x:c>
      <x:c r="Y1309" s="37" t="str">
        <x:v>EGP</x:v>
      </x:c>
      <x:c r="Z1309" s="56"/>
      <x:c r="AA1309" s="56"/>
      <x:c r="AB1309" s="56" t="str">
        <x:f>IF(OR(Z1309="",AA1309=""),"",MAX(0,AA1309-Z1309))</x:f>
      </x:c>
      <x:c r="AC1309" s="58" t="str">
        <x:f>IF(OR(Z1309="",AA1309="",AA1309=0),"",MAX(0,(AA1309-Z1309)/AA1309))</x:f>
      </x:c>
      <x:c r="AD1309" s="56"/>
      <x:c r="AE1309" s="56" t="str">
        <x:f>IF(Z1309="","",Z1309+IF(AD1309="",0,AD1309))</x:f>
      </x:c>
      <x:c r="AF1309" s="37" t="str">
        <x:f>IF(AD1309="","",AD1309=0)</x:f>
      </x:c>
      <x:c r="AG1309" s="37"/>
      <x:c r="AH1309" s="37"/>
      <x:c r="AI1309" s="37"/>
      <x:c r="AJ1309" s="37" t="str">
        <x:v>القاهرة</x:v>
      </x:c>
      <x:c r="AK1309" s="37"/>
      <x:c r="AL1309" s="37"/>
      <x:c r="AM1309" s="37"/>
      <x:c r="AN1309" s="37"/>
      <x:c r="AO1309" s="37"/>
      <x:c r="AP1309" s="37"/>
      <x:c r="AQ1309" s="54" t="b">
        <x:v>1</x:v>
      </x:c>
      <x:c r="AR1309" s="37"/>
      <x:c r="AS1309" s="37" t="str">
        <x:v>تغذية منتجات رسمية</x:v>
      </x:c>
      <x:c r="AT1309" s="37" t="str">
        <x:v>عالية</x:v>
      </x:c>
      <x:c r="AU1309" s="37" t="str">
        <x:v>official_store_product_feed</x:v>
      </x:c>
      <x:c r="AV1309" s="37" t="str">
        <x:v>تغذية منتجات</x:v>
      </x:c>
      <x:c r="AW1309" s="37" t="str">
        <x:v>https://mintra.eg/products/large-unbreakable-plastic-bowl-1-8-l-%D8%A8%D9%88%D9%84%D8%A9-%D8%A8%D9%84%D8%A7%D8%B3%D8%AA%D9%8A%D9%83-%D9%83%D8%A8%D9%8A%D8%B1</x:v>
      </x:c>
      <x:c r="AX1309" s="37" t="n">
        <x:v>1</x:v>
      </x:c>
      <x:c r="AY1309" s="60" t="n">
        <x:v>46233</x:v>
      </x:c>
      <x:c r="AZ1309" s="60"/>
      <x:c r="BA1309" s="60"/>
      <x:c r="BB1309" s="62" t="str">
        <x:f>IF(BA1309="","",(NOW()-BA1309)*24)</x:f>
      </x:c>
      <x:c r="BC1309" s="37" t="str">
        <x:f>IF(BA1309="","لم يُرصد",IF(BH1309&lt;&gt;TRUE,"غير نشط",IF(BD1309="فشل","فشل حالي",IF(BB1309&lt;=12,"حديث",IF(BB1309&lt;=24,"متأخر","قديم")))))</x:f>
        <x:v>لم يُرصد</x:v>
      </x:c>
      <x:c r="BD1309" s="37" t="str">
        <x:v>بانتظار أول رصد سعر</x:v>
      </x:c>
      <x:c r="BE1309" s="37" t="n">
        <x:v>0</x:v>
      </x:c>
      <x:c r="BF1309" s="37"/>
      <x:c r="BG1309" s="37"/>
      <x:c r="BH1309" s="54" t="b">
        <x:v>1</x:v>
      </x:c>
      <x:c r="BI1309" s="37" t="str">
        <x:v>جاهز لأول رصد</x:v>
      </x:c>
      <x:c r="BJ1309" s="37" t="str">
        <x:v>Large Unbreakable Plastic Bowl 1.8 L — Turquoise</x:v>
      </x:c>
      <x:c r="BK1309" s="37" t="str">
        <x:v>الموديل والنسخة ورقم SKU مأخوذة من خلاصة المنتجات الرسمية لمتجر Mintra؛ لم تُنقل أي أسعار.</x:v>
      </x:c>
      <x:c r="BL1309" s="60" t="n">
        <x:v>46233</x:v>
      </x:c>
      <x:c r="BM1309" s="60" t="n">
        <x:v>46233</x:v>
      </x:c>
    </x:row>
    <x:row r="1310">
      <x:c r="A1310" s="37" t="str">
        <x:v>CASH-DC372DAB38B3F7</x:v>
      </x:c>
      <x:c r="B1310" s="37" t="str">
        <x:v>VAR-B586F95E3D42F4|EG-063|STORE</x:v>
      </x:c>
      <x:c r="C1310" s="37" t="str">
        <x:v>VAR-B586F95E3D42F4</x:v>
      </x:c>
      <x:c r="D1310" s="37" t="str">
        <x:v>MOD-ED29CE97BBAB72</x:v>
      </x:c>
      <x:c r="E1310" s="37" t="str">
        <x:v>Mintra Large Unbreakable Plastic Bowl 1.8 L Watermelon | 1.8L</x:v>
      </x:c>
      <x:c r="F1310" s="37" t="str">
        <x:v>المطبخ والأدوات المنزلية</x:v>
      </x:c>
      <x:c r="G1310" s="37" t="str">
        <x:v>أوعية تقديم</x:v>
      </x:c>
      <x:c r="H1310" s="37" t="str">
        <x:v>Mintra</x:v>
      </x:c>
      <x:c r="I1310" s="37" t="str">
        <x:v>Large Unbreakable Plastic Bowl 1.8 L</x:v>
      </x:c>
      <x:c r="J1310" s="37" t="str">
        <x:v>Watermelon</x:v>
      </x:c>
      <x:c r="K1310" s="37"/>
      <x:c r="L1310" s="37"/>
      <x:c r="M1310" s="37" t="str">
        <x:v>watermelon</x:v>
      </x:c>
      <x:c r="N1310" s="37" t="str">
        <x:v>03582</x:v>
      </x:c>
      <x:c r="O1310" s="37"/>
      <x:c r="P1310" s="37" t="str">
        <x:v>EG-063</x:v>
      </x:c>
      <x:c r="Q1310" s="37" t="str">
        <x:v>Mintra</x:v>
      </x:c>
      <x:c r="R1310" s="37" t="str">
        <x:v>علامة مباشرة/سلسلة</x:v>
      </x:c>
      <x:c r="S1310" s="37" t="str">
        <x:v>A</x:v>
      </x:c>
      <x:c r="T1310" s="37"/>
      <x:c r="U1310" s="37"/>
      <x:c r="V1310" s="37"/>
      <x:c r="W1310" s="37" t="str">
        <x:v>https://mintra.eg/products/large-unbreakable-plastic-bowl-1-8-l-%D8%A8%D9%88%D9%84%D8%A9-%D8%A8%D9%84%D8%A7%D8%B3%D8%AA%D9%8A%D9%83-%D9%83%D8%A8%D9%8A%D8%B1</x:v>
      </x:c>
      <x:c r="X1310" s="37" t="str">
        <x:v>تغذية منتجات</x:v>
      </x:c>
      <x:c r="Y1310" s="37" t="str">
        <x:v>EGP</x:v>
      </x:c>
      <x:c r="Z1310" s="56"/>
      <x:c r="AA1310" s="56"/>
      <x:c r="AB1310" s="56" t="str">
        <x:f>IF(OR(Z1310="",AA1310=""),"",MAX(0,AA1310-Z1310))</x:f>
      </x:c>
      <x:c r="AC1310" s="58" t="str">
        <x:f>IF(OR(Z1310="",AA1310="",AA1310=0),"",MAX(0,(AA1310-Z1310)/AA1310))</x:f>
      </x:c>
      <x:c r="AD1310" s="56"/>
      <x:c r="AE1310" s="56" t="str">
        <x:f>IF(Z1310="","",Z1310+IF(AD1310="",0,AD1310))</x:f>
      </x:c>
      <x:c r="AF1310" s="37" t="str">
        <x:f>IF(AD1310="","",AD1310=0)</x:f>
      </x:c>
      <x:c r="AG1310" s="37"/>
      <x:c r="AH1310" s="37"/>
      <x:c r="AI1310" s="37"/>
      <x:c r="AJ1310" s="37" t="str">
        <x:v>القاهرة</x:v>
      </x:c>
      <x:c r="AK1310" s="37"/>
      <x:c r="AL1310" s="37"/>
      <x:c r="AM1310" s="37"/>
      <x:c r="AN1310" s="37"/>
      <x:c r="AO1310" s="37"/>
      <x:c r="AP1310" s="37"/>
      <x:c r="AQ1310" s="54" t="b">
        <x:v>1</x:v>
      </x:c>
      <x:c r="AR1310" s="37"/>
      <x:c r="AS1310" s="37" t="str">
        <x:v>تغذية منتجات رسمية</x:v>
      </x:c>
      <x:c r="AT1310" s="37" t="str">
        <x:v>عالية</x:v>
      </x:c>
      <x:c r="AU1310" s="37" t="str">
        <x:v>official_store_product_feed</x:v>
      </x:c>
      <x:c r="AV1310" s="37" t="str">
        <x:v>تغذية منتجات</x:v>
      </x:c>
      <x:c r="AW1310" s="37" t="str">
        <x:v>https://mintra.eg/products/large-unbreakable-plastic-bowl-1-8-l-%D8%A8%D9%88%D9%84%D8%A9-%D8%A8%D9%84%D8%A7%D8%B3%D8%AA%D9%8A%D9%83-%D9%83%D8%A8%D9%8A%D8%B1</x:v>
      </x:c>
      <x:c r="AX1310" s="37" t="n">
        <x:v>1</x:v>
      </x:c>
      <x:c r="AY1310" s="60" t="n">
        <x:v>46233</x:v>
      </x:c>
      <x:c r="AZ1310" s="60"/>
      <x:c r="BA1310" s="60"/>
      <x:c r="BB1310" s="62" t="str">
        <x:f>IF(BA1310="","",(NOW()-BA1310)*24)</x:f>
      </x:c>
      <x:c r="BC1310" s="37" t="str">
        <x:f>IF(BA1310="","لم يُرصد",IF(BH1310&lt;&gt;TRUE,"غير نشط",IF(BD1310="فشل","فشل حالي",IF(BB1310&lt;=12,"حديث",IF(BB1310&lt;=24,"متأخر","قديم")))))</x:f>
        <x:v>لم يُرصد</x:v>
      </x:c>
      <x:c r="BD1310" s="37" t="str">
        <x:v>بانتظار أول رصد سعر</x:v>
      </x:c>
      <x:c r="BE1310" s="37" t="n">
        <x:v>0</x:v>
      </x:c>
      <x:c r="BF1310" s="37"/>
      <x:c r="BG1310" s="37"/>
      <x:c r="BH1310" s="54" t="b">
        <x:v>1</x:v>
      </x:c>
      <x:c r="BI1310" s="37" t="str">
        <x:v>جاهز لأول رصد</x:v>
      </x:c>
      <x:c r="BJ1310" s="37" t="str">
        <x:v>Large Unbreakable Plastic Bowl 1.8 L — Watermelon</x:v>
      </x:c>
      <x:c r="BK1310" s="37" t="str">
        <x:v>الموديل والنسخة ورقم SKU مأخوذة من خلاصة المنتجات الرسمية لمتجر Mintra؛ لم تُنقل أي أسعار.</x:v>
      </x:c>
      <x:c r="BL1310" s="60" t="n">
        <x:v>46233</x:v>
      </x:c>
      <x:c r="BM1310" s="60" t="n">
        <x:v>46233</x:v>
      </x:c>
    </x:row>
    <x:row r="1311">
      <x:c r="A1311" s="37" t="str">
        <x:v>CASH-3BB9F9F6A4CC82</x:v>
      </x:c>
      <x:c r="B1311" s="37" t="str">
        <x:v>VAR-95CC243FCB58A6|EG-063|STORE</x:v>
      </x:c>
      <x:c r="C1311" s="37" t="str">
        <x:v>VAR-95CC243FCB58A6</x:v>
      </x:c>
      <x:c r="D1311" s="37" t="str">
        <x:v>MOD-ED29CE97BBAB72</x:v>
      </x:c>
      <x:c r="E1311" s="37" t="str">
        <x:v>Mintra Large Unbreakable Plastic Bowl 1.8 L Yellow | 1.8L</x:v>
      </x:c>
      <x:c r="F1311" s="37" t="str">
        <x:v>المطبخ والأدوات المنزلية</x:v>
      </x:c>
      <x:c r="G1311" s="37" t="str">
        <x:v>أوعية تقديم</x:v>
      </x:c>
      <x:c r="H1311" s="37" t="str">
        <x:v>Mintra</x:v>
      </x:c>
      <x:c r="I1311" s="37" t="str">
        <x:v>Large Unbreakable Plastic Bowl 1.8 L</x:v>
      </x:c>
      <x:c r="J1311" s="37" t="str">
        <x:v>Yellow</x:v>
      </x:c>
      <x:c r="K1311" s="37"/>
      <x:c r="L1311" s="37"/>
      <x:c r="M1311" s="37" t="str">
        <x:v>yellow</x:v>
      </x:c>
      <x:c r="N1311" s="37" t="str">
        <x:v>03586</x:v>
      </x:c>
      <x:c r="O1311" s="37"/>
      <x:c r="P1311" s="37" t="str">
        <x:v>EG-063</x:v>
      </x:c>
      <x:c r="Q1311" s="37" t="str">
        <x:v>Mintra</x:v>
      </x:c>
      <x:c r="R1311" s="37" t="str">
        <x:v>علامة مباشرة/سلسلة</x:v>
      </x:c>
      <x:c r="S1311" s="37" t="str">
        <x:v>A</x:v>
      </x:c>
      <x:c r="T1311" s="37"/>
      <x:c r="U1311" s="37"/>
      <x:c r="V1311" s="37"/>
      <x:c r="W1311" s="37" t="str">
        <x:v>https://mintra.eg/products/large-unbreakable-plastic-bowl-1-8-l-%D8%A8%D9%88%D9%84%D8%A9-%D8%A8%D9%84%D8%A7%D8%B3%D8%AA%D9%8A%D9%83-%D9%83%D8%A8%D9%8A%D8%B1</x:v>
      </x:c>
      <x:c r="X1311" s="37" t="str">
        <x:v>تغذية منتجات</x:v>
      </x:c>
      <x:c r="Y1311" s="37" t="str">
        <x:v>EGP</x:v>
      </x:c>
      <x:c r="Z1311" s="56"/>
      <x:c r="AA1311" s="56"/>
      <x:c r="AB1311" s="56" t="str">
        <x:f>IF(OR(Z1311="",AA1311=""),"",MAX(0,AA1311-Z1311))</x:f>
      </x:c>
      <x:c r="AC1311" s="58" t="str">
        <x:f>IF(OR(Z1311="",AA1311="",AA1311=0),"",MAX(0,(AA1311-Z1311)/AA1311))</x:f>
      </x:c>
      <x:c r="AD1311" s="56"/>
      <x:c r="AE1311" s="56" t="str">
        <x:f>IF(Z1311="","",Z1311+IF(AD1311="",0,AD1311))</x:f>
      </x:c>
      <x:c r="AF1311" s="37" t="str">
        <x:f>IF(AD1311="","",AD1311=0)</x:f>
      </x:c>
      <x:c r="AG1311" s="37"/>
      <x:c r="AH1311" s="37"/>
      <x:c r="AI1311" s="37"/>
      <x:c r="AJ1311" s="37" t="str">
        <x:v>القاهرة</x:v>
      </x:c>
      <x:c r="AK1311" s="37"/>
      <x:c r="AL1311" s="37"/>
      <x:c r="AM1311" s="37"/>
      <x:c r="AN1311" s="37"/>
      <x:c r="AO1311" s="37"/>
      <x:c r="AP1311" s="37"/>
      <x:c r="AQ1311" s="54" t="b">
        <x:v>1</x:v>
      </x:c>
      <x:c r="AR1311" s="37"/>
      <x:c r="AS1311" s="37" t="str">
        <x:v>تغذية منتجات رسمية</x:v>
      </x:c>
      <x:c r="AT1311" s="37" t="str">
        <x:v>عالية</x:v>
      </x:c>
      <x:c r="AU1311" s="37" t="str">
        <x:v>official_store_product_feed</x:v>
      </x:c>
      <x:c r="AV1311" s="37" t="str">
        <x:v>تغذية منتجات</x:v>
      </x:c>
      <x:c r="AW1311" s="37" t="str">
        <x:v>https://mintra.eg/products/large-unbreakable-plastic-bowl-1-8-l-%D8%A8%D9%88%D9%84%D8%A9-%D8%A8%D9%84%D8%A7%D8%B3%D8%AA%D9%8A%D9%83-%D9%83%D8%A8%D9%8A%D8%B1</x:v>
      </x:c>
      <x:c r="AX1311" s="37" t="n">
        <x:v>1</x:v>
      </x:c>
      <x:c r="AY1311" s="60" t="n">
        <x:v>46233</x:v>
      </x:c>
      <x:c r="AZ1311" s="60"/>
      <x:c r="BA1311" s="60"/>
      <x:c r="BB1311" s="62" t="str">
        <x:f>IF(BA1311="","",(NOW()-BA1311)*24)</x:f>
      </x:c>
      <x:c r="BC1311" s="37" t="str">
        <x:f>IF(BA1311="","لم يُرصد",IF(BH1311&lt;&gt;TRUE,"غير نشط",IF(BD1311="فشل","فشل حالي",IF(BB1311&lt;=12,"حديث",IF(BB1311&lt;=24,"متأخر","قديم")))))</x:f>
        <x:v>لم يُرصد</x:v>
      </x:c>
      <x:c r="BD1311" s="37" t="str">
        <x:v>بانتظار أول رصد سعر</x:v>
      </x:c>
      <x:c r="BE1311" s="37" t="n">
        <x:v>0</x:v>
      </x:c>
      <x:c r="BF1311" s="37"/>
      <x:c r="BG1311" s="37"/>
      <x:c r="BH1311" s="54" t="b">
        <x:v>1</x:v>
      </x:c>
      <x:c r="BI1311" s="37" t="str">
        <x:v>جاهز لأول رصد</x:v>
      </x:c>
      <x:c r="BJ1311" s="37" t="str">
        <x:v>Large Unbreakable Plastic Bowl 1.8 L — Yellow</x:v>
      </x:c>
      <x:c r="BK1311" s="37" t="str">
        <x:v>الموديل والنسخة ورقم SKU مأخوذة من خلاصة المنتجات الرسمية لمتجر Mintra؛ لم تُنقل أي أسعار.</x:v>
      </x:c>
      <x:c r="BL1311" s="60" t="n">
        <x:v>46233</x:v>
      </x:c>
      <x:c r="BM1311" s="60" t="n">
        <x:v>46233</x:v>
      </x:c>
    </x:row>
    <x:row r="1312">
      <x:c r="A1312" s="37" t="str">
        <x:v>CASH-5172BB7362744F</x:v>
      </x:c>
      <x:c r="B1312" s="37" t="str">
        <x:v>VAR-9B62135598243C|EG-063|STORE</x:v>
      </x:c>
      <x:c r="C1312" s="37" t="str">
        <x:v>VAR-9B62135598243C</x:v>
      </x:c>
      <x:c r="D1312" s="37" t="str">
        <x:v>MOD-759988F85E852E</x:v>
      </x:c>
      <x:c r="E1312" s="37" t="str">
        <x:v>Mintra Lotus Bowl Blue | 670ml</x:v>
      </x:c>
      <x:c r="F1312" s="37" t="str">
        <x:v>المطبخ والأدوات المنزلية</x:v>
      </x:c>
      <x:c r="G1312" s="37" t="str">
        <x:v>أوعية تقديم</x:v>
      </x:c>
      <x:c r="H1312" s="37" t="str">
        <x:v>Mintra</x:v>
      </x:c>
      <x:c r="I1312" s="37" t="str">
        <x:v>Lotus Bowl</x:v>
      </x:c>
      <x:c r="J1312" s="37" t="str">
        <x:v>Blue</x:v>
      </x:c>
      <x:c r="K1312" s="37"/>
      <x:c r="L1312" s="37"/>
      <x:c r="M1312" s="37" t="str">
        <x:v>blue</x:v>
      </x:c>
      <x:c r="N1312" s="37" t="str">
        <x:v>20140</x:v>
      </x:c>
      <x:c r="O1312" s="37"/>
      <x:c r="P1312" s="37" t="str">
        <x:v>EG-063</x:v>
      </x:c>
      <x:c r="Q1312" s="37" t="str">
        <x:v>Mintra</x:v>
      </x:c>
      <x:c r="R1312" s="37" t="str">
        <x:v>علامة مباشرة/سلسلة</x:v>
      </x:c>
      <x:c r="S1312" s="37" t="str">
        <x:v>A</x:v>
      </x:c>
      <x:c r="T1312" s="37"/>
      <x:c r="U1312" s="37"/>
      <x:c r="V1312" s="37"/>
      <x:c r="W1312" s="37" t="str">
        <x:v>https://mintra.eg/products/lotus-bowl</x:v>
      </x:c>
      <x:c r="X1312" s="37" t="str">
        <x:v>تغذية منتجات</x:v>
      </x:c>
      <x:c r="Y1312" s="37" t="str">
        <x:v>EGP</x:v>
      </x:c>
      <x:c r="Z1312" s="56"/>
      <x:c r="AA1312" s="56"/>
      <x:c r="AB1312" s="56" t="str">
        <x:f>IF(OR(Z1312="",AA1312=""),"",MAX(0,AA1312-Z1312))</x:f>
      </x:c>
      <x:c r="AC1312" s="58" t="str">
        <x:f>IF(OR(Z1312="",AA1312="",AA1312=0),"",MAX(0,(AA1312-Z1312)/AA1312))</x:f>
      </x:c>
      <x:c r="AD1312" s="56"/>
      <x:c r="AE1312" s="56" t="str">
        <x:f>IF(Z1312="","",Z1312+IF(AD1312="",0,AD1312))</x:f>
      </x:c>
      <x:c r="AF1312" s="37" t="str">
        <x:f>IF(AD1312="","",AD1312=0)</x:f>
      </x:c>
      <x:c r="AG1312" s="37"/>
      <x:c r="AH1312" s="37"/>
      <x:c r="AI1312" s="37"/>
      <x:c r="AJ1312" s="37" t="str">
        <x:v>القاهرة</x:v>
      </x:c>
      <x:c r="AK1312" s="37"/>
      <x:c r="AL1312" s="37"/>
      <x:c r="AM1312" s="37"/>
      <x:c r="AN1312" s="37"/>
      <x:c r="AO1312" s="37"/>
      <x:c r="AP1312" s="37"/>
      <x:c r="AQ1312" s="54" t="b">
        <x:v>1</x:v>
      </x:c>
      <x:c r="AR1312" s="37"/>
      <x:c r="AS1312" s="37" t="str">
        <x:v>تغذية منتجات رسمية</x:v>
      </x:c>
      <x:c r="AT1312" s="37" t="str">
        <x:v>عالية</x:v>
      </x:c>
      <x:c r="AU1312" s="37" t="str">
        <x:v>official_store_product_feed</x:v>
      </x:c>
      <x:c r="AV1312" s="37" t="str">
        <x:v>تغذية منتجات</x:v>
      </x:c>
      <x:c r="AW1312" s="37" t="str">
        <x:v>https://mintra.eg/products/lotus-bowl</x:v>
      </x:c>
      <x:c r="AX1312" s="37" t="n">
        <x:v>1</x:v>
      </x:c>
      <x:c r="AY1312" s="60" t="n">
        <x:v>46233</x:v>
      </x:c>
      <x:c r="AZ1312" s="60"/>
      <x:c r="BA1312" s="60"/>
      <x:c r="BB1312" s="62" t="str">
        <x:f>IF(BA1312="","",(NOW()-BA1312)*24)</x:f>
      </x:c>
      <x:c r="BC1312" s="37" t="str">
        <x:f>IF(BA1312="","لم يُرصد",IF(BH1312&lt;&gt;TRUE,"غير نشط",IF(BD1312="فشل","فشل حالي",IF(BB1312&lt;=12,"حديث",IF(BB1312&lt;=24,"متأخر","قديم")))))</x:f>
        <x:v>لم يُرصد</x:v>
      </x:c>
      <x:c r="BD1312" s="37" t="str">
        <x:v>بانتظار أول رصد سعر</x:v>
      </x:c>
      <x:c r="BE1312" s="37" t="n">
        <x:v>0</x:v>
      </x:c>
      <x:c r="BF1312" s="37"/>
      <x:c r="BG1312" s="37"/>
      <x:c r="BH1312" s="54" t="b">
        <x:v>1</x:v>
      </x:c>
      <x:c r="BI1312" s="37" t="str">
        <x:v>جاهز لأول رصد</x:v>
      </x:c>
      <x:c r="BJ1312" s="37" t="str">
        <x:v>Lotus Bowl — Blue</x:v>
      </x:c>
      <x:c r="BK1312" s="37" t="str">
        <x:v>الموديل والنسخة ورقم SKU مأخوذة من خلاصة المنتجات الرسمية لمتجر Mintra؛ لم تُنقل أي أسعار.</x:v>
      </x:c>
      <x:c r="BL1312" s="60" t="n">
        <x:v>46233</x:v>
      </x:c>
      <x:c r="BM1312" s="60" t="n">
        <x:v>46233</x:v>
      </x:c>
    </x:row>
    <x:row r="1313">
      <x:c r="A1313" s="37" t="str">
        <x:v>CASH-F06762354B0768</x:v>
      </x:c>
      <x:c r="B1313" s="37" t="str">
        <x:v>VAR-ABCA1DD8A6B749|EG-063|STORE</x:v>
      </x:c>
      <x:c r="C1313" s="37" t="str">
        <x:v>VAR-ABCA1DD8A6B749</x:v>
      </x:c>
      <x:c r="D1313" s="37" t="str">
        <x:v>MOD-759988F85E852E</x:v>
      </x:c>
      <x:c r="E1313" s="37" t="str">
        <x:v>Mintra Lotus Bowl Fuschia | 670ml</x:v>
      </x:c>
      <x:c r="F1313" s="37" t="str">
        <x:v>المطبخ والأدوات المنزلية</x:v>
      </x:c>
      <x:c r="G1313" s="37" t="str">
        <x:v>أوعية تقديم</x:v>
      </x:c>
      <x:c r="H1313" s="37" t="str">
        <x:v>Mintra</x:v>
      </x:c>
      <x:c r="I1313" s="37" t="str">
        <x:v>Lotus Bowl</x:v>
      </x:c>
      <x:c r="J1313" s="37" t="str">
        <x:v>Fuschia</x:v>
      </x:c>
      <x:c r="K1313" s="37"/>
      <x:c r="L1313" s="37"/>
      <x:c r="M1313" s="37" t="str">
        <x:v>fuschia</x:v>
      </x:c>
      <x:c r="N1313" s="37" t="str">
        <x:v>20144</x:v>
      </x:c>
      <x:c r="O1313" s="37"/>
      <x:c r="P1313" s="37" t="str">
        <x:v>EG-063</x:v>
      </x:c>
      <x:c r="Q1313" s="37" t="str">
        <x:v>Mintra</x:v>
      </x:c>
      <x:c r="R1313" s="37" t="str">
        <x:v>علامة مباشرة/سلسلة</x:v>
      </x:c>
      <x:c r="S1313" s="37" t="str">
        <x:v>A</x:v>
      </x:c>
      <x:c r="T1313" s="37"/>
      <x:c r="U1313" s="37"/>
      <x:c r="V1313" s="37"/>
      <x:c r="W1313" s="37" t="str">
        <x:v>https://mintra.eg/products/lotus-bowl</x:v>
      </x:c>
      <x:c r="X1313" s="37" t="str">
        <x:v>تغذية منتجات</x:v>
      </x:c>
      <x:c r="Y1313" s="37" t="str">
        <x:v>EGP</x:v>
      </x:c>
      <x:c r="Z1313" s="56"/>
      <x:c r="AA1313" s="56"/>
      <x:c r="AB1313" s="56" t="str">
        <x:f>IF(OR(Z1313="",AA1313=""),"",MAX(0,AA1313-Z1313))</x:f>
      </x:c>
      <x:c r="AC1313" s="58" t="str">
        <x:f>IF(OR(Z1313="",AA1313="",AA1313=0),"",MAX(0,(AA1313-Z1313)/AA1313))</x:f>
      </x:c>
      <x:c r="AD1313" s="56"/>
      <x:c r="AE1313" s="56" t="str">
        <x:f>IF(Z1313="","",Z1313+IF(AD1313="",0,AD1313))</x:f>
      </x:c>
      <x:c r="AF1313" s="37" t="str">
        <x:f>IF(AD1313="","",AD1313=0)</x:f>
      </x:c>
      <x:c r="AG1313" s="37"/>
      <x:c r="AH1313" s="37"/>
      <x:c r="AI1313" s="37"/>
      <x:c r="AJ1313" s="37" t="str">
        <x:v>القاهرة</x:v>
      </x:c>
      <x:c r="AK1313" s="37"/>
      <x:c r="AL1313" s="37"/>
      <x:c r="AM1313" s="37"/>
      <x:c r="AN1313" s="37"/>
      <x:c r="AO1313" s="37"/>
      <x:c r="AP1313" s="37"/>
      <x:c r="AQ1313" s="54" t="b">
        <x:v>1</x:v>
      </x:c>
      <x:c r="AR1313" s="37"/>
      <x:c r="AS1313" s="37" t="str">
        <x:v>تغذية منتجات رسمية</x:v>
      </x:c>
      <x:c r="AT1313" s="37" t="str">
        <x:v>عالية</x:v>
      </x:c>
      <x:c r="AU1313" s="37" t="str">
        <x:v>official_store_product_feed</x:v>
      </x:c>
      <x:c r="AV1313" s="37" t="str">
        <x:v>تغذية منتجات</x:v>
      </x:c>
      <x:c r="AW1313" s="37" t="str">
        <x:v>https://mintra.eg/products/lotus-bowl</x:v>
      </x:c>
      <x:c r="AX1313" s="37" t="n">
        <x:v>1</x:v>
      </x:c>
      <x:c r="AY1313" s="60" t="n">
        <x:v>46233</x:v>
      </x:c>
      <x:c r="AZ1313" s="60"/>
      <x:c r="BA1313" s="60"/>
      <x:c r="BB1313" s="62" t="str">
        <x:f>IF(BA1313="","",(NOW()-BA1313)*24)</x:f>
      </x:c>
      <x:c r="BC1313" s="37" t="str">
        <x:f>IF(BA1313="","لم يُرصد",IF(BH1313&lt;&gt;TRUE,"غير نشط",IF(BD1313="فشل","فشل حالي",IF(BB1313&lt;=12,"حديث",IF(BB1313&lt;=24,"متأخر","قديم")))))</x:f>
        <x:v>لم يُرصد</x:v>
      </x:c>
      <x:c r="BD1313" s="37" t="str">
        <x:v>بانتظار أول رصد سعر</x:v>
      </x:c>
      <x:c r="BE1313" s="37" t="n">
        <x:v>0</x:v>
      </x:c>
      <x:c r="BF1313" s="37"/>
      <x:c r="BG1313" s="37"/>
      <x:c r="BH1313" s="54" t="b">
        <x:v>1</x:v>
      </x:c>
      <x:c r="BI1313" s="37" t="str">
        <x:v>جاهز لأول رصد</x:v>
      </x:c>
      <x:c r="BJ1313" s="37" t="str">
        <x:v>Lotus Bowl — Fuschia</x:v>
      </x:c>
      <x:c r="BK1313" s="37" t="str">
        <x:v>الموديل والنسخة ورقم SKU مأخوذة من خلاصة المنتجات الرسمية لمتجر Mintra؛ لم تُنقل أي أسعار.</x:v>
      </x:c>
      <x:c r="BL1313" s="60" t="n">
        <x:v>46233</x:v>
      </x:c>
      <x:c r="BM1313" s="60" t="n">
        <x:v>46233</x:v>
      </x:c>
    </x:row>
    <x:row r="1314">
      <x:c r="A1314" s="37" t="str">
        <x:v>CASH-C75DD753203ABA</x:v>
      </x:c>
      <x:c r="B1314" s="37" t="str">
        <x:v>VAR-FCAF89C02326FA|EG-063|STORE</x:v>
      </x:c>
      <x:c r="C1314" s="37" t="str">
        <x:v>VAR-FCAF89C02326FA</x:v>
      </x:c>
      <x:c r="D1314" s="37" t="str">
        <x:v>MOD-759988F85E852E</x:v>
      </x:c>
      <x:c r="E1314" s="37" t="str">
        <x:v>Mintra Lotus Bowl Green | 670ml</x:v>
      </x:c>
      <x:c r="F1314" s="37" t="str">
        <x:v>المطبخ والأدوات المنزلية</x:v>
      </x:c>
      <x:c r="G1314" s="37" t="str">
        <x:v>أوعية تقديم</x:v>
      </x:c>
      <x:c r="H1314" s="37" t="str">
        <x:v>Mintra</x:v>
      </x:c>
      <x:c r="I1314" s="37" t="str">
        <x:v>Lotus Bowl</x:v>
      </x:c>
      <x:c r="J1314" s="37" t="str">
        <x:v>Green</x:v>
      </x:c>
      <x:c r="K1314" s="37"/>
      <x:c r="L1314" s="37"/>
      <x:c r="M1314" s="37" t="str">
        <x:v>green</x:v>
      </x:c>
      <x:c r="N1314" s="37" t="str">
        <x:v>20139</x:v>
      </x:c>
      <x:c r="O1314" s="37"/>
      <x:c r="P1314" s="37" t="str">
        <x:v>EG-063</x:v>
      </x:c>
      <x:c r="Q1314" s="37" t="str">
        <x:v>Mintra</x:v>
      </x:c>
      <x:c r="R1314" s="37" t="str">
        <x:v>علامة مباشرة/سلسلة</x:v>
      </x:c>
      <x:c r="S1314" s="37" t="str">
        <x:v>A</x:v>
      </x:c>
      <x:c r="T1314" s="37"/>
      <x:c r="U1314" s="37"/>
      <x:c r="V1314" s="37"/>
      <x:c r="W1314" s="37" t="str">
        <x:v>https://mintra.eg/products/lotus-bowl</x:v>
      </x:c>
      <x:c r="X1314" s="37" t="str">
        <x:v>تغذية منتجات</x:v>
      </x:c>
      <x:c r="Y1314" s="37" t="str">
        <x:v>EGP</x:v>
      </x:c>
      <x:c r="Z1314" s="56"/>
      <x:c r="AA1314" s="56"/>
      <x:c r="AB1314" s="56" t="str">
        <x:f>IF(OR(Z1314="",AA1314=""),"",MAX(0,AA1314-Z1314))</x:f>
      </x:c>
      <x:c r="AC1314" s="58" t="str">
        <x:f>IF(OR(Z1314="",AA1314="",AA1314=0),"",MAX(0,(AA1314-Z1314)/AA1314))</x:f>
      </x:c>
      <x:c r="AD1314" s="56"/>
      <x:c r="AE1314" s="56" t="str">
        <x:f>IF(Z1314="","",Z1314+IF(AD1314="",0,AD1314))</x:f>
      </x:c>
      <x:c r="AF1314" s="37" t="str">
        <x:f>IF(AD1314="","",AD1314=0)</x:f>
      </x:c>
      <x:c r="AG1314" s="37"/>
      <x:c r="AH1314" s="37"/>
      <x:c r="AI1314" s="37"/>
      <x:c r="AJ1314" s="37" t="str">
        <x:v>القاهرة</x:v>
      </x:c>
      <x:c r="AK1314" s="37"/>
      <x:c r="AL1314" s="37"/>
      <x:c r="AM1314" s="37"/>
      <x:c r="AN1314" s="37"/>
      <x:c r="AO1314" s="37"/>
      <x:c r="AP1314" s="37"/>
      <x:c r="AQ1314" s="54" t="b">
        <x:v>1</x:v>
      </x:c>
      <x:c r="AR1314" s="37"/>
      <x:c r="AS1314" s="37" t="str">
        <x:v>تغذية منتجات رسمية</x:v>
      </x:c>
      <x:c r="AT1314" s="37" t="str">
        <x:v>عالية</x:v>
      </x:c>
      <x:c r="AU1314" s="37" t="str">
        <x:v>official_store_product_feed</x:v>
      </x:c>
      <x:c r="AV1314" s="37" t="str">
        <x:v>تغذية منتجات</x:v>
      </x:c>
      <x:c r="AW1314" s="37" t="str">
        <x:v>https://mintra.eg/products/lotus-bowl</x:v>
      </x:c>
      <x:c r="AX1314" s="37" t="n">
        <x:v>1</x:v>
      </x:c>
      <x:c r="AY1314" s="60" t="n">
        <x:v>46233</x:v>
      </x:c>
      <x:c r="AZ1314" s="60"/>
      <x:c r="BA1314" s="60"/>
      <x:c r="BB1314" s="62" t="str">
        <x:f>IF(BA1314="","",(NOW()-BA1314)*24)</x:f>
      </x:c>
      <x:c r="BC1314" s="37" t="str">
        <x:f>IF(BA1314="","لم يُرصد",IF(BH1314&lt;&gt;TRUE,"غير نشط",IF(BD1314="فشل","فشل حالي",IF(BB1314&lt;=12,"حديث",IF(BB1314&lt;=24,"متأخر","قديم")))))</x:f>
        <x:v>لم يُرصد</x:v>
      </x:c>
      <x:c r="BD1314" s="37" t="str">
        <x:v>بانتظار أول رصد سعر</x:v>
      </x:c>
      <x:c r="BE1314" s="37" t="n">
        <x:v>0</x:v>
      </x:c>
      <x:c r="BF1314" s="37"/>
      <x:c r="BG1314" s="37"/>
      <x:c r="BH1314" s="54" t="b">
        <x:v>1</x:v>
      </x:c>
      <x:c r="BI1314" s="37" t="str">
        <x:v>جاهز لأول رصد</x:v>
      </x:c>
      <x:c r="BJ1314" s="37" t="str">
        <x:v>Lotus Bowl — Green</x:v>
      </x:c>
      <x:c r="BK1314" s="37" t="str">
        <x:v>الموديل والنسخة ورقم SKU مأخوذة من خلاصة المنتجات الرسمية لمتجر Mintra؛ لم تُنقل أي أسعار.</x:v>
      </x:c>
      <x:c r="BL1314" s="60" t="n">
        <x:v>46233</x:v>
      </x:c>
      <x:c r="BM1314" s="60" t="n">
        <x:v>46233</x:v>
      </x:c>
    </x:row>
    <x:row r="1315">
      <x:c r="A1315" s="37" t="str">
        <x:v>CASH-0A35FE20A1FD28</x:v>
      </x:c>
      <x:c r="B1315" s="37" t="str">
        <x:v>VAR-C8019B7007100F|EG-063|STORE</x:v>
      </x:c>
      <x:c r="C1315" s="37" t="str">
        <x:v>VAR-C8019B7007100F</x:v>
      </x:c>
      <x:c r="D1315" s="37" t="str">
        <x:v>MOD-759988F85E852E</x:v>
      </x:c>
      <x:c r="E1315" s="37" t="str">
        <x:v>Mintra Lotus Bowl Lilac | 670ml</x:v>
      </x:c>
      <x:c r="F1315" s="37" t="str">
        <x:v>المطبخ والأدوات المنزلية</x:v>
      </x:c>
      <x:c r="G1315" s="37" t="str">
        <x:v>أوعية تقديم</x:v>
      </x:c>
      <x:c r="H1315" s="37" t="str">
        <x:v>Mintra</x:v>
      </x:c>
      <x:c r="I1315" s="37" t="str">
        <x:v>Lotus Bowl</x:v>
      </x:c>
      <x:c r="J1315" s="37" t="str">
        <x:v>Lilac</x:v>
      </x:c>
      <x:c r="K1315" s="37"/>
      <x:c r="L1315" s="37"/>
      <x:c r="M1315" s="37" t="str">
        <x:v>lilac</x:v>
      </x:c>
      <x:c r="N1315" s="37" t="str">
        <x:v>08329</x:v>
      </x:c>
      <x:c r="O1315" s="37"/>
      <x:c r="P1315" s="37" t="str">
        <x:v>EG-063</x:v>
      </x:c>
      <x:c r="Q1315" s="37" t="str">
        <x:v>Mintra</x:v>
      </x:c>
      <x:c r="R1315" s="37" t="str">
        <x:v>علامة مباشرة/سلسلة</x:v>
      </x:c>
      <x:c r="S1315" s="37" t="str">
        <x:v>A</x:v>
      </x:c>
      <x:c r="T1315" s="37"/>
      <x:c r="U1315" s="37"/>
      <x:c r="V1315" s="37"/>
      <x:c r="W1315" s="37" t="str">
        <x:v>https://mintra.eg/products/lotus-bowl</x:v>
      </x:c>
      <x:c r="X1315" s="37" t="str">
        <x:v>تغذية منتجات</x:v>
      </x:c>
      <x:c r="Y1315" s="37" t="str">
        <x:v>EGP</x:v>
      </x:c>
      <x:c r="Z1315" s="56"/>
      <x:c r="AA1315" s="56"/>
      <x:c r="AB1315" s="56" t="str">
        <x:f>IF(OR(Z1315="",AA1315=""),"",MAX(0,AA1315-Z1315))</x:f>
      </x:c>
      <x:c r="AC1315" s="58" t="str">
        <x:f>IF(OR(Z1315="",AA1315="",AA1315=0),"",MAX(0,(AA1315-Z1315)/AA1315))</x:f>
      </x:c>
      <x:c r="AD1315" s="56"/>
      <x:c r="AE1315" s="56" t="str">
        <x:f>IF(Z1315="","",Z1315+IF(AD1315="",0,AD1315))</x:f>
      </x:c>
      <x:c r="AF1315" s="37" t="str">
        <x:f>IF(AD1315="","",AD1315=0)</x:f>
      </x:c>
      <x:c r="AG1315" s="37"/>
      <x:c r="AH1315" s="37"/>
      <x:c r="AI1315" s="37"/>
      <x:c r="AJ1315" s="37" t="str">
        <x:v>القاهرة</x:v>
      </x:c>
      <x:c r="AK1315" s="37"/>
      <x:c r="AL1315" s="37"/>
      <x:c r="AM1315" s="37"/>
      <x:c r="AN1315" s="37"/>
      <x:c r="AO1315" s="37"/>
      <x:c r="AP1315" s="37"/>
      <x:c r="AQ1315" s="54" t="b">
        <x:v>1</x:v>
      </x:c>
      <x:c r="AR1315" s="37"/>
      <x:c r="AS1315" s="37" t="str">
        <x:v>تغذية منتجات رسمية</x:v>
      </x:c>
      <x:c r="AT1315" s="37" t="str">
        <x:v>عالية</x:v>
      </x:c>
      <x:c r="AU1315" s="37" t="str">
        <x:v>official_store_product_feed</x:v>
      </x:c>
      <x:c r="AV1315" s="37" t="str">
        <x:v>تغذية منتجات</x:v>
      </x:c>
      <x:c r="AW1315" s="37" t="str">
        <x:v>https://mintra.eg/products/lotus-bowl</x:v>
      </x:c>
      <x:c r="AX1315" s="37" t="n">
        <x:v>1</x:v>
      </x:c>
      <x:c r="AY1315" s="60" t="n">
        <x:v>46233</x:v>
      </x:c>
      <x:c r="AZ1315" s="60"/>
      <x:c r="BA1315" s="60"/>
      <x:c r="BB1315" s="62" t="str">
        <x:f>IF(BA1315="","",(NOW()-BA1315)*24)</x:f>
      </x:c>
      <x:c r="BC1315" s="37" t="str">
        <x:f>IF(BA1315="","لم يُرصد",IF(BH1315&lt;&gt;TRUE,"غير نشط",IF(BD1315="فشل","فشل حالي",IF(BB1315&lt;=12,"حديث",IF(BB1315&lt;=24,"متأخر","قديم")))))</x:f>
        <x:v>لم يُرصد</x:v>
      </x:c>
      <x:c r="BD1315" s="37" t="str">
        <x:v>بانتظار أول رصد سعر</x:v>
      </x:c>
      <x:c r="BE1315" s="37" t="n">
        <x:v>0</x:v>
      </x:c>
      <x:c r="BF1315" s="37"/>
      <x:c r="BG1315" s="37"/>
      <x:c r="BH1315" s="54" t="b">
        <x:v>1</x:v>
      </x:c>
      <x:c r="BI1315" s="37" t="str">
        <x:v>جاهز لأول رصد</x:v>
      </x:c>
      <x:c r="BJ1315" s="37" t="str">
        <x:v>Lotus Bowl — Lilac</x:v>
      </x:c>
      <x:c r="BK1315" s="37" t="str">
        <x:v>الموديل والنسخة ورقم SKU مأخوذة من خلاصة المنتجات الرسمية لمتجر Mintra؛ لم تُنقل أي أسعار.</x:v>
      </x:c>
      <x:c r="BL1315" s="60" t="n">
        <x:v>46233</x:v>
      </x:c>
      <x:c r="BM1315" s="60" t="n">
        <x:v>46233</x:v>
      </x:c>
    </x:row>
    <x:row r="1316">
      <x:c r="A1316" s="37" t="str">
        <x:v>CASH-696BA030F57AB0</x:v>
      </x:c>
      <x:c r="B1316" s="37" t="str">
        <x:v>VAR-87E0FA39C20F58|EG-063|STORE</x:v>
      </x:c>
      <x:c r="C1316" s="37" t="str">
        <x:v>VAR-87E0FA39C20F58</x:v>
      </x:c>
      <x:c r="D1316" s="37" t="str">
        <x:v>MOD-759988F85E852E</x:v>
      </x:c>
      <x:c r="E1316" s="37" t="str">
        <x:v>Mintra Lotus Bowl Red | 670ml</x:v>
      </x:c>
      <x:c r="F1316" s="37" t="str">
        <x:v>المطبخ والأدوات المنزلية</x:v>
      </x:c>
      <x:c r="G1316" s="37" t="str">
        <x:v>أوعية تقديم</x:v>
      </x:c>
      <x:c r="H1316" s="37" t="str">
        <x:v>Mintra</x:v>
      </x:c>
      <x:c r="I1316" s="37" t="str">
        <x:v>Lotus Bowl</x:v>
      </x:c>
      <x:c r="J1316" s="37" t="str">
        <x:v>Red</x:v>
      </x:c>
      <x:c r="K1316" s="37"/>
      <x:c r="L1316" s="37"/>
      <x:c r="M1316" s="37" t="str">
        <x:v>red</x:v>
      </x:c>
      <x:c r="N1316" s="37" t="str">
        <x:v>20138</x:v>
      </x:c>
      <x:c r="O1316" s="37"/>
      <x:c r="P1316" s="37" t="str">
        <x:v>EG-063</x:v>
      </x:c>
      <x:c r="Q1316" s="37" t="str">
        <x:v>Mintra</x:v>
      </x:c>
      <x:c r="R1316" s="37" t="str">
        <x:v>علامة مباشرة/سلسلة</x:v>
      </x:c>
      <x:c r="S1316" s="37" t="str">
        <x:v>A</x:v>
      </x:c>
      <x:c r="T1316" s="37"/>
      <x:c r="U1316" s="37"/>
      <x:c r="V1316" s="37"/>
      <x:c r="W1316" s="37" t="str">
        <x:v>https://mintra.eg/products/lotus-bowl</x:v>
      </x:c>
      <x:c r="X1316" s="37" t="str">
        <x:v>تغذية منتجات</x:v>
      </x:c>
      <x:c r="Y1316" s="37" t="str">
        <x:v>EGP</x:v>
      </x:c>
      <x:c r="Z1316" s="56"/>
      <x:c r="AA1316" s="56"/>
      <x:c r="AB1316" s="56" t="str">
        <x:f>IF(OR(Z1316="",AA1316=""),"",MAX(0,AA1316-Z1316))</x:f>
      </x:c>
      <x:c r="AC1316" s="58" t="str">
        <x:f>IF(OR(Z1316="",AA1316="",AA1316=0),"",MAX(0,(AA1316-Z1316)/AA1316))</x:f>
      </x:c>
      <x:c r="AD1316" s="56"/>
      <x:c r="AE1316" s="56" t="str">
        <x:f>IF(Z1316="","",Z1316+IF(AD1316="",0,AD1316))</x:f>
      </x:c>
      <x:c r="AF1316" s="37" t="str">
        <x:f>IF(AD1316="","",AD1316=0)</x:f>
      </x:c>
      <x:c r="AG1316" s="37"/>
      <x:c r="AH1316" s="37"/>
      <x:c r="AI1316" s="37"/>
      <x:c r="AJ1316" s="37" t="str">
        <x:v>القاهرة</x:v>
      </x:c>
      <x:c r="AK1316" s="37"/>
      <x:c r="AL1316" s="37"/>
      <x:c r="AM1316" s="37"/>
      <x:c r="AN1316" s="37"/>
      <x:c r="AO1316" s="37"/>
      <x:c r="AP1316" s="37"/>
      <x:c r="AQ1316" s="54" t="b">
        <x:v>1</x:v>
      </x:c>
      <x:c r="AR1316" s="37"/>
      <x:c r="AS1316" s="37" t="str">
        <x:v>تغذية منتجات رسمية</x:v>
      </x:c>
      <x:c r="AT1316" s="37" t="str">
        <x:v>عالية</x:v>
      </x:c>
      <x:c r="AU1316" s="37" t="str">
        <x:v>official_store_product_feed</x:v>
      </x:c>
      <x:c r="AV1316" s="37" t="str">
        <x:v>تغذية منتجات</x:v>
      </x:c>
      <x:c r="AW1316" s="37" t="str">
        <x:v>https://mintra.eg/products/lotus-bowl</x:v>
      </x:c>
      <x:c r="AX1316" s="37" t="n">
        <x:v>1</x:v>
      </x:c>
      <x:c r="AY1316" s="60" t="n">
        <x:v>46233</x:v>
      </x:c>
      <x:c r="AZ1316" s="60"/>
      <x:c r="BA1316" s="60"/>
      <x:c r="BB1316" s="62" t="str">
        <x:f>IF(BA1316="","",(NOW()-BA1316)*24)</x:f>
      </x:c>
      <x:c r="BC1316" s="37" t="str">
        <x:f>IF(BA1316="","لم يُرصد",IF(BH1316&lt;&gt;TRUE,"غير نشط",IF(BD1316="فشل","فشل حالي",IF(BB1316&lt;=12,"حديث",IF(BB1316&lt;=24,"متأخر","قديم")))))</x:f>
        <x:v>لم يُرصد</x:v>
      </x:c>
      <x:c r="BD1316" s="37" t="str">
        <x:v>بانتظار أول رصد سعر</x:v>
      </x:c>
      <x:c r="BE1316" s="37" t="n">
        <x:v>0</x:v>
      </x:c>
      <x:c r="BF1316" s="37"/>
      <x:c r="BG1316" s="37"/>
      <x:c r="BH1316" s="54" t="b">
        <x:v>1</x:v>
      </x:c>
      <x:c r="BI1316" s="37" t="str">
        <x:v>جاهز لأول رصد</x:v>
      </x:c>
      <x:c r="BJ1316" s="37" t="str">
        <x:v>Lotus Bowl — Red</x:v>
      </x:c>
      <x:c r="BK1316" s="37" t="str">
        <x:v>الموديل والنسخة ورقم SKU مأخوذة من خلاصة المنتجات الرسمية لمتجر Mintra؛ لم تُنقل أي أسعار.</x:v>
      </x:c>
      <x:c r="BL1316" s="60" t="n">
        <x:v>46233</x:v>
      </x:c>
      <x:c r="BM1316" s="60" t="n">
        <x:v>46233</x:v>
      </x:c>
    </x:row>
    <x:row r="1317">
      <x:c r="A1317" s="37" t="str">
        <x:v>CASH-E1829ABB5345E3</x:v>
      </x:c>
      <x:c r="B1317" s="37" t="str">
        <x:v>VAR-EA2AAD060A2CFB|EG-063|STORE</x:v>
      </x:c>
      <x:c r="C1317" s="37" t="str">
        <x:v>VAR-EA2AAD060A2CFB</x:v>
      </x:c>
      <x:c r="D1317" s="37" t="str">
        <x:v>MOD-759988F85E852E</x:v>
      </x:c>
      <x:c r="E1317" s="37" t="str">
        <x:v>Mintra Lotus Bowl Turquoise | 670ml</x:v>
      </x:c>
      <x:c r="F1317" s="37" t="str">
        <x:v>المطبخ والأدوات المنزلية</x:v>
      </x:c>
      <x:c r="G1317" s="37" t="str">
        <x:v>أوعية تقديم</x:v>
      </x:c>
      <x:c r="H1317" s="37" t="str">
        <x:v>Mintra</x:v>
      </x:c>
      <x:c r="I1317" s="37" t="str">
        <x:v>Lotus Bowl</x:v>
      </x:c>
      <x:c r="J1317" s="37" t="str">
        <x:v>Turquoise</x:v>
      </x:c>
      <x:c r="K1317" s="37"/>
      <x:c r="L1317" s="37"/>
      <x:c r="M1317" s="37" t="str">
        <x:v>turquoise</x:v>
      </x:c>
      <x:c r="N1317" s="37" t="str">
        <x:v>20141</x:v>
      </x:c>
      <x:c r="O1317" s="37"/>
      <x:c r="P1317" s="37" t="str">
        <x:v>EG-063</x:v>
      </x:c>
      <x:c r="Q1317" s="37" t="str">
        <x:v>Mintra</x:v>
      </x:c>
      <x:c r="R1317" s="37" t="str">
        <x:v>علامة مباشرة/سلسلة</x:v>
      </x:c>
      <x:c r="S1317" s="37" t="str">
        <x:v>A</x:v>
      </x:c>
      <x:c r="T1317" s="37"/>
      <x:c r="U1317" s="37"/>
      <x:c r="V1317" s="37"/>
      <x:c r="W1317" s="37" t="str">
        <x:v>https://mintra.eg/products/lotus-bowl</x:v>
      </x:c>
      <x:c r="X1317" s="37" t="str">
        <x:v>تغذية منتجات</x:v>
      </x:c>
      <x:c r="Y1317" s="37" t="str">
        <x:v>EGP</x:v>
      </x:c>
      <x:c r="Z1317" s="56"/>
      <x:c r="AA1317" s="56"/>
      <x:c r="AB1317" s="56" t="str">
        <x:f>IF(OR(Z1317="",AA1317=""),"",MAX(0,AA1317-Z1317))</x:f>
      </x:c>
      <x:c r="AC1317" s="58" t="str">
        <x:f>IF(OR(Z1317="",AA1317="",AA1317=0),"",MAX(0,(AA1317-Z1317)/AA1317))</x:f>
      </x:c>
      <x:c r="AD1317" s="56"/>
      <x:c r="AE1317" s="56" t="str">
        <x:f>IF(Z1317="","",Z1317+IF(AD1317="",0,AD1317))</x:f>
      </x:c>
      <x:c r="AF1317" s="37" t="str">
        <x:f>IF(AD1317="","",AD1317=0)</x:f>
      </x:c>
      <x:c r="AG1317" s="37"/>
      <x:c r="AH1317" s="37"/>
      <x:c r="AI1317" s="37"/>
      <x:c r="AJ1317" s="37" t="str">
        <x:v>القاهرة</x:v>
      </x:c>
      <x:c r="AK1317" s="37"/>
      <x:c r="AL1317" s="37"/>
      <x:c r="AM1317" s="37"/>
      <x:c r="AN1317" s="37"/>
      <x:c r="AO1317" s="37"/>
      <x:c r="AP1317" s="37"/>
      <x:c r="AQ1317" s="54" t="b">
        <x:v>1</x:v>
      </x:c>
      <x:c r="AR1317" s="37"/>
      <x:c r="AS1317" s="37" t="str">
        <x:v>تغذية منتجات رسمية</x:v>
      </x:c>
      <x:c r="AT1317" s="37" t="str">
        <x:v>عالية</x:v>
      </x:c>
      <x:c r="AU1317" s="37" t="str">
        <x:v>official_store_product_feed</x:v>
      </x:c>
      <x:c r="AV1317" s="37" t="str">
        <x:v>تغذية منتجات</x:v>
      </x:c>
      <x:c r="AW1317" s="37" t="str">
        <x:v>https://mintra.eg/products/lotus-bowl</x:v>
      </x:c>
      <x:c r="AX1317" s="37" t="n">
        <x:v>1</x:v>
      </x:c>
      <x:c r="AY1317" s="60" t="n">
        <x:v>46233</x:v>
      </x:c>
      <x:c r="AZ1317" s="60"/>
      <x:c r="BA1317" s="60"/>
      <x:c r="BB1317" s="62" t="str">
        <x:f>IF(BA1317="","",(NOW()-BA1317)*24)</x:f>
      </x:c>
      <x:c r="BC1317" s="37" t="str">
        <x:f>IF(BA1317="","لم يُرصد",IF(BH1317&lt;&gt;TRUE,"غير نشط",IF(BD1317="فشل","فشل حالي",IF(BB1317&lt;=12,"حديث",IF(BB1317&lt;=24,"متأخر","قديم")))))</x:f>
        <x:v>لم يُرصد</x:v>
      </x:c>
      <x:c r="BD1317" s="37" t="str">
        <x:v>بانتظار أول رصد سعر</x:v>
      </x:c>
      <x:c r="BE1317" s="37" t="n">
        <x:v>0</x:v>
      </x:c>
      <x:c r="BF1317" s="37"/>
      <x:c r="BG1317" s="37"/>
      <x:c r="BH1317" s="54" t="b">
        <x:v>1</x:v>
      </x:c>
      <x:c r="BI1317" s="37" t="str">
        <x:v>جاهز لأول رصد</x:v>
      </x:c>
      <x:c r="BJ1317" s="37" t="str">
        <x:v>Lotus Bowl — Turquoise</x:v>
      </x:c>
      <x:c r="BK1317" s="37" t="str">
        <x:v>الموديل والنسخة ورقم SKU مأخوذة من خلاصة المنتجات الرسمية لمتجر Mintra؛ لم تُنقل أي أسعار.</x:v>
      </x:c>
      <x:c r="BL1317" s="60" t="n">
        <x:v>46233</x:v>
      </x:c>
      <x:c r="BM1317" s="60" t="n">
        <x:v>46233</x:v>
      </x:c>
    </x:row>
    <x:row r="1318">
      <x:c r="A1318" s="37" t="str">
        <x:v>CASH-CB493D4196F0AD</x:v>
      </x:c>
      <x:c r="B1318" s="37" t="str">
        <x:v>VAR-869DF78C1C375D|EG-063|STORE</x:v>
      </x:c>
      <x:c r="C1318" s="37" t="str">
        <x:v>VAR-869DF78C1C375D</x:v>
      </x:c>
      <x:c r="D1318" s="37" t="str">
        <x:v>MOD-759988F85E852E</x:v>
      </x:c>
      <x:c r="E1318" s="37" t="str">
        <x:v>Mintra Lotus Bowl Yellow | 670ml</x:v>
      </x:c>
      <x:c r="F1318" s="37" t="str">
        <x:v>المطبخ والأدوات المنزلية</x:v>
      </x:c>
      <x:c r="G1318" s="37" t="str">
        <x:v>أوعية تقديم</x:v>
      </x:c>
      <x:c r="H1318" s="37" t="str">
        <x:v>Mintra</x:v>
      </x:c>
      <x:c r="I1318" s="37" t="str">
        <x:v>Lotus Bowl</x:v>
      </x:c>
      <x:c r="J1318" s="37" t="str">
        <x:v>Yellow</x:v>
      </x:c>
      <x:c r="K1318" s="37"/>
      <x:c r="L1318" s="37"/>
      <x:c r="M1318" s="37" t="str">
        <x:v>yellow</x:v>
      </x:c>
      <x:c r="N1318" s="37" t="str">
        <x:v>20142</x:v>
      </x:c>
      <x:c r="O1318" s="37"/>
      <x:c r="P1318" s="37" t="str">
        <x:v>EG-063</x:v>
      </x:c>
      <x:c r="Q1318" s="37" t="str">
        <x:v>Mintra</x:v>
      </x:c>
      <x:c r="R1318" s="37" t="str">
        <x:v>علامة مباشرة/سلسلة</x:v>
      </x:c>
      <x:c r="S1318" s="37" t="str">
        <x:v>A</x:v>
      </x:c>
      <x:c r="T1318" s="37"/>
      <x:c r="U1318" s="37"/>
      <x:c r="V1318" s="37"/>
      <x:c r="W1318" s="37" t="str">
        <x:v>https://mintra.eg/products/lotus-bowl</x:v>
      </x:c>
      <x:c r="X1318" s="37" t="str">
        <x:v>تغذية منتجات</x:v>
      </x:c>
      <x:c r="Y1318" s="37" t="str">
        <x:v>EGP</x:v>
      </x:c>
      <x:c r="Z1318" s="56"/>
      <x:c r="AA1318" s="56"/>
      <x:c r="AB1318" s="56" t="str">
        <x:f>IF(OR(Z1318="",AA1318=""),"",MAX(0,AA1318-Z1318))</x:f>
      </x:c>
      <x:c r="AC1318" s="58" t="str">
        <x:f>IF(OR(Z1318="",AA1318="",AA1318=0),"",MAX(0,(AA1318-Z1318)/AA1318))</x:f>
      </x:c>
      <x:c r="AD1318" s="56"/>
      <x:c r="AE1318" s="56" t="str">
        <x:f>IF(Z1318="","",Z1318+IF(AD1318="",0,AD1318))</x:f>
      </x:c>
      <x:c r="AF1318" s="37" t="str">
        <x:f>IF(AD1318="","",AD1318=0)</x:f>
      </x:c>
      <x:c r="AG1318" s="37"/>
      <x:c r="AH1318" s="37"/>
      <x:c r="AI1318" s="37"/>
      <x:c r="AJ1318" s="37" t="str">
        <x:v>القاهرة</x:v>
      </x:c>
      <x:c r="AK1318" s="37"/>
      <x:c r="AL1318" s="37"/>
      <x:c r="AM1318" s="37"/>
      <x:c r="AN1318" s="37"/>
      <x:c r="AO1318" s="37"/>
      <x:c r="AP1318" s="37"/>
      <x:c r="AQ1318" s="54" t="b">
        <x:v>1</x:v>
      </x:c>
      <x:c r="AR1318" s="37"/>
      <x:c r="AS1318" s="37" t="str">
        <x:v>تغذية منتجات رسمية</x:v>
      </x:c>
      <x:c r="AT1318" s="37" t="str">
        <x:v>عالية</x:v>
      </x:c>
      <x:c r="AU1318" s="37" t="str">
        <x:v>official_store_product_feed</x:v>
      </x:c>
      <x:c r="AV1318" s="37" t="str">
        <x:v>تغذية منتجات</x:v>
      </x:c>
      <x:c r="AW1318" s="37" t="str">
        <x:v>https://mintra.eg/products/lotus-bowl</x:v>
      </x:c>
      <x:c r="AX1318" s="37" t="n">
        <x:v>1</x:v>
      </x:c>
      <x:c r="AY1318" s="60" t="n">
        <x:v>46233</x:v>
      </x:c>
      <x:c r="AZ1318" s="60"/>
      <x:c r="BA1318" s="60"/>
      <x:c r="BB1318" s="62" t="str">
        <x:f>IF(BA1318="","",(NOW()-BA1318)*24)</x:f>
      </x:c>
      <x:c r="BC1318" s="37" t="str">
        <x:f>IF(BA1318="","لم يُرصد",IF(BH1318&lt;&gt;TRUE,"غير نشط",IF(BD1318="فشل","فشل حالي",IF(BB1318&lt;=12,"حديث",IF(BB1318&lt;=24,"متأخر","قديم")))))</x:f>
        <x:v>لم يُرصد</x:v>
      </x:c>
      <x:c r="BD1318" s="37" t="str">
        <x:v>بانتظار أول رصد سعر</x:v>
      </x:c>
      <x:c r="BE1318" s="37" t="n">
        <x:v>0</x:v>
      </x:c>
      <x:c r="BF1318" s="37"/>
      <x:c r="BG1318" s="37"/>
      <x:c r="BH1318" s="54" t="b">
        <x:v>1</x:v>
      </x:c>
      <x:c r="BI1318" s="37" t="str">
        <x:v>جاهز لأول رصد</x:v>
      </x:c>
      <x:c r="BJ1318" s="37" t="str">
        <x:v>Lotus Bowl — Yellow</x:v>
      </x:c>
      <x:c r="BK1318" s="37" t="str">
        <x:v>الموديل والنسخة ورقم SKU مأخوذة من خلاصة المنتجات الرسمية لمتجر Mintra؛ لم تُنقل أي أسعار.</x:v>
      </x:c>
      <x:c r="BL1318" s="60" t="n">
        <x:v>46233</x:v>
      </x:c>
      <x:c r="BM1318" s="60" t="n">
        <x:v>46233</x:v>
      </x:c>
    </x:row>
    <x:row r="1319">
      <x:c r="A1319" s="37" t="str">
        <x:v>CASH-90B22283BB1C98</x:v>
      </x:c>
      <x:c r="B1319" s="37" t="str">
        <x:v>VAR-10DF9E9A48AC75|EG-063|STORE</x:v>
      </x:c>
      <x:c r="C1319" s="37" t="str">
        <x:v>VAR-10DF9E9A48AC75</x:v>
      </x:c>
      <x:c r="D1319" s="37" t="str">
        <x:v>MOD-91C73905A15972</x:v>
      </x:c>
      <x:c r="E1319" s="37" t="str">
        <x:v>Mintra Medium Unbreakable Plastic Bowl 750 ml Beige | 750ml</x:v>
      </x:c>
      <x:c r="F1319" s="37" t="str">
        <x:v>المطبخ والأدوات المنزلية</x:v>
      </x:c>
      <x:c r="G1319" s="37" t="str">
        <x:v>أوعية تقديم</x:v>
      </x:c>
      <x:c r="H1319" s="37" t="str">
        <x:v>Mintra</x:v>
      </x:c>
      <x:c r="I1319" s="37" t="str">
        <x:v>Medium Unbreakable Plastic Bowl 750 ml</x:v>
      </x:c>
      <x:c r="J1319" s="37" t="str">
        <x:v>Beige</x:v>
      </x:c>
      <x:c r="K1319" s="37"/>
      <x:c r="L1319" s="37"/>
      <x:c r="M1319" s="37" t="str">
        <x:v>beige</x:v>
      </x:c>
      <x:c r="N1319" s="37" t="str">
        <x:v>03402</x:v>
      </x:c>
      <x:c r="O1319" s="37"/>
      <x:c r="P1319" s="37" t="str">
        <x:v>EG-063</x:v>
      </x:c>
      <x:c r="Q1319" s="37" t="str">
        <x:v>Mintra</x:v>
      </x:c>
      <x:c r="R1319" s="37" t="str">
        <x:v>علامة مباشرة/سلسلة</x:v>
      </x:c>
      <x:c r="S1319" s="37" t="str">
        <x:v>A</x:v>
      </x:c>
      <x:c r="T1319" s="37"/>
      <x:c r="U1319" s="37"/>
      <x:c r="V1319" s="37"/>
      <x:c r="W1319" s="37" t="str">
        <x:v>https://mintra.eg/products/medium-unbreakable-plastic-bowl-750-ml-%D8%A8%D9%88%D9%84%D9%87-%D8%AF%D8%A7%D8%A6%D8%B1%D9%8A%D9%87-%D8%A8%D9%84%D8%A7%D8%B3%D8%AA%D9%8A%D9%83</x:v>
      </x:c>
      <x:c r="X1319" s="37" t="str">
        <x:v>تغذية منتجات</x:v>
      </x:c>
      <x:c r="Y1319" s="37" t="str">
        <x:v>EGP</x:v>
      </x:c>
      <x:c r="Z1319" s="56"/>
      <x:c r="AA1319" s="56"/>
      <x:c r="AB1319" s="56" t="str">
        <x:f>IF(OR(Z1319="",AA1319=""),"",MAX(0,AA1319-Z1319))</x:f>
      </x:c>
      <x:c r="AC1319" s="58" t="str">
        <x:f>IF(OR(Z1319="",AA1319="",AA1319=0),"",MAX(0,(AA1319-Z1319)/AA1319))</x:f>
      </x:c>
      <x:c r="AD1319" s="56"/>
      <x:c r="AE1319" s="56" t="str">
        <x:f>IF(Z1319="","",Z1319+IF(AD1319="",0,AD1319))</x:f>
      </x:c>
      <x:c r="AF1319" s="37" t="str">
        <x:f>IF(AD1319="","",AD1319=0)</x:f>
      </x:c>
      <x:c r="AG1319" s="37"/>
      <x:c r="AH1319" s="37"/>
      <x:c r="AI1319" s="37"/>
      <x:c r="AJ1319" s="37" t="str">
        <x:v>القاهرة</x:v>
      </x:c>
      <x:c r="AK1319" s="37"/>
      <x:c r="AL1319" s="37"/>
      <x:c r="AM1319" s="37"/>
      <x:c r="AN1319" s="37"/>
      <x:c r="AO1319" s="37"/>
      <x:c r="AP1319" s="37"/>
      <x:c r="AQ1319" s="54" t="b">
        <x:v>1</x:v>
      </x:c>
      <x:c r="AR1319" s="37"/>
      <x:c r="AS1319" s="37" t="str">
        <x:v>تغذية منتجات رسمية</x:v>
      </x:c>
      <x:c r="AT1319" s="37" t="str">
        <x:v>عالية</x:v>
      </x:c>
      <x:c r="AU1319" s="37" t="str">
        <x:v>official_store_product_feed</x:v>
      </x:c>
      <x:c r="AV1319" s="37" t="str">
        <x:v>تغذية منتجات</x:v>
      </x:c>
      <x:c r="AW1319" s="37" t="str">
        <x:v>https://mintra.eg/products/medium-unbreakable-plastic-bowl-750-ml-%D8%A8%D9%88%D9%84%D9%87-%D8%AF%D8%A7%D8%A6%D8%B1%D9%8A%D9%87-%D8%A8%D9%84%D8%A7%D8%B3%D8%AA%D9%8A%D9%83</x:v>
      </x:c>
      <x:c r="AX1319" s="37" t="n">
        <x:v>1</x:v>
      </x:c>
      <x:c r="AY1319" s="60" t="n">
        <x:v>46233</x:v>
      </x:c>
      <x:c r="AZ1319" s="60"/>
      <x:c r="BA1319" s="60"/>
      <x:c r="BB1319" s="62" t="str">
        <x:f>IF(BA1319="","",(NOW()-BA1319)*24)</x:f>
      </x:c>
      <x:c r="BC1319" s="37" t="str">
        <x:f>IF(BA1319="","لم يُرصد",IF(BH1319&lt;&gt;TRUE,"غير نشط",IF(BD1319="فشل","فشل حالي",IF(BB1319&lt;=12,"حديث",IF(BB1319&lt;=24,"متأخر","قديم")))))</x:f>
        <x:v>لم يُرصد</x:v>
      </x:c>
      <x:c r="BD1319" s="37" t="str">
        <x:v>بانتظار أول رصد سعر</x:v>
      </x:c>
      <x:c r="BE1319" s="37" t="n">
        <x:v>0</x:v>
      </x:c>
      <x:c r="BF1319" s="37"/>
      <x:c r="BG1319" s="37"/>
      <x:c r="BH1319" s="54" t="b">
        <x:v>1</x:v>
      </x:c>
      <x:c r="BI1319" s="37" t="str">
        <x:v>جاهز لأول رصد</x:v>
      </x:c>
      <x:c r="BJ1319" s="37" t="str">
        <x:v>Medium Unbreakable Plastic Bowl 750 ml — Beige</x:v>
      </x:c>
      <x:c r="BK1319" s="37" t="str">
        <x:v>الموديل والنسخة ورقم SKU مأخوذة من خلاصة المنتجات الرسمية لمتجر Mintra؛ لم تُنقل أي أسعار.</x:v>
      </x:c>
      <x:c r="BL1319" s="60" t="n">
        <x:v>46233</x:v>
      </x:c>
      <x:c r="BM1319" s="60" t="n">
        <x:v>46233</x:v>
      </x:c>
    </x:row>
    <x:row r="1320">
      <x:c r="A1320" s="37" t="str">
        <x:v>CASH-C8737AF3B9B9F3</x:v>
      </x:c>
      <x:c r="B1320" s="37" t="str">
        <x:v>VAR-D41D28ADA6058E|EG-063|STORE</x:v>
      </x:c>
      <x:c r="C1320" s="37" t="str">
        <x:v>VAR-D41D28ADA6058E</x:v>
      </x:c>
      <x:c r="D1320" s="37" t="str">
        <x:v>MOD-91C73905A15972</x:v>
      </x:c>
      <x:c r="E1320" s="37" t="str">
        <x:v>Mintra Medium Unbreakable Plastic Bowl 750 ml Burgundy | 750ml</x:v>
      </x:c>
      <x:c r="F1320" s="37" t="str">
        <x:v>المطبخ والأدوات المنزلية</x:v>
      </x:c>
      <x:c r="G1320" s="37" t="str">
        <x:v>أوعية تقديم</x:v>
      </x:c>
      <x:c r="H1320" s="37" t="str">
        <x:v>Mintra</x:v>
      </x:c>
      <x:c r="I1320" s="37" t="str">
        <x:v>Medium Unbreakable Plastic Bowl 750 ml</x:v>
      </x:c>
      <x:c r="J1320" s="37" t="str">
        <x:v>Burgundy</x:v>
      </x:c>
      <x:c r="K1320" s="37"/>
      <x:c r="L1320" s="37"/>
      <x:c r="M1320" s="37" t="str">
        <x:v>burgundy</x:v>
      </x:c>
      <x:c r="N1320" s="37" t="str">
        <x:v>08458</x:v>
      </x:c>
      <x:c r="O1320" s="37"/>
      <x:c r="P1320" s="37" t="str">
        <x:v>EG-063</x:v>
      </x:c>
      <x:c r="Q1320" s="37" t="str">
        <x:v>Mintra</x:v>
      </x:c>
      <x:c r="R1320" s="37" t="str">
        <x:v>علامة مباشرة/سلسلة</x:v>
      </x:c>
      <x:c r="S1320" s="37" t="str">
        <x:v>A</x:v>
      </x:c>
      <x:c r="T1320" s="37"/>
      <x:c r="U1320" s="37"/>
      <x:c r="V1320" s="37"/>
      <x:c r="W1320" s="37" t="str">
        <x:v>https://mintra.eg/products/medium-unbreakable-plastic-bowl-750-ml-%D8%A8%D9%88%D9%84%D9%87-%D8%AF%D8%A7%D8%A6%D8%B1%D9%8A%D9%87-%D8%A8%D9%84%D8%A7%D8%B3%D8%AA%D9%8A%D9%83</x:v>
      </x:c>
      <x:c r="X1320" s="37" t="str">
        <x:v>تغذية منتجات</x:v>
      </x:c>
      <x:c r="Y1320" s="37" t="str">
        <x:v>EGP</x:v>
      </x:c>
      <x:c r="Z1320" s="56"/>
      <x:c r="AA1320" s="56"/>
      <x:c r="AB1320" s="56" t="str">
        <x:f>IF(OR(Z1320="",AA1320=""),"",MAX(0,AA1320-Z1320))</x:f>
      </x:c>
      <x:c r="AC1320" s="58" t="str">
        <x:f>IF(OR(Z1320="",AA1320="",AA1320=0),"",MAX(0,(AA1320-Z1320)/AA1320))</x:f>
      </x:c>
      <x:c r="AD1320" s="56"/>
      <x:c r="AE1320" s="56" t="str">
        <x:f>IF(Z1320="","",Z1320+IF(AD1320="",0,AD1320))</x:f>
      </x:c>
      <x:c r="AF1320" s="37" t="str">
        <x:f>IF(AD1320="","",AD1320=0)</x:f>
      </x:c>
      <x:c r="AG1320" s="37"/>
      <x:c r="AH1320" s="37"/>
      <x:c r="AI1320" s="37"/>
      <x:c r="AJ1320" s="37" t="str">
        <x:v>القاهرة</x:v>
      </x:c>
      <x:c r="AK1320" s="37"/>
      <x:c r="AL1320" s="37"/>
      <x:c r="AM1320" s="37"/>
      <x:c r="AN1320" s="37"/>
      <x:c r="AO1320" s="37"/>
      <x:c r="AP1320" s="37"/>
      <x:c r="AQ1320" s="54" t="b">
        <x:v>1</x:v>
      </x:c>
      <x:c r="AR1320" s="37"/>
      <x:c r="AS1320" s="37" t="str">
        <x:v>تغذية منتجات رسمية</x:v>
      </x:c>
      <x:c r="AT1320" s="37" t="str">
        <x:v>عالية</x:v>
      </x:c>
      <x:c r="AU1320" s="37" t="str">
        <x:v>official_store_product_feed</x:v>
      </x:c>
      <x:c r="AV1320" s="37" t="str">
        <x:v>تغذية منتجات</x:v>
      </x:c>
      <x:c r="AW1320" s="37" t="str">
        <x:v>https://mintra.eg/products/medium-unbreakable-plastic-bowl-750-ml-%D8%A8%D9%88%D9%84%D9%87-%D8%AF%D8%A7%D8%A6%D8%B1%D9%8A%D9%87-%D8%A8%D9%84%D8%A7%D8%B3%D8%AA%D9%8A%D9%83</x:v>
      </x:c>
      <x:c r="AX1320" s="37" t="n">
        <x:v>1</x:v>
      </x:c>
      <x:c r="AY1320" s="60" t="n">
        <x:v>46233</x:v>
      </x:c>
      <x:c r="AZ1320" s="60"/>
      <x:c r="BA1320" s="60"/>
      <x:c r="BB1320" s="62" t="str">
        <x:f>IF(BA1320="","",(NOW()-BA1320)*24)</x:f>
      </x:c>
      <x:c r="BC1320" s="37" t="str">
        <x:f>IF(BA1320="","لم يُرصد",IF(BH1320&lt;&gt;TRUE,"غير نشط",IF(BD1320="فشل","فشل حالي",IF(BB1320&lt;=12,"حديث",IF(BB1320&lt;=24,"متأخر","قديم")))))</x:f>
        <x:v>لم يُرصد</x:v>
      </x:c>
      <x:c r="BD1320" s="37" t="str">
        <x:v>بانتظار أول رصد سعر</x:v>
      </x:c>
      <x:c r="BE1320" s="37" t="n">
        <x:v>0</x:v>
      </x:c>
      <x:c r="BF1320" s="37"/>
      <x:c r="BG1320" s="37"/>
      <x:c r="BH1320" s="54" t="b">
        <x:v>1</x:v>
      </x:c>
      <x:c r="BI1320" s="37" t="str">
        <x:v>جاهز لأول رصد</x:v>
      </x:c>
      <x:c r="BJ1320" s="37" t="str">
        <x:v>Medium Unbreakable Plastic Bowl 750 ml — Burgundy</x:v>
      </x:c>
      <x:c r="BK1320" s="37" t="str">
        <x:v>الموديل والنسخة ورقم SKU مأخوذة من خلاصة المنتجات الرسمية لمتجر Mintra؛ لم تُنقل أي أسعار.</x:v>
      </x:c>
      <x:c r="BL1320" s="60" t="n">
        <x:v>46233</x:v>
      </x:c>
      <x:c r="BM1320" s="60" t="n">
        <x:v>46233</x:v>
      </x:c>
    </x:row>
    <x:row r="1321">
      <x:c r="A1321" s="37" t="str">
        <x:v>CASH-4AFF6EB2C107B2</x:v>
      </x:c>
      <x:c r="B1321" s="37" t="str">
        <x:v>VAR-80BB7A3E6A9BC7|EG-063|STORE</x:v>
      </x:c>
      <x:c r="C1321" s="37" t="str">
        <x:v>VAR-80BB7A3E6A9BC7</x:v>
      </x:c>
      <x:c r="D1321" s="37" t="str">
        <x:v>MOD-91C73905A15972</x:v>
      </x:c>
      <x:c r="E1321" s="37" t="str">
        <x:v>Mintra Medium Unbreakable Plastic Bowl 750 ml Green | 750ml</x:v>
      </x:c>
      <x:c r="F1321" s="37" t="str">
        <x:v>المطبخ والأدوات المنزلية</x:v>
      </x:c>
      <x:c r="G1321" s="37" t="str">
        <x:v>أوعية تقديم</x:v>
      </x:c>
      <x:c r="H1321" s="37" t="str">
        <x:v>Mintra</x:v>
      </x:c>
      <x:c r="I1321" s="37" t="str">
        <x:v>Medium Unbreakable Plastic Bowl 750 ml</x:v>
      </x:c>
      <x:c r="J1321" s="37" t="str">
        <x:v>Green</x:v>
      </x:c>
      <x:c r="K1321" s="37"/>
      <x:c r="L1321" s="37"/>
      <x:c r="M1321" s="37" t="str">
        <x:v>green</x:v>
      </x:c>
      <x:c r="N1321" s="37" t="str">
        <x:v>03400</x:v>
      </x:c>
      <x:c r="O1321" s="37"/>
      <x:c r="P1321" s="37" t="str">
        <x:v>EG-063</x:v>
      </x:c>
      <x:c r="Q1321" s="37" t="str">
        <x:v>Mintra</x:v>
      </x:c>
      <x:c r="R1321" s="37" t="str">
        <x:v>علامة مباشرة/سلسلة</x:v>
      </x:c>
      <x:c r="S1321" s="37" t="str">
        <x:v>A</x:v>
      </x:c>
      <x:c r="T1321" s="37"/>
      <x:c r="U1321" s="37"/>
      <x:c r="V1321" s="37"/>
      <x:c r="W1321" s="37" t="str">
        <x:v>https://mintra.eg/products/medium-unbreakable-plastic-bowl-750-ml-%D8%A8%D9%88%D9%84%D9%87-%D8%AF%D8%A7%D8%A6%D8%B1%D9%8A%D9%87-%D8%A8%D9%84%D8%A7%D8%B3%D8%AA%D9%8A%D9%83</x:v>
      </x:c>
      <x:c r="X1321" s="37" t="str">
        <x:v>تغذية منتجات</x:v>
      </x:c>
      <x:c r="Y1321" s="37" t="str">
        <x:v>EGP</x:v>
      </x:c>
      <x:c r="Z1321" s="56"/>
      <x:c r="AA1321" s="56"/>
      <x:c r="AB1321" s="56" t="str">
        <x:f>IF(OR(Z1321="",AA1321=""),"",MAX(0,AA1321-Z1321))</x:f>
      </x:c>
      <x:c r="AC1321" s="58" t="str">
        <x:f>IF(OR(Z1321="",AA1321="",AA1321=0),"",MAX(0,(AA1321-Z1321)/AA1321))</x:f>
      </x:c>
      <x:c r="AD1321" s="56"/>
      <x:c r="AE1321" s="56" t="str">
        <x:f>IF(Z1321="","",Z1321+IF(AD1321="",0,AD1321))</x:f>
      </x:c>
      <x:c r="AF1321" s="37" t="str">
        <x:f>IF(AD1321="","",AD1321=0)</x:f>
      </x:c>
      <x:c r="AG1321" s="37"/>
      <x:c r="AH1321" s="37"/>
      <x:c r="AI1321" s="37"/>
      <x:c r="AJ1321" s="37" t="str">
        <x:v>القاهرة</x:v>
      </x:c>
      <x:c r="AK1321" s="37"/>
      <x:c r="AL1321" s="37"/>
      <x:c r="AM1321" s="37"/>
      <x:c r="AN1321" s="37"/>
      <x:c r="AO1321" s="37"/>
      <x:c r="AP1321" s="37"/>
      <x:c r="AQ1321" s="54" t="b">
        <x:v>1</x:v>
      </x:c>
      <x:c r="AR1321" s="37"/>
      <x:c r="AS1321" s="37" t="str">
        <x:v>تغذية منتجات رسمية</x:v>
      </x:c>
      <x:c r="AT1321" s="37" t="str">
        <x:v>عالية</x:v>
      </x:c>
      <x:c r="AU1321" s="37" t="str">
        <x:v>official_store_product_feed</x:v>
      </x:c>
      <x:c r="AV1321" s="37" t="str">
        <x:v>تغذية منتجات</x:v>
      </x:c>
      <x:c r="AW1321" s="37" t="str">
        <x:v>https://mintra.eg/products/medium-unbreakable-plastic-bowl-750-ml-%D8%A8%D9%88%D9%84%D9%87-%D8%AF%D8%A7%D8%A6%D8%B1%D9%8A%D9%87-%D8%A8%D9%84%D8%A7%D8%B3%D8%AA%D9%8A%D9%83</x:v>
      </x:c>
      <x:c r="AX1321" s="37" t="n">
        <x:v>1</x:v>
      </x:c>
      <x:c r="AY1321" s="60" t="n">
        <x:v>46233</x:v>
      </x:c>
      <x:c r="AZ1321" s="60"/>
      <x:c r="BA1321" s="60"/>
      <x:c r="BB1321" s="62" t="str">
        <x:f>IF(BA1321="","",(NOW()-BA1321)*24)</x:f>
      </x:c>
      <x:c r="BC1321" s="37" t="str">
        <x:f>IF(BA1321="","لم يُرصد",IF(BH1321&lt;&gt;TRUE,"غير نشط",IF(BD1321="فشل","فشل حالي",IF(BB1321&lt;=12,"حديث",IF(BB1321&lt;=24,"متأخر","قديم")))))</x:f>
        <x:v>لم يُرصد</x:v>
      </x:c>
      <x:c r="BD1321" s="37" t="str">
        <x:v>بانتظار أول رصد سعر</x:v>
      </x:c>
      <x:c r="BE1321" s="37" t="n">
        <x:v>0</x:v>
      </x:c>
      <x:c r="BF1321" s="37"/>
      <x:c r="BG1321" s="37"/>
      <x:c r="BH1321" s="54" t="b">
        <x:v>1</x:v>
      </x:c>
      <x:c r="BI1321" s="37" t="str">
        <x:v>جاهز لأول رصد</x:v>
      </x:c>
      <x:c r="BJ1321" s="37" t="str">
        <x:v>Medium Unbreakable Plastic Bowl 750 ml — Green</x:v>
      </x:c>
      <x:c r="BK1321" s="37" t="str">
        <x:v>الموديل والنسخة ورقم SKU مأخوذة من خلاصة المنتجات الرسمية لمتجر Mintra؛ لم تُنقل أي أسعار.</x:v>
      </x:c>
      <x:c r="BL1321" s="60" t="n">
        <x:v>46233</x:v>
      </x:c>
      <x:c r="BM1321" s="60" t="n">
        <x:v>46233</x:v>
      </x:c>
    </x:row>
    <x:row r="1322">
      <x:c r="A1322" s="37" t="str">
        <x:v>CASH-556BFF3512D66E</x:v>
      </x:c>
      <x:c r="B1322" s="37" t="str">
        <x:v>VAR-A171113F7878F7|EG-063|STORE</x:v>
      </x:c>
      <x:c r="C1322" s="37" t="str">
        <x:v>VAR-A171113F7878F7</x:v>
      </x:c>
      <x:c r="D1322" s="37" t="str">
        <x:v>MOD-91C73905A15972</x:v>
      </x:c>
      <x:c r="E1322" s="37" t="str">
        <x:v>Mintra Medium Unbreakable Plastic Bowl 750 ml Lavender | 750ml</x:v>
      </x:c>
      <x:c r="F1322" s="37" t="str">
        <x:v>المطبخ والأدوات المنزلية</x:v>
      </x:c>
      <x:c r="G1322" s="37" t="str">
        <x:v>أوعية تقديم</x:v>
      </x:c>
      <x:c r="H1322" s="37" t="str">
        <x:v>Mintra</x:v>
      </x:c>
      <x:c r="I1322" s="37" t="str">
        <x:v>Medium Unbreakable Plastic Bowl 750 ml</x:v>
      </x:c>
      <x:c r="J1322" s="37" t="str">
        <x:v>Lavender</x:v>
      </x:c>
      <x:c r="K1322" s="37"/>
      <x:c r="L1322" s="37"/>
      <x:c r="M1322" s="37" t="str">
        <x:v>lavender</x:v>
      </x:c>
      <x:c r="N1322" s="37" t="str">
        <x:v>08457</x:v>
      </x:c>
      <x:c r="O1322" s="37"/>
      <x:c r="P1322" s="37" t="str">
        <x:v>EG-063</x:v>
      </x:c>
      <x:c r="Q1322" s="37" t="str">
        <x:v>Mintra</x:v>
      </x:c>
      <x:c r="R1322" s="37" t="str">
        <x:v>علامة مباشرة/سلسلة</x:v>
      </x:c>
      <x:c r="S1322" s="37" t="str">
        <x:v>A</x:v>
      </x:c>
      <x:c r="T1322" s="37"/>
      <x:c r="U1322" s="37"/>
      <x:c r="V1322" s="37"/>
      <x:c r="W1322" s="37" t="str">
        <x:v>https://mintra.eg/products/medium-unbreakable-plastic-bowl-750-ml-%D8%A8%D9%88%D9%84%D9%87-%D8%AF%D8%A7%D8%A6%D8%B1%D9%8A%D9%87-%D8%A8%D9%84%D8%A7%D8%B3%D8%AA%D9%8A%D9%83</x:v>
      </x:c>
      <x:c r="X1322" s="37" t="str">
        <x:v>تغذية منتجات</x:v>
      </x:c>
      <x:c r="Y1322" s="37" t="str">
        <x:v>EGP</x:v>
      </x:c>
      <x:c r="Z1322" s="56"/>
      <x:c r="AA1322" s="56"/>
      <x:c r="AB1322" s="56" t="str">
        <x:f>IF(OR(Z1322="",AA1322=""),"",MAX(0,AA1322-Z1322))</x:f>
      </x:c>
      <x:c r="AC1322" s="58" t="str">
        <x:f>IF(OR(Z1322="",AA1322="",AA1322=0),"",MAX(0,(AA1322-Z1322)/AA1322))</x:f>
      </x:c>
      <x:c r="AD1322" s="56"/>
      <x:c r="AE1322" s="56" t="str">
        <x:f>IF(Z1322="","",Z1322+IF(AD1322="",0,AD1322))</x:f>
      </x:c>
      <x:c r="AF1322" s="37" t="str">
        <x:f>IF(AD1322="","",AD1322=0)</x:f>
      </x:c>
      <x:c r="AG1322" s="37"/>
      <x:c r="AH1322" s="37"/>
      <x:c r="AI1322" s="37"/>
      <x:c r="AJ1322" s="37" t="str">
        <x:v>القاهرة</x:v>
      </x:c>
      <x:c r="AK1322" s="37"/>
      <x:c r="AL1322" s="37"/>
      <x:c r="AM1322" s="37"/>
      <x:c r="AN1322" s="37"/>
      <x:c r="AO1322" s="37"/>
      <x:c r="AP1322" s="37"/>
      <x:c r="AQ1322" s="54" t="b">
        <x:v>1</x:v>
      </x:c>
      <x:c r="AR1322" s="37"/>
      <x:c r="AS1322" s="37" t="str">
        <x:v>تغذية منتجات رسمية</x:v>
      </x:c>
      <x:c r="AT1322" s="37" t="str">
        <x:v>عالية</x:v>
      </x:c>
      <x:c r="AU1322" s="37" t="str">
        <x:v>official_store_product_feed</x:v>
      </x:c>
      <x:c r="AV1322" s="37" t="str">
        <x:v>تغذية منتجات</x:v>
      </x:c>
      <x:c r="AW1322" s="37" t="str">
        <x:v>https://mintra.eg/products/medium-unbreakable-plastic-bowl-750-ml-%D8%A8%D9%88%D9%84%D9%87-%D8%AF%D8%A7%D8%A6%D8%B1%D9%8A%D9%87-%D8%A8%D9%84%D8%A7%D8%B3%D8%AA%D9%8A%D9%83</x:v>
      </x:c>
      <x:c r="AX1322" s="37" t="n">
        <x:v>1</x:v>
      </x:c>
      <x:c r="AY1322" s="60" t="n">
        <x:v>46233</x:v>
      </x:c>
      <x:c r="AZ1322" s="60"/>
      <x:c r="BA1322" s="60"/>
      <x:c r="BB1322" s="62" t="str">
        <x:f>IF(BA1322="","",(NOW()-BA1322)*24)</x:f>
      </x:c>
      <x:c r="BC1322" s="37" t="str">
        <x:f>IF(BA1322="","لم يُرصد",IF(BH1322&lt;&gt;TRUE,"غير نشط",IF(BD1322="فشل","فشل حالي",IF(BB1322&lt;=12,"حديث",IF(BB1322&lt;=24,"متأخر","قديم")))))</x:f>
        <x:v>لم يُرصد</x:v>
      </x:c>
      <x:c r="BD1322" s="37" t="str">
        <x:v>بانتظار أول رصد سعر</x:v>
      </x:c>
      <x:c r="BE1322" s="37" t="n">
        <x:v>0</x:v>
      </x:c>
      <x:c r="BF1322" s="37"/>
      <x:c r="BG1322" s="37"/>
      <x:c r="BH1322" s="54" t="b">
        <x:v>1</x:v>
      </x:c>
      <x:c r="BI1322" s="37" t="str">
        <x:v>جاهز لأول رصد</x:v>
      </x:c>
      <x:c r="BJ1322" s="37" t="str">
        <x:v>Medium Unbreakable Plastic Bowl 750 ml — Lavender</x:v>
      </x:c>
      <x:c r="BK1322" s="37" t="str">
        <x:v>الموديل والنسخة ورقم SKU مأخوذة من خلاصة المنتجات الرسمية لمتجر Mintra؛ لم تُنقل أي أسعار.</x:v>
      </x:c>
      <x:c r="BL1322" s="60" t="n">
        <x:v>46233</x:v>
      </x:c>
      <x:c r="BM1322" s="60" t="n">
        <x:v>46233</x:v>
      </x:c>
    </x:row>
    <x:row r="1323">
      <x:c r="A1323" s="37" t="str">
        <x:v>CASH-1BA99DE396C479</x:v>
      </x:c>
      <x:c r="B1323" s="37" t="str">
        <x:v>VAR-E89EBD7B11DDE1|EG-063|STORE</x:v>
      </x:c>
      <x:c r="C1323" s="37" t="str">
        <x:v>VAR-E89EBD7B11DDE1</x:v>
      </x:c>
      <x:c r="D1323" s="37" t="str">
        <x:v>MOD-91C73905A15972</x:v>
      </x:c>
      <x:c r="E1323" s="37" t="str">
        <x:v>Mintra Medium Unbreakable Plastic Bowl 750 ml Light Blue | 750ml | blue / light blue</x:v>
      </x:c>
      <x:c r="F1323" s="37" t="str">
        <x:v>المطبخ والأدوات المنزلية</x:v>
      </x:c>
      <x:c r="G1323" s="37" t="str">
        <x:v>أوعية تقديم</x:v>
      </x:c>
      <x:c r="H1323" s="37" t="str">
        <x:v>Mintra</x:v>
      </x:c>
      <x:c r="I1323" s="37" t="str">
        <x:v>Medium Unbreakable Plastic Bowl 750 ml</x:v>
      </x:c>
      <x:c r="J1323" s="37" t="str">
        <x:v>Light Blue</x:v>
      </x:c>
      <x:c r="K1323" s="37"/>
      <x:c r="L1323" s="37"/>
      <x:c r="M1323" s="37" t="str">
        <x:v>blue / light blue</x:v>
      </x:c>
      <x:c r="N1323" s="37" t="str">
        <x:v>03399</x:v>
      </x:c>
      <x:c r="O1323" s="37"/>
      <x:c r="P1323" s="37" t="str">
        <x:v>EG-063</x:v>
      </x:c>
      <x:c r="Q1323" s="37" t="str">
        <x:v>Mintra</x:v>
      </x:c>
      <x:c r="R1323" s="37" t="str">
        <x:v>علامة مباشرة/سلسلة</x:v>
      </x:c>
      <x:c r="S1323" s="37" t="str">
        <x:v>A</x:v>
      </x:c>
      <x:c r="T1323" s="37"/>
      <x:c r="U1323" s="37"/>
      <x:c r="V1323" s="37"/>
      <x:c r="W1323" s="37" t="str">
        <x:v>https://mintra.eg/products/medium-unbreakable-plastic-bowl-750-ml-%D8%A8%D9%88%D9%84%D9%87-%D8%AF%D8%A7%D8%A6%D8%B1%D9%8A%D9%87-%D8%A8%D9%84%D8%A7%D8%B3%D8%AA%D9%8A%D9%83</x:v>
      </x:c>
      <x:c r="X1323" s="37" t="str">
        <x:v>تغذية منتجات</x:v>
      </x:c>
      <x:c r="Y1323" s="37" t="str">
        <x:v>EGP</x:v>
      </x:c>
      <x:c r="Z1323" s="56"/>
      <x:c r="AA1323" s="56"/>
      <x:c r="AB1323" s="56" t="str">
        <x:f>IF(OR(Z1323="",AA1323=""),"",MAX(0,AA1323-Z1323))</x:f>
      </x:c>
      <x:c r="AC1323" s="58" t="str">
        <x:f>IF(OR(Z1323="",AA1323="",AA1323=0),"",MAX(0,(AA1323-Z1323)/AA1323))</x:f>
      </x:c>
      <x:c r="AD1323" s="56"/>
      <x:c r="AE1323" s="56" t="str">
        <x:f>IF(Z1323="","",Z1323+IF(AD1323="",0,AD1323))</x:f>
      </x:c>
      <x:c r="AF1323" s="37" t="str">
        <x:f>IF(AD1323="","",AD1323=0)</x:f>
      </x:c>
      <x:c r="AG1323" s="37"/>
      <x:c r="AH1323" s="37"/>
      <x:c r="AI1323" s="37"/>
      <x:c r="AJ1323" s="37" t="str">
        <x:v>القاهرة</x:v>
      </x:c>
      <x:c r="AK1323" s="37"/>
      <x:c r="AL1323" s="37"/>
      <x:c r="AM1323" s="37"/>
      <x:c r="AN1323" s="37"/>
      <x:c r="AO1323" s="37"/>
      <x:c r="AP1323" s="37"/>
      <x:c r="AQ1323" s="54" t="b">
        <x:v>1</x:v>
      </x:c>
      <x:c r="AR1323" s="37"/>
      <x:c r="AS1323" s="37" t="str">
        <x:v>تغذية منتجات رسمية</x:v>
      </x:c>
      <x:c r="AT1323" s="37" t="str">
        <x:v>عالية</x:v>
      </x:c>
      <x:c r="AU1323" s="37" t="str">
        <x:v>official_store_product_feed</x:v>
      </x:c>
      <x:c r="AV1323" s="37" t="str">
        <x:v>تغذية منتجات</x:v>
      </x:c>
      <x:c r="AW1323" s="37" t="str">
        <x:v>https://mintra.eg/products/medium-unbreakable-plastic-bowl-750-ml-%D8%A8%D9%88%D9%84%D9%87-%D8%AF%D8%A7%D8%A6%D8%B1%D9%8A%D9%87-%D8%A8%D9%84%D8%A7%D8%B3%D8%AA%D9%8A%D9%83</x:v>
      </x:c>
      <x:c r="AX1323" s="37" t="n">
        <x:v>1</x:v>
      </x:c>
      <x:c r="AY1323" s="60" t="n">
        <x:v>46233</x:v>
      </x:c>
      <x:c r="AZ1323" s="60"/>
      <x:c r="BA1323" s="60"/>
      <x:c r="BB1323" s="62" t="str">
        <x:f>IF(BA1323="","",(NOW()-BA1323)*24)</x:f>
      </x:c>
      <x:c r="BC1323" s="37" t="str">
        <x:f>IF(BA1323="","لم يُرصد",IF(BH1323&lt;&gt;TRUE,"غير نشط",IF(BD1323="فشل","فشل حالي",IF(BB1323&lt;=12,"حديث",IF(BB1323&lt;=24,"متأخر","قديم")))))</x:f>
        <x:v>لم يُرصد</x:v>
      </x:c>
      <x:c r="BD1323" s="37" t="str">
        <x:v>بانتظار أول رصد سعر</x:v>
      </x:c>
      <x:c r="BE1323" s="37" t="n">
        <x:v>0</x:v>
      </x:c>
      <x:c r="BF1323" s="37"/>
      <x:c r="BG1323" s="37"/>
      <x:c r="BH1323" s="54" t="b">
        <x:v>1</x:v>
      </x:c>
      <x:c r="BI1323" s="37" t="str">
        <x:v>جاهز لأول رصد</x:v>
      </x:c>
      <x:c r="BJ1323" s="37" t="str">
        <x:v>Medium Unbreakable Plastic Bowl 750 ml — Light Blue</x:v>
      </x:c>
      <x:c r="BK1323" s="37" t="str">
        <x:v>الموديل والنسخة ورقم SKU مأخوذة من خلاصة المنتجات الرسمية لمتجر Mintra؛ لم تُنقل أي أسعار.</x:v>
      </x:c>
      <x:c r="BL1323" s="60" t="n">
        <x:v>46233</x:v>
      </x:c>
      <x:c r="BM1323" s="60" t="n">
        <x:v>46233</x:v>
      </x:c>
    </x:row>
    <x:row r="1324">
      <x:c r="A1324" s="37" t="str">
        <x:v>CASH-3A80AB048B6557</x:v>
      </x:c>
      <x:c r="B1324" s="37" t="str">
        <x:v>VAR-C5C0CC9E86E3B1|EG-063|STORE</x:v>
      </x:c>
      <x:c r="C1324" s="37" t="str">
        <x:v>VAR-C5C0CC9E86E3B1</x:v>
      </x:c>
      <x:c r="D1324" s="37" t="str">
        <x:v>MOD-91C73905A15972</x:v>
      </x:c>
      <x:c r="E1324" s="37" t="str">
        <x:v>Mintra Medium Unbreakable Plastic Bowl 750 ml Mustard | 750ml</x:v>
      </x:c>
      <x:c r="F1324" s="37" t="str">
        <x:v>المطبخ والأدوات المنزلية</x:v>
      </x:c>
      <x:c r="G1324" s="37" t="str">
        <x:v>أوعية تقديم</x:v>
      </x:c>
      <x:c r="H1324" s="37" t="str">
        <x:v>Mintra</x:v>
      </x:c>
      <x:c r="I1324" s="37" t="str">
        <x:v>Medium Unbreakable Plastic Bowl 750 ml</x:v>
      </x:c>
      <x:c r="J1324" s="37" t="str">
        <x:v>Mustard</x:v>
      </x:c>
      <x:c r="K1324" s="37"/>
      <x:c r="L1324" s="37"/>
      <x:c r="M1324" s="37" t="str">
        <x:v>mustard</x:v>
      </x:c>
      <x:c r="N1324" s="37" t="str">
        <x:v>08460</x:v>
      </x:c>
      <x:c r="O1324" s="37"/>
      <x:c r="P1324" s="37" t="str">
        <x:v>EG-063</x:v>
      </x:c>
      <x:c r="Q1324" s="37" t="str">
        <x:v>Mintra</x:v>
      </x:c>
      <x:c r="R1324" s="37" t="str">
        <x:v>علامة مباشرة/سلسلة</x:v>
      </x:c>
      <x:c r="S1324" s="37" t="str">
        <x:v>A</x:v>
      </x:c>
      <x:c r="T1324" s="37"/>
      <x:c r="U1324" s="37"/>
      <x:c r="V1324" s="37"/>
      <x:c r="W1324" s="37" t="str">
        <x:v>https://mintra.eg/products/medium-unbreakable-plastic-bowl-750-ml-%D8%A8%D9%88%D9%84%D9%87-%D8%AF%D8%A7%D8%A6%D8%B1%D9%8A%D9%87-%D8%A8%D9%84%D8%A7%D8%B3%D8%AA%D9%8A%D9%83</x:v>
      </x:c>
      <x:c r="X1324" s="37" t="str">
        <x:v>تغذية منتجات</x:v>
      </x:c>
      <x:c r="Y1324" s="37" t="str">
        <x:v>EGP</x:v>
      </x:c>
      <x:c r="Z1324" s="56"/>
      <x:c r="AA1324" s="56"/>
      <x:c r="AB1324" s="56" t="str">
        <x:f>IF(OR(Z1324="",AA1324=""),"",MAX(0,AA1324-Z1324))</x:f>
      </x:c>
      <x:c r="AC1324" s="58" t="str">
        <x:f>IF(OR(Z1324="",AA1324="",AA1324=0),"",MAX(0,(AA1324-Z1324)/AA1324))</x:f>
      </x:c>
      <x:c r="AD1324" s="56"/>
      <x:c r="AE1324" s="56" t="str">
        <x:f>IF(Z1324="","",Z1324+IF(AD1324="",0,AD1324))</x:f>
      </x:c>
      <x:c r="AF1324" s="37" t="str">
        <x:f>IF(AD1324="","",AD1324=0)</x:f>
      </x:c>
      <x:c r="AG1324" s="37"/>
      <x:c r="AH1324" s="37"/>
      <x:c r="AI1324" s="37"/>
      <x:c r="AJ1324" s="37" t="str">
        <x:v>القاهرة</x:v>
      </x:c>
      <x:c r="AK1324" s="37"/>
      <x:c r="AL1324" s="37"/>
      <x:c r="AM1324" s="37"/>
      <x:c r="AN1324" s="37"/>
      <x:c r="AO1324" s="37"/>
      <x:c r="AP1324" s="37"/>
      <x:c r="AQ1324" s="54" t="b">
        <x:v>1</x:v>
      </x:c>
      <x:c r="AR1324" s="37"/>
      <x:c r="AS1324" s="37" t="str">
        <x:v>تغذية منتجات رسمية</x:v>
      </x:c>
      <x:c r="AT1324" s="37" t="str">
        <x:v>عالية</x:v>
      </x:c>
      <x:c r="AU1324" s="37" t="str">
        <x:v>official_store_product_feed</x:v>
      </x:c>
      <x:c r="AV1324" s="37" t="str">
        <x:v>تغذية منتجات</x:v>
      </x:c>
      <x:c r="AW1324" s="37" t="str">
        <x:v>https://mintra.eg/products/medium-unbreakable-plastic-bowl-750-ml-%D8%A8%D9%88%D9%84%D9%87-%D8%AF%D8%A7%D8%A6%D8%B1%D9%8A%D9%87-%D8%A8%D9%84%D8%A7%D8%B3%D8%AA%D9%8A%D9%83</x:v>
      </x:c>
      <x:c r="AX1324" s="37" t="n">
        <x:v>1</x:v>
      </x:c>
      <x:c r="AY1324" s="60" t="n">
        <x:v>46233</x:v>
      </x:c>
      <x:c r="AZ1324" s="60"/>
      <x:c r="BA1324" s="60"/>
      <x:c r="BB1324" s="62" t="str">
        <x:f>IF(BA1324="","",(NOW()-BA1324)*24)</x:f>
      </x:c>
      <x:c r="BC1324" s="37" t="str">
        <x:f>IF(BA1324="","لم يُرصد",IF(BH1324&lt;&gt;TRUE,"غير نشط",IF(BD1324="فشل","فشل حالي",IF(BB1324&lt;=12,"حديث",IF(BB1324&lt;=24,"متأخر","قديم")))))</x:f>
        <x:v>لم يُرصد</x:v>
      </x:c>
      <x:c r="BD1324" s="37" t="str">
        <x:v>بانتظار أول رصد سعر</x:v>
      </x:c>
      <x:c r="BE1324" s="37" t="n">
        <x:v>0</x:v>
      </x:c>
      <x:c r="BF1324" s="37"/>
      <x:c r="BG1324" s="37"/>
      <x:c r="BH1324" s="54" t="b">
        <x:v>1</x:v>
      </x:c>
      <x:c r="BI1324" s="37" t="str">
        <x:v>جاهز لأول رصد</x:v>
      </x:c>
      <x:c r="BJ1324" s="37" t="str">
        <x:v>Medium Unbreakable Plastic Bowl 750 ml — Mustard</x:v>
      </x:c>
      <x:c r="BK1324" s="37" t="str">
        <x:v>الموديل والنسخة ورقم SKU مأخوذة من خلاصة المنتجات الرسمية لمتجر Mintra؛ لم تُنقل أي أسعار.</x:v>
      </x:c>
      <x:c r="BL1324" s="60" t="n">
        <x:v>46233</x:v>
      </x:c>
      <x:c r="BM1324" s="60" t="n">
        <x:v>46233</x:v>
      </x:c>
    </x:row>
    <x:row r="1325">
      <x:c r="A1325" s="37" t="str">
        <x:v>CASH-B145DEA279A56F</x:v>
      </x:c>
      <x:c r="B1325" s="37" t="str">
        <x:v>VAR-420E5F69C69F9B|EG-063|STORE</x:v>
      </x:c>
      <x:c r="C1325" s="37" t="str">
        <x:v>VAR-420E5F69C69F9B</x:v>
      </x:c>
      <x:c r="D1325" s="37" t="str">
        <x:v>MOD-91C73905A15972</x:v>
      </x:c>
      <x:c r="E1325" s="37" t="str">
        <x:v>Mintra Medium Unbreakable Plastic Bowl 750 ml Orange | 750ml</x:v>
      </x:c>
      <x:c r="F1325" s="37" t="str">
        <x:v>المطبخ والأدوات المنزلية</x:v>
      </x:c>
      <x:c r="G1325" s="37" t="str">
        <x:v>أوعية تقديم</x:v>
      </x:c>
      <x:c r="H1325" s="37" t="str">
        <x:v>Mintra</x:v>
      </x:c>
      <x:c r="I1325" s="37" t="str">
        <x:v>Medium Unbreakable Plastic Bowl 750 ml</x:v>
      </x:c>
      <x:c r="J1325" s="37" t="str">
        <x:v>Orange</x:v>
      </x:c>
      <x:c r="K1325" s="37"/>
      <x:c r="L1325" s="37"/>
      <x:c r="M1325" s="37" t="str">
        <x:v>orange</x:v>
      </x:c>
      <x:c r="N1325" s="37" t="str">
        <x:v>08459</x:v>
      </x:c>
      <x:c r="O1325" s="37"/>
      <x:c r="P1325" s="37" t="str">
        <x:v>EG-063</x:v>
      </x:c>
      <x:c r="Q1325" s="37" t="str">
        <x:v>Mintra</x:v>
      </x:c>
      <x:c r="R1325" s="37" t="str">
        <x:v>علامة مباشرة/سلسلة</x:v>
      </x:c>
      <x:c r="S1325" s="37" t="str">
        <x:v>A</x:v>
      </x:c>
      <x:c r="T1325" s="37"/>
      <x:c r="U1325" s="37"/>
      <x:c r="V1325" s="37"/>
      <x:c r="W1325" s="37" t="str">
        <x:v>https://mintra.eg/products/medium-unbreakable-plastic-bowl-750-ml-%D8%A8%D9%88%D9%84%D9%87-%D8%AF%D8%A7%D8%A6%D8%B1%D9%8A%D9%87-%D8%A8%D9%84%D8%A7%D8%B3%D8%AA%D9%8A%D9%83</x:v>
      </x:c>
      <x:c r="X1325" s="37" t="str">
        <x:v>تغذية منتجات</x:v>
      </x:c>
      <x:c r="Y1325" s="37" t="str">
        <x:v>EGP</x:v>
      </x:c>
      <x:c r="Z1325" s="56"/>
      <x:c r="AA1325" s="56"/>
      <x:c r="AB1325" s="56" t="str">
        <x:f>IF(OR(Z1325="",AA1325=""),"",MAX(0,AA1325-Z1325))</x:f>
      </x:c>
      <x:c r="AC1325" s="58" t="str">
        <x:f>IF(OR(Z1325="",AA1325="",AA1325=0),"",MAX(0,(AA1325-Z1325)/AA1325))</x:f>
      </x:c>
      <x:c r="AD1325" s="56"/>
      <x:c r="AE1325" s="56" t="str">
        <x:f>IF(Z1325="","",Z1325+IF(AD1325="",0,AD1325))</x:f>
      </x:c>
      <x:c r="AF1325" s="37" t="str">
        <x:f>IF(AD1325="","",AD1325=0)</x:f>
      </x:c>
      <x:c r="AG1325" s="37"/>
      <x:c r="AH1325" s="37"/>
      <x:c r="AI1325" s="37"/>
      <x:c r="AJ1325" s="37" t="str">
        <x:v>القاهرة</x:v>
      </x:c>
      <x:c r="AK1325" s="37"/>
      <x:c r="AL1325" s="37"/>
      <x:c r="AM1325" s="37"/>
      <x:c r="AN1325" s="37"/>
      <x:c r="AO1325" s="37"/>
      <x:c r="AP1325" s="37"/>
      <x:c r="AQ1325" s="54" t="b">
        <x:v>1</x:v>
      </x:c>
      <x:c r="AR1325" s="37"/>
      <x:c r="AS1325" s="37" t="str">
        <x:v>تغذية منتجات رسمية</x:v>
      </x:c>
      <x:c r="AT1325" s="37" t="str">
        <x:v>عالية</x:v>
      </x:c>
      <x:c r="AU1325" s="37" t="str">
        <x:v>official_store_product_feed</x:v>
      </x:c>
      <x:c r="AV1325" s="37" t="str">
        <x:v>تغذية منتجات</x:v>
      </x:c>
      <x:c r="AW1325" s="37" t="str">
        <x:v>https://mintra.eg/products/medium-unbreakable-plastic-bowl-750-ml-%D8%A8%D9%88%D9%84%D9%87-%D8%AF%D8%A7%D8%A6%D8%B1%D9%8A%D9%87-%D8%A8%D9%84%D8%A7%D8%B3%D8%AA%D9%8A%D9%83</x:v>
      </x:c>
      <x:c r="AX1325" s="37" t="n">
        <x:v>1</x:v>
      </x:c>
      <x:c r="AY1325" s="60" t="n">
        <x:v>46233</x:v>
      </x:c>
      <x:c r="AZ1325" s="60"/>
      <x:c r="BA1325" s="60"/>
      <x:c r="BB1325" s="62" t="str">
        <x:f>IF(BA1325="","",(NOW()-BA1325)*24)</x:f>
      </x:c>
      <x:c r="BC1325" s="37" t="str">
        <x:f>IF(BA1325="","لم يُرصد",IF(BH1325&lt;&gt;TRUE,"غير نشط",IF(BD1325="فشل","فشل حالي",IF(BB1325&lt;=12,"حديث",IF(BB1325&lt;=24,"متأخر","قديم")))))</x:f>
        <x:v>لم يُرصد</x:v>
      </x:c>
      <x:c r="BD1325" s="37" t="str">
        <x:v>بانتظار أول رصد سعر</x:v>
      </x:c>
      <x:c r="BE1325" s="37" t="n">
        <x:v>0</x:v>
      </x:c>
      <x:c r="BF1325" s="37"/>
      <x:c r="BG1325" s="37"/>
      <x:c r="BH1325" s="54" t="b">
        <x:v>1</x:v>
      </x:c>
      <x:c r="BI1325" s="37" t="str">
        <x:v>جاهز لأول رصد</x:v>
      </x:c>
      <x:c r="BJ1325" s="37" t="str">
        <x:v>Medium Unbreakable Plastic Bowl 750 ml — Orange</x:v>
      </x:c>
      <x:c r="BK1325" s="37" t="str">
        <x:v>الموديل والنسخة ورقم SKU مأخوذة من خلاصة المنتجات الرسمية لمتجر Mintra؛ لم تُنقل أي أسعار.</x:v>
      </x:c>
      <x:c r="BL1325" s="60" t="n">
        <x:v>46233</x:v>
      </x:c>
      <x:c r="BM1325" s="60" t="n">
        <x:v>46233</x:v>
      </x:c>
    </x:row>
    <x:row r="1326">
      <x:c r="A1326" s="37" t="str">
        <x:v>CASH-E26BCEC840DEDF</x:v>
      </x:c>
      <x:c r="B1326" s="37" t="str">
        <x:v>VAR-E241500C3602C4|EG-063|STORE</x:v>
      </x:c>
      <x:c r="C1326" s="37" t="str">
        <x:v>VAR-E241500C3602C4</x:v>
      </x:c>
      <x:c r="D1326" s="37" t="str">
        <x:v>MOD-91C73905A15972</x:v>
      </x:c>
      <x:c r="E1326" s="37" t="str">
        <x:v>Mintra Medium Unbreakable Plastic Bowl 750 ml Royal blue | 750ml</x:v>
      </x:c>
      <x:c r="F1326" s="37" t="str">
        <x:v>المطبخ والأدوات المنزلية</x:v>
      </x:c>
      <x:c r="G1326" s="37" t="str">
        <x:v>أوعية تقديم</x:v>
      </x:c>
      <x:c r="H1326" s="37" t="str">
        <x:v>Mintra</x:v>
      </x:c>
      <x:c r="I1326" s="37" t="str">
        <x:v>Medium Unbreakable Plastic Bowl 750 ml</x:v>
      </x:c>
      <x:c r="J1326" s="37" t="str">
        <x:v>Royal blue</x:v>
      </x:c>
      <x:c r="K1326" s="37"/>
      <x:c r="L1326" s="37"/>
      <x:c r="M1326" s="37" t="str">
        <x:v>blue</x:v>
      </x:c>
      <x:c r="N1326" s="37" t="str">
        <x:v>08454</x:v>
      </x:c>
      <x:c r="O1326" s="37"/>
      <x:c r="P1326" s="37" t="str">
        <x:v>EG-063</x:v>
      </x:c>
      <x:c r="Q1326" s="37" t="str">
        <x:v>Mintra</x:v>
      </x:c>
      <x:c r="R1326" s="37" t="str">
        <x:v>علامة مباشرة/سلسلة</x:v>
      </x:c>
      <x:c r="S1326" s="37" t="str">
        <x:v>A</x:v>
      </x:c>
      <x:c r="T1326" s="37"/>
      <x:c r="U1326" s="37"/>
      <x:c r="V1326" s="37"/>
      <x:c r="W1326" s="37" t="str">
        <x:v>https://mintra.eg/products/medium-unbreakable-plastic-bowl-750-ml-%D8%A8%D9%88%D9%84%D9%87-%D8%AF%D8%A7%D8%A6%D8%B1%D9%8A%D9%87-%D8%A8%D9%84%D8%A7%D8%B3%D8%AA%D9%8A%D9%83</x:v>
      </x:c>
      <x:c r="X1326" s="37" t="str">
        <x:v>تغذية منتجات</x:v>
      </x:c>
      <x:c r="Y1326" s="37" t="str">
        <x:v>EGP</x:v>
      </x:c>
      <x:c r="Z1326" s="56"/>
      <x:c r="AA1326" s="56"/>
      <x:c r="AB1326" s="56" t="str">
        <x:f>IF(OR(Z1326="",AA1326=""),"",MAX(0,AA1326-Z1326))</x:f>
      </x:c>
      <x:c r="AC1326" s="58" t="str">
        <x:f>IF(OR(Z1326="",AA1326="",AA1326=0),"",MAX(0,(AA1326-Z1326)/AA1326))</x:f>
      </x:c>
      <x:c r="AD1326" s="56"/>
      <x:c r="AE1326" s="56" t="str">
        <x:f>IF(Z1326="","",Z1326+IF(AD1326="",0,AD1326))</x:f>
      </x:c>
      <x:c r="AF1326" s="37" t="str">
        <x:f>IF(AD1326="","",AD1326=0)</x:f>
      </x:c>
      <x:c r="AG1326" s="37"/>
      <x:c r="AH1326" s="37"/>
      <x:c r="AI1326" s="37"/>
      <x:c r="AJ1326" s="37" t="str">
        <x:v>القاهرة</x:v>
      </x:c>
      <x:c r="AK1326" s="37"/>
      <x:c r="AL1326" s="37"/>
      <x:c r="AM1326" s="37"/>
      <x:c r="AN1326" s="37"/>
      <x:c r="AO1326" s="37"/>
      <x:c r="AP1326" s="37"/>
      <x:c r="AQ1326" s="54" t="b">
        <x:v>1</x:v>
      </x:c>
      <x:c r="AR1326" s="37"/>
      <x:c r="AS1326" s="37" t="str">
        <x:v>تغذية منتجات رسمية</x:v>
      </x:c>
      <x:c r="AT1326" s="37" t="str">
        <x:v>عالية</x:v>
      </x:c>
      <x:c r="AU1326" s="37" t="str">
        <x:v>official_store_product_feed</x:v>
      </x:c>
      <x:c r="AV1326" s="37" t="str">
        <x:v>تغذية منتجات</x:v>
      </x:c>
      <x:c r="AW1326" s="37" t="str">
        <x:v>https://mintra.eg/products/medium-unbreakable-plastic-bowl-750-ml-%D8%A8%D9%88%D9%84%D9%87-%D8%AF%D8%A7%D8%A6%D8%B1%D9%8A%D9%87-%D8%A8%D9%84%D8%A7%D8%B3%D8%AA%D9%8A%D9%83</x:v>
      </x:c>
      <x:c r="AX1326" s="37" t="n">
        <x:v>1</x:v>
      </x:c>
      <x:c r="AY1326" s="60" t="n">
        <x:v>46233</x:v>
      </x:c>
      <x:c r="AZ1326" s="60"/>
      <x:c r="BA1326" s="60"/>
      <x:c r="BB1326" s="62" t="str">
        <x:f>IF(BA1326="","",(NOW()-BA1326)*24)</x:f>
      </x:c>
      <x:c r="BC1326" s="37" t="str">
        <x:f>IF(BA1326="","لم يُرصد",IF(BH1326&lt;&gt;TRUE,"غير نشط",IF(BD1326="فشل","فشل حالي",IF(BB1326&lt;=12,"حديث",IF(BB1326&lt;=24,"متأخر","قديم")))))</x:f>
        <x:v>لم يُرصد</x:v>
      </x:c>
      <x:c r="BD1326" s="37" t="str">
        <x:v>بانتظار أول رصد سعر</x:v>
      </x:c>
      <x:c r="BE1326" s="37" t="n">
        <x:v>0</x:v>
      </x:c>
      <x:c r="BF1326" s="37"/>
      <x:c r="BG1326" s="37"/>
      <x:c r="BH1326" s="54" t="b">
        <x:v>1</x:v>
      </x:c>
      <x:c r="BI1326" s="37" t="str">
        <x:v>جاهز لأول رصد</x:v>
      </x:c>
      <x:c r="BJ1326" s="37" t="str">
        <x:v>Medium Unbreakable Plastic Bowl 750 ml — Royal blue</x:v>
      </x:c>
      <x:c r="BK1326" s="37" t="str">
        <x:v>الموديل والنسخة ورقم SKU مأخوذة من خلاصة المنتجات الرسمية لمتجر Mintra؛ لم تُنقل أي أسعار.</x:v>
      </x:c>
      <x:c r="BL1326" s="60" t="n">
        <x:v>46233</x:v>
      </x:c>
      <x:c r="BM1326" s="60" t="n">
        <x:v>46233</x:v>
      </x:c>
    </x:row>
    <x:row r="1327">
      <x:c r="A1327" s="37" t="str">
        <x:v>CASH-8C903A12C157F3</x:v>
      </x:c>
      <x:c r="B1327" s="37" t="str">
        <x:v>VAR-7598C7E76B714B|EG-063|STORE</x:v>
      </x:c>
      <x:c r="C1327" s="37" t="str">
        <x:v>VAR-7598C7E76B714B</x:v>
      </x:c>
      <x:c r="D1327" s="37" t="str">
        <x:v>MOD-91C73905A15972</x:v>
      </x:c>
      <x:c r="E1327" s="37" t="str">
        <x:v>Mintra Medium Unbreakable Plastic Bowl 750 ml Teal | 750ml</x:v>
      </x:c>
      <x:c r="F1327" s="37" t="str">
        <x:v>المطبخ والأدوات المنزلية</x:v>
      </x:c>
      <x:c r="G1327" s="37" t="str">
        <x:v>أوعية تقديم</x:v>
      </x:c>
      <x:c r="H1327" s="37" t="str">
        <x:v>Mintra</x:v>
      </x:c>
      <x:c r="I1327" s="37" t="str">
        <x:v>Medium Unbreakable Plastic Bowl 750 ml</x:v>
      </x:c>
      <x:c r="J1327" s="37" t="str">
        <x:v>Teal</x:v>
      </x:c>
      <x:c r="K1327" s="37"/>
      <x:c r="L1327" s="37"/>
      <x:c r="M1327" s="37" t="str">
        <x:v>teal</x:v>
      </x:c>
      <x:c r="N1327" s="37" t="str">
        <x:v>08456</x:v>
      </x:c>
      <x:c r="O1327" s="37"/>
      <x:c r="P1327" s="37" t="str">
        <x:v>EG-063</x:v>
      </x:c>
      <x:c r="Q1327" s="37" t="str">
        <x:v>Mintra</x:v>
      </x:c>
      <x:c r="R1327" s="37" t="str">
        <x:v>علامة مباشرة/سلسلة</x:v>
      </x:c>
      <x:c r="S1327" s="37" t="str">
        <x:v>A</x:v>
      </x:c>
      <x:c r="T1327" s="37"/>
      <x:c r="U1327" s="37"/>
      <x:c r="V1327" s="37"/>
      <x:c r="W1327" s="37" t="str">
        <x:v>https://mintra.eg/products/medium-unbreakable-plastic-bowl-750-ml-%D8%A8%D9%88%D9%84%D9%87-%D8%AF%D8%A7%D8%A6%D8%B1%D9%8A%D9%87-%D8%A8%D9%84%D8%A7%D8%B3%D8%AA%D9%8A%D9%83</x:v>
      </x:c>
      <x:c r="X1327" s="37" t="str">
        <x:v>تغذية منتجات</x:v>
      </x:c>
      <x:c r="Y1327" s="37" t="str">
        <x:v>EGP</x:v>
      </x:c>
      <x:c r="Z1327" s="56"/>
      <x:c r="AA1327" s="56"/>
      <x:c r="AB1327" s="56" t="str">
        <x:f>IF(OR(Z1327="",AA1327=""),"",MAX(0,AA1327-Z1327))</x:f>
      </x:c>
      <x:c r="AC1327" s="58" t="str">
        <x:f>IF(OR(Z1327="",AA1327="",AA1327=0),"",MAX(0,(AA1327-Z1327)/AA1327))</x:f>
      </x:c>
      <x:c r="AD1327" s="56"/>
      <x:c r="AE1327" s="56" t="str">
        <x:f>IF(Z1327="","",Z1327+IF(AD1327="",0,AD1327))</x:f>
      </x:c>
      <x:c r="AF1327" s="37" t="str">
        <x:f>IF(AD1327="","",AD1327=0)</x:f>
      </x:c>
      <x:c r="AG1327" s="37"/>
      <x:c r="AH1327" s="37"/>
      <x:c r="AI1327" s="37"/>
      <x:c r="AJ1327" s="37" t="str">
        <x:v>القاهرة</x:v>
      </x:c>
      <x:c r="AK1327" s="37"/>
      <x:c r="AL1327" s="37"/>
      <x:c r="AM1327" s="37"/>
      <x:c r="AN1327" s="37"/>
      <x:c r="AO1327" s="37"/>
      <x:c r="AP1327" s="37"/>
      <x:c r="AQ1327" s="54" t="b">
        <x:v>1</x:v>
      </x:c>
      <x:c r="AR1327" s="37"/>
      <x:c r="AS1327" s="37" t="str">
        <x:v>تغذية منتجات رسمية</x:v>
      </x:c>
      <x:c r="AT1327" s="37" t="str">
        <x:v>عالية</x:v>
      </x:c>
      <x:c r="AU1327" s="37" t="str">
        <x:v>official_store_product_feed</x:v>
      </x:c>
      <x:c r="AV1327" s="37" t="str">
        <x:v>تغذية منتجات</x:v>
      </x:c>
      <x:c r="AW1327" s="37" t="str">
        <x:v>https://mintra.eg/products/medium-unbreakable-plastic-bowl-750-ml-%D8%A8%D9%88%D9%84%D9%87-%D8%AF%D8%A7%D8%A6%D8%B1%D9%8A%D9%87-%D8%A8%D9%84%D8%A7%D8%B3%D8%AA%D9%8A%D9%83</x:v>
      </x:c>
      <x:c r="AX1327" s="37" t="n">
        <x:v>1</x:v>
      </x:c>
      <x:c r="AY1327" s="60" t="n">
        <x:v>46233</x:v>
      </x:c>
      <x:c r="AZ1327" s="60"/>
      <x:c r="BA1327" s="60"/>
      <x:c r="BB1327" s="62" t="str">
        <x:f>IF(BA1327="","",(NOW()-BA1327)*24)</x:f>
      </x:c>
      <x:c r="BC1327" s="37" t="str">
        <x:f>IF(BA1327="","لم يُرصد",IF(BH1327&lt;&gt;TRUE,"غير نشط",IF(BD1327="فشل","فشل حالي",IF(BB1327&lt;=12,"حديث",IF(BB1327&lt;=24,"متأخر","قديم")))))</x:f>
        <x:v>لم يُرصد</x:v>
      </x:c>
      <x:c r="BD1327" s="37" t="str">
        <x:v>بانتظار أول رصد سعر</x:v>
      </x:c>
      <x:c r="BE1327" s="37" t="n">
        <x:v>0</x:v>
      </x:c>
      <x:c r="BF1327" s="37"/>
      <x:c r="BG1327" s="37"/>
      <x:c r="BH1327" s="54" t="b">
        <x:v>1</x:v>
      </x:c>
      <x:c r="BI1327" s="37" t="str">
        <x:v>جاهز لأول رصد</x:v>
      </x:c>
      <x:c r="BJ1327" s="37" t="str">
        <x:v>Medium Unbreakable Plastic Bowl 750 ml — Teal</x:v>
      </x:c>
      <x:c r="BK1327" s="37" t="str">
        <x:v>الموديل والنسخة ورقم SKU مأخوذة من خلاصة المنتجات الرسمية لمتجر Mintra؛ لم تُنقل أي أسعار.</x:v>
      </x:c>
      <x:c r="BL1327" s="60" t="n">
        <x:v>46233</x:v>
      </x:c>
      <x:c r="BM1327" s="60" t="n">
        <x:v>46233</x:v>
      </x:c>
    </x:row>
    <x:row r="1328">
      <x:c r="A1328" s="37" t="str">
        <x:v>CASH-302C96E83A9FB8</x:v>
      </x:c>
      <x:c r="B1328" s="37" t="str">
        <x:v>VAR-0288094D01B284|EG-063|STORE</x:v>
      </x:c>
      <x:c r="C1328" s="37" t="str">
        <x:v>VAR-0288094D01B284</x:v>
      </x:c>
      <x:c r="D1328" s="37" t="str">
        <x:v>MOD-91C73905A15972</x:v>
      </x:c>
      <x:c r="E1328" s="37" t="str">
        <x:v>Mintra Medium Unbreakable Plastic Bowl 750 ml Turquoise | 750ml</x:v>
      </x:c>
      <x:c r="F1328" s="37" t="str">
        <x:v>المطبخ والأدوات المنزلية</x:v>
      </x:c>
      <x:c r="G1328" s="37" t="str">
        <x:v>أوعية تقديم</x:v>
      </x:c>
      <x:c r="H1328" s="37" t="str">
        <x:v>Mintra</x:v>
      </x:c>
      <x:c r="I1328" s="37" t="str">
        <x:v>Medium Unbreakable Plastic Bowl 750 ml</x:v>
      </x:c>
      <x:c r="J1328" s="37" t="str">
        <x:v>Turquoise</x:v>
      </x:c>
      <x:c r="K1328" s="37"/>
      <x:c r="L1328" s="37"/>
      <x:c r="M1328" s="37" t="str">
        <x:v>turquoise</x:v>
      </x:c>
      <x:c r="N1328" s="37" t="str">
        <x:v>08455</x:v>
      </x:c>
      <x:c r="O1328" s="37"/>
      <x:c r="P1328" s="37" t="str">
        <x:v>EG-063</x:v>
      </x:c>
      <x:c r="Q1328" s="37" t="str">
        <x:v>Mintra</x:v>
      </x:c>
      <x:c r="R1328" s="37" t="str">
        <x:v>علامة مباشرة/سلسلة</x:v>
      </x:c>
      <x:c r="S1328" s="37" t="str">
        <x:v>A</x:v>
      </x:c>
      <x:c r="T1328" s="37"/>
      <x:c r="U1328" s="37"/>
      <x:c r="V1328" s="37"/>
      <x:c r="W1328" s="37" t="str">
        <x:v>https://mintra.eg/products/medium-unbreakable-plastic-bowl-750-ml-%D8%A8%D9%88%D9%84%D9%87-%D8%AF%D8%A7%D8%A6%D8%B1%D9%8A%D9%87-%D8%A8%D9%84%D8%A7%D8%B3%D8%AA%D9%8A%D9%83</x:v>
      </x:c>
      <x:c r="X1328" s="37" t="str">
        <x:v>تغذية منتجات</x:v>
      </x:c>
      <x:c r="Y1328" s="37" t="str">
        <x:v>EGP</x:v>
      </x:c>
      <x:c r="Z1328" s="56"/>
      <x:c r="AA1328" s="56"/>
      <x:c r="AB1328" s="56" t="str">
        <x:f>IF(OR(Z1328="",AA1328=""),"",MAX(0,AA1328-Z1328))</x:f>
      </x:c>
      <x:c r="AC1328" s="58" t="str">
        <x:f>IF(OR(Z1328="",AA1328="",AA1328=0),"",MAX(0,(AA1328-Z1328)/AA1328))</x:f>
      </x:c>
      <x:c r="AD1328" s="56"/>
      <x:c r="AE1328" s="56" t="str">
        <x:f>IF(Z1328="","",Z1328+IF(AD1328="",0,AD1328))</x:f>
      </x:c>
      <x:c r="AF1328" s="37" t="str">
        <x:f>IF(AD1328="","",AD1328=0)</x:f>
      </x:c>
      <x:c r="AG1328" s="37"/>
      <x:c r="AH1328" s="37"/>
      <x:c r="AI1328" s="37"/>
      <x:c r="AJ1328" s="37" t="str">
        <x:v>القاهرة</x:v>
      </x:c>
      <x:c r="AK1328" s="37"/>
      <x:c r="AL1328" s="37"/>
      <x:c r="AM1328" s="37"/>
      <x:c r="AN1328" s="37"/>
      <x:c r="AO1328" s="37"/>
      <x:c r="AP1328" s="37"/>
      <x:c r="AQ1328" s="54" t="b">
        <x:v>1</x:v>
      </x:c>
      <x:c r="AR1328" s="37"/>
      <x:c r="AS1328" s="37" t="str">
        <x:v>تغذية منتجات رسمية</x:v>
      </x:c>
      <x:c r="AT1328" s="37" t="str">
        <x:v>عالية</x:v>
      </x:c>
      <x:c r="AU1328" s="37" t="str">
        <x:v>official_store_product_feed</x:v>
      </x:c>
      <x:c r="AV1328" s="37" t="str">
        <x:v>تغذية منتجات</x:v>
      </x:c>
      <x:c r="AW1328" s="37" t="str">
        <x:v>https://mintra.eg/products/medium-unbreakable-plastic-bowl-750-ml-%D8%A8%D9%88%D9%84%D9%87-%D8%AF%D8%A7%D8%A6%D8%B1%D9%8A%D9%87-%D8%A8%D9%84%D8%A7%D8%B3%D8%AA%D9%8A%D9%83</x:v>
      </x:c>
      <x:c r="AX1328" s="37" t="n">
        <x:v>1</x:v>
      </x:c>
      <x:c r="AY1328" s="60" t="n">
        <x:v>46233</x:v>
      </x:c>
      <x:c r="AZ1328" s="60"/>
      <x:c r="BA1328" s="60"/>
      <x:c r="BB1328" s="62" t="str">
        <x:f>IF(BA1328="","",(NOW()-BA1328)*24)</x:f>
      </x:c>
      <x:c r="BC1328" s="37" t="str">
        <x:f>IF(BA1328="","لم يُرصد",IF(BH1328&lt;&gt;TRUE,"غير نشط",IF(BD1328="فشل","فشل حالي",IF(BB1328&lt;=12,"حديث",IF(BB1328&lt;=24,"متأخر","قديم")))))</x:f>
        <x:v>لم يُرصد</x:v>
      </x:c>
      <x:c r="BD1328" s="37" t="str">
        <x:v>بانتظار أول رصد سعر</x:v>
      </x:c>
      <x:c r="BE1328" s="37" t="n">
        <x:v>0</x:v>
      </x:c>
      <x:c r="BF1328" s="37"/>
      <x:c r="BG1328" s="37"/>
      <x:c r="BH1328" s="54" t="b">
        <x:v>1</x:v>
      </x:c>
      <x:c r="BI1328" s="37" t="str">
        <x:v>جاهز لأول رصد</x:v>
      </x:c>
      <x:c r="BJ1328" s="37" t="str">
        <x:v>Medium Unbreakable Plastic Bowl 750 ml — Turquoise</x:v>
      </x:c>
      <x:c r="BK1328" s="37" t="str">
        <x:v>الموديل والنسخة ورقم SKU مأخوذة من خلاصة المنتجات الرسمية لمتجر Mintra؛ لم تُنقل أي أسعار.</x:v>
      </x:c>
      <x:c r="BL1328" s="60" t="n">
        <x:v>46233</x:v>
      </x:c>
      <x:c r="BM1328" s="60" t="n">
        <x:v>46233</x:v>
      </x:c>
    </x:row>
    <x:row r="1329">
      <x:c r="A1329" s="37" t="str">
        <x:v>CASH-9AFEF3D6DF94BE</x:v>
      </x:c>
      <x:c r="B1329" s="37" t="str">
        <x:v>VAR-1D308B2AAF211D|EG-063|STORE</x:v>
      </x:c>
      <x:c r="C1329" s="37" t="str">
        <x:v>VAR-1D308B2AAF211D</x:v>
      </x:c>
      <x:c r="D1329" s="37" t="str">
        <x:v>MOD-91C73905A15972</x:v>
      </x:c>
      <x:c r="E1329" s="37" t="str">
        <x:v>Mintra Medium Unbreakable Plastic Bowl 750 ml Watermelon | 750ml</x:v>
      </x:c>
      <x:c r="F1329" s="37" t="str">
        <x:v>المطبخ والأدوات المنزلية</x:v>
      </x:c>
      <x:c r="G1329" s="37" t="str">
        <x:v>أوعية تقديم</x:v>
      </x:c>
      <x:c r="H1329" s="37" t="str">
        <x:v>Mintra</x:v>
      </x:c>
      <x:c r="I1329" s="37" t="str">
        <x:v>Medium Unbreakable Plastic Bowl 750 ml</x:v>
      </x:c>
      <x:c r="J1329" s="37" t="str">
        <x:v>Watermelon</x:v>
      </x:c>
      <x:c r="K1329" s="37"/>
      <x:c r="L1329" s="37"/>
      <x:c r="M1329" s="37" t="str">
        <x:v>watermelon</x:v>
      </x:c>
      <x:c r="N1329" s="37" t="str">
        <x:v>03397</x:v>
      </x:c>
      <x:c r="O1329" s="37"/>
      <x:c r="P1329" s="37" t="str">
        <x:v>EG-063</x:v>
      </x:c>
      <x:c r="Q1329" s="37" t="str">
        <x:v>Mintra</x:v>
      </x:c>
      <x:c r="R1329" s="37" t="str">
        <x:v>علامة مباشرة/سلسلة</x:v>
      </x:c>
      <x:c r="S1329" s="37" t="str">
        <x:v>A</x:v>
      </x:c>
      <x:c r="T1329" s="37"/>
      <x:c r="U1329" s="37"/>
      <x:c r="V1329" s="37"/>
      <x:c r="W1329" s="37" t="str">
        <x:v>https://mintra.eg/products/medium-unbreakable-plastic-bowl-750-ml-%D8%A8%D9%88%D9%84%D9%87-%D8%AF%D8%A7%D8%A6%D8%B1%D9%8A%D9%87-%D8%A8%D9%84%D8%A7%D8%B3%D8%AA%D9%8A%D9%83</x:v>
      </x:c>
      <x:c r="X1329" s="37" t="str">
        <x:v>تغذية منتجات</x:v>
      </x:c>
      <x:c r="Y1329" s="37" t="str">
        <x:v>EGP</x:v>
      </x:c>
      <x:c r="Z1329" s="56"/>
      <x:c r="AA1329" s="56"/>
      <x:c r="AB1329" s="56" t="str">
        <x:f>IF(OR(Z1329="",AA1329=""),"",MAX(0,AA1329-Z1329))</x:f>
      </x:c>
      <x:c r="AC1329" s="58" t="str">
        <x:f>IF(OR(Z1329="",AA1329="",AA1329=0),"",MAX(0,(AA1329-Z1329)/AA1329))</x:f>
      </x:c>
      <x:c r="AD1329" s="56"/>
      <x:c r="AE1329" s="56" t="str">
        <x:f>IF(Z1329="","",Z1329+IF(AD1329="",0,AD1329))</x:f>
      </x:c>
      <x:c r="AF1329" s="37" t="str">
        <x:f>IF(AD1329="","",AD1329=0)</x:f>
      </x:c>
      <x:c r="AG1329" s="37"/>
      <x:c r="AH1329" s="37"/>
      <x:c r="AI1329" s="37"/>
      <x:c r="AJ1329" s="37" t="str">
        <x:v>القاهرة</x:v>
      </x:c>
      <x:c r="AK1329" s="37"/>
      <x:c r="AL1329" s="37"/>
      <x:c r="AM1329" s="37"/>
      <x:c r="AN1329" s="37"/>
      <x:c r="AO1329" s="37"/>
      <x:c r="AP1329" s="37"/>
      <x:c r="AQ1329" s="54" t="b">
        <x:v>1</x:v>
      </x:c>
      <x:c r="AR1329" s="37"/>
      <x:c r="AS1329" s="37" t="str">
        <x:v>تغذية منتجات رسمية</x:v>
      </x:c>
      <x:c r="AT1329" s="37" t="str">
        <x:v>عالية</x:v>
      </x:c>
      <x:c r="AU1329" s="37" t="str">
        <x:v>official_store_product_feed</x:v>
      </x:c>
      <x:c r="AV1329" s="37" t="str">
        <x:v>تغذية منتجات</x:v>
      </x:c>
      <x:c r="AW1329" s="37" t="str">
        <x:v>https://mintra.eg/products/medium-unbreakable-plastic-bowl-750-ml-%D8%A8%D9%88%D9%84%D9%87-%D8%AF%D8%A7%D8%A6%D8%B1%D9%8A%D9%87-%D8%A8%D9%84%D8%A7%D8%B3%D8%AA%D9%8A%D9%83</x:v>
      </x:c>
      <x:c r="AX1329" s="37" t="n">
        <x:v>1</x:v>
      </x:c>
      <x:c r="AY1329" s="60" t="n">
        <x:v>46233</x:v>
      </x:c>
      <x:c r="AZ1329" s="60"/>
      <x:c r="BA1329" s="60"/>
      <x:c r="BB1329" s="62" t="str">
        <x:f>IF(BA1329="","",(NOW()-BA1329)*24)</x:f>
      </x:c>
      <x:c r="BC1329" s="37" t="str">
        <x:f>IF(BA1329="","لم يُرصد",IF(BH1329&lt;&gt;TRUE,"غير نشط",IF(BD1329="فشل","فشل حالي",IF(BB1329&lt;=12,"حديث",IF(BB1329&lt;=24,"متأخر","قديم")))))</x:f>
        <x:v>لم يُرصد</x:v>
      </x:c>
      <x:c r="BD1329" s="37" t="str">
        <x:v>بانتظار أول رصد سعر</x:v>
      </x:c>
      <x:c r="BE1329" s="37" t="n">
        <x:v>0</x:v>
      </x:c>
      <x:c r="BF1329" s="37"/>
      <x:c r="BG1329" s="37"/>
      <x:c r="BH1329" s="54" t="b">
        <x:v>1</x:v>
      </x:c>
      <x:c r="BI1329" s="37" t="str">
        <x:v>جاهز لأول رصد</x:v>
      </x:c>
      <x:c r="BJ1329" s="37" t="str">
        <x:v>Medium Unbreakable Plastic Bowl 750 ml — Watermelon</x:v>
      </x:c>
      <x:c r="BK1329" s="37" t="str">
        <x:v>الموديل والنسخة ورقم SKU مأخوذة من خلاصة المنتجات الرسمية لمتجر Mintra؛ لم تُنقل أي أسعار.</x:v>
      </x:c>
      <x:c r="BL1329" s="60" t="n">
        <x:v>46233</x:v>
      </x:c>
      <x:c r="BM1329" s="60" t="n">
        <x:v>46233</x:v>
      </x:c>
    </x:row>
    <x:row r="1330">
      <x:c r="A1330" s="37" t="str">
        <x:v>CASH-7D6DF905B2E14F</x:v>
      </x:c>
      <x:c r="B1330" s="37" t="str">
        <x:v>VAR-CE61630C4A3B4B|EG-063|STORE</x:v>
      </x:c>
      <x:c r="C1330" s="37" t="str">
        <x:v>VAR-CE61630C4A3B4B</x:v>
      </x:c>
      <x:c r="D1330" s="37" t="str">
        <x:v>MOD-91C73905A15972</x:v>
      </x:c>
      <x:c r="E1330" s="37" t="str">
        <x:v>Mintra Medium Unbreakable Plastic Bowl 750 ml Yellow | 750ml</x:v>
      </x:c>
      <x:c r="F1330" s="37" t="str">
        <x:v>المطبخ والأدوات المنزلية</x:v>
      </x:c>
      <x:c r="G1330" s="37" t="str">
        <x:v>أوعية تقديم</x:v>
      </x:c>
      <x:c r="H1330" s="37" t="str">
        <x:v>Mintra</x:v>
      </x:c>
      <x:c r="I1330" s="37" t="str">
        <x:v>Medium Unbreakable Plastic Bowl 750 ml</x:v>
      </x:c>
      <x:c r="J1330" s="37" t="str">
        <x:v>Yellow</x:v>
      </x:c>
      <x:c r="K1330" s="37"/>
      <x:c r="L1330" s="37"/>
      <x:c r="M1330" s="37" t="str">
        <x:v>yellow</x:v>
      </x:c>
      <x:c r="N1330" s="37" t="str">
        <x:v>03401</x:v>
      </x:c>
      <x:c r="O1330" s="37"/>
      <x:c r="P1330" s="37" t="str">
        <x:v>EG-063</x:v>
      </x:c>
      <x:c r="Q1330" s="37" t="str">
        <x:v>Mintra</x:v>
      </x:c>
      <x:c r="R1330" s="37" t="str">
        <x:v>علامة مباشرة/سلسلة</x:v>
      </x:c>
      <x:c r="S1330" s="37" t="str">
        <x:v>A</x:v>
      </x:c>
      <x:c r="T1330" s="37"/>
      <x:c r="U1330" s="37"/>
      <x:c r="V1330" s="37"/>
      <x:c r="W1330" s="37" t="str">
        <x:v>https://mintra.eg/products/medium-unbreakable-plastic-bowl-750-ml-%D8%A8%D9%88%D9%84%D9%87-%D8%AF%D8%A7%D8%A6%D8%B1%D9%8A%D9%87-%D8%A8%D9%84%D8%A7%D8%B3%D8%AA%D9%8A%D9%83</x:v>
      </x:c>
      <x:c r="X1330" s="37" t="str">
        <x:v>تغذية منتجات</x:v>
      </x:c>
      <x:c r="Y1330" s="37" t="str">
        <x:v>EGP</x:v>
      </x:c>
      <x:c r="Z1330" s="56"/>
      <x:c r="AA1330" s="56"/>
      <x:c r="AB1330" s="56" t="str">
        <x:f>IF(OR(Z1330="",AA1330=""),"",MAX(0,AA1330-Z1330))</x:f>
      </x:c>
      <x:c r="AC1330" s="58" t="str">
        <x:f>IF(OR(Z1330="",AA1330="",AA1330=0),"",MAX(0,(AA1330-Z1330)/AA1330))</x:f>
      </x:c>
      <x:c r="AD1330" s="56"/>
      <x:c r="AE1330" s="56" t="str">
        <x:f>IF(Z1330="","",Z1330+IF(AD1330="",0,AD1330))</x:f>
      </x:c>
      <x:c r="AF1330" s="37" t="str">
        <x:f>IF(AD1330="","",AD1330=0)</x:f>
      </x:c>
      <x:c r="AG1330" s="37"/>
      <x:c r="AH1330" s="37"/>
      <x:c r="AI1330" s="37"/>
      <x:c r="AJ1330" s="37" t="str">
        <x:v>القاهرة</x:v>
      </x:c>
      <x:c r="AK1330" s="37"/>
      <x:c r="AL1330" s="37"/>
      <x:c r="AM1330" s="37"/>
      <x:c r="AN1330" s="37"/>
      <x:c r="AO1330" s="37"/>
      <x:c r="AP1330" s="37"/>
      <x:c r="AQ1330" s="54" t="b">
        <x:v>1</x:v>
      </x:c>
      <x:c r="AR1330" s="37"/>
      <x:c r="AS1330" s="37" t="str">
        <x:v>تغذية منتجات رسمية</x:v>
      </x:c>
      <x:c r="AT1330" s="37" t="str">
        <x:v>عالية</x:v>
      </x:c>
      <x:c r="AU1330" s="37" t="str">
        <x:v>official_store_product_feed</x:v>
      </x:c>
      <x:c r="AV1330" s="37" t="str">
        <x:v>تغذية منتجات</x:v>
      </x:c>
      <x:c r="AW1330" s="37" t="str">
        <x:v>https://mintra.eg/products/medium-unbreakable-plastic-bowl-750-ml-%D8%A8%D9%88%D9%84%D9%87-%D8%AF%D8%A7%D8%A6%D8%B1%D9%8A%D9%87-%D8%A8%D9%84%D8%A7%D8%B3%D8%AA%D9%8A%D9%83</x:v>
      </x:c>
      <x:c r="AX1330" s="37" t="n">
        <x:v>1</x:v>
      </x:c>
      <x:c r="AY1330" s="60" t="n">
        <x:v>46233</x:v>
      </x:c>
      <x:c r="AZ1330" s="60"/>
      <x:c r="BA1330" s="60"/>
      <x:c r="BB1330" s="62" t="str">
        <x:f>IF(BA1330="","",(NOW()-BA1330)*24)</x:f>
      </x:c>
      <x:c r="BC1330" s="37" t="str">
        <x:f>IF(BA1330="","لم يُرصد",IF(BH1330&lt;&gt;TRUE,"غير نشط",IF(BD1330="فشل","فشل حالي",IF(BB1330&lt;=12,"حديث",IF(BB1330&lt;=24,"متأخر","قديم")))))</x:f>
        <x:v>لم يُرصد</x:v>
      </x:c>
      <x:c r="BD1330" s="37" t="str">
        <x:v>بانتظار أول رصد سعر</x:v>
      </x:c>
      <x:c r="BE1330" s="37" t="n">
        <x:v>0</x:v>
      </x:c>
      <x:c r="BF1330" s="37"/>
      <x:c r="BG1330" s="37"/>
      <x:c r="BH1330" s="54" t="b">
        <x:v>1</x:v>
      </x:c>
      <x:c r="BI1330" s="37" t="str">
        <x:v>جاهز لأول رصد</x:v>
      </x:c>
      <x:c r="BJ1330" s="37" t="str">
        <x:v>Medium Unbreakable Plastic Bowl 750 ml — Yellow</x:v>
      </x:c>
      <x:c r="BK1330" s="37" t="str">
        <x:v>الموديل والنسخة ورقم SKU مأخوذة من خلاصة المنتجات الرسمية لمتجر Mintra؛ لم تُنقل أي أسعار.</x:v>
      </x:c>
      <x:c r="BL1330" s="60" t="n">
        <x:v>46233</x:v>
      </x:c>
      <x:c r="BM1330" s="60" t="n">
        <x:v>46233</x:v>
      </x:c>
    </x:row>
    <x:row r="1331">
      <x:c r="A1331" s="37" t="str">
        <x:v>CASH-269F87766D98D7</x:v>
      </x:c>
      <x:c r="B1331" s="37" t="str">
        <x:v>VAR-6346FCBFF6C4A4|EG-063|STORE</x:v>
      </x:c>
      <x:c r="C1331" s="37" t="str">
        <x:v>VAR-6346FCBFF6C4A4</x:v>
      </x:c>
      <x:c r="D1331" s="37" t="str">
        <x:v>MOD-4705262D2C3311</x:v>
      </x:c>
      <x:c r="E1331" s="37" t="str">
        <x:v>Mintra Mixing Bowl Blue | 4.5L</x:v>
      </x:c>
      <x:c r="F1331" s="37" t="str">
        <x:v>المطبخ والأدوات المنزلية</x:v>
      </x:c>
      <x:c r="G1331" s="37" t="str">
        <x:v>أوعية تقديم</x:v>
      </x:c>
      <x:c r="H1331" s="37" t="str">
        <x:v>Mintra</x:v>
      </x:c>
      <x:c r="I1331" s="37" t="str">
        <x:v>Mixing Bowl</x:v>
      </x:c>
      <x:c r="J1331" s="37" t="str">
        <x:v>Blue</x:v>
      </x:c>
      <x:c r="K1331" s="37"/>
      <x:c r="L1331" s="37"/>
      <x:c r="M1331" s="37" t="str">
        <x:v>blue</x:v>
      </x:c>
      <x:c r="N1331" s="37" t="str">
        <x:v>03618</x:v>
      </x:c>
      <x:c r="O1331" s="37"/>
      <x:c r="P1331" s="37" t="str">
        <x:v>EG-063</x:v>
      </x:c>
      <x:c r="Q1331" s="37" t="str">
        <x:v>Mintra</x:v>
      </x:c>
      <x:c r="R1331" s="37" t="str">
        <x:v>علامة مباشرة/سلسلة</x:v>
      </x:c>
      <x:c r="S1331" s="37" t="str">
        <x:v>A</x:v>
      </x:c>
      <x:c r="T1331" s="37"/>
      <x:c r="U1331" s="37"/>
      <x:c r="V1331" s="37"/>
      <x:c r="W1331" s="37" t="str">
        <x:v>https://mintra.eg/products/mixing-bowl-%D8%B7%D8%A8%D9%82-%D8%AE%D9%84%D8%B7-%D8%B9%D9%85%D9%8A%D9%82</x:v>
      </x:c>
      <x:c r="X1331" s="37" t="str">
        <x:v>تغذية منتجات</x:v>
      </x:c>
      <x:c r="Y1331" s="37" t="str">
        <x:v>EGP</x:v>
      </x:c>
      <x:c r="Z1331" s="56"/>
      <x:c r="AA1331" s="56"/>
      <x:c r="AB1331" s="56" t="str">
        <x:f>IF(OR(Z1331="",AA1331=""),"",MAX(0,AA1331-Z1331))</x:f>
      </x:c>
      <x:c r="AC1331" s="58" t="str">
        <x:f>IF(OR(Z1331="",AA1331="",AA1331=0),"",MAX(0,(AA1331-Z1331)/AA1331))</x:f>
      </x:c>
      <x:c r="AD1331" s="56"/>
      <x:c r="AE1331" s="56" t="str">
        <x:f>IF(Z1331="","",Z1331+IF(AD1331="",0,AD1331))</x:f>
      </x:c>
      <x:c r="AF1331" s="37" t="str">
        <x:f>IF(AD1331="","",AD1331=0)</x:f>
      </x:c>
      <x:c r="AG1331" s="37"/>
      <x:c r="AH1331" s="37"/>
      <x:c r="AI1331" s="37"/>
      <x:c r="AJ1331" s="37" t="str">
        <x:v>القاهرة</x:v>
      </x:c>
      <x:c r="AK1331" s="37"/>
      <x:c r="AL1331" s="37"/>
      <x:c r="AM1331" s="37"/>
      <x:c r="AN1331" s="37"/>
      <x:c r="AO1331" s="37"/>
      <x:c r="AP1331" s="37"/>
      <x:c r="AQ1331" s="54" t="b">
        <x:v>1</x:v>
      </x:c>
      <x:c r="AR1331" s="37"/>
      <x:c r="AS1331" s="37" t="str">
        <x:v>تغذية منتجات رسمية</x:v>
      </x:c>
      <x:c r="AT1331" s="37" t="str">
        <x:v>عالية</x:v>
      </x:c>
      <x:c r="AU1331" s="37" t="str">
        <x:v>official_store_product_feed</x:v>
      </x:c>
      <x:c r="AV1331" s="37" t="str">
        <x:v>تغذية منتجات</x:v>
      </x:c>
      <x:c r="AW1331" s="37" t="str">
        <x:v>https://mintra.eg/products/mixing-bowl-%D8%B7%D8%A8%D9%82-%D8%AE%D9%84%D8%B7-%D8%B9%D9%85%D9%8A%D9%82</x:v>
      </x:c>
      <x:c r="AX1331" s="37" t="n">
        <x:v>1</x:v>
      </x:c>
      <x:c r="AY1331" s="60" t="n">
        <x:v>46233</x:v>
      </x:c>
      <x:c r="AZ1331" s="60"/>
      <x:c r="BA1331" s="60"/>
      <x:c r="BB1331" s="62" t="str">
        <x:f>IF(BA1331="","",(NOW()-BA1331)*24)</x:f>
      </x:c>
      <x:c r="BC1331" s="37" t="str">
        <x:f>IF(BA1331="","لم يُرصد",IF(BH1331&lt;&gt;TRUE,"غير نشط",IF(BD1331="فشل","فشل حالي",IF(BB1331&lt;=12,"حديث",IF(BB1331&lt;=24,"متأخر","قديم")))))</x:f>
        <x:v>لم يُرصد</x:v>
      </x:c>
      <x:c r="BD1331" s="37" t="str">
        <x:v>بانتظار أول رصد سعر</x:v>
      </x:c>
      <x:c r="BE1331" s="37" t="n">
        <x:v>0</x:v>
      </x:c>
      <x:c r="BF1331" s="37"/>
      <x:c r="BG1331" s="37"/>
      <x:c r="BH1331" s="54" t="b">
        <x:v>1</x:v>
      </x:c>
      <x:c r="BI1331" s="37" t="str">
        <x:v>جاهز لأول رصد</x:v>
      </x:c>
      <x:c r="BJ1331" s="37" t="str">
        <x:v>Mixing Bowl — Blue</x:v>
      </x:c>
      <x:c r="BK1331" s="37" t="str">
        <x:v>الموديل والنسخة ورقم SKU مأخوذة من خلاصة المنتجات الرسمية لمتجر Mintra؛ لم تُنقل أي أسعار.</x:v>
      </x:c>
      <x:c r="BL1331" s="60" t="n">
        <x:v>46233</x:v>
      </x:c>
      <x:c r="BM1331" s="60" t="n">
        <x:v>46233</x:v>
      </x:c>
    </x:row>
    <x:row r="1332">
      <x:c r="A1332" s="37" t="str">
        <x:v>CASH-B6A871CDF1D5DC</x:v>
      </x:c>
      <x:c r="B1332" s="37" t="str">
        <x:v>VAR-506B26F2D15B9D|EG-063|STORE</x:v>
      </x:c>
      <x:c r="C1332" s="37" t="str">
        <x:v>VAR-506B26F2D15B9D</x:v>
      </x:c>
      <x:c r="D1332" s="37" t="str">
        <x:v>MOD-4705262D2C3311</x:v>
      </x:c>
      <x:c r="E1332" s="37" t="str">
        <x:v>Mintra Mixing Bowl Fuschia | 4.5L</x:v>
      </x:c>
      <x:c r="F1332" s="37" t="str">
        <x:v>المطبخ والأدوات المنزلية</x:v>
      </x:c>
      <x:c r="G1332" s="37" t="str">
        <x:v>أوعية تقديم</x:v>
      </x:c>
      <x:c r="H1332" s="37" t="str">
        <x:v>Mintra</x:v>
      </x:c>
      <x:c r="I1332" s="37" t="str">
        <x:v>Mixing Bowl</x:v>
      </x:c>
      <x:c r="J1332" s="37" t="str">
        <x:v>Fuschia</x:v>
      </x:c>
      <x:c r="K1332" s="37"/>
      <x:c r="L1332" s="37"/>
      <x:c r="M1332" s="37" t="str">
        <x:v>fuschia</x:v>
      </x:c>
      <x:c r="N1332" s="37" t="str">
        <x:v>03622</x:v>
      </x:c>
      <x:c r="O1332" s="37"/>
      <x:c r="P1332" s="37" t="str">
        <x:v>EG-063</x:v>
      </x:c>
      <x:c r="Q1332" s="37" t="str">
        <x:v>Mintra</x:v>
      </x:c>
      <x:c r="R1332" s="37" t="str">
        <x:v>علامة مباشرة/سلسلة</x:v>
      </x:c>
      <x:c r="S1332" s="37" t="str">
        <x:v>A</x:v>
      </x:c>
      <x:c r="T1332" s="37"/>
      <x:c r="U1332" s="37"/>
      <x:c r="V1332" s="37"/>
      <x:c r="W1332" s="37" t="str">
        <x:v>https://mintra.eg/products/mixing-bowl-%D8%B7%D8%A8%D9%82-%D8%AE%D9%84%D8%B7-%D8%B9%D9%85%D9%8A%D9%82</x:v>
      </x:c>
      <x:c r="X1332" s="37" t="str">
        <x:v>تغذية منتجات</x:v>
      </x:c>
      <x:c r="Y1332" s="37" t="str">
        <x:v>EGP</x:v>
      </x:c>
      <x:c r="Z1332" s="56"/>
      <x:c r="AA1332" s="56"/>
      <x:c r="AB1332" s="56" t="str">
        <x:f>IF(OR(Z1332="",AA1332=""),"",MAX(0,AA1332-Z1332))</x:f>
      </x:c>
      <x:c r="AC1332" s="58" t="str">
        <x:f>IF(OR(Z1332="",AA1332="",AA1332=0),"",MAX(0,(AA1332-Z1332)/AA1332))</x:f>
      </x:c>
      <x:c r="AD1332" s="56"/>
      <x:c r="AE1332" s="56" t="str">
        <x:f>IF(Z1332="","",Z1332+IF(AD1332="",0,AD1332))</x:f>
      </x:c>
      <x:c r="AF1332" s="37" t="str">
        <x:f>IF(AD1332="","",AD1332=0)</x:f>
      </x:c>
      <x:c r="AG1332" s="37"/>
      <x:c r="AH1332" s="37"/>
      <x:c r="AI1332" s="37"/>
      <x:c r="AJ1332" s="37" t="str">
        <x:v>القاهرة</x:v>
      </x:c>
      <x:c r="AK1332" s="37"/>
      <x:c r="AL1332" s="37"/>
      <x:c r="AM1332" s="37"/>
      <x:c r="AN1332" s="37"/>
      <x:c r="AO1332" s="37"/>
      <x:c r="AP1332" s="37"/>
      <x:c r="AQ1332" s="54" t="b">
        <x:v>1</x:v>
      </x:c>
      <x:c r="AR1332" s="37"/>
      <x:c r="AS1332" s="37" t="str">
        <x:v>تغذية منتجات رسمية</x:v>
      </x:c>
      <x:c r="AT1332" s="37" t="str">
        <x:v>عالية</x:v>
      </x:c>
      <x:c r="AU1332" s="37" t="str">
        <x:v>official_store_product_feed</x:v>
      </x:c>
      <x:c r="AV1332" s="37" t="str">
        <x:v>تغذية منتجات</x:v>
      </x:c>
      <x:c r="AW1332" s="37" t="str">
        <x:v>https://mintra.eg/products/mixing-bowl-%D8%B7%D8%A8%D9%82-%D8%AE%D9%84%D8%B7-%D8%B9%D9%85%D9%8A%D9%82</x:v>
      </x:c>
      <x:c r="AX1332" s="37" t="n">
        <x:v>1</x:v>
      </x:c>
      <x:c r="AY1332" s="60" t="n">
        <x:v>46233</x:v>
      </x:c>
      <x:c r="AZ1332" s="60"/>
      <x:c r="BA1332" s="60"/>
      <x:c r="BB1332" s="62" t="str">
        <x:f>IF(BA1332="","",(NOW()-BA1332)*24)</x:f>
      </x:c>
      <x:c r="BC1332" s="37" t="str">
        <x:f>IF(BA1332="","لم يُرصد",IF(BH1332&lt;&gt;TRUE,"غير نشط",IF(BD1332="فشل","فشل حالي",IF(BB1332&lt;=12,"حديث",IF(BB1332&lt;=24,"متأخر","قديم")))))</x:f>
        <x:v>لم يُرصد</x:v>
      </x:c>
      <x:c r="BD1332" s="37" t="str">
        <x:v>بانتظار أول رصد سعر</x:v>
      </x:c>
      <x:c r="BE1332" s="37" t="n">
        <x:v>0</x:v>
      </x:c>
      <x:c r="BF1332" s="37"/>
      <x:c r="BG1332" s="37"/>
      <x:c r="BH1332" s="54" t="b">
        <x:v>1</x:v>
      </x:c>
      <x:c r="BI1332" s="37" t="str">
        <x:v>جاهز لأول رصد</x:v>
      </x:c>
      <x:c r="BJ1332" s="37" t="str">
        <x:v>Mixing Bowl — Fuschia</x:v>
      </x:c>
      <x:c r="BK1332" s="37" t="str">
        <x:v>الموديل والنسخة ورقم SKU مأخوذة من خلاصة المنتجات الرسمية لمتجر Mintra؛ لم تُنقل أي أسعار.</x:v>
      </x:c>
      <x:c r="BL1332" s="60" t="n">
        <x:v>46233</x:v>
      </x:c>
      <x:c r="BM1332" s="60" t="n">
        <x:v>46233</x:v>
      </x:c>
    </x:row>
    <x:row r="1333">
      <x:c r="A1333" s="37" t="str">
        <x:v>CASH-01E48C35BF9437</x:v>
      </x:c>
      <x:c r="B1333" s="37" t="str">
        <x:v>VAR-5512DFE642C991|EG-063|STORE</x:v>
      </x:c>
      <x:c r="C1333" s="37" t="str">
        <x:v>VAR-5512DFE642C991</x:v>
      </x:c>
      <x:c r="D1333" s="37" t="str">
        <x:v>MOD-4705262D2C3311</x:v>
      </x:c>
      <x:c r="E1333" s="37" t="str">
        <x:v>Mintra Mixing Bowl Green | 4.5L</x:v>
      </x:c>
      <x:c r="F1333" s="37" t="str">
        <x:v>المطبخ والأدوات المنزلية</x:v>
      </x:c>
      <x:c r="G1333" s="37" t="str">
        <x:v>أوعية تقديم</x:v>
      </x:c>
      <x:c r="H1333" s="37" t="str">
        <x:v>Mintra</x:v>
      </x:c>
      <x:c r="I1333" s="37" t="str">
        <x:v>Mixing Bowl</x:v>
      </x:c>
      <x:c r="J1333" s="37" t="str">
        <x:v>Green</x:v>
      </x:c>
      <x:c r="K1333" s="37"/>
      <x:c r="L1333" s="37"/>
      <x:c r="M1333" s="37" t="str">
        <x:v>green</x:v>
      </x:c>
      <x:c r="N1333" s="37" t="str">
        <x:v>03617</x:v>
      </x:c>
      <x:c r="O1333" s="37"/>
      <x:c r="P1333" s="37" t="str">
        <x:v>EG-063</x:v>
      </x:c>
      <x:c r="Q1333" s="37" t="str">
        <x:v>Mintra</x:v>
      </x:c>
      <x:c r="R1333" s="37" t="str">
        <x:v>علامة مباشرة/سلسلة</x:v>
      </x:c>
      <x:c r="S1333" s="37" t="str">
        <x:v>A</x:v>
      </x:c>
      <x:c r="T1333" s="37"/>
      <x:c r="U1333" s="37"/>
      <x:c r="V1333" s="37"/>
      <x:c r="W1333" s="37" t="str">
        <x:v>https://mintra.eg/products/mixing-bowl-%D8%B7%D8%A8%D9%82-%D8%AE%D9%84%D8%B7-%D8%B9%D9%85%D9%8A%D9%82</x:v>
      </x:c>
      <x:c r="X1333" s="37" t="str">
        <x:v>تغذية منتجات</x:v>
      </x:c>
      <x:c r="Y1333" s="37" t="str">
        <x:v>EGP</x:v>
      </x:c>
      <x:c r="Z1333" s="56"/>
      <x:c r="AA1333" s="56"/>
      <x:c r="AB1333" s="56" t="str">
        <x:f>IF(OR(Z1333="",AA1333=""),"",MAX(0,AA1333-Z1333))</x:f>
      </x:c>
      <x:c r="AC1333" s="58" t="str">
        <x:f>IF(OR(Z1333="",AA1333="",AA1333=0),"",MAX(0,(AA1333-Z1333)/AA1333))</x:f>
      </x:c>
      <x:c r="AD1333" s="56"/>
      <x:c r="AE1333" s="56" t="str">
        <x:f>IF(Z1333="","",Z1333+IF(AD1333="",0,AD1333))</x:f>
      </x:c>
      <x:c r="AF1333" s="37" t="str">
        <x:f>IF(AD1333="","",AD1333=0)</x:f>
      </x:c>
      <x:c r="AG1333" s="37"/>
      <x:c r="AH1333" s="37"/>
      <x:c r="AI1333" s="37"/>
      <x:c r="AJ1333" s="37" t="str">
        <x:v>القاهرة</x:v>
      </x:c>
      <x:c r="AK1333" s="37"/>
      <x:c r="AL1333" s="37"/>
      <x:c r="AM1333" s="37"/>
      <x:c r="AN1333" s="37"/>
      <x:c r="AO1333" s="37"/>
      <x:c r="AP1333" s="37"/>
      <x:c r="AQ1333" s="54" t="b">
        <x:v>1</x:v>
      </x:c>
      <x:c r="AR1333" s="37"/>
      <x:c r="AS1333" s="37" t="str">
        <x:v>تغذية منتجات رسمية</x:v>
      </x:c>
      <x:c r="AT1333" s="37" t="str">
        <x:v>عالية</x:v>
      </x:c>
      <x:c r="AU1333" s="37" t="str">
        <x:v>official_store_product_feed</x:v>
      </x:c>
      <x:c r="AV1333" s="37" t="str">
        <x:v>تغذية منتجات</x:v>
      </x:c>
      <x:c r="AW1333" s="37" t="str">
        <x:v>https://mintra.eg/products/mixing-bowl-%D8%B7%D8%A8%D9%82-%D8%AE%D9%84%D8%B7-%D8%B9%D9%85%D9%8A%D9%82</x:v>
      </x:c>
      <x:c r="AX1333" s="37" t="n">
        <x:v>1</x:v>
      </x:c>
      <x:c r="AY1333" s="60" t="n">
        <x:v>46233</x:v>
      </x:c>
      <x:c r="AZ1333" s="60"/>
      <x:c r="BA1333" s="60"/>
      <x:c r="BB1333" s="62" t="str">
        <x:f>IF(BA1333="","",(NOW()-BA1333)*24)</x:f>
      </x:c>
      <x:c r="BC1333" s="37" t="str">
        <x:f>IF(BA1333="","لم يُرصد",IF(BH1333&lt;&gt;TRUE,"غير نشط",IF(BD1333="فشل","فشل حالي",IF(BB1333&lt;=12,"حديث",IF(BB1333&lt;=24,"متأخر","قديم")))))</x:f>
        <x:v>لم يُرصد</x:v>
      </x:c>
      <x:c r="BD1333" s="37" t="str">
        <x:v>بانتظار أول رصد سعر</x:v>
      </x:c>
      <x:c r="BE1333" s="37" t="n">
        <x:v>0</x:v>
      </x:c>
      <x:c r="BF1333" s="37"/>
      <x:c r="BG1333" s="37"/>
      <x:c r="BH1333" s="54" t="b">
        <x:v>1</x:v>
      </x:c>
      <x:c r="BI1333" s="37" t="str">
        <x:v>جاهز لأول رصد</x:v>
      </x:c>
      <x:c r="BJ1333" s="37" t="str">
        <x:v>Mixing Bowl — Green</x:v>
      </x:c>
      <x:c r="BK1333" s="37" t="str">
        <x:v>الموديل والنسخة ورقم SKU مأخوذة من خلاصة المنتجات الرسمية لمتجر Mintra؛ لم تُنقل أي أسعار.</x:v>
      </x:c>
      <x:c r="BL1333" s="60" t="n">
        <x:v>46233</x:v>
      </x:c>
      <x:c r="BM1333" s="60" t="n">
        <x:v>46233</x:v>
      </x:c>
    </x:row>
    <x:row r="1334">
      <x:c r="A1334" s="37" t="str">
        <x:v>CASH-617FD81EC52B6A</x:v>
      </x:c>
      <x:c r="B1334" s="37" t="str">
        <x:v>VAR-8E2F3029FD37FB|EG-063|STORE</x:v>
      </x:c>
      <x:c r="C1334" s="37" t="str">
        <x:v>VAR-8E2F3029FD37FB</x:v>
      </x:c>
      <x:c r="D1334" s="37" t="str">
        <x:v>MOD-4705262D2C3311</x:v>
      </x:c>
      <x:c r="E1334" s="37" t="str">
        <x:v>Mintra Mixing Bowl Orange | 4.5L</x:v>
      </x:c>
      <x:c r="F1334" s="37" t="str">
        <x:v>المطبخ والأدوات المنزلية</x:v>
      </x:c>
      <x:c r="G1334" s="37" t="str">
        <x:v>أوعية تقديم</x:v>
      </x:c>
      <x:c r="H1334" s="37" t="str">
        <x:v>Mintra</x:v>
      </x:c>
      <x:c r="I1334" s="37" t="str">
        <x:v>Mixing Bowl</x:v>
      </x:c>
      <x:c r="J1334" s="37" t="str">
        <x:v>Orange</x:v>
      </x:c>
      <x:c r="K1334" s="37"/>
      <x:c r="L1334" s="37"/>
      <x:c r="M1334" s="37" t="str">
        <x:v>orange</x:v>
      </x:c>
      <x:c r="N1334" s="37" t="str">
        <x:v>03621</x:v>
      </x:c>
      <x:c r="O1334" s="37"/>
      <x:c r="P1334" s="37" t="str">
        <x:v>EG-063</x:v>
      </x:c>
      <x:c r="Q1334" s="37" t="str">
        <x:v>Mintra</x:v>
      </x:c>
      <x:c r="R1334" s="37" t="str">
        <x:v>علامة مباشرة/سلسلة</x:v>
      </x:c>
      <x:c r="S1334" s="37" t="str">
        <x:v>A</x:v>
      </x:c>
      <x:c r="T1334" s="37"/>
      <x:c r="U1334" s="37"/>
      <x:c r="V1334" s="37"/>
      <x:c r="W1334" s="37" t="str">
        <x:v>https://mintra.eg/products/mixing-bowl-%D8%B7%D8%A8%D9%82-%D8%AE%D9%84%D8%B7-%D8%B9%D9%85%D9%8A%D9%82</x:v>
      </x:c>
      <x:c r="X1334" s="37" t="str">
        <x:v>تغذية منتجات</x:v>
      </x:c>
      <x:c r="Y1334" s="37" t="str">
        <x:v>EGP</x:v>
      </x:c>
      <x:c r="Z1334" s="56"/>
      <x:c r="AA1334" s="56"/>
      <x:c r="AB1334" s="56" t="str">
        <x:f>IF(OR(Z1334="",AA1334=""),"",MAX(0,AA1334-Z1334))</x:f>
      </x:c>
      <x:c r="AC1334" s="58" t="str">
        <x:f>IF(OR(Z1334="",AA1334="",AA1334=0),"",MAX(0,(AA1334-Z1334)/AA1334))</x:f>
      </x:c>
      <x:c r="AD1334" s="56"/>
      <x:c r="AE1334" s="56" t="str">
        <x:f>IF(Z1334="","",Z1334+IF(AD1334="",0,AD1334))</x:f>
      </x:c>
      <x:c r="AF1334" s="37" t="str">
        <x:f>IF(AD1334="","",AD1334=0)</x:f>
      </x:c>
      <x:c r="AG1334" s="37"/>
      <x:c r="AH1334" s="37"/>
      <x:c r="AI1334" s="37"/>
      <x:c r="AJ1334" s="37" t="str">
        <x:v>القاهرة</x:v>
      </x:c>
      <x:c r="AK1334" s="37"/>
      <x:c r="AL1334" s="37"/>
      <x:c r="AM1334" s="37"/>
      <x:c r="AN1334" s="37"/>
      <x:c r="AO1334" s="37"/>
      <x:c r="AP1334" s="37"/>
      <x:c r="AQ1334" s="54" t="b">
        <x:v>1</x:v>
      </x:c>
      <x:c r="AR1334" s="37"/>
      <x:c r="AS1334" s="37" t="str">
        <x:v>تغذية منتجات رسمية</x:v>
      </x:c>
      <x:c r="AT1334" s="37" t="str">
        <x:v>عالية</x:v>
      </x:c>
      <x:c r="AU1334" s="37" t="str">
        <x:v>official_store_product_feed</x:v>
      </x:c>
      <x:c r="AV1334" s="37" t="str">
        <x:v>تغذية منتجات</x:v>
      </x:c>
      <x:c r="AW1334" s="37" t="str">
        <x:v>https://mintra.eg/products/mixing-bowl-%D8%B7%D8%A8%D9%82-%D8%AE%D9%84%D8%B7-%D8%B9%D9%85%D9%8A%D9%82</x:v>
      </x:c>
      <x:c r="AX1334" s="37" t="n">
        <x:v>1</x:v>
      </x:c>
      <x:c r="AY1334" s="60" t="n">
        <x:v>46233</x:v>
      </x:c>
      <x:c r="AZ1334" s="60"/>
      <x:c r="BA1334" s="60"/>
      <x:c r="BB1334" s="62" t="str">
        <x:f>IF(BA1334="","",(NOW()-BA1334)*24)</x:f>
      </x:c>
      <x:c r="BC1334" s="37" t="str">
        <x:f>IF(BA1334="","لم يُرصد",IF(BH1334&lt;&gt;TRUE,"غير نشط",IF(BD1334="فشل","فشل حالي",IF(BB1334&lt;=12,"حديث",IF(BB1334&lt;=24,"متأخر","قديم")))))</x:f>
        <x:v>لم يُرصد</x:v>
      </x:c>
      <x:c r="BD1334" s="37" t="str">
        <x:v>بانتظار أول رصد سعر</x:v>
      </x:c>
      <x:c r="BE1334" s="37" t="n">
        <x:v>0</x:v>
      </x:c>
      <x:c r="BF1334" s="37"/>
      <x:c r="BG1334" s="37"/>
      <x:c r="BH1334" s="54" t="b">
        <x:v>1</x:v>
      </x:c>
      <x:c r="BI1334" s="37" t="str">
        <x:v>جاهز لأول رصد</x:v>
      </x:c>
      <x:c r="BJ1334" s="37" t="str">
        <x:v>Mixing Bowl — Orange</x:v>
      </x:c>
      <x:c r="BK1334" s="37" t="str">
        <x:v>الموديل والنسخة ورقم SKU مأخوذة من خلاصة المنتجات الرسمية لمتجر Mintra؛ لم تُنقل أي أسعار.</x:v>
      </x:c>
      <x:c r="BL1334" s="60" t="n">
        <x:v>46233</x:v>
      </x:c>
      <x:c r="BM1334" s="60" t="n">
        <x:v>46233</x:v>
      </x:c>
    </x:row>
    <x:row r="1335">
      <x:c r="A1335" s="37" t="str">
        <x:v>CASH-FC7CED70BF8B9E</x:v>
      </x:c>
      <x:c r="B1335" s="37" t="str">
        <x:v>VAR-F3173EDB0119C5|EG-063|STORE</x:v>
      </x:c>
      <x:c r="C1335" s="37" t="str">
        <x:v>VAR-F3173EDB0119C5</x:v>
      </x:c>
      <x:c r="D1335" s="37" t="str">
        <x:v>MOD-4705262D2C3311</x:v>
      </x:c>
      <x:c r="E1335" s="37" t="str">
        <x:v>Mintra Mixing Bowl Red | 4.5L</x:v>
      </x:c>
      <x:c r="F1335" s="37" t="str">
        <x:v>المطبخ والأدوات المنزلية</x:v>
      </x:c>
      <x:c r="G1335" s="37" t="str">
        <x:v>أوعية تقديم</x:v>
      </x:c>
      <x:c r="H1335" s="37" t="str">
        <x:v>Mintra</x:v>
      </x:c>
      <x:c r="I1335" s="37" t="str">
        <x:v>Mixing Bowl</x:v>
      </x:c>
      <x:c r="J1335" s="37" t="str">
        <x:v>Red</x:v>
      </x:c>
      <x:c r="K1335" s="37"/>
      <x:c r="L1335" s="37"/>
      <x:c r="M1335" s="37" t="str">
        <x:v>red</x:v>
      </x:c>
      <x:c r="N1335" s="37" t="str">
        <x:v>03616</x:v>
      </x:c>
      <x:c r="O1335" s="37"/>
      <x:c r="P1335" s="37" t="str">
        <x:v>EG-063</x:v>
      </x:c>
      <x:c r="Q1335" s="37" t="str">
        <x:v>Mintra</x:v>
      </x:c>
      <x:c r="R1335" s="37" t="str">
        <x:v>علامة مباشرة/سلسلة</x:v>
      </x:c>
      <x:c r="S1335" s="37" t="str">
        <x:v>A</x:v>
      </x:c>
      <x:c r="T1335" s="37"/>
      <x:c r="U1335" s="37"/>
      <x:c r="V1335" s="37"/>
      <x:c r="W1335" s="37" t="str">
        <x:v>https://mintra.eg/products/mixing-bowl-%D8%B7%D8%A8%D9%82-%D8%AE%D9%84%D8%B7-%D8%B9%D9%85%D9%8A%D9%82</x:v>
      </x:c>
      <x:c r="X1335" s="37" t="str">
        <x:v>تغذية منتجات</x:v>
      </x:c>
      <x:c r="Y1335" s="37" t="str">
        <x:v>EGP</x:v>
      </x:c>
      <x:c r="Z1335" s="56"/>
      <x:c r="AA1335" s="56"/>
      <x:c r="AB1335" s="56" t="str">
        <x:f>IF(OR(Z1335="",AA1335=""),"",MAX(0,AA1335-Z1335))</x:f>
      </x:c>
      <x:c r="AC1335" s="58" t="str">
        <x:f>IF(OR(Z1335="",AA1335="",AA1335=0),"",MAX(0,(AA1335-Z1335)/AA1335))</x:f>
      </x:c>
      <x:c r="AD1335" s="56"/>
      <x:c r="AE1335" s="56" t="str">
        <x:f>IF(Z1335="","",Z1335+IF(AD1335="",0,AD1335))</x:f>
      </x:c>
      <x:c r="AF1335" s="37" t="str">
        <x:f>IF(AD1335="","",AD1335=0)</x:f>
      </x:c>
      <x:c r="AG1335" s="37"/>
      <x:c r="AH1335" s="37"/>
      <x:c r="AI1335" s="37"/>
      <x:c r="AJ1335" s="37" t="str">
        <x:v>القاهرة</x:v>
      </x:c>
      <x:c r="AK1335" s="37"/>
      <x:c r="AL1335" s="37"/>
      <x:c r="AM1335" s="37"/>
      <x:c r="AN1335" s="37"/>
      <x:c r="AO1335" s="37"/>
      <x:c r="AP1335" s="37"/>
      <x:c r="AQ1335" s="54" t="b">
        <x:v>1</x:v>
      </x:c>
      <x:c r="AR1335" s="37"/>
      <x:c r="AS1335" s="37" t="str">
        <x:v>تغذية منتجات رسمية</x:v>
      </x:c>
      <x:c r="AT1335" s="37" t="str">
        <x:v>عالية</x:v>
      </x:c>
      <x:c r="AU1335" s="37" t="str">
        <x:v>official_store_product_feed</x:v>
      </x:c>
      <x:c r="AV1335" s="37" t="str">
        <x:v>تغذية منتجات</x:v>
      </x:c>
      <x:c r="AW1335" s="37" t="str">
        <x:v>https://mintra.eg/products/mixing-bowl-%D8%B7%D8%A8%D9%82-%D8%AE%D9%84%D8%B7-%D8%B9%D9%85%D9%8A%D9%82</x:v>
      </x:c>
      <x:c r="AX1335" s="37" t="n">
        <x:v>1</x:v>
      </x:c>
      <x:c r="AY1335" s="60" t="n">
        <x:v>46233</x:v>
      </x:c>
      <x:c r="AZ1335" s="60"/>
      <x:c r="BA1335" s="60"/>
      <x:c r="BB1335" s="62" t="str">
        <x:f>IF(BA1335="","",(NOW()-BA1335)*24)</x:f>
      </x:c>
      <x:c r="BC1335" s="37" t="str">
        <x:f>IF(BA1335="","لم يُرصد",IF(BH1335&lt;&gt;TRUE,"غير نشط",IF(BD1335="فشل","فشل حالي",IF(BB1335&lt;=12,"حديث",IF(BB1335&lt;=24,"متأخر","قديم")))))</x:f>
        <x:v>لم يُرصد</x:v>
      </x:c>
      <x:c r="BD1335" s="37" t="str">
        <x:v>بانتظار أول رصد سعر</x:v>
      </x:c>
      <x:c r="BE1335" s="37" t="n">
        <x:v>0</x:v>
      </x:c>
      <x:c r="BF1335" s="37"/>
      <x:c r="BG1335" s="37"/>
      <x:c r="BH1335" s="54" t="b">
        <x:v>1</x:v>
      </x:c>
      <x:c r="BI1335" s="37" t="str">
        <x:v>جاهز لأول رصد</x:v>
      </x:c>
      <x:c r="BJ1335" s="37" t="str">
        <x:v>Mixing Bowl — Red</x:v>
      </x:c>
      <x:c r="BK1335" s="37" t="str">
        <x:v>الموديل والنسخة ورقم SKU مأخوذة من خلاصة المنتجات الرسمية لمتجر Mintra؛ لم تُنقل أي أسعار.</x:v>
      </x:c>
      <x:c r="BL1335" s="60" t="n">
        <x:v>46233</x:v>
      </x:c>
      <x:c r="BM1335" s="60" t="n">
        <x:v>46233</x:v>
      </x:c>
    </x:row>
    <x:row r="1336">
      <x:c r="A1336" s="37" t="str">
        <x:v>CASH-85B15CDC6C4F9C</x:v>
      </x:c>
      <x:c r="B1336" s="37" t="str">
        <x:v>VAR-D8B6ABCDDC1E06|EG-063|STORE</x:v>
      </x:c>
      <x:c r="C1336" s="37" t="str">
        <x:v>VAR-D8B6ABCDDC1E06</x:v>
      </x:c>
      <x:c r="D1336" s="37" t="str">
        <x:v>MOD-4705262D2C3311</x:v>
      </x:c>
      <x:c r="E1336" s="37" t="str">
        <x:v>Mintra Mixing Bowl White | 4.5L</x:v>
      </x:c>
      <x:c r="F1336" s="37" t="str">
        <x:v>المطبخ والأدوات المنزلية</x:v>
      </x:c>
      <x:c r="G1336" s="37" t="str">
        <x:v>أوعية تقديم</x:v>
      </x:c>
      <x:c r="H1336" s="37" t="str">
        <x:v>Mintra</x:v>
      </x:c>
      <x:c r="I1336" s="37" t="str">
        <x:v>Mixing Bowl</x:v>
      </x:c>
      <x:c r="J1336" s="37" t="str">
        <x:v>White</x:v>
      </x:c>
      <x:c r="K1336" s="37"/>
      <x:c r="L1336" s="37"/>
      <x:c r="M1336" s="37" t="str">
        <x:v>white</x:v>
      </x:c>
      <x:c r="N1336" s="37" t="str">
        <x:v>03615</x:v>
      </x:c>
      <x:c r="O1336" s="37"/>
      <x:c r="P1336" s="37" t="str">
        <x:v>EG-063</x:v>
      </x:c>
      <x:c r="Q1336" s="37" t="str">
        <x:v>Mintra</x:v>
      </x:c>
      <x:c r="R1336" s="37" t="str">
        <x:v>علامة مباشرة/سلسلة</x:v>
      </x:c>
      <x:c r="S1336" s="37" t="str">
        <x:v>A</x:v>
      </x:c>
      <x:c r="T1336" s="37"/>
      <x:c r="U1336" s="37"/>
      <x:c r="V1336" s="37"/>
      <x:c r="W1336" s="37" t="str">
        <x:v>https://mintra.eg/products/mixing-bowl-%D8%B7%D8%A8%D9%82-%D8%AE%D9%84%D8%B7-%D8%B9%D9%85%D9%8A%D9%82</x:v>
      </x:c>
      <x:c r="X1336" s="37" t="str">
        <x:v>تغذية منتجات</x:v>
      </x:c>
      <x:c r="Y1336" s="37" t="str">
        <x:v>EGP</x:v>
      </x:c>
      <x:c r="Z1336" s="56"/>
      <x:c r="AA1336" s="56"/>
      <x:c r="AB1336" s="56" t="str">
        <x:f>IF(OR(Z1336="",AA1336=""),"",MAX(0,AA1336-Z1336))</x:f>
      </x:c>
      <x:c r="AC1336" s="58" t="str">
        <x:f>IF(OR(Z1336="",AA1336="",AA1336=0),"",MAX(0,(AA1336-Z1336)/AA1336))</x:f>
      </x:c>
      <x:c r="AD1336" s="56"/>
      <x:c r="AE1336" s="56" t="str">
        <x:f>IF(Z1336="","",Z1336+IF(AD1336="",0,AD1336))</x:f>
      </x:c>
      <x:c r="AF1336" s="37" t="str">
        <x:f>IF(AD1336="","",AD1336=0)</x:f>
      </x:c>
      <x:c r="AG1336" s="37"/>
      <x:c r="AH1336" s="37"/>
      <x:c r="AI1336" s="37"/>
      <x:c r="AJ1336" s="37" t="str">
        <x:v>القاهرة</x:v>
      </x:c>
      <x:c r="AK1336" s="37"/>
      <x:c r="AL1336" s="37"/>
      <x:c r="AM1336" s="37"/>
      <x:c r="AN1336" s="37"/>
      <x:c r="AO1336" s="37"/>
      <x:c r="AP1336" s="37"/>
      <x:c r="AQ1336" s="54" t="b">
        <x:v>1</x:v>
      </x:c>
      <x:c r="AR1336" s="37"/>
      <x:c r="AS1336" s="37" t="str">
        <x:v>تغذية منتجات رسمية</x:v>
      </x:c>
      <x:c r="AT1336" s="37" t="str">
        <x:v>عالية</x:v>
      </x:c>
      <x:c r="AU1336" s="37" t="str">
        <x:v>official_store_product_feed</x:v>
      </x:c>
      <x:c r="AV1336" s="37" t="str">
        <x:v>تغذية منتجات</x:v>
      </x:c>
      <x:c r="AW1336" s="37" t="str">
        <x:v>https://mintra.eg/products/mixing-bowl-%D8%B7%D8%A8%D9%82-%D8%AE%D9%84%D8%B7-%D8%B9%D9%85%D9%8A%D9%82</x:v>
      </x:c>
      <x:c r="AX1336" s="37" t="n">
        <x:v>1</x:v>
      </x:c>
      <x:c r="AY1336" s="60" t="n">
        <x:v>46233</x:v>
      </x:c>
      <x:c r="AZ1336" s="60"/>
      <x:c r="BA1336" s="60"/>
      <x:c r="BB1336" s="62" t="str">
        <x:f>IF(BA1336="","",(NOW()-BA1336)*24)</x:f>
      </x:c>
      <x:c r="BC1336" s="37" t="str">
        <x:f>IF(BA1336="","لم يُرصد",IF(BH1336&lt;&gt;TRUE,"غير نشط",IF(BD1336="فشل","فشل حالي",IF(BB1336&lt;=12,"حديث",IF(BB1336&lt;=24,"متأخر","قديم")))))</x:f>
        <x:v>لم يُرصد</x:v>
      </x:c>
      <x:c r="BD1336" s="37" t="str">
        <x:v>بانتظار أول رصد سعر</x:v>
      </x:c>
      <x:c r="BE1336" s="37" t="n">
        <x:v>0</x:v>
      </x:c>
      <x:c r="BF1336" s="37"/>
      <x:c r="BG1336" s="37"/>
      <x:c r="BH1336" s="54" t="b">
        <x:v>1</x:v>
      </x:c>
      <x:c r="BI1336" s="37" t="str">
        <x:v>جاهز لأول رصد</x:v>
      </x:c>
      <x:c r="BJ1336" s="37" t="str">
        <x:v>Mixing Bowl — White</x:v>
      </x:c>
      <x:c r="BK1336" s="37" t="str">
        <x:v>الموديل والنسخة ورقم SKU مأخوذة من خلاصة المنتجات الرسمية لمتجر Mintra؛ لم تُنقل أي أسعار.</x:v>
      </x:c>
      <x:c r="BL1336" s="60" t="n">
        <x:v>46233</x:v>
      </x:c>
      <x:c r="BM1336" s="60" t="n">
        <x:v>46233</x:v>
      </x:c>
    </x:row>
    <x:row r="1337">
      <x:c r="A1337" s="37" t="str">
        <x:v>CASH-4866DF7D294A53</x:v>
      </x:c>
      <x:c r="B1337" s="37" t="str">
        <x:v>VAR-62007E1671E61A|EG-063|STORE</x:v>
      </x:c>
      <x:c r="C1337" s="37" t="str">
        <x:v>VAR-62007E1671E61A</x:v>
      </x:c>
      <x:c r="D1337" s="37" t="str">
        <x:v>MOD-4705262D2C3311</x:v>
      </x:c>
      <x:c r="E1337" s="37" t="str">
        <x:v>Mintra Mixing Bowl Yellow | 4.5L</x:v>
      </x:c>
      <x:c r="F1337" s="37" t="str">
        <x:v>المطبخ والأدوات المنزلية</x:v>
      </x:c>
      <x:c r="G1337" s="37" t="str">
        <x:v>أوعية تقديم</x:v>
      </x:c>
      <x:c r="H1337" s="37" t="str">
        <x:v>Mintra</x:v>
      </x:c>
      <x:c r="I1337" s="37" t="str">
        <x:v>Mixing Bowl</x:v>
      </x:c>
      <x:c r="J1337" s="37" t="str">
        <x:v>Yellow</x:v>
      </x:c>
      <x:c r="K1337" s="37"/>
      <x:c r="L1337" s="37"/>
      <x:c r="M1337" s="37" t="str">
        <x:v>yellow</x:v>
      </x:c>
      <x:c r="N1337" s="37" t="str">
        <x:v>03620</x:v>
      </x:c>
      <x:c r="O1337" s="37"/>
      <x:c r="P1337" s="37" t="str">
        <x:v>EG-063</x:v>
      </x:c>
      <x:c r="Q1337" s="37" t="str">
        <x:v>Mintra</x:v>
      </x:c>
      <x:c r="R1337" s="37" t="str">
        <x:v>علامة مباشرة/سلسلة</x:v>
      </x:c>
      <x:c r="S1337" s="37" t="str">
        <x:v>A</x:v>
      </x:c>
      <x:c r="T1337" s="37"/>
      <x:c r="U1337" s="37"/>
      <x:c r="V1337" s="37"/>
      <x:c r="W1337" s="37" t="str">
        <x:v>https://mintra.eg/products/mixing-bowl-%D8%B7%D8%A8%D9%82-%D8%AE%D9%84%D8%B7-%D8%B9%D9%85%D9%8A%D9%82</x:v>
      </x:c>
      <x:c r="X1337" s="37" t="str">
        <x:v>تغذية منتجات</x:v>
      </x:c>
      <x:c r="Y1337" s="37" t="str">
        <x:v>EGP</x:v>
      </x:c>
      <x:c r="Z1337" s="56"/>
      <x:c r="AA1337" s="56"/>
      <x:c r="AB1337" s="56" t="str">
        <x:f>IF(OR(Z1337="",AA1337=""),"",MAX(0,AA1337-Z1337))</x:f>
      </x:c>
      <x:c r="AC1337" s="58" t="str">
        <x:f>IF(OR(Z1337="",AA1337="",AA1337=0),"",MAX(0,(AA1337-Z1337)/AA1337))</x:f>
      </x:c>
      <x:c r="AD1337" s="56"/>
      <x:c r="AE1337" s="56" t="str">
        <x:f>IF(Z1337="","",Z1337+IF(AD1337="",0,AD1337))</x:f>
      </x:c>
      <x:c r="AF1337" s="37" t="str">
        <x:f>IF(AD1337="","",AD1337=0)</x:f>
      </x:c>
      <x:c r="AG1337" s="37"/>
      <x:c r="AH1337" s="37"/>
      <x:c r="AI1337" s="37"/>
      <x:c r="AJ1337" s="37" t="str">
        <x:v>القاهرة</x:v>
      </x:c>
      <x:c r="AK1337" s="37"/>
      <x:c r="AL1337" s="37"/>
      <x:c r="AM1337" s="37"/>
      <x:c r="AN1337" s="37"/>
      <x:c r="AO1337" s="37"/>
      <x:c r="AP1337" s="37"/>
      <x:c r="AQ1337" s="54" t="b">
        <x:v>1</x:v>
      </x:c>
      <x:c r="AR1337" s="37"/>
      <x:c r="AS1337" s="37" t="str">
        <x:v>تغذية منتجات رسمية</x:v>
      </x:c>
      <x:c r="AT1337" s="37" t="str">
        <x:v>عالية</x:v>
      </x:c>
      <x:c r="AU1337" s="37" t="str">
        <x:v>official_store_product_feed</x:v>
      </x:c>
      <x:c r="AV1337" s="37" t="str">
        <x:v>تغذية منتجات</x:v>
      </x:c>
      <x:c r="AW1337" s="37" t="str">
        <x:v>https://mintra.eg/products/mixing-bowl-%D8%B7%D8%A8%D9%82-%D8%AE%D9%84%D8%B7-%D8%B9%D9%85%D9%8A%D9%82</x:v>
      </x:c>
      <x:c r="AX1337" s="37" t="n">
        <x:v>1</x:v>
      </x:c>
      <x:c r="AY1337" s="60" t="n">
        <x:v>46233</x:v>
      </x:c>
      <x:c r="AZ1337" s="60"/>
      <x:c r="BA1337" s="60"/>
      <x:c r="BB1337" s="62" t="str">
        <x:f>IF(BA1337="","",(NOW()-BA1337)*24)</x:f>
      </x:c>
      <x:c r="BC1337" s="37" t="str">
        <x:f>IF(BA1337="","لم يُرصد",IF(BH1337&lt;&gt;TRUE,"غير نشط",IF(BD1337="فشل","فشل حالي",IF(BB1337&lt;=12,"حديث",IF(BB1337&lt;=24,"متأخر","قديم")))))</x:f>
        <x:v>لم يُرصد</x:v>
      </x:c>
      <x:c r="BD1337" s="37" t="str">
        <x:v>بانتظار أول رصد سعر</x:v>
      </x:c>
      <x:c r="BE1337" s="37" t="n">
        <x:v>0</x:v>
      </x:c>
      <x:c r="BF1337" s="37"/>
      <x:c r="BG1337" s="37"/>
      <x:c r="BH1337" s="54" t="b">
        <x:v>1</x:v>
      </x:c>
      <x:c r="BI1337" s="37" t="str">
        <x:v>جاهز لأول رصد</x:v>
      </x:c>
      <x:c r="BJ1337" s="37" t="str">
        <x:v>Mixing Bowl — Yellow</x:v>
      </x:c>
      <x:c r="BK1337" s="37" t="str">
        <x:v>الموديل والنسخة ورقم SKU مأخوذة من خلاصة المنتجات الرسمية لمتجر Mintra؛ لم تُنقل أي أسعار.</x:v>
      </x:c>
      <x:c r="BL1337" s="60" t="n">
        <x:v>46233</x:v>
      </x:c>
      <x:c r="BM1337" s="60" t="n">
        <x:v>46233</x:v>
      </x:c>
    </x:row>
    <x:row r="1338">
      <x:c r="A1338" s="37" t="str">
        <x:v>CASH-85D92A8AFD7B5A</x:v>
      </x:c>
      <x:c r="B1338" s="37" t="str">
        <x:v>VAR-DB0B0FD2398BF2|EG-060|STORE</x:v>
      </x:c>
      <x:c r="C1338" s="37" t="str">
        <x:v>VAR-DB0B0FD2398BF2</x:v>
      </x:c>
      <x:c r="D1338" s="37" t="str">
        <x:v>MOD-4BC1F9E8752811</x:v>
      </x:c>
      <x:c r="E1338" s="37" t="str">
        <x:v>IKEA SUMPCYPRESS Bowl with lid set of 2</x:v>
      </x:c>
      <x:c r="F1338" s="37" t="str">
        <x:v>المطبخ والأدوات المنزلية</x:v>
      </x:c>
      <x:c r="G1338" s="37" t="str">
        <x:v>أوعية حفظ</x:v>
      </x:c>
      <x:c r="H1338" s="37" t="str">
        <x:v>IKEA</x:v>
      </x:c>
      <x:c r="I1338" s="37" t="str">
        <x:v>SUMPCYPRESS Bowl with lid</x:v>
      </x:c>
      <x:c r="J1338" s="37" t="str">
        <x:v>set of 2</x:v>
      </x:c>
      <x:c r="K1338" s="37"/>
      <x:c r="L1338" s="37"/>
      <x:c r="M1338" s="37"/>
      <x:c r="N1338" s="37" t="str">
        <x:v>80559273</x:v>
      </x:c>
      <x:c r="O1338" s="37"/>
      <x:c r="P1338" s="37" t="str">
        <x:v>EG-060</x:v>
      </x:c>
      <x:c r="Q1338" s="37" t="str">
        <x:v>IKEA Egypt</x:v>
      </x:c>
      <x:c r="R1338" s="37" t="str">
        <x:v>علامة مباشرة/سلسلة</x:v>
      </x:c>
      <x:c r="S1338" s="37" t="str">
        <x:v>A</x:v>
      </x:c>
      <x:c r="T1338" s="37"/>
      <x:c r="U1338" s="37"/>
      <x:c r="V1338" s="37"/>
      <x:c r="W1338" s="37" t="str">
        <x:v>https://www.ikea.com/eg/en/p/sumpcypress-bowl-with-lid-set-of-2-80559273/</x:v>
      </x:c>
      <x:c r="X1338" s="37" t="str">
        <x:v>صفحة فئة منظمة</x:v>
      </x:c>
      <x:c r="Y1338" s="37" t="str">
        <x:v>EGP</x:v>
      </x:c>
      <x:c r="Z1338" s="56"/>
      <x:c r="AA1338" s="56"/>
      <x:c r="AB1338" s="56" t="str">
        <x:f>IF(OR(Z1338="",AA1338=""),"",MAX(0,AA1338-Z1338))</x:f>
      </x:c>
      <x:c r="AC1338" s="58" t="str">
        <x:f>IF(OR(Z1338="",AA1338="",AA1338=0),"",MAX(0,(AA1338-Z1338)/AA1338))</x:f>
      </x:c>
      <x:c r="AD1338" s="56"/>
      <x:c r="AE1338" s="56" t="str">
        <x:f>IF(Z1338="","",Z1338+IF(AD1338="",0,AD1338))</x:f>
      </x:c>
      <x:c r="AF1338" s="37" t="str">
        <x:f>IF(AD1338="","",AD1338=0)</x:f>
      </x:c>
      <x:c r="AG1338" s="37"/>
      <x:c r="AH1338" s="37"/>
      <x:c r="AI1338" s="37"/>
      <x:c r="AJ1338" s="37" t="str">
        <x:v>القاهرة</x:v>
      </x:c>
      <x:c r="AK1338" s="37"/>
      <x:c r="AL1338" s="37"/>
      <x:c r="AM1338" s="37"/>
      <x:c r="AN1338" s="37"/>
      <x:c r="AO1338" s="37"/>
      <x:c r="AP1338" s="37"/>
      <x:c r="AQ1338" s="54" t="b">
        <x:v>1</x:v>
      </x:c>
      <x:c r="AR1338" s="37"/>
      <x:c r="AS1338" s="37" t="str">
        <x:v>JSON-LD لقائمة المتجر</x:v>
      </x:c>
      <x:c r="AT1338" s="37" t="str">
        <x:v>متوسطة</x:v>
      </x:c>
      <x:c r="AU1338" s="37" t="str">
        <x:v>official_store_category_jsonld</x:v>
      </x:c>
      <x:c r="AV1338" s="37" t="str">
        <x:v>JSON-LD</x:v>
      </x:c>
      <x:c r="AW1338" s="37" t="str">
        <x:v>https://www.ikea.com/eg/en/p/sumpcypress-bowl-with-lid-set-of-2-80559273/</x:v>
      </x:c>
      <x:c r="AX1338" s="37" t="n">
        <x:v>1</x:v>
      </x:c>
      <x:c r="AY1338" s="60" t="n">
        <x:v>46233</x:v>
      </x:c>
      <x:c r="AZ1338" s="60"/>
      <x:c r="BA1338" s="60"/>
      <x:c r="BB1338" s="62" t="str">
        <x:f>IF(BA1338="","",(NOW()-BA1338)*24)</x:f>
      </x:c>
      <x:c r="BC1338" s="37" t="str">
        <x:f>IF(BA1338="","لم يُرصد",IF(BH1338&lt;&gt;TRUE,"غير نشط",IF(BD1338="فشل","فشل حالي",IF(BB1338&lt;=12,"حديث",IF(BB1338&lt;=24,"متأخر","قديم")))))</x:f>
        <x:v>لم يُرصد</x:v>
      </x:c>
      <x:c r="BD1338" s="37" t="str">
        <x:v>بانتظار أول رصد سعر</x:v>
      </x:c>
      <x:c r="BE1338" s="37" t="n">
        <x:v>0</x:v>
      </x:c>
      <x:c r="BF1338" s="37"/>
      <x:c r="BG1338" s="37"/>
      <x:c r="BH1338" s="54" t="b">
        <x:v>1</x:v>
      </x:c>
      <x:c r="BI1338" s="37" t="str">
        <x:v>يحتاج اكتشاف رابط المنتج</x:v>
      </x:c>
      <x:c r="BJ1338" s="37" t="str">
        <x:v>SUMPCYPRESS, Bowl with lid, set of 2</x:v>
      </x:c>
      <x:c r="BK1338" s="37" t="str">
        <x:v>الاسم ورقم الصنف والمواصفات الظاهرة مأخوذة من قائمة JSON-LD الرسمية للفئة في IKEA Egypt؛ لم تُنقل أي أسعار.</x:v>
      </x:c>
      <x:c r="BL1338" s="60" t="n">
        <x:v>46233</x:v>
      </x:c>
      <x:c r="BM1338" s="60" t="n">
        <x:v>46233</x:v>
      </x:c>
    </x:row>
    <x:row r="1339">
      <x:c r="A1339" s="37" t="str">
        <x:v>CASH-DBE1E86F8B3ABF</x:v>
      </x:c>
      <x:c r="B1339" s="37" t="str">
        <x:v>VAR-74229A0289092D|EG-063|STORE</x:v>
      </x:c>
      <x:c r="C1339" s="37" t="str">
        <x:v>VAR-74229A0289092D</x:v>
      </x:c>
      <x:c r="D1339" s="37" t="str">
        <x:v>MOD-9C24A14DC8500A</x:v>
      </x:c>
      <x:c r="E1339" s="37" t="str">
        <x:v>Mintra Round Preservation Bowl With Lid (pack of 4) Blue</x:v>
      </x:c>
      <x:c r="F1339" s="37" t="str">
        <x:v>المطبخ والأدوات المنزلية</x:v>
      </x:c>
      <x:c r="G1339" s="37" t="str">
        <x:v>أوعية حفظ</x:v>
      </x:c>
      <x:c r="H1339" s="37" t="str">
        <x:v>Mintra</x:v>
      </x:c>
      <x:c r="I1339" s="37" t="str">
        <x:v>Round Preservation Bowl With Lid (pack of 4)</x:v>
      </x:c>
      <x:c r="J1339" s="37" t="str">
        <x:v>Blue</x:v>
      </x:c>
      <x:c r="K1339" s="37"/>
      <x:c r="L1339" s="37"/>
      <x:c r="M1339" s="37" t="str">
        <x:v>blue</x:v>
      </x:c>
      <x:c r="N1339" s="37" t="str">
        <x:v>99866</x:v>
      </x:c>
      <x:c r="O1339" s="37"/>
      <x:c r="P1339" s="37" t="str">
        <x:v>EG-063</x:v>
      </x:c>
      <x:c r="Q1339" s="37" t="str">
        <x:v>Mintra</x:v>
      </x:c>
      <x:c r="R1339" s="37" t="str">
        <x:v>علامة مباشرة/سلسلة</x:v>
      </x:c>
      <x:c r="S1339" s="37" t="str">
        <x:v>A</x:v>
      </x:c>
      <x:c r="T1339" s="37"/>
      <x:c r="U1339" s="37"/>
      <x:c r="V1339" s="37"/>
      <x:c r="W1339" s="37" t="str">
        <x:v>https://mintra.eg/products/round-preservation-box-pack-of-4-%D8%AD%D8%A7%D9%81%D8%B8%D8%A9-%D8%B7%D8%B9%D8%A7%D9%85-%D8%A8%D9%84%D8%A7%D8%B3%D8%AA%D9%8A%D9%83</x:v>
      </x:c>
      <x:c r="X1339" s="37" t="str">
        <x:v>تغذية منتجات</x:v>
      </x:c>
      <x:c r="Y1339" s="37" t="str">
        <x:v>EGP</x:v>
      </x:c>
      <x:c r="Z1339" s="56"/>
      <x:c r="AA1339" s="56"/>
      <x:c r="AB1339" s="56" t="str">
        <x:f>IF(OR(Z1339="",AA1339=""),"",MAX(0,AA1339-Z1339))</x:f>
      </x:c>
      <x:c r="AC1339" s="58" t="str">
        <x:f>IF(OR(Z1339="",AA1339="",AA1339=0),"",MAX(0,(AA1339-Z1339)/AA1339))</x:f>
      </x:c>
      <x:c r="AD1339" s="56"/>
      <x:c r="AE1339" s="56" t="str">
        <x:f>IF(Z1339="","",Z1339+IF(AD1339="",0,AD1339))</x:f>
      </x:c>
      <x:c r="AF1339" s="37" t="str">
        <x:f>IF(AD1339="","",AD1339=0)</x:f>
      </x:c>
      <x:c r="AG1339" s="37"/>
      <x:c r="AH1339" s="37"/>
      <x:c r="AI1339" s="37"/>
      <x:c r="AJ1339" s="37" t="str">
        <x:v>القاهرة</x:v>
      </x:c>
      <x:c r="AK1339" s="37"/>
      <x:c r="AL1339" s="37"/>
      <x:c r="AM1339" s="37"/>
      <x:c r="AN1339" s="37"/>
      <x:c r="AO1339" s="37"/>
      <x:c r="AP1339" s="37"/>
      <x:c r="AQ1339" s="54" t="b">
        <x:v>1</x:v>
      </x:c>
      <x:c r="AR1339" s="37"/>
      <x:c r="AS1339" s="37" t="str">
        <x:v>تغذية منتجات رسمية</x:v>
      </x:c>
      <x:c r="AT1339" s="37" t="str">
        <x:v>عالية</x:v>
      </x:c>
      <x:c r="AU1339" s="37" t="str">
        <x:v>official_store_product_feed</x:v>
      </x:c>
      <x:c r="AV1339" s="37" t="str">
        <x:v>تغذية منتجات</x:v>
      </x:c>
      <x:c r="AW1339" s="37" t="str">
        <x:v>https://mintra.eg/products/round-preservation-box-pack-of-4-%D8%AD%D8%A7%D9%81%D8%B8%D8%A9-%D8%B7%D8%B9%D8%A7%D9%85-%D8%A8%D9%84%D8%A7%D8%B3%D8%AA%D9%8A%D9%83</x:v>
      </x:c>
      <x:c r="AX1339" s="37" t="n">
        <x:v>1</x:v>
      </x:c>
      <x:c r="AY1339" s="60" t="n">
        <x:v>46233</x:v>
      </x:c>
      <x:c r="AZ1339" s="60"/>
      <x:c r="BA1339" s="60"/>
      <x:c r="BB1339" s="62" t="str">
        <x:f>IF(BA1339="","",(NOW()-BA1339)*24)</x:f>
      </x:c>
      <x:c r="BC1339" s="37" t="str">
        <x:f>IF(BA1339="","لم يُرصد",IF(BH1339&lt;&gt;TRUE,"غير نشط",IF(BD1339="فشل","فشل حالي",IF(BB1339&lt;=12,"حديث",IF(BB1339&lt;=24,"متأخر","قديم")))))</x:f>
        <x:v>لم يُرصد</x:v>
      </x:c>
      <x:c r="BD1339" s="37" t="str">
        <x:v>بانتظار أول رصد سعر</x:v>
      </x:c>
      <x:c r="BE1339" s="37" t="n">
        <x:v>0</x:v>
      </x:c>
      <x:c r="BF1339" s="37"/>
      <x:c r="BG1339" s="37"/>
      <x:c r="BH1339" s="54" t="b">
        <x:v>1</x:v>
      </x:c>
      <x:c r="BI1339" s="37" t="str">
        <x:v>جاهز لأول رصد</x:v>
      </x:c>
      <x:c r="BJ1339" s="37" t="str">
        <x:v>Round Preservation Bowl With Lid (pack of 4) — Blue</x:v>
      </x:c>
      <x:c r="BK1339" s="37" t="str">
        <x:v>الموديل والنسخة ورقم SKU مأخوذة من خلاصة المنتجات الرسمية لمتجر Mintra؛ لم تُنقل أي أسعار.</x:v>
      </x:c>
      <x:c r="BL1339" s="60" t="n">
        <x:v>46233</x:v>
      </x:c>
      <x:c r="BM1339" s="60" t="n">
        <x:v>46233</x:v>
      </x:c>
    </x:row>
    <x:row r="1340">
      <x:c r="A1340" s="37" t="str">
        <x:v>CASH-5B0F83A34C4BD5</x:v>
      </x:c>
      <x:c r="B1340" s="37" t="str">
        <x:v>VAR-FBBBC0D83C724A|EG-063|STORE</x:v>
      </x:c>
      <x:c r="C1340" s="37" t="str">
        <x:v>VAR-FBBBC0D83C724A</x:v>
      </x:c>
      <x:c r="D1340" s="37" t="str">
        <x:v>MOD-9C24A14DC8500A</x:v>
      </x:c>
      <x:c r="E1340" s="37" t="str">
        <x:v>Mintra Round Preservation Bowl With Lid (pack of 4) Fushia</x:v>
      </x:c>
      <x:c r="F1340" s="37" t="str">
        <x:v>المطبخ والأدوات المنزلية</x:v>
      </x:c>
      <x:c r="G1340" s="37" t="str">
        <x:v>أوعية حفظ</x:v>
      </x:c>
      <x:c r="H1340" s="37" t="str">
        <x:v>Mintra</x:v>
      </x:c>
      <x:c r="I1340" s="37" t="str">
        <x:v>Round Preservation Bowl With Lid (pack of 4)</x:v>
      </x:c>
      <x:c r="J1340" s="37" t="str">
        <x:v>Fushia</x:v>
      </x:c>
      <x:c r="K1340" s="37"/>
      <x:c r="L1340" s="37"/>
      <x:c r="M1340" s="37" t="str">
        <x:v>fushia</x:v>
      </x:c>
      <x:c r="N1340" s="37" t="str">
        <x:v>99870</x:v>
      </x:c>
      <x:c r="O1340" s="37"/>
      <x:c r="P1340" s="37" t="str">
        <x:v>EG-063</x:v>
      </x:c>
      <x:c r="Q1340" s="37" t="str">
        <x:v>Mintra</x:v>
      </x:c>
      <x:c r="R1340" s="37" t="str">
        <x:v>علامة مباشرة/سلسلة</x:v>
      </x:c>
      <x:c r="S1340" s="37" t="str">
        <x:v>A</x:v>
      </x:c>
      <x:c r="T1340" s="37"/>
      <x:c r="U1340" s="37"/>
      <x:c r="V1340" s="37"/>
      <x:c r="W1340" s="37" t="str">
        <x:v>https://mintra.eg/products/round-preservation-box-pack-of-4-%D8%AD%D8%A7%D9%81%D8%B8%D8%A9-%D8%B7%D8%B9%D8%A7%D9%85-%D8%A8%D9%84%D8%A7%D8%B3%D8%AA%D9%8A%D9%83</x:v>
      </x:c>
      <x:c r="X1340" s="37" t="str">
        <x:v>تغذية منتجات</x:v>
      </x:c>
      <x:c r="Y1340" s="37" t="str">
        <x:v>EGP</x:v>
      </x:c>
      <x:c r="Z1340" s="56"/>
      <x:c r="AA1340" s="56"/>
      <x:c r="AB1340" s="56" t="str">
        <x:f>IF(OR(Z1340="",AA1340=""),"",MAX(0,AA1340-Z1340))</x:f>
      </x:c>
      <x:c r="AC1340" s="58" t="str">
        <x:f>IF(OR(Z1340="",AA1340="",AA1340=0),"",MAX(0,(AA1340-Z1340)/AA1340))</x:f>
      </x:c>
      <x:c r="AD1340" s="56"/>
      <x:c r="AE1340" s="56" t="str">
        <x:f>IF(Z1340="","",Z1340+IF(AD1340="",0,AD1340))</x:f>
      </x:c>
      <x:c r="AF1340" s="37" t="str">
        <x:f>IF(AD1340="","",AD1340=0)</x:f>
      </x:c>
      <x:c r="AG1340" s="37"/>
      <x:c r="AH1340" s="37"/>
      <x:c r="AI1340" s="37"/>
      <x:c r="AJ1340" s="37" t="str">
        <x:v>القاهرة</x:v>
      </x:c>
      <x:c r="AK1340" s="37"/>
      <x:c r="AL1340" s="37"/>
      <x:c r="AM1340" s="37"/>
      <x:c r="AN1340" s="37"/>
      <x:c r="AO1340" s="37"/>
      <x:c r="AP1340" s="37"/>
      <x:c r="AQ1340" s="54" t="b">
        <x:v>1</x:v>
      </x:c>
      <x:c r="AR1340" s="37"/>
      <x:c r="AS1340" s="37" t="str">
        <x:v>تغذية منتجات رسمية</x:v>
      </x:c>
      <x:c r="AT1340" s="37" t="str">
        <x:v>عالية</x:v>
      </x:c>
      <x:c r="AU1340" s="37" t="str">
        <x:v>official_store_product_feed</x:v>
      </x:c>
      <x:c r="AV1340" s="37" t="str">
        <x:v>تغذية منتجات</x:v>
      </x:c>
      <x:c r="AW1340" s="37" t="str">
        <x:v>https://mintra.eg/products/round-preservation-box-pack-of-4-%D8%AD%D8%A7%D9%81%D8%B8%D8%A9-%D8%B7%D8%B9%D8%A7%D9%85-%D8%A8%D9%84%D8%A7%D8%B3%D8%AA%D9%8A%D9%83</x:v>
      </x:c>
      <x:c r="AX1340" s="37" t="n">
        <x:v>1</x:v>
      </x:c>
      <x:c r="AY1340" s="60" t="n">
        <x:v>46233</x:v>
      </x:c>
      <x:c r="AZ1340" s="60"/>
      <x:c r="BA1340" s="60"/>
      <x:c r="BB1340" s="62" t="str">
        <x:f>IF(BA1340="","",(NOW()-BA1340)*24)</x:f>
      </x:c>
      <x:c r="BC1340" s="37" t="str">
        <x:f>IF(BA1340="","لم يُرصد",IF(BH1340&lt;&gt;TRUE,"غير نشط",IF(BD1340="فشل","فشل حالي",IF(BB1340&lt;=12,"حديث",IF(BB1340&lt;=24,"متأخر","قديم")))))</x:f>
        <x:v>لم يُرصد</x:v>
      </x:c>
      <x:c r="BD1340" s="37" t="str">
        <x:v>بانتظار أول رصد سعر</x:v>
      </x:c>
      <x:c r="BE1340" s="37" t="n">
        <x:v>0</x:v>
      </x:c>
      <x:c r="BF1340" s="37"/>
      <x:c r="BG1340" s="37"/>
      <x:c r="BH1340" s="54" t="b">
        <x:v>1</x:v>
      </x:c>
      <x:c r="BI1340" s="37" t="str">
        <x:v>جاهز لأول رصد</x:v>
      </x:c>
      <x:c r="BJ1340" s="37" t="str">
        <x:v>Round Preservation Bowl With Lid (pack of 4) — Fushia</x:v>
      </x:c>
      <x:c r="BK1340" s="37" t="str">
        <x:v>الموديل والنسخة ورقم SKU مأخوذة من خلاصة المنتجات الرسمية لمتجر Mintra؛ لم تُنقل أي أسعار.</x:v>
      </x:c>
      <x:c r="BL1340" s="60" t="n">
        <x:v>46233</x:v>
      </x:c>
      <x:c r="BM1340" s="60" t="n">
        <x:v>46233</x:v>
      </x:c>
    </x:row>
    <x:row r="1341">
      <x:c r="A1341" s="37" t="str">
        <x:v>CASH-46DE6994880CB2</x:v>
      </x:c>
      <x:c r="B1341" s="37" t="str">
        <x:v>VAR-EABA2DD19F7DAC|EG-063|STORE</x:v>
      </x:c>
      <x:c r="C1341" s="37" t="str">
        <x:v>VAR-EABA2DD19F7DAC</x:v>
      </x:c>
      <x:c r="D1341" s="37" t="str">
        <x:v>MOD-9C24A14DC8500A</x:v>
      </x:c>
      <x:c r="E1341" s="37" t="str">
        <x:v>Mintra Round Preservation Bowl With Lid (pack of 4) Green</x:v>
      </x:c>
      <x:c r="F1341" s="37" t="str">
        <x:v>المطبخ والأدوات المنزلية</x:v>
      </x:c>
      <x:c r="G1341" s="37" t="str">
        <x:v>أوعية حفظ</x:v>
      </x:c>
      <x:c r="H1341" s="37" t="str">
        <x:v>Mintra</x:v>
      </x:c>
      <x:c r="I1341" s="37" t="str">
        <x:v>Round Preservation Bowl With Lid (pack of 4)</x:v>
      </x:c>
      <x:c r="J1341" s="37" t="str">
        <x:v>Green</x:v>
      </x:c>
      <x:c r="K1341" s="37"/>
      <x:c r="L1341" s="37"/>
      <x:c r="M1341" s="37" t="str">
        <x:v>green</x:v>
      </x:c>
      <x:c r="N1341" s="37" t="str">
        <x:v>99865</x:v>
      </x:c>
      <x:c r="O1341" s="37"/>
      <x:c r="P1341" s="37" t="str">
        <x:v>EG-063</x:v>
      </x:c>
      <x:c r="Q1341" s="37" t="str">
        <x:v>Mintra</x:v>
      </x:c>
      <x:c r="R1341" s="37" t="str">
        <x:v>علامة مباشرة/سلسلة</x:v>
      </x:c>
      <x:c r="S1341" s="37" t="str">
        <x:v>A</x:v>
      </x:c>
      <x:c r="T1341" s="37"/>
      <x:c r="U1341" s="37"/>
      <x:c r="V1341" s="37"/>
      <x:c r="W1341" s="37" t="str">
        <x:v>https://mintra.eg/products/round-preservation-box-pack-of-4-%D8%AD%D8%A7%D9%81%D8%B8%D8%A9-%D8%B7%D8%B9%D8%A7%D9%85-%D8%A8%D9%84%D8%A7%D8%B3%D8%AA%D9%8A%D9%83</x:v>
      </x:c>
      <x:c r="X1341" s="37" t="str">
        <x:v>تغذية منتجات</x:v>
      </x:c>
      <x:c r="Y1341" s="37" t="str">
        <x:v>EGP</x:v>
      </x:c>
      <x:c r="Z1341" s="56"/>
      <x:c r="AA1341" s="56"/>
      <x:c r="AB1341" s="56" t="str">
        <x:f>IF(OR(Z1341="",AA1341=""),"",MAX(0,AA1341-Z1341))</x:f>
      </x:c>
      <x:c r="AC1341" s="58" t="str">
        <x:f>IF(OR(Z1341="",AA1341="",AA1341=0),"",MAX(0,(AA1341-Z1341)/AA1341))</x:f>
      </x:c>
      <x:c r="AD1341" s="56"/>
      <x:c r="AE1341" s="56" t="str">
        <x:f>IF(Z1341="","",Z1341+IF(AD1341="",0,AD1341))</x:f>
      </x:c>
      <x:c r="AF1341" s="37" t="str">
        <x:f>IF(AD1341="","",AD1341=0)</x:f>
      </x:c>
      <x:c r="AG1341" s="37"/>
      <x:c r="AH1341" s="37"/>
      <x:c r="AI1341" s="37"/>
      <x:c r="AJ1341" s="37" t="str">
        <x:v>القاهرة</x:v>
      </x:c>
      <x:c r="AK1341" s="37"/>
      <x:c r="AL1341" s="37"/>
      <x:c r="AM1341" s="37"/>
      <x:c r="AN1341" s="37"/>
      <x:c r="AO1341" s="37"/>
      <x:c r="AP1341" s="37"/>
      <x:c r="AQ1341" s="54" t="b">
        <x:v>1</x:v>
      </x:c>
      <x:c r="AR1341" s="37"/>
      <x:c r="AS1341" s="37" t="str">
        <x:v>تغذية منتجات رسمية</x:v>
      </x:c>
      <x:c r="AT1341" s="37" t="str">
        <x:v>عالية</x:v>
      </x:c>
      <x:c r="AU1341" s="37" t="str">
        <x:v>official_store_product_feed</x:v>
      </x:c>
      <x:c r="AV1341" s="37" t="str">
        <x:v>تغذية منتجات</x:v>
      </x:c>
      <x:c r="AW1341" s="37" t="str">
        <x:v>https://mintra.eg/products/round-preservation-box-pack-of-4-%D8%AD%D8%A7%D9%81%D8%B8%D8%A9-%D8%B7%D8%B9%D8%A7%D9%85-%D8%A8%D9%84%D8%A7%D8%B3%D8%AA%D9%8A%D9%83</x:v>
      </x:c>
      <x:c r="AX1341" s="37" t="n">
        <x:v>1</x:v>
      </x:c>
      <x:c r="AY1341" s="60" t="n">
        <x:v>46233</x:v>
      </x:c>
      <x:c r="AZ1341" s="60"/>
      <x:c r="BA1341" s="60"/>
      <x:c r="BB1341" s="62" t="str">
        <x:f>IF(BA1341="","",(NOW()-BA1341)*24)</x:f>
      </x:c>
      <x:c r="BC1341" s="37" t="str">
        <x:f>IF(BA1341="","لم يُرصد",IF(BH1341&lt;&gt;TRUE,"غير نشط",IF(BD1341="فشل","فشل حالي",IF(BB1341&lt;=12,"حديث",IF(BB1341&lt;=24,"متأخر","قديم")))))</x:f>
        <x:v>لم يُرصد</x:v>
      </x:c>
      <x:c r="BD1341" s="37" t="str">
        <x:v>بانتظار أول رصد سعر</x:v>
      </x:c>
      <x:c r="BE1341" s="37" t="n">
        <x:v>0</x:v>
      </x:c>
      <x:c r="BF1341" s="37"/>
      <x:c r="BG1341" s="37"/>
      <x:c r="BH1341" s="54" t="b">
        <x:v>1</x:v>
      </x:c>
      <x:c r="BI1341" s="37" t="str">
        <x:v>جاهز لأول رصد</x:v>
      </x:c>
      <x:c r="BJ1341" s="37" t="str">
        <x:v>Round Preservation Bowl With Lid (pack of 4) — Green</x:v>
      </x:c>
      <x:c r="BK1341" s="37" t="str">
        <x:v>الموديل والنسخة ورقم SKU مأخوذة من خلاصة المنتجات الرسمية لمتجر Mintra؛ لم تُنقل أي أسعار.</x:v>
      </x:c>
      <x:c r="BL1341" s="60" t="n">
        <x:v>46233</x:v>
      </x:c>
      <x:c r="BM1341" s="60" t="n">
        <x:v>46233</x:v>
      </x:c>
    </x:row>
    <x:row r="1342">
      <x:c r="A1342" s="37" t="str">
        <x:v>CASH-D82A3D632F9032</x:v>
      </x:c>
      <x:c r="B1342" s="37" t="str">
        <x:v>VAR-FC3414DF5EE569|EG-063|STORE</x:v>
      </x:c>
      <x:c r="C1342" s="37" t="str">
        <x:v>VAR-FC3414DF5EE569</x:v>
      </x:c>
      <x:c r="D1342" s="37" t="str">
        <x:v>MOD-9C24A14DC8500A</x:v>
      </x:c>
      <x:c r="E1342" s="37" t="str">
        <x:v>Mintra Round Preservation Bowl With Lid (pack of 4) Orange</x:v>
      </x:c>
      <x:c r="F1342" s="37" t="str">
        <x:v>المطبخ والأدوات المنزلية</x:v>
      </x:c>
      <x:c r="G1342" s="37" t="str">
        <x:v>أوعية حفظ</x:v>
      </x:c>
      <x:c r="H1342" s="37" t="str">
        <x:v>Mintra</x:v>
      </x:c>
      <x:c r="I1342" s="37" t="str">
        <x:v>Round Preservation Bowl With Lid (pack of 4)</x:v>
      </x:c>
      <x:c r="J1342" s="37" t="str">
        <x:v>Orange</x:v>
      </x:c>
      <x:c r="K1342" s="37"/>
      <x:c r="L1342" s="37"/>
      <x:c r="M1342" s="37" t="str">
        <x:v>orange</x:v>
      </x:c>
      <x:c r="N1342" s="37" t="str">
        <x:v>99869</x:v>
      </x:c>
      <x:c r="O1342" s="37"/>
      <x:c r="P1342" s="37" t="str">
        <x:v>EG-063</x:v>
      </x:c>
      <x:c r="Q1342" s="37" t="str">
        <x:v>Mintra</x:v>
      </x:c>
      <x:c r="R1342" s="37" t="str">
        <x:v>علامة مباشرة/سلسلة</x:v>
      </x:c>
      <x:c r="S1342" s="37" t="str">
        <x:v>A</x:v>
      </x:c>
      <x:c r="T1342" s="37"/>
      <x:c r="U1342" s="37"/>
      <x:c r="V1342" s="37"/>
      <x:c r="W1342" s="37" t="str">
        <x:v>https://mintra.eg/products/round-preservation-box-pack-of-4-%D8%AD%D8%A7%D9%81%D8%B8%D8%A9-%D8%B7%D8%B9%D8%A7%D9%85-%D8%A8%D9%84%D8%A7%D8%B3%D8%AA%D9%8A%D9%83</x:v>
      </x:c>
      <x:c r="X1342" s="37" t="str">
        <x:v>تغذية منتجات</x:v>
      </x:c>
      <x:c r="Y1342" s="37" t="str">
        <x:v>EGP</x:v>
      </x:c>
      <x:c r="Z1342" s="56"/>
      <x:c r="AA1342" s="56"/>
      <x:c r="AB1342" s="56" t="str">
        <x:f>IF(OR(Z1342="",AA1342=""),"",MAX(0,AA1342-Z1342))</x:f>
      </x:c>
      <x:c r="AC1342" s="58" t="str">
        <x:f>IF(OR(Z1342="",AA1342="",AA1342=0),"",MAX(0,(AA1342-Z1342)/AA1342))</x:f>
      </x:c>
      <x:c r="AD1342" s="56"/>
      <x:c r="AE1342" s="56" t="str">
        <x:f>IF(Z1342="","",Z1342+IF(AD1342="",0,AD1342))</x:f>
      </x:c>
      <x:c r="AF1342" s="37" t="str">
        <x:f>IF(AD1342="","",AD1342=0)</x:f>
      </x:c>
      <x:c r="AG1342" s="37"/>
      <x:c r="AH1342" s="37"/>
      <x:c r="AI1342" s="37"/>
      <x:c r="AJ1342" s="37" t="str">
        <x:v>القاهرة</x:v>
      </x:c>
      <x:c r="AK1342" s="37"/>
      <x:c r="AL1342" s="37"/>
      <x:c r="AM1342" s="37"/>
      <x:c r="AN1342" s="37"/>
      <x:c r="AO1342" s="37"/>
      <x:c r="AP1342" s="37"/>
      <x:c r="AQ1342" s="54" t="b">
        <x:v>1</x:v>
      </x:c>
      <x:c r="AR1342" s="37"/>
      <x:c r="AS1342" s="37" t="str">
        <x:v>تغذية منتجات رسمية</x:v>
      </x:c>
      <x:c r="AT1342" s="37" t="str">
        <x:v>عالية</x:v>
      </x:c>
      <x:c r="AU1342" s="37" t="str">
        <x:v>official_store_product_feed</x:v>
      </x:c>
      <x:c r="AV1342" s="37" t="str">
        <x:v>تغذية منتجات</x:v>
      </x:c>
      <x:c r="AW1342" s="37" t="str">
        <x:v>https://mintra.eg/products/round-preservation-box-pack-of-4-%D8%AD%D8%A7%D9%81%D8%B8%D8%A9-%D8%B7%D8%B9%D8%A7%D9%85-%D8%A8%D9%84%D8%A7%D8%B3%D8%AA%D9%8A%D9%83</x:v>
      </x:c>
      <x:c r="AX1342" s="37" t="n">
        <x:v>1</x:v>
      </x:c>
      <x:c r="AY1342" s="60" t="n">
        <x:v>46233</x:v>
      </x:c>
      <x:c r="AZ1342" s="60"/>
      <x:c r="BA1342" s="60"/>
      <x:c r="BB1342" s="62" t="str">
        <x:f>IF(BA1342="","",(NOW()-BA1342)*24)</x:f>
      </x:c>
      <x:c r="BC1342" s="37" t="str">
        <x:f>IF(BA1342="","لم يُرصد",IF(BH1342&lt;&gt;TRUE,"غير نشط",IF(BD1342="فشل","فشل حالي",IF(BB1342&lt;=12,"حديث",IF(BB1342&lt;=24,"متأخر","قديم")))))</x:f>
        <x:v>لم يُرصد</x:v>
      </x:c>
      <x:c r="BD1342" s="37" t="str">
        <x:v>بانتظار أول رصد سعر</x:v>
      </x:c>
      <x:c r="BE1342" s="37" t="n">
        <x:v>0</x:v>
      </x:c>
      <x:c r="BF1342" s="37"/>
      <x:c r="BG1342" s="37"/>
      <x:c r="BH1342" s="54" t="b">
        <x:v>1</x:v>
      </x:c>
      <x:c r="BI1342" s="37" t="str">
        <x:v>جاهز لأول رصد</x:v>
      </x:c>
      <x:c r="BJ1342" s="37" t="str">
        <x:v>Round Preservation Bowl With Lid (pack of 4) — Orange</x:v>
      </x:c>
      <x:c r="BK1342" s="37" t="str">
        <x:v>الموديل والنسخة ورقم SKU مأخوذة من خلاصة المنتجات الرسمية لمتجر Mintra؛ لم تُنقل أي أسعار.</x:v>
      </x:c>
      <x:c r="BL1342" s="60" t="n">
        <x:v>46233</x:v>
      </x:c>
      <x:c r="BM1342" s="60" t="n">
        <x:v>46233</x:v>
      </x:c>
    </x:row>
    <x:row r="1343">
      <x:c r="A1343" s="37" t="str">
        <x:v>CASH-8C0B613C195A46</x:v>
      </x:c>
      <x:c r="B1343" s="37" t="str">
        <x:v>VAR-A27BBF0F50AC9A|EG-063|STORE</x:v>
      </x:c>
      <x:c r="C1343" s="37" t="str">
        <x:v>VAR-A27BBF0F50AC9A</x:v>
      </x:c>
      <x:c r="D1343" s="37" t="str">
        <x:v>MOD-9C24A14DC8500A</x:v>
      </x:c>
      <x:c r="E1343" s="37" t="str">
        <x:v>Mintra Round Preservation Bowl With Lid (pack of 4) Red</x:v>
      </x:c>
      <x:c r="F1343" s="37" t="str">
        <x:v>المطبخ والأدوات المنزلية</x:v>
      </x:c>
      <x:c r="G1343" s="37" t="str">
        <x:v>أوعية حفظ</x:v>
      </x:c>
      <x:c r="H1343" s="37" t="str">
        <x:v>Mintra</x:v>
      </x:c>
      <x:c r="I1343" s="37" t="str">
        <x:v>Round Preservation Bowl With Lid (pack of 4)</x:v>
      </x:c>
      <x:c r="J1343" s="37" t="str">
        <x:v>Red</x:v>
      </x:c>
      <x:c r="K1343" s="37"/>
      <x:c r="L1343" s="37"/>
      <x:c r="M1343" s="37" t="str">
        <x:v>red</x:v>
      </x:c>
      <x:c r="N1343" s="37" t="str">
        <x:v>99864</x:v>
      </x:c>
      <x:c r="O1343" s="37"/>
      <x:c r="P1343" s="37" t="str">
        <x:v>EG-063</x:v>
      </x:c>
      <x:c r="Q1343" s="37" t="str">
        <x:v>Mintra</x:v>
      </x:c>
      <x:c r="R1343" s="37" t="str">
        <x:v>علامة مباشرة/سلسلة</x:v>
      </x:c>
      <x:c r="S1343" s="37" t="str">
        <x:v>A</x:v>
      </x:c>
      <x:c r="T1343" s="37"/>
      <x:c r="U1343" s="37"/>
      <x:c r="V1343" s="37"/>
      <x:c r="W1343" s="37" t="str">
        <x:v>https://mintra.eg/products/round-preservation-box-pack-of-4-%D8%AD%D8%A7%D9%81%D8%B8%D8%A9-%D8%B7%D8%B9%D8%A7%D9%85-%D8%A8%D9%84%D8%A7%D8%B3%D8%AA%D9%8A%D9%83</x:v>
      </x:c>
      <x:c r="X1343" s="37" t="str">
        <x:v>تغذية منتجات</x:v>
      </x:c>
      <x:c r="Y1343" s="37" t="str">
        <x:v>EGP</x:v>
      </x:c>
      <x:c r="Z1343" s="56"/>
      <x:c r="AA1343" s="56"/>
      <x:c r="AB1343" s="56" t="str">
        <x:f>IF(OR(Z1343="",AA1343=""),"",MAX(0,AA1343-Z1343))</x:f>
      </x:c>
      <x:c r="AC1343" s="58" t="str">
        <x:f>IF(OR(Z1343="",AA1343="",AA1343=0),"",MAX(0,(AA1343-Z1343)/AA1343))</x:f>
      </x:c>
      <x:c r="AD1343" s="56"/>
      <x:c r="AE1343" s="56" t="str">
        <x:f>IF(Z1343="","",Z1343+IF(AD1343="",0,AD1343))</x:f>
      </x:c>
      <x:c r="AF1343" s="37" t="str">
        <x:f>IF(AD1343="","",AD1343=0)</x:f>
      </x:c>
      <x:c r="AG1343" s="37"/>
      <x:c r="AH1343" s="37"/>
      <x:c r="AI1343" s="37"/>
      <x:c r="AJ1343" s="37" t="str">
        <x:v>القاهرة</x:v>
      </x:c>
      <x:c r="AK1343" s="37"/>
      <x:c r="AL1343" s="37"/>
      <x:c r="AM1343" s="37"/>
      <x:c r="AN1343" s="37"/>
      <x:c r="AO1343" s="37"/>
      <x:c r="AP1343" s="37"/>
      <x:c r="AQ1343" s="54" t="b">
        <x:v>1</x:v>
      </x:c>
      <x:c r="AR1343" s="37"/>
      <x:c r="AS1343" s="37" t="str">
        <x:v>تغذية منتجات رسمية</x:v>
      </x:c>
      <x:c r="AT1343" s="37" t="str">
        <x:v>عالية</x:v>
      </x:c>
      <x:c r="AU1343" s="37" t="str">
        <x:v>official_store_product_feed</x:v>
      </x:c>
      <x:c r="AV1343" s="37" t="str">
        <x:v>تغذية منتجات</x:v>
      </x:c>
      <x:c r="AW1343" s="37" t="str">
        <x:v>https://mintra.eg/products/round-preservation-box-pack-of-4-%D8%AD%D8%A7%D9%81%D8%B8%D8%A9-%D8%B7%D8%B9%D8%A7%D9%85-%D8%A8%D9%84%D8%A7%D8%B3%D8%AA%D9%8A%D9%83</x:v>
      </x:c>
      <x:c r="AX1343" s="37" t="n">
        <x:v>1</x:v>
      </x:c>
      <x:c r="AY1343" s="60" t="n">
        <x:v>46233</x:v>
      </x:c>
      <x:c r="AZ1343" s="60"/>
      <x:c r="BA1343" s="60"/>
      <x:c r="BB1343" s="62" t="str">
        <x:f>IF(BA1343="","",(NOW()-BA1343)*24)</x:f>
      </x:c>
      <x:c r="BC1343" s="37" t="str">
        <x:f>IF(BA1343="","لم يُرصد",IF(BH1343&lt;&gt;TRUE,"غير نشط",IF(BD1343="فشل","فشل حالي",IF(BB1343&lt;=12,"حديث",IF(BB1343&lt;=24,"متأخر","قديم")))))</x:f>
        <x:v>لم يُرصد</x:v>
      </x:c>
      <x:c r="BD1343" s="37" t="str">
        <x:v>بانتظار أول رصد سعر</x:v>
      </x:c>
      <x:c r="BE1343" s="37" t="n">
        <x:v>0</x:v>
      </x:c>
      <x:c r="BF1343" s="37"/>
      <x:c r="BG1343" s="37"/>
      <x:c r="BH1343" s="54" t="b">
        <x:v>1</x:v>
      </x:c>
      <x:c r="BI1343" s="37" t="str">
        <x:v>جاهز لأول رصد</x:v>
      </x:c>
      <x:c r="BJ1343" s="37" t="str">
        <x:v>Round Preservation Bowl With Lid (pack of 4) — Red</x:v>
      </x:c>
      <x:c r="BK1343" s="37" t="str">
        <x:v>الموديل والنسخة ورقم SKU مأخوذة من خلاصة المنتجات الرسمية لمتجر Mintra؛ لم تُنقل أي أسعار.</x:v>
      </x:c>
      <x:c r="BL1343" s="60" t="n">
        <x:v>46233</x:v>
      </x:c>
      <x:c r="BM1343" s="60" t="n">
        <x:v>46233</x:v>
      </x:c>
    </x:row>
    <x:row r="1344">
      <x:c r="A1344" s="37" t="str">
        <x:v>CASH-7D8EEBC85DF131</x:v>
      </x:c>
      <x:c r="B1344" s="37" t="str">
        <x:v>VAR-40152CE4DDA153|EG-063|STORE</x:v>
      </x:c>
      <x:c r="C1344" s="37" t="str">
        <x:v>VAR-40152CE4DDA153</x:v>
      </x:c>
      <x:c r="D1344" s="37" t="str">
        <x:v>MOD-9C24A14DC8500A</x:v>
      </x:c>
      <x:c r="E1344" s="37" t="str">
        <x:v>Mintra Round Preservation Bowl With Lid (pack of 4) Turquoise</x:v>
      </x:c>
      <x:c r="F1344" s="37" t="str">
        <x:v>المطبخ والأدوات المنزلية</x:v>
      </x:c>
      <x:c r="G1344" s="37" t="str">
        <x:v>أوعية حفظ</x:v>
      </x:c>
      <x:c r="H1344" s="37" t="str">
        <x:v>Mintra</x:v>
      </x:c>
      <x:c r="I1344" s="37" t="str">
        <x:v>Round Preservation Bowl With Lid (pack of 4)</x:v>
      </x:c>
      <x:c r="J1344" s="37" t="str">
        <x:v>Turquoise</x:v>
      </x:c>
      <x:c r="K1344" s="37"/>
      <x:c r="L1344" s="37"/>
      <x:c r="M1344" s="37" t="str">
        <x:v>turquoise</x:v>
      </x:c>
      <x:c r="N1344" s="37" t="str">
        <x:v>99867</x:v>
      </x:c>
      <x:c r="O1344" s="37"/>
      <x:c r="P1344" s="37" t="str">
        <x:v>EG-063</x:v>
      </x:c>
      <x:c r="Q1344" s="37" t="str">
        <x:v>Mintra</x:v>
      </x:c>
      <x:c r="R1344" s="37" t="str">
        <x:v>علامة مباشرة/سلسلة</x:v>
      </x:c>
      <x:c r="S1344" s="37" t="str">
        <x:v>A</x:v>
      </x:c>
      <x:c r="T1344" s="37"/>
      <x:c r="U1344" s="37"/>
      <x:c r="V1344" s="37"/>
      <x:c r="W1344" s="37" t="str">
        <x:v>https://mintra.eg/products/round-preservation-box-pack-of-4-%D8%AD%D8%A7%D9%81%D8%B8%D8%A9-%D8%B7%D8%B9%D8%A7%D9%85-%D8%A8%D9%84%D8%A7%D8%B3%D8%AA%D9%8A%D9%83</x:v>
      </x:c>
      <x:c r="X1344" s="37" t="str">
        <x:v>تغذية منتجات</x:v>
      </x:c>
      <x:c r="Y1344" s="37" t="str">
        <x:v>EGP</x:v>
      </x:c>
      <x:c r="Z1344" s="56"/>
      <x:c r="AA1344" s="56"/>
      <x:c r="AB1344" s="56" t="str">
        <x:f>IF(OR(Z1344="",AA1344=""),"",MAX(0,AA1344-Z1344))</x:f>
      </x:c>
      <x:c r="AC1344" s="58" t="str">
        <x:f>IF(OR(Z1344="",AA1344="",AA1344=0),"",MAX(0,(AA1344-Z1344)/AA1344))</x:f>
      </x:c>
      <x:c r="AD1344" s="56"/>
      <x:c r="AE1344" s="56" t="str">
        <x:f>IF(Z1344="","",Z1344+IF(AD1344="",0,AD1344))</x:f>
      </x:c>
      <x:c r="AF1344" s="37" t="str">
        <x:f>IF(AD1344="","",AD1344=0)</x:f>
      </x:c>
      <x:c r="AG1344" s="37"/>
      <x:c r="AH1344" s="37"/>
      <x:c r="AI1344" s="37"/>
      <x:c r="AJ1344" s="37" t="str">
        <x:v>القاهرة</x:v>
      </x:c>
      <x:c r="AK1344" s="37"/>
      <x:c r="AL1344" s="37"/>
      <x:c r="AM1344" s="37"/>
      <x:c r="AN1344" s="37"/>
      <x:c r="AO1344" s="37"/>
      <x:c r="AP1344" s="37"/>
      <x:c r="AQ1344" s="54" t="b">
        <x:v>1</x:v>
      </x:c>
      <x:c r="AR1344" s="37"/>
      <x:c r="AS1344" s="37" t="str">
        <x:v>تغذية منتجات رسمية</x:v>
      </x:c>
      <x:c r="AT1344" s="37" t="str">
        <x:v>عالية</x:v>
      </x:c>
      <x:c r="AU1344" s="37" t="str">
        <x:v>official_store_product_feed</x:v>
      </x:c>
      <x:c r="AV1344" s="37" t="str">
        <x:v>تغذية منتجات</x:v>
      </x:c>
      <x:c r="AW1344" s="37" t="str">
        <x:v>https://mintra.eg/products/round-preservation-box-pack-of-4-%D8%AD%D8%A7%D9%81%D8%B8%D8%A9-%D8%B7%D8%B9%D8%A7%D9%85-%D8%A8%D9%84%D8%A7%D8%B3%D8%AA%D9%8A%D9%83</x:v>
      </x:c>
      <x:c r="AX1344" s="37" t="n">
        <x:v>1</x:v>
      </x:c>
      <x:c r="AY1344" s="60" t="n">
        <x:v>46233</x:v>
      </x:c>
      <x:c r="AZ1344" s="60"/>
      <x:c r="BA1344" s="60"/>
      <x:c r="BB1344" s="62" t="str">
        <x:f>IF(BA1344="","",(NOW()-BA1344)*24)</x:f>
      </x:c>
      <x:c r="BC1344" s="37" t="str">
        <x:f>IF(BA1344="","لم يُرصد",IF(BH1344&lt;&gt;TRUE,"غير نشط",IF(BD1344="فشل","فشل حالي",IF(BB1344&lt;=12,"حديث",IF(BB1344&lt;=24,"متأخر","قديم")))))</x:f>
        <x:v>لم يُرصد</x:v>
      </x:c>
      <x:c r="BD1344" s="37" t="str">
        <x:v>بانتظار أول رصد سعر</x:v>
      </x:c>
      <x:c r="BE1344" s="37" t="n">
        <x:v>0</x:v>
      </x:c>
      <x:c r="BF1344" s="37"/>
      <x:c r="BG1344" s="37"/>
      <x:c r="BH1344" s="54" t="b">
        <x:v>1</x:v>
      </x:c>
      <x:c r="BI1344" s="37" t="str">
        <x:v>جاهز لأول رصد</x:v>
      </x:c>
      <x:c r="BJ1344" s="37" t="str">
        <x:v>Round Preservation Bowl With Lid (pack of 4) — Turquoise</x:v>
      </x:c>
      <x:c r="BK1344" s="37" t="str">
        <x:v>الموديل والنسخة ورقم SKU مأخوذة من خلاصة المنتجات الرسمية لمتجر Mintra؛ لم تُنقل أي أسعار.</x:v>
      </x:c>
      <x:c r="BL1344" s="60" t="n">
        <x:v>46233</x:v>
      </x:c>
      <x:c r="BM1344" s="60" t="n">
        <x:v>46233</x:v>
      </x:c>
    </x:row>
    <x:row r="1345">
      <x:c r="A1345" s="37" t="str">
        <x:v>CASH-C1F92DD03C3809</x:v>
      </x:c>
      <x:c r="B1345" s="37" t="str">
        <x:v>VAR-AD30E05A26D9AD|EG-063|STORE</x:v>
      </x:c>
      <x:c r="C1345" s="37" t="str">
        <x:v>VAR-AD30E05A26D9AD</x:v>
      </x:c>
      <x:c r="D1345" s="37" t="str">
        <x:v>MOD-9C24A14DC8500A</x:v>
      </x:c>
      <x:c r="E1345" s="37" t="str">
        <x:v>Mintra Round Preservation Bowl With Lid (pack of 4) White</x:v>
      </x:c>
      <x:c r="F1345" s="37" t="str">
        <x:v>المطبخ والأدوات المنزلية</x:v>
      </x:c>
      <x:c r="G1345" s="37" t="str">
        <x:v>أوعية حفظ</x:v>
      </x:c>
      <x:c r="H1345" s="37" t="str">
        <x:v>Mintra</x:v>
      </x:c>
      <x:c r="I1345" s="37" t="str">
        <x:v>Round Preservation Bowl With Lid (pack of 4)</x:v>
      </x:c>
      <x:c r="J1345" s="37" t="str">
        <x:v>White</x:v>
      </x:c>
      <x:c r="K1345" s="37"/>
      <x:c r="L1345" s="37"/>
      <x:c r="M1345" s="37" t="str">
        <x:v>white</x:v>
      </x:c>
      <x:c r="N1345" s="37" t="str">
        <x:v>99863</x:v>
      </x:c>
      <x:c r="O1345" s="37"/>
      <x:c r="P1345" s="37" t="str">
        <x:v>EG-063</x:v>
      </x:c>
      <x:c r="Q1345" s="37" t="str">
        <x:v>Mintra</x:v>
      </x:c>
      <x:c r="R1345" s="37" t="str">
        <x:v>علامة مباشرة/سلسلة</x:v>
      </x:c>
      <x:c r="S1345" s="37" t="str">
        <x:v>A</x:v>
      </x:c>
      <x:c r="T1345" s="37"/>
      <x:c r="U1345" s="37"/>
      <x:c r="V1345" s="37"/>
      <x:c r="W1345" s="37" t="str">
        <x:v>https://mintra.eg/products/round-preservation-box-pack-of-4-%D8%AD%D8%A7%D9%81%D8%B8%D8%A9-%D8%B7%D8%B9%D8%A7%D9%85-%D8%A8%D9%84%D8%A7%D8%B3%D8%AA%D9%8A%D9%83</x:v>
      </x:c>
      <x:c r="X1345" s="37" t="str">
        <x:v>تغذية منتجات</x:v>
      </x:c>
      <x:c r="Y1345" s="37" t="str">
        <x:v>EGP</x:v>
      </x:c>
      <x:c r="Z1345" s="56"/>
      <x:c r="AA1345" s="56"/>
      <x:c r="AB1345" s="56" t="str">
        <x:f>IF(OR(Z1345="",AA1345=""),"",MAX(0,AA1345-Z1345))</x:f>
      </x:c>
      <x:c r="AC1345" s="58" t="str">
        <x:f>IF(OR(Z1345="",AA1345="",AA1345=0),"",MAX(0,(AA1345-Z1345)/AA1345))</x:f>
      </x:c>
      <x:c r="AD1345" s="56"/>
      <x:c r="AE1345" s="56" t="str">
        <x:f>IF(Z1345="","",Z1345+IF(AD1345="",0,AD1345))</x:f>
      </x:c>
      <x:c r="AF1345" s="37" t="str">
        <x:f>IF(AD1345="","",AD1345=0)</x:f>
      </x:c>
      <x:c r="AG1345" s="37"/>
      <x:c r="AH1345" s="37"/>
      <x:c r="AI1345" s="37"/>
      <x:c r="AJ1345" s="37" t="str">
        <x:v>القاهرة</x:v>
      </x:c>
      <x:c r="AK1345" s="37"/>
      <x:c r="AL1345" s="37"/>
      <x:c r="AM1345" s="37"/>
      <x:c r="AN1345" s="37"/>
      <x:c r="AO1345" s="37"/>
      <x:c r="AP1345" s="37"/>
      <x:c r="AQ1345" s="54" t="b">
        <x:v>1</x:v>
      </x:c>
      <x:c r="AR1345" s="37"/>
      <x:c r="AS1345" s="37" t="str">
        <x:v>تغذية منتجات رسمية</x:v>
      </x:c>
      <x:c r="AT1345" s="37" t="str">
        <x:v>عالية</x:v>
      </x:c>
      <x:c r="AU1345" s="37" t="str">
        <x:v>official_store_product_feed</x:v>
      </x:c>
      <x:c r="AV1345" s="37" t="str">
        <x:v>تغذية منتجات</x:v>
      </x:c>
      <x:c r="AW1345" s="37" t="str">
        <x:v>https://mintra.eg/products/round-preservation-box-pack-of-4-%D8%AD%D8%A7%D9%81%D8%B8%D8%A9-%D8%B7%D8%B9%D8%A7%D9%85-%D8%A8%D9%84%D8%A7%D8%B3%D8%AA%D9%8A%D9%83</x:v>
      </x:c>
      <x:c r="AX1345" s="37" t="n">
        <x:v>1</x:v>
      </x:c>
      <x:c r="AY1345" s="60" t="n">
        <x:v>46233</x:v>
      </x:c>
      <x:c r="AZ1345" s="60"/>
      <x:c r="BA1345" s="60"/>
      <x:c r="BB1345" s="62" t="str">
        <x:f>IF(BA1345="","",(NOW()-BA1345)*24)</x:f>
      </x:c>
      <x:c r="BC1345" s="37" t="str">
        <x:f>IF(BA1345="","لم يُرصد",IF(BH1345&lt;&gt;TRUE,"غير نشط",IF(BD1345="فشل","فشل حالي",IF(BB1345&lt;=12,"حديث",IF(BB1345&lt;=24,"متأخر","قديم")))))</x:f>
        <x:v>لم يُرصد</x:v>
      </x:c>
      <x:c r="BD1345" s="37" t="str">
        <x:v>بانتظار أول رصد سعر</x:v>
      </x:c>
      <x:c r="BE1345" s="37" t="n">
        <x:v>0</x:v>
      </x:c>
      <x:c r="BF1345" s="37"/>
      <x:c r="BG1345" s="37"/>
      <x:c r="BH1345" s="54" t="b">
        <x:v>1</x:v>
      </x:c>
      <x:c r="BI1345" s="37" t="str">
        <x:v>جاهز لأول رصد</x:v>
      </x:c>
      <x:c r="BJ1345" s="37" t="str">
        <x:v>Round Preservation Bowl With Lid (pack of 4) — White</x:v>
      </x:c>
      <x:c r="BK1345" s="37" t="str">
        <x:v>الموديل والنسخة ورقم SKU مأخوذة من خلاصة المنتجات الرسمية لمتجر Mintra؛ لم تُنقل أي أسعار.</x:v>
      </x:c>
      <x:c r="BL1345" s="60" t="n">
        <x:v>46233</x:v>
      </x:c>
      <x:c r="BM1345" s="60" t="n">
        <x:v>46233</x:v>
      </x:c>
    </x:row>
    <x:row r="1346">
      <x:c r="A1346" s="37" t="str">
        <x:v>CASH-EEF25831D20886</x:v>
      </x:c>
      <x:c r="B1346" s="37" t="str">
        <x:v>VAR-F276B2C9A20533|EG-063|STORE</x:v>
      </x:c>
      <x:c r="C1346" s="37" t="str">
        <x:v>VAR-F276B2C9A20533</x:v>
      </x:c>
      <x:c r="D1346" s="37" t="str">
        <x:v>MOD-9C24A14DC8500A</x:v>
      </x:c>
      <x:c r="E1346" s="37" t="str">
        <x:v>Mintra Round Preservation Bowl With Lid (pack of 4) Yellow</x:v>
      </x:c>
      <x:c r="F1346" s="37" t="str">
        <x:v>المطبخ والأدوات المنزلية</x:v>
      </x:c>
      <x:c r="G1346" s="37" t="str">
        <x:v>أوعية حفظ</x:v>
      </x:c>
      <x:c r="H1346" s="37" t="str">
        <x:v>Mintra</x:v>
      </x:c>
      <x:c r="I1346" s="37" t="str">
        <x:v>Round Preservation Bowl With Lid (pack of 4)</x:v>
      </x:c>
      <x:c r="J1346" s="37" t="str">
        <x:v>Yellow</x:v>
      </x:c>
      <x:c r="K1346" s="37"/>
      <x:c r="L1346" s="37"/>
      <x:c r="M1346" s="37" t="str">
        <x:v>yellow</x:v>
      </x:c>
      <x:c r="N1346" s="37" t="str">
        <x:v>99868</x:v>
      </x:c>
      <x:c r="O1346" s="37"/>
      <x:c r="P1346" s="37" t="str">
        <x:v>EG-063</x:v>
      </x:c>
      <x:c r="Q1346" s="37" t="str">
        <x:v>Mintra</x:v>
      </x:c>
      <x:c r="R1346" s="37" t="str">
        <x:v>علامة مباشرة/سلسلة</x:v>
      </x:c>
      <x:c r="S1346" s="37" t="str">
        <x:v>A</x:v>
      </x:c>
      <x:c r="T1346" s="37"/>
      <x:c r="U1346" s="37"/>
      <x:c r="V1346" s="37"/>
      <x:c r="W1346" s="37" t="str">
        <x:v>https://mintra.eg/products/round-preservation-box-pack-of-4-%D8%AD%D8%A7%D9%81%D8%B8%D8%A9-%D8%B7%D8%B9%D8%A7%D9%85-%D8%A8%D9%84%D8%A7%D8%B3%D8%AA%D9%8A%D9%83</x:v>
      </x:c>
      <x:c r="X1346" s="37" t="str">
        <x:v>تغذية منتجات</x:v>
      </x:c>
      <x:c r="Y1346" s="37" t="str">
        <x:v>EGP</x:v>
      </x:c>
      <x:c r="Z1346" s="56"/>
      <x:c r="AA1346" s="56"/>
      <x:c r="AB1346" s="56" t="str">
        <x:f>IF(OR(Z1346="",AA1346=""),"",MAX(0,AA1346-Z1346))</x:f>
      </x:c>
      <x:c r="AC1346" s="58" t="str">
        <x:f>IF(OR(Z1346="",AA1346="",AA1346=0),"",MAX(0,(AA1346-Z1346)/AA1346))</x:f>
      </x:c>
      <x:c r="AD1346" s="56"/>
      <x:c r="AE1346" s="56" t="str">
        <x:f>IF(Z1346="","",Z1346+IF(AD1346="",0,AD1346))</x:f>
      </x:c>
      <x:c r="AF1346" s="37" t="str">
        <x:f>IF(AD1346="","",AD1346=0)</x:f>
      </x:c>
      <x:c r="AG1346" s="37"/>
      <x:c r="AH1346" s="37"/>
      <x:c r="AI1346" s="37"/>
      <x:c r="AJ1346" s="37" t="str">
        <x:v>القاهرة</x:v>
      </x:c>
      <x:c r="AK1346" s="37"/>
      <x:c r="AL1346" s="37"/>
      <x:c r="AM1346" s="37"/>
      <x:c r="AN1346" s="37"/>
      <x:c r="AO1346" s="37"/>
      <x:c r="AP1346" s="37"/>
      <x:c r="AQ1346" s="54" t="b">
        <x:v>1</x:v>
      </x:c>
      <x:c r="AR1346" s="37"/>
      <x:c r="AS1346" s="37" t="str">
        <x:v>تغذية منتجات رسمية</x:v>
      </x:c>
      <x:c r="AT1346" s="37" t="str">
        <x:v>عالية</x:v>
      </x:c>
      <x:c r="AU1346" s="37" t="str">
        <x:v>official_store_product_feed</x:v>
      </x:c>
      <x:c r="AV1346" s="37" t="str">
        <x:v>تغذية منتجات</x:v>
      </x:c>
      <x:c r="AW1346" s="37" t="str">
        <x:v>https://mintra.eg/products/round-preservation-box-pack-of-4-%D8%AD%D8%A7%D9%81%D8%B8%D8%A9-%D8%B7%D8%B9%D8%A7%D9%85-%D8%A8%D9%84%D8%A7%D8%B3%D8%AA%D9%8A%D9%83</x:v>
      </x:c>
      <x:c r="AX1346" s="37" t="n">
        <x:v>1</x:v>
      </x:c>
      <x:c r="AY1346" s="60" t="n">
        <x:v>46233</x:v>
      </x:c>
      <x:c r="AZ1346" s="60"/>
      <x:c r="BA1346" s="60"/>
      <x:c r="BB1346" s="62" t="str">
        <x:f>IF(BA1346="","",(NOW()-BA1346)*24)</x:f>
      </x:c>
      <x:c r="BC1346" s="37" t="str">
        <x:f>IF(BA1346="","لم يُرصد",IF(BH1346&lt;&gt;TRUE,"غير نشط",IF(BD1346="فشل","فشل حالي",IF(BB1346&lt;=12,"حديث",IF(BB1346&lt;=24,"متأخر","قديم")))))</x:f>
        <x:v>لم يُرصد</x:v>
      </x:c>
      <x:c r="BD1346" s="37" t="str">
        <x:v>بانتظار أول رصد سعر</x:v>
      </x:c>
      <x:c r="BE1346" s="37" t="n">
        <x:v>0</x:v>
      </x:c>
      <x:c r="BF1346" s="37"/>
      <x:c r="BG1346" s="37"/>
      <x:c r="BH1346" s="54" t="b">
        <x:v>1</x:v>
      </x:c>
      <x:c r="BI1346" s="37" t="str">
        <x:v>جاهز لأول رصد</x:v>
      </x:c>
      <x:c r="BJ1346" s="37" t="str">
        <x:v>Round Preservation Bowl With Lid (pack of 4) — Yellow</x:v>
      </x:c>
      <x:c r="BK1346" s="37" t="str">
        <x:v>الموديل والنسخة ورقم SKU مأخوذة من خلاصة المنتجات الرسمية لمتجر Mintra؛ لم تُنقل أي أسعار.</x:v>
      </x:c>
      <x:c r="BL1346" s="60" t="n">
        <x:v>46233</x:v>
      </x:c>
      <x:c r="BM1346" s="60" t="n">
        <x:v>46233</x:v>
      </x:c>
    </x:row>
    <x:row r="1347">
      <x:c r="A1347" s="37" t="str">
        <x:v>CASH-FDFEFA4560D1E6</x:v>
      </x:c>
      <x:c r="B1347" s="37" t="str">
        <x:v>VAR-62714D951F5018|EG-060|STORE</x:v>
      </x:c>
      <x:c r="C1347" s="37" t="str">
        <x:v>VAR-62714D951F5018</x:v>
      </x:c>
      <x:c r="D1347" s="37" t="str">
        <x:v>MOD-FE47528AAEC7FC</x:v>
      </x:c>
      <x:c r="E1347" s="37" t="str">
        <x:v>IKEA BLOMNING Coffee/tea tin 11x7x20 cm | 11×7×20 cm</x:v>
      </x:c>
      <x:c r="F1347" s="37" t="str">
        <x:v>المطبخ والأدوات المنزلية</x:v>
      </x:c>
      <x:c r="G1347" s="37" t="str">
        <x:v>برطمانات حفظ</x:v>
      </x:c>
      <x:c r="H1347" s="37" t="str">
        <x:v>IKEA</x:v>
      </x:c>
      <x:c r="I1347" s="37" t="str">
        <x:v>BLOMNING Coffee/tea tin</x:v>
      </x:c>
      <x:c r="J1347" s="37" t="str">
        <x:v>11x7x20 cm</x:v>
      </x:c>
      <x:c r="K1347" s="37"/>
      <x:c r="L1347" s="37"/>
      <x:c r="M1347" s="37"/>
      <x:c r="N1347" s="37" t="str">
        <x:v>00373207</x:v>
      </x:c>
      <x:c r="O1347" s="37"/>
      <x:c r="P1347" s="37" t="str">
        <x:v>EG-060</x:v>
      </x:c>
      <x:c r="Q1347" s="37" t="str">
        <x:v>IKEA Egypt</x:v>
      </x:c>
      <x:c r="R1347" s="37" t="str">
        <x:v>علامة مباشرة/سلسلة</x:v>
      </x:c>
      <x:c r="S1347" s="37" t="str">
        <x:v>A</x:v>
      </x:c>
      <x:c r="T1347" s="37"/>
      <x:c r="U1347" s="37"/>
      <x:c r="V1347" s="37"/>
      <x:c r="W1347" s="37" t="str">
        <x:v>https://www.ikea.com/eg/en/p/blomning-coffee-tea-tin-00373207/</x:v>
      </x:c>
      <x:c r="X1347" s="37" t="str">
        <x:v>صفحة فئة منظمة</x:v>
      </x:c>
      <x:c r="Y1347" s="37" t="str">
        <x:v>EGP</x:v>
      </x:c>
      <x:c r="Z1347" s="56"/>
      <x:c r="AA1347" s="56"/>
      <x:c r="AB1347" s="56" t="str">
        <x:f>IF(OR(Z1347="",AA1347=""),"",MAX(0,AA1347-Z1347))</x:f>
      </x:c>
      <x:c r="AC1347" s="58" t="str">
        <x:f>IF(OR(Z1347="",AA1347="",AA1347=0),"",MAX(0,(AA1347-Z1347)/AA1347))</x:f>
      </x:c>
      <x:c r="AD1347" s="56"/>
      <x:c r="AE1347" s="56" t="str">
        <x:f>IF(Z1347="","",Z1347+IF(AD1347="",0,AD1347))</x:f>
      </x:c>
      <x:c r="AF1347" s="37" t="str">
        <x:f>IF(AD1347="","",AD1347=0)</x:f>
      </x:c>
      <x:c r="AG1347" s="37"/>
      <x:c r="AH1347" s="37"/>
      <x:c r="AI1347" s="37"/>
      <x:c r="AJ1347" s="37" t="str">
        <x:v>القاهرة</x:v>
      </x:c>
      <x:c r="AK1347" s="37"/>
      <x:c r="AL1347" s="37"/>
      <x:c r="AM1347" s="37"/>
      <x:c r="AN1347" s="37"/>
      <x:c r="AO1347" s="37"/>
      <x:c r="AP1347" s="37"/>
      <x:c r="AQ1347" s="54" t="b">
        <x:v>1</x:v>
      </x:c>
      <x:c r="AR1347" s="37"/>
      <x:c r="AS1347" s="37" t="str">
        <x:v>JSON-LD لقائمة المتجر</x:v>
      </x:c>
      <x:c r="AT1347" s="37" t="str">
        <x:v>متوسطة</x:v>
      </x:c>
      <x:c r="AU1347" s="37" t="str">
        <x:v>official_store_category_jsonld</x:v>
      </x:c>
      <x:c r="AV1347" s="37" t="str">
        <x:v>JSON-LD</x:v>
      </x:c>
      <x:c r="AW1347" s="37" t="str">
        <x:v>https://www.ikea.com/eg/en/p/blomning-coffee-tea-tin-00373207/</x:v>
      </x:c>
      <x:c r="AX1347" s="37" t="n">
        <x:v>1</x:v>
      </x:c>
      <x:c r="AY1347" s="60" t="n">
        <x:v>46233</x:v>
      </x:c>
      <x:c r="AZ1347" s="60"/>
      <x:c r="BA1347" s="60"/>
      <x:c r="BB1347" s="62" t="str">
        <x:f>IF(BA1347="","",(NOW()-BA1347)*24)</x:f>
      </x:c>
      <x:c r="BC1347" s="37" t="str">
        <x:f>IF(BA1347="","لم يُرصد",IF(BH1347&lt;&gt;TRUE,"غير نشط",IF(BD1347="فشل","فشل حالي",IF(BB1347&lt;=12,"حديث",IF(BB1347&lt;=24,"متأخر","قديم")))))</x:f>
        <x:v>لم يُرصد</x:v>
      </x:c>
      <x:c r="BD1347" s="37" t="str">
        <x:v>بانتظار أول رصد سعر</x:v>
      </x:c>
      <x:c r="BE1347" s="37" t="n">
        <x:v>0</x:v>
      </x:c>
      <x:c r="BF1347" s="37"/>
      <x:c r="BG1347" s="37"/>
      <x:c r="BH1347" s="54" t="b">
        <x:v>1</x:v>
      </x:c>
      <x:c r="BI1347" s="37" t="str">
        <x:v>يحتاج اكتشاف رابط المنتج</x:v>
      </x:c>
      <x:c r="BJ1347" s="37" t="str">
        <x:v>BLOMNING, Coffee/tea tin, 11x7x20 cm</x:v>
      </x:c>
      <x:c r="BK1347" s="37" t="str">
        <x:v>الاسم ورقم الصنف والمواصفات الظاهرة مأخوذة من قائمة JSON-LD الرسمية للفئة في IKEA Egypt؛ لم تُنقل أي أسعار.</x:v>
      </x:c>
      <x:c r="BL1347" s="60" t="n">
        <x:v>46233</x:v>
      </x:c>
      <x:c r="BM1347" s="60" t="n">
        <x:v>46233</x:v>
      </x:c>
    </x:row>
    <x:row r="1348">
      <x:c r="A1348" s="37" t="str">
        <x:v>CASH-0C217CB65AE501</x:v>
      </x:c>
      <x:c r="B1348" s="37" t="str">
        <x:v>VAR-96FE0448C17059|EG-060|STORE</x:v>
      </x:c>
      <x:c r="C1348" s="37" t="str">
        <x:v>VAR-96FE0448C17059</x:v>
      </x:c>
      <x:c r="D1348" s="37" t="str">
        <x:v>MOD-72B27E4F0A00A1</x:v>
      </x:c>
      <x:c r="E1348" s="37" t="str">
        <x:v>IKEA IKEA 365+ Dry food jar with lid transparent/white, 1.3 l | 1.3L</x:v>
      </x:c>
      <x:c r="F1348" s="37" t="str">
        <x:v>المطبخ والأدوات المنزلية</x:v>
      </x:c>
      <x:c r="G1348" s="37" t="str">
        <x:v>برطمانات حفظ</x:v>
      </x:c>
      <x:c r="H1348" s="37" t="str">
        <x:v>IKEA</x:v>
      </x:c>
      <x:c r="I1348" s="37" t="str">
        <x:v>IKEA 365+ Dry food jar with lid</x:v>
      </x:c>
      <x:c r="J1348" s="37" t="str">
        <x:v>transparent/white, 1.3 l</x:v>
      </x:c>
      <x:c r="K1348" s="37"/>
      <x:c r="L1348" s="37"/>
      <x:c r="M1348" s="37" t="str">
        <x:v>white</x:v>
      </x:c>
      <x:c r="N1348" s="37" t="str">
        <x:v>80066723</x:v>
      </x:c>
      <x:c r="O1348" s="37"/>
      <x:c r="P1348" s="37" t="str">
        <x:v>EG-060</x:v>
      </x:c>
      <x:c r="Q1348" s="37" t="str">
        <x:v>IKEA Egypt</x:v>
      </x:c>
      <x:c r="R1348" s="37" t="str">
        <x:v>علامة مباشرة/سلسلة</x:v>
      </x:c>
      <x:c r="S1348" s="37" t="str">
        <x:v>A</x:v>
      </x:c>
      <x:c r="T1348" s="37"/>
      <x:c r="U1348" s="37"/>
      <x:c r="V1348" s="37"/>
      <x:c r="W1348" s="37" t="str">
        <x:v>https://www.ikea.com/eg/en/p/ikea-365-dry-food-jar-with-lid-transparent-white-80066723/</x:v>
      </x:c>
      <x:c r="X1348" s="37" t="str">
        <x:v>صفحة فئة منظمة</x:v>
      </x:c>
      <x:c r="Y1348" s="37" t="str">
        <x:v>EGP</x:v>
      </x:c>
      <x:c r="Z1348" s="56"/>
      <x:c r="AA1348" s="56"/>
      <x:c r="AB1348" s="56" t="str">
        <x:f>IF(OR(Z1348="",AA1348=""),"",MAX(0,AA1348-Z1348))</x:f>
      </x:c>
      <x:c r="AC1348" s="58" t="str">
        <x:f>IF(OR(Z1348="",AA1348="",AA1348=0),"",MAX(0,(AA1348-Z1348)/AA1348))</x:f>
      </x:c>
      <x:c r="AD1348" s="56"/>
      <x:c r="AE1348" s="56" t="str">
        <x:f>IF(Z1348="","",Z1348+IF(AD1348="",0,AD1348))</x:f>
      </x:c>
      <x:c r="AF1348" s="37" t="str">
        <x:f>IF(AD1348="","",AD1348=0)</x:f>
      </x:c>
      <x:c r="AG1348" s="37"/>
      <x:c r="AH1348" s="37"/>
      <x:c r="AI1348" s="37"/>
      <x:c r="AJ1348" s="37" t="str">
        <x:v>القاهرة</x:v>
      </x:c>
      <x:c r="AK1348" s="37"/>
      <x:c r="AL1348" s="37"/>
      <x:c r="AM1348" s="37"/>
      <x:c r="AN1348" s="37"/>
      <x:c r="AO1348" s="37"/>
      <x:c r="AP1348" s="37"/>
      <x:c r="AQ1348" s="54" t="b">
        <x:v>1</x:v>
      </x:c>
      <x:c r="AR1348" s="37"/>
      <x:c r="AS1348" s="37" t="str">
        <x:v>JSON-LD لقائمة المتجر</x:v>
      </x:c>
      <x:c r="AT1348" s="37" t="str">
        <x:v>متوسطة</x:v>
      </x:c>
      <x:c r="AU1348" s="37" t="str">
        <x:v>official_store_category_jsonld</x:v>
      </x:c>
      <x:c r="AV1348" s="37" t="str">
        <x:v>JSON-LD</x:v>
      </x:c>
      <x:c r="AW1348" s="37" t="str">
        <x:v>https://www.ikea.com/eg/en/p/ikea-365-dry-food-jar-with-lid-transparent-white-80066723/</x:v>
      </x:c>
      <x:c r="AX1348" s="37" t="n">
        <x:v>1</x:v>
      </x:c>
      <x:c r="AY1348" s="60" t="n">
        <x:v>46233</x:v>
      </x:c>
      <x:c r="AZ1348" s="60"/>
      <x:c r="BA1348" s="60"/>
      <x:c r="BB1348" s="62" t="str">
        <x:f>IF(BA1348="","",(NOW()-BA1348)*24)</x:f>
      </x:c>
      <x:c r="BC1348" s="37" t="str">
        <x:f>IF(BA1348="","لم يُرصد",IF(BH1348&lt;&gt;TRUE,"غير نشط",IF(BD1348="فشل","فشل حالي",IF(BB1348&lt;=12,"حديث",IF(BB1348&lt;=24,"متأخر","قديم")))))</x:f>
        <x:v>لم يُرصد</x:v>
      </x:c>
      <x:c r="BD1348" s="37" t="str">
        <x:v>بانتظار أول رصد سعر</x:v>
      </x:c>
      <x:c r="BE1348" s="37" t="n">
        <x:v>0</x:v>
      </x:c>
      <x:c r="BF1348" s="37"/>
      <x:c r="BG1348" s="37"/>
      <x:c r="BH1348" s="54" t="b">
        <x:v>1</x:v>
      </x:c>
      <x:c r="BI1348" s="37" t="str">
        <x:v>يحتاج اكتشاف رابط المنتج</x:v>
      </x:c>
      <x:c r="BJ1348" s="37" t="str">
        <x:v>IKEA 365+, Dry food jar with lid, transparent/white, 1.3 l</x:v>
      </x:c>
      <x:c r="BK1348" s="37" t="str">
        <x:v>الاسم ورقم الصنف والمواصفات الظاهرة مأخوذة من قائمة JSON-LD الرسمية للفئة في IKEA Egypt؛ لم تُنقل أي أسعار.</x:v>
      </x:c>
      <x:c r="BL1348" s="60" t="n">
        <x:v>46233</x:v>
      </x:c>
      <x:c r="BM1348" s="60" t="n">
        <x:v>46233</x:v>
      </x:c>
    </x:row>
    <x:row r="1349">
      <x:c r="A1349" s="37" t="str">
        <x:v>CASH-F75E81D5B8880B</x:v>
      </x:c>
      <x:c r="B1349" s="37" t="str">
        <x:v>VAR-CC02BE5D90DB5E|EG-060|STORE</x:v>
      </x:c>
      <x:c r="C1349" s="37" t="str">
        <x:v>VAR-CC02BE5D90DB5E</x:v>
      </x:c>
      <x:c r="D1349" s="37" t="str">
        <x:v>MOD-BC3A2234580A88</x:v>
      </x:c>
      <x:c r="E1349" s="37" t="str">
        <x:v>IKEA RAJTAN Spice jar glass/aluminium-colour, 15 cl | 15cl</x:v>
      </x:c>
      <x:c r="F1349" s="37" t="str">
        <x:v>المطبخ والأدوات المنزلية</x:v>
      </x:c>
      <x:c r="G1349" s="37" t="str">
        <x:v>برطمانات حفظ</x:v>
      </x:c>
      <x:c r="H1349" s="37" t="str">
        <x:v>IKEA</x:v>
      </x:c>
      <x:c r="I1349" s="37" t="str">
        <x:v>RAJTAN Spice jar</x:v>
      </x:c>
      <x:c r="J1349" s="37" t="str">
        <x:v>glass/aluminium-colour, 15 cl</x:v>
      </x:c>
      <x:c r="K1349" s="37"/>
      <x:c r="L1349" s="37"/>
      <x:c r="M1349" s="37"/>
      <x:c r="N1349" s="37" t="str">
        <x:v>40064702</x:v>
      </x:c>
      <x:c r="O1349" s="37"/>
      <x:c r="P1349" s="37" t="str">
        <x:v>EG-060</x:v>
      </x:c>
      <x:c r="Q1349" s="37" t="str">
        <x:v>IKEA Egypt</x:v>
      </x:c>
      <x:c r="R1349" s="37" t="str">
        <x:v>علامة مباشرة/سلسلة</x:v>
      </x:c>
      <x:c r="S1349" s="37" t="str">
        <x:v>A</x:v>
      </x:c>
      <x:c r="T1349" s="37"/>
      <x:c r="U1349" s="37"/>
      <x:c r="V1349" s="37"/>
      <x:c r="W1349" s="37" t="str">
        <x:v>https://www.ikea.com/eg/en/p/rajtan-spice-jar-glass-aluminium-colour-40064702/</x:v>
      </x:c>
      <x:c r="X1349" s="37" t="str">
        <x:v>صفحة فئة منظمة</x:v>
      </x:c>
      <x:c r="Y1349" s="37" t="str">
        <x:v>EGP</x:v>
      </x:c>
      <x:c r="Z1349" s="56"/>
      <x:c r="AA1349" s="56"/>
      <x:c r="AB1349" s="56" t="str">
        <x:f>IF(OR(Z1349="",AA1349=""),"",MAX(0,AA1349-Z1349))</x:f>
      </x:c>
      <x:c r="AC1349" s="58" t="str">
        <x:f>IF(OR(Z1349="",AA1349="",AA1349=0),"",MAX(0,(AA1349-Z1349)/AA1349))</x:f>
      </x:c>
      <x:c r="AD1349" s="56"/>
      <x:c r="AE1349" s="56" t="str">
        <x:f>IF(Z1349="","",Z1349+IF(AD1349="",0,AD1349))</x:f>
      </x:c>
      <x:c r="AF1349" s="37" t="str">
        <x:f>IF(AD1349="","",AD1349=0)</x:f>
      </x:c>
      <x:c r="AG1349" s="37"/>
      <x:c r="AH1349" s="37"/>
      <x:c r="AI1349" s="37"/>
      <x:c r="AJ1349" s="37" t="str">
        <x:v>القاهرة</x:v>
      </x:c>
      <x:c r="AK1349" s="37"/>
      <x:c r="AL1349" s="37"/>
      <x:c r="AM1349" s="37"/>
      <x:c r="AN1349" s="37"/>
      <x:c r="AO1349" s="37"/>
      <x:c r="AP1349" s="37"/>
      <x:c r="AQ1349" s="54" t="b">
        <x:v>1</x:v>
      </x:c>
      <x:c r="AR1349" s="37"/>
      <x:c r="AS1349" s="37" t="str">
        <x:v>JSON-LD لقائمة المتجر</x:v>
      </x:c>
      <x:c r="AT1349" s="37" t="str">
        <x:v>متوسطة</x:v>
      </x:c>
      <x:c r="AU1349" s="37" t="str">
        <x:v>official_store_category_jsonld</x:v>
      </x:c>
      <x:c r="AV1349" s="37" t="str">
        <x:v>JSON-LD</x:v>
      </x:c>
      <x:c r="AW1349" s="37" t="str">
        <x:v>https://www.ikea.com/eg/en/p/rajtan-spice-jar-glass-aluminium-colour-40064702/</x:v>
      </x:c>
      <x:c r="AX1349" s="37" t="n">
        <x:v>1</x:v>
      </x:c>
      <x:c r="AY1349" s="60" t="n">
        <x:v>46233</x:v>
      </x:c>
      <x:c r="AZ1349" s="60"/>
      <x:c r="BA1349" s="60"/>
      <x:c r="BB1349" s="62" t="str">
        <x:f>IF(BA1349="","",(NOW()-BA1349)*24)</x:f>
      </x:c>
      <x:c r="BC1349" s="37" t="str">
        <x:f>IF(BA1349="","لم يُرصد",IF(BH1349&lt;&gt;TRUE,"غير نشط",IF(BD1349="فشل","فشل حالي",IF(BB1349&lt;=12,"حديث",IF(BB1349&lt;=24,"متأخر","قديم")))))</x:f>
        <x:v>لم يُرصد</x:v>
      </x:c>
      <x:c r="BD1349" s="37" t="str">
        <x:v>بانتظار أول رصد سعر</x:v>
      </x:c>
      <x:c r="BE1349" s="37" t="n">
        <x:v>0</x:v>
      </x:c>
      <x:c r="BF1349" s="37"/>
      <x:c r="BG1349" s="37"/>
      <x:c r="BH1349" s="54" t="b">
        <x:v>1</x:v>
      </x:c>
      <x:c r="BI1349" s="37" t="str">
        <x:v>يحتاج اكتشاف رابط المنتج</x:v>
      </x:c>
      <x:c r="BJ1349" s="37" t="str">
        <x:v>RAJTAN, Spice jar, glass/aluminium-colour, 15 cl</x:v>
      </x:c>
      <x:c r="BK1349" s="37" t="str">
        <x:v>الاسم ورقم الصنف والمواصفات الظاهرة مأخوذة من قائمة JSON-LD الرسمية للفئة في IKEA Egypt؛ لم تُنقل أي أسعار.</x:v>
      </x:c>
      <x:c r="BL1349" s="60" t="n">
        <x:v>46233</x:v>
      </x:c>
      <x:c r="BM1349" s="60" t="n">
        <x:v>46233</x:v>
      </x:c>
    </x:row>
    <x:row r="1350">
      <x:c r="A1350" s="37" t="str">
        <x:v>CASH-A4E393773EA0C4</x:v>
      </x:c>
      <x:c r="B1350" s="37" t="str">
        <x:v>VAR-F38DE8C6836A13|EG-060|STORE</x:v>
      </x:c>
      <x:c r="C1350" s="37" t="str">
        <x:v>VAR-F38DE8C6836A13</x:v>
      </x:c>
      <x:c r="D1350" s="37" t="str">
        <x:v>MOD-408090417E295F</x:v>
      </x:c>
      <x:c r="E1350" s="37" t="str">
        <x:v>IKEA VARDAGEN Jar with lid clear glass, 1.9 l | 1.9L</x:v>
      </x:c>
      <x:c r="F1350" s="37" t="str">
        <x:v>المطبخ والأدوات المنزلية</x:v>
      </x:c>
      <x:c r="G1350" s="37" t="str">
        <x:v>برطمانات حفظ</x:v>
      </x:c>
      <x:c r="H1350" s="37" t="str">
        <x:v>IKEA</x:v>
      </x:c>
      <x:c r="I1350" s="37" t="str">
        <x:v>VARDAGEN Jar with lid</x:v>
      </x:c>
      <x:c r="J1350" s="37" t="str">
        <x:v>clear glass, 1.9 l</x:v>
      </x:c>
      <x:c r="K1350" s="37"/>
      <x:c r="L1350" s="37"/>
      <x:c r="M1350" s="37"/>
      <x:c r="N1350" s="37" t="str">
        <x:v>00291928</x:v>
      </x:c>
      <x:c r="O1350" s="37"/>
      <x:c r="P1350" s="37" t="str">
        <x:v>EG-060</x:v>
      </x:c>
      <x:c r="Q1350" s="37" t="str">
        <x:v>IKEA Egypt</x:v>
      </x:c>
      <x:c r="R1350" s="37" t="str">
        <x:v>علامة مباشرة/سلسلة</x:v>
      </x:c>
      <x:c r="S1350" s="37" t="str">
        <x:v>A</x:v>
      </x:c>
      <x:c r="T1350" s="37"/>
      <x:c r="U1350" s="37"/>
      <x:c r="V1350" s="37"/>
      <x:c r="W1350" s="37" t="str">
        <x:v>https://www.ikea.com/eg/en/p/vardagen-jar-with-lid-clear-glass-00291928/</x:v>
      </x:c>
      <x:c r="X1350" s="37" t="str">
        <x:v>صفحة فئة منظمة</x:v>
      </x:c>
      <x:c r="Y1350" s="37" t="str">
        <x:v>EGP</x:v>
      </x:c>
      <x:c r="Z1350" s="56"/>
      <x:c r="AA1350" s="56"/>
      <x:c r="AB1350" s="56" t="str">
        <x:f>IF(OR(Z1350="",AA1350=""),"",MAX(0,AA1350-Z1350))</x:f>
      </x:c>
      <x:c r="AC1350" s="58" t="str">
        <x:f>IF(OR(Z1350="",AA1350="",AA1350=0),"",MAX(0,(AA1350-Z1350)/AA1350))</x:f>
      </x:c>
      <x:c r="AD1350" s="56"/>
      <x:c r="AE1350" s="56" t="str">
        <x:f>IF(Z1350="","",Z1350+IF(AD1350="",0,AD1350))</x:f>
      </x:c>
      <x:c r="AF1350" s="37" t="str">
        <x:f>IF(AD1350="","",AD1350=0)</x:f>
      </x:c>
      <x:c r="AG1350" s="37"/>
      <x:c r="AH1350" s="37"/>
      <x:c r="AI1350" s="37"/>
      <x:c r="AJ1350" s="37" t="str">
        <x:v>القاهرة</x:v>
      </x:c>
      <x:c r="AK1350" s="37"/>
      <x:c r="AL1350" s="37"/>
      <x:c r="AM1350" s="37"/>
      <x:c r="AN1350" s="37"/>
      <x:c r="AO1350" s="37"/>
      <x:c r="AP1350" s="37"/>
      <x:c r="AQ1350" s="54" t="b">
        <x:v>1</x:v>
      </x:c>
      <x:c r="AR1350" s="37"/>
      <x:c r="AS1350" s="37" t="str">
        <x:v>JSON-LD لقائمة المتجر</x:v>
      </x:c>
      <x:c r="AT1350" s="37" t="str">
        <x:v>متوسطة</x:v>
      </x:c>
      <x:c r="AU1350" s="37" t="str">
        <x:v>official_store_category_jsonld</x:v>
      </x:c>
      <x:c r="AV1350" s="37" t="str">
        <x:v>JSON-LD</x:v>
      </x:c>
      <x:c r="AW1350" s="37" t="str">
        <x:v>https://www.ikea.com/eg/en/p/vardagen-jar-with-lid-clear-glass-00291928/</x:v>
      </x:c>
      <x:c r="AX1350" s="37" t="n">
        <x:v>1</x:v>
      </x:c>
      <x:c r="AY1350" s="60" t="n">
        <x:v>46233</x:v>
      </x:c>
      <x:c r="AZ1350" s="60"/>
      <x:c r="BA1350" s="60"/>
      <x:c r="BB1350" s="62" t="str">
        <x:f>IF(BA1350="","",(NOW()-BA1350)*24)</x:f>
      </x:c>
      <x:c r="BC1350" s="37" t="str">
        <x:f>IF(BA1350="","لم يُرصد",IF(BH1350&lt;&gt;TRUE,"غير نشط",IF(BD1350="فشل","فشل حالي",IF(BB1350&lt;=12,"حديث",IF(BB1350&lt;=24,"متأخر","قديم")))))</x:f>
        <x:v>لم يُرصد</x:v>
      </x:c>
      <x:c r="BD1350" s="37" t="str">
        <x:v>بانتظار أول رصد سعر</x:v>
      </x:c>
      <x:c r="BE1350" s="37" t="n">
        <x:v>0</x:v>
      </x:c>
      <x:c r="BF1350" s="37"/>
      <x:c r="BG1350" s="37"/>
      <x:c r="BH1350" s="54" t="b">
        <x:v>1</x:v>
      </x:c>
      <x:c r="BI1350" s="37" t="str">
        <x:v>يحتاج اكتشاف رابط المنتج</x:v>
      </x:c>
      <x:c r="BJ1350" s="37" t="str">
        <x:v>VARDAGEN, Jar with lid, clear glass, 1.9 l</x:v>
      </x:c>
      <x:c r="BK1350" s="37" t="str">
        <x:v>الاسم ورقم الصنف والمواصفات الظاهرة مأخوذة من قائمة JSON-LD الرسمية للفئة في IKEA Egypt؛ لم تُنقل أي أسعار.</x:v>
      </x:c>
      <x:c r="BL1350" s="60" t="n">
        <x:v>46233</x:v>
      </x:c>
      <x:c r="BM1350" s="60" t="n">
        <x:v>46233</x:v>
      </x:c>
    </x:row>
    <x:row r="1351">
      <x:c r="A1351" s="37" t="str">
        <x:v>CASH-3BA2159E424256</x:v>
      </x:c>
      <x:c r="B1351" s="37" t="str">
        <x:v>VAR-16D665E6348DDA|EG-060|STORE</x:v>
      </x:c>
      <x:c r="C1351" s="37" t="str">
        <x:v>VAR-16D665E6348DDA</x:v>
      </x:c>
      <x:c r="D1351" s="37" t="str">
        <x:v>MOD-3CC2B77D5CEED0</x:v>
      </x:c>
      <x:c r="E1351" s="37" t="str">
        <x:v>IKEA VARDAGEN Jar with tap 5.0 l | 5L</x:v>
      </x:c>
      <x:c r="F1351" s="37" t="str">
        <x:v>المطبخ والأدوات المنزلية</x:v>
      </x:c>
      <x:c r="G1351" s="37" t="str">
        <x:v>برطمانات حفظ</x:v>
      </x:c>
      <x:c r="H1351" s="37" t="str">
        <x:v>IKEA</x:v>
      </x:c>
      <x:c r="I1351" s="37" t="str">
        <x:v>VARDAGEN Jar with tap</x:v>
      </x:c>
      <x:c r="J1351" s="37" t="str">
        <x:v>5.0 l</x:v>
      </x:c>
      <x:c r="K1351" s="37"/>
      <x:c r="L1351" s="37"/>
      <x:c r="M1351" s="37"/>
      <x:c r="N1351" s="37" t="str">
        <x:v>80452639</x:v>
      </x:c>
      <x:c r="O1351" s="37"/>
      <x:c r="P1351" s="37" t="str">
        <x:v>EG-060</x:v>
      </x:c>
      <x:c r="Q1351" s="37" t="str">
        <x:v>IKEA Egypt</x:v>
      </x:c>
      <x:c r="R1351" s="37" t="str">
        <x:v>علامة مباشرة/سلسلة</x:v>
      </x:c>
      <x:c r="S1351" s="37" t="str">
        <x:v>A</x:v>
      </x:c>
      <x:c r="T1351" s="37"/>
      <x:c r="U1351" s="37"/>
      <x:c r="V1351" s="37"/>
      <x:c r="W1351" s="37" t="str">
        <x:v>https://www.ikea.com/eg/en/p/vardagen-jar-with-tap-80452639/</x:v>
      </x:c>
      <x:c r="X1351" s="37" t="str">
        <x:v>صفحة فئة منظمة</x:v>
      </x:c>
      <x:c r="Y1351" s="37" t="str">
        <x:v>EGP</x:v>
      </x:c>
      <x:c r="Z1351" s="56"/>
      <x:c r="AA1351" s="56"/>
      <x:c r="AB1351" s="56" t="str">
        <x:f>IF(OR(Z1351="",AA1351=""),"",MAX(0,AA1351-Z1351))</x:f>
      </x:c>
      <x:c r="AC1351" s="58" t="str">
        <x:f>IF(OR(Z1351="",AA1351="",AA1351=0),"",MAX(0,(AA1351-Z1351)/AA1351))</x:f>
      </x:c>
      <x:c r="AD1351" s="56"/>
      <x:c r="AE1351" s="56" t="str">
        <x:f>IF(Z1351="","",Z1351+IF(AD1351="",0,AD1351))</x:f>
      </x:c>
      <x:c r="AF1351" s="37" t="str">
        <x:f>IF(AD1351="","",AD1351=0)</x:f>
      </x:c>
      <x:c r="AG1351" s="37"/>
      <x:c r="AH1351" s="37"/>
      <x:c r="AI1351" s="37"/>
      <x:c r="AJ1351" s="37" t="str">
        <x:v>القاهرة</x:v>
      </x:c>
      <x:c r="AK1351" s="37"/>
      <x:c r="AL1351" s="37"/>
      <x:c r="AM1351" s="37"/>
      <x:c r="AN1351" s="37"/>
      <x:c r="AO1351" s="37"/>
      <x:c r="AP1351" s="37"/>
      <x:c r="AQ1351" s="54" t="b">
        <x:v>1</x:v>
      </x:c>
      <x:c r="AR1351" s="37"/>
      <x:c r="AS1351" s="37" t="str">
        <x:v>JSON-LD لقائمة المتجر</x:v>
      </x:c>
      <x:c r="AT1351" s="37" t="str">
        <x:v>متوسطة</x:v>
      </x:c>
      <x:c r="AU1351" s="37" t="str">
        <x:v>official_store_category_jsonld</x:v>
      </x:c>
      <x:c r="AV1351" s="37" t="str">
        <x:v>JSON-LD</x:v>
      </x:c>
      <x:c r="AW1351" s="37" t="str">
        <x:v>https://www.ikea.com/eg/en/p/vardagen-jar-with-tap-80452639/</x:v>
      </x:c>
      <x:c r="AX1351" s="37" t="n">
        <x:v>1</x:v>
      </x:c>
      <x:c r="AY1351" s="60" t="n">
        <x:v>46233</x:v>
      </x:c>
      <x:c r="AZ1351" s="60"/>
      <x:c r="BA1351" s="60"/>
      <x:c r="BB1351" s="62" t="str">
        <x:f>IF(BA1351="","",(NOW()-BA1351)*24)</x:f>
      </x:c>
      <x:c r="BC1351" s="37" t="str">
        <x:f>IF(BA1351="","لم يُرصد",IF(BH1351&lt;&gt;TRUE,"غير نشط",IF(BD1351="فشل","فشل حالي",IF(BB1351&lt;=12,"حديث",IF(BB1351&lt;=24,"متأخر","قديم")))))</x:f>
        <x:v>لم يُرصد</x:v>
      </x:c>
      <x:c r="BD1351" s="37" t="str">
        <x:v>بانتظار أول رصد سعر</x:v>
      </x:c>
      <x:c r="BE1351" s="37" t="n">
        <x:v>0</x:v>
      </x:c>
      <x:c r="BF1351" s="37"/>
      <x:c r="BG1351" s="37"/>
      <x:c r="BH1351" s="54" t="b">
        <x:v>1</x:v>
      </x:c>
      <x:c r="BI1351" s="37" t="str">
        <x:v>يحتاج اكتشاف رابط المنتج</x:v>
      </x:c>
      <x:c r="BJ1351" s="37" t="str">
        <x:v>VARDAGEN, Jar with tap, 5.0 l</x:v>
      </x:c>
      <x:c r="BK1351" s="37" t="str">
        <x:v>الاسم ورقم الصنف والمواصفات الظاهرة مأخوذة من قائمة JSON-LD الرسمية للفئة في IKEA Egypt؛ لم تُنقل أي أسعار.</x:v>
      </x:c>
      <x:c r="BL1351" s="60" t="n">
        <x:v>46233</x:v>
      </x:c>
      <x:c r="BM1351" s="60" t="n">
        <x:v>46233</x:v>
      </x:c>
    </x:row>
    <x:row r="1352">
      <x:c r="A1352" s="37" t="str">
        <x:v>CASH-C618FB9CD06A24</x:v>
      </x:c>
      <x:c r="B1352" s="37" t="str">
        <x:v>VAR-1B0DD151BF08AC|EG-060|STORE</x:v>
      </x:c>
      <x:c r="C1352" s="37" t="str">
        <x:v>VAR-1B0DD151BF08AC</x:v>
      </x:c>
      <x:c r="D1352" s="37" t="str">
        <x:v>MOD-3D17846DB0D2FC</x:v>
      </x:c>
      <x:c r="E1352" s="37" t="str">
        <x:v>IKEA PEPPRIG 3-piece bucket set with lid grey/blue | blue / grey</x:v>
      </x:c>
      <x:c r="F1352" s="37" t="str">
        <x:v>المطبخ والأدوات المنزلية</x:v>
      </x:c>
      <x:c r="G1352" s="37" t="str">
        <x:v>جرادل وأدوات تنظيف</x:v>
      </x:c>
      <x:c r="H1352" s="37" t="str">
        <x:v>IKEA</x:v>
      </x:c>
      <x:c r="I1352" s="37" t="str">
        <x:v>PEPPRIG 3-piece bucket set with lid</x:v>
      </x:c>
      <x:c r="J1352" s="37" t="str">
        <x:v>grey/blue</x:v>
      </x:c>
      <x:c r="K1352" s="37"/>
      <x:c r="L1352" s="37"/>
      <x:c r="M1352" s="37" t="str">
        <x:v>blue / grey</x:v>
      </x:c>
      <x:c r="N1352" s="37" t="str">
        <x:v>50567613</x:v>
      </x:c>
      <x:c r="O1352" s="37"/>
      <x:c r="P1352" s="37" t="str">
        <x:v>EG-060</x:v>
      </x:c>
      <x:c r="Q1352" s="37" t="str">
        <x:v>IKEA Egypt</x:v>
      </x:c>
      <x:c r="R1352" s="37" t="str">
        <x:v>علامة مباشرة/سلسلة</x:v>
      </x:c>
      <x:c r="S1352" s="37" t="str">
        <x:v>A</x:v>
      </x:c>
      <x:c r="T1352" s="37"/>
      <x:c r="U1352" s="37"/>
      <x:c r="V1352" s="37"/>
      <x:c r="W1352" s="37" t="str">
        <x:v>https://www.ikea.com/eg/en/p/pepprig-3-piece-bucket-set-with-lid-grey-blue-50567613/</x:v>
      </x:c>
      <x:c r="X1352" s="37" t="str">
        <x:v>صفحة فئة منظمة</x:v>
      </x:c>
      <x:c r="Y1352" s="37" t="str">
        <x:v>EGP</x:v>
      </x:c>
      <x:c r="Z1352" s="56"/>
      <x:c r="AA1352" s="56"/>
      <x:c r="AB1352" s="56" t="str">
        <x:f>IF(OR(Z1352="",AA1352=""),"",MAX(0,AA1352-Z1352))</x:f>
      </x:c>
      <x:c r="AC1352" s="58" t="str">
        <x:f>IF(OR(Z1352="",AA1352="",AA1352=0),"",MAX(0,(AA1352-Z1352)/AA1352))</x:f>
      </x:c>
      <x:c r="AD1352" s="56"/>
      <x:c r="AE1352" s="56" t="str">
        <x:f>IF(Z1352="","",Z1352+IF(AD1352="",0,AD1352))</x:f>
      </x:c>
      <x:c r="AF1352" s="37" t="str">
        <x:f>IF(AD1352="","",AD1352=0)</x:f>
      </x:c>
      <x:c r="AG1352" s="37"/>
      <x:c r="AH1352" s="37"/>
      <x:c r="AI1352" s="37"/>
      <x:c r="AJ1352" s="37" t="str">
        <x:v>القاهرة</x:v>
      </x:c>
      <x:c r="AK1352" s="37"/>
      <x:c r="AL1352" s="37"/>
      <x:c r="AM1352" s="37"/>
      <x:c r="AN1352" s="37"/>
      <x:c r="AO1352" s="37"/>
      <x:c r="AP1352" s="37"/>
      <x:c r="AQ1352" s="54" t="b">
        <x:v>1</x:v>
      </x:c>
      <x:c r="AR1352" s="37"/>
      <x:c r="AS1352" s="37" t="str">
        <x:v>JSON-LD لقائمة المتجر</x:v>
      </x:c>
      <x:c r="AT1352" s="37" t="str">
        <x:v>متوسطة</x:v>
      </x:c>
      <x:c r="AU1352" s="37" t="str">
        <x:v>official_store_category_jsonld</x:v>
      </x:c>
      <x:c r="AV1352" s="37" t="str">
        <x:v>JSON-LD</x:v>
      </x:c>
      <x:c r="AW1352" s="37" t="str">
        <x:v>https://www.ikea.com/eg/en/p/pepprig-3-piece-bucket-set-with-lid-grey-blue-50567613/</x:v>
      </x:c>
      <x:c r="AX1352" s="37" t="n">
        <x:v>1</x:v>
      </x:c>
      <x:c r="AY1352" s="60" t="n">
        <x:v>46233</x:v>
      </x:c>
      <x:c r="AZ1352" s="60"/>
      <x:c r="BA1352" s="60"/>
      <x:c r="BB1352" s="62" t="str">
        <x:f>IF(BA1352="","",(NOW()-BA1352)*24)</x:f>
      </x:c>
      <x:c r="BC1352" s="37" t="str">
        <x:f>IF(BA1352="","لم يُرصد",IF(BH1352&lt;&gt;TRUE,"غير نشط",IF(BD1352="فشل","فشل حالي",IF(BB1352&lt;=12,"حديث",IF(BB1352&lt;=24,"متأخر","قديم")))))</x:f>
        <x:v>لم يُرصد</x:v>
      </x:c>
      <x:c r="BD1352" s="37" t="str">
        <x:v>بانتظار أول رصد سعر</x:v>
      </x:c>
      <x:c r="BE1352" s="37" t="n">
        <x:v>0</x:v>
      </x:c>
      <x:c r="BF1352" s="37"/>
      <x:c r="BG1352" s="37"/>
      <x:c r="BH1352" s="54" t="b">
        <x:v>1</x:v>
      </x:c>
      <x:c r="BI1352" s="37" t="str">
        <x:v>يحتاج اكتشاف رابط المنتج</x:v>
      </x:c>
      <x:c r="BJ1352" s="37" t="str">
        <x:v>PEPPRIG, 3-piece bucket set with lid, grey/blue</x:v>
      </x:c>
      <x:c r="BK1352" s="37" t="str">
        <x:v>الاسم ورقم الصنف والمواصفات الظاهرة مأخوذة من قائمة JSON-LD الرسمية للفئة في IKEA Egypt؛ لم تُنقل أي أسعار.</x:v>
      </x:c>
      <x:c r="BL1352" s="60" t="n">
        <x:v>46233</x:v>
      </x:c>
      <x:c r="BM1352" s="60" t="n">
        <x:v>46233</x:v>
      </x:c>
    </x:row>
    <x:row r="1353">
      <x:c r="A1353" s="37" t="str">
        <x:v>CASH-32594BA0778BE0</x:v>
      </x:c>
      <x:c r="B1353" s="37" t="str">
        <x:v>VAR-74BEA340E5A727|EG-060|STORE</x:v>
      </x:c>
      <x:c r="C1353" s="37" t="str">
        <x:v>VAR-74BEA340E5A727</x:v>
      </x:c>
      <x:c r="D1353" s="37" t="str">
        <x:v>MOD-9EB5CE66943132</x:v>
      </x:c>
      <x:c r="E1353" s="37" t="str">
        <x:v>IKEA PEPPRIG Cleaning bucket and caddy green</x:v>
      </x:c>
      <x:c r="F1353" s="37" t="str">
        <x:v>المطبخ والأدوات المنزلية</x:v>
      </x:c>
      <x:c r="G1353" s="37" t="str">
        <x:v>جرادل وأدوات تنظيف</x:v>
      </x:c>
      <x:c r="H1353" s="37" t="str">
        <x:v>IKEA</x:v>
      </x:c>
      <x:c r="I1353" s="37" t="str">
        <x:v>PEPPRIG Cleaning bucket and caddy</x:v>
      </x:c>
      <x:c r="J1353" s="37" t="str">
        <x:v>green</x:v>
      </x:c>
      <x:c r="K1353" s="37"/>
      <x:c r="L1353" s="37"/>
      <x:c r="M1353" s="37" t="str">
        <x:v>green</x:v>
      </x:c>
      <x:c r="N1353" s="37" t="str">
        <x:v>20567619</x:v>
      </x:c>
      <x:c r="O1353" s="37"/>
      <x:c r="P1353" s="37" t="str">
        <x:v>EG-060</x:v>
      </x:c>
      <x:c r="Q1353" s="37" t="str">
        <x:v>IKEA Egypt</x:v>
      </x:c>
      <x:c r="R1353" s="37" t="str">
        <x:v>علامة مباشرة/سلسلة</x:v>
      </x:c>
      <x:c r="S1353" s="37" t="str">
        <x:v>A</x:v>
      </x:c>
      <x:c r="T1353" s="37"/>
      <x:c r="U1353" s="37"/>
      <x:c r="V1353" s="37"/>
      <x:c r="W1353" s="37" t="str">
        <x:v>https://www.ikea.com/eg/en/p/pepprig-cleaning-bucket-and-caddy-green-20567619/</x:v>
      </x:c>
      <x:c r="X1353" s="37" t="str">
        <x:v>صفحة فئة منظمة</x:v>
      </x:c>
      <x:c r="Y1353" s="37" t="str">
        <x:v>EGP</x:v>
      </x:c>
      <x:c r="Z1353" s="56"/>
      <x:c r="AA1353" s="56"/>
      <x:c r="AB1353" s="56" t="str">
        <x:f>IF(OR(Z1353="",AA1353=""),"",MAX(0,AA1353-Z1353))</x:f>
      </x:c>
      <x:c r="AC1353" s="58" t="str">
        <x:f>IF(OR(Z1353="",AA1353="",AA1353=0),"",MAX(0,(AA1353-Z1353)/AA1353))</x:f>
      </x:c>
      <x:c r="AD1353" s="56"/>
      <x:c r="AE1353" s="56" t="str">
        <x:f>IF(Z1353="","",Z1353+IF(AD1353="",0,AD1353))</x:f>
      </x:c>
      <x:c r="AF1353" s="37" t="str">
        <x:f>IF(AD1353="","",AD1353=0)</x:f>
      </x:c>
      <x:c r="AG1353" s="37"/>
      <x:c r="AH1353" s="37"/>
      <x:c r="AI1353" s="37"/>
      <x:c r="AJ1353" s="37" t="str">
        <x:v>القاهرة</x:v>
      </x:c>
      <x:c r="AK1353" s="37"/>
      <x:c r="AL1353" s="37"/>
      <x:c r="AM1353" s="37"/>
      <x:c r="AN1353" s="37"/>
      <x:c r="AO1353" s="37"/>
      <x:c r="AP1353" s="37"/>
      <x:c r="AQ1353" s="54" t="b">
        <x:v>1</x:v>
      </x:c>
      <x:c r="AR1353" s="37"/>
      <x:c r="AS1353" s="37" t="str">
        <x:v>JSON-LD لقائمة المتجر</x:v>
      </x:c>
      <x:c r="AT1353" s="37" t="str">
        <x:v>متوسطة</x:v>
      </x:c>
      <x:c r="AU1353" s="37" t="str">
        <x:v>official_store_category_jsonld</x:v>
      </x:c>
      <x:c r="AV1353" s="37" t="str">
        <x:v>JSON-LD</x:v>
      </x:c>
      <x:c r="AW1353" s="37" t="str">
        <x:v>https://www.ikea.com/eg/en/p/pepprig-cleaning-bucket-and-caddy-green-20567619/</x:v>
      </x:c>
      <x:c r="AX1353" s="37" t="n">
        <x:v>1</x:v>
      </x:c>
      <x:c r="AY1353" s="60" t="n">
        <x:v>46233</x:v>
      </x:c>
      <x:c r="AZ1353" s="60"/>
      <x:c r="BA1353" s="60"/>
      <x:c r="BB1353" s="62" t="str">
        <x:f>IF(BA1353="","",(NOW()-BA1353)*24)</x:f>
      </x:c>
      <x:c r="BC1353" s="37" t="str">
        <x:f>IF(BA1353="","لم يُرصد",IF(BH1353&lt;&gt;TRUE,"غير نشط",IF(BD1353="فشل","فشل حالي",IF(BB1353&lt;=12,"حديث",IF(BB1353&lt;=24,"متأخر","قديم")))))</x:f>
        <x:v>لم يُرصد</x:v>
      </x:c>
      <x:c r="BD1353" s="37" t="str">
        <x:v>بانتظار أول رصد سعر</x:v>
      </x:c>
      <x:c r="BE1353" s="37" t="n">
        <x:v>0</x:v>
      </x:c>
      <x:c r="BF1353" s="37"/>
      <x:c r="BG1353" s="37"/>
      <x:c r="BH1353" s="54" t="b">
        <x:v>1</x:v>
      </x:c>
      <x:c r="BI1353" s="37" t="str">
        <x:v>يحتاج اكتشاف رابط المنتج</x:v>
      </x:c>
      <x:c r="BJ1353" s="37" t="str">
        <x:v>PEPPRIG, Cleaning bucket and caddy, green</x:v>
      </x:c>
      <x:c r="BK1353" s="37" t="str">
        <x:v>الاسم ورقم الصنف والمواصفات الظاهرة مأخوذة من قائمة JSON-LD الرسمية للفئة في IKEA Egypt؛ لم تُنقل أي أسعار.</x:v>
      </x:c>
      <x:c r="BL1353" s="60" t="n">
        <x:v>46233</x:v>
      </x:c>
      <x:c r="BM1353" s="60" t="n">
        <x:v>46233</x:v>
      </x:c>
    </x:row>
    <x:row r="1354">
      <x:c r="A1354" s="37" t="str">
        <x:v>CASH-2E9B94C2C00ADA</x:v>
      </x:c>
      <x:c r="B1354" s="37" t="str">
        <x:v>VAR-AD41471697109A|EG-060|STORE</x:v>
      </x:c>
      <x:c r="C1354" s="37" t="str">
        <x:v>VAR-AD41471697109A</x:v>
      </x:c>
      <x:c r="D1354" s="37" t="str">
        <x:v>MOD-EC728FA002A6BD</x:v>
      </x:c>
      <x:c r="E1354" s="37" t="str">
        <x:v>IKEA BEVARA Sealing clip anthracite/dark yellow | anthracite / yellow</x:v>
      </x:c>
      <x:c r="F1354" s="37" t="str">
        <x:v>المطبخ والأدوات المنزلية</x:v>
      </x:c>
      <x:c r="G1354" s="37" t="str">
        <x:v>حفظ وتنظيم الطعام</x:v>
      </x:c>
      <x:c r="H1354" s="37" t="str">
        <x:v>IKEA</x:v>
      </x:c>
      <x:c r="I1354" s="37" t="str">
        <x:v>BEVARA Sealing clip</x:v>
      </x:c>
      <x:c r="J1354" s="37" t="str">
        <x:v>anthracite/dark yellow</x:v>
      </x:c>
      <x:c r="K1354" s="37"/>
      <x:c r="L1354" s="37"/>
      <x:c r="M1354" s="37" t="str">
        <x:v>anthracite / yellow</x:v>
      </x:c>
      <x:c r="N1354" s="37" t="str">
        <x:v>90524179</x:v>
      </x:c>
      <x:c r="O1354" s="37"/>
      <x:c r="P1354" s="37" t="str">
        <x:v>EG-060</x:v>
      </x:c>
      <x:c r="Q1354" s="37" t="str">
        <x:v>IKEA Egypt</x:v>
      </x:c>
      <x:c r="R1354" s="37" t="str">
        <x:v>علامة مباشرة/سلسلة</x:v>
      </x:c>
      <x:c r="S1354" s="37" t="str">
        <x:v>A</x:v>
      </x:c>
      <x:c r="T1354" s="37"/>
      <x:c r="U1354" s="37"/>
      <x:c r="V1354" s="37"/>
      <x:c r="W1354" s="37" t="str">
        <x:v>https://www.ikea.com/eg/en/p/bevara-sealing-clip-anthracite-dark-yellow-90524179/</x:v>
      </x:c>
      <x:c r="X1354" s="37" t="str">
        <x:v>صفحة فئة منظمة</x:v>
      </x:c>
      <x:c r="Y1354" s="37" t="str">
        <x:v>EGP</x:v>
      </x:c>
      <x:c r="Z1354" s="56"/>
      <x:c r="AA1354" s="56"/>
      <x:c r="AB1354" s="56" t="str">
        <x:f>IF(OR(Z1354="",AA1354=""),"",MAX(0,AA1354-Z1354))</x:f>
      </x:c>
      <x:c r="AC1354" s="58" t="str">
        <x:f>IF(OR(Z1354="",AA1354="",AA1354=0),"",MAX(0,(AA1354-Z1354)/AA1354))</x:f>
      </x:c>
      <x:c r="AD1354" s="56"/>
      <x:c r="AE1354" s="56" t="str">
        <x:f>IF(Z1354="","",Z1354+IF(AD1354="",0,AD1354))</x:f>
      </x:c>
      <x:c r="AF1354" s="37" t="str">
        <x:f>IF(AD1354="","",AD1354=0)</x:f>
      </x:c>
      <x:c r="AG1354" s="37"/>
      <x:c r="AH1354" s="37"/>
      <x:c r="AI1354" s="37"/>
      <x:c r="AJ1354" s="37" t="str">
        <x:v>القاهرة</x:v>
      </x:c>
      <x:c r="AK1354" s="37"/>
      <x:c r="AL1354" s="37"/>
      <x:c r="AM1354" s="37"/>
      <x:c r="AN1354" s="37"/>
      <x:c r="AO1354" s="37"/>
      <x:c r="AP1354" s="37"/>
      <x:c r="AQ1354" s="54" t="b">
        <x:v>1</x:v>
      </x:c>
      <x:c r="AR1354" s="37"/>
      <x:c r="AS1354" s="37" t="str">
        <x:v>JSON-LD لقائمة المتجر</x:v>
      </x:c>
      <x:c r="AT1354" s="37" t="str">
        <x:v>متوسطة</x:v>
      </x:c>
      <x:c r="AU1354" s="37" t="str">
        <x:v>official_store_category_jsonld</x:v>
      </x:c>
      <x:c r="AV1354" s="37" t="str">
        <x:v>JSON-LD</x:v>
      </x:c>
      <x:c r="AW1354" s="37" t="str">
        <x:v>https://www.ikea.com/eg/en/p/bevara-sealing-clip-anthracite-dark-yellow-90524179/</x:v>
      </x:c>
      <x:c r="AX1354" s="37" t="n">
        <x:v>1</x:v>
      </x:c>
      <x:c r="AY1354" s="60" t="n">
        <x:v>46233</x:v>
      </x:c>
      <x:c r="AZ1354" s="60"/>
      <x:c r="BA1354" s="60"/>
      <x:c r="BB1354" s="62" t="str">
        <x:f>IF(BA1354="","",(NOW()-BA1354)*24)</x:f>
      </x:c>
      <x:c r="BC1354" s="37" t="str">
        <x:f>IF(BA1354="","لم يُرصد",IF(BH1354&lt;&gt;TRUE,"غير نشط",IF(BD1354="فشل","فشل حالي",IF(BB1354&lt;=12,"حديث",IF(BB1354&lt;=24,"متأخر","قديم")))))</x:f>
        <x:v>لم يُرصد</x:v>
      </x:c>
      <x:c r="BD1354" s="37" t="str">
        <x:v>بانتظار أول رصد سعر</x:v>
      </x:c>
      <x:c r="BE1354" s="37" t="n">
        <x:v>0</x:v>
      </x:c>
      <x:c r="BF1354" s="37"/>
      <x:c r="BG1354" s="37"/>
      <x:c r="BH1354" s="54" t="b">
        <x:v>1</x:v>
      </x:c>
      <x:c r="BI1354" s="37" t="str">
        <x:v>يحتاج اكتشاف رابط المنتج</x:v>
      </x:c>
      <x:c r="BJ1354" s="37" t="str">
        <x:v>BEVARA, Sealing clip, anthracite/dark yellow</x:v>
      </x:c>
      <x:c r="BK1354" s="37" t="str">
        <x:v>الاسم ورقم الصنف والمواصفات الظاهرة مأخوذة من قائمة JSON-LD الرسمية للفئة في IKEA Egypt؛ لم تُنقل أي أسعار.</x:v>
      </x:c>
      <x:c r="BL1354" s="60" t="n">
        <x:v>46233</x:v>
      </x:c>
      <x:c r="BM1354" s="60" t="n">
        <x:v>46233</x:v>
      </x:c>
    </x:row>
    <x:row r="1355">
      <x:c r="A1355" s="37" t="str">
        <x:v>CASH-573BFDC961F0FB</x:v>
      </x:c>
      <x:c r="B1355" s="37" t="str">
        <x:v>VAR-A8D436E227A147|EG-060|STORE</x:v>
      </x:c>
      <x:c r="C1355" s="37" t="str">
        <x:v>VAR-A8D436E227A147</x:v>
      </x:c>
      <x:c r="D1355" s="37" t="str">
        <x:v>MOD-EBEF0DB392149F</x:v>
      </x:c>
      <x:c r="E1355" s="37" t="str">
        <x:v>IKEA BRUGDHAJ Utensil holder beige, 15 cm</x:v>
      </x:c>
      <x:c r="F1355" s="37" t="str">
        <x:v>المطبخ والأدوات المنزلية</x:v>
      </x:c>
      <x:c r="G1355" s="37" t="str">
        <x:v>حفظ وتنظيم الطعام</x:v>
      </x:c>
      <x:c r="H1355" s="37" t="str">
        <x:v>IKEA</x:v>
      </x:c>
      <x:c r="I1355" s="37" t="str">
        <x:v>BRUGDHAJ Utensil holder</x:v>
      </x:c>
      <x:c r="J1355" s="37" t="str">
        <x:v>beige, 15 cm</x:v>
      </x:c>
      <x:c r="K1355" s="37"/>
      <x:c r="L1355" s="37"/>
      <x:c r="M1355" s="37" t="str">
        <x:v>beige</x:v>
      </x:c>
      <x:c r="N1355" s="37" t="str">
        <x:v>90596171</x:v>
      </x:c>
      <x:c r="O1355" s="37"/>
      <x:c r="P1355" s="37" t="str">
        <x:v>EG-060</x:v>
      </x:c>
      <x:c r="Q1355" s="37" t="str">
        <x:v>IKEA Egypt</x:v>
      </x:c>
      <x:c r="R1355" s="37" t="str">
        <x:v>علامة مباشرة/سلسلة</x:v>
      </x:c>
      <x:c r="S1355" s="37" t="str">
        <x:v>A</x:v>
      </x:c>
      <x:c r="T1355" s="37"/>
      <x:c r="U1355" s="37"/>
      <x:c r="V1355" s="37"/>
      <x:c r="W1355" s="37" t="str">
        <x:v>https://www.ikea.com/eg/en/p/brugdhaj-utensil-holder-beige-90596171/</x:v>
      </x:c>
      <x:c r="X1355" s="37" t="str">
        <x:v>صفحة فئة منظمة</x:v>
      </x:c>
      <x:c r="Y1355" s="37" t="str">
        <x:v>EGP</x:v>
      </x:c>
      <x:c r="Z1355" s="56"/>
      <x:c r="AA1355" s="56"/>
      <x:c r="AB1355" s="56" t="str">
        <x:f>IF(OR(Z1355="",AA1355=""),"",MAX(0,AA1355-Z1355))</x:f>
      </x:c>
      <x:c r="AC1355" s="58" t="str">
        <x:f>IF(OR(Z1355="",AA1355="",AA1355=0),"",MAX(0,(AA1355-Z1355)/AA1355))</x:f>
      </x:c>
      <x:c r="AD1355" s="56"/>
      <x:c r="AE1355" s="56" t="str">
        <x:f>IF(Z1355="","",Z1355+IF(AD1355="",0,AD1355))</x:f>
      </x:c>
      <x:c r="AF1355" s="37" t="str">
        <x:f>IF(AD1355="","",AD1355=0)</x:f>
      </x:c>
      <x:c r="AG1355" s="37"/>
      <x:c r="AH1355" s="37"/>
      <x:c r="AI1355" s="37"/>
      <x:c r="AJ1355" s="37" t="str">
        <x:v>القاهرة</x:v>
      </x:c>
      <x:c r="AK1355" s="37"/>
      <x:c r="AL1355" s="37"/>
      <x:c r="AM1355" s="37"/>
      <x:c r="AN1355" s="37"/>
      <x:c r="AO1355" s="37"/>
      <x:c r="AP1355" s="37"/>
      <x:c r="AQ1355" s="54" t="b">
        <x:v>1</x:v>
      </x:c>
      <x:c r="AR1355" s="37"/>
      <x:c r="AS1355" s="37" t="str">
        <x:v>JSON-LD لقائمة المتجر</x:v>
      </x:c>
      <x:c r="AT1355" s="37" t="str">
        <x:v>متوسطة</x:v>
      </x:c>
      <x:c r="AU1355" s="37" t="str">
        <x:v>official_store_category_jsonld</x:v>
      </x:c>
      <x:c r="AV1355" s="37" t="str">
        <x:v>JSON-LD</x:v>
      </x:c>
      <x:c r="AW1355" s="37" t="str">
        <x:v>https://www.ikea.com/eg/en/p/brugdhaj-utensil-holder-beige-90596171/</x:v>
      </x:c>
      <x:c r="AX1355" s="37" t="n">
        <x:v>1</x:v>
      </x:c>
      <x:c r="AY1355" s="60" t="n">
        <x:v>46233</x:v>
      </x:c>
      <x:c r="AZ1355" s="60"/>
      <x:c r="BA1355" s="60"/>
      <x:c r="BB1355" s="62" t="str">
        <x:f>IF(BA1355="","",(NOW()-BA1355)*24)</x:f>
      </x:c>
      <x:c r="BC1355" s="37" t="str">
        <x:f>IF(BA1355="","لم يُرصد",IF(BH1355&lt;&gt;TRUE,"غير نشط",IF(BD1355="فشل","فشل حالي",IF(BB1355&lt;=12,"حديث",IF(BB1355&lt;=24,"متأخر","قديم")))))</x:f>
        <x:v>لم يُرصد</x:v>
      </x:c>
      <x:c r="BD1355" s="37" t="str">
        <x:v>بانتظار أول رصد سعر</x:v>
      </x:c>
      <x:c r="BE1355" s="37" t="n">
        <x:v>0</x:v>
      </x:c>
      <x:c r="BF1355" s="37"/>
      <x:c r="BG1355" s="37"/>
      <x:c r="BH1355" s="54" t="b">
        <x:v>1</x:v>
      </x:c>
      <x:c r="BI1355" s="37" t="str">
        <x:v>يحتاج اكتشاف رابط المنتج</x:v>
      </x:c>
      <x:c r="BJ1355" s="37" t="str">
        <x:v>BRUGDHAJ, Utensil holder, beige, 15 cm</x:v>
      </x:c>
      <x:c r="BK1355" s="37" t="str">
        <x:v>الاسم ورقم الصنف والمواصفات الظاهرة مأخوذة من قائمة JSON-LD الرسمية للفئة في IKEA Egypt؛ لم تُنقل أي أسعار.</x:v>
      </x:c>
      <x:c r="BL1355" s="60" t="n">
        <x:v>46233</x:v>
      </x:c>
      <x:c r="BM1355" s="60" t="n">
        <x:v>46233</x:v>
      </x:c>
    </x:row>
    <x:row r="1356">
      <x:c r="A1356" s="37" t="str">
        <x:v>CASH-D08C4B17FF157A</x:v>
      </x:c>
      <x:c r="B1356" s="37" t="str">
        <x:v>VAR-15C819FE0A57A3|EG-060|STORE</x:v>
      </x:c>
      <x:c r="C1356" s="37" t="str">
        <x:v>VAR-15C819FE0A57A3</x:v>
      </x:c>
      <x:c r="D1356" s="37" t="str">
        <x:v>MOD-443780E304EED3</x:v>
      </x:c>
      <x:c r="E1356" s="37" t="str">
        <x:v>IKEA ISTAD Resealable bag patterned red/pink, 2.5/1.2 l | pink / red</x:v>
      </x:c>
      <x:c r="F1356" s="37" t="str">
        <x:v>المطبخ والأدوات المنزلية</x:v>
      </x:c>
      <x:c r="G1356" s="37" t="str">
        <x:v>حفظ وتنظيم الطعام</x:v>
      </x:c>
      <x:c r="H1356" s="37" t="str">
        <x:v>IKEA</x:v>
      </x:c>
      <x:c r="I1356" s="37" t="str">
        <x:v>ISTAD Resealable bag</x:v>
      </x:c>
      <x:c r="J1356" s="37" t="str">
        <x:v>patterned red/pink, 2.5/1.2 l</x:v>
      </x:c>
      <x:c r="K1356" s="37"/>
      <x:c r="L1356" s="37"/>
      <x:c r="M1356" s="37" t="str">
        <x:v>pink / red</x:v>
      </x:c>
      <x:c r="N1356" s="37" t="str">
        <x:v>80525674</x:v>
      </x:c>
      <x:c r="O1356" s="37"/>
      <x:c r="P1356" s="37" t="str">
        <x:v>EG-060</x:v>
      </x:c>
      <x:c r="Q1356" s="37" t="str">
        <x:v>IKEA Egypt</x:v>
      </x:c>
      <x:c r="R1356" s="37" t="str">
        <x:v>علامة مباشرة/سلسلة</x:v>
      </x:c>
      <x:c r="S1356" s="37" t="str">
        <x:v>A</x:v>
      </x:c>
      <x:c r="T1356" s="37"/>
      <x:c r="U1356" s="37"/>
      <x:c r="V1356" s="37"/>
      <x:c r="W1356" s="37" t="str">
        <x:v>https://www.ikea.com/eg/en/p/istad-resealable-bag-patterned-red-pink-80525674/</x:v>
      </x:c>
      <x:c r="X1356" s="37" t="str">
        <x:v>صفحة فئة منظمة</x:v>
      </x:c>
      <x:c r="Y1356" s="37" t="str">
        <x:v>EGP</x:v>
      </x:c>
      <x:c r="Z1356" s="56"/>
      <x:c r="AA1356" s="56"/>
      <x:c r="AB1356" s="56" t="str">
        <x:f>IF(OR(Z1356="",AA1356=""),"",MAX(0,AA1356-Z1356))</x:f>
      </x:c>
      <x:c r="AC1356" s="58" t="str">
        <x:f>IF(OR(Z1356="",AA1356="",AA1356=0),"",MAX(0,(AA1356-Z1356)/AA1356))</x:f>
      </x:c>
      <x:c r="AD1356" s="56"/>
      <x:c r="AE1356" s="56" t="str">
        <x:f>IF(Z1356="","",Z1356+IF(AD1356="",0,AD1356))</x:f>
      </x:c>
      <x:c r="AF1356" s="37" t="str">
        <x:f>IF(AD1356="","",AD1356=0)</x:f>
      </x:c>
      <x:c r="AG1356" s="37"/>
      <x:c r="AH1356" s="37"/>
      <x:c r="AI1356" s="37"/>
      <x:c r="AJ1356" s="37" t="str">
        <x:v>القاهرة</x:v>
      </x:c>
      <x:c r="AK1356" s="37"/>
      <x:c r="AL1356" s="37"/>
      <x:c r="AM1356" s="37"/>
      <x:c r="AN1356" s="37"/>
      <x:c r="AO1356" s="37"/>
      <x:c r="AP1356" s="37"/>
      <x:c r="AQ1356" s="54" t="b">
        <x:v>1</x:v>
      </x:c>
      <x:c r="AR1356" s="37"/>
      <x:c r="AS1356" s="37" t="str">
        <x:v>JSON-LD لقائمة المتجر</x:v>
      </x:c>
      <x:c r="AT1356" s="37" t="str">
        <x:v>متوسطة</x:v>
      </x:c>
      <x:c r="AU1356" s="37" t="str">
        <x:v>official_store_category_jsonld</x:v>
      </x:c>
      <x:c r="AV1356" s="37" t="str">
        <x:v>JSON-LD</x:v>
      </x:c>
      <x:c r="AW1356" s="37" t="str">
        <x:v>https://www.ikea.com/eg/en/p/istad-resealable-bag-patterned-red-pink-80525674/</x:v>
      </x:c>
      <x:c r="AX1356" s="37" t="n">
        <x:v>1</x:v>
      </x:c>
      <x:c r="AY1356" s="60" t="n">
        <x:v>46233</x:v>
      </x:c>
      <x:c r="AZ1356" s="60"/>
      <x:c r="BA1356" s="60"/>
      <x:c r="BB1356" s="62" t="str">
        <x:f>IF(BA1356="","",(NOW()-BA1356)*24)</x:f>
      </x:c>
      <x:c r="BC1356" s="37" t="str">
        <x:f>IF(BA1356="","لم يُرصد",IF(BH1356&lt;&gt;TRUE,"غير نشط",IF(BD1356="فشل","فشل حالي",IF(BB1356&lt;=12,"حديث",IF(BB1356&lt;=24,"متأخر","قديم")))))</x:f>
        <x:v>لم يُرصد</x:v>
      </x:c>
      <x:c r="BD1356" s="37" t="str">
        <x:v>بانتظار أول رصد سعر</x:v>
      </x:c>
      <x:c r="BE1356" s="37" t="n">
        <x:v>0</x:v>
      </x:c>
      <x:c r="BF1356" s="37"/>
      <x:c r="BG1356" s="37"/>
      <x:c r="BH1356" s="54" t="b">
        <x:v>1</x:v>
      </x:c>
      <x:c r="BI1356" s="37" t="str">
        <x:v>يحتاج اكتشاف رابط المنتج</x:v>
      </x:c>
      <x:c r="BJ1356" s="37" t="str">
        <x:v>ISTAD, Resealable bag, patterned red/pink, 2.5/1.2 l</x:v>
      </x:c>
      <x:c r="BK1356" s="37" t="str">
        <x:v>الاسم ورقم الصنف والمواصفات الظاهرة مأخوذة من قائمة JSON-LD الرسمية للفئة في IKEA Egypt؛ لم تُنقل أي أسعار.</x:v>
      </x:c>
      <x:c r="BL1356" s="60" t="n">
        <x:v>46233</x:v>
      </x:c>
      <x:c r="BM1356" s="60" t="n">
        <x:v>46233</x:v>
      </x:c>
    </x:row>
    <x:row r="1357">
      <x:c r="A1357" s="37" t="str">
        <x:v>CASH-9101EF4515DCF4</x:v>
      </x:c>
      <x:c r="B1357" s="37" t="str">
        <x:v>VAR-850D545A96C400|EG-060|STORE</x:v>
      </x:c>
      <x:c r="C1357" s="37" t="str">
        <x:v>VAR-850D545A96C400</x:v>
      </x:c>
      <x:c r="D1357" s="37" t="str">
        <x:v>MOD-443780E304EED3</x:v>
      </x:c>
      <x:c r="E1357" s="37" t="str">
        <x:v>IKEA ISTAD Resealable bag patterned/black yellow, 1/0.4 l</x:v>
      </x:c>
      <x:c r="F1357" s="37" t="str">
        <x:v>المطبخ والأدوات المنزلية</x:v>
      </x:c>
      <x:c r="G1357" s="37" t="str">
        <x:v>حفظ وتنظيم الطعام</x:v>
      </x:c>
      <x:c r="H1357" s="37" t="str">
        <x:v>IKEA</x:v>
      </x:c>
      <x:c r="I1357" s="37" t="str">
        <x:v>ISTAD Resealable bag</x:v>
      </x:c>
      <x:c r="J1357" s="37" t="str">
        <x:v>patterned/black yellow, 1/0.4 l</x:v>
      </x:c>
      <x:c r="K1357" s="37"/>
      <x:c r="L1357" s="37"/>
      <x:c r="M1357" s="37" t="str">
        <x:v>black / yellow</x:v>
      </x:c>
      <x:c r="N1357" s="37" t="str">
        <x:v>50525642</x:v>
      </x:c>
      <x:c r="O1357" s="37"/>
      <x:c r="P1357" s="37" t="str">
        <x:v>EG-060</x:v>
      </x:c>
      <x:c r="Q1357" s="37" t="str">
        <x:v>IKEA Egypt</x:v>
      </x:c>
      <x:c r="R1357" s="37" t="str">
        <x:v>علامة مباشرة/سلسلة</x:v>
      </x:c>
      <x:c r="S1357" s="37" t="str">
        <x:v>A</x:v>
      </x:c>
      <x:c r="T1357" s="37"/>
      <x:c r="U1357" s="37"/>
      <x:c r="V1357" s="37"/>
      <x:c r="W1357" s="37" t="str">
        <x:v>https://www.ikea.com/eg/en/p/istad-resealable-bag-patterned-black-yellow-50525642/</x:v>
      </x:c>
      <x:c r="X1357" s="37" t="str">
        <x:v>صفحة فئة منظمة</x:v>
      </x:c>
      <x:c r="Y1357" s="37" t="str">
        <x:v>EGP</x:v>
      </x:c>
      <x:c r="Z1357" s="56"/>
      <x:c r="AA1357" s="56"/>
      <x:c r="AB1357" s="56" t="str">
        <x:f>IF(OR(Z1357="",AA1357=""),"",MAX(0,AA1357-Z1357))</x:f>
      </x:c>
      <x:c r="AC1357" s="58" t="str">
        <x:f>IF(OR(Z1357="",AA1357="",AA1357=0),"",MAX(0,(AA1357-Z1357)/AA1357))</x:f>
      </x:c>
      <x:c r="AD1357" s="56"/>
      <x:c r="AE1357" s="56" t="str">
        <x:f>IF(Z1357="","",Z1357+IF(AD1357="",0,AD1357))</x:f>
      </x:c>
      <x:c r="AF1357" s="37" t="str">
        <x:f>IF(AD1357="","",AD1357=0)</x:f>
      </x:c>
      <x:c r="AG1357" s="37"/>
      <x:c r="AH1357" s="37"/>
      <x:c r="AI1357" s="37"/>
      <x:c r="AJ1357" s="37" t="str">
        <x:v>القاهرة</x:v>
      </x:c>
      <x:c r="AK1357" s="37"/>
      <x:c r="AL1357" s="37"/>
      <x:c r="AM1357" s="37"/>
      <x:c r="AN1357" s="37"/>
      <x:c r="AO1357" s="37"/>
      <x:c r="AP1357" s="37"/>
      <x:c r="AQ1357" s="54" t="b">
        <x:v>1</x:v>
      </x:c>
      <x:c r="AR1357" s="37"/>
      <x:c r="AS1357" s="37" t="str">
        <x:v>JSON-LD لقائمة المتجر</x:v>
      </x:c>
      <x:c r="AT1357" s="37" t="str">
        <x:v>متوسطة</x:v>
      </x:c>
      <x:c r="AU1357" s="37" t="str">
        <x:v>official_store_category_jsonld</x:v>
      </x:c>
      <x:c r="AV1357" s="37" t="str">
        <x:v>JSON-LD</x:v>
      </x:c>
      <x:c r="AW1357" s="37" t="str">
        <x:v>https://www.ikea.com/eg/en/p/istad-resealable-bag-patterned-black-yellow-50525642/</x:v>
      </x:c>
      <x:c r="AX1357" s="37" t="n">
        <x:v>1</x:v>
      </x:c>
      <x:c r="AY1357" s="60" t="n">
        <x:v>46233</x:v>
      </x:c>
      <x:c r="AZ1357" s="60"/>
      <x:c r="BA1357" s="60"/>
      <x:c r="BB1357" s="62" t="str">
        <x:f>IF(BA1357="","",(NOW()-BA1357)*24)</x:f>
      </x:c>
      <x:c r="BC1357" s="37" t="str">
        <x:f>IF(BA1357="","لم يُرصد",IF(BH1357&lt;&gt;TRUE,"غير نشط",IF(BD1357="فشل","فشل حالي",IF(BB1357&lt;=12,"حديث",IF(BB1357&lt;=24,"متأخر","قديم")))))</x:f>
        <x:v>لم يُرصد</x:v>
      </x:c>
      <x:c r="BD1357" s="37" t="str">
        <x:v>بانتظار أول رصد سعر</x:v>
      </x:c>
      <x:c r="BE1357" s="37" t="n">
        <x:v>0</x:v>
      </x:c>
      <x:c r="BF1357" s="37"/>
      <x:c r="BG1357" s="37"/>
      <x:c r="BH1357" s="54" t="b">
        <x:v>1</x:v>
      </x:c>
      <x:c r="BI1357" s="37" t="str">
        <x:v>يحتاج اكتشاف رابط المنتج</x:v>
      </x:c>
      <x:c r="BJ1357" s="37" t="str">
        <x:v>ISTAD, Resealable bag, patterned/black yellow, 1/0.4 l</x:v>
      </x:c>
      <x:c r="BK1357" s="37" t="str">
        <x:v>الاسم ورقم الصنف والمواصفات الظاهرة مأخوذة من قائمة JSON-LD الرسمية للفئة في IKEA Egypt؛ لم تُنقل أي أسعار.</x:v>
      </x:c>
      <x:c r="BL1357" s="60" t="n">
        <x:v>46233</x:v>
      </x:c>
      <x:c r="BM1357" s="60" t="n">
        <x:v>46233</x:v>
      </x:c>
    </x:row>
    <x:row r="1358">
      <x:c r="A1358" s="37" t="str">
        <x:v>CASH-0064C180C6D993</x:v>
      </x:c>
      <x:c r="B1358" s="37" t="str">
        <x:v>VAR-F6D13985044C45|EG-060|STORE</x:v>
      </x:c>
      <x:c r="C1358" s="37" t="str">
        <x:v>VAR-F6D13985044C45</x:v>
      </x:c>
      <x:c r="D1358" s="37" t="str">
        <x:v>MOD-7112365CCD3538</x:v>
      </x:c>
      <x:c r="E1358" s="37" t="str">
        <x:v>IKEA KANELMOTT Vegetable/fruit basket set of 2, bamboo</x:v>
      </x:c>
      <x:c r="F1358" s="37" t="str">
        <x:v>المطبخ والأدوات المنزلية</x:v>
      </x:c>
      <x:c r="G1358" s="37" t="str">
        <x:v>حفظ وتنظيم الطعام</x:v>
      </x:c>
      <x:c r="H1358" s="37" t="str">
        <x:v>IKEA</x:v>
      </x:c>
      <x:c r="I1358" s="37" t="str">
        <x:v>KANELMOTT Vegetable/fruit basket</x:v>
      </x:c>
      <x:c r="J1358" s="37" t="str">
        <x:v>set of 2, bamboo</x:v>
      </x:c>
      <x:c r="K1358" s="37"/>
      <x:c r="L1358" s="37"/>
      <x:c r="M1358" s="37"/>
      <x:c r="N1358" s="37" t="str">
        <x:v>00581800</x:v>
      </x:c>
      <x:c r="O1358" s="37"/>
      <x:c r="P1358" s="37" t="str">
        <x:v>EG-060</x:v>
      </x:c>
      <x:c r="Q1358" s="37" t="str">
        <x:v>IKEA Egypt</x:v>
      </x:c>
      <x:c r="R1358" s="37" t="str">
        <x:v>علامة مباشرة/سلسلة</x:v>
      </x:c>
      <x:c r="S1358" s="37" t="str">
        <x:v>A</x:v>
      </x:c>
      <x:c r="T1358" s="37"/>
      <x:c r="U1358" s="37"/>
      <x:c r="V1358" s="37"/>
      <x:c r="W1358" s="37" t="str">
        <x:v>https://www.ikea.com/eg/en/p/kanelmott-vegetable-fruit-basket-set-of-2-bamboo-00581800/</x:v>
      </x:c>
      <x:c r="X1358" s="37" t="str">
        <x:v>صفحة فئة منظمة</x:v>
      </x:c>
      <x:c r="Y1358" s="37" t="str">
        <x:v>EGP</x:v>
      </x:c>
      <x:c r="Z1358" s="56"/>
      <x:c r="AA1358" s="56"/>
      <x:c r="AB1358" s="56" t="str">
        <x:f>IF(OR(Z1358="",AA1358=""),"",MAX(0,AA1358-Z1358))</x:f>
      </x:c>
      <x:c r="AC1358" s="58" t="str">
        <x:f>IF(OR(Z1358="",AA1358="",AA1358=0),"",MAX(0,(AA1358-Z1358)/AA1358))</x:f>
      </x:c>
      <x:c r="AD1358" s="56"/>
      <x:c r="AE1358" s="56" t="str">
        <x:f>IF(Z1358="","",Z1358+IF(AD1358="",0,AD1358))</x:f>
      </x:c>
      <x:c r="AF1358" s="37" t="str">
        <x:f>IF(AD1358="","",AD1358=0)</x:f>
      </x:c>
      <x:c r="AG1358" s="37"/>
      <x:c r="AH1358" s="37"/>
      <x:c r="AI1358" s="37"/>
      <x:c r="AJ1358" s="37" t="str">
        <x:v>القاهرة</x:v>
      </x:c>
      <x:c r="AK1358" s="37"/>
      <x:c r="AL1358" s="37"/>
      <x:c r="AM1358" s="37"/>
      <x:c r="AN1358" s="37"/>
      <x:c r="AO1358" s="37"/>
      <x:c r="AP1358" s="37"/>
      <x:c r="AQ1358" s="54" t="b">
        <x:v>1</x:v>
      </x:c>
      <x:c r="AR1358" s="37"/>
      <x:c r="AS1358" s="37" t="str">
        <x:v>JSON-LD لقائمة المتجر</x:v>
      </x:c>
      <x:c r="AT1358" s="37" t="str">
        <x:v>متوسطة</x:v>
      </x:c>
      <x:c r="AU1358" s="37" t="str">
        <x:v>official_store_category_jsonld</x:v>
      </x:c>
      <x:c r="AV1358" s="37" t="str">
        <x:v>JSON-LD</x:v>
      </x:c>
      <x:c r="AW1358" s="37" t="str">
        <x:v>https://www.ikea.com/eg/en/p/kanelmott-vegetable-fruit-basket-set-of-2-bamboo-00581800/</x:v>
      </x:c>
      <x:c r="AX1358" s="37" t="n">
        <x:v>1</x:v>
      </x:c>
      <x:c r="AY1358" s="60" t="n">
        <x:v>46233</x:v>
      </x:c>
      <x:c r="AZ1358" s="60"/>
      <x:c r="BA1358" s="60"/>
      <x:c r="BB1358" s="62" t="str">
        <x:f>IF(BA1358="","",(NOW()-BA1358)*24)</x:f>
      </x:c>
      <x:c r="BC1358" s="37" t="str">
        <x:f>IF(BA1358="","لم يُرصد",IF(BH1358&lt;&gt;TRUE,"غير نشط",IF(BD1358="فشل","فشل حالي",IF(BB1358&lt;=12,"حديث",IF(BB1358&lt;=24,"متأخر","قديم")))))</x:f>
        <x:v>لم يُرصد</x:v>
      </x:c>
      <x:c r="BD1358" s="37" t="str">
        <x:v>بانتظار أول رصد سعر</x:v>
      </x:c>
      <x:c r="BE1358" s="37" t="n">
        <x:v>0</x:v>
      </x:c>
      <x:c r="BF1358" s="37"/>
      <x:c r="BG1358" s="37"/>
      <x:c r="BH1358" s="54" t="b">
        <x:v>1</x:v>
      </x:c>
      <x:c r="BI1358" s="37" t="str">
        <x:v>يحتاج اكتشاف رابط المنتج</x:v>
      </x:c>
      <x:c r="BJ1358" s="37" t="str">
        <x:v>KANELMOTT, Vegetable/fruit basket, set of 2, bamboo</x:v>
      </x:c>
      <x:c r="BK1358" s="37" t="str">
        <x:v>الاسم ورقم الصنف والمواصفات الظاهرة مأخوذة من قائمة JSON-LD الرسمية للفئة في IKEA Egypt؛ لم تُنقل أي أسعار.</x:v>
      </x:c>
      <x:c r="BL1358" s="60" t="n">
        <x:v>46233</x:v>
      </x:c>
      <x:c r="BM1358" s="60" t="n">
        <x:v>46233</x:v>
      </x:c>
    </x:row>
    <x:row r="1359">
      <x:c r="A1359" s="37" t="str">
        <x:v>CASH-6F63566B8D4EA4</x:v>
      </x:c>
      <x:c r="B1359" s="37" t="str">
        <x:v>VAR-DB124A63691242|EG-060|STORE</x:v>
      </x:c>
      <x:c r="C1359" s="37" t="str">
        <x:v>VAR-DB124A63691242</x:v>
      </x:c>
      <x:c r="D1359" s="37" t="str">
        <x:v>MOD-DFEBD8FAFD4BDF</x:v>
      </x:c>
      <x:c r="E1359" s="37" t="str">
        <x:v>IKEA KLIPPKAKTUS Drink holder for fridge transparent</x:v>
      </x:c>
      <x:c r="F1359" s="37" t="str">
        <x:v>المطبخ والأدوات المنزلية</x:v>
      </x:c>
      <x:c r="G1359" s="37" t="str">
        <x:v>حفظ وتنظيم الطعام</x:v>
      </x:c>
      <x:c r="H1359" s="37" t="str">
        <x:v>IKEA</x:v>
      </x:c>
      <x:c r="I1359" s="37" t="str">
        <x:v>KLIPPKAKTUS Drink holder for fridge</x:v>
      </x:c>
      <x:c r="J1359" s="37" t="str">
        <x:v>transparent</x:v>
      </x:c>
      <x:c r="K1359" s="37"/>
      <x:c r="L1359" s="37"/>
      <x:c r="M1359" s="37"/>
      <x:c r="N1359" s="37" t="str">
        <x:v>00610992</x:v>
      </x:c>
      <x:c r="O1359" s="37"/>
      <x:c r="P1359" s="37" t="str">
        <x:v>EG-060</x:v>
      </x:c>
      <x:c r="Q1359" s="37" t="str">
        <x:v>IKEA Egypt</x:v>
      </x:c>
      <x:c r="R1359" s="37" t="str">
        <x:v>علامة مباشرة/سلسلة</x:v>
      </x:c>
      <x:c r="S1359" s="37" t="str">
        <x:v>A</x:v>
      </x:c>
      <x:c r="T1359" s="37"/>
      <x:c r="U1359" s="37"/>
      <x:c r="V1359" s="37"/>
      <x:c r="W1359" s="37" t="str">
        <x:v>https://www.ikea.com/eg/en/p/klippkaktus-drink-holder-for-fridge-transparent-00610992/</x:v>
      </x:c>
      <x:c r="X1359" s="37" t="str">
        <x:v>صفحة فئة منظمة</x:v>
      </x:c>
      <x:c r="Y1359" s="37" t="str">
        <x:v>EGP</x:v>
      </x:c>
      <x:c r="Z1359" s="56"/>
      <x:c r="AA1359" s="56"/>
      <x:c r="AB1359" s="56" t="str">
        <x:f>IF(OR(Z1359="",AA1359=""),"",MAX(0,AA1359-Z1359))</x:f>
      </x:c>
      <x:c r="AC1359" s="58" t="str">
        <x:f>IF(OR(Z1359="",AA1359="",AA1359=0),"",MAX(0,(AA1359-Z1359)/AA1359))</x:f>
      </x:c>
      <x:c r="AD1359" s="56"/>
      <x:c r="AE1359" s="56" t="str">
        <x:f>IF(Z1359="","",Z1359+IF(AD1359="",0,AD1359))</x:f>
      </x:c>
      <x:c r="AF1359" s="37" t="str">
        <x:f>IF(AD1359="","",AD1359=0)</x:f>
      </x:c>
      <x:c r="AG1359" s="37"/>
      <x:c r="AH1359" s="37"/>
      <x:c r="AI1359" s="37"/>
      <x:c r="AJ1359" s="37" t="str">
        <x:v>القاهرة</x:v>
      </x:c>
      <x:c r="AK1359" s="37"/>
      <x:c r="AL1359" s="37"/>
      <x:c r="AM1359" s="37"/>
      <x:c r="AN1359" s="37"/>
      <x:c r="AO1359" s="37"/>
      <x:c r="AP1359" s="37"/>
      <x:c r="AQ1359" s="54" t="b">
        <x:v>1</x:v>
      </x:c>
      <x:c r="AR1359" s="37"/>
      <x:c r="AS1359" s="37" t="str">
        <x:v>JSON-LD لقائمة المتجر</x:v>
      </x:c>
      <x:c r="AT1359" s="37" t="str">
        <x:v>متوسطة</x:v>
      </x:c>
      <x:c r="AU1359" s="37" t="str">
        <x:v>official_store_category_jsonld</x:v>
      </x:c>
      <x:c r="AV1359" s="37" t="str">
        <x:v>JSON-LD</x:v>
      </x:c>
      <x:c r="AW1359" s="37" t="str">
        <x:v>https://www.ikea.com/eg/en/p/klippkaktus-drink-holder-for-fridge-transparent-00610992/</x:v>
      </x:c>
      <x:c r="AX1359" s="37" t="n">
        <x:v>1</x:v>
      </x:c>
      <x:c r="AY1359" s="60" t="n">
        <x:v>46233</x:v>
      </x:c>
      <x:c r="AZ1359" s="60"/>
      <x:c r="BA1359" s="60"/>
      <x:c r="BB1359" s="62" t="str">
        <x:f>IF(BA1359="","",(NOW()-BA1359)*24)</x:f>
      </x:c>
      <x:c r="BC1359" s="37" t="str">
        <x:f>IF(BA1359="","لم يُرصد",IF(BH1359&lt;&gt;TRUE,"غير نشط",IF(BD1359="فشل","فشل حالي",IF(BB1359&lt;=12,"حديث",IF(BB1359&lt;=24,"متأخر","قديم")))))</x:f>
        <x:v>لم يُرصد</x:v>
      </x:c>
      <x:c r="BD1359" s="37" t="str">
        <x:v>بانتظار أول رصد سعر</x:v>
      </x:c>
      <x:c r="BE1359" s="37" t="n">
        <x:v>0</x:v>
      </x:c>
      <x:c r="BF1359" s="37"/>
      <x:c r="BG1359" s="37"/>
      <x:c r="BH1359" s="54" t="b">
        <x:v>1</x:v>
      </x:c>
      <x:c r="BI1359" s="37" t="str">
        <x:v>يحتاج اكتشاف رابط المنتج</x:v>
      </x:c>
      <x:c r="BJ1359" s="37" t="str">
        <x:v>KLIPPKAKTUS, Drink holder for fridge, transparent</x:v>
      </x:c>
      <x:c r="BK1359" s="37" t="str">
        <x:v>الاسم ورقم الصنف والمواصفات الظاهرة مأخوذة من قائمة JSON-LD الرسمية للفئة في IKEA Egypt؛ لم تُنقل أي أسعار.</x:v>
      </x:c>
      <x:c r="BL1359" s="60" t="n">
        <x:v>46233</x:v>
      </x:c>
      <x:c r="BM1359" s="60" t="n">
        <x:v>46233</x:v>
      </x:c>
    </x:row>
    <x:row r="1360">
      <x:c r="A1360" s="37" t="str">
        <x:v>CASH-8E832CBF4DF365</x:v>
      </x:c>
      <x:c r="B1360" s="37" t="str">
        <x:v>VAR-9EC43B8F463578|EG-060|STORE</x:v>
      </x:c>
      <x:c r="C1360" s="37" t="str">
        <x:v>VAR-9EC43B8F463578</x:v>
      </x:c>
      <x:c r="D1360" s="37" t="str">
        <x:v>MOD-181D8DBA0B3B1C</x:v>
      </x:c>
      <x:c r="E1360" s="37" t="str">
        <x:v>IKEA KLIPPKAKTUS Storage basket for fridge transparent, 30x19x14 cm | 30×19×14 cm</x:v>
      </x:c>
      <x:c r="F1360" s="37" t="str">
        <x:v>المطبخ والأدوات المنزلية</x:v>
      </x:c>
      <x:c r="G1360" s="37" t="str">
        <x:v>حفظ وتنظيم الطعام</x:v>
      </x:c>
      <x:c r="H1360" s="37" t="str">
        <x:v>IKEA</x:v>
      </x:c>
      <x:c r="I1360" s="37" t="str">
        <x:v>KLIPPKAKTUS Storage basket for fridge</x:v>
      </x:c>
      <x:c r="J1360" s="37" t="str">
        <x:v>transparent, 30x19x14 cm</x:v>
      </x:c>
      <x:c r="K1360" s="37"/>
      <x:c r="L1360" s="37"/>
      <x:c r="M1360" s="37"/>
      <x:c r="N1360" s="37" t="str">
        <x:v>80610993</x:v>
      </x:c>
      <x:c r="O1360" s="37"/>
      <x:c r="P1360" s="37" t="str">
        <x:v>EG-060</x:v>
      </x:c>
      <x:c r="Q1360" s="37" t="str">
        <x:v>IKEA Egypt</x:v>
      </x:c>
      <x:c r="R1360" s="37" t="str">
        <x:v>علامة مباشرة/سلسلة</x:v>
      </x:c>
      <x:c r="S1360" s="37" t="str">
        <x:v>A</x:v>
      </x:c>
      <x:c r="T1360" s="37"/>
      <x:c r="U1360" s="37"/>
      <x:c r="V1360" s="37"/>
      <x:c r="W1360" s="37" t="str">
        <x:v>https://www.ikea.com/eg/en/p/klippkaktus-storage-basket-for-fridge-transparent-80610993/</x:v>
      </x:c>
      <x:c r="X1360" s="37" t="str">
        <x:v>صفحة فئة منظمة</x:v>
      </x:c>
      <x:c r="Y1360" s="37" t="str">
        <x:v>EGP</x:v>
      </x:c>
      <x:c r="Z1360" s="56"/>
      <x:c r="AA1360" s="56"/>
      <x:c r="AB1360" s="56" t="str">
        <x:f>IF(OR(Z1360="",AA1360=""),"",MAX(0,AA1360-Z1360))</x:f>
      </x:c>
      <x:c r="AC1360" s="58" t="str">
        <x:f>IF(OR(Z1360="",AA1360="",AA1360=0),"",MAX(0,(AA1360-Z1360)/AA1360))</x:f>
      </x:c>
      <x:c r="AD1360" s="56"/>
      <x:c r="AE1360" s="56" t="str">
        <x:f>IF(Z1360="","",Z1360+IF(AD1360="",0,AD1360))</x:f>
      </x:c>
      <x:c r="AF1360" s="37" t="str">
        <x:f>IF(AD1360="","",AD1360=0)</x:f>
      </x:c>
      <x:c r="AG1360" s="37"/>
      <x:c r="AH1360" s="37"/>
      <x:c r="AI1360" s="37"/>
      <x:c r="AJ1360" s="37" t="str">
        <x:v>القاهرة</x:v>
      </x:c>
      <x:c r="AK1360" s="37"/>
      <x:c r="AL1360" s="37"/>
      <x:c r="AM1360" s="37"/>
      <x:c r="AN1360" s="37"/>
      <x:c r="AO1360" s="37"/>
      <x:c r="AP1360" s="37"/>
      <x:c r="AQ1360" s="54" t="b">
        <x:v>1</x:v>
      </x:c>
      <x:c r="AR1360" s="37"/>
      <x:c r="AS1360" s="37" t="str">
        <x:v>JSON-LD لقائمة المتجر</x:v>
      </x:c>
      <x:c r="AT1360" s="37" t="str">
        <x:v>متوسطة</x:v>
      </x:c>
      <x:c r="AU1360" s="37" t="str">
        <x:v>official_store_category_jsonld</x:v>
      </x:c>
      <x:c r="AV1360" s="37" t="str">
        <x:v>JSON-LD</x:v>
      </x:c>
      <x:c r="AW1360" s="37" t="str">
        <x:v>https://www.ikea.com/eg/en/p/klippkaktus-storage-basket-for-fridge-transparent-80610993/</x:v>
      </x:c>
      <x:c r="AX1360" s="37" t="n">
        <x:v>1</x:v>
      </x:c>
      <x:c r="AY1360" s="60" t="n">
        <x:v>46233</x:v>
      </x:c>
      <x:c r="AZ1360" s="60"/>
      <x:c r="BA1360" s="60"/>
      <x:c r="BB1360" s="62" t="str">
        <x:f>IF(BA1360="","",(NOW()-BA1360)*24)</x:f>
      </x:c>
      <x:c r="BC1360" s="37" t="str">
        <x:f>IF(BA1360="","لم يُرصد",IF(BH1360&lt;&gt;TRUE,"غير نشط",IF(BD1360="فشل","فشل حالي",IF(BB1360&lt;=12,"حديث",IF(BB1360&lt;=24,"متأخر","قديم")))))</x:f>
        <x:v>لم يُرصد</x:v>
      </x:c>
      <x:c r="BD1360" s="37" t="str">
        <x:v>بانتظار أول رصد سعر</x:v>
      </x:c>
      <x:c r="BE1360" s="37" t="n">
        <x:v>0</x:v>
      </x:c>
      <x:c r="BF1360" s="37"/>
      <x:c r="BG1360" s="37"/>
      <x:c r="BH1360" s="54" t="b">
        <x:v>1</x:v>
      </x:c>
      <x:c r="BI1360" s="37" t="str">
        <x:v>يحتاج اكتشاف رابط المنتج</x:v>
      </x:c>
      <x:c r="BJ1360" s="37" t="str">
        <x:v>KLIPPKAKTUS, Storage basket for fridge, transparent, 30x19x14 cm</x:v>
      </x:c>
      <x:c r="BK1360" s="37" t="str">
        <x:v>الاسم ورقم الصنف والمواصفات الظاهرة مأخوذة من قائمة JSON-LD الرسمية للفئة في IKEA Egypt؛ لم تُنقل أي أسعار.</x:v>
      </x:c>
      <x:c r="BL1360" s="60" t="n">
        <x:v>46233</x:v>
      </x:c>
      <x:c r="BM1360" s="60" t="n">
        <x:v>46233</x:v>
      </x:c>
    </x:row>
    <x:row r="1361">
      <x:c r="A1361" s="37" t="str">
        <x:v>CASH-2937949ACE2946</x:v>
      </x:c>
      <x:c r="B1361" s="37" t="str">
        <x:v>VAR-823FFC53019436|EG-060|STORE</x:v>
      </x:c>
      <x:c r="C1361" s="37" t="str">
        <x:v>VAR-823FFC53019436</x:v>
      </x:c>
      <x:c r="D1361" s="37" t="str">
        <x:v>MOD-991F6353A3CBFD</x:v>
      </x:c>
      <x:c r="E1361" s="37" t="str">
        <x:v>IKEA KLIPPKAKTUS Storage box for fridge transparent, 32x10x14 cm | 32×10×14 cm</x:v>
      </x:c>
      <x:c r="F1361" s="37" t="str">
        <x:v>المطبخ والأدوات المنزلية</x:v>
      </x:c>
      <x:c r="G1361" s="37" t="str">
        <x:v>حفظ وتنظيم الطعام</x:v>
      </x:c>
      <x:c r="H1361" s="37" t="str">
        <x:v>IKEA</x:v>
      </x:c>
      <x:c r="I1361" s="37" t="str">
        <x:v>KLIPPKAKTUS Storage box for fridge</x:v>
      </x:c>
      <x:c r="J1361" s="37" t="str">
        <x:v>transparent, 32x10x14 cm</x:v>
      </x:c>
      <x:c r="K1361" s="37"/>
      <x:c r="L1361" s="37"/>
      <x:c r="M1361" s="37"/>
      <x:c r="N1361" s="37" t="str">
        <x:v>80568885</x:v>
      </x:c>
      <x:c r="O1361" s="37"/>
      <x:c r="P1361" s="37" t="str">
        <x:v>EG-060</x:v>
      </x:c>
      <x:c r="Q1361" s="37" t="str">
        <x:v>IKEA Egypt</x:v>
      </x:c>
      <x:c r="R1361" s="37" t="str">
        <x:v>علامة مباشرة/سلسلة</x:v>
      </x:c>
      <x:c r="S1361" s="37" t="str">
        <x:v>A</x:v>
      </x:c>
      <x:c r="T1361" s="37"/>
      <x:c r="U1361" s="37"/>
      <x:c r="V1361" s="37"/>
      <x:c r="W1361" s="37" t="str">
        <x:v>https://www.ikea.com/eg/en/p/klippkaktus-storage-box-for-fridge-transparent-80568885/</x:v>
      </x:c>
      <x:c r="X1361" s="37" t="str">
        <x:v>صفحة فئة منظمة</x:v>
      </x:c>
      <x:c r="Y1361" s="37" t="str">
        <x:v>EGP</x:v>
      </x:c>
      <x:c r="Z1361" s="56"/>
      <x:c r="AA1361" s="56"/>
      <x:c r="AB1361" s="56" t="str">
        <x:f>IF(OR(Z1361="",AA1361=""),"",MAX(0,AA1361-Z1361))</x:f>
      </x:c>
      <x:c r="AC1361" s="58" t="str">
        <x:f>IF(OR(Z1361="",AA1361="",AA1361=0),"",MAX(0,(AA1361-Z1361)/AA1361))</x:f>
      </x:c>
      <x:c r="AD1361" s="56"/>
      <x:c r="AE1361" s="56" t="str">
        <x:f>IF(Z1361="","",Z1361+IF(AD1361="",0,AD1361))</x:f>
      </x:c>
      <x:c r="AF1361" s="37" t="str">
        <x:f>IF(AD1361="","",AD1361=0)</x:f>
      </x:c>
      <x:c r="AG1361" s="37"/>
      <x:c r="AH1361" s="37"/>
      <x:c r="AI1361" s="37"/>
      <x:c r="AJ1361" s="37" t="str">
        <x:v>القاهرة</x:v>
      </x:c>
      <x:c r="AK1361" s="37"/>
      <x:c r="AL1361" s="37"/>
      <x:c r="AM1361" s="37"/>
      <x:c r="AN1361" s="37"/>
      <x:c r="AO1361" s="37"/>
      <x:c r="AP1361" s="37"/>
      <x:c r="AQ1361" s="54" t="b">
        <x:v>1</x:v>
      </x:c>
      <x:c r="AR1361" s="37"/>
      <x:c r="AS1361" s="37" t="str">
        <x:v>JSON-LD لقائمة المتجر</x:v>
      </x:c>
      <x:c r="AT1361" s="37" t="str">
        <x:v>متوسطة</x:v>
      </x:c>
      <x:c r="AU1361" s="37" t="str">
        <x:v>official_store_category_jsonld</x:v>
      </x:c>
      <x:c r="AV1361" s="37" t="str">
        <x:v>JSON-LD</x:v>
      </x:c>
      <x:c r="AW1361" s="37" t="str">
        <x:v>https://www.ikea.com/eg/en/p/klippkaktus-storage-box-for-fridge-transparent-80568885/</x:v>
      </x:c>
      <x:c r="AX1361" s="37" t="n">
        <x:v>1</x:v>
      </x:c>
      <x:c r="AY1361" s="60" t="n">
        <x:v>46233</x:v>
      </x:c>
      <x:c r="AZ1361" s="60"/>
      <x:c r="BA1361" s="60"/>
      <x:c r="BB1361" s="62" t="str">
        <x:f>IF(BA1361="","",(NOW()-BA1361)*24)</x:f>
      </x:c>
      <x:c r="BC1361" s="37" t="str">
        <x:f>IF(BA1361="","لم يُرصد",IF(BH1361&lt;&gt;TRUE,"غير نشط",IF(BD1361="فشل","فشل حالي",IF(BB1361&lt;=12,"حديث",IF(BB1361&lt;=24,"متأخر","قديم")))))</x:f>
        <x:v>لم يُرصد</x:v>
      </x:c>
      <x:c r="BD1361" s="37" t="str">
        <x:v>بانتظار أول رصد سعر</x:v>
      </x:c>
      <x:c r="BE1361" s="37" t="n">
        <x:v>0</x:v>
      </x:c>
      <x:c r="BF1361" s="37"/>
      <x:c r="BG1361" s="37"/>
      <x:c r="BH1361" s="54" t="b">
        <x:v>1</x:v>
      </x:c>
      <x:c r="BI1361" s="37" t="str">
        <x:v>يحتاج اكتشاف رابط المنتج</x:v>
      </x:c>
      <x:c r="BJ1361" s="37" t="str">
        <x:v>KLIPPKAKTUS, Storage box for fridge, transparent, 32x10x14 cm</x:v>
      </x:c>
      <x:c r="BK1361" s="37" t="str">
        <x:v>الاسم ورقم الصنف والمواصفات الظاهرة مأخوذة من قائمة JSON-LD الرسمية للفئة في IKEA Egypt؛ لم تُنقل أي أسعار.</x:v>
      </x:c>
      <x:c r="BL1361" s="60" t="n">
        <x:v>46233</x:v>
      </x:c>
      <x:c r="BM1361" s="60" t="n">
        <x:v>46233</x:v>
      </x:c>
    </x:row>
    <x:row r="1362">
      <x:c r="A1362" s="37" t="str">
        <x:v>CASH-EA4EA17D148189</x:v>
      </x:c>
      <x:c r="B1362" s="37" t="str">
        <x:v>VAR-B190731AE2FCB3|EG-060|STORE</x:v>
      </x:c>
      <x:c r="C1362" s="37" t="str">
        <x:v>VAR-B190731AE2FCB3</x:v>
      </x:c>
      <x:c r="D1362" s="37" t="str">
        <x:v>MOD-0E1C15E342CBB2</x:v>
      </x:c>
      <x:c r="E1362" s="37" t="str">
        <x:v>IKEA PÅLYCKE Clip-on towel rack Clip-on towel rack</x:v>
      </x:c>
      <x:c r="F1362" s="37" t="str">
        <x:v>المطبخ والأدوات المنزلية</x:v>
      </x:c>
      <x:c r="G1362" s="37" t="str">
        <x:v>حفظ وتنظيم الطعام</x:v>
      </x:c>
      <x:c r="H1362" s="37" t="str">
        <x:v>IKEA</x:v>
      </x:c>
      <x:c r="I1362" s="37" t="str">
        <x:v>PÅLYCKE Clip-on towel rack</x:v>
      </x:c>
      <x:c r="J1362" s="37" t="str">
        <x:v>Clip-on towel rack</x:v>
      </x:c>
      <x:c r="K1362" s="37"/>
      <x:c r="L1362" s="37"/>
      <x:c r="M1362" s="37"/>
      <x:c r="N1362" s="37" t="str">
        <x:v>50534439</x:v>
      </x:c>
      <x:c r="O1362" s="37"/>
      <x:c r="P1362" s="37" t="str">
        <x:v>EG-060</x:v>
      </x:c>
      <x:c r="Q1362" s="37" t="str">
        <x:v>IKEA Egypt</x:v>
      </x:c>
      <x:c r="R1362" s="37" t="str">
        <x:v>علامة مباشرة/سلسلة</x:v>
      </x:c>
      <x:c r="S1362" s="37" t="str">
        <x:v>A</x:v>
      </x:c>
      <x:c r="T1362" s="37"/>
      <x:c r="U1362" s="37"/>
      <x:c r="V1362" s="37"/>
      <x:c r="W1362" s="37" t="str">
        <x:v>https://www.ikea.com/eg/en/p/palycke-clip-on-towel-rack-50534439/</x:v>
      </x:c>
      <x:c r="X1362" s="37" t="str">
        <x:v>صفحة فئة منظمة</x:v>
      </x:c>
      <x:c r="Y1362" s="37" t="str">
        <x:v>EGP</x:v>
      </x:c>
      <x:c r="Z1362" s="56"/>
      <x:c r="AA1362" s="56"/>
      <x:c r="AB1362" s="56" t="str">
        <x:f>IF(OR(Z1362="",AA1362=""),"",MAX(0,AA1362-Z1362))</x:f>
      </x:c>
      <x:c r="AC1362" s="58" t="str">
        <x:f>IF(OR(Z1362="",AA1362="",AA1362=0),"",MAX(0,(AA1362-Z1362)/AA1362))</x:f>
      </x:c>
      <x:c r="AD1362" s="56"/>
      <x:c r="AE1362" s="56" t="str">
        <x:f>IF(Z1362="","",Z1362+IF(AD1362="",0,AD1362))</x:f>
      </x:c>
      <x:c r="AF1362" s="37" t="str">
        <x:f>IF(AD1362="","",AD1362=0)</x:f>
      </x:c>
      <x:c r="AG1362" s="37"/>
      <x:c r="AH1362" s="37"/>
      <x:c r="AI1362" s="37"/>
      <x:c r="AJ1362" s="37" t="str">
        <x:v>القاهرة</x:v>
      </x:c>
      <x:c r="AK1362" s="37"/>
      <x:c r="AL1362" s="37"/>
      <x:c r="AM1362" s="37"/>
      <x:c r="AN1362" s="37"/>
      <x:c r="AO1362" s="37"/>
      <x:c r="AP1362" s="37"/>
      <x:c r="AQ1362" s="54" t="b">
        <x:v>1</x:v>
      </x:c>
      <x:c r="AR1362" s="37"/>
      <x:c r="AS1362" s="37" t="str">
        <x:v>JSON-LD لقائمة المتجر</x:v>
      </x:c>
      <x:c r="AT1362" s="37" t="str">
        <x:v>متوسطة</x:v>
      </x:c>
      <x:c r="AU1362" s="37" t="str">
        <x:v>official_store_category_jsonld</x:v>
      </x:c>
      <x:c r="AV1362" s="37" t="str">
        <x:v>JSON-LD</x:v>
      </x:c>
      <x:c r="AW1362" s="37" t="str">
        <x:v>https://www.ikea.com/eg/en/p/palycke-clip-on-towel-rack-50534439/</x:v>
      </x:c>
      <x:c r="AX1362" s="37" t="n">
        <x:v>1</x:v>
      </x:c>
      <x:c r="AY1362" s="60" t="n">
        <x:v>46233</x:v>
      </x:c>
      <x:c r="AZ1362" s="60"/>
      <x:c r="BA1362" s="60"/>
      <x:c r="BB1362" s="62" t="str">
        <x:f>IF(BA1362="","",(NOW()-BA1362)*24)</x:f>
      </x:c>
      <x:c r="BC1362" s="37" t="str">
        <x:f>IF(BA1362="","لم يُرصد",IF(BH1362&lt;&gt;TRUE,"غير نشط",IF(BD1362="فشل","فشل حالي",IF(BB1362&lt;=12,"حديث",IF(BB1362&lt;=24,"متأخر","قديم")))))</x:f>
        <x:v>لم يُرصد</x:v>
      </x:c>
      <x:c r="BD1362" s="37" t="str">
        <x:v>بانتظار أول رصد سعر</x:v>
      </x:c>
      <x:c r="BE1362" s="37" t="n">
        <x:v>0</x:v>
      </x:c>
      <x:c r="BF1362" s="37"/>
      <x:c r="BG1362" s="37"/>
      <x:c r="BH1362" s="54" t="b">
        <x:v>1</x:v>
      </x:c>
      <x:c r="BI1362" s="37" t="str">
        <x:v>يحتاج اكتشاف رابط المنتج</x:v>
      </x:c>
      <x:c r="BJ1362" s="37" t="str">
        <x:v>PÅLYCKE, Clip-on towel rack</x:v>
      </x:c>
      <x:c r="BK1362" s="37" t="str">
        <x:v>الاسم ورقم الصنف والمواصفات الظاهرة مأخوذة من قائمة JSON-LD الرسمية للفئة في IKEA Egypt؛ لم تُنقل أي أسعار.</x:v>
      </x:c>
      <x:c r="BL1362" s="60" t="n">
        <x:v>46233</x:v>
      </x:c>
      <x:c r="BM1362" s="60" t="n">
        <x:v>46233</x:v>
      </x:c>
    </x:row>
    <x:row r="1363">
      <x:c r="A1363" s="37" t="str">
        <x:v>CASH-F4826DD9B86928</x:v>
      </x:c>
      <x:c r="B1363" s="37" t="str">
        <x:v>VAR-2A5A4F8C747A71|EG-060|STORE</x:v>
      </x:c>
      <x:c r="C1363" s="37" t="str">
        <x:v>VAR-2A5A4F8C747A71</x:v>
      </x:c>
      <x:c r="D1363" s="37" t="str">
        <x:v>MOD-F173BB1F28BA0C</x:v>
      </x:c>
      <x:c r="E1363" s="37" t="str">
        <x:v>IKEA PRUTA Sandwich container with lid lilac/green, 22x14x5 cm | 22×14×5 cm | green / lilac</x:v>
      </x:c>
      <x:c r="F1363" s="37" t="str">
        <x:v>المطبخ والأدوات المنزلية</x:v>
      </x:c>
      <x:c r="G1363" s="37" t="str">
        <x:v>حفظ وتنظيم الطعام</x:v>
      </x:c>
      <x:c r="H1363" s="37" t="str">
        <x:v>IKEA</x:v>
      </x:c>
      <x:c r="I1363" s="37" t="str">
        <x:v>PRUTA Sandwich container with lid</x:v>
      </x:c>
      <x:c r="J1363" s="37" t="str">
        <x:v>lilac/green, 22x14x5 cm</x:v>
      </x:c>
      <x:c r="K1363" s="37"/>
      <x:c r="L1363" s="37"/>
      <x:c r="M1363" s="37" t="str">
        <x:v>green / lilac</x:v>
      </x:c>
      <x:c r="N1363" s="37" t="str">
        <x:v>60596709</x:v>
      </x:c>
      <x:c r="O1363" s="37"/>
      <x:c r="P1363" s="37" t="str">
        <x:v>EG-060</x:v>
      </x:c>
      <x:c r="Q1363" s="37" t="str">
        <x:v>IKEA Egypt</x:v>
      </x:c>
      <x:c r="R1363" s="37" t="str">
        <x:v>علامة مباشرة/سلسلة</x:v>
      </x:c>
      <x:c r="S1363" s="37" t="str">
        <x:v>A</x:v>
      </x:c>
      <x:c r="T1363" s="37"/>
      <x:c r="U1363" s="37"/>
      <x:c r="V1363" s="37"/>
      <x:c r="W1363" s="37" t="str">
        <x:v>https://www.ikea.com/eg/en/p/pruta-sandwich-container-with-lid-lilac-green-60596709/</x:v>
      </x:c>
      <x:c r="X1363" s="37" t="str">
        <x:v>صفحة فئة منظمة</x:v>
      </x:c>
      <x:c r="Y1363" s="37" t="str">
        <x:v>EGP</x:v>
      </x:c>
      <x:c r="Z1363" s="56"/>
      <x:c r="AA1363" s="56"/>
      <x:c r="AB1363" s="56" t="str">
        <x:f>IF(OR(Z1363="",AA1363=""),"",MAX(0,AA1363-Z1363))</x:f>
      </x:c>
      <x:c r="AC1363" s="58" t="str">
        <x:f>IF(OR(Z1363="",AA1363="",AA1363=0),"",MAX(0,(AA1363-Z1363)/AA1363))</x:f>
      </x:c>
      <x:c r="AD1363" s="56"/>
      <x:c r="AE1363" s="56" t="str">
        <x:f>IF(Z1363="","",Z1363+IF(AD1363="",0,AD1363))</x:f>
      </x:c>
      <x:c r="AF1363" s="37" t="str">
        <x:f>IF(AD1363="","",AD1363=0)</x:f>
      </x:c>
      <x:c r="AG1363" s="37"/>
      <x:c r="AH1363" s="37"/>
      <x:c r="AI1363" s="37"/>
      <x:c r="AJ1363" s="37" t="str">
        <x:v>القاهرة</x:v>
      </x:c>
      <x:c r="AK1363" s="37"/>
      <x:c r="AL1363" s="37"/>
      <x:c r="AM1363" s="37"/>
      <x:c r="AN1363" s="37"/>
      <x:c r="AO1363" s="37"/>
      <x:c r="AP1363" s="37"/>
      <x:c r="AQ1363" s="54" t="b">
        <x:v>1</x:v>
      </x:c>
      <x:c r="AR1363" s="37"/>
      <x:c r="AS1363" s="37" t="str">
        <x:v>JSON-LD لقائمة المتجر</x:v>
      </x:c>
      <x:c r="AT1363" s="37" t="str">
        <x:v>متوسطة</x:v>
      </x:c>
      <x:c r="AU1363" s="37" t="str">
        <x:v>official_store_category_jsonld</x:v>
      </x:c>
      <x:c r="AV1363" s="37" t="str">
        <x:v>JSON-LD</x:v>
      </x:c>
      <x:c r="AW1363" s="37" t="str">
        <x:v>https://www.ikea.com/eg/en/p/pruta-sandwich-container-with-lid-lilac-green-60596709/</x:v>
      </x:c>
      <x:c r="AX1363" s="37" t="n">
        <x:v>1</x:v>
      </x:c>
      <x:c r="AY1363" s="60" t="n">
        <x:v>46233</x:v>
      </x:c>
      <x:c r="AZ1363" s="60"/>
      <x:c r="BA1363" s="60"/>
      <x:c r="BB1363" s="62" t="str">
        <x:f>IF(BA1363="","",(NOW()-BA1363)*24)</x:f>
      </x:c>
      <x:c r="BC1363" s="37" t="str">
        <x:f>IF(BA1363="","لم يُرصد",IF(BH1363&lt;&gt;TRUE,"غير نشط",IF(BD1363="فشل","فشل حالي",IF(BB1363&lt;=12,"حديث",IF(BB1363&lt;=24,"متأخر","قديم")))))</x:f>
        <x:v>لم يُرصد</x:v>
      </x:c>
      <x:c r="BD1363" s="37" t="str">
        <x:v>بانتظار أول رصد سعر</x:v>
      </x:c>
      <x:c r="BE1363" s="37" t="n">
        <x:v>0</x:v>
      </x:c>
      <x:c r="BF1363" s="37"/>
      <x:c r="BG1363" s="37"/>
      <x:c r="BH1363" s="54" t="b">
        <x:v>1</x:v>
      </x:c>
      <x:c r="BI1363" s="37" t="str">
        <x:v>يحتاج اكتشاف رابط المنتج</x:v>
      </x:c>
      <x:c r="BJ1363" s="37" t="str">
        <x:v>PRUTA, Sandwich container with lid, lilac/green, 22x14x5 cm</x:v>
      </x:c>
      <x:c r="BK1363" s="37" t="str">
        <x:v>الاسم ورقم الصنف والمواصفات الظاهرة مأخوذة من قائمة JSON-LD الرسمية للفئة في IKEA Egypt؛ لم تُنقل أي أسعار.</x:v>
      </x:c>
      <x:c r="BL1363" s="60" t="n">
        <x:v>46233</x:v>
      </x:c>
      <x:c r="BM1363" s="60" t="n">
        <x:v>46233</x:v>
      </x:c>
    </x:row>
    <x:row r="1364">
      <x:c r="A1364" s="37" t="str">
        <x:v>CASH-0929478E7C95DB</x:v>
      </x:c>
      <x:c r="B1364" s="37" t="str">
        <x:v>VAR-206981DC7D5B36|EG-060|STORE</x:v>
      </x:c>
      <x:c r="C1364" s="37" t="str">
        <x:v>VAR-206981DC7D5B36</x:v>
      </x:c>
      <x:c r="D1364" s="37" t="str">
        <x:v>MOD-B16F00602722FC</x:v>
      </x:c>
      <x:c r="E1364" s="37" t="str">
        <x:v>IKEA PRUTA Snack container with lid lilac/green, 0.3 l | 0.3L | green / lilac</x:v>
      </x:c>
      <x:c r="F1364" s="37" t="str">
        <x:v>المطبخ والأدوات المنزلية</x:v>
      </x:c>
      <x:c r="G1364" s="37" t="str">
        <x:v>حفظ وتنظيم الطعام</x:v>
      </x:c>
      <x:c r="H1364" s="37" t="str">
        <x:v>IKEA</x:v>
      </x:c>
      <x:c r="I1364" s="37" t="str">
        <x:v>PRUTA Snack container with lid</x:v>
      </x:c>
      <x:c r="J1364" s="37" t="str">
        <x:v>lilac/green, 0.3 l</x:v>
      </x:c>
      <x:c r="K1364" s="37"/>
      <x:c r="L1364" s="37"/>
      <x:c r="M1364" s="37" t="str">
        <x:v>green / lilac</x:v>
      </x:c>
      <x:c r="N1364" s="37" t="str">
        <x:v>80596708</x:v>
      </x:c>
      <x:c r="O1364" s="37"/>
      <x:c r="P1364" s="37" t="str">
        <x:v>EG-060</x:v>
      </x:c>
      <x:c r="Q1364" s="37" t="str">
        <x:v>IKEA Egypt</x:v>
      </x:c>
      <x:c r="R1364" s="37" t="str">
        <x:v>علامة مباشرة/سلسلة</x:v>
      </x:c>
      <x:c r="S1364" s="37" t="str">
        <x:v>A</x:v>
      </x:c>
      <x:c r="T1364" s="37"/>
      <x:c r="U1364" s="37"/>
      <x:c r="V1364" s="37"/>
      <x:c r="W1364" s="37" t="str">
        <x:v>https://www.ikea.com/eg/en/p/pruta-snack-container-with-lid-lilac-green-80596708/</x:v>
      </x:c>
      <x:c r="X1364" s="37" t="str">
        <x:v>صفحة فئة منظمة</x:v>
      </x:c>
      <x:c r="Y1364" s="37" t="str">
        <x:v>EGP</x:v>
      </x:c>
      <x:c r="Z1364" s="56"/>
      <x:c r="AA1364" s="56"/>
      <x:c r="AB1364" s="56" t="str">
        <x:f>IF(OR(Z1364="",AA1364=""),"",MAX(0,AA1364-Z1364))</x:f>
      </x:c>
      <x:c r="AC1364" s="58" t="str">
        <x:f>IF(OR(Z1364="",AA1364="",AA1364=0),"",MAX(0,(AA1364-Z1364)/AA1364))</x:f>
      </x:c>
      <x:c r="AD1364" s="56"/>
      <x:c r="AE1364" s="56" t="str">
        <x:f>IF(Z1364="","",Z1364+IF(AD1364="",0,AD1364))</x:f>
      </x:c>
      <x:c r="AF1364" s="37" t="str">
        <x:f>IF(AD1364="","",AD1364=0)</x:f>
      </x:c>
      <x:c r="AG1364" s="37"/>
      <x:c r="AH1364" s="37"/>
      <x:c r="AI1364" s="37"/>
      <x:c r="AJ1364" s="37" t="str">
        <x:v>القاهرة</x:v>
      </x:c>
      <x:c r="AK1364" s="37"/>
      <x:c r="AL1364" s="37"/>
      <x:c r="AM1364" s="37"/>
      <x:c r="AN1364" s="37"/>
      <x:c r="AO1364" s="37"/>
      <x:c r="AP1364" s="37"/>
      <x:c r="AQ1364" s="54" t="b">
        <x:v>1</x:v>
      </x:c>
      <x:c r="AR1364" s="37"/>
      <x:c r="AS1364" s="37" t="str">
        <x:v>JSON-LD لقائمة المتجر</x:v>
      </x:c>
      <x:c r="AT1364" s="37" t="str">
        <x:v>متوسطة</x:v>
      </x:c>
      <x:c r="AU1364" s="37" t="str">
        <x:v>official_store_category_jsonld</x:v>
      </x:c>
      <x:c r="AV1364" s="37" t="str">
        <x:v>JSON-LD</x:v>
      </x:c>
      <x:c r="AW1364" s="37" t="str">
        <x:v>https://www.ikea.com/eg/en/p/pruta-snack-container-with-lid-lilac-green-80596708/</x:v>
      </x:c>
      <x:c r="AX1364" s="37" t="n">
        <x:v>1</x:v>
      </x:c>
      <x:c r="AY1364" s="60" t="n">
        <x:v>46233</x:v>
      </x:c>
      <x:c r="AZ1364" s="60"/>
      <x:c r="BA1364" s="60"/>
      <x:c r="BB1364" s="62" t="str">
        <x:f>IF(BA1364="","",(NOW()-BA1364)*24)</x:f>
      </x:c>
      <x:c r="BC1364" s="37" t="str">
        <x:f>IF(BA1364="","لم يُرصد",IF(BH1364&lt;&gt;TRUE,"غير نشط",IF(BD1364="فشل","فشل حالي",IF(BB1364&lt;=12,"حديث",IF(BB1364&lt;=24,"متأخر","قديم")))))</x:f>
        <x:v>لم يُرصد</x:v>
      </x:c>
      <x:c r="BD1364" s="37" t="str">
        <x:v>بانتظار أول رصد سعر</x:v>
      </x:c>
      <x:c r="BE1364" s="37" t="n">
        <x:v>0</x:v>
      </x:c>
      <x:c r="BF1364" s="37"/>
      <x:c r="BG1364" s="37"/>
      <x:c r="BH1364" s="54" t="b">
        <x:v>1</x:v>
      </x:c>
      <x:c r="BI1364" s="37" t="str">
        <x:v>يحتاج اكتشاف رابط المنتج</x:v>
      </x:c>
      <x:c r="BJ1364" s="37" t="str">
        <x:v>PRUTA, Snack container with lid, lilac/green, 0.3 l</x:v>
      </x:c>
      <x:c r="BK1364" s="37" t="str">
        <x:v>الاسم ورقم الصنف والمواصفات الظاهرة مأخوذة من قائمة JSON-LD الرسمية للفئة في IKEA Egypt؛ لم تُنقل أي أسعار.</x:v>
      </x:c>
      <x:c r="BL1364" s="60" t="n">
        <x:v>46233</x:v>
      </x:c>
      <x:c r="BM1364" s="60" t="n">
        <x:v>46233</x:v>
      </x:c>
    </x:row>
    <x:row r="1365">
      <x:c r="A1365" s="37" t="str">
        <x:v>CASH-185C392DC53711</x:v>
      </x:c>
      <x:c r="B1365" s="37" t="str">
        <x:v>VAR-8A0C0EB351D5BF|EG-060|STORE</x:v>
      </x:c>
      <x:c r="C1365" s="37" t="str">
        <x:v>VAR-8A0C0EB351D5BF</x:v>
      </x:c>
      <x:c r="D1365" s="37" t="str">
        <x:v>MOD-A6D133988B8F2E</x:v>
      </x:c>
      <x:c r="E1365" s="37" t="str">
        <x:v>IKEA VARIERA Shelf insert white, 32x13x16 cm | 32×13×16 cm</x:v>
      </x:c>
      <x:c r="F1365" s="37" t="str">
        <x:v>المطبخ والأدوات المنزلية</x:v>
      </x:c>
      <x:c r="G1365" s="37" t="str">
        <x:v>حفظ وتنظيم الطعام</x:v>
      </x:c>
      <x:c r="H1365" s="37" t="str">
        <x:v>IKEA</x:v>
      </x:c>
      <x:c r="I1365" s="37" t="str">
        <x:v>VARIERA Shelf insert</x:v>
      </x:c>
      <x:c r="J1365" s="37" t="str">
        <x:v>white, 32x13x16 cm</x:v>
      </x:c>
      <x:c r="K1365" s="37"/>
      <x:c r="L1365" s="37"/>
      <x:c r="M1365" s="37" t="str">
        <x:v>white</x:v>
      </x:c>
      <x:c r="N1365" s="37" t="str">
        <x:v>80136622</x:v>
      </x:c>
      <x:c r="O1365" s="37"/>
      <x:c r="P1365" s="37" t="str">
        <x:v>EG-060</x:v>
      </x:c>
      <x:c r="Q1365" s="37" t="str">
        <x:v>IKEA Egypt</x:v>
      </x:c>
      <x:c r="R1365" s="37" t="str">
        <x:v>علامة مباشرة/سلسلة</x:v>
      </x:c>
      <x:c r="S1365" s="37" t="str">
        <x:v>A</x:v>
      </x:c>
      <x:c r="T1365" s="37"/>
      <x:c r="U1365" s="37"/>
      <x:c r="V1365" s="37"/>
      <x:c r="W1365" s="37" t="str">
        <x:v>https://www.ikea.com/eg/en/p/variera-shelf-insert-white-80136622/</x:v>
      </x:c>
      <x:c r="X1365" s="37" t="str">
        <x:v>صفحة فئة منظمة</x:v>
      </x:c>
      <x:c r="Y1365" s="37" t="str">
        <x:v>EGP</x:v>
      </x:c>
      <x:c r="Z1365" s="56"/>
      <x:c r="AA1365" s="56"/>
      <x:c r="AB1365" s="56" t="str">
        <x:f>IF(OR(Z1365="",AA1365=""),"",MAX(0,AA1365-Z1365))</x:f>
      </x:c>
      <x:c r="AC1365" s="58" t="str">
        <x:f>IF(OR(Z1365="",AA1365="",AA1365=0),"",MAX(0,(AA1365-Z1365)/AA1365))</x:f>
      </x:c>
      <x:c r="AD1365" s="56"/>
      <x:c r="AE1365" s="56" t="str">
        <x:f>IF(Z1365="","",Z1365+IF(AD1365="",0,AD1365))</x:f>
      </x:c>
      <x:c r="AF1365" s="37" t="str">
        <x:f>IF(AD1365="","",AD1365=0)</x:f>
      </x:c>
      <x:c r="AG1365" s="37"/>
      <x:c r="AH1365" s="37"/>
      <x:c r="AI1365" s="37"/>
      <x:c r="AJ1365" s="37" t="str">
        <x:v>القاهرة</x:v>
      </x:c>
      <x:c r="AK1365" s="37"/>
      <x:c r="AL1365" s="37"/>
      <x:c r="AM1365" s="37"/>
      <x:c r="AN1365" s="37"/>
      <x:c r="AO1365" s="37"/>
      <x:c r="AP1365" s="37"/>
      <x:c r="AQ1365" s="54" t="b">
        <x:v>1</x:v>
      </x:c>
      <x:c r="AR1365" s="37"/>
      <x:c r="AS1365" s="37" t="str">
        <x:v>JSON-LD لقائمة المتجر</x:v>
      </x:c>
      <x:c r="AT1365" s="37" t="str">
        <x:v>متوسطة</x:v>
      </x:c>
      <x:c r="AU1365" s="37" t="str">
        <x:v>official_store_category_jsonld</x:v>
      </x:c>
      <x:c r="AV1365" s="37" t="str">
        <x:v>JSON-LD</x:v>
      </x:c>
      <x:c r="AW1365" s="37" t="str">
        <x:v>https://www.ikea.com/eg/en/p/variera-shelf-insert-white-80136622/</x:v>
      </x:c>
      <x:c r="AX1365" s="37" t="n">
        <x:v>1</x:v>
      </x:c>
      <x:c r="AY1365" s="60" t="n">
        <x:v>46233</x:v>
      </x:c>
      <x:c r="AZ1365" s="60"/>
      <x:c r="BA1365" s="60"/>
      <x:c r="BB1365" s="62" t="str">
        <x:f>IF(BA1365="","",(NOW()-BA1365)*24)</x:f>
      </x:c>
      <x:c r="BC1365" s="37" t="str">
        <x:f>IF(BA1365="","لم يُرصد",IF(BH1365&lt;&gt;TRUE,"غير نشط",IF(BD1365="فشل","فشل حالي",IF(BB1365&lt;=12,"حديث",IF(BB1365&lt;=24,"متأخر","قديم")))))</x:f>
        <x:v>لم يُرصد</x:v>
      </x:c>
      <x:c r="BD1365" s="37" t="str">
        <x:v>بانتظار أول رصد سعر</x:v>
      </x:c>
      <x:c r="BE1365" s="37" t="n">
        <x:v>0</x:v>
      </x:c>
      <x:c r="BF1365" s="37"/>
      <x:c r="BG1365" s="37"/>
      <x:c r="BH1365" s="54" t="b">
        <x:v>1</x:v>
      </x:c>
      <x:c r="BI1365" s="37" t="str">
        <x:v>يحتاج اكتشاف رابط المنتج</x:v>
      </x:c>
      <x:c r="BJ1365" s="37" t="str">
        <x:v>VARIERA, Shelf insert, white, 32x13x16 cm</x:v>
      </x:c>
      <x:c r="BK1365" s="37" t="str">
        <x:v>الاسم ورقم الصنف والمواصفات الظاهرة مأخوذة من قائمة JSON-LD الرسمية للفئة في IKEA Egypt؛ لم تُنقل أي أسعار.</x:v>
      </x:c>
      <x:c r="BL1365" s="60" t="n">
        <x:v>46233</x:v>
      </x:c>
      <x:c r="BM1365" s="60" t="n">
        <x:v>46233</x:v>
      </x:c>
    </x:row>
    <x:row r="1366">
      <x:c r="A1366" s="37" t="str">
        <x:v>CASH-CE8F768F344C2E</x:v>
      </x:c>
      <x:c r="B1366" s="37" t="str">
        <x:v>VAR-558B85852F7D1D|EG-063|STORE</x:v>
      </x:c>
      <x:c r="C1366" s="37" t="str">
        <x:v>VAR-558B85852F7D1D</x:v>
      </x:c>
      <x:c r="D1366" s="37" t="str">
        <x:v>MOD-9A29CDA08BDA80</x:v>
      </x:c>
      <x:c r="E1366" s="37" t="str">
        <x:v>Mintra Fridge 1.3L Storage Container (pack of 3) Blue</x:v>
      </x:c>
      <x:c r="F1366" s="37" t="str">
        <x:v>المطبخ والأدوات المنزلية</x:v>
      </x:c>
      <x:c r="G1366" s="37" t="str">
        <x:v>حفظ وتنظيم الطعام</x:v>
      </x:c>
      <x:c r="H1366" s="37" t="str">
        <x:v>Mintra</x:v>
      </x:c>
      <x:c r="I1366" s="37" t="str">
        <x:v>Fridge 1.3L Storage Container (pack of 3)</x:v>
      </x:c>
      <x:c r="J1366" s="37" t="str">
        <x:v>Blue</x:v>
      </x:c>
      <x:c r="K1366" s="37"/>
      <x:c r="L1366" s="37"/>
      <x:c r="M1366" s="37" t="str">
        <x:v>blue</x:v>
      </x:c>
      <x:c r="N1366" s="37" t="str">
        <x:v>08338</x:v>
      </x:c>
      <x:c r="O1366" s="37"/>
      <x:c r="P1366" s="37" t="str">
        <x:v>EG-063</x:v>
      </x:c>
      <x:c r="Q1366" s="37" t="str">
        <x:v>Mintra</x:v>
      </x:c>
      <x:c r="R1366" s="37" t="str">
        <x:v>علامة مباشرة/سلسلة</x:v>
      </x:c>
      <x:c r="S1366" s="37" t="str">
        <x:v>A</x:v>
      </x:c>
      <x:c r="T1366" s="37"/>
      <x:c r="U1366" s="37"/>
      <x:c r="V1366" s="37"/>
      <x:c r="W1366" s="37" t="str">
        <x:v>https://mintra.eg/products/fridge-1-3l-storage-box-container-pack-of-3-%D8%AD%D8%A7%D9%81%D8%B8%D8%A9-%D8%B7%D8%B9%D8%A7%D9%85</x:v>
      </x:c>
      <x:c r="X1366" s="37" t="str">
        <x:v>تغذية منتجات</x:v>
      </x:c>
      <x:c r="Y1366" s="37" t="str">
        <x:v>EGP</x:v>
      </x:c>
      <x:c r="Z1366" s="56"/>
      <x:c r="AA1366" s="56"/>
      <x:c r="AB1366" s="56" t="str">
        <x:f>IF(OR(Z1366="",AA1366=""),"",MAX(0,AA1366-Z1366))</x:f>
      </x:c>
      <x:c r="AC1366" s="58" t="str">
        <x:f>IF(OR(Z1366="",AA1366="",AA1366=0),"",MAX(0,(AA1366-Z1366)/AA1366))</x:f>
      </x:c>
      <x:c r="AD1366" s="56"/>
      <x:c r="AE1366" s="56" t="str">
        <x:f>IF(Z1366="","",Z1366+IF(AD1366="",0,AD1366))</x:f>
      </x:c>
      <x:c r="AF1366" s="37" t="str">
        <x:f>IF(AD1366="","",AD1366=0)</x:f>
      </x:c>
      <x:c r="AG1366" s="37"/>
      <x:c r="AH1366" s="37"/>
      <x:c r="AI1366" s="37"/>
      <x:c r="AJ1366" s="37" t="str">
        <x:v>القاهرة</x:v>
      </x:c>
      <x:c r="AK1366" s="37"/>
      <x:c r="AL1366" s="37"/>
      <x:c r="AM1366" s="37"/>
      <x:c r="AN1366" s="37"/>
      <x:c r="AO1366" s="37"/>
      <x:c r="AP1366" s="37"/>
      <x:c r="AQ1366" s="54" t="b">
        <x:v>1</x:v>
      </x:c>
      <x:c r="AR1366" s="37"/>
      <x:c r="AS1366" s="37" t="str">
        <x:v>تغذية منتجات رسمية</x:v>
      </x:c>
      <x:c r="AT1366" s="37" t="str">
        <x:v>عالية</x:v>
      </x:c>
      <x:c r="AU1366" s="37" t="str">
        <x:v>official_store_product_feed</x:v>
      </x:c>
      <x:c r="AV1366" s="37" t="str">
        <x:v>تغذية منتجات</x:v>
      </x:c>
      <x:c r="AW1366" s="37" t="str">
        <x:v>https://mintra.eg/products/fridge-1-3l-storage-box-container-pack-of-3-%D8%AD%D8%A7%D9%81%D8%B8%D8%A9-%D8%B7%D8%B9%D8%A7%D9%85</x:v>
      </x:c>
      <x:c r="AX1366" s="37" t="n">
        <x:v>1</x:v>
      </x:c>
      <x:c r="AY1366" s="60" t="n">
        <x:v>46233</x:v>
      </x:c>
      <x:c r="AZ1366" s="60"/>
      <x:c r="BA1366" s="60"/>
      <x:c r="BB1366" s="62" t="str">
        <x:f>IF(BA1366="","",(NOW()-BA1366)*24)</x:f>
      </x:c>
      <x:c r="BC1366" s="37" t="str">
        <x:f>IF(BA1366="","لم يُرصد",IF(BH1366&lt;&gt;TRUE,"غير نشط",IF(BD1366="فشل","فشل حالي",IF(BB1366&lt;=12,"حديث",IF(BB1366&lt;=24,"متأخر","قديم")))))</x:f>
        <x:v>لم يُرصد</x:v>
      </x:c>
      <x:c r="BD1366" s="37" t="str">
        <x:v>بانتظار أول رصد سعر</x:v>
      </x:c>
      <x:c r="BE1366" s="37" t="n">
        <x:v>0</x:v>
      </x:c>
      <x:c r="BF1366" s="37"/>
      <x:c r="BG1366" s="37"/>
      <x:c r="BH1366" s="54" t="b">
        <x:v>1</x:v>
      </x:c>
      <x:c r="BI1366" s="37" t="str">
        <x:v>جاهز لأول رصد</x:v>
      </x:c>
      <x:c r="BJ1366" s="37" t="str">
        <x:v>Fridge 1.3L Storage Container (pack of 3) — Blue</x:v>
      </x:c>
      <x:c r="BK1366" s="37" t="str">
        <x:v>الموديل والنسخة ورقم SKU مأخوذة من خلاصة المنتجات الرسمية لمتجر Mintra؛ لم تُنقل أي أسعار.</x:v>
      </x:c>
      <x:c r="BL1366" s="60" t="n">
        <x:v>46233</x:v>
      </x:c>
      <x:c r="BM1366" s="60" t="n">
        <x:v>46233</x:v>
      </x:c>
    </x:row>
    <x:row r="1367">
      <x:c r="A1367" s="37" t="str">
        <x:v>CASH-66F9A45A7FEDD5</x:v>
      </x:c>
      <x:c r="B1367" s="37" t="str">
        <x:v>VAR-E15AF92D9A1F33|EG-063|STORE</x:v>
      </x:c>
      <x:c r="C1367" s="37" t="str">
        <x:v>VAR-E15AF92D9A1F33</x:v>
      </x:c>
      <x:c r="D1367" s="37" t="str">
        <x:v>MOD-9A29CDA08BDA80</x:v>
      </x:c>
      <x:c r="E1367" s="37" t="str">
        <x:v>Mintra Fridge 1.3L Storage Container (pack of 3) Fuschia</x:v>
      </x:c>
      <x:c r="F1367" s="37" t="str">
        <x:v>المطبخ والأدوات المنزلية</x:v>
      </x:c>
      <x:c r="G1367" s="37" t="str">
        <x:v>حفظ وتنظيم الطعام</x:v>
      </x:c>
      <x:c r="H1367" s="37" t="str">
        <x:v>Mintra</x:v>
      </x:c>
      <x:c r="I1367" s="37" t="str">
        <x:v>Fridge 1.3L Storage Container (pack of 3)</x:v>
      </x:c>
      <x:c r="J1367" s="37" t="str">
        <x:v>Fuschia</x:v>
      </x:c>
      <x:c r="K1367" s="37"/>
      <x:c r="L1367" s="37"/>
      <x:c r="M1367" s="37" t="str">
        <x:v>fuschia</x:v>
      </x:c>
      <x:c r="N1367" s="37" t="str">
        <x:v>08342</x:v>
      </x:c>
      <x:c r="O1367" s="37"/>
      <x:c r="P1367" s="37" t="str">
        <x:v>EG-063</x:v>
      </x:c>
      <x:c r="Q1367" s="37" t="str">
        <x:v>Mintra</x:v>
      </x:c>
      <x:c r="R1367" s="37" t="str">
        <x:v>علامة مباشرة/سلسلة</x:v>
      </x:c>
      <x:c r="S1367" s="37" t="str">
        <x:v>A</x:v>
      </x:c>
      <x:c r="T1367" s="37"/>
      <x:c r="U1367" s="37"/>
      <x:c r="V1367" s="37"/>
      <x:c r="W1367" s="37" t="str">
        <x:v>https://mintra.eg/products/fridge-1-3l-storage-box-container-pack-of-3-%D8%AD%D8%A7%D9%81%D8%B8%D8%A9-%D8%B7%D8%B9%D8%A7%D9%85</x:v>
      </x:c>
      <x:c r="X1367" s="37" t="str">
        <x:v>تغذية منتجات</x:v>
      </x:c>
      <x:c r="Y1367" s="37" t="str">
        <x:v>EGP</x:v>
      </x:c>
      <x:c r="Z1367" s="56"/>
      <x:c r="AA1367" s="56"/>
      <x:c r="AB1367" s="56" t="str">
        <x:f>IF(OR(Z1367="",AA1367=""),"",MAX(0,AA1367-Z1367))</x:f>
      </x:c>
      <x:c r="AC1367" s="58" t="str">
        <x:f>IF(OR(Z1367="",AA1367="",AA1367=0),"",MAX(0,(AA1367-Z1367)/AA1367))</x:f>
      </x:c>
      <x:c r="AD1367" s="56"/>
      <x:c r="AE1367" s="56" t="str">
        <x:f>IF(Z1367="","",Z1367+IF(AD1367="",0,AD1367))</x:f>
      </x:c>
      <x:c r="AF1367" s="37" t="str">
        <x:f>IF(AD1367="","",AD1367=0)</x:f>
      </x:c>
      <x:c r="AG1367" s="37"/>
      <x:c r="AH1367" s="37"/>
      <x:c r="AI1367" s="37"/>
      <x:c r="AJ1367" s="37" t="str">
        <x:v>القاهرة</x:v>
      </x:c>
      <x:c r="AK1367" s="37"/>
      <x:c r="AL1367" s="37"/>
      <x:c r="AM1367" s="37"/>
      <x:c r="AN1367" s="37"/>
      <x:c r="AO1367" s="37"/>
      <x:c r="AP1367" s="37"/>
      <x:c r="AQ1367" s="54" t="b">
        <x:v>1</x:v>
      </x:c>
      <x:c r="AR1367" s="37"/>
      <x:c r="AS1367" s="37" t="str">
        <x:v>تغذية منتجات رسمية</x:v>
      </x:c>
      <x:c r="AT1367" s="37" t="str">
        <x:v>عالية</x:v>
      </x:c>
      <x:c r="AU1367" s="37" t="str">
        <x:v>official_store_product_feed</x:v>
      </x:c>
      <x:c r="AV1367" s="37" t="str">
        <x:v>تغذية منتجات</x:v>
      </x:c>
      <x:c r="AW1367" s="37" t="str">
        <x:v>https://mintra.eg/products/fridge-1-3l-storage-box-container-pack-of-3-%D8%AD%D8%A7%D9%81%D8%B8%D8%A9-%D8%B7%D8%B9%D8%A7%D9%85</x:v>
      </x:c>
      <x:c r="AX1367" s="37" t="n">
        <x:v>1</x:v>
      </x:c>
      <x:c r="AY1367" s="60" t="n">
        <x:v>46233</x:v>
      </x:c>
      <x:c r="AZ1367" s="60"/>
      <x:c r="BA1367" s="60"/>
      <x:c r="BB1367" s="62" t="str">
        <x:f>IF(BA1367="","",(NOW()-BA1367)*24)</x:f>
      </x:c>
      <x:c r="BC1367" s="37" t="str">
        <x:f>IF(BA1367="","لم يُرصد",IF(BH1367&lt;&gt;TRUE,"غير نشط",IF(BD1367="فشل","فشل حالي",IF(BB1367&lt;=12,"حديث",IF(BB1367&lt;=24,"متأخر","قديم")))))</x:f>
        <x:v>لم يُرصد</x:v>
      </x:c>
      <x:c r="BD1367" s="37" t="str">
        <x:v>بانتظار أول رصد سعر</x:v>
      </x:c>
      <x:c r="BE1367" s="37" t="n">
        <x:v>0</x:v>
      </x:c>
      <x:c r="BF1367" s="37"/>
      <x:c r="BG1367" s="37"/>
      <x:c r="BH1367" s="54" t="b">
        <x:v>1</x:v>
      </x:c>
      <x:c r="BI1367" s="37" t="str">
        <x:v>جاهز لأول رصد</x:v>
      </x:c>
      <x:c r="BJ1367" s="37" t="str">
        <x:v>Fridge 1.3L Storage Container (pack of 3) — Fuschia</x:v>
      </x:c>
      <x:c r="BK1367" s="37" t="str">
        <x:v>الموديل والنسخة ورقم SKU مأخوذة من خلاصة المنتجات الرسمية لمتجر Mintra؛ لم تُنقل أي أسعار.</x:v>
      </x:c>
      <x:c r="BL1367" s="60" t="n">
        <x:v>46233</x:v>
      </x:c>
      <x:c r="BM1367" s="60" t="n">
        <x:v>46233</x:v>
      </x:c>
    </x:row>
    <x:row r="1368">
      <x:c r="A1368" s="37" t="str">
        <x:v>CASH-591B67E11CB2B2</x:v>
      </x:c>
      <x:c r="B1368" s="37" t="str">
        <x:v>VAR-E7C984E58BB767|EG-063|STORE</x:v>
      </x:c>
      <x:c r="C1368" s="37" t="str">
        <x:v>VAR-E7C984E58BB767</x:v>
      </x:c>
      <x:c r="D1368" s="37" t="str">
        <x:v>MOD-9A29CDA08BDA80</x:v>
      </x:c>
      <x:c r="E1368" s="37" t="str">
        <x:v>Mintra Fridge 1.3L Storage Container (pack of 3) Green</x:v>
      </x:c>
      <x:c r="F1368" s="37" t="str">
        <x:v>المطبخ والأدوات المنزلية</x:v>
      </x:c>
      <x:c r="G1368" s="37" t="str">
        <x:v>حفظ وتنظيم الطعام</x:v>
      </x:c>
      <x:c r="H1368" s="37" t="str">
        <x:v>Mintra</x:v>
      </x:c>
      <x:c r="I1368" s="37" t="str">
        <x:v>Fridge 1.3L Storage Container (pack of 3)</x:v>
      </x:c>
      <x:c r="J1368" s="37" t="str">
        <x:v>Green</x:v>
      </x:c>
      <x:c r="K1368" s="37"/>
      <x:c r="L1368" s="37"/>
      <x:c r="M1368" s="37" t="str">
        <x:v>green</x:v>
      </x:c>
      <x:c r="N1368" s="37" t="str">
        <x:v>08337</x:v>
      </x:c>
      <x:c r="O1368" s="37"/>
      <x:c r="P1368" s="37" t="str">
        <x:v>EG-063</x:v>
      </x:c>
      <x:c r="Q1368" s="37" t="str">
        <x:v>Mintra</x:v>
      </x:c>
      <x:c r="R1368" s="37" t="str">
        <x:v>علامة مباشرة/سلسلة</x:v>
      </x:c>
      <x:c r="S1368" s="37" t="str">
        <x:v>A</x:v>
      </x:c>
      <x:c r="T1368" s="37"/>
      <x:c r="U1368" s="37"/>
      <x:c r="V1368" s="37"/>
      <x:c r="W1368" s="37" t="str">
        <x:v>https://mintra.eg/products/fridge-1-3l-storage-box-container-pack-of-3-%D8%AD%D8%A7%D9%81%D8%B8%D8%A9-%D8%B7%D8%B9%D8%A7%D9%85</x:v>
      </x:c>
      <x:c r="X1368" s="37" t="str">
        <x:v>تغذية منتجات</x:v>
      </x:c>
      <x:c r="Y1368" s="37" t="str">
        <x:v>EGP</x:v>
      </x:c>
      <x:c r="Z1368" s="56"/>
      <x:c r="AA1368" s="56"/>
      <x:c r="AB1368" s="56" t="str">
        <x:f>IF(OR(Z1368="",AA1368=""),"",MAX(0,AA1368-Z1368))</x:f>
      </x:c>
      <x:c r="AC1368" s="58" t="str">
        <x:f>IF(OR(Z1368="",AA1368="",AA1368=0),"",MAX(0,(AA1368-Z1368)/AA1368))</x:f>
      </x:c>
      <x:c r="AD1368" s="56"/>
      <x:c r="AE1368" s="56" t="str">
        <x:f>IF(Z1368="","",Z1368+IF(AD1368="",0,AD1368))</x:f>
      </x:c>
      <x:c r="AF1368" s="37" t="str">
        <x:f>IF(AD1368="","",AD1368=0)</x:f>
      </x:c>
      <x:c r="AG1368" s="37"/>
      <x:c r="AH1368" s="37"/>
      <x:c r="AI1368" s="37"/>
      <x:c r="AJ1368" s="37" t="str">
        <x:v>القاهرة</x:v>
      </x:c>
      <x:c r="AK1368" s="37"/>
      <x:c r="AL1368" s="37"/>
      <x:c r="AM1368" s="37"/>
      <x:c r="AN1368" s="37"/>
      <x:c r="AO1368" s="37"/>
      <x:c r="AP1368" s="37"/>
      <x:c r="AQ1368" s="54" t="b">
        <x:v>1</x:v>
      </x:c>
      <x:c r="AR1368" s="37"/>
      <x:c r="AS1368" s="37" t="str">
        <x:v>تغذية منتجات رسمية</x:v>
      </x:c>
      <x:c r="AT1368" s="37" t="str">
        <x:v>عالية</x:v>
      </x:c>
      <x:c r="AU1368" s="37" t="str">
        <x:v>official_store_product_feed</x:v>
      </x:c>
      <x:c r="AV1368" s="37" t="str">
        <x:v>تغذية منتجات</x:v>
      </x:c>
      <x:c r="AW1368" s="37" t="str">
        <x:v>https://mintra.eg/products/fridge-1-3l-storage-box-container-pack-of-3-%D8%AD%D8%A7%D9%81%D8%B8%D8%A9-%D8%B7%D8%B9%D8%A7%D9%85</x:v>
      </x:c>
      <x:c r="AX1368" s="37" t="n">
        <x:v>1</x:v>
      </x:c>
      <x:c r="AY1368" s="60" t="n">
        <x:v>46233</x:v>
      </x:c>
      <x:c r="AZ1368" s="60"/>
      <x:c r="BA1368" s="60"/>
      <x:c r="BB1368" s="62" t="str">
        <x:f>IF(BA1368="","",(NOW()-BA1368)*24)</x:f>
      </x:c>
      <x:c r="BC1368" s="37" t="str">
        <x:f>IF(BA1368="","لم يُرصد",IF(BH1368&lt;&gt;TRUE,"غير نشط",IF(BD1368="فشل","فشل حالي",IF(BB1368&lt;=12,"حديث",IF(BB1368&lt;=24,"متأخر","قديم")))))</x:f>
        <x:v>لم يُرصد</x:v>
      </x:c>
      <x:c r="BD1368" s="37" t="str">
        <x:v>بانتظار أول رصد سعر</x:v>
      </x:c>
      <x:c r="BE1368" s="37" t="n">
        <x:v>0</x:v>
      </x:c>
      <x:c r="BF1368" s="37"/>
      <x:c r="BG1368" s="37"/>
      <x:c r="BH1368" s="54" t="b">
        <x:v>1</x:v>
      </x:c>
      <x:c r="BI1368" s="37" t="str">
        <x:v>جاهز لأول رصد</x:v>
      </x:c>
      <x:c r="BJ1368" s="37" t="str">
        <x:v>Fridge 1.3L Storage Container (pack of 3) — Green</x:v>
      </x:c>
      <x:c r="BK1368" s="37" t="str">
        <x:v>الموديل والنسخة ورقم SKU مأخوذة من خلاصة المنتجات الرسمية لمتجر Mintra؛ لم تُنقل أي أسعار.</x:v>
      </x:c>
      <x:c r="BL1368" s="60" t="n">
        <x:v>46233</x:v>
      </x:c>
      <x:c r="BM1368" s="60" t="n">
        <x:v>46233</x:v>
      </x:c>
    </x:row>
    <x:row r="1369">
      <x:c r="A1369" s="37" t="str">
        <x:v>CASH-5C073F3E4A87E1</x:v>
      </x:c>
      <x:c r="B1369" s="37" t="str">
        <x:v>VAR-90231E8C5CF4CC|EG-063|STORE</x:v>
      </x:c>
      <x:c r="C1369" s="37" t="str">
        <x:v>VAR-90231E8C5CF4CC</x:v>
      </x:c>
      <x:c r="D1369" s="37" t="str">
        <x:v>MOD-9A29CDA08BDA80</x:v>
      </x:c>
      <x:c r="E1369" s="37" t="str">
        <x:v>Mintra Fridge 1.3L Storage Container (pack of 3) Orange</x:v>
      </x:c>
      <x:c r="F1369" s="37" t="str">
        <x:v>المطبخ والأدوات المنزلية</x:v>
      </x:c>
      <x:c r="G1369" s="37" t="str">
        <x:v>حفظ وتنظيم الطعام</x:v>
      </x:c>
      <x:c r="H1369" s="37" t="str">
        <x:v>Mintra</x:v>
      </x:c>
      <x:c r="I1369" s="37" t="str">
        <x:v>Fridge 1.3L Storage Container (pack of 3)</x:v>
      </x:c>
      <x:c r="J1369" s="37" t="str">
        <x:v>Orange</x:v>
      </x:c>
      <x:c r="K1369" s="37"/>
      <x:c r="L1369" s="37"/>
      <x:c r="M1369" s="37" t="str">
        <x:v>orange</x:v>
      </x:c>
      <x:c r="N1369" s="37" t="str">
        <x:v>08341</x:v>
      </x:c>
      <x:c r="O1369" s="37"/>
      <x:c r="P1369" s="37" t="str">
        <x:v>EG-063</x:v>
      </x:c>
      <x:c r="Q1369" s="37" t="str">
        <x:v>Mintra</x:v>
      </x:c>
      <x:c r="R1369" s="37" t="str">
        <x:v>علامة مباشرة/سلسلة</x:v>
      </x:c>
      <x:c r="S1369" s="37" t="str">
        <x:v>A</x:v>
      </x:c>
      <x:c r="T1369" s="37"/>
      <x:c r="U1369" s="37"/>
      <x:c r="V1369" s="37"/>
      <x:c r="W1369" s="37" t="str">
        <x:v>https://mintra.eg/products/fridge-1-3l-storage-box-container-pack-of-3-%D8%AD%D8%A7%D9%81%D8%B8%D8%A9-%D8%B7%D8%B9%D8%A7%D9%85</x:v>
      </x:c>
      <x:c r="X1369" s="37" t="str">
        <x:v>تغذية منتجات</x:v>
      </x:c>
      <x:c r="Y1369" s="37" t="str">
        <x:v>EGP</x:v>
      </x:c>
      <x:c r="Z1369" s="56"/>
      <x:c r="AA1369" s="56"/>
      <x:c r="AB1369" s="56" t="str">
        <x:f>IF(OR(Z1369="",AA1369=""),"",MAX(0,AA1369-Z1369))</x:f>
      </x:c>
      <x:c r="AC1369" s="58" t="str">
        <x:f>IF(OR(Z1369="",AA1369="",AA1369=0),"",MAX(0,(AA1369-Z1369)/AA1369))</x:f>
      </x:c>
      <x:c r="AD1369" s="56"/>
      <x:c r="AE1369" s="56" t="str">
        <x:f>IF(Z1369="","",Z1369+IF(AD1369="",0,AD1369))</x:f>
      </x:c>
      <x:c r="AF1369" s="37" t="str">
        <x:f>IF(AD1369="","",AD1369=0)</x:f>
      </x:c>
      <x:c r="AG1369" s="37"/>
      <x:c r="AH1369" s="37"/>
      <x:c r="AI1369" s="37"/>
      <x:c r="AJ1369" s="37" t="str">
        <x:v>القاهرة</x:v>
      </x:c>
      <x:c r="AK1369" s="37"/>
      <x:c r="AL1369" s="37"/>
      <x:c r="AM1369" s="37"/>
      <x:c r="AN1369" s="37"/>
      <x:c r="AO1369" s="37"/>
      <x:c r="AP1369" s="37"/>
      <x:c r="AQ1369" s="54" t="b">
        <x:v>1</x:v>
      </x:c>
      <x:c r="AR1369" s="37"/>
      <x:c r="AS1369" s="37" t="str">
        <x:v>تغذية منتجات رسمية</x:v>
      </x:c>
      <x:c r="AT1369" s="37" t="str">
        <x:v>عالية</x:v>
      </x:c>
      <x:c r="AU1369" s="37" t="str">
        <x:v>official_store_product_feed</x:v>
      </x:c>
      <x:c r="AV1369" s="37" t="str">
        <x:v>تغذية منتجات</x:v>
      </x:c>
      <x:c r="AW1369" s="37" t="str">
        <x:v>https://mintra.eg/products/fridge-1-3l-storage-box-container-pack-of-3-%D8%AD%D8%A7%D9%81%D8%B8%D8%A9-%D8%B7%D8%B9%D8%A7%D9%85</x:v>
      </x:c>
      <x:c r="AX1369" s="37" t="n">
        <x:v>1</x:v>
      </x:c>
      <x:c r="AY1369" s="60" t="n">
        <x:v>46233</x:v>
      </x:c>
      <x:c r="AZ1369" s="60"/>
      <x:c r="BA1369" s="60"/>
      <x:c r="BB1369" s="62" t="str">
        <x:f>IF(BA1369="","",(NOW()-BA1369)*24)</x:f>
      </x:c>
      <x:c r="BC1369" s="37" t="str">
        <x:f>IF(BA1369="","لم يُرصد",IF(BH1369&lt;&gt;TRUE,"غير نشط",IF(BD1369="فشل","فشل حالي",IF(BB1369&lt;=12,"حديث",IF(BB1369&lt;=24,"متأخر","قديم")))))</x:f>
        <x:v>لم يُرصد</x:v>
      </x:c>
      <x:c r="BD1369" s="37" t="str">
        <x:v>بانتظار أول رصد سعر</x:v>
      </x:c>
      <x:c r="BE1369" s="37" t="n">
        <x:v>0</x:v>
      </x:c>
      <x:c r="BF1369" s="37"/>
      <x:c r="BG1369" s="37"/>
      <x:c r="BH1369" s="54" t="b">
        <x:v>1</x:v>
      </x:c>
      <x:c r="BI1369" s="37" t="str">
        <x:v>جاهز لأول رصد</x:v>
      </x:c>
      <x:c r="BJ1369" s="37" t="str">
        <x:v>Fridge 1.3L Storage Container (pack of 3) — Orange</x:v>
      </x:c>
      <x:c r="BK1369" s="37" t="str">
        <x:v>الموديل والنسخة ورقم SKU مأخوذة من خلاصة المنتجات الرسمية لمتجر Mintra؛ لم تُنقل أي أسعار.</x:v>
      </x:c>
      <x:c r="BL1369" s="60" t="n">
        <x:v>46233</x:v>
      </x:c>
      <x:c r="BM1369" s="60" t="n">
        <x:v>46233</x:v>
      </x:c>
    </x:row>
    <x:row r="1370">
      <x:c r="A1370" s="37" t="str">
        <x:v>CASH-11CC759CCB014B</x:v>
      </x:c>
      <x:c r="B1370" s="37" t="str">
        <x:v>VAR-CB82FA74902363|EG-063|STORE</x:v>
      </x:c>
      <x:c r="C1370" s="37" t="str">
        <x:v>VAR-CB82FA74902363</x:v>
      </x:c>
      <x:c r="D1370" s="37" t="str">
        <x:v>MOD-9A29CDA08BDA80</x:v>
      </x:c>
      <x:c r="E1370" s="37" t="str">
        <x:v>Mintra Fridge 1.3L Storage Container (pack of 3) Red</x:v>
      </x:c>
      <x:c r="F1370" s="37" t="str">
        <x:v>المطبخ والأدوات المنزلية</x:v>
      </x:c>
      <x:c r="G1370" s="37" t="str">
        <x:v>حفظ وتنظيم الطعام</x:v>
      </x:c>
      <x:c r="H1370" s="37" t="str">
        <x:v>Mintra</x:v>
      </x:c>
      <x:c r="I1370" s="37" t="str">
        <x:v>Fridge 1.3L Storage Container (pack of 3)</x:v>
      </x:c>
      <x:c r="J1370" s="37" t="str">
        <x:v>Red</x:v>
      </x:c>
      <x:c r="K1370" s="37"/>
      <x:c r="L1370" s="37"/>
      <x:c r="M1370" s="37" t="str">
        <x:v>red</x:v>
      </x:c>
      <x:c r="N1370" s="37" t="str">
        <x:v>08336</x:v>
      </x:c>
      <x:c r="O1370" s="37"/>
      <x:c r="P1370" s="37" t="str">
        <x:v>EG-063</x:v>
      </x:c>
      <x:c r="Q1370" s="37" t="str">
        <x:v>Mintra</x:v>
      </x:c>
      <x:c r="R1370" s="37" t="str">
        <x:v>علامة مباشرة/سلسلة</x:v>
      </x:c>
      <x:c r="S1370" s="37" t="str">
        <x:v>A</x:v>
      </x:c>
      <x:c r="T1370" s="37"/>
      <x:c r="U1370" s="37"/>
      <x:c r="V1370" s="37"/>
      <x:c r="W1370" s="37" t="str">
        <x:v>https://mintra.eg/products/fridge-1-3l-storage-box-container-pack-of-3-%D8%AD%D8%A7%D9%81%D8%B8%D8%A9-%D8%B7%D8%B9%D8%A7%D9%85</x:v>
      </x:c>
      <x:c r="X1370" s="37" t="str">
        <x:v>تغذية منتجات</x:v>
      </x:c>
      <x:c r="Y1370" s="37" t="str">
        <x:v>EGP</x:v>
      </x:c>
      <x:c r="Z1370" s="56"/>
      <x:c r="AA1370" s="56"/>
      <x:c r="AB1370" s="56" t="str">
        <x:f>IF(OR(Z1370="",AA1370=""),"",MAX(0,AA1370-Z1370))</x:f>
      </x:c>
      <x:c r="AC1370" s="58" t="str">
        <x:f>IF(OR(Z1370="",AA1370="",AA1370=0),"",MAX(0,(AA1370-Z1370)/AA1370))</x:f>
      </x:c>
      <x:c r="AD1370" s="56"/>
      <x:c r="AE1370" s="56" t="str">
        <x:f>IF(Z1370="","",Z1370+IF(AD1370="",0,AD1370))</x:f>
      </x:c>
      <x:c r="AF1370" s="37" t="str">
        <x:f>IF(AD1370="","",AD1370=0)</x:f>
      </x:c>
      <x:c r="AG1370" s="37"/>
      <x:c r="AH1370" s="37"/>
      <x:c r="AI1370" s="37"/>
      <x:c r="AJ1370" s="37" t="str">
        <x:v>القاهرة</x:v>
      </x:c>
      <x:c r="AK1370" s="37"/>
      <x:c r="AL1370" s="37"/>
      <x:c r="AM1370" s="37"/>
      <x:c r="AN1370" s="37"/>
      <x:c r="AO1370" s="37"/>
      <x:c r="AP1370" s="37"/>
      <x:c r="AQ1370" s="54" t="b">
        <x:v>1</x:v>
      </x:c>
      <x:c r="AR1370" s="37"/>
      <x:c r="AS1370" s="37" t="str">
        <x:v>تغذية منتجات رسمية</x:v>
      </x:c>
      <x:c r="AT1370" s="37" t="str">
        <x:v>عالية</x:v>
      </x:c>
      <x:c r="AU1370" s="37" t="str">
        <x:v>official_store_product_feed</x:v>
      </x:c>
      <x:c r="AV1370" s="37" t="str">
        <x:v>تغذية منتجات</x:v>
      </x:c>
      <x:c r="AW1370" s="37" t="str">
        <x:v>https://mintra.eg/products/fridge-1-3l-storage-box-container-pack-of-3-%D8%AD%D8%A7%D9%81%D8%B8%D8%A9-%D8%B7%D8%B9%D8%A7%D9%85</x:v>
      </x:c>
      <x:c r="AX1370" s="37" t="n">
        <x:v>1</x:v>
      </x:c>
      <x:c r="AY1370" s="60" t="n">
        <x:v>46233</x:v>
      </x:c>
      <x:c r="AZ1370" s="60"/>
      <x:c r="BA1370" s="60"/>
      <x:c r="BB1370" s="62" t="str">
        <x:f>IF(BA1370="","",(NOW()-BA1370)*24)</x:f>
      </x:c>
      <x:c r="BC1370" s="37" t="str">
        <x:f>IF(BA1370="","لم يُرصد",IF(BH1370&lt;&gt;TRUE,"غير نشط",IF(BD1370="فشل","فشل حالي",IF(BB1370&lt;=12,"حديث",IF(BB1370&lt;=24,"متأخر","قديم")))))</x:f>
        <x:v>لم يُرصد</x:v>
      </x:c>
      <x:c r="BD1370" s="37" t="str">
        <x:v>بانتظار أول رصد سعر</x:v>
      </x:c>
      <x:c r="BE1370" s="37" t="n">
        <x:v>0</x:v>
      </x:c>
      <x:c r="BF1370" s="37"/>
      <x:c r="BG1370" s="37"/>
      <x:c r="BH1370" s="54" t="b">
        <x:v>1</x:v>
      </x:c>
      <x:c r="BI1370" s="37" t="str">
        <x:v>جاهز لأول رصد</x:v>
      </x:c>
      <x:c r="BJ1370" s="37" t="str">
        <x:v>Fridge 1.3L Storage Container (pack of 3) — Red</x:v>
      </x:c>
      <x:c r="BK1370" s="37" t="str">
        <x:v>الموديل والنسخة ورقم SKU مأخوذة من خلاصة المنتجات الرسمية لمتجر Mintra؛ لم تُنقل أي أسعار.</x:v>
      </x:c>
      <x:c r="BL1370" s="60" t="n">
        <x:v>46233</x:v>
      </x:c>
      <x:c r="BM1370" s="60" t="n">
        <x:v>46233</x:v>
      </x:c>
    </x:row>
    <x:row r="1371">
      <x:c r="A1371" s="37" t="str">
        <x:v>CASH-A52AA60F8EF213</x:v>
      </x:c>
      <x:c r="B1371" s="37" t="str">
        <x:v>VAR-1CB2ED6707B479|EG-063|STORE</x:v>
      </x:c>
      <x:c r="C1371" s="37" t="str">
        <x:v>VAR-1CB2ED6707B479</x:v>
      </x:c>
      <x:c r="D1371" s="37" t="str">
        <x:v>MOD-9A29CDA08BDA80</x:v>
      </x:c>
      <x:c r="E1371" s="37" t="str">
        <x:v>Mintra Fridge 1.3L Storage Container (pack of 3) Turquoise</x:v>
      </x:c>
      <x:c r="F1371" s="37" t="str">
        <x:v>المطبخ والأدوات المنزلية</x:v>
      </x:c>
      <x:c r="G1371" s="37" t="str">
        <x:v>حفظ وتنظيم الطعام</x:v>
      </x:c>
      <x:c r="H1371" s="37" t="str">
        <x:v>Mintra</x:v>
      </x:c>
      <x:c r="I1371" s="37" t="str">
        <x:v>Fridge 1.3L Storage Container (pack of 3)</x:v>
      </x:c>
      <x:c r="J1371" s="37" t="str">
        <x:v>Turquoise</x:v>
      </x:c>
      <x:c r="K1371" s="37"/>
      <x:c r="L1371" s="37"/>
      <x:c r="M1371" s="37" t="str">
        <x:v>turquoise</x:v>
      </x:c>
      <x:c r="N1371" s="37" t="str">
        <x:v>08339</x:v>
      </x:c>
      <x:c r="O1371" s="37"/>
      <x:c r="P1371" s="37" t="str">
        <x:v>EG-063</x:v>
      </x:c>
      <x:c r="Q1371" s="37" t="str">
        <x:v>Mintra</x:v>
      </x:c>
      <x:c r="R1371" s="37" t="str">
        <x:v>علامة مباشرة/سلسلة</x:v>
      </x:c>
      <x:c r="S1371" s="37" t="str">
        <x:v>A</x:v>
      </x:c>
      <x:c r="T1371" s="37"/>
      <x:c r="U1371" s="37"/>
      <x:c r="V1371" s="37"/>
      <x:c r="W1371" s="37" t="str">
        <x:v>https://mintra.eg/products/fridge-1-3l-storage-box-container-pack-of-3-%D8%AD%D8%A7%D9%81%D8%B8%D8%A9-%D8%B7%D8%B9%D8%A7%D9%85</x:v>
      </x:c>
      <x:c r="X1371" s="37" t="str">
        <x:v>تغذية منتجات</x:v>
      </x:c>
      <x:c r="Y1371" s="37" t="str">
        <x:v>EGP</x:v>
      </x:c>
      <x:c r="Z1371" s="56"/>
      <x:c r="AA1371" s="56"/>
      <x:c r="AB1371" s="56" t="str">
        <x:f>IF(OR(Z1371="",AA1371=""),"",MAX(0,AA1371-Z1371))</x:f>
      </x:c>
      <x:c r="AC1371" s="58" t="str">
        <x:f>IF(OR(Z1371="",AA1371="",AA1371=0),"",MAX(0,(AA1371-Z1371)/AA1371))</x:f>
      </x:c>
      <x:c r="AD1371" s="56"/>
      <x:c r="AE1371" s="56" t="str">
        <x:f>IF(Z1371="","",Z1371+IF(AD1371="",0,AD1371))</x:f>
      </x:c>
      <x:c r="AF1371" s="37" t="str">
        <x:f>IF(AD1371="","",AD1371=0)</x:f>
      </x:c>
      <x:c r="AG1371" s="37"/>
      <x:c r="AH1371" s="37"/>
      <x:c r="AI1371" s="37"/>
      <x:c r="AJ1371" s="37" t="str">
        <x:v>القاهرة</x:v>
      </x:c>
      <x:c r="AK1371" s="37"/>
      <x:c r="AL1371" s="37"/>
      <x:c r="AM1371" s="37"/>
      <x:c r="AN1371" s="37"/>
      <x:c r="AO1371" s="37"/>
      <x:c r="AP1371" s="37"/>
      <x:c r="AQ1371" s="54" t="b">
        <x:v>1</x:v>
      </x:c>
      <x:c r="AR1371" s="37"/>
      <x:c r="AS1371" s="37" t="str">
        <x:v>تغذية منتجات رسمية</x:v>
      </x:c>
      <x:c r="AT1371" s="37" t="str">
        <x:v>عالية</x:v>
      </x:c>
      <x:c r="AU1371" s="37" t="str">
        <x:v>official_store_product_feed</x:v>
      </x:c>
      <x:c r="AV1371" s="37" t="str">
        <x:v>تغذية منتجات</x:v>
      </x:c>
      <x:c r="AW1371" s="37" t="str">
        <x:v>https://mintra.eg/products/fridge-1-3l-storage-box-container-pack-of-3-%D8%AD%D8%A7%D9%81%D8%B8%D8%A9-%D8%B7%D8%B9%D8%A7%D9%85</x:v>
      </x:c>
      <x:c r="AX1371" s="37" t="n">
        <x:v>1</x:v>
      </x:c>
      <x:c r="AY1371" s="60" t="n">
        <x:v>46233</x:v>
      </x:c>
      <x:c r="AZ1371" s="60"/>
      <x:c r="BA1371" s="60"/>
      <x:c r="BB1371" s="62" t="str">
        <x:f>IF(BA1371="","",(NOW()-BA1371)*24)</x:f>
      </x:c>
      <x:c r="BC1371" s="37" t="str">
        <x:f>IF(BA1371="","لم يُرصد",IF(BH1371&lt;&gt;TRUE,"غير نشط",IF(BD1371="فشل","فشل حالي",IF(BB1371&lt;=12,"حديث",IF(BB1371&lt;=24,"متأخر","قديم")))))</x:f>
        <x:v>لم يُرصد</x:v>
      </x:c>
      <x:c r="BD1371" s="37" t="str">
        <x:v>بانتظار أول رصد سعر</x:v>
      </x:c>
      <x:c r="BE1371" s="37" t="n">
        <x:v>0</x:v>
      </x:c>
      <x:c r="BF1371" s="37"/>
      <x:c r="BG1371" s="37"/>
      <x:c r="BH1371" s="54" t="b">
        <x:v>1</x:v>
      </x:c>
      <x:c r="BI1371" s="37" t="str">
        <x:v>جاهز لأول رصد</x:v>
      </x:c>
      <x:c r="BJ1371" s="37" t="str">
        <x:v>Fridge 1.3L Storage Container (pack of 3) — Turquoise</x:v>
      </x:c>
      <x:c r="BK1371" s="37" t="str">
        <x:v>الموديل والنسخة ورقم SKU مأخوذة من خلاصة المنتجات الرسمية لمتجر Mintra؛ لم تُنقل أي أسعار.</x:v>
      </x:c>
      <x:c r="BL1371" s="60" t="n">
        <x:v>46233</x:v>
      </x:c>
      <x:c r="BM1371" s="60" t="n">
        <x:v>46233</x:v>
      </x:c>
    </x:row>
    <x:row r="1372">
      <x:c r="A1372" s="37" t="str">
        <x:v>CASH-36703E7C7FE3E4</x:v>
      </x:c>
      <x:c r="B1372" s="37" t="str">
        <x:v>VAR-E5D129A8DCE7DA|EG-063|STORE</x:v>
      </x:c>
      <x:c r="C1372" s="37" t="str">
        <x:v>VAR-E5D129A8DCE7DA</x:v>
      </x:c>
      <x:c r="D1372" s="37" t="str">
        <x:v>MOD-9A29CDA08BDA80</x:v>
      </x:c>
      <x:c r="E1372" s="37" t="str">
        <x:v>Mintra Fridge 1.3L Storage Container (pack of 3) White</x:v>
      </x:c>
      <x:c r="F1372" s="37" t="str">
        <x:v>المطبخ والأدوات المنزلية</x:v>
      </x:c>
      <x:c r="G1372" s="37" t="str">
        <x:v>حفظ وتنظيم الطعام</x:v>
      </x:c>
      <x:c r="H1372" s="37" t="str">
        <x:v>Mintra</x:v>
      </x:c>
      <x:c r="I1372" s="37" t="str">
        <x:v>Fridge 1.3L Storage Container (pack of 3)</x:v>
      </x:c>
      <x:c r="J1372" s="37" t="str">
        <x:v>White</x:v>
      </x:c>
      <x:c r="K1372" s="37"/>
      <x:c r="L1372" s="37"/>
      <x:c r="M1372" s="37" t="str">
        <x:v>white</x:v>
      </x:c>
      <x:c r="N1372" s="37" t="str">
        <x:v>08335</x:v>
      </x:c>
      <x:c r="O1372" s="37"/>
      <x:c r="P1372" s="37" t="str">
        <x:v>EG-063</x:v>
      </x:c>
      <x:c r="Q1372" s="37" t="str">
        <x:v>Mintra</x:v>
      </x:c>
      <x:c r="R1372" s="37" t="str">
        <x:v>علامة مباشرة/سلسلة</x:v>
      </x:c>
      <x:c r="S1372" s="37" t="str">
        <x:v>A</x:v>
      </x:c>
      <x:c r="T1372" s="37"/>
      <x:c r="U1372" s="37"/>
      <x:c r="V1372" s="37"/>
      <x:c r="W1372" s="37" t="str">
        <x:v>https://mintra.eg/products/fridge-1-3l-storage-box-container-pack-of-3-%D8%AD%D8%A7%D9%81%D8%B8%D8%A9-%D8%B7%D8%B9%D8%A7%D9%85</x:v>
      </x:c>
      <x:c r="X1372" s="37" t="str">
        <x:v>تغذية منتجات</x:v>
      </x:c>
      <x:c r="Y1372" s="37" t="str">
        <x:v>EGP</x:v>
      </x:c>
      <x:c r="Z1372" s="56"/>
      <x:c r="AA1372" s="56"/>
      <x:c r="AB1372" s="56" t="str">
        <x:f>IF(OR(Z1372="",AA1372=""),"",MAX(0,AA1372-Z1372))</x:f>
      </x:c>
      <x:c r="AC1372" s="58" t="str">
        <x:f>IF(OR(Z1372="",AA1372="",AA1372=0),"",MAX(0,(AA1372-Z1372)/AA1372))</x:f>
      </x:c>
      <x:c r="AD1372" s="56"/>
      <x:c r="AE1372" s="56" t="str">
        <x:f>IF(Z1372="","",Z1372+IF(AD1372="",0,AD1372))</x:f>
      </x:c>
      <x:c r="AF1372" s="37" t="str">
        <x:f>IF(AD1372="","",AD1372=0)</x:f>
      </x:c>
      <x:c r="AG1372" s="37"/>
      <x:c r="AH1372" s="37"/>
      <x:c r="AI1372" s="37"/>
      <x:c r="AJ1372" s="37" t="str">
        <x:v>القاهرة</x:v>
      </x:c>
      <x:c r="AK1372" s="37"/>
      <x:c r="AL1372" s="37"/>
      <x:c r="AM1372" s="37"/>
      <x:c r="AN1372" s="37"/>
      <x:c r="AO1372" s="37"/>
      <x:c r="AP1372" s="37"/>
      <x:c r="AQ1372" s="54" t="b">
        <x:v>1</x:v>
      </x:c>
      <x:c r="AR1372" s="37"/>
      <x:c r="AS1372" s="37" t="str">
        <x:v>تغذية منتجات رسمية</x:v>
      </x:c>
      <x:c r="AT1372" s="37" t="str">
        <x:v>عالية</x:v>
      </x:c>
      <x:c r="AU1372" s="37" t="str">
        <x:v>official_store_product_feed</x:v>
      </x:c>
      <x:c r="AV1372" s="37" t="str">
        <x:v>تغذية منتجات</x:v>
      </x:c>
      <x:c r="AW1372" s="37" t="str">
        <x:v>https://mintra.eg/products/fridge-1-3l-storage-box-container-pack-of-3-%D8%AD%D8%A7%D9%81%D8%B8%D8%A9-%D8%B7%D8%B9%D8%A7%D9%85</x:v>
      </x:c>
      <x:c r="AX1372" s="37" t="n">
        <x:v>1</x:v>
      </x:c>
      <x:c r="AY1372" s="60" t="n">
        <x:v>46233</x:v>
      </x:c>
      <x:c r="AZ1372" s="60"/>
      <x:c r="BA1372" s="60"/>
      <x:c r="BB1372" s="62" t="str">
        <x:f>IF(BA1372="","",(NOW()-BA1372)*24)</x:f>
      </x:c>
      <x:c r="BC1372" s="37" t="str">
        <x:f>IF(BA1372="","لم يُرصد",IF(BH1372&lt;&gt;TRUE,"غير نشط",IF(BD1372="فشل","فشل حالي",IF(BB1372&lt;=12,"حديث",IF(BB1372&lt;=24,"متأخر","قديم")))))</x:f>
        <x:v>لم يُرصد</x:v>
      </x:c>
      <x:c r="BD1372" s="37" t="str">
        <x:v>بانتظار أول رصد سعر</x:v>
      </x:c>
      <x:c r="BE1372" s="37" t="n">
        <x:v>0</x:v>
      </x:c>
      <x:c r="BF1372" s="37"/>
      <x:c r="BG1372" s="37"/>
      <x:c r="BH1372" s="54" t="b">
        <x:v>1</x:v>
      </x:c>
      <x:c r="BI1372" s="37" t="str">
        <x:v>جاهز لأول رصد</x:v>
      </x:c>
      <x:c r="BJ1372" s="37" t="str">
        <x:v>Fridge 1.3L Storage Container (pack of 3) — White</x:v>
      </x:c>
      <x:c r="BK1372" s="37" t="str">
        <x:v>الموديل والنسخة ورقم SKU مأخوذة من خلاصة المنتجات الرسمية لمتجر Mintra؛ لم تُنقل أي أسعار.</x:v>
      </x:c>
      <x:c r="BL1372" s="60" t="n">
        <x:v>46233</x:v>
      </x:c>
      <x:c r="BM1372" s="60" t="n">
        <x:v>46233</x:v>
      </x:c>
    </x:row>
    <x:row r="1373">
      <x:c r="A1373" s="37" t="str">
        <x:v>CASH-B5644A223D2D1B</x:v>
      </x:c>
      <x:c r="B1373" s="37" t="str">
        <x:v>VAR-077B87A0C573E2|EG-063|STORE</x:v>
      </x:c>
      <x:c r="C1373" s="37" t="str">
        <x:v>VAR-077B87A0C573E2</x:v>
      </x:c>
      <x:c r="D1373" s="37" t="str">
        <x:v>MOD-9A29CDA08BDA80</x:v>
      </x:c>
      <x:c r="E1373" s="37" t="str">
        <x:v>Mintra Fridge 1.3L Storage Container (pack of 3) Yellow</x:v>
      </x:c>
      <x:c r="F1373" s="37" t="str">
        <x:v>المطبخ والأدوات المنزلية</x:v>
      </x:c>
      <x:c r="G1373" s="37" t="str">
        <x:v>حفظ وتنظيم الطعام</x:v>
      </x:c>
      <x:c r="H1373" s="37" t="str">
        <x:v>Mintra</x:v>
      </x:c>
      <x:c r="I1373" s="37" t="str">
        <x:v>Fridge 1.3L Storage Container (pack of 3)</x:v>
      </x:c>
      <x:c r="J1373" s="37" t="str">
        <x:v>Yellow</x:v>
      </x:c>
      <x:c r="K1373" s="37"/>
      <x:c r="L1373" s="37"/>
      <x:c r="M1373" s="37" t="str">
        <x:v>yellow</x:v>
      </x:c>
      <x:c r="N1373" s="37" t="str">
        <x:v>08340</x:v>
      </x:c>
      <x:c r="O1373" s="37"/>
      <x:c r="P1373" s="37" t="str">
        <x:v>EG-063</x:v>
      </x:c>
      <x:c r="Q1373" s="37" t="str">
        <x:v>Mintra</x:v>
      </x:c>
      <x:c r="R1373" s="37" t="str">
        <x:v>علامة مباشرة/سلسلة</x:v>
      </x:c>
      <x:c r="S1373" s="37" t="str">
        <x:v>A</x:v>
      </x:c>
      <x:c r="T1373" s="37"/>
      <x:c r="U1373" s="37"/>
      <x:c r="V1373" s="37"/>
      <x:c r="W1373" s="37" t="str">
        <x:v>https://mintra.eg/products/fridge-1-3l-storage-box-container-pack-of-3-%D8%AD%D8%A7%D9%81%D8%B8%D8%A9-%D8%B7%D8%B9%D8%A7%D9%85</x:v>
      </x:c>
      <x:c r="X1373" s="37" t="str">
        <x:v>تغذية منتجات</x:v>
      </x:c>
      <x:c r="Y1373" s="37" t="str">
        <x:v>EGP</x:v>
      </x:c>
      <x:c r="Z1373" s="56"/>
      <x:c r="AA1373" s="56"/>
      <x:c r="AB1373" s="56" t="str">
        <x:f>IF(OR(Z1373="",AA1373=""),"",MAX(0,AA1373-Z1373))</x:f>
      </x:c>
      <x:c r="AC1373" s="58" t="str">
        <x:f>IF(OR(Z1373="",AA1373="",AA1373=0),"",MAX(0,(AA1373-Z1373)/AA1373))</x:f>
      </x:c>
      <x:c r="AD1373" s="56"/>
      <x:c r="AE1373" s="56" t="str">
        <x:f>IF(Z1373="","",Z1373+IF(AD1373="",0,AD1373))</x:f>
      </x:c>
      <x:c r="AF1373" s="37" t="str">
        <x:f>IF(AD1373="","",AD1373=0)</x:f>
      </x:c>
      <x:c r="AG1373" s="37"/>
      <x:c r="AH1373" s="37"/>
      <x:c r="AI1373" s="37"/>
      <x:c r="AJ1373" s="37" t="str">
        <x:v>القاهرة</x:v>
      </x:c>
      <x:c r="AK1373" s="37"/>
      <x:c r="AL1373" s="37"/>
      <x:c r="AM1373" s="37"/>
      <x:c r="AN1373" s="37"/>
      <x:c r="AO1373" s="37"/>
      <x:c r="AP1373" s="37"/>
      <x:c r="AQ1373" s="54" t="b">
        <x:v>1</x:v>
      </x:c>
      <x:c r="AR1373" s="37"/>
      <x:c r="AS1373" s="37" t="str">
        <x:v>تغذية منتجات رسمية</x:v>
      </x:c>
      <x:c r="AT1373" s="37" t="str">
        <x:v>عالية</x:v>
      </x:c>
      <x:c r="AU1373" s="37" t="str">
        <x:v>official_store_product_feed</x:v>
      </x:c>
      <x:c r="AV1373" s="37" t="str">
        <x:v>تغذية منتجات</x:v>
      </x:c>
      <x:c r="AW1373" s="37" t="str">
        <x:v>https://mintra.eg/products/fridge-1-3l-storage-box-container-pack-of-3-%D8%AD%D8%A7%D9%81%D8%B8%D8%A9-%D8%B7%D8%B9%D8%A7%D9%85</x:v>
      </x:c>
      <x:c r="AX1373" s="37" t="n">
        <x:v>1</x:v>
      </x:c>
      <x:c r="AY1373" s="60" t="n">
        <x:v>46233</x:v>
      </x:c>
      <x:c r="AZ1373" s="60"/>
      <x:c r="BA1373" s="60"/>
      <x:c r="BB1373" s="62" t="str">
        <x:f>IF(BA1373="","",(NOW()-BA1373)*24)</x:f>
      </x:c>
      <x:c r="BC1373" s="37" t="str">
        <x:f>IF(BA1373="","لم يُرصد",IF(BH1373&lt;&gt;TRUE,"غير نشط",IF(BD1373="فشل","فشل حالي",IF(BB1373&lt;=12,"حديث",IF(BB1373&lt;=24,"متأخر","قديم")))))</x:f>
        <x:v>لم يُرصد</x:v>
      </x:c>
      <x:c r="BD1373" s="37" t="str">
        <x:v>بانتظار أول رصد سعر</x:v>
      </x:c>
      <x:c r="BE1373" s="37" t="n">
        <x:v>0</x:v>
      </x:c>
      <x:c r="BF1373" s="37"/>
      <x:c r="BG1373" s="37"/>
      <x:c r="BH1373" s="54" t="b">
        <x:v>1</x:v>
      </x:c>
      <x:c r="BI1373" s="37" t="str">
        <x:v>جاهز لأول رصد</x:v>
      </x:c>
      <x:c r="BJ1373" s="37" t="str">
        <x:v>Fridge 1.3L Storage Container (pack of 3) — Yellow</x:v>
      </x:c>
      <x:c r="BK1373" s="37" t="str">
        <x:v>الموديل والنسخة ورقم SKU مأخوذة من خلاصة المنتجات الرسمية لمتجر Mintra؛ لم تُنقل أي أسعار.</x:v>
      </x:c>
      <x:c r="BL1373" s="60" t="n">
        <x:v>46233</x:v>
      </x:c>
      <x:c r="BM1373" s="60" t="n">
        <x:v>46233</x:v>
      </x:c>
    </x:row>
    <x:row r="1374">
      <x:c r="A1374" s="37" t="str">
        <x:v>CASH-7CDF65CDB6EB6D</x:v>
      </x:c>
      <x:c r="B1374" s="37" t="str">
        <x:v>VAR-FDAD5EE5AC8358|EG-063|STORE</x:v>
      </x:c>
      <x:c r="C1374" s="37" t="str">
        <x:v>VAR-FDAD5EE5AC8358</x:v>
      </x:c>
      <x:c r="D1374" s="37" t="str">
        <x:v>MOD-644B9CDF6B970B</x:v>
      </x:c>
      <x:c r="E1374" s="37" t="str">
        <x:v>Mintra Fridge Storage Container 2.3 L -3 L -4 L (pack of 3) Blue | 2.3L</x:v>
      </x:c>
      <x:c r="F1374" s="37" t="str">
        <x:v>المطبخ والأدوات المنزلية</x:v>
      </x:c>
      <x:c r="G1374" s="37" t="str">
        <x:v>حفظ وتنظيم الطعام</x:v>
      </x:c>
      <x:c r="H1374" s="37" t="str">
        <x:v>Mintra</x:v>
      </x:c>
      <x:c r="I1374" s="37" t="str">
        <x:v>Fridge Storage Container 2.3 L -3 L -4 L (pack of 3)</x:v>
      </x:c>
      <x:c r="J1374" s="37" t="str">
        <x:v>Blue</x:v>
      </x:c>
      <x:c r="K1374" s="37"/>
      <x:c r="L1374" s="37"/>
      <x:c r="M1374" s="37" t="str">
        <x:v>blue</x:v>
      </x:c>
      <x:c r="N1374" s="37" t="str">
        <x:v>5558</x:v>
      </x:c>
      <x:c r="O1374" s="37"/>
      <x:c r="P1374" s="37" t="str">
        <x:v>EG-063</x:v>
      </x:c>
      <x:c r="Q1374" s="37" t="str">
        <x:v>Mintra</x:v>
      </x:c>
      <x:c r="R1374" s="37" t="str">
        <x:v>علامة مباشرة/سلسلة</x:v>
      </x:c>
      <x:c r="S1374" s="37" t="str">
        <x:v>A</x:v>
      </x:c>
      <x:c r="T1374" s="37"/>
      <x:c r="U1374" s="37"/>
      <x:c r="V1374" s="37"/>
      <x:c r="W1374" s="37" t="str">
        <x:v>https://mintra.eg/products/fridge-storage-container-2-3-l-3-l-4-l-pack-of-3</x:v>
      </x:c>
      <x:c r="X1374" s="37" t="str">
        <x:v>تغذية منتجات</x:v>
      </x:c>
      <x:c r="Y1374" s="37" t="str">
        <x:v>EGP</x:v>
      </x:c>
      <x:c r="Z1374" s="56"/>
      <x:c r="AA1374" s="56"/>
      <x:c r="AB1374" s="56" t="str">
        <x:f>IF(OR(Z1374="",AA1374=""),"",MAX(0,AA1374-Z1374))</x:f>
      </x:c>
      <x:c r="AC1374" s="58" t="str">
        <x:f>IF(OR(Z1374="",AA1374="",AA1374=0),"",MAX(0,(AA1374-Z1374)/AA1374))</x:f>
      </x:c>
      <x:c r="AD1374" s="56"/>
      <x:c r="AE1374" s="56" t="str">
        <x:f>IF(Z1374="","",Z1374+IF(AD1374="",0,AD1374))</x:f>
      </x:c>
      <x:c r="AF1374" s="37" t="str">
        <x:f>IF(AD1374="","",AD1374=0)</x:f>
      </x:c>
      <x:c r="AG1374" s="37"/>
      <x:c r="AH1374" s="37"/>
      <x:c r="AI1374" s="37"/>
      <x:c r="AJ1374" s="37" t="str">
        <x:v>القاهرة</x:v>
      </x:c>
      <x:c r="AK1374" s="37"/>
      <x:c r="AL1374" s="37"/>
      <x:c r="AM1374" s="37"/>
      <x:c r="AN1374" s="37"/>
      <x:c r="AO1374" s="37"/>
      <x:c r="AP1374" s="37"/>
      <x:c r="AQ1374" s="54" t="b">
        <x:v>1</x:v>
      </x:c>
      <x:c r="AR1374" s="37"/>
      <x:c r="AS1374" s="37" t="str">
        <x:v>تغذية منتجات رسمية</x:v>
      </x:c>
      <x:c r="AT1374" s="37" t="str">
        <x:v>عالية</x:v>
      </x:c>
      <x:c r="AU1374" s="37" t="str">
        <x:v>official_store_product_feed</x:v>
      </x:c>
      <x:c r="AV1374" s="37" t="str">
        <x:v>تغذية منتجات</x:v>
      </x:c>
      <x:c r="AW1374" s="37" t="str">
        <x:v>https://mintra.eg/products/fridge-storage-container-2-3-l-3-l-4-l-pack-of-3</x:v>
      </x:c>
      <x:c r="AX1374" s="37" t="n">
        <x:v>1</x:v>
      </x:c>
      <x:c r="AY1374" s="60" t="n">
        <x:v>46233</x:v>
      </x:c>
      <x:c r="AZ1374" s="60"/>
      <x:c r="BA1374" s="60"/>
      <x:c r="BB1374" s="62" t="str">
        <x:f>IF(BA1374="","",(NOW()-BA1374)*24)</x:f>
      </x:c>
      <x:c r="BC1374" s="37" t="str">
        <x:f>IF(BA1374="","لم يُرصد",IF(BH1374&lt;&gt;TRUE,"غير نشط",IF(BD1374="فشل","فشل حالي",IF(BB1374&lt;=12,"حديث",IF(BB1374&lt;=24,"متأخر","قديم")))))</x:f>
        <x:v>لم يُرصد</x:v>
      </x:c>
      <x:c r="BD1374" s="37" t="str">
        <x:v>بانتظار أول رصد سعر</x:v>
      </x:c>
      <x:c r="BE1374" s="37" t="n">
        <x:v>0</x:v>
      </x:c>
      <x:c r="BF1374" s="37"/>
      <x:c r="BG1374" s="37"/>
      <x:c r="BH1374" s="54" t="b">
        <x:v>1</x:v>
      </x:c>
      <x:c r="BI1374" s="37" t="str">
        <x:v>جاهز لأول رصد</x:v>
      </x:c>
      <x:c r="BJ1374" s="37" t="str">
        <x:v>Fridge Storage Container 2.3 L -3 L -4 L (pack of 3) — Blue</x:v>
      </x:c>
      <x:c r="BK1374" s="37" t="str">
        <x:v>الموديل والنسخة ورقم SKU مأخوذة من خلاصة المنتجات الرسمية لمتجر Mintra؛ لم تُنقل أي أسعار.</x:v>
      </x:c>
      <x:c r="BL1374" s="60" t="n">
        <x:v>46233</x:v>
      </x:c>
      <x:c r="BM1374" s="60" t="n">
        <x:v>46233</x:v>
      </x:c>
    </x:row>
    <x:row r="1375">
      <x:c r="A1375" s="37" t="str">
        <x:v>CASH-2756A72932730E</x:v>
      </x:c>
      <x:c r="B1375" s="37" t="str">
        <x:v>VAR-7D10A316E9F8E9|EG-063|STORE</x:v>
      </x:c>
      <x:c r="C1375" s="37" t="str">
        <x:v>VAR-7D10A316E9F8E9</x:v>
      </x:c>
      <x:c r="D1375" s="37" t="str">
        <x:v>MOD-644B9CDF6B970B</x:v>
      </x:c>
      <x:c r="E1375" s="37" t="str">
        <x:v>Mintra Fridge Storage Container 2.3 L -3 L -4 L (pack of 3) Orange | 2.3L</x:v>
      </x:c>
      <x:c r="F1375" s="37" t="str">
        <x:v>المطبخ والأدوات المنزلية</x:v>
      </x:c>
      <x:c r="G1375" s="37" t="str">
        <x:v>حفظ وتنظيم الطعام</x:v>
      </x:c>
      <x:c r="H1375" s="37" t="str">
        <x:v>Mintra</x:v>
      </x:c>
      <x:c r="I1375" s="37" t="str">
        <x:v>Fridge Storage Container 2.3 L -3 L -4 L (pack of 3)</x:v>
      </x:c>
      <x:c r="J1375" s="37" t="str">
        <x:v>Orange</x:v>
      </x:c>
      <x:c r="K1375" s="37"/>
      <x:c r="L1375" s="37"/>
      <x:c r="M1375" s="37" t="str">
        <x:v>orange</x:v>
      </x:c>
      <x:c r="N1375" s="37" t="str">
        <x:v>5561</x:v>
      </x:c>
      <x:c r="O1375" s="37"/>
      <x:c r="P1375" s="37" t="str">
        <x:v>EG-063</x:v>
      </x:c>
      <x:c r="Q1375" s="37" t="str">
        <x:v>Mintra</x:v>
      </x:c>
      <x:c r="R1375" s="37" t="str">
        <x:v>علامة مباشرة/سلسلة</x:v>
      </x:c>
      <x:c r="S1375" s="37" t="str">
        <x:v>A</x:v>
      </x:c>
      <x:c r="T1375" s="37"/>
      <x:c r="U1375" s="37"/>
      <x:c r="V1375" s="37"/>
      <x:c r="W1375" s="37" t="str">
        <x:v>https://mintra.eg/products/fridge-storage-container-2-3-l-3-l-4-l-pack-of-3</x:v>
      </x:c>
      <x:c r="X1375" s="37" t="str">
        <x:v>تغذية منتجات</x:v>
      </x:c>
      <x:c r="Y1375" s="37" t="str">
        <x:v>EGP</x:v>
      </x:c>
      <x:c r="Z1375" s="56"/>
      <x:c r="AA1375" s="56"/>
      <x:c r="AB1375" s="56" t="str">
        <x:f>IF(OR(Z1375="",AA1375=""),"",MAX(0,AA1375-Z1375))</x:f>
      </x:c>
      <x:c r="AC1375" s="58" t="str">
        <x:f>IF(OR(Z1375="",AA1375="",AA1375=0),"",MAX(0,(AA1375-Z1375)/AA1375))</x:f>
      </x:c>
      <x:c r="AD1375" s="56"/>
      <x:c r="AE1375" s="56" t="str">
        <x:f>IF(Z1375="","",Z1375+IF(AD1375="",0,AD1375))</x:f>
      </x:c>
      <x:c r="AF1375" s="37" t="str">
        <x:f>IF(AD1375="","",AD1375=0)</x:f>
      </x:c>
      <x:c r="AG1375" s="37"/>
      <x:c r="AH1375" s="37"/>
      <x:c r="AI1375" s="37"/>
      <x:c r="AJ1375" s="37" t="str">
        <x:v>القاهرة</x:v>
      </x:c>
      <x:c r="AK1375" s="37"/>
      <x:c r="AL1375" s="37"/>
      <x:c r="AM1375" s="37"/>
      <x:c r="AN1375" s="37"/>
      <x:c r="AO1375" s="37"/>
      <x:c r="AP1375" s="37"/>
      <x:c r="AQ1375" s="54" t="b">
        <x:v>1</x:v>
      </x:c>
      <x:c r="AR1375" s="37"/>
      <x:c r="AS1375" s="37" t="str">
        <x:v>تغذية منتجات رسمية</x:v>
      </x:c>
      <x:c r="AT1375" s="37" t="str">
        <x:v>عالية</x:v>
      </x:c>
      <x:c r="AU1375" s="37" t="str">
        <x:v>official_store_product_feed</x:v>
      </x:c>
      <x:c r="AV1375" s="37" t="str">
        <x:v>تغذية منتجات</x:v>
      </x:c>
      <x:c r="AW1375" s="37" t="str">
        <x:v>https://mintra.eg/products/fridge-storage-container-2-3-l-3-l-4-l-pack-of-3</x:v>
      </x:c>
      <x:c r="AX1375" s="37" t="n">
        <x:v>1</x:v>
      </x:c>
      <x:c r="AY1375" s="60" t="n">
        <x:v>46233</x:v>
      </x:c>
      <x:c r="AZ1375" s="60"/>
      <x:c r="BA1375" s="60"/>
      <x:c r="BB1375" s="62" t="str">
        <x:f>IF(BA1375="","",(NOW()-BA1375)*24)</x:f>
      </x:c>
      <x:c r="BC1375" s="37" t="str">
        <x:f>IF(BA1375="","لم يُرصد",IF(BH1375&lt;&gt;TRUE,"غير نشط",IF(BD1375="فشل","فشل حالي",IF(BB1375&lt;=12,"حديث",IF(BB1375&lt;=24,"متأخر","قديم")))))</x:f>
        <x:v>لم يُرصد</x:v>
      </x:c>
      <x:c r="BD1375" s="37" t="str">
        <x:v>بانتظار أول رصد سعر</x:v>
      </x:c>
      <x:c r="BE1375" s="37" t="n">
        <x:v>0</x:v>
      </x:c>
      <x:c r="BF1375" s="37"/>
      <x:c r="BG1375" s="37"/>
      <x:c r="BH1375" s="54" t="b">
        <x:v>1</x:v>
      </x:c>
      <x:c r="BI1375" s="37" t="str">
        <x:v>جاهز لأول رصد</x:v>
      </x:c>
      <x:c r="BJ1375" s="37" t="str">
        <x:v>Fridge Storage Container 2.3 L -3 L -4 L (pack of 3) — Orange</x:v>
      </x:c>
      <x:c r="BK1375" s="37" t="str">
        <x:v>الموديل والنسخة ورقم SKU مأخوذة من خلاصة المنتجات الرسمية لمتجر Mintra؛ لم تُنقل أي أسعار.</x:v>
      </x:c>
      <x:c r="BL1375" s="60" t="n">
        <x:v>46233</x:v>
      </x:c>
      <x:c r="BM1375" s="60" t="n">
        <x:v>46233</x:v>
      </x:c>
    </x:row>
    <x:row r="1376">
      <x:c r="A1376" s="37" t="str">
        <x:v>CASH-A15B10F1D4E60B</x:v>
      </x:c>
      <x:c r="B1376" s="37" t="str">
        <x:v>VAR-2F76876C1CECCE|EG-063|STORE</x:v>
      </x:c>
      <x:c r="C1376" s="37" t="str">
        <x:v>VAR-2F76876C1CECCE</x:v>
      </x:c>
      <x:c r="D1376" s="37" t="str">
        <x:v>MOD-644B9CDF6B970B</x:v>
      </x:c>
      <x:c r="E1376" s="37" t="str">
        <x:v>Mintra Fridge Storage Container 2.3 L -3 L -4 L (pack of 3) Red | 2.3L</x:v>
      </x:c>
      <x:c r="F1376" s="37" t="str">
        <x:v>المطبخ والأدوات المنزلية</x:v>
      </x:c>
      <x:c r="G1376" s="37" t="str">
        <x:v>حفظ وتنظيم الطعام</x:v>
      </x:c>
      <x:c r="H1376" s="37" t="str">
        <x:v>Mintra</x:v>
      </x:c>
      <x:c r="I1376" s="37" t="str">
        <x:v>Fridge Storage Container 2.3 L -3 L -4 L (pack of 3)</x:v>
      </x:c>
      <x:c r="J1376" s="37" t="str">
        <x:v>Red</x:v>
      </x:c>
      <x:c r="K1376" s="37"/>
      <x:c r="L1376" s="37"/>
      <x:c r="M1376" s="37" t="str">
        <x:v>red</x:v>
      </x:c>
      <x:c r="N1376" s="37" t="str">
        <x:v>5556</x:v>
      </x:c>
      <x:c r="O1376" s="37"/>
      <x:c r="P1376" s="37" t="str">
        <x:v>EG-063</x:v>
      </x:c>
      <x:c r="Q1376" s="37" t="str">
        <x:v>Mintra</x:v>
      </x:c>
      <x:c r="R1376" s="37" t="str">
        <x:v>علامة مباشرة/سلسلة</x:v>
      </x:c>
      <x:c r="S1376" s="37" t="str">
        <x:v>A</x:v>
      </x:c>
      <x:c r="T1376" s="37"/>
      <x:c r="U1376" s="37"/>
      <x:c r="V1376" s="37"/>
      <x:c r="W1376" s="37" t="str">
        <x:v>https://mintra.eg/products/fridge-storage-container-2-3-l-3-l-4-l-pack-of-3</x:v>
      </x:c>
      <x:c r="X1376" s="37" t="str">
        <x:v>تغذية منتجات</x:v>
      </x:c>
      <x:c r="Y1376" s="37" t="str">
        <x:v>EGP</x:v>
      </x:c>
      <x:c r="Z1376" s="56"/>
      <x:c r="AA1376" s="56"/>
      <x:c r="AB1376" s="56" t="str">
        <x:f>IF(OR(Z1376="",AA1376=""),"",MAX(0,AA1376-Z1376))</x:f>
      </x:c>
      <x:c r="AC1376" s="58" t="str">
        <x:f>IF(OR(Z1376="",AA1376="",AA1376=0),"",MAX(0,(AA1376-Z1376)/AA1376))</x:f>
      </x:c>
      <x:c r="AD1376" s="56"/>
      <x:c r="AE1376" s="56" t="str">
        <x:f>IF(Z1376="","",Z1376+IF(AD1376="",0,AD1376))</x:f>
      </x:c>
      <x:c r="AF1376" s="37" t="str">
        <x:f>IF(AD1376="","",AD1376=0)</x:f>
      </x:c>
      <x:c r="AG1376" s="37"/>
      <x:c r="AH1376" s="37"/>
      <x:c r="AI1376" s="37"/>
      <x:c r="AJ1376" s="37" t="str">
        <x:v>القاهرة</x:v>
      </x:c>
      <x:c r="AK1376" s="37"/>
      <x:c r="AL1376" s="37"/>
      <x:c r="AM1376" s="37"/>
      <x:c r="AN1376" s="37"/>
      <x:c r="AO1376" s="37"/>
      <x:c r="AP1376" s="37"/>
      <x:c r="AQ1376" s="54" t="b">
        <x:v>1</x:v>
      </x:c>
      <x:c r="AR1376" s="37"/>
      <x:c r="AS1376" s="37" t="str">
        <x:v>تغذية منتجات رسمية</x:v>
      </x:c>
      <x:c r="AT1376" s="37" t="str">
        <x:v>عالية</x:v>
      </x:c>
      <x:c r="AU1376" s="37" t="str">
        <x:v>official_store_product_feed</x:v>
      </x:c>
      <x:c r="AV1376" s="37" t="str">
        <x:v>تغذية منتجات</x:v>
      </x:c>
      <x:c r="AW1376" s="37" t="str">
        <x:v>https://mintra.eg/products/fridge-storage-container-2-3-l-3-l-4-l-pack-of-3</x:v>
      </x:c>
      <x:c r="AX1376" s="37" t="n">
        <x:v>1</x:v>
      </x:c>
      <x:c r="AY1376" s="60" t="n">
        <x:v>46233</x:v>
      </x:c>
      <x:c r="AZ1376" s="60"/>
      <x:c r="BA1376" s="60"/>
      <x:c r="BB1376" s="62" t="str">
        <x:f>IF(BA1376="","",(NOW()-BA1376)*24)</x:f>
      </x:c>
      <x:c r="BC1376" s="37" t="str">
        <x:f>IF(BA1376="","لم يُرصد",IF(BH1376&lt;&gt;TRUE,"غير نشط",IF(BD1376="فشل","فشل حالي",IF(BB1376&lt;=12,"حديث",IF(BB1376&lt;=24,"متأخر","قديم")))))</x:f>
        <x:v>لم يُرصد</x:v>
      </x:c>
      <x:c r="BD1376" s="37" t="str">
        <x:v>بانتظار أول رصد سعر</x:v>
      </x:c>
      <x:c r="BE1376" s="37" t="n">
        <x:v>0</x:v>
      </x:c>
      <x:c r="BF1376" s="37"/>
      <x:c r="BG1376" s="37"/>
      <x:c r="BH1376" s="54" t="b">
        <x:v>1</x:v>
      </x:c>
      <x:c r="BI1376" s="37" t="str">
        <x:v>جاهز لأول رصد</x:v>
      </x:c>
      <x:c r="BJ1376" s="37" t="str">
        <x:v>Fridge Storage Container 2.3 L -3 L -4 L (pack of 3) — Red</x:v>
      </x:c>
      <x:c r="BK1376" s="37" t="str">
        <x:v>الموديل والنسخة ورقم SKU مأخوذة من خلاصة المنتجات الرسمية لمتجر Mintra؛ لم تُنقل أي أسعار.</x:v>
      </x:c>
      <x:c r="BL1376" s="60" t="n">
        <x:v>46233</x:v>
      </x:c>
      <x:c r="BM1376" s="60" t="n">
        <x:v>46233</x:v>
      </x:c>
    </x:row>
    <x:row r="1377">
      <x:c r="A1377" s="37" t="str">
        <x:v>CASH-D141ECEB0EA723</x:v>
      </x:c>
      <x:c r="B1377" s="37" t="str">
        <x:v>VAR-AB4B713DE4E967|EG-063|STORE</x:v>
      </x:c>
      <x:c r="C1377" s="37" t="str">
        <x:v>VAR-AB4B713DE4E967</x:v>
      </x:c>
      <x:c r="D1377" s="37" t="str">
        <x:v>MOD-644B9CDF6B970B</x:v>
      </x:c>
      <x:c r="E1377" s="37" t="str">
        <x:v>Mintra Fridge Storage Container 2.3 L -3 L -4 L (pack of 3) Turquoise | 2.3L</x:v>
      </x:c>
      <x:c r="F1377" s="37" t="str">
        <x:v>المطبخ والأدوات المنزلية</x:v>
      </x:c>
      <x:c r="G1377" s="37" t="str">
        <x:v>حفظ وتنظيم الطعام</x:v>
      </x:c>
      <x:c r="H1377" s="37" t="str">
        <x:v>Mintra</x:v>
      </x:c>
      <x:c r="I1377" s="37" t="str">
        <x:v>Fridge Storage Container 2.3 L -3 L -4 L (pack of 3)</x:v>
      </x:c>
      <x:c r="J1377" s="37" t="str">
        <x:v>Turquoise</x:v>
      </x:c>
      <x:c r="K1377" s="37"/>
      <x:c r="L1377" s="37"/>
      <x:c r="M1377" s="37" t="str">
        <x:v>turquoise</x:v>
      </x:c>
      <x:c r="N1377" s="37" t="str">
        <x:v>5559</x:v>
      </x:c>
      <x:c r="O1377" s="37"/>
      <x:c r="P1377" s="37" t="str">
        <x:v>EG-063</x:v>
      </x:c>
      <x:c r="Q1377" s="37" t="str">
        <x:v>Mintra</x:v>
      </x:c>
      <x:c r="R1377" s="37" t="str">
        <x:v>علامة مباشرة/سلسلة</x:v>
      </x:c>
      <x:c r="S1377" s="37" t="str">
        <x:v>A</x:v>
      </x:c>
      <x:c r="T1377" s="37"/>
      <x:c r="U1377" s="37"/>
      <x:c r="V1377" s="37"/>
      <x:c r="W1377" s="37" t="str">
        <x:v>https://mintra.eg/products/fridge-storage-container-2-3-l-3-l-4-l-pack-of-3</x:v>
      </x:c>
      <x:c r="X1377" s="37" t="str">
        <x:v>تغذية منتجات</x:v>
      </x:c>
      <x:c r="Y1377" s="37" t="str">
        <x:v>EGP</x:v>
      </x:c>
      <x:c r="Z1377" s="56"/>
      <x:c r="AA1377" s="56"/>
      <x:c r="AB1377" s="56" t="str">
        <x:f>IF(OR(Z1377="",AA1377=""),"",MAX(0,AA1377-Z1377))</x:f>
      </x:c>
      <x:c r="AC1377" s="58" t="str">
        <x:f>IF(OR(Z1377="",AA1377="",AA1377=0),"",MAX(0,(AA1377-Z1377)/AA1377))</x:f>
      </x:c>
      <x:c r="AD1377" s="56"/>
      <x:c r="AE1377" s="56" t="str">
        <x:f>IF(Z1377="","",Z1377+IF(AD1377="",0,AD1377))</x:f>
      </x:c>
      <x:c r="AF1377" s="37" t="str">
        <x:f>IF(AD1377="","",AD1377=0)</x:f>
      </x:c>
      <x:c r="AG1377" s="37"/>
      <x:c r="AH1377" s="37"/>
      <x:c r="AI1377" s="37"/>
      <x:c r="AJ1377" s="37" t="str">
        <x:v>القاهرة</x:v>
      </x:c>
      <x:c r="AK1377" s="37"/>
      <x:c r="AL1377" s="37"/>
      <x:c r="AM1377" s="37"/>
      <x:c r="AN1377" s="37"/>
      <x:c r="AO1377" s="37"/>
      <x:c r="AP1377" s="37"/>
      <x:c r="AQ1377" s="54" t="b">
        <x:v>1</x:v>
      </x:c>
      <x:c r="AR1377" s="37"/>
      <x:c r="AS1377" s="37" t="str">
        <x:v>تغذية منتجات رسمية</x:v>
      </x:c>
      <x:c r="AT1377" s="37" t="str">
        <x:v>عالية</x:v>
      </x:c>
      <x:c r="AU1377" s="37" t="str">
        <x:v>official_store_product_feed</x:v>
      </x:c>
      <x:c r="AV1377" s="37" t="str">
        <x:v>تغذية منتجات</x:v>
      </x:c>
      <x:c r="AW1377" s="37" t="str">
        <x:v>https://mintra.eg/products/fridge-storage-container-2-3-l-3-l-4-l-pack-of-3</x:v>
      </x:c>
      <x:c r="AX1377" s="37" t="n">
        <x:v>1</x:v>
      </x:c>
      <x:c r="AY1377" s="60" t="n">
        <x:v>46233</x:v>
      </x:c>
      <x:c r="AZ1377" s="60"/>
      <x:c r="BA1377" s="60"/>
      <x:c r="BB1377" s="62" t="str">
        <x:f>IF(BA1377="","",(NOW()-BA1377)*24)</x:f>
      </x:c>
      <x:c r="BC1377" s="37" t="str">
        <x:f>IF(BA1377="","لم يُرصد",IF(BH1377&lt;&gt;TRUE,"غير نشط",IF(BD1377="فشل","فشل حالي",IF(BB1377&lt;=12,"حديث",IF(BB1377&lt;=24,"متأخر","قديم")))))</x:f>
        <x:v>لم يُرصد</x:v>
      </x:c>
      <x:c r="BD1377" s="37" t="str">
        <x:v>بانتظار أول رصد سعر</x:v>
      </x:c>
      <x:c r="BE1377" s="37" t="n">
        <x:v>0</x:v>
      </x:c>
      <x:c r="BF1377" s="37"/>
      <x:c r="BG1377" s="37"/>
      <x:c r="BH1377" s="54" t="b">
        <x:v>1</x:v>
      </x:c>
      <x:c r="BI1377" s="37" t="str">
        <x:v>جاهز لأول رصد</x:v>
      </x:c>
      <x:c r="BJ1377" s="37" t="str">
        <x:v>Fridge Storage Container 2.3 L -3 L -4 L (pack of 3) — Turquoise</x:v>
      </x:c>
      <x:c r="BK1377" s="37" t="str">
        <x:v>الموديل والنسخة ورقم SKU مأخوذة من خلاصة المنتجات الرسمية لمتجر Mintra؛ لم تُنقل أي أسعار.</x:v>
      </x:c>
      <x:c r="BL1377" s="60" t="n">
        <x:v>46233</x:v>
      </x:c>
      <x:c r="BM1377" s="60" t="n">
        <x:v>46233</x:v>
      </x:c>
    </x:row>
    <x:row r="1378">
      <x:c r="A1378" s="37" t="str">
        <x:v>CASH-73DCBED2F56691</x:v>
      </x:c>
      <x:c r="B1378" s="37" t="str">
        <x:v>VAR-C50AB92348E64D|EG-063|STORE</x:v>
      </x:c>
      <x:c r="C1378" s="37" t="str">
        <x:v>VAR-C50AB92348E64D</x:v>
      </x:c>
      <x:c r="D1378" s="37" t="str">
        <x:v>MOD-644B9CDF6B970B</x:v>
      </x:c>
      <x:c r="E1378" s="37" t="str">
        <x:v>Mintra Fridge Storage Container 2.3 L -3 L -4 L (pack of 3) White | 2.3L</x:v>
      </x:c>
      <x:c r="F1378" s="37" t="str">
        <x:v>المطبخ والأدوات المنزلية</x:v>
      </x:c>
      <x:c r="G1378" s="37" t="str">
        <x:v>حفظ وتنظيم الطعام</x:v>
      </x:c>
      <x:c r="H1378" s="37" t="str">
        <x:v>Mintra</x:v>
      </x:c>
      <x:c r="I1378" s="37" t="str">
        <x:v>Fridge Storage Container 2.3 L -3 L -4 L (pack of 3)</x:v>
      </x:c>
      <x:c r="J1378" s="37" t="str">
        <x:v>White</x:v>
      </x:c>
      <x:c r="K1378" s="37"/>
      <x:c r="L1378" s="37"/>
      <x:c r="M1378" s="37" t="str">
        <x:v>white</x:v>
      </x:c>
      <x:c r="N1378" s="37" t="str">
        <x:v>5555</x:v>
      </x:c>
      <x:c r="O1378" s="37"/>
      <x:c r="P1378" s="37" t="str">
        <x:v>EG-063</x:v>
      </x:c>
      <x:c r="Q1378" s="37" t="str">
        <x:v>Mintra</x:v>
      </x:c>
      <x:c r="R1378" s="37" t="str">
        <x:v>علامة مباشرة/سلسلة</x:v>
      </x:c>
      <x:c r="S1378" s="37" t="str">
        <x:v>A</x:v>
      </x:c>
      <x:c r="T1378" s="37"/>
      <x:c r="U1378" s="37"/>
      <x:c r="V1378" s="37"/>
      <x:c r="W1378" s="37" t="str">
        <x:v>https://mintra.eg/products/fridge-storage-container-2-3-l-3-l-4-l-pack-of-3</x:v>
      </x:c>
      <x:c r="X1378" s="37" t="str">
        <x:v>تغذية منتجات</x:v>
      </x:c>
      <x:c r="Y1378" s="37" t="str">
        <x:v>EGP</x:v>
      </x:c>
      <x:c r="Z1378" s="56"/>
      <x:c r="AA1378" s="56"/>
      <x:c r="AB1378" s="56" t="str">
        <x:f>IF(OR(Z1378="",AA1378=""),"",MAX(0,AA1378-Z1378))</x:f>
      </x:c>
      <x:c r="AC1378" s="58" t="str">
        <x:f>IF(OR(Z1378="",AA1378="",AA1378=0),"",MAX(0,(AA1378-Z1378)/AA1378))</x:f>
      </x:c>
      <x:c r="AD1378" s="56"/>
      <x:c r="AE1378" s="56" t="str">
        <x:f>IF(Z1378="","",Z1378+IF(AD1378="",0,AD1378))</x:f>
      </x:c>
      <x:c r="AF1378" s="37" t="str">
        <x:f>IF(AD1378="","",AD1378=0)</x:f>
      </x:c>
      <x:c r="AG1378" s="37"/>
      <x:c r="AH1378" s="37"/>
      <x:c r="AI1378" s="37"/>
      <x:c r="AJ1378" s="37" t="str">
        <x:v>القاهرة</x:v>
      </x:c>
      <x:c r="AK1378" s="37"/>
      <x:c r="AL1378" s="37"/>
      <x:c r="AM1378" s="37"/>
      <x:c r="AN1378" s="37"/>
      <x:c r="AO1378" s="37"/>
      <x:c r="AP1378" s="37"/>
      <x:c r="AQ1378" s="54" t="b">
        <x:v>1</x:v>
      </x:c>
      <x:c r="AR1378" s="37"/>
      <x:c r="AS1378" s="37" t="str">
        <x:v>تغذية منتجات رسمية</x:v>
      </x:c>
      <x:c r="AT1378" s="37" t="str">
        <x:v>عالية</x:v>
      </x:c>
      <x:c r="AU1378" s="37" t="str">
        <x:v>official_store_product_feed</x:v>
      </x:c>
      <x:c r="AV1378" s="37" t="str">
        <x:v>تغذية منتجات</x:v>
      </x:c>
      <x:c r="AW1378" s="37" t="str">
        <x:v>https://mintra.eg/products/fridge-storage-container-2-3-l-3-l-4-l-pack-of-3</x:v>
      </x:c>
      <x:c r="AX1378" s="37" t="n">
        <x:v>1</x:v>
      </x:c>
      <x:c r="AY1378" s="60" t="n">
        <x:v>46233</x:v>
      </x:c>
      <x:c r="AZ1378" s="60"/>
      <x:c r="BA1378" s="60"/>
      <x:c r="BB1378" s="62" t="str">
        <x:f>IF(BA1378="","",(NOW()-BA1378)*24)</x:f>
      </x:c>
      <x:c r="BC1378" s="37" t="str">
        <x:f>IF(BA1378="","لم يُرصد",IF(BH1378&lt;&gt;TRUE,"غير نشط",IF(BD1378="فشل","فشل حالي",IF(BB1378&lt;=12,"حديث",IF(BB1378&lt;=24,"متأخر","قديم")))))</x:f>
        <x:v>لم يُرصد</x:v>
      </x:c>
      <x:c r="BD1378" s="37" t="str">
        <x:v>بانتظار أول رصد سعر</x:v>
      </x:c>
      <x:c r="BE1378" s="37" t="n">
        <x:v>0</x:v>
      </x:c>
      <x:c r="BF1378" s="37"/>
      <x:c r="BG1378" s="37"/>
      <x:c r="BH1378" s="54" t="b">
        <x:v>1</x:v>
      </x:c>
      <x:c r="BI1378" s="37" t="str">
        <x:v>جاهز لأول رصد</x:v>
      </x:c>
      <x:c r="BJ1378" s="37" t="str">
        <x:v>Fridge Storage Container 2.3 L -3 L -4 L (pack of 3) — White</x:v>
      </x:c>
      <x:c r="BK1378" s="37" t="str">
        <x:v>الموديل والنسخة ورقم SKU مأخوذة من خلاصة المنتجات الرسمية لمتجر Mintra؛ لم تُنقل أي أسعار.</x:v>
      </x:c>
      <x:c r="BL1378" s="60" t="n">
        <x:v>46233</x:v>
      </x:c>
      <x:c r="BM1378" s="60" t="n">
        <x:v>46233</x:v>
      </x:c>
    </x:row>
    <x:row r="1379">
      <x:c r="A1379" s="37" t="str">
        <x:v>CASH-49E16759DC4BF4</x:v>
      </x:c>
      <x:c r="B1379" s="37" t="str">
        <x:v>VAR-26338A67958A47|EG-063|STORE</x:v>
      </x:c>
      <x:c r="C1379" s="37" t="str">
        <x:v>VAR-26338A67958A47</x:v>
      </x:c>
      <x:c r="D1379" s="37" t="str">
        <x:v>MOD-644B9CDF6B970B</x:v>
      </x:c>
      <x:c r="E1379" s="37" t="str">
        <x:v>Mintra Fridge Storage Container 2.3 L -3 L -4 L (pack of 3) Yellow | 2.3L</x:v>
      </x:c>
      <x:c r="F1379" s="37" t="str">
        <x:v>المطبخ والأدوات المنزلية</x:v>
      </x:c>
      <x:c r="G1379" s="37" t="str">
        <x:v>حفظ وتنظيم الطعام</x:v>
      </x:c>
      <x:c r="H1379" s="37" t="str">
        <x:v>Mintra</x:v>
      </x:c>
      <x:c r="I1379" s="37" t="str">
        <x:v>Fridge Storage Container 2.3 L -3 L -4 L (pack of 3)</x:v>
      </x:c>
      <x:c r="J1379" s="37" t="str">
        <x:v>Yellow</x:v>
      </x:c>
      <x:c r="K1379" s="37"/>
      <x:c r="L1379" s="37"/>
      <x:c r="M1379" s="37" t="str">
        <x:v>yellow</x:v>
      </x:c>
      <x:c r="N1379" s="37" t="str">
        <x:v>5560</x:v>
      </x:c>
      <x:c r="O1379" s="37"/>
      <x:c r="P1379" s="37" t="str">
        <x:v>EG-063</x:v>
      </x:c>
      <x:c r="Q1379" s="37" t="str">
        <x:v>Mintra</x:v>
      </x:c>
      <x:c r="R1379" s="37" t="str">
        <x:v>علامة مباشرة/سلسلة</x:v>
      </x:c>
      <x:c r="S1379" s="37" t="str">
        <x:v>A</x:v>
      </x:c>
      <x:c r="T1379" s="37"/>
      <x:c r="U1379" s="37"/>
      <x:c r="V1379" s="37"/>
      <x:c r="W1379" s="37" t="str">
        <x:v>https://mintra.eg/products/fridge-storage-container-2-3-l-3-l-4-l-pack-of-3</x:v>
      </x:c>
      <x:c r="X1379" s="37" t="str">
        <x:v>تغذية منتجات</x:v>
      </x:c>
      <x:c r="Y1379" s="37" t="str">
        <x:v>EGP</x:v>
      </x:c>
      <x:c r="Z1379" s="56"/>
      <x:c r="AA1379" s="56"/>
      <x:c r="AB1379" s="56" t="str">
        <x:f>IF(OR(Z1379="",AA1379=""),"",MAX(0,AA1379-Z1379))</x:f>
      </x:c>
      <x:c r="AC1379" s="58" t="str">
        <x:f>IF(OR(Z1379="",AA1379="",AA1379=0),"",MAX(0,(AA1379-Z1379)/AA1379))</x:f>
      </x:c>
      <x:c r="AD1379" s="56"/>
      <x:c r="AE1379" s="56" t="str">
        <x:f>IF(Z1379="","",Z1379+IF(AD1379="",0,AD1379))</x:f>
      </x:c>
      <x:c r="AF1379" s="37" t="str">
        <x:f>IF(AD1379="","",AD1379=0)</x:f>
      </x:c>
      <x:c r="AG1379" s="37"/>
      <x:c r="AH1379" s="37"/>
      <x:c r="AI1379" s="37"/>
      <x:c r="AJ1379" s="37" t="str">
        <x:v>القاهرة</x:v>
      </x:c>
      <x:c r="AK1379" s="37"/>
      <x:c r="AL1379" s="37"/>
      <x:c r="AM1379" s="37"/>
      <x:c r="AN1379" s="37"/>
      <x:c r="AO1379" s="37"/>
      <x:c r="AP1379" s="37"/>
      <x:c r="AQ1379" s="54" t="b">
        <x:v>1</x:v>
      </x:c>
      <x:c r="AR1379" s="37"/>
      <x:c r="AS1379" s="37" t="str">
        <x:v>تغذية منتجات رسمية</x:v>
      </x:c>
      <x:c r="AT1379" s="37" t="str">
        <x:v>عالية</x:v>
      </x:c>
      <x:c r="AU1379" s="37" t="str">
        <x:v>official_store_product_feed</x:v>
      </x:c>
      <x:c r="AV1379" s="37" t="str">
        <x:v>تغذية منتجات</x:v>
      </x:c>
      <x:c r="AW1379" s="37" t="str">
        <x:v>https://mintra.eg/products/fridge-storage-container-2-3-l-3-l-4-l-pack-of-3</x:v>
      </x:c>
      <x:c r="AX1379" s="37" t="n">
        <x:v>1</x:v>
      </x:c>
      <x:c r="AY1379" s="60" t="n">
        <x:v>46233</x:v>
      </x:c>
      <x:c r="AZ1379" s="60"/>
      <x:c r="BA1379" s="60"/>
      <x:c r="BB1379" s="62" t="str">
        <x:f>IF(BA1379="","",(NOW()-BA1379)*24)</x:f>
      </x:c>
      <x:c r="BC1379" s="37" t="str">
        <x:f>IF(BA1379="","لم يُرصد",IF(BH1379&lt;&gt;TRUE,"غير نشط",IF(BD1379="فشل","فشل حالي",IF(BB1379&lt;=12,"حديث",IF(BB1379&lt;=24,"متأخر","قديم")))))</x:f>
        <x:v>لم يُرصد</x:v>
      </x:c>
      <x:c r="BD1379" s="37" t="str">
        <x:v>بانتظار أول رصد سعر</x:v>
      </x:c>
      <x:c r="BE1379" s="37" t="n">
        <x:v>0</x:v>
      </x:c>
      <x:c r="BF1379" s="37"/>
      <x:c r="BG1379" s="37"/>
      <x:c r="BH1379" s="54" t="b">
        <x:v>1</x:v>
      </x:c>
      <x:c r="BI1379" s="37" t="str">
        <x:v>جاهز لأول رصد</x:v>
      </x:c>
      <x:c r="BJ1379" s="37" t="str">
        <x:v>Fridge Storage Container 2.3 L -3 L -4 L (pack of 3) — Yellow</x:v>
      </x:c>
      <x:c r="BK1379" s="37" t="str">
        <x:v>الموديل والنسخة ورقم SKU مأخوذة من خلاصة المنتجات الرسمية لمتجر Mintra؛ لم تُنقل أي أسعار.</x:v>
      </x:c>
      <x:c r="BL1379" s="60" t="n">
        <x:v>46233</x:v>
      </x:c>
      <x:c r="BM1379" s="60" t="n">
        <x:v>46233</x:v>
      </x:c>
    </x:row>
    <x:row r="1380">
      <x:c r="A1380" s="37" t="str">
        <x:v>CASH-863E0672576134</x:v>
      </x:c>
      <x:c r="B1380" s="37" t="str">
        <x:v>VAR-E8790474DFF16D|EG-063|STORE</x:v>
      </x:c>
      <x:c r="C1380" s="37" t="str">
        <x:v>VAR-E8790474DFF16D</x:v>
      </x:c>
      <x:c r="D1380" s="37" t="str">
        <x:v>MOD-59E5449D98B275</x:v>
      </x:c>
      <x:c r="E1380" s="37" t="str">
        <x:v>Mintra Fridge Storage Container 2.3 L (pack of 3) Blue | 2.3L</x:v>
      </x:c>
      <x:c r="F1380" s="37" t="str">
        <x:v>المطبخ والأدوات المنزلية</x:v>
      </x:c>
      <x:c r="G1380" s="37" t="str">
        <x:v>حفظ وتنظيم الطعام</x:v>
      </x:c>
      <x:c r="H1380" s="37" t="str">
        <x:v>Mintra</x:v>
      </x:c>
      <x:c r="I1380" s="37" t="str">
        <x:v>Fridge Storage Container 2.3 L (pack of 3)</x:v>
      </x:c>
      <x:c r="J1380" s="37" t="str">
        <x:v>Blue</x:v>
      </x:c>
      <x:c r="K1380" s="37"/>
      <x:c r="L1380" s="37"/>
      <x:c r="M1380" s="37" t="str">
        <x:v>blue</x:v>
      </x:c>
      <x:c r="N1380" s="37" t="str">
        <x:v>5566</x:v>
      </x:c>
      <x:c r="O1380" s="37"/>
      <x:c r="P1380" s="37" t="str">
        <x:v>EG-063</x:v>
      </x:c>
      <x:c r="Q1380" s="37" t="str">
        <x:v>Mintra</x:v>
      </x:c>
      <x:c r="R1380" s="37" t="str">
        <x:v>علامة مباشرة/سلسلة</x:v>
      </x:c>
      <x:c r="S1380" s="37" t="str">
        <x:v>A</x:v>
      </x:c>
      <x:c r="T1380" s="37"/>
      <x:c r="U1380" s="37"/>
      <x:c r="V1380" s="37"/>
      <x:c r="W1380" s="37" t="str">
        <x:v>https://mintra.eg/products/fridge-storage-container-2-3-l-pack-of-6</x:v>
      </x:c>
      <x:c r="X1380" s="37" t="str">
        <x:v>تغذية منتجات</x:v>
      </x:c>
      <x:c r="Y1380" s="37" t="str">
        <x:v>EGP</x:v>
      </x:c>
      <x:c r="Z1380" s="56"/>
      <x:c r="AA1380" s="56"/>
      <x:c r="AB1380" s="56" t="str">
        <x:f>IF(OR(Z1380="",AA1380=""),"",MAX(0,AA1380-Z1380))</x:f>
      </x:c>
      <x:c r="AC1380" s="58" t="str">
        <x:f>IF(OR(Z1380="",AA1380="",AA1380=0),"",MAX(0,(AA1380-Z1380)/AA1380))</x:f>
      </x:c>
      <x:c r="AD1380" s="56"/>
      <x:c r="AE1380" s="56" t="str">
        <x:f>IF(Z1380="","",Z1380+IF(AD1380="",0,AD1380))</x:f>
      </x:c>
      <x:c r="AF1380" s="37" t="str">
        <x:f>IF(AD1380="","",AD1380=0)</x:f>
      </x:c>
      <x:c r="AG1380" s="37"/>
      <x:c r="AH1380" s="37"/>
      <x:c r="AI1380" s="37"/>
      <x:c r="AJ1380" s="37" t="str">
        <x:v>القاهرة</x:v>
      </x:c>
      <x:c r="AK1380" s="37"/>
      <x:c r="AL1380" s="37"/>
      <x:c r="AM1380" s="37"/>
      <x:c r="AN1380" s="37"/>
      <x:c r="AO1380" s="37"/>
      <x:c r="AP1380" s="37"/>
      <x:c r="AQ1380" s="54" t="b">
        <x:v>1</x:v>
      </x:c>
      <x:c r="AR1380" s="37"/>
      <x:c r="AS1380" s="37" t="str">
        <x:v>تغذية منتجات رسمية</x:v>
      </x:c>
      <x:c r="AT1380" s="37" t="str">
        <x:v>عالية</x:v>
      </x:c>
      <x:c r="AU1380" s="37" t="str">
        <x:v>official_store_product_feed</x:v>
      </x:c>
      <x:c r="AV1380" s="37" t="str">
        <x:v>تغذية منتجات</x:v>
      </x:c>
      <x:c r="AW1380" s="37" t="str">
        <x:v>https://mintra.eg/products/fridge-storage-container-2-3-l-pack-of-6</x:v>
      </x:c>
      <x:c r="AX1380" s="37" t="n">
        <x:v>1</x:v>
      </x:c>
      <x:c r="AY1380" s="60" t="n">
        <x:v>46233</x:v>
      </x:c>
      <x:c r="AZ1380" s="60"/>
      <x:c r="BA1380" s="60"/>
      <x:c r="BB1380" s="62" t="str">
        <x:f>IF(BA1380="","",(NOW()-BA1380)*24)</x:f>
      </x:c>
      <x:c r="BC1380" s="37" t="str">
        <x:f>IF(BA1380="","لم يُرصد",IF(BH1380&lt;&gt;TRUE,"غير نشط",IF(BD1380="فشل","فشل حالي",IF(BB1380&lt;=12,"حديث",IF(BB1380&lt;=24,"متأخر","قديم")))))</x:f>
        <x:v>لم يُرصد</x:v>
      </x:c>
      <x:c r="BD1380" s="37" t="str">
        <x:v>بانتظار أول رصد سعر</x:v>
      </x:c>
      <x:c r="BE1380" s="37" t="n">
        <x:v>0</x:v>
      </x:c>
      <x:c r="BF1380" s="37"/>
      <x:c r="BG1380" s="37"/>
      <x:c r="BH1380" s="54" t="b">
        <x:v>1</x:v>
      </x:c>
      <x:c r="BI1380" s="37" t="str">
        <x:v>جاهز لأول رصد</x:v>
      </x:c>
      <x:c r="BJ1380" s="37" t="str">
        <x:v>Fridge Storage Container 2.3 L (pack of 3) — Blue</x:v>
      </x:c>
      <x:c r="BK1380" s="37" t="str">
        <x:v>الموديل والنسخة ورقم SKU مأخوذة من خلاصة المنتجات الرسمية لمتجر Mintra؛ لم تُنقل أي أسعار.</x:v>
      </x:c>
      <x:c r="BL1380" s="60" t="n">
        <x:v>46233</x:v>
      </x:c>
      <x:c r="BM1380" s="60" t="n">
        <x:v>46233</x:v>
      </x:c>
    </x:row>
    <x:row r="1381">
      <x:c r="A1381" s="37" t="str">
        <x:v>CASH-D9A269316635AE</x:v>
      </x:c>
      <x:c r="B1381" s="37" t="str">
        <x:v>VAR-600880F8EC4AF8|EG-063|STORE</x:v>
      </x:c>
      <x:c r="C1381" s="37" t="str">
        <x:v>VAR-600880F8EC4AF8</x:v>
      </x:c>
      <x:c r="D1381" s="37" t="str">
        <x:v>MOD-59E5449D98B275</x:v>
      </x:c>
      <x:c r="E1381" s="37" t="str">
        <x:v>Mintra Fridge Storage Container 2.3 L (pack of 3) Fuschia | 2.3L</x:v>
      </x:c>
      <x:c r="F1381" s="37" t="str">
        <x:v>المطبخ والأدوات المنزلية</x:v>
      </x:c>
      <x:c r="G1381" s="37" t="str">
        <x:v>حفظ وتنظيم الطعام</x:v>
      </x:c>
      <x:c r="H1381" s="37" t="str">
        <x:v>Mintra</x:v>
      </x:c>
      <x:c r="I1381" s="37" t="str">
        <x:v>Fridge Storage Container 2.3 L (pack of 3)</x:v>
      </x:c>
      <x:c r="J1381" s="37" t="str">
        <x:v>Fuschia</x:v>
      </x:c>
      <x:c r="K1381" s="37"/>
      <x:c r="L1381" s="37"/>
      <x:c r="M1381" s="37" t="str">
        <x:v>fuschia</x:v>
      </x:c>
      <x:c r="N1381" s="37" t="str">
        <x:v>5570</x:v>
      </x:c>
      <x:c r="O1381" s="37"/>
      <x:c r="P1381" s="37" t="str">
        <x:v>EG-063</x:v>
      </x:c>
      <x:c r="Q1381" s="37" t="str">
        <x:v>Mintra</x:v>
      </x:c>
      <x:c r="R1381" s="37" t="str">
        <x:v>علامة مباشرة/سلسلة</x:v>
      </x:c>
      <x:c r="S1381" s="37" t="str">
        <x:v>A</x:v>
      </x:c>
      <x:c r="T1381" s="37"/>
      <x:c r="U1381" s="37"/>
      <x:c r="V1381" s="37"/>
      <x:c r="W1381" s="37" t="str">
        <x:v>https://mintra.eg/products/fridge-storage-container-2-3-l-pack-of-6</x:v>
      </x:c>
      <x:c r="X1381" s="37" t="str">
        <x:v>تغذية منتجات</x:v>
      </x:c>
      <x:c r="Y1381" s="37" t="str">
        <x:v>EGP</x:v>
      </x:c>
      <x:c r="Z1381" s="56"/>
      <x:c r="AA1381" s="56"/>
      <x:c r="AB1381" s="56" t="str">
        <x:f>IF(OR(Z1381="",AA1381=""),"",MAX(0,AA1381-Z1381))</x:f>
      </x:c>
      <x:c r="AC1381" s="58" t="str">
        <x:f>IF(OR(Z1381="",AA1381="",AA1381=0),"",MAX(0,(AA1381-Z1381)/AA1381))</x:f>
      </x:c>
      <x:c r="AD1381" s="56"/>
      <x:c r="AE1381" s="56" t="str">
        <x:f>IF(Z1381="","",Z1381+IF(AD1381="",0,AD1381))</x:f>
      </x:c>
      <x:c r="AF1381" s="37" t="str">
        <x:f>IF(AD1381="","",AD1381=0)</x:f>
      </x:c>
      <x:c r="AG1381" s="37"/>
      <x:c r="AH1381" s="37"/>
      <x:c r="AI1381" s="37"/>
      <x:c r="AJ1381" s="37" t="str">
        <x:v>القاهرة</x:v>
      </x:c>
      <x:c r="AK1381" s="37"/>
      <x:c r="AL1381" s="37"/>
      <x:c r="AM1381" s="37"/>
      <x:c r="AN1381" s="37"/>
      <x:c r="AO1381" s="37"/>
      <x:c r="AP1381" s="37"/>
      <x:c r="AQ1381" s="54" t="b">
        <x:v>1</x:v>
      </x:c>
      <x:c r="AR1381" s="37"/>
      <x:c r="AS1381" s="37" t="str">
        <x:v>تغذية منتجات رسمية</x:v>
      </x:c>
      <x:c r="AT1381" s="37" t="str">
        <x:v>عالية</x:v>
      </x:c>
      <x:c r="AU1381" s="37" t="str">
        <x:v>official_store_product_feed</x:v>
      </x:c>
      <x:c r="AV1381" s="37" t="str">
        <x:v>تغذية منتجات</x:v>
      </x:c>
      <x:c r="AW1381" s="37" t="str">
        <x:v>https://mintra.eg/products/fridge-storage-container-2-3-l-pack-of-6</x:v>
      </x:c>
      <x:c r="AX1381" s="37" t="n">
        <x:v>1</x:v>
      </x:c>
      <x:c r="AY1381" s="60" t="n">
        <x:v>46233</x:v>
      </x:c>
      <x:c r="AZ1381" s="60"/>
      <x:c r="BA1381" s="60"/>
      <x:c r="BB1381" s="62" t="str">
        <x:f>IF(BA1381="","",(NOW()-BA1381)*24)</x:f>
      </x:c>
      <x:c r="BC1381" s="37" t="str">
        <x:f>IF(BA1381="","لم يُرصد",IF(BH1381&lt;&gt;TRUE,"غير نشط",IF(BD1381="فشل","فشل حالي",IF(BB1381&lt;=12,"حديث",IF(BB1381&lt;=24,"متأخر","قديم")))))</x:f>
        <x:v>لم يُرصد</x:v>
      </x:c>
      <x:c r="BD1381" s="37" t="str">
        <x:v>بانتظار أول رصد سعر</x:v>
      </x:c>
      <x:c r="BE1381" s="37" t="n">
        <x:v>0</x:v>
      </x:c>
      <x:c r="BF1381" s="37"/>
      <x:c r="BG1381" s="37"/>
      <x:c r="BH1381" s="54" t="b">
        <x:v>1</x:v>
      </x:c>
      <x:c r="BI1381" s="37" t="str">
        <x:v>جاهز لأول رصد</x:v>
      </x:c>
      <x:c r="BJ1381" s="37" t="str">
        <x:v>Fridge Storage Container 2.3 L (pack of 3) — Fuschia</x:v>
      </x:c>
      <x:c r="BK1381" s="37" t="str">
        <x:v>الموديل والنسخة ورقم SKU مأخوذة من خلاصة المنتجات الرسمية لمتجر Mintra؛ لم تُنقل أي أسعار.</x:v>
      </x:c>
      <x:c r="BL1381" s="60" t="n">
        <x:v>46233</x:v>
      </x:c>
      <x:c r="BM1381" s="60" t="n">
        <x:v>46233</x:v>
      </x:c>
    </x:row>
    <x:row r="1382">
      <x:c r="A1382" s="37" t="str">
        <x:v>CASH-E569F90D335008</x:v>
      </x:c>
      <x:c r="B1382" s="37" t="str">
        <x:v>VAR-E8F3A197F4363B|EG-063|STORE</x:v>
      </x:c>
      <x:c r="C1382" s="37" t="str">
        <x:v>VAR-E8F3A197F4363B</x:v>
      </x:c>
      <x:c r="D1382" s="37" t="str">
        <x:v>MOD-59E5449D98B275</x:v>
      </x:c>
      <x:c r="E1382" s="37" t="str">
        <x:v>Mintra Fridge Storage Container 2.3 L (pack of 3) Green | 2.3L</x:v>
      </x:c>
      <x:c r="F1382" s="37" t="str">
        <x:v>المطبخ والأدوات المنزلية</x:v>
      </x:c>
      <x:c r="G1382" s="37" t="str">
        <x:v>حفظ وتنظيم الطعام</x:v>
      </x:c>
      <x:c r="H1382" s="37" t="str">
        <x:v>Mintra</x:v>
      </x:c>
      <x:c r="I1382" s="37" t="str">
        <x:v>Fridge Storage Container 2.3 L (pack of 3)</x:v>
      </x:c>
      <x:c r="J1382" s="37" t="str">
        <x:v>Green</x:v>
      </x:c>
      <x:c r="K1382" s="37"/>
      <x:c r="L1382" s="37"/>
      <x:c r="M1382" s="37" t="str">
        <x:v>green</x:v>
      </x:c>
      <x:c r="N1382" s="37" t="str">
        <x:v>5565</x:v>
      </x:c>
      <x:c r="O1382" s="37"/>
      <x:c r="P1382" s="37" t="str">
        <x:v>EG-063</x:v>
      </x:c>
      <x:c r="Q1382" s="37" t="str">
        <x:v>Mintra</x:v>
      </x:c>
      <x:c r="R1382" s="37" t="str">
        <x:v>علامة مباشرة/سلسلة</x:v>
      </x:c>
      <x:c r="S1382" s="37" t="str">
        <x:v>A</x:v>
      </x:c>
      <x:c r="T1382" s="37"/>
      <x:c r="U1382" s="37"/>
      <x:c r="V1382" s="37"/>
      <x:c r="W1382" s="37" t="str">
        <x:v>https://mintra.eg/products/fridge-storage-container-2-3-l-pack-of-6</x:v>
      </x:c>
      <x:c r="X1382" s="37" t="str">
        <x:v>تغذية منتجات</x:v>
      </x:c>
      <x:c r="Y1382" s="37" t="str">
        <x:v>EGP</x:v>
      </x:c>
      <x:c r="Z1382" s="56"/>
      <x:c r="AA1382" s="56"/>
      <x:c r="AB1382" s="56" t="str">
        <x:f>IF(OR(Z1382="",AA1382=""),"",MAX(0,AA1382-Z1382))</x:f>
      </x:c>
      <x:c r="AC1382" s="58" t="str">
        <x:f>IF(OR(Z1382="",AA1382="",AA1382=0),"",MAX(0,(AA1382-Z1382)/AA1382))</x:f>
      </x:c>
      <x:c r="AD1382" s="56"/>
      <x:c r="AE1382" s="56" t="str">
        <x:f>IF(Z1382="","",Z1382+IF(AD1382="",0,AD1382))</x:f>
      </x:c>
      <x:c r="AF1382" s="37" t="str">
        <x:f>IF(AD1382="","",AD1382=0)</x:f>
      </x:c>
      <x:c r="AG1382" s="37"/>
      <x:c r="AH1382" s="37"/>
      <x:c r="AI1382" s="37"/>
      <x:c r="AJ1382" s="37" t="str">
        <x:v>القاهرة</x:v>
      </x:c>
      <x:c r="AK1382" s="37"/>
      <x:c r="AL1382" s="37"/>
      <x:c r="AM1382" s="37"/>
      <x:c r="AN1382" s="37"/>
      <x:c r="AO1382" s="37"/>
      <x:c r="AP1382" s="37"/>
      <x:c r="AQ1382" s="54" t="b">
        <x:v>1</x:v>
      </x:c>
      <x:c r="AR1382" s="37"/>
      <x:c r="AS1382" s="37" t="str">
        <x:v>تغذية منتجات رسمية</x:v>
      </x:c>
      <x:c r="AT1382" s="37" t="str">
        <x:v>عالية</x:v>
      </x:c>
      <x:c r="AU1382" s="37" t="str">
        <x:v>official_store_product_feed</x:v>
      </x:c>
      <x:c r="AV1382" s="37" t="str">
        <x:v>تغذية منتجات</x:v>
      </x:c>
      <x:c r="AW1382" s="37" t="str">
        <x:v>https://mintra.eg/products/fridge-storage-container-2-3-l-pack-of-6</x:v>
      </x:c>
      <x:c r="AX1382" s="37" t="n">
        <x:v>1</x:v>
      </x:c>
      <x:c r="AY1382" s="60" t="n">
        <x:v>46233</x:v>
      </x:c>
      <x:c r="AZ1382" s="60"/>
      <x:c r="BA1382" s="60"/>
      <x:c r="BB1382" s="62" t="str">
        <x:f>IF(BA1382="","",(NOW()-BA1382)*24)</x:f>
      </x:c>
      <x:c r="BC1382" s="37" t="str">
        <x:f>IF(BA1382="","لم يُرصد",IF(BH1382&lt;&gt;TRUE,"غير نشط",IF(BD1382="فشل","فشل حالي",IF(BB1382&lt;=12,"حديث",IF(BB1382&lt;=24,"متأخر","قديم")))))</x:f>
        <x:v>لم يُرصد</x:v>
      </x:c>
      <x:c r="BD1382" s="37" t="str">
        <x:v>بانتظار أول رصد سعر</x:v>
      </x:c>
      <x:c r="BE1382" s="37" t="n">
        <x:v>0</x:v>
      </x:c>
      <x:c r="BF1382" s="37"/>
      <x:c r="BG1382" s="37"/>
      <x:c r="BH1382" s="54" t="b">
        <x:v>1</x:v>
      </x:c>
      <x:c r="BI1382" s="37" t="str">
        <x:v>جاهز لأول رصد</x:v>
      </x:c>
      <x:c r="BJ1382" s="37" t="str">
        <x:v>Fridge Storage Container 2.3 L (pack of 3) — Green</x:v>
      </x:c>
      <x:c r="BK1382" s="37" t="str">
        <x:v>الموديل والنسخة ورقم SKU مأخوذة من خلاصة المنتجات الرسمية لمتجر Mintra؛ لم تُنقل أي أسعار.</x:v>
      </x:c>
      <x:c r="BL1382" s="60" t="n">
        <x:v>46233</x:v>
      </x:c>
      <x:c r="BM1382" s="60" t="n">
        <x:v>46233</x:v>
      </x:c>
    </x:row>
    <x:row r="1383">
      <x:c r="A1383" s="37" t="str">
        <x:v>CASH-D7DCED21B40F32</x:v>
      </x:c>
      <x:c r="B1383" s="37" t="str">
        <x:v>VAR-FA9FFABF0BEE72|EG-063|STORE</x:v>
      </x:c>
      <x:c r="C1383" s="37" t="str">
        <x:v>VAR-FA9FFABF0BEE72</x:v>
      </x:c>
      <x:c r="D1383" s="37" t="str">
        <x:v>MOD-59E5449D98B275</x:v>
      </x:c>
      <x:c r="E1383" s="37" t="str">
        <x:v>Mintra Fridge Storage Container 2.3 L (pack of 3) Orange | 2.3L</x:v>
      </x:c>
      <x:c r="F1383" s="37" t="str">
        <x:v>المطبخ والأدوات المنزلية</x:v>
      </x:c>
      <x:c r="G1383" s="37" t="str">
        <x:v>حفظ وتنظيم الطعام</x:v>
      </x:c>
      <x:c r="H1383" s="37" t="str">
        <x:v>Mintra</x:v>
      </x:c>
      <x:c r="I1383" s="37" t="str">
        <x:v>Fridge Storage Container 2.3 L (pack of 3)</x:v>
      </x:c>
      <x:c r="J1383" s="37" t="str">
        <x:v>Orange</x:v>
      </x:c>
      <x:c r="K1383" s="37"/>
      <x:c r="L1383" s="37"/>
      <x:c r="M1383" s="37" t="str">
        <x:v>orange</x:v>
      </x:c>
      <x:c r="N1383" s="37" t="str">
        <x:v>5569</x:v>
      </x:c>
      <x:c r="O1383" s="37"/>
      <x:c r="P1383" s="37" t="str">
        <x:v>EG-063</x:v>
      </x:c>
      <x:c r="Q1383" s="37" t="str">
        <x:v>Mintra</x:v>
      </x:c>
      <x:c r="R1383" s="37" t="str">
        <x:v>علامة مباشرة/سلسلة</x:v>
      </x:c>
      <x:c r="S1383" s="37" t="str">
        <x:v>A</x:v>
      </x:c>
      <x:c r="T1383" s="37"/>
      <x:c r="U1383" s="37"/>
      <x:c r="V1383" s="37"/>
      <x:c r="W1383" s="37" t="str">
        <x:v>https://mintra.eg/products/fridge-storage-container-2-3-l-pack-of-6</x:v>
      </x:c>
      <x:c r="X1383" s="37" t="str">
        <x:v>تغذية منتجات</x:v>
      </x:c>
      <x:c r="Y1383" s="37" t="str">
        <x:v>EGP</x:v>
      </x:c>
      <x:c r="Z1383" s="56"/>
      <x:c r="AA1383" s="56"/>
      <x:c r="AB1383" s="56" t="str">
        <x:f>IF(OR(Z1383="",AA1383=""),"",MAX(0,AA1383-Z1383))</x:f>
      </x:c>
      <x:c r="AC1383" s="58" t="str">
        <x:f>IF(OR(Z1383="",AA1383="",AA1383=0),"",MAX(0,(AA1383-Z1383)/AA1383))</x:f>
      </x:c>
      <x:c r="AD1383" s="56"/>
      <x:c r="AE1383" s="56" t="str">
        <x:f>IF(Z1383="","",Z1383+IF(AD1383="",0,AD1383))</x:f>
      </x:c>
      <x:c r="AF1383" s="37" t="str">
        <x:f>IF(AD1383="","",AD1383=0)</x:f>
      </x:c>
      <x:c r="AG1383" s="37"/>
      <x:c r="AH1383" s="37"/>
      <x:c r="AI1383" s="37"/>
      <x:c r="AJ1383" s="37" t="str">
        <x:v>القاهرة</x:v>
      </x:c>
      <x:c r="AK1383" s="37"/>
      <x:c r="AL1383" s="37"/>
      <x:c r="AM1383" s="37"/>
      <x:c r="AN1383" s="37"/>
      <x:c r="AO1383" s="37"/>
      <x:c r="AP1383" s="37"/>
      <x:c r="AQ1383" s="54" t="b">
        <x:v>1</x:v>
      </x:c>
      <x:c r="AR1383" s="37"/>
      <x:c r="AS1383" s="37" t="str">
        <x:v>تغذية منتجات رسمية</x:v>
      </x:c>
      <x:c r="AT1383" s="37" t="str">
        <x:v>عالية</x:v>
      </x:c>
      <x:c r="AU1383" s="37" t="str">
        <x:v>official_store_product_feed</x:v>
      </x:c>
      <x:c r="AV1383" s="37" t="str">
        <x:v>تغذية منتجات</x:v>
      </x:c>
      <x:c r="AW1383" s="37" t="str">
        <x:v>https://mintra.eg/products/fridge-storage-container-2-3-l-pack-of-6</x:v>
      </x:c>
      <x:c r="AX1383" s="37" t="n">
        <x:v>1</x:v>
      </x:c>
      <x:c r="AY1383" s="60" t="n">
        <x:v>46233</x:v>
      </x:c>
      <x:c r="AZ1383" s="60"/>
      <x:c r="BA1383" s="60"/>
      <x:c r="BB1383" s="62" t="str">
        <x:f>IF(BA1383="","",(NOW()-BA1383)*24)</x:f>
      </x:c>
      <x:c r="BC1383" s="37" t="str">
        <x:f>IF(BA1383="","لم يُرصد",IF(BH1383&lt;&gt;TRUE,"غير نشط",IF(BD1383="فشل","فشل حالي",IF(BB1383&lt;=12,"حديث",IF(BB1383&lt;=24,"متأخر","قديم")))))</x:f>
        <x:v>لم يُرصد</x:v>
      </x:c>
      <x:c r="BD1383" s="37" t="str">
        <x:v>بانتظار أول رصد سعر</x:v>
      </x:c>
      <x:c r="BE1383" s="37" t="n">
        <x:v>0</x:v>
      </x:c>
      <x:c r="BF1383" s="37"/>
      <x:c r="BG1383" s="37"/>
      <x:c r="BH1383" s="54" t="b">
        <x:v>1</x:v>
      </x:c>
      <x:c r="BI1383" s="37" t="str">
        <x:v>جاهز لأول رصد</x:v>
      </x:c>
      <x:c r="BJ1383" s="37" t="str">
        <x:v>Fridge Storage Container 2.3 L (pack of 3) — Orange</x:v>
      </x:c>
      <x:c r="BK1383" s="37" t="str">
        <x:v>الموديل والنسخة ورقم SKU مأخوذة من خلاصة المنتجات الرسمية لمتجر Mintra؛ لم تُنقل أي أسعار.</x:v>
      </x:c>
      <x:c r="BL1383" s="60" t="n">
        <x:v>46233</x:v>
      </x:c>
      <x:c r="BM1383" s="60" t="n">
        <x:v>46233</x:v>
      </x:c>
    </x:row>
    <x:row r="1384">
      <x:c r="A1384" s="37" t="str">
        <x:v>CASH-7E88A82D0DFA8B</x:v>
      </x:c>
      <x:c r="B1384" s="37" t="str">
        <x:v>VAR-8676DAE76ACD86|EG-063|STORE</x:v>
      </x:c>
      <x:c r="C1384" s="37" t="str">
        <x:v>VAR-8676DAE76ACD86</x:v>
      </x:c>
      <x:c r="D1384" s="37" t="str">
        <x:v>MOD-59E5449D98B275</x:v>
      </x:c>
      <x:c r="E1384" s="37" t="str">
        <x:v>Mintra Fridge Storage Container 2.3 L (pack of 3) Red | 2.3L</x:v>
      </x:c>
      <x:c r="F1384" s="37" t="str">
        <x:v>المطبخ والأدوات المنزلية</x:v>
      </x:c>
      <x:c r="G1384" s="37" t="str">
        <x:v>حفظ وتنظيم الطعام</x:v>
      </x:c>
      <x:c r="H1384" s="37" t="str">
        <x:v>Mintra</x:v>
      </x:c>
      <x:c r="I1384" s="37" t="str">
        <x:v>Fridge Storage Container 2.3 L (pack of 3)</x:v>
      </x:c>
      <x:c r="J1384" s="37" t="str">
        <x:v>Red</x:v>
      </x:c>
      <x:c r="K1384" s="37"/>
      <x:c r="L1384" s="37"/>
      <x:c r="M1384" s="37" t="str">
        <x:v>red</x:v>
      </x:c>
      <x:c r="N1384" s="37" t="str">
        <x:v>5564</x:v>
      </x:c>
      <x:c r="O1384" s="37"/>
      <x:c r="P1384" s="37" t="str">
        <x:v>EG-063</x:v>
      </x:c>
      <x:c r="Q1384" s="37" t="str">
        <x:v>Mintra</x:v>
      </x:c>
      <x:c r="R1384" s="37" t="str">
        <x:v>علامة مباشرة/سلسلة</x:v>
      </x:c>
      <x:c r="S1384" s="37" t="str">
        <x:v>A</x:v>
      </x:c>
      <x:c r="T1384" s="37"/>
      <x:c r="U1384" s="37"/>
      <x:c r="V1384" s="37"/>
      <x:c r="W1384" s="37" t="str">
        <x:v>https://mintra.eg/products/fridge-storage-container-2-3-l-pack-of-6</x:v>
      </x:c>
      <x:c r="X1384" s="37" t="str">
        <x:v>تغذية منتجات</x:v>
      </x:c>
      <x:c r="Y1384" s="37" t="str">
        <x:v>EGP</x:v>
      </x:c>
      <x:c r="Z1384" s="56"/>
      <x:c r="AA1384" s="56"/>
      <x:c r="AB1384" s="56" t="str">
        <x:f>IF(OR(Z1384="",AA1384=""),"",MAX(0,AA1384-Z1384))</x:f>
      </x:c>
      <x:c r="AC1384" s="58" t="str">
        <x:f>IF(OR(Z1384="",AA1384="",AA1384=0),"",MAX(0,(AA1384-Z1384)/AA1384))</x:f>
      </x:c>
      <x:c r="AD1384" s="56"/>
      <x:c r="AE1384" s="56" t="str">
        <x:f>IF(Z1384="","",Z1384+IF(AD1384="",0,AD1384))</x:f>
      </x:c>
      <x:c r="AF1384" s="37" t="str">
        <x:f>IF(AD1384="","",AD1384=0)</x:f>
      </x:c>
      <x:c r="AG1384" s="37"/>
      <x:c r="AH1384" s="37"/>
      <x:c r="AI1384" s="37"/>
      <x:c r="AJ1384" s="37" t="str">
        <x:v>القاهرة</x:v>
      </x:c>
      <x:c r="AK1384" s="37"/>
      <x:c r="AL1384" s="37"/>
      <x:c r="AM1384" s="37"/>
      <x:c r="AN1384" s="37"/>
      <x:c r="AO1384" s="37"/>
      <x:c r="AP1384" s="37"/>
      <x:c r="AQ1384" s="54" t="b">
        <x:v>1</x:v>
      </x:c>
      <x:c r="AR1384" s="37"/>
      <x:c r="AS1384" s="37" t="str">
        <x:v>تغذية منتجات رسمية</x:v>
      </x:c>
      <x:c r="AT1384" s="37" t="str">
        <x:v>عالية</x:v>
      </x:c>
      <x:c r="AU1384" s="37" t="str">
        <x:v>official_store_product_feed</x:v>
      </x:c>
      <x:c r="AV1384" s="37" t="str">
        <x:v>تغذية منتجات</x:v>
      </x:c>
      <x:c r="AW1384" s="37" t="str">
        <x:v>https://mintra.eg/products/fridge-storage-container-2-3-l-pack-of-6</x:v>
      </x:c>
      <x:c r="AX1384" s="37" t="n">
        <x:v>1</x:v>
      </x:c>
      <x:c r="AY1384" s="60" t="n">
        <x:v>46233</x:v>
      </x:c>
      <x:c r="AZ1384" s="60"/>
      <x:c r="BA1384" s="60"/>
      <x:c r="BB1384" s="62" t="str">
        <x:f>IF(BA1384="","",(NOW()-BA1384)*24)</x:f>
      </x:c>
      <x:c r="BC1384" s="37" t="str">
        <x:f>IF(BA1384="","لم يُرصد",IF(BH1384&lt;&gt;TRUE,"غير نشط",IF(BD1384="فشل","فشل حالي",IF(BB1384&lt;=12,"حديث",IF(BB1384&lt;=24,"متأخر","قديم")))))</x:f>
        <x:v>لم يُرصد</x:v>
      </x:c>
      <x:c r="BD1384" s="37" t="str">
        <x:v>بانتظار أول رصد سعر</x:v>
      </x:c>
      <x:c r="BE1384" s="37" t="n">
        <x:v>0</x:v>
      </x:c>
      <x:c r="BF1384" s="37"/>
      <x:c r="BG1384" s="37"/>
      <x:c r="BH1384" s="54" t="b">
        <x:v>1</x:v>
      </x:c>
      <x:c r="BI1384" s="37" t="str">
        <x:v>جاهز لأول رصد</x:v>
      </x:c>
      <x:c r="BJ1384" s="37" t="str">
        <x:v>Fridge Storage Container 2.3 L (pack of 3) — Red</x:v>
      </x:c>
      <x:c r="BK1384" s="37" t="str">
        <x:v>الموديل والنسخة ورقم SKU مأخوذة من خلاصة المنتجات الرسمية لمتجر Mintra؛ لم تُنقل أي أسعار.</x:v>
      </x:c>
      <x:c r="BL1384" s="60" t="n">
        <x:v>46233</x:v>
      </x:c>
      <x:c r="BM1384" s="60" t="n">
        <x:v>46233</x:v>
      </x:c>
    </x:row>
    <x:row r="1385">
      <x:c r="A1385" s="37" t="str">
        <x:v>CASH-B8798BDE34F75A</x:v>
      </x:c>
      <x:c r="B1385" s="37" t="str">
        <x:v>VAR-6EFBAFE21DBF8A|EG-063|STORE</x:v>
      </x:c>
      <x:c r="C1385" s="37" t="str">
        <x:v>VAR-6EFBAFE21DBF8A</x:v>
      </x:c>
      <x:c r="D1385" s="37" t="str">
        <x:v>MOD-59E5449D98B275</x:v>
      </x:c>
      <x:c r="E1385" s="37" t="str">
        <x:v>Mintra Fridge Storage Container 2.3 L (pack of 3) Teal | 2.3L</x:v>
      </x:c>
      <x:c r="F1385" s="37" t="str">
        <x:v>المطبخ والأدوات المنزلية</x:v>
      </x:c>
      <x:c r="G1385" s="37" t="str">
        <x:v>حفظ وتنظيم الطعام</x:v>
      </x:c>
      <x:c r="H1385" s="37" t="str">
        <x:v>Mintra</x:v>
      </x:c>
      <x:c r="I1385" s="37" t="str">
        <x:v>Fridge Storage Container 2.3 L (pack of 3)</x:v>
      </x:c>
      <x:c r="J1385" s="37" t="str">
        <x:v>Teal</x:v>
      </x:c>
      <x:c r="K1385" s="37"/>
      <x:c r="L1385" s="37"/>
      <x:c r="M1385" s="37" t="str">
        <x:v>teal</x:v>
      </x:c>
      <x:c r="N1385" s="37" t="str">
        <x:v>5567</x:v>
      </x:c>
      <x:c r="O1385" s="37"/>
      <x:c r="P1385" s="37" t="str">
        <x:v>EG-063</x:v>
      </x:c>
      <x:c r="Q1385" s="37" t="str">
        <x:v>Mintra</x:v>
      </x:c>
      <x:c r="R1385" s="37" t="str">
        <x:v>علامة مباشرة/سلسلة</x:v>
      </x:c>
      <x:c r="S1385" s="37" t="str">
        <x:v>A</x:v>
      </x:c>
      <x:c r="T1385" s="37"/>
      <x:c r="U1385" s="37"/>
      <x:c r="V1385" s="37"/>
      <x:c r="W1385" s="37" t="str">
        <x:v>https://mintra.eg/products/fridge-storage-container-2-3-l-pack-of-6</x:v>
      </x:c>
      <x:c r="X1385" s="37" t="str">
        <x:v>تغذية منتجات</x:v>
      </x:c>
      <x:c r="Y1385" s="37" t="str">
        <x:v>EGP</x:v>
      </x:c>
      <x:c r="Z1385" s="56"/>
      <x:c r="AA1385" s="56"/>
      <x:c r="AB1385" s="56" t="str">
        <x:f>IF(OR(Z1385="",AA1385=""),"",MAX(0,AA1385-Z1385))</x:f>
      </x:c>
      <x:c r="AC1385" s="58" t="str">
        <x:f>IF(OR(Z1385="",AA1385="",AA1385=0),"",MAX(0,(AA1385-Z1385)/AA1385))</x:f>
      </x:c>
      <x:c r="AD1385" s="56"/>
      <x:c r="AE1385" s="56" t="str">
        <x:f>IF(Z1385="","",Z1385+IF(AD1385="",0,AD1385))</x:f>
      </x:c>
      <x:c r="AF1385" s="37" t="str">
        <x:f>IF(AD1385="","",AD1385=0)</x:f>
      </x:c>
      <x:c r="AG1385" s="37"/>
      <x:c r="AH1385" s="37"/>
      <x:c r="AI1385" s="37"/>
      <x:c r="AJ1385" s="37" t="str">
        <x:v>القاهرة</x:v>
      </x:c>
      <x:c r="AK1385" s="37"/>
      <x:c r="AL1385" s="37"/>
      <x:c r="AM1385" s="37"/>
      <x:c r="AN1385" s="37"/>
      <x:c r="AO1385" s="37"/>
      <x:c r="AP1385" s="37"/>
      <x:c r="AQ1385" s="54" t="b">
        <x:v>1</x:v>
      </x:c>
      <x:c r="AR1385" s="37"/>
      <x:c r="AS1385" s="37" t="str">
        <x:v>تغذية منتجات رسمية</x:v>
      </x:c>
      <x:c r="AT1385" s="37" t="str">
        <x:v>عالية</x:v>
      </x:c>
      <x:c r="AU1385" s="37" t="str">
        <x:v>official_store_product_feed</x:v>
      </x:c>
      <x:c r="AV1385" s="37" t="str">
        <x:v>تغذية منتجات</x:v>
      </x:c>
      <x:c r="AW1385" s="37" t="str">
        <x:v>https://mintra.eg/products/fridge-storage-container-2-3-l-pack-of-6</x:v>
      </x:c>
      <x:c r="AX1385" s="37" t="n">
        <x:v>1</x:v>
      </x:c>
      <x:c r="AY1385" s="60" t="n">
        <x:v>46233</x:v>
      </x:c>
      <x:c r="AZ1385" s="60"/>
      <x:c r="BA1385" s="60"/>
      <x:c r="BB1385" s="62" t="str">
        <x:f>IF(BA1385="","",(NOW()-BA1385)*24)</x:f>
      </x:c>
      <x:c r="BC1385" s="37" t="str">
        <x:f>IF(BA1385="","لم يُرصد",IF(BH1385&lt;&gt;TRUE,"غير نشط",IF(BD1385="فشل","فشل حالي",IF(BB1385&lt;=12,"حديث",IF(BB1385&lt;=24,"متأخر","قديم")))))</x:f>
        <x:v>لم يُرصد</x:v>
      </x:c>
      <x:c r="BD1385" s="37" t="str">
        <x:v>بانتظار أول رصد سعر</x:v>
      </x:c>
      <x:c r="BE1385" s="37" t="n">
        <x:v>0</x:v>
      </x:c>
      <x:c r="BF1385" s="37"/>
      <x:c r="BG1385" s="37"/>
      <x:c r="BH1385" s="54" t="b">
        <x:v>1</x:v>
      </x:c>
      <x:c r="BI1385" s="37" t="str">
        <x:v>جاهز لأول رصد</x:v>
      </x:c>
      <x:c r="BJ1385" s="37" t="str">
        <x:v>Fridge Storage Container 2.3 L (pack of 3) — Teal</x:v>
      </x:c>
      <x:c r="BK1385" s="37" t="str">
        <x:v>الموديل والنسخة ورقم SKU مأخوذة من خلاصة المنتجات الرسمية لمتجر Mintra؛ لم تُنقل أي أسعار.</x:v>
      </x:c>
      <x:c r="BL1385" s="60" t="n">
        <x:v>46233</x:v>
      </x:c>
      <x:c r="BM1385" s="60" t="n">
        <x:v>46233</x:v>
      </x:c>
    </x:row>
    <x:row r="1386">
      <x:c r="A1386" s="37" t="str">
        <x:v>CASH-7F1968F93E37D6</x:v>
      </x:c>
      <x:c r="B1386" s="37" t="str">
        <x:v>VAR-DEA2E9539B16F1|EG-063|STORE</x:v>
      </x:c>
      <x:c r="C1386" s="37" t="str">
        <x:v>VAR-DEA2E9539B16F1</x:v>
      </x:c>
      <x:c r="D1386" s="37" t="str">
        <x:v>MOD-59E5449D98B275</x:v>
      </x:c>
      <x:c r="E1386" s="37" t="str">
        <x:v>Mintra Fridge Storage Container 2.3 L (pack of 3) White | 2.3L</x:v>
      </x:c>
      <x:c r="F1386" s="37" t="str">
        <x:v>المطبخ والأدوات المنزلية</x:v>
      </x:c>
      <x:c r="G1386" s="37" t="str">
        <x:v>حفظ وتنظيم الطعام</x:v>
      </x:c>
      <x:c r="H1386" s="37" t="str">
        <x:v>Mintra</x:v>
      </x:c>
      <x:c r="I1386" s="37" t="str">
        <x:v>Fridge Storage Container 2.3 L (pack of 3)</x:v>
      </x:c>
      <x:c r="J1386" s="37" t="str">
        <x:v>White</x:v>
      </x:c>
      <x:c r="K1386" s="37"/>
      <x:c r="L1386" s="37"/>
      <x:c r="M1386" s="37" t="str">
        <x:v>white</x:v>
      </x:c>
      <x:c r="N1386" s="37" t="str">
        <x:v>5563</x:v>
      </x:c>
      <x:c r="O1386" s="37"/>
      <x:c r="P1386" s="37" t="str">
        <x:v>EG-063</x:v>
      </x:c>
      <x:c r="Q1386" s="37" t="str">
        <x:v>Mintra</x:v>
      </x:c>
      <x:c r="R1386" s="37" t="str">
        <x:v>علامة مباشرة/سلسلة</x:v>
      </x:c>
      <x:c r="S1386" s="37" t="str">
        <x:v>A</x:v>
      </x:c>
      <x:c r="T1386" s="37"/>
      <x:c r="U1386" s="37"/>
      <x:c r="V1386" s="37"/>
      <x:c r="W1386" s="37" t="str">
        <x:v>https://mintra.eg/products/fridge-storage-container-2-3-l-pack-of-6</x:v>
      </x:c>
      <x:c r="X1386" s="37" t="str">
        <x:v>تغذية منتجات</x:v>
      </x:c>
      <x:c r="Y1386" s="37" t="str">
        <x:v>EGP</x:v>
      </x:c>
      <x:c r="Z1386" s="56"/>
      <x:c r="AA1386" s="56"/>
      <x:c r="AB1386" s="56" t="str">
        <x:f>IF(OR(Z1386="",AA1386=""),"",MAX(0,AA1386-Z1386))</x:f>
      </x:c>
      <x:c r="AC1386" s="58" t="str">
        <x:f>IF(OR(Z1386="",AA1386="",AA1386=0),"",MAX(0,(AA1386-Z1386)/AA1386))</x:f>
      </x:c>
      <x:c r="AD1386" s="56"/>
      <x:c r="AE1386" s="56" t="str">
        <x:f>IF(Z1386="","",Z1386+IF(AD1386="",0,AD1386))</x:f>
      </x:c>
      <x:c r="AF1386" s="37" t="str">
        <x:f>IF(AD1386="","",AD1386=0)</x:f>
      </x:c>
      <x:c r="AG1386" s="37"/>
      <x:c r="AH1386" s="37"/>
      <x:c r="AI1386" s="37"/>
      <x:c r="AJ1386" s="37" t="str">
        <x:v>القاهرة</x:v>
      </x:c>
      <x:c r="AK1386" s="37"/>
      <x:c r="AL1386" s="37"/>
      <x:c r="AM1386" s="37"/>
      <x:c r="AN1386" s="37"/>
      <x:c r="AO1386" s="37"/>
      <x:c r="AP1386" s="37"/>
      <x:c r="AQ1386" s="54" t="b">
        <x:v>1</x:v>
      </x:c>
      <x:c r="AR1386" s="37"/>
      <x:c r="AS1386" s="37" t="str">
        <x:v>تغذية منتجات رسمية</x:v>
      </x:c>
      <x:c r="AT1386" s="37" t="str">
        <x:v>عالية</x:v>
      </x:c>
      <x:c r="AU1386" s="37" t="str">
        <x:v>official_store_product_feed</x:v>
      </x:c>
      <x:c r="AV1386" s="37" t="str">
        <x:v>تغذية منتجات</x:v>
      </x:c>
      <x:c r="AW1386" s="37" t="str">
        <x:v>https://mintra.eg/products/fridge-storage-container-2-3-l-pack-of-6</x:v>
      </x:c>
      <x:c r="AX1386" s="37" t="n">
        <x:v>1</x:v>
      </x:c>
      <x:c r="AY1386" s="60" t="n">
        <x:v>46233</x:v>
      </x:c>
      <x:c r="AZ1386" s="60"/>
      <x:c r="BA1386" s="60"/>
      <x:c r="BB1386" s="62" t="str">
        <x:f>IF(BA1386="","",(NOW()-BA1386)*24)</x:f>
      </x:c>
      <x:c r="BC1386" s="37" t="str">
        <x:f>IF(BA1386="","لم يُرصد",IF(BH1386&lt;&gt;TRUE,"غير نشط",IF(BD1386="فشل","فشل حالي",IF(BB1386&lt;=12,"حديث",IF(BB1386&lt;=24,"متأخر","قديم")))))</x:f>
        <x:v>لم يُرصد</x:v>
      </x:c>
      <x:c r="BD1386" s="37" t="str">
        <x:v>بانتظار أول رصد سعر</x:v>
      </x:c>
      <x:c r="BE1386" s="37" t="n">
        <x:v>0</x:v>
      </x:c>
      <x:c r="BF1386" s="37"/>
      <x:c r="BG1386" s="37"/>
      <x:c r="BH1386" s="54" t="b">
        <x:v>1</x:v>
      </x:c>
      <x:c r="BI1386" s="37" t="str">
        <x:v>جاهز لأول رصد</x:v>
      </x:c>
      <x:c r="BJ1386" s="37" t="str">
        <x:v>Fridge Storage Container 2.3 L (pack of 3) — White</x:v>
      </x:c>
      <x:c r="BK1386" s="37" t="str">
        <x:v>الموديل والنسخة ورقم SKU مأخوذة من خلاصة المنتجات الرسمية لمتجر Mintra؛ لم تُنقل أي أسعار.</x:v>
      </x:c>
      <x:c r="BL1386" s="60" t="n">
        <x:v>46233</x:v>
      </x:c>
      <x:c r="BM1386" s="60" t="n">
        <x:v>46233</x:v>
      </x:c>
    </x:row>
    <x:row r="1387">
      <x:c r="A1387" s="37" t="str">
        <x:v>CASH-35E458CF9F11FE</x:v>
      </x:c>
      <x:c r="B1387" s="37" t="str">
        <x:v>VAR-793778E995B66C|EG-063|STORE</x:v>
      </x:c>
      <x:c r="C1387" s="37" t="str">
        <x:v>VAR-793778E995B66C</x:v>
      </x:c>
      <x:c r="D1387" s="37" t="str">
        <x:v>MOD-59E5449D98B275</x:v>
      </x:c>
      <x:c r="E1387" s="37" t="str">
        <x:v>Mintra Fridge Storage Container 2.3 L (pack of 3) Yellow | 2.3L</x:v>
      </x:c>
      <x:c r="F1387" s="37" t="str">
        <x:v>المطبخ والأدوات المنزلية</x:v>
      </x:c>
      <x:c r="G1387" s="37" t="str">
        <x:v>حفظ وتنظيم الطعام</x:v>
      </x:c>
      <x:c r="H1387" s="37" t="str">
        <x:v>Mintra</x:v>
      </x:c>
      <x:c r="I1387" s="37" t="str">
        <x:v>Fridge Storage Container 2.3 L (pack of 3)</x:v>
      </x:c>
      <x:c r="J1387" s="37" t="str">
        <x:v>Yellow</x:v>
      </x:c>
      <x:c r="K1387" s="37"/>
      <x:c r="L1387" s="37"/>
      <x:c r="M1387" s="37" t="str">
        <x:v>yellow</x:v>
      </x:c>
      <x:c r="N1387" s="37" t="str">
        <x:v>5568</x:v>
      </x:c>
      <x:c r="O1387" s="37"/>
      <x:c r="P1387" s="37" t="str">
        <x:v>EG-063</x:v>
      </x:c>
      <x:c r="Q1387" s="37" t="str">
        <x:v>Mintra</x:v>
      </x:c>
      <x:c r="R1387" s="37" t="str">
        <x:v>علامة مباشرة/سلسلة</x:v>
      </x:c>
      <x:c r="S1387" s="37" t="str">
        <x:v>A</x:v>
      </x:c>
      <x:c r="T1387" s="37"/>
      <x:c r="U1387" s="37"/>
      <x:c r="V1387" s="37"/>
      <x:c r="W1387" s="37" t="str">
        <x:v>https://mintra.eg/products/fridge-storage-container-2-3-l-pack-of-6</x:v>
      </x:c>
      <x:c r="X1387" s="37" t="str">
        <x:v>تغذية منتجات</x:v>
      </x:c>
      <x:c r="Y1387" s="37" t="str">
        <x:v>EGP</x:v>
      </x:c>
      <x:c r="Z1387" s="56"/>
      <x:c r="AA1387" s="56"/>
      <x:c r="AB1387" s="56" t="str">
        <x:f>IF(OR(Z1387="",AA1387=""),"",MAX(0,AA1387-Z1387))</x:f>
      </x:c>
      <x:c r="AC1387" s="58" t="str">
        <x:f>IF(OR(Z1387="",AA1387="",AA1387=0),"",MAX(0,(AA1387-Z1387)/AA1387))</x:f>
      </x:c>
      <x:c r="AD1387" s="56"/>
      <x:c r="AE1387" s="56" t="str">
        <x:f>IF(Z1387="","",Z1387+IF(AD1387="",0,AD1387))</x:f>
      </x:c>
      <x:c r="AF1387" s="37" t="str">
        <x:f>IF(AD1387="","",AD1387=0)</x:f>
      </x:c>
      <x:c r="AG1387" s="37"/>
      <x:c r="AH1387" s="37"/>
      <x:c r="AI1387" s="37"/>
      <x:c r="AJ1387" s="37" t="str">
        <x:v>القاهرة</x:v>
      </x:c>
      <x:c r="AK1387" s="37"/>
      <x:c r="AL1387" s="37"/>
      <x:c r="AM1387" s="37"/>
      <x:c r="AN1387" s="37"/>
      <x:c r="AO1387" s="37"/>
      <x:c r="AP1387" s="37"/>
      <x:c r="AQ1387" s="54" t="b">
        <x:v>1</x:v>
      </x:c>
      <x:c r="AR1387" s="37"/>
      <x:c r="AS1387" s="37" t="str">
        <x:v>تغذية منتجات رسمية</x:v>
      </x:c>
      <x:c r="AT1387" s="37" t="str">
        <x:v>عالية</x:v>
      </x:c>
      <x:c r="AU1387" s="37" t="str">
        <x:v>official_store_product_feed</x:v>
      </x:c>
      <x:c r="AV1387" s="37" t="str">
        <x:v>تغذية منتجات</x:v>
      </x:c>
      <x:c r="AW1387" s="37" t="str">
        <x:v>https://mintra.eg/products/fridge-storage-container-2-3-l-pack-of-6</x:v>
      </x:c>
      <x:c r="AX1387" s="37" t="n">
        <x:v>1</x:v>
      </x:c>
      <x:c r="AY1387" s="60" t="n">
        <x:v>46233</x:v>
      </x:c>
      <x:c r="AZ1387" s="60"/>
      <x:c r="BA1387" s="60"/>
      <x:c r="BB1387" s="62" t="str">
        <x:f>IF(BA1387="","",(NOW()-BA1387)*24)</x:f>
      </x:c>
      <x:c r="BC1387" s="37" t="str">
        <x:f>IF(BA1387="","لم يُرصد",IF(BH1387&lt;&gt;TRUE,"غير نشط",IF(BD1387="فشل","فشل حالي",IF(BB1387&lt;=12,"حديث",IF(BB1387&lt;=24,"متأخر","قديم")))))</x:f>
        <x:v>لم يُرصد</x:v>
      </x:c>
      <x:c r="BD1387" s="37" t="str">
        <x:v>بانتظار أول رصد سعر</x:v>
      </x:c>
      <x:c r="BE1387" s="37" t="n">
        <x:v>0</x:v>
      </x:c>
      <x:c r="BF1387" s="37"/>
      <x:c r="BG1387" s="37"/>
      <x:c r="BH1387" s="54" t="b">
        <x:v>1</x:v>
      </x:c>
      <x:c r="BI1387" s="37" t="str">
        <x:v>جاهز لأول رصد</x:v>
      </x:c>
      <x:c r="BJ1387" s="37" t="str">
        <x:v>Fridge Storage Container 2.3 L (pack of 3) — Yellow</x:v>
      </x:c>
      <x:c r="BK1387" s="37" t="str">
        <x:v>الموديل والنسخة ورقم SKU مأخوذة من خلاصة المنتجات الرسمية لمتجر Mintra؛ لم تُنقل أي أسعار.</x:v>
      </x:c>
      <x:c r="BL1387" s="60" t="n">
        <x:v>46233</x:v>
      </x:c>
      <x:c r="BM1387" s="60" t="n">
        <x:v>46233</x:v>
      </x:c>
    </x:row>
    <x:row r="1388">
      <x:c r="A1388" s="37" t="str">
        <x:v>CASH-B59E5B9F3559D0</x:v>
      </x:c>
      <x:c r="B1388" s="37" t="str">
        <x:v>VAR-E5071280F30918|EG-063|STORE</x:v>
      </x:c>
      <x:c r="C1388" s="37" t="str">
        <x:v>VAR-E5071280F30918</x:v>
      </x:c>
      <x:c r="D1388" s="37" t="str">
        <x:v>MOD-4CCC5933046D89</x:v>
      </x:c>
      <x:c r="E1388" s="37" t="str">
        <x:v>Mintra Fridge Storage Container 3 L (pack of 3) Blue | 3L</x:v>
      </x:c>
      <x:c r="F1388" s="37" t="str">
        <x:v>المطبخ والأدوات المنزلية</x:v>
      </x:c>
      <x:c r="G1388" s="37" t="str">
        <x:v>حفظ وتنظيم الطعام</x:v>
      </x:c>
      <x:c r="H1388" s="37" t="str">
        <x:v>Mintra</x:v>
      </x:c>
      <x:c r="I1388" s="37" t="str">
        <x:v>Fridge Storage Container 3 L (pack of 3)</x:v>
      </x:c>
      <x:c r="J1388" s="37" t="str">
        <x:v>Blue</x:v>
      </x:c>
      <x:c r="K1388" s="37"/>
      <x:c r="L1388" s="37"/>
      <x:c r="M1388" s="37" t="str">
        <x:v>blue</x:v>
      </x:c>
      <x:c r="N1388" s="37" t="str">
        <x:v>5574</x:v>
      </x:c>
      <x:c r="O1388" s="37"/>
      <x:c r="P1388" s="37" t="str">
        <x:v>EG-063</x:v>
      </x:c>
      <x:c r="Q1388" s="37" t="str">
        <x:v>Mintra</x:v>
      </x:c>
      <x:c r="R1388" s="37" t="str">
        <x:v>علامة مباشرة/سلسلة</x:v>
      </x:c>
      <x:c r="S1388" s="37" t="str">
        <x:v>A</x:v>
      </x:c>
      <x:c r="T1388" s="37"/>
      <x:c r="U1388" s="37"/>
      <x:c r="V1388" s="37"/>
      <x:c r="W1388" s="37" t="str">
        <x:v>https://mintra.eg/products/fridge-storage-container-3-l-pack-of-6</x:v>
      </x:c>
      <x:c r="X1388" s="37" t="str">
        <x:v>تغذية منتجات</x:v>
      </x:c>
      <x:c r="Y1388" s="37" t="str">
        <x:v>EGP</x:v>
      </x:c>
      <x:c r="Z1388" s="56"/>
      <x:c r="AA1388" s="56"/>
      <x:c r="AB1388" s="56" t="str">
        <x:f>IF(OR(Z1388="",AA1388=""),"",MAX(0,AA1388-Z1388))</x:f>
      </x:c>
      <x:c r="AC1388" s="58" t="str">
        <x:f>IF(OR(Z1388="",AA1388="",AA1388=0),"",MAX(0,(AA1388-Z1388)/AA1388))</x:f>
      </x:c>
      <x:c r="AD1388" s="56"/>
      <x:c r="AE1388" s="56" t="str">
        <x:f>IF(Z1388="","",Z1388+IF(AD1388="",0,AD1388))</x:f>
      </x:c>
      <x:c r="AF1388" s="37" t="str">
        <x:f>IF(AD1388="","",AD1388=0)</x:f>
      </x:c>
      <x:c r="AG1388" s="37"/>
      <x:c r="AH1388" s="37"/>
      <x:c r="AI1388" s="37"/>
      <x:c r="AJ1388" s="37" t="str">
        <x:v>القاهرة</x:v>
      </x:c>
      <x:c r="AK1388" s="37"/>
      <x:c r="AL1388" s="37"/>
      <x:c r="AM1388" s="37"/>
      <x:c r="AN1388" s="37"/>
      <x:c r="AO1388" s="37"/>
      <x:c r="AP1388" s="37"/>
      <x:c r="AQ1388" s="54" t="b">
        <x:v>1</x:v>
      </x:c>
      <x:c r="AR1388" s="37"/>
      <x:c r="AS1388" s="37" t="str">
        <x:v>تغذية منتجات رسمية</x:v>
      </x:c>
      <x:c r="AT1388" s="37" t="str">
        <x:v>عالية</x:v>
      </x:c>
      <x:c r="AU1388" s="37" t="str">
        <x:v>official_store_product_feed</x:v>
      </x:c>
      <x:c r="AV1388" s="37" t="str">
        <x:v>تغذية منتجات</x:v>
      </x:c>
      <x:c r="AW1388" s="37" t="str">
        <x:v>https://mintra.eg/products/fridge-storage-container-3-l-pack-of-6</x:v>
      </x:c>
      <x:c r="AX1388" s="37" t="n">
        <x:v>1</x:v>
      </x:c>
      <x:c r="AY1388" s="60" t="n">
        <x:v>46233</x:v>
      </x:c>
      <x:c r="AZ1388" s="60"/>
      <x:c r="BA1388" s="60"/>
      <x:c r="BB1388" s="62" t="str">
        <x:f>IF(BA1388="","",(NOW()-BA1388)*24)</x:f>
      </x:c>
      <x:c r="BC1388" s="37" t="str">
        <x:f>IF(BA1388="","لم يُرصد",IF(BH1388&lt;&gt;TRUE,"غير نشط",IF(BD1388="فشل","فشل حالي",IF(BB1388&lt;=12,"حديث",IF(BB1388&lt;=24,"متأخر","قديم")))))</x:f>
        <x:v>لم يُرصد</x:v>
      </x:c>
      <x:c r="BD1388" s="37" t="str">
        <x:v>بانتظار أول رصد سعر</x:v>
      </x:c>
      <x:c r="BE1388" s="37" t="n">
        <x:v>0</x:v>
      </x:c>
      <x:c r="BF1388" s="37"/>
      <x:c r="BG1388" s="37"/>
      <x:c r="BH1388" s="54" t="b">
        <x:v>1</x:v>
      </x:c>
      <x:c r="BI1388" s="37" t="str">
        <x:v>جاهز لأول رصد</x:v>
      </x:c>
      <x:c r="BJ1388" s="37" t="str">
        <x:v>Fridge Storage Container 3 L (pack of 3) — Blue</x:v>
      </x:c>
      <x:c r="BK1388" s="37" t="str">
        <x:v>الموديل والنسخة ورقم SKU مأخوذة من خلاصة المنتجات الرسمية لمتجر Mintra؛ لم تُنقل أي أسعار.</x:v>
      </x:c>
      <x:c r="BL1388" s="60" t="n">
        <x:v>46233</x:v>
      </x:c>
      <x:c r="BM1388" s="60" t="n">
        <x:v>46233</x:v>
      </x:c>
    </x:row>
    <x:row r="1389">
      <x:c r="A1389" s="37" t="str">
        <x:v>CASH-BB4B8532F86CFD</x:v>
      </x:c>
      <x:c r="B1389" s="37" t="str">
        <x:v>VAR-3EBE8A47908E9B|EG-063|STORE</x:v>
      </x:c>
      <x:c r="C1389" s="37" t="str">
        <x:v>VAR-3EBE8A47908E9B</x:v>
      </x:c>
      <x:c r="D1389" s="37" t="str">
        <x:v>MOD-4CCC5933046D89</x:v>
      </x:c>
      <x:c r="E1389" s="37" t="str">
        <x:v>Mintra Fridge Storage Container 3 L (pack of 3) Fuschia | 3L</x:v>
      </x:c>
      <x:c r="F1389" s="37" t="str">
        <x:v>المطبخ والأدوات المنزلية</x:v>
      </x:c>
      <x:c r="G1389" s="37" t="str">
        <x:v>حفظ وتنظيم الطعام</x:v>
      </x:c>
      <x:c r="H1389" s="37" t="str">
        <x:v>Mintra</x:v>
      </x:c>
      <x:c r="I1389" s="37" t="str">
        <x:v>Fridge Storage Container 3 L (pack of 3)</x:v>
      </x:c>
      <x:c r="J1389" s="37" t="str">
        <x:v>Fuschia</x:v>
      </x:c>
      <x:c r="K1389" s="37"/>
      <x:c r="L1389" s="37"/>
      <x:c r="M1389" s="37" t="str">
        <x:v>fuschia</x:v>
      </x:c>
      <x:c r="N1389" s="37" t="str">
        <x:v>5578</x:v>
      </x:c>
      <x:c r="O1389" s="37"/>
      <x:c r="P1389" s="37" t="str">
        <x:v>EG-063</x:v>
      </x:c>
      <x:c r="Q1389" s="37" t="str">
        <x:v>Mintra</x:v>
      </x:c>
      <x:c r="R1389" s="37" t="str">
        <x:v>علامة مباشرة/سلسلة</x:v>
      </x:c>
      <x:c r="S1389" s="37" t="str">
        <x:v>A</x:v>
      </x:c>
      <x:c r="T1389" s="37"/>
      <x:c r="U1389" s="37"/>
      <x:c r="V1389" s="37"/>
      <x:c r="W1389" s="37" t="str">
        <x:v>https://mintra.eg/products/fridge-storage-container-3-l-pack-of-6</x:v>
      </x:c>
      <x:c r="X1389" s="37" t="str">
        <x:v>تغذية منتجات</x:v>
      </x:c>
      <x:c r="Y1389" s="37" t="str">
        <x:v>EGP</x:v>
      </x:c>
      <x:c r="Z1389" s="56"/>
      <x:c r="AA1389" s="56"/>
      <x:c r="AB1389" s="56" t="str">
        <x:f>IF(OR(Z1389="",AA1389=""),"",MAX(0,AA1389-Z1389))</x:f>
      </x:c>
      <x:c r="AC1389" s="58" t="str">
        <x:f>IF(OR(Z1389="",AA1389="",AA1389=0),"",MAX(0,(AA1389-Z1389)/AA1389))</x:f>
      </x:c>
      <x:c r="AD1389" s="56"/>
      <x:c r="AE1389" s="56" t="str">
        <x:f>IF(Z1389="","",Z1389+IF(AD1389="",0,AD1389))</x:f>
      </x:c>
      <x:c r="AF1389" s="37" t="str">
        <x:f>IF(AD1389="","",AD1389=0)</x:f>
      </x:c>
      <x:c r="AG1389" s="37"/>
      <x:c r="AH1389" s="37"/>
      <x:c r="AI1389" s="37"/>
      <x:c r="AJ1389" s="37" t="str">
        <x:v>القاهرة</x:v>
      </x:c>
      <x:c r="AK1389" s="37"/>
      <x:c r="AL1389" s="37"/>
      <x:c r="AM1389" s="37"/>
      <x:c r="AN1389" s="37"/>
      <x:c r="AO1389" s="37"/>
      <x:c r="AP1389" s="37"/>
      <x:c r="AQ1389" s="54" t="b">
        <x:v>1</x:v>
      </x:c>
      <x:c r="AR1389" s="37"/>
      <x:c r="AS1389" s="37" t="str">
        <x:v>تغذية منتجات رسمية</x:v>
      </x:c>
      <x:c r="AT1389" s="37" t="str">
        <x:v>عالية</x:v>
      </x:c>
      <x:c r="AU1389" s="37" t="str">
        <x:v>official_store_product_feed</x:v>
      </x:c>
      <x:c r="AV1389" s="37" t="str">
        <x:v>تغذية منتجات</x:v>
      </x:c>
      <x:c r="AW1389" s="37" t="str">
        <x:v>https://mintra.eg/products/fridge-storage-container-3-l-pack-of-6</x:v>
      </x:c>
      <x:c r="AX1389" s="37" t="n">
        <x:v>1</x:v>
      </x:c>
      <x:c r="AY1389" s="60" t="n">
        <x:v>46233</x:v>
      </x:c>
      <x:c r="AZ1389" s="60"/>
      <x:c r="BA1389" s="60"/>
      <x:c r="BB1389" s="62" t="str">
        <x:f>IF(BA1389="","",(NOW()-BA1389)*24)</x:f>
      </x:c>
      <x:c r="BC1389" s="37" t="str">
        <x:f>IF(BA1389="","لم يُرصد",IF(BH1389&lt;&gt;TRUE,"غير نشط",IF(BD1389="فشل","فشل حالي",IF(BB1389&lt;=12,"حديث",IF(BB1389&lt;=24,"متأخر","قديم")))))</x:f>
        <x:v>لم يُرصد</x:v>
      </x:c>
      <x:c r="BD1389" s="37" t="str">
        <x:v>بانتظار أول رصد سعر</x:v>
      </x:c>
      <x:c r="BE1389" s="37" t="n">
        <x:v>0</x:v>
      </x:c>
      <x:c r="BF1389" s="37"/>
      <x:c r="BG1389" s="37"/>
      <x:c r="BH1389" s="54" t="b">
        <x:v>1</x:v>
      </x:c>
      <x:c r="BI1389" s="37" t="str">
        <x:v>جاهز لأول رصد</x:v>
      </x:c>
      <x:c r="BJ1389" s="37" t="str">
        <x:v>Fridge Storage Container 3 L (pack of 3) — Fuschia</x:v>
      </x:c>
      <x:c r="BK1389" s="37" t="str">
        <x:v>الموديل والنسخة ورقم SKU مأخوذة من خلاصة المنتجات الرسمية لمتجر Mintra؛ لم تُنقل أي أسعار.</x:v>
      </x:c>
      <x:c r="BL1389" s="60" t="n">
        <x:v>46233</x:v>
      </x:c>
      <x:c r="BM1389" s="60" t="n">
        <x:v>46233</x:v>
      </x:c>
    </x:row>
    <x:row r="1390">
      <x:c r="A1390" s="37" t="str">
        <x:v>CASH-DE79DB59495F80</x:v>
      </x:c>
      <x:c r="B1390" s="37" t="str">
        <x:v>VAR-D5E7628BE3394B|EG-063|STORE</x:v>
      </x:c>
      <x:c r="C1390" s="37" t="str">
        <x:v>VAR-D5E7628BE3394B</x:v>
      </x:c>
      <x:c r="D1390" s="37" t="str">
        <x:v>MOD-4CCC5933046D89</x:v>
      </x:c>
      <x:c r="E1390" s="37" t="str">
        <x:v>Mintra Fridge Storage Container 3 L (pack of 3) Orange | 3L</x:v>
      </x:c>
      <x:c r="F1390" s="37" t="str">
        <x:v>المطبخ والأدوات المنزلية</x:v>
      </x:c>
      <x:c r="G1390" s="37" t="str">
        <x:v>حفظ وتنظيم الطعام</x:v>
      </x:c>
      <x:c r="H1390" s="37" t="str">
        <x:v>Mintra</x:v>
      </x:c>
      <x:c r="I1390" s="37" t="str">
        <x:v>Fridge Storage Container 3 L (pack of 3)</x:v>
      </x:c>
      <x:c r="J1390" s="37" t="str">
        <x:v>Orange</x:v>
      </x:c>
      <x:c r="K1390" s="37"/>
      <x:c r="L1390" s="37"/>
      <x:c r="M1390" s="37" t="str">
        <x:v>orange</x:v>
      </x:c>
      <x:c r="N1390" s="37" t="str">
        <x:v>5577</x:v>
      </x:c>
      <x:c r="O1390" s="37"/>
      <x:c r="P1390" s="37" t="str">
        <x:v>EG-063</x:v>
      </x:c>
      <x:c r="Q1390" s="37" t="str">
        <x:v>Mintra</x:v>
      </x:c>
      <x:c r="R1390" s="37" t="str">
        <x:v>علامة مباشرة/سلسلة</x:v>
      </x:c>
      <x:c r="S1390" s="37" t="str">
        <x:v>A</x:v>
      </x:c>
      <x:c r="T1390" s="37"/>
      <x:c r="U1390" s="37"/>
      <x:c r="V1390" s="37"/>
      <x:c r="W1390" s="37" t="str">
        <x:v>https://mintra.eg/products/fridge-storage-container-3-l-pack-of-6</x:v>
      </x:c>
      <x:c r="X1390" s="37" t="str">
        <x:v>تغذية منتجات</x:v>
      </x:c>
      <x:c r="Y1390" s="37" t="str">
        <x:v>EGP</x:v>
      </x:c>
      <x:c r="Z1390" s="56"/>
      <x:c r="AA1390" s="56"/>
      <x:c r="AB1390" s="56" t="str">
        <x:f>IF(OR(Z1390="",AA1390=""),"",MAX(0,AA1390-Z1390))</x:f>
      </x:c>
      <x:c r="AC1390" s="58" t="str">
        <x:f>IF(OR(Z1390="",AA1390="",AA1390=0),"",MAX(0,(AA1390-Z1390)/AA1390))</x:f>
      </x:c>
      <x:c r="AD1390" s="56"/>
      <x:c r="AE1390" s="56" t="str">
        <x:f>IF(Z1390="","",Z1390+IF(AD1390="",0,AD1390))</x:f>
      </x:c>
      <x:c r="AF1390" s="37" t="str">
        <x:f>IF(AD1390="","",AD1390=0)</x:f>
      </x:c>
      <x:c r="AG1390" s="37"/>
      <x:c r="AH1390" s="37"/>
      <x:c r="AI1390" s="37"/>
      <x:c r="AJ1390" s="37" t="str">
        <x:v>القاهرة</x:v>
      </x:c>
      <x:c r="AK1390" s="37"/>
      <x:c r="AL1390" s="37"/>
      <x:c r="AM1390" s="37"/>
      <x:c r="AN1390" s="37"/>
      <x:c r="AO1390" s="37"/>
      <x:c r="AP1390" s="37"/>
      <x:c r="AQ1390" s="54" t="b">
        <x:v>1</x:v>
      </x:c>
      <x:c r="AR1390" s="37"/>
      <x:c r="AS1390" s="37" t="str">
        <x:v>تغذية منتجات رسمية</x:v>
      </x:c>
      <x:c r="AT1390" s="37" t="str">
        <x:v>عالية</x:v>
      </x:c>
      <x:c r="AU1390" s="37" t="str">
        <x:v>official_store_product_feed</x:v>
      </x:c>
      <x:c r="AV1390" s="37" t="str">
        <x:v>تغذية منتجات</x:v>
      </x:c>
      <x:c r="AW1390" s="37" t="str">
        <x:v>https://mintra.eg/products/fridge-storage-container-3-l-pack-of-6</x:v>
      </x:c>
      <x:c r="AX1390" s="37" t="n">
        <x:v>1</x:v>
      </x:c>
      <x:c r="AY1390" s="60" t="n">
        <x:v>46233</x:v>
      </x:c>
      <x:c r="AZ1390" s="60"/>
      <x:c r="BA1390" s="60"/>
      <x:c r="BB1390" s="62" t="str">
        <x:f>IF(BA1390="","",(NOW()-BA1390)*24)</x:f>
      </x:c>
      <x:c r="BC1390" s="37" t="str">
        <x:f>IF(BA1390="","لم يُرصد",IF(BH1390&lt;&gt;TRUE,"غير نشط",IF(BD1390="فشل","فشل حالي",IF(BB1390&lt;=12,"حديث",IF(BB1390&lt;=24,"متأخر","قديم")))))</x:f>
        <x:v>لم يُرصد</x:v>
      </x:c>
      <x:c r="BD1390" s="37" t="str">
        <x:v>بانتظار أول رصد سعر</x:v>
      </x:c>
      <x:c r="BE1390" s="37" t="n">
        <x:v>0</x:v>
      </x:c>
      <x:c r="BF1390" s="37"/>
      <x:c r="BG1390" s="37"/>
      <x:c r="BH1390" s="54" t="b">
        <x:v>1</x:v>
      </x:c>
      <x:c r="BI1390" s="37" t="str">
        <x:v>جاهز لأول رصد</x:v>
      </x:c>
      <x:c r="BJ1390" s="37" t="str">
        <x:v>Fridge Storage Container 3 L (pack of 3) — Orange</x:v>
      </x:c>
      <x:c r="BK1390" s="37" t="str">
        <x:v>الموديل والنسخة ورقم SKU مأخوذة من خلاصة المنتجات الرسمية لمتجر Mintra؛ لم تُنقل أي أسعار.</x:v>
      </x:c>
      <x:c r="BL1390" s="60" t="n">
        <x:v>46233</x:v>
      </x:c>
      <x:c r="BM1390" s="60" t="n">
        <x:v>46233</x:v>
      </x:c>
    </x:row>
    <x:row r="1391">
      <x:c r="A1391" s="37" t="str">
        <x:v>CASH-511286FC9257A8</x:v>
      </x:c>
      <x:c r="B1391" s="37" t="str">
        <x:v>VAR-245F81C45E070F|EG-063|STORE</x:v>
      </x:c>
      <x:c r="C1391" s="37" t="str">
        <x:v>VAR-245F81C45E070F</x:v>
      </x:c>
      <x:c r="D1391" s="37" t="str">
        <x:v>MOD-4CCC5933046D89</x:v>
      </x:c>
      <x:c r="E1391" s="37" t="str">
        <x:v>Mintra Fridge Storage Container 3 L (pack of 3) Red | 3L</x:v>
      </x:c>
      <x:c r="F1391" s="37" t="str">
        <x:v>المطبخ والأدوات المنزلية</x:v>
      </x:c>
      <x:c r="G1391" s="37" t="str">
        <x:v>حفظ وتنظيم الطعام</x:v>
      </x:c>
      <x:c r="H1391" s="37" t="str">
        <x:v>Mintra</x:v>
      </x:c>
      <x:c r="I1391" s="37" t="str">
        <x:v>Fridge Storage Container 3 L (pack of 3)</x:v>
      </x:c>
      <x:c r="J1391" s="37" t="str">
        <x:v>Red</x:v>
      </x:c>
      <x:c r="K1391" s="37"/>
      <x:c r="L1391" s="37"/>
      <x:c r="M1391" s="37" t="str">
        <x:v>red</x:v>
      </x:c>
      <x:c r="N1391" s="37" t="str">
        <x:v>5572</x:v>
      </x:c>
      <x:c r="O1391" s="37"/>
      <x:c r="P1391" s="37" t="str">
        <x:v>EG-063</x:v>
      </x:c>
      <x:c r="Q1391" s="37" t="str">
        <x:v>Mintra</x:v>
      </x:c>
      <x:c r="R1391" s="37" t="str">
        <x:v>علامة مباشرة/سلسلة</x:v>
      </x:c>
      <x:c r="S1391" s="37" t="str">
        <x:v>A</x:v>
      </x:c>
      <x:c r="T1391" s="37"/>
      <x:c r="U1391" s="37"/>
      <x:c r="V1391" s="37"/>
      <x:c r="W1391" s="37" t="str">
        <x:v>https://mintra.eg/products/fridge-storage-container-3-l-pack-of-6</x:v>
      </x:c>
      <x:c r="X1391" s="37" t="str">
        <x:v>تغذية منتجات</x:v>
      </x:c>
      <x:c r="Y1391" s="37" t="str">
        <x:v>EGP</x:v>
      </x:c>
      <x:c r="Z1391" s="56"/>
      <x:c r="AA1391" s="56"/>
      <x:c r="AB1391" s="56" t="str">
        <x:f>IF(OR(Z1391="",AA1391=""),"",MAX(0,AA1391-Z1391))</x:f>
      </x:c>
      <x:c r="AC1391" s="58" t="str">
        <x:f>IF(OR(Z1391="",AA1391="",AA1391=0),"",MAX(0,(AA1391-Z1391)/AA1391))</x:f>
      </x:c>
      <x:c r="AD1391" s="56"/>
      <x:c r="AE1391" s="56" t="str">
        <x:f>IF(Z1391="","",Z1391+IF(AD1391="",0,AD1391))</x:f>
      </x:c>
      <x:c r="AF1391" s="37" t="str">
        <x:f>IF(AD1391="","",AD1391=0)</x:f>
      </x:c>
      <x:c r="AG1391" s="37"/>
      <x:c r="AH1391" s="37"/>
      <x:c r="AI1391" s="37"/>
      <x:c r="AJ1391" s="37" t="str">
        <x:v>القاهرة</x:v>
      </x:c>
      <x:c r="AK1391" s="37"/>
      <x:c r="AL1391" s="37"/>
      <x:c r="AM1391" s="37"/>
      <x:c r="AN1391" s="37"/>
      <x:c r="AO1391" s="37"/>
      <x:c r="AP1391" s="37"/>
      <x:c r="AQ1391" s="54" t="b">
        <x:v>1</x:v>
      </x:c>
      <x:c r="AR1391" s="37"/>
      <x:c r="AS1391" s="37" t="str">
        <x:v>تغذية منتجات رسمية</x:v>
      </x:c>
      <x:c r="AT1391" s="37" t="str">
        <x:v>عالية</x:v>
      </x:c>
      <x:c r="AU1391" s="37" t="str">
        <x:v>official_store_product_feed</x:v>
      </x:c>
      <x:c r="AV1391" s="37" t="str">
        <x:v>تغذية منتجات</x:v>
      </x:c>
      <x:c r="AW1391" s="37" t="str">
        <x:v>https://mintra.eg/products/fridge-storage-container-3-l-pack-of-6</x:v>
      </x:c>
      <x:c r="AX1391" s="37" t="n">
        <x:v>1</x:v>
      </x:c>
      <x:c r="AY1391" s="60" t="n">
        <x:v>46233</x:v>
      </x:c>
      <x:c r="AZ1391" s="60"/>
      <x:c r="BA1391" s="60"/>
      <x:c r="BB1391" s="62" t="str">
        <x:f>IF(BA1391="","",(NOW()-BA1391)*24)</x:f>
      </x:c>
      <x:c r="BC1391" s="37" t="str">
        <x:f>IF(BA1391="","لم يُرصد",IF(BH1391&lt;&gt;TRUE,"غير نشط",IF(BD1391="فشل","فشل حالي",IF(BB1391&lt;=12,"حديث",IF(BB1391&lt;=24,"متأخر","قديم")))))</x:f>
        <x:v>لم يُرصد</x:v>
      </x:c>
      <x:c r="BD1391" s="37" t="str">
        <x:v>بانتظار أول رصد سعر</x:v>
      </x:c>
      <x:c r="BE1391" s="37" t="n">
        <x:v>0</x:v>
      </x:c>
      <x:c r="BF1391" s="37"/>
      <x:c r="BG1391" s="37"/>
      <x:c r="BH1391" s="54" t="b">
        <x:v>1</x:v>
      </x:c>
      <x:c r="BI1391" s="37" t="str">
        <x:v>جاهز لأول رصد</x:v>
      </x:c>
      <x:c r="BJ1391" s="37" t="str">
        <x:v>Fridge Storage Container 3 L (pack of 3) — Red</x:v>
      </x:c>
      <x:c r="BK1391" s="37" t="str">
        <x:v>الموديل والنسخة ورقم SKU مأخوذة من خلاصة المنتجات الرسمية لمتجر Mintra؛ لم تُنقل أي أسعار.</x:v>
      </x:c>
      <x:c r="BL1391" s="60" t="n">
        <x:v>46233</x:v>
      </x:c>
      <x:c r="BM1391" s="60" t="n">
        <x:v>46233</x:v>
      </x:c>
    </x:row>
    <x:row r="1392">
      <x:c r="A1392" s="37" t="str">
        <x:v>CASH-BB81184846E37D</x:v>
      </x:c>
      <x:c r="B1392" s="37" t="str">
        <x:v>VAR-FF10E365F940EF|EG-063|STORE</x:v>
      </x:c>
      <x:c r="C1392" s="37" t="str">
        <x:v>VAR-FF10E365F940EF</x:v>
      </x:c>
      <x:c r="D1392" s="37" t="str">
        <x:v>MOD-4CCC5933046D89</x:v>
      </x:c>
      <x:c r="E1392" s="37" t="str">
        <x:v>Mintra Fridge Storage Container 3 L (pack of 3) Turquoise | 3L</x:v>
      </x:c>
      <x:c r="F1392" s="37" t="str">
        <x:v>المطبخ والأدوات المنزلية</x:v>
      </x:c>
      <x:c r="G1392" s="37" t="str">
        <x:v>حفظ وتنظيم الطعام</x:v>
      </x:c>
      <x:c r="H1392" s="37" t="str">
        <x:v>Mintra</x:v>
      </x:c>
      <x:c r="I1392" s="37" t="str">
        <x:v>Fridge Storage Container 3 L (pack of 3)</x:v>
      </x:c>
      <x:c r="J1392" s="37" t="str">
        <x:v>Turquoise</x:v>
      </x:c>
      <x:c r="K1392" s="37"/>
      <x:c r="L1392" s="37"/>
      <x:c r="M1392" s="37" t="str">
        <x:v>turquoise</x:v>
      </x:c>
      <x:c r="N1392" s="37" t="str">
        <x:v>5575</x:v>
      </x:c>
      <x:c r="O1392" s="37"/>
      <x:c r="P1392" s="37" t="str">
        <x:v>EG-063</x:v>
      </x:c>
      <x:c r="Q1392" s="37" t="str">
        <x:v>Mintra</x:v>
      </x:c>
      <x:c r="R1392" s="37" t="str">
        <x:v>علامة مباشرة/سلسلة</x:v>
      </x:c>
      <x:c r="S1392" s="37" t="str">
        <x:v>A</x:v>
      </x:c>
      <x:c r="T1392" s="37"/>
      <x:c r="U1392" s="37"/>
      <x:c r="V1392" s="37"/>
      <x:c r="W1392" s="37" t="str">
        <x:v>https://mintra.eg/products/fridge-storage-container-3-l-pack-of-6</x:v>
      </x:c>
      <x:c r="X1392" s="37" t="str">
        <x:v>تغذية منتجات</x:v>
      </x:c>
      <x:c r="Y1392" s="37" t="str">
        <x:v>EGP</x:v>
      </x:c>
      <x:c r="Z1392" s="56"/>
      <x:c r="AA1392" s="56"/>
      <x:c r="AB1392" s="56" t="str">
        <x:f>IF(OR(Z1392="",AA1392=""),"",MAX(0,AA1392-Z1392))</x:f>
      </x:c>
      <x:c r="AC1392" s="58" t="str">
        <x:f>IF(OR(Z1392="",AA1392="",AA1392=0),"",MAX(0,(AA1392-Z1392)/AA1392))</x:f>
      </x:c>
      <x:c r="AD1392" s="56"/>
      <x:c r="AE1392" s="56" t="str">
        <x:f>IF(Z1392="","",Z1392+IF(AD1392="",0,AD1392))</x:f>
      </x:c>
      <x:c r="AF1392" s="37" t="str">
        <x:f>IF(AD1392="","",AD1392=0)</x:f>
      </x:c>
      <x:c r="AG1392" s="37"/>
      <x:c r="AH1392" s="37"/>
      <x:c r="AI1392" s="37"/>
      <x:c r="AJ1392" s="37" t="str">
        <x:v>القاهرة</x:v>
      </x:c>
      <x:c r="AK1392" s="37"/>
      <x:c r="AL1392" s="37"/>
      <x:c r="AM1392" s="37"/>
      <x:c r="AN1392" s="37"/>
      <x:c r="AO1392" s="37"/>
      <x:c r="AP1392" s="37"/>
      <x:c r="AQ1392" s="54" t="b">
        <x:v>1</x:v>
      </x:c>
      <x:c r="AR1392" s="37"/>
      <x:c r="AS1392" s="37" t="str">
        <x:v>تغذية منتجات رسمية</x:v>
      </x:c>
      <x:c r="AT1392" s="37" t="str">
        <x:v>عالية</x:v>
      </x:c>
      <x:c r="AU1392" s="37" t="str">
        <x:v>official_store_product_feed</x:v>
      </x:c>
      <x:c r="AV1392" s="37" t="str">
        <x:v>تغذية منتجات</x:v>
      </x:c>
      <x:c r="AW1392" s="37" t="str">
        <x:v>https://mintra.eg/products/fridge-storage-container-3-l-pack-of-6</x:v>
      </x:c>
      <x:c r="AX1392" s="37" t="n">
        <x:v>1</x:v>
      </x:c>
      <x:c r="AY1392" s="60" t="n">
        <x:v>46233</x:v>
      </x:c>
      <x:c r="AZ1392" s="60"/>
      <x:c r="BA1392" s="60"/>
      <x:c r="BB1392" s="62" t="str">
        <x:f>IF(BA1392="","",(NOW()-BA1392)*24)</x:f>
      </x:c>
      <x:c r="BC1392" s="37" t="str">
        <x:f>IF(BA1392="","لم يُرصد",IF(BH1392&lt;&gt;TRUE,"غير نشط",IF(BD1392="فشل","فشل حالي",IF(BB1392&lt;=12,"حديث",IF(BB1392&lt;=24,"متأخر","قديم")))))</x:f>
        <x:v>لم يُرصد</x:v>
      </x:c>
      <x:c r="BD1392" s="37" t="str">
        <x:v>بانتظار أول رصد سعر</x:v>
      </x:c>
      <x:c r="BE1392" s="37" t="n">
        <x:v>0</x:v>
      </x:c>
      <x:c r="BF1392" s="37"/>
      <x:c r="BG1392" s="37"/>
      <x:c r="BH1392" s="54" t="b">
        <x:v>1</x:v>
      </x:c>
      <x:c r="BI1392" s="37" t="str">
        <x:v>جاهز لأول رصد</x:v>
      </x:c>
      <x:c r="BJ1392" s="37" t="str">
        <x:v>Fridge Storage Container 3 L (pack of 3) — Turquoise</x:v>
      </x:c>
      <x:c r="BK1392" s="37" t="str">
        <x:v>الموديل والنسخة ورقم SKU مأخوذة من خلاصة المنتجات الرسمية لمتجر Mintra؛ لم تُنقل أي أسعار.</x:v>
      </x:c>
      <x:c r="BL1392" s="60" t="n">
        <x:v>46233</x:v>
      </x:c>
      <x:c r="BM1392" s="60" t="n">
        <x:v>46233</x:v>
      </x:c>
    </x:row>
    <x:row r="1393">
      <x:c r="A1393" s="37" t="str">
        <x:v>CASH-E26CFB2B69ED1A</x:v>
      </x:c>
      <x:c r="B1393" s="37" t="str">
        <x:v>VAR-A69C9FCC6B3757|EG-063|STORE</x:v>
      </x:c>
      <x:c r="C1393" s="37" t="str">
        <x:v>VAR-A69C9FCC6B3757</x:v>
      </x:c>
      <x:c r="D1393" s="37" t="str">
        <x:v>MOD-4CCC5933046D89</x:v>
      </x:c>
      <x:c r="E1393" s="37" t="str">
        <x:v>Mintra Fridge Storage Container 3 L (pack of 3) White | 3L</x:v>
      </x:c>
      <x:c r="F1393" s="37" t="str">
        <x:v>المطبخ والأدوات المنزلية</x:v>
      </x:c>
      <x:c r="G1393" s="37" t="str">
        <x:v>حفظ وتنظيم الطعام</x:v>
      </x:c>
      <x:c r="H1393" s="37" t="str">
        <x:v>Mintra</x:v>
      </x:c>
      <x:c r="I1393" s="37" t="str">
        <x:v>Fridge Storage Container 3 L (pack of 3)</x:v>
      </x:c>
      <x:c r="J1393" s="37" t="str">
        <x:v>White</x:v>
      </x:c>
      <x:c r="K1393" s="37"/>
      <x:c r="L1393" s="37"/>
      <x:c r="M1393" s="37" t="str">
        <x:v>white</x:v>
      </x:c>
      <x:c r="N1393" s="37" t="str">
        <x:v>5571</x:v>
      </x:c>
      <x:c r="O1393" s="37"/>
      <x:c r="P1393" s="37" t="str">
        <x:v>EG-063</x:v>
      </x:c>
      <x:c r="Q1393" s="37" t="str">
        <x:v>Mintra</x:v>
      </x:c>
      <x:c r="R1393" s="37" t="str">
        <x:v>علامة مباشرة/سلسلة</x:v>
      </x:c>
      <x:c r="S1393" s="37" t="str">
        <x:v>A</x:v>
      </x:c>
      <x:c r="T1393" s="37"/>
      <x:c r="U1393" s="37"/>
      <x:c r="V1393" s="37"/>
      <x:c r="W1393" s="37" t="str">
        <x:v>https://mintra.eg/products/fridge-storage-container-3-l-pack-of-6</x:v>
      </x:c>
      <x:c r="X1393" s="37" t="str">
        <x:v>تغذية منتجات</x:v>
      </x:c>
      <x:c r="Y1393" s="37" t="str">
        <x:v>EGP</x:v>
      </x:c>
      <x:c r="Z1393" s="56"/>
      <x:c r="AA1393" s="56"/>
      <x:c r="AB1393" s="56" t="str">
        <x:f>IF(OR(Z1393="",AA1393=""),"",MAX(0,AA1393-Z1393))</x:f>
      </x:c>
      <x:c r="AC1393" s="58" t="str">
        <x:f>IF(OR(Z1393="",AA1393="",AA1393=0),"",MAX(0,(AA1393-Z1393)/AA1393))</x:f>
      </x:c>
      <x:c r="AD1393" s="56"/>
      <x:c r="AE1393" s="56" t="str">
        <x:f>IF(Z1393="","",Z1393+IF(AD1393="",0,AD1393))</x:f>
      </x:c>
      <x:c r="AF1393" s="37" t="str">
        <x:f>IF(AD1393="","",AD1393=0)</x:f>
      </x:c>
      <x:c r="AG1393" s="37"/>
      <x:c r="AH1393" s="37"/>
      <x:c r="AI1393" s="37"/>
      <x:c r="AJ1393" s="37" t="str">
        <x:v>القاهرة</x:v>
      </x:c>
      <x:c r="AK1393" s="37"/>
      <x:c r="AL1393" s="37"/>
      <x:c r="AM1393" s="37"/>
      <x:c r="AN1393" s="37"/>
      <x:c r="AO1393" s="37"/>
      <x:c r="AP1393" s="37"/>
      <x:c r="AQ1393" s="54" t="b">
        <x:v>1</x:v>
      </x:c>
      <x:c r="AR1393" s="37"/>
      <x:c r="AS1393" s="37" t="str">
        <x:v>تغذية منتجات رسمية</x:v>
      </x:c>
      <x:c r="AT1393" s="37" t="str">
        <x:v>عالية</x:v>
      </x:c>
      <x:c r="AU1393" s="37" t="str">
        <x:v>official_store_product_feed</x:v>
      </x:c>
      <x:c r="AV1393" s="37" t="str">
        <x:v>تغذية منتجات</x:v>
      </x:c>
      <x:c r="AW1393" s="37" t="str">
        <x:v>https://mintra.eg/products/fridge-storage-container-3-l-pack-of-6</x:v>
      </x:c>
      <x:c r="AX1393" s="37" t="n">
        <x:v>1</x:v>
      </x:c>
      <x:c r="AY1393" s="60" t="n">
        <x:v>46233</x:v>
      </x:c>
      <x:c r="AZ1393" s="60"/>
      <x:c r="BA1393" s="60"/>
      <x:c r="BB1393" s="62" t="str">
        <x:f>IF(BA1393="","",(NOW()-BA1393)*24)</x:f>
      </x:c>
      <x:c r="BC1393" s="37" t="str">
        <x:f>IF(BA1393="","لم يُرصد",IF(BH1393&lt;&gt;TRUE,"غير نشط",IF(BD1393="فشل","فشل حالي",IF(BB1393&lt;=12,"حديث",IF(BB1393&lt;=24,"متأخر","قديم")))))</x:f>
        <x:v>لم يُرصد</x:v>
      </x:c>
      <x:c r="BD1393" s="37" t="str">
        <x:v>بانتظار أول رصد سعر</x:v>
      </x:c>
      <x:c r="BE1393" s="37" t="n">
        <x:v>0</x:v>
      </x:c>
      <x:c r="BF1393" s="37"/>
      <x:c r="BG1393" s="37"/>
      <x:c r="BH1393" s="54" t="b">
        <x:v>1</x:v>
      </x:c>
      <x:c r="BI1393" s="37" t="str">
        <x:v>جاهز لأول رصد</x:v>
      </x:c>
      <x:c r="BJ1393" s="37" t="str">
        <x:v>Fridge Storage Container 3 L (pack of 3) — White</x:v>
      </x:c>
      <x:c r="BK1393" s="37" t="str">
        <x:v>الموديل والنسخة ورقم SKU مأخوذة من خلاصة المنتجات الرسمية لمتجر Mintra؛ لم تُنقل أي أسعار.</x:v>
      </x:c>
      <x:c r="BL1393" s="60" t="n">
        <x:v>46233</x:v>
      </x:c>
      <x:c r="BM1393" s="60" t="n">
        <x:v>46233</x:v>
      </x:c>
    </x:row>
    <x:row r="1394">
      <x:c r="A1394" s="37" t="str">
        <x:v>CASH-5915F82E1EAE31</x:v>
      </x:c>
      <x:c r="B1394" s="37" t="str">
        <x:v>VAR-367D2C3DBAC1FC|EG-063|STORE</x:v>
      </x:c>
      <x:c r="C1394" s="37" t="str">
        <x:v>VAR-367D2C3DBAC1FC</x:v>
      </x:c>
      <x:c r="D1394" s="37" t="str">
        <x:v>MOD-4CCC5933046D89</x:v>
      </x:c>
      <x:c r="E1394" s="37" t="str">
        <x:v>Mintra Fridge Storage Container 3 L (pack of 3) Yellow | 3L</x:v>
      </x:c>
      <x:c r="F1394" s="37" t="str">
        <x:v>المطبخ والأدوات المنزلية</x:v>
      </x:c>
      <x:c r="G1394" s="37" t="str">
        <x:v>حفظ وتنظيم الطعام</x:v>
      </x:c>
      <x:c r="H1394" s="37" t="str">
        <x:v>Mintra</x:v>
      </x:c>
      <x:c r="I1394" s="37" t="str">
        <x:v>Fridge Storage Container 3 L (pack of 3)</x:v>
      </x:c>
      <x:c r="J1394" s="37" t="str">
        <x:v>Yellow</x:v>
      </x:c>
      <x:c r="K1394" s="37"/>
      <x:c r="L1394" s="37"/>
      <x:c r="M1394" s="37" t="str">
        <x:v>yellow</x:v>
      </x:c>
      <x:c r="N1394" s="37" t="str">
        <x:v>5576</x:v>
      </x:c>
      <x:c r="O1394" s="37"/>
      <x:c r="P1394" s="37" t="str">
        <x:v>EG-063</x:v>
      </x:c>
      <x:c r="Q1394" s="37" t="str">
        <x:v>Mintra</x:v>
      </x:c>
      <x:c r="R1394" s="37" t="str">
        <x:v>علامة مباشرة/سلسلة</x:v>
      </x:c>
      <x:c r="S1394" s="37" t="str">
        <x:v>A</x:v>
      </x:c>
      <x:c r="T1394" s="37"/>
      <x:c r="U1394" s="37"/>
      <x:c r="V1394" s="37"/>
      <x:c r="W1394" s="37" t="str">
        <x:v>https://mintra.eg/products/fridge-storage-container-3-l-pack-of-6</x:v>
      </x:c>
      <x:c r="X1394" s="37" t="str">
        <x:v>تغذية منتجات</x:v>
      </x:c>
      <x:c r="Y1394" s="37" t="str">
        <x:v>EGP</x:v>
      </x:c>
      <x:c r="Z1394" s="56"/>
      <x:c r="AA1394" s="56"/>
      <x:c r="AB1394" s="56" t="str">
        <x:f>IF(OR(Z1394="",AA1394=""),"",MAX(0,AA1394-Z1394))</x:f>
      </x:c>
      <x:c r="AC1394" s="58" t="str">
        <x:f>IF(OR(Z1394="",AA1394="",AA1394=0),"",MAX(0,(AA1394-Z1394)/AA1394))</x:f>
      </x:c>
      <x:c r="AD1394" s="56"/>
      <x:c r="AE1394" s="56" t="str">
        <x:f>IF(Z1394="","",Z1394+IF(AD1394="",0,AD1394))</x:f>
      </x:c>
      <x:c r="AF1394" s="37" t="str">
        <x:f>IF(AD1394="","",AD1394=0)</x:f>
      </x:c>
      <x:c r="AG1394" s="37"/>
      <x:c r="AH1394" s="37"/>
      <x:c r="AI1394" s="37"/>
      <x:c r="AJ1394" s="37" t="str">
        <x:v>القاهرة</x:v>
      </x:c>
      <x:c r="AK1394" s="37"/>
      <x:c r="AL1394" s="37"/>
      <x:c r="AM1394" s="37"/>
      <x:c r="AN1394" s="37"/>
      <x:c r="AO1394" s="37"/>
      <x:c r="AP1394" s="37"/>
      <x:c r="AQ1394" s="54" t="b">
        <x:v>1</x:v>
      </x:c>
      <x:c r="AR1394" s="37"/>
      <x:c r="AS1394" s="37" t="str">
        <x:v>تغذية منتجات رسمية</x:v>
      </x:c>
      <x:c r="AT1394" s="37" t="str">
        <x:v>عالية</x:v>
      </x:c>
      <x:c r="AU1394" s="37" t="str">
        <x:v>official_store_product_feed</x:v>
      </x:c>
      <x:c r="AV1394" s="37" t="str">
        <x:v>تغذية منتجات</x:v>
      </x:c>
      <x:c r="AW1394" s="37" t="str">
        <x:v>https://mintra.eg/products/fridge-storage-container-3-l-pack-of-6</x:v>
      </x:c>
      <x:c r="AX1394" s="37" t="n">
        <x:v>1</x:v>
      </x:c>
      <x:c r="AY1394" s="60" t="n">
        <x:v>46233</x:v>
      </x:c>
      <x:c r="AZ1394" s="60"/>
      <x:c r="BA1394" s="60"/>
      <x:c r="BB1394" s="62" t="str">
        <x:f>IF(BA1394="","",(NOW()-BA1394)*24)</x:f>
      </x:c>
      <x:c r="BC1394" s="37" t="str">
        <x:f>IF(BA1394="","لم يُرصد",IF(BH1394&lt;&gt;TRUE,"غير نشط",IF(BD1394="فشل","فشل حالي",IF(BB1394&lt;=12,"حديث",IF(BB1394&lt;=24,"متأخر","قديم")))))</x:f>
        <x:v>لم يُرصد</x:v>
      </x:c>
      <x:c r="BD1394" s="37" t="str">
        <x:v>بانتظار أول رصد سعر</x:v>
      </x:c>
      <x:c r="BE1394" s="37" t="n">
        <x:v>0</x:v>
      </x:c>
      <x:c r="BF1394" s="37"/>
      <x:c r="BG1394" s="37"/>
      <x:c r="BH1394" s="54" t="b">
        <x:v>1</x:v>
      </x:c>
      <x:c r="BI1394" s="37" t="str">
        <x:v>جاهز لأول رصد</x:v>
      </x:c>
      <x:c r="BJ1394" s="37" t="str">
        <x:v>Fridge Storage Container 3 L (pack of 3) — Yellow</x:v>
      </x:c>
      <x:c r="BK1394" s="37" t="str">
        <x:v>الموديل والنسخة ورقم SKU مأخوذة من خلاصة المنتجات الرسمية لمتجر Mintra؛ لم تُنقل أي أسعار.</x:v>
      </x:c>
      <x:c r="BL1394" s="60" t="n">
        <x:v>46233</x:v>
      </x:c>
      <x:c r="BM1394" s="60" t="n">
        <x:v>46233</x:v>
      </x:c>
    </x:row>
    <x:row r="1395">
      <x:c r="A1395" s="37" t="str">
        <x:v>CASH-5B7A5787F6CF38</x:v>
      </x:c>
      <x:c r="B1395" s="37" t="str">
        <x:v>VAR-239EBAA1806ED2|EG-063|STORE</x:v>
      </x:c>
      <x:c r="C1395" s="37" t="str">
        <x:v>VAR-239EBAA1806ED2</x:v>
      </x:c>
      <x:c r="D1395" s="37" t="str">
        <x:v>MOD-8C442973A24E37</x:v>
      </x:c>
      <x:c r="E1395" s="37" t="str">
        <x:v>Mintra Fridge Storage Container 4 L (pack of 3) Blue | 4L</x:v>
      </x:c>
      <x:c r="F1395" s="37" t="str">
        <x:v>المطبخ والأدوات المنزلية</x:v>
      </x:c>
      <x:c r="G1395" s="37" t="str">
        <x:v>حفظ وتنظيم الطعام</x:v>
      </x:c>
      <x:c r="H1395" s="37" t="str">
        <x:v>Mintra</x:v>
      </x:c>
      <x:c r="I1395" s="37" t="str">
        <x:v>Fridge Storage Container 4 L (pack of 3)</x:v>
      </x:c>
      <x:c r="J1395" s="37" t="str">
        <x:v>Blue</x:v>
      </x:c>
      <x:c r="K1395" s="37"/>
      <x:c r="L1395" s="37"/>
      <x:c r="M1395" s="37" t="str">
        <x:v>blue</x:v>
      </x:c>
      <x:c r="N1395" s="37" t="str">
        <x:v>5582</x:v>
      </x:c>
      <x:c r="O1395" s="37"/>
      <x:c r="P1395" s="37" t="str">
        <x:v>EG-063</x:v>
      </x:c>
      <x:c r="Q1395" s="37" t="str">
        <x:v>Mintra</x:v>
      </x:c>
      <x:c r="R1395" s="37" t="str">
        <x:v>علامة مباشرة/سلسلة</x:v>
      </x:c>
      <x:c r="S1395" s="37" t="str">
        <x:v>A</x:v>
      </x:c>
      <x:c r="T1395" s="37"/>
      <x:c r="U1395" s="37"/>
      <x:c r="V1395" s="37"/>
      <x:c r="W1395" s="37" t="str">
        <x:v>https://mintra.eg/products/fridge-storage-container-4-l-pack-of-6</x:v>
      </x:c>
      <x:c r="X1395" s="37" t="str">
        <x:v>تغذية منتجات</x:v>
      </x:c>
      <x:c r="Y1395" s="37" t="str">
        <x:v>EGP</x:v>
      </x:c>
      <x:c r="Z1395" s="56"/>
      <x:c r="AA1395" s="56"/>
      <x:c r="AB1395" s="56" t="str">
        <x:f>IF(OR(Z1395="",AA1395=""),"",MAX(0,AA1395-Z1395))</x:f>
      </x:c>
      <x:c r="AC1395" s="58" t="str">
        <x:f>IF(OR(Z1395="",AA1395="",AA1395=0),"",MAX(0,(AA1395-Z1395)/AA1395))</x:f>
      </x:c>
      <x:c r="AD1395" s="56"/>
      <x:c r="AE1395" s="56" t="str">
        <x:f>IF(Z1395="","",Z1395+IF(AD1395="",0,AD1395))</x:f>
      </x:c>
      <x:c r="AF1395" s="37" t="str">
        <x:f>IF(AD1395="","",AD1395=0)</x:f>
      </x:c>
      <x:c r="AG1395" s="37"/>
      <x:c r="AH1395" s="37"/>
      <x:c r="AI1395" s="37"/>
      <x:c r="AJ1395" s="37" t="str">
        <x:v>القاهرة</x:v>
      </x:c>
      <x:c r="AK1395" s="37"/>
      <x:c r="AL1395" s="37"/>
      <x:c r="AM1395" s="37"/>
      <x:c r="AN1395" s="37"/>
      <x:c r="AO1395" s="37"/>
      <x:c r="AP1395" s="37"/>
      <x:c r="AQ1395" s="54" t="b">
        <x:v>1</x:v>
      </x:c>
      <x:c r="AR1395" s="37"/>
      <x:c r="AS1395" s="37" t="str">
        <x:v>تغذية منتجات رسمية</x:v>
      </x:c>
      <x:c r="AT1395" s="37" t="str">
        <x:v>عالية</x:v>
      </x:c>
      <x:c r="AU1395" s="37" t="str">
        <x:v>official_store_product_feed</x:v>
      </x:c>
      <x:c r="AV1395" s="37" t="str">
        <x:v>تغذية منتجات</x:v>
      </x:c>
      <x:c r="AW1395" s="37" t="str">
        <x:v>https://mintra.eg/products/fridge-storage-container-4-l-pack-of-6</x:v>
      </x:c>
      <x:c r="AX1395" s="37" t="n">
        <x:v>1</x:v>
      </x:c>
      <x:c r="AY1395" s="60" t="n">
        <x:v>46233</x:v>
      </x:c>
      <x:c r="AZ1395" s="60"/>
      <x:c r="BA1395" s="60"/>
      <x:c r="BB1395" s="62" t="str">
        <x:f>IF(BA1395="","",(NOW()-BA1395)*24)</x:f>
      </x:c>
      <x:c r="BC1395" s="37" t="str">
        <x:f>IF(BA1395="","لم يُرصد",IF(BH1395&lt;&gt;TRUE,"غير نشط",IF(BD1395="فشل","فشل حالي",IF(BB1395&lt;=12,"حديث",IF(BB1395&lt;=24,"متأخر","قديم")))))</x:f>
        <x:v>لم يُرصد</x:v>
      </x:c>
      <x:c r="BD1395" s="37" t="str">
        <x:v>بانتظار أول رصد سعر</x:v>
      </x:c>
      <x:c r="BE1395" s="37" t="n">
        <x:v>0</x:v>
      </x:c>
      <x:c r="BF1395" s="37"/>
      <x:c r="BG1395" s="37"/>
      <x:c r="BH1395" s="54" t="b">
        <x:v>1</x:v>
      </x:c>
      <x:c r="BI1395" s="37" t="str">
        <x:v>جاهز لأول رصد</x:v>
      </x:c>
      <x:c r="BJ1395" s="37" t="str">
        <x:v>Fridge Storage Container 4 L (pack of 3) — Blue</x:v>
      </x:c>
      <x:c r="BK1395" s="37" t="str">
        <x:v>الموديل والنسخة ورقم SKU مأخوذة من خلاصة المنتجات الرسمية لمتجر Mintra؛ لم تُنقل أي أسعار.</x:v>
      </x:c>
      <x:c r="BL1395" s="60" t="n">
        <x:v>46233</x:v>
      </x:c>
      <x:c r="BM1395" s="60" t="n">
        <x:v>46233</x:v>
      </x:c>
    </x:row>
    <x:row r="1396">
      <x:c r="A1396" s="37" t="str">
        <x:v>CASH-C1C21638AA0395</x:v>
      </x:c>
      <x:c r="B1396" s="37" t="str">
        <x:v>VAR-5DD5EA72771B3C|EG-063|STORE</x:v>
      </x:c>
      <x:c r="C1396" s="37" t="str">
        <x:v>VAR-5DD5EA72771B3C</x:v>
      </x:c>
      <x:c r="D1396" s="37" t="str">
        <x:v>MOD-8C442973A24E37</x:v>
      </x:c>
      <x:c r="E1396" s="37" t="str">
        <x:v>Mintra Fridge Storage Container 4 L (pack of 3) Fuchsia | 4L</x:v>
      </x:c>
      <x:c r="F1396" s="37" t="str">
        <x:v>المطبخ والأدوات المنزلية</x:v>
      </x:c>
      <x:c r="G1396" s="37" t="str">
        <x:v>حفظ وتنظيم الطعام</x:v>
      </x:c>
      <x:c r="H1396" s="37" t="str">
        <x:v>Mintra</x:v>
      </x:c>
      <x:c r="I1396" s="37" t="str">
        <x:v>Fridge Storage Container 4 L (pack of 3)</x:v>
      </x:c>
      <x:c r="J1396" s="37" t="str">
        <x:v>Fuchsia</x:v>
      </x:c>
      <x:c r="K1396" s="37"/>
      <x:c r="L1396" s="37"/>
      <x:c r="M1396" s="37" t="str">
        <x:v>fuchsia</x:v>
      </x:c>
      <x:c r="N1396" s="37" t="str">
        <x:v>5586</x:v>
      </x:c>
      <x:c r="O1396" s="37"/>
      <x:c r="P1396" s="37" t="str">
        <x:v>EG-063</x:v>
      </x:c>
      <x:c r="Q1396" s="37" t="str">
        <x:v>Mintra</x:v>
      </x:c>
      <x:c r="R1396" s="37" t="str">
        <x:v>علامة مباشرة/سلسلة</x:v>
      </x:c>
      <x:c r="S1396" s="37" t="str">
        <x:v>A</x:v>
      </x:c>
      <x:c r="T1396" s="37"/>
      <x:c r="U1396" s="37"/>
      <x:c r="V1396" s="37"/>
      <x:c r="W1396" s="37" t="str">
        <x:v>https://mintra.eg/products/fridge-storage-container-4-l-pack-of-6</x:v>
      </x:c>
      <x:c r="X1396" s="37" t="str">
        <x:v>تغذية منتجات</x:v>
      </x:c>
      <x:c r="Y1396" s="37" t="str">
        <x:v>EGP</x:v>
      </x:c>
      <x:c r="Z1396" s="56"/>
      <x:c r="AA1396" s="56"/>
      <x:c r="AB1396" s="56" t="str">
        <x:f>IF(OR(Z1396="",AA1396=""),"",MAX(0,AA1396-Z1396))</x:f>
      </x:c>
      <x:c r="AC1396" s="58" t="str">
        <x:f>IF(OR(Z1396="",AA1396="",AA1396=0),"",MAX(0,(AA1396-Z1396)/AA1396))</x:f>
      </x:c>
      <x:c r="AD1396" s="56"/>
      <x:c r="AE1396" s="56" t="str">
        <x:f>IF(Z1396="","",Z1396+IF(AD1396="",0,AD1396))</x:f>
      </x:c>
      <x:c r="AF1396" s="37" t="str">
        <x:f>IF(AD1396="","",AD1396=0)</x:f>
      </x:c>
      <x:c r="AG1396" s="37"/>
      <x:c r="AH1396" s="37"/>
      <x:c r="AI1396" s="37"/>
      <x:c r="AJ1396" s="37" t="str">
        <x:v>القاهرة</x:v>
      </x:c>
      <x:c r="AK1396" s="37"/>
      <x:c r="AL1396" s="37"/>
      <x:c r="AM1396" s="37"/>
      <x:c r="AN1396" s="37"/>
      <x:c r="AO1396" s="37"/>
      <x:c r="AP1396" s="37"/>
      <x:c r="AQ1396" s="54" t="b">
        <x:v>1</x:v>
      </x:c>
      <x:c r="AR1396" s="37"/>
      <x:c r="AS1396" s="37" t="str">
        <x:v>تغذية منتجات رسمية</x:v>
      </x:c>
      <x:c r="AT1396" s="37" t="str">
        <x:v>عالية</x:v>
      </x:c>
      <x:c r="AU1396" s="37" t="str">
        <x:v>official_store_product_feed</x:v>
      </x:c>
      <x:c r="AV1396" s="37" t="str">
        <x:v>تغذية منتجات</x:v>
      </x:c>
      <x:c r="AW1396" s="37" t="str">
        <x:v>https://mintra.eg/products/fridge-storage-container-4-l-pack-of-6</x:v>
      </x:c>
      <x:c r="AX1396" s="37" t="n">
        <x:v>1</x:v>
      </x:c>
      <x:c r="AY1396" s="60" t="n">
        <x:v>46233</x:v>
      </x:c>
      <x:c r="AZ1396" s="60"/>
      <x:c r="BA1396" s="60"/>
      <x:c r="BB1396" s="62" t="str">
        <x:f>IF(BA1396="","",(NOW()-BA1396)*24)</x:f>
      </x:c>
      <x:c r="BC1396" s="37" t="str">
        <x:f>IF(BA1396="","لم يُرصد",IF(BH1396&lt;&gt;TRUE,"غير نشط",IF(BD1396="فشل","فشل حالي",IF(BB1396&lt;=12,"حديث",IF(BB1396&lt;=24,"متأخر","قديم")))))</x:f>
        <x:v>لم يُرصد</x:v>
      </x:c>
      <x:c r="BD1396" s="37" t="str">
        <x:v>بانتظار أول رصد سعر</x:v>
      </x:c>
      <x:c r="BE1396" s="37" t="n">
        <x:v>0</x:v>
      </x:c>
      <x:c r="BF1396" s="37"/>
      <x:c r="BG1396" s="37"/>
      <x:c r="BH1396" s="54" t="b">
        <x:v>1</x:v>
      </x:c>
      <x:c r="BI1396" s="37" t="str">
        <x:v>جاهز لأول رصد</x:v>
      </x:c>
      <x:c r="BJ1396" s="37" t="str">
        <x:v>Fridge Storage Container 4 L (pack of 3) — Fuchsia</x:v>
      </x:c>
      <x:c r="BK1396" s="37" t="str">
        <x:v>الموديل والنسخة ورقم SKU مأخوذة من خلاصة المنتجات الرسمية لمتجر Mintra؛ لم تُنقل أي أسعار.</x:v>
      </x:c>
      <x:c r="BL1396" s="60" t="n">
        <x:v>46233</x:v>
      </x:c>
      <x:c r="BM1396" s="60" t="n">
        <x:v>46233</x:v>
      </x:c>
    </x:row>
    <x:row r="1397">
      <x:c r="A1397" s="37" t="str">
        <x:v>CASH-308F0CEB13E6FF</x:v>
      </x:c>
      <x:c r="B1397" s="37" t="str">
        <x:v>VAR-B98104746DB3EE|EG-063|STORE</x:v>
      </x:c>
      <x:c r="C1397" s="37" t="str">
        <x:v>VAR-B98104746DB3EE</x:v>
      </x:c>
      <x:c r="D1397" s="37" t="str">
        <x:v>MOD-8C442973A24E37</x:v>
      </x:c>
      <x:c r="E1397" s="37" t="str">
        <x:v>Mintra Fridge Storage Container 4 L (pack of 3) Green | 4L</x:v>
      </x:c>
      <x:c r="F1397" s="37" t="str">
        <x:v>المطبخ والأدوات المنزلية</x:v>
      </x:c>
      <x:c r="G1397" s="37" t="str">
        <x:v>حفظ وتنظيم الطعام</x:v>
      </x:c>
      <x:c r="H1397" s="37" t="str">
        <x:v>Mintra</x:v>
      </x:c>
      <x:c r="I1397" s="37" t="str">
        <x:v>Fridge Storage Container 4 L (pack of 3)</x:v>
      </x:c>
      <x:c r="J1397" s="37" t="str">
        <x:v>Green</x:v>
      </x:c>
      <x:c r="K1397" s="37"/>
      <x:c r="L1397" s="37"/>
      <x:c r="M1397" s="37" t="str">
        <x:v>green</x:v>
      </x:c>
      <x:c r="N1397" s="37" t="str">
        <x:v>5581</x:v>
      </x:c>
      <x:c r="O1397" s="37"/>
      <x:c r="P1397" s="37" t="str">
        <x:v>EG-063</x:v>
      </x:c>
      <x:c r="Q1397" s="37" t="str">
        <x:v>Mintra</x:v>
      </x:c>
      <x:c r="R1397" s="37" t="str">
        <x:v>علامة مباشرة/سلسلة</x:v>
      </x:c>
      <x:c r="S1397" s="37" t="str">
        <x:v>A</x:v>
      </x:c>
      <x:c r="T1397" s="37"/>
      <x:c r="U1397" s="37"/>
      <x:c r="V1397" s="37"/>
      <x:c r="W1397" s="37" t="str">
        <x:v>https://mintra.eg/products/fridge-storage-container-4-l-pack-of-6</x:v>
      </x:c>
      <x:c r="X1397" s="37" t="str">
        <x:v>تغذية منتجات</x:v>
      </x:c>
      <x:c r="Y1397" s="37" t="str">
        <x:v>EGP</x:v>
      </x:c>
      <x:c r="Z1397" s="56"/>
      <x:c r="AA1397" s="56"/>
      <x:c r="AB1397" s="56" t="str">
        <x:f>IF(OR(Z1397="",AA1397=""),"",MAX(0,AA1397-Z1397))</x:f>
      </x:c>
      <x:c r="AC1397" s="58" t="str">
        <x:f>IF(OR(Z1397="",AA1397="",AA1397=0),"",MAX(0,(AA1397-Z1397)/AA1397))</x:f>
      </x:c>
      <x:c r="AD1397" s="56"/>
      <x:c r="AE1397" s="56" t="str">
        <x:f>IF(Z1397="","",Z1397+IF(AD1397="",0,AD1397))</x:f>
      </x:c>
      <x:c r="AF1397" s="37" t="str">
        <x:f>IF(AD1397="","",AD1397=0)</x:f>
      </x:c>
      <x:c r="AG1397" s="37"/>
      <x:c r="AH1397" s="37"/>
      <x:c r="AI1397" s="37"/>
      <x:c r="AJ1397" s="37" t="str">
        <x:v>القاهرة</x:v>
      </x:c>
      <x:c r="AK1397" s="37"/>
      <x:c r="AL1397" s="37"/>
      <x:c r="AM1397" s="37"/>
      <x:c r="AN1397" s="37"/>
      <x:c r="AO1397" s="37"/>
      <x:c r="AP1397" s="37"/>
      <x:c r="AQ1397" s="54" t="b">
        <x:v>1</x:v>
      </x:c>
      <x:c r="AR1397" s="37"/>
      <x:c r="AS1397" s="37" t="str">
        <x:v>تغذية منتجات رسمية</x:v>
      </x:c>
      <x:c r="AT1397" s="37" t="str">
        <x:v>عالية</x:v>
      </x:c>
      <x:c r="AU1397" s="37" t="str">
        <x:v>official_store_product_feed</x:v>
      </x:c>
      <x:c r="AV1397" s="37" t="str">
        <x:v>تغذية منتجات</x:v>
      </x:c>
      <x:c r="AW1397" s="37" t="str">
        <x:v>https://mintra.eg/products/fridge-storage-container-4-l-pack-of-6</x:v>
      </x:c>
      <x:c r="AX1397" s="37" t="n">
        <x:v>1</x:v>
      </x:c>
      <x:c r="AY1397" s="60" t="n">
        <x:v>46233</x:v>
      </x:c>
      <x:c r="AZ1397" s="60"/>
      <x:c r="BA1397" s="60"/>
      <x:c r="BB1397" s="62" t="str">
        <x:f>IF(BA1397="","",(NOW()-BA1397)*24)</x:f>
      </x:c>
      <x:c r="BC1397" s="37" t="str">
        <x:f>IF(BA1397="","لم يُرصد",IF(BH1397&lt;&gt;TRUE,"غير نشط",IF(BD1397="فشل","فشل حالي",IF(BB1397&lt;=12,"حديث",IF(BB1397&lt;=24,"متأخر","قديم")))))</x:f>
        <x:v>لم يُرصد</x:v>
      </x:c>
      <x:c r="BD1397" s="37" t="str">
        <x:v>بانتظار أول رصد سعر</x:v>
      </x:c>
      <x:c r="BE1397" s="37" t="n">
        <x:v>0</x:v>
      </x:c>
      <x:c r="BF1397" s="37"/>
      <x:c r="BG1397" s="37"/>
      <x:c r="BH1397" s="54" t="b">
        <x:v>1</x:v>
      </x:c>
      <x:c r="BI1397" s="37" t="str">
        <x:v>جاهز لأول رصد</x:v>
      </x:c>
      <x:c r="BJ1397" s="37" t="str">
        <x:v>Fridge Storage Container 4 L (pack of 3) — Green</x:v>
      </x:c>
      <x:c r="BK1397" s="37" t="str">
        <x:v>الموديل والنسخة ورقم SKU مأخوذة من خلاصة المنتجات الرسمية لمتجر Mintra؛ لم تُنقل أي أسعار.</x:v>
      </x:c>
      <x:c r="BL1397" s="60" t="n">
        <x:v>46233</x:v>
      </x:c>
      <x:c r="BM1397" s="60" t="n">
        <x:v>46233</x:v>
      </x:c>
    </x:row>
    <x:row r="1398">
      <x:c r="A1398" s="37" t="str">
        <x:v>CASH-95CC5E3689EDF5</x:v>
      </x:c>
      <x:c r="B1398" s="37" t="str">
        <x:v>VAR-A8EA779ABBAE85|EG-063|STORE</x:v>
      </x:c>
      <x:c r="C1398" s="37" t="str">
        <x:v>VAR-A8EA779ABBAE85</x:v>
      </x:c>
      <x:c r="D1398" s="37" t="str">
        <x:v>MOD-8C442973A24E37</x:v>
      </x:c>
      <x:c r="E1398" s="37" t="str">
        <x:v>Mintra Fridge Storage Container 4 L (pack of 3) Orange | 4L</x:v>
      </x:c>
      <x:c r="F1398" s="37" t="str">
        <x:v>المطبخ والأدوات المنزلية</x:v>
      </x:c>
      <x:c r="G1398" s="37" t="str">
        <x:v>حفظ وتنظيم الطعام</x:v>
      </x:c>
      <x:c r="H1398" s="37" t="str">
        <x:v>Mintra</x:v>
      </x:c>
      <x:c r="I1398" s="37" t="str">
        <x:v>Fridge Storage Container 4 L (pack of 3)</x:v>
      </x:c>
      <x:c r="J1398" s="37" t="str">
        <x:v>Orange</x:v>
      </x:c>
      <x:c r="K1398" s="37"/>
      <x:c r="L1398" s="37"/>
      <x:c r="M1398" s="37" t="str">
        <x:v>orange</x:v>
      </x:c>
      <x:c r="N1398" s="37" t="str">
        <x:v>5585</x:v>
      </x:c>
      <x:c r="O1398" s="37"/>
      <x:c r="P1398" s="37" t="str">
        <x:v>EG-063</x:v>
      </x:c>
      <x:c r="Q1398" s="37" t="str">
        <x:v>Mintra</x:v>
      </x:c>
      <x:c r="R1398" s="37" t="str">
        <x:v>علامة مباشرة/سلسلة</x:v>
      </x:c>
      <x:c r="S1398" s="37" t="str">
        <x:v>A</x:v>
      </x:c>
      <x:c r="T1398" s="37"/>
      <x:c r="U1398" s="37"/>
      <x:c r="V1398" s="37"/>
      <x:c r="W1398" s="37" t="str">
        <x:v>https://mintra.eg/products/fridge-storage-container-4-l-pack-of-6</x:v>
      </x:c>
      <x:c r="X1398" s="37" t="str">
        <x:v>تغذية منتجات</x:v>
      </x:c>
      <x:c r="Y1398" s="37" t="str">
        <x:v>EGP</x:v>
      </x:c>
      <x:c r="Z1398" s="56"/>
      <x:c r="AA1398" s="56"/>
      <x:c r="AB1398" s="56" t="str">
        <x:f>IF(OR(Z1398="",AA1398=""),"",MAX(0,AA1398-Z1398))</x:f>
      </x:c>
      <x:c r="AC1398" s="58" t="str">
        <x:f>IF(OR(Z1398="",AA1398="",AA1398=0),"",MAX(0,(AA1398-Z1398)/AA1398))</x:f>
      </x:c>
      <x:c r="AD1398" s="56"/>
      <x:c r="AE1398" s="56" t="str">
        <x:f>IF(Z1398="","",Z1398+IF(AD1398="",0,AD1398))</x:f>
      </x:c>
      <x:c r="AF1398" s="37" t="str">
        <x:f>IF(AD1398="","",AD1398=0)</x:f>
      </x:c>
      <x:c r="AG1398" s="37"/>
      <x:c r="AH1398" s="37"/>
      <x:c r="AI1398" s="37"/>
      <x:c r="AJ1398" s="37" t="str">
        <x:v>القاهرة</x:v>
      </x:c>
      <x:c r="AK1398" s="37"/>
      <x:c r="AL1398" s="37"/>
      <x:c r="AM1398" s="37"/>
      <x:c r="AN1398" s="37"/>
      <x:c r="AO1398" s="37"/>
      <x:c r="AP1398" s="37"/>
      <x:c r="AQ1398" s="54" t="b">
        <x:v>1</x:v>
      </x:c>
      <x:c r="AR1398" s="37"/>
      <x:c r="AS1398" s="37" t="str">
        <x:v>تغذية منتجات رسمية</x:v>
      </x:c>
      <x:c r="AT1398" s="37" t="str">
        <x:v>عالية</x:v>
      </x:c>
      <x:c r="AU1398" s="37" t="str">
        <x:v>official_store_product_feed</x:v>
      </x:c>
      <x:c r="AV1398" s="37" t="str">
        <x:v>تغذية منتجات</x:v>
      </x:c>
      <x:c r="AW1398" s="37" t="str">
        <x:v>https://mintra.eg/products/fridge-storage-container-4-l-pack-of-6</x:v>
      </x:c>
      <x:c r="AX1398" s="37" t="n">
        <x:v>1</x:v>
      </x:c>
      <x:c r="AY1398" s="60" t="n">
        <x:v>46233</x:v>
      </x:c>
      <x:c r="AZ1398" s="60"/>
      <x:c r="BA1398" s="60"/>
      <x:c r="BB1398" s="62" t="str">
        <x:f>IF(BA1398="","",(NOW()-BA1398)*24)</x:f>
      </x:c>
      <x:c r="BC1398" s="37" t="str">
        <x:f>IF(BA1398="","لم يُرصد",IF(BH1398&lt;&gt;TRUE,"غير نشط",IF(BD1398="فشل","فشل حالي",IF(BB1398&lt;=12,"حديث",IF(BB1398&lt;=24,"متأخر","قديم")))))</x:f>
        <x:v>لم يُرصد</x:v>
      </x:c>
      <x:c r="BD1398" s="37" t="str">
        <x:v>بانتظار أول رصد سعر</x:v>
      </x:c>
      <x:c r="BE1398" s="37" t="n">
        <x:v>0</x:v>
      </x:c>
      <x:c r="BF1398" s="37"/>
      <x:c r="BG1398" s="37"/>
      <x:c r="BH1398" s="54" t="b">
        <x:v>1</x:v>
      </x:c>
      <x:c r="BI1398" s="37" t="str">
        <x:v>جاهز لأول رصد</x:v>
      </x:c>
      <x:c r="BJ1398" s="37" t="str">
        <x:v>Fridge Storage Container 4 L (pack of 3) — Orange</x:v>
      </x:c>
      <x:c r="BK1398" s="37" t="str">
        <x:v>الموديل والنسخة ورقم SKU مأخوذة من خلاصة المنتجات الرسمية لمتجر Mintra؛ لم تُنقل أي أسعار.</x:v>
      </x:c>
      <x:c r="BL1398" s="60" t="n">
        <x:v>46233</x:v>
      </x:c>
      <x:c r="BM1398" s="60" t="n">
        <x:v>46233</x:v>
      </x:c>
    </x:row>
    <x:row r="1399">
      <x:c r="A1399" s="37" t="str">
        <x:v>CASH-5C64F0A6C053A2</x:v>
      </x:c>
      <x:c r="B1399" s="37" t="str">
        <x:v>VAR-F89D55145AA54F|EG-063|STORE</x:v>
      </x:c>
      <x:c r="C1399" s="37" t="str">
        <x:v>VAR-F89D55145AA54F</x:v>
      </x:c>
      <x:c r="D1399" s="37" t="str">
        <x:v>MOD-8C442973A24E37</x:v>
      </x:c>
      <x:c r="E1399" s="37" t="str">
        <x:v>Mintra Fridge Storage Container 4 L (pack of 3) Red | 4L</x:v>
      </x:c>
      <x:c r="F1399" s="37" t="str">
        <x:v>المطبخ والأدوات المنزلية</x:v>
      </x:c>
      <x:c r="G1399" s="37" t="str">
        <x:v>حفظ وتنظيم الطعام</x:v>
      </x:c>
      <x:c r="H1399" s="37" t="str">
        <x:v>Mintra</x:v>
      </x:c>
      <x:c r="I1399" s="37" t="str">
        <x:v>Fridge Storage Container 4 L (pack of 3)</x:v>
      </x:c>
      <x:c r="J1399" s="37" t="str">
        <x:v>Red</x:v>
      </x:c>
      <x:c r="K1399" s="37"/>
      <x:c r="L1399" s="37"/>
      <x:c r="M1399" s="37" t="str">
        <x:v>red</x:v>
      </x:c>
      <x:c r="N1399" s="37" t="str">
        <x:v>5580</x:v>
      </x:c>
      <x:c r="O1399" s="37"/>
      <x:c r="P1399" s="37" t="str">
        <x:v>EG-063</x:v>
      </x:c>
      <x:c r="Q1399" s="37" t="str">
        <x:v>Mintra</x:v>
      </x:c>
      <x:c r="R1399" s="37" t="str">
        <x:v>علامة مباشرة/سلسلة</x:v>
      </x:c>
      <x:c r="S1399" s="37" t="str">
        <x:v>A</x:v>
      </x:c>
      <x:c r="T1399" s="37"/>
      <x:c r="U1399" s="37"/>
      <x:c r="V1399" s="37"/>
      <x:c r="W1399" s="37" t="str">
        <x:v>https://mintra.eg/products/fridge-storage-container-4-l-pack-of-6</x:v>
      </x:c>
      <x:c r="X1399" s="37" t="str">
        <x:v>تغذية منتجات</x:v>
      </x:c>
      <x:c r="Y1399" s="37" t="str">
        <x:v>EGP</x:v>
      </x:c>
      <x:c r="Z1399" s="56"/>
      <x:c r="AA1399" s="56"/>
      <x:c r="AB1399" s="56" t="str">
        <x:f>IF(OR(Z1399="",AA1399=""),"",MAX(0,AA1399-Z1399))</x:f>
      </x:c>
      <x:c r="AC1399" s="58" t="str">
        <x:f>IF(OR(Z1399="",AA1399="",AA1399=0),"",MAX(0,(AA1399-Z1399)/AA1399))</x:f>
      </x:c>
      <x:c r="AD1399" s="56"/>
      <x:c r="AE1399" s="56" t="str">
        <x:f>IF(Z1399="","",Z1399+IF(AD1399="",0,AD1399))</x:f>
      </x:c>
      <x:c r="AF1399" s="37" t="str">
        <x:f>IF(AD1399="","",AD1399=0)</x:f>
      </x:c>
      <x:c r="AG1399" s="37"/>
      <x:c r="AH1399" s="37"/>
      <x:c r="AI1399" s="37"/>
      <x:c r="AJ1399" s="37" t="str">
        <x:v>القاهرة</x:v>
      </x:c>
      <x:c r="AK1399" s="37"/>
      <x:c r="AL1399" s="37"/>
      <x:c r="AM1399" s="37"/>
      <x:c r="AN1399" s="37"/>
      <x:c r="AO1399" s="37"/>
      <x:c r="AP1399" s="37"/>
      <x:c r="AQ1399" s="54" t="b">
        <x:v>1</x:v>
      </x:c>
      <x:c r="AR1399" s="37"/>
      <x:c r="AS1399" s="37" t="str">
        <x:v>تغذية منتجات رسمية</x:v>
      </x:c>
      <x:c r="AT1399" s="37" t="str">
        <x:v>عالية</x:v>
      </x:c>
      <x:c r="AU1399" s="37" t="str">
        <x:v>official_store_product_feed</x:v>
      </x:c>
      <x:c r="AV1399" s="37" t="str">
        <x:v>تغذية منتجات</x:v>
      </x:c>
      <x:c r="AW1399" s="37" t="str">
        <x:v>https://mintra.eg/products/fridge-storage-container-4-l-pack-of-6</x:v>
      </x:c>
      <x:c r="AX1399" s="37" t="n">
        <x:v>1</x:v>
      </x:c>
      <x:c r="AY1399" s="60" t="n">
        <x:v>46233</x:v>
      </x:c>
      <x:c r="AZ1399" s="60"/>
      <x:c r="BA1399" s="60"/>
      <x:c r="BB1399" s="62" t="str">
        <x:f>IF(BA1399="","",(NOW()-BA1399)*24)</x:f>
      </x:c>
      <x:c r="BC1399" s="37" t="str">
        <x:f>IF(BA1399="","لم يُرصد",IF(BH1399&lt;&gt;TRUE,"غير نشط",IF(BD1399="فشل","فشل حالي",IF(BB1399&lt;=12,"حديث",IF(BB1399&lt;=24,"متأخر","قديم")))))</x:f>
        <x:v>لم يُرصد</x:v>
      </x:c>
      <x:c r="BD1399" s="37" t="str">
        <x:v>بانتظار أول رصد سعر</x:v>
      </x:c>
      <x:c r="BE1399" s="37" t="n">
        <x:v>0</x:v>
      </x:c>
      <x:c r="BF1399" s="37"/>
      <x:c r="BG1399" s="37"/>
      <x:c r="BH1399" s="54" t="b">
        <x:v>1</x:v>
      </x:c>
      <x:c r="BI1399" s="37" t="str">
        <x:v>جاهز لأول رصد</x:v>
      </x:c>
      <x:c r="BJ1399" s="37" t="str">
        <x:v>Fridge Storage Container 4 L (pack of 3) — Red</x:v>
      </x:c>
      <x:c r="BK1399" s="37" t="str">
        <x:v>الموديل والنسخة ورقم SKU مأخوذة من خلاصة المنتجات الرسمية لمتجر Mintra؛ لم تُنقل أي أسعار.</x:v>
      </x:c>
      <x:c r="BL1399" s="60" t="n">
        <x:v>46233</x:v>
      </x:c>
      <x:c r="BM1399" s="60" t="n">
        <x:v>46233</x:v>
      </x:c>
    </x:row>
    <x:row r="1400">
      <x:c r="A1400" s="37" t="str">
        <x:v>CASH-AE0DFFD73B72E6</x:v>
      </x:c>
      <x:c r="B1400" s="37" t="str">
        <x:v>VAR-E30D4DBB937E88|EG-063|STORE</x:v>
      </x:c>
      <x:c r="C1400" s="37" t="str">
        <x:v>VAR-E30D4DBB937E88</x:v>
      </x:c>
      <x:c r="D1400" s="37" t="str">
        <x:v>MOD-8C442973A24E37</x:v>
      </x:c>
      <x:c r="E1400" s="37" t="str">
        <x:v>Mintra Fridge Storage Container 4 L (pack of 3) Turquoise | 4L</x:v>
      </x:c>
      <x:c r="F1400" s="37" t="str">
        <x:v>المطبخ والأدوات المنزلية</x:v>
      </x:c>
      <x:c r="G1400" s="37" t="str">
        <x:v>حفظ وتنظيم الطعام</x:v>
      </x:c>
      <x:c r="H1400" s="37" t="str">
        <x:v>Mintra</x:v>
      </x:c>
      <x:c r="I1400" s="37" t="str">
        <x:v>Fridge Storage Container 4 L (pack of 3)</x:v>
      </x:c>
      <x:c r="J1400" s="37" t="str">
        <x:v>Turquoise</x:v>
      </x:c>
      <x:c r="K1400" s="37"/>
      <x:c r="L1400" s="37"/>
      <x:c r="M1400" s="37" t="str">
        <x:v>turquoise</x:v>
      </x:c>
      <x:c r="N1400" s="37" t="str">
        <x:v>5583</x:v>
      </x:c>
      <x:c r="O1400" s="37"/>
      <x:c r="P1400" s="37" t="str">
        <x:v>EG-063</x:v>
      </x:c>
      <x:c r="Q1400" s="37" t="str">
        <x:v>Mintra</x:v>
      </x:c>
      <x:c r="R1400" s="37" t="str">
        <x:v>علامة مباشرة/سلسلة</x:v>
      </x:c>
      <x:c r="S1400" s="37" t="str">
        <x:v>A</x:v>
      </x:c>
      <x:c r="T1400" s="37"/>
      <x:c r="U1400" s="37"/>
      <x:c r="V1400" s="37"/>
      <x:c r="W1400" s="37" t="str">
        <x:v>https://mintra.eg/products/fridge-storage-container-4-l-pack-of-6</x:v>
      </x:c>
      <x:c r="X1400" s="37" t="str">
        <x:v>تغذية منتجات</x:v>
      </x:c>
      <x:c r="Y1400" s="37" t="str">
        <x:v>EGP</x:v>
      </x:c>
      <x:c r="Z1400" s="56"/>
      <x:c r="AA1400" s="56"/>
      <x:c r="AB1400" s="56" t="str">
        <x:f>IF(OR(Z1400="",AA1400=""),"",MAX(0,AA1400-Z1400))</x:f>
      </x:c>
      <x:c r="AC1400" s="58" t="str">
        <x:f>IF(OR(Z1400="",AA1400="",AA1400=0),"",MAX(0,(AA1400-Z1400)/AA1400))</x:f>
      </x:c>
      <x:c r="AD1400" s="56"/>
      <x:c r="AE1400" s="56" t="str">
        <x:f>IF(Z1400="","",Z1400+IF(AD1400="",0,AD1400))</x:f>
      </x:c>
      <x:c r="AF1400" s="37" t="str">
        <x:f>IF(AD1400="","",AD1400=0)</x:f>
      </x:c>
      <x:c r="AG1400" s="37"/>
      <x:c r="AH1400" s="37"/>
      <x:c r="AI1400" s="37"/>
      <x:c r="AJ1400" s="37" t="str">
        <x:v>القاهرة</x:v>
      </x:c>
      <x:c r="AK1400" s="37"/>
      <x:c r="AL1400" s="37"/>
      <x:c r="AM1400" s="37"/>
      <x:c r="AN1400" s="37"/>
      <x:c r="AO1400" s="37"/>
      <x:c r="AP1400" s="37"/>
      <x:c r="AQ1400" s="54" t="b">
        <x:v>1</x:v>
      </x:c>
      <x:c r="AR1400" s="37"/>
      <x:c r="AS1400" s="37" t="str">
        <x:v>تغذية منتجات رسمية</x:v>
      </x:c>
      <x:c r="AT1400" s="37" t="str">
        <x:v>عالية</x:v>
      </x:c>
      <x:c r="AU1400" s="37" t="str">
        <x:v>official_store_product_feed</x:v>
      </x:c>
      <x:c r="AV1400" s="37" t="str">
        <x:v>تغذية منتجات</x:v>
      </x:c>
      <x:c r="AW1400" s="37" t="str">
        <x:v>https://mintra.eg/products/fridge-storage-container-4-l-pack-of-6</x:v>
      </x:c>
      <x:c r="AX1400" s="37" t="n">
        <x:v>1</x:v>
      </x:c>
      <x:c r="AY1400" s="60" t="n">
        <x:v>46233</x:v>
      </x:c>
      <x:c r="AZ1400" s="60"/>
      <x:c r="BA1400" s="60"/>
      <x:c r="BB1400" s="62" t="str">
        <x:f>IF(BA1400="","",(NOW()-BA1400)*24)</x:f>
      </x:c>
      <x:c r="BC1400" s="37" t="str">
        <x:f>IF(BA1400="","لم يُرصد",IF(BH1400&lt;&gt;TRUE,"غير نشط",IF(BD1400="فشل","فشل حالي",IF(BB1400&lt;=12,"حديث",IF(BB1400&lt;=24,"متأخر","قديم")))))</x:f>
        <x:v>لم يُرصد</x:v>
      </x:c>
      <x:c r="BD1400" s="37" t="str">
        <x:v>بانتظار أول رصد سعر</x:v>
      </x:c>
      <x:c r="BE1400" s="37" t="n">
        <x:v>0</x:v>
      </x:c>
      <x:c r="BF1400" s="37"/>
      <x:c r="BG1400" s="37"/>
      <x:c r="BH1400" s="54" t="b">
        <x:v>1</x:v>
      </x:c>
      <x:c r="BI1400" s="37" t="str">
        <x:v>جاهز لأول رصد</x:v>
      </x:c>
      <x:c r="BJ1400" s="37" t="str">
        <x:v>Fridge Storage Container 4 L (pack of 3) — Turquoise</x:v>
      </x:c>
      <x:c r="BK1400" s="37" t="str">
        <x:v>الموديل والنسخة ورقم SKU مأخوذة من خلاصة المنتجات الرسمية لمتجر Mintra؛ لم تُنقل أي أسعار.</x:v>
      </x:c>
      <x:c r="BL1400" s="60" t="n">
        <x:v>46233</x:v>
      </x:c>
      <x:c r="BM1400" s="60" t="n">
        <x:v>46233</x:v>
      </x:c>
    </x:row>
    <x:row r="1401">
      <x:c r="A1401" s="37" t="str">
        <x:v>CASH-BCDCD4E02A078A</x:v>
      </x:c>
      <x:c r="B1401" s="37" t="str">
        <x:v>VAR-E86333DA1864A1|EG-063|STORE</x:v>
      </x:c>
      <x:c r="C1401" s="37" t="str">
        <x:v>VAR-E86333DA1864A1</x:v>
      </x:c>
      <x:c r="D1401" s="37" t="str">
        <x:v>MOD-8C442973A24E37</x:v>
      </x:c>
      <x:c r="E1401" s="37" t="str">
        <x:v>Mintra Fridge Storage Container 4 L (pack of 3) White | 4L</x:v>
      </x:c>
      <x:c r="F1401" s="37" t="str">
        <x:v>المطبخ والأدوات المنزلية</x:v>
      </x:c>
      <x:c r="G1401" s="37" t="str">
        <x:v>حفظ وتنظيم الطعام</x:v>
      </x:c>
      <x:c r="H1401" s="37" t="str">
        <x:v>Mintra</x:v>
      </x:c>
      <x:c r="I1401" s="37" t="str">
        <x:v>Fridge Storage Container 4 L (pack of 3)</x:v>
      </x:c>
      <x:c r="J1401" s="37" t="str">
        <x:v>White</x:v>
      </x:c>
      <x:c r="K1401" s="37"/>
      <x:c r="L1401" s="37"/>
      <x:c r="M1401" s="37" t="str">
        <x:v>white</x:v>
      </x:c>
      <x:c r="N1401" s="37" t="str">
        <x:v>05579</x:v>
      </x:c>
      <x:c r="O1401" s="37"/>
      <x:c r="P1401" s="37" t="str">
        <x:v>EG-063</x:v>
      </x:c>
      <x:c r="Q1401" s="37" t="str">
        <x:v>Mintra</x:v>
      </x:c>
      <x:c r="R1401" s="37" t="str">
        <x:v>علامة مباشرة/سلسلة</x:v>
      </x:c>
      <x:c r="S1401" s="37" t="str">
        <x:v>A</x:v>
      </x:c>
      <x:c r="T1401" s="37"/>
      <x:c r="U1401" s="37"/>
      <x:c r="V1401" s="37"/>
      <x:c r="W1401" s="37" t="str">
        <x:v>https://mintra.eg/products/fridge-storage-container-4-l-pack-of-6</x:v>
      </x:c>
      <x:c r="X1401" s="37" t="str">
        <x:v>تغذية منتجات</x:v>
      </x:c>
      <x:c r="Y1401" s="37" t="str">
        <x:v>EGP</x:v>
      </x:c>
      <x:c r="Z1401" s="56"/>
      <x:c r="AA1401" s="56"/>
      <x:c r="AB1401" s="56" t="str">
        <x:f>IF(OR(Z1401="",AA1401=""),"",MAX(0,AA1401-Z1401))</x:f>
      </x:c>
      <x:c r="AC1401" s="58" t="str">
        <x:f>IF(OR(Z1401="",AA1401="",AA1401=0),"",MAX(0,(AA1401-Z1401)/AA1401))</x:f>
      </x:c>
      <x:c r="AD1401" s="56"/>
      <x:c r="AE1401" s="56" t="str">
        <x:f>IF(Z1401="","",Z1401+IF(AD1401="",0,AD1401))</x:f>
      </x:c>
      <x:c r="AF1401" s="37" t="str">
        <x:f>IF(AD1401="","",AD1401=0)</x:f>
      </x:c>
      <x:c r="AG1401" s="37"/>
      <x:c r="AH1401" s="37"/>
      <x:c r="AI1401" s="37"/>
      <x:c r="AJ1401" s="37" t="str">
        <x:v>القاهرة</x:v>
      </x:c>
      <x:c r="AK1401" s="37"/>
      <x:c r="AL1401" s="37"/>
      <x:c r="AM1401" s="37"/>
      <x:c r="AN1401" s="37"/>
      <x:c r="AO1401" s="37"/>
      <x:c r="AP1401" s="37"/>
      <x:c r="AQ1401" s="54" t="b">
        <x:v>1</x:v>
      </x:c>
      <x:c r="AR1401" s="37"/>
      <x:c r="AS1401" s="37" t="str">
        <x:v>تغذية منتجات رسمية</x:v>
      </x:c>
      <x:c r="AT1401" s="37" t="str">
        <x:v>عالية</x:v>
      </x:c>
      <x:c r="AU1401" s="37" t="str">
        <x:v>official_store_product_feed</x:v>
      </x:c>
      <x:c r="AV1401" s="37" t="str">
        <x:v>تغذية منتجات</x:v>
      </x:c>
      <x:c r="AW1401" s="37" t="str">
        <x:v>https://mintra.eg/products/fridge-storage-container-4-l-pack-of-6</x:v>
      </x:c>
      <x:c r="AX1401" s="37" t="n">
        <x:v>1</x:v>
      </x:c>
      <x:c r="AY1401" s="60" t="n">
        <x:v>46233</x:v>
      </x:c>
      <x:c r="AZ1401" s="60"/>
      <x:c r="BA1401" s="60"/>
      <x:c r="BB1401" s="62" t="str">
        <x:f>IF(BA1401="","",(NOW()-BA1401)*24)</x:f>
      </x:c>
      <x:c r="BC1401" s="37" t="str">
        <x:f>IF(BA1401="","لم يُرصد",IF(BH1401&lt;&gt;TRUE,"غير نشط",IF(BD1401="فشل","فشل حالي",IF(BB1401&lt;=12,"حديث",IF(BB1401&lt;=24,"متأخر","قديم")))))</x:f>
        <x:v>لم يُرصد</x:v>
      </x:c>
      <x:c r="BD1401" s="37" t="str">
        <x:v>بانتظار أول رصد سعر</x:v>
      </x:c>
      <x:c r="BE1401" s="37" t="n">
        <x:v>0</x:v>
      </x:c>
      <x:c r="BF1401" s="37"/>
      <x:c r="BG1401" s="37"/>
      <x:c r="BH1401" s="54" t="b">
        <x:v>1</x:v>
      </x:c>
      <x:c r="BI1401" s="37" t="str">
        <x:v>جاهز لأول رصد</x:v>
      </x:c>
      <x:c r="BJ1401" s="37" t="str">
        <x:v>Fridge Storage Container 4 L (pack of 3) — White</x:v>
      </x:c>
      <x:c r="BK1401" s="37" t="str">
        <x:v>الموديل والنسخة ورقم SKU مأخوذة من خلاصة المنتجات الرسمية لمتجر Mintra؛ لم تُنقل أي أسعار.</x:v>
      </x:c>
      <x:c r="BL1401" s="60" t="n">
        <x:v>46233</x:v>
      </x:c>
      <x:c r="BM1401" s="60" t="n">
        <x:v>46233</x:v>
      </x:c>
    </x:row>
    <x:row r="1402">
      <x:c r="A1402" s="37" t="str">
        <x:v>CASH-83495D2492E7FC</x:v>
      </x:c>
      <x:c r="B1402" s="37" t="str">
        <x:v>VAR-D2FF8DD6A79A32|EG-063|STORE</x:v>
      </x:c>
      <x:c r="C1402" s="37" t="str">
        <x:v>VAR-D2FF8DD6A79A32</x:v>
      </x:c>
      <x:c r="D1402" s="37" t="str">
        <x:v>MOD-8C442973A24E37</x:v>
      </x:c>
      <x:c r="E1402" s="37" t="str">
        <x:v>Mintra Fridge Storage Container 4 L (pack of 3) Yellow | 4L</x:v>
      </x:c>
      <x:c r="F1402" s="37" t="str">
        <x:v>المطبخ والأدوات المنزلية</x:v>
      </x:c>
      <x:c r="G1402" s="37" t="str">
        <x:v>حفظ وتنظيم الطعام</x:v>
      </x:c>
      <x:c r="H1402" s="37" t="str">
        <x:v>Mintra</x:v>
      </x:c>
      <x:c r="I1402" s="37" t="str">
        <x:v>Fridge Storage Container 4 L (pack of 3)</x:v>
      </x:c>
      <x:c r="J1402" s="37" t="str">
        <x:v>Yellow</x:v>
      </x:c>
      <x:c r="K1402" s="37"/>
      <x:c r="L1402" s="37"/>
      <x:c r="M1402" s="37" t="str">
        <x:v>yellow</x:v>
      </x:c>
      <x:c r="N1402" s="37" t="str">
        <x:v>5584</x:v>
      </x:c>
      <x:c r="O1402" s="37"/>
      <x:c r="P1402" s="37" t="str">
        <x:v>EG-063</x:v>
      </x:c>
      <x:c r="Q1402" s="37" t="str">
        <x:v>Mintra</x:v>
      </x:c>
      <x:c r="R1402" s="37" t="str">
        <x:v>علامة مباشرة/سلسلة</x:v>
      </x:c>
      <x:c r="S1402" s="37" t="str">
        <x:v>A</x:v>
      </x:c>
      <x:c r="T1402" s="37"/>
      <x:c r="U1402" s="37"/>
      <x:c r="V1402" s="37"/>
      <x:c r="W1402" s="37" t="str">
        <x:v>https://mintra.eg/products/fridge-storage-container-4-l-pack-of-6</x:v>
      </x:c>
      <x:c r="X1402" s="37" t="str">
        <x:v>تغذية منتجات</x:v>
      </x:c>
      <x:c r="Y1402" s="37" t="str">
        <x:v>EGP</x:v>
      </x:c>
      <x:c r="Z1402" s="56"/>
      <x:c r="AA1402" s="56"/>
      <x:c r="AB1402" s="56" t="str">
        <x:f>IF(OR(Z1402="",AA1402=""),"",MAX(0,AA1402-Z1402))</x:f>
      </x:c>
      <x:c r="AC1402" s="58" t="str">
        <x:f>IF(OR(Z1402="",AA1402="",AA1402=0),"",MAX(0,(AA1402-Z1402)/AA1402))</x:f>
      </x:c>
      <x:c r="AD1402" s="56"/>
      <x:c r="AE1402" s="56" t="str">
        <x:f>IF(Z1402="","",Z1402+IF(AD1402="",0,AD1402))</x:f>
      </x:c>
      <x:c r="AF1402" s="37" t="str">
        <x:f>IF(AD1402="","",AD1402=0)</x:f>
      </x:c>
      <x:c r="AG1402" s="37"/>
      <x:c r="AH1402" s="37"/>
      <x:c r="AI1402" s="37"/>
      <x:c r="AJ1402" s="37" t="str">
        <x:v>القاهرة</x:v>
      </x:c>
      <x:c r="AK1402" s="37"/>
      <x:c r="AL1402" s="37"/>
      <x:c r="AM1402" s="37"/>
      <x:c r="AN1402" s="37"/>
      <x:c r="AO1402" s="37"/>
      <x:c r="AP1402" s="37"/>
      <x:c r="AQ1402" s="54" t="b">
        <x:v>1</x:v>
      </x:c>
      <x:c r="AR1402" s="37"/>
      <x:c r="AS1402" s="37" t="str">
        <x:v>تغذية منتجات رسمية</x:v>
      </x:c>
      <x:c r="AT1402" s="37" t="str">
        <x:v>عالية</x:v>
      </x:c>
      <x:c r="AU1402" s="37" t="str">
        <x:v>official_store_product_feed</x:v>
      </x:c>
      <x:c r="AV1402" s="37" t="str">
        <x:v>تغذية منتجات</x:v>
      </x:c>
      <x:c r="AW1402" s="37" t="str">
        <x:v>https://mintra.eg/products/fridge-storage-container-4-l-pack-of-6</x:v>
      </x:c>
      <x:c r="AX1402" s="37" t="n">
        <x:v>1</x:v>
      </x:c>
      <x:c r="AY1402" s="60" t="n">
        <x:v>46233</x:v>
      </x:c>
      <x:c r="AZ1402" s="60"/>
      <x:c r="BA1402" s="60"/>
      <x:c r="BB1402" s="62" t="str">
        <x:f>IF(BA1402="","",(NOW()-BA1402)*24)</x:f>
      </x:c>
      <x:c r="BC1402" s="37" t="str">
        <x:f>IF(BA1402="","لم يُرصد",IF(BH1402&lt;&gt;TRUE,"غير نشط",IF(BD1402="فشل","فشل حالي",IF(BB1402&lt;=12,"حديث",IF(BB1402&lt;=24,"متأخر","قديم")))))</x:f>
        <x:v>لم يُرصد</x:v>
      </x:c>
      <x:c r="BD1402" s="37" t="str">
        <x:v>بانتظار أول رصد سعر</x:v>
      </x:c>
      <x:c r="BE1402" s="37" t="n">
        <x:v>0</x:v>
      </x:c>
      <x:c r="BF1402" s="37"/>
      <x:c r="BG1402" s="37"/>
      <x:c r="BH1402" s="54" t="b">
        <x:v>1</x:v>
      </x:c>
      <x:c r="BI1402" s="37" t="str">
        <x:v>جاهز لأول رصد</x:v>
      </x:c>
      <x:c r="BJ1402" s="37" t="str">
        <x:v>Fridge Storage Container 4 L (pack of 3) — Yellow</x:v>
      </x:c>
      <x:c r="BK1402" s="37" t="str">
        <x:v>الموديل والنسخة ورقم SKU مأخوذة من خلاصة المنتجات الرسمية لمتجر Mintra؛ لم تُنقل أي أسعار.</x:v>
      </x:c>
      <x:c r="BL1402" s="60" t="n">
        <x:v>46233</x:v>
      </x:c>
      <x:c r="BM1402" s="60" t="n">
        <x:v>46233</x:v>
      </x:c>
    </x:row>
    <x:row r="1403">
      <x:c r="A1403" s="37" t="str">
        <x:v>CASH-ADAE152884DF82</x:v>
      </x:c>
      <x:c r="B1403" s="37" t="str">
        <x:v>VAR-9BA158692784AB|EG-060|STORE</x:v>
      </x:c>
      <x:c r="C1403" s="37" t="str">
        <x:v>VAR-9BA158692784AB</x:v>
      </x:c>
      <x:c r="D1403" s="37" t="str">
        <x:v>MOD-93B4C23C8F843B</x:v>
      </x:c>
      <x:c r="E1403" s="37" t="str">
        <x:v>IKEA HEMLAGAD Saucepan non-stick coating black, 1 l | 1L</x:v>
      </x:c>
      <x:c r="F1403" s="37" t="str">
        <x:v>المطبخ والأدوات المنزلية</x:v>
      </x:c>
      <x:c r="G1403" s="37" t="str">
        <x:v>حلل صوص</x:v>
      </x:c>
      <x:c r="H1403" s="37" t="str">
        <x:v>IKEA</x:v>
      </x:c>
      <x:c r="I1403" s="37" t="str">
        <x:v>HEMLAGAD Saucepan</x:v>
      </x:c>
      <x:c r="J1403" s="37" t="str">
        <x:v>non-stick coating black, 1 l</x:v>
      </x:c>
      <x:c r="K1403" s="37"/>
      <x:c r="L1403" s="37"/>
      <x:c r="M1403" s="37" t="str">
        <x:v>black</x:v>
      </x:c>
      <x:c r="N1403" s="37" t="str">
        <x:v>60580911</x:v>
      </x:c>
      <x:c r="O1403" s="37"/>
      <x:c r="P1403" s="37" t="str">
        <x:v>EG-060</x:v>
      </x:c>
      <x:c r="Q1403" s="37" t="str">
        <x:v>IKEA Egypt</x:v>
      </x:c>
      <x:c r="R1403" s="37" t="str">
        <x:v>علامة مباشرة/سلسلة</x:v>
      </x:c>
      <x:c r="S1403" s="37" t="str">
        <x:v>A</x:v>
      </x:c>
      <x:c r="T1403" s="37"/>
      <x:c r="U1403" s="37"/>
      <x:c r="V1403" s="37"/>
      <x:c r="W1403" s="37" t="str">
        <x:v>https://www.ikea.com/eg/en/p/hemlagad-saucepan-non-stick-coating-black-60580911/</x:v>
      </x:c>
      <x:c r="X1403" s="37" t="str">
        <x:v>صفحة فئة منظمة</x:v>
      </x:c>
      <x:c r="Y1403" s="37" t="str">
        <x:v>EGP</x:v>
      </x:c>
      <x:c r="Z1403" s="56"/>
      <x:c r="AA1403" s="56"/>
      <x:c r="AB1403" s="56" t="str">
        <x:f>IF(OR(Z1403="",AA1403=""),"",MAX(0,AA1403-Z1403))</x:f>
      </x:c>
      <x:c r="AC1403" s="58" t="str">
        <x:f>IF(OR(Z1403="",AA1403="",AA1403=0),"",MAX(0,(AA1403-Z1403)/AA1403))</x:f>
      </x:c>
      <x:c r="AD1403" s="56"/>
      <x:c r="AE1403" s="56" t="str">
        <x:f>IF(Z1403="","",Z1403+IF(AD1403="",0,AD1403))</x:f>
      </x:c>
      <x:c r="AF1403" s="37" t="str">
        <x:f>IF(AD1403="","",AD1403=0)</x:f>
      </x:c>
      <x:c r="AG1403" s="37"/>
      <x:c r="AH1403" s="37"/>
      <x:c r="AI1403" s="37"/>
      <x:c r="AJ1403" s="37" t="str">
        <x:v>القاهرة</x:v>
      </x:c>
      <x:c r="AK1403" s="37"/>
      <x:c r="AL1403" s="37"/>
      <x:c r="AM1403" s="37"/>
      <x:c r="AN1403" s="37"/>
      <x:c r="AO1403" s="37"/>
      <x:c r="AP1403" s="37"/>
      <x:c r="AQ1403" s="54" t="b">
        <x:v>1</x:v>
      </x:c>
      <x:c r="AR1403" s="37"/>
      <x:c r="AS1403" s="37" t="str">
        <x:v>JSON-LD لقائمة المتجر</x:v>
      </x:c>
      <x:c r="AT1403" s="37" t="str">
        <x:v>متوسطة</x:v>
      </x:c>
      <x:c r="AU1403" s="37" t="str">
        <x:v>official_store_category_jsonld</x:v>
      </x:c>
      <x:c r="AV1403" s="37" t="str">
        <x:v>JSON-LD</x:v>
      </x:c>
      <x:c r="AW1403" s="37" t="str">
        <x:v>https://www.ikea.com/eg/en/p/hemlagad-saucepan-non-stick-coating-black-60580911/</x:v>
      </x:c>
      <x:c r="AX1403" s="37" t="n">
        <x:v>1</x:v>
      </x:c>
      <x:c r="AY1403" s="60" t="n">
        <x:v>46233</x:v>
      </x:c>
      <x:c r="AZ1403" s="60"/>
      <x:c r="BA1403" s="60"/>
      <x:c r="BB1403" s="62" t="str">
        <x:f>IF(BA1403="","",(NOW()-BA1403)*24)</x:f>
      </x:c>
      <x:c r="BC1403" s="37" t="str">
        <x:f>IF(BA1403="","لم يُرصد",IF(BH1403&lt;&gt;TRUE,"غير نشط",IF(BD1403="فشل","فشل حالي",IF(BB1403&lt;=12,"حديث",IF(BB1403&lt;=24,"متأخر","قديم")))))</x:f>
        <x:v>لم يُرصد</x:v>
      </x:c>
      <x:c r="BD1403" s="37" t="str">
        <x:v>بانتظار أول رصد سعر</x:v>
      </x:c>
      <x:c r="BE1403" s="37" t="n">
        <x:v>0</x:v>
      </x:c>
      <x:c r="BF1403" s="37"/>
      <x:c r="BG1403" s="37"/>
      <x:c r="BH1403" s="54" t="b">
        <x:v>1</x:v>
      </x:c>
      <x:c r="BI1403" s="37" t="str">
        <x:v>يحتاج اكتشاف رابط المنتج</x:v>
      </x:c>
      <x:c r="BJ1403" s="37" t="str">
        <x:v>HEMLAGAD, Saucepan, non-stick coating black, 1 l</x:v>
      </x:c>
      <x:c r="BK1403" s="37" t="str">
        <x:v>الاسم ورقم الصنف والمواصفات الظاهرة مأخوذة من قائمة JSON-LD الرسمية للفئة في IKEA Egypt؛ لم تُنقل أي أسعار.</x:v>
      </x:c>
      <x:c r="BL1403" s="60" t="n">
        <x:v>46233</x:v>
      </x:c>
      <x:c r="BM1403" s="60" t="n">
        <x:v>46233</x:v>
      </x:c>
    </x:row>
    <x:row r="1404">
      <x:c r="A1404" s="37" t="str">
        <x:v>CASH-2C556CF7D93FAE</x:v>
      </x:c>
      <x:c r="B1404" s="37" t="str">
        <x:v>VAR-BCF17741DD6B67|EG-079|STORE</x:v>
      </x:c>
      <x:c r="C1404" s="37" t="str">
        <x:v>VAR-BCF17741DD6B67</x:v>
      </x:c>
      <x:c r="D1404" s="37" t="str">
        <x:v>MOD-50C86DA6D15994</x:v>
      </x:c>
      <x:c r="E1404" s="37" t="str">
        <x:v>Tefal P4624966 9 L | 9L</x:v>
      </x:c>
      <x:c r="F1404" s="37" t="str">
        <x:v>المطبخ والأدوات المنزلية</x:v>
      </x:c>
      <x:c r="G1404" s="37" t="str">
        <x:v>حلل ضغط</x:v>
      </x:c>
      <x:c r="H1404" s="37" t="str">
        <x:v>Tefal</x:v>
      </x:c>
      <x:c r="I1404" s="37" t="str">
        <x:v>P4624966</x:v>
      </x:c>
      <x:c r="J1404" s="37" t="str">
        <x:v>9 L</x:v>
      </x:c>
      <x:c r="K1404" s="37"/>
      <x:c r="L1404" s="37"/>
      <x:c r="M1404" s="37"/>
      <x:c r="N1404" s="37" t="str">
        <x:v>P4624966</x:v>
      </x:c>
      <x:c r="O1404" s="37"/>
      <x:c r="P1404" s="37" t="str">
        <x:v>EG-079</x:v>
      </x:c>
      <x:c r="Q1404" s="37" t="str">
        <x:v>Zahran Stores</x:v>
      </x:c>
      <x:c r="R1404" s="37" t="str">
        <x:v>سلسلة</x:v>
      </x:c>
      <x:c r="S1404" s="37" t="str">
        <x:v>A</x:v>
      </x:c>
      <x:c r="T1404" s="37"/>
      <x:c r="U1404" s="37"/>
      <x:c r="V1404" s="37"/>
      <x:c r="W1404" s="37" t="str">
        <x:v>https://www.zahranstores.com/en/tefal-clipsominut-easy-9l-pressure-cooker-p4624966-1133</x:v>
      </x:c>
      <x:c r="X1404" s="37" t="str">
        <x:v>Sitemap/قائمة روابط</x:v>
      </x:c>
      <x:c r="Y1404" s="37" t="str">
        <x:v>EGP</x:v>
      </x:c>
      <x:c r="Z1404" s="56"/>
      <x:c r="AA1404" s="56"/>
      <x:c r="AB1404" s="56" t="str">
        <x:f>IF(OR(Z1404="",AA1404=""),"",MAX(0,AA1404-Z1404))</x:f>
      </x:c>
      <x:c r="AC1404" s="58" t="str">
        <x:f>IF(OR(Z1404="",AA1404="",AA1404=0),"",MAX(0,(AA1404-Z1404)/AA1404))</x:f>
      </x:c>
      <x:c r="AD1404" s="56"/>
      <x:c r="AE1404" s="56" t="str">
        <x:f>IF(Z1404="","",Z1404+IF(AD1404="",0,AD1404))</x:f>
      </x:c>
      <x:c r="AF1404" s="37" t="str">
        <x:f>IF(AD1404="","",AD1404=0)</x:f>
      </x:c>
      <x:c r="AG1404" s="37"/>
      <x:c r="AH1404" s="37"/>
      <x:c r="AI1404" s="37"/>
      <x:c r="AJ1404" s="37" t="str">
        <x:v>القاهرة</x:v>
      </x:c>
      <x:c r="AK1404" s="37"/>
      <x:c r="AL1404" s="37"/>
      <x:c r="AM1404" s="37"/>
      <x:c r="AN1404" s="37"/>
      <x:c r="AO1404" s="37"/>
      <x:c r="AP1404" s="37"/>
      <x:c r="AQ1404" s="54" t="b">
        <x:v>1</x:v>
      </x:c>
      <x:c r="AR1404" s="37"/>
      <x:c r="AS1404" s="37" t="str">
        <x:v>Sitemap متجر</x:v>
      </x:c>
      <x:c r="AT1404" s="37" t="str">
        <x:v>متوسطة</x:v>
      </x:c>
      <x:c r="AU1404" s="37" t="str">
        <x:v>egypt_store_sitemap_listing</x:v>
      </x:c>
      <x:c r="AV1404" s="37" t="str">
        <x:v>Sitemap ثم صفحة منتج</x:v>
      </x:c>
      <x:c r="AW1404" s="37" t="str">
        <x:v>https://www.zahranstores.com/en/tefal-clipsominut-easy-9l-pressure-cooker-p4624966-1133</x:v>
      </x:c>
      <x:c r="AX1404" s="37" t="n">
        <x:v>1</x:v>
      </x:c>
      <x:c r="AY1404" s="60" t="n">
        <x:v>46233</x:v>
      </x:c>
      <x:c r="AZ1404" s="60"/>
      <x:c r="BA1404" s="60"/>
      <x:c r="BB1404" s="62" t="str">
        <x:f>IF(BA1404="","",(NOW()-BA1404)*24)</x:f>
      </x:c>
      <x:c r="BC1404" s="37" t="str">
        <x:f>IF(BA1404="","لم يُرصد",IF(BH1404&lt;&gt;TRUE,"غير نشط",IF(BD1404="فشل","فشل حالي",IF(BB1404&lt;=12,"حديث",IF(BB1404&lt;=24,"متأخر","قديم")))))</x:f>
        <x:v>لم يُرصد</x:v>
      </x:c>
      <x:c r="BD1404" s="37" t="str">
        <x:v>بانتظار أول رصد سعر</x:v>
      </x:c>
      <x:c r="BE1404" s="37" t="n">
        <x:v>0</x:v>
      </x:c>
      <x:c r="BF1404" s="37"/>
      <x:c r="BG1404" s="37"/>
      <x:c r="BH1404" s="54" t="b">
        <x:v>1</x:v>
      </x:c>
      <x:c r="BI1404" s="37" t="str">
        <x:v>يحتاج تأكيد صفحة المنتج</x:v>
      </x:c>
      <x:c r="BJ1404" s="37" t="str"/>
      <x:c r="BK1404" s="37" t="str">
        <x:v>Exact product URL in Zahran Stores public sitemap; stock not asserted</x:v>
      </x:c>
      <x:c r="BL1404" s="60" t="n">
        <x:v>46233</x:v>
      </x:c>
      <x:c r="BM1404" s="60" t="n">
        <x:v>46233</x:v>
      </x:c>
    </x:row>
    <x:row r="1405">
      <x:c r="A1405" s="37" t="str">
        <x:v>CASH-7EA5F2116CFEFE</x:v>
      </x:c>
      <x:c r="B1405" s="37" t="str">
        <x:v>VAR-D06A74FFB70FE8|EG-060|STORE</x:v>
      </x:c>
      <x:c r="C1405" s="37" t="str">
        <x:v>VAR-D06A74FFB70FE8</x:v>
      </x:c>
      <x:c r="D1405" s="37" t="str">
        <x:v>MOD-F95E75E892510E</x:v>
      </x:c>
      <x:c r="E1405" s="37" t="str">
        <x:v>IKEA VARDAGEN Pot with lid enamelled cast iron matt/black, 5 l | 5L</x:v>
      </x:c>
      <x:c r="F1405" s="37" t="str">
        <x:v>المطبخ والأدوات المنزلية</x:v>
      </x:c>
      <x:c r="G1405" s="37" t="str">
        <x:v>حلل طهي</x:v>
      </x:c>
      <x:c r="H1405" s="37" t="str">
        <x:v>IKEA</x:v>
      </x:c>
      <x:c r="I1405" s="37" t="str">
        <x:v>VARDAGEN Pot with lid</x:v>
      </x:c>
      <x:c r="J1405" s="37" t="str">
        <x:v>enamelled cast iron matt/black, 5 l</x:v>
      </x:c>
      <x:c r="K1405" s="37"/>
      <x:c r="L1405" s="37"/>
      <x:c r="M1405" s="37" t="str">
        <x:v>black</x:v>
      </x:c>
      <x:c r="N1405" s="37" t="str">
        <x:v>80560667</x:v>
      </x:c>
      <x:c r="O1405" s="37"/>
      <x:c r="P1405" s="37" t="str">
        <x:v>EG-060</x:v>
      </x:c>
      <x:c r="Q1405" s="37" t="str">
        <x:v>IKEA Egypt</x:v>
      </x:c>
      <x:c r="R1405" s="37" t="str">
        <x:v>علامة مباشرة/سلسلة</x:v>
      </x:c>
      <x:c r="S1405" s="37" t="str">
        <x:v>A</x:v>
      </x:c>
      <x:c r="T1405" s="37"/>
      <x:c r="U1405" s="37"/>
      <x:c r="V1405" s="37"/>
      <x:c r="W1405" s="37" t="str">
        <x:v>https://www.ikea.com/eg/en/p/vardagen-pot-with-lid-enamelled-cast-iron-matt-black-80560667/</x:v>
      </x:c>
      <x:c r="X1405" s="37" t="str">
        <x:v>صفحة فئة منظمة</x:v>
      </x:c>
      <x:c r="Y1405" s="37" t="str">
        <x:v>EGP</x:v>
      </x:c>
      <x:c r="Z1405" s="56"/>
      <x:c r="AA1405" s="56"/>
      <x:c r="AB1405" s="56" t="str">
        <x:f>IF(OR(Z1405="",AA1405=""),"",MAX(0,AA1405-Z1405))</x:f>
      </x:c>
      <x:c r="AC1405" s="58" t="str">
        <x:f>IF(OR(Z1405="",AA1405="",AA1405=0),"",MAX(0,(AA1405-Z1405)/AA1405))</x:f>
      </x:c>
      <x:c r="AD1405" s="56"/>
      <x:c r="AE1405" s="56" t="str">
        <x:f>IF(Z1405="","",Z1405+IF(AD1405="",0,AD1405))</x:f>
      </x:c>
      <x:c r="AF1405" s="37" t="str">
        <x:f>IF(AD1405="","",AD1405=0)</x:f>
      </x:c>
      <x:c r="AG1405" s="37"/>
      <x:c r="AH1405" s="37"/>
      <x:c r="AI1405" s="37"/>
      <x:c r="AJ1405" s="37" t="str">
        <x:v>القاهرة</x:v>
      </x:c>
      <x:c r="AK1405" s="37"/>
      <x:c r="AL1405" s="37"/>
      <x:c r="AM1405" s="37"/>
      <x:c r="AN1405" s="37"/>
      <x:c r="AO1405" s="37"/>
      <x:c r="AP1405" s="37"/>
      <x:c r="AQ1405" s="54" t="b">
        <x:v>1</x:v>
      </x:c>
      <x:c r="AR1405" s="37"/>
      <x:c r="AS1405" s="37" t="str">
        <x:v>JSON-LD لقائمة المتجر</x:v>
      </x:c>
      <x:c r="AT1405" s="37" t="str">
        <x:v>متوسطة</x:v>
      </x:c>
      <x:c r="AU1405" s="37" t="str">
        <x:v>official_store_category_jsonld</x:v>
      </x:c>
      <x:c r="AV1405" s="37" t="str">
        <x:v>JSON-LD</x:v>
      </x:c>
      <x:c r="AW1405" s="37" t="str">
        <x:v>https://www.ikea.com/eg/en/p/vardagen-pot-with-lid-enamelled-cast-iron-matt-black-80560667/</x:v>
      </x:c>
      <x:c r="AX1405" s="37" t="n">
        <x:v>1</x:v>
      </x:c>
      <x:c r="AY1405" s="60" t="n">
        <x:v>46233</x:v>
      </x:c>
      <x:c r="AZ1405" s="60"/>
      <x:c r="BA1405" s="60"/>
      <x:c r="BB1405" s="62" t="str">
        <x:f>IF(BA1405="","",(NOW()-BA1405)*24)</x:f>
      </x:c>
      <x:c r="BC1405" s="37" t="str">
        <x:f>IF(BA1405="","لم يُرصد",IF(BH1405&lt;&gt;TRUE,"غير نشط",IF(BD1405="فشل","فشل حالي",IF(BB1405&lt;=12,"حديث",IF(BB1405&lt;=24,"متأخر","قديم")))))</x:f>
        <x:v>لم يُرصد</x:v>
      </x:c>
      <x:c r="BD1405" s="37" t="str">
        <x:v>بانتظار أول رصد سعر</x:v>
      </x:c>
      <x:c r="BE1405" s="37" t="n">
        <x:v>0</x:v>
      </x:c>
      <x:c r="BF1405" s="37"/>
      <x:c r="BG1405" s="37"/>
      <x:c r="BH1405" s="54" t="b">
        <x:v>1</x:v>
      </x:c>
      <x:c r="BI1405" s="37" t="str">
        <x:v>يحتاج اكتشاف رابط المنتج</x:v>
      </x:c>
      <x:c r="BJ1405" s="37" t="str">
        <x:v>VARDAGEN, Pot with lid, enamelled cast iron matt/black, 5 l</x:v>
      </x:c>
      <x:c r="BK1405" s="37" t="str">
        <x:v>الاسم ورقم الصنف والمواصفات الظاهرة مأخوذة من قائمة JSON-LD الرسمية للفئة في IKEA Egypt؛ لم تُنقل أي أسعار.</x:v>
      </x:c>
      <x:c r="BL1405" s="60" t="n">
        <x:v>46233</x:v>
      </x:c>
      <x:c r="BM1405" s="60" t="n">
        <x:v>46233</x:v>
      </x:c>
    </x:row>
    <x:row r="1406">
      <x:c r="A1406" s="37" t="str">
        <x:v>CASH-E137BBAF1BA14D</x:v>
      </x:c>
      <x:c r="B1406" s="37" t="str">
        <x:v>VAR-C542D3C0EA5D2E|EG-079|STORE</x:v>
      </x:c>
      <x:c r="C1406" s="37" t="str">
        <x:v>VAR-C542D3C0EA5D2E</x:v>
      </x:c>
      <x:c r="D1406" s="37" t="str">
        <x:v>MOD-122ED7538A1850</x:v>
      </x:c>
      <x:c r="E1406" s="37" t="str">
        <x:v>Tefal 220091016</x:v>
      </x:c>
      <x:c r="F1406" s="37" t="str">
        <x:v>المطبخ والأدوات المنزلية</x:v>
      </x:c>
      <x:c r="G1406" s="37" t="str">
        <x:v>حلل طهي</x:v>
      </x:c>
      <x:c r="H1406" s="37" t="str">
        <x:v>Tefal</x:v>
      </x:c>
      <x:c r="I1406" s="37" t="str">
        <x:v>220091016</x:v>
      </x:c>
      <x:c r="J1406" s="37"/>
      <x:c r="K1406" s="37"/>
      <x:c r="L1406" s="37"/>
      <x:c r="M1406" s="37"/>
      <x:c r="N1406" s="37" t="str">
        <x:v>220091016</x:v>
      </x:c>
      <x:c r="O1406" s="37"/>
      <x:c r="P1406" s="37" t="str">
        <x:v>EG-079</x:v>
      </x:c>
      <x:c r="Q1406" s="37" t="str">
        <x:v>Zahran Stores</x:v>
      </x:c>
      <x:c r="R1406" s="37" t="str">
        <x:v>سلسلة</x:v>
      </x:c>
      <x:c r="S1406" s="37" t="str">
        <x:v>A</x:v>
      </x:c>
      <x:c r="T1406" s="37"/>
      <x:c r="U1406" s="37"/>
      <x:c r="V1406" s="37"/>
      <x:c r="W1406" s="37" t="str">
        <x:v>https://www.zahranstores.com/en/tefal-tempo-flame-stewpot-16cm-220091016-2000</x:v>
      </x:c>
      <x:c r="X1406" s="37" t="str">
        <x:v>Sitemap/قائمة روابط</x:v>
      </x:c>
      <x:c r="Y1406" s="37" t="str">
        <x:v>EGP</x:v>
      </x:c>
      <x:c r="Z1406" s="56"/>
      <x:c r="AA1406" s="56"/>
      <x:c r="AB1406" s="56" t="str">
        <x:f>IF(OR(Z1406="",AA1406=""),"",MAX(0,AA1406-Z1406))</x:f>
      </x:c>
      <x:c r="AC1406" s="58" t="str">
        <x:f>IF(OR(Z1406="",AA1406="",AA1406=0),"",MAX(0,(AA1406-Z1406)/AA1406))</x:f>
      </x:c>
      <x:c r="AD1406" s="56"/>
      <x:c r="AE1406" s="56" t="str">
        <x:f>IF(Z1406="","",Z1406+IF(AD1406="",0,AD1406))</x:f>
      </x:c>
      <x:c r="AF1406" s="37" t="str">
        <x:f>IF(AD1406="","",AD1406=0)</x:f>
      </x:c>
      <x:c r="AG1406" s="37"/>
      <x:c r="AH1406" s="37"/>
      <x:c r="AI1406" s="37"/>
      <x:c r="AJ1406" s="37" t="str">
        <x:v>القاهرة</x:v>
      </x:c>
      <x:c r="AK1406" s="37"/>
      <x:c r="AL1406" s="37"/>
      <x:c r="AM1406" s="37"/>
      <x:c r="AN1406" s="37"/>
      <x:c r="AO1406" s="37"/>
      <x:c r="AP1406" s="37"/>
      <x:c r="AQ1406" s="54" t="b">
        <x:v>1</x:v>
      </x:c>
      <x:c r="AR1406" s="37"/>
      <x:c r="AS1406" s="37" t="str">
        <x:v>Sitemap متجر</x:v>
      </x:c>
      <x:c r="AT1406" s="37" t="str">
        <x:v>متوسطة</x:v>
      </x:c>
      <x:c r="AU1406" s="37" t="str">
        <x:v>egypt_store_sitemap_listing</x:v>
      </x:c>
      <x:c r="AV1406" s="37" t="str">
        <x:v>Sitemap ثم صفحة منتج</x:v>
      </x:c>
      <x:c r="AW1406" s="37" t="str">
        <x:v>https://www.zahranstores.com/en/tefal-tempo-flame-stewpot-16cm-220091016-2000</x:v>
      </x:c>
      <x:c r="AX1406" s="37" t="n">
        <x:v>1</x:v>
      </x:c>
      <x:c r="AY1406" s="60" t="n">
        <x:v>46233</x:v>
      </x:c>
      <x:c r="AZ1406" s="60"/>
      <x:c r="BA1406" s="60"/>
      <x:c r="BB1406" s="62" t="str">
        <x:f>IF(BA1406="","",(NOW()-BA1406)*24)</x:f>
      </x:c>
      <x:c r="BC1406" s="37" t="str">
        <x:f>IF(BA1406="","لم يُرصد",IF(BH1406&lt;&gt;TRUE,"غير نشط",IF(BD1406="فشل","فشل حالي",IF(BB1406&lt;=12,"حديث",IF(BB1406&lt;=24,"متأخر","قديم")))))</x:f>
        <x:v>لم يُرصد</x:v>
      </x:c>
      <x:c r="BD1406" s="37" t="str">
        <x:v>بانتظار أول رصد سعر</x:v>
      </x:c>
      <x:c r="BE1406" s="37" t="n">
        <x:v>0</x:v>
      </x:c>
      <x:c r="BF1406" s="37"/>
      <x:c r="BG1406" s="37"/>
      <x:c r="BH1406" s="54" t="b">
        <x:v>1</x:v>
      </x:c>
      <x:c r="BI1406" s="37" t="str">
        <x:v>يحتاج تأكيد صفحة المنتج</x:v>
      </x:c>
      <x:c r="BJ1406" s="37" t="str"/>
      <x:c r="BK1406" s="37" t="str">
        <x:v>Exact product URL in Zahran Stores public sitemap; stock not asserted</x:v>
      </x:c>
      <x:c r="BL1406" s="60" t="n">
        <x:v>46233</x:v>
      </x:c>
      <x:c r="BM1406" s="60" t="n">
        <x:v>46233</x:v>
      </x:c>
    </x:row>
    <x:row r="1407">
      <x:c r="A1407" s="37" t="str">
        <x:v>CASH-CC9AF1405F177A</x:v>
      </x:c>
      <x:c r="B1407" s="37" t="str">
        <x:v>VAR-EAFC615AE158A2|EG-079|STORE</x:v>
      </x:c>
      <x:c r="C1407" s="37" t="str">
        <x:v>VAR-EAFC615AE158A2</x:v>
      </x:c>
      <x:c r="D1407" s="37" t="str">
        <x:v>MOD-29FB5DCB10DCD8</x:v>
      </x:c>
      <x:c r="E1407" s="37" t="str">
        <x:v>Tefal 220091018</x:v>
      </x:c>
      <x:c r="F1407" s="37" t="str">
        <x:v>المطبخ والأدوات المنزلية</x:v>
      </x:c>
      <x:c r="G1407" s="37" t="str">
        <x:v>حلل طهي</x:v>
      </x:c>
      <x:c r="H1407" s="37" t="str">
        <x:v>Tefal</x:v>
      </x:c>
      <x:c r="I1407" s="37" t="str">
        <x:v>220091018</x:v>
      </x:c>
      <x:c r="J1407" s="37"/>
      <x:c r="K1407" s="37"/>
      <x:c r="L1407" s="37"/>
      <x:c r="M1407" s="37"/>
      <x:c r="N1407" s="37" t="str">
        <x:v>220091018</x:v>
      </x:c>
      <x:c r="O1407" s="37"/>
      <x:c r="P1407" s="37" t="str">
        <x:v>EG-079</x:v>
      </x:c>
      <x:c r="Q1407" s="37" t="str">
        <x:v>Zahran Stores</x:v>
      </x:c>
      <x:c r="R1407" s="37" t="str">
        <x:v>سلسلة</x:v>
      </x:c>
      <x:c r="S1407" s="37" t="str">
        <x:v>A</x:v>
      </x:c>
      <x:c r="T1407" s="37"/>
      <x:c r="U1407" s="37"/>
      <x:c r="V1407" s="37"/>
      <x:c r="W1407" s="37" t="str">
        <x:v>https://www.zahranstores.com/en/tefal-tempo-flame-stewpot-18cm-220091018-2001</x:v>
      </x:c>
      <x:c r="X1407" s="37" t="str">
        <x:v>Sitemap/قائمة روابط</x:v>
      </x:c>
      <x:c r="Y1407" s="37" t="str">
        <x:v>EGP</x:v>
      </x:c>
      <x:c r="Z1407" s="56"/>
      <x:c r="AA1407" s="56"/>
      <x:c r="AB1407" s="56" t="str">
        <x:f>IF(OR(Z1407="",AA1407=""),"",MAX(0,AA1407-Z1407))</x:f>
      </x:c>
      <x:c r="AC1407" s="58" t="str">
        <x:f>IF(OR(Z1407="",AA1407="",AA1407=0),"",MAX(0,(AA1407-Z1407)/AA1407))</x:f>
      </x:c>
      <x:c r="AD1407" s="56"/>
      <x:c r="AE1407" s="56" t="str">
        <x:f>IF(Z1407="","",Z1407+IF(AD1407="",0,AD1407))</x:f>
      </x:c>
      <x:c r="AF1407" s="37" t="str">
        <x:f>IF(AD1407="","",AD1407=0)</x:f>
      </x:c>
      <x:c r="AG1407" s="37"/>
      <x:c r="AH1407" s="37"/>
      <x:c r="AI1407" s="37"/>
      <x:c r="AJ1407" s="37" t="str">
        <x:v>القاهرة</x:v>
      </x:c>
      <x:c r="AK1407" s="37"/>
      <x:c r="AL1407" s="37"/>
      <x:c r="AM1407" s="37"/>
      <x:c r="AN1407" s="37"/>
      <x:c r="AO1407" s="37"/>
      <x:c r="AP1407" s="37"/>
      <x:c r="AQ1407" s="54" t="b">
        <x:v>1</x:v>
      </x:c>
      <x:c r="AR1407" s="37"/>
      <x:c r="AS1407" s="37" t="str">
        <x:v>Sitemap متجر</x:v>
      </x:c>
      <x:c r="AT1407" s="37" t="str">
        <x:v>متوسطة</x:v>
      </x:c>
      <x:c r="AU1407" s="37" t="str">
        <x:v>egypt_store_sitemap_listing</x:v>
      </x:c>
      <x:c r="AV1407" s="37" t="str">
        <x:v>Sitemap ثم صفحة منتج</x:v>
      </x:c>
      <x:c r="AW1407" s="37" t="str">
        <x:v>https://www.zahranstores.com/en/tefal-tempo-flame-stewpot-18cm-220091018-2001</x:v>
      </x:c>
      <x:c r="AX1407" s="37" t="n">
        <x:v>1</x:v>
      </x:c>
      <x:c r="AY1407" s="60" t="n">
        <x:v>46233</x:v>
      </x:c>
      <x:c r="AZ1407" s="60"/>
      <x:c r="BA1407" s="60"/>
      <x:c r="BB1407" s="62" t="str">
        <x:f>IF(BA1407="","",(NOW()-BA1407)*24)</x:f>
      </x:c>
      <x:c r="BC1407" s="37" t="str">
        <x:f>IF(BA1407="","لم يُرصد",IF(BH1407&lt;&gt;TRUE,"غير نشط",IF(BD1407="فشل","فشل حالي",IF(BB1407&lt;=12,"حديث",IF(BB1407&lt;=24,"متأخر","قديم")))))</x:f>
        <x:v>لم يُرصد</x:v>
      </x:c>
      <x:c r="BD1407" s="37" t="str">
        <x:v>بانتظار أول رصد سعر</x:v>
      </x:c>
      <x:c r="BE1407" s="37" t="n">
        <x:v>0</x:v>
      </x:c>
      <x:c r="BF1407" s="37"/>
      <x:c r="BG1407" s="37"/>
      <x:c r="BH1407" s="54" t="b">
        <x:v>1</x:v>
      </x:c>
      <x:c r="BI1407" s="37" t="str">
        <x:v>يحتاج تأكيد صفحة المنتج</x:v>
      </x:c>
      <x:c r="BJ1407" s="37" t="str"/>
      <x:c r="BK1407" s="37" t="str">
        <x:v>Exact product URL in Zahran Stores public sitemap; stock not asserted</x:v>
      </x:c>
      <x:c r="BL1407" s="60" t="n">
        <x:v>46233</x:v>
      </x:c>
      <x:c r="BM1407" s="60" t="n">
        <x:v>46233</x:v>
      </x:c>
    </x:row>
    <x:row r="1408">
      <x:c r="A1408" s="37" t="str">
        <x:v>CASH-259197848297CC</x:v>
      </x:c>
      <x:c r="B1408" s="37" t="str">
        <x:v>VAR-8EB116021FBF05|EG-079|STORE</x:v>
      </x:c>
      <x:c r="C1408" s="37" t="str">
        <x:v>VAR-8EB116021FBF05</x:v>
      </x:c>
      <x:c r="D1408" s="37" t="str">
        <x:v>MOD-48B35B4D7F1205</x:v>
      </x:c>
      <x:c r="E1408" s="37" t="str">
        <x:v>Tefal 220091020</x:v>
      </x:c>
      <x:c r="F1408" s="37" t="str">
        <x:v>المطبخ والأدوات المنزلية</x:v>
      </x:c>
      <x:c r="G1408" s="37" t="str">
        <x:v>حلل طهي</x:v>
      </x:c>
      <x:c r="H1408" s="37" t="str">
        <x:v>Tefal</x:v>
      </x:c>
      <x:c r="I1408" s="37" t="str">
        <x:v>220091020</x:v>
      </x:c>
      <x:c r="J1408" s="37"/>
      <x:c r="K1408" s="37"/>
      <x:c r="L1408" s="37"/>
      <x:c r="M1408" s="37"/>
      <x:c r="N1408" s="37" t="str">
        <x:v>220091020</x:v>
      </x:c>
      <x:c r="O1408" s="37"/>
      <x:c r="P1408" s="37" t="str">
        <x:v>EG-079</x:v>
      </x:c>
      <x:c r="Q1408" s="37" t="str">
        <x:v>Zahran Stores</x:v>
      </x:c>
      <x:c r="R1408" s="37" t="str">
        <x:v>سلسلة</x:v>
      </x:c>
      <x:c r="S1408" s="37" t="str">
        <x:v>A</x:v>
      </x:c>
      <x:c r="T1408" s="37"/>
      <x:c r="U1408" s="37"/>
      <x:c r="V1408" s="37"/>
      <x:c r="W1408" s="37" t="str">
        <x:v>https://www.zahranstores.com/en/tefal-tempo-flame-stewpot-20cm-220091020-2002</x:v>
      </x:c>
      <x:c r="X1408" s="37" t="str">
        <x:v>Sitemap/قائمة روابط</x:v>
      </x:c>
      <x:c r="Y1408" s="37" t="str">
        <x:v>EGP</x:v>
      </x:c>
      <x:c r="Z1408" s="56"/>
      <x:c r="AA1408" s="56"/>
      <x:c r="AB1408" s="56" t="str">
        <x:f>IF(OR(Z1408="",AA1408=""),"",MAX(0,AA1408-Z1408))</x:f>
      </x:c>
      <x:c r="AC1408" s="58" t="str">
        <x:f>IF(OR(Z1408="",AA1408="",AA1408=0),"",MAX(0,(AA1408-Z1408)/AA1408))</x:f>
      </x:c>
      <x:c r="AD1408" s="56"/>
      <x:c r="AE1408" s="56" t="str">
        <x:f>IF(Z1408="","",Z1408+IF(AD1408="",0,AD1408))</x:f>
      </x:c>
      <x:c r="AF1408" s="37" t="str">
        <x:f>IF(AD1408="","",AD1408=0)</x:f>
      </x:c>
      <x:c r="AG1408" s="37"/>
      <x:c r="AH1408" s="37"/>
      <x:c r="AI1408" s="37"/>
      <x:c r="AJ1408" s="37" t="str">
        <x:v>القاهرة</x:v>
      </x:c>
      <x:c r="AK1408" s="37"/>
      <x:c r="AL1408" s="37"/>
      <x:c r="AM1408" s="37"/>
      <x:c r="AN1408" s="37"/>
      <x:c r="AO1408" s="37"/>
      <x:c r="AP1408" s="37"/>
      <x:c r="AQ1408" s="54" t="b">
        <x:v>1</x:v>
      </x:c>
      <x:c r="AR1408" s="37"/>
      <x:c r="AS1408" s="37" t="str">
        <x:v>Sitemap متجر</x:v>
      </x:c>
      <x:c r="AT1408" s="37" t="str">
        <x:v>متوسطة</x:v>
      </x:c>
      <x:c r="AU1408" s="37" t="str">
        <x:v>egypt_store_sitemap_listing</x:v>
      </x:c>
      <x:c r="AV1408" s="37" t="str">
        <x:v>Sitemap ثم صفحة منتج</x:v>
      </x:c>
      <x:c r="AW1408" s="37" t="str">
        <x:v>https://www.zahranstores.com/en/tefal-tempo-flame-stewpot-20cm-220091020-2002</x:v>
      </x:c>
      <x:c r="AX1408" s="37" t="n">
        <x:v>1</x:v>
      </x:c>
      <x:c r="AY1408" s="60" t="n">
        <x:v>46233</x:v>
      </x:c>
      <x:c r="AZ1408" s="60"/>
      <x:c r="BA1408" s="60"/>
      <x:c r="BB1408" s="62" t="str">
        <x:f>IF(BA1408="","",(NOW()-BA1408)*24)</x:f>
      </x:c>
      <x:c r="BC1408" s="37" t="str">
        <x:f>IF(BA1408="","لم يُرصد",IF(BH1408&lt;&gt;TRUE,"غير نشط",IF(BD1408="فشل","فشل حالي",IF(BB1408&lt;=12,"حديث",IF(BB1408&lt;=24,"متأخر","قديم")))))</x:f>
        <x:v>لم يُرصد</x:v>
      </x:c>
      <x:c r="BD1408" s="37" t="str">
        <x:v>بانتظار أول رصد سعر</x:v>
      </x:c>
      <x:c r="BE1408" s="37" t="n">
        <x:v>0</x:v>
      </x:c>
      <x:c r="BF1408" s="37"/>
      <x:c r="BG1408" s="37"/>
      <x:c r="BH1408" s="54" t="b">
        <x:v>1</x:v>
      </x:c>
      <x:c r="BI1408" s="37" t="str">
        <x:v>يحتاج تأكيد صفحة المنتج</x:v>
      </x:c>
      <x:c r="BJ1408" s="37" t="str"/>
      <x:c r="BK1408" s="37" t="str">
        <x:v>Exact product URL in Zahran Stores public sitemap; stock not asserted</x:v>
      </x:c>
      <x:c r="BL1408" s="60" t="n">
        <x:v>46233</x:v>
      </x:c>
      <x:c r="BM1408" s="60" t="n">
        <x:v>46233</x:v>
      </x:c>
    </x:row>
    <x:row r="1409">
      <x:c r="A1409" s="37" t="str">
        <x:v>CASH-BED48ED765978C</x:v>
      </x:c>
      <x:c r="B1409" s="37" t="str">
        <x:v>VAR-AE5CFB6CE1340B|EG-079|STORE</x:v>
      </x:c>
      <x:c r="C1409" s="37" t="str">
        <x:v>VAR-AE5CFB6CE1340B</x:v>
      </x:c>
      <x:c r="D1409" s="37" t="str">
        <x:v>MOD-8A87A8E6002FA4</x:v>
      </x:c>
      <x:c r="E1409" s="37" t="str">
        <x:v>Tefal 220091022</x:v>
      </x:c>
      <x:c r="F1409" s="37" t="str">
        <x:v>المطبخ والأدوات المنزلية</x:v>
      </x:c>
      <x:c r="G1409" s="37" t="str">
        <x:v>حلل طهي</x:v>
      </x:c>
      <x:c r="H1409" s="37" t="str">
        <x:v>Tefal</x:v>
      </x:c>
      <x:c r="I1409" s="37" t="str">
        <x:v>220091022</x:v>
      </x:c>
      <x:c r="J1409" s="37"/>
      <x:c r="K1409" s="37"/>
      <x:c r="L1409" s="37"/>
      <x:c r="M1409" s="37"/>
      <x:c r="N1409" s="37" t="str">
        <x:v>220091022</x:v>
      </x:c>
      <x:c r="O1409" s="37"/>
      <x:c r="P1409" s="37" t="str">
        <x:v>EG-079</x:v>
      </x:c>
      <x:c r="Q1409" s="37" t="str">
        <x:v>Zahran Stores</x:v>
      </x:c>
      <x:c r="R1409" s="37" t="str">
        <x:v>سلسلة</x:v>
      </x:c>
      <x:c r="S1409" s="37" t="str">
        <x:v>A</x:v>
      </x:c>
      <x:c r="T1409" s="37"/>
      <x:c r="U1409" s="37"/>
      <x:c r="V1409" s="37"/>
      <x:c r="W1409" s="37" t="str">
        <x:v>https://www.zahranstores.com/en/tefal-tempo-flame-stewpot-22cm-220091022-2003</x:v>
      </x:c>
      <x:c r="X1409" s="37" t="str">
        <x:v>Sitemap/قائمة روابط</x:v>
      </x:c>
      <x:c r="Y1409" s="37" t="str">
        <x:v>EGP</x:v>
      </x:c>
      <x:c r="Z1409" s="56"/>
      <x:c r="AA1409" s="56"/>
      <x:c r="AB1409" s="56" t="str">
        <x:f>IF(OR(Z1409="",AA1409=""),"",MAX(0,AA1409-Z1409))</x:f>
      </x:c>
      <x:c r="AC1409" s="58" t="str">
        <x:f>IF(OR(Z1409="",AA1409="",AA1409=0),"",MAX(0,(AA1409-Z1409)/AA1409))</x:f>
      </x:c>
      <x:c r="AD1409" s="56"/>
      <x:c r="AE1409" s="56" t="str">
        <x:f>IF(Z1409="","",Z1409+IF(AD1409="",0,AD1409))</x:f>
      </x:c>
      <x:c r="AF1409" s="37" t="str">
        <x:f>IF(AD1409="","",AD1409=0)</x:f>
      </x:c>
      <x:c r="AG1409" s="37"/>
      <x:c r="AH1409" s="37"/>
      <x:c r="AI1409" s="37"/>
      <x:c r="AJ1409" s="37" t="str">
        <x:v>القاهرة</x:v>
      </x:c>
      <x:c r="AK1409" s="37"/>
      <x:c r="AL1409" s="37"/>
      <x:c r="AM1409" s="37"/>
      <x:c r="AN1409" s="37"/>
      <x:c r="AO1409" s="37"/>
      <x:c r="AP1409" s="37"/>
      <x:c r="AQ1409" s="54" t="b">
        <x:v>1</x:v>
      </x:c>
      <x:c r="AR1409" s="37"/>
      <x:c r="AS1409" s="37" t="str">
        <x:v>Sitemap متجر</x:v>
      </x:c>
      <x:c r="AT1409" s="37" t="str">
        <x:v>متوسطة</x:v>
      </x:c>
      <x:c r="AU1409" s="37" t="str">
        <x:v>egypt_store_sitemap_listing</x:v>
      </x:c>
      <x:c r="AV1409" s="37" t="str">
        <x:v>Sitemap ثم صفحة منتج</x:v>
      </x:c>
      <x:c r="AW1409" s="37" t="str">
        <x:v>https://www.zahranstores.com/en/tefal-tempo-flame-stewpot-22cm-220091022-2003</x:v>
      </x:c>
      <x:c r="AX1409" s="37" t="n">
        <x:v>1</x:v>
      </x:c>
      <x:c r="AY1409" s="60" t="n">
        <x:v>46233</x:v>
      </x:c>
      <x:c r="AZ1409" s="60"/>
      <x:c r="BA1409" s="60"/>
      <x:c r="BB1409" s="62" t="str">
        <x:f>IF(BA1409="","",(NOW()-BA1409)*24)</x:f>
      </x:c>
      <x:c r="BC1409" s="37" t="str">
        <x:f>IF(BA1409="","لم يُرصد",IF(BH1409&lt;&gt;TRUE,"غير نشط",IF(BD1409="فشل","فشل حالي",IF(BB1409&lt;=12,"حديث",IF(BB1409&lt;=24,"متأخر","قديم")))))</x:f>
        <x:v>لم يُرصد</x:v>
      </x:c>
      <x:c r="BD1409" s="37" t="str">
        <x:v>بانتظار أول رصد سعر</x:v>
      </x:c>
      <x:c r="BE1409" s="37" t="n">
        <x:v>0</x:v>
      </x:c>
      <x:c r="BF1409" s="37"/>
      <x:c r="BG1409" s="37"/>
      <x:c r="BH1409" s="54" t="b">
        <x:v>1</x:v>
      </x:c>
      <x:c r="BI1409" s="37" t="str">
        <x:v>يحتاج تأكيد صفحة المنتج</x:v>
      </x:c>
      <x:c r="BJ1409" s="37" t="str"/>
      <x:c r="BK1409" s="37" t="str">
        <x:v>Exact product URL in Zahran Stores public sitemap; stock not asserted</x:v>
      </x:c>
      <x:c r="BL1409" s="60" t="n">
        <x:v>46233</x:v>
      </x:c>
      <x:c r="BM1409" s="60" t="n">
        <x:v>46233</x:v>
      </x:c>
    </x:row>
    <x:row r="1410">
      <x:c r="A1410" s="37" t="str">
        <x:v>CASH-287A33304C5E3F</x:v>
      </x:c>
      <x:c r="B1410" s="37" t="str">
        <x:v>VAR-E9730B31358F3B|EG-079|STORE</x:v>
      </x:c>
      <x:c r="C1410" s="37" t="str">
        <x:v>VAR-E9730B31358F3B</x:v>
      </x:c>
      <x:c r="D1410" s="37" t="str">
        <x:v>MOD-3DFE93D27CE591</x:v>
      </x:c>
      <x:c r="E1410" s="37" t="str">
        <x:v>Tefal 220091024</x:v>
      </x:c>
      <x:c r="F1410" s="37" t="str">
        <x:v>المطبخ والأدوات المنزلية</x:v>
      </x:c>
      <x:c r="G1410" s="37" t="str">
        <x:v>حلل طهي</x:v>
      </x:c>
      <x:c r="H1410" s="37" t="str">
        <x:v>Tefal</x:v>
      </x:c>
      <x:c r="I1410" s="37" t="str">
        <x:v>220091024</x:v>
      </x:c>
      <x:c r="J1410" s="37"/>
      <x:c r="K1410" s="37"/>
      <x:c r="L1410" s="37"/>
      <x:c r="M1410" s="37"/>
      <x:c r="N1410" s="37" t="str">
        <x:v>220091024</x:v>
      </x:c>
      <x:c r="O1410" s="37"/>
      <x:c r="P1410" s="37" t="str">
        <x:v>EG-079</x:v>
      </x:c>
      <x:c r="Q1410" s="37" t="str">
        <x:v>Zahran Stores</x:v>
      </x:c>
      <x:c r="R1410" s="37" t="str">
        <x:v>سلسلة</x:v>
      </x:c>
      <x:c r="S1410" s="37" t="str">
        <x:v>A</x:v>
      </x:c>
      <x:c r="T1410" s="37"/>
      <x:c r="U1410" s="37"/>
      <x:c r="V1410" s="37"/>
      <x:c r="W1410" s="37" t="str">
        <x:v>https://www.zahranstores.com/en/tefal-tempo-flame-stewpot-24cm-220091024-2004</x:v>
      </x:c>
      <x:c r="X1410" s="37" t="str">
        <x:v>Sitemap/قائمة روابط</x:v>
      </x:c>
      <x:c r="Y1410" s="37" t="str">
        <x:v>EGP</x:v>
      </x:c>
      <x:c r="Z1410" s="56"/>
      <x:c r="AA1410" s="56"/>
      <x:c r="AB1410" s="56" t="str">
        <x:f>IF(OR(Z1410="",AA1410=""),"",MAX(0,AA1410-Z1410))</x:f>
      </x:c>
      <x:c r="AC1410" s="58" t="str">
        <x:f>IF(OR(Z1410="",AA1410="",AA1410=0),"",MAX(0,(AA1410-Z1410)/AA1410))</x:f>
      </x:c>
      <x:c r="AD1410" s="56"/>
      <x:c r="AE1410" s="56" t="str">
        <x:f>IF(Z1410="","",Z1410+IF(AD1410="",0,AD1410))</x:f>
      </x:c>
      <x:c r="AF1410" s="37" t="str">
        <x:f>IF(AD1410="","",AD1410=0)</x:f>
      </x:c>
      <x:c r="AG1410" s="37"/>
      <x:c r="AH1410" s="37"/>
      <x:c r="AI1410" s="37"/>
      <x:c r="AJ1410" s="37" t="str">
        <x:v>القاهرة</x:v>
      </x:c>
      <x:c r="AK1410" s="37"/>
      <x:c r="AL1410" s="37"/>
      <x:c r="AM1410" s="37"/>
      <x:c r="AN1410" s="37"/>
      <x:c r="AO1410" s="37"/>
      <x:c r="AP1410" s="37"/>
      <x:c r="AQ1410" s="54" t="b">
        <x:v>1</x:v>
      </x:c>
      <x:c r="AR1410" s="37"/>
      <x:c r="AS1410" s="37" t="str">
        <x:v>Sitemap متجر</x:v>
      </x:c>
      <x:c r="AT1410" s="37" t="str">
        <x:v>متوسطة</x:v>
      </x:c>
      <x:c r="AU1410" s="37" t="str">
        <x:v>egypt_store_sitemap_listing</x:v>
      </x:c>
      <x:c r="AV1410" s="37" t="str">
        <x:v>Sitemap ثم صفحة منتج</x:v>
      </x:c>
      <x:c r="AW1410" s="37" t="str">
        <x:v>https://www.zahranstores.com/en/tefal-tempo-flame-stewpot-24cm-220091024-2004</x:v>
      </x:c>
      <x:c r="AX1410" s="37" t="n">
        <x:v>1</x:v>
      </x:c>
      <x:c r="AY1410" s="60" t="n">
        <x:v>46233</x:v>
      </x:c>
      <x:c r="AZ1410" s="60"/>
      <x:c r="BA1410" s="60"/>
      <x:c r="BB1410" s="62" t="str">
        <x:f>IF(BA1410="","",(NOW()-BA1410)*24)</x:f>
      </x:c>
      <x:c r="BC1410" s="37" t="str">
        <x:f>IF(BA1410="","لم يُرصد",IF(BH1410&lt;&gt;TRUE,"غير نشط",IF(BD1410="فشل","فشل حالي",IF(BB1410&lt;=12,"حديث",IF(BB1410&lt;=24,"متأخر","قديم")))))</x:f>
        <x:v>لم يُرصد</x:v>
      </x:c>
      <x:c r="BD1410" s="37" t="str">
        <x:v>بانتظار أول رصد سعر</x:v>
      </x:c>
      <x:c r="BE1410" s="37" t="n">
        <x:v>0</x:v>
      </x:c>
      <x:c r="BF1410" s="37"/>
      <x:c r="BG1410" s="37"/>
      <x:c r="BH1410" s="54" t="b">
        <x:v>1</x:v>
      </x:c>
      <x:c r="BI1410" s="37" t="str">
        <x:v>يحتاج تأكيد صفحة المنتج</x:v>
      </x:c>
      <x:c r="BJ1410" s="37" t="str"/>
      <x:c r="BK1410" s="37" t="str">
        <x:v>Exact product URL in Zahran Stores public sitemap; stock not asserted</x:v>
      </x:c>
      <x:c r="BL1410" s="60" t="n">
        <x:v>46233</x:v>
      </x:c>
      <x:c r="BM1410" s="60" t="n">
        <x:v>46233</x:v>
      </x:c>
    </x:row>
    <x:row r="1411">
      <x:c r="A1411" s="37" t="str">
        <x:v>CASH-E87372F7ED77EE</x:v>
      </x:c>
      <x:c r="B1411" s="37" t="str">
        <x:v>VAR-83CB179F5EBD73|EG-079|STORE</x:v>
      </x:c>
      <x:c r="C1411" s="37" t="str">
        <x:v>VAR-83CB179F5EBD73</x:v>
      </x:c>
      <x:c r="D1411" s="37" t="str">
        <x:v>MOD-2F2739917D94D2</x:v>
      </x:c>
      <x:c r="E1411" s="37" t="str">
        <x:v>Tefal 220091026</x:v>
      </x:c>
      <x:c r="F1411" s="37" t="str">
        <x:v>المطبخ والأدوات المنزلية</x:v>
      </x:c>
      <x:c r="G1411" s="37" t="str">
        <x:v>حلل طهي</x:v>
      </x:c>
      <x:c r="H1411" s="37" t="str">
        <x:v>Tefal</x:v>
      </x:c>
      <x:c r="I1411" s="37" t="str">
        <x:v>220091026</x:v>
      </x:c>
      <x:c r="J1411" s="37"/>
      <x:c r="K1411" s="37"/>
      <x:c r="L1411" s="37"/>
      <x:c r="M1411" s="37"/>
      <x:c r="N1411" s="37" t="str">
        <x:v>220091026</x:v>
      </x:c>
      <x:c r="O1411" s="37"/>
      <x:c r="P1411" s="37" t="str">
        <x:v>EG-079</x:v>
      </x:c>
      <x:c r="Q1411" s="37" t="str">
        <x:v>Zahran Stores</x:v>
      </x:c>
      <x:c r="R1411" s="37" t="str">
        <x:v>سلسلة</x:v>
      </x:c>
      <x:c r="S1411" s="37" t="str">
        <x:v>A</x:v>
      </x:c>
      <x:c r="T1411" s="37"/>
      <x:c r="U1411" s="37"/>
      <x:c r="V1411" s="37"/>
      <x:c r="W1411" s="37" t="str">
        <x:v>https://www.zahranstores.com/en/tefal-tempo-flame-stewpot-26cm-220091026-2005</x:v>
      </x:c>
      <x:c r="X1411" s="37" t="str">
        <x:v>Sitemap/قائمة روابط</x:v>
      </x:c>
      <x:c r="Y1411" s="37" t="str">
        <x:v>EGP</x:v>
      </x:c>
      <x:c r="Z1411" s="56"/>
      <x:c r="AA1411" s="56"/>
      <x:c r="AB1411" s="56" t="str">
        <x:f>IF(OR(Z1411="",AA1411=""),"",MAX(0,AA1411-Z1411))</x:f>
      </x:c>
      <x:c r="AC1411" s="58" t="str">
        <x:f>IF(OR(Z1411="",AA1411="",AA1411=0),"",MAX(0,(AA1411-Z1411)/AA1411))</x:f>
      </x:c>
      <x:c r="AD1411" s="56"/>
      <x:c r="AE1411" s="56" t="str">
        <x:f>IF(Z1411="","",Z1411+IF(AD1411="",0,AD1411))</x:f>
      </x:c>
      <x:c r="AF1411" s="37" t="str">
        <x:f>IF(AD1411="","",AD1411=0)</x:f>
      </x:c>
      <x:c r="AG1411" s="37"/>
      <x:c r="AH1411" s="37"/>
      <x:c r="AI1411" s="37"/>
      <x:c r="AJ1411" s="37" t="str">
        <x:v>القاهرة</x:v>
      </x:c>
      <x:c r="AK1411" s="37"/>
      <x:c r="AL1411" s="37"/>
      <x:c r="AM1411" s="37"/>
      <x:c r="AN1411" s="37"/>
      <x:c r="AO1411" s="37"/>
      <x:c r="AP1411" s="37"/>
      <x:c r="AQ1411" s="54" t="b">
        <x:v>1</x:v>
      </x:c>
      <x:c r="AR1411" s="37"/>
      <x:c r="AS1411" s="37" t="str">
        <x:v>Sitemap متجر</x:v>
      </x:c>
      <x:c r="AT1411" s="37" t="str">
        <x:v>متوسطة</x:v>
      </x:c>
      <x:c r="AU1411" s="37" t="str">
        <x:v>egypt_store_sitemap_listing</x:v>
      </x:c>
      <x:c r="AV1411" s="37" t="str">
        <x:v>Sitemap ثم صفحة منتج</x:v>
      </x:c>
      <x:c r="AW1411" s="37" t="str">
        <x:v>https://www.zahranstores.com/en/tefal-tempo-flame-stewpot-26cm-220091026-2005</x:v>
      </x:c>
      <x:c r="AX1411" s="37" t="n">
        <x:v>1</x:v>
      </x:c>
      <x:c r="AY1411" s="60" t="n">
        <x:v>46233</x:v>
      </x:c>
      <x:c r="AZ1411" s="60"/>
      <x:c r="BA1411" s="60"/>
      <x:c r="BB1411" s="62" t="str">
        <x:f>IF(BA1411="","",(NOW()-BA1411)*24)</x:f>
      </x:c>
      <x:c r="BC1411" s="37" t="str">
        <x:f>IF(BA1411="","لم يُرصد",IF(BH1411&lt;&gt;TRUE,"غير نشط",IF(BD1411="فشل","فشل حالي",IF(BB1411&lt;=12,"حديث",IF(BB1411&lt;=24,"متأخر","قديم")))))</x:f>
        <x:v>لم يُرصد</x:v>
      </x:c>
      <x:c r="BD1411" s="37" t="str">
        <x:v>بانتظار أول رصد سعر</x:v>
      </x:c>
      <x:c r="BE1411" s="37" t="n">
        <x:v>0</x:v>
      </x:c>
      <x:c r="BF1411" s="37"/>
      <x:c r="BG1411" s="37"/>
      <x:c r="BH1411" s="54" t="b">
        <x:v>1</x:v>
      </x:c>
      <x:c r="BI1411" s="37" t="str">
        <x:v>يحتاج تأكيد صفحة المنتج</x:v>
      </x:c>
      <x:c r="BJ1411" s="37" t="str"/>
      <x:c r="BK1411" s="37" t="str">
        <x:v>Exact product URL in Zahran Stores public sitemap; stock not asserted</x:v>
      </x:c>
      <x:c r="BL1411" s="60" t="n">
        <x:v>46233</x:v>
      </x:c>
      <x:c r="BM1411" s="60" t="n">
        <x:v>46233</x:v>
      </x:c>
    </x:row>
    <x:row r="1412">
      <x:c r="A1412" s="37" t="str">
        <x:v>CASH-D8D4E019360090</x:v>
      </x:c>
      <x:c r="B1412" s="37" t="str">
        <x:v>VAR-B4BD0A1FD8B6AA|EG-079|STORE</x:v>
      </x:c>
      <x:c r="C1412" s="37" t="str">
        <x:v>VAR-B4BD0A1FD8B6AA</x:v>
      </x:c>
      <x:c r="D1412" s="37" t="str">
        <x:v>MOD-429B9A2DB28FB3</x:v>
      </x:c>
      <x:c r="E1412" s="37" t="str">
        <x:v>Tefal 220091028</x:v>
      </x:c>
      <x:c r="F1412" s="37" t="str">
        <x:v>المطبخ والأدوات المنزلية</x:v>
      </x:c>
      <x:c r="G1412" s="37" t="str">
        <x:v>حلل طهي</x:v>
      </x:c>
      <x:c r="H1412" s="37" t="str">
        <x:v>Tefal</x:v>
      </x:c>
      <x:c r="I1412" s="37" t="str">
        <x:v>220091028</x:v>
      </x:c>
      <x:c r="J1412" s="37"/>
      <x:c r="K1412" s="37"/>
      <x:c r="L1412" s="37"/>
      <x:c r="M1412" s="37"/>
      <x:c r="N1412" s="37" t="str">
        <x:v>220091028</x:v>
      </x:c>
      <x:c r="O1412" s="37"/>
      <x:c r="P1412" s="37" t="str">
        <x:v>EG-079</x:v>
      </x:c>
      <x:c r="Q1412" s="37" t="str">
        <x:v>Zahran Stores</x:v>
      </x:c>
      <x:c r="R1412" s="37" t="str">
        <x:v>سلسلة</x:v>
      </x:c>
      <x:c r="S1412" s="37" t="str">
        <x:v>A</x:v>
      </x:c>
      <x:c r="T1412" s="37"/>
      <x:c r="U1412" s="37"/>
      <x:c r="V1412" s="37"/>
      <x:c r="W1412" s="37" t="str">
        <x:v>https://www.zahranstores.com/en/tefal-tempo-flame-stewpot-28cm-220091028-2006</x:v>
      </x:c>
      <x:c r="X1412" s="37" t="str">
        <x:v>Sitemap/قائمة روابط</x:v>
      </x:c>
      <x:c r="Y1412" s="37" t="str">
        <x:v>EGP</x:v>
      </x:c>
      <x:c r="Z1412" s="56"/>
      <x:c r="AA1412" s="56"/>
      <x:c r="AB1412" s="56" t="str">
        <x:f>IF(OR(Z1412="",AA1412=""),"",MAX(0,AA1412-Z1412))</x:f>
      </x:c>
      <x:c r="AC1412" s="58" t="str">
        <x:f>IF(OR(Z1412="",AA1412="",AA1412=0),"",MAX(0,(AA1412-Z1412)/AA1412))</x:f>
      </x:c>
      <x:c r="AD1412" s="56"/>
      <x:c r="AE1412" s="56" t="str">
        <x:f>IF(Z1412="","",Z1412+IF(AD1412="",0,AD1412))</x:f>
      </x:c>
      <x:c r="AF1412" s="37" t="str">
        <x:f>IF(AD1412="","",AD1412=0)</x:f>
      </x:c>
      <x:c r="AG1412" s="37"/>
      <x:c r="AH1412" s="37"/>
      <x:c r="AI1412" s="37"/>
      <x:c r="AJ1412" s="37" t="str">
        <x:v>القاهرة</x:v>
      </x:c>
      <x:c r="AK1412" s="37"/>
      <x:c r="AL1412" s="37"/>
      <x:c r="AM1412" s="37"/>
      <x:c r="AN1412" s="37"/>
      <x:c r="AO1412" s="37"/>
      <x:c r="AP1412" s="37"/>
      <x:c r="AQ1412" s="54" t="b">
        <x:v>1</x:v>
      </x:c>
      <x:c r="AR1412" s="37"/>
      <x:c r="AS1412" s="37" t="str">
        <x:v>Sitemap متجر</x:v>
      </x:c>
      <x:c r="AT1412" s="37" t="str">
        <x:v>متوسطة</x:v>
      </x:c>
      <x:c r="AU1412" s="37" t="str">
        <x:v>egypt_store_sitemap_listing</x:v>
      </x:c>
      <x:c r="AV1412" s="37" t="str">
        <x:v>Sitemap ثم صفحة منتج</x:v>
      </x:c>
      <x:c r="AW1412" s="37" t="str">
        <x:v>https://www.zahranstores.com/en/tefal-tempo-flame-stewpot-28cm-220091028-2006</x:v>
      </x:c>
      <x:c r="AX1412" s="37" t="n">
        <x:v>1</x:v>
      </x:c>
      <x:c r="AY1412" s="60" t="n">
        <x:v>46233</x:v>
      </x:c>
      <x:c r="AZ1412" s="60"/>
      <x:c r="BA1412" s="60"/>
      <x:c r="BB1412" s="62" t="str">
        <x:f>IF(BA1412="","",(NOW()-BA1412)*24)</x:f>
      </x:c>
      <x:c r="BC1412" s="37" t="str">
        <x:f>IF(BA1412="","لم يُرصد",IF(BH1412&lt;&gt;TRUE,"غير نشط",IF(BD1412="فشل","فشل حالي",IF(BB1412&lt;=12,"حديث",IF(BB1412&lt;=24,"متأخر","قديم")))))</x:f>
        <x:v>لم يُرصد</x:v>
      </x:c>
      <x:c r="BD1412" s="37" t="str">
        <x:v>بانتظار أول رصد سعر</x:v>
      </x:c>
      <x:c r="BE1412" s="37" t="n">
        <x:v>0</x:v>
      </x:c>
      <x:c r="BF1412" s="37"/>
      <x:c r="BG1412" s="37"/>
      <x:c r="BH1412" s="54" t="b">
        <x:v>1</x:v>
      </x:c>
      <x:c r="BI1412" s="37" t="str">
        <x:v>يحتاج تأكيد صفحة المنتج</x:v>
      </x:c>
      <x:c r="BJ1412" s="37" t="str"/>
      <x:c r="BK1412" s="37" t="str">
        <x:v>Exact product URL in Zahran Stores public sitemap; stock not asserted</x:v>
      </x:c>
      <x:c r="BL1412" s="60" t="n">
        <x:v>46233</x:v>
      </x:c>
      <x:c r="BM1412" s="60" t="n">
        <x:v>46233</x:v>
      </x:c>
    </x:row>
    <x:row r="1413">
      <x:c r="A1413" s="37" t="str">
        <x:v>CASH-0BBEA72F66C27C</x:v>
      </x:c>
      <x:c r="B1413" s="37" t="str">
        <x:v>VAR-C9808FCD0F5D7D|EG-079|STORE</x:v>
      </x:c>
      <x:c r="C1413" s="37" t="str">
        <x:v>VAR-C9808FCD0F5D7D</x:v>
      </x:c>
      <x:c r="D1413" s="37" t="str">
        <x:v>MOD-B4BC509FBE8F0C</x:v>
      </x:c>
      <x:c r="E1413" s="37" t="str">
        <x:v>Tefal 220091030</x:v>
      </x:c>
      <x:c r="F1413" s="37" t="str">
        <x:v>المطبخ والأدوات المنزلية</x:v>
      </x:c>
      <x:c r="G1413" s="37" t="str">
        <x:v>حلل طهي</x:v>
      </x:c>
      <x:c r="H1413" s="37" t="str">
        <x:v>Tefal</x:v>
      </x:c>
      <x:c r="I1413" s="37" t="str">
        <x:v>220091030</x:v>
      </x:c>
      <x:c r="J1413" s="37"/>
      <x:c r="K1413" s="37"/>
      <x:c r="L1413" s="37"/>
      <x:c r="M1413" s="37"/>
      <x:c r="N1413" s="37" t="str">
        <x:v>220091030</x:v>
      </x:c>
      <x:c r="O1413" s="37"/>
      <x:c r="P1413" s="37" t="str">
        <x:v>EG-079</x:v>
      </x:c>
      <x:c r="Q1413" s="37" t="str">
        <x:v>Zahran Stores</x:v>
      </x:c>
      <x:c r="R1413" s="37" t="str">
        <x:v>سلسلة</x:v>
      </x:c>
      <x:c r="S1413" s="37" t="str">
        <x:v>A</x:v>
      </x:c>
      <x:c r="T1413" s="37"/>
      <x:c r="U1413" s="37"/>
      <x:c r="V1413" s="37"/>
      <x:c r="W1413" s="37" t="str">
        <x:v>https://www.zahranstores.com/en/tefal-tempo-flame-stewpot-30cm-220091030-2007</x:v>
      </x:c>
      <x:c r="X1413" s="37" t="str">
        <x:v>Sitemap/قائمة روابط</x:v>
      </x:c>
      <x:c r="Y1413" s="37" t="str">
        <x:v>EGP</x:v>
      </x:c>
      <x:c r="Z1413" s="56"/>
      <x:c r="AA1413" s="56"/>
      <x:c r="AB1413" s="56" t="str">
        <x:f>IF(OR(Z1413="",AA1413=""),"",MAX(0,AA1413-Z1413))</x:f>
      </x:c>
      <x:c r="AC1413" s="58" t="str">
        <x:f>IF(OR(Z1413="",AA1413="",AA1413=0),"",MAX(0,(AA1413-Z1413)/AA1413))</x:f>
      </x:c>
      <x:c r="AD1413" s="56"/>
      <x:c r="AE1413" s="56" t="str">
        <x:f>IF(Z1413="","",Z1413+IF(AD1413="",0,AD1413))</x:f>
      </x:c>
      <x:c r="AF1413" s="37" t="str">
        <x:f>IF(AD1413="","",AD1413=0)</x:f>
      </x:c>
      <x:c r="AG1413" s="37"/>
      <x:c r="AH1413" s="37"/>
      <x:c r="AI1413" s="37"/>
      <x:c r="AJ1413" s="37" t="str">
        <x:v>القاهرة</x:v>
      </x:c>
      <x:c r="AK1413" s="37"/>
      <x:c r="AL1413" s="37"/>
      <x:c r="AM1413" s="37"/>
      <x:c r="AN1413" s="37"/>
      <x:c r="AO1413" s="37"/>
      <x:c r="AP1413" s="37"/>
      <x:c r="AQ1413" s="54" t="b">
        <x:v>1</x:v>
      </x:c>
      <x:c r="AR1413" s="37"/>
      <x:c r="AS1413" s="37" t="str">
        <x:v>Sitemap متجر</x:v>
      </x:c>
      <x:c r="AT1413" s="37" t="str">
        <x:v>متوسطة</x:v>
      </x:c>
      <x:c r="AU1413" s="37" t="str">
        <x:v>egypt_store_sitemap_listing</x:v>
      </x:c>
      <x:c r="AV1413" s="37" t="str">
        <x:v>Sitemap ثم صفحة منتج</x:v>
      </x:c>
      <x:c r="AW1413" s="37" t="str">
        <x:v>https://www.zahranstores.com/en/tefal-tempo-flame-stewpot-30cm-220091030-2007</x:v>
      </x:c>
      <x:c r="AX1413" s="37" t="n">
        <x:v>1</x:v>
      </x:c>
      <x:c r="AY1413" s="60" t="n">
        <x:v>46233</x:v>
      </x:c>
      <x:c r="AZ1413" s="60"/>
      <x:c r="BA1413" s="60"/>
      <x:c r="BB1413" s="62" t="str">
        <x:f>IF(BA1413="","",(NOW()-BA1413)*24)</x:f>
      </x:c>
      <x:c r="BC1413" s="37" t="str">
        <x:f>IF(BA1413="","لم يُرصد",IF(BH1413&lt;&gt;TRUE,"غير نشط",IF(BD1413="فشل","فشل حالي",IF(BB1413&lt;=12,"حديث",IF(BB1413&lt;=24,"متأخر","قديم")))))</x:f>
        <x:v>لم يُرصد</x:v>
      </x:c>
      <x:c r="BD1413" s="37" t="str">
        <x:v>بانتظار أول رصد سعر</x:v>
      </x:c>
      <x:c r="BE1413" s="37" t="n">
        <x:v>0</x:v>
      </x:c>
      <x:c r="BF1413" s="37"/>
      <x:c r="BG1413" s="37"/>
      <x:c r="BH1413" s="54" t="b">
        <x:v>1</x:v>
      </x:c>
      <x:c r="BI1413" s="37" t="str">
        <x:v>يحتاج تأكيد صفحة المنتج</x:v>
      </x:c>
      <x:c r="BJ1413" s="37" t="str"/>
      <x:c r="BK1413" s="37" t="str">
        <x:v>Exact product URL in Zahran Stores public sitemap; stock not asserted</x:v>
      </x:c>
      <x:c r="BL1413" s="60" t="n">
        <x:v>46233</x:v>
      </x:c>
      <x:c r="BM1413" s="60" t="n">
        <x:v>46233</x:v>
      </x:c>
    </x:row>
    <x:row r="1414">
      <x:c r="A1414" s="37" t="str">
        <x:v>CASH-339FCB35D41909</x:v>
      </x:c>
      <x:c r="B1414" s="37" t="str">
        <x:v>VAR-71BEADF500E131|EG-079|STORE</x:v>
      </x:c>
      <x:c r="C1414" s="37" t="str">
        <x:v>VAR-71BEADF500E131</x:v>
      </x:c>
      <x:c r="D1414" s="37" t="str">
        <x:v>MOD-00F0E43B873063</x:v>
      </x:c>
      <x:c r="E1414" s="37" t="str">
        <x:v>Tefal 220092518</x:v>
      </x:c>
      <x:c r="F1414" s="37" t="str">
        <x:v>المطبخ والأدوات المنزلية</x:v>
      </x:c>
      <x:c r="G1414" s="37" t="str">
        <x:v>حلل طهي</x:v>
      </x:c>
      <x:c r="H1414" s="37" t="str">
        <x:v>Tefal</x:v>
      </x:c>
      <x:c r="I1414" s="37" t="str">
        <x:v>220092518</x:v>
      </x:c>
      <x:c r="J1414" s="37"/>
      <x:c r="K1414" s="37"/>
      <x:c r="L1414" s="37"/>
      <x:c r="M1414" s="37"/>
      <x:c r="N1414" s="37" t="str">
        <x:v>220092518</x:v>
      </x:c>
      <x:c r="O1414" s="37"/>
      <x:c r="P1414" s="37" t="str">
        <x:v>EG-079</x:v>
      </x:c>
      <x:c r="Q1414" s="37" t="str">
        <x:v>Zahran Stores</x:v>
      </x:c>
      <x:c r="R1414" s="37" t="str">
        <x:v>سلسلة</x:v>
      </x:c>
      <x:c r="S1414" s="37" t="str">
        <x:v>A</x:v>
      </x:c>
      <x:c r="T1414" s="37"/>
      <x:c r="U1414" s="37"/>
      <x:c r="V1414" s="37"/>
      <x:c r="W1414" s="37" t="str">
        <x:v>https://www.zahranstores.com/en/tefal-tempo-flame-sauce-pan-18cm-220092518-2016</x:v>
      </x:c>
      <x:c r="X1414" s="37" t="str">
        <x:v>Sitemap/قائمة روابط</x:v>
      </x:c>
      <x:c r="Y1414" s="37" t="str">
        <x:v>EGP</x:v>
      </x:c>
      <x:c r="Z1414" s="56"/>
      <x:c r="AA1414" s="56"/>
      <x:c r="AB1414" s="56" t="str">
        <x:f>IF(OR(Z1414="",AA1414=""),"",MAX(0,AA1414-Z1414))</x:f>
      </x:c>
      <x:c r="AC1414" s="58" t="str">
        <x:f>IF(OR(Z1414="",AA1414="",AA1414=0),"",MAX(0,(AA1414-Z1414)/AA1414))</x:f>
      </x:c>
      <x:c r="AD1414" s="56"/>
      <x:c r="AE1414" s="56" t="str">
        <x:f>IF(Z1414="","",Z1414+IF(AD1414="",0,AD1414))</x:f>
      </x:c>
      <x:c r="AF1414" s="37" t="str">
        <x:f>IF(AD1414="","",AD1414=0)</x:f>
      </x:c>
      <x:c r="AG1414" s="37"/>
      <x:c r="AH1414" s="37"/>
      <x:c r="AI1414" s="37"/>
      <x:c r="AJ1414" s="37" t="str">
        <x:v>القاهرة</x:v>
      </x:c>
      <x:c r="AK1414" s="37"/>
      <x:c r="AL1414" s="37"/>
      <x:c r="AM1414" s="37"/>
      <x:c r="AN1414" s="37"/>
      <x:c r="AO1414" s="37"/>
      <x:c r="AP1414" s="37"/>
      <x:c r="AQ1414" s="54" t="b">
        <x:v>1</x:v>
      </x:c>
      <x:c r="AR1414" s="37"/>
      <x:c r="AS1414" s="37" t="str">
        <x:v>Sitemap متجر</x:v>
      </x:c>
      <x:c r="AT1414" s="37" t="str">
        <x:v>متوسطة</x:v>
      </x:c>
      <x:c r="AU1414" s="37" t="str">
        <x:v>egypt_store_sitemap_listing</x:v>
      </x:c>
      <x:c r="AV1414" s="37" t="str">
        <x:v>Sitemap ثم صفحة منتج</x:v>
      </x:c>
      <x:c r="AW1414" s="37" t="str">
        <x:v>https://www.zahranstores.com/en/tefal-tempo-flame-sauce-pan-18cm-220092518-2016</x:v>
      </x:c>
      <x:c r="AX1414" s="37" t="n">
        <x:v>1</x:v>
      </x:c>
      <x:c r="AY1414" s="60" t="n">
        <x:v>46233</x:v>
      </x:c>
      <x:c r="AZ1414" s="60"/>
      <x:c r="BA1414" s="60"/>
      <x:c r="BB1414" s="62" t="str">
        <x:f>IF(BA1414="","",(NOW()-BA1414)*24)</x:f>
      </x:c>
      <x:c r="BC1414" s="37" t="str">
        <x:f>IF(BA1414="","لم يُرصد",IF(BH1414&lt;&gt;TRUE,"غير نشط",IF(BD1414="فشل","فشل حالي",IF(BB1414&lt;=12,"حديث",IF(BB1414&lt;=24,"متأخر","قديم")))))</x:f>
        <x:v>لم يُرصد</x:v>
      </x:c>
      <x:c r="BD1414" s="37" t="str">
        <x:v>بانتظار أول رصد سعر</x:v>
      </x:c>
      <x:c r="BE1414" s="37" t="n">
        <x:v>0</x:v>
      </x:c>
      <x:c r="BF1414" s="37"/>
      <x:c r="BG1414" s="37"/>
      <x:c r="BH1414" s="54" t="b">
        <x:v>1</x:v>
      </x:c>
      <x:c r="BI1414" s="37" t="str">
        <x:v>يحتاج تأكيد صفحة المنتج</x:v>
      </x:c>
      <x:c r="BJ1414" s="37" t="str"/>
      <x:c r="BK1414" s="37" t="str">
        <x:v>Exact product URL in Zahran Stores public sitemap; stock not asserted</x:v>
      </x:c>
      <x:c r="BL1414" s="60" t="n">
        <x:v>46233</x:v>
      </x:c>
      <x:c r="BM1414" s="60" t="n">
        <x:v>46233</x:v>
      </x:c>
    </x:row>
    <x:row r="1415">
      <x:c r="A1415" s="37" t="str">
        <x:v>CASH-1E1EE04AFEF29B</x:v>
      </x:c>
      <x:c r="B1415" s="37" t="str">
        <x:v>VAR-A979E8621633C3|EG-079|STORE</x:v>
      </x:c>
      <x:c r="C1415" s="37" t="str">
        <x:v>VAR-A979E8621633C3</x:v>
      </x:c>
      <x:c r="D1415" s="37" t="str">
        <x:v>MOD-9706F1AD82D5B3</x:v>
      </x:c>
      <x:c r="E1415" s="37" t="str">
        <x:v>Tefal 220093514</x:v>
      </x:c>
      <x:c r="F1415" s="37" t="str">
        <x:v>المطبخ والأدوات المنزلية</x:v>
      </x:c>
      <x:c r="G1415" s="37" t="str">
        <x:v>حلل طهي</x:v>
      </x:c>
      <x:c r="H1415" s="37" t="str">
        <x:v>Tefal</x:v>
      </x:c>
      <x:c r="I1415" s="37" t="str">
        <x:v>220093514</x:v>
      </x:c>
      <x:c r="J1415" s="37"/>
      <x:c r="K1415" s="37"/>
      <x:c r="L1415" s="37"/>
      <x:c r="M1415" s="37"/>
      <x:c r="N1415" s="37" t="str">
        <x:v>220093514</x:v>
      </x:c>
      <x:c r="O1415" s="37"/>
      <x:c r="P1415" s="37" t="str">
        <x:v>EG-079</x:v>
      </x:c>
      <x:c r="Q1415" s="37" t="str">
        <x:v>Zahran Stores</x:v>
      </x:c>
      <x:c r="R1415" s="37" t="str">
        <x:v>سلسلة</x:v>
      </x:c>
      <x:c r="S1415" s="37" t="str">
        <x:v>A</x:v>
      </x:c>
      <x:c r="T1415" s="37"/>
      <x:c r="U1415" s="37"/>
      <x:c r="V1415" s="37"/>
      <x:c r="W1415" s="37" t="str">
        <x:v>https://www.zahranstores.com/en/tefal-tempo-flame-milk-pot-14cm-220093514-2017</x:v>
      </x:c>
      <x:c r="X1415" s="37" t="str">
        <x:v>Sitemap/قائمة روابط</x:v>
      </x:c>
      <x:c r="Y1415" s="37" t="str">
        <x:v>EGP</x:v>
      </x:c>
      <x:c r="Z1415" s="56"/>
      <x:c r="AA1415" s="56"/>
      <x:c r="AB1415" s="56" t="str">
        <x:f>IF(OR(Z1415="",AA1415=""),"",MAX(0,AA1415-Z1415))</x:f>
      </x:c>
      <x:c r="AC1415" s="58" t="str">
        <x:f>IF(OR(Z1415="",AA1415="",AA1415=0),"",MAX(0,(AA1415-Z1415)/AA1415))</x:f>
      </x:c>
      <x:c r="AD1415" s="56"/>
      <x:c r="AE1415" s="56" t="str">
        <x:f>IF(Z1415="","",Z1415+IF(AD1415="",0,AD1415))</x:f>
      </x:c>
      <x:c r="AF1415" s="37" t="str">
        <x:f>IF(AD1415="","",AD1415=0)</x:f>
      </x:c>
      <x:c r="AG1415" s="37"/>
      <x:c r="AH1415" s="37"/>
      <x:c r="AI1415" s="37"/>
      <x:c r="AJ1415" s="37" t="str">
        <x:v>القاهرة</x:v>
      </x:c>
      <x:c r="AK1415" s="37"/>
      <x:c r="AL1415" s="37"/>
      <x:c r="AM1415" s="37"/>
      <x:c r="AN1415" s="37"/>
      <x:c r="AO1415" s="37"/>
      <x:c r="AP1415" s="37"/>
      <x:c r="AQ1415" s="54" t="b">
        <x:v>1</x:v>
      </x:c>
      <x:c r="AR1415" s="37"/>
      <x:c r="AS1415" s="37" t="str">
        <x:v>Sitemap متجر</x:v>
      </x:c>
      <x:c r="AT1415" s="37" t="str">
        <x:v>متوسطة</x:v>
      </x:c>
      <x:c r="AU1415" s="37" t="str">
        <x:v>egypt_store_sitemap_listing</x:v>
      </x:c>
      <x:c r="AV1415" s="37" t="str">
        <x:v>Sitemap ثم صفحة منتج</x:v>
      </x:c>
      <x:c r="AW1415" s="37" t="str">
        <x:v>https://www.zahranstores.com/en/tefal-tempo-flame-milk-pot-14cm-220093514-2017</x:v>
      </x:c>
      <x:c r="AX1415" s="37" t="n">
        <x:v>1</x:v>
      </x:c>
      <x:c r="AY1415" s="60" t="n">
        <x:v>46233</x:v>
      </x:c>
      <x:c r="AZ1415" s="60"/>
      <x:c r="BA1415" s="60"/>
      <x:c r="BB1415" s="62" t="str">
        <x:f>IF(BA1415="","",(NOW()-BA1415)*24)</x:f>
      </x:c>
      <x:c r="BC1415" s="37" t="str">
        <x:f>IF(BA1415="","لم يُرصد",IF(BH1415&lt;&gt;TRUE,"غير نشط",IF(BD1415="فشل","فشل حالي",IF(BB1415&lt;=12,"حديث",IF(BB1415&lt;=24,"متأخر","قديم")))))</x:f>
        <x:v>لم يُرصد</x:v>
      </x:c>
      <x:c r="BD1415" s="37" t="str">
        <x:v>بانتظار أول رصد سعر</x:v>
      </x:c>
      <x:c r="BE1415" s="37" t="n">
        <x:v>0</x:v>
      </x:c>
      <x:c r="BF1415" s="37"/>
      <x:c r="BG1415" s="37"/>
      <x:c r="BH1415" s="54" t="b">
        <x:v>1</x:v>
      </x:c>
      <x:c r="BI1415" s="37" t="str">
        <x:v>يحتاج تأكيد صفحة المنتج</x:v>
      </x:c>
      <x:c r="BJ1415" s="37" t="str"/>
      <x:c r="BK1415" s="37" t="str">
        <x:v>Exact product URL in Zahran Stores public sitemap; stock not asserted</x:v>
      </x:c>
      <x:c r="BL1415" s="60" t="n">
        <x:v>46233</x:v>
      </x:c>
      <x:c r="BM1415" s="60" t="n">
        <x:v>46233</x:v>
      </x:c>
    </x:row>
    <x:row r="1416">
      <x:c r="A1416" s="37" t="str">
        <x:v>CASH-FFE8BD3E709F09</x:v>
      </x:c>
      <x:c r="B1416" s="37" t="str">
        <x:v>VAR-47655CC0BB805B|EG-079|STORE</x:v>
      </x:c>
      <x:c r="C1416" s="37" t="str">
        <x:v>VAR-47655CC0BB805B</x:v>
      </x:c>
      <x:c r="D1416" s="37" t="str">
        <x:v>MOD-6C08C76C9F9797</x:v>
      </x:c>
      <x:c r="E1416" s="37" t="str">
        <x:v>Tefal 220711016</x:v>
      </x:c>
      <x:c r="F1416" s="37" t="str">
        <x:v>المطبخ والأدوات المنزلية</x:v>
      </x:c>
      <x:c r="G1416" s="37" t="str">
        <x:v>حلل طهي</x:v>
      </x:c>
      <x:c r="H1416" s="37" t="str">
        <x:v>Tefal</x:v>
      </x:c>
      <x:c r="I1416" s="37" t="str">
        <x:v>220711016</x:v>
      </x:c>
      <x:c r="J1416" s="37"/>
      <x:c r="K1416" s="37"/>
      <x:c r="L1416" s="37"/>
      <x:c r="M1416" s="37"/>
      <x:c r="N1416" s="37" t="str">
        <x:v>220711016</x:v>
      </x:c>
      <x:c r="O1416" s="37"/>
      <x:c r="P1416" s="37" t="str">
        <x:v>EG-079</x:v>
      </x:c>
      <x:c r="Q1416" s="37" t="str">
        <x:v>Zahran Stores</x:v>
      </x:c>
      <x:c r="R1416" s="37" t="str">
        <x:v>سلسلة</x:v>
      </x:c>
      <x:c r="S1416" s="37" t="str">
        <x:v>A</x:v>
      </x:c>
      <x:c r="T1416" s="37"/>
      <x:c r="U1416" s="37"/>
      <x:c r="V1416" s="37"/>
      <x:c r="W1416" s="37" t="str">
        <x:v>https://www.zahranstores.com/en/tefal-armatal-stewpot-16-cm-220711016-2042</x:v>
      </x:c>
      <x:c r="X1416" s="37" t="str">
        <x:v>Sitemap/قائمة روابط</x:v>
      </x:c>
      <x:c r="Y1416" s="37" t="str">
        <x:v>EGP</x:v>
      </x:c>
      <x:c r="Z1416" s="56"/>
      <x:c r="AA1416" s="56"/>
      <x:c r="AB1416" s="56" t="str">
        <x:f>IF(OR(Z1416="",AA1416=""),"",MAX(0,AA1416-Z1416))</x:f>
      </x:c>
      <x:c r="AC1416" s="58" t="str">
        <x:f>IF(OR(Z1416="",AA1416="",AA1416=0),"",MAX(0,(AA1416-Z1416)/AA1416))</x:f>
      </x:c>
      <x:c r="AD1416" s="56"/>
      <x:c r="AE1416" s="56" t="str">
        <x:f>IF(Z1416="","",Z1416+IF(AD1416="",0,AD1416))</x:f>
      </x:c>
      <x:c r="AF1416" s="37" t="str">
        <x:f>IF(AD1416="","",AD1416=0)</x:f>
      </x:c>
      <x:c r="AG1416" s="37"/>
      <x:c r="AH1416" s="37"/>
      <x:c r="AI1416" s="37"/>
      <x:c r="AJ1416" s="37" t="str">
        <x:v>القاهرة</x:v>
      </x:c>
      <x:c r="AK1416" s="37"/>
      <x:c r="AL1416" s="37"/>
      <x:c r="AM1416" s="37"/>
      <x:c r="AN1416" s="37"/>
      <x:c r="AO1416" s="37"/>
      <x:c r="AP1416" s="37"/>
      <x:c r="AQ1416" s="54" t="b">
        <x:v>1</x:v>
      </x:c>
      <x:c r="AR1416" s="37"/>
      <x:c r="AS1416" s="37" t="str">
        <x:v>Sitemap متجر</x:v>
      </x:c>
      <x:c r="AT1416" s="37" t="str">
        <x:v>متوسطة</x:v>
      </x:c>
      <x:c r="AU1416" s="37" t="str">
        <x:v>egypt_store_sitemap_listing</x:v>
      </x:c>
      <x:c r="AV1416" s="37" t="str">
        <x:v>Sitemap ثم صفحة منتج</x:v>
      </x:c>
      <x:c r="AW1416" s="37" t="str">
        <x:v>https://www.zahranstores.com/en/tefal-armatal-stewpot-16-cm-220711016-2042</x:v>
      </x:c>
      <x:c r="AX1416" s="37" t="n">
        <x:v>1</x:v>
      </x:c>
      <x:c r="AY1416" s="60" t="n">
        <x:v>46233</x:v>
      </x:c>
      <x:c r="AZ1416" s="60"/>
      <x:c r="BA1416" s="60"/>
      <x:c r="BB1416" s="62" t="str">
        <x:f>IF(BA1416="","",(NOW()-BA1416)*24)</x:f>
      </x:c>
      <x:c r="BC1416" s="37" t="str">
        <x:f>IF(BA1416="","لم يُرصد",IF(BH1416&lt;&gt;TRUE,"غير نشط",IF(BD1416="فشل","فشل حالي",IF(BB1416&lt;=12,"حديث",IF(BB1416&lt;=24,"متأخر","قديم")))))</x:f>
        <x:v>لم يُرصد</x:v>
      </x:c>
      <x:c r="BD1416" s="37" t="str">
        <x:v>بانتظار أول رصد سعر</x:v>
      </x:c>
      <x:c r="BE1416" s="37" t="n">
        <x:v>0</x:v>
      </x:c>
      <x:c r="BF1416" s="37"/>
      <x:c r="BG1416" s="37"/>
      <x:c r="BH1416" s="54" t="b">
        <x:v>1</x:v>
      </x:c>
      <x:c r="BI1416" s="37" t="str">
        <x:v>يحتاج تأكيد صفحة المنتج</x:v>
      </x:c>
      <x:c r="BJ1416" s="37" t="str"/>
      <x:c r="BK1416" s="37" t="str">
        <x:v>Exact product URL in Zahran Stores public sitemap; stock not asserted</x:v>
      </x:c>
      <x:c r="BL1416" s="60" t="n">
        <x:v>46233</x:v>
      </x:c>
      <x:c r="BM1416" s="60" t="n">
        <x:v>46233</x:v>
      </x:c>
    </x:row>
    <x:row r="1417">
      <x:c r="A1417" s="37" t="str">
        <x:v>CASH-D55555C6910981</x:v>
      </x:c>
      <x:c r="B1417" s="37" t="str">
        <x:v>VAR-81B20BF4F36922|EG-079|STORE</x:v>
      </x:c>
      <x:c r="C1417" s="37" t="str">
        <x:v>VAR-81B20BF4F36922</x:v>
      </x:c>
      <x:c r="D1417" s="37" t="str">
        <x:v>MOD-56FA4D7853849E</x:v>
      </x:c>
      <x:c r="E1417" s="37" t="str">
        <x:v>Tefal 220711018</x:v>
      </x:c>
      <x:c r="F1417" s="37" t="str">
        <x:v>المطبخ والأدوات المنزلية</x:v>
      </x:c>
      <x:c r="G1417" s="37" t="str">
        <x:v>حلل طهي</x:v>
      </x:c>
      <x:c r="H1417" s="37" t="str">
        <x:v>Tefal</x:v>
      </x:c>
      <x:c r="I1417" s="37" t="str">
        <x:v>220711018</x:v>
      </x:c>
      <x:c r="J1417" s="37"/>
      <x:c r="K1417" s="37"/>
      <x:c r="L1417" s="37"/>
      <x:c r="M1417" s="37"/>
      <x:c r="N1417" s="37" t="str">
        <x:v>220711018</x:v>
      </x:c>
      <x:c r="O1417" s="37"/>
      <x:c r="P1417" s="37" t="str">
        <x:v>EG-079</x:v>
      </x:c>
      <x:c r="Q1417" s="37" t="str">
        <x:v>Zahran Stores</x:v>
      </x:c>
      <x:c r="R1417" s="37" t="str">
        <x:v>سلسلة</x:v>
      </x:c>
      <x:c r="S1417" s="37" t="str">
        <x:v>A</x:v>
      </x:c>
      <x:c r="T1417" s="37"/>
      <x:c r="U1417" s="37"/>
      <x:c r="V1417" s="37"/>
      <x:c r="W1417" s="37" t="str">
        <x:v>https://www.zahranstores.com/en/tefal-armatal-stewpot-18-cm-220711018-2043</x:v>
      </x:c>
      <x:c r="X1417" s="37" t="str">
        <x:v>Sitemap/قائمة روابط</x:v>
      </x:c>
      <x:c r="Y1417" s="37" t="str">
        <x:v>EGP</x:v>
      </x:c>
      <x:c r="Z1417" s="56"/>
      <x:c r="AA1417" s="56"/>
      <x:c r="AB1417" s="56" t="str">
        <x:f>IF(OR(Z1417="",AA1417=""),"",MAX(0,AA1417-Z1417))</x:f>
      </x:c>
      <x:c r="AC1417" s="58" t="str">
        <x:f>IF(OR(Z1417="",AA1417="",AA1417=0),"",MAX(0,(AA1417-Z1417)/AA1417))</x:f>
      </x:c>
      <x:c r="AD1417" s="56"/>
      <x:c r="AE1417" s="56" t="str">
        <x:f>IF(Z1417="","",Z1417+IF(AD1417="",0,AD1417))</x:f>
      </x:c>
      <x:c r="AF1417" s="37" t="str">
        <x:f>IF(AD1417="","",AD1417=0)</x:f>
      </x:c>
      <x:c r="AG1417" s="37"/>
      <x:c r="AH1417" s="37"/>
      <x:c r="AI1417" s="37"/>
      <x:c r="AJ1417" s="37" t="str">
        <x:v>القاهرة</x:v>
      </x:c>
      <x:c r="AK1417" s="37"/>
      <x:c r="AL1417" s="37"/>
      <x:c r="AM1417" s="37"/>
      <x:c r="AN1417" s="37"/>
      <x:c r="AO1417" s="37"/>
      <x:c r="AP1417" s="37"/>
      <x:c r="AQ1417" s="54" t="b">
        <x:v>1</x:v>
      </x:c>
      <x:c r="AR1417" s="37"/>
      <x:c r="AS1417" s="37" t="str">
        <x:v>Sitemap متجر</x:v>
      </x:c>
      <x:c r="AT1417" s="37" t="str">
        <x:v>متوسطة</x:v>
      </x:c>
      <x:c r="AU1417" s="37" t="str">
        <x:v>egypt_store_sitemap_listing</x:v>
      </x:c>
      <x:c r="AV1417" s="37" t="str">
        <x:v>Sitemap ثم صفحة منتج</x:v>
      </x:c>
      <x:c r="AW1417" s="37" t="str">
        <x:v>https://www.zahranstores.com/en/tefal-armatal-stewpot-18-cm-220711018-2043</x:v>
      </x:c>
      <x:c r="AX1417" s="37" t="n">
        <x:v>1</x:v>
      </x:c>
      <x:c r="AY1417" s="60" t="n">
        <x:v>46233</x:v>
      </x:c>
      <x:c r="AZ1417" s="60"/>
      <x:c r="BA1417" s="60"/>
      <x:c r="BB1417" s="62" t="str">
        <x:f>IF(BA1417="","",(NOW()-BA1417)*24)</x:f>
      </x:c>
      <x:c r="BC1417" s="37" t="str">
        <x:f>IF(BA1417="","لم يُرصد",IF(BH1417&lt;&gt;TRUE,"غير نشط",IF(BD1417="فشل","فشل حالي",IF(BB1417&lt;=12,"حديث",IF(BB1417&lt;=24,"متأخر","قديم")))))</x:f>
        <x:v>لم يُرصد</x:v>
      </x:c>
      <x:c r="BD1417" s="37" t="str">
        <x:v>بانتظار أول رصد سعر</x:v>
      </x:c>
      <x:c r="BE1417" s="37" t="n">
        <x:v>0</x:v>
      </x:c>
      <x:c r="BF1417" s="37"/>
      <x:c r="BG1417" s="37"/>
      <x:c r="BH1417" s="54" t="b">
        <x:v>1</x:v>
      </x:c>
      <x:c r="BI1417" s="37" t="str">
        <x:v>يحتاج تأكيد صفحة المنتج</x:v>
      </x:c>
      <x:c r="BJ1417" s="37" t="str"/>
      <x:c r="BK1417" s="37" t="str">
        <x:v>Exact product URL in Zahran Stores public sitemap; stock not asserted</x:v>
      </x:c>
      <x:c r="BL1417" s="60" t="n">
        <x:v>46233</x:v>
      </x:c>
      <x:c r="BM1417" s="60" t="n">
        <x:v>46233</x:v>
      </x:c>
    </x:row>
    <x:row r="1418">
      <x:c r="A1418" s="37" t="str">
        <x:v>CASH-BFBE1446780DF0</x:v>
      </x:c>
      <x:c r="B1418" s="37" t="str">
        <x:v>VAR-AF5C668FDE29BD|EG-079|STORE</x:v>
      </x:c>
      <x:c r="C1418" s="37" t="str">
        <x:v>VAR-AF5C668FDE29BD</x:v>
      </x:c>
      <x:c r="D1418" s="37" t="str">
        <x:v>MOD-D9F25175E083B1</x:v>
      </x:c>
      <x:c r="E1418" s="37" t="str">
        <x:v>Tefal 220711020</x:v>
      </x:c>
      <x:c r="F1418" s="37" t="str">
        <x:v>المطبخ والأدوات المنزلية</x:v>
      </x:c>
      <x:c r="G1418" s="37" t="str">
        <x:v>حلل طهي</x:v>
      </x:c>
      <x:c r="H1418" s="37" t="str">
        <x:v>Tefal</x:v>
      </x:c>
      <x:c r="I1418" s="37" t="str">
        <x:v>220711020</x:v>
      </x:c>
      <x:c r="J1418" s="37"/>
      <x:c r="K1418" s="37"/>
      <x:c r="L1418" s="37"/>
      <x:c r="M1418" s="37"/>
      <x:c r="N1418" s="37" t="str">
        <x:v>220711020</x:v>
      </x:c>
      <x:c r="O1418" s="37"/>
      <x:c r="P1418" s="37" t="str">
        <x:v>EG-079</x:v>
      </x:c>
      <x:c r="Q1418" s="37" t="str">
        <x:v>Zahran Stores</x:v>
      </x:c>
      <x:c r="R1418" s="37" t="str">
        <x:v>سلسلة</x:v>
      </x:c>
      <x:c r="S1418" s="37" t="str">
        <x:v>A</x:v>
      </x:c>
      <x:c r="T1418" s="37"/>
      <x:c r="U1418" s="37"/>
      <x:c r="V1418" s="37"/>
      <x:c r="W1418" s="37" t="str">
        <x:v>https://www.zahranstores.com/en/tefal-armatal-stewpot-20-cm-220711020-2044</x:v>
      </x:c>
      <x:c r="X1418" s="37" t="str">
        <x:v>Sitemap/قائمة روابط</x:v>
      </x:c>
      <x:c r="Y1418" s="37" t="str">
        <x:v>EGP</x:v>
      </x:c>
      <x:c r="Z1418" s="56"/>
      <x:c r="AA1418" s="56"/>
      <x:c r="AB1418" s="56" t="str">
        <x:f>IF(OR(Z1418="",AA1418=""),"",MAX(0,AA1418-Z1418))</x:f>
      </x:c>
      <x:c r="AC1418" s="58" t="str">
        <x:f>IF(OR(Z1418="",AA1418="",AA1418=0),"",MAX(0,(AA1418-Z1418)/AA1418))</x:f>
      </x:c>
      <x:c r="AD1418" s="56"/>
      <x:c r="AE1418" s="56" t="str">
        <x:f>IF(Z1418="","",Z1418+IF(AD1418="",0,AD1418))</x:f>
      </x:c>
      <x:c r="AF1418" s="37" t="str">
        <x:f>IF(AD1418="","",AD1418=0)</x:f>
      </x:c>
      <x:c r="AG1418" s="37"/>
      <x:c r="AH1418" s="37"/>
      <x:c r="AI1418" s="37"/>
      <x:c r="AJ1418" s="37" t="str">
        <x:v>القاهرة</x:v>
      </x:c>
      <x:c r="AK1418" s="37"/>
      <x:c r="AL1418" s="37"/>
      <x:c r="AM1418" s="37"/>
      <x:c r="AN1418" s="37"/>
      <x:c r="AO1418" s="37"/>
      <x:c r="AP1418" s="37"/>
      <x:c r="AQ1418" s="54" t="b">
        <x:v>1</x:v>
      </x:c>
      <x:c r="AR1418" s="37"/>
      <x:c r="AS1418" s="37" t="str">
        <x:v>Sitemap متجر</x:v>
      </x:c>
      <x:c r="AT1418" s="37" t="str">
        <x:v>متوسطة</x:v>
      </x:c>
      <x:c r="AU1418" s="37" t="str">
        <x:v>egypt_store_sitemap_listing</x:v>
      </x:c>
      <x:c r="AV1418" s="37" t="str">
        <x:v>Sitemap ثم صفحة منتج</x:v>
      </x:c>
      <x:c r="AW1418" s="37" t="str">
        <x:v>https://www.zahranstores.com/en/tefal-armatal-stewpot-20-cm-220711020-2044</x:v>
      </x:c>
      <x:c r="AX1418" s="37" t="n">
        <x:v>1</x:v>
      </x:c>
      <x:c r="AY1418" s="60" t="n">
        <x:v>46233</x:v>
      </x:c>
      <x:c r="AZ1418" s="60"/>
      <x:c r="BA1418" s="60"/>
      <x:c r="BB1418" s="62" t="str">
        <x:f>IF(BA1418="","",(NOW()-BA1418)*24)</x:f>
      </x:c>
      <x:c r="BC1418" s="37" t="str">
        <x:f>IF(BA1418="","لم يُرصد",IF(BH1418&lt;&gt;TRUE,"غير نشط",IF(BD1418="فشل","فشل حالي",IF(BB1418&lt;=12,"حديث",IF(BB1418&lt;=24,"متأخر","قديم")))))</x:f>
        <x:v>لم يُرصد</x:v>
      </x:c>
      <x:c r="BD1418" s="37" t="str">
        <x:v>بانتظار أول رصد سعر</x:v>
      </x:c>
      <x:c r="BE1418" s="37" t="n">
        <x:v>0</x:v>
      </x:c>
      <x:c r="BF1418" s="37"/>
      <x:c r="BG1418" s="37"/>
      <x:c r="BH1418" s="54" t="b">
        <x:v>1</x:v>
      </x:c>
      <x:c r="BI1418" s="37" t="str">
        <x:v>يحتاج تأكيد صفحة المنتج</x:v>
      </x:c>
      <x:c r="BJ1418" s="37" t="str"/>
      <x:c r="BK1418" s="37" t="str">
        <x:v>Exact product URL in Zahran Stores public sitemap; stock not asserted</x:v>
      </x:c>
      <x:c r="BL1418" s="60" t="n">
        <x:v>46233</x:v>
      </x:c>
      <x:c r="BM1418" s="60" t="n">
        <x:v>46233</x:v>
      </x:c>
    </x:row>
    <x:row r="1419">
      <x:c r="A1419" s="37" t="str">
        <x:v>CASH-4B898550560B32</x:v>
      </x:c>
      <x:c r="B1419" s="37" t="str">
        <x:v>VAR-378AF9AED28EF6|EG-079|STORE</x:v>
      </x:c>
      <x:c r="C1419" s="37" t="str">
        <x:v>VAR-378AF9AED28EF6</x:v>
      </x:c>
      <x:c r="D1419" s="37" t="str">
        <x:v>MOD-A00EBADAE598C7</x:v>
      </x:c>
      <x:c r="E1419" s="37" t="str">
        <x:v>Tefal 220711022</x:v>
      </x:c>
      <x:c r="F1419" s="37" t="str">
        <x:v>المطبخ والأدوات المنزلية</x:v>
      </x:c>
      <x:c r="G1419" s="37" t="str">
        <x:v>حلل طهي</x:v>
      </x:c>
      <x:c r="H1419" s="37" t="str">
        <x:v>Tefal</x:v>
      </x:c>
      <x:c r="I1419" s="37" t="str">
        <x:v>220711022</x:v>
      </x:c>
      <x:c r="J1419" s="37"/>
      <x:c r="K1419" s="37"/>
      <x:c r="L1419" s="37"/>
      <x:c r="M1419" s="37"/>
      <x:c r="N1419" s="37" t="str">
        <x:v>220711022</x:v>
      </x:c>
      <x:c r="O1419" s="37"/>
      <x:c r="P1419" s="37" t="str">
        <x:v>EG-079</x:v>
      </x:c>
      <x:c r="Q1419" s="37" t="str">
        <x:v>Zahran Stores</x:v>
      </x:c>
      <x:c r="R1419" s="37" t="str">
        <x:v>سلسلة</x:v>
      </x:c>
      <x:c r="S1419" s="37" t="str">
        <x:v>A</x:v>
      </x:c>
      <x:c r="T1419" s="37"/>
      <x:c r="U1419" s="37"/>
      <x:c r="V1419" s="37"/>
      <x:c r="W1419" s="37" t="str">
        <x:v>https://www.zahranstores.com/en/tefal-armatal-stewpot-22-cm-220711022-2045</x:v>
      </x:c>
      <x:c r="X1419" s="37" t="str">
        <x:v>Sitemap/قائمة روابط</x:v>
      </x:c>
      <x:c r="Y1419" s="37" t="str">
        <x:v>EGP</x:v>
      </x:c>
      <x:c r="Z1419" s="56"/>
      <x:c r="AA1419" s="56"/>
      <x:c r="AB1419" s="56" t="str">
        <x:f>IF(OR(Z1419="",AA1419=""),"",MAX(0,AA1419-Z1419))</x:f>
      </x:c>
      <x:c r="AC1419" s="58" t="str">
        <x:f>IF(OR(Z1419="",AA1419="",AA1419=0),"",MAX(0,(AA1419-Z1419)/AA1419))</x:f>
      </x:c>
      <x:c r="AD1419" s="56"/>
      <x:c r="AE1419" s="56" t="str">
        <x:f>IF(Z1419="","",Z1419+IF(AD1419="",0,AD1419))</x:f>
      </x:c>
      <x:c r="AF1419" s="37" t="str">
        <x:f>IF(AD1419="","",AD1419=0)</x:f>
      </x:c>
      <x:c r="AG1419" s="37"/>
      <x:c r="AH1419" s="37"/>
      <x:c r="AI1419" s="37"/>
      <x:c r="AJ1419" s="37" t="str">
        <x:v>القاهرة</x:v>
      </x:c>
      <x:c r="AK1419" s="37"/>
      <x:c r="AL1419" s="37"/>
      <x:c r="AM1419" s="37"/>
      <x:c r="AN1419" s="37"/>
      <x:c r="AO1419" s="37"/>
      <x:c r="AP1419" s="37"/>
      <x:c r="AQ1419" s="54" t="b">
        <x:v>1</x:v>
      </x:c>
      <x:c r="AR1419" s="37"/>
      <x:c r="AS1419" s="37" t="str">
        <x:v>Sitemap متجر</x:v>
      </x:c>
      <x:c r="AT1419" s="37" t="str">
        <x:v>متوسطة</x:v>
      </x:c>
      <x:c r="AU1419" s="37" t="str">
        <x:v>egypt_store_sitemap_listing</x:v>
      </x:c>
      <x:c r="AV1419" s="37" t="str">
        <x:v>Sitemap ثم صفحة منتج</x:v>
      </x:c>
      <x:c r="AW1419" s="37" t="str">
        <x:v>https://www.zahranstores.com/en/tefal-armatal-stewpot-22-cm-220711022-2045</x:v>
      </x:c>
      <x:c r="AX1419" s="37" t="n">
        <x:v>1</x:v>
      </x:c>
      <x:c r="AY1419" s="60" t="n">
        <x:v>46233</x:v>
      </x:c>
      <x:c r="AZ1419" s="60"/>
      <x:c r="BA1419" s="60"/>
      <x:c r="BB1419" s="62" t="str">
        <x:f>IF(BA1419="","",(NOW()-BA1419)*24)</x:f>
      </x:c>
      <x:c r="BC1419" s="37" t="str">
        <x:f>IF(BA1419="","لم يُرصد",IF(BH1419&lt;&gt;TRUE,"غير نشط",IF(BD1419="فشل","فشل حالي",IF(BB1419&lt;=12,"حديث",IF(BB1419&lt;=24,"متأخر","قديم")))))</x:f>
        <x:v>لم يُرصد</x:v>
      </x:c>
      <x:c r="BD1419" s="37" t="str">
        <x:v>بانتظار أول رصد سعر</x:v>
      </x:c>
      <x:c r="BE1419" s="37" t="n">
        <x:v>0</x:v>
      </x:c>
      <x:c r="BF1419" s="37"/>
      <x:c r="BG1419" s="37"/>
      <x:c r="BH1419" s="54" t="b">
        <x:v>1</x:v>
      </x:c>
      <x:c r="BI1419" s="37" t="str">
        <x:v>يحتاج تأكيد صفحة المنتج</x:v>
      </x:c>
      <x:c r="BJ1419" s="37" t="str"/>
      <x:c r="BK1419" s="37" t="str">
        <x:v>Exact product URL in Zahran Stores public sitemap; stock not asserted</x:v>
      </x:c>
      <x:c r="BL1419" s="60" t="n">
        <x:v>46233</x:v>
      </x:c>
      <x:c r="BM1419" s="60" t="n">
        <x:v>46233</x:v>
      </x:c>
    </x:row>
    <x:row r="1420">
      <x:c r="A1420" s="37" t="str">
        <x:v>CASH-AC31351F2B6D61</x:v>
      </x:c>
      <x:c r="B1420" s="37" t="str">
        <x:v>VAR-7776781FF6D52B|EG-079|STORE</x:v>
      </x:c>
      <x:c r="C1420" s="37" t="str">
        <x:v>VAR-7776781FF6D52B</x:v>
      </x:c>
      <x:c r="D1420" s="37" t="str">
        <x:v>MOD-C0E6E372916D09</x:v>
      </x:c>
      <x:c r="E1420" s="37" t="str">
        <x:v>Tefal 220711024</x:v>
      </x:c>
      <x:c r="F1420" s="37" t="str">
        <x:v>المطبخ والأدوات المنزلية</x:v>
      </x:c>
      <x:c r="G1420" s="37" t="str">
        <x:v>حلل طهي</x:v>
      </x:c>
      <x:c r="H1420" s="37" t="str">
        <x:v>Tefal</x:v>
      </x:c>
      <x:c r="I1420" s="37" t="str">
        <x:v>220711024</x:v>
      </x:c>
      <x:c r="J1420" s="37"/>
      <x:c r="K1420" s="37"/>
      <x:c r="L1420" s="37"/>
      <x:c r="M1420" s="37"/>
      <x:c r="N1420" s="37" t="str">
        <x:v>220711024</x:v>
      </x:c>
      <x:c r="O1420" s="37"/>
      <x:c r="P1420" s="37" t="str">
        <x:v>EG-079</x:v>
      </x:c>
      <x:c r="Q1420" s="37" t="str">
        <x:v>Zahran Stores</x:v>
      </x:c>
      <x:c r="R1420" s="37" t="str">
        <x:v>سلسلة</x:v>
      </x:c>
      <x:c r="S1420" s="37" t="str">
        <x:v>A</x:v>
      </x:c>
      <x:c r="T1420" s="37"/>
      <x:c r="U1420" s="37"/>
      <x:c r="V1420" s="37"/>
      <x:c r="W1420" s="37" t="str">
        <x:v>https://www.zahranstores.com/en/tefal-armatal-stewpot-24-cm-220711024-2046</x:v>
      </x:c>
      <x:c r="X1420" s="37" t="str">
        <x:v>Sitemap/قائمة روابط</x:v>
      </x:c>
      <x:c r="Y1420" s="37" t="str">
        <x:v>EGP</x:v>
      </x:c>
      <x:c r="Z1420" s="56"/>
      <x:c r="AA1420" s="56"/>
      <x:c r="AB1420" s="56" t="str">
        <x:f>IF(OR(Z1420="",AA1420=""),"",MAX(0,AA1420-Z1420))</x:f>
      </x:c>
      <x:c r="AC1420" s="58" t="str">
        <x:f>IF(OR(Z1420="",AA1420="",AA1420=0),"",MAX(0,(AA1420-Z1420)/AA1420))</x:f>
      </x:c>
      <x:c r="AD1420" s="56"/>
      <x:c r="AE1420" s="56" t="str">
        <x:f>IF(Z1420="","",Z1420+IF(AD1420="",0,AD1420))</x:f>
      </x:c>
      <x:c r="AF1420" s="37" t="str">
        <x:f>IF(AD1420="","",AD1420=0)</x:f>
      </x:c>
      <x:c r="AG1420" s="37"/>
      <x:c r="AH1420" s="37"/>
      <x:c r="AI1420" s="37"/>
      <x:c r="AJ1420" s="37" t="str">
        <x:v>القاهرة</x:v>
      </x:c>
      <x:c r="AK1420" s="37"/>
      <x:c r="AL1420" s="37"/>
      <x:c r="AM1420" s="37"/>
      <x:c r="AN1420" s="37"/>
      <x:c r="AO1420" s="37"/>
      <x:c r="AP1420" s="37"/>
      <x:c r="AQ1420" s="54" t="b">
        <x:v>1</x:v>
      </x:c>
      <x:c r="AR1420" s="37"/>
      <x:c r="AS1420" s="37" t="str">
        <x:v>Sitemap متجر</x:v>
      </x:c>
      <x:c r="AT1420" s="37" t="str">
        <x:v>متوسطة</x:v>
      </x:c>
      <x:c r="AU1420" s="37" t="str">
        <x:v>egypt_store_sitemap_listing</x:v>
      </x:c>
      <x:c r="AV1420" s="37" t="str">
        <x:v>Sitemap ثم صفحة منتج</x:v>
      </x:c>
      <x:c r="AW1420" s="37" t="str">
        <x:v>https://www.zahranstores.com/en/tefal-armatal-stewpot-24-cm-220711024-2046</x:v>
      </x:c>
      <x:c r="AX1420" s="37" t="n">
        <x:v>1</x:v>
      </x:c>
      <x:c r="AY1420" s="60" t="n">
        <x:v>46233</x:v>
      </x:c>
      <x:c r="AZ1420" s="60"/>
      <x:c r="BA1420" s="60"/>
      <x:c r="BB1420" s="62" t="str">
        <x:f>IF(BA1420="","",(NOW()-BA1420)*24)</x:f>
      </x:c>
      <x:c r="BC1420" s="37" t="str">
        <x:f>IF(BA1420="","لم يُرصد",IF(BH1420&lt;&gt;TRUE,"غير نشط",IF(BD1420="فشل","فشل حالي",IF(BB1420&lt;=12,"حديث",IF(BB1420&lt;=24,"متأخر","قديم")))))</x:f>
        <x:v>لم يُرصد</x:v>
      </x:c>
      <x:c r="BD1420" s="37" t="str">
        <x:v>بانتظار أول رصد سعر</x:v>
      </x:c>
      <x:c r="BE1420" s="37" t="n">
        <x:v>0</x:v>
      </x:c>
      <x:c r="BF1420" s="37"/>
      <x:c r="BG1420" s="37"/>
      <x:c r="BH1420" s="54" t="b">
        <x:v>1</x:v>
      </x:c>
      <x:c r="BI1420" s="37" t="str">
        <x:v>يحتاج تأكيد صفحة المنتج</x:v>
      </x:c>
      <x:c r="BJ1420" s="37" t="str"/>
      <x:c r="BK1420" s="37" t="str">
        <x:v>Exact product URL in Zahran Stores public sitemap; stock not asserted</x:v>
      </x:c>
      <x:c r="BL1420" s="60" t="n">
        <x:v>46233</x:v>
      </x:c>
      <x:c r="BM1420" s="60" t="n">
        <x:v>46233</x:v>
      </x:c>
    </x:row>
    <x:row r="1421">
      <x:c r="A1421" s="37" t="str">
        <x:v>CASH-FC981962D944EE</x:v>
      </x:c>
      <x:c r="B1421" s="37" t="str">
        <x:v>VAR-28C939B6E44C62|EG-079|STORE</x:v>
      </x:c>
      <x:c r="C1421" s="37" t="str">
        <x:v>VAR-28C939B6E44C62</x:v>
      </x:c>
      <x:c r="D1421" s="37" t="str">
        <x:v>MOD-7F15052F8CED78</x:v>
      </x:c>
      <x:c r="E1421" s="37" t="str">
        <x:v>Tefal 220711026</x:v>
      </x:c>
      <x:c r="F1421" s="37" t="str">
        <x:v>المطبخ والأدوات المنزلية</x:v>
      </x:c>
      <x:c r="G1421" s="37" t="str">
        <x:v>حلل طهي</x:v>
      </x:c>
      <x:c r="H1421" s="37" t="str">
        <x:v>Tefal</x:v>
      </x:c>
      <x:c r="I1421" s="37" t="str">
        <x:v>220711026</x:v>
      </x:c>
      <x:c r="J1421" s="37"/>
      <x:c r="K1421" s="37"/>
      <x:c r="L1421" s="37"/>
      <x:c r="M1421" s="37"/>
      <x:c r="N1421" s="37" t="str">
        <x:v>220711026</x:v>
      </x:c>
      <x:c r="O1421" s="37"/>
      <x:c r="P1421" s="37" t="str">
        <x:v>EG-079</x:v>
      </x:c>
      <x:c r="Q1421" s="37" t="str">
        <x:v>Zahran Stores</x:v>
      </x:c>
      <x:c r="R1421" s="37" t="str">
        <x:v>سلسلة</x:v>
      </x:c>
      <x:c r="S1421" s="37" t="str">
        <x:v>A</x:v>
      </x:c>
      <x:c r="T1421" s="37"/>
      <x:c r="U1421" s="37"/>
      <x:c r="V1421" s="37"/>
      <x:c r="W1421" s="37" t="str">
        <x:v>https://www.zahranstores.com/en/tefal-armatal-stewpot-26-cm-220711026-2047</x:v>
      </x:c>
      <x:c r="X1421" s="37" t="str">
        <x:v>Sitemap/قائمة روابط</x:v>
      </x:c>
      <x:c r="Y1421" s="37" t="str">
        <x:v>EGP</x:v>
      </x:c>
      <x:c r="Z1421" s="56"/>
      <x:c r="AA1421" s="56"/>
      <x:c r="AB1421" s="56" t="str">
        <x:f>IF(OR(Z1421="",AA1421=""),"",MAX(0,AA1421-Z1421))</x:f>
      </x:c>
      <x:c r="AC1421" s="58" t="str">
        <x:f>IF(OR(Z1421="",AA1421="",AA1421=0),"",MAX(0,(AA1421-Z1421)/AA1421))</x:f>
      </x:c>
      <x:c r="AD1421" s="56"/>
      <x:c r="AE1421" s="56" t="str">
        <x:f>IF(Z1421="","",Z1421+IF(AD1421="",0,AD1421))</x:f>
      </x:c>
      <x:c r="AF1421" s="37" t="str">
        <x:f>IF(AD1421="","",AD1421=0)</x:f>
      </x:c>
      <x:c r="AG1421" s="37"/>
      <x:c r="AH1421" s="37"/>
      <x:c r="AI1421" s="37"/>
      <x:c r="AJ1421" s="37" t="str">
        <x:v>القاهرة</x:v>
      </x:c>
      <x:c r="AK1421" s="37"/>
      <x:c r="AL1421" s="37"/>
      <x:c r="AM1421" s="37"/>
      <x:c r="AN1421" s="37"/>
      <x:c r="AO1421" s="37"/>
      <x:c r="AP1421" s="37"/>
      <x:c r="AQ1421" s="54" t="b">
        <x:v>1</x:v>
      </x:c>
      <x:c r="AR1421" s="37"/>
      <x:c r="AS1421" s="37" t="str">
        <x:v>Sitemap متجر</x:v>
      </x:c>
      <x:c r="AT1421" s="37" t="str">
        <x:v>متوسطة</x:v>
      </x:c>
      <x:c r="AU1421" s="37" t="str">
        <x:v>egypt_store_sitemap_listing</x:v>
      </x:c>
      <x:c r="AV1421" s="37" t="str">
        <x:v>Sitemap ثم صفحة منتج</x:v>
      </x:c>
      <x:c r="AW1421" s="37" t="str">
        <x:v>https://www.zahranstores.com/en/tefal-armatal-stewpot-26-cm-220711026-2047</x:v>
      </x:c>
      <x:c r="AX1421" s="37" t="n">
        <x:v>1</x:v>
      </x:c>
      <x:c r="AY1421" s="60" t="n">
        <x:v>46233</x:v>
      </x:c>
      <x:c r="AZ1421" s="60"/>
      <x:c r="BA1421" s="60"/>
      <x:c r="BB1421" s="62" t="str">
        <x:f>IF(BA1421="","",(NOW()-BA1421)*24)</x:f>
      </x:c>
      <x:c r="BC1421" s="37" t="str">
        <x:f>IF(BA1421="","لم يُرصد",IF(BH1421&lt;&gt;TRUE,"غير نشط",IF(BD1421="فشل","فشل حالي",IF(BB1421&lt;=12,"حديث",IF(BB1421&lt;=24,"متأخر","قديم")))))</x:f>
        <x:v>لم يُرصد</x:v>
      </x:c>
      <x:c r="BD1421" s="37" t="str">
        <x:v>بانتظار أول رصد سعر</x:v>
      </x:c>
      <x:c r="BE1421" s="37" t="n">
        <x:v>0</x:v>
      </x:c>
      <x:c r="BF1421" s="37"/>
      <x:c r="BG1421" s="37"/>
      <x:c r="BH1421" s="54" t="b">
        <x:v>1</x:v>
      </x:c>
      <x:c r="BI1421" s="37" t="str">
        <x:v>يحتاج تأكيد صفحة المنتج</x:v>
      </x:c>
      <x:c r="BJ1421" s="37" t="str"/>
      <x:c r="BK1421" s="37" t="str">
        <x:v>Exact product URL in Zahran Stores public sitemap; stock not asserted</x:v>
      </x:c>
      <x:c r="BL1421" s="60" t="n">
        <x:v>46233</x:v>
      </x:c>
      <x:c r="BM1421" s="60" t="n">
        <x:v>46233</x:v>
      </x:c>
    </x:row>
    <x:row r="1422">
      <x:c r="A1422" s="37" t="str">
        <x:v>CASH-8CE0DF71942712</x:v>
      </x:c>
      <x:c r="B1422" s="37" t="str">
        <x:v>VAR-63FC4F117C284B|EG-079|STORE</x:v>
      </x:c>
      <x:c r="C1422" s="37" t="str">
        <x:v>VAR-63FC4F117C284B</x:v>
      </x:c>
      <x:c r="D1422" s="37" t="str">
        <x:v>MOD-1E65E1C15CFCF8</x:v>
      </x:c>
      <x:c r="E1422" s="37" t="str">
        <x:v>Tefal 220711028</x:v>
      </x:c>
      <x:c r="F1422" s="37" t="str">
        <x:v>المطبخ والأدوات المنزلية</x:v>
      </x:c>
      <x:c r="G1422" s="37" t="str">
        <x:v>حلل طهي</x:v>
      </x:c>
      <x:c r="H1422" s="37" t="str">
        <x:v>Tefal</x:v>
      </x:c>
      <x:c r="I1422" s="37" t="str">
        <x:v>220711028</x:v>
      </x:c>
      <x:c r="J1422" s="37"/>
      <x:c r="K1422" s="37"/>
      <x:c r="L1422" s="37"/>
      <x:c r="M1422" s="37"/>
      <x:c r="N1422" s="37" t="str">
        <x:v>220711028</x:v>
      </x:c>
      <x:c r="O1422" s="37"/>
      <x:c r="P1422" s="37" t="str">
        <x:v>EG-079</x:v>
      </x:c>
      <x:c r="Q1422" s="37" t="str">
        <x:v>Zahran Stores</x:v>
      </x:c>
      <x:c r="R1422" s="37" t="str">
        <x:v>سلسلة</x:v>
      </x:c>
      <x:c r="S1422" s="37" t="str">
        <x:v>A</x:v>
      </x:c>
      <x:c r="T1422" s="37"/>
      <x:c r="U1422" s="37"/>
      <x:c r="V1422" s="37"/>
      <x:c r="W1422" s="37" t="str">
        <x:v>https://www.zahranstores.com/en/tefal-armatal-stewpot-28-cm-220711028-2048</x:v>
      </x:c>
      <x:c r="X1422" s="37" t="str">
        <x:v>Sitemap/قائمة روابط</x:v>
      </x:c>
      <x:c r="Y1422" s="37" t="str">
        <x:v>EGP</x:v>
      </x:c>
      <x:c r="Z1422" s="56"/>
      <x:c r="AA1422" s="56"/>
      <x:c r="AB1422" s="56" t="str">
        <x:f>IF(OR(Z1422="",AA1422=""),"",MAX(0,AA1422-Z1422))</x:f>
      </x:c>
      <x:c r="AC1422" s="58" t="str">
        <x:f>IF(OR(Z1422="",AA1422="",AA1422=0),"",MAX(0,(AA1422-Z1422)/AA1422))</x:f>
      </x:c>
      <x:c r="AD1422" s="56"/>
      <x:c r="AE1422" s="56" t="str">
        <x:f>IF(Z1422="","",Z1422+IF(AD1422="",0,AD1422))</x:f>
      </x:c>
      <x:c r="AF1422" s="37" t="str">
        <x:f>IF(AD1422="","",AD1422=0)</x:f>
      </x:c>
      <x:c r="AG1422" s="37"/>
      <x:c r="AH1422" s="37"/>
      <x:c r="AI1422" s="37"/>
      <x:c r="AJ1422" s="37" t="str">
        <x:v>القاهرة</x:v>
      </x:c>
      <x:c r="AK1422" s="37"/>
      <x:c r="AL1422" s="37"/>
      <x:c r="AM1422" s="37"/>
      <x:c r="AN1422" s="37"/>
      <x:c r="AO1422" s="37"/>
      <x:c r="AP1422" s="37"/>
      <x:c r="AQ1422" s="54" t="b">
        <x:v>1</x:v>
      </x:c>
      <x:c r="AR1422" s="37"/>
      <x:c r="AS1422" s="37" t="str">
        <x:v>Sitemap متجر</x:v>
      </x:c>
      <x:c r="AT1422" s="37" t="str">
        <x:v>متوسطة</x:v>
      </x:c>
      <x:c r="AU1422" s="37" t="str">
        <x:v>egypt_store_sitemap_listing</x:v>
      </x:c>
      <x:c r="AV1422" s="37" t="str">
        <x:v>Sitemap ثم صفحة منتج</x:v>
      </x:c>
      <x:c r="AW1422" s="37" t="str">
        <x:v>https://www.zahranstores.com/en/tefal-armatal-stewpot-28-cm-220711028-2048</x:v>
      </x:c>
      <x:c r="AX1422" s="37" t="n">
        <x:v>1</x:v>
      </x:c>
      <x:c r="AY1422" s="60" t="n">
        <x:v>46233</x:v>
      </x:c>
      <x:c r="AZ1422" s="60"/>
      <x:c r="BA1422" s="60"/>
      <x:c r="BB1422" s="62" t="str">
        <x:f>IF(BA1422="","",(NOW()-BA1422)*24)</x:f>
      </x:c>
      <x:c r="BC1422" s="37" t="str">
        <x:f>IF(BA1422="","لم يُرصد",IF(BH1422&lt;&gt;TRUE,"غير نشط",IF(BD1422="فشل","فشل حالي",IF(BB1422&lt;=12,"حديث",IF(BB1422&lt;=24,"متأخر","قديم")))))</x:f>
        <x:v>لم يُرصد</x:v>
      </x:c>
      <x:c r="BD1422" s="37" t="str">
        <x:v>بانتظار أول رصد سعر</x:v>
      </x:c>
      <x:c r="BE1422" s="37" t="n">
        <x:v>0</x:v>
      </x:c>
      <x:c r="BF1422" s="37"/>
      <x:c r="BG1422" s="37"/>
      <x:c r="BH1422" s="54" t="b">
        <x:v>1</x:v>
      </x:c>
      <x:c r="BI1422" s="37" t="str">
        <x:v>يحتاج تأكيد صفحة المنتج</x:v>
      </x:c>
      <x:c r="BJ1422" s="37" t="str"/>
      <x:c r="BK1422" s="37" t="str">
        <x:v>Exact product URL in Zahran Stores public sitemap; stock not asserted</x:v>
      </x:c>
      <x:c r="BL1422" s="60" t="n">
        <x:v>46233</x:v>
      </x:c>
      <x:c r="BM1422" s="60" t="n">
        <x:v>46233</x:v>
      </x:c>
    </x:row>
    <x:row r="1423">
      <x:c r="A1423" s="37" t="str">
        <x:v>CASH-AA74C831263BB9</x:v>
      </x:c>
      <x:c r="B1423" s="37" t="str">
        <x:v>VAR-7DFA6E389DB205|EG-079|STORE</x:v>
      </x:c>
      <x:c r="C1423" s="37" t="str">
        <x:v>VAR-7DFA6E389DB205</x:v>
      </x:c>
      <x:c r="D1423" s="37" t="str">
        <x:v>MOD-2D72B62BD18A17</x:v>
      </x:c>
      <x:c r="E1423" s="37" t="str">
        <x:v>Tefal 220711030</x:v>
      </x:c>
      <x:c r="F1423" s="37" t="str">
        <x:v>المطبخ والأدوات المنزلية</x:v>
      </x:c>
      <x:c r="G1423" s="37" t="str">
        <x:v>حلل طهي</x:v>
      </x:c>
      <x:c r="H1423" s="37" t="str">
        <x:v>Tefal</x:v>
      </x:c>
      <x:c r="I1423" s="37" t="str">
        <x:v>220711030</x:v>
      </x:c>
      <x:c r="J1423" s="37"/>
      <x:c r="K1423" s="37"/>
      <x:c r="L1423" s="37"/>
      <x:c r="M1423" s="37"/>
      <x:c r="N1423" s="37" t="str">
        <x:v>220711030</x:v>
      </x:c>
      <x:c r="O1423" s="37"/>
      <x:c r="P1423" s="37" t="str">
        <x:v>EG-079</x:v>
      </x:c>
      <x:c r="Q1423" s="37" t="str">
        <x:v>Zahran Stores</x:v>
      </x:c>
      <x:c r="R1423" s="37" t="str">
        <x:v>سلسلة</x:v>
      </x:c>
      <x:c r="S1423" s="37" t="str">
        <x:v>A</x:v>
      </x:c>
      <x:c r="T1423" s="37"/>
      <x:c r="U1423" s="37"/>
      <x:c r="V1423" s="37"/>
      <x:c r="W1423" s="37" t="str">
        <x:v>https://www.zahranstores.com/en/tefal-armatal-stewpot-30-cm-220711030-2049</x:v>
      </x:c>
      <x:c r="X1423" s="37" t="str">
        <x:v>Sitemap/قائمة روابط</x:v>
      </x:c>
      <x:c r="Y1423" s="37" t="str">
        <x:v>EGP</x:v>
      </x:c>
      <x:c r="Z1423" s="56"/>
      <x:c r="AA1423" s="56"/>
      <x:c r="AB1423" s="56" t="str">
        <x:f>IF(OR(Z1423="",AA1423=""),"",MAX(0,AA1423-Z1423))</x:f>
      </x:c>
      <x:c r="AC1423" s="58" t="str">
        <x:f>IF(OR(Z1423="",AA1423="",AA1423=0),"",MAX(0,(AA1423-Z1423)/AA1423))</x:f>
      </x:c>
      <x:c r="AD1423" s="56"/>
      <x:c r="AE1423" s="56" t="str">
        <x:f>IF(Z1423="","",Z1423+IF(AD1423="",0,AD1423))</x:f>
      </x:c>
      <x:c r="AF1423" s="37" t="str">
        <x:f>IF(AD1423="","",AD1423=0)</x:f>
      </x:c>
      <x:c r="AG1423" s="37"/>
      <x:c r="AH1423" s="37"/>
      <x:c r="AI1423" s="37"/>
      <x:c r="AJ1423" s="37" t="str">
        <x:v>القاهرة</x:v>
      </x:c>
      <x:c r="AK1423" s="37"/>
      <x:c r="AL1423" s="37"/>
      <x:c r="AM1423" s="37"/>
      <x:c r="AN1423" s="37"/>
      <x:c r="AO1423" s="37"/>
      <x:c r="AP1423" s="37"/>
      <x:c r="AQ1423" s="54" t="b">
        <x:v>1</x:v>
      </x:c>
      <x:c r="AR1423" s="37"/>
      <x:c r="AS1423" s="37" t="str">
        <x:v>Sitemap متجر</x:v>
      </x:c>
      <x:c r="AT1423" s="37" t="str">
        <x:v>متوسطة</x:v>
      </x:c>
      <x:c r="AU1423" s="37" t="str">
        <x:v>egypt_store_sitemap_listing</x:v>
      </x:c>
      <x:c r="AV1423" s="37" t="str">
        <x:v>Sitemap ثم صفحة منتج</x:v>
      </x:c>
      <x:c r="AW1423" s="37" t="str">
        <x:v>https://www.zahranstores.com/en/tefal-armatal-stewpot-30-cm-220711030-2049</x:v>
      </x:c>
      <x:c r="AX1423" s="37" t="n">
        <x:v>1</x:v>
      </x:c>
      <x:c r="AY1423" s="60" t="n">
        <x:v>46233</x:v>
      </x:c>
      <x:c r="AZ1423" s="60"/>
      <x:c r="BA1423" s="60"/>
      <x:c r="BB1423" s="62" t="str">
        <x:f>IF(BA1423="","",(NOW()-BA1423)*24)</x:f>
      </x:c>
      <x:c r="BC1423" s="37" t="str">
        <x:f>IF(BA1423="","لم يُرصد",IF(BH1423&lt;&gt;TRUE,"غير نشط",IF(BD1423="فشل","فشل حالي",IF(BB1423&lt;=12,"حديث",IF(BB1423&lt;=24,"متأخر","قديم")))))</x:f>
        <x:v>لم يُرصد</x:v>
      </x:c>
      <x:c r="BD1423" s="37" t="str">
        <x:v>بانتظار أول رصد سعر</x:v>
      </x:c>
      <x:c r="BE1423" s="37" t="n">
        <x:v>0</x:v>
      </x:c>
      <x:c r="BF1423" s="37"/>
      <x:c r="BG1423" s="37"/>
      <x:c r="BH1423" s="54" t="b">
        <x:v>1</x:v>
      </x:c>
      <x:c r="BI1423" s="37" t="str">
        <x:v>يحتاج تأكيد صفحة المنتج</x:v>
      </x:c>
      <x:c r="BJ1423" s="37" t="str"/>
      <x:c r="BK1423" s="37" t="str">
        <x:v>Exact product URL in Zahran Stores public sitemap; stock not asserted</x:v>
      </x:c>
      <x:c r="BL1423" s="60" t="n">
        <x:v>46233</x:v>
      </x:c>
      <x:c r="BM1423" s="60" t="n">
        <x:v>46233</x:v>
      </x:c>
    </x:row>
    <x:row r="1424">
      <x:c r="A1424" s="37" t="str">
        <x:v>CASH-F31113EE33D8CD</x:v>
      </x:c>
      <x:c r="B1424" s="37" t="str">
        <x:v>VAR-BA192336C14034|EG-079|STORE</x:v>
      </x:c>
      <x:c r="C1424" s="37" t="str">
        <x:v>VAR-BA192336C14034</x:v>
      </x:c>
      <x:c r="D1424" s="37" t="str">
        <x:v>MOD-41FA88F9A94CB4</x:v>
      </x:c>
      <x:c r="E1424" s="37" t="str">
        <x:v>Tefal 220712516</x:v>
      </x:c>
      <x:c r="F1424" s="37" t="str">
        <x:v>المطبخ والأدوات المنزلية</x:v>
      </x:c>
      <x:c r="G1424" s="37" t="str">
        <x:v>حلل طهي</x:v>
      </x:c>
      <x:c r="H1424" s="37" t="str">
        <x:v>Tefal</x:v>
      </x:c>
      <x:c r="I1424" s="37" t="str">
        <x:v>220712516</x:v>
      </x:c>
      <x:c r="J1424" s="37"/>
      <x:c r="K1424" s="37"/>
      <x:c r="L1424" s="37"/>
      <x:c r="M1424" s="37"/>
      <x:c r="N1424" s="37" t="str">
        <x:v>220712516</x:v>
      </x:c>
      <x:c r="O1424" s="37"/>
      <x:c r="P1424" s="37" t="str">
        <x:v>EG-079</x:v>
      </x:c>
      <x:c r="Q1424" s="37" t="str">
        <x:v>Zahran Stores</x:v>
      </x:c>
      <x:c r="R1424" s="37" t="str">
        <x:v>سلسلة</x:v>
      </x:c>
      <x:c r="S1424" s="37" t="str">
        <x:v>A</x:v>
      </x:c>
      <x:c r="T1424" s="37"/>
      <x:c r="U1424" s="37"/>
      <x:c r="V1424" s="37"/>
      <x:c r="W1424" s="37" t="str">
        <x:v>https://www.zahranstores.com/en/tefal-armatal-sauce-pan-16-cm-220712516-2064</x:v>
      </x:c>
      <x:c r="X1424" s="37" t="str">
        <x:v>Sitemap/قائمة روابط</x:v>
      </x:c>
      <x:c r="Y1424" s="37" t="str">
        <x:v>EGP</x:v>
      </x:c>
      <x:c r="Z1424" s="56"/>
      <x:c r="AA1424" s="56"/>
      <x:c r="AB1424" s="56" t="str">
        <x:f>IF(OR(Z1424="",AA1424=""),"",MAX(0,AA1424-Z1424))</x:f>
      </x:c>
      <x:c r="AC1424" s="58" t="str">
        <x:f>IF(OR(Z1424="",AA1424="",AA1424=0),"",MAX(0,(AA1424-Z1424)/AA1424))</x:f>
      </x:c>
      <x:c r="AD1424" s="56"/>
      <x:c r="AE1424" s="56" t="str">
        <x:f>IF(Z1424="","",Z1424+IF(AD1424="",0,AD1424))</x:f>
      </x:c>
      <x:c r="AF1424" s="37" t="str">
        <x:f>IF(AD1424="","",AD1424=0)</x:f>
      </x:c>
      <x:c r="AG1424" s="37"/>
      <x:c r="AH1424" s="37"/>
      <x:c r="AI1424" s="37"/>
      <x:c r="AJ1424" s="37" t="str">
        <x:v>القاهرة</x:v>
      </x:c>
      <x:c r="AK1424" s="37"/>
      <x:c r="AL1424" s="37"/>
      <x:c r="AM1424" s="37"/>
      <x:c r="AN1424" s="37"/>
      <x:c r="AO1424" s="37"/>
      <x:c r="AP1424" s="37"/>
      <x:c r="AQ1424" s="54" t="b">
        <x:v>1</x:v>
      </x:c>
      <x:c r="AR1424" s="37"/>
      <x:c r="AS1424" s="37" t="str">
        <x:v>Sitemap متجر</x:v>
      </x:c>
      <x:c r="AT1424" s="37" t="str">
        <x:v>متوسطة</x:v>
      </x:c>
      <x:c r="AU1424" s="37" t="str">
        <x:v>egypt_store_sitemap_listing</x:v>
      </x:c>
      <x:c r="AV1424" s="37" t="str">
        <x:v>Sitemap ثم صفحة منتج</x:v>
      </x:c>
      <x:c r="AW1424" s="37" t="str">
        <x:v>https://www.zahranstores.com/en/tefal-armatal-sauce-pan-16-cm-220712516-2064</x:v>
      </x:c>
      <x:c r="AX1424" s="37" t="n">
        <x:v>1</x:v>
      </x:c>
      <x:c r="AY1424" s="60" t="n">
        <x:v>46233</x:v>
      </x:c>
      <x:c r="AZ1424" s="60"/>
      <x:c r="BA1424" s="60"/>
      <x:c r="BB1424" s="62" t="str">
        <x:f>IF(BA1424="","",(NOW()-BA1424)*24)</x:f>
      </x:c>
      <x:c r="BC1424" s="37" t="str">
        <x:f>IF(BA1424="","لم يُرصد",IF(BH1424&lt;&gt;TRUE,"غير نشط",IF(BD1424="فشل","فشل حالي",IF(BB1424&lt;=12,"حديث",IF(BB1424&lt;=24,"متأخر","قديم")))))</x:f>
        <x:v>لم يُرصد</x:v>
      </x:c>
      <x:c r="BD1424" s="37" t="str">
        <x:v>بانتظار أول رصد سعر</x:v>
      </x:c>
      <x:c r="BE1424" s="37" t="n">
        <x:v>0</x:v>
      </x:c>
      <x:c r="BF1424" s="37"/>
      <x:c r="BG1424" s="37"/>
      <x:c r="BH1424" s="54" t="b">
        <x:v>1</x:v>
      </x:c>
      <x:c r="BI1424" s="37" t="str">
        <x:v>يحتاج تأكيد صفحة المنتج</x:v>
      </x:c>
      <x:c r="BJ1424" s="37" t="str"/>
      <x:c r="BK1424" s="37" t="str">
        <x:v>Exact product URL in Zahran Stores public sitemap; stock not asserted</x:v>
      </x:c>
      <x:c r="BL1424" s="60" t="n">
        <x:v>46233</x:v>
      </x:c>
      <x:c r="BM1424" s="60" t="n">
        <x:v>46233</x:v>
      </x:c>
    </x:row>
    <x:row r="1425">
      <x:c r="A1425" s="37" t="str">
        <x:v>CASH-B584BA3A2E020D</x:v>
      </x:c>
      <x:c r="B1425" s="37" t="str">
        <x:v>VAR-7E8BC5240903A2|EG-079|STORE</x:v>
      </x:c>
      <x:c r="C1425" s="37" t="str">
        <x:v>VAR-7E8BC5240903A2</x:v>
      </x:c>
      <x:c r="D1425" s="37" t="str">
        <x:v>MOD-F1CCD91802B648</x:v>
      </x:c>
      <x:c r="E1425" s="37" t="str">
        <x:v>Tefal 220712518</x:v>
      </x:c>
      <x:c r="F1425" s="37" t="str">
        <x:v>المطبخ والأدوات المنزلية</x:v>
      </x:c>
      <x:c r="G1425" s="37" t="str">
        <x:v>حلل طهي</x:v>
      </x:c>
      <x:c r="H1425" s="37" t="str">
        <x:v>Tefal</x:v>
      </x:c>
      <x:c r="I1425" s="37" t="str">
        <x:v>220712518</x:v>
      </x:c>
      <x:c r="J1425" s="37"/>
      <x:c r="K1425" s="37"/>
      <x:c r="L1425" s="37"/>
      <x:c r="M1425" s="37"/>
      <x:c r="N1425" s="37" t="str">
        <x:v>220712518</x:v>
      </x:c>
      <x:c r="O1425" s="37"/>
      <x:c r="P1425" s="37" t="str">
        <x:v>EG-079</x:v>
      </x:c>
      <x:c r="Q1425" s="37" t="str">
        <x:v>Zahran Stores</x:v>
      </x:c>
      <x:c r="R1425" s="37" t="str">
        <x:v>سلسلة</x:v>
      </x:c>
      <x:c r="S1425" s="37" t="str">
        <x:v>A</x:v>
      </x:c>
      <x:c r="T1425" s="37"/>
      <x:c r="U1425" s="37"/>
      <x:c r="V1425" s="37"/>
      <x:c r="W1425" s="37" t="str">
        <x:v>https://www.zahranstores.com/en/tefal-armatal-sauce-pan-18-cm-220712518-2065</x:v>
      </x:c>
      <x:c r="X1425" s="37" t="str">
        <x:v>Sitemap/قائمة روابط</x:v>
      </x:c>
      <x:c r="Y1425" s="37" t="str">
        <x:v>EGP</x:v>
      </x:c>
      <x:c r="Z1425" s="56"/>
      <x:c r="AA1425" s="56"/>
      <x:c r="AB1425" s="56" t="str">
        <x:f>IF(OR(Z1425="",AA1425=""),"",MAX(0,AA1425-Z1425))</x:f>
      </x:c>
      <x:c r="AC1425" s="58" t="str">
        <x:f>IF(OR(Z1425="",AA1425="",AA1425=0),"",MAX(0,(AA1425-Z1425)/AA1425))</x:f>
      </x:c>
      <x:c r="AD1425" s="56"/>
      <x:c r="AE1425" s="56" t="str">
        <x:f>IF(Z1425="","",Z1425+IF(AD1425="",0,AD1425))</x:f>
      </x:c>
      <x:c r="AF1425" s="37" t="str">
        <x:f>IF(AD1425="","",AD1425=0)</x:f>
      </x:c>
      <x:c r="AG1425" s="37"/>
      <x:c r="AH1425" s="37"/>
      <x:c r="AI1425" s="37"/>
      <x:c r="AJ1425" s="37" t="str">
        <x:v>القاهرة</x:v>
      </x:c>
      <x:c r="AK1425" s="37"/>
      <x:c r="AL1425" s="37"/>
      <x:c r="AM1425" s="37"/>
      <x:c r="AN1425" s="37"/>
      <x:c r="AO1425" s="37"/>
      <x:c r="AP1425" s="37"/>
      <x:c r="AQ1425" s="54" t="b">
        <x:v>1</x:v>
      </x:c>
      <x:c r="AR1425" s="37"/>
      <x:c r="AS1425" s="37" t="str">
        <x:v>Sitemap متجر</x:v>
      </x:c>
      <x:c r="AT1425" s="37" t="str">
        <x:v>متوسطة</x:v>
      </x:c>
      <x:c r="AU1425" s="37" t="str">
        <x:v>egypt_store_sitemap_listing</x:v>
      </x:c>
      <x:c r="AV1425" s="37" t="str">
        <x:v>Sitemap ثم صفحة منتج</x:v>
      </x:c>
      <x:c r="AW1425" s="37" t="str">
        <x:v>https://www.zahranstores.com/en/tefal-armatal-sauce-pan-18-cm-220712518-2065</x:v>
      </x:c>
      <x:c r="AX1425" s="37" t="n">
        <x:v>1</x:v>
      </x:c>
      <x:c r="AY1425" s="60" t="n">
        <x:v>46233</x:v>
      </x:c>
      <x:c r="AZ1425" s="60"/>
      <x:c r="BA1425" s="60"/>
      <x:c r="BB1425" s="62" t="str">
        <x:f>IF(BA1425="","",(NOW()-BA1425)*24)</x:f>
      </x:c>
      <x:c r="BC1425" s="37" t="str">
        <x:f>IF(BA1425="","لم يُرصد",IF(BH1425&lt;&gt;TRUE,"غير نشط",IF(BD1425="فشل","فشل حالي",IF(BB1425&lt;=12,"حديث",IF(BB1425&lt;=24,"متأخر","قديم")))))</x:f>
        <x:v>لم يُرصد</x:v>
      </x:c>
      <x:c r="BD1425" s="37" t="str">
        <x:v>بانتظار أول رصد سعر</x:v>
      </x:c>
      <x:c r="BE1425" s="37" t="n">
        <x:v>0</x:v>
      </x:c>
      <x:c r="BF1425" s="37"/>
      <x:c r="BG1425" s="37"/>
      <x:c r="BH1425" s="54" t="b">
        <x:v>1</x:v>
      </x:c>
      <x:c r="BI1425" s="37" t="str">
        <x:v>يحتاج تأكيد صفحة المنتج</x:v>
      </x:c>
      <x:c r="BJ1425" s="37" t="str"/>
      <x:c r="BK1425" s="37" t="str">
        <x:v>Exact product URL in Zahran Stores public sitemap; stock not asserted</x:v>
      </x:c>
      <x:c r="BL1425" s="60" t="n">
        <x:v>46233</x:v>
      </x:c>
      <x:c r="BM1425" s="60" t="n">
        <x:v>46233</x:v>
      </x:c>
    </x:row>
    <x:row r="1426">
      <x:c r="A1426" s="37" t="str">
        <x:v>CASH-76BFD666563A4B</x:v>
      </x:c>
      <x:c r="B1426" s="37" t="str">
        <x:v>VAR-12907C8314BC52|EG-079|STORE</x:v>
      </x:c>
      <x:c r="C1426" s="37" t="str">
        <x:v>VAR-12907C8314BC52</x:v>
      </x:c>
      <x:c r="D1426" s="37" t="str">
        <x:v>MOD-C6649FB5222E74</x:v>
      </x:c>
      <x:c r="E1426" s="37" t="str">
        <x:v>Tefal 220713514</x:v>
      </x:c>
      <x:c r="F1426" s="37" t="str">
        <x:v>المطبخ والأدوات المنزلية</x:v>
      </x:c>
      <x:c r="G1426" s="37" t="str">
        <x:v>حلل طهي</x:v>
      </x:c>
      <x:c r="H1426" s="37" t="str">
        <x:v>Tefal</x:v>
      </x:c>
      <x:c r="I1426" s="37" t="str">
        <x:v>220713514</x:v>
      </x:c>
      <x:c r="J1426" s="37"/>
      <x:c r="K1426" s="37"/>
      <x:c r="L1426" s="37"/>
      <x:c r="M1426" s="37"/>
      <x:c r="N1426" s="37" t="str">
        <x:v>220713514</x:v>
      </x:c>
      <x:c r="O1426" s="37"/>
      <x:c r="P1426" s="37" t="str">
        <x:v>EG-079</x:v>
      </x:c>
      <x:c r="Q1426" s="37" t="str">
        <x:v>Zahran Stores</x:v>
      </x:c>
      <x:c r="R1426" s="37" t="str">
        <x:v>سلسلة</x:v>
      </x:c>
      <x:c r="S1426" s="37" t="str">
        <x:v>A</x:v>
      </x:c>
      <x:c r="T1426" s="37"/>
      <x:c r="U1426" s="37"/>
      <x:c r="V1426" s="37"/>
      <x:c r="W1426" s="37" t="str">
        <x:v>https://www.zahranstores.com/en/tefal-armatal-milk-pot-14-cm-220713514-2057</x:v>
      </x:c>
      <x:c r="X1426" s="37" t="str">
        <x:v>Sitemap/قائمة روابط</x:v>
      </x:c>
      <x:c r="Y1426" s="37" t="str">
        <x:v>EGP</x:v>
      </x:c>
      <x:c r="Z1426" s="56"/>
      <x:c r="AA1426" s="56"/>
      <x:c r="AB1426" s="56" t="str">
        <x:f>IF(OR(Z1426="",AA1426=""),"",MAX(0,AA1426-Z1426))</x:f>
      </x:c>
      <x:c r="AC1426" s="58" t="str">
        <x:f>IF(OR(Z1426="",AA1426="",AA1426=0),"",MAX(0,(AA1426-Z1426)/AA1426))</x:f>
      </x:c>
      <x:c r="AD1426" s="56"/>
      <x:c r="AE1426" s="56" t="str">
        <x:f>IF(Z1426="","",Z1426+IF(AD1426="",0,AD1426))</x:f>
      </x:c>
      <x:c r="AF1426" s="37" t="str">
        <x:f>IF(AD1426="","",AD1426=0)</x:f>
      </x:c>
      <x:c r="AG1426" s="37"/>
      <x:c r="AH1426" s="37"/>
      <x:c r="AI1426" s="37"/>
      <x:c r="AJ1426" s="37" t="str">
        <x:v>القاهرة</x:v>
      </x:c>
      <x:c r="AK1426" s="37"/>
      <x:c r="AL1426" s="37"/>
      <x:c r="AM1426" s="37"/>
      <x:c r="AN1426" s="37"/>
      <x:c r="AO1426" s="37"/>
      <x:c r="AP1426" s="37"/>
      <x:c r="AQ1426" s="54" t="b">
        <x:v>1</x:v>
      </x:c>
      <x:c r="AR1426" s="37"/>
      <x:c r="AS1426" s="37" t="str">
        <x:v>Sitemap متجر</x:v>
      </x:c>
      <x:c r="AT1426" s="37" t="str">
        <x:v>متوسطة</x:v>
      </x:c>
      <x:c r="AU1426" s="37" t="str">
        <x:v>egypt_store_sitemap_listing</x:v>
      </x:c>
      <x:c r="AV1426" s="37" t="str">
        <x:v>Sitemap ثم صفحة منتج</x:v>
      </x:c>
      <x:c r="AW1426" s="37" t="str">
        <x:v>https://www.zahranstores.com/en/tefal-armatal-milk-pot-14-cm-220713514-2057</x:v>
      </x:c>
      <x:c r="AX1426" s="37" t="n">
        <x:v>1</x:v>
      </x:c>
      <x:c r="AY1426" s="60" t="n">
        <x:v>46233</x:v>
      </x:c>
      <x:c r="AZ1426" s="60"/>
      <x:c r="BA1426" s="60"/>
      <x:c r="BB1426" s="62" t="str">
        <x:f>IF(BA1426="","",(NOW()-BA1426)*24)</x:f>
      </x:c>
      <x:c r="BC1426" s="37" t="str">
        <x:f>IF(BA1426="","لم يُرصد",IF(BH1426&lt;&gt;TRUE,"غير نشط",IF(BD1426="فشل","فشل حالي",IF(BB1426&lt;=12,"حديث",IF(BB1426&lt;=24,"متأخر","قديم")))))</x:f>
        <x:v>لم يُرصد</x:v>
      </x:c>
      <x:c r="BD1426" s="37" t="str">
        <x:v>بانتظار أول رصد سعر</x:v>
      </x:c>
      <x:c r="BE1426" s="37" t="n">
        <x:v>0</x:v>
      </x:c>
      <x:c r="BF1426" s="37"/>
      <x:c r="BG1426" s="37"/>
      <x:c r="BH1426" s="54" t="b">
        <x:v>1</x:v>
      </x:c>
      <x:c r="BI1426" s="37" t="str">
        <x:v>يحتاج تأكيد صفحة المنتج</x:v>
      </x:c>
      <x:c r="BJ1426" s="37" t="str"/>
      <x:c r="BK1426" s="37" t="str">
        <x:v>Exact product URL in Zahran Stores public sitemap; stock not asserted</x:v>
      </x:c>
      <x:c r="BL1426" s="60" t="n">
        <x:v>46233</x:v>
      </x:c>
      <x:c r="BM1426" s="60" t="n">
        <x:v>46233</x:v>
      </x:c>
    </x:row>
    <x:row r="1427">
      <x:c r="A1427" s="37" t="str">
        <x:v>CASH-D1A3940485FC97</x:v>
      </x:c>
      <x:c r="B1427" s="37" t="str">
        <x:v>VAR-AF1E6EE4FADB94|EG-079|STORE</x:v>
      </x:c>
      <x:c r="C1427" s="37" t="str">
        <x:v>VAR-AF1E6EE4FADB94</x:v>
      </x:c>
      <x:c r="D1427" s="37" t="str">
        <x:v>MOD-A2647D87040289</x:v>
      </x:c>
      <x:c r="E1427" s="37" t="str">
        <x:v>Tefal 220713516</x:v>
      </x:c>
      <x:c r="F1427" s="37" t="str">
        <x:v>المطبخ والأدوات المنزلية</x:v>
      </x:c>
      <x:c r="G1427" s="37" t="str">
        <x:v>حلل طهي</x:v>
      </x:c>
      <x:c r="H1427" s="37" t="str">
        <x:v>Tefal</x:v>
      </x:c>
      <x:c r="I1427" s="37" t="str">
        <x:v>220713516</x:v>
      </x:c>
      <x:c r="J1427" s="37"/>
      <x:c r="K1427" s="37"/>
      <x:c r="L1427" s="37"/>
      <x:c r="M1427" s="37"/>
      <x:c r="N1427" s="37" t="str">
        <x:v>220713516</x:v>
      </x:c>
      <x:c r="O1427" s="37"/>
      <x:c r="P1427" s="37" t="str">
        <x:v>EG-079</x:v>
      </x:c>
      <x:c r="Q1427" s="37" t="str">
        <x:v>Zahran Stores</x:v>
      </x:c>
      <x:c r="R1427" s="37" t="str">
        <x:v>سلسلة</x:v>
      </x:c>
      <x:c r="S1427" s="37" t="str">
        <x:v>A</x:v>
      </x:c>
      <x:c r="T1427" s="37"/>
      <x:c r="U1427" s="37"/>
      <x:c r="V1427" s="37"/>
      <x:c r="W1427" s="37" t="str">
        <x:v>https://www.zahranstores.com/en/tefal-armatal-milk-pot-16-cm-220713516-2058</x:v>
      </x:c>
      <x:c r="X1427" s="37" t="str">
        <x:v>Sitemap/قائمة روابط</x:v>
      </x:c>
      <x:c r="Y1427" s="37" t="str">
        <x:v>EGP</x:v>
      </x:c>
      <x:c r="Z1427" s="56"/>
      <x:c r="AA1427" s="56"/>
      <x:c r="AB1427" s="56" t="str">
        <x:f>IF(OR(Z1427="",AA1427=""),"",MAX(0,AA1427-Z1427))</x:f>
      </x:c>
      <x:c r="AC1427" s="58" t="str">
        <x:f>IF(OR(Z1427="",AA1427="",AA1427=0),"",MAX(0,(AA1427-Z1427)/AA1427))</x:f>
      </x:c>
      <x:c r="AD1427" s="56"/>
      <x:c r="AE1427" s="56" t="str">
        <x:f>IF(Z1427="","",Z1427+IF(AD1427="",0,AD1427))</x:f>
      </x:c>
      <x:c r="AF1427" s="37" t="str">
        <x:f>IF(AD1427="","",AD1427=0)</x:f>
      </x:c>
      <x:c r="AG1427" s="37"/>
      <x:c r="AH1427" s="37"/>
      <x:c r="AI1427" s="37"/>
      <x:c r="AJ1427" s="37" t="str">
        <x:v>القاهرة</x:v>
      </x:c>
      <x:c r="AK1427" s="37"/>
      <x:c r="AL1427" s="37"/>
      <x:c r="AM1427" s="37"/>
      <x:c r="AN1427" s="37"/>
      <x:c r="AO1427" s="37"/>
      <x:c r="AP1427" s="37"/>
      <x:c r="AQ1427" s="54" t="b">
        <x:v>1</x:v>
      </x:c>
      <x:c r="AR1427" s="37"/>
      <x:c r="AS1427" s="37" t="str">
        <x:v>Sitemap متجر</x:v>
      </x:c>
      <x:c r="AT1427" s="37" t="str">
        <x:v>متوسطة</x:v>
      </x:c>
      <x:c r="AU1427" s="37" t="str">
        <x:v>egypt_store_sitemap_listing</x:v>
      </x:c>
      <x:c r="AV1427" s="37" t="str">
        <x:v>Sitemap ثم صفحة منتج</x:v>
      </x:c>
      <x:c r="AW1427" s="37" t="str">
        <x:v>https://www.zahranstores.com/en/tefal-armatal-milk-pot-16-cm-220713516-2058</x:v>
      </x:c>
      <x:c r="AX1427" s="37" t="n">
        <x:v>1</x:v>
      </x:c>
      <x:c r="AY1427" s="60" t="n">
        <x:v>46233</x:v>
      </x:c>
      <x:c r="AZ1427" s="60"/>
      <x:c r="BA1427" s="60"/>
      <x:c r="BB1427" s="62" t="str">
        <x:f>IF(BA1427="","",(NOW()-BA1427)*24)</x:f>
      </x:c>
      <x:c r="BC1427" s="37" t="str">
        <x:f>IF(BA1427="","لم يُرصد",IF(BH1427&lt;&gt;TRUE,"غير نشط",IF(BD1427="فشل","فشل حالي",IF(BB1427&lt;=12,"حديث",IF(BB1427&lt;=24,"متأخر","قديم")))))</x:f>
        <x:v>لم يُرصد</x:v>
      </x:c>
      <x:c r="BD1427" s="37" t="str">
        <x:v>بانتظار أول رصد سعر</x:v>
      </x:c>
      <x:c r="BE1427" s="37" t="n">
        <x:v>0</x:v>
      </x:c>
      <x:c r="BF1427" s="37"/>
      <x:c r="BG1427" s="37"/>
      <x:c r="BH1427" s="54" t="b">
        <x:v>1</x:v>
      </x:c>
      <x:c r="BI1427" s="37" t="str">
        <x:v>يحتاج تأكيد صفحة المنتج</x:v>
      </x:c>
      <x:c r="BJ1427" s="37" t="str"/>
      <x:c r="BK1427" s="37" t="str">
        <x:v>Exact product URL in Zahran Stores public sitemap; stock not asserted</x:v>
      </x:c>
      <x:c r="BL1427" s="60" t="n">
        <x:v>46233</x:v>
      </x:c>
      <x:c r="BM1427" s="60" t="n">
        <x:v>46233</x:v>
      </x:c>
    </x:row>
    <x:row r="1428">
      <x:c r="A1428" s="37" t="str">
        <x:v>CASH-509B816A266A05</x:v>
      </x:c>
      <x:c r="B1428" s="37" t="str">
        <x:v>VAR-2EEBD5992459D5|EG-079|STORE</x:v>
      </x:c>
      <x:c r="C1428" s="37" t="str">
        <x:v>VAR-2EEBD5992459D5</x:v>
      </x:c>
      <x:c r="D1428" s="37" t="str">
        <x:v>MOD-BC274954C626DE</x:v>
      </x:c>
      <x:c r="E1428" s="37" t="str">
        <x:v>Tefal 220800001</x:v>
      </x:c>
      <x:c r="F1428" s="37" t="str">
        <x:v>المطبخ والأدوات المنزلية</x:v>
      </x:c>
      <x:c r="G1428" s="37" t="str">
        <x:v>حلل طهي</x:v>
      </x:c>
      <x:c r="H1428" s="37" t="str">
        <x:v>Tefal</x:v>
      </x:c>
      <x:c r="I1428" s="37" t="str">
        <x:v>220800001</x:v>
      </x:c>
      <x:c r="J1428" s="37"/>
      <x:c r="K1428" s="37"/>
      <x:c r="L1428" s="37"/>
      <x:c r="M1428" s="37"/>
      <x:c r="N1428" s="37" t="str">
        <x:v>220800001</x:v>
      </x:c>
      <x:c r="O1428" s="37"/>
      <x:c r="P1428" s="37" t="str">
        <x:v>EG-079</x:v>
      </x:c>
      <x:c r="Q1428" s="37" t="str">
        <x:v>Zahran Stores</x:v>
      </x:c>
      <x:c r="R1428" s="37" t="str">
        <x:v>سلسلة</x:v>
      </x:c>
      <x:c r="S1428" s="37" t="str">
        <x:v>A</x:v>
      </x:c>
      <x:c r="T1428" s="37"/>
      <x:c r="U1428" s="37"/>
      <x:c r="V1428" s="37"/>
      <x:c r="W1428" s="37" t="str">
        <x:v>https://www.zahranstores.com/en/tefal-duetto-stewpot-20-cm-220800001-2116</x:v>
      </x:c>
      <x:c r="X1428" s="37" t="str">
        <x:v>Sitemap/قائمة روابط</x:v>
      </x:c>
      <x:c r="Y1428" s="37" t="str">
        <x:v>EGP</x:v>
      </x:c>
      <x:c r="Z1428" s="56"/>
      <x:c r="AA1428" s="56"/>
      <x:c r="AB1428" s="56" t="str">
        <x:f>IF(OR(Z1428="",AA1428=""),"",MAX(0,AA1428-Z1428))</x:f>
      </x:c>
      <x:c r="AC1428" s="58" t="str">
        <x:f>IF(OR(Z1428="",AA1428="",AA1428=0),"",MAX(0,(AA1428-Z1428)/AA1428))</x:f>
      </x:c>
      <x:c r="AD1428" s="56"/>
      <x:c r="AE1428" s="56" t="str">
        <x:f>IF(Z1428="","",Z1428+IF(AD1428="",0,AD1428))</x:f>
      </x:c>
      <x:c r="AF1428" s="37" t="str">
        <x:f>IF(AD1428="","",AD1428=0)</x:f>
      </x:c>
      <x:c r="AG1428" s="37"/>
      <x:c r="AH1428" s="37"/>
      <x:c r="AI1428" s="37"/>
      <x:c r="AJ1428" s="37" t="str">
        <x:v>القاهرة</x:v>
      </x:c>
      <x:c r="AK1428" s="37"/>
      <x:c r="AL1428" s="37"/>
      <x:c r="AM1428" s="37"/>
      <x:c r="AN1428" s="37"/>
      <x:c r="AO1428" s="37"/>
      <x:c r="AP1428" s="37"/>
      <x:c r="AQ1428" s="54" t="b">
        <x:v>1</x:v>
      </x:c>
      <x:c r="AR1428" s="37"/>
      <x:c r="AS1428" s="37" t="str">
        <x:v>Sitemap متجر</x:v>
      </x:c>
      <x:c r="AT1428" s="37" t="str">
        <x:v>متوسطة</x:v>
      </x:c>
      <x:c r="AU1428" s="37" t="str">
        <x:v>egypt_store_sitemap_listing</x:v>
      </x:c>
      <x:c r="AV1428" s="37" t="str">
        <x:v>Sitemap ثم صفحة منتج</x:v>
      </x:c>
      <x:c r="AW1428" s="37" t="str">
        <x:v>https://www.zahranstores.com/en/tefal-duetto-stewpot-20-cm-220800001-2116</x:v>
      </x:c>
      <x:c r="AX1428" s="37" t="n">
        <x:v>1</x:v>
      </x:c>
      <x:c r="AY1428" s="60" t="n">
        <x:v>46233</x:v>
      </x:c>
      <x:c r="AZ1428" s="60"/>
      <x:c r="BA1428" s="60"/>
      <x:c r="BB1428" s="62" t="str">
        <x:f>IF(BA1428="","",(NOW()-BA1428)*24)</x:f>
      </x:c>
      <x:c r="BC1428" s="37" t="str">
        <x:f>IF(BA1428="","لم يُرصد",IF(BH1428&lt;&gt;TRUE,"غير نشط",IF(BD1428="فشل","فشل حالي",IF(BB1428&lt;=12,"حديث",IF(BB1428&lt;=24,"متأخر","قديم")))))</x:f>
        <x:v>لم يُرصد</x:v>
      </x:c>
      <x:c r="BD1428" s="37" t="str">
        <x:v>بانتظار أول رصد سعر</x:v>
      </x:c>
      <x:c r="BE1428" s="37" t="n">
        <x:v>0</x:v>
      </x:c>
      <x:c r="BF1428" s="37"/>
      <x:c r="BG1428" s="37"/>
      <x:c r="BH1428" s="54" t="b">
        <x:v>1</x:v>
      </x:c>
      <x:c r="BI1428" s="37" t="str">
        <x:v>يحتاج تأكيد صفحة المنتج</x:v>
      </x:c>
      <x:c r="BJ1428" s="37" t="str"/>
      <x:c r="BK1428" s="37" t="str">
        <x:v>Exact product URL in Zahran Stores public sitemap; stock not asserted</x:v>
      </x:c>
      <x:c r="BL1428" s="60" t="n">
        <x:v>46233</x:v>
      </x:c>
      <x:c r="BM1428" s="60" t="n">
        <x:v>46233</x:v>
      </x:c>
    </x:row>
    <x:row r="1429">
      <x:c r="A1429" s="37" t="str">
        <x:v>CASH-BF3EC3CA3487E3</x:v>
      </x:c>
      <x:c r="B1429" s="37" t="str">
        <x:v>VAR-5EA0E5A29C9D79|EG-079|STORE</x:v>
      </x:c>
      <x:c r="C1429" s="37" t="str">
        <x:v>VAR-5EA0E5A29C9D79</x:v>
      </x:c>
      <x:c r="D1429" s="37" t="str">
        <x:v>MOD-43F5C964114326</x:v>
      </x:c>
      <x:c r="E1429" s="37" t="str">
        <x:v>Tefal 220800002</x:v>
      </x:c>
      <x:c r="F1429" s="37" t="str">
        <x:v>المطبخ والأدوات المنزلية</x:v>
      </x:c>
      <x:c r="G1429" s="37" t="str">
        <x:v>حلل طهي</x:v>
      </x:c>
      <x:c r="H1429" s="37" t="str">
        <x:v>Tefal</x:v>
      </x:c>
      <x:c r="I1429" s="37" t="str">
        <x:v>220800002</x:v>
      </x:c>
      <x:c r="J1429" s="37"/>
      <x:c r="K1429" s="37"/>
      <x:c r="L1429" s="37"/>
      <x:c r="M1429" s="37"/>
      <x:c r="N1429" s="37" t="str">
        <x:v>220800002</x:v>
      </x:c>
      <x:c r="O1429" s="37"/>
      <x:c r="P1429" s="37" t="str">
        <x:v>EG-079</x:v>
      </x:c>
      <x:c r="Q1429" s="37" t="str">
        <x:v>Zahran Stores</x:v>
      </x:c>
      <x:c r="R1429" s="37" t="str">
        <x:v>سلسلة</x:v>
      </x:c>
      <x:c r="S1429" s="37" t="str">
        <x:v>A</x:v>
      </x:c>
      <x:c r="T1429" s="37"/>
      <x:c r="U1429" s="37"/>
      <x:c r="V1429" s="37"/>
      <x:c r="W1429" s="37" t="str">
        <x:v>https://www.zahranstores.com/en/tefal-duetto-stewpot-24-cm-220800002-2117</x:v>
      </x:c>
      <x:c r="X1429" s="37" t="str">
        <x:v>Sitemap/قائمة روابط</x:v>
      </x:c>
      <x:c r="Y1429" s="37" t="str">
        <x:v>EGP</x:v>
      </x:c>
      <x:c r="Z1429" s="56"/>
      <x:c r="AA1429" s="56"/>
      <x:c r="AB1429" s="56" t="str">
        <x:f>IF(OR(Z1429="",AA1429=""),"",MAX(0,AA1429-Z1429))</x:f>
      </x:c>
      <x:c r="AC1429" s="58" t="str">
        <x:f>IF(OR(Z1429="",AA1429="",AA1429=0),"",MAX(0,(AA1429-Z1429)/AA1429))</x:f>
      </x:c>
      <x:c r="AD1429" s="56"/>
      <x:c r="AE1429" s="56" t="str">
        <x:f>IF(Z1429="","",Z1429+IF(AD1429="",0,AD1429))</x:f>
      </x:c>
      <x:c r="AF1429" s="37" t="str">
        <x:f>IF(AD1429="","",AD1429=0)</x:f>
      </x:c>
      <x:c r="AG1429" s="37"/>
      <x:c r="AH1429" s="37"/>
      <x:c r="AI1429" s="37"/>
      <x:c r="AJ1429" s="37" t="str">
        <x:v>القاهرة</x:v>
      </x:c>
      <x:c r="AK1429" s="37"/>
      <x:c r="AL1429" s="37"/>
      <x:c r="AM1429" s="37"/>
      <x:c r="AN1429" s="37"/>
      <x:c r="AO1429" s="37"/>
      <x:c r="AP1429" s="37"/>
      <x:c r="AQ1429" s="54" t="b">
        <x:v>1</x:v>
      </x:c>
      <x:c r="AR1429" s="37"/>
      <x:c r="AS1429" s="37" t="str">
        <x:v>Sitemap متجر</x:v>
      </x:c>
      <x:c r="AT1429" s="37" t="str">
        <x:v>متوسطة</x:v>
      </x:c>
      <x:c r="AU1429" s="37" t="str">
        <x:v>egypt_store_sitemap_listing</x:v>
      </x:c>
      <x:c r="AV1429" s="37" t="str">
        <x:v>Sitemap ثم صفحة منتج</x:v>
      </x:c>
      <x:c r="AW1429" s="37" t="str">
        <x:v>https://www.zahranstores.com/en/tefal-duetto-stewpot-24-cm-220800002-2117</x:v>
      </x:c>
      <x:c r="AX1429" s="37" t="n">
        <x:v>1</x:v>
      </x:c>
      <x:c r="AY1429" s="60" t="n">
        <x:v>46233</x:v>
      </x:c>
      <x:c r="AZ1429" s="60"/>
      <x:c r="BA1429" s="60"/>
      <x:c r="BB1429" s="62" t="str">
        <x:f>IF(BA1429="","",(NOW()-BA1429)*24)</x:f>
      </x:c>
      <x:c r="BC1429" s="37" t="str">
        <x:f>IF(BA1429="","لم يُرصد",IF(BH1429&lt;&gt;TRUE,"غير نشط",IF(BD1429="فشل","فشل حالي",IF(BB1429&lt;=12,"حديث",IF(BB1429&lt;=24,"متأخر","قديم")))))</x:f>
        <x:v>لم يُرصد</x:v>
      </x:c>
      <x:c r="BD1429" s="37" t="str">
        <x:v>بانتظار أول رصد سعر</x:v>
      </x:c>
      <x:c r="BE1429" s="37" t="n">
        <x:v>0</x:v>
      </x:c>
      <x:c r="BF1429" s="37"/>
      <x:c r="BG1429" s="37"/>
      <x:c r="BH1429" s="54" t="b">
        <x:v>1</x:v>
      </x:c>
      <x:c r="BI1429" s="37" t="str">
        <x:v>يحتاج تأكيد صفحة المنتج</x:v>
      </x:c>
      <x:c r="BJ1429" s="37" t="str"/>
      <x:c r="BK1429" s="37" t="str">
        <x:v>Exact product URL in Zahran Stores public sitemap; stock not asserted</x:v>
      </x:c>
      <x:c r="BL1429" s="60" t="n">
        <x:v>46233</x:v>
      </x:c>
      <x:c r="BM1429" s="60" t="n">
        <x:v>46233</x:v>
      </x:c>
    </x:row>
    <x:row r="1430">
      <x:c r="A1430" s="37" t="str">
        <x:v>CASH-F35807F466ED8C</x:v>
      </x:c>
      <x:c r="B1430" s="37" t="str">
        <x:v>VAR-72EDE0CBAF5F17|EG-079|STORE</x:v>
      </x:c>
      <x:c r="C1430" s="37" t="str">
        <x:v>VAR-72EDE0CBAF5F17</x:v>
      </x:c>
      <x:c r="D1430" s="37" t="str">
        <x:v>MOD-993E7B61BD361C</x:v>
      </x:c>
      <x:c r="E1430" s="37" t="str">
        <x:v>Tefal 220800003</x:v>
      </x:c>
      <x:c r="F1430" s="37" t="str">
        <x:v>المطبخ والأدوات المنزلية</x:v>
      </x:c>
      <x:c r="G1430" s="37" t="str">
        <x:v>حلل طهي</x:v>
      </x:c>
      <x:c r="H1430" s="37" t="str">
        <x:v>Tefal</x:v>
      </x:c>
      <x:c r="I1430" s="37" t="str">
        <x:v>220800003</x:v>
      </x:c>
      <x:c r="J1430" s="37"/>
      <x:c r="K1430" s="37"/>
      <x:c r="L1430" s="37"/>
      <x:c r="M1430" s="37"/>
      <x:c r="N1430" s="37" t="str">
        <x:v>220800003</x:v>
      </x:c>
      <x:c r="O1430" s="37"/>
      <x:c r="P1430" s="37" t="str">
        <x:v>EG-079</x:v>
      </x:c>
      <x:c r="Q1430" s="37" t="str">
        <x:v>Zahran Stores</x:v>
      </x:c>
      <x:c r="R1430" s="37" t="str">
        <x:v>سلسلة</x:v>
      </x:c>
      <x:c r="S1430" s="37" t="str">
        <x:v>A</x:v>
      </x:c>
      <x:c r="T1430" s="37"/>
      <x:c r="U1430" s="37"/>
      <x:c r="V1430" s="37"/>
      <x:c r="W1430" s="37" t="str">
        <x:v>https://www.zahranstores.com/en/tefal-duetto-stewpot-26-cm-220800003-2118</x:v>
      </x:c>
      <x:c r="X1430" s="37" t="str">
        <x:v>Sitemap/قائمة روابط</x:v>
      </x:c>
      <x:c r="Y1430" s="37" t="str">
        <x:v>EGP</x:v>
      </x:c>
      <x:c r="Z1430" s="56"/>
      <x:c r="AA1430" s="56"/>
      <x:c r="AB1430" s="56" t="str">
        <x:f>IF(OR(Z1430="",AA1430=""),"",MAX(0,AA1430-Z1430))</x:f>
      </x:c>
      <x:c r="AC1430" s="58" t="str">
        <x:f>IF(OR(Z1430="",AA1430="",AA1430=0),"",MAX(0,(AA1430-Z1430)/AA1430))</x:f>
      </x:c>
      <x:c r="AD1430" s="56"/>
      <x:c r="AE1430" s="56" t="str">
        <x:f>IF(Z1430="","",Z1430+IF(AD1430="",0,AD1430))</x:f>
      </x:c>
      <x:c r="AF1430" s="37" t="str">
        <x:f>IF(AD1430="","",AD1430=0)</x:f>
      </x:c>
      <x:c r="AG1430" s="37"/>
      <x:c r="AH1430" s="37"/>
      <x:c r="AI1430" s="37"/>
      <x:c r="AJ1430" s="37" t="str">
        <x:v>القاهرة</x:v>
      </x:c>
      <x:c r="AK1430" s="37"/>
      <x:c r="AL1430" s="37"/>
      <x:c r="AM1430" s="37"/>
      <x:c r="AN1430" s="37"/>
      <x:c r="AO1430" s="37"/>
      <x:c r="AP1430" s="37"/>
      <x:c r="AQ1430" s="54" t="b">
        <x:v>1</x:v>
      </x:c>
      <x:c r="AR1430" s="37"/>
      <x:c r="AS1430" s="37" t="str">
        <x:v>Sitemap متجر</x:v>
      </x:c>
      <x:c r="AT1430" s="37" t="str">
        <x:v>متوسطة</x:v>
      </x:c>
      <x:c r="AU1430" s="37" t="str">
        <x:v>egypt_store_sitemap_listing</x:v>
      </x:c>
      <x:c r="AV1430" s="37" t="str">
        <x:v>Sitemap ثم صفحة منتج</x:v>
      </x:c>
      <x:c r="AW1430" s="37" t="str">
        <x:v>https://www.zahranstores.com/en/tefal-duetto-stewpot-26-cm-220800003-2118</x:v>
      </x:c>
      <x:c r="AX1430" s="37" t="n">
        <x:v>1</x:v>
      </x:c>
      <x:c r="AY1430" s="60" t="n">
        <x:v>46233</x:v>
      </x:c>
      <x:c r="AZ1430" s="60"/>
      <x:c r="BA1430" s="60"/>
      <x:c r="BB1430" s="62" t="str">
        <x:f>IF(BA1430="","",(NOW()-BA1430)*24)</x:f>
      </x:c>
      <x:c r="BC1430" s="37" t="str">
        <x:f>IF(BA1430="","لم يُرصد",IF(BH1430&lt;&gt;TRUE,"غير نشط",IF(BD1430="فشل","فشل حالي",IF(BB1430&lt;=12,"حديث",IF(BB1430&lt;=24,"متأخر","قديم")))))</x:f>
        <x:v>لم يُرصد</x:v>
      </x:c>
      <x:c r="BD1430" s="37" t="str">
        <x:v>بانتظار أول رصد سعر</x:v>
      </x:c>
      <x:c r="BE1430" s="37" t="n">
        <x:v>0</x:v>
      </x:c>
      <x:c r="BF1430" s="37"/>
      <x:c r="BG1430" s="37"/>
      <x:c r="BH1430" s="54" t="b">
        <x:v>1</x:v>
      </x:c>
      <x:c r="BI1430" s="37" t="str">
        <x:v>يحتاج تأكيد صفحة المنتج</x:v>
      </x:c>
      <x:c r="BJ1430" s="37" t="str"/>
      <x:c r="BK1430" s="37" t="str">
        <x:v>Exact product URL in Zahran Stores public sitemap; stock not asserted</x:v>
      </x:c>
      <x:c r="BL1430" s="60" t="n">
        <x:v>46233</x:v>
      </x:c>
      <x:c r="BM1430" s="60" t="n">
        <x:v>46233</x:v>
      </x:c>
    </x:row>
    <x:row r="1431">
      <x:c r="A1431" s="37" t="str">
        <x:v>CASH-B835DCC92D3605</x:v>
      </x:c>
      <x:c r="B1431" s="37" t="str">
        <x:v>VAR-11AE701B5C2DBF|EG-079|STORE</x:v>
      </x:c>
      <x:c r="C1431" s="37" t="str">
        <x:v>VAR-11AE701B5C2DBF</x:v>
      </x:c>
      <x:c r="D1431" s="37" t="str">
        <x:v>MOD-2C49BEAC9B0F88</x:v>
      </x:c>
      <x:c r="E1431" s="37" t="str">
        <x:v>Tefal 220800004</x:v>
      </x:c>
      <x:c r="F1431" s="37" t="str">
        <x:v>المطبخ والأدوات المنزلية</x:v>
      </x:c>
      <x:c r="G1431" s="37" t="str">
        <x:v>حلل طهي</x:v>
      </x:c>
      <x:c r="H1431" s="37" t="str">
        <x:v>Tefal</x:v>
      </x:c>
      <x:c r="I1431" s="37" t="str">
        <x:v>220800004</x:v>
      </x:c>
      <x:c r="J1431" s="37"/>
      <x:c r="K1431" s="37"/>
      <x:c r="L1431" s="37"/>
      <x:c r="M1431" s="37"/>
      <x:c r="N1431" s="37" t="str">
        <x:v>220800004</x:v>
      </x:c>
      <x:c r="O1431" s="37"/>
      <x:c r="P1431" s="37" t="str">
        <x:v>EG-079</x:v>
      </x:c>
      <x:c r="Q1431" s="37" t="str">
        <x:v>Zahran Stores</x:v>
      </x:c>
      <x:c r="R1431" s="37" t="str">
        <x:v>سلسلة</x:v>
      </x:c>
      <x:c r="S1431" s="37" t="str">
        <x:v>A</x:v>
      </x:c>
      <x:c r="T1431" s="37"/>
      <x:c r="U1431" s="37"/>
      <x:c r="V1431" s="37"/>
      <x:c r="W1431" s="37" t="str">
        <x:v>https://www.zahranstores.com/en/tefal-duetto-stewpot-28-cm-220800004-2119</x:v>
      </x:c>
      <x:c r="X1431" s="37" t="str">
        <x:v>Sitemap/قائمة روابط</x:v>
      </x:c>
      <x:c r="Y1431" s="37" t="str">
        <x:v>EGP</x:v>
      </x:c>
      <x:c r="Z1431" s="56"/>
      <x:c r="AA1431" s="56"/>
      <x:c r="AB1431" s="56" t="str">
        <x:f>IF(OR(Z1431="",AA1431=""),"",MAX(0,AA1431-Z1431))</x:f>
      </x:c>
      <x:c r="AC1431" s="58" t="str">
        <x:f>IF(OR(Z1431="",AA1431="",AA1431=0),"",MAX(0,(AA1431-Z1431)/AA1431))</x:f>
      </x:c>
      <x:c r="AD1431" s="56"/>
      <x:c r="AE1431" s="56" t="str">
        <x:f>IF(Z1431="","",Z1431+IF(AD1431="",0,AD1431))</x:f>
      </x:c>
      <x:c r="AF1431" s="37" t="str">
        <x:f>IF(AD1431="","",AD1431=0)</x:f>
      </x:c>
      <x:c r="AG1431" s="37"/>
      <x:c r="AH1431" s="37"/>
      <x:c r="AI1431" s="37"/>
      <x:c r="AJ1431" s="37" t="str">
        <x:v>القاهرة</x:v>
      </x:c>
      <x:c r="AK1431" s="37"/>
      <x:c r="AL1431" s="37"/>
      <x:c r="AM1431" s="37"/>
      <x:c r="AN1431" s="37"/>
      <x:c r="AO1431" s="37"/>
      <x:c r="AP1431" s="37"/>
      <x:c r="AQ1431" s="54" t="b">
        <x:v>1</x:v>
      </x:c>
      <x:c r="AR1431" s="37"/>
      <x:c r="AS1431" s="37" t="str">
        <x:v>Sitemap متجر</x:v>
      </x:c>
      <x:c r="AT1431" s="37" t="str">
        <x:v>متوسطة</x:v>
      </x:c>
      <x:c r="AU1431" s="37" t="str">
        <x:v>egypt_store_sitemap_listing</x:v>
      </x:c>
      <x:c r="AV1431" s="37" t="str">
        <x:v>Sitemap ثم صفحة منتج</x:v>
      </x:c>
      <x:c r="AW1431" s="37" t="str">
        <x:v>https://www.zahranstores.com/en/tefal-duetto-stewpot-28-cm-220800004-2119</x:v>
      </x:c>
      <x:c r="AX1431" s="37" t="n">
        <x:v>1</x:v>
      </x:c>
      <x:c r="AY1431" s="60" t="n">
        <x:v>46233</x:v>
      </x:c>
      <x:c r="AZ1431" s="60"/>
      <x:c r="BA1431" s="60"/>
      <x:c r="BB1431" s="62" t="str">
        <x:f>IF(BA1431="","",(NOW()-BA1431)*24)</x:f>
      </x:c>
      <x:c r="BC1431" s="37" t="str">
        <x:f>IF(BA1431="","لم يُرصد",IF(BH1431&lt;&gt;TRUE,"غير نشط",IF(BD1431="فشل","فشل حالي",IF(BB1431&lt;=12,"حديث",IF(BB1431&lt;=24,"متأخر","قديم")))))</x:f>
        <x:v>لم يُرصد</x:v>
      </x:c>
      <x:c r="BD1431" s="37" t="str">
        <x:v>بانتظار أول رصد سعر</x:v>
      </x:c>
      <x:c r="BE1431" s="37" t="n">
        <x:v>0</x:v>
      </x:c>
      <x:c r="BF1431" s="37"/>
      <x:c r="BG1431" s="37"/>
      <x:c r="BH1431" s="54" t="b">
        <x:v>1</x:v>
      </x:c>
      <x:c r="BI1431" s="37" t="str">
        <x:v>يحتاج تأكيد صفحة المنتج</x:v>
      </x:c>
      <x:c r="BJ1431" s="37" t="str"/>
      <x:c r="BK1431" s="37" t="str">
        <x:v>Exact product URL in Zahran Stores public sitemap; stock not asserted</x:v>
      </x:c>
      <x:c r="BL1431" s="60" t="n">
        <x:v>46233</x:v>
      </x:c>
      <x:c r="BM1431" s="60" t="n">
        <x:v>46233</x:v>
      </x:c>
    </x:row>
    <x:row r="1432">
      <x:c r="A1432" s="37" t="str">
        <x:v>CASH-29ED0AAA025DA4</x:v>
      </x:c>
      <x:c r="B1432" s="37" t="str">
        <x:v>VAR-8C28D51854DA15|EG-079|STORE</x:v>
      </x:c>
      <x:c r="C1432" s="37" t="str">
        <x:v>VAR-8C28D51854DA15</x:v>
      </x:c>
      <x:c r="D1432" s="37" t="str">
        <x:v>MOD-13F649057B76F8</x:v>
      </x:c>
      <x:c r="E1432" s="37" t="str">
        <x:v>Tefal 220800005</x:v>
      </x:c>
      <x:c r="F1432" s="37" t="str">
        <x:v>المطبخ والأدوات المنزلية</x:v>
      </x:c>
      <x:c r="G1432" s="37" t="str">
        <x:v>حلل طهي</x:v>
      </x:c>
      <x:c r="H1432" s="37" t="str">
        <x:v>Tefal</x:v>
      </x:c>
      <x:c r="I1432" s="37" t="str">
        <x:v>220800005</x:v>
      </x:c>
      <x:c r="J1432" s="37"/>
      <x:c r="K1432" s="37"/>
      <x:c r="L1432" s="37"/>
      <x:c r="M1432" s="37"/>
      <x:c r="N1432" s="37" t="str">
        <x:v>220800005</x:v>
      </x:c>
      <x:c r="O1432" s="37"/>
      <x:c r="P1432" s="37" t="str">
        <x:v>EG-079</x:v>
      </x:c>
      <x:c r="Q1432" s="37" t="str">
        <x:v>Zahran Stores</x:v>
      </x:c>
      <x:c r="R1432" s="37" t="str">
        <x:v>سلسلة</x:v>
      </x:c>
      <x:c r="S1432" s="37" t="str">
        <x:v>A</x:v>
      </x:c>
      <x:c r="T1432" s="37"/>
      <x:c r="U1432" s="37"/>
      <x:c r="V1432" s="37"/>
      <x:c r="W1432" s="37" t="str">
        <x:v>https://www.zahranstores.com/en/tefal-duetto-stewpot-30-cm-220800005-2120</x:v>
      </x:c>
      <x:c r="X1432" s="37" t="str">
        <x:v>Sitemap/قائمة روابط</x:v>
      </x:c>
      <x:c r="Y1432" s="37" t="str">
        <x:v>EGP</x:v>
      </x:c>
      <x:c r="Z1432" s="56"/>
      <x:c r="AA1432" s="56"/>
      <x:c r="AB1432" s="56" t="str">
        <x:f>IF(OR(Z1432="",AA1432=""),"",MAX(0,AA1432-Z1432))</x:f>
      </x:c>
      <x:c r="AC1432" s="58" t="str">
        <x:f>IF(OR(Z1432="",AA1432="",AA1432=0),"",MAX(0,(AA1432-Z1432)/AA1432))</x:f>
      </x:c>
      <x:c r="AD1432" s="56"/>
      <x:c r="AE1432" s="56" t="str">
        <x:f>IF(Z1432="","",Z1432+IF(AD1432="",0,AD1432))</x:f>
      </x:c>
      <x:c r="AF1432" s="37" t="str">
        <x:f>IF(AD1432="","",AD1432=0)</x:f>
      </x:c>
      <x:c r="AG1432" s="37"/>
      <x:c r="AH1432" s="37"/>
      <x:c r="AI1432" s="37"/>
      <x:c r="AJ1432" s="37" t="str">
        <x:v>القاهرة</x:v>
      </x:c>
      <x:c r="AK1432" s="37"/>
      <x:c r="AL1432" s="37"/>
      <x:c r="AM1432" s="37"/>
      <x:c r="AN1432" s="37"/>
      <x:c r="AO1432" s="37"/>
      <x:c r="AP1432" s="37"/>
      <x:c r="AQ1432" s="54" t="b">
        <x:v>1</x:v>
      </x:c>
      <x:c r="AR1432" s="37"/>
      <x:c r="AS1432" s="37" t="str">
        <x:v>Sitemap متجر</x:v>
      </x:c>
      <x:c r="AT1432" s="37" t="str">
        <x:v>متوسطة</x:v>
      </x:c>
      <x:c r="AU1432" s="37" t="str">
        <x:v>egypt_store_sitemap_listing</x:v>
      </x:c>
      <x:c r="AV1432" s="37" t="str">
        <x:v>Sitemap ثم صفحة منتج</x:v>
      </x:c>
      <x:c r="AW1432" s="37" t="str">
        <x:v>https://www.zahranstores.com/en/tefal-duetto-stewpot-30-cm-220800005-2120</x:v>
      </x:c>
      <x:c r="AX1432" s="37" t="n">
        <x:v>1</x:v>
      </x:c>
      <x:c r="AY1432" s="60" t="n">
        <x:v>46233</x:v>
      </x:c>
      <x:c r="AZ1432" s="60"/>
      <x:c r="BA1432" s="60"/>
      <x:c r="BB1432" s="62" t="str">
        <x:f>IF(BA1432="","",(NOW()-BA1432)*24)</x:f>
      </x:c>
      <x:c r="BC1432" s="37" t="str">
        <x:f>IF(BA1432="","لم يُرصد",IF(BH1432&lt;&gt;TRUE,"غير نشط",IF(BD1432="فشل","فشل حالي",IF(BB1432&lt;=12,"حديث",IF(BB1432&lt;=24,"متأخر","قديم")))))</x:f>
        <x:v>لم يُرصد</x:v>
      </x:c>
      <x:c r="BD1432" s="37" t="str">
        <x:v>بانتظار أول رصد سعر</x:v>
      </x:c>
      <x:c r="BE1432" s="37" t="n">
        <x:v>0</x:v>
      </x:c>
      <x:c r="BF1432" s="37"/>
      <x:c r="BG1432" s="37"/>
      <x:c r="BH1432" s="54" t="b">
        <x:v>1</x:v>
      </x:c>
      <x:c r="BI1432" s="37" t="str">
        <x:v>يحتاج تأكيد صفحة المنتج</x:v>
      </x:c>
      <x:c r="BJ1432" s="37" t="str"/>
      <x:c r="BK1432" s="37" t="str">
        <x:v>Exact product URL in Zahran Stores public sitemap; stock not asserted</x:v>
      </x:c>
      <x:c r="BL1432" s="60" t="n">
        <x:v>46233</x:v>
      </x:c>
      <x:c r="BM1432" s="60" t="n">
        <x:v>46233</x:v>
      </x:c>
    </x:row>
    <x:row r="1433">
      <x:c r="A1433" s="37" t="str">
        <x:v>CASH-0F2A91992DEB84</x:v>
      </x:c>
      <x:c r="B1433" s="37" t="str">
        <x:v>VAR-3699B0715366C3|EG-079|STORE</x:v>
      </x:c>
      <x:c r="C1433" s="37" t="str">
        <x:v>VAR-3699B0715366C3</x:v>
      </x:c>
      <x:c r="D1433" s="37" t="str">
        <x:v>MOD-88A4C854F69F23</x:v>
      </x:c>
      <x:c r="E1433" s="37" t="str">
        <x:v>Tefal 220800016</x:v>
      </x:c>
      <x:c r="F1433" s="37" t="str">
        <x:v>المطبخ والأدوات المنزلية</x:v>
      </x:c>
      <x:c r="G1433" s="37" t="str">
        <x:v>حلل طهي</x:v>
      </x:c>
      <x:c r="H1433" s="37" t="str">
        <x:v>Tefal</x:v>
      </x:c>
      <x:c r="I1433" s="37" t="str">
        <x:v>220800016</x:v>
      </x:c>
      <x:c r="J1433" s="37"/>
      <x:c r="K1433" s="37"/>
      <x:c r="L1433" s="37"/>
      <x:c r="M1433" s="37"/>
      <x:c r="N1433" s="37" t="str">
        <x:v>220800016</x:v>
      </x:c>
      <x:c r="O1433" s="37"/>
      <x:c r="P1433" s="37" t="str">
        <x:v>EG-079</x:v>
      </x:c>
      <x:c r="Q1433" s="37" t="str">
        <x:v>Zahran Stores</x:v>
      </x:c>
      <x:c r="R1433" s="37" t="str">
        <x:v>سلسلة</x:v>
      </x:c>
      <x:c r="S1433" s="37" t="str">
        <x:v>A</x:v>
      </x:c>
      <x:c r="T1433" s="37"/>
      <x:c r="U1433" s="37"/>
      <x:c r="V1433" s="37"/>
      <x:c r="W1433" s="37" t="str">
        <x:v>https://www.zahranstores.com/en/tefal-duetto-stewpot-16-cm-220800016-2125</x:v>
      </x:c>
      <x:c r="X1433" s="37" t="str">
        <x:v>Sitemap/قائمة روابط</x:v>
      </x:c>
      <x:c r="Y1433" s="37" t="str">
        <x:v>EGP</x:v>
      </x:c>
      <x:c r="Z1433" s="56"/>
      <x:c r="AA1433" s="56"/>
      <x:c r="AB1433" s="56" t="str">
        <x:f>IF(OR(Z1433="",AA1433=""),"",MAX(0,AA1433-Z1433))</x:f>
      </x:c>
      <x:c r="AC1433" s="58" t="str">
        <x:f>IF(OR(Z1433="",AA1433="",AA1433=0),"",MAX(0,(AA1433-Z1433)/AA1433))</x:f>
      </x:c>
      <x:c r="AD1433" s="56"/>
      <x:c r="AE1433" s="56" t="str">
        <x:f>IF(Z1433="","",Z1433+IF(AD1433="",0,AD1433))</x:f>
      </x:c>
      <x:c r="AF1433" s="37" t="str">
        <x:f>IF(AD1433="","",AD1433=0)</x:f>
      </x:c>
      <x:c r="AG1433" s="37"/>
      <x:c r="AH1433" s="37"/>
      <x:c r="AI1433" s="37"/>
      <x:c r="AJ1433" s="37" t="str">
        <x:v>القاهرة</x:v>
      </x:c>
      <x:c r="AK1433" s="37"/>
      <x:c r="AL1433" s="37"/>
      <x:c r="AM1433" s="37"/>
      <x:c r="AN1433" s="37"/>
      <x:c r="AO1433" s="37"/>
      <x:c r="AP1433" s="37"/>
      <x:c r="AQ1433" s="54" t="b">
        <x:v>1</x:v>
      </x:c>
      <x:c r="AR1433" s="37"/>
      <x:c r="AS1433" s="37" t="str">
        <x:v>Sitemap متجر</x:v>
      </x:c>
      <x:c r="AT1433" s="37" t="str">
        <x:v>متوسطة</x:v>
      </x:c>
      <x:c r="AU1433" s="37" t="str">
        <x:v>egypt_store_sitemap_listing</x:v>
      </x:c>
      <x:c r="AV1433" s="37" t="str">
        <x:v>Sitemap ثم صفحة منتج</x:v>
      </x:c>
      <x:c r="AW1433" s="37" t="str">
        <x:v>https://www.zahranstores.com/en/tefal-duetto-stewpot-16-cm-220800016-2125</x:v>
      </x:c>
      <x:c r="AX1433" s="37" t="n">
        <x:v>1</x:v>
      </x:c>
      <x:c r="AY1433" s="60" t="n">
        <x:v>46233</x:v>
      </x:c>
      <x:c r="AZ1433" s="60"/>
      <x:c r="BA1433" s="60"/>
      <x:c r="BB1433" s="62" t="str">
        <x:f>IF(BA1433="","",(NOW()-BA1433)*24)</x:f>
      </x:c>
      <x:c r="BC1433" s="37" t="str">
        <x:f>IF(BA1433="","لم يُرصد",IF(BH1433&lt;&gt;TRUE,"غير نشط",IF(BD1433="فشل","فشل حالي",IF(BB1433&lt;=12,"حديث",IF(BB1433&lt;=24,"متأخر","قديم")))))</x:f>
        <x:v>لم يُرصد</x:v>
      </x:c>
      <x:c r="BD1433" s="37" t="str">
        <x:v>بانتظار أول رصد سعر</x:v>
      </x:c>
      <x:c r="BE1433" s="37" t="n">
        <x:v>0</x:v>
      </x:c>
      <x:c r="BF1433" s="37"/>
      <x:c r="BG1433" s="37"/>
      <x:c r="BH1433" s="54" t="b">
        <x:v>1</x:v>
      </x:c>
      <x:c r="BI1433" s="37" t="str">
        <x:v>يحتاج تأكيد صفحة المنتج</x:v>
      </x:c>
      <x:c r="BJ1433" s="37" t="str"/>
      <x:c r="BK1433" s="37" t="str">
        <x:v>Exact product URL in Zahran Stores public sitemap; stock not asserted</x:v>
      </x:c>
      <x:c r="BL1433" s="60" t="n">
        <x:v>46233</x:v>
      </x:c>
      <x:c r="BM1433" s="60" t="n">
        <x:v>46233</x:v>
      </x:c>
    </x:row>
    <x:row r="1434">
      <x:c r="A1434" s="37" t="str">
        <x:v>CASH-6ACEF08A8A5A6A</x:v>
      </x:c>
      <x:c r="B1434" s="37" t="str">
        <x:v>VAR-67E3997893DF78|EG-079|STORE</x:v>
      </x:c>
      <x:c r="C1434" s="37" t="str">
        <x:v>VAR-67E3997893DF78</x:v>
      </x:c>
      <x:c r="D1434" s="37" t="str">
        <x:v>MOD-FA885EB34B0B66</x:v>
      </x:c>
      <x:c r="E1434" s="37" t="str">
        <x:v>Tefal 220800022</x:v>
      </x:c>
      <x:c r="F1434" s="37" t="str">
        <x:v>المطبخ والأدوات المنزلية</x:v>
      </x:c>
      <x:c r="G1434" s="37" t="str">
        <x:v>حلل طهي</x:v>
      </x:c>
      <x:c r="H1434" s="37" t="str">
        <x:v>Tefal</x:v>
      </x:c>
      <x:c r="I1434" s="37" t="str">
        <x:v>220800022</x:v>
      </x:c>
      <x:c r="J1434" s="37"/>
      <x:c r="K1434" s="37"/>
      <x:c r="L1434" s="37"/>
      <x:c r="M1434" s="37"/>
      <x:c r="N1434" s="37" t="str">
        <x:v>220800022</x:v>
      </x:c>
      <x:c r="O1434" s="37"/>
      <x:c r="P1434" s="37" t="str">
        <x:v>EG-079</x:v>
      </x:c>
      <x:c r="Q1434" s="37" t="str">
        <x:v>Zahran Stores</x:v>
      </x:c>
      <x:c r="R1434" s="37" t="str">
        <x:v>سلسلة</x:v>
      </x:c>
      <x:c r="S1434" s="37" t="str">
        <x:v>A</x:v>
      </x:c>
      <x:c r="T1434" s="37"/>
      <x:c r="U1434" s="37"/>
      <x:c r="V1434" s="37"/>
      <x:c r="W1434" s="37" t="str">
        <x:v>https://www.zahranstores.com/en/tefal-duetto-stewpot-22-cm-220800022-2126</x:v>
      </x:c>
      <x:c r="X1434" s="37" t="str">
        <x:v>Sitemap/قائمة روابط</x:v>
      </x:c>
      <x:c r="Y1434" s="37" t="str">
        <x:v>EGP</x:v>
      </x:c>
      <x:c r="Z1434" s="56"/>
      <x:c r="AA1434" s="56"/>
      <x:c r="AB1434" s="56" t="str">
        <x:f>IF(OR(Z1434="",AA1434=""),"",MAX(0,AA1434-Z1434))</x:f>
      </x:c>
      <x:c r="AC1434" s="58" t="str">
        <x:f>IF(OR(Z1434="",AA1434="",AA1434=0),"",MAX(0,(AA1434-Z1434)/AA1434))</x:f>
      </x:c>
      <x:c r="AD1434" s="56"/>
      <x:c r="AE1434" s="56" t="str">
        <x:f>IF(Z1434="","",Z1434+IF(AD1434="",0,AD1434))</x:f>
      </x:c>
      <x:c r="AF1434" s="37" t="str">
        <x:f>IF(AD1434="","",AD1434=0)</x:f>
      </x:c>
      <x:c r="AG1434" s="37"/>
      <x:c r="AH1434" s="37"/>
      <x:c r="AI1434" s="37"/>
      <x:c r="AJ1434" s="37" t="str">
        <x:v>القاهرة</x:v>
      </x:c>
      <x:c r="AK1434" s="37"/>
      <x:c r="AL1434" s="37"/>
      <x:c r="AM1434" s="37"/>
      <x:c r="AN1434" s="37"/>
      <x:c r="AO1434" s="37"/>
      <x:c r="AP1434" s="37"/>
      <x:c r="AQ1434" s="54" t="b">
        <x:v>1</x:v>
      </x:c>
      <x:c r="AR1434" s="37"/>
      <x:c r="AS1434" s="37" t="str">
        <x:v>Sitemap متجر</x:v>
      </x:c>
      <x:c r="AT1434" s="37" t="str">
        <x:v>متوسطة</x:v>
      </x:c>
      <x:c r="AU1434" s="37" t="str">
        <x:v>egypt_store_sitemap_listing</x:v>
      </x:c>
      <x:c r="AV1434" s="37" t="str">
        <x:v>Sitemap ثم صفحة منتج</x:v>
      </x:c>
      <x:c r="AW1434" s="37" t="str">
        <x:v>https://www.zahranstores.com/en/tefal-duetto-stewpot-22-cm-220800022-2126</x:v>
      </x:c>
      <x:c r="AX1434" s="37" t="n">
        <x:v>1</x:v>
      </x:c>
      <x:c r="AY1434" s="60" t="n">
        <x:v>46233</x:v>
      </x:c>
      <x:c r="AZ1434" s="60"/>
      <x:c r="BA1434" s="60"/>
      <x:c r="BB1434" s="62" t="str">
        <x:f>IF(BA1434="","",(NOW()-BA1434)*24)</x:f>
      </x:c>
      <x:c r="BC1434" s="37" t="str">
        <x:f>IF(BA1434="","لم يُرصد",IF(BH1434&lt;&gt;TRUE,"غير نشط",IF(BD1434="فشل","فشل حالي",IF(BB1434&lt;=12,"حديث",IF(BB1434&lt;=24,"متأخر","قديم")))))</x:f>
        <x:v>لم يُرصد</x:v>
      </x:c>
      <x:c r="BD1434" s="37" t="str">
        <x:v>بانتظار أول رصد سعر</x:v>
      </x:c>
      <x:c r="BE1434" s="37" t="n">
        <x:v>0</x:v>
      </x:c>
      <x:c r="BF1434" s="37"/>
      <x:c r="BG1434" s="37"/>
      <x:c r="BH1434" s="54" t="b">
        <x:v>1</x:v>
      </x:c>
      <x:c r="BI1434" s="37" t="str">
        <x:v>يحتاج تأكيد صفحة المنتج</x:v>
      </x:c>
      <x:c r="BJ1434" s="37" t="str"/>
      <x:c r="BK1434" s="37" t="str">
        <x:v>Exact product URL in Zahran Stores public sitemap; stock not asserted</x:v>
      </x:c>
      <x:c r="BL1434" s="60" t="n">
        <x:v>46233</x:v>
      </x:c>
      <x:c r="BM1434" s="60" t="n">
        <x:v>46233</x:v>
      </x:c>
    </x:row>
    <x:row r="1435">
      <x:c r="A1435" s="37" t="str">
        <x:v>CASH-9F6C1DA9445F0A</x:v>
      </x:c>
      <x:c r="B1435" s="37" t="str">
        <x:v>VAR-66987BC2D8409D|EG-079|STORE</x:v>
      </x:c>
      <x:c r="C1435" s="37" t="str">
        <x:v>VAR-66987BC2D8409D</x:v>
      </x:c>
      <x:c r="D1435" s="37" t="str">
        <x:v>MOD-E6DD66DD11A75A</x:v>
      </x:c>
      <x:c r="E1435" s="37" t="str">
        <x:v>Tefal 220900001</x:v>
      </x:c>
      <x:c r="F1435" s="37" t="str">
        <x:v>المطبخ والأدوات المنزلية</x:v>
      </x:c>
      <x:c r="G1435" s="37" t="str">
        <x:v>حلل طهي</x:v>
      </x:c>
      <x:c r="H1435" s="37" t="str">
        <x:v>Tefal</x:v>
      </x:c>
      <x:c r="I1435" s="37" t="str">
        <x:v>220900001</x:v>
      </x:c>
      <x:c r="J1435" s="37"/>
      <x:c r="K1435" s="37"/>
      <x:c r="L1435" s="37"/>
      <x:c r="M1435" s="37"/>
      <x:c r="N1435" s="37" t="str">
        <x:v>220900001</x:v>
      </x:c>
      <x:c r="O1435" s="37"/>
      <x:c r="P1435" s="37" t="str">
        <x:v>EG-079</x:v>
      </x:c>
      <x:c r="Q1435" s="37" t="str">
        <x:v>Zahran Stores</x:v>
      </x:c>
      <x:c r="R1435" s="37" t="str">
        <x:v>سلسلة</x:v>
      </x:c>
      <x:c r="S1435" s="37" t="str">
        <x:v>A</x:v>
      </x:c>
      <x:c r="T1435" s="37"/>
      <x:c r="U1435" s="37"/>
      <x:c r="V1435" s="37"/>
      <x:c r="W1435" s="37" t="str">
        <x:v>https://www.zahranstores.com/en/tefal-cook-natural-stewpot-18-cm-220900001-2078</x:v>
      </x:c>
      <x:c r="X1435" s="37" t="str">
        <x:v>Sitemap/قائمة روابط</x:v>
      </x:c>
      <x:c r="Y1435" s="37" t="str">
        <x:v>EGP</x:v>
      </x:c>
      <x:c r="Z1435" s="56"/>
      <x:c r="AA1435" s="56"/>
      <x:c r="AB1435" s="56" t="str">
        <x:f>IF(OR(Z1435="",AA1435=""),"",MAX(0,AA1435-Z1435))</x:f>
      </x:c>
      <x:c r="AC1435" s="58" t="str">
        <x:f>IF(OR(Z1435="",AA1435="",AA1435=0),"",MAX(0,(AA1435-Z1435)/AA1435))</x:f>
      </x:c>
      <x:c r="AD1435" s="56"/>
      <x:c r="AE1435" s="56" t="str">
        <x:f>IF(Z1435="","",Z1435+IF(AD1435="",0,AD1435))</x:f>
      </x:c>
      <x:c r="AF1435" s="37" t="str">
        <x:f>IF(AD1435="","",AD1435=0)</x:f>
      </x:c>
      <x:c r="AG1435" s="37"/>
      <x:c r="AH1435" s="37"/>
      <x:c r="AI1435" s="37"/>
      <x:c r="AJ1435" s="37" t="str">
        <x:v>القاهرة</x:v>
      </x:c>
      <x:c r="AK1435" s="37"/>
      <x:c r="AL1435" s="37"/>
      <x:c r="AM1435" s="37"/>
      <x:c r="AN1435" s="37"/>
      <x:c r="AO1435" s="37"/>
      <x:c r="AP1435" s="37"/>
      <x:c r="AQ1435" s="54" t="b">
        <x:v>1</x:v>
      </x:c>
      <x:c r="AR1435" s="37"/>
      <x:c r="AS1435" s="37" t="str">
        <x:v>Sitemap متجر</x:v>
      </x:c>
      <x:c r="AT1435" s="37" t="str">
        <x:v>متوسطة</x:v>
      </x:c>
      <x:c r="AU1435" s="37" t="str">
        <x:v>egypt_store_sitemap_listing</x:v>
      </x:c>
      <x:c r="AV1435" s="37" t="str">
        <x:v>Sitemap ثم صفحة منتج</x:v>
      </x:c>
      <x:c r="AW1435" s="37" t="str">
        <x:v>https://www.zahranstores.com/en/tefal-cook-natural-stewpot-18-cm-220900001-2078</x:v>
      </x:c>
      <x:c r="AX1435" s="37" t="n">
        <x:v>1</x:v>
      </x:c>
      <x:c r="AY1435" s="60" t="n">
        <x:v>46233</x:v>
      </x:c>
      <x:c r="AZ1435" s="60"/>
      <x:c r="BA1435" s="60"/>
      <x:c r="BB1435" s="62" t="str">
        <x:f>IF(BA1435="","",(NOW()-BA1435)*24)</x:f>
      </x:c>
      <x:c r="BC1435" s="37" t="str">
        <x:f>IF(BA1435="","لم يُرصد",IF(BH1435&lt;&gt;TRUE,"غير نشط",IF(BD1435="فشل","فشل حالي",IF(BB1435&lt;=12,"حديث",IF(BB1435&lt;=24,"متأخر","قديم")))))</x:f>
        <x:v>لم يُرصد</x:v>
      </x:c>
      <x:c r="BD1435" s="37" t="str">
        <x:v>بانتظار أول رصد سعر</x:v>
      </x:c>
      <x:c r="BE1435" s="37" t="n">
        <x:v>0</x:v>
      </x:c>
      <x:c r="BF1435" s="37"/>
      <x:c r="BG1435" s="37"/>
      <x:c r="BH1435" s="54" t="b">
        <x:v>1</x:v>
      </x:c>
      <x:c r="BI1435" s="37" t="str">
        <x:v>يحتاج تأكيد صفحة المنتج</x:v>
      </x:c>
      <x:c r="BJ1435" s="37" t="str"/>
      <x:c r="BK1435" s="37" t="str">
        <x:v>Exact product URL in Zahran Stores public sitemap; stock not asserted</x:v>
      </x:c>
      <x:c r="BL1435" s="60" t="n">
        <x:v>46233</x:v>
      </x:c>
      <x:c r="BM1435" s="60" t="n">
        <x:v>46233</x:v>
      </x:c>
    </x:row>
    <x:row r="1436">
      <x:c r="A1436" s="37" t="str">
        <x:v>CASH-7EC32525B736C8</x:v>
      </x:c>
      <x:c r="B1436" s="37" t="str">
        <x:v>VAR-C3E19B561E6B12|EG-079|STORE</x:v>
      </x:c>
      <x:c r="C1436" s="37" t="str">
        <x:v>VAR-C3E19B561E6B12</x:v>
      </x:c>
      <x:c r="D1436" s="37" t="str">
        <x:v>MOD-72C63A4C3462C6</x:v>
      </x:c>
      <x:c r="E1436" s="37" t="str">
        <x:v>Tefal 220900002</x:v>
      </x:c>
      <x:c r="F1436" s="37" t="str">
        <x:v>المطبخ والأدوات المنزلية</x:v>
      </x:c>
      <x:c r="G1436" s="37" t="str">
        <x:v>حلل طهي</x:v>
      </x:c>
      <x:c r="H1436" s="37" t="str">
        <x:v>Tefal</x:v>
      </x:c>
      <x:c r="I1436" s="37" t="str">
        <x:v>220900002</x:v>
      </x:c>
      <x:c r="J1436" s="37"/>
      <x:c r="K1436" s="37"/>
      <x:c r="L1436" s="37"/>
      <x:c r="M1436" s="37"/>
      <x:c r="N1436" s="37" t="str">
        <x:v>220900002</x:v>
      </x:c>
      <x:c r="O1436" s="37"/>
      <x:c r="P1436" s="37" t="str">
        <x:v>EG-079</x:v>
      </x:c>
      <x:c r="Q1436" s="37" t="str">
        <x:v>Zahran Stores</x:v>
      </x:c>
      <x:c r="R1436" s="37" t="str">
        <x:v>سلسلة</x:v>
      </x:c>
      <x:c r="S1436" s="37" t="str">
        <x:v>A</x:v>
      </x:c>
      <x:c r="T1436" s="37"/>
      <x:c r="U1436" s="37"/>
      <x:c r="V1436" s="37"/>
      <x:c r="W1436" s="37" t="str">
        <x:v>https://www.zahranstores.com/en/tefal-cook-natural-stewpot-20-cm-220900002-2079</x:v>
      </x:c>
      <x:c r="X1436" s="37" t="str">
        <x:v>Sitemap/قائمة روابط</x:v>
      </x:c>
      <x:c r="Y1436" s="37" t="str">
        <x:v>EGP</x:v>
      </x:c>
      <x:c r="Z1436" s="56"/>
      <x:c r="AA1436" s="56"/>
      <x:c r="AB1436" s="56" t="str">
        <x:f>IF(OR(Z1436="",AA1436=""),"",MAX(0,AA1436-Z1436))</x:f>
      </x:c>
      <x:c r="AC1436" s="58" t="str">
        <x:f>IF(OR(Z1436="",AA1436="",AA1436=0),"",MAX(0,(AA1436-Z1436)/AA1436))</x:f>
      </x:c>
      <x:c r="AD1436" s="56"/>
      <x:c r="AE1436" s="56" t="str">
        <x:f>IF(Z1436="","",Z1436+IF(AD1436="",0,AD1436))</x:f>
      </x:c>
      <x:c r="AF1436" s="37" t="str">
        <x:f>IF(AD1436="","",AD1436=0)</x:f>
      </x:c>
      <x:c r="AG1436" s="37"/>
      <x:c r="AH1436" s="37"/>
      <x:c r="AI1436" s="37"/>
      <x:c r="AJ1436" s="37" t="str">
        <x:v>القاهرة</x:v>
      </x:c>
      <x:c r="AK1436" s="37"/>
      <x:c r="AL1436" s="37"/>
      <x:c r="AM1436" s="37"/>
      <x:c r="AN1436" s="37"/>
      <x:c r="AO1436" s="37"/>
      <x:c r="AP1436" s="37"/>
      <x:c r="AQ1436" s="54" t="b">
        <x:v>1</x:v>
      </x:c>
      <x:c r="AR1436" s="37"/>
      <x:c r="AS1436" s="37" t="str">
        <x:v>Sitemap متجر</x:v>
      </x:c>
      <x:c r="AT1436" s="37" t="str">
        <x:v>متوسطة</x:v>
      </x:c>
      <x:c r="AU1436" s="37" t="str">
        <x:v>egypt_store_sitemap_listing</x:v>
      </x:c>
      <x:c r="AV1436" s="37" t="str">
        <x:v>Sitemap ثم صفحة منتج</x:v>
      </x:c>
      <x:c r="AW1436" s="37" t="str">
        <x:v>https://www.zahranstores.com/en/tefal-cook-natural-stewpot-20-cm-220900002-2079</x:v>
      </x:c>
      <x:c r="AX1436" s="37" t="n">
        <x:v>1</x:v>
      </x:c>
      <x:c r="AY1436" s="60" t="n">
        <x:v>46233</x:v>
      </x:c>
      <x:c r="AZ1436" s="60"/>
      <x:c r="BA1436" s="60"/>
      <x:c r="BB1436" s="62" t="str">
        <x:f>IF(BA1436="","",(NOW()-BA1436)*24)</x:f>
      </x:c>
      <x:c r="BC1436" s="37" t="str">
        <x:f>IF(BA1436="","لم يُرصد",IF(BH1436&lt;&gt;TRUE,"غير نشط",IF(BD1436="فشل","فشل حالي",IF(BB1436&lt;=12,"حديث",IF(BB1436&lt;=24,"متأخر","قديم")))))</x:f>
        <x:v>لم يُرصد</x:v>
      </x:c>
      <x:c r="BD1436" s="37" t="str">
        <x:v>بانتظار أول رصد سعر</x:v>
      </x:c>
      <x:c r="BE1436" s="37" t="n">
        <x:v>0</x:v>
      </x:c>
      <x:c r="BF1436" s="37"/>
      <x:c r="BG1436" s="37"/>
      <x:c r="BH1436" s="54" t="b">
        <x:v>1</x:v>
      </x:c>
      <x:c r="BI1436" s="37" t="str">
        <x:v>يحتاج تأكيد صفحة المنتج</x:v>
      </x:c>
      <x:c r="BJ1436" s="37" t="str"/>
      <x:c r="BK1436" s="37" t="str">
        <x:v>Exact product URL in Zahran Stores public sitemap; stock not asserted</x:v>
      </x:c>
      <x:c r="BL1436" s="60" t="n">
        <x:v>46233</x:v>
      </x:c>
      <x:c r="BM1436" s="60" t="n">
        <x:v>46233</x:v>
      </x:c>
    </x:row>
    <x:row r="1437">
      <x:c r="A1437" s="37" t="str">
        <x:v>CASH-ECC890710A2436</x:v>
      </x:c>
      <x:c r="B1437" s="37" t="str">
        <x:v>VAR-97156B3A68183D|EG-079|STORE</x:v>
      </x:c>
      <x:c r="C1437" s="37" t="str">
        <x:v>VAR-97156B3A68183D</x:v>
      </x:c>
      <x:c r="D1437" s="37" t="str">
        <x:v>MOD-D89EBDCF9CC797</x:v>
      </x:c>
      <x:c r="E1437" s="37" t="str">
        <x:v>Tefal 220900003</x:v>
      </x:c>
      <x:c r="F1437" s="37" t="str">
        <x:v>المطبخ والأدوات المنزلية</x:v>
      </x:c>
      <x:c r="G1437" s="37" t="str">
        <x:v>حلل طهي</x:v>
      </x:c>
      <x:c r="H1437" s="37" t="str">
        <x:v>Tefal</x:v>
      </x:c>
      <x:c r="I1437" s="37" t="str">
        <x:v>220900003</x:v>
      </x:c>
      <x:c r="J1437" s="37"/>
      <x:c r="K1437" s="37"/>
      <x:c r="L1437" s="37"/>
      <x:c r="M1437" s="37"/>
      <x:c r="N1437" s="37" t="str">
        <x:v>220900003</x:v>
      </x:c>
      <x:c r="O1437" s="37"/>
      <x:c r="P1437" s="37" t="str">
        <x:v>EG-079</x:v>
      </x:c>
      <x:c r="Q1437" s="37" t="str">
        <x:v>Zahran Stores</x:v>
      </x:c>
      <x:c r="R1437" s="37" t="str">
        <x:v>سلسلة</x:v>
      </x:c>
      <x:c r="S1437" s="37" t="str">
        <x:v>A</x:v>
      </x:c>
      <x:c r="T1437" s="37"/>
      <x:c r="U1437" s="37"/>
      <x:c r="V1437" s="37"/>
      <x:c r="W1437" s="37" t="str">
        <x:v>https://www.zahranstores.com/en/tefal-cook-natural-stewpot-22-cm-220900003-2080</x:v>
      </x:c>
      <x:c r="X1437" s="37" t="str">
        <x:v>Sitemap/قائمة روابط</x:v>
      </x:c>
      <x:c r="Y1437" s="37" t="str">
        <x:v>EGP</x:v>
      </x:c>
      <x:c r="Z1437" s="56"/>
      <x:c r="AA1437" s="56"/>
      <x:c r="AB1437" s="56" t="str">
        <x:f>IF(OR(Z1437="",AA1437=""),"",MAX(0,AA1437-Z1437))</x:f>
      </x:c>
      <x:c r="AC1437" s="58" t="str">
        <x:f>IF(OR(Z1437="",AA1437="",AA1437=0),"",MAX(0,(AA1437-Z1437)/AA1437))</x:f>
      </x:c>
      <x:c r="AD1437" s="56"/>
      <x:c r="AE1437" s="56" t="str">
        <x:f>IF(Z1437="","",Z1437+IF(AD1437="",0,AD1437))</x:f>
      </x:c>
      <x:c r="AF1437" s="37" t="str">
        <x:f>IF(AD1437="","",AD1437=0)</x:f>
      </x:c>
      <x:c r="AG1437" s="37"/>
      <x:c r="AH1437" s="37"/>
      <x:c r="AI1437" s="37"/>
      <x:c r="AJ1437" s="37" t="str">
        <x:v>القاهرة</x:v>
      </x:c>
      <x:c r="AK1437" s="37"/>
      <x:c r="AL1437" s="37"/>
      <x:c r="AM1437" s="37"/>
      <x:c r="AN1437" s="37"/>
      <x:c r="AO1437" s="37"/>
      <x:c r="AP1437" s="37"/>
      <x:c r="AQ1437" s="54" t="b">
        <x:v>1</x:v>
      </x:c>
      <x:c r="AR1437" s="37"/>
      <x:c r="AS1437" s="37" t="str">
        <x:v>Sitemap متجر</x:v>
      </x:c>
      <x:c r="AT1437" s="37" t="str">
        <x:v>متوسطة</x:v>
      </x:c>
      <x:c r="AU1437" s="37" t="str">
        <x:v>egypt_store_sitemap_listing</x:v>
      </x:c>
      <x:c r="AV1437" s="37" t="str">
        <x:v>Sitemap ثم صفحة منتج</x:v>
      </x:c>
      <x:c r="AW1437" s="37" t="str">
        <x:v>https://www.zahranstores.com/en/tefal-cook-natural-stewpot-22-cm-220900003-2080</x:v>
      </x:c>
      <x:c r="AX1437" s="37" t="n">
        <x:v>1</x:v>
      </x:c>
      <x:c r="AY1437" s="60" t="n">
        <x:v>46233</x:v>
      </x:c>
      <x:c r="AZ1437" s="60"/>
      <x:c r="BA1437" s="60"/>
      <x:c r="BB1437" s="62" t="str">
        <x:f>IF(BA1437="","",(NOW()-BA1437)*24)</x:f>
      </x:c>
      <x:c r="BC1437" s="37" t="str">
        <x:f>IF(BA1437="","لم يُرصد",IF(BH1437&lt;&gt;TRUE,"غير نشط",IF(BD1437="فشل","فشل حالي",IF(BB1437&lt;=12,"حديث",IF(BB1437&lt;=24,"متأخر","قديم")))))</x:f>
        <x:v>لم يُرصد</x:v>
      </x:c>
      <x:c r="BD1437" s="37" t="str">
        <x:v>بانتظار أول رصد سعر</x:v>
      </x:c>
      <x:c r="BE1437" s="37" t="n">
        <x:v>0</x:v>
      </x:c>
      <x:c r="BF1437" s="37"/>
      <x:c r="BG1437" s="37"/>
      <x:c r="BH1437" s="54" t="b">
        <x:v>1</x:v>
      </x:c>
      <x:c r="BI1437" s="37" t="str">
        <x:v>يحتاج تأكيد صفحة المنتج</x:v>
      </x:c>
      <x:c r="BJ1437" s="37" t="str"/>
      <x:c r="BK1437" s="37" t="str">
        <x:v>Exact product URL in Zahran Stores public sitemap; stock not asserted</x:v>
      </x:c>
      <x:c r="BL1437" s="60" t="n">
        <x:v>46233</x:v>
      </x:c>
      <x:c r="BM1437" s="60" t="n">
        <x:v>46233</x:v>
      </x:c>
    </x:row>
    <x:row r="1438">
      <x:c r="A1438" s="37" t="str">
        <x:v>CASH-56AA46DD450C0F</x:v>
      </x:c>
      <x:c r="B1438" s="37" t="str">
        <x:v>VAR-36157887D15C58|EG-079|STORE</x:v>
      </x:c>
      <x:c r="C1438" s="37" t="str">
        <x:v>VAR-36157887D15C58</x:v>
      </x:c>
      <x:c r="D1438" s="37" t="str">
        <x:v>MOD-704A8F7106E3C0</x:v>
      </x:c>
      <x:c r="E1438" s="37" t="str">
        <x:v>Tefal 220900004</x:v>
      </x:c>
      <x:c r="F1438" s="37" t="str">
        <x:v>المطبخ والأدوات المنزلية</x:v>
      </x:c>
      <x:c r="G1438" s="37" t="str">
        <x:v>حلل طهي</x:v>
      </x:c>
      <x:c r="H1438" s="37" t="str">
        <x:v>Tefal</x:v>
      </x:c>
      <x:c r="I1438" s="37" t="str">
        <x:v>220900004</x:v>
      </x:c>
      <x:c r="J1438" s="37"/>
      <x:c r="K1438" s="37"/>
      <x:c r="L1438" s="37"/>
      <x:c r="M1438" s="37"/>
      <x:c r="N1438" s="37" t="str">
        <x:v>220900004</x:v>
      </x:c>
      <x:c r="O1438" s="37"/>
      <x:c r="P1438" s="37" t="str">
        <x:v>EG-079</x:v>
      </x:c>
      <x:c r="Q1438" s="37" t="str">
        <x:v>Zahran Stores</x:v>
      </x:c>
      <x:c r="R1438" s="37" t="str">
        <x:v>سلسلة</x:v>
      </x:c>
      <x:c r="S1438" s="37" t="str">
        <x:v>A</x:v>
      </x:c>
      <x:c r="T1438" s="37"/>
      <x:c r="U1438" s="37"/>
      <x:c r="V1438" s="37"/>
      <x:c r="W1438" s="37" t="str">
        <x:v>https://www.zahranstores.com/en/tefal-cook-natural-stewpot-24-cm-220900004-2081</x:v>
      </x:c>
      <x:c r="X1438" s="37" t="str">
        <x:v>Sitemap/قائمة روابط</x:v>
      </x:c>
      <x:c r="Y1438" s="37" t="str">
        <x:v>EGP</x:v>
      </x:c>
      <x:c r="Z1438" s="56"/>
      <x:c r="AA1438" s="56"/>
      <x:c r="AB1438" s="56" t="str">
        <x:f>IF(OR(Z1438="",AA1438=""),"",MAX(0,AA1438-Z1438))</x:f>
      </x:c>
      <x:c r="AC1438" s="58" t="str">
        <x:f>IF(OR(Z1438="",AA1438="",AA1438=0),"",MAX(0,(AA1438-Z1438)/AA1438))</x:f>
      </x:c>
      <x:c r="AD1438" s="56"/>
      <x:c r="AE1438" s="56" t="str">
        <x:f>IF(Z1438="","",Z1438+IF(AD1438="",0,AD1438))</x:f>
      </x:c>
      <x:c r="AF1438" s="37" t="str">
        <x:f>IF(AD1438="","",AD1438=0)</x:f>
      </x:c>
      <x:c r="AG1438" s="37"/>
      <x:c r="AH1438" s="37"/>
      <x:c r="AI1438" s="37"/>
      <x:c r="AJ1438" s="37" t="str">
        <x:v>القاهرة</x:v>
      </x:c>
      <x:c r="AK1438" s="37"/>
      <x:c r="AL1438" s="37"/>
      <x:c r="AM1438" s="37"/>
      <x:c r="AN1438" s="37"/>
      <x:c r="AO1438" s="37"/>
      <x:c r="AP1438" s="37"/>
      <x:c r="AQ1438" s="54" t="b">
        <x:v>1</x:v>
      </x:c>
      <x:c r="AR1438" s="37"/>
      <x:c r="AS1438" s="37" t="str">
        <x:v>Sitemap متجر</x:v>
      </x:c>
      <x:c r="AT1438" s="37" t="str">
        <x:v>متوسطة</x:v>
      </x:c>
      <x:c r="AU1438" s="37" t="str">
        <x:v>egypt_store_sitemap_listing</x:v>
      </x:c>
      <x:c r="AV1438" s="37" t="str">
        <x:v>Sitemap ثم صفحة منتج</x:v>
      </x:c>
      <x:c r="AW1438" s="37" t="str">
        <x:v>https://www.zahranstores.com/en/tefal-cook-natural-stewpot-24-cm-220900004-2081</x:v>
      </x:c>
      <x:c r="AX1438" s="37" t="n">
        <x:v>1</x:v>
      </x:c>
      <x:c r="AY1438" s="60" t="n">
        <x:v>46233</x:v>
      </x:c>
      <x:c r="AZ1438" s="60"/>
      <x:c r="BA1438" s="60"/>
      <x:c r="BB1438" s="62" t="str">
        <x:f>IF(BA1438="","",(NOW()-BA1438)*24)</x:f>
      </x:c>
      <x:c r="BC1438" s="37" t="str">
        <x:f>IF(BA1438="","لم يُرصد",IF(BH1438&lt;&gt;TRUE,"غير نشط",IF(BD1438="فشل","فشل حالي",IF(BB1438&lt;=12,"حديث",IF(BB1438&lt;=24,"متأخر","قديم")))))</x:f>
        <x:v>لم يُرصد</x:v>
      </x:c>
      <x:c r="BD1438" s="37" t="str">
        <x:v>بانتظار أول رصد سعر</x:v>
      </x:c>
      <x:c r="BE1438" s="37" t="n">
        <x:v>0</x:v>
      </x:c>
      <x:c r="BF1438" s="37"/>
      <x:c r="BG1438" s="37"/>
      <x:c r="BH1438" s="54" t="b">
        <x:v>1</x:v>
      </x:c>
      <x:c r="BI1438" s="37" t="str">
        <x:v>يحتاج تأكيد صفحة المنتج</x:v>
      </x:c>
      <x:c r="BJ1438" s="37" t="str"/>
      <x:c r="BK1438" s="37" t="str">
        <x:v>Exact product URL in Zahran Stores public sitemap; stock not asserted</x:v>
      </x:c>
      <x:c r="BL1438" s="60" t="n">
        <x:v>46233</x:v>
      </x:c>
      <x:c r="BM1438" s="60" t="n">
        <x:v>46233</x:v>
      </x:c>
    </x:row>
    <x:row r="1439">
      <x:c r="A1439" s="37" t="str">
        <x:v>CASH-E77F213129802F</x:v>
      </x:c>
      <x:c r="B1439" s="37" t="str">
        <x:v>VAR-601CA3759B94F1|EG-079|STORE</x:v>
      </x:c>
      <x:c r="C1439" s="37" t="str">
        <x:v>VAR-601CA3759B94F1</x:v>
      </x:c>
      <x:c r="D1439" s="37" t="str">
        <x:v>MOD-6C8753712EA298</x:v>
      </x:c>
      <x:c r="E1439" s="37" t="str">
        <x:v>Tefal 220900005</x:v>
      </x:c>
      <x:c r="F1439" s="37" t="str">
        <x:v>المطبخ والأدوات المنزلية</x:v>
      </x:c>
      <x:c r="G1439" s="37" t="str">
        <x:v>حلل طهي</x:v>
      </x:c>
      <x:c r="H1439" s="37" t="str">
        <x:v>Tefal</x:v>
      </x:c>
      <x:c r="I1439" s="37" t="str">
        <x:v>220900005</x:v>
      </x:c>
      <x:c r="J1439" s="37"/>
      <x:c r="K1439" s="37"/>
      <x:c r="L1439" s="37"/>
      <x:c r="M1439" s="37"/>
      <x:c r="N1439" s="37" t="str">
        <x:v>220900005</x:v>
      </x:c>
      <x:c r="O1439" s="37"/>
      <x:c r="P1439" s="37" t="str">
        <x:v>EG-079</x:v>
      </x:c>
      <x:c r="Q1439" s="37" t="str">
        <x:v>Zahran Stores</x:v>
      </x:c>
      <x:c r="R1439" s="37" t="str">
        <x:v>سلسلة</x:v>
      </x:c>
      <x:c r="S1439" s="37" t="str">
        <x:v>A</x:v>
      </x:c>
      <x:c r="T1439" s="37"/>
      <x:c r="U1439" s="37"/>
      <x:c r="V1439" s="37"/>
      <x:c r="W1439" s="37" t="str">
        <x:v>https://www.zahranstores.com/en/tefal-cook-natural-stewpot-26-cm-220900005-2082</x:v>
      </x:c>
      <x:c r="X1439" s="37" t="str">
        <x:v>Sitemap/قائمة روابط</x:v>
      </x:c>
      <x:c r="Y1439" s="37" t="str">
        <x:v>EGP</x:v>
      </x:c>
      <x:c r="Z1439" s="56"/>
      <x:c r="AA1439" s="56"/>
      <x:c r="AB1439" s="56" t="str">
        <x:f>IF(OR(Z1439="",AA1439=""),"",MAX(0,AA1439-Z1439))</x:f>
      </x:c>
      <x:c r="AC1439" s="58" t="str">
        <x:f>IF(OR(Z1439="",AA1439="",AA1439=0),"",MAX(0,(AA1439-Z1439)/AA1439))</x:f>
      </x:c>
      <x:c r="AD1439" s="56"/>
      <x:c r="AE1439" s="56" t="str">
        <x:f>IF(Z1439="","",Z1439+IF(AD1439="",0,AD1439))</x:f>
      </x:c>
      <x:c r="AF1439" s="37" t="str">
        <x:f>IF(AD1439="","",AD1439=0)</x:f>
      </x:c>
      <x:c r="AG1439" s="37"/>
      <x:c r="AH1439" s="37"/>
      <x:c r="AI1439" s="37"/>
      <x:c r="AJ1439" s="37" t="str">
        <x:v>القاهرة</x:v>
      </x:c>
      <x:c r="AK1439" s="37"/>
      <x:c r="AL1439" s="37"/>
      <x:c r="AM1439" s="37"/>
      <x:c r="AN1439" s="37"/>
      <x:c r="AO1439" s="37"/>
      <x:c r="AP1439" s="37"/>
      <x:c r="AQ1439" s="54" t="b">
        <x:v>1</x:v>
      </x:c>
      <x:c r="AR1439" s="37"/>
      <x:c r="AS1439" s="37" t="str">
        <x:v>Sitemap متجر</x:v>
      </x:c>
      <x:c r="AT1439" s="37" t="str">
        <x:v>متوسطة</x:v>
      </x:c>
      <x:c r="AU1439" s="37" t="str">
        <x:v>egypt_store_sitemap_listing</x:v>
      </x:c>
      <x:c r="AV1439" s="37" t="str">
        <x:v>Sitemap ثم صفحة منتج</x:v>
      </x:c>
      <x:c r="AW1439" s="37" t="str">
        <x:v>https://www.zahranstores.com/en/tefal-cook-natural-stewpot-26-cm-220900005-2082</x:v>
      </x:c>
      <x:c r="AX1439" s="37" t="n">
        <x:v>1</x:v>
      </x:c>
      <x:c r="AY1439" s="60" t="n">
        <x:v>46233</x:v>
      </x:c>
      <x:c r="AZ1439" s="60"/>
      <x:c r="BA1439" s="60"/>
      <x:c r="BB1439" s="62" t="str">
        <x:f>IF(BA1439="","",(NOW()-BA1439)*24)</x:f>
      </x:c>
      <x:c r="BC1439" s="37" t="str">
        <x:f>IF(BA1439="","لم يُرصد",IF(BH1439&lt;&gt;TRUE,"غير نشط",IF(BD1439="فشل","فشل حالي",IF(BB1439&lt;=12,"حديث",IF(BB1439&lt;=24,"متأخر","قديم")))))</x:f>
        <x:v>لم يُرصد</x:v>
      </x:c>
      <x:c r="BD1439" s="37" t="str">
        <x:v>بانتظار أول رصد سعر</x:v>
      </x:c>
      <x:c r="BE1439" s="37" t="n">
        <x:v>0</x:v>
      </x:c>
      <x:c r="BF1439" s="37"/>
      <x:c r="BG1439" s="37"/>
      <x:c r="BH1439" s="54" t="b">
        <x:v>1</x:v>
      </x:c>
      <x:c r="BI1439" s="37" t="str">
        <x:v>يحتاج تأكيد صفحة المنتج</x:v>
      </x:c>
      <x:c r="BJ1439" s="37" t="str"/>
      <x:c r="BK1439" s="37" t="str">
        <x:v>Exact product URL in Zahran Stores public sitemap; stock not asserted</x:v>
      </x:c>
      <x:c r="BL1439" s="60" t="n">
        <x:v>46233</x:v>
      </x:c>
      <x:c r="BM1439" s="60" t="n">
        <x:v>46233</x:v>
      </x:c>
    </x:row>
    <x:row r="1440">
      <x:c r="A1440" s="37" t="str">
        <x:v>CASH-1490BB9ED079FE</x:v>
      </x:c>
      <x:c r="B1440" s="37" t="str">
        <x:v>VAR-862F90DA0953C1|EG-079|STORE</x:v>
      </x:c>
      <x:c r="C1440" s="37" t="str">
        <x:v>VAR-862F90DA0953C1</x:v>
      </x:c>
      <x:c r="D1440" s="37" t="str">
        <x:v>MOD-BECDE1BA885FDE</x:v>
      </x:c>
      <x:c r="E1440" s="37" t="str">
        <x:v>Tefal 220900006</x:v>
      </x:c>
      <x:c r="F1440" s="37" t="str">
        <x:v>المطبخ والأدوات المنزلية</x:v>
      </x:c>
      <x:c r="G1440" s="37" t="str">
        <x:v>حلل طهي</x:v>
      </x:c>
      <x:c r="H1440" s="37" t="str">
        <x:v>Tefal</x:v>
      </x:c>
      <x:c r="I1440" s="37" t="str">
        <x:v>220900006</x:v>
      </x:c>
      <x:c r="J1440" s="37"/>
      <x:c r="K1440" s="37"/>
      <x:c r="L1440" s="37"/>
      <x:c r="M1440" s="37"/>
      <x:c r="N1440" s="37" t="str">
        <x:v>220900006</x:v>
      </x:c>
      <x:c r="O1440" s="37"/>
      <x:c r="P1440" s="37" t="str">
        <x:v>EG-079</x:v>
      </x:c>
      <x:c r="Q1440" s="37" t="str">
        <x:v>Zahran Stores</x:v>
      </x:c>
      <x:c r="R1440" s="37" t="str">
        <x:v>سلسلة</x:v>
      </x:c>
      <x:c r="S1440" s="37" t="str">
        <x:v>A</x:v>
      </x:c>
      <x:c r="T1440" s="37"/>
      <x:c r="U1440" s="37"/>
      <x:c r="V1440" s="37"/>
      <x:c r="W1440" s="37" t="str">
        <x:v>https://www.zahranstores.com/en/tefal-cook-natural-stewpot-28-cm-220900006-2083</x:v>
      </x:c>
      <x:c r="X1440" s="37" t="str">
        <x:v>Sitemap/قائمة روابط</x:v>
      </x:c>
      <x:c r="Y1440" s="37" t="str">
        <x:v>EGP</x:v>
      </x:c>
      <x:c r="Z1440" s="56"/>
      <x:c r="AA1440" s="56"/>
      <x:c r="AB1440" s="56" t="str">
        <x:f>IF(OR(Z1440="",AA1440=""),"",MAX(0,AA1440-Z1440))</x:f>
      </x:c>
      <x:c r="AC1440" s="58" t="str">
        <x:f>IF(OR(Z1440="",AA1440="",AA1440=0),"",MAX(0,(AA1440-Z1440)/AA1440))</x:f>
      </x:c>
      <x:c r="AD1440" s="56"/>
      <x:c r="AE1440" s="56" t="str">
        <x:f>IF(Z1440="","",Z1440+IF(AD1440="",0,AD1440))</x:f>
      </x:c>
      <x:c r="AF1440" s="37" t="str">
        <x:f>IF(AD1440="","",AD1440=0)</x:f>
      </x:c>
      <x:c r="AG1440" s="37"/>
      <x:c r="AH1440" s="37"/>
      <x:c r="AI1440" s="37"/>
      <x:c r="AJ1440" s="37" t="str">
        <x:v>القاهرة</x:v>
      </x:c>
      <x:c r="AK1440" s="37"/>
      <x:c r="AL1440" s="37"/>
      <x:c r="AM1440" s="37"/>
      <x:c r="AN1440" s="37"/>
      <x:c r="AO1440" s="37"/>
      <x:c r="AP1440" s="37"/>
      <x:c r="AQ1440" s="54" t="b">
        <x:v>1</x:v>
      </x:c>
      <x:c r="AR1440" s="37"/>
      <x:c r="AS1440" s="37" t="str">
        <x:v>Sitemap متجر</x:v>
      </x:c>
      <x:c r="AT1440" s="37" t="str">
        <x:v>متوسطة</x:v>
      </x:c>
      <x:c r="AU1440" s="37" t="str">
        <x:v>egypt_store_sitemap_listing</x:v>
      </x:c>
      <x:c r="AV1440" s="37" t="str">
        <x:v>Sitemap ثم صفحة منتج</x:v>
      </x:c>
      <x:c r="AW1440" s="37" t="str">
        <x:v>https://www.zahranstores.com/en/tefal-cook-natural-stewpot-28-cm-220900006-2083</x:v>
      </x:c>
      <x:c r="AX1440" s="37" t="n">
        <x:v>1</x:v>
      </x:c>
      <x:c r="AY1440" s="60" t="n">
        <x:v>46233</x:v>
      </x:c>
      <x:c r="AZ1440" s="60"/>
      <x:c r="BA1440" s="60"/>
      <x:c r="BB1440" s="62" t="str">
        <x:f>IF(BA1440="","",(NOW()-BA1440)*24)</x:f>
      </x:c>
      <x:c r="BC1440" s="37" t="str">
        <x:f>IF(BA1440="","لم يُرصد",IF(BH1440&lt;&gt;TRUE,"غير نشط",IF(BD1440="فشل","فشل حالي",IF(BB1440&lt;=12,"حديث",IF(BB1440&lt;=24,"متأخر","قديم")))))</x:f>
        <x:v>لم يُرصد</x:v>
      </x:c>
      <x:c r="BD1440" s="37" t="str">
        <x:v>بانتظار أول رصد سعر</x:v>
      </x:c>
      <x:c r="BE1440" s="37" t="n">
        <x:v>0</x:v>
      </x:c>
      <x:c r="BF1440" s="37"/>
      <x:c r="BG1440" s="37"/>
      <x:c r="BH1440" s="54" t="b">
        <x:v>1</x:v>
      </x:c>
      <x:c r="BI1440" s="37" t="str">
        <x:v>يحتاج تأكيد صفحة المنتج</x:v>
      </x:c>
      <x:c r="BJ1440" s="37" t="str"/>
      <x:c r="BK1440" s="37" t="str">
        <x:v>Exact product URL in Zahran Stores public sitemap; stock not asserted</x:v>
      </x:c>
      <x:c r="BL1440" s="60" t="n">
        <x:v>46233</x:v>
      </x:c>
      <x:c r="BM1440" s="60" t="n">
        <x:v>46233</x:v>
      </x:c>
    </x:row>
    <x:row r="1441">
      <x:c r="A1441" s="37" t="str">
        <x:v>CASH-61EF563A975B67</x:v>
      </x:c>
      <x:c r="B1441" s="37" t="str">
        <x:v>VAR-729FA586B5A8AD|EG-079|STORE</x:v>
      </x:c>
      <x:c r="C1441" s="37" t="str">
        <x:v>VAR-729FA586B5A8AD</x:v>
      </x:c>
      <x:c r="D1441" s="37" t="str">
        <x:v>MOD-08AEF4F4E4CBAE</x:v>
      </x:c>
      <x:c r="E1441" s="37" t="str">
        <x:v>Tefal 220900007</x:v>
      </x:c>
      <x:c r="F1441" s="37" t="str">
        <x:v>المطبخ والأدوات المنزلية</x:v>
      </x:c>
      <x:c r="G1441" s="37" t="str">
        <x:v>حلل طهي</x:v>
      </x:c>
      <x:c r="H1441" s="37" t="str">
        <x:v>Tefal</x:v>
      </x:c>
      <x:c r="I1441" s="37" t="str">
        <x:v>220900007</x:v>
      </x:c>
      <x:c r="J1441" s="37"/>
      <x:c r="K1441" s="37"/>
      <x:c r="L1441" s="37"/>
      <x:c r="M1441" s="37"/>
      <x:c r="N1441" s="37" t="str">
        <x:v>220900007</x:v>
      </x:c>
      <x:c r="O1441" s="37"/>
      <x:c r="P1441" s="37" t="str">
        <x:v>EG-079</x:v>
      </x:c>
      <x:c r="Q1441" s="37" t="str">
        <x:v>Zahran Stores</x:v>
      </x:c>
      <x:c r="R1441" s="37" t="str">
        <x:v>سلسلة</x:v>
      </x:c>
      <x:c r="S1441" s="37" t="str">
        <x:v>A</x:v>
      </x:c>
      <x:c r="T1441" s="37"/>
      <x:c r="U1441" s="37"/>
      <x:c r="V1441" s="37"/>
      <x:c r="W1441" s="37" t="str">
        <x:v>https://www.zahranstores.com/en/tefal-cook-natural-stewpot-30-cm-220900007-2084</x:v>
      </x:c>
      <x:c r="X1441" s="37" t="str">
        <x:v>Sitemap/قائمة روابط</x:v>
      </x:c>
      <x:c r="Y1441" s="37" t="str">
        <x:v>EGP</x:v>
      </x:c>
      <x:c r="Z1441" s="56"/>
      <x:c r="AA1441" s="56"/>
      <x:c r="AB1441" s="56" t="str">
        <x:f>IF(OR(Z1441="",AA1441=""),"",MAX(0,AA1441-Z1441))</x:f>
      </x:c>
      <x:c r="AC1441" s="58" t="str">
        <x:f>IF(OR(Z1441="",AA1441="",AA1441=0),"",MAX(0,(AA1441-Z1441)/AA1441))</x:f>
      </x:c>
      <x:c r="AD1441" s="56"/>
      <x:c r="AE1441" s="56" t="str">
        <x:f>IF(Z1441="","",Z1441+IF(AD1441="",0,AD1441))</x:f>
      </x:c>
      <x:c r="AF1441" s="37" t="str">
        <x:f>IF(AD1441="","",AD1441=0)</x:f>
      </x:c>
      <x:c r="AG1441" s="37"/>
      <x:c r="AH1441" s="37"/>
      <x:c r="AI1441" s="37"/>
      <x:c r="AJ1441" s="37" t="str">
        <x:v>القاهرة</x:v>
      </x:c>
      <x:c r="AK1441" s="37"/>
      <x:c r="AL1441" s="37"/>
      <x:c r="AM1441" s="37"/>
      <x:c r="AN1441" s="37"/>
      <x:c r="AO1441" s="37"/>
      <x:c r="AP1441" s="37"/>
      <x:c r="AQ1441" s="54" t="b">
        <x:v>1</x:v>
      </x:c>
      <x:c r="AR1441" s="37"/>
      <x:c r="AS1441" s="37" t="str">
        <x:v>Sitemap متجر</x:v>
      </x:c>
      <x:c r="AT1441" s="37" t="str">
        <x:v>متوسطة</x:v>
      </x:c>
      <x:c r="AU1441" s="37" t="str">
        <x:v>egypt_store_sitemap_listing</x:v>
      </x:c>
      <x:c r="AV1441" s="37" t="str">
        <x:v>Sitemap ثم صفحة منتج</x:v>
      </x:c>
      <x:c r="AW1441" s="37" t="str">
        <x:v>https://www.zahranstores.com/en/tefal-cook-natural-stewpot-30-cm-220900007-2084</x:v>
      </x:c>
      <x:c r="AX1441" s="37" t="n">
        <x:v>1</x:v>
      </x:c>
      <x:c r="AY1441" s="60" t="n">
        <x:v>46233</x:v>
      </x:c>
      <x:c r="AZ1441" s="60"/>
      <x:c r="BA1441" s="60"/>
      <x:c r="BB1441" s="62" t="str">
        <x:f>IF(BA1441="","",(NOW()-BA1441)*24)</x:f>
      </x:c>
      <x:c r="BC1441" s="37" t="str">
        <x:f>IF(BA1441="","لم يُرصد",IF(BH1441&lt;&gt;TRUE,"غير نشط",IF(BD1441="فشل","فشل حالي",IF(BB1441&lt;=12,"حديث",IF(BB1441&lt;=24,"متأخر","قديم")))))</x:f>
        <x:v>لم يُرصد</x:v>
      </x:c>
      <x:c r="BD1441" s="37" t="str">
        <x:v>بانتظار أول رصد سعر</x:v>
      </x:c>
      <x:c r="BE1441" s="37" t="n">
        <x:v>0</x:v>
      </x:c>
      <x:c r="BF1441" s="37"/>
      <x:c r="BG1441" s="37"/>
      <x:c r="BH1441" s="54" t="b">
        <x:v>1</x:v>
      </x:c>
      <x:c r="BI1441" s="37" t="str">
        <x:v>يحتاج تأكيد صفحة المنتج</x:v>
      </x:c>
      <x:c r="BJ1441" s="37" t="str"/>
      <x:c r="BK1441" s="37" t="str">
        <x:v>Exact product URL in Zahran Stores public sitemap; stock not asserted</x:v>
      </x:c>
      <x:c r="BL1441" s="60" t="n">
        <x:v>46233</x:v>
      </x:c>
      <x:c r="BM1441" s="60" t="n">
        <x:v>46233</x:v>
      </x:c>
    </x:row>
    <x:row r="1442">
      <x:c r="A1442" s="37" t="str">
        <x:v>CASH-67A721D40C6E55</x:v>
      </x:c>
      <x:c r="B1442" s="37" t="str">
        <x:v>VAR-ABD06C4BC03AAF|EG-079|STORE</x:v>
      </x:c>
      <x:c r="C1442" s="37" t="str">
        <x:v>VAR-ABD06C4BC03AAF</x:v>
      </x:c>
      <x:c r="D1442" s="37" t="str">
        <x:v>MOD-905B00A5FFC7CD</x:v>
      </x:c>
      <x:c r="E1442" s="37" t="str">
        <x:v>Tefal 403841001</x:v>
      </x:c>
      <x:c r="F1442" s="37" t="str">
        <x:v>المطبخ والأدوات المنزلية</x:v>
      </x:c>
      <x:c r="G1442" s="37" t="str">
        <x:v>حلل طهي</x:v>
      </x:c>
      <x:c r="H1442" s="37" t="str">
        <x:v>Tefal</x:v>
      </x:c>
      <x:c r="I1442" s="37" t="str">
        <x:v>403841001</x:v>
      </x:c>
      <x:c r="J1442" s="37"/>
      <x:c r="K1442" s="37"/>
      <x:c r="L1442" s="37"/>
      <x:c r="M1442" s="37"/>
      <x:c r="N1442" s="37" t="str">
        <x:v>403841001</x:v>
      </x:c>
      <x:c r="O1442" s="37"/>
      <x:c r="P1442" s="37" t="str">
        <x:v>EG-079</x:v>
      </x:c>
      <x:c r="Q1442" s="37" t="str">
        <x:v>Zahran Stores</x:v>
      </x:c>
      <x:c r="R1442" s="37" t="str">
        <x:v>سلسلة</x:v>
      </x:c>
      <x:c r="S1442" s="37" t="str">
        <x:v>A</x:v>
      </x:c>
      <x:c r="T1442" s="37"/>
      <x:c r="U1442" s="37"/>
      <x:c r="V1442" s="37"/>
      <x:c r="W1442" s="37" t="str">
        <x:v>https://www.zahranstores.com/en/tefal-xl-intense-stewpot-with-glass-lid-size-18-403841001-1968 | https://www.zahranstores.com/en/tefal-xl-intense-stewpot-with-glass-lid-size-18-403841001-1968-1773772662</x:v>
      </x:c>
      <x:c r="X1442" s="37" t="str">
        <x:v>Sitemap/قائمة روابط</x:v>
      </x:c>
      <x:c r="Y1442" s="37" t="str">
        <x:v>EGP</x:v>
      </x:c>
      <x:c r="Z1442" s="56"/>
      <x:c r="AA1442" s="56"/>
      <x:c r="AB1442" s="56" t="str">
        <x:f>IF(OR(Z1442="",AA1442=""),"",MAX(0,AA1442-Z1442))</x:f>
      </x:c>
      <x:c r="AC1442" s="58" t="str">
        <x:f>IF(OR(Z1442="",AA1442="",AA1442=0),"",MAX(0,(AA1442-Z1442)/AA1442))</x:f>
      </x:c>
      <x:c r="AD1442" s="56"/>
      <x:c r="AE1442" s="56" t="str">
        <x:f>IF(Z1442="","",Z1442+IF(AD1442="",0,AD1442))</x:f>
      </x:c>
      <x:c r="AF1442" s="37" t="str">
        <x:f>IF(AD1442="","",AD1442=0)</x:f>
      </x:c>
      <x:c r="AG1442" s="37"/>
      <x:c r="AH1442" s="37"/>
      <x:c r="AI1442" s="37"/>
      <x:c r="AJ1442" s="37" t="str">
        <x:v>القاهرة</x:v>
      </x:c>
      <x:c r="AK1442" s="37"/>
      <x:c r="AL1442" s="37"/>
      <x:c r="AM1442" s="37"/>
      <x:c r="AN1442" s="37"/>
      <x:c r="AO1442" s="37"/>
      <x:c r="AP1442" s="37"/>
      <x:c r="AQ1442" s="54" t="b">
        <x:v>1</x:v>
      </x:c>
      <x:c r="AR1442" s="37"/>
      <x:c r="AS1442" s="37" t="str">
        <x:v>Sitemap متجر</x:v>
      </x:c>
      <x:c r="AT1442" s="37" t="str">
        <x:v>متوسطة</x:v>
      </x:c>
      <x:c r="AU1442" s="37" t="str">
        <x:v>egypt_store_sitemap_listing</x:v>
      </x:c>
      <x:c r="AV1442" s="37" t="str">
        <x:v>Sitemap ثم صفحة منتج</x:v>
      </x:c>
      <x:c r="AW1442" s="37" t="str">
        <x:v>https://www.zahranstores.com/en/tefal-xl-intense-stewpot-with-glass-lid-size-18-403841001-1968 | https://www.zahranstores.com/en/tefal-xl-intense-stewpot-with-glass-lid-size-18-403841001-1968-1773772662</x:v>
      </x:c>
      <x:c r="AX1442" s="37" t="n">
        <x:v>1</x:v>
      </x:c>
      <x:c r="AY1442" s="60" t="n">
        <x:v>46233</x:v>
      </x:c>
      <x:c r="AZ1442" s="60"/>
      <x:c r="BA1442" s="60"/>
      <x:c r="BB1442" s="62" t="str">
        <x:f>IF(BA1442="","",(NOW()-BA1442)*24)</x:f>
      </x:c>
      <x:c r="BC1442" s="37" t="str">
        <x:f>IF(BA1442="","لم يُرصد",IF(BH1442&lt;&gt;TRUE,"غير نشط",IF(BD1442="فشل","فشل حالي",IF(BB1442&lt;=12,"حديث",IF(BB1442&lt;=24,"متأخر","قديم")))))</x:f>
        <x:v>لم يُرصد</x:v>
      </x:c>
      <x:c r="BD1442" s="37" t="str">
        <x:v>بانتظار أول رصد سعر</x:v>
      </x:c>
      <x:c r="BE1442" s="37" t="n">
        <x:v>0</x:v>
      </x:c>
      <x:c r="BF1442" s="37"/>
      <x:c r="BG1442" s="37"/>
      <x:c r="BH1442" s="54" t="b">
        <x:v>1</x:v>
      </x:c>
      <x:c r="BI1442" s="37" t="str">
        <x:v>يحتاج تأكيد صفحة المنتج</x:v>
      </x:c>
      <x:c r="BJ1442" s="37" t="str"/>
      <x:c r="BK1442" s="37" t="str">
        <x:v>Exact product URL in Zahran Stores public sitemap; stock not asserted</x:v>
      </x:c>
      <x:c r="BL1442" s="60" t="n">
        <x:v>46233</x:v>
      </x:c>
      <x:c r="BM1442" s="60" t="n">
        <x:v>46233</x:v>
      </x:c>
    </x:row>
    <x:row r="1443">
      <x:c r="A1443" s="37" t="str">
        <x:v>CASH-698516BDC273C6</x:v>
      </x:c>
      <x:c r="B1443" s="37" t="str">
        <x:v>VAR-ACDA0E593BA64F|EG-079|STORE</x:v>
      </x:c>
      <x:c r="C1443" s="37" t="str">
        <x:v>VAR-ACDA0E593BA64F</x:v>
      </x:c>
      <x:c r="D1443" s="37" t="str">
        <x:v>MOD-58835FFC84C80A</x:v>
      </x:c>
      <x:c r="E1443" s="37" t="str">
        <x:v>Tefal 403841002</x:v>
      </x:c>
      <x:c r="F1443" s="37" t="str">
        <x:v>المطبخ والأدوات المنزلية</x:v>
      </x:c>
      <x:c r="G1443" s="37" t="str">
        <x:v>حلل طهي</x:v>
      </x:c>
      <x:c r="H1443" s="37" t="str">
        <x:v>Tefal</x:v>
      </x:c>
      <x:c r="I1443" s="37" t="str">
        <x:v>403841002</x:v>
      </x:c>
      <x:c r="J1443" s="37"/>
      <x:c r="K1443" s="37"/>
      <x:c r="L1443" s="37"/>
      <x:c r="M1443" s="37"/>
      <x:c r="N1443" s="37" t="str">
        <x:v>403841002</x:v>
      </x:c>
      <x:c r="O1443" s="37"/>
      <x:c r="P1443" s="37" t="str">
        <x:v>EG-079</x:v>
      </x:c>
      <x:c r="Q1443" s="37" t="str">
        <x:v>Zahran Stores</x:v>
      </x:c>
      <x:c r="R1443" s="37" t="str">
        <x:v>سلسلة</x:v>
      </x:c>
      <x:c r="S1443" s="37" t="str">
        <x:v>A</x:v>
      </x:c>
      <x:c r="T1443" s="37"/>
      <x:c r="U1443" s="37"/>
      <x:c r="V1443" s="37"/>
      <x:c r="W1443" s="37" t="str">
        <x:v>https://www.zahranstores.com/en/tefal-xl-intense-stewpot-with-glass-lid-size-20-403841002-1969</x:v>
      </x:c>
      <x:c r="X1443" s="37" t="str">
        <x:v>Sitemap/قائمة روابط</x:v>
      </x:c>
      <x:c r="Y1443" s="37" t="str">
        <x:v>EGP</x:v>
      </x:c>
      <x:c r="Z1443" s="56"/>
      <x:c r="AA1443" s="56"/>
      <x:c r="AB1443" s="56" t="str">
        <x:f>IF(OR(Z1443="",AA1443=""),"",MAX(0,AA1443-Z1443))</x:f>
      </x:c>
      <x:c r="AC1443" s="58" t="str">
        <x:f>IF(OR(Z1443="",AA1443="",AA1443=0),"",MAX(0,(AA1443-Z1443)/AA1443))</x:f>
      </x:c>
      <x:c r="AD1443" s="56"/>
      <x:c r="AE1443" s="56" t="str">
        <x:f>IF(Z1443="","",Z1443+IF(AD1443="",0,AD1443))</x:f>
      </x:c>
      <x:c r="AF1443" s="37" t="str">
        <x:f>IF(AD1443="","",AD1443=0)</x:f>
      </x:c>
      <x:c r="AG1443" s="37"/>
      <x:c r="AH1443" s="37"/>
      <x:c r="AI1443" s="37"/>
      <x:c r="AJ1443" s="37" t="str">
        <x:v>القاهرة</x:v>
      </x:c>
      <x:c r="AK1443" s="37"/>
      <x:c r="AL1443" s="37"/>
      <x:c r="AM1443" s="37"/>
      <x:c r="AN1443" s="37"/>
      <x:c r="AO1443" s="37"/>
      <x:c r="AP1443" s="37"/>
      <x:c r="AQ1443" s="54" t="b">
        <x:v>1</x:v>
      </x:c>
      <x:c r="AR1443" s="37"/>
      <x:c r="AS1443" s="37" t="str">
        <x:v>Sitemap متجر</x:v>
      </x:c>
      <x:c r="AT1443" s="37" t="str">
        <x:v>متوسطة</x:v>
      </x:c>
      <x:c r="AU1443" s="37" t="str">
        <x:v>egypt_store_sitemap_listing</x:v>
      </x:c>
      <x:c r="AV1443" s="37" t="str">
        <x:v>Sitemap ثم صفحة منتج</x:v>
      </x:c>
      <x:c r="AW1443" s="37" t="str">
        <x:v>https://www.zahranstores.com/en/tefal-xl-intense-stewpot-with-glass-lid-size-20-403841002-1969</x:v>
      </x:c>
      <x:c r="AX1443" s="37" t="n">
        <x:v>1</x:v>
      </x:c>
      <x:c r="AY1443" s="60" t="n">
        <x:v>46233</x:v>
      </x:c>
      <x:c r="AZ1443" s="60"/>
      <x:c r="BA1443" s="60"/>
      <x:c r="BB1443" s="62" t="str">
        <x:f>IF(BA1443="","",(NOW()-BA1443)*24)</x:f>
      </x:c>
      <x:c r="BC1443" s="37" t="str">
        <x:f>IF(BA1443="","لم يُرصد",IF(BH1443&lt;&gt;TRUE,"غير نشط",IF(BD1443="فشل","فشل حالي",IF(BB1443&lt;=12,"حديث",IF(BB1443&lt;=24,"متأخر","قديم")))))</x:f>
        <x:v>لم يُرصد</x:v>
      </x:c>
      <x:c r="BD1443" s="37" t="str">
        <x:v>بانتظار أول رصد سعر</x:v>
      </x:c>
      <x:c r="BE1443" s="37" t="n">
        <x:v>0</x:v>
      </x:c>
      <x:c r="BF1443" s="37"/>
      <x:c r="BG1443" s="37"/>
      <x:c r="BH1443" s="54" t="b">
        <x:v>1</x:v>
      </x:c>
      <x:c r="BI1443" s="37" t="str">
        <x:v>يحتاج تأكيد صفحة المنتج</x:v>
      </x:c>
      <x:c r="BJ1443" s="37" t="str"/>
      <x:c r="BK1443" s="37" t="str">
        <x:v>Exact product URL in Zahran Stores public sitemap; stock not asserted</x:v>
      </x:c>
      <x:c r="BL1443" s="60" t="n">
        <x:v>46233</x:v>
      </x:c>
      <x:c r="BM1443" s="60" t="n">
        <x:v>46233</x:v>
      </x:c>
    </x:row>
    <x:row r="1444">
      <x:c r="A1444" s="37" t="str">
        <x:v>CASH-BDF720D6FCF37C</x:v>
      </x:c>
      <x:c r="B1444" s="37" t="str">
        <x:v>VAR-E7C86CA68FD288|EG-079|STORE</x:v>
      </x:c>
      <x:c r="C1444" s="37" t="str">
        <x:v>VAR-E7C86CA68FD288</x:v>
      </x:c>
      <x:c r="D1444" s="37" t="str">
        <x:v>MOD-BA98286809ADDE</x:v>
      </x:c>
      <x:c r="E1444" s="37" t="str">
        <x:v>Tefal 403841003</x:v>
      </x:c>
      <x:c r="F1444" s="37" t="str">
        <x:v>المطبخ والأدوات المنزلية</x:v>
      </x:c>
      <x:c r="G1444" s="37" t="str">
        <x:v>حلل طهي</x:v>
      </x:c>
      <x:c r="H1444" s="37" t="str">
        <x:v>Tefal</x:v>
      </x:c>
      <x:c r="I1444" s="37" t="str">
        <x:v>403841003</x:v>
      </x:c>
      <x:c r="J1444" s="37"/>
      <x:c r="K1444" s="37"/>
      <x:c r="L1444" s="37"/>
      <x:c r="M1444" s="37"/>
      <x:c r="N1444" s="37" t="str">
        <x:v>403841003</x:v>
      </x:c>
      <x:c r="O1444" s="37"/>
      <x:c r="P1444" s="37" t="str">
        <x:v>EG-079</x:v>
      </x:c>
      <x:c r="Q1444" s="37" t="str">
        <x:v>Zahran Stores</x:v>
      </x:c>
      <x:c r="R1444" s="37" t="str">
        <x:v>سلسلة</x:v>
      </x:c>
      <x:c r="S1444" s="37" t="str">
        <x:v>A</x:v>
      </x:c>
      <x:c r="T1444" s="37"/>
      <x:c r="U1444" s="37"/>
      <x:c r="V1444" s="37"/>
      <x:c r="W1444" s="37" t="str">
        <x:v>https://www.zahranstores.com/en/tefal-xl-intense-stewpot-with-glass-lid-size-22-403841003-1970</x:v>
      </x:c>
      <x:c r="X1444" s="37" t="str">
        <x:v>Sitemap/قائمة روابط</x:v>
      </x:c>
      <x:c r="Y1444" s="37" t="str">
        <x:v>EGP</x:v>
      </x:c>
      <x:c r="Z1444" s="56"/>
      <x:c r="AA1444" s="56"/>
      <x:c r="AB1444" s="56" t="str">
        <x:f>IF(OR(Z1444="",AA1444=""),"",MAX(0,AA1444-Z1444))</x:f>
      </x:c>
      <x:c r="AC1444" s="58" t="str">
        <x:f>IF(OR(Z1444="",AA1444="",AA1444=0),"",MAX(0,(AA1444-Z1444)/AA1444))</x:f>
      </x:c>
      <x:c r="AD1444" s="56"/>
      <x:c r="AE1444" s="56" t="str">
        <x:f>IF(Z1444="","",Z1444+IF(AD1444="",0,AD1444))</x:f>
      </x:c>
      <x:c r="AF1444" s="37" t="str">
        <x:f>IF(AD1444="","",AD1444=0)</x:f>
      </x:c>
      <x:c r="AG1444" s="37"/>
      <x:c r="AH1444" s="37"/>
      <x:c r="AI1444" s="37"/>
      <x:c r="AJ1444" s="37" t="str">
        <x:v>القاهرة</x:v>
      </x:c>
      <x:c r="AK1444" s="37"/>
      <x:c r="AL1444" s="37"/>
      <x:c r="AM1444" s="37"/>
      <x:c r="AN1444" s="37"/>
      <x:c r="AO1444" s="37"/>
      <x:c r="AP1444" s="37"/>
      <x:c r="AQ1444" s="54" t="b">
        <x:v>1</x:v>
      </x:c>
      <x:c r="AR1444" s="37"/>
      <x:c r="AS1444" s="37" t="str">
        <x:v>Sitemap متجر</x:v>
      </x:c>
      <x:c r="AT1444" s="37" t="str">
        <x:v>متوسطة</x:v>
      </x:c>
      <x:c r="AU1444" s="37" t="str">
        <x:v>egypt_store_sitemap_listing</x:v>
      </x:c>
      <x:c r="AV1444" s="37" t="str">
        <x:v>Sitemap ثم صفحة منتج</x:v>
      </x:c>
      <x:c r="AW1444" s="37" t="str">
        <x:v>https://www.zahranstores.com/en/tefal-xl-intense-stewpot-with-glass-lid-size-22-403841003-1970</x:v>
      </x:c>
      <x:c r="AX1444" s="37" t="n">
        <x:v>1</x:v>
      </x:c>
      <x:c r="AY1444" s="60" t="n">
        <x:v>46233</x:v>
      </x:c>
      <x:c r="AZ1444" s="60"/>
      <x:c r="BA1444" s="60"/>
      <x:c r="BB1444" s="62" t="str">
        <x:f>IF(BA1444="","",(NOW()-BA1444)*24)</x:f>
      </x:c>
      <x:c r="BC1444" s="37" t="str">
        <x:f>IF(BA1444="","لم يُرصد",IF(BH1444&lt;&gt;TRUE,"غير نشط",IF(BD1444="فشل","فشل حالي",IF(BB1444&lt;=12,"حديث",IF(BB1444&lt;=24,"متأخر","قديم")))))</x:f>
        <x:v>لم يُرصد</x:v>
      </x:c>
      <x:c r="BD1444" s="37" t="str">
        <x:v>بانتظار أول رصد سعر</x:v>
      </x:c>
      <x:c r="BE1444" s="37" t="n">
        <x:v>0</x:v>
      </x:c>
      <x:c r="BF1444" s="37"/>
      <x:c r="BG1444" s="37"/>
      <x:c r="BH1444" s="54" t="b">
        <x:v>1</x:v>
      </x:c>
      <x:c r="BI1444" s="37" t="str">
        <x:v>يحتاج تأكيد صفحة المنتج</x:v>
      </x:c>
      <x:c r="BJ1444" s="37" t="str"/>
      <x:c r="BK1444" s="37" t="str">
        <x:v>Exact product URL in Zahran Stores public sitemap; stock not asserted</x:v>
      </x:c>
      <x:c r="BL1444" s="60" t="n">
        <x:v>46233</x:v>
      </x:c>
      <x:c r="BM1444" s="60" t="n">
        <x:v>46233</x:v>
      </x:c>
    </x:row>
    <x:row r="1445">
      <x:c r="A1445" s="37" t="str">
        <x:v>CASH-533B43039B744A</x:v>
      </x:c>
      <x:c r="B1445" s="37" t="str">
        <x:v>VAR-0FEB534D1D96CE|EG-079|STORE</x:v>
      </x:c>
      <x:c r="C1445" s="37" t="str">
        <x:v>VAR-0FEB534D1D96CE</x:v>
      </x:c>
      <x:c r="D1445" s="37" t="str">
        <x:v>MOD-A38CFD94951CB1</x:v>
      </x:c>
      <x:c r="E1445" s="37" t="str">
        <x:v>Tefal 403841004</x:v>
      </x:c>
      <x:c r="F1445" s="37" t="str">
        <x:v>المطبخ والأدوات المنزلية</x:v>
      </x:c>
      <x:c r="G1445" s="37" t="str">
        <x:v>حلل طهي</x:v>
      </x:c>
      <x:c r="H1445" s="37" t="str">
        <x:v>Tefal</x:v>
      </x:c>
      <x:c r="I1445" s="37" t="str">
        <x:v>403841004</x:v>
      </x:c>
      <x:c r="J1445" s="37"/>
      <x:c r="K1445" s="37"/>
      <x:c r="L1445" s="37"/>
      <x:c r="M1445" s="37"/>
      <x:c r="N1445" s="37" t="str">
        <x:v>403841004</x:v>
      </x:c>
      <x:c r="O1445" s="37"/>
      <x:c r="P1445" s="37" t="str">
        <x:v>EG-079</x:v>
      </x:c>
      <x:c r="Q1445" s="37" t="str">
        <x:v>Zahran Stores</x:v>
      </x:c>
      <x:c r="R1445" s="37" t="str">
        <x:v>سلسلة</x:v>
      </x:c>
      <x:c r="S1445" s="37" t="str">
        <x:v>A</x:v>
      </x:c>
      <x:c r="T1445" s="37"/>
      <x:c r="U1445" s="37"/>
      <x:c r="V1445" s="37"/>
      <x:c r="W1445" s="37" t="str">
        <x:v>https://www.zahranstores.com/en/tefal-xl-intense-stewpot-with-glass-lid-size-24-403841004-1971</x:v>
      </x:c>
      <x:c r="X1445" s="37" t="str">
        <x:v>Sitemap/قائمة روابط</x:v>
      </x:c>
      <x:c r="Y1445" s="37" t="str">
        <x:v>EGP</x:v>
      </x:c>
      <x:c r="Z1445" s="56"/>
      <x:c r="AA1445" s="56"/>
      <x:c r="AB1445" s="56" t="str">
        <x:f>IF(OR(Z1445="",AA1445=""),"",MAX(0,AA1445-Z1445))</x:f>
      </x:c>
      <x:c r="AC1445" s="58" t="str">
        <x:f>IF(OR(Z1445="",AA1445="",AA1445=0),"",MAX(0,(AA1445-Z1445)/AA1445))</x:f>
      </x:c>
      <x:c r="AD1445" s="56"/>
      <x:c r="AE1445" s="56" t="str">
        <x:f>IF(Z1445="","",Z1445+IF(AD1445="",0,AD1445))</x:f>
      </x:c>
      <x:c r="AF1445" s="37" t="str">
        <x:f>IF(AD1445="","",AD1445=0)</x:f>
      </x:c>
      <x:c r="AG1445" s="37"/>
      <x:c r="AH1445" s="37"/>
      <x:c r="AI1445" s="37"/>
      <x:c r="AJ1445" s="37" t="str">
        <x:v>القاهرة</x:v>
      </x:c>
      <x:c r="AK1445" s="37"/>
      <x:c r="AL1445" s="37"/>
      <x:c r="AM1445" s="37"/>
      <x:c r="AN1445" s="37"/>
      <x:c r="AO1445" s="37"/>
      <x:c r="AP1445" s="37"/>
      <x:c r="AQ1445" s="54" t="b">
        <x:v>1</x:v>
      </x:c>
      <x:c r="AR1445" s="37"/>
      <x:c r="AS1445" s="37" t="str">
        <x:v>Sitemap متجر</x:v>
      </x:c>
      <x:c r="AT1445" s="37" t="str">
        <x:v>متوسطة</x:v>
      </x:c>
      <x:c r="AU1445" s="37" t="str">
        <x:v>egypt_store_sitemap_listing</x:v>
      </x:c>
      <x:c r="AV1445" s="37" t="str">
        <x:v>Sitemap ثم صفحة منتج</x:v>
      </x:c>
      <x:c r="AW1445" s="37" t="str">
        <x:v>https://www.zahranstores.com/en/tefal-xl-intense-stewpot-with-glass-lid-size-24-403841004-1971</x:v>
      </x:c>
      <x:c r="AX1445" s="37" t="n">
        <x:v>1</x:v>
      </x:c>
      <x:c r="AY1445" s="60" t="n">
        <x:v>46233</x:v>
      </x:c>
      <x:c r="AZ1445" s="60"/>
      <x:c r="BA1445" s="60"/>
      <x:c r="BB1445" s="62" t="str">
        <x:f>IF(BA1445="","",(NOW()-BA1445)*24)</x:f>
      </x:c>
      <x:c r="BC1445" s="37" t="str">
        <x:f>IF(BA1445="","لم يُرصد",IF(BH1445&lt;&gt;TRUE,"غير نشط",IF(BD1445="فشل","فشل حالي",IF(BB1445&lt;=12,"حديث",IF(BB1445&lt;=24,"متأخر","قديم")))))</x:f>
        <x:v>لم يُرصد</x:v>
      </x:c>
      <x:c r="BD1445" s="37" t="str">
        <x:v>بانتظار أول رصد سعر</x:v>
      </x:c>
      <x:c r="BE1445" s="37" t="n">
        <x:v>0</x:v>
      </x:c>
      <x:c r="BF1445" s="37"/>
      <x:c r="BG1445" s="37"/>
      <x:c r="BH1445" s="54" t="b">
        <x:v>1</x:v>
      </x:c>
      <x:c r="BI1445" s="37" t="str">
        <x:v>يحتاج تأكيد صفحة المنتج</x:v>
      </x:c>
      <x:c r="BJ1445" s="37" t="str"/>
      <x:c r="BK1445" s="37" t="str">
        <x:v>Exact product URL in Zahran Stores public sitemap; stock not asserted</x:v>
      </x:c>
      <x:c r="BL1445" s="60" t="n">
        <x:v>46233</x:v>
      </x:c>
      <x:c r="BM1445" s="60" t="n">
        <x:v>46233</x:v>
      </x:c>
    </x:row>
    <x:row r="1446">
      <x:c r="A1446" s="37" t="str">
        <x:v>CASH-7A2735A3A8B5FD</x:v>
      </x:c>
      <x:c r="B1446" s="37" t="str">
        <x:v>VAR-7256A70C1ECAEA|EG-079|STORE</x:v>
      </x:c>
      <x:c r="C1446" s="37" t="str">
        <x:v>VAR-7256A70C1ECAEA</x:v>
      </x:c>
      <x:c r="D1446" s="37" t="str">
        <x:v>MOD-33F27D87E56805</x:v>
      </x:c>
      <x:c r="E1446" s="37" t="str">
        <x:v>Tefal 403841005</x:v>
      </x:c>
      <x:c r="F1446" s="37" t="str">
        <x:v>المطبخ والأدوات المنزلية</x:v>
      </x:c>
      <x:c r="G1446" s="37" t="str">
        <x:v>حلل طهي</x:v>
      </x:c>
      <x:c r="H1446" s="37" t="str">
        <x:v>Tefal</x:v>
      </x:c>
      <x:c r="I1446" s="37" t="str">
        <x:v>403841005</x:v>
      </x:c>
      <x:c r="J1446" s="37"/>
      <x:c r="K1446" s="37"/>
      <x:c r="L1446" s="37"/>
      <x:c r="M1446" s="37"/>
      <x:c r="N1446" s="37" t="str">
        <x:v>403841005</x:v>
      </x:c>
      <x:c r="O1446" s="37"/>
      <x:c r="P1446" s="37" t="str">
        <x:v>EG-079</x:v>
      </x:c>
      <x:c r="Q1446" s="37" t="str">
        <x:v>Zahran Stores</x:v>
      </x:c>
      <x:c r="R1446" s="37" t="str">
        <x:v>سلسلة</x:v>
      </x:c>
      <x:c r="S1446" s="37" t="str">
        <x:v>A</x:v>
      </x:c>
      <x:c r="T1446" s="37"/>
      <x:c r="U1446" s="37"/>
      <x:c r="V1446" s="37"/>
      <x:c r="W1446" s="37" t="str">
        <x:v>https://www.zahranstores.com/en/tefal-xl-intense-stewpot-with-glass-lid-size-26-403841005-1972</x:v>
      </x:c>
      <x:c r="X1446" s="37" t="str">
        <x:v>Sitemap/قائمة روابط</x:v>
      </x:c>
      <x:c r="Y1446" s="37" t="str">
        <x:v>EGP</x:v>
      </x:c>
      <x:c r="Z1446" s="56"/>
      <x:c r="AA1446" s="56"/>
      <x:c r="AB1446" s="56" t="str">
        <x:f>IF(OR(Z1446="",AA1446=""),"",MAX(0,AA1446-Z1446))</x:f>
      </x:c>
      <x:c r="AC1446" s="58" t="str">
        <x:f>IF(OR(Z1446="",AA1446="",AA1446=0),"",MAX(0,(AA1446-Z1446)/AA1446))</x:f>
      </x:c>
      <x:c r="AD1446" s="56"/>
      <x:c r="AE1446" s="56" t="str">
        <x:f>IF(Z1446="","",Z1446+IF(AD1446="",0,AD1446))</x:f>
      </x:c>
      <x:c r="AF1446" s="37" t="str">
        <x:f>IF(AD1446="","",AD1446=0)</x:f>
      </x:c>
      <x:c r="AG1446" s="37"/>
      <x:c r="AH1446" s="37"/>
      <x:c r="AI1446" s="37"/>
      <x:c r="AJ1446" s="37" t="str">
        <x:v>القاهرة</x:v>
      </x:c>
      <x:c r="AK1446" s="37"/>
      <x:c r="AL1446" s="37"/>
      <x:c r="AM1446" s="37"/>
      <x:c r="AN1446" s="37"/>
      <x:c r="AO1446" s="37"/>
      <x:c r="AP1446" s="37"/>
      <x:c r="AQ1446" s="54" t="b">
        <x:v>1</x:v>
      </x:c>
      <x:c r="AR1446" s="37"/>
      <x:c r="AS1446" s="37" t="str">
        <x:v>Sitemap متجر</x:v>
      </x:c>
      <x:c r="AT1446" s="37" t="str">
        <x:v>متوسطة</x:v>
      </x:c>
      <x:c r="AU1446" s="37" t="str">
        <x:v>egypt_store_sitemap_listing</x:v>
      </x:c>
      <x:c r="AV1446" s="37" t="str">
        <x:v>Sitemap ثم صفحة منتج</x:v>
      </x:c>
      <x:c r="AW1446" s="37" t="str">
        <x:v>https://www.zahranstores.com/en/tefal-xl-intense-stewpot-with-glass-lid-size-26-403841005-1972</x:v>
      </x:c>
      <x:c r="AX1446" s="37" t="n">
        <x:v>1</x:v>
      </x:c>
      <x:c r="AY1446" s="60" t="n">
        <x:v>46233</x:v>
      </x:c>
      <x:c r="AZ1446" s="60"/>
      <x:c r="BA1446" s="60"/>
      <x:c r="BB1446" s="62" t="str">
        <x:f>IF(BA1446="","",(NOW()-BA1446)*24)</x:f>
      </x:c>
      <x:c r="BC1446" s="37" t="str">
        <x:f>IF(BA1446="","لم يُرصد",IF(BH1446&lt;&gt;TRUE,"غير نشط",IF(BD1446="فشل","فشل حالي",IF(BB1446&lt;=12,"حديث",IF(BB1446&lt;=24,"متأخر","قديم")))))</x:f>
        <x:v>لم يُرصد</x:v>
      </x:c>
      <x:c r="BD1446" s="37" t="str">
        <x:v>بانتظار أول رصد سعر</x:v>
      </x:c>
      <x:c r="BE1446" s="37" t="n">
        <x:v>0</x:v>
      </x:c>
      <x:c r="BF1446" s="37"/>
      <x:c r="BG1446" s="37"/>
      <x:c r="BH1446" s="54" t="b">
        <x:v>1</x:v>
      </x:c>
      <x:c r="BI1446" s="37" t="str">
        <x:v>يحتاج تأكيد صفحة المنتج</x:v>
      </x:c>
      <x:c r="BJ1446" s="37" t="str"/>
      <x:c r="BK1446" s="37" t="str">
        <x:v>Exact product URL in Zahran Stores public sitemap; stock not asserted</x:v>
      </x:c>
      <x:c r="BL1446" s="60" t="n">
        <x:v>46233</x:v>
      </x:c>
      <x:c r="BM1446" s="60" t="n">
        <x:v>46233</x:v>
      </x:c>
    </x:row>
    <x:row r="1447">
      <x:c r="A1447" s="37" t="str">
        <x:v>CASH-5EC1848B670E02</x:v>
      </x:c>
      <x:c r="B1447" s="37" t="str">
        <x:v>VAR-719DEF153DC0F9|EG-079|STORE</x:v>
      </x:c>
      <x:c r="C1447" s="37" t="str">
        <x:v>VAR-719DEF153DC0F9</x:v>
      </x:c>
      <x:c r="D1447" s="37" t="str">
        <x:v>MOD-CA2708727CAD81</x:v>
      </x:c>
      <x:c r="E1447" s="37" t="str">
        <x:v>Tefal 403841006</x:v>
      </x:c>
      <x:c r="F1447" s="37" t="str">
        <x:v>المطبخ والأدوات المنزلية</x:v>
      </x:c>
      <x:c r="G1447" s="37" t="str">
        <x:v>حلل طهي</x:v>
      </x:c>
      <x:c r="H1447" s="37" t="str">
        <x:v>Tefal</x:v>
      </x:c>
      <x:c r="I1447" s="37" t="str">
        <x:v>403841006</x:v>
      </x:c>
      <x:c r="J1447" s="37"/>
      <x:c r="K1447" s="37"/>
      <x:c r="L1447" s="37"/>
      <x:c r="M1447" s="37"/>
      <x:c r="N1447" s="37" t="str">
        <x:v>403841006</x:v>
      </x:c>
      <x:c r="O1447" s="37"/>
      <x:c r="P1447" s="37" t="str">
        <x:v>EG-079</x:v>
      </x:c>
      <x:c r="Q1447" s="37" t="str">
        <x:v>Zahran Stores</x:v>
      </x:c>
      <x:c r="R1447" s="37" t="str">
        <x:v>سلسلة</x:v>
      </x:c>
      <x:c r="S1447" s="37" t="str">
        <x:v>A</x:v>
      </x:c>
      <x:c r="T1447" s="37"/>
      <x:c r="U1447" s="37"/>
      <x:c r="V1447" s="37"/>
      <x:c r="W1447" s="37" t="str">
        <x:v>https://www.zahranstores.com/en/tefal-xl-intense-stewpot-with-glass-lid-size-28-403841006-1973</x:v>
      </x:c>
      <x:c r="X1447" s="37" t="str">
        <x:v>Sitemap/قائمة روابط</x:v>
      </x:c>
      <x:c r="Y1447" s="37" t="str">
        <x:v>EGP</x:v>
      </x:c>
      <x:c r="Z1447" s="56"/>
      <x:c r="AA1447" s="56"/>
      <x:c r="AB1447" s="56" t="str">
        <x:f>IF(OR(Z1447="",AA1447=""),"",MAX(0,AA1447-Z1447))</x:f>
      </x:c>
      <x:c r="AC1447" s="58" t="str">
        <x:f>IF(OR(Z1447="",AA1447="",AA1447=0),"",MAX(0,(AA1447-Z1447)/AA1447))</x:f>
      </x:c>
      <x:c r="AD1447" s="56"/>
      <x:c r="AE1447" s="56" t="str">
        <x:f>IF(Z1447="","",Z1447+IF(AD1447="",0,AD1447))</x:f>
      </x:c>
      <x:c r="AF1447" s="37" t="str">
        <x:f>IF(AD1447="","",AD1447=0)</x:f>
      </x:c>
      <x:c r="AG1447" s="37"/>
      <x:c r="AH1447" s="37"/>
      <x:c r="AI1447" s="37"/>
      <x:c r="AJ1447" s="37" t="str">
        <x:v>القاهرة</x:v>
      </x:c>
      <x:c r="AK1447" s="37"/>
      <x:c r="AL1447" s="37"/>
      <x:c r="AM1447" s="37"/>
      <x:c r="AN1447" s="37"/>
      <x:c r="AO1447" s="37"/>
      <x:c r="AP1447" s="37"/>
      <x:c r="AQ1447" s="54" t="b">
        <x:v>1</x:v>
      </x:c>
      <x:c r="AR1447" s="37"/>
      <x:c r="AS1447" s="37" t="str">
        <x:v>Sitemap متجر</x:v>
      </x:c>
      <x:c r="AT1447" s="37" t="str">
        <x:v>متوسطة</x:v>
      </x:c>
      <x:c r="AU1447" s="37" t="str">
        <x:v>egypt_store_sitemap_listing</x:v>
      </x:c>
      <x:c r="AV1447" s="37" t="str">
        <x:v>Sitemap ثم صفحة منتج</x:v>
      </x:c>
      <x:c r="AW1447" s="37" t="str">
        <x:v>https://www.zahranstores.com/en/tefal-xl-intense-stewpot-with-glass-lid-size-28-403841006-1973</x:v>
      </x:c>
      <x:c r="AX1447" s="37" t="n">
        <x:v>1</x:v>
      </x:c>
      <x:c r="AY1447" s="60" t="n">
        <x:v>46233</x:v>
      </x:c>
      <x:c r="AZ1447" s="60"/>
      <x:c r="BA1447" s="60"/>
      <x:c r="BB1447" s="62" t="str">
        <x:f>IF(BA1447="","",(NOW()-BA1447)*24)</x:f>
      </x:c>
      <x:c r="BC1447" s="37" t="str">
        <x:f>IF(BA1447="","لم يُرصد",IF(BH1447&lt;&gt;TRUE,"غير نشط",IF(BD1447="فشل","فشل حالي",IF(BB1447&lt;=12,"حديث",IF(BB1447&lt;=24,"متأخر","قديم")))))</x:f>
        <x:v>لم يُرصد</x:v>
      </x:c>
      <x:c r="BD1447" s="37" t="str">
        <x:v>بانتظار أول رصد سعر</x:v>
      </x:c>
      <x:c r="BE1447" s="37" t="n">
        <x:v>0</x:v>
      </x:c>
      <x:c r="BF1447" s="37"/>
      <x:c r="BG1447" s="37"/>
      <x:c r="BH1447" s="54" t="b">
        <x:v>1</x:v>
      </x:c>
      <x:c r="BI1447" s="37" t="str">
        <x:v>يحتاج تأكيد صفحة المنتج</x:v>
      </x:c>
      <x:c r="BJ1447" s="37" t="str"/>
      <x:c r="BK1447" s="37" t="str">
        <x:v>Exact product URL in Zahran Stores public sitemap; stock not asserted</x:v>
      </x:c>
      <x:c r="BL1447" s="60" t="n">
        <x:v>46233</x:v>
      </x:c>
      <x:c r="BM1447" s="60" t="n">
        <x:v>46233</x:v>
      </x:c>
    </x:row>
    <x:row r="1448">
      <x:c r="A1448" s="37" t="str">
        <x:v>CASH-AB2B0DD0E7A043</x:v>
      </x:c>
      <x:c r="B1448" s="37" t="str">
        <x:v>VAR-877F5569F58FF0|EG-079|STORE</x:v>
      </x:c>
      <x:c r="C1448" s="37" t="str">
        <x:v>VAR-877F5569F58FF0</x:v>
      </x:c>
      <x:c r="D1448" s="37" t="str">
        <x:v>MOD-85E5832CE7839B</x:v>
      </x:c>
      <x:c r="E1448" s="37" t="str">
        <x:v>Tefal 403841007</x:v>
      </x:c>
      <x:c r="F1448" s="37" t="str">
        <x:v>المطبخ والأدوات المنزلية</x:v>
      </x:c>
      <x:c r="G1448" s="37" t="str">
        <x:v>حلل طهي</x:v>
      </x:c>
      <x:c r="H1448" s="37" t="str">
        <x:v>Tefal</x:v>
      </x:c>
      <x:c r="I1448" s="37" t="str">
        <x:v>403841007</x:v>
      </x:c>
      <x:c r="J1448" s="37"/>
      <x:c r="K1448" s="37"/>
      <x:c r="L1448" s="37"/>
      <x:c r="M1448" s="37"/>
      <x:c r="N1448" s="37" t="str">
        <x:v>403841007</x:v>
      </x:c>
      <x:c r="O1448" s="37"/>
      <x:c r="P1448" s="37" t="str">
        <x:v>EG-079</x:v>
      </x:c>
      <x:c r="Q1448" s="37" t="str">
        <x:v>Zahran Stores</x:v>
      </x:c>
      <x:c r="R1448" s="37" t="str">
        <x:v>سلسلة</x:v>
      </x:c>
      <x:c r="S1448" s="37" t="str">
        <x:v>A</x:v>
      </x:c>
      <x:c r="T1448" s="37"/>
      <x:c r="U1448" s="37"/>
      <x:c r="V1448" s="37"/>
      <x:c r="W1448" s="37" t="str">
        <x:v>https://www.zahranstores.com/en/tefal-xl-intense-stewpot-with-glass-lid-size-30-403841007-1974</x:v>
      </x:c>
      <x:c r="X1448" s="37" t="str">
        <x:v>Sitemap/قائمة روابط</x:v>
      </x:c>
      <x:c r="Y1448" s="37" t="str">
        <x:v>EGP</x:v>
      </x:c>
      <x:c r="Z1448" s="56"/>
      <x:c r="AA1448" s="56"/>
      <x:c r="AB1448" s="56" t="str">
        <x:f>IF(OR(Z1448="",AA1448=""),"",MAX(0,AA1448-Z1448))</x:f>
      </x:c>
      <x:c r="AC1448" s="58" t="str">
        <x:f>IF(OR(Z1448="",AA1448="",AA1448=0),"",MAX(0,(AA1448-Z1448)/AA1448))</x:f>
      </x:c>
      <x:c r="AD1448" s="56"/>
      <x:c r="AE1448" s="56" t="str">
        <x:f>IF(Z1448="","",Z1448+IF(AD1448="",0,AD1448))</x:f>
      </x:c>
      <x:c r="AF1448" s="37" t="str">
        <x:f>IF(AD1448="","",AD1448=0)</x:f>
      </x:c>
      <x:c r="AG1448" s="37"/>
      <x:c r="AH1448" s="37"/>
      <x:c r="AI1448" s="37"/>
      <x:c r="AJ1448" s="37" t="str">
        <x:v>القاهرة</x:v>
      </x:c>
      <x:c r="AK1448" s="37"/>
      <x:c r="AL1448" s="37"/>
      <x:c r="AM1448" s="37"/>
      <x:c r="AN1448" s="37"/>
      <x:c r="AO1448" s="37"/>
      <x:c r="AP1448" s="37"/>
      <x:c r="AQ1448" s="54" t="b">
        <x:v>1</x:v>
      </x:c>
      <x:c r="AR1448" s="37"/>
      <x:c r="AS1448" s="37" t="str">
        <x:v>Sitemap متجر</x:v>
      </x:c>
      <x:c r="AT1448" s="37" t="str">
        <x:v>متوسطة</x:v>
      </x:c>
      <x:c r="AU1448" s="37" t="str">
        <x:v>egypt_store_sitemap_listing</x:v>
      </x:c>
      <x:c r="AV1448" s="37" t="str">
        <x:v>Sitemap ثم صفحة منتج</x:v>
      </x:c>
      <x:c r="AW1448" s="37" t="str">
        <x:v>https://www.zahranstores.com/en/tefal-xl-intense-stewpot-with-glass-lid-size-30-403841007-1974</x:v>
      </x:c>
      <x:c r="AX1448" s="37" t="n">
        <x:v>1</x:v>
      </x:c>
      <x:c r="AY1448" s="60" t="n">
        <x:v>46233</x:v>
      </x:c>
      <x:c r="AZ1448" s="60"/>
      <x:c r="BA1448" s="60"/>
      <x:c r="BB1448" s="62" t="str">
        <x:f>IF(BA1448="","",(NOW()-BA1448)*24)</x:f>
      </x:c>
      <x:c r="BC1448" s="37" t="str">
        <x:f>IF(BA1448="","لم يُرصد",IF(BH1448&lt;&gt;TRUE,"غير نشط",IF(BD1448="فشل","فشل حالي",IF(BB1448&lt;=12,"حديث",IF(BB1448&lt;=24,"متأخر","قديم")))))</x:f>
        <x:v>لم يُرصد</x:v>
      </x:c>
      <x:c r="BD1448" s="37" t="str">
        <x:v>بانتظار أول رصد سعر</x:v>
      </x:c>
      <x:c r="BE1448" s="37" t="n">
        <x:v>0</x:v>
      </x:c>
      <x:c r="BF1448" s="37"/>
      <x:c r="BG1448" s="37"/>
      <x:c r="BH1448" s="54" t="b">
        <x:v>1</x:v>
      </x:c>
      <x:c r="BI1448" s="37" t="str">
        <x:v>يحتاج تأكيد صفحة المنتج</x:v>
      </x:c>
      <x:c r="BJ1448" s="37" t="str"/>
      <x:c r="BK1448" s="37" t="str">
        <x:v>Exact product URL in Zahran Stores public sitemap; stock not asserted</x:v>
      </x:c>
      <x:c r="BL1448" s="60" t="n">
        <x:v>46233</x:v>
      </x:c>
      <x:c r="BM1448" s="60" t="n">
        <x:v>46233</x:v>
      </x:c>
    </x:row>
    <x:row r="1449">
      <x:c r="A1449" s="37" t="str">
        <x:v>CASH-5769B336F3B7C9</x:v>
      </x:c>
      <x:c r="B1449" s="37" t="str">
        <x:v>VAR-4BBED56BA05B10|EG-079|STORE</x:v>
      </x:c>
      <x:c r="C1449" s="37" t="str">
        <x:v>VAR-4BBED56BA05B10</x:v>
      </x:c>
      <x:c r="D1449" s="37" t="str">
        <x:v>MOD-1B56E3B70C3249</x:v>
      </x:c>
      <x:c r="E1449" s="37" t="str">
        <x:v>Tefal 403841021</x:v>
      </x:c>
      <x:c r="F1449" s="37" t="str">
        <x:v>المطبخ والأدوات المنزلية</x:v>
      </x:c>
      <x:c r="G1449" s="37" t="str">
        <x:v>حلل طهي</x:v>
      </x:c>
      <x:c r="H1449" s="37" t="str">
        <x:v>Tefal</x:v>
      </x:c>
      <x:c r="I1449" s="37" t="str">
        <x:v>403841021</x:v>
      </x:c>
      <x:c r="J1449" s="37"/>
      <x:c r="K1449" s="37"/>
      <x:c r="L1449" s="37"/>
      <x:c r="M1449" s="37"/>
      <x:c r="N1449" s="37" t="str">
        <x:v>403841021</x:v>
      </x:c>
      <x:c r="O1449" s="37"/>
      <x:c r="P1449" s="37" t="str">
        <x:v>EG-079</x:v>
      </x:c>
      <x:c r="Q1449" s="37" t="str">
        <x:v>Zahran Stores</x:v>
      </x:c>
      <x:c r="R1449" s="37" t="str">
        <x:v>سلسلة</x:v>
      </x:c>
      <x:c r="S1449" s="37" t="str">
        <x:v>A</x:v>
      </x:c>
      <x:c r="T1449" s="37"/>
      <x:c r="U1449" s="37"/>
      <x:c r="V1449" s="37"/>
      <x:c r="W1449" s="37" t="str">
        <x:v>https://www.zahranstores.com/en/tefal-xl-intense-sauce-pan-with-glass-lid-size-18-403841021-1975</x:v>
      </x:c>
      <x:c r="X1449" s="37" t="str">
        <x:v>Sitemap/قائمة روابط</x:v>
      </x:c>
      <x:c r="Y1449" s="37" t="str">
        <x:v>EGP</x:v>
      </x:c>
      <x:c r="Z1449" s="56"/>
      <x:c r="AA1449" s="56"/>
      <x:c r="AB1449" s="56" t="str">
        <x:f>IF(OR(Z1449="",AA1449=""),"",MAX(0,AA1449-Z1449))</x:f>
      </x:c>
      <x:c r="AC1449" s="58" t="str">
        <x:f>IF(OR(Z1449="",AA1449="",AA1449=0),"",MAX(0,(AA1449-Z1449)/AA1449))</x:f>
      </x:c>
      <x:c r="AD1449" s="56"/>
      <x:c r="AE1449" s="56" t="str">
        <x:f>IF(Z1449="","",Z1449+IF(AD1449="",0,AD1449))</x:f>
      </x:c>
      <x:c r="AF1449" s="37" t="str">
        <x:f>IF(AD1449="","",AD1449=0)</x:f>
      </x:c>
      <x:c r="AG1449" s="37"/>
      <x:c r="AH1449" s="37"/>
      <x:c r="AI1449" s="37"/>
      <x:c r="AJ1449" s="37" t="str">
        <x:v>القاهرة</x:v>
      </x:c>
      <x:c r="AK1449" s="37"/>
      <x:c r="AL1449" s="37"/>
      <x:c r="AM1449" s="37"/>
      <x:c r="AN1449" s="37"/>
      <x:c r="AO1449" s="37"/>
      <x:c r="AP1449" s="37"/>
      <x:c r="AQ1449" s="54" t="b">
        <x:v>1</x:v>
      </x:c>
      <x:c r="AR1449" s="37"/>
      <x:c r="AS1449" s="37" t="str">
        <x:v>Sitemap متجر</x:v>
      </x:c>
      <x:c r="AT1449" s="37" t="str">
        <x:v>متوسطة</x:v>
      </x:c>
      <x:c r="AU1449" s="37" t="str">
        <x:v>egypt_store_sitemap_listing</x:v>
      </x:c>
      <x:c r="AV1449" s="37" t="str">
        <x:v>Sitemap ثم صفحة منتج</x:v>
      </x:c>
      <x:c r="AW1449" s="37" t="str">
        <x:v>https://www.zahranstores.com/en/tefal-xl-intense-sauce-pan-with-glass-lid-size-18-403841021-1975</x:v>
      </x:c>
      <x:c r="AX1449" s="37" t="n">
        <x:v>1</x:v>
      </x:c>
      <x:c r="AY1449" s="60" t="n">
        <x:v>46233</x:v>
      </x:c>
      <x:c r="AZ1449" s="60"/>
      <x:c r="BA1449" s="60"/>
      <x:c r="BB1449" s="62" t="str">
        <x:f>IF(BA1449="","",(NOW()-BA1449)*24)</x:f>
      </x:c>
      <x:c r="BC1449" s="37" t="str">
        <x:f>IF(BA1449="","لم يُرصد",IF(BH1449&lt;&gt;TRUE,"غير نشط",IF(BD1449="فشل","فشل حالي",IF(BB1449&lt;=12,"حديث",IF(BB1449&lt;=24,"متأخر","قديم")))))</x:f>
        <x:v>لم يُرصد</x:v>
      </x:c>
      <x:c r="BD1449" s="37" t="str">
        <x:v>بانتظار أول رصد سعر</x:v>
      </x:c>
      <x:c r="BE1449" s="37" t="n">
        <x:v>0</x:v>
      </x:c>
      <x:c r="BF1449" s="37"/>
      <x:c r="BG1449" s="37"/>
      <x:c r="BH1449" s="54" t="b">
        <x:v>1</x:v>
      </x:c>
      <x:c r="BI1449" s="37" t="str">
        <x:v>يحتاج تأكيد صفحة المنتج</x:v>
      </x:c>
      <x:c r="BJ1449" s="37" t="str"/>
      <x:c r="BK1449" s="37" t="str">
        <x:v>Exact product URL in Zahran Stores public sitemap; stock not asserted</x:v>
      </x:c>
      <x:c r="BL1449" s="60" t="n">
        <x:v>46233</x:v>
      </x:c>
      <x:c r="BM1449" s="60" t="n">
        <x:v>46233</x:v>
      </x:c>
    </x:row>
    <x:row r="1450">
      <x:c r="A1450" s="37" t="str">
        <x:v>CASH-1F34E3B7EF3039</x:v>
      </x:c>
      <x:c r="B1450" s="37" t="str">
        <x:v>VAR-F880CAC833E535|EG-079|STORE</x:v>
      </x:c>
      <x:c r="C1450" s="37" t="str">
        <x:v>VAR-F880CAC833E535</x:v>
      </x:c>
      <x:c r="D1450" s="37" t="str">
        <x:v>MOD-1D1BAA29709F37</x:v>
      </x:c>
      <x:c r="E1450" s="37" t="str">
        <x:v>Tefal C2891001</x:v>
      </x:c>
      <x:c r="F1450" s="37" t="str">
        <x:v>المطبخ والأدوات المنزلية</x:v>
      </x:c>
      <x:c r="G1450" s="37" t="str">
        <x:v>حلل طهي</x:v>
      </x:c>
      <x:c r="H1450" s="37" t="str">
        <x:v>Tefal</x:v>
      </x:c>
      <x:c r="I1450" s="37" t="str">
        <x:v>C2891001</x:v>
      </x:c>
      <x:c r="J1450" s="37"/>
      <x:c r="K1450" s="37"/>
      <x:c r="L1450" s="37"/>
      <x:c r="M1450" s="37"/>
      <x:c r="N1450" s="37" t="str">
        <x:v>C2891001</x:v>
      </x:c>
      <x:c r="O1450" s="37"/>
      <x:c r="P1450" s="37" t="str">
        <x:v>EG-079</x:v>
      </x:c>
      <x:c r="Q1450" s="37" t="str">
        <x:v>Zahran Stores</x:v>
      </x:c>
      <x:c r="R1450" s="37" t="str">
        <x:v>سلسلة</x:v>
      </x:c>
      <x:c r="S1450" s="37" t="str">
        <x:v>A</x:v>
      </x:c>
      <x:c r="T1450" s="37"/>
      <x:c r="U1450" s="37"/>
      <x:c r="V1450" s="37"/>
      <x:c r="W1450" s="37" t="str">
        <x:v>https://www.zahranstores.com/en/tefal-expert-stewpot-with-glass-lid-size-18-c2891001</x:v>
      </x:c>
      <x:c r="X1450" s="37" t="str">
        <x:v>Sitemap/قائمة روابط</x:v>
      </x:c>
      <x:c r="Y1450" s="37" t="str">
        <x:v>EGP</x:v>
      </x:c>
      <x:c r="Z1450" s="56"/>
      <x:c r="AA1450" s="56"/>
      <x:c r="AB1450" s="56" t="str">
        <x:f>IF(OR(Z1450="",AA1450=""),"",MAX(0,AA1450-Z1450))</x:f>
      </x:c>
      <x:c r="AC1450" s="58" t="str">
        <x:f>IF(OR(Z1450="",AA1450="",AA1450=0),"",MAX(0,(AA1450-Z1450)/AA1450))</x:f>
      </x:c>
      <x:c r="AD1450" s="56"/>
      <x:c r="AE1450" s="56" t="str">
        <x:f>IF(Z1450="","",Z1450+IF(AD1450="",0,AD1450))</x:f>
      </x:c>
      <x:c r="AF1450" s="37" t="str">
        <x:f>IF(AD1450="","",AD1450=0)</x:f>
      </x:c>
      <x:c r="AG1450" s="37"/>
      <x:c r="AH1450" s="37"/>
      <x:c r="AI1450" s="37"/>
      <x:c r="AJ1450" s="37" t="str">
        <x:v>القاهرة</x:v>
      </x:c>
      <x:c r="AK1450" s="37"/>
      <x:c r="AL1450" s="37"/>
      <x:c r="AM1450" s="37"/>
      <x:c r="AN1450" s="37"/>
      <x:c r="AO1450" s="37"/>
      <x:c r="AP1450" s="37"/>
      <x:c r="AQ1450" s="54" t="b">
        <x:v>1</x:v>
      </x:c>
      <x:c r="AR1450" s="37"/>
      <x:c r="AS1450" s="37" t="str">
        <x:v>Sitemap متجر</x:v>
      </x:c>
      <x:c r="AT1450" s="37" t="str">
        <x:v>متوسطة</x:v>
      </x:c>
      <x:c r="AU1450" s="37" t="str">
        <x:v>egypt_store_sitemap_listing</x:v>
      </x:c>
      <x:c r="AV1450" s="37" t="str">
        <x:v>Sitemap ثم صفحة منتج</x:v>
      </x:c>
      <x:c r="AW1450" s="37" t="str">
        <x:v>https://www.zahranstores.com/en/tefal-expert-stewpot-with-glass-lid-size-18-c2891001</x:v>
      </x:c>
      <x:c r="AX1450" s="37" t="n">
        <x:v>1</x:v>
      </x:c>
      <x:c r="AY1450" s="60" t="n">
        <x:v>46233</x:v>
      </x:c>
      <x:c r="AZ1450" s="60"/>
      <x:c r="BA1450" s="60"/>
      <x:c r="BB1450" s="62" t="str">
        <x:f>IF(BA1450="","",(NOW()-BA1450)*24)</x:f>
      </x:c>
      <x:c r="BC1450" s="37" t="str">
        <x:f>IF(BA1450="","لم يُرصد",IF(BH1450&lt;&gt;TRUE,"غير نشط",IF(BD1450="فشل","فشل حالي",IF(BB1450&lt;=12,"حديث",IF(BB1450&lt;=24,"متأخر","قديم")))))</x:f>
        <x:v>لم يُرصد</x:v>
      </x:c>
      <x:c r="BD1450" s="37" t="str">
        <x:v>بانتظار أول رصد سعر</x:v>
      </x:c>
      <x:c r="BE1450" s="37" t="n">
        <x:v>0</x:v>
      </x:c>
      <x:c r="BF1450" s="37"/>
      <x:c r="BG1450" s="37"/>
      <x:c r="BH1450" s="54" t="b">
        <x:v>1</x:v>
      </x:c>
      <x:c r="BI1450" s="37" t="str">
        <x:v>يحتاج تأكيد صفحة المنتج</x:v>
      </x:c>
      <x:c r="BJ1450" s="37" t="str"/>
      <x:c r="BK1450" s="37" t="str">
        <x:v>Exact product URL in Zahran Stores public sitemap; stock not asserted</x:v>
      </x:c>
      <x:c r="BL1450" s="60" t="n">
        <x:v>46233</x:v>
      </x:c>
      <x:c r="BM1450" s="60" t="n">
        <x:v>46233</x:v>
      </x:c>
    </x:row>
    <x:row r="1451">
      <x:c r="A1451" s="37" t="str">
        <x:v>CASH-A88A94248E2E89</x:v>
      </x:c>
      <x:c r="B1451" s="37" t="str">
        <x:v>VAR-B441C833A325E2|EG-079|STORE</x:v>
      </x:c>
      <x:c r="C1451" s="37" t="str">
        <x:v>VAR-B441C833A325E2</x:v>
      </x:c>
      <x:c r="D1451" s="37" t="str">
        <x:v>MOD-0F8B79718B1D9B</x:v>
      </x:c>
      <x:c r="E1451" s="37" t="str">
        <x:v>Tefal C2891002</x:v>
      </x:c>
      <x:c r="F1451" s="37" t="str">
        <x:v>المطبخ والأدوات المنزلية</x:v>
      </x:c>
      <x:c r="G1451" s="37" t="str">
        <x:v>حلل طهي</x:v>
      </x:c>
      <x:c r="H1451" s="37" t="str">
        <x:v>Tefal</x:v>
      </x:c>
      <x:c r="I1451" s="37" t="str">
        <x:v>C2891002</x:v>
      </x:c>
      <x:c r="J1451" s="37"/>
      <x:c r="K1451" s="37"/>
      <x:c r="L1451" s="37"/>
      <x:c r="M1451" s="37"/>
      <x:c r="N1451" s="37" t="str">
        <x:v>C2891002</x:v>
      </x:c>
      <x:c r="O1451" s="37"/>
      <x:c r="P1451" s="37" t="str">
        <x:v>EG-079</x:v>
      </x:c>
      <x:c r="Q1451" s="37" t="str">
        <x:v>Zahran Stores</x:v>
      </x:c>
      <x:c r="R1451" s="37" t="str">
        <x:v>سلسلة</x:v>
      </x:c>
      <x:c r="S1451" s="37" t="str">
        <x:v>A</x:v>
      </x:c>
      <x:c r="T1451" s="37"/>
      <x:c r="U1451" s="37"/>
      <x:c r="V1451" s="37"/>
      <x:c r="W1451" s="37" t="str">
        <x:v>https://www.zahranstores.com/en/tefal-expert-stewpot-with-glass-lid-size-20-c2891002</x:v>
      </x:c>
      <x:c r="X1451" s="37" t="str">
        <x:v>Sitemap/قائمة روابط</x:v>
      </x:c>
      <x:c r="Y1451" s="37" t="str">
        <x:v>EGP</x:v>
      </x:c>
      <x:c r="Z1451" s="56"/>
      <x:c r="AA1451" s="56"/>
      <x:c r="AB1451" s="56" t="str">
        <x:f>IF(OR(Z1451="",AA1451=""),"",MAX(0,AA1451-Z1451))</x:f>
      </x:c>
      <x:c r="AC1451" s="58" t="str">
        <x:f>IF(OR(Z1451="",AA1451="",AA1451=0),"",MAX(0,(AA1451-Z1451)/AA1451))</x:f>
      </x:c>
      <x:c r="AD1451" s="56"/>
      <x:c r="AE1451" s="56" t="str">
        <x:f>IF(Z1451="","",Z1451+IF(AD1451="",0,AD1451))</x:f>
      </x:c>
      <x:c r="AF1451" s="37" t="str">
        <x:f>IF(AD1451="","",AD1451=0)</x:f>
      </x:c>
      <x:c r="AG1451" s="37"/>
      <x:c r="AH1451" s="37"/>
      <x:c r="AI1451" s="37"/>
      <x:c r="AJ1451" s="37" t="str">
        <x:v>القاهرة</x:v>
      </x:c>
      <x:c r="AK1451" s="37"/>
      <x:c r="AL1451" s="37"/>
      <x:c r="AM1451" s="37"/>
      <x:c r="AN1451" s="37"/>
      <x:c r="AO1451" s="37"/>
      <x:c r="AP1451" s="37"/>
      <x:c r="AQ1451" s="54" t="b">
        <x:v>1</x:v>
      </x:c>
      <x:c r="AR1451" s="37"/>
      <x:c r="AS1451" s="37" t="str">
        <x:v>Sitemap متجر</x:v>
      </x:c>
      <x:c r="AT1451" s="37" t="str">
        <x:v>متوسطة</x:v>
      </x:c>
      <x:c r="AU1451" s="37" t="str">
        <x:v>egypt_store_sitemap_listing</x:v>
      </x:c>
      <x:c r="AV1451" s="37" t="str">
        <x:v>Sitemap ثم صفحة منتج</x:v>
      </x:c>
      <x:c r="AW1451" s="37" t="str">
        <x:v>https://www.zahranstores.com/en/tefal-expert-stewpot-with-glass-lid-size-20-c2891002</x:v>
      </x:c>
      <x:c r="AX1451" s="37" t="n">
        <x:v>1</x:v>
      </x:c>
      <x:c r="AY1451" s="60" t="n">
        <x:v>46233</x:v>
      </x:c>
      <x:c r="AZ1451" s="60"/>
      <x:c r="BA1451" s="60"/>
      <x:c r="BB1451" s="62" t="str">
        <x:f>IF(BA1451="","",(NOW()-BA1451)*24)</x:f>
      </x:c>
      <x:c r="BC1451" s="37" t="str">
        <x:f>IF(BA1451="","لم يُرصد",IF(BH1451&lt;&gt;TRUE,"غير نشط",IF(BD1451="فشل","فشل حالي",IF(BB1451&lt;=12,"حديث",IF(BB1451&lt;=24,"متأخر","قديم")))))</x:f>
        <x:v>لم يُرصد</x:v>
      </x:c>
      <x:c r="BD1451" s="37" t="str">
        <x:v>بانتظار أول رصد سعر</x:v>
      </x:c>
      <x:c r="BE1451" s="37" t="n">
        <x:v>0</x:v>
      </x:c>
      <x:c r="BF1451" s="37"/>
      <x:c r="BG1451" s="37"/>
      <x:c r="BH1451" s="54" t="b">
        <x:v>1</x:v>
      </x:c>
      <x:c r="BI1451" s="37" t="str">
        <x:v>يحتاج تأكيد صفحة المنتج</x:v>
      </x:c>
      <x:c r="BJ1451" s="37" t="str"/>
      <x:c r="BK1451" s="37" t="str">
        <x:v>Exact product URL in Zahran Stores public sitemap; stock not asserted</x:v>
      </x:c>
      <x:c r="BL1451" s="60" t="n">
        <x:v>46233</x:v>
      </x:c>
      <x:c r="BM1451" s="60" t="n">
        <x:v>46233</x:v>
      </x:c>
    </x:row>
    <x:row r="1452">
      <x:c r="A1452" s="37" t="str">
        <x:v>CASH-A742C38EE69329</x:v>
      </x:c>
      <x:c r="B1452" s="37" t="str">
        <x:v>VAR-16E503053DF1F5|EG-079|STORE</x:v>
      </x:c>
      <x:c r="C1452" s="37" t="str">
        <x:v>VAR-16E503053DF1F5</x:v>
      </x:c>
      <x:c r="D1452" s="37" t="str">
        <x:v>MOD-25A8087C4DE272</x:v>
      </x:c>
      <x:c r="E1452" s="37" t="str">
        <x:v>Tefal C2891003</x:v>
      </x:c>
      <x:c r="F1452" s="37" t="str">
        <x:v>المطبخ والأدوات المنزلية</x:v>
      </x:c>
      <x:c r="G1452" s="37" t="str">
        <x:v>حلل طهي</x:v>
      </x:c>
      <x:c r="H1452" s="37" t="str">
        <x:v>Tefal</x:v>
      </x:c>
      <x:c r="I1452" s="37" t="str">
        <x:v>C2891003</x:v>
      </x:c>
      <x:c r="J1452" s="37"/>
      <x:c r="K1452" s="37"/>
      <x:c r="L1452" s="37"/>
      <x:c r="M1452" s="37"/>
      <x:c r="N1452" s="37" t="str">
        <x:v>C2891003</x:v>
      </x:c>
      <x:c r="O1452" s="37"/>
      <x:c r="P1452" s="37" t="str">
        <x:v>EG-079</x:v>
      </x:c>
      <x:c r="Q1452" s="37" t="str">
        <x:v>Zahran Stores</x:v>
      </x:c>
      <x:c r="R1452" s="37" t="str">
        <x:v>سلسلة</x:v>
      </x:c>
      <x:c r="S1452" s="37" t="str">
        <x:v>A</x:v>
      </x:c>
      <x:c r="T1452" s="37"/>
      <x:c r="U1452" s="37"/>
      <x:c r="V1452" s="37"/>
      <x:c r="W1452" s="37" t="str">
        <x:v>https://www.zahranstores.com/en/tefal-expert-stewpot-with-glass-lid-size-24-c2891003</x:v>
      </x:c>
      <x:c r="X1452" s="37" t="str">
        <x:v>Sitemap/قائمة روابط</x:v>
      </x:c>
      <x:c r="Y1452" s="37" t="str">
        <x:v>EGP</x:v>
      </x:c>
      <x:c r="Z1452" s="56"/>
      <x:c r="AA1452" s="56"/>
      <x:c r="AB1452" s="56" t="str">
        <x:f>IF(OR(Z1452="",AA1452=""),"",MAX(0,AA1452-Z1452))</x:f>
      </x:c>
      <x:c r="AC1452" s="58" t="str">
        <x:f>IF(OR(Z1452="",AA1452="",AA1452=0),"",MAX(0,(AA1452-Z1452)/AA1452))</x:f>
      </x:c>
      <x:c r="AD1452" s="56"/>
      <x:c r="AE1452" s="56" t="str">
        <x:f>IF(Z1452="","",Z1452+IF(AD1452="",0,AD1452))</x:f>
      </x:c>
      <x:c r="AF1452" s="37" t="str">
        <x:f>IF(AD1452="","",AD1452=0)</x:f>
      </x:c>
      <x:c r="AG1452" s="37"/>
      <x:c r="AH1452" s="37"/>
      <x:c r="AI1452" s="37"/>
      <x:c r="AJ1452" s="37" t="str">
        <x:v>القاهرة</x:v>
      </x:c>
      <x:c r="AK1452" s="37"/>
      <x:c r="AL1452" s="37"/>
      <x:c r="AM1452" s="37"/>
      <x:c r="AN1452" s="37"/>
      <x:c r="AO1452" s="37"/>
      <x:c r="AP1452" s="37"/>
      <x:c r="AQ1452" s="54" t="b">
        <x:v>1</x:v>
      </x:c>
      <x:c r="AR1452" s="37"/>
      <x:c r="AS1452" s="37" t="str">
        <x:v>Sitemap متجر</x:v>
      </x:c>
      <x:c r="AT1452" s="37" t="str">
        <x:v>متوسطة</x:v>
      </x:c>
      <x:c r="AU1452" s="37" t="str">
        <x:v>egypt_store_sitemap_listing</x:v>
      </x:c>
      <x:c r="AV1452" s="37" t="str">
        <x:v>Sitemap ثم صفحة منتج</x:v>
      </x:c>
      <x:c r="AW1452" s="37" t="str">
        <x:v>https://www.zahranstores.com/en/tefal-expert-stewpot-with-glass-lid-size-24-c2891003</x:v>
      </x:c>
      <x:c r="AX1452" s="37" t="n">
        <x:v>1</x:v>
      </x:c>
      <x:c r="AY1452" s="60" t="n">
        <x:v>46233</x:v>
      </x:c>
      <x:c r="AZ1452" s="60"/>
      <x:c r="BA1452" s="60"/>
      <x:c r="BB1452" s="62" t="str">
        <x:f>IF(BA1452="","",(NOW()-BA1452)*24)</x:f>
      </x:c>
      <x:c r="BC1452" s="37" t="str">
        <x:f>IF(BA1452="","لم يُرصد",IF(BH1452&lt;&gt;TRUE,"غير نشط",IF(BD1452="فشل","فشل حالي",IF(BB1452&lt;=12,"حديث",IF(BB1452&lt;=24,"متأخر","قديم")))))</x:f>
        <x:v>لم يُرصد</x:v>
      </x:c>
      <x:c r="BD1452" s="37" t="str">
        <x:v>بانتظار أول رصد سعر</x:v>
      </x:c>
      <x:c r="BE1452" s="37" t="n">
        <x:v>0</x:v>
      </x:c>
      <x:c r="BF1452" s="37"/>
      <x:c r="BG1452" s="37"/>
      <x:c r="BH1452" s="54" t="b">
        <x:v>1</x:v>
      </x:c>
      <x:c r="BI1452" s="37" t="str">
        <x:v>يحتاج تأكيد صفحة المنتج</x:v>
      </x:c>
      <x:c r="BJ1452" s="37" t="str"/>
      <x:c r="BK1452" s="37" t="str">
        <x:v>Exact product URL in Zahran Stores public sitemap; stock not asserted</x:v>
      </x:c>
      <x:c r="BL1452" s="60" t="n">
        <x:v>46233</x:v>
      </x:c>
      <x:c r="BM1452" s="60" t="n">
        <x:v>46233</x:v>
      </x:c>
    </x:row>
    <x:row r="1453">
      <x:c r="A1453" s="37" t="str">
        <x:v>CASH-A025D748E198A1</x:v>
      </x:c>
      <x:c r="B1453" s="37" t="str">
        <x:v>VAR-76FC77FF496B98|EG-079|STORE</x:v>
      </x:c>
      <x:c r="C1453" s="37" t="str">
        <x:v>VAR-76FC77FF496B98</x:v>
      </x:c>
      <x:c r="D1453" s="37" t="str">
        <x:v>MOD-99B2C70B9D1056</x:v>
      </x:c>
      <x:c r="E1453" s="37" t="str">
        <x:v>Tefal C2891004</x:v>
      </x:c>
      <x:c r="F1453" s="37" t="str">
        <x:v>المطبخ والأدوات المنزلية</x:v>
      </x:c>
      <x:c r="G1453" s="37" t="str">
        <x:v>حلل طهي</x:v>
      </x:c>
      <x:c r="H1453" s="37" t="str">
        <x:v>Tefal</x:v>
      </x:c>
      <x:c r="I1453" s="37" t="str">
        <x:v>C2891004</x:v>
      </x:c>
      <x:c r="J1453" s="37"/>
      <x:c r="K1453" s="37"/>
      <x:c r="L1453" s="37"/>
      <x:c r="M1453" s="37"/>
      <x:c r="N1453" s="37" t="str">
        <x:v>C2891004</x:v>
      </x:c>
      <x:c r="O1453" s="37"/>
      <x:c r="P1453" s="37" t="str">
        <x:v>EG-079</x:v>
      </x:c>
      <x:c r="Q1453" s="37" t="str">
        <x:v>Zahran Stores</x:v>
      </x:c>
      <x:c r="R1453" s="37" t="str">
        <x:v>سلسلة</x:v>
      </x:c>
      <x:c r="S1453" s="37" t="str">
        <x:v>A</x:v>
      </x:c>
      <x:c r="T1453" s="37"/>
      <x:c r="U1453" s="37"/>
      <x:c r="V1453" s="37"/>
      <x:c r="W1453" s="37" t="str">
        <x:v>https://www.zahranstores.com/en/tefal-expert-stewpot-with-glass-lid-size-26-c2891004</x:v>
      </x:c>
      <x:c r="X1453" s="37" t="str">
        <x:v>Sitemap/قائمة روابط</x:v>
      </x:c>
      <x:c r="Y1453" s="37" t="str">
        <x:v>EGP</x:v>
      </x:c>
      <x:c r="Z1453" s="56"/>
      <x:c r="AA1453" s="56"/>
      <x:c r="AB1453" s="56" t="str">
        <x:f>IF(OR(Z1453="",AA1453=""),"",MAX(0,AA1453-Z1453))</x:f>
      </x:c>
      <x:c r="AC1453" s="58" t="str">
        <x:f>IF(OR(Z1453="",AA1453="",AA1453=0),"",MAX(0,(AA1453-Z1453)/AA1453))</x:f>
      </x:c>
      <x:c r="AD1453" s="56"/>
      <x:c r="AE1453" s="56" t="str">
        <x:f>IF(Z1453="","",Z1453+IF(AD1453="",0,AD1453))</x:f>
      </x:c>
      <x:c r="AF1453" s="37" t="str">
        <x:f>IF(AD1453="","",AD1453=0)</x:f>
      </x:c>
      <x:c r="AG1453" s="37"/>
      <x:c r="AH1453" s="37"/>
      <x:c r="AI1453" s="37"/>
      <x:c r="AJ1453" s="37" t="str">
        <x:v>القاهرة</x:v>
      </x:c>
      <x:c r="AK1453" s="37"/>
      <x:c r="AL1453" s="37"/>
      <x:c r="AM1453" s="37"/>
      <x:c r="AN1453" s="37"/>
      <x:c r="AO1453" s="37"/>
      <x:c r="AP1453" s="37"/>
      <x:c r="AQ1453" s="54" t="b">
        <x:v>1</x:v>
      </x:c>
      <x:c r="AR1453" s="37"/>
      <x:c r="AS1453" s="37" t="str">
        <x:v>Sitemap متجر</x:v>
      </x:c>
      <x:c r="AT1453" s="37" t="str">
        <x:v>متوسطة</x:v>
      </x:c>
      <x:c r="AU1453" s="37" t="str">
        <x:v>egypt_store_sitemap_listing</x:v>
      </x:c>
      <x:c r="AV1453" s="37" t="str">
        <x:v>Sitemap ثم صفحة منتج</x:v>
      </x:c>
      <x:c r="AW1453" s="37" t="str">
        <x:v>https://www.zahranstores.com/en/tefal-expert-stewpot-with-glass-lid-size-26-c2891004</x:v>
      </x:c>
      <x:c r="AX1453" s="37" t="n">
        <x:v>1</x:v>
      </x:c>
      <x:c r="AY1453" s="60" t="n">
        <x:v>46233</x:v>
      </x:c>
      <x:c r="AZ1453" s="60"/>
      <x:c r="BA1453" s="60"/>
      <x:c r="BB1453" s="62" t="str">
        <x:f>IF(BA1453="","",(NOW()-BA1453)*24)</x:f>
      </x:c>
      <x:c r="BC1453" s="37" t="str">
        <x:f>IF(BA1453="","لم يُرصد",IF(BH1453&lt;&gt;TRUE,"غير نشط",IF(BD1453="فشل","فشل حالي",IF(BB1453&lt;=12,"حديث",IF(BB1453&lt;=24,"متأخر","قديم")))))</x:f>
        <x:v>لم يُرصد</x:v>
      </x:c>
      <x:c r="BD1453" s="37" t="str">
        <x:v>بانتظار أول رصد سعر</x:v>
      </x:c>
      <x:c r="BE1453" s="37" t="n">
        <x:v>0</x:v>
      </x:c>
      <x:c r="BF1453" s="37"/>
      <x:c r="BG1453" s="37"/>
      <x:c r="BH1453" s="54" t="b">
        <x:v>1</x:v>
      </x:c>
      <x:c r="BI1453" s="37" t="str">
        <x:v>يحتاج تأكيد صفحة المنتج</x:v>
      </x:c>
      <x:c r="BJ1453" s="37" t="str"/>
      <x:c r="BK1453" s="37" t="str">
        <x:v>Exact product URL in Zahran Stores public sitemap; stock not asserted</x:v>
      </x:c>
      <x:c r="BL1453" s="60" t="n">
        <x:v>46233</x:v>
      </x:c>
      <x:c r="BM1453" s="60" t="n">
        <x:v>46233</x:v>
      </x:c>
    </x:row>
    <x:row r="1454">
      <x:c r="A1454" s="37" t="str">
        <x:v>CASH-7DBEC50726C3AF</x:v>
      </x:c>
      <x:c r="B1454" s="37" t="str">
        <x:v>VAR-6F273BE06FE92D|EG-079|STORE</x:v>
      </x:c>
      <x:c r="C1454" s="37" t="str">
        <x:v>VAR-6F273BE06FE92D</x:v>
      </x:c>
      <x:c r="D1454" s="37" t="str">
        <x:v>MOD-0477792C121E03</x:v>
      </x:c>
      <x:c r="E1454" s="37" t="str">
        <x:v>Tefal C2891005</x:v>
      </x:c>
      <x:c r="F1454" s="37" t="str">
        <x:v>المطبخ والأدوات المنزلية</x:v>
      </x:c>
      <x:c r="G1454" s="37" t="str">
        <x:v>حلل طهي</x:v>
      </x:c>
      <x:c r="H1454" s="37" t="str">
        <x:v>Tefal</x:v>
      </x:c>
      <x:c r="I1454" s="37" t="str">
        <x:v>C2891005</x:v>
      </x:c>
      <x:c r="J1454" s="37"/>
      <x:c r="K1454" s="37"/>
      <x:c r="L1454" s="37"/>
      <x:c r="M1454" s="37"/>
      <x:c r="N1454" s="37" t="str">
        <x:v>C2891005</x:v>
      </x:c>
      <x:c r="O1454" s="37"/>
      <x:c r="P1454" s="37" t="str">
        <x:v>EG-079</x:v>
      </x:c>
      <x:c r="Q1454" s="37" t="str">
        <x:v>Zahran Stores</x:v>
      </x:c>
      <x:c r="R1454" s="37" t="str">
        <x:v>سلسلة</x:v>
      </x:c>
      <x:c r="S1454" s="37" t="str">
        <x:v>A</x:v>
      </x:c>
      <x:c r="T1454" s="37"/>
      <x:c r="U1454" s="37"/>
      <x:c r="V1454" s="37"/>
      <x:c r="W1454" s="37" t="str">
        <x:v>https://www.zahranstores.com/en/tefal-expert-stewpot-with-glass-lid-size-28-c2891005</x:v>
      </x:c>
      <x:c r="X1454" s="37" t="str">
        <x:v>Sitemap/قائمة روابط</x:v>
      </x:c>
      <x:c r="Y1454" s="37" t="str">
        <x:v>EGP</x:v>
      </x:c>
      <x:c r="Z1454" s="56"/>
      <x:c r="AA1454" s="56"/>
      <x:c r="AB1454" s="56" t="str">
        <x:f>IF(OR(Z1454="",AA1454=""),"",MAX(0,AA1454-Z1454))</x:f>
      </x:c>
      <x:c r="AC1454" s="58" t="str">
        <x:f>IF(OR(Z1454="",AA1454="",AA1454=0),"",MAX(0,(AA1454-Z1454)/AA1454))</x:f>
      </x:c>
      <x:c r="AD1454" s="56"/>
      <x:c r="AE1454" s="56" t="str">
        <x:f>IF(Z1454="","",Z1454+IF(AD1454="",0,AD1454))</x:f>
      </x:c>
      <x:c r="AF1454" s="37" t="str">
        <x:f>IF(AD1454="","",AD1454=0)</x:f>
      </x:c>
      <x:c r="AG1454" s="37"/>
      <x:c r="AH1454" s="37"/>
      <x:c r="AI1454" s="37"/>
      <x:c r="AJ1454" s="37" t="str">
        <x:v>القاهرة</x:v>
      </x:c>
      <x:c r="AK1454" s="37"/>
      <x:c r="AL1454" s="37"/>
      <x:c r="AM1454" s="37"/>
      <x:c r="AN1454" s="37"/>
      <x:c r="AO1454" s="37"/>
      <x:c r="AP1454" s="37"/>
      <x:c r="AQ1454" s="54" t="b">
        <x:v>1</x:v>
      </x:c>
      <x:c r="AR1454" s="37"/>
      <x:c r="AS1454" s="37" t="str">
        <x:v>Sitemap متجر</x:v>
      </x:c>
      <x:c r="AT1454" s="37" t="str">
        <x:v>متوسطة</x:v>
      </x:c>
      <x:c r="AU1454" s="37" t="str">
        <x:v>egypt_store_sitemap_listing</x:v>
      </x:c>
      <x:c r="AV1454" s="37" t="str">
        <x:v>Sitemap ثم صفحة منتج</x:v>
      </x:c>
      <x:c r="AW1454" s="37" t="str">
        <x:v>https://www.zahranstores.com/en/tefal-expert-stewpot-with-glass-lid-size-28-c2891005</x:v>
      </x:c>
      <x:c r="AX1454" s="37" t="n">
        <x:v>1</x:v>
      </x:c>
      <x:c r="AY1454" s="60" t="n">
        <x:v>46233</x:v>
      </x:c>
      <x:c r="AZ1454" s="60"/>
      <x:c r="BA1454" s="60"/>
      <x:c r="BB1454" s="62" t="str">
        <x:f>IF(BA1454="","",(NOW()-BA1454)*24)</x:f>
      </x:c>
      <x:c r="BC1454" s="37" t="str">
        <x:f>IF(BA1454="","لم يُرصد",IF(BH1454&lt;&gt;TRUE,"غير نشط",IF(BD1454="فشل","فشل حالي",IF(BB1454&lt;=12,"حديث",IF(BB1454&lt;=24,"متأخر","قديم")))))</x:f>
        <x:v>لم يُرصد</x:v>
      </x:c>
      <x:c r="BD1454" s="37" t="str">
        <x:v>بانتظار أول رصد سعر</x:v>
      </x:c>
      <x:c r="BE1454" s="37" t="n">
        <x:v>0</x:v>
      </x:c>
      <x:c r="BF1454" s="37"/>
      <x:c r="BG1454" s="37"/>
      <x:c r="BH1454" s="54" t="b">
        <x:v>1</x:v>
      </x:c>
      <x:c r="BI1454" s="37" t="str">
        <x:v>يحتاج تأكيد صفحة المنتج</x:v>
      </x:c>
      <x:c r="BJ1454" s="37" t="str"/>
      <x:c r="BK1454" s="37" t="str">
        <x:v>Exact product URL in Zahran Stores public sitemap; stock not asserted</x:v>
      </x:c>
      <x:c r="BL1454" s="60" t="n">
        <x:v>46233</x:v>
      </x:c>
      <x:c r="BM1454" s="60" t="n">
        <x:v>46233</x:v>
      </x:c>
    </x:row>
    <x:row r="1455">
      <x:c r="A1455" s="37" t="str">
        <x:v>CASH-A7C4BE45BF378D</x:v>
      </x:c>
      <x:c r="B1455" s="37" t="str">
        <x:v>VAR-A2CDCC945BFA3C|EG-079|STORE</x:v>
      </x:c>
      <x:c r="C1455" s="37" t="str">
        <x:v>VAR-A2CDCC945BFA3C</x:v>
      </x:c>
      <x:c r="D1455" s="37" t="str">
        <x:v>MOD-3F46CB7F2507D7</x:v>
      </x:c>
      <x:c r="E1455" s="37" t="str">
        <x:v>Tefal D7A570F3</x:v>
      </x:c>
      <x:c r="F1455" s="37" t="str">
        <x:v>المطبخ والأدوات المنزلية</x:v>
      </x:c>
      <x:c r="G1455" s="37" t="str">
        <x:v>حلل طهي</x:v>
      </x:c>
      <x:c r="H1455" s="37" t="str">
        <x:v>Tefal</x:v>
      </x:c>
      <x:c r="I1455" s="37" t="str">
        <x:v>D7A570F3</x:v>
      </x:c>
      <x:c r="J1455" s="37"/>
      <x:c r="K1455" s="37"/>
      <x:c r="L1455" s="37"/>
      <x:c r="M1455" s="37"/>
      <x:c r="N1455" s="37" t="str">
        <x:v>D7A570F3</x:v>
      </x:c>
      <x:c r="O1455" s="37"/>
      <x:c r="P1455" s="37" t="str">
        <x:v>EG-079</x:v>
      </x:c>
      <x:c r="Q1455" s="37" t="str">
        <x:v>Zahran Stores</x:v>
      </x:c>
      <x:c r="R1455" s="37" t="str">
        <x:v>سلسلة</x:v>
      </x:c>
      <x:c r="S1455" s="37" t="str">
        <x:v>A</x:v>
      </x:c>
      <x:c r="T1455" s="37"/>
      <x:c r="U1455" s="37"/>
      <x:c r="V1455" s="37"/>
      <x:c r="W1455" s="37" t="str">
        <x:v>https://www.zahranstores.com/en/tefal-minute-stewpot-20-cm-d7a570f3-1995</x:v>
      </x:c>
      <x:c r="X1455" s="37" t="str">
        <x:v>Sitemap/قائمة روابط</x:v>
      </x:c>
      <x:c r="Y1455" s="37" t="str">
        <x:v>EGP</x:v>
      </x:c>
      <x:c r="Z1455" s="56"/>
      <x:c r="AA1455" s="56"/>
      <x:c r="AB1455" s="56" t="str">
        <x:f>IF(OR(Z1455="",AA1455=""),"",MAX(0,AA1455-Z1455))</x:f>
      </x:c>
      <x:c r="AC1455" s="58" t="str">
        <x:f>IF(OR(Z1455="",AA1455="",AA1455=0),"",MAX(0,(AA1455-Z1455)/AA1455))</x:f>
      </x:c>
      <x:c r="AD1455" s="56"/>
      <x:c r="AE1455" s="56" t="str">
        <x:f>IF(Z1455="","",Z1455+IF(AD1455="",0,AD1455))</x:f>
      </x:c>
      <x:c r="AF1455" s="37" t="str">
        <x:f>IF(AD1455="","",AD1455=0)</x:f>
      </x:c>
      <x:c r="AG1455" s="37"/>
      <x:c r="AH1455" s="37"/>
      <x:c r="AI1455" s="37"/>
      <x:c r="AJ1455" s="37" t="str">
        <x:v>القاهرة</x:v>
      </x:c>
      <x:c r="AK1455" s="37"/>
      <x:c r="AL1455" s="37"/>
      <x:c r="AM1455" s="37"/>
      <x:c r="AN1455" s="37"/>
      <x:c r="AO1455" s="37"/>
      <x:c r="AP1455" s="37"/>
      <x:c r="AQ1455" s="54" t="b">
        <x:v>1</x:v>
      </x:c>
      <x:c r="AR1455" s="37"/>
      <x:c r="AS1455" s="37" t="str">
        <x:v>Sitemap متجر</x:v>
      </x:c>
      <x:c r="AT1455" s="37" t="str">
        <x:v>متوسطة</x:v>
      </x:c>
      <x:c r="AU1455" s="37" t="str">
        <x:v>egypt_store_sitemap_listing</x:v>
      </x:c>
      <x:c r="AV1455" s="37" t="str">
        <x:v>Sitemap ثم صفحة منتج</x:v>
      </x:c>
      <x:c r="AW1455" s="37" t="str">
        <x:v>https://www.zahranstores.com/en/tefal-minute-stewpot-20-cm-d7a570f3-1995</x:v>
      </x:c>
      <x:c r="AX1455" s="37" t="n">
        <x:v>1</x:v>
      </x:c>
      <x:c r="AY1455" s="60" t="n">
        <x:v>46233</x:v>
      </x:c>
      <x:c r="AZ1455" s="60"/>
      <x:c r="BA1455" s="60"/>
      <x:c r="BB1455" s="62" t="str">
        <x:f>IF(BA1455="","",(NOW()-BA1455)*24)</x:f>
      </x:c>
      <x:c r="BC1455" s="37" t="str">
        <x:f>IF(BA1455="","لم يُرصد",IF(BH1455&lt;&gt;TRUE,"غير نشط",IF(BD1455="فشل","فشل حالي",IF(BB1455&lt;=12,"حديث",IF(BB1455&lt;=24,"متأخر","قديم")))))</x:f>
        <x:v>لم يُرصد</x:v>
      </x:c>
      <x:c r="BD1455" s="37" t="str">
        <x:v>بانتظار أول رصد سعر</x:v>
      </x:c>
      <x:c r="BE1455" s="37" t="n">
        <x:v>0</x:v>
      </x:c>
      <x:c r="BF1455" s="37"/>
      <x:c r="BG1455" s="37"/>
      <x:c r="BH1455" s="54" t="b">
        <x:v>1</x:v>
      </x:c>
      <x:c r="BI1455" s="37" t="str">
        <x:v>يحتاج تأكيد صفحة المنتج</x:v>
      </x:c>
      <x:c r="BJ1455" s="37" t="str"/>
      <x:c r="BK1455" s="37" t="str">
        <x:v>Exact product URL in Zahran Stores public sitemap; stock not asserted</x:v>
      </x:c>
      <x:c r="BL1455" s="60" t="n">
        <x:v>46233</x:v>
      </x:c>
      <x:c r="BM1455" s="60" t="n">
        <x:v>46233</x:v>
      </x:c>
    </x:row>
    <x:row r="1456">
      <x:c r="A1456" s="37" t="str">
        <x:v>CASH-D78516A6920700</x:v>
      </x:c>
      <x:c r="B1456" s="37" t="str">
        <x:v>VAR-F0D42C83DC63EC|EG-079|STORE</x:v>
      </x:c>
      <x:c r="C1456" s="37" t="str">
        <x:v>VAR-F0D42C83DC63EC</x:v>
      </x:c>
      <x:c r="D1456" s="37" t="str">
        <x:v>MOD-21C7FC4FBA0DB5</x:v>
      </x:c>
      <x:c r="E1456" s="37" t="str">
        <x:v>Tefal G2554602 Black</x:v>
      </x:c>
      <x:c r="F1456" s="37" t="str">
        <x:v>المطبخ والأدوات المنزلية</x:v>
      </x:c>
      <x:c r="G1456" s="37" t="str">
        <x:v>حلل طهي</x:v>
      </x:c>
      <x:c r="H1456" s="37" t="str">
        <x:v>Tefal</x:v>
      </x:c>
      <x:c r="I1456" s="37" t="str">
        <x:v>G2554602</x:v>
      </x:c>
      <x:c r="J1456" s="37" t="str">
        <x:v>Black</x:v>
      </x:c>
      <x:c r="K1456" s="37"/>
      <x:c r="L1456" s="37"/>
      <x:c r="M1456" s="37" t="str">
        <x:v>Black</x:v>
      </x:c>
      <x:c r="N1456" s="37" t="str">
        <x:v>G2554602</x:v>
      </x:c>
      <x:c r="O1456" s="37"/>
      <x:c r="P1456" s="37" t="str">
        <x:v>EG-079</x:v>
      </x:c>
      <x:c r="Q1456" s="37" t="str">
        <x:v>Zahran Stores</x:v>
      </x:c>
      <x:c r="R1456" s="37" t="str">
        <x:v>سلسلة</x:v>
      </x:c>
      <x:c r="S1456" s="37" t="str">
        <x:v>A</x:v>
      </x:c>
      <x:c r="T1456" s="37"/>
      <x:c r="U1456" s="37"/>
      <x:c r="V1456" s="37"/>
      <x:c r="W1456" s="37" t="str">
        <x:v>https://www.zahranstores.com/en/tefal-unlimited-stewpot-20-cm-black-g2554602-2088</x:v>
      </x:c>
      <x:c r="X1456" s="37" t="str">
        <x:v>Sitemap/قائمة روابط</x:v>
      </x:c>
      <x:c r="Y1456" s="37" t="str">
        <x:v>EGP</x:v>
      </x:c>
      <x:c r="Z1456" s="56"/>
      <x:c r="AA1456" s="56"/>
      <x:c r="AB1456" s="56" t="str">
        <x:f>IF(OR(Z1456="",AA1456=""),"",MAX(0,AA1456-Z1456))</x:f>
      </x:c>
      <x:c r="AC1456" s="58" t="str">
        <x:f>IF(OR(Z1456="",AA1456="",AA1456=0),"",MAX(0,(AA1456-Z1456)/AA1456))</x:f>
      </x:c>
      <x:c r="AD1456" s="56"/>
      <x:c r="AE1456" s="56" t="str">
        <x:f>IF(Z1456="","",Z1456+IF(AD1456="",0,AD1456))</x:f>
      </x:c>
      <x:c r="AF1456" s="37" t="str">
        <x:f>IF(AD1456="","",AD1456=0)</x:f>
      </x:c>
      <x:c r="AG1456" s="37"/>
      <x:c r="AH1456" s="37"/>
      <x:c r="AI1456" s="37"/>
      <x:c r="AJ1456" s="37" t="str">
        <x:v>القاهرة</x:v>
      </x:c>
      <x:c r="AK1456" s="37"/>
      <x:c r="AL1456" s="37"/>
      <x:c r="AM1456" s="37"/>
      <x:c r="AN1456" s="37"/>
      <x:c r="AO1456" s="37"/>
      <x:c r="AP1456" s="37"/>
      <x:c r="AQ1456" s="54" t="b">
        <x:v>1</x:v>
      </x:c>
      <x:c r="AR1456" s="37"/>
      <x:c r="AS1456" s="37" t="str">
        <x:v>Sitemap متجر</x:v>
      </x:c>
      <x:c r="AT1456" s="37" t="str">
        <x:v>متوسطة</x:v>
      </x:c>
      <x:c r="AU1456" s="37" t="str">
        <x:v>egypt_store_sitemap_listing</x:v>
      </x:c>
      <x:c r="AV1456" s="37" t="str">
        <x:v>Sitemap ثم صفحة منتج</x:v>
      </x:c>
      <x:c r="AW1456" s="37" t="str">
        <x:v>https://www.zahranstores.com/en/tefal-unlimited-stewpot-20-cm-black-g2554602-2088</x:v>
      </x:c>
      <x:c r="AX1456" s="37" t="n">
        <x:v>1</x:v>
      </x:c>
      <x:c r="AY1456" s="60" t="n">
        <x:v>46233</x:v>
      </x:c>
      <x:c r="AZ1456" s="60"/>
      <x:c r="BA1456" s="60"/>
      <x:c r="BB1456" s="62" t="str">
        <x:f>IF(BA1456="","",(NOW()-BA1456)*24)</x:f>
      </x:c>
      <x:c r="BC1456" s="37" t="str">
        <x:f>IF(BA1456="","لم يُرصد",IF(BH1456&lt;&gt;TRUE,"غير نشط",IF(BD1456="فشل","فشل حالي",IF(BB1456&lt;=12,"حديث",IF(BB1456&lt;=24,"متأخر","قديم")))))</x:f>
        <x:v>لم يُرصد</x:v>
      </x:c>
      <x:c r="BD1456" s="37" t="str">
        <x:v>بانتظار أول رصد سعر</x:v>
      </x:c>
      <x:c r="BE1456" s="37" t="n">
        <x:v>0</x:v>
      </x:c>
      <x:c r="BF1456" s="37"/>
      <x:c r="BG1456" s="37"/>
      <x:c r="BH1456" s="54" t="b">
        <x:v>1</x:v>
      </x:c>
      <x:c r="BI1456" s="37" t="str">
        <x:v>يحتاج تأكيد صفحة المنتج</x:v>
      </x:c>
      <x:c r="BJ1456" s="37" t="str"/>
      <x:c r="BK1456" s="37" t="str">
        <x:v>Exact product URL in Zahran Stores public sitemap; stock not asserted</x:v>
      </x:c>
      <x:c r="BL1456" s="60" t="n">
        <x:v>46233</x:v>
      </x:c>
      <x:c r="BM1456" s="60" t="n">
        <x:v>46233</x:v>
      </x:c>
    </x:row>
    <x:row r="1457">
      <x:c r="A1457" s="37" t="str">
        <x:v>CASH-BBF4A76E50A1C7</x:v>
      </x:c>
      <x:c r="B1457" s="37" t="str">
        <x:v>VAR-32E89F74D8365D|EG-079|STORE</x:v>
      </x:c>
      <x:c r="C1457" s="37" t="str">
        <x:v>VAR-32E89F74D8365D</x:v>
      </x:c>
      <x:c r="D1457" s="37" t="str">
        <x:v>MOD-7B4AEF07F267AA</x:v>
      </x:c>
      <x:c r="E1457" s="37" t="str">
        <x:v>Tefal G2664603</x:v>
      </x:c>
      <x:c r="F1457" s="37" t="str">
        <x:v>المطبخ والأدوات المنزلية</x:v>
      </x:c>
      <x:c r="G1457" s="37" t="str">
        <x:v>حلل طهي</x:v>
      </x:c>
      <x:c r="H1457" s="37" t="str">
        <x:v>Tefal</x:v>
      </x:c>
      <x:c r="I1457" s="37" t="str">
        <x:v>G2664603</x:v>
      </x:c>
      <x:c r="J1457" s="37"/>
      <x:c r="K1457" s="37"/>
      <x:c r="L1457" s="37"/>
      <x:c r="M1457" s="37"/>
      <x:c r="N1457" s="37" t="str">
        <x:v>G2664603</x:v>
      </x:c>
      <x:c r="O1457" s="37"/>
      <x:c r="P1457" s="37" t="str">
        <x:v>EG-079</x:v>
      </x:c>
      <x:c r="Q1457" s="37" t="str">
        <x:v>Zahran Stores</x:v>
      </x:c>
      <x:c r="R1457" s="37" t="str">
        <x:v>سلسلة</x:v>
      </x:c>
      <x:c r="S1457" s="37" t="str">
        <x:v>A</x:v>
      </x:c>
      <x:c r="T1457" s="37"/>
      <x:c r="U1457" s="37"/>
      <x:c r="V1457" s="37"/>
      <x:c r="W1457" s="37" t="str">
        <x:v>https://www.zahranstores.com/en/tefal-natural-force-stewpot-24-cm-g2664603-2113</x:v>
      </x:c>
      <x:c r="X1457" s="37" t="str">
        <x:v>Sitemap/قائمة روابط</x:v>
      </x:c>
      <x:c r="Y1457" s="37" t="str">
        <x:v>EGP</x:v>
      </x:c>
      <x:c r="Z1457" s="56"/>
      <x:c r="AA1457" s="56"/>
      <x:c r="AB1457" s="56" t="str">
        <x:f>IF(OR(Z1457="",AA1457=""),"",MAX(0,AA1457-Z1457))</x:f>
      </x:c>
      <x:c r="AC1457" s="58" t="str">
        <x:f>IF(OR(Z1457="",AA1457="",AA1457=0),"",MAX(0,(AA1457-Z1457)/AA1457))</x:f>
      </x:c>
      <x:c r="AD1457" s="56"/>
      <x:c r="AE1457" s="56" t="str">
        <x:f>IF(Z1457="","",Z1457+IF(AD1457="",0,AD1457))</x:f>
      </x:c>
      <x:c r="AF1457" s="37" t="str">
        <x:f>IF(AD1457="","",AD1457=0)</x:f>
      </x:c>
      <x:c r="AG1457" s="37"/>
      <x:c r="AH1457" s="37"/>
      <x:c r="AI1457" s="37"/>
      <x:c r="AJ1457" s="37" t="str">
        <x:v>القاهرة</x:v>
      </x:c>
      <x:c r="AK1457" s="37"/>
      <x:c r="AL1457" s="37"/>
      <x:c r="AM1457" s="37"/>
      <x:c r="AN1457" s="37"/>
      <x:c r="AO1457" s="37"/>
      <x:c r="AP1457" s="37"/>
      <x:c r="AQ1457" s="54" t="b">
        <x:v>1</x:v>
      </x:c>
      <x:c r="AR1457" s="37"/>
      <x:c r="AS1457" s="37" t="str">
        <x:v>Sitemap متجر</x:v>
      </x:c>
      <x:c r="AT1457" s="37" t="str">
        <x:v>متوسطة</x:v>
      </x:c>
      <x:c r="AU1457" s="37" t="str">
        <x:v>egypt_store_sitemap_listing</x:v>
      </x:c>
      <x:c r="AV1457" s="37" t="str">
        <x:v>Sitemap ثم صفحة منتج</x:v>
      </x:c>
      <x:c r="AW1457" s="37" t="str">
        <x:v>https://www.zahranstores.com/en/tefal-natural-force-stewpot-24-cm-g2664603-2113</x:v>
      </x:c>
      <x:c r="AX1457" s="37" t="n">
        <x:v>1</x:v>
      </x:c>
      <x:c r="AY1457" s="60" t="n">
        <x:v>46233</x:v>
      </x:c>
      <x:c r="AZ1457" s="60"/>
      <x:c r="BA1457" s="60"/>
      <x:c r="BB1457" s="62" t="str">
        <x:f>IF(BA1457="","",(NOW()-BA1457)*24)</x:f>
      </x:c>
      <x:c r="BC1457" s="37" t="str">
        <x:f>IF(BA1457="","لم يُرصد",IF(BH1457&lt;&gt;TRUE,"غير نشط",IF(BD1457="فشل","فشل حالي",IF(BB1457&lt;=12,"حديث",IF(BB1457&lt;=24,"متأخر","قديم")))))</x:f>
        <x:v>لم يُرصد</x:v>
      </x:c>
      <x:c r="BD1457" s="37" t="str">
        <x:v>بانتظار أول رصد سعر</x:v>
      </x:c>
      <x:c r="BE1457" s="37" t="n">
        <x:v>0</x:v>
      </x:c>
      <x:c r="BF1457" s="37"/>
      <x:c r="BG1457" s="37"/>
      <x:c r="BH1457" s="54" t="b">
        <x:v>1</x:v>
      </x:c>
      <x:c r="BI1457" s="37" t="str">
        <x:v>يحتاج تأكيد صفحة المنتج</x:v>
      </x:c>
      <x:c r="BJ1457" s="37" t="str"/>
      <x:c r="BK1457" s="37" t="str">
        <x:v>Exact product URL in Zahran Stores public sitemap; stock not asserted</x:v>
      </x:c>
      <x:c r="BL1457" s="60" t="n">
        <x:v>46233</x:v>
      </x:c>
      <x:c r="BM1457" s="60" t="n">
        <x:v>46233</x:v>
      </x:c>
    </x:row>
    <x:row r="1458">
      <x:c r="A1458" s="37" t="str">
        <x:v>CASH-B7529454A14E5B</x:v>
      </x:c>
      <x:c r="B1458" s="37" t="str">
        <x:v>VAR-6328516AA9F886|EG-079|STORE</x:v>
      </x:c>
      <x:c r="C1458" s="37" t="str">
        <x:v>VAR-6328516AA9F886</x:v>
      </x:c>
      <x:c r="D1458" s="37" t="str">
        <x:v>MOD-28D813AD310AE9</x:v>
      </x:c>
      <x:c r="E1458" s="37" t="str">
        <x:v>Tefal G2665305</x:v>
      </x:c>
      <x:c r="F1458" s="37" t="str">
        <x:v>المطبخ والأدوات المنزلية</x:v>
      </x:c>
      <x:c r="G1458" s="37" t="str">
        <x:v>حلل طهي</x:v>
      </x:c>
      <x:c r="H1458" s="37" t="str">
        <x:v>Tefal</x:v>
      </x:c>
      <x:c r="I1458" s="37" t="str">
        <x:v>G2665305</x:v>
      </x:c>
      <x:c r="J1458" s="37"/>
      <x:c r="K1458" s="37"/>
      <x:c r="L1458" s="37"/>
      <x:c r="M1458" s="37"/>
      <x:c r="N1458" s="37" t="str">
        <x:v>G2665305</x:v>
      </x:c>
      <x:c r="O1458" s="37"/>
      <x:c r="P1458" s="37" t="str">
        <x:v>EG-079</x:v>
      </x:c>
      <x:c r="Q1458" s="37" t="str">
        <x:v>Zahran Stores</x:v>
      </x:c>
      <x:c r="R1458" s="37" t="str">
        <x:v>سلسلة</x:v>
      </x:c>
      <x:c r="S1458" s="37" t="str">
        <x:v>A</x:v>
      </x:c>
      <x:c r="T1458" s="37"/>
      <x:c r="U1458" s="37"/>
      <x:c r="V1458" s="37"/>
      <x:c r="W1458" s="37" t="str">
        <x:v>https://www.zahranstores.com/en/tefal-natural-force-stewpot-28-cm-g2665305</x:v>
      </x:c>
      <x:c r="X1458" s="37" t="str">
        <x:v>Sitemap/قائمة روابط</x:v>
      </x:c>
      <x:c r="Y1458" s="37" t="str">
        <x:v>EGP</x:v>
      </x:c>
      <x:c r="Z1458" s="56"/>
      <x:c r="AA1458" s="56"/>
      <x:c r="AB1458" s="56" t="str">
        <x:f>IF(OR(Z1458="",AA1458=""),"",MAX(0,AA1458-Z1458))</x:f>
      </x:c>
      <x:c r="AC1458" s="58" t="str">
        <x:f>IF(OR(Z1458="",AA1458="",AA1458=0),"",MAX(0,(AA1458-Z1458)/AA1458))</x:f>
      </x:c>
      <x:c r="AD1458" s="56"/>
      <x:c r="AE1458" s="56" t="str">
        <x:f>IF(Z1458="","",Z1458+IF(AD1458="",0,AD1458))</x:f>
      </x:c>
      <x:c r="AF1458" s="37" t="str">
        <x:f>IF(AD1458="","",AD1458=0)</x:f>
      </x:c>
      <x:c r="AG1458" s="37"/>
      <x:c r="AH1458" s="37"/>
      <x:c r="AI1458" s="37"/>
      <x:c r="AJ1458" s="37" t="str">
        <x:v>القاهرة</x:v>
      </x:c>
      <x:c r="AK1458" s="37"/>
      <x:c r="AL1458" s="37"/>
      <x:c r="AM1458" s="37"/>
      <x:c r="AN1458" s="37"/>
      <x:c r="AO1458" s="37"/>
      <x:c r="AP1458" s="37"/>
      <x:c r="AQ1458" s="54" t="b">
        <x:v>1</x:v>
      </x:c>
      <x:c r="AR1458" s="37"/>
      <x:c r="AS1458" s="37" t="str">
        <x:v>Sitemap متجر</x:v>
      </x:c>
      <x:c r="AT1458" s="37" t="str">
        <x:v>متوسطة</x:v>
      </x:c>
      <x:c r="AU1458" s="37" t="str">
        <x:v>egypt_store_sitemap_listing</x:v>
      </x:c>
      <x:c r="AV1458" s="37" t="str">
        <x:v>Sitemap ثم صفحة منتج</x:v>
      </x:c>
      <x:c r="AW1458" s="37" t="str">
        <x:v>https://www.zahranstores.com/en/tefal-natural-force-stewpot-28-cm-g2665305</x:v>
      </x:c>
      <x:c r="AX1458" s="37" t="n">
        <x:v>1</x:v>
      </x:c>
      <x:c r="AY1458" s="60" t="n">
        <x:v>46233</x:v>
      </x:c>
      <x:c r="AZ1458" s="60"/>
      <x:c r="BA1458" s="60"/>
      <x:c r="BB1458" s="62" t="str">
        <x:f>IF(BA1458="","",(NOW()-BA1458)*24)</x:f>
      </x:c>
      <x:c r="BC1458" s="37" t="str">
        <x:f>IF(BA1458="","لم يُرصد",IF(BH1458&lt;&gt;TRUE,"غير نشط",IF(BD1458="فشل","فشل حالي",IF(BB1458&lt;=12,"حديث",IF(BB1458&lt;=24,"متأخر","قديم")))))</x:f>
        <x:v>لم يُرصد</x:v>
      </x:c>
      <x:c r="BD1458" s="37" t="str">
        <x:v>بانتظار أول رصد سعر</x:v>
      </x:c>
      <x:c r="BE1458" s="37" t="n">
        <x:v>0</x:v>
      </x:c>
      <x:c r="BF1458" s="37"/>
      <x:c r="BG1458" s="37"/>
      <x:c r="BH1458" s="54" t="b">
        <x:v>1</x:v>
      </x:c>
      <x:c r="BI1458" s="37" t="str">
        <x:v>يحتاج تأكيد صفحة المنتج</x:v>
      </x:c>
      <x:c r="BJ1458" s="37" t="str"/>
      <x:c r="BK1458" s="37" t="str">
        <x:v>Exact product URL in Zahran Stores public sitemap; stock not asserted</x:v>
      </x:c>
      <x:c r="BL1458" s="60" t="n">
        <x:v>46233</x:v>
      </x:c>
      <x:c r="BM1458" s="60" t="n">
        <x:v>46233</x:v>
      </x:c>
    </x:row>
    <x:row r="1459">
      <x:c r="A1459" s="37" t="str">
        <x:v>CASH-4B37F83F6439A2</x:v>
      </x:c>
      <x:c r="B1459" s="37" t="str">
        <x:v>VAR-AE815134F0A257|EG-079|STORE</x:v>
      </x:c>
      <x:c r="C1459" s="37" t="str">
        <x:v>VAR-AE815134F0A257</x:v>
      </x:c>
      <x:c r="D1459" s="37" t="str">
        <x:v>MOD-A75CFE6797E694</x:v>
      </x:c>
      <x:c r="E1459" s="37" t="str">
        <x:v>Zahran 330010016 Stainless Steel</x:v>
      </x:c>
      <x:c r="F1459" s="37" t="str">
        <x:v>المطبخ والأدوات المنزلية</x:v>
      </x:c>
      <x:c r="G1459" s="37" t="str">
        <x:v>حلل طهي</x:v>
      </x:c>
      <x:c r="H1459" s="37" t="str">
        <x:v>Zahran</x:v>
      </x:c>
      <x:c r="I1459" s="37" t="str">
        <x:v>330010016</x:v>
      </x:c>
      <x:c r="J1459" s="37" t="str">
        <x:v>Stainless Steel</x:v>
      </x:c>
      <x:c r="K1459" s="37"/>
      <x:c r="L1459" s="37"/>
      <x:c r="M1459" s="37" t="str">
        <x:v>Stainless Steel</x:v>
      </x:c>
      <x:c r="N1459" s="37" t="str">
        <x:v>330010016</x:v>
      </x:c>
      <x:c r="O1459" s="37"/>
      <x:c r="P1459" s="37" t="str">
        <x:v>EG-079</x:v>
      </x:c>
      <x:c r="Q1459" s="37" t="str">
        <x:v>Zahran Stores</x:v>
      </x:c>
      <x:c r="R1459" s="37" t="str">
        <x:v>سلسلة</x:v>
      </x:c>
      <x:c r="S1459" s="37" t="str">
        <x:v>A</x:v>
      </x:c>
      <x:c r="T1459" s="37"/>
      <x:c r="U1459" s="37"/>
      <x:c r="V1459" s="37"/>
      <x:c r="W1459" s="37" t="str">
        <x:v>https://www.zahranstores.com/en/zahran-stainless-steel-classic-stewpot-16-330010016-2139</x:v>
      </x:c>
      <x:c r="X1459" s="37" t="str">
        <x:v>Sitemap/قائمة روابط</x:v>
      </x:c>
      <x:c r="Y1459" s="37" t="str">
        <x:v>EGP</x:v>
      </x:c>
      <x:c r="Z1459" s="56"/>
      <x:c r="AA1459" s="56"/>
      <x:c r="AB1459" s="56" t="str">
        <x:f>IF(OR(Z1459="",AA1459=""),"",MAX(0,AA1459-Z1459))</x:f>
      </x:c>
      <x:c r="AC1459" s="58" t="str">
        <x:f>IF(OR(Z1459="",AA1459="",AA1459=0),"",MAX(0,(AA1459-Z1459)/AA1459))</x:f>
      </x:c>
      <x:c r="AD1459" s="56"/>
      <x:c r="AE1459" s="56" t="str">
        <x:f>IF(Z1459="","",Z1459+IF(AD1459="",0,AD1459))</x:f>
      </x:c>
      <x:c r="AF1459" s="37" t="str">
        <x:f>IF(AD1459="","",AD1459=0)</x:f>
      </x:c>
      <x:c r="AG1459" s="37"/>
      <x:c r="AH1459" s="37"/>
      <x:c r="AI1459" s="37"/>
      <x:c r="AJ1459" s="37" t="str">
        <x:v>القاهرة</x:v>
      </x:c>
      <x:c r="AK1459" s="37"/>
      <x:c r="AL1459" s="37"/>
      <x:c r="AM1459" s="37"/>
      <x:c r="AN1459" s="37"/>
      <x:c r="AO1459" s="37"/>
      <x:c r="AP1459" s="37"/>
      <x:c r="AQ1459" s="54" t="b">
        <x:v>1</x:v>
      </x:c>
      <x:c r="AR1459" s="37"/>
      <x:c r="AS1459" s="37" t="str">
        <x:v>Sitemap متجر</x:v>
      </x:c>
      <x:c r="AT1459" s="37" t="str">
        <x:v>متوسطة</x:v>
      </x:c>
      <x:c r="AU1459" s="37" t="str">
        <x:v>egypt_store_sitemap_listing</x:v>
      </x:c>
      <x:c r="AV1459" s="37" t="str">
        <x:v>Sitemap ثم صفحة منتج</x:v>
      </x:c>
      <x:c r="AW1459" s="37" t="str">
        <x:v>https://www.zahranstores.com/en/zahran-stainless-steel-classic-stewpot-16-330010016-2139</x:v>
      </x:c>
      <x:c r="AX1459" s="37" t="n">
        <x:v>1</x:v>
      </x:c>
      <x:c r="AY1459" s="60" t="n">
        <x:v>46233</x:v>
      </x:c>
      <x:c r="AZ1459" s="60"/>
      <x:c r="BA1459" s="60"/>
      <x:c r="BB1459" s="62" t="str">
        <x:f>IF(BA1459="","",(NOW()-BA1459)*24)</x:f>
      </x:c>
      <x:c r="BC1459" s="37" t="str">
        <x:f>IF(BA1459="","لم يُرصد",IF(BH1459&lt;&gt;TRUE,"غير نشط",IF(BD1459="فشل","فشل حالي",IF(BB1459&lt;=12,"حديث",IF(BB1459&lt;=24,"متأخر","قديم")))))</x:f>
        <x:v>لم يُرصد</x:v>
      </x:c>
      <x:c r="BD1459" s="37" t="str">
        <x:v>بانتظار أول رصد سعر</x:v>
      </x:c>
      <x:c r="BE1459" s="37" t="n">
        <x:v>0</x:v>
      </x:c>
      <x:c r="BF1459" s="37"/>
      <x:c r="BG1459" s="37"/>
      <x:c r="BH1459" s="54" t="b">
        <x:v>1</x:v>
      </x:c>
      <x:c r="BI1459" s="37" t="str">
        <x:v>يحتاج تأكيد صفحة المنتج</x:v>
      </x:c>
      <x:c r="BJ1459" s="37" t="str"/>
      <x:c r="BK1459" s="37" t="str">
        <x:v>Exact product URL in Zahran Stores public sitemap; stock not asserted</x:v>
      </x:c>
      <x:c r="BL1459" s="60" t="n">
        <x:v>46233</x:v>
      </x:c>
      <x:c r="BM1459" s="60" t="n">
        <x:v>46233</x:v>
      </x:c>
    </x:row>
    <x:row r="1460">
      <x:c r="A1460" s="37" t="str">
        <x:v>CASH-0CAA3DD7A4A878</x:v>
      </x:c>
      <x:c r="B1460" s="37" t="str">
        <x:v>VAR-60260FB16A7CF4|EG-079|STORE</x:v>
      </x:c>
      <x:c r="C1460" s="37" t="str">
        <x:v>VAR-60260FB16A7CF4</x:v>
      </x:c>
      <x:c r="D1460" s="37" t="str">
        <x:v>MOD-9569FED89B39BB</x:v>
      </x:c>
      <x:c r="E1460" s="37" t="str">
        <x:v>Zahran 330010020 Stainless Steel</x:v>
      </x:c>
      <x:c r="F1460" s="37" t="str">
        <x:v>المطبخ والأدوات المنزلية</x:v>
      </x:c>
      <x:c r="G1460" s="37" t="str">
        <x:v>حلل طهي</x:v>
      </x:c>
      <x:c r="H1460" s="37" t="str">
        <x:v>Zahran</x:v>
      </x:c>
      <x:c r="I1460" s="37" t="str">
        <x:v>330010020</x:v>
      </x:c>
      <x:c r="J1460" s="37" t="str">
        <x:v>Stainless Steel</x:v>
      </x:c>
      <x:c r="K1460" s="37"/>
      <x:c r="L1460" s="37"/>
      <x:c r="M1460" s="37" t="str">
        <x:v>Stainless Steel</x:v>
      </x:c>
      <x:c r="N1460" s="37" t="str">
        <x:v>330010020</x:v>
      </x:c>
      <x:c r="O1460" s="37"/>
      <x:c r="P1460" s="37" t="str">
        <x:v>EG-079</x:v>
      </x:c>
      <x:c r="Q1460" s="37" t="str">
        <x:v>Zahran Stores</x:v>
      </x:c>
      <x:c r="R1460" s="37" t="str">
        <x:v>سلسلة</x:v>
      </x:c>
      <x:c r="S1460" s="37" t="str">
        <x:v>A</x:v>
      </x:c>
      <x:c r="T1460" s="37"/>
      <x:c r="U1460" s="37"/>
      <x:c r="V1460" s="37"/>
      <x:c r="W1460" s="37" t="str">
        <x:v>https://www.zahranstores.com/en/zahran-stainless-steel-classic-stewpot-20-330010020-2141</x:v>
      </x:c>
      <x:c r="X1460" s="37" t="str">
        <x:v>Sitemap/قائمة روابط</x:v>
      </x:c>
      <x:c r="Y1460" s="37" t="str">
        <x:v>EGP</x:v>
      </x:c>
      <x:c r="Z1460" s="56"/>
      <x:c r="AA1460" s="56"/>
      <x:c r="AB1460" s="56" t="str">
        <x:f>IF(OR(Z1460="",AA1460=""),"",MAX(0,AA1460-Z1460))</x:f>
      </x:c>
      <x:c r="AC1460" s="58" t="str">
        <x:f>IF(OR(Z1460="",AA1460="",AA1460=0),"",MAX(0,(AA1460-Z1460)/AA1460))</x:f>
      </x:c>
      <x:c r="AD1460" s="56"/>
      <x:c r="AE1460" s="56" t="str">
        <x:f>IF(Z1460="","",Z1460+IF(AD1460="",0,AD1460))</x:f>
      </x:c>
      <x:c r="AF1460" s="37" t="str">
        <x:f>IF(AD1460="","",AD1460=0)</x:f>
      </x:c>
      <x:c r="AG1460" s="37"/>
      <x:c r="AH1460" s="37"/>
      <x:c r="AI1460" s="37"/>
      <x:c r="AJ1460" s="37" t="str">
        <x:v>القاهرة</x:v>
      </x:c>
      <x:c r="AK1460" s="37"/>
      <x:c r="AL1460" s="37"/>
      <x:c r="AM1460" s="37"/>
      <x:c r="AN1460" s="37"/>
      <x:c r="AO1460" s="37"/>
      <x:c r="AP1460" s="37"/>
      <x:c r="AQ1460" s="54" t="b">
        <x:v>1</x:v>
      </x:c>
      <x:c r="AR1460" s="37"/>
      <x:c r="AS1460" s="37" t="str">
        <x:v>Sitemap متجر</x:v>
      </x:c>
      <x:c r="AT1460" s="37" t="str">
        <x:v>متوسطة</x:v>
      </x:c>
      <x:c r="AU1460" s="37" t="str">
        <x:v>egypt_store_sitemap_listing</x:v>
      </x:c>
      <x:c r="AV1460" s="37" t="str">
        <x:v>Sitemap ثم صفحة منتج</x:v>
      </x:c>
      <x:c r="AW1460" s="37" t="str">
        <x:v>https://www.zahranstores.com/en/zahran-stainless-steel-classic-stewpot-20-330010020-2141</x:v>
      </x:c>
      <x:c r="AX1460" s="37" t="n">
        <x:v>1</x:v>
      </x:c>
      <x:c r="AY1460" s="60" t="n">
        <x:v>46233</x:v>
      </x:c>
      <x:c r="AZ1460" s="60"/>
      <x:c r="BA1460" s="60"/>
      <x:c r="BB1460" s="62" t="str">
        <x:f>IF(BA1460="","",(NOW()-BA1460)*24)</x:f>
      </x:c>
      <x:c r="BC1460" s="37" t="str">
        <x:f>IF(BA1460="","لم يُرصد",IF(BH1460&lt;&gt;TRUE,"غير نشط",IF(BD1460="فشل","فشل حالي",IF(BB1460&lt;=12,"حديث",IF(BB1460&lt;=24,"متأخر","قديم")))))</x:f>
        <x:v>لم يُرصد</x:v>
      </x:c>
      <x:c r="BD1460" s="37" t="str">
        <x:v>بانتظار أول رصد سعر</x:v>
      </x:c>
      <x:c r="BE1460" s="37" t="n">
        <x:v>0</x:v>
      </x:c>
      <x:c r="BF1460" s="37"/>
      <x:c r="BG1460" s="37"/>
      <x:c r="BH1460" s="54" t="b">
        <x:v>1</x:v>
      </x:c>
      <x:c r="BI1460" s="37" t="str">
        <x:v>يحتاج تأكيد صفحة المنتج</x:v>
      </x:c>
      <x:c r="BJ1460" s="37" t="str"/>
      <x:c r="BK1460" s="37" t="str">
        <x:v>Exact product URL in Zahran Stores public sitemap; stock not asserted</x:v>
      </x:c>
      <x:c r="BL1460" s="60" t="n">
        <x:v>46233</x:v>
      </x:c>
      <x:c r="BM1460" s="60" t="n">
        <x:v>46233</x:v>
      </x:c>
    </x:row>
    <x:row r="1461">
      <x:c r="A1461" s="37" t="str">
        <x:v>CASH-E18EADB68D69FB</x:v>
      </x:c>
      <x:c r="B1461" s="37" t="str">
        <x:v>VAR-B2F0AE028A3EAF|EG-079|STORE</x:v>
      </x:c>
      <x:c r="C1461" s="37" t="str">
        <x:v>VAR-B2F0AE028A3EAF</x:v>
      </x:c>
      <x:c r="D1461" s="37" t="str">
        <x:v>MOD-DD7075E43B7318</x:v>
      </x:c>
      <x:c r="E1461" s="37" t="str">
        <x:v>Zahran 330010022 Stainless Steel</x:v>
      </x:c>
      <x:c r="F1461" s="37" t="str">
        <x:v>المطبخ والأدوات المنزلية</x:v>
      </x:c>
      <x:c r="G1461" s="37" t="str">
        <x:v>حلل طهي</x:v>
      </x:c>
      <x:c r="H1461" s="37" t="str">
        <x:v>Zahran</x:v>
      </x:c>
      <x:c r="I1461" s="37" t="str">
        <x:v>330010022</x:v>
      </x:c>
      <x:c r="J1461" s="37" t="str">
        <x:v>Stainless Steel</x:v>
      </x:c>
      <x:c r="K1461" s="37"/>
      <x:c r="L1461" s="37"/>
      <x:c r="M1461" s="37" t="str">
        <x:v>Stainless Steel</x:v>
      </x:c>
      <x:c r="N1461" s="37" t="str">
        <x:v>330010022</x:v>
      </x:c>
      <x:c r="O1461" s="37"/>
      <x:c r="P1461" s="37" t="str">
        <x:v>EG-079</x:v>
      </x:c>
      <x:c r="Q1461" s="37" t="str">
        <x:v>Zahran Stores</x:v>
      </x:c>
      <x:c r="R1461" s="37" t="str">
        <x:v>سلسلة</x:v>
      </x:c>
      <x:c r="S1461" s="37" t="str">
        <x:v>A</x:v>
      </x:c>
      <x:c r="T1461" s="37"/>
      <x:c r="U1461" s="37"/>
      <x:c r="V1461" s="37"/>
      <x:c r="W1461" s="37" t="str">
        <x:v>https://www.zahranstores.com/en/zahran-stainless-steel-classic-stewpot-22-330010022-2142</x:v>
      </x:c>
      <x:c r="X1461" s="37" t="str">
        <x:v>Sitemap/قائمة روابط</x:v>
      </x:c>
      <x:c r="Y1461" s="37" t="str">
        <x:v>EGP</x:v>
      </x:c>
      <x:c r="Z1461" s="56"/>
      <x:c r="AA1461" s="56"/>
      <x:c r="AB1461" s="56" t="str">
        <x:f>IF(OR(Z1461="",AA1461=""),"",MAX(0,AA1461-Z1461))</x:f>
      </x:c>
      <x:c r="AC1461" s="58" t="str">
        <x:f>IF(OR(Z1461="",AA1461="",AA1461=0),"",MAX(0,(AA1461-Z1461)/AA1461))</x:f>
      </x:c>
      <x:c r="AD1461" s="56"/>
      <x:c r="AE1461" s="56" t="str">
        <x:f>IF(Z1461="","",Z1461+IF(AD1461="",0,AD1461))</x:f>
      </x:c>
      <x:c r="AF1461" s="37" t="str">
        <x:f>IF(AD1461="","",AD1461=0)</x:f>
      </x:c>
      <x:c r="AG1461" s="37"/>
      <x:c r="AH1461" s="37"/>
      <x:c r="AI1461" s="37"/>
      <x:c r="AJ1461" s="37" t="str">
        <x:v>القاهرة</x:v>
      </x:c>
      <x:c r="AK1461" s="37"/>
      <x:c r="AL1461" s="37"/>
      <x:c r="AM1461" s="37"/>
      <x:c r="AN1461" s="37"/>
      <x:c r="AO1461" s="37"/>
      <x:c r="AP1461" s="37"/>
      <x:c r="AQ1461" s="54" t="b">
        <x:v>1</x:v>
      </x:c>
      <x:c r="AR1461" s="37"/>
      <x:c r="AS1461" s="37" t="str">
        <x:v>Sitemap متجر</x:v>
      </x:c>
      <x:c r="AT1461" s="37" t="str">
        <x:v>متوسطة</x:v>
      </x:c>
      <x:c r="AU1461" s="37" t="str">
        <x:v>egypt_store_sitemap_listing</x:v>
      </x:c>
      <x:c r="AV1461" s="37" t="str">
        <x:v>Sitemap ثم صفحة منتج</x:v>
      </x:c>
      <x:c r="AW1461" s="37" t="str">
        <x:v>https://www.zahranstores.com/en/zahran-stainless-steel-classic-stewpot-22-330010022-2142</x:v>
      </x:c>
      <x:c r="AX1461" s="37" t="n">
        <x:v>1</x:v>
      </x:c>
      <x:c r="AY1461" s="60" t="n">
        <x:v>46233</x:v>
      </x:c>
      <x:c r="AZ1461" s="60"/>
      <x:c r="BA1461" s="60"/>
      <x:c r="BB1461" s="62" t="str">
        <x:f>IF(BA1461="","",(NOW()-BA1461)*24)</x:f>
      </x:c>
      <x:c r="BC1461" s="37" t="str">
        <x:f>IF(BA1461="","لم يُرصد",IF(BH1461&lt;&gt;TRUE,"غير نشط",IF(BD1461="فشل","فشل حالي",IF(BB1461&lt;=12,"حديث",IF(BB1461&lt;=24,"متأخر","قديم")))))</x:f>
        <x:v>لم يُرصد</x:v>
      </x:c>
      <x:c r="BD1461" s="37" t="str">
        <x:v>بانتظار أول رصد سعر</x:v>
      </x:c>
      <x:c r="BE1461" s="37" t="n">
        <x:v>0</x:v>
      </x:c>
      <x:c r="BF1461" s="37"/>
      <x:c r="BG1461" s="37"/>
      <x:c r="BH1461" s="54" t="b">
        <x:v>1</x:v>
      </x:c>
      <x:c r="BI1461" s="37" t="str">
        <x:v>يحتاج تأكيد صفحة المنتج</x:v>
      </x:c>
      <x:c r="BJ1461" s="37" t="str"/>
      <x:c r="BK1461" s="37" t="str">
        <x:v>Exact product URL in Zahran Stores public sitemap; stock not asserted</x:v>
      </x:c>
      <x:c r="BL1461" s="60" t="n">
        <x:v>46233</x:v>
      </x:c>
      <x:c r="BM1461" s="60" t="n">
        <x:v>46233</x:v>
      </x:c>
    </x:row>
    <x:row r="1462">
      <x:c r="A1462" s="37" t="str">
        <x:v>CASH-7463DACE4660AD</x:v>
      </x:c>
      <x:c r="B1462" s="37" t="str">
        <x:v>VAR-5A469157AF80F5|EG-079|STORE</x:v>
      </x:c>
      <x:c r="C1462" s="37" t="str">
        <x:v>VAR-5A469157AF80F5</x:v>
      </x:c>
      <x:c r="D1462" s="37" t="str">
        <x:v>MOD-9E3771616E3349</x:v>
      </x:c>
      <x:c r="E1462" s="37" t="str">
        <x:v>Zahran 330010024 Stainless Steel</x:v>
      </x:c>
      <x:c r="F1462" s="37" t="str">
        <x:v>المطبخ والأدوات المنزلية</x:v>
      </x:c>
      <x:c r="G1462" s="37" t="str">
        <x:v>حلل طهي</x:v>
      </x:c>
      <x:c r="H1462" s="37" t="str">
        <x:v>Zahran</x:v>
      </x:c>
      <x:c r="I1462" s="37" t="str">
        <x:v>330010024</x:v>
      </x:c>
      <x:c r="J1462" s="37" t="str">
        <x:v>Stainless Steel</x:v>
      </x:c>
      <x:c r="K1462" s="37"/>
      <x:c r="L1462" s="37"/>
      <x:c r="M1462" s="37" t="str">
        <x:v>Stainless Steel</x:v>
      </x:c>
      <x:c r="N1462" s="37" t="str">
        <x:v>330010024</x:v>
      </x:c>
      <x:c r="O1462" s="37"/>
      <x:c r="P1462" s="37" t="str">
        <x:v>EG-079</x:v>
      </x:c>
      <x:c r="Q1462" s="37" t="str">
        <x:v>Zahran Stores</x:v>
      </x:c>
      <x:c r="R1462" s="37" t="str">
        <x:v>سلسلة</x:v>
      </x:c>
      <x:c r="S1462" s="37" t="str">
        <x:v>A</x:v>
      </x:c>
      <x:c r="T1462" s="37"/>
      <x:c r="U1462" s="37"/>
      <x:c r="V1462" s="37"/>
      <x:c r="W1462" s="37" t="str">
        <x:v>https://www.zahranstores.com/en/zahran-stainless-steel-classic-stewpot-24-330010024-2143</x:v>
      </x:c>
      <x:c r="X1462" s="37" t="str">
        <x:v>Sitemap/قائمة روابط</x:v>
      </x:c>
      <x:c r="Y1462" s="37" t="str">
        <x:v>EGP</x:v>
      </x:c>
      <x:c r="Z1462" s="56"/>
      <x:c r="AA1462" s="56"/>
      <x:c r="AB1462" s="56" t="str">
        <x:f>IF(OR(Z1462="",AA1462=""),"",MAX(0,AA1462-Z1462))</x:f>
      </x:c>
      <x:c r="AC1462" s="58" t="str">
        <x:f>IF(OR(Z1462="",AA1462="",AA1462=0),"",MAX(0,(AA1462-Z1462)/AA1462))</x:f>
      </x:c>
      <x:c r="AD1462" s="56"/>
      <x:c r="AE1462" s="56" t="str">
        <x:f>IF(Z1462="","",Z1462+IF(AD1462="",0,AD1462))</x:f>
      </x:c>
      <x:c r="AF1462" s="37" t="str">
        <x:f>IF(AD1462="","",AD1462=0)</x:f>
      </x:c>
      <x:c r="AG1462" s="37"/>
      <x:c r="AH1462" s="37"/>
      <x:c r="AI1462" s="37"/>
      <x:c r="AJ1462" s="37" t="str">
        <x:v>القاهرة</x:v>
      </x:c>
      <x:c r="AK1462" s="37"/>
      <x:c r="AL1462" s="37"/>
      <x:c r="AM1462" s="37"/>
      <x:c r="AN1462" s="37"/>
      <x:c r="AO1462" s="37"/>
      <x:c r="AP1462" s="37"/>
      <x:c r="AQ1462" s="54" t="b">
        <x:v>1</x:v>
      </x:c>
      <x:c r="AR1462" s="37"/>
      <x:c r="AS1462" s="37" t="str">
        <x:v>Sitemap متجر</x:v>
      </x:c>
      <x:c r="AT1462" s="37" t="str">
        <x:v>متوسطة</x:v>
      </x:c>
      <x:c r="AU1462" s="37" t="str">
        <x:v>egypt_store_sitemap_listing</x:v>
      </x:c>
      <x:c r="AV1462" s="37" t="str">
        <x:v>Sitemap ثم صفحة منتج</x:v>
      </x:c>
      <x:c r="AW1462" s="37" t="str">
        <x:v>https://www.zahranstores.com/en/zahran-stainless-steel-classic-stewpot-24-330010024-2143</x:v>
      </x:c>
      <x:c r="AX1462" s="37" t="n">
        <x:v>1</x:v>
      </x:c>
      <x:c r="AY1462" s="60" t="n">
        <x:v>46233</x:v>
      </x:c>
      <x:c r="AZ1462" s="60"/>
      <x:c r="BA1462" s="60"/>
      <x:c r="BB1462" s="62" t="str">
        <x:f>IF(BA1462="","",(NOW()-BA1462)*24)</x:f>
      </x:c>
      <x:c r="BC1462" s="37" t="str">
        <x:f>IF(BA1462="","لم يُرصد",IF(BH1462&lt;&gt;TRUE,"غير نشط",IF(BD1462="فشل","فشل حالي",IF(BB1462&lt;=12,"حديث",IF(BB1462&lt;=24,"متأخر","قديم")))))</x:f>
        <x:v>لم يُرصد</x:v>
      </x:c>
      <x:c r="BD1462" s="37" t="str">
        <x:v>بانتظار أول رصد سعر</x:v>
      </x:c>
      <x:c r="BE1462" s="37" t="n">
        <x:v>0</x:v>
      </x:c>
      <x:c r="BF1462" s="37"/>
      <x:c r="BG1462" s="37"/>
      <x:c r="BH1462" s="54" t="b">
        <x:v>1</x:v>
      </x:c>
      <x:c r="BI1462" s="37" t="str">
        <x:v>يحتاج تأكيد صفحة المنتج</x:v>
      </x:c>
      <x:c r="BJ1462" s="37" t="str"/>
      <x:c r="BK1462" s="37" t="str">
        <x:v>Exact product URL in Zahran Stores public sitemap; stock not asserted</x:v>
      </x:c>
      <x:c r="BL1462" s="60" t="n">
        <x:v>46233</x:v>
      </x:c>
      <x:c r="BM1462" s="60" t="n">
        <x:v>46233</x:v>
      </x:c>
    </x:row>
    <x:row r="1463">
      <x:c r="A1463" s="37" t="str">
        <x:v>CASH-EF85DB3CF2C890</x:v>
      </x:c>
      <x:c r="B1463" s="37" t="str">
        <x:v>VAR-D9CC6126452712|EG-079|STORE</x:v>
      </x:c>
      <x:c r="C1463" s="37" t="str">
        <x:v>VAR-D9CC6126452712</x:v>
      </x:c>
      <x:c r="D1463" s="37" t="str">
        <x:v>MOD-E36AAA2B20583C</x:v>
      </x:c>
      <x:c r="E1463" s="37" t="str">
        <x:v>Zahran 330010026 Stainless Steel</x:v>
      </x:c>
      <x:c r="F1463" s="37" t="str">
        <x:v>المطبخ والأدوات المنزلية</x:v>
      </x:c>
      <x:c r="G1463" s="37" t="str">
        <x:v>حلل طهي</x:v>
      </x:c>
      <x:c r="H1463" s="37" t="str">
        <x:v>Zahran</x:v>
      </x:c>
      <x:c r="I1463" s="37" t="str">
        <x:v>330010026</x:v>
      </x:c>
      <x:c r="J1463" s="37" t="str">
        <x:v>Stainless Steel</x:v>
      </x:c>
      <x:c r="K1463" s="37"/>
      <x:c r="L1463" s="37"/>
      <x:c r="M1463" s="37" t="str">
        <x:v>Stainless Steel</x:v>
      </x:c>
      <x:c r="N1463" s="37" t="str">
        <x:v>330010026</x:v>
      </x:c>
      <x:c r="O1463" s="37"/>
      <x:c r="P1463" s="37" t="str">
        <x:v>EG-079</x:v>
      </x:c>
      <x:c r="Q1463" s="37" t="str">
        <x:v>Zahran Stores</x:v>
      </x:c>
      <x:c r="R1463" s="37" t="str">
        <x:v>سلسلة</x:v>
      </x:c>
      <x:c r="S1463" s="37" t="str">
        <x:v>A</x:v>
      </x:c>
      <x:c r="T1463" s="37"/>
      <x:c r="U1463" s="37"/>
      <x:c r="V1463" s="37"/>
      <x:c r="W1463" s="37" t="str">
        <x:v>https://www.zahranstores.com/en/zahran-stainless-steel-classic-stewpot-26-330010026-2144</x:v>
      </x:c>
      <x:c r="X1463" s="37" t="str">
        <x:v>Sitemap/قائمة روابط</x:v>
      </x:c>
      <x:c r="Y1463" s="37" t="str">
        <x:v>EGP</x:v>
      </x:c>
      <x:c r="Z1463" s="56"/>
      <x:c r="AA1463" s="56"/>
      <x:c r="AB1463" s="56" t="str">
        <x:f>IF(OR(Z1463="",AA1463=""),"",MAX(0,AA1463-Z1463))</x:f>
      </x:c>
      <x:c r="AC1463" s="58" t="str">
        <x:f>IF(OR(Z1463="",AA1463="",AA1463=0),"",MAX(0,(AA1463-Z1463)/AA1463))</x:f>
      </x:c>
      <x:c r="AD1463" s="56"/>
      <x:c r="AE1463" s="56" t="str">
        <x:f>IF(Z1463="","",Z1463+IF(AD1463="",0,AD1463))</x:f>
      </x:c>
      <x:c r="AF1463" s="37" t="str">
        <x:f>IF(AD1463="","",AD1463=0)</x:f>
      </x:c>
      <x:c r="AG1463" s="37"/>
      <x:c r="AH1463" s="37"/>
      <x:c r="AI1463" s="37"/>
      <x:c r="AJ1463" s="37" t="str">
        <x:v>القاهرة</x:v>
      </x:c>
      <x:c r="AK1463" s="37"/>
      <x:c r="AL1463" s="37"/>
      <x:c r="AM1463" s="37"/>
      <x:c r="AN1463" s="37"/>
      <x:c r="AO1463" s="37"/>
      <x:c r="AP1463" s="37"/>
      <x:c r="AQ1463" s="54" t="b">
        <x:v>1</x:v>
      </x:c>
      <x:c r="AR1463" s="37"/>
      <x:c r="AS1463" s="37" t="str">
        <x:v>Sitemap متجر</x:v>
      </x:c>
      <x:c r="AT1463" s="37" t="str">
        <x:v>متوسطة</x:v>
      </x:c>
      <x:c r="AU1463" s="37" t="str">
        <x:v>egypt_store_sitemap_listing</x:v>
      </x:c>
      <x:c r="AV1463" s="37" t="str">
        <x:v>Sitemap ثم صفحة منتج</x:v>
      </x:c>
      <x:c r="AW1463" s="37" t="str">
        <x:v>https://www.zahranstores.com/en/zahran-stainless-steel-classic-stewpot-26-330010026-2144</x:v>
      </x:c>
      <x:c r="AX1463" s="37" t="n">
        <x:v>1</x:v>
      </x:c>
      <x:c r="AY1463" s="60" t="n">
        <x:v>46233</x:v>
      </x:c>
      <x:c r="AZ1463" s="60"/>
      <x:c r="BA1463" s="60"/>
      <x:c r="BB1463" s="62" t="str">
        <x:f>IF(BA1463="","",(NOW()-BA1463)*24)</x:f>
      </x:c>
      <x:c r="BC1463" s="37" t="str">
        <x:f>IF(BA1463="","لم يُرصد",IF(BH1463&lt;&gt;TRUE,"غير نشط",IF(BD1463="فشل","فشل حالي",IF(BB1463&lt;=12,"حديث",IF(BB1463&lt;=24,"متأخر","قديم")))))</x:f>
        <x:v>لم يُرصد</x:v>
      </x:c>
      <x:c r="BD1463" s="37" t="str">
        <x:v>بانتظار أول رصد سعر</x:v>
      </x:c>
      <x:c r="BE1463" s="37" t="n">
        <x:v>0</x:v>
      </x:c>
      <x:c r="BF1463" s="37"/>
      <x:c r="BG1463" s="37"/>
      <x:c r="BH1463" s="54" t="b">
        <x:v>1</x:v>
      </x:c>
      <x:c r="BI1463" s="37" t="str">
        <x:v>يحتاج تأكيد صفحة المنتج</x:v>
      </x:c>
      <x:c r="BJ1463" s="37" t="str"/>
      <x:c r="BK1463" s="37" t="str">
        <x:v>Exact product URL in Zahran Stores public sitemap; stock not asserted</x:v>
      </x:c>
      <x:c r="BL1463" s="60" t="n">
        <x:v>46233</x:v>
      </x:c>
      <x:c r="BM1463" s="60" t="n">
        <x:v>46233</x:v>
      </x:c>
    </x:row>
    <x:row r="1464">
      <x:c r="A1464" s="37" t="str">
        <x:v>CASH-532D044CB0F017</x:v>
      </x:c>
      <x:c r="B1464" s="37" t="str">
        <x:v>VAR-0FE60163137916|EG-079|STORE</x:v>
      </x:c>
      <x:c r="C1464" s="37" t="str">
        <x:v>VAR-0FE60163137916</x:v>
      </x:c>
      <x:c r="D1464" s="37" t="str">
        <x:v>MOD-680C98DDC8A515</x:v>
      </x:c>
      <x:c r="E1464" s="37" t="str">
        <x:v>Zahran 330010028 Stainless Steel</x:v>
      </x:c>
      <x:c r="F1464" s="37" t="str">
        <x:v>المطبخ والأدوات المنزلية</x:v>
      </x:c>
      <x:c r="G1464" s="37" t="str">
        <x:v>حلل طهي</x:v>
      </x:c>
      <x:c r="H1464" s="37" t="str">
        <x:v>Zahran</x:v>
      </x:c>
      <x:c r="I1464" s="37" t="str">
        <x:v>330010028</x:v>
      </x:c>
      <x:c r="J1464" s="37" t="str">
        <x:v>Stainless Steel</x:v>
      </x:c>
      <x:c r="K1464" s="37"/>
      <x:c r="L1464" s="37"/>
      <x:c r="M1464" s="37" t="str">
        <x:v>Stainless Steel</x:v>
      </x:c>
      <x:c r="N1464" s="37" t="str">
        <x:v>330010028</x:v>
      </x:c>
      <x:c r="O1464" s="37"/>
      <x:c r="P1464" s="37" t="str">
        <x:v>EG-079</x:v>
      </x:c>
      <x:c r="Q1464" s="37" t="str">
        <x:v>Zahran Stores</x:v>
      </x:c>
      <x:c r="R1464" s="37" t="str">
        <x:v>سلسلة</x:v>
      </x:c>
      <x:c r="S1464" s="37" t="str">
        <x:v>A</x:v>
      </x:c>
      <x:c r="T1464" s="37"/>
      <x:c r="U1464" s="37"/>
      <x:c r="V1464" s="37"/>
      <x:c r="W1464" s="37" t="str">
        <x:v>https://www.zahranstores.com/en/zahran-stainless-steel-classic-stewpot-28-330010028-2145</x:v>
      </x:c>
      <x:c r="X1464" s="37" t="str">
        <x:v>Sitemap/قائمة روابط</x:v>
      </x:c>
      <x:c r="Y1464" s="37" t="str">
        <x:v>EGP</x:v>
      </x:c>
      <x:c r="Z1464" s="56"/>
      <x:c r="AA1464" s="56"/>
      <x:c r="AB1464" s="56" t="str">
        <x:f>IF(OR(Z1464="",AA1464=""),"",MAX(0,AA1464-Z1464))</x:f>
      </x:c>
      <x:c r="AC1464" s="58" t="str">
        <x:f>IF(OR(Z1464="",AA1464="",AA1464=0),"",MAX(0,(AA1464-Z1464)/AA1464))</x:f>
      </x:c>
      <x:c r="AD1464" s="56"/>
      <x:c r="AE1464" s="56" t="str">
        <x:f>IF(Z1464="","",Z1464+IF(AD1464="",0,AD1464))</x:f>
      </x:c>
      <x:c r="AF1464" s="37" t="str">
        <x:f>IF(AD1464="","",AD1464=0)</x:f>
      </x:c>
      <x:c r="AG1464" s="37"/>
      <x:c r="AH1464" s="37"/>
      <x:c r="AI1464" s="37"/>
      <x:c r="AJ1464" s="37" t="str">
        <x:v>القاهرة</x:v>
      </x:c>
      <x:c r="AK1464" s="37"/>
      <x:c r="AL1464" s="37"/>
      <x:c r="AM1464" s="37"/>
      <x:c r="AN1464" s="37"/>
      <x:c r="AO1464" s="37"/>
      <x:c r="AP1464" s="37"/>
      <x:c r="AQ1464" s="54" t="b">
        <x:v>1</x:v>
      </x:c>
      <x:c r="AR1464" s="37"/>
      <x:c r="AS1464" s="37" t="str">
        <x:v>Sitemap متجر</x:v>
      </x:c>
      <x:c r="AT1464" s="37" t="str">
        <x:v>متوسطة</x:v>
      </x:c>
      <x:c r="AU1464" s="37" t="str">
        <x:v>egypt_store_sitemap_listing</x:v>
      </x:c>
      <x:c r="AV1464" s="37" t="str">
        <x:v>Sitemap ثم صفحة منتج</x:v>
      </x:c>
      <x:c r="AW1464" s="37" t="str">
        <x:v>https://www.zahranstores.com/en/zahran-stainless-steel-classic-stewpot-28-330010028-2145</x:v>
      </x:c>
      <x:c r="AX1464" s="37" t="n">
        <x:v>1</x:v>
      </x:c>
      <x:c r="AY1464" s="60" t="n">
        <x:v>46233</x:v>
      </x:c>
      <x:c r="AZ1464" s="60"/>
      <x:c r="BA1464" s="60"/>
      <x:c r="BB1464" s="62" t="str">
        <x:f>IF(BA1464="","",(NOW()-BA1464)*24)</x:f>
      </x:c>
      <x:c r="BC1464" s="37" t="str">
        <x:f>IF(BA1464="","لم يُرصد",IF(BH1464&lt;&gt;TRUE,"غير نشط",IF(BD1464="فشل","فشل حالي",IF(BB1464&lt;=12,"حديث",IF(BB1464&lt;=24,"متأخر","قديم")))))</x:f>
        <x:v>لم يُرصد</x:v>
      </x:c>
      <x:c r="BD1464" s="37" t="str">
        <x:v>بانتظار أول رصد سعر</x:v>
      </x:c>
      <x:c r="BE1464" s="37" t="n">
        <x:v>0</x:v>
      </x:c>
      <x:c r="BF1464" s="37"/>
      <x:c r="BG1464" s="37"/>
      <x:c r="BH1464" s="54" t="b">
        <x:v>1</x:v>
      </x:c>
      <x:c r="BI1464" s="37" t="str">
        <x:v>يحتاج تأكيد صفحة المنتج</x:v>
      </x:c>
      <x:c r="BJ1464" s="37" t="str"/>
      <x:c r="BK1464" s="37" t="str">
        <x:v>Exact product URL in Zahran Stores public sitemap; stock not asserted</x:v>
      </x:c>
      <x:c r="BL1464" s="60" t="n">
        <x:v>46233</x:v>
      </x:c>
      <x:c r="BM1464" s="60" t="n">
        <x:v>46233</x:v>
      </x:c>
    </x:row>
    <x:row r="1465">
      <x:c r="A1465" s="37" t="str">
        <x:v>CASH-F87427D2ADE8E8</x:v>
      </x:c>
      <x:c r="B1465" s="37" t="str">
        <x:v>VAR-C9116E01F91CFC|EG-079|STORE</x:v>
      </x:c>
      <x:c r="C1465" s="37" t="str">
        <x:v>VAR-C9116E01F91CFC</x:v>
      </x:c>
      <x:c r="D1465" s="37" t="str">
        <x:v>MOD-8813B79ABC5B29</x:v>
      </x:c>
      <x:c r="E1465" s="37" t="str">
        <x:v>Zahran 330010030 Stainless Steel</x:v>
      </x:c>
      <x:c r="F1465" s="37" t="str">
        <x:v>المطبخ والأدوات المنزلية</x:v>
      </x:c>
      <x:c r="G1465" s="37" t="str">
        <x:v>حلل طهي</x:v>
      </x:c>
      <x:c r="H1465" s="37" t="str">
        <x:v>Zahran</x:v>
      </x:c>
      <x:c r="I1465" s="37" t="str">
        <x:v>330010030</x:v>
      </x:c>
      <x:c r="J1465" s="37" t="str">
        <x:v>Stainless Steel</x:v>
      </x:c>
      <x:c r="K1465" s="37"/>
      <x:c r="L1465" s="37"/>
      <x:c r="M1465" s="37" t="str">
        <x:v>Stainless Steel</x:v>
      </x:c>
      <x:c r="N1465" s="37" t="str">
        <x:v>330010030</x:v>
      </x:c>
      <x:c r="O1465" s="37"/>
      <x:c r="P1465" s="37" t="str">
        <x:v>EG-079</x:v>
      </x:c>
      <x:c r="Q1465" s="37" t="str">
        <x:v>Zahran Stores</x:v>
      </x:c>
      <x:c r="R1465" s="37" t="str">
        <x:v>سلسلة</x:v>
      </x:c>
      <x:c r="S1465" s="37" t="str">
        <x:v>A</x:v>
      </x:c>
      <x:c r="T1465" s="37"/>
      <x:c r="U1465" s="37"/>
      <x:c r="V1465" s="37"/>
      <x:c r="W1465" s="37" t="str">
        <x:v>https://www.zahranstores.com/en/zahran-stainless-steel-classic-stewpot-30-330010030-2146</x:v>
      </x:c>
      <x:c r="X1465" s="37" t="str">
        <x:v>Sitemap/قائمة روابط</x:v>
      </x:c>
      <x:c r="Y1465" s="37" t="str">
        <x:v>EGP</x:v>
      </x:c>
      <x:c r="Z1465" s="56"/>
      <x:c r="AA1465" s="56"/>
      <x:c r="AB1465" s="56" t="str">
        <x:f>IF(OR(Z1465="",AA1465=""),"",MAX(0,AA1465-Z1465))</x:f>
      </x:c>
      <x:c r="AC1465" s="58" t="str">
        <x:f>IF(OR(Z1465="",AA1465="",AA1465=0),"",MAX(0,(AA1465-Z1465)/AA1465))</x:f>
      </x:c>
      <x:c r="AD1465" s="56"/>
      <x:c r="AE1465" s="56" t="str">
        <x:f>IF(Z1465="","",Z1465+IF(AD1465="",0,AD1465))</x:f>
      </x:c>
      <x:c r="AF1465" s="37" t="str">
        <x:f>IF(AD1465="","",AD1465=0)</x:f>
      </x:c>
      <x:c r="AG1465" s="37"/>
      <x:c r="AH1465" s="37"/>
      <x:c r="AI1465" s="37"/>
      <x:c r="AJ1465" s="37" t="str">
        <x:v>القاهرة</x:v>
      </x:c>
      <x:c r="AK1465" s="37"/>
      <x:c r="AL1465" s="37"/>
      <x:c r="AM1465" s="37"/>
      <x:c r="AN1465" s="37"/>
      <x:c r="AO1465" s="37"/>
      <x:c r="AP1465" s="37"/>
      <x:c r="AQ1465" s="54" t="b">
        <x:v>1</x:v>
      </x:c>
      <x:c r="AR1465" s="37"/>
      <x:c r="AS1465" s="37" t="str">
        <x:v>Sitemap متجر</x:v>
      </x:c>
      <x:c r="AT1465" s="37" t="str">
        <x:v>متوسطة</x:v>
      </x:c>
      <x:c r="AU1465" s="37" t="str">
        <x:v>egypt_store_sitemap_listing</x:v>
      </x:c>
      <x:c r="AV1465" s="37" t="str">
        <x:v>Sitemap ثم صفحة منتج</x:v>
      </x:c>
      <x:c r="AW1465" s="37" t="str">
        <x:v>https://www.zahranstores.com/en/zahran-stainless-steel-classic-stewpot-30-330010030-2146</x:v>
      </x:c>
      <x:c r="AX1465" s="37" t="n">
        <x:v>1</x:v>
      </x:c>
      <x:c r="AY1465" s="60" t="n">
        <x:v>46233</x:v>
      </x:c>
      <x:c r="AZ1465" s="60"/>
      <x:c r="BA1465" s="60"/>
      <x:c r="BB1465" s="62" t="str">
        <x:f>IF(BA1465="","",(NOW()-BA1465)*24)</x:f>
      </x:c>
      <x:c r="BC1465" s="37" t="str">
        <x:f>IF(BA1465="","لم يُرصد",IF(BH1465&lt;&gt;TRUE,"غير نشط",IF(BD1465="فشل","فشل حالي",IF(BB1465&lt;=12,"حديث",IF(BB1465&lt;=24,"متأخر","قديم")))))</x:f>
        <x:v>لم يُرصد</x:v>
      </x:c>
      <x:c r="BD1465" s="37" t="str">
        <x:v>بانتظار أول رصد سعر</x:v>
      </x:c>
      <x:c r="BE1465" s="37" t="n">
        <x:v>0</x:v>
      </x:c>
      <x:c r="BF1465" s="37"/>
      <x:c r="BG1465" s="37"/>
      <x:c r="BH1465" s="54" t="b">
        <x:v>1</x:v>
      </x:c>
      <x:c r="BI1465" s="37" t="str">
        <x:v>يحتاج تأكيد صفحة المنتج</x:v>
      </x:c>
      <x:c r="BJ1465" s="37" t="str"/>
      <x:c r="BK1465" s="37" t="str">
        <x:v>Exact product URL in Zahran Stores public sitemap; stock not asserted</x:v>
      </x:c>
      <x:c r="BL1465" s="60" t="n">
        <x:v>46233</x:v>
      </x:c>
      <x:c r="BM1465" s="60" t="n">
        <x:v>46233</x:v>
      </x:c>
    </x:row>
    <x:row r="1466">
      <x:c r="A1466" s="37" t="str">
        <x:v>CASH-9E0B04A1683DF4</x:v>
      </x:c>
      <x:c r="B1466" s="37" t="str">
        <x:v>VAR-1F811392437A78|EG-079|STORE</x:v>
      </x:c>
      <x:c r="C1466" s="37" t="str">
        <x:v>VAR-1F811392437A78</x:v>
      </x:c>
      <x:c r="D1466" s="37" t="str">
        <x:v>MOD-CAE431C2B5A0AE</x:v>
      </x:c>
      <x:c r="E1466" s="37" t="str">
        <x:v>Zahran 330010032 Stainless Steel</x:v>
      </x:c>
      <x:c r="F1466" s="37" t="str">
        <x:v>المطبخ والأدوات المنزلية</x:v>
      </x:c>
      <x:c r="G1466" s="37" t="str">
        <x:v>حلل طهي</x:v>
      </x:c>
      <x:c r="H1466" s="37" t="str">
        <x:v>Zahran</x:v>
      </x:c>
      <x:c r="I1466" s="37" t="str">
        <x:v>330010032</x:v>
      </x:c>
      <x:c r="J1466" s="37" t="str">
        <x:v>Stainless Steel</x:v>
      </x:c>
      <x:c r="K1466" s="37"/>
      <x:c r="L1466" s="37"/>
      <x:c r="M1466" s="37" t="str">
        <x:v>Stainless Steel</x:v>
      </x:c>
      <x:c r="N1466" s="37" t="str">
        <x:v>330010032</x:v>
      </x:c>
      <x:c r="O1466" s="37"/>
      <x:c r="P1466" s="37" t="str">
        <x:v>EG-079</x:v>
      </x:c>
      <x:c r="Q1466" s="37" t="str">
        <x:v>Zahran Stores</x:v>
      </x:c>
      <x:c r="R1466" s="37" t="str">
        <x:v>سلسلة</x:v>
      </x:c>
      <x:c r="S1466" s="37" t="str">
        <x:v>A</x:v>
      </x:c>
      <x:c r="T1466" s="37"/>
      <x:c r="U1466" s="37"/>
      <x:c r="V1466" s="37"/>
      <x:c r="W1466" s="37" t="str">
        <x:v>https://www.zahranstores.com/en/zahran-stainless-steel-classic-stewpot-32-330010032-2147</x:v>
      </x:c>
      <x:c r="X1466" s="37" t="str">
        <x:v>Sitemap/قائمة روابط</x:v>
      </x:c>
      <x:c r="Y1466" s="37" t="str">
        <x:v>EGP</x:v>
      </x:c>
      <x:c r="Z1466" s="56"/>
      <x:c r="AA1466" s="56"/>
      <x:c r="AB1466" s="56" t="str">
        <x:f>IF(OR(Z1466="",AA1466=""),"",MAX(0,AA1466-Z1466))</x:f>
      </x:c>
      <x:c r="AC1466" s="58" t="str">
        <x:f>IF(OR(Z1466="",AA1466="",AA1466=0),"",MAX(0,(AA1466-Z1466)/AA1466))</x:f>
      </x:c>
      <x:c r="AD1466" s="56"/>
      <x:c r="AE1466" s="56" t="str">
        <x:f>IF(Z1466="","",Z1466+IF(AD1466="",0,AD1466))</x:f>
      </x:c>
      <x:c r="AF1466" s="37" t="str">
        <x:f>IF(AD1466="","",AD1466=0)</x:f>
      </x:c>
      <x:c r="AG1466" s="37"/>
      <x:c r="AH1466" s="37"/>
      <x:c r="AI1466" s="37"/>
      <x:c r="AJ1466" s="37" t="str">
        <x:v>القاهرة</x:v>
      </x:c>
      <x:c r="AK1466" s="37"/>
      <x:c r="AL1466" s="37"/>
      <x:c r="AM1466" s="37"/>
      <x:c r="AN1466" s="37"/>
      <x:c r="AO1466" s="37"/>
      <x:c r="AP1466" s="37"/>
      <x:c r="AQ1466" s="54" t="b">
        <x:v>1</x:v>
      </x:c>
      <x:c r="AR1466" s="37"/>
      <x:c r="AS1466" s="37" t="str">
        <x:v>Sitemap متجر</x:v>
      </x:c>
      <x:c r="AT1466" s="37" t="str">
        <x:v>متوسطة</x:v>
      </x:c>
      <x:c r="AU1466" s="37" t="str">
        <x:v>egypt_store_sitemap_listing</x:v>
      </x:c>
      <x:c r="AV1466" s="37" t="str">
        <x:v>Sitemap ثم صفحة منتج</x:v>
      </x:c>
      <x:c r="AW1466" s="37" t="str">
        <x:v>https://www.zahranstores.com/en/zahran-stainless-steel-classic-stewpot-32-330010032-2147</x:v>
      </x:c>
      <x:c r="AX1466" s="37" t="n">
        <x:v>1</x:v>
      </x:c>
      <x:c r="AY1466" s="60" t="n">
        <x:v>46233</x:v>
      </x:c>
      <x:c r="AZ1466" s="60"/>
      <x:c r="BA1466" s="60"/>
      <x:c r="BB1466" s="62" t="str">
        <x:f>IF(BA1466="","",(NOW()-BA1466)*24)</x:f>
      </x:c>
      <x:c r="BC1466" s="37" t="str">
        <x:f>IF(BA1466="","لم يُرصد",IF(BH1466&lt;&gt;TRUE,"غير نشط",IF(BD1466="فشل","فشل حالي",IF(BB1466&lt;=12,"حديث",IF(BB1466&lt;=24,"متأخر","قديم")))))</x:f>
        <x:v>لم يُرصد</x:v>
      </x:c>
      <x:c r="BD1466" s="37" t="str">
        <x:v>بانتظار أول رصد سعر</x:v>
      </x:c>
      <x:c r="BE1466" s="37" t="n">
        <x:v>0</x:v>
      </x:c>
      <x:c r="BF1466" s="37"/>
      <x:c r="BG1466" s="37"/>
      <x:c r="BH1466" s="54" t="b">
        <x:v>1</x:v>
      </x:c>
      <x:c r="BI1466" s="37" t="str">
        <x:v>يحتاج تأكيد صفحة المنتج</x:v>
      </x:c>
      <x:c r="BJ1466" s="37" t="str"/>
      <x:c r="BK1466" s="37" t="str">
        <x:v>Exact product URL in Zahran Stores public sitemap; stock not asserted</x:v>
      </x:c>
      <x:c r="BL1466" s="60" t="n">
        <x:v>46233</x:v>
      </x:c>
      <x:c r="BM1466" s="60" t="n">
        <x:v>46233</x:v>
      </x:c>
    </x:row>
    <x:row r="1467">
      <x:c r="A1467" s="37" t="str">
        <x:v>CASH-AE4D35F1451965</x:v>
      </x:c>
      <x:c r="B1467" s="37" t="str">
        <x:v>VAR-334B071F5E7AFB|EG-079|STORE</x:v>
      </x:c>
      <x:c r="C1467" s="37" t="str">
        <x:v>VAR-334B071F5E7AFB</x:v>
      </x:c>
      <x:c r="D1467" s="37" t="str">
        <x:v>MOD-2129E8A4EDE7C3</x:v>
      </x:c>
      <x:c r="E1467" s="37" t="str">
        <x:v>Zahran 330011614 Stainless Steel</x:v>
      </x:c>
      <x:c r="F1467" s="37" t="str">
        <x:v>المطبخ والأدوات المنزلية</x:v>
      </x:c>
      <x:c r="G1467" s="37" t="str">
        <x:v>حلل طهي</x:v>
      </x:c>
      <x:c r="H1467" s="37" t="str">
        <x:v>Zahran</x:v>
      </x:c>
      <x:c r="I1467" s="37" t="str">
        <x:v>330011614</x:v>
      </x:c>
      <x:c r="J1467" s="37" t="str">
        <x:v>Stainless Steel</x:v>
      </x:c>
      <x:c r="K1467" s="37"/>
      <x:c r="L1467" s="37"/>
      <x:c r="M1467" s="37" t="str">
        <x:v>Stainless Steel</x:v>
      </x:c>
      <x:c r="N1467" s="37" t="str">
        <x:v>330011614</x:v>
      </x:c>
      <x:c r="O1467" s="37"/>
      <x:c r="P1467" s="37" t="str">
        <x:v>EG-079</x:v>
      </x:c>
      <x:c r="Q1467" s="37" t="str">
        <x:v>Zahran Stores</x:v>
      </x:c>
      <x:c r="R1467" s="37" t="str">
        <x:v>سلسلة</x:v>
      </x:c>
      <x:c r="S1467" s="37" t="str">
        <x:v>A</x:v>
      </x:c>
      <x:c r="T1467" s="37"/>
      <x:c r="U1467" s="37"/>
      <x:c r="V1467" s="37"/>
      <x:c r="W1467" s="37" t="str">
        <x:v>https://www.zahranstores.com/en/zahran-stainless-steel-classic-milkpot-14-330011614-2160</x:v>
      </x:c>
      <x:c r="X1467" s="37" t="str">
        <x:v>Sitemap/قائمة روابط</x:v>
      </x:c>
      <x:c r="Y1467" s="37" t="str">
        <x:v>EGP</x:v>
      </x:c>
      <x:c r="Z1467" s="56"/>
      <x:c r="AA1467" s="56"/>
      <x:c r="AB1467" s="56" t="str">
        <x:f>IF(OR(Z1467="",AA1467=""),"",MAX(0,AA1467-Z1467))</x:f>
      </x:c>
      <x:c r="AC1467" s="58" t="str">
        <x:f>IF(OR(Z1467="",AA1467="",AA1467=0),"",MAX(0,(AA1467-Z1467)/AA1467))</x:f>
      </x:c>
      <x:c r="AD1467" s="56"/>
      <x:c r="AE1467" s="56" t="str">
        <x:f>IF(Z1467="","",Z1467+IF(AD1467="",0,AD1467))</x:f>
      </x:c>
      <x:c r="AF1467" s="37" t="str">
        <x:f>IF(AD1467="","",AD1467=0)</x:f>
      </x:c>
      <x:c r="AG1467" s="37"/>
      <x:c r="AH1467" s="37"/>
      <x:c r="AI1467" s="37"/>
      <x:c r="AJ1467" s="37" t="str">
        <x:v>القاهرة</x:v>
      </x:c>
      <x:c r="AK1467" s="37"/>
      <x:c r="AL1467" s="37"/>
      <x:c r="AM1467" s="37"/>
      <x:c r="AN1467" s="37"/>
      <x:c r="AO1467" s="37"/>
      <x:c r="AP1467" s="37"/>
      <x:c r="AQ1467" s="54" t="b">
        <x:v>1</x:v>
      </x:c>
      <x:c r="AR1467" s="37"/>
      <x:c r="AS1467" s="37" t="str">
        <x:v>Sitemap متجر</x:v>
      </x:c>
      <x:c r="AT1467" s="37" t="str">
        <x:v>متوسطة</x:v>
      </x:c>
      <x:c r="AU1467" s="37" t="str">
        <x:v>egypt_store_sitemap_listing</x:v>
      </x:c>
      <x:c r="AV1467" s="37" t="str">
        <x:v>Sitemap ثم صفحة منتج</x:v>
      </x:c>
      <x:c r="AW1467" s="37" t="str">
        <x:v>https://www.zahranstores.com/en/zahran-stainless-steel-classic-milkpot-14-330011614-2160</x:v>
      </x:c>
      <x:c r="AX1467" s="37" t="n">
        <x:v>1</x:v>
      </x:c>
      <x:c r="AY1467" s="60" t="n">
        <x:v>46233</x:v>
      </x:c>
      <x:c r="AZ1467" s="60"/>
      <x:c r="BA1467" s="60"/>
      <x:c r="BB1467" s="62" t="str">
        <x:f>IF(BA1467="","",(NOW()-BA1467)*24)</x:f>
      </x:c>
      <x:c r="BC1467" s="37" t="str">
        <x:f>IF(BA1467="","لم يُرصد",IF(BH1467&lt;&gt;TRUE,"غير نشط",IF(BD1467="فشل","فشل حالي",IF(BB1467&lt;=12,"حديث",IF(BB1467&lt;=24,"متأخر","قديم")))))</x:f>
        <x:v>لم يُرصد</x:v>
      </x:c>
      <x:c r="BD1467" s="37" t="str">
        <x:v>بانتظار أول رصد سعر</x:v>
      </x:c>
      <x:c r="BE1467" s="37" t="n">
        <x:v>0</x:v>
      </x:c>
      <x:c r="BF1467" s="37"/>
      <x:c r="BG1467" s="37"/>
      <x:c r="BH1467" s="54" t="b">
        <x:v>1</x:v>
      </x:c>
      <x:c r="BI1467" s="37" t="str">
        <x:v>يحتاج تأكيد صفحة المنتج</x:v>
      </x:c>
      <x:c r="BJ1467" s="37" t="str"/>
      <x:c r="BK1467" s="37" t="str">
        <x:v>Exact product URL in Zahran Stores public sitemap; stock not asserted</x:v>
      </x:c>
      <x:c r="BL1467" s="60" t="n">
        <x:v>46233</x:v>
      </x:c>
      <x:c r="BM1467" s="60" t="n">
        <x:v>46233</x:v>
      </x:c>
    </x:row>
    <x:row r="1468">
      <x:c r="A1468" s="37" t="str">
        <x:v>CASH-79BA16C80E6E66</x:v>
      </x:c>
      <x:c r="B1468" s="37" t="str">
        <x:v>VAR-52DAEB53DD27EE|EG-079|STORE</x:v>
      </x:c>
      <x:c r="C1468" s="37" t="str">
        <x:v>VAR-52DAEB53DD27EE</x:v>
      </x:c>
      <x:c r="D1468" s="37" t="str">
        <x:v>MOD-8A3EDDC03D9673</x:v>
      </x:c>
      <x:c r="E1468" s="37" t="str">
        <x:v>Zahran 330030016 Stainless Steel</x:v>
      </x:c>
      <x:c r="F1468" s="37" t="str">
        <x:v>المطبخ والأدوات المنزلية</x:v>
      </x:c>
      <x:c r="G1468" s="37" t="str">
        <x:v>حلل طهي</x:v>
      </x:c>
      <x:c r="H1468" s="37" t="str">
        <x:v>Zahran</x:v>
      </x:c>
      <x:c r="I1468" s="37" t="str">
        <x:v>330030016</x:v>
      </x:c>
      <x:c r="J1468" s="37" t="str">
        <x:v>Stainless Steel</x:v>
      </x:c>
      <x:c r="K1468" s="37"/>
      <x:c r="L1468" s="37"/>
      <x:c r="M1468" s="37" t="str">
        <x:v>Stainless Steel</x:v>
      </x:c>
      <x:c r="N1468" s="37" t="str">
        <x:v>330030016</x:v>
      </x:c>
      <x:c r="O1468" s="37"/>
      <x:c r="P1468" s="37" t="str">
        <x:v>EG-079</x:v>
      </x:c>
      <x:c r="Q1468" s="37" t="str">
        <x:v>Zahran Stores</x:v>
      </x:c>
      <x:c r="R1468" s="37" t="str">
        <x:v>سلسلة</x:v>
      </x:c>
      <x:c r="S1468" s="37" t="str">
        <x:v>A</x:v>
      </x:c>
      <x:c r="T1468" s="37"/>
      <x:c r="U1468" s="37"/>
      <x:c r="V1468" s="37"/>
      <x:c r="W1468" s="37" t="str">
        <x:v>https://www.zahranstores.com/en/zahran-stainless-steel-classic-stewpot-with-glass-lid-16cm-330030016-2176</x:v>
      </x:c>
      <x:c r="X1468" s="37" t="str">
        <x:v>Sitemap/قائمة روابط</x:v>
      </x:c>
      <x:c r="Y1468" s="37" t="str">
        <x:v>EGP</x:v>
      </x:c>
      <x:c r="Z1468" s="56"/>
      <x:c r="AA1468" s="56"/>
      <x:c r="AB1468" s="56" t="str">
        <x:f>IF(OR(Z1468="",AA1468=""),"",MAX(0,AA1468-Z1468))</x:f>
      </x:c>
      <x:c r="AC1468" s="58" t="str">
        <x:f>IF(OR(Z1468="",AA1468="",AA1468=0),"",MAX(0,(AA1468-Z1468)/AA1468))</x:f>
      </x:c>
      <x:c r="AD1468" s="56"/>
      <x:c r="AE1468" s="56" t="str">
        <x:f>IF(Z1468="","",Z1468+IF(AD1468="",0,AD1468))</x:f>
      </x:c>
      <x:c r="AF1468" s="37" t="str">
        <x:f>IF(AD1468="","",AD1468=0)</x:f>
      </x:c>
      <x:c r="AG1468" s="37"/>
      <x:c r="AH1468" s="37"/>
      <x:c r="AI1468" s="37"/>
      <x:c r="AJ1468" s="37" t="str">
        <x:v>القاهرة</x:v>
      </x:c>
      <x:c r="AK1468" s="37"/>
      <x:c r="AL1468" s="37"/>
      <x:c r="AM1468" s="37"/>
      <x:c r="AN1468" s="37"/>
      <x:c r="AO1468" s="37"/>
      <x:c r="AP1468" s="37"/>
      <x:c r="AQ1468" s="54" t="b">
        <x:v>1</x:v>
      </x:c>
      <x:c r="AR1468" s="37"/>
      <x:c r="AS1468" s="37" t="str">
        <x:v>Sitemap متجر</x:v>
      </x:c>
      <x:c r="AT1468" s="37" t="str">
        <x:v>متوسطة</x:v>
      </x:c>
      <x:c r="AU1468" s="37" t="str">
        <x:v>egypt_store_sitemap_listing</x:v>
      </x:c>
      <x:c r="AV1468" s="37" t="str">
        <x:v>Sitemap ثم صفحة منتج</x:v>
      </x:c>
      <x:c r="AW1468" s="37" t="str">
        <x:v>https://www.zahranstores.com/en/zahran-stainless-steel-classic-stewpot-with-glass-lid-16cm-330030016-2176</x:v>
      </x:c>
      <x:c r="AX1468" s="37" t="n">
        <x:v>1</x:v>
      </x:c>
      <x:c r="AY1468" s="60" t="n">
        <x:v>46233</x:v>
      </x:c>
      <x:c r="AZ1468" s="60"/>
      <x:c r="BA1468" s="60"/>
      <x:c r="BB1468" s="62" t="str">
        <x:f>IF(BA1468="","",(NOW()-BA1468)*24)</x:f>
      </x:c>
      <x:c r="BC1468" s="37" t="str">
        <x:f>IF(BA1468="","لم يُرصد",IF(BH1468&lt;&gt;TRUE,"غير نشط",IF(BD1468="فشل","فشل حالي",IF(BB1468&lt;=12,"حديث",IF(BB1468&lt;=24,"متأخر","قديم")))))</x:f>
        <x:v>لم يُرصد</x:v>
      </x:c>
      <x:c r="BD1468" s="37" t="str">
        <x:v>بانتظار أول رصد سعر</x:v>
      </x:c>
      <x:c r="BE1468" s="37" t="n">
        <x:v>0</x:v>
      </x:c>
      <x:c r="BF1468" s="37"/>
      <x:c r="BG1468" s="37"/>
      <x:c r="BH1468" s="54" t="b">
        <x:v>1</x:v>
      </x:c>
      <x:c r="BI1468" s="37" t="str">
        <x:v>يحتاج تأكيد صفحة المنتج</x:v>
      </x:c>
      <x:c r="BJ1468" s="37" t="str"/>
      <x:c r="BK1468" s="37" t="str">
        <x:v>Exact product URL in Zahran Stores public sitemap; stock not asserted</x:v>
      </x:c>
      <x:c r="BL1468" s="60" t="n">
        <x:v>46233</x:v>
      </x:c>
      <x:c r="BM1468" s="60" t="n">
        <x:v>46233</x:v>
      </x:c>
    </x:row>
    <x:row r="1469">
      <x:c r="A1469" s="37" t="str">
        <x:v>CASH-842DD04C8BBA59</x:v>
      </x:c>
      <x:c r="B1469" s="37" t="str">
        <x:v>VAR-92B86FA84A8628|EG-079|STORE</x:v>
      </x:c>
      <x:c r="C1469" s="37" t="str">
        <x:v>VAR-92B86FA84A8628</x:v>
      </x:c>
      <x:c r="D1469" s="37" t="str">
        <x:v>MOD-3C7FBF193304EE</x:v>
      </x:c>
      <x:c r="E1469" s="37" t="str">
        <x:v>Zahran 330030018 Stainless Steel</x:v>
      </x:c>
      <x:c r="F1469" s="37" t="str">
        <x:v>المطبخ والأدوات المنزلية</x:v>
      </x:c>
      <x:c r="G1469" s="37" t="str">
        <x:v>حلل طهي</x:v>
      </x:c>
      <x:c r="H1469" s="37" t="str">
        <x:v>Zahran</x:v>
      </x:c>
      <x:c r="I1469" s="37" t="str">
        <x:v>330030018</x:v>
      </x:c>
      <x:c r="J1469" s="37" t="str">
        <x:v>Stainless Steel</x:v>
      </x:c>
      <x:c r="K1469" s="37"/>
      <x:c r="L1469" s="37"/>
      <x:c r="M1469" s="37" t="str">
        <x:v>Stainless Steel</x:v>
      </x:c>
      <x:c r="N1469" s="37" t="str">
        <x:v>330030018</x:v>
      </x:c>
      <x:c r="O1469" s="37"/>
      <x:c r="P1469" s="37" t="str">
        <x:v>EG-079</x:v>
      </x:c>
      <x:c r="Q1469" s="37" t="str">
        <x:v>Zahran Stores</x:v>
      </x:c>
      <x:c r="R1469" s="37" t="str">
        <x:v>سلسلة</x:v>
      </x:c>
      <x:c r="S1469" s="37" t="str">
        <x:v>A</x:v>
      </x:c>
      <x:c r="T1469" s="37"/>
      <x:c r="U1469" s="37"/>
      <x:c r="V1469" s="37"/>
      <x:c r="W1469" s="37" t="str">
        <x:v>https://www.zahranstores.com/en/zahran-stainless-steel-classic-stewpot-with-glass-lid-18cm-330030018-2177</x:v>
      </x:c>
      <x:c r="X1469" s="37" t="str">
        <x:v>Sitemap/قائمة روابط</x:v>
      </x:c>
      <x:c r="Y1469" s="37" t="str">
        <x:v>EGP</x:v>
      </x:c>
      <x:c r="Z1469" s="56"/>
      <x:c r="AA1469" s="56"/>
      <x:c r="AB1469" s="56" t="str">
        <x:f>IF(OR(Z1469="",AA1469=""),"",MAX(0,AA1469-Z1469))</x:f>
      </x:c>
      <x:c r="AC1469" s="58" t="str">
        <x:f>IF(OR(Z1469="",AA1469="",AA1469=0),"",MAX(0,(AA1469-Z1469)/AA1469))</x:f>
      </x:c>
      <x:c r="AD1469" s="56"/>
      <x:c r="AE1469" s="56" t="str">
        <x:f>IF(Z1469="","",Z1469+IF(AD1469="",0,AD1469))</x:f>
      </x:c>
      <x:c r="AF1469" s="37" t="str">
        <x:f>IF(AD1469="","",AD1469=0)</x:f>
      </x:c>
      <x:c r="AG1469" s="37"/>
      <x:c r="AH1469" s="37"/>
      <x:c r="AI1469" s="37"/>
      <x:c r="AJ1469" s="37" t="str">
        <x:v>القاهرة</x:v>
      </x:c>
      <x:c r="AK1469" s="37"/>
      <x:c r="AL1469" s="37"/>
      <x:c r="AM1469" s="37"/>
      <x:c r="AN1469" s="37"/>
      <x:c r="AO1469" s="37"/>
      <x:c r="AP1469" s="37"/>
      <x:c r="AQ1469" s="54" t="b">
        <x:v>1</x:v>
      </x:c>
      <x:c r="AR1469" s="37"/>
      <x:c r="AS1469" s="37" t="str">
        <x:v>Sitemap متجر</x:v>
      </x:c>
      <x:c r="AT1469" s="37" t="str">
        <x:v>متوسطة</x:v>
      </x:c>
      <x:c r="AU1469" s="37" t="str">
        <x:v>egypt_store_sitemap_listing</x:v>
      </x:c>
      <x:c r="AV1469" s="37" t="str">
        <x:v>Sitemap ثم صفحة منتج</x:v>
      </x:c>
      <x:c r="AW1469" s="37" t="str">
        <x:v>https://www.zahranstores.com/en/zahran-stainless-steel-classic-stewpot-with-glass-lid-18cm-330030018-2177</x:v>
      </x:c>
      <x:c r="AX1469" s="37" t="n">
        <x:v>1</x:v>
      </x:c>
      <x:c r="AY1469" s="60" t="n">
        <x:v>46233</x:v>
      </x:c>
      <x:c r="AZ1469" s="60"/>
      <x:c r="BA1469" s="60"/>
      <x:c r="BB1469" s="62" t="str">
        <x:f>IF(BA1469="","",(NOW()-BA1469)*24)</x:f>
      </x:c>
      <x:c r="BC1469" s="37" t="str">
        <x:f>IF(BA1469="","لم يُرصد",IF(BH1469&lt;&gt;TRUE,"غير نشط",IF(BD1469="فشل","فشل حالي",IF(BB1469&lt;=12,"حديث",IF(BB1469&lt;=24,"متأخر","قديم")))))</x:f>
        <x:v>لم يُرصد</x:v>
      </x:c>
      <x:c r="BD1469" s="37" t="str">
        <x:v>بانتظار أول رصد سعر</x:v>
      </x:c>
      <x:c r="BE1469" s="37" t="n">
        <x:v>0</x:v>
      </x:c>
      <x:c r="BF1469" s="37"/>
      <x:c r="BG1469" s="37"/>
      <x:c r="BH1469" s="54" t="b">
        <x:v>1</x:v>
      </x:c>
      <x:c r="BI1469" s="37" t="str">
        <x:v>يحتاج تأكيد صفحة المنتج</x:v>
      </x:c>
      <x:c r="BJ1469" s="37" t="str"/>
      <x:c r="BK1469" s="37" t="str">
        <x:v>Exact product URL in Zahran Stores public sitemap; stock not asserted</x:v>
      </x:c>
      <x:c r="BL1469" s="60" t="n">
        <x:v>46233</x:v>
      </x:c>
      <x:c r="BM1469" s="60" t="n">
        <x:v>46233</x:v>
      </x:c>
    </x:row>
    <x:row r="1470">
      <x:c r="A1470" s="37" t="str">
        <x:v>CASH-3264E1C893C7B2</x:v>
      </x:c>
      <x:c r="B1470" s="37" t="str">
        <x:v>VAR-0E3D79FCC3F36A|EG-079|STORE</x:v>
      </x:c>
      <x:c r="C1470" s="37" t="str">
        <x:v>VAR-0E3D79FCC3F36A</x:v>
      </x:c>
      <x:c r="D1470" s="37" t="str">
        <x:v>MOD-2E58E545720991</x:v>
      </x:c>
      <x:c r="E1470" s="37" t="str">
        <x:v>Zahran 330030020 Stainless Steel</x:v>
      </x:c>
      <x:c r="F1470" s="37" t="str">
        <x:v>المطبخ والأدوات المنزلية</x:v>
      </x:c>
      <x:c r="G1470" s="37" t="str">
        <x:v>حلل طهي</x:v>
      </x:c>
      <x:c r="H1470" s="37" t="str">
        <x:v>Zahran</x:v>
      </x:c>
      <x:c r="I1470" s="37" t="str">
        <x:v>330030020</x:v>
      </x:c>
      <x:c r="J1470" s="37" t="str">
        <x:v>Stainless Steel</x:v>
      </x:c>
      <x:c r="K1470" s="37"/>
      <x:c r="L1470" s="37"/>
      <x:c r="M1470" s="37" t="str">
        <x:v>Stainless Steel</x:v>
      </x:c>
      <x:c r="N1470" s="37" t="str">
        <x:v>330030020</x:v>
      </x:c>
      <x:c r="O1470" s="37"/>
      <x:c r="P1470" s="37" t="str">
        <x:v>EG-079</x:v>
      </x:c>
      <x:c r="Q1470" s="37" t="str">
        <x:v>Zahran Stores</x:v>
      </x:c>
      <x:c r="R1470" s="37" t="str">
        <x:v>سلسلة</x:v>
      </x:c>
      <x:c r="S1470" s="37" t="str">
        <x:v>A</x:v>
      </x:c>
      <x:c r="T1470" s="37"/>
      <x:c r="U1470" s="37"/>
      <x:c r="V1470" s="37"/>
      <x:c r="W1470" s="37" t="str">
        <x:v>https://www.zahranstores.com/en/zahran-stainless-steel-classic-stewpot-with-glass-lid-20cm-330030020-2178</x:v>
      </x:c>
      <x:c r="X1470" s="37" t="str">
        <x:v>Sitemap/قائمة روابط</x:v>
      </x:c>
      <x:c r="Y1470" s="37" t="str">
        <x:v>EGP</x:v>
      </x:c>
      <x:c r="Z1470" s="56"/>
      <x:c r="AA1470" s="56"/>
      <x:c r="AB1470" s="56" t="str">
        <x:f>IF(OR(Z1470="",AA1470=""),"",MAX(0,AA1470-Z1470))</x:f>
      </x:c>
      <x:c r="AC1470" s="58" t="str">
        <x:f>IF(OR(Z1470="",AA1470="",AA1470=0),"",MAX(0,(AA1470-Z1470)/AA1470))</x:f>
      </x:c>
      <x:c r="AD1470" s="56"/>
      <x:c r="AE1470" s="56" t="str">
        <x:f>IF(Z1470="","",Z1470+IF(AD1470="",0,AD1470))</x:f>
      </x:c>
      <x:c r="AF1470" s="37" t="str">
        <x:f>IF(AD1470="","",AD1470=0)</x:f>
      </x:c>
      <x:c r="AG1470" s="37"/>
      <x:c r="AH1470" s="37"/>
      <x:c r="AI1470" s="37"/>
      <x:c r="AJ1470" s="37" t="str">
        <x:v>القاهرة</x:v>
      </x:c>
      <x:c r="AK1470" s="37"/>
      <x:c r="AL1470" s="37"/>
      <x:c r="AM1470" s="37"/>
      <x:c r="AN1470" s="37"/>
      <x:c r="AO1470" s="37"/>
      <x:c r="AP1470" s="37"/>
      <x:c r="AQ1470" s="54" t="b">
        <x:v>1</x:v>
      </x:c>
      <x:c r="AR1470" s="37"/>
      <x:c r="AS1470" s="37" t="str">
        <x:v>Sitemap متجر</x:v>
      </x:c>
      <x:c r="AT1470" s="37" t="str">
        <x:v>متوسطة</x:v>
      </x:c>
      <x:c r="AU1470" s="37" t="str">
        <x:v>egypt_store_sitemap_listing</x:v>
      </x:c>
      <x:c r="AV1470" s="37" t="str">
        <x:v>Sitemap ثم صفحة منتج</x:v>
      </x:c>
      <x:c r="AW1470" s="37" t="str">
        <x:v>https://www.zahranstores.com/en/zahran-stainless-steel-classic-stewpot-with-glass-lid-20cm-330030020-2178</x:v>
      </x:c>
      <x:c r="AX1470" s="37" t="n">
        <x:v>1</x:v>
      </x:c>
      <x:c r="AY1470" s="60" t="n">
        <x:v>46233</x:v>
      </x:c>
      <x:c r="AZ1470" s="60"/>
      <x:c r="BA1470" s="60"/>
      <x:c r="BB1470" s="62" t="str">
        <x:f>IF(BA1470="","",(NOW()-BA1470)*24)</x:f>
      </x:c>
      <x:c r="BC1470" s="37" t="str">
        <x:f>IF(BA1470="","لم يُرصد",IF(BH1470&lt;&gt;TRUE,"غير نشط",IF(BD1470="فشل","فشل حالي",IF(BB1470&lt;=12,"حديث",IF(BB1470&lt;=24,"متأخر","قديم")))))</x:f>
        <x:v>لم يُرصد</x:v>
      </x:c>
      <x:c r="BD1470" s="37" t="str">
        <x:v>بانتظار أول رصد سعر</x:v>
      </x:c>
      <x:c r="BE1470" s="37" t="n">
        <x:v>0</x:v>
      </x:c>
      <x:c r="BF1470" s="37"/>
      <x:c r="BG1470" s="37"/>
      <x:c r="BH1470" s="54" t="b">
        <x:v>1</x:v>
      </x:c>
      <x:c r="BI1470" s="37" t="str">
        <x:v>يحتاج تأكيد صفحة المنتج</x:v>
      </x:c>
      <x:c r="BJ1470" s="37" t="str"/>
      <x:c r="BK1470" s="37" t="str">
        <x:v>Exact product URL in Zahran Stores public sitemap; stock not asserted</x:v>
      </x:c>
      <x:c r="BL1470" s="60" t="n">
        <x:v>46233</x:v>
      </x:c>
      <x:c r="BM1470" s="60" t="n">
        <x:v>46233</x:v>
      </x:c>
    </x:row>
    <x:row r="1471">
      <x:c r="A1471" s="37" t="str">
        <x:v>CASH-42B9AE9CBF8F02</x:v>
      </x:c>
      <x:c r="B1471" s="37" t="str">
        <x:v>VAR-8D1CE353E85B81|EG-079|STORE</x:v>
      </x:c>
      <x:c r="C1471" s="37" t="str">
        <x:v>VAR-8D1CE353E85B81</x:v>
      </x:c>
      <x:c r="D1471" s="37" t="str">
        <x:v>MOD-F000427C44E251</x:v>
      </x:c>
      <x:c r="E1471" s="37" t="str">
        <x:v>Zahran 330030022 Stainless Steel</x:v>
      </x:c>
      <x:c r="F1471" s="37" t="str">
        <x:v>المطبخ والأدوات المنزلية</x:v>
      </x:c>
      <x:c r="G1471" s="37" t="str">
        <x:v>حلل طهي</x:v>
      </x:c>
      <x:c r="H1471" s="37" t="str">
        <x:v>Zahran</x:v>
      </x:c>
      <x:c r="I1471" s="37" t="str">
        <x:v>330030022</x:v>
      </x:c>
      <x:c r="J1471" s="37" t="str">
        <x:v>Stainless Steel</x:v>
      </x:c>
      <x:c r="K1471" s="37"/>
      <x:c r="L1471" s="37"/>
      <x:c r="M1471" s="37" t="str">
        <x:v>Stainless Steel</x:v>
      </x:c>
      <x:c r="N1471" s="37" t="str">
        <x:v>330030022</x:v>
      </x:c>
      <x:c r="O1471" s="37"/>
      <x:c r="P1471" s="37" t="str">
        <x:v>EG-079</x:v>
      </x:c>
      <x:c r="Q1471" s="37" t="str">
        <x:v>Zahran Stores</x:v>
      </x:c>
      <x:c r="R1471" s="37" t="str">
        <x:v>سلسلة</x:v>
      </x:c>
      <x:c r="S1471" s="37" t="str">
        <x:v>A</x:v>
      </x:c>
      <x:c r="T1471" s="37"/>
      <x:c r="U1471" s="37"/>
      <x:c r="V1471" s="37"/>
      <x:c r="W1471" s="37" t="str">
        <x:v>https://www.zahranstores.com/en/zahran-stainless-steel-classic-stewpot-with-glass-lid-22cm-330030022-2179</x:v>
      </x:c>
      <x:c r="X1471" s="37" t="str">
        <x:v>Sitemap/قائمة روابط</x:v>
      </x:c>
      <x:c r="Y1471" s="37" t="str">
        <x:v>EGP</x:v>
      </x:c>
      <x:c r="Z1471" s="56"/>
      <x:c r="AA1471" s="56"/>
      <x:c r="AB1471" s="56" t="str">
        <x:f>IF(OR(Z1471="",AA1471=""),"",MAX(0,AA1471-Z1471))</x:f>
      </x:c>
      <x:c r="AC1471" s="58" t="str">
        <x:f>IF(OR(Z1471="",AA1471="",AA1471=0),"",MAX(0,(AA1471-Z1471)/AA1471))</x:f>
      </x:c>
      <x:c r="AD1471" s="56"/>
      <x:c r="AE1471" s="56" t="str">
        <x:f>IF(Z1471="","",Z1471+IF(AD1471="",0,AD1471))</x:f>
      </x:c>
      <x:c r="AF1471" s="37" t="str">
        <x:f>IF(AD1471="","",AD1471=0)</x:f>
      </x:c>
      <x:c r="AG1471" s="37"/>
      <x:c r="AH1471" s="37"/>
      <x:c r="AI1471" s="37"/>
      <x:c r="AJ1471" s="37" t="str">
        <x:v>القاهرة</x:v>
      </x:c>
      <x:c r="AK1471" s="37"/>
      <x:c r="AL1471" s="37"/>
      <x:c r="AM1471" s="37"/>
      <x:c r="AN1471" s="37"/>
      <x:c r="AO1471" s="37"/>
      <x:c r="AP1471" s="37"/>
      <x:c r="AQ1471" s="54" t="b">
        <x:v>1</x:v>
      </x:c>
      <x:c r="AR1471" s="37"/>
      <x:c r="AS1471" s="37" t="str">
        <x:v>Sitemap متجر</x:v>
      </x:c>
      <x:c r="AT1471" s="37" t="str">
        <x:v>متوسطة</x:v>
      </x:c>
      <x:c r="AU1471" s="37" t="str">
        <x:v>egypt_store_sitemap_listing</x:v>
      </x:c>
      <x:c r="AV1471" s="37" t="str">
        <x:v>Sitemap ثم صفحة منتج</x:v>
      </x:c>
      <x:c r="AW1471" s="37" t="str">
        <x:v>https://www.zahranstores.com/en/zahran-stainless-steel-classic-stewpot-with-glass-lid-22cm-330030022-2179</x:v>
      </x:c>
      <x:c r="AX1471" s="37" t="n">
        <x:v>1</x:v>
      </x:c>
      <x:c r="AY1471" s="60" t="n">
        <x:v>46233</x:v>
      </x:c>
      <x:c r="AZ1471" s="60"/>
      <x:c r="BA1471" s="60"/>
      <x:c r="BB1471" s="62" t="str">
        <x:f>IF(BA1471="","",(NOW()-BA1471)*24)</x:f>
      </x:c>
      <x:c r="BC1471" s="37" t="str">
        <x:f>IF(BA1471="","لم يُرصد",IF(BH1471&lt;&gt;TRUE,"غير نشط",IF(BD1471="فشل","فشل حالي",IF(BB1471&lt;=12,"حديث",IF(BB1471&lt;=24,"متأخر","قديم")))))</x:f>
        <x:v>لم يُرصد</x:v>
      </x:c>
      <x:c r="BD1471" s="37" t="str">
        <x:v>بانتظار أول رصد سعر</x:v>
      </x:c>
      <x:c r="BE1471" s="37" t="n">
        <x:v>0</x:v>
      </x:c>
      <x:c r="BF1471" s="37"/>
      <x:c r="BG1471" s="37"/>
      <x:c r="BH1471" s="54" t="b">
        <x:v>1</x:v>
      </x:c>
      <x:c r="BI1471" s="37" t="str">
        <x:v>يحتاج تأكيد صفحة المنتج</x:v>
      </x:c>
      <x:c r="BJ1471" s="37" t="str"/>
      <x:c r="BK1471" s="37" t="str">
        <x:v>Exact product URL in Zahran Stores public sitemap; stock not asserted</x:v>
      </x:c>
      <x:c r="BL1471" s="60" t="n">
        <x:v>46233</x:v>
      </x:c>
      <x:c r="BM1471" s="60" t="n">
        <x:v>46233</x:v>
      </x:c>
    </x:row>
    <x:row r="1472">
      <x:c r="A1472" s="37" t="str">
        <x:v>CASH-1C2E8BABEBEF7F</x:v>
      </x:c>
      <x:c r="B1472" s="37" t="str">
        <x:v>VAR-88F13AA8DA822A|EG-079|STORE</x:v>
      </x:c>
      <x:c r="C1472" s="37" t="str">
        <x:v>VAR-88F13AA8DA822A</x:v>
      </x:c>
      <x:c r="D1472" s="37" t="str">
        <x:v>MOD-F7D2D283DF973F</x:v>
      </x:c>
      <x:c r="E1472" s="37" t="str">
        <x:v>Zahran 330030024 Stainless Steel</x:v>
      </x:c>
      <x:c r="F1472" s="37" t="str">
        <x:v>المطبخ والأدوات المنزلية</x:v>
      </x:c>
      <x:c r="G1472" s="37" t="str">
        <x:v>حلل طهي</x:v>
      </x:c>
      <x:c r="H1472" s="37" t="str">
        <x:v>Zahran</x:v>
      </x:c>
      <x:c r="I1472" s="37" t="str">
        <x:v>330030024</x:v>
      </x:c>
      <x:c r="J1472" s="37" t="str">
        <x:v>Stainless Steel</x:v>
      </x:c>
      <x:c r="K1472" s="37"/>
      <x:c r="L1472" s="37"/>
      <x:c r="M1472" s="37" t="str">
        <x:v>Stainless Steel</x:v>
      </x:c>
      <x:c r="N1472" s="37" t="str">
        <x:v>330030024</x:v>
      </x:c>
      <x:c r="O1472" s="37"/>
      <x:c r="P1472" s="37" t="str">
        <x:v>EG-079</x:v>
      </x:c>
      <x:c r="Q1472" s="37" t="str">
        <x:v>Zahran Stores</x:v>
      </x:c>
      <x:c r="R1472" s="37" t="str">
        <x:v>سلسلة</x:v>
      </x:c>
      <x:c r="S1472" s="37" t="str">
        <x:v>A</x:v>
      </x:c>
      <x:c r="T1472" s="37"/>
      <x:c r="U1472" s="37"/>
      <x:c r="V1472" s="37"/>
      <x:c r="W1472" s="37" t="str">
        <x:v>https://www.zahranstores.com/en/zahran-stainless-steel-classic-stewpot-with-glass-lid-24cm-330030024-2180</x:v>
      </x:c>
      <x:c r="X1472" s="37" t="str">
        <x:v>Sitemap/قائمة روابط</x:v>
      </x:c>
      <x:c r="Y1472" s="37" t="str">
        <x:v>EGP</x:v>
      </x:c>
      <x:c r="Z1472" s="56"/>
      <x:c r="AA1472" s="56"/>
      <x:c r="AB1472" s="56" t="str">
        <x:f>IF(OR(Z1472="",AA1472=""),"",MAX(0,AA1472-Z1472))</x:f>
      </x:c>
      <x:c r="AC1472" s="58" t="str">
        <x:f>IF(OR(Z1472="",AA1472="",AA1472=0),"",MAX(0,(AA1472-Z1472)/AA1472))</x:f>
      </x:c>
      <x:c r="AD1472" s="56"/>
      <x:c r="AE1472" s="56" t="str">
        <x:f>IF(Z1472="","",Z1472+IF(AD1472="",0,AD1472))</x:f>
      </x:c>
      <x:c r="AF1472" s="37" t="str">
        <x:f>IF(AD1472="","",AD1472=0)</x:f>
      </x:c>
      <x:c r="AG1472" s="37"/>
      <x:c r="AH1472" s="37"/>
      <x:c r="AI1472" s="37"/>
      <x:c r="AJ1472" s="37" t="str">
        <x:v>القاهرة</x:v>
      </x:c>
      <x:c r="AK1472" s="37"/>
      <x:c r="AL1472" s="37"/>
      <x:c r="AM1472" s="37"/>
      <x:c r="AN1472" s="37"/>
      <x:c r="AO1472" s="37"/>
      <x:c r="AP1472" s="37"/>
      <x:c r="AQ1472" s="54" t="b">
        <x:v>1</x:v>
      </x:c>
      <x:c r="AR1472" s="37"/>
      <x:c r="AS1472" s="37" t="str">
        <x:v>Sitemap متجر</x:v>
      </x:c>
      <x:c r="AT1472" s="37" t="str">
        <x:v>متوسطة</x:v>
      </x:c>
      <x:c r="AU1472" s="37" t="str">
        <x:v>egypt_store_sitemap_listing</x:v>
      </x:c>
      <x:c r="AV1472" s="37" t="str">
        <x:v>Sitemap ثم صفحة منتج</x:v>
      </x:c>
      <x:c r="AW1472" s="37" t="str">
        <x:v>https://www.zahranstores.com/en/zahran-stainless-steel-classic-stewpot-with-glass-lid-24cm-330030024-2180</x:v>
      </x:c>
      <x:c r="AX1472" s="37" t="n">
        <x:v>1</x:v>
      </x:c>
      <x:c r="AY1472" s="60" t="n">
        <x:v>46233</x:v>
      </x:c>
      <x:c r="AZ1472" s="60"/>
      <x:c r="BA1472" s="60"/>
      <x:c r="BB1472" s="62" t="str">
        <x:f>IF(BA1472="","",(NOW()-BA1472)*24)</x:f>
      </x:c>
      <x:c r="BC1472" s="37" t="str">
        <x:f>IF(BA1472="","لم يُرصد",IF(BH1472&lt;&gt;TRUE,"غير نشط",IF(BD1472="فشل","فشل حالي",IF(BB1472&lt;=12,"حديث",IF(BB1472&lt;=24,"متأخر","قديم")))))</x:f>
        <x:v>لم يُرصد</x:v>
      </x:c>
      <x:c r="BD1472" s="37" t="str">
        <x:v>بانتظار أول رصد سعر</x:v>
      </x:c>
      <x:c r="BE1472" s="37" t="n">
        <x:v>0</x:v>
      </x:c>
      <x:c r="BF1472" s="37"/>
      <x:c r="BG1472" s="37"/>
      <x:c r="BH1472" s="54" t="b">
        <x:v>1</x:v>
      </x:c>
      <x:c r="BI1472" s="37" t="str">
        <x:v>يحتاج تأكيد صفحة المنتج</x:v>
      </x:c>
      <x:c r="BJ1472" s="37" t="str"/>
      <x:c r="BK1472" s="37" t="str">
        <x:v>Exact product URL in Zahran Stores public sitemap; stock not asserted</x:v>
      </x:c>
      <x:c r="BL1472" s="60" t="n">
        <x:v>46233</x:v>
      </x:c>
      <x:c r="BM1472" s="60" t="n">
        <x:v>46233</x:v>
      </x:c>
    </x:row>
    <x:row r="1473">
      <x:c r="A1473" s="37" t="str">
        <x:v>CASH-EEBBA5FDEF3838</x:v>
      </x:c>
      <x:c r="B1473" s="37" t="str">
        <x:v>VAR-F7D778D419F849|EG-079|STORE</x:v>
      </x:c>
      <x:c r="C1473" s="37" t="str">
        <x:v>VAR-F7D778D419F849</x:v>
      </x:c>
      <x:c r="D1473" s="37" t="str">
        <x:v>MOD-D7E13848FA2E6C</x:v>
      </x:c>
      <x:c r="E1473" s="37" t="str">
        <x:v>Zahran 330030026 Stainless Steel</x:v>
      </x:c>
      <x:c r="F1473" s="37" t="str">
        <x:v>المطبخ والأدوات المنزلية</x:v>
      </x:c>
      <x:c r="G1473" s="37" t="str">
        <x:v>حلل طهي</x:v>
      </x:c>
      <x:c r="H1473" s="37" t="str">
        <x:v>Zahran</x:v>
      </x:c>
      <x:c r="I1473" s="37" t="str">
        <x:v>330030026</x:v>
      </x:c>
      <x:c r="J1473" s="37" t="str">
        <x:v>Stainless Steel</x:v>
      </x:c>
      <x:c r="K1473" s="37"/>
      <x:c r="L1473" s="37"/>
      <x:c r="M1473" s="37" t="str">
        <x:v>Stainless Steel</x:v>
      </x:c>
      <x:c r="N1473" s="37" t="str">
        <x:v>330030026</x:v>
      </x:c>
      <x:c r="O1473" s="37"/>
      <x:c r="P1473" s="37" t="str">
        <x:v>EG-079</x:v>
      </x:c>
      <x:c r="Q1473" s="37" t="str">
        <x:v>Zahran Stores</x:v>
      </x:c>
      <x:c r="R1473" s="37" t="str">
        <x:v>سلسلة</x:v>
      </x:c>
      <x:c r="S1473" s="37" t="str">
        <x:v>A</x:v>
      </x:c>
      <x:c r="T1473" s="37"/>
      <x:c r="U1473" s="37"/>
      <x:c r="V1473" s="37"/>
      <x:c r="W1473" s="37" t="str">
        <x:v>https://www.zahranstores.com/en/zahran-stainless-steel-classic-stewpot-with-glass-lid-26cm-330030026-2181</x:v>
      </x:c>
      <x:c r="X1473" s="37" t="str">
        <x:v>Sitemap/قائمة روابط</x:v>
      </x:c>
      <x:c r="Y1473" s="37" t="str">
        <x:v>EGP</x:v>
      </x:c>
      <x:c r="Z1473" s="56"/>
      <x:c r="AA1473" s="56"/>
      <x:c r="AB1473" s="56" t="str">
        <x:f>IF(OR(Z1473="",AA1473=""),"",MAX(0,AA1473-Z1473))</x:f>
      </x:c>
      <x:c r="AC1473" s="58" t="str">
        <x:f>IF(OR(Z1473="",AA1473="",AA1473=0),"",MAX(0,(AA1473-Z1473)/AA1473))</x:f>
      </x:c>
      <x:c r="AD1473" s="56"/>
      <x:c r="AE1473" s="56" t="str">
        <x:f>IF(Z1473="","",Z1473+IF(AD1473="",0,AD1473))</x:f>
      </x:c>
      <x:c r="AF1473" s="37" t="str">
        <x:f>IF(AD1473="","",AD1473=0)</x:f>
      </x:c>
      <x:c r="AG1473" s="37"/>
      <x:c r="AH1473" s="37"/>
      <x:c r="AI1473" s="37"/>
      <x:c r="AJ1473" s="37" t="str">
        <x:v>القاهرة</x:v>
      </x:c>
      <x:c r="AK1473" s="37"/>
      <x:c r="AL1473" s="37"/>
      <x:c r="AM1473" s="37"/>
      <x:c r="AN1473" s="37"/>
      <x:c r="AO1473" s="37"/>
      <x:c r="AP1473" s="37"/>
      <x:c r="AQ1473" s="54" t="b">
        <x:v>1</x:v>
      </x:c>
      <x:c r="AR1473" s="37"/>
      <x:c r="AS1473" s="37" t="str">
        <x:v>Sitemap متجر</x:v>
      </x:c>
      <x:c r="AT1473" s="37" t="str">
        <x:v>متوسطة</x:v>
      </x:c>
      <x:c r="AU1473" s="37" t="str">
        <x:v>egypt_store_sitemap_listing</x:v>
      </x:c>
      <x:c r="AV1473" s="37" t="str">
        <x:v>Sitemap ثم صفحة منتج</x:v>
      </x:c>
      <x:c r="AW1473" s="37" t="str">
        <x:v>https://www.zahranstores.com/en/zahran-stainless-steel-classic-stewpot-with-glass-lid-26cm-330030026-2181</x:v>
      </x:c>
      <x:c r="AX1473" s="37" t="n">
        <x:v>1</x:v>
      </x:c>
      <x:c r="AY1473" s="60" t="n">
        <x:v>46233</x:v>
      </x:c>
      <x:c r="AZ1473" s="60"/>
      <x:c r="BA1473" s="60"/>
      <x:c r="BB1473" s="62" t="str">
        <x:f>IF(BA1473="","",(NOW()-BA1473)*24)</x:f>
      </x:c>
      <x:c r="BC1473" s="37" t="str">
        <x:f>IF(BA1473="","لم يُرصد",IF(BH1473&lt;&gt;TRUE,"غير نشط",IF(BD1473="فشل","فشل حالي",IF(BB1473&lt;=12,"حديث",IF(BB1473&lt;=24,"متأخر","قديم")))))</x:f>
        <x:v>لم يُرصد</x:v>
      </x:c>
      <x:c r="BD1473" s="37" t="str">
        <x:v>بانتظار أول رصد سعر</x:v>
      </x:c>
      <x:c r="BE1473" s="37" t="n">
        <x:v>0</x:v>
      </x:c>
      <x:c r="BF1473" s="37"/>
      <x:c r="BG1473" s="37"/>
      <x:c r="BH1473" s="54" t="b">
        <x:v>1</x:v>
      </x:c>
      <x:c r="BI1473" s="37" t="str">
        <x:v>يحتاج تأكيد صفحة المنتج</x:v>
      </x:c>
      <x:c r="BJ1473" s="37" t="str"/>
      <x:c r="BK1473" s="37" t="str">
        <x:v>Exact product URL in Zahran Stores public sitemap; stock not asserted</x:v>
      </x:c>
      <x:c r="BL1473" s="60" t="n">
        <x:v>46233</x:v>
      </x:c>
      <x:c r="BM1473" s="60" t="n">
        <x:v>46233</x:v>
      </x:c>
    </x:row>
    <x:row r="1474">
      <x:c r="A1474" s="37" t="str">
        <x:v>CASH-C9D26771C0B351</x:v>
      </x:c>
      <x:c r="B1474" s="37" t="str">
        <x:v>VAR-853E650A3E576C|EG-079|STORE</x:v>
      </x:c>
      <x:c r="C1474" s="37" t="str">
        <x:v>VAR-853E650A3E576C</x:v>
      </x:c>
      <x:c r="D1474" s="37" t="str">
        <x:v>MOD-E3D5CF3A611A87</x:v>
      </x:c>
      <x:c r="E1474" s="37" t="str">
        <x:v>Zahran 330030028 Stainless Steel</x:v>
      </x:c>
      <x:c r="F1474" s="37" t="str">
        <x:v>المطبخ والأدوات المنزلية</x:v>
      </x:c>
      <x:c r="G1474" s="37" t="str">
        <x:v>حلل طهي</x:v>
      </x:c>
      <x:c r="H1474" s="37" t="str">
        <x:v>Zahran</x:v>
      </x:c>
      <x:c r="I1474" s="37" t="str">
        <x:v>330030028</x:v>
      </x:c>
      <x:c r="J1474" s="37" t="str">
        <x:v>Stainless Steel</x:v>
      </x:c>
      <x:c r="K1474" s="37"/>
      <x:c r="L1474" s="37"/>
      <x:c r="M1474" s="37" t="str">
        <x:v>Stainless Steel</x:v>
      </x:c>
      <x:c r="N1474" s="37" t="str">
        <x:v>330030028</x:v>
      </x:c>
      <x:c r="O1474" s="37"/>
      <x:c r="P1474" s="37" t="str">
        <x:v>EG-079</x:v>
      </x:c>
      <x:c r="Q1474" s="37" t="str">
        <x:v>Zahran Stores</x:v>
      </x:c>
      <x:c r="R1474" s="37" t="str">
        <x:v>سلسلة</x:v>
      </x:c>
      <x:c r="S1474" s="37" t="str">
        <x:v>A</x:v>
      </x:c>
      <x:c r="T1474" s="37"/>
      <x:c r="U1474" s="37"/>
      <x:c r="V1474" s="37"/>
      <x:c r="W1474" s="37" t="str">
        <x:v>https://www.zahranstores.com/en/zahran-stainless-steel-classic-stewpot-with-glass-lid-28cm-330030028-2182</x:v>
      </x:c>
      <x:c r="X1474" s="37" t="str">
        <x:v>Sitemap/قائمة روابط</x:v>
      </x:c>
      <x:c r="Y1474" s="37" t="str">
        <x:v>EGP</x:v>
      </x:c>
      <x:c r="Z1474" s="56"/>
      <x:c r="AA1474" s="56"/>
      <x:c r="AB1474" s="56" t="str">
        <x:f>IF(OR(Z1474="",AA1474=""),"",MAX(0,AA1474-Z1474))</x:f>
      </x:c>
      <x:c r="AC1474" s="58" t="str">
        <x:f>IF(OR(Z1474="",AA1474="",AA1474=0),"",MAX(0,(AA1474-Z1474)/AA1474))</x:f>
      </x:c>
      <x:c r="AD1474" s="56"/>
      <x:c r="AE1474" s="56" t="str">
        <x:f>IF(Z1474="","",Z1474+IF(AD1474="",0,AD1474))</x:f>
      </x:c>
      <x:c r="AF1474" s="37" t="str">
        <x:f>IF(AD1474="","",AD1474=0)</x:f>
      </x:c>
      <x:c r="AG1474" s="37"/>
      <x:c r="AH1474" s="37"/>
      <x:c r="AI1474" s="37"/>
      <x:c r="AJ1474" s="37" t="str">
        <x:v>القاهرة</x:v>
      </x:c>
      <x:c r="AK1474" s="37"/>
      <x:c r="AL1474" s="37"/>
      <x:c r="AM1474" s="37"/>
      <x:c r="AN1474" s="37"/>
      <x:c r="AO1474" s="37"/>
      <x:c r="AP1474" s="37"/>
      <x:c r="AQ1474" s="54" t="b">
        <x:v>1</x:v>
      </x:c>
      <x:c r="AR1474" s="37"/>
      <x:c r="AS1474" s="37" t="str">
        <x:v>Sitemap متجر</x:v>
      </x:c>
      <x:c r="AT1474" s="37" t="str">
        <x:v>متوسطة</x:v>
      </x:c>
      <x:c r="AU1474" s="37" t="str">
        <x:v>egypt_store_sitemap_listing</x:v>
      </x:c>
      <x:c r="AV1474" s="37" t="str">
        <x:v>Sitemap ثم صفحة منتج</x:v>
      </x:c>
      <x:c r="AW1474" s="37" t="str">
        <x:v>https://www.zahranstores.com/en/zahran-stainless-steel-classic-stewpot-with-glass-lid-28cm-330030028-2182</x:v>
      </x:c>
      <x:c r="AX1474" s="37" t="n">
        <x:v>1</x:v>
      </x:c>
      <x:c r="AY1474" s="60" t="n">
        <x:v>46233</x:v>
      </x:c>
      <x:c r="AZ1474" s="60"/>
      <x:c r="BA1474" s="60"/>
      <x:c r="BB1474" s="62" t="str">
        <x:f>IF(BA1474="","",(NOW()-BA1474)*24)</x:f>
      </x:c>
      <x:c r="BC1474" s="37" t="str">
        <x:f>IF(BA1474="","لم يُرصد",IF(BH1474&lt;&gt;TRUE,"غير نشط",IF(BD1474="فشل","فشل حالي",IF(BB1474&lt;=12,"حديث",IF(BB1474&lt;=24,"متأخر","قديم")))))</x:f>
        <x:v>لم يُرصد</x:v>
      </x:c>
      <x:c r="BD1474" s="37" t="str">
        <x:v>بانتظار أول رصد سعر</x:v>
      </x:c>
      <x:c r="BE1474" s="37" t="n">
        <x:v>0</x:v>
      </x:c>
      <x:c r="BF1474" s="37"/>
      <x:c r="BG1474" s="37"/>
      <x:c r="BH1474" s="54" t="b">
        <x:v>1</x:v>
      </x:c>
      <x:c r="BI1474" s="37" t="str">
        <x:v>يحتاج تأكيد صفحة المنتج</x:v>
      </x:c>
      <x:c r="BJ1474" s="37" t="str"/>
      <x:c r="BK1474" s="37" t="str">
        <x:v>Exact product URL in Zahran Stores public sitemap; stock not asserted</x:v>
      </x:c>
      <x:c r="BL1474" s="60" t="n">
        <x:v>46233</x:v>
      </x:c>
      <x:c r="BM1474" s="60" t="n">
        <x:v>46233</x:v>
      </x:c>
    </x:row>
    <x:row r="1475">
      <x:c r="A1475" s="37" t="str">
        <x:v>CASH-F428AB78BED53B</x:v>
      </x:c>
      <x:c r="B1475" s="37" t="str">
        <x:v>VAR-2A6ADD00A21C86|EG-079|STORE</x:v>
      </x:c>
      <x:c r="C1475" s="37" t="str">
        <x:v>VAR-2A6ADD00A21C86</x:v>
      </x:c>
      <x:c r="D1475" s="37" t="str">
        <x:v>MOD-6EC885D9083A53</x:v>
      </x:c>
      <x:c r="E1475" s="37" t="str">
        <x:v>Zahran 330030030 Stainless Steel</x:v>
      </x:c>
      <x:c r="F1475" s="37" t="str">
        <x:v>المطبخ والأدوات المنزلية</x:v>
      </x:c>
      <x:c r="G1475" s="37" t="str">
        <x:v>حلل طهي</x:v>
      </x:c>
      <x:c r="H1475" s="37" t="str">
        <x:v>Zahran</x:v>
      </x:c>
      <x:c r="I1475" s="37" t="str">
        <x:v>330030030</x:v>
      </x:c>
      <x:c r="J1475" s="37" t="str">
        <x:v>Stainless Steel</x:v>
      </x:c>
      <x:c r="K1475" s="37"/>
      <x:c r="L1475" s="37"/>
      <x:c r="M1475" s="37" t="str">
        <x:v>Stainless Steel</x:v>
      </x:c>
      <x:c r="N1475" s="37" t="str">
        <x:v>330030030</x:v>
      </x:c>
      <x:c r="O1475" s="37"/>
      <x:c r="P1475" s="37" t="str">
        <x:v>EG-079</x:v>
      </x:c>
      <x:c r="Q1475" s="37" t="str">
        <x:v>Zahran Stores</x:v>
      </x:c>
      <x:c r="R1475" s="37" t="str">
        <x:v>سلسلة</x:v>
      </x:c>
      <x:c r="S1475" s="37" t="str">
        <x:v>A</x:v>
      </x:c>
      <x:c r="T1475" s="37"/>
      <x:c r="U1475" s="37"/>
      <x:c r="V1475" s="37"/>
      <x:c r="W1475" s="37" t="str">
        <x:v>https://www.zahranstores.com/en/zahran-stainless-steel-classic-stewpot-with-glass-lid-30cm-330030030-2183</x:v>
      </x:c>
      <x:c r="X1475" s="37" t="str">
        <x:v>Sitemap/قائمة روابط</x:v>
      </x:c>
      <x:c r="Y1475" s="37" t="str">
        <x:v>EGP</x:v>
      </x:c>
      <x:c r="Z1475" s="56"/>
      <x:c r="AA1475" s="56"/>
      <x:c r="AB1475" s="56" t="str">
        <x:f>IF(OR(Z1475="",AA1475=""),"",MAX(0,AA1475-Z1475))</x:f>
      </x:c>
      <x:c r="AC1475" s="58" t="str">
        <x:f>IF(OR(Z1475="",AA1475="",AA1475=0),"",MAX(0,(AA1475-Z1475)/AA1475))</x:f>
      </x:c>
      <x:c r="AD1475" s="56"/>
      <x:c r="AE1475" s="56" t="str">
        <x:f>IF(Z1475="","",Z1475+IF(AD1475="",0,AD1475))</x:f>
      </x:c>
      <x:c r="AF1475" s="37" t="str">
        <x:f>IF(AD1475="","",AD1475=0)</x:f>
      </x:c>
      <x:c r="AG1475" s="37"/>
      <x:c r="AH1475" s="37"/>
      <x:c r="AI1475" s="37"/>
      <x:c r="AJ1475" s="37" t="str">
        <x:v>القاهرة</x:v>
      </x:c>
      <x:c r="AK1475" s="37"/>
      <x:c r="AL1475" s="37"/>
      <x:c r="AM1475" s="37"/>
      <x:c r="AN1475" s="37"/>
      <x:c r="AO1475" s="37"/>
      <x:c r="AP1475" s="37"/>
      <x:c r="AQ1475" s="54" t="b">
        <x:v>1</x:v>
      </x:c>
      <x:c r="AR1475" s="37"/>
      <x:c r="AS1475" s="37" t="str">
        <x:v>Sitemap متجر</x:v>
      </x:c>
      <x:c r="AT1475" s="37" t="str">
        <x:v>متوسطة</x:v>
      </x:c>
      <x:c r="AU1475" s="37" t="str">
        <x:v>egypt_store_sitemap_listing</x:v>
      </x:c>
      <x:c r="AV1475" s="37" t="str">
        <x:v>Sitemap ثم صفحة منتج</x:v>
      </x:c>
      <x:c r="AW1475" s="37" t="str">
        <x:v>https://www.zahranstores.com/en/zahran-stainless-steel-classic-stewpot-with-glass-lid-30cm-330030030-2183</x:v>
      </x:c>
      <x:c r="AX1475" s="37" t="n">
        <x:v>1</x:v>
      </x:c>
      <x:c r="AY1475" s="60" t="n">
        <x:v>46233</x:v>
      </x:c>
      <x:c r="AZ1475" s="60"/>
      <x:c r="BA1475" s="60"/>
      <x:c r="BB1475" s="62" t="str">
        <x:f>IF(BA1475="","",(NOW()-BA1475)*24)</x:f>
      </x:c>
      <x:c r="BC1475" s="37" t="str">
        <x:f>IF(BA1475="","لم يُرصد",IF(BH1475&lt;&gt;TRUE,"غير نشط",IF(BD1475="فشل","فشل حالي",IF(BB1475&lt;=12,"حديث",IF(BB1475&lt;=24,"متأخر","قديم")))))</x:f>
        <x:v>لم يُرصد</x:v>
      </x:c>
      <x:c r="BD1475" s="37" t="str">
        <x:v>بانتظار أول رصد سعر</x:v>
      </x:c>
      <x:c r="BE1475" s="37" t="n">
        <x:v>0</x:v>
      </x:c>
      <x:c r="BF1475" s="37"/>
      <x:c r="BG1475" s="37"/>
      <x:c r="BH1475" s="54" t="b">
        <x:v>1</x:v>
      </x:c>
      <x:c r="BI1475" s="37" t="str">
        <x:v>يحتاج تأكيد صفحة المنتج</x:v>
      </x:c>
      <x:c r="BJ1475" s="37" t="str"/>
      <x:c r="BK1475" s="37" t="str">
        <x:v>Exact product URL in Zahran Stores public sitemap; stock not asserted</x:v>
      </x:c>
      <x:c r="BL1475" s="60" t="n">
        <x:v>46233</x:v>
      </x:c>
      <x:c r="BM1475" s="60" t="n">
        <x:v>46233</x:v>
      </x:c>
    </x:row>
    <x:row r="1476">
      <x:c r="A1476" s="37" t="str">
        <x:v>CASH-73AF38BB6850AF</x:v>
      </x:c>
      <x:c r="B1476" s="37" t="str">
        <x:v>VAR-59729F81184951|EG-079|STORE</x:v>
      </x:c>
      <x:c r="C1476" s="37" t="str">
        <x:v>VAR-59729F81184951</x:v>
      </x:c>
      <x:c r="D1476" s="37" t="str">
        <x:v>MOD-0F5165494DBD41</x:v>
      </x:c>
      <x:c r="E1476" s="37" t="str">
        <x:v>Zahran 330030032 Stainless Steel</x:v>
      </x:c>
      <x:c r="F1476" s="37" t="str">
        <x:v>المطبخ والأدوات المنزلية</x:v>
      </x:c>
      <x:c r="G1476" s="37" t="str">
        <x:v>حلل طهي</x:v>
      </x:c>
      <x:c r="H1476" s="37" t="str">
        <x:v>Zahran</x:v>
      </x:c>
      <x:c r="I1476" s="37" t="str">
        <x:v>330030032</x:v>
      </x:c>
      <x:c r="J1476" s="37" t="str">
        <x:v>Stainless Steel</x:v>
      </x:c>
      <x:c r="K1476" s="37"/>
      <x:c r="L1476" s="37"/>
      <x:c r="M1476" s="37" t="str">
        <x:v>Stainless Steel</x:v>
      </x:c>
      <x:c r="N1476" s="37" t="str">
        <x:v>330030032</x:v>
      </x:c>
      <x:c r="O1476" s="37"/>
      <x:c r="P1476" s="37" t="str">
        <x:v>EG-079</x:v>
      </x:c>
      <x:c r="Q1476" s="37" t="str">
        <x:v>Zahran Stores</x:v>
      </x:c>
      <x:c r="R1476" s="37" t="str">
        <x:v>سلسلة</x:v>
      </x:c>
      <x:c r="S1476" s="37" t="str">
        <x:v>A</x:v>
      </x:c>
      <x:c r="T1476" s="37"/>
      <x:c r="U1476" s="37"/>
      <x:c r="V1476" s="37"/>
      <x:c r="W1476" s="37" t="str">
        <x:v>https://www.zahranstores.com/en/zahran-stainless-steel-classic-stewpot-with-glass-lid-32cm-330030032-2184</x:v>
      </x:c>
      <x:c r="X1476" s="37" t="str">
        <x:v>Sitemap/قائمة روابط</x:v>
      </x:c>
      <x:c r="Y1476" s="37" t="str">
        <x:v>EGP</x:v>
      </x:c>
      <x:c r="Z1476" s="56"/>
      <x:c r="AA1476" s="56"/>
      <x:c r="AB1476" s="56" t="str">
        <x:f>IF(OR(Z1476="",AA1476=""),"",MAX(0,AA1476-Z1476))</x:f>
      </x:c>
      <x:c r="AC1476" s="58" t="str">
        <x:f>IF(OR(Z1476="",AA1476="",AA1476=0),"",MAX(0,(AA1476-Z1476)/AA1476))</x:f>
      </x:c>
      <x:c r="AD1476" s="56"/>
      <x:c r="AE1476" s="56" t="str">
        <x:f>IF(Z1476="","",Z1476+IF(AD1476="",0,AD1476))</x:f>
      </x:c>
      <x:c r="AF1476" s="37" t="str">
        <x:f>IF(AD1476="","",AD1476=0)</x:f>
      </x:c>
      <x:c r="AG1476" s="37"/>
      <x:c r="AH1476" s="37"/>
      <x:c r="AI1476" s="37"/>
      <x:c r="AJ1476" s="37" t="str">
        <x:v>القاهرة</x:v>
      </x:c>
      <x:c r="AK1476" s="37"/>
      <x:c r="AL1476" s="37"/>
      <x:c r="AM1476" s="37"/>
      <x:c r="AN1476" s="37"/>
      <x:c r="AO1476" s="37"/>
      <x:c r="AP1476" s="37"/>
      <x:c r="AQ1476" s="54" t="b">
        <x:v>1</x:v>
      </x:c>
      <x:c r="AR1476" s="37"/>
      <x:c r="AS1476" s="37" t="str">
        <x:v>Sitemap متجر</x:v>
      </x:c>
      <x:c r="AT1476" s="37" t="str">
        <x:v>متوسطة</x:v>
      </x:c>
      <x:c r="AU1476" s="37" t="str">
        <x:v>egypt_store_sitemap_listing</x:v>
      </x:c>
      <x:c r="AV1476" s="37" t="str">
        <x:v>Sitemap ثم صفحة منتج</x:v>
      </x:c>
      <x:c r="AW1476" s="37" t="str">
        <x:v>https://www.zahranstores.com/en/zahran-stainless-steel-classic-stewpot-with-glass-lid-32cm-330030032-2184</x:v>
      </x:c>
      <x:c r="AX1476" s="37" t="n">
        <x:v>1</x:v>
      </x:c>
      <x:c r="AY1476" s="60" t="n">
        <x:v>46233</x:v>
      </x:c>
      <x:c r="AZ1476" s="60"/>
      <x:c r="BA1476" s="60"/>
      <x:c r="BB1476" s="62" t="str">
        <x:f>IF(BA1476="","",(NOW()-BA1476)*24)</x:f>
      </x:c>
      <x:c r="BC1476" s="37" t="str">
        <x:f>IF(BA1476="","لم يُرصد",IF(BH1476&lt;&gt;TRUE,"غير نشط",IF(BD1476="فشل","فشل حالي",IF(BB1476&lt;=12,"حديث",IF(BB1476&lt;=24,"متأخر","قديم")))))</x:f>
        <x:v>لم يُرصد</x:v>
      </x:c>
      <x:c r="BD1476" s="37" t="str">
        <x:v>بانتظار أول رصد سعر</x:v>
      </x:c>
      <x:c r="BE1476" s="37" t="n">
        <x:v>0</x:v>
      </x:c>
      <x:c r="BF1476" s="37"/>
      <x:c r="BG1476" s="37"/>
      <x:c r="BH1476" s="54" t="b">
        <x:v>1</x:v>
      </x:c>
      <x:c r="BI1476" s="37" t="str">
        <x:v>يحتاج تأكيد صفحة المنتج</x:v>
      </x:c>
      <x:c r="BJ1476" s="37" t="str"/>
      <x:c r="BK1476" s="37" t="str">
        <x:v>Exact product URL in Zahran Stores public sitemap; stock not asserted</x:v>
      </x:c>
      <x:c r="BL1476" s="60" t="n">
        <x:v>46233</x:v>
      </x:c>
      <x:c r="BM1476" s="60" t="n">
        <x:v>46233</x:v>
      </x:c>
    </x:row>
    <x:row r="1477">
      <x:c r="A1477" s="37" t="str">
        <x:v>CASH-866F1168E62F57</x:v>
      </x:c>
      <x:c r="B1477" s="37" t="str">
        <x:v>VAR-D10AC6E52A3D54|EG-079|STORE</x:v>
      </x:c>
      <x:c r="C1477" s="37" t="str">
        <x:v>VAR-D10AC6E52A3D54</x:v>
      </x:c>
      <x:c r="D1477" s="37" t="str">
        <x:v>MOD-940DE79F0BB5B5</x:v>
      </x:c>
      <x:c r="E1477" s="37" t="str">
        <x:v>Zahran 330040016 Stainless Steel</x:v>
      </x:c>
      <x:c r="F1477" s="37" t="str">
        <x:v>المطبخ والأدوات المنزلية</x:v>
      </x:c>
      <x:c r="G1477" s="37" t="str">
        <x:v>حلل طهي</x:v>
      </x:c>
      <x:c r="H1477" s="37" t="str">
        <x:v>Zahran</x:v>
      </x:c>
      <x:c r="I1477" s="37" t="str">
        <x:v>330040016</x:v>
      </x:c>
      <x:c r="J1477" s="37" t="str">
        <x:v>Stainless Steel</x:v>
      </x:c>
      <x:c r="K1477" s="37"/>
      <x:c r="L1477" s="37"/>
      <x:c r="M1477" s="37" t="str">
        <x:v>Stainless Steel</x:v>
      </x:c>
      <x:c r="N1477" s="37" t="str">
        <x:v>330040016</x:v>
      </x:c>
      <x:c r="O1477" s="37"/>
      <x:c r="P1477" s="37" t="str">
        <x:v>EG-079</x:v>
      </x:c>
      <x:c r="Q1477" s="37" t="str">
        <x:v>Zahran Stores</x:v>
      </x:c>
      <x:c r="R1477" s="37" t="str">
        <x:v>سلسلة</x:v>
      </x:c>
      <x:c r="S1477" s="37" t="str">
        <x:v>A</x:v>
      </x:c>
      <x:c r="T1477" s="37"/>
      <x:c r="U1477" s="37"/>
      <x:c r="V1477" s="37"/>
      <x:c r="W1477" s="37" t="str">
        <x:v>https://www.zahranstores.com/en/zahran-stainless-steel-optima-stewpot-16cm-330040016-2130</x:v>
      </x:c>
      <x:c r="X1477" s="37" t="str">
        <x:v>Sitemap/قائمة روابط</x:v>
      </x:c>
      <x:c r="Y1477" s="37" t="str">
        <x:v>EGP</x:v>
      </x:c>
      <x:c r="Z1477" s="56"/>
      <x:c r="AA1477" s="56"/>
      <x:c r="AB1477" s="56" t="str">
        <x:f>IF(OR(Z1477="",AA1477=""),"",MAX(0,AA1477-Z1477))</x:f>
      </x:c>
      <x:c r="AC1477" s="58" t="str">
        <x:f>IF(OR(Z1477="",AA1477="",AA1477=0),"",MAX(0,(AA1477-Z1477)/AA1477))</x:f>
      </x:c>
      <x:c r="AD1477" s="56"/>
      <x:c r="AE1477" s="56" t="str">
        <x:f>IF(Z1477="","",Z1477+IF(AD1477="",0,AD1477))</x:f>
      </x:c>
      <x:c r="AF1477" s="37" t="str">
        <x:f>IF(AD1477="","",AD1477=0)</x:f>
      </x:c>
      <x:c r="AG1477" s="37"/>
      <x:c r="AH1477" s="37"/>
      <x:c r="AI1477" s="37"/>
      <x:c r="AJ1477" s="37" t="str">
        <x:v>القاهرة</x:v>
      </x:c>
      <x:c r="AK1477" s="37"/>
      <x:c r="AL1477" s="37"/>
      <x:c r="AM1477" s="37"/>
      <x:c r="AN1477" s="37"/>
      <x:c r="AO1477" s="37"/>
      <x:c r="AP1477" s="37"/>
      <x:c r="AQ1477" s="54" t="b">
        <x:v>1</x:v>
      </x:c>
      <x:c r="AR1477" s="37"/>
      <x:c r="AS1477" s="37" t="str">
        <x:v>Sitemap متجر</x:v>
      </x:c>
      <x:c r="AT1477" s="37" t="str">
        <x:v>متوسطة</x:v>
      </x:c>
      <x:c r="AU1477" s="37" t="str">
        <x:v>egypt_store_sitemap_listing</x:v>
      </x:c>
      <x:c r="AV1477" s="37" t="str">
        <x:v>Sitemap ثم صفحة منتج</x:v>
      </x:c>
      <x:c r="AW1477" s="37" t="str">
        <x:v>https://www.zahranstores.com/en/zahran-stainless-steel-optima-stewpot-16cm-330040016-2130</x:v>
      </x:c>
      <x:c r="AX1477" s="37" t="n">
        <x:v>1</x:v>
      </x:c>
      <x:c r="AY1477" s="60" t="n">
        <x:v>46233</x:v>
      </x:c>
      <x:c r="AZ1477" s="60"/>
      <x:c r="BA1477" s="60"/>
      <x:c r="BB1477" s="62" t="str">
        <x:f>IF(BA1477="","",(NOW()-BA1477)*24)</x:f>
      </x:c>
      <x:c r="BC1477" s="37" t="str">
        <x:f>IF(BA1477="","لم يُرصد",IF(BH1477&lt;&gt;TRUE,"غير نشط",IF(BD1477="فشل","فشل حالي",IF(BB1477&lt;=12,"حديث",IF(BB1477&lt;=24,"متأخر","قديم")))))</x:f>
        <x:v>لم يُرصد</x:v>
      </x:c>
      <x:c r="BD1477" s="37" t="str">
        <x:v>بانتظار أول رصد سعر</x:v>
      </x:c>
      <x:c r="BE1477" s="37" t="n">
        <x:v>0</x:v>
      </x:c>
      <x:c r="BF1477" s="37"/>
      <x:c r="BG1477" s="37"/>
      <x:c r="BH1477" s="54" t="b">
        <x:v>1</x:v>
      </x:c>
      <x:c r="BI1477" s="37" t="str">
        <x:v>يحتاج تأكيد صفحة المنتج</x:v>
      </x:c>
      <x:c r="BJ1477" s="37" t="str"/>
      <x:c r="BK1477" s="37" t="str">
        <x:v>Exact product URL in Zahran Stores public sitemap; stock not asserted</x:v>
      </x:c>
      <x:c r="BL1477" s="60" t="n">
        <x:v>46233</x:v>
      </x:c>
      <x:c r="BM1477" s="60" t="n">
        <x:v>46233</x:v>
      </x:c>
    </x:row>
    <x:row r="1478">
      <x:c r="A1478" s="37" t="str">
        <x:v>CASH-AD31702AD6C4E4</x:v>
      </x:c>
      <x:c r="B1478" s="37" t="str">
        <x:v>VAR-42F9EBB0639BF8|EG-079|STORE</x:v>
      </x:c>
      <x:c r="C1478" s="37" t="str">
        <x:v>VAR-42F9EBB0639BF8</x:v>
      </x:c>
      <x:c r="D1478" s="37" t="str">
        <x:v>MOD-BE6458DE0A9876</x:v>
      </x:c>
      <x:c r="E1478" s="37" t="str">
        <x:v>Zahran 330040018 Stainless Steel</x:v>
      </x:c>
      <x:c r="F1478" s="37" t="str">
        <x:v>المطبخ والأدوات المنزلية</x:v>
      </x:c>
      <x:c r="G1478" s="37" t="str">
        <x:v>حلل طهي</x:v>
      </x:c>
      <x:c r="H1478" s="37" t="str">
        <x:v>Zahran</x:v>
      </x:c>
      <x:c r="I1478" s="37" t="str">
        <x:v>330040018</x:v>
      </x:c>
      <x:c r="J1478" s="37" t="str">
        <x:v>Stainless Steel</x:v>
      </x:c>
      <x:c r="K1478" s="37"/>
      <x:c r="L1478" s="37"/>
      <x:c r="M1478" s="37" t="str">
        <x:v>Stainless Steel</x:v>
      </x:c>
      <x:c r="N1478" s="37" t="str">
        <x:v>330040018</x:v>
      </x:c>
      <x:c r="O1478" s="37"/>
      <x:c r="P1478" s="37" t="str">
        <x:v>EG-079</x:v>
      </x:c>
      <x:c r="Q1478" s="37" t="str">
        <x:v>Zahran Stores</x:v>
      </x:c>
      <x:c r="R1478" s="37" t="str">
        <x:v>سلسلة</x:v>
      </x:c>
      <x:c r="S1478" s="37" t="str">
        <x:v>A</x:v>
      </x:c>
      <x:c r="T1478" s="37"/>
      <x:c r="U1478" s="37"/>
      <x:c r="V1478" s="37"/>
      <x:c r="W1478" s="37" t="str">
        <x:v>https://www.zahranstores.com/en/zahran-stainless-steel-optima-stewpot-18cm-330040018-2131</x:v>
      </x:c>
      <x:c r="X1478" s="37" t="str">
        <x:v>Sitemap/قائمة روابط</x:v>
      </x:c>
      <x:c r="Y1478" s="37" t="str">
        <x:v>EGP</x:v>
      </x:c>
      <x:c r="Z1478" s="56"/>
      <x:c r="AA1478" s="56"/>
      <x:c r="AB1478" s="56" t="str">
        <x:f>IF(OR(Z1478="",AA1478=""),"",MAX(0,AA1478-Z1478))</x:f>
      </x:c>
      <x:c r="AC1478" s="58" t="str">
        <x:f>IF(OR(Z1478="",AA1478="",AA1478=0),"",MAX(0,(AA1478-Z1478)/AA1478))</x:f>
      </x:c>
      <x:c r="AD1478" s="56"/>
      <x:c r="AE1478" s="56" t="str">
        <x:f>IF(Z1478="","",Z1478+IF(AD1478="",0,AD1478))</x:f>
      </x:c>
      <x:c r="AF1478" s="37" t="str">
        <x:f>IF(AD1478="","",AD1478=0)</x:f>
      </x:c>
      <x:c r="AG1478" s="37"/>
      <x:c r="AH1478" s="37"/>
      <x:c r="AI1478" s="37"/>
      <x:c r="AJ1478" s="37" t="str">
        <x:v>القاهرة</x:v>
      </x:c>
      <x:c r="AK1478" s="37"/>
      <x:c r="AL1478" s="37"/>
      <x:c r="AM1478" s="37"/>
      <x:c r="AN1478" s="37"/>
      <x:c r="AO1478" s="37"/>
      <x:c r="AP1478" s="37"/>
      <x:c r="AQ1478" s="54" t="b">
        <x:v>1</x:v>
      </x:c>
      <x:c r="AR1478" s="37"/>
      <x:c r="AS1478" s="37" t="str">
        <x:v>Sitemap متجر</x:v>
      </x:c>
      <x:c r="AT1478" s="37" t="str">
        <x:v>متوسطة</x:v>
      </x:c>
      <x:c r="AU1478" s="37" t="str">
        <x:v>egypt_store_sitemap_listing</x:v>
      </x:c>
      <x:c r="AV1478" s="37" t="str">
        <x:v>Sitemap ثم صفحة منتج</x:v>
      </x:c>
      <x:c r="AW1478" s="37" t="str">
        <x:v>https://www.zahranstores.com/en/zahran-stainless-steel-optima-stewpot-18cm-330040018-2131</x:v>
      </x:c>
      <x:c r="AX1478" s="37" t="n">
        <x:v>1</x:v>
      </x:c>
      <x:c r="AY1478" s="60" t="n">
        <x:v>46233</x:v>
      </x:c>
      <x:c r="AZ1478" s="60"/>
      <x:c r="BA1478" s="60"/>
      <x:c r="BB1478" s="62" t="str">
        <x:f>IF(BA1478="","",(NOW()-BA1478)*24)</x:f>
      </x:c>
      <x:c r="BC1478" s="37" t="str">
        <x:f>IF(BA1478="","لم يُرصد",IF(BH1478&lt;&gt;TRUE,"غير نشط",IF(BD1478="فشل","فشل حالي",IF(BB1478&lt;=12,"حديث",IF(BB1478&lt;=24,"متأخر","قديم")))))</x:f>
        <x:v>لم يُرصد</x:v>
      </x:c>
      <x:c r="BD1478" s="37" t="str">
        <x:v>بانتظار أول رصد سعر</x:v>
      </x:c>
      <x:c r="BE1478" s="37" t="n">
        <x:v>0</x:v>
      </x:c>
      <x:c r="BF1478" s="37"/>
      <x:c r="BG1478" s="37"/>
      <x:c r="BH1478" s="54" t="b">
        <x:v>1</x:v>
      </x:c>
      <x:c r="BI1478" s="37" t="str">
        <x:v>يحتاج تأكيد صفحة المنتج</x:v>
      </x:c>
      <x:c r="BJ1478" s="37" t="str"/>
      <x:c r="BK1478" s="37" t="str">
        <x:v>Exact product URL in Zahran Stores public sitemap; stock not asserted</x:v>
      </x:c>
      <x:c r="BL1478" s="60" t="n">
        <x:v>46233</x:v>
      </x:c>
      <x:c r="BM1478" s="60" t="n">
        <x:v>46233</x:v>
      </x:c>
    </x:row>
    <x:row r="1479">
      <x:c r="A1479" s="37" t="str">
        <x:v>CASH-B70DE7B6112E86</x:v>
      </x:c>
      <x:c r="B1479" s="37" t="str">
        <x:v>VAR-1A33D9F4E7EE63|EG-079|STORE</x:v>
      </x:c>
      <x:c r="C1479" s="37" t="str">
        <x:v>VAR-1A33D9F4E7EE63</x:v>
      </x:c>
      <x:c r="D1479" s="37" t="str">
        <x:v>MOD-36EEB266EB51EE</x:v>
      </x:c>
      <x:c r="E1479" s="37" t="str">
        <x:v>Zahran 330040020 Stainless Steel</x:v>
      </x:c>
      <x:c r="F1479" s="37" t="str">
        <x:v>المطبخ والأدوات المنزلية</x:v>
      </x:c>
      <x:c r="G1479" s="37" t="str">
        <x:v>حلل طهي</x:v>
      </x:c>
      <x:c r="H1479" s="37" t="str">
        <x:v>Zahran</x:v>
      </x:c>
      <x:c r="I1479" s="37" t="str">
        <x:v>330040020</x:v>
      </x:c>
      <x:c r="J1479" s="37" t="str">
        <x:v>Stainless Steel</x:v>
      </x:c>
      <x:c r="K1479" s="37"/>
      <x:c r="L1479" s="37"/>
      <x:c r="M1479" s="37" t="str">
        <x:v>Stainless Steel</x:v>
      </x:c>
      <x:c r="N1479" s="37" t="str">
        <x:v>330040020</x:v>
      </x:c>
      <x:c r="O1479" s="37"/>
      <x:c r="P1479" s="37" t="str">
        <x:v>EG-079</x:v>
      </x:c>
      <x:c r="Q1479" s="37" t="str">
        <x:v>Zahran Stores</x:v>
      </x:c>
      <x:c r="R1479" s="37" t="str">
        <x:v>سلسلة</x:v>
      </x:c>
      <x:c r="S1479" s="37" t="str">
        <x:v>A</x:v>
      </x:c>
      <x:c r="T1479" s="37"/>
      <x:c r="U1479" s="37"/>
      <x:c r="V1479" s="37"/>
      <x:c r="W1479" s="37" t="str">
        <x:v>https://www.zahranstores.com/en/zahran-stainless-steel-optima-stewpot-20cm-330040020-2132</x:v>
      </x:c>
      <x:c r="X1479" s="37" t="str">
        <x:v>Sitemap/قائمة روابط</x:v>
      </x:c>
      <x:c r="Y1479" s="37" t="str">
        <x:v>EGP</x:v>
      </x:c>
      <x:c r="Z1479" s="56"/>
      <x:c r="AA1479" s="56"/>
      <x:c r="AB1479" s="56" t="str">
        <x:f>IF(OR(Z1479="",AA1479=""),"",MAX(0,AA1479-Z1479))</x:f>
      </x:c>
      <x:c r="AC1479" s="58" t="str">
        <x:f>IF(OR(Z1479="",AA1479="",AA1479=0),"",MAX(0,(AA1479-Z1479)/AA1479))</x:f>
      </x:c>
      <x:c r="AD1479" s="56"/>
      <x:c r="AE1479" s="56" t="str">
        <x:f>IF(Z1479="","",Z1479+IF(AD1479="",0,AD1479))</x:f>
      </x:c>
      <x:c r="AF1479" s="37" t="str">
        <x:f>IF(AD1479="","",AD1479=0)</x:f>
      </x:c>
      <x:c r="AG1479" s="37"/>
      <x:c r="AH1479" s="37"/>
      <x:c r="AI1479" s="37"/>
      <x:c r="AJ1479" s="37" t="str">
        <x:v>القاهرة</x:v>
      </x:c>
      <x:c r="AK1479" s="37"/>
      <x:c r="AL1479" s="37"/>
      <x:c r="AM1479" s="37"/>
      <x:c r="AN1479" s="37"/>
      <x:c r="AO1479" s="37"/>
      <x:c r="AP1479" s="37"/>
      <x:c r="AQ1479" s="54" t="b">
        <x:v>1</x:v>
      </x:c>
      <x:c r="AR1479" s="37"/>
      <x:c r="AS1479" s="37" t="str">
        <x:v>Sitemap متجر</x:v>
      </x:c>
      <x:c r="AT1479" s="37" t="str">
        <x:v>متوسطة</x:v>
      </x:c>
      <x:c r="AU1479" s="37" t="str">
        <x:v>egypt_store_sitemap_listing</x:v>
      </x:c>
      <x:c r="AV1479" s="37" t="str">
        <x:v>Sitemap ثم صفحة منتج</x:v>
      </x:c>
      <x:c r="AW1479" s="37" t="str">
        <x:v>https://www.zahranstores.com/en/zahran-stainless-steel-optima-stewpot-20cm-330040020-2132</x:v>
      </x:c>
      <x:c r="AX1479" s="37" t="n">
        <x:v>1</x:v>
      </x:c>
      <x:c r="AY1479" s="60" t="n">
        <x:v>46233</x:v>
      </x:c>
      <x:c r="AZ1479" s="60"/>
      <x:c r="BA1479" s="60"/>
      <x:c r="BB1479" s="62" t="str">
        <x:f>IF(BA1479="","",(NOW()-BA1479)*24)</x:f>
      </x:c>
      <x:c r="BC1479" s="37" t="str">
        <x:f>IF(BA1479="","لم يُرصد",IF(BH1479&lt;&gt;TRUE,"غير نشط",IF(BD1479="فشل","فشل حالي",IF(BB1479&lt;=12,"حديث",IF(BB1479&lt;=24,"متأخر","قديم")))))</x:f>
        <x:v>لم يُرصد</x:v>
      </x:c>
      <x:c r="BD1479" s="37" t="str">
        <x:v>بانتظار أول رصد سعر</x:v>
      </x:c>
      <x:c r="BE1479" s="37" t="n">
        <x:v>0</x:v>
      </x:c>
      <x:c r="BF1479" s="37"/>
      <x:c r="BG1479" s="37"/>
      <x:c r="BH1479" s="54" t="b">
        <x:v>1</x:v>
      </x:c>
      <x:c r="BI1479" s="37" t="str">
        <x:v>يحتاج تأكيد صفحة المنتج</x:v>
      </x:c>
      <x:c r="BJ1479" s="37" t="str"/>
      <x:c r="BK1479" s="37" t="str">
        <x:v>Exact product URL in Zahran Stores public sitemap; stock not asserted</x:v>
      </x:c>
      <x:c r="BL1479" s="60" t="n">
        <x:v>46233</x:v>
      </x:c>
      <x:c r="BM1479" s="60" t="n">
        <x:v>46233</x:v>
      </x:c>
    </x:row>
    <x:row r="1480">
      <x:c r="A1480" s="37" t="str">
        <x:v>CASH-CD2133BAED7EA6</x:v>
      </x:c>
      <x:c r="B1480" s="37" t="str">
        <x:v>VAR-3F22A374B5825D|EG-079|STORE</x:v>
      </x:c>
      <x:c r="C1480" s="37" t="str">
        <x:v>VAR-3F22A374B5825D</x:v>
      </x:c>
      <x:c r="D1480" s="37" t="str">
        <x:v>MOD-8EB5F261980727</x:v>
      </x:c>
      <x:c r="E1480" s="37" t="str">
        <x:v>Zahran 330040022 Stainless Steel</x:v>
      </x:c>
      <x:c r="F1480" s="37" t="str">
        <x:v>المطبخ والأدوات المنزلية</x:v>
      </x:c>
      <x:c r="G1480" s="37" t="str">
        <x:v>حلل طهي</x:v>
      </x:c>
      <x:c r="H1480" s="37" t="str">
        <x:v>Zahran</x:v>
      </x:c>
      <x:c r="I1480" s="37" t="str">
        <x:v>330040022</x:v>
      </x:c>
      <x:c r="J1480" s="37" t="str">
        <x:v>Stainless Steel</x:v>
      </x:c>
      <x:c r="K1480" s="37"/>
      <x:c r="L1480" s="37"/>
      <x:c r="M1480" s="37" t="str">
        <x:v>Stainless Steel</x:v>
      </x:c>
      <x:c r="N1480" s="37" t="str">
        <x:v>330040022</x:v>
      </x:c>
      <x:c r="O1480" s="37"/>
      <x:c r="P1480" s="37" t="str">
        <x:v>EG-079</x:v>
      </x:c>
      <x:c r="Q1480" s="37" t="str">
        <x:v>Zahran Stores</x:v>
      </x:c>
      <x:c r="R1480" s="37" t="str">
        <x:v>سلسلة</x:v>
      </x:c>
      <x:c r="S1480" s="37" t="str">
        <x:v>A</x:v>
      </x:c>
      <x:c r="T1480" s="37"/>
      <x:c r="U1480" s="37"/>
      <x:c r="V1480" s="37"/>
      <x:c r="W1480" s="37" t="str">
        <x:v>https://www.zahranstores.com/en/zahran-stainless-steel-optima-stewpot-22cm-330040022-2133</x:v>
      </x:c>
      <x:c r="X1480" s="37" t="str">
        <x:v>Sitemap/قائمة روابط</x:v>
      </x:c>
      <x:c r="Y1480" s="37" t="str">
        <x:v>EGP</x:v>
      </x:c>
      <x:c r="Z1480" s="56"/>
      <x:c r="AA1480" s="56"/>
      <x:c r="AB1480" s="56" t="str">
        <x:f>IF(OR(Z1480="",AA1480=""),"",MAX(0,AA1480-Z1480))</x:f>
      </x:c>
      <x:c r="AC1480" s="58" t="str">
        <x:f>IF(OR(Z1480="",AA1480="",AA1480=0),"",MAX(0,(AA1480-Z1480)/AA1480))</x:f>
      </x:c>
      <x:c r="AD1480" s="56"/>
      <x:c r="AE1480" s="56" t="str">
        <x:f>IF(Z1480="","",Z1480+IF(AD1480="",0,AD1480))</x:f>
      </x:c>
      <x:c r="AF1480" s="37" t="str">
        <x:f>IF(AD1480="","",AD1480=0)</x:f>
      </x:c>
      <x:c r="AG1480" s="37"/>
      <x:c r="AH1480" s="37"/>
      <x:c r="AI1480" s="37"/>
      <x:c r="AJ1480" s="37" t="str">
        <x:v>القاهرة</x:v>
      </x:c>
      <x:c r="AK1480" s="37"/>
      <x:c r="AL1480" s="37"/>
      <x:c r="AM1480" s="37"/>
      <x:c r="AN1480" s="37"/>
      <x:c r="AO1480" s="37"/>
      <x:c r="AP1480" s="37"/>
      <x:c r="AQ1480" s="54" t="b">
        <x:v>1</x:v>
      </x:c>
      <x:c r="AR1480" s="37"/>
      <x:c r="AS1480" s="37" t="str">
        <x:v>Sitemap متجر</x:v>
      </x:c>
      <x:c r="AT1480" s="37" t="str">
        <x:v>متوسطة</x:v>
      </x:c>
      <x:c r="AU1480" s="37" t="str">
        <x:v>egypt_store_sitemap_listing</x:v>
      </x:c>
      <x:c r="AV1480" s="37" t="str">
        <x:v>Sitemap ثم صفحة منتج</x:v>
      </x:c>
      <x:c r="AW1480" s="37" t="str">
        <x:v>https://www.zahranstores.com/en/zahran-stainless-steel-optima-stewpot-22cm-330040022-2133</x:v>
      </x:c>
      <x:c r="AX1480" s="37" t="n">
        <x:v>1</x:v>
      </x:c>
      <x:c r="AY1480" s="60" t="n">
        <x:v>46233</x:v>
      </x:c>
      <x:c r="AZ1480" s="60"/>
      <x:c r="BA1480" s="60"/>
      <x:c r="BB1480" s="62" t="str">
        <x:f>IF(BA1480="","",(NOW()-BA1480)*24)</x:f>
      </x:c>
      <x:c r="BC1480" s="37" t="str">
        <x:f>IF(BA1480="","لم يُرصد",IF(BH1480&lt;&gt;TRUE,"غير نشط",IF(BD1480="فشل","فشل حالي",IF(BB1480&lt;=12,"حديث",IF(BB1480&lt;=24,"متأخر","قديم")))))</x:f>
        <x:v>لم يُرصد</x:v>
      </x:c>
      <x:c r="BD1480" s="37" t="str">
        <x:v>بانتظار أول رصد سعر</x:v>
      </x:c>
      <x:c r="BE1480" s="37" t="n">
        <x:v>0</x:v>
      </x:c>
      <x:c r="BF1480" s="37"/>
      <x:c r="BG1480" s="37"/>
      <x:c r="BH1480" s="54" t="b">
        <x:v>1</x:v>
      </x:c>
      <x:c r="BI1480" s="37" t="str">
        <x:v>يحتاج تأكيد صفحة المنتج</x:v>
      </x:c>
      <x:c r="BJ1480" s="37" t="str"/>
      <x:c r="BK1480" s="37" t="str">
        <x:v>Exact product URL in Zahran Stores public sitemap; stock not asserted</x:v>
      </x:c>
      <x:c r="BL1480" s="60" t="n">
        <x:v>46233</x:v>
      </x:c>
      <x:c r="BM1480" s="60" t="n">
        <x:v>46233</x:v>
      </x:c>
    </x:row>
    <x:row r="1481">
      <x:c r="A1481" s="37" t="str">
        <x:v>CASH-87C7470FE06696</x:v>
      </x:c>
      <x:c r="B1481" s="37" t="str">
        <x:v>VAR-389BDD7470C4DF|EG-079|STORE</x:v>
      </x:c>
      <x:c r="C1481" s="37" t="str">
        <x:v>VAR-389BDD7470C4DF</x:v>
      </x:c>
      <x:c r="D1481" s="37" t="str">
        <x:v>MOD-01271F671B9A11</x:v>
      </x:c>
      <x:c r="E1481" s="37" t="str">
        <x:v>Zahran 330040024 Stainless Steel</x:v>
      </x:c>
      <x:c r="F1481" s="37" t="str">
        <x:v>المطبخ والأدوات المنزلية</x:v>
      </x:c>
      <x:c r="G1481" s="37" t="str">
        <x:v>حلل طهي</x:v>
      </x:c>
      <x:c r="H1481" s="37" t="str">
        <x:v>Zahran</x:v>
      </x:c>
      <x:c r="I1481" s="37" t="str">
        <x:v>330040024</x:v>
      </x:c>
      <x:c r="J1481" s="37" t="str">
        <x:v>Stainless Steel</x:v>
      </x:c>
      <x:c r="K1481" s="37"/>
      <x:c r="L1481" s="37"/>
      <x:c r="M1481" s="37" t="str">
        <x:v>Stainless Steel</x:v>
      </x:c>
      <x:c r="N1481" s="37" t="str">
        <x:v>330040024</x:v>
      </x:c>
      <x:c r="O1481" s="37"/>
      <x:c r="P1481" s="37" t="str">
        <x:v>EG-079</x:v>
      </x:c>
      <x:c r="Q1481" s="37" t="str">
        <x:v>Zahran Stores</x:v>
      </x:c>
      <x:c r="R1481" s="37" t="str">
        <x:v>سلسلة</x:v>
      </x:c>
      <x:c r="S1481" s="37" t="str">
        <x:v>A</x:v>
      </x:c>
      <x:c r="T1481" s="37"/>
      <x:c r="U1481" s="37"/>
      <x:c r="V1481" s="37"/>
      <x:c r="W1481" s="37" t="str">
        <x:v>https://www.zahranstores.com/en/zahran-stainless-steel-optima-stewpot-24cm-330040024-2134</x:v>
      </x:c>
      <x:c r="X1481" s="37" t="str">
        <x:v>Sitemap/قائمة روابط</x:v>
      </x:c>
      <x:c r="Y1481" s="37" t="str">
        <x:v>EGP</x:v>
      </x:c>
      <x:c r="Z1481" s="56"/>
      <x:c r="AA1481" s="56"/>
      <x:c r="AB1481" s="56" t="str">
        <x:f>IF(OR(Z1481="",AA1481=""),"",MAX(0,AA1481-Z1481))</x:f>
      </x:c>
      <x:c r="AC1481" s="58" t="str">
        <x:f>IF(OR(Z1481="",AA1481="",AA1481=0),"",MAX(0,(AA1481-Z1481)/AA1481))</x:f>
      </x:c>
      <x:c r="AD1481" s="56"/>
      <x:c r="AE1481" s="56" t="str">
        <x:f>IF(Z1481="","",Z1481+IF(AD1481="",0,AD1481))</x:f>
      </x:c>
      <x:c r="AF1481" s="37" t="str">
        <x:f>IF(AD1481="","",AD1481=0)</x:f>
      </x:c>
      <x:c r="AG1481" s="37"/>
      <x:c r="AH1481" s="37"/>
      <x:c r="AI1481" s="37"/>
      <x:c r="AJ1481" s="37" t="str">
        <x:v>القاهرة</x:v>
      </x:c>
      <x:c r="AK1481" s="37"/>
      <x:c r="AL1481" s="37"/>
      <x:c r="AM1481" s="37"/>
      <x:c r="AN1481" s="37"/>
      <x:c r="AO1481" s="37"/>
      <x:c r="AP1481" s="37"/>
      <x:c r="AQ1481" s="54" t="b">
        <x:v>1</x:v>
      </x:c>
      <x:c r="AR1481" s="37"/>
      <x:c r="AS1481" s="37" t="str">
        <x:v>Sitemap متجر</x:v>
      </x:c>
      <x:c r="AT1481" s="37" t="str">
        <x:v>متوسطة</x:v>
      </x:c>
      <x:c r="AU1481" s="37" t="str">
        <x:v>egypt_store_sitemap_listing</x:v>
      </x:c>
      <x:c r="AV1481" s="37" t="str">
        <x:v>Sitemap ثم صفحة منتج</x:v>
      </x:c>
      <x:c r="AW1481" s="37" t="str">
        <x:v>https://www.zahranstores.com/en/zahran-stainless-steel-optima-stewpot-24cm-330040024-2134</x:v>
      </x:c>
      <x:c r="AX1481" s="37" t="n">
        <x:v>1</x:v>
      </x:c>
      <x:c r="AY1481" s="60" t="n">
        <x:v>46233</x:v>
      </x:c>
      <x:c r="AZ1481" s="60"/>
      <x:c r="BA1481" s="60"/>
      <x:c r="BB1481" s="62" t="str">
        <x:f>IF(BA1481="","",(NOW()-BA1481)*24)</x:f>
      </x:c>
      <x:c r="BC1481" s="37" t="str">
        <x:f>IF(BA1481="","لم يُرصد",IF(BH1481&lt;&gt;TRUE,"غير نشط",IF(BD1481="فشل","فشل حالي",IF(BB1481&lt;=12,"حديث",IF(BB1481&lt;=24,"متأخر","قديم")))))</x:f>
        <x:v>لم يُرصد</x:v>
      </x:c>
      <x:c r="BD1481" s="37" t="str">
        <x:v>بانتظار أول رصد سعر</x:v>
      </x:c>
      <x:c r="BE1481" s="37" t="n">
        <x:v>0</x:v>
      </x:c>
      <x:c r="BF1481" s="37"/>
      <x:c r="BG1481" s="37"/>
      <x:c r="BH1481" s="54" t="b">
        <x:v>1</x:v>
      </x:c>
      <x:c r="BI1481" s="37" t="str">
        <x:v>يحتاج تأكيد صفحة المنتج</x:v>
      </x:c>
      <x:c r="BJ1481" s="37" t="str"/>
      <x:c r="BK1481" s="37" t="str">
        <x:v>Exact product URL in Zahran Stores public sitemap; stock not asserted</x:v>
      </x:c>
      <x:c r="BL1481" s="60" t="n">
        <x:v>46233</x:v>
      </x:c>
      <x:c r="BM1481" s="60" t="n">
        <x:v>46233</x:v>
      </x:c>
    </x:row>
    <x:row r="1482">
      <x:c r="A1482" s="37" t="str">
        <x:v>CASH-363FF185D87C30</x:v>
      </x:c>
      <x:c r="B1482" s="37" t="str">
        <x:v>VAR-9D1EF62B5DC61D|EG-079|STORE</x:v>
      </x:c>
      <x:c r="C1482" s="37" t="str">
        <x:v>VAR-9D1EF62B5DC61D</x:v>
      </x:c>
      <x:c r="D1482" s="37" t="str">
        <x:v>MOD-8554A7CFB94235</x:v>
      </x:c>
      <x:c r="E1482" s="37" t="str">
        <x:v>Zahran 330040026 Stainless Steel</x:v>
      </x:c>
      <x:c r="F1482" s="37" t="str">
        <x:v>المطبخ والأدوات المنزلية</x:v>
      </x:c>
      <x:c r="G1482" s="37" t="str">
        <x:v>حلل طهي</x:v>
      </x:c>
      <x:c r="H1482" s="37" t="str">
        <x:v>Zahran</x:v>
      </x:c>
      <x:c r="I1482" s="37" t="str">
        <x:v>330040026</x:v>
      </x:c>
      <x:c r="J1482" s="37" t="str">
        <x:v>Stainless Steel</x:v>
      </x:c>
      <x:c r="K1482" s="37"/>
      <x:c r="L1482" s="37"/>
      <x:c r="M1482" s="37" t="str">
        <x:v>Stainless Steel</x:v>
      </x:c>
      <x:c r="N1482" s="37" t="str">
        <x:v>330040026</x:v>
      </x:c>
      <x:c r="O1482" s="37"/>
      <x:c r="P1482" s="37" t="str">
        <x:v>EG-079</x:v>
      </x:c>
      <x:c r="Q1482" s="37" t="str">
        <x:v>Zahran Stores</x:v>
      </x:c>
      <x:c r="R1482" s="37" t="str">
        <x:v>سلسلة</x:v>
      </x:c>
      <x:c r="S1482" s="37" t="str">
        <x:v>A</x:v>
      </x:c>
      <x:c r="T1482" s="37"/>
      <x:c r="U1482" s="37"/>
      <x:c r="V1482" s="37"/>
      <x:c r="W1482" s="37" t="str">
        <x:v>https://www.zahranstores.com/en/zahran-stainless-steel-optima-stewpot-26cm-330040026-2135</x:v>
      </x:c>
      <x:c r="X1482" s="37" t="str">
        <x:v>Sitemap/قائمة روابط</x:v>
      </x:c>
      <x:c r="Y1482" s="37" t="str">
        <x:v>EGP</x:v>
      </x:c>
      <x:c r="Z1482" s="56"/>
      <x:c r="AA1482" s="56"/>
      <x:c r="AB1482" s="56" t="str">
        <x:f>IF(OR(Z1482="",AA1482=""),"",MAX(0,AA1482-Z1482))</x:f>
      </x:c>
      <x:c r="AC1482" s="58" t="str">
        <x:f>IF(OR(Z1482="",AA1482="",AA1482=0),"",MAX(0,(AA1482-Z1482)/AA1482))</x:f>
      </x:c>
      <x:c r="AD1482" s="56"/>
      <x:c r="AE1482" s="56" t="str">
        <x:f>IF(Z1482="","",Z1482+IF(AD1482="",0,AD1482))</x:f>
      </x:c>
      <x:c r="AF1482" s="37" t="str">
        <x:f>IF(AD1482="","",AD1482=0)</x:f>
      </x:c>
      <x:c r="AG1482" s="37"/>
      <x:c r="AH1482" s="37"/>
      <x:c r="AI1482" s="37"/>
      <x:c r="AJ1482" s="37" t="str">
        <x:v>القاهرة</x:v>
      </x:c>
      <x:c r="AK1482" s="37"/>
      <x:c r="AL1482" s="37"/>
      <x:c r="AM1482" s="37"/>
      <x:c r="AN1482" s="37"/>
      <x:c r="AO1482" s="37"/>
      <x:c r="AP1482" s="37"/>
      <x:c r="AQ1482" s="54" t="b">
        <x:v>1</x:v>
      </x:c>
      <x:c r="AR1482" s="37"/>
      <x:c r="AS1482" s="37" t="str">
        <x:v>Sitemap متجر</x:v>
      </x:c>
      <x:c r="AT1482" s="37" t="str">
        <x:v>متوسطة</x:v>
      </x:c>
      <x:c r="AU1482" s="37" t="str">
        <x:v>egypt_store_sitemap_listing</x:v>
      </x:c>
      <x:c r="AV1482" s="37" t="str">
        <x:v>Sitemap ثم صفحة منتج</x:v>
      </x:c>
      <x:c r="AW1482" s="37" t="str">
        <x:v>https://www.zahranstores.com/en/zahran-stainless-steel-optima-stewpot-26cm-330040026-2135</x:v>
      </x:c>
      <x:c r="AX1482" s="37" t="n">
        <x:v>1</x:v>
      </x:c>
      <x:c r="AY1482" s="60" t="n">
        <x:v>46233</x:v>
      </x:c>
      <x:c r="AZ1482" s="60"/>
      <x:c r="BA1482" s="60"/>
      <x:c r="BB1482" s="62" t="str">
        <x:f>IF(BA1482="","",(NOW()-BA1482)*24)</x:f>
      </x:c>
      <x:c r="BC1482" s="37" t="str">
        <x:f>IF(BA1482="","لم يُرصد",IF(BH1482&lt;&gt;TRUE,"غير نشط",IF(BD1482="فشل","فشل حالي",IF(BB1482&lt;=12,"حديث",IF(BB1482&lt;=24,"متأخر","قديم")))))</x:f>
        <x:v>لم يُرصد</x:v>
      </x:c>
      <x:c r="BD1482" s="37" t="str">
        <x:v>بانتظار أول رصد سعر</x:v>
      </x:c>
      <x:c r="BE1482" s="37" t="n">
        <x:v>0</x:v>
      </x:c>
      <x:c r="BF1482" s="37"/>
      <x:c r="BG1482" s="37"/>
      <x:c r="BH1482" s="54" t="b">
        <x:v>1</x:v>
      </x:c>
      <x:c r="BI1482" s="37" t="str">
        <x:v>يحتاج تأكيد صفحة المنتج</x:v>
      </x:c>
      <x:c r="BJ1482" s="37" t="str"/>
      <x:c r="BK1482" s="37" t="str">
        <x:v>Exact product URL in Zahran Stores public sitemap; stock not asserted</x:v>
      </x:c>
      <x:c r="BL1482" s="60" t="n">
        <x:v>46233</x:v>
      </x:c>
      <x:c r="BM1482" s="60" t="n">
        <x:v>46233</x:v>
      </x:c>
    </x:row>
    <x:row r="1483">
      <x:c r="A1483" s="37" t="str">
        <x:v>CASH-5F3C8BB620DED2</x:v>
      </x:c>
      <x:c r="B1483" s="37" t="str">
        <x:v>VAR-481759D604E60E|EG-079|STORE</x:v>
      </x:c>
      <x:c r="C1483" s="37" t="str">
        <x:v>VAR-481759D604E60E</x:v>
      </x:c>
      <x:c r="D1483" s="37" t="str">
        <x:v>MOD-E91FC75561FF0C</x:v>
      </x:c>
      <x:c r="E1483" s="37" t="str">
        <x:v>Zahran 330040028 Stainless Steel</x:v>
      </x:c>
      <x:c r="F1483" s="37" t="str">
        <x:v>المطبخ والأدوات المنزلية</x:v>
      </x:c>
      <x:c r="G1483" s="37" t="str">
        <x:v>حلل طهي</x:v>
      </x:c>
      <x:c r="H1483" s="37" t="str">
        <x:v>Zahran</x:v>
      </x:c>
      <x:c r="I1483" s="37" t="str">
        <x:v>330040028</x:v>
      </x:c>
      <x:c r="J1483" s="37" t="str">
        <x:v>Stainless Steel</x:v>
      </x:c>
      <x:c r="K1483" s="37"/>
      <x:c r="L1483" s="37"/>
      <x:c r="M1483" s="37" t="str">
        <x:v>Stainless Steel</x:v>
      </x:c>
      <x:c r="N1483" s="37" t="str">
        <x:v>330040028</x:v>
      </x:c>
      <x:c r="O1483" s="37"/>
      <x:c r="P1483" s="37" t="str">
        <x:v>EG-079</x:v>
      </x:c>
      <x:c r="Q1483" s="37" t="str">
        <x:v>Zahran Stores</x:v>
      </x:c>
      <x:c r="R1483" s="37" t="str">
        <x:v>سلسلة</x:v>
      </x:c>
      <x:c r="S1483" s="37" t="str">
        <x:v>A</x:v>
      </x:c>
      <x:c r="T1483" s="37"/>
      <x:c r="U1483" s="37"/>
      <x:c r="V1483" s="37"/>
      <x:c r="W1483" s="37" t="str">
        <x:v>https://www.zahranstores.com/en/zahran-stainless-steel-optima-stewpot-28cm-330040028-2136</x:v>
      </x:c>
      <x:c r="X1483" s="37" t="str">
        <x:v>Sitemap/قائمة روابط</x:v>
      </x:c>
      <x:c r="Y1483" s="37" t="str">
        <x:v>EGP</x:v>
      </x:c>
      <x:c r="Z1483" s="56"/>
      <x:c r="AA1483" s="56"/>
      <x:c r="AB1483" s="56" t="str">
        <x:f>IF(OR(Z1483="",AA1483=""),"",MAX(0,AA1483-Z1483))</x:f>
      </x:c>
      <x:c r="AC1483" s="58" t="str">
        <x:f>IF(OR(Z1483="",AA1483="",AA1483=0),"",MAX(0,(AA1483-Z1483)/AA1483))</x:f>
      </x:c>
      <x:c r="AD1483" s="56"/>
      <x:c r="AE1483" s="56" t="str">
        <x:f>IF(Z1483="","",Z1483+IF(AD1483="",0,AD1483))</x:f>
      </x:c>
      <x:c r="AF1483" s="37" t="str">
        <x:f>IF(AD1483="","",AD1483=0)</x:f>
      </x:c>
      <x:c r="AG1483" s="37"/>
      <x:c r="AH1483" s="37"/>
      <x:c r="AI1483" s="37"/>
      <x:c r="AJ1483" s="37" t="str">
        <x:v>القاهرة</x:v>
      </x:c>
      <x:c r="AK1483" s="37"/>
      <x:c r="AL1483" s="37"/>
      <x:c r="AM1483" s="37"/>
      <x:c r="AN1483" s="37"/>
      <x:c r="AO1483" s="37"/>
      <x:c r="AP1483" s="37"/>
      <x:c r="AQ1483" s="54" t="b">
        <x:v>1</x:v>
      </x:c>
      <x:c r="AR1483" s="37"/>
      <x:c r="AS1483" s="37" t="str">
        <x:v>Sitemap متجر</x:v>
      </x:c>
      <x:c r="AT1483" s="37" t="str">
        <x:v>متوسطة</x:v>
      </x:c>
      <x:c r="AU1483" s="37" t="str">
        <x:v>egypt_store_sitemap_listing</x:v>
      </x:c>
      <x:c r="AV1483" s="37" t="str">
        <x:v>Sitemap ثم صفحة منتج</x:v>
      </x:c>
      <x:c r="AW1483" s="37" t="str">
        <x:v>https://www.zahranstores.com/en/zahran-stainless-steel-optima-stewpot-28cm-330040028-2136</x:v>
      </x:c>
      <x:c r="AX1483" s="37" t="n">
        <x:v>1</x:v>
      </x:c>
      <x:c r="AY1483" s="60" t="n">
        <x:v>46233</x:v>
      </x:c>
      <x:c r="AZ1483" s="60"/>
      <x:c r="BA1483" s="60"/>
      <x:c r="BB1483" s="62" t="str">
        <x:f>IF(BA1483="","",(NOW()-BA1483)*24)</x:f>
      </x:c>
      <x:c r="BC1483" s="37" t="str">
        <x:f>IF(BA1483="","لم يُرصد",IF(BH1483&lt;&gt;TRUE,"غير نشط",IF(BD1483="فشل","فشل حالي",IF(BB1483&lt;=12,"حديث",IF(BB1483&lt;=24,"متأخر","قديم")))))</x:f>
        <x:v>لم يُرصد</x:v>
      </x:c>
      <x:c r="BD1483" s="37" t="str">
        <x:v>بانتظار أول رصد سعر</x:v>
      </x:c>
      <x:c r="BE1483" s="37" t="n">
        <x:v>0</x:v>
      </x:c>
      <x:c r="BF1483" s="37"/>
      <x:c r="BG1483" s="37"/>
      <x:c r="BH1483" s="54" t="b">
        <x:v>1</x:v>
      </x:c>
      <x:c r="BI1483" s="37" t="str">
        <x:v>يحتاج تأكيد صفحة المنتج</x:v>
      </x:c>
      <x:c r="BJ1483" s="37" t="str"/>
      <x:c r="BK1483" s="37" t="str">
        <x:v>Exact product URL in Zahran Stores public sitemap; stock not asserted</x:v>
      </x:c>
      <x:c r="BL1483" s="60" t="n">
        <x:v>46233</x:v>
      </x:c>
      <x:c r="BM1483" s="60" t="n">
        <x:v>46233</x:v>
      </x:c>
    </x:row>
    <x:row r="1484">
      <x:c r="A1484" s="37" t="str">
        <x:v>CASH-90A06CAD413D46</x:v>
      </x:c>
      <x:c r="B1484" s="37" t="str">
        <x:v>VAR-97BB2F4D54E88B|EG-079|STORE</x:v>
      </x:c>
      <x:c r="C1484" s="37" t="str">
        <x:v>VAR-97BB2F4D54E88B</x:v>
      </x:c>
      <x:c r="D1484" s="37" t="str">
        <x:v>MOD-4D8D519592714D</x:v>
      </x:c>
      <x:c r="E1484" s="37" t="str">
        <x:v>Zahran 330040030 Stainless Steel</x:v>
      </x:c>
      <x:c r="F1484" s="37" t="str">
        <x:v>المطبخ والأدوات المنزلية</x:v>
      </x:c>
      <x:c r="G1484" s="37" t="str">
        <x:v>حلل طهي</x:v>
      </x:c>
      <x:c r="H1484" s="37" t="str">
        <x:v>Zahran</x:v>
      </x:c>
      <x:c r="I1484" s="37" t="str">
        <x:v>330040030</x:v>
      </x:c>
      <x:c r="J1484" s="37" t="str">
        <x:v>Stainless Steel</x:v>
      </x:c>
      <x:c r="K1484" s="37"/>
      <x:c r="L1484" s="37"/>
      <x:c r="M1484" s="37" t="str">
        <x:v>Stainless Steel</x:v>
      </x:c>
      <x:c r="N1484" s="37" t="str">
        <x:v>330040030</x:v>
      </x:c>
      <x:c r="O1484" s="37"/>
      <x:c r="P1484" s="37" t="str">
        <x:v>EG-079</x:v>
      </x:c>
      <x:c r="Q1484" s="37" t="str">
        <x:v>Zahran Stores</x:v>
      </x:c>
      <x:c r="R1484" s="37" t="str">
        <x:v>سلسلة</x:v>
      </x:c>
      <x:c r="S1484" s="37" t="str">
        <x:v>A</x:v>
      </x:c>
      <x:c r="T1484" s="37"/>
      <x:c r="U1484" s="37"/>
      <x:c r="V1484" s="37"/>
      <x:c r="W1484" s="37" t="str">
        <x:v>https://www.zahranstores.com/en/zahran-stainless-steel-optima-stewpot-30cm-330040030-2137</x:v>
      </x:c>
      <x:c r="X1484" s="37" t="str">
        <x:v>Sitemap/قائمة روابط</x:v>
      </x:c>
      <x:c r="Y1484" s="37" t="str">
        <x:v>EGP</x:v>
      </x:c>
      <x:c r="Z1484" s="56"/>
      <x:c r="AA1484" s="56"/>
      <x:c r="AB1484" s="56" t="str">
        <x:f>IF(OR(Z1484="",AA1484=""),"",MAX(0,AA1484-Z1484))</x:f>
      </x:c>
      <x:c r="AC1484" s="58" t="str">
        <x:f>IF(OR(Z1484="",AA1484="",AA1484=0),"",MAX(0,(AA1484-Z1484)/AA1484))</x:f>
      </x:c>
      <x:c r="AD1484" s="56"/>
      <x:c r="AE1484" s="56" t="str">
        <x:f>IF(Z1484="","",Z1484+IF(AD1484="",0,AD1484))</x:f>
      </x:c>
      <x:c r="AF1484" s="37" t="str">
        <x:f>IF(AD1484="","",AD1484=0)</x:f>
      </x:c>
      <x:c r="AG1484" s="37"/>
      <x:c r="AH1484" s="37"/>
      <x:c r="AI1484" s="37"/>
      <x:c r="AJ1484" s="37" t="str">
        <x:v>القاهرة</x:v>
      </x:c>
      <x:c r="AK1484" s="37"/>
      <x:c r="AL1484" s="37"/>
      <x:c r="AM1484" s="37"/>
      <x:c r="AN1484" s="37"/>
      <x:c r="AO1484" s="37"/>
      <x:c r="AP1484" s="37"/>
      <x:c r="AQ1484" s="54" t="b">
        <x:v>1</x:v>
      </x:c>
      <x:c r="AR1484" s="37"/>
      <x:c r="AS1484" s="37" t="str">
        <x:v>Sitemap متجر</x:v>
      </x:c>
      <x:c r="AT1484" s="37" t="str">
        <x:v>متوسطة</x:v>
      </x:c>
      <x:c r="AU1484" s="37" t="str">
        <x:v>egypt_store_sitemap_listing</x:v>
      </x:c>
      <x:c r="AV1484" s="37" t="str">
        <x:v>Sitemap ثم صفحة منتج</x:v>
      </x:c>
      <x:c r="AW1484" s="37" t="str">
        <x:v>https://www.zahranstores.com/en/zahran-stainless-steel-optima-stewpot-30cm-330040030-2137</x:v>
      </x:c>
      <x:c r="AX1484" s="37" t="n">
        <x:v>1</x:v>
      </x:c>
      <x:c r="AY1484" s="60" t="n">
        <x:v>46233</x:v>
      </x:c>
      <x:c r="AZ1484" s="60"/>
      <x:c r="BA1484" s="60"/>
      <x:c r="BB1484" s="62" t="str">
        <x:f>IF(BA1484="","",(NOW()-BA1484)*24)</x:f>
      </x:c>
      <x:c r="BC1484" s="37" t="str">
        <x:f>IF(BA1484="","لم يُرصد",IF(BH1484&lt;&gt;TRUE,"غير نشط",IF(BD1484="فشل","فشل حالي",IF(BB1484&lt;=12,"حديث",IF(BB1484&lt;=24,"متأخر","قديم")))))</x:f>
        <x:v>لم يُرصد</x:v>
      </x:c>
      <x:c r="BD1484" s="37" t="str">
        <x:v>بانتظار أول رصد سعر</x:v>
      </x:c>
      <x:c r="BE1484" s="37" t="n">
        <x:v>0</x:v>
      </x:c>
      <x:c r="BF1484" s="37"/>
      <x:c r="BG1484" s="37"/>
      <x:c r="BH1484" s="54" t="b">
        <x:v>1</x:v>
      </x:c>
      <x:c r="BI1484" s="37" t="str">
        <x:v>يحتاج تأكيد صفحة المنتج</x:v>
      </x:c>
      <x:c r="BJ1484" s="37" t="str"/>
      <x:c r="BK1484" s="37" t="str">
        <x:v>Exact product URL in Zahran Stores public sitemap; stock not asserted</x:v>
      </x:c>
      <x:c r="BL1484" s="60" t="n">
        <x:v>46233</x:v>
      </x:c>
      <x:c r="BM1484" s="60" t="n">
        <x:v>46233</x:v>
      </x:c>
    </x:row>
    <x:row r="1485">
      <x:c r="A1485" s="37" t="str">
        <x:v>CASH-5D9489E728D7A9</x:v>
      </x:c>
      <x:c r="B1485" s="37" t="str">
        <x:v>VAR-079495C9F23CE2|EG-079|STORE</x:v>
      </x:c>
      <x:c r="C1485" s="37" t="str">
        <x:v>VAR-079495C9F23CE2</x:v>
      </x:c>
      <x:c r="D1485" s="37" t="str">
        <x:v>MOD-41F6FEE369FA8F</x:v>
      </x:c>
      <x:c r="E1485" s="37" t="str">
        <x:v>Zahran 330090001 Stainless Steel</x:v>
      </x:c>
      <x:c r="F1485" s="37" t="str">
        <x:v>المطبخ والأدوات المنزلية</x:v>
      </x:c>
      <x:c r="G1485" s="37" t="str">
        <x:v>حلل طهي</x:v>
      </x:c>
      <x:c r="H1485" s="37" t="str">
        <x:v>Zahran</x:v>
      </x:c>
      <x:c r="I1485" s="37" t="str">
        <x:v>330090001</x:v>
      </x:c>
      <x:c r="J1485" s="37" t="str">
        <x:v>Stainless Steel</x:v>
      </x:c>
      <x:c r="K1485" s="37"/>
      <x:c r="L1485" s="37"/>
      <x:c r="M1485" s="37" t="str">
        <x:v>Stainless Steel</x:v>
      </x:c>
      <x:c r="N1485" s="37" t="str">
        <x:v>330090001</x:v>
      </x:c>
      <x:c r="O1485" s="37"/>
      <x:c r="P1485" s="37" t="str">
        <x:v>EG-079</x:v>
      </x:c>
      <x:c r="Q1485" s="37" t="str">
        <x:v>Zahran Stores</x:v>
      </x:c>
      <x:c r="R1485" s="37" t="str">
        <x:v>سلسلة</x:v>
      </x:c>
      <x:c r="S1485" s="37" t="str">
        <x:v>A</x:v>
      </x:c>
      <x:c r="T1485" s="37"/>
      <x:c r="U1485" s="37"/>
      <x:c r="V1485" s="37"/>
      <x:c r="W1485" s="37" t="str">
        <x:v>https://www.zahranstores.com/en/zahran-moderna-stainless-steel-stewpot-16-cm-330090001-2213</x:v>
      </x:c>
      <x:c r="X1485" s="37" t="str">
        <x:v>Sitemap/قائمة روابط</x:v>
      </x:c>
      <x:c r="Y1485" s="37" t="str">
        <x:v>EGP</x:v>
      </x:c>
      <x:c r="Z1485" s="56"/>
      <x:c r="AA1485" s="56"/>
      <x:c r="AB1485" s="56" t="str">
        <x:f>IF(OR(Z1485="",AA1485=""),"",MAX(0,AA1485-Z1485))</x:f>
      </x:c>
      <x:c r="AC1485" s="58" t="str">
        <x:f>IF(OR(Z1485="",AA1485="",AA1485=0),"",MAX(0,(AA1485-Z1485)/AA1485))</x:f>
      </x:c>
      <x:c r="AD1485" s="56"/>
      <x:c r="AE1485" s="56" t="str">
        <x:f>IF(Z1485="","",Z1485+IF(AD1485="",0,AD1485))</x:f>
      </x:c>
      <x:c r="AF1485" s="37" t="str">
        <x:f>IF(AD1485="","",AD1485=0)</x:f>
      </x:c>
      <x:c r="AG1485" s="37"/>
      <x:c r="AH1485" s="37"/>
      <x:c r="AI1485" s="37"/>
      <x:c r="AJ1485" s="37" t="str">
        <x:v>القاهرة</x:v>
      </x:c>
      <x:c r="AK1485" s="37"/>
      <x:c r="AL1485" s="37"/>
      <x:c r="AM1485" s="37"/>
      <x:c r="AN1485" s="37"/>
      <x:c r="AO1485" s="37"/>
      <x:c r="AP1485" s="37"/>
      <x:c r="AQ1485" s="54" t="b">
        <x:v>1</x:v>
      </x:c>
      <x:c r="AR1485" s="37"/>
      <x:c r="AS1485" s="37" t="str">
        <x:v>Sitemap متجر</x:v>
      </x:c>
      <x:c r="AT1485" s="37" t="str">
        <x:v>متوسطة</x:v>
      </x:c>
      <x:c r="AU1485" s="37" t="str">
        <x:v>egypt_store_sitemap_listing</x:v>
      </x:c>
      <x:c r="AV1485" s="37" t="str">
        <x:v>Sitemap ثم صفحة منتج</x:v>
      </x:c>
      <x:c r="AW1485" s="37" t="str">
        <x:v>https://www.zahranstores.com/en/zahran-moderna-stainless-steel-stewpot-16-cm-330090001-2213</x:v>
      </x:c>
      <x:c r="AX1485" s="37" t="n">
        <x:v>1</x:v>
      </x:c>
      <x:c r="AY1485" s="60" t="n">
        <x:v>46233</x:v>
      </x:c>
      <x:c r="AZ1485" s="60"/>
      <x:c r="BA1485" s="60"/>
      <x:c r="BB1485" s="62" t="str">
        <x:f>IF(BA1485="","",(NOW()-BA1485)*24)</x:f>
      </x:c>
      <x:c r="BC1485" s="37" t="str">
        <x:f>IF(BA1485="","لم يُرصد",IF(BH1485&lt;&gt;TRUE,"غير نشط",IF(BD1485="فشل","فشل حالي",IF(BB1485&lt;=12,"حديث",IF(BB1485&lt;=24,"متأخر","قديم")))))</x:f>
        <x:v>لم يُرصد</x:v>
      </x:c>
      <x:c r="BD1485" s="37" t="str">
        <x:v>بانتظار أول رصد سعر</x:v>
      </x:c>
      <x:c r="BE1485" s="37" t="n">
        <x:v>0</x:v>
      </x:c>
      <x:c r="BF1485" s="37"/>
      <x:c r="BG1485" s="37"/>
      <x:c r="BH1485" s="54" t="b">
        <x:v>1</x:v>
      </x:c>
      <x:c r="BI1485" s="37" t="str">
        <x:v>يحتاج تأكيد صفحة المنتج</x:v>
      </x:c>
      <x:c r="BJ1485" s="37" t="str"/>
      <x:c r="BK1485" s="37" t="str">
        <x:v>Exact product URL in Zahran Stores public sitemap; stock not asserted</x:v>
      </x:c>
      <x:c r="BL1485" s="60" t="n">
        <x:v>46233</x:v>
      </x:c>
      <x:c r="BM1485" s="60" t="n">
        <x:v>46233</x:v>
      </x:c>
    </x:row>
    <x:row r="1486">
      <x:c r="A1486" s="37" t="str">
        <x:v>CASH-18F48232956592</x:v>
      </x:c>
      <x:c r="B1486" s="37" t="str">
        <x:v>VAR-90A93136E57ECA|EG-079|STORE</x:v>
      </x:c>
      <x:c r="C1486" s="37" t="str">
        <x:v>VAR-90A93136E57ECA</x:v>
      </x:c>
      <x:c r="D1486" s="37" t="str">
        <x:v>MOD-02A20DD06320C9</x:v>
      </x:c>
      <x:c r="E1486" s="37" t="str">
        <x:v>Zahran 330090002 Stainless Steel</x:v>
      </x:c>
      <x:c r="F1486" s="37" t="str">
        <x:v>المطبخ والأدوات المنزلية</x:v>
      </x:c>
      <x:c r="G1486" s="37" t="str">
        <x:v>حلل طهي</x:v>
      </x:c>
      <x:c r="H1486" s="37" t="str">
        <x:v>Zahran</x:v>
      </x:c>
      <x:c r="I1486" s="37" t="str">
        <x:v>330090002</x:v>
      </x:c>
      <x:c r="J1486" s="37" t="str">
        <x:v>Stainless Steel</x:v>
      </x:c>
      <x:c r="K1486" s="37"/>
      <x:c r="L1486" s="37"/>
      <x:c r="M1486" s="37" t="str">
        <x:v>Stainless Steel</x:v>
      </x:c>
      <x:c r="N1486" s="37" t="str">
        <x:v>330090002</x:v>
      </x:c>
      <x:c r="O1486" s="37"/>
      <x:c r="P1486" s="37" t="str">
        <x:v>EG-079</x:v>
      </x:c>
      <x:c r="Q1486" s="37" t="str">
        <x:v>Zahran Stores</x:v>
      </x:c>
      <x:c r="R1486" s="37" t="str">
        <x:v>سلسلة</x:v>
      </x:c>
      <x:c r="S1486" s="37" t="str">
        <x:v>A</x:v>
      </x:c>
      <x:c r="T1486" s="37"/>
      <x:c r="U1486" s="37"/>
      <x:c r="V1486" s="37"/>
      <x:c r="W1486" s="37" t="str">
        <x:v>https://www.zahranstores.com/en/zahran-moderna-stainless-steel-stewpot-18-cm-330090002-2214</x:v>
      </x:c>
      <x:c r="X1486" s="37" t="str">
        <x:v>Sitemap/قائمة روابط</x:v>
      </x:c>
      <x:c r="Y1486" s="37" t="str">
        <x:v>EGP</x:v>
      </x:c>
      <x:c r="Z1486" s="56"/>
      <x:c r="AA1486" s="56"/>
      <x:c r="AB1486" s="56" t="str">
        <x:f>IF(OR(Z1486="",AA1486=""),"",MAX(0,AA1486-Z1486))</x:f>
      </x:c>
      <x:c r="AC1486" s="58" t="str">
        <x:f>IF(OR(Z1486="",AA1486="",AA1486=0),"",MAX(0,(AA1486-Z1486)/AA1486))</x:f>
      </x:c>
      <x:c r="AD1486" s="56"/>
      <x:c r="AE1486" s="56" t="str">
        <x:f>IF(Z1486="","",Z1486+IF(AD1486="",0,AD1486))</x:f>
      </x:c>
      <x:c r="AF1486" s="37" t="str">
        <x:f>IF(AD1486="","",AD1486=0)</x:f>
      </x:c>
      <x:c r="AG1486" s="37"/>
      <x:c r="AH1486" s="37"/>
      <x:c r="AI1486" s="37"/>
      <x:c r="AJ1486" s="37" t="str">
        <x:v>القاهرة</x:v>
      </x:c>
      <x:c r="AK1486" s="37"/>
      <x:c r="AL1486" s="37"/>
      <x:c r="AM1486" s="37"/>
      <x:c r="AN1486" s="37"/>
      <x:c r="AO1486" s="37"/>
      <x:c r="AP1486" s="37"/>
      <x:c r="AQ1486" s="54" t="b">
        <x:v>1</x:v>
      </x:c>
      <x:c r="AR1486" s="37"/>
      <x:c r="AS1486" s="37" t="str">
        <x:v>Sitemap متجر</x:v>
      </x:c>
      <x:c r="AT1486" s="37" t="str">
        <x:v>متوسطة</x:v>
      </x:c>
      <x:c r="AU1486" s="37" t="str">
        <x:v>egypt_store_sitemap_listing</x:v>
      </x:c>
      <x:c r="AV1486" s="37" t="str">
        <x:v>Sitemap ثم صفحة منتج</x:v>
      </x:c>
      <x:c r="AW1486" s="37" t="str">
        <x:v>https://www.zahranstores.com/en/zahran-moderna-stainless-steel-stewpot-18-cm-330090002-2214</x:v>
      </x:c>
      <x:c r="AX1486" s="37" t="n">
        <x:v>1</x:v>
      </x:c>
      <x:c r="AY1486" s="60" t="n">
        <x:v>46233</x:v>
      </x:c>
      <x:c r="AZ1486" s="60"/>
      <x:c r="BA1486" s="60"/>
      <x:c r="BB1486" s="62" t="str">
        <x:f>IF(BA1486="","",(NOW()-BA1486)*24)</x:f>
      </x:c>
      <x:c r="BC1486" s="37" t="str">
        <x:f>IF(BA1486="","لم يُرصد",IF(BH1486&lt;&gt;TRUE,"غير نشط",IF(BD1486="فشل","فشل حالي",IF(BB1486&lt;=12,"حديث",IF(BB1486&lt;=24,"متأخر","قديم")))))</x:f>
        <x:v>لم يُرصد</x:v>
      </x:c>
      <x:c r="BD1486" s="37" t="str">
        <x:v>بانتظار أول رصد سعر</x:v>
      </x:c>
      <x:c r="BE1486" s="37" t="n">
        <x:v>0</x:v>
      </x:c>
      <x:c r="BF1486" s="37"/>
      <x:c r="BG1486" s="37"/>
      <x:c r="BH1486" s="54" t="b">
        <x:v>1</x:v>
      </x:c>
      <x:c r="BI1486" s="37" t="str">
        <x:v>يحتاج تأكيد صفحة المنتج</x:v>
      </x:c>
      <x:c r="BJ1486" s="37" t="str"/>
      <x:c r="BK1486" s="37" t="str">
        <x:v>Exact product URL in Zahran Stores public sitemap; stock not asserted</x:v>
      </x:c>
      <x:c r="BL1486" s="60" t="n">
        <x:v>46233</x:v>
      </x:c>
      <x:c r="BM1486" s="60" t="n">
        <x:v>46233</x:v>
      </x:c>
    </x:row>
    <x:row r="1487">
      <x:c r="A1487" s="37" t="str">
        <x:v>CASH-2B04F7A4F158D4</x:v>
      </x:c>
      <x:c r="B1487" s="37" t="str">
        <x:v>VAR-7036843DD11125|EG-079|STORE</x:v>
      </x:c>
      <x:c r="C1487" s="37" t="str">
        <x:v>VAR-7036843DD11125</x:v>
      </x:c>
      <x:c r="D1487" s="37" t="str">
        <x:v>MOD-42971305113E64</x:v>
      </x:c>
      <x:c r="E1487" s="37" t="str">
        <x:v>Zahran 330090003 Stainless Steel</x:v>
      </x:c>
      <x:c r="F1487" s="37" t="str">
        <x:v>المطبخ والأدوات المنزلية</x:v>
      </x:c>
      <x:c r="G1487" s="37" t="str">
        <x:v>حلل طهي</x:v>
      </x:c>
      <x:c r="H1487" s="37" t="str">
        <x:v>Zahran</x:v>
      </x:c>
      <x:c r="I1487" s="37" t="str">
        <x:v>330090003</x:v>
      </x:c>
      <x:c r="J1487" s="37" t="str">
        <x:v>Stainless Steel</x:v>
      </x:c>
      <x:c r="K1487" s="37"/>
      <x:c r="L1487" s="37"/>
      <x:c r="M1487" s="37" t="str">
        <x:v>Stainless Steel</x:v>
      </x:c>
      <x:c r="N1487" s="37" t="str">
        <x:v>330090003</x:v>
      </x:c>
      <x:c r="O1487" s="37"/>
      <x:c r="P1487" s="37" t="str">
        <x:v>EG-079</x:v>
      </x:c>
      <x:c r="Q1487" s="37" t="str">
        <x:v>Zahran Stores</x:v>
      </x:c>
      <x:c r="R1487" s="37" t="str">
        <x:v>سلسلة</x:v>
      </x:c>
      <x:c r="S1487" s="37" t="str">
        <x:v>A</x:v>
      </x:c>
      <x:c r="T1487" s="37"/>
      <x:c r="U1487" s="37"/>
      <x:c r="V1487" s="37"/>
      <x:c r="W1487" s="37" t="str">
        <x:v>https://www.zahranstores.com/en/zahran-moderna-stainless-steel-stewpot-20-cm-330090003-2215</x:v>
      </x:c>
      <x:c r="X1487" s="37" t="str">
        <x:v>Sitemap/قائمة روابط</x:v>
      </x:c>
      <x:c r="Y1487" s="37" t="str">
        <x:v>EGP</x:v>
      </x:c>
      <x:c r="Z1487" s="56"/>
      <x:c r="AA1487" s="56"/>
      <x:c r="AB1487" s="56" t="str">
        <x:f>IF(OR(Z1487="",AA1487=""),"",MAX(0,AA1487-Z1487))</x:f>
      </x:c>
      <x:c r="AC1487" s="58" t="str">
        <x:f>IF(OR(Z1487="",AA1487="",AA1487=0),"",MAX(0,(AA1487-Z1487)/AA1487))</x:f>
      </x:c>
      <x:c r="AD1487" s="56"/>
      <x:c r="AE1487" s="56" t="str">
        <x:f>IF(Z1487="","",Z1487+IF(AD1487="",0,AD1487))</x:f>
      </x:c>
      <x:c r="AF1487" s="37" t="str">
        <x:f>IF(AD1487="","",AD1487=0)</x:f>
      </x:c>
      <x:c r="AG1487" s="37"/>
      <x:c r="AH1487" s="37"/>
      <x:c r="AI1487" s="37"/>
      <x:c r="AJ1487" s="37" t="str">
        <x:v>القاهرة</x:v>
      </x:c>
      <x:c r="AK1487" s="37"/>
      <x:c r="AL1487" s="37"/>
      <x:c r="AM1487" s="37"/>
      <x:c r="AN1487" s="37"/>
      <x:c r="AO1487" s="37"/>
      <x:c r="AP1487" s="37"/>
      <x:c r="AQ1487" s="54" t="b">
        <x:v>1</x:v>
      </x:c>
      <x:c r="AR1487" s="37"/>
      <x:c r="AS1487" s="37" t="str">
        <x:v>Sitemap متجر</x:v>
      </x:c>
      <x:c r="AT1487" s="37" t="str">
        <x:v>متوسطة</x:v>
      </x:c>
      <x:c r="AU1487" s="37" t="str">
        <x:v>egypt_store_sitemap_listing</x:v>
      </x:c>
      <x:c r="AV1487" s="37" t="str">
        <x:v>Sitemap ثم صفحة منتج</x:v>
      </x:c>
      <x:c r="AW1487" s="37" t="str">
        <x:v>https://www.zahranstores.com/en/zahran-moderna-stainless-steel-stewpot-20-cm-330090003-2215</x:v>
      </x:c>
      <x:c r="AX1487" s="37" t="n">
        <x:v>1</x:v>
      </x:c>
      <x:c r="AY1487" s="60" t="n">
        <x:v>46233</x:v>
      </x:c>
      <x:c r="AZ1487" s="60"/>
      <x:c r="BA1487" s="60"/>
      <x:c r="BB1487" s="62" t="str">
        <x:f>IF(BA1487="","",(NOW()-BA1487)*24)</x:f>
      </x:c>
      <x:c r="BC1487" s="37" t="str">
        <x:f>IF(BA1487="","لم يُرصد",IF(BH1487&lt;&gt;TRUE,"غير نشط",IF(BD1487="فشل","فشل حالي",IF(BB1487&lt;=12,"حديث",IF(BB1487&lt;=24,"متأخر","قديم")))))</x:f>
        <x:v>لم يُرصد</x:v>
      </x:c>
      <x:c r="BD1487" s="37" t="str">
        <x:v>بانتظار أول رصد سعر</x:v>
      </x:c>
      <x:c r="BE1487" s="37" t="n">
        <x:v>0</x:v>
      </x:c>
      <x:c r="BF1487" s="37"/>
      <x:c r="BG1487" s="37"/>
      <x:c r="BH1487" s="54" t="b">
        <x:v>1</x:v>
      </x:c>
      <x:c r="BI1487" s="37" t="str">
        <x:v>يحتاج تأكيد صفحة المنتج</x:v>
      </x:c>
      <x:c r="BJ1487" s="37" t="str"/>
      <x:c r="BK1487" s="37" t="str">
        <x:v>Exact product URL in Zahran Stores public sitemap; stock not asserted</x:v>
      </x:c>
      <x:c r="BL1487" s="60" t="n">
        <x:v>46233</x:v>
      </x:c>
      <x:c r="BM1487" s="60" t="n">
        <x:v>46233</x:v>
      </x:c>
    </x:row>
    <x:row r="1488">
      <x:c r="A1488" s="37" t="str">
        <x:v>CASH-944DDD0BF26237</x:v>
      </x:c>
      <x:c r="B1488" s="37" t="str">
        <x:v>VAR-A41759CAE65D33|EG-079|STORE</x:v>
      </x:c>
      <x:c r="C1488" s="37" t="str">
        <x:v>VAR-A41759CAE65D33</x:v>
      </x:c>
      <x:c r="D1488" s="37" t="str">
        <x:v>MOD-771437DDB4DC11</x:v>
      </x:c>
      <x:c r="E1488" s="37" t="str">
        <x:v>Zahran 330090005 Stainless Steel</x:v>
      </x:c>
      <x:c r="F1488" s="37" t="str">
        <x:v>المطبخ والأدوات المنزلية</x:v>
      </x:c>
      <x:c r="G1488" s="37" t="str">
        <x:v>حلل طهي</x:v>
      </x:c>
      <x:c r="H1488" s="37" t="str">
        <x:v>Zahran</x:v>
      </x:c>
      <x:c r="I1488" s="37" t="str">
        <x:v>330090005</x:v>
      </x:c>
      <x:c r="J1488" s="37" t="str">
        <x:v>Stainless Steel</x:v>
      </x:c>
      <x:c r="K1488" s="37"/>
      <x:c r="L1488" s="37"/>
      <x:c r="M1488" s="37" t="str">
        <x:v>Stainless Steel</x:v>
      </x:c>
      <x:c r="N1488" s="37" t="str">
        <x:v>330090005</x:v>
      </x:c>
      <x:c r="O1488" s="37"/>
      <x:c r="P1488" s="37" t="str">
        <x:v>EG-079</x:v>
      </x:c>
      <x:c r="Q1488" s="37" t="str">
        <x:v>Zahran Stores</x:v>
      </x:c>
      <x:c r="R1488" s="37" t="str">
        <x:v>سلسلة</x:v>
      </x:c>
      <x:c r="S1488" s="37" t="str">
        <x:v>A</x:v>
      </x:c>
      <x:c r="T1488" s="37"/>
      <x:c r="U1488" s="37"/>
      <x:c r="V1488" s="37"/>
      <x:c r="W1488" s="37" t="str">
        <x:v>https://www.zahranstores.com/en/zahran-moderna-stainless-steel-stewpot-24-cm-330090005-2217</x:v>
      </x:c>
      <x:c r="X1488" s="37" t="str">
        <x:v>Sitemap/قائمة روابط</x:v>
      </x:c>
      <x:c r="Y1488" s="37" t="str">
        <x:v>EGP</x:v>
      </x:c>
      <x:c r="Z1488" s="56"/>
      <x:c r="AA1488" s="56"/>
      <x:c r="AB1488" s="56" t="str">
        <x:f>IF(OR(Z1488="",AA1488=""),"",MAX(0,AA1488-Z1488))</x:f>
      </x:c>
      <x:c r="AC1488" s="58" t="str">
        <x:f>IF(OR(Z1488="",AA1488="",AA1488=0),"",MAX(0,(AA1488-Z1488)/AA1488))</x:f>
      </x:c>
      <x:c r="AD1488" s="56"/>
      <x:c r="AE1488" s="56" t="str">
        <x:f>IF(Z1488="","",Z1488+IF(AD1488="",0,AD1488))</x:f>
      </x:c>
      <x:c r="AF1488" s="37" t="str">
        <x:f>IF(AD1488="","",AD1488=0)</x:f>
      </x:c>
      <x:c r="AG1488" s="37"/>
      <x:c r="AH1488" s="37"/>
      <x:c r="AI1488" s="37"/>
      <x:c r="AJ1488" s="37" t="str">
        <x:v>القاهرة</x:v>
      </x:c>
      <x:c r="AK1488" s="37"/>
      <x:c r="AL1488" s="37"/>
      <x:c r="AM1488" s="37"/>
      <x:c r="AN1488" s="37"/>
      <x:c r="AO1488" s="37"/>
      <x:c r="AP1488" s="37"/>
      <x:c r="AQ1488" s="54" t="b">
        <x:v>1</x:v>
      </x:c>
      <x:c r="AR1488" s="37"/>
      <x:c r="AS1488" s="37" t="str">
        <x:v>Sitemap متجر</x:v>
      </x:c>
      <x:c r="AT1488" s="37" t="str">
        <x:v>متوسطة</x:v>
      </x:c>
      <x:c r="AU1488" s="37" t="str">
        <x:v>egypt_store_sitemap_listing</x:v>
      </x:c>
      <x:c r="AV1488" s="37" t="str">
        <x:v>Sitemap ثم صفحة منتج</x:v>
      </x:c>
      <x:c r="AW1488" s="37" t="str">
        <x:v>https://www.zahranstores.com/en/zahran-moderna-stainless-steel-stewpot-24-cm-330090005-2217</x:v>
      </x:c>
      <x:c r="AX1488" s="37" t="n">
        <x:v>1</x:v>
      </x:c>
      <x:c r="AY1488" s="60" t="n">
        <x:v>46233</x:v>
      </x:c>
      <x:c r="AZ1488" s="60"/>
      <x:c r="BA1488" s="60"/>
      <x:c r="BB1488" s="62" t="str">
        <x:f>IF(BA1488="","",(NOW()-BA1488)*24)</x:f>
      </x:c>
      <x:c r="BC1488" s="37" t="str">
        <x:f>IF(BA1488="","لم يُرصد",IF(BH1488&lt;&gt;TRUE,"غير نشط",IF(BD1488="فشل","فشل حالي",IF(BB1488&lt;=12,"حديث",IF(BB1488&lt;=24,"متأخر","قديم")))))</x:f>
        <x:v>لم يُرصد</x:v>
      </x:c>
      <x:c r="BD1488" s="37" t="str">
        <x:v>بانتظار أول رصد سعر</x:v>
      </x:c>
      <x:c r="BE1488" s="37" t="n">
        <x:v>0</x:v>
      </x:c>
      <x:c r="BF1488" s="37"/>
      <x:c r="BG1488" s="37"/>
      <x:c r="BH1488" s="54" t="b">
        <x:v>1</x:v>
      </x:c>
      <x:c r="BI1488" s="37" t="str">
        <x:v>يحتاج تأكيد صفحة المنتج</x:v>
      </x:c>
      <x:c r="BJ1488" s="37" t="str"/>
      <x:c r="BK1488" s="37" t="str">
        <x:v>Exact product URL in Zahran Stores public sitemap; stock not asserted</x:v>
      </x:c>
      <x:c r="BL1488" s="60" t="n">
        <x:v>46233</x:v>
      </x:c>
      <x:c r="BM1488" s="60" t="n">
        <x:v>46233</x:v>
      </x:c>
    </x:row>
    <x:row r="1489">
      <x:c r="A1489" s="37" t="str">
        <x:v>CASH-5B43DBC5441259</x:v>
      </x:c>
      <x:c r="B1489" s="37" t="str">
        <x:v>VAR-382D961EA8784E|EG-079|STORE</x:v>
      </x:c>
      <x:c r="C1489" s="37" t="str">
        <x:v>VAR-382D961EA8784E</x:v>
      </x:c>
      <x:c r="D1489" s="37" t="str">
        <x:v>MOD-8630C70626935A</x:v>
      </x:c>
      <x:c r="E1489" s="37" t="str">
        <x:v>Zahran 330090006 Stainless Steel</x:v>
      </x:c>
      <x:c r="F1489" s="37" t="str">
        <x:v>المطبخ والأدوات المنزلية</x:v>
      </x:c>
      <x:c r="G1489" s="37" t="str">
        <x:v>حلل طهي</x:v>
      </x:c>
      <x:c r="H1489" s="37" t="str">
        <x:v>Zahran</x:v>
      </x:c>
      <x:c r="I1489" s="37" t="str">
        <x:v>330090006</x:v>
      </x:c>
      <x:c r="J1489" s="37" t="str">
        <x:v>Stainless Steel</x:v>
      </x:c>
      <x:c r="K1489" s="37"/>
      <x:c r="L1489" s="37"/>
      <x:c r="M1489" s="37" t="str">
        <x:v>Stainless Steel</x:v>
      </x:c>
      <x:c r="N1489" s="37" t="str">
        <x:v>330090006</x:v>
      </x:c>
      <x:c r="O1489" s="37"/>
      <x:c r="P1489" s="37" t="str">
        <x:v>EG-079</x:v>
      </x:c>
      <x:c r="Q1489" s="37" t="str">
        <x:v>Zahran Stores</x:v>
      </x:c>
      <x:c r="R1489" s="37" t="str">
        <x:v>سلسلة</x:v>
      </x:c>
      <x:c r="S1489" s="37" t="str">
        <x:v>A</x:v>
      </x:c>
      <x:c r="T1489" s="37"/>
      <x:c r="U1489" s="37"/>
      <x:c r="V1489" s="37"/>
      <x:c r="W1489" s="37" t="str">
        <x:v>https://www.zahranstores.com/en/zahran-moderna-stainless-steel-stewpot-26-cm-330090006-2218</x:v>
      </x:c>
      <x:c r="X1489" s="37" t="str">
        <x:v>Sitemap/قائمة روابط</x:v>
      </x:c>
      <x:c r="Y1489" s="37" t="str">
        <x:v>EGP</x:v>
      </x:c>
      <x:c r="Z1489" s="56"/>
      <x:c r="AA1489" s="56"/>
      <x:c r="AB1489" s="56" t="str">
        <x:f>IF(OR(Z1489="",AA1489=""),"",MAX(0,AA1489-Z1489))</x:f>
      </x:c>
      <x:c r="AC1489" s="58" t="str">
        <x:f>IF(OR(Z1489="",AA1489="",AA1489=0),"",MAX(0,(AA1489-Z1489)/AA1489))</x:f>
      </x:c>
      <x:c r="AD1489" s="56"/>
      <x:c r="AE1489" s="56" t="str">
        <x:f>IF(Z1489="","",Z1489+IF(AD1489="",0,AD1489))</x:f>
      </x:c>
      <x:c r="AF1489" s="37" t="str">
        <x:f>IF(AD1489="","",AD1489=0)</x:f>
      </x:c>
      <x:c r="AG1489" s="37"/>
      <x:c r="AH1489" s="37"/>
      <x:c r="AI1489" s="37"/>
      <x:c r="AJ1489" s="37" t="str">
        <x:v>القاهرة</x:v>
      </x:c>
      <x:c r="AK1489" s="37"/>
      <x:c r="AL1489" s="37"/>
      <x:c r="AM1489" s="37"/>
      <x:c r="AN1489" s="37"/>
      <x:c r="AO1489" s="37"/>
      <x:c r="AP1489" s="37"/>
      <x:c r="AQ1489" s="54" t="b">
        <x:v>1</x:v>
      </x:c>
      <x:c r="AR1489" s="37"/>
      <x:c r="AS1489" s="37" t="str">
        <x:v>Sitemap متجر</x:v>
      </x:c>
      <x:c r="AT1489" s="37" t="str">
        <x:v>متوسطة</x:v>
      </x:c>
      <x:c r="AU1489" s="37" t="str">
        <x:v>egypt_store_sitemap_listing</x:v>
      </x:c>
      <x:c r="AV1489" s="37" t="str">
        <x:v>Sitemap ثم صفحة منتج</x:v>
      </x:c>
      <x:c r="AW1489" s="37" t="str">
        <x:v>https://www.zahranstores.com/en/zahran-moderna-stainless-steel-stewpot-26-cm-330090006-2218</x:v>
      </x:c>
      <x:c r="AX1489" s="37" t="n">
        <x:v>1</x:v>
      </x:c>
      <x:c r="AY1489" s="60" t="n">
        <x:v>46233</x:v>
      </x:c>
      <x:c r="AZ1489" s="60"/>
      <x:c r="BA1489" s="60"/>
      <x:c r="BB1489" s="62" t="str">
        <x:f>IF(BA1489="","",(NOW()-BA1489)*24)</x:f>
      </x:c>
      <x:c r="BC1489" s="37" t="str">
        <x:f>IF(BA1489="","لم يُرصد",IF(BH1489&lt;&gt;TRUE,"غير نشط",IF(BD1489="فشل","فشل حالي",IF(BB1489&lt;=12,"حديث",IF(BB1489&lt;=24,"متأخر","قديم")))))</x:f>
        <x:v>لم يُرصد</x:v>
      </x:c>
      <x:c r="BD1489" s="37" t="str">
        <x:v>بانتظار أول رصد سعر</x:v>
      </x:c>
      <x:c r="BE1489" s="37" t="n">
        <x:v>0</x:v>
      </x:c>
      <x:c r="BF1489" s="37"/>
      <x:c r="BG1489" s="37"/>
      <x:c r="BH1489" s="54" t="b">
        <x:v>1</x:v>
      </x:c>
      <x:c r="BI1489" s="37" t="str">
        <x:v>يحتاج تأكيد صفحة المنتج</x:v>
      </x:c>
      <x:c r="BJ1489" s="37" t="str"/>
      <x:c r="BK1489" s="37" t="str">
        <x:v>Exact product URL in Zahran Stores public sitemap; stock not asserted</x:v>
      </x:c>
      <x:c r="BL1489" s="60" t="n">
        <x:v>46233</x:v>
      </x:c>
      <x:c r="BM1489" s="60" t="n">
        <x:v>46233</x:v>
      </x:c>
    </x:row>
    <x:row r="1490">
      <x:c r="A1490" s="37" t="str">
        <x:v>CASH-F10476D5B46DD3</x:v>
      </x:c>
      <x:c r="B1490" s="37" t="str">
        <x:v>VAR-ACE0DFF95D6FD6|EG-079|STORE</x:v>
      </x:c>
      <x:c r="C1490" s="37" t="str">
        <x:v>VAR-ACE0DFF95D6FD6</x:v>
      </x:c>
      <x:c r="D1490" s="37" t="str">
        <x:v>MOD-DF4691A913A716</x:v>
      </x:c>
      <x:c r="E1490" s="37" t="str">
        <x:v>Zahran 330090007 Stainless Steel</x:v>
      </x:c>
      <x:c r="F1490" s="37" t="str">
        <x:v>المطبخ والأدوات المنزلية</x:v>
      </x:c>
      <x:c r="G1490" s="37" t="str">
        <x:v>حلل طهي</x:v>
      </x:c>
      <x:c r="H1490" s="37" t="str">
        <x:v>Zahran</x:v>
      </x:c>
      <x:c r="I1490" s="37" t="str">
        <x:v>330090007</x:v>
      </x:c>
      <x:c r="J1490" s="37" t="str">
        <x:v>Stainless Steel</x:v>
      </x:c>
      <x:c r="K1490" s="37"/>
      <x:c r="L1490" s="37"/>
      <x:c r="M1490" s="37" t="str">
        <x:v>Stainless Steel</x:v>
      </x:c>
      <x:c r="N1490" s="37" t="str">
        <x:v>330090007</x:v>
      </x:c>
      <x:c r="O1490" s="37"/>
      <x:c r="P1490" s="37" t="str">
        <x:v>EG-079</x:v>
      </x:c>
      <x:c r="Q1490" s="37" t="str">
        <x:v>Zahran Stores</x:v>
      </x:c>
      <x:c r="R1490" s="37" t="str">
        <x:v>سلسلة</x:v>
      </x:c>
      <x:c r="S1490" s="37" t="str">
        <x:v>A</x:v>
      </x:c>
      <x:c r="T1490" s="37"/>
      <x:c r="U1490" s="37"/>
      <x:c r="V1490" s="37"/>
      <x:c r="W1490" s="37" t="str">
        <x:v>https://www.zahranstores.com/en/zahran-moderna-stainless-steel-stewpot-28-cm-330090007-2219</x:v>
      </x:c>
      <x:c r="X1490" s="37" t="str">
        <x:v>Sitemap/قائمة روابط</x:v>
      </x:c>
      <x:c r="Y1490" s="37" t="str">
        <x:v>EGP</x:v>
      </x:c>
      <x:c r="Z1490" s="56"/>
      <x:c r="AA1490" s="56"/>
      <x:c r="AB1490" s="56" t="str">
        <x:f>IF(OR(Z1490="",AA1490=""),"",MAX(0,AA1490-Z1490))</x:f>
      </x:c>
      <x:c r="AC1490" s="58" t="str">
        <x:f>IF(OR(Z1490="",AA1490="",AA1490=0),"",MAX(0,(AA1490-Z1490)/AA1490))</x:f>
      </x:c>
      <x:c r="AD1490" s="56"/>
      <x:c r="AE1490" s="56" t="str">
        <x:f>IF(Z1490="","",Z1490+IF(AD1490="",0,AD1490))</x:f>
      </x:c>
      <x:c r="AF1490" s="37" t="str">
        <x:f>IF(AD1490="","",AD1490=0)</x:f>
      </x:c>
      <x:c r="AG1490" s="37"/>
      <x:c r="AH1490" s="37"/>
      <x:c r="AI1490" s="37"/>
      <x:c r="AJ1490" s="37" t="str">
        <x:v>القاهرة</x:v>
      </x:c>
      <x:c r="AK1490" s="37"/>
      <x:c r="AL1490" s="37"/>
      <x:c r="AM1490" s="37"/>
      <x:c r="AN1490" s="37"/>
      <x:c r="AO1490" s="37"/>
      <x:c r="AP1490" s="37"/>
      <x:c r="AQ1490" s="54" t="b">
        <x:v>1</x:v>
      </x:c>
      <x:c r="AR1490" s="37"/>
      <x:c r="AS1490" s="37" t="str">
        <x:v>Sitemap متجر</x:v>
      </x:c>
      <x:c r="AT1490" s="37" t="str">
        <x:v>متوسطة</x:v>
      </x:c>
      <x:c r="AU1490" s="37" t="str">
        <x:v>egypt_store_sitemap_listing</x:v>
      </x:c>
      <x:c r="AV1490" s="37" t="str">
        <x:v>Sitemap ثم صفحة منتج</x:v>
      </x:c>
      <x:c r="AW1490" s="37" t="str">
        <x:v>https://www.zahranstores.com/en/zahran-moderna-stainless-steel-stewpot-28-cm-330090007-2219</x:v>
      </x:c>
      <x:c r="AX1490" s="37" t="n">
        <x:v>1</x:v>
      </x:c>
      <x:c r="AY1490" s="60" t="n">
        <x:v>46233</x:v>
      </x:c>
      <x:c r="AZ1490" s="60"/>
      <x:c r="BA1490" s="60"/>
      <x:c r="BB1490" s="62" t="str">
        <x:f>IF(BA1490="","",(NOW()-BA1490)*24)</x:f>
      </x:c>
      <x:c r="BC1490" s="37" t="str">
        <x:f>IF(BA1490="","لم يُرصد",IF(BH1490&lt;&gt;TRUE,"غير نشط",IF(BD1490="فشل","فشل حالي",IF(BB1490&lt;=12,"حديث",IF(BB1490&lt;=24,"متأخر","قديم")))))</x:f>
        <x:v>لم يُرصد</x:v>
      </x:c>
      <x:c r="BD1490" s="37" t="str">
        <x:v>بانتظار أول رصد سعر</x:v>
      </x:c>
      <x:c r="BE1490" s="37" t="n">
        <x:v>0</x:v>
      </x:c>
      <x:c r="BF1490" s="37"/>
      <x:c r="BG1490" s="37"/>
      <x:c r="BH1490" s="54" t="b">
        <x:v>1</x:v>
      </x:c>
      <x:c r="BI1490" s="37" t="str">
        <x:v>يحتاج تأكيد صفحة المنتج</x:v>
      </x:c>
      <x:c r="BJ1490" s="37" t="str"/>
      <x:c r="BK1490" s="37" t="str">
        <x:v>Exact product URL in Zahran Stores public sitemap; stock not asserted</x:v>
      </x:c>
      <x:c r="BL1490" s="60" t="n">
        <x:v>46233</x:v>
      </x:c>
      <x:c r="BM1490" s="60" t="n">
        <x:v>46233</x:v>
      </x:c>
    </x:row>
    <x:row r="1491">
      <x:c r="A1491" s="37" t="str">
        <x:v>CASH-628D3C433C4CF7</x:v>
      </x:c>
      <x:c r="B1491" s="37" t="str">
        <x:v>VAR-C0AE5316E7C717|EG-079|STORE</x:v>
      </x:c>
      <x:c r="C1491" s="37" t="str">
        <x:v>VAR-C0AE5316E7C717</x:v>
      </x:c>
      <x:c r="D1491" s="37" t="str">
        <x:v>MOD-E6772823BA1E64</x:v>
      </x:c>
      <x:c r="E1491" s="37" t="str">
        <x:v>Zahran 330013022 Stainless Steel</x:v>
      </x:c>
      <x:c r="F1491" s="37" t="str">
        <x:v>المطبخ والأدوات المنزلية</x:v>
      </x:c>
      <x:c r="G1491" s="37" t="str">
        <x:v>حلل مكرونة وحلل متعددة الاستخدام</x:v>
      </x:c>
      <x:c r="H1491" s="37" t="str">
        <x:v>Zahran</x:v>
      </x:c>
      <x:c r="I1491" s="37" t="str">
        <x:v>330013022</x:v>
      </x:c>
      <x:c r="J1491" s="37" t="str">
        <x:v>Stainless Steel</x:v>
      </x:c>
      <x:c r="K1491" s="37"/>
      <x:c r="L1491" s="37"/>
      <x:c r="M1491" s="37" t="str">
        <x:v>Stainless Steel</x:v>
      </x:c>
      <x:c r="N1491" s="37" t="str">
        <x:v>330013022</x:v>
      </x:c>
      <x:c r="O1491" s="37"/>
      <x:c r="P1491" s="37" t="str">
        <x:v>EG-079</x:v>
      </x:c>
      <x:c r="Q1491" s="37" t="str">
        <x:v>Zahran Stores</x:v>
      </x:c>
      <x:c r="R1491" s="37" t="str">
        <x:v>سلسلة</x:v>
      </x:c>
      <x:c r="S1491" s="37" t="str">
        <x:v>A</x:v>
      </x:c>
      <x:c r="T1491" s="37"/>
      <x:c r="U1491" s="37"/>
      <x:c r="V1491" s="37"/>
      <x:c r="W1491" s="37" t="str">
        <x:v>https://www.zahranstores.com/en/zahran-stainless-steel-classic-pastapot-22-330013022-2157</x:v>
      </x:c>
      <x:c r="X1491" s="37" t="str">
        <x:v>Sitemap/قائمة روابط</x:v>
      </x:c>
      <x:c r="Y1491" s="37" t="str">
        <x:v>EGP</x:v>
      </x:c>
      <x:c r="Z1491" s="56"/>
      <x:c r="AA1491" s="56"/>
      <x:c r="AB1491" s="56" t="str">
        <x:f>IF(OR(Z1491="",AA1491=""),"",MAX(0,AA1491-Z1491))</x:f>
      </x:c>
      <x:c r="AC1491" s="58" t="str">
        <x:f>IF(OR(Z1491="",AA1491="",AA1491=0),"",MAX(0,(AA1491-Z1491)/AA1491))</x:f>
      </x:c>
      <x:c r="AD1491" s="56"/>
      <x:c r="AE1491" s="56" t="str">
        <x:f>IF(Z1491="","",Z1491+IF(AD1491="",0,AD1491))</x:f>
      </x:c>
      <x:c r="AF1491" s="37" t="str">
        <x:f>IF(AD1491="","",AD1491=0)</x:f>
      </x:c>
      <x:c r="AG1491" s="37"/>
      <x:c r="AH1491" s="37"/>
      <x:c r="AI1491" s="37"/>
      <x:c r="AJ1491" s="37" t="str">
        <x:v>القاهرة</x:v>
      </x:c>
      <x:c r="AK1491" s="37"/>
      <x:c r="AL1491" s="37"/>
      <x:c r="AM1491" s="37"/>
      <x:c r="AN1491" s="37"/>
      <x:c r="AO1491" s="37"/>
      <x:c r="AP1491" s="37"/>
      <x:c r="AQ1491" s="54" t="b">
        <x:v>1</x:v>
      </x:c>
      <x:c r="AR1491" s="37"/>
      <x:c r="AS1491" s="37" t="str">
        <x:v>Sitemap متجر</x:v>
      </x:c>
      <x:c r="AT1491" s="37" t="str">
        <x:v>متوسطة</x:v>
      </x:c>
      <x:c r="AU1491" s="37" t="str">
        <x:v>egypt_store_sitemap_listing</x:v>
      </x:c>
      <x:c r="AV1491" s="37" t="str">
        <x:v>Sitemap ثم صفحة منتج</x:v>
      </x:c>
      <x:c r="AW1491" s="37" t="str">
        <x:v>https://www.zahranstores.com/en/zahran-stainless-steel-classic-pastapot-22-330013022-2157</x:v>
      </x:c>
      <x:c r="AX1491" s="37" t="n">
        <x:v>1</x:v>
      </x:c>
      <x:c r="AY1491" s="60" t="n">
        <x:v>46233</x:v>
      </x:c>
      <x:c r="AZ1491" s="60"/>
      <x:c r="BA1491" s="60"/>
      <x:c r="BB1491" s="62" t="str">
        <x:f>IF(BA1491="","",(NOW()-BA1491)*24)</x:f>
      </x:c>
      <x:c r="BC1491" s="37" t="str">
        <x:f>IF(BA1491="","لم يُرصد",IF(BH1491&lt;&gt;TRUE,"غير نشط",IF(BD1491="فشل","فشل حالي",IF(BB1491&lt;=12,"حديث",IF(BB1491&lt;=24,"متأخر","قديم")))))</x:f>
        <x:v>لم يُرصد</x:v>
      </x:c>
      <x:c r="BD1491" s="37" t="str">
        <x:v>بانتظار أول رصد سعر</x:v>
      </x:c>
      <x:c r="BE1491" s="37" t="n">
        <x:v>0</x:v>
      </x:c>
      <x:c r="BF1491" s="37"/>
      <x:c r="BG1491" s="37"/>
      <x:c r="BH1491" s="54" t="b">
        <x:v>1</x:v>
      </x:c>
      <x:c r="BI1491" s="37" t="str">
        <x:v>يحتاج تأكيد صفحة المنتج</x:v>
      </x:c>
      <x:c r="BJ1491" s="37" t="str"/>
      <x:c r="BK1491" s="37" t="str">
        <x:v>Exact product URL in Zahran Stores public sitemap; stock not asserted</x:v>
      </x:c>
      <x:c r="BL1491" s="60" t="n">
        <x:v>46233</x:v>
      </x:c>
      <x:c r="BM1491" s="60" t="n">
        <x:v>46233</x:v>
      </x:c>
    </x:row>
    <x:row r="1492">
      <x:c r="A1492" s="37" t="str">
        <x:v>CASH-85FD79C4D7BEF3</x:v>
      </x:c>
      <x:c r="B1492" s="37" t="str">
        <x:v>VAR-F6E5AB4FF759CF|EG-060|STORE</x:v>
      </x:c>
      <x:c r="C1492" s="37" t="str">
        <x:v>VAR-F6E5AB4FF759CF</x:v>
      </x:c>
      <x:c r="D1492" s="37" t="str">
        <x:v>MOD-864ECB4D21A936</x:v>
      </x:c>
      <x:c r="E1492" s="37" t="str">
        <x:v>IKEA HUNDHAJ Spice rack green, 20 cm</x:v>
      </x:c>
      <x:c r="F1492" s="37" t="str">
        <x:v>المطبخ والأدوات المنزلية</x:v>
      </x:c>
      <x:c r="G1492" s="37" t="str">
        <x:v>حوامل وعلب توابل</x:v>
      </x:c>
      <x:c r="H1492" s="37" t="str">
        <x:v>IKEA</x:v>
      </x:c>
      <x:c r="I1492" s="37" t="str">
        <x:v>HUNDHAJ Spice rack</x:v>
      </x:c>
      <x:c r="J1492" s="37" t="str">
        <x:v>green, 20 cm</x:v>
      </x:c>
      <x:c r="K1492" s="37"/>
      <x:c r="L1492" s="37"/>
      <x:c r="M1492" s="37" t="str">
        <x:v>green</x:v>
      </x:c>
      <x:c r="N1492" s="37" t="str">
        <x:v>70601692</x:v>
      </x:c>
      <x:c r="O1492" s="37"/>
      <x:c r="P1492" s="37" t="str">
        <x:v>EG-060</x:v>
      </x:c>
      <x:c r="Q1492" s="37" t="str">
        <x:v>IKEA Egypt</x:v>
      </x:c>
      <x:c r="R1492" s="37" t="str">
        <x:v>علامة مباشرة/سلسلة</x:v>
      </x:c>
      <x:c r="S1492" s="37" t="str">
        <x:v>A</x:v>
      </x:c>
      <x:c r="T1492" s="37"/>
      <x:c r="U1492" s="37"/>
      <x:c r="V1492" s="37"/>
      <x:c r="W1492" s="37" t="str">
        <x:v>https://www.ikea.com/eg/en/p/hundhaj-spice-rack-green-70601692/</x:v>
      </x:c>
      <x:c r="X1492" s="37" t="str">
        <x:v>صفحة فئة منظمة</x:v>
      </x:c>
      <x:c r="Y1492" s="37" t="str">
        <x:v>EGP</x:v>
      </x:c>
      <x:c r="Z1492" s="56"/>
      <x:c r="AA1492" s="56"/>
      <x:c r="AB1492" s="56" t="str">
        <x:f>IF(OR(Z1492="",AA1492=""),"",MAX(0,AA1492-Z1492))</x:f>
      </x:c>
      <x:c r="AC1492" s="58" t="str">
        <x:f>IF(OR(Z1492="",AA1492="",AA1492=0),"",MAX(0,(AA1492-Z1492)/AA1492))</x:f>
      </x:c>
      <x:c r="AD1492" s="56"/>
      <x:c r="AE1492" s="56" t="str">
        <x:f>IF(Z1492="","",Z1492+IF(AD1492="",0,AD1492))</x:f>
      </x:c>
      <x:c r="AF1492" s="37" t="str">
        <x:f>IF(AD1492="","",AD1492=0)</x:f>
      </x:c>
      <x:c r="AG1492" s="37"/>
      <x:c r="AH1492" s="37"/>
      <x:c r="AI1492" s="37"/>
      <x:c r="AJ1492" s="37" t="str">
        <x:v>القاهرة</x:v>
      </x:c>
      <x:c r="AK1492" s="37"/>
      <x:c r="AL1492" s="37"/>
      <x:c r="AM1492" s="37"/>
      <x:c r="AN1492" s="37"/>
      <x:c r="AO1492" s="37"/>
      <x:c r="AP1492" s="37"/>
      <x:c r="AQ1492" s="54" t="b">
        <x:v>1</x:v>
      </x:c>
      <x:c r="AR1492" s="37"/>
      <x:c r="AS1492" s="37" t="str">
        <x:v>JSON-LD لقائمة المتجر</x:v>
      </x:c>
      <x:c r="AT1492" s="37" t="str">
        <x:v>متوسطة</x:v>
      </x:c>
      <x:c r="AU1492" s="37" t="str">
        <x:v>official_store_category_jsonld</x:v>
      </x:c>
      <x:c r="AV1492" s="37" t="str">
        <x:v>JSON-LD</x:v>
      </x:c>
      <x:c r="AW1492" s="37" t="str">
        <x:v>https://www.ikea.com/eg/en/p/hundhaj-spice-rack-green-70601692/</x:v>
      </x:c>
      <x:c r="AX1492" s="37" t="n">
        <x:v>1</x:v>
      </x:c>
      <x:c r="AY1492" s="60" t="n">
        <x:v>46233</x:v>
      </x:c>
      <x:c r="AZ1492" s="60"/>
      <x:c r="BA1492" s="60"/>
      <x:c r="BB1492" s="62" t="str">
        <x:f>IF(BA1492="","",(NOW()-BA1492)*24)</x:f>
      </x:c>
      <x:c r="BC1492" s="37" t="str">
        <x:f>IF(BA1492="","لم يُرصد",IF(BH1492&lt;&gt;TRUE,"غير نشط",IF(BD1492="فشل","فشل حالي",IF(BB1492&lt;=12,"حديث",IF(BB1492&lt;=24,"متأخر","قديم")))))</x:f>
        <x:v>لم يُرصد</x:v>
      </x:c>
      <x:c r="BD1492" s="37" t="str">
        <x:v>بانتظار أول رصد سعر</x:v>
      </x:c>
      <x:c r="BE1492" s="37" t="n">
        <x:v>0</x:v>
      </x:c>
      <x:c r="BF1492" s="37"/>
      <x:c r="BG1492" s="37"/>
      <x:c r="BH1492" s="54" t="b">
        <x:v>1</x:v>
      </x:c>
      <x:c r="BI1492" s="37" t="str">
        <x:v>يحتاج اكتشاف رابط المنتج</x:v>
      </x:c>
      <x:c r="BJ1492" s="37" t="str">
        <x:v>HUNDHAJ, Spice rack, green, 20 cm</x:v>
      </x:c>
      <x:c r="BK1492" s="37" t="str">
        <x:v>الاسم ورقم الصنف والمواصفات الظاهرة مأخوذة من قائمة JSON-LD الرسمية للفئة في IKEA Egypt؛ لم تُنقل أي أسعار.</x:v>
      </x:c>
      <x:c r="BL1492" s="60" t="n">
        <x:v>46233</x:v>
      </x:c>
      <x:c r="BM1492" s="60" t="n">
        <x:v>46233</x:v>
      </x:c>
    </x:row>
    <x:row r="1493">
      <x:c r="A1493" s="37" t="str">
        <x:v>CASH-B28A4A362CAADF</x:v>
      </x:c>
      <x:c r="B1493" s="37" t="str">
        <x:v>VAR-48616C0C61C10C|EG-079|STORE</x:v>
      </x:c>
      <x:c r="C1493" s="37" t="str">
        <x:v>VAR-48616C0C61C10C</x:v>
      </x:c>
      <x:c r="D1493" s="37" t="str">
        <x:v>MOD-AECF09955C51BB</x:v>
      </x:c>
      <x:c r="E1493" s="37" t="str">
        <x:v>Tefal N3110610 5 L | Green | 5L</x:v>
      </x:c>
      <x:c r="F1493" s="37" t="str">
        <x:v>المطبخ والأدوات المنزلية</x:v>
      </x:c>
      <x:c r="G1493" s="37" t="str">
        <x:v>زجاجات مياه</x:v>
      </x:c>
      <x:c r="H1493" s="37" t="str">
        <x:v>Tefal</x:v>
      </x:c>
      <x:c r="I1493" s="37" t="str">
        <x:v>N3110610</x:v>
      </x:c>
      <x:c r="J1493" s="37" t="str">
        <x:v>5 L | Green</x:v>
      </x:c>
      <x:c r="K1493" s="37"/>
      <x:c r="L1493" s="37"/>
      <x:c r="M1493" s="37" t="str">
        <x:v>Green</x:v>
      </x:c>
      <x:c r="N1493" s="37" t="str">
        <x:v>N3110610</x:v>
      </x:c>
      <x:c r="O1493" s="37"/>
      <x:c r="P1493" s="37" t="str">
        <x:v>EG-079</x:v>
      </x:c>
      <x:c r="Q1493" s="37" t="str">
        <x:v>Zahran Stores</x:v>
      </x:c>
      <x:c r="R1493" s="37" t="str">
        <x:v>سلسلة</x:v>
      </x:c>
      <x:c r="S1493" s="37" t="str">
        <x:v>A</x:v>
      </x:c>
      <x:c r="T1493" s="37"/>
      <x:c r="U1493" s="37"/>
      <x:c r="V1493" s="37"/>
      <x:c r="W1493" s="37" t="str">
        <x:v>https://www.zahranstores.com/en/tefal-bludrop-sleeve-drinking-bottle-05-liter-green-n3110610-1961</x:v>
      </x:c>
      <x:c r="X1493" s="37" t="str">
        <x:v>Sitemap/قائمة روابط</x:v>
      </x:c>
      <x:c r="Y1493" s="37" t="str">
        <x:v>EGP</x:v>
      </x:c>
      <x:c r="Z1493" s="56"/>
      <x:c r="AA1493" s="56"/>
      <x:c r="AB1493" s="56" t="str">
        <x:f>IF(OR(Z1493="",AA1493=""),"",MAX(0,AA1493-Z1493))</x:f>
      </x:c>
      <x:c r="AC1493" s="58" t="str">
        <x:f>IF(OR(Z1493="",AA1493="",AA1493=0),"",MAX(0,(AA1493-Z1493)/AA1493))</x:f>
      </x:c>
      <x:c r="AD1493" s="56"/>
      <x:c r="AE1493" s="56" t="str">
        <x:f>IF(Z1493="","",Z1493+IF(AD1493="",0,AD1493))</x:f>
      </x:c>
      <x:c r="AF1493" s="37" t="str">
        <x:f>IF(AD1493="","",AD1493=0)</x:f>
      </x:c>
      <x:c r="AG1493" s="37"/>
      <x:c r="AH1493" s="37"/>
      <x:c r="AI1493" s="37"/>
      <x:c r="AJ1493" s="37" t="str">
        <x:v>القاهرة</x:v>
      </x:c>
      <x:c r="AK1493" s="37"/>
      <x:c r="AL1493" s="37"/>
      <x:c r="AM1493" s="37"/>
      <x:c r="AN1493" s="37"/>
      <x:c r="AO1493" s="37"/>
      <x:c r="AP1493" s="37"/>
      <x:c r="AQ1493" s="54" t="b">
        <x:v>1</x:v>
      </x:c>
      <x:c r="AR1493" s="37"/>
      <x:c r="AS1493" s="37" t="str">
        <x:v>Sitemap متجر</x:v>
      </x:c>
      <x:c r="AT1493" s="37" t="str">
        <x:v>متوسطة</x:v>
      </x:c>
      <x:c r="AU1493" s="37" t="str">
        <x:v>egypt_store_sitemap_listing</x:v>
      </x:c>
      <x:c r="AV1493" s="37" t="str">
        <x:v>Sitemap ثم صفحة منتج</x:v>
      </x:c>
      <x:c r="AW1493" s="37" t="str">
        <x:v>https://www.zahranstores.com/en/tefal-bludrop-sleeve-drinking-bottle-05-liter-green-n3110610-1961</x:v>
      </x:c>
      <x:c r="AX1493" s="37" t="n">
        <x:v>1</x:v>
      </x:c>
      <x:c r="AY1493" s="60" t="n">
        <x:v>46233</x:v>
      </x:c>
      <x:c r="AZ1493" s="60"/>
      <x:c r="BA1493" s="60"/>
      <x:c r="BB1493" s="62" t="str">
        <x:f>IF(BA1493="","",(NOW()-BA1493)*24)</x:f>
      </x:c>
      <x:c r="BC1493" s="37" t="str">
        <x:f>IF(BA1493="","لم يُرصد",IF(BH1493&lt;&gt;TRUE,"غير نشط",IF(BD1493="فشل","فشل حالي",IF(BB1493&lt;=12,"حديث",IF(BB1493&lt;=24,"متأخر","قديم")))))</x:f>
        <x:v>لم يُرصد</x:v>
      </x:c>
      <x:c r="BD1493" s="37" t="str">
        <x:v>بانتظار أول رصد سعر</x:v>
      </x:c>
      <x:c r="BE1493" s="37" t="n">
        <x:v>0</x:v>
      </x:c>
      <x:c r="BF1493" s="37"/>
      <x:c r="BG1493" s="37"/>
      <x:c r="BH1493" s="54" t="b">
        <x:v>1</x:v>
      </x:c>
      <x:c r="BI1493" s="37" t="str">
        <x:v>يحتاج تأكيد صفحة المنتج</x:v>
      </x:c>
      <x:c r="BJ1493" s="37" t="str"/>
      <x:c r="BK1493" s="37" t="str">
        <x:v>Exact product URL in Zahran Stores public sitemap; stock not asserted</x:v>
      </x:c>
      <x:c r="BL1493" s="60" t="n">
        <x:v>46233</x:v>
      </x:c>
      <x:c r="BM1493" s="60" t="n">
        <x:v>46233</x:v>
      </x:c>
    </x:row>
    <x:row r="1494">
      <x:c r="A1494" s="37" t="str">
        <x:v>CASH-D4E9BE62AE5F88</x:v>
      </x:c>
      <x:c r="B1494" s="37" t="str">
        <x:v>VAR-6E49FA0F943B5B|EG-079|STORE</x:v>
      </x:c>
      <x:c r="C1494" s="37" t="str">
        <x:v>VAR-6E49FA0F943B5B</x:v>
      </x:c>
      <x:c r="D1494" s="37" t="str">
        <x:v>MOD-B778314DC9A40A</x:v>
      </x:c>
      <x:c r="E1494" s="37" t="str">
        <x:v>Tefal N3110910 7 L | Black | 7L</x:v>
      </x:c>
      <x:c r="F1494" s="37" t="str">
        <x:v>المطبخ والأدوات المنزلية</x:v>
      </x:c>
      <x:c r="G1494" s="37" t="str">
        <x:v>زجاجات مياه</x:v>
      </x:c>
      <x:c r="H1494" s="37" t="str">
        <x:v>Tefal</x:v>
      </x:c>
      <x:c r="I1494" s="37" t="str">
        <x:v>N3110910</x:v>
      </x:c>
      <x:c r="J1494" s="37" t="str">
        <x:v>7 L | Black</x:v>
      </x:c>
      <x:c r="K1494" s="37"/>
      <x:c r="L1494" s="37"/>
      <x:c r="M1494" s="37" t="str">
        <x:v>Black</x:v>
      </x:c>
      <x:c r="N1494" s="37" t="str">
        <x:v>N3110910</x:v>
      </x:c>
      <x:c r="O1494" s="37"/>
      <x:c r="P1494" s="37" t="str">
        <x:v>EG-079</x:v>
      </x:c>
      <x:c r="Q1494" s="37" t="str">
        <x:v>Zahran Stores</x:v>
      </x:c>
      <x:c r="R1494" s="37" t="str">
        <x:v>سلسلة</x:v>
      </x:c>
      <x:c r="S1494" s="37" t="str">
        <x:v>A</x:v>
      </x:c>
      <x:c r="T1494" s="37"/>
      <x:c r="U1494" s="37"/>
      <x:c r="V1494" s="37"/>
      <x:c r="W1494" s="37" t="str">
        <x:v>https://www.zahranstores.com/en/tefal-bludrop-sleeve-drinking-bottle-07-liter-black-n3110910-2350</x:v>
      </x:c>
      <x:c r="X1494" s="37" t="str">
        <x:v>Sitemap/قائمة روابط</x:v>
      </x:c>
      <x:c r="Y1494" s="37" t="str">
        <x:v>EGP</x:v>
      </x:c>
      <x:c r="Z1494" s="56"/>
      <x:c r="AA1494" s="56"/>
      <x:c r="AB1494" s="56" t="str">
        <x:f>IF(OR(Z1494="",AA1494=""),"",MAX(0,AA1494-Z1494))</x:f>
      </x:c>
      <x:c r="AC1494" s="58" t="str">
        <x:f>IF(OR(Z1494="",AA1494="",AA1494=0),"",MAX(0,(AA1494-Z1494)/AA1494))</x:f>
      </x:c>
      <x:c r="AD1494" s="56"/>
      <x:c r="AE1494" s="56" t="str">
        <x:f>IF(Z1494="","",Z1494+IF(AD1494="",0,AD1494))</x:f>
      </x:c>
      <x:c r="AF1494" s="37" t="str">
        <x:f>IF(AD1494="","",AD1494=0)</x:f>
      </x:c>
      <x:c r="AG1494" s="37"/>
      <x:c r="AH1494" s="37"/>
      <x:c r="AI1494" s="37"/>
      <x:c r="AJ1494" s="37" t="str">
        <x:v>القاهرة</x:v>
      </x:c>
      <x:c r="AK1494" s="37"/>
      <x:c r="AL1494" s="37"/>
      <x:c r="AM1494" s="37"/>
      <x:c r="AN1494" s="37"/>
      <x:c r="AO1494" s="37"/>
      <x:c r="AP1494" s="37"/>
      <x:c r="AQ1494" s="54" t="b">
        <x:v>1</x:v>
      </x:c>
      <x:c r="AR1494" s="37"/>
      <x:c r="AS1494" s="37" t="str">
        <x:v>Sitemap متجر</x:v>
      </x:c>
      <x:c r="AT1494" s="37" t="str">
        <x:v>متوسطة</x:v>
      </x:c>
      <x:c r="AU1494" s="37" t="str">
        <x:v>egypt_store_sitemap_listing</x:v>
      </x:c>
      <x:c r="AV1494" s="37" t="str">
        <x:v>Sitemap ثم صفحة منتج</x:v>
      </x:c>
      <x:c r="AW1494" s="37" t="str">
        <x:v>https://www.zahranstores.com/en/tefal-bludrop-sleeve-drinking-bottle-07-liter-black-n3110910-2350</x:v>
      </x:c>
      <x:c r="AX1494" s="37" t="n">
        <x:v>1</x:v>
      </x:c>
      <x:c r="AY1494" s="60" t="n">
        <x:v>46233</x:v>
      </x:c>
      <x:c r="AZ1494" s="60"/>
      <x:c r="BA1494" s="60"/>
      <x:c r="BB1494" s="62" t="str">
        <x:f>IF(BA1494="","",(NOW()-BA1494)*24)</x:f>
      </x:c>
      <x:c r="BC1494" s="37" t="str">
        <x:f>IF(BA1494="","لم يُرصد",IF(BH1494&lt;&gt;TRUE,"غير نشط",IF(BD1494="فشل","فشل حالي",IF(BB1494&lt;=12,"حديث",IF(BB1494&lt;=24,"متأخر","قديم")))))</x:f>
        <x:v>لم يُرصد</x:v>
      </x:c>
      <x:c r="BD1494" s="37" t="str">
        <x:v>بانتظار أول رصد سعر</x:v>
      </x:c>
      <x:c r="BE1494" s="37" t="n">
        <x:v>0</x:v>
      </x:c>
      <x:c r="BF1494" s="37"/>
      <x:c r="BG1494" s="37"/>
      <x:c r="BH1494" s="54" t="b">
        <x:v>1</x:v>
      </x:c>
      <x:c r="BI1494" s="37" t="str">
        <x:v>يحتاج تأكيد صفحة المنتج</x:v>
      </x:c>
      <x:c r="BJ1494" s="37" t="str"/>
      <x:c r="BK1494" s="37" t="str">
        <x:v>Exact product URL in Zahran Stores public sitemap; stock not asserted</x:v>
      </x:c>
      <x:c r="BL1494" s="60" t="n">
        <x:v>46233</x:v>
      </x:c>
      <x:c r="BM1494" s="60" t="n">
        <x:v>46233</x:v>
      </x:c>
    </x:row>
    <x:row r="1495">
      <x:c r="A1495" s="37" t="str">
        <x:v>CASH-54F6672EADED7C</x:v>
      </x:c>
      <x:c r="B1495" s="37" t="str">
        <x:v>VAR-CE6017D73A6244|EG-060|STORE</x:v>
      </x:c>
      <x:c r="C1495" s="37" t="str">
        <x:v>VAR-CE6017D73A6244</x:v>
      </x:c>
      <x:c r="D1495" s="37" t="str">
        <x:v>MOD-2308C1E6D33262</x:v>
      </x:c>
      <x:c r="E1495" s="37" t="str">
        <x:v>IKEA BEHÖVD Vacuum flask light green/beige, 1 l | 1L | beige / green / light green</x:v>
      </x:c>
      <x:c r="F1495" s="37" t="str">
        <x:v>المطبخ والأدوات المنزلية</x:v>
      </x:c>
      <x:c r="G1495" s="37" t="str">
        <x:v>زجاجات مياه ومشروبات</x:v>
      </x:c>
      <x:c r="H1495" s="37" t="str">
        <x:v>IKEA</x:v>
      </x:c>
      <x:c r="I1495" s="37" t="str">
        <x:v>BEHÖVD Vacuum flask</x:v>
      </x:c>
      <x:c r="J1495" s="37" t="str">
        <x:v>light green/beige, 1 l</x:v>
      </x:c>
      <x:c r="K1495" s="37"/>
      <x:c r="L1495" s="37"/>
      <x:c r="M1495" s="37" t="str">
        <x:v>beige / green / light green</x:v>
      </x:c>
      <x:c r="N1495" s="37" t="str">
        <x:v>70353890</x:v>
      </x:c>
      <x:c r="O1495" s="37"/>
      <x:c r="P1495" s="37" t="str">
        <x:v>EG-060</x:v>
      </x:c>
      <x:c r="Q1495" s="37" t="str">
        <x:v>IKEA Egypt</x:v>
      </x:c>
      <x:c r="R1495" s="37" t="str">
        <x:v>علامة مباشرة/سلسلة</x:v>
      </x:c>
      <x:c r="S1495" s="37" t="str">
        <x:v>A</x:v>
      </x:c>
      <x:c r="T1495" s="37"/>
      <x:c r="U1495" s="37"/>
      <x:c r="V1495" s="37"/>
      <x:c r="W1495" s="37" t="str">
        <x:v>https://www.ikea.com/eg/en/p/behoevd-vacuum-flask-light-green-beige-70353890/</x:v>
      </x:c>
      <x:c r="X1495" s="37" t="str">
        <x:v>صفحة فئة منظمة</x:v>
      </x:c>
      <x:c r="Y1495" s="37" t="str">
        <x:v>EGP</x:v>
      </x:c>
      <x:c r="Z1495" s="56"/>
      <x:c r="AA1495" s="56"/>
      <x:c r="AB1495" s="56" t="str">
        <x:f>IF(OR(Z1495="",AA1495=""),"",MAX(0,AA1495-Z1495))</x:f>
      </x:c>
      <x:c r="AC1495" s="58" t="str">
        <x:f>IF(OR(Z1495="",AA1495="",AA1495=0),"",MAX(0,(AA1495-Z1495)/AA1495))</x:f>
      </x:c>
      <x:c r="AD1495" s="56"/>
      <x:c r="AE1495" s="56" t="str">
        <x:f>IF(Z1495="","",Z1495+IF(AD1495="",0,AD1495))</x:f>
      </x:c>
      <x:c r="AF1495" s="37" t="str">
        <x:f>IF(AD1495="","",AD1495=0)</x:f>
      </x:c>
      <x:c r="AG1495" s="37"/>
      <x:c r="AH1495" s="37"/>
      <x:c r="AI1495" s="37"/>
      <x:c r="AJ1495" s="37" t="str">
        <x:v>القاهرة</x:v>
      </x:c>
      <x:c r="AK1495" s="37"/>
      <x:c r="AL1495" s="37"/>
      <x:c r="AM1495" s="37"/>
      <x:c r="AN1495" s="37"/>
      <x:c r="AO1495" s="37"/>
      <x:c r="AP1495" s="37"/>
      <x:c r="AQ1495" s="54" t="b">
        <x:v>1</x:v>
      </x:c>
      <x:c r="AR1495" s="37"/>
      <x:c r="AS1495" s="37" t="str">
        <x:v>JSON-LD لقائمة المتجر</x:v>
      </x:c>
      <x:c r="AT1495" s="37" t="str">
        <x:v>متوسطة</x:v>
      </x:c>
      <x:c r="AU1495" s="37" t="str">
        <x:v>official_store_category_jsonld</x:v>
      </x:c>
      <x:c r="AV1495" s="37" t="str">
        <x:v>JSON-LD</x:v>
      </x:c>
      <x:c r="AW1495" s="37" t="str">
        <x:v>https://www.ikea.com/eg/en/p/behoevd-vacuum-flask-light-green-beige-70353890/</x:v>
      </x:c>
      <x:c r="AX1495" s="37" t="n">
        <x:v>1</x:v>
      </x:c>
      <x:c r="AY1495" s="60" t="n">
        <x:v>46233</x:v>
      </x:c>
      <x:c r="AZ1495" s="60"/>
      <x:c r="BA1495" s="60"/>
      <x:c r="BB1495" s="62" t="str">
        <x:f>IF(BA1495="","",(NOW()-BA1495)*24)</x:f>
      </x:c>
      <x:c r="BC1495" s="37" t="str">
        <x:f>IF(BA1495="","لم يُرصد",IF(BH1495&lt;&gt;TRUE,"غير نشط",IF(BD1495="فشل","فشل حالي",IF(BB1495&lt;=12,"حديث",IF(BB1495&lt;=24,"متأخر","قديم")))))</x:f>
        <x:v>لم يُرصد</x:v>
      </x:c>
      <x:c r="BD1495" s="37" t="str">
        <x:v>بانتظار أول رصد سعر</x:v>
      </x:c>
      <x:c r="BE1495" s="37" t="n">
        <x:v>0</x:v>
      </x:c>
      <x:c r="BF1495" s="37"/>
      <x:c r="BG1495" s="37"/>
      <x:c r="BH1495" s="54" t="b">
        <x:v>1</x:v>
      </x:c>
      <x:c r="BI1495" s="37" t="str">
        <x:v>يحتاج اكتشاف رابط المنتج</x:v>
      </x:c>
      <x:c r="BJ1495" s="37" t="str">
        <x:v>BEHÖVD, Vacuum flask, light green/beige, 1 l</x:v>
      </x:c>
      <x:c r="BK1495" s="37" t="str">
        <x:v>الاسم ورقم الصنف والمواصفات الظاهرة مأخوذة من قائمة JSON-LD الرسمية للفئة في IKEA Egypt؛ لم تُنقل أي أسعار.</x:v>
      </x:c>
      <x:c r="BL1495" s="60" t="n">
        <x:v>46233</x:v>
      </x:c>
      <x:c r="BM1495" s="60" t="n">
        <x:v>46233</x:v>
      </x:c>
    </x:row>
    <x:row r="1496">
      <x:c r="A1496" s="37" t="str">
        <x:v>CASH-84916A555CFDF6</x:v>
      </x:c>
      <x:c r="B1496" s="37" t="str">
        <x:v>VAR-8675F4A36CC083|EG-060|STORE</x:v>
      </x:c>
      <x:c r="C1496" s="37" t="str">
        <x:v>VAR-8675F4A36CC083</x:v>
      </x:c>
      <x:c r="D1496" s="37" t="str">
        <x:v>MOD-46892A7391B30A</x:v>
      </x:c>
      <x:c r="E1496" s="37" t="str">
        <x:v>IKEA ENVÄLDIG Insulated travel mug stainless steel/black, 35 cl | 35cl</x:v>
      </x:c>
      <x:c r="F1496" s="37" t="str">
        <x:v>المطبخ والأدوات المنزلية</x:v>
      </x:c>
      <x:c r="G1496" s="37" t="str">
        <x:v>زجاجات مياه ومشروبات</x:v>
      </x:c>
      <x:c r="H1496" s="37" t="str">
        <x:v>IKEA</x:v>
      </x:c>
      <x:c r="I1496" s="37" t="str">
        <x:v>ENVÄLDIG Insulated travel mug</x:v>
      </x:c>
      <x:c r="J1496" s="37" t="str">
        <x:v>stainless steel/black, 35 cl</x:v>
      </x:c>
      <x:c r="K1496" s="37"/>
      <x:c r="L1496" s="37"/>
      <x:c r="M1496" s="37" t="str">
        <x:v>black</x:v>
      </x:c>
      <x:c r="N1496" s="37" t="str">
        <x:v>80511525</x:v>
      </x:c>
      <x:c r="O1496" s="37"/>
      <x:c r="P1496" s="37" t="str">
        <x:v>EG-060</x:v>
      </x:c>
      <x:c r="Q1496" s="37" t="str">
        <x:v>IKEA Egypt</x:v>
      </x:c>
      <x:c r="R1496" s="37" t="str">
        <x:v>علامة مباشرة/سلسلة</x:v>
      </x:c>
      <x:c r="S1496" s="37" t="str">
        <x:v>A</x:v>
      </x:c>
      <x:c r="T1496" s="37"/>
      <x:c r="U1496" s="37"/>
      <x:c r="V1496" s="37"/>
      <x:c r="W1496" s="37" t="str">
        <x:v>https://www.ikea.com/eg/en/p/envaeldig-insulated-travel-mug-stainless-steel-black-80511525/</x:v>
      </x:c>
      <x:c r="X1496" s="37" t="str">
        <x:v>صفحة فئة منظمة</x:v>
      </x:c>
      <x:c r="Y1496" s="37" t="str">
        <x:v>EGP</x:v>
      </x:c>
      <x:c r="Z1496" s="56"/>
      <x:c r="AA1496" s="56"/>
      <x:c r="AB1496" s="56" t="str">
        <x:f>IF(OR(Z1496="",AA1496=""),"",MAX(0,AA1496-Z1496))</x:f>
      </x:c>
      <x:c r="AC1496" s="58" t="str">
        <x:f>IF(OR(Z1496="",AA1496="",AA1496=0),"",MAX(0,(AA1496-Z1496)/AA1496))</x:f>
      </x:c>
      <x:c r="AD1496" s="56"/>
      <x:c r="AE1496" s="56" t="str">
        <x:f>IF(Z1496="","",Z1496+IF(AD1496="",0,AD1496))</x:f>
      </x:c>
      <x:c r="AF1496" s="37" t="str">
        <x:f>IF(AD1496="","",AD1496=0)</x:f>
      </x:c>
      <x:c r="AG1496" s="37"/>
      <x:c r="AH1496" s="37"/>
      <x:c r="AI1496" s="37"/>
      <x:c r="AJ1496" s="37" t="str">
        <x:v>القاهرة</x:v>
      </x:c>
      <x:c r="AK1496" s="37"/>
      <x:c r="AL1496" s="37"/>
      <x:c r="AM1496" s="37"/>
      <x:c r="AN1496" s="37"/>
      <x:c r="AO1496" s="37"/>
      <x:c r="AP1496" s="37"/>
      <x:c r="AQ1496" s="54" t="b">
        <x:v>1</x:v>
      </x:c>
      <x:c r="AR1496" s="37"/>
      <x:c r="AS1496" s="37" t="str">
        <x:v>JSON-LD لقائمة المتجر</x:v>
      </x:c>
      <x:c r="AT1496" s="37" t="str">
        <x:v>متوسطة</x:v>
      </x:c>
      <x:c r="AU1496" s="37" t="str">
        <x:v>official_store_category_jsonld</x:v>
      </x:c>
      <x:c r="AV1496" s="37" t="str">
        <x:v>JSON-LD</x:v>
      </x:c>
      <x:c r="AW1496" s="37" t="str">
        <x:v>https://www.ikea.com/eg/en/p/envaeldig-insulated-travel-mug-stainless-steel-black-80511525/</x:v>
      </x:c>
      <x:c r="AX1496" s="37" t="n">
        <x:v>1</x:v>
      </x:c>
      <x:c r="AY1496" s="60" t="n">
        <x:v>46233</x:v>
      </x:c>
      <x:c r="AZ1496" s="60"/>
      <x:c r="BA1496" s="60"/>
      <x:c r="BB1496" s="62" t="str">
        <x:f>IF(BA1496="","",(NOW()-BA1496)*24)</x:f>
      </x:c>
      <x:c r="BC1496" s="37" t="str">
        <x:f>IF(BA1496="","لم يُرصد",IF(BH1496&lt;&gt;TRUE,"غير نشط",IF(BD1496="فشل","فشل حالي",IF(BB1496&lt;=12,"حديث",IF(BB1496&lt;=24,"متأخر","قديم")))))</x:f>
        <x:v>لم يُرصد</x:v>
      </x:c>
      <x:c r="BD1496" s="37" t="str">
        <x:v>بانتظار أول رصد سعر</x:v>
      </x:c>
      <x:c r="BE1496" s="37" t="n">
        <x:v>0</x:v>
      </x:c>
      <x:c r="BF1496" s="37"/>
      <x:c r="BG1496" s="37"/>
      <x:c r="BH1496" s="54" t="b">
        <x:v>1</x:v>
      </x:c>
      <x:c r="BI1496" s="37" t="str">
        <x:v>يحتاج اكتشاف رابط المنتج</x:v>
      </x:c>
      <x:c r="BJ1496" s="37" t="str">
        <x:v>ENVÄLDIG, Insulated travel mug, stainless steel/black, 35 cl</x:v>
      </x:c>
      <x:c r="BK1496" s="37" t="str">
        <x:v>الاسم ورقم الصنف والمواصفات الظاهرة مأخوذة من قائمة JSON-LD الرسمية للفئة في IKEA Egypt؛ لم تُنقل أي أسعار.</x:v>
      </x:c>
      <x:c r="BL1496" s="60" t="n">
        <x:v>46233</x:v>
      </x:c>
      <x:c r="BM1496" s="60" t="n">
        <x:v>46233</x:v>
      </x:c>
    </x:row>
    <x:row r="1497">
      <x:c r="A1497" s="37" t="str">
        <x:v>CASH-C07C5B6EEB759F</x:v>
      </x:c>
      <x:c r="B1497" s="37" t="str">
        <x:v>VAR-F51619EB8843F3|EG-060|STORE</x:v>
      </x:c>
      <x:c r="C1497" s="37" t="str">
        <x:v>VAR-F51619EB8843F3</x:v>
      </x:c>
      <x:c r="D1497" s="37" t="str">
        <x:v>MOD-4D3686B527E7D8</x:v>
      </x:c>
      <x:c r="E1497" s="37" t="str">
        <x:v>IKEA KORKEN Bottle with stopper clear glass, 1 l | 1L</x:v>
      </x:c>
      <x:c r="F1497" s="37" t="str">
        <x:v>المطبخ والأدوات المنزلية</x:v>
      </x:c>
      <x:c r="G1497" s="37" t="str">
        <x:v>زجاجات مياه ومشروبات</x:v>
      </x:c>
      <x:c r="H1497" s="37" t="str">
        <x:v>IKEA</x:v>
      </x:c>
      <x:c r="I1497" s="37" t="str">
        <x:v>KORKEN Bottle with stopper</x:v>
      </x:c>
      <x:c r="J1497" s="37" t="str">
        <x:v>clear glass, 1 l</x:v>
      </x:c>
      <x:c r="K1497" s="37"/>
      <x:c r="L1497" s="37"/>
      <x:c r="M1497" s="37"/>
      <x:c r="N1497" s="37" t="str">
        <x:v>30213552</x:v>
      </x:c>
      <x:c r="O1497" s="37"/>
      <x:c r="P1497" s="37" t="str">
        <x:v>EG-060</x:v>
      </x:c>
      <x:c r="Q1497" s="37" t="str">
        <x:v>IKEA Egypt</x:v>
      </x:c>
      <x:c r="R1497" s="37" t="str">
        <x:v>علامة مباشرة/سلسلة</x:v>
      </x:c>
      <x:c r="S1497" s="37" t="str">
        <x:v>A</x:v>
      </x:c>
      <x:c r="T1497" s="37"/>
      <x:c r="U1497" s="37"/>
      <x:c r="V1497" s="37"/>
      <x:c r="W1497" s="37" t="str">
        <x:v>https://www.ikea.com/eg/en/p/korken-bottle-with-stopper-clear-glass-30213552/</x:v>
      </x:c>
      <x:c r="X1497" s="37" t="str">
        <x:v>صفحة فئة منظمة</x:v>
      </x:c>
      <x:c r="Y1497" s="37" t="str">
        <x:v>EGP</x:v>
      </x:c>
      <x:c r="Z1497" s="56"/>
      <x:c r="AA1497" s="56"/>
      <x:c r="AB1497" s="56" t="str">
        <x:f>IF(OR(Z1497="",AA1497=""),"",MAX(0,AA1497-Z1497))</x:f>
      </x:c>
      <x:c r="AC1497" s="58" t="str">
        <x:f>IF(OR(Z1497="",AA1497="",AA1497=0),"",MAX(0,(AA1497-Z1497)/AA1497))</x:f>
      </x:c>
      <x:c r="AD1497" s="56"/>
      <x:c r="AE1497" s="56" t="str">
        <x:f>IF(Z1497="","",Z1497+IF(AD1497="",0,AD1497))</x:f>
      </x:c>
      <x:c r="AF1497" s="37" t="str">
        <x:f>IF(AD1497="","",AD1497=0)</x:f>
      </x:c>
      <x:c r="AG1497" s="37"/>
      <x:c r="AH1497" s="37"/>
      <x:c r="AI1497" s="37"/>
      <x:c r="AJ1497" s="37" t="str">
        <x:v>القاهرة</x:v>
      </x:c>
      <x:c r="AK1497" s="37"/>
      <x:c r="AL1497" s="37"/>
      <x:c r="AM1497" s="37"/>
      <x:c r="AN1497" s="37"/>
      <x:c r="AO1497" s="37"/>
      <x:c r="AP1497" s="37"/>
      <x:c r="AQ1497" s="54" t="b">
        <x:v>1</x:v>
      </x:c>
      <x:c r="AR1497" s="37"/>
      <x:c r="AS1497" s="37" t="str">
        <x:v>JSON-LD لقائمة المتجر</x:v>
      </x:c>
      <x:c r="AT1497" s="37" t="str">
        <x:v>متوسطة</x:v>
      </x:c>
      <x:c r="AU1497" s="37" t="str">
        <x:v>official_store_category_jsonld</x:v>
      </x:c>
      <x:c r="AV1497" s="37" t="str">
        <x:v>JSON-LD</x:v>
      </x:c>
      <x:c r="AW1497" s="37" t="str">
        <x:v>https://www.ikea.com/eg/en/p/korken-bottle-with-stopper-clear-glass-30213552/</x:v>
      </x:c>
      <x:c r="AX1497" s="37" t="n">
        <x:v>1</x:v>
      </x:c>
      <x:c r="AY1497" s="60" t="n">
        <x:v>46233</x:v>
      </x:c>
      <x:c r="AZ1497" s="60"/>
      <x:c r="BA1497" s="60"/>
      <x:c r="BB1497" s="62" t="str">
        <x:f>IF(BA1497="","",(NOW()-BA1497)*24)</x:f>
      </x:c>
      <x:c r="BC1497" s="37" t="str">
        <x:f>IF(BA1497="","لم يُرصد",IF(BH1497&lt;&gt;TRUE,"غير نشط",IF(BD1497="فشل","فشل حالي",IF(BB1497&lt;=12,"حديث",IF(BB1497&lt;=24,"متأخر","قديم")))))</x:f>
        <x:v>لم يُرصد</x:v>
      </x:c>
      <x:c r="BD1497" s="37" t="str">
        <x:v>بانتظار أول رصد سعر</x:v>
      </x:c>
      <x:c r="BE1497" s="37" t="n">
        <x:v>0</x:v>
      </x:c>
      <x:c r="BF1497" s="37"/>
      <x:c r="BG1497" s="37"/>
      <x:c r="BH1497" s="54" t="b">
        <x:v>1</x:v>
      </x:c>
      <x:c r="BI1497" s="37" t="str">
        <x:v>يحتاج اكتشاف رابط المنتج</x:v>
      </x:c>
      <x:c r="BJ1497" s="37" t="str">
        <x:v>KORKEN, Bottle with stopper, clear glass, 1 l</x:v>
      </x:c>
      <x:c r="BK1497" s="37" t="str">
        <x:v>الاسم ورقم الصنف والمواصفات الظاهرة مأخوذة من قائمة JSON-LD الرسمية للفئة في IKEA Egypt؛ لم تُنقل أي أسعار.</x:v>
      </x:c>
      <x:c r="BL1497" s="60" t="n">
        <x:v>46233</x:v>
      </x:c>
      <x:c r="BM1497" s="60" t="n">
        <x:v>46233</x:v>
      </x:c>
    </x:row>
    <x:row r="1498">
      <x:c r="A1498" s="37" t="str">
        <x:v>CASH-08105347E83A06</x:v>
      </x:c>
      <x:c r="B1498" s="37" t="str">
        <x:v>VAR-D39405E5C28B84|EG-060|STORE</x:v>
      </x:c>
      <x:c r="C1498" s="37" t="str">
        <x:v>VAR-D39405E5C28B84</x:v>
      </x:c>
      <x:c r="D1498" s="37" t="str">
        <x:v>MOD-4D3686B527E7D8</x:v>
      </x:c>
      <x:c r="E1498" s="37" t="str">
        <x:v>IKEA KORKEN Bottle with stopper clear glass, 15 cl | 15cl</x:v>
      </x:c>
      <x:c r="F1498" s="37" t="str">
        <x:v>المطبخ والأدوات المنزلية</x:v>
      </x:c>
      <x:c r="G1498" s="37" t="str">
        <x:v>زجاجات مياه ومشروبات</x:v>
      </x:c>
      <x:c r="H1498" s="37" t="str">
        <x:v>IKEA</x:v>
      </x:c>
      <x:c r="I1498" s="37" t="str">
        <x:v>KORKEN Bottle with stopper</x:v>
      </x:c>
      <x:c r="J1498" s="37" t="str">
        <x:v>clear glass, 15 cl</x:v>
      </x:c>
      <x:c r="K1498" s="37"/>
      <x:c r="L1498" s="37"/>
      <x:c r="M1498" s="37"/>
      <x:c r="N1498" s="37" t="str">
        <x:v>80476334</x:v>
      </x:c>
      <x:c r="O1498" s="37"/>
      <x:c r="P1498" s="37" t="str">
        <x:v>EG-060</x:v>
      </x:c>
      <x:c r="Q1498" s="37" t="str">
        <x:v>IKEA Egypt</x:v>
      </x:c>
      <x:c r="R1498" s="37" t="str">
        <x:v>علامة مباشرة/سلسلة</x:v>
      </x:c>
      <x:c r="S1498" s="37" t="str">
        <x:v>A</x:v>
      </x:c>
      <x:c r="T1498" s="37"/>
      <x:c r="U1498" s="37"/>
      <x:c r="V1498" s="37"/>
      <x:c r="W1498" s="37" t="str">
        <x:v>https://www.ikea.com/eg/en/p/korken-bottle-with-stopper-clear-glass-80476334/</x:v>
      </x:c>
      <x:c r="X1498" s="37" t="str">
        <x:v>صفحة فئة منظمة</x:v>
      </x:c>
      <x:c r="Y1498" s="37" t="str">
        <x:v>EGP</x:v>
      </x:c>
      <x:c r="Z1498" s="56"/>
      <x:c r="AA1498" s="56"/>
      <x:c r="AB1498" s="56" t="str">
        <x:f>IF(OR(Z1498="",AA1498=""),"",MAX(0,AA1498-Z1498))</x:f>
      </x:c>
      <x:c r="AC1498" s="58" t="str">
        <x:f>IF(OR(Z1498="",AA1498="",AA1498=0),"",MAX(0,(AA1498-Z1498)/AA1498))</x:f>
      </x:c>
      <x:c r="AD1498" s="56"/>
      <x:c r="AE1498" s="56" t="str">
        <x:f>IF(Z1498="","",Z1498+IF(AD1498="",0,AD1498))</x:f>
      </x:c>
      <x:c r="AF1498" s="37" t="str">
        <x:f>IF(AD1498="","",AD1498=0)</x:f>
      </x:c>
      <x:c r="AG1498" s="37"/>
      <x:c r="AH1498" s="37"/>
      <x:c r="AI1498" s="37"/>
      <x:c r="AJ1498" s="37" t="str">
        <x:v>القاهرة</x:v>
      </x:c>
      <x:c r="AK1498" s="37"/>
      <x:c r="AL1498" s="37"/>
      <x:c r="AM1498" s="37"/>
      <x:c r="AN1498" s="37"/>
      <x:c r="AO1498" s="37"/>
      <x:c r="AP1498" s="37"/>
      <x:c r="AQ1498" s="54" t="b">
        <x:v>1</x:v>
      </x:c>
      <x:c r="AR1498" s="37"/>
      <x:c r="AS1498" s="37" t="str">
        <x:v>JSON-LD لقائمة المتجر</x:v>
      </x:c>
      <x:c r="AT1498" s="37" t="str">
        <x:v>متوسطة</x:v>
      </x:c>
      <x:c r="AU1498" s="37" t="str">
        <x:v>official_store_category_jsonld</x:v>
      </x:c>
      <x:c r="AV1498" s="37" t="str">
        <x:v>JSON-LD</x:v>
      </x:c>
      <x:c r="AW1498" s="37" t="str">
        <x:v>https://www.ikea.com/eg/en/p/korken-bottle-with-stopper-clear-glass-80476334/</x:v>
      </x:c>
      <x:c r="AX1498" s="37" t="n">
        <x:v>1</x:v>
      </x:c>
      <x:c r="AY1498" s="60" t="n">
        <x:v>46233</x:v>
      </x:c>
      <x:c r="AZ1498" s="60"/>
      <x:c r="BA1498" s="60"/>
      <x:c r="BB1498" s="62" t="str">
        <x:f>IF(BA1498="","",(NOW()-BA1498)*24)</x:f>
      </x:c>
      <x:c r="BC1498" s="37" t="str">
        <x:f>IF(BA1498="","لم يُرصد",IF(BH1498&lt;&gt;TRUE,"غير نشط",IF(BD1498="فشل","فشل حالي",IF(BB1498&lt;=12,"حديث",IF(BB1498&lt;=24,"متأخر","قديم")))))</x:f>
        <x:v>لم يُرصد</x:v>
      </x:c>
      <x:c r="BD1498" s="37" t="str">
        <x:v>بانتظار أول رصد سعر</x:v>
      </x:c>
      <x:c r="BE1498" s="37" t="n">
        <x:v>0</x:v>
      </x:c>
      <x:c r="BF1498" s="37"/>
      <x:c r="BG1498" s="37"/>
      <x:c r="BH1498" s="54" t="b">
        <x:v>1</x:v>
      </x:c>
      <x:c r="BI1498" s="37" t="str">
        <x:v>يحتاج اكتشاف رابط المنتج</x:v>
      </x:c>
      <x:c r="BJ1498" s="37" t="str">
        <x:v>KORKEN, Bottle with stopper, clear glass, 15 cl</x:v>
      </x:c>
      <x:c r="BK1498" s="37" t="str">
        <x:v>الاسم ورقم الصنف والمواصفات الظاهرة مأخوذة من قائمة JSON-LD الرسمية للفئة في IKEA Egypt؛ لم تُنقل أي أسعار.</x:v>
      </x:c>
      <x:c r="BL1498" s="60" t="n">
        <x:v>46233</x:v>
      </x:c>
      <x:c r="BM1498" s="60" t="n">
        <x:v>46233</x:v>
      </x:c>
    </x:row>
    <x:row r="1499">
      <x:c r="A1499" s="37" t="str">
        <x:v>CASH-ED1F3B03817804</x:v>
      </x:c>
      <x:c r="B1499" s="37" t="str">
        <x:v>VAR-F175E5F6A28374|EG-060|STORE</x:v>
      </x:c>
      <x:c r="C1499" s="37" t="str">
        <x:v>VAR-F175E5F6A28374</x:v>
      </x:c>
      <x:c r="D1499" s="37" t="str">
        <x:v>MOD-A82D6531E412B4</x:v>
      </x:c>
      <x:c r="E1499" s="37" t="str">
        <x:v>IKEA UNDERSÖKA Insulated travel mug black, 0.4 l | 0.4L</x:v>
      </x:c>
      <x:c r="F1499" s="37" t="str">
        <x:v>المطبخ والأدوات المنزلية</x:v>
      </x:c>
      <x:c r="G1499" s="37" t="str">
        <x:v>زجاجات مياه ومشروبات</x:v>
      </x:c>
      <x:c r="H1499" s="37" t="str">
        <x:v>IKEA</x:v>
      </x:c>
      <x:c r="I1499" s="37" t="str">
        <x:v>UNDERSÖKA Insulated travel mug</x:v>
      </x:c>
      <x:c r="J1499" s="37" t="str">
        <x:v>black, 0.4 l</x:v>
      </x:c>
      <x:c r="K1499" s="37"/>
      <x:c r="L1499" s="37"/>
      <x:c r="M1499" s="37" t="str">
        <x:v>black</x:v>
      </x:c>
      <x:c r="N1499" s="37" t="str">
        <x:v>30497268</x:v>
      </x:c>
      <x:c r="O1499" s="37"/>
      <x:c r="P1499" s="37" t="str">
        <x:v>EG-060</x:v>
      </x:c>
      <x:c r="Q1499" s="37" t="str">
        <x:v>IKEA Egypt</x:v>
      </x:c>
      <x:c r="R1499" s="37" t="str">
        <x:v>علامة مباشرة/سلسلة</x:v>
      </x:c>
      <x:c r="S1499" s="37" t="str">
        <x:v>A</x:v>
      </x:c>
      <x:c r="T1499" s="37"/>
      <x:c r="U1499" s="37"/>
      <x:c r="V1499" s="37"/>
      <x:c r="W1499" s="37" t="str">
        <x:v>https://www.ikea.com/eg/en/p/undersoeka-insulated-travel-mug-black-30497268/</x:v>
      </x:c>
      <x:c r="X1499" s="37" t="str">
        <x:v>صفحة فئة منظمة</x:v>
      </x:c>
      <x:c r="Y1499" s="37" t="str">
        <x:v>EGP</x:v>
      </x:c>
      <x:c r="Z1499" s="56"/>
      <x:c r="AA1499" s="56"/>
      <x:c r="AB1499" s="56" t="str">
        <x:f>IF(OR(Z1499="",AA1499=""),"",MAX(0,AA1499-Z1499))</x:f>
      </x:c>
      <x:c r="AC1499" s="58" t="str">
        <x:f>IF(OR(Z1499="",AA1499="",AA1499=0),"",MAX(0,(AA1499-Z1499)/AA1499))</x:f>
      </x:c>
      <x:c r="AD1499" s="56"/>
      <x:c r="AE1499" s="56" t="str">
        <x:f>IF(Z1499="","",Z1499+IF(AD1499="",0,AD1499))</x:f>
      </x:c>
      <x:c r="AF1499" s="37" t="str">
        <x:f>IF(AD1499="","",AD1499=0)</x:f>
      </x:c>
      <x:c r="AG1499" s="37"/>
      <x:c r="AH1499" s="37"/>
      <x:c r="AI1499" s="37"/>
      <x:c r="AJ1499" s="37" t="str">
        <x:v>القاهرة</x:v>
      </x:c>
      <x:c r="AK1499" s="37"/>
      <x:c r="AL1499" s="37"/>
      <x:c r="AM1499" s="37"/>
      <x:c r="AN1499" s="37"/>
      <x:c r="AO1499" s="37"/>
      <x:c r="AP1499" s="37"/>
      <x:c r="AQ1499" s="54" t="b">
        <x:v>1</x:v>
      </x:c>
      <x:c r="AR1499" s="37"/>
      <x:c r="AS1499" s="37" t="str">
        <x:v>JSON-LD لقائمة المتجر</x:v>
      </x:c>
      <x:c r="AT1499" s="37" t="str">
        <x:v>متوسطة</x:v>
      </x:c>
      <x:c r="AU1499" s="37" t="str">
        <x:v>official_store_category_jsonld</x:v>
      </x:c>
      <x:c r="AV1499" s="37" t="str">
        <x:v>JSON-LD</x:v>
      </x:c>
      <x:c r="AW1499" s="37" t="str">
        <x:v>https://www.ikea.com/eg/en/p/undersoeka-insulated-travel-mug-black-30497268/</x:v>
      </x:c>
      <x:c r="AX1499" s="37" t="n">
        <x:v>1</x:v>
      </x:c>
      <x:c r="AY1499" s="60" t="n">
        <x:v>46233</x:v>
      </x:c>
      <x:c r="AZ1499" s="60"/>
      <x:c r="BA1499" s="60"/>
      <x:c r="BB1499" s="62" t="str">
        <x:f>IF(BA1499="","",(NOW()-BA1499)*24)</x:f>
      </x:c>
      <x:c r="BC1499" s="37" t="str">
        <x:f>IF(BA1499="","لم يُرصد",IF(BH1499&lt;&gt;TRUE,"غير نشط",IF(BD1499="فشل","فشل حالي",IF(BB1499&lt;=12,"حديث",IF(BB1499&lt;=24,"متأخر","قديم")))))</x:f>
        <x:v>لم يُرصد</x:v>
      </x:c>
      <x:c r="BD1499" s="37" t="str">
        <x:v>بانتظار أول رصد سعر</x:v>
      </x:c>
      <x:c r="BE1499" s="37" t="n">
        <x:v>0</x:v>
      </x:c>
      <x:c r="BF1499" s="37"/>
      <x:c r="BG1499" s="37"/>
      <x:c r="BH1499" s="54" t="b">
        <x:v>1</x:v>
      </x:c>
      <x:c r="BI1499" s="37" t="str">
        <x:v>يحتاج اكتشاف رابط المنتج</x:v>
      </x:c>
      <x:c r="BJ1499" s="37" t="str">
        <x:v>UNDERSÖKA, Insulated travel mug, black, 0.4 l</x:v>
      </x:c>
      <x:c r="BK1499" s="37" t="str">
        <x:v>الاسم ورقم الصنف والمواصفات الظاهرة مأخوذة من قائمة JSON-LD الرسمية للفئة في IKEA Egypt؛ لم تُنقل أي أسعار.</x:v>
      </x:c>
      <x:c r="BL1499" s="60" t="n">
        <x:v>46233</x:v>
      </x:c>
      <x:c r="BM1499" s="60" t="n">
        <x:v>46233</x:v>
      </x:c>
    </x:row>
    <x:row r="1500">
      <x:c r="A1500" s="37" t="str">
        <x:v>CASH-9D3E057D192D56</x:v>
      </x:c>
      <x:c r="B1500" s="37" t="str">
        <x:v>VAR-AB5833A772A163|EG-063|STORE</x:v>
      </x:c>
      <x:c r="C1500" s="37" t="str">
        <x:v>VAR-AB5833A772A163</x:v>
      </x:c>
      <x:c r="D1500" s="37" t="str">
        <x:v>MOD-589943807AC784</x:v>
      </x:c>
      <x:c r="E1500" s="37" t="str">
        <x:v>Mintra 1 L Colored Water Bottle Dark blue | 1L | blue / dark blue</x:v>
      </x:c>
      <x:c r="F1500" s="37" t="str">
        <x:v>المطبخ والأدوات المنزلية</x:v>
      </x:c>
      <x:c r="G1500" s="37" t="str">
        <x:v>زجاجات مياه ومشروبات</x:v>
      </x:c>
      <x:c r="H1500" s="37" t="str">
        <x:v>Mintra</x:v>
      </x:c>
      <x:c r="I1500" s="37" t="str">
        <x:v>1 L Colored Water Bottle</x:v>
      </x:c>
      <x:c r="J1500" s="37" t="str">
        <x:v>Dark blue</x:v>
      </x:c>
      <x:c r="K1500" s="37"/>
      <x:c r="L1500" s="37"/>
      <x:c r="M1500" s="37" t="str">
        <x:v>blue / dark blue</x:v>
      </x:c>
      <x:c r="N1500" s="37" t="str">
        <x:v>18157</x:v>
      </x:c>
      <x:c r="O1500" s="37"/>
      <x:c r="P1500" s="37" t="str">
        <x:v>EG-063</x:v>
      </x:c>
      <x:c r="Q1500" s="37" t="str">
        <x:v>Mintra</x:v>
      </x:c>
      <x:c r="R1500" s="37" t="str">
        <x:v>علامة مباشرة/سلسلة</x:v>
      </x:c>
      <x:c r="S1500" s="37" t="str">
        <x:v>A</x:v>
      </x:c>
      <x:c r="T1500" s="37"/>
      <x:c r="U1500" s="37"/>
      <x:c r="V1500" s="37"/>
      <x:c r="W1500" s="37" t="str">
        <x:v>https://mintra.eg/products/water-bottle-1-l</x:v>
      </x:c>
      <x:c r="X1500" s="37" t="str">
        <x:v>تغذية منتجات</x:v>
      </x:c>
      <x:c r="Y1500" s="37" t="str">
        <x:v>EGP</x:v>
      </x:c>
      <x:c r="Z1500" s="56"/>
      <x:c r="AA1500" s="56"/>
      <x:c r="AB1500" s="56" t="str">
        <x:f>IF(OR(Z1500="",AA1500=""),"",MAX(0,AA1500-Z1500))</x:f>
      </x:c>
      <x:c r="AC1500" s="58" t="str">
        <x:f>IF(OR(Z1500="",AA1500="",AA1500=0),"",MAX(0,(AA1500-Z1500)/AA1500))</x:f>
      </x:c>
      <x:c r="AD1500" s="56"/>
      <x:c r="AE1500" s="56" t="str">
        <x:f>IF(Z1500="","",Z1500+IF(AD1500="",0,AD1500))</x:f>
      </x:c>
      <x:c r="AF1500" s="37" t="str">
        <x:f>IF(AD1500="","",AD1500=0)</x:f>
      </x:c>
      <x:c r="AG1500" s="37"/>
      <x:c r="AH1500" s="37"/>
      <x:c r="AI1500" s="37"/>
      <x:c r="AJ1500" s="37" t="str">
        <x:v>القاهرة</x:v>
      </x:c>
      <x:c r="AK1500" s="37"/>
      <x:c r="AL1500" s="37"/>
      <x:c r="AM1500" s="37"/>
      <x:c r="AN1500" s="37"/>
      <x:c r="AO1500" s="37"/>
      <x:c r="AP1500" s="37"/>
      <x:c r="AQ1500" s="54" t="b">
        <x:v>1</x:v>
      </x:c>
      <x:c r="AR1500" s="37"/>
      <x:c r="AS1500" s="37" t="str">
        <x:v>تغذية منتجات رسمية</x:v>
      </x:c>
      <x:c r="AT1500" s="37" t="str">
        <x:v>عالية</x:v>
      </x:c>
      <x:c r="AU1500" s="37" t="str">
        <x:v>official_store_product_feed</x:v>
      </x:c>
      <x:c r="AV1500" s="37" t="str">
        <x:v>تغذية منتجات</x:v>
      </x:c>
      <x:c r="AW1500" s="37" t="str">
        <x:v>https://mintra.eg/products/water-bottle-1-l</x:v>
      </x:c>
      <x:c r="AX1500" s="37" t="n">
        <x:v>1</x:v>
      </x:c>
      <x:c r="AY1500" s="60" t="n">
        <x:v>46233</x:v>
      </x:c>
      <x:c r="AZ1500" s="60"/>
      <x:c r="BA1500" s="60"/>
      <x:c r="BB1500" s="62" t="str">
        <x:f>IF(BA1500="","",(NOW()-BA1500)*24)</x:f>
      </x:c>
      <x:c r="BC1500" s="37" t="str">
        <x:f>IF(BA1500="","لم يُرصد",IF(BH1500&lt;&gt;TRUE,"غير نشط",IF(BD1500="فشل","فشل حالي",IF(BB1500&lt;=12,"حديث",IF(BB1500&lt;=24,"متأخر","قديم")))))</x:f>
        <x:v>لم يُرصد</x:v>
      </x:c>
      <x:c r="BD1500" s="37" t="str">
        <x:v>بانتظار أول رصد سعر</x:v>
      </x:c>
      <x:c r="BE1500" s="37" t="n">
        <x:v>0</x:v>
      </x:c>
      <x:c r="BF1500" s="37"/>
      <x:c r="BG1500" s="37"/>
      <x:c r="BH1500" s="54" t="b">
        <x:v>1</x:v>
      </x:c>
      <x:c r="BI1500" s="37" t="str">
        <x:v>جاهز لأول رصد</x:v>
      </x:c>
      <x:c r="BJ1500" s="37" t="str">
        <x:v>1 L Colored Water Bottle — Dark blue</x:v>
      </x:c>
      <x:c r="BK1500" s="37" t="str">
        <x:v>الموديل والنسخة ورقم SKU مأخوذة من خلاصة المنتجات الرسمية لمتجر Mintra؛ لم تُنقل أي أسعار.</x:v>
      </x:c>
      <x:c r="BL1500" s="60" t="n">
        <x:v>46233</x:v>
      </x:c>
      <x:c r="BM1500" s="60" t="n">
        <x:v>46233</x:v>
      </x:c>
    </x:row>
    <x:row r="1501">
      <x:c r="A1501" s="37" t="str">
        <x:v>CASH-55CA84410882DE</x:v>
      </x:c>
      <x:c r="B1501" s="37" t="str">
        <x:v>VAR-892E18420E1C25|EG-063|STORE</x:v>
      </x:c>
      <x:c r="C1501" s="37" t="str">
        <x:v>VAR-892E18420E1C25</x:v>
      </x:c>
      <x:c r="D1501" s="37" t="str">
        <x:v>MOD-589943807AC784</x:v>
      </x:c>
      <x:c r="E1501" s="37" t="str">
        <x:v>Mintra 1 L Colored Water Bottle Grey | 1L</x:v>
      </x:c>
      <x:c r="F1501" s="37" t="str">
        <x:v>المطبخ والأدوات المنزلية</x:v>
      </x:c>
      <x:c r="G1501" s="37" t="str">
        <x:v>زجاجات مياه ومشروبات</x:v>
      </x:c>
      <x:c r="H1501" s="37" t="str">
        <x:v>Mintra</x:v>
      </x:c>
      <x:c r="I1501" s="37" t="str">
        <x:v>1 L Colored Water Bottle</x:v>
      </x:c>
      <x:c r="J1501" s="37" t="str">
        <x:v>Grey</x:v>
      </x:c>
      <x:c r="K1501" s="37"/>
      <x:c r="L1501" s="37"/>
      <x:c r="M1501" s="37" t="str">
        <x:v>grey</x:v>
      </x:c>
      <x:c r="N1501" s="37" t="str">
        <x:v>18154</x:v>
      </x:c>
      <x:c r="O1501" s="37"/>
      <x:c r="P1501" s="37" t="str">
        <x:v>EG-063</x:v>
      </x:c>
      <x:c r="Q1501" s="37" t="str">
        <x:v>Mintra</x:v>
      </x:c>
      <x:c r="R1501" s="37" t="str">
        <x:v>علامة مباشرة/سلسلة</x:v>
      </x:c>
      <x:c r="S1501" s="37" t="str">
        <x:v>A</x:v>
      </x:c>
      <x:c r="T1501" s="37"/>
      <x:c r="U1501" s="37"/>
      <x:c r="V1501" s="37"/>
      <x:c r="W1501" s="37" t="str">
        <x:v>https://mintra.eg/products/water-bottle-1-l</x:v>
      </x:c>
      <x:c r="X1501" s="37" t="str">
        <x:v>تغذية منتجات</x:v>
      </x:c>
      <x:c r="Y1501" s="37" t="str">
        <x:v>EGP</x:v>
      </x:c>
      <x:c r="Z1501" s="56"/>
      <x:c r="AA1501" s="56"/>
      <x:c r="AB1501" s="56" t="str">
        <x:f>IF(OR(Z1501="",AA1501=""),"",MAX(0,AA1501-Z1501))</x:f>
      </x:c>
      <x:c r="AC1501" s="58" t="str">
        <x:f>IF(OR(Z1501="",AA1501="",AA1501=0),"",MAX(0,(AA1501-Z1501)/AA1501))</x:f>
      </x:c>
      <x:c r="AD1501" s="56"/>
      <x:c r="AE1501" s="56" t="str">
        <x:f>IF(Z1501="","",Z1501+IF(AD1501="",0,AD1501))</x:f>
      </x:c>
      <x:c r="AF1501" s="37" t="str">
        <x:f>IF(AD1501="","",AD1501=0)</x:f>
      </x:c>
      <x:c r="AG1501" s="37"/>
      <x:c r="AH1501" s="37"/>
      <x:c r="AI1501" s="37"/>
      <x:c r="AJ1501" s="37" t="str">
        <x:v>القاهرة</x:v>
      </x:c>
      <x:c r="AK1501" s="37"/>
      <x:c r="AL1501" s="37"/>
      <x:c r="AM1501" s="37"/>
      <x:c r="AN1501" s="37"/>
      <x:c r="AO1501" s="37"/>
      <x:c r="AP1501" s="37"/>
      <x:c r="AQ1501" s="54" t="b">
        <x:v>1</x:v>
      </x:c>
      <x:c r="AR1501" s="37"/>
      <x:c r="AS1501" s="37" t="str">
        <x:v>تغذية منتجات رسمية</x:v>
      </x:c>
      <x:c r="AT1501" s="37" t="str">
        <x:v>عالية</x:v>
      </x:c>
      <x:c r="AU1501" s="37" t="str">
        <x:v>official_store_product_feed</x:v>
      </x:c>
      <x:c r="AV1501" s="37" t="str">
        <x:v>تغذية منتجات</x:v>
      </x:c>
      <x:c r="AW1501" s="37" t="str">
        <x:v>https://mintra.eg/products/water-bottle-1-l</x:v>
      </x:c>
      <x:c r="AX1501" s="37" t="n">
        <x:v>1</x:v>
      </x:c>
      <x:c r="AY1501" s="60" t="n">
        <x:v>46233</x:v>
      </x:c>
      <x:c r="AZ1501" s="60"/>
      <x:c r="BA1501" s="60"/>
      <x:c r="BB1501" s="62" t="str">
        <x:f>IF(BA1501="","",(NOW()-BA1501)*24)</x:f>
      </x:c>
      <x:c r="BC1501" s="37" t="str">
        <x:f>IF(BA1501="","لم يُرصد",IF(BH1501&lt;&gt;TRUE,"غير نشط",IF(BD1501="فشل","فشل حالي",IF(BB1501&lt;=12,"حديث",IF(BB1501&lt;=24,"متأخر","قديم")))))</x:f>
        <x:v>لم يُرصد</x:v>
      </x:c>
      <x:c r="BD1501" s="37" t="str">
        <x:v>بانتظار أول رصد سعر</x:v>
      </x:c>
      <x:c r="BE1501" s="37" t="n">
        <x:v>0</x:v>
      </x:c>
      <x:c r="BF1501" s="37"/>
      <x:c r="BG1501" s="37"/>
      <x:c r="BH1501" s="54" t="b">
        <x:v>1</x:v>
      </x:c>
      <x:c r="BI1501" s="37" t="str">
        <x:v>جاهز لأول رصد</x:v>
      </x:c>
      <x:c r="BJ1501" s="37" t="str">
        <x:v>1 L Colored Water Bottle — Grey</x:v>
      </x:c>
      <x:c r="BK1501" s="37" t="str">
        <x:v>الموديل والنسخة ورقم SKU مأخوذة من خلاصة المنتجات الرسمية لمتجر Mintra؛ لم تُنقل أي أسعار.</x:v>
      </x:c>
      <x:c r="BL1501" s="60" t="n">
        <x:v>46233</x:v>
      </x:c>
      <x:c r="BM1501" s="60" t="n">
        <x:v>46233</x:v>
      </x:c>
    </x:row>
    <x:row r="1502">
      <x:c r="A1502" s="37" t="str">
        <x:v>CASH-5DFA06964A6415</x:v>
      </x:c>
      <x:c r="B1502" s="37" t="str">
        <x:v>VAR-F0001CBCFF7335|EG-063|STORE</x:v>
      </x:c>
      <x:c r="C1502" s="37" t="str">
        <x:v>VAR-F0001CBCFF7335</x:v>
      </x:c>
      <x:c r="D1502" s="37" t="str">
        <x:v>MOD-589943807AC784</x:v>
      </x:c>
      <x:c r="E1502" s="37" t="str">
        <x:v>Mintra 1 L Colored Water Bottle Light blue | 1L | blue / light blue</x:v>
      </x:c>
      <x:c r="F1502" s="37" t="str">
        <x:v>المطبخ والأدوات المنزلية</x:v>
      </x:c>
      <x:c r="G1502" s="37" t="str">
        <x:v>زجاجات مياه ومشروبات</x:v>
      </x:c>
      <x:c r="H1502" s="37" t="str">
        <x:v>Mintra</x:v>
      </x:c>
      <x:c r="I1502" s="37" t="str">
        <x:v>1 L Colored Water Bottle</x:v>
      </x:c>
      <x:c r="J1502" s="37" t="str">
        <x:v>Light blue</x:v>
      </x:c>
      <x:c r="K1502" s="37"/>
      <x:c r="L1502" s="37"/>
      <x:c r="M1502" s="37" t="str">
        <x:v>blue / light blue</x:v>
      </x:c>
      <x:c r="N1502" s="37" t="str">
        <x:v>18158</x:v>
      </x:c>
      <x:c r="O1502" s="37"/>
      <x:c r="P1502" s="37" t="str">
        <x:v>EG-063</x:v>
      </x:c>
      <x:c r="Q1502" s="37" t="str">
        <x:v>Mintra</x:v>
      </x:c>
      <x:c r="R1502" s="37" t="str">
        <x:v>علامة مباشرة/سلسلة</x:v>
      </x:c>
      <x:c r="S1502" s="37" t="str">
        <x:v>A</x:v>
      </x:c>
      <x:c r="T1502" s="37"/>
      <x:c r="U1502" s="37"/>
      <x:c r="V1502" s="37"/>
      <x:c r="W1502" s="37" t="str">
        <x:v>https://mintra.eg/products/water-bottle-1-l</x:v>
      </x:c>
      <x:c r="X1502" s="37" t="str">
        <x:v>تغذية منتجات</x:v>
      </x:c>
      <x:c r="Y1502" s="37" t="str">
        <x:v>EGP</x:v>
      </x:c>
      <x:c r="Z1502" s="56"/>
      <x:c r="AA1502" s="56"/>
      <x:c r="AB1502" s="56" t="str">
        <x:f>IF(OR(Z1502="",AA1502=""),"",MAX(0,AA1502-Z1502))</x:f>
      </x:c>
      <x:c r="AC1502" s="58" t="str">
        <x:f>IF(OR(Z1502="",AA1502="",AA1502=0),"",MAX(0,(AA1502-Z1502)/AA1502))</x:f>
      </x:c>
      <x:c r="AD1502" s="56"/>
      <x:c r="AE1502" s="56" t="str">
        <x:f>IF(Z1502="","",Z1502+IF(AD1502="",0,AD1502))</x:f>
      </x:c>
      <x:c r="AF1502" s="37" t="str">
        <x:f>IF(AD1502="","",AD1502=0)</x:f>
      </x:c>
      <x:c r="AG1502" s="37"/>
      <x:c r="AH1502" s="37"/>
      <x:c r="AI1502" s="37"/>
      <x:c r="AJ1502" s="37" t="str">
        <x:v>القاهرة</x:v>
      </x:c>
      <x:c r="AK1502" s="37"/>
      <x:c r="AL1502" s="37"/>
      <x:c r="AM1502" s="37"/>
      <x:c r="AN1502" s="37"/>
      <x:c r="AO1502" s="37"/>
      <x:c r="AP1502" s="37"/>
      <x:c r="AQ1502" s="54" t="b">
        <x:v>1</x:v>
      </x:c>
      <x:c r="AR1502" s="37"/>
      <x:c r="AS1502" s="37" t="str">
        <x:v>تغذية منتجات رسمية</x:v>
      </x:c>
      <x:c r="AT1502" s="37" t="str">
        <x:v>عالية</x:v>
      </x:c>
      <x:c r="AU1502" s="37" t="str">
        <x:v>official_store_product_feed</x:v>
      </x:c>
      <x:c r="AV1502" s="37" t="str">
        <x:v>تغذية منتجات</x:v>
      </x:c>
      <x:c r="AW1502" s="37" t="str">
        <x:v>https://mintra.eg/products/water-bottle-1-l</x:v>
      </x:c>
      <x:c r="AX1502" s="37" t="n">
        <x:v>1</x:v>
      </x:c>
      <x:c r="AY1502" s="60" t="n">
        <x:v>46233</x:v>
      </x:c>
      <x:c r="AZ1502" s="60"/>
      <x:c r="BA1502" s="60"/>
      <x:c r="BB1502" s="62" t="str">
        <x:f>IF(BA1502="","",(NOW()-BA1502)*24)</x:f>
      </x:c>
      <x:c r="BC1502" s="37" t="str">
        <x:f>IF(BA1502="","لم يُرصد",IF(BH1502&lt;&gt;TRUE,"غير نشط",IF(BD1502="فشل","فشل حالي",IF(BB1502&lt;=12,"حديث",IF(BB1502&lt;=24,"متأخر","قديم")))))</x:f>
        <x:v>لم يُرصد</x:v>
      </x:c>
      <x:c r="BD1502" s="37" t="str">
        <x:v>بانتظار أول رصد سعر</x:v>
      </x:c>
      <x:c r="BE1502" s="37" t="n">
        <x:v>0</x:v>
      </x:c>
      <x:c r="BF1502" s="37"/>
      <x:c r="BG1502" s="37"/>
      <x:c r="BH1502" s="54" t="b">
        <x:v>1</x:v>
      </x:c>
      <x:c r="BI1502" s="37" t="str">
        <x:v>جاهز لأول رصد</x:v>
      </x:c>
      <x:c r="BJ1502" s="37" t="str">
        <x:v>1 L Colored Water Bottle — Light blue</x:v>
      </x:c>
      <x:c r="BK1502" s="37" t="str">
        <x:v>الموديل والنسخة ورقم SKU مأخوذة من خلاصة المنتجات الرسمية لمتجر Mintra؛ لم تُنقل أي أسعار.</x:v>
      </x:c>
      <x:c r="BL1502" s="60" t="n">
        <x:v>46233</x:v>
      </x:c>
      <x:c r="BM1502" s="60" t="n">
        <x:v>46233</x:v>
      </x:c>
    </x:row>
    <x:row r="1503">
      <x:c r="A1503" s="37" t="str">
        <x:v>CASH-E8B009EE8A4A61</x:v>
      </x:c>
      <x:c r="B1503" s="37" t="str">
        <x:v>VAR-DA56CDB87D7F1A|EG-063|STORE</x:v>
      </x:c>
      <x:c r="C1503" s="37" t="str">
        <x:v>VAR-DA56CDB87D7F1A</x:v>
      </x:c>
      <x:c r="D1503" s="37" t="str">
        <x:v>MOD-589943807AC784</x:v>
      </x:c>
      <x:c r="E1503" s="37" t="str">
        <x:v>Mintra 1 L Colored Water Bottle Pink | 1L</x:v>
      </x:c>
      <x:c r="F1503" s="37" t="str">
        <x:v>المطبخ والأدوات المنزلية</x:v>
      </x:c>
      <x:c r="G1503" s="37" t="str">
        <x:v>زجاجات مياه ومشروبات</x:v>
      </x:c>
      <x:c r="H1503" s="37" t="str">
        <x:v>Mintra</x:v>
      </x:c>
      <x:c r="I1503" s="37" t="str">
        <x:v>1 L Colored Water Bottle</x:v>
      </x:c>
      <x:c r="J1503" s="37" t="str">
        <x:v>Pink</x:v>
      </x:c>
      <x:c r="K1503" s="37"/>
      <x:c r="L1503" s="37"/>
      <x:c r="M1503" s="37" t="str">
        <x:v>pink</x:v>
      </x:c>
      <x:c r="N1503" s="37" t="str">
        <x:v>18156</x:v>
      </x:c>
      <x:c r="O1503" s="37"/>
      <x:c r="P1503" s="37" t="str">
        <x:v>EG-063</x:v>
      </x:c>
      <x:c r="Q1503" s="37" t="str">
        <x:v>Mintra</x:v>
      </x:c>
      <x:c r="R1503" s="37" t="str">
        <x:v>علامة مباشرة/سلسلة</x:v>
      </x:c>
      <x:c r="S1503" s="37" t="str">
        <x:v>A</x:v>
      </x:c>
      <x:c r="T1503" s="37"/>
      <x:c r="U1503" s="37"/>
      <x:c r="V1503" s="37"/>
      <x:c r="W1503" s="37" t="str">
        <x:v>https://mintra.eg/products/water-bottle-1-l</x:v>
      </x:c>
      <x:c r="X1503" s="37" t="str">
        <x:v>تغذية منتجات</x:v>
      </x:c>
      <x:c r="Y1503" s="37" t="str">
        <x:v>EGP</x:v>
      </x:c>
      <x:c r="Z1503" s="56"/>
      <x:c r="AA1503" s="56"/>
      <x:c r="AB1503" s="56" t="str">
        <x:f>IF(OR(Z1503="",AA1503=""),"",MAX(0,AA1503-Z1503))</x:f>
      </x:c>
      <x:c r="AC1503" s="58" t="str">
        <x:f>IF(OR(Z1503="",AA1503="",AA1503=0),"",MAX(0,(AA1503-Z1503)/AA1503))</x:f>
      </x:c>
      <x:c r="AD1503" s="56"/>
      <x:c r="AE1503" s="56" t="str">
        <x:f>IF(Z1503="","",Z1503+IF(AD1503="",0,AD1503))</x:f>
      </x:c>
      <x:c r="AF1503" s="37" t="str">
        <x:f>IF(AD1503="","",AD1503=0)</x:f>
      </x:c>
      <x:c r="AG1503" s="37"/>
      <x:c r="AH1503" s="37"/>
      <x:c r="AI1503" s="37"/>
      <x:c r="AJ1503" s="37" t="str">
        <x:v>القاهرة</x:v>
      </x:c>
      <x:c r="AK1503" s="37"/>
      <x:c r="AL1503" s="37"/>
      <x:c r="AM1503" s="37"/>
      <x:c r="AN1503" s="37"/>
      <x:c r="AO1503" s="37"/>
      <x:c r="AP1503" s="37"/>
      <x:c r="AQ1503" s="54" t="b">
        <x:v>1</x:v>
      </x:c>
      <x:c r="AR1503" s="37"/>
      <x:c r="AS1503" s="37" t="str">
        <x:v>تغذية منتجات رسمية</x:v>
      </x:c>
      <x:c r="AT1503" s="37" t="str">
        <x:v>عالية</x:v>
      </x:c>
      <x:c r="AU1503" s="37" t="str">
        <x:v>official_store_product_feed</x:v>
      </x:c>
      <x:c r="AV1503" s="37" t="str">
        <x:v>تغذية منتجات</x:v>
      </x:c>
      <x:c r="AW1503" s="37" t="str">
        <x:v>https://mintra.eg/products/water-bottle-1-l</x:v>
      </x:c>
      <x:c r="AX1503" s="37" t="n">
        <x:v>1</x:v>
      </x:c>
      <x:c r="AY1503" s="60" t="n">
        <x:v>46233</x:v>
      </x:c>
      <x:c r="AZ1503" s="60"/>
      <x:c r="BA1503" s="60"/>
      <x:c r="BB1503" s="62" t="str">
        <x:f>IF(BA1503="","",(NOW()-BA1503)*24)</x:f>
      </x:c>
      <x:c r="BC1503" s="37" t="str">
        <x:f>IF(BA1503="","لم يُرصد",IF(BH1503&lt;&gt;TRUE,"غير نشط",IF(BD1503="فشل","فشل حالي",IF(BB1503&lt;=12,"حديث",IF(BB1503&lt;=24,"متأخر","قديم")))))</x:f>
        <x:v>لم يُرصد</x:v>
      </x:c>
      <x:c r="BD1503" s="37" t="str">
        <x:v>بانتظار أول رصد سعر</x:v>
      </x:c>
      <x:c r="BE1503" s="37" t="n">
        <x:v>0</x:v>
      </x:c>
      <x:c r="BF1503" s="37"/>
      <x:c r="BG1503" s="37"/>
      <x:c r="BH1503" s="54" t="b">
        <x:v>1</x:v>
      </x:c>
      <x:c r="BI1503" s="37" t="str">
        <x:v>جاهز لأول رصد</x:v>
      </x:c>
      <x:c r="BJ1503" s="37" t="str">
        <x:v>1 L Colored Water Bottle — Pink</x:v>
      </x:c>
      <x:c r="BK1503" s="37" t="str">
        <x:v>الموديل والنسخة ورقم SKU مأخوذة من خلاصة المنتجات الرسمية لمتجر Mintra؛ لم تُنقل أي أسعار.</x:v>
      </x:c>
      <x:c r="BL1503" s="60" t="n">
        <x:v>46233</x:v>
      </x:c>
      <x:c r="BM1503" s="60" t="n">
        <x:v>46233</x:v>
      </x:c>
    </x:row>
    <x:row r="1504">
      <x:c r="A1504" s="37" t="str">
        <x:v>CASH-1001E4A34A6365</x:v>
      </x:c>
      <x:c r="B1504" s="37" t="str">
        <x:v>VAR-0E16EAE1BFA2A6|EG-063|STORE</x:v>
      </x:c>
      <x:c r="C1504" s="37" t="str">
        <x:v>VAR-0E16EAE1BFA2A6</x:v>
      </x:c>
      <x:c r="D1504" s="37" t="str">
        <x:v>MOD-589943807AC784</x:v>
      </x:c>
      <x:c r="E1504" s="37" t="str">
        <x:v>Mintra 1 L Colored Water Bottle Purple | 1L</x:v>
      </x:c>
      <x:c r="F1504" s="37" t="str">
        <x:v>المطبخ والأدوات المنزلية</x:v>
      </x:c>
      <x:c r="G1504" s="37" t="str">
        <x:v>زجاجات مياه ومشروبات</x:v>
      </x:c>
      <x:c r="H1504" s="37" t="str">
        <x:v>Mintra</x:v>
      </x:c>
      <x:c r="I1504" s="37" t="str">
        <x:v>1 L Colored Water Bottle</x:v>
      </x:c>
      <x:c r="J1504" s="37" t="str">
        <x:v>Purple</x:v>
      </x:c>
      <x:c r="K1504" s="37"/>
      <x:c r="L1504" s="37"/>
      <x:c r="M1504" s="37" t="str">
        <x:v>purple</x:v>
      </x:c>
      <x:c r="N1504" s="37" t="str">
        <x:v>18155</x:v>
      </x:c>
      <x:c r="O1504" s="37"/>
      <x:c r="P1504" s="37" t="str">
        <x:v>EG-063</x:v>
      </x:c>
      <x:c r="Q1504" s="37" t="str">
        <x:v>Mintra</x:v>
      </x:c>
      <x:c r="R1504" s="37" t="str">
        <x:v>علامة مباشرة/سلسلة</x:v>
      </x:c>
      <x:c r="S1504" s="37" t="str">
        <x:v>A</x:v>
      </x:c>
      <x:c r="T1504" s="37"/>
      <x:c r="U1504" s="37"/>
      <x:c r="V1504" s="37"/>
      <x:c r="W1504" s="37" t="str">
        <x:v>https://mintra.eg/products/water-bottle-1-l</x:v>
      </x:c>
      <x:c r="X1504" s="37" t="str">
        <x:v>تغذية منتجات</x:v>
      </x:c>
      <x:c r="Y1504" s="37" t="str">
        <x:v>EGP</x:v>
      </x:c>
      <x:c r="Z1504" s="56"/>
      <x:c r="AA1504" s="56"/>
      <x:c r="AB1504" s="56" t="str">
        <x:f>IF(OR(Z1504="",AA1504=""),"",MAX(0,AA1504-Z1504))</x:f>
      </x:c>
      <x:c r="AC1504" s="58" t="str">
        <x:f>IF(OR(Z1504="",AA1504="",AA1504=0),"",MAX(0,(AA1504-Z1504)/AA1504))</x:f>
      </x:c>
      <x:c r="AD1504" s="56"/>
      <x:c r="AE1504" s="56" t="str">
        <x:f>IF(Z1504="","",Z1504+IF(AD1504="",0,AD1504))</x:f>
      </x:c>
      <x:c r="AF1504" s="37" t="str">
        <x:f>IF(AD1504="","",AD1504=0)</x:f>
      </x:c>
      <x:c r="AG1504" s="37"/>
      <x:c r="AH1504" s="37"/>
      <x:c r="AI1504" s="37"/>
      <x:c r="AJ1504" s="37" t="str">
        <x:v>القاهرة</x:v>
      </x:c>
      <x:c r="AK1504" s="37"/>
      <x:c r="AL1504" s="37"/>
      <x:c r="AM1504" s="37"/>
      <x:c r="AN1504" s="37"/>
      <x:c r="AO1504" s="37"/>
      <x:c r="AP1504" s="37"/>
      <x:c r="AQ1504" s="54" t="b">
        <x:v>1</x:v>
      </x:c>
      <x:c r="AR1504" s="37"/>
      <x:c r="AS1504" s="37" t="str">
        <x:v>تغذية منتجات رسمية</x:v>
      </x:c>
      <x:c r="AT1504" s="37" t="str">
        <x:v>عالية</x:v>
      </x:c>
      <x:c r="AU1504" s="37" t="str">
        <x:v>official_store_product_feed</x:v>
      </x:c>
      <x:c r="AV1504" s="37" t="str">
        <x:v>تغذية منتجات</x:v>
      </x:c>
      <x:c r="AW1504" s="37" t="str">
        <x:v>https://mintra.eg/products/water-bottle-1-l</x:v>
      </x:c>
      <x:c r="AX1504" s="37" t="n">
        <x:v>1</x:v>
      </x:c>
      <x:c r="AY1504" s="60" t="n">
        <x:v>46233</x:v>
      </x:c>
      <x:c r="AZ1504" s="60"/>
      <x:c r="BA1504" s="60"/>
      <x:c r="BB1504" s="62" t="str">
        <x:f>IF(BA1504="","",(NOW()-BA1504)*24)</x:f>
      </x:c>
      <x:c r="BC1504" s="37" t="str">
        <x:f>IF(BA1504="","لم يُرصد",IF(BH1504&lt;&gt;TRUE,"غير نشط",IF(BD1504="فشل","فشل حالي",IF(BB1504&lt;=12,"حديث",IF(BB1504&lt;=24,"متأخر","قديم")))))</x:f>
        <x:v>لم يُرصد</x:v>
      </x:c>
      <x:c r="BD1504" s="37" t="str">
        <x:v>بانتظار أول رصد سعر</x:v>
      </x:c>
      <x:c r="BE1504" s="37" t="n">
        <x:v>0</x:v>
      </x:c>
      <x:c r="BF1504" s="37"/>
      <x:c r="BG1504" s="37"/>
      <x:c r="BH1504" s="54" t="b">
        <x:v>1</x:v>
      </x:c>
      <x:c r="BI1504" s="37" t="str">
        <x:v>جاهز لأول رصد</x:v>
      </x:c>
      <x:c r="BJ1504" s="37" t="str">
        <x:v>1 L Colored Water Bottle — Purple</x:v>
      </x:c>
      <x:c r="BK1504" s="37" t="str">
        <x:v>الموديل والنسخة ورقم SKU مأخوذة من خلاصة المنتجات الرسمية لمتجر Mintra؛ لم تُنقل أي أسعار.</x:v>
      </x:c>
      <x:c r="BL1504" s="60" t="n">
        <x:v>46233</x:v>
      </x:c>
      <x:c r="BM1504" s="60" t="n">
        <x:v>46233</x:v>
      </x:c>
    </x:row>
    <x:row r="1505">
      <x:c r="A1505" s="37" t="str">
        <x:v>CASH-383AADC8FFC619</x:v>
      </x:c>
      <x:c r="B1505" s="37" t="str">
        <x:v>VAR-1369AA0066AB82|EG-063|STORE</x:v>
      </x:c>
      <x:c r="C1505" s="37" t="str">
        <x:v>VAR-1369AA0066AB82</x:v>
      </x:c>
      <x:c r="D1505" s="37" t="str">
        <x:v>MOD-79714C5368AE18</x:v>
      </x:c>
      <x:c r="E1505" s="37" t="str">
        <x:v>Mintra 1 L Colored Water Bottle - with Straw Black | 1L</x:v>
      </x:c>
      <x:c r="F1505" s="37" t="str">
        <x:v>المطبخ والأدوات المنزلية</x:v>
      </x:c>
      <x:c r="G1505" s="37" t="str">
        <x:v>زجاجات مياه ومشروبات</x:v>
      </x:c>
      <x:c r="H1505" s="37" t="str">
        <x:v>Mintra</x:v>
      </x:c>
      <x:c r="I1505" s="37" t="str">
        <x:v>1 L Colored Water Bottle - with Straw</x:v>
      </x:c>
      <x:c r="J1505" s="37" t="str">
        <x:v>Black</x:v>
      </x:c>
      <x:c r="K1505" s="37"/>
      <x:c r="L1505" s="37"/>
      <x:c r="M1505" s="37" t="str">
        <x:v>black</x:v>
      </x:c>
      <x:c r="N1505" s="37" t="str">
        <x:v>18148</x:v>
      </x:c>
      <x:c r="O1505" s="37"/>
      <x:c r="P1505" s="37" t="str">
        <x:v>EG-063</x:v>
      </x:c>
      <x:c r="Q1505" s="37" t="str">
        <x:v>Mintra</x:v>
      </x:c>
      <x:c r="R1505" s="37" t="str">
        <x:v>علامة مباشرة/سلسلة</x:v>
      </x:c>
      <x:c r="S1505" s="37" t="str">
        <x:v>A</x:v>
      </x:c>
      <x:c r="T1505" s="37"/>
      <x:c r="U1505" s="37"/>
      <x:c r="V1505" s="37"/>
      <x:c r="W1505" s="37" t="str">
        <x:v>https://mintra.eg/products/water-bottle-1-l-with-straw</x:v>
      </x:c>
      <x:c r="X1505" s="37" t="str">
        <x:v>تغذية منتجات</x:v>
      </x:c>
      <x:c r="Y1505" s="37" t="str">
        <x:v>EGP</x:v>
      </x:c>
      <x:c r="Z1505" s="56"/>
      <x:c r="AA1505" s="56"/>
      <x:c r="AB1505" s="56" t="str">
        <x:f>IF(OR(Z1505="",AA1505=""),"",MAX(0,AA1505-Z1505))</x:f>
      </x:c>
      <x:c r="AC1505" s="58" t="str">
        <x:f>IF(OR(Z1505="",AA1505="",AA1505=0),"",MAX(0,(AA1505-Z1505)/AA1505))</x:f>
      </x:c>
      <x:c r="AD1505" s="56"/>
      <x:c r="AE1505" s="56" t="str">
        <x:f>IF(Z1505="","",Z1505+IF(AD1505="",0,AD1505))</x:f>
      </x:c>
      <x:c r="AF1505" s="37" t="str">
        <x:f>IF(AD1505="","",AD1505=0)</x:f>
      </x:c>
      <x:c r="AG1505" s="37"/>
      <x:c r="AH1505" s="37"/>
      <x:c r="AI1505" s="37"/>
      <x:c r="AJ1505" s="37" t="str">
        <x:v>القاهرة</x:v>
      </x:c>
      <x:c r="AK1505" s="37"/>
      <x:c r="AL1505" s="37"/>
      <x:c r="AM1505" s="37"/>
      <x:c r="AN1505" s="37"/>
      <x:c r="AO1505" s="37"/>
      <x:c r="AP1505" s="37"/>
      <x:c r="AQ1505" s="54" t="b">
        <x:v>1</x:v>
      </x:c>
      <x:c r="AR1505" s="37"/>
      <x:c r="AS1505" s="37" t="str">
        <x:v>تغذية منتجات رسمية</x:v>
      </x:c>
      <x:c r="AT1505" s="37" t="str">
        <x:v>عالية</x:v>
      </x:c>
      <x:c r="AU1505" s="37" t="str">
        <x:v>official_store_product_feed</x:v>
      </x:c>
      <x:c r="AV1505" s="37" t="str">
        <x:v>تغذية منتجات</x:v>
      </x:c>
      <x:c r="AW1505" s="37" t="str">
        <x:v>https://mintra.eg/products/water-bottle-1-l-with-straw</x:v>
      </x:c>
      <x:c r="AX1505" s="37" t="n">
        <x:v>1</x:v>
      </x:c>
      <x:c r="AY1505" s="60" t="n">
        <x:v>46233</x:v>
      </x:c>
      <x:c r="AZ1505" s="60"/>
      <x:c r="BA1505" s="60"/>
      <x:c r="BB1505" s="62" t="str">
        <x:f>IF(BA1505="","",(NOW()-BA1505)*24)</x:f>
      </x:c>
      <x:c r="BC1505" s="37" t="str">
        <x:f>IF(BA1505="","لم يُرصد",IF(BH1505&lt;&gt;TRUE,"غير نشط",IF(BD1505="فشل","فشل حالي",IF(BB1505&lt;=12,"حديث",IF(BB1505&lt;=24,"متأخر","قديم")))))</x:f>
        <x:v>لم يُرصد</x:v>
      </x:c>
      <x:c r="BD1505" s="37" t="str">
        <x:v>بانتظار أول رصد سعر</x:v>
      </x:c>
      <x:c r="BE1505" s="37" t="n">
        <x:v>0</x:v>
      </x:c>
      <x:c r="BF1505" s="37"/>
      <x:c r="BG1505" s="37"/>
      <x:c r="BH1505" s="54" t="b">
        <x:v>1</x:v>
      </x:c>
      <x:c r="BI1505" s="37" t="str">
        <x:v>جاهز لأول رصد</x:v>
      </x:c>
      <x:c r="BJ1505" s="37" t="str">
        <x:v>1 L Colored Water Bottle - with Straw — Black</x:v>
      </x:c>
      <x:c r="BK1505" s="37" t="str">
        <x:v>الموديل والنسخة ورقم SKU مأخوذة من خلاصة المنتجات الرسمية لمتجر Mintra؛ لم تُنقل أي أسعار.</x:v>
      </x:c>
      <x:c r="BL1505" s="60" t="n">
        <x:v>46233</x:v>
      </x:c>
      <x:c r="BM1505" s="60" t="n">
        <x:v>46233</x:v>
      </x:c>
    </x:row>
    <x:row r="1506">
      <x:c r="A1506" s="37" t="str">
        <x:v>CASH-2B194F2EF8E9F3</x:v>
      </x:c>
      <x:c r="B1506" s="37" t="str">
        <x:v>VAR-D91E47AAEBF0FC|EG-063|STORE</x:v>
      </x:c>
      <x:c r="C1506" s="37" t="str">
        <x:v>VAR-D91E47AAEBF0FC</x:v>
      </x:c>
      <x:c r="D1506" s="37" t="str">
        <x:v>MOD-79714C5368AE18</x:v>
      </x:c>
      <x:c r="E1506" s="37" t="str">
        <x:v>Mintra 1 L Colored Water Bottle - with Straw Dark Blue | 1L | blue / dark blue</x:v>
      </x:c>
      <x:c r="F1506" s="37" t="str">
        <x:v>المطبخ والأدوات المنزلية</x:v>
      </x:c>
      <x:c r="G1506" s="37" t="str">
        <x:v>زجاجات مياه ومشروبات</x:v>
      </x:c>
      <x:c r="H1506" s="37" t="str">
        <x:v>Mintra</x:v>
      </x:c>
      <x:c r="I1506" s="37" t="str">
        <x:v>1 L Colored Water Bottle - with Straw</x:v>
      </x:c>
      <x:c r="J1506" s="37" t="str">
        <x:v>Dark Blue</x:v>
      </x:c>
      <x:c r="K1506" s="37"/>
      <x:c r="L1506" s="37"/>
      <x:c r="M1506" s="37" t="str">
        <x:v>blue / dark blue</x:v>
      </x:c>
      <x:c r="N1506" s="37" t="str">
        <x:v>18151</x:v>
      </x:c>
      <x:c r="O1506" s="37"/>
      <x:c r="P1506" s="37" t="str">
        <x:v>EG-063</x:v>
      </x:c>
      <x:c r="Q1506" s="37" t="str">
        <x:v>Mintra</x:v>
      </x:c>
      <x:c r="R1506" s="37" t="str">
        <x:v>علامة مباشرة/سلسلة</x:v>
      </x:c>
      <x:c r="S1506" s="37" t="str">
        <x:v>A</x:v>
      </x:c>
      <x:c r="T1506" s="37"/>
      <x:c r="U1506" s="37"/>
      <x:c r="V1506" s="37"/>
      <x:c r="W1506" s="37" t="str">
        <x:v>https://mintra.eg/products/water-bottle-1-l-with-straw</x:v>
      </x:c>
      <x:c r="X1506" s="37" t="str">
        <x:v>تغذية منتجات</x:v>
      </x:c>
      <x:c r="Y1506" s="37" t="str">
        <x:v>EGP</x:v>
      </x:c>
      <x:c r="Z1506" s="56"/>
      <x:c r="AA1506" s="56"/>
      <x:c r="AB1506" s="56" t="str">
        <x:f>IF(OR(Z1506="",AA1506=""),"",MAX(0,AA1506-Z1506))</x:f>
      </x:c>
      <x:c r="AC1506" s="58" t="str">
        <x:f>IF(OR(Z1506="",AA1506="",AA1506=0),"",MAX(0,(AA1506-Z1506)/AA1506))</x:f>
      </x:c>
      <x:c r="AD1506" s="56"/>
      <x:c r="AE1506" s="56" t="str">
        <x:f>IF(Z1506="","",Z1506+IF(AD1506="",0,AD1506))</x:f>
      </x:c>
      <x:c r="AF1506" s="37" t="str">
        <x:f>IF(AD1506="","",AD1506=0)</x:f>
      </x:c>
      <x:c r="AG1506" s="37"/>
      <x:c r="AH1506" s="37"/>
      <x:c r="AI1506" s="37"/>
      <x:c r="AJ1506" s="37" t="str">
        <x:v>القاهرة</x:v>
      </x:c>
      <x:c r="AK1506" s="37"/>
      <x:c r="AL1506" s="37"/>
      <x:c r="AM1506" s="37"/>
      <x:c r="AN1506" s="37"/>
      <x:c r="AO1506" s="37"/>
      <x:c r="AP1506" s="37"/>
      <x:c r="AQ1506" s="54" t="b">
        <x:v>1</x:v>
      </x:c>
      <x:c r="AR1506" s="37"/>
      <x:c r="AS1506" s="37" t="str">
        <x:v>تغذية منتجات رسمية</x:v>
      </x:c>
      <x:c r="AT1506" s="37" t="str">
        <x:v>عالية</x:v>
      </x:c>
      <x:c r="AU1506" s="37" t="str">
        <x:v>official_store_product_feed</x:v>
      </x:c>
      <x:c r="AV1506" s="37" t="str">
        <x:v>تغذية منتجات</x:v>
      </x:c>
      <x:c r="AW1506" s="37" t="str">
        <x:v>https://mintra.eg/products/water-bottle-1-l-with-straw</x:v>
      </x:c>
      <x:c r="AX1506" s="37" t="n">
        <x:v>1</x:v>
      </x:c>
      <x:c r="AY1506" s="60" t="n">
        <x:v>46233</x:v>
      </x:c>
      <x:c r="AZ1506" s="60"/>
      <x:c r="BA1506" s="60"/>
      <x:c r="BB1506" s="62" t="str">
        <x:f>IF(BA1506="","",(NOW()-BA1506)*24)</x:f>
      </x:c>
      <x:c r="BC1506" s="37" t="str">
        <x:f>IF(BA1506="","لم يُرصد",IF(BH1506&lt;&gt;TRUE,"غير نشط",IF(BD1506="فشل","فشل حالي",IF(BB1506&lt;=12,"حديث",IF(BB1506&lt;=24,"متأخر","قديم")))))</x:f>
        <x:v>لم يُرصد</x:v>
      </x:c>
      <x:c r="BD1506" s="37" t="str">
        <x:v>بانتظار أول رصد سعر</x:v>
      </x:c>
      <x:c r="BE1506" s="37" t="n">
        <x:v>0</x:v>
      </x:c>
      <x:c r="BF1506" s="37"/>
      <x:c r="BG1506" s="37"/>
      <x:c r="BH1506" s="54" t="b">
        <x:v>1</x:v>
      </x:c>
      <x:c r="BI1506" s="37" t="str">
        <x:v>جاهز لأول رصد</x:v>
      </x:c>
      <x:c r="BJ1506" s="37" t="str">
        <x:v>1 L Colored Water Bottle - with Straw — Dark Blue</x:v>
      </x:c>
      <x:c r="BK1506" s="37" t="str">
        <x:v>الموديل والنسخة ورقم SKU مأخوذة من خلاصة المنتجات الرسمية لمتجر Mintra؛ لم تُنقل أي أسعار.</x:v>
      </x:c>
      <x:c r="BL1506" s="60" t="n">
        <x:v>46233</x:v>
      </x:c>
      <x:c r="BM1506" s="60" t="n">
        <x:v>46233</x:v>
      </x:c>
    </x:row>
    <x:row r="1507">
      <x:c r="A1507" s="37" t="str">
        <x:v>CASH-7E80A10F586A1A</x:v>
      </x:c>
      <x:c r="B1507" s="37" t="str">
        <x:v>VAR-5F91A97FF97303|EG-063|STORE</x:v>
      </x:c>
      <x:c r="C1507" s="37" t="str">
        <x:v>VAR-5F91A97FF97303</x:v>
      </x:c>
      <x:c r="D1507" s="37" t="str">
        <x:v>MOD-79714C5368AE18</x:v>
      </x:c>
      <x:c r="E1507" s="37" t="str">
        <x:v>Mintra 1 L Colored Water Bottle - with Straw Light Blue | 1L | blue / light blue</x:v>
      </x:c>
      <x:c r="F1507" s="37" t="str">
        <x:v>المطبخ والأدوات المنزلية</x:v>
      </x:c>
      <x:c r="G1507" s="37" t="str">
        <x:v>زجاجات مياه ومشروبات</x:v>
      </x:c>
      <x:c r="H1507" s="37" t="str">
        <x:v>Mintra</x:v>
      </x:c>
      <x:c r="I1507" s="37" t="str">
        <x:v>1 L Colored Water Bottle - with Straw</x:v>
      </x:c>
      <x:c r="J1507" s="37" t="str">
        <x:v>Light Blue</x:v>
      </x:c>
      <x:c r="K1507" s="37"/>
      <x:c r="L1507" s="37"/>
      <x:c r="M1507" s="37" t="str">
        <x:v>blue / light blue</x:v>
      </x:c>
      <x:c r="N1507" s="37" t="str">
        <x:v>18152</x:v>
      </x:c>
      <x:c r="O1507" s="37"/>
      <x:c r="P1507" s="37" t="str">
        <x:v>EG-063</x:v>
      </x:c>
      <x:c r="Q1507" s="37" t="str">
        <x:v>Mintra</x:v>
      </x:c>
      <x:c r="R1507" s="37" t="str">
        <x:v>علامة مباشرة/سلسلة</x:v>
      </x:c>
      <x:c r="S1507" s="37" t="str">
        <x:v>A</x:v>
      </x:c>
      <x:c r="T1507" s="37"/>
      <x:c r="U1507" s="37"/>
      <x:c r="V1507" s="37"/>
      <x:c r="W1507" s="37" t="str">
        <x:v>https://mintra.eg/products/water-bottle-1-l-with-straw</x:v>
      </x:c>
      <x:c r="X1507" s="37" t="str">
        <x:v>تغذية منتجات</x:v>
      </x:c>
      <x:c r="Y1507" s="37" t="str">
        <x:v>EGP</x:v>
      </x:c>
      <x:c r="Z1507" s="56"/>
      <x:c r="AA1507" s="56"/>
      <x:c r="AB1507" s="56" t="str">
        <x:f>IF(OR(Z1507="",AA1507=""),"",MAX(0,AA1507-Z1507))</x:f>
      </x:c>
      <x:c r="AC1507" s="58" t="str">
        <x:f>IF(OR(Z1507="",AA1507="",AA1507=0),"",MAX(0,(AA1507-Z1507)/AA1507))</x:f>
      </x:c>
      <x:c r="AD1507" s="56"/>
      <x:c r="AE1507" s="56" t="str">
        <x:f>IF(Z1507="","",Z1507+IF(AD1507="",0,AD1507))</x:f>
      </x:c>
      <x:c r="AF1507" s="37" t="str">
        <x:f>IF(AD1507="","",AD1507=0)</x:f>
      </x:c>
      <x:c r="AG1507" s="37"/>
      <x:c r="AH1507" s="37"/>
      <x:c r="AI1507" s="37"/>
      <x:c r="AJ1507" s="37" t="str">
        <x:v>القاهرة</x:v>
      </x:c>
      <x:c r="AK1507" s="37"/>
      <x:c r="AL1507" s="37"/>
      <x:c r="AM1507" s="37"/>
      <x:c r="AN1507" s="37"/>
      <x:c r="AO1507" s="37"/>
      <x:c r="AP1507" s="37"/>
      <x:c r="AQ1507" s="54" t="b">
        <x:v>1</x:v>
      </x:c>
      <x:c r="AR1507" s="37"/>
      <x:c r="AS1507" s="37" t="str">
        <x:v>تغذية منتجات رسمية</x:v>
      </x:c>
      <x:c r="AT1507" s="37" t="str">
        <x:v>عالية</x:v>
      </x:c>
      <x:c r="AU1507" s="37" t="str">
        <x:v>official_store_product_feed</x:v>
      </x:c>
      <x:c r="AV1507" s="37" t="str">
        <x:v>تغذية منتجات</x:v>
      </x:c>
      <x:c r="AW1507" s="37" t="str">
        <x:v>https://mintra.eg/products/water-bottle-1-l-with-straw</x:v>
      </x:c>
      <x:c r="AX1507" s="37" t="n">
        <x:v>1</x:v>
      </x:c>
      <x:c r="AY1507" s="60" t="n">
        <x:v>46233</x:v>
      </x:c>
      <x:c r="AZ1507" s="60"/>
      <x:c r="BA1507" s="60"/>
      <x:c r="BB1507" s="62" t="str">
        <x:f>IF(BA1507="","",(NOW()-BA1507)*24)</x:f>
      </x:c>
      <x:c r="BC1507" s="37" t="str">
        <x:f>IF(BA1507="","لم يُرصد",IF(BH1507&lt;&gt;TRUE,"غير نشط",IF(BD1507="فشل","فشل حالي",IF(BB1507&lt;=12,"حديث",IF(BB1507&lt;=24,"متأخر","قديم")))))</x:f>
        <x:v>لم يُرصد</x:v>
      </x:c>
      <x:c r="BD1507" s="37" t="str">
        <x:v>بانتظار أول رصد سعر</x:v>
      </x:c>
      <x:c r="BE1507" s="37" t="n">
        <x:v>0</x:v>
      </x:c>
      <x:c r="BF1507" s="37"/>
      <x:c r="BG1507" s="37"/>
      <x:c r="BH1507" s="54" t="b">
        <x:v>1</x:v>
      </x:c>
      <x:c r="BI1507" s="37" t="str">
        <x:v>جاهز لأول رصد</x:v>
      </x:c>
      <x:c r="BJ1507" s="37" t="str">
        <x:v>1 L Colored Water Bottle - with Straw — Light Blue</x:v>
      </x:c>
      <x:c r="BK1507" s="37" t="str">
        <x:v>الموديل والنسخة ورقم SKU مأخوذة من خلاصة المنتجات الرسمية لمتجر Mintra؛ لم تُنقل أي أسعار.</x:v>
      </x:c>
      <x:c r="BL1507" s="60" t="n">
        <x:v>46233</x:v>
      </x:c>
      <x:c r="BM1507" s="60" t="n">
        <x:v>46233</x:v>
      </x:c>
    </x:row>
    <x:row r="1508">
      <x:c r="A1508" s="37" t="str">
        <x:v>CASH-25AD2345AD0907</x:v>
      </x:c>
      <x:c r="B1508" s="37" t="str">
        <x:v>VAR-D21F2A7AC19D1E|EG-063|STORE</x:v>
      </x:c>
      <x:c r="C1508" s="37" t="str">
        <x:v>VAR-D21F2A7AC19D1E</x:v>
      </x:c>
      <x:c r="D1508" s="37" t="str">
        <x:v>MOD-79714C5368AE18</x:v>
      </x:c>
      <x:c r="E1508" s="37" t="str">
        <x:v>Mintra 1 L Colored Water Bottle - with Straw Pink | 1L</x:v>
      </x:c>
      <x:c r="F1508" s="37" t="str">
        <x:v>المطبخ والأدوات المنزلية</x:v>
      </x:c>
      <x:c r="G1508" s="37" t="str">
        <x:v>زجاجات مياه ومشروبات</x:v>
      </x:c>
      <x:c r="H1508" s="37" t="str">
        <x:v>Mintra</x:v>
      </x:c>
      <x:c r="I1508" s="37" t="str">
        <x:v>1 L Colored Water Bottle - with Straw</x:v>
      </x:c>
      <x:c r="J1508" s="37" t="str">
        <x:v>Pink</x:v>
      </x:c>
      <x:c r="K1508" s="37"/>
      <x:c r="L1508" s="37"/>
      <x:c r="M1508" s="37" t="str">
        <x:v>pink</x:v>
      </x:c>
      <x:c r="N1508" s="37" t="str">
        <x:v>18150</x:v>
      </x:c>
      <x:c r="O1508" s="37"/>
      <x:c r="P1508" s="37" t="str">
        <x:v>EG-063</x:v>
      </x:c>
      <x:c r="Q1508" s="37" t="str">
        <x:v>Mintra</x:v>
      </x:c>
      <x:c r="R1508" s="37" t="str">
        <x:v>علامة مباشرة/سلسلة</x:v>
      </x:c>
      <x:c r="S1508" s="37" t="str">
        <x:v>A</x:v>
      </x:c>
      <x:c r="T1508" s="37"/>
      <x:c r="U1508" s="37"/>
      <x:c r="V1508" s="37"/>
      <x:c r="W1508" s="37" t="str">
        <x:v>https://mintra.eg/products/water-bottle-1-l-with-straw</x:v>
      </x:c>
      <x:c r="X1508" s="37" t="str">
        <x:v>تغذية منتجات</x:v>
      </x:c>
      <x:c r="Y1508" s="37" t="str">
        <x:v>EGP</x:v>
      </x:c>
      <x:c r="Z1508" s="56"/>
      <x:c r="AA1508" s="56"/>
      <x:c r="AB1508" s="56" t="str">
        <x:f>IF(OR(Z1508="",AA1508=""),"",MAX(0,AA1508-Z1508))</x:f>
      </x:c>
      <x:c r="AC1508" s="58" t="str">
        <x:f>IF(OR(Z1508="",AA1508="",AA1508=0),"",MAX(0,(AA1508-Z1508)/AA1508))</x:f>
      </x:c>
      <x:c r="AD1508" s="56"/>
      <x:c r="AE1508" s="56" t="str">
        <x:f>IF(Z1508="","",Z1508+IF(AD1508="",0,AD1508))</x:f>
      </x:c>
      <x:c r="AF1508" s="37" t="str">
        <x:f>IF(AD1508="","",AD1508=0)</x:f>
      </x:c>
      <x:c r="AG1508" s="37"/>
      <x:c r="AH1508" s="37"/>
      <x:c r="AI1508" s="37"/>
      <x:c r="AJ1508" s="37" t="str">
        <x:v>القاهرة</x:v>
      </x:c>
      <x:c r="AK1508" s="37"/>
      <x:c r="AL1508" s="37"/>
      <x:c r="AM1508" s="37"/>
      <x:c r="AN1508" s="37"/>
      <x:c r="AO1508" s="37"/>
      <x:c r="AP1508" s="37"/>
      <x:c r="AQ1508" s="54" t="b">
        <x:v>1</x:v>
      </x:c>
      <x:c r="AR1508" s="37"/>
      <x:c r="AS1508" s="37" t="str">
        <x:v>تغذية منتجات رسمية</x:v>
      </x:c>
      <x:c r="AT1508" s="37" t="str">
        <x:v>عالية</x:v>
      </x:c>
      <x:c r="AU1508" s="37" t="str">
        <x:v>official_store_product_feed</x:v>
      </x:c>
      <x:c r="AV1508" s="37" t="str">
        <x:v>تغذية منتجات</x:v>
      </x:c>
      <x:c r="AW1508" s="37" t="str">
        <x:v>https://mintra.eg/products/water-bottle-1-l-with-straw</x:v>
      </x:c>
      <x:c r="AX1508" s="37" t="n">
        <x:v>1</x:v>
      </x:c>
      <x:c r="AY1508" s="60" t="n">
        <x:v>46233</x:v>
      </x:c>
      <x:c r="AZ1508" s="60"/>
      <x:c r="BA1508" s="60"/>
      <x:c r="BB1508" s="62" t="str">
        <x:f>IF(BA1508="","",(NOW()-BA1508)*24)</x:f>
      </x:c>
      <x:c r="BC1508" s="37" t="str">
        <x:f>IF(BA1508="","لم يُرصد",IF(BH1508&lt;&gt;TRUE,"غير نشط",IF(BD1508="فشل","فشل حالي",IF(BB1508&lt;=12,"حديث",IF(BB1508&lt;=24,"متأخر","قديم")))))</x:f>
        <x:v>لم يُرصد</x:v>
      </x:c>
      <x:c r="BD1508" s="37" t="str">
        <x:v>بانتظار أول رصد سعر</x:v>
      </x:c>
      <x:c r="BE1508" s="37" t="n">
        <x:v>0</x:v>
      </x:c>
      <x:c r="BF1508" s="37"/>
      <x:c r="BG1508" s="37"/>
      <x:c r="BH1508" s="54" t="b">
        <x:v>1</x:v>
      </x:c>
      <x:c r="BI1508" s="37" t="str">
        <x:v>جاهز لأول رصد</x:v>
      </x:c>
      <x:c r="BJ1508" s="37" t="str">
        <x:v>1 L Colored Water Bottle - with Straw — Pink</x:v>
      </x:c>
      <x:c r="BK1508" s="37" t="str">
        <x:v>الموديل والنسخة ورقم SKU مأخوذة من خلاصة المنتجات الرسمية لمتجر Mintra؛ لم تُنقل أي أسعار.</x:v>
      </x:c>
      <x:c r="BL1508" s="60" t="n">
        <x:v>46233</x:v>
      </x:c>
      <x:c r="BM1508" s="60" t="n">
        <x:v>46233</x:v>
      </x:c>
    </x:row>
    <x:row r="1509">
      <x:c r="A1509" s="37" t="str">
        <x:v>CASH-D2C28DF74412E7</x:v>
      </x:c>
      <x:c r="B1509" s="37" t="str">
        <x:v>VAR-BEEBF9E3DD2792|EG-063|STORE</x:v>
      </x:c>
      <x:c r="C1509" s="37" t="str">
        <x:v>VAR-BEEBF9E3DD2792</x:v>
      </x:c>
      <x:c r="D1509" s="37" t="str">
        <x:v>MOD-79714C5368AE18</x:v>
      </x:c>
      <x:c r="E1509" s="37" t="str">
        <x:v>Mintra 1 L Colored Water Bottle - with Straw Purple | 1L</x:v>
      </x:c>
      <x:c r="F1509" s="37" t="str">
        <x:v>المطبخ والأدوات المنزلية</x:v>
      </x:c>
      <x:c r="G1509" s="37" t="str">
        <x:v>زجاجات مياه ومشروبات</x:v>
      </x:c>
      <x:c r="H1509" s="37" t="str">
        <x:v>Mintra</x:v>
      </x:c>
      <x:c r="I1509" s="37" t="str">
        <x:v>1 L Colored Water Bottle - with Straw</x:v>
      </x:c>
      <x:c r="J1509" s="37" t="str">
        <x:v>Purple</x:v>
      </x:c>
      <x:c r="K1509" s="37"/>
      <x:c r="L1509" s="37"/>
      <x:c r="M1509" s="37" t="str">
        <x:v>purple</x:v>
      </x:c>
      <x:c r="N1509" s="37" t="str">
        <x:v>18149</x:v>
      </x:c>
      <x:c r="O1509" s="37"/>
      <x:c r="P1509" s="37" t="str">
        <x:v>EG-063</x:v>
      </x:c>
      <x:c r="Q1509" s="37" t="str">
        <x:v>Mintra</x:v>
      </x:c>
      <x:c r="R1509" s="37" t="str">
        <x:v>علامة مباشرة/سلسلة</x:v>
      </x:c>
      <x:c r="S1509" s="37" t="str">
        <x:v>A</x:v>
      </x:c>
      <x:c r="T1509" s="37"/>
      <x:c r="U1509" s="37"/>
      <x:c r="V1509" s="37"/>
      <x:c r="W1509" s="37" t="str">
        <x:v>https://mintra.eg/products/water-bottle-1-l-with-straw</x:v>
      </x:c>
      <x:c r="X1509" s="37" t="str">
        <x:v>تغذية منتجات</x:v>
      </x:c>
      <x:c r="Y1509" s="37" t="str">
        <x:v>EGP</x:v>
      </x:c>
      <x:c r="Z1509" s="56"/>
      <x:c r="AA1509" s="56"/>
      <x:c r="AB1509" s="56" t="str">
        <x:f>IF(OR(Z1509="",AA1509=""),"",MAX(0,AA1509-Z1509))</x:f>
      </x:c>
      <x:c r="AC1509" s="58" t="str">
        <x:f>IF(OR(Z1509="",AA1509="",AA1509=0),"",MAX(0,(AA1509-Z1509)/AA1509))</x:f>
      </x:c>
      <x:c r="AD1509" s="56"/>
      <x:c r="AE1509" s="56" t="str">
        <x:f>IF(Z1509="","",Z1509+IF(AD1509="",0,AD1509))</x:f>
      </x:c>
      <x:c r="AF1509" s="37" t="str">
        <x:f>IF(AD1509="","",AD1509=0)</x:f>
      </x:c>
      <x:c r="AG1509" s="37"/>
      <x:c r="AH1509" s="37"/>
      <x:c r="AI1509" s="37"/>
      <x:c r="AJ1509" s="37" t="str">
        <x:v>القاهرة</x:v>
      </x:c>
      <x:c r="AK1509" s="37"/>
      <x:c r="AL1509" s="37"/>
      <x:c r="AM1509" s="37"/>
      <x:c r="AN1509" s="37"/>
      <x:c r="AO1509" s="37"/>
      <x:c r="AP1509" s="37"/>
      <x:c r="AQ1509" s="54" t="b">
        <x:v>1</x:v>
      </x:c>
      <x:c r="AR1509" s="37"/>
      <x:c r="AS1509" s="37" t="str">
        <x:v>تغذية منتجات رسمية</x:v>
      </x:c>
      <x:c r="AT1509" s="37" t="str">
        <x:v>عالية</x:v>
      </x:c>
      <x:c r="AU1509" s="37" t="str">
        <x:v>official_store_product_feed</x:v>
      </x:c>
      <x:c r="AV1509" s="37" t="str">
        <x:v>تغذية منتجات</x:v>
      </x:c>
      <x:c r="AW1509" s="37" t="str">
        <x:v>https://mintra.eg/products/water-bottle-1-l-with-straw</x:v>
      </x:c>
      <x:c r="AX1509" s="37" t="n">
        <x:v>1</x:v>
      </x:c>
      <x:c r="AY1509" s="60" t="n">
        <x:v>46233</x:v>
      </x:c>
      <x:c r="AZ1509" s="60"/>
      <x:c r="BA1509" s="60"/>
      <x:c r="BB1509" s="62" t="str">
        <x:f>IF(BA1509="","",(NOW()-BA1509)*24)</x:f>
      </x:c>
      <x:c r="BC1509" s="37" t="str">
        <x:f>IF(BA1509="","لم يُرصد",IF(BH1509&lt;&gt;TRUE,"غير نشط",IF(BD1509="فشل","فشل حالي",IF(BB1509&lt;=12,"حديث",IF(BB1509&lt;=24,"متأخر","قديم")))))</x:f>
        <x:v>لم يُرصد</x:v>
      </x:c>
      <x:c r="BD1509" s="37" t="str">
        <x:v>بانتظار أول رصد سعر</x:v>
      </x:c>
      <x:c r="BE1509" s="37" t="n">
        <x:v>0</x:v>
      </x:c>
      <x:c r="BF1509" s="37"/>
      <x:c r="BG1509" s="37"/>
      <x:c r="BH1509" s="54" t="b">
        <x:v>1</x:v>
      </x:c>
      <x:c r="BI1509" s="37" t="str">
        <x:v>جاهز لأول رصد</x:v>
      </x:c>
      <x:c r="BJ1509" s="37" t="str">
        <x:v>1 L Colored Water Bottle - with Straw — Purple</x:v>
      </x:c>
      <x:c r="BK1509" s="37" t="str">
        <x:v>الموديل والنسخة ورقم SKU مأخوذة من خلاصة المنتجات الرسمية لمتجر Mintra؛ لم تُنقل أي أسعار.</x:v>
      </x:c>
      <x:c r="BL1509" s="60" t="n">
        <x:v>46233</x:v>
      </x:c>
      <x:c r="BM1509" s="60" t="n">
        <x:v>46233</x:v>
      </x:c>
    </x:row>
    <x:row r="1510">
      <x:c r="A1510" s="37" t="str">
        <x:v>CASH-94B005373AD553</x:v>
      </x:c>
      <x:c r="B1510" s="37" t="str">
        <x:v>VAR-0EC005DEC93CC3|EG-063|STORE</x:v>
      </x:c>
      <x:c r="C1510" s="37" t="str">
        <x:v>VAR-0EC005DEC93CC3</x:v>
      </x:c>
      <x:c r="D1510" s="37" t="str">
        <x:v>MOD-1D43F3504A9CB3</x:v>
      </x:c>
      <x:c r="E1510" s="37" t="str">
        <x:v>Mintra 1 L Transparent Water Bottle Blue | 1L</x:v>
      </x:c>
      <x:c r="F1510" s="37" t="str">
        <x:v>المطبخ والأدوات المنزلية</x:v>
      </x:c>
      <x:c r="G1510" s="37" t="str">
        <x:v>زجاجات مياه ومشروبات</x:v>
      </x:c>
      <x:c r="H1510" s="37" t="str">
        <x:v>Mintra</x:v>
      </x:c>
      <x:c r="I1510" s="37" t="str">
        <x:v>1 L Transparent Water Bottle</x:v>
      </x:c>
      <x:c r="J1510" s="37" t="str">
        <x:v>Blue</x:v>
      </x:c>
      <x:c r="K1510" s="37"/>
      <x:c r="L1510" s="37"/>
      <x:c r="M1510" s="37" t="str">
        <x:v>blue</x:v>
      </x:c>
      <x:c r="N1510" s="37" t="str">
        <x:v>07388</x:v>
      </x:c>
      <x:c r="O1510" s="37"/>
      <x:c r="P1510" s="37" t="str">
        <x:v>EG-063</x:v>
      </x:c>
      <x:c r="Q1510" s="37" t="str">
        <x:v>Mintra</x:v>
      </x:c>
      <x:c r="R1510" s="37" t="str">
        <x:v>علامة مباشرة/سلسلة</x:v>
      </x:c>
      <x:c r="S1510" s="37" t="str">
        <x:v>A</x:v>
      </x:c>
      <x:c r="T1510" s="37"/>
      <x:c r="U1510" s="37"/>
      <x:c r="V1510" s="37"/>
      <x:c r="W1510" s="37" t="str">
        <x:v>https://mintra.eg/products/water-bottle-1-l-_-%C2%A9-_o%C9%AF_oeo_-%C2%A9-o%C9%AF-a</x:v>
      </x:c>
      <x:c r="X1510" s="37" t="str">
        <x:v>تغذية منتجات</x:v>
      </x:c>
      <x:c r="Y1510" s="37" t="str">
        <x:v>EGP</x:v>
      </x:c>
      <x:c r="Z1510" s="56"/>
      <x:c r="AA1510" s="56"/>
      <x:c r="AB1510" s="56" t="str">
        <x:f>IF(OR(Z1510="",AA1510=""),"",MAX(0,AA1510-Z1510))</x:f>
      </x:c>
      <x:c r="AC1510" s="58" t="str">
        <x:f>IF(OR(Z1510="",AA1510="",AA1510=0),"",MAX(0,(AA1510-Z1510)/AA1510))</x:f>
      </x:c>
      <x:c r="AD1510" s="56"/>
      <x:c r="AE1510" s="56" t="str">
        <x:f>IF(Z1510="","",Z1510+IF(AD1510="",0,AD1510))</x:f>
      </x:c>
      <x:c r="AF1510" s="37" t="str">
        <x:f>IF(AD1510="","",AD1510=0)</x:f>
      </x:c>
      <x:c r="AG1510" s="37"/>
      <x:c r="AH1510" s="37"/>
      <x:c r="AI1510" s="37"/>
      <x:c r="AJ1510" s="37" t="str">
        <x:v>القاهرة</x:v>
      </x:c>
      <x:c r="AK1510" s="37"/>
      <x:c r="AL1510" s="37"/>
      <x:c r="AM1510" s="37"/>
      <x:c r="AN1510" s="37"/>
      <x:c r="AO1510" s="37"/>
      <x:c r="AP1510" s="37"/>
      <x:c r="AQ1510" s="54" t="b">
        <x:v>1</x:v>
      </x:c>
      <x:c r="AR1510" s="37"/>
      <x:c r="AS1510" s="37" t="str">
        <x:v>تغذية منتجات رسمية</x:v>
      </x:c>
      <x:c r="AT1510" s="37" t="str">
        <x:v>عالية</x:v>
      </x:c>
      <x:c r="AU1510" s="37" t="str">
        <x:v>official_store_product_feed</x:v>
      </x:c>
      <x:c r="AV1510" s="37" t="str">
        <x:v>تغذية منتجات</x:v>
      </x:c>
      <x:c r="AW1510" s="37" t="str">
        <x:v>https://mintra.eg/products/water-bottle-1-l-_-%C2%A9-_o%C9%AF_oeo_-%C2%A9-o%C9%AF-a</x:v>
      </x:c>
      <x:c r="AX1510" s="37" t="n">
        <x:v>1</x:v>
      </x:c>
      <x:c r="AY1510" s="60" t="n">
        <x:v>46233</x:v>
      </x:c>
      <x:c r="AZ1510" s="60"/>
      <x:c r="BA1510" s="60"/>
      <x:c r="BB1510" s="62" t="str">
        <x:f>IF(BA1510="","",(NOW()-BA1510)*24)</x:f>
      </x:c>
      <x:c r="BC1510" s="37" t="str">
        <x:f>IF(BA1510="","لم يُرصد",IF(BH1510&lt;&gt;TRUE,"غير نشط",IF(BD1510="فشل","فشل حالي",IF(BB1510&lt;=12,"حديث",IF(BB1510&lt;=24,"متأخر","قديم")))))</x:f>
        <x:v>لم يُرصد</x:v>
      </x:c>
      <x:c r="BD1510" s="37" t="str">
        <x:v>بانتظار أول رصد سعر</x:v>
      </x:c>
      <x:c r="BE1510" s="37" t="n">
        <x:v>0</x:v>
      </x:c>
      <x:c r="BF1510" s="37"/>
      <x:c r="BG1510" s="37"/>
      <x:c r="BH1510" s="54" t="b">
        <x:v>1</x:v>
      </x:c>
      <x:c r="BI1510" s="37" t="str">
        <x:v>جاهز لأول رصد</x:v>
      </x:c>
      <x:c r="BJ1510" s="37" t="str">
        <x:v>1 L Transparent Water Bottle — Blue</x:v>
      </x:c>
      <x:c r="BK1510" s="37" t="str">
        <x:v>الموديل والنسخة ورقم SKU مأخوذة من خلاصة المنتجات الرسمية لمتجر Mintra؛ لم تُنقل أي أسعار.</x:v>
      </x:c>
      <x:c r="BL1510" s="60" t="n">
        <x:v>46233</x:v>
      </x:c>
      <x:c r="BM1510" s="60" t="n">
        <x:v>46233</x:v>
      </x:c>
    </x:row>
    <x:row r="1511">
      <x:c r="A1511" s="37" t="str">
        <x:v>CASH-F5B7152DDAC53F</x:v>
      </x:c>
      <x:c r="B1511" s="37" t="str">
        <x:v>VAR-EA425914D84A19|EG-063|STORE</x:v>
      </x:c>
      <x:c r="C1511" s="37" t="str">
        <x:v>VAR-EA425914D84A19</x:v>
      </x:c>
      <x:c r="D1511" s="37" t="str">
        <x:v>MOD-1D43F3504A9CB3</x:v>
      </x:c>
      <x:c r="E1511" s="37" t="str">
        <x:v>Mintra 1 L Transparent Water Bottle Green | 1L</x:v>
      </x:c>
      <x:c r="F1511" s="37" t="str">
        <x:v>المطبخ والأدوات المنزلية</x:v>
      </x:c>
      <x:c r="G1511" s="37" t="str">
        <x:v>زجاجات مياه ومشروبات</x:v>
      </x:c>
      <x:c r="H1511" s="37" t="str">
        <x:v>Mintra</x:v>
      </x:c>
      <x:c r="I1511" s="37" t="str">
        <x:v>1 L Transparent Water Bottle</x:v>
      </x:c>
      <x:c r="J1511" s="37" t="str">
        <x:v>Green</x:v>
      </x:c>
      <x:c r="K1511" s="37"/>
      <x:c r="L1511" s="37"/>
      <x:c r="M1511" s="37" t="str">
        <x:v>green</x:v>
      </x:c>
      <x:c r="N1511" s="37" t="str">
        <x:v>07389</x:v>
      </x:c>
      <x:c r="O1511" s="37"/>
      <x:c r="P1511" s="37" t="str">
        <x:v>EG-063</x:v>
      </x:c>
      <x:c r="Q1511" s="37" t="str">
        <x:v>Mintra</x:v>
      </x:c>
      <x:c r="R1511" s="37" t="str">
        <x:v>علامة مباشرة/سلسلة</x:v>
      </x:c>
      <x:c r="S1511" s="37" t="str">
        <x:v>A</x:v>
      </x:c>
      <x:c r="T1511" s="37"/>
      <x:c r="U1511" s="37"/>
      <x:c r="V1511" s="37"/>
      <x:c r="W1511" s="37" t="str">
        <x:v>https://mintra.eg/products/water-bottle-1-l-_-%C2%A9-_o%C9%AF_oeo_-%C2%A9-o%C9%AF-a</x:v>
      </x:c>
      <x:c r="X1511" s="37" t="str">
        <x:v>تغذية منتجات</x:v>
      </x:c>
      <x:c r="Y1511" s="37" t="str">
        <x:v>EGP</x:v>
      </x:c>
      <x:c r="Z1511" s="56"/>
      <x:c r="AA1511" s="56"/>
      <x:c r="AB1511" s="56" t="str">
        <x:f>IF(OR(Z1511="",AA1511=""),"",MAX(0,AA1511-Z1511))</x:f>
      </x:c>
      <x:c r="AC1511" s="58" t="str">
        <x:f>IF(OR(Z1511="",AA1511="",AA1511=0),"",MAX(0,(AA1511-Z1511)/AA1511))</x:f>
      </x:c>
      <x:c r="AD1511" s="56"/>
      <x:c r="AE1511" s="56" t="str">
        <x:f>IF(Z1511="","",Z1511+IF(AD1511="",0,AD1511))</x:f>
      </x:c>
      <x:c r="AF1511" s="37" t="str">
        <x:f>IF(AD1511="","",AD1511=0)</x:f>
      </x:c>
      <x:c r="AG1511" s="37"/>
      <x:c r="AH1511" s="37"/>
      <x:c r="AI1511" s="37"/>
      <x:c r="AJ1511" s="37" t="str">
        <x:v>القاهرة</x:v>
      </x:c>
      <x:c r="AK1511" s="37"/>
      <x:c r="AL1511" s="37"/>
      <x:c r="AM1511" s="37"/>
      <x:c r="AN1511" s="37"/>
      <x:c r="AO1511" s="37"/>
      <x:c r="AP1511" s="37"/>
      <x:c r="AQ1511" s="54" t="b">
        <x:v>1</x:v>
      </x:c>
      <x:c r="AR1511" s="37"/>
      <x:c r="AS1511" s="37" t="str">
        <x:v>تغذية منتجات رسمية</x:v>
      </x:c>
      <x:c r="AT1511" s="37" t="str">
        <x:v>عالية</x:v>
      </x:c>
      <x:c r="AU1511" s="37" t="str">
        <x:v>official_store_product_feed</x:v>
      </x:c>
      <x:c r="AV1511" s="37" t="str">
        <x:v>تغذية منتجات</x:v>
      </x:c>
      <x:c r="AW1511" s="37" t="str">
        <x:v>https://mintra.eg/products/water-bottle-1-l-_-%C2%A9-_o%C9%AF_oeo_-%C2%A9-o%C9%AF-a</x:v>
      </x:c>
      <x:c r="AX1511" s="37" t="n">
        <x:v>1</x:v>
      </x:c>
      <x:c r="AY1511" s="60" t="n">
        <x:v>46233</x:v>
      </x:c>
      <x:c r="AZ1511" s="60"/>
      <x:c r="BA1511" s="60"/>
      <x:c r="BB1511" s="62" t="str">
        <x:f>IF(BA1511="","",(NOW()-BA1511)*24)</x:f>
      </x:c>
      <x:c r="BC1511" s="37" t="str">
        <x:f>IF(BA1511="","لم يُرصد",IF(BH1511&lt;&gt;TRUE,"غير نشط",IF(BD1511="فشل","فشل حالي",IF(BB1511&lt;=12,"حديث",IF(BB1511&lt;=24,"متأخر","قديم")))))</x:f>
        <x:v>لم يُرصد</x:v>
      </x:c>
      <x:c r="BD1511" s="37" t="str">
        <x:v>بانتظار أول رصد سعر</x:v>
      </x:c>
      <x:c r="BE1511" s="37" t="n">
        <x:v>0</x:v>
      </x:c>
      <x:c r="BF1511" s="37"/>
      <x:c r="BG1511" s="37"/>
      <x:c r="BH1511" s="54" t="b">
        <x:v>1</x:v>
      </x:c>
      <x:c r="BI1511" s="37" t="str">
        <x:v>جاهز لأول رصد</x:v>
      </x:c>
      <x:c r="BJ1511" s="37" t="str">
        <x:v>1 L Transparent Water Bottle — Green</x:v>
      </x:c>
      <x:c r="BK1511" s="37" t="str">
        <x:v>الموديل والنسخة ورقم SKU مأخوذة من خلاصة المنتجات الرسمية لمتجر Mintra؛ لم تُنقل أي أسعار.</x:v>
      </x:c>
      <x:c r="BL1511" s="60" t="n">
        <x:v>46233</x:v>
      </x:c>
      <x:c r="BM1511" s="60" t="n">
        <x:v>46233</x:v>
      </x:c>
    </x:row>
    <x:row r="1512">
      <x:c r="A1512" s="37" t="str">
        <x:v>CASH-50BB17AD195333</x:v>
      </x:c>
      <x:c r="B1512" s="37" t="str">
        <x:v>VAR-9083E3ADC5729F|EG-063|STORE</x:v>
      </x:c>
      <x:c r="C1512" s="37" t="str">
        <x:v>VAR-9083E3ADC5729F</x:v>
      </x:c>
      <x:c r="D1512" s="37" t="str">
        <x:v>MOD-1D43F3504A9CB3</x:v>
      </x:c>
      <x:c r="E1512" s="37" t="str">
        <x:v>Mintra 1 L Transparent Water Bottle Grey | 1L</x:v>
      </x:c>
      <x:c r="F1512" s="37" t="str">
        <x:v>المطبخ والأدوات المنزلية</x:v>
      </x:c>
      <x:c r="G1512" s="37" t="str">
        <x:v>زجاجات مياه ومشروبات</x:v>
      </x:c>
      <x:c r="H1512" s="37" t="str">
        <x:v>Mintra</x:v>
      </x:c>
      <x:c r="I1512" s="37" t="str">
        <x:v>1 L Transparent Water Bottle</x:v>
      </x:c>
      <x:c r="J1512" s="37" t="str">
        <x:v>Grey</x:v>
      </x:c>
      <x:c r="K1512" s="37"/>
      <x:c r="L1512" s="37"/>
      <x:c r="M1512" s="37" t="str">
        <x:v>grey</x:v>
      </x:c>
      <x:c r="N1512" s="37" t="str">
        <x:v>07381</x:v>
      </x:c>
      <x:c r="O1512" s="37"/>
      <x:c r="P1512" s="37" t="str">
        <x:v>EG-063</x:v>
      </x:c>
      <x:c r="Q1512" s="37" t="str">
        <x:v>Mintra</x:v>
      </x:c>
      <x:c r="R1512" s="37" t="str">
        <x:v>علامة مباشرة/سلسلة</x:v>
      </x:c>
      <x:c r="S1512" s="37" t="str">
        <x:v>A</x:v>
      </x:c>
      <x:c r="T1512" s="37"/>
      <x:c r="U1512" s="37"/>
      <x:c r="V1512" s="37"/>
      <x:c r="W1512" s="37" t="str">
        <x:v>https://mintra.eg/products/water-bottle-1-l-_-%C2%A9-_o%C9%AF_oeo_-%C2%A9-o%C9%AF-a</x:v>
      </x:c>
      <x:c r="X1512" s="37" t="str">
        <x:v>تغذية منتجات</x:v>
      </x:c>
      <x:c r="Y1512" s="37" t="str">
        <x:v>EGP</x:v>
      </x:c>
      <x:c r="Z1512" s="56"/>
      <x:c r="AA1512" s="56"/>
      <x:c r="AB1512" s="56" t="str">
        <x:f>IF(OR(Z1512="",AA1512=""),"",MAX(0,AA1512-Z1512))</x:f>
      </x:c>
      <x:c r="AC1512" s="58" t="str">
        <x:f>IF(OR(Z1512="",AA1512="",AA1512=0),"",MAX(0,(AA1512-Z1512)/AA1512))</x:f>
      </x:c>
      <x:c r="AD1512" s="56"/>
      <x:c r="AE1512" s="56" t="str">
        <x:f>IF(Z1512="","",Z1512+IF(AD1512="",0,AD1512))</x:f>
      </x:c>
      <x:c r="AF1512" s="37" t="str">
        <x:f>IF(AD1512="","",AD1512=0)</x:f>
      </x:c>
      <x:c r="AG1512" s="37"/>
      <x:c r="AH1512" s="37"/>
      <x:c r="AI1512" s="37"/>
      <x:c r="AJ1512" s="37" t="str">
        <x:v>القاهرة</x:v>
      </x:c>
      <x:c r="AK1512" s="37"/>
      <x:c r="AL1512" s="37"/>
      <x:c r="AM1512" s="37"/>
      <x:c r="AN1512" s="37"/>
      <x:c r="AO1512" s="37"/>
      <x:c r="AP1512" s="37"/>
      <x:c r="AQ1512" s="54" t="b">
        <x:v>1</x:v>
      </x:c>
      <x:c r="AR1512" s="37"/>
      <x:c r="AS1512" s="37" t="str">
        <x:v>تغذية منتجات رسمية</x:v>
      </x:c>
      <x:c r="AT1512" s="37" t="str">
        <x:v>عالية</x:v>
      </x:c>
      <x:c r="AU1512" s="37" t="str">
        <x:v>official_store_product_feed</x:v>
      </x:c>
      <x:c r="AV1512" s="37" t="str">
        <x:v>تغذية منتجات</x:v>
      </x:c>
      <x:c r="AW1512" s="37" t="str">
        <x:v>https://mintra.eg/products/water-bottle-1-l-_-%C2%A9-_o%C9%AF_oeo_-%C2%A9-o%C9%AF-a</x:v>
      </x:c>
      <x:c r="AX1512" s="37" t="n">
        <x:v>1</x:v>
      </x:c>
      <x:c r="AY1512" s="60" t="n">
        <x:v>46233</x:v>
      </x:c>
      <x:c r="AZ1512" s="60"/>
      <x:c r="BA1512" s="60"/>
      <x:c r="BB1512" s="62" t="str">
        <x:f>IF(BA1512="","",(NOW()-BA1512)*24)</x:f>
      </x:c>
      <x:c r="BC1512" s="37" t="str">
        <x:f>IF(BA1512="","لم يُرصد",IF(BH1512&lt;&gt;TRUE,"غير نشط",IF(BD1512="فشل","فشل حالي",IF(BB1512&lt;=12,"حديث",IF(BB1512&lt;=24,"متأخر","قديم")))))</x:f>
        <x:v>لم يُرصد</x:v>
      </x:c>
      <x:c r="BD1512" s="37" t="str">
        <x:v>بانتظار أول رصد سعر</x:v>
      </x:c>
      <x:c r="BE1512" s="37" t="n">
        <x:v>0</x:v>
      </x:c>
      <x:c r="BF1512" s="37"/>
      <x:c r="BG1512" s="37"/>
      <x:c r="BH1512" s="54" t="b">
        <x:v>1</x:v>
      </x:c>
      <x:c r="BI1512" s="37" t="str">
        <x:v>جاهز لأول رصد</x:v>
      </x:c>
      <x:c r="BJ1512" s="37" t="str">
        <x:v>1 L Transparent Water Bottle — Grey</x:v>
      </x:c>
      <x:c r="BK1512" s="37" t="str">
        <x:v>الموديل والنسخة ورقم SKU مأخوذة من خلاصة المنتجات الرسمية لمتجر Mintra؛ لم تُنقل أي أسعار.</x:v>
      </x:c>
      <x:c r="BL1512" s="60" t="n">
        <x:v>46233</x:v>
      </x:c>
      <x:c r="BM1512" s="60" t="n">
        <x:v>46233</x:v>
      </x:c>
    </x:row>
    <x:row r="1513">
      <x:c r="A1513" s="37" t="str">
        <x:v>CASH-6E287F97D754E5</x:v>
      </x:c>
      <x:c r="B1513" s="37" t="str">
        <x:v>VAR-563B4465306A10|EG-063|STORE</x:v>
      </x:c>
      <x:c r="C1513" s="37" t="str">
        <x:v>VAR-563B4465306A10</x:v>
      </x:c>
      <x:c r="D1513" s="37" t="str">
        <x:v>MOD-1D43F3504A9CB3</x:v>
      </x:c>
      <x:c r="E1513" s="37" t="str">
        <x:v>Mintra 1 L Transparent Water Bottle Neon Green | 1L | green / neon green</x:v>
      </x:c>
      <x:c r="F1513" s="37" t="str">
        <x:v>المطبخ والأدوات المنزلية</x:v>
      </x:c>
      <x:c r="G1513" s="37" t="str">
        <x:v>زجاجات مياه ومشروبات</x:v>
      </x:c>
      <x:c r="H1513" s="37" t="str">
        <x:v>Mintra</x:v>
      </x:c>
      <x:c r="I1513" s="37" t="str">
        <x:v>1 L Transparent Water Bottle</x:v>
      </x:c>
      <x:c r="J1513" s="37" t="str">
        <x:v>Neon Green</x:v>
      </x:c>
      <x:c r="K1513" s="37"/>
      <x:c r="L1513" s="37"/>
      <x:c r="M1513" s="37" t="str">
        <x:v>green / neon green</x:v>
      </x:c>
      <x:c r="N1513" s="37" t="str">
        <x:v>07387</x:v>
      </x:c>
      <x:c r="O1513" s="37"/>
      <x:c r="P1513" s="37" t="str">
        <x:v>EG-063</x:v>
      </x:c>
      <x:c r="Q1513" s="37" t="str">
        <x:v>Mintra</x:v>
      </x:c>
      <x:c r="R1513" s="37" t="str">
        <x:v>علامة مباشرة/سلسلة</x:v>
      </x:c>
      <x:c r="S1513" s="37" t="str">
        <x:v>A</x:v>
      </x:c>
      <x:c r="T1513" s="37"/>
      <x:c r="U1513" s="37"/>
      <x:c r="V1513" s="37"/>
      <x:c r="W1513" s="37" t="str">
        <x:v>https://mintra.eg/products/water-bottle-1-l-_-%C2%A9-_o%C9%AF_oeo_-%C2%A9-o%C9%AF-a</x:v>
      </x:c>
      <x:c r="X1513" s="37" t="str">
        <x:v>تغذية منتجات</x:v>
      </x:c>
      <x:c r="Y1513" s="37" t="str">
        <x:v>EGP</x:v>
      </x:c>
      <x:c r="Z1513" s="56"/>
      <x:c r="AA1513" s="56"/>
      <x:c r="AB1513" s="56" t="str">
        <x:f>IF(OR(Z1513="",AA1513=""),"",MAX(0,AA1513-Z1513))</x:f>
      </x:c>
      <x:c r="AC1513" s="58" t="str">
        <x:f>IF(OR(Z1513="",AA1513="",AA1513=0),"",MAX(0,(AA1513-Z1513)/AA1513))</x:f>
      </x:c>
      <x:c r="AD1513" s="56"/>
      <x:c r="AE1513" s="56" t="str">
        <x:f>IF(Z1513="","",Z1513+IF(AD1513="",0,AD1513))</x:f>
      </x:c>
      <x:c r="AF1513" s="37" t="str">
        <x:f>IF(AD1513="","",AD1513=0)</x:f>
      </x:c>
      <x:c r="AG1513" s="37"/>
      <x:c r="AH1513" s="37"/>
      <x:c r="AI1513" s="37"/>
      <x:c r="AJ1513" s="37" t="str">
        <x:v>القاهرة</x:v>
      </x:c>
      <x:c r="AK1513" s="37"/>
      <x:c r="AL1513" s="37"/>
      <x:c r="AM1513" s="37"/>
      <x:c r="AN1513" s="37"/>
      <x:c r="AO1513" s="37"/>
      <x:c r="AP1513" s="37"/>
      <x:c r="AQ1513" s="54" t="b">
        <x:v>1</x:v>
      </x:c>
      <x:c r="AR1513" s="37"/>
      <x:c r="AS1513" s="37" t="str">
        <x:v>تغذية منتجات رسمية</x:v>
      </x:c>
      <x:c r="AT1513" s="37" t="str">
        <x:v>عالية</x:v>
      </x:c>
      <x:c r="AU1513" s="37" t="str">
        <x:v>official_store_product_feed</x:v>
      </x:c>
      <x:c r="AV1513" s="37" t="str">
        <x:v>تغذية منتجات</x:v>
      </x:c>
      <x:c r="AW1513" s="37" t="str">
        <x:v>https://mintra.eg/products/water-bottle-1-l-_-%C2%A9-_o%C9%AF_oeo_-%C2%A9-o%C9%AF-a</x:v>
      </x:c>
      <x:c r="AX1513" s="37" t="n">
        <x:v>1</x:v>
      </x:c>
      <x:c r="AY1513" s="60" t="n">
        <x:v>46233</x:v>
      </x:c>
      <x:c r="AZ1513" s="60"/>
      <x:c r="BA1513" s="60"/>
      <x:c r="BB1513" s="62" t="str">
        <x:f>IF(BA1513="","",(NOW()-BA1513)*24)</x:f>
      </x:c>
      <x:c r="BC1513" s="37" t="str">
        <x:f>IF(BA1513="","لم يُرصد",IF(BH1513&lt;&gt;TRUE,"غير نشط",IF(BD1513="فشل","فشل حالي",IF(BB1513&lt;=12,"حديث",IF(BB1513&lt;=24,"متأخر","قديم")))))</x:f>
        <x:v>لم يُرصد</x:v>
      </x:c>
      <x:c r="BD1513" s="37" t="str">
        <x:v>بانتظار أول رصد سعر</x:v>
      </x:c>
      <x:c r="BE1513" s="37" t="n">
        <x:v>0</x:v>
      </x:c>
      <x:c r="BF1513" s="37"/>
      <x:c r="BG1513" s="37"/>
      <x:c r="BH1513" s="54" t="b">
        <x:v>1</x:v>
      </x:c>
      <x:c r="BI1513" s="37" t="str">
        <x:v>جاهز لأول رصد</x:v>
      </x:c>
      <x:c r="BJ1513" s="37" t="str">
        <x:v>1 L Transparent Water Bottle — Neon Green</x:v>
      </x:c>
      <x:c r="BK1513" s="37" t="str">
        <x:v>الموديل والنسخة ورقم SKU مأخوذة من خلاصة المنتجات الرسمية لمتجر Mintra؛ لم تُنقل أي أسعار.</x:v>
      </x:c>
      <x:c r="BL1513" s="60" t="n">
        <x:v>46233</x:v>
      </x:c>
      <x:c r="BM1513" s="60" t="n">
        <x:v>46233</x:v>
      </x:c>
    </x:row>
    <x:row r="1514">
      <x:c r="A1514" s="37" t="str">
        <x:v>CASH-403173846C4937</x:v>
      </x:c>
      <x:c r="B1514" s="37" t="str">
        <x:v>VAR-CE98EA3AEC0F6B|EG-063|STORE</x:v>
      </x:c>
      <x:c r="C1514" s="37" t="str">
        <x:v>VAR-CE98EA3AEC0F6B</x:v>
      </x:c>
      <x:c r="D1514" s="37" t="str">
        <x:v>MOD-1D43F3504A9CB3</x:v>
      </x:c>
      <x:c r="E1514" s="37" t="str">
        <x:v>Mintra 1 L Transparent Water Bottle Neon Orange | 1L | neon orange / orange</x:v>
      </x:c>
      <x:c r="F1514" s="37" t="str">
        <x:v>المطبخ والأدوات المنزلية</x:v>
      </x:c>
      <x:c r="G1514" s="37" t="str">
        <x:v>زجاجات مياه ومشروبات</x:v>
      </x:c>
      <x:c r="H1514" s="37" t="str">
        <x:v>Mintra</x:v>
      </x:c>
      <x:c r="I1514" s="37" t="str">
        <x:v>1 L Transparent Water Bottle</x:v>
      </x:c>
      <x:c r="J1514" s="37" t="str">
        <x:v>Neon Orange</x:v>
      </x:c>
      <x:c r="K1514" s="37"/>
      <x:c r="L1514" s="37"/>
      <x:c r="M1514" s="37" t="str">
        <x:v>neon orange / orange</x:v>
      </x:c>
      <x:c r="N1514" s="37" t="str">
        <x:v>07386</x:v>
      </x:c>
      <x:c r="O1514" s="37"/>
      <x:c r="P1514" s="37" t="str">
        <x:v>EG-063</x:v>
      </x:c>
      <x:c r="Q1514" s="37" t="str">
        <x:v>Mintra</x:v>
      </x:c>
      <x:c r="R1514" s="37" t="str">
        <x:v>علامة مباشرة/سلسلة</x:v>
      </x:c>
      <x:c r="S1514" s="37" t="str">
        <x:v>A</x:v>
      </x:c>
      <x:c r="T1514" s="37"/>
      <x:c r="U1514" s="37"/>
      <x:c r="V1514" s="37"/>
      <x:c r="W1514" s="37" t="str">
        <x:v>https://mintra.eg/products/water-bottle-1-l-_-%C2%A9-_o%C9%AF_oeo_-%C2%A9-o%C9%AF-a</x:v>
      </x:c>
      <x:c r="X1514" s="37" t="str">
        <x:v>تغذية منتجات</x:v>
      </x:c>
      <x:c r="Y1514" s="37" t="str">
        <x:v>EGP</x:v>
      </x:c>
      <x:c r="Z1514" s="56"/>
      <x:c r="AA1514" s="56"/>
      <x:c r="AB1514" s="56" t="str">
        <x:f>IF(OR(Z1514="",AA1514=""),"",MAX(0,AA1514-Z1514))</x:f>
      </x:c>
      <x:c r="AC1514" s="58" t="str">
        <x:f>IF(OR(Z1514="",AA1514="",AA1514=0),"",MAX(0,(AA1514-Z1514)/AA1514))</x:f>
      </x:c>
      <x:c r="AD1514" s="56"/>
      <x:c r="AE1514" s="56" t="str">
        <x:f>IF(Z1514="","",Z1514+IF(AD1514="",0,AD1514))</x:f>
      </x:c>
      <x:c r="AF1514" s="37" t="str">
        <x:f>IF(AD1514="","",AD1514=0)</x:f>
      </x:c>
      <x:c r="AG1514" s="37"/>
      <x:c r="AH1514" s="37"/>
      <x:c r="AI1514" s="37"/>
      <x:c r="AJ1514" s="37" t="str">
        <x:v>القاهرة</x:v>
      </x:c>
      <x:c r="AK1514" s="37"/>
      <x:c r="AL1514" s="37"/>
      <x:c r="AM1514" s="37"/>
      <x:c r="AN1514" s="37"/>
      <x:c r="AO1514" s="37"/>
      <x:c r="AP1514" s="37"/>
      <x:c r="AQ1514" s="54" t="b">
        <x:v>1</x:v>
      </x:c>
      <x:c r="AR1514" s="37"/>
      <x:c r="AS1514" s="37" t="str">
        <x:v>تغذية منتجات رسمية</x:v>
      </x:c>
      <x:c r="AT1514" s="37" t="str">
        <x:v>عالية</x:v>
      </x:c>
      <x:c r="AU1514" s="37" t="str">
        <x:v>official_store_product_feed</x:v>
      </x:c>
      <x:c r="AV1514" s="37" t="str">
        <x:v>تغذية منتجات</x:v>
      </x:c>
      <x:c r="AW1514" s="37" t="str">
        <x:v>https://mintra.eg/products/water-bottle-1-l-_-%C2%A9-_o%C9%AF_oeo_-%C2%A9-o%C9%AF-a</x:v>
      </x:c>
      <x:c r="AX1514" s="37" t="n">
        <x:v>1</x:v>
      </x:c>
      <x:c r="AY1514" s="60" t="n">
        <x:v>46233</x:v>
      </x:c>
      <x:c r="AZ1514" s="60"/>
      <x:c r="BA1514" s="60"/>
      <x:c r="BB1514" s="62" t="str">
        <x:f>IF(BA1514="","",(NOW()-BA1514)*24)</x:f>
      </x:c>
      <x:c r="BC1514" s="37" t="str">
        <x:f>IF(BA1514="","لم يُرصد",IF(BH1514&lt;&gt;TRUE,"غير نشط",IF(BD1514="فشل","فشل حالي",IF(BB1514&lt;=12,"حديث",IF(BB1514&lt;=24,"متأخر","قديم")))))</x:f>
        <x:v>لم يُرصد</x:v>
      </x:c>
      <x:c r="BD1514" s="37" t="str">
        <x:v>بانتظار أول رصد سعر</x:v>
      </x:c>
      <x:c r="BE1514" s="37" t="n">
        <x:v>0</x:v>
      </x:c>
      <x:c r="BF1514" s="37"/>
      <x:c r="BG1514" s="37"/>
      <x:c r="BH1514" s="54" t="b">
        <x:v>1</x:v>
      </x:c>
      <x:c r="BI1514" s="37" t="str">
        <x:v>جاهز لأول رصد</x:v>
      </x:c>
      <x:c r="BJ1514" s="37" t="str">
        <x:v>1 L Transparent Water Bottle — Neon Orange</x:v>
      </x:c>
      <x:c r="BK1514" s="37" t="str">
        <x:v>الموديل والنسخة ورقم SKU مأخوذة من خلاصة المنتجات الرسمية لمتجر Mintra؛ لم تُنقل أي أسعار.</x:v>
      </x:c>
      <x:c r="BL1514" s="60" t="n">
        <x:v>46233</x:v>
      </x:c>
      <x:c r="BM1514" s="60" t="n">
        <x:v>46233</x:v>
      </x:c>
    </x:row>
    <x:row r="1515">
      <x:c r="A1515" s="37" t="str">
        <x:v>CASH-D8BC84C61B1885</x:v>
      </x:c>
      <x:c r="B1515" s="37" t="str">
        <x:v>VAR-B547C2B85D375F|EG-063|STORE</x:v>
      </x:c>
      <x:c r="C1515" s="37" t="str">
        <x:v>VAR-B547C2B85D375F</x:v>
      </x:c>
      <x:c r="D1515" s="37" t="str">
        <x:v>MOD-1D43F3504A9CB3</x:v>
      </x:c>
      <x:c r="E1515" s="37" t="str">
        <x:v>Mintra 1 L Transparent Water Bottle Neon Pink | 1L | neon pink / pink</x:v>
      </x:c>
      <x:c r="F1515" s="37" t="str">
        <x:v>المطبخ والأدوات المنزلية</x:v>
      </x:c>
      <x:c r="G1515" s="37" t="str">
        <x:v>زجاجات مياه ومشروبات</x:v>
      </x:c>
      <x:c r="H1515" s="37" t="str">
        <x:v>Mintra</x:v>
      </x:c>
      <x:c r="I1515" s="37" t="str">
        <x:v>1 L Transparent Water Bottle</x:v>
      </x:c>
      <x:c r="J1515" s="37" t="str">
        <x:v>Neon Pink</x:v>
      </x:c>
      <x:c r="K1515" s="37"/>
      <x:c r="L1515" s="37"/>
      <x:c r="M1515" s="37" t="str">
        <x:v>neon pink / pink</x:v>
      </x:c>
      <x:c r="N1515" s="37" t="str">
        <x:v>07385</x:v>
      </x:c>
      <x:c r="O1515" s="37"/>
      <x:c r="P1515" s="37" t="str">
        <x:v>EG-063</x:v>
      </x:c>
      <x:c r="Q1515" s="37" t="str">
        <x:v>Mintra</x:v>
      </x:c>
      <x:c r="R1515" s="37" t="str">
        <x:v>علامة مباشرة/سلسلة</x:v>
      </x:c>
      <x:c r="S1515" s="37" t="str">
        <x:v>A</x:v>
      </x:c>
      <x:c r="T1515" s="37"/>
      <x:c r="U1515" s="37"/>
      <x:c r="V1515" s="37"/>
      <x:c r="W1515" s="37" t="str">
        <x:v>https://mintra.eg/products/water-bottle-1-l-_-%C2%A9-_o%C9%AF_oeo_-%C2%A9-o%C9%AF-a</x:v>
      </x:c>
      <x:c r="X1515" s="37" t="str">
        <x:v>تغذية منتجات</x:v>
      </x:c>
      <x:c r="Y1515" s="37" t="str">
        <x:v>EGP</x:v>
      </x:c>
      <x:c r="Z1515" s="56"/>
      <x:c r="AA1515" s="56"/>
      <x:c r="AB1515" s="56" t="str">
        <x:f>IF(OR(Z1515="",AA1515=""),"",MAX(0,AA1515-Z1515))</x:f>
      </x:c>
      <x:c r="AC1515" s="58" t="str">
        <x:f>IF(OR(Z1515="",AA1515="",AA1515=0),"",MAX(0,(AA1515-Z1515)/AA1515))</x:f>
      </x:c>
      <x:c r="AD1515" s="56"/>
      <x:c r="AE1515" s="56" t="str">
        <x:f>IF(Z1515="","",Z1515+IF(AD1515="",0,AD1515))</x:f>
      </x:c>
      <x:c r="AF1515" s="37" t="str">
        <x:f>IF(AD1515="","",AD1515=0)</x:f>
      </x:c>
      <x:c r="AG1515" s="37"/>
      <x:c r="AH1515" s="37"/>
      <x:c r="AI1515" s="37"/>
      <x:c r="AJ1515" s="37" t="str">
        <x:v>القاهرة</x:v>
      </x:c>
      <x:c r="AK1515" s="37"/>
      <x:c r="AL1515" s="37"/>
      <x:c r="AM1515" s="37"/>
      <x:c r="AN1515" s="37"/>
      <x:c r="AO1515" s="37"/>
      <x:c r="AP1515" s="37"/>
      <x:c r="AQ1515" s="54" t="b">
        <x:v>1</x:v>
      </x:c>
      <x:c r="AR1515" s="37"/>
      <x:c r="AS1515" s="37" t="str">
        <x:v>تغذية منتجات رسمية</x:v>
      </x:c>
      <x:c r="AT1515" s="37" t="str">
        <x:v>عالية</x:v>
      </x:c>
      <x:c r="AU1515" s="37" t="str">
        <x:v>official_store_product_feed</x:v>
      </x:c>
      <x:c r="AV1515" s="37" t="str">
        <x:v>تغذية منتجات</x:v>
      </x:c>
      <x:c r="AW1515" s="37" t="str">
        <x:v>https://mintra.eg/products/water-bottle-1-l-_-%C2%A9-_o%C9%AF_oeo_-%C2%A9-o%C9%AF-a</x:v>
      </x:c>
      <x:c r="AX1515" s="37" t="n">
        <x:v>1</x:v>
      </x:c>
      <x:c r="AY1515" s="60" t="n">
        <x:v>46233</x:v>
      </x:c>
      <x:c r="AZ1515" s="60"/>
      <x:c r="BA1515" s="60"/>
      <x:c r="BB1515" s="62" t="str">
        <x:f>IF(BA1515="","",(NOW()-BA1515)*24)</x:f>
      </x:c>
      <x:c r="BC1515" s="37" t="str">
        <x:f>IF(BA1515="","لم يُرصد",IF(BH1515&lt;&gt;TRUE,"غير نشط",IF(BD1515="فشل","فشل حالي",IF(BB1515&lt;=12,"حديث",IF(BB1515&lt;=24,"متأخر","قديم")))))</x:f>
        <x:v>لم يُرصد</x:v>
      </x:c>
      <x:c r="BD1515" s="37" t="str">
        <x:v>بانتظار أول رصد سعر</x:v>
      </x:c>
      <x:c r="BE1515" s="37" t="n">
        <x:v>0</x:v>
      </x:c>
      <x:c r="BF1515" s="37"/>
      <x:c r="BG1515" s="37"/>
      <x:c r="BH1515" s="54" t="b">
        <x:v>1</x:v>
      </x:c>
      <x:c r="BI1515" s="37" t="str">
        <x:v>جاهز لأول رصد</x:v>
      </x:c>
      <x:c r="BJ1515" s="37" t="str">
        <x:v>1 L Transparent Water Bottle — Neon Pink</x:v>
      </x:c>
      <x:c r="BK1515" s="37" t="str">
        <x:v>الموديل والنسخة ورقم SKU مأخوذة من خلاصة المنتجات الرسمية لمتجر Mintra؛ لم تُنقل أي أسعار.</x:v>
      </x:c>
      <x:c r="BL1515" s="60" t="n">
        <x:v>46233</x:v>
      </x:c>
      <x:c r="BM1515" s="60" t="n">
        <x:v>46233</x:v>
      </x:c>
    </x:row>
    <x:row r="1516">
      <x:c r="A1516" s="37" t="str">
        <x:v>CASH-3363A7AB475145</x:v>
      </x:c>
      <x:c r="B1516" s="37" t="str">
        <x:v>VAR-5996330959BC1A|EG-063|STORE</x:v>
      </x:c>
      <x:c r="C1516" s="37" t="str">
        <x:v>VAR-5996330959BC1A</x:v>
      </x:c>
      <x:c r="D1516" s="37" t="str">
        <x:v>MOD-1D43F3504A9CB3</x:v>
      </x:c>
      <x:c r="E1516" s="37" t="str">
        <x:v>Mintra 1 L Transparent Water Bottle Neon Yellow | 1L | neon yellow / yellow</x:v>
      </x:c>
      <x:c r="F1516" s="37" t="str">
        <x:v>المطبخ والأدوات المنزلية</x:v>
      </x:c>
      <x:c r="G1516" s="37" t="str">
        <x:v>زجاجات مياه ومشروبات</x:v>
      </x:c>
      <x:c r="H1516" s="37" t="str">
        <x:v>Mintra</x:v>
      </x:c>
      <x:c r="I1516" s="37" t="str">
        <x:v>1 L Transparent Water Bottle</x:v>
      </x:c>
      <x:c r="J1516" s="37" t="str">
        <x:v>Neon Yellow</x:v>
      </x:c>
      <x:c r="K1516" s="37"/>
      <x:c r="L1516" s="37"/>
      <x:c r="M1516" s="37" t="str">
        <x:v>neon yellow / yellow</x:v>
      </x:c>
      <x:c r="N1516" s="37" t="str">
        <x:v>07391</x:v>
      </x:c>
      <x:c r="O1516" s="37"/>
      <x:c r="P1516" s="37" t="str">
        <x:v>EG-063</x:v>
      </x:c>
      <x:c r="Q1516" s="37" t="str">
        <x:v>Mintra</x:v>
      </x:c>
      <x:c r="R1516" s="37" t="str">
        <x:v>علامة مباشرة/سلسلة</x:v>
      </x:c>
      <x:c r="S1516" s="37" t="str">
        <x:v>A</x:v>
      </x:c>
      <x:c r="T1516" s="37"/>
      <x:c r="U1516" s="37"/>
      <x:c r="V1516" s="37"/>
      <x:c r="W1516" s="37" t="str">
        <x:v>https://mintra.eg/products/water-bottle-1-l-_-%C2%A9-_o%C9%AF_oeo_-%C2%A9-o%C9%AF-a</x:v>
      </x:c>
      <x:c r="X1516" s="37" t="str">
        <x:v>تغذية منتجات</x:v>
      </x:c>
      <x:c r="Y1516" s="37" t="str">
        <x:v>EGP</x:v>
      </x:c>
      <x:c r="Z1516" s="56"/>
      <x:c r="AA1516" s="56"/>
      <x:c r="AB1516" s="56" t="str">
        <x:f>IF(OR(Z1516="",AA1516=""),"",MAX(0,AA1516-Z1516))</x:f>
      </x:c>
      <x:c r="AC1516" s="58" t="str">
        <x:f>IF(OR(Z1516="",AA1516="",AA1516=0),"",MAX(0,(AA1516-Z1516)/AA1516))</x:f>
      </x:c>
      <x:c r="AD1516" s="56"/>
      <x:c r="AE1516" s="56" t="str">
        <x:f>IF(Z1516="","",Z1516+IF(AD1516="",0,AD1516))</x:f>
      </x:c>
      <x:c r="AF1516" s="37" t="str">
        <x:f>IF(AD1516="","",AD1516=0)</x:f>
      </x:c>
      <x:c r="AG1516" s="37"/>
      <x:c r="AH1516" s="37"/>
      <x:c r="AI1516" s="37"/>
      <x:c r="AJ1516" s="37" t="str">
        <x:v>القاهرة</x:v>
      </x:c>
      <x:c r="AK1516" s="37"/>
      <x:c r="AL1516" s="37"/>
      <x:c r="AM1516" s="37"/>
      <x:c r="AN1516" s="37"/>
      <x:c r="AO1516" s="37"/>
      <x:c r="AP1516" s="37"/>
      <x:c r="AQ1516" s="54" t="b">
        <x:v>1</x:v>
      </x:c>
      <x:c r="AR1516" s="37"/>
      <x:c r="AS1516" s="37" t="str">
        <x:v>تغذية منتجات رسمية</x:v>
      </x:c>
      <x:c r="AT1516" s="37" t="str">
        <x:v>عالية</x:v>
      </x:c>
      <x:c r="AU1516" s="37" t="str">
        <x:v>official_store_product_feed</x:v>
      </x:c>
      <x:c r="AV1516" s="37" t="str">
        <x:v>تغذية منتجات</x:v>
      </x:c>
      <x:c r="AW1516" s="37" t="str">
        <x:v>https://mintra.eg/products/water-bottle-1-l-_-%C2%A9-_o%C9%AF_oeo_-%C2%A9-o%C9%AF-a</x:v>
      </x:c>
      <x:c r="AX1516" s="37" t="n">
        <x:v>1</x:v>
      </x:c>
      <x:c r="AY1516" s="60" t="n">
        <x:v>46233</x:v>
      </x:c>
      <x:c r="AZ1516" s="60"/>
      <x:c r="BA1516" s="60"/>
      <x:c r="BB1516" s="62" t="str">
        <x:f>IF(BA1516="","",(NOW()-BA1516)*24)</x:f>
      </x:c>
      <x:c r="BC1516" s="37" t="str">
        <x:f>IF(BA1516="","لم يُرصد",IF(BH1516&lt;&gt;TRUE,"غير نشط",IF(BD1516="فشل","فشل حالي",IF(BB1516&lt;=12,"حديث",IF(BB1516&lt;=24,"متأخر","قديم")))))</x:f>
        <x:v>لم يُرصد</x:v>
      </x:c>
      <x:c r="BD1516" s="37" t="str">
        <x:v>بانتظار أول رصد سعر</x:v>
      </x:c>
      <x:c r="BE1516" s="37" t="n">
        <x:v>0</x:v>
      </x:c>
      <x:c r="BF1516" s="37"/>
      <x:c r="BG1516" s="37"/>
      <x:c r="BH1516" s="54" t="b">
        <x:v>1</x:v>
      </x:c>
      <x:c r="BI1516" s="37" t="str">
        <x:v>جاهز لأول رصد</x:v>
      </x:c>
      <x:c r="BJ1516" s="37" t="str">
        <x:v>1 L Transparent Water Bottle — Neon Yellow</x:v>
      </x:c>
      <x:c r="BK1516" s="37" t="str">
        <x:v>الموديل والنسخة ورقم SKU مأخوذة من خلاصة المنتجات الرسمية لمتجر Mintra؛ لم تُنقل أي أسعار.</x:v>
      </x:c>
      <x:c r="BL1516" s="60" t="n">
        <x:v>46233</x:v>
      </x:c>
      <x:c r="BM1516" s="60" t="n">
        <x:v>46233</x:v>
      </x:c>
    </x:row>
    <x:row r="1517">
      <x:c r="A1517" s="37" t="str">
        <x:v>CASH-C146AD39E810CA</x:v>
      </x:c>
      <x:c r="B1517" s="37" t="str">
        <x:v>VAR-A0E28F7E35542D|EG-063|STORE</x:v>
      </x:c>
      <x:c r="C1517" s="37" t="str">
        <x:v>VAR-A0E28F7E35542D</x:v>
      </x:c>
      <x:c r="D1517" s="37" t="str">
        <x:v>MOD-1D43F3504A9CB3</x:v>
      </x:c>
      <x:c r="E1517" s="37" t="str">
        <x:v>Mintra 1 L Transparent Water Bottle Orange | 1L</x:v>
      </x:c>
      <x:c r="F1517" s="37" t="str">
        <x:v>المطبخ والأدوات المنزلية</x:v>
      </x:c>
      <x:c r="G1517" s="37" t="str">
        <x:v>زجاجات مياه ومشروبات</x:v>
      </x:c>
      <x:c r="H1517" s="37" t="str">
        <x:v>Mintra</x:v>
      </x:c>
      <x:c r="I1517" s="37" t="str">
        <x:v>1 L Transparent Water Bottle</x:v>
      </x:c>
      <x:c r="J1517" s="37" t="str">
        <x:v>Orange</x:v>
      </x:c>
      <x:c r="K1517" s="37"/>
      <x:c r="L1517" s="37"/>
      <x:c r="M1517" s="37" t="str">
        <x:v>orange</x:v>
      </x:c>
      <x:c r="N1517" s="37" t="str">
        <x:v>07390</x:v>
      </x:c>
      <x:c r="O1517" s="37"/>
      <x:c r="P1517" s="37" t="str">
        <x:v>EG-063</x:v>
      </x:c>
      <x:c r="Q1517" s="37" t="str">
        <x:v>Mintra</x:v>
      </x:c>
      <x:c r="R1517" s="37" t="str">
        <x:v>علامة مباشرة/سلسلة</x:v>
      </x:c>
      <x:c r="S1517" s="37" t="str">
        <x:v>A</x:v>
      </x:c>
      <x:c r="T1517" s="37"/>
      <x:c r="U1517" s="37"/>
      <x:c r="V1517" s="37"/>
      <x:c r="W1517" s="37" t="str">
        <x:v>https://mintra.eg/products/water-bottle-1-l-_-%C2%A9-_o%C9%AF_oeo_-%C2%A9-o%C9%AF-a</x:v>
      </x:c>
      <x:c r="X1517" s="37" t="str">
        <x:v>تغذية منتجات</x:v>
      </x:c>
      <x:c r="Y1517" s="37" t="str">
        <x:v>EGP</x:v>
      </x:c>
      <x:c r="Z1517" s="56"/>
      <x:c r="AA1517" s="56"/>
      <x:c r="AB1517" s="56" t="str">
        <x:f>IF(OR(Z1517="",AA1517=""),"",MAX(0,AA1517-Z1517))</x:f>
      </x:c>
      <x:c r="AC1517" s="58" t="str">
        <x:f>IF(OR(Z1517="",AA1517="",AA1517=0),"",MAX(0,(AA1517-Z1517)/AA1517))</x:f>
      </x:c>
      <x:c r="AD1517" s="56"/>
      <x:c r="AE1517" s="56" t="str">
        <x:f>IF(Z1517="","",Z1517+IF(AD1517="",0,AD1517))</x:f>
      </x:c>
      <x:c r="AF1517" s="37" t="str">
        <x:f>IF(AD1517="","",AD1517=0)</x:f>
      </x:c>
      <x:c r="AG1517" s="37"/>
      <x:c r="AH1517" s="37"/>
      <x:c r="AI1517" s="37"/>
      <x:c r="AJ1517" s="37" t="str">
        <x:v>القاهرة</x:v>
      </x:c>
      <x:c r="AK1517" s="37"/>
      <x:c r="AL1517" s="37"/>
      <x:c r="AM1517" s="37"/>
      <x:c r="AN1517" s="37"/>
      <x:c r="AO1517" s="37"/>
      <x:c r="AP1517" s="37"/>
      <x:c r="AQ1517" s="54" t="b">
        <x:v>1</x:v>
      </x:c>
      <x:c r="AR1517" s="37"/>
      <x:c r="AS1517" s="37" t="str">
        <x:v>تغذية منتجات رسمية</x:v>
      </x:c>
      <x:c r="AT1517" s="37" t="str">
        <x:v>عالية</x:v>
      </x:c>
      <x:c r="AU1517" s="37" t="str">
        <x:v>official_store_product_feed</x:v>
      </x:c>
      <x:c r="AV1517" s="37" t="str">
        <x:v>تغذية منتجات</x:v>
      </x:c>
      <x:c r="AW1517" s="37" t="str">
        <x:v>https://mintra.eg/products/water-bottle-1-l-_-%C2%A9-_o%C9%AF_oeo_-%C2%A9-o%C9%AF-a</x:v>
      </x:c>
      <x:c r="AX1517" s="37" t="n">
        <x:v>1</x:v>
      </x:c>
      <x:c r="AY1517" s="60" t="n">
        <x:v>46233</x:v>
      </x:c>
      <x:c r="AZ1517" s="60"/>
      <x:c r="BA1517" s="60"/>
      <x:c r="BB1517" s="62" t="str">
        <x:f>IF(BA1517="","",(NOW()-BA1517)*24)</x:f>
      </x:c>
      <x:c r="BC1517" s="37" t="str">
        <x:f>IF(BA1517="","لم يُرصد",IF(BH1517&lt;&gt;TRUE,"غير نشط",IF(BD1517="فشل","فشل حالي",IF(BB1517&lt;=12,"حديث",IF(BB1517&lt;=24,"متأخر","قديم")))))</x:f>
        <x:v>لم يُرصد</x:v>
      </x:c>
      <x:c r="BD1517" s="37" t="str">
        <x:v>بانتظار أول رصد سعر</x:v>
      </x:c>
      <x:c r="BE1517" s="37" t="n">
        <x:v>0</x:v>
      </x:c>
      <x:c r="BF1517" s="37"/>
      <x:c r="BG1517" s="37"/>
      <x:c r="BH1517" s="54" t="b">
        <x:v>1</x:v>
      </x:c>
      <x:c r="BI1517" s="37" t="str">
        <x:v>جاهز لأول رصد</x:v>
      </x:c>
      <x:c r="BJ1517" s="37" t="str">
        <x:v>1 L Transparent Water Bottle — Orange</x:v>
      </x:c>
      <x:c r="BK1517" s="37" t="str">
        <x:v>الموديل والنسخة ورقم SKU مأخوذة من خلاصة المنتجات الرسمية لمتجر Mintra؛ لم تُنقل أي أسعار.</x:v>
      </x:c>
      <x:c r="BL1517" s="60" t="n">
        <x:v>46233</x:v>
      </x:c>
      <x:c r="BM1517" s="60" t="n">
        <x:v>46233</x:v>
      </x:c>
    </x:row>
    <x:row r="1518">
      <x:c r="A1518" s="37" t="str">
        <x:v>CASH-2AEDB483B09194</x:v>
      </x:c>
      <x:c r="B1518" s="37" t="str">
        <x:v>VAR-867BBFCA638343|EG-063|STORE</x:v>
      </x:c>
      <x:c r="C1518" s="37" t="str">
        <x:v>VAR-867BBFCA638343</x:v>
      </x:c>
      <x:c r="D1518" s="37" t="str">
        <x:v>MOD-1D43F3504A9CB3</x:v>
      </x:c>
      <x:c r="E1518" s="37" t="str">
        <x:v>Mintra 1 L Transparent Water Bottle Pink | 1L</x:v>
      </x:c>
      <x:c r="F1518" s="37" t="str">
        <x:v>المطبخ والأدوات المنزلية</x:v>
      </x:c>
      <x:c r="G1518" s="37" t="str">
        <x:v>زجاجات مياه ومشروبات</x:v>
      </x:c>
      <x:c r="H1518" s="37" t="str">
        <x:v>Mintra</x:v>
      </x:c>
      <x:c r="I1518" s="37" t="str">
        <x:v>1 L Transparent Water Bottle</x:v>
      </x:c>
      <x:c r="J1518" s="37" t="str">
        <x:v>Pink</x:v>
      </x:c>
      <x:c r="K1518" s="37"/>
      <x:c r="L1518" s="37"/>
      <x:c r="M1518" s="37" t="str">
        <x:v>pink</x:v>
      </x:c>
      <x:c r="N1518" s="37" t="str">
        <x:v>07384</x:v>
      </x:c>
      <x:c r="O1518" s="37"/>
      <x:c r="P1518" s="37" t="str">
        <x:v>EG-063</x:v>
      </x:c>
      <x:c r="Q1518" s="37" t="str">
        <x:v>Mintra</x:v>
      </x:c>
      <x:c r="R1518" s="37" t="str">
        <x:v>علامة مباشرة/سلسلة</x:v>
      </x:c>
      <x:c r="S1518" s="37" t="str">
        <x:v>A</x:v>
      </x:c>
      <x:c r="T1518" s="37"/>
      <x:c r="U1518" s="37"/>
      <x:c r="V1518" s="37"/>
      <x:c r="W1518" s="37" t="str">
        <x:v>https://mintra.eg/products/water-bottle-1-l-_-%C2%A9-_o%C9%AF_oeo_-%C2%A9-o%C9%AF-a</x:v>
      </x:c>
      <x:c r="X1518" s="37" t="str">
        <x:v>تغذية منتجات</x:v>
      </x:c>
      <x:c r="Y1518" s="37" t="str">
        <x:v>EGP</x:v>
      </x:c>
      <x:c r="Z1518" s="56"/>
      <x:c r="AA1518" s="56"/>
      <x:c r="AB1518" s="56" t="str">
        <x:f>IF(OR(Z1518="",AA1518=""),"",MAX(0,AA1518-Z1518))</x:f>
      </x:c>
      <x:c r="AC1518" s="58" t="str">
        <x:f>IF(OR(Z1518="",AA1518="",AA1518=0),"",MAX(0,(AA1518-Z1518)/AA1518))</x:f>
      </x:c>
      <x:c r="AD1518" s="56"/>
      <x:c r="AE1518" s="56" t="str">
        <x:f>IF(Z1518="","",Z1518+IF(AD1518="",0,AD1518))</x:f>
      </x:c>
      <x:c r="AF1518" s="37" t="str">
        <x:f>IF(AD1518="","",AD1518=0)</x:f>
      </x:c>
      <x:c r="AG1518" s="37"/>
      <x:c r="AH1518" s="37"/>
      <x:c r="AI1518" s="37"/>
      <x:c r="AJ1518" s="37" t="str">
        <x:v>القاهرة</x:v>
      </x:c>
      <x:c r="AK1518" s="37"/>
      <x:c r="AL1518" s="37"/>
      <x:c r="AM1518" s="37"/>
      <x:c r="AN1518" s="37"/>
      <x:c r="AO1518" s="37"/>
      <x:c r="AP1518" s="37"/>
      <x:c r="AQ1518" s="54" t="b">
        <x:v>1</x:v>
      </x:c>
      <x:c r="AR1518" s="37"/>
      <x:c r="AS1518" s="37" t="str">
        <x:v>تغذية منتجات رسمية</x:v>
      </x:c>
      <x:c r="AT1518" s="37" t="str">
        <x:v>عالية</x:v>
      </x:c>
      <x:c r="AU1518" s="37" t="str">
        <x:v>official_store_product_feed</x:v>
      </x:c>
      <x:c r="AV1518" s="37" t="str">
        <x:v>تغذية منتجات</x:v>
      </x:c>
      <x:c r="AW1518" s="37" t="str">
        <x:v>https://mintra.eg/products/water-bottle-1-l-_-%C2%A9-_o%C9%AF_oeo_-%C2%A9-o%C9%AF-a</x:v>
      </x:c>
      <x:c r="AX1518" s="37" t="n">
        <x:v>1</x:v>
      </x:c>
      <x:c r="AY1518" s="60" t="n">
        <x:v>46233</x:v>
      </x:c>
      <x:c r="AZ1518" s="60"/>
      <x:c r="BA1518" s="60"/>
      <x:c r="BB1518" s="62" t="str">
        <x:f>IF(BA1518="","",(NOW()-BA1518)*24)</x:f>
      </x:c>
      <x:c r="BC1518" s="37" t="str">
        <x:f>IF(BA1518="","لم يُرصد",IF(BH1518&lt;&gt;TRUE,"غير نشط",IF(BD1518="فشل","فشل حالي",IF(BB1518&lt;=12,"حديث",IF(BB1518&lt;=24,"متأخر","قديم")))))</x:f>
        <x:v>لم يُرصد</x:v>
      </x:c>
      <x:c r="BD1518" s="37" t="str">
        <x:v>بانتظار أول رصد سعر</x:v>
      </x:c>
      <x:c r="BE1518" s="37" t="n">
        <x:v>0</x:v>
      </x:c>
      <x:c r="BF1518" s="37"/>
      <x:c r="BG1518" s="37"/>
      <x:c r="BH1518" s="54" t="b">
        <x:v>1</x:v>
      </x:c>
      <x:c r="BI1518" s="37" t="str">
        <x:v>جاهز لأول رصد</x:v>
      </x:c>
      <x:c r="BJ1518" s="37" t="str">
        <x:v>1 L Transparent Water Bottle — Pink</x:v>
      </x:c>
      <x:c r="BK1518" s="37" t="str">
        <x:v>الموديل والنسخة ورقم SKU مأخوذة من خلاصة المنتجات الرسمية لمتجر Mintra؛ لم تُنقل أي أسعار.</x:v>
      </x:c>
      <x:c r="BL1518" s="60" t="n">
        <x:v>46233</x:v>
      </x:c>
      <x:c r="BM1518" s="60" t="n">
        <x:v>46233</x:v>
      </x:c>
    </x:row>
    <x:row r="1519">
      <x:c r="A1519" s="37" t="str">
        <x:v>CASH-0E34873A7BE9A0</x:v>
      </x:c>
      <x:c r="B1519" s="37" t="str">
        <x:v>VAR-4B72A1F6E18E02|EG-063|STORE</x:v>
      </x:c>
      <x:c r="C1519" s="37" t="str">
        <x:v>VAR-4B72A1F6E18E02</x:v>
      </x:c>
      <x:c r="D1519" s="37" t="str">
        <x:v>MOD-1D43F3504A9CB3</x:v>
      </x:c>
      <x:c r="E1519" s="37" t="str">
        <x:v>Mintra 1 L Transparent Water Bottle Purple | 1L</x:v>
      </x:c>
      <x:c r="F1519" s="37" t="str">
        <x:v>المطبخ والأدوات المنزلية</x:v>
      </x:c>
      <x:c r="G1519" s="37" t="str">
        <x:v>زجاجات مياه ومشروبات</x:v>
      </x:c>
      <x:c r="H1519" s="37" t="str">
        <x:v>Mintra</x:v>
      </x:c>
      <x:c r="I1519" s="37" t="str">
        <x:v>1 L Transparent Water Bottle</x:v>
      </x:c>
      <x:c r="J1519" s="37" t="str">
        <x:v>Purple</x:v>
      </x:c>
      <x:c r="K1519" s="37"/>
      <x:c r="L1519" s="37"/>
      <x:c r="M1519" s="37" t="str">
        <x:v>purple</x:v>
      </x:c>
      <x:c r="N1519" s="37" t="str">
        <x:v>07383</x:v>
      </x:c>
      <x:c r="O1519" s="37"/>
      <x:c r="P1519" s="37" t="str">
        <x:v>EG-063</x:v>
      </x:c>
      <x:c r="Q1519" s="37" t="str">
        <x:v>Mintra</x:v>
      </x:c>
      <x:c r="R1519" s="37" t="str">
        <x:v>علامة مباشرة/سلسلة</x:v>
      </x:c>
      <x:c r="S1519" s="37" t="str">
        <x:v>A</x:v>
      </x:c>
      <x:c r="T1519" s="37"/>
      <x:c r="U1519" s="37"/>
      <x:c r="V1519" s="37"/>
      <x:c r="W1519" s="37" t="str">
        <x:v>https://mintra.eg/products/water-bottle-1-l-_-%C2%A9-_o%C9%AF_oeo_-%C2%A9-o%C9%AF-a</x:v>
      </x:c>
      <x:c r="X1519" s="37" t="str">
        <x:v>تغذية منتجات</x:v>
      </x:c>
      <x:c r="Y1519" s="37" t="str">
        <x:v>EGP</x:v>
      </x:c>
      <x:c r="Z1519" s="56"/>
      <x:c r="AA1519" s="56"/>
      <x:c r="AB1519" s="56" t="str">
        <x:f>IF(OR(Z1519="",AA1519=""),"",MAX(0,AA1519-Z1519))</x:f>
      </x:c>
      <x:c r="AC1519" s="58" t="str">
        <x:f>IF(OR(Z1519="",AA1519="",AA1519=0),"",MAX(0,(AA1519-Z1519)/AA1519))</x:f>
      </x:c>
      <x:c r="AD1519" s="56"/>
      <x:c r="AE1519" s="56" t="str">
        <x:f>IF(Z1519="","",Z1519+IF(AD1519="",0,AD1519))</x:f>
      </x:c>
      <x:c r="AF1519" s="37" t="str">
        <x:f>IF(AD1519="","",AD1519=0)</x:f>
      </x:c>
      <x:c r="AG1519" s="37"/>
      <x:c r="AH1519" s="37"/>
      <x:c r="AI1519" s="37"/>
      <x:c r="AJ1519" s="37" t="str">
        <x:v>القاهرة</x:v>
      </x:c>
      <x:c r="AK1519" s="37"/>
      <x:c r="AL1519" s="37"/>
      <x:c r="AM1519" s="37"/>
      <x:c r="AN1519" s="37"/>
      <x:c r="AO1519" s="37"/>
      <x:c r="AP1519" s="37"/>
      <x:c r="AQ1519" s="54" t="b">
        <x:v>1</x:v>
      </x:c>
      <x:c r="AR1519" s="37"/>
      <x:c r="AS1519" s="37" t="str">
        <x:v>تغذية منتجات رسمية</x:v>
      </x:c>
      <x:c r="AT1519" s="37" t="str">
        <x:v>عالية</x:v>
      </x:c>
      <x:c r="AU1519" s="37" t="str">
        <x:v>official_store_product_feed</x:v>
      </x:c>
      <x:c r="AV1519" s="37" t="str">
        <x:v>تغذية منتجات</x:v>
      </x:c>
      <x:c r="AW1519" s="37" t="str">
        <x:v>https://mintra.eg/products/water-bottle-1-l-_-%C2%A9-_o%C9%AF_oeo_-%C2%A9-o%C9%AF-a</x:v>
      </x:c>
      <x:c r="AX1519" s="37" t="n">
        <x:v>1</x:v>
      </x:c>
      <x:c r="AY1519" s="60" t="n">
        <x:v>46233</x:v>
      </x:c>
      <x:c r="AZ1519" s="60"/>
      <x:c r="BA1519" s="60"/>
      <x:c r="BB1519" s="62" t="str">
        <x:f>IF(BA1519="","",(NOW()-BA1519)*24)</x:f>
      </x:c>
      <x:c r="BC1519" s="37" t="str">
        <x:f>IF(BA1519="","لم يُرصد",IF(BH1519&lt;&gt;TRUE,"غير نشط",IF(BD1519="فشل","فشل حالي",IF(BB1519&lt;=12,"حديث",IF(BB1519&lt;=24,"متأخر","قديم")))))</x:f>
        <x:v>لم يُرصد</x:v>
      </x:c>
      <x:c r="BD1519" s="37" t="str">
        <x:v>بانتظار أول رصد سعر</x:v>
      </x:c>
      <x:c r="BE1519" s="37" t="n">
        <x:v>0</x:v>
      </x:c>
      <x:c r="BF1519" s="37"/>
      <x:c r="BG1519" s="37"/>
      <x:c r="BH1519" s="54" t="b">
        <x:v>1</x:v>
      </x:c>
      <x:c r="BI1519" s="37" t="str">
        <x:v>جاهز لأول رصد</x:v>
      </x:c>
      <x:c r="BJ1519" s="37" t="str">
        <x:v>1 L Transparent Water Bottle — Purple</x:v>
      </x:c>
      <x:c r="BK1519" s="37" t="str">
        <x:v>الموديل والنسخة ورقم SKU مأخوذة من خلاصة المنتجات الرسمية لمتجر Mintra؛ لم تُنقل أي أسعار.</x:v>
      </x:c>
      <x:c r="BL1519" s="60" t="n">
        <x:v>46233</x:v>
      </x:c>
      <x:c r="BM1519" s="60" t="n">
        <x:v>46233</x:v>
      </x:c>
    </x:row>
    <x:row r="1520">
      <x:c r="A1520" s="37" t="str">
        <x:v>CASH-78E7562E8BA839</x:v>
      </x:c>
      <x:c r="B1520" s="37" t="str">
        <x:v>VAR-91E82E5FFD3E22|EG-063|STORE</x:v>
      </x:c>
      <x:c r="C1520" s="37" t="str">
        <x:v>VAR-91E82E5FFD3E22</x:v>
      </x:c>
      <x:c r="D1520" s="37" t="str">
        <x:v>MOD-1D43F3504A9CB3</x:v>
      </x:c>
      <x:c r="E1520" s="37" t="str">
        <x:v>Mintra 1 L Transparent Water Bottle Red | 1L</x:v>
      </x:c>
      <x:c r="F1520" s="37" t="str">
        <x:v>المطبخ والأدوات المنزلية</x:v>
      </x:c>
      <x:c r="G1520" s="37" t="str">
        <x:v>زجاجات مياه ومشروبات</x:v>
      </x:c>
      <x:c r="H1520" s="37" t="str">
        <x:v>Mintra</x:v>
      </x:c>
      <x:c r="I1520" s="37" t="str">
        <x:v>1 L Transparent Water Bottle</x:v>
      </x:c>
      <x:c r="J1520" s="37" t="str">
        <x:v>Red</x:v>
      </x:c>
      <x:c r="K1520" s="37"/>
      <x:c r="L1520" s="37"/>
      <x:c r="M1520" s="37" t="str">
        <x:v>red</x:v>
      </x:c>
      <x:c r="N1520" s="37" t="str">
        <x:v>07382</x:v>
      </x:c>
      <x:c r="O1520" s="37"/>
      <x:c r="P1520" s="37" t="str">
        <x:v>EG-063</x:v>
      </x:c>
      <x:c r="Q1520" s="37" t="str">
        <x:v>Mintra</x:v>
      </x:c>
      <x:c r="R1520" s="37" t="str">
        <x:v>علامة مباشرة/سلسلة</x:v>
      </x:c>
      <x:c r="S1520" s="37" t="str">
        <x:v>A</x:v>
      </x:c>
      <x:c r="T1520" s="37"/>
      <x:c r="U1520" s="37"/>
      <x:c r="V1520" s="37"/>
      <x:c r="W1520" s="37" t="str">
        <x:v>https://mintra.eg/products/water-bottle-1-l-_-%C2%A9-_o%C9%AF_oeo_-%C2%A9-o%C9%AF-a</x:v>
      </x:c>
      <x:c r="X1520" s="37" t="str">
        <x:v>تغذية منتجات</x:v>
      </x:c>
      <x:c r="Y1520" s="37" t="str">
        <x:v>EGP</x:v>
      </x:c>
      <x:c r="Z1520" s="56"/>
      <x:c r="AA1520" s="56"/>
      <x:c r="AB1520" s="56" t="str">
        <x:f>IF(OR(Z1520="",AA1520=""),"",MAX(0,AA1520-Z1520))</x:f>
      </x:c>
      <x:c r="AC1520" s="58" t="str">
        <x:f>IF(OR(Z1520="",AA1520="",AA1520=0),"",MAX(0,(AA1520-Z1520)/AA1520))</x:f>
      </x:c>
      <x:c r="AD1520" s="56"/>
      <x:c r="AE1520" s="56" t="str">
        <x:f>IF(Z1520="","",Z1520+IF(AD1520="",0,AD1520))</x:f>
      </x:c>
      <x:c r="AF1520" s="37" t="str">
        <x:f>IF(AD1520="","",AD1520=0)</x:f>
      </x:c>
      <x:c r="AG1520" s="37"/>
      <x:c r="AH1520" s="37"/>
      <x:c r="AI1520" s="37"/>
      <x:c r="AJ1520" s="37" t="str">
        <x:v>القاهرة</x:v>
      </x:c>
      <x:c r="AK1520" s="37"/>
      <x:c r="AL1520" s="37"/>
      <x:c r="AM1520" s="37"/>
      <x:c r="AN1520" s="37"/>
      <x:c r="AO1520" s="37"/>
      <x:c r="AP1520" s="37"/>
      <x:c r="AQ1520" s="54" t="b">
        <x:v>1</x:v>
      </x:c>
      <x:c r="AR1520" s="37"/>
      <x:c r="AS1520" s="37" t="str">
        <x:v>تغذية منتجات رسمية</x:v>
      </x:c>
      <x:c r="AT1520" s="37" t="str">
        <x:v>عالية</x:v>
      </x:c>
      <x:c r="AU1520" s="37" t="str">
        <x:v>official_store_product_feed</x:v>
      </x:c>
      <x:c r="AV1520" s="37" t="str">
        <x:v>تغذية منتجات</x:v>
      </x:c>
      <x:c r="AW1520" s="37" t="str">
        <x:v>https://mintra.eg/products/water-bottle-1-l-_-%C2%A9-_o%C9%AF_oeo_-%C2%A9-o%C9%AF-a</x:v>
      </x:c>
      <x:c r="AX1520" s="37" t="n">
        <x:v>1</x:v>
      </x:c>
      <x:c r="AY1520" s="60" t="n">
        <x:v>46233</x:v>
      </x:c>
      <x:c r="AZ1520" s="60"/>
      <x:c r="BA1520" s="60"/>
      <x:c r="BB1520" s="62" t="str">
        <x:f>IF(BA1520="","",(NOW()-BA1520)*24)</x:f>
      </x:c>
      <x:c r="BC1520" s="37" t="str">
        <x:f>IF(BA1520="","لم يُرصد",IF(BH1520&lt;&gt;TRUE,"غير نشط",IF(BD1520="فشل","فشل حالي",IF(BB1520&lt;=12,"حديث",IF(BB1520&lt;=24,"متأخر","قديم")))))</x:f>
        <x:v>لم يُرصد</x:v>
      </x:c>
      <x:c r="BD1520" s="37" t="str">
        <x:v>بانتظار أول رصد سعر</x:v>
      </x:c>
      <x:c r="BE1520" s="37" t="n">
        <x:v>0</x:v>
      </x:c>
      <x:c r="BF1520" s="37"/>
      <x:c r="BG1520" s="37"/>
      <x:c r="BH1520" s="54" t="b">
        <x:v>1</x:v>
      </x:c>
      <x:c r="BI1520" s="37" t="str">
        <x:v>جاهز لأول رصد</x:v>
      </x:c>
      <x:c r="BJ1520" s="37" t="str">
        <x:v>1 L Transparent Water Bottle — Red</x:v>
      </x:c>
      <x:c r="BK1520" s="37" t="str">
        <x:v>الموديل والنسخة ورقم SKU مأخوذة من خلاصة المنتجات الرسمية لمتجر Mintra؛ لم تُنقل أي أسعار.</x:v>
      </x:c>
      <x:c r="BL1520" s="60" t="n">
        <x:v>46233</x:v>
      </x:c>
      <x:c r="BM1520" s="60" t="n">
        <x:v>46233</x:v>
      </x:c>
    </x:row>
    <x:row r="1521">
      <x:c r="A1521" s="37" t="str">
        <x:v>CASH-1D659ABD7D5E69</x:v>
      </x:c>
      <x:c r="B1521" s="37" t="str">
        <x:v>VAR-93E82FF59FDC15|EG-063|STORE</x:v>
      </x:c>
      <x:c r="C1521" s="37" t="str">
        <x:v>VAR-93E82FF59FDC15</x:v>
      </x:c>
      <x:c r="D1521" s="37" t="str">
        <x:v>MOD-AAB696AE9F4853</x:v>
      </x:c>
      <x:c r="E1521" s="37" t="str">
        <x:v>Mintra 500 ml Colored Water Bottle - with Straw (Kids Size) Dark blue | 500ml | blue / dark blue</x:v>
      </x:c>
      <x:c r="F1521" s="37" t="str">
        <x:v>المطبخ والأدوات المنزلية</x:v>
      </x:c>
      <x:c r="G1521" s="37" t="str">
        <x:v>زجاجات مياه ومشروبات</x:v>
      </x:c>
      <x:c r="H1521" s="37" t="str">
        <x:v>Mintra</x:v>
      </x:c>
      <x:c r="I1521" s="37" t="str">
        <x:v>500 ml Colored Water Bottle - with Straw (Kids Size)</x:v>
      </x:c>
      <x:c r="J1521" s="37" t="str">
        <x:v>Dark blue</x:v>
      </x:c>
      <x:c r="K1521" s="37"/>
      <x:c r="L1521" s="37"/>
      <x:c r="M1521" s="37" t="str">
        <x:v>blue / dark blue</x:v>
      </x:c>
      <x:c r="N1521" s="37" t="str">
        <x:v>18178</x:v>
      </x:c>
      <x:c r="O1521" s="37"/>
      <x:c r="P1521" s="37" t="str">
        <x:v>EG-063</x:v>
      </x:c>
      <x:c r="Q1521" s="37" t="str">
        <x:v>Mintra</x:v>
      </x:c>
      <x:c r="R1521" s="37" t="str">
        <x:v>علامة مباشرة/سلسلة</x:v>
      </x:c>
      <x:c r="S1521" s="37" t="str">
        <x:v>A</x:v>
      </x:c>
      <x:c r="T1521" s="37"/>
      <x:c r="U1521" s="37"/>
      <x:c r="V1521" s="37"/>
      <x:c r="W1521" s="37" t="str">
        <x:v>https://mintra.eg/products/water-bottle-500-ml-with-straw-kids-size</x:v>
      </x:c>
      <x:c r="X1521" s="37" t="str">
        <x:v>تغذية منتجات</x:v>
      </x:c>
      <x:c r="Y1521" s="37" t="str">
        <x:v>EGP</x:v>
      </x:c>
      <x:c r="Z1521" s="56"/>
      <x:c r="AA1521" s="56"/>
      <x:c r="AB1521" s="56" t="str">
        <x:f>IF(OR(Z1521="",AA1521=""),"",MAX(0,AA1521-Z1521))</x:f>
      </x:c>
      <x:c r="AC1521" s="58" t="str">
        <x:f>IF(OR(Z1521="",AA1521="",AA1521=0),"",MAX(0,(AA1521-Z1521)/AA1521))</x:f>
      </x:c>
      <x:c r="AD1521" s="56"/>
      <x:c r="AE1521" s="56" t="str">
        <x:f>IF(Z1521="","",Z1521+IF(AD1521="",0,AD1521))</x:f>
      </x:c>
      <x:c r="AF1521" s="37" t="str">
        <x:f>IF(AD1521="","",AD1521=0)</x:f>
      </x:c>
      <x:c r="AG1521" s="37"/>
      <x:c r="AH1521" s="37"/>
      <x:c r="AI1521" s="37"/>
      <x:c r="AJ1521" s="37" t="str">
        <x:v>القاهرة</x:v>
      </x:c>
      <x:c r="AK1521" s="37"/>
      <x:c r="AL1521" s="37"/>
      <x:c r="AM1521" s="37"/>
      <x:c r="AN1521" s="37"/>
      <x:c r="AO1521" s="37"/>
      <x:c r="AP1521" s="37"/>
      <x:c r="AQ1521" s="54" t="b">
        <x:v>1</x:v>
      </x:c>
      <x:c r="AR1521" s="37"/>
      <x:c r="AS1521" s="37" t="str">
        <x:v>تغذية منتجات رسمية</x:v>
      </x:c>
      <x:c r="AT1521" s="37" t="str">
        <x:v>عالية</x:v>
      </x:c>
      <x:c r="AU1521" s="37" t="str">
        <x:v>official_store_product_feed</x:v>
      </x:c>
      <x:c r="AV1521" s="37" t="str">
        <x:v>تغذية منتجات</x:v>
      </x:c>
      <x:c r="AW1521" s="37" t="str">
        <x:v>https://mintra.eg/products/water-bottle-500-ml-with-straw-kids-size</x:v>
      </x:c>
      <x:c r="AX1521" s="37" t="n">
        <x:v>1</x:v>
      </x:c>
      <x:c r="AY1521" s="60" t="n">
        <x:v>46233</x:v>
      </x:c>
      <x:c r="AZ1521" s="60"/>
      <x:c r="BA1521" s="60"/>
      <x:c r="BB1521" s="62" t="str">
        <x:f>IF(BA1521="","",(NOW()-BA1521)*24)</x:f>
      </x:c>
      <x:c r="BC1521" s="37" t="str">
        <x:f>IF(BA1521="","لم يُرصد",IF(BH1521&lt;&gt;TRUE,"غير نشط",IF(BD1521="فشل","فشل حالي",IF(BB1521&lt;=12,"حديث",IF(BB1521&lt;=24,"متأخر","قديم")))))</x:f>
        <x:v>لم يُرصد</x:v>
      </x:c>
      <x:c r="BD1521" s="37" t="str">
        <x:v>بانتظار أول رصد سعر</x:v>
      </x:c>
      <x:c r="BE1521" s="37" t="n">
        <x:v>0</x:v>
      </x:c>
      <x:c r="BF1521" s="37"/>
      <x:c r="BG1521" s="37"/>
      <x:c r="BH1521" s="54" t="b">
        <x:v>1</x:v>
      </x:c>
      <x:c r="BI1521" s="37" t="str">
        <x:v>جاهز لأول رصد</x:v>
      </x:c>
      <x:c r="BJ1521" s="37" t="str">
        <x:v>500 ml Colored Water Bottle - with Straw (Kids Size) — Dark blue</x:v>
      </x:c>
      <x:c r="BK1521" s="37" t="str">
        <x:v>الموديل والنسخة ورقم SKU مأخوذة من خلاصة المنتجات الرسمية لمتجر Mintra؛ لم تُنقل أي أسعار.</x:v>
      </x:c>
      <x:c r="BL1521" s="60" t="n">
        <x:v>46233</x:v>
      </x:c>
      <x:c r="BM1521" s="60" t="n">
        <x:v>46233</x:v>
      </x:c>
    </x:row>
    <x:row r="1522">
      <x:c r="A1522" s="37" t="str">
        <x:v>CASH-D746EB622E4894</x:v>
      </x:c>
      <x:c r="B1522" s="37" t="str">
        <x:v>VAR-38072546763FB0|EG-063|STORE</x:v>
      </x:c>
      <x:c r="C1522" s="37" t="str">
        <x:v>VAR-38072546763FB0</x:v>
      </x:c>
      <x:c r="D1522" s="37" t="str">
        <x:v>MOD-AAB696AE9F4853</x:v>
      </x:c>
      <x:c r="E1522" s="37" t="str">
        <x:v>Mintra 500 ml Colored Water Bottle - with Straw (Kids Size) Green | 500ml</x:v>
      </x:c>
      <x:c r="F1522" s="37" t="str">
        <x:v>المطبخ والأدوات المنزلية</x:v>
      </x:c>
      <x:c r="G1522" s="37" t="str">
        <x:v>زجاجات مياه ومشروبات</x:v>
      </x:c>
      <x:c r="H1522" s="37" t="str">
        <x:v>Mintra</x:v>
      </x:c>
      <x:c r="I1522" s="37" t="str">
        <x:v>500 ml Colored Water Bottle - with Straw (Kids Size)</x:v>
      </x:c>
      <x:c r="J1522" s="37" t="str">
        <x:v>Green</x:v>
      </x:c>
      <x:c r="K1522" s="37"/>
      <x:c r="L1522" s="37"/>
      <x:c r="M1522" s="37" t="str">
        <x:v>green</x:v>
      </x:c>
      <x:c r="N1522" s="37" t="str">
        <x:v>18181</x:v>
      </x:c>
      <x:c r="O1522" s="37"/>
      <x:c r="P1522" s="37" t="str">
        <x:v>EG-063</x:v>
      </x:c>
      <x:c r="Q1522" s="37" t="str">
        <x:v>Mintra</x:v>
      </x:c>
      <x:c r="R1522" s="37" t="str">
        <x:v>علامة مباشرة/سلسلة</x:v>
      </x:c>
      <x:c r="S1522" s="37" t="str">
        <x:v>A</x:v>
      </x:c>
      <x:c r="T1522" s="37"/>
      <x:c r="U1522" s="37"/>
      <x:c r="V1522" s="37"/>
      <x:c r="W1522" s="37" t="str">
        <x:v>https://mintra.eg/products/water-bottle-500-ml-with-straw-kids-size</x:v>
      </x:c>
      <x:c r="X1522" s="37" t="str">
        <x:v>تغذية منتجات</x:v>
      </x:c>
      <x:c r="Y1522" s="37" t="str">
        <x:v>EGP</x:v>
      </x:c>
      <x:c r="Z1522" s="56"/>
      <x:c r="AA1522" s="56"/>
      <x:c r="AB1522" s="56" t="str">
        <x:f>IF(OR(Z1522="",AA1522=""),"",MAX(0,AA1522-Z1522))</x:f>
      </x:c>
      <x:c r="AC1522" s="58" t="str">
        <x:f>IF(OR(Z1522="",AA1522="",AA1522=0),"",MAX(0,(AA1522-Z1522)/AA1522))</x:f>
      </x:c>
      <x:c r="AD1522" s="56"/>
      <x:c r="AE1522" s="56" t="str">
        <x:f>IF(Z1522="","",Z1522+IF(AD1522="",0,AD1522))</x:f>
      </x:c>
      <x:c r="AF1522" s="37" t="str">
        <x:f>IF(AD1522="","",AD1522=0)</x:f>
      </x:c>
      <x:c r="AG1522" s="37"/>
      <x:c r="AH1522" s="37"/>
      <x:c r="AI1522" s="37"/>
      <x:c r="AJ1522" s="37" t="str">
        <x:v>القاهرة</x:v>
      </x:c>
      <x:c r="AK1522" s="37"/>
      <x:c r="AL1522" s="37"/>
      <x:c r="AM1522" s="37"/>
      <x:c r="AN1522" s="37"/>
      <x:c r="AO1522" s="37"/>
      <x:c r="AP1522" s="37"/>
      <x:c r="AQ1522" s="54" t="b">
        <x:v>1</x:v>
      </x:c>
      <x:c r="AR1522" s="37"/>
      <x:c r="AS1522" s="37" t="str">
        <x:v>تغذية منتجات رسمية</x:v>
      </x:c>
      <x:c r="AT1522" s="37" t="str">
        <x:v>عالية</x:v>
      </x:c>
      <x:c r="AU1522" s="37" t="str">
        <x:v>official_store_product_feed</x:v>
      </x:c>
      <x:c r="AV1522" s="37" t="str">
        <x:v>تغذية منتجات</x:v>
      </x:c>
      <x:c r="AW1522" s="37" t="str">
        <x:v>https://mintra.eg/products/water-bottle-500-ml-with-straw-kids-size</x:v>
      </x:c>
      <x:c r="AX1522" s="37" t="n">
        <x:v>1</x:v>
      </x:c>
      <x:c r="AY1522" s="60" t="n">
        <x:v>46233</x:v>
      </x:c>
      <x:c r="AZ1522" s="60"/>
      <x:c r="BA1522" s="60"/>
      <x:c r="BB1522" s="62" t="str">
        <x:f>IF(BA1522="","",(NOW()-BA1522)*24)</x:f>
      </x:c>
      <x:c r="BC1522" s="37" t="str">
        <x:f>IF(BA1522="","لم يُرصد",IF(BH1522&lt;&gt;TRUE,"غير نشط",IF(BD1522="فشل","فشل حالي",IF(BB1522&lt;=12,"حديث",IF(BB1522&lt;=24,"متأخر","قديم")))))</x:f>
        <x:v>لم يُرصد</x:v>
      </x:c>
      <x:c r="BD1522" s="37" t="str">
        <x:v>بانتظار أول رصد سعر</x:v>
      </x:c>
      <x:c r="BE1522" s="37" t="n">
        <x:v>0</x:v>
      </x:c>
      <x:c r="BF1522" s="37"/>
      <x:c r="BG1522" s="37"/>
      <x:c r="BH1522" s="54" t="b">
        <x:v>1</x:v>
      </x:c>
      <x:c r="BI1522" s="37" t="str">
        <x:v>جاهز لأول رصد</x:v>
      </x:c>
      <x:c r="BJ1522" s="37" t="str">
        <x:v>500 ml Colored Water Bottle - with Straw (Kids Size) — Green</x:v>
      </x:c>
      <x:c r="BK1522" s="37" t="str">
        <x:v>الموديل والنسخة ورقم SKU مأخوذة من خلاصة المنتجات الرسمية لمتجر Mintra؛ لم تُنقل أي أسعار.</x:v>
      </x:c>
      <x:c r="BL1522" s="60" t="n">
        <x:v>46233</x:v>
      </x:c>
      <x:c r="BM1522" s="60" t="n">
        <x:v>46233</x:v>
      </x:c>
    </x:row>
    <x:row r="1523">
      <x:c r="A1523" s="37" t="str">
        <x:v>CASH-55BAA9E54A8DB1</x:v>
      </x:c>
      <x:c r="B1523" s="37" t="str">
        <x:v>VAR-BE97704B9E2E21|EG-063|STORE</x:v>
      </x:c>
      <x:c r="C1523" s="37" t="str">
        <x:v>VAR-BE97704B9E2E21</x:v>
      </x:c>
      <x:c r="D1523" s="37" t="str">
        <x:v>MOD-AAB696AE9F4853</x:v>
      </x:c>
      <x:c r="E1523" s="37" t="str">
        <x:v>Mintra 500 ml Colored Water Bottle - with Straw (Kids Size) Light blue | 500ml | blue / light blue</x:v>
      </x:c>
      <x:c r="F1523" s="37" t="str">
        <x:v>المطبخ والأدوات المنزلية</x:v>
      </x:c>
      <x:c r="G1523" s="37" t="str">
        <x:v>زجاجات مياه ومشروبات</x:v>
      </x:c>
      <x:c r="H1523" s="37" t="str">
        <x:v>Mintra</x:v>
      </x:c>
      <x:c r="I1523" s="37" t="str">
        <x:v>500 ml Colored Water Bottle - with Straw (Kids Size)</x:v>
      </x:c>
      <x:c r="J1523" s="37" t="str">
        <x:v>Light blue</x:v>
      </x:c>
      <x:c r="K1523" s="37"/>
      <x:c r="L1523" s="37"/>
      <x:c r="M1523" s="37" t="str">
        <x:v>blue / light blue</x:v>
      </x:c>
      <x:c r="N1523" s="37" t="str">
        <x:v>18179</x:v>
      </x:c>
      <x:c r="O1523" s="37"/>
      <x:c r="P1523" s="37" t="str">
        <x:v>EG-063</x:v>
      </x:c>
      <x:c r="Q1523" s="37" t="str">
        <x:v>Mintra</x:v>
      </x:c>
      <x:c r="R1523" s="37" t="str">
        <x:v>علامة مباشرة/سلسلة</x:v>
      </x:c>
      <x:c r="S1523" s="37" t="str">
        <x:v>A</x:v>
      </x:c>
      <x:c r="T1523" s="37"/>
      <x:c r="U1523" s="37"/>
      <x:c r="V1523" s="37"/>
      <x:c r="W1523" s="37" t="str">
        <x:v>https://mintra.eg/products/water-bottle-500-ml-with-straw-kids-size</x:v>
      </x:c>
      <x:c r="X1523" s="37" t="str">
        <x:v>تغذية منتجات</x:v>
      </x:c>
      <x:c r="Y1523" s="37" t="str">
        <x:v>EGP</x:v>
      </x:c>
      <x:c r="Z1523" s="56"/>
      <x:c r="AA1523" s="56"/>
      <x:c r="AB1523" s="56" t="str">
        <x:f>IF(OR(Z1523="",AA1523=""),"",MAX(0,AA1523-Z1523))</x:f>
      </x:c>
      <x:c r="AC1523" s="58" t="str">
        <x:f>IF(OR(Z1523="",AA1523="",AA1523=0),"",MAX(0,(AA1523-Z1523)/AA1523))</x:f>
      </x:c>
      <x:c r="AD1523" s="56"/>
      <x:c r="AE1523" s="56" t="str">
        <x:f>IF(Z1523="","",Z1523+IF(AD1523="",0,AD1523))</x:f>
      </x:c>
      <x:c r="AF1523" s="37" t="str">
        <x:f>IF(AD1523="","",AD1523=0)</x:f>
      </x:c>
      <x:c r="AG1523" s="37"/>
      <x:c r="AH1523" s="37"/>
      <x:c r="AI1523" s="37"/>
      <x:c r="AJ1523" s="37" t="str">
        <x:v>القاهرة</x:v>
      </x:c>
      <x:c r="AK1523" s="37"/>
      <x:c r="AL1523" s="37"/>
      <x:c r="AM1523" s="37"/>
      <x:c r="AN1523" s="37"/>
      <x:c r="AO1523" s="37"/>
      <x:c r="AP1523" s="37"/>
      <x:c r="AQ1523" s="54" t="b">
        <x:v>1</x:v>
      </x:c>
      <x:c r="AR1523" s="37"/>
      <x:c r="AS1523" s="37" t="str">
        <x:v>تغذية منتجات رسمية</x:v>
      </x:c>
      <x:c r="AT1523" s="37" t="str">
        <x:v>عالية</x:v>
      </x:c>
      <x:c r="AU1523" s="37" t="str">
        <x:v>official_store_product_feed</x:v>
      </x:c>
      <x:c r="AV1523" s="37" t="str">
        <x:v>تغذية منتجات</x:v>
      </x:c>
      <x:c r="AW1523" s="37" t="str">
        <x:v>https://mintra.eg/products/water-bottle-500-ml-with-straw-kids-size</x:v>
      </x:c>
      <x:c r="AX1523" s="37" t="n">
        <x:v>1</x:v>
      </x:c>
      <x:c r="AY1523" s="60" t="n">
        <x:v>46233</x:v>
      </x:c>
      <x:c r="AZ1523" s="60"/>
      <x:c r="BA1523" s="60"/>
      <x:c r="BB1523" s="62" t="str">
        <x:f>IF(BA1523="","",(NOW()-BA1523)*24)</x:f>
      </x:c>
      <x:c r="BC1523" s="37" t="str">
        <x:f>IF(BA1523="","لم يُرصد",IF(BH1523&lt;&gt;TRUE,"غير نشط",IF(BD1523="فشل","فشل حالي",IF(BB1523&lt;=12,"حديث",IF(BB1523&lt;=24,"متأخر","قديم")))))</x:f>
        <x:v>لم يُرصد</x:v>
      </x:c>
      <x:c r="BD1523" s="37" t="str">
        <x:v>بانتظار أول رصد سعر</x:v>
      </x:c>
      <x:c r="BE1523" s="37" t="n">
        <x:v>0</x:v>
      </x:c>
      <x:c r="BF1523" s="37"/>
      <x:c r="BG1523" s="37"/>
      <x:c r="BH1523" s="54" t="b">
        <x:v>1</x:v>
      </x:c>
      <x:c r="BI1523" s="37" t="str">
        <x:v>جاهز لأول رصد</x:v>
      </x:c>
      <x:c r="BJ1523" s="37" t="str">
        <x:v>500 ml Colored Water Bottle - with Straw (Kids Size) — Light blue</x:v>
      </x:c>
      <x:c r="BK1523" s="37" t="str">
        <x:v>الموديل والنسخة ورقم SKU مأخوذة من خلاصة المنتجات الرسمية لمتجر Mintra؛ لم تُنقل أي أسعار.</x:v>
      </x:c>
      <x:c r="BL1523" s="60" t="n">
        <x:v>46233</x:v>
      </x:c>
      <x:c r="BM1523" s="60" t="n">
        <x:v>46233</x:v>
      </x:c>
    </x:row>
    <x:row r="1524">
      <x:c r="A1524" s="37" t="str">
        <x:v>CASH-3B29BD6FC7CE37</x:v>
      </x:c>
      <x:c r="B1524" s="37" t="str">
        <x:v>VAR-407E6DD91ECCF9|EG-063|STORE</x:v>
      </x:c>
      <x:c r="C1524" s="37" t="str">
        <x:v>VAR-407E6DD91ECCF9</x:v>
      </x:c>
      <x:c r="D1524" s="37" t="str">
        <x:v>MOD-AAB696AE9F4853</x:v>
      </x:c>
      <x:c r="E1524" s="37" t="str">
        <x:v>Mintra 500 ml Colored Water Bottle - with Straw (Kids Size) Pink | 500ml</x:v>
      </x:c>
      <x:c r="F1524" s="37" t="str">
        <x:v>المطبخ والأدوات المنزلية</x:v>
      </x:c>
      <x:c r="G1524" s="37" t="str">
        <x:v>زجاجات مياه ومشروبات</x:v>
      </x:c>
      <x:c r="H1524" s="37" t="str">
        <x:v>Mintra</x:v>
      </x:c>
      <x:c r="I1524" s="37" t="str">
        <x:v>500 ml Colored Water Bottle - with Straw (Kids Size)</x:v>
      </x:c>
      <x:c r="J1524" s="37" t="str">
        <x:v>Pink</x:v>
      </x:c>
      <x:c r="K1524" s="37"/>
      <x:c r="L1524" s="37"/>
      <x:c r="M1524" s="37" t="str">
        <x:v>pink</x:v>
      </x:c>
      <x:c r="N1524" s="37" t="str">
        <x:v>18177</x:v>
      </x:c>
      <x:c r="O1524" s="37"/>
      <x:c r="P1524" s="37" t="str">
        <x:v>EG-063</x:v>
      </x:c>
      <x:c r="Q1524" s="37" t="str">
        <x:v>Mintra</x:v>
      </x:c>
      <x:c r="R1524" s="37" t="str">
        <x:v>علامة مباشرة/سلسلة</x:v>
      </x:c>
      <x:c r="S1524" s="37" t="str">
        <x:v>A</x:v>
      </x:c>
      <x:c r="T1524" s="37"/>
      <x:c r="U1524" s="37"/>
      <x:c r="V1524" s="37"/>
      <x:c r="W1524" s="37" t="str">
        <x:v>https://mintra.eg/products/water-bottle-500-ml-with-straw-kids-size</x:v>
      </x:c>
      <x:c r="X1524" s="37" t="str">
        <x:v>تغذية منتجات</x:v>
      </x:c>
      <x:c r="Y1524" s="37" t="str">
        <x:v>EGP</x:v>
      </x:c>
      <x:c r="Z1524" s="56"/>
      <x:c r="AA1524" s="56"/>
      <x:c r="AB1524" s="56" t="str">
        <x:f>IF(OR(Z1524="",AA1524=""),"",MAX(0,AA1524-Z1524))</x:f>
      </x:c>
      <x:c r="AC1524" s="58" t="str">
        <x:f>IF(OR(Z1524="",AA1524="",AA1524=0),"",MAX(0,(AA1524-Z1524)/AA1524))</x:f>
      </x:c>
      <x:c r="AD1524" s="56"/>
      <x:c r="AE1524" s="56" t="str">
        <x:f>IF(Z1524="","",Z1524+IF(AD1524="",0,AD1524))</x:f>
      </x:c>
      <x:c r="AF1524" s="37" t="str">
        <x:f>IF(AD1524="","",AD1524=0)</x:f>
      </x:c>
      <x:c r="AG1524" s="37"/>
      <x:c r="AH1524" s="37"/>
      <x:c r="AI1524" s="37"/>
      <x:c r="AJ1524" s="37" t="str">
        <x:v>القاهرة</x:v>
      </x:c>
      <x:c r="AK1524" s="37"/>
      <x:c r="AL1524" s="37"/>
      <x:c r="AM1524" s="37"/>
      <x:c r="AN1524" s="37"/>
      <x:c r="AO1524" s="37"/>
      <x:c r="AP1524" s="37"/>
      <x:c r="AQ1524" s="54" t="b">
        <x:v>1</x:v>
      </x:c>
      <x:c r="AR1524" s="37"/>
      <x:c r="AS1524" s="37" t="str">
        <x:v>تغذية منتجات رسمية</x:v>
      </x:c>
      <x:c r="AT1524" s="37" t="str">
        <x:v>عالية</x:v>
      </x:c>
      <x:c r="AU1524" s="37" t="str">
        <x:v>official_store_product_feed</x:v>
      </x:c>
      <x:c r="AV1524" s="37" t="str">
        <x:v>تغذية منتجات</x:v>
      </x:c>
      <x:c r="AW1524" s="37" t="str">
        <x:v>https://mintra.eg/products/water-bottle-500-ml-with-straw-kids-size</x:v>
      </x:c>
      <x:c r="AX1524" s="37" t="n">
        <x:v>1</x:v>
      </x:c>
      <x:c r="AY1524" s="60" t="n">
        <x:v>46233</x:v>
      </x:c>
      <x:c r="AZ1524" s="60"/>
      <x:c r="BA1524" s="60"/>
      <x:c r="BB1524" s="62" t="str">
        <x:f>IF(BA1524="","",(NOW()-BA1524)*24)</x:f>
      </x:c>
      <x:c r="BC1524" s="37" t="str">
        <x:f>IF(BA1524="","لم يُرصد",IF(BH1524&lt;&gt;TRUE,"غير نشط",IF(BD1524="فشل","فشل حالي",IF(BB1524&lt;=12,"حديث",IF(BB1524&lt;=24,"متأخر","قديم")))))</x:f>
        <x:v>لم يُرصد</x:v>
      </x:c>
      <x:c r="BD1524" s="37" t="str">
        <x:v>بانتظار أول رصد سعر</x:v>
      </x:c>
      <x:c r="BE1524" s="37" t="n">
        <x:v>0</x:v>
      </x:c>
      <x:c r="BF1524" s="37"/>
      <x:c r="BG1524" s="37"/>
      <x:c r="BH1524" s="54" t="b">
        <x:v>1</x:v>
      </x:c>
      <x:c r="BI1524" s="37" t="str">
        <x:v>جاهز لأول رصد</x:v>
      </x:c>
      <x:c r="BJ1524" s="37" t="str">
        <x:v>500 ml Colored Water Bottle - with Straw (Kids Size) — Pink</x:v>
      </x:c>
      <x:c r="BK1524" s="37" t="str">
        <x:v>الموديل والنسخة ورقم SKU مأخوذة من خلاصة المنتجات الرسمية لمتجر Mintra؛ لم تُنقل أي أسعار.</x:v>
      </x:c>
      <x:c r="BL1524" s="60" t="n">
        <x:v>46233</x:v>
      </x:c>
      <x:c r="BM1524" s="60" t="n">
        <x:v>46233</x:v>
      </x:c>
    </x:row>
    <x:row r="1525">
      <x:c r="A1525" s="37" t="str">
        <x:v>CASH-9E7568612581C3</x:v>
      </x:c>
      <x:c r="B1525" s="37" t="str">
        <x:v>VAR-A6CECB38E49CB2|EG-063|STORE</x:v>
      </x:c>
      <x:c r="C1525" s="37" t="str">
        <x:v>VAR-A6CECB38E49CB2</x:v>
      </x:c>
      <x:c r="D1525" s="37" t="str">
        <x:v>MOD-AAB696AE9F4853</x:v>
      </x:c>
      <x:c r="E1525" s="37" t="str">
        <x:v>Mintra 500 ml Colored Water Bottle - with Straw (Kids Size) Purple | 500ml</x:v>
      </x:c>
      <x:c r="F1525" s="37" t="str">
        <x:v>المطبخ والأدوات المنزلية</x:v>
      </x:c>
      <x:c r="G1525" s="37" t="str">
        <x:v>زجاجات مياه ومشروبات</x:v>
      </x:c>
      <x:c r="H1525" s="37" t="str">
        <x:v>Mintra</x:v>
      </x:c>
      <x:c r="I1525" s="37" t="str">
        <x:v>500 ml Colored Water Bottle - with Straw (Kids Size)</x:v>
      </x:c>
      <x:c r="J1525" s="37" t="str">
        <x:v>Purple</x:v>
      </x:c>
      <x:c r="K1525" s="37"/>
      <x:c r="L1525" s="37"/>
      <x:c r="M1525" s="37" t="str">
        <x:v>purple</x:v>
      </x:c>
      <x:c r="N1525" s="37" t="str">
        <x:v>18176</x:v>
      </x:c>
      <x:c r="O1525" s="37"/>
      <x:c r="P1525" s="37" t="str">
        <x:v>EG-063</x:v>
      </x:c>
      <x:c r="Q1525" s="37" t="str">
        <x:v>Mintra</x:v>
      </x:c>
      <x:c r="R1525" s="37" t="str">
        <x:v>علامة مباشرة/سلسلة</x:v>
      </x:c>
      <x:c r="S1525" s="37" t="str">
        <x:v>A</x:v>
      </x:c>
      <x:c r="T1525" s="37"/>
      <x:c r="U1525" s="37"/>
      <x:c r="V1525" s="37"/>
      <x:c r="W1525" s="37" t="str">
        <x:v>https://mintra.eg/products/water-bottle-500-ml-with-straw-kids-size</x:v>
      </x:c>
      <x:c r="X1525" s="37" t="str">
        <x:v>تغذية منتجات</x:v>
      </x:c>
      <x:c r="Y1525" s="37" t="str">
        <x:v>EGP</x:v>
      </x:c>
      <x:c r="Z1525" s="56"/>
      <x:c r="AA1525" s="56"/>
      <x:c r="AB1525" s="56" t="str">
        <x:f>IF(OR(Z1525="",AA1525=""),"",MAX(0,AA1525-Z1525))</x:f>
      </x:c>
      <x:c r="AC1525" s="58" t="str">
        <x:f>IF(OR(Z1525="",AA1525="",AA1525=0),"",MAX(0,(AA1525-Z1525)/AA1525))</x:f>
      </x:c>
      <x:c r="AD1525" s="56"/>
      <x:c r="AE1525" s="56" t="str">
        <x:f>IF(Z1525="","",Z1525+IF(AD1525="",0,AD1525))</x:f>
      </x:c>
      <x:c r="AF1525" s="37" t="str">
        <x:f>IF(AD1525="","",AD1525=0)</x:f>
      </x:c>
      <x:c r="AG1525" s="37"/>
      <x:c r="AH1525" s="37"/>
      <x:c r="AI1525" s="37"/>
      <x:c r="AJ1525" s="37" t="str">
        <x:v>القاهرة</x:v>
      </x:c>
      <x:c r="AK1525" s="37"/>
      <x:c r="AL1525" s="37"/>
      <x:c r="AM1525" s="37"/>
      <x:c r="AN1525" s="37"/>
      <x:c r="AO1525" s="37"/>
      <x:c r="AP1525" s="37"/>
      <x:c r="AQ1525" s="54" t="b">
        <x:v>1</x:v>
      </x:c>
      <x:c r="AR1525" s="37"/>
      <x:c r="AS1525" s="37" t="str">
        <x:v>تغذية منتجات رسمية</x:v>
      </x:c>
      <x:c r="AT1525" s="37" t="str">
        <x:v>عالية</x:v>
      </x:c>
      <x:c r="AU1525" s="37" t="str">
        <x:v>official_store_product_feed</x:v>
      </x:c>
      <x:c r="AV1525" s="37" t="str">
        <x:v>تغذية منتجات</x:v>
      </x:c>
      <x:c r="AW1525" s="37" t="str">
        <x:v>https://mintra.eg/products/water-bottle-500-ml-with-straw-kids-size</x:v>
      </x:c>
      <x:c r="AX1525" s="37" t="n">
        <x:v>1</x:v>
      </x:c>
      <x:c r="AY1525" s="60" t="n">
        <x:v>46233</x:v>
      </x:c>
      <x:c r="AZ1525" s="60"/>
      <x:c r="BA1525" s="60"/>
      <x:c r="BB1525" s="62" t="str">
        <x:f>IF(BA1525="","",(NOW()-BA1525)*24)</x:f>
      </x:c>
      <x:c r="BC1525" s="37" t="str">
        <x:f>IF(BA1525="","لم يُرصد",IF(BH1525&lt;&gt;TRUE,"غير نشط",IF(BD1525="فشل","فشل حالي",IF(BB1525&lt;=12,"حديث",IF(BB1525&lt;=24,"متأخر","قديم")))))</x:f>
        <x:v>لم يُرصد</x:v>
      </x:c>
      <x:c r="BD1525" s="37" t="str">
        <x:v>بانتظار أول رصد سعر</x:v>
      </x:c>
      <x:c r="BE1525" s="37" t="n">
        <x:v>0</x:v>
      </x:c>
      <x:c r="BF1525" s="37"/>
      <x:c r="BG1525" s="37"/>
      <x:c r="BH1525" s="54" t="b">
        <x:v>1</x:v>
      </x:c>
      <x:c r="BI1525" s="37" t="str">
        <x:v>جاهز لأول رصد</x:v>
      </x:c>
      <x:c r="BJ1525" s="37" t="str">
        <x:v>500 ml Colored Water Bottle - with Straw (Kids Size) — Purple</x:v>
      </x:c>
      <x:c r="BK1525" s="37" t="str">
        <x:v>الموديل والنسخة ورقم SKU مأخوذة من خلاصة المنتجات الرسمية لمتجر Mintra؛ لم تُنقل أي أسعار.</x:v>
      </x:c>
      <x:c r="BL1525" s="60" t="n">
        <x:v>46233</x:v>
      </x:c>
      <x:c r="BM1525" s="60" t="n">
        <x:v>46233</x:v>
      </x:c>
    </x:row>
    <x:row r="1526">
      <x:c r="A1526" s="37" t="str">
        <x:v>CASH-6F533B5BAEA461</x:v>
      </x:c>
      <x:c r="B1526" s="37" t="str">
        <x:v>VAR-6C6A184AFCDAB3|EG-063|STORE</x:v>
      </x:c>
      <x:c r="C1526" s="37" t="str">
        <x:v>VAR-6C6A184AFCDAB3</x:v>
      </x:c>
      <x:c r="D1526" s="37" t="str">
        <x:v>MOD-AAB696AE9F4853</x:v>
      </x:c>
      <x:c r="E1526" s="37" t="str">
        <x:v>Mintra 500 ml Colored Water Bottle - with Straw (Kids Size) Red | 500ml</x:v>
      </x:c>
      <x:c r="F1526" s="37" t="str">
        <x:v>المطبخ والأدوات المنزلية</x:v>
      </x:c>
      <x:c r="G1526" s="37" t="str">
        <x:v>زجاجات مياه ومشروبات</x:v>
      </x:c>
      <x:c r="H1526" s="37" t="str">
        <x:v>Mintra</x:v>
      </x:c>
      <x:c r="I1526" s="37" t="str">
        <x:v>500 ml Colored Water Bottle - with Straw (Kids Size)</x:v>
      </x:c>
      <x:c r="J1526" s="37" t="str">
        <x:v>Red</x:v>
      </x:c>
      <x:c r="K1526" s="37"/>
      <x:c r="L1526" s="37"/>
      <x:c r="M1526" s="37" t="str">
        <x:v>red</x:v>
      </x:c>
      <x:c r="N1526" s="37" t="str">
        <x:v>18180</x:v>
      </x:c>
      <x:c r="O1526" s="37"/>
      <x:c r="P1526" s="37" t="str">
        <x:v>EG-063</x:v>
      </x:c>
      <x:c r="Q1526" s="37" t="str">
        <x:v>Mintra</x:v>
      </x:c>
      <x:c r="R1526" s="37" t="str">
        <x:v>علامة مباشرة/سلسلة</x:v>
      </x:c>
      <x:c r="S1526" s="37" t="str">
        <x:v>A</x:v>
      </x:c>
      <x:c r="T1526" s="37"/>
      <x:c r="U1526" s="37"/>
      <x:c r="V1526" s="37"/>
      <x:c r="W1526" s="37" t="str">
        <x:v>https://mintra.eg/products/water-bottle-500-ml-with-straw-kids-size</x:v>
      </x:c>
      <x:c r="X1526" s="37" t="str">
        <x:v>تغذية منتجات</x:v>
      </x:c>
      <x:c r="Y1526" s="37" t="str">
        <x:v>EGP</x:v>
      </x:c>
      <x:c r="Z1526" s="56"/>
      <x:c r="AA1526" s="56"/>
      <x:c r="AB1526" s="56" t="str">
        <x:f>IF(OR(Z1526="",AA1526=""),"",MAX(0,AA1526-Z1526))</x:f>
      </x:c>
      <x:c r="AC1526" s="58" t="str">
        <x:f>IF(OR(Z1526="",AA1526="",AA1526=0),"",MAX(0,(AA1526-Z1526)/AA1526))</x:f>
      </x:c>
      <x:c r="AD1526" s="56"/>
      <x:c r="AE1526" s="56" t="str">
        <x:f>IF(Z1526="","",Z1526+IF(AD1526="",0,AD1526))</x:f>
      </x:c>
      <x:c r="AF1526" s="37" t="str">
        <x:f>IF(AD1526="","",AD1526=0)</x:f>
      </x:c>
      <x:c r="AG1526" s="37"/>
      <x:c r="AH1526" s="37"/>
      <x:c r="AI1526" s="37"/>
      <x:c r="AJ1526" s="37" t="str">
        <x:v>القاهرة</x:v>
      </x:c>
      <x:c r="AK1526" s="37"/>
      <x:c r="AL1526" s="37"/>
      <x:c r="AM1526" s="37"/>
      <x:c r="AN1526" s="37"/>
      <x:c r="AO1526" s="37"/>
      <x:c r="AP1526" s="37"/>
      <x:c r="AQ1526" s="54" t="b">
        <x:v>1</x:v>
      </x:c>
      <x:c r="AR1526" s="37"/>
      <x:c r="AS1526" s="37" t="str">
        <x:v>تغذية منتجات رسمية</x:v>
      </x:c>
      <x:c r="AT1526" s="37" t="str">
        <x:v>عالية</x:v>
      </x:c>
      <x:c r="AU1526" s="37" t="str">
        <x:v>official_store_product_feed</x:v>
      </x:c>
      <x:c r="AV1526" s="37" t="str">
        <x:v>تغذية منتجات</x:v>
      </x:c>
      <x:c r="AW1526" s="37" t="str">
        <x:v>https://mintra.eg/products/water-bottle-500-ml-with-straw-kids-size</x:v>
      </x:c>
      <x:c r="AX1526" s="37" t="n">
        <x:v>1</x:v>
      </x:c>
      <x:c r="AY1526" s="60" t="n">
        <x:v>46233</x:v>
      </x:c>
      <x:c r="AZ1526" s="60"/>
      <x:c r="BA1526" s="60"/>
      <x:c r="BB1526" s="62" t="str">
        <x:f>IF(BA1526="","",(NOW()-BA1526)*24)</x:f>
      </x:c>
      <x:c r="BC1526" s="37" t="str">
        <x:f>IF(BA1526="","لم يُرصد",IF(BH1526&lt;&gt;TRUE,"غير نشط",IF(BD1526="فشل","فشل حالي",IF(BB1526&lt;=12,"حديث",IF(BB1526&lt;=24,"متأخر","قديم")))))</x:f>
        <x:v>لم يُرصد</x:v>
      </x:c>
      <x:c r="BD1526" s="37" t="str">
        <x:v>بانتظار أول رصد سعر</x:v>
      </x:c>
      <x:c r="BE1526" s="37" t="n">
        <x:v>0</x:v>
      </x:c>
      <x:c r="BF1526" s="37"/>
      <x:c r="BG1526" s="37"/>
      <x:c r="BH1526" s="54" t="b">
        <x:v>1</x:v>
      </x:c>
      <x:c r="BI1526" s="37" t="str">
        <x:v>جاهز لأول رصد</x:v>
      </x:c>
      <x:c r="BJ1526" s="37" t="str">
        <x:v>500 ml Colored Water Bottle - with Straw (Kids Size) — Red</x:v>
      </x:c>
      <x:c r="BK1526" s="37" t="str">
        <x:v>الموديل والنسخة ورقم SKU مأخوذة من خلاصة المنتجات الرسمية لمتجر Mintra؛ لم تُنقل أي أسعار.</x:v>
      </x:c>
      <x:c r="BL1526" s="60" t="n">
        <x:v>46233</x:v>
      </x:c>
      <x:c r="BM1526" s="60" t="n">
        <x:v>46233</x:v>
      </x:c>
    </x:row>
    <x:row r="1527">
      <x:c r="A1527" s="37" t="str">
        <x:v>CASH-0674271624ED4B</x:v>
      </x:c>
      <x:c r="B1527" s="37" t="str">
        <x:v>VAR-C9D24890028ABB|EG-063|STORE</x:v>
      </x:c>
      <x:c r="C1527" s="37" t="str">
        <x:v>VAR-C9D24890028ABB</x:v>
      </x:c>
      <x:c r="D1527" s="37" t="str">
        <x:v>MOD-C0D78ABD6560A7</x:v>
      </x:c>
      <x:c r="E1527" s="37" t="str">
        <x:v>Mintra 500 ml Transparent Water Bottle - (Kids size) Blue | 500ml</x:v>
      </x:c>
      <x:c r="F1527" s="37" t="str">
        <x:v>المطبخ والأدوات المنزلية</x:v>
      </x:c>
      <x:c r="G1527" s="37" t="str">
        <x:v>زجاجات مياه ومشروبات</x:v>
      </x:c>
      <x:c r="H1527" s="37" t="str">
        <x:v>Mintra</x:v>
      </x:c>
      <x:c r="I1527" s="37" t="str">
        <x:v>500 ml Transparent Water Bottle - (Kids size)</x:v>
      </x:c>
      <x:c r="J1527" s="37" t="str">
        <x:v>Blue</x:v>
      </x:c>
      <x:c r="K1527" s="37"/>
      <x:c r="L1527" s="37"/>
      <x:c r="M1527" s="37" t="str">
        <x:v>blue</x:v>
      </x:c>
      <x:c r="N1527" s="37" t="str">
        <x:v>07377</x:v>
      </x:c>
      <x:c r="O1527" s="37"/>
      <x:c r="P1527" s="37" t="str">
        <x:v>EG-063</x:v>
      </x:c>
      <x:c r="Q1527" s="37" t="str">
        <x:v>Mintra</x:v>
      </x:c>
      <x:c r="R1527" s="37" t="str">
        <x:v>علامة مباشرة/سلسلة</x:v>
      </x:c>
      <x:c r="S1527" s="37" t="str">
        <x:v>A</x:v>
      </x:c>
      <x:c r="T1527" s="37"/>
      <x:c r="U1527" s="37"/>
      <x:c r="V1527" s="37"/>
      <x:c r="W1527" s="37" t="str">
        <x:v>https://mintra.eg/products/water-bottle-500-ml-kids-size-_-%C2%A9-_o%C9%AF_oeo_-%C2%A9-o%C9%AF-a</x:v>
      </x:c>
      <x:c r="X1527" s="37" t="str">
        <x:v>تغذية منتجات</x:v>
      </x:c>
      <x:c r="Y1527" s="37" t="str">
        <x:v>EGP</x:v>
      </x:c>
      <x:c r="Z1527" s="56"/>
      <x:c r="AA1527" s="56"/>
      <x:c r="AB1527" s="56" t="str">
        <x:f>IF(OR(Z1527="",AA1527=""),"",MAX(0,AA1527-Z1527))</x:f>
      </x:c>
      <x:c r="AC1527" s="58" t="str">
        <x:f>IF(OR(Z1527="",AA1527="",AA1527=0),"",MAX(0,(AA1527-Z1527)/AA1527))</x:f>
      </x:c>
      <x:c r="AD1527" s="56"/>
      <x:c r="AE1527" s="56" t="str">
        <x:f>IF(Z1527="","",Z1527+IF(AD1527="",0,AD1527))</x:f>
      </x:c>
      <x:c r="AF1527" s="37" t="str">
        <x:f>IF(AD1527="","",AD1527=0)</x:f>
      </x:c>
      <x:c r="AG1527" s="37"/>
      <x:c r="AH1527" s="37"/>
      <x:c r="AI1527" s="37"/>
      <x:c r="AJ1527" s="37" t="str">
        <x:v>القاهرة</x:v>
      </x:c>
      <x:c r="AK1527" s="37"/>
      <x:c r="AL1527" s="37"/>
      <x:c r="AM1527" s="37"/>
      <x:c r="AN1527" s="37"/>
      <x:c r="AO1527" s="37"/>
      <x:c r="AP1527" s="37"/>
      <x:c r="AQ1527" s="54" t="b">
        <x:v>1</x:v>
      </x:c>
      <x:c r="AR1527" s="37"/>
      <x:c r="AS1527" s="37" t="str">
        <x:v>تغذية منتجات رسمية</x:v>
      </x:c>
      <x:c r="AT1527" s="37" t="str">
        <x:v>عالية</x:v>
      </x:c>
      <x:c r="AU1527" s="37" t="str">
        <x:v>official_store_product_feed</x:v>
      </x:c>
      <x:c r="AV1527" s="37" t="str">
        <x:v>تغذية منتجات</x:v>
      </x:c>
      <x:c r="AW1527" s="37" t="str">
        <x:v>https://mintra.eg/products/water-bottle-500-ml-kids-size-_-%C2%A9-_o%C9%AF_oeo_-%C2%A9-o%C9%AF-a</x:v>
      </x:c>
      <x:c r="AX1527" s="37" t="n">
        <x:v>1</x:v>
      </x:c>
      <x:c r="AY1527" s="60" t="n">
        <x:v>46233</x:v>
      </x:c>
      <x:c r="AZ1527" s="60"/>
      <x:c r="BA1527" s="60"/>
      <x:c r="BB1527" s="62" t="str">
        <x:f>IF(BA1527="","",(NOW()-BA1527)*24)</x:f>
      </x:c>
      <x:c r="BC1527" s="37" t="str">
        <x:f>IF(BA1527="","لم يُرصد",IF(BH1527&lt;&gt;TRUE,"غير نشط",IF(BD1527="فشل","فشل حالي",IF(BB1527&lt;=12,"حديث",IF(BB1527&lt;=24,"متأخر","قديم")))))</x:f>
        <x:v>لم يُرصد</x:v>
      </x:c>
      <x:c r="BD1527" s="37" t="str">
        <x:v>بانتظار أول رصد سعر</x:v>
      </x:c>
      <x:c r="BE1527" s="37" t="n">
        <x:v>0</x:v>
      </x:c>
      <x:c r="BF1527" s="37"/>
      <x:c r="BG1527" s="37"/>
      <x:c r="BH1527" s="54" t="b">
        <x:v>1</x:v>
      </x:c>
      <x:c r="BI1527" s="37" t="str">
        <x:v>جاهز لأول رصد</x:v>
      </x:c>
      <x:c r="BJ1527" s="37" t="str">
        <x:v>500 ml Transparent Water Bottle - (Kids size) — Blue</x:v>
      </x:c>
      <x:c r="BK1527" s="37" t="str">
        <x:v>الموديل والنسخة ورقم SKU مأخوذة من خلاصة المنتجات الرسمية لمتجر Mintra؛ لم تُنقل أي أسعار.</x:v>
      </x:c>
      <x:c r="BL1527" s="60" t="n">
        <x:v>46233</x:v>
      </x:c>
      <x:c r="BM1527" s="60" t="n">
        <x:v>46233</x:v>
      </x:c>
    </x:row>
    <x:row r="1528">
      <x:c r="A1528" s="37" t="str">
        <x:v>CASH-FC2D55ABBD8FA6</x:v>
      </x:c>
      <x:c r="B1528" s="37" t="str">
        <x:v>VAR-6AD46AFADC281B|EG-063|STORE</x:v>
      </x:c>
      <x:c r="C1528" s="37" t="str">
        <x:v>VAR-6AD46AFADC281B</x:v>
      </x:c>
      <x:c r="D1528" s="37" t="str">
        <x:v>MOD-C0D78ABD6560A7</x:v>
      </x:c>
      <x:c r="E1528" s="37" t="str">
        <x:v>Mintra 500 ml Transparent Water Bottle - (Kids size) fuchsia | 500ml</x:v>
      </x:c>
      <x:c r="F1528" s="37" t="str">
        <x:v>المطبخ والأدوات المنزلية</x:v>
      </x:c>
      <x:c r="G1528" s="37" t="str">
        <x:v>زجاجات مياه ومشروبات</x:v>
      </x:c>
      <x:c r="H1528" s="37" t="str">
        <x:v>Mintra</x:v>
      </x:c>
      <x:c r="I1528" s="37" t="str">
        <x:v>500 ml Transparent Water Bottle - (Kids size)</x:v>
      </x:c>
      <x:c r="J1528" s="37" t="str">
        <x:v>fuchsia</x:v>
      </x:c>
      <x:c r="K1528" s="37"/>
      <x:c r="L1528" s="37"/>
      <x:c r="M1528" s="37" t="str">
        <x:v>fuchsia</x:v>
      </x:c>
      <x:c r="N1528" s="37" t="str">
        <x:v>07373</x:v>
      </x:c>
      <x:c r="O1528" s="37"/>
      <x:c r="P1528" s="37" t="str">
        <x:v>EG-063</x:v>
      </x:c>
      <x:c r="Q1528" s="37" t="str">
        <x:v>Mintra</x:v>
      </x:c>
      <x:c r="R1528" s="37" t="str">
        <x:v>علامة مباشرة/سلسلة</x:v>
      </x:c>
      <x:c r="S1528" s="37" t="str">
        <x:v>A</x:v>
      </x:c>
      <x:c r="T1528" s="37"/>
      <x:c r="U1528" s="37"/>
      <x:c r="V1528" s="37"/>
      <x:c r="W1528" s="37" t="str">
        <x:v>https://mintra.eg/products/water-bottle-500-ml-kids-size-_-%C2%A9-_o%C9%AF_oeo_-%C2%A9-o%C9%AF-a</x:v>
      </x:c>
      <x:c r="X1528" s="37" t="str">
        <x:v>تغذية منتجات</x:v>
      </x:c>
      <x:c r="Y1528" s="37" t="str">
        <x:v>EGP</x:v>
      </x:c>
      <x:c r="Z1528" s="56"/>
      <x:c r="AA1528" s="56"/>
      <x:c r="AB1528" s="56" t="str">
        <x:f>IF(OR(Z1528="",AA1528=""),"",MAX(0,AA1528-Z1528))</x:f>
      </x:c>
      <x:c r="AC1528" s="58" t="str">
        <x:f>IF(OR(Z1528="",AA1528="",AA1528=0),"",MAX(0,(AA1528-Z1528)/AA1528))</x:f>
      </x:c>
      <x:c r="AD1528" s="56"/>
      <x:c r="AE1528" s="56" t="str">
        <x:f>IF(Z1528="","",Z1528+IF(AD1528="",0,AD1528))</x:f>
      </x:c>
      <x:c r="AF1528" s="37" t="str">
        <x:f>IF(AD1528="","",AD1528=0)</x:f>
      </x:c>
      <x:c r="AG1528" s="37"/>
      <x:c r="AH1528" s="37"/>
      <x:c r="AI1528" s="37"/>
      <x:c r="AJ1528" s="37" t="str">
        <x:v>القاهرة</x:v>
      </x:c>
      <x:c r="AK1528" s="37"/>
      <x:c r="AL1528" s="37"/>
      <x:c r="AM1528" s="37"/>
      <x:c r="AN1528" s="37"/>
      <x:c r="AO1528" s="37"/>
      <x:c r="AP1528" s="37"/>
      <x:c r="AQ1528" s="54" t="b">
        <x:v>1</x:v>
      </x:c>
      <x:c r="AR1528" s="37"/>
      <x:c r="AS1528" s="37" t="str">
        <x:v>تغذية منتجات رسمية</x:v>
      </x:c>
      <x:c r="AT1528" s="37" t="str">
        <x:v>عالية</x:v>
      </x:c>
      <x:c r="AU1528" s="37" t="str">
        <x:v>official_store_product_feed</x:v>
      </x:c>
      <x:c r="AV1528" s="37" t="str">
        <x:v>تغذية منتجات</x:v>
      </x:c>
      <x:c r="AW1528" s="37" t="str">
        <x:v>https://mintra.eg/products/water-bottle-500-ml-kids-size-_-%C2%A9-_o%C9%AF_oeo_-%C2%A9-o%C9%AF-a</x:v>
      </x:c>
      <x:c r="AX1528" s="37" t="n">
        <x:v>1</x:v>
      </x:c>
      <x:c r="AY1528" s="60" t="n">
        <x:v>46233</x:v>
      </x:c>
      <x:c r="AZ1528" s="60"/>
      <x:c r="BA1528" s="60"/>
      <x:c r="BB1528" s="62" t="str">
        <x:f>IF(BA1528="","",(NOW()-BA1528)*24)</x:f>
      </x:c>
      <x:c r="BC1528" s="37" t="str">
        <x:f>IF(BA1528="","لم يُرصد",IF(BH1528&lt;&gt;TRUE,"غير نشط",IF(BD1528="فشل","فشل حالي",IF(BB1528&lt;=12,"حديث",IF(BB1528&lt;=24,"متأخر","قديم")))))</x:f>
        <x:v>لم يُرصد</x:v>
      </x:c>
      <x:c r="BD1528" s="37" t="str">
        <x:v>بانتظار أول رصد سعر</x:v>
      </x:c>
      <x:c r="BE1528" s="37" t="n">
        <x:v>0</x:v>
      </x:c>
      <x:c r="BF1528" s="37"/>
      <x:c r="BG1528" s="37"/>
      <x:c r="BH1528" s="54" t="b">
        <x:v>1</x:v>
      </x:c>
      <x:c r="BI1528" s="37" t="str">
        <x:v>جاهز لأول رصد</x:v>
      </x:c>
      <x:c r="BJ1528" s="37" t="str">
        <x:v>500 ml Transparent Water Bottle - (Kids size) — fuchsia</x:v>
      </x:c>
      <x:c r="BK1528" s="37" t="str">
        <x:v>الموديل والنسخة ورقم SKU مأخوذة من خلاصة المنتجات الرسمية لمتجر Mintra؛ لم تُنقل أي أسعار.</x:v>
      </x:c>
      <x:c r="BL1528" s="60" t="n">
        <x:v>46233</x:v>
      </x:c>
      <x:c r="BM1528" s="60" t="n">
        <x:v>46233</x:v>
      </x:c>
    </x:row>
    <x:row r="1529">
      <x:c r="A1529" s="37" t="str">
        <x:v>CASH-22E3C977AAA218</x:v>
      </x:c>
      <x:c r="B1529" s="37" t="str">
        <x:v>VAR-1D0428CFE3710B|EG-063|STORE</x:v>
      </x:c>
      <x:c r="C1529" s="37" t="str">
        <x:v>VAR-1D0428CFE3710B</x:v>
      </x:c>
      <x:c r="D1529" s="37" t="str">
        <x:v>MOD-C0D78ABD6560A7</x:v>
      </x:c>
      <x:c r="E1529" s="37" t="str">
        <x:v>Mintra 500 ml Transparent Water Bottle - (Kids size) Green | 500ml</x:v>
      </x:c>
      <x:c r="F1529" s="37" t="str">
        <x:v>المطبخ والأدوات المنزلية</x:v>
      </x:c>
      <x:c r="G1529" s="37" t="str">
        <x:v>زجاجات مياه ومشروبات</x:v>
      </x:c>
      <x:c r="H1529" s="37" t="str">
        <x:v>Mintra</x:v>
      </x:c>
      <x:c r="I1529" s="37" t="str">
        <x:v>500 ml Transparent Water Bottle - (Kids size)</x:v>
      </x:c>
      <x:c r="J1529" s="37" t="str">
        <x:v>Green</x:v>
      </x:c>
      <x:c r="K1529" s="37"/>
      <x:c r="L1529" s="37"/>
      <x:c r="M1529" s="37" t="str">
        <x:v>green</x:v>
      </x:c>
      <x:c r="N1529" s="37" t="str">
        <x:v>07378</x:v>
      </x:c>
      <x:c r="O1529" s="37"/>
      <x:c r="P1529" s="37" t="str">
        <x:v>EG-063</x:v>
      </x:c>
      <x:c r="Q1529" s="37" t="str">
        <x:v>Mintra</x:v>
      </x:c>
      <x:c r="R1529" s="37" t="str">
        <x:v>علامة مباشرة/سلسلة</x:v>
      </x:c>
      <x:c r="S1529" s="37" t="str">
        <x:v>A</x:v>
      </x:c>
      <x:c r="T1529" s="37"/>
      <x:c r="U1529" s="37"/>
      <x:c r="V1529" s="37"/>
      <x:c r="W1529" s="37" t="str">
        <x:v>https://mintra.eg/products/water-bottle-500-ml-kids-size-_-%C2%A9-_o%C9%AF_oeo_-%C2%A9-o%C9%AF-a</x:v>
      </x:c>
      <x:c r="X1529" s="37" t="str">
        <x:v>تغذية منتجات</x:v>
      </x:c>
      <x:c r="Y1529" s="37" t="str">
        <x:v>EGP</x:v>
      </x:c>
      <x:c r="Z1529" s="56"/>
      <x:c r="AA1529" s="56"/>
      <x:c r="AB1529" s="56" t="str">
        <x:f>IF(OR(Z1529="",AA1529=""),"",MAX(0,AA1529-Z1529))</x:f>
      </x:c>
      <x:c r="AC1529" s="58" t="str">
        <x:f>IF(OR(Z1529="",AA1529="",AA1529=0),"",MAX(0,(AA1529-Z1529)/AA1529))</x:f>
      </x:c>
      <x:c r="AD1529" s="56"/>
      <x:c r="AE1529" s="56" t="str">
        <x:f>IF(Z1529="","",Z1529+IF(AD1529="",0,AD1529))</x:f>
      </x:c>
      <x:c r="AF1529" s="37" t="str">
        <x:f>IF(AD1529="","",AD1529=0)</x:f>
      </x:c>
      <x:c r="AG1529" s="37"/>
      <x:c r="AH1529" s="37"/>
      <x:c r="AI1529" s="37"/>
      <x:c r="AJ1529" s="37" t="str">
        <x:v>القاهرة</x:v>
      </x:c>
      <x:c r="AK1529" s="37"/>
      <x:c r="AL1529" s="37"/>
      <x:c r="AM1529" s="37"/>
      <x:c r="AN1529" s="37"/>
      <x:c r="AO1529" s="37"/>
      <x:c r="AP1529" s="37"/>
      <x:c r="AQ1529" s="54" t="b">
        <x:v>1</x:v>
      </x:c>
      <x:c r="AR1529" s="37"/>
      <x:c r="AS1529" s="37" t="str">
        <x:v>تغذية منتجات رسمية</x:v>
      </x:c>
      <x:c r="AT1529" s="37" t="str">
        <x:v>عالية</x:v>
      </x:c>
      <x:c r="AU1529" s="37" t="str">
        <x:v>official_store_product_feed</x:v>
      </x:c>
      <x:c r="AV1529" s="37" t="str">
        <x:v>تغذية منتجات</x:v>
      </x:c>
      <x:c r="AW1529" s="37" t="str">
        <x:v>https://mintra.eg/products/water-bottle-500-ml-kids-size-_-%C2%A9-_o%C9%AF_oeo_-%C2%A9-o%C9%AF-a</x:v>
      </x:c>
      <x:c r="AX1529" s="37" t="n">
        <x:v>1</x:v>
      </x:c>
      <x:c r="AY1529" s="60" t="n">
        <x:v>46233</x:v>
      </x:c>
      <x:c r="AZ1529" s="60"/>
      <x:c r="BA1529" s="60"/>
      <x:c r="BB1529" s="62" t="str">
        <x:f>IF(BA1529="","",(NOW()-BA1529)*24)</x:f>
      </x:c>
      <x:c r="BC1529" s="37" t="str">
        <x:f>IF(BA1529="","لم يُرصد",IF(BH1529&lt;&gt;TRUE,"غير نشط",IF(BD1529="فشل","فشل حالي",IF(BB1529&lt;=12,"حديث",IF(BB1529&lt;=24,"متأخر","قديم")))))</x:f>
        <x:v>لم يُرصد</x:v>
      </x:c>
      <x:c r="BD1529" s="37" t="str">
        <x:v>بانتظار أول رصد سعر</x:v>
      </x:c>
      <x:c r="BE1529" s="37" t="n">
        <x:v>0</x:v>
      </x:c>
      <x:c r="BF1529" s="37"/>
      <x:c r="BG1529" s="37"/>
      <x:c r="BH1529" s="54" t="b">
        <x:v>1</x:v>
      </x:c>
      <x:c r="BI1529" s="37" t="str">
        <x:v>جاهز لأول رصد</x:v>
      </x:c>
      <x:c r="BJ1529" s="37" t="str">
        <x:v>500 ml Transparent Water Bottle - (Kids size) — Green</x:v>
      </x:c>
      <x:c r="BK1529" s="37" t="str">
        <x:v>الموديل والنسخة ورقم SKU مأخوذة من خلاصة المنتجات الرسمية لمتجر Mintra؛ لم تُنقل أي أسعار.</x:v>
      </x:c>
      <x:c r="BL1529" s="60" t="n">
        <x:v>46233</x:v>
      </x:c>
      <x:c r="BM1529" s="60" t="n">
        <x:v>46233</x:v>
      </x:c>
    </x:row>
    <x:row r="1530">
      <x:c r="A1530" s="37" t="str">
        <x:v>CASH-5E979C4AE75D16</x:v>
      </x:c>
      <x:c r="B1530" s="37" t="str">
        <x:v>VAR-F4B47504474A28|EG-063|STORE</x:v>
      </x:c>
      <x:c r="C1530" s="37" t="str">
        <x:v>VAR-F4B47504474A28</x:v>
      </x:c>
      <x:c r="D1530" s="37" t="str">
        <x:v>MOD-C0D78ABD6560A7</x:v>
      </x:c>
      <x:c r="E1530" s="37" t="str">
        <x:v>Mintra 500 ml Transparent Water Bottle - (Kids size) Grey | 500ml</x:v>
      </x:c>
      <x:c r="F1530" s="37" t="str">
        <x:v>المطبخ والأدوات المنزلية</x:v>
      </x:c>
      <x:c r="G1530" s="37" t="str">
        <x:v>زجاجات مياه ومشروبات</x:v>
      </x:c>
      <x:c r="H1530" s="37" t="str">
        <x:v>Mintra</x:v>
      </x:c>
      <x:c r="I1530" s="37" t="str">
        <x:v>500 ml Transparent Water Bottle - (Kids size)</x:v>
      </x:c>
      <x:c r="J1530" s="37" t="str">
        <x:v>Grey</x:v>
      </x:c>
      <x:c r="K1530" s="37"/>
      <x:c r="L1530" s="37"/>
      <x:c r="M1530" s="37" t="str">
        <x:v>grey</x:v>
      </x:c>
      <x:c r="N1530" s="37" t="str">
        <x:v>07370</x:v>
      </x:c>
      <x:c r="O1530" s="37"/>
      <x:c r="P1530" s="37" t="str">
        <x:v>EG-063</x:v>
      </x:c>
      <x:c r="Q1530" s="37" t="str">
        <x:v>Mintra</x:v>
      </x:c>
      <x:c r="R1530" s="37" t="str">
        <x:v>علامة مباشرة/سلسلة</x:v>
      </x:c>
      <x:c r="S1530" s="37" t="str">
        <x:v>A</x:v>
      </x:c>
      <x:c r="T1530" s="37"/>
      <x:c r="U1530" s="37"/>
      <x:c r="V1530" s="37"/>
      <x:c r="W1530" s="37" t="str">
        <x:v>https://mintra.eg/products/water-bottle-500-ml-kids-size-_-%C2%A9-_o%C9%AF_oeo_-%C2%A9-o%C9%AF-a</x:v>
      </x:c>
      <x:c r="X1530" s="37" t="str">
        <x:v>تغذية منتجات</x:v>
      </x:c>
      <x:c r="Y1530" s="37" t="str">
        <x:v>EGP</x:v>
      </x:c>
      <x:c r="Z1530" s="56"/>
      <x:c r="AA1530" s="56"/>
      <x:c r="AB1530" s="56" t="str">
        <x:f>IF(OR(Z1530="",AA1530=""),"",MAX(0,AA1530-Z1530))</x:f>
      </x:c>
      <x:c r="AC1530" s="58" t="str">
        <x:f>IF(OR(Z1530="",AA1530="",AA1530=0),"",MAX(0,(AA1530-Z1530)/AA1530))</x:f>
      </x:c>
      <x:c r="AD1530" s="56"/>
      <x:c r="AE1530" s="56" t="str">
        <x:f>IF(Z1530="","",Z1530+IF(AD1530="",0,AD1530))</x:f>
      </x:c>
      <x:c r="AF1530" s="37" t="str">
        <x:f>IF(AD1530="","",AD1530=0)</x:f>
      </x:c>
      <x:c r="AG1530" s="37"/>
      <x:c r="AH1530" s="37"/>
      <x:c r="AI1530" s="37"/>
      <x:c r="AJ1530" s="37" t="str">
        <x:v>القاهرة</x:v>
      </x:c>
      <x:c r="AK1530" s="37"/>
      <x:c r="AL1530" s="37"/>
      <x:c r="AM1530" s="37"/>
      <x:c r="AN1530" s="37"/>
      <x:c r="AO1530" s="37"/>
      <x:c r="AP1530" s="37"/>
      <x:c r="AQ1530" s="54" t="b">
        <x:v>1</x:v>
      </x:c>
      <x:c r="AR1530" s="37"/>
      <x:c r="AS1530" s="37" t="str">
        <x:v>تغذية منتجات رسمية</x:v>
      </x:c>
      <x:c r="AT1530" s="37" t="str">
        <x:v>عالية</x:v>
      </x:c>
      <x:c r="AU1530" s="37" t="str">
        <x:v>official_store_product_feed</x:v>
      </x:c>
      <x:c r="AV1530" s="37" t="str">
        <x:v>تغذية منتجات</x:v>
      </x:c>
      <x:c r="AW1530" s="37" t="str">
        <x:v>https://mintra.eg/products/water-bottle-500-ml-kids-size-_-%C2%A9-_o%C9%AF_oeo_-%C2%A9-o%C9%AF-a</x:v>
      </x:c>
      <x:c r="AX1530" s="37" t="n">
        <x:v>1</x:v>
      </x:c>
      <x:c r="AY1530" s="60" t="n">
        <x:v>46233</x:v>
      </x:c>
      <x:c r="AZ1530" s="60"/>
      <x:c r="BA1530" s="60"/>
      <x:c r="BB1530" s="62" t="str">
        <x:f>IF(BA1530="","",(NOW()-BA1530)*24)</x:f>
      </x:c>
      <x:c r="BC1530" s="37" t="str">
        <x:f>IF(BA1530="","لم يُرصد",IF(BH1530&lt;&gt;TRUE,"غير نشط",IF(BD1530="فشل","فشل حالي",IF(BB1530&lt;=12,"حديث",IF(BB1530&lt;=24,"متأخر","قديم")))))</x:f>
        <x:v>لم يُرصد</x:v>
      </x:c>
      <x:c r="BD1530" s="37" t="str">
        <x:v>بانتظار أول رصد سعر</x:v>
      </x:c>
      <x:c r="BE1530" s="37" t="n">
        <x:v>0</x:v>
      </x:c>
      <x:c r="BF1530" s="37"/>
      <x:c r="BG1530" s="37"/>
      <x:c r="BH1530" s="54" t="b">
        <x:v>1</x:v>
      </x:c>
      <x:c r="BI1530" s="37" t="str">
        <x:v>جاهز لأول رصد</x:v>
      </x:c>
      <x:c r="BJ1530" s="37" t="str">
        <x:v>500 ml Transparent Water Bottle - (Kids size) — Grey</x:v>
      </x:c>
      <x:c r="BK1530" s="37" t="str">
        <x:v>الموديل والنسخة ورقم SKU مأخوذة من خلاصة المنتجات الرسمية لمتجر Mintra؛ لم تُنقل أي أسعار.</x:v>
      </x:c>
      <x:c r="BL1530" s="60" t="n">
        <x:v>46233</x:v>
      </x:c>
      <x:c r="BM1530" s="60" t="n">
        <x:v>46233</x:v>
      </x:c>
    </x:row>
    <x:row r="1531">
      <x:c r="A1531" s="37" t="str">
        <x:v>CASH-ADA9DA11916AC3</x:v>
      </x:c>
      <x:c r="B1531" s="37" t="str">
        <x:v>VAR-4975F5F1CBC3AE|EG-063|STORE</x:v>
      </x:c>
      <x:c r="C1531" s="37" t="str">
        <x:v>VAR-4975F5F1CBC3AE</x:v>
      </x:c>
      <x:c r="D1531" s="37" t="str">
        <x:v>MOD-C0D78ABD6560A7</x:v>
      </x:c>
      <x:c r="E1531" s="37" t="str">
        <x:v>Mintra 500 ml Transparent Water Bottle - (Kids size) Neon Green | 500ml | green / neon green</x:v>
      </x:c>
      <x:c r="F1531" s="37" t="str">
        <x:v>المطبخ والأدوات المنزلية</x:v>
      </x:c>
      <x:c r="G1531" s="37" t="str">
        <x:v>زجاجات مياه ومشروبات</x:v>
      </x:c>
      <x:c r="H1531" s="37" t="str">
        <x:v>Mintra</x:v>
      </x:c>
      <x:c r="I1531" s="37" t="str">
        <x:v>500 ml Transparent Water Bottle - (Kids size)</x:v>
      </x:c>
      <x:c r="J1531" s="37" t="str">
        <x:v>Neon Green</x:v>
      </x:c>
      <x:c r="K1531" s="37"/>
      <x:c r="L1531" s="37"/>
      <x:c r="M1531" s="37" t="str">
        <x:v>green / neon green</x:v>
      </x:c>
      <x:c r="N1531" s="37" t="str">
        <x:v>07376</x:v>
      </x:c>
      <x:c r="O1531" s="37"/>
      <x:c r="P1531" s="37" t="str">
        <x:v>EG-063</x:v>
      </x:c>
      <x:c r="Q1531" s="37" t="str">
        <x:v>Mintra</x:v>
      </x:c>
      <x:c r="R1531" s="37" t="str">
        <x:v>علامة مباشرة/سلسلة</x:v>
      </x:c>
      <x:c r="S1531" s="37" t="str">
        <x:v>A</x:v>
      </x:c>
      <x:c r="T1531" s="37"/>
      <x:c r="U1531" s="37"/>
      <x:c r="V1531" s="37"/>
      <x:c r="W1531" s="37" t="str">
        <x:v>https://mintra.eg/products/water-bottle-500-ml-kids-size-_-%C2%A9-_o%C9%AF_oeo_-%C2%A9-o%C9%AF-a</x:v>
      </x:c>
      <x:c r="X1531" s="37" t="str">
        <x:v>تغذية منتجات</x:v>
      </x:c>
      <x:c r="Y1531" s="37" t="str">
        <x:v>EGP</x:v>
      </x:c>
      <x:c r="Z1531" s="56"/>
      <x:c r="AA1531" s="56"/>
      <x:c r="AB1531" s="56" t="str">
        <x:f>IF(OR(Z1531="",AA1531=""),"",MAX(0,AA1531-Z1531))</x:f>
      </x:c>
      <x:c r="AC1531" s="58" t="str">
        <x:f>IF(OR(Z1531="",AA1531="",AA1531=0),"",MAX(0,(AA1531-Z1531)/AA1531))</x:f>
      </x:c>
      <x:c r="AD1531" s="56"/>
      <x:c r="AE1531" s="56" t="str">
        <x:f>IF(Z1531="","",Z1531+IF(AD1531="",0,AD1531))</x:f>
      </x:c>
      <x:c r="AF1531" s="37" t="str">
        <x:f>IF(AD1531="","",AD1531=0)</x:f>
      </x:c>
      <x:c r="AG1531" s="37"/>
      <x:c r="AH1531" s="37"/>
      <x:c r="AI1531" s="37"/>
      <x:c r="AJ1531" s="37" t="str">
        <x:v>القاهرة</x:v>
      </x:c>
      <x:c r="AK1531" s="37"/>
      <x:c r="AL1531" s="37"/>
      <x:c r="AM1531" s="37"/>
      <x:c r="AN1531" s="37"/>
      <x:c r="AO1531" s="37"/>
      <x:c r="AP1531" s="37"/>
      <x:c r="AQ1531" s="54" t="b">
        <x:v>1</x:v>
      </x:c>
      <x:c r="AR1531" s="37"/>
      <x:c r="AS1531" s="37" t="str">
        <x:v>تغذية منتجات رسمية</x:v>
      </x:c>
      <x:c r="AT1531" s="37" t="str">
        <x:v>عالية</x:v>
      </x:c>
      <x:c r="AU1531" s="37" t="str">
        <x:v>official_store_product_feed</x:v>
      </x:c>
      <x:c r="AV1531" s="37" t="str">
        <x:v>تغذية منتجات</x:v>
      </x:c>
      <x:c r="AW1531" s="37" t="str">
        <x:v>https://mintra.eg/products/water-bottle-500-ml-kids-size-_-%C2%A9-_o%C9%AF_oeo_-%C2%A9-o%C9%AF-a</x:v>
      </x:c>
      <x:c r="AX1531" s="37" t="n">
        <x:v>1</x:v>
      </x:c>
      <x:c r="AY1531" s="60" t="n">
        <x:v>46233</x:v>
      </x:c>
      <x:c r="AZ1531" s="60"/>
      <x:c r="BA1531" s="60"/>
      <x:c r="BB1531" s="62" t="str">
        <x:f>IF(BA1531="","",(NOW()-BA1531)*24)</x:f>
      </x:c>
      <x:c r="BC1531" s="37" t="str">
        <x:f>IF(BA1531="","لم يُرصد",IF(BH1531&lt;&gt;TRUE,"غير نشط",IF(BD1531="فشل","فشل حالي",IF(BB1531&lt;=12,"حديث",IF(BB1531&lt;=24,"متأخر","قديم")))))</x:f>
        <x:v>لم يُرصد</x:v>
      </x:c>
      <x:c r="BD1531" s="37" t="str">
        <x:v>بانتظار أول رصد سعر</x:v>
      </x:c>
      <x:c r="BE1531" s="37" t="n">
        <x:v>0</x:v>
      </x:c>
      <x:c r="BF1531" s="37"/>
      <x:c r="BG1531" s="37"/>
      <x:c r="BH1531" s="54" t="b">
        <x:v>1</x:v>
      </x:c>
      <x:c r="BI1531" s="37" t="str">
        <x:v>جاهز لأول رصد</x:v>
      </x:c>
      <x:c r="BJ1531" s="37" t="str">
        <x:v>500 ml Transparent Water Bottle - (Kids size) — Neon Green</x:v>
      </x:c>
      <x:c r="BK1531" s="37" t="str">
        <x:v>الموديل والنسخة ورقم SKU مأخوذة من خلاصة المنتجات الرسمية لمتجر Mintra؛ لم تُنقل أي أسعار.</x:v>
      </x:c>
      <x:c r="BL1531" s="60" t="n">
        <x:v>46233</x:v>
      </x:c>
      <x:c r="BM1531" s="60" t="n">
        <x:v>46233</x:v>
      </x:c>
    </x:row>
    <x:row r="1532">
      <x:c r="A1532" s="37" t="str">
        <x:v>CASH-0F44BE0F0B38C1</x:v>
      </x:c>
      <x:c r="B1532" s="37" t="str">
        <x:v>VAR-9D28C9627418E3|EG-063|STORE</x:v>
      </x:c>
      <x:c r="C1532" s="37" t="str">
        <x:v>VAR-9D28C9627418E3</x:v>
      </x:c>
      <x:c r="D1532" s="37" t="str">
        <x:v>MOD-C0D78ABD6560A7</x:v>
      </x:c>
      <x:c r="E1532" s="37" t="str">
        <x:v>Mintra 500 ml Transparent Water Bottle - (Kids size) Neon Orange | 500ml | neon orange / orange</x:v>
      </x:c>
      <x:c r="F1532" s="37" t="str">
        <x:v>المطبخ والأدوات المنزلية</x:v>
      </x:c>
      <x:c r="G1532" s="37" t="str">
        <x:v>زجاجات مياه ومشروبات</x:v>
      </x:c>
      <x:c r="H1532" s="37" t="str">
        <x:v>Mintra</x:v>
      </x:c>
      <x:c r="I1532" s="37" t="str">
        <x:v>500 ml Transparent Water Bottle - (Kids size)</x:v>
      </x:c>
      <x:c r="J1532" s="37" t="str">
        <x:v>Neon Orange</x:v>
      </x:c>
      <x:c r="K1532" s="37"/>
      <x:c r="L1532" s="37"/>
      <x:c r="M1532" s="37" t="str">
        <x:v>neon orange / orange</x:v>
      </x:c>
      <x:c r="N1532" s="37" t="str">
        <x:v>07375</x:v>
      </x:c>
      <x:c r="O1532" s="37"/>
      <x:c r="P1532" s="37" t="str">
        <x:v>EG-063</x:v>
      </x:c>
      <x:c r="Q1532" s="37" t="str">
        <x:v>Mintra</x:v>
      </x:c>
      <x:c r="R1532" s="37" t="str">
        <x:v>علامة مباشرة/سلسلة</x:v>
      </x:c>
      <x:c r="S1532" s="37" t="str">
        <x:v>A</x:v>
      </x:c>
      <x:c r="T1532" s="37"/>
      <x:c r="U1532" s="37"/>
      <x:c r="V1532" s="37"/>
      <x:c r="W1532" s="37" t="str">
        <x:v>https://mintra.eg/products/water-bottle-500-ml-kids-size-_-%C2%A9-_o%C9%AF_oeo_-%C2%A9-o%C9%AF-a</x:v>
      </x:c>
      <x:c r="X1532" s="37" t="str">
        <x:v>تغذية منتجات</x:v>
      </x:c>
      <x:c r="Y1532" s="37" t="str">
        <x:v>EGP</x:v>
      </x:c>
      <x:c r="Z1532" s="56"/>
      <x:c r="AA1532" s="56"/>
      <x:c r="AB1532" s="56" t="str">
        <x:f>IF(OR(Z1532="",AA1532=""),"",MAX(0,AA1532-Z1532))</x:f>
      </x:c>
      <x:c r="AC1532" s="58" t="str">
        <x:f>IF(OR(Z1532="",AA1532="",AA1532=0),"",MAX(0,(AA1532-Z1532)/AA1532))</x:f>
      </x:c>
      <x:c r="AD1532" s="56"/>
      <x:c r="AE1532" s="56" t="str">
        <x:f>IF(Z1532="","",Z1532+IF(AD1532="",0,AD1532))</x:f>
      </x:c>
      <x:c r="AF1532" s="37" t="str">
        <x:f>IF(AD1532="","",AD1532=0)</x:f>
      </x:c>
      <x:c r="AG1532" s="37"/>
      <x:c r="AH1532" s="37"/>
      <x:c r="AI1532" s="37"/>
      <x:c r="AJ1532" s="37" t="str">
        <x:v>القاهرة</x:v>
      </x:c>
      <x:c r="AK1532" s="37"/>
      <x:c r="AL1532" s="37"/>
      <x:c r="AM1532" s="37"/>
      <x:c r="AN1532" s="37"/>
      <x:c r="AO1532" s="37"/>
      <x:c r="AP1532" s="37"/>
      <x:c r="AQ1532" s="54" t="b">
        <x:v>1</x:v>
      </x:c>
      <x:c r="AR1532" s="37"/>
      <x:c r="AS1532" s="37" t="str">
        <x:v>تغذية منتجات رسمية</x:v>
      </x:c>
      <x:c r="AT1532" s="37" t="str">
        <x:v>عالية</x:v>
      </x:c>
      <x:c r="AU1532" s="37" t="str">
        <x:v>official_store_product_feed</x:v>
      </x:c>
      <x:c r="AV1532" s="37" t="str">
        <x:v>تغذية منتجات</x:v>
      </x:c>
      <x:c r="AW1532" s="37" t="str">
        <x:v>https://mintra.eg/products/water-bottle-500-ml-kids-size-_-%C2%A9-_o%C9%AF_oeo_-%C2%A9-o%C9%AF-a</x:v>
      </x:c>
      <x:c r="AX1532" s="37" t="n">
        <x:v>1</x:v>
      </x:c>
      <x:c r="AY1532" s="60" t="n">
        <x:v>46233</x:v>
      </x:c>
      <x:c r="AZ1532" s="60"/>
      <x:c r="BA1532" s="60"/>
      <x:c r="BB1532" s="62" t="str">
        <x:f>IF(BA1532="","",(NOW()-BA1532)*24)</x:f>
      </x:c>
      <x:c r="BC1532" s="37" t="str">
        <x:f>IF(BA1532="","لم يُرصد",IF(BH1532&lt;&gt;TRUE,"غير نشط",IF(BD1532="فشل","فشل حالي",IF(BB1532&lt;=12,"حديث",IF(BB1532&lt;=24,"متأخر","قديم")))))</x:f>
        <x:v>لم يُرصد</x:v>
      </x:c>
      <x:c r="BD1532" s="37" t="str">
        <x:v>بانتظار أول رصد سعر</x:v>
      </x:c>
      <x:c r="BE1532" s="37" t="n">
        <x:v>0</x:v>
      </x:c>
      <x:c r="BF1532" s="37"/>
      <x:c r="BG1532" s="37"/>
      <x:c r="BH1532" s="54" t="b">
        <x:v>1</x:v>
      </x:c>
      <x:c r="BI1532" s="37" t="str">
        <x:v>جاهز لأول رصد</x:v>
      </x:c>
      <x:c r="BJ1532" s="37" t="str">
        <x:v>500 ml Transparent Water Bottle - (Kids size) — Neon Orange</x:v>
      </x:c>
      <x:c r="BK1532" s="37" t="str">
        <x:v>الموديل والنسخة ورقم SKU مأخوذة من خلاصة المنتجات الرسمية لمتجر Mintra؛ لم تُنقل أي أسعار.</x:v>
      </x:c>
      <x:c r="BL1532" s="60" t="n">
        <x:v>46233</x:v>
      </x:c>
      <x:c r="BM1532" s="60" t="n">
        <x:v>46233</x:v>
      </x:c>
    </x:row>
    <x:row r="1533">
      <x:c r="A1533" s="37" t="str">
        <x:v>CASH-0865D6EC5767E8</x:v>
      </x:c>
      <x:c r="B1533" s="37" t="str">
        <x:v>VAR-89ED1EC4D11797|EG-063|STORE</x:v>
      </x:c>
      <x:c r="C1533" s="37" t="str">
        <x:v>VAR-89ED1EC4D11797</x:v>
      </x:c>
      <x:c r="D1533" s="37" t="str">
        <x:v>MOD-C0D78ABD6560A7</x:v>
      </x:c>
      <x:c r="E1533" s="37" t="str">
        <x:v>Mintra 500 ml Transparent Water Bottle - (Kids size) Neon Pink | 500ml | neon pink / pink</x:v>
      </x:c>
      <x:c r="F1533" s="37" t="str">
        <x:v>المطبخ والأدوات المنزلية</x:v>
      </x:c>
      <x:c r="G1533" s="37" t="str">
        <x:v>زجاجات مياه ومشروبات</x:v>
      </x:c>
      <x:c r="H1533" s="37" t="str">
        <x:v>Mintra</x:v>
      </x:c>
      <x:c r="I1533" s="37" t="str">
        <x:v>500 ml Transparent Water Bottle - (Kids size)</x:v>
      </x:c>
      <x:c r="J1533" s="37" t="str">
        <x:v>Neon Pink</x:v>
      </x:c>
      <x:c r="K1533" s="37"/>
      <x:c r="L1533" s="37"/>
      <x:c r="M1533" s="37" t="str">
        <x:v>neon pink / pink</x:v>
      </x:c>
      <x:c r="N1533" s="37" t="str">
        <x:v>07374</x:v>
      </x:c>
      <x:c r="O1533" s="37"/>
      <x:c r="P1533" s="37" t="str">
        <x:v>EG-063</x:v>
      </x:c>
      <x:c r="Q1533" s="37" t="str">
        <x:v>Mintra</x:v>
      </x:c>
      <x:c r="R1533" s="37" t="str">
        <x:v>علامة مباشرة/سلسلة</x:v>
      </x:c>
      <x:c r="S1533" s="37" t="str">
        <x:v>A</x:v>
      </x:c>
      <x:c r="T1533" s="37"/>
      <x:c r="U1533" s="37"/>
      <x:c r="V1533" s="37"/>
      <x:c r="W1533" s="37" t="str">
        <x:v>https://mintra.eg/products/water-bottle-500-ml-kids-size-_-%C2%A9-_o%C9%AF_oeo_-%C2%A9-o%C9%AF-a</x:v>
      </x:c>
      <x:c r="X1533" s="37" t="str">
        <x:v>تغذية منتجات</x:v>
      </x:c>
      <x:c r="Y1533" s="37" t="str">
        <x:v>EGP</x:v>
      </x:c>
      <x:c r="Z1533" s="56"/>
      <x:c r="AA1533" s="56"/>
      <x:c r="AB1533" s="56" t="str">
        <x:f>IF(OR(Z1533="",AA1533=""),"",MAX(0,AA1533-Z1533))</x:f>
      </x:c>
      <x:c r="AC1533" s="58" t="str">
        <x:f>IF(OR(Z1533="",AA1533="",AA1533=0),"",MAX(0,(AA1533-Z1533)/AA1533))</x:f>
      </x:c>
      <x:c r="AD1533" s="56"/>
      <x:c r="AE1533" s="56" t="str">
        <x:f>IF(Z1533="","",Z1533+IF(AD1533="",0,AD1533))</x:f>
      </x:c>
      <x:c r="AF1533" s="37" t="str">
        <x:f>IF(AD1533="","",AD1533=0)</x:f>
      </x:c>
      <x:c r="AG1533" s="37"/>
      <x:c r="AH1533" s="37"/>
      <x:c r="AI1533" s="37"/>
      <x:c r="AJ1533" s="37" t="str">
        <x:v>القاهرة</x:v>
      </x:c>
      <x:c r="AK1533" s="37"/>
      <x:c r="AL1533" s="37"/>
      <x:c r="AM1533" s="37"/>
      <x:c r="AN1533" s="37"/>
      <x:c r="AO1533" s="37"/>
      <x:c r="AP1533" s="37"/>
      <x:c r="AQ1533" s="54" t="b">
        <x:v>1</x:v>
      </x:c>
      <x:c r="AR1533" s="37"/>
      <x:c r="AS1533" s="37" t="str">
        <x:v>تغذية منتجات رسمية</x:v>
      </x:c>
      <x:c r="AT1533" s="37" t="str">
        <x:v>عالية</x:v>
      </x:c>
      <x:c r="AU1533" s="37" t="str">
        <x:v>official_store_product_feed</x:v>
      </x:c>
      <x:c r="AV1533" s="37" t="str">
        <x:v>تغذية منتجات</x:v>
      </x:c>
      <x:c r="AW1533" s="37" t="str">
        <x:v>https://mintra.eg/products/water-bottle-500-ml-kids-size-_-%C2%A9-_o%C9%AF_oeo_-%C2%A9-o%C9%AF-a</x:v>
      </x:c>
      <x:c r="AX1533" s="37" t="n">
        <x:v>1</x:v>
      </x:c>
      <x:c r="AY1533" s="60" t="n">
        <x:v>46233</x:v>
      </x:c>
      <x:c r="AZ1533" s="60"/>
      <x:c r="BA1533" s="60"/>
      <x:c r="BB1533" s="62" t="str">
        <x:f>IF(BA1533="","",(NOW()-BA1533)*24)</x:f>
      </x:c>
      <x:c r="BC1533" s="37" t="str">
        <x:f>IF(BA1533="","لم يُرصد",IF(BH1533&lt;&gt;TRUE,"غير نشط",IF(BD1533="فشل","فشل حالي",IF(BB1533&lt;=12,"حديث",IF(BB1533&lt;=24,"متأخر","قديم")))))</x:f>
        <x:v>لم يُرصد</x:v>
      </x:c>
      <x:c r="BD1533" s="37" t="str">
        <x:v>بانتظار أول رصد سعر</x:v>
      </x:c>
      <x:c r="BE1533" s="37" t="n">
        <x:v>0</x:v>
      </x:c>
      <x:c r="BF1533" s="37"/>
      <x:c r="BG1533" s="37"/>
      <x:c r="BH1533" s="54" t="b">
        <x:v>1</x:v>
      </x:c>
      <x:c r="BI1533" s="37" t="str">
        <x:v>جاهز لأول رصد</x:v>
      </x:c>
      <x:c r="BJ1533" s="37" t="str">
        <x:v>500 ml Transparent Water Bottle - (Kids size) — Neon Pink</x:v>
      </x:c>
      <x:c r="BK1533" s="37" t="str">
        <x:v>الموديل والنسخة ورقم SKU مأخوذة من خلاصة المنتجات الرسمية لمتجر Mintra؛ لم تُنقل أي أسعار.</x:v>
      </x:c>
      <x:c r="BL1533" s="60" t="n">
        <x:v>46233</x:v>
      </x:c>
      <x:c r="BM1533" s="60" t="n">
        <x:v>46233</x:v>
      </x:c>
    </x:row>
    <x:row r="1534">
      <x:c r="A1534" s="37" t="str">
        <x:v>CASH-35D71E5BDA17C7</x:v>
      </x:c>
      <x:c r="B1534" s="37" t="str">
        <x:v>VAR-60D890EADDAF27|EG-063|STORE</x:v>
      </x:c>
      <x:c r="C1534" s="37" t="str">
        <x:v>VAR-60D890EADDAF27</x:v>
      </x:c>
      <x:c r="D1534" s="37" t="str">
        <x:v>MOD-C0D78ABD6560A7</x:v>
      </x:c>
      <x:c r="E1534" s="37" t="str">
        <x:v>Mintra 500 ml Transparent Water Bottle - (Kids size) Neon Yellow | 500ml | neon yellow / yellow</x:v>
      </x:c>
      <x:c r="F1534" s="37" t="str">
        <x:v>المطبخ والأدوات المنزلية</x:v>
      </x:c>
      <x:c r="G1534" s="37" t="str">
        <x:v>زجاجات مياه ومشروبات</x:v>
      </x:c>
      <x:c r="H1534" s="37" t="str">
        <x:v>Mintra</x:v>
      </x:c>
      <x:c r="I1534" s="37" t="str">
        <x:v>500 ml Transparent Water Bottle - (Kids size)</x:v>
      </x:c>
      <x:c r="J1534" s="37" t="str">
        <x:v>Neon Yellow</x:v>
      </x:c>
      <x:c r="K1534" s="37"/>
      <x:c r="L1534" s="37"/>
      <x:c r="M1534" s="37" t="str">
        <x:v>neon yellow / yellow</x:v>
      </x:c>
      <x:c r="N1534" s="37" t="str">
        <x:v>07380</x:v>
      </x:c>
      <x:c r="O1534" s="37"/>
      <x:c r="P1534" s="37" t="str">
        <x:v>EG-063</x:v>
      </x:c>
      <x:c r="Q1534" s="37" t="str">
        <x:v>Mintra</x:v>
      </x:c>
      <x:c r="R1534" s="37" t="str">
        <x:v>علامة مباشرة/سلسلة</x:v>
      </x:c>
      <x:c r="S1534" s="37" t="str">
        <x:v>A</x:v>
      </x:c>
      <x:c r="T1534" s="37"/>
      <x:c r="U1534" s="37"/>
      <x:c r="V1534" s="37"/>
      <x:c r="W1534" s="37" t="str">
        <x:v>https://mintra.eg/products/water-bottle-500-ml-kids-size-_-%C2%A9-_o%C9%AF_oeo_-%C2%A9-o%C9%AF-a</x:v>
      </x:c>
      <x:c r="X1534" s="37" t="str">
        <x:v>تغذية منتجات</x:v>
      </x:c>
      <x:c r="Y1534" s="37" t="str">
        <x:v>EGP</x:v>
      </x:c>
      <x:c r="Z1534" s="56"/>
      <x:c r="AA1534" s="56"/>
      <x:c r="AB1534" s="56" t="str">
        <x:f>IF(OR(Z1534="",AA1534=""),"",MAX(0,AA1534-Z1534))</x:f>
      </x:c>
      <x:c r="AC1534" s="58" t="str">
        <x:f>IF(OR(Z1534="",AA1534="",AA1534=0),"",MAX(0,(AA1534-Z1534)/AA1534))</x:f>
      </x:c>
      <x:c r="AD1534" s="56"/>
      <x:c r="AE1534" s="56" t="str">
        <x:f>IF(Z1534="","",Z1534+IF(AD1534="",0,AD1534))</x:f>
      </x:c>
      <x:c r="AF1534" s="37" t="str">
        <x:f>IF(AD1534="","",AD1534=0)</x:f>
      </x:c>
      <x:c r="AG1534" s="37"/>
      <x:c r="AH1534" s="37"/>
      <x:c r="AI1534" s="37"/>
      <x:c r="AJ1534" s="37" t="str">
        <x:v>القاهرة</x:v>
      </x:c>
      <x:c r="AK1534" s="37"/>
      <x:c r="AL1534" s="37"/>
      <x:c r="AM1534" s="37"/>
      <x:c r="AN1534" s="37"/>
      <x:c r="AO1534" s="37"/>
      <x:c r="AP1534" s="37"/>
      <x:c r="AQ1534" s="54" t="b">
        <x:v>1</x:v>
      </x:c>
      <x:c r="AR1534" s="37"/>
      <x:c r="AS1534" s="37" t="str">
        <x:v>تغذية منتجات رسمية</x:v>
      </x:c>
      <x:c r="AT1534" s="37" t="str">
        <x:v>عالية</x:v>
      </x:c>
      <x:c r="AU1534" s="37" t="str">
        <x:v>official_store_product_feed</x:v>
      </x:c>
      <x:c r="AV1534" s="37" t="str">
        <x:v>تغذية منتجات</x:v>
      </x:c>
      <x:c r="AW1534" s="37" t="str">
        <x:v>https://mintra.eg/products/water-bottle-500-ml-kids-size-_-%C2%A9-_o%C9%AF_oeo_-%C2%A9-o%C9%AF-a</x:v>
      </x:c>
      <x:c r="AX1534" s="37" t="n">
        <x:v>1</x:v>
      </x:c>
      <x:c r="AY1534" s="60" t="n">
        <x:v>46233</x:v>
      </x:c>
      <x:c r="AZ1534" s="60"/>
      <x:c r="BA1534" s="60"/>
      <x:c r="BB1534" s="62" t="str">
        <x:f>IF(BA1534="","",(NOW()-BA1534)*24)</x:f>
      </x:c>
      <x:c r="BC1534" s="37" t="str">
        <x:f>IF(BA1534="","لم يُرصد",IF(BH1534&lt;&gt;TRUE,"غير نشط",IF(BD1534="فشل","فشل حالي",IF(BB1534&lt;=12,"حديث",IF(BB1534&lt;=24,"متأخر","قديم")))))</x:f>
        <x:v>لم يُرصد</x:v>
      </x:c>
      <x:c r="BD1534" s="37" t="str">
        <x:v>بانتظار أول رصد سعر</x:v>
      </x:c>
      <x:c r="BE1534" s="37" t="n">
        <x:v>0</x:v>
      </x:c>
      <x:c r="BF1534" s="37"/>
      <x:c r="BG1534" s="37"/>
      <x:c r="BH1534" s="54" t="b">
        <x:v>1</x:v>
      </x:c>
      <x:c r="BI1534" s="37" t="str">
        <x:v>جاهز لأول رصد</x:v>
      </x:c>
      <x:c r="BJ1534" s="37" t="str">
        <x:v>500 ml Transparent Water Bottle - (Kids size) — Neon Yellow</x:v>
      </x:c>
      <x:c r="BK1534" s="37" t="str">
        <x:v>الموديل والنسخة ورقم SKU مأخوذة من خلاصة المنتجات الرسمية لمتجر Mintra؛ لم تُنقل أي أسعار.</x:v>
      </x:c>
      <x:c r="BL1534" s="60" t="n">
        <x:v>46233</x:v>
      </x:c>
      <x:c r="BM1534" s="60" t="n">
        <x:v>46233</x:v>
      </x:c>
    </x:row>
    <x:row r="1535">
      <x:c r="A1535" s="37" t="str">
        <x:v>CASH-45FFB48454336D</x:v>
      </x:c>
      <x:c r="B1535" s="37" t="str">
        <x:v>VAR-730E08002EF095|EG-063|STORE</x:v>
      </x:c>
      <x:c r="C1535" s="37" t="str">
        <x:v>VAR-730E08002EF095</x:v>
      </x:c>
      <x:c r="D1535" s="37" t="str">
        <x:v>MOD-C0D78ABD6560A7</x:v>
      </x:c>
      <x:c r="E1535" s="37" t="str">
        <x:v>Mintra 500 ml Transparent Water Bottle - (Kids size) Orange | 500ml</x:v>
      </x:c>
      <x:c r="F1535" s="37" t="str">
        <x:v>المطبخ والأدوات المنزلية</x:v>
      </x:c>
      <x:c r="G1535" s="37" t="str">
        <x:v>زجاجات مياه ومشروبات</x:v>
      </x:c>
      <x:c r="H1535" s="37" t="str">
        <x:v>Mintra</x:v>
      </x:c>
      <x:c r="I1535" s="37" t="str">
        <x:v>500 ml Transparent Water Bottle - (Kids size)</x:v>
      </x:c>
      <x:c r="J1535" s="37" t="str">
        <x:v>Orange</x:v>
      </x:c>
      <x:c r="K1535" s="37"/>
      <x:c r="L1535" s="37"/>
      <x:c r="M1535" s="37" t="str">
        <x:v>orange</x:v>
      </x:c>
      <x:c r="N1535" s="37" t="str">
        <x:v>07379</x:v>
      </x:c>
      <x:c r="O1535" s="37"/>
      <x:c r="P1535" s="37" t="str">
        <x:v>EG-063</x:v>
      </x:c>
      <x:c r="Q1535" s="37" t="str">
        <x:v>Mintra</x:v>
      </x:c>
      <x:c r="R1535" s="37" t="str">
        <x:v>علامة مباشرة/سلسلة</x:v>
      </x:c>
      <x:c r="S1535" s="37" t="str">
        <x:v>A</x:v>
      </x:c>
      <x:c r="T1535" s="37"/>
      <x:c r="U1535" s="37"/>
      <x:c r="V1535" s="37"/>
      <x:c r="W1535" s="37" t="str">
        <x:v>https://mintra.eg/products/water-bottle-500-ml-kids-size-_-%C2%A9-_o%C9%AF_oeo_-%C2%A9-o%C9%AF-a</x:v>
      </x:c>
      <x:c r="X1535" s="37" t="str">
        <x:v>تغذية منتجات</x:v>
      </x:c>
      <x:c r="Y1535" s="37" t="str">
        <x:v>EGP</x:v>
      </x:c>
      <x:c r="Z1535" s="56"/>
      <x:c r="AA1535" s="56"/>
      <x:c r="AB1535" s="56" t="str">
        <x:f>IF(OR(Z1535="",AA1535=""),"",MAX(0,AA1535-Z1535))</x:f>
      </x:c>
      <x:c r="AC1535" s="58" t="str">
        <x:f>IF(OR(Z1535="",AA1535="",AA1535=0),"",MAX(0,(AA1535-Z1535)/AA1535))</x:f>
      </x:c>
      <x:c r="AD1535" s="56"/>
      <x:c r="AE1535" s="56" t="str">
        <x:f>IF(Z1535="","",Z1535+IF(AD1535="",0,AD1535))</x:f>
      </x:c>
      <x:c r="AF1535" s="37" t="str">
        <x:f>IF(AD1535="","",AD1535=0)</x:f>
      </x:c>
      <x:c r="AG1535" s="37"/>
      <x:c r="AH1535" s="37"/>
      <x:c r="AI1535" s="37"/>
      <x:c r="AJ1535" s="37" t="str">
        <x:v>القاهرة</x:v>
      </x:c>
      <x:c r="AK1535" s="37"/>
      <x:c r="AL1535" s="37"/>
      <x:c r="AM1535" s="37"/>
      <x:c r="AN1535" s="37"/>
      <x:c r="AO1535" s="37"/>
      <x:c r="AP1535" s="37"/>
      <x:c r="AQ1535" s="54" t="b">
        <x:v>1</x:v>
      </x:c>
      <x:c r="AR1535" s="37"/>
      <x:c r="AS1535" s="37" t="str">
        <x:v>تغذية منتجات رسمية</x:v>
      </x:c>
      <x:c r="AT1535" s="37" t="str">
        <x:v>عالية</x:v>
      </x:c>
      <x:c r="AU1535" s="37" t="str">
        <x:v>official_store_product_feed</x:v>
      </x:c>
      <x:c r="AV1535" s="37" t="str">
        <x:v>تغذية منتجات</x:v>
      </x:c>
      <x:c r="AW1535" s="37" t="str">
        <x:v>https://mintra.eg/products/water-bottle-500-ml-kids-size-_-%C2%A9-_o%C9%AF_oeo_-%C2%A9-o%C9%AF-a</x:v>
      </x:c>
      <x:c r="AX1535" s="37" t="n">
        <x:v>1</x:v>
      </x:c>
      <x:c r="AY1535" s="60" t="n">
        <x:v>46233</x:v>
      </x:c>
      <x:c r="AZ1535" s="60"/>
      <x:c r="BA1535" s="60"/>
      <x:c r="BB1535" s="62" t="str">
        <x:f>IF(BA1535="","",(NOW()-BA1535)*24)</x:f>
      </x:c>
      <x:c r="BC1535" s="37" t="str">
        <x:f>IF(BA1535="","لم يُرصد",IF(BH1535&lt;&gt;TRUE,"غير نشط",IF(BD1535="فشل","فشل حالي",IF(BB1535&lt;=12,"حديث",IF(BB1535&lt;=24,"متأخر","قديم")))))</x:f>
        <x:v>لم يُرصد</x:v>
      </x:c>
      <x:c r="BD1535" s="37" t="str">
        <x:v>بانتظار أول رصد سعر</x:v>
      </x:c>
      <x:c r="BE1535" s="37" t="n">
        <x:v>0</x:v>
      </x:c>
      <x:c r="BF1535" s="37"/>
      <x:c r="BG1535" s="37"/>
      <x:c r="BH1535" s="54" t="b">
        <x:v>1</x:v>
      </x:c>
      <x:c r="BI1535" s="37" t="str">
        <x:v>جاهز لأول رصد</x:v>
      </x:c>
      <x:c r="BJ1535" s="37" t="str">
        <x:v>500 ml Transparent Water Bottle - (Kids size) — Orange</x:v>
      </x:c>
      <x:c r="BK1535" s="37" t="str">
        <x:v>الموديل والنسخة ورقم SKU مأخوذة من خلاصة المنتجات الرسمية لمتجر Mintra؛ لم تُنقل أي أسعار.</x:v>
      </x:c>
      <x:c r="BL1535" s="60" t="n">
        <x:v>46233</x:v>
      </x:c>
      <x:c r="BM1535" s="60" t="n">
        <x:v>46233</x:v>
      </x:c>
    </x:row>
    <x:row r="1536">
      <x:c r="A1536" s="37" t="str">
        <x:v>CASH-6F4F34AAB32529</x:v>
      </x:c>
      <x:c r="B1536" s="37" t="str">
        <x:v>VAR-058E6E6753C4B4|EG-063|STORE</x:v>
      </x:c>
      <x:c r="C1536" s="37" t="str">
        <x:v>VAR-058E6E6753C4B4</x:v>
      </x:c>
      <x:c r="D1536" s="37" t="str">
        <x:v>MOD-C0D78ABD6560A7</x:v>
      </x:c>
      <x:c r="E1536" s="37" t="str">
        <x:v>Mintra 500 ml Transparent Water Bottle - (Kids size) Purple | 500ml</x:v>
      </x:c>
      <x:c r="F1536" s="37" t="str">
        <x:v>المطبخ والأدوات المنزلية</x:v>
      </x:c>
      <x:c r="G1536" s="37" t="str">
        <x:v>زجاجات مياه ومشروبات</x:v>
      </x:c>
      <x:c r="H1536" s="37" t="str">
        <x:v>Mintra</x:v>
      </x:c>
      <x:c r="I1536" s="37" t="str">
        <x:v>500 ml Transparent Water Bottle - (Kids size)</x:v>
      </x:c>
      <x:c r="J1536" s="37" t="str">
        <x:v>Purple</x:v>
      </x:c>
      <x:c r="K1536" s="37"/>
      <x:c r="L1536" s="37"/>
      <x:c r="M1536" s="37" t="str">
        <x:v>purple</x:v>
      </x:c>
      <x:c r="N1536" s="37" t="str">
        <x:v>07372</x:v>
      </x:c>
      <x:c r="O1536" s="37"/>
      <x:c r="P1536" s="37" t="str">
        <x:v>EG-063</x:v>
      </x:c>
      <x:c r="Q1536" s="37" t="str">
        <x:v>Mintra</x:v>
      </x:c>
      <x:c r="R1536" s="37" t="str">
        <x:v>علامة مباشرة/سلسلة</x:v>
      </x:c>
      <x:c r="S1536" s="37" t="str">
        <x:v>A</x:v>
      </x:c>
      <x:c r="T1536" s="37"/>
      <x:c r="U1536" s="37"/>
      <x:c r="V1536" s="37"/>
      <x:c r="W1536" s="37" t="str">
        <x:v>https://mintra.eg/products/water-bottle-500-ml-kids-size-_-%C2%A9-_o%C9%AF_oeo_-%C2%A9-o%C9%AF-a</x:v>
      </x:c>
      <x:c r="X1536" s="37" t="str">
        <x:v>تغذية منتجات</x:v>
      </x:c>
      <x:c r="Y1536" s="37" t="str">
        <x:v>EGP</x:v>
      </x:c>
      <x:c r="Z1536" s="56"/>
      <x:c r="AA1536" s="56"/>
      <x:c r="AB1536" s="56" t="str">
        <x:f>IF(OR(Z1536="",AA1536=""),"",MAX(0,AA1536-Z1536))</x:f>
      </x:c>
      <x:c r="AC1536" s="58" t="str">
        <x:f>IF(OR(Z1536="",AA1536="",AA1536=0),"",MAX(0,(AA1536-Z1536)/AA1536))</x:f>
      </x:c>
      <x:c r="AD1536" s="56"/>
      <x:c r="AE1536" s="56" t="str">
        <x:f>IF(Z1536="","",Z1536+IF(AD1536="",0,AD1536))</x:f>
      </x:c>
      <x:c r="AF1536" s="37" t="str">
        <x:f>IF(AD1536="","",AD1536=0)</x:f>
      </x:c>
      <x:c r="AG1536" s="37"/>
      <x:c r="AH1536" s="37"/>
      <x:c r="AI1536" s="37"/>
      <x:c r="AJ1536" s="37" t="str">
        <x:v>القاهرة</x:v>
      </x:c>
      <x:c r="AK1536" s="37"/>
      <x:c r="AL1536" s="37"/>
      <x:c r="AM1536" s="37"/>
      <x:c r="AN1536" s="37"/>
      <x:c r="AO1536" s="37"/>
      <x:c r="AP1536" s="37"/>
      <x:c r="AQ1536" s="54" t="b">
        <x:v>1</x:v>
      </x:c>
      <x:c r="AR1536" s="37"/>
      <x:c r="AS1536" s="37" t="str">
        <x:v>تغذية منتجات رسمية</x:v>
      </x:c>
      <x:c r="AT1536" s="37" t="str">
        <x:v>عالية</x:v>
      </x:c>
      <x:c r="AU1536" s="37" t="str">
        <x:v>official_store_product_feed</x:v>
      </x:c>
      <x:c r="AV1536" s="37" t="str">
        <x:v>تغذية منتجات</x:v>
      </x:c>
      <x:c r="AW1536" s="37" t="str">
        <x:v>https://mintra.eg/products/water-bottle-500-ml-kids-size-_-%C2%A9-_o%C9%AF_oeo_-%C2%A9-o%C9%AF-a</x:v>
      </x:c>
      <x:c r="AX1536" s="37" t="n">
        <x:v>1</x:v>
      </x:c>
      <x:c r="AY1536" s="60" t="n">
        <x:v>46233</x:v>
      </x:c>
      <x:c r="AZ1536" s="60"/>
      <x:c r="BA1536" s="60"/>
      <x:c r="BB1536" s="62" t="str">
        <x:f>IF(BA1536="","",(NOW()-BA1536)*24)</x:f>
      </x:c>
      <x:c r="BC1536" s="37" t="str">
        <x:f>IF(BA1536="","لم يُرصد",IF(BH1536&lt;&gt;TRUE,"غير نشط",IF(BD1536="فشل","فشل حالي",IF(BB1536&lt;=12,"حديث",IF(BB1536&lt;=24,"متأخر","قديم")))))</x:f>
        <x:v>لم يُرصد</x:v>
      </x:c>
      <x:c r="BD1536" s="37" t="str">
        <x:v>بانتظار أول رصد سعر</x:v>
      </x:c>
      <x:c r="BE1536" s="37" t="n">
        <x:v>0</x:v>
      </x:c>
      <x:c r="BF1536" s="37"/>
      <x:c r="BG1536" s="37"/>
      <x:c r="BH1536" s="54" t="b">
        <x:v>1</x:v>
      </x:c>
      <x:c r="BI1536" s="37" t="str">
        <x:v>جاهز لأول رصد</x:v>
      </x:c>
      <x:c r="BJ1536" s="37" t="str">
        <x:v>500 ml Transparent Water Bottle - (Kids size) — Purple</x:v>
      </x:c>
      <x:c r="BK1536" s="37" t="str">
        <x:v>الموديل والنسخة ورقم SKU مأخوذة من خلاصة المنتجات الرسمية لمتجر Mintra؛ لم تُنقل أي أسعار.</x:v>
      </x:c>
      <x:c r="BL1536" s="60" t="n">
        <x:v>46233</x:v>
      </x:c>
      <x:c r="BM1536" s="60" t="n">
        <x:v>46233</x:v>
      </x:c>
    </x:row>
    <x:row r="1537">
      <x:c r="A1537" s="37" t="str">
        <x:v>CASH-D4D78C371B20B6</x:v>
      </x:c>
      <x:c r="B1537" s="37" t="str">
        <x:v>VAR-FB0D0A2EB5D8DA|EG-063|STORE</x:v>
      </x:c>
      <x:c r="C1537" s="37" t="str">
        <x:v>VAR-FB0D0A2EB5D8DA</x:v>
      </x:c>
      <x:c r="D1537" s="37" t="str">
        <x:v>MOD-C0D78ABD6560A7</x:v>
      </x:c>
      <x:c r="E1537" s="37" t="str">
        <x:v>Mintra 500 ml Transparent Water Bottle - (Kids size) Red | 500ml</x:v>
      </x:c>
      <x:c r="F1537" s="37" t="str">
        <x:v>المطبخ والأدوات المنزلية</x:v>
      </x:c>
      <x:c r="G1537" s="37" t="str">
        <x:v>زجاجات مياه ومشروبات</x:v>
      </x:c>
      <x:c r="H1537" s="37" t="str">
        <x:v>Mintra</x:v>
      </x:c>
      <x:c r="I1537" s="37" t="str">
        <x:v>500 ml Transparent Water Bottle - (Kids size)</x:v>
      </x:c>
      <x:c r="J1537" s="37" t="str">
        <x:v>Red</x:v>
      </x:c>
      <x:c r="K1537" s="37"/>
      <x:c r="L1537" s="37"/>
      <x:c r="M1537" s="37" t="str">
        <x:v>red</x:v>
      </x:c>
      <x:c r="N1537" s="37" t="str">
        <x:v>07371</x:v>
      </x:c>
      <x:c r="O1537" s="37"/>
      <x:c r="P1537" s="37" t="str">
        <x:v>EG-063</x:v>
      </x:c>
      <x:c r="Q1537" s="37" t="str">
        <x:v>Mintra</x:v>
      </x:c>
      <x:c r="R1537" s="37" t="str">
        <x:v>علامة مباشرة/سلسلة</x:v>
      </x:c>
      <x:c r="S1537" s="37" t="str">
        <x:v>A</x:v>
      </x:c>
      <x:c r="T1537" s="37"/>
      <x:c r="U1537" s="37"/>
      <x:c r="V1537" s="37"/>
      <x:c r="W1537" s="37" t="str">
        <x:v>https://mintra.eg/products/water-bottle-500-ml-kids-size-_-%C2%A9-_o%C9%AF_oeo_-%C2%A9-o%C9%AF-a</x:v>
      </x:c>
      <x:c r="X1537" s="37" t="str">
        <x:v>تغذية منتجات</x:v>
      </x:c>
      <x:c r="Y1537" s="37" t="str">
        <x:v>EGP</x:v>
      </x:c>
      <x:c r="Z1537" s="56"/>
      <x:c r="AA1537" s="56"/>
      <x:c r="AB1537" s="56" t="str">
        <x:f>IF(OR(Z1537="",AA1537=""),"",MAX(0,AA1537-Z1537))</x:f>
      </x:c>
      <x:c r="AC1537" s="58" t="str">
        <x:f>IF(OR(Z1537="",AA1537="",AA1537=0),"",MAX(0,(AA1537-Z1537)/AA1537))</x:f>
      </x:c>
      <x:c r="AD1537" s="56"/>
      <x:c r="AE1537" s="56" t="str">
        <x:f>IF(Z1537="","",Z1537+IF(AD1537="",0,AD1537))</x:f>
      </x:c>
      <x:c r="AF1537" s="37" t="str">
        <x:f>IF(AD1537="","",AD1537=0)</x:f>
      </x:c>
      <x:c r="AG1537" s="37"/>
      <x:c r="AH1537" s="37"/>
      <x:c r="AI1537" s="37"/>
      <x:c r="AJ1537" s="37" t="str">
        <x:v>القاهرة</x:v>
      </x:c>
      <x:c r="AK1537" s="37"/>
      <x:c r="AL1537" s="37"/>
      <x:c r="AM1537" s="37"/>
      <x:c r="AN1537" s="37"/>
      <x:c r="AO1537" s="37"/>
      <x:c r="AP1537" s="37"/>
      <x:c r="AQ1537" s="54" t="b">
        <x:v>1</x:v>
      </x:c>
      <x:c r="AR1537" s="37"/>
      <x:c r="AS1537" s="37" t="str">
        <x:v>تغذية منتجات رسمية</x:v>
      </x:c>
      <x:c r="AT1537" s="37" t="str">
        <x:v>عالية</x:v>
      </x:c>
      <x:c r="AU1537" s="37" t="str">
        <x:v>official_store_product_feed</x:v>
      </x:c>
      <x:c r="AV1537" s="37" t="str">
        <x:v>تغذية منتجات</x:v>
      </x:c>
      <x:c r="AW1537" s="37" t="str">
        <x:v>https://mintra.eg/products/water-bottle-500-ml-kids-size-_-%C2%A9-_o%C9%AF_oeo_-%C2%A9-o%C9%AF-a</x:v>
      </x:c>
      <x:c r="AX1537" s="37" t="n">
        <x:v>1</x:v>
      </x:c>
      <x:c r="AY1537" s="60" t="n">
        <x:v>46233</x:v>
      </x:c>
      <x:c r="AZ1537" s="60"/>
      <x:c r="BA1537" s="60"/>
      <x:c r="BB1537" s="62" t="str">
        <x:f>IF(BA1537="","",(NOW()-BA1537)*24)</x:f>
      </x:c>
      <x:c r="BC1537" s="37" t="str">
        <x:f>IF(BA1537="","لم يُرصد",IF(BH1537&lt;&gt;TRUE,"غير نشط",IF(BD1537="فشل","فشل حالي",IF(BB1537&lt;=12,"حديث",IF(BB1537&lt;=24,"متأخر","قديم")))))</x:f>
        <x:v>لم يُرصد</x:v>
      </x:c>
      <x:c r="BD1537" s="37" t="str">
        <x:v>بانتظار أول رصد سعر</x:v>
      </x:c>
      <x:c r="BE1537" s="37" t="n">
        <x:v>0</x:v>
      </x:c>
      <x:c r="BF1537" s="37"/>
      <x:c r="BG1537" s="37"/>
      <x:c r="BH1537" s="54" t="b">
        <x:v>1</x:v>
      </x:c>
      <x:c r="BI1537" s="37" t="str">
        <x:v>جاهز لأول رصد</x:v>
      </x:c>
      <x:c r="BJ1537" s="37" t="str">
        <x:v>500 ml Transparent Water Bottle - (Kids size) — Red</x:v>
      </x:c>
      <x:c r="BK1537" s="37" t="str">
        <x:v>الموديل والنسخة ورقم SKU مأخوذة من خلاصة المنتجات الرسمية لمتجر Mintra؛ لم تُنقل أي أسعار.</x:v>
      </x:c>
      <x:c r="BL1537" s="60" t="n">
        <x:v>46233</x:v>
      </x:c>
      <x:c r="BM1537" s="60" t="n">
        <x:v>46233</x:v>
      </x:c>
    </x:row>
    <x:row r="1538">
      <x:c r="A1538" s="37" t="str">
        <x:v>CASH-1B42FFAE7CD5A7</x:v>
      </x:c>
      <x:c r="B1538" s="37" t="str">
        <x:v>VAR-B478A58536EA6A|EG-063|STORE</x:v>
      </x:c>
      <x:c r="C1538" s="37" t="str">
        <x:v>VAR-B478A58536EA6A</x:v>
      </x:c>
      <x:c r="D1538" s="37" t="str">
        <x:v>MOD-8652D1233BE61F</x:v>
      </x:c>
      <x:c r="E1538" s="37" t="str">
        <x:v>Mintra 650 ml Colored Water Bottle Dark blue | 650ml | blue / dark blue</x:v>
      </x:c>
      <x:c r="F1538" s="37" t="str">
        <x:v>المطبخ والأدوات المنزلية</x:v>
      </x:c>
      <x:c r="G1538" s="37" t="str">
        <x:v>زجاجات مياه ومشروبات</x:v>
      </x:c>
      <x:c r="H1538" s="37" t="str">
        <x:v>Mintra</x:v>
      </x:c>
      <x:c r="I1538" s="37" t="str">
        <x:v>650 ml Colored Water Bottle</x:v>
      </x:c>
      <x:c r="J1538" s="37" t="str">
        <x:v>Dark blue</x:v>
      </x:c>
      <x:c r="K1538" s="37"/>
      <x:c r="L1538" s="37"/>
      <x:c r="M1538" s="37" t="str">
        <x:v>blue / dark blue</x:v>
      </x:c>
      <x:c r="N1538" s="37" t="str">
        <x:v>18172</x:v>
      </x:c>
      <x:c r="O1538" s="37"/>
      <x:c r="P1538" s="37" t="str">
        <x:v>EG-063</x:v>
      </x:c>
      <x:c r="Q1538" s="37" t="str">
        <x:v>Mintra</x:v>
      </x:c>
      <x:c r="R1538" s="37" t="str">
        <x:v>علامة مباشرة/سلسلة</x:v>
      </x:c>
      <x:c r="S1538" s="37" t="str">
        <x:v>A</x:v>
      </x:c>
      <x:c r="T1538" s="37"/>
      <x:c r="U1538" s="37"/>
      <x:c r="V1538" s="37"/>
      <x:c r="W1538" s="37" t="str">
        <x:v>https://mintra.eg/products/water-bottle-650-ml</x:v>
      </x:c>
      <x:c r="X1538" s="37" t="str">
        <x:v>تغذية منتجات</x:v>
      </x:c>
      <x:c r="Y1538" s="37" t="str">
        <x:v>EGP</x:v>
      </x:c>
      <x:c r="Z1538" s="56"/>
      <x:c r="AA1538" s="56"/>
      <x:c r="AB1538" s="56" t="str">
        <x:f>IF(OR(Z1538="",AA1538=""),"",MAX(0,AA1538-Z1538))</x:f>
      </x:c>
      <x:c r="AC1538" s="58" t="str">
        <x:f>IF(OR(Z1538="",AA1538="",AA1538=0),"",MAX(0,(AA1538-Z1538)/AA1538))</x:f>
      </x:c>
      <x:c r="AD1538" s="56"/>
      <x:c r="AE1538" s="56" t="str">
        <x:f>IF(Z1538="","",Z1538+IF(AD1538="",0,AD1538))</x:f>
      </x:c>
      <x:c r="AF1538" s="37" t="str">
        <x:f>IF(AD1538="","",AD1538=0)</x:f>
      </x:c>
      <x:c r="AG1538" s="37"/>
      <x:c r="AH1538" s="37"/>
      <x:c r="AI1538" s="37"/>
      <x:c r="AJ1538" s="37" t="str">
        <x:v>القاهرة</x:v>
      </x:c>
      <x:c r="AK1538" s="37"/>
      <x:c r="AL1538" s="37"/>
      <x:c r="AM1538" s="37"/>
      <x:c r="AN1538" s="37"/>
      <x:c r="AO1538" s="37"/>
      <x:c r="AP1538" s="37"/>
      <x:c r="AQ1538" s="54" t="b">
        <x:v>1</x:v>
      </x:c>
      <x:c r="AR1538" s="37"/>
      <x:c r="AS1538" s="37" t="str">
        <x:v>تغذية منتجات رسمية</x:v>
      </x:c>
      <x:c r="AT1538" s="37" t="str">
        <x:v>عالية</x:v>
      </x:c>
      <x:c r="AU1538" s="37" t="str">
        <x:v>official_store_product_feed</x:v>
      </x:c>
      <x:c r="AV1538" s="37" t="str">
        <x:v>تغذية منتجات</x:v>
      </x:c>
      <x:c r="AW1538" s="37" t="str">
        <x:v>https://mintra.eg/products/water-bottle-650-ml</x:v>
      </x:c>
      <x:c r="AX1538" s="37" t="n">
        <x:v>1</x:v>
      </x:c>
      <x:c r="AY1538" s="60" t="n">
        <x:v>46233</x:v>
      </x:c>
      <x:c r="AZ1538" s="60"/>
      <x:c r="BA1538" s="60"/>
      <x:c r="BB1538" s="62" t="str">
        <x:f>IF(BA1538="","",(NOW()-BA1538)*24)</x:f>
      </x:c>
      <x:c r="BC1538" s="37" t="str">
        <x:f>IF(BA1538="","لم يُرصد",IF(BH1538&lt;&gt;TRUE,"غير نشط",IF(BD1538="فشل","فشل حالي",IF(BB1538&lt;=12,"حديث",IF(BB1538&lt;=24,"متأخر","قديم")))))</x:f>
        <x:v>لم يُرصد</x:v>
      </x:c>
      <x:c r="BD1538" s="37" t="str">
        <x:v>بانتظار أول رصد سعر</x:v>
      </x:c>
      <x:c r="BE1538" s="37" t="n">
        <x:v>0</x:v>
      </x:c>
      <x:c r="BF1538" s="37"/>
      <x:c r="BG1538" s="37"/>
      <x:c r="BH1538" s="54" t="b">
        <x:v>1</x:v>
      </x:c>
      <x:c r="BI1538" s="37" t="str">
        <x:v>جاهز لأول رصد</x:v>
      </x:c>
      <x:c r="BJ1538" s="37" t="str">
        <x:v>650 ml Colored Water Bottle — Dark blue</x:v>
      </x:c>
      <x:c r="BK1538" s="37" t="str">
        <x:v>الموديل والنسخة ورقم SKU مأخوذة من خلاصة المنتجات الرسمية لمتجر Mintra؛ لم تُنقل أي أسعار.</x:v>
      </x:c>
      <x:c r="BL1538" s="60" t="n">
        <x:v>46233</x:v>
      </x:c>
      <x:c r="BM1538" s="60" t="n">
        <x:v>46233</x:v>
      </x:c>
    </x:row>
    <x:row r="1539">
      <x:c r="A1539" s="37" t="str">
        <x:v>CASH-672C9AA8C24B21</x:v>
      </x:c>
      <x:c r="B1539" s="37" t="str">
        <x:v>VAR-BD1D46DB6FFC60|EG-063|STORE</x:v>
      </x:c>
      <x:c r="C1539" s="37" t="str">
        <x:v>VAR-BD1D46DB6FFC60</x:v>
      </x:c>
      <x:c r="D1539" s="37" t="str">
        <x:v>MOD-8652D1233BE61F</x:v>
      </x:c>
      <x:c r="E1539" s="37" t="str">
        <x:v>Mintra 650 ml Colored Water Bottle Green | 650ml</x:v>
      </x:c>
      <x:c r="F1539" s="37" t="str">
        <x:v>المطبخ والأدوات المنزلية</x:v>
      </x:c>
      <x:c r="G1539" s="37" t="str">
        <x:v>زجاجات مياه ومشروبات</x:v>
      </x:c>
      <x:c r="H1539" s="37" t="str">
        <x:v>Mintra</x:v>
      </x:c>
      <x:c r="I1539" s="37" t="str">
        <x:v>650 ml Colored Water Bottle</x:v>
      </x:c>
      <x:c r="J1539" s="37" t="str">
        <x:v>Green</x:v>
      </x:c>
      <x:c r="K1539" s="37"/>
      <x:c r="L1539" s="37"/>
      <x:c r="M1539" s="37" t="str">
        <x:v>green</x:v>
      </x:c>
      <x:c r="N1539" s="37" t="str">
        <x:v>18174</x:v>
      </x:c>
      <x:c r="O1539" s="37"/>
      <x:c r="P1539" s="37" t="str">
        <x:v>EG-063</x:v>
      </x:c>
      <x:c r="Q1539" s="37" t="str">
        <x:v>Mintra</x:v>
      </x:c>
      <x:c r="R1539" s="37" t="str">
        <x:v>علامة مباشرة/سلسلة</x:v>
      </x:c>
      <x:c r="S1539" s="37" t="str">
        <x:v>A</x:v>
      </x:c>
      <x:c r="T1539" s="37"/>
      <x:c r="U1539" s="37"/>
      <x:c r="V1539" s="37"/>
      <x:c r="W1539" s="37" t="str">
        <x:v>https://mintra.eg/products/water-bottle-650-ml</x:v>
      </x:c>
      <x:c r="X1539" s="37" t="str">
        <x:v>تغذية منتجات</x:v>
      </x:c>
      <x:c r="Y1539" s="37" t="str">
        <x:v>EGP</x:v>
      </x:c>
      <x:c r="Z1539" s="56"/>
      <x:c r="AA1539" s="56"/>
      <x:c r="AB1539" s="56" t="str">
        <x:f>IF(OR(Z1539="",AA1539=""),"",MAX(0,AA1539-Z1539))</x:f>
      </x:c>
      <x:c r="AC1539" s="58" t="str">
        <x:f>IF(OR(Z1539="",AA1539="",AA1539=0),"",MAX(0,(AA1539-Z1539)/AA1539))</x:f>
      </x:c>
      <x:c r="AD1539" s="56"/>
      <x:c r="AE1539" s="56" t="str">
        <x:f>IF(Z1539="","",Z1539+IF(AD1539="",0,AD1539))</x:f>
      </x:c>
      <x:c r="AF1539" s="37" t="str">
        <x:f>IF(AD1539="","",AD1539=0)</x:f>
      </x:c>
      <x:c r="AG1539" s="37"/>
      <x:c r="AH1539" s="37"/>
      <x:c r="AI1539" s="37"/>
      <x:c r="AJ1539" s="37" t="str">
        <x:v>القاهرة</x:v>
      </x:c>
      <x:c r="AK1539" s="37"/>
      <x:c r="AL1539" s="37"/>
      <x:c r="AM1539" s="37"/>
      <x:c r="AN1539" s="37"/>
      <x:c r="AO1539" s="37"/>
      <x:c r="AP1539" s="37"/>
      <x:c r="AQ1539" s="54" t="b">
        <x:v>1</x:v>
      </x:c>
      <x:c r="AR1539" s="37"/>
      <x:c r="AS1539" s="37" t="str">
        <x:v>تغذية منتجات رسمية</x:v>
      </x:c>
      <x:c r="AT1539" s="37" t="str">
        <x:v>عالية</x:v>
      </x:c>
      <x:c r="AU1539" s="37" t="str">
        <x:v>official_store_product_feed</x:v>
      </x:c>
      <x:c r="AV1539" s="37" t="str">
        <x:v>تغذية منتجات</x:v>
      </x:c>
      <x:c r="AW1539" s="37" t="str">
        <x:v>https://mintra.eg/products/water-bottle-650-ml</x:v>
      </x:c>
      <x:c r="AX1539" s="37" t="n">
        <x:v>1</x:v>
      </x:c>
      <x:c r="AY1539" s="60" t="n">
        <x:v>46233</x:v>
      </x:c>
      <x:c r="AZ1539" s="60"/>
      <x:c r="BA1539" s="60"/>
      <x:c r="BB1539" s="62" t="str">
        <x:f>IF(BA1539="","",(NOW()-BA1539)*24)</x:f>
      </x:c>
      <x:c r="BC1539" s="37" t="str">
        <x:f>IF(BA1539="","لم يُرصد",IF(BH1539&lt;&gt;TRUE,"غير نشط",IF(BD1539="فشل","فشل حالي",IF(BB1539&lt;=12,"حديث",IF(BB1539&lt;=24,"متأخر","قديم")))))</x:f>
        <x:v>لم يُرصد</x:v>
      </x:c>
      <x:c r="BD1539" s="37" t="str">
        <x:v>بانتظار أول رصد سعر</x:v>
      </x:c>
      <x:c r="BE1539" s="37" t="n">
        <x:v>0</x:v>
      </x:c>
      <x:c r="BF1539" s="37"/>
      <x:c r="BG1539" s="37"/>
      <x:c r="BH1539" s="54" t="b">
        <x:v>1</x:v>
      </x:c>
      <x:c r="BI1539" s="37" t="str">
        <x:v>جاهز لأول رصد</x:v>
      </x:c>
      <x:c r="BJ1539" s="37" t="str">
        <x:v>650 ml Colored Water Bottle — Green</x:v>
      </x:c>
      <x:c r="BK1539" s="37" t="str">
        <x:v>الموديل والنسخة ورقم SKU مأخوذة من خلاصة المنتجات الرسمية لمتجر Mintra؛ لم تُنقل أي أسعار.</x:v>
      </x:c>
      <x:c r="BL1539" s="60" t="n">
        <x:v>46233</x:v>
      </x:c>
      <x:c r="BM1539" s="60" t="n">
        <x:v>46233</x:v>
      </x:c>
    </x:row>
    <x:row r="1540">
      <x:c r="A1540" s="37" t="str">
        <x:v>CASH-E5E1E3CAB25384</x:v>
      </x:c>
      <x:c r="B1540" s="37" t="str">
        <x:v>VAR-3A3418A2058AF9|EG-063|STORE</x:v>
      </x:c>
      <x:c r="C1540" s="37" t="str">
        <x:v>VAR-3A3418A2058AF9</x:v>
      </x:c>
      <x:c r="D1540" s="37" t="str">
        <x:v>MOD-8652D1233BE61F</x:v>
      </x:c>
      <x:c r="E1540" s="37" t="str">
        <x:v>Mintra 650 ml Colored Water Bottle Grey | 650ml</x:v>
      </x:c>
      <x:c r="F1540" s="37" t="str">
        <x:v>المطبخ والأدوات المنزلية</x:v>
      </x:c>
      <x:c r="G1540" s="37" t="str">
        <x:v>زجاجات مياه ومشروبات</x:v>
      </x:c>
      <x:c r="H1540" s="37" t="str">
        <x:v>Mintra</x:v>
      </x:c>
      <x:c r="I1540" s="37" t="str">
        <x:v>650 ml Colored Water Bottle</x:v>
      </x:c>
      <x:c r="J1540" s="37" t="str">
        <x:v>Grey</x:v>
      </x:c>
      <x:c r="K1540" s="37"/>
      <x:c r="L1540" s="37"/>
      <x:c r="M1540" s="37" t="str">
        <x:v>grey</x:v>
      </x:c>
      <x:c r="N1540" s="37" t="str">
        <x:v>18168</x:v>
      </x:c>
      <x:c r="O1540" s="37"/>
      <x:c r="P1540" s="37" t="str">
        <x:v>EG-063</x:v>
      </x:c>
      <x:c r="Q1540" s="37" t="str">
        <x:v>Mintra</x:v>
      </x:c>
      <x:c r="R1540" s="37" t="str">
        <x:v>علامة مباشرة/سلسلة</x:v>
      </x:c>
      <x:c r="S1540" s="37" t="str">
        <x:v>A</x:v>
      </x:c>
      <x:c r="T1540" s="37"/>
      <x:c r="U1540" s="37"/>
      <x:c r="V1540" s="37"/>
      <x:c r="W1540" s="37" t="str">
        <x:v>https://mintra.eg/products/water-bottle-650-ml</x:v>
      </x:c>
      <x:c r="X1540" s="37" t="str">
        <x:v>تغذية منتجات</x:v>
      </x:c>
      <x:c r="Y1540" s="37" t="str">
        <x:v>EGP</x:v>
      </x:c>
      <x:c r="Z1540" s="56"/>
      <x:c r="AA1540" s="56"/>
      <x:c r="AB1540" s="56" t="str">
        <x:f>IF(OR(Z1540="",AA1540=""),"",MAX(0,AA1540-Z1540))</x:f>
      </x:c>
      <x:c r="AC1540" s="58" t="str">
        <x:f>IF(OR(Z1540="",AA1540="",AA1540=0),"",MAX(0,(AA1540-Z1540)/AA1540))</x:f>
      </x:c>
      <x:c r="AD1540" s="56"/>
      <x:c r="AE1540" s="56" t="str">
        <x:f>IF(Z1540="","",Z1540+IF(AD1540="",0,AD1540))</x:f>
      </x:c>
      <x:c r="AF1540" s="37" t="str">
        <x:f>IF(AD1540="","",AD1540=0)</x:f>
      </x:c>
      <x:c r="AG1540" s="37"/>
      <x:c r="AH1540" s="37"/>
      <x:c r="AI1540" s="37"/>
      <x:c r="AJ1540" s="37" t="str">
        <x:v>القاهرة</x:v>
      </x:c>
      <x:c r="AK1540" s="37"/>
      <x:c r="AL1540" s="37"/>
      <x:c r="AM1540" s="37"/>
      <x:c r="AN1540" s="37"/>
      <x:c r="AO1540" s="37"/>
      <x:c r="AP1540" s="37"/>
      <x:c r="AQ1540" s="54" t="b">
        <x:v>1</x:v>
      </x:c>
      <x:c r="AR1540" s="37"/>
      <x:c r="AS1540" s="37" t="str">
        <x:v>تغذية منتجات رسمية</x:v>
      </x:c>
      <x:c r="AT1540" s="37" t="str">
        <x:v>عالية</x:v>
      </x:c>
      <x:c r="AU1540" s="37" t="str">
        <x:v>official_store_product_feed</x:v>
      </x:c>
      <x:c r="AV1540" s="37" t="str">
        <x:v>تغذية منتجات</x:v>
      </x:c>
      <x:c r="AW1540" s="37" t="str">
        <x:v>https://mintra.eg/products/water-bottle-650-ml</x:v>
      </x:c>
      <x:c r="AX1540" s="37" t="n">
        <x:v>1</x:v>
      </x:c>
      <x:c r="AY1540" s="60" t="n">
        <x:v>46233</x:v>
      </x:c>
      <x:c r="AZ1540" s="60"/>
      <x:c r="BA1540" s="60"/>
      <x:c r="BB1540" s="62" t="str">
        <x:f>IF(BA1540="","",(NOW()-BA1540)*24)</x:f>
      </x:c>
      <x:c r="BC1540" s="37" t="str">
        <x:f>IF(BA1540="","لم يُرصد",IF(BH1540&lt;&gt;TRUE,"غير نشط",IF(BD1540="فشل","فشل حالي",IF(BB1540&lt;=12,"حديث",IF(BB1540&lt;=24,"متأخر","قديم")))))</x:f>
        <x:v>لم يُرصد</x:v>
      </x:c>
      <x:c r="BD1540" s="37" t="str">
        <x:v>بانتظار أول رصد سعر</x:v>
      </x:c>
      <x:c r="BE1540" s="37" t="n">
        <x:v>0</x:v>
      </x:c>
      <x:c r="BF1540" s="37"/>
      <x:c r="BG1540" s="37"/>
      <x:c r="BH1540" s="54" t="b">
        <x:v>1</x:v>
      </x:c>
      <x:c r="BI1540" s="37" t="str">
        <x:v>جاهز لأول رصد</x:v>
      </x:c>
      <x:c r="BJ1540" s="37" t="str">
        <x:v>650 ml Colored Water Bottle — Grey</x:v>
      </x:c>
      <x:c r="BK1540" s="37" t="str">
        <x:v>الموديل والنسخة ورقم SKU مأخوذة من خلاصة المنتجات الرسمية لمتجر Mintra؛ لم تُنقل أي أسعار.</x:v>
      </x:c>
      <x:c r="BL1540" s="60" t="n">
        <x:v>46233</x:v>
      </x:c>
      <x:c r="BM1540" s="60" t="n">
        <x:v>46233</x:v>
      </x:c>
    </x:row>
    <x:row r="1541">
      <x:c r="A1541" s="37" t="str">
        <x:v>CASH-43B10AC3A7446A</x:v>
      </x:c>
      <x:c r="B1541" s="37" t="str">
        <x:v>VAR-917A35D19F8CB6|EG-063|STORE</x:v>
      </x:c>
      <x:c r="C1541" s="37" t="str">
        <x:v>VAR-917A35D19F8CB6</x:v>
      </x:c>
      <x:c r="D1541" s="37" t="str">
        <x:v>MOD-8652D1233BE61F</x:v>
      </x:c>
      <x:c r="E1541" s="37" t="str">
        <x:v>Mintra 650 ml Colored Water Bottle Light blue | 650ml | blue / light blue</x:v>
      </x:c>
      <x:c r="F1541" s="37" t="str">
        <x:v>المطبخ والأدوات المنزلية</x:v>
      </x:c>
      <x:c r="G1541" s="37" t="str">
        <x:v>زجاجات مياه ومشروبات</x:v>
      </x:c>
      <x:c r="H1541" s="37" t="str">
        <x:v>Mintra</x:v>
      </x:c>
      <x:c r="I1541" s="37" t="str">
        <x:v>650 ml Colored Water Bottle</x:v>
      </x:c>
      <x:c r="J1541" s="37" t="str">
        <x:v>Light blue</x:v>
      </x:c>
      <x:c r="K1541" s="37"/>
      <x:c r="L1541" s="37"/>
      <x:c r="M1541" s="37" t="str">
        <x:v>blue / light blue</x:v>
      </x:c>
      <x:c r="N1541" s="37" t="str">
        <x:v>18171</x:v>
      </x:c>
      <x:c r="O1541" s="37"/>
      <x:c r="P1541" s="37" t="str">
        <x:v>EG-063</x:v>
      </x:c>
      <x:c r="Q1541" s="37" t="str">
        <x:v>Mintra</x:v>
      </x:c>
      <x:c r="R1541" s="37" t="str">
        <x:v>علامة مباشرة/سلسلة</x:v>
      </x:c>
      <x:c r="S1541" s="37" t="str">
        <x:v>A</x:v>
      </x:c>
      <x:c r="T1541" s="37"/>
      <x:c r="U1541" s="37"/>
      <x:c r="V1541" s="37"/>
      <x:c r="W1541" s="37" t="str">
        <x:v>https://mintra.eg/products/water-bottle-650-ml</x:v>
      </x:c>
      <x:c r="X1541" s="37" t="str">
        <x:v>تغذية منتجات</x:v>
      </x:c>
      <x:c r="Y1541" s="37" t="str">
        <x:v>EGP</x:v>
      </x:c>
      <x:c r="Z1541" s="56"/>
      <x:c r="AA1541" s="56"/>
      <x:c r="AB1541" s="56" t="str">
        <x:f>IF(OR(Z1541="",AA1541=""),"",MAX(0,AA1541-Z1541))</x:f>
      </x:c>
      <x:c r="AC1541" s="58" t="str">
        <x:f>IF(OR(Z1541="",AA1541="",AA1541=0),"",MAX(0,(AA1541-Z1541)/AA1541))</x:f>
      </x:c>
      <x:c r="AD1541" s="56"/>
      <x:c r="AE1541" s="56" t="str">
        <x:f>IF(Z1541="","",Z1541+IF(AD1541="",0,AD1541))</x:f>
      </x:c>
      <x:c r="AF1541" s="37" t="str">
        <x:f>IF(AD1541="","",AD1541=0)</x:f>
      </x:c>
      <x:c r="AG1541" s="37"/>
      <x:c r="AH1541" s="37"/>
      <x:c r="AI1541" s="37"/>
      <x:c r="AJ1541" s="37" t="str">
        <x:v>القاهرة</x:v>
      </x:c>
      <x:c r="AK1541" s="37"/>
      <x:c r="AL1541" s="37"/>
      <x:c r="AM1541" s="37"/>
      <x:c r="AN1541" s="37"/>
      <x:c r="AO1541" s="37"/>
      <x:c r="AP1541" s="37"/>
      <x:c r="AQ1541" s="54" t="b">
        <x:v>1</x:v>
      </x:c>
      <x:c r="AR1541" s="37"/>
      <x:c r="AS1541" s="37" t="str">
        <x:v>تغذية منتجات رسمية</x:v>
      </x:c>
      <x:c r="AT1541" s="37" t="str">
        <x:v>عالية</x:v>
      </x:c>
      <x:c r="AU1541" s="37" t="str">
        <x:v>official_store_product_feed</x:v>
      </x:c>
      <x:c r="AV1541" s="37" t="str">
        <x:v>تغذية منتجات</x:v>
      </x:c>
      <x:c r="AW1541" s="37" t="str">
        <x:v>https://mintra.eg/products/water-bottle-650-ml</x:v>
      </x:c>
      <x:c r="AX1541" s="37" t="n">
        <x:v>1</x:v>
      </x:c>
      <x:c r="AY1541" s="60" t="n">
        <x:v>46233</x:v>
      </x:c>
      <x:c r="AZ1541" s="60"/>
      <x:c r="BA1541" s="60"/>
      <x:c r="BB1541" s="62" t="str">
        <x:f>IF(BA1541="","",(NOW()-BA1541)*24)</x:f>
      </x:c>
      <x:c r="BC1541" s="37" t="str">
        <x:f>IF(BA1541="","لم يُرصد",IF(BH1541&lt;&gt;TRUE,"غير نشط",IF(BD1541="فشل","فشل حالي",IF(BB1541&lt;=12,"حديث",IF(BB1541&lt;=24,"متأخر","قديم")))))</x:f>
        <x:v>لم يُرصد</x:v>
      </x:c>
      <x:c r="BD1541" s="37" t="str">
        <x:v>بانتظار أول رصد سعر</x:v>
      </x:c>
      <x:c r="BE1541" s="37" t="n">
        <x:v>0</x:v>
      </x:c>
      <x:c r="BF1541" s="37"/>
      <x:c r="BG1541" s="37"/>
      <x:c r="BH1541" s="54" t="b">
        <x:v>1</x:v>
      </x:c>
      <x:c r="BI1541" s="37" t="str">
        <x:v>جاهز لأول رصد</x:v>
      </x:c>
      <x:c r="BJ1541" s="37" t="str">
        <x:v>650 ml Colored Water Bottle — Light blue</x:v>
      </x:c>
      <x:c r="BK1541" s="37" t="str">
        <x:v>الموديل والنسخة ورقم SKU مأخوذة من خلاصة المنتجات الرسمية لمتجر Mintra؛ لم تُنقل أي أسعار.</x:v>
      </x:c>
      <x:c r="BL1541" s="60" t="n">
        <x:v>46233</x:v>
      </x:c>
      <x:c r="BM1541" s="60" t="n">
        <x:v>46233</x:v>
      </x:c>
    </x:row>
    <x:row r="1542">
      <x:c r="A1542" s="37" t="str">
        <x:v>CASH-72CF47E25B9C46</x:v>
      </x:c>
      <x:c r="B1542" s="37" t="str">
        <x:v>VAR-121D3DF23AC93A|EG-063|STORE</x:v>
      </x:c>
      <x:c r="C1542" s="37" t="str">
        <x:v>VAR-121D3DF23AC93A</x:v>
      </x:c>
      <x:c r="D1542" s="37" t="str">
        <x:v>MOD-8652D1233BE61F</x:v>
      </x:c>
      <x:c r="E1542" s="37" t="str">
        <x:v>Mintra 650 ml Colored Water Bottle Pink | 650ml</x:v>
      </x:c>
      <x:c r="F1542" s="37" t="str">
        <x:v>المطبخ والأدوات المنزلية</x:v>
      </x:c>
      <x:c r="G1542" s="37" t="str">
        <x:v>زجاجات مياه ومشروبات</x:v>
      </x:c>
      <x:c r="H1542" s="37" t="str">
        <x:v>Mintra</x:v>
      </x:c>
      <x:c r="I1542" s="37" t="str">
        <x:v>650 ml Colored Water Bottle</x:v>
      </x:c>
      <x:c r="J1542" s="37" t="str">
        <x:v>Pink</x:v>
      </x:c>
      <x:c r="K1542" s="37"/>
      <x:c r="L1542" s="37"/>
      <x:c r="M1542" s="37" t="str">
        <x:v>pink</x:v>
      </x:c>
      <x:c r="N1542" s="37" t="str">
        <x:v>18170</x:v>
      </x:c>
      <x:c r="O1542" s="37"/>
      <x:c r="P1542" s="37" t="str">
        <x:v>EG-063</x:v>
      </x:c>
      <x:c r="Q1542" s="37" t="str">
        <x:v>Mintra</x:v>
      </x:c>
      <x:c r="R1542" s="37" t="str">
        <x:v>علامة مباشرة/سلسلة</x:v>
      </x:c>
      <x:c r="S1542" s="37" t="str">
        <x:v>A</x:v>
      </x:c>
      <x:c r="T1542" s="37"/>
      <x:c r="U1542" s="37"/>
      <x:c r="V1542" s="37"/>
      <x:c r="W1542" s="37" t="str">
        <x:v>https://mintra.eg/products/water-bottle-650-ml</x:v>
      </x:c>
      <x:c r="X1542" s="37" t="str">
        <x:v>تغذية منتجات</x:v>
      </x:c>
      <x:c r="Y1542" s="37" t="str">
        <x:v>EGP</x:v>
      </x:c>
      <x:c r="Z1542" s="56"/>
      <x:c r="AA1542" s="56"/>
      <x:c r="AB1542" s="56" t="str">
        <x:f>IF(OR(Z1542="",AA1542=""),"",MAX(0,AA1542-Z1542))</x:f>
      </x:c>
      <x:c r="AC1542" s="58" t="str">
        <x:f>IF(OR(Z1542="",AA1542="",AA1542=0),"",MAX(0,(AA1542-Z1542)/AA1542))</x:f>
      </x:c>
      <x:c r="AD1542" s="56"/>
      <x:c r="AE1542" s="56" t="str">
        <x:f>IF(Z1542="","",Z1542+IF(AD1542="",0,AD1542))</x:f>
      </x:c>
      <x:c r="AF1542" s="37" t="str">
        <x:f>IF(AD1542="","",AD1542=0)</x:f>
      </x:c>
      <x:c r="AG1542" s="37"/>
      <x:c r="AH1542" s="37"/>
      <x:c r="AI1542" s="37"/>
      <x:c r="AJ1542" s="37" t="str">
        <x:v>القاهرة</x:v>
      </x:c>
      <x:c r="AK1542" s="37"/>
      <x:c r="AL1542" s="37"/>
      <x:c r="AM1542" s="37"/>
      <x:c r="AN1542" s="37"/>
      <x:c r="AO1542" s="37"/>
      <x:c r="AP1542" s="37"/>
      <x:c r="AQ1542" s="54" t="b">
        <x:v>1</x:v>
      </x:c>
      <x:c r="AR1542" s="37"/>
      <x:c r="AS1542" s="37" t="str">
        <x:v>تغذية منتجات رسمية</x:v>
      </x:c>
      <x:c r="AT1542" s="37" t="str">
        <x:v>عالية</x:v>
      </x:c>
      <x:c r="AU1542" s="37" t="str">
        <x:v>official_store_product_feed</x:v>
      </x:c>
      <x:c r="AV1542" s="37" t="str">
        <x:v>تغذية منتجات</x:v>
      </x:c>
      <x:c r="AW1542" s="37" t="str">
        <x:v>https://mintra.eg/products/water-bottle-650-ml</x:v>
      </x:c>
      <x:c r="AX1542" s="37" t="n">
        <x:v>1</x:v>
      </x:c>
      <x:c r="AY1542" s="60" t="n">
        <x:v>46233</x:v>
      </x:c>
      <x:c r="AZ1542" s="60"/>
      <x:c r="BA1542" s="60"/>
      <x:c r="BB1542" s="62" t="str">
        <x:f>IF(BA1542="","",(NOW()-BA1542)*24)</x:f>
      </x:c>
      <x:c r="BC1542" s="37" t="str">
        <x:f>IF(BA1542="","لم يُرصد",IF(BH1542&lt;&gt;TRUE,"غير نشط",IF(BD1542="فشل","فشل حالي",IF(BB1542&lt;=12,"حديث",IF(BB1542&lt;=24,"متأخر","قديم")))))</x:f>
        <x:v>لم يُرصد</x:v>
      </x:c>
      <x:c r="BD1542" s="37" t="str">
        <x:v>بانتظار أول رصد سعر</x:v>
      </x:c>
      <x:c r="BE1542" s="37" t="n">
        <x:v>0</x:v>
      </x:c>
      <x:c r="BF1542" s="37"/>
      <x:c r="BG1542" s="37"/>
      <x:c r="BH1542" s="54" t="b">
        <x:v>1</x:v>
      </x:c>
      <x:c r="BI1542" s="37" t="str">
        <x:v>جاهز لأول رصد</x:v>
      </x:c>
      <x:c r="BJ1542" s="37" t="str">
        <x:v>650 ml Colored Water Bottle — Pink</x:v>
      </x:c>
      <x:c r="BK1542" s="37" t="str">
        <x:v>الموديل والنسخة ورقم SKU مأخوذة من خلاصة المنتجات الرسمية لمتجر Mintra؛ لم تُنقل أي أسعار.</x:v>
      </x:c>
      <x:c r="BL1542" s="60" t="n">
        <x:v>46233</x:v>
      </x:c>
      <x:c r="BM1542" s="60" t="n">
        <x:v>46233</x:v>
      </x:c>
    </x:row>
    <x:row r="1543">
      <x:c r="A1543" s="37" t="str">
        <x:v>CASH-6155D52F4B17E4</x:v>
      </x:c>
      <x:c r="B1543" s="37" t="str">
        <x:v>VAR-FCB60DFE44E4D7|EG-063|STORE</x:v>
      </x:c>
      <x:c r="C1543" s="37" t="str">
        <x:v>VAR-FCB60DFE44E4D7</x:v>
      </x:c>
      <x:c r="D1543" s="37" t="str">
        <x:v>MOD-8652D1233BE61F</x:v>
      </x:c>
      <x:c r="E1543" s="37" t="str">
        <x:v>Mintra 650 ml Colored Water Bottle Purple | 650ml</x:v>
      </x:c>
      <x:c r="F1543" s="37" t="str">
        <x:v>المطبخ والأدوات المنزلية</x:v>
      </x:c>
      <x:c r="G1543" s="37" t="str">
        <x:v>زجاجات مياه ومشروبات</x:v>
      </x:c>
      <x:c r="H1543" s="37" t="str">
        <x:v>Mintra</x:v>
      </x:c>
      <x:c r="I1543" s="37" t="str">
        <x:v>650 ml Colored Water Bottle</x:v>
      </x:c>
      <x:c r="J1543" s="37" t="str">
        <x:v>Purple</x:v>
      </x:c>
      <x:c r="K1543" s="37"/>
      <x:c r="L1543" s="37"/>
      <x:c r="M1543" s="37" t="str">
        <x:v>purple</x:v>
      </x:c>
      <x:c r="N1543" s="37" t="str">
        <x:v>18169</x:v>
      </x:c>
      <x:c r="O1543" s="37"/>
      <x:c r="P1543" s="37" t="str">
        <x:v>EG-063</x:v>
      </x:c>
      <x:c r="Q1543" s="37" t="str">
        <x:v>Mintra</x:v>
      </x:c>
      <x:c r="R1543" s="37" t="str">
        <x:v>علامة مباشرة/سلسلة</x:v>
      </x:c>
      <x:c r="S1543" s="37" t="str">
        <x:v>A</x:v>
      </x:c>
      <x:c r="T1543" s="37"/>
      <x:c r="U1543" s="37"/>
      <x:c r="V1543" s="37"/>
      <x:c r="W1543" s="37" t="str">
        <x:v>https://mintra.eg/products/water-bottle-650-ml</x:v>
      </x:c>
      <x:c r="X1543" s="37" t="str">
        <x:v>تغذية منتجات</x:v>
      </x:c>
      <x:c r="Y1543" s="37" t="str">
        <x:v>EGP</x:v>
      </x:c>
      <x:c r="Z1543" s="56"/>
      <x:c r="AA1543" s="56"/>
      <x:c r="AB1543" s="56" t="str">
        <x:f>IF(OR(Z1543="",AA1543=""),"",MAX(0,AA1543-Z1543))</x:f>
      </x:c>
      <x:c r="AC1543" s="58" t="str">
        <x:f>IF(OR(Z1543="",AA1543="",AA1543=0),"",MAX(0,(AA1543-Z1543)/AA1543))</x:f>
      </x:c>
      <x:c r="AD1543" s="56"/>
      <x:c r="AE1543" s="56" t="str">
        <x:f>IF(Z1543="","",Z1543+IF(AD1543="",0,AD1543))</x:f>
      </x:c>
      <x:c r="AF1543" s="37" t="str">
        <x:f>IF(AD1543="","",AD1543=0)</x:f>
      </x:c>
      <x:c r="AG1543" s="37"/>
      <x:c r="AH1543" s="37"/>
      <x:c r="AI1543" s="37"/>
      <x:c r="AJ1543" s="37" t="str">
        <x:v>القاهرة</x:v>
      </x:c>
      <x:c r="AK1543" s="37"/>
      <x:c r="AL1543" s="37"/>
      <x:c r="AM1543" s="37"/>
      <x:c r="AN1543" s="37"/>
      <x:c r="AO1543" s="37"/>
      <x:c r="AP1543" s="37"/>
      <x:c r="AQ1543" s="54" t="b">
        <x:v>1</x:v>
      </x:c>
      <x:c r="AR1543" s="37"/>
      <x:c r="AS1543" s="37" t="str">
        <x:v>تغذية منتجات رسمية</x:v>
      </x:c>
      <x:c r="AT1543" s="37" t="str">
        <x:v>عالية</x:v>
      </x:c>
      <x:c r="AU1543" s="37" t="str">
        <x:v>official_store_product_feed</x:v>
      </x:c>
      <x:c r="AV1543" s="37" t="str">
        <x:v>تغذية منتجات</x:v>
      </x:c>
      <x:c r="AW1543" s="37" t="str">
        <x:v>https://mintra.eg/products/water-bottle-650-ml</x:v>
      </x:c>
      <x:c r="AX1543" s="37" t="n">
        <x:v>1</x:v>
      </x:c>
      <x:c r="AY1543" s="60" t="n">
        <x:v>46233</x:v>
      </x:c>
      <x:c r="AZ1543" s="60"/>
      <x:c r="BA1543" s="60"/>
      <x:c r="BB1543" s="62" t="str">
        <x:f>IF(BA1543="","",(NOW()-BA1543)*24)</x:f>
      </x:c>
      <x:c r="BC1543" s="37" t="str">
        <x:f>IF(BA1543="","لم يُرصد",IF(BH1543&lt;&gt;TRUE,"غير نشط",IF(BD1543="فشل","فشل حالي",IF(BB1543&lt;=12,"حديث",IF(BB1543&lt;=24,"متأخر","قديم")))))</x:f>
        <x:v>لم يُرصد</x:v>
      </x:c>
      <x:c r="BD1543" s="37" t="str">
        <x:v>بانتظار أول رصد سعر</x:v>
      </x:c>
      <x:c r="BE1543" s="37" t="n">
        <x:v>0</x:v>
      </x:c>
      <x:c r="BF1543" s="37"/>
      <x:c r="BG1543" s="37"/>
      <x:c r="BH1543" s="54" t="b">
        <x:v>1</x:v>
      </x:c>
      <x:c r="BI1543" s="37" t="str">
        <x:v>جاهز لأول رصد</x:v>
      </x:c>
      <x:c r="BJ1543" s="37" t="str">
        <x:v>650 ml Colored Water Bottle — Purple</x:v>
      </x:c>
      <x:c r="BK1543" s="37" t="str">
        <x:v>الموديل والنسخة ورقم SKU مأخوذة من خلاصة المنتجات الرسمية لمتجر Mintra؛ لم تُنقل أي أسعار.</x:v>
      </x:c>
      <x:c r="BL1543" s="60" t="n">
        <x:v>46233</x:v>
      </x:c>
      <x:c r="BM1543" s="60" t="n">
        <x:v>46233</x:v>
      </x:c>
    </x:row>
    <x:row r="1544">
      <x:c r="A1544" s="37" t="str">
        <x:v>CASH-A2AA53116900BC</x:v>
      </x:c>
      <x:c r="B1544" s="37" t="str">
        <x:v>VAR-2C3B33A22346FC|EG-063|STORE</x:v>
      </x:c>
      <x:c r="C1544" s="37" t="str">
        <x:v>VAR-2C3B33A22346FC</x:v>
      </x:c>
      <x:c r="D1544" s="37" t="str">
        <x:v>MOD-8652D1233BE61F</x:v>
      </x:c>
      <x:c r="E1544" s="37" t="str">
        <x:v>Mintra 650 ml Colored Water Bottle Red | 650ml</x:v>
      </x:c>
      <x:c r="F1544" s="37" t="str">
        <x:v>المطبخ والأدوات المنزلية</x:v>
      </x:c>
      <x:c r="G1544" s="37" t="str">
        <x:v>زجاجات مياه ومشروبات</x:v>
      </x:c>
      <x:c r="H1544" s="37" t="str">
        <x:v>Mintra</x:v>
      </x:c>
      <x:c r="I1544" s="37" t="str">
        <x:v>650 ml Colored Water Bottle</x:v>
      </x:c>
      <x:c r="J1544" s="37" t="str">
        <x:v>Red</x:v>
      </x:c>
      <x:c r="K1544" s="37"/>
      <x:c r="L1544" s="37"/>
      <x:c r="M1544" s="37" t="str">
        <x:v>red</x:v>
      </x:c>
      <x:c r="N1544" s="37" t="str">
        <x:v>18173</x:v>
      </x:c>
      <x:c r="O1544" s="37"/>
      <x:c r="P1544" s="37" t="str">
        <x:v>EG-063</x:v>
      </x:c>
      <x:c r="Q1544" s="37" t="str">
        <x:v>Mintra</x:v>
      </x:c>
      <x:c r="R1544" s="37" t="str">
        <x:v>علامة مباشرة/سلسلة</x:v>
      </x:c>
      <x:c r="S1544" s="37" t="str">
        <x:v>A</x:v>
      </x:c>
      <x:c r="T1544" s="37"/>
      <x:c r="U1544" s="37"/>
      <x:c r="V1544" s="37"/>
      <x:c r="W1544" s="37" t="str">
        <x:v>https://mintra.eg/products/water-bottle-650-ml</x:v>
      </x:c>
      <x:c r="X1544" s="37" t="str">
        <x:v>تغذية منتجات</x:v>
      </x:c>
      <x:c r="Y1544" s="37" t="str">
        <x:v>EGP</x:v>
      </x:c>
      <x:c r="Z1544" s="56"/>
      <x:c r="AA1544" s="56"/>
      <x:c r="AB1544" s="56" t="str">
        <x:f>IF(OR(Z1544="",AA1544=""),"",MAX(0,AA1544-Z1544))</x:f>
      </x:c>
      <x:c r="AC1544" s="58" t="str">
        <x:f>IF(OR(Z1544="",AA1544="",AA1544=0),"",MAX(0,(AA1544-Z1544)/AA1544))</x:f>
      </x:c>
      <x:c r="AD1544" s="56"/>
      <x:c r="AE1544" s="56" t="str">
        <x:f>IF(Z1544="","",Z1544+IF(AD1544="",0,AD1544))</x:f>
      </x:c>
      <x:c r="AF1544" s="37" t="str">
        <x:f>IF(AD1544="","",AD1544=0)</x:f>
      </x:c>
      <x:c r="AG1544" s="37"/>
      <x:c r="AH1544" s="37"/>
      <x:c r="AI1544" s="37"/>
      <x:c r="AJ1544" s="37" t="str">
        <x:v>القاهرة</x:v>
      </x:c>
      <x:c r="AK1544" s="37"/>
      <x:c r="AL1544" s="37"/>
      <x:c r="AM1544" s="37"/>
      <x:c r="AN1544" s="37"/>
      <x:c r="AO1544" s="37"/>
      <x:c r="AP1544" s="37"/>
      <x:c r="AQ1544" s="54" t="b">
        <x:v>1</x:v>
      </x:c>
      <x:c r="AR1544" s="37"/>
      <x:c r="AS1544" s="37" t="str">
        <x:v>تغذية منتجات رسمية</x:v>
      </x:c>
      <x:c r="AT1544" s="37" t="str">
        <x:v>عالية</x:v>
      </x:c>
      <x:c r="AU1544" s="37" t="str">
        <x:v>official_store_product_feed</x:v>
      </x:c>
      <x:c r="AV1544" s="37" t="str">
        <x:v>تغذية منتجات</x:v>
      </x:c>
      <x:c r="AW1544" s="37" t="str">
        <x:v>https://mintra.eg/products/water-bottle-650-ml</x:v>
      </x:c>
      <x:c r="AX1544" s="37" t="n">
        <x:v>1</x:v>
      </x:c>
      <x:c r="AY1544" s="60" t="n">
        <x:v>46233</x:v>
      </x:c>
      <x:c r="AZ1544" s="60"/>
      <x:c r="BA1544" s="60"/>
      <x:c r="BB1544" s="62" t="str">
        <x:f>IF(BA1544="","",(NOW()-BA1544)*24)</x:f>
      </x:c>
      <x:c r="BC1544" s="37" t="str">
        <x:f>IF(BA1544="","لم يُرصد",IF(BH1544&lt;&gt;TRUE,"غير نشط",IF(BD1544="فشل","فشل حالي",IF(BB1544&lt;=12,"حديث",IF(BB1544&lt;=24,"متأخر","قديم")))))</x:f>
        <x:v>لم يُرصد</x:v>
      </x:c>
      <x:c r="BD1544" s="37" t="str">
        <x:v>بانتظار أول رصد سعر</x:v>
      </x:c>
      <x:c r="BE1544" s="37" t="n">
        <x:v>0</x:v>
      </x:c>
      <x:c r="BF1544" s="37"/>
      <x:c r="BG1544" s="37"/>
      <x:c r="BH1544" s="54" t="b">
        <x:v>1</x:v>
      </x:c>
      <x:c r="BI1544" s="37" t="str">
        <x:v>جاهز لأول رصد</x:v>
      </x:c>
      <x:c r="BJ1544" s="37" t="str">
        <x:v>650 ml Colored Water Bottle — Red</x:v>
      </x:c>
      <x:c r="BK1544" s="37" t="str">
        <x:v>الموديل والنسخة ورقم SKU مأخوذة من خلاصة المنتجات الرسمية لمتجر Mintra؛ لم تُنقل أي أسعار.</x:v>
      </x:c>
      <x:c r="BL1544" s="60" t="n">
        <x:v>46233</x:v>
      </x:c>
      <x:c r="BM1544" s="60" t="n">
        <x:v>46233</x:v>
      </x:c>
    </x:row>
    <x:row r="1545">
      <x:c r="A1545" s="37" t="str">
        <x:v>CASH-1E0D91712CDCA7</x:v>
      </x:c>
      <x:c r="B1545" s="37" t="str">
        <x:v>VAR-3F10C1E094CDE6|EG-063|STORE</x:v>
      </x:c>
      <x:c r="C1545" s="37" t="str">
        <x:v>VAR-3F10C1E094CDE6</x:v>
      </x:c>
      <x:c r="D1545" s="37" t="str">
        <x:v>MOD-57884B17A77489</x:v>
      </x:c>
      <x:c r="E1545" s="37" t="str">
        <x:v>Mintra 650 ml Colored Water Bottle - with Straw Dark Blue | 650ml | blue / dark blue</x:v>
      </x:c>
      <x:c r="F1545" s="37" t="str">
        <x:v>المطبخ والأدوات المنزلية</x:v>
      </x:c>
      <x:c r="G1545" s="37" t="str">
        <x:v>زجاجات مياه ومشروبات</x:v>
      </x:c>
      <x:c r="H1545" s="37" t="str">
        <x:v>Mintra</x:v>
      </x:c>
      <x:c r="I1545" s="37" t="str">
        <x:v>650 ml Colored Water Bottle - with Straw</x:v>
      </x:c>
      <x:c r="J1545" s="37" t="str">
        <x:v>Dark Blue</x:v>
      </x:c>
      <x:c r="K1545" s="37"/>
      <x:c r="L1545" s="37"/>
      <x:c r="M1545" s="37" t="str">
        <x:v>blue / dark blue</x:v>
      </x:c>
      <x:c r="N1545" s="37" t="str">
        <x:v>18163</x:v>
      </x:c>
      <x:c r="O1545" s="37"/>
      <x:c r="P1545" s="37" t="str">
        <x:v>EG-063</x:v>
      </x:c>
      <x:c r="Q1545" s="37" t="str">
        <x:v>Mintra</x:v>
      </x:c>
      <x:c r="R1545" s="37" t="str">
        <x:v>علامة مباشرة/سلسلة</x:v>
      </x:c>
      <x:c r="S1545" s="37" t="str">
        <x:v>A</x:v>
      </x:c>
      <x:c r="T1545" s="37"/>
      <x:c r="U1545" s="37"/>
      <x:c r="V1545" s="37"/>
      <x:c r="W1545" s="37" t="str">
        <x:v>https://mintra.eg/products/water-bottle-650-ml-with-straw</x:v>
      </x:c>
      <x:c r="X1545" s="37" t="str">
        <x:v>تغذية منتجات</x:v>
      </x:c>
      <x:c r="Y1545" s="37" t="str">
        <x:v>EGP</x:v>
      </x:c>
      <x:c r="Z1545" s="56"/>
      <x:c r="AA1545" s="56"/>
      <x:c r="AB1545" s="56" t="str">
        <x:f>IF(OR(Z1545="",AA1545=""),"",MAX(0,AA1545-Z1545))</x:f>
      </x:c>
      <x:c r="AC1545" s="58" t="str">
        <x:f>IF(OR(Z1545="",AA1545="",AA1545=0),"",MAX(0,(AA1545-Z1545)/AA1545))</x:f>
      </x:c>
      <x:c r="AD1545" s="56"/>
      <x:c r="AE1545" s="56" t="str">
        <x:f>IF(Z1545="","",Z1545+IF(AD1545="",0,AD1545))</x:f>
      </x:c>
      <x:c r="AF1545" s="37" t="str">
        <x:f>IF(AD1545="","",AD1545=0)</x:f>
      </x:c>
      <x:c r="AG1545" s="37"/>
      <x:c r="AH1545" s="37"/>
      <x:c r="AI1545" s="37"/>
      <x:c r="AJ1545" s="37" t="str">
        <x:v>القاهرة</x:v>
      </x:c>
      <x:c r="AK1545" s="37"/>
      <x:c r="AL1545" s="37"/>
      <x:c r="AM1545" s="37"/>
      <x:c r="AN1545" s="37"/>
      <x:c r="AO1545" s="37"/>
      <x:c r="AP1545" s="37"/>
      <x:c r="AQ1545" s="54" t="b">
        <x:v>1</x:v>
      </x:c>
      <x:c r="AR1545" s="37"/>
      <x:c r="AS1545" s="37" t="str">
        <x:v>تغذية منتجات رسمية</x:v>
      </x:c>
      <x:c r="AT1545" s="37" t="str">
        <x:v>عالية</x:v>
      </x:c>
      <x:c r="AU1545" s="37" t="str">
        <x:v>official_store_product_feed</x:v>
      </x:c>
      <x:c r="AV1545" s="37" t="str">
        <x:v>تغذية منتجات</x:v>
      </x:c>
      <x:c r="AW1545" s="37" t="str">
        <x:v>https://mintra.eg/products/water-bottle-650-ml-with-straw</x:v>
      </x:c>
      <x:c r="AX1545" s="37" t="n">
        <x:v>1</x:v>
      </x:c>
      <x:c r="AY1545" s="60" t="n">
        <x:v>46233</x:v>
      </x:c>
      <x:c r="AZ1545" s="60"/>
      <x:c r="BA1545" s="60"/>
      <x:c r="BB1545" s="62" t="str">
        <x:f>IF(BA1545="","",(NOW()-BA1545)*24)</x:f>
      </x:c>
      <x:c r="BC1545" s="37" t="str">
        <x:f>IF(BA1545="","لم يُرصد",IF(BH1545&lt;&gt;TRUE,"غير نشط",IF(BD1545="فشل","فشل حالي",IF(BB1545&lt;=12,"حديث",IF(BB1545&lt;=24,"متأخر","قديم")))))</x:f>
        <x:v>لم يُرصد</x:v>
      </x:c>
      <x:c r="BD1545" s="37" t="str">
        <x:v>بانتظار أول رصد سعر</x:v>
      </x:c>
      <x:c r="BE1545" s="37" t="n">
        <x:v>0</x:v>
      </x:c>
      <x:c r="BF1545" s="37"/>
      <x:c r="BG1545" s="37"/>
      <x:c r="BH1545" s="54" t="b">
        <x:v>1</x:v>
      </x:c>
      <x:c r="BI1545" s="37" t="str">
        <x:v>جاهز لأول رصد</x:v>
      </x:c>
      <x:c r="BJ1545" s="37" t="str">
        <x:v>650 ml Colored Water Bottle - with Straw — Dark Blue</x:v>
      </x:c>
      <x:c r="BK1545" s="37" t="str">
        <x:v>الموديل والنسخة ورقم SKU مأخوذة من خلاصة المنتجات الرسمية لمتجر Mintra؛ لم تُنقل أي أسعار.</x:v>
      </x:c>
      <x:c r="BL1545" s="60" t="n">
        <x:v>46233</x:v>
      </x:c>
      <x:c r="BM1545" s="60" t="n">
        <x:v>46233</x:v>
      </x:c>
    </x:row>
    <x:row r="1546">
      <x:c r="A1546" s="37" t="str">
        <x:v>CASH-8E2F8E4AEBEB28</x:v>
      </x:c>
      <x:c r="B1546" s="37" t="str">
        <x:v>VAR-5DAF3D386DDF1A|EG-063|STORE</x:v>
      </x:c>
      <x:c r="C1546" s="37" t="str">
        <x:v>VAR-5DAF3D386DDF1A</x:v>
      </x:c>
      <x:c r="D1546" s="37" t="str">
        <x:v>MOD-57884B17A77489</x:v>
      </x:c>
      <x:c r="E1546" s="37" t="str">
        <x:v>Mintra 650 ml Colored Water Bottle - with Straw Green | 650ml</x:v>
      </x:c>
      <x:c r="F1546" s="37" t="str">
        <x:v>المطبخ والأدوات المنزلية</x:v>
      </x:c>
      <x:c r="G1546" s="37" t="str">
        <x:v>زجاجات مياه ومشروبات</x:v>
      </x:c>
      <x:c r="H1546" s="37" t="str">
        <x:v>Mintra</x:v>
      </x:c>
      <x:c r="I1546" s="37" t="str">
        <x:v>650 ml Colored Water Bottle - with Straw</x:v>
      </x:c>
      <x:c r="J1546" s="37" t="str">
        <x:v>Green</x:v>
      </x:c>
      <x:c r="K1546" s="37"/>
      <x:c r="L1546" s="37"/>
      <x:c r="M1546" s="37" t="str">
        <x:v>green</x:v>
      </x:c>
      <x:c r="N1546" s="37" t="str">
        <x:v>18166</x:v>
      </x:c>
      <x:c r="O1546" s="37"/>
      <x:c r="P1546" s="37" t="str">
        <x:v>EG-063</x:v>
      </x:c>
      <x:c r="Q1546" s="37" t="str">
        <x:v>Mintra</x:v>
      </x:c>
      <x:c r="R1546" s="37" t="str">
        <x:v>علامة مباشرة/سلسلة</x:v>
      </x:c>
      <x:c r="S1546" s="37" t="str">
        <x:v>A</x:v>
      </x:c>
      <x:c r="T1546" s="37"/>
      <x:c r="U1546" s="37"/>
      <x:c r="V1546" s="37"/>
      <x:c r="W1546" s="37" t="str">
        <x:v>https://mintra.eg/products/water-bottle-650-ml-with-straw</x:v>
      </x:c>
      <x:c r="X1546" s="37" t="str">
        <x:v>تغذية منتجات</x:v>
      </x:c>
      <x:c r="Y1546" s="37" t="str">
        <x:v>EGP</x:v>
      </x:c>
      <x:c r="Z1546" s="56"/>
      <x:c r="AA1546" s="56"/>
      <x:c r="AB1546" s="56" t="str">
        <x:f>IF(OR(Z1546="",AA1546=""),"",MAX(0,AA1546-Z1546))</x:f>
      </x:c>
      <x:c r="AC1546" s="58" t="str">
        <x:f>IF(OR(Z1546="",AA1546="",AA1546=0),"",MAX(0,(AA1546-Z1546)/AA1546))</x:f>
      </x:c>
      <x:c r="AD1546" s="56"/>
      <x:c r="AE1546" s="56" t="str">
        <x:f>IF(Z1546="","",Z1546+IF(AD1546="",0,AD1546))</x:f>
      </x:c>
      <x:c r="AF1546" s="37" t="str">
        <x:f>IF(AD1546="","",AD1546=0)</x:f>
      </x:c>
      <x:c r="AG1546" s="37"/>
      <x:c r="AH1546" s="37"/>
      <x:c r="AI1546" s="37"/>
      <x:c r="AJ1546" s="37" t="str">
        <x:v>القاهرة</x:v>
      </x:c>
      <x:c r="AK1546" s="37"/>
      <x:c r="AL1546" s="37"/>
      <x:c r="AM1546" s="37"/>
      <x:c r="AN1546" s="37"/>
      <x:c r="AO1546" s="37"/>
      <x:c r="AP1546" s="37"/>
      <x:c r="AQ1546" s="54" t="b">
        <x:v>1</x:v>
      </x:c>
      <x:c r="AR1546" s="37"/>
      <x:c r="AS1546" s="37" t="str">
        <x:v>تغذية منتجات رسمية</x:v>
      </x:c>
      <x:c r="AT1546" s="37" t="str">
        <x:v>عالية</x:v>
      </x:c>
      <x:c r="AU1546" s="37" t="str">
        <x:v>official_store_product_feed</x:v>
      </x:c>
      <x:c r="AV1546" s="37" t="str">
        <x:v>تغذية منتجات</x:v>
      </x:c>
      <x:c r="AW1546" s="37" t="str">
        <x:v>https://mintra.eg/products/water-bottle-650-ml-with-straw</x:v>
      </x:c>
      <x:c r="AX1546" s="37" t="n">
        <x:v>1</x:v>
      </x:c>
      <x:c r="AY1546" s="60" t="n">
        <x:v>46233</x:v>
      </x:c>
      <x:c r="AZ1546" s="60"/>
      <x:c r="BA1546" s="60"/>
      <x:c r="BB1546" s="62" t="str">
        <x:f>IF(BA1546="","",(NOW()-BA1546)*24)</x:f>
      </x:c>
      <x:c r="BC1546" s="37" t="str">
        <x:f>IF(BA1546="","لم يُرصد",IF(BH1546&lt;&gt;TRUE,"غير نشط",IF(BD1546="فشل","فشل حالي",IF(BB1546&lt;=12,"حديث",IF(BB1546&lt;=24,"متأخر","قديم")))))</x:f>
        <x:v>لم يُرصد</x:v>
      </x:c>
      <x:c r="BD1546" s="37" t="str">
        <x:v>بانتظار أول رصد سعر</x:v>
      </x:c>
      <x:c r="BE1546" s="37" t="n">
        <x:v>0</x:v>
      </x:c>
      <x:c r="BF1546" s="37"/>
      <x:c r="BG1546" s="37"/>
      <x:c r="BH1546" s="54" t="b">
        <x:v>1</x:v>
      </x:c>
      <x:c r="BI1546" s="37" t="str">
        <x:v>جاهز لأول رصد</x:v>
      </x:c>
      <x:c r="BJ1546" s="37" t="str">
        <x:v>650 ml Colored Water Bottle - with Straw — Green</x:v>
      </x:c>
      <x:c r="BK1546" s="37" t="str">
        <x:v>الموديل والنسخة ورقم SKU مأخوذة من خلاصة المنتجات الرسمية لمتجر Mintra؛ لم تُنقل أي أسعار.</x:v>
      </x:c>
      <x:c r="BL1546" s="60" t="n">
        <x:v>46233</x:v>
      </x:c>
      <x:c r="BM1546" s="60" t="n">
        <x:v>46233</x:v>
      </x:c>
    </x:row>
    <x:row r="1547">
      <x:c r="A1547" s="37" t="str">
        <x:v>CASH-6C5434239AE8B6</x:v>
      </x:c>
      <x:c r="B1547" s="37" t="str">
        <x:v>VAR-C395694FBEAED3|EG-063|STORE</x:v>
      </x:c>
      <x:c r="C1547" s="37" t="str">
        <x:v>VAR-C395694FBEAED3</x:v>
      </x:c>
      <x:c r="D1547" s="37" t="str">
        <x:v>MOD-57884B17A77489</x:v>
      </x:c>
      <x:c r="E1547" s="37" t="str">
        <x:v>Mintra 650 ml Colored Water Bottle - with Straw Grey | 650ml</x:v>
      </x:c>
      <x:c r="F1547" s="37" t="str">
        <x:v>المطبخ والأدوات المنزلية</x:v>
      </x:c>
      <x:c r="G1547" s="37" t="str">
        <x:v>زجاجات مياه ومشروبات</x:v>
      </x:c>
      <x:c r="H1547" s="37" t="str">
        <x:v>Mintra</x:v>
      </x:c>
      <x:c r="I1547" s="37" t="str">
        <x:v>650 ml Colored Water Bottle - with Straw</x:v>
      </x:c>
      <x:c r="J1547" s="37" t="str">
        <x:v>Grey</x:v>
      </x:c>
      <x:c r="K1547" s="37"/>
      <x:c r="L1547" s="37"/>
      <x:c r="M1547" s="37" t="str">
        <x:v>grey</x:v>
      </x:c>
      <x:c r="N1547" s="37" t="str">
        <x:v>18160</x:v>
      </x:c>
      <x:c r="O1547" s="37"/>
      <x:c r="P1547" s="37" t="str">
        <x:v>EG-063</x:v>
      </x:c>
      <x:c r="Q1547" s="37" t="str">
        <x:v>Mintra</x:v>
      </x:c>
      <x:c r="R1547" s="37" t="str">
        <x:v>علامة مباشرة/سلسلة</x:v>
      </x:c>
      <x:c r="S1547" s="37" t="str">
        <x:v>A</x:v>
      </x:c>
      <x:c r="T1547" s="37"/>
      <x:c r="U1547" s="37"/>
      <x:c r="V1547" s="37"/>
      <x:c r="W1547" s="37" t="str">
        <x:v>https://mintra.eg/products/water-bottle-650-ml-with-straw</x:v>
      </x:c>
      <x:c r="X1547" s="37" t="str">
        <x:v>تغذية منتجات</x:v>
      </x:c>
      <x:c r="Y1547" s="37" t="str">
        <x:v>EGP</x:v>
      </x:c>
      <x:c r="Z1547" s="56"/>
      <x:c r="AA1547" s="56"/>
      <x:c r="AB1547" s="56" t="str">
        <x:f>IF(OR(Z1547="",AA1547=""),"",MAX(0,AA1547-Z1547))</x:f>
      </x:c>
      <x:c r="AC1547" s="58" t="str">
        <x:f>IF(OR(Z1547="",AA1547="",AA1547=0),"",MAX(0,(AA1547-Z1547)/AA1547))</x:f>
      </x:c>
      <x:c r="AD1547" s="56"/>
      <x:c r="AE1547" s="56" t="str">
        <x:f>IF(Z1547="","",Z1547+IF(AD1547="",0,AD1547))</x:f>
      </x:c>
      <x:c r="AF1547" s="37" t="str">
        <x:f>IF(AD1547="","",AD1547=0)</x:f>
      </x:c>
      <x:c r="AG1547" s="37"/>
      <x:c r="AH1547" s="37"/>
      <x:c r="AI1547" s="37"/>
      <x:c r="AJ1547" s="37" t="str">
        <x:v>القاهرة</x:v>
      </x:c>
      <x:c r="AK1547" s="37"/>
      <x:c r="AL1547" s="37"/>
      <x:c r="AM1547" s="37"/>
      <x:c r="AN1547" s="37"/>
      <x:c r="AO1547" s="37"/>
      <x:c r="AP1547" s="37"/>
      <x:c r="AQ1547" s="54" t="b">
        <x:v>1</x:v>
      </x:c>
      <x:c r="AR1547" s="37"/>
      <x:c r="AS1547" s="37" t="str">
        <x:v>تغذية منتجات رسمية</x:v>
      </x:c>
      <x:c r="AT1547" s="37" t="str">
        <x:v>عالية</x:v>
      </x:c>
      <x:c r="AU1547" s="37" t="str">
        <x:v>official_store_product_feed</x:v>
      </x:c>
      <x:c r="AV1547" s="37" t="str">
        <x:v>تغذية منتجات</x:v>
      </x:c>
      <x:c r="AW1547" s="37" t="str">
        <x:v>https://mintra.eg/products/water-bottle-650-ml-with-straw</x:v>
      </x:c>
      <x:c r="AX1547" s="37" t="n">
        <x:v>1</x:v>
      </x:c>
      <x:c r="AY1547" s="60" t="n">
        <x:v>46233</x:v>
      </x:c>
      <x:c r="AZ1547" s="60"/>
      <x:c r="BA1547" s="60"/>
      <x:c r="BB1547" s="62" t="str">
        <x:f>IF(BA1547="","",(NOW()-BA1547)*24)</x:f>
      </x:c>
      <x:c r="BC1547" s="37" t="str">
        <x:f>IF(BA1547="","لم يُرصد",IF(BH1547&lt;&gt;TRUE,"غير نشط",IF(BD1547="فشل","فشل حالي",IF(BB1547&lt;=12,"حديث",IF(BB1547&lt;=24,"متأخر","قديم")))))</x:f>
        <x:v>لم يُرصد</x:v>
      </x:c>
      <x:c r="BD1547" s="37" t="str">
        <x:v>بانتظار أول رصد سعر</x:v>
      </x:c>
      <x:c r="BE1547" s="37" t="n">
        <x:v>0</x:v>
      </x:c>
      <x:c r="BF1547" s="37"/>
      <x:c r="BG1547" s="37"/>
      <x:c r="BH1547" s="54" t="b">
        <x:v>1</x:v>
      </x:c>
      <x:c r="BI1547" s="37" t="str">
        <x:v>جاهز لأول رصد</x:v>
      </x:c>
      <x:c r="BJ1547" s="37" t="str">
        <x:v>650 ml Colored Water Bottle - with Straw — Grey</x:v>
      </x:c>
      <x:c r="BK1547" s="37" t="str">
        <x:v>الموديل والنسخة ورقم SKU مأخوذة من خلاصة المنتجات الرسمية لمتجر Mintra؛ لم تُنقل أي أسعار.</x:v>
      </x:c>
      <x:c r="BL1547" s="60" t="n">
        <x:v>46233</x:v>
      </x:c>
      <x:c r="BM1547" s="60" t="n">
        <x:v>46233</x:v>
      </x:c>
    </x:row>
    <x:row r="1548">
      <x:c r="A1548" s="37" t="str">
        <x:v>CASH-45CC2BA52292A0</x:v>
      </x:c>
      <x:c r="B1548" s="37" t="str">
        <x:v>VAR-A941F30B21AB05|EG-063|STORE</x:v>
      </x:c>
      <x:c r="C1548" s="37" t="str">
        <x:v>VAR-A941F30B21AB05</x:v>
      </x:c>
      <x:c r="D1548" s="37" t="str">
        <x:v>MOD-57884B17A77489</x:v>
      </x:c>
      <x:c r="E1548" s="37" t="str">
        <x:v>Mintra 650 ml Colored Water Bottle - with Straw Light Blue | 650ml | blue / light blue</x:v>
      </x:c>
      <x:c r="F1548" s="37" t="str">
        <x:v>المطبخ والأدوات المنزلية</x:v>
      </x:c>
      <x:c r="G1548" s="37" t="str">
        <x:v>زجاجات مياه ومشروبات</x:v>
      </x:c>
      <x:c r="H1548" s="37" t="str">
        <x:v>Mintra</x:v>
      </x:c>
      <x:c r="I1548" s="37" t="str">
        <x:v>650 ml Colored Water Bottle - with Straw</x:v>
      </x:c>
      <x:c r="J1548" s="37" t="str">
        <x:v>Light Blue</x:v>
      </x:c>
      <x:c r="K1548" s="37"/>
      <x:c r="L1548" s="37"/>
      <x:c r="M1548" s="37" t="str">
        <x:v>blue / light blue</x:v>
      </x:c>
      <x:c r="N1548" s="37" t="str">
        <x:v>18164</x:v>
      </x:c>
      <x:c r="O1548" s="37"/>
      <x:c r="P1548" s="37" t="str">
        <x:v>EG-063</x:v>
      </x:c>
      <x:c r="Q1548" s="37" t="str">
        <x:v>Mintra</x:v>
      </x:c>
      <x:c r="R1548" s="37" t="str">
        <x:v>علامة مباشرة/سلسلة</x:v>
      </x:c>
      <x:c r="S1548" s="37" t="str">
        <x:v>A</x:v>
      </x:c>
      <x:c r="T1548" s="37"/>
      <x:c r="U1548" s="37"/>
      <x:c r="V1548" s="37"/>
      <x:c r="W1548" s="37" t="str">
        <x:v>https://mintra.eg/products/water-bottle-650-ml-with-straw</x:v>
      </x:c>
      <x:c r="X1548" s="37" t="str">
        <x:v>تغذية منتجات</x:v>
      </x:c>
      <x:c r="Y1548" s="37" t="str">
        <x:v>EGP</x:v>
      </x:c>
      <x:c r="Z1548" s="56"/>
      <x:c r="AA1548" s="56"/>
      <x:c r="AB1548" s="56" t="str">
        <x:f>IF(OR(Z1548="",AA1548=""),"",MAX(0,AA1548-Z1548))</x:f>
      </x:c>
      <x:c r="AC1548" s="58" t="str">
        <x:f>IF(OR(Z1548="",AA1548="",AA1548=0),"",MAX(0,(AA1548-Z1548)/AA1548))</x:f>
      </x:c>
      <x:c r="AD1548" s="56"/>
      <x:c r="AE1548" s="56" t="str">
        <x:f>IF(Z1548="","",Z1548+IF(AD1548="",0,AD1548))</x:f>
      </x:c>
      <x:c r="AF1548" s="37" t="str">
        <x:f>IF(AD1548="","",AD1548=0)</x:f>
      </x:c>
      <x:c r="AG1548" s="37"/>
      <x:c r="AH1548" s="37"/>
      <x:c r="AI1548" s="37"/>
      <x:c r="AJ1548" s="37" t="str">
        <x:v>القاهرة</x:v>
      </x:c>
      <x:c r="AK1548" s="37"/>
      <x:c r="AL1548" s="37"/>
      <x:c r="AM1548" s="37"/>
      <x:c r="AN1548" s="37"/>
      <x:c r="AO1548" s="37"/>
      <x:c r="AP1548" s="37"/>
      <x:c r="AQ1548" s="54" t="b">
        <x:v>1</x:v>
      </x:c>
      <x:c r="AR1548" s="37"/>
      <x:c r="AS1548" s="37" t="str">
        <x:v>تغذية منتجات رسمية</x:v>
      </x:c>
      <x:c r="AT1548" s="37" t="str">
        <x:v>عالية</x:v>
      </x:c>
      <x:c r="AU1548" s="37" t="str">
        <x:v>official_store_product_feed</x:v>
      </x:c>
      <x:c r="AV1548" s="37" t="str">
        <x:v>تغذية منتجات</x:v>
      </x:c>
      <x:c r="AW1548" s="37" t="str">
        <x:v>https://mintra.eg/products/water-bottle-650-ml-with-straw</x:v>
      </x:c>
      <x:c r="AX1548" s="37" t="n">
        <x:v>1</x:v>
      </x:c>
      <x:c r="AY1548" s="60" t="n">
        <x:v>46233</x:v>
      </x:c>
      <x:c r="AZ1548" s="60"/>
      <x:c r="BA1548" s="60"/>
      <x:c r="BB1548" s="62" t="str">
        <x:f>IF(BA1548="","",(NOW()-BA1548)*24)</x:f>
      </x:c>
      <x:c r="BC1548" s="37" t="str">
        <x:f>IF(BA1548="","لم يُرصد",IF(BH1548&lt;&gt;TRUE,"غير نشط",IF(BD1548="فشل","فشل حالي",IF(BB1548&lt;=12,"حديث",IF(BB1548&lt;=24,"متأخر","قديم")))))</x:f>
        <x:v>لم يُرصد</x:v>
      </x:c>
      <x:c r="BD1548" s="37" t="str">
        <x:v>بانتظار أول رصد سعر</x:v>
      </x:c>
      <x:c r="BE1548" s="37" t="n">
        <x:v>0</x:v>
      </x:c>
      <x:c r="BF1548" s="37"/>
      <x:c r="BG1548" s="37"/>
      <x:c r="BH1548" s="54" t="b">
        <x:v>1</x:v>
      </x:c>
      <x:c r="BI1548" s="37" t="str">
        <x:v>جاهز لأول رصد</x:v>
      </x:c>
      <x:c r="BJ1548" s="37" t="str">
        <x:v>650 ml Colored Water Bottle - with Straw — Light Blue</x:v>
      </x:c>
      <x:c r="BK1548" s="37" t="str">
        <x:v>الموديل والنسخة ورقم SKU مأخوذة من خلاصة المنتجات الرسمية لمتجر Mintra؛ لم تُنقل أي أسعار.</x:v>
      </x:c>
      <x:c r="BL1548" s="60" t="n">
        <x:v>46233</x:v>
      </x:c>
      <x:c r="BM1548" s="60" t="n">
        <x:v>46233</x:v>
      </x:c>
    </x:row>
    <x:row r="1549">
      <x:c r="A1549" s="37" t="str">
        <x:v>CASH-69DF7E59EA7D10</x:v>
      </x:c>
      <x:c r="B1549" s="37" t="str">
        <x:v>VAR-95B22A6A89FD64|EG-063|STORE</x:v>
      </x:c>
      <x:c r="C1549" s="37" t="str">
        <x:v>VAR-95B22A6A89FD64</x:v>
      </x:c>
      <x:c r="D1549" s="37" t="str">
        <x:v>MOD-57884B17A77489</x:v>
      </x:c>
      <x:c r="E1549" s="37" t="str">
        <x:v>Mintra 650 ml Colored Water Bottle - with Straw Pink | 650ml</x:v>
      </x:c>
      <x:c r="F1549" s="37" t="str">
        <x:v>المطبخ والأدوات المنزلية</x:v>
      </x:c>
      <x:c r="G1549" s="37" t="str">
        <x:v>زجاجات مياه ومشروبات</x:v>
      </x:c>
      <x:c r="H1549" s="37" t="str">
        <x:v>Mintra</x:v>
      </x:c>
      <x:c r="I1549" s="37" t="str">
        <x:v>650 ml Colored Water Bottle - with Straw</x:v>
      </x:c>
      <x:c r="J1549" s="37" t="str">
        <x:v>Pink</x:v>
      </x:c>
      <x:c r="K1549" s="37"/>
      <x:c r="L1549" s="37"/>
      <x:c r="M1549" s="37" t="str">
        <x:v>pink</x:v>
      </x:c>
      <x:c r="N1549" s="37" t="str">
        <x:v>18162</x:v>
      </x:c>
      <x:c r="O1549" s="37"/>
      <x:c r="P1549" s="37" t="str">
        <x:v>EG-063</x:v>
      </x:c>
      <x:c r="Q1549" s="37" t="str">
        <x:v>Mintra</x:v>
      </x:c>
      <x:c r="R1549" s="37" t="str">
        <x:v>علامة مباشرة/سلسلة</x:v>
      </x:c>
      <x:c r="S1549" s="37" t="str">
        <x:v>A</x:v>
      </x:c>
      <x:c r="T1549" s="37"/>
      <x:c r="U1549" s="37"/>
      <x:c r="V1549" s="37"/>
      <x:c r="W1549" s="37" t="str">
        <x:v>https://mintra.eg/products/water-bottle-650-ml-with-straw</x:v>
      </x:c>
      <x:c r="X1549" s="37" t="str">
        <x:v>تغذية منتجات</x:v>
      </x:c>
      <x:c r="Y1549" s="37" t="str">
        <x:v>EGP</x:v>
      </x:c>
      <x:c r="Z1549" s="56"/>
      <x:c r="AA1549" s="56"/>
      <x:c r="AB1549" s="56" t="str">
        <x:f>IF(OR(Z1549="",AA1549=""),"",MAX(0,AA1549-Z1549))</x:f>
      </x:c>
      <x:c r="AC1549" s="58" t="str">
        <x:f>IF(OR(Z1549="",AA1549="",AA1549=0),"",MAX(0,(AA1549-Z1549)/AA1549))</x:f>
      </x:c>
      <x:c r="AD1549" s="56"/>
      <x:c r="AE1549" s="56" t="str">
        <x:f>IF(Z1549="","",Z1549+IF(AD1549="",0,AD1549))</x:f>
      </x:c>
      <x:c r="AF1549" s="37" t="str">
        <x:f>IF(AD1549="","",AD1549=0)</x:f>
      </x:c>
      <x:c r="AG1549" s="37"/>
      <x:c r="AH1549" s="37"/>
      <x:c r="AI1549" s="37"/>
      <x:c r="AJ1549" s="37" t="str">
        <x:v>القاهرة</x:v>
      </x:c>
      <x:c r="AK1549" s="37"/>
      <x:c r="AL1549" s="37"/>
      <x:c r="AM1549" s="37"/>
      <x:c r="AN1549" s="37"/>
      <x:c r="AO1549" s="37"/>
      <x:c r="AP1549" s="37"/>
      <x:c r="AQ1549" s="54" t="b">
        <x:v>1</x:v>
      </x:c>
      <x:c r="AR1549" s="37"/>
      <x:c r="AS1549" s="37" t="str">
        <x:v>تغذية منتجات رسمية</x:v>
      </x:c>
      <x:c r="AT1549" s="37" t="str">
        <x:v>عالية</x:v>
      </x:c>
      <x:c r="AU1549" s="37" t="str">
        <x:v>official_store_product_feed</x:v>
      </x:c>
      <x:c r="AV1549" s="37" t="str">
        <x:v>تغذية منتجات</x:v>
      </x:c>
      <x:c r="AW1549" s="37" t="str">
        <x:v>https://mintra.eg/products/water-bottle-650-ml-with-straw</x:v>
      </x:c>
      <x:c r="AX1549" s="37" t="n">
        <x:v>1</x:v>
      </x:c>
      <x:c r="AY1549" s="60" t="n">
        <x:v>46233</x:v>
      </x:c>
      <x:c r="AZ1549" s="60"/>
      <x:c r="BA1549" s="60"/>
      <x:c r="BB1549" s="62" t="str">
        <x:f>IF(BA1549="","",(NOW()-BA1549)*24)</x:f>
      </x:c>
      <x:c r="BC1549" s="37" t="str">
        <x:f>IF(BA1549="","لم يُرصد",IF(BH1549&lt;&gt;TRUE,"غير نشط",IF(BD1549="فشل","فشل حالي",IF(BB1549&lt;=12,"حديث",IF(BB1549&lt;=24,"متأخر","قديم")))))</x:f>
        <x:v>لم يُرصد</x:v>
      </x:c>
      <x:c r="BD1549" s="37" t="str">
        <x:v>بانتظار أول رصد سعر</x:v>
      </x:c>
      <x:c r="BE1549" s="37" t="n">
        <x:v>0</x:v>
      </x:c>
      <x:c r="BF1549" s="37"/>
      <x:c r="BG1549" s="37"/>
      <x:c r="BH1549" s="54" t="b">
        <x:v>1</x:v>
      </x:c>
      <x:c r="BI1549" s="37" t="str">
        <x:v>جاهز لأول رصد</x:v>
      </x:c>
      <x:c r="BJ1549" s="37" t="str">
        <x:v>650 ml Colored Water Bottle - with Straw — Pink</x:v>
      </x:c>
      <x:c r="BK1549" s="37" t="str">
        <x:v>الموديل والنسخة ورقم SKU مأخوذة من خلاصة المنتجات الرسمية لمتجر Mintra؛ لم تُنقل أي أسعار.</x:v>
      </x:c>
      <x:c r="BL1549" s="60" t="n">
        <x:v>46233</x:v>
      </x:c>
      <x:c r="BM1549" s="60" t="n">
        <x:v>46233</x:v>
      </x:c>
    </x:row>
    <x:row r="1550">
      <x:c r="A1550" s="37" t="str">
        <x:v>CASH-8193A951322D27</x:v>
      </x:c>
      <x:c r="B1550" s="37" t="str">
        <x:v>VAR-B22A382E9CA7B5|EG-063|STORE</x:v>
      </x:c>
      <x:c r="C1550" s="37" t="str">
        <x:v>VAR-B22A382E9CA7B5</x:v>
      </x:c>
      <x:c r="D1550" s="37" t="str">
        <x:v>MOD-57884B17A77489</x:v>
      </x:c>
      <x:c r="E1550" s="37" t="str">
        <x:v>Mintra 650 ml Colored Water Bottle - with Straw Purple | 650ml</x:v>
      </x:c>
      <x:c r="F1550" s="37" t="str">
        <x:v>المطبخ والأدوات المنزلية</x:v>
      </x:c>
      <x:c r="G1550" s="37" t="str">
        <x:v>زجاجات مياه ومشروبات</x:v>
      </x:c>
      <x:c r="H1550" s="37" t="str">
        <x:v>Mintra</x:v>
      </x:c>
      <x:c r="I1550" s="37" t="str">
        <x:v>650 ml Colored Water Bottle - with Straw</x:v>
      </x:c>
      <x:c r="J1550" s="37" t="str">
        <x:v>Purple</x:v>
      </x:c>
      <x:c r="K1550" s="37"/>
      <x:c r="L1550" s="37"/>
      <x:c r="M1550" s="37" t="str">
        <x:v>purple</x:v>
      </x:c>
      <x:c r="N1550" s="37" t="str">
        <x:v>18161</x:v>
      </x:c>
      <x:c r="O1550" s="37"/>
      <x:c r="P1550" s="37" t="str">
        <x:v>EG-063</x:v>
      </x:c>
      <x:c r="Q1550" s="37" t="str">
        <x:v>Mintra</x:v>
      </x:c>
      <x:c r="R1550" s="37" t="str">
        <x:v>علامة مباشرة/سلسلة</x:v>
      </x:c>
      <x:c r="S1550" s="37" t="str">
        <x:v>A</x:v>
      </x:c>
      <x:c r="T1550" s="37"/>
      <x:c r="U1550" s="37"/>
      <x:c r="V1550" s="37"/>
      <x:c r="W1550" s="37" t="str">
        <x:v>https://mintra.eg/products/water-bottle-650-ml-with-straw</x:v>
      </x:c>
      <x:c r="X1550" s="37" t="str">
        <x:v>تغذية منتجات</x:v>
      </x:c>
      <x:c r="Y1550" s="37" t="str">
        <x:v>EGP</x:v>
      </x:c>
      <x:c r="Z1550" s="56"/>
      <x:c r="AA1550" s="56"/>
      <x:c r="AB1550" s="56" t="str">
        <x:f>IF(OR(Z1550="",AA1550=""),"",MAX(0,AA1550-Z1550))</x:f>
      </x:c>
      <x:c r="AC1550" s="58" t="str">
        <x:f>IF(OR(Z1550="",AA1550="",AA1550=0),"",MAX(0,(AA1550-Z1550)/AA1550))</x:f>
      </x:c>
      <x:c r="AD1550" s="56"/>
      <x:c r="AE1550" s="56" t="str">
        <x:f>IF(Z1550="","",Z1550+IF(AD1550="",0,AD1550))</x:f>
      </x:c>
      <x:c r="AF1550" s="37" t="str">
        <x:f>IF(AD1550="","",AD1550=0)</x:f>
      </x:c>
      <x:c r="AG1550" s="37"/>
      <x:c r="AH1550" s="37"/>
      <x:c r="AI1550" s="37"/>
      <x:c r="AJ1550" s="37" t="str">
        <x:v>القاهرة</x:v>
      </x:c>
      <x:c r="AK1550" s="37"/>
      <x:c r="AL1550" s="37"/>
      <x:c r="AM1550" s="37"/>
      <x:c r="AN1550" s="37"/>
      <x:c r="AO1550" s="37"/>
      <x:c r="AP1550" s="37"/>
      <x:c r="AQ1550" s="54" t="b">
        <x:v>1</x:v>
      </x:c>
      <x:c r="AR1550" s="37"/>
      <x:c r="AS1550" s="37" t="str">
        <x:v>تغذية منتجات رسمية</x:v>
      </x:c>
      <x:c r="AT1550" s="37" t="str">
        <x:v>عالية</x:v>
      </x:c>
      <x:c r="AU1550" s="37" t="str">
        <x:v>official_store_product_feed</x:v>
      </x:c>
      <x:c r="AV1550" s="37" t="str">
        <x:v>تغذية منتجات</x:v>
      </x:c>
      <x:c r="AW1550" s="37" t="str">
        <x:v>https://mintra.eg/products/water-bottle-650-ml-with-straw</x:v>
      </x:c>
      <x:c r="AX1550" s="37" t="n">
        <x:v>1</x:v>
      </x:c>
      <x:c r="AY1550" s="60" t="n">
        <x:v>46233</x:v>
      </x:c>
      <x:c r="AZ1550" s="60"/>
      <x:c r="BA1550" s="60"/>
      <x:c r="BB1550" s="62" t="str">
        <x:f>IF(BA1550="","",(NOW()-BA1550)*24)</x:f>
      </x:c>
      <x:c r="BC1550" s="37" t="str">
        <x:f>IF(BA1550="","لم يُرصد",IF(BH1550&lt;&gt;TRUE,"غير نشط",IF(BD1550="فشل","فشل حالي",IF(BB1550&lt;=12,"حديث",IF(BB1550&lt;=24,"متأخر","قديم")))))</x:f>
        <x:v>لم يُرصد</x:v>
      </x:c>
      <x:c r="BD1550" s="37" t="str">
        <x:v>بانتظار أول رصد سعر</x:v>
      </x:c>
      <x:c r="BE1550" s="37" t="n">
        <x:v>0</x:v>
      </x:c>
      <x:c r="BF1550" s="37"/>
      <x:c r="BG1550" s="37"/>
      <x:c r="BH1550" s="54" t="b">
        <x:v>1</x:v>
      </x:c>
      <x:c r="BI1550" s="37" t="str">
        <x:v>جاهز لأول رصد</x:v>
      </x:c>
      <x:c r="BJ1550" s="37" t="str">
        <x:v>650 ml Colored Water Bottle - with Straw — Purple</x:v>
      </x:c>
      <x:c r="BK1550" s="37" t="str">
        <x:v>الموديل والنسخة ورقم SKU مأخوذة من خلاصة المنتجات الرسمية لمتجر Mintra؛ لم تُنقل أي أسعار.</x:v>
      </x:c>
      <x:c r="BL1550" s="60" t="n">
        <x:v>46233</x:v>
      </x:c>
      <x:c r="BM1550" s="60" t="n">
        <x:v>46233</x:v>
      </x:c>
    </x:row>
    <x:row r="1551">
      <x:c r="A1551" s="37" t="str">
        <x:v>CASH-88F445A6DCEAD9</x:v>
      </x:c>
      <x:c r="B1551" s="37" t="str">
        <x:v>VAR-378EFC3BF70AA2|EG-063|STORE</x:v>
      </x:c>
      <x:c r="C1551" s="37" t="str">
        <x:v>VAR-378EFC3BF70AA2</x:v>
      </x:c>
      <x:c r="D1551" s="37" t="str">
        <x:v>MOD-57884B17A77489</x:v>
      </x:c>
      <x:c r="E1551" s="37" t="str">
        <x:v>Mintra 650 ml Colored Water Bottle - with Straw Red | 650ml</x:v>
      </x:c>
      <x:c r="F1551" s="37" t="str">
        <x:v>المطبخ والأدوات المنزلية</x:v>
      </x:c>
      <x:c r="G1551" s="37" t="str">
        <x:v>زجاجات مياه ومشروبات</x:v>
      </x:c>
      <x:c r="H1551" s="37" t="str">
        <x:v>Mintra</x:v>
      </x:c>
      <x:c r="I1551" s="37" t="str">
        <x:v>650 ml Colored Water Bottle - with Straw</x:v>
      </x:c>
      <x:c r="J1551" s="37" t="str">
        <x:v>Red</x:v>
      </x:c>
      <x:c r="K1551" s="37"/>
      <x:c r="L1551" s="37"/>
      <x:c r="M1551" s="37" t="str">
        <x:v>red</x:v>
      </x:c>
      <x:c r="N1551" s="37" t="str">
        <x:v>18165</x:v>
      </x:c>
      <x:c r="O1551" s="37"/>
      <x:c r="P1551" s="37" t="str">
        <x:v>EG-063</x:v>
      </x:c>
      <x:c r="Q1551" s="37" t="str">
        <x:v>Mintra</x:v>
      </x:c>
      <x:c r="R1551" s="37" t="str">
        <x:v>علامة مباشرة/سلسلة</x:v>
      </x:c>
      <x:c r="S1551" s="37" t="str">
        <x:v>A</x:v>
      </x:c>
      <x:c r="T1551" s="37"/>
      <x:c r="U1551" s="37"/>
      <x:c r="V1551" s="37"/>
      <x:c r="W1551" s="37" t="str">
        <x:v>https://mintra.eg/products/water-bottle-650-ml-with-straw</x:v>
      </x:c>
      <x:c r="X1551" s="37" t="str">
        <x:v>تغذية منتجات</x:v>
      </x:c>
      <x:c r="Y1551" s="37" t="str">
        <x:v>EGP</x:v>
      </x:c>
      <x:c r="Z1551" s="56"/>
      <x:c r="AA1551" s="56"/>
      <x:c r="AB1551" s="56" t="str">
        <x:f>IF(OR(Z1551="",AA1551=""),"",MAX(0,AA1551-Z1551))</x:f>
      </x:c>
      <x:c r="AC1551" s="58" t="str">
        <x:f>IF(OR(Z1551="",AA1551="",AA1551=0),"",MAX(0,(AA1551-Z1551)/AA1551))</x:f>
      </x:c>
      <x:c r="AD1551" s="56"/>
      <x:c r="AE1551" s="56" t="str">
        <x:f>IF(Z1551="","",Z1551+IF(AD1551="",0,AD1551))</x:f>
      </x:c>
      <x:c r="AF1551" s="37" t="str">
        <x:f>IF(AD1551="","",AD1551=0)</x:f>
      </x:c>
      <x:c r="AG1551" s="37"/>
      <x:c r="AH1551" s="37"/>
      <x:c r="AI1551" s="37"/>
      <x:c r="AJ1551" s="37" t="str">
        <x:v>القاهرة</x:v>
      </x:c>
      <x:c r="AK1551" s="37"/>
      <x:c r="AL1551" s="37"/>
      <x:c r="AM1551" s="37"/>
      <x:c r="AN1551" s="37"/>
      <x:c r="AO1551" s="37"/>
      <x:c r="AP1551" s="37"/>
      <x:c r="AQ1551" s="54" t="b">
        <x:v>1</x:v>
      </x:c>
      <x:c r="AR1551" s="37"/>
      <x:c r="AS1551" s="37" t="str">
        <x:v>تغذية منتجات رسمية</x:v>
      </x:c>
      <x:c r="AT1551" s="37" t="str">
        <x:v>عالية</x:v>
      </x:c>
      <x:c r="AU1551" s="37" t="str">
        <x:v>official_store_product_feed</x:v>
      </x:c>
      <x:c r="AV1551" s="37" t="str">
        <x:v>تغذية منتجات</x:v>
      </x:c>
      <x:c r="AW1551" s="37" t="str">
        <x:v>https://mintra.eg/products/water-bottle-650-ml-with-straw</x:v>
      </x:c>
      <x:c r="AX1551" s="37" t="n">
        <x:v>1</x:v>
      </x:c>
      <x:c r="AY1551" s="60" t="n">
        <x:v>46233</x:v>
      </x:c>
      <x:c r="AZ1551" s="60"/>
      <x:c r="BA1551" s="60"/>
      <x:c r="BB1551" s="62" t="str">
        <x:f>IF(BA1551="","",(NOW()-BA1551)*24)</x:f>
      </x:c>
      <x:c r="BC1551" s="37" t="str">
        <x:f>IF(BA1551="","لم يُرصد",IF(BH1551&lt;&gt;TRUE,"غير نشط",IF(BD1551="فشل","فشل حالي",IF(BB1551&lt;=12,"حديث",IF(BB1551&lt;=24,"متأخر","قديم")))))</x:f>
        <x:v>لم يُرصد</x:v>
      </x:c>
      <x:c r="BD1551" s="37" t="str">
        <x:v>بانتظار أول رصد سعر</x:v>
      </x:c>
      <x:c r="BE1551" s="37" t="n">
        <x:v>0</x:v>
      </x:c>
      <x:c r="BF1551" s="37"/>
      <x:c r="BG1551" s="37"/>
      <x:c r="BH1551" s="54" t="b">
        <x:v>1</x:v>
      </x:c>
      <x:c r="BI1551" s="37" t="str">
        <x:v>جاهز لأول رصد</x:v>
      </x:c>
      <x:c r="BJ1551" s="37" t="str">
        <x:v>650 ml Colored Water Bottle - with Straw — Red</x:v>
      </x:c>
      <x:c r="BK1551" s="37" t="str">
        <x:v>الموديل والنسخة ورقم SKU مأخوذة من خلاصة المنتجات الرسمية لمتجر Mintra؛ لم تُنقل أي أسعار.</x:v>
      </x:c>
      <x:c r="BL1551" s="60" t="n">
        <x:v>46233</x:v>
      </x:c>
      <x:c r="BM1551" s="60" t="n">
        <x:v>46233</x:v>
      </x:c>
    </x:row>
    <x:row r="1552">
      <x:c r="A1552" s="37" t="str">
        <x:v>CASH-98C178C748533A</x:v>
      </x:c>
      <x:c r="B1552" s="37" t="str">
        <x:v>VAR-B17667993E435E|EG-063|STORE</x:v>
      </x:c>
      <x:c r="C1552" s="37" t="str">
        <x:v>VAR-B17667993E435E</x:v>
      </x:c>
      <x:c r="D1552" s="37" t="str">
        <x:v>MOD-B5C42B0CF2D1F9</x:v>
      </x:c>
      <x:c r="E1552" s="37" t="str">
        <x:v>Mintra 650 ml Transparent Water Bottle Blue | 650ml</x:v>
      </x:c>
      <x:c r="F1552" s="37" t="str">
        <x:v>المطبخ والأدوات المنزلية</x:v>
      </x:c>
      <x:c r="G1552" s="37" t="str">
        <x:v>زجاجات مياه ومشروبات</x:v>
      </x:c>
      <x:c r="H1552" s="37" t="str">
        <x:v>Mintra</x:v>
      </x:c>
      <x:c r="I1552" s="37" t="str">
        <x:v>650 ml Transparent Water Bottle</x:v>
      </x:c>
      <x:c r="J1552" s="37" t="str">
        <x:v>Blue</x:v>
      </x:c>
      <x:c r="K1552" s="37"/>
      <x:c r="L1552" s="37"/>
      <x:c r="M1552" s="37" t="str">
        <x:v>blue</x:v>
      </x:c>
      <x:c r="N1552" s="37" t="str">
        <x:v>07830</x:v>
      </x:c>
      <x:c r="O1552" s="37"/>
      <x:c r="P1552" s="37" t="str">
        <x:v>EG-063</x:v>
      </x:c>
      <x:c r="Q1552" s="37" t="str">
        <x:v>Mintra</x:v>
      </x:c>
      <x:c r="R1552" s="37" t="str">
        <x:v>علامة مباشرة/سلسلة</x:v>
      </x:c>
      <x:c r="S1552" s="37" t="str">
        <x:v>A</x:v>
      </x:c>
      <x:c r="T1552" s="37"/>
      <x:c r="U1552" s="37"/>
      <x:c r="V1552" s="37"/>
      <x:c r="W1552" s="37" t="str">
        <x:v>https://mintra.eg/products/water-bottle-21oz-%D8%B2%D8%AC%D8%A7%D8%AC%D8%A9-%D8%B2%D9%85%D8%B2%D9%85%D9%8A%D8%A9-%D9%85%D8%A7%D8%A1</x:v>
      </x:c>
      <x:c r="X1552" s="37" t="str">
        <x:v>تغذية منتجات</x:v>
      </x:c>
      <x:c r="Y1552" s="37" t="str">
        <x:v>EGP</x:v>
      </x:c>
      <x:c r="Z1552" s="56"/>
      <x:c r="AA1552" s="56"/>
      <x:c r="AB1552" s="56" t="str">
        <x:f>IF(OR(Z1552="",AA1552=""),"",MAX(0,AA1552-Z1552))</x:f>
      </x:c>
      <x:c r="AC1552" s="58" t="str">
        <x:f>IF(OR(Z1552="",AA1552="",AA1552=0),"",MAX(0,(AA1552-Z1552)/AA1552))</x:f>
      </x:c>
      <x:c r="AD1552" s="56"/>
      <x:c r="AE1552" s="56" t="str">
        <x:f>IF(Z1552="","",Z1552+IF(AD1552="",0,AD1552))</x:f>
      </x:c>
      <x:c r="AF1552" s="37" t="str">
        <x:f>IF(AD1552="","",AD1552=0)</x:f>
      </x:c>
      <x:c r="AG1552" s="37"/>
      <x:c r="AH1552" s="37"/>
      <x:c r="AI1552" s="37"/>
      <x:c r="AJ1552" s="37" t="str">
        <x:v>القاهرة</x:v>
      </x:c>
      <x:c r="AK1552" s="37"/>
      <x:c r="AL1552" s="37"/>
      <x:c r="AM1552" s="37"/>
      <x:c r="AN1552" s="37"/>
      <x:c r="AO1552" s="37"/>
      <x:c r="AP1552" s="37"/>
      <x:c r="AQ1552" s="54" t="b">
        <x:v>1</x:v>
      </x:c>
      <x:c r="AR1552" s="37"/>
      <x:c r="AS1552" s="37" t="str">
        <x:v>تغذية منتجات رسمية</x:v>
      </x:c>
      <x:c r="AT1552" s="37" t="str">
        <x:v>عالية</x:v>
      </x:c>
      <x:c r="AU1552" s="37" t="str">
        <x:v>official_store_product_feed</x:v>
      </x:c>
      <x:c r="AV1552" s="37" t="str">
        <x:v>تغذية منتجات</x:v>
      </x:c>
      <x:c r="AW1552" s="37" t="str">
        <x:v>https://mintra.eg/products/water-bottle-21oz-%D8%B2%D8%AC%D8%A7%D8%AC%D8%A9-%D8%B2%D9%85%D8%B2%D9%85%D9%8A%D8%A9-%D9%85%D8%A7%D8%A1</x:v>
      </x:c>
      <x:c r="AX1552" s="37" t="n">
        <x:v>1</x:v>
      </x:c>
      <x:c r="AY1552" s="60" t="n">
        <x:v>46233</x:v>
      </x:c>
      <x:c r="AZ1552" s="60"/>
      <x:c r="BA1552" s="60"/>
      <x:c r="BB1552" s="62" t="str">
        <x:f>IF(BA1552="","",(NOW()-BA1552)*24)</x:f>
      </x:c>
      <x:c r="BC1552" s="37" t="str">
        <x:f>IF(BA1552="","لم يُرصد",IF(BH1552&lt;&gt;TRUE,"غير نشط",IF(BD1552="فشل","فشل حالي",IF(BB1552&lt;=12,"حديث",IF(BB1552&lt;=24,"متأخر","قديم")))))</x:f>
        <x:v>لم يُرصد</x:v>
      </x:c>
      <x:c r="BD1552" s="37" t="str">
        <x:v>بانتظار أول رصد سعر</x:v>
      </x:c>
      <x:c r="BE1552" s="37" t="n">
        <x:v>0</x:v>
      </x:c>
      <x:c r="BF1552" s="37"/>
      <x:c r="BG1552" s="37"/>
      <x:c r="BH1552" s="54" t="b">
        <x:v>1</x:v>
      </x:c>
      <x:c r="BI1552" s="37" t="str">
        <x:v>جاهز لأول رصد</x:v>
      </x:c>
      <x:c r="BJ1552" s="37" t="str">
        <x:v>650 ml Transparent Water Bottle — Blue</x:v>
      </x:c>
      <x:c r="BK1552" s="37" t="str">
        <x:v>الموديل والنسخة ورقم SKU مأخوذة من خلاصة المنتجات الرسمية لمتجر Mintra؛ لم تُنقل أي أسعار.</x:v>
      </x:c>
      <x:c r="BL1552" s="60" t="n">
        <x:v>46233</x:v>
      </x:c>
      <x:c r="BM1552" s="60" t="n">
        <x:v>46233</x:v>
      </x:c>
    </x:row>
    <x:row r="1553">
      <x:c r="A1553" s="37" t="str">
        <x:v>CASH-5A49ECBC778EC8</x:v>
      </x:c>
      <x:c r="B1553" s="37" t="str">
        <x:v>VAR-5FA07A2BB60BE7|EG-063|STORE</x:v>
      </x:c>
      <x:c r="C1553" s="37" t="str">
        <x:v>VAR-5FA07A2BB60BE7</x:v>
      </x:c>
      <x:c r="D1553" s="37" t="str">
        <x:v>MOD-B5C42B0CF2D1F9</x:v>
      </x:c>
      <x:c r="E1553" s="37" t="str">
        <x:v>Mintra 650 ml Transparent Water Bottle Grey | 650ml</x:v>
      </x:c>
      <x:c r="F1553" s="37" t="str">
        <x:v>المطبخ والأدوات المنزلية</x:v>
      </x:c>
      <x:c r="G1553" s="37" t="str">
        <x:v>زجاجات مياه ومشروبات</x:v>
      </x:c>
      <x:c r="H1553" s="37" t="str">
        <x:v>Mintra</x:v>
      </x:c>
      <x:c r="I1553" s="37" t="str">
        <x:v>650 ml Transparent Water Bottle</x:v>
      </x:c>
      <x:c r="J1553" s="37" t="str">
        <x:v>Grey</x:v>
      </x:c>
      <x:c r="K1553" s="37"/>
      <x:c r="L1553" s="37"/>
      <x:c r="M1553" s="37" t="str">
        <x:v>grey</x:v>
      </x:c>
      <x:c r="N1553" s="37" t="str">
        <x:v>07823</x:v>
      </x:c>
      <x:c r="O1553" s="37"/>
      <x:c r="P1553" s="37" t="str">
        <x:v>EG-063</x:v>
      </x:c>
      <x:c r="Q1553" s="37" t="str">
        <x:v>Mintra</x:v>
      </x:c>
      <x:c r="R1553" s="37" t="str">
        <x:v>علامة مباشرة/سلسلة</x:v>
      </x:c>
      <x:c r="S1553" s="37" t="str">
        <x:v>A</x:v>
      </x:c>
      <x:c r="T1553" s="37"/>
      <x:c r="U1553" s="37"/>
      <x:c r="V1553" s="37"/>
      <x:c r="W1553" s="37" t="str">
        <x:v>https://mintra.eg/products/water-bottle-21oz-%D8%B2%D8%AC%D8%A7%D8%AC%D8%A9-%D8%B2%D9%85%D8%B2%D9%85%D9%8A%D8%A9-%D9%85%D8%A7%D8%A1</x:v>
      </x:c>
      <x:c r="X1553" s="37" t="str">
        <x:v>تغذية منتجات</x:v>
      </x:c>
      <x:c r="Y1553" s="37" t="str">
        <x:v>EGP</x:v>
      </x:c>
      <x:c r="Z1553" s="56"/>
      <x:c r="AA1553" s="56"/>
      <x:c r="AB1553" s="56" t="str">
        <x:f>IF(OR(Z1553="",AA1553=""),"",MAX(0,AA1553-Z1553))</x:f>
      </x:c>
      <x:c r="AC1553" s="58" t="str">
        <x:f>IF(OR(Z1553="",AA1553="",AA1553=0),"",MAX(0,(AA1553-Z1553)/AA1553))</x:f>
      </x:c>
      <x:c r="AD1553" s="56"/>
      <x:c r="AE1553" s="56" t="str">
        <x:f>IF(Z1553="","",Z1553+IF(AD1553="",0,AD1553))</x:f>
      </x:c>
      <x:c r="AF1553" s="37" t="str">
        <x:f>IF(AD1553="","",AD1553=0)</x:f>
      </x:c>
      <x:c r="AG1553" s="37"/>
      <x:c r="AH1553" s="37"/>
      <x:c r="AI1553" s="37"/>
      <x:c r="AJ1553" s="37" t="str">
        <x:v>القاهرة</x:v>
      </x:c>
      <x:c r="AK1553" s="37"/>
      <x:c r="AL1553" s="37"/>
      <x:c r="AM1553" s="37"/>
      <x:c r="AN1553" s="37"/>
      <x:c r="AO1553" s="37"/>
      <x:c r="AP1553" s="37"/>
      <x:c r="AQ1553" s="54" t="b">
        <x:v>1</x:v>
      </x:c>
      <x:c r="AR1553" s="37"/>
      <x:c r="AS1553" s="37" t="str">
        <x:v>تغذية منتجات رسمية</x:v>
      </x:c>
      <x:c r="AT1553" s="37" t="str">
        <x:v>عالية</x:v>
      </x:c>
      <x:c r="AU1553" s="37" t="str">
        <x:v>official_store_product_feed</x:v>
      </x:c>
      <x:c r="AV1553" s="37" t="str">
        <x:v>تغذية منتجات</x:v>
      </x:c>
      <x:c r="AW1553" s="37" t="str">
        <x:v>https://mintra.eg/products/water-bottle-21oz-%D8%B2%D8%AC%D8%A7%D8%AC%D8%A9-%D8%B2%D9%85%D8%B2%D9%85%D9%8A%D8%A9-%D9%85%D8%A7%D8%A1</x:v>
      </x:c>
      <x:c r="AX1553" s="37" t="n">
        <x:v>1</x:v>
      </x:c>
      <x:c r="AY1553" s="60" t="n">
        <x:v>46233</x:v>
      </x:c>
      <x:c r="AZ1553" s="60"/>
      <x:c r="BA1553" s="60"/>
      <x:c r="BB1553" s="62" t="str">
        <x:f>IF(BA1553="","",(NOW()-BA1553)*24)</x:f>
      </x:c>
      <x:c r="BC1553" s="37" t="str">
        <x:f>IF(BA1553="","لم يُرصد",IF(BH1553&lt;&gt;TRUE,"غير نشط",IF(BD1553="فشل","فشل حالي",IF(BB1553&lt;=12,"حديث",IF(BB1553&lt;=24,"متأخر","قديم")))))</x:f>
        <x:v>لم يُرصد</x:v>
      </x:c>
      <x:c r="BD1553" s="37" t="str">
        <x:v>بانتظار أول رصد سعر</x:v>
      </x:c>
      <x:c r="BE1553" s="37" t="n">
        <x:v>0</x:v>
      </x:c>
      <x:c r="BF1553" s="37"/>
      <x:c r="BG1553" s="37"/>
      <x:c r="BH1553" s="54" t="b">
        <x:v>1</x:v>
      </x:c>
      <x:c r="BI1553" s="37" t="str">
        <x:v>جاهز لأول رصد</x:v>
      </x:c>
      <x:c r="BJ1553" s="37" t="str">
        <x:v>650 ml Transparent Water Bottle — Grey</x:v>
      </x:c>
      <x:c r="BK1553" s="37" t="str">
        <x:v>الموديل والنسخة ورقم SKU مأخوذة من خلاصة المنتجات الرسمية لمتجر Mintra؛ لم تُنقل أي أسعار.</x:v>
      </x:c>
      <x:c r="BL1553" s="60" t="n">
        <x:v>46233</x:v>
      </x:c>
      <x:c r="BM1553" s="60" t="n">
        <x:v>46233</x:v>
      </x:c>
    </x:row>
    <x:row r="1554">
      <x:c r="A1554" s="37" t="str">
        <x:v>CASH-E24AFA7D9B5E10</x:v>
      </x:c>
      <x:c r="B1554" s="37" t="str">
        <x:v>VAR-D979D820AFA9FD|EG-063|STORE</x:v>
      </x:c>
      <x:c r="C1554" s="37" t="str">
        <x:v>VAR-D979D820AFA9FD</x:v>
      </x:c>
      <x:c r="D1554" s="37" t="str">
        <x:v>MOD-B5C42B0CF2D1F9</x:v>
      </x:c>
      <x:c r="E1554" s="37" t="str">
        <x:v>Mintra 650 ml Transparent Water Bottle Light Green | 650ml | green / light green</x:v>
      </x:c>
      <x:c r="F1554" s="37" t="str">
        <x:v>المطبخ والأدوات المنزلية</x:v>
      </x:c>
      <x:c r="G1554" s="37" t="str">
        <x:v>زجاجات مياه ومشروبات</x:v>
      </x:c>
      <x:c r="H1554" s="37" t="str">
        <x:v>Mintra</x:v>
      </x:c>
      <x:c r="I1554" s="37" t="str">
        <x:v>650 ml Transparent Water Bottle</x:v>
      </x:c>
      <x:c r="J1554" s="37" t="str">
        <x:v>Light Green</x:v>
      </x:c>
      <x:c r="K1554" s="37"/>
      <x:c r="L1554" s="37"/>
      <x:c r="M1554" s="37" t="str">
        <x:v>green / light green</x:v>
      </x:c>
      <x:c r="N1554" s="37" t="str">
        <x:v>07831</x:v>
      </x:c>
      <x:c r="O1554" s="37"/>
      <x:c r="P1554" s="37" t="str">
        <x:v>EG-063</x:v>
      </x:c>
      <x:c r="Q1554" s="37" t="str">
        <x:v>Mintra</x:v>
      </x:c>
      <x:c r="R1554" s="37" t="str">
        <x:v>علامة مباشرة/سلسلة</x:v>
      </x:c>
      <x:c r="S1554" s="37" t="str">
        <x:v>A</x:v>
      </x:c>
      <x:c r="T1554" s="37"/>
      <x:c r="U1554" s="37"/>
      <x:c r="V1554" s="37"/>
      <x:c r="W1554" s="37" t="str">
        <x:v>https://mintra.eg/products/water-bottle-21oz-%D8%B2%D8%AC%D8%A7%D8%AC%D8%A9-%D8%B2%D9%85%D8%B2%D9%85%D9%8A%D8%A9-%D9%85%D8%A7%D8%A1</x:v>
      </x:c>
      <x:c r="X1554" s="37" t="str">
        <x:v>تغذية منتجات</x:v>
      </x:c>
      <x:c r="Y1554" s="37" t="str">
        <x:v>EGP</x:v>
      </x:c>
      <x:c r="Z1554" s="56"/>
      <x:c r="AA1554" s="56"/>
      <x:c r="AB1554" s="56" t="str">
        <x:f>IF(OR(Z1554="",AA1554=""),"",MAX(0,AA1554-Z1554))</x:f>
      </x:c>
      <x:c r="AC1554" s="58" t="str">
        <x:f>IF(OR(Z1554="",AA1554="",AA1554=0),"",MAX(0,(AA1554-Z1554)/AA1554))</x:f>
      </x:c>
      <x:c r="AD1554" s="56"/>
      <x:c r="AE1554" s="56" t="str">
        <x:f>IF(Z1554="","",Z1554+IF(AD1554="",0,AD1554))</x:f>
      </x:c>
      <x:c r="AF1554" s="37" t="str">
        <x:f>IF(AD1554="","",AD1554=0)</x:f>
      </x:c>
      <x:c r="AG1554" s="37"/>
      <x:c r="AH1554" s="37"/>
      <x:c r="AI1554" s="37"/>
      <x:c r="AJ1554" s="37" t="str">
        <x:v>القاهرة</x:v>
      </x:c>
      <x:c r="AK1554" s="37"/>
      <x:c r="AL1554" s="37"/>
      <x:c r="AM1554" s="37"/>
      <x:c r="AN1554" s="37"/>
      <x:c r="AO1554" s="37"/>
      <x:c r="AP1554" s="37"/>
      <x:c r="AQ1554" s="54" t="b">
        <x:v>1</x:v>
      </x:c>
      <x:c r="AR1554" s="37"/>
      <x:c r="AS1554" s="37" t="str">
        <x:v>تغذية منتجات رسمية</x:v>
      </x:c>
      <x:c r="AT1554" s="37" t="str">
        <x:v>عالية</x:v>
      </x:c>
      <x:c r="AU1554" s="37" t="str">
        <x:v>official_store_product_feed</x:v>
      </x:c>
      <x:c r="AV1554" s="37" t="str">
        <x:v>تغذية منتجات</x:v>
      </x:c>
      <x:c r="AW1554" s="37" t="str">
        <x:v>https://mintra.eg/products/water-bottle-21oz-%D8%B2%D8%AC%D8%A7%D8%AC%D8%A9-%D8%B2%D9%85%D8%B2%D9%85%D9%8A%D8%A9-%D9%85%D8%A7%D8%A1</x:v>
      </x:c>
      <x:c r="AX1554" s="37" t="n">
        <x:v>1</x:v>
      </x:c>
      <x:c r="AY1554" s="60" t="n">
        <x:v>46233</x:v>
      </x:c>
      <x:c r="AZ1554" s="60"/>
      <x:c r="BA1554" s="60"/>
      <x:c r="BB1554" s="62" t="str">
        <x:f>IF(BA1554="","",(NOW()-BA1554)*24)</x:f>
      </x:c>
      <x:c r="BC1554" s="37" t="str">
        <x:f>IF(BA1554="","لم يُرصد",IF(BH1554&lt;&gt;TRUE,"غير نشط",IF(BD1554="فشل","فشل حالي",IF(BB1554&lt;=12,"حديث",IF(BB1554&lt;=24,"متأخر","قديم")))))</x:f>
        <x:v>لم يُرصد</x:v>
      </x:c>
      <x:c r="BD1554" s="37" t="str">
        <x:v>بانتظار أول رصد سعر</x:v>
      </x:c>
      <x:c r="BE1554" s="37" t="n">
        <x:v>0</x:v>
      </x:c>
      <x:c r="BF1554" s="37"/>
      <x:c r="BG1554" s="37"/>
      <x:c r="BH1554" s="54" t="b">
        <x:v>1</x:v>
      </x:c>
      <x:c r="BI1554" s="37" t="str">
        <x:v>جاهز لأول رصد</x:v>
      </x:c>
      <x:c r="BJ1554" s="37" t="str">
        <x:v>650 ml Transparent Water Bottle — Light Green</x:v>
      </x:c>
      <x:c r="BK1554" s="37" t="str">
        <x:v>الموديل والنسخة ورقم SKU مأخوذة من خلاصة المنتجات الرسمية لمتجر Mintra؛ لم تُنقل أي أسعار.</x:v>
      </x:c>
      <x:c r="BL1554" s="60" t="n">
        <x:v>46233</x:v>
      </x:c>
      <x:c r="BM1554" s="60" t="n">
        <x:v>46233</x:v>
      </x:c>
    </x:row>
    <x:row r="1555">
      <x:c r="A1555" s="37" t="str">
        <x:v>CASH-F6755929091FAF</x:v>
      </x:c>
      <x:c r="B1555" s="37" t="str">
        <x:v>VAR-D963E6EFA647F8|EG-063|STORE</x:v>
      </x:c>
      <x:c r="C1555" s="37" t="str">
        <x:v>VAR-D963E6EFA647F8</x:v>
      </x:c>
      <x:c r="D1555" s="37" t="str">
        <x:v>MOD-B5C42B0CF2D1F9</x:v>
      </x:c>
      <x:c r="E1555" s="37" t="str">
        <x:v>Mintra 650 ml Transparent Water Bottle Neon Green | 650ml | green / neon green</x:v>
      </x:c>
      <x:c r="F1555" s="37" t="str">
        <x:v>المطبخ والأدوات المنزلية</x:v>
      </x:c>
      <x:c r="G1555" s="37" t="str">
        <x:v>زجاجات مياه ومشروبات</x:v>
      </x:c>
      <x:c r="H1555" s="37" t="str">
        <x:v>Mintra</x:v>
      </x:c>
      <x:c r="I1555" s="37" t="str">
        <x:v>650 ml Transparent Water Bottle</x:v>
      </x:c>
      <x:c r="J1555" s="37" t="str">
        <x:v>Neon Green</x:v>
      </x:c>
      <x:c r="K1555" s="37"/>
      <x:c r="L1555" s="37"/>
      <x:c r="M1555" s="37" t="str">
        <x:v>green / neon green</x:v>
      </x:c>
      <x:c r="N1555" s="37" t="str">
        <x:v>07829</x:v>
      </x:c>
      <x:c r="O1555" s="37"/>
      <x:c r="P1555" s="37" t="str">
        <x:v>EG-063</x:v>
      </x:c>
      <x:c r="Q1555" s="37" t="str">
        <x:v>Mintra</x:v>
      </x:c>
      <x:c r="R1555" s="37" t="str">
        <x:v>علامة مباشرة/سلسلة</x:v>
      </x:c>
      <x:c r="S1555" s="37" t="str">
        <x:v>A</x:v>
      </x:c>
      <x:c r="T1555" s="37"/>
      <x:c r="U1555" s="37"/>
      <x:c r="V1555" s="37"/>
      <x:c r="W1555" s="37" t="str">
        <x:v>https://mintra.eg/products/water-bottle-21oz-%D8%B2%D8%AC%D8%A7%D8%AC%D8%A9-%D8%B2%D9%85%D8%B2%D9%85%D9%8A%D8%A9-%D9%85%D8%A7%D8%A1</x:v>
      </x:c>
      <x:c r="X1555" s="37" t="str">
        <x:v>تغذية منتجات</x:v>
      </x:c>
      <x:c r="Y1555" s="37" t="str">
        <x:v>EGP</x:v>
      </x:c>
      <x:c r="Z1555" s="56"/>
      <x:c r="AA1555" s="56"/>
      <x:c r="AB1555" s="56" t="str">
        <x:f>IF(OR(Z1555="",AA1555=""),"",MAX(0,AA1555-Z1555))</x:f>
      </x:c>
      <x:c r="AC1555" s="58" t="str">
        <x:f>IF(OR(Z1555="",AA1555="",AA1555=0),"",MAX(0,(AA1555-Z1555)/AA1555))</x:f>
      </x:c>
      <x:c r="AD1555" s="56"/>
      <x:c r="AE1555" s="56" t="str">
        <x:f>IF(Z1555="","",Z1555+IF(AD1555="",0,AD1555))</x:f>
      </x:c>
      <x:c r="AF1555" s="37" t="str">
        <x:f>IF(AD1555="","",AD1555=0)</x:f>
      </x:c>
      <x:c r="AG1555" s="37"/>
      <x:c r="AH1555" s="37"/>
      <x:c r="AI1555" s="37"/>
      <x:c r="AJ1555" s="37" t="str">
        <x:v>القاهرة</x:v>
      </x:c>
      <x:c r="AK1555" s="37"/>
      <x:c r="AL1555" s="37"/>
      <x:c r="AM1555" s="37"/>
      <x:c r="AN1555" s="37"/>
      <x:c r="AO1555" s="37"/>
      <x:c r="AP1555" s="37"/>
      <x:c r="AQ1555" s="54" t="b">
        <x:v>1</x:v>
      </x:c>
      <x:c r="AR1555" s="37"/>
      <x:c r="AS1555" s="37" t="str">
        <x:v>تغذية منتجات رسمية</x:v>
      </x:c>
      <x:c r="AT1555" s="37" t="str">
        <x:v>عالية</x:v>
      </x:c>
      <x:c r="AU1555" s="37" t="str">
        <x:v>official_store_product_feed</x:v>
      </x:c>
      <x:c r="AV1555" s="37" t="str">
        <x:v>تغذية منتجات</x:v>
      </x:c>
      <x:c r="AW1555" s="37" t="str">
        <x:v>https://mintra.eg/products/water-bottle-21oz-%D8%B2%D8%AC%D8%A7%D8%AC%D8%A9-%D8%B2%D9%85%D8%B2%D9%85%D9%8A%D8%A9-%D9%85%D8%A7%D8%A1</x:v>
      </x:c>
      <x:c r="AX1555" s="37" t="n">
        <x:v>1</x:v>
      </x:c>
      <x:c r="AY1555" s="60" t="n">
        <x:v>46233</x:v>
      </x:c>
      <x:c r="AZ1555" s="60"/>
      <x:c r="BA1555" s="60"/>
      <x:c r="BB1555" s="62" t="str">
        <x:f>IF(BA1555="","",(NOW()-BA1555)*24)</x:f>
      </x:c>
      <x:c r="BC1555" s="37" t="str">
        <x:f>IF(BA1555="","لم يُرصد",IF(BH1555&lt;&gt;TRUE,"غير نشط",IF(BD1555="فشل","فشل حالي",IF(BB1555&lt;=12,"حديث",IF(BB1555&lt;=24,"متأخر","قديم")))))</x:f>
        <x:v>لم يُرصد</x:v>
      </x:c>
      <x:c r="BD1555" s="37" t="str">
        <x:v>بانتظار أول رصد سعر</x:v>
      </x:c>
      <x:c r="BE1555" s="37" t="n">
        <x:v>0</x:v>
      </x:c>
      <x:c r="BF1555" s="37"/>
      <x:c r="BG1555" s="37"/>
      <x:c r="BH1555" s="54" t="b">
        <x:v>1</x:v>
      </x:c>
      <x:c r="BI1555" s="37" t="str">
        <x:v>جاهز لأول رصد</x:v>
      </x:c>
      <x:c r="BJ1555" s="37" t="str">
        <x:v>650 ml Transparent Water Bottle — Neon Green</x:v>
      </x:c>
      <x:c r="BK1555" s="37" t="str">
        <x:v>الموديل والنسخة ورقم SKU مأخوذة من خلاصة المنتجات الرسمية لمتجر Mintra؛ لم تُنقل أي أسعار.</x:v>
      </x:c>
      <x:c r="BL1555" s="60" t="n">
        <x:v>46233</x:v>
      </x:c>
      <x:c r="BM1555" s="60" t="n">
        <x:v>46233</x:v>
      </x:c>
    </x:row>
    <x:row r="1556">
      <x:c r="A1556" s="37" t="str">
        <x:v>CASH-06E2AF9A9154B0</x:v>
      </x:c>
      <x:c r="B1556" s="37" t="str">
        <x:v>VAR-4C151DE7D742D3|EG-063|STORE</x:v>
      </x:c>
      <x:c r="C1556" s="37" t="str">
        <x:v>VAR-4C151DE7D742D3</x:v>
      </x:c>
      <x:c r="D1556" s="37" t="str">
        <x:v>MOD-B5C42B0CF2D1F9</x:v>
      </x:c>
      <x:c r="E1556" s="37" t="str">
        <x:v>Mintra 650 ml Transparent Water Bottle Neon Orange | 650ml | neon orange / orange</x:v>
      </x:c>
      <x:c r="F1556" s="37" t="str">
        <x:v>المطبخ والأدوات المنزلية</x:v>
      </x:c>
      <x:c r="G1556" s="37" t="str">
        <x:v>زجاجات مياه ومشروبات</x:v>
      </x:c>
      <x:c r="H1556" s="37" t="str">
        <x:v>Mintra</x:v>
      </x:c>
      <x:c r="I1556" s="37" t="str">
        <x:v>650 ml Transparent Water Bottle</x:v>
      </x:c>
      <x:c r="J1556" s="37" t="str">
        <x:v>Neon Orange</x:v>
      </x:c>
      <x:c r="K1556" s="37"/>
      <x:c r="L1556" s="37"/>
      <x:c r="M1556" s="37" t="str">
        <x:v>neon orange / orange</x:v>
      </x:c>
      <x:c r="N1556" s="37" t="str">
        <x:v>07828</x:v>
      </x:c>
      <x:c r="O1556" s="37"/>
      <x:c r="P1556" s="37" t="str">
        <x:v>EG-063</x:v>
      </x:c>
      <x:c r="Q1556" s="37" t="str">
        <x:v>Mintra</x:v>
      </x:c>
      <x:c r="R1556" s="37" t="str">
        <x:v>علامة مباشرة/سلسلة</x:v>
      </x:c>
      <x:c r="S1556" s="37" t="str">
        <x:v>A</x:v>
      </x:c>
      <x:c r="T1556" s="37"/>
      <x:c r="U1556" s="37"/>
      <x:c r="V1556" s="37"/>
      <x:c r="W1556" s="37" t="str">
        <x:v>https://mintra.eg/products/water-bottle-21oz-%D8%B2%D8%AC%D8%A7%D8%AC%D8%A9-%D8%B2%D9%85%D8%B2%D9%85%D9%8A%D8%A9-%D9%85%D8%A7%D8%A1</x:v>
      </x:c>
      <x:c r="X1556" s="37" t="str">
        <x:v>تغذية منتجات</x:v>
      </x:c>
      <x:c r="Y1556" s="37" t="str">
        <x:v>EGP</x:v>
      </x:c>
      <x:c r="Z1556" s="56"/>
      <x:c r="AA1556" s="56"/>
      <x:c r="AB1556" s="56" t="str">
        <x:f>IF(OR(Z1556="",AA1556=""),"",MAX(0,AA1556-Z1556))</x:f>
      </x:c>
      <x:c r="AC1556" s="58" t="str">
        <x:f>IF(OR(Z1556="",AA1556="",AA1556=0),"",MAX(0,(AA1556-Z1556)/AA1556))</x:f>
      </x:c>
      <x:c r="AD1556" s="56"/>
      <x:c r="AE1556" s="56" t="str">
        <x:f>IF(Z1556="","",Z1556+IF(AD1556="",0,AD1556))</x:f>
      </x:c>
      <x:c r="AF1556" s="37" t="str">
        <x:f>IF(AD1556="","",AD1556=0)</x:f>
      </x:c>
      <x:c r="AG1556" s="37"/>
      <x:c r="AH1556" s="37"/>
      <x:c r="AI1556" s="37"/>
      <x:c r="AJ1556" s="37" t="str">
        <x:v>القاهرة</x:v>
      </x:c>
      <x:c r="AK1556" s="37"/>
      <x:c r="AL1556" s="37"/>
      <x:c r="AM1556" s="37"/>
      <x:c r="AN1556" s="37"/>
      <x:c r="AO1556" s="37"/>
      <x:c r="AP1556" s="37"/>
      <x:c r="AQ1556" s="54" t="b">
        <x:v>1</x:v>
      </x:c>
      <x:c r="AR1556" s="37"/>
      <x:c r="AS1556" s="37" t="str">
        <x:v>تغذية منتجات رسمية</x:v>
      </x:c>
      <x:c r="AT1556" s="37" t="str">
        <x:v>عالية</x:v>
      </x:c>
      <x:c r="AU1556" s="37" t="str">
        <x:v>official_store_product_feed</x:v>
      </x:c>
      <x:c r="AV1556" s="37" t="str">
        <x:v>تغذية منتجات</x:v>
      </x:c>
      <x:c r="AW1556" s="37" t="str">
        <x:v>https://mintra.eg/products/water-bottle-21oz-%D8%B2%D8%AC%D8%A7%D8%AC%D8%A9-%D8%B2%D9%85%D8%B2%D9%85%D9%8A%D8%A9-%D9%85%D8%A7%D8%A1</x:v>
      </x:c>
      <x:c r="AX1556" s="37" t="n">
        <x:v>1</x:v>
      </x:c>
      <x:c r="AY1556" s="60" t="n">
        <x:v>46233</x:v>
      </x:c>
      <x:c r="AZ1556" s="60"/>
      <x:c r="BA1556" s="60"/>
      <x:c r="BB1556" s="62" t="str">
        <x:f>IF(BA1556="","",(NOW()-BA1556)*24)</x:f>
      </x:c>
      <x:c r="BC1556" s="37" t="str">
        <x:f>IF(BA1556="","لم يُرصد",IF(BH1556&lt;&gt;TRUE,"غير نشط",IF(BD1556="فشل","فشل حالي",IF(BB1556&lt;=12,"حديث",IF(BB1556&lt;=24,"متأخر","قديم")))))</x:f>
        <x:v>لم يُرصد</x:v>
      </x:c>
      <x:c r="BD1556" s="37" t="str">
        <x:v>بانتظار أول رصد سعر</x:v>
      </x:c>
      <x:c r="BE1556" s="37" t="n">
        <x:v>0</x:v>
      </x:c>
      <x:c r="BF1556" s="37"/>
      <x:c r="BG1556" s="37"/>
      <x:c r="BH1556" s="54" t="b">
        <x:v>1</x:v>
      </x:c>
      <x:c r="BI1556" s="37" t="str">
        <x:v>جاهز لأول رصد</x:v>
      </x:c>
      <x:c r="BJ1556" s="37" t="str">
        <x:v>650 ml Transparent Water Bottle — Neon Orange</x:v>
      </x:c>
      <x:c r="BK1556" s="37" t="str">
        <x:v>الموديل والنسخة ورقم SKU مأخوذة من خلاصة المنتجات الرسمية لمتجر Mintra؛ لم تُنقل أي أسعار.</x:v>
      </x:c>
      <x:c r="BL1556" s="60" t="n">
        <x:v>46233</x:v>
      </x:c>
      <x:c r="BM1556" s="60" t="n">
        <x:v>46233</x:v>
      </x:c>
    </x:row>
    <x:row r="1557">
      <x:c r="A1557" s="37" t="str">
        <x:v>CASH-3A5BF578DBB8D8</x:v>
      </x:c>
      <x:c r="B1557" s="37" t="str">
        <x:v>VAR-C69FFA54BD2D7E|EG-063|STORE</x:v>
      </x:c>
      <x:c r="C1557" s="37" t="str">
        <x:v>VAR-C69FFA54BD2D7E</x:v>
      </x:c>
      <x:c r="D1557" s="37" t="str">
        <x:v>MOD-B5C42B0CF2D1F9</x:v>
      </x:c>
      <x:c r="E1557" s="37" t="str">
        <x:v>Mintra 650 ml Transparent Water Bottle Neon Pink | 650ml | neon pink / pink</x:v>
      </x:c>
      <x:c r="F1557" s="37" t="str">
        <x:v>المطبخ والأدوات المنزلية</x:v>
      </x:c>
      <x:c r="G1557" s="37" t="str">
        <x:v>زجاجات مياه ومشروبات</x:v>
      </x:c>
      <x:c r="H1557" s="37" t="str">
        <x:v>Mintra</x:v>
      </x:c>
      <x:c r="I1557" s="37" t="str">
        <x:v>650 ml Transparent Water Bottle</x:v>
      </x:c>
      <x:c r="J1557" s="37" t="str">
        <x:v>Neon Pink</x:v>
      </x:c>
      <x:c r="K1557" s="37"/>
      <x:c r="L1557" s="37"/>
      <x:c r="M1557" s="37" t="str">
        <x:v>neon pink / pink</x:v>
      </x:c>
      <x:c r="N1557" s="37" t="str">
        <x:v>07827</x:v>
      </x:c>
      <x:c r="O1557" s="37"/>
      <x:c r="P1557" s="37" t="str">
        <x:v>EG-063</x:v>
      </x:c>
      <x:c r="Q1557" s="37" t="str">
        <x:v>Mintra</x:v>
      </x:c>
      <x:c r="R1557" s="37" t="str">
        <x:v>علامة مباشرة/سلسلة</x:v>
      </x:c>
      <x:c r="S1557" s="37" t="str">
        <x:v>A</x:v>
      </x:c>
      <x:c r="T1557" s="37"/>
      <x:c r="U1557" s="37"/>
      <x:c r="V1557" s="37"/>
      <x:c r="W1557" s="37" t="str">
        <x:v>https://mintra.eg/products/water-bottle-21oz-%D8%B2%D8%AC%D8%A7%D8%AC%D8%A9-%D8%B2%D9%85%D8%B2%D9%85%D9%8A%D8%A9-%D9%85%D8%A7%D8%A1</x:v>
      </x:c>
      <x:c r="X1557" s="37" t="str">
        <x:v>تغذية منتجات</x:v>
      </x:c>
      <x:c r="Y1557" s="37" t="str">
        <x:v>EGP</x:v>
      </x:c>
      <x:c r="Z1557" s="56"/>
      <x:c r="AA1557" s="56"/>
      <x:c r="AB1557" s="56" t="str">
        <x:f>IF(OR(Z1557="",AA1557=""),"",MAX(0,AA1557-Z1557))</x:f>
      </x:c>
      <x:c r="AC1557" s="58" t="str">
        <x:f>IF(OR(Z1557="",AA1557="",AA1557=0),"",MAX(0,(AA1557-Z1557)/AA1557))</x:f>
      </x:c>
      <x:c r="AD1557" s="56"/>
      <x:c r="AE1557" s="56" t="str">
        <x:f>IF(Z1557="","",Z1557+IF(AD1557="",0,AD1557))</x:f>
      </x:c>
      <x:c r="AF1557" s="37" t="str">
        <x:f>IF(AD1557="","",AD1557=0)</x:f>
      </x:c>
      <x:c r="AG1557" s="37"/>
      <x:c r="AH1557" s="37"/>
      <x:c r="AI1557" s="37"/>
      <x:c r="AJ1557" s="37" t="str">
        <x:v>القاهرة</x:v>
      </x:c>
      <x:c r="AK1557" s="37"/>
      <x:c r="AL1557" s="37"/>
      <x:c r="AM1557" s="37"/>
      <x:c r="AN1557" s="37"/>
      <x:c r="AO1557" s="37"/>
      <x:c r="AP1557" s="37"/>
      <x:c r="AQ1557" s="54" t="b">
        <x:v>1</x:v>
      </x:c>
      <x:c r="AR1557" s="37"/>
      <x:c r="AS1557" s="37" t="str">
        <x:v>تغذية منتجات رسمية</x:v>
      </x:c>
      <x:c r="AT1557" s="37" t="str">
        <x:v>عالية</x:v>
      </x:c>
      <x:c r="AU1557" s="37" t="str">
        <x:v>official_store_product_feed</x:v>
      </x:c>
      <x:c r="AV1557" s="37" t="str">
        <x:v>تغذية منتجات</x:v>
      </x:c>
      <x:c r="AW1557" s="37" t="str">
        <x:v>https://mintra.eg/products/water-bottle-21oz-%D8%B2%D8%AC%D8%A7%D8%AC%D8%A9-%D8%B2%D9%85%D8%B2%D9%85%D9%8A%D8%A9-%D9%85%D8%A7%D8%A1</x:v>
      </x:c>
      <x:c r="AX1557" s="37" t="n">
        <x:v>1</x:v>
      </x:c>
      <x:c r="AY1557" s="60" t="n">
        <x:v>46233</x:v>
      </x:c>
      <x:c r="AZ1557" s="60"/>
      <x:c r="BA1557" s="60"/>
      <x:c r="BB1557" s="62" t="str">
        <x:f>IF(BA1557="","",(NOW()-BA1557)*24)</x:f>
      </x:c>
      <x:c r="BC1557" s="37" t="str">
        <x:f>IF(BA1557="","لم يُرصد",IF(BH1557&lt;&gt;TRUE,"غير نشط",IF(BD1557="فشل","فشل حالي",IF(BB1557&lt;=12,"حديث",IF(BB1557&lt;=24,"متأخر","قديم")))))</x:f>
        <x:v>لم يُرصد</x:v>
      </x:c>
      <x:c r="BD1557" s="37" t="str">
        <x:v>بانتظار أول رصد سعر</x:v>
      </x:c>
      <x:c r="BE1557" s="37" t="n">
        <x:v>0</x:v>
      </x:c>
      <x:c r="BF1557" s="37"/>
      <x:c r="BG1557" s="37"/>
      <x:c r="BH1557" s="54" t="b">
        <x:v>1</x:v>
      </x:c>
      <x:c r="BI1557" s="37" t="str">
        <x:v>جاهز لأول رصد</x:v>
      </x:c>
      <x:c r="BJ1557" s="37" t="str">
        <x:v>650 ml Transparent Water Bottle — Neon Pink</x:v>
      </x:c>
      <x:c r="BK1557" s="37" t="str">
        <x:v>الموديل والنسخة ورقم SKU مأخوذة من خلاصة المنتجات الرسمية لمتجر Mintra؛ لم تُنقل أي أسعار.</x:v>
      </x:c>
      <x:c r="BL1557" s="60" t="n">
        <x:v>46233</x:v>
      </x:c>
      <x:c r="BM1557" s="60" t="n">
        <x:v>46233</x:v>
      </x:c>
    </x:row>
    <x:row r="1558">
      <x:c r="A1558" s="37" t="str">
        <x:v>CASH-2EA0F5142E74F7</x:v>
      </x:c>
      <x:c r="B1558" s="37" t="str">
        <x:v>VAR-F812D2916D0FD0|EG-063|STORE</x:v>
      </x:c>
      <x:c r="C1558" s="37" t="str">
        <x:v>VAR-F812D2916D0FD0</x:v>
      </x:c>
      <x:c r="D1558" s="37" t="str">
        <x:v>MOD-B5C42B0CF2D1F9</x:v>
      </x:c>
      <x:c r="E1558" s="37" t="str">
        <x:v>Mintra 650 ml Transparent Water Bottle Neon Yellow | 650ml | neon yellow / yellow</x:v>
      </x:c>
      <x:c r="F1558" s="37" t="str">
        <x:v>المطبخ والأدوات المنزلية</x:v>
      </x:c>
      <x:c r="G1558" s="37" t="str">
        <x:v>زجاجات مياه ومشروبات</x:v>
      </x:c>
      <x:c r="H1558" s="37" t="str">
        <x:v>Mintra</x:v>
      </x:c>
      <x:c r="I1558" s="37" t="str">
        <x:v>650 ml Transparent Water Bottle</x:v>
      </x:c>
      <x:c r="J1558" s="37" t="str">
        <x:v>Neon Yellow</x:v>
      </x:c>
      <x:c r="K1558" s="37"/>
      <x:c r="L1558" s="37"/>
      <x:c r="M1558" s="37" t="str">
        <x:v>neon yellow / yellow</x:v>
      </x:c>
      <x:c r="N1558" s="37" t="str">
        <x:v>07833</x:v>
      </x:c>
      <x:c r="O1558" s="37"/>
      <x:c r="P1558" s="37" t="str">
        <x:v>EG-063</x:v>
      </x:c>
      <x:c r="Q1558" s="37" t="str">
        <x:v>Mintra</x:v>
      </x:c>
      <x:c r="R1558" s="37" t="str">
        <x:v>علامة مباشرة/سلسلة</x:v>
      </x:c>
      <x:c r="S1558" s="37" t="str">
        <x:v>A</x:v>
      </x:c>
      <x:c r="T1558" s="37"/>
      <x:c r="U1558" s="37"/>
      <x:c r="V1558" s="37"/>
      <x:c r="W1558" s="37" t="str">
        <x:v>https://mintra.eg/products/water-bottle-21oz-%D8%B2%D8%AC%D8%A7%D8%AC%D8%A9-%D8%B2%D9%85%D8%B2%D9%85%D9%8A%D8%A9-%D9%85%D8%A7%D8%A1</x:v>
      </x:c>
      <x:c r="X1558" s="37" t="str">
        <x:v>تغذية منتجات</x:v>
      </x:c>
      <x:c r="Y1558" s="37" t="str">
        <x:v>EGP</x:v>
      </x:c>
      <x:c r="Z1558" s="56"/>
      <x:c r="AA1558" s="56"/>
      <x:c r="AB1558" s="56" t="str">
        <x:f>IF(OR(Z1558="",AA1558=""),"",MAX(0,AA1558-Z1558))</x:f>
      </x:c>
      <x:c r="AC1558" s="58" t="str">
        <x:f>IF(OR(Z1558="",AA1558="",AA1558=0),"",MAX(0,(AA1558-Z1558)/AA1558))</x:f>
      </x:c>
      <x:c r="AD1558" s="56"/>
      <x:c r="AE1558" s="56" t="str">
        <x:f>IF(Z1558="","",Z1558+IF(AD1558="",0,AD1558))</x:f>
      </x:c>
      <x:c r="AF1558" s="37" t="str">
        <x:f>IF(AD1558="","",AD1558=0)</x:f>
      </x:c>
      <x:c r="AG1558" s="37"/>
      <x:c r="AH1558" s="37"/>
      <x:c r="AI1558" s="37"/>
      <x:c r="AJ1558" s="37" t="str">
        <x:v>القاهرة</x:v>
      </x:c>
      <x:c r="AK1558" s="37"/>
      <x:c r="AL1558" s="37"/>
      <x:c r="AM1558" s="37"/>
      <x:c r="AN1558" s="37"/>
      <x:c r="AO1558" s="37"/>
      <x:c r="AP1558" s="37"/>
      <x:c r="AQ1558" s="54" t="b">
        <x:v>1</x:v>
      </x:c>
      <x:c r="AR1558" s="37"/>
      <x:c r="AS1558" s="37" t="str">
        <x:v>تغذية منتجات رسمية</x:v>
      </x:c>
      <x:c r="AT1558" s="37" t="str">
        <x:v>عالية</x:v>
      </x:c>
      <x:c r="AU1558" s="37" t="str">
        <x:v>official_store_product_feed</x:v>
      </x:c>
      <x:c r="AV1558" s="37" t="str">
        <x:v>تغذية منتجات</x:v>
      </x:c>
      <x:c r="AW1558" s="37" t="str">
        <x:v>https://mintra.eg/products/water-bottle-21oz-%D8%B2%D8%AC%D8%A7%D8%AC%D8%A9-%D8%B2%D9%85%D8%B2%D9%85%D9%8A%D8%A9-%D9%85%D8%A7%D8%A1</x:v>
      </x:c>
      <x:c r="AX1558" s="37" t="n">
        <x:v>1</x:v>
      </x:c>
      <x:c r="AY1558" s="60" t="n">
        <x:v>46233</x:v>
      </x:c>
      <x:c r="AZ1558" s="60"/>
      <x:c r="BA1558" s="60"/>
      <x:c r="BB1558" s="62" t="str">
        <x:f>IF(BA1558="","",(NOW()-BA1558)*24)</x:f>
      </x:c>
      <x:c r="BC1558" s="37" t="str">
        <x:f>IF(BA1558="","لم يُرصد",IF(BH1558&lt;&gt;TRUE,"غير نشط",IF(BD1558="فشل","فشل حالي",IF(BB1558&lt;=12,"حديث",IF(BB1558&lt;=24,"متأخر","قديم")))))</x:f>
        <x:v>لم يُرصد</x:v>
      </x:c>
      <x:c r="BD1558" s="37" t="str">
        <x:v>بانتظار أول رصد سعر</x:v>
      </x:c>
      <x:c r="BE1558" s="37" t="n">
        <x:v>0</x:v>
      </x:c>
      <x:c r="BF1558" s="37"/>
      <x:c r="BG1558" s="37"/>
      <x:c r="BH1558" s="54" t="b">
        <x:v>1</x:v>
      </x:c>
      <x:c r="BI1558" s="37" t="str">
        <x:v>جاهز لأول رصد</x:v>
      </x:c>
      <x:c r="BJ1558" s="37" t="str">
        <x:v>650 ml Transparent Water Bottle — Neon Yellow</x:v>
      </x:c>
      <x:c r="BK1558" s="37" t="str">
        <x:v>الموديل والنسخة ورقم SKU مأخوذة من خلاصة المنتجات الرسمية لمتجر Mintra؛ لم تُنقل أي أسعار.</x:v>
      </x:c>
      <x:c r="BL1558" s="60" t="n">
        <x:v>46233</x:v>
      </x:c>
      <x:c r="BM1558" s="60" t="n">
        <x:v>46233</x:v>
      </x:c>
    </x:row>
    <x:row r="1559">
      <x:c r="A1559" s="37" t="str">
        <x:v>CASH-4407120C17C2A4</x:v>
      </x:c>
      <x:c r="B1559" s="37" t="str">
        <x:v>VAR-35297203886092|EG-063|STORE</x:v>
      </x:c>
      <x:c r="C1559" s="37" t="str">
        <x:v>VAR-35297203886092</x:v>
      </x:c>
      <x:c r="D1559" s="37" t="str">
        <x:v>MOD-B5C42B0CF2D1F9</x:v>
      </x:c>
      <x:c r="E1559" s="37" t="str">
        <x:v>Mintra 650 ml Transparent Water Bottle Orange | 650ml</x:v>
      </x:c>
      <x:c r="F1559" s="37" t="str">
        <x:v>المطبخ والأدوات المنزلية</x:v>
      </x:c>
      <x:c r="G1559" s="37" t="str">
        <x:v>زجاجات مياه ومشروبات</x:v>
      </x:c>
      <x:c r="H1559" s="37" t="str">
        <x:v>Mintra</x:v>
      </x:c>
      <x:c r="I1559" s="37" t="str">
        <x:v>650 ml Transparent Water Bottle</x:v>
      </x:c>
      <x:c r="J1559" s="37" t="str">
        <x:v>Orange</x:v>
      </x:c>
      <x:c r="K1559" s="37"/>
      <x:c r="L1559" s="37"/>
      <x:c r="M1559" s="37" t="str">
        <x:v>orange</x:v>
      </x:c>
      <x:c r="N1559" s="37" t="str">
        <x:v>07832</x:v>
      </x:c>
      <x:c r="O1559" s="37"/>
      <x:c r="P1559" s="37" t="str">
        <x:v>EG-063</x:v>
      </x:c>
      <x:c r="Q1559" s="37" t="str">
        <x:v>Mintra</x:v>
      </x:c>
      <x:c r="R1559" s="37" t="str">
        <x:v>علامة مباشرة/سلسلة</x:v>
      </x:c>
      <x:c r="S1559" s="37" t="str">
        <x:v>A</x:v>
      </x:c>
      <x:c r="T1559" s="37"/>
      <x:c r="U1559" s="37"/>
      <x:c r="V1559" s="37"/>
      <x:c r="W1559" s="37" t="str">
        <x:v>https://mintra.eg/products/water-bottle-21oz-%D8%B2%D8%AC%D8%A7%D8%AC%D8%A9-%D8%B2%D9%85%D8%B2%D9%85%D9%8A%D8%A9-%D9%85%D8%A7%D8%A1</x:v>
      </x:c>
      <x:c r="X1559" s="37" t="str">
        <x:v>تغذية منتجات</x:v>
      </x:c>
      <x:c r="Y1559" s="37" t="str">
        <x:v>EGP</x:v>
      </x:c>
      <x:c r="Z1559" s="56"/>
      <x:c r="AA1559" s="56"/>
      <x:c r="AB1559" s="56" t="str">
        <x:f>IF(OR(Z1559="",AA1559=""),"",MAX(0,AA1559-Z1559))</x:f>
      </x:c>
      <x:c r="AC1559" s="58" t="str">
        <x:f>IF(OR(Z1559="",AA1559="",AA1559=0),"",MAX(0,(AA1559-Z1559)/AA1559))</x:f>
      </x:c>
      <x:c r="AD1559" s="56"/>
      <x:c r="AE1559" s="56" t="str">
        <x:f>IF(Z1559="","",Z1559+IF(AD1559="",0,AD1559))</x:f>
      </x:c>
      <x:c r="AF1559" s="37" t="str">
        <x:f>IF(AD1559="","",AD1559=0)</x:f>
      </x:c>
      <x:c r="AG1559" s="37"/>
      <x:c r="AH1559" s="37"/>
      <x:c r="AI1559" s="37"/>
      <x:c r="AJ1559" s="37" t="str">
        <x:v>القاهرة</x:v>
      </x:c>
      <x:c r="AK1559" s="37"/>
      <x:c r="AL1559" s="37"/>
      <x:c r="AM1559" s="37"/>
      <x:c r="AN1559" s="37"/>
      <x:c r="AO1559" s="37"/>
      <x:c r="AP1559" s="37"/>
      <x:c r="AQ1559" s="54" t="b">
        <x:v>1</x:v>
      </x:c>
      <x:c r="AR1559" s="37"/>
      <x:c r="AS1559" s="37" t="str">
        <x:v>تغذية منتجات رسمية</x:v>
      </x:c>
      <x:c r="AT1559" s="37" t="str">
        <x:v>عالية</x:v>
      </x:c>
      <x:c r="AU1559" s="37" t="str">
        <x:v>official_store_product_feed</x:v>
      </x:c>
      <x:c r="AV1559" s="37" t="str">
        <x:v>تغذية منتجات</x:v>
      </x:c>
      <x:c r="AW1559" s="37" t="str">
        <x:v>https://mintra.eg/products/water-bottle-21oz-%D8%B2%D8%AC%D8%A7%D8%AC%D8%A9-%D8%B2%D9%85%D8%B2%D9%85%D9%8A%D8%A9-%D9%85%D8%A7%D8%A1</x:v>
      </x:c>
      <x:c r="AX1559" s="37" t="n">
        <x:v>1</x:v>
      </x:c>
      <x:c r="AY1559" s="60" t="n">
        <x:v>46233</x:v>
      </x:c>
      <x:c r="AZ1559" s="60"/>
      <x:c r="BA1559" s="60"/>
      <x:c r="BB1559" s="62" t="str">
        <x:f>IF(BA1559="","",(NOW()-BA1559)*24)</x:f>
      </x:c>
      <x:c r="BC1559" s="37" t="str">
        <x:f>IF(BA1559="","لم يُرصد",IF(BH1559&lt;&gt;TRUE,"غير نشط",IF(BD1559="فشل","فشل حالي",IF(BB1559&lt;=12,"حديث",IF(BB1559&lt;=24,"متأخر","قديم")))))</x:f>
        <x:v>لم يُرصد</x:v>
      </x:c>
      <x:c r="BD1559" s="37" t="str">
        <x:v>بانتظار أول رصد سعر</x:v>
      </x:c>
      <x:c r="BE1559" s="37" t="n">
        <x:v>0</x:v>
      </x:c>
      <x:c r="BF1559" s="37"/>
      <x:c r="BG1559" s="37"/>
      <x:c r="BH1559" s="54" t="b">
        <x:v>1</x:v>
      </x:c>
      <x:c r="BI1559" s="37" t="str">
        <x:v>جاهز لأول رصد</x:v>
      </x:c>
      <x:c r="BJ1559" s="37" t="str">
        <x:v>650 ml Transparent Water Bottle — Orange</x:v>
      </x:c>
      <x:c r="BK1559" s="37" t="str">
        <x:v>الموديل والنسخة ورقم SKU مأخوذة من خلاصة المنتجات الرسمية لمتجر Mintra؛ لم تُنقل أي أسعار.</x:v>
      </x:c>
      <x:c r="BL1559" s="60" t="n">
        <x:v>46233</x:v>
      </x:c>
      <x:c r="BM1559" s="60" t="n">
        <x:v>46233</x:v>
      </x:c>
    </x:row>
    <x:row r="1560">
      <x:c r="A1560" s="37" t="str">
        <x:v>CASH-B9BED331976BA7</x:v>
      </x:c>
      <x:c r="B1560" s="37" t="str">
        <x:v>VAR-C51B8A5DEDED54|EG-063|STORE</x:v>
      </x:c>
      <x:c r="C1560" s="37" t="str">
        <x:v>VAR-C51B8A5DEDED54</x:v>
      </x:c>
      <x:c r="D1560" s="37" t="str">
        <x:v>MOD-B5C42B0CF2D1F9</x:v>
      </x:c>
      <x:c r="E1560" s="37" t="str">
        <x:v>Mintra 650 ml Transparent Water Bottle Pink | 650ml</x:v>
      </x:c>
      <x:c r="F1560" s="37" t="str">
        <x:v>المطبخ والأدوات المنزلية</x:v>
      </x:c>
      <x:c r="G1560" s="37" t="str">
        <x:v>زجاجات مياه ومشروبات</x:v>
      </x:c>
      <x:c r="H1560" s="37" t="str">
        <x:v>Mintra</x:v>
      </x:c>
      <x:c r="I1560" s="37" t="str">
        <x:v>650 ml Transparent Water Bottle</x:v>
      </x:c>
      <x:c r="J1560" s="37" t="str">
        <x:v>Pink</x:v>
      </x:c>
      <x:c r="K1560" s="37"/>
      <x:c r="L1560" s="37"/>
      <x:c r="M1560" s="37" t="str">
        <x:v>pink</x:v>
      </x:c>
      <x:c r="N1560" s="37" t="str">
        <x:v>07826</x:v>
      </x:c>
      <x:c r="O1560" s="37"/>
      <x:c r="P1560" s="37" t="str">
        <x:v>EG-063</x:v>
      </x:c>
      <x:c r="Q1560" s="37" t="str">
        <x:v>Mintra</x:v>
      </x:c>
      <x:c r="R1560" s="37" t="str">
        <x:v>علامة مباشرة/سلسلة</x:v>
      </x:c>
      <x:c r="S1560" s="37" t="str">
        <x:v>A</x:v>
      </x:c>
      <x:c r="T1560" s="37"/>
      <x:c r="U1560" s="37"/>
      <x:c r="V1560" s="37"/>
      <x:c r="W1560" s="37" t="str">
        <x:v>https://mintra.eg/products/water-bottle-21oz-%D8%B2%D8%AC%D8%A7%D8%AC%D8%A9-%D8%B2%D9%85%D8%B2%D9%85%D9%8A%D8%A9-%D9%85%D8%A7%D8%A1</x:v>
      </x:c>
      <x:c r="X1560" s="37" t="str">
        <x:v>تغذية منتجات</x:v>
      </x:c>
      <x:c r="Y1560" s="37" t="str">
        <x:v>EGP</x:v>
      </x:c>
      <x:c r="Z1560" s="56"/>
      <x:c r="AA1560" s="56"/>
      <x:c r="AB1560" s="56" t="str">
        <x:f>IF(OR(Z1560="",AA1560=""),"",MAX(0,AA1560-Z1560))</x:f>
      </x:c>
      <x:c r="AC1560" s="58" t="str">
        <x:f>IF(OR(Z1560="",AA1560="",AA1560=0),"",MAX(0,(AA1560-Z1560)/AA1560))</x:f>
      </x:c>
      <x:c r="AD1560" s="56"/>
      <x:c r="AE1560" s="56" t="str">
        <x:f>IF(Z1560="","",Z1560+IF(AD1560="",0,AD1560))</x:f>
      </x:c>
      <x:c r="AF1560" s="37" t="str">
        <x:f>IF(AD1560="","",AD1560=0)</x:f>
      </x:c>
      <x:c r="AG1560" s="37"/>
      <x:c r="AH1560" s="37"/>
      <x:c r="AI1560" s="37"/>
      <x:c r="AJ1560" s="37" t="str">
        <x:v>القاهرة</x:v>
      </x:c>
      <x:c r="AK1560" s="37"/>
      <x:c r="AL1560" s="37"/>
      <x:c r="AM1560" s="37"/>
      <x:c r="AN1560" s="37"/>
      <x:c r="AO1560" s="37"/>
      <x:c r="AP1560" s="37"/>
      <x:c r="AQ1560" s="54" t="b">
        <x:v>1</x:v>
      </x:c>
      <x:c r="AR1560" s="37"/>
      <x:c r="AS1560" s="37" t="str">
        <x:v>تغذية منتجات رسمية</x:v>
      </x:c>
      <x:c r="AT1560" s="37" t="str">
        <x:v>عالية</x:v>
      </x:c>
      <x:c r="AU1560" s="37" t="str">
        <x:v>official_store_product_feed</x:v>
      </x:c>
      <x:c r="AV1560" s="37" t="str">
        <x:v>تغذية منتجات</x:v>
      </x:c>
      <x:c r="AW1560" s="37" t="str">
        <x:v>https://mintra.eg/products/water-bottle-21oz-%D8%B2%D8%AC%D8%A7%D8%AC%D8%A9-%D8%B2%D9%85%D8%B2%D9%85%D9%8A%D8%A9-%D9%85%D8%A7%D8%A1</x:v>
      </x:c>
      <x:c r="AX1560" s="37" t="n">
        <x:v>1</x:v>
      </x:c>
      <x:c r="AY1560" s="60" t="n">
        <x:v>46233</x:v>
      </x:c>
      <x:c r="AZ1560" s="60"/>
      <x:c r="BA1560" s="60"/>
      <x:c r="BB1560" s="62" t="str">
        <x:f>IF(BA1560="","",(NOW()-BA1560)*24)</x:f>
      </x:c>
      <x:c r="BC1560" s="37" t="str">
        <x:f>IF(BA1560="","لم يُرصد",IF(BH1560&lt;&gt;TRUE,"غير نشط",IF(BD1560="فشل","فشل حالي",IF(BB1560&lt;=12,"حديث",IF(BB1560&lt;=24,"متأخر","قديم")))))</x:f>
        <x:v>لم يُرصد</x:v>
      </x:c>
      <x:c r="BD1560" s="37" t="str">
        <x:v>بانتظار أول رصد سعر</x:v>
      </x:c>
      <x:c r="BE1560" s="37" t="n">
        <x:v>0</x:v>
      </x:c>
      <x:c r="BF1560" s="37"/>
      <x:c r="BG1560" s="37"/>
      <x:c r="BH1560" s="54" t="b">
        <x:v>1</x:v>
      </x:c>
      <x:c r="BI1560" s="37" t="str">
        <x:v>جاهز لأول رصد</x:v>
      </x:c>
      <x:c r="BJ1560" s="37" t="str">
        <x:v>650 ml Transparent Water Bottle — Pink</x:v>
      </x:c>
      <x:c r="BK1560" s="37" t="str">
        <x:v>الموديل والنسخة ورقم SKU مأخوذة من خلاصة المنتجات الرسمية لمتجر Mintra؛ لم تُنقل أي أسعار.</x:v>
      </x:c>
      <x:c r="BL1560" s="60" t="n">
        <x:v>46233</x:v>
      </x:c>
      <x:c r="BM1560" s="60" t="n">
        <x:v>46233</x:v>
      </x:c>
    </x:row>
    <x:row r="1561">
      <x:c r="A1561" s="37" t="str">
        <x:v>CASH-0BDE1A28B8AAB8</x:v>
      </x:c>
      <x:c r="B1561" s="37" t="str">
        <x:v>VAR-1AF319EB7B4302|EG-063|STORE</x:v>
      </x:c>
      <x:c r="C1561" s="37" t="str">
        <x:v>VAR-1AF319EB7B4302</x:v>
      </x:c>
      <x:c r="D1561" s="37" t="str">
        <x:v>MOD-B5C42B0CF2D1F9</x:v>
      </x:c>
      <x:c r="E1561" s="37" t="str">
        <x:v>Mintra 650 ml Transparent Water Bottle Purple | 650ml</x:v>
      </x:c>
      <x:c r="F1561" s="37" t="str">
        <x:v>المطبخ والأدوات المنزلية</x:v>
      </x:c>
      <x:c r="G1561" s="37" t="str">
        <x:v>زجاجات مياه ومشروبات</x:v>
      </x:c>
      <x:c r="H1561" s="37" t="str">
        <x:v>Mintra</x:v>
      </x:c>
      <x:c r="I1561" s="37" t="str">
        <x:v>650 ml Transparent Water Bottle</x:v>
      </x:c>
      <x:c r="J1561" s="37" t="str">
        <x:v>Purple</x:v>
      </x:c>
      <x:c r="K1561" s="37"/>
      <x:c r="L1561" s="37"/>
      <x:c r="M1561" s="37" t="str">
        <x:v>purple</x:v>
      </x:c>
      <x:c r="N1561" s="37" t="str">
        <x:v>07825</x:v>
      </x:c>
      <x:c r="O1561" s="37"/>
      <x:c r="P1561" s="37" t="str">
        <x:v>EG-063</x:v>
      </x:c>
      <x:c r="Q1561" s="37" t="str">
        <x:v>Mintra</x:v>
      </x:c>
      <x:c r="R1561" s="37" t="str">
        <x:v>علامة مباشرة/سلسلة</x:v>
      </x:c>
      <x:c r="S1561" s="37" t="str">
        <x:v>A</x:v>
      </x:c>
      <x:c r="T1561" s="37"/>
      <x:c r="U1561" s="37"/>
      <x:c r="V1561" s="37"/>
      <x:c r="W1561" s="37" t="str">
        <x:v>https://mintra.eg/products/water-bottle-21oz-%D8%B2%D8%AC%D8%A7%D8%AC%D8%A9-%D8%B2%D9%85%D8%B2%D9%85%D9%8A%D8%A9-%D9%85%D8%A7%D8%A1</x:v>
      </x:c>
      <x:c r="X1561" s="37" t="str">
        <x:v>تغذية منتجات</x:v>
      </x:c>
      <x:c r="Y1561" s="37" t="str">
        <x:v>EGP</x:v>
      </x:c>
      <x:c r="Z1561" s="56"/>
      <x:c r="AA1561" s="56"/>
      <x:c r="AB1561" s="56" t="str">
        <x:f>IF(OR(Z1561="",AA1561=""),"",MAX(0,AA1561-Z1561))</x:f>
      </x:c>
      <x:c r="AC1561" s="58" t="str">
        <x:f>IF(OR(Z1561="",AA1561="",AA1561=0),"",MAX(0,(AA1561-Z1561)/AA1561))</x:f>
      </x:c>
      <x:c r="AD1561" s="56"/>
      <x:c r="AE1561" s="56" t="str">
        <x:f>IF(Z1561="","",Z1561+IF(AD1561="",0,AD1561))</x:f>
      </x:c>
      <x:c r="AF1561" s="37" t="str">
        <x:f>IF(AD1561="","",AD1561=0)</x:f>
      </x:c>
      <x:c r="AG1561" s="37"/>
      <x:c r="AH1561" s="37"/>
      <x:c r="AI1561" s="37"/>
      <x:c r="AJ1561" s="37" t="str">
        <x:v>القاهرة</x:v>
      </x:c>
      <x:c r="AK1561" s="37"/>
      <x:c r="AL1561" s="37"/>
      <x:c r="AM1561" s="37"/>
      <x:c r="AN1561" s="37"/>
      <x:c r="AO1561" s="37"/>
      <x:c r="AP1561" s="37"/>
      <x:c r="AQ1561" s="54" t="b">
        <x:v>1</x:v>
      </x:c>
      <x:c r="AR1561" s="37"/>
      <x:c r="AS1561" s="37" t="str">
        <x:v>تغذية منتجات رسمية</x:v>
      </x:c>
      <x:c r="AT1561" s="37" t="str">
        <x:v>عالية</x:v>
      </x:c>
      <x:c r="AU1561" s="37" t="str">
        <x:v>official_store_product_feed</x:v>
      </x:c>
      <x:c r="AV1561" s="37" t="str">
        <x:v>تغذية منتجات</x:v>
      </x:c>
      <x:c r="AW1561" s="37" t="str">
        <x:v>https://mintra.eg/products/water-bottle-21oz-%D8%B2%D8%AC%D8%A7%D8%AC%D8%A9-%D8%B2%D9%85%D8%B2%D9%85%D9%8A%D8%A9-%D9%85%D8%A7%D8%A1</x:v>
      </x:c>
      <x:c r="AX1561" s="37" t="n">
        <x:v>1</x:v>
      </x:c>
      <x:c r="AY1561" s="60" t="n">
        <x:v>46233</x:v>
      </x:c>
      <x:c r="AZ1561" s="60"/>
      <x:c r="BA1561" s="60"/>
      <x:c r="BB1561" s="62" t="str">
        <x:f>IF(BA1561="","",(NOW()-BA1561)*24)</x:f>
      </x:c>
      <x:c r="BC1561" s="37" t="str">
        <x:f>IF(BA1561="","لم يُرصد",IF(BH1561&lt;&gt;TRUE,"غير نشط",IF(BD1561="فشل","فشل حالي",IF(BB1561&lt;=12,"حديث",IF(BB1561&lt;=24,"متأخر","قديم")))))</x:f>
        <x:v>لم يُرصد</x:v>
      </x:c>
      <x:c r="BD1561" s="37" t="str">
        <x:v>بانتظار أول رصد سعر</x:v>
      </x:c>
      <x:c r="BE1561" s="37" t="n">
        <x:v>0</x:v>
      </x:c>
      <x:c r="BF1561" s="37"/>
      <x:c r="BG1561" s="37"/>
      <x:c r="BH1561" s="54" t="b">
        <x:v>1</x:v>
      </x:c>
      <x:c r="BI1561" s="37" t="str">
        <x:v>جاهز لأول رصد</x:v>
      </x:c>
      <x:c r="BJ1561" s="37" t="str">
        <x:v>650 ml Transparent Water Bottle — Purple</x:v>
      </x:c>
      <x:c r="BK1561" s="37" t="str">
        <x:v>الموديل والنسخة ورقم SKU مأخوذة من خلاصة المنتجات الرسمية لمتجر Mintra؛ لم تُنقل أي أسعار.</x:v>
      </x:c>
      <x:c r="BL1561" s="60" t="n">
        <x:v>46233</x:v>
      </x:c>
      <x:c r="BM1561" s="60" t="n">
        <x:v>46233</x:v>
      </x:c>
    </x:row>
    <x:row r="1562">
      <x:c r="A1562" s="37" t="str">
        <x:v>CASH-B30EF44F1F3AC4</x:v>
      </x:c>
      <x:c r="B1562" s="37" t="str">
        <x:v>VAR-49188FEF0F126D|EG-063|STORE</x:v>
      </x:c>
      <x:c r="C1562" s="37" t="str">
        <x:v>VAR-49188FEF0F126D</x:v>
      </x:c>
      <x:c r="D1562" s="37" t="str">
        <x:v>MOD-B5C42B0CF2D1F9</x:v>
      </x:c>
      <x:c r="E1562" s="37" t="str">
        <x:v>Mintra 650 ml Transparent Water Bottle Red | 650ml</x:v>
      </x:c>
      <x:c r="F1562" s="37" t="str">
        <x:v>المطبخ والأدوات المنزلية</x:v>
      </x:c>
      <x:c r="G1562" s="37" t="str">
        <x:v>زجاجات مياه ومشروبات</x:v>
      </x:c>
      <x:c r="H1562" s="37" t="str">
        <x:v>Mintra</x:v>
      </x:c>
      <x:c r="I1562" s="37" t="str">
        <x:v>650 ml Transparent Water Bottle</x:v>
      </x:c>
      <x:c r="J1562" s="37" t="str">
        <x:v>Red</x:v>
      </x:c>
      <x:c r="K1562" s="37"/>
      <x:c r="L1562" s="37"/>
      <x:c r="M1562" s="37" t="str">
        <x:v>red</x:v>
      </x:c>
      <x:c r="N1562" s="37" t="str">
        <x:v>07824</x:v>
      </x:c>
      <x:c r="O1562" s="37"/>
      <x:c r="P1562" s="37" t="str">
        <x:v>EG-063</x:v>
      </x:c>
      <x:c r="Q1562" s="37" t="str">
        <x:v>Mintra</x:v>
      </x:c>
      <x:c r="R1562" s="37" t="str">
        <x:v>علامة مباشرة/سلسلة</x:v>
      </x:c>
      <x:c r="S1562" s="37" t="str">
        <x:v>A</x:v>
      </x:c>
      <x:c r="T1562" s="37"/>
      <x:c r="U1562" s="37"/>
      <x:c r="V1562" s="37"/>
      <x:c r="W1562" s="37" t="str">
        <x:v>https://mintra.eg/products/water-bottle-21oz-%D8%B2%D8%AC%D8%A7%D8%AC%D8%A9-%D8%B2%D9%85%D8%B2%D9%85%D9%8A%D8%A9-%D9%85%D8%A7%D8%A1</x:v>
      </x:c>
      <x:c r="X1562" s="37" t="str">
        <x:v>تغذية منتجات</x:v>
      </x:c>
      <x:c r="Y1562" s="37" t="str">
        <x:v>EGP</x:v>
      </x:c>
      <x:c r="Z1562" s="56"/>
      <x:c r="AA1562" s="56"/>
      <x:c r="AB1562" s="56" t="str">
        <x:f>IF(OR(Z1562="",AA1562=""),"",MAX(0,AA1562-Z1562))</x:f>
      </x:c>
      <x:c r="AC1562" s="58" t="str">
        <x:f>IF(OR(Z1562="",AA1562="",AA1562=0),"",MAX(0,(AA1562-Z1562)/AA1562))</x:f>
      </x:c>
      <x:c r="AD1562" s="56"/>
      <x:c r="AE1562" s="56" t="str">
        <x:f>IF(Z1562="","",Z1562+IF(AD1562="",0,AD1562))</x:f>
      </x:c>
      <x:c r="AF1562" s="37" t="str">
        <x:f>IF(AD1562="","",AD1562=0)</x:f>
      </x:c>
      <x:c r="AG1562" s="37"/>
      <x:c r="AH1562" s="37"/>
      <x:c r="AI1562" s="37"/>
      <x:c r="AJ1562" s="37" t="str">
        <x:v>القاهرة</x:v>
      </x:c>
      <x:c r="AK1562" s="37"/>
      <x:c r="AL1562" s="37"/>
      <x:c r="AM1562" s="37"/>
      <x:c r="AN1562" s="37"/>
      <x:c r="AO1562" s="37"/>
      <x:c r="AP1562" s="37"/>
      <x:c r="AQ1562" s="54" t="b">
        <x:v>1</x:v>
      </x:c>
      <x:c r="AR1562" s="37"/>
      <x:c r="AS1562" s="37" t="str">
        <x:v>تغذية منتجات رسمية</x:v>
      </x:c>
      <x:c r="AT1562" s="37" t="str">
        <x:v>عالية</x:v>
      </x:c>
      <x:c r="AU1562" s="37" t="str">
        <x:v>official_store_product_feed</x:v>
      </x:c>
      <x:c r="AV1562" s="37" t="str">
        <x:v>تغذية منتجات</x:v>
      </x:c>
      <x:c r="AW1562" s="37" t="str">
        <x:v>https://mintra.eg/products/water-bottle-21oz-%D8%B2%D8%AC%D8%A7%D8%AC%D8%A9-%D8%B2%D9%85%D8%B2%D9%85%D9%8A%D8%A9-%D9%85%D8%A7%D8%A1</x:v>
      </x:c>
      <x:c r="AX1562" s="37" t="n">
        <x:v>1</x:v>
      </x:c>
      <x:c r="AY1562" s="60" t="n">
        <x:v>46233</x:v>
      </x:c>
      <x:c r="AZ1562" s="60"/>
      <x:c r="BA1562" s="60"/>
      <x:c r="BB1562" s="62" t="str">
        <x:f>IF(BA1562="","",(NOW()-BA1562)*24)</x:f>
      </x:c>
      <x:c r="BC1562" s="37" t="str">
        <x:f>IF(BA1562="","لم يُرصد",IF(BH1562&lt;&gt;TRUE,"غير نشط",IF(BD1562="فشل","فشل حالي",IF(BB1562&lt;=12,"حديث",IF(BB1562&lt;=24,"متأخر","قديم")))))</x:f>
        <x:v>لم يُرصد</x:v>
      </x:c>
      <x:c r="BD1562" s="37" t="str">
        <x:v>بانتظار أول رصد سعر</x:v>
      </x:c>
      <x:c r="BE1562" s="37" t="n">
        <x:v>0</x:v>
      </x:c>
      <x:c r="BF1562" s="37"/>
      <x:c r="BG1562" s="37"/>
      <x:c r="BH1562" s="54" t="b">
        <x:v>1</x:v>
      </x:c>
      <x:c r="BI1562" s="37" t="str">
        <x:v>جاهز لأول رصد</x:v>
      </x:c>
      <x:c r="BJ1562" s="37" t="str">
        <x:v>650 ml Transparent Water Bottle — Red</x:v>
      </x:c>
      <x:c r="BK1562" s="37" t="str">
        <x:v>الموديل والنسخة ورقم SKU مأخوذة من خلاصة المنتجات الرسمية لمتجر Mintra؛ لم تُنقل أي أسعار.</x:v>
      </x:c>
      <x:c r="BL1562" s="60" t="n">
        <x:v>46233</x:v>
      </x:c>
      <x:c r="BM1562" s="60" t="n">
        <x:v>46233</x:v>
      </x:c>
    </x:row>
    <x:row r="1563">
      <x:c r="A1563" s="37" t="str">
        <x:v>CASH-FAA197746299E5</x:v>
      </x:c>
      <x:c r="B1563" s="37" t="str">
        <x:v>VAR-4F46CE244FEB14|EG-063|STORE</x:v>
      </x:c>
      <x:c r="C1563" s="37" t="str">
        <x:v>VAR-4F46CE244FEB14</x:v>
      </x:c>
      <x:c r="D1563" s="37" t="str">
        <x:v>MOD-8CB65BAB3595C1</x:v>
      </x:c>
      <x:c r="E1563" s="37" t="str">
        <x:v>Mintra 800 ml Colored Water Bottle - with Straw Black | 800ml</x:v>
      </x:c>
      <x:c r="F1563" s="37" t="str">
        <x:v>المطبخ والأدوات المنزلية</x:v>
      </x:c>
      <x:c r="G1563" s="37" t="str">
        <x:v>زجاجات مياه ومشروبات</x:v>
      </x:c>
      <x:c r="H1563" s="37" t="str">
        <x:v>Mintra</x:v>
      </x:c>
      <x:c r="I1563" s="37" t="str">
        <x:v>800 ml Colored Water Bottle - with Straw</x:v>
      </x:c>
      <x:c r="J1563" s="37" t="str">
        <x:v>Black</x:v>
      </x:c>
      <x:c r="K1563" s="37"/>
      <x:c r="L1563" s="37"/>
      <x:c r="M1563" s="37" t="str">
        <x:v>black</x:v>
      </x:c>
      <x:c r="N1563" s="37" t="str">
        <x:v>18183</x:v>
      </x:c>
      <x:c r="O1563" s="37"/>
      <x:c r="P1563" s="37" t="str">
        <x:v>EG-063</x:v>
      </x:c>
      <x:c r="Q1563" s="37" t="str">
        <x:v>Mintra</x:v>
      </x:c>
      <x:c r="R1563" s="37" t="str">
        <x:v>علامة مباشرة/سلسلة</x:v>
      </x:c>
      <x:c r="S1563" s="37" t="str">
        <x:v>A</x:v>
      </x:c>
      <x:c r="T1563" s="37"/>
      <x:c r="U1563" s="37"/>
      <x:c r="V1563" s="37"/>
      <x:c r="W1563" s="37" t="str">
        <x:v>https://mintra.eg/products/water-bottle-800-ml</x:v>
      </x:c>
      <x:c r="X1563" s="37" t="str">
        <x:v>تغذية منتجات</x:v>
      </x:c>
      <x:c r="Y1563" s="37" t="str">
        <x:v>EGP</x:v>
      </x:c>
      <x:c r="Z1563" s="56"/>
      <x:c r="AA1563" s="56"/>
      <x:c r="AB1563" s="56" t="str">
        <x:f>IF(OR(Z1563="",AA1563=""),"",MAX(0,AA1563-Z1563))</x:f>
      </x:c>
      <x:c r="AC1563" s="58" t="str">
        <x:f>IF(OR(Z1563="",AA1563="",AA1563=0),"",MAX(0,(AA1563-Z1563)/AA1563))</x:f>
      </x:c>
      <x:c r="AD1563" s="56"/>
      <x:c r="AE1563" s="56" t="str">
        <x:f>IF(Z1563="","",Z1563+IF(AD1563="",0,AD1563))</x:f>
      </x:c>
      <x:c r="AF1563" s="37" t="str">
        <x:f>IF(AD1563="","",AD1563=0)</x:f>
      </x:c>
      <x:c r="AG1563" s="37"/>
      <x:c r="AH1563" s="37"/>
      <x:c r="AI1563" s="37"/>
      <x:c r="AJ1563" s="37" t="str">
        <x:v>القاهرة</x:v>
      </x:c>
      <x:c r="AK1563" s="37"/>
      <x:c r="AL1563" s="37"/>
      <x:c r="AM1563" s="37"/>
      <x:c r="AN1563" s="37"/>
      <x:c r="AO1563" s="37"/>
      <x:c r="AP1563" s="37"/>
      <x:c r="AQ1563" s="54" t="b">
        <x:v>1</x:v>
      </x:c>
      <x:c r="AR1563" s="37"/>
      <x:c r="AS1563" s="37" t="str">
        <x:v>تغذية منتجات رسمية</x:v>
      </x:c>
      <x:c r="AT1563" s="37" t="str">
        <x:v>عالية</x:v>
      </x:c>
      <x:c r="AU1563" s="37" t="str">
        <x:v>official_store_product_feed</x:v>
      </x:c>
      <x:c r="AV1563" s="37" t="str">
        <x:v>تغذية منتجات</x:v>
      </x:c>
      <x:c r="AW1563" s="37" t="str">
        <x:v>https://mintra.eg/products/water-bottle-800-ml</x:v>
      </x:c>
      <x:c r="AX1563" s="37" t="n">
        <x:v>1</x:v>
      </x:c>
      <x:c r="AY1563" s="60" t="n">
        <x:v>46233</x:v>
      </x:c>
      <x:c r="AZ1563" s="60"/>
      <x:c r="BA1563" s="60"/>
      <x:c r="BB1563" s="62" t="str">
        <x:f>IF(BA1563="","",(NOW()-BA1563)*24)</x:f>
      </x:c>
      <x:c r="BC1563" s="37" t="str">
        <x:f>IF(BA1563="","لم يُرصد",IF(BH1563&lt;&gt;TRUE,"غير نشط",IF(BD1563="فشل","فشل حالي",IF(BB1563&lt;=12,"حديث",IF(BB1563&lt;=24,"متأخر","قديم")))))</x:f>
        <x:v>لم يُرصد</x:v>
      </x:c>
      <x:c r="BD1563" s="37" t="str">
        <x:v>بانتظار أول رصد سعر</x:v>
      </x:c>
      <x:c r="BE1563" s="37" t="n">
        <x:v>0</x:v>
      </x:c>
      <x:c r="BF1563" s="37"/>
      <x:c r="BG1563" s="37"/>
      <x:c r="BH1563" s="54" t="b">
        <x:v>1</x:v>
      </x:c>
      <x:c r="BI1563" s="37" t="str">
        <x:v>جاهز لأول رصد</x:v>
      </x:c>
      <x:c r="BJ1563" s="37" t="str">
        <x:v>800 ml Colored Water Bottle - with Straw — Black</x:v>
      </x:c>
      <x:c r="BK1563" s="37" t="str">
        <x:v>الموديل والنسخة ورقم SKU مأخوذة من خلاصة المنتجات الرسمية لمتجر Mintra؛ لم تُنقل أي أسعار.</x:v>
      </x:c>
      <x:c r="BL1563" s="60" t="n">
        <x:v>46233</x:v>
      </x:c>
      <x:c r="BM1563" s="60" t="n">
        <x:v>46233</x:v>
      </x:c>
    </x:row>
    <x:row r="1564">
      <x:c r="A1564" s="37" t="str">
        <x:v>CASH-3F59E16B8C3740</x:v>
      </x:c>
      <x:c r="B1564" s="37" t="str">
        <x:v>VAR-2D208E1DC68A00|EG-063|STORE</x:v>
      </x:c>
      <x:c r="C1564" s="37" t="str">
        <x:v>VAR-2D208E1DC68A00</x:v>
      </x:c>
      <x:c r="D1564" s="37" t="str">
        <x:v>MOD-8CB65BAB3595C1</x:v>
      </x:c>
      <x:c r="E1564" s="37" t="str">
        <x:v>Mintra 800 ml Colored Water Bottle - with Straw Dark Blue | 800ml | blue / dark blue</x:v>
      </x:c>
      <x:c r="F1564" s="37" t="str">
        <x:v>المطبخ والأدوات المنزلية</x:v>
      </x:c>
      <x:c r="G1564" s="37" t="str">
        <x:v>زجاجات مياه ومشروبات</x:v>
      </x:c>
      <x:c r="H1564" s="37" t="str">
        <x:v>Mintra</x:v>
      </x:c>
      <x:c r="I1564" s="37" t="str">
        <x:v>800 ml Colored Water Bottle - with Straw</x:v>
      </x:c>
      <x:c r="J1564" s="37" t="str">
        <x:v>Dark Blue</x:v>
      </x:c>
      <x:c r="K1564" s="37"/>
      <x:c r="L1564" s="37"/>
      <x:c r="M1564" s="37" t="str">
        <x:v>blue / dark blue</x:v>
      </x:c>
      <x:c r="N1564" s="37" t="str">
        <x:v>18186</x:v>
      </x:c>
      <x:c r="O1564" s="37"/>
      <x:c r="P1564" s="37" t="str">
        <x:v>EG-063</x:v>
      </x:c>
      <x:c r="Q1564" s="37" t="str">
        <x:v>Mintra</x:v>
      </x:c>
      <x:c r="R1564" s="37" t="str">
        <x:v>علامة مباشرة/سلسلة</x:v>
      </x:c>
      <x:c r="S1564" s="37" t="str">
        <x:v>A</x:v>
      </x:c>
      <x:c r="T1564" s="37"/>
      <x:c r="U1564" s="37"/>
      <x:c r="V1564" s="37"/>
      <x:c r="W1564" s="37" t="str">
        <x:v>https://mintra.eg/products/water-bottle-800-ml</x:v>
      </x:c>
      <x:c r="X1564" s="37" t="str">
        <x:v>تغذية منتجات</x:v>
      </x:c>
      <x:c r="Y1564" s="37" t="str">
        <x:v>EGP</x:v>
      </x:c>
      <x:c r="Z1564" s="56"/>
      <x:c r="AA1564" s="56"/>
      <x:c r="AB1564" s="56" t="str">
        <x:f>IF(OR(Z1564="",AA1564=""),"",MAX(0,AA1564-Z1564))</x:f>
      </x:c>
      <x:c r="AC1564" s="58" t="str">
        <x:f>IF(OR(Z1564="",AA1564="",AA1564=0),"",MAX(0,(AA1564-Z1564)/AA1564))</x:f>
      </x:c>
      <x:c r="AD1564" s="56"/>
      <x:c r="AE1564" s="56" t="str">
        <x:f>IF(Z1564="","",Z1564+IF(AD1564="",0,AD1564))</x:f>
      </x:c>
      <x:c r="AF1564" s="37" t="str">
        <x:f>IF(AD1564="","",AD1564=0)</x:f>
      </x:c>
      <x:c r="AG1564" s="37"/>
      <x:c r="AH1564" s="37"/>
      <x:c r="AI1564" s="37"/>
      <x:c r="AJ1564" s="37" t="str">
        <x:v>القاهرة</x:v>
      </x:c>
      <x:c r="AK1564" s="37"/>
      <x:c r="AL1564" s="37"/>
      <x:c r="AM1564" s="37"/>
      <x:c r="AN1564" s="37"/>
      <x:c r="AO1564" s="37"/>
      <x:c r="AP1564" s="37"/>
      <x:c r="AQ1564" s="54" t="b">
        <x:v>1</x:v>
      </x:c>
      <x:c r="AR1564" s="37"/>
      <x:c r="AS1564" s="37" t="str">
        <x:v>تغذية منتجات رسمية</x:v>
      </x:c>
      <x:c r="AT1564" s="37" t="str">
        <x:v>عالية</x:v>
      </x:c>
      <x:c r="AU1564" s="37" t="str">
        <x:v>official_store_product_feed</x:v>
      </x:c>
      <x:c r="AV1564" s="37" t="str">
        <x:v>تغذية منتجات</x:v>
      </x:c>
      <x:c r="AW1564" s="37" t="str">
        <x:v>https://mintra.eg/products/water-bottle-800-ml</x:v>
      </x:c>
      <x:c r="AX1564" s="37" t="n">
        <x:v>1</x:v>
      </x:c>
      <x:c r="AY1564" s="60" t="n">
        <x:v>46233</x:v>
      </x:c>
      <x:c r="AZ1564" s="60"/>
      <x:c r="BA1564" s="60"/>
      <x:c r="BB1564" s="62" t="str">
        <x:f>IF(BA1564="","",(NOW()-BA1564)*24)</x:f>
      </x:c>
      <x:c r="BC1564" s="37" t="str">
        <x:f>IF(BA1564="","لم يُرصد",IF(BH1564&lt;&gt;TRUE,"غير نشط",IF(BD1564="فشل","فشل حالي",IF(BB1564&lt;=12,"حديث",IF(BB1564&lt;=24,"متأخر","قديم")))))</x:f>
        <x:v>لم يُرصد</x:v>
      </x:c>
      <x:c r="BD1564" s="37" t="str">
        <x:v>بانتظار أول رصد سعر</x:v>
      </x:c>
      <x:c r="BE1564" s="37" t="n">
        <x:v>0</x:v>
      </x:c>
      <x:c r="BF1564" s="37"/>
      <x:c r="BG1564" s="37"/>
      <x:c r="BH1564" s="54" t="b">
        <x:v>1</x:v>
      </x:c>
      <x:c r="BI1564" s="37" t="str">
        <x:v>جاهز لأول رصد</x:v>
      </x:c>
      <x:c r="BJ1564" s="37" t="str">
        <x:v>800 ml Colored Water Bottle - with Straw — Dark Blue</x:v>
      </x:c>
      <x:c r="BK1564" s="37" t="str">
        <x:v>الموديل والنسخة ورقم SKU مأخوذة من خلاصة المنتجات الرسمية لمتجر Mintra؛ لم تُنقل أي أسعار.</x:v>
      </x:c>
      <x:c r="BL1564" s="60" t="n">
        <x:v>46233</x:v>
      </x:c>
      <x:c r="BM1564" s="60" t="n">
        <x:v>46233</x:v>
      </x:c>
    </x:row>
    <x:row r="1565">
      <x:c r="A1565" s="37" t="str">
        <x:v>CASH-2F9B20B0E870A6</x:v>
      </x:c>
      <x:c r="B1565" s="37" t="str">
        <x:v>VAR-A6E1AB8B0C0B7F|EG-063|STORE</x:v>
      </x:c>
      <x:c r="C1565" s="37" t="str">
        <x:v>VAR-A6E1AB8B0C0B7F</x:v>
      </x:c>
      <x:c r="D1565" s="37" t="str">
        <x:v>MOD-8CB65BAB3595C1</x:v>
      </x:c>
      <x:c r="E1565" s="37" t="str">
        <x:v>Mintra 800 ml Colored Water Bottle - with Straw Green | 800ml</x:v>
      </x:c>
      <x:c r="F1565" s="37" t="str">
        <x:v>المطبخ والأدوات المنزلية</x:v>
      </x:c>
      <x:c r="G1565" s="37" t="str">
        <x:v>زجاجات مياه ومشروبات</x:v>
      </x:c>
      <x:c r="H1565" s="37" t="str">
        <x:v>Mintra</x:v>
      </x:c>
      <x:c r="I1565" s="37" t="str">
        <x:v>800 ml Colored Water Bottle - with Straw</x:v>
      </x:c>
      <x:c r="J1565" s="37" t="str">
        <x:v>Green</x:v>
      </x:c>
      <x:c r="K1565" s="37"/>
      <x:c r="L1565" s="37"/>
      <x:c r="M1565" s="37" t="str">
        <x:v>green</x:v>
      </x:c>
      <x:c r="N1565" s="37" t="str">
        <x:v>18189</x:v>
      </x:c>
      <x:c r="O1565" s="37"/>
      <x:c r="P1565" s="37" t="str">
        <x:v>EG-063</x:v>
      </x:c>
      <x:c r="Q1565" s="37" t="str">
        <x:v>Mintra</x:v>
      </x:c>
      <x:c r="R1565" s="37" t="str">
        <x:v>علامة مباشرة/سلسلة</x:v>
      </x:c>
      <x:c r="S1565" s="37" t="str">
        <x:v>A</x:v>
      </x:c>
      <x:c r="T1565" s="37"/>
      <x:c r="U1565" s="37"/>
      <x:c r="V1565" s="37"/>
      <x:c r="W1565" s="37" t="str">
        <x:v>https://mintra.eg/products/water-bottle-800-ml</x:v>
      </x:c>
      <x:c r="X1565" s="37" t="str">
        <x:v>تغذية منتجات</x:v>
      </x:c>
      <x:c r="Y1565" s="37" t="str">
        <x:v>EGP</x:v>
      </x:c>
      <x:c r="Z1565" s="56"/>
      <x:c r="AA1565" s="56"/>
      <x:c r="AB1565" s="56" t="str">
        <x:f>IF(OR(Z1565="",AA1565=""),"",MAX(0,AA1565-Z1565))</x:f>
      </x:c>
      <x:c r="AC1565" s="58" t="str">
        <x:f>IF(OR(Z1565="",AA1565="",AA1565=0),"",MAX(0,(AA1565-Z1565)/AA1565))</x:f>
      </x:c>
      <x:c r="AD1565" s="56"/>
      <x:c r="AE1565" s="56" t="str">
        <x:f>IF(Z1565="","",Z1565+IF(AD1565="",0,AD1565))</x:f>
      </x:c>
      <x:c r="AF1565" s="37" t="str">
        <x:f>IF(AD1565="","",AD1565=0)</x:f>
      </x:c>
      <x:c r="AG1565" s="37"/>
      <x:c r="AH1565" s="37"/>
      <x:c r="AI1565" s="37"/>
      <x:c r="AJ1565" s="37" t="str">
        <x:v>القاهرة</x:v>
      </x:c>
      <x:c r="AK1565" s="37"/>
      <x:c r="AL1565" s="37"/>
      <x:c r="AM1565" s="37"/>
      <x:c r="AN1565" s="37"/>
      <x:c r="AO1565" s="37"/>
      <x:c r="AP1565" s="37"/>
      <x:c r="AQ1565" s="54" t="b">
        <x:v>1</x:v>
      </x:c>
      <x:c r="AR1565" s="37"/>
      <x:c r="AS1565" s="37" t="str">
        <x:v>تغذية منتجات رسمية</x:v>
      </x:c>
      <x:c r="AT1565" s="37" t="str">
        <x:v>عالية</x:v>
      </x:c>
      <x:c r="AU1565" s="37" t="str">
        <x:v>official_store_product_feed</x:v>
      </x:c>
      <x:c r="AV1565" s="37" t="str">
        <x:v>تغذية منتجات</x:v>
      </x:c>
      <x:c r="AW1565" s="37" t="str">
        <x:v>https://mintra.eg/products/water-bottle-800-ml</x:v>
      </x:c>
      <x:c r="AX1565" s="37" t="n">
        <x:v>1</x:v>
      </x:c>
      <x:c r="AY1565" s="60" t="n">
        <x:v>46233</x:v>
      </x:c>
      <x:c r="AZ1565" s="60"/>
      <x:c r="BA1565" s="60"/>
      <x:c r="BB1565" s="62" t="str">
        <x:f>IF(BA1565="","",(NOW()-BA1565)*24)</x:f>
      </x:c>
      <x:c r="BC1565" s="37" t="str">
        <x:f>IF(BA1565="","لم يُرصد",IF(BH1565&lt;&gt;TRUE,"غير نشط",IF(BD1565="فشل","فشل حالي",IF(BB1565&lt;=12,"حديث",IF(BB1565&lt;=24,"متأخر","قديم")))))</x:f>
        <x:v>لم يُرصد</x:v>
      </x:c>
      <x:c r="BD1565" s="37" t="str">
        <x:v>بانتظار أول رصد سعر</x:v>
      </x:c>
      <x:c r="BE1565" s="37" t="n">
        <x:v>0</x:v>
      </x:c>
      <x:c r="BF1565" s="37"/>
      <x:c r="BG1565" s="37"/>
      <x:c r="BH1565" s="54" t="b">
        <x:v>1</x:v>
      </x:c>
      <x:c r="BI1565" s="37" t="str">
        <x:v>جاهز لأول رصد</x:v>
      </x:c>
      <x:c r="BJ1565" s="37" t="str">
        <x:v>800 ml Colored Water Bottle - with Straw — Green</x:v>
      </x:c>
      <x:c r="BK1565" s="37" t="str">
        <x:v>الموديل والنسخة ورقم SKU مأخوذة من خلاصة المنتجات الرسمية لمتجر Mintra؛ لم تُنقل أي أسعار.</x:v>
      </x:c>
      <x:c r="BL1565" s="60" t="n">
        <x:v>46233</x:v>
      </x:c>
      <x:c r="BM1565" s="60" t="n">
        <x:v>46233</x:v>
      </x:c>
    </x:row>
    <x:row r="1566">
      <x:c r="A1566" s="37" t="str">
        <x:v>CASH-1903B781F0A0A5</x:v>
      </x:c>
      <x:c r="B1566" s="37" t="str">
        <x:v>VAR-77FAAA4D87FA71|EG-063|STORE</x:v>
      </x:c>
      <x:c r="C1566" s="37" t="str">
        <x:v>VAR-77FAAA4D87FA71</x:v>
      </x:c>
      <x:c r="D1566" s="37" t="str">
        <x:v>MOD-8CB65BAB3595C1</x:v>
      </x:c>
      <x:c r="E1566" s="37" t="str">
        <x:v>Mintra 800 ml Colored Water Bottle - with Straw Light Blue | 800ml | blue / light blue</x:v>
      </x:c>
      <x:c r="F1566" s="37" t="str">
        <x:v>المطبخ والأدوات المنزلية</x:v>
      </x:c>
      <x:c r="G1566" s="37" t="str">
        <x:v>زجاجات مياه ومشروبات</x:v>
      </x:c>
      <x:c r="H1566" s="37" t="str">
        <x:v>Mintra</x:v>
      </x:c>
      <x:c r="I1566" s="37" t="str">
        <x:v>800 ml Colored Water Bottle - with Straw</x:v>
      </x:c>
      <x:c r="J1566" s="37" t="str">
        <x:v>Light Blue</x:v>
      </x:c>
      <x:c r="K1566" s="37"/>
      <x:c r="L1566" s="37"/>
      <x:c r="M1566" s="37" t="str">
        <x:v>blue / light blue</x:v>
      </x:c>
      <x:c r="N1566" s="37" t="str">
        <x:v>18187</x:v>
      </x:c>
      <x:c r="O1566" s="37"/>
      <x:c r="P1566" s="37" t="str">
        <x:v>EG-063</x:v>
      </x:c>
      <x:c r="Q1566" s="37" t="str">
        <x:v>Mintra</x:v>
      </x:c>
      <x:c r="R1566" s="37" t="str">
        <x:v>علامة مباشرة/سلسلة</x:v>
      </x:c>
      <x:c r="S1566" s="37" t="str">
        <x:v>A</x:v>
      </x:c>
      <x:c r="T1566" s="37"/>
      <x:c r="U1566" s="37"/>
      <x:c r="V1566" s="37"/>
      <x:c r="W1566" s="37" t="str">
        <x:v>https://mintra.eg/products/water-bottle-800-ml</x:v>
      </x:c>
      <x:c r="X1566" s="37" t="str">
        <x:v>تغذية منتجات</x:v>
      </x:c>
      <x:c r="Y1566" s="37" t="str">
        <x:v>EGP</x:v>
      </x:c>
      <x:c r="Z1566" s="56"/>
      <x:c r="AA1566" s="56"/>
      <x:c r="AB1566" s="56" t="str">
        <x:f>IF(OR(Z1566="",AA1566=""),"",MAX(0,AA1566-Z1566))</x:f>
      </x:c>
      <x:c r="AC1566" s="58" t="str">
        <x:f>IF(OR(Z1566="",AA1566="",AA1566=0),"",MAX(0,(AA1566-Z1566)/AA1566))</x:f>
      </x:c>
      <x:c r="AD1566" s="56"/>
      <x:c r="AE1566" s="56" t="str">
        <x:f>IF(Z1566="","",Z1566+IF(AD1566="",0,AD1566))</x:f>
      </x:c>
      <x:c r="AF1566" s="37" t="str">
        <x:f>IF(AD1566="","",AD1566=0)</x:f>
      </x:c>
      <x:c r="AG1566" s="37"/>
      <x:c r="AH1566" s="37"/>
      <x:c r="AI1566" s="37"/>
      <x:c r="AJ1566" s="37" t="str">
        <x:v>القاهرة</x:v>
      </x:c>
      <x:c r="AK1566" s="37"/>
      <x:c r="AL1566" s="37"/>
      <x:c r="AM1566" s="37"/>
      <x:c r="AN1566" s="37"/>
      <x:c r="AO1566" s="37"/>
      <x:c r="AP1566" s="37"/>
      <x:c r="AQ1566" s="54" t="b">
        <x:v>1</x:v>
      </x:c>
      <x:c r="AR1566" s="37"/>
      <x:c r="AS1566" s="37" t="str">
        <x:v>تغذية منتجات رسمية</x:v>
      </x:c>
      <x:c r="AT1566" s="37" t="str">
        <x:v>عالية</x:v>
      </x:c>
      <x:c r="AU1566" s="37" t="str">
        <x:v>official_store_product_feed</x:v>
      </x:c>
      <x:c r="AV1566" s="37" t="str">
        <x:v>تغذية منتجات</x:v>
      </x:c>
      <x:c r="AW1566" s="37" t="str">
        <x:v>https://mintra.eg/products/water-bottle-800-ml</x:v>
      </x:c>
      <x:c r="AX1566" s="37" t="n">
        <x:v>1</x:v>
      </x:c>
      <x:c r="AY1566" s="60" t="n">
        <x:v>46233</x:v>
      </x:c>
      <x:c r="AZ1566" s="60"/>
      <x:c r="BA1566" s="60"/>
      <x:c r="BB1566" s="62" t="str">
        <x:f>IF(BA1566="","",(NOW()-BA1566)*24)</x:f>
      </x:c>
      <x:c r="BC1566" s="37" t="str">
        <x:f>IF(BA1566="","لم يُرصد",IF(BH1566&lt;&gt;TRUE,"غير نشط",IF(BD1566="فشل","فشل حالي",IF(BB1566&lt;=12,"حديث",IF(BB1566&lt;=24,"متأخر","قديم")))))</x:f>
        <x:v>لم يُرصد</x:v>
      </x:c>
      <x:c r="BD1566" s="37" t="str">
        <x:v>بانتظار أول رصد سعر</x:v>
      </x:c>
      <x:c r="BE1566" s="37" t="n">
        <x:v>0</x:v>
      </x:c>
      <x:c r="BF1566" s="37"/>
      <x:c r="BG1566" s="37"/>
      <x:c r="BH1566" s="54" t="b">
        <x:v>1</x:v>
      </x:c>
      <x:c r="BI1566" s="37" t="str">
        <x:v>جاهز لأول رصد</x:v>
      </x:c>
      <x:c r="BJ1566" s="37" t="str">
        <x:v>800 ml Colored Water Bottle - with Straw — Light Blue</x:v>
      </x:c>
      <x:c r="BK1566" s="37" t="str">
        <x:v>الموديل والنسخة ورقم SKU مأخوذة من خلاصة المنتجات الرسمية لمتجر Mintra؛ لم تُنقل أي أسعار.</x:v>
      </x:c>
      <x:c r="BL1566" s="60" t="n">
        <x:v>46233</x:v>
      </x:c>
      <x:c r="BM1566" s="60" t="n">
        <x:v>46233</x:v>
      </x:c>
    </x:row>
    <x:row r="1567">
      <x:c r="A1567" s="37" t="str">
        <x:v>CASH-0F0F438AF0E1CF</x:v>
      </x:c>
      <x:c r="B1567" s="37" t="str">
        <x:v>VAR-EF8236E0E53050|EG-063|STORE</x:v>
      </x:c>
      <x:c r="C1567" s="37" t="str">
        <x:v>VAR-EF8236E0E53050</x:v>
      </x:c>
      <x:c r="D1567" s="37" t="str">
        <x:v>MOD-8CB65BAB3595C1</x:v>
      </x:c>
      <x:c r="E1567" s="37" t="str">
        <x:v>Mintra 800 ml Colored Water Bottle - with Straw Pink | 800ml</x:v>
      </x:c>
      <x:c r="F1567" s="37" t="str">
        <x:v>المطبخ والأدوات المنزلية</x:v>
      </x:c>
      <x:c r="G1567" s="37" t="str">
        <x:v>زجاجات مياه ومشروبات</x:v>
      </x:c>
      <x:c r="H1567" s="37" t="str">
        <x:v>Mintra</x:v>
      </x:c>
      <x:c r="I1567" s="37" t="str">
        <x:v>800 ml Colored Water Bottle - with Straw</x:v>
      </x:c>
      <x:c r="J1567" s="37" t="str">
        <x:v>Pink</x:v>
      </x:c>
      <x:c r="K1567" s="37"/>
      <x:c r="L1567" s="37"/>
      <x:c r="M1567" s="37" t="str">
        <x:v>pink</x:v>
      </x:c>
      <x:c r="N1567" s="37" t="str">
        <x:v>18185</x:v>
      </x:c>
      <x:c r="O1567" s="37"/>
      <x:c r="P1567" s="37" t="str">
        <x:v>EG-063</x:v>
      </x:c>
      <x:c r="Q1567" s="37" t="str">
        <x:v>Mintra</x:v>
      </x:c>
      <x:c r="R1567" s="37" t="str">
        <x:v>علامة مباشرة/سلسلة</x:v>
      </x:c>
      <x:c r="S1567" s="37" t="str">
        <x:v>A</x:v>
      </x:c>
      <x:c r="T1567" s="37"/>
      <x:c r="U1567" s="37"/>
      <x:c r="V1567" s="37"/>
      <x:c r="W1567" s="37" t="str">
        <x:v>https://mintra.eg/products/water-bottle-800-ml</x:v>
      </x:c>
      <x:c r="X1567" s="37" t="str">
        <x:v>تغذية منتجات</x:v>
      </x:c>
      <x:c r="Y1567" s="37" t="str">
        <x:v>EGP</x:v>
      </x:c>
      <x:c r="Z1567" s="56"/>
      <x:c r="AA1567" s="56"/>
      <x:c r="AB1567" s="56" t="str">
        <x:f>IF(OR(Z1567="",AA1567=""),"",MAX(0,AA1567-Z1567))</x:f>
      </x:c>
      <x:c r="AC1567" s="58" t="str">
        <x:f>IF(OR(Z1567="",AA1567="",AA1567=0),"",MAX(0,(AA1567-Z1567)/AA1567))</x:f>
      </x:c>
      <x:c r="AD1567" s="56"/>
      <x:c r="AE1567" s="56" t="str">
        <x:f>IF(Z1567="","",Z1567+IF(AD1567="",0,AD1567))</x:f>
      </x:c>
      <x:c r="AF1567" s="37" t="str">
        <x:f>IF(AD1567="","",AD1567=0)</x:f>
      </x:c>
      <x:c r="AG1567" s="37"/>
      <x:c r="AH1567" s="37"/>
      <x:c r="AI1567" s="37"/>
      <x:c r="AJ1567" s="37" t="str">
        <x:v>القاهرة</x:v>
      </x:c>
      <x:c r="AK1567" s="37"/>
      <x:c r="AL1567" s="37"/>
      <x:c r="AM1567" s="37"/>
      <x:c r="AN1567" s="37"/>
      <x:c r="AO1567" s="37"/>
      <x:c r="AP1567" s="37"/>
      <x:c r="AQ1567" s="54" t="b">
        <x:v>1</x:v>
      </x:c>
      <x:c r="AR1567" s="37"/>
      <x:c r="AS1567" s="37" t="str">
        <x:v>تغذية منتجات رسمية</x:v>
      </x:c>
      <x:c r="AT1567" s="37" t="str">
        <x:v>عالية</x:v>
      </x:c>
      <x:c r="AU1567" s="37" t="str">
        <x:v>official_store_product_feed</x:v>
      </x:c>
      <x:c r="AV1567" s="37" t="str">
        <x:v>تغذية منتجات</x:v>
      </x:c>
      <x:c r="AW1567" s="37" t="str">
        <x:v>https://mintra.eg/products/water-bottle-800-ml</x:v>
      </x:c>
      <x:c r="AX1567" s="37" t="n">
        <x:v>1</x:v>
      </x:c>
      <x:c r="AY1567" s="60" t="n">
        <x:v>46233</x:v>
      </x:c>
      <x:c r="AZ1567" s="60"/>
      <x:c r="BA1567" s="60"/>
      <x:c r="BB1567" s="62" t="str">
        <x:f>IF(BA1567="","",(NOW()-BA1567)*24)</x:f>
      </x:c>
      <x:c r="BC1567" s="37" t="str">
        <x:f>IF(BA1567="","لم يُرصد",IF(BH1567&lt;&gt;TRUE,"غير نشط",IF(BD1567="فشل","فشل حالي",IF(BB1567&lt;=12,"حديث",IF(BB1567&lt;=24,"متأخر","قديم")))))</x:f>
        <x:v>لم يُرصد</x:v>
      </x:c>
      <x:c r="BD1567" s="37" t="str">
        <x:v>بانتظار أول رصد سعر</x:v>
      </x:c>
      <x:c r="BE1567" s="37" t="n">
        <x:v>0</x:v>
      </x:c>
      <x:c r="BF1567" s="37"/>
      <x:c r="BG1567" s="37"/>
      <x:c r="BH1567" s="54" t="b">
        <x:v>1</x:v>
      </x:c>
      <x:c r="BI1567" s="37" t="str">
        <x:v>جاهز لأول رصد</x:v>
      </x:c>
      <x:c r="BJ1567" s="37" t="str">
        <x:v>800 ml Colored Water Bottle - with Straw — Pink</x:v>
      </x:c>
      <x:c r="BK1567" s="37" t="str">
        <x:v>الموديل والنسخة ورقم SKU مأخوذة من خلاصة المنتجات الرسمية لمتجر Mintra؛ لم تُنقل أي أسعار.</x:v>
      </x:c>
      <x:c r="BL1567" s="60" t="n">
        <x:v>46233</x:v>
      </x:c>
      <x:c r="BM1567" s="60" t="n">
        <x:v>46233</x:v>
      </x:c>
    </x:row>
    <x:row r="1568">
      <x:c r="A1568" s="37" t="str">
        <x:v>CASH-20B46F64BDD07E</x:v>
      </x:c>
      <x:c r="B1568" s="37" t="str">
        <x:v>VAR-D12FB3E306435A|EG-063|STORE</x:v>
      </x:c>
      <x:c r="C1568" s="37" t="str">
        <x:v>VAR-D12FB3E306435A</x:v>
      </x:c>
      <x:c r="D1568" s="37" t="str">
        <x:v>MOD-8CB65BAB3595C1</x:v>
      </x:c>
      <x:c r="E1568" s="37" t="str">
        <x:v>Mintra 800 ml Colored Water Bottle - with Straw Purple | 800ml</x:v>
      </x:c>
      <x:c r="F1568" s="37" t="str">
        <x:v>المطبخ والأدوات المنزلية</x:v>
      </x:c>
      <x:c r="G1568" s="37" t="str">
        <x:v>زجاجات مياه ومشروبات</x:v>
      </x:c>
      <x:c r="H1568" s="37" t="str">
        <x:v>Mintra</x:v>
      </x:c>
      <x:c r="I1568" s="37" t="str">
        <x:v>800 ml Colored Water Bottle - with Straw</x:v>
      </x:c>
      <x:c r="J1568" s="37" t="str">
        <x:v>Purple</x:v>
      </x:c>
      <x:c r="K1568" s="37"/>
      <x:c r="L1568" s="37"/>
      <x:c r="M1568" s="37" t="str">
        <x:v>purple</x:v>
      </x:c>
      <x:c r="N1568" s="37" t="str">
        <x:v>18184</x:v>
      </x:c>
      <x:c r="O1568" s="37"/>
      <x:c r="P1568" s="37" t="str">
        <x:v>EG-063</x:v>
      </x:c>
      <x:c r="Q1568" s="37" t="str">
        <x:v>Mintra</x:v>
      </x:c>
      <x:c r="R1568" s="37" t="str">
        <x:v>علامة مباشرة/سلسلة</x:v>
      </x:c>
      <x:c r="S1568" s="37" t="str">
        <x:v>A</x:v>
      </x:c>
      <x:c r="T1568" s="37"/>
      <x:c r="U1568" s="37"/>
      <x:c r="V1568" s="37"/>
      <x:c r="W1568" s="37" t="str">
        <x:v>https://mintra.eg/products/water-bottle-800-ml</x:v>
      </x:c>
      <x:c r="X1568" s="37" t="str">
        <x:v>تغذية منتجات</x:v>
      </x:c>
      <x:c r="Y1568" s="37" t="str">
        <x:v>EGP</x:v>
      </x:c>
      <x:c r="Z1568" s="56"/>
      <x:c r="AA1568" s="56"/>
      <x:c r="AB1568" s="56" t="str">
        <x:f>IF(OR(Z1568="",AA1568=""),"",MAX(0,AA1568-Z1568))</x:f>
      </x:c>
      <x:c r="AC1568" s="58" t="str">
        <x:f>IF(OR(Z1568="",AA1568="",AA1568=0),"",MAX(0,(AA1568-Z1568)/AA1568))</x:f>
      </x:c>
      <x:c r="AD1568" s="56"/>
      <x:c r="AE1568" s="56" t="str">
        <x:f>IF(Z1568="","",Z1568+IF(AD1568="",0,AD1568))</x:f>
      </x:c>
      <x:c r="AF1568" s="37" t="str">
        <x:f>IF(AD1568="","",AD1568=0)</x:f>
      </x:c>
      <x:c r="AG1568" s="37"/>
      <x:c r="AH1568" s="37"/>
      <x:c r="AI1568" s="37"/>
      <x:c r="AJ1568" s="37" t="str">
        <x:v>القاهرة</x:v>
      </x:c>
      <x:c r="AK1568" s="37"/>
      <x:c r="AL1568" s="37"/>
      <x:c r="AM1568" s="37"/>
      <x:c r="AN1568" s="37"/>
      <x:c r="AO1568" s="37"/>
      <x:c r="AP1568" s="37"/>
      <x:c r="AQ1568" s="54" t="b">
        <x:v>1</x:v>
      </x:c>
      <x:c r="AR1568" s="37"/>
      <x:c r="AS1568" s="37" t="str">
        <x:v>تغذية منتجات رسمية</x:v>
      </x:c>
      <x:c r="AT1568" s="37" t="str">
        <x:v>عالية</x:v>
      </x:c>
      <x:c r="AU1568" s="37" t="str">
        <x:v>official_store_product_feed</x:v>
      </x:c>
      <x:c r="AV1568" s="37" t="str">
        <x:v>تغذية منتجات</x:v>
      </x:c>
      <x:c r="AW1568" s="37" t="str">
        <x:v>https://mintra.eg/products/water-bottle-800-ml</x:v>
      </x:c>
      <x:c r="AX1568" s="37" t="n">
        <x:v>1</x:v>
      </x:c>
      <x:c r="AY1568" s="60" t="n">
        <x:v>46233</x:v>
      </x:c>
      <x:c r="AZ1568" s="60"/>
      <x:c r="BA1568" s="60"/>
      <x:c r="BB1568" s="62" t="str">
        <x:f>IF(BA1568="","",(NOW()-BA1568)*24)</x:f>
      </x:c>
      <x:c r="BC1568" s="37" t="str">
        <x:f>IF(BA1568="","لم يُرصد",IF(BH1568&lt;&gt;TRUE,"غير نشط",IF(BD1568="فشل","فشل حالي",IF(BB1568&lt;=12,"حديث",IF(BB1568&lt;=24,"متأخر","قديم")))))</x:f>
        <x:v>لم يُرصد</x:v>
      </x:c>
      <x:c r="BD1568" s="37" t="str">
        <x:v>بانتظار أول رصد سعر</x:v>
      </x:c>
      <x:c r="BE1568" s="37" t="n">
        <x:v>0</x:v>
      </x:c>
      <x:c r="BF1568" s="37"/>
      <x:c r="BG1568" s="37"/>
      <x:c r="BH1568" s="54" t="b">
        <x:v>1</x:v>
      </x:c>
      <x:c r="BI1568" s="37" t="str">
        <x:v>جاهز لأول رصد</x:v>
      </x:c>
      <x:c r="BJ1568" s="37" t="str">
        <x:v>800 ml Colored Water Bottle - with Straw — Purple</x:v>
      </x:c>
      <x:c r="BK1568" s="37" t="str">
        <x:v>الموديل والنسخة ورقم SKU مأخوذة من خلاصة المنتجات الرسمية لمتجر Mintra؛ لم تُنقل أي أسعار.</x:v>
      </x:c>
      <x:c r="BL1568" s="60" t="n">
        <x:v>46233</x:v>
      </x:c>
      <x:c r="BM1568" s="60" t="n">
        <x:v>46233</x:v>
      </x:c>
    </x:row>
    <x:row r="1569">
      <x:c r="A1569" s="37" t="str">
        <x:v>CASH-4A05C839837564</x:v>
      </x:c>
      <x:c r="B1569" s="37" t="str">
        <x:v>VAR-9FF951DC9B95AD|EG-063|STORE</x:v>
      </x:c>
      <x:c r="C1569" s="37" t="str">
        <x:v>VAR-9FF951DC9B95AD</x:v>
      </x:c>
      <x:c r="D1569" s="37" t="str">
        <x:v>MOD-8CB65BAB3595C1</x:v>
      </x:c>
      <x:c r="E1569" s="37" t="str">
        <x:v>Mintra 800 ml Colored Water Bottle - with Straw Red | 800ml</x:v>
      </x:c>
      <x:c r="F1569" s="37" t="str">
        <x:v>المطبخ والأدوات المنزلية</x:v>
      </x:c>
      <x:c r="G1569" s="37" t="str">
        <x:v>زجاجات مياه ومشروبات</x:v>
      </x:c>
      <x:c r="H1569" s="37" t="str">
        <x:v>Mintra</x:v>
      </x:c>
      <x:c r="I1569" s="37" t="str">
        <x:v>800 ml Colored Water Bottle - with Straw</x:v>
      </x:c>
      <x:c r="J1569" s="37" t="str">
        <x:v>Red</x:v>
      </x:c>
      <x:c r="K1569" s="37"/>
      <x:c r="L1569" s="37"/>
      <x:c r="M1569" s="37" t="str">
        <x:v>red</x:v>
      </x:c>
      <x:c r="N1569" s="37" t="str">
        <x:v>18188</x:v>
      </x:c>
      <x:c r="O1569" s="37"/>
      <x:c r="P1569" s="37" t="str">
        <x:v>EG-063</x:v>
      </x:c>
      <x:c r="Q1569" s="37" t="str">
        <x:v>Mintra</x:v>
      </x:c>
      <x:c r="R1569" s="37" t="str">
        <x:v>علامة مباشرة/سلسلة</x:v>
      </x:c>
      <x:c r="S1569" s="37" t="str">
        <x:v>A</x:v>
      </x:c>
      <x:c r="T1569" s="37"/>
      <x:c r="U1569" s="37"/>
      <x:c r="V1569" s="37"/>
      <x:c r="W1569" s="37" t="str">
        <x:v>https://mintra.eg/products/water-bottle-800-ml</x:v>
      </x:c>
      <x:c r="X1569" s="37" t="str">
        <x:v>تغذية منتجات</x:v>
      </x:c>
      <x:c r="Y1569" s="37" t="str">
        <x:v>EGP</x:v>
      </x:c>
      <x:c r="Z1569" s="56"/>
      <x:c r="AA1569" s="56"/>
      <x:c r="AB1569" s="56" t="str">
        <x:f>IF(OR(Z1569="",AA1569=""),"",MAX(0,AA1569-Z1569))</x:f>
      </x:c>
      <x:c r="AC1569" s="58" t="str">
        <x:f>IF(OR(Z1569="",AA1569="",AA1569=0),"",MAX(0,(AA1569-Z1569)/AA1569))</x:f>
      </x:c>
      <x:c r="AD1569" s="56"/>
      <x:c r="AE1569" s="56" t="str">
        <x:f>IF(Z1569="","",Z1569+IF(AD1569="",0,AD1569))</x:f>
      </x:c>
      <x:c r="AF1569" s="37" t="str">
        <x:f>IF(AD1569="","",AD1569=0)</x:f>
      </x:c>
      <x:c r="AG1569" s="37"/>
      <x:c r="AH1569" s="37"/>
      <x:c r="AI1569" s="37"/>
      <x:c r="AJ1569" s="37" t="str">
        <x:v>القاهرة</x:v>
      </x:c>
      <x:c r="AK1569" s="37"/>
      <x:c r="AL1569" s="37"/>
      <x:c r="AM1569" s="37"/>
      <x:c r="AN1569" s="37"/>
      <x:c r="AO1569" s="37"/>
      <x:c r="AP1569" s="37"/>
      <x:c r="AQ1569" s="54" t="b">
        <x:v>1</x:v>
      </x:c>
      <x:c r="AR1569" s="37"/>
      <x:c r="AS1569" s="37" t="str">
        <x:v>تغذية منتجات رسمية</x:v>
      </x:c>
      <x:c r="AT1569" s="37" t="str">
        <x:v>عالية</x:v>
      </x:c>
      <x:c r="AU1569" s="37" t="str">
        <x:v>official_store_product_feed</x:v>
      </x:c>
      <x:c r="AV1569" s="37" t="str">
        <x:v>تغذية منتجات</x:v>
      </x:c>
      <x:c r="AW1569" s="37" t="str">
        <x:v>https://mintra.eg/products/water-bottle-800-ml</x:v>
      </x:c>
      <x:c r="AX1569" s="37" t="n">
        <x:v>1</x:v>
      </x:c>
      <x:c r="AY1569" s="60" t="n">
        <x:v>46233</x:v>
      </x:c>
      <x:c r="AZ1569" s="60"/>
      <x:c r="BA1569" s="60"/>
      <x:c r="BB1569" s="62" t="str">
        <x:f>IF(BA1569="","",(NOW()-BA1569)*24)</x:f>
      </x:c>
      <x:c r="BC1569" s="37" t="str">
        <x:f>IF(BA1569="","لم يُرصد",IF(BH1569&lt;&gt;TRUE,"غير نشط",IF(BD1569="فشل","فشل حالي",IF(BB1569&lt;=12,"حديث",IF(BB1569&lt;=24,"متأخر","قديم")))))</x:f>
        <x:v>لم يُرصد</x:v>
      </x:c>
      <x:c r="BD1569" s="37" t="str">
        <x:v>بانتظار أول رصد سعر</x:v>
      </x:c>
      <x:c r="BE1569" s="37" t="n">
        <x:v>0</x:v>
      </x:c>
      <x:c r="BF1569" s="37"/>
      <x:c r="BG1569" s="37"/>
      <x:c r="BH1569" s="54" t="b">
        <x:v>1</x:v>
      </x:c>
      <x:c r="BI1569" s="37" t="str">
        <x:v>جاهز لأول رصد</x:v>
      </x:c>
      <x:c r="BJ1569" s="37" t="str">
        <x:v>800 ml Colored Water Bottle - with Straw — Red</x:v>
      </x:c>
      <x:c r="BK1569" s="37" t="str">
        <x:v>الموديل والنسخة ورقم SKU مأخوذة من خلاصة المنتجات الرسمية لمتجر Mintra؛ لم تُنقل أي أسعار.</x:v>
      </x:c>
      <x:c r="BL1569" s="60" t="n">
        <x:v>46233</x:v>
      </x:c>
      <x:c r="BM1569" s="60" t="n">
        <x:v>46233</x:v>
      </x:c>
    </x:row>
    <x:row r="1570">
      <x:c r="A1570" s="37" t="str">
        <x:v>CASH-D4EDD4C8CF55FB</x:v>
      </x:c>
      <x:c r="B1570" s="37" t="str">
        <x:v>VAR-B7A5FB115400E4|EG-063|STORE</x:v>
      </x:c>
      <x:c r="C1570" s="37" t="str">
        <x:v>VAR-B7A5FB115400E4</x:v>
      </x:c>
      <x:c r="D1570" s="37" t="str">
        <x:v>MOD-C9799A01BF3028</x:v>
      </x:c>
      <x:c r="E1570" s="37" t="str">
        <x:v>Mintra 800 ml Transparent Water Bottle - with Straw Black | 800ml</x:v>
      </x:c>
      <x:c r="F1570" s="37" t="str">
        <x:v>المطبخ والأدوات المنزلية</x:v>
      </x:c>
      <x:c r="G1570" s="37" t="str">
        <x:v>زجاجات مياه ومشروبات</x:v>
      </x:c>
      <x:c r="H1570" s="37" t="str">
        <x:v>Mintra</x:v>
      </x:c>
      <x:c r="I1570" s="37" t="str">
        <x:v>800 ml Transparent Water Bottle - with Straw</x:v>
      </x:c>
      <x:c r="J1570" s="37" t="str">
        <x:v>Black</x:v>
      </x:c>
      <x:c r="K1570" s="37"/>
      <x:c r="L1570" s="37"/>
      <x:c r="M1570" s="37" t="str">
        <x:v>black</x:v>
      </x:c>
      <x:c r="N1570" s="37" t="str">
        <x:v>07940</x:v>
      </x:c>
      <x:c r="O1570" s="37"/>
      <x:c r="P1570" s="37" t="str">
        <x:v>EG-063</x:v>
      </x:c>
      <x:c r="Q1570" s="37" t="str">
        <x:v>Mintra</x:v>
      </x:c>
      <x:c r="R1570" s="37" t="str">
        <x:v>علامة مباشرة/سلسلة</x:v>
      </x:c>
      <x:c r="S1570" s="37" t="str">
        <x:v>A</x:v>
      </x:c>
      <x:c r="T1570" s="37"/>
      <x:c r="U1570" s="37"/>
      <x:c r="V1570" s="37"/>
      <x:c r="W1570" s="37" t="str">
        <x:v>https://mintra.eg/products/sports-water-bottle-with-straw-800-ml-%D8%B2%D8%AC%D8%A7%D8%AC%D8%A9-%D8%B2%D9%85%D8%B2%D9%85%D9%8A%D8%A9-%D9%85%D8%A7%D8%A1</x:v>
      </x:c>
      <x:c r="X1570" s="37" t="str">
        <x:v>تغذية منتجات</x:v>
      </x:c>
      <x:c r="Y1570" s="37" t="str">
        <x:v>EGP</x:v>
      </x:c>
      <x:c r="Z1570" s="56"/>
      <x:c r="AA1570" s="56"/>
      <x:c r="AB1570" s="56" t="str">
        <x:f>IF(OR(Z1570="",AA1570=""),"",MAX(0,AA1570-Z1570))</x:f>
      </x:c>
      <x:c r="AC1570" s="58" t="str">
        <x:f>IF(OR(Z1570="",AA1570="",AA1570=0),"",MAX(0,(AA1570-Z1570)/AA1570))</x:f>
      </x:c>
      <x:c r="AD1570" s="56"/>
      <x:c r="AE1570" s="56" t="str">
        <x:f>IF(Z1570="","",Z1570+IF(AD1570="",0,AD1570))</x:f>
      </x:c>
      <x:c r="AF1570" s="37" t="str">
        <x:f>IF(AD1570="","",AD1570=0)</x:f>
      </x:c>
      <x:c r="AG1570" s="37"/>
      <x:c r="AH1570" s="37"/>
      <x:c r="AI1570" s="37"/>
      <x:c r="AJ1570" s="37" t="str">
        <x:v>القاهرة</x:v>
      </x:c>
      <x:c r="AK1570" s="37"/>
      <x:c r="AL1570" s="37"/>
      <x:c r="AM1570" s="37"/>
      <x:c r="AN1570" s="37"/>
      <x:c r="AO1570" s="37"/>
      <x:c r="AP1570" s="37"/>
      <x:c r="AQ1570" s="54" t="b">
        <x:v>1</x:v>
      </x:c>
      <x:c r="AR1570" s="37"/>
      <x:c r="AS1570" s="37" t="str">
        <x:v>تغذية منتجات رسمية</x:v>
      </x:c>
      <x:c r="AT1570" s="37" t="str">
        <x:v>عالية</x:v>
      </x:c>
      <x:c r="AU1570" s="37" t="str">
        <x:v>official_store_product_feed</x:v>
      </x:c>
      <x:c r="AV1570" s="37" t="str">
        <x:v>تغذية منتجات</x:v>
      </x:c>
      <x:c r="AW1570" s="37" t="str">
        <x:v>https://mintra.eg/products/sports-water-bottle-with-straw-800-ml-%D8%B2%D8%AC%D8%A7%D8%AC%D8%A9-%D8%B2%D9%85%D8%B2%D9%85%D9%8A%D8%A9-%D9%85%D8%A7%D8%A1</x:v>
      </x:c>
      <x:c r="AX1570" s="37" t="n">
        <x:v>1</x:v>
      </x:c>
      <x:c r="AY1570" s="60" t="n">
        <x:v>46233</x:v>
      </x:c>
      <x:c r="AZ1570" s="60"/>
      <x:c r="BA1570" s="60"/>
      <x:c r="BB1570" s="62" t="str">
        <x:f>IF(BA1570="","",(NOW()-BA1570)*24)</x:f>
      </x:c>
      <x:c r="BC1570" s="37" t="str">
        <x:f>IF(BA1570="","لم يُرصد",IF(BH1570&lt;&gt;TRUE,"غير نشط",IF(BD1570="فشل","فشل حالي",IF(BB1570&lt;=12,"حديث",IF(BB1570&lt;=24,"متأخر","قديم")))))</x:f>
        <x:v>لم يُرصد</x:v>
      </x:c>
      <x:c r="BD1570" s="37" t="str">
        <x:v>بانتظار أول رصد سعر</x:v>
      </x:c>
      <x:c r="BE1570" s="37" t="n">
        <x:v>0</x:v>
      </x:c>
      <x:c r="BF1570" s="37"/>
      <x:c r="BG1570" s="37"/>
      <x:c r="BH1570" s="54" t="b">
        <x:v>1</x:v>
      </x:c>
      <x:c r="BI1570" s="37" t="str">
        <x:v>جاهز لأول رصد</x:v>
      </x:c>
      <x:c r="BJ1570" s="37" t="str">
        <x:v>800 ml Transparent Water Bottle - with Straw — Black</x:v>
      </x:c>
      <x:c r="BK1570" s="37" t="str">
        <x:v>الموديل والنسخة ورقم SKU مأخوذة من خلاصة المنتجات الرسمية لمتجر Mintra؛ لم تُنقل أي أسعار.</x:v>
      </x:c>
      <x:c r="BL1570" s="60" t="n">
        <x:v>46233</x:v>
      </x:c>
      <x:c r="BM1570" s="60" t="n">
        <x:v>46233</x:v>
      </x:c>
    </x:row>
    <x:row r="1571">
      <x:c r="A1571" s="37" t="str">
        <x:v>CASH-C9D6623EC6D929</x:v>
      </x:c>
      <x:c r="B1571" s="37" t="str">
        <x:v>VAR-76B9096FAF2904|EG-063|STORE</x:v>
      </x:c>
      <x:c r="C1571" s="37" t="str">
        <x:v>VAR-76B9096FAF2904</x:v>
      </x:c>
      <x:c r="D1571" s="37" t="str">
        <x:v>MOD-C9799A01BF3028</x:v>
      </x:c>
      <x:c r="E1571" s="37" t="str">
        <x:v>Mintra 800 ml Transparent Water Bottle - with Straw Blue | 800ml</x:v>
      </x:c>
      <x:c r="F1571" s="37" t="str">
        <x:v>المطبخ والأدوات المنزلية</x:v>
      </x:c>
      <x:c r="G1571" s="37" t="str">
        <x:v>زجاجات مياه ومشروبات</x:v>
      </x:c>
      <x:c r="H1571" s="37" t="str">
        <x:v>Mintra</x:v>
      </x:c>
      <x:c r="I1571" s="37" t="str">
        <x:v>800 ml Transparent Water Bottle - with Straw</x:v>
      </x:c>
      <x:c r="J1571" s="37" t="str">
        <x:v>Blue</x:v>
      </x:c>
      <x:c r="K1571" s="37"/>
      <x:c r="L1571" s="37"/>
      <x:c r="M1571" s="37" t="str">
        <x:v>blue</x:v>
      </x:c>
      <x:c r="N1571" s="37" t="str">
        <x:v>07941</x:v>
      </x:c>
      <x:c r="O1571" s="37"/>
      <x:c r="P1571" s="37" t="str">
        <x:v>EG-063</x:v>
      </x:c>
      <x:c r="Q1571" s="37" t="str">
        <x:v>Mintra</x:v>
      </x:c>
      <x:c r="R1571" s="37" t="str">
        <x:v>علامة مباشرة/سلسلة</x:v>
      </x:c>
      <x:c r="S1571" s="37" t="str">
        <x:v>A</x:v>
      </x:c>
      <x:c r="T1571" s="37"/>
      <x:c r="U1571" s="37"/>
      <x:c r="V1571" s="37"/>
      <x:c r="W1571" s="37" t="str">
        <x:v>https://mintra.eg/products/sports-water-bottle-with-straw-800-ml-%D8%B2%D8%AC%D8%A7%D8%AC%D8%A9-%D8%B2%D9%85%D8%B2%D9%85%D9%8A%D8%A9-%D9%85%D8%A7%D8%A1</x:v>
      </x:c>
      <x:c r="X1571" s="37" t="str">
        <x:v>تغذية منتجات</x:v>
      </x:c>
      <x:c r="Y1571" s="37" t="str">
        <x:v>EGP</x:v>
      </x:c>
      <x:c r="Z1571" s="56"/>
      <x:c r="AA1571" s="56"/>
      <x:c r="AB1571" s="56" t="str">
        <x:f>IF(OR(Z1571="",AA1571=""),"",MAX(0,AA1571-Z1571))</x:f>
      </x:c>
      <x:c r="AC1571" s="58" t="str">
        <x:f>IF(OR(Z1571="",AA1571="",AA1571=0),"",MAX(0,(AA1571-Z1571)/AA1571))</x:f>
      </x:c>
      <x:c r="AD1571" s="56"/>
      <x:c r="AE1571" s="56" t="str">
        <x:f>IF(Z1571="","",Z1571+IF(AD1571="",0,AD1571))</x:f>
      </x:c>
      <x:c r="AF1571" s="37" t="str">
        <x:f>IF(AD1571="","",AD1571=0)</x:f>
      </x:c>
      <x:c r="AG1571" s="37"/>
      <x:c r="AH1571" s="37"/>
      <x:c r="AI1571" s="37"/>
      <x:c r="AJ1571" s="37" t="str">
        <x:v>القاهرة</x:v>
      </x:c>
      <x:c r="AK1571" s="37"/>
      <x:c r="AL1571" s="37"/>
      <x:c r="AM1571" s="37"/>
      <x:c r="AN1571" s="37"/>
      <x:c r="AO1571" s="37"/>
      <x:c r="AP1571" s="37"/>
      <x:c r="AQ1571" s="54" t="b">
        <x:v>1</x:v>
      </x:c>
      <x:c r="AR1571" s="37"/>
      <x:c r="AS1571" s="37" t="str">
        <x:v>تغذية منتجات رسمية</x:v>
      </x:c>
      <x:c r="AT1571" s="37" t="str">
        <x:v>عالية</x:v>
      </x:c>
      <x:c r="AU1571" s="37" t="str">
        <x:v>official_store_product_feed</x:v>
      </x:c>
      <x:c r="AV1571" s="37" t="str">
        <x:v>تغذية منتجات</x:v>
      </x:c>
      <x:c r="AW1571" s="37" t="str">
        <x:v>https://mintra.eg/products/sports-water-bottle-with-straw-800-ml-%D8%B2%D8%AC%D8%A7%D8%AC%D8%A9-%D8%B2%D9%85%D8%B2%D9%85%D9%8A%D8%A9-%D9%85%D8%A7%D8%A1</x:v>
      </x:c>
      <x:c r="AX1571" s="37" t="n">
        <x:v>1</x:v>
      </x:c>
      <x:c r="AY1571" s="60" t="n">
        <x:v>46233</x:v>
      </x:c>
      <x:c r="AZ1571" s="60"/>
      <x:c r="BA1571" s="60"/>
      <x:c r="BB1571" s="62" t="str">
        <x:f>IF(BA1571="","",(NOW()-BA1571)*24)</x:f>
      </x:c>
      <x:c r="BC1571" s="37" t="str">
        <x:f>IF(BA1571="","لم يُرصد",IF(BH1571&lt;&gt;TRUE,"غير نشط",IF(BD1571="فشل","فشل حالي",IF(BB1571&lt;=12,"حديث",IF(BB1571&lt;=24,"متأخر","قديم")))))</x:f>
        <x:v>لم يُرصد</x:v>
      </x:c>
      <x:c r="BD1571" s="37" t="str">
        <x:v>بانتظار أول رصد سعر</x:v>
      </x:c>
      <x:c r="BE1571" s="37" t="n">
        <x:v>0</x:v>
      </x:c>
      <x:c r="BF1571" s="37"/>
      <x:c r="BG1571" s="37"/>
      <x:c r="BH1571" s="54" t="b">
        <x:v>1</x:v>
      </x:c>
      <x:c r="BI1571" s="37" t="str">
        <x:v>جاهز لأول رصد</x:v>
      </x:c>
      <x:c r="BJ1571" s="37" t="str">
        <x:v>800 ml Transparent Water Bottle - with Straw — Blue</x:v>
      </x:c>
      <x:c r="BK1571" s="37" t="str">
        <x:v>الموديل والنسخة ورقم SKU مأخوذة من خلاصة المنتجات الرسمية لمتجر Mintra؛ لم تُنقل أي أسعار.</x:v>
      </x:c>
      <x:c r="BL1571" s="60" t="n">
        <x:v>46233</x:v>
      </x:c>
      <x:c r="BM1571" s="60" t="n">
        <x:v>46233</x:v>
      </x:c>
    </x:row>
    <x:row r="1572">
      <x:c r="A1572" s="37" t="str">
        <x:v>CASH-A595477B38C1F7</x:v>
      </x:c>
      <x:c r="B1572" s="37" t="str">
        <x:v>VAR-60FA40D95DFA23|EG-063|STORE</x:v>
      </x:c>
      <x:c r="C1572" s="37" t="str">
        <x:v>VAR-60FA40D95DFA23</x:v>
      </x:c>
      <x:c r="D1572" s="37" t="str">
        <x:v>MOD-C9799A01BF3028</x:v>
      </x:c>
      <x:c r="E1572" s="37" t="str">
        <x:v>Mintra 800 ml Transparent Water Bottle - with Straw Dark Green | 800ml | dark green / green</x:v>
      </x:c>
      <x:c r="F1572" s="37" t="str">
        <x:v>المطبخ والأدوات المنزلية</x:v>
      </x:c>
      <x:c r="G1572" s="37" t="str">
        <x:v>زجاجات مياه ومشروبات</x:v>
      </x:c>
      <x:c r="H1572" s="37" t="str">
        <x:v>Mintra</x:v>
      </x:c>
      <x:c r="I1572" s="37" t="str">
        <x:v>800 ml Transparent Water Bottle - with Straw</x:v>
      </x:c>
      <x:c r="J1572" s="37" t="str">
        <x:v>Dark Green</x:v>
      </x:c>
      <x:c r="K1572" s="37"/>
      <x:c r="L1572" s="37"/>
      <x:c r="M1572" s="37" t="str">
        <x:v>dark green / green</x:v>
      </x:c>
      <x:c r="N1572" s="37" t="str">
        <x:v>07937</x:v>
      </x:c>
      <x:c r="O1572" s="37"/>
      <x:c r="P1572" s="37" t="str">
        <x:v>EG-063</x:v>
      </x:c>
      <x:c r="Q1572" s="37" t="str">
        <x:v>Mintra</x:v>
      </x:c>
      <x:c r="R1572" s="37" t="str">
        <x:v>علامة مباشرة/سلسلة</x:v>
      </x:c>
      <x:c r="S1572" s="37" t="str">
        <x:v>A</x:v>
      </x:c>
      <x:c r="T1572" s="37"/>
      <x:c r="U1572" s="37"/>
      <x:c r="V1572" s="37"/>
      <x:c r="W1572" s="37" t="str">
        <x:v>https://mintra.eg/products/sports-water-bottle-with-straw-800-ml-%D8%B2%D8%AC%D8%A7%D8%AC%D8%A9-%D8%B2%D9%85%D8%B2%D9%85%D9%8A%D8%A9-%D9%85%D8%A7%D8%A1</x:v>
      </x:c>
      <x:c r="X1572" s="37" t="str">
        <x:v>تغذية منتجات</x:v>
      </x:c>
      <x:c r="Y1572" s="37" t="str">
        <x:v>EGP</x:v>
      </x:c>
      <x:c r="Z1572" s="56"/>
      <x:c r="AA1572" s="56"/>
      <x:c r="AB1572" s="56" t="str">
        <x:f>IF(OR(Z1572="",AA1572=""),"",MAX(0,AA1572-Z1572))</x:f>
      </x:c>
      <x:c r="AC1572" s="58" t="str">
        <x:f>IF(OR(Z1572="",AA1572="",AA1572=0),"",MAX(0,(AA1572-Z1572)/AA1572))</x:f>
      </x:c>
      <x:c r="AD1572" s="56"/>
      <x:c r="AE1572" s="56" t="str">
        <x:f>IF(Z1572="","",Z1572+IF(AD1572="",0,AD1572))</x:f>
      </x:c>
      <x:c r="AF1572" s="37" t="str">
        <x:f>IF(AD1572="","",AD1572=0)</x:f>
      </x:c>
      <x:c r="AG1572" s="37"/>
      <x:c r="AH1572" s="37"/>
      <x:c r="AI1572" s="37"/>
      <x:c r="AJ1572" s="37" t="str">
        <x:v>القاهرة</x:v>
      </x:c>
      <x:c r="AK1572" s="37"/>
      <x:c r="AL1572" s="37"/>
      <x:c r="AM1572" s="37"/>
      <x:c r="AN1572" s="37"/>
      <x:c r="AO1572" s="37"/>
      <x:c r="AP1572" s="37"/>
      <x:c r="AQ1572" s="54" t="b">
        <x:v>1</x:v>
      </x:c>
      <x:c r="AR1572" s="37"/>
      <x:c r="AS1572" s="37" t="str">
        <x:v>تغذية منتجات رسمية</x:v>
      </x:c>
      <x:c r="AT1572" s="37" t="str">
        <x:v>عالية</x:v>
      </x:c>
      <x:c r="AU1572" s="37" t="str">
        <x:v>official_store_product_feed</x:v>
      </x:c>
      <x:c r="AV1572" s="37" t="str">
        <x:v>تغذية منتجات</x:v>
      </x:c>
      <x:c r="AW1572" s="37" t="str">
        <x:v>https://mintra.eg/products/sports-water-bottle-with-straw-800-ml-%D8%B2%D8%AC%D8%A7%D8%AC%D8%A9-%D8%B2%D9%85%D8%B2%D9%85%D9%8A%D8%A9-%D9%85%D8%A7%D8%A1</x:v>
      </x:c>
      <x:c r="AX1572" s="37" t="n">
        <x:v>1</x:v>
      </x:c>
      <x:c r="AY1572" s="60" t="n">
        <x:v>46233</x:v>
      </x:c>
      <x:c r="AZ1572" s="60"/>
      <x:c r="BA1572" s="60"/>
      <x:c r="BB1572" s="62" t="str">
        <x:f>IF(BA1572="","",(NOW()-BA1572)*24)</x:f>
      </x:c>
      <x:c r="BC1572" s="37" t="str">
        <x:f>IF(BA1572="","لم يُرصد",IF(BH1572&lt;&gt;TRUE,"غير نشط",IF(BD1572="فشل","فشل حالي",IF(BB1572&lt;=12,"حديث",IF(BB1572&lt;=24,"متأخر","قديم")))))</x:f>
        <x:v>لم يُرصد</x:v>
      </x:c>
      <x:c r="BD1572" s="37" t="str">
        <x:v>بانتظار أول رصد سعر</x:v>
      </x:c>
      <x:c r="BE1572" s="37" t="n">
        <x:v>0</x:v>
      </x:c>
      <x:c r="BF1572" s="37"/>
      <x:c r="BG1572" s="37"/>
      <x:c r="BH1572" s="54" t="b">
        <x:v>1</x:v>
      </x:c>
      <x:c r="BI1572" s="37" t="str">
        <x:v>جاهز لأول رصد</x:v>
      </x:c>
      <x:c r="BJ1572" s="37" t="str">
        <x:v>800 ml Transparent Water Bottle - with Straw — Dark Green</x:v>
      </x:c>
      <x:c r="BK1572" s="37" t="str">
        <x:v>الموديل والنسخة ورقم SKU مأخوذة من خلاصة المنتجات الرسمية لمتجر Mintra؛ لم تُنقل أي أسعار.</x:v>
      </x:c>
      <x:c r="BL1572" s="60" t="n">
        <x:v>46233</x:v>
      </x:c>
      <x:c r="BM1572" s="60" t="n">
        <x:v>46233</x:v>
      </x:c>
    </x:row>
    <x:row r="1573">
      <x:c r="A1573" s="37" t="str">
        <x:v>CASH-1875CD95FB23EA</x:v>
      </x:c>
      <x:c r="B1573" s="37" t="str">
        <x:v>VAR-25B3D9F9DC7737|EG-063|STORE</x:v>
      </x:c>
      <x:c r="C1573" s="37" t="str">
        <x:v>VAR-25B3D9F9DC7737</x:v>
      </x:c>
      <x:c r="D1573" s="37" t="str">
        <x:v>MOD-C9799A01BF3028</x:v>
      </x:c>
      <x:c r="E1573" s="37" t="str">
        <x:v>Mintra 800 ml Transparent Water Bottle - with Straw Green | 800ml</x:v>
      </x:c>
      <x:c r="F1573" s="37" t="str">
        <x:v>المطبخ والأدوات المنزلية</x:v>
      </x:c>
      <x:c r="G1573" s="37" t="str">
        <x:v>زجاجات مياه ومشروبات</x:v>
      </x:c>
      <x:c r="H1573" s="37" t="str">
        <x:v>Mintra</x:v>
      </x:c>
      <x:c r="I1573" s="37" t="str">
        <x:v>800 ml Transparent Water Bottle - with Straw</x:v>
      </x:c>
      <x:c r="J1573" s="37" t="str">
        <x:v>Green</x:v>
      </x:c>
      <x:c r="K1573" s="37"/>
      <x:c r="L1573" s="37"/>
      <x:c r="M1573" s="37" t="str">
        <x:v>green</x:v>
      </x:c>
      <x:c r="N1573" s="37" t="str">
        <x:v>07938</x:v>
      </x:c>
      <x:c r="O1573" s="37"/>
      <x:c r="P1573" s="37" t="str">
        <x:v>EG-063</x:v>
      </x:c>
      <x:c r="Q1573" s="37" t="str">
        <x:v>Mintra</x:v>
      </x:c>
      <x:c r="R1573" s="37" t="str">
        <x:v>علامة مباشرة/سلسلة</x:v>
      </x:c>
      <x:c r="S1573" s="37" t="str">
        <x:v>A</x:v>
      </x:c>
      <x:c r="T1573" s="37"/>
      <x:c r="U1573" s="37"/>
      <x:c r="V1573" s="37"/>
      <x:c r="W1573" s="37" t="str">
        <x:v>https://mintra.eg/products/sports-water-bottle-with-straw-800-ml-%D8%B2%D8%AC%D8%A7%D8%AC%D8%A9-%D8%B2%D9%85%D8%B2%D9%85%D9%8A%D8%A9-%D9%85%D8%A7%D8%A1</x:v>
      </x:c>
      <x:c r="X1573" s="37" t="str">
        <x:v>تغذية منتجات</x:v>
      </x:c>
      <x:c r="Y1573" s="37" t="str">
        <x:v>EGP</x:v>
      </x:c>
      <x:c r="Z1573" s="56"/>
      <x:c r="AA1573" s="56"/>
      <x:c r="AB1573" s="56" t="str">
        <x:f>IF(OR(Z1573="",AA1573=""),"",MAX(0,AA1573-Z1573))</x:f>
      </x:c>
      <x:c r="AC1573" s="58" t="str">
        <x:f>IF(OR(Z1573="",AA1573="",AA1573=0),"",MAX(0,(AA1573-Z1573)/AA1573))</x:f>
      </x:c>
      <x:c r="AD1573" s="56"/>
      <x:c r="AE1573" s="56" t="str">
        <x:f>IF(Z1573="","",Z1573+IF(AD1573="",0,AD1573))</x:f>
      </x:c>
      <x:c r="AF1573" s="37" t="str">
        <x:f>IF(AD1573="","",AD1573=0)</x:f>
      </x:c>
      <x:c r="AG1573" s="37"/>
      <x:c r="AH1573" s="37"/>
      <x:c r="AI1573" s="37"/>
      <x:c r="AJ1573" s="37" t="str">
        <x:v>القاهرة</x:v>
      </x:c>
      <x:c r="AK1573" s="37"/>
      <x:c r="AL1573" s="37"/>
      <x:c r="AM1573" s="37"/>
      <x:c r="AN1573" s="37"/>
      <x:c r="AO1573" s="37"/>
      <x:c r="AP1573" s="37"/>
      <x:c r="AQ1573" s="54" t="b">
        <x:v>1</x:v>
      </x:c>
      <x:c r="AR1573" s="37"/>
      <x:c r="AS1573" s="37" t="str">
        <x:v>تغذية منتجات رسمية</x:v>
      </x:c>
      <x:c r="AT1573" s="37" t="str">
        <x:v>عالية</x:v>
      </x:c>
      <x:c r="AU1573" s="37" t="str">
        <x:v>official_store_product_feed</x:v>
      </x:c>
      <x:c r="AV1573" s="37" t="str">
        <x:v>تغذية منتجات</x:v>
      </x:c>
      <x:c r="AW1573" s="37" t="str">
        <x:v>https://mintra.eg/products/sports-water-bottle-with-straw-800-ml-%D8%B2%D8%AC%D8%A7%D8%AC%D8%A9-%D8%B2%D9%85%D8%B2%D9%85%D9%8A%D8%A9-%D9%85%D8%A7%D8%A1</x:v>
      </x:c>
      <x:c r="AX1573" s="37" t="n">
        <x:v>1</x:v>
      </x:c>
      <x:c r="AY1573" s="60" t="n">
        <x:v>46233</x:v>
      </x:c>
      <x:c r="AZ1573" s="60"/>
      <x:c r="BA1573" s="60"/>
      <x:c r="BB1573" s="62" t="str">
        <x:f>IF(BA1573="","",(NOW()-BA1573)*24)</x:f>
      </x:c>
      <x:c r="BC1573" s="37" t="str">
        <x:f>IF(BA1573="","لم يُرصد",IF(BH1573&lt;&gt;TRUE,"غير نشط",IF(BD1573="فشل","فشل حالي",IF(BB1573&lt;=12,"حديث",IF(BB1573&lt;=24,"متأخر","قديم")))))</x:f>
        <x:v>لم يُرصد</x:v>
      </x:c>
      <x:c r="BD1573" s="37" t="str">
        <x:v>بانتظار أول رصد سعر</x:v>
      </x:c>
      <x:c r="BE1573" s="37" t="n">
        <x:v>0</x:v>
      </x:c>
      <x:c r="BF1573" s="37"/>
      <x:c r="BG1573" s="37"/>
      <x:c r="BH1573" s="54" t="b">
        <x:v>1</x:v>
      </x:c>
      <x:c r="BI1573" s="37" t="str">
        <x:v>جاهز لأول رصد</x:v>
      </x:c>
      <x:c r="BJ1573" s="37" t="str">
        <x:v>800 ml Transparent Water Bottle - with Straw — Green</x:v>
      </x:c>
      <x:c r="BK1573" s="37" t="str">
        <x:v>الموديل والنسخة ورقم SKU مأخوذة من خلاصة المنتجات الرسمية لمتجر Mintra؛ لم تُنقل أي أسعار.</x:v>
      </x:c>
      <x:c r="BL1573" s="60" t="n">
        <x:v>46233</x:v>
      </x:c>
      <x:c r="BM1573" s="60" t="n">
        <x:v>46233</x:v>
      </x:c>
    </x:row>
    <x:row r="1574">
      <x:c r="A1574" s="37" t="str">
        <x:v>CASH-6C1803A7C30933</x:v>
      </x:c>
      <x:c r="B1574" s="37" t="str">
        <x:v>VAR-193D1F69827F32|EG-063|STORE</x:v>
      </x:c>
      <x:c r="C1574" s="37" t="str">
        <x:v>VAR-193D1F69827F32</x:v>
      </x:c>
      <x:c r="D1574" s="37" t="str">
        <x:v>MOD-C9799A01BF3028</x:v>
      </x:c>
      <x:c r="E1574" s="37" t="str">
        <x:v>Mintra 800 ml Transparent Water Bottle - with Straw Grey x Blue | 800ml | blue / grey</x:v>
      </x:c>
      <x:c r="F1574" s="37" t="str">
        <x:v>المطبخ والأدوات المنزلية</x:v>
      </x:c>
      <x:c r="G1574" s="37" t="str">
        <x:v>زجاجات مياه ومشروبات</x:v>
      </x:c>
      <x:c r="H1574" s="37" t="str">
        <x:v>Mintra</x:v>
      </x:c>
      <x:c r="I1574" s="37" t="str">
        <x:v>800 ml Transparent Water Bottle - with Straw</x:v>
      </x:c>
      <x:c r="J1574" s="37" t="str">
        <x:v>Grey x Blue</x:v>
      </x:c>
      <x:c r="K1574" s="37"/>
      <x:c r="L1574" s="37"/>
      <x:c r="M1574" s="37" t="str">
        <x:v>blue / grey</x:v>
      </x:c>
      <x:c r="N1574" s="37" t="str">
        <x:v>07989</x:v>
      </x:c>
      <x:c r="O1574" s="37"/>
      <x:c r="P1574" s="37" t="str">
        <x:v>EG-063</x:v>
      </x:c>
      <x:c r="Q1574" s="37" t="str">
        <x:v>Mintra</x:v>
      </x:c>
      <x:c r="R1574" s="37" t="str">
        <x:v>علامة مباشرة/سلسلة</x:v>
      </x:c>
      <x:c r="S1574" s="37" t="str">
        <x:v>A</x:v>
      </x:c>
      <x:c r="T1574" s="37"/>
      <x:c r="U1574" s="37"/>
      <x:c r="V1574" s="37"/>
      <x:c r="W1574" s="37" t="str">
        <x:v>https://mintra.eg/products/sports-water-bottle-with-straw-800-ml-%D8%B2%D8%AC%D8%A7%D8%AC%D8%A9-%D8%B2%D9%85%D8%B2%D9%85%D9%8A%D8%A9-%D9%85%D8%A7%D8%A1</x:v>
      </x:c>
      <x:c r="X1574" s="37" t="str">
        <x:v>تغذية منتجات</x:v>
      </x:c>
      <x:c r="Y1574" s="37" t="str">
        <x:v>EGP</x:v>
      </x:c>
      <x:c r="Z1574" s="56"/>
      <x:c r="AA1574" s="56"/>
      <x:c r="AB1574" s="56" t="str">
        <x:f>IF(OR(Z1574="",AA1574=""),"",MAX(0,AA1574-Z1574))</x:f>
      </x:c>
      <x:c r="AC1574" s="58" t="str">
        <x:f>IF(OR(Z1574="",AA1574="",AA1574=0),"",MAX(0,(AA1574-Z1574)/AA1574))</x:f>
      </x:c>
      <x:c r="AD1574" s="56"/>
      <x:c r="AE1574" s="56" t="str">
        <x:f>IF(Z1574="","",Z1574+IF(AD1574="",0,AD1574))</x:f>
      </x:c>
      <x:c r="AF1574" s="37" t="str">
        <x:f>IF(AD1574="","",AD1574=0)</x:f>
      </x:c>
      <x:c r="AG1574" s="37"/>
      <x:c r="AH1574" s="37"/>
      <x:c r="AI1574" s="37"/>
      <x:c r="AJ1574" s="37" t="str">
        <x:v>القاهرة</x:v>
      </x:c>
      <x:c r="AK1574" s="37"/>
      <x:c r="AL1574" s="37"/>
      <x:c r="AM1574" s="37"/>
      <x:c r="AN1574" s="37"/>
      <x:c r="AO1574" s="37"/>
      <x:c r="AP1574" s="37"/>
      <x:c r="AQ1574" s="54" t="b">
        <x:v>1</x:v>
      </x:c>
      <x:c r="AR1574" s="37"/>
      <x:c r="AS1574" s="37" t="str">
        <x:v>تغذية منتجات رسمية</x:v>
      </x:c>
      <x:c r="AT1574" s="37" t="str">
        <x:v>عالية</x:v>
      </x:c>
      <x:c r="AU1574" s="37" t="str">
        <x:v>official_store_product_feed</x:v>
      </x:c>
      <x:c r="AV1574" s="37" t="str">
        <x:v>تغذية منتجات</x:v>
      </x:c>
      <x:c r="AW1574" s="37" t="str">
        <x:v>https://mintra.eg/products/sports-water-bottle-with-straw-800-ml-%D8%B2%D8%AC%D8%A7%D8%AC%D8%A9-%D8%B2%D9%85%D8%B2%D9%85%D9%8A%D8%A9-%D9%85%D8%A7%D8%A1</x:v>
      </x:c>
      <x:c r="AX1574" s="37" t="n">
        <x:v>1</x:v>
      </x:c>
      <x:c r="AY1574" s="60" t="n">
        <x:v>46233</x:v>
      </x:c>
      <x:c r="AZ1574" s="60"/>
      <x:c r="BA1574" s="60"/>
      <x:c r="BB1574" s="62" t="str">
        <x:f>IF(BA1574="","",(NOW()-BA1574)*24)</x:f>
      </x:c>
      <x:c r="BC1574" s="37" t="str">
        <x:f>IF(BA1574="","لم يُرصد",IF(BH1574&lt;&gt;TRUE,"غير نشط",IF(BD1574="فشل","فشل حالي",IF(BB1574&lt;=12,"حديث",IF(BB1574&lt;=24,"متأخر","قديم")))))</x:f>
        <x:v>لم يُرصد</x:v>
      </x:c>
      <x:c r="BD1574" s="37" t="str">
        <x:v>بانتظار أول رصد سعر</x:v>
      </x:c>
      <x:c r="BE1574" s="37" t="n">
        <x:v>0</x:v>
      </x:c>
      <x:c r="BF1574" s="37"/>
      <x:c r="BG1574" s="37"/>
      <x:c r="BH1574" s="54" t="b">
        <x:v>1</x:v>
      </x:c>
      <x:c r="BI1574" s="37" t="str">
        <x:v>جاهز لأول رصد</x:v>
      </x:c>
      <x:c r="BJ1574" s="37" t="str">
        <x:v>800 ml Transparent Water Bottle - with Straw — Grey x Blue</x:v>
      </x:c>
      <x:c r="BK1574" s="37" t="str">
        <x:v>الموديل والنسخة ورقم SKU مأخوذة من خلاصة المنتجات الرسمية لمتجر Mintra؛ لم تُنقل أي أسعار.</x:v>
      </x:c>
      <x:c r="BL1574" s="60" t="n">
        <x:v>46233</x:v>
      </x:c>
      <x:c r="BM1574" s="60" t="n">
        <x:v>46233</x:v>
      </x:c>
    </x:row>
    <x:row r="1575">
      <x:c r="A1575" s="37" t="str">
        <x:v>CASH-44CF66A169526B</x:v>
      </x:c>
      <x:c r="B1575" s="37" t="str">
        <x:v>VAR-1AAEF0A445F20E|EG-063|STORE</x:v>
      </x:c>
      <x:c r="C1575" s="37" t="str">
        <x:v>VAR-1AAEF0A445F20E</x:v>
      </x:c>
      <x:c r="D1575" s="37" t="str">
        <x:v>MOD-C9799A01BF3028</x:v>
      </x:c>
      <x:c r="E1575" s="37" t="str">
        <x:v>Mintra 800 ml Transparent Water Bottle - with Straw Neon Yellow | 800ml | neon yellow / yellow</x:v>
      </x:c>
      <x:c r="F1575" s="37" t="str">
        <x:v>المطبخ والأدوات المنزلية</x:v>
      </x:c>
      <x:c r="G1575" s="37" t="str">
        <x:v>زجاجات مياه ومشروبات</x:v>
      </x:c>
      <x:c r="H1575" s="37" t="str">
        <x:v>Mintra</x:v>
      </x:c>
      <x:c r="I1575" s="37" t="str">
        <x:v>800 ml Transparent Water Bottle - with Straw</x:v>
      </x:c>
      <x:c r="J1575" s="37" t="str">
        <x:v>Neon Yellow</x:v>
      </x:c>
      <x:c r="K1575" s="37"/>
      <x:c r="L1575" s="37"/>
      <x:c r="M1575" s="37" t="str">
        <x:v>neon yellow / yellow</x:v>
      </x:c>
      <x:c r="N1575" s="37" t="str">
        <x:v>07942</x:v>
      </x:c>
      <x:c r="O1575" s="37"/>
      <x:c r="P1575" s="37" t="str">
        <x:v>EG-063</x:v>
      </x:c>
      <x:c r="Q1575" s="37" t="str">
        <x:v>Mintra</x:v>
      </x:c>
      <x:c r="R1575" s="37" t="str">
        <x:v>علامة مباشرة/سلسلة</x:v>
      </x:c>
      <x:c r="S1575" s="37" t="str">
        <x:v>A</x:v>
      </x:c>
      <x:c r="T1575" s="37"/>
      <x:c r="U1575" s="37"/>
      <x:c r="V1575" s="37"/>
      <x:c r="W1575" s="37" t="str">
        <x:v>https://mintra.eg/products/sports-water-bottle-with-straw-800-ml-%D8%B2%D8%AC%D8%A7%D8%AC%D8%A9-%D8%B2%D9%85%D8%B2%D9%85%D9%8A%D8%A9-%D9%85%D8%A7%D8%A1</x:v>
      </x:c>
      <x:c r="X1575" s="37" t="str">
        <x:v>تغذية منتجات</x:v>
      </x:c>
      <x:c r="Y1575" s="37" t="str">
        <x:v>EGP</x:v>
      </x:c>
      <x:c r="Z1575" s="56"/>
      <x:c r="AA1575" s="56"/>
      <x:c r="AB1575" s="56" t="str">
        <x:f>IF(OR(Z1575="",AA1575=""),"",MAX(0,AA1575-Z1575))</x:f>
      </x:c>
      <x:c r="AC1575" s="58" t="str">
        <x:f>IF(OR(Z1575="",AA1575="",AA1575=0),"",MAX(0,(AA1575-Z1575)/AA1575))</x:f>
      </x:c>
      <x:c r="AD1575" s="56"/>
      <x:c r="AE1575" s="56" t="str">
        <x:f>IF(Z1575="","",Z1575+IF(AD1575="",0,AD1575))</x:f>
      </x:c>
      <x:c r="AF1575" s="37" t="str">
        <x:f>IF(AD1575="","",AD1575=0)</x:f>
      </x:c>
      <x:c r="AG1575" s="37"/>
      <x:c r="AH1575" s="37"/>
      <x:c r="AI1575" s="37"/>
      <x:c r="AJ1575" s="37" t="str">
        <x:v>القاهرة</x:v>
      </x:c>
      <x:c r="AK1575" s="37"/>
      <x:c r="AL1575" s="37"/>
      <x:c r="AM1575" s="37"/>
      <x:c r="AN1575" s="37"/>
      <x:c r="AO1575" s="37"/>
      <x:c r="AP1575" s="37"/>
      <x:c r="AQ1575" s="54" t="b">
        <x:v>1</x:v>
      </x:c>
      <x:c r="AR1575" s="37"/>
      <x:c r="AS1575" s="37" t="str">
        <x:v>تغذية منتجات رسمية</x:v>
      </x:c>
      <x:c r="AT1575" s="37" t="str">
        <x:v>عالية</x:v>
      </x:c>
      <x:c r="AU1575" s="37" t="str">
        <x:v>official_store_product_feed</x:v>
      </x:c>
      <x:c r="AV1575" s="37" t="str">
        <x:v>تغذية منتجات</x:v>
      </x:c>
      <x:c r="AW1575" s="37" t="str">
        <x:v>https://mintra.eg/products/sports-water-bottle-with-straw-800-ml-%D8%B2%D8%AC%D8%A7%D8%AC%D8%A9-%D8%B2%D9%85%D8%B2%D9%85%D9%8A%D8%A9-%D9%85%D8%A7%D8%A1</x:v>
      </x:c>
      <x:c r="AX1575" s="37" t="n">
        <x:v>1</x:v>
      </x:c>
      <x:c r="AY1575" s="60" t="n">
        <x:v>46233</x:v>
      </x:c>
      <x:c r="AZ1575" s="60"/>
      <x:c r="BA1575" s="60"/>
      <x:c r="BB1575" s="62" t="str">
        <x:f>IF(BA1575="","",(NOW()-BA1575)*24)</x:f>
      </x:c>
      <x:c r="BC1575" s="37" t="str">
        <x:f>IF(BA1575="","لم يُرصد",IF(BH1575&lt;&gt;TRUE,"غير نشط",IF(BD1575="فشل","فشل حالي",IF(BB1575&lt;=12,"حديث",IF(BB1575&lt;=24,"متأخر","قديم")))))</x:f>
        <x:v>لم يُرصد</x:v>
      </x:c>
      <x:c r="BD1575" s="37" t="str">
        <x:v>بانتظار أول رصد سعر</x:v>
      </x:c>
      <x:c r="BE1575" s="37" t="n">
        <x:v>0</x:v>
      </x:c>
      <x:c r="BF1575" s="37"/>
      <x:c r="BG1575" s="37"/>
      <x:c r="BH1575" s="54" t="b">
        <x:v>1</x:v>
      </x:c>
      <x:c r="BI1575" s="37" t="str">
        <x:v>جاهز لأول رصد</x:v>
      </x:c>
      <x:c r="BJ1575" s="37" t="str">
        <x:v>800 ml Transparent Water Bottle - with Straw — Neon Yellow</x:v>
      </x:c>
      <x:c r="BK1575" s="37" t="str">
        <x:v>الموديل والنسخة ورقم SKU مأخوذة من خلاصة المنتجات الرسمية لمتجر Mintra؛ لم تُنقل أي أسعار.</x:v>
      </x:c>
      <x:c r="BL1575" s="60" t="n">
        <x:v>46233</x:v>
      </x:c>
      <x:c r="BM1575" s="60" t="n">
        <x:v>46233</x:v>
      </x:c>
    </x:row>
    <x:row r="1576">
      <x:c r="A1576" s="37" t="str">
        <x:v>CASH-8DC7ADAD26C715</x:v>
      </x:c>
      <x:c r="B1576" s="37" t="str">
        <x:v>VAR-06248AB12E9D21|EG-063|STORE</x:v>
      </x:c>
      <x:c r="C1576" s="37" t="str">
        <x:v>VAR-06248AB12E9D21</x:v>
      </x:c>
      <x:c r="D1576" s="37" t="str">
        <x:v>MOD-C9799A01BF3028</x:v>
      </x:c>
      <x:c r="E1576" s="37" t="str">
        <x:v>Mintra 800 ml Transparent Water Bottle - with Straw Orange | 800ml</x:v>
      </x:c>
      <x:c r="F1576" s="37" t="str">
        <x:v>المطبخ والأدوات المنزلية</x:v>
      </x:c>
      <x:c r="G1576" s="37" t="str">
        <x:v>زجاجات مياه ومشروبات</x:v>
      </x:c>
      <x:c r="H1576" s="37" t="str">
        <x:v>Mintra</x:v>
      </x:c>
      <x:c r="I1576" s="37" t="str">
        <x:v>800 ml Transparent Water Bottle - with Straw</x:v>
      </x:c>
      <x:c r="J1576" s="37" t="str">
        <x:v>Orange</x:v>
      </x:c>
      <x:c r="K1576" s="37"/>
      <x:c r="L1576" s="37"/>
      <x:c r="M1576" s="37" t="str">
        <x:v>orange</x:v>
      </x:c>
      <x:c r="N1576" s="37" t="str">
        <x:v>07990</x:v>
      </x:c>
      <x:c r="O1576" s="37"/>
      <x:c r="P1576" s="37" t="str">
        <x:v>EG-063</x:v>
      </x:c>
      <x:c r="Q1576" s="37" t="str">
        <x:v>Mintra</x:v>
      </x:c>
      <x:c r="R1576" s="37" t="str">
        <x:v>علامة مباشرة/سلسلة</x:v>
      </x:c>
      <x:c r="S1576" s="37" t="str">
        <x:v>A</x:v>
      </x:c>
      <x:c r="T1576" s="37"/>
      <x:c r="U1576" s="37"/>
      <x:c r="V1576" s="37"/>
      <x:c r="W1576" s="37" t="str">
        <x:v>https://mintra.eg/products/sports-water-bottle-with-straw-800-ml-%D8%B2%D8%AC%D8%A7%D8%AC%D8%A9-%D8%B2%D9%85%D8%B2%D9%85%D9%8A%D8%A9-%D9%85%D8%A7%D8%A1</x:v>
      </x:c>
      <x:c r="X1576" s="37" t="str">
        <x:v>تغذية منتجات</x:v>
      </x:c>
      <x:c r="Y1576" s="37" t="str">
        <x:v>EGP</x:v>
      </x:c>
      <x:c r="Z1576" s="56"/>
      <x:c r="AA1576" s="56"/>
      <x:c r="AB1576" s="56" t="str">
        <x:f>IF(OR(Z1576="",AA1576=""),"",MAX(0,AA1576-Z1576))</x:f>
      </x:c>
      <x:c r="AC1576" s="58" t="str">
        <x:f>IF(OR(Z1576="",AA1576="",AA1576=0),"",MAX(0,(AA1576-Z1576)/AA1576))</x:f>
      </x:c>
      <x:c r="AD1576" s="56"/>
      <x:c r="AE1576" s="56" t="str">
        <x:f>IF(Z1576="","",Z1576+IF(AD1576="",0,AD1576))</x:f>
      </x:c>
      <x:c r="AF1576" s="37" t="str">
        <x:f>IF(AD1576="","",AD1576=0)</x:f>
      </x:c>
      <x:c r="AG1576" s="37"/>
      <x:c r="AH1576" s="37"/>
      <x:c r="AI1576" s="37"/>
      <x:c r="AJ1576" s="37" t="str">
        <x:v>القاهرة</x:v>
      </x:c>
      <x:c r="AK1576" s="37"/>
      <x:c r="AL1576" s="37"/>
      <x:c r="AM1576" s="37"/>
      <x:c r="AN1576" s="37"/>
      <x:c r="AO1576" s="37"/>
      <x:c r="AP1576" s="37"/>
      <x:c r="AQ1576" s="54" t="b">
        <x:v>1</x:v>
      </x:c>
      <x:c r="AR1576" s="37"/>
      <x:c r="AS1576" s="37" t="str">
        <x:v>تغذية منتجات رسمية</x:v>
      </x:c>
      <x:c r="AT1576" s="37" t="str">
        <x:v>عالية</x:v>
      </x:c>
      <x:c r="AU1576" s="37" t="str">
        <x:v>official_store_product_feed</x:v>
      </x:c>
      <x:c r="AV1576" s="37" t="str">
        <x:v>تغذية منتجات</x:v>
      </x:c>
      <x:c r="AW1576" s="37" t="str">
        <x:v>https://mintra.eg/products/sports-water-bottle-with-straw-800-ml-%D8%B2%D8%AC%D8%A7%D8%AC%D8%A9-%D8%B2%D9%85%D8%B2%D9%85%D9%8A%D8%A9-%D9%85%D8%A7%D8%A1</x:v>
      </x:c>
      <x:c r="AX1576" s="37" t="n">
        <x:v>1</x:v>
      </x:c>
      <x:c r="AY1576" s="60" t="n">
        <x:v>46233</x:v>
      </x:c>
      <x:c r="AZ1576" s="60"/>
      <x:c r="BA1576" s="60"/>
      <x:c r="BB1576" s="62" t="str">
        <x:f>IF(BA1576="","",(NOW()-BA1576)*24)</x:f>
      </x:c>
      <x:c r="BC1576" s="37" t="str">
        <x:f>IF(BA1576="","لم يُرصد",IF(BH1576&lt;&gt;TRUE,"غير نشط",IF(BD1576="فشل","فشل حالي",IF(BB1576&lt;=12,"حديث",IF(BB1576&lt;=24,"متأخر","قديم")))))</x:f>
        <x:v>لم يُرصد</x:v>
      </x:c>
      <x:c r="BD1576" s="37" t="str">
        <x:v>بانتظار أول رصد سعر</x:v>
      </x:c>
      <x:c r="BE1576" s="37" t="n">
        <x:v>0</x:v>
      </x:c>
      <x:c r="BF1576" s="37"/>
      <x:c r="BG1576" s="37"/>
      <x:c r="BH1576" s="54" t="b">
        <x:v>1</x:v>
      </x:c>
      <x:c r="BI1576" s="37" t="str">
        <x:v>جاهز لأول رصد</x:v>
      </x:c>
      <x:c r="BJ1576" s="37" t="str">
        <x:v>800 ml Transparent Water Bottle - with Straw — Orange</x:v>
      </x:c>
      <x:c r="BK1576" s="37" t="str">
        <x:v>الموديل والنسخة ورقم SKU مأخوذة من خلاصة المنتجات الرسمية لمتجر Mintra؛ لم تُنقل أي أسعار.</x:v>
      </x:c>
      <x:c r="BL1576" s="60" t="n">
        <x:v>46233</x:v>
      </x:c>
      <x:c r="BM1576" s="60" t="n">
        <x:v>46233</x:v>
      </x:c>
    </x:row>
    <x:row r="1577">
      <x:c r="A1577" s="37" t="str">
        <x:v>CASH-AE022DF1F8DDF0</x:v>
      </x:c>
      <x:c r="B1577" s="37" t="str">
        <x:v>VAR-2E8CF8817750B2|EG-063|STORE</x:v>
      </x:c>
      <x:c r="C1577" s="37" t="str">
        <x:v>VAR-2E8CF8817750B2</x:v>
      </x:c>
      <x:c r="D1577" s="37" t="str">
        <x:v>MOD-C9799A01BF3028</x:v>
      </x:c>
      <x:c r="E1577" s="37" t="str">
        <x:v>Mintra 800 ml Transparent Water Bottle - with Straw Pink | 800ml</x:v>
      </x:c>
      <x:c r="F1577" s="37" t="str">
        <x:v>المطبخ والأدوات المنزلية</x:v>
      </x:c>
      <x:c r="G1577" s="37" t="str">
        <x:v>زجاجات مياه ومشروبات</x:v>
      </x:c>
      <x:c r="H1577" s="37" t="str">
        <x:v>Mintra</x:v>
      </x:c>
      <x:c r="I1577" s="37" t="str">
        <x:v>800 ml Transparent Water Bottle - with Straw</x:v>
      </x:c>
      <x:c r="J1577" s="37" t="str">
        <x:v>Pink</x:v>
      </x:c>
      <x:c r="K1577" s="37"/>
      <x:c r="L1577" s="37"/>
      <x:c r="M1577" s="37" t="str">
        <x:v>pink</x:v>
      </x:c>
      <x:c r="N1577" s="37" t="str">
        <x:v>07939</x:v>
      </x:c>
      <x:c r="O1577" s="37"/>
      <x:c r="P1577" s="37" t="str">
        <x:v>EG-063</x:v>
      </x:c>
      <x:c r="Q1577" s="37" t="str">
        <x:v>Mintra</x:v>
      </x:c>
      <x:c r="R1577" s="37" t="str">
        <x:v>علامة مباشرة/سلسلة</x:v>
      </x:c>
      <x:c r="S1577" s="37" t="str">
        <x:v>A</x:v>
      </x:c>
      <x:c r="T1577" s="37"/>
      <x:c r="U1577" s="37"/>
      <x:c r="V1577" s="37"/>
      <x:c r="W1577" s="37" t="str">
        <x:v>https://mintra.eg/products/sports-water-bottle-with-straw-800-ml-%D8%B2%D8%AC%D8%A7%D8%AC%D8%A9-%D8%B2%D9%85%D8%B2%D9%85%D9%8A%D8%A9-%D9%85%D8%A7%D8%A1</x:v>
      </x:c>
      <x:c r="X1577" s="37" t="str">
        <x:v>تغذية منتجات</x:v>
      </x:c>
      <x:c r="Y1577" s="37" t="str">
        <x:v>EGP</x:v>
      </x:c>
      <x:c r="Z1577" s="56"/>
      <x:c r="AA1577" s="56"/>
      <x:c r="AB1577" s="56" t="str">
        <x:f>IF(OR(Z1577="",AA1577=""),"",MAX(0,AA1577-Z1577))</x:f>
      </x:c>
      <x:c r="AC1577" s="58" t="str">
        <x:f>IF(OR(Z1577="",AA1577="",AA1577=0),"",MAX(0,(AA1577-Z1577)/AA1577))</x:f>
      </x:c>
      <x:c r="AD1577" s="56"/>
      <x:c r="AE1577" s="56" t="str">
        <x:f>IF(Z1577="","",Z1577+IF(AD1577="",0,AD1577))</x:f>
      </x:c>
      <x:c r="AF1577" s="37" t="str">
        <x:f>IF(AD1577="","",AD1577=0)</x:f>
      </x:c>
      <x:c r="AG1577" s="37"/>
      <x:c r="AH1577" s="37"/>
      <x:c r="AI1577" s="37"/>
      <x:c r="AJ1577" s="37" t="str">
        <x:v>القاهرة</x:v>
      </x:c>
      <x:c r="AK1577" s="37"/>
      <x:c r="AL1577" s="37"/>
      <x:c r="AM1577" s="37"/>
      <x:c r="AN1577" s="37"/>
      <x:c r="AO1577" s="37"/>
      <x:c r="AP1577" s="37"/>
      <x:c r="AQ1577" s="54" t="b">
        <x:v>1</x:v>
      </x:c>
      <x:c r="AR1577" s="37"/>
      <x:c r="AS1577" s="37" t="str">
        <x:v>تغذية منتجات رسمية</x:v>
      </x:c>
      <x:c r="AT1577" s="37" t="str">
        <x:v>عالية</x:v>
      </x:c>
      <x:c r="AU1577" s="37" t="str">
        <x:v>official_store_product_feed</x:v>
      </x:c>
      <x:c r="AV1577" s="37" t="str">
        <x:v>تغذية منتجات</x:v>
      </x:c>
      <x:c r="AW1577" s="37" t="str">
        <x:v>https://mintra.eg/products/sports-water-bottle-with-straw-800-ml-%D8%B2%D8%AC%D8%A7%D8%AC%D8%A9-%D8%B2%D9%85%D8%B2%D9%85%D9%8A%D8%A9-%D9%85%D8%A7%D8%A1</x:v>
      </x:c>
      <x:c r="AX1577" s="37" t="n">
        <x:v>1</x:v>
      </x:c>
      <x:c r="AY1577" s="60" t="n">
        <x:v>46233</x:v>
      </x:c>
      <x:c r="AZ1577" s="60"/>
      <x:c r="BA1577" s="60"/>
      <x:c r="BB1577" s="62" t="str">
        <x:f>IF(BA1577="","",(NOW()-BA1577)*24)</x:f>
      </x:c>
      <x:c r="BC1577" s="37" t="str">
        <x:f>IF(BA1577="","لم يُرصد",IF(BH1577&lt;&gt;TRUE,"غير نشط",IF(BD1577="فشل","فشل حالي",IF(BB1577&lt;=12,"حديث",IF(BB1577&lt;=24,"متأخر","قديم")))))</x:f>
        <x:v>لم يُرصد</x:v>
      </x:c>
      <x:c r="BD1577" s="37" t="str">
        <x:v>بانتظار أول رصد سعر</x:v>
      </x:c>
      <x:c r="BE1577" s="37" t="n">
        <x:v>0</x:v>
      </x:c>
      <x:c r="BF1577" s="37"/>
      <x:c r="BG1577" s="37"/>
      <x:c r="BH1577" s="54" t="b">
        <x:v>1</x:v>
      </x:c>
      <x:c r="BI1577" s="37" t="str">
        <x:v>جاهز لأول رصد</x:v>
      </x:c>
      <x:c r="BJ1577" s="37" t="str">
        <x:v>800 ml Transparent Water Bottle - with Straw — Pink</x:v>
      </x:c>
      <x:c r="BK1577" s="37" t="str">
        <x:v>الموديل والنسخة ورقم SKU مأخوذة من خلاصة المنتجات الرسمية لمتجر Mintra؛ لم تُنقل أي أسعار.</x:v>
      </x:c>
      <x:c r="BL1577" s="60" t="n">
        <x:v>46233</x:v>
      </x:c>
      <x:c r="BM1577" s="60" t="n">
        <x:v>46233</x:v>
      </x:c>
    </x:row>
    <x:row r="1578">
      <x:c r="A1578" s="37" t="str">
        <x:v>CASH-C6A15A362EC639</x:v>
      </x:c>
      <x:c r="B1578" s="37" t="str">
        <x:v>VAR-0C8F7773B2E338|EG-063|STORE</x:v>
      </x:c>
      <x:c r="C1578" s="37" t="str">
        <x:v>VAR-0C8F7773B2E338</x:v>
      </x:c>
      <x:c r="D1578" s="37" t="str">
        <x:v>MOD-C9799A01BF3028</x:v>
      </x:c>
      <x:c r="E1578" s="37" t="str">
        <x:v>Mintra 800 ml Transparent Water Bottle - with Straw Purple | 800ml</x:v>
      </x:c>
      <x:c r="F1578" s="37" t="str">
        <x:v>المطبخ والأدوات المنزلية</x:v>
      </x:c>
      <x:c r="G1578" s="37" t="str">
        <x:v>زجاجات مياه ومشروبات</x:v>
      </x:c>
      <x:c r="H1578" s="37" t="str">
        <x:v>Mintra</x:v>
      </x:c>
      <x:c r="I1578" s="37" t="str">
        <x:v>800 ml Transparent Water Bottle - with Straw</x:v>
      </x:c>
      <x:c r="J1578" s="37" t="str">
        <x:v>Purple</x:v>
      </x:c>
      <x:c r="K1578" s="37"/>
      <x:c r="L1578" s="37"/>
      <x:c r="M1578" s="37" t="str">
        <x:v>purple</x:v>
      </x:c>
      <x:c r="N1578" s="37" t="str">
        <x:v>07933</x:v>
      </x:c>
      <x:c r="O1578" s="37"/>
      <x:c r="P1578" s="37" t="str">
        <x:v>EG-063</x:v>
      </x:c>
      <x:c r="Q1578" s="37" t="str">
        <x:v>Mintra</x:v>
      </x:c>
      <x:c r="R1578" s="37" t="str">
        <x:v>علامة مباشرة/سلسلة</x:v>
      </x:c>
      <x:c r="S1578" s="37" t="str">
        <x:v>A</x:v>
      </x:c>
      <x:c r="T1578" s="37"/>
      <x:c r="U1578" s="37"/>
      <x:c r="V1578" s="37"/>
      <x:c r="W1578" s="37" t="str">
        <x:v>https://mintra.eg/products/sports-water-bottle-with-straw-800-ml-%D8%B2%D8%AC%D8%A7%D8%AC%D8%A9-%D8%B2%D9%85%D8%B2%D9%85%D9%8A%D8%A9-%D9%85%D8%A7%D8%A1</x:v>
      </x:c>
      <x:c r="X1578" s="37" t="str">
        <x:v>تغذية منتجات</x:v>
      </x:c>
      <x:c r="Y1578" s="37" t="str">
        <x:v>EGP</x:v>
      </x:c>
      <x:c r="Z1578" s="56"/>
      <x:c r="AA1578" s="56"/>
      <x:c r="AB1578" s="56" t="str">
        <x:f>IF(OR(Z1578="",AA1578=""),"",MAX(0,AA1578-Z1578))</x:f>
      </x:c>
      <x:c r="AC1578" s="58" t="str">
        <x:f>IF(OR(Z1578="",AA1578="",AA1578=0),"",MAX(0,(AA1578-Z1578)/AA1578))</x:f>
      </x:c>
      <x:c r="AD1578" s="56"/>
      <x:c r="AE1578" s="56" t="str">
        <x:f>IF(Z1578="","",Z1578+IF(AD1578="",0,AD1578))</x:f>
      </x:c>
      <x:c r="AF1578" s="37" t="str">
        <x:f>IF(AD1578="","",AD1578=0)</x:f>
      </x:c>
      <x:c r="AG1578" s="37"/>
      <x:c r="AH1578" s="37"/>
      <x:c r="AI1578" s="37"/>
      <x:c r="AJ1578" s="37" t="str">
        <x:v>القاهرة</x:v>
      </x:c>
      <x:c r="AK1578" s="37"/>
      <x:c r="AL1578" s="37"/>
      <x:c r="AM1578" s="37"/>
      <x:c r="AN1578" s="37"/>
      <x:c r="AO1578" s="37"/>
      <x:c r="AP1578" s="37"/>
      <x:c r="AQ1578" s="54" t="b">
        <x:v>1</x:v>
      </x:c>
      <x:c r="AR1578" s="37"/>
      <x:c r="AS1578" s="37" t="str">
        <x:v>تغذية منتجات رسمية</x:v>
      </x:c>
      <x:c r="AT1578" s="37" t="str">
        <x:v>عالية</x:v>
      </x:c>
      <x:c r="AU1578" s="37" t="str">
        <x:v>official_store_product_feed</x:v>
      </x:c>
      <x:c r="AV1578" s="37" t="str">
        <x:v>تغذية منتجات</x:v>
      </x:c>
      <x:c r="AW1578" s="37" t="str">
        <x:v>https://mintra.eg/products/sports-water-bottle-with-straw-800-ml-%D8%B2%D8%AC%D8%A7%D8%AC%D8%A9-%D8%B2%D9%85%D8%B2%D9%85%D9%8A%D8%A9-%D9%85%D8%A7%D8%A1</x:v>
      </x:c>
      <x:c r="AX1578" s="37" t="n">
        <x:v>1</x:v>
      </x:c>
      <x:c r="AY1578" s="60" t="n">
        <x:v>46233</x:v>
      </x:c>
      <x:c r="AZ1578" s="60"/>
      <x:c r="BA1578" s="60"/>
      <x:c r="BB1578" s="62" t="str">
        <x:f>IF(BA1578="","",(NOW()-BA1578)*24)</x:f>
      </x:c>
      <x:c r="BC1578" s="37" t="str">
        <x:f>IF(BA1578="","لم يُرصد",IF(BH1578&lt;&gt;TRUE,"غير نشط",IF(BD1578="فشل","فشل حالي",IF(BB1578&lt;=12,"حديث",IF(BB1578&lt;=24,"متأخر","قديم")))))</x:f>
        <x:v>لم يُرصد</x:v>
      </x:c>
      <x:c r="BD1578" s="37" t="str">
        <x:v>بانتظار أول رصد سعر</x:v>
      </x:c>
      <x:c r="BE1578" s="37" t="n">
        <x:v>0</x:v>
      </x:c>
      <x:c r="BF1578" s="37"/>
      <x:c r="BG1578" s="37"/>
      <x:c r="BH1578" s="54" t="b">
        <x:v>1</x:v>
      </x:c>
      <x:c r="BI1578" s="37" t="str">
        <x:v>جاهز لأول رصد</x:v>
      </x:c>
      <x:c r="BJ1578" s="37" t="str">
        <x:v>800 ml Transparent Water Bottle - with Straw — Purple</x:v>
      </x:c>
      <x:c r="BK1578" s="37" t="str">
        <x:v>الموديل والنسخة ورقم SKU مأخوذة من خلاصة المنتجات الرسمية لمتجر Mintra؛ لم تُنقل أي أسعار.</x:v>
      </x:c>
      <x:c r="BL1578" s="60" t="n">
        <x:v>46233</x:v>
      </x:c>
      <x:c r="BM1578" s="60" t="n">
        <x:v>46233</x:v>
      </x:c>
    </x:row>
    <x:row r="1579">
      <x:c r="A1579" s="37" t="str">
        <x:v>CASH-CAEF50EC9C354A</x:v>
      </x:c>
      <x:c r="B1579" s="37" t="str">
        <x:v>VAR-285C91D4098C4C|EG-063|STORE</x:v>
      </x:c>
      <x:c r="C1579" s="37" t="str">
        <x:v>VAR-285C91D4098C4C</x:v>
      </x:c>
      <x:c r="D1579" s="37" t="str">
        <x:v>MOD-C9799A01BF3028</x:v>
      </x:c>
      <x:c r="E1579" s="37" t="str">
        <x:v>Mintra 800 ml Transparent Water Bottle - with Straw Turquoise | 800ml</x:v>
      </x:c>
      <x:c r="F1579" s="37" t="str">
        <x:v>المطبخ والأدوات المنزلية</x:v>
      </x:c>
      <x:c r="G1579" s="37" t="str">
        <x:v>زجاجات مياه ومشروبات</x:v>
      </x:c>
      <x:c r="H1579" s="37" t="str">
        <x:v>Mintra</x:v>
      </x:c>
      <x:c r="I1579" s="37" t="str">
        <x:v>800 ml Transparent Water Bottle - with Straw</x:v>
      </x:c>
      <x:c r="J1579" s="37" t="str">
        <x:v>Turquoise</x:v>
      </x:c>
      <x:c r="K1579" s="37"/>
      <x:c r="L1579" s="37"/>
      <x:c r="M1579" s="37" t="str">
        <x:v>turquoise</x:v>
      </x:c>
      <x:c r="N1579" s="37" t="str">
        <x:v>07935</x:v>
      </x:c>
      <x:c r="O1579" s="37"/>
      <x:c r="P1579" s="37" t="str">
        <x:v>EG-063</x:v>
      </x:c>
      <x:c r="Q1579" s="37" t="str">
        <x:v>Mintra</x:v>
      </x:c>
      <x:c r="R1579" s="37" t="str">
        <x:v>علامة مباشرة/سلسلة</x:v>
      </x:c>
      <x:c r="S1579" s="37" t="str">
        <x:v>A</x:v>
      </x:c>
      <x:c r="T1579" s="37"/>
      <x:c r="U1579" s="37"/>
      <x:c r="V1579" s="37"/>
      <x:c r="W1579" s="37" t="str">
        <x:v>https://mintra.eg/products/sports-water-bottle-with-straw-800-ml-%D8%B2%D8%AC%D8%A7%D8%AC%D8%A9-%D8%B2%D9%85%D8%B2%D9%85%D9%8A%D8%A9-%D9%85%D8%A7%D8%A1</x:v>
      </x:c>
      <x:c r="X1579" s="37" t="str">
        <x:v>تغذية منتجات</x:v>
      </x:c>
      <x:c r="Y1579" s="37" t="str">
        <x:v>EGP</x:v>
      </x:c>
      <x:c r="Z1579" s="56"/>
      <x:c r="AA1579" s="56"/>
      <x:c r="AB1579" s="56" t="str">
        <x:f>IF(OR(Z1579="",AA1579=""),"",MAX(0,AA1579-Z1579))</x:f>
      </x:c>
      <x:c r="AC1579" s="58" t="str">
        <x:f>IF(OR(Z1579="",AA1579="",AA1579=0),"",MAX(0,(AA1579-Z1579)/AA1579))</x:f>
      </x:c>
      <x:c r="AD1579" s="56"/>
      <x:c r="AE1579" s="56" t="str">
        <x:f>IF(Z1579="","",Z1579+IF(AD1579="",0,AD1579))</x:f>
      </x:c>
      <x:c r="AF1579" s="37" t="str">
        <x:f>IF(AD1579="","",AD1579=0)</x:f>
      </x:c>
      <x:c r="AG1579" s="37"/>
      <x:c r="AH1579" s="37"/>
      <x:c r="AI1579" s="37"/>
      <x:c r="AJ1579" s="37" t="str">
        <x:v>القاهرة</x:v>
      </x:c>
      <x:c r="AK1579" s="37"/>
      <x:c r="AL1579" s="37"/>
      <x:c r="AM1579" s="37"/>
      <x:c r="AN1579" s="37"/>
      <x:c r="AO1579" s="37"/>
      <x:c r="AP1579" s="37"/>
      <x:c r="AQ1579" s="54" t="b">
        <x:v>1</x:v>
      </x:c>
      <x:c r="AR1579" s="37"/>
      <x:c r="AS1579" s="37" t="str">
        <x:v>تغذية منتجات رسمية</x:v>
      </x:c>
      <x:c r="AT1579" s="37" t="str">
        <x:v>عالية</x:v>
      </x:c>
      <x:c r="AU1579" s="37" t="str">
        <x:v>official_store_product_feed</x:v>
      </x:c>
      <x:c r="AV1579" s="37" t="str">
        <x:v>تغذية منتجات</x:v>
      </x:c>
      <x:c r="AW1579" s="37" t="str">
        <x:v>https://mintra.eg/products/sports-water-bottle-with-straw-800-ml-%D8%B2%D8%AC%D8%A7%D8%AC%D8%A9-%D8%B2%D9%85%D8%B2%D9%85%D9%8A%D8%A9-%D9%85%D8%A7%D8%A1</x:v>
      </x:c>
      <x:c r="AX1579" s="37" t="n">
        <x:v>1</x:v>
      </x:c>
      <x:c r="AY1579" s="60" t="n">
        <x:v>46233</x:v>
      </x:c>
      <x:c r="AZ1579" s="60"/>
      <x:c r="BA1579" s="60"/>
      <x:c r="BB1579" s="62" t="str">
        <x:f>IF(BA1579="","",(NOW()-BA1579)*24)</x:f>
      </x:c>
      <x:c r="BC1579" s="37" t="str">
        <x:f>IF(BA1579="","لم يُرصد",IF(BH1579&lt;&gt;TRUE,"غير نشط",IF(BD1579="فشل","فشل حالي",IF(BB1579&lt;=12,"حديث",IF(BB1579&lt;=24,"متأخر","قديم")))))</x:f>
        <x:v>لم يُرصد</x:v>
      </x:c>
      <x:c r="BD1579" s="37" t="str">
        <x:v>بانتظار أول رصد سعر</x:v>
      </x:c>
      <x:c r="BE1579" s="37" t="n">
        <x:v>0</x:v>
      </x:c>
      <x:c r="BF1579" s="37"/>
      <x:c r="BG1579" s="37"/>
      <x:c r="BH1579" s="54" t="b">
        <x:v>1</x:v>
      </x:c>
      <x:c r="BI1579" s="37" t="str">
        <x:v>جاهز لأول رصد</x:v>
      </x:c>
      <x:c r="BJ1579" s="37" t="str">
        <x:v>800 ml Transparent Water Bottle - with Straw — Turquoise</x:v>
      </x:c>
      <x:c r="BK1579" s="37" t="str">
        <x:v>الموديل والنسخة ورقم SKU مأخوذة من خلاصة المنتجات الرسمية لمتجر Mintra؛ لم تُنقل أي أسعار.</x:v>
      </x:c>
      <x:c r="BL1579" s="60" t="n">
        <x:v>46233</x:v>
      </x:c>
      <x:c r="BM1579" s="60" t="n">
        <x:v>46233</x:v>
      </x:c>
    </x:row>
    <x:row r="1580">
      <x:c r="A1580" s="37" t="str">
        <x:v>CASH-631F24243EEA67</x:v>
      </x:c>
      <x:c r="B1580" s="37" t="str">
        <x:v>VAR-25919F3CA746A4|EG-063|STORE</x:v>
      </x:c>
      <x:c r="C1580" s="37" t="str">
        <x:v>VAR-25919F3CA746A4</x:v>
      </x:c>
      <x:c r="D1580" s="37" t="str">
        <x:v>MOD-C9799A01BF3028</x:v>
      </x:c>
      <x:c r="E1580" s="37" t="str">
        <x:v>Mintra 800 ml Transparent Water Bottle - with Straw Watermelon | 800ml</x:v>
      </x:c>
      <x:c r="F1580" s="37" t="str">
        <x:v>المطبخ والأدوات المنزلية</x:v>
      </x:c>
      <x:c r="G1580" s="37" t="str">
        <x:v>زجاجات مياه ومشروبات</x:v>
      </x:c>
      <x:c r="H1580" s="37" t="str">
        <x:v>Mintra</x:v>
      </x:c>
      <x:c r="I1580" s="37" t="str">
        <x:v>800 ml Transparent Water Bottle - with Straw</x:v>
      </x:c>
      <x:c r="J1580" s="37" t="str">
        <x:v>Watermelon</x:v>
      </x:c>
      <x:c r="K1580" s="37"/>
      <x:c r="L1580" s="37"/>
      <x:c r="M1580" s="37" t="str">
        <x:v>watermelon</x:v>
      </x:c>
      <x:c r="N1580" s="37" t="str">
        <x:v>07934</x:v>
      </x:c>
      <x:c r="O1580" s="37"/>
      <x:c r="P1580" s="37" t="str">
        <x:v>EG-063</x:v>
      </x:c>
      <x:c r="Q1580" s="37" t="str">
        <x:v>Mintra</x:v>
      </x:c>
      <x:c r="R1580" s="37" t="str">
        <x:v>علامة مباشرة/سلسلة</x:v>
      </x:c>
      <x:c r="S1580" s="37" t="str">
        <x:v>A</x:v>
      </x:c>
      <x:c r="T1580" s="37"/>
      <x:c r="U1580" s="37"/>
      <x:c r="V1580" s="37"/>
      <x:c r="W1580" s="37" t="str">
        <x:v>https://mintra.eg/products/sports-water-bottle-with-straw-800-ml-%D8%B2%D8%AC%D8%A7%D8%AC%D8%A9-%D8%B2%D9%85%D8%B2%D9%85%D9%8A%D8%A9-%D9%85%D8%A7%D8%A1</x:v>
      </x:c>
      <x:c r="X1580" s="37" t="str">
        <x:v>تغذية منتجات</x:v>
      </x:c>
      <x:c r="Y1580" s="37" t="str">
        <x:v>EGP</x:v>
      </x:c>
      <x:c r="Z1580" s="56"/>
      <x:c r="AA1580" s="56"/>
      <x:c r="AB1580" s="56" t="str">
        <x:f>IF(OR(Z1580="",AA1580=""),"",MAX(0,AA1580-Z1580))</x:f>
      </x:c>
      <x:c r="AC1580" s="58" t="str">
        <x:f>IF(OR(Z1580="",AA1580="",AA1580=0),"",MAX(0,(AA1580-Z1580)/AA1580))</x:f>
      </x:c>
      <x:c r="AD1580" s="56"/>
      <x:c r="AE1580" s="56" t="str">
        <x:f>IF(Z1580="","",Z1580+IF(AD1580="",0,AD1580))</x:f>
      </x:c>
      <x:c r="AF1580" s="37" t="str">
        <x:f>IF(AD1580="","",AD1580=0)</x:f>
      </x:c>
      <x:c r="AG1580" s="37"/>
      <x:c r="AH1580" s="37"/>
      <x:c r="AI1580" s="37"/>
      <x:c r="AJ1580" s="37" t="str">
        <x:v>القاهرة</x:v>
      </x:c>
      <x:c r="AK1580" s="37"/>
      <x:c r="AL1580" s="37"/>
      <x:c r="AM1580" s="37"/>
      <x:c r="AN1580" s="37"/>
      <x:c r="AO1580" s="37"/>
      <x:c r="AP1580" s="37"/>
      <x:c r="AQ1580" s="54" t="b">
        <x:v>1</x:v>
      </x:c>
      <x:c r="AR1580" s="37"/>
      <x:c r="AS1580" s="37" t="str">
        <x:v>تغذية منتجات رسمية</x:v>
      </x:c>
      <x:c r="AT1580" s="37" t="str">
        <x:v>عالية</x:v>
      </x:c>
      <x:c r="AU1580" s="37" t="str">
        <x:v>official_store_product_feed</x:v>
      </x:c>
      <x:c r="AV1580" s="37" t="str">
        <x:v>تغذية منتجات</x:v>
      </x:c>
      <x:c r="AW1580" s="37" t="str">
        <x:v>https://mintra.eg/products/sports-water-bottle-with-straw-800-ml-%D8%B2%D8%AC%D8%A7%D8%AC%D8%A9-%D8%B2%D9%85%D8%B2%D9%85%D9%8A%D8%A9-%D9%85%D8%A7%D8%A1</x:v>
      </x:c>
      <x:c r="AX1580" s="37" t="n">
        <x:v>1</x:v>
      </x:c>
      <x:c r="AY1580" s="60" t="n">
        <x:v>46233</x:v>
      </x:c>
      <x:c r="AZ1580" s="60"/>
      <x:c r="BA1580" s="60"/>
      <x:c r="BB1580" s="62" t="str">
        <x:f>IF(BA1580="","",(NOW()-BA1580)*24)</x:f>
      </x:c>
      <x:c r="BC1580" s="37" t="str">
        <x:f>IF(BA1580="","لم يُرصد",IF(BH1580&lt;&gt;TRUE,"غير نشط",IF(BD1580="فشل","فشل حالي",IF(BB1580&lt;=12,"حديث",IF(BB1580&lt;=24,"متأخر","قديم")))))</x:f>
        <x:v>لم يُرصد</x:v>
      </x:c>
      <x:c r="BD1580" s="37" t="str">
        <x:v>بانتظار أول رصد سعر</x:v>
      </x:c>
      <x:c r="BE1580" s="37" t="n">
        <x:v>0</x:v>
      </x:c>
      <x:c r="BF1580" s="37"/>
      <x:c r="BG1580" s="37"/>
      <x:c r="BH1580" s="54" t="b">
        <x:v>1</x:v>
      </x:c>
      <x:c r="BI1580" s="37" t="str">
        <x:v>جاهز لأول رصد</x:v>
      </x:c>
      <x:c r="BJ1580" s="37" t="str">
        <x:v>800 ml Transparent Water Bottle - with Straw — Watermelon</x:v>
      </x:c>
      <x:c r="BK1580" s="37" t="str">
        <x:v>الموديل والنسخة ورقم SKU مأخوذة من خلاصة المنتجات الرسمية لمتجر Mintra؛ لم تُنقل أي أسعار.</x:v>
      </x:c>
      <x:c r="BL1580" s="60" t="n">
        <x:v>46233</x:v>
      </x:c>
      <x:c r="BM1580" s="60" t="n">
        <x:v>46233</x:v>
      </x:c>
    </x:row>
    <x:row r="1581">
      <x:c r="A1581" s="37" t="str">
        <x:v>CASH-F45B8FEBC8C47D</x:v>
      </x:c>
      <x:c r="B1581" s="37" t="str">
        <x:v>VAR-A7FF77AC0E5B5C|EG-063|STORE</x:v>
      </x:c>
      <x:c r="C1581" s="37" t="str">
        <x:v>VAR-A7FF77AC0E5B5C</x:v>
      </x:c>
      <x:c r="D1581" s="37" t="str">
        <x:v>MOD-C9799A01BF3028</x:v>
      </x:c>
      <x:c r="E1581" s="37" t="str">
        <x:v>Mintra 800 ml Transparent Water Bottle - with Straw Yellow | 800ml</x:v>
      </x:c>
      <x:c r="F1581" s="37" t="str">
        <x:v>المطبخ والأدوات المنزلية</x:v>
      </x:c>
      <x:c r="G1581" s="37" t="str">
        <x:v>زجاجات مياه ومشروبات</x:v>
      </x:c>
      <x:c r="H1581" s="37" t="str">
        <x:v>Mintra</x:v>
      </x:c>
      <x:c r="I1581" s="37" t="str">
        <x:v>800 ml Transparent Water Bottle - with Straw</x:v>
      </x:c>
      <x:c r="J1581" s="37" t="str">
        <x:v>Yellow</x:v>
      </x:c>
      <x:c r="K1581" s="37"/>
      <x:c r="L1581" s="37"/>
      <x:c r="M1581" s="37" t="str">
        <x:v>yellow</x:v>
      </x:c>
      <x:c r="N1581" s="37" t="str">
        <x:v>07936</x:v>
      </x:c>
      <x:c r="O1581" s="37"/>
      <x:c r="P1581" s="37" t="str">
        <x:v>EG-063</x:v>
      </x:c>
      <x:c r="Q1581" s="37" t="str">
        <x:v>Mintra</x:v>
      </x:c>
      <x:c r="R1581" s="37" t="str">
        <x:v>علامة مباشرة/سلسلة</x:v>
      </x:c>
      <x:c r="S1581" s="37" t="str">
        <x:v>A</x:v>
      </x:c>
      <x:c r="T1581" s="37"/>
      <x:c r="U1581" s="37"/>
      <x:c r="V1581" s="37"/>
      <x:c r="W1581" s="37" t="str">
        <x:v>https://mintra.eg/products/sports-water-bottle-with-straw-800-ml-%D8%B2%D8%AC%D8%A7%D8%AC%D8%A9-%D8%B2%D9%85%D8%B2%D9%85%D9%8A%D8%A9-%D9%85%D8%A7%D8%A1</x:v>
      </x:c>
      <x:c r="X1581" s="37" t="str">
        <x:v>تغذية منتجات</x:v>
      </x:c>
      <x:c r="Y1581" s="37" t="str">
        <x:v>EGP</x:v>
      </x:c>
      <x:c r="Z1581" s="56"/>
      <x:c r="AA1581" s="56"/>
      <x:c r="AB1581" s="56" t="str">
        <x:f>IF(OR(Z1581="",AA1581=""),"",MAX(0,AA1581-Z1581))</x:f>
      </x:c>
      <x:c r="AC1581" s="58" t="str">
        <x:f>IF(OR(Z1581="",AA1581="",AA1581=0),"",MAX(0,(AA1581-Z1581)/AA1581))</x:f>
      </x:c>
      <x:c r="AD1581" s="56"/>
      <x:c r="AE1581" s="56" t="str">
        <x:f>IF(Z1581="","",Z1581+IF(AD1581="",0,AD1581))</x:f>
      </x:c>
      <x:c r="AF1581" s="37" t="str">
        <x:f>IF(AD1581="","",AD1581=0)</x:f>
      </x:c>
      <x:c r="AG1581" s="37"/>
      <x:c r="AH1581" s="37"/>
      <x:c r="AI1581" s="37"/>
      <x:c r="AJ1581" s="37" t="str">
        <x:v>القاهرة</x:v>
      </x:c>
      <x:c r="AK1581" s="37"/>
      <x:c r="AL1581" s="37"/>
      <x:c r="AM1581" s="37"/>
      <x:c r="AN1581" s="37"/>
      <x:c r="AO1581" s="37"/>
      <x:c r="AP1581" s="37"/>
      <x:c r="AQ1581" s="54" t="b">
        <x:v>1</x:v>
      </x:c>
      <x:c r="AR1581" s="37"/>
      <x:c r="AS1581" s="37" t="str">
        <x:v>تغذية منتجات رسمية</x:v>
      </x:c>
      <x:c r="AT1581" s="37" t="str">
        <x:v>عالية</x:v>
      </x:c>
      <x:c r="AU1581" s="37" t="str">
        <x:v>official_store_product_feed</x:v>
      </x:c>
      <x:c r="AV1581" s="37" t="str">
        <x:v>تغذية منتجات</x:v>
      </x:c>
      <x:c r="AW1581" s="37" t="str">
        <x:v>https://mintra.eg/products/sports-water-bottle-with-straw-800-ml-%D8%B2%D8%AC%D8%A7%D8%AC%D8%A9-%D8%B2%D9%85%D8%B2%D9%85%D9%8A%D8%A9-%D9%85%D8%A7%D8%A1</x:v>
      </x:c>
      <x:c r="AX1581" s="37" t="n">
        <x:v>1</x:v>
      </x:c>
      <x:c r="AY1581" s="60" t="n">
        <x:v>46233</x:v>
      </x:c>
      <x:c r="AZ1581" s="60"/>
      <x:c r="BA1581" s="60"/>
      <x:c r="BB1581" s="62" t="str">
        <x:f>IF(BA1581="","",(NOW()-BA1581)*24)</x:f>
      </x:c>
      <x:c r="BC1581" s="37" t="str">
        <x:f>IF(BA1581="","لم يُرصد",IF(BH1581&lt;&gt;TRUE,"غير نشط",IF(BD1581="فشل","فشل حالي",IF(BB1581&lt;=12,"حديث",IF(BB1581&lt;=24,"متأخر","قديم")))))</x:f>
        <x:v>لم يُرصد</x:v>
      </x:c>
      <x:c r="BD1581" s="37" t="str">
        <x:v>بانتظار أول رصد سعر</x:v>
      </x:c>
      <x:c r="BE1581" s="37" t="n">
        <x:v>0</x:v>
      </x:c>
      <x:c r="BF1581" s="37"/>
      <x:c r="BG1581" s="37"/>
      <x:c r="BH1581" s="54" t="b">
        <x:v>1</x:v>
      </x:c>
      <x:c r="BI1581" s="37" t="str">
        <x:v>جاهز لأول رصد</x:v>
      </x:c>
      <x:c r="BJ1581" s="37" t="str">
        <x:v>800 ml Transparent Water Bottle - with Straw — Yellow</x:v>
      </x:c>
      <x:c r="BK1581" s="37" t="str">
        <x:v>الموديل والنسخة ورقم SKU مأخوذة من خلاصة المنتجات الرسمية لمتجر Mintra؛ لم تُنقل أي أسعار.</x:v>
      </x:c>
      <x:c r="BL1581" s="60" t="n">
        <x:v>46233</x:v>
      </x:c>
      <x:c r="BM1581" s="60" t="n">
        <x:v>46233</x:v>
      </x:c>
    </x:row>
    <x:row r="1582">
      <x:c r="A1582" s="37" t="str">
        <x:v>CASH-B5ADC5B168FBE3</x:v>
      </x:c>
      <x:c r="B1582" s="37" t="str">
        <x:v>VAR-629B63776141D5|EG-060|STORE</x:v>
      </x:c>
      <x:c r="C1582" s="37" t="str">
        <x:v>VAR-629B63776141D5</x:v>
      </x:c>
      <x:c r="D1582" s="37" t="str">
        <x:v>MOD-3C6CE8F62AB627</x:v>
      </x:c>
      <x:c r="E1582" s="37" t="str">
        <x:v>IKEA ASPEKT Knife sharpener black</x:v>
      </x:c>
      <x:c r="F1582" s="37" t="str">
        <x:v>المطبخ والأدوات المنزلية</x:v>
      </x:c>
      <x:c r="G1582" s="37" t="str">
        <x:v>سكاكين مطبخ</x:v>
      </x:c>
      <x:c r="H1582" s="37" t="str">
        <x:v>IKEA</x:v>
      </x:c>
      <x:c r="I1582" s="37" t="str">
        <x:v>ASPEKT Knife sharpener</x:v>
      </x:c>
      <x:c r="J1582" s="37" t="str">
        <x:v>black</x:v>
      </x:c>
      <x:c r="K1582" s="37"/>
      <x:c r="L1582" s="37"/>
      <x:c r="M1582" s="37" t="str">
        <x:v>black</x:v>
      </x:c>
      <x:c r="N1582" s="37" t="str">
        <x:v>57145296</x:v>
      </x:c>
      <x:c r="O1582" s="37"/>
      <x:c r="P1582" s="37" t="str">
        <x:v>EG-060</x:v>
      </x:c>
      <x:c r="Q1582" s="37" t="str">
        <x:v>IKEA Egypt</x:v>
      </x:c>
      <x:c r="R1582" s="37" t="str">
        <x:v>علامة مباشرة/سلسلة</x:v>
      </x:c>
      <x:c r="S1582" s="37" t="str">
        <x:v>A</x:v>
      </x:c>
      <x:c r="T1582" s="37"/>
      <x:c r="U1582" s="37"/>
      <x:c r="V1582" s="37"/>
      <x:c r="W1582" s="37" t="str">
        <x:v>https://www.ikea.com/eg/en/p/aspekt-knife-sharpener-black-57145296/</x:v>
      </x:c>
      <x:c r="X1582" s="37" t="str">
        <x:v>صفحة فئة منظمة</x:v>
      </x:c>
      <x:c r="Y1582" s="37" t="str">
        <x:v>EGP</x:v>
      </x:c>
      <x:c r="Z1582" s="56"/>
      <x:c r="AA1582" s="56"/>
      <x:c r="AB1582" s="56" t="str">
        <x:f>IF(OR(Z1582="",AA1582=""),"",MAX(0,AA1582-Z1582))</x:f>
      </x:c>
      <x:c r="AC1582" s="58" t="str">
        <x:f>IF(OR(Z1582="",AA1582="",AA1582=0),"",MAX(0,(AA1582-Z1582)/AA1582))</x:f>
      </x:c>
      <x:c r="AD1582" s="56"/>
      <x:c r="AE1582" s="56" t="str">
        <x:f>IF(Z1582="","",Z1582+IF(AD1582="",0,AD1582))</x:f>
      </x:c>
      <x:c r="AF1582" s="37" t="str">
        <x:f>IF(AD1582="","",AD1582=0)</x:f>
      </x:c>
      <x:c r="AG1582" s="37"/>
      <x:c r="AH1582" s="37"/>
      <x:c r="AI1582" s="37"/>
      <x:c r="AJ1582" s="37" t="str">
        <x:v>القاهرة</x:v>
      </x:c>
      <x:c r="AK1582" s="37"/>
      <x:c r="AL1582" s="37"/>
      <x:c r="AM1582" s="37"/>
      <x:c r="AN1582" s="37"/>
      <x:c r="AO1582" s="37"/>
      <x:c r="AP1582" s="37"/>
      <x:c r="AQ1582" s="54" t="b">
        <x:v>1</x:v>
      </x:c>
      <x:c r="AR1582" s="37"/>
      <x:c r="AS1582" s="37" t="str">
        <x:v>JSON-LD لقائمة المتجر</x:v>
      </x:c>
      <x:c r="AT1582" s="37" t="str">
        <x:v>متوسطة</x:v>
      </x:c>
      <x:c r="AU1582" s="37" t="str">
        <x:v>official_store_category_jsonld</x:v>
      </x:c>
      <x:c r="AV1582" s="37" t="str">
        <x:v>JSON-LD</x:v>
      </x:c>
      <x:c r="AW1582" s="37" t="str">
        <x:v>https://www.ikea.com/eg/en/p/aspekt-knife-sharpener-black-57145296/</x:v>
      </x:c>
      <x:c r="AX1582" s="37" t="n">
        <x:v>1</x:v>
      </x:c>
      <x:c r="AY1582" s="60" t="n">
        <x:v>46233</x:v>
      </x:c>
      <x:c r="AZ1582" s="60"/>
      <x:c r="BA1582" s="60"/>
      <x:c r="BB1582" s="62" t="str">
        <x:f>IF(BA1582="","",(NOW()-BA1582)*24)</x:f>
      </x:c>
      <x:c r="BC1582" s="37" t="str">
        <x:f>IF(BA1582="","لم يُرصد",IF(BH1582&lt;&gt;TRUE,"غير نشط",IF(BD1582="فشل","فشل حالي",IF(BB1582&lt;=12,"حديث",IF(BB1582&lt;=24,"متأخر","قديم")))))</x:f>
        <x:v>لم يُرصد</x:v>
      </x:c>
      <x:c r="BD1582" s="37" t="str">
        <x:v>بانتظار أول رصد سعر</x:v>
      </x:c>
      <x:c r="BE1582" s="37" t="n">
        <x:v>0</x:v>
      </x:c>
      <x:c r="BF1582" s="37"/>
      <x:c r="BG1582" s="37"/>
      <x:c r="BH1582" s="54" t="b">
        <x:v>1</x:v>
      </x:c>
      <x:c r="BI1582" s="37" t="str">
        <x:v>يحتاج اكتشاف رابط المنتج</x:v>
      </x:c>
      <x:c r="BJ1582" s="37" t="str">
        <x:v>ASPEKT, Knife sharpener, black</x:v>
      </x:c>
      <x:c r="BK1582" s="37" t="str">
        <x:v>الاسم ورقم الصنف والمواصفات الظاهرة مأخوذة من قائمة JSON-LD الرسمية للفئة في IKEA Egypt؛ لم تُنقل أي أسعار.</x:v>
      </x:c>
      <x:c r="BL1582" s="60" t="n">
        <x:v>46233</x:v>
      </x:c>
      <x:c r="BM1582" s="60" t="n">
        <x:v>46233</x:v>
      </x:c>
    </x:row>
    <x:row r="1583">
      <x:c r="A1583" s="37" t="str">
        <x:v>CASH-7B5C7CC066F39A</x:v>
      </x:c>
      <x:c r="B1583" s="37" t="str">
        <x:v>VAR-979D8447458D61|EG-060|STORE</x:v>
      </x:c>
      <x:c r="C1583" s="37" t="str">
        <x:v>VAR-979D8447458D61</x:v>
      </x:c>
      <x:c r="D1583" s="37" t="str">
        <x:v>MOD-B315066C5398C8</x:v>
      </x:c>
      <x:c r="E1583" s="37" t="str">
        <x:v>IKEA HACKIG Cook's knife ceramic white/beige, 15 cm | beige / white</x:v>
      </x:c>
      <x:c r="F1583" s="37" t="str">
        <x:v>المطبخ والأدوات المنزلية</x:v>
      </x:c>
      <x:c r="G1583" s="37" t="str">
        <x:v>سكاكين مطبخ</x:v>
      </x:c>
      <x:c r="H1583" s="37" t="str">
        <x:v>IKEA</x:v>
      </x:c>
      <x:c r="I1583" s="37" t="str">
        <x:v>HACKIG Cook's knife</x:v>
      </x:c>
      <x:c r="J1583" s="37" t="str">
        <x:v>ceramic white/beige, 15 cm</x:v>
      </x:c>
      <x:c r="K1583" s="37"/>
      <x:c r="L1583" s="37"/>
      <x:c r="M1583" s="37" t="str">
        <x:v>beige / white</x:v>
      </x:c>
      <x:c r="N1583" s="37" t="str">
        <x:v>40598484</x:v>
      </x:c>
      <x:c r="O1583" s="37"/>
      <x:c r="P1583" s="37" t="str">
        <x:v>EG-060</x:v>
      </x:c>
      <x:c r="Q1583" s="37" t="str">
        <x:v>IKEA Egypt</x:v>
      </x:c>
      <x:c r="R1583" s="37" t="str">
        <x:v>علامة مباشرة/سلسلة</x:v>
      </x:c>
      <x:c r="S1583" s="37" t="str">
        <x:v>A</x:v>
      </x:c>
      <x:c r="T1583" s="37"/>
      <x:c r="U1583" s="37"/>
      <x:c r="V1583" s="37"/>
      <x:c r="W1583" s="37" t="str">
        <x:v>https://www.ikea.com/eg/en/p/hackig-cooks-knife-ceramic-white-beige-40598484/</x:v>
      </x:c>
      <x:c r="X1583" s="37" t="str">
        <x:v>صفحة فئة منظمة</x:v>
      </x:c>
      <x:c r="Y1583" s="37" t="str">
        <x:v>EGP</x:v>
      </x:c>
      <x:c r="Z1583" s="56"/>
      <x:c r="AA1583" s="56"/>
      <x:c r="AB1583" s="56" t="str">
        <x:f>IF(OR(Z1583="",AA1583=""),"",MAX(0,AA1583-Z1583))</x:f>
      </x:c>
      <x:c r="AC1583" s="58" t="str">
        <x:f>IF(OR(Z1583="",AA1583="",AA1583=0),"",MAX(0,(AA1583-Z1583)/AA1583))</x:f>
      </x:c>
      <x:c r="AD1583" s="56"/>
      <x:c r="AE1583" s="56" t="str">
        <x:f>IF(Z1583="","",Z1583+IF(AD1583="",0,AD1583))</x:f>
      </x:c>
      <x:c r="AF1583" s="37" t="str">
        <x:f>IF(AD1583="","",AD1583=0)</x:f>
      </x:c>
      <x:c r="AG1583" s="37"/>
      <x:c r="AH1583" s="37"/>
      <x:c r="AI1583" s="37"/>
      <x:c r="AJ1583" s="37" t="str">
        <x:v>القاهرة</x:v>
      </x:c>
      <x:c r="AK1583" s="37"/>
      <x:c r="AL1583" s="37"/>
      <x:c r="AM1583" s="37"/>
      <x:c r="AN1583" s="37"/>
      <x:c r="AO1583" s="37"/>
      <x:c r="AP1583" s="37"/>
      <x:c r="AQ1583" s="54" t="b">
        <x:v>1</x:v>
      </x:c>
      <x:c r="AR1583" s="37"/>
      <x:c r="AS1583" s="37" t="str">
        <x:v>JSON-LD لقائمة المتجر</x:v>
      </x:c>
      <x:c r="AT1583" s="37" t="str">
        <x:v>متوسطة</x:v>
      </x:c>
      <x:c r="AU1583" s="37" t="str">
        <x:v>official_store_category_jsonld</x:v>
      </x:c>
      <x:c r="AV1583" s="37" t="str">
        <x:v>JSON-LD</x:v>
      </x:c>
      <x:c r="AW1583" s="37" t="str">
        <x:v>https://www.ikea.com/eg/en/p/hackig-cooks-knife-ceramic-white-beige-40598484/</x:v>
      </x:c>
      <x:c r="AX1583" s="37" t="n">
        <x:v>1</x:v>
      </x:c>
      <x:c r="AY1583" s="60" t="n">
        <x:v>46233</x:v>
      </x:c>
      <x:c r="AZ1583" s="60"/>
      <x:c r="BA1583" s="60"/>
      <x:c r="BB1583" s="62" t="str">
        <x:f>IF(BA1583="","",(NOW()-BA1583)*24)</x:f>
      </x:c>
      <x:c r="BC1583" s="37" t="str">
        <x:f>IF(BA1583="","لم يُرصد",IF(BH1583&lt;&gt;TRUE,"غير نشط",IF(BD1583="فشل","فشل حالي",IF(BB1583&lt;=12,"حديث",IF(BB1583&lt;=24,"متأخر","قديم")))))</x:f>
        <x:v>لم يُرصد</x:v>
      </x:c>
      <x:c r="BD1583" s="37" t="str">
        <x:v>بانتظار أول رصد سعر</x:v>
      </x:c>
      <x:c r="BE1583" s="37" t="n">
        <x:v>0</x:v>
      </x:c>
      <x:c r="BF1583" s="37"/>
      <x:c r="BG1583" s="37"/>
      <x:c r="BH1583" s="54" t="b">
        <x:v>1</x:v>
      </x:c>
      <x:c r="BI1583" s="37" t="str">
        <x:v>يحتاج اكتشاف رابط المنتج</x:v>
      </x:c>
      <x:c r="BJ1583" s="37" t="str">
        <x:v>HACKIG, Cook's knife, ceramic white/beige, 15 cm</x:v>
      </x:c>
      <x:c r="BK1583" s="37" t="str">
        <x:v>الاسم ورقم الصنف والمواصفات الظاهرة مأخوذة من قائمة JSON-LD الرسمية للفئة في IKEA Egypt؛ لم تُنقل أي أسعار.</x:v>
      </x:c>
      <x:c r="BL1583" s="60" t="n">
        <x:v>46233</x:v>
      </x:c>
      <x:c r="BM1583" s="60" t="n">
        <x:v>46233</x:v>
      </x:c>
    </x:row>
    <x:row r="1584">
      <x:c r="A1584" s="37" t="str">
        <x:v>CASH-46BD626FB95447</x:v>
      </x:c>
      <x:c r="B1584" s="37" t="str">
        <x:v>VAR-F55F49DA7613D7|EG-060|STORE</x:v>
      </x:c>
      <x:c r="C1584" s="37" t="str">
        <x:v>VAR-F55F49DA7613D7</x:v>
      </x:c>
      <x:c r="D1584" s="37" t="str">
        <x:v>MOD-687B0B787D8151</x:v>
      </x:c>
      <x:c r="E1584" s="37" t="str">
        <x:v>IKEA HULTARP Magnetic knife rack black, 38 cm</x:v>
      </x:c>
      <x:c r="F1584" s="37" t="str">
        <x:v>المطبخ والأدوات المنزلية</x:v>
      </x:c>
      <x:c r="G1584" s="37" t="str">
        <x:v>سكاكين مطبخ</x:v>
      </x:c>
      <x:c r="H1584" s="37" t="str">
        <x:v>IKEA</x:v>
      </x:c>
      <x:c r="I1584" s="37" t="str">
        <x:v>HULTARP Magnetic knife rack</x:v>
      </x:c>
      <x:c r="J1584" s="37" t="str">
        <x:v>black, 38 cm</x:v>
      </x:c>
      <x:c r="K1584" s="37"/>
      <x:c r="L1584" s="37"/>
      <x:c r="M1584" s="37" t="str">
        <x:v>black</x:v>
      </x:c>
      <x:c r="N1584" s="37" t="str">
        <x:v>80444442</x:v>
      </x:c>
      <x:c r="O1584" s="37"/>
      <x:c r="P1584" s="37" t="str">
        <x:v>EG-060</x:v>
      </x:c>
      <x:c r="Q1584" s="37" t="str">
        <x:v>IKEA Egypt</x:v>
      </x:c>
      <x:c r="R1584" s="37" t="str">
        <x:v>علامة مباشرة/سلسلة</x:v>
      </x:c>
      <x:c r="S1584" s="37" t="str">
        <x:v>A</x:v>
      </x:c>
      <x:c r="T1584" s="37"/>
      <x:c r="U1584" s="37"/>
      <x:c r="V1584" s="37"/>
      <x:c r="W1584" s="37" t="str">
        <x:v>https://www.ikea.com/eg/en/p/hultarp-magnetic-knife-rack-black-80444442/</x:v>
      </x:c>
      <x:c r="X1584" s="37" t="str">
        <x:v>صفحة فئة منظمة</x:v>
      </x:c>
      <x:c r="Y1584" s="37" t="str">
        <x:v>EGP</x:v>
      </x:c>
      <x:c r="Z1584" s="56"/>
      <x:c r="AA1584" s="56"/>
      <x:c r="AB1584" s="56" t="str">
        <x:f>IF(OR(Z1584="",AA1584=""),"",MAX(0,AA1584-Z1584))</x:f>
      </x:c>
      <x:c r="AC1584" s="58" t="str">
        <x:f>IF(OR(Z1584="",AA1584="",AA1584=0),"",MAX(0,(AA1584-Z1584)/AA1584))</x:f>
      </x:c>
      <x:c r="AD1584" s="56"/>
      <x:c r="AE1584" s="56" t="str">
        <x:f>IF(Z1584="","",Z1584+IF(AD1584="",0,AD1584))</x:f>
      </x:c>
      <x:c r="AF1584" s="37" t="str">
        <x:f>IF(AD1584="","",AD1584=0)</x:f>
      </x:c>
      <x:c r="AG1584" s="37"/>
      <x:c r="AH1584" s="37"/>
      <x:c r="AI1584" s="37"/>
      <x:c r="AJ1584" s="37" t="str">
        <x:v>القاهرة</x:v>
      </x:c>
      <x:c r="AK1584" s="37"/>
      <x:c r="AL1584" s="37"/>
      <x:c r="AM1584" s="37"/>
      <x:c r="AN1584" s="37"/>
      <x:c r="AO1584" s="37"/>
      <x:c r="AP1584" s="37"/>
      <x:c r="AQ1584" s="54" t="b">
        <x:v>1</x:v>
      </x:c>
      <x:c r="AR1584" s="37"/>
      <x:c r="AS1584" s="37" t="str">
        <x:v>JSON-LD لقائمة المتجر</x:v>
      </x:c>
      <x:c r="AT1584" s="37" t="str">
        <x:v>متوسطة</x:v>
      </x:c>
      <x:c r="AU1584" s="37" t="str">
        <x:v>official_store_category_jsonld</x:v>
      </x:c>
      <x:c r="AV1584" s="37" t="str">
        <x:v>JSON-LD</x:v>
      </x:c>
      <x:c r="AW1584" s="37" t="str">
        <x:v>https://www.ikea.com/eg/en/p/hultarp-magnetic-knife-rack-black-80444442/</x:v>
      </x:c>
      <x:c r="AX1584" s="37" t="n">
        <x:v>1</x:v>
      </x:c>
      <x:c r="AY1584" s="60" t="n">
        <x:v>46233</x:v>
      </x:c>
      <x:c r="AZ1584" s="60"/>
      <x:c r="BA1584" s="60"/>
      <x:c r="BB1584" s="62" t="str">
        <x:f>IF(BA1584="","",(NOW()-BA1584)*24)</x:f>
      </x:c>
      <x:c r="BC1584" s="37" t="str">
        <x:f>IF(BA1584="","لم يُرصد",IF(BH1584&lt;&gt;TRUE,"غير نشط",IF(BD1584="فشل","فشل حالي",IF(BB1584&lt;=12,"حديث",IF(BB1584&lt;=24,"متأخر","قديم")))))</x:f>
        <x:v>لم يُرصد</x:v>
      </x:c>
      <x:c r="BD1584" s="37" t="str">
        <x:v>بانتظار أول رصد سعر</x:v>
      </x:c>
      <x:c r="BE1584" s="37" t="n">
        <x:v>0</x:v>
      </x:c>
      <x:c r="BF1584" s="37"/>
      <x:c r="BG1584" s="37"/>
      <x:c r="BH1584" s="54" t="b">
        <x:v>1</x:v>
      </x:c>
      <x:c r="BI1584" s="37" t="str">
        <x:v>يحتاج اكتشاف رابط المنتج</x:v>
      </x:c>
      <x:c r="BJ1584" s="37" t="str">
        <x:v>HULTARP, Magnetic knife rack, black, 38 cm</x:v>
      </x:c>
      <x:c r="BK1584" s="37" t="str">
        <x:v>الاسم ورقم الصنف والمواصفات الظاهرة مأخوذة من قائمة JSON-LD الرسمية للفئة في IKEA Egypt؛ لم تُنقل أي أسعار.</x:v>
      </x:c>
      <x:c r="BL1584" s="60" t="n">
        <x:v>46233</x:v>
      </x:c>
      <x:c r="BM1584" s="60" t="n">
        <x:v>46233</x:v>
      </x:c>
    </x:row>
    <x:row r="1585">
      <x:c r="A1585" s="37" t="str">
        <x:v>CASH-381FFD30C46EE8</x:v>
      </x:c>
      <x:c r="B1585" s="37" t="str">
        <x:v>VAR-3B586D30E0534B|EG-060|STORE</x:v>
      </x:c>
      <x:c r="C1585" s="37" t="str">
        <x:v>VAR-3B586D30E0534B</x:v>
      </x:c>
      <x:c r="D1585" s="37" t="str">
        <x:v>MOD-D80CA1346E0CEF</x:v>
      </x:c>
      <x:c r="E1585" s="37" t="str">
        <x:v>IKEA IKEA 365+ Knife block 13x24 cm | 13×24 cm</x:v>
      </x:c>
      <x:c r="F1585" s="37" t="str">
        <x:v>المطبخ والأدوات المنزلية</x:v>
      </x:c>
      <x:c r="G1585" s="37" t="str">
        <x:v>سكاكين مطبخ</x:v>
      </x:c>
      <x:c r="H1585" s="37" t="str">
        <x:v>IKEA</x:v>
      </x:c>
      <x:c r="I1585" s="37" t="str">
        <x:v>IKEA 365+ Knife block</x:v>
      </x:c>
      <x:c r="J1585" s="37" t="str">
        <x:v>13x24 cm</x:v>
      </x:c>
      <x:c r="K1585" s="37"/>
      <x:c r="L1585" s="37"/>
      <x:c r="M1585" s="37"/>
      <x:c r="N1585" s="37" t="str">
        <x:v>10286399</x:v>
      </x:c>
      <x:c r="O1585" s="37"/>
      <x:c r="P1585" s="37" t="str">
        <x:v>EG-060</x:v>
      </x:c>
      <x:c r="Q1585" s="37" t="str">
        <x:v>IKEA Egypt</x:v>
      </x:c>
      <x:c r="R1585" s="37" t="str">
        <x:v>علامة مباشرة/سلسلة</x:v>
      </x:c>
      <x:c r="S1585" s="37" t="str">
        <x:v>A</x:v>
      </x:c>
      <x:c r="T1585" s="37"/>
      <x:c r="U1585" s="37"/>
      <x:c r="V1585" s="37"/>
      <x:c r="W1585" s="37" t="str">
        <x:v>https://www.ikea.com/eg/en/p/ikea-365-knife-block-10286399/</x:v>
      </x:c>
      <x:c r="X1585" s="37" t="str">
        <x:v>صفحة فئة منظمة</x:v>
      </x:c>
      <x:c r="Y1585" s="37" t="str">
        <x:v>EGP</x:v>
      </x:c>
      <x:c r="Z1585" s="56"/>
      <x:c r="AA1585" s="56"/>
      <x:c r="AB1585" s="56" t="str">
        <x:f>IF(OR(Z1585="",AA1585=""),"",MAX(0,AA1585-Z1585))</x:f>
      </x:c>
      <x:c r="AC1585" s="58" t="str">
        <x:f>IF(OR(Z1585="",AA1585="",AA1585=0),"",MAX(0,(AA1585-Z1585)/AA1585))</x:f>
      </x:c>
      <x:c r="AD1585" s="56"/>
      <x:c r="AE1585" s="56" t="str">
        <x:f>IF(Z1585="","",Z1585+IF(AD1585="",0,AD1585))</x:f>
      </x:c>
      <x:c r="AF1585" s="37" t="str">
        <x:f>IF(AD1585="","",AD1585=0)</x:f>
      </x:c>
      <x:c r="AG1585" s="37"/>
      <x:c r="AH1585" s="37"/>
      <x:c r="AI1585" s="37"/>
      <x:c r="AJ1585" s="37" t="str">
        <x:v>القاهرة</x:v>
      </x:c>
      <x:c r="AK1585" s="37"/>
      <x:c r="AL1585" s="37"/>
      <x:c r="AM1585" s="37"/>
      <x:c r="AN1585" s="37"/>
      <x:c r="AO1585" s="37"/>
      <x:c r="AP1585" s="37"/>
      <x:c r="AQ1585" s="54" t="b">
        <x:v>1</x:v>
      </x:c>
      <x:c r="AR1585" s="37"/>
      <x:c r="AS1585" s="37" t="str">
        <x:v>JSON-LD لقائمة المتجر</x:v>
      </x:c>
      <x:c r="AT1585" s="37" t="str">
        <x:v>متوسطة</x:v>
      </x:c>
      <x:c r="AU1585" s="37" t="str">
        <x:v>official_store_category_jsonld</x:v>
      </x:c>
      <x:c r="AV1585" s="37" t="str">
        <x:v>JSON-LD</x:v>
      </x:c>
      <x:c r="AW1585" s="37" t="str">
        <x:v>https://www.ikea.com/eg/en/p/ikea-365-knife-block-10286399/</x:v>
      </x:c>
      <x:c r="AX1585" s="37" t="n">
        <x:v>1</x:v>
      </x:c>
      <x:c r="AY1585" s="60" t="n">
        <x:v>46233</x:v>
      </x:c>
      <x:c r="AZ1585" s="60"/>
      <x:c r="BA1585" s="60"/>
      <x:c r="BB1585" s="62" t="str">
        <x:f>IF(BA1585="","",(NOW()-BA1585)*24)</x:f>
      </x:c>
      <x:c r="BC1585" s="37" t="str">
        <x:f>IF(BA1585="","لم يُرصد",IF(BH1585&lt;&gt;TRUE,"غير نشط",IF(BD1585="فشل","فشل حالي",IF(BB1585&lt;=12,"حديث",IF(BB1585&lt;=24,"متأخر","قديم")))))</x:f>
        <x:v>لم يُرصد</x:v>
      </x:c>
      <x:c r="BD1585" s="37" t="str">
        <x:v>بانتظار أول رصد سعر</x:v>
      </x:c>
      <x:c r="BE1585" s="37" t="n">
        <x:v>0</x:v>
      </x:c>
      <x:c r="BF1585" s="37"/>
      <x:c r="BG1585" s="37"/>
      <x:c r="BH1585" s="54" t="b">
        <x:v>1</x:v>
      </x:c>
      <x:c r="BI1585" s="37" t="str">
        <x:v>يحتاج اكتشاف رابط المنتج</x:v>
      </x:c>
      <x:c r="BJ1585" s="37" t="str">
        <x:v>IKEA 365+, Knife block, 13x24 cm</x:v>
      </x:c>
      <x:c r="BK1585" s="37" t="str">
        <x:v>الاسم ورقم الصنف والمواصفات الظاهرة مأخوذة من قائمة JSON-LD الرسمية للفئة في IKEA Egypt؛ لم تُنقل أي أسعار.</x:v>
      </x:c>
      <x:c r="BL1585" s="60" t="n">
        <x:v>46233</x:v>
      </x:c>
      <x:c r="BM1585" s="60" t="n">
        <x:v>46233</x:v>
      </x:c>
    </x:row>
    <x:row r="1586">
      <x:c r="A1586" s="37" t="str">
        <x:v>CASH-97ED2B5C712087</x:v>
      </x:c>
      <x:c r="B1586" s="37" t="str">
        <x:v>VAR-A68F086077D7F0|EG-060|STORE</x:v>
      </x:c>
      <x:c r="C1586" s="37" t="str">
        <x:v>VAR-A68F086077D7F0</x:v>
      </x:c>
      <x:c r="D1586" s="37" t="str">
        <x:v>MOD-486A3255CD51E1</x:v>
      </x:c>
      <x:c r="E1586" s="37" t="str">
        <x:v>IKEA JÄMFÖRA Knife block with 3 knives black</x:v>
      </x:c>
      <x:c r="F1586" s="37" t="str">
        <x:v>المطبخ والأدوات المنزلية</x:v>
      </x:c>
      <x:c r="G1586" s="37" t="str">
        <x:v>سكاكين مطبخ</x:v>
      </x:c>
      <x:c r="H1586" s="37" t="str">
        <x:v>IKEA</x:v>
      </x:c>
      <x:c r="I1586" s="37" t="str">
        <x:v>JÄMFÖRA Knife block with 3 knives</x:v>
      </x:c>
      <x:c r="J1586" s="37" t="str">
        <x:v>black</x:v>
      </x:c>
      <x:c r="K1586" s="37"/>
      <x:c r="L1586" s="37"/>
      <x:c r="M1586" s="37" t="str">
        <x:v>black</x:v>
      </x:c>
      <x:c r="N1586" s="37" t="str">
        <x:v>10346831</x:v>
      </x:c>
      <x:c r="O1586" s="37"/>
      <x:c r="P1586" s="37" t="str">
        <x:v>EG-060</x:v>
      </x:c>
      <x:c r="Q1586" s="37" t="str">
        <x:v>IKEA Egypt</x:v>
      </x:c>
      <x:c r="R1586" s="37" t="str">
        <x:v>علامة مباشرة/سلسلة</x:v>
      </x:c>
      <x:c r="S1586" s="37" t="str">
        <x:v>A</x:v>
      </x:c>
      <x:c r="T1586" s="37"/>
      <x:c r="U1586" s="37"/>
      <x:c r="V1586" s="37"/>
      <x:c r="W1586" s="37" t="str">
        <x:v>https://www.ikea.com/eg/en/p/jaemfoera-knife-block-with-3-knives-black-10346831/</x:v>
      </x:c>
      <x:c r="X1586" s="37" t="str">
        <x:v>صفحة فئة منظمة</x:v>
      </x:c>
      <x:c r="Y1586" s="37" t="str">
        <x:v>EGP</x:v>
      </x:c>
      <x:c r="Z1586" s="56"/>
      <x:c r="AA1586" s="56"/>
      <x:c r="AB1586" s="56" t="str">
        <x:f>IF(OR(Z1586="",AA1586=""),"",MAX(0,AA1586-Z1586))</x:f>
      </x:c>
      <x:c r="AC1586" s="58" t="str">
        <x:f>IF(OR(Z1586="",AA1586="",AA1586=0),"",MAX(0,(AA1586-Z1586)/AA1586))</x:f>
      </x:c>
      <x:c r="AD1586" s="56"/>
      <x:c r="AE1586" s="56" t="str">
        <x:f>IF(Z1586="","",Z1586+IF(AD1586="",0,AD1586))</x:f>
      </x:c>
      <x:c r="AF1586" s="37" t="str">
        <x:f>IF(AD1586="","",AD1586=0)</x:f>
      </x:c>
      <x:c r="AG1586" s="37"/>
      <x:c r="AH1586" s="37"/>
      <x:c r="AI1586" s="37"/>
      <x:c r="AJ1586" s="37" t="str">
        <x:v>القاهرة</x:v>
      </x:c>
      <x:c r="AK1586" s="37"/>
      <x:c r="AL1586" s="37"/>
      <x:c r="AM1586" s="37"/>
      <x:c r="AN1586" s="37"/>
      <x:c r="AO1586" s="37"/>
      <x:c r="AP1586" s="37"/>
      <x:c r="AQ1586" s="54" t="b">
        <x:v>1</x:v>
      </x:c>
      <x:c r="AR1586" s="37"/>
      <x:c r="AS1586" s="37" t="str">
        <x:v>JSON-LD لقائمة المتجر</x:v>
      </x:c>
      <x:c r="AT1586" s="37" t="str">
        <x:v>متوسطة</x:v>
      </x:c>
      <x:c r="AU1586" s="37" t="str">
        <x:v>official_store_category_jsonld</x:v>
      </x:c>
      <x:c r="AV1586" s="37" t="str">
        <x:v>JSON-LD</x:v>
      </x:c>
      <x:c r="AW1586" s="37" t="str">
        <x:v>https://www.ikea.com/eg/en/p/jaemfoera-knife-block-with-3-knives-black-10346831/</x:v>
      </x:c>
      <x:c r="AX1586" s="37" t="n">
        <x:v>1</x:v>
      </x:c>
      <x:c r="AY1586" s="60" t="n">
        <x:v>46233</x:v>
      </x:c>
      <x:c r="AZ1586" s="60"/>
      <x:c r="BA1586" s="60"/>
      <x:c r="BB1586" s="62" t="str">
        <x:f>IF(BA1586="","",(NOW()-BA1586)*24)</x:f>
      </x:c>
      <x:c r="BC1586" s="37" t="str">
        <x:f>IF(BA1586="","لم يُرصد",IF(BH1586&lt;&gt;TRUE,"غير نشط",IF(BD1586="فشل","فشل حالي",IF(BB1586&lt;=12,"حديث",IF(BB1586&lt;=24,"متأخر","قديم")))))</x:f>
        <x:v>لم يُرصد</x:v>
      </x:c>
      <x:c r="BD1586" s="37" t="str">
        <x:v>بانتظار أول رصد سعر</x:v>
      </x:c>
      <x:c r="BE1586" s="37" t="n">
        <x:v>0</x:v>
      </x:c>
      <x:c r="BF1586" s="37"/>
      <x:c r="BG1586" s="37"/>
      <x:c r="BH1586" s="54" t="b">
        <x:v>1</x:v>
      </x:c>
      <x:c r="BI1586" s="37" t="str">
        <x:v>يحتاج اكتشاف رابط المنتج</x:v>
      </x:c>
      <x:c r="BJ1586" s="37" t="str">
        <x:v>JÄMFÖRA, Knife block with 3 knives, black</x:v>
      </x:c>
      <x:c r="BK1586" s="37" t="str">
        <x:v>الاسم ورقم الصنف والمواصفات الظاهرة مأخوذة من قائمة JSON-LD الرسمية للفئة في IKEA Egypt؛ لم تُنقل أي أسعار.</x:v>
      </x:c>
      <x:c r="BL1586" s="60" t="n">
        <x:v>46233</x:v>
      </x:c>
      <x:c r="BM1586" s="60" t="n">
        <x:v>46233</x:v>
      </x:c>
    </x:row>
    <x:row r="1587">
      <x:c r="A1587" s="37" t="str">
        <x:v>CASH-AACE7D6D570E3A</x:v>
      </x:c>
      <x:c r="B1587" s="37" t="str">
        <x:v>VAR-9531E1C44BF245|EG-060|STORE</x:v>
      </x:c>
      <x:c r="C1587" s="37" t="str">
        <x:v>VAR-9531E1C44BF245</x:v>
      </x:c>
      <x:c r="D1587" s="37" t="str">
        <x:v>MOD-B2DD9E7EBC6026</x:v>
      </x:c>
      <x:c r="E1587" s="37" t="str">
        <x:v>IKEA KUNGSFORS Magnetic knife rack stainless steel</x:v>
      </x:c>
      <x:c r="F1587" s="37" t="str">
        <x:v>المطبخ والأدوات المنزلية</x:v>
      </x:c>
      <x:c r="G1587" s="37" t="str">
        <x:v>سكاكين مطبخ</x:v>
      </x:c>
      <x:c r="H1587" s="37" t="str">
        <x:v>IKEA</x:v>
      </x:c>
      <x:c r="I1587" s="37" t="str">
        <x:v>KUNGSFORS Magnetic knife rack</x:v>
      </x:c>
      <x:c r="J1587" s="37" t="str">
        <x:v>stainless steel</x:v>
      </x:c>
      <x:c r="K1587" s="37"/>
      <x:c r="L1587" s="37"/>
      <x:c r="M1587" s="37"/>
      <x:c r="N1587" s="37" t="str">
        <x:v>40334921</x:v>
      </x:c>
      <x:c r="O1587" s="37"/>
      <x:c r="P1587" s="37" t="str">
        <x:v>EG-060</x:v>
      </x:c>
      <x:c r="Q1587" s="37" t="str">
        <x:v>IKEA Egypt</x:v>
      </x:c>
      <x:c r="R1587" s="37" t="str">
        <x:v>علامة مباشرة/سلسلة</x:v>
      </x:c>
      <x:c r="S1587" s="37" t="str">
        <x:v>A</x:v>
      </x:c>
      <x:c r="T1587" s="37"/>
      <x:c r="U1587" s="37"/>
      <x:c r="V1587" s="37"/>
      <x:c r="W1587" s="37" t="str">
        <x:v>https://www.ikea.com/eg/en/p/kungsfors-magnetic-knife-rack-stainless-steel-40334921/</x:v>
      </x:c>
      <x:c r="X1587" s="37" t="str">
        <x:v>صفحة فئة منظمة</x:v>
      </x:c>
      <x:c r="Y1587" s="37" t="str">
        <x:v>EGP</x:v>
      </x:c>
      <x:c r="Z1587" s="56"/>
      <x:c r="AA1587" s="56"/>
      <x:c r="AB1587" s="56" t="str">
        <x:f>IF(OR(Z1587="",AA1587=""),"",MAX(0,AA1587-Z1587))</x:f>
      </x:c>
      <x:c r="AC1587" s="58" t="str">
        <x:f>IF(OR(Z1587="",AA1587="",AA1587=0),"",MAX(0,(AA1587-Z1587)/AA1587))</x:f>
      </x:c>
      <x:c r="AD1587" s="56"/>
      <x:c r="AE1587" s="56" t="str">
        <x:f>IF(Z1587="","",Z1587+IF(AD1587="",0,AD1587))</x:f>
      </x:c>
      <x:c r="AF1587" s="37" t="str">
        <x:f>IF(AD1587="","",AD1587=0)</x:f>
      </x:c>
      <x:c r="AG1587" s="37"/>
      <x:c r="AH1587" s="37"/>
      <x:c r="AI1587" s="37"/>
      <x:c r="AJ1587" s="37" t="str">
        <x:v>القاهرة</x:v>
      </x:c>
      <x:c r="AK1587" s="37"/>
      <x:c r="AL1587" s="37"/>
      <x:c r="AM1587" s="37"/>
      <x:c r="AN1587" s="37"/>
      <x:c r="AO1587" s="37"/>
      <x:c r="AP1587" s="37"/>
      <x:c r="AQ1587" s="54" t="b">
        <x:v>1</x:v>
      </x:c>
      <x:c r="AR1587" s="37"/>
      <x:c r="AS1587" s="37" t="str">
        <x:v>JSON-LD لقائمة المتجر</x:v>
      </x:c>
      <x:c r="AT1587" s="37" t="str">
        <x:v>متوسطة</x:v>
      </x:c>
      <x:c r="AU1587" s="37" t="str">
        <x:v>official_store_category_jsonld</x:v>
      </x:c>
      <x:c r="AV1587" s="37" t="str">
        <x:v>JSON-LD</x:v>
      </x:c>
      <x:c r="AW1587" s="37" t="str">
        <x:v>https://www.ikea.com/eg/en/p/kungsfors-magnetic-knife-rack-stainless-steel-40334921/</x:v>
      </x:c>
      <x:c r="AX1587" s="37" t="n">
        <x:v>1</x:v>
      </x:c>
      <x:c r="AY1587" s="60" t="n">
        <x:v>46233</x:v>
      </x:c>
      <x:c r="AZ1587" s="60"/>
      <x:c r="BA1587" s="60"/>
      <x:c r="BB1587" s="62" t="str">
        <x:f>IF(BA1587="","",(NOW()-BA1587)*24)</x:f>
      </x:c>
      <x:c r="BC1587" s="37" t="str">
        <x:f>IF(BA1587="","لم يُرصد",IF(BH1587&lt;&gt;TRUE,"غير نشط",IF(BD1587="فشل","فشل حالي",IF(BB1587&lt;=12,"حديث",IF(BB1587&lt;=24,"متأخر","قديم")))))</x:f>
        <x:v>لم يُرصد</x:v>
      </x:c>
      <x:c r="BD1587" s="37" t="str">
        <x:v>بانتظار أول رصد سعر</x:v>
      </x:c>
      <x:c r="BE1587" s="37" t="n">
        <x:v>0</x:v>
      </x:c>
      <x:c r="BF1587" s="37"/>
      <x:c r="BG1587" s="37"/>
      <x:c r="BH1587" s="54" t="b">
        <x:v>1</x:v>
      </x:c>
      <x:c r="BI1587" s="37" t="str">
        <x:v>يحتاج اكتشاف رابط المنتج</x:v>
      </x:c>
      <x:c r="BJ1587" s="37" t="str">
        <x:v>KUNGSFORS, Magnetic knife rack, stainless steel</x:v>
      </x:c>
      <x:c r="BK1587" s="37" t="str">
        <x:v>الاسم ورقم الصنف والمواصفات الظاهرة مأخوذة من قائمة JSON-LD الرسمية للفئة في IKEA Egypt؛ لم تُنقل أي أسعار.</x:v>
      </x:c>
      <x:c r="BL1587" s="60" t="n">
        <x:v>46233</x:v>
      </x:c>
      <x:c r="BM1587" s="60" t="n">
        <x:v>46233</x:v>
      </x:c>
    </x:row>
    <x:row r="1588">
      <x:c r="A1588" s="37" t="str">
        <x:v>CASH-44D9C365101019</x:v>
      </x:c>
      <x:c r="B1588" s="37" t="str">
        <x:v>VAR-3C16DD931898D8|EG-060|STORE</x:v>
      </x:c>
      <x:c r="C1588" s="37" t="str">
        <x:v>VAR-3C16DD931898D8</x:v>
      </x:c>
      <x:c r="D1588" s="37" t="str">
        <x:v>MOD-8E3E0B0DC3B90E</x:v>
      </x:c>
      <x:c r="E1588" s="37" t="str">
        <x:v>IKEA SKÄRANDE Knife sharpener black</x:v>
      </x:c>
      <x:c r="F1588" s="37" t="str">
        <x:v>المطبخ والأدوات المنزلية</x:v>
      </x:c>
      <x:c r="G1588" s="37" t="str">
        <x:v>سكاكين مطبخ</x:v>
      </x:c>
      <x:c r="H1588" s="37" t="str">
        <x:v>IKEA</x:v>
      </x:c>
      <x:c r="I1588" s="37" t="str">
        <x:v>SKÄRANDE Knife sharpener</x:v>
      </x:c>
      <x:c r="J1588" s="37" t="str">
        <x:v>black</x:v>
      </x:c>
      <x:c r="K1588" s="37"/>
      <x:c r="L1588" s="37"/>
      <x:c r="M1588" s="37" t="str">
        <x:v>black</x:v>
      </x:c>
      <x:c r="N1588" s="37" t="str">
        <x:v>50289169</x:v>
      </x:c>
      <x:c r="O1588" s="37"/>
      <x:c r="P1588" s="37" t="str">
        <x:v>EG-060</x:v>
      </x:c>
      <x:c r="Q1588" s="37" t="str">
        <x:v>IKEA Egypt</x:v>
      </x:c>
      <x:c r="R1588" s="37" t="str">
        <x:v>علامة مباشرة/سلسلة</x:v>
      </x:c>
      <x:c r="S1588" s="37" t="str">
        <x:v>A</x:v>
      </x:c>
      <x:c r="T1588" s="37"/>
      <x:c r="U1588" s="37"/>
      <x:c r="V1588" s="37"/>
      <x:c r="W1588" s="37" t="str">
        <x:v>https://www.ikea.com/eg/en/p/skaerande-knife-sharpener-black-50289169/</x:v>
      </x:c>
      <x:c r="X1588" s="37" t="str">
        <x:v>صفحة فئة منظمة</x:v>
      </x:c>
      <x:c r="Y1588" s="37" t="str">
        <x:v>EGP</x:v>
      </x:c>
      <x:c r="Z1588" s="56"/>
      <x:c r="AA1588" s="56"/>
      <x:c r="AB1588" s="56" t="str">
        <x:f>IF(OR(Z1588="",AA1588=""),"",MAX(0,AA1588-Z1588))</x:f>
      </x:c>
      <x:c r="AC1588" s="58" t="str">
        <x:f>IF(OR(Z1588="",AA1588="",AA1588=0),"",MAX(0,(AA1588-Z1588)/AA1588))</x:f>
      </x:c>
      <x:c r="AD1588" s="56"/>
      <x:c r="AE1588" s="56" t="str">
        <x:f>IF(Z1588="","",Z1588+IF(AD1588="",0,AD1588))</x:f>
      </x:c>
      <x:c r="AF1588" s="37" t="str">
        <x:f>IF(AD1588="","",AD1588=0)</x:f>
      </x:c>
      <x:c r="AG1588" s="37"/>
      <x:c r="AH1588" s="37"/>
      <x:c r="AI1588" s="37"/>
      <x:c r="AJ1588" s="37" t="str">
        <x:v>القاهرة</x:v>
      </x:c>
      <x:c r="AK1588" s="37"/>
      <x:c r="AL1588" s="37"/>
      <x:c r="AM1588" s="37"/>
      <x:c r="AN1588" s="37"/>
      <x:c r="AO1588" s="37"/>
      <x:c r="AP1588" s="37"/>
      <x:c r="AQ1588" s="54" t="b">
        <x:v>1</x:v>
      </x:c>
      <x:c r="AR1588" s="37"/>
      <x:c r="AS1588" s="37" t="str">
        <x:v>JSON-LD لقائمة المتجر</x:v>
      </x:c>
      <x:c r="AT1588" s="37" t="str">
        <x:v>متوسطة</x:v>
      </x:c>
      <x:c r="AU1588" s="37" t="str">
        <x:v>official_store_category_jsonld</x:v>
      </x:c>
      <x:c r="AV1588" s="37" t="str">
        <x:v>JSON-LD</x:v>
      </x:c>
      <x:c r="AW1588" s="37" t="str">
        <x:v>https://www.ikea.com/eg/en/p/skaerande-knife-sharpener-black-50289169/</x:v>
      </x:c>
      <x:c r="AX1588" s="37" t="n">
        <x:v>1</x:v>
      </x:c>
      <x:c r="AY1588" s="60" t="n">
        <x:v>46233</x:v>
      </x:c>
      <x:c r="AZ1588" s="60"/>
      <x:c r="BA1588" s="60"/>
      <x:c r="BB1588" s="62" t="str">
        <x:f>IF(BA1588="","",(NOW()-BA1588)*24)</x:f>
      </x:c>
      <x:c r="BC1588" s="37" t="str">
        <x:f>IF(BA1588="","لم يُرصد",IF(BH1588&lt;&gt;TRUE,"غير نشط",IF(BD1588="فشل","فشل حالي",IF(BB1588&lt;=12,"حديث",IF(BB1588&lt;=24,"متأخر","قديم")))))</x:f>
        <x:v>لم يُرصد</x:v>
      </x:c>
      <x:c r="BD1588" s="37" t="str">
        <x:v>بانتظار أول رصد سعر</x:v>
      </x:c>
      <x:c r="BE1588" s="37" t="n">
        <x:v>0</x:v>
      </x:c>
      <x:c r="BF1588" s="37"/>
      <x:c r="BG1588" s="37"/>
      <x:c r="BH1588" s="54" t="b">
        <x:v>1</x:v>
      </x:c>
      <x:c r="BI1588" s="37" t="str">
        <x:v>يحتاج اكتشاف رابط المنتج</x:v>
      </x:c>
      <x:c r="BJ1588" s="37" t="str">
        <x:v>SKÄRANDE, Knife sharpener, black</x:v>
      </x:c>
      <x:c r="BK1588" s="37" t="str">
        <x:v>الاسم ورقم الصنف والمواصفات الظاهرة مأخوذة من قائمة JSON-LD الرسمية للفئة في IKEA Egypt؛ لم تُنقل أي أسعار.</x:v>
      </x:c>
      <x:c r="BL1588" s="60" t="n">
        <x:v>46233</x:v>
      </x:c>
      <x:c r="BM1588" s="60" t="n">
        <x:v>46233</x:v>
      </x:c>
    </x:row>
    <x:row r="1589">
      <x:c r="A1589" s="37" t="str">
        <x:v>CASH-78C4204F2F645A</x:v>
      </x:c>
      <x:c r="B1589" s="37" t="str">
        <x:v>VAR-453CF9A2048D19|EG-060|STORE</x:v>
      </x:c>
      <x:c r="C1589" s="37" t="str">
        <x:v>VAR-453CF9A2048D19</x:v>
      </x:c>
      <x:c r="D1589" s="37" t="str">
        <x:v>MOD-36D183F8B0BCA1</x:v>
      </x:c>
      <x:c r="E1589" s="37" t="str">
        <x:v>IKEA VARDAGEN Cook's knife stainless steel/walnut, 16 cm</x:v>
      </x:c>
      <x:c r="F1589" s="37" t="str">
        <x:v>المطبخ والأدوات المنزلية</x:v>
      </x:c>
      <x:c r="G1589" s="37" t="str">
        <x:v>سكاكين مطبخ</x:v>
      </x:c>
      <x:c r="H1589" s="37" t="str">
        <x:v>IKEA</x:v>
      </x:c>
      <x:c r="I1589" s="37" t="str">
        <x:v>VARDAGEN Cook's knife</x:v>
      </x:c>
      <x:c r="J1589" s="37" t="str">
        <x:v>stainless steel/walnut, 16 cm</x:v>
      </x:c>
      <x:c r="K1589" s="37"/>
      <x:c r="L1589" s="37"/>
      <x:c r="M1589" s="37"/>
      <x:c r="N1589" s="37" t="str">
        <x:v>40602476</x:v>
      </x:c>
      <x:c r="O1589" s="37"/>
      <x:c r="P1589" s="37" t="str">
        <x:v>EG-060</x:v>
      </x:c>
      <x:c r="Q1589" s="37" t="str">
        <x:v>IKEA Egypt</x:v>
      </x:c>
      <x:c r="R1589" s="37" t="str">
        <x:v>علامة مباشرة/سلسلة</x:v>
      </x:c>
      <x:c r="S1589" s="37" t="str">
        <x:v>A</x:v>
      </x:c>
      <x:c r="T1589" s="37"/>
      <x:c r="U1589" s="37"/>
      <x:c r="V1589" s="37"/>
      <x:c r="W1589" s="37" t="str">
        <x:v>https://www.ikea.com/eg/en/p/vardagen-cooks-knife-stainless-steel-walnut-40602476/</x:v>
      </x:c>
      <x:c r="X1589" s="37" t="str">
        <x:v>صفحة فئة منظمة</x:v>
      </x:c>
      <x:c r="Y1589" s="37" t="str">
        <x:v>EGP</x:v>
      </x:c>
      <x:c r="Z1589" s="56"/>
      <x:c r="AA1589" s="56"/>
      <x:c r="AB1589" s="56" t="str">
        <x:f>IF(OR(Z1589="",AA1589=""),"",MAX(0,AA1589-Z1589))</x:f>
      </x:c>
      <x:c r="AC1589" s="58" t="str">
        <x:f>IF(OR(Z1589="",AA1589="",AA1589=0),"",MAX(0,(AA1589-Z1589)/AA1589))</x:f>
      </x:c>
      <x:c r="AD1589" s="56"/>
      <x:c r="AE1589" s="56" t="str">
        <x:f>IF(Z1589="","",Z1589+IF(AD1589="",0,AD1589))</x:f>
      </x:c>
      <x:c r="AF1589" s="37" t="str">
        <x:f>IF(AD1589="","",AD1589=0)</x:f>
      </x:c>
      <x:c r="AG1589" s="37"/>
      <x:c r="AH1589" s="37"/>
      <x:c r="AI1589" s="37"/>
      <x:c r="AJ1589" s="37" t="str">
        <x:v>القاهرة</x:v>
      </x:c>
      <x:c r="AK1589" s="37"/>
      <x:c r="AL1589" s="37"/>
      <x:c r="AM1589" s="37"/>
      <x:c r="AN1589" s="37"/>
      <x:c r="AO1589" s="37"/>
      <x:c r="AP1589" s="37"/>
      <x:c r="AQ1589" s="54" t="b">
        <x:v>1</x:v>
      </x:c>
      <x:c r="AR1589" s="37"/>
      <x:c r="AS1589" s="37" t="str">
        <x:v>JSON-LD لقائمة المتجر</x:v>
      </x:c>
      <x:c r="AT1589" s="37" t="str">
        <x:v>متوسطة</x:v>
      </x:c>
      <x:c r="AU1589" s="37" t="str">
        <x:v>official_store_category_jsonld</x:v>
      </x:c>
      <x:c r="AV1589" s="37" t="str">
        <x:v>JSON-LD</x:v>
      </x:c>
      <x:c r="AW1589" s="37" t="str">
        <x:v>https://www.ikea.com/eg/en/p/vardagen-cooks-knife-stainless-steel-walnut-40602476/</x:v>
      </x:c>
      <x:c r="AX1589" s="37" t="n">
        <x:v>1</x:v>
      </x:c>
      <x:c r="AY1589" s="60" t="n">
        <x:v>46233</x:v>
      </x:c>
      <x:c r="AZ1589" s="60"/>
      <x:c r="BA1589" s="60"/>
      <x:c r="BB1589" s="62" t="str">
        <x:f>IF(BA1589="","",(NOW()-BA1589)*24)</x:f>
      </x:c>
      <x:c r="BC1589" s="37" t="str">
        <x:f>IF(BA1589="","لم يُرصد",IF(BH1589&lt;&gt;TRUE,"غير نشط",IF(BD1589="فشل","فشل حالي",IF(BB1589&lt;=12,"حديث",IF(BB1589&lt;=24,"متأخر","قديم")))))</x:f>
        <x:v>لم يُرصد</x:v>
      </x:c>
      <x:c r="BD1589" s="37" t="str">
        <x:v>بانتظار أول رصد سعر</x:v>
      </x:c>
      <x:c r="BE1589" s="37" t="n">
        <x:v>0</x:v>
      </x:c>
      <x:c r="BF1589" s="37"/>
      <x:c r="BG1589" s="37"/>
      <x:c r="BH1589" s="54" t="b">
        <x:v>1</x:v>
      </x:c>
      <x:c r="BI1589" s="37" t="str">
        <x:v>يحتاج اكتشاف رابط المنتج</x:v>
      </x:c>
      <x:c r="BJ1589" s="37" t="str">
        <x:v>VARDAGEN, Cook's knife, stainless steel/walnut, 16 cm</x:v>
      </x:c>
      <x:c r="BK1589" s="37" t="str">
        <x:v>الاسم ورقم الصنف والمواصفات الظاهرة مأخوذة من قائمة JSON-LD الرسمية للفئة في IKEA Egypt؛ لم تُنقل أي أسعار.</x:v>
      </x:c>
      <x:c r="BL1589" s="60" t="n">
        <x:v>46233</x:v>
      </x:c>
      <x:c r="BM1589" s="60" t="n">
        <x:v>46233</x:v>
      </x:c>
    </x:row>
    <x:row r="1590">
      <x:c r="A1590" s="37" t="str">
        <x:v>CASH-77A4C65A9D3D70</x:v>
      </x:c>
      <x:c r="B1590" s="37" t="str">
        <x:v>VAR-57A54568653298|EG-060|STORE</x:v>
      </x:c>
      <x:c r="C1590" s="37" t="str">
        <x:v>VAR-57A54568653298</x:v>
      </x:c>
      <x:c r="D1590" s="37" t="str">
        <x:v>MOD-1E4633170A2A1E</x:v>
      </x:c>
      <x:c r="E1590" s="37" t="str">
        <x:v>IKEA VIMPELFISK Knife block bamboo/grey-turquoise</x:v>
      </x:c>
      <x:c r="F1590" s="37" t="str">
        <x:v>المطبخ والأدوات المنزلية</x:v>
      </x:c>
      <x:c r="G1590" s="37" t="str">
        <x:v>سكاكين مطبخ</x:v>
      </x:c>
      <x:c r="H1590" s="37" t="str">
        <x:v>IKEA</x:v>
      </x:c>
      <x:c r="I1590" s="37" t="str">
        <x:v>VIMPELFISK Knife block</x:v>
      </x:c>
      <x:c r="J1590" s="37" t="str">
        <x:v>bamboo/grey-turquoise</x:v>
      </x:c>
      <x:c r="K1590" s="37"/>
      <x:c r="L1590" s="37"/>
      <x:c r="M1590" s="37" t="str">
        <x:v>grey / turquoise</x:v>
      </x:c>
      <x:c r="N1590" s="37" t="str">
        <x:v>50582699</x:v>
      </x:c>
      <x:c r="O1590" s="37"/>
      <x:c r="P1590" s="37" t="str">
        <x:v>EG-060</x:v>
      </x:c>
      <x:c r="Q1590" s="37" t="str">
        <x:v>IKEA Egypt</x:v>
      </x:c>
      <x:c r="R1590" s="37" t="str">
        <x:v>علامة مباشرة/سلسلة</x:v>
      </x:c>
      <x:c r="S1590" s="37" t="str">
        <x:v>A</x:v>
      </x:c>
      <x:c r="T1590" s="37"/>
      <x:c r="U1590" s="37"/>
      <x:c r="V1590" s="37"/>
      <x:c r="W1590" s="37" t="str">
        <x:v>https://www.ikea.com/eg/en/p/vimpelfisk-knife-block-bamboo-grey-turquoise-50582699/</x:v>
      </x:c>
      <x:c r="X1590" s="37" t="str">
        <x:v>صفحة فئة منظمة</x:v>
      </x:c>
      <x:c r="Y1590" s="37" t="str">
        <x:v>EGP</x:v>
      </x:c>
      <x:c r="Z1590" s="56"/>
      <x:c r="AA1590" s="56"/>
      <x:c r="AB1590" s="56" t="str">
        <x:f>IF(OR(Z1590="",AA1590=""),"",MAX(0,AA1590-Z1590))</x:f>
      </x:c>
      <x:c r="AC1590" s="58" t="str">
        <x:f>IF(OR(Z1590="",AA1590="",AA1590=0),"",MAX(0,(AA1590-Z1590)/AA1590))</x:f>
      </x:c>
      <x:c r="AD1590" s="56"/>
      <x:c r="AE1590" s="56" t="str">
        <x:f>IF(Z1590="","",Z1590+IF(AD1590="",0,AD1590))</x:f>
      </x:c>
      <x:c r="AF1590" s="37" t="str">
        <x:f>IF(AD1590="","",AD1590=0)</x:f>
      </x:c>
      <x:c r="AG1590" s="37"/>
      <x:c r="AH1590" s="37"/>
      <x:c r="AI1590" s="37"/>
      <x:c r="AJ1590" s="37" t="str">
        <x:v>القاهرة</x:v>
      </x:c>
      <x:c r="AK1590" s="37"/>
      <x:c r="AL1590" s="37"/>
      <x:c r="AM1590" s="37"/>
      <x:c r="AN1590" s="37"/>
      <x:c r="AO1590" s="37"/>
      <x:c r="AP1590" s="37"/>
      <x:c r="AQ1590" s="54" t="b">
        <x:v>1</x:v>
      </x:c>
      <x:c r="AR1590" s="37"/>
      <x:c r="AS1590" s="37" t="str">
        <x:v>JSON-LD لقائمة المتجر</x:v>
      </x:c>
      <x:c r="AT1590" s="37" t="str">
        <x:v>متوسطة</x:v>
      </x:c>
      <x:c r="AU1590" s="37" t="str">
        <x:v>official_store_category_jsonld</x:v>
      </x:c>
      <x:c r="AV1590" s="37" t="str">
        <x:v>JSON-LD</x:v>
      </x:c>
      <x:c r="AW1590" s="37" t="str">
        <x:v>https://www.ikea.com/eg/en/p/vimpelfisk-knife-block-bamboo-grey-turquoise-50582699/</x:v>
      </x:c>
      <x:c r="AX1590" s="37" t="n">
        <x:v>1</x:v>
      </x:c>
      <x:c r="AY1590" s="60" t="n">
        <x:v>46233</x:v>
      </x:c>
      <x:c r="AZ1590" s="60"/>
      <x:c r="BA1590" s="60"/>
      <x:c r="BB1590" s="62" t="str">
        <x:f>IF(BA1590="","",(NOW()-BA1590)*24)</x:f>
      </x:c>
      <x:c r="BC1590" s="37" t="str">
        <x:f>IF(BA1590="","لم يُرصد",IF(BH1590&lt;&gt;TRUE,"غير نشط",IF(BD1590="فشل","فشل حالي",IF(BB1590&lt;=12,"حديث",IF(BB1590&lt;=24,"متأخر","قديم")))))</x:f>
        <x:v>لم يُرصد</x:v>
      </x:c>
      <x:c r="BD1590" s="37" t="str">
        <x:v>بانتظار أول رصد سعر</x:v>
      </x:c>
      <x:c r="BE1590" s="37" t="n">
        <x:v>0</x:v>
      </x:c>
      <x:c r="BF1590" s="37"/>
      <x:c r="BG1590" s="37"/>
      <x:c r="BH1590" s="54" t="b">
        <x:v>1</x:v>
      </x:c>
      <x:c r="BI1590" s="37" t="str">
        <x:v>يحتاج اكتشاف رابط المنتج</x:v>
      </x:c>
      <x:c r="BJ1590" s="37" t="str">
        <x:v>VIMPELFISK, Knife block, bamboo/grey-turquoise</x:v>
      </x:c>
      <x:c r="BK1590" s="37" t="str">
        <x:v>الاسم ورقم الصنف والمواصفات الظاهرة مأخوذة من قائمة JSON-LD الرسمية للفئة في IKEA Egypt؛ لم تُنقل أي أسعار.</x:v>
      </x:c>
      <x:c r="BL1590" s="60" t="n">
        <x:v>46233</x:v>
      </x:c>
      <x:c r="BM1590" s="60" t="n">
        <x:v>46233</x:v>
      </x:c>
    </x:row>
    <x:row r="1591">
      <x:c r="A1591" s="37" t="str">
        <x:v>CASH-D922F700E43CDB</x:v>
      </x:c>
      <x:c r="B1591" s="37" t="str">
        <x:v>VAR-19E892D6D947B1|EG-060|STORE</x:v>
      </x:c>
      <x:c r="C1591" s="37" t="str">
        <x:v>VAR-19E892D6D947B1</x:v>
      </x:c>
      <x:c r="D1591" s="37" t="str">
        <x:v>MOD-6E1B3FDD2D9DC9</x:v>
      </x:c>
      <x:c r="E1591" s="37" t="str">
        <x:v>IKEA VÖRDA Cook's knife black, 20 cm</x:v>
      </x:c>
      <x:c r="F1591" s="37" t="str">
        <x:v>المطبخ والأدوات المنزلية</x:v>
      </x:c>
      <x:c r="G1591" s="37" t="str">
        <x:v>سكاكين مطبخ</x:v>
      </x:c>
      <x:c r="H1591" s="37" t="str">
        <x:v>IKEA</x:v>
      </x:c>
      <x:c r="I1591" s="37" t="str">
        <x:v>VÖRDA Cook's knife</x:v>
      </x:c>
      <x:c r="J1591" s="37" t="str">
        <x:v>black, 20 cm</x:v>
      </x:c>
      <x:c r="K1591" s="37"/>
      <x:c r="L1591" s="37"/>
      <x:c r="M1591" s="37" t="str">
        <x:v>black</x:v>
      </x:c>
      <x:c r="N1591" s="37" t="str">
        <x:v>20289236</x:v>
      </x:c>
      <x:c r="O1591" s="37"/>
      <x:c r="P1591" s="37" t="str">
        <x:v>EG-060</x:v>
      </x:c>
      <x:c r="Q1591" s="37" t="str">
        <x:v>IKEA Egypt</x:v>
      </x:c>
      <x:c r="R1591" s="37" t="str">
        <x:v>علامة مباشرة/سلسلة</x:v>
      </x:c>
      <x:c r="S1591" s="37" t="str">
        <x:v>A</x:v>
      </x:c>
      <x:c r="T1591" s="37"/>
      <x:c r="U1591" s="37"/>
      <x:c r="V1591" s="37"/>
      <x:c r="W1591" s="37" t="str">
        <x:v>https://www.ikea.com/eg/en/p/voerda-cooks-knife-black-20289236/</x:v>
      </x:c>
      <x:c r="X1591" s="37" t="str">
        <x:v>صفحة فئة منظمة</x:v>
      </x:c>
      <x:c r="Y1591" s="37" t="str">
        <x:v>EGP</x:v>
      </x:c>
      <x:c r="Z1591" s="56"/>
      <x:c r="AA1591" s="56"/>
      <x:c r="AB1591" s="56" t="str">
        <x:f>IF(OR(Z1591="",AA1591=""),"",MAX(0,AA1591-Z1591))</x:f>
      </x:c>
      <x:c r="AC1591" s="58" t="str">
        <x:f>IF(OR(Z1591="",AA1591="",AA1591=0),"",MAX(0,(AA1591-Z1591)/AA1591))</x:f>
      </x:c>
      <x:c r="AD1591" s="56"/>
      <x:c r="AE1591" s="56" t="str">
        <x:f>IF(Z1591="","",Z1591+IF(AD1591="",0,AD1591))</x:f>
      </x:c>
      <x:c r="AF1591" s="37" t="str">
        <x:f>IF(AD1591="","",AD1591=0)</x:f>
      </x:c>
      <x:c r="AG1591" s="37"/>
      <x:c r="AH1591" s="37"/>
      <x:c r="AI1591" s="37"/>
      <x:c r="AJ1591" s="37" t="str">
        <x:v>القاهرة</x:v>
      </x:c>
      <x:c r="AK1591" s="37"/>
      <x:c r="AL1591" s="37"/>
      <x:c r="AM1591" s="37"/>
      <x:c r="AN1591" s="37"/>
      <x:c r="AO1591" s="37"/>
      <x:c r="AP1591" s="37"/>
      <x:c r="AQ1591" s="54" t="b">
        <x:v>1</x:v>
      </x:c>
      <x:c r="AR1591" s="37"/>
      <x:c r="AS1591" s="37" t="str">
        <x:v>JSON-LD لقائمة المتجر</x:v>
      </x:c>
      <x:c r="AT1591" s="37" t="str">
        <x:v>متوسطة</x:v>
      </x:c>
      <x:c r="AU1591" s="37" t="str">
        <x:v>official_store_category_jsonld</x:v>
      </x:c>
      <x:c r="AV1591" s="37" t="str">
        <x:v>JSON-LD</x:v>
      </x:c>
      <x:c r="AW1591" s="37" t="str">
        <x:v>https://www.ikea.com/eg/en/p/voerda-cooks-knife-black-20289236/</x:v>
      </x:c>
      <x:c r="AX1591" s="37" t="n">
        <x:v>1</x:v>
      </x:c>
      <x:c r="AY1591" s="60" t="n">
        <x:v>46233</x:v>
      </x:c>
      <x:c r="AZ1591" s="60"/>
      <x:c r="BA1591" s="60"/>
      <x:c r="BB1591" s="62" t="str">
        <x:f>IF(BA1591="","",(NOW()-BA1591)*24)</x:f>
      </x:c>
      <x:c r="BC1591" s="37" t="str">
        <x:f>IF(BA1591="","لم يُرصد",IF(BH1591&lt;&gt;TRUE,"غير نشط",IF(BD1591="فشل","فشل حالي",IF(BB1591&lt;=12,"حديث",IF(BB1591&lt;=24,"متأخر","قديم")))))</x:f>
        <x:v>لم يُرصد</x:v>
      </x:c>
      <x:c r="BD1591" s="37" t="str">
        <x:v>بانتظار أول رصد سعر</x:v>
      </x:c>
      <x:c r="BE1591" s="37" t="n">
        <x:v>0</x:v>
      </x:c>
      <x:c r="BF1591" s="37"/>
      <x:c r="BG1591" s="37"/>
      <x:c r="BH1591" s="54" t="b">
        <x:v>1</x:v>
      </x:c>
      <x:c r="BI1591" s="37" t="str">
        <x:v>يحتاج اكتشاف رابط المنتج</x:v>
      </x:c>
      <x:c r="BJ1591" s="37" t="str">
        <x:v>VÖRDA, Cook's knife, black, 20 cm</x:v>
      </x:c>
      <x:c r="BK1591" s="37" t="str">
        <x:v>الاسم ورقم الصنف والمواصفات الظاهرة مأخوذة من قائمة JSON-LD الرسمية للفئة في IKEA Egypt؛ لم تُنقل أي أسعار.</x:v>
      </x:c>
      <x:c r="BL1591" s="60" t="n">
        <x:v>46233</x:v>
      </x:c>
      <x:c r="BM1591" s="60" t="n">
        <x:v>46233</x:v>
      </x:c>
    </x:row>
    <x:row r="1592">
      <x:c r="A1592" s="37" t="str">
        <x:v>CASH-02ECE96B9D4454</x:v>
      </x:c>
      <x:c r="B1592" s="37" t="str">
        <x:v>VAR-70DF4EC4623E69|EG-060|STORE</x:v>
      </x:c>
      <x:c r="C1592" s="37" t="str">
        <x:v>VAR-70DF4EC4623E69</x:v>
      </x:c>
      <x:c r="D1592" s="37" t="str">
        <x:v>MOD-C7042031D74F83</x:v>
      </x:c>
      <x:c r="E1592" s="37" t="str">
        <x:v>IKEA VÖRDA Filleting knife black, 17 cm</x:v>
      </x:c>
      <x:c r="F1592" s="37" t="str">
        <x:v>المطبخ والأدوات المنزلية</x:v>
      </x:c>
      <x:c r="G1592" s="37" t="str">
        <x:v>سكاكين مطبخ</x:v>
      </x:c>
      <x:c r="H1592" s="37" t="str">
        <x:v>IKEA</x:v>
      </x:c>
      <x:c r="I1592" s="37" t="str">
        <x:v>VÖRDA Filleting knife</x:v>
      </x:c>
      <x:c r="J1592" s="37" t="str">
        <x:v>black, 17 cm</x:v>
      </x:c>
      <x:c r="K1592" s="37"/>
      <x:c r="L1592" s="37"/>
      <x:c r="M1592" s="37" t="str">
        <x:v>black</x:v>
      </x:c>
      <x:c r="N1592" s="37" t="str">
        <x:v>70289168</x:v>
      </x:c>
      <x:c r="O1592" s="37"/>
      <x:c r="P1592" s="37" t="str">
        <x:v>EG-060</x:v>
      </x:c>
      <x:c r="Q1592" s="37" t="str">
        <x:v>IKEA Egypt</x:v>
      </x:c>
      <x:c r="R1592" s="37" t="str">
        <x:v>علامة مباشرة/سلسلة</x:v>
      </x:c>
      <x:c r="S1592" s="37" t="str">
        <x:v>A</x:v>
      </x:c>
      <x:c r="T1592" s="37"/>
      <x:c r="U1592" s="37"/>
      <x:c r="V1592" s="37"/>
      <x:c r="W1592" s="37" t="str">
        <x:v>https://www.ikea.com/eg/en/p/voerda-filleting-knife-black-70289168/</x:v>
      </x:c>
      <x:c r="X1592" s="37" t="str">
        <x:v>صفحة فئة منظمة</x:v>
      </x:c>
      <x:c r="Y1592" s="37" t="str">
        <x:v>EGP</x:v>
      </x:c>
      <x:c r="Z1592" s="56"/>
      <x:c r="AA1592" s="56"/>
      <x:c r="AB1592" s="56" t="str">
        <x:f>IF(OR(Z1592="",AA1592=""),"",MAX(0,AA1592-Z1592))</x:f>
      </x:c>
      <x:c r="AC1592" s="58" t="str">
        <x:f>IF(OR(Z1592="",AA1592="",AA1592=0),"",MAX(0,(AA1592-Z1592)/AA1592))</x:f>
      </x:c>
      <x:c r="AD1592" s="56"/>
      <x:c r="AE1592" s="56" t="str">
        <x:f>IF(Z1592="","",Z1592+IF(AD1592="",0,AD1592))</x:f>
      </x:c>
      <x:c r="AF1592" s="37" t="str">
        <x:f>IF(AD1592="","",AD1592=0)</x:f>
      </x:c>
      <x:c r="AG1592" s="37"/>
      <x:c r="AH1592" s="37"/>
      <x:c r="AI1592" s="37"/>
      <x:c r="AJ1592" s="37" t="str">
        <x:v>القاهرة</x:v>
      </x:c>
      <x:c r="AK1592" s="37"/>
      <x:c r="AL1592" s="37"/>
      <x:c r="AM1592" s="37"/>
      <x:c r="AN1592" s="37"/>
      <x:c r="AO1592" s="37"/>
      <x:c r="AP1592" s="37"/>
      <x:c r="AQ1592" s="54" t="b">
        <x:v>1</x:v>
      </x:c>
      <x:c r="AR1592" s="37"/>
      <x:c r="AS1592" s="37" t="str">
        <x:v>JSON-LD لقائمة المتجر</x:v>
      </x:c>
      <x:c r="AT1592" s="37" t="str">
        <x:v>متوسطة</x:v>
      </x:c>
      <x:c r="AU1592" s="37" t="str">
        <x:v>official_store_category_jsonld</x:v>
      </x:c>
      <x:c r="AV1592" s="37" t="str">
        <x:v>JSON-LD</x:v>
      </x:c>
      <x:c r="AW1592" s="37" t="str">
        <x:v>https://www.ikea.com/eg/en/p/voerda-filleting-knife-black-70289168/</x:v>
      </x:c>
      <x:c r="AX1592" s="37" t="n">
        <x:v>1</x:v>
      </x:c>
      <x:c r="AY1592" s="60" t="n">
        <x:v>46233</x:v>
      </x:c>
      <x:c r="AZ1592" s="60"/>
      <x:c r="BA1592" s="60"/>
      <x:c r="BB1592" s="62" t="str">
        <x:f>IF(BA1592="","",(NOW()-BA1592)*24)</x:f>
      </x:c>
      <x:c r="BC1592" s="37" t="str">
        <x:f>IF(BA1592="","لم يُرصد",IF(BH1592&lt;&gt;TRUE,"غير نشط",IF(BD1592="فشل","فشل حالي",IF(BB1592&lt;=12,"حديث",IF(BB1592&lt;=24,"متأخر","قديم")))))</x:f>
        <x:v>لم يُرصد</x:v>
      </x:c>
      <x:c r="BD1592" s="37" t="str">
        <x:v>بانتظار أول رصد سعر</x:v>
      </x:c>
      <x:c r="BE1592" s="37" t="n">
        <x:v>0</x:v>
      </x:c>
      <x:c r="BF1592" s="37"/>
      <x:c r="BG1592" s="37"/>
      <x:c r="BH1592" s="54" t="b">
        <x:v>1</x:v>
      </x:c>
      <x:c r="BI1592" s="37" t="str">
        <x:v>يحتاج اكتشاف رابط المنتج</x:v>
      </x:c>
      <x:c r="BJ1592" s="37" t="str">
        <x:v>VÖRDA, Filleting knife, black, 17 cm</x:v>
      </x:c>
      <x:c r="BK1592" s="37" t="str">
        <x:v>الاسم ورقم الصنف والمواصفات الظاهرة مأخوذة من قائمة JSON-LD الرسمية للفئة في IKEA Egypt؛ لم تُنقل أي أسعار.</x:v>
      </x:c>
      <x:c r="BL1592" s="60" t="n">
        <x:v>46233</x:v>
      </x:c>
      <x:c r="BM1592" s="60" t="n">
        <x:v>46233</x:v>
      </x:c>
    </x:row>
    <x:row r="1593">
      <x:c r="A1593" s="37" t="str">
        <x:v>CASH-4577C83046114D</x:v>
      </x:c>
      <x:c r="B1593" s="37" t="str">
        <x:v>VAR-3A51EEB137EFE1|EG-060|STORE</x:v>
      </x:c>
      <x:c r="C1593" s="37" t="str">
        <x:v>VAR-3A51EEB137EFE1</x:v>
      </x:c>
      <x:c r="D1593" s="37" t="str">
        <x:v>MOD-A18082BF88403A</x:v>
      </x:c>
      <x:c r="E1593" s="37" t="str">
        <x:v>IKEA VÖRDA Paring knife black, 9 cm</x:v>
      </x:c>
      <x:c r="F1593" s="37" t="str">
        <x:v>المطبخ والأدوات المنزلية</x:v>
      </x:c>
      <x:c r="G1593" s="37" t="str">
        <x:v>سكاكين مطبخ</x:v>
      </x:c>
      <x:c r="H1593" s="37" t="str">
        <x:v>IKEA</x:v>
      </x:c>
      <x:c r="I1593" s="37" t="str">
        <x:v>VÖRDA Paring knife</x:v>
      </x:c>
      <x:c r="J1593" s="37" t="str">
        <x:v>black, 9 cm</x:v>
      </x:c>
      <x:c r="K1593" s="37"/>
      <x:c r="L1593" s="37"/>
      <x:c r="M1593" s="37" t="str">
        <x:v>black</x:v>
      </x:c>
      <x:c r="N1593" s="37" t="str">
        <x:v>10289265</x:v>
      </x:c>
      <x:c r="O1593" s="37"/>
      <x:c r="P1593" s="37" t="str">
        <x:v>EG-060</x:v>
      </x:c>
      <x:c r="Q1593" s="37" t="str">
        <x:v>IKEA Egypt</x:v>
      </x:c>
      <x:c r="R1593" s="37" t="str">
        <x:v>علامة مباشرة/سلسلة</x:v>
      </x:c>
      <x:c r="S1593" s="37" t="str">
        <x:v>A</x:v>
      </x:c>
      <x:c r="T1593" s="37"/>
      <x:c r="U1593" s="37"/>
      <x:c r="V1593" s="37"/>
      <x:c r="W1593" s="37" t="str">
        <x:v>https://www.ikea.com/eg/en/p/voerda-paring-knife-black-10289265/</x:v>
      </x:c>
      <x:c r="X1593" s="37" t="str">
        <x:v>صفحة فئة منظمة</x:v>
      </x:c>
      <x:c r="Y1593" s="37" t="str">
        <x:v>EGP</x:v>
      </x:c>
      <x:c r="Z1593" s="56"/>
      <x:c r="AA1593" s="56"/>
      <x:c r="AB1593" s="56" t="str">
        <x:f>IF(OR(Z1593="",AA1593=""),"",MAX(0,AA1593-Z1593))</x:f>
      </x:c>
      <x:c r="AC1593" s="58" t="str">
        <x:f>IF(OR(Z1593="",AA1593="",AA1593=0),"",MAX(0,(AA1593-Z1593)/AA1593))</x:f>
      </x:c>
      <x:c r="AD1593" s="56"/>
      <x:c r="AE1593" s="56" t="str">
        <x:f>IF(Z1593="","",Z1593+IF(AD1593="",0,AD1593))</x:f>
      </x:c>
      <x:c r="AF1593" s="37" t="str">
        <x:f>IF(AD1593="","",AD1593=0)</x:f>
      </x:c>
      <x:c r="AG1593" s="37"/>
      <x:c r="AH1593" s="37"/>
      <x:c r="AI1593" s="37"/>
      <x:c r="AJ1593" s="37" t="str">
        <x:v>القاهرة</x:v>
      </x:c>
      <x:c r="AK1593" s="37"/>
      <x:c r="AL1593" s="37"/>
      <x:c r="AM1593" s="37"/>
      <x:c r="AN1593" s="37"/>
      <x:c r="AO1593" s="37"/>
      <x:c r="AP1593" s="37"/>
      <x:c r="AQ1593" s="54" t="b">
        <x:v>1</x:v>
      </x:c>
      <x:c r="AR1593" s="37"/>
      <x:c r="AS1593" s="37" t="str">
        <x:v>JSON-LD لقائمة المتجر</x:v>
      </x:c>
      <x:c r="AT1593" s="37" t="str">
        <x:v>متوسطة</x:v>
      </x:c>
      <x:c r="AU1593" s="37" t="str">
        <x:v>official_store_category_jsonld</x:v>
      </x:c>
      <x:c r="AV1593" s="37" t="str">
        <x:v>JSON-LD</x:v>
      </x:c>
      <x:c r="AW1593" s="37" t="str">
        <x:v>https://www.ikea.com/eg/en/p/voerda-paring-knife-black-10289265/</x:v>
      </x:c>
      <x:c r="AX1593" s="37" t="n">
        <x:v>1</x:v>
      </x:c>
      <x:c r="AY1593" s="60" t="n">
        <x:v>46233</x:v>
      </x:c>
      <x:c r="AZ1593" s="60"/>
      <x:c r="BA1593" s="60"/>
      <x:c r="BB1593" s="62" t="str">
        <x:f>IF(BA1593="","",(NOW()-BA1593)*24)</x:f>
      </x:c>
      <x:c r="BC1593" s="37" t="str">
        <x:f>IF(BA1593="","لم يُرصد",IF(BH1593&lt;&gt;TRUE,"غير نشط",IF(BD1593="فشل","فشل حالي",IF(BB1593&lt;=12,"حديث",IF(BB1593&lt;=24,"متأخر","قديم")))))</x:f>
        <x:v>لم يُرصد</x:v>
      </x:c>
      <x:c r="BD1593" s="37" t="str">
        <x:v>بانتظار أول رصد سعر</x:v>
      </x:c>
      <x:c r="BE1593" s="37" t="n">
        <x:v>0</x:v>
      </x:c>
      <x:c r="BF1593" s="37"/>
      <x:c r="BG1593" s="37"/>
      <x:c r="BH1593" s="54" t="b">
        <x:v>1</x:v>
      </x:c>
      <x:c r="BI1593" s="37" t="str">
        <x:v>يحتاج اكتشاف رابط المنتج</x:v>
      </x:c>
      <x:c r="BJ1593" s="37" t="str">
        <x:v>VÖRDA, Paring knife, black, 9 cm</x:v>
      </x:c>
      <x:c r="BK1593" s="37" t="str">
        <x:v>الاسم ورقم الصنف والمواصفات الظاهرة مأخوذة من قائمة JSON-LD الرسمية للفئة في IKEA Egypt؛ لم تُنقل أي أسعار.</x:v>
      </x:c>
      <x:c r="BL1593" s="60" t="n">
        <x:v>46233</x:v>
      </x:c>
      <x:c r="BM1593" s="60" t="n">
        <x:v>46233</x:v>
      </x:c>
    </x:row>
    <x:row r="1594">
      <x:c r="A1594" s="37" t="str">
        <x:v>CASH-787F6E29A3FA0A</x:v>
      </x:c>
      <x:c r="B1594" s="37" t="str">
        <x:v>VAR-611AB5BB3E6276|EG-060|STORE</x:v>
      </x:c>
      <x:c r="C1594" s="37" t="str">
        <x:v>VAR-611AB5BB3E6276</x:v>
      </x:c>
      <x:c r="D1594" s="37" t="str">
        <x:v>MOD-6F0D8EDA47F771</x:v>
      </x:c>
      <x:c r="E1594" s="37" t="str">
        <x:v>IKEA VÖRDA Utility knife black, 14 cm</x:v>
      </x:c>
      <x:c r="F1594" s="37" t="str">
        <x:v>المطبخ والأدوات المنزلية</x:v>
      </x:c>
      <x:c r="G1594" s="37" t="str">
        <x:v>سكاكين مطبخ</x:v>
      </x:c>
      <x:c r="H1594" s="37" t="str">
        <x:v>IKEA</x:v>
      </x:c>
      <x:c r="I1594" s="37" t="str">
        <x:v>VÖRDA Utility knife</x:v>
      </x:c>
      <x:c r="J1594" s="37" t="str">
        <x:v>black, 14 cm</x:v>
      </x:c>
      <x:c r="K1594" s="37"/>
      <x:c r="L1594" s="37"/>
      <x:c r="M1594" s="37" t="str">
        <x:v>black</x:v>
      </x:c>
      <x:c r="N1594" s="37" t="str">
        <x:v>10289246</x:v>
      </x:c>
      <x:c r="O1594" s="37"/>
      <x:c r="P1594" s="37" t="str">
        <x:v>EG-060</x:v>
      </x:c>
      <x:c r="Q1594" s="37" t="str">
        <x:v>IKEA Egypt</x:v>
      </x:c>
      <x:c r="R1594" s="37" t="str">
        <x:v>علامة مباشرة/سلسلة</x:v>
      </x:c>
      <x:c r="S1594" s="37" t="str">
        <x:v>A</x:v>
      </x:c>
      <x:c r="T1594" s="37"/>
      <x:c r="U1594" s="37"/>
      <x:c r="V1594" s="37"/>
      <x:c r="W1594" s="37" t="str">
        <x:v>https://www.ikea.com/eg/en/p/voerda-utility-knife-black-10289246/</x:v>
      </x:c>
      <x:c r="X1594" s="37" t="str">
        <x:v>صفحة فئة منظمة</x:v>
      </x:c>
      <x:c r="Y1594" s="37" t="str">
        <x:v>EGP</x:v>
      </x:c>
      <x:c r="Z1594" s="56"/>
      <x:c r="AA1594" s="56"/>
      <x:c r="AB1594" s="56" t="str">
        <x:f>IF(OR(Z1594="",AA1594=""),"",MAX(0,AA1594-Z1594))</x:f>
      </x:c>
      <x:c r="AC1594" s="58" t="str">
        <x:f>IF(OR(Z1594="",AA1594="",AA1594=0),"",MAX(0,(AA1594-Z1594)/AA1594))</x:f>
      </x:c>
      <x:c r="AD1594" s="56"/>
      <x:c r="AE1594" s="56" t="str">
        <x:f>IF(Z1594="","",Z1594+IF(AD1594="",0,AD1594))</x:f>
      </x:c>
      <x:c r="AF1594" s="37" t="str">
        <x:f>IF(AD1594="","",AD1594=0)</x:f>
      </x:c>
      <x:c r="AG1594" s="37"/>
      <x:c r="AH1594" s="37"/>
      <x:c r="AI1594" s="37"/>
      <x:c r="AJ1594" s="37" t="str">
        <x:v>القاهرة</x:v>
      </x:c>
      <x:c r="AK1594" s="37"/>
      <x:c r="AL1594" s="37"/>
      <x:c r="AM1594" s="37"/>
      <x:c r="AN1594" s="37"/>
      <x:c r="AO1594" s="37"/>
      <x:c r="AP1594" s="37"/>
      <x:c r="AQ1594" s="54" t="b">
        <x:v>1</x:v>
      </x:c>
      <x:c r="AR1594" s="37"/>
      <x:c r="AS1594" s="37" t="str">
        <x:v>JSON-LD لقائمة المتجر</x:v>
      </x:c>
      <x:c r="AT1594" s="37" t="str">
        <x:v>متوسطة</x:v>
      </x:c>
      <x:c r="AU1594" s="37" t="str">
        <x:v>official_store_category_jsonld</x:v>
      </x:c>
      <x:c r="AV1594" s="37" t="str">
        <x:v>JSON-LD</x:v>
      </x:c>
      <x:c r="AW1594" s="37" t="str">
        <x:v>https://www.ikea.com/eg/en/p/voerda-utility-knife-black-10289246/</x:v>
      </x:c>
      <x:c r="AX1594" s="37" t="n">
        <x:v>1</x:v>
      </x:c>
      <x:c r="AY1594" s="60" t="n">
        <x:v>46233</x:v>
      </x:c>
      <x:c r="AZ1594" s="60"/>
      <x:c r="BA1594" s="60"/>
      <x:c r="BB1594" s="62" t="str">
        <x:f>IF(BA1594="","",(NOW()-BA1594)*24)</x:f>
      </x:c>
      <x:c r="BC1594" s="37" t="str">
        <x:f>IF(BA1594="","لم يُرصد",IF(BH1594&lt;&gt;TRUE,"غير نشط",IF(BD1594="فشل","فشل حالي",IF(BB1594&lt;=12,"حديث",IF(BB1594&lt;=24,"متأخر","قديم")))))</x:f>
        <x:v>لم يُرصد</x:v>
      </x:c>
      <x:c r="BD1594" s="37" t="str">
        <x:v>بانتظار أول رصد سعر</x:v>
      </x:c>
      <x:c r="BE1594" s="37" t="n">
        <x:v>0</x:v>
      </x:c>
      <x:c r="BF1594" s="37"/>
      <x:c r="BG1594" s="37"/>
      <x:c r="BH1594" s="54" t="b">
        <x:v>1</x:v>
      </x:c>
      <x:c r="BI1594" s="37" t="str">
        <x:v>يحتاج اكتشاف رابط المنتج</x:v>
      </x:c>
      <x:c r="BJ1594" s="37" t="str">
        <x:v>VÖRDA, Utility knife, black, 14 cm</x:v>
      </x:c>
      <x:c r="BK1594" s="37" t="str">
        <x:v>الاسم ورقم الصنف والمواصفات الظاهرة مأخوذة من قائمة JSON-LD الرسمية للفئة في IKEA Egypt؛ لم تُنقل أي أسعار.</x:v>
      </x:c>
      <x:c r="BL1594" s="60" t="n">
        <x:v>46233</x:v>
      </x:c>
      <x:c r="BM1594" s="60" t="n">
        <x:v>46233</x:v>
      </x:c>
    </x:row>
    <x:row r="1595">
      <x:c r="A1595" s="37" t="str">
        <x:v>CASH-3F59C3FA4D7B73</x:v>
      </x:c>
      <x:c r="B1595" s="37" t="str">
        <x:v>VAR-BD25642F17B9C6|EG-060|STORE</x:v>
      </x:c>
      <x:c r="C1595" s="37" t="str">
        <x:v>VAR-BD25642F17B9C6</x:v>
      </x:c>
      <x:c r="D1595" s="37" t="str">
        <x:v>MOD-DBDA6C4CBD3537</x:v>
      </x:c>
      <x:c r="E1595" s="37" t="str">
        <x:v>IKEA VÖRDA Vegetable knife black, 16 cm</x:v>
      </x:c>
      <x:c r="F1595" s="37" t="str">
        <x:v>المطبخ والأدوات المنزلية</x:v>
      </x:c>
      <x:c r="G1595" s="37" t="str">
        <x:v>سكاكين مطبخ</x:v>
      </x:c>
      <x:c r="H1595" s="37" t="str">
        <x:v>IKEA</x:v>
      </x:c>
      <x:c r="I1595" s="37" t="str">
        <x:v>VÖRDA Vegetable knife</x:v>
      </x:c>
      <x:c r="J1595" s="37" t="str">
        <x:v>black, 16 cm</x:v>
      </x:c>
      <x:c r="K1595" s="37"/>
      <x:c r="L1595" s="37"/>
      <x:c r="M1595" s="37" t="str">
        <x:v>black</x:v>
      </x:c>
      <x:c r="N1595" s="37" t="str">
        <x:v>60289244</x:v>
      </x:c>
      <x:c r="O1595" s="37"/>
      <x:c r="P1595" s="37" t="str">
        <x:v>EG-060</x:v>
      </x:c>
      <x:c r="Q1595" s="37" t="str">
        <x:v>IKEA Egypt</x:v>
      </x:c>
      <x:c r="R1595" s="37" t="str">
        <x:v>علامة مباشرة/سلسلة</x:v>
      </x:c>
      <x:c r="S1595" s="37" t="str">
        <x:v>A</x:v>
      </x:c>
      <x:c r="T1595" s="37"/>
      <x:c r="U1595" s="37"/>
      <x:c r="V1595" s="37"/>
      <x:c r="W1595" s="37" t="str">
        <x:v>https://www.ikea.com/eg/en/p/voerda-vegetable-knife-black-60289244/</x:v>
      </x:c>
      <x:c r="X1595" s="37" t="str">
        <x:v>صفحة فئة منظمة</x:v>
      </x:c>
      <x:c r="Y1595" s="37" t="str">
        <x:v>EGP</x:v>
      </x:c>
      <x:c r="Z1595" s="56"/>
      <x:c r="AA1595" s="56"/>
      <x:c r="AB1595" s="56" t="str">
        <x:f>IF(OR(Z1595="",AA1595=""),"",MAX(0,AA1595-Z1595))</x:f>
      </x:c>
      <x:c r="AC1595" s="58" t="str">
        <x:f>IF(OR(Z1595="",AA1595="",AA1595=0),"",MAX(0,(AA1595-Z1595)/AA1595))</x:f>
      </x:c>
      <x:c r="AD1595" s="56"/>
      <x:c r="AE1595" s="56" t="str">
        <x:f>IF(Z1595="","",Z1595+IF(AD1595="",0,AD1595))</x:f>
      </x:c>
      <x:c r="AF1595" s="37" t="str">
        <x:f>IF(AD1595="","",AD1595=0)</x:f>
      </x:c>
      <x:c r="AG1595" s="37"/>
      <x:c r="AH1595" s="37"/>
      <x:c r="AI1595" s="37"/>
      <x:c r="AJ1595" s="37" t="str">
        <x:v>القاهرة</x:v>
      </x:c>
      <x:c r="AK1595" s="37"/>
      <x:c r="AL1595" s="37"/>
      <x:c r="AM1595" s="37"/>
      <x:c r="AN1595" s="37"/>
      <x:c r="AO1595" s="37"/>
      <x:c r="AP1595" s="37"/>
      <x:c r="AQ1595" s="54" t="b">
        <x:v>1</x:v>
      </x:c>
      <x:c r="AR1595" s="37"/>
      <x:c r="AS1595" s="37" t="str">
        <x:v>JSON-LD لقائمة المتجر</x:v>
      </x:c>
      <x:c r="AT1595" s="37" t="str">
        <x:v>متوسطة</x:v>
      </x:c>
      <x:c r="AU1595" s="37" t="str">
        <x:v>official_store_category_jsonld</x:v>
      </x:c>
      <x:c r="AV1595" s="37" t="str">
        <x:v>JSON-LD</x:v>
      </x:c>
      <x:c r="AW1595" s="37" t="str">
        <x:v>https://www.ikea.com/eg/en/p/voerda-vegetable-knife-black-60289244/</x:v>
      </x:c>
      <x:c r="AX1595" s="37" t="n">
        <x:v>1</x:v>
      </x:c>
      <x:c r="AY1595" s="60" t="n">
        <x:v>46233</x:v>
      </x:c>
      <x:c r="AZ1595" s="60"/>
      <x:c r="BA1595" s="60"/>
      <x:c r="BB1595" s="62" t="str">
        <x:f>IF(BA1595="","",(NOW()-BA1595)*24)</x:f>
      </x:c>
      <x:c r="BC1595" s="37" t="str">
        <x:f>IF(BA1595="","لم يُرصد",IF(BH1595&lt;&gt;TRUE,"غير نشط",IF(BD1595="فشل","فشل حالي",IF(BB1595&lt;=12,"حديث",IF(BB1595&lt;=24,"متأخر","قديم")))))</x:f>
        <x:v>لم يُرصد</x:v>
      </x:c>
      <x:c r="BD1595" s="37" t="str">
        <x:v>بانتظار أول رصد سعر</x:v>
      </x:c>
      <x:c r="BE1595" s="37" t="n">
        <x:v>0</x:v>
      </x:c>
      <x:c r="BF1595" s="37"/>
      <x:c r="BG1595" s="37"/>
      <x:c r="BH1595" s="54" t="b">
        <x:v>1</x:v>
      </x:c>
      <x:c r="BI1595" s="37" t="str">
        <x:v>يحتاج اكتشاف رابط المنتج</x:v>
      </x:c>
      <x:c r="BJ1595" s="37" t="str">
        <x:v>VÖRDA, Vegetable knife, black, 16 cm</x:v>
      </x:c>
      <x:c r="BK1595" s="37" t="str">
        <x:v>الاسم ورقم الصنف والمواصفات الظاهرة مأخوذة من قائمة JSON-LD الرسمية للفئة في IKEA Egypt؛ لم تُنقل أي أسعار.</x:v>
      </x:c>
      <x:c r="BL1595" s="60" t="n">
        <x:v>46233</x:v>
      </x:c>
      <x:c r="BM1595" s="60" t="n">
        <x:v>46233</x:v>
      </x:c>
    </x:row>
    <x:row r="1596">
      <x:c r="A1596" s="37" t="str">
        <x:v>CASH-40B6EAB363733F</x:v>
      </x:c>
      <x:c r="B1596" s="37" t="str">
        <x:v>VAR-62FC1062C47682|EG-079|STORE</x:v>
      </x:c>
      <x:c r="C1596" s="37" t="str">
        <x:v>VAR-62FC1062C47682</x:v>
      </x:c>
      <x:c r="D1596" s="37" t="str">
        <x:v>MOD-641734580ACEE7</x:v>
      </x:c>
      <x:c r="E1596" s="37" t="str">
        <x:v>Tefal K1220104</x:v>
      </x:c>
      <x:c r="F1596" s="37" t="str">
        <x:v>المطبخ والأدوات المنزلية</x:v>
      </x:c>
      <x:c r="G1596" s="37" t="str">
        <x:v>سكاكين مطبخ</x:v>
      </x:c>
      <x:c r="H1596" s="37" t="str">
        <x:v>Tefal</x:v>
      </x:c>
      <x:c r="I1596" s="37" t="str">
        <x:v>K1220104</x:v>
      </x:c>
      <x:c r="J1596" s="37"/>
      <x:c r="K1596" s="37"/>
      <x:c r="L1596" s="37"/>
      <x:c r="M1596" s="37"/>
      <x:c r="N1596" s="37" t="str">
        <x:v>K1220104</x:v>
      </x:c>
      <x:c r="O1596" s="37"/>
      <x:c r="P1596" s="37" t="str">
        <x:v>EG-079</x:v>
      </x:c>
      <x:c r="Q1596" s="37" t="str">
        <x:v>Zahran Stores</x:v>
      </x:c>
      <x:c r="R1596" s="37" t="str">
        <x:v>سلسلة</x:v>
      </x:c>
      <x:c r="S1596" s="37" t="str">
        <x:v>A</x:v>
      </x:c>
      <x:c r="T1596" s="37"/>
      <x:c r="U1596" s="37"/>
      <x:c r="V1596" s="37"/>
      <x:c r="W1596" s="37" t="str">
        <x:v>https://www.zahranstores.com/en/tefal-fresh-kitchen-santoku-knife-12-cm-k1220104-2238</x:v>
      </x:c>
      <x:c r="X1596" s="37" t="str">
        <x:v>Sitemap/قائمة روابط</x:v>
      </x:c>
      <x:c r="Y1596" s="37" t="str">
        <x:v>EGP</x:v>
      </x:c>
      <x:c r="Z1596" s="56"/>
      <x:c r="AA1596" s="56"/>
      <x:c r="AB1596" s="56" t="str">
        <x:f>IF(OR(Z1596="",AA1596=""),"",MAX(0,AA1596-Z1596))</x:f>
      </x:c>
      <x:c r="AC1596" s="58" t="str">
        <x:f>IF(OR(Z1596="",AA1596="",AA1596=0),"",MAX(0,(AA1596-Z1596)/AA1596))</x:f>
      </x:c>
      <x:c r="AD1596" s="56"/>
      <x:c r="AE1596" s="56" t="str">
        <x:f>IF(Z1596="","",Z1596+IF(AD1596="",0,AD1596))</x:f>
      </x:c>
      <x:c r="AF1596" s="37" t="str">
        <x:f>IF(AD1596="","",AD1596=0)</x:f>
      </x:c>
      <x:c r="AG1596" s="37"/>
      <x:c r="AH1596" s="37"/>
      <x:c r="AI1596" s="37"/>
      <x:c r="AJ1596" s="37" t="str">
        <x:v>القاهرة</x:v>
      </x:c>
      <x:c r="AK1596" s="37"/>
      <x:c r="AL1596" s="37"/>
      <x:c r="AM1596" s="37"/>
      <x:c r="AN1596" s="37"/>
      <x:c r="AO1596" s="37"/>
      <x:c r="AP1596" s="37"/>
      <x:c r="AQ1596" s="54" t="b">
        <x:v>1</x:v>
      </x:c>
      <x:c r="AR1596" s="37"/>
      <x:c r="AS1596" s="37" t="str">
        <x:v>Sitemap متجر</x:v>
      </x:c>
      <x:c r="AT1596" s="37" t="str">
        <x:v>متوسطة</x:v>
      </x:c>
      <x:c r="AU1596" s="37" t="str">
        <x:v>egypt_store_sitemap_listing</x:v>
      </x:c>
      <x:c r="AV1596" s="37" t="str">
        <x:v>Sitemap ثم صفحة منتج</x:v>
      </x:c>
      <x:c r="AW1596" s="37" t="str">
        <x:v>https://www.zahranstores.com/en/tefal-fresh-kitchen-santoku-knife-12-cm-k1220104-2238</x:v>
      </x:c>
      <x:c r="AX1596" s="37" t="n">
        <x:v>1</x:v>
      </x:c>
      <x:c r="AY1596" s="60" t="n">
        <x:v>46233</x:v>
      </x:c>
      <x:c r="AZ1596" s="60"/>
      <x:c r="BA1596" s="60"/>
      <x:c r="BB1596" s="62" t="str">
        <x:f>IF(BA1596="","",(NOW()-BA1596)*24)</x:f>
      </x:c>
      <x:c r="BC1596" s="37" t="str">
        <x:f>IF(BA1596="","لم يُرصد",IF(BH1596&lt;&gt;TRUE,"غير نشط",IF(BD1596="فشل","فشل حالي",IF(BB1596&lt;=12,"حديث",IF(BB1596&lt;=24,"متأخر","قديم")))))</x:f>
        <x:v>لم يُرصد</x:v>
      </x:c>
      <x:c r="BD1596" s="37" t="str">
        <x:v>بانتظار أول رصد سعر</x:v>
      </x:c>
      <x:c r="BE1596" s="37" t="n">
        <x:v>0</x:v>
      </x:c>
      <x:c r="BF1596" s="37"/>
      <x:c r="BG1596" s="37"/>
      <x:c r="BH1596" s="54" t="b">
        <x:v>1</x:v>
      </x:c>
      <x:c r="BI1596" s="37" t="str">
        <x:v>يحتاج تأكيد صفحة المنتج</x:v>
      </x:c>
      <x:c r="BJ1596" s="37" t="str"/>
      <x:c r="BK1596" s="37" t="str">
        <x:v>Exact product URL in Zahran Stores public sitemap; stock not asserted</x:v>
      </x:c>
      <x:c r="BL1596" s="60" t="n">
        <x:v>46233</x:v>
      </x:c>
      <x:c r="BM1596" s="60" t="n">
        <x:v>46233</x:v>
      </x:c>
    </x:row>
    <x:row r="1597">
      <x:c r="A1597" s="37" t="str">
        <x:v>CASH-CB1F18B6B19F01</x:v>
      </x:c>
      <x:c r="B1597" s="37" t="str">
        <x:v>VAR-B2B69CE70BD270|EG-079|STORE</x:v>
      </x:c>
      <x:c r="C1597" s="37" t="str">
        <x:v>VAR-B2B69CE70BD270</x:v>
      </x:c>
      <x:c r="D1597" s="37" t="str">
        <x:v>MOD-0D2B8AC05D652B</x:v>
      </x:c>
      <x:c r="E1597" s="37" t="str">
        <x:v>Tefal K1220205</x:v>
      </x:c>
      <x:c r="F1597" s="37" t="str">
        <x:v>المطبخ والأدوات المنزلية</x:v>
      </x:c>
      <x:c r="G1597" s="37" t="str">
        <x:v>سكاكين مطبخ</x:v>
      </x:c>
      <x:c r="H1597" s="37" t="str">
        <x:v>Tefal</x:v>
      </x:c>
      <x:c r="I1597" s="37" t="str">
        <x:v>K1220205</x:v>
      </x:c>
      <x:c r="J1597" s="37"/>
      <x:c r="K1597" s="37"/>
      <x:c r="L1597" s="37"/>
      <x:c r="M1597" s="37"/>
      <x:c r="N1597" s="37" t="str">
        <x:v>K1220205</x:v>
      </x:c>
      <x:c r="O1597" s="37"/>
      <x:c r="P1597" s="37" t="str">
        <x:v>EG-079</x:v>
      </x:c>
      <x:c r="Q1597" s="37" t="str">
        <x:v>Zahran Stores</x:v>
      </x:c>
      <x:c r="R1597" s="37" t="str">
        <x:v>سلسلة</x:v>
      </x:c>
      <x:c r="S1597" s="37" t="str">
        <x:v>A</x:v>
      </x:c>
      <x:c r="T1597" s="37"/>
      <x:c r="U1597" s="37"/>
      <x:c r="V1597" s="37"/>
      <x:c r="W1597" s="37" t="str">
        <x:v>https://www.zahranstores.com/en/tefal-fresh-kitchen-chef-knife-20-cm-k1220205-2240</x:v>
      </x:c>
      <x:c r="X1597" s="37" t="str">
        <x:v>Sitemap/قائمة روابط</x:v>
      </x:c>
      <x:c r="Y1597" s="37" t="str">
        <x:v>EGP</x:v>
      </x:c>
      <x:c r="Z1597" s="56"/>
      <x:c r="AA1597" s="56"/>
      <x:c r="AB1597" s="56" t="str">
        <x:f>IF(OR(Z1597="",AA1597=""),"",MAX(0,AA1597-Z1597))</x:f>
      </x:c>
      <x:c r="AC1597" s="58" t="str">
        <x:f>IF(OR(Z1597="",AA1597="",AA1597=0),"",MAX(0,(AA1597-Z1597)/AA1597))</x:f>
      </x:c>
      <x:c r="AD1597" s="56"/>
      <x:c r="AE1597" s="56" t="str">
        <x:f>IF(Z1597="","",Z1597+IF(AD1597="",0,AD1597))</x:f>
      </x:c>
      <x:c r="AF1597" s="37" t="str">
        <x:f>IF(AD1597="","",AD1597=0)</x:f>
      </x:c>
      <x:c r="AG1597" s="37"/>
      <x:c r="AH1597" s="37"/>
      <x:c r="AI1597" s="37"/>
      <x:c r="AJ1597" s="37" t="str">
        <x:v>القاهرة</x:v>
      </x:c>
      <x:c r="AK1597" s="37"/>
      <x:c r="AL1597" s="37"/>
      <x:c r="AM1597" s="37"/>
      <x:c r="AN1597" s="37"/>
      <x:c r="AO1597" s="37"/>
      <x:c r="AP1597" s="37"/>
      <x:c r="AQ1597" s="54" t="b">
        <x:v>1</x:v>
      </x:c>
      <x:c r="AR1597" s="37"/>
      <x:c r="AS1597" s="37" t="str">
        <x:v>Sitemap متجر</x:v>
      </x:c>
      <x:c r="AT1597" s="37" t="str">
        <x:v>متوسطة</x:v>
      </x:c>
      <x:c r="AU1597" s="37" t="str">
        <x:v>egypt_store_sitemap_listing</x:v>
      </x:c>
      <x:c r="AV1597" s="37" t="str">
        <x:v>Sitemap ثم صفحة منتج</x:v>
      </x:c>
      <x:c r="AW1597" s="37" t="str">
        <x:v>https://www.zahranstores.com/en/tefal-fresh-kitchen-chef-knife-20-cm-k1220205-2240</x:v>
      </x:c>
      <x:c r="AX1597" s="37" t="n">
        <x:v>1</x:v>
      </x:c>
      <x:c r="AY1597" s="60" t="n">
        <x:v>46233</x:v>
      </x:c>
      <x:c r="AZ1597" s="60"/>
      <x:c r="BA1597" s="60"/>
      <x:c r="BB1597" s="62" t="str">
        <x:f>IF(BA1597="","",(NOW()-BA1597)*24)</x:f>
      </x:c>
      <x:c r="BC1597" s="37" t="str">
        <x:f>IF(BA1597="","لم يُرصد",IF(BH1597&lt;&gt;TRUE,"غير نشط",IF(BD1597="فشل","فشل حالي",IF(BB1597&lt;=12,"حديث",IF(BB1597&lt;=24,"متأخر","قديم")))))</x:f>
        <x:v>لم يُرصد</x:v>
      </x:c>
      <x:c r="BD1597" s="37" t="str">
        <x:v>بانتظار أول رصد سعر</x:v>
      </x:c>
      <x:c r="BE1597" s="37" t="n">
        <x:v>0</x:v>
      </x:c>
      <x:c r="BF1597" s="37"/>
      <x:c r="BG1597" s="37"/>
      <x:c r="BH1597" s="54" t="b">
        <x:v>1</x:v>
      </x:c>
      <x:c r="BI1597" s="37" t="str">
        <x:v>يحتاج تأكيد صفحة المنتج</x:v>
      </x:c>
      <x:c r="BJ1597" s="37" t="str"/>
      <x:c r="BK1597" s="37" t="str">
        <x:v>Exact product URL in Zahran Stores public sitemap; stock not asserted</x:v>
      </x:c>
      <x:c r="BL1597" s="60" t="n">
        <x:v>46233</x:v>
      </x:c>
      <x:c r="BM1597" s="60" t="n">
        <x:v>46233</x:v>
      </x:c>
    </x:row>
    <x:row r="1598">
      <x:c r="A1598" s="37" t="str">
        <x:v>CASH-97C345CD646D39</x:v>
      </x:c>
      <x:c r="B1598" s="37" t="str">
        <x:v>VAR-3A8016D578BCA7|EG-079|STORE</x:v>
      </x:c>
      <x:c r="C1598" s="37" t="str">
        <x:v>VAR-3A8016D578BCA7</x:v>
      </x:c>
      <x:c r="D1598" s="37" t="str">
        <x:v>MOD-0CA04CD9A5C242</x:v>
      </x:c>
      <x:c r="E1598" s="37" t="str">
        <x:v>Tefal K1220604</x:v>
      </x:c>
      <x:c r="F1598" s="37" t="str">
        <x:v>المطبخ والأدوات المنزلية</x:v>
      </x:c>
      <x:c r="G1598" s="37" t="str">
        <x:v>سكاكين مطبخ</x:v>
      </x:c>
      <x:c r="H1598" s="37" t="str">
        <x:v>Tefal</x:v>
      </x:c>
      <x:c r="I1598" s="37" t="str">
        <x:v>K1220604</x:v>
      </x:c>
      <x:c r="J1598" s="37"/>
      <x:c r="K1598" s="37"/>
      <x:c r="L1598" s="37"/>
      <x:c r="M1598" s="37"/>
      <x:c r="N1598" s="37" t="str">
        <x:v>K1220604</x:v>
      </x:c>
      <x:c r="O1598" s="37"/>
      <x:c r="P1598" s="37" t="str">
        <x:v>EG-079</x:v>
      </x:c>
      <x:c r="Q1598" s="37" t="str">
        <x:v>Zahran Stores</x:v>
      </x:c>
      <x:c r="R1598" s="37" t="str">
        <x:v>سلسلة</x:v>
      </x:c>
      <x:c r="S1598" s="37" t="str">
        <x:v>A</x:v>
      </x:c>
      <x:c r="T1598" s="37"/>
      <x:c r="U1598" s="37"/>
      <x:c r="V1598" s="37"/>
      <x:c r="W1598" s="37" t="str">
        <x:v>https://www.zahranstores.com/en/tefal-fresh-kitchen-paring-knife-9-cm-k1220604-2236</x:v>
      </x:c>
      <x:c r="X1598" s="37" t="str">
        <x:v>Sitemap/قائمة روابط</x:v>
      </x:c>
      <x:c r="Y1598" s="37" t="str">
        <x:v>EGP</x:v>
      </x:c>
      <x:c r="Z1598" s="56"/>
      <x:c r="AA1598" s="56"/>
      <x:c r="AB1598" s="56" t="str">
        <x:f>IF(OR(Z1598="",AA1598=""),"",MAX(0,AA1598-Z1598))</x:f>
      </x:c>
      <x:c r="AC1598" s="58" t="str">
        <x:f>IF(OR(Z1598="",AA1598="",AA1598=0),"",MAX(0,(AA1598-Z1598)/AA1598))</x:f>
      </x:c>
      <x:c r="AD1598" s="56"/>
      <x:c r="AE1598" s="56" t="str">
        <x:f>IF(Z1598="","",Z1598+IF(AD1598="",0,AD1598))</x:f>
      </x:c>
      <x:c r="AF1598" s="37" t="str">
        <x:f>IF(AD1598="","",AD1598=0)</x:f>
      </x:c>
      <x:c r="AG1598" s="37"/>
      <x:c r="AH1598" s="37"/>
      <x:c r="AI1598" s="37"/>
      <x:c r="AJ1598" s="37" t="str">
        <x:v>القاهرة</x:v>
      </x:c>
      <x:c r="AK1598" s="37"/>
      <x:c r="AL1598" s="37"/>
      <x:c r="AM1598" s="37"/>
      <x:c r="AN1598" s="37"/>
      <x:c r="AO1598" s="37"/>
      <x:c r="AP1598" s="37"/>
      <x:c r="AQ1598" s="54" t="b">
        <x:v>1</x:v>
      </x:c>
      <x:c r="AR1598" s="37"/>
      <x:c r="AS1598" s="37" t="str">
        <x:v>Sitemap متجر</x:v>
      </x:c>
      <x:c r="AT1598" s="37" t="str">
        <x:v>متوسطة</x:v>
      </x:c>
      <x:c r="AU1598" s="37" t="str">
        <x:v>egypt_store_sitemap_listing</x:v>
      </x:c>
      <x:c r="AV1598" s="37" t="str">
        <x:v>Sitemap ثم صفحة منتج</x:v>
      </x:c>
      <x:c r="AW1598" s="37" t="str">
        <x:v>https://www.zahranstores.com/en/tefal-fresh-kitchen-paring-knife-9-cm-k1220604-2236</x:v>
      </x:c>
      <x:c r="AX1598" s="37" t="n">
        <x:v>1</x:v>
      </x:c>
      <x:c r="AY1598" s="60" t="n">
        <x:v>46233</x:v>
      </x:c>
      <x:c r="AZ1598" s="60"/>
      <x:c r="BA1598" s="60"/>
      <x:c r="BB1598" s="62" t="str">
        <x:f>IF(BA1598="","",(NOW()-BA1598)*24)</x:f>
      </x:c>
      <x:c r="BC1598" s="37" t="str">
        <x:f>IF(BA1598="","لم يُرصد",IF(BH1598&lt;&gt;TRUE,"غير نشط",IF(BD1598="فشل","فشل حالي",IF(BB1598&lt;=12,"حديث",IF(BB1598&lt;=24,"متأخر","قديم")))))</x:f>
        <x:v>لم يُرصد</x:v>
      </x:c>
      <x:c r="BD1598" s="37" t="str">
        <x:v>بانتظار أول رصد سعر</x:v>
      </x:c>
      <x:c r="BE1598" s="37" t="n">
        <x:v>0</x:v>
      </x:c>
      <x:c r="BF1598" s="37"/>
      <x:c r="BG1598" s="37"/>
      <x:c r="BH1598" s="54" t="b">
        <x:v>1</x:v>
      </x:c>
      <x:c r="BI1598" s="37" t="str">
        <x:v>يحتاج تأكيد صفحة المنتج</x:v>
      </x:c>
      <x:c r="BJ1598" s="37" t="str"/>
      <x:c r="BK1598" s="37" t="str">
        <x:v>Exact product URL in Zahran Stores public sitemap; stock not asserted</x:v>
      </x:c>
      <x:c r="BL1598" s="60" t="n">
        <x:v>46233</x:v>
      </x:c>
      <x:c r="BM1598" s="60" t="n">
        <x:v>46233</x:v>
      </x:c>
    </x:row>
    <x:row r="1599">
      <x:c r="A1599" s="37" t="str">
        <x:v>CASH-8B54714E9EFA4B</x:v>
      </x:c>
      <x:c r="B1599" s="37" t="str">
        <x:v>VAR-65D711BD7FB54E|EG-079|STORE</x:v>
      </x:c>
      <x:c r="C1599" s="37" t="str">
        <x:v>VAR-65D711BD7FB54E</x:v>
      </x:c>
      <x:c r="D1599" s="37" t="str">
        <x:v>MOD-FBBD000CB010D7</x:v>
      </x:c>
      <x:c r="E1599" s="37" t="str">
        <x:v>Tefal K2213104 Black</x:v>
      </x:c>
      <x:c r="F1599" s="37" t="str">
        <x:v>المطبخ والأدوات المنزلية</x:v>
      </x:c>
      <x:c r="G1599" s="37" t="str">
        <x:v>سكاكين مطبخ</x:v>
      </x:c>
      <x:c r="H1599" s="37" t="str">
        <x:v>Tefal</x:v>
      </x:c>
      <x:c r="I1599" s="37" t="str">
        <x:v>K2213104</x:v>
      </x:c>
      <x:c r="J1599" s="37" t="str">
        <x:v>Black</x:v>
      </x:c>
      <x:c r="K1599" s="37"/>
      <x:c r="L1599" s="37"/>
      <x:c r="M1599" s="37" t="str">
        <x:v>Black</x:v>
      </x:c>
      <x:c r="N1599" s="37" t="str">
        <x:v>K2213104</x:v>
      </x:c>
      <x:c r="O1599" s="37"/>
      <x:c r="P1599" s="37" t="str">
        <x:v>EG-079</x:v>
      </x:c>
      <x:c r="Q1599" s="37" t="str">
        <x:v>Zahran Stores</x:v>
      </x:c>
      <x:c r="R1599" s="37" t="str">
        <x:v>سلسلة</x:v>
      </x:c>
      <x:c r="S1599" s="37" t="str">
        <x:v>A</x:v>
      </x:c>
      <x:c r="T1599" s="37"/>
      <x:c r="U1599" s="37"/>
      <x:c r="V1599" s="37"/>
      <x:c r="W1599" s="37" t="str">
        <x:v>https://www.zahranstores.com/en/tefal-comfort-chef-knife-15-cm-black-k2213104-2338</x:v>
      </x:c>
      <x:c r="X1599" s="37" t="str">
        <x:v>Sitemap/قائمة روابط</x:v>
      </x:c>
      <x:c r="Y1599" s="37" t="str">
        <x:v>EGP</x:v>
      </x:c>
      <x:c r="Z1599" s="56"/>
      <x:c r="AA1599" s="56"/>
      <x:c r="AB1599" s="56" t="str">
        <x:f>IF(OR(Z1599="",AA1599=""),"",MAX(0,AA1599-Z1599))</x:f>
      </x:c>
      <x:c r="AC1599" s="58" t="str">
        <x:f>IF(OR(Z1599="",AA1599="",AA1599=0),"",MAX(0,(AA1599-Z1599)/AA1599))</x:f>
      </x:c>
      <x:c r="AD1599" s="56"/>
      <x:c r="AE1599" s="56" t="str">
        <x:f>IF(Z1599="","",Z1599+IF(AD1599="",0,AD1599))</x:f>
      </x:c>
      <x:c r="AF1599" s="37" t="str">
        <x:f>IF(AD1599="","",AD1599=0)</x:f>
      </x:c>
      <x:c r="AG1599" s="37"/>
      <x:c r="AH1599" s="37"/>
      <x:c r="AI1599" s="37"/>
      <x:c r="AJ1599" s="37" t="str">
        <x:v>القاهرة</x:v>
      </x:c>
      <x:c r="AK1599" s="37"/>
      <x:c r="AL1599" s="37"/>
      <x:c r="AM1599" s="37"/>
      <x:c r="AN1599" s="37"/>
      <x:c r="AO1599" s="37"/>
      <x:c r="AP1599" s="37"/>
      <x:c r="AQ1599" s="54" t="b">
        <x:v>1</x:v>
      </x:c>
      <x:c r="AR1599" s="37"/>
      <x:c r="AS1599" s="37" t="str">
        <x:v>Sitemap متجر</x:v>
      </x:c>
      <x:c r="AT1599" s="37" t="str">
        <x:v>متوسطة</x:v>
      </x:c>
      <x:c r="AU1599" s="37" t="str">
        <x:v>egypt_store_sitemap_listing</x:v>
      </x:c>
      <x:c r="AV1599" s="37" t="str">
        <x:v>Sitemap ثم صفحة منتج</x:v>
      </x:c>
      <x:c r="AW1599" s="37" t="str">
        <x:v>https://www.zahranstores.com/en/tefal-comfort-chef-knife-15-cm-black-k2213104-2338</x:v>
      </x:c>
      <x:c r="AX1599" s="37" t="n">
        <x:v>1</x:v>
      </x:c>
      <x:c r="AY1599" s="60" t="n">
        <x:v>46233</x:v>
      </x:c>
      <x:c r="AZ1599" s="60"/>
      <x:c r="BA1599" s="60"/>
      <x:c r="BB1599" s="62" t="str">
        <x:f>IF(BA1599="","",(NOW()-BA1599)*24)</x:f>
      </x:c>
      <x:c r="BC1599" s="37" t="str">
        <x:f>IF(BA1599="","لم يُرصد",IF(BH1599&lt;&gt;TRUE,"غير نشط",IF(BD1599="فشل","فشل حالي",IF(BB1599&lt;=12,"حديث",IF(BB1599&lt;=24,"متأخر","قديم")))))</x:f>
        <x:v>لم يُرصد</x:v>
      </x:c>
      <x:c r="BD1599" s="37" t="str">
        <x:v>بانتظار أول رصد سعر</x:v>
      </x:c>
      <x:c r="BE1599" s="37" t="n">
        <x:v>0</x:v>
      </x:c>
      <x:c r="BF1599" s="37"/>
      <x:c r="BG1599" s="37"/>
      <x:c r="BH1599" s="54" t="b">
        <x:v>1</x:v>
      </x:c>
      <x:c r="BI1599" s="37" t="str">
        <x:v>يحتاج تأكيد صفحة المنتج</x:v>
      </x:c>
      <x:c r="BJ1599" s="37" t="str"/>
      <x:c r="BK1599" s="37" t="str">
        <x:v>Exact product URL in Zahran Stores public sitemap; stock not asserted</x:v>
      </x:c>
      <x:c r="BL1599" s="60" t="n">
        <x:v>46233</x:v>
      </x:c>
      <x:c r="BM1599" s="60" t="n">
        <x:v>46233</x:v>
      </x:c>
    </x:row>
    <x:row r="1600">
      <x:c r="A1600" s="37" t="str">
        <x:v>CASH-14250C07D56DE1</x:v>
      </x:c>
      <x:c r="B1600" s="37" t="str">
        <x:v>VAR-403F49384DA838|EG-079|STORE</x:v>
      </x:c>
      <x:c r="C1600" s="37" t="str">
        <x:v>VAR-403F49384DA838</x:v>
      </x:c>
      <x:c r="D1600" s="37" t="str">
        <x:v>MOD-134D937CB387D7</x:v>
      </x:c>
      <x:c r="E1600" s="37" t="str">
        <x:v>Tefal K2213204 Black</x:v>
      </x:c>
      <x:c r="F1600" s="37" t="str">
        <x:v>المطبخ والأدوات المنزلية</x:v>
      </x:c>
      <x:c r="G1600" s="37" t="str">
        <x:v>سكاكين مطبخ</x:v>
      </x:c>
      <x:c r="H1600" s="37" t="str">
        <x:v>Tefal</x:v>
      </x:c>
      <x:c r="I1600" s="37" t="str">
        <x:v>K2213204</x:v>
      </x:c>
      <x:c r="J1600" s="37" t="str">
        <x:v>Black</x:v>
      </x:c>
      <x:c r="K1600" s="37"/>
      <x:c r="L1600" s="37"/>
      <x:c r="M1600" s="37" t="str">
        <x:v>Black</x:v>
      </x:c>
      <x:c r="N1600" s="37" t="str">
        <x:v>K2213204</x:v>
      </x:c>
      <x:c r="O1600" s="37"/>
      <x:c r="P1600" s="37" t="str">
        <x:v>EG-079</x:v>
      </x:c>
      <x:c r="Q1600" s="37" t="str">
        <x:v>Zahran Stores</x:v>
      </x:c>
      <x:c r="R1600" s="37" t="str">
        <x:v>سلسلة</x:v>
      </x:c>
      <x:c r="S1600" s="37" t="str">
        <x:v>A</x:v>
      </x:c>
      <x:c r="T1600" s="37"/>
      <x:c r="U1600" s="37"/>
      <x:c r="V1600" s="37"/>
      <x:c r="W1600" s="37" t="str">
        <x:v>https://www.zahranstores.com/en/tefal-comfort-chef-knife-20-cm-black-k2213204-2339</x:v>
      </x:c>
      <x:c r="X1600" s="37" t="str">
        <x:v>Sitemap/قائمة روابط</x:v>
      </x:c>
      <x:c r="Y1600" s="37" t="str">
        <x:v>EGP</x:v>
      </x:c>
      <x:c r="Z1600" s="56"/>
      <x:c r="AA1600" s="56"/>
      <x:c r="AB1600" s="56" t="str">
        <x:f>IF(OR(Z1600="",AA1600=""),"",MAX(0,AA1600-Z1600))</x:f>
      </x:c>
      <x:c r="AC1600" s="58" t="str">
        <x:f>IF(OR(Z1600="",AA1600="",AA1600=0),"",MAX(0,(AA1600-Z1600)/AA1600))</x:f>
      </x:c>
      <x:c r="AD1600" s="56"/>
      <x:c r="AE1600" s="56" t="str">
        <x:f>IF(Z1600="","",Z1600+IF(AD1600="",0,AD1600))</x:f>
      </x:c>
      <x:c r="AF1600" s="37" t="str">
        <x:f>IF(AD1600="","",AD1600=0)</x:f>
      </x:c>
      <x:c r="AG1600" s="37"/>
      <x:c r="AH1600" s="37"/>
      <x:c r="AI1600" s="37"/>
      <x:c r="AJ1600" s="37" t="str">
        <x:v>القاهرة</x:v>
      </x:c>
      <x:c r="AK1600" s="37"/>
      <x:c r="AL1600" s="37"/>
      <x:c r="AM1600" s="37"/>
      <x:c r="AN1600" s="37"/>
      <x:c r="AO1600" s="37"/>
      <x:c r="AP1600" s="37"/>
      <x:c r="AQ1600" s="54" t="b">
        <x:v>1</x:v>
      </x:c>
      <x:c r="AR1600" s="37"/>
      <x:c r="AS1600" s="37" t="str">
        <x:v>Sitemap متجر</x:v>
      </x:c>
      <x:c r="AT1600" s="37" t="str">
        <x:v>متوسطة</x:v>
      </x:c>
      <x:c r="AU1600" s="37" t="str">
        <x:v>egypt_store_sitemap_listing</x:v>
      </x:c>
      <x:c r="AV1600" s="37" t="str">
        <x:v>Sitemap ثم صفحة منتج</x:v>
      </x:c>
      <x:c r="AW1600" s="37" t="str">
        <x:v>https://www.zahranstores.com/en/tefal-comfort-chef-knife-20-cm-black-k2213204-2339</x:v>
      </x:c>
      <x:c r="AX1600" s="37" t="n">
        <x:v>1</x:v>
      </x:c>
      <x:c r="AY1600" s="60" t="n">
        <x:v>46233</x:v>
      </x:c>
      <x:c r="AZ1600" s="60"/>
      <x:c r="BA1600" s="60"/>
      <x:c r="BB1600" s="62" t="str">
        <x:f>IF(BA1600="","",(NOW()-BA1600)*24)</x:f>
      </x:c>
      <x:c r="BC1600" s="37" t="str">
        <x:f>IF(BA1600="","لم يُرصد",IF(BH1600&lt;&gt;TRUE,"غير نشط",IF(BD1600="فشل","فشل حالي",IF(BB1600&lt;=12,"حديث",IF(BB1600&lt;=24,"متأخر","قديم")))))</x:f>
        <x:v>لم يُرصد</x:v>
      </x:c>
      <x:c r="BD1600" s="37" t="str">
        <x:v>بانتظار أول رصد سعر</x:v>
      </x:c>
      <x:c r="BE1600" s="37" t="n">
        <x:v>0</x:v>
      </x:c>
      <x:c r="BF1600" s="37"/>
      <x:c r="BG1600" s="37"/>
      <x:c r="BH1600" s="54" t="b">
        <x:v>1</x:v>
      </x:c>
      <x:c r="BI1600" s="37" t="str">
        <x:v>يحتاج تأكيد صفحة المنتج</x:v>
      </x:c>
      <x:c r="BJ1600" s="37" t="str"/>
      <x:c r="BK1600" s="37" t="str">
        <x:v>Exact product URL in Zahran Stores public sitemap; stock not asserted</x:v>
      </x:c>
      <x:c r="BL1600" s="60" t="n">
        <x:v>46233</x:v>
      </x:c>
      <x:c r="BM1600" s="60" t="n">
        <x:v>46233</x:v>
      </x:c>
    </x:row>
    <x:row r="1601">
      <x:c r="A1601" s="37" t="str">
        <x:v>CASH-39952A3BC8A2EA</x:v>
      </x:c>
      <x:c r="B1601" s="37" t="str">
        <x:v>VAR-F0B64A5F172FF1|EG-079|STORE</x:v>
      </x:c>
      <x:c r="C1601" s="37" t="str">
        <x:v>VAR-F0B64A5F172FF1</x:v>
      </x:c>
      <x:c r="D1601" s="37" t="str">
        <x:v>MOD-448366C6F03C0F</x:v>
      </x:c>
      <x:c r="E1601" s="37" t="str">
        <x:v>Tefal K2213504 Black</x:v>
      </x:c>
      <x:c r="F1601" s="37" t="str">
        <x:v>المطبخ والأدوات المنزلية</x:v>
      </x:c>
      <x:c r="G1601" s="37" t="str">
        <x:v>سكاكين مطبخ</x:v>
      </x:c>
      <x:c r="H1601" s="37" t="str">
        <x:v>Tefal</x:v>
      </x:c>
      <x:c r="I1601" s="37" t="str">
        <x:v>K2213504</x:v>
      </x:c>
      <x:c r="J1601" s="37" t="str">
        <x:v>Black</x:v>
      </x:c>
      <x:c r="K1601" s="37"/>
      <x:c r="L1601" s="37"/>
      <x:c r="M1601" s="37" t="str">
        <x:v>Black</x:v>
      </x:c>
      <x:c r="N1601" s="37" t="str">
        <x:v>K2213504</x:v>
      </x:c>
      <x:c r="O1601" s="37"/>
      <x:c r="P1601" s="37" t="str">
        <x:v>EG-079</x:v>
      </x:c>
      <x:c r="Q1601" s="37" t="str">
        <x:v>Zahran Stores</x:v>
      </x:c>
      <x:c r="R1601" s="37" t="str">
        <x:v>سلسلة</x:v>
      </x:c>
      <x:c r="S1601" s="37" t="str">
        <x:v>A</x:v>
      </x:c>
      <x:c r="T1601" s="37"/>
      <x:c r="U1601" s="37"/>
      <x:c r="V1601" s="37"/>
      <x:c r="W1601" s="37" t="str">
        <x:v>https://www.zahranstores.com/en/tefal-comfort-paring-knife-9-cm-black-k2213504-2335</x:v>
      </x:c>
      <x:c r="X1601" s="37" t="str">
        <x:v>Sitemap/قائمة روابط</x:v>
      </x:c>
      <x:c r="Y1601" s="37" t="str">
        <x:v>EGP</x:v>
      </x:c>
      <x:c r="Z1601" s="56"/>
      <x:c r="AA1601" s="56"/>
      <x:c r="AB1601" s="56" t="str">
        <x:f>IF(OR(Z1601="",AA1601=""),"",MAX(0,AA1601-Z1601))</x:f>
      </x:c>
      <x:c r="AC1601" s="58" t="str">
        <x:f>IF(OR(Z1601="",AA1601="",AA1601=0),"",MAX(0,(AA1601-Z1601)/AA1601))</x:f>
      </x:c>
      <x:c r="AD1601" s="56"/>
      <x:c r="AE1601" s="56" t="str">
        <x:f>IF(Z1601="","",Z1601+IF(AD1601="",0,AD1601))</x:f>
      </x:c>
      <x:c r="AF1601" s="37" t="str">
        <x:f>IF(AD1601="","",AD1601=0)</x:f>
      </x:c>
      <x:c r="AG1601" s="37"/>
      <x:c r="AH1601" s="37"/>
      <x:c r="AI1601" s="37"/>
      <x:c r="AJ1601" s="37" t="str">
        <x:v>القاهرة</x:v>
      </x:c>
      <x:c r="AK1601" s="37"/>
      <x:c r="AL1601" s="37"/>
      <x:c r="AM1601" s="37"/>
      <x:c r="AN1601" s="37"/>
      <x:c r="AO1601" s="37"/>
      <x:c r="AP1601" s="37"/>
      <x:c r="AQ1601" s="54" t="b">
        <x:v>1</x:v>
      </x:c>
      <x:c r="AR1601" s="37"/>
      <x:c r="AS1601" s="37" t="str">
        <x:v>Sitemap متجر</x:v>
      </x:c>
      <x:c r="AT1601" s="37" t="str">
        <x:v>متوسطة</x:v>
      </x:c>
      <x:c r="AU1601" s="37" t="str">
        <x:v>egypt_store_sitemap_listing</x:v>
      </x:c>
      <x:c r="AV1601" s="37" t="str">
        <x:v>Sitemap ثم صفحة منتج</x:v>
      </x:c>
      <x:c r="AW1601" s="37" t="str">
        <x:v>https://www.zahranstores.com/en/tefal-comfort-paring-knife-9-cm-black-k2213504-2335</x:v>
      </x:c>
      <x:c r="AX1601" s="37" t="n">
        <x:v>1</x:v>
      </x:c>
      <x:c r="AY1601" s="60" t="n">
        <x:v>46233</x:v>
      </x:c>
      <x:c r="AZ1601" s="60"/>
      <x:c r="BA1601" s="60"/>
      <x:c r="BB1601" s="62" t="str">
        <x:f>IF(BA1601="","",(NOW()-BA1601)*24)</x:f>
      </x:c>
      <x:c r="BC1601" s="37" t="str">
        <x:f>IF(BA1601="","لم يُرصد",IF(BH1601&lt;&gt;TRUE,"غير نشط",IF(BD1601="فشل","فشل حالي",IF(BB1601&lt;=12,"حديث",IF(BB1601&lt;=24,"متأخر","قديم")))))</x:f>
        <x:v>لم يُرصد</x:v>
      </x:c>
      <x:c r="BD1601" s="37" t="str">
        <x:v>بانتظار أول رصد سعر</x:v>
      </x:c>
      <x:c r="BE1601" s="37" t="n">
        <x:v>0</x:v>
      </x:c>
      <x:c r="BF1601" s="37"/>
      <x:c r="BG1601" s="37"/>
      <x:c r="BH1601" s="54" t="b">
        <x:v>1</x:v>
      </x:c>
      <x:c r="BI1601" s="37" t="str">
        <x:v>يحتاج تأكيد صفحة المنتج</x:v>
      </x:c>
      <x:c r="BJ1601" s="37" t="str"/>
      <x:c r="BK1601" s="37" t="str">
        <x:v>Exact product URL in Zahran Stores public sitemap; stock not asserted</x:v>
      </x:c>
      <x:c r="BL1601" s="60" t="n">
        <x:v>46233</x:v>
      </x:c>
      <x:c r="BM1601" s="60" t="n">
        <x:v>46233</x:v>
      </x:c>
    </x:row>
    <x:row r="1602">
      <x:c r="A1602" s="37" t="str">
        <x:v>CASH-3AA12EAC5335D4</x:v>
      </x:c>
      <x:c r="B1602" s="37" t="str">
        <x:v>VAR-AD515400E3CE4D|EG-079|STORE</x:v>
      </x:c>
      <x:c r="C1602" s="37" t="str">
        <x:v>VAR-AD515400E3CE4D</x:v>
      </x:c>
      <x:c r="D1602" s="37" t="str">
        <x:v>MOD-4638D7FA522068</x:v>
      </x:c>
      <x:c r="E1602" s="37" t="str">
        <x:v>Tefal K2213604 Black</x:v>
      </x:c>
      <x:c r="F1602" s="37" t="str">
        <x:v>المطبخ والأدوات المنزلية</x:v>
      </x:c>
      <x:c r="G1602" s="37" t="str">
        <x:v>سكاكين مطبخ</x:v>
      </x:c>
      <x:c r="H1602" s="37" t="str">
        <x:v>Tefal</x:v>
      </x:c>
      <x:c r="I1602" s="37" t="str">
        <x:v>K2213604</x:v>
      </x:c>
      <x:c r="J1602" s="37" t="str">
        <x:v>Black</x:v>
      </x:c>
      <x:c r="K1602" s="37"/>
      <x:c r="L1602" s="37"/>
      <x:c r="M1602" s="37" t="str">
        <x:v>Black</x:v>
      </x:c>
      <x:c r="N1602" s="37" t="str">
        <x:v>K2213604</x:v>
      </x:c>
      <x:c r="O1602" s="37"/>
      <x:c r="P1602" s="37" t="str">
        <x:v>EG-079</x:v>
      </x:c>
      <x:c r="Q1602" s="37" t="str">
        <x:v>Zahran Stores</x:v>
      </x:c>
      <x:c r="R1602" s="37" t="str">
        <x:v>سلسلة</x:v>
      </x:c>
      <x:c r="S1602" s="37" t="str">
        <x:v>A</x:v>
      </x:c>
      <x:c r="T1602" s="37"/>
      <x:c r="U1602" s="37"/>
      <x:c r="V1602" s="37"/>
      <x:c r="W1602" s="37" t="str">
        <x:v>https://www.zahranstores.com/en/tefal-comfort-santoku-knife-12-cm-black-k2213604-2337</x:v>
      </x:c>
      <x:c r="X1602" s="37" t="str">
        <x:v>Sitemap/قائمة روابط</x:v>
      </x:c>
      <x:c r="Y1602" s="37" t="str">
        <x:v>EGP</x:v>
      </x:c>
      <x:c r="Z1602" s="56"/>
      <x:c r="AA1602" s="56"/>
      <x:c r="AB1602" s="56" t="str">
        <x:f>IF(OR(Z1602="",AA1602=""),"",MAX(0,AA1602-Z1602))</x:f>
      </x:c>
      <x:c r="AC1602" s="58" t="str">
        <x:f>IF(OR(Z1602="",AA1602="",AA1602=0),"",MAX(0,(AA1602-Z1602)/AA1602))</x:f>
      </x:c>
      <x:c r="AD1602" s="56"/>
      <x:c r="AE1602" s="56" t="str">
        <x:f>IF(Z1602="","",Z1602+IF(AD1602="",0,AD1602))</x:f>
      </x:c>
      <x:c r="AF1602" s="37" t="str">
        <x:f>IF(AD1602="","",AD1602=0)</x:f>
      </x:c>
      <x:c r="AG1602" s="37"/>
      <x:c r="AH1602" s="37"/>
      <x:c r="AI1602" s="37"/>
      <x:c r="AJ1602" s="37" t="str">
        <x:v>القاهرة</x:v>
      </x:c>
      <x:c r="AK1602" s="37"/>
      <x:c r="AL1602" s="37"/>
      <x:c r="AM1602" s="37"/>
      <x:c r="AN1602" s="37"/>
      <x:c r="AO1602" s="37"/>
      <x:c r="AP1602" s="37"/>
      <x:c r="AQ1602" s="54" t="b">
        <x:v>1</x:v>
      </x:c>
      <x:c r="AR1602" s="37"/>
      <x:c r="AS1602" s="37" t="str">
        <x:v>Sitemap متجر</x:v>
      </x:c>
      <x:c r="AT1602" s="37" t="str">
        <x:v>متوسطة</x:v>
      </x:c>
      <x:c r="AU1602" s="37" t="str">
        <x:v>egypt_store_sitemap_listing</x:v>
      </x:c>
      <x:c r="AV1602" s="37" t="str">
        <x:v>Sitemap ثم صفحة منتج</x:v>
      </x:c>
      <x:c r="AW1602" s="37" t="str">
        <x:v>https://www.zahranstores.com/en/tefal-comfort-santoku-knife-12-cm-black-k2213604-2337</x:v>
      </x:c>
      <x:c r="AX1602" s="37" t="n">
        <x:v>1</x:v>
      </x:c>
      <x:c r="AY1602" s="60" t="n">
        <x:v>46233</x:v>
      </x:c>
      <x:c r="AZ1602" s="60"/>
      <x:c r="BA1602" s="60"/>
      <x:c r="BB1602" s="62" t="str">
        <x:f>IF(BA1602="","",(NOW()-BA1602)*24)</x:f>
      </x:c>
      <x:c r="BC1602" s="37" t="str">
        <x:f>IF(BA1602="","لم يُرصد",IF(BH1602&lt;&gt;TRUE,"غير نشط",IF(BD1602="فشل","فشل حالي",IF(BB1602&lt;=12,"حديث",IF(BB1602&lt;=24,"متأخر","قديم")))))</x:f>
        <x:v>لم يُرصد</x:v>
      </x:c>
      <x:c r="BD1602" s="37" t="str">
        <x:v>بانتظار أول رصد سعر</x:v>
      </x:c>
      <x:c r="BE1602" s="37" t="n">
        <x:v>0</x:v>
      </x:c>
      <x:c r="BF1602" s="37"/>
      <x:c r="BG1602" s="37"/>
      <x:c r="BH1602" s="54" t="b">
        <x:v>1</x:v>
      </x:c>
      <x:c r="BI1602" s="37" t="str">
        <x:v>يحتاج تأكيد صفحة المنتج</x:v>
      </x:c>
      <x:c r="BJ1602" s="37" t="str"/>
      <x:c r="BK1602" s="37" t="str">
        <x:v>Exact product URL in Zahran Stores public sitemap; stock not asserted</x:v>
      </x:c>
      <x:c r="BL1602" s="60" t="n">
        <x:v>46233</x:v>
      </x:c>
      <x:c r="BM1602" s="60" t="n">
        <x:v>46233</x:v>
      </x:c>
    </x:row>
    <x:row r="1603">
      <x:c r="A1603" s="37" t="str">
        <x:v>CASH-776A73E8471413</x:v>
      </x:c>
      <x:c r="B1603" s="37" t="str">
        <x:v>VAR-080B97DFFE2977|EG-079|STORE</x:v>
      </x:c>
      <x:c r="C1603" s="37" t="str">
        <x:v>VAR-080B97DFFE2977</x:v>
      </x:c>
      <x:c r="D1603" s="37" t="str">
        <x:v>MOD-8F7708950204FD</x:v>
      </x:c>
      <x:c r="E1603" s="37" t="str">
        <x:v>Tefal K221S375 Black</x:v>
      </x:c>
      <x:c r="F1603" s="37" t="str">
        <x:v>المطبخ والأدوات المنزلية</x:v>
      </x:c>
      <x:c r="G1603" s="37" t="str">
        <x:v>سكاكين مطبخ</x:v>
      </x:c>
      <x:c r="H1603" s="37" t="str">
        <x:v>Tefal</x:v>
      </x:c>
      <x:c r="I1603" s="37" t="str">
        <x:v>K221S375</x:v>
      </x:c>
      <x:c r="J1603" s="37" t="str">
        <x:v>Black</x:v>
      </x:c>
      <x:c r="K1603" s="37"/>
      <x:c r="L1603" s="37"/>
      <x:c r="M1603" s="37" t="str">
        <x:v>Black</x:v>
      </x:c>
      <x:c r="N1603" s="37" t="str">
        <x:v>K221S375</x:v>
      </x:c>
      <x:c r="O1603" s="37"/>
      <x:c r="P1603" s="37" t="str">
        <x:v>EG-079</x:v>
      </x:c>
      <x:c r="Q1603" s="37" t="str">
        <x:v>Zahran Stores</x:v>
      </x:c>
      <x:c r="R1603" s="37" t="str">
        <x:v>سلسلة</x:v>
      </x:c>
      <x:c r="S1603" s="37" t="str">
        <x:v>A</x:v>
      </x:c>
      <x:c r="T1603" s="37"/>
      <x:c r="U1603" s="37"/>
      <x:c r="V1603" s="37"/>
      <x:c r="W1603" s="37" t="str">
        <x:v>https://www.zahranstores.com/en/tefal-comfort-paring-knife-set-3-pieces-paring-9-cm-utility-12-cm-chef-15-cm-black-k221s375-2340</x:v>
      </x:c>
      <x:c r="X1603" s="37" t="str">
        <x:v>Sitemap/قائمة روابط</x:v>
      </x:c>
      <x:c r="Y1603" s="37" t="str">
        <x:v>EGP</x:v>
      </x:c>
      <x:c r="Z1603" s="56"/>
      <x:c r="AA1603" s="56"/>
      <x:c r="AB1603" s="56" t="str">
        <x:f>IF(OR(Z1603="",AA1603=""),"",MAX(0,AA1603-Z1603))</x:f>
      </x:c>
      <x:c r="AC1603" s="58" t="str">
        <x:f>IF(OR(Z1603="",AA1603="",AA1603=0),"",MAX(0,(AA1603-Z1603)/AA1603))</x:f>
      </x:c>
      <x:c r="AD1603" s="56"/>
      <x:c r="AE1603" s="56" t="str">
        <x:f>IF(Z1603="","",Z1603+IF(AD1603="",0,AD1603))</x:f>
      </x:c>
      <x:c r="AF1603" s="37" t="str">
        <x:f>IF(AD1603="","",AD1603=0)</x:f>
      </x:c>
      <x:c r="AG1603" s="37"/>
      <x:c r="AH1603" s="37"/>
      <x:c r="AI1603" s="37"/>
      <x:c r="AJ1603" s="37" t="str">
        <x:v>القاهرة</x:v>
      </x:c>
      <x:c r="AK1603" s="37"/>
      <x:c r="AL1603" s="37"/>
      <x:c r="AM1603" s="37"/>
      <x:c r="AN1603" s="37"/>
      <x:c r="AO1603" s="37"/>
      <x:c r="AP1603" s="37"/>
      <x:c r="AQ1603" s="54" t="b">
        <x:v>1</x:v>
      </x:c>
      <x:c r="AR1603" s="37"/>
      <x:c r="AS1603" s="37" t="str">
        <x:v>Sitemap متجر</x:v>
      </x:c>
      <x:c r="AT1603" s="37" t="str">
        <x:v>متوسطة</x:v>
      </x:c>
      <x:c r="AU1603" s="37" t="str">
        <x:v>egypt_store_sitemap_listing</x:v>
      </x:c>
      <x:c r="AV1603" s="37" t="str">
        <x:v>Sitemap ثم صفحة منتج</x:v>
      </x:c>
      <x:c r="AW1603" s="37" t="str">
        <x:v>https://www.zahranstores.com/en/tefal-comfort-paring-knife-set-3-pieces-paring-9-cm-utility-12-cm-chef-15-cm-black-k221s375-2340</x:v>
      </x:c>
      <x:c r="AX1603" s="37" t="n">
        <x:v>1</x:v>
      </x:c>
      <x:c r="AY1603" s="60" t="n">
        <x:v>46233</x:v>
      </x:c>
      <x:c r="AZ1603" s="60"/>
      <x:c r="BA1603" s="60"/>
      <x:c r="BB1603" s="62" t="str">
        <x:f>IF(BA1603="","",(NOW()-BA1603)*24)</x:f>
      </x:c>
      <x:c r="BC1603" s="37" t="str">
        <x:f>IF(BA1603="","لم يُرصد",IF(BH1603&lt;&gt;TRUE,"غير نشط",IF(BD1603="فشل","فشل حالي",IF(BB1603&lt;=12,"حديث",IF(BB1603&lt;=24,"متأخر","قديم")))))</x:f>
        <x:v>لم يُرصد</x:v>
      </x:c>
      <x:c r="BD1603" s="37" t="str">
        <x:v>بانتظار أول رصد سعر</x:v>
      </x:c>
      <x:c r="BE1603" s="37" t="n">
        <x:v>0</x:v>
      </x:c>
      <x:c r="BF1603" s="37"/>
      <x:c r="BG1603" s="37"/>
      <x:c r="BH1603" s="54" t="b">
        <x:v>1</x:v>
      </x:c>
      <x:c r="BI1603" s="37" t="str">
        <x:v>يحتاج تأكيد صفحة المنتج</x:v>
      </x:c>
      <x:c r="BJ1603" s="37" t="str"/>
      <x:c r="BK1603" s="37" t="str">
        <x:v>Exact product URL in Zahran Stores public sitemap; stock not asserted</x:v>
      </x:c>
      <x:c r="BL1603" s="60" t="n">
        <x:v>46233</x:v>
      </x:c>
      <x:c r="BM1603" s="60" t="n">
        <x:v>46233</x:v>
      </x:c>
    </x:row>
    <x:row r="1604">
      <x:c r="A1604" s="37" t="str">
        <x:v>CASH-F8125FF430580B</x:v>
      </x:c>
      <x:c r="B1604" s="37" t="str">
        <x:v>VAR-8C866AF3D3B071|EG-079|STORE</x:v>
      </x:c>
      <x:c r="C1604" s="37" t="str">
        <x:v>VAR-8C866AF3D3B071</x:v>
      </x:c>
      <x:c r="D1604" s="37" t="str">
        <x:v>MOD-C23E52FAA66AA4</x:v>
      </x:c>
      <x:c r="E1604" s="37" t="str">
        <x:v>Tefal K2320214</x:v>
      </x:c>
      <x:c r="F1604" s="37" t="str">
        <x:v>المطبخ والأدوات المنزلية</x:v>
      </x:c>
      <x:c r="G1604" s="37" t="str">
        <x:v>سكاكين مطبخ</x:v>
      </x:c>
      <x:c r="H1604" s="37" t="str">
        <x:v>Tefal</x:v>
      </x:c>
      <x:c r="I1604" s="37" t="str">
        <x:v>K2320214</x:v>
      </x:c>
      <x:c r="J1604" s="37"/>
      <x:c r="K1604" s="37"/>
      <x:c r="L1604" s="37"/>
      <x:c r="M1604" s="37"/>
      <x:c r="N1604" s="37" t="str">
        <x:v>K2320214</x:v>
      </x:c>
      <x:c r="O1604" s="37"/>
      <x:c r="P1604" s="37" t="str">
        <x:v>EG-079</x:v>
      </x:c>
      <x:c r="Q1604" s="37" t="str">
        <x:v>Zahran Stores</x:v>
      </x:c>
      <x:c r="R1604" s="37" t="str">
        <x:v>سلسلة</x:v>
      </x:c>
      <x:c r="S1604" s="37" t="str">
        <x:v>A</x:v>
      </x:c>
      <x:c r="T1604" s="37"/>
      <x:c r="U1604" s="37"/>
      <x:c r="V1604" s="37"/>
      <x:c r="W1604" s="37" t="str">
        <x:v>https://www.zahranstores.com/en/tefal-kitchen-knife-ice-force-chef-20-cm-k2320214-1128</x:v>
      </x:c>
      <x:c r="X1604" s="37" t="str">
        <x:v>Sitemap/قائمة روابط</x:v>
      </x:c>
      <x:c r="Y1604" s="37" t="str">
        <x:v>EGP</x:v>
      </x:c>
      <x:c r="Z1604" s="56"/>
      <x:c r="AA1604" s="56"/>
      <x:c r="AB1604" s="56" t="str">
        <x:f>IF(OR(Z1604="",AA1604=""),"",MAX(0,AA1604-Z1604))</x:f>
      </x:c>
      <x:c r="AC1604" s="58" t="str">
        <x:f>IF(OR(Z1604="",AA1604="",AA1604=0),"",MAX(0,(AA1604-Z1604)/AA1604))</x:f>
      </x:c>
      <x:c r="AD1604" s="56"/>
      <x:c r="AE1604" s="56" t="str">
        <x:f>IF(Z1604="","",Z1604+IF(AD1604="",0,AD1604))</x:f>
      </x:c>
      <x:c r="AF1604" s="37" t="str">
        <x:f>IF(AD1604="","",AD1604=0)</x:f>
      </x:c>
      <x:c r="AG1604" s="37"/>
      <x:c r="AH1604" s="37"/>
      <x:c r="AI1604" s="37"/>
      <x:c r="AJ1604" s="37" t="str">
        <x:v>القاهرة</x:v>
      </x:c>
      <x:c r="AK1604" s="37"/>
      <x:c r="AL1604" s="37"/>
      <x:c r="AM1604" s="37"/>
      <x:c r="AN1604" s="37"/>
      <x:c r="AO1604" s="37"/>
      <x:c r="AP1604" s="37"/>
      <x:c r="AQ1604" s="54" t="b">
        <x:v>1</x:v>
      </x:c>
      <x:c r="AR1604" s="37"/>
      <x:c r="AS1604" s="37" t="str">
        <x:v>Sitemap متجر</x:v>
      </x:c>
      <x:c r="AT1604" s="37" t="str">
        <x:v>متوسطة</x:v>
      </x:c>
      <x:c r="AU1604" s="37" t="str">
        <x:v>egypt_store_sitemap_listing</x:v>
      </x:c>
      <x:c r="AV1604" s="37" t="str">
        <x:v>Sitemap ثم صفحة منتج</x:v>
      </x:c>
      <x:c r="AW1604" s="37" t="str">
        <x:v>https://www.zahranstores.com/en/tefal-kitchen-knife-ice-force-chef-20-cm-k2320214-1128</x:v>
      </x:c>
      <x:c r="AX1604" s="37" t="n">
        <x:v>1</x:v>
      </x:c>
      <x:c r="AY1604" s="60" t="n">
        <x:v>46233</x:v>
      </x:c>
      <x:c r="AZ1604" s="60"/>
      <x:c r="BA1604" s="60"/>
      <x:c r="BB1604" s="62" t="str">
        <x:f>IF(BA1604="","",(NOW()-BA1604)*24)</x:f>
      </x:c>
      <x:c r="BC1604" s="37" t="str">
        <x:f>IF(BA1604="","لم يُرصد",IF(BH1604&lt;&gt;TRUE,"غير نشط",IF(BD1604="فشل","فشل حالي",IF(BB1604&lt;=12,"حديث",IF(BB1604&lt;=24,"متأخر","قديم")))))</x:f>
        <x:v>لم يُرصد</x:v>
      </x:c>
      <x:c r="BD1604" s="37" t="str">
        <x:v>بانتظار أول رصد سعر</x:v>
      </x:c>
      <x:c r="BE1604" s="37" t="n">
        <x:v>0</x:v>
      </x:c>
      <x:c r="BF1604" s="37"/>
      <x:c r="BG1604" s="37"/>
      <x:c r="BH1604" s="54" t="b">
        <x:v>1</x:v>
      </x:c>
      <x:c r="BI1604" s="37" t="str">
        <x:v>يحتاج تأكيد صفحة المنتج</x:v>
      </x:c>
      <x:c r="BJ1604" s="37" t="str"/>
      <x:c r="BK1604" s="37" t="str">
        <x:v>Exact product URL in Zahran Stores public sitemap; stock not asserted</x:v>
      </x:c>
      <x:c r="BL1604" s="60" t="n">
        <x:v>46233</x:v>
      </x:c>
      <x:c r="BM1604" s="60" t="n">
        <x:v>46233</x:v>
      </x:c>
    </x:row>
    <x:row r="1605">
      <x:c r="A1605" s="37" t="str">
        <x:v>CASH-0F2C492EF7E7FB</x:v>
      </x:c>
      <x:c r="B1605" s="37" t="str">
        <x:v>VAR-1D74E31205456D|EG-079|STORE</x:v>
      </x:c>
      <x:c r="C1605" s="37" t="str">
        <x:v>VAR-1D74E31205456D</x:v>
      </x:c>
      <x:c r="D1605" s="37" t="str">
        <x:v>MOD-58EC0D8843C1F9</x:v>
      </x:c>
      <x:c r="E1605" s="37" t="str">
        <x:v>Tefal K2320614</x:v>
      </x:c>
      <x:c r="F1605" s="37" t="str">
        <x:v>المطبخ والأدوات المنزلية</x:v>
      </x:c>
      <x:c r="G1605" s="37" t="str">
        <x:v>سكاكين مطبخ</x:v>
      </x:c>
      <x:c r="H1605" s="37" t="str">
        <x:v>Tefal</x:v>
      </x:c>
      <x:c r="I1605" s="37" t="str">
        <x:v>K2320614</x:v>
      </x:c>
      <x:c r="J1605" s="37"/>
      <x:c r="K1605" s="37"/>
      <x:c r="L1605" s="37"/>
      <x:c r="M1605" s="37"/>
      <x:c r="N1605" s="37" t="str">
        <x:v>K2320614</x:v>
      </x:c>
      <x:c r="O1605" s="37"/>
      <x:c r="P1605" s="37" t="str">
        <x:v>EG-079</x:v>
      </x:c>
      <x:c r="Q1605" s="37" t="str">
        <x:v>Zahran Stores</x:v>
      </x:c>
      <x:c r="R1605" s="37" t="str">
        <x:v>سلسلة</x:v>
      </x:c>
      <x:c r="S1605" s="37" t="str">
        <x:v>A</x:v>
      </x:c>
      <x:c r="T1605" s="37"/>
      <x:c r="U1605" s="37"/>
      <x:c r="V1605" s="37"/>
      <x:c r="W1605" s="37" t="str">
        <x:v>https://www.zahranstores.com/en/tefal-santoku-kitchen-knife-ice-force-chef-18-cm-k2320614-1127</x:v>
      </x:c>
      <x:c r="X1605" s="37" t="str">
        <x:v>Sitemap/قائمة روابط</x:v>
      </x:c>
      <x:c r="Y1605" s="37" t="str">
        <x:v>EGP</x:v>
      </x:c>
      <x:c r="Z1605" s="56"/>
      <x:c r="AA1605" s="56"/>
      <x:c r="AB1605" s="56" t="str">
        <x:f>IF(OR(Z1605="",AA1605=""),"",MAX(0,AA1605-Z1605))</x:f>
      </x:c>
      <x:c r="AC1605" s="58" t="str">
        <x:f>IF(OR(Z1605="",AA1605="",AA1605=0),"",MAX(0,(AA1605-Z1605)/AA1605))</x:f>
      </x:c>
      <x:c r="AD1605" s="56"/>
      <x:c r="AE1605" s="56" t="str">
        <x:f>IF(Z1605="","",Z1605+IF(AD1605="",0,AD1605))</x:f>
      </x:c>
      <x:c r="AF1605" s="37" t="str">
        <x:f>IF(AD1605="","",AD1605=0)</x:f>
      </x:c>
      <x:c r="AG1605" s="37"/>
      <x:c r="AH1605" s="37"/>
      <x:c r="AI1605" s="37"/>
      <x:c r="AJ1605" s="37" t="str">
        <x:v>القاهرة</x:v>
      </x:c>
      <x:c r="AK1605" s="37"/>
      <x:c r="AL1605" s="37"/>
      <x:c r="AM1605" s="37"/>
      <x:c r="AN1605" s="37"/>
      <x:c r="AO1605" s="37"/>
      <x:c r="AP1605" s="37"/>
      <x:c r="AQ1605" s="54" t="b">
        <x:v>1</x:v>
      </x:c>
      <x:c r="AR1605" s="37"/>
      <x:c r="AS1605" s="37" t="str">
        <x:v>Sitemap متجر</x:v>
      </x:c>
      <x:c r="AT1605" s="37" t="str">
        <x:v>متوسطة</x:v>
      </x:c>
      <x:c r="AU1605" s="37" t="str">
        <x:v>egypt_store_sitemap_listing</x:v>
      </x:c>
      <x:c r="AV1605" s="37" t="str">
        <x:v>Sitemap ثم صفحة منتج</x:v>
      </x:c>
      <x:c r="AW1605" s="37" t="str">
        <x:v>https://www.zahranstores.com/en/tefal-santoku-kitchen-knife-ice-force-chef-18-cm-k2320614-1127</x:v>
      </x:c>
      <x:c r="AX1605" s="37" t="n">
        <x:v>1</x:v>
      </x:c>
      <x:c r="AY1605" s="60" t="n">
        <x:v>46233</x:v>
      </x:c>
      <x:c r="AZ1605" s="60"/>
      <x:c r="BA1605" s="60"/>
      <x:c r="BB1605" s="62" t="str">
        <x:f>IF(BA1605="","",(NOW()-BA1605)*24)</x:f>
      </x:c>
      <x:c r="BC1605" s="37" t="str">
        <x:f>IF(BA1605="","لم يُرصد",IF(BH1605&lt;&gt;TRUE,"غير نشط",IF(BD1605="فشل","فشل حالي",IF(BB1605&lt;=12,"حديث",IF(BB1605&lt;=24,"متأخر","قديم")))))</x:f>
        <x:v>لم يُرصد</x:v>
      </x:c>
      <x:c r="BD1605" s="37" t="str">
        <x:v>بانتظار أول رصد سعر</x:v>
      </x:c>
      <x:c r="BE1605" s="37" t="n">
        <x:v>0</x:v>
      </x:c>
      <x:c r="BF1605" s="37"/>
      <x:c r="BG1605" s="37"/>
      <x:c r="BH1605" s="54" t="b">
        <x:v>1</x:v>
      </x:c>
      <x:c r="BI1605" s="37" t="str">
        <x:v>يحتاج تأكيد صفحة المنتج</x:v>
      </x:c>
      <x:c r="BJ1605" s="37" t="str"/>
      <x:c r="BK1605" s="37" t="str">
        <x:v>Exact product URL in Zahran Stores public sitemap; stock not asserted</x:v>
      </x:c>
      <x:c r="BL1605" s="60" t="n">
        <x:v>46233</x:v>
      </x:c>
      <x:c r="BM1605" s="60" t="n">
        <x:v>46233</x:v>
      </x:c>
    </x:row>
    <x:row r="1606">
      <x:c r="A1606" s="37" t="str">
        <x:v>CASH-BB45E00F1462DE</x:v>
      </x:c>
      <x:c r="B1606" s="37" t="str">
        <x:v>VAR-4552923D2141B0|EG-079|STORE</x:v>
      </x:c>
      <x:c r="C1606" s="37" t="str">
        <x:v>VAR-4552923D2141B0</x:v>
      </x:c>
      <x:c r="D1606" s="37" t="str">
        <x:v>MOD-DF38943B6C4C82</x:v>
      </x:c>
      <x:c r="E1606" s="37" t="str">
        <x:v>Tefal K2320914</x:v>
      </x:c>
      <x:c r="F1606" s="37" t="str">
        <x:v>المطبخ والأدوات المنزلية</x:v>
      </x:c>
      <x:c r="G1606" s="37" t="str">
        <x:v>سكاكين مطبخ</x:v>
      </x:c>
      <x:c r="H1606" s="37" t="str">
        <x:v>Tefal</x:v>
      </x:c>
      <x:c r="I1606" s="37" t="str">
        <x:v>K2320914</x:v>
      </x:c>
      <x:c r="J1606" s="37"/>
      <x:c r="K1606" s="37"/>
      <x:c r="L1606" s="37"/>
      <x:c r="M1606" s="37"/>
      <x:c r="N1606" s="37" t="str">
        <x:v>K2320914</x:v>
      </x:c>
      <x:c r="O1606" s="37"/>
      <x:c r="P1606" s="37" t="str">
        <x:v>EG-079</x:v>
      </x:c>
      <x:c r="Q1606" s="37" t="str">
        <x:v>Zahran Stores</x:v>
      </x:c>
      <x:c r="R1606" s="37" t="str">
        <x:v>سلسلة</x:v>
      </x:c>
      <x:c r="S1606" s="37" t="str">
        <x:v>A</x:v>
      </x:c>
      <x:c r="T1606" s="37"/>
      <x:c r="U1606" s="37"/>
      <x:c r="V1606" s="37"/>
      <x:c r="W1606" s="37" t="str">
        <x:v>https://www.zahranstores.com/en/tefal-kitchen-knife-ice-force-chef-11-cm-k2320914-1126</x:v>
      </x:c>
      <x:c r="X1606" s="37" t="str">
        <x:v>Sitemap/قائمة روابط</x:v>
      </x:c>
      <x:c r="Y1606" s="37" t="str">
        <x:v>EGP</x:v>
      </x:c>
      <x:c r="Z1606" s="56"/>
      <x:c r="AA1606" s="56"/>
      <x:c r="AB1606" s="56" t="str">
        <x:f>IF(OR(Z1606="",AA1606=""),"",MAX(0,AA1606-Z1606))</x:f>
      </x:c>
      <x:c r="AC1606" s="58" t="str">
        <x:f>IF(OR(Z1606="",AA1606="",AA1606=0),"",MAX(0,(AA1606-Z1606)/AA1606))</x:f>
      </x:c>
      <x:c r="AD1606" s="56"/>
      <x:c r="AE1606" s="56" t="str">
        <x:f>IF(Z1606="","",Z1606+IF(AD1606="",0,AD1606))</x:f>
      </x:c>
      <x:c r="AF1606" s="37" t="str">
        <x:f>IF(AD1606="","",AD1606=0)</x:f>
      </x:c>
      <x:c r="AG1606" s="37"/>
      <x:c r="AH1606" s="37"/>
      <x:c r="AI1606" s="37"/>
      <x:c r="AJ1606" s="37" t="str">
        <x:v>القاهرة</x:v>
      </x:c>
      <x:c r="AK1606" s="37"/>
      <x:c r="AL1606" s="37"/>
      <x:c r="AM1606" s="37"/>
      <x:c r="AN1606" s="37"/>
      <x:c r="AO1606" s="37"/>
      <x:c r="AP1606" s="37"/>
      <x:c r="AQ1606" s="54" t="b">
        <x:v>1</x:v>
      </x:c>
      <x:c r="AR1606" s="37"/>
      <x:c r="AS1606" s="37" t="str">
        <x:v>Sitemap متجر</x:v>
      </x:c>
      <x:c r="AT1606" s="37" t="str">
        <x:v>متوسطة</x:v>
      </x:c>
      <x:c r="AU1606" s="37" t="str">
        <x:v>egypt_store_sitemap_listing</x:v>
      </x:c>
      <x:c r="AV1606" s="37" t="str">
        <x:v>Sitemap ثم صفحة منتج</x:v>
      </x:c>
      <x:c r="AW1606" s="37" t="str">
        <x:v>https://www.zahranstores.com/en/tefal-kitchen-knife-ice-force-chef-11-cm-k2320914-1126</x:v>
      </x:c>
      <x:c r="AX1606" s="37" t="n">
        <x:v>1</x:v>
      </x:c>
      <x:c r="AY1606" s="60" t="n">
        <x:v>46233</x:v>
      </x:c>
      <x:c r="AZ1606" s="60"/>
      <x:c r="BA1606" s="60"/>
      <x:c r="BB1606" s="62" t="str">
        <x:f>IF(BA1606="","",(NOW()-BA1606)*24)</x:f>
      </x:c>
      <x:c r="BC1606" s="37" t="str">
        <x:f>IF(BA1606="","لم يُرصد",IF(BH1606&lt;&gt;TRUE,"غير نشط",IF(BD1606="فشل","فشل حالي",IF(BB1606&lt;=12,"حديث",IF(BB1606&lt;=24,"متأخر","قديم")))))</x:f>
        <x:v>لم يُرصد</x:v>
      </x:c>
      <x:c r="BD1606" s="37" t="str">
        <x:v>بانتظار أول رصد سعر</x:v>
      </x:c>
      <x:c r="BE1606" s="37" t="n">
        <x:v>0</x:v>
      </x:c>
      <x:c r="BF1606" s="37"/>
      <x:c r="BG1606" s="37"/>
      <x:c r="BH1606" s="54" t="b">
        <x:v>1</x:v>
      </x:c>
      <x:c r="BI1606" s="37" t="str">
        <x:v>يحتاج تأكيد صفحة المنتج</x:v>
      </x:c>
      <x:c r="BJ1606" s="37" t="str"/>
      <x:c r="BK1606" s="37" t="str">
        <x:v>Exact product URL in Zahran Stores public sitemap; stock not asserted</x:v>
      </x:c>
      <x:c r="BL1606" s="60" t="n">
        <x:v>46233</x:v>
      </x:c>
      <x:c r="BM1606" s="60" t="n">
        <x:v>46233</x:v>
      </x:c>
    </x:row>
    <x:row r="1607">
      <x:c r="A1607" s="37" t="str">
        <x:v>CASH-BE31E512244DCD</x:v>
      </x:c>
      <x:c r="B1607" s="37" t="str">
        <x:v>VAR-F56334DFFDA720|EG-079|STORE</x:v>
      </x:c>
      <x:c r="C1607" s="37" t="str">
        <x:v>VAR-F56334DFFDA720</x:v>
      </x:c>
      <x:c r="D1607" s="37" t="str">
        <x:v>MOD-674EB9EA0B4C15</x:v>
      </x:c>
      <x:c r="E1607" s="37" t="str">
        <x:v>Tefal K2569004 Stainless Steel</x:v>
      </x:c>
      <x:c r="F1607" s="37" t="str">
        <x:v>المطبخ والأدوات المنزلية</x:v>
      </x:c>
      <x:c r="G1607" s="37" t="str">
        <x:v>سكاكين مطبخ</x:v>
      </x:c>
      <x:c r="H1607" s="37" t="str">
        <x:v>Tefal</x:v>
      </x:c>
      <x:c r="I1607" s="37" t="str">
        <x:v>K2569004</x:v>
      </x:c>
      <x:c r="J1607" s="37" t="str">
        <x:v>Stainless Steel</x:v>
      </x:c>
      <x:c r="K1607" s="37"/>
      <x:c r="L1607" s="37"/>
      <x:c r="M1607" s="37" t="str">
        <x:v>Stainless Steel</x:v>
      </x:c>
      <x:c r="N1607" s="37" t="str">
        <x:v>K2569004</x:v>
      </x:c>
      <x:c r="O1607" s="37"/>
      <x:c r="P1607" s="37" t="str">
        <x:v>EG-079</x:v>
      </x:c>
      <x:c r="Q1607" s="37" t="str">
        <x:v>Zahran Stores</x:v>
      </x:c>
      <x:c r="R1607" s="37" t="str">
        <x:v>سلسلة</x:v>
      </x:c>
      <x:c r="S1607" s="37" t="str">
        <x:v>A</x:v>
      </x:c>
      <x:c r="T1607" s="37"/>
      <x:c r="U1607" s="37"/>
      <x:c r="V1607" s="37"/>
      <x:c r="W1607" s="37" t="str">
        <x:v>https://www.zahranstores.com/en/tefal-ever-sharp-stainless-steel-chef-knife-165cm-k2569004-1923</x:v>
      </x:c>
      <x:c r="X1607" s="37" t="str">
        <x:v>Sitemap/قائمة روابط</x:v>
      </x:c>
      <x:c r="Y1607" s="37" t="str">
        <x:v>EGP</x:v>
      </x:c>
      <x:c r="Z1607" s="56"/>
      <x:c r="AA1607" s="56"/>
      <x:c r="AB1607" s="56" t="str">
        <x:f>IF(OR(Z1607="",AA1607=""),"",MAX(0,AA1607-Z1607))</x:f>
      </x:c>
      <x:c r="AC1607" s="58" t="str">
        <x:f>IF(OR(Z1607="",AA1607="",AA1607=0),"",MAX(0,(AA1607-Z1607)/AA1607))</x:f>
      </x:c>
      <x:c r="AD1607" s="56"/>
      <x:c r="AE1607" s="56" t="str">
        <x:f>IF(Z1607="","",Z1607+IF(AD1607="",0,AD1607))</x:f>
      </x:c>
      <x:c r="AF1607" s="37" t="str">
        <x:f>IF(AD1607="","",AD1607=0)</x:f>
      </x:c>
      <x:c r="AG1607" s="37"/>
      <x:c r="AH1607" s="37"/>
      <x:c r="AI1607" s="37"/>
      <x:c r="AJ1607" s="37" t="str">
        <x:v>القاهرة</x:v>
      </x:c>
      <x:c r="AK1607" s="37"/>
      <x:c r="AL1607" s="37"/>
      <x:c r="AM1607" s="37"/>
      <x:c r="AN1607" s="37"/>
      <x:c r="AO1607" s="37"/>
      <x:c r="AP1607" s="37"/>
      <x:c r="AQ1607" s="54" t="b">
        <x:v>1</x:v>
      </x:c>
      <x:c r="AR1607" s="37"/>
      <x:c r="AS1607" s="37" t="str">
        <x:v>Sitemap متجر</x:v>
      </x:c>
      <x:c r="AT1607" s="37" t="str">
        <x:v>متوسطة</x:v>
      </x:c>
      <x:c r="AU1607" s="37" t="str">
        <x:v>egypt_store_sitemap_listing</x:v>
      </x:c>
      <x:c r="AV1607" s="37" t="str">
        <x:v>Sitemap ثم صفحة منتج</x:v>
      </x:c>
      <x:c r="AW1607" s="37" t="str">
        <x:v>https://www.zahranstores.com/en/tefal-ever-sharp-stainless-steel-chef-knife-165cm-k2569004-1923</x:v>
      </x:c>
      <x:c r="AX1607" s="37" t="n">
        <x:v>1</x:v>
      </x:c>
      <x:c r="AY1607" s="60" t="n">
        <x:v>46233</x:v>
      </x:c>
      <x:c r="AZ1607" s="60"/>
      <x:c r="BA1607" s="60"/>
      <x:c r="BB1607" s="62" t="str">
        <x:f>IF(BA1607="","",(NOW()-BA1607)*24)</x:f>
      </x:c>
      <x:c r="BC1607" s="37" t="str">
        <x:f>IF(BA1607="","لم يُرصد",IF(BH1607&lt;&gt;TRUE,"غير نشط",IF(BD1607="فشل","فشل حالي",IF(BB1607&lt;=12,"حديث",IF(BB1607&lt;=24,"متأخر","قديم")))))</x:f>
        <x:v>لم يُرصد</x:v>
      </x:c>
      <x:c r="BD1607" s="37" t="str">
        <x:v>بانتظار أول رصد سعر</x:v>
      </x:c>
      <x:c r="BE1607" s="37" t="n">
        <x:v>0</x:v>
      </x:c>
      <x:c r="BF1607" s="37"/>
      <x:c r="BG1607" s="37"/>
      <x:c r="BH1607" s="54" t="b">
        <x:v>1</x:v>
      </x:c>
      <x:c r="BI1607" s="37" t="str">
        <x:v>يحتاج تأكيد صفحة المنتج</x:v>
      </x:c>
      <x:c r="BJ1607" s="37" t="str"/>
      <x:c r="BK1607" s="37" t="str">
        <x:v>Exact product URL in Zahran Stores public sitemap; stock not asserted</x:v>
      </x:c>
      <x:c r="BL1607" s="60" t="n">
        <x:v>46233</x:v>
      </x:c>
      <x:c r="BM1607" s="60" t="n">
        <x:v>46233</x:v>
      </x:c>
    </x:row>
    <x:row r="1608">
      <x:c r="A1608" s="37" t="str">
        <x:v>CASH-B16A254D16593D</x:v>
      </x:c>
      <x:c r="B1608" s="37" t="str">
        <x:v>VAR-A720C65F195CA8|EG-060|STORE</x:v>
      </x:c>
      <x:c r="C1608" s="37" t="str">
        <x:v>VAR-A720C65F195CA8</x:v>
      </x:c>
      <x:c r="D1608" s="37" t="str">
        <x:v>MOD-8F3D5AC59D5F92</x:v>
      </x:c>
      <x:c r="E1608" s="37" t="str">
        <x:v>IKEA APTITLIG Butcher's block bamboo, 45x36 cm | 45×36 cm</x:v>
      </x:c>
      <x:c r="F1608" s="37" t="str">
        <x:v>المطبخ والأدوات المنزلية</x:v>
      </x:c>
      <x:c r="G1608" s="37" t="str">
        <x:v>سكاكين وألواح تقطيع</x:v>
      </x:c>
      <x:c r="H1608" s="37" t="str">
        <x:v>IKEA</x:v>
      </x:c>
      <x:c r="I1608" s="37" t="str">
        <x:v>APTITLIG Butcher's block</x:v>
      </x:c>
      <x:c r="J1608" s="37" t="str">
        <x:v>bamboo, 45x36 cm</x:v>
      </x:c>
      <x:c r="K1608" s="37"/>
      <x:c r="L1608" s="37"/>
      <x:c r="M1608" s="37"/>
      <x:c r="N1608" s="37" t="str">
        <x:v>00233429</x:v>
      </x:c>
      <x:c r="O1608" s="37"/>
      <x:c r="P1608" s="37" t="str">
        <x:v>EG-060</x:v>
      </x:c>
      <x:c r="Q1608" s="37" t="str">
        <x:v>IKEA Egypt</x:v>
      </x:c>
      <x:c r="R1608" s="37" t="str">
        <x:v>علامة مباشرة/سلسلة</x:v>
      </x:c>
      <x:c r="S1608" s="37" t="str">
        <x:v>A</x:v>
      </x:c>
      <x:c r="T1608" s="37"/>
      <x:c r="U1608" s="37"/>
      <x:c r="V1608" s="37"/>
      <x:c r="W1608" s="37" t="str">
        <x:v>https://www.ikea.com/eg/en/p/aptitlig-butchers-block-bamboo-00233429/</x:v>
      </x:c>
      <x:c r="X1608" s="37" t="str">
        <x:v>صفحة فئة منظمة</x:v>
      </x:c>
      <x:c r="Y1608" s="37" t="str">
        <x:v>EGP</x:v>
      </x:c>
      <x:c r="Z1608" s="56"/>
      <x:c r="AA1608" s="56"/>
      <x:c r="AB1608" s="56" t="str">
        <x:f>IF(OR(Z1608="",AA1608=""),"",MAX(0,AA1608-Z1608))</x:f>
      </x:c>
      <x:c r="AC1608" s="58" t="str">
        <x:f>IF(OR(Z1608="",AA1608="",AA1608=0),"",MAX(0,(AA1608-Z1608)/AA1608))</x:f>
      </x:c>
      <x:c r="AD1608" s="56"/>
      <x:c r="AE1608" s="56" t="str">
        <x:f>IF(Z1608="","",Z1608+IF(AD1608="",0,AD1608))</x:f>
      </x:c>
      <x:c r="AF1608" s="37" t="str">
        <x:f>IF(AD1608="","",AD1608=0)</x:f>
      </x:c>
      <x:c r="AG1608" s="37"/>
      <x:c r="AH1608" s="37"/>
      <x:c r="AI1608" s="37"/>
      <x:c r="AJ1608" s="37" t="str">
        <x:v>القاهرة</x:v>
      </x:c>
      <x:c r="AK1608" s="37"/>
      <x:c r="AL1608" s="37"/>
      <x:c r="AM1608" s="37"/>
      <x:c r="AN1608" s="37"/>
      <x:c r="AO1608" s="37"/>
      <x:c r="AP1608" s="37"/>
      <x:c r="AQ1608" s="54" t="b">
        <x:v>1</x:v>
      </x:c>
      <x:c r="AR1608" s="37"/>
      <x:c r="AS1608" s="37" t="str">
        <x:v>JSON-LD لقائمة المتجر</x:v>
      </x:c>
      <x:c r="AT1608" s="37" t="str">
        <x:v>متوسطة</x:v>
      </x:c>
      <x:c r="AU1608" s="37" t="str">
        <x:v>official_store_category_jsonld</x:v>
      </x:c>
      <x:c r="AV1608" s="37" t="str">
        <x:v>JSON-LD</x:v>
      </x:c>
      <x:c r="AW1608" s="37" t="str">
        <x:v>https://www.ikea.com/eg/en/p/aptitlig-butchers-block-bamboo-00233429/</x:v>
      </x:c>
      <x:c r="AX1608" s="37" t="n">
        <x:v>1</x:v>
      </x:c>
      <x:c r="AY1608" s="60" t="n">
        <x:v>46233</x:v>
      </x:c>
      <x:c r="AZ1608" s="60"/>
      <x:c r="BA1608" s="60"/>
      <x:c r="BB1608" s="62" t="str">
        <x:f>IF(BA1608="","",(NOW()-BA1608)*24)</x:f>
      </x:c>
      <x:c r="BC1608" s="37" t="str">
        <x:f>IF(BA1608="","لم يُرصد",IF(BH1608&lt;&gt;TRUE,"غير نشط",IF(BD1608="فشل","فشل حالي",IF(BB1608&lt;=12,"حديث",IF(BB1608&lt;=24,"متأخر","قديم")))))</x:f>
        <x:v>لم يُرصد</x:v>
      </x:c>
      <x:c r="BD1608" s="37" t="str">
        <x:v>بانتظار أول رصد سعر</x:v>
      </x:c>
      <x:c r="BE1608" s="37" t="n">
        <x:v>0</x:v>
      </x:c>
      <x:c r="BF1608" s="37"/>
      <x:c r="BG1608" s="37"/>
      <x:c r="BH1608" s="54" t="b">
        <x:v>1</x:v>
      </x:c>
      <x:c r="BI1608" s="37" t="str">
        <x:v>يحتاج اكتشاف رابط المنتج</x:v>
      </x:c>
      <x:c r="BJ1608" s="37" t="str">
        <x:v>APTITLIG, Butcher's block, bamboo, 45x36 cm</x:v>
      </x:c>
      <x:c r="BK1608" s="37" t="str">
        <x:v>الاسم ورقم الصنف والمواصفات الظاهرة مأخوذة من قائمة JSON-LD الرسمية للفئة في IKEA Egypt؛ لم تُنقل أي أسعار.</x:v>
      </x:c>
      <x:c r="BL1608" s="60" t="n">
        <x:v>46233</x:v>
      </x:c>
      <x:c r="BM1608" s="60" t="n">
        <x:v>46233</x:v>
      </x:c>
    </x:row>
    <x:row r="1609">
      <x:c r="A1609" s="37" t="str">
        <x:v>CASH-597CD6FE3E34D4</x:v>
      </x:c>
      <x:c r="B1609" s="37" t="str">
        <x:v>VAR-CFBE68267B16F6|EG-060|STORE</x:v>
      </x:c>
      <x:c r="C1609" s="37" t="str">
        <x:v>VAR-CFBE68267B16F6</x:v>
      </x:c>
      <x:c r="D1609" s="37" t="str">
        <x:v>MOD-DA478C07A16638</x:v>
      </x:c>
      <x:c r="E1609" s="37" t="str">
        <x:v>IKEA BROGRUND Touch top bin stainless steel, 4 l | 4L</x:v>
      </x:c>
      <x:c r="F1609" s="37" t="str">
        <x:v>المطبخ والأدوات المنزلية</x:v>
      </x:c>
      <x:c r="G1609" s="37" t="str">
        <x:v>سلال قمامة وفرز</x:v>
      </x:c>
      <x:c r="H1609" s="37" t="str">
        <x:v>IKEA</x:v>
      </x:c>
      <x:c r="I1609" s="37" t="str">
        <x:v>BROGRUND Touch top bin</x:v>
      </x:c>
      <x:c r="J1609" s="37" t="str">
        <x:v>stainless steel, 4 l</x:v>
      </x:c>
      <x:c r="K1609" s="37"/>
      <x:c r="L1609" s="37"/>
      <x:c r="M1609" s="37"/>
      <x:c r="N1609" s="37" t="str">
        <x:v>70433364</x:v>
      </x:c>
      <x:c r="O1609" s="37"/>
      <x:c r="P1609" s="37" t="str">
        <x:v>EG-060</x:v>
      </x:c>
      <x:c r="Q1609" s="37" t="str">
        <x:v>IKEA Egypt</x:v>
      </x:c>
      <x:c r="R1609" s="37" t="str">
        <x:v>علامة مباشرة/سلسلة</x:v>
      </x:c>
      <x:c r="S1609" s="37" t="str">
        <x:v>A</x:v>
      </x:c>
      <x:c r="T1609" s="37"/>
      <x:c r="U1609" s="37"/>
      <x:c r="V1609" s="37"/>
      <x:c r="W1609" s="37" t="str">
        <x:v>https://www.ikea.com/eg/en/p/brogrund-touch-top-bin-stainless-steel-70433364/</x:v>
      </x:c>
      <x:c r="X1609" s="37" t="str">
        <x:v>صفحة فئة منظمة</x:v>
      </x:c>
      <x:c r="Y1609" s="37" t="str">
        <x:v>EGP</x:v>
      </x:c>
      <x:c r="Z1609" s="56"/>
      <x:c r="AA1609" s="56"/>
      <x:c r="AB1609" s="56" t="str">
        <x:f>IF(OR(Z1609="",AA1609=""),"",MAX(0,AA1609-Z1609))</x:f>
      </x:c>
      <x:c r="AC1609" s="58" t="str">
        <x:f>IF(OR(Z1609="",AA1609="",AA1609=0),"",MAX(0,(AA1609-Z1609)/AA1609))</x:f>
      </x:c>
      <x:c r="AD1609" s="56"/>
      <x:c r="AE1609" s="56" t="str">
        <x:f>IF(Z1609="","",Z1609+IF(AD1609="",0,AD1609))</x:f>
      </x:c>
      <x:c r="AF1609" s="37" t="str">
        <x:f>IF(AD1609="","",AD1609=0)</x:f>
      </x:c>
      <x:c r="AG1609" s="37"/>
      <x:c r="AH1609" s="37"/>
      <x:c r="AI1609" s="37"/>
      <x:c r="AJ1609" s="37" t="str">
        <x:v>القاهرة</x:v>
      </x:c>
      <x:c r="AK1609" s="37"/>
      <x:c r="AL1609" s="37"/>
      <x:c r="AM1609" s="37"/>
      <x:c r="AN1609" s="37"/>
      <x:c r="AO1609" s="37"/>
      <x:c r="AP1609" s="37"/>
      <x:c r="AQ1609" s="54" t="b">
        <x:v>1</x:v>
      </x:c>
      <x:c r="AR1609" s="37"/>
      <x:c r="AS1609" s="37" t="str">
        <x:v>JSON-LD لقائمة المتجر</x:v>
      </x:c>
      <x:c r="AT1609" s="37" t="str">
        <x:v>متوسطة</x:v>
      </x:c>
      <x:c r="AU1609" s="37" t="str">
        <x:v>official_store_category_jsonld</x:v>
      </x:c>
      <x:c r="AV1609" s="37" t="str">
        <x:v>JSON-LD</x:v>
      </x:c>
      <x:c r="AW1609" s="37" t="str">
        <x:v>https://www.ikea.com/eg/en/p/brogrund-touch-top-bin-stainless-steel-70433364/</x:v>
      </x:c>
      <x:c r="AX1609" s="37" t="n">
        <x:v>1</x:v>
      </x:c>
      <x:c r="AY1609" s="60" t="n">
        <x:v>46233</x:v>
      </x:c>
      <x:c r="AZ1609" s="60"/>
      <x:c r="BA1609" s="60"/>
      <x:c r="BB1609" s="62" t="str">
        <x:f>IF(BA1609="","",(NOW()-BA1609)*24)</x:f>
      </x:c>
      <x:c r="BC1609" s="37" t="str">
        <x:f>IF(BA1609="","لم يُرصد",IF(BH1609&lt;&gt;TRUE,"غير نشط",IF(BD1609="فشل","فشل حالي",IF(BB1609&lt;=12,"حديث",IF(BB1609&lt;=24,"متأخر","قديم")))))</x:f>
        <x:v>لم يُرصد</x:v>
      </x:c>
      <x:c r="BD1609" s="37" t="str">
        <x:v>بانتظار أول رصد سعر</x:v>
      </x:c>
      <x:c r="BE1609" s="37" t="n">
        <x:v>0</x:v>
      </x:c>
      <x:c r="BF1609" s="37"/>
      <x:c r="BG1609" s="37"/>
      <x:c r="BH1609" s="54" t="b">
        <x:v>1</x:v>
      </x:c>
      <x:c r="BI1609" s="37" t="str">
        <x:v>يحتاج اكتشاف رابط المنتج</x:v>
      </x:c>
      <x:c r="BJ1609" s="37" t="str">
        <x:v>BROGRUND, Touch top bin, stainless steel, 4 l</x:v>
      </x:c>
      <x:c r="BK1609" s="37" t="str">
        <x:v>الاسم ورقم الصنف والمواصفات الظاهرة مأخوذة من قائمة JSON-LD الرسمية للفئة في IKEA Egypt؛ لم تُنقل أي أسعار.</x:v>
      </x:c>
      <x:c r="BL1609" s="60" t="n">
        <x:v>46233</x:v>
      </x:c>
      <x:c r="BM1609" s="60" t="n">
        <x:v>46233</x:v>
      </x:c>
    </x:row>
    <x:row r="1610">
      <x:c r="A1610" s="37" t="str">
        <x:v>CASH-4552F4C38D97BC</x:v>
      </x:c>
      <x:c r="B1610" s="37" t="str">
        <x:v>VAR-4CC25731FFDE52|EG-060|STORE</x:v>
      </x:c>
      <x:c r="C1610" s="37" t="str">
        <x:v>VAR-4CC25731FFDE52</x:v>
      </x:c>
      <x:c r="D1610" s="37" t="str">
        <x:v>MOD-6ABB5041777227</x:v>
      </x:c>
      <x:c r="E1610" s="37" t="str">
        <x:v>IKEA DAMMÄNG Bin with lid dark grey, 8 l | 8L</x:v>
      </x:c>
      <x:c r="F1610" s="37" t="str">
        <x:v>المطبخ والأدوات المنزلية</x:v>
      </x:c>
      <x:c r="G1610" s="37" t="str">
        <x:v>سلال قمامة وفرز</x:v>
      </x:c>
      <x:c r="H1610" s="37" t="str">
        <x:v>IKEA</x:v>
      </x:c>
      <x:c r="I1610" s="37" t="str">
        <x:v>DAMMÄNG Bin with lid</x:v>
      </x:c>
      <x:c r="J1610" s="37" t="str">
        <x:v>dark grey, 8 l</x:v>
      </x:c>
      <x:c r="K1610" s="37"/>
      <x:c r="L1610" s="37"/>
      <x:c r="M1610" s="37" t="str">
        <x:v>grey</x:v>
      </x:c>
      <x:c r="N1610" s="37" t="str">
        <x:v>00559984</x:v>
      </x:c>
      <x:c r="O1610" s="37"/>
      <x:c r="P1610" s="37" t="str">
        <x:v>EG-060</x:v>
      </x:c>
      <x:c r="Q1610" s="37" t="str">
        <x:v>IKEA Egypt</x:v>
      </x:c>
      <x:c r="R1610" s="37" t="str">
        <x:v>علامة مباشرة/سلسلة</x:v>
      </x:c>
      <x:c r="S1610" s="37" t="str">
        <x:v>A</x:v>
      </x:c>
      <x:c r="T1610" s="37"/>
      <x:c r="U1610" s="37"/>
      <x:c r="V1610" s="37"/>
      <x:c r="W1610" s="37" t="str">
        <x:v>https://www.ikea.com/eg/en/p/dammaeng-bin-with-lid-dark-grey-00559984/</x:v>
      </x:c>
      <x:c r="X1610" s="37" t="str">
        <x:v>صفحة فئة منظمة</x:v>
      </x:c>
      <x:c r="Y1610" s="37" t="str">
        <x:v>EGP</x:v>
      </x:c>
      <x:c r="Z1610" s="56"/>
      <x:c r="AA1610" s="56"/>
      <x:c r="AB1610" s="56" t="str">
        <x:f>IF(OR(Z1610="",AA1610=""),"",MAX(0,AA1610-Z1610))</x:f>
      </x:c>
      <x:c r="AC1610" s="58" t="str">
        <x:f>IF(OR(Z1610="",AA1610="",AA1610=0),"",MAX(0,(AA1610-Z1610)/AA1610))</x:f>
      </x:c>
      <x:c r="AD1610" s="56"/>
      <x:c r="AE1610" s="56" t="str">
        <x:f>IF(Z1610="","",Z1610+IF(AD1610="",0,AD1610))</x:f>
      </x:c>
      <x:c r="AF1610" s="37" t="str">
        <x:f>IF(AD1610="","",AD1610=0)</x:f>
      </x:c>
      <x:c r="AG1610" s="37"/>
      <x:c r="AH1610" s="37"/>
      <x:c r="AI1610" s="37"/>
      <x:c r="AJ1610" s="37" t="str">
        <x:v>القاهرة</x:v>
      </x:c>
      <x:c r="AK1610" s="37"/>
      <x:c r="AL1610" s="37"/>
      <x:c r="AM1610" s="37"/>
      <x:c r="AN1610" s="37"/>
      <x:c r="AO1610" s="37"/>
      <x:c r="AP1610" s="37"/>
      <x:c r="AQ1610" s="54" t="b">
        <x:v>1</x:v>
      </x:c>
      <x:c r="AR1610" s="37"/>
      <x:c r="AS1610" s="37" t="str">
        <x:v>JSON-LD لقائمة المتجر</x:v>
      </x:c>
      <x:c r="AT1610" s="37" t="str">
        <x:v>متوسطة</x:v>
      </x:c>
      <x:c r="AU1610" s="37" t="str">
        <x:v>official_store_category_jsonld</x:v>
      </x:c>
      <x:c r="AV1610" s="37" t="str">
        <x:v>JSON-LD</x:v>
      </x:c>
      <x:c r="AW1610" s="37" t="str">
        <x:v>https://www.ikea.com/eg/en/p/dammaeng-bin-with-lid-dark-grey-00559984/</x:v>
      </x:c>
      <x:c r="AX1610" s="37" t="n">
        <x:v>1</x:v>
      </x:c>
      <x:c r="AY1610" s="60" t="n">
        <x:v>46233</x:v>
      </x:c>
      <x:c r="AZ1610" s="60"/>
      <x:c r="BA1610" s="60"/>
      <x:c r="BB1610" s="62" t="str">
        <x:f>IF(BA1610="","",(NOW()-BA1610)*24)</x:f>
      </x:c>
      <x:c r="BC1610" s="37" t="str">
        <x:f>IF(BA1610="","لم يُرصد",IF(BH1610&lt;&gt;TRUE,"غير نشط",IF(BD1610="فشل","فشل حالي",IF(BB1610&lt;=12,"حديث",IF(BB1610&lt;=24,"متأخر","قديم")))))</x:f>
        <x:v>لم يُرصد</x:v>
      </x:c>
      <x:c r="BD1610" s="37" t="str">
        <x:v>بانتظار أول رصد سعر</x:v>
      </x:c>
      <x:c r="BE1610" s="37" t="n">
        <x:v>0</x:v>
      </x:c>
      <x:c r="BF1610" s="37"/>
      <x:c r="BG1610" s="37"/>
      <x:c r="BH1610" s="54" t="b">
        <x:v>1</x:v>
      </x:c>
      <x:c r="BI1610" s="37" t="str">
        <x:v>يحتاج اكتشاف رابط المنتج</x:v>
      </x:c>
      <x:c r="BJ1610" s="37" t="str">
        <x:v>DAMMÄNG, Bin with lid, dark grey, 8 l</x:v>
      </x:c>
      <x:c r="BK1610" s="37" t="str">
        <x:v>الاسم ورقم الصنف والمواصفات الظاهرة مأخوذة من قائمة JSON-LD الرسمية للفئة في IKEA Egypt؛ لم تُنقل أي أسعار.</x:v>
      </x:c>
      <x:c r="BL1610" s="60" t="n">
        <x:v>46233</x:v>
      </x:c>
      <x:c r="BM1610" s="60" t="n">
        <x:v>46233</x:v>
      </x:c>
    </x:row>
    <x:row r="1611">
      <x:c r="A1611" s="37" t="str">
        <x:v>CASH-168743A701780B</x:v>
      </x:c>
      <x:c r="B1611" s="37" t="str">
        <x:v>VAR-4E54A93400F4E0|EG-060|STORE</x:v>
      </x:c>
      <x:c r="C1611" s="37" t="str">
        <x:v>VAR-4E54A93400F4E0</x:v>
      </x:c>
      <x:c r="D1611" s="37" t="str">
        <x:v>MOD-6ABB5041777227</x:v>
      </x:c>
      <x:c r="E1611" s="37" t="str">
        <x:v>IKEA DAMMÄNG Bin with lid grey-green, 48 l | 48L | green / grey</x:v>
      </x:c>
      <x:c r="F1611" s="37" t="str">
        <x:v>المطبخ والأدوات المنزلية</x:v>
      </x:c>
      <x:c r="G1611" s="37" t="str">
        <x:v>سلال قمامة وفرز</x:v>
      </x:c>
      <x:c r="H1611" s="37" t="str">
        <x:v>IKEA</x:v>
      </x:c>
      <x:c r="I1611" s="37" t="str">
        <x:v>DAMMÄNG Bin with lid</x:v>
      </x:c>
      <x:c r="J1611" s="37" t="str">
        <x:v>grey-green, 48 l</x:v>
      </x:c>
      <x:c r="K1611" s="37"/>
      <x:c r="L1611" s="37"/>
      <x:c r="M1611" s="37" t="str">
        <x:v>green / grey</x:v>
      </x:c>
      <x:c r="N1611" s="37" t="str">
        <x:v>00559979</x:v>
      </x:c>
      <x:c r="O1611" s="37"/>
      <x:c r="P1611" s="37" t="str">
        <x:v>EG-060</x:v>
      </x:c>
      <x:c r="Q1611" s="37" t="str">
        <x:v>IKEA Egypt</x:v>
      </x:c>
      <x:c r="R1611" s="37" t="str">
        <x:v>علامة مباشرة/سلسلة</x:v>
      </x:c>
      <x:c r="S1611" s="37" t="str">
        <x:v>A</x:v>
      </x:c>
      <x:c r="T1611" s="37"/>
      <x:c r="U1611" s="37"/>
      <x:c r="V1611" s="37"/>
      <x:c r="W1611" s="37" t="str">
        <x:v>https://www.ikea.com/eg/en/p/dammaeng-bin-with-lid-grey-green-00559979/</x:v>
      </x:c>
      <x:c r="X1611" s="37" t="str">
        <x:v>صفحة فئة منظمة</x:v>
      </x:c>
      <x:c r="Y1611" s="37" t="str">
        <x:v>EGP</x:v>
      </x:c>
      <x:c r="Z1611" s="56"/>
      <x:c r="AA1611" s="56"/>
      <x:c r="AB1611" s="56" t="str">
        <x:f>IF(OR(Z1611="",AA1611=""),"",MAX(0,AA1611-Z1611))</x:f>
      </x:c>
      <x:c r="AC1611" s="58" t="str">
        <x:f>IF(OR(Z1611="",AA1611="",AA1611=0),"",MAX(0,(AA1611-Z1611)/AA1611))</x:f>
      </x:c>
      <x:c r="AD1611" s="56"/>
      <x:c r="AE1611" s="56" t="str">
        <x:f>IF(Z1611="","",Z1611+IF(AD1611="",0,AD1611))</x:f>
      </x:c>
      <x:c r="AF1611" s="37" t="str">
        <x:f>IF(AD1611="","",AD1611=0)</x:f>
      </x:c>
      <x:c r="AG1611" s="37"/>
      <x:c r="AH1611" s="37"/>
      <x:c r="AI1611" s="37"/>
      <x:c r="AJ1611" s="37" t="str">
        <x:v>القاهرة</x:v>
      </x:c>
      <x:c r="AK1611" s="37"/>
      <x:c r="AL1611" s="37"/>
      <x:c r="AM1611" s="37"/>
      <x:c r="AN1611" s="37"/>
      <x:c r="AO1611" s="37"/>
      <x:c r="AP1611" s="37"/>
      <x:c r="AQ1611" s="54" t="b">
        <x:v>1</x:v>
      </x:c>
      <x:c r="AR1611" s="37"/>
      <x:c r="AS1611" s="37" t="str">
        <x:v>JSON-LD لقائمة المتجر</x:v>
      </x:c>
      <x:c r="AT1611" s="37" t="str">
        <x:v>متوسطة</x:v>
      </x:c>
      <x:c r="AU1611" s="37" t="str">
        <x:v>official_store_category_jsonld</x:v>
      </x:c>
      <x:c r="AV1611" s="37" t="str">
        <x:v>JSON-LD</x:v>
      </x:c>
      <x:c r="AW1611" s="37" t="str">
        <x:v>https://www.ikea.com/eg/en/p/dammaeng-bin-with-lid-grey-green-00559979/</x:v>
      </x:c>
      <x:c r="AX1611" s="37" t="n">
        <x:v>1</x:v>
      </x:c>
      <x:c r="AY1611" s="60" t="n">
        <x:v>46233</x:v>
      </x:c>
      <x:c r="AZ1611" s="60"/>
      <x:c r="BA1611" s="60"/>
      <x:c r="BB1611" s="62" t="str">
        <x:f>IF(BA1611="","",(NOW()-BA1611)*24)</x:f>
      </x:c>
      <x:c r="BC1611" s="37" t="str">
        <x:f>IF(BA1611="","لم يُرصد",IF(BH1611&lt;&gt;TRUE,"غير نشط",IF(BD1611="فشل","فشل حالي",IF(BB1611&lt;=12,"حديث",IF(BB1611&lt;=24,"متأخر","قديم")))))</x:f>
        <x:v>لم يُرصد</x:v>
      </x:c>
      <x:c r="BD1611" s="37" t="str">
        <x:v>بانتظار أول رصد سعر</x:v>
      </x:c>
      <x:c r="BE1611" s="37" t="n">
        <x:v>0</x:v>
      </x:c>
      <x:c r="BF1611" s="37"/>
      <x:c r="BG1611" s="37"/>
      <x:c r="BH1611" s="54" t="b">
        <x:v>1</x:v>
      </x:c>
      <x:c r="BI1611" s="37" t="str">
        <x:v>يحتاج اكتشاف رابط المنتج</x:v>
      </x:c>
      <x:c r="BJ1611" s="37" t="str">
        <x:v>DAMMÄNG, Bin with lid, grey-green, 48 l</x:v>
      </x:c>
      <x:c r="BK1611" s="37" t="str">
        <x:v>الاسم ورقم الصنف والمواصفات الظاهرة مأخوذة من قائمة JSON-LD الرسمية للفئة في IKEA Egypt؛ لم تُنقل أي أسعار.</x:v>
      </x:c>
      <x:c r="BL1611" s="60" t="n">
        <x:v>46233</x:v>
      </x:c>
      <x:c r="BM1611" s="60" t="n">
        <x:v>46233</x:v>
      </x:c>
    </x:row>
    <x:row r="1612">
      <x:c r="A1612" s="37" t="str">
        <x:v>CASH-BDE3E2BF8133CB</x:v>
      </x:c>
      <x:c r="B1612" s="37" t="str">
        <x:v>VAR-010659BE58343B|EG-060|STORE</x:v>
      </x:c>
      <x:c r="C1612" s="37" t="str">
        <x:v>VAR-010659BE58343B</x:v>
      </x:c>
      <x:c r="D1612" s="37" t="str">
        <x:v>MOD-C2D5345AA6674D</x:v>
      </x:c>
      <x:c r="E1612" s="37" t="str">
        <x:v>IKEA EKOLN Waste bin beige, 3 l | 3L</x:v>
      </x:c>
      <x:c r="F1612" s="37" t="str">
        <x:v>المطبخ والأدوات المنزلية</x:v>
      </x:c>
      <x:c r="G1612" s="37" t="str">
        <x:v>سلال قمامة وفرز</x:v>
      </x:c>
      <x:c r="H1612" s="37" t="str">
        <x:v>IKEA</x:v>
      </x:c>
      <x:c r="I1612" s="37" t="str">
        <x:v>EKOLN Waste bin</x:v>
      </x:c>
      <x:c r="J1612" s="37" t="str">
        <x:v>beige, 3 l</x:v>
      </x:c>
      <x:c r="K1612" s="37"/>
      <x:c r="L1612" s="37"/>
      <x:c r="M1612" s="37" t="str">
        <x:v>beige</x:v>
      </x:c>
      <x:c r="N1612" s="37" t="str">
        <x:v>10623475</x:v>
      </x:c>
      <x:c r="O1612" s="37"/>
      <x:c r="P1612" s="37" t="str">
        <x:v>EG-060</x:v>
      </x:c>
      <x:c r="Q1612" s="37" t="str">
        <x:v>IKEA Egypt</x:v>
      </x:c>
      <x:c r="R1612" s="37" t="str">
        <x:v>علامة مباشرة/سلسلة</x:v>
      </x:c>
      <x:c r="S1612" s="37" t="str">
        <x:v>A</x:v>
      </x:c>
      <x:c r="T1612" s="37"/>
      <x:c r="U1612" s="37"/>
      <x:c r="V1612" s="37"/>
      <x:c r="W1612" s="37" t="str">
        <x:v>https://www.ikea.com/eg/en/p/ekoln-waste-bin-beige-10623475/</x:v>
      </x:c>
      <x:c r="X1612" s="37" t="str">
        <x:v>صفحة فئة منظمة</x:v>
      </x:c>
      <x:c r="Y1612" s="37" t="str">
        <x:v>EGP</x:v>
      </x:c>
      <x:c r="Z1612" s="56"/>
      <x:c r="AA1612" s="56"/>
      <x:c r="AB1612" s="56" t="str">
        <x:f>IF(OR(Z1612="",AA1612=""),"",MAX(0,AA1612-Z1612))</x:f>
      </x:c>
      <x:c r="AC1612" s="58" t="str">
        <x:f>IF(OR(Z1612="",AA1612="",AA1612=0),"",MAX(0,(AA1612-Z1612)/AA1612))</x:f>
      </x:c>
      <x:c r="AD1612" s="56"/>
      <x:c r="AE1612" s="56" t="str">
        <x:f>IF(Z1612="","",Z1612+IF(AD1612="",0,AD1612))</x:f>
      </x:c>
      <x:c r="AF1612" s="37" t="str">
        <x:f>IF(AD1612="","",AD1612=0)</x:f>
      </x:c>
      <x:c r="AG1612" s="37"/>
      <x:c r="AH1612" s="37"/>
      <x:c r="AI1612" s="37"/>
      <x:c r="AJ1612" s="37" t="str">
        <x:v>القاهرة</x:v>
      </x:c>
      <x:c r="AK1612" s="37"/>
      <x:c r="AL1612" s="37"/>
      <x:c r="AM1612" s="37"/>
      <x:c r="AN1612" s="37"/>
      <x:c r="AO1612" s="37"/>
      <x:c r="AP1612" s="37"/>
      <x:c r="AQ1612" s="54" t="b">
        <x:v>1</x:v>
      </x:c>
      <x:c r="AR1612" s="37"/>
      <x:c r="AS1612" s="37" t="str">
        <x:v>JSON-LD لقائمة المتجر</x:v>
      </x:c>
      <x:c r="AT1612" s="37" t="str">
        <x:v>متوسطة</x:v>
      </x:c>
      <x:c r="AU1612" s="37" t="str">
        <x:v>official_store_category_jsonld</x:v>
      </x:c>
      <x:c r="AV1612" s="37" t="str">
        <x:v>JSON-LD</x:v>
      </x:c>
      <x:c r="AW1612" s="37" t="str">
        <x:v>https://www.ikea.com/eg/en/p/ekoln-waste-bin-beige-10623475/</x:v>
      </x:c>
      <x:c r="AX1612" s="37" t="n">
        <x:v>1</x:v>
      </x:c>
      <x:c r="AY1612" s="60" t="n">
        <x:v>46233</x:v>
      </x:c>
      <x:c r="AZ1612" s="60"/>
      <x:c r="BA1612" s="60"/>
      <x:c r="BB1612" s="62" t="str">
        <x:f>IF(BA1612="","",(NOW()-BA1612)*24)</x:f>
      </x:c>
      <x:c r="BC1612" s="37" t="str">
        <x:f>IF(BA1612="","لم يُرصد",IF(BH1612&lt;&gt;TRUE,"غير نشط",IF(BD1612="فشل","فشل حالي",IF(BB1612&lt;=12,"حديث",IF(BB1612&lt;=24,"متأخر","قديم")))))</x:f>
        <x:v>لم يُرصد</x:v>
      </x:c>
      <x:c r="BD1612" s="37" t="str">
        <x:v>بانتظار أول رصد سعر</x:v>
      </x:c>
      <x:c r="BE1612" s="37" t="n">
        <x:v>0</x:v>
      </x:c>
      <x:c r="BF1612" s="37"/>
      <x:c r="BG1612" s="37"/>
      <x:c r="BH1612" s="54" t="b">
        <x:v>1</x:v>
      </x:c>
      <x:c r="BI1612" s="37" t="str">
        <x:v>يحتاج اكتشاف رابط المنتج</x:v>
      </x:c>
      <x:c r="BJ1612" s="37" t="str">
        <x:v>EKOLN, Waste bin, beige, 3 l</x:v>
      </x:c>
      <x:c r="BK1612" s="37" t="str">
        <x:v>الاسم ورقم الصنف والمواصفات الظاهرة مأخوذة من قائمة JSON-LD الرسمية للفئة في IKEA Egypt؛ لم تُنقل أي أسعار.</x:v>
      </x:c>
      <x:c r="BL1612" s="60" t="n">
        <x:v>46233</x:v>
      </x:c>
      <x:c r="BM1612" s="60" t="n">
        <x:v>46233</x:v>
      </x:c>
    </x:row>
    <x:row r="1613">
      <x:c r="A1613" s="37" t="str">
        <x:v>CASH-133D6EA639D033</x:v>
      </x:c>
      <x:c r="B1613" s="37" t="str">
        <x:v>VAR-A452AD3207C741|EG-060|STORE</x:v>
      </x:c>
      <x:c r="C1613" s="37" t="str">
        <x:v>VAR-A452AD3207C741</x:v>
      </x:c>
      <x:c r="D1613" s="37" t="str">
        <x:v>MOD-ADB5B52C4353D6</x:v>
      </x:c>
      <x:c r="E1613" s="37" t="str">
        <x:v>IKEA FILUR Bin with lid white, 42 l | 42L</x:v>
      </x:c>
      <x:c r="F1613" s="37" t="str">
        <x:v>المطبخ والأدوات المنزلية</x:v>
      </x:c>
      <x:c r="G1613" s="37" t="str">
        <x:v>سلال قمامة وفرز</x:v>
      </x:c>
      <x:c r="H1613" s="37" t="str">
        <x:v>IKEA</x:v>
      </x:c>
      <x:c r="I1613" s="37" t="str">
        <x:v>FILUR Bin with lid</x:v>
      </x:c>
      <x:c r="J1613" s="37" t="str">
        <x:v>white, 42 l</x:v>
      </x:c>
      <x:c r="K1613" s="37"/>
      <x:c r="L1613" s="37"/>
      <x:c r="M1613" s="37" t="str">
        <x:v>white</x:v>
      </x:c>
      <x:c r="N1613" s="37" t="str">
        <x:v>20193899</x:v>
      </x:c>
      <x:c r="O1613" s="37"/>
      <x:c r="P1613" s="37" t="str">
        <x:v>EG-060</x:v>
      </x:c>
      <x:c r="Q1613" s="37" t="str">
        <x:v>IKEA Egypt</x:v>
      </x:c>
      <x:c r="R1613" s="37" t="str">
        <x:v>علامة مباشرة/سلسلة</x:v>
      </x:c>
      <x:c r="S1613" s="37" t="str">
        <x:v>A</x:v>
      </x:c>
      <x:c r="T1613" s="37"/>
      <x:c r="U1613" s="37"/>
      <x:c r="V1613" s="37"/>
      <x:c r="W1613" s="37" t="str">
        <x:v>https://www.ikea.com/eg/en/p/filur-bin-with-lid-white-20193899/</x:v>
      </x:c>
      <x:c r="X1613" s="37" t="str">
        <x:v>صفحة فئة منظمة</x:v>
      </x:c>
      <x:c r="Y1613" s="37" t="str">
        <x:v>EGP</x:v>
      </x:c>
      <x:c r="Z1613" s="56"/>
      <x:c r="AA1613" s="56"/>
      <x:c r="AB1613" s="56" t="str">
        <x:f>IF(OR(Z1613="",AA1613=""),"",MAX(0,AA1613-Z1613))</x:f>
      </x:c>
      <x:c r="AC1613" s="58" t="str">
        <x:f>IF(OR(Z1613="",AA1613="",AA1613=0),"",MAX(0,(AA1613-Z1613)/AA1613))</x:f>
      </x:c>
      <x:c r="AD1613" s="56"/>
      <x:c r="AE1613" s="56" t="str">
        <x:f>IF(Z1613="","",Z1613+IF(AD1613="",0,AD1613))</x:f>
      </x:c>
      <x:c r="AF1613" s="37" t="str">
        <x:f>IF(AD1613="","",AD1613=0)</x:f>
      </x:c>
      <x:c r="AG1613" s="37"/>
      <x:c r="AH1613" s="37"/>
      <x:c r="AI1613" s="37"/>
      <x:c r="AJ1613" s="37" t="str">
        <x:v>القاهرة</x:v>
      </x:c>
      <x:c r="AK1613" s="37"/>
      <x:c r="AL1613" s="37"/>
      <x:c r="AM1613" s="37"/>
      <x:c r="AN1613" s="37"/>
      <x:c r="AO1613" s="37"/>
      <x:c r="AP1613" s="37"/>
      <x:c r="AQ1613" s="54" t="b">
        <x:v>1</x:v>
      </x:c>
      <x:c r="AR1613" s="37"/>
      <x:c r="AS1613" s="37" t="str">
        <x:v>JSON-LD لقائمة المتجر</x:v>
      </x:c>
      <x:c r="AT1613" s="37" t="str">
        <x:v>متوسطة</x:v>
      </x:c>
      <x:c r="AU1613" s="37" t="str">
        <x:v>official_store_category_jsonld</x:v>
      </x:c>
      <x:c r="AV1613" s="37" t="str">
        <x:v>JSON-LD</x:v>
      </x:c>
      <x:c r="AW1613" s="37" t="str">
        <x:v>https://www.ikea.com/eg/en/p/filur-bin-with-lid-white-20193899/</x:v>
      </x:c>
      <x:c r="AX1613" s="37" t="n">
        <x:v>1</x:v>
      </x:c>
      <x:c r="AY1613" s="60" t="n">
        <x:v>46233</x:v>
      </x:c>
      <x:c r="AZ1613" s="60"/>
      <x:c r="BA1613" s="60"/>
      <x:c r="BB1613" s="62" t="str">
        <x:f>IF(BA1613="","",(NOW()-BA1613)*24)</x:f>
      </x:c>
      <x:c r="BC1613" s="37" t="str">
        <x:f>IF(BA1613="","لم يُرصد",IF(BH1613&lt;&gt;TRUE,"غير نشط",IF(BD1613="فشل","فشل حالي",IF(BB1613&lt;=12,"حديث",IF(BB1613&lt;=24,"متأخر","قديم")))))</x:f>
        <x:v>لم يُرصد</x:v>
      </x:c>
      <x:c r="BD1613" s="37" t="str">
        <x:v>بانتظار أول رصد سعر</x:v>
      </x:c>
      <x:c r="BE1613" s="37" t="n">
        <x:v>0</x:v>
      </x:c>
      <x:c r="BF1613" s="37"/>
      <x:c r="BG1613" s="37"/>
      <x:c r="BH1613" s="54" t="b">
        <x:v>1</x:v>
      </x:c>
      <x:c r="BI1613" s="37" t="str">
        <x:v>يحتاج اكتشاف رابط المنتج</x:v>
      </x:c>
      <x:c r="BJ1613" s="37" t="str">
        <x:v>FILUR, Bin with lid, white, 42 l</x:v>
      </x:c>
      <x:c r="BK1613" s="37" t="str">
        <x:v>الاسم ورقم الصنف والمواصفات الظاهرة مأخوذة من قائمة JSON-LD الرسمية للفئة في IKEA Egypt؛ لم تُنقل أي أسعار.</x:v>
      </x:c>
      <x:c r="BL1613" s="60" t="n">
        <x:v>46233</x:v>
      </x:c>
      <x:c r="BM1613" s="60" t="n">
        <x:v>46233</x:v>
      </x:c>
    </x:row>
    <x:row r="1614">
      <x:c r="A1614" s="37" t="str">
        <x:v>CASH-378F871A4DACE2</x:v>
      </x:c>
      <x:c r="B1614" s="37" t="str">
        <x:v>VAR-91AB0CBD7657D9|EG-060|STORE</x:v>
      </x:c>
      <x:c r="C1614" s="37" t="str">
        <x:v>VAR-91AB0CBD7657D9</x:v>
      </x:c>
      <x:c r="D1614" s="37" t="str">
        <x:v>MOD-035F341DE26151</x:v>
      </x:c>
      <x:c r="E1614" s="37" t="str">
        <x:v>IKEA FLORSJÖN Waste bin beige, 3 l | 3L</x:v>
      </x:c>
      <x:c r="F1614" s="37" t="str">
        <x:v>المطبخ والأدوات المنزلية</x:v>
      </x:c>
      <x:c r="G1614" s="37" t="str">
        <x:v>سلال قمامة وفرز</x:v>
      </x:c>
      <x:c r="H1614" s="37" t="str">
        <x:v>IKEA</x:v>
      </x:c>
      <x:c r="I1614" s="37" t="str">
        <x:v>FLORSJÖN Waste bin</x:v>
      </x:c>
      <x:c r="J1614" s="37" t="str">
        <x:v>beige, 3 l</x:v>
      </x:c>
      <x:c r="K1614" s="37"/>
      <x:c r="L1614" s="37"/>
      <x:c r="M1614" s="37" t="str">
        <x:v>beige</x:v>
      </x:c>
      <x:c r="N1614" s="37" t="str">
        <x:v>60604865</x:v>
      </x:c>
      <x:c r="O1614" s="37"/>
      <x:c r="P1614" s="37" t="str">
        <x:v>EG-060</x:v>
      </x:c>
      <x:c r="Q1614" s="37" t="str">
        <x:v>IKEA Egypt</x:v>
      </x:c>
      <x:c r="R1614" s="37" t="str">
        <x:v>علامة مباشرة/سلسلة</x:v>
      </x:c>
      <x:c r="S1614" s="37" t="str">
        <x:v>A</x:v>
      </x:c>
      <x:c r="T1614" s="37"/>
      <x:c r="U1614" s="37"/>
      <x:c r="V1614" s="37"/>
      <x:c r="W1614" s="37" t="str">
        <x:v>https://www.ikea.com/eg/en/p/florsjoen-waste-bin-beige-60604865/</x:v>
      </x:c>
      <x:c r="X1614" s="37" t="str">
        <x:v>صفحة فئة منظمة</x:v>
      </x:c>
      <x:c r="Y1614" s="37" t="str">
        <x:v>EGP</x:v>
      </x:c>
      <x:c r="Z1614" s="56"/>
      <x:c r="AA1614" s="56"/>
      <x:c r="AB1614" s="56" t="str">
        <x:f>IF(OR(Z1614="",AA1614=""),"",MAX(0,AA1614-Z1614))</x:f>
      </x:c>
      <x:c r="AC1614" s="58" t="str">
        <x:f>IF(OR(Z1614="",AA1614="",AA1614=0),"",MAX(0,(AA1614-Z1614)/AA1614))</x:f>
      </x:c>
      <x:c r="AD1614" s="56"/>
      <x:c r="AE1614" s="56" t="str">
        <x:f>IF(Z1614="","",Z1614+IF(AD1614="",0,AD1614))</x:f>
      </x:c>
      <x:c r="AF1614" s="37" t="str">
        <x:f>IF(AD1614="","",AD1614=0)</x:f>
      </x:c>
      <x:c r="AG1614" s="37"/>
      <x:c r="AH1614" s="37"/>
      <x:c r="AI1614" s="37"/>
      <x:c r="AJ1614" s="37" t="str">
        <x:v>القاهرة</x:v>
      </x:c>
      <x:c r="AK1614" s="37"/>
      <x:c r="AL1614" s="37"/>
      <x:c r="AM1614" s="37"/>
      <x:c r="AN1614" s="37"/>
      <x:c r="AO1614" s="37"/>
      <x:c r="AP1614" s="37"/>
      <x:c r="AQ1614" s="54" t="b">
        <x:v>1</x:v>
      </x:c>
      <x:c r="AR1614" s="37"/>
      <x:c r="AS1614" s="37" t="str">
        <x:v>JSON-LD لقائمة المتجر</x:v>
      </x:c>
      <x:c r="AT1614" s="37" t="str">
        <x:v>متوسطة</x:v>
      </x:c>
      <x:c r="AU1614" s="37" t="str">
        <x:v>official_store_category_jsonld</x:v>
      </x:c>
      <x:c r="AV1614" s="37" t="str">
        <x:v>JSON-LD</x:v>
      </x:c>
      <x:c r="AW1614" s="37" t="str">
        <x:v>https://www.ikea.com/eg/en/p/florsjoen-waste-bin-beige-60604865/</x:v>
      </x:c>
      <x:c r="AX1614" s="37" t="n">
        <x:v>1</x:v>
      </x:c>
      <x:c r="AY1614" s="60" t="n">
        <x:v>46233</x:v>
      </x:c>
      <x:c r="AZ1614" s="60"/>
      <x:c r="BA1614" s="60"/>
      <x:c r="BB1614" s="62" t="str">
        <x:f>IF(BA1614="","",(NOW()-BA1614)*24)</x:f>
      </x:c>
      <x:c r="BC1614" s="37" t="str">
        <x:f>IF(BA1614="","لم يُرصد",IF(BH1614&lt;&gt;TRUE,"غير نشط",IF(BD1614="فشل","فشل حالي",IF(BB1614&lt;=12,"حديث",IF(BB1614&lt;=24,"متأخر","قديم")))))</x:f>
        <x:v>لم يُرصد</x:v>
      </x:c>
      <x:c r="BD1614" s="37" t="str">
        <x:v>بانتظار أول رصد سعر</x:v>
      </x:c>
      <x:c r="BE1614" s="37" t="n">
        <x:v>0</x:v>
      </x:c>
      <x:c r="BF1614" s="37"/>
      <x:c r="BG1614" s="37"/>
      <x:c r="BH1614" s="54" t="b">
        <x:v>1</x:v>
      </x:c>
      <x:c r="BI1614" s="37" t="str">
        <x:v>يحتاج اكتشاف رابط المنتج</x:v>
      </x:c>
      <x:c r="BJ1614" s="37" t="str">
        <x:v>FLORSJÖN, Waste bin, beige, 3 l</x:v>
      </x:c>
      <x:c r="BK1614" s="37" t="str">
        <x:v>الاسم ورقم الصنف والمواصفات الظاهرة مأخوذة من قائمة JSON-LD الرسمية للفئة في IKEA Egypt؛ لم تُنقل أي أسعار.</x:v>
      </x:c>
      <x:c r="BL1614" s="60" t="n">
        <x:v>46233</x:v>
      </x:c>
      <x:c r="BM1614" s="60" t="n">
        <x:v>46233</x:v>
      </x:c>
    </x:row>
    <x:row r="1615">
      <x:c r="A1615" s="37" t="str">
        <x:v>CASH-2AB6DE5E15C01B</x:v>
      </x:c>
      <x:c r="B1615" s="37" t="str">
        <x:v>VAR-5C173828FE7D61|EG-060|STORE</x:v>
      </x:c>
      <x:c r="C1615" s="37" t="str">
        <x:v>VAR-5C173828FE7D61</x:v>
      </x:c>
      <x:c r="D1615" s="37" t="str">
        <x:v>MOD-5B188EB3ED6D7F</x:v>
      </x:c>
      <x:c r="E1615" s="37" t="str">
        <x:v>IKEA FNISS Waste bin black, 10 l | 10L</x:v>
      </x:c>
      <x:c r="F1615" s="37" t="str">
        <x:v>المطبخ والأدوات المنزلية</x:v>
      </x:c>
      <x:c r="G1615" s="37" t="str">
        <x:v>سلال قمامة وفرز</x:v>
      </x:c>
      <x:c r="H1615" s="37" t="str">
        <x:v>IKEA</x:v>
      </x:c>
      <x:c r="I1615" s="37" t="str">
        <x:v>FNISS Waste bin</x:v>
      </x:c>
      <x:c r="J1615" s="37" t="str">
        <x:v>black, 10 l</x:v>
      </x:c>
      <x:c r="K1615" s="37"/>
      <x:c r="L1615" s="37"/>
      <x:c r="M1615" s="37" t="str">
        <x:v>black</x:v>
      </x:c>
      <x:c r="N1615" s="37" t="str">
        <x:v>60295438</x:v>
      </x:c>
      <x:c r="O1615" s="37"/>
      <x:c r="P1615" s="37" t="str">
        <x:v>EG-060</x:v>
      </x:c>
      <x:c r="Q1615" s="37" t="str">
        <x:v>IKEA Egypt</x:v>
      </x:c>
      <x:c r="R1615" s="37" t="str">
        <x:v>علامة مباشرة/سلسلة</x:v>
      </x:c>
      <x:c r="S1615" s="37" t="str">
        <x:v>A</x:v>
      </x:c>
      <x:c r="T1615" s="37"/>
      <x:c r="U1615" s="37"/>
      <x:c r="V1615" s="37"/>
      <x:c r="W1615" s="37" t="str">
        <x:v>https://www.ikea.com/eg/en/p/fniss-waste-bin-black-60295438/</x:v>
      </x:c>
      <x:c r="X1615" s="37" t="str">
        <x:v>صفحة فئة منظمة</x:v>
      </x:c>
      <x:c r="Y1615" s="37" t="str">
        <x:v>EGP</x:v>
      </x:c>
      <x:c r="Z1615" s="56"/>
      <x:c r="AA1615" s="56"/>
      <x:c r="AB1615" s="56" t="str">
        <x:f>IF(OR(Z1615="",AA1615=""),"",MAX(0,AA1615-Z1615))</x:f>
      </x:c>
      <x:c r="AC1615" s="58" t="str">
        <x:f>IF(OR(Z1615="",AA1615="",AA1615=0),"",MAX(0,(AA1615-Z1615)/AA1615))</x:f>
      </x:c>
      <x:c r="AD1615" s="56"/>
      <x:c r="AE1615" s="56" t="str">
        <x:f>IF(Z1615="","",Z1615+IF(AD1615="",0,AD1615))</x:f>
      </x:c>
      <x:c r="AF1615" s="37" t="str">
        <x:f>IF(AD1615="","",AD1615=0)</x:f>
      </x:c>
      <x:c r="AG1615" s="37"/>
      <x:c r="AH1615" s="37"/>
      <x:c r="AI1615" s="37"/>
      <x:c r="AJ1615" s="37" t="str">
        <x:v>القاهرة</x:v>
      </x:c>
      <x:c r="AK1615" s="37"/>
      <x:c r="AL1615" s="37"/>
      <x:c r="AM1615" s="37"/>
      <x:c r="AN1615" s="37"/>
      <x:c r="AO1615" s="37"/>
      <x:c r="AP1615" s="37"/>
      <x:c r="AQ1615" s="54" t="b">
        <x:v>1</x:v>
      </x:c>
      <x:c r="AR1615" s="37"/>
      <x:c r="AS1615" s="37" t="str">
        <x:v>JSON-LD لقائمة المتجر</x:v>
      </x:c>
      <x:c r="AT1615" s="37" t="str">
        <x:v>متوسطة</x:v>
      </x:c>
      <x:c r="AU1615" s="37" t="str">
        <x:v>official_store_category_jsonld</x:v>
      </x:c>
      <x:c r="AV1615" s="37" t="str">
        <x:v>JSON-LD</x:v>
      </x:c>
      <x:c r="AW1615" s="37" t="str">
        <x:v>https://www.ikea.com/eg/en/p/fniss-waste-bin-black-60295438/</x:v>
      </x:c>
      <x:c r="AX1615" s="37" t="n">
        <x:v>1</x:v>
      </x:c>
      <x:c r="AY1615" s="60" t="n">
        <x:v>46233</x:v>
      </x:c>
      <x:c r="AZ1615" s="60"/>
      <x:c r="BA1615" s="60"/>
      <x:c r="BB1615" s="62" t="str">
        <x:f>IF(BA1615="","",(NOW()-BA1615)*24)</x:f>
      </x:c>
      <x:c r="BC1615" s="37" t="str">
        <x:f>IF(BA1615="","لم يُرصد",IF(BH1615&lt;&gt;TRUE,"غير نشط",IF(BD1615="فشل","فشل حالي",IF(BB1615&lt;=12,"حديث",IF(BB1615&lt;=24,"متأخر","قديم")))))</x:f>
        <x:v>لم يُرصد</x:v>
      </x:c>
      <x:c r="BD1615" s="37" t="str">
        <x:v>بانتظار أول رصد سعر</x:v>
      </x:c>
      <x:c r="BE1615" s="37" t="n">
        <x:v>0</x:v>
      </x:c>
      <x:c r="BF1615" s="37"/>
      <x:c r="BG1615" s="37"/>
      <x:c r="BH1615" s="54" t="b">
        <x:v>1</x:v>
      </x:c>
      <x:c r="BI1615" s="37" t="str">
        <x:v>يحتاج اكتشاف رابط المنتج</x:v>
      </x:c>
      <x:c r="BJ1615" s="37" t="str">
        <x:v>FNISS, Waste bin, black, 10 l</x:v>
      </x:c>
      <x:c r="BK1615" s="37" t="str">
        <x:v>الاسم ورقم الصنف والمواصفات الظاهرة مأخوذة من قائمة JSON-LD الرسمية للفئة في IKEA Egypt؛ لم تُنقل أي أسعار.</x:v>
      </x:c>
      <x:c r="BL1615" s="60" t="n">
        <x:v>46233</x:v>
      </x:c>
      <x:c r="BM1615" s="60" t="n">
        <x:v>46233</x:v>
      </x:c>
    </x:row>
    <x:row r="1616">
      <x:c r="A1616" s="37" t="str">
        <x:v>CASH-C5714A9C6874E9</x:v>
      </x:c>
      <x:c r="B1616" s="37" t="str">
        <x:v>VAR-FFD7296750FF2A|EG-060|STORE</x:v>
      </x:c>
      <x:c r="C1616" s="37" t="str">
        <x:v>VAR-FFD7296750FF2A</x:v>
      </x:c>
      <x:c r="D1616" s="37" t="str">
        <x:v>MOD-5B188EB3ED6D7F</x:v>
      </x:c>
      <x:c r="E1616" s="37" t="str">
        <x:v>IKEA FNISS Waste bin white, 10 l | 10L</x:v>
      </x:c>
      <x:c r="F1616" s="37" t="str">
        <x:v>المطبخ والأدوات المنزلية</x:v>
      </x:c>
      <x:c r="G1616" s="37" t="str">
        <x:v>سلال قمامة وفرز</x:v>
      </x:c>
      <x:c r="H1616" s="37" t="str">
        <x:v>IKEA</x:v>
      </x:c>
      <x:c r="I1616" s="37" t="str">
        <x:v>FNISS Waste bin</x:v>
      </x:c>
      <x:c r="J1616" s="37" t="str">
        <x:v>white, 10 l</x:v>
      </x:c>
      <x:c r="K1616" s="37"/>
      <x:c r="L1616" s="37"/>
      <x:c r="M1616" s="37" t="str">
        <x:v>white</x:v>
      </x:c>
      <x:c r="N1616" s="37" t="str">
        <x:v>40295439</x:v>
      </x:c>
      <x:c r="O1616" s="37"/>
      <x:c r="P1616" s="37" t="str">
        <x:v>EG-060</x:v>
      </x:c>
      <x:c r="Q1616" s="37" t="str">
        <x:v>IKEA Egypt</x:v>
      </x:c>
      <x:c r="R1616" s="37" t="str">
        <x:v>علامة مباشرة/سلسلة</x:v>
      </x:c>
      <x:c r="S1616" s="37" t="str">
        <x:v>A</x:v>
      </x:c>
      <x:c r="T1616" s="37"/>
      <x:c r="U1616" s="37"/>
      <x:c r="V1616" s="37"/>
      <x:c r="W1616" s="37" t="str">
        <x:v>https://www.ikea.com/eg/en/p/fniss-waste-bin-white-40295439/</x:v>
      </x:c>
      <x:c r="X1616" s="37" t="str">
        <x:v>صفحة فئة منظمة</x:v>
      </x:c>
      <x:c r="Y1616" s="37" t="str">
        <x:v>EGP</x:v>
      </x:c>
      <x:c r="Z1616" s="56"/>
      <x:c r="AA1616" s="56"/>
      <x:c r="AB1616" s="56" t="str">
        <x:f>IF(OR(Z1616="",AA1616=""),"",MAX(0,AA1616-Z1616))</x:f>
      </x:c>
      <x:c r="AC1616" s="58" t="str">
        <x:f>IF(OR(Z1616="",AA1616="",AA1616=0),"",MAX(0,(AA1616-Z1616)/AA1616))</x:f>
      </x:c>
      <x:c r="AD1616" s="56"/>
      <x:c r="AE1616" s="56" t="str">
        <x:f>IF(Z1616="","",Z1616+IF(AD1616="",0,AD1616))</x:f>
      </x:c>
      <x:c r="AF1616" s="37" t="str">
        <x:f>IF(AD1616="","",AD1616=0)</x:f>
      </x:c>
      <x:c r="AG1616" s="37"/>
      <x:c r="AH1616" s="37"/>
      <x:c r="AI1616" s="37"/>
      <x:c r="AJ1616" s="37" t="str">
        <x:v>القاهرة</x:v>
      </x:c>
      <x:c r="AK1616" s="37"/>
      <x:c r="AL1616" s="37"/>
      <x:c r="AM1616" s="37"/>
      <x:c r="AN1616" s="37"/>
      <x:c r="AO1616" s="37"/>
      <x:c r="AP1616" s="37"/>
      <x:c r="AQ1616" s="54" t="b">
        <x:v>1</x:v>
      </x:c>
      <x:c r="AR1616" s="37"/>
      <x:c r="AS1616" s="37" t="str">
        <x:v>JSON-LD لقائمة المتجر</x:v>
      </x:c>
      <x:c r="AT1616" s="37" t="str">
        <x:v>متوسطة</x:v>
      </x:c>
      <x:c r="AU1616" s="37" t="str">
        <x:v>official_store_category_jsonld</x:v>
      </x:c>
      <x:c r="AV1616" s="37" t="str">
        <x:v>JSON-LD</x:v>
      </x:c>
      <x:c r="AW1616" s="37" t="str">
        <x:v>https://www.ikea.com/eg/en/p/fniss-waste-bin-white-40295439/</x:v>
      </x:c>
      <x:c r="AX1616" s="37" t="n">
        <x:v>1</x:v>
      </x:c>
      <x:c r="AY1616" s="60" t="n">
        <x:v>46233</x:v>
      </x:c>
      <x:c r="AZ1616" s="60"/>
      <x:c r="BA1616" s="60"/>
      <x:c r="BB1616" s="62" t="str">
        <x:f>IF(BA1616="","",(NOW()-BA1616)*24)</x:f>
      </x:c>
      <x:c r="BC1616" s="37" t="str">
        <x:f>IF(BA1616="","لم يُرصد",IF(BH1616&lt;&gt;TRUE,"غير نشط",IF(BD1616="فشل","فشل حالي",IF(BB1616&lt;=12,"حديث",IF(BB1616&lt;=24,"متأخر","قديم")))))</x:f>
        <x:v>لم يُرصد</x:v>
      </x:c>
      <x:c r="BD1616" s="37" t="str">
        <x:v>بانتظار أول رصد سعر</x:v>
      </x:c>
      <x:c r="BE1616" s="37" t="n">
        <x:v>0</x:v>
      </x:c>
      <x:c r="BF1616" s="37"/>
      <x:c r="BG1616" s="37"/>
      <x:c r="BH1616" s="54" t="b">
        <x:v>1</x:v>
      </x:c>
      <x:c r="BI1616" s="37" t="str">
        <x:v>يحتاج اكتشاف رابط المنتج</x:v>
      </x:c>
      <x:c r="BJ1616" s="37" t="str">
        <x:v>FNISS, Waste bin, white, 10 l</x:v>
      </x:c>
      <x:c r="BK1616" s="37" t="str">
        <x:v>الاسم ورقم الصنف والمواصفات الظاهرة مأخوذة من قائمة JSON-LD الرسمية للفئة في IKEA Egypt؛ لم تُنقل أي أسعار.</x:v>
      </x:c>
      <x:c r="BL1616" s="60" t="n">
        <x:v>46233</x:v>
      </x:c>
      <x:c r="BM1616" s="60" t="n">
        <x:v>46233</x:v>
      </x:c>
    </x:row>
    <x:row r="1617">
      <x:c r="A1617" s="37" t="str">
        <x:v>CASH-C1841BBF8EB1BF</x:v>
      </x:c>
      <x:c r="B1617" s="37" t="str">
        <x:v>VAR-DB87FE7ADBE0F0|EG-060|STORE</x:v>
      </x:c>
      <x:c r="C1617" s="37" t="str">
        <x:v>VAR-DB87FE7ADBE0F0</x:v>
      </x:c>
      <x:c r="D1617" s="37" t="str">
        <x:v>MOD-49389A0371D2BB</x:v>
      </x:c>
      <x:c r="E1617" s="37" t="str">
        <x:v>IKEA GANSJÖN Waste bin black, 3 l | 3L</x:v>
      </x:c>
      <x:c r="F1617" s="37" t="str">
        <x:v>المطبخ والأدوات المنزلية</x:v>
      </x:c>
      <x:c r="G1617" s="37" t="str">
        <x:v>سلال قمامة وفرز</x:v>
      </x:c>
      <x:c r="H1617" s="37" t="str">
        <x:v>IKEA</x:v>
      </x:c>
      <x:c r="I1617" s="37" t="str">
        <x:v>GANSJÖN Waste bin</x:v>
      </x:c>
      <x:c r="J1617" s="37" t="str">
        <x:v>black, 3 l</x:v>
      </x:c>
      <x:c r="K1617" s="37"/>
      <x:c r="L1617" s="37"/>
      <x:c r="M1617" s="37" t="str">
        <x:v>black</x:v>
      </x:c>
      <x:c r="N1617" s="37" t="str">
        <x:v>20605471</x:v>
      </x:c>
      <x:c r="O1617" s="37"/>
      <x:c r="P1617" s="37" t="str">
        <x:v>EG-060</x:v>
      </x:c>
      <x:c r="Q1617" s="37" t="str">
        <x:v>IKEA Egypt</x:v>
      </x:c>
      <x:c r="R1617" s="37" t="str">
        <x:v>علامة مباشرة/سلسلة</x:v>
      </x:c>
      <x:c r="S1617" s="37" t="str">
        <x:v>A</x:v>
      </x:c>
      <x:c r="T1617" s="37"/>
      <x:c r="U1617" s="37"/>
      <x:c r="V1617" s="37"/>
      <x:c r="W1617" s="37" t="str">
        <x:v>https://www.ikea.com/eg/en/p/gansjoen-waste-bin-black-20605471/</x:v>
      </x:c>
      <x:c r="X1617" s="37" t="str">
        <x:v>صفحة فئة منظمة</x:v>
      </x:c>
      <x:c r="Y1617" s="37" t="str">
        <x:v>EGP</x:v>
      </x:c>
      <x:c r="Z1617" s="56"/>
      <x:c r="AA1617" s="56"/>
      <x:c r="AB1617" s="56" t="str">
        <x:f>IF(OR(Z1617="",AA1617=""),"",MAX(0,AA1617-Z1617))</x:f>
      </x:c>
      <x:c r="AC1617" s="58" t="str">
        <x:f>IF(OR(Z1617="",AA1617="",AA1617=0),"",MAX(0,(AA1617-Z1617)/AA1617))</x:f>
      </x:c>
      <x:c r="AD1617" s="56"/>
      <x:c r="AE1617" s="56" t="str">
        <x:f>IF(Z1617="","",Z1617+IF(AD1617="",0,AD1617))</x:f>
      </x:c>
      <x:c r="AF1617" s="37" t="str">
        <x:f>IF(AD1617="","",AD1617=0)</x:f>
      </x:c>
      <x:c r="AG1617" s="37"/>
      <x:c r="AH1617" s="37"/>
      <x:c r="AI1617" s="37"/>
      <x:c r="AJ1617" s="37" t="str">
        <x:v>القاهرة</x:v>
      </x:c>
      <x:c r="AK1617" s="37"/>
      <x:c r="AL1617" s="37"/>
      <x:c r="AM1617" s="37"/>
      <x:c r="AN1617" s="37"/>
      <x:c r="AO1617" s="37"/>
      <x:c r="AP1617" s="37"/>
      <x:c r="AQ1617" s="54" t="b">
        <x:v>1</x:v>
      </x:c>
      <x:c r="AR1617" s="37"/>
      <x:c r="AS1617" s="37" t="str">
        <x:v>JSON-LD لقائمة المتجر</x:v>
      </x:c>
      <x:c r="AT1617" s="37" t="str">
        <x:v>متوسطة</x:v>
      </x:c>
      <x:c r="AU1617" s="37" t="str">
        <x:v>official_store_category_jsonld</x:v>
      </x:c>
      <x:c r="AV1617" s="37" t="str">
        <x:v>JSON-LD</x:v>
      </x:c>
      <x:c r="AW1617" s="37" t="str">
        <x:v>https://www.ikea.com/eg/en/p/gansjoen-waste-bin-black-20605471/</x:v>
      </x:c>
      <x:c r="AX1617" s="37" t="n">
        <x:v>1</x:v>
      </x:c>
      <x:c r="AY1617" s="60" t="n">
        <x:v>46233</x:v>
      </x:c>
      <x:c r="AZ1617" s="60"/>
      <x:c r="BA1617" s="60"/>
      <x:c r="BB1617" s="62" t="str">
        <x:f>IF(BA1617="","",(NOW()-BA1617)*24)</x:f>
      </x:c>
      <x:c r="BC1617" s="37" t="str">
        <x:f>IF(BA1617="","لم يُرصد",IF(BH1617&lt;&gt;TRUE,"غير نشط",IF(BD1617="فشل","فشل حالي",IF(BB1617&lt;=12,"حديث",IF(BB1617&lt;=24,"متأخر","قديم")))))</x:f>
        <x:v>لم يُرصد</x:v>
      </x:c>
      <x:c r="BD1617" s="37" t="str">
        <x:v>بانتظار أول رصد سعر</x:v>
      </x:c>
      <x:c r="BE1617" s="37" t="n">
        <x:v>0</x:v>
      </x:c>
      <x:c r="BF1617" s="37"/>
      <x:c r="BG1617" s="37"/>
      <x:c r="BH1617" s="54" t="b">
        <x:v>1</x:v>
      </x:c>
      <x:c r="BI1617" s="37" t="str">
        <x:v>يحتاج اكتشاف رابط المنتج</x:v>
      </x:c>
      <x:c r="BJ1617" s="37" t="str">
        <x:v>GANSJÖN, Waste bin, black, 3 l</x:v>
      </x:c>
      <x:c r="BK1617" s="37" t="str">
        <x:v>الاسم ورقم الصنف والمواصفات الظاهرة مأخوذة من قائمة JSON-LD الرسمية للفئة في IKEA Egypt؛ لم تُنقل أي أسعار.</x:v>
      </x:c>
      <x:c r="BL1617" s="60" t="n">
        <x:v>46233</x:v>
      </x:c>
      <x:c r="BM1617" s="60" t="n">
        <x:v>46233</x:v>
      </x:c>
    </x:row>
    <x:row r="1618">
      <x:c r="A1618" s="37" t="str">
        <x:v>CASH-3FBDD9DBD819E8</x:v>
      </x:c>
      <x:c r="B1618" s="37" t="str">
        <x:v>VAR-24131A3B8E1F2D|EG-060|STORE</x:v>
      </x:c>
      <x:c r="C1618" s="37" t="str">
        <x:v>VAR-24131A3B8E1F2D</x:v>
      </x:c>
      <x:c r="D1618" s="37" t="str">
        <x:v>MOD-686EB38D839471</x:v>
      </x:c>
      <x:c r="E1618" s="37" t="str">
        <x:v>IKEA GÅRDSBUTIK Bin with lid grey-beige, 21 l | 21L | beige / grey</x:v>
      </x:c>
      <x:c r="F1618" s="37" t="str">
        <x:v>المطبخ والأدوات المنزلية</x:v>
      </x:c>
      <x:c r="G1618" s="37" t="str">
        <x:v>سلال قمامة وفرز</x:v>
      </x:c>
      <x:c r="H1618" s="37" t="str">
        <x:v>IKEA</x:v>
      </x:c>
      <x:c r="I1618" s="37" t="str">
        <x:v>GÅRDSBUTIK Bin with lid</x:v>
      </x:c>
      <x:c r="J1618" s="37" t="str">
        <x:v>grey-beige, 21 l</x:v>
      </x:c>
      <x:c r="K1618" s="37"/>
      <x:c r="L1618" s="37"/>
      <x:c r="M1618" s="37" t="str">
        <x:v>beige / grey</x:v>
      </x:c>
      <x:c r="N1618" s="37" t="str">
        <x:v>70565199</x:v>
      </x:c>
      <x:c r="O1618" s="37"/>
      <x:c r="P1618" s="37" t="str">
        <x:v>EG-060</x:v>
      </x:c>
      <x:c r="Q1618" s="37" t="str">
        <x:v>IKEA Egypt</x:v>
      </x:c>
      <x:c r="R1618" s="37" t="str">
        <x:v>علامة مباشرة/سلسلة</x:v>
      </x:c>
      <x:c r="S1618" s="37" t="str">
        <x:v>A</x:v>
      </x:c>
      <x:c r="T1618" s="37"/>
      <x:c r="U1618" s="37"/>
      <x:c r="V1618" s="37"/>
      <x:c r="W1618" s="37" t="str">
        <x:v>https://www.ikea.com/eg/en/p/gardsbutik-bin-with-lid-grey-beige-70565199/</x:v>
      </x:c>
      <x:c r="X1618" s="37" t="str">
        <x:v>صفحة فئة منظمة</x:v>
      </x:c>
      <x:c r="Y1618" s="37" t="str">
        <x:v>EGP</x:v>
      </x:c>
      <x:c r="Z1618" s="56"/>
      <x:c r="AA1618" s="56"/>
      <x:c r="AB1618" s="56" t="str">
        <x:f>IF(OR(Z1618="",AA1618=""),"",MAX(0,AA1618-Z1618))</x:f>
      </x:c>
      <x:c r="AC1618" s="58" t="str">
        <x:f>IF(OR(Z1618="",AA1618="",AA1618=0),"",MAX(0,(AA1618-Z1618)/AA1618))</x:f>
      </x:c>
      <x:c r="AD1618" s="56"/>
      <x:c r="AE1618" s="56" t="str">
        <x:f>IF(Z1618="","",Z1618+IF(AD1618="",0,AD1618))</x:f>
      </x:c>
      <x:c r="AF1618" s="37" t="str">
        <x:f>IF(AD1618="","",AD1618=0)</x:f>
      </x:c>
      <x:c r="AG1618" s="37"/>
      <x:c r="AH1618" s="37"/>
      <x:c r="AI1618" s="37"/>
      <x:c r="AJ1618" s="37" t="str">
        <x:v>القاهرة</x:v>
      </x:c>
      <x:c r="AK1618" s="37"/>
      <x:c r="AL1618" s="37"/>
      <x:c r="AM1618" s="37"/>
      <x:c r="AN1618" s="37"/>
      <x:c r="AO1618" s="37"/>
      <x:c r="AP1618" s="37"/>
      <x:c r="AQ1618" s="54" t="b">
        <x:v>1</x:v>
      </x:c>
      <x:c r="AR1618" s="37"/>
      <x:c r="AS1618" s="37" t="str">
        <x:v>JSON-LD لقائمة المتجر</x:v>
      </x:c>
      <x:c r="AT1618" s="37" t="str">
        <x:v>متوسطة</x:v>
      </x:c>
      <x:c r="AU1618" s="37" t="str">
        <x:v>official_store_category_jsonld</x:v>
      </x:c>
      <x:c r="AV1618" s="37" t="str">
        <x:v>JSON-LD</x:v>
      </x:c>
      <x:c r="AW1618" s="37" t="str">
        <x:v>https://www.ikea.com/eg/en/p/gardsbutik-bin-with-lid-grey-beige-70565199/</x:v>
      </x:c>
      <x:c r="AX1618" s="37" t="n">
        <x:v>1</x:v>
      </x:c>
      <x:c r="AY1618" s="60" t="n">
        <x:v>46233</x:v>
      </x:c>
      <x:c r="AZ1618" s="60"/>
      <x:c r="BA1618" s="60"/>
      <x:c r="BB1618" s="62" t="str">
        <x:f>IF(BA1618="","",(NOW()-BA1618)*24)</x:f>
      </x:c>
      <x:c r="BC1618" s="37" t="str">
        <x:f>IF(BA1618="","لم يُرصد",IF(BH1618&lt;&gt;TRUE,"غير نشط",IF(BD1618="فشل","فشل حالي",IF(BB1618&lt;=12,"حديث",IF(BB1618&lt;=24,"متأخر","قديم")))))</x:f>
        <x:v>لم يُرصد</x:v>
      </x:c>
      <x:c r="BD1618" s="37" t="str">
        <x:v>بانتظار أول رصد سعر</x:v>
      </x:c>
      <x:c r="BE1618" s="37" t="n">
        <x:v>0</x:v>
      </x:c>
      <x:c r="BF1618" s="37"/>
      <x:c r="BG1618" s="37"/>
      <x:c r="BH1618" s="54" t="b">
        <x:v>1</x:v>
      </x:c>
      <x:c r="BI1618" s="37" t="str">
        <x:v>يحتاج اكتشاف رابط المنتج</x:v>
      </x:c>
      <x:c r="BJ1618" s="37" t="str">
        <x:v>GÅRDSBUTIK, Bin with lid, grey-beige, 21 l</x:v>
      </x:c>
      <x:c r="BK1618" s="37" t="str">
        <x:v>الاسم ورقم الصنف والمواصفات الظاهرة مأخوذة من قائمة JSON-LD الرسمية للفئة في IKEA Egypt؛ لم تُنقل أي أسعار.</x:v>
      </x:c>
      <x:c r="BL1618" s="60" t="n">
        <x:v>46233</x:v>
      </x:c>
      <x:c r="BM1618" s="60" t="n">
        <x:v>46233</x:v>
      </x:c>
    </x:row>
    <x:row r="1619">
      <x:c r="A1619" s="37" t="str">
        <x:v>CASH-874B90A4AF3E26</x:v>
      </x:c>
      <x:c r="B1619" s="37" t="str">
        <x:v>VAR-79E3258196314C|EG-060|STORE</x:v>
      </x:c>
      <x:c r="C1619" s="37" t="str">
        <x:v>VAR-79E3258196314C</x:v>
      </x:c>
      <x:c r="D1619" s="37" t="str">
        <x:v>MOD-A462CD19E27F35</x:v>
      </x:c>
      <x:c r="E1619" s="37" t="str">
        <x:v>IKEA HÅLLBAR Bin with lid light grey, 35 l | 35L</x:v>
      </x:c>
      <x:c r="F1619" s="37" t="str">
        <x:v>المطبخ والأدوات المنزلية</x:v>
      </x:c>
      <x:c r="G1619" s="37" t="str">
        <x:v>سلال قمامة وفرز</x:v>
      </x:c>
      <x:c r="H1619" s="37" t="str">
        <x:v>IKEA</x:v>
      </x:c>
      <x:c r="I1619" s="37" t="str">
        <x:v>HÅLLBAR Bin with lid</x:v>
      </x:c>
      <x:c r="J1619" s="37" t="str">
        <x:v>light grey, 35 l</x:v>
      </x:c>
      <x:c r="K1619" s="37"/>
      <x:c r="L1619" s="37"/>
      <x:c r="M1619" s="37" t="str">
        <x:v>grey</x:v>
      </x:c>
      <x:c r="N1619" s="37" t="str">
        <x:v>50420206</x:v>
      </x:c>
      <x:c r="O1619" s="37"/>
      <x:c r="P1619" s="37" t="str">
        <x:v>EG-060</x:v>
      </x:c>
      <x:c r="Q1619" s="37" t="str">
        <x:v>IKEA Egypt</x:v>
      </x:c>
      <x:c r="R1619" s="37" t="str">
        <x:v>علامة مباشرة/سلسلة</x:v>
      </x:c>
      <x:c r="S1619" s="37" t="str">
        <x:v>A</x:v>
      </x:c>
      <x:c r="T1619" s="37"/>
      <x:c r="U1619" s="37"/>
      <x:c r="V1619" s="37"/>
      <x:c r="W1619" s="37" t="str">
        <x:v>https://www.ikea.com/eg/en/p/hallbar-bin-with-lid-light-grey-50420206/</x:v>
      </x:c>
      <x:c r="X1619" s="37" t="str">
        <x:v>صفحة فئة منظمة</x:v>
      </x:c>
      <x:c r="Y1619" s="37" t="str">
        <x:v>EGP</x:v>
      </x:c>
      <x:c r="Z1619" s="56"/>
      <x:c r="AA1619" s="56"/>
      <x:c r="AB1619" s="56" t="str">
        <x:f>IF(OR(Z1619="",AA1619=""),"",MAX(0,AA1619-Z1619))</x:f>
      </x:c>
      <x:c r="AC1619" s="58" t="str">
        <x:f>IF(OR(Z1619="",AA1619="",AA1619=0),"",MAX(0,(AA1619-Z1619)/AA1619))</x:f>
      </x:c>
      <x:c r="AD1619" s="56"/>
      <x:c r="AE1619" s="56" t="str">
        <x:f>IF(Z1619="","",Z1619+IF(AD1619="",0,AD1619))</x:f>
      </x:c>
      <x:c r="AF1619" s="37" t="str">
        <x:f>IF(AD1619="","",AD1619=0)</x:f>
      </x:c>
      <x:c r="AG1619" s="37"/>
      <x:c r="AH1619" s="37"/>
      <x:c r="AI1619" s="37"/>
      <x:c r="AJ1619" s="37" t="str">
        <x:v>القاهرة</x:v>
      </x:c>
      <x:c r="AK1619" s="37"/>
      <x:c r="AL1619" s="37"/>
      <x:c r="AM1619" s="37"/>
      <x:c r="AN1619" s="37"/>
      <x:c r="AO1619" s="37"/>
      <x:c r="AP1619" s="37"/>
      <x:c r="AQ1619" s="54" t="b">
        <x:v>1</x:v>
      </x:c>
      <x:c r="AR1619" s="37"/>
      <x:c r="AS1619" s="37" t="str">
        <x:v>JSON-LD لقائمة المتجر</x:v>
      </x:c>
      <x:c r="AT1619" s="37" t="str">
        <x:v>متوسطة</x:v>
      </x:c>
      <x:c r="AU1619" s="37" t="str">
        <x:v>official_store_category_jsonld</x:v>
      </x:c>
      <x:c r="AV1619" s="37" t="str">
        <x:v>JSON-LD</x:v>
      </x:c>
      <x:c r="AW1619" s="37" t="str">
        <x:v>https://www.ikea.com/eg/en/p/hallbar-bin-with-lid-light-grey-50420206/</x:v>
      </x:c>
      <x:c r="AX1619" s="37" t="n">
        <x:v>1</x:v>
      </x:c>
      <x:c r="AY1619" s="60" t="n">
        <x:v>46233</x:v>
      </x:c>
      <x:c r="AZ1619" s="60"/>
      <x:c r="BA1619" s="60"/>
      <x:c r="BB1619" s="62" t="str">
        <x:f>IF(BA1619="","",(NOW()-BA1619)*24)</x:f>
      </x:c>
      <x:c r="BC1619" s="37" t="str">
        <x:f>IF(BA1619="","لم يُرصد",IF(BH1619&lt;&gt;TRUE,"غير نشط",IF(BD1619="فشل","فشل حالي",IF(BB1619&lt;=12,"حديث",IF(BB1619&lt;=24,"متأخر","قديم")))))</x:f>
        <x:v>لم يُرصد</x:v>
      </x:c>
      <x:c r="BD1619" s="37" t="str">
        <x:v>بانتظار أول رصد سعر</x:v>
      </x:c>
      <x:c r="BE1619" s="37" t="n">
        <x:v>0</x:v>
      </x:c>
      <x:c r="BF1619" s="37"/>
      <x:c r="BG1619" s="37"/>
      <x:c r="BH1619" s="54" t="b">
        <x:v>1</x:v>
      </x:c>
      <x:c r="BI1619" s="37" t="str">
        <x:v>يحتاج اكتشاف رابط المنتج</x:v>
      </x:c>
      <x:c r="BJ1619" s="37" t="str">
        <x:v>HÅLLBAR, Bin with lid, light grey, 35 l</x:v>
      </x:c>
      <x:c r="BK1619" s="37" t="str">
        <x:v>الاسم ورقم الصنف والمواصفات الظاهرة مأخوذة من قائمة JSON-LD الرسمية للفئة في IKEA Egypt؛ لم تُنقل أي أسعار.</x:v>
      </x:c>
      <x:c r="BL1619" s="60" t="n">
        <x:v>46233</x:v>
      </x:c>
      <x:c r="BM1619" s="60" t="n">
        <x:v>46233</x:v>
      </x:c>
    </x:row>
    <x:row r="1620">
      <x:c r="A1620" s="37" t="str">
        <x:v>CASH-B14684AAFD82AE</x:v>
      </x:c>
      <x:c r="B1620" s="37" t="str">
        <x:v>VAR-75C5C83C78FDD8|EG-060|STORE</x:v>
      </x:c>
      <x:c r="C1620" s="37" t="str">
        <x:v>VAR-75C5C83C78FDD8</x:v>
      </x:c>
      <x:c r="D1620" s="37" t="str">
        <x:v>MOD-63CE1F634FCE16</x:v>
      </x:c>
      <x:c r="E1620" s="37" t="str">
        <x:v>IKEA HÖLASS Bin with lid black, 8 l | 8L</x:v>
      </x:c>
      <x:c r="F1620" s="37" t="str">
        <x:v>المطبخ والأدوات المنزلية</x:v>
      </x:c>
      <x:c r="G1620" s="37" t="str">
        <x:v>سلال قمامة وفرز</x:v>
      </x:c>
      <x:c r="H1620" s="37" t="str">
        <x:v>IKEA</x:v>
      </x:c>
      <x:c r="I1620" s="37" t="str">
        <x:v>HÖLASS Bin with lid</x:v>
      </x:c>
      <x:c r="J1620" s="37" t="str">
        <x:v>black, 8 l</x:v>
      </x:c>
      <x:c r="K1620" s="37"/>
      <x:c r="L1620" s="37"/>
      <x:c r="M1620" s="37" t="str">
        <x:v>black</x:v>
      </x:c>
      <x:c r="N1620" s="37" t="str">
        <x:v>00520500</x:v>
      </x:c>
      <x:c r="O1620" s="37"/>
      <x:c r="P1620" s="37" t="str">
        <x:v>EG-060</x:v>
      </x:c>
      <x:c r="Q1620" s="37" t="str">
        <x:v>IKEA Egypt</x:v>
      </x:c>
      <x:c r="R1620" s="37" t="str">
        <x:v>علامة مباشرة/سلسلة</x:v>
      </x:c>
      <x:c r="S1620" s="37" t="str">
        <x:v>A</x:v>
      </x:c>
      <x:c r="T1620" s="37"/>
      <x:c r="U1620" s="37"/>
      <x:c r="V1620" s="37"/>
      <x:c r="W1620" s="37" t="str">
        <x:v>https://www.ikea.com/eg/en/p/hoelass-bin-with-lid-black-00520500/</x:v>
      </x:c>
      <x:c r="X1620" s="37" t="str">
        <x:v>صفحة فئة منظمة</x:v>
      </x:c>
      <x:c r="Y1620" s="37" t="str">
        <x:v>EGP</x:v>
      </x:c>
      <x:c r="Z1620" s="56"/>
      <x:c r="AA1620" s="56"/>
      <x:c r="AB1620" s="56" t="str">
        <x:f>IF(OR(Z1620="",AA1620=""),"",MAX(0,AA1620-Z1620))</x:f>
      </x:c>
      <x:c r="AC1620" s="58" t="str">
        <x:f>IF(OR(Z1620="",AA1620="",AA1620=0),"",MAX(0,(AA1620-Z1620)/AA1620))</x:f>
      </x:c>
      <x:c r="AD1620" s="56"/>
      <x:c r="AE1620" s="56" t="str">
        <x:f>IF(Z1620="","",Z1620+IF(AD1620="",0,AD1620))</x:f>
      </x:c>
      <x:c r="AF1620" s="37" t="str">
        <x:f>IF(AD1620="","",AD1620=0)</x:f>
      </x:c>
      <x:c r="AG1620" s="37"/>
      <x:c r="AH1620" s="37"/>
      <x:c r="AI1620" s="37"/>
      <x:c r="AJ1620" s="37" t="str">
        <x:v>القاهرة</x:v>
      </x:c>
      <x:c r="AK1620" s="37"/>
      <x:c r="AL1620" s="37"/>
      <x:c r="AM1620" s="37"/>
      <x:c r="AN1620" s="37"/>
      <x:c r="AO1620" s="37"/>
      <x:c r="AP1620" s="37"/>
      <x:c r="AQ1620" s="54" t="b">
        <x:v>1</x:v>
      </x:c>
      <x:c r="AR1620" s="37"/>
      <x:c r="AS1620" s="37" t="str">
        <x:v>JSON-LD لقائمة المتجر</x:v>
      </x:c>
      <x:c r="AT1620" s="37" t="str">
        <x:v>متوسطة</x:v>
      </x:c>
      <x:c r="AU1620" s="37" t="str">
        <x:v>official_store_category_jsonld</x:v>
      </x:c>
      <x:c r="AV1620" s="37" t="str">
        <x:v>JSON-LD</x:v>
      </x:c>
      <x:c r="AW1620" s="37" t="str">
        <x:v>https://www.ikea.com/eg/en/p/hoelass-bin-with-lid-black-00520500/</x:v>
      </x:c>
      <x:c r="AX1620" s="37" t="n">
        <x:v>1</x:v>
      </x:c>
      <x:c r="AY1620" s="60" t="n">
        <x:v>46233</x:v>
      </x:c>
      <x:c r="AZ1620" s="60"/>
      <x:c r="BA1620" s="60"/>
      <x:c r="BB1620" s="62" t="str">
        <x:f>IF(BA1620="","",(NOW()-BA1620)*24)</x:f>
      </x:c>
      <x:c r="BC1620" s="37" t="str">
        <x:f>IF(BA1620="","لم يُرصد",IF(BH1620&lt;&gt;TRUE,"غير نشط",IF(BD1620="فشل","فشل حالي",IF(BB1620&lt;=12,"حديث",IF(BB1620&lt;=24,"متأخر","قديم")))))</x:f>
        <x:v>لم يُرصد</x:v>
      </x:c>
      <x:c r="BD1620" s="37" t="str">
        <x:v>بانتظار أول رصد سعر</x:v>
      </x:c>
      <x:c r="BE1620" s="37" t="n">
        <x:v>0</x:v>
      </x:c>
      <x:c r="BF1620" s="37"/>
      <x:c r="BG1620" s="37"/>
      <x:c r="BH1620" s="54" t="b">
        <x:v>1</x:v>
      </x:c>
      <x:c r="BI1620" s="37" t="str">
        <x:v>يحتاج اكتشاف رابط المنتج</x:v>
      </x:c>
      <x:c r="BJ1620" s="37" t="str">
        <x:v>HÖLASS, Bin with lid, black, 8 l</x:v>
      </x:c>
      <x:c r="BK1620" s="37" t="str">
        <x:v>الاسم ورقم الصنف والمواصفات الظاهرة مأخوذة من قائمة JSON-LD الرسمية للفئة في IKEA Egypt؛ لم تُنقل أي أسعار.</x:v>
      </x:c>
      <x:c r="BL1620" s="60" t="n">
        <x:v>46233</x:v>
      </x:c>
      <x:c r="BM1620" s="60" t="n">
        <x:v>46233</x:v>
      </x:c>
    </x:row>
    <x:row r="1621">
      <x:c r="A1621" s="37" t="str">
        <x:v>CASH-84D0AD8B8DAA97</x:v>
      </x:c>
      <x:c r="B1621" s="37" t="str">
        <x:v>VAR-7EA433C310AD80|EG-060|STORE</x:v>
      </x:c>
      <x:c r="C1621" s="37" t="str">
        <x:v>VAR-7EA433C310AD80</x:v>
      </x:c>
      <x:c r="D1621" s="37" t="str">
        <x:v>MOD-14D9BFBCCBB168</x:v>
      </x:c>
      <x:c r="E1621" s="37" t="str">
        <x:v>IKEA KINNASJÖ Waste bin with lid self-adhesive/green, 4 l | 4L</x:v>
      </x:c>
      <x:c r="F1621" s="37" t="str">
        <x:v>المطبخ والأدوات المنزلية</x:v>
      </x:c>
      <x:c r="G1621" s="37" t="str">
        <x:v>سلال قمامة وفرز</x:v>
      </x:c>
      <x:c r="H1621" s="37" t="str">
        <x:v>IKEA</x:v>
      </x:c>
      <x:c r="I1621" s="37" t="str">
        <x:v>KINNASJÖ Waste bin</x:v>
      </x:c>
      <x:c r="J1621" s="37" t="str">
        <x:v>with lid self-adhesive/green, 4 l</x:v>
      </x:c>
      <x:c r="K1621" s="37"/>
      <x:c r="L1621" s="37"/>
      <x:c r="M1621" s="37" t="str">
        <x:v>green</x:v>
      </x:c>
      <x:c r="N1621" s="37" t="str">
        <x:v>00591856</x:v>
      </x:c>
      <x:c r="O1621" s="37"/>
      <x:c r="P1621" s="37" t="str">
        <x:v>EG-060</x:v>
      </x:c>
      <x:c r="Q1621" s="37" t="str">
        <x:v>IKEA Egypt</x:v>
      </x:c>
      <x:c r="R1621" s="37" t="str">
        <x:v>علامة مباشرة/سلسلة</x:v>
      </x:c>
      <x:c r="S1621" s="37" t="str">
        <x:v>A</x:v>
      </x:c>
      <x:c r="T1621" s="37"/>
      <x:c r="U1621" s="37"/>
      <x:c r="V1621" s="37"/>
      <x:c r="W1621" s="37" t="str">
        <x:v>https://www.ikea.com/eg/en/p/kinnasjoe-waste-bin-with-lid-self-adhesive-green-00591856/</x:v>
      </x:c>
      <x:c r="X1621" s="37" t="str">
        <x:v>صفحة فئة منظمة</x:v>
      </x:c>
      <x:c r="Y1621" s="37" t="str">
        <x:v>EGP</x:v>
      </x:c>
      <x:c r="Z1621" s="56"/>
      <x:c r="AA1621" s="56"/>
      <x:c r="AB1621" s="56" t="str">
        <x:f>IF(OR(Z1621="",AA1621=""),"",MAX(0,AA1621-Z1621))</x:f>
      </x:c>
      <x:c r="AC1621" s="58" t="str">
        <x:f>IF(OR(Z1621="",AA1621="",AA1621=0),"",MAX(0,(AA1621-Z1621)/AA1621))</x:f>
      </x:c>
      <x:c r="AD1621" s="56"/>
      <x:c r="AE1621" s="56" t="str">
        <x:f>IF(Z1621="","",Z1621+IF(AD1621="",0,AD1621))</x:f>
      </x:c>
      <x:c r="AF1621" s="37" t="str">
        <x:f>IF(AD1621="","",AD1621=0)</x:f>
      </x:c>
      <x:c r="AG1621" s="37"/>
      <x:c r="AH1621" s="37"/>
      <x:c r="AI1621" s="37"/>
      <x:c r="AJ1621" s="37" t="str">
        <x:v>القاهرة</x:v>
      </x:c>
      <x:c r="AK1621" s="37"/>
      <x:c r="AL1621" s="37"/>
      <x:c r="AM1621" s="37"/>
      <x:c r="AN1621" s="37"/>
      <x:c r="AO1621" s="37"/>
      <x:c r="AP1621" s="37"/>
      <x:c r="AQ1621" s="54" t="b">
        <x:v>1</x:v>
      </x:c>
      <x:c r="AR1621" s="37"/>
      <x:c r="AS1621" s="37" t="str">
        <x:v>JSON-LD لقائمة المتجر</x:v>
      </x:c>
      <x:c r="AT1621" s="37" t="str">
        <x:v>متوسطة</x:v>
      </x:c>
      <x:c r="AU1621" s="37" t="str">
        <x:v>official_store_category_jsonld</x:v>
      </x:c>
      <x:c r="AV1621" s="37" t="str">
        <x:v>JSON-LD</x:v>
      </x:c>
      <x:c r="AW1621" s="37" t="str">
        <x:v>https://www.ikea.com/eg/en/p/kinnasjoe-waste-bin-with-lid-self-adhesive-green-00591856/</x:v>
      </x:c>
      <x:c r="AX1621" s="37" t="n">
        <x:v>1</x:v>
      </x:c>
      <x:c r="AY1621" s="60" t="n">
        <x:v>46233</x:v>
      </x:c>
      <x:c r="AZ1621" s="60"/>
      <x:c r="BA1621" s="60"/>
      <x:c r="BB1621" s="62" t="str">
        <x:f>IF(BA1621="","",(NOW()-BA1621)*24)</x:f>
      </x:c>
      <x:c r="BC1621" s="37" t="str">
        <x:f>IF(BA1621="","لم يُرصد",IF(BH1621&lt;&gt;TRUE,"غير نشط",IF(BD1621="فشل","فشل حالي",IF(BB1621&lt;=12,"حديث",IF(BB1621&lt;=24,"متأخر","قديم")))))</x:f>
        <x:v>لم يُرصد</x:v>
      </x:c>
      <x:c r="BD1621" s="37" t="str">
        <x:v>بانتظار أول رصد سعر</x:v>
      </x:c>
      <x:c r="BE1621" s="37" t="n">
        <x:v>0</x:v>
      </x:c>
      <x:c r="BF1621" s="37"/>
      <x:c r="BG1621" s="37"/>
      <x:c r="BH1621" s="54" t="b">
        <x:v>1</x:v>
      </x:c>
      <x:c r="BI1621" s="37" t="str">
        <x:v>يحتاج اكتشاف رابط المنتج</x:v>
      </x:c>
      <x:c r="BJ1621" s="37" t="str">
        <x:v>KINNASJÖ, Waste bin, with lid self-adhesive/green, 4 l</x:v>
      </x:c>
      <x:c r="BK1621" s="37" t="str">
        <x:v>الاسم ورقم الصنف والمواصفات الظاهرة مأخوذة من قائمة JSON-LD الرسمية للفئة في IKEA Egypt؛ لم تُنقل أي أسعار.</x:v>
      </x:c>
      <x:c r="BL1621" s="60" t="n">
        <x:v>46233</x:v>
      </x:c>
      <x:c r="BM1621" s="60" t="n">
        <x:v>46233</x:v>
      </x:c>
    </x:row>
    <x:row r="1622">
      <x:c r="A1622" s="37" t="str">
        <x:v>CASH-A8A658AAFC9756</x:v>
      </x:c>
      <x:c r="B1622" s="37" t="str">
        <x:v>VAR-DCBACEAF044EDB|EG-060|STORE</x:v>
      </x:c>
      <x:c r="C1622" s="37" t="str">
        <x:v>VAR-DCBACEAF044EDB</x:v>
      </x:c>
      <x:c r="D1622" s="37" t="str">
        <x:v>MOD-CF8DC79026E5EC</x:v>
      </x:c>
      <x:c r="E1622" s="37" t="str">
        <x:v>IKEA KNÖCKLA Pedal bin dark grey, 50 l | 50L</x:v>
      </x:c>
      <x:c r="F1622" s="37" t="str">
        <x:v>المطبخ والأدوات المنزلية</x:v>
      </x:c>
      <x:c r="G1622" s="37" t="str">
        <x:v>سلال قمامة وفرز</x:v>
      </x:c>
      <x:c r="H1622" s="37" t="str">
        <x:v>IKEA</x:v>
      </x:c>
      <x:c r="I1622" s="37" t="str">
        <x:v>KNÖCKLA Pedal bin</x:v>
      </x:c>
      <x:c r="J1622" s="37" t="str">
        <x:v>dark grey, 50 l</x:v>
      </x:c>
      <x:c r="K1622" s="37"/>
      <x:c r="L1622" s="37"/>
      <x:c r="M1622" s="37" t="str">
        <x:v>grey</x:v>
      </x:c>
      <x:c r="N1622" s="37" t="str">
        <x:v>70514100</x:v>
      </x:c>
      <x:c r="O1622" s="37"/>
      <x:c r="P1622" s="37" t="str">
        <x:v>EG-060</x:v>
      </x:c>
      <x:c r="Q1622" s="37" t="str">
        <x:v>IKEA Egypt</x:v>
      </x:c>
      <x:c r="R1622" s="37" t="str">
        <x:v>علامة مباشرة/سلسلة</x:v>
      </x:c>
      <x:c r="S1622" s="37" t="str">
        <x:v>A</x:v>
      </x:c>
      <x:c r="T1622" s="37"/>
      <x:c r="U1622" s="37"/>
      <x:c r="V1622" s="37"/>
      <x:c r="W1622" s="37" t="str">
        <x:v>https://www.ikea.com/eg/en/p/knoeckla-pedal-bin-dark-grey-70514100/</x:v>
      </x:c>
      <x:c r="X1622" s="37" t="str">
        <x:v>صفحة فئة منظمة</x:v>
      </x:c>
      <x:c r="Y1622" s="37" t="str">
        <x:v>EGP</x:v>
      </x:c>
      <x:c r="Z1622" s="56"/>
      <x:c r="AA1622" s="56"/>
      <x:c r="AB1622" s="56" t="str">
        <x:f>IF(OR(Z1622="",AA1622=""),"",MAX(0,AA1622-Z1622))</x:f>
      </x:c>
      <x:c r="AC1622" s="58" t="str">
        <x:f>IF(OR(Z1622="",AA1622="",AA1622=0),"",MAX(0,(AA1622-Z1622)/AA1622))</x:f>
      </x:c>
      <x:c r="AD1622" s="56"/>
      <x:c r="AE1622" s="56" t="str">
        <x:f>IF(Z1622="","",Z1622+IF(AD1622="",0,AD1622))</x:f>
      </x:c>
      <x:c r="AF1622" s="37" t="str">
        <x:f>IF(AD1622="","",AD1622=0)</x:f>
      </x:c>
      <x:c r="AG1622" s="37"/>
      <x:c r="AH1622" s="37"/>
      <x:c r="AI1622" s="37"/>
      <x:c r="AJ1622" s="37" t="str">
        <x:v>القاهرة</x:v>
      </x:c>
      <x:c r="AK1622" s="37"/>
      <x:c r="AL1622" s="37"/>
      <x:c r="AM1622" s="37"/>
      <x:c r="AN1622" s="37"/>
      <x:c r="AO1622" s="37"/>
      <x:c r="AP1622" s="37"/>
      <x:c r="AQ1622" s="54" t="b">
        <x:v>1</x:v>
      </x:c>
      <x:c r="AR1622" s="37"/>
      <x:c r="AS1622" s="37" t="str">
        <x:v>JSON-LD لقائمة المتجر</x:v>
      </x:c>
      <x:c r="AT1622" s="37" t="str">
        <x:v>متوسطة</x:v>
      </x:c>
      <x:c r="AU1622" s="37" t="str">
        <x:v>official_store_category_jsonld</x:v>
      </x:c>
      <x:c r="AV1622" s="37" t="str">
        <x:v>JSON-LD</x:v>
      </x:c>
      <x:c r="AW1622" s="37" t="str">
        <x:v>https://www.ikea.com/eg/en/p/knoeckla-pedal-bin-dark-grey-70514100/</x:v>
      </x:c>
      <x:c r="AX1622" s="37" t="n">
        <x:v>1</x:v>
      </x:c>
      <x:c r="AY1622" s="60" t="n">
        <x:v>46233</x:v>
      </x:c>
      <x:c r="AZ1622" s="60"/>
      <x:c r="BA1622" s="60"/>
      <x:c r="BB1622" s="62" t="str">
        <x:f>IF(BA1622="","",(NOW()-BA1622)*24)</x:f>
      </x:c>
      <x:c r="BC1622" s="37" t="str">
        <x:f>IF(BA1622="","لم يُرصد",IF(BH1622&lt;&gt;TRUE,"غير نشط",IF(BD1622="فشل","فشل حالي",IF(BB1622&lt;=12,"حديث",IF(BB1622&lt;=24,"متأخر","قديم")))))</x:f>
        <x:v>لم يُرصد</x:v>
      </x:c>
      <x:c r="BD1622" s="37" t="str">
        <x:v>بانتظار أول رصد سعر</x:v>
      </x:c>
      <x:c r="BE1622" s="37" t="n">
        <x:v>0</x:v>
      </x:c>
      <x:c r="BF1622" s="37"/>
      <x:c r="BG1622" s="37"/>
      <x:c r="BH1622" s="54" t="b">
        <x:v>1</x:v>
      </x:c>
      <x:c r="BI1622" s="37" t="str">
        <x:v>يحتاج اكتشاف رابط المنتج</x:v>
      </x:c>
      <x:c r="BJ1622" s="37" t="str">
        <x:v>KNÖCKLA, Pedal bin, dark grey, 50 l</x:v>
      </x:c>
      <x:c r="BK1622" s="37" t="str">
        <x:v>الاسم ورقم الصنف والمواصفات الظاهرة مأخوذة من قائمة JSON-LD الرسمية للفئة في IKEA Egypt؛ لم تُنقل أي أسعار.</x:v>
      </x:c>
      <x:c r="BL1622" s="60" t="n">
        <x:v>46233</x:v>
      </x:c>
      <x:c r="BM1622" s="60" t="n">
        <x:v>46233</x:v>
      </x:c>
    </x:row>
    <x:row r="1623">
      <x:c r="A1623" s="37" t="str">
        <x:v>CASH-B96CF594337078</x:v>
      </x:c>
      <x:c r="B1623" s="37" t="str">
        <x:v>VAR-60A0948B1503CD|EG-060|STORE</x:v>
      </x:c>
      <x:c r="C1623" s="37" t="str">
        <x:v>VAR-60A0948B1503CD</x:v>
      </x:c>
      <x:c r="D1623" s="37" t="str">
        <x:v>MOD-2F8403DD709749</x:v>
      </x:c>
      <x:c r="E1623" s="37" t="str">
        <x:v>IKEA KNODD Bin with lid grey, 40 l | 40L</x:v>
      </x:c>
      <x:c r="F1623" s="37" t="str">
        <x:v>المطبخ والأدوات المنزلية</x:v>
      </x:c>
      <x:c r="G1623" s="37" t="str">
        <x:v>سلال قمامة وفرز</x:v>
      </x:c>
      <x:c r="H1623" s="37" t="str">
        <x:v>IKEA</x:v>
      </x:c>
      <x:c r="I1623" s="37" t="str">
        <x:v>KNODD Bin with lid</x:v>
      </x:c>
      <x:c r="J1623" s="37" t="str">
        <x:v>grey, 40 l</x:v>
      </x:c>
      <x:c r="K1623" s="37"/>
      <x:c r="L1623" s="37"/>
      <x:c r="M1623" s="37" t="str">
        <x:v>grey</x:v>
      </x:c>
      <x:c r="N1623" s="37" t="str">
        <x:v>90315312</x:v>
      </x:c>
      <x:c r="O1623" s="37"/>
      <x:c r="P1623" s="37" t="str">
        <x:v>EG-060</x:v>
      </x:c>
      <x:c r="Q1623" s="37" t="str">
        <x:v>IKEA Egypt</x:v>
      </x:c>
      <x:c r="R1623" s="37" t="str">
        <x:v>علامة مباشرة/سلسلة</x:v>
      </x:c>
      <x:c r="S1623" s="37" t="str">
        <x:v>A</x:v>
      </x:c>
      <x:c r="T1623" s="37"/>
      <x:c r="U1623" s="37"/>
      <x:c r="V1623" s="37"/>
      <x:c r="W1623" s="37" t="str">
        <x:v>https://www.ikea.com/eg/en/p/knodd-bin-with-lid-grey-90315312/</x:v>
      </x:c>
      <x:c r="X1623" s="37" t="str">
        <x:v>صفحة فئة منظمة</x:v>
      </x:c>
      <x:c r="Y1623" s="37" t="str">
        <x:v>EGP</x:v>
      </x:c>
      <x:c r="Z1623" s="56"/>
      <x:c r="AA1623" s="56"/>
      <x:c r="AB1623" s="56" t="str">
        <x:f>IF(OR(Z1623="",AA1623=""),"",MAX(0,AA1623-Z1623))</x:f>
      </x:c>
      <x:c r="AC1623" s="58" t="str">
        <x:f>IF(OR(Z1623="",AA1623="",AA1623=0),"",MAX(0,(AA1623-Z1623)/AA1623))</x:f>
      </x:c>
      <x:c r="AD1623" s="56"/>
      <x:c r="AE1623" s="56" t="str">
        <x:f>IF(Z1623="","",Z1623+IF(AD1623="",0,AD1623))</x:f>
      </x:c>
      <x:c r="AF1623" s="37" t="str">
        <x:f>IF(AD1623="","",AD1623=0)</x:f>
      </x:c>
      <x:c r="AG1623" s="37"/>
      <x:c r="AH1623" s="37"/>
      <x:c r="AI1623" s="37"/>
      <x:c r="AJ1623" s="37" t="str">
        <x:v>القاهرة</x:v>
      </x:c>
      <x:c r="AK1623" s="37"/>
      <x:c r="AL1623" s="37"/>
      <x:c r="AM1623" s="37"/>
      <x:c r="AN1623" s="37"/>
      <x:c r="AO1623" s="37"/>
      <x:c r="AP1623" s="37"/>
      <x:c r="AQ1623" s="54" t="b">
        <x:v>1</x:v>
      </x:c>
      <x:c r="AR1623" s="37"/>
      <x:c r="AS1623" s="37" t="str">
        <x:v>JSON-LD لقائمة المتجر</x:v>
      </x:c>
      <x:c r="AT1623" s="37" t="str">
        <x:v>متوسطة</x:v>
      </x:c>
      <x:c r="AU1623" s="37" t="str">
        <x:v>official_store_category_jsonld</x:v>
      </x:c>
      <x:c r="AV1623" s="37" t="str">
        <x:v>JSON-LD</x:v>
      </x:c>
      <x:c r="AW1623" s="37" t="str">
        <x:v>https://www.ikea.com/eg/en/p/knodd-bin-with-lid-grey-90315312/</x:v>
      </x:c>
      <x:c r="AX1623" s="37" t="n">
        <x:v>1</x:v>
      </x:c>
      <x:c r="AY1623" s="60" t="n">
        <x:v>46233</x:v>
      </x:c>
      <x:c r="AZ1623" s="60"/>
      <x:c r="BA1623" s="60"/>
      <x:c r="BB1623" s="62" t="str">
        <x:f>IF(BA1623="","",(NOW()-BA1623)*24)</x:f>
      </x:c>
      <x:c r="BC1623" s="37" t="str">
        <x:f>IF(BA1623="","لم يُرصد",IF(BH1623&lt;&gt;TRUE,"غير نشط",IF(BD1623="فشل","فشل حالي",IF(BB1623&lt;=12,"حديث",IF(BB1623&lt;=24,"متأخر","قديم")))))</x:f>
        <x:v>لم يُرصد</x:v>
      </x:c>
      <x:c r="BD1623" s="37" t="str">
        <x:v>بانتظار أول رصد سعر</x:v>
      </x:c>
      <x:c r="BE1623" s="37" t="n">
        <x:v>0</x:v>
      </x:c>
      <x:c r="BF1623" s="37"/>
      <x:c r="BG1623" s="37"/>
      <x:c r="BH1623" s="54" t="b">
        <x:v>1</x:v>
      </x:c>
      <x:c r="BI1623" s="37" t="str">
        <x:v>يحتاج اكتشاف رابط المنتج</x:v>
      </x:c>
      <x:c r="BJ1623" s="37" t="str">
        <x:v>KNODD, Bin with lid, grey, 40 l</x:v>
      </x:c>
      <x:c r="BK1623" s="37" t="str">
        <x:v>الاسم ورقم الصنف والمواصفات الظاهرة مأخوذة من قائمة JSON-LD الرسمية للفئة في IKEA Egypt؛ لم تُنقل أي أسعار.</x:v>
      </x:c>
      <x:c r="BL1623" s="60" t="n">
        <x:v>46233</x:v>
      </x:c>
      <x:c r="BM1623" s="60" t="n">
        <x:v>46233</x:v>
      </x:c>
    </x:row>
    <x:row r="1624">
      <x:c r="A1624" s="37" t="str">
        <x:v>CASH-7CB2FBF3DA910C</x:v>
      </x:c>
      <x:c r="B1624" s="37" t="str">
        <x:v>VAR-2295DD0E2CF47D|EG-060|STORE</x:v>
      </x:c>
      <x:c r="C1624" s="37" t="str">
        <x:v>VAR-2295DD0E2CF47D</x:v>
      </x:c>
      <x:c r="D1624" s="37" t="str">
        <x:v>MOD-5D1BF43FCD1AEF</x:v>
      </x:c>
      <x:c r="E1624" s="37" t="str">
        <x:v>IKEA SKOLÄST Waste bin for cabinet with door light grey, 3.3 l | 3.3L</x:v>
      </x:c>
      <x:c r="F1624" s="37" t="str">
        <x:v>المطبخ والأدوات المنزلية</x:v>
      </x:c>
      <x:c r="G1624" s="37" t="str">
        <x:v>سلال قمامة وفرز</x:v>
      </x:c>
      <x:c r="H1624" s="37" t="str">
        <x:v>IKEA</x:v>
      </x:c>
      <x:c r="I1624" s="37" t="str">
        <x:v>SKOLÄST Waste bin for cabinet with door</x:v>
      </x:c>
      <x:c r="J1624" s="37" t="str">
        <x:v>light grey, 3.3 l</x:v>
      </x:c>
      <x:c r="K1624" s="37"/>
      <x:c r="L1624" s="37"/>
      <x:c r="M1624" s="37" t="str">
        <x:v>grey</x:v>
      </x:c>
      <x:c r="N1624" s="37" t="str">
        <x:v>40561013</x:v>
      </x:c>
      <x:c r="O1624" s="37"/>
      <x:c r="P1624" s="37" t="str">
        <x:v>EG-060</x:v>
      </x:c>
      <x:c r="Q1624" s="37" t="str">
        <x:v>IKEA Egypt</x:v>
      </x:c>
      <x:c r="R1624" s="37" t="str">
        <x:v>علامة مباشرة/سلسلة</x:v>
      </x:c>
      <x:c r="S1624" s="37" t="str">
        <x:v>A</x:v>
      </x:c>
      <x:c r="T1624" s="37"/>
      <x:c r="U1624" s="37"/>
      <x:c r="V1624" s="37"/>
      <x:c r="W1624" s="37" t="str">
        <x:v>https://www.ikea.com/eg/en/p/skolaest-waste-bin-for-cabinet-with-door-light-grey-40561013/</x:v>
      </x:c>
      <x:c r="X1624" s="37" t="str">
        <x:v>صفحة فئة منظمة</x:v>
      </x:c>
      <x:c r="Y1624" s="37" t="str">
        <x:v>EGP</x:v>
      </x:c>
      <x:c r="Z1624" s="56"/>
      <x:c r="AA1624" s="56"/>
      <x:c r="AB1624" s="56" t="str">
        <x:f>IF(OR(Z1624="",AA1624=""),"",MAX(0,AA1624-Z1624))</x:f>
      </x:c>
      <x:c r="AC1624" s="58" t="str">
        <x:f>IF(OR(Z1624="",AA1624="",AA1624=0),"",MAX(0,(AA1624-Z1624)/AA1624))</x:f>
      </x:c>
      <x:c r="AD1624" s="56"/>
      <x:c r="AE1624" s="56" t="str">
        <x:f>IF(Z1624="","",Z1624+IF(AD1624="",0,AD1624))</x:f>
      </x:c>
      <x:c r="AF1624" s="37" t="str">
        <x:f>IF(AD1624="","",AD1624=0)</x:f>
      </x:c>
      <x:c r="AG1624" s="37"/>
      <x:c r="AH1624" s="37"/>
      <x:c r="AI1624" s="37"/>
      <x:c r="AJ1624" s="37" t="str">
        <x:v>القاهرة</x:v>
      </x:c>
      <x:c r="AK1624" s="37"/>
      <x:c r="AL1624" s="37"/>
      <x:c r="AM1624" s="37"/>
      <x:c r="AN1624" s="37"/>
      <x:c r="AO1624" s="37"/>
      <x:c r="AP1624" s="37"/>
      <x:c r="AQ1624" s="54" t="b">
        <x:v>1</x:v>
      </x:c>
      <x:c r="AR1624" s="37"/>
      <x:c r="AS1624" s="37" t="str">
        <x:v>JSON-LD لقائمة المتجر</x:v>
      </x:c>
      <x:c r="AT1624" s="37" t="str">
        <x:v>متوسطة</x:v>
      </x:c>
      <x:c r="AU1624" s="37" t="str">
        <x:v>official_store_category_jsonld</x:v>
      </x:c>
      <x:c r="AV1624" s="37" t="str">
        <x:v>JSON-LD</x:v>
      </x:c>
      <x:c r="AW1624" s="37" t="str">
        <x:v>https://www.ikea.com/eg/en/p/skolaest-waste-bin-for-cabinet-with-door-light-grey-40561013/</x:v>
      </x:c>
      <x:c r="AX1624" s="37" t="n">
        <x:v>1</x:v>
      </x:c>
      <x:c r="AY1624" s="60" t="n">
        <x:v>46233</x:v>
      </x:c>
      <x:c r="AZ1624" s="60"/>
      <x:c r="BA1624" s="60"/>
      <x:c r="BB1624" s="62" t="str">
        <x:f>IF(BA1624="","",(NOW()-BA1624)*24)</x:f>
      </x:c>
      <x:c r="BC1624" s="37" t="str">
        <x:f>IF(BA1624="","لم يُرصد",IF(BH1624&lt;&gt;TRUE,"غير نشط",IF(BD1624="فشل","فشل حالي",IF(BB1624&lt;=12,"حديث",IF(BB1624&lt;=24,"متأخر","قديم")))))</x:f>
        <x:v>لم يُرصد</x:v>
      </x:c>
      <x:c r="BD1624" s="37" t="str">
        <x:v>بانتظار أول رصد سعر</x:v>
      </x:c>
      <x:c r="BE1624" s="37" t="n">
        <x:v>0</x:v>
      </x:c>
      <x:c r="BF1624" s="37"/>
      <x:c r="BG1624" s="37"/>
      <x:c r="BH1624" s="54" t="b">
        <x:v>1</x:v>
      </x:c>
      <x:c r="BI1624" s="37" t="str">
        <x:v>يحتاج اكتشاف رابط المنتج</x:v>
      </x:c>
      <x:c r="BJ1624" s="37" t="str">
        <x:v>SKOLÄST, Waste bin for cabinet with door, light grey, 3.3 l</x:v>
      </x:c>
      <x:c r="BK1624" s="37" t="str">
        <x:v>الاسم ورقم الصنف والمواصفات الظاهرة مأخوذة من قائمة JSON-LD الرسمية للفئة في IKEA Egypt؛ لم تُنقل أي أسعار.</x:v>
      </x:c>
      <x:c r="BL1624" s="60" t="n">
        <x:v>46233</x:v>
      </x:c>
      <x:c r="BM1624" s="60" t="n">
        <x:v>46233</x:v>
      </x:c>
    </x:row>
    <x:row r="1625">
      <x:c r="A1625" s="37" t="str">
        <x:v>CASH-893C637A3C6C51</x:v>
      </x:c>
      <x:c r="B1625" s="37" t="str">
        <x:v>VAR-C22AC52F93C050|EG-060|STORE</x:v>
      </x:c>
      <x:c r="C1625" s="37" t="str">
        <x:v>VAR-C22AC52F93C050</x:v>
      </x:c>
      <x:c r="D1625" s="37" t="str">
        <x:v>MOD-81C84C67C1BAB3</x:v>
      </x:c>
      <x:c r="E1625" s="37" t="str">
        <x:v>IKEA SNÖRPA Pedal bin stainless steel, 12 l | 12L</x:v>
      </x:c>
      <x:c r="F1625" s="37" t="str">
        <x:v>المطبخ والأدوات المنزلية</x:v>
      </x:c>
      <x:c r="G1625" s="37" t="str">
        <x:v>سلال قمامة وفرز</x:v>
      </x:c>
      <x:c r="H1625" s="37" t="str">
        <x:v>IKEA</x:v>
      </x:c>
      <x:c r="I1625" s="37" t="str">
        <x:v>SNÖRPA Pedal bin</x:v>
      </x:c>
      <x:c r="J1625" s="37" t="str">
        <x:v>stainless steel, 12 l</x:v>
      </x:c>
      <x:c r="K1625" s="37"/>
      <x:c r="L1625" s="37"/>
      <x:c r="M1625" s="37"/>
      <x:c r="N1625" s="37" t="str">
        <x:v>50511211</x:v>
      </x:c>
      <x:c r="O1625" s="37"/>
      <x:c r="P1625" s="37" t="str">
        <x:v>EG-060</x:v>
      </x:c>
      <x:c r="Q1625" s="37" t="str">
        <x:v>IKEA Egypt</x:v>
      </x:c>
      <x:c r="R1625" s="37" t="str">
        <x:v>علامة مباشرة/سلسلة</x:v>
      </x:c>
      <x:c r="S1625" s="37" t="str">
        <x:v>A</x:v>
      </x:c>
      <x:c r="T1625" s="37"/>
      <x:c r="U1625" s="37"/>
      <x:c r="V1625" s="37"/>
      <x:c r="W1625" s="37" t="str">
        <x:v>https://www.ikea.com/eg/en/p/snoerpa-pedal-bin-stainless-steel-50511211/</x:v>
      </x:c>
      <x:c r="X1625" s="37" t="str">
        <x:v>صفحة فئة منظمة</x:v>
      </x:c>
      <x:c r="Y1625" s="37" t="str">
        <x:v>EGP</x:v>
      </x:c>
      <x:c r="Z1625" s="56"/>
      <x:c r="AA1625" s="56"/>
      <x:c r="AB1625" s="56" t="str">
        <x:f>IF(OR(Z1625="",AA1625=""),"",MAX(0,AA1625-Z1625))</x:f>
      </x:c>
      <x:c r="AC1625" s="58" t="str">
        <x:f>IF(OR(Z1625="",AA1625="",AA1625=0),"",MAX(0,(AA1625-Z1625)/AA1625))</x:f>
      </x:c>
      <x:c r="AD1625" s="56"/>
      <x:c r="AE1625" s="56" t="str">
        <x:f>IF(Z1625="","",Z1625+IF(AD1625="",0,AD1625))</x:f>
      </x:c>
      <x:c r="AF1625" s="37" t="str">
        <x:f>IF(AD1625="","",AD1625=0)</x:f>
      </x:c>
      <x:c r="AG1625" s="37"/>
      <x:c r="AH1625" s="37"/>
      <x:c r="AI1625" s="37"/>
      <x:c r="AJ1625" s="37" t="str">
        <x:v>القاهرة</x:v>
      </x:c>
      <x:c r="AK1625" s="37"/>
      <x:c r="AL1625" s="37"/>
      <x:c r="AM1625" s="37"/>
      <x:c r="AN1625" s="37"/>
      <x:c r="AO1625" s="37"/>
      <x:c r="AP1625" s="37"/>
      <x:c r="AQ1625" s="54" t="b">
        <x:v>1</x:v>
      </x:c>
      <x:c r="AR1625" s="37"/>
      <x:c r="AS1625" s="37" t="str">
        <x:v>JSON-LD لقائمة المتجر</x:v>
      </x:c>
      <x:c r="AT1625" s="37" t="str">
        <x:v>متوسطة</x:v>
      </x:c>
      <x:c r="AU1625" s="37" t="str">
        <x:v>official_store_category_jsonld</x:v>
      </x:c>
      <x:c r="AV1625" s="37" t="str">
        <x:v>JSON-LD</x:v>
      </x:c>
      <x:c r="AW1625" s="37" t="str">
        <x:v>https://www.ikea.com/eg/en/p/snoerpa-pedal-bin-stainless-steel-50511211/</x:v>
      </x:c>
      <x:c r="AX1625" s="37" t="n">
        <x:v>1</x:v>
      </x:c>
      <x:c r="AY1625" s="60" t="n">
        <x:v>46233</x:v>
      </x:c>
      <x:c r="AZ1625" s="60"/>
      <x:c r="BA1625" s="60"/>
      <x:c r="BB1625" s="62" t="str">
        <x:f>IF(BA1625="","",(NOW()-BA1625)*24)</x:f>
      </x:c>
      <x:c r="BC1625" s="37" t="str">
        <x:f>IF(BA1625="","لم يُرصد",IF(BH1625&lt;&gt;TRUE,"غير نشط",IF(BD1625="فشل","فشل حالي",IF(BB1625&lt;=12,"حديث",IF(BB1625&lt;=24,"متأخر","قديم")))))</x:f>
        <x:v>لم يُرصد</x:v>
      </x:c>
      <x:c r="BD1625" s="37" t="str">
        <x:v>بانتظار أول رصد سعر</x:v>
      </x:c>
      <x:c r="BE1625" s="37" t="n">
        <x:v>0</x:v>
      </x:c>
      <x:c r="BF1625" s="37"/>
      <x:c r="BG1625" s="37"/>
      <x:c r="BH1625" s="54" t="b">
        <x:v>1</x:v>
      </x:c>
      <x:c r="BI1625" s="37" t="str">
        <x:v>يحتاج اكتشاف رابط المنتج</x:v>
      </x:c>
      <x:c r="BJ1625" s="37" t="str">
        <x:v>SNÖRPA, Pedal bin, stainless steel, 12 l</x:v>
      </x:c>
      <x:c r="BK1625" s="37" t="str">
        <x:v>الاسم ورقم الصنف والمواصفات الظاهرة مأخوذة من قائمة JSON-LD الرسمية للفئة في IKEA Egypt؛ لم تُنقل أي أسعار.</x:v>
      </x:c>
      <x:c r="BL1625" s="60" t="n">
        <x:v>46233</x:v>
      </x:c>
      <x:c r="BM1625" s="60" t="n">
        <x:v>46233</x:v>
      </x:c>
    </x:row>
    <x:row r="1626">
      <x:c r="A1626" s="37" t="str">
        <x:v>CASH-EF404757F3E325</x:v>
      </x:c>
      <x:c r="B1626" s="37" t="str">
        <x:v>VAR-16587AEA42F346|EG-060|STORE</x:v>
      </x:c>
      <x:c r="C1626" s="37" t="str">
        <x:v>VAR-16587AEA42F346</x:v>
      </x:c>
      <x:c r="D1626" s="37" t="str">
        <x:v>MOD-7202E23390A454</x:v>
      </x:c>
      <x:c r="E1626" s="37" t="str">
        <x:v>IKEA STENTRAPPA Pedal bin light grey-beige, 18 l | 18L | beige / grey</x:v>
      </x:c>
      <x:c r="F1626" s="37" t="str">
        <x:v>المطبخ والأدوات المنزلية</x:v>
      </x:c>
      <x:c r="G1626" s="37" t="str">
        <x:v>سلال قمامة وفرز</x:v>
      </x:c>
      <x:c r="H1626" s="37" t="str">
        <x:v>IKEA</x:v>
      </x:c>
      <x:c r="I1626" s="37" t="str">
        <x:v>STENTRAPPA Pedal bin</x:v>
      </x:c>
      <x:c r="J1626" s="37" t="str">
        <x:v>light grey-beige, 18 l</x:v>
      </x:c>
      <x:c r="K1626" s="37"/>
      <x:c r="L1626" s="37"/>
      <x:c r="M1626" s="37" t="str">
        <x:v>beige / grey</x:v>
      </x:c>
      <x:c r="N1626" s="37" t="str">
        <x:v>20595387</x:v>
      </x:c>
      <x:c r="O1626" s="37"/>
      <x:c r="P1626" s="37" t="str">
        <x:v>EG-060</x:v>
      </x:c>
      <x:c r="Q1626" s="37" t="str">
        <x:v>IKEA Egypt</x:v>
      </x:c>
      <x:c r="R1626" s="37" t="str">
        <x:v>علامة مباشرة/سلسلة</x:v>
      </x:c>
      <x:c r="S1626" s="37" t="str">
        <x:v>A</x:v>
      </x:c>
      <x:c r="T1626" s="37"/>
      <x:c r="U1626" s="37"/>
      <x:c r="V1626" s="37"/>
      <x:c r="W1626" s="37" t="str">
        <x:v>https://www.ikea.com/eg/en/p/stentrappa-pedal-bin-light-grey-beige-20595387/</x:v>
      </x:c>
      <x:c r="X1626" s="37" t="str">
        <x:v>صفحة فئة منظمة</x:v>
      </x:c>
      <x:c r="Y1626" s="37" t="str">
        <x:v>EGP</x:v>
      </x:c>
      <x:c r="Z1626" s="56"/>
      <x:c r="AA1626" s="56"/>
      <x:c r="AB1626" s="56" t="str">
        <x:f>IF(OR(Z1626="",AA1626=""),"",MAX(0,AA1626-Z1626))</x:f>
      </x:c>
      <x:c r="AC1626" s="58" t="str">
        <x:f>IF(OR(Z1626="",AA1626="",AA1626=0),"",MAX(0,(AA1626-Z1626)/AA1626))</x:f>
      </x:c>
      <x:c r="AD1626" s="56"/>
      <x:c r="AE1626" s="56" t="str">
        <x:f>IF(Z1626="","",Z1626+IF(AD1626="",0,AD1626))</x:f>
      </x:c>
      <x:c r="AF1626" s="37" t="str">
        <x:f>IF(AD1626="","",AD1626=0)</x:f>
      </x:c>
      <x:c r="AG1626" s="37"/>
      <x:c r="AH1626" s="37"/>
      <x:c r="AI1626" s="37"/>
      <x:c r="AJ1626" s="37" t="str">
        <x:v>القاهرة</x:v>
      </x:c>
      <x:c r="AK1626" s="37"/>
      <x:c r="AL1626" s="37"/>
      <x:c r="AM1626" s="37"/>
      <x:c r="AN1626" s="37"/>
      <x:c r="AO1626" s="37"/>
      <x:c r="AP1626" s="37"/>
      <x:c r="AQ1626" s="54" t="b">
        <x:v>1</x:v>
      </x:c>
      <x:c r="AR1626" s="37"/>
      <x:c r="AS1626" s="37" t="str">
        <x:v>JSON-LD لقائمة المتجر</x:v>
      </x:c>
      <x:c r="AT1626" s="37" t="str">
        <x:v>متوسطة</x:v>
      </x:c>
      <x:c r="AU1626" s="37" t="str">
        <x:v>official_store_category_jsonld</x:v>
      </x:c>
      <x:c r="AV1626" s="37" t="str">
        <x:v>JSON-LD</x:v>
      </x:c>
      <x:c r="AW1626" s="37" t="str">
        <x:v>https://www.ikea.com/eg/en/p/stentrappa-pedal-bin-light-grey-beige-20595387/</x:v>
      </x:c>
      <x:c r="AX1626" s="37" t="n">
        <x:v>1</x:v>
      </x:c>
      <x:c r="AY1626" s="60" t="n">
        <x:v>46233</x:v>
      </x:c>
      <x:c r="AZ1626" s="60"/>
      <x:c r="BA1626" s="60"/>
      <x:c r="BB1626" s="62" t="str">
        <x:f>IF(BA1626="","",(NOW()-BA1626)*24)</x:f>
      </x:c>
      <x:c r="BC1626" s="37" t="str">
        <x:f>IF(BA1626="","لم يُرصد",IF(BH1626&lt;&gt;TRUE,"غير نشط",IF(BD1626="فشل","فشل حالي",IF(BB1626&lt;=12,"حديث",IF(BB1626&lt;=24,"متأخر","قديم")))))</x:f>
        <x:v>لم يُرصد</x:v>
      </x:c>
      <x:c r="BD1626" s="37" t="str">
        <x:v>بانتظار أول رصد سعر</x:v>
      </x:c>
      <x:c r="BE1626" s="37" t="n">
        <x:v>0</x:v>
      </x:c>
      <x:c r="BF1626" s="37"/>
      <x:c r="BG1626" s="37"/>
      <x:c r="BH1626" s="54" t="b">
        <x:v>1</x:v>
      </x:c>
      <x:c r="BI1626" s="37" t="str">
        <x:v>يحتاج اكتشاف رابط المنتج</x:v>
      </x:c>
      <x:c r="BJ1626" s="37" t="str">
        <x:v>STENTRAPPA, Pedal bin, light grey-beige, 18 l</x:v>
      </x:c>
      <x:c r="BK1626" s="37" t="str">
        <x:v>الاسم ورقم الصنف والمواصفات الظاهرة مأخوذة من قائمة JSON-LD الرسمية للفئة في IKEA Egypt؛ لم تُنقل أي أسعار.</x:v>
      </x:c>
      <x:c r="BL1626" s="60" t="n">
        <x:v>46233</x:v>
      </x:c>
      <x:c r="BM1626" s="60" t="n">
        <x:v>46233</x:v>
      </x:c>
    </x:row>
    <x:row r="1627">
      <x:c r="A1627" s="37" t="str">
        <x:v>CASH-FA32F56714F88B</x:v>
      </x:c>
      <x:c r="B1627" s="37" t="str">
        <x:v>VAR-2AA92D20E87ADE|EG-060|STORE</x:v>
      </x:c>
      <x:c r="C1627" s="37" t="str">
        <x:v>VAR-2AA92D20E87ADE</x:v>
      </x:c>
      <x:c r="D1627" s="37" t="str">
        <x:v>MOD-FC413857B82211</x:v>
      </x:c>
      <x:c r="E1627" s="37" t="str">
        <x:v>IKEA SULTEN Pedal bin stainless steel, 50 l | 50L</x:v>
      </x:c>
      <x:c r="F1627" s="37" t="str">
        <x:v>المطبخ والأدوات المنزلية</x:v>
      </x:c>
      <x:c r="G1627" s="37" t="str">
        <x:v>سلال قمامة وفرز</x:v>
      </x:c>
      <x:c r="H1627" s="37" t="str">
        <x:v>IKEA</x:v>
      </x:c>
      <x:c r="I1627" s="37" t="str">
        <x:v>SULTEN Pedal bin</x:v>
      </x:c>
      <x:c r="J1627" s="37" t="str">
        <x:v>stainless steel, 50 l</x:v>
      </x:c>
      <x:c r="K1627" s="37"/>
      <x:c r="L1627" s="37"/>
      <x:c r="M1627" s="37"/>
      <x:c r="N1627" s="37" t="str">
        <x:v>60511220</x:v>
      </x:c>
      <x:c r="O1627" s="37"/>
      <x:c r="P1627" s="37" t="str">
        <x:v>EG-060</x:v>
      </x:c>
      <x:c r="Q1627" s="37" t="str">
        <x:v>IKEA Egypt</x:v>
      </x:c>
      <x:c r="R1627" s="37" t="str">
        <x:v>علامة مباشرة/سلسلة</x:v>
      </x:c>
      <x:c r="S1627" s="37" t="str">
        <x:v>A</x:v>
      </x:c>
      <x:c r="T1627" s="37"/>
      <x:c r="U1627" s="37"/>
      <x:c r="V1627" s="37"/>
      <x:c r="W1627" s="37" t="str">
        <x:v>https://www.ikea.com/eg/en/p/sulten-pedal-bin-stainless-steel-60511220/</x:v>
      </x:c>
      <x:c r="X1627" s="37" t="str">
        <x:v>صفحة فئة منظمة</x:v>
      </x:c>
      <x:c r="Y1627" s="37" t="str">
        <x:v>EGP</x:v>
      </x:c>
      <x:c r="Z1627" s="56"/>
      <x:c r="AA1627" s="56"/>
      <x:c r="AB1627" s="56" t="str">
        <x:f>IF(OR(Z1627="",AA1627=""),"",MAX(0,AA1627-Z1627))</x:f>
      </x:c>
      <x:c r="AC1627" s="58" t="str">
        <x:f>IF(OR(Z1627="",AA1627="",AA1627=0),"",MAX(0,(AA1627-Z1627)/AA1627))</x:f>
      </x:c>
      <x:c r="AD1627" s="56"/>
      <x:c r="AE1627" s="56" t="str">
        <x:f>IF(Z1627="","",Z1627+IF(AD1627="",0,AD1627))</x:f>
      </x:c>
      <x:c r="AF1627" s="37" t="str">
        <x:f>IF(AD1627="","",AD1627=0)</x:f>
      </x:c>
      <x:c r="AG1627" s="37"/>
      <x:c r="AH1627" s="37"/>
      <x:c r="AI1627" s="37"/>
      <x:c r="AJ1627" s="37" t="str">
        <x:v>القاهرة</x:v>
      </x:c>
      <x:c r="AK1627" s="37"/>
      <x:c r="AL1627" s="37"/>
      <x:c r="AM1627" s="37"/>
      <x:c r="AN1627" s="37"/>
      <x:c r="AO1627" s="37"/>
      <x:c r="AP1627" s="37"/>
      <x:c r="AQ1627" s="54" t="b">
        <x:v>1</x:v>
      </x:c>
      <x:c r="AR1627" s="37"/>
      <x:c r="AS1627" s="37" t="str">
        <x:v>JSON-LD لقائمة المتجر</x:v>
      </x:c>
      <x:c r="AT1627" s="37" t="str">
        <x:v>متوسطة</x:v>
      </x:c>
      <x:c r="AU1627" s="37" t="str">
        <x:v>official_store_category_jsonld</x:v>
      </x:c>
      <x:c r="AV1627" s="37" t="str">
        <x:v>JSON-LD</x:v>
      </x:c>
      <x:c r="AW1627" s="37" t="str">
        <x:v>https://www.ikea.com/eg/en/p/sulten-pedal-bin-stainless-steel-60511220/</x:v>
      </x:c>
      <x:c r="AX1627" s="37" t="n">
        <x:v>1</x:v>
      </x:c>
      <x:c r="AY1627" s="60" t="n">
        <x:v>46233</x:v>
      </x:c>
      <x:c r="AZ1627" s="60"/>
      <x:c r="BA1627" s="60"/>
      <x:c r="BB1627" s="62" t="str">
        <x:f>IF(BA1627="","",(NOW()-BA1627)*24)</x:f>
      </x:c>
      <x:c r="BC1627" s="37" t="str">
        <x:f>IF(BA1627="","لم يُرصد",IF(BH1627&lt;&gt;TRUE,"غير نشط",IF(BD1627="فشل","فشل حالي",IF(BB1627&lt;=12,"حديث",IF(BB1627&lt;=24,"متأخر","قديم")))))</x:f>
        <x:v>لم يُرصد</x:v>
      </x:c>
      <x:c r="BD1627" s="37" t="str">
        <x:v>بانتظار أول رصد سعر</x:v>
      </x:c>
      <x:c r="BE1627" s="37" t="n">
        <x:v>0</x:v>
      </x:c>
      <x:c r="BF1627" s="37"/>
      <x:c r="BG1627" s="37"/>
      <x:c r="BH1627" s="54" t="b">
        <x:v>1</x:v>
      </x:c>
      <x:c r="BI1627" s="37" t="str">
        <x:v>يحتاج اكتشاف رابط المنتج</x:v>
      </x:c>
      <x:c r="BJ1627" s="37" t="str">
        <x:v>SULTEN, Pedal bin, stainless steel, 50 l</x:v>
      </x:c>
      <x:c r="BK1627" s="37" t="str">
        <x:v>الاسم ورقم الصنف والمواصفات الظاهرة مأخوذة من قائمة JSON-LD الرسمية للفئة في IKEA Egypt؛ لم تُنقل أي أسعار.</x:v>
      </x:c>
      <x:c r="BL1627" s="60" t="n">
        <x:v>46233</x:v>
      </x:c>
      <x:c r="BM1627" s="60" t="n">
        <x:v>46233</x:v>
      </x:c>
    </x:row>
    <x:row r="1628">
      <x:c r="A1628" s="37" t="str">
        <x:v>CASH-7DC90146924EF1</x:v>
      </x:c>
      <x:c r="B1628" s="37" t="str">
        <x:v>VAR-394B2A3612BCCA|EG-060|STORE</x:v>
      </x:c>
      <x:c r="C1628" s="37" t="str">
        <x:v>VAR-394B2A3612BCCA</x:v>
      </x:c>
      <x:c r="D1628" s="37" t="str">
        <x:v>MOD-5D081863C7EA48</x:v>
      </x:c>
      <x:c r="E1628" s="37" t="str">
        <x:v>IKEA TRÖSKNING Bin with lid light grey-blue, 25 l | 25L | blue / grey</x:v>
      </x:c>
      <x:c r="F1628" s="37" t="str">
        <x:v>المطبخ والأدوات المنزلية</x:v>
      </x:c>
      <x:c r="G1628" s="37" t="str">
        <x:v>سلال قمامة وفرز</x:v>
      </x:c>
      <x:c r="H1628" s="37" t="str">
        <x:v>IKEA</x:v>
      </x:c>
      <x:c r="I1628" s="37" t="str">
        <x:v>TRÖSKNING Bin with lid</x:v>
      </x:c>
      <x:c r="J1628" s="37" t="str">
        <x:v>light grey-blue, 25 l</x:v>
      </x:c>
      <x:c r="K1628" s="37"/>
      <x:c r="L1628" s="37"/>
      <x:c r="M1628" s="37" t="str">
        <x:v>blue / grey</x:v>
      </x:c>
      <x:c r="N1628" s="37" t="str">
        <x:v>00592257</x:v>
      </x:c>
      <x:c r="O1628" s="37"/>
      <x:c r="P1628" s="37" t="str">
        <x:v>EG-060</x:v>
      </x:c>
      <x:c r="Q1628" s="37" t="str">
        <x:v>IKEA Egypt</x:v>
      </x:c>
      <x:c r="R1628" s="37" t="str">
        <x:v>علامة مباشرة/سلسلة</x:v>
      </x:c>
      <x:c r="S1628" s="37" t="str">
        <x:v>A</x:v>
      </x:c>
      <x:c r="T1628" s="37"/>
      <x:c r="U1628" s="37"/>
      <x:c r="V1628" s="37"/>
      <x:c r="W1628" s="37" t="str">
        <x:v>https://www.ikea.com/eg/en/p/troeskning-bin-with-lid-light-grey-blue-00592257/</x:v>
      </x:c>
      <x:c r="X1628" s="37" t="str">
        <x:v>صفحة فئة منظمة</x:v>
      </x:c>
      <x:c r="Y1628" s="37" t="str">
        <x:v>EGP</x:v>
      </x:c>
      <x:c r="Z1628" s="56"/>
      <x:c r="AA1628" s="56"/>
      <x:c r="AB1628" s="56" t="str">
        <x:f>IF(OR(Z1628="",AA1628=""),"",MAX(0,AA1628-Z1628))</x:f>
      </x:c>
      <x:c r="AC1628" s="58" t="str">
        <x:f>IF(OR(Z1628="",AA1628="",AA1628=0),"",MAX(0,(AA1628-Z1628)/AA1628))</x:f>
      </x:c>
      <x:c r="AD1628" s="56"/>
      <x:c r="AE1628" s="56" t="str">
        <x:f>IF(Z1628="","",Z1628+IF(AD1628="",0,AD1628))</x:f>
      </x:c>
      <x:c r="AF1628" s="37" t="str">
        <x:f>IF(AD1628="","",AD1628=0)</x:f>
      </x:c>
      <x:c r="AG1628" s="37"/>
      <x:c r="AH1628" s="37"/>
      <x:c r="AI1628" s="37"/>
      <x:c r="AJ1628" s="37" t="str">
        <x:v>القاهرة</x:v>
      </x:c>
      <x:c r="AK1628" s="37"/>
      <x:c r="AL1628" s="37"/>
      <x:c r="AM1628" s="37"/>
      <x:c r="AN1628" s="37"/>
      <x:c r="AO1628" s="37"/>
      <x:c r="AP1628" s="37"/>
      <x:c r="AQ1628" s="54" t="b">
        <x:v>1</x:v>
      </x:c>
      <x:c r="AR1628" s="37"/>
      <x:c r="AS1628" s="37" t="str">
        <x:v>JSON-LD لقائمة المتجر</x:v>
      </x:c>
      <x:c r="AT1628" s="37" t="str">
        <x:v>متوسطة</x:v>
      </x:c>
      <x:c r="AU1628" s="37" t="str">
        <x:v>official_store_category_jsonld</x:v>
      </x:c>
      <x:c r="AV1628" s="37" t="str">
        <x:v>JSON-LD</x:v>
      </x:c>
      <x:c r="AW1628" s="37" t="str">
        <x:v>https://www.ikea.com/eg/en/p/troeskning-bin-with-lid-light-grey-blue-00592257/</x:v>
      </x:c>
      <x:c r="AX1628" s="37" t="n">
        <x:v>1</x:v>
      </x:c>
      <x:c r="AY1628" s="60" t="n">
        <x:v>46233</x:v>
      </x:c>
      <x:c r="AZ1628" s="60"/>
      <x:c r="BA1628" s="60"/>
      <x:c r="BB1628" s="62" t="str">
        <x:f>IF(BA1628="","",(NOW()-BA1628)*24)</x:f>
      </x:c>
      <x:c r="BC1628" s="37" t="str">
        <x:f>IF(BA1628="","لم يُرصد",IF(BH1628&lt;&gt;TRUE,"غير نشط",IF(BD1628="فشل","فشل حالي",IF(BB1628&lt;=12,"حديث",IF(BB1628&lt;=24,"متأخر","قديم")))))</x:f>
        <x:v>لم يُرصد</x:v>
      </x:c>
      <x:c r="BD1628" s="37" t="str">
        <x:v>بانتظار أول رصد سعر</x:v>
      </x:c>
      <x:c r="BE1628" s="37" t="n">
        <x:v>0</x:v>
      </x:c>
      <x:c r="BF1628" s="37"/>
      <x:c r="BG1628" s="37"/>
      <x:c r="BH1628" s="54" t="b">
        <x:v>1</x:v>
      </x:c>
      <x:c r="BI1628" s="37" t="str">
        <x:v>يحتاج اكتشاف رابط المنتج</x:v>
      </x:c>
      <x:c r="BJ1628" s="37" t="str">
        <x:v>TRÖSKNING, Bin with lid, light grey-blue, 25 l</x:v>
      </x:c>
      <x:c r="BK1628" s="37" t="str">
        <x:v>الاسم ورقم الصنف والمواصفات الظاهرة مأخوذة من قائمة JSON-LD الرسمية للفئة في IKEA Egypt؛ لم تُنقل أي أسعار.</x:v>
      </x:c>
      <x:c r="BL1628" s="60" t="n">
        <x:v>46233</x:v>
      </x:c>
      <x:c r="BM1628" s="60" t="n">
        <x:v>46233</x:v>
      </x:c>
    </x:row>
    <x:row r="1629">
      <x:c r="A1629" s="37" t="str">
        <x:v>CASH-C4655745CBF15E</x:v>
      </x:c>
      <x:c r="B1629" s="37" t="str">
        <x:v>VAR-0DB0540F617992|EG-060|STORE</x:v>
      </x:c>
      <x:c r="C1629" s="37" t="str">
        <x:v>VAR-0DB0540F617992</x:v>
      </x:c>
      <x:c r="D1629" s="37" t="str">
        <x:v>MOD-BF0BBA0D4E7575</x:v>
      </x:c>
      <x:c r="E1629" s="37" t="str">
        <x:v>IKEA BRATTBY Bag blue, 27x27 cm | 27×27 cm</x:v>
      </x:c>
      <x:c r="F1629" s="37" t="str">
        <x:v>المطبخ والأدوات المنزلية</x:v>
      </x:c>
      <x:c r="G1629" s="37" t="str">
        <x:v>سلال وأكياس قمامة</x:v>
      </x:c>
      <x:c r="H1629" s="37" t="str">
        <x:v>IKEA</x:v>
      </x:c>
      <x:c r="I1629" s="37" t="str">
        <x:v>BRATTBY Bag</x:v>
      </x:c>
      <x:c r="J1629" s="37" t="str">
        <x:v>blue, 27x27 cm</x:v>
      </x:c>
      <x:c r="K1629" s="37"/>
      <x:c r="L1629" s="37"/>
      <x:c r="M1629" s="37" t="str">
        <x:v>blue</x:v>
      </x:c>
      <x:c r="N1629" s="37" t="str">
        <x:v>20103648</x:v>
      </x:c>
      <x:c r="O1629" s="37"/>
      <x:c r="P1629" s="37" t="str">
        <x:v>EG-060</x:v>
      </x:c>
      <x:c r="Q1629" s="37" t="str">
        <x:v>IKEA Egypt</x:v>
      </x:c>
      <x:c r="R1629" s="37" t="str">
        <x:v>علامة مباشرة/سلسلة</x:v>
      </x:c>
      <x:c r="S1629" s="37" t="str">
        <x:v>A</x:v>
      </x:c>
      <x:c r="T1629" s="37"/>
      <x:c r="U1629" s="37"/>
      <x:c r="V1629" s="37"/>
      <x:c r="W1629" s="37" t="str">
        <x:v>https://www.ikea.com/eg/en/p/brattby-bag-blue-20103648/</x:v>
      </x:c>
      <x:c r="X1629" s="37" t="str">
        <x:v>صفحة فئة منظمة</x:v>
      </x:c>
      <x:c r="Y1629" s="37" t="str">
        <x:v>EGP</x:v>
      </x:c>
      <x:c r="Z1629" s="56"/>
      <x:c r="AA1629" s="56"/>
      <x:c r="AB1629" s="56" t="str">
        <x:f>IF(OR(Z1629="",AA1629=""),"",MAX(0,AA1629-Z1629))</x:f>
      </x:c>
      <x:c r="AC1629" s="58" t="str">
        <x:f>IF(OR(Z1629="",AA1629="",AA1629=0),"",MAX(0,(AA1629-Z1629)/AA1629))</x:f>
      </x:c>
      <x:c r="AD1629" s="56"/>
      <x:c r="AE1629" s="56" t="str">
        <x:f>IF(Z1629="","",Z1629+IF(AD1629="",0,AD1629))</x:f>
      </x:c>
      <x:c r="AF1629" s="37" t="str">
        <x:f>IF(AD1629="","",AD1629=0)</x:f>
      </x:c>
      <x:c r="AG1629" s="37"/>
      <x:c r="AH1629" s="37"/>
      <x:c r="AI1629" s="37"/>
      <x:c r="AJ1629" s="37" t="str">
        <x:v>القاهرة</x:v>
      </x:c>
      <x:c r="AK1629" s="37"/>
      <x:c r="AL1629" s="37"/>
      <x:c r="AM1629" s="37"/>
      <x:c r="AN1629" s="37"/>
      <x:c r="AO1629" s="37"/>
      <x:c r="AP1629" s="37"/>
      <x:c r="AQ1629" s="54" t="b">
        <x:v>1</x:v>
      </x:c>
      <x:c r="AR1629" s="37"/>
      <x:c r="AS1629" s="37" t="str">
        <x:v>JSON-LD لقائمة المتجر</x:v>
      </x:c>
      <x:c r="AT1629" s="37" t="str">
        <x:v>متوسطة</x:v>
      </x:c>
      <x:c r="AU1629" s="37" t="str">
        <x:v>official_store_category_jsonld</x:v>
      </x:c>
      <x:c r="AV1629" s="37" t="str">
        <x:v>JSON-LD</x:v>
      </x:c>
      <x:c r="AW1629" s="37" t="str">
        <x:v>https://www.ikea.com/eg/en/p/brattby-bag-blue-20103648/</x:v>
      </x:c>
      <x:c r="AX1629" s="37" t="n">
        <x:v>1</x:v>
      </x:c>
      <x:c r="AY1629" s="60" t="n">
        <x:v>46233</x:v>
      </x:c>
      <x:c r="AZ1629" s="60"/>
      <x:c r="BA1629" s="60"/>
      <x:c r="BB1629" s="62" t="str">
        <x:f>IF(BA1629="","",(NOW()-BA1629)*24)</x:f>
      </x:c>
      <x:c r="BC1629" s="37" t="str">
        <x:f>IF(BA1629="","لم يُرصد",IF(BH1629&lt;&gt;TRUE,"غير نشط",IF(BD1629="فشل","فشل حالي",IF(BB1629&lt;=12,"حديث",IF(BB1629&lt;=24,"متأخر","قديم")))))</x:f>
        <x:v>لم يُرصد</x:v>
      </x:c>
      <x:c r="BD1629" s="37" t="str">
        <x:v>بانتظار أول رصد سعر</x:v>
      </x:c>
      <x:c r="BE1629" s="37" t="n">
        <x:v>0</x:v>
      </x:c>
      <x:c r="BF1629" s="37"/>
      <x:c r="BG1629" s="37"/>
      <x:c r="BH1629" s="54" t="b">
        <x:v>1</x:v>
      </x:c>
      <x:c r="BI1629" s="37" t="str">
        <x:v>يحتاج اكتشاف رابط المنتج</x:v>
      </x:c>
      <x:c r="BJ1629" s="37" t="str">
        <x:v>BRATTBY, Bag, blue, 27x27 cm</x:v>
      </x:c>
      <x:c r="BK1629" s="37" t="str">
        <x:v>الاسم ورقم الصنف والمواصفات الظاهرة مأخوذة من قائمة JSON-LD الرسمية للفئة في IKEA Egypt؛ لم تُنقل أي أسعار.</x:v>
      </x:c>
      <x:c r="BL1629" s="60" t="n">
        <x:v>46233</x:v>
      </x:c>
      <x:c r="BM1629" s="60" t="n">
        <x:v>46233</x:v>
      </x:c>
    </x:row>
    <x:row r="1630">
      <x:c r="A1630" s="37" t="str">
        <x:v>CASH-10F9E1D998D6C3</x:v>
      </x:c>
      <x:c r="B1630" s="37" t="str">
        <x:v>VAR-0D44CEED9A8FFF|EG-060|STORE</x:v>
      </x:c>
      <x:c r="C1630" s="37" t="str">
        <x:v>VAR-0D44CEED9A8FFF</x:v>
      </x:c>
      <x:c r="D1630" s="37" t="str">
        <x:v>MOD-D335664391BB74</x:v>
      </x:c>
      <x:c r="E1630" s="37" t="str">
        <x:v>IKEA DIMPA Sorting bag with lid light grey-beige, 50 l | 50L | beige / grey</x:v>
      </x:c>
      <x:c r="F1630" s="37" t="str">
        <x:v>المطبخ والأدوات المنزلية</x:v>
      </x:c>
      <x:c r="G1630" s="37" t="str">
        <x:v>سلال وأكياس قمامة</x:v>
      </x:c>
      <x:c r="H1630" s="37" t="str">
        <x:v>IKEA</x:v>
      </x:c>
      <x:c r="I1630" s="37" t="str">
        <x:v>DIMPA Sorting bag with lid</x:v>
      </x:c>
      <x:c r="J1630" s="37" t="str">
        <x:v>light grey-beige, 50 l</x:v>
      </x:c>
      <x:c r="K1630" s="37"/>
      <x:c r="L1630" s="37"/>
      <x:c r="M1630" s="37" t="str">
        <x:v>beige / grey</x:v>
      </x:c>
      <x:c r="N1630" s="37" t="str">
        <x:v>40601434</x:v>
      </x:c>
      <x:c r="O1630" s="37"/>
      <x:c r="P1630" s="37" t="str">
        <x:v>EG-060</x:v>
      </x:c>
      <x:c r="Q1630" s="37" t="str">
        <x:v>IKEA Egypt</x:v>
      </x:c>
      <x:c r="R1630" s="37" t="str">
        <x:v>علامة مباشرة/سلسلة</x:v>
      </x:c>
      <x:c r="S1630" s="37" t="str">
        <x:v>A</x:v>
      </x:c>
      <x:c r="T1630" s="37"/>
      <x:c r="U1630" s="37"/>
      <x:c r="V1630" s="37"/>
      <x:c r="W1630" s="37" t="str">
        <x:v>https://www.ikea.com/eg/en/p/dimpa-sorting-bag-with-lid-light-grey-beige-40601434/</x:v>
      </x:c>
      <x:c r="X1630" s="37" t="str">
        <x:v>صفحة فئة منظمة</x:v>
      </x:c>
      <x:c r="Y1630" s="37" t="str">
        <x:v>EGP</x:v>
      </x:c>
      <x:c r="Z1630" s="56"/>
      <x:c r="AA1630" s="56"/>
      <x:c r="AB1630" s="56" t="str">
        <x:f>IF(OR(Z1630="",AA1630=""),"",MAX(0,AA1630-Z1630))</x:f>
      </x:c>
      <x:c r="AC1630" s="58" t="str">
        <x:f>IF(OR(Z1630="",AA1630="",AA1630=0),"",MAX(0,(AA1630-Z1630)/AA1630))</x:f>
      </x:c>
      <x:c r="AD1630" s="56"/>
      <x:c r="AE1630" s="56" t="str">
        <x:f>IF(Z1630="","",Z1630+IF(AD1630="",0,AD1630))</x:f>
      </x:c>
      <x:c r="AF1630" s="37" t="str">
        <x:f>IF(AD1630="","",AD1630=0)</x:f>
      </x:c>
      <x:c r="AG1630" s="37"/>
      <x:c r="AH1630" s="37"/>
      <x:c r="AI1630" s="37"/>
      <x:c r="AJ1630" s="37" t="str">
        <x:v>القاهرة</x:v>
      </x:c>
      <x:c r="AK1630" s="37"/>
      <x:c r="AL1630" s="37"/>
      <x:c r="AM1630" s="37"/>
      <x:c r="AN1630" s="37"/>
      <x:c r="AO1630" s="37"/>
      <x:c r="AP1630" s="37"/>
      <x:c r="AQ1630" s="54" t="b">
        <x:v>1</x:v>
      </x:c>
      <x:c r="AR1630" s="37"/>
      <x:c r="AS1630" s="37" t="str">
        <x:v>JSON-LD لقائمة المتجر</x:v>
      </x:c>
      <x:c r="AT1630" s="37" t="str">
        <x:v>متوسطة</x:v>
      </x:c>
      <x:c r="AU1630" s="37" t="str">
        <x:v>official_store_category_jsonld</x:v>
      </x:c>
      <x:c r="AV1630" s="37" t="str">
        <x:v>JSON-LD</x:v>
      </x:c>
      <x:c r="AW1630" s="37" t="str">
        <x:v>https://www.ikea.com/eg/en/p/dimpa-sorting-bag-with-lid-light-grey-beige-40601434/</x:v>
      </x:c>
      <x:c r="AX1630" s="37" t="n">
        <x:v>1</x:v>
      </x:c>
      <x:c r="AY1630" s="60" t="n">
        <x:v>46233</x:v>
      </x:c>
      <x:c r="AZ1630" s="60"/>
      <x:c r="BA1630" s="60"/>
      <x:c r="BB1630" s="62" t="str">
        <x:f>IF(BA1630="","",(NOW()-BA1630)*24)</x:f>
      </x:c>
      <x:c r="BC1630" s="37" t="str">
        <x:f>IF(BA1630="","لم يُرصد",IF(BH1630&lt;&gt;TRUE,"غير نشط",IF(BD1630="فشل","فشل حالي",IF(BB1630&lt;=12,"حديث",IF(BB1630&lt;=24,"متأخر","قديم")))))</x:f>
        <x:v>لم يُرصد</x:v>
      </x:c>
      <x:c r="BD1630" s="37" t="str">
        <x:v>بانتظار أول رصد سعر</x:v>
      </x:c>
      <x:c r="BE1630" s="37" t="n">
        <x:v>0</x:v>
      </x:c>
      <x:c r="BF1630" s="37"/>
      <x:c r="BG1630" s="37"/>
      <x:c r="BH1630" s="54" t="b">
        <x:v>1</x:v>
      </x:c>
      <x:c r="BI1630" s="37" t="str">
        <x:v>يحتاج اكتشاف رابط المنتج</x:v>
      </x:c>
      <x:c r="BJ1630" s="37" t="str">
        <x:v>DIMPA, Sorting bag with lid, light grey-beige, 50 l</x:v>
      </x:c>
      <x:c r="BK1630" s="37" t="str">
        <x:v>الاسم ورقم الصنف والمواصفات الظاهرة مأخوذة من قائمة JSON-LD الرسمية للفئة في IKEA Egypt؛ لم تُنقل أي أسعار.</x:v>
      </x:c>
      <x:c r="BL1630" s="60" t="n">
        <x:v>46233</x:v>
      </x:c>
      <x:c r="BM1630" s="60" t="n">
        <x:v>46233</x:v>
      </x:c>
    </x:row>
    <x:row r="1631">
      <x:c r="A1631" s="37" t="str">
        <x:v>CASH-957CB53B49DBE9</x:v>
      </x:c>
      <x:c r="B1631" s="37" t="str">
        <x:v>VAR-A53599AB5B758F|EG-060|STORE</x:v>
      </x:c>
      <x:c r="C1631" s="37" t="str">
        <x:v>VAR-A53599AB5B758F</x:v>
      </x:c>
      <x:c r="D1631" s="37" t="str">
        <x:v>MOD-70BCCA3005DA46</x:v>
      </x:c>
      <x:c r="E1631" s="37" t="str">
        <x:v>IKEA FRAKTA Carrier bag medium, blue, 45x18x45 cm/36 l | 45×18×45 cm</x:v>
      </x:c>
      <x:c r="F1631" s="37" t="str">
        <x:v>المطبخ والأدوات المنزلية</x:v>
      </x:c>
      <x:c r="G1631" s="37" t="str">
        <x:v>سلال وأكياس قمامة</x:v>
      </x:c>
      <x:c r="H1631" s="37" t="str">
        <x:v>IKEA</x:v>
      </x:c>
      <x:c r="I1631" s="37" t="str">
        <x:v>FRAKTA Carrier bag</x:v>
      </x:c>
      <x:c r="J1631" s="37" t="str">
        <x:v>medium, blue, 45x18x45 cm/36 l</x:v>
      </x:c>
      <x:c r="K1631" s="37"/>
      <x:c r="L1631" s="37"/>
      <x:c r="M1631" s="37" t="str">
        <x:v>blue</x:v>
      </x:c>
      <x:c r="N1631" s="37" t="str">
        <x:v>60611111</x:v>
      </x:c>
      <x:c r="O1631" s="37"/>
      <x:c r="P1631" s="37" t="str">
        <x:v>EG-060</x:v>
      </x:c>
      <x:c r="Q1631" s="37" t="str">
        <x:v>IKEA Egypt</x:v>
      </x:c>
      <x:c r="R1631" s="37" t="str">
        <x:v>علامة مباشرة/سلسلة</x:v>
      </x:c>
      <x:c r="S1631" s="37" t="str">
        <x:v>A</x:v>
      </x:c>
      <x:c r="T1631" s="37"/>
      <x:c r="U1631" s="37"/>
      <x:c r="V1631" s="37"/>
      <x:c r="W1631" s="37" t="str">
        <x:v>https://www.ikea.com/eg/en/p/frakta-carrier-bag-medium-blue-60611111/</x:v>
      </x:c>
      <x:c r="X1631" s="37" t="str">
        <x:v>صفحة فئة منظمة</x:v>
      </x:c>
      <x:c r="Y1631" s="37" t="str">
        <x:v>EGP</x:v>
      </x:c>
      <x:c r="Z1631" s="56"/>
      <x:c r="AA1631" s="56"/>
      <x:c r="AB1631" s="56" t="str">
        <x:f>IF(OR(Z1631="",AA1631=""),"",MAX(0,AA1631-Z1631))</x:f>
      </x:c>
      <x:c r="AC1631" s="58" t="str">
        <x:f>IF(OR(Z1631="",AA1631="",AA1631=0),"",MAX(0,(AA1631-Z1631)/AA1631))</x:f>
      </x:c>
      <x:c r="AD1631" s="56"/>
      <x:c r="AE1631" s="56" t="str">
        <x:f>IF(Z1631="","",Z1631+IF(AD1631="",0,AD1631))</x:f>
      </x:c>
      <x:c r="AF1631" s="37" t="str">
        <x:f>IF(AD1631="","",AD1631=0)</x:f>
      </x:c>
      <x:c r="AG1631" s="37"/>
      <x:c r="AH1631" s="37"/>
      <x:c r="AI1631" s="37"/>
      <x:c r="AJ1631" s="37" t="str">
        <x:v>القاهرة</x:v>
      </x:c>
      <x:c r="AK1631" s="37"/>
      <x:c r="AL1631" s="37"/>
      <x:c r="AM1631" s="37"/>
      <x:c r="AN1631" s="37"/>
      <x:c r="AO1631" s="37"/>
      <x:c r="AP1631" s="37"/>
      <x:c r="AQ1631" s="54" t="b">
        <x:v>1</x:v>
      </x:c>
      <x:c r="AR1631" s="37"/>
      <x:c r="AS1631" s="37" t="str">
        <x:v>JSON-LD لقائمة المتجر</x:v>
      </x:c>
      <x:c r="AT1631" s="37" t="str">
        <x:v>متوسطة</x:v>
      </x:c>
      <x:c r="AU1631" s="37" t="str">
        <x:v>official_store_category_jsonld</x:v>
      </x:c>
      <x:c r="AV1631" s="37" t="str">
        <x:v>JSON-LD</x:v>
      </x:c>
      <x:c r="AW1631" s="37" t="str">
        <x:v>https://www.ikea.com/eg/en/p/frakta-carrier-bag-medium-blue-60611111/</x:v>
      </x:c>
      <x:c r="AX1631" s="37" t="n">
        <x:v>1</x:v>
      </x:c>
      <x:c r="AY1631" s="60" t="n">
        <x:v>46233</x:v>
      </x:c>
      <x:c r="AZ1631" s="60"/>
      <x:c r="BA1631" s="60"/>
      <x:c r="BB1631" s="62" t="str">
        <x:f>IF(BA1631="","",(NOW()-BA1631)*24)</x:f>
      </x:c>
      <x:c r="BC1631" s="37" t="str">
        <x:f>IF(BA1631="","لم يُرصد",IF(BH1631&lt;&gt;TRUE,"غير نشط",IF(BD1631="فشل","فشل حالي",IF(BB1631&lt;=12,"حديث",IF(BB1631&lt;=24,"متأخر","قديم")))))</x:f>
        <x:v>لم يُرصد</x:v>
      </x:c>
      <x:c r="BD1631" s="37" t="str">
        <x:v>بانتظار أول رصد سعر</x:v>
      </x:c>
      <x:c r="BE1631" s="37" t="n">
        <x:v>0</x:v>
      </x:c>
      <x:c r="BF1631" s="37"/>
      <x:c r="BG1631" s="37"/>
      <x:c r="BH1631" s="54" t="b">
        <x:v>1</x:v>
      </x:c>
      <x:c r="BI1631" s="37" t="str">
        <x:v>يحتاج اكتشاف رابط المنتج</x:v>
      </x:c>
      <x:c r="BJ1631" s="37" t="str">
        <x:v>FRAKTA, Carrier bag, medium, blue, 45x18x45 cm/36 l</x:v>
      </x:c>
      <x:c r="BK1631" s="37" t="str">
        <x:v>الاسم ورقم الصنف والمواصفات الظاهرة مأخوذة من قائمة JSON-LD الرسمية للفئة في IKEA Egypt؛ لم تُنقل أي أسعار.</x:v>
      </x:c>
      <x:c r="BL1631" s="60" t="n">
        <x:v>46233</x:v>
      </x:c>
      <x:c r="BM1631" s="60" t="n">
        <x:v>46233</x:v>
      </x:c>
    </x:row>
    <x:row r="1632">
      <x:c r="A1632" s="37" t="str">
        <x:v>CASH-9AA201DCE0170F</x:v>
      </x:c>
      <x:c r="B1632" s="37" t="str">
        <x:v>VAR-919231B84E685D|EG-060|STORE</x:v>
      </x:c>
      <x:c r="C1632" s="37" t="str">
        <x:v>VAR-919231B84E685D</x:v>
      </x:c>
      <x:c r="D1632" s="37" t="str">
        <x:v>MOD-435B5A0CBE096B</x:v>
      </x:c>
      <x:c r="E1632" s="37" t="str">
        <x:v>IKEA GÖRSNYGG Storage case white/transparent, 55x49x19 cm | 55×49×19 cm</x:v>
      </x:c>
      <x:c r="F1632" s="37" t="str">
        <x:v>المطبخ والأدوات المنزلية</x:v>
      </x:c>
      <x:c r="G1632" s="37" t="str">
        <x:v>سلال وأكياس قمامة</x:v>
      </x:c>
      <x:c r="H1632" s="37" t="str">
        <x:v>IKEA</x:v>
      </x:c>
      <x:c r="I1632" s="37" t="str">
        <x:v>GÖRSNYGG Storage case</x:v>
      </x:c>
      <x:c r="J1632" s="37" t="str">
        <x:v>white/transparent, 55x49x19 cm</x:v>
      </x:c>
      <x:c r="K1632" s="37"/>
      <x:c r="L1632" s="37"/>
      <x:c r="M1632" s="37" t="str">
        <x:v>white</x:v>
      </x:c>
      <x:c r="N1632" s="37" t="str">
        <x:v>40504193</x:v>
      </x:c>
      <x:c r="O1632" s="37"/>
      <x:c r="P1632" s="37" t="str">
        <x:v>EG-060</x:v>
      </x:c>
      <x:c r="Q1632" s="37" t="str">
        <x:v>IKEA Egypt</x:v>
      </x:c>
      <x:c r="R1632" s="37" t="str">
        <x:v>علامة مباشرة/سلسلة</x:v>
      </x:c>
      <x:c r="S1632" s="37" t="str">
        <x:v>A</x:v>
      </x:c>
      <x:c r="T1632" s="37"/>
      <x:c r="U1632" s="37"/>
      <x:c r="V1632" s="37"/>
      <x:c r="W1632" s="37" t="str">
        <x:v>https://www.ikea.com/eg/en/p/goersnygg-storage-case-white-transparent-40504193/</x:v>
      </x:c>
      <x:c r="X1632" s="37" t="str">
        <x:v>صفحة فئة منظمة</x:v>
      </x:c>
      <x:c r="Y1632" s="37" t="str">
        <x:v>EGP</x:v>
      </x:c>
      <x:c r="Z1632" s="56"/>
      <x:c r="AA1632" s="56"/>
      <x:c r="AB1632" s="56" t="str">
        <x:f>IF(OR(Z1632="",AA1632=""),"",MAX(0,AA1632-Z1632))</x:f>
      </x:c>
      <x:c r="AC1632" s="58" t="str">
        <x:f>IF(OR(Z1632="",AA1632="",AA1632=0),"",MAX(0,(AA1632-Z1632)/AA1632))</x:f>
      </x:c>
      <x:c r="AD1632" s="56"/>
      <x:c r="AE1632" s="56" t="str">
        <x:f>IF(Z1632="","",Z1632+IF(AD1632="",0,AD1632))</x:f>
      </x:c>
      <x:c r="AF1632" s="37" t="str">
        <x:f>IF(AD1632="","",AD1632=0)</x:f>
      </x:c>
      <x:c r="AG1632" s="37"/>
      <x:c r="AH1632" s="37"/>
      <x:c r="AI1632" s="37"/>
      <x:c r="AJ1632" s="37" t="str">
        <x:v>القاهرة</x:v>
      </x:c>
      <x:c r="AK1632" s="37"/>
      <x:c r="AL1632" s="37"/>
      <x:c r="AM1632" s="37"/>
      <x:c r="AN1632" s="37"/>
      <x:c r="AO1632" s="37"/>
      <x:c r="AP1632" s="37"/>
      <x:c r="AQ1632" s="54" t="b">
        <x:v>1</x:v>
      </x:c>
      <x:c r="AR1632" s="37"/>
      <x:c r="AS1632" s="37" t="str">
        <x:v>JSON-LD لقائمة المتجر</x:v>
      </x:c>
      <x:c r="AT1632" s="37" t="str">
        <x:v>متوسطة</x:v>
      </x:c>
      <x:c r="AU1632" s="37" t="str">
        <x:v>official_store_category_jsonld</x:v>
      </x:c>
      <x:c r="AV1632" s="37" t="str">
        <x:v>JSON-LD</x:v>
      </x:c>
      <x:c r="AW1632" s="37" t="str">
        <x:v>https://www.ikea.com/eg/en/p/goersnygg-storage-case-white-transparent-40504193/</x:v>
      </x:c>
      <x:c r="AX1632" s="37" t="n">
        <x:v>1</x:v>
      </x:c>
      <x:c r="AY1632" s="60" t="n">
        <x:v>46233</x:v>
      </x:c>
      <x:c r="AZ1632" s="60"/>
      <x:c r="BA1632" s="60"/>
      <x:c r="BB1632" s="62" t="str">
        <x:f>IF(BA1632="","",(NOW()-BA1632)*24)</x:f>
      </x:c>
      <x:c r="BC1632" s="37" t="str">
        <x:f>IF(BA1632="","لم يُرصد",IF(BH1632&lt;&gt;TRUE,"غير نشط",IF(BD1632="فشل","فشل حالي",IF(BB1632&lt;=12,"حديث",IF(BB1632&lt;=24,"متأخر","قديم")))))</x:f>
        <x:v>لم يُرصد</x:v>
      </x:c>
      <x:c r="BD1632" s="37" t="str">
        <x:v>بانتظار أول رصد سعر</x:v>
      </x:c>
      <x:c r="BE1632" s="37" t="n">
        <x:v>0</x:v>
      </x:c>
      <x:c r="BF1632" s="37"/>
      <x:c r="BG1632" s="37"/>
      <x:c r="BH1632" s="54" t="b">
        <x:v>1</x:v>
      </x:c>
      <x:c r="BI1632" s="37" t="str">
        <x:v>يحتاج اكتشاف رابط المنتج</x:v>
      </x:c>
      <x:c r="BJ1632" s="37" t="str">
        <x:v>GÖRSNYGG, Storage case, white/transparent, 55x49x19 cm</x:v>
      </x:c>
      <x:c r="BK1632" s="37" t="str">
        <x:v>الاسم ورقم الصنف والمواصفات الظاهرة مأخوذة من قائمة JSON-LD الرسمية للفئة في IKEA Egypt؛ لم تُنقل أي أسعار.</x:v>
      </x:c>
      <x:c r="BL1632" s="60" t="n">
        <x:v>46233</x:v>
      </x:c>
      <x:c r="BM1632" s="60" t="n">
        <x:v>46233</x:v>
      </x:c>
    </x:row>
    <x:row r="1633">
      <x:c r="A1633" s="37" t="str">
        <x:v>CASH-BB2D97A2517860</x:v>
      </x:c>
      <x:c r="B1633" s="37" t="str">
        <x:v>VAR-D7D70D2AFF674E|EG-060|STORE</x:v>
      </x:c>
      <x:c r="C1633" s="37" t="str">
        <x:v>VAR-D7D70D2AFF674E</x:v>
      </x:c>
      <x:c r="D1633" s="37" t="str">
        <x:v>MOD-23258F63D472FB</x:v>
      </x:c>
      <x:c r="E1633" s="37" t="str">
        <x:v>IKEA BANDSLÄTTING Proofing/bread basket rattan, 22 cm</x:v>
      </x:c>
      <x:c r="F1633" s="37" t="str">
        <x:v>المطبخ والأدوات المنزلية</x:v>
      </x:c>
      <x:c r="G1633" s="37" t="str">
        <x:v>صواني وسلال تقديم</x:v>
      </x:c>
      <x:c r="H1633" s="37" t="str">
        <x:v>IKEA</x:v>
      </x:c>
      <x:c r="I1633" s="37" t="str">
        <x:v>BANDSLÄTTING Proofing/bread basket</x:v>
      </x:c>
      <x:c r="J1633" s="37" t="str">
        <x:v>rattan, 22 cm</x:v>
      </x:c>
      <x:c r="K1633" s="37"/>
      <x:c r="L1633" s="37"/>
      <x:c r="M1633" s="37"/>
      <x:c r="N1633" s="37" t="str">
        <x:v>60603489</x:v>
      </x:c>
      <x:c r="O1633" s="37"/>
      <x:c r="P1633" s="37" t="str">
        <x:v>EG-060</x:v>
      </x:c>
      <x:c r="Q1633" s="37" t="str">
        <x:v>IKEA Egypt</x:v>
      </x:c>
      <x:c r="R1633" s="37" t="str">
        <x:v>علامة مباشرة/سلسلة</x:v>
      </x:c>
      <x:c r="S1633" s="37" t="str">
        <x:v>A</x:v>
      </x:c>
      <x:c r="T1633" s="37"/>
      <x:c r="U1633" s="37"/>
      <x:c r="V1633" s="37"/>
      <x:c r="W1633" s="37" t="str">
        <x:v>https://www.ikea.com/eg/en/p/bandslaetting-proofing-bread-basket-rattan-60603489/</x:v>
      </x:c>
      <x:c r="X1633" s="37" t="str">
        <x:v>صفحة فئة منظمة</x:v>
      </x:c>
      <x:c r="Y1633" s="37" t="str">
        <x:v>EGP</x:v>
      </x:c>
      <x:c r="Z1633" s="56"/>
      <x:c r="AA1633" s="56"/>
      <x:c r="AB1633" s="56" t="str">
        <x:f>IF(OR(Z1633="",AA1633=""),"",MAX(0,AA1633-Z1633))</x:f>
      </x:c>
      <x:c r="AC1633" s="58" t="str">
        <x:f>IF(OR(Z1633="",AA1633="",AA1633=0),"",MAX(0,(AA1633-Z1633)/AA1633))</x:f>
      </x:c>
      <x:c r="AD1633" s="56"/>
      <x:c r="AE1633" s="56" t="str">
        <x:f>IF(Z1633="","",Z1633+IF(AD1633="",0,AD1633))</x:f>
      </x:c>
      <x:c r="AF1633" s="37" t="str">
        <x:f>IF(AD1633="","",AD1633=0)</x:f>
      </x:c>
      <x:c r="AG1633" s="37"/>
      <x:c r="AH1633" s="37"/>
      <x:c r="AI1633" s="37"/>
      <x:c r="AJ1633" s="37" t="str">
        <x:v>القاهرة</x:v>
      </x:c>
      <x:c r="AK1633" s="37"/>
      <x:c r="AL1633" s="37"/>
      <x:c r="AM1633" s="37"/>
      <x:c r="AN1633" s="37"/>
      <x:c r="AO1633" s="37"/>
      <x:c r="AP1633" s="37"/>
      <x:c r="AQ1633" s="54" t="b">
        <x:v>1</x:v>
      </x:c>
      <x:c r="AR1633" s="37"/>
      <x:c r="AS1633" s="37" t="str">
        <x:v>JSON-LD لقائمة المتجر</x:v>
      </x:c>
      <x:c r="AT1633" s="37" t="str">
        <x:v>متوسطة</x:v>
      </x:c>
      <x:c r="AU1633" s="37" t="str">
        <x:v>official_store_category_jsonld</x:v>
      </x:c>
      <x:c r="AV1633" s="37" t="str">
        <x:v>JSON-LD</x:v>
      </x:c>
      <x:c r="AW1633" s="37" t="str">
        <x:v>https://www.ikea.com/eg/en/p/bandslaetting-proofing-bread-basket-rattan-60603489/</x:v>
      </x:c>
      <x:c r="AX1633" s="37" t="n">
        <x:v>1</x:v>
      </x:c>
      <x:c r="AY1633" s="60" t="n">
        <x:v>46233</x:v>
      </x:c>
      <x:c r="AZ1633" s="60"/>
      <x:c r="BA1633" s="60"/>
      <x:c r="BB1633" s="62" t="str">
        <x:f>IF(BA1633="","",(NOW()-BA1633)*24)</x:f>
      </x:c>
      <x:c r="BC1633" s="37" t="str">
        <x:f>IF(BA1633="","لم يُرصد",IF(BH1633&lt;&gt;TRUE,"غير نشط",IF(BD1633="فشل","فشل حالي",IF(BB1633&lt;=12,"حديث",IF(BB1633&lt;=24,"متأخر","قديم")))))</x:f>
        <x:v>لم يُرصد</x:v>
      </x:c>
      <x:c r="BD1633" s="37" t="str">
        <x:v>بانتظار أول رصد سعر</x:v>
      </x:c>
      <x:c r="BE1633" s="37" t="n">
        <x:v>0</x:v>
      </x:c>
      <x:c r="BF1633" s="37"/>
      <x:c r="BG1633" s="37"/>
      <x:c r="BH1633" s="54" t="b">
        <x:v>1</x:v>
      </x:c>
      <x:c r="BI1633" s="37" t="str">
        <x:v>يحتاج اكتشاف رابط المنتج</x:v>
      </x:c>
      <x:c r="BJ1633" s="37" t="str">
        <x:v>BANDSLÄTTING, Proofing/bread basket, rattan, 22 cm</x:v>
      </x:c>
      <x:c r="BK1633" s="37" t="str">
        <x:v>الاسم ورقم الصنف والمواصفات الظاهرة مأخوذة من قائمة JSON-LD الرسمية للفئة في IKEA Egypt؛ لم تُنقل أي أسعار.</x:v>
      </x:c>
      <x:c r="BL1633" s="60" t="n">
        <x:v>46233</x:v>
      </x:c>
      <x:c r="BM1633" s="60" t="n">
        <x:v>46233</x:v>
      </x:c>
    </x:row>
    <x:row r="1634">
      <x:c r="A1634" s="37" t="str">
        <x:v>CASH-CE4C30A5DA5382</x:v>
      </x:c>
      <x:c r="B1634" s="37" t="str">
        <x:v>VAR-37381A50CF31EE|EG-060|STORE</x:v>
      </x:c>
      <x:c r="C1634" s="37" t="str">
        <x:v>VAR-37381A50CF31EE</x:v>
      </x:c>
      <x:c r="D1634" s="37" t="str">
        <x:v>MOD-02801BD285C27D</x:v>
      </x:c>
      <x:c r="E1634" s="37" t="str">
        <x:v>IKEA GRILLTIDER Serving tray stainless steel, 40x30 cm | 40×30 cm</x:v>
      </x:c>
      <x:c r="F1634" s="37" t="str">
        <x:v>المطبخ والأدوات المنزلية</x:v>
      </x:c>
      <x:c r="G1634" s="37" t="str">
        <x:v>صواني وسلال تقديم</x:v>
      </x:c>
      <x:c r="H1634" s="37" t="str">
        <x:v>IKEA</x:v>
      </x:c>
      <x:c r="I1634" s="37" t="str">
        <x:v>GRILLTIDER Serving tray</x:v>
      </x:c>
      <x:c r="J1634" s="37" t="str">
        <x:v>stainless steel, 40x30 cm</x:v>
      </x:c>
      <x:c r="K1634" s="37"/>
      <x:c r="L1634" s="37"/>
      <x:c r="M1634" s="37"/>
      <x:c r="N1634" s="37" t="str">
        <x:v>40615153</x:v>
      </x:c>
      <x:c r="O1634" s="37"/>
      <x:c r="P1634" s="37" t="str">
        <x:v>EG-060</x:v>
      </x:c>
      <x:c r="Q1634" s="37" t="str">
        <x:v>IKEA Egypt</x:v>
      </x:c>
      <x:c r="R1634" s="37" t="str">
        <x:v>علامة مباشرة/سلسلة</x:v>
      </x:c>
      <x:c r="S1634" s="37" t="str">
        <x:v>A</x:v>
      </x:c>
      <x:c r="T1634" s="37"/>
      <x:c r="U1634" s="37"/>
      <x:c r="V1634" s="37"/>
      <x:c r="W1634" s="37" t="str">
        <x:v>https://www.ikea.com/eg/en/p/grilltider-serving-tray-stainless-steel-40615153/</x:v>
      </x:c>
      <x:c r="X1634" s="37" t="str">
        <x:v>صفحة فئة منظمة</x:v>
      </x:c>
      <x:c r="Y1634" s="37" t="str">
        <x:v>EGP</x:v>
      </x:c>
      <x:c r="Z1634" s="56"/>
      <x:c r="AA1634" s="56"/>
      <x:c r="AB1634" s="56" t="str">
        <x:f>IF(OR(Z1634="",AA1634=""),"",MAX(0,AA1634-Z1634))</x:f>
      </x:c>
      <x:c r="AC1634" s="58" t="str">
        <x:f>IF(OR(Z1634="",AA1634="",AA1634=0),"",MAX(0,(AA1634-Z1634)/AA1634))</x:f>
      </x:c>
      <x:c r="AD1634" s="56"/>
      <x:c r="AE1634" s="56" t="str">
        <x:f>IF(Z1634="","",Z1634+IF(AD1634="",0,AD1634))</x:f>
      </x:c>
      <x:c r="AF1634" s="37" t="str">
        <x:f>IF(AD1634="","",AD1634=0)</x:f>
      </x:c>
      <x:c r="AG1634" s="37"/>
      <x:c r="AH1634" s="37"/>
      <x:c r="AI1634" s="37"/>
      <x:c r="AJ1634" s="37" t="str">
        <x:v>القاهرة</x:v>
      </x:c>
      <x:c r="AK1634" s="37"/>
      <x:c r="AL1634" s="37"/>
      <x:c r="AM1634" s="37"/>
      <x:c r="AN1634" s="37"/>
      <x:c r="AO1634" s="37"/>
      <x:c r="AP1634" s="37"/>
      <x:c r="AQ1634" s="54" t="b">
        <x:v>1</x:v>
      </x:c>
      <x:c r="AR1634" s="37"/>
      <x:c r="AS1634" s="37" t="str">
        <x:v>JSON-LD لقائمة المتجر</x:v>
      </x:c>
      <x:c r="AT1634" s="37" t="str">
        <x:v>متوسطة</x:v>
      </x:c>
      <x:c r="AU1634" s="37" t="str">
        <x:v>official_store_category_jsonld</x:v>
      </x:c>
      <x:c r="AV1634" s="37" t="str">
        <x:v>JSON-LD</x:v>
      </x:c>
      <x:c r="AW1634" s="37" t="str">
        <x:v>https://www.ikea.com/eg/en/p/grilltider-serving-tray-stainless-steel-40615153/</x:v>
      </x:c>
      <x:c r="AX1634" s="37" t="n">
        <x:v>1</x:v>
      </x:c>
      <x:c r="AY1634" s="60" t="n">
        <x:v>46233</x:v>
      </x:c>
      <x:c r="AZ1634" s="60"/>
      <x:c r="BA1634" s="60"/>
      <x:c r="BB1634" s="62" t="str">
        <x:f>IF(BA1634="","",(NOW()-BA1634)*24)</x:f>
      </x:c>
      <x:c r="BC1634" s="37" t="str">
        <x:f>IF(BA1634="","لم يُرصد",IF(BH1634&lt;&gt;TRUE,"غير نشط",IF(BD1634="فشل","فشل حالي",IF(BB1634&lt;=12,"حديث",IF(BB1634&lt;=24,"متأخر","قديم")))))</x:f>
        <x:v>لم يُرصد</x:v>
      </x:c>
      <x:c r="BD1634" s="37" t="str">
        <x:v>بانتظار أول رصد سعر</x:v>
      </x:c>
      <x:c r="BE1634" s="37" t="n">
        <x:v>0</x:v>
      </x:c>
      <x:c r="BF1634" s="37"/>
      <x:c r="BG1634" s="37"/>
      <x:c r="BH1634" s="54" t="b">
        <x:v>1</x:v>
      </x:c>
      <x:c r="BI1634" s="37" t="str">
        <x:v>يحتاج اكتشاف رابط المنتج</x:v>
      </x:c>
      <x:c r="BJ1634" s="37" t="str">
        <x:v>GRILLTIDER, Serving tray, stainless steel, 40x30 cm</x:v>
      </x:c>
      <x:c r="BK1634" s="37" t="str">
        <x:v>الاسم ورقم الصنف والمواصفات الظاهرة مأخوذة من قائمة JSON-LD الرسمية للفئة في IKEA Egypt؛ لم تُنقل أي أسعار.</x:v>
      </x:c>
      <x:c r="BL1634" s="60" t="n">
        <x:v>46233</x:v>
      </x:c>
      <x:c r="BM1634" s="60" t="n">
        <x:v>46233</x:v>
      </x:c>
    </x:row>
    <x:row r="1635">
      <x:c r="A1635" s="37" t="str">
        <x:v>CASH-BB9A9FEA6B3605</x:v>
      </x:c>
      <x:c r="B1635" s="37" t="str">
        <x:v>VAR-BFB86F10CA2324|EG-060|STORE</x:v>
      </x:c>
      <x:c r="C1635" s="37" t="str">
        <x:v>VAR-BFB86F10CA2324</x:v>
      </x:c>
      <x:c r="D1635" s="37" t="str">
        <x:v>MOD-476B2320FB2AEF</x:v>
      </x:c>
      <x:c r="E1635" s="37" t="str">
        <x:v>IKEA OMBONAD Tray walnut, 42 cm</x:v>
      </x:c>
      <x:c r="F1635" s="37" t="str">
        <x:v>المطبخ والأدوات المنزلية</x:v>
      </x:c>
      <x:c r="G1635" s="37" t="str">
        <x:v>صواني وسلال تقديم</x:v>
      </x:c>
      <x:c r="H1635" s="37" t="str">
        <x:v>IKEA</x:v>
      </x:c>
      <x:c r="I1635" s="37" t="str">
        <x:v>OMBONAD Tray</x:v>
      </x:c>
      <x:c r="J1635" s="37" t="str">
        <x:v>walnut, 42 cm</x:v>
      </x:c>
      <x:c r="K1635" s="37"/>
      <x:c r="L1635" s="37"/>
      <x:c r="M1635" s="37"/>
      <x:c r="N1635" s="37" t="str">
        <x:v>50504734</x:v>
      </x:c>
      <x:c r="O1635" s="37"/>
      <x:c r="P1635" s="37" t="str">
        <x:v>EG-060</x:v>
      </x:c>
      <x:c r="Q1635" s="37" t="str">
        <x:v>IKEA Egypt</x:v>
      </x:c>
      <x:c r="R1635" s="37" t="str">
        <x:v>علامة مباشرة/سلسلة</x:v>
      </x:c>
      <x:c r="S1635" s="37" t="str">
        <x:v>A</x:v>
      </x:c>
      <x:c r="T1635" s="37"/>
      <x:c r="U1635" s="37"/>
      <x:c r="V1635" s="37"/>
      <x:c r="W1635" s="37" t="str">
        <x:v>https://www.ikea.com/eg/en/p/ombonad-tray-walnut-50504734/</x:v>
      </x:c>
      <x:c r="X1635" s="37" t="str">
        <x:v>صفحة فئة منظمة</x:v>
      </x:c>
      <x:c r="Y1635" s="37" t="str">
        <x:v>EGP</x:v>
      </x:c>
      <x:c r="Z1635" s="56"/>
      <x:c r="AA1635" s="56"/>
      <x:c r="AB1635" s="56" t="str">
        <x:f>IF(OR(Z1635="",AA1635=""),"",MAX(0,AA1635-Z1635))</x:f>
      </x:c>
      <x:c r="AC1635" s="58" t="str">
        <x:f>IF(OR(Z1635="",AA1635="",AA1635=0),"",MAX(0,(AA1635-Z1635)/AA1635))</x:f>
      </x:c>
      <x:c r="AD1635" s="56"/>
      <x:c r="AE1635" s="56" t="str">
        <x:f>IF(Z1635="","",Z1635+IF(AD1635="",0,AD1635))</x:f>
      </x:c>
      <x:c r="AF1635" s="37" t="str">
        <x:f>IF(AD1635="","",AD1635=0)</x:f>
      </x:c>
      <x:c r="AG1635" s="37"/>
      <x:c r="AH1635" s="37"/>
      <x:c r="AI1635" s="37"/>
      <x:c r="AJ1635" s="37" t="str">
        <x:v>القاهرة</x:v>
      </x:c>
      <x:c r="AK1635" s="37"/>
      <x:c r="AL1635" s="37"/>
      <x:c r="AM1635" s="37"/>
      <x:c r="AN1635" s="37"/>
      <x:c r="AO1635" s="37"/>
      <x:c r="AP1635" s="37"/>
      <x:c r="AQ1635" s="54" t="b">
        <x:v>1</x:v>
      </x:c>
      <x:c r="AR1635" s="37"/>
      <x:c r="AS1635" s="37" t="str">
        <x:v>JSON-LD لقائمة المتجر</x:v>
      </x:c>
      <x:c r="AT1635" s="37" t="str">
        <x:v>متوسطة</x:v>
      </x:c>
      <x:c r="AU1635" s="37" t="str">
        <x:v>official_store_category_jsonld</x:v>
      </x:c>
      <x:c r="AV1635" s="37" t="str">
        <x:v>JSON-LD</x:v>
      </x:c>
      <x:c r="AW1635" s="37" t="str">
        <x:v>https://www.ikea.com/eg/en/p/ombonad-tray-walnut-50504734/</x:v>
      </x:c>
      <x:c r="AX1635" s="37" t="n">
        <x:v>1</x:v>
      </x:c>
      <x:c r="AY1635" s="60" t="n">
        <x:v>46233</x:v>
      </x:c>
      <x:c r="AZ1635" s="60"/>
      <x:c r="BA1635" s="60"/>
      <x:c r="BB1635" s="62" t="str">
        <x:f>IF(BA1635="","",(NOW()-BA1635)*24)</x:f>
      </x:c>
      <x:c r="BC1635" s="37" t="str">
        <x:f>IF(BA1635="","لم يُرصد",IF(BH1635&lt;&gt;TRUE,"غير نشط",IF(BD1635="فشل","فشل حالي",IF(BB1635&lt;=12,"حديث",IF(BB1635&lt;=24,"متأخر","قديم")))))</x:f>
        <x:v>لم يُرصد</x:v>
      </x:c>
      <x:c r="BD1635" s="37" t="str">
        <x:v>بانتظار أول رصد سعر</x:v>
      </x:c>
      <x:c r="BE1635" s="37" t="n">
        <x:v>0</x:v>
      </x:c>
      <x:c r="BF1635" s="37"/>
      <x:c r="BG1635" s="37"/>
      <x:c r="BH1635" s="54" t="b">
        <x:v>1</x:v>
      </x:c>
      <x:c r="BI1635" s="37" t="str">
        <x:v>يحتاج اكتشاف رابط المنتج</x:v>
      </x:c>
      <x:c r="BJ1635" s="37" t="str">
        <x:v>OMBONAD, Tray, walnut, 42 cm</x:v>
      </x:c>
      <x:c r="BK1635" s="37" t="str">
        <x:v>الاسم ورقم الصنف والمواصفات الظاهرة مأخوذة من قائمة JSON-LD الرسمية للفئة في IKEA Egypt؛ لم تُنقل أي أسعار.</x:v>
      </x:c>
      <x:c r="BL1635" s="60" t="n">
        <x:v>46233</x:v>
      </x:c>
      <x:c r="BM1635" s="60" t="n">
        <x:v>46233</x:v>
      </x:c>
    </x:row>
    <x:row r="1636">
      <x:c r="A1636" s="37" t="str">
        <x:v>CASH-68FC0A37D7FD51</x:v>
      </x:c>
      <x:c r="B1636" s="37" t="str">
        <x:v>VAR-66FC2733BE055A|EG-060|STORE</x:v>
      </x:c>
      <x:c r="C1636" s="37" t="str">
        <x:v>VAR-66FC2733BE055A</x:v>
      </x:c>
      <x:c r="D1636" s="37" t="str">
        <x:v>MOD-DC3424A8A2516C</x:v>
      </x:c>
      <x:c r="E1636" s="37" t="str">
        <x:v>IKEA OMMJÄNGE Tray set of 2, orange/birch veneer</x:v>
      </x:c>
      <x:c r="F1636" s="37" t="str">
        <x:v>المطبخ والأدوات المنزلية</x:v>
      </x:c>
      <x:c r="G1636" s="37" t="str">
        <x:v>صواني وسلال تقديم</x:v>
      </x:c>
      <x:c r="H1636" s="37" t="str">
        <x:v>IKEA</x:v>
      </x:c>
      <x:c r="I1636" s="37" t="str">
        <x:v>OMMJÄNGE Tray</x:v>
      </x:c>
      <x:c r="J1636" s="37" t="str">
        <x:v>set of 2, orange/birch veneer</x:v>
      </x:c>
      <x:c r="K1636" s="37"/>
      <x:c r="L1636" s="37"/>
      <x:c r="M1636" s="37" t="str">
        <x:v>orange</x:v>
      </x:c>
      <x:c r="N1636" s="37" t="str">
        <x:v>30593910</x:v>
      </x:c>
      <x:c r="O1636" s="37"/>
      <x:c r="P1636" s="37" t="str">
        <x:v>EG-060</x:v>
      </x:c>
      <x:c r="Q1636" s="37" t="str">
        <x:v>IKEA Egypt</x:v>
      </x:c>
      <x:c r="R1636" s="37" t="str">
        <x:v>علامة مباشرة/سلسلة</x:v>
      </x:c>
      <x:c r="S1636" s="37" t="str">
        <x:v>A</x:v>
      </x:c>
      <x:c r="T1636" s="37"/>
      <x:c r="U1636" s="37"/>
      <x:c r="V1636" s="37"/>
      <x:c r="W1636" s="37" t="str">
        <x:v>https://www.ikea.com/eg/en/p/ommjaenge-tray-set-of-2-orange-birch-veneer-30593910/</x:v>
      </x:c>
      <x:c r="X1636" s="37" t="str">
        <x:v>صفحة فئة منظمة</x:v>
      </x:c>
      <x:c r="Y1636" s="37" t="str">
        <x:v>EGP</x:v>
      </x:c>
      <x:c r="Z1636" s="56"/>
      <x:c r="AA1636" s="56"/>
      <x:c r="AB1636" s="56" t="str">
        <x:f>IF(OR(Z1636="",AA1636=""),"",MAX(0,AA1636-Z1636))</x:f>
      </x:c>
      <x:c r="AC1636" s="58" t="str">
        <x:f>IF(OR(Z1636="",AA1636="",AA1636=0),"",MAX(0,(AA1636-Z1636)/AA1636))</x:f>
      </x:c>
      <x:c r="AD1636" s="56"/>
      <x:c r="AE1636" s="56" t="str">
        <x:f>IF(Z1636="","",Z1636+IF(AD1636="",0,AD1636))</x:f>
      </x:c>
      <x:c r="AF1636" s="37" t="str">
        <x:f>IF(AD1636="","",AD1636=0)</x:f>
      </x:c>
      <x:c r="AG1636" s="37"/>
      <x:c r="AH1636" s="37"/>
      <x:c r="AI1636" s="37"/>
      <x:c r="AJ1636" s="37" t="str">
        <x:v>القاهرة</x:v>
      </x:c>
      <x:c r="AK1636" s="37"/>
      <x:c r="AL1636" s="37"/>
      <x:c r="AM1636" s="37"/>
      <x:c r="AN1636" s="37"/>
      <x:c r="AO1636" s="37"/>
      <x:c r="AP1636" s="37"/>
      <x:c r="AQ1636" s="54" t="b">
        <x:v>1</x:v>
      </x:c>
      <x:c r="AR1636" s="37"/>
      <x:c r="AS1636" s="37" t="str">
        <x:v>JSON-LD لقائمة المتجر</x:v>
      </x:c>
      <x:c r="AT1636" s="37" t="str">
        <x:v>متوسطة</x:v>
      </x:c>
      <x:c r="AU1636" s="37" t="str">
        <x:v>official_store_category_jsonld</x:v>
      </x:c>
      <x:c r="AV1636" s="37" t="str">
        <x:v>JSON-LD</x:v>
      </x:c>
      <x:c r="AW1636" s="37" t="str">
        <x:v>https://www.ikea.com/eg/en/p/ommjaenge-tray-set-of-2-orange-birch-veneer-30593910/</x:v>
      </x:c>
      <x:c r="AX1636" s="37" t="n">
        <x:v>1</x:v>
      </x:c>
      <x:c r="AY1636" s="60" t="n">
        <x:v>46233</x:v>
      </x:c>
      <x:c r="AZ1636" s="60"/>
      <x:c r="BA1636" s="60"/>
      <x:c r="BB1636" s="62" t="str">
        <x:f>IF(BA1636="","",(NOW()-BA1636)*24)</x:f>
      </x:c>
      <x:c r="BC1636" s="37" t="str">
        <x:f>IF(BA1636="","لم يُرصد",IF(BH1636&lt;&gt;TRUE,"غير نشط",IF(BD1636="فشل","فشل حالي",IF(BB1636&lt;=12,"حديث",IF(BB1636&lt;=24,"متأخر","قديم")))))</x:f>
        <x:v>لم يُرصد</x:v>
      </x:c>
      <x:c r="BD1636" s="37" t="str">
        <x:v>بانتظار أول رصد سعر</x:v>
      </x:c>
      <x:c r="BE1636" s="37" t="n">
        <x:v>0</x:v>
      </x:c>
      <x:c r="BF1636" s="37"/>
      <x:c r="BG1636" s="37"/>
      <x:c r="BH1636" s="54" t="b">
        <x:v>1</x:v>
      </x:c>
      <x:c r="BI1636" s="37" t="str">
        <x:v>يحتاج اكتشاف رابط المنتج</x:v>
      </x:c>
      <x:c r="BJ1636" s="37" t="str">
        <x:v>OMMJÄNGE, Tray, set of 2, orange/birch veneer</x:v>
      </x:c>
      <x:c r="BK1636" s="37" t="str">
        <x:v>الاسم ورقم الصنف والمواصفات الظاهرة مأخوذة من قائمة JSON-LD الرسمية للفئة في IKEA Egypt؛ لم تُنقل أي أسعار.</x:v>
      </x:c>
      <x:c r="BL1636" s="60" t="n">
        <x:v>46233</x:v>
      </x:c>
      <x:c r="BM1636" s="60" t="n">
        <x:v>46233</x:v>
      </x:c>
    </x:row>
    <x:row r="1637">
      <x:c r="A1637" s="37" t="str">
        <x:v>CASH-8F0DA40C008D29</x:v>
      </x:c>
      <x:c r="B1637" s="37" t="str">
        <x:v>VAR-4F739B8F04FF33|EG-060|STORE</x:v>
      </x:c>
      <x:c r="C1637" s="37" t="str">
        <x:v>VAR-4F739B8F04FF33</x:v>
      </x:c>
      <x:c r="D1637" s="37" t="str">
        <x:v>MOD-042E5C03F63677</x:v>
      </x:c>
      <x:c r="E1637" s="37" t="str">
        <x:v>IKEA OSTBIT Tray bamboo, 25x33 cm | 25×33 cm</x:v>
      </x:c>
      <x:c r="F1637" s="37" t="str">
        <x:v>المطبخ والأدوات المنزلية</x:v>
      </x:c>
      <x:c r="G1637" s="37" t="str">
        <x:v>صواني وسلال تقديم</x:v>
      </x:c>
      <x:c r="H1637" s="37" t="str">
        <x:v>IKEA</x:v>
      </x:c>
      <x:c r="I1637" s="37" t="str">
        <x:v>OSTBIT Tray</x:v>
      </x:c>
      <x:c r="J1637" s="37" t="str">
        <x:v>bamboo, 25x33 cm</x:v>
      </x:c>
      <x:c r="K1637" s="37"/>
      <x:c r="L1637" s="37"/>
      <x:c r="M1637" s="37"/>
      <x:c r="N1637" s="37" t="str">
        <x:v>30452991</x:v>
      </x:c>
      <x:c r="O1637" s="37"/>
      <x:c r="P1637" s="37" t="str">
        <x:v>EG-060</x:v>
      </x:c>
      <x:c r="Q1637" s="37" t="str">
        <x:v>IKEA Egypt</x:v>
      </x:c>
      <x:c r="R1637" s="37" t="str">
        <x:v>علامة مباشرة/سلسلة</x:v>
      </x:c>
      <x:c r="S1637" s="37" t="str">
        <x:v>A</x:v>
      </x:c>
      <x:c r="T1637" s="37"/>
      <x:c r="U1637" s="37"/>
      <x:c r="V1637" s="37"/>
      <x:c r="W1637" s="37" t="str">
        <x:v>https://www.ikea.com/eg/en/p/ostbit-tray-bamboo-30452991/</x:v>
      </x:c>
      <x:c r="X1637" s="37" t="str">
        <x:v>صفحة فئة منظمة</x:v>
      </x:c>
      <x:c r="Y1637" s="37" t="str">
        <x:v>EGP</x:v>
      </x:c>
      <x:c r="Z1637" s="56"/>
      <x:c r="AA1637" s="56"/>
      <x:c r="AB1637" s="56" t="str">
        <x:f>IF(OR(Z1637="",AA1637=""),"",MAX(0,AA1637-Z1637))</x:f>
      </x:c>
      <x:c r="AC1637" s="58" t="str">
        <x:f>IF(OR(Z1637="",AA1637="",AA1637=0),"",MAX(0,(AA1637-Z1637)/AA1637))</x:f>
      </x:c>
      <x:c r="AD1637" s="56"/>
      <x:c r="AE1637" s="56" t="str">
        <x:f>IF(Z1637="","",Z1637+IF(AD1637="",0,AD1637))</x:f>
      </x:c>
      <x:c r="AF1637" s="37" t="str">
        <x:f>IF(AD1637="","",AD1637=0)</x:f>
      </x:c>
      <x:c r="AG1637" s="37"/>
      <x:c r="AH1637" s="37"/>
      <x:c r="AI1637" s="37"/>
      <x:c r="AJ1637" s="37" t="str">
        <x:v>القاهرة</x:v>
      </x:c>
      <x:c r="AK1637" s="37"/>
      <x:c r="AL1637" s="37"/>
      <x:c r="AM1637" s="37"/>
      <x:c r="AN1637" s="37"/>
      <x:c r="AO1637" s="37"/>
      <x:c r="AP1637" s="37"/>
      <x:c r="AQ1637" s="54" t="b">
        <x:v>1</x:v>
      </x:c>
      <x:c r="AR1637" s="37"/>
      <x:c r="AS1637" s="37" t="str">
        <x:v>JSON-LD لقائمة المتجر</x:v>
      </x:c>
      <x:c r="AT1637" s="37" t="str">
        <x:v>متوسطة</x:v>
      </x:c>
      <x:c r="AU1637" s="37" t="str">
        <x:v>official_store_category_jsonld</x:v>
      </x:c>
      <x:c r="AV1637" s="37" t="str">
        <x:v>JSON-LD</x:v>
      </x:c>
      <x:c r="AW1637" s="37" t="str">
        <x:v>https://www.ikea.com/eg/en/p/ostbit-tray-bamboo-30452991/</x:v>
      </x:c>
      <x:c r="AX1637" s="37" t="n">
        <x:v>1</x:v>
      </x:c>
      <x:c r="AY1637" s="60" t="n">
        <x:v>46233</x:v>
      </x:c>
      <x:c r="AZ1637" s="60"/>
      <x:c r="BA1637" s="60"/>
      <x:c r="BB1637" s="62" t="str">
        <x:f>IF(BA1637="","",(NOW()-BA1637)*24)</x:f>
      </x:c>
      <x:c r="BC1637" s="37" t="str">
        <x:f>IF(BA1637="","لم يُرصد",IF(BH1637&lt;&gt;TRUE,"غير نشط",IF(BD1637="فشل","فشل حالي",IF(BB1637&lt;=12,"حديث",IF(BB1637&lt;=24,"متأخر","قديم")))))</x:f>
        <x:v>لم يُرصد</x:v>
      </x:c>
      <x:c r="BD1637" s="37" t="str">
        <x:v>بانتظار أول رصد سعر</x:v>
      </x:c>
      <x:c r="BE1637" s="37" t="n">
        <x:v>0</x:v>
      </x:c>
      <x:c r="BF1637" s="37"/>
      <x:c r="BG1637" s="37"/>
      <x:c r="BH1637" s="54" t="b">
        <x:v>1</x:v>
      </x:c>
      <x:c r="BI1637" s="37" t="str">
        <x:v>يحتاج اكتشاف رابط المنتج</x:v>
      </x:c>
      <x:c r="BJ1637" s="37" t="str">
        <x:v>OSTBIT, Tray, bamboo, 25x33 cm</x:v>
      </x:c>
      <x:c r="BK1637" s="37" t="str">
        <x:v>الاسم ورقم الصنف والمواصفات الظاهرة مأخوذة من قائمة JSON-LD الرسمية للفئة في IKEA Egypt؛ لم تُنقل أي أسعار.</x:v>
      </x:c>
      <x:c r="BL1637" s="60" t="n">
        <x:v>46233</x:v>
      </x:c>
      <x:c r="BM1637" s="60" t="n">
        <x:v>46233</x:v>
      </x:c>
    </x:row>
    <x:row r="1638">
      <x:c r="A1638" s="37" t="str">
        <x:v>CASH-8AD8E6B38FDF04</x:v>
      </x:c>
      <x:c r="B1638" s="37" t="str">
        <x:v>VAR-5B5F51A87E8411|EG-060|STORE</x:v>
      </x:c>
      <x:c r="C1638" s="37" t="str">
        <x:v>VAR-5B5F51A87E8411</x:v>
      </x:c>
      <x:c r="D1638" s="37" t="str">
        <x:v>MOD-5CCC78D6440301</x:v>
      </x:c>
      <x:c r="E1638" s="37" t="str">
        <x:v>IKEA SKALA Tray birch, 44 cm</x:v>
      </x:c>
      <x:c r="F1638" s="37" t="str">
        <x:v>المطبخ والأدوات المنزلية</x:v>
      </x:c>
      <x:c r="G1638" s="37" t="str">
        <x:v>صواني وسلال تقديم</x:v>
      </x:c>
      <x:c r="H1638" s="37" t="str">
        <x:v>IKEA</x:v>
      </x:c>
      <x:c r="I1638" s="37" t="str">
        <x:v>SKALA Tray</x:v>
      </x:c>
      <x:c r="J1638" s="37" t="str">
        <x:v>birch, 44 cm</x:v>
      </x:c>
      <x:c r="K1638" s="37"/>
      <x:c r="L1638" s="37"/>
      <x:c r="M1638" s="37"/>
      <x:c r="N1638" s="37" t="str">
        <x:v>20056642</x:v>
      </x:c>
      <x:c r="O1638" s="37"/>
      <x:c r="P1638" s="37" t="str">
        <x:v>EG-060</x:v>
      </x:c>
      <x:c r="Q1638" s="37" t="str">
        <x:v>IKEA Egypt</x:v>
      </x:c>
      <x:c r="R1638" s="37" t="str">
        <x:v>علامة مباشرة/سلسلة</x:v>
      </x:c>
      <x:c r="S1638" s="37" t="str">
        <x:v>A</x:v>
      </x:c>
      <x:c r="T1638" s="37"/>
      <x:c r="U1638" s="37"/>
      <x:c r="V1638" s="37"/>
      <x:c r="W1638" s="37" t="str">
        <x:v>https://www.ikea.com/eg/en/p/skala-tray-birch-20056642/</x:v>
      </x:c>
      <x:c r="X1638" s="37" t="str">
        <x:v>صفحة فئة منظمة</x:v>
      </x:c>
      <x:c r="Y1638" s="37" t="str">
        <x:v>EGP</x:v>
      </x:c>
      <x:c r="Z1638" s="56"/>
      <x:c r="AA1638" s="56"/>
      <x:c r="AB1638" s="56" t="str">
        <x:f>IF(OR(Z1638="",AA1638=""),"",MAX(0,AA1638-Z1638))</x:f>
      </x:c>
      <x:c r="AC1638" s="58" t="str">
        <x:f>IF(OR(Z1638="",AA1638="",AA1638=0),"",MAX(0,(AA1638-Z1638)/AA1638))</x:f>
      </x:c>
      <x:c r="AD1638" s="56"/>
      <x:c r="AE1638" s="56" t="str">
        <x:f>IF(Z1638="","",Z1638+IF(AD1638="",0,AD1638))</x:f>
      </x:c>
      <x:c r="AF1638" s="37" t="str">
        <x:f>IF(AD1638="","",AD1638=0)</x:f>
      </x:c>
      <x:c r="AG1638" s="37"/>
      <x:c r="AH1638" s="37"/>
      <x:c r="AI1638" s="37"/>
      <x:c r="AJ1638" s="37" t="str">
        <x:v>القاهرة</x:v>
      </x:c>
      <x:c r="AK1638" s="37"/>
      <x:c r="AL1638" s="37"/>
      <x:c r="AM1638" s="37"/>
      <x:c r="AN1638" s="37"/>
      <x:c r="AO1638" s="37"/>
      <x:c r="AP1638" s="37"/>
      <x:c r="AQ1638" s="54" t="b">
        <x:v>1</x:v>
      </x:c>
      <x:c r="AR1638" s="37"/>
      <x:c r="AS1638" s="37" t="str">
        <x:v>JSON-LD لقائمة المتجر</x:v>
      </x:c>
      <x:c r="AT1638" s="37" t="str">
        <x:v>متوسطة</x:v>
      </x:c>
      <x:c r="AU1638" s="37" t="str">
        <x:v>official_store_category_jsonld</x:v>
      </x:c>
      <x:c r="AV1638" s="37" t="str">
        <x:v>JSON-LD</x:v>
      </x:c>
      <x:c r="AW1638" s="37" t="str">
        <x:v>https://www.ikea.com/eg/en/p/skala-tray-birch-20056642/</x:v>
      </x:c>
      <x:c r="AX1638" s="37" t="n">
        <x:v>1</x:v>
      </x:c>
      <x:c r="AY1638" s="60" t="n">
        <x:v>46233</x:v>
      </x:c>
      <x:c r="AZ1638" s="60"/>
      <x:c r="BA1638" s="60"/>
      <x:c r="BB1638" s="62" t="str">
        <x:f>IF(BA1638="","",(NOW()-BA1638)*24)</x:f>
      </x:c>
      <x:c r="BC1638" s="37" t="str">
        <x:f>IF(BA1638="","لم يُرصد",IF(BH1638&lt;&gt;TRUE,"غير نشط",IF(BD1638="فشل","فشل حالي",IF(BB1638&lt;=12,"حديث",IF(BB1638&lt;=24,"متأخر","قديم")))))</x:f>
        <x:v>لم يُرصد</x:v>
      </x:c>
      <x:c r="BD1638" s="37" t="str">
        <x:v>بانتظار أول رصد سعر</x:v>
      </x:c>
      <x:c r="BE1638" s="37" t="n">
        <x:v>0</x:v>
      </x:c>
      <x:c r="BF1638" s="37"/>
      <x:c r="BG1638" s="37"/>
      <x:c r="BH1638" s="54" t="b">
        <x:v>1</x:v>
      </x:c>
      <x:c r="BI1638" s="37" t="str">
        <x:v>يحتاج اكتشاف رابط المنتج</x:v>
      </x:c>
      <x:c r="BJ1638" s="37" t="str">
        <x:v>SKALA, Tray, birch, 44 cm</x:v>
      </x:c>
      <x:c r="BK1638" s="37" t="str">
        <x:v>الاسم ورقم الصنف والمواصفات الظاهرة مأخوذة من قائمة JSON-LD الرسمية للفئة في IKEA Egypt؛ لم تُنقل أي أسعار.</x:v>
      </x:c>
      <x:c r="BL1638" s="60" t="n">
        <x:v>46233</x:v>
      </x:c>
      <x:c r="BM1638" s="60" t="n">
        <x:v>46233</x:v>
      </x:c>
    </x:row>
    <x:row r="1639">
      <x:c r="A1639" s="37" t="str">
        <x:v>CASH-0861C0B273B612</x:v>
      </x:c>
      <x:c r="B1639" s="37" t="str">
        <x:v>VAR-3BEE434626F294|EG-060|STORE</x:v>
      </x:c>
      <x:c r="C1639" s="37" t="str">
        <x:v>VAR-3BEE434626F294</x:v>
      </x:c>
      <x:c r="D1639" s="37" t="str">
        <x:v>MOD-F4F05E458DB3CA</x:v>
      </x:c>
      <x:c r="E1639" s="37" t="str">
        <x:v>IKEA SMÖRLING Serving tray set of 2, beech</x:v>
      </x:c>
      <x:c r="F1639" s="37" t="str">
        <x:v>المطبخ والأدوات المنزلية</x:v>
      </x:c>
      <x:c r="G1639" s="37" t="str">
        <x:v>صواني وسلال تقديم</x:v>
      </x:c>
      <x:c r="H1639" s="37" t="str">
        <x:v>IKEA</x:v>
      </x:c>
      <x:c r="I1639" s="37" t="str">
        <x:v>SMÖRLING Serving tray</x:v>
      </x:c>
      <x:c r="J1639" s="37" t="str">
        <x:v>set of 2, beech</x:v>
      </x:c>
      <x:c r="K1639" s="37"/>
      <x:c r="L1639" s="37"/>
      <x:c r="M1639" s="37"/>
      <x:c r="N1639" s="37" t="str">
        <x:v>10570660</x:v>
      </x:c>
      <x:c r="O1639" s="37"/>
      <x:c r="P1639" s="37" t="str">
        <x:v>EG-060</x:v>
      </x:c>
      <x:c r="Q1639" s="37" t="str">
        <x:v>IKEA Egypt</x:v>
      </x:c>
      <x:c r="R1639" s="37" t="str">
        <x:v>علامة مباشرة/سلسلة</x:v>
      </x:c>
      <x:c r="S1639" s="37" t="str">
        <x:v>A</x:v>
      </x:c>
      <x:c r="T1639" s="37"/>
      <x:c r="U1639" s="37"/>
      <x:c r="V1639" s="37"/>
      <x:c r="W1639" s="37" t="str">
        <x:v>https://www.ikea.com/eg/en/p/smoerling-serving-tray-set-of-2-beech-10570660/</x:v>
      </x:c>
      <x:c r="X1639" s="37" t="str">
        <x:v>صفحة فئة منظمة</x:v>
      </x:c>
      <x:c r="Y1639" s="37" t="str">
        <x:v>EGP</x:v>
      </x:c>
      <x:c r="Z1639" s="56"/>
      <x:c r="AA1639" s="56"/>
      <x:c r="AB1639" s="56" t="str">
        <x:f>IF(OR(Z1639="",AA1639=""),"",MAX(0,AA1639-Z1639))</x:f>
      </x:c>
      <x:c r="AC1639" s="58" t="str">
        <x:f>IF(OR(Z1639="",AA1639="",AA1639=0),"",MAX(0,(AA1639-Z1639)/AA1639))</x:f>
      </x:c>
      <x:c r="AD1639" s="56"/>
      <x:c r="AE1639" s="56" t="str">
        <x:f>IF(Z1639="","",Z1639+IF(AD1639="",0,AD1639))</x:f>
      </x:c>
      <x:c r="AF1639" s="37" t="str">
        <x:f>IF(AD1639="","",AD1639=0)</x:f>
      </x:c>
      <x:c r="AG1639" s="37"/>
      <x:c r="AH1639" s="37"/>
      <x:c r="AI1639" s="37"/>
      <x:c r="AJ1639" s="37" t="str">
        <x:v>القاهرة</x:v>
      </x:c>
      <x:c r="AK1639" s="37"/>
      <x:c r="AL1639" s="37"/>
      <x:c r="AM1639" s="37"/>
      <x:c r="AN1639" s="37"/>
      <x:c r="AO1639" s="37"/>
      <x:c r="AP1639" s="37"/>
      <x:c r="AQ1639" s="54" t="b">
        <x:v>1</x:v>
      </x:c>
      <x:c r="AR1639" s="37"/>
      <x:c r="AS1639" s="37" t="str">
        <x:v>JSON-LD لقائمة المتجر</x:v>
      </x:c>
      <x:c r="AT1639" s="37" t="str">
        <x:v>متوسطة</x:v>
      </x:c>
      <x:c r="AU1639" s="37" t="str">
        <x:v>official_store_category_jsonld</x:v>
      </x:c>
      <x:c r="AV1639" s="37" t="str">
        <x:v>JSON-LD</x:v>
      </x:c>
      <x:c r="AW1639" s="37" t="str">
        <x:v>https://www.ikea.com/eg/en/p/smoerling-serving-tray-set-of-2-beech-10570660/</x:v>
      </x:c>
      <x:c r="AX1639" s="37" t="n">
        <x:v>1</x:v>
      </x:c>
      <x:c r="AY1639" s="60" t="n">
        <x:v>46233</x:v>
      </x:c>
      <x:c r="AZ1639" s="60"/>
      <x:c r="BA1639" s="60"/>
      <x:c r="BB1639" s="62" t="str">
        <x:f>IF(BA1639="","",(NOW()-BA1639)*24)</x:f>
      </x:c>
      <x:c r="BC1639" s="37" t="str">
        <x:f>IF(BA1639="","لم يُرصد",IF(BH1639&lt;&gt;TRUE,"غير نشط",IF(BD1639="فشل","فشل حالي",IF(BB1639&lt;=12,"حديث",IF(BB1639&lt;=24,"متأخر","قديم")))))</x:f>
        <x:v>لم يُرصد</x:v>
      </x:c>
      <x:c r="BD1639" s="37" t="str">
        <x:v>بانتظار أول رصد سعر</x:v>
      </x:c>
      <x:c r="BE1639" s="37" t="n">
        <x:v>0</x:v>
      </x:c>
      <x:c r="BF1639" s="37"/>
      <x:c r="BG1639" s="37"/>
      <x:c r="BH1639" s="54" t="b">
        <x:v>1</x:v>
      </x:c>
      <x:c r="BI1639" s="37" t="str">
        <x:v>يحتاج اكتشاف رابط المنتج</x:v>
      </x:c>
      <x:c r="BJ1639" s="37" t="str">
        <x:v>SMÖRLING, Serving tray, set of 2, beech</x:v>
      </x:c>
      <x:c r="BK1639" s="37" t="str">
        <x:v>الاسم ورقم الصنف والمواصفات الظاهرة مأخوذة من قائمة JSON-LD الرسمية للفئة في IKEA Egypt؛ لم تُنقل أي أسعار.</x:v>
      </x:c>
      <x:c r="BL1639" s="60" t="n">
        <x:v>46233</x:v>
      </x:c>
      <x:c r="BM1639" s="60" t="n">
        <x:v>46233</x:v>
      </x:c>
    </x:row>
    <x:row r="1640">
      <x:c r="A1640" s="37" t="str">
        <x:v>CASH-88FB7B7A1AD9FA</x:v>
      </x:c>
      <x:c r="B1640" s="37" t="str">
        <x:v>VAR-CFCD762BBEE53F|EG-060|STORE</x:v>
      </x:c>
      <x:c r="C1640" s="37" t="str">
        <x:v>VAR-CFCD762BBEE53F</x:v>
      </x:c>
      <x:c r="D1640" s="37" t="str">
        <x:v>MOD-A3219542FB7FD5</x:v>
      </x:c>
      <x:c r="E1640" s="37" t="str">
        <x:v>IKEA SMULA Tray transparent, 52x35 cm | 52×35 cm</x:v>
      </x:c>
      <x:c r="F1640" s="37" t="str">
        <x:v>المطبخ والأدوات المنزلية</x:v>
      </x:c>
      <x:c r="G1640" s="37" t="str">
        <x:v>صواني وسلال تقديم</x:v>
      </x:c>
      <x:c r="H1640" s="37" t="str">
        <x:v>IKEA</x:v>
      </x:c>
      <x:c r="I1640" s="37" t="str">
        <x:v>SMULA Tray</x:v>
      </x:c>
      <x:c r="J1640" s="37" t="str">
        <x:v>transparent, 52x35 cm</x:v>
      </x:c>
      <x:c r="K1640" s="37"/>
      <x:c r="L1640" s="37"/>
      <x:c r="M1640" s="37"/>
      <x:c r="N1640" s="37" t="str">
        <x:v>40041131</x:v>
      </x:c>
      <x:c r="O1640" s="37"/>
      <x:c r="P1640" s="37" t="str">
        <x:v>EG-060</x:v>
      </x:c>
      <x:c r="Q1640" s="37" t="str">
        <x:v>IKEA Egypt</x:v>
      </x:c>
      <x:c r="R1640" s="37" t="str">
        <x:v>علامة مباشرة/سلسلة</x:v>
      </x:c>
      <x:c r="S1640" s="37" t="str">
        <x:v>A</x:v>
      </x:c>
      <x:c r="T1640" s="37"/>
      <x:c r="U1640" s="37"/>
      <x:c r="V1640" s="37"/>
      <x:c r="W1640" s="37" t="str">
        <x:v>https://www.ikea.com/eg/en/p/smula-tray-transparent-40041131/</x:v>
      </x:c>
      <x:c r="X1640" s="37" t="str">
        <x:v>صفحة فئة منظمة</x:v>
      </x:c>
      <x:c r="Y1640" s="37" t="str">
        <x:v>EGP</x:v>
      </x:c>
      <x:c r="Z1640" s="56"/>
      <x:c r="AA1640" s="56"/>
      <x:c r="AB1640" s="56" t="str">
        <x:f>IF(OR(Z1640="",AA1640=""),"",MAX(0,AA1640-Z1640))</x:f>
      </x:c>
      <x:c r="AC1640" s="58" t="str">
        <x:f>IF(OR(Z1640="",AA1640="",AA1640=0),"",MAX(0,(AA1640-Z1640)/AA1640))</x:f>
      </x:c>
      <x:c r="AD1640" s="56"/>
      <x:c r="AE1640" s="56" t="str">
        <x:f>IF(Z1640="","",Z1640+IF(AD1640="",0,AD1640))</x:f>
      </x:c>
      <x:c r="AF1640" s="37" t="str">
        <x:f>IF(AD1640="","",AD1640=0)</x:f>
      </x:c>
      <x:c r="AG1640" s="37"/>
      <x:c r="AH1640" s="37"/>
      <x:c r="AI1640" s="37"/>
      <x:c r="AJ1640" s="37" t="str">
        <x:v>القاهرة</x:v>
      </x:c>
      <x:c r="AK1640" s="37"/>
      <x:c r="AL1640" s="37"/>
      <x:c r="AM1640" s="37"/>
      <x:c r="AN1640" s="37"/>
      <x:c r="AO1640" s="37"/>
      <x:c r="AP1640" s="37"/>
      <x:c r="AQ1640" s="54" t="b">
        <x:v>1</x:v>
      </x:c>
      <x:c r="AR1640" s="37"/>
      <x:c r="AS1640" s="37" t="str">
        <x:v>JSON-LD لقائمة المتجر</x:v>
      </x:c>
      <x:c r="AT1640" s="37" t="str">
        <x:v>متوسطة</x:v>
      </x:c>
      <x:c r="AU1640" s="37" t="str">
        <x:v>official_store_category_jsonld</x:v>
      </x:c>
      <x:c r="AV1640" s="37" t="str">
        <x:v>JSON-LD</x:v>
      </x:c>
      <x:c r="AW1640" s="37" t="str">
        <x:v>https://www.ikea.com/eg/en/p/smula-tray-transparent-40041131/</x:v>
      </x:c>
      <x:c r="AX1640" s="37" t="n">
        <x:v>1</x:v>
      </x:c>
      <x:c r="AY1640" s="60" t="n">
        <x:v>46233</x:v>
      </x:c>
      <x:c r="AZ1640" s="60"/>
      <x:c r="BA1640" s="60"/>
      <x:c r="BB1640" s="62" t="str">
        <x:f>IF(BA1640="","",(NOW()-BA1640)*24)</x:f>
      </x:c>
      <x:c r="BC1640" s="37" t="str">
        <x:f>IF(BA1640="","لم يُرصد",IF(BH1640&lt;&gt;TRUE,"غير نشط",IF(BD1640="فشل","فشل حالي",IF(BB1640&lt;=12,"حديث",IF(BB1640&lt;=24,"متأخر","قديم")))))</x:f>
        <x:v>لم يُرصد</x:v>
      </x:c>
      <x:c r="BD1640" s="37" t="str">
        <x:v>بانتظار أول رصد سعر</x:v>
      </x:c>
      <x:c r="BE1640" s="37" t="n">
        <x:v>0</x:v>
      </x:c>
      <x:c r="BF1640" s="37"/>
      <x:c r="BG1640" s="37"/>
      <x:c r="BH1640" s="54" t="b">
        <x:v>1</x:v>
      </x:c>
      <x:c r="BI1640" s="37" t="str">
        <x:v>يحتاج اكتشاف رابط المنتج</x:v>
      </x:c>
      <x:c r="BJ1640" s="37" t="str">
        <x:v>SMULA, Tray, transparent, 52x35 cm</x:v>
      </x:c>
      <x:c r="BK1640" s="37" t="str">
        <x:v>الاسم ورقم الصنف والمواصفات الظاهرة مأخوذة من قائمة JSON-LD الرسمية للفئة في IKEA Egypt؛ لم تُنقل أي أسعار.</x:v>
      </x:c>
      <x:c r="BL1640" s="60" t="n">
        <x:v>46233</x:v>
      </x:c>
      <x:c r="BM1640" s="60" t="n">
        <x:v>46233</x:v>
      </x:c>
    </x:row>
    <x:row r="1641">
      <x:c r="A1641" s="37" t="str">
        <x:v>CASH-14780DDC15BA70</x:v>
      </x:c>
      <x:c r="B1641" s="37" t="str">
        <x:v>VAR-FC7AC19892615E|EG-060|STORE</x:v>
      </x:c>
      <x:c r="C1641" s="37" t="str">
        <x:v>VAR-FC7AC19892615E</x:v>
      </x:c>
      <x:c r="D1641" s="37" t="str">
        <x:v>MOD-8A3C5497726A0A</x:v>
      </x:c>
      <x:c r="E1641" s="37" t="str">
        <x:v>IKEA SURSÖT Ice cube tray bright yellow</x:v>
      </x:c>
      <x:c r="F1641" s="37" t="str">
        <x:v>المطبخ والأدوات المنزلية</x:v>
      </x:c>
      <x:c r="G1641" s="37" t="str">
        <x:v>صواني وسلال تقديم</x:v>
      </x:c>
      <x:c r="H1641" s="37" t="str">
        <x:v>IKEA</x:v>
      </x:c>
      <x:c r="I1641" s="37" t="str">
        <x:v>SURSÖT Ice cube tray</x:v>
      </x:c>
      <x:c r="J1641" s="37" t="str">
        <x:v>bright yellow</x:v>
      </x:c>
      <x:c r="K1641" s="37"/>
      <x:c r="L1641" s="37"/>
      <x:c r="M1641" s="37" t="str">
        <x:v>yellow</x:v>
      </x:c>
      <x:c r="N1641" s="37" t="str">
        <x:v>60512936</x:v>
      </x:c>
      <x:c r="O1641" s="37"/>
      <x:c r="P1641" s="37" t="str">
        <x:v>EG-060</x:v>
      </x:c>
      <x:c r="Q1641" s="37" t="str">
        <x:v>IKEA Egypt</x:v>
      </x:c>
      <x:c r="R1641" s="37" t="str">
        <x:v>علامة مباشرة/سلسلة</x:v>
      </x:c>
      <x:c r="S1641" s="37" t="str">
        <x:v>A</x:v>
      </x:c>
      <x:c r="T1641" s="37"/>
      <x:c r="U1641" s="37"/>
      <x:c r="V1641" s="37"/>
      <x:c r="W1641" s="37" t="str">
        <x:v>https://www.ikea.com/eg/en/p/sursoet-ice-cube-tray-bright-yellow-60512936/</x:v>
      </x:c>
      <x:c r="X1641" s="37" t="str">
        <x:v>صفحة فئة منظمة</x:v>
      </x:c>
      <x:c r="Y1641" s="37" t="str">
        <x:v>EGP</x:v>
      </x:c>
      <x:c r="Z1641" s="56"/>
      <x:c r="AA1641" s="56"/>
      <x:c r="AB1641" s="56" t="str">
        <x:f>IF(OR(Z1641="",AA1641=""),"",MAX(0,AA1641-Z1641))</x:f>
      </x:c>
      <x:c r="AC1641" s="58" t="str">
        <x:f>IF(OR(Z1641="",AA1641="",AA1641=0),"",MAX(0,(AA1641-Z1641)/AA1641))</x:f>
      </x:c>
      <x:c r="AD1641" s="56"/>
      <x:c r="AE1641" s="56" t="str">
        <x:f>IF(Z1641="","",Z1641+IF(AD1641="",0,AD1641))</x:f>
      </x:c>
      <x:c r="AF1641" s="37" t="str">
        <x:f>IF(AD1641="","",AD1641=0)</x:f>
      </x:c>
      <x:c r="AG1641" s="37"/>
      <x:c r="AH1641" s="37"/>
      <x:c r="AI1641" s="37"/>
      <x:c r="AJ1641" s="37" t="str">
        <x:v>القاهرة</x:v>
      </x:c>
      <x:c r="AK1641" s="37"/>
      <x:c r="AL1641" s="37"/>
      <x:c r="AM1641" s="37"/>
      <x:c r="AN1641" s="37"/>
      <x:c r="AO1641" s="37"/>
      <x:c r="AP1641" s="37"/>
      <x:c r="AQ1641" s="54" t="b">
        <x:v>1</x:v>
      </x:c>
      <x:c r="AR1641" s="37"/>
      <x:c r="AS1641" s="37" t="str">
        <x:v>JSON-LD لقائمة المتجر</x:v>
      </x:c>
      <x:c r="AT1641" s="37" t="str">
        <x:v>متوسطة</x:v>
      </x:c>
      <x:c r="AU1641" s="37" t="str">
        <x:v>official_store_category_jsonld</x:v>
      </x:c>
      <x:c r="AV1641" s="37" t="str">
        <x:v>JSON-LD</x:v>
      </x:c>
      <x:c r="AW1641" s="37" t="str">
        <x:v>https://www.ikea.com/eg/en/p/sursoet-ice-cube-tray-bright-yellow-60512936/</x:v>
      </x:c>
      <x:c r="AX1641" s="37" t="n">
        <x:v>1</x:v>
      </x:c>
      <x:c r="AY1641" s="60" t="n">
        <x:v>46233</x:v>
      </x:c>
      <x:c r="AZ1641" s="60"/>
      <x:c r="BA1641" s="60"/>
      <x:c r="BB1641" s="62" t="str">
        <x:f>IF(BA1641="","",(NOW()-BA1641)*24)</x:f>
      </x:c>
      <x:c r="BC1641" s="37" t="str">
        <x:f>IF(BA1641="","لم يُرصد",IF(BH1641&lt;&gt;TRUE,"غير نشط",IF(BD1641="فشل","فشل حالي",IF(BB1641&lt;=12,"حديث",IF(BB1641&lt;=24,"متأخر","قديم")))))</x:f>
        <x:v>لم يُرصد</x:v>
      </x:c>
      <x:c r="BD1641" s="37" t="str">
        <x:v>بانتظار أول رصد سعر</x:v>
      </x:c>
      <x:c r="BE1641" s="37" t="n">
        <x:v>0</x:v>
      </x:c>
      <x:c r="BF1641" s="37"/>
      <x:c r="BG1641" s="37"/>
      <x:c r="BH1641" s="54" t="b">
        <x:v>1</x:v>
      </x:c>
      <x:c r="BI1641" s="37" t="str">
        <x:v>يحتاج اكتشاف رابط المنتج</x:v>
      </x:c>
      <x:c r="BJ1641" s="37" t="str">
        <x:v>SURSÖT, Ice cube tray, bright yellow</x:v>
      </x:c>
      <x:c r="BK1641" s="37" t="str">
        <x:v>الاسم ورقم الصنف والمواصفات الظاهرة مأخوذة من قائمة JSON-LD الرسمية للفئة في IKEA Egypt؛ لم تُنقل أي أسعار.</x:v>
      </x:c>
      <x:c r="BL1641" s="60" t="n">
        <x:v>46233</x:v>
      </x:c>
      <x:c r="BM1641" s="60" t="n">
        <x:v>46233</x:v>
      </x:c>
    </x:row>
    <x:row r="1642">
      <x:c r="A1642" s="37" t="str">
        <x:v>CASH-42481265C40C90</x:v>
      </x:c>
      <x:c r="B1642" s="37" t="str">
        <x:v>VAR-08AA0ACCDD095B|EG-060|STORE</x:v>
      </x:c>
      <x:c r="C1642" s="37" t="str">
        <x:v>VAR-08AA0ACCDD095B</x:v>
      </x:c>
      <x:c r="D1642" s="37" t="str">
        <x:v>MOD-7C529DCA7ABF1A</x:v>
      </x:c>
      <x:c r="E1642" s="37" t="str">
        <x:v>IKEA TILLGÅNG Tray pale green, 37x29 cm | 37×29 cm</x:v>
      </x:c>
      <x:c r="F1642" s="37" t="str">
        <x:v>المطبخ والأدوات المنزلية</x:v>
      </x:c>
      <x:c r="G1642" s="37" t="str">
        <x:v>صواني وسلال تقديم</x:v>
      </x:c>
      <x:c r="H1642" s="37" t="str">
        <x:v>IKEA</x:v>
      </x:c>
      <x:c r="I1642" s="37" t="str">
        <x:v>TILLGÅNG Tray</x:v>
      </x:c>
      <x:c r="J1642" s="37" t="str">
        <x:v>pale green, 37x29 cm</x:v>
      </x:c>
      <x:c r="K1642" s="37"/>
      <x:c r="L1642" s="37"/>
      <x:c r="M1642" s="37" t="str">
        <x:v>green</x:v>
      </x:c>
      <x:c r="N1642" s="37" t="str">
        <x:v>60562295</x:v>
      </x:c>
      <x:c r="O1642" s="37"/>
      <x:c r="P1642" s="37" t="str">
        <x:v>EG-060</x:v>
      </x:c>
      <x:c r="Q1642" s="37" t="str">
        <x:v>IKEA Egypt</x:v>
      </x:c>
      <x:c r="R1642" s="37" t="str">
        <x:v>علامة مباشرة/سلسلة</x:v>
      </x:c>
      <x:c r="S1642" s="37" t="str">
        <x:v>A</x:v>
      </x:c>
      <x:c r="T1642" s="37"/>
      <x:c r="U1642" s="37"/>
      <x:c r="V1642" s="37"/>
      <x:c r="W1642" s="37" t="str">
        <x:v>https://www.ikea.com/eg/en/p/tillgang-tray-pale-green-60562295/</x:v>
      </x:c>
      <x:c r="X1642" s="37" t="str">
        <x:v>صفحة فئة منظمة</x:v>
      </x:c>
      <x:c r="Y1642" s="37" t="str">
        <x:v>EGP</x:v>
      </x:c>
      <x:c r="Z1642" s="56"/>
      <x:c r="AA1642" s="56"/>
      <x:c r="AB1642" s="56" t="str">
        <x:f>IF(OR(Z1642="",AA1642=""),"",MAX(0,AA1642-Z1642))</x:f>
      </x:c>
      <x:c r="AC1642" s="58" t="str">
        <x:f>IF(OR(Z1642="",AA1642="",AA1642=0),"",MAX(0,(AA1642-Z1642)/AA1642))</x:f>
      </x:c>
      <x:c r="AD1642" s="56"/>
      <x:c r="AE1642" s="56" t="str">
        <x:f>IF(Z1642="","",Z1642+IF(AD1642="",0,AD1642))</x:f>
      </x:c>
      <x:c r="AF1642" s="37" t="str">
        <x:f>IF(AD1642="","",AD1642=0)</x:f>
      </x:c>
      <x:c r="AG1642" s="37"/>
      <x:c r="AH1642" s="37"/>
      <x:c r="AI1642" s="37"/>
      <x:c r="AJ1642" s="37" t="str">
        <x:v>القاهرة</x:v>
      </x:c>
      <x:c r="AK1642" s="37"/>
      <x:c r="AL1642" s="37"/>
      <x:c r="AM1642" s="37"/>
      <x:c r="AN1642" s="37"/>
      <x:c r="AO1642" s="37"/>
      <x:c r="AP1642" s="37"/>
      <x:c r="AQ1642" s="54" t="b">
        <x:v>1</x:v>
      </x:c>
      <x:c r="AR1642" s="37"/>
      <x:c r="AS1642" s="37" t="str">
        <x:v>JSON-LD لقائمة المتجر</x:v>
      </x:c>
      <x:c r="AT1642" s="37" t="str">
        <x:v>متوسطة</x:v>
      </x:c>
      <x:c r="AU1642" s="37" t="str">
        <x:v>official_store_category_jsonld</x:v>
      </x:c>
      <x:c r="AV1642" s="37" t="str">
        <x:v>JSON-LD</x:v>
      </x:c>
      <x:c r="AW1642" s="37" t="str">
        <x:v>https://www.ikea.com/eg/en/p/tillgang-tray-pale-green-60562295/</x:v>
      </x:c>
      <x:c r="AX1642" s="37" t="n">
        <x:v>1</x:v>
      </x:c>
      <x:c r="AY1642" s="60" t="n">
        <x:v>46233</x:v>
      </x:c>
      <x:c r="AZ1642" s="60"/>
      <x:c r="BA1642" s="60"/>
      <x:c r="BB1642" s="62" t="str">
        <x:f>IF(BA1642="","",(NOW()-BA1642)*24)</x:f>
      </x:c>
      <x:c r="BC1642" s="37" t="str">
        <x:f>IF(BA1642="","لم يُرصد",IF(BH1642&lt;&gt;TRUE,"غير نشط",IF(BD1642="فشل","فشل حالي",IF(BB1642&lt;=12,"حديث",IF(BB1642&lt;=24,"متأخر","قديم")))))</x:f>
        <x:v>لم يُرصد</x:v>
      </x:c>
      <x:c r="BD1642" s="37" t="str">
        <x:v>بانتظار أول رصد سعر</x:v>
      </x:c>
      <x:c r="BE1642" s="37" t="n">
        <x:v>0</x:v>
      </x:c>
      <x:c r="BF1642" s="37"/>
      <x:c r="BG1642" s="37"/>
      <x:c r="BH1642" s="54" t="b">
        <x:v>1</x:v>
      </x:c>
      <x:c r="BI1642" s="37" t="str">
        <x:v>يحتاج اكتشاف رابط المنتج</x:v>
      </x:c>
      <x:c r="BJ1642" s="37" t="str">
        <x:v>TILLGÅNG, Tray, pale green, 37x29 cm</x:v>
      </x:c>
      <x:c r="BK1642" s="37" t="str">
        <x:v>الاسم ورقم الصنف والمواصفات الظاهرة مأخوذة من قائمة JSON-LD الرسمية للفئة في IKEA Egypt؛ لم تُنقل أي أسعار.</x:v>
      </x:c>
      <x:c r="BL1642" s="60" t="n">
        <x:v>46233</x:v>
      </x:c>
      <x:c r="BM1642" s="60" t="n">
        <x:v>46233</x:v>
      </x:c>
    </x:row>
    <x:row r="1643">
      <x:c r="A1643" s="37" t="str">
        <x:v>CASH-2A5D7CBD10400E</x:v>
      </x:c>
      <x:c r="B1643" s="37" t="str">
        <x:v>VAR-68084E42448998|EG-063|STORE</x:v>
      </x:c>
      <x:c r="C1643" s="37" t="str">
        <x:v>VAR-68084E42448998</x:v>
      </x:c>
      <x:c r="D1643" s="37" t="str">
        <x:v>MOD-BB319CCBDA6953</x:v>
      </x:c>
      <x:c r="E1643" s="37" t="str">
        <x:v>Mintra Bread Basket Blue | 4.5L</x:v>
      </x:c>
      <x:c r="F1643" s="37" t="str">
        <x:v>المطبخ والأدوات المنزلية</x:v>
      </x:c>
      <x:c r="G1643" s="37" t="str">
        <x:v>صواني وسلال تقديم</x:v>
      </x:c>
      <x:c r="H1643" s="37" t="str">
        <x:v>Mintra</x:v>
      </x:c>
      <x:c r="I1643" s="37" t="str">
        <x:v>Bread Basket</x:v>
      </x:c>
      <x:c r="J1643" s="37" t="str">
        <x:v>Blue</x:v>
      </x:c>
      <x:c r="K1643" s="37"/>
      <x:c r="L1643" s="37"/>
      <x:c r="M1643" s="37" t="str">
        <x:v>blue</x:v>
      </x:c>
      <x:c r="N1643" s="37" t="str">
        <x:v>03610</x:v>
      </x:c>
      <x:c r="O1643" s="37"/>
      <x:c r="P1643" s="37" t="str">
        <x:v>EG-063</x:v>
      </x:c>
      <x:c r="Q1643" s="37" t="str">
        <x:v>Mintra</x:v>
      </x:c>
      <x:c r="R1643" s="37" t="str">
        <x:v>علامة مباشرة/سلسلة</x:v>
      </x:c>
      <x:c r="S1643" s="37" t="str">
        <x:v>A</x:v>
      </x:c>
      <x:c r="T1643" s="37"/>
      <x:c r="U1643" s="37"/>
      <x:c r="V1643" s="37"/>
      <x:c r="W1643" s="37" t="str">
        <x:v>https://mintra.eg/products/bread-basket-%D8%A8%D8%A7%D8%B3%D9%83%D8%AA-%D8%B9%D9%8A%D8%B4</x:v>
      </x:c>
      <x:c r="X1643" s="37" t="str">
        <x:v>تغذية منتجات</x:v>
      </x:c>
      <x:c r="Y1643" s="37" t="str">
        <x:v>EGP</x:v>
      </x:c>
      <x:c r="Z1643" s="56"/>
      <x:c r="AA1643" s="56"/>
      <x:c r="AB1643" s="56" t="str">
        <x:f>IF(OR(Z1643="",AA1643=""),"",MAX(0,AA1643-Z1643))</x:f>
      </x:c>
      <x:c r="AC1643" s="58" t="str">
        <x:f>IF(OR(Z1643="",AA1643="",AA1643=0),"",MAX(0,(AA1643-Z1643)/AA1643))</x:f>
      </x:c>
      <x:c r="AD1643" s="56"/>
      <x:c r="AE1643" s="56" t="str">
        <x:f>IF(Z1643="","",Z1643+IF(AD1643="",0,AD1643))</x:f>
      </x:c>
      <x:c r="AF1643" s="37" t="str">
        <x:f>IF(AD1643="","",AD1643=0)</x:f>
      </x:c>
      <x:c r="AG1643" s="37"/>
      <x:c r="AH1643" s="37"/>
      <x:c r="AI1643" s="37"/>
      <x:c r="AJ1643" s="37" t="str">
        <x:v>القاهرة</x:v>
      </x:c>
      <x:c r="AK1643" s="37"/>
      <x:c r="AL1643" s="37"/>
      <x:c r="AM1643" s="37"/>
      <x:c r="AN1643" s="37"/>
      <x:c r="AO1643" s="37"/>
      <x:c r="AP1643" s="37"/>
      <x:c r="AQ1643" s="54" t="b">
        <x:v>1</x:v>
      </x:c>
      <x:c r="AR1643" s="37"/>
      <x:c r="AS1643" s="37" t="str">
        <x:v>تغذية منتجات رسمية</x:v>
      </x:c>
      <x:c r="AT1643" s="37" t="str">
        <x:v>عالية</x:v>
      </x:c>
      <x:c r="AU1643" s="37" t="str">
        <x:v>official_store_product_feed</x:v>
      </x:c>
      <x:c r="AV1643" s="37" t="str">
        <x:v>تغذية منتجات</x:v>
      </x:c>
      <x:c r="AW1643" s="37" t="str">
        <x:v>https://mintra.eg/products/bread-basket-%D8%A8%D8%A7%D8%B3%D9%83%D8%AA-%D8%B9%D9%8A%D8%B4</x:v>
      </x:c>
      <x:c r="AX1643" s="37" t="n">
        <x:v>1</x:v>
      </x:c>
      <x:c r="AY1643" s="60" t="n">
        <x:v>46233</x:v>
      </x:c>
      <x:c r="AZ1643" s="60"/>
      <x:c r="BA1643" s="60"/>
      <x:c r="BB1643" s="62" t="str">
        <x:f>IF(BA1643="","",(NOW()-BA1643)*24)</x:f>
      </x:c>
      <x:c r="BC1643" s="37" t="str">
        <x:f>IF(BA1643="","لم يُرصد",IF(BH1643&lt;&gt;TRUE,"غير نشط",IF(BD1643="فشل","فشل حالي",IF(BB1643&lt;=12,"حديث",IF(BB1643&lt;=24,"متأخر","قديم")))))</x:f>
        <x:v>لم يُرصد</x:v>
      </x:c>
      <x:c r="BD1643" s="37" t="str">
        <x:v>بانتظار أول رصد سعر</x:v>
      </x:c>
      <x:c r="BE1643" s="37" t="n">
        <x:v>0</x:v>
      </x:c>
      <x:c r="BF1643" s="37"/>
      <x:c r="BG1643" s="37"/>
      <x:c r="BH1643" s="54" t="b">
        <x:v>1</x:v>
      </x:c>
      <x:c r="BI1643" s="37" t="str">
        <x:v>جاهز لأول رصد</x:v>
      </x:c>
      <x:c r="BJ1643" s="37" t="str">
        <x:v>Bread Basket — Blue</x:v>
      </x:c>
      <x:c r="BK1643" s="37" t="str">
        <x:v>الموديل والنسخة ورقم SKU مأخوذة من خلاصة المنتجات الرسمية لمتجر Mintra؛ لم تُنقل أي أسعار.</x:v>
      </x:c>
      <x:c r="BL1643" s="60" t="n">
        <x:v>46233</x:v>
      </x:c>
      <x:c r="BM1643" s="60" t="n">
        <x:v>46233</x:v>
      </x:c>
    </x:row>
    <x:row r="1644">
      <x:c r="A1644" s="37" t="str">
        <x:v>CASH-9016923A6E7931</x:v>
      </x:c>
      <x:c r="B1644" s="37" t="str">
        <x:v>VAR-280FE7DBCF919D|EG-063|STORE</x:v>
      </x:c>
      <x:c r="C1644" s="37" t="str">
        <x:v>VAR-280FE7DBCF919D</x:v>
      </x:c>
      <x:c r="D1644" s="37" t="str">
        <x:v>MOD-BB319CCBDA6953</x:v>
      </x:c>
      <x:c r="E1644" s="37" t="str">
        <x:v>Mintra Bread Basket Fuchsia | 4.5L</x:v>
      </x:c>
      <x:c r="F1644" s="37" t="str">
        <x:v>المطبخ والأدوات المنزلية</x:v>
      </x:c>
      <x:c r="G1644" s="37" t="str">
        <x:v>صواني وسلال تقديم</x:v>
      </x:c>
      <x:c r="H1644" s="37" t="str">
        <x:v>Mintra</x:v>
      </x:c>
      <x:c r="I1644" s="37" t="str">
        <x:v>Bread Basket</x:v>
      </x:c>
      <x:c r="J1644" s="37" t="str">
        <x:v>Fuchsia</x:v>
      </x:c>
      <x:c r="K1644" s="37"/>
      <x:c r="L1644" s="37"/>
      <x:c r="M1644" s="37" t="str">
        <x:v>fuchsia</x:v>
      </x:c>
      <x:c r="N1644" s="37" t="str">
        <x:v>03614</x:v>
      </x:c>
      <x:c r="O1644" s="37"/>
      <x:c r="P1644" s="37" t="str">
        <x:v>EG-063</x:v>
      </x:c>
      <x:c r="Q1644" s="37" t="str">
        <x:v>Mintra</x:v>
      </x:c>
      <x:c r="R1644" s="37" t="str">
        <x:v>علامة مباشرة/سلسلة</x:v>
      </x:c>
      <x:c r="S1644" s="37" t="str">
        <x:v>A</x:v>
      </x:c>
      <x:c r="T1644" s="37"/>
      <x:c r="U1644" s="37"/>
      <x:c r="V1644" s="37"/>
      <x:c r="W1644" s="37" t="str">
        <x:v>https://mintra.eg/products/bread-basket-%D8%A8%D8%A7%D8%B3%D9%83%D8%AA-%D8%B9%D9%8A%D8%B4</x:v>
      </x:c>
      <x:c r="X1644" s="37" t="str">
        <x:v>تغذية منتجات</x:v>
      </x:c>
      <x:c r="Y1644" s="37" t="str">
        <x:v>EGP</x:v>
      </x:c>
      <x:c r="Z1644" s="56"/>
      <x:c r="AA1644" s="56"/>
      <x:c r="AB1644" s="56" t="str">
        <x:f>IF(OR(Z1644="",AA1644=""),"",MAX(0,AA1644-Z1644))</x:f>
      </x:c>
      <x:c r="AC1644" s="58" t="str">
        <x:f>IF(OR(Z1644="",AA1644="",AA1644=0),"",MAX(0,(AA1644-Z1644)/AA1644))</x:f>
      </x:c>
      <x:c r="AD1644" s="56"/>
      <x:c r="AE1644" s="56" t="str">
        <x:f>IF(Z1644="","",Z1644+IF(AD1644="",0,AD1644))</x:f>
      </x:c>
      <x:c r="AF1644" s="37" t="str">
        <x:f>IF(AD1644="","",AD1644=0)</x:f>
      </x:c>
      <x:c r="AG1644" s="37"/>
      <x:c r="AH1644" s="37"/>
      <x:c r="AI1644" s="37"/>
      <x:c r="AJ1644" s="37" t="str">
        <x:v>القاهرة</x:v>
      </x:c>
      <x:c r="AK1644" s="37"/>
      <x:c r="AL1644" s="37"/>
      <x:c r="AM1644" s="37"/>
      <x:c r="AN1644" s="37"/>
      <x:c r="AO1644" s="37"/>
      <x:c r="AP1644" s="37"/>
      <x:c r="AQ1644" s="54" t="b">
        <x:v>1</x:v>
      </x:c>
      <x:c r="AR1644" s="37"/>
      <x:c r="AS1644" s="37" t="str">
        <x:v>تغذية منتجات رسمية</x:v>
      </x:c>
      <x:c r="AT1644" s="37" t="str">
        <x:v>عالية</x:v>
      </x:c>
      <x:c r="AU1644" s="37" t="str">
        <x:v>official_store_product_feed</x:v>
      </x:c>
      <x:c r="AV1644" s="37" t="str">
        <x:v>تغذية منتجات</x:v>
      </x:c>
      <x:c r="AW1644" s="37" t="str">
        <x:v>https://mintra.eg/products/bread-basket-%D8%A8%D8%A7%D8%B3%D9%83%D8%AA-%D8%B9%D9%8A%D8%B4</x:v>
      </x:c>
      <x:c r="AX1644" s="37" t="n">
        <x:v>1</x:v>
      </x:c>
      <x:c r="AY1644" s="60" t="n">
        <x:v>46233</x:v>
      </x:c>
      <x:c r="AZ1644" s="60"/>
      <x:c r="BA1644" s="60"/>
      <x:c r="BB1644" s="62" t="str">
        <x:f>IF(BA1644="","",(NOW()-BA1644)*24)</x:f>
      </x:c>
      <x:c r="BC1644" s="37" t="str">
        <x:f>IF(BA1644="","لم يُرصد",IF(BH1644&lt;&gt;TRUE,"غير نشط",IF(BD1644="فشل","فشل حالي",IF(BB1644&lt;=12,"حديث",IF(BB1644&lt;=24,"متأخر","قديم")))))</x:f>
        <x:v>لم يُرصد</x:v>
      </x:c>
      <x:c r="BD1644" s="37" t="str">
        <x:v>بانتظار أول رصد سعر</x:v>
      </x:c>
      <x:c r="BE1644" s="37" t="n">
        <x:v>0</x:v>
      </x:c>
      <x:c r="BF1644" s="37"/>
      <x:c r="BG1644" s="37"/>
      <x:c r="BH1644" s="54" t="b">
        <x:v>1</x:v>
      </x:c>
      <x:c r="BI1644" s="37" t="str">
        <x:v>جاهز لأول رصد</x:v>
      </x:c>
      <x:c r="BJ1644" s="37" t="str">
        <x:v>Bread Basket — Fuchsia</x:v>
      </x:c>
      <x:c r="BK1644" s="37" t="str">
        <x:v>الموديل والنسخة ورقم SKU مأخوذة من خلاصة المنتجات الرسمية لمتجر Mintra؛ لم تُنقل أي أسعار.</x:v>
      </x:c>
      <x:c r="BL1644" s="60" t="n">
        <x:v>46233</x:v>
      </x:c>
      <x:c r="BM1644" s="60" t="n">
        <x:v>46233</x:v>
      </x:c>
    </x:row>
    <x:row r="1645">
      <x:c r="A1645" s="37" t="str">
        <x:v>CASH-D7418ABCF60C4D</x:v>
      </x:c>
      <x:c r="B1645" s="37" t="str">
        <x:v>VAR-974FE9DD11E5EC|EG-063|STORE</x:v>
      </x:c>
      <x:c r="C1645" s="37" t="str">
        <x:v>VAR-974FE9DD11E5EC</x:v>
      </x:c>
      <x:c r="D1645" s="37" t="str">
        <x:v>MOD-BB319CCBDA6953</x:v>
      </x:c>
      <x:c r="E1645" s="37" t="str">
        <x:v>Mintra Bread Basket Green | 4.5L</x:v>
      </x:c>
      <x:c r="F1645" s="37" t="str">
        <x:v>المطبخ والأدوات المنزلية</x:v>
      </x:c>
      <x:c r="G1645" s="37" t="str">
        <x:v>صواني وسلال تقديم</x:v>
      </x:c>
      <x:c r="H1645" s="37" t="str">
        <x:v>Mintra</x:v>
      </x:c>
      <x:c r="I1645" s="37" t="str">
        <x:v>Bread Basket</x:v>
      </x:c>
      <x:c r="J1645" s="37" t="str">
        <x:v>Green</x:v>
      </x:c>
      <x:c r="K1645" s="37"/>
      <x:c r="L1645" s="37"/>
      <x:c r="M1645" s="37" t="str">
        <x:v>green</x:v>
      </x:c>
      <x:c r="N1645" s="37" t="str">
        <x:v>03609</x:v>
      </x:c>
      <x:c r="O1645" s="37"/>
      <x:c r="P1645" s="37" t="str">
        <x:v>EG-063</x:v>
      </x:c>
      <x:c r="Q1645" s="37" t="str">
        <x:v>Mintra</x:v>
      </x:c>
      <x:c r="R1645" s="37" t="str">
        <x:v>علامة مباشرة/سلسلة</x:v>
      </x:c>
      <x:c r="S1645" s="37" t="str">
        <x:v>A</x:v>
      </x:c>
      <x:c r="T1645" s="37"/>
      <x:c r="U1645" s="37"/>
      <x:c r="V1645" s="37"/>
      <x:c r="W1645" s="37" t="str">
        <x:v>https://mintra.eg/products/bread-basket-%D8%A8%D8%A7%D8%B3%D9%83%D8%AA-%D8%B9%D9%8A%D8%B4</x:v>
      </x:c>
      <x:c r="X1645" s="37" t="str">
        <x:v>تغذية منتجات</x:v>
      </x:c>
      <x:c r="Y1645" s="37" t="str">
        <x:v>EGP</x:v>
      </x:c>
      <x:c r="Z1645" s="56"/>
      <x:c r="AA1645" s="56"/>
      <x:c r="AB1645" s="56" t="str">
        <x:f>IF(OR(Z1645="",AA1645=""),"",MAX(0,AA1645-Z1645))</x:f>
      </x:c>
      <x:c r="AC1645" s="58" t="str">
        <x:f>IF(OR(Z1645="",AA1645="",AA1645=0),"",MAX(0,(AA1645-Z1645)/AA1645))</x:f>
      </x:c>
      <x:c r="AD1645" s="56"/>
      <x:c r="AE1645" s="56" t="str">
        <x:f>IF(Z1645="","",Z1645+IF(AD1645="",0,AD1645))</x:f>
      </x:c>
      <x:c r="AF1645" s="37" t="str">
        <x:f>IF(AD1645="","",AD1645=0)</x:f>
      </x:c>
      <x:c r="AG1645" s="37"/>
      <x:c r="AH1645" s="37"/>
      <x:c r="AI1645" s="37"/>
      <x:c r="AJ1645" s="37" t="str">
        <x:v>القاهرة</x:v>
      </x:c>
      <x:c r="AK1645" s="37"/>
      <x:c r="AL1645" s="37"/>
      <x:c r="AM1645" s="37"/>
      <x:c r="AN1645" s="37"/>
      <x:c r="AO1645" s="37"/>
      <x:c r="AP1645" s="37"/>
      <x:c r="AQ1645" s="54" t="b">
        <x:v>1</x:v>
      </x:c>
      <x:c r="AR1645" s="37"/>
      <x:c r="AS1645" s="37" t="str">
        <x:v>تغذية منتجات رسمية</x:v>
      </x:c>
      <x:c r="AT1645" s="37" t="str">
        <x:v>عالية</x:v>
      </x:c>
      <x:c r="AU1645" s="37" t="str">
        <x:v>official_store_product_feed</x:v>
      </x:c>
      <x:c r="AV1645" s="37" t="str">
        <x:v>تغذية منتجات</x:v>
      </x:c>
      <x:c r="AW1645" s="37" t="str">
        <x:v>https://mintra.eg/products/bread-basket-%D8%A8%D8%A7%D8%B3%D9%83%D8%AA-%D8%B9%D9%8A%D8%B4</x:v>
      </x:c>
      <x:c r="AX1645" s="37" t="n">
        <x:v>1</x:v>
      </x:c>
      <x:c r="AY1645" s="60" t="n">
        <x:v>46233</x:v>
      </x:c>
      <x:c r="AZ1645" s="60"/>
      <x:c r="BA1645" s="60"/>
      <x:c r="BB1645" s="62" t="str">
        <x:f>IF(BA1645="","",(NOW()-BA1645)*24)</x:f>
      </x:c>
      <x:c r="BC1645" s="37" t="str">
        <x:f>IF(BA1645="","لم يُرصد",IF(BH1645&lt;&gt;TRUE,"غير نشط",IF(BD1645="فشل","فشل حالي",IF(BB1645&lt;=12,"حديث",IF(BB1645&lt;=24,"متأخر","قديم")))))</x:f>
        <x:v>لم يُرصد</x:v>
      </x:c>
      <x:c r="BD1645" s="37" t="str">
        <x:v>بانتظار أول رصد سعر</x:v>
      </x:c>
      <x:c r="BE1645" s="37" t="n">
        <x:v>0</x:v>
      </x:c>
      <x:c r="BF1645" s="37"/>
      <x:c r="BG1645" s="37"/>
      <x:c r="BH1645" s="54" t="b">
        <x:v>1</x:v>
      </x:c>
      <x:c r="BI1645" s="37" t="str">
        <x:v>جاهز لأول رصد</x:v>
      </x:c>
      <x:c r="BJ1645" s="37" t="str">
        <x:v>Bread Basket — Green</x:v>
      </x:c>
      <x:c r="BK1645" s="37" t="str">
        <x:v>الموديل والنسخة ورقم SKU مأخوذة من خلاصة المنتجات الرسمية لمتجر Mintra؛ لم تُنقل أي أسعار.</x:v>
      </x:c>
      <x:c r="BL1645" s="60" t="n">
        <x:v>46233</x:v>
      </x:c>
      <x:c r="BM1645" s="60" t="n">
        <x:v>46233</x:v>
      </x:c>
    </x:row>
    <x:row r="1646">
      <x:c r="A1646" s="37" t="str">
        <x:v>CASH-C74DC02FE7C946</x:v>
      </x:c>
      <x:c r="B1646" s="37" t="str">
        <x:v>VAR-01FA90910FED04|EG-063|STORE</x:v>
      </x:c>
      <x:c r="C1646" s="37" t="str">
        <x:v>VAR-01FA90910FED04</x:v>
      </x:c>
      <x:c r="D1646" s="37" t="str">
        <x:v>MOD-BB319CCBDA6953</x:v>
      </x:c>
      <x:c r="E1646" s="37" t="str">
        <x:v>Mintra Bread Basket Orange | 4.5L</x:v>
      </x:c>
      <x:c r="F1646" s="37" t="str">
        <x:v>المطبخ والأدوات المنزلية</x:v>
      </x:c>
      <x:c r="G1646" s="37" t="str">
        <x:v>صواني وسلال تقديم</x:v>
      </x:c>
      <x:c r="H1646" s="37" t="str">
        <x:v>Mintra</x:v>
      </x:c>
      <x:c r="I1646" s="37" t="str">
        <x:v>Bread Basket</x:v>
      </x:c>
      <x:c r="J1646" s="37" t="str">
        <x:v>Orange</x:v>
      </x:c>
      <x:c r="K1646" s="37"/>
      <x:c r="L1646" s="37"/>
      <x:c r="M1646" s="37" t="str">
        <x:v>orange</x:v>
      </x:c>
      <x:c r="N1646" s="37" t="str">
        <x:v>03613</x:v>
      </x:c>
      <x:c r="O1646" s="37"/>
      <x:c r="P1646" s="37" t="str">
        <x:v>EG-063</x:v>
      </x:c>
      <x:c r="Q1646" s="37" t="str">
        <x:v>Mintra</x:v>
      </x:c>
      <x:c r="R1646" s="37" t="str">
        <x:v>علامة مباشرة/سلسلة</x:v>
      </x:c>
      <x:c r="S1646" s="37" t="str">
        <x:v>A</x:v>
      </x:c>
      <x:c r="T1646" s="37"/>
      <x:c r="U1646" s="37"/>
      <x:c r="V1646" s="37"/>
      <x:c r="W1646" s="37" t="str">
        <x:v>https://mintra.eg/products/bread-basket-%D8%A8%D8%A7%D8%B3%D9%83%D8%AA-%D8%B9%D9%8A%D8%B4</x:v>
      </x:c>
      <x:c r="X1646" s="37" t="str">
        <x:v>تغذية منتجات</x:v>
      </x:c>
      <x:c r="Y1646" s="37" t="str">
        <x:v>EGP</x:v>
      </x:c>
      <x:c r="Z1646" s="56"/>
      <x:c r="AA1646" s="56"/>
      <x:c r="AB1646" s="56" t="str">
        <x:f>IF(OR(Z1646="",AA1646=""),"",MAX(0,AA1646-Z1646))</x:f>
      </x:c>
      <x:c r="AC1646" s="58" t="str">
        <x:f>IF(OR(Z1646="",AA1646="",AA1646=0),"",MAX(0,(AA1646-Z1646)/AA1646))</x:f>
      </x:c>
      <x:c r="AD1646" s="56"/>
      <x:c r="AE1646" s="56" t="str">
        <x:f>IF(Z1646="","",Z1646+IF(AD1646="",0,AD1646))</x:f>
      </x:c>
      <x:c r="AF1646" s="37" t="str">
        <x:f>IF(AD1646="","",AD1646=0)</x:f>
      </x:c>
      <x:c r="AG1646" s="37"/>
      <x:c r="AH1646" s="37"/>
      <x:c r="AI1646" s="37"/>
      <x:c r="AJ1646" s="37" t="str">
        <x:v>القاهرة</x:v>
      </x:c>
      <x:c r="AK1646" s="37"/>
      <x:c r="AL1646" s="37"/>
      <x:c r="AM1646" s="37"/>
      <x:c r="AN1646" s="37"/>
      <x:c r="AO1646" s="37"/>
      <x:c r="AP1646" s="37"/>
      <x:c r="AQ1646" s="54" t="b">
        <x:v>1</x:v>
      </x:c>
      <x:c r="AR1646" s="37"/>
      <x:c r="AS1646" s="37" t="str">
        <x:v>تغذية منتجات رسمية</x:v>
      </x:c>
      <x:c r="AT1646" s="37" t="str">
        <x:v>عالية</x:v>
      </x:c>
      <x:c r="AU1646" s="37" t="str">
        <x:v>official_store_product_feed</x:v>
      </x:c>
      <x:c r="AV1646" s="37" t="str">
        <x:v>تغذية منتجات</x:v>
      </x:c>
      <x:c r="AW1646" s="37" t="str">
        <x:v>https://mintra.eg/products/bread-basket-%D8%A8%D8%A7%D8%B3%D9%83%D8%AA-%D8%B9%D9%8A%D8%B4</x:v>
      </x:c>
      <x:c r="AX1646" s="37" t="n">
        <x:v>1</x:v>
      </x:c>
      <x:c r="AY1646" s="60" t="n">
        <x:v>46233</x:v>
      </x:c>
      <x:c r="AZ1646" s="60"/>
      <x:c r="BA1646" s="60"/>
      <x:c r="BB1646" s="62" t="str">
        <x:f>IF(BA1646="","",(NOW()-BA1646)*24)</x:f>
      </x:c>
      <x:c r="BC1646" s="37" t="str">
        <x:f>IF(BA1646="","لم يُرصد",IF(BH1646&lt;&gt;TRUE,"غير نشط",IF(BD1646="فشل","فشل حالي",IF(BB1646&lt;=12,"حديث",IF(BB1646&lt;=24,"متأخر","قديم")))))</x:f>
        <x:v>لم يُرصد</x:v>
      </x:c>
      <x:c r="BD1646" s="37" t="str">
        <x:v>بانتظار أول رصد سعر</x:v>
      </x:c>
      <x:c r="BE1646" s="37" t="n">
        <x:v>0</x:v>
      </x:c>
      <x:c r="BF1646" s="37"/>
      <x:c r="BG1646" s="37"/>
      <x:c r="BH1646" s="54" t="b">
        <x:v>1</x:v>
      </x:c>
      <x:c r="BI1646" s="37" t="str">
        <x:v>جاهز لأول رصد</x:v>
      </x:c>
      <x:c r="BJ1646" s="37" t="str">
        <x:v>Bread Basket — Orange</x:v>
      </x:c>
      <x:c r="BK1646" s="37" t="str">
        <x:v>الموديل والنسخة ورقم SKU مأخوذة من خلاصة المنتجات الرسمية لمتجر Mintra؛ لم تُنقل أي أسعار.</x:v>
      </x:c>
      <x:c r="BL1646" s="60" t="n">
        <x:v>46233</x:v>
      </x:c>
      <x:c r="BM1646" s="60" t="n">
        <x:v>46233</x:v>
      </x:c>
    </x:row>
    <x:row r="1647">
      <x:c r="A1647" s="37" t="str">
        <x:v>CASH-2A5530C0B562A6</x:v>
      </x:c>
      <x:c r="B1647" s="37" t="str">
        <x:v>VAR-0692F5A625E06B|EG-063|STORE</x:v>
      </x:c>
      <x:c r="C1647" s="37" t="str">
        <x:v>VAR-0692F5A625E06B</x:v>
      </x:c>
      <x:c r="D1647" s="37" t="str">
        <x:v>MOD-BB319CCBDA6953</x:v>
      </x:c>
      <x:c r="E1647" s="37" t="str">
        <x:v>Mintra Bread Basket Red | 4.5L</x:v>
      </x:c>
      <x:c r="F1647" s="37" t="str">
        <x:v>المطبخ والأدوات المنزلية</x:v>
      </x:c>
      <x:c r="G1647" s="37" t="str">
        <x:v>صواني وسلال تقديم</x:v>
      </x:c>
      <x:c r="H1647" s="37" t="str">
        <x:v>Mintra</x:v>
      </x:c>
      <x:c r="I1647" s="37" t="str">
        <x:v>Bread Basket</x:v>
      </x:c>
      <x:c r="J1647" s="37" t="str">
        <x:v>Red</x:v>
      </x:c>
      <x:c r="K1647" s="37"/>
      <x:c r="L1647" s="37"/>
      <x:c r="M1647" s="37" t="str">
        <x:v>red</x:v>
      </x:c>
      <x:c r="N1647" s="37" t="str">
        <x:v>03608</x:v>
      </x:c>
      <x:c r="O1647" s="37"/>
      <x:c r="P1647" s="37" t="str">
        <x:v>EG-063</x:v>
      </x:c>
      <x:c r="Q1647" s="37" t="str">
        <x:v>Mintra</x:v>
      </x:c>
      <x:c r="R1647" s="37" t="str">
        <x:v>علامة مباشرة/سلسلة</x:v>
      </x:c>
      <x:c r="S1647" s="37" t="str">
        <x:v>A</x:v>
      </x:c>
      <x:c r="T1647" s="37"/>
      <x:c r="U1647" s="37"/>
      <x:c r="V1647" s="37"/>
      <x:c r="W1647" s="37" t="str">
        <x:v>https://mintra.eg/products/bread-basket-%D8%A8%D8%A7%D8%B3%D9%83%D8%AA-%D8%B9%D9%8A%D8%B4</x:v>
      </x:c>
      <x:c r="X1647" s="37" t="str">
        <x:v>تغذية منتجات</x:v>
      </x:c>
      <x:c r="Y1647" s="37" t="str">
        <x:v>EGP</x:v>
      </x:c>
      <x:c r="Z1647" s="56"/>
      <x:c r="AA1647" s="56"/>
      <x:c r="AB1647" s="56" t="str">
        <x:f>IF(OR(Z1647="",AA1647=""),"",MAX(0,AA1647-Z1647))</x:f>
      </x:c>
      <x:c r="AC1647" s="58" t="str">
        <x:f>IF(OR(Z1647="",AA1647="",AA1647=0),"",MAX(0,(AA1647-Z1647)/AA1647))</x:f>
      </x:c>
      <x:c r="AD1647" s="56"/>
      <x:c r="AE1647" s="56" t="str">
        <x:f>IF(Z1647="","",Z1647+IF(AD1647="",0,AD1647))</x:f>
      </x:c>
      <x:c r="AF1647" s="37" t="str">
        <x:f>IF(AD1647="","",AD1647=0)</x:f>
      </x:c>
      <x:c r="AG1647" s="37"/>
      <x:c r="AH1647" s="37"/>
      <x:c r="AI1647" s="37"/>
      <x:c r="AJ1647" s="37" t="str">
        <x:v>القاهرة</x:v>
      </x:c>
      <x:c r="AK1647" s="37"/>
      <x:c r="AL1647" s="37"/>
      <x:c r="AM1647" s="37"/>
      <x:c r="AN1647" s="37"/>
      <x:c r="AO1647" s="37"/>
      <x:c r="AP1647" s="37"/>
      <x:c r="AQ1647" s="54" t="b">
        <x:v>1</x:v>
      </x:c>
      <x:c r="AR1647" s="37"/>
      <x:c r="AS1647" s="37" t="str">
        <x:v>تغذية منتجات رسمية</x:v>
      </x:c>
      <x:c r="AT1647" s="37" t="str">
        <x:v>عالية</x:v>
      </x:c>
      <x:c r="AU1647" s="37" t="str">
        <x:v>official_store_product_feed</x:v>
      </x:c>
      <x:c r="AV1647" s="37" t="str">
        <x:v>تغذية منتجات</x:v>
      </x:c>
      <x:c r="AW1647" s="37" t="str">
        <x:v>https://mintra.eg/products/bread-basket-%D8%A8%D8%A7%D8%B3%D9%83%D8%AA-%D8%B9%D9%8A%D8%B4</x:v>
      </x:c>
      <x:c r="AX1647" s="37" t="n">
        <x:v>1</x:v>
      </x:c>
      <x:c r="AY1647" s="60" t="n">
        <x:v>46233</x:v>
      </x:c>
      <x:c r="AZ1647" s="60"/>
      <x:c r="BA1647" s="60"/>
      <x:c r="BB1647" s="62" t="str">
        <x:f>IF(BA1647="","",(NOW()-BA1647)*24)</x:f>
      </x:c>
      <x:c r="BC1647" s="37" t="str">
        <x:f>IF(BA1647="","لم يُرصد",IF(BH1647&lt;&gt;TRUE,"غير نشط",IF(BD1647="فشل","فشل حالي",IF(BB1647&lt;=12,"حديث",IF(BB1647&lt;=24,"متأخر","قديم")))))</x:f>
        <x:v>لم يُرصد</x:v>
      </x:c>
      <x:c r="BD1647" s="37" t="str">
        <x:v>بانتظار أول رصد سعر</x:v>
      </x:c>
      <x:c r="BE1647" s="37" t="n">
        <x:v>0</x:v>
      </x:c>
      <x:c r="BF1647" s="37"/>
      <x:c r="BG1647" s="37"/>
      <x:c r="BH1647" s="54" t="b">
        <x:v>1</x:v>
      </x:c>
      <x:c r="BI1647" s="37" t="str">
        <x:v>جاهز لأول رصد</x:v>
      </x:c>
      <x:c r="BJ1647" s="37" t="str">
        <x:v>Bread Basket — Red</x:v>
      </x:c>
      <x:c r="BK1647" s="37" t="str">
        <x:v>الموديل والنسخة ورقم SKU مأخوذة من خلاصة المنتجات الرسمية لمتجر Mintra؛ لم تُنقل أي أسعار.</x:v>
      </x:c>
      <x:c r="BL1647" s="60" t="n">
        <x:v>46233</x:v>
      </x:c>
      <x:c r="BM1647" s="60" t="n">
        <x:v>46233</x:v>
      </x:c>
    </x:row>
    <x:row r="1648">
      <x:c r="A1648" s="37" t="str">
        <x:v>CASH-8E4151B4C5AD3C</x:v>
      </x:c>
      <x:c r="B1648" s="37" t="str">
        <x:v>VAR-1C5E95A8862184|EG-063|STORE</x:v>
      </x:c>
      <x:c r="C1648" s="37" t="str">
        <x:v>VAR-1C5E95A8862184</x:v>
      </x:c>
      <x:c r="D1648" s="37" t="str">
        <x:v>MOD-BB319CCBDA6953</x:v>
      </x:c>
      <x:c r="E1648" s="37" t="str">
        <x:v>Mintra Bread Basket Turqouise | 4.5L</x:v>
      </x:c>
      <x:c r="F1648" s="37" t="str">
        <x:v>المطبخ والأدوات المنزلية</x:v>
      </x:c>
      <x:c r="G1648" s="37" t="str">
        <x:v>صواني وسلال تقديم</x:v>
      </x:c>
      <x:c r="H1648" s="37" t="str">
        <x:v>Mintra</x:v>
      </x:c>
      <x:c r="I1648" s="37" t="str">
        <x:v>Bread Basket</x:v>
      </x:c>
      <x:c r="J1648" s="37" t="str">
        <x:v>Turqouise</x:v>
      </x:c>
      <x:c r="K1648" s="37"/>
      <x:c r="L1648" s="37"/>
      <x:c r="M1648" s="37"/>
      <x:c r="N1648" s="37" t="str">
        <x:v>03611</x:v>
      </x:c>
      <x:c r="O1648" s="37"/>
      <x:c r="P1648" s="37" t="str">
        <x:v>EG-063</x:v>
      </x:c>
      <x:c r="Q1648" s="37" t="str">
        <x:v>Mintra</x:v>
      </x:c>
      <x:c r="R1648" s="37" t="str">
        <x:v>علامة مباشرة/سلسلة</x:v>
      </x:c>
      <x:c r="S1648" s="37" t="str">
        <x:v>A</x:v>
      </x:c>
      <x:c r="T1648" s="37"/>
      <x:c r="U1648" s="37"/>
      <x:c r="V1648" s="37"/>
      <x:c r="W1648" s="37" t="str">
        <x:v>https://mintra.eg/products/bread-basket-%D8%A8%D8%A7%D8%B3%D9%83%D8%AA-%D8%B9%D9%8A%D8%B4</x:v>
      </x:c>
      <x:c r="X1648" s="37" t="str">
        <x:v>تغذية منتجات</x:v>
      </x:c>
      <x:c r="Y1648" s="37" t="str">
        <x:v>EGP</x:v>
      </x:c>
      <x:c r="Z1648" s="56"/>
      <x:c r="AA1648" s="56"/>
      <x:c r="AB1648" s="56" t="str">
        <x:f>IF(OR(Z1648="",AA1648=""),"",MAX(0,AA1648-Z1648))</x:f>
      </x:c>
      <x:c r="AC1648" s="58" t="str">
        <x:f>IF(OR(Z1648="",AA1648="",AA1648=0),"",MAX(0,(AA1648-Z1648)/AA1648))</x:f>
      </x:c>
      <x:c r="AD1648" s="56"/>
      <x:c r="AE1648" s="56" t="str">
        <x:f>IF(Z1648="","",Z1648+IF(AD1648="",0,AD1648))</x:f>
      </x:c>
      <x:c r="AF1648" s="37" t="str">
        <x:f>IF(AD1648="","",AD1648=0)</x:f>
      </x:c>
      <x:c r="AG1648" s="37"/>
      <x:c r="AH1648" s="37"/>
      <x:c r="AI1648" s="37"/>
      <x:c r="AJ1648" s="37" t="str">
        <x:v>القاهرة</x:v>
      </x:c>
      <x:c r="AK1648" s="37"/>
      <x:c r="AL1648" s="37"/>
      <x:c r="AM1648" s="37"/>
      <x:c r="AN1648" s="37"/>
      <x:c r="AO1648" s="37"/>
      <x:c r="AP1648" s="37"/>
      <x:c r="AQ1648" s="54" t="b">
        <x:v>1</x:v>
      </x:c>
      <x:c r="AR1648" s="37"/>
      <x:c r="AS1648" s="37" t="str">
        <x:v>تغذية منتجات رسمية</x:v>
      </x:c>
      <x:c r="AT1648" s="37" t="str">
        <x:v>عالية</x:v>
      </x:c>
      <x:c r="AU1648" s="37" t="str">
        <x:v>official_store_product_feed</x:v>
      </x:c>
      <x:c r="AV1648" s="37" t="str">
        <x:v>تغذية منتجات</x:v>
      </x:c>
      <x:c r="AW1648" s="37" t="str">
        <x:v>https://mintra.eg/products/bread-basket-%D8%A8%D8%A7%D8%B3%D9%83%D8%AA-%D8%B9%D9%8A%D8%B4</x:v>
      </x:c>
      <x:c r="AX1648" s="37" t="n">
        <x:v>1</x:v>
      </x:c>
      <x:c r="AY1648" s="60" t="n">
        <x:v>46233</x:v>
      </x:c>
      <x:c r="AZ1648" s="60"/>
      <x:c r="BA1648" s="60"/>
      <x:c r="BB1648" s="62" t="str">
        <x:f>IF(BA1648="","",(NOW()-BA1648)*24)</x:f>
      </x:c>
      <x:c r="BC1648" s="37" t="str">
        <x:f>IF(BA1648="","لم يُرصد",IF(BH1648&lt;&gt;TRUE,"غير نشط",IF(BD1648="فشل","فشل حالي",IF(BB1648&lt;=12,"حديث",IF(BB1648&lt;=24,"متأخر","قديم")))))</x:f>
        <x:v>لم يُرصد</x:v>
      </x:c>
      <x:c r="BD1648" s="37" t="str">
        <x:v>بانتظار أول رصد سعر</x:v>
      </x:c>
      <x:c r="BE1648" s="37" t="n">
        <x:v>0</x:v>
      </x:c>
      <x:c r="BF1648" s="37"/>
      <x:c r="BG1648" s="37"/>
      <x:c r="BH1648" s="54" t="b">
        <x:v>1</x:v>
      </x:c>
      <x:c r="BI1648" s="37" t="str">
        <x:v>جاهز لأول رصد</x:v>
      </x:c>
      <x:c r="BJ1648" s="37" t="str">
        <x:v>Bread Basket — Turqouise</x:v>
      </x:c>
      <x:c r="BK1648" s="37" t="str">
        <x:v>الموديل والنسخة ورقم SKU مأخوذة من خلاصة المنتجات الرسمية لمتجر Mintra؛ لم تُنقل أي أسعار.</x:v>
      </x:c>
      <x:c r="BL1648" s="60" t="n">
        <x:v>46233</x:v>
      </x:c>
      <x:c r="BM1648" s="60" t="n">
        <x:v>46233</x:v>
      </x:c>
    </x:row>
    <x:row r="1649">
      <x:c r="A1649" s="37" t="str">
        <x:v>CASH-FF25626A6D364E</x:v>
      </x:c>
      <x:c r="B1649" s="37" t="str">
        <x:v>VAR-FF227EF8D51062|EG-063|STORE</x:v>
      </x:c>
      <x:c r="C1649" s="37" t="str">
        <x:v>VAR-FF227EF8D51062</x:v>
      </x:c>
      <x:c r="D1649" s="37" t="str">
        <x:v>MOD-BB319CCBDA6953</x:v>
      </x:c>
      <x:c r="E1649" s="37" t="str">
        <x:v>Mintra Bread Basket White | 4.5L</x:v>
      </x:c>
      <x:c r="F1649" s="37" t="str">
        <x:v>المطبخ والأدوات المنزلية</x:v>
      </x:c>
      <x:c r="G1649" s="37" t="str">
        <x:v>صواني وسلال تقديم</x:v>
      </x:c>
      <x:c r="H1649" s="37" t="str">
        <x:v>Mintra</x:v>
      </x:c>
      <x:c r="I1649" s="37" t="str">
        <x:v>Bread Basket</x:v>
      </x:c>
      <x:c r="J1649" s="37" t="str">
        <x:v>White</x:v>
      </x:c>
      <x:c r="K1649" s="37"/>
      <x:c r="L1649" s="37"/>
      <x:c r="M1649" s="37" t="str">
        <x:v>white</x:v>
      </x:c>
      <x:c r="N1649" s="37" t="str">
        <x:v>03607</x:v>
      </x:c>
      <x:c r="O1649" s="37"/>
      <x:c r="P1649" s="37" t="str">
        <x:v>EG-063</x:v>
      </x:c>
      <x:c r="Q1649" s="37" t="str">
        <x:v>Mintra</x:v>
      </x:c>
      <x:c r="R1649" s="37" t="str">
        <x:v>علامة مباشرة/سلسلة</x:v>
      </x:c>
      <x:c r="S1649" s="37" t="str">
        <x:v>A</x:v>
      </x:c>
      <x:c r="T1649" s="37"/>
      <x:c r="U1649" s="37"/>
      <x:c r="V1649" s="37"/>
      <x:c r="W1649" s="37" t="str">
        <x:v>https://mintra.eg/products/bread-basket-%D8%A8%D8%A7%D8%B3%D9%83%D8%AA-%D8%B9%D9%8A%D8%B4</x:v>
      </x:c>
      <x:c r="X1649" s="37" t="str">
        <x:v>تغذية منتجات</x:v>
      </x:c>
      <x:c r="Y1649" s="37" t="str">
        <x:v>EGP</x:v>
      </x:c>
      <x:c r="Z1649" s="56"/>
      <x:c r="AA1649" s="56"/>
      <x:c r="AB1649" s="56" t="str">
        <x:f>IF(OR(Z1649="",AA1649=""),"",MAX(0,AA1649-Z1649))</x:f>
      </x:c>
      <x:c r="AC1649" s="58" t="str">
        <x:f>IF(OR(Z1649="",AA1649="",AA1649=0),"",MAX(0,(AA1649-Z1649)/AA1649))</x:f>
      </x:c>
      <x:c r="AD1649" s="56"/>
      <x:c r="AE1649" s="56" t="str">
        <x:f>IF(Z1649="","",Z1649+IF(AD1649="",0,AD1649))</x:f>
      </x:c>
      <x:c r="AF1649" s="37" t="str">
        <x:f>IF(AD1649="","",AD1649=0)</x:f>
      </x:c>
      <x:c r="AG1649" s="37"/>
      <x:c r="AH1649" s="37"/>
      <x:c r="AI1649" s="37"/>
      <x:c r="AJ1649" s="37" t="str">
        <x:v>القاهرة</x:v>
      </x:c>
      <x:c r="AK1649" s="37"/>
      <x:c r="AL1649" s="37"/>
      <x:c r="AM1649" s="37"/>
      <x:c r="AN1649" s="37"/>
      <x:c r="AO1649" s="37"/>
      <x:c r="AP1649" s="37"/>
      <x:c r="AQ1649" s="54" t="b">
        <x:v>1</x:v>
      </x:c>
      <x:c r="AR1649" s="37"/>
      <x:c r="AS1649" s="37" t="str">
        <x:v>تغذية منتجات رسمية</x:v>
      </x:c>
      <x:c r="AT1649" s="37" t="str">
        <x:v>عالية</x:v>
      </x:c>
      <x:c r="AU1649" s="37" t="str">
        <x:v>official_store_product_feed</x:v>
      </x:c>
      <x:c r="AV1649" s="37" t="str">
        <x:v>تغذية منتجات</x:v>
      </x:c>
      <x:c r="AW1649" s="37" t="str">
        <x:v>https://mintra.eg/products/bread-basket-%D8%A8%D8%A7%D8%B3%D9%83%D8%AA-%D8%B9%D9%8A%D8%B4</x:v>
      </x:c>
      <x:c r="AX1649" s="37" t="n">
        <x:v>1</x:v>
      </x:c>
      <x:c r="AY1649" s="60" t="n">
        <x:v>46233</x:v>
      </x:c>
      <x:c r="AZ1649" s="60"/>
      <x:c r="BA1649" s="60"/>
      <x:c r="BB1649" s="62" t="str">
        <x:f>IF(BA1649="","",(NOW()-BA1649)*24)</x:f>
      </x:c>
      <x:c r="BC1649" s="37" t="str">
        <x:f>IF(BA1649="","لم يُرصد",IF(BH1649&lt;&gt;TRUE,"غير نشط",IF(BD1649="فشل","فشل حالي",IF(BB1649&lt;=12,"حديث",IF(BB1649&lt;=24,"متأخر","قديم")))))</x:f>
        <x:v>لم يُرصد</x:v>
      </x:c>
      <x:c r="BD1649" s="37" t="str">
        <x:v>بانتظار أول رصد سعر</x:v>
      </x:c>
      <x:c r="BE1649" s="37" t="n">
        <x:v>0</x:v>
      </x:c>
      <x:c r="BF1649" s="37"/>
      <x:c r="BG1649" s="37"/>
      <x:c r="BH1649" s="54" t="b">
        <x:v>1</x:v>
      </x:c>
      <x:c r="BI1649" s="37" t="str">
        <x:v>جاهز لأول رصد</x:v>
      </x:c>
      <x:c r="BJ1649" s="37" t="str">
        <x:v>Bread Basket — White</x:v>
      </x:c>
      <x:c r="BK1649" s="37" t="str">
        <x:v>الموديل والنسخة ورقم SKU مأخوذة من خلاصة المنتجات الرسمية لمتجر Mintra؛ لم تُنقل أي أسعار.</x:v>
      </x:c>
      <x:c r="BL1649" s="60" t="n">
        <x:v>46233</x:v>
      </x:c>
      <x:c r="BM1649" s="60" t="n">
        <x:v>46233</x:v>
      </x:c>
    </x:row>
    <x:row r="1650">
      <x:c r="A1650" s="37" t="str">
        <x:v>CASH-AC5A03F7F72499</x:v>
      </x:c>
      <x:c r="B1650" s="37" t="str">
        <x:v>VAR-9DD5715C0509DE|EG-063|STORE</x:v>
      </x:c>
      <x:c r="C1650" s="37" t="str">
        <x:v>VAR-9DD5715C0509DE</x:v>
      </x:c>
      <x:c r="D1650" s="37" t="str">
        <x:v>MOD-BB319CCBDA6953</x:v>
      </x:c>
      <x:c r="E1650" s="37" t="str">
        <x:v>Mintra Bread Basket Yellow | 4.5L</x:v>
      </x:c>
      <x:c r="F1650" s="37" t="str">
        <x:v>المطبخ والأدوات المنزلية</x:v>
      </x:c>
      <x:c r="G1650" s="37" t="str">
        <x:v>صواني وسلال تقديم</x:v>
      </x:c>
      <x:c r="H1650" s="37" t="str">
        <x:v>Mintra</x:v>
      </x:c>
      <x:c r="I1650" s="37" t="str">
        <x:v>Bread Basket</x:v>
      </x:c>
      <x:c r="J1650" s="37" t="str">
        <x:v>Yellow</x:v>
      </x:c>
      <x:c r="K1650" s="37"/>
      <x:c r="L1650" s="37"/>
      <x:c r="M1650" s="37" t="str">
        <x:v>yellow</x:v>
      </x:c>
      <x:c r="N1650" s="37" t="str">
        <x:v>03612</x:v>
      </x:c>
      <x:c r="O1650" s="37"/>
      <x:c r="P1650" s="37" t="str">
        <x:v>EG-063</x:v>
      </x:c>
      <x:c r="Q1650" s="37" t="str">
        <x:v>Mintra</x:v>
      </x:c>
      <x:c r="R1650" s="37" t="str">
        <x:v>علامة مباشرة/سلسلة</x:v>
      </x:c>
      <x:c r="S1650" s="37" t="str">
        <x:v>A</x:v>
      </x:c>
      <x:c r="T1650" s="37"/>
      <x:c r="U1650" s="37"/>
      <x:c r="V1650" s="37"/>
      <x:c r="W1650" s="37" t="str">
        <x:v>https://mintra.eg/products/bread-basket-%D8%A8%D8%A7%D8%B3%D9%83%D8%AA-%D8%B9%D9%8A%D8%B4</x:v>
      </x:c>
      <x:c r="X1650" s="37" t="str">
        <x:v>تغذية منتجات</x:v>
      </x:c>
      <x:c r="Y1650" s="37" t="str">
        <x:v>EGP</x:v>
      </x:c>
      <x:c r="Z1650" s="56"/>
      <x:c r="AA1650" s="56"/>
      <x:c r="AB1650" s="56" t="str">
        <x:f>IF(OR(Z1650="",AA1650=""),"",MAX(0,AA1650-Z1650))</x:f>
      </x:c>
      <x:c r="AC1650" s="58" t="str">
        <x:f>IF(OR(Z1650="",AA1650="",AA1650=0),"",MAX(0,(AA1650-Z1650)/AA1650))</x:f>
      </x:c>
      <x:c r="AD1650" s="56"/>
      <x:c r="AE1650" s="56" t="str">
        <x:f>IF(Z1650="","",Z1650+IF(AD1650="",0,AD1650))</x:f>
      </x:c>
      <x:c r="AF1650" s="37" t="str">
        <x:f>IF(AD1650="","",AD1650=0)</x:f>
      </x:c>
      <x:c r="AG1650" s="37"/>
      <x:c r="AH1650" s="37"/>
      <x:c r="AI1650" s="37"/>
      <x:c r="AJ1650" s="37" t="str">
        <x:v>القاهرة</x:v>
      </x:c>
      <x:c r="AK1650" s="37"/>
      <x:c r="AL1650" s="37"/>
      <x:c r="AM1650" s="37"/>
      <x:c r="AN1650" s="37"/>
      <x:c r="AO1650" s="37"/>
      <x:c r="AP1650" s="37"/>
      <x:c r="AQ1650" s="54" t="b">
        <x:v>1</x:v>
      </x:c>
      <x:c r="AR1650" s="37"/>
      <x:c r="AS1650" s="37" t="str">
        <x:v>تغذية منتجات رسمية</x:v>
      </x:c>
      <x:c r="AT1650" s="37" t="str">
        <x:v>عالية</x:v>
      </x:c>
      <x:c r="AU1650" s="37" t="str">
        <x:v>official_store_product_feed</x:v>
      </x:c>
      <x:c r="AV1650" s="37" t="str">
        <x:v>تغذية منتجات</x:v>
      </x:c>
      <x:c r="AW1650" s="37" t="str">
        <x:v>https://mintra.eg/products/bread-basket-%D8%A8%D8%A7%D8%B3%D9%83%D8%AA-%D8%B9%D9%8A%D8%B4</x:v>
      </x:c>
      <x:c r="AX1650" s="37" t="n">
        <x:v>1</x:v>
      </x:c>
      <x:c r="AY1650" s="60" t="n">
        <x:v>46233</x:v>
      </x:c>
      <x:c r="AZ1650" s="60"/>
      <x:c r="BA1650" s="60"/>
      <x:c r="BB1650" s="62" t="str">
        <x:f>IF(BA1650="","",(NOW()-BA1650)*24)</x:f>
      </x:c>
      <x:c r="BC1650" s="37" t="str">
        <x:f>IF(BA1650="","لم يُرصد",IF(BH1650&lt;&gt;TRUE,"غير نشط",IF(BD1650="فشل","فشل حالي",IF(BB1650&lt;=12,"حديث",IF(BB1650&lt;=24,"متأخر","قديم")))))</x:f>
        <x:v>لم يُرصد</x:v>
      </x:c>
      <x:c r="BD1650" s="37" t="str">
        <x:v>بانتظار أول رصد سعر</x:v>
      </x:c>
      <x:c r="BE1650" s="37" t="n">
        <x:v>0</x:v>
      </x:c>
      <x:c r="BF1650" s="37"/>
      <x:c r="BG1650" s="37"/>
      <x:c r="BH1650" s="54" t="b">
        <x:v>1</x:v>
      </x:c>
      <x:c r="BI1650" s="37" t="str">
        <x:v>جاهز لأول رصد</x:v>
      </x:c>
      <x:c r="BJ1650" s="37" t="str">
        <x:v>Bread Basket — Yellow</x:v>
      </x:c>
      <x:c r="BK1650" s="37" t="str">
        <x:v>الموديل والنسخة ورقم SKU مأخوذة من خلاصة المنتجات الرسمية لمتجر Mintra؛ لم تُنقل أي أسعار.</x:v>
      </x:c>
      <x:c r="BL1650" s="60" t="n">
        <x:v>46233</x:v>
      </x:c>
      <x:c r="BM1650" s="60" t="n">
        <x:v>46233</x:v>
      </x:c>
    </x:row>
    <x:row r="1651">
      <x:c r="A1651" s="37" t="str">
        <x:v>CASH-93E4EADA6C934D</x:v>
      </x:c>
      <x:c r="B1651" s="37" t="str">
        <x:v>VAR-9AC28941992043|EG-063|STORE</x:v>
      </x:c>
      <x:c r="C1651" s="37" t="str">
        <x:v>VAR-9AC28941992043</x:v>
      </x:c>
      <x:c r="D1651" s="37" t="str">
        <x:v>MOD-93AB405442D1CA</x:v>
      </x:c>
      <x:c r="E1651" s="37" t="str">
        <x:v>Mintra Fruit Tray blue | 25 cm</x:v>
      </x:c>
      <x:c r="F1651" s="37" t="str">
        <x:v>المطبخ والأدوات المنزلية</x:v>
      </x:c>
      <x:c r="G1651" s="37" t="str">
        <x:v>صواني وسلال تقديم</x:v>
      </x:c>
      <x:c r="H1651" s="37" t="str">
        <x:v>Mintra</x:v>
      </x:c>
      <x:c r="I1651" s="37" t="str">
        <x:v>Fruit Tray</x:v>
      </x:c>
      <x:c r="J1651" s="37" t="str">
        <x:v>blue</x:v>
      </x:c>
      <x:c r="K1651" s="37"/>
      <x:c r="L1651" s="37"/>
      <x:c r="M1651" s="37" t="str">
        <x:v>blue</x:v>
      </x:c>
      <x:c r="N1651" s="37" t="str">
        <x:v>05689</x:v>
      </x:c>
      <x:c r="O1651" s="37"/>
      <x:c r="P1651" s="37" t="str">
        <x:v>EG-063</x:v>
      </x:c>
      <x:c r="Q1651" s="37" t="str">
        <x:v>Mintra</x:v>
      </x:c>
      <x:c r="R1651" s="37" t="str">
        <x:v>علامة مباشرة/سلسلة</x:v>
      </x:c>
      <x:c r="S1651" s="37" t="str">
        <x:v>A</x:v>
      </x:c>
      <x:c r="T1651" s="37"/>
      <x:c r="U1651" s="37"/>
      <x:c r="V1651" s="37"/>
      <x:c r="W1651" s="37" t="str">
        <x:v>https://mintra.eg/products/fruit-tray-1</x:v>
      </x:c>
      <x:c r="X1651" s="37" t="str">
        <x:v>تغذية منتجات</x:v>
      </x:c>
      <x:c r="Y1651" s="37" t="str">
        <x:v>EGP</x:v>
      </x:c>
      <x:c r="Z1651" s="56"/>
      <x:c r="AA1651" s="56"/>
      <x:c r="AB1651" s="56" t="str">
        <x:f>IF(OR(Z1651="",AA1651=""),"",MAX(0,AA1651-Z1651))</x:f>
      </x:c>
      <x:c r="AC1651" s="58" t="str">
        <x:f>IF(OR(Z1651="",AA1651="",AA1651=0),"",MAX(0,(AA1651-Z1651)/AA1651))</x:f>
      </x:c>
      <x:c r="AD1651" s="56"/>
      <x:c r="AE1651" s="56" t="str">
        <x:f>IF(Z1651="","",Z1651+IF(AD1651="",0,AD1651))</x:f>
      </x:c>
      <x:c r="AF1651" s="37" t="str">
        <x:f>IF(AD1651="","",AD1651=0)</x:f>
      </x:c>
      <x:c r="AG1651" s="37"/>
      <x:c r="AH1651" s="37"/>
      <x:c r="AI1651" s="37"/>
      <x:c r="AJ1651" s="37" t="str">
        <x:v>القاهرة</x:v>
      </x:c>
      <x:c r="AK1651" s="37"/>
      <x:c r="AL1651" s="37"/>
      <x:c r="AM1651" s="37"/>
      <x:c r="AN1651" s="37"/>
      <x:c r="AO1651" s="37"/>
      <x:c r="AP1651" s="37"/>
      <x:c r="AQ1651" s="54" t="b">
        <x:v>1</x:v>
      </x:c>
      <x:c r="AR1651" s="37"/>
      <x:c r="AS1651" s="37" t="str">
        <x:v>تغذية منتجات رسمية</x:v>
      </x:c>
      <x:c r="AT1651" s="37" t="str">
        <x:v>عالية</x:v>
      </x:c>
      <x:c r="AU1651" s="37" t="str">
        <x:v>official_store_product_feed</x:v>
      </x:c>
      <x:c r="AV1651" s="37" t="str">
        <x:v>تغذية منتجات</x:v>
      </x:c>
      <x:c r="AW1651" s="37" t="str">
        <x:v>https://mintra.eg/products/fruit-tray-1</x:v>
      </x:c>
      <x:c r="AX1651" s="37" t="n">
        <x:v>1</x:v>
      </x:c>
      <x:c r="AY1651" s="60" t="n">
        <x:v>46233</x:v>
      </x:c>
      <x:c r="AZ1651" s="60"/>
      <x:c r="BA1651" s="60"/>
      <x:c r="BB1651" s="62" t="str">
        <x:f>IF(BA1651="","",(NOW()-BA1651)*24)</x:f>
      </x:c>
      <x:c r="BC1651" s="37" t="str">
        <x:f>IF(BA1651="","لم يُرصد",IF(BH1651&lt;&gt;TRUE,"غير نشط",IF(BD1651="فشل","فشل حالي",IF(BB1651&lt;=12,"حديث",IF(BB1651&lt;=24,"متأخر","قديم")))))</x:f>
        <x:v>لم يُرصد</x:v>
      </x:c>
      <x:c r="BD1651" s="37" t="str">
        <x:v>بانتظار أول رصد سعر</x:v>
      </x:c>
      <x:c r="BE1651" s="37" t="n">
        <x:v>0</x:v>
      </x:c>
      <x:c r="BF1651" s="37"/>
      <x:c r="BG1651" s="37"/>
      <x:c r="BH1651" s="54" t="b">
        <x:v>1</x:v>
      </x:c>
      <x:c r="BI1651" s="37" t="str">
        <x:v>جاهز لأول رصد</x:v>
      </x:c>
      <x:c r="BJ1651" s="37" t="str">
        <x:v>Fruit Tray — blue</x:v>
      </x:c>
      <x:c r="BK1651" s="37" t="str">
        <x:v>الموديل والنسخة ورقم SKU مأخوذة من خلاصة المنتجات الرسمية لمتجر Mintra؛ لم تُنقل أي أسعار.</x:v>
      </x:c>
      <x:c r="BL1651" s="60" t="n">
        <x:v>46233</x:v>
      </x:c>
      <x:c r="BM1651" s="60" t="n">
        <x:v>46233</x:v>
      </x:c>
    </x:row>
    <x:row r="1652">
      <x:c r="A1652" s="37" t="str">
        <x:v>CASH-10D5AEA6C78DCC</x:v>
      </x:c>
      <x:c r="B1652" s="37" t="str">
        <x:v>VAR-71C7A2C075C58B|EG-063|STORE</x:v>
      </x:c>
      <x:c r="C1652" s="37" t="str">
        <x:v>VAR-71C7A2C075C58B</x:v>
      </x:c>
      <x:c r="D1652" s="37" t="str">
        <x:v>MOD-93AB405442D1CA</x:v>
      </x:c>
      <x:c r="E1652" s="37" t="str">
        <x:v>Mintra Fruit Tray fuchsia | 25 cm</x:v>
      </x:c>
      <x:c r="F1652" s="37" t="str">
        <x:v>المطبخ والأدوات المنزلية</x:v>
      </x:c>
      <x:c r="G1652" s="37" t="str">
        <x:v>صواني وسلال تقديم</x:v>
      </x:c>
      <x:c r="H1652" s="37" t="str">
        <x:v>Mintra</x:v>
      </x:c>
      <x:c r="I1652" s="37" t="str">
        <x:v>Fruit Tray</x:v>
      </x:c>
      <x:c r="J1652" s="37" t="str">
        <x:v>fuchsia</x:v>
      </x:c>
      <x:c r="K1652" s="37"/>
      <x:c r="L1652" s="37"/>
      <x:c r="M1652" s="37" t="str">
        <x:v>fuchsia</x:v>
      </x:c>
      <x:c r="N1652" s="37" t="str">
        <x:v>05693</x:v>
      </x:c>
      <x:c r="O1652" s="37"/>
      <x:c r="P1652" s="37" t="str">
        <x:v>EG-063</x:v>
      </x:c>
      <x:c r="Q1652" s="37" t="str">
        <x:v>Mintra</x:v>
      </x:c>
      <x:c r="R1652" s="37" t="str">
        <x:v>علامة مباشرة/سلسلة</x:v>
      </x:c>
      <x:c r="S1652" s="37" t="str">
        <x:v>A</x:v>
      </x:c>
      <x:c r="T1652" s="37"/>
      <x:c r="U1652" s="37"/>
      <x:c r="V1652" s="37"/>
      <x:c r="W1652" s="37" t="str">
        <x:v>https://mintra.eg/products/fruit-tray-1</x:v>
      </x:c>
      <x:c r="X1652" s="37" t="str">
        <x:v>تغذية منتجات</x:v>
      </x:c>
      <x:c r="Y1652" s="37" t="str">
        <x:v>EGP</x:v>
      </x:c>
      <x:c r="Z1652" s="56"/>
      <x:c r="AA1652" s="56"/>
      <x:c r="AB1652" s="56" t="str">
        <x:f>IF(OR(Z1652="",AA1652=""),"",MAX(0,AA1652-Z1652))</x:f>
      </x:c>
      <x:c r="AC1652" s="58" t="str">
        <x:f>IF(OR(Z1652="",AA1652="",AA1652=0),"",MAX(0,(AA1652-Z1652)/AA1652))</x:f>
      </x:c>
      <x:c r="AD1652" s="56"/>
      <x:c r="AE1652" s="56" t="str">
        <x:f>IF(Z1652="","",Z1652+IF(AD1652="",0,AD1652))</x:f>
      </x:c>
      <x:c r="AF1652" s="37" t="str">
        <x:f>IF(AD1652="","",AD1652=0)</x:f>
      </x:c>
      <x:c r="AG1652" s="37"/>
      <x:c r="AH1652" s="37"/>
      <x:c r="AI1652" s="37"/>
      <x:c r="AJ1652" s="37" t="str">
        <x:v>القاهرة</x:v>
      </x:c>
      <x:c r="AK1652" s="37"/>
      <x:c r="AL1652" s="37"/>
      <x:c r="AM1652" s="37"/>
      <x:c r="AN1652" s="37"/>
      <x:c r="AO1652" s="37"/>
      <x:c r="AP1652" s="37"/>
      <x:c r="AQ1652" s="54" t="b">
        <x:v>1</x:v>
      </x:c>
      <x:c r="AR1652" s="37"/>
      <x:c r="AS1652" s="37" t="str">
        <x:v>تغذية منتجات رسمية</x:v>
      </x:c>
      <x:c r="AT1652" s="37" t="str">
        <x:v>عالية</x:v>
      </x:c>
      <x:c r="AU1652" s="37" t="str">
        <x:v>official_store_product_feed</x:v>
      </x:c>
      <x:c r="AV1652" s="37" t="str">
        <x:v>تغذية منتجات</x:v>
      </x:c>
      <x:c r="AW1652" s="37" t="str">
        <x:v>https://mintra.eg/products/fruit-tray-1</x:v>
      </x:c>
      <x:c r="AX1652" s="37" t="n">
        <x:v>1</x:v>
      </x:c>
      <x:c r="AY1652" s="60" t="n">
        <x:v>46233</x:v>
      </x:c>
      <x:c r="AZ1652" s="60"/>
      <x:c r="BA1652" s="60"/>
      <x:c r="BB1652" s="62" t="str">
        <x:f>IF(BA1652="","",(NOW()-BA1652)*24)</x:f>
      </x:c>
      <x:c r="BC1652" s="37" t="str">
        <x:f>IF(BA1652="","لم يُرصد",IF(BH1652&lt;&gt;TRUE,"غير نشط",IF(BD1652="فشل","فشل حالي",IF(BB1652&lt;=12,"حديث",IF(BB1652&lt;=24,"متأخر","قديم")))))</x:f>
        <x:v>لم يُرصد</x:v>
      </x:c>
      <x:c r="BD1652" s="37" t="str">
        <x:v>بانتظار أول رصد سعر</x:v>
      </x:c>
      <x:c r="BE1652" s="37" t="n">
        <x:v>0</x:v>
      </x:c>
      <x:c r="BF1652" s="37"/>
      <x:c r="BG1652" s="37"/>
      <x:c r="BH1652" s="54" t="b">
        <x:v>1</x:v>
      </x:c>
      <x:c r="BI1652" s="37" t="str">
        <x:v>جاهز لأول رصد</x:v>
      </x:c>
      <x:c r="BJ1652" s="37" t="str">
        <x:v>Fruit Tray — fuchsia</x:v>
      </x:c>
      <x:c r="BK1652" s="37" t="str">
        <x:v>الموديل والنسخة ورقم SKU مأخوذة من خلاصة المنتجات الرسمية لمتجر Mintra؛ لم تُنقل أي أسعار.</x:v>
      </x:c>
      <x:c r="BL1652" s="60" t="n">
        <x:v>46233</x:v>
      </x:c>
      <x:c r="BM1652" s="60" t="n">
        <x:v>46233</x:v>
      </x:c>
    </x:row>
    <x:row r="1653">
      <x:c r="A1653" s="37" t="str">
        <x:v>CASH-B84CF4DCD83DF5</x:v>
      </x:c>
      <x:c r="B1653" s="37" t="str">
        <x:v>VAR-C7169CCBC24A08|EG-063|STORE</x:v>
      </x:c>
      <x:c r="C1653" s="37" t="str">
        <x:v>VAR-C7169CCBC24A08</x:v>
      </x:c>
      <x:c r="D1653" s="37" t="str">
        <x:v>MOD-93AB405442D1CA</x:v>
      </x:c>
      <x:c r="E1653" s="37" t="str">
        <x:v>Mintra Fruit Tray green | 25 cm</x:v>
      </x:c>
      <x:c r="F1653" s="37" t="str">
        <x:v>المطبخ والأدوات المنزلية</x:v>
      </x:c>
      <x:c r="G1653" s="37" t="str">
        <x:v>صواني وسلال تقديم</x:v>
      </x:c>
      <x:c r="H1653" s="37" t="str">
        <x:v>Mintra</x:v>
      </x:c>
      <x:c r="I1653" s="37" t="str">
        <x:v>Fruit Tray</x:v>
      </x:c>
      <x:c r="J1653" s="37" t="str">
        <x:v>green</x:v>
      </x:c>
      <x:c r="K1653" s="37"/>
      <x:c r="L1653" s="37"/>
      <x:c r="M1653" s="37" t="str">
        <x:v>green</x:v>
      </x:c>
      <x:c r="N1653" s="37" t="str">
        <x:v>05688</x:v>
      </x:c>
      <x:c r="O1653" s="37"/>
      <x:c r="P1653" s="37" t="str">
        <x:v>EG-063</x:v>
      </x:c>
      <x:c r="Q1653" s="37" t="str">
        <x:v>Mintra</x:v>
      </x:c>
      <x:c r="R1653" s="37" t="str">
        <x:v>علامة مباشرة/سلسلة</x:v>
      </x:c>
      <x:c r="S1653" s="37" t="str">
        <x:v>A</x:v>
      </x:c>
      <x:c r="T1653" s="37"/>
      <x:c r="U1653" s="37"/>
      <x:c r="V1653" s="37"/>
      <x:c r="W1653" s="37" t="str">
        <x:v>https://mintra.eg/products/fruit-tray-1</x:v>
      </x:c>
      <x:c r="X1653" s="37" t="str">
        <x:v>تغذية منتجات</x:v>
      </x:c>
      <x:c r="Y1653" s="37" t="str">
        <x:v>EGP</x:v>
      </x:c>
      <x:c r="Z1653" s="56"/>
      <x:c r="AA1653" s="56"/>
      <x:c r="AB1653" s="56" t="str">
        <x:f>IF(OR(Z1653="",AA1653=""),"",MAX(0,AA1653-Z1653))</x:f>
      </x:c>
      <x:c r="AC1653" s="58" t="str">
        <x:f>IF(OR(Z1653="",AA1653="",AA1653=0),"",MAX(0,(AA1653-Z1653)/AA1653))</x:f>
      </x:c>
      <x:c r="AD1653" s="56"/>
      <x:c r="AE1653" s="56" t="str">
        <x:f>IF(Z1653="","",Z1653+IF(AD1653="",0,AD1653))</x:f>
      </x:c>
      <x:c r="AF1653" s="37" t="str">
        <x:f>IF(AD1653="","",AD1653=0)</x:f>
      </x:c>
      <x:c r="AG1653" s="37"/>
      <x:c r="AH1653" s="37"/>
      <x:c r="AI1653" s="37"/>
      <x:c r="AJ1653" s="37" t="str">
        <x:v>القاهرة</x:v>
      </x:c>
      <x:c r="AK1653" s="37"/>
      <x:c r="AL1653" s="37"/>
      <x:c r="AM1653" s="37"/>
      <x:c r="AN1653" s="37"/>
      <x:c r="AO1653" s="37"/>
      <x:c r="AP1653" s="37"/>
      <x:c r="AQ1653" s="54" t="b">
        <x:v>1</x:v>
      </x:c>
      <x:c r="AR1653" s="37"/>
      <x:c r="AS1653" s="37" t="str">
        <x:v>تغذية منتجات رسمية</x:v>
      </x:c>
      <x:c r="AT1653" s="37" t="str">
        <x:v>عالية</x:v>
      </x:c>
      <x:c r="AU1653" s="37" t="str">
        <x:v>official_store_product_feed</x:v>
      </x:c>
      <x:c r="AV1653" s="37" t="str">
        <x:v>تغذية منتجات</x:v>
      </x:c>
      <x:c r="AW1653" s="37" t="str">
        <x:v>https://mintra.eg/products/fruit-tray-1</x:v>
      </x:c>
      <x:c r="AX1653" s="37" t="n">
        <x:v>1</x:v>
      </x:c>
      <x:c r="AY1653" s="60" t="n">
        <x:v>46233</x:v>
      </x:c>
      <x:c r="AZ1653" s="60"/>
      <x:c r="BA1653" s="60"/>
      <x:c r="BB1653" s="62" t="str">
        <x:f>IF(BA1653="","",(NOW()-BA1653)*24)</x:f>
      </x:c>
      <x:c r="BC1653" s="37" t="str">
        <x:f>IF(BA1653="","لم يُرصد",IF(BH1653&lt;&gt;TRUE,"غير نشط",IF(BD1653="فشل","فشل حالي",IF(BB1653&lt;=12,"حديث",IF(BB1653&lt;=24,"متأخر","قديم")))))</x:f>
        <x:v>لم يُرصد</x:v>
      </x:c>
      <x:c r="BD1653" s="37" t="str">
        <x:v>بانتظار أول رصد سعر</x:v>
      </x:c>
      <x:c r="BE1653" s="37" t="n">
        <x:v>0</x:v>
      </x:c>
      <x:c r="BF1653" s="37"/>
      <x:c r="BG1653" s="37"/>
      <x:c r="BH1653" s="54" t="b">
        <x:v>1</x:v>
      </x:c>
      <x:c r="BI1653" s="37" t="str">
        <x:v>جاهز لأول رصد</x:v>
      </x:c>
      <x:c r="BJ1653" s="37" t="str">
        <x:v>Fruit Tray — green</x:v>
      </x:c>
      <x:c r="BK1653" s="37" t="str">
        <x:v>الموديل والنسخة ورقم SKU مأخوذة من خلاصة المنتجات الرسمية لمتجر Mintra؛ لم تُنقل أي أسعار.</x:v>
      </x:c>
      <x:c r="BL1653" s="60" t="n">
        <x:v>46233</x:v>
      </x:c>
      <x:c r="BM1653" s="60" t="n">
        <x:v>46233</x:v>
      </x:c>
    </x:row>
    <x:row r="1654">
      <x:c r="A1654" s="37" t="str">
        <x:v>CASH-7E35F861A59645</x:v>
      </x:c>
      <x:c r="B1654" s="37" t="str">
        <x:v>VAR-AD812A47CA49D0|EG-063|STORE</x:v>
      </x:c>
      <x:c r="C1654" s="37" t="str">
        <x:v>VAR-AD812A47CA49D0</x:v>
      </x:c>
      <x:c r="D1654" s="37" t="str">
        <x:v>MOD-93AB405442D1CA</x:v>
      </x:c>
      <x:c r="E1654" s="37" t="str">
        <x:v>Mintra Fruit Tray orange | 25 cm</x:v>
      </x:c>
      <x:c r="F1654" s="37" t="str">
        <x:v>المطبخ والأدوات المنزلية</x:v>
      </x:c>
      <x:c r="G1654" s="37" t="str">
        <x:v>صواني وسلال تقديم</x:v>
      </x:c>
      <x:c r="H1654" s="37" t="str">
        <x:v>Mintra</x:v>
      </x:c>
      <x:c r="I1654" s="37" t="str">
        <x:v>Fruit Tray</x:v>
      </x:c>
      <x:c r="J1654" s="37" t="str">
        <x:v>orange</x:v>
      </x:c>
      <x:c r="K1654" s="37"/>
      <x:c r="L1654" s="37"/>
      <x:c r="M1654" s="37" t="str">
        <x:v>orange</x:v>
      </x:c>
      <x:c r="N1654" s="37" t="str">
        <x:v>05692</x:v>
      </x:c>
      <x:c r="O1654" s="37"/>
      <x:c r="P1654" s="37" t="str">
        <x:v>EG-063</x:v>
      </x:c>
      <x:c r="Q1654" s="37" t="str">
        <x:v>Mintra</x:v>
      </x:c>
      <x:c r="R1654" s="37" t="str">
        <x:v>علامة مباشرة/سلسلة</x:v>
      </x:c>
      <x:c r="S1654" s="37" t="str">
        <x:v>A</x:v>
      </x:c>
      <x:c r="T1654" s="37"/>
      <x:c r="U1654" s="37"/>
      <x:c r="V1654" s="37"/>
      <x:c r="W1654" s="37" t="str">
        <x:v>https://mintra.eg/products/fruit-tray-1</x:v>
      </x:c>
      <x:c r="X1654" s="37" t="str">
        <x:v>تغذية منتجات</x:v>
      </x:c>
      <x:c r="Y1654" s="37" t="str">
        <x:v>EGP</x:v>
      </x:c>
      <x:c r="Z1654" s="56"/>
      <x:c r="AA1654" s="56"/>
      <x:c r="AB1654" s="56" t="str">
        <x:f>IF(OR(Z1654="",AA1654=""),"",MAX(0,AA1654-Z1654))</x:f>
      </x:c>
      <x:c r="AC1654" s="58" t="str">
        <x:f>IF(OR(Z1654="",AA1654="",AA1654=0),"",MAX(0,(AA1654-Z1654)/AA1654))</x:f>
      </x:c>
      <x:c r="AD1654" s="56"/>
      <x:c r="AE1654" s="56" t="str">
        <x:f>IF(Z1654="","",Z1654+IF(AD1654="",0,AD1654))</x:f>
      </x:c>
      <x:c r="AF1654" s="37" t="str">
        <x:f>IF(AD1654="","",AD1654=0)</x:f>
      </x:c>
      <x:c r="AG1654" s="37"/>
      <x:c r="AH1654" s="37"/>
      <x:c r="AI1654" s="37"/>
      <x:c r="AJ1654" s="37" t="str">
        <x:v>القاهرة</x:v>
      </x:c>
      <x:c r="AK1654" s="37"/>
      <x:c r="AL1654" s="37"/>
      <x:c r="AM1654" s="37"/>
      <x:c r="AN1654" s="37"/>
      <x:c r="AO1654" s="37"/>
      <x:c r="AP1654" s="37"/>
      <x:c r="AQ1654" s="54" t="b">
        <x:v>1</x:v>
      </x:c>
      <x:c r="AR1654" s="37"/>
      <x:c r="AS1654" s="37" t="str">
        <x:v>تغذية منتجات رسمية</x:v>
      </x:c>
      <x:c r="AT1654" s="37" t="str">
        <x:v>عالية</x:v>
      </x:c>
      <x:c r="AU1654" s="37" t="str">
        <x:v>official_store_product_feed</x:v>
      </x:c>
      <x:c r="AV1654" s="37" t="str">
        <x:v>تغذية منتجات</x:v>
      </x:c>
      <x:c r="AW1654" s="37" t="str">
        <x:v>https://mintra.eg/products/fruit-tray-1</x:v>
      </x:c>
      <x:c r="AX1654" s="37" t="n">
        <x:v>1</x:v>
      </x:c>
      <x:c r="AY1654" s="60" t="n">
        <x:v>46233</x:v>
      </x:c>
      <x:c r="AZ1654" s="60"/>
      <x:c r="BA1654" s="60"/>
      <x:c r="BB1654" s="62" t="str">
        <x:f>IF(BA1654="","",(NOW()-BA1654)*24)</x:f>
      </x:c>
      <x:c r="BC1654" s="37" t="str">
        <x:f>IF(BA1654="","لم يُرصد",IF(BH1654&lt;&gt;TRUE,"غير نشط",IF(BD1654="فشل","فشل حالي",IF(BB1654&lt;=12,"حديث",IF(BB1654&lt;=24,"متأخر","قديم")))))</x:f>
        <x:v>لم يُرصد</x:v>
      </x:c>
      <x:c r="BD1654" s="37" t="str">
        <x:v>بانتظار أول رصد سعر</x:v>
      </x:c>
      <x:c r="BE1654" s="37" t="n">
        <x:v>0</x:v>
      </x:c>
      <x:c r="BF1654" s="37"/>
      <x:c r="BG1654" s="37"/>
      <x:c r="BH1654" s="54" t="b">
        <x:v>1</x:v>
      </x:c>
      <x:c r="BI1654" s="37" t="str">
        <x:v>جاهز لأول رصد</x:v>
      </x:c>
      <x:c r="BJ1654" s="37" t="str">
        <x:v>Fruit Tray — orange</x:v>
      </x:c>
      <x:c r="BK1654" s="37" t="str">
        <x:v>الموديل والنسخة ورقم SKU مأخوذة من خلاصة المنتجات الرسمية لمتجر Mintra؛ لم تُنقل أي أسعار.</x:v>
      </x:c>
      <x:c r="BL1654" s="60" t="n">
        <x:v>46233</x:v>
      </x:c>
      <x:c r="BM1654" s="60" t="n">
        <x:v>46233</x:v>
      </x:c>
    </x:row>
    <x:row r="1655">
      <x:c r="A1655" s="37" t="str">
        <x:v>CASH-D07605841E30C8</x:v>
      </x:c>
      <x:c r="B1655" s="37" t="str">
        <x:v>VAR-7A7589AA2F0CDD|EG-063|STORE</x:v>
      </x:c>
      <x:c r="C1655" s="37" t="str">
        <x:v>VAR-7A7589AA2F0CDD</x:v>
      </x:c>
      <x:c r="D1655" s="37" t="str">
        <x:v>MOD-93AB405442D1CA</x:v>
      </x:c>
      <x:c r="E1655" s="37" t="str">
        <x:v>Mintra Fruit Tray red | 25 cm</x:v>
      </x:c>
      <x:c r="F1655" s="37" t="str">
        <x:v>المطبخ والأدوات المنزلية</x:v>
      </x:c>
      <x:c r="G1655" s="37" t="str">
        <x:v>صواني وسلال تقديم</x:v>
      </x:c>
      <x:c r="H1655" s="37" t="str">
        <x:v>Mintra</x:v>
      </x:c>
      <x:c r="I1655" s="37" t="str">
        <x:v>Fruit Tray</x:v>
      </x:c>
      <x:c r="J1655" s="37" t="str">
        <x:v>red</x:v>
      </x:c>
      <x:c r="K1655" s="37"/>
      <x:c r="L1655" s="37"/>
      <x:c r="M1655" s="37" t="str">
        <x:v>red</x:v>
      </x:c>
      <x:c r="N1655" s="37" t="str">
        <x:v>05687</x:v>
      </x:c>
      <x:c r="O1655" s="37"/>
      <x:c r="P1655" s="37" t="str">
        <x:v>EG-063</x:v>
      </x:c>
      <x:c r="Q1655" s="37" t="str">
        <x:v>Mintra</x:v>
      </x:c>
      <x:c r="R1655" s="37" t="str">
        <x:v>علامة مباشرة/سلسلة</x:v>
      </x:c>
      <x:c r="S1655" s="37" t="str">
        <x:v>A</x:v>
      </x:c>
      <x:c r="T1655" s="37"/>
      <x:c r="U1655" s="37"/>
      <x:c r="V1655" s="37"/>
      <x:c r="W1655" s="37" t="str">
        <x:v>https://mintra.eg/products/fruit-tray-1</x:v>
      </x:c>
      <x:c r="X1655" s="37" t="str">
        <x:v>تغذية منتجات</x:v>
      </x:c>
      <x:c r="Y1655" s="37" t="str">
        <x:v>EGP</x:v>
      </x:c>
      <x:c r="Z1655" s="56"/>
      <x:c r="AA1655" s="56"/>
      <x:c r="AB1655" s="56" t="str">
        <x:f>IF(OR(Z1655="",AA1655=""),"",MAX(0,AA1655-Z1655))</x:f>
      </x:c>
      <x:c r="AC1655" s="58" t="str">
        <x:f>IF(OR(Z1655="",AA1655="",AA1655=0),"",MAX(0,(AA1655-Z1655)/AA1655))</x:f>
      </x:c>
      <x:c r="AD1655" s="56"/>
      <x:c r="AE1655" s="56" t="str">
        <x:f>IF(Z1655="","",Z1655+IF(AD1655="",0,AD1655))</x:f>
      </x:c>
      <x:c r="AF1655" s="37" t="str">
        <x:f>IF(AD1655="","",AD1655=0)</x:f>
      </x:c>
      <x:c r="AG1655" s="37"/>
      <x:c r="AH1655" s="37"/>
      <x:c r="AI1655" s="37"/>
      <x:c r="AJ1655" s="37" t="str">
        <x:v>القاهرة</x:v>
      </x:c>
      <x:c r="AK1655" s="37"/>
      <x:c r="AL1655" s="37"/>
      <x:c r="AM1655" s="37"/>
      <x:c r="AN1655" s="37"/>
      <x:c r="AO1655" s="37"/>
      <x:c r="AP1655" s="37"/>
      <x:c r="AQ1655" s="54" t="b">
        <x:v>1</x:v>
      </x:c>
      <x:c r="AR1655" s="37"/>
      <x:c r="AS1655" s="37" t="str">
        <x:v>تغذية منتجات رسمية</x:v>
      </x:c>
      <x:c r="AT1655" s="37" t="str">
        <x:v>عالية</x:v>
      </x:c>
      <x:c r="AU1655" s="37" t="str">
        <x:v>official_store_product_feed</x:v>
      </x:c>
      <x:c r="AV1655" s="37" t="str">
        <x:v>تغذية منتجات</x:v>
      </x:c>
      <x:c r="AW1655" s="37" t="str">
        <x:v>https://mintra.eg/products/fruit-tray-1</x:v>
      </x:c>
      <x:c r="AX1655" s="37" t="n">
        <x:v>1</x:v>
      </x:c>
      <x:c r="AY1655" s="60" t="n">
        <x:v>46233</x:v>
      </x:c>
      <x:c r="AZ1655" s="60"/>
      <x:c r="BA1655" s="60"/>
      <x:c r="BB1655" s="62" t="str">
        <x:f>IF(BA1655="","",(NOW()-BA1655)*24)</x:f>
      </x:c>
      <x:c r="BC1655" s="37" t="str">
        <x:f>IF(BA1655="","لم يُرصد",IF(BH1655&lt;&gt;TRUE,"غير نشط",IF(BD1655="فشل","فشل حالي",IF(BB1655&lt;=12,"حديث",IF(BB1655&lt;=24,"متأخر","قديم")))))</x:f>
        <x:v>لم يُرصد</x:v>
      </x:c>
      <x:c r="BD1655" s="37" t="str">
        <x:v>بانتظار أول رصد سعر</x:v>
      </x:c>
      <x:c r="BE1655" s="37" t="n">
        <x:v>0</x:v>
      </x:c>
      <x:c r="BF1655" s="37"/>
      <x:c r="BG1655" s="37"/>
      <x:c r="BH1655" s="54" t="b">
        <x:v>1</x:v>
      </x:c>
      <x:c r="BI1655" s="37" t="str">
        <x:v>جاهز لأول رصد</x:v>
      </x:c>
      <x:c r="BJ1655" s="37" t="str">
        <x:v>Fruit Tray — red</x:v>
      </x:c>
      <x:c r="BK1655" s="37" t="str">
        <x:v>الموديل والنسخة ورقم SKU مأخوذة من خلاصة المنتجات الرسمية لمتجر Mintra؛ لم تُنقل أي أسعار.</x:v>
      </x:c>
      <x:c r="BL1655" s="60" t="n">
        <x:v>46233</x:v>
      </x:c>
      <x:c r="BM1655" s="60" t="n">
        <x:v>46233</x:v>
      </x:c>
    </x:row>
    <x:row r="1656">
      <x:c r="A1656" s="37" t="str">
        <x:v>CASH-BDDC65562BE6D5</x:v>
      </x:c>
      <x:c r="B1656" s="37" t="str">
        <x:v>VAR-081D80B8452BD5|EG-063|STORE</x:v>
      </x:c>
      <x:c r="C1656" s="37" t="str">
        <x:v>VAR-081D80B8452BD5</x:v>
      </x:c>
      <x:c r="D1656" s="37" t="str">
        <x:v>MOD-93AB405442D1CA</x:v>
      </x:c>
      <x:c r="E1656" s="37" t="str">
        <x:v>Mintra Fruit Tray white | 25 cm</x:v>
      </x:c>
      <x:c r="F1656" s="37" t="str">
        <x:v>المطبخ والأدوات المنزلية</x:v>
      </x:c>
      <x:c r="G1656" s="37" t="str">
        <x:v>صواني وسلال تقديم</x:v>
      </x:c>
      <x:c r="H1656" s="37" t="str">
        <x:v>Mintra</x:v>
      </x:c>
      <x:c r="I1656" s="37" t="str">
        <x:v>Fruit Tray</x:v>
      </x:c>
      <x:c r="J1656" s="37" t="str">
        <x:v>white</x:v>
      </x:c>
      <x:c r="K1656" s="37"/>
      <x:c r="L1656" s="37"/>
      <x:c r="M1656" s="37" t="str">
        <x:v>white</x:v>
      </x:c>
      <x:c r="N1656" s="37" t="str">
        <x:v>05686</x:v>
      </x:c>
      <x:c r="O1656" s="37"/>
      <x:c r="P1656" s="37" t="str">
        <x:v>EG-063</x:v>
      </x:c>
      <x:c r="Q1656" s="37" t="str">
        <x:v>Mintra</x:v>
      </x:c>
      <x:c r="R1656" s="37" t="str">
        <x:v>علامة مباشرة/سلسلة</x:v>
      </x:c>
      <x:c r="S1656" s="37" t="str">
        <x:v>A</x:v>
      </x:c>
      <x:c r="T1656" s="37"/>
      <x:c r="U1656" s="37"/>
      <x:c r="V1656" s="37"/>
      <x:c r="W1656" s="37" t="str">
        <x:v>https://mintra.eg/products/fruit-tray-1</x:v>
      </x:c>
      <x:c r="X1656" s="37" t="str">
        <x:v>تغذية منتجات</x:v>
      </x:c>
      <x:c r="Y1656" s="37" t="str">
        <x:v>EGP</x:v>
      </x:c>
      <x:c r="Z1656" s="56"/>
      <x:c r="AA1656" s="56"/>
      <x:c r="AB1656" s="56" t="str">
        <x:f>IF(OR(Z1656="",AA1656=""),"",MAX(0,AA1656-Z1656))</x:f>
      </x:c>
      <x:c r="AC1656" s="58" t="str">
        <x:f>IF(OR(Z1656="",AA1656="",AA1656=0),"",MAX(0,(AA1656-Z1656)/AA1656))</x:f>
      </x:c>
      <x:c r="AD1656" s="56"/>
      <x:c r="AE1656" s="56" t="str">
        <x:f>IF(Z1656="","",Z1656+IF(AD1656="",0,AD1656))</x:f>
      </x:c>
      <x:c r="AF1656" s="37" t="str">
        <x:f>IF(AD1656="","",AD1656=0)</x:f>
      </x:c>
      <x:c r="AG1656" s="37"/>
      <x:c r="AH1656" s="37"/>
      <x:c r="AI1656" s="37"/>
      <x:c r="AJ1656" s="37" t="str">
        <x:v>القاهرة</x:v>
      </x:c>
      <x:c r="AK1656" s="37"/>
      <x:c r="AL1656" s="37"/>
      <x:c r="AM1656" s="37"/>
      <x:c r="AN1656" s="37"/>
      <x:c r="AO1656" s="37"/>
      <x:c r="AP1656" s="37"/>
      <x:c r="AQ1656" s="54" t="b">
        <x:v>1</x:v>
      </x:c>
      <x:c r="AR1656" s="37"/>
      <x:c r="AS1656" s="37" t="str">
        <x:v>تغذية منتجات رسمية</x:v>
      </x:c>
      <x:c r="AT1656" s="37" t="str">
        <x:v>عالية</x:v>
      </x:c>
      <x:c r="AU1656" s="37" t="str">
        <x:v>official_store_product_feed</x:v>
      </x:c>
      <x:c r="AV1656" s="37" t="str">
        <x:v>تغذية منتجات</x:v>
      </x:c>
      <x:c r="AW1656" s="37" t="str">
        <x:v>https://mintra.eg/products/fruit-tray-1</x:v>
      </x:c>
      <x:c r="AX1656" s="37" t="n">
        <x:v>1</x:v>
      </x:c>
      <x:c r="AY1656" s="60" t="n">
        <x:v>46233</x:v>
      </x:c>
      <x:c r="AZ1656" s="60"/>
      <x:c r="BA1656" s="60"/>
      <x:c r="BB1656" s="62" t="str">
        <x:f>IF(BA1656="","",(NOW()-BA1656)*24)</x:f>
      </x:c>
      <x:c r="BC1656" s="37" t="str">
        <x:f>IF(BA1656="","لم يُرصد",IF(BH1656&lt;&gt;TRUE,"غير نشط",IF(BD1656="فشل","فشل حالي",IF(BB1656&lt;=12,"حديث",IF(BB1656&lt;=24,"متأخر","قديم")))))</x:f>
        <x:v>لم يُرصد</x:v>
      </x:c>
      <x:c r="BD1656" s="37" t="str">
        <x:v>بانتظار أول رصد سعر</x:v>
      </x:c>
      <x:c r="BE1656" s="37" t="n">
        <x:v>0</x:v>
      </x:c>
      <x:c r="BF1656" s="37"/>
      <x:c r="BG1656" s="37"/>
      <x:c r="BH1656" s="54" t="b">
        <x:v>1</x:v>
      </x:c>
      <x:c r="BI1656" s="37" t="str">
        <x:v>جاهز لأول رصد</x:v>
      </x:c>
      <x:c r="BJ1656" s="37" t="str">
        <x:v>Fruit Tray — white</x:v>
      </x:c>
      <x:c r="BK1656" s="37" t="str">
        <x:v>الموديل والنسخة ورقم SKU مأخوذة من خلاصة المنتجات الرسمية لمتجر Mintra؛ لم تُنقل أي أسعار.</x:v>
      </x:c>
      <x:c r="BL1656" s="60" t="n">
        <x:v>46233</x:v>
      </x:c>
      <x:c r="BM1656" s="60" t="n">
        <x:v>46233</x:v>
      </x:c>
    </x:row>
    <x:row r="1657">
      <x:c r="A1657" s="37" t="str">
        <x:v>CASH-81222B8B636209</x:v>
      </x:c>
      <x:c r="B1657" s="37" t="str">
        <x:v>VAR-76106E9F3D53E5|EG-063|STORE</x:v>
      </x:c>
      <x:c r="C1657" s="37" t="str">
        <x:v>VAR-76106E9F3D53E5</x:v>
      </x:c>
      <x:c r="D1657" s="37" t="str">
        <x:v>MOD-93AB405442D1CA</x:v>
      </x:c>
      <x:c r="E1657" s="37" t="str">
        <x:v>Mintra Fruit Tray yellow | 25 cm</x:v>
      </x:c>
      <x:c r="F1657" s="37" t="str">
        <x:v>المطبخ والأدوات المنزلية</x:v>
      </x:c>
      <x:c r="G1657" s="37" t="str">
        <x:v>صواني وسلال تقديم</x:v>
      </x:c>
      <x:c r="H1657" s="37" t="str">
        <x:v>Mintra</x:v>
      </x:c>
      <x:c r="I1657" s="37" t="str">
        <x:v>Fruit Tray</x:v>
      </x:c>
      <x:c r="J1657" s="37" t="str">
        <x:v>yellow</x:v>
      </x:c>
      <x:c r="K1657" s="37"/>
      <x:c r="L1657" s="37"/>
      <x:c r="M1657" s="37" t="str">
        <x:v>yellow</x:v>
      </x:c>
      <x:c r="N1657" s="37" t="str">
        <x:v>05691</x:v>
      </x:c>
      <x:c r="O1657" s="37"/>
      <x:c r="P1657" s="37" t="str">
        <x:v>EG-063</x:v>
      </x:c>
      <x:c r="Q1657" s="37" t="str">
        <x:v>Mintra</x:v>
      </x:c>
      <x:c r="R1657" s="37" t="str">
        <x:v>علامة مباشرة/سلسلة</x:v>
      </x:c>
      <x:c r="S1657" s="37" t="str">
        <x:v>A</x:v>
      </x:c>
      <x:c r="T1657" s="37"/>
      <x:c r="U1657" s="37"/>
      <x:c r="V1657" s="37"/>
      <x:c r="W1657" s="37" t="str">
        <x:v>https://mintra.eg/products/fruit-tray-1</x:v>
      </x:c>
      <x:c r="X1657" s="37" t="str">
        <x:v>تغذية منتجات</x:v>
      </x:c>
      <x:c r="Y1657" s="37" t="str">
        <x:v>EGP</x:v>
      </x:c>
      <x:c r="Z1657" s="56"/>
      <x:c r="AA1657" s="56"/>
      <x:c r="AB1657" s="56" t="str">
        <x:f>IF(OR(Z1657="",AA1657=""),"",MAX(0,AA1657-Z1657))</x:f>
      </x:c>
      <x:c r="AC1657" s="58" t="str">
        <x:f>IF(OR(Z1657="",AA1657="",AA1657=0),"",MAX(0,(AA1657-Z1657)/AA1657))</x:f>
      </x:c>
      <x:c r="AD1657" s="56"/>
      <x:c r="AE1657" s="56" t="str">
        <x:f>IF(Z1657="","",Z1657+IF(AD1657="",0,AD1657))</x:f>
      </x:c>
      <x:c r="AF1657" s="37" t="str">
        <x:f>IF(AD1657="","",AD1657=0)</x:f>
      </x:c>
      <x:c r="AG1657" s="37"/>
      <x:c r="AH1657" s="37"/>
      <x:c r="AI1657" s="37"/>
      <x:c r="AJ1657" s="37" t="str">
        <x:v>القاهرة</x:v>
      </x:c>
      <x:c r="AK1657" s="37"/>
      <x:c r="AL1657" s="37"/>
      <x:c r="AM1657" s="37"/>
      <x:c r="AN1657" s="37"/>
      <x:c r="AO1657" s="37"/>
      <x:c r="AP1657" s="37"/>
      <x:c r="AQ1657" s="54" t="b">
        <x:v>1</x:v>
      </x:c>
      <x:c r="AR1657" s="37"/>
      <x:c r="AS1657" s="37" t="str">
        <x:v>تغذية منتجات رسمية</x:v>
      </x:c>
      <x:c r="AT1657" s="37" t="str">
        <x:v>عالية</x:v>
      </x:c>
      <x:c r="AU1657" s="37" t="str">
        <x:v>official_store_product_feed</x:v>
      </x:c>
      <x:c r="AV1657" s="37" t="str">
        <x:v>تغذية منتجات</x:v>
      </x:c>
      <x:c r="AW1657" s="37" t="str">
        <x:v>https://mintra.eg/products/fruit-tray-1</x:v>
      </x:c>
      <x:c r="AX1657" s="37" t="n">
        <x:v>1</x:v>
      </x:c>
      <x:c r="AY1657" s="60" t="n">
        <x:v>46233</x:v>
      </x:c>
      <x:c r="AZ1657" s="60"/>
      <x:c r="BA1657" s="60"/>
      <x:c r="BB1657" s="62" t="str">
        <x:f>IF(BA1657="","",(NOW()-BA1657)*24)</x:f>
      </x:c>
      <x:c r="BC1657" s="37" t="str">
        <x:f>IF(BA1657="","لم يُرصد",IF(BH1657&lt;&gt;TRUE,"غير نشط",IF(BD1657="فشل","فشل حالي",IF(BB1657&lt;=12,"حديث",IF(BB1657&lt;=24,"متأخر","قديم")))))</x:f>
        <x:v>لم يُرصد</x:v>
      </x:c>
      <x:c r="BD1657" s="37" t="str">
        <x:v>بانتظار أول رصد سعر</x:v>
      </x:c>
      <x:c r="BE1657" s="37" t="n">
        <x:v>0</x:v>
      </x:c>
      <x:c r="BF1657" s="37"/>
      <x:c r="BG1657" s="37"/>
      <x:c r="BH1657" s="54" t="b">
        <x:v>1</x:v>
      </x:c>
      <x:c r="BI1657" s="37" t="str">
        <x:v>جاهز لأول رصد</x:v>
      </x:c>
      <x:c r="BJ1657" s="37" t="str">
        <x:v>Fruit Tray — yellow</x:v>
      </x:c>
      <x:c r="BK1657" s="37" t="str">
        <x:v>الموديل والنسخة ورقم SKU مأخوذة من خلاصة المنتجات الرسمية لمتجر Mintra؛ لم تُنقل أي أسعار.</x:v>
      </x:c>
      <x:c r="BL1657" s="60" t="n">
        <x:v>46233</x:v>
      </x:c>
      <x:c r="BM1657" s="60" t="n">
        <x:v>46233</x:v>
      </x:c>
    </x:row>
    <x:row r="1658">
      <x:c r="A1658" s="37" t="str">
        <x:v>CASH-EF96ED8FFE41E3</x:v>
      </x:c>
      <x:c r="B1658" s="37" t="str">
        <x:v>VAR-232228A92E3580|EG-063|STORE</x:v>
      </x:c>
      <x:c r="C1658" s="37" t="str">
        <x:v>VAR-232228A92E3580</x:v>
      </x:c>
      <x:c r="D1658" s="37" t="str">
        <x:v>MOD-61A86A1BE8779B</x:v>
      </x:c>
      <x:c r="E1658" s="37" t="str">
        <x:v>Mintra Oval serving tray Blue | 40 cm</x:v>
      </x:c>
      <x:c r="F1658" s="37" t="str">
        <x:v>المطبخ والأدوات المنزلية</x:v>
      </x:c>
      <x:c r="G1658" s="37" t="str">
        <x:v>صواني وسلال تقديم</x:v>
      </x:c>
      <x:c r="H1658" s="37" t="str">
        <x:v>Mintra</x:v>
      </x:c>
      <x:c r="I1658" s="37" t="str">
        <x:v>Oval serving tray</x:v>
      </x:c>
      <x:c r="J1658" s="37" t="str">
        <x:v>Blue</x:v>
      </x:c>
      <x:c r="K1658" s="37"/>
      <x:c r="L1658" s="37"/>
      <x:c r="M1658" s="37" t="str">
        <x:v>blue</x:v>
      </x:c>
      <x:c r="N1658" s="37" t="str">
        <x:v>97671</x:v>
      </x:c>
      <x:c r="O1658" s="37"/>
      <x:c r="P1658" s="37" t="str">
        <x:v>EG-063</x:v>
      </x:c>
      <x:c r="Q1658" s="37" t="str">
        <x:v>Mintra</x:v>
      </x:c>
      <x:c r="R1658" s="37" t="str">
        <x:v>علامة مباشرة/سلسلة</x:v>
      </x:c>
      <x:c r="S1658" s="37" t="str">
        <x:v>A</x:v>
      </x:c>
      <x:c r="T1658" s="37"/>
      <x:c r="U1658" s="37"/>
      <x:c r="V1658" s="37"/>
      <x:c r="W1658" s="37" t="str">
        <x:v>https://mintra.eg/products/oval-serving-tray-%D8%B3%D8%B1%D9%81%D9%8A%D8%B3_%D8%A7%D9%83%D9%84-_%D8%A8%D9%84%D8%A7%D8%B3%D8%AA%D9%8A%D9%83</x:v>
      </x:c>
      <x:c r="X1658" s="37" t="str">
        <x:v>تغذية منتجات</x:v>
      </x:c>
      <x:c r="Y1658" s="37" t="str">
        <x:v>EGP</x:v>
      </x:c>
      <x:c r="Z1658" s="56"/>
      <x:c r="AA1658" s="56"/>
      <x:c r="AB1658" s="56" t="str">
        <x:f>IF(OR(Z1658="",AA1658=""),"",MAX(0,AA1658-Z1658))</x:f>
      </x:c>
      <x:c r="AC1658" s="58" t="str">
        <x:f>IF(OR(Z1658="",AA1658="",AA1658=0),"",MAX(0,(AA1658-Z1658)/AA1658))</x:f>
      </x:c>
      <x:c r="AD1658" s="56"/>
      <x:c r="AE1658" s="56" t="str">
        <x:f>IF(Z1658="","",Z1658+IF(AD1658="",0,AD1658))</x:f>
      </x:c>
      <x:c r="AF1658" s="37" t="str">
        <x:f>IF(AD1658="","",AD1658=0)</x:f>
      </x:c>
      <x:c r="AG1658" s="37"/>
      <x:c r="AH1658" s="37"/>
      <x:c r="AI1658" s="37"/>
      <x:c r="AJ1658" s="37" t="str">
        <x:v>القاهرة</x:v>
      </x:c>
      <x:c r="AK1658" s="37"/>
      <x:c r="AL1658" s="37"/>
      <x:c r="AM1658" s="37"/>
      <x:c r="AN1658" s="37"/>
      <x:c r="AO1658" s="37"/>
      <x:c r="AP1658" s="37"/>
      <x:c r="AQ1658" s="54" t="b">
        <x:v>1</x:v>
      </x:c>
      <x:c r="AR1658" s="37"/>
      <x:c r="AS1658" s="37" t="str">
        <x:v>تغذية منتجات رسمية</x:v>
      </x:c>
      <x:c r="AT1658" s="37" t="str">
        <x:v>عالية</x:v>
      </x:c>
      <x:c r="AU1658" s="37" t="str">
        <x:v>official_store_product_feed</x:v>
      </x:c>
      <x:c r="AV1658" s="37" t="str">
        <x:v>تغذية منتجات</x:v>
      </x:c>
      <x:c r="AW1658" s="37" t="str">
        <x:v>https://mintra.eg/products/oval-serving-tray-%D8%B3%D8%B1%D9%81%D9%8A%D8%B3_%D8%A7%D9%83%D9%84-_%D8%A8%D9%84%D8%A7%D8%B3%D8%AA%D9%8A%D9%83</x:v>
      </x:c>
      <x:c r="AX1658" s="37" t="n">
        <x:v>1</x:v>
      </x:c>
      <x:c r="AY1658" s="60" t="n">
        <x:v>46233</x:v>
      </x:c>
      <x:c r="AZ1658" s="60"/>
      <x:c r="BA1658" s="60"/>
      <x:c r="BB1658" s="62" t="str">
        <x:f>IF(BA1658="","",(NOW()-BA1658)*24)</x:f>
      </x:c>
      <x:c r="BC1658" s="37" t="str">
        <x:f>IF(BA1658="","لم يُرصد",IF(BH1658&lt;&gt;TRUE,"غير نشط",IF(BD1658="فشل","فشل حالي",IF(BB1658&lt;=12,"حديث",IF(BB1658&lt;=24,"متأخر","قديم")))))</x:f>
        <x:v>لم يُرصد</x:v>
      </x:c>
      <x:c r="BD1658" s="37" t="str">
        <x:v>بانتظار أول رصد سعر</x:v>
      </x:c>
      <x:c r="BE1658" s="37" t="n">
        <x:v>0</x:v>
      </x:c>
      <x:c r="BF1658" s="37"/>
      <x:c r="BG1658" s="37"/>
      <x:c r="BH1658" s="54" t="b">
        <x:v>1</x:v>
      </x:c>
      <x:c r="BI1658" s="37" t="str">
        <x:v>جاهز لأول رصد</x:v>
      </x:c>
      <x:c r="BJ1658" s="37" t="str">
        <x:v>Oval serving tray — Blue</x:v>
      </x:c>
      <x:c r="BK1658" s="37" t="str">
        <x:v>الموديل والنسخة ورقم SKU مأخوذة من خلاصة المنتجات الرسمية لمتجر Mintra؛ لم تُنقل أي أسعار.</x:v>
      </x:c>
      <x:c r="BL1658" s="60" t="n">
        <x:v>46233</x:v>
      </x:c>
      <x:c r="BM1658" s="60" t="n">
        <x:v>46233</x:v>
      </x:c>
    </x:row>
    <x:row r="1659">
      <x:c r="A1659" s="37" t="str">
        <x:v>CASH-455DB22BDAAEBD</x:v>
      </x:c>
      <x:c r="B1659" s="37" t="str">
        <x:v>VAR-3FE52B5E0DB427|EG-063|STORE</x:v>
      </x:c>
      <x:c r="C1659" s="37" t="str">
        <x:v>VAR-3FE52B5E0DB427</x:v>
      </x:c>
      <x:c r="D1659" s="37" t="str">
        <x:v>MOD-61A86A1BE8779B</x:v>
      </x:c>
      <x:c r="E1659" s="37" t="str">
        <x:v>Mintra Oval serving tray Fuschia | 40 cm</x:v>
      </x:c>
      <x:c r="F1659" s="37" t="str">
        <x:v>المطبخ والأدوات المنزلية</x:v>
      </x:c>
      <x:c r="G1659" s="37" t="str">
        <x:v>صواني وسلال تقديم</x:v>
      </x:c>
      <x:c r="H1659" s="37" t="str">
        <x:v>Mintra</x:v>
      </x:c>
      <x:c r="I1659" s="37" t="str">
        <x:v>Oval serving tray</x:v>
      </x:c>
      <x:c r="J1659" s="37" t="str">
        <x:v>Fuschia</x:v>
      </x:c>
      <x:c r="K1659" s="37"/>
      <x:c r="L1659" s="37"/>
      <x:c r="M1659" s="37" t="str">
        <x:v>fuschia</x:v>
      </x:c>
      <x:c r="N1659" s="37" t="str">
        <x:v>97672</x:v>
      </x:c>
      <x:c r="O1659" s="37"/>
      <x:c r="P1659" s="37" t="str">
        <x:v>EG-063</x:v>
      </x:c>
      <x:c r="Q1659" s="37" t="str">
        <x:v>Mintra</x:v>
      </x:c>
      <x:c r="R1659" s="37" t="str">
        <x:v>علامة مباشرة/سلسلة</x:v>
      </x:c>
      <x:c r="S1659" s="37" t="str">
        <x:v>A</x:v>
      </x:c>
      <x:c r="T1659" s="37"/>
      <x:c r="U1659" s="37"/>
      <x:c r="V1659" s="37"/>
      <x:c r="W1659" s="37" t="str">
        <x:v>https://mintra.eg/products/oval-serving-tray-%D8%B3%D8%B1%D9%81%D9%8A%D8%B3_%D8%A7%D9%83%D9%84-_%D8%A8%D9%84%D8%A7%D8%B3%D8%AA%D9%8A%D9%83</x:v>
      </x:c>
      <x:c r="X1659" s="37" t="str">
        <x:v>تغذية منتجات</x:v>
      </x:c>
      <x:c r="Y1659" s="37" t="str">
        <x:v>EGP</x:v>
      </x:c>
      <x:c r="Z1659" s="56"/>
      <x:c r="AA1659" s="56"/>
      <x:c r="AB1659" s="56" t="str">
        <x:f>IF(OR(Z1659="",AA1659=""),"",MAX(0,AA1659-Z1659))</x:f>
      </x:c>
      <x:c r="AC1659" s="58" t="str">
        <x:f>IF(OR(Z1659="",AA1659="",AA1659=0),"",MAX(0,(AA1659-Z1659)/AA1659))</x:f>
      </x:c>
      <x:c r="AD1659" s="56"/>
      <x:c r="AE1659" s="56" t="str">
        <x:f>IF(Z1659="","",Z1659+IF(AD1659="",0,AD1659))</x:f>
      </x:c>
      <x:c r="AF1659" s="37" t="str">
        <x:f>IF(AD1659="","",AD1659=0)</x:f>
      </x:c>
      <x:c r="AG1659" s="37"/>
      <x:c r="AH1659" s="37"/>
      <x:c r="AI1659" s="37"/>
      <x:c r="AJ1659" s="37" t="str">
        <x:v>القاهرة</x:v>
      </x:c>
      <x:c r="AK1659" s="37"/>
      <x:c r="AL1659" s="37"/>
      <x:c r="AM1659" s="37"/>
      <x:c r="AN1659" s="37"/>
      <x:c r="AO1659" s="37"/>
      <x:c r="AP1659" s="37"/>
      <x:c r="AQ1659" s="54" t="b">
        <x:v>1</x:v>
      </x:c>
      <x:c r="AR1659" s="37"/>
      <x:c r="AS1659" s="37" t="str">
        <x:v>تغذية منتجات رسمية</x:v>
      </x:c>
      <x:c r="AT1659" s="37" t="str">
        <x:v>عالية</x:v>
      </x:c>
      <x:c r="AU1659" s="37" t="str">
        <x:v>official_store_product_feed</x:v>
      </x:c>
      <x:c r="AV1659" s="37" t="str">
        <x:v>تغذية منتجات</x:v>
      </x:c>
      <x:c r="AW1659" s="37" t="str">
        <x:v>https://mintra.eg/products/oval-serving-tray-%D8%B3%D8%B1%D9%81%D9%8A%D8%B3_%D8%A7%D9%83%D9%84-_%D8%A8%D9%84%D8%A7%D8%B3%D8%AA%D9%8A%D9%83</x:v>
      </x:c>
      <x:c r="AX1659" s="37" t="n">
        <x:v>1</x:v>
      </x:c>
      <x:c r="AY1659" s="60" t="n">
        <x:v>46233</x:v>
      </x:c>
      <x:c r="AZ1659" s="60"/>
      <x:c r="BA1659" s="60"/>
      <x:c r="BB1659" s="62" t="str">
        <x:f>IF(BA1659="","",(NOW()-BA1659)*24)</x:f>
      </x:c>
      <x:c r="BC1659" s="37" t="str">
        <x:f>IF(BA1659="","لم يُرصد",IF(BH1659&lt;&gt;TRUE,"غير نشط",IF(BD1659="فشل","فشل حالي",IF(BB1659&lt;=12,"حديث",IF(BB1659&lt;=24,"متأخر","قديم")))))</x:f>
        <x:v>لم يُرصد</x:v>
      </x:c>
      <x:c r="BD1659" s="37" t="str">
        <x:v>بانتظار أول رصد سعر</x:v>
      </x:c>
      <x:c r="BE1659" s="37" t="n">
        <x:v>0</x:v>
      </x:c>
      <x:c r="BF1659" s="37"/>
      <x:c r="BG1659" s="37"/>
      <x:c r="BH1659" s="54" t="b">
        <x:v>1</x:v>
      </x:c>
      <x:c r="BI1659" s="37" t="str">
        <x:v>جاهز لأول رصد</x:v>
      </x:c>
      <x:c r="BJ1659" s="37" t="str">
        <x:v>Oval serving tray — Fuschia</x:v>
      </x:c>
      <x:c r="BK1659" s="37" t="str">
        <x:v>الموديل والنسخة ورقم SKU مأخوذة من خلاصة المنتجات الرسمية لمتجر Mintra؛ لم تُنقل أي أسعار.</x:v>
      </x:c>
      <x:c r="BL1659" s="60" t="n">
        <x:v>46233</x:v>
      </x:c>
      <x:c r="BM1659" s="60" t="n">
        <x:v>46233</x:v>
      </x:c>
    </x:row>
    <x:row r="1660">
      <x:c r="A1660" s="37" t="str">
        <x:v>CASH-FA10B345BF69C7</x:v>
      </x:c>
      <x:c r="B1660" s="37" t="str">
        <x:v>VAR-2F9781139FD420|EG-063|STORE</x:v>
      </x:c>
      <x:c r="C1660" s="37" t="str">
        <x:v>VAR-2F9781139FD420</x:v>
      </x:c>
      <x:c r="D1660" s="37" t="str">
        <x:v>MOD-61A86A1BE8779B</x:v>
      </x:c>
      <x:c r="E1660" s="37" t="str">
        <x:v>Mintra Oval serving tray Orange | 40 cm</x:v>
      </x:c>
      <x:c r="F1660" s="37" t="str">
        <x:v>المطبخ والأدوات المنزلية</x:v>
      </x:c>
      <x:c r="G1660" s="37" t="str">
        <x:v>صواني وسلال تقديم</x:v>
      </x:c>
      <x:c r="H1660" s="37" t="str">
        <x:v>Mintra</x:v>
      </x:c>
      <x:c r="I1660" s="37" t="str">
        <x:v>Oval serving tray</x:v>
      </x:c>
      <x:c r="J1660" s="37" t="str">
        <x:v>Orange</x:v>
      </x:c>
      <x:c r="K1660" s="37"/>
      <x:c r="L1660" s="37"/>
      <x:c r="M1660" s="37" t="str">
        <x:v>orange</x:v>
      </x:c>
      <x:c r="N1660" s="37" t="str">
        <x:v>97669</x:v>
      </x:c>
      <x:c r="O1660" s="37"/>
      <x:c r="P1660" s="37" t="str">
        <x:v>EG-063</x:v>
      </x:c>
      <x:c r="Q1660" s="37" t="str">
        <x:v>Mintra</x:v>
      </x:c>
      <x:c r="R1660" s="37" t="str">
        <x:v>علامة مباشرة/سلسلة</x:v>
      </x:c>
      <x:c r="S1660" s="37" t="str">
        <x:v>A</x:v>
      </x:c>
      <x:c r="T1660" s="37"/>
      <x:c r="U1660" s="37"/>
      <x:c r="V1660" s="37"/>
      <x:c r="W1660" s="37" t="str">
        <x:v>https://mintra.eg/products/oval-serving-tray-%D8%B3%D8%B1%D9%81%D9%8A%D8%B3_%D8%A7%D9%83%D9%84-_%D8%A8%D9%84%D8%A7%D8%B3%D8%AA%D9%8A%D9%83</x:v>
      </x:c>
      <x:c r="X1660" s="37" t="str">
        <x:v>تغذية منتجات</x:v>
      </x:c>
      <x:c r="Y1660" s="37" t="str">
        <x:v>EGP</x:v>
      </x:c>
      <x:c r="Z1660" s="56"/>
      <x:c r="AA1660" s="56"/>
      <x:c r="AB1660" s="56" t="str">
        <x:f>IF(OR(Z1660="",AA1660=""),"",MAX(0,AA1660-Z1660))</x:f>
      </x:c>
      <x:c r="AC1660" s="58" t="str">
        <x:f>IF(OR(Z1660="",AA1660="",AA1660=0),"",MAX(0,(AA1660-Z1660)/AA1660))</x:f>
      </x:c>
      <x:c r="AD1660" s="56"/>
      <x:c r="AE1660" s="56" t="str">
        <x:f>IF(Z1660="","",Z1660+IF(AD1660="",0,AD1660))</x:f>
      </x:c>
      <x:c r="AF1660" s="37" t="str">
        <x:f>IF(AD1660="","",AD1660=0)</x:f>
      </x:c>
      <x:c r="AG1660" s="37"/>
      <x:c r="AH1660" s="37"/>
      <x:c r="AI1660" s="37"/>
      <x:c r="AJ1660" s="37" t="str">
        <x:v>القاهرة</x:v>
      </x:c>
      <x:c r="AK1660" s="37"/>
      <x:c r="AL1660" s="37"/>
      <x:c r="AM1660" s="37"/>
      <x:c r="AN1660" s="37"/>
      <x:c r="AO1660" s="37"/>
      <x:c r="AP1660" s="37"/>
      <x:c r="AQ1660" s="54" t="b">
        <x:v>1</x:v>
      </x:c>
      <x:c r="AR1660" s="37"/>
      <x:c r="AS1660" s="37" t="str">
        <x:v>تغذية منتجات رسمية</x:v>
      </x:c>
      <x:c r="AT1660" s="37" t="str">
        <x:v>عالية</x:v>
      </x:c>
      <x:c r="AU1660" s="37" t="str">
        <x:v>official_store_product_feed</x:v>
      </x:c>
      <x:c r="AV1660" s="37" t="str">
        <x:v>تغذية منتجات</x:v>
      </x:c>
      <x:c r="AW1660" s="37" t="str">
        <x:v>https://mintra.eg/products/oval-serving-tray-%D8%B3%D8%B1%D9%81%D9%8A%D8%B3_%D8%A7%D9%83%D9%84-_%D8%A8%D9%84%D8%A7%D8%B3%D8%AA%D9%8A%D9%83</x:v>
      </x:c>
      <x:c r="AX1660" s="37" t="n">
        <x:v>1</x:v>
      </x:c>
      <x:c r="AY1660" s="60" t="n">
        <x:v>46233</x:v>
      </x:c>
      <x:c r="AZ1660" s="60"/>
      <x:c r="BA1660" s="60"/>
      <x:c r="BB1660" s="62" t="str">
        <x:f>IF(BA1660="","",(NOW()-BA1660)*24)</x:f>
      </x:c>
      <x:c r="BC1660" s="37" t="str">
        <x:f>IF(BA1660="","لم يُرصد",IF(BH1660&lt;&gt;TRUE,"غير نشط",IF(BD1660="فشل","فشل حالي",IF(BB1660&lt;=12,"حديث",IF(BB1660&lt;=24,"متأخر","قديم")))))</x:f>
        <x:v>لم يُرصد</x:v>
      </x:c>
      <x:c r="BD1660" s="37" t="str">
        <x:v>بانتظار أول رصد سعر</x:v>
      </x:c>
      <x:c r="BE1660" s="37" t="n">
        <x:v>0</x:v>
      </x:c>
      <x:c r="BF1660" s="37"/>
      <x:c r="BG1660" s="37"/>
      <x:c r="BH1660" s="54" t="b">
        <x:v>1</x:v>
      </x:c>
      <x:c r="BI1660" s="37" t="str">
        <x:v>جاهز لأول رصد</x:v>
      </x:c>
      <x:c r="BJ1660" s="37" t="str">
        <x:v>Oval serving tray — Orange</x:v>
      </x:c>
      <x:c r="BK1660" s="37" t="str">
        <x:v>الموديل والنسخة ورقم SKU مأخوذة من خلاصة المنتجات الرسمية لمتجر Mintra؛ لم تُنقل أي أسعار.</x:v>
      </x:c>
      <x:c r="BL1660" s="60" t="n">
        <x:v>46233</x:v>
      </x:c>
      <x:c r="BM1660" s="60" t="n">
        <x:v>46233</x:v>
      </x:c>
    </x:row>
    <x:row r="1661">
      <x:c r="A1661" s="37" t="str">
        <x:v>CASH-5B4EF9D986BA41</x:v>
      </x:c>
      <x:c r="B1661" s="37" t="str">
        <x:v>VAR-258A3B585DF26F|EG-063|STORE</x:v>
      </x:c>
      <x:c r="C1661" s="37" t="str">
        <x:v>VAR-258A3B585DF26F</x:v>
      </x:c>
      <x:c r="D1661" s="37" t="str">
        <x:v>MOD-61A86A1BE8779B</x:v>
      </x:c>
      <x:c r="E1661" s="37" t="str">
        <x:v>Mintra Oval serving tray Red | 40 cm</x:v>
      </x:c>
      <x:c r="F1661" s="37" t="str">
        <x:v>المطبخ والأدوات المنزلية</x:v>
      </x:c>
      <x:c r="G1661" s="37" t="str">
        <x:v>صواني وسلال تقديم</x:v>
      </x:c>
      <x:c r="H1661" s="37" t="str">
        <x:v>Mintra</x:v>
      </x:c>
      <x:c r="I1661" s="37" t="str">
        <x:v>Oval serving tray</x:v>
      </x:c>
      <x:c r="J1661" s="37" t="str">
        <x:v>Red</x:v>
      </x:c>
      <x:c r="K1661" s="37"/>
      <x:c r="L1661" s="37"/>
      <x:c r="M1661" s="37" t="str">
        <x:v>red</x:v>
      </x:c>
      <x:c r="N1661" s="37" t="str">
        <x:v>97673</x:v>
      </x:c>
      <x:c r="O1661" s="37"/>
      <x:c r="P1661" s="37" t="str">
        <x:v>EG-063</x:v>
      </x:c>
      <x:c r="Q1661" s="37" t="str">
        <x:v>Mintra</x:v>
      </x:c>
      <x:c r="R1661" s="37" t="str">
        <x:v>علامة مباشرة/سلسلة</x:v>
      </x:c>
      <x:c r="S1661" s="37" t="str">
        <x:v>A</x:v>
      </x:c>
      <x:c r="T1661" s="37"/>
      <x:c r="U1661" s="37"/>
      <x:c r="V1661" s="37"/>
      <x:c r="W1661" s="37" t="str">
        <x:v>https://mintra.eg/products/oval-serving-tray-%D8%B3%D8%B1%D9%81%D9%8A%D8%B3_%D8%A7%D9%83%D9%84-_%D8%A8%D9%84%D8%A7%D8%B3%D8%AA%D9%8A%D9%83</x:v>
      </x:c>
      <x:c r="X1661" s="37" t="str">
        <x:v>تغذية منتجات</x:v>
      </x:c>
      <x:c r="Y1661" s="37" t="str">
        <x:v>EGP</x:v>
      </x:c>
      <x:c r="Z1661" s="56"/>
      <x:c r="AA1661" s="56"/>
      <x:c r="AB1661" s="56" t="str">
        <x:f>IF(OR(Z1661="",AA1661=""),"",MAX(0,AA1661-Z1661))</x:f>
      </x:c>
      <x:c r="AC1661" s="58" t="str">
        <x:f>IF(OR(Z1661="",AA1661="",AA1661=0),"",MAX(0,(AA1661-Z1661)/AA1661))</x:f>
      </x:c>
      <x:c r="AD1661" s="56"/>
      <x:c r="AE1661" s="56" t="str">
        <x:f>IF(Z1661="","",Z1661+IF(AD1661="",0,AD1661))</x:f>
      </x:c>
      <x:c r="AF1661" s="37" t="str">
        <x:f>IF(AD1661="","",AD1661=0)</x:f>
      </x:c>
      <x:c r="AG1661" s="37"/>
      <x:c r="AH1661" s="37"/>
      <x:c r="AI1661" s="37"/>
      <x:c r="AJ1661" s="37" t="str">
        <x:v>القاهرة</x:v>
      </x:c>
      <x:c r="AK1661" s="37"/>
      <x:c r="AL1661" s="37"/>
      <x:c r="AM1661" s="37"/>
      <x:c r="AN1661" s="37"/>
      <x:c r="AO1661" s="37"/>
      <x:c r="AP1661" s="37"/>
      <x:c r="AQ1661" s="54" t="b">
        <x:v>1</x:v>
      </x:c>
      <x:c r="AR1661" s="37"/>
      <x:c r="AS1661" s="37" t="str">
        <x:v>تغذية منتجات رسمية</x:v>
      </x:c>
      <x:c r="AT1661" s="37" t="str">
        <x:v>عالية</x:v>
      </x:c>
      <x:c r="AU1661" s="37" t="str">
        <x:v>official_store_product_feed</x:v>
      </x:c>
      <x:c r="AV1661" s="37" t="str">
        <x:v>تغذية منتجات</x:v>
      </x:c>
      <x:c r="AW1661" s="37" t="str">
        <x:v>https://mintra.eg/products/oval-serving-tray-%D8%B3%D8%B1%D9%81%D9%8A%D8%B3_%D8%A7%D9%83%D9%84-_%D8%A8%D9%84%D8%A7%D8%B3%D8%AA%D9%8A%D9%83</x:v>
      </x:c>
      <x:c r="AX1661" s="37" t="n">
        <x:v>1</x:v>
      </x:c>
      <x:c r="AY1661" s="60" t="n">
        <x:v>46233</x:v>
      </x:c>
      <x:c r="AZ1661" s="60"/>
      <x:c r="BA1661" s="60"/>
      <x:c r="BB1661" s="62" t="str">
        <x:f>IF(BA1661="","",(NOW()-BA1661)*24)</x:f>
      </x:c>
      <x:c r="BC1661" s="37" t="str">
        <x:f>IF(BA1661="","لم يُرصد",IF(BH1661&lt;&gt;TRUE,"غير نشط",IF(BD1661="فشل","فشل حالي",IF(BB1661&lt;=12,"حديث",IF(BB1661&lt;=24,"متأخر","قديم")))))</x:f>
        <x:v>لم يُرصد</x:v>
      </x:c>
      <x:c r="BD1661" s="37" t="str">
        <x:v>بانتظار أول رصد سعر</x:v>
      </x:c>
      <x:c r="BE1661" s="37" t="n">
        <x:v>0</x:v>
      </x:c>
      <x:c r="BF1661" s="37"/>
      <x:c r="BG1661" s="37"/>
      <x:c r="BH1661" s="54" t="b">
        <x:v>1</x:v>
      </x:c>
      <x:c r="BI1661" s="37" t="str">
        <x:v>جاهز لأول رصد</x:v>
      </x:c>
      <x:c r="BJ1661" s="37" t="str">
        <x:v>Oval serving tray — Red</x:v>
      </x:c>
      <x:c r="BK1661" s="37" t="str">
        <x:v>الموديل والنسخة ورقم SKU مأخوذة من خلاصة المنتجات الرسمية لمتجر Mintra؛ لم تُنقل أي أسعار.</x:v>
      </x:c>
      <x:c r="BL1661" s="60" t="n">
        <x:v>46233</x:v>
      </x:c>
      <x:c r="BM1661" s="60" t="n">
        <x:v>46233</x:v>
      </x:c>
    </x:row>
    <x:row r="1662">
      <x:c r="A1662" s="37" t="str">
        <x:v>CASH-B5FF83B4F5C4C9</x:v>
      </x:c>
      <x:c r="B1662" s="37" t="str">
        <x:v>VAR-D08DFAB6BEE90E|EG-063|STORE</x:v>
      </x:c>
      <x:c r="C1662" s="37" t="str">
        <x:v>VAR-D08DFAB6BEE90E</x:v>
      </x:c>
      <x:c r="D1662" s="37" t="str">
        <x:v>MOD-61A86A1BE8779B</x:v>
      </x:c>
      <x:c r="E1662" s="37" t="str">
        <x:v>Mintra Oval serving tray White | 40 cm</x:v>
      </x:c>
      <x:c r="F1662" s="37" t="str">
        <x:v>المطبخ والأدوات المنزلية</x:v>
      </x:c>
      <x:c r="G1662" s="37" t="str">
        <x:v>صواني وسلال تقديم</x:v>
      </x:c>
      <x:c r="H1662" s="37" t="str">
        <x:v>Mintra</x:v>
      </x:c>
      <x:c r="I1662" s="37" t="str">
        <x:v>Oval serving tray</x:v>
      </x:c>
      <x:c r="J1662" s="37" t="str">
        <x:v>White</x:v>
      </x:c>
      <x:c r="K1662" s="37"/>
      <x:c r="L1662" s="37"/>
      <x:c r="M1662" s="37" t="str">
        <x:v>white</x:v>
      </x:c>
      <x:c r="N1662" s="37" t="str">
        <x:v>97675</x:v>
      </x:c>
      <x:c r="O1662" s="37"/>
      <x:c r="P1662" s="37" t="str">
        <x:v>EG-063</x:v>
      </x:c>
      <x:c r="Q1662" s="37" t="str">
        <x:v>Mintra</x:v>
      </x:c>
      <x:c r="R1662" s="37" t="str">
        <x:v>علامة مباشرة/سلسلة</x:v>
      </x:c>
      <x:c r="S1662" s="37" t="str">
        <x:v>A</x:v>
      </x:c>
      <x:c r="T1662" s="37"/>
      <x:c r="U1662" s="37"/>
      <x:c r="V1662" s="37"/>
      <x:c r="W1662" s="37" t="str">
        <x:v>https://mintra.eg/products/oval-serving-tray-%D8%B3%D8%B1%D9%81%D9%8A%D8%B3_%D8%A7%D9%83%D9%84-_%D8%A8%D9%84%D8%A7%D8%B3%D8%AA%D9%8A%D9%83</x:v>
      </x:c>
      <x:c r="X1662" s="37" t="str">
        <x:v>تغذية منتجات</x:v>
      </x:c>
      <x:c r="Y1662" s="37" t="str">
        <x:v>EGP</x:v>
      </x:c>
      <x:c r="Z1662" s="56"/>
      <x:c r="AA1662" s="56"/>
      <x:c r="AB1662" s="56" t="str">
        <x:f>IF(OR(Z1662="",AA1662=""),"",MAX(0,AA1662-Z1662))</x:f>
      </x:c>
      <x:c r="AC1662" s="58" t="str">
        <x:f>IF(OR(Z1662="",AA1662="",AA1662=0),"",MAX(0,(AA1662-Z1662)/AA1662))</x:f>
      </x:c>
      <x:c r="AD1662" s="56"/>
      <x:c r="AE1662" s="56" t="str">
        <x:f>IF(Z1662="","",Z1662+IF(AD1662="",0,AD1662))</x:f>
      </x:c>
      <x:c r="AF1662" s="37" t="str">
        <x:f>IF(AD1662="","",AD1662=0)</x:f>
      </x:c>
      <x:c r="AG1662" s="37"/>
      <x:c r="AH1662" s="37"/>
      <x:c r="AI1662" s="37"/>
      <x:c r="AJ1662" s="37" t="str">
        <x:v>القاهرة</x:v>
      </x:c>
      <x:c r="AK1662" s="37"/>
      <x:c r="AL1662" s="37"/>
      <x:c r="AM1662" s="37"/>
      <x:c r="AN1662" s="37"/>
      <x:c r="AO1662" s="37"/>
      <x:c r="AP1662" s="37"/>
      <x:c r="AQ1662" s="54" t="b">
        <x:v>1</x:v>
      </x:c>
      <x:c r="AR1662" s="37"/>
      <x:c r="AS1662" s="37" t="str">
        <x:v>تغذية منتجات رسمية</x:v>
      </x:c>
      <x:c r="AT1662" s="37" t="str">
        <x:v>عالية</x:v>
      </x:c>
      <x:c r="AU1662" s="37" t="str">
        <x:v>official_store_product_feed</x:v>
      </x:c>
      <x:c r="AV1662" s="37" t="str">
        <x:v>تغذية منتجات</x:v>
      </x:c>
      <x:c r="AW1662" s="37" t="str">
        <x:v>https://mintra.eg/products/oval-serving-tray-%D8%B3%D8%B1%D9%81%D9%8A%D8%B3_%D8%A7%D9%83%D9%84-_%D8%A8%D9%84%D8%A7%D8%B3%D8%AA%D9%8A%D9%83</x:v>
      </x:c>
      <x:c r="AX1662" s="37" t="n">
        <x:v>1</x:v>
      </x:c>
      <x:c r="AY1662" s="60" t="n">
        <x:v>46233</x:v>
      </x:c>
      <x:c r="AZ1662" s="60"/>
      <x:c r="BA1662" s="60"/>
      <x:c r="BB1662" s="62" t="str">
        <x:f>IF(BA1662="","",(NOW()-BA1662)*24)</x:f>
      </x:c>
      <x:c r="BC1662" s="37" t="str">
        <x:f>IF(BA1662="","لم يُرصد",IF(BH1662&lt;&gt;TRUE,"غير نشط",IF(BD1662="فشل","فشل حالي",IF(BB1662&lt;=12,"حديث",IF(BB1662&lt;=24,"متأخر","قديم")))))</x:f>
        <x:v>لم يُرصد</x:v>
      </x:c>
      <x:c r="BD1662" s="37" t="str">
        <x:v>بانتظار أول رصد سعر</x:v>
      </x:c>
      <x:c r="BE1662" s="37" t="n">
        <x:v>0</x:v>
      </x:c>
      <x:c r="BF1662" s="37"/>
      <x:c r="BG1662" s="37"/>
      <x:c r="BH1662" s="54" t="b">
        <x:v>1</x:v>
      </x:c>
      <x:c r="BI1662" s="37" t="str">
        <x:v>جاهز لأول رصد</x:v>
      </x:c>
      <x:c r="BJ1662" s="37" t="str">
        <x:v>Oval serving tray — White</x:v>
      </x:c>
      <x:c r="BK1662" s="37" t="str">
        <x:v>الموديل والنسخة ورقم SKU مأخوذة من خلاصة المنتجات الرسمية لمتجر Mintra؛ لم تُنقل أي أسعار.</x:v>
      </x:c>
      <x:c r="BL1662" s="60" t="n">
        <x:v>46233</x:v>
      </x:c>
      <x:c r="BM1662" s="60" t="n">
        <x:v>46233</x:v>
      </x:c>
    </x:row>
    <x:row r="1663">
      <x:c r="A1663" s="37" t="str">
        <x:v>CASH-245A78AC203B0C</x:v>
      </x:c>
      <x:c r="B1663" s="37" t="str">
        <x:v>VAR-4AB00BA0F1E3E5|EG-063|STORE</x:v>
      </x:c>
      <x:c r="C1663" s="37" t="str">
        <x:v>VAR-4AB00BA0F1E3E5</x:v>
      </x:c>
      <x:c r="D1663" s="37" t="str">
        <x:v>MOD-61A86A1BE8779B</x:v>
      </x:c>
      <x:c r="E1663" s="37" t="str">
        <x:v>Mintra Oval serving tray Yellow | 40 cm</x:v>
      </x:c>
      <x:c r="F1663" s="37" t="str">
        <x:v>المطبخ والأدوات المنزلية</x:v>
      </x:c>
      <x:c r="G1663" s="37" t="str">
        <x:v>صواني وسلال تقديم</x:v>
      </x:c>
      <x:c r="H1663" s="37" t="str">
        <x:v>Mintra</x:v>
      </x:c>
      <x:c r="I1663" s="37" t="str">
        <x:v>Oval serving tray</x:v>
      </x:c>
      <x:c r="J1663" s="37" t="str">
        <x:v>Yellow</x:v>
      </x:c>
      <x:c r="K1663" s="37"/>
      <x:c r="L1663" s="37"/>
      <x:c r="M1663" s="37" t="str">
        <x:v>yellow</x:v>
      </x:c>
      <x:c r="N1663" s="37" t="str">
        <x:v>97670</x:v>
      </x:c>
      <x:c r="O1663" s="37"/>
      <x:c r="P1663" s="37" t="str">
        <x:v>EG-063</x:v>
      </x:c>
      <x:c r="Q1663" s="37" t="str">
        <x:v>Mintra</x:v>
      </x:c>
      <x:c r="R1663" s="37" t="str">
        <x:v>علامة مباشرة/سلسلة</x:v>
      </x:c>
      <x:c r="S1663" s="37" t="str">
        <x:v>A</x:v>
      </x:c>
      <x:c r="T1663" s="37"/>
      <x:c r="U1663" s="37"/>
      <x:c r="V1663" s="37"/>
      <x:c r="W1663" s="37" t="str">
        <x:v>https://mintra.eg/products/oval-serving-tray-%D8%B3%D8%B1%D9%81%D9%8A%D8%B3_%D8%A7%D9%83%D9%84-_%D8%A8%D9%84%D8%A7%D8%B3%D8%AA%D9%8A%D9%83</x:v>
      </x:c>
      <x:c r="X1663" s="37" t="str">
        <x:v>تغذية منتجات</x:v>
      </x:c>
      <x:c r="Y1663" s="37" t="str">
        <x:v>EGP</x:v>
      </x:c>
      <x:c r="Z1663" s="56"/>
      <x:c r="AA1663" s="56"/>
      <x:c r="AB1663" s="56" t="str">
        <x:f>IF(OR(Z1663="",AA1663=""),"",MAX(0,AA1663-Z1663))</x:f>
      </x:c>
      <x:c r="AC1663" s="58" t="str">
        <x:f>IF(OR(Z1663="",AA1663="",AA1663=0),"",MAX(0,(AA1663-Z1663)/AA1663))</x:f>
      </x:c>
      <x:c r="AD1663" s="56"/>
      <x:c r="AE1663" s="56" t="str">
        <x:f>IF(Z1663="","",Z1663+IF(AD1663="",0,AD1663))</x:f>
      </x:c>
      <x:c r="AF1663" s="37" t="str">
        <x:f>IF(AD1663="","",AD1663=0)</x:f>
      </x:c>
      <x:c r="AG1663" s="37"/>
      <x:c r="AH1663" s="37"/>
      <x:c r="AI1663" s="37"/>
      <x:c r="AJ1663" s="37" t="str">
        <x:v>القاهرة</x:v>
      </x:c>
      <x:c r="AK1663" s="37"/>
      <x:c r="AL1663" s="37"/>
      <x:c r="AM1663" s="37"/>
      <x:c r="AN1663" s="37"/>
      <x:c r="AO1663" s="37"/>
      <x:c r="AP1663" s="37"/>
      <x:c r="AQ1663" s="54" t="b">
        <x:v>1</x:v>
      </x:c>
      <x:c r="AR1663" s="37"/>
      <x:c r="AS1663" s="37" t="str">
        <x:v>تغذية منتجات رسمية</x:v>
      </x:c>
      <x:c r="AT1663" s="37" t="str">
        <x:v>عالية</x:v>
      </x:c>
      <x:c r="AU1663" s="37" t="str">
        <x:v>official_store_product_feed</x:v>
      </x:c>
      <x:c r="AV1663" s="37" t="str">
        <x:v>تغذية منتجات</x:v>
      </x:c>
      <x:c r="AW1663" s="37" t="str">
        <x:v>https://mintra.eg/products/oval-serving-tray-%D8%B3%D8%B1%D9%81%D9%8A%D8%B3_%D8%A7%D9%83%D9%84-_%D8%A8%D9%84%D8%A7%D8%B3%D8%AA%D9%8A%D9%83</x:v>
      </x:c>
      <x:c r="AX1663" s="37" t="n">
        <x:v>1</x:v>
      </x:c>
      <x:c r="AY1663" s="60" t="n">
        <x:v>46233</x:v>
      </x:c>
      <x:c r="AZ1663" s="60"/>
      <x:c r="BA1663" s="60"/>
      <x:c r="BB1663" s="62" t="str">
        <x:f>IF(BA1663="","",(NOW()-BA1663)*24)</x:f>
      </x:c>
      <x:c r="BC1663" s="37" t="str">
        <x:f>IF(BA1663="","لم يُرصد",IF(BH1663&lt;&gt;TRUE,"غير نشط",IF(BD1663="فشل","فشل حالي",IF(BB1663&lt;=12,"حديث",IF(BB1663&lt;=24,"متأخر","قديم")))))</x:f>
        <x:v>لم يُرصد</x:v>
      </x:c>
      <x:c r="BD1663" s="37" t="str">
        <x:v>بانتظار أول رصد سعر</x:v>
      </x:c>
      <x:c r="BE1663" s="37" t="n">
        <x:v>0</x:v>
      </x:c>
      <x:c r="BF1663" s="37"/>
      <x:c r="BG1663" s="37"/>
      <x:c r="BH1663" s="54" t="b">
        <x:v>1</x:v>
      </x:c>
      <x:c r="BI1663" s="37" t="str">
        <x:v>جاهز لأول رصد</x:v>
      </x:c>
      <x:c r="BJ1663" s="37" t="str">
        <x:v>Oval serving tray — Yellow</x:v>
      </x:c>
      <x:c r="BK1663" s="37" t="str">
        <x:v>الموديل والنسخة ورقم SKU مأخوذة من خلاصة المنتجات الرسمية لمتجر Mintra؛ لم تُنقل أي أسعار.</x:v>
      </x:c>
      <x:c r="BL1663" s="60" t="n">
        <x:v>46233</x:v>
      </x:c>
      <x:c r="BM1663" s="60" t="n">
        <x:v>46233</x:v>
      </x:c>
    </x:row>
    <x:row r="1664">
      <x:c r="A1664" s="37" t="str">
        <x:v>CASH-A1A5DA1D2D733E</x:v>
      </x:c>
      <x:c r="B1664" s="37" t="str">
        <x:v>VAR-5C80E9E96ABB63|EG-063|STORE</x:v>
      </x:c>
      <x:c r="C1664" s="37" t="str">
        <x:v>VAR-5C80E9E96ABB63</x:v>
      </x:c>
      <x:c r="D1664" s="37" t="str">
        <x:v>MOD-7318153F09BA1B</x:v>
      </x:c>
      <x:c r="E1664" s="37" t="str">
        <x:v>Mintra Rectangular Unbreakable tray Beige</x:v>
      </x:c>
      <x:c r="F1664" s="37" t="str">
        <x:v>المطبخ والأدوات المنزلية</x:v>
      </x:c>
      <x:c r="G1664" s="37" t="str">
        <x:v>صواني وسلال تقديم</x:v>
      </x:c>
      <x:c r="H1664" s="37" t="str">
        <x:v>Mintra</x:v>
      </x:c>
      <x:c r="I1664" s="37" t="str">
        <x:v>Rectangular Unbreakable tray</x:v>
      </x:c>
      <x:c r="J1664" s="37" t="str">
        <x:v>Beige</x:v>
      </x:c>
      <x:c r="K1664" s="37"/>
      <x:c r="L1664" s="37"/>
      <x:c r="M1664" s="37" t="str">
        <x:v>beige</x:v>
      </x:c>
      <x:c r="N1664" s="37" t="str">
        <x:v>05699</x:v>
      </x:c>
      <x:c r="O1664" s="37"/>
      <x:c r="P1664" s="37" t="str">
        <x:v>EG-063</x:v>
      </x:c>
      <x:c r="Q1664" s="37" t="str">
        <x:v>Mintra</x:v>
      </x:c>
      <x:c r="R1664" s="37" t="str">
        <x:v>علامة مباشرة/سلسلة</x:v>
      </x:c>
      <x:c r="S1664" s="37" t="str">
        <x:v>A</x:v>
      </x:c>
      <x:c r="T1664" s="37"/>
      <x:c r="U1664" s="37"/>
      <x:c r="V1664" s="37"/>
      <x:c r="W1664" s="37" t="str">
        <x:v>https://mintra.eg/products/rectangular-tray-%D8%B5%D9%8A%D9%86%D9%8A%D8%A9-%D8%A8%D9%84%D8%A7%D8%B3%D8%AA%D9%8A%D9%83-%D9%85%D8%B3%D8%AA%D8%B7%D9%8A%D9%84%D8%A9</x:v>
      </x:c>
      <x:c r="X1664" s="37" t="str">
        <x:v>تغذية منتجات</x:v>
      </x:c>
      <x:c r="Y1664" s="37" t="str">
        <x:v>EGP</x:v>
      </x:c>
      <x:c r="Z1664" s="56"/>
      <x:c r="AA1664" s="56"/>
      <x:c r="AB1664" s="56" t="str">
        <x:f>IF(OR(Z1664="",AA1664=""),"",MAX(0,AA1664-Z1664))</x:f>
      </x:c>
      <x:c r="AC1664" s="58" t="str">
        <x:f>IF(OR(Z1664="",AA1664="",AA1664=0),"",MAX(0,(AA1664-Z1664)/AA1664))</x:f>
      </x:c>
      <x:c r="AD1664" s="56"/>
      <x:c r="AE1664" s="56" t="str">
        <x:f>IF(Z1664="","",Z1664+IF(AD1664="",0,AD1664))</x:f>
      </x:c>
      <x:c r="AF1664" s="37" t="str">
        <x:f>IF(AD1664="","",AD1664=0)</x:f>
      </x:c>
      <x:c r="AG1664" s="37"/>
      <x:c r="AH1664" s="37"/>
      <x:c r="AI1664" s="37"/>
      <x:c r="AJ1664" s="37" t="str">
        <x:v>القاهرة</x:v>
      </x:c>
      <x:c r="AK1664" s="37"/>
      <x:c r="AL1664" s="37"/>
      <x:c r="AM1664" s="37"/>
      <x:c r="AN1664" s="37"/>
      <x:c r="AO1664" s="37"/>
      <x:c r="AP1664" s="37"/>
      <x:c r="AQ1664" s="54" t="b">
        <x:v>1</x:v>
      </x:c>
      <x:c r="AR1664" s="37"/>
      <x:c r="AS1664" s="37" t="str">
        <x:v>تغذية منتجات رسمية</x:v>
      </x:c>
      <x:c r="AT1664" s="37" t="str">
        <x:v>عالية</x:v>
      </x:c>
      <x:c r="AU1664" s="37" t="str">
        <x:v>official_store_product_feed</x:v>
      </x:c>
      <x:c r="AV1664" s="37" t="str">
        <x:v>تغذية منتجات</x:v>
      </x:c>
      <x:c r="AW1664" s="37" t="str">
        <x:v>https://mintra.eg/products/rectangular-tray-%D8%B5%D9%8A%D9%86%D9%8A%D8%A9-%D8%A8%D9%84%D8%A7%D8%B3%D8%AA%D9%8A%D9%83-%D9%85%D8%B3%D8%AA%D8%B7%D9%8A%D9%84%D8%A9</x:v>
      </x:c>
      <x:c r="AX1664" s="37" t="n">
        <x:v>1</x:v>
      </x:c>
      <x:c r="AY1664" s="60" t="n">
        <x:v>46233</x:v>
      </x:c>
      <x:c r="AZ1664" s="60"/>
      <x:c r="BA1664" s="60"/>
      <x:c r="BB1664" s="62" t="str">
        <x:f>IF(BA1664="","",(NOW()-BA1664)*24)</x:f>
      </x:c>
      <x:c r="BC1664" s="37" t="str">
        <x:f>IF(BA1664="","لم يُرصد",IF(BH1664&lt;&gt;TRUE,"غير نشط",IF(BD1664="فشل","فشل حالي",IF(BB1664&lt;=12,"حديث",IF(BB1664&lt;=24,"متأخر","قديم")))))</x:f>
        <x:v>لم يُرصد</x:v>
      </x:c>
      <x:c r="BD1664" s="37" t="str">
        <x:v>بانتظار أول رصد سعر</x:v>
      </x:c>
      <x:c r="BE1664" s="37" t="n">
        <x:v>0</x:v>
      </x:c>
      <x:c r="BF1664" s="37"/>
      <x:c r="BG1664" s="37"/>
      <x:c r="BH1664" s="54" t="b">
        <x:v>1</x:v>
      </x:c>
      <x:c r="BI1664" s="37" t="str">
        <x:v>جاهز لأول رصد</x:v>
      </x:c>
      <x:c r="BJ1664" s="37" t="str">
        <x:v>Rectangular Unbreakable tray — Beige</x:v>
      </x:c>
      <x:c r="BK1664" s="37" t="str">
        <x:v>الموديل والنسخة ورقم SKU مأخوذة من خلاصة المنتجات الرسمية لمتجر Mintra؛ لم تُنقل أي أسعار.</x:v>
      </x:c>
      <x:c r="BL1664" s="60" t="n">
        <x:v>46233</x:v>
      </x:c>
      <x:c r="BM1664" s="60" t="n">
        <x:v>46233</x:v>
      </x:c>
    </x:row>
    <x:row r="1665">
      <x:c r="A1665" s="37" t="str">
        <x:v>CASH-2044A6129135E2</x:v>
      </x:c>
      <x:c r="B1665" s="37" t="str">
        <x:v>VAR-E4911D84455979|EG-063|STORE</x:v>
      </x:c>
      <x:c r="C1665" s="37" t="str">
        <x:v>VAR-E4911D84455979</x:v>
      </x:c>
      <x:c r="D1665" s="37" t="str">
        <x:v>MOD-7318153F09BA1B</x:v>
      </x:c>
      <x:c r="E1665" s="37" t="str">
        <x:v>Mintra Rectangular Unbreakable tray Black</x:v>
      </x:c>
      <x:c r="F1665" s="37" t="str">
        <x:v>المطبخ والأدوات المنزلية</x:v>
      </x:c>
      <x:c r="G1665" s="37" t="str">
        <x:v>صواني وسلال تقديم</x:v>
      </x:c>
      <x:c r="H1665" s="37" t="str">
        <x:v>Mintra</x:v>
      </x:c>
      <x:c r="I1665" s="37" t="str">
        <x:v>Rectangular Unbreakable tray</x:v>
      </x:c>
      <x:c r="J1665" s="37" t="str">
        <x:v>Black</x:v>
      </x:c>
      <x:c r="K1665" s="37"/>
      <x:c r="L1665" s="37"/>
      <x:c r="M1665" s="37" t="str">
        <x:v>black</x:v>
      </x:c>
      <x:c r="N1665" s="37" t="str">
        <x:v>14236</x:v>
      </x:c>
      <x:c r="O1665" s="37"/>
      <x:c r="P1665" s="37" t="str">
        <x:v>EG-063</x:v>
      </x:c>
      <x:c r="Q1665" s="37" t="str">
        <x:v>Mintra</x:v>
      </x:c>
      <x:c r="R1665" s="37" t="str">
        <x:v>علامة مباشرة/سلسلة</x:v>
      </x:c>
      <x:c r="S1665" s="37" t="str">
        <x:v>A</x:v>
      </x:c>
      <x:c r="T1665" s="37"/>
      <x:c r="U1665" s="37"/>
      <x:c r="V1665" s="37"/>
      <x:c r="W1665" s="37" t="str">
        <x:v>https://mintra.eg/products/rectangular-tray-%D8%B5%D9%8A%D9%86%D9%8A%D8%A9-%D8%A8%D9%84%D8%A7%D8%B3%D8%AA%D9%8A%D9%83-%D9%85%D8%B3%D8%AA%D8%B7%D9%8A%D9%84%D8%A9</x:v>
      </x:c>
      <x:c r="X1665" s="37" t="str">
        <x:v>تغذية منتجات</x:v>
      </x:c>
      <x:c r="Y1665" s="37" t="str">
        <x:v>EGP</x:v>
      </x:c>
      <x:c r="Z1665" s="56"/>
      <x:c r="AA1665" s="56"/>
      <x:c r="AB1665" s="56" t="str">
        <x:f>IF(OR(Z1665="",AA1665=""),"",MAX(0,AA1665-Z1665))</x:f>
      </x:c>
      <x:c r="AC1665" s="58" t="str">
        <x:f>IF(OR(Z1665="",AA1665="",AA1665=0),"",MAX(0,(AA1665-Z1665)/AA1665))</x:f>
      </x:c>
      <x:c r="AD1665" s="56"/>
      <x:c r="AE1665" s="56" t="str">
        <x:f>IF(Z1665="","",Z1665+IF(AD1665="",0,AD1665))</x:f>
      </x:c>
      <x:c r="AF1665" s="37" t="str">
        <x:f>IF(AD1665="","",AD1665=0)</x:f>
      </x:c>
      <x:c r="AG1665" s="37"/>
      <x:c r="AH1665" s="37"/>
      <x:c r="AI1665" s="37"/>
      <x:c r="AJ1665" s="37" t="str">
        <x:v>القاهرة</x:v>
      </x:c>
      <x:c r="AK1665" s="37"/>
      <x:c r="AL1665" s="37"/>
      <x:c r="AM1665" s="37"/>
      <x:c r="AN1665" s="37"/>
      <x:c r="AO1665" s="37"/>
      <x:c r="AP1665" s="37"/>
      <x:c r="AQ1665" s="54" t="b">
        <x:v>1</x:v>
      </x:c>
      <x:c r="AR1665" s="37"/>
      <x:c r="AS1665" s="37" t="str">
        <x:v>تغذية منتجات رسمية</x:v>
      </x:c>
      <x:c r="AT1665" s="37" t="str">
        <x:v>عالية</x:v>
      </x:c>
      <x:c r="AU1665" s="37" t="str">
        <x:v>official_store_product_feed</x:v>
      </x:c>
      <x:c r="AV1665" s="37" t="str">
        <x:v>تغذية منتجات</x:v>
      </x:c>
      <x:c r="AW1665" s="37" t="str">
        <x:v>https://mintra.eg/products/rectangular-tray-%D8%B5%D9%8A%D9%86%D9%8A%D8%A9-%D8%A8%D9%84%D8%A7%D8%B3%D8%AA%D9%8A%D9%83-%D9%85%D8%B3%D8%AA%D8%B7%D9%8A%D9%84%D8%A9</x:v>
      </x:c>
      <x:c r="AX1665" s="37" t="n">
        <x:v>1</x:v>
      </x:c>
      <x:c r="AY1665" s="60" t="n">
        <x:v>46233</x:v>
      </x:c>
      <x:c r="AZ1665" s="60"/>
      <x:c r="BA1665" s="60"/>
      <x:c r="BB1665" s="62" t="str">
        <x:f>IF(BA1665="","",(NOW()-BA1665)*24)</x:f>
      </x:c>
      <x:c r="BC1665" s="37" t="str">
        <x:f>IF(BA1665="","لم يُرصد",IF(BH1665&lt;&gt;TRUE,"غير نشط",IF(BD1665="فشل","فشل حالي",IF(BB1665&lt;=12,"حديث",IF(BB1665&lt;=24,"متأخر","قديم")))))</x:f>
        <x:v>لم يُرصد</x:v>
      </x:c>
      <x:c r="BD1665" s="37" t="str">
        <x:v>بانتظار أول رصد سعر</x:v>
      </x:c>
      <x:c r="BE1665" s="37" t="n">
        <x:v>0</x:v>
      </x:c>
      <x:c r="BF1665" s="37"/>
      <x:c r="BG1665" s="37"/>
      <x:c r="BH1665" s="54" t="b">
        <x:v>1</x:v>
      </x:c>
      <x:c r="BI1665" s="37" t="str">
        <x:v>جاهز لأول رصد</x:v>
      </x:c>
      <x:c r="BJ1665" s="37" t="str">
        <x:v>Rectangular Unbreakable tray — Black</x:v>
      </x:c>
      <x:c r="BK1665" s="37" t="str">
        <x:v>الموديل والنسخة ورقم SKU مأخوذة من خلاصة المنتجات الرسمية لمتجر Mintra؛ لم تُنقل أي أسعار.</x:v>
      </x:c>
      <x:c r="BL1665" s="60" t="n">
        <x:v>46233</x:v>
      </x:c>
      <x:c r="BM1665" s="60" t="n">
        <x:v>46233</x:v>
      </x:c>
    </x:row>
    <x:row r="1666">
      <x:c r="A1666" s="37" t="str">
        <x:v>CASH-61DA751B988F5C</x:v>
      </x:c>
      <x:c r="B1666" s="37" t="str">
        <x:v>VAR-B0F3E71975EE9B|EG-063|STORE</x:v>
      </x:c>
      <x:c r="C1666" s="37" t="str">
        <x:v>VAR-B0F3E71975EE9B</x:v>
      </x:c>
      <x:c r="D1666" s="37" t="str">
        <x:v>MOD-7318153F09BA1B</x:v>
      </x:c>
      <x:c r="E1666" s="37" t="str">
        <x:v>Mintra Rectangular Unbreakable tray Blue</x:v>
      </x:c>
      <x:c r="F1666" s="37" t="str">
        <x:v>المطبخ والأدوات المنزلية</x:v>
      </x:c>
      <x:c r="G1666" s="37" t="str">
        <x:v>صواني وسلال تقديم</x:v>
      </x:c>
      <x:c r="H1666" s="37" t="str">
        <x:v>Mintra</x:v>
      </x:c>
      <x:c r="I1666" s="37" t="str">
        <x:v>Rectangular Unbreakable tray</x:v>
      </x:c>
      <x:c r="J1666" s="37" t="str">
        <x:v>Blue</x:v>
      </x:c>
      <x:c r="K1666" s="37"/>
      <x:c r="L1666" s="37"/>
      <x:c r="M1666" s="37" t="str">
        <x:v>blue</x:v>
      </x:c>
      <x:c r="N1666" s="37" t="str">
        <x:v>05698</x:v>
      </x:c>
      <x:c r="O1666" s="37"/>
      <x:c r="P1666" s="37" t="str">
        <x:v>EG-063</x:v>
      </x:c>
      <x:c r="Q1666" s="37" t="str">
        <x:v>Mintra</x:v>
      </x:c>
      <x:c r="R1666" s="37" t="str">
        <x:v>علامة مباشرة/سلسلة</x:v>
      </x:c>
      <x:c r="S1666" s="37" t="str">
        <x:v>A</x:v>
      </x:c>
      <x:c r="T1666" s="37"/>
      <x:c r="U1666" s="37"/>
      <x:c r="V1666" s="37"/>
      <x:c r="W1666" s="37" t="str">
        <x:v>https://mintra.eg/products/rectangular-tray-%D8%B5%D9%8A%D9%86%D9%8A%D8%A9-%D8%A8%D9%84%D8%A7%D8%B3%D8%AA%D9%8A%D9%83-%D9%85%D8%B3%D8%AA%D8%B7%D9%8A%D9%84%D8%A9</x:v>
      </x:c>
      <x:c r="X1666" s="37" t="str">
        <x:v>تغذية منتجات</x:v>
      </x:c>
      <x:c r="Y1666" s="37" t="str">
        <x:v>EGP</x:v>
      </x:c>
      <x:c r="Z1666" s="56"/>
      <x:c r="AA1666" s="56"/>
      <x:c r="AB1666" s="56" t="str">
        <x:f>IF(OR(Z1666="",AA1666=""),"",MAX(0,AA1666-Z1666))</x:f>
      </x:c>
      <x:c r="AC1666" s="58" t="str">
        <x:f>IF(OR(Z1666="",AA1666="",AA1666=0),"",MAX(0,(AA1666-Z1666)/AA1666))</x:f>
      </x:c>
      <x:c r="AD1666" s="56"/>
      <x:c r="AE1666" s="56" t="str">
        <x:f>IF(Z1666="","",Z1666+IF(AD1666="",0,AD1666))</x:f>
      </x:c>
      <x:c r="AF1666" s="37" t="str">
        <x:f>IF(AD1666="","",AD1666=0)</x:f>
      </x:c>
      <x:c r="AG1666" s="37"/>
      <x:c r="AH1666" s="37"/>
      <x:c r="AI1666" s="37"/>
      <x:c r="AJ1666" s="37" t="str">
        <x:v>القاهرة</x:v>
      </x:c>
      <x:c r="AK1666" s="37"/>
      <x:c r="AL1666" s="37"/>
      <x:c r="AM1666" s="37"/>
      <x:c r="AN1666" s="37"/>
      <x:c r="AO1666" s="37"/>
      <x:c r="AP1666" s="37"/>
      <x:c r="AQ1666" s="54" t="b">
        <x:v>1</x:v>
      </x:c>
      <x:c r="AR1666" s="37"/>
      <x:c r="AS1666" s="37" t="str">
        <x:v>تغذية منتجات رسمية</x:v>
      </x:c>
      <x:c r="AT1666" s="37" t="str">
        <x:v>عالية</x:v>
      </x:c>
      <x:c r="AU1666" s="37" t="str">
        <x:v>official_store_product_feed</x:v>
      </x:c>
      <x:c r="AV1666" s="37" t="str">
        <x:v>تغذية منتجات</x:v>
      </x:c>
      <x:c r="AW1666" s="37" t="str">
        <x:v>https://mintra.eg/products/rectangular-tray-%D8%B5%D9%8A%D9%86%D9%8A%D8%A9-%D8%A8%D9%84%D8%A7%D8%B3%D8%AA%D9%8A%D9%83-%D9%85%D8%B3%D8%AA%D8%B7%D9%8A%D9%84%D8%A9</x:v>
      </x:c>
      <x:c r="AX1666" s="37" t="n">
        <x:v>1</x:v>
      </x:c>
      <x:c r="AY1666" s="60" t="n">
        <x:v>46233</x:v>
      </x:c>
      <x:c r="AZ1666" s="60"/>
      <x:c r="BA1666" s="60"/>
      <x:c r="BB1666" s="62" t="str">
        <x:f>IF(BA1666="","",(NOW()-BA1666)*24)</x:f>
      </x:c>
      <x:c r="BC1666" s="37" t="str">
        <x:f>IF(BA1666="","لم يُرصد",IF(BH1666&lt;&gt;TRUE,"غير نشط",IF(BD1666="فشل","فشل حالي",IF(BB1666&lt;=12,"حديث",IF(BB1666&lt;=24,"متأخر","قديم")))))</x:f>
        <x:v>لم يُرصد</x:v>
      </x:c>
      <x:c r="BD1666" s="37" t="str">
        <x:v>بانتظار أول رصد سعر</x:v>
      </x:c>
      <x:c r="BE1666" s="37" t="n">
        <x:v>0</x:v>
      </x:c>
      <x:c r="BF1666" s="37"/>
      <x:c r="BG1666" s="37"/>
      <x:c r="BH1666" s="54" t="b">
        <x:v>1</x:v>
      </x:c>
      <x:c r="BI1666" s="37" t="str">
        <x:v>جاهز لأول رصد</x:v>
      </x:c>
      <x:c r="BJ1666" s="37" t="str">
        <x:v>Rectangular Unbreakable tray — Blue</x:v>
      </x:c>
      <x:c r="BK1666" s="37" t="str">
        <x:v>الموديل والنسخة ورقم SKU مأخوذة من خلاصة المنتجات الرسمية لمتجر Mintra؛ لم تُنقل أي أسعار.</x:v>
      </x:c>
      <x:c r="BL1666" s="60" t="n">
        <x:v>46233</x:v>
      </x:c>
      <x:c r="BM1666" s="60" t="n">
        <x:v>46233</x:v>
      </x:c>
    </x:row>
    <x:row r="1667">
      <x:c r="A1667" s="37" t="str">
        <x:v>CASH-46F6AFE1FE2309</x:v>
      </x:c>
      <x:c r="B1667" s="37" t="str">
        <x:v>VAR-217370424A3EFD|EG-063|STORE</x:v>
      </x:c>
      <x:c r="C1667" s="37" t="str">
        <x:v>VAR-217370424A3EFD</x:v>
      </x:c>
      <x:c r="D1667" s="37" t="str">
        <x:v>MOD-7318153F09BA1B</x:v>
      </x:c>
      <x:c r="E1667" s="37" t="str">
        <x:v>Mintra Rectangular Unbreakable tray Dark Blue | blue / dark blue</x:v>
      </x:c>
      <x:c r="F1667" s="37" t="str">
        <x:v>المطبخ والأدوات المنزلية</x:v>
      </x:c>
      <x:c r="G1667" s="37" t="str">
        <x:v>صواني وسلال تقديم</x:v>
      </x:c>
      <x:c r="H1667" s="37" t="str">
        <x:v>Mintra</x:v>
      </x:c>
      <x:c r="I1667" s="37" t="str">
        <x:v>Rectangular Unbreakable tray</x:v>
      </x:c>
      <x:c r="J1667" s="37" t="str">
        <x:v>Dark Blue</x:v>
      </x:c>
      <x:c r="K1667" s="37"/>
      <x:c r="L1667" s="37"/>
      <x:c r="M1667" s="37" t="str">
        <x:v>blue / dark blue</x:v>
      </x:c>
      <x:c r="N1667" s="37" t="str">
        <x:v>09858</x:v>
      </x:c>
      <x:c r="O1667" s="37"/>
      <x:c r="P1667" s="37" t="str">
        <x:v>EG-063</x:v>
      </x:c>
      <x:c r="Q1667" s="37" t="str">
        <x:v>Mintra</x:v>
      </x:c>
      <x:c r="R1667" s="37" t="str">
        <x:v>علامة مباشرة/سلسلة</x:v>
      </x:c>
      <x:c r="S1667" s="37" t="str">
        <x:v>A</x:v>
      </x:c>
      <x:c r="T1667" s="37"/>
      <x:c r="U1667" s="37"/>
      <x:c r="V1667" s="37"/>
      <x:c r="W1667" s="37" t="str">
        <x:v>https://mintra.eg/products/rectangular-tray-%D8%B5%D9%8A%D9%86%D9%8A%D8%A9-%D8%A8%D9%84%D8%A7%D8%B3%D8%AA%D9%8A%D9%83-%D9%85%D8%B3%D8%AA%D8%B7%D9%8A%D9%84%D8%A9</x:v>
      </x:c>
      <x:c r="X1667" s="37" t="str">
        <x:v>تغذية منتجات</x:v>
      </x:c>
      <x:c r="Y1667" s="37" t="str">
        <x:v>EGP</x:v>
      </x:c>
      <x:c r="Z1667" s="56"/>
      <x:c r="AA1667" s="56"/>
      <x:c r="AB1667" s="56" t="str">
        <x:f>IF(OR(Z1667="",AA1667=""),"",MAX(0,AA1667-Z1667))</x:f>
      </x:c>
      <x:c r="AC1667" s="58" t="str">
        <x:f>IF(OR(Z1667="",AA1667="",AA1667=0),"",MAX(0,(AA1667-Z1667)/AA1667))</x:f>
      </x:c>
      <x:c r="AD1667" s="56"/>
      <x:c r="AE1667" s="56" t="str">
        <x:f>IF(Z1667="","",Z1667+IF(AD1667="",0,AD1667))</x:f>
      </x:c>
      <x:c r="AF1667" s="37" t="str">
        <x:f>IF(AD1667="","",AD1667=0)</x:f>
      </x:c>
      <x:c r="AG1667" s="37"/>
      <x:c r="AH1667" s="37"/>
      <x:c r="AI1667" s="37"/>
      <x:c r="AJ1667" s="37" t="str">
        <x:v>القاهرة</x:v>
      </x:c>
      <x:c r="AK1667" s="37"/>
      <x:c r="AL1667" s="37"/>
      <x:c r="AM1667" s="37"/>
      <x:c r="AN1667" s="37"/>
      <x:c r="AO1667" s="37"/>
      <x:c r="AP1667" s="37"/>
      <x:c r="AQ1667" s="54" t="b">
        <x:v>1</x:v>
      </x:c>
      <x:c r="AR1667" s="37"/>
      <x:c r="AS1667" s="37" t="str">
        <x:v>تغذية منتجات رسمية</x:v>
      </x:c>
      <x:c r="AT1667" s="37" t="str">
        <x:v>عالية</x:v>
      </x:c>
      <x:c r="AU1667" s="37" t="str">
        <x:v>official_store_product_feed</x:v>
      </x:c>
      <x:c r="AV1667" s="37" t="str">
        <x:v>تغذية منتجات</x:v>
      </x:c>
      <x:c r="AW1667" s="37" t="str">
        <x:v>https://mintra.eg/products/rectangular-tray-%D8%B5%D9%8A%D9%86%D9%8A%D8%A9-%D8%A8%D9%84%D8%A7%D8%B3%D8%AA%D9%8A%D9%83-%D9%85%D8%B3%D8%AA%D8%B7%D9%8A%D9%84%D8%A9</x:v>
      </x:c>
      <x:c r="AX1667" s="37" t="n">
        <x:v>1</x:v>
      </x:c>
      <x:c r="AY1667" s="60" t="n">
        <x:v>46233</x:v>
      </x:c>
      <x:c r="AZ1667" s="60"/>
      <x:c r="BA1667" s="60"/>
      <x:c r="BB1667" s="62" t="str">
        <x:f>IF(BA1667="","",(NOW()-BA1667)*24)</x:f>
      </x:c>
      <x:c r="BC1667" s="37" t="str">
        <x:f>IF(BA1667="","لم يُرصد",IF(BH1667&lt;&gt;TRUE,"غير نشط",IF(BD1667="فشل","فشل حالي",IF(BB1667&lt;=12,"حديث",IF(BB1667&lt;=24,"متأخر","قديم")))))</x:f>
        <x:v>لم يُرصد</x:v>
      </x:c>
      <x:c r="BD1667" s="37" t="str">
        <x:v>بانتظار أول رصد سعر</x:v>
      </x:c>
      <x:c r="BE1667" s="37" t="n">
        <x:v>0</x:v>
      </x:c>
      <x:c r="BF1667" s="37"/>
      <x:c r="BG1667" s="37"/>
      <x:c r="BH1667" s="54" t="b">
        <x:v>1</x:v>
      </x:c>
      <x:c r="BI1667" s="37" t="str">
        <x:v>جاهز لأول رصد</x:v>
      </x:c>
      <x:c r="BJ1667" s="37" t="str">
        <x:v>Rectangular Unbreakable tray — Dark Blue</x:v>
      </x:c>
      <x:c r="BK1667" s="37" t="str">
        <x:v>الموديل والنسخة ورقم SKU مأخوذة من خلاصة المنتجات الرسمية لمتجر Mintra؛ لم تُنقل أي أسعار.</x:v>
      </x:c>
      <x:c r="BL1667" s="60" t="n">
        <x:v>46233</x:v>
      </x:c>
      <x:c r="BM1667" s="60" t="n">
        <x:v>46233</x:v>
      </x:c>
    </x:row>
    <x:row r="1668">
      <x:c r="A1668" s="37" t="str">
        <x:v>CASH-F4A0DDDE18A083</x:v>
      </x:c>
      <x:c r="B1668" s="37" t="str">
        <x:v>VAR-D832BC14AF35D2|EG-063|STORE</x:v>
      </x:c>
      <x:c r="C1668" s="37" t="str">
        <x:v>VAR-D832BC14AF35D2</x:v>
      </x:c>
      <x:c r="D1668" s="37" t="str">
        <x:v>MOD-7318153F09BA1B</x:v>
      </x:c>
      <x:c r="E1668" s="37" t="str">
        <x:v>Mintra Rectangular Unbreakable tray Lavender</x:v>
      </x:c>
      <x:c r="F1668" s="37" t="str">
        <x:v>المطبخ والأدوات المنزلية</x:v>
      </x:c>
      <x:c r="G1668" s="37" t="str">
        <x:v>صواني وسلال تقديم</x:v>
      </x:c>
      <x:c r="H1668" s="37" t="str">
        <x:v>Mintra</x:v>
      </x:c>
      <x:c r="I1668" s="37" t="str">
        <x:v>Rectangular Unbreakable tray</x:v>
      </x:c>
      <x:c r="J1668" s="37" t="str">
        <x:v>Lavender</x:v>
      </x:c>
      <x:c r="K1668" s="37"/>
      <x:c r="L1668" s="37"/>
      <x:c r="M1668" s="37" t="str">
        <x:v>lavender</x:v>
      </x:c>
      <x:c r="N1668" s="37" t="str">
        <x:v>09856</x:v>
      </x:c>
      <x:c r="O1668" s="37"/>
      <x:c r="P1668" s="37" t="str">
        <x:v>EG-063</x:v>
      </x:c>
      <x:c r="Q1668" s="37" t="str">
        <x:v>Mintra</x:v>
      </x:c>
      <x:c r="R1668" s="37" t="str">
        <x:v>علامة مباشرة/سلسلة</x:v>
      </x:c>
      <x:c r="S1668" s="37" t="str">
        <x:v>A</x:v>
      </x:c>
      <x:c r="T1668" s="37"/>
      <x:c r="U1668" s="37"/>
      <x:c r="V1668" s="37"/>
      <x:c r="W1668" s="37" t="str">
        <x:v>https://mintra.eg/products/rectangular-tray-%D8%B5%D9%8A%D9%86%D9%8A%D8%A9-%D8%A8%D9%84%D8%A7%D8%B3%D8%AA%D9%8A%D9%83-%D9%85%D8%B3%D8%AA%D8%B7%D9%8A%D9%84%D8%A9</x:v>
      </x:c>
      <x:c r="X1668" s="37" t="str">
        <x:v>تغذية منتجات</x:v>
      </x:c>
      <x:c r="Y1668" s="37" t="str">
        <x:v>EGP</x:v>
      </x:c>
      <x:c r="Z1668" s="56"/>
      <x:c r="AA1668" s="56"/>
      <x:c r="AB1668" s="56" t="str">
        <x:f>IF(OR(Z1668="",AA1668=""),"",MAX(0,AA1668-Z1668))</x:f>
      </x:c>
      <x:c r="AC1668" s="58" t="str">
        <x:f>IF(OR(Z1668="",AA1668="",AA1668=0),"",MAX(0,(AA1668-Z1668)/AA1668))</x:f>
      </x:c>
      <x:c r="AD1668" s="56"/>
      <x:c r="AE1668" s="56" t="str">
        <x:f>IF(Z1668="","",Z1668+IF(AD1668="",0,AD1668))</x:f>
      </x:c>
      <x:c r="AF1668" s="37" t="str">
        <x:f>IF(AD1668="","",AD1668=0)</x:f>
      </x:c>
      <x:c r="AG1668" s="37"/>
      <x:c r="AH1668" s="37"/>
      <x:c r="AI1668" s="37"/>
      <x:c r="AJ1668" s="37" t="str">
        <x:v>القاهرة</x:v>
      </x:c>
      <x:c r="AK1668" s="37"/>
      <x:c r="AL1668" s="37"/>
      <x:c r="AM1668" s="37"/>
      <x:c r="AN1668" s="37"/>
      <x:c r="AO1668" s="37"/>
      <x:c r="AP1668" s="37"/>
      <x:c r="AQ1668" s="54" t="b">
        <x:v>1</x:v>
      </x:c>
      <x:c r="AR1668" s="37"/>
      <x:c r="AS1668" s="37" t="str">
        <x:v>تغذية منتجات رسمية</x:v>
      </x:c>
      <x:c r="AT1668" s="37" t="str">
        <x:v>عالية</x:v>
      </x:c>
      <x:c r="AU1668" s="37" t="str">
        <x:v>official_store_product_feed</x:v>
      </x:c>
      <x:c r="AV1668" s="37" t="str">
        <x:v>تغذية منتجات</x:v>
      </x:c>
      <x:c r="AW1668" s="37" t="str">
        <x:v>https://mintra.eg/products/rectangular-tray-%D8%B5%D9%8A%D9%86%D9%8A%D8%A9-%D8%A8%D9%84%D8%A7%D8%B3%D8%AA%D9%8A%D9%83-%D9%85%D8%B3%D8%AA%D8%B7%D9%8A%D9%84%D8%A9</x:v>
      </x:c>
      <x:c r="AX1668" s="37" t="n">
        <x:v>1</x:v>
      </x:c>
      <x:c r="AY1668" s="60" t="n">
        <x:v>46233</x:v>
      </x:c>
      <x:c r="AZ1668" s="60"/>
      <x:c r="BA1668" s="60"/>
      <x:c r="BB1668" s="62" t="str">
        <x:f>IF(BA1668="","",(NOW()-BA1668)*24)</x:f>
      </x:c>
      <x:c r="BC1668" s="37" t="str">
        <x:f>IF(BA1668="","لم يُرصد",IF(BH1668&lt;&gt;TRUE,"غير نشط",IF(BD1668="فشل","فشل حالي",IF(BB1668&lt;=12,"حديث",IF(BB1668&lt;=24,"متأخر","قديم")))))</x:f>
        <x:v>لم يُرصد</x:v>
      </x:c>
      <x:c r="BD1668" s="37" t="str">
        <x:v>بانتظار أول رصد سعر</x:v>
      </x:c>
      <x:c r="BE1668" s="37" t="n">
        <x:v>0</x:v>
      </x:c>
      <x:c r="BF1668" s="37"/>
      <x:c r="BG1668" s="37"/>
      <x:c r="BH1668" s="54" t="b">
        <x:v>1</x:v>
      </x:c>
      <x:c r="BI1668" s="37" t="str">
        <x:v>جاهز لأول رصد</x:v>
      </x:c>
      <x:c r="BJ1668" s="37" t="str">
        <x:v>Rectangular Unbreakable tray — Lavender</x:v>
      </x:c>
      <x:c r="BK1668" s="37" t="str">
        <x:v>الموديل والنسخة ورقم SKU مأخوذة من خلاصة المنتجات الرسمية لمتجر Mintra؛ لم تُنقل أي أسعار.</x:v>
      </x:c>
      <x:c r="BL1668" s="60" t="n">
        <x:v>46233</x:v>
      </x:c>
      <x:c r="BM1668" s="60" t="n">
        <x:v>46233</x:v>
      </x:c>
    </x:row>
    <x:row r="1669">
      <x:c r="A1669" s="37" t="str">
        <x:v>CASH-FAE41E84D7C39C</x:v>
      </x:c>
      <x:c r="B1669" s="37" t="str">
        <x:v>VAR-EA5231B1878FA5|EG-063|STORE</x:v>
      </x:c>
      <x:c r="C1669" s="37" t="str">
        <x:v>VAR-EA5231B1878FA5</x:v>
      </x:c>
      <x:c r="D1669" s="37" t="str">
        <x:v>MOD-7318153F09BA1B</x:v>
      </x:c>
      <x:c r="E1669" s="37" t="str">
        <x:v>Mintra Rectangular Unbreakable tray Light green | green / light green</x:v>
      </x:c>
      <x:c r="F1669" s="37" t="str">
        <x:v>المطبخ والأدوات المنزلية</x:v>
      </x:c>
      <x:c r="G1669" s="37" t="str">
        <x:v>صواني وسلال تقديم</x:v>
      </x:c>
      <x:c r="H1669" s="37" t="str">
        <x:v>Mintra</x:v>
      </x:c>
      <x:c r="I1669" s="37" t="str">
        <x:v>Rectangular Unbreakable tray</x:v>
      </x:c>
      <x:c r="J1669" s="37" t="str">
        <x:v>Light green</x:v>
      </x:c>
      <x:c r="K1669" s="37"/>
      <x:c r="L1669" s="37"/>
      <x:c r="M1669" s="37" t="str">
        <x:v>green / light green</x:v>
      </x:c>
      <x:c r="N1669" s="37" t="str">
        <x:v>05695</x:v>
      </x:c>
      <x:c r="O1669" s="37"/>
      <x:c r="P1669" s="37" t="str">
        <x:v>EG-063</x:v>
      </x:c>
      <x:c r="Q1669" s="37" t="str">
        <x:v>Mintra</x:v>
      </x:c>
      <x:c r="R1669" s="37" t="str">
        <x:v>علامة مباشرة/سلسلة</x:v>
      </x:c>
      <x:c r="S1669" s="37" t="str">
        <x:v>A</x:v>
      </x:c>
      <x:c r="T1669" s="37"/>
      <x:c r="U1669" s="37"/>
      <x:c r="V1669" s="37"/>
      <x:c r="W1669" s="37" t="str">
        <x:v>https://mintra.eg/products/rectangular-tray-%D8%B5%D9%8A%D9%86%D9%8A%D8%A9-%D8%A8%D9%84%D8%A7%D8%B3%D8%AA%D9%8A%D9%83-%D9%85%D8%B3%D8%AA%D8%B7%D9%8A%D9%84%D8%A9</x:v>
      </x:c>
      <x:c r="X1669" s="37" t="str">
        <x:v>تغذية منتجات</x:v>
      </x:c>
      <x:c r="Y1669" s="37" t="str">
        <x:v>EGP</x:v>
      </x:c>
      <x:c r="Z1669" s="56"/>
      <x:c r="AA1669" s="56"/>
      <x:c r="AB1669" s="56" t="str">
        <x:f>IF(OR(Z1669="",AA1669=""),"",MAX(0,AA1669-Z1669))</x:f>
      </x:c>
      <x:c r="AC1669" s="58" t="str">
        <x:f>IF(OR(Z1669="",AA1669="",AA1669=0),"",MAX(0,(AA1669-Z1669)/AA1669))</x:f>
      </x:c>
      <x:c r="AD1669" s="56"/>
      <x:c r="AE1669" s="56" t="str">
        <x:f>IF(Z1669="","",Z1669+IF(AD1669="",0,AD1669))</x:f>
      </x:c>
      <x:c r="AF1669" s="37" t="str">
        <x:f>IF(AD1669="","",AD1669=0)</x:f>
      </x:c>
      <x:c r="AG1669" s="37"/>
      <x:c r="AH1669" s="37"/>
      <x:c r="AI1669" s="37"/>
      <x:c r="AJ1669" s="37" t="str">
        <x:v>القاهرة</x:v>
      </x:c>
      <x:c r="AK1669" s="37"/>
      <x:c r="AL1669" s="37"/>
      <x:c r="AM1669" s="37"/>
      <x:c r="AN1669" s="37"/>
      <x:c r="AO1669" s="37"/>
      <x:c r="AP1669" s="37"/>
      <x:c r="AQ1669" s="54" t="b">
        <x:v>1</x:v>
      </x:c>
      <x:c r="AR1669" s="37"/>
      <x:c r="AS1669" s="37" t="str">
        <x:v>تغذية منتجات رسمية</x:v>
      </x:c>
      <x:c r="AT1669" s="37" t="str">
        <x:v>عالية</x:v>
      </x:c>
      <x:c r="AU1669" s="37" t="str">
        <x:v>official_store_product_feed</x:v>
      </x:c>
      <x:c r="AV1669" s="37" t="str">
        <x:v>تغذية منتجات</x:v>
      </x:c>
      <x:c r="AW1669" s="37" t="str">
        <x:v>https://mintra.eg/products/rectangular-tray-%D8%B5%D9%8A%D9%86%D9%8A%D8%A9-%D8%A8%D9%84%D8%A7%D8%B3%D8%AA%D9%8A%D9%83-%D9%85%D8%B3%D8%AA%D8%B7%D9%8A%D9%84%D8%A9</x:v>
      </x:c>
      <x:c r="AX1669" s="37" t="n">
        <x:v>1</x:v>
      </x:c>
      <x:c r="AY1669" s="60" t="n">
        <x:v>46233</x:v>
      </x:c>
      <x:c r="AZ1669" s="60"/>
      <x:c r="BA1669" s="60"/>
      <x:c r="BB1669" s="62" t="str">
        <x:f>IF(BA1669="","",(NOW()-BA1669)*24)</x:f>
      </x:c>
      <x:c r="BC1669" s="37" t="str">
        <x:f>IF(BA1669="","لم يُرصد",IF(BH1669&lt;&gt;TRUE,"غير نشط",IF(BD1669="فشل","فشل حالي",IF(BB1669&lt;=12,"حديث",IF(BB1669&lt;=24,"متأخر","قديم")))))</x:f>
        <x:v>لم يُرصد</x:v>
      </x:c>
      <x:c r="BD1669" s="37" t="str">
        <x:v>بانتظار أول رصد سعر</x:v>
      </x:c>
      <x:c r="BE1669" s="37" t="n">
        <x:v>0</x:v>
      </x:c>
      <x:c r="BF1669" s="37"/>
      <x:c r="BG1669" s="37"/>
      <x:c r="BH1669" s="54" t="b">
        <x:v>1</x:v>
      </x:c>
      <x:c r="BI1669" s="37" t="str">
        <x:v>جاهز لأول رصد</x:v>
      </x:c>
      <x:c r="BJ1669" s="37" t="str">
        <x:v>Rectangular Unbreakable tray — Light green</x:v>
      </x:c>
      <x:c r="BK1669" s="37" t="str">
        <x:v>الموديل والنسخة ورقم SKU مأخوذة من خلاصة المنتجات الرسمية لمتجر Mintra؛ لم تُنقل أي أسعار.</x:v>
      </x:c>
      <x:c r="BL1669" s="60" t="n">
        <x:v>46233</x:v>
      </x:c>
      <x:c r="BM1669" s="60" t="n">
        <x:v>46233</x:v>
      </x:c>
    </x:row>
    <x:row r="1670">
      <x:c r="A1670" s="37" t="str">
        <x:v>CASH-AFFCC62D467814</x:v>
      </x:c>
      <x:c r="B1670" s="37" t="str">
        <x:v>VAR-6F09FBBD1C28F0|EG-063|STORE</x:v>
      </x:c>
      <x:c r="C1670" s="37" t="str">
        <x:v>VAR-6F09FBBD1C28F0</x:v>
      </x:c>
      <x:c r="D1670" s="37" t="str">
        <x:v>MOD-7318153F09BA1B</x:v>
      </x:c>
      <x:c r="E1670" s="37" t="str">
        <x:v>Mintra Rectangular Unbreakable tray Mustard</x:v>
      </x:c>
      <x:c r="F1670" s="37" t="str">
        <x:v>المطبخ والأدوات المنزلية</x:v>
      </x:c>
      <x:c r="G1670" s="37" t="str">
        <x:v>صواني وسلال تقديم</x:v>
      </x:c>
      <x:c r="H1670" s="37" t="str">
        <x:v>Mintra</x:v>
      </x:c>
      <x:c r="I1670" s="37" t="str">
        <x:v>Rectangular Unbreakable tray</x:v>
      </x:c>
      <x:c r="J1670" s="37" t="str">
        <x:v>Mustard</x:v>
      </x:c>
      <x:c r="K1670" s="37"/>
      <x:c r="L1670" s="37"/>
      <x:c r="M1670" s="37" t="str">
        <x:v>mustard</x:v>
      </x:c>
      <x:c r="N1670" s="37" t="str">
        <x:v>09857</x:v>
      </x:c>
      <x:c r="O1670" s="37"/>
      <x:c r="P1670" s="37" t="str">
        <x:v>EG-063</x:v>
      </x:c>
      <x:c r="Q1670" s="37" t="str">
        <x:v>Mintra</x:v>
      </x:c>
      <x:c r="R1670" s="37" t="str">
        <x:v>علامة مباشرة/سلسلة</x:v>
      </x:c>
      <x:c r="S1670" s="37" t="str">
        <x:v>A</x:v>
      </x:c>
      <x:c r="T1670" s="37"/>
      <x:c r="U1670" s="37"/>
      <x:c r="V1670" s="37"/>
      <x:c r="W1670" s="37" t="str">
        <x:v>https://mintra.eg/products/rectangular-tray-%D8%B5%D9%8A%D9%86%D9%8A%D8%A9-%D8%A8%D9%84%D8%A7%D8%B3%D8%AA%D9%8A%D9%83-%D9%85%D8%B3%D8%AA%D8%B7%D9%8A%D9%84%D8%A9</x:v>
      </x:c>
      <x:c r="X1670" s="37" t="str">
        <x:v>تغذية منتجات</x:v>
      </x:c>
      <x:c r="Y1670" s="37" t="str">
        <x:v>EGP</x:v>
      </x:c>
      <x:c r="Z1670" s="56"/>
      <x:c r="AA1670" s="56"/>
      <x:c r="AB1670" s="56" t="str">
        <x:f>IF(OR(Z1670="",AA1670=""),"",MAX(0,AA1670-Z1670))</x:f>
      </x:c>
      <x:c r="AC1670" s="58" t="str">
        <x:f>IF(OR(Z1670="",AA1670="",AA1670=0),"",MAX(0,(AA1670-Z1670)/AA1670))</x:f>
      </x:c>
      <x:c r="AD1670" s="56"/>
      <x:c r="AE1670" s="56" t="str">
        <x:f>IF(Z1670="","",Z1670+IF(AD1670="",0,AD1670))</x:f>
      </x:c>
      <x:c r="AF1670" s="37" t="str">
        <x:f>IF(AD1670="","",AD1670=0)</x:f>
      </x:c>
      <x:c r="AG1670" s="37"/>
      <x:c r="AH1670" s="37"/>
      <x:c r="AI1670" s="37"/>
      <x:c r="AJ1670" s="37" t="str">
        <x:v>القاهرة</x:v>
      </x:c>
      <x:c r="AK1670" s="37"/>
      <x:c r="AL1670" s="37"/>
      <x:c r="AM1670" s="37"/>
      <x:c r="AN1670" s="37"/>
      <x:c r="AO1670" s="37"/>
      <x:c r="AP1670" s="37"/>
      <x:c r="AQ1670" s="54" t="b">
        <x:v>1</x:v>
      </x:c>
      <x:c r="AR1670" s="37"/>
      <x:c r="AS1670" s="37" t="str">
        <x:v>تغذية منتجات رسمية</x:v>
      </x:c>
      <x:c r="AT1670" s="37" t="str">
        <x:v>عالية</x:v>
      </x:c>
      <x:c r="AU1670" s="37" t="str">
        <x:v>official_store_product_feed</x:v>
      </x:c>
      <x:c r="AV1670" s="37" t="str">
        <x:v>تغذية منتجات</x:v>
      </x:c>
      <x:c r="AW1670" s="37" t="str">
        <x:v>https://mintra.eg/products/rectangular-tray-%D8%B5%D9%8A%D9%86%D9%8A%D8%A9-%D8%A8%D9%84%D8%A7%D8%B3%D8%AA%D9%8A%D9%83-%D9%85%D8%B3%D8%AA%D8%B7%D9%8A%D9%84%D8%A9</x:v>
      </x:c>
      <x:c r="AX1670" s="37" t="n">
        <x:v>1</x:v>
      </x:c>
      <x:c r="AY1670" s="60" t="n">
        <x:v>46233</x:v>
      </x:c>
      <x:c r="AZ1670" s="60"/>
      <x:c r="BA1670" s="60"/>
      <x:c r="BB1670" s="62" t="str">
        <x:f>IF(BA1670="","",(NOW()-BA1670)*24)</x:f>
      </x:c>
      <x:c r="BC1670" s="37" t="str">
        <x:f>IF(BA1670="","لم يُرصد",IF(BH1670&lt;&gt;TRUE,"غير نشط",IF(BD1670="فشل","فشل حالي",IF(BB1670&lt;=12,"حديث",IF(BB1670&lt;=24,"متأخر","قديم")))))</x:f>
        <x:v>لم يُرصد</x:v>
      </x:c>
      <x:c r="BD1670" s="37" t="str">
        <x:v>بانتظار أول رصد سعر</x:v>
      </x:c>
      <x:c r="BE1670" s="37" t="n">
        <x:v>0</x:v>
      </x:c>
      <x:c r="BF1670" s="37"/>
      <x:c r="BG1670" s="37"/>
      <x:c r="BH1670" s="54" t="b">
        <x:v>1</x:v>
      </x:c>
      <x:c r="BI1670" s="37" t="str">
        <x:v>جاهز لأول رصد</x:v>
      </x:c>
      <x:c r="BJ1670" s="37" t="str">
        <x:v>Rectangular Unbreakable tray — Mustard</x:v>
      </x:c>
      <x:c r="BK1670" s="37" t="str">
        <x:v>الموديل والنسخة ورقم SKU مأخوذة من خلاصة المنتجات الرسمية لمتجر Mintra؛ لم تُنقل أي أسعار.</x:v>
      </x:c>
      <x:c r="BL1670" s="60" t="n">
        <x:v>46233</x:v>
      </x:c>
      <x:c r="BM1670" s="60" t="n">
        <x:v>46233</x:v>
      </x:c>
    </x:row>
    <x:row r="1671">
      <x:c r="A1671" s="37" t="str">
        <x:v>CASH-90FDF9A247C6D5</x:v>
      </x:c>
      <x:c r="B1671" s="37" t="str">
        <x:v>VAR-A66F64A5E4FC9E|EG-063|STORE</x:v>
      </x:c>
      <x:c r="C1671" s="37" t="str">
        <x:v>VAR-A66F64A5E4FC9E</x:v>
      </x:c>
      <x:c r="D1671" s="37" t="str">
        <x:v>MOD-7318153F09BA1B</x:v>
      </x:c>
      <x:c r="E1671" s="37" t="str">
        <x:v>Mintra Rectangular Unbreakable tray Orange</x:v>
      </x:c>
      <x:c r="F1671" s="37" t="str">
        <x:v>المطبخ والأدوات المنزلية</x:v>
      </x:c>
      <x:c r="G1671" s="37" t="str">
        <x:v>صواني وسلال تقديم</x:v>
      </x:c>
      <x:c r="H1671" s="37" t="str">
        <x:v>Mintra</x:v>
      </x:c>
      <x:c r="I1671" s="37" t="str">
        <x:v>Rectangular Unbreakable tray</x:v>
      </x:c>
      <x:c r="J1671" s="37" t="str">
        <x:v>Orange</x:v>
      </x:c>
      <x:c r="K1671" s="37"/>
      <x:c r="L1671" s="37"/>
      <x:c r="M1671" s="37" t="str">
        <x:v>orange</x:v>
      </x:c>
      <x:c r="N1671" s="37" t="str">
        <x:v>09344</x:v>
      </x:c>
      <x:c r="O1671" s="37"/>
      <x:c r="P1671" s="37" t="str">
        <x:v>EG-063</x:v>
      </x:c>
      <x:c r="Q1671" s="37" t="str">
        <x:v>Mintra</x:v>
      </x:c>
      <x:c r="R1671" s="37" t="str">
        <x:v>علامة مباشرة/سلسلة</x:v>
      </x:c>
      <x:c r="S1671" s="37" t="str">
        <x:v>A</x:v>
      </x:c>
      <x:c r="T1671" s="37"/>
      <x:c r="U1671" s="37"/>
      <x:c r="V1671" s="37"/>
      <x:c r="W1671" s="37" t="str">
        <x:v>https://mintra.eg/products/rectangular-tray-%D8%B5%D9%8A%D9%86%D9%8A%D8%A9-%D8%A8%D9%84%D8%A7%D8%B3%D8%AA%D9%8A%D9%83-%D9%85%D8%B3%D8%AA%D8%B7%D9%8A%D9%84%D8%A9</x:v>
      </x:c>
      <x:c r="X1671" s="37" t="str">
        <x:v>تغذية منتجات</x:v>
      </x:c>
      <x:c r="Y1671" s="37" t="str">
        <x:v>EGP</x:v>
      </x:c>
      <x:c r="Z1671" s="56"/>
      <x:c r="AA1671" s="56"/>
      <x:c r="AB1671" s="56" t="str">
        <x:f>IF(OR(Z1671="",AA1671=""),"",MAX(0,AA1671-Z1671))</x:f>
      </x:c>
      <x:c r="AC1671" s="58" t="str">
        <x:f>IF(OR(Z1671="",AA1671="",AA1671=0),"",MAX(0,(AA1671-Z1671)/AA1671))</x:f>
      </x:c>
      <x:c r="AD1671" s="56"/>
      <x:c r="AE1671" s="56" t="str">
        <x:f>IF(Z1671="","",Z1671+IF(AD1671="",0,AD1671))</x:f>
      </x:c>
      <x:c r="AF1671" s="37" t="str">
        <x:f>IF(AD1671="","",AD1671=0)</x:f>
      </x:c>
      <x:c r="AG1671" s="37"/>
      <x:c r="AH1671" s="37"/>
      <x:c r="AI1671" s="37"/>
      <x:c r="AJ1671" s="37" t="str">
        <x:v>القاهرة</x:v>
      </x:c>
      <x:c r="AK1671" s="37"/>
      <x:c r="AL1671" s="37"/>
      <x:c r="AM1671" s="37"/>
      <x:c r="AN1671" s="37"/>
      <x:c r="AO1671" s="37"/>
      <x:c r="AP1671" s="37"/>
      <x:c r="AQ1671" s="54" t="b">
        <x:v>1</x:v>
      </x:c>
      <x:c r="AR1671" s="37"/>
      <x:c r="AS1671" s="37" t="str">
        <x:v>تغذية منتجات رسمية</x:v>
      </x:c>
      <x:c r="AT1671" s="37" t="str">
        <x:v>عالية</x:v>
      </x:c>
      <x:c r="AU1671" s="37" t="str">
        <x:v>official_store_product_feed</x:v>
      </x:c>
      <x:c r="AV1671" s="37" t="str">
        <x:v>تغذية منتجات</x:v>
      </x:c>
      <x:c r="AW1671" s="37" t="str">
        <x:v>https://mintra.eg/products/rectangular-tray-%D8%B5%D9%8A%D9%86%D9%8A%D8%A9-%D8%A8%D9%84%D8%A7%D8%B3%D8%AA%D9%8A%D9%83-%D9%85%D8%B3%D8%AA%D8%B7%D9%8A%D9%84%D8%A9</x:v>
      </x:c>
      <x:c r="AX1671" s="37" t="n">
        <x:v>1</x:v>
      </x:c>
      <x:c r="AY1671" s="60" t="n">
        <x:v>46233</x:v>
      </x:c>
      <x:c r="AZ1671" s="60"/>
      <x:c r="BA1671" s="60"/>
      <x:c r="BB1671" s="62" t="str">
        <x:f>IF(BA1671="","",(NOW()-BA1671)*24)</x:f>
      </x:c>
      <x:c r="BC1671" s="37" t="str">
        <x:f>IF(BA1671="","لم يُرصد",IF(BH1671&lt;&gt;TRUE,"غير نشط",IF(BD1671="فشل","فشل حالي",IF(BB1671&lt;=12,"حديث",IF(BB1671&lt;=24,"متأخر","قديم")))))</x:f>
        <x:v>لم يُرصد</x:v>
      </x:c>
      <x:c r="BD1671" s="37" t="str">
        <x:v>بانتظار أول رصد سعر</x:v>
      </x:c>
      <x:c r="BE1671" s="37" t="n">
        <x:v>0</x:v>
      </x:c>
      <x:c r="BF1671" s="37"/>
      <x:c r="BG1671" s="37"/>
      <x:c r="BH1671" s="54" t="b">
        <x:v>1</x:v>
      </x:c>
      <x:c r="BI1671" s="37" t="str">
        <x:v>جاهز لأول رصد</x:v>
      </x:c>
      <x:c r="BJ1671" s="37" t="str">
        <x:v>Rectangular Unbreakable tray — Orange</x:v>
      </x:c>
      <x:c r="BK1671" s="37" t="str">
        <x:v>الموديل والنسخة ورقم SKU مأخوذة من خلاصة المنتجات الرسمية لمتجر Mintra؛ لم تُنقل أي أسعار.</x:v>
      </x:c>
      <x:c r="BL1671" s="60" t="n">
        <x:v>46233</x:v>
      </x:c>
      <x:c r="BM1671" s="60" t="n">
        <x:v>46233</x:v>
      </x:c>
    </x:row>
    <x:row r="1672">
      <x:c r="A1672" s="37" t="str">
        <x:v>CASH-CFE319D5284327</x:v>
      </x:c>
      <x:c r="B1672" s="37" t="str">
        <x:v>VAR-19D6F358F1F9A4|EG-063|STORE</x:v>
      </x:c>
      <x:c r="C1672" s="37" t="str">
        <x:v>VAR-19D6F358F1F9A4</x:v>
      </x:c>
      <x:c r="D1672" s="37" t="str">
        <x:v>MOD-7318153F09BA1B</x:v>
      </x:c>
      <x:c r="E1672" s="37" t="str">
        <x:v>Mintra Rectangular Unbreakable tray Purple</x:v>
      </x:c>
      <x:c r="F1672" s="37" t="str">
        <x:v>المطبخ والأدوات المنزلية</x:v>
      </x:c>
      <x:c r="G1672" s="37" t="str">
        <x:v>صواني وسلال تقديم</x:v>
      </x:c>
      <x:c r="H1672" s="37" t="str">
        <x:v>Mintra</x:v>
      </x:c>
      <x:c r="I1672" s="37" t="str">
        <x:v>Rectangular Unbreakable tray</x:v>
      </x:c>
      <x:c r="J1672" s="37" t="str">
        <x:v>Purple</x:v>
      </x:c>
      <x:c r="K1672" s="37"/>
      <x:c r="L1672" s="37"/>
      <x:c r="M1672" s="37" t="str">
        <x:v>purple</x:v>
      </x:c>
      <x:c r="N1672" s="37" t="str">
        <x:v>05696</x:v>
      </x:c>
      <x:c r="O1672" s="37"/>
      <x:c r="P1672" s="37" t="str">
        <x:v>EG-063</x:v>
      </x:c>
      <x:c r="Q1672" s="37" t="str">
        <x:v>Mintra</x:v>
      </x:c>
      <x:c r="R1672" s="37" t="str">
        <x:v>علامة مباشرة/سلسلة</x:v>
      </x:c>
      <x:c r="S1672" s="37" t="str">
        <x:v>A</x:v>
      </x:c>
      <x:c r="T1672" s="37"/>
      <x:c r="U1672" s="37"/>
      <x:c r="V1672" s="37"/>
      <x:c r="W1672" s="37" t="str">
        <x:v>https://mintra.eg/products/rectangular-tray-%D8%B5%D9%8A%D9%86%D9%8A%D8%A9-%D8%A8%D9%84%D8%A7%D8%B3%D8%AA%D9%8A%D9%83-%D9%85%D8%B3%D8%AA%D8%B7%D9%8A%D9%84%D8%A9</x:v>
      </x:c>
      <x:c r="X1672" s="37" t="str">
        <x:v>تغذية منتجات</x:v>
      </x:c>
      <x:c r="Y1672" s="37" t="str">
        <x:v>EGP</x:v>
      </x:c>
      <x:c r="Z1672" s="56"/>
      <x:c r="AA1672" s="56"/>
      <x:c r="AB1672" s="56" t="str">
        <x:f>IF(OR(Z1672="",AA1672=""),"",MAX(0,AA1672-Z1672))</x:f>
      </x:c>
      <x:c r="AC1672" s="58" t="str">
        <x:f>IF(OR(Z1672="",AA1672="",AA1672=0),"",MAX(0,(AA1672-Z1672)/AA1672))</x:f>
      </x:c>
      <x:c r="AD1672" s="56"/>
      <x:c r="AE1672" s="56" t="str">
        <x:f>IF(Z1672="","",Z1672+IF(AD1672="",0,AD1672))</x:f>
      </x:c>
      <x:c r="AF1672" s="37" t="str">
        <x:f>IF(AD1672="","",AD1672=0)</x:f>
      </x:c>
      <x:c r="AG1672" s="37"/>
      <x:c r="AH1672" s="37"/>
      <x:c r="AI1672" s="37"/>
      <x:c r="AJ1672" s="37" t="str">
        <x:v>القاهرة</x:v>
      </x:c>
      <x:c r="AK1672" s="37"/>
      <x:c r="AL1672" s="37"/>
      <x:c r="AM1672" s="37"/>
      <x:c r="AN1672" s="37"/>
      <x:c r="AO1672" s="37"/>
      <x:c r="AP1672" s="37"/>
      <x:c r="AQ1672" s="54" t="b">
        <x:v>1</x:v>
      </x:c>
      <x:c r="AR1672" s="37"/>
      <x:c r="AS1672" s="37" t="str">
        <x:v>تغذية منتجات رسمية</x:v>
      </x:c>
      <x:c r="AT1672" s="37" t="str">
        <x:v>عالية</x:v>
      </x:c>
      <x:c r="AU1672" s="37" t="str">
        <x:v>official_store_product_feed</x:v>
      </x:c>
      <x:c r="AV1672" s="37" t="str">
        <x:v>تغذية منتجات</x:v>
      </x:c>
      <x:c r="AW1672" s="37" t="str">
        <x:v>https://mintra.eg/products/rectangular-tray-%D8%B5%D9%8A%D9%86%D9%8A%D8%A9-%D8%A8%D9%84%D8%A7%D8%B3%D8%AA%D9%8A%D9%83-%D9%85%D8%B3%D8%AA%D8%B7%D9%8A%D9%84%D8%A9</x:v>
      </x:c>
      <x:c r="AX1672" s="37" t="n">
        <x:v>1</x:v>
      </x:c>
      <x:c r="AY1672" s="60" t="n">
        <x:v>46233</x:v>
      </x:c>
      <x:c r="AZ1672" s="60"/>
      <x:c r="BA1672" s="60"/>
      <x:c r="BB1672" s="62" t="str">
        <x:f>IF(BA1672="","",(NOW()-BA1672)*24)</x:f>
      </x:c>
      <x:c r="BC1672" s="37" t="str">
        <x:f>IF(BA1672="","لم يُرصد",IF(BH1672&lt;&gt;TRUE,"غير نشط",IF(BD1672="فشل","فشل حالي",IF(BB1672&lt;=12,"حديث",IF(BB1672&lt;=24,"متأخر","قديم")))))</x:f>
        <x:v>لم يُرصد</x:v>
      </x:c>
      <x:c r="BD1672" s="37" t="str">
        <x:v>بانتظار أول رصد سعر</x:v>
      </x:c>
      <x:c r="BE1672" s="37" t="n">
        <x:v>0</x:v>
      </x:c>
      <x:c r="BF1672" s="37"/>
      <x:c r="BG1672" s="37"/>
      <x:c r="BH1672" s="54" t="b">
        <x:v>1</x:v>
      </x:c>
      <x:c r="BI1672" s="37" t="str">
        <x:v>جاهز لأول رصد</x:v>
      </x:c>
      <x:c r="BJ1672" s="37" t="str">
        <x:v>Rectangular Unbreakable tray — Purple</x:v>
      </x:c>
      <x:c r="BK1672" s="37" t="str">
        <x:v>الموديل والنسخة ورقم SKU مأخوذة من خلاصة المنتجات الرسمية لمتجر Mintra؛ لم تُنقل أي أسعار.</x:v>
      </x:c>
      <x:c r="BL1672" s="60" t="n">
        <x:v>46233</x:v>
      </x:c>
      <x:c r="BM1672" s="60" t="n">
        <x:v>46233</x:v>
      </x:c>
    </x:row>
    <x:row r="1673">
      <x:c r="A1673" s="37" t="str">
        <x:v>CASH-CF8818E1D2518F</x:v>
      </x:c>
      <x:c r="B1673" s="37" t="str">
        <x:v>VAR-F22C2636F493AD|EG-063|STORE</x:v>
      </x:c>
      <x:c r="C1673" s="37" t="str">
        <x:v>VAR-F22C2636F493AD</x:v>
      </x:c>
      <x:c r="D1673" s="37" t="str">
        <x:v>MOD-7318153F09BA1B</x:v>
      </x:c>
      <x:c r="E1673" s="37" t="str">
        <x:v>Mintra Rectangular Unbreakable tray Red</x:v>
      </x:c>
      <x:c r="F1673" s="37" t="str">
        <x:v>المطبخ والأدوات المنزلية</x:v>
      </x:c>
      <x:c r="G1673" s="37" t="str">
        <x:v>صواني وسلال تقديم</x:v>
      </x:c>
      <x:c r="H1673" s="37" t="str">
        <x:v>Mintra</x:v>
      </x:c>
      <x:c r="I1673" s="37" t="str">
        <x:v>Rectangular Unbreakable tray</x:v>
      </x:c>
      <x:c r="J1673" s="37" t="str">
        <x:v>Red</x:v>
      </x:c>
      <x:c r="K1673" s="37"/>
      <x:c r="L1673" s="37"/>
      <x:c r="M1673" s="37" t="str">
        <x:v>red</x:v>
      </x:c>
      <x:c r="N1673" s="37" t="str">
        <x:v>09347</x:v>
      </x:c>
      <x:c r="O1673" s="37"/>
      <x:c r="P1673" s="37" t="str">
        <x:v>EG-063</x:v>
      </x:c>
      <x:c r="Q1673" s="37" t="str">
        <x:v>Mintra</x:v>
      </x:c>
      <x:c r="R1673" s="37" t="str">
        <x:v>علامة مباشرة/سلسلة</x:v>
      </x:c>
      <x:c r="S1673" s="37" t="str">
        <x:v>A</x:v>
      </x:c>
      <x:c r="T1673" s="37"/>
      <x:c r="U1673" s="37"/>
      <x:c r="V1673" s="37"/>
      <x:c r="W1673" s="37" t="str">
        <x:v>https://mintra.eg/products/rectangular-tray-%D8%B5%D9%8A%D9%86%D9%8A%D8%A9-%D8%A8%D9%84%D8%A7%D8%B3%D8%AA%D9%8A%D9%83-%D9%85%D8%B3%D8%AA%D8%B7%D9%8A%D9%84%D8%A9</x:v>
      </x:c>
      <x:c r="X1673" s="37" t="str">
        <x:v>تغذية منتجات</x:v>
      </x:c>
      <x:c r="Y1673" s="37" t="str">
        <x:v>EGP</x:v>
      </x:c>
      <x:c r="Z1673" s="56"/>
      <x:c r="AA1673" s="56"/>
      <x:c r="AB1673" s="56" t="str">
        <x:f>IF(OR(Z1673="",AA1673=""),"",MAX(0,AA1673-Z1673))</x:f>
      </x:c>
      <x:c r="AC1673" s="58" t="str">
        <x:f>IF(OR(Z1673="",AA1673="",AA1673=0),"",MAX(0,(AA1673-Z1673)/AA1673))</x:f>
      </x:c>
      <x:c r="AD1673" s="56"/>
      <x:c r="AE1673" s="56" t="str">
        <x:f>IF(Z1673="","",Z1673+IF(AD1673="",0,AD1673))</x:f>
      </x:c>
      <x:c r="AF1673" s="37" t="str">
        <x:f>IF(AD1673="","",AD1673=0)</x:f>
      </x:c>
      <x:c r="AG1673" s="37"/>
      <x:c r="AH1673" s="37"/>
      <x:c r="AI1673" s="37"/>
      <x:c r="AJ1673" s="37" t="str">
        <x:v>القاهرة</x:v>
      </x:c>
      <x:c r="AK1673" s="37"/>
      <x:c r="AL1673" s="37"/>
      <x:c r="AM1673" s="37"/>
      <x:c r="AN1673" s="37"/>
      <x:c r="AO1673" s="37"/>
      <x:c r="AP1673" s="37"/>
      <x:c r="AQ1673" s="54" t="b">
        <x:v>1</x:v>
      </x:c>
      <x:c r="AR1673" s="37"/>
      <x:c r="AS1673" s="37" t="str">
        <x:v>تغذية منتجات رسمية</x:v>
      </x:c>
      <x:c r="AT1673" s="37" t="str">
        <x:v>عالية</x:v>
      </x:c>
      <x:c r="AU1673" s="37" t="str">
        <x:v>official_store_product_feed</x:v>
      </x:c>
      <x:c r="AV1673" s="37" t="str">
        <x:v>تغذية منتجات</x:v>
      </x:c>
      <x:c r="AW1673" s="37" t="str">
        <x:v>https://mintra.eg/products/rectangular-tray-%D8%B5%D9%8A%D9%86%D9%8A%D8%A9-%D8%A8%D9%84%D8%A7%D8%B3%D8%AA%D9%8A%D9%83-%D9%85%D8%B3%D8%AA%D8%B7%D9%8A%D9%84%D8%A9</x:v>
      </x:c>
      <x:c r="AX1673" s="37" t="n">
        <x:v>1</x:v>
      </x:c>
      <x:c r="AY1673" s="60" t="n">
        <x:v>46233</x:v>
      </x:c>
      <x:c r="AZ1673" s="60"/>
      <x:c r="BA1673" s="60"/>
      <x:c r="BB1673" s="62" t="str">
        <x:f>IF(BA1673="","",(NOW()-BA1673)*24)</x:f>
      </x:c>
      <x:c r="BC1673" s="37" t="str">
        <x:f>IF(BA1673="","لم يُرصد",IF(BH1673&lt;&gt;TRUE,"غير نشط",IF(BD1673="فشل","فشل حالي",IF(BB1673&lt;=12,"حديث",IF(BB1673&lt;=24,"متأخر","قديم")))))</x:f>
        <x:v>لم يُرصد</x:v>
      </x:c>
      <x:c r="BD1673" s="37" t="str">
        <x:v>بانتظار أول رصد سعر</x:v>
      </x:c>
      <x:c r="BE1673" s="37" t="n">
        <x:v>0</x:v>
      </x:c>
      <x:c r="BF1673" s="37"/>
      <x:c r="BG1673" s="37"/>
      <x:c r="BH1673" s="54" t="b">
        <x:v>1</x:v>
      </x:c>
      <x:c r="BI1673" s="37" t="str">
        <x:v>جاهز لأول رصد</x:v>
      </x:c>
      <x:c r="BJ1673" s="37" t="str">
        <x:v>Rectangular Unbreakable tray — Red</x:v>
      </x:c>
      <x:c r="BK1673" s="37" t="str">
        <x:v>الموديل والنسخة ورقم SKU مأخوذة من خلاصة المنتجات الرسمية لمتجر Mintra؛ لم تُنقل أي أسعار.</x:v>
      </x:c>
      <x:c r="BL1673" s="60" t="n">
        <x:v>46233</x:v>
      </x:c>
      <x:c r="BM1673" s="60" t="n">
        <x:v>46233</x:v>
      </x:c>
    </x:row>
    <x:row r="1674">
      <x:c r="A1674" s="37" t="str">
        <x:v>CASH-CAB175050191AA</x:v>
      </x:c>
      <x:c r="B1674" s="37" t="str">
        <x:v>VAR-20C79C09486AA0|EG-063|STORE</x:v>
      </x:c>
      <x:c r="C1674" s="37" t="str">
        <x:v>VAR-20C79C09486AA0</x:v>
      </x:c>
      <x:c r="D1674" s="37" t="str">
        <x:v>MOD-7318153F09BA1B</x:v>
      </x:c>
      <x:c r="E1674" s="37" t="str">
        <x:v>Mintra Rectangular Unbreakable tray Teal</x:v>
      </x:c>
      <x:c r="F1674" s="37" t="str">
        <x:v>المطبخ والأدوات المنزلية</x:v>
      </x:c>
      <x:c r="G1674" s="37" t="str">
        <x:v>صواني وسلال تقديم</x:v>
      </x:c>
      <x:c r="H1674" s="37" t="str">
        <x:v>Mintra</x:v>
      </x:c>
      <x:c r="I1674" s="37" t="str">
        <x:v>Rectangular Unbreakable tray</x:v>
      </x:c>
      <x:c r="J1674" s="37" t="str">
        <x:v>Teal</x:v>
      </x:c>
      <x:c r="K1674" s="37"/>
      <x:c r="L1674" s="37"/>
      <x:c r="M1674" s="37" t="str">
        <x:v>teal</x:v>
      </x:c>
      <x:c r="N1674" s="37" t="str">
        <x:v>09345</x:v>
      </x:c>
      <x:c r="O1674" s="37"/>
      <x:c r="P1674" s="37" t="str">
        <x:v>EG-063</x:v>
      </x:c>
      <x:c r="Q1674" s="37" t="str">
        <x:v>Mintra</x:v>
      </x:c>
      <x:c r="R1674" s="37" t="str">
        <x:v>علامة مباشرة/سلسلة</x:v>
      </x:c>
      <x:c r="S1674" s="37" t="str">
        <x:v>A</x:v>
      </x:c>
      <x:c r="T1674" s="37"/>
      <x:c r="U1674" s="37"/>
      <x:c r="V1674" s="37"/>
      <x:c r="W1674" s="37" t="str">
        <x:v>https://mintra.eg/products/rectangular-tray-%D8%B5%D9%8A%D9%86%D9%8A%D8%A9-%D8%A8%D9%84%D8%A7%D8%B3%D8%AA%D9%8A%D9%83-%D9%85%D8%B3%D8%AA%D8%B7%D9%8A%D9%84%D8%A9</x:v>
      </x:c>
      <x:c r="X1674" s="37" t="str">
        <x:v>تغذية منتجات</x:v>
      </x:c>
      <x:c r="Y1674" s="37" t="str">
        <x:v>EGP</x:v>
      </x:c>
      <x:c r="Z1674" s="56"/>
      <x:c r="AA1674" s="56"/>
      <x:c r="AB1674" s="56" t="str">
        <x:f>IF(OR(Z1674="",AA1674=""),"",MAX(0,AA1674-Z1674))</x:f>
      </x:c>
      <x:c r="AC1674" s="58" t="str">
        <x:f>IF(OR(Z1674="",AA1674="",AA1674=0),"",MAX(0,(AA1674-Z1674)/AA1674))</x:f>
      </x:c>
      <x:c r="AD1674" s="56"/>
      <x:c r="AE1674" s="56" t="str">
        <x:f>IF(Z1674="","",Z1674+IF(AD1674="",0,AD1674))</x:f>
      </x:c>
      <x:c r="AF1674" s="37" t="str">
        <x:f>IF(AD1674="","",AD1674=0)</x:f>
      </x:c>
      <x:c r="AG1674" s="37"/>
      <x:c r="AH1674" s="37"/>
      <x:c r="AI1674" s="37"/>
      <x:c r="AJ1674" s="37" t="str">
        <x:v>القاهرة</x:v>
      </x:c>
      <x:c r="AK1674" s="37"/>
      <x:c r="AL1674" s="37"/>
      <x:c r="AM1674" s="37"/>
      <x:c r="AN1674" s="37"/>
      <x:c r="AO1674" s="37"/>
      <x:c r="AP1674" s="37"/>
      <x:c r="AQ1674" s="54" t="b">
        <x:v>1</x:v>
      </x:c>
      <x:c r="AR1674" s="37"/>
      <x:c r="AS1674" s="37" t="str">
        <x:v>تغذية منتجات رسمية</x:v>
      </x:c>
      <x:c r="AT1674" s="37" t="str">
        <x:v>عالية</x:v>
      </x:c>
      <x:c r="AU1674" s="37" t="str">
        <x:v>official_store_product_feed</x:v>
      </x:c>
      <x:c r="AV1674" s="37" t="str">
        <x:v>تغذية منتجات</x:v>
      </x:c>
      <x:c r="AW1674" s="37" t="str">
        <x:v>https://mintra.eg/products/rectangular-tray-%D8%B5%D9%8A%D9%86%D9%8A%D8%A9-%D8%A8%D9%84%D8%A7%D8%B3%D8%AA%D9%8A%D9%83-%D9%85%D8%B3%D8%AA%D8%B7%D9%8A%D9%84%D8%A9</x:v>
      </x:c>
      <x:c r="AX1674" s="37" t="n">
        <x:v>1</x:v>
      </x:c>
      <x:c r="AY1674" s="60" t="n">
        <x:v>46233</x:v>
      </x:c>
      <x:c r="AZ1674" s="60"/>
      <x:c r="BA1674" s="60"/>
      <x:c r="BB1674" s="62" t="str">
        <x:f>IF(BA1674="","",(NOW()-BA1674)*24)</x:f>
      </x:c>
      <x:c r="BC1674" s="37" t="str">
        <x:f>IF(BA1674="","لم يُرصد",IF(BH1674&lt;&gt;TRUE,"غير نشط",IF(BD1674="فشل","فشل حالي",IF(BB1674&lt;=12,"حديث",IF(BB1674&lt;=24,"متأخر","قديم")))))</x:f>
        <x:v>لم يُرصد</x:v>
      </x:c>
      <x:c r="BD1674" s="37" t="str">
        <x:v>بانتظار أول رصد سعر</x:v>
      </x:c>
      <x:c r="BE1674" s="37" t="n">
        <x:v>0</x:v>
      </x:c>
      <x:c r="BF1674" s="37"/>
      <x:c r="BG1674" s="37"/>
      <x:c r="BH1674" s="54" t="b">
        <x:v>1</x:v>
      </x:c>
      <x:c r="BI1674" s="37" t="str">
        <x:v>جاهز لأول رصد</x:v>
      </x:c>
      <x:c r="BJ1674" s="37" t="str">
        <x:v>Rectangular Unbreakable tray — Teal</x:v>
      </x:c>
      <x:c r="BK1674" s="37" t="str">
        <x:v>الموديل والنسخة ورقم SKU مأخوذة من خلاصة المنتجات الرسمية لمتجر Mintra؛ لم تُنقل أي أسعار.</x:v>
      </x:c>
      <x:c r="BL1674" s="60" t="n">
        <x:v>46233</x:v>
      </x:c>
      <x:c r="BM1674" s="60" t="n">
        <x:v>46233</x:v>
      </x:c>
    </x:row>
    <x:row r="1675">
      <x:c r="A1675" s="37" t="str">
        <x:v>CASH-687794DFE98750</x:v>
      </x:c>
      <x:c r="B1675" s="37" t="str">
        <x:v>VAR-AE0F021B3C2C6F|EG-063|STORE</x:v>
      </x:c>
      <x:c r="C1675" s="37" t="str">
        <x:v>VAR-AE0F021B3C2C6F</x:v>
      </x:c>
      <x:c r="D1675" s="37" t="str">
        <x:v>MOD-7318153F09BA1B</x:v>
      </x:c>
      <x:c r="E1675" s="37" t="str">
        <x:v>Mintra Rectangular Unbreakable tray Turquoise</x:v>
      </x:c>
      <x:c r="F1675" s="37" t="str">
        <x:v>المطبخ والأدوات المنزلية</x:v>
      </x:c>
      <x:c r="G1675" s="37" t="str">
        <x:v>صواني وسلال تقديم</x:v>
      </x:c>
      <x:c r="H1675" s="37" t="str">
        <x:v>Mintra</x:v>
      </x:c>
      <x:c r="I1675" s="37" t="str">
        <x:v>Rectangular Unbreakable tray</x:v>
      </x:c>
      <x:c r="J1675" s="37" t="str">
        <x:v>Turquoise</x:v>
      </x:c>
      <x:c r="K1675" s="37"/>
      <x:c r="L1675" s="37"/>
      <x:c r="M1675" s="37" t="str">
        <x:v>turquoise</x:v>
      </x:c>
      <x:c r="N1675" s="37" t="str">
        <x:v>09346</x:v>
      </x:c>
      <x:c r="O1675" s="37"/>
      <x:c r="P1675" s="37" t="str">
        <x:v>EG-063</x:v>
      </x:c>
      <x:c r="Q1675" s="37" t="str">
        <x:v>Mintra</x:v>
      </x:c>
      <x:c r="R1675" s="37" t="str">
        <x:v>علامة مباشرة/سلسلة</x:v>
      </x:c>
      <x:c r="S1675" s="37" t="str">
        <x:v>A</x:v>
      </x:c>
      <x:c r="T1675" s="37"/>
      <x:c r="U1675" s="37"/>
      <x:c r="V1675" s="37"/>
      <x:c r="W1675" s="37" t="str">
        <x:v>https://mintra.eg/products/rectangular-tray-%D8%B5%D9%8A%D9%86%D9%8A%D8%A9-%D8%A8%D9%84%D8%A7%D8%B3%D8%AA%D9%8A%D9%83-%D9%85%D8%B3%D8%AA%D8%B7%D9%8A%D9%84%D8%A9</x:v>
      </x:c>
      <x:c r="X1675" s="37" t="str">
        <x:v>تغذية منتجات</x:v>
      </x:c>
      <x:c r="Y1675" s="37" t="str">
        <x:v>EGP</x:v>
      </x:c>
      <x:c r="Z1675" s="56"/>
      <x:c r="AA1675" s="56"/>
      <x:c r="AB1675" s="56" t="str">
        <x:f>IF(OR(Z1675="",AA1675=""),"",MAX(0,AA1675-Z1675))</x:f>
      </x:c>
      <x:c r="AC1675" s="58" t="str">
        <x:f>IF(OR(Z1675="",AA1675="",AA1675=0),"",MAX(0,(AA1675-Z1675)/AA1675))</x:f>
      </x:c>
      <x:c r="AD1675" s="56"/>
      <x:c r="AE1675" s="56" t="str">
        <x:f>IF(Z1675="","",Z1675+IF(AD1675="",0,AD1675))</x:f>
      </x:c>
      <x:c r="AF1675" s="37" t="str">
        <x:f>IF(AD1675="","",AD1675=0)</x:f>
      </x:c>
      <x:c r="AG1675" s="37"/>
      <x:c r="AH1675" s="37"/>
      <x:c r="AI1675" s="37"/>
      <x:c r="AJ1675" s="37" t="str">
        <x:v>القاهرة</x:v>
      </x:c>
      <x:c r="AK1675" s="37"/>
      <x:c r="AL1675" s="37"/>
      <x:c r="AM1675" s="37"/>
      <x:c r="AN1675" s="37"/>
      <x:c r="AO1675" s="37"/>
      <x:c r="AP1675" s="37"/>
      <x:c r="AQ1675" s="54" t="b">
        <x:v>1</x:v>
      </x:c>
      <x:c r="AR1675" s="37"/>
      <x:c r="AS1675" s="37" t="str">
        <x:v>تغذية منتجات رسمية</x:v>
      </x:c>
      <x:c r="AT1675" s="37" t="str">
        <x:v>عالية</x:v>
      </x:c>
      <x:c r="AU1675" s="37" t="str">
        <x:v>official_store_product_feed</x:v>
      </x:c>
      <x:c r="AV1675" s="37" t="str">
        <x:v>تغذية منتجات</x:v>
      </x:c>
      <x:c r="AW1675" s="37" t="str">
        <x:v>https://mintra.eg/products/rectangular-tray-%D8%B5%D9%8A%D9%86%D9%8A%D8%A9-%D8%A8%D9%84%D8%A7%D8%B3%D8%AA%D9%8A%D9%83-%D9%85%D8%B3%D8%AA%D8%B7%D9%8A%D9%84%D8%A9</x:v>
      </x:c>
      <x:c r="AX1675" s="37" t="n">
        <x:v>1</x:v>
      </x:c>
      <x:c r="AY1675" s="60" t="n">
        <x:v>46233</x:v>
      </x:c>
      <x:c r="AZ1675" s="60"/>
      <x:c r="BA1675" s="60"/>
      <x:c r="BB1675" s="62" t="str">
        <x:f>IF(BA1675="","",(NOW()-BA1675)*24)</x:f>
      </x:c>
      <x:c r="BC1675" s="37" t="str">
        <x:f>IF(BA1675="","لم يُرصد",IF(BH1675&lt;&gt;TRUE,"غير نشط",IF(BD1675="فشل","فشل حالي",IF(BB1675&lt;=12,"حديث",IF(BB1675&lt;=24,"متأخر","قديم")))))</x:f>
        <x:v>لم يُرصد</x:v>
      </x:c>
      <x:c r="BD1675" s="37" t="str">
        <x:v>بانتظار أول رصد سعر</x:v>
      </x:c>
      <x:c r="BE1675" s="37" t="n">
        <x:v>0</x:v>
      </x:c>
      <x:c r="BF1675" s="37"/>
      <x:c r="BG1675" s="37"/>
      <x:c r="BH1675" s="54" t="b">
        <x:v>1</x:v>
      </x:c>
      <x:c r="BI1675" s="37" t="str">
        <x:v>جاهز لأول رصد</x:v>
      </x:c>
      <x:c r="BJ1675" s="37" t="str">
        <x:v>Rectangular Unbreakable tray — Turquoise</x:v>
      </x:c>
      <x:c r="BK1675" s="37" t="str">
        <x:v>الموديل والنسخة ورقم SKU مأخوذة من خلاصة المنتجات الرسمية لمتجر Mintra؛ لم تُنقل أي أسعار.</x:v>
      </x:c>
      <x:c r="BL1675" s="60" t="n">
        <x:v>46233</x:v>
      </x:c>
      <x:c r="BM1675" s="60" t="n">
        <x:v>46233</x:v>
      </x:c>
    </x:row>
    <x:row r="1676">
      <x:c r="A1676" s="37" t="str">
        <x:v>CASH-BE12D14FB45FC9</x:v>
      </x:c>
      <x:c r="B1676" s="37" t="str">
        <x:v>VAR-57C70BBA4C22B0|EG-063|STORE</x:v>
      </x:c>
      <x:c r="C1676" s="37" t="str">
        <x:v>VAR-57C70BBA4C22B0</x:v>
      </x:c>
      <x:c r="D1676" s="37" t="str">
        <x:v>MOD-7318153F09BA1B</x:v>
      </x:c>
      <x:c r="E1676" s="37" t="str">
        <x:v>Mintra Rectangular Unbreakable tray Water Melon</x:v>
      </x:c>
      <x:c r="F1676" s="37" t="str">
        <x:v>المطبخ والأدوات المنزلية</x:v>
      </x:c>
      <x:c r="G1676" s="37" t="str">
        <x:v>صواني وسلال تقديم</x:v>
      </x:c>
      <x:c r="H1676" s="37" t="str">
        <x:v>Mintra</x:v>
      </x:c>
      <x:c r="I1676" s="37" t="str">
        <x:v>Rectangular Unbreakable tray</x:v>
      </x:c>
      <x:c r="J1676" s="37" t="str">
        <x:v>Water Melon</x:v>
      </x:c>
      <x:c r="K1676" s="37"/>
      <x:c r="L1676" s="37"/>
      <x:c r="M1676" s="37"/>
      <x:c r="N1676" s="37" t="str">
        <x:v>05694</x:v>
      </x:c>
      <x:c r="O1676" s="37"/>
      <x:c r="P1676" s="37" t="str">
        <x:v>EG-063</x:v>
      </x:c>
      <x:c r="Q1676" s="37" t="str">
        <x:v>Mintra</x:v>
      </x:c>
      <x:c r="R1676" s="37" t="str">
        <x:v>علامة مباشرة/سلسلة</x:v>
      </x:c>
      <x:c r="S1676" s="37" t="str">
        <x:v>A</x:v>
      </x:c>
      <x:c r="T1676" s="37"/>
      <x:c r="U1676" s="37"/>
      <x:c r="V1676" s="37"/>
      <x:c r="W1676" s="37" t="str">
        <x:v>https://mintra.eg/products/rectangular-tray-%D8%B5%D9%8A%D9%86%D9%8A%D8%A9-%D8%A8%D9%84%D8%A7%D8%B3%D8%AA%D9%8A%D9%83-%D9%85%D8%B3%D8%AA%D8%B7%D9%8A%D9%84%D8%A9</x:v>
      </x:c>
      <x:c r="X1676" s="37" t="str">
        <x:v>تغذية منتجات</x:v>
      </x:c>
      <x:c r="Y1676" s="37" t="str">
        <x:v>EGP</x:v>
      </x:c>
      <x:c r="Z1676" s="56"/>
      <x:c r="AA1676" s="56"/>
      <x:c r="AB1676" s="56" t="str">
        <x:f>IF(OR(Z1676="",AA1676=""),"",MAX(0,AA1676-Z1676))</x:f>
      </x:c>
      <x:c r="AC1676" s="58" t="str">
        <x:f>IF(OR(Z1676="",AA1676="",AA1676=0),"",MAX(0,(AA1676-Z1676)/AA1676))</x:f>
      </x:c>
      <x:c r="AD1676" s="56"/>
      <x:c r="AE1676" s="56" t="str">
        <x:f>IF(Z1676="","",Z1676+IF(AD1676="",0,AD1676))</x:f>
      </x:c>
      <x:c r="AF1676" s="37" t="str">
        <x:f>IF(AD1676="","",AD1676=0)</x:f>
      </x:c>
      <x:c r="AG1676" s="37"/>
      <x:c r="AH1676" s="37"/>
      <x:c r="AI1676" s="37"/>
      <x:c r="AJ1676" s="37" t="str">
        <x:v>القاهرة</x:v>
      </x:c>
      <x:c r="AK1676" s="37"/>
      <x:c r="AL1676" s="37"/>
      <x:c r="AM1676" s="37"/>
      <x:c r="AN1676" s="37"/>
      <x:c r="AO1676" s="37"/>
      <x:c r="AP1676" s="37"/>
      <x:c r="AQ1676" s="54" t="b">
        <x:v>1</x:v>
      </x:c>
      <x:c r="AR1676" s="37"/>
      <x:c r="AS1676" s="37" t="str">
        <x:v>تغذية منتجات رسمية</x:v>
      </x:c>
      <x:c r="AT1676" s="37" t="str">
        <x:v>عالية</x:v>
      </x:c>
      <x:c r="AU1676" s="37" t="str">
        <x:v>official_store_product_feed</x:v>
      </x:c>
      <x:c r="AV1676" s="37" t="str">
        <x:v>تغذية منتجات</x:v>
      </x:c>
      <x:c r="AW1676" s="37" t="str">
        <x:v>https://mintra.eg/products/rectangular-tray-%D8%B5%D9%8A%D9%86%D9%8A%D8%A9-%D8%A8%D9%84%D8%A7%D8%B3%D8%AA%D9%8A%D9%83-%D9%85%D8%B3%D8%AA%D8%B7%D9%8A%D9%84%D8%A9</x:v>
      </x:c>
      <x:c r="AX1676" s="37" t="n">
        <x:v>1</x:v>
      </x:c>
      <x:c r="AY1676" s="60" t="n">
        <x:v>46233</x:v>
      </x:c>
      <x:c r="AZ1676" s="60"/>
      <x:c r="BA1676" s="60"/>
      <x:c r="BB1676" s="62" t="str">
        <x:f>IF(BA1676="","",(NOW()-BA1676)*24)</x:f>
      </x:c>
      <x:c r="BC1676" s="37" t="str">
        <x:f>IF(BA1676="","لم يُرصد",IF(BH1676&lt;&gt;TRUE,"غير نشط",IF(BD1676="فشل","فشل حالي",IF(BB1676&lt;=12,"حديث",IF(BB1676&lt;=24,"متأخر","قديم")))))</x:f>
        <x:v>لم يُرصد</x:v>
      </x:c>
      <x:c r="BD1676" s="37" t="str">
        <x:v>بانتظار أول رصد سعر</x:v>
      </x:c>
      <x:c r="BE1676" s="37" t="n">
        <x:v>0</x:v>
      </x:c>
      <x:c r="BF1676" s="37"/>
      <x:c r="BG1676" s="37"/>
      <x:c r="BH1676" s="54" t="b">
        <x:v>1</x:v>
      </x:c>
      <x:c r="BI1676" s="37" t="str">
        <x:v>جاهز لأول رصد</x:v>
      </x:c>
      <x:c r="BJ1676" s="37" t="str">
        <x:v>Rectangular Unbreakable tray — Water Melon</x:v>
      </x:c>
      <x:c r="BK1676" s="37" t="str">
        <x:v>الموديل والنسخة ورقم SKU مأخوذة من خلاصة المنتجات الرسمية لمتجر Mintra؛ لم تُنقل أي أسعار.</x:v>
      </x:c>
      <x:c r="BL1676" s="60" t="n">
        <x:v>46233</x:v>
      </x:c>
      <x:c r="BM1676" s="60" t="n">
        <x:v>46233</x:v>
      </x:c>
    </x:row>
    <x:row r="1677">
      <x:c r="A1677" s="37" t="str">
        <x:v>CASH-821DE8A7F555FE</x:v>
      </x:c>
      <x:c r="B1677" s="37" t="str">
        <x:v>VAR-F918B8C22E3F74|EG-063|STORE</x:v>
      </x:c>
      <x:c r="C1677" s="37" t="str">
        <x:v>VAR-F918B8C22E3F74</x:v>
      </x:c>
      <x:c r="D1677" s="37" t="str">
        <x:v>MOD-7318153F09BA1B</x:v>
      </x:c>
      <x:c r="E1677" s="37" t="str">
        <x:v>Mintra Rectangular Unbreakable tray White</x:v>
      </x:c>
      <x:c r="F1677" s="37" t="str">
        <x:v>المطبخ والأدوات المنزلية</x:v>
      </x:c>
      <x:c r="G1677" s="37" t="str">
        <x:v>صواني وسلال تقديم</x:v>
      </x:c>
      <x:c r="H1677" s="37" t="str">
        <x:v>Mintra</x:v>
      </x:c>
      <x:c r="I1677" s="37" t="str">
        <x:v>Rectangular Unbreakable tray</x:v>
      </x:c>
      <x:c r="J1677" s="37" t="str">
        <x:v>White</x:v>
      </x:c>
      <x:c r="K1677" s="37"/>
      <x:c r="L1677" s="37"/>
      <x:c r="M1677" s="37" t="str">
        <x:v>white</x:v>
      </x:c>
      <x:c r="N1677" s="37" t="str">
        <x:v>14230</x:v>
      </x:c>
      <x:c r="O1677" s="37"/>
      <x:c r="P1677" s="37" t="str">
        <x:v>EG-063</x:v>
      </x:c>
      <x:c r="Q1677" s="37" t="str">
        <x:v>Mintra</x:v>
      </x:c>
      <x:c r="R1677" s="37" t="str">
        <x:v>علامة مباشرة/سلسلة</x:v>
      </x:c>
      <x:c r="S1677" s="37" t="str">
        <x:v>A</x:v>
      </x:c>
      <x:c r="T1677" s="37"/>
      <x:c r="U1677" s="37"/>
      <x:c r="V1677" s="37"/>
      <x:c r="W1677" s="37" t="str">
        <x:v>https://mintra.eg/products/rectangular-tray-%D8%B5%D9%8A%D9%86%D9%8A%D8%A9-%D8%A8%D9%84%D8%A7%D8%B3%D8%AA%D9%8A%D9%83-%D9%85%D8%B3%D8%AA%D8%B7%D9%8A%D9%84%D8%A9</x:v>
      </x:c>
      <x:c r="X1677" s="37" t="str">
        <x:v>تغذية منتجات</x:v>
      </x:c>
      <x:c r="Y1677" s="37" t="str">
        <x:v>EGP</x:v>
      </x:c>
      <x:c r="Z1677" s="56"/>
      <x:c r="AA1677" s="56"/>
      <x:c r="AB1677" s="56" t="str">
        <x:f>IF(OR(Z1677="",AA1677=""),"",MAX(0,AA1677-Z1677))</x:f>
      </x:c>
      <x:c r="AC1677" s="58" t="str">
        <x:f>IF(OR(Z1677="",AA1677="",AA1677=0),"",MAX(0,(AA1677-Z1677)/AA1677))</x:f>
      </x:c>
      <x:c r="AD1677" s="56"/>
      <x:c r="AE1677" s="56" t="str">
        <x:f>IF(Z1677="","",Z1677+IF(AD1677="",0,AD1677))</x:f>
      </x:c>
      <x:c r="AF1677" s="37" t="str">
        <x:f>IF(AD1677="","",AD1677=0)</x:f>
      </x:c>
      <x:c r="AG1677" s="37"/>
      <x:c r="AH1677" s="37"/>
      <x:c r="AI1677" s="37"/>
      <x:c r="AJ1677" s="37" t="str">
        <x:v>القاهرة</x:v>
      </x:c>
      <x:c r="AK1677" s="37"/>
      <x:c r="AL1677" s="37"/>
      <x:c r="AM1677" s="37"/>
      <x:c r="AN1677" s="37"/>
      <x:c r="AO1677" s="37"/>
      <x:c r="AP1677" s="37"/>
      <x:c r="AQ1677" s="54" t="b">
        <x:v>1</x:v>
      </x:c>
      <x:c r="AR1677" s="37"/>
      <x:c r="AS1677" s="37" t="str">
        <x:v>تغذية منتجات رسمية</x:v>
      </x:c>
      <x:c r="AT1677" s="37" t="str">
        <x:v>عالية</x:v>
      </x:c>
      <x:c r="AU1677" s="37" t="str">
        <x:v>official_store_product_feed</x:v>
      </x:c>
      <x:c r="AV1677" s="37" t="str">
        <x:v>تغذية منتجات</x:v>
      </x:c>
      <x:c r="AW1677" s="37" t="str">
        <x:v>https://mintra.eg/products/rectangular-tray-%D8%B5%D9%8A%D9%86%D9%8A%D8%A9-%D8%A8%D9%84%D8%A7%D8%B3%D8%AA%D9%8A%D9%83-%D9%85%D8%B3%D8%AA%D8%B7%D9%8A%D9%84%D8%A9</x:v>
      </x:c>
      <x:c r="AX1677" s="37" t="n">
        <x:v>1</x:v>
      </x:c>
      <x:c r="AY1677" s="60" t="n">
        <x:v>46233</x:v>
      </x:c>
      <x:c r="AZ1677" s="60"/>
      <x:c r="BA1677" s="60"/>
      <x:c r="BB1677" s="62" t="str">
        <x:f>IF(BA1677="","",(NOW()-BA1677)*24)</x:f>
      </x:c>
      <x:c r="BC1677" s="37" t="str">
        <x:f>IF(BA1677="","لم يُرصد",IF(BH1677&lt;&gt;TRUE,"غير نشط",IF(BD1677="فشل","فشل حالي",IF(BB1677&lt;=12,"حديث",IF(BB1677&lt;=24,"متأخر","قديم")))))</x:f>
        <x:v>لم يُرصد</x:v>
      </x:c>
      <x:c r="BD1677" s="37" t="str">
        <x:v>بانتظار أول رصد سعر</x:v>
      </x:c>
      <x:c r="BE1677" s="37" t="n">
        <x:v>0</x:v>
      </x:c>
      <x:c r="BF1677" s="37"/>
      <x:c r="BG1677" s="37"/>
      <x:c r="BH1677" s="54" t="b">
        <x:v>1</x:v>
      </x:c>
      <x:c r="BI1677" s="37" t="str">
        <x:v>جاهز لأول رصد</x:v>
      </x:c>
      <x:c r="BJ1677" s="37" t="str">
        <x:v>Rectangular Unbreakable tray — White</x:v>
      </x:c>
      <x:c r="BK1677" s="37" t="str">
        <x:v>الموديل والنسخة ورقم SKU مأخوذة من خلاصة المنتجات الرسمية لمتجر Mintra؛ لم تُنقل أي أسعار.</x:v>
      </x:c>
      <x:c r="BL1677" s="60" t="n">
        <x:v>46233</x:v>
      </x:c>
      <x:c r="BM1677" s="60" t="n">
        <x:v>46233</x:v>
      </x:c>
    </x:row>
    <x:row r="1678">
      <x:c r="A1678" s="37" t="str">
        <x:v>CASH-126334E81AE595</x:v>
      </x:c>
      <x:c r="B1678" s="37" t="str">
        <x:v>VAR-6DED47A9F88771|EG-063|STORE</x:v>
      </x:c>
      <x:c r="C1678" s="37" t="str">
        <x:v>VAR-6DED47A9F88771</x:v>
      </x:c>
      <x:c r="D1678" s="37" t="str">
        <x:v>MOD-7318153F09BA1B</x:v>
      </x:c>
      <x:c r="E1678" s="37" t="str">
        <x:v>Mintra Rectangular Unbreakable tray Yellow</x:v>
      </x:c>
      <x:c r="F1678" s="37" t="str">
        <x:v>المطبخ والأدوات المنزلية</x:v>
      </x:c>
      <x:c r="G1678" s="37" t="str">
        <x:v>صواني وسلال تقديم</x:v>
      </x:c>
      <x:c r="H1678" s="37" t="str">
        <x:v>Mintra</x:v>
      </x:c>
      <x:c r="I1678" s="37" t="str">
        <x:v>Rectangular Unbreakable tray</x:v>
      </x:c>
      <x:c r="J1678" s="37" t="str">
        <x:v>Yellow</x:v>
      </x:c>
      <x:c r="K1678" s="37"/>
      <x:c r="L1678" s="37"/>
      <x:c r="M1678" s="37" t="str">
        <x:v>yellow</x:v>
      </x:c>
      <x:c r="N1678" s="37" t="str">
        <x:v>05697</x:v>
      </x:c>
      <x:c r="O1678" s="37"/>
      <x:c r="P1678" s="37" t="str">
        <x:v>EG-063</x:v>
      </x:c>
      <x:c r="Q1678" s="37" t="str">
        <x:v>Mintra</x:v>
      </x:c>
      <x:c r="R1678" s="37" t="str">
        <x:v>علامة مباشرة/سلسلة</x:v>
      </x:c>
      <x:c r="S1678" s="37" t="str">
        <x:v>A</x:v>
      </x:c>
      <x:c r="T1678" s="37"/>
      <x:c r="U1678" s="37"/>
      <x:c r="V1678" s="37"/>
      <x:c r="W1678" s="37" t="str">
        <x:v>https://mintra.eg/products/rectangular-tray-%D8%B5%D9%8A%D9%86%D9%8A%D8%A9-%D8%A8%D9%84%D8%A7%D8%B3%D8%AA%D9%8A%D9%83-%D9%85%D8%B3%D8%AA%D8%B7%D9%8A%D9%84%D8%A9</x:v>
      </x:c>
      <x:c r="X1678" s="37" t="str">
        <x:v>تغذية منتجات</x:v>
      </x:c>
      <x:c r="Y1678" s="37" t="str">
        <x:v>EGP</x:v>
      </x:c>
      <x:c r="Z1678" s="56"/>
      <x:c r="AA1678" s="56"/>
      <x:c r="AB1678" s="56" t="str">
        <x:f>IF(OR(Z1678="",AA1678=""),"",MAX(0,AA1678-Z1678))</x:f>
      </x:c>
      <x:c r="AC1678" s="58" t="str">
        <x:f>IF(OR(Z1678="",AA1678="",AA1678=0),"",MAX(0,(AA1678-Z1678)/AA1678))</x:f>
      </x:c>
      <x:c r="AD1678" s="56"/>
      <x:c r="AE1678" s="56" t="str">
        <x:f>IF(Z1678="","",Z1678+IF(AD1678="",0,AD1678))</x:f>
      </x:c>
      <x:c r="AF1678" s="37" t="str">
        <x:f>IF(AD1678="","",AD1678=0)</x:f>
      </x:c>
      <x:c r="AG1678" s="37"/>
      <x:c r="AH1678" s="37"/>
      <x:c r="AI1678" s="37"/>
      <x:c r="AJ1678" s="37" t="str">
        <x:v>القاهرة</x:v>
      </x:c>
      <x:c r="AK1678" s="37"/>
      <x:c r="AL1678" s="37"/>
      <x:c r="AM1678" s="37"/>
      <x:c r="AN1678" s="37"/>
      <x:c r="AO1678" s="37"/>
      <x:c r="AP1678" s="37"/>
      <x:c r="AQ1678" s="54" t="b">
        <x:v>1</x:v>
      </x:c>
      <x:c r="AR1678" s="37"/>
      <x:c r="AS1678" s="37" t="str">
        <x:v>تغذية منتجات رسمية</x:v>
      </x:c>
      <x:c r="AT1678" s="37" t="str">
        <x:v>عالية</x:v>
      </x:c>
      <x:c r="AU1678" s="37" t="str">
        <x:v>official_store_product_feed</x:v>
      </x:c>
      <x:c r="AV1678" s="37" t="str">
        <x:v>تغذية منتجات</x:v>
      </x:c>
      <x:c r="AW1678" s="37" t="str">
        <x:v>https://mintra.eg/products/rectangular-tray-%D8%B5%D9%8A%D9%86%D9%8A%D8%A9-%D8%A8%D9%84%D8%A7%D8%B3%D8%AA%D9%8A%D9%83-%D9%85%D8%B3%D8%AA%D8%B7%D9%8A%D9%84%D8%A9</x:v>
      </x:c>
      <x:c r="AX1678" s="37" t="n">
        <x:v>1</x:v>
      </x:c>
      <x:c r="AY1678" s="60" t="n">
        <x:v>46233</x:v>
      </x:c>
      <x:c r="AZ1678" s="60"/>
      <x:c r="BA1678" s="60"/>
      <x:c r="BB1678" s="62" t="str">
        <x:f>IF(BA1678="","",(NOW()-BA1678)*24)</x:f>
      </x:c>
      <x:c r="BC1678" s="37" t="str">
        <x:f>IF(BA1678="","لم يُرصد",IF(BH1678&lt;&gt;TRUE,"غير نشط",IF(BD1678="فشل","فشل حالي",IF(BB1678&lt;=12,"حديث",IF(BB1678&lt;=24,"متأخر","قديم")))))</x:f>
        <x:v>لم يُرصد</x:v>
      </x:c>
      <x:c r="BD1678" s="37" t="str">
        <x:v>بانتظار أول رصد سعر</x:v>
      </x:c>
      <x:c r="BE1678" s="37" t="n">
        <x:v>0</x:v>
      </x:c>
      <x:c r="BF1678" s="37"/>
      <x:c r="BG1678" s="37"/>
      <x:c r="BH1678" s="54" t="b">
        <x:v>1</x:v>
      </x:c>
      <x:c r="BI1678" s="37" t="str">
        <x:v>جاهز لأول رصد</x:v>
      </x:c>
      <x:c r="BJ1678" s="37" t="str">
        <x:v>Rectangular Unbreakable tray — Yellow</x:v>
      </x:c>
      <x:c r="BK1678" s="37" t="str">
        <x:v>الموديل والنسخة ورقم SKU مأخوذة من خلاصة المنتجات الرسمية لمتجر Mintra؛ لم تُنقل أي أسعار.</x:v>
      </x:c>
      <x:c r="BL1678" s="60" t="n">
        <x:v>46233</x:v>
      </x:c>
      <x:c r="BM1678" s="60" t="n">
        <x:v>46233</x:v>
      </x:c>
    </x:row>
    <x:row r="1679">
      <x:c r="A1679" s="37" t="str">
        <x:v>CASH-F2A1B9025ABA7C</x:v>
      </x:c>
      <x:c r="B1679" s="37" t="str">
        <x:v>VAR-988053759FB296|EG-060|STORE</x:v>
      </x:c>
      <x:c r="C1679" s="37" t="str">
        <x:v>VAR-988053759FB296</x:v>
      </x:c>
      <x:c r="D1679" s="37" t="str">
        <x:v>MOD-94D6D26146DE02</x:v>
      </x:c>
      <x:c r="E1679" s="37" t="str">
        <x:v>IKEA HEMLAGAD Frying pan non-stick coating black, 28 cm</x:v>
      </x:c>
      <x:c r="F1679" s="37" t="str">
        <x:v>المطبخ والأدوات المنزلية</x:v>
      </x:c>
      <x:c r="G1679" s="37" t="str">
        <x:v>طاسات</x:v>
      </x:c>
      <x:c r="H1679" s="37" t="str">
        <x:v>IKEA</x:v>
      </x:c>
      <x:c r="I1679" s="37" t="str">
        <x:v>HEMLAGAD Frying pan</x:v>
      </x:c>
      <x:c r="J1679" s="37" t="str">
        <x:v>non-stick coating black, 28 cm</x:v>
      </x:c>
      <x:c r="K1679" s="37"/>
      <x:c r="L1679" s="37"/>
      <x:c r="M1679" s="37" t="str">
        <x:v>black</x:v>
      </x:c>
      <x:c r="N1679" s="37" t="str">
        <x:v>90580896</x:v>
      </x:c>
      <x:c r="O1679" s="37"/>
      <x:c r="P1679" s="37" t="str">
        <x:v>EG-060</x:v>
      </x:c>
      <x:c r="Q1679" s="37" t="str">
        <x:v>IKEA Egypt</x:v>
      </x:c>
      <x:c r="R1679" s="37" t="str">
        <x:v>علامة مباشرة/سلسلة</x:v>
      </x:c>
      <x:c r="S1679" s="37" t="str">
        <x:v>A</x:v>
      </x:c>
      <x:c r="T1679" s="37"/>
      <x:c r="U1679" s="37"/>
      <x:c r="V1679" s="37"/>
      <x:c r="W1679" s="37" t="str">
        <x:v>https://www.ikea.com/eg/en/p/hemlagad-frying-pan-non-stick-coating-black-90580896/</x:v>
      </x:c>
      <x:c r="X1679" s="37" t="str">
        <x:v>صفحة فئة منظمة</x:v>
      </x:c>
      <x:c r="Y1679" s="37" t="str">
        <x:v>EGP</x:v>
      </x:c>
      <x:c r="Z1679" s="56"/>
      <x:c r="AA1679" s="56"/>
      <x:c r="AB1679" s="56" t="str">
        <x:f>IF(OR(Z1679="",AA1679=""),"",MAX(0,AA1679-Z1679))</x:f>
      </x:c>
      <x:c r="AC1679" s="58" t="str">
        <x:f>IF(OR(Z1679="",AA1679="",AA1679=0),"",MAX(0,(AA1679-Z1679)/AA1679))</x:f>
      </x:c>
      <x:c r="AD1679" s="56"/>
      <x:c r="AE1679" s="56" t="str">
        <x:f>IF(Z1679="","",Z1679+IF(AD1679="",0,AD1679))</x:f>
      </x:c>
      <x:c r="AF1679" s="37" t="str">
        <x:f>IF(AD1679="","",AD1679=0)</x:f>
      </x:c>
      <x:c r="AG1679" s="37"/>
      <x:c r="AH1679" s="37"/>
      <x:c r="AI1679" s="37"/>
      <x:c r="AJ1679" s="37" t="str">
        <x:v>القاهرة</x:v>
      </x:c>
      <x:c r="AK1679" s="37"/>
      <x:c r="AL1679" s="37"/>
      <x:c r="AM1679" s="37"/>
      <x:c r="AN1679" s="37"/>
      <x:c r="AO1679" s="37"/>
      <x:c r="AP1679" s="37"/>
      <x:c r="AQ1679" s="54" t="b">
        <x:v>1</x:v>
      </x:c>
      <x:c r="AR1679" s="37"/>
      <x:c r="AS1679" s="37" t="str">
        <x:v>JSON-LD لقائمة المتجر</x:v>
      </x:c>
      <x:c r="AT1679" s="37" t="str">
        <x:v>متوسطة</x:v>
      </x:c>
      <x:c r="AU1679" s="37" t="str">
        <x:v>official_store_category_jsonld</x:v>
      </x:c>
      <x:c r="AV1679" s="37" t="str">
        <x:v>JSON-LD</x:v>
      </x:c>
      <x:c r="AW1679" s="37" t="str">
        <x:v>https://www.ikea.com/eg/en/p/hemlagad-frying-pan-non-stick-coating-black-90580896/</x:v>
      </x:c>
      <x:c r="AX1679" s="37" t="n">
        <x:v>1</x:v>
      </x:c>
      <x:c r="AY1679" s="60" t="n">
        <x:v>46233</x:v>
      </x:c>
      <x:c r="AZ1679" s="60"/>
      <x:c r="BA1679" s="60"/>
      <x:c r="BB1679" s="62" t="str">
        <x:f>IF(BA1679="","",(NOW()-BA1679)*24)</x:f>
      </x:c>
      <x:c r="BC1679" s="37" t="str">
        <x:f>IF(BA1679="","لم يُرصد",IF(BH1679&lt;&gt;TRUE,"غير نشط",IF(BD1679="فشل","فشل حالي",IF(BB1679&lt;=12,"حديث",IF(BB1679&lt;=24,"متأخر","قديم")))))</x:f>
        <x:v>لم يُرصد</x:v>
      </x:c>
      <x:c r="BD1679" s="37" t="str">
        <x:v>بانتظار أول رصد سعر</x:v>
      </x:c>
      <x:c r="BE1679" s="37" t="n">
        <x:v>0</x:v>
      </x:c>
      <x:c r="BF1679" s="37"/>
      <x:c r="BG1679" s="37"/>
      <x:c r="BH1679" s="54" t="b">
        <x:v>1</x:v>
      </x:c>
      <x:c r="BI1679" s="37" t="str">
        <x:v>يحتاج اكتشاف رابط المنتج</x:v>
      </x:c>
      <x:c r="BJ1679" s="37" t="str">
        <x:v>HEMLAGAD, Frying pan, non-stick coating black, 28 cm</x:v>
      </x:c>
      <x:c r="BK1679" s="37" t="str">
        <x:v>الاسم ورقم الصنف والمواصفات الظاهرة مأخوذة من قائمة JSON-LD الرسمية للفئة في IKEA Egypt؛ لم تُنقل أي أسعار.</x:v>
      </x:c>
      <x:c r="BL1679" s="60" t="n">
        <x:v>46233</x:v>
      </x:c>
      <x:c r="BM1679" s="60" t="n">
        <x:v>46233</x:v>
      </x:c>
    </x:row>
    <x:row r="1680">
      <x:c r="A1680" s="37" t="str">
        <x:v>CASH-F7A763783C883D</x:v>
      </x:c>
      <x:c r="B1680" s="37" t="str">
        <x:v>VAR-9213E5A94775C9|EG-060|STORE</x:v>
      </x:c>
      <x:c r="C1680" s="37" t="str">
        <x:v>VAR-9213E5A94775C9</x:v>
      </x:c>
      <x:c r="D1680" s="37" t="str">
        <x:v>MOD-94D6D26146DE02</x:v>
      </x:c>
      <x:c r="E1680" s="37" t="str">
        <x:v>IKEA HEMLAGAD Frying pan non-stick coating yellow, 24 cm</x:v>
      </x:c>
      <x:c r="F1680" s="37" t="str">
        <x:v>المطبخ والأدوات المنزلية</x:v>
      </x:c>
      <x:c r="G1680" s="37" t="str">
        <x:v>طاسات</x:v>
      </x:c>
      <x:c r="H1680" s="37" t="str">
        <x:v>IKEA</x:v>
      </x:c>
      <x:c r="I1680" s="37" t="str">
        <x:v>HEMLAGAD Frying pan</x:v>
      </x:c>
      <x:c r="J1680" s="37" t="str">
        <x:v>non-stick coating yellow, 24 cm</x:v>
      </x:c>
      <x:c r="K1680" s="37"/>
      <x:c r="L1680" s="37"/>
      <x:c r="M1680" s="37" t="str">
        <x:v>yellow</x:v>
      </x:c>
      <x:c r="N1680" s="37" t="str">
        <x:v>90623631</x:v>
      </x:c>
      <x:c r="O1680" s="37"/>
      <x:c r="P1680" s="37" t="str">
        <x:v>EG-060</x:v>
      </x:c>
      <x:c r="Q1680" s="37" t="str">
        <x:v>IKEA Egypt</x:v>
      </x:c>
      <x:c r="R1680" s="37" t="str">
        <x:v>علامة مباشرة/سلسلة</x:v>
      </x:c>
      <x:c r="S1680" s="37" t="str">
        <x:v>A</x:v>
      </x:c>
      <x:c r="T1680" s="37"/>
      <x:c r="U1680" s="37"/>
      <x:c r="V1680" s="37"/>
      <x:c r="W1680" s="37" t="str">
        <x:v>https://www.ikea.com/eg/en/p/hemlagad-frying-pan-non-stick-coating-yellow-90623631/</x:v>
      </x:c>
      <x:c r="X1680" s="37" t="str">
        <x:v>صفحة فئة منظمة</x:v>
      </x:c>
      <x:c r="Y1680" s="37" t="str">
        <x:v>EGP</x:v>
      </x:c>
      <x:c r="Z1680" s="56"/>
      <x:c r="AA1680" s="56"/>
      <x:c r="AB1680" s="56" t="str">
        <x:f>IF(OR(Z1680="",AA1680=""),"",MAX(0,AA1680-Z1680))</x:f>
      </x:c>
      <x:c r="AC1680" s="58" t="str">
        <x:f>IF(OR(Z1680="",AA1680="",AA1680=0),"",MAX(0,(AA1680-Z1680)/AA1680))</x:f>
      </x:c>
      <x:c r="AD1680" s="56"/>
      <x:c r="AE1680" s="56" t="str">
        <x:f>IF(Z1680="","",Z1680+IF(AD1680="",0,AD1680))</x:f>
      </x:c>
      <x:c r="AF1680" s="37" t="str">
        <x:f>IF(AD1680="","",AD1680=0)</x:f>
      </x:c>
      <x:c r="AG1680" s="37"/>
      <x:c r="AH1680" s="37"/>
      <x:c r="AI1680" s="37"/>
      <x:c r="AJ1680" s="37" t="str">
        <x:v>القاهرة</x:v>
      </x:c>
      <x:c r="AK1680" s="37"/>
      <x:c r="AL1680" s="37"/>
      <x:c r="AM1680" s="37"/>
      <x:c r="AN1680" s="37"/>
      <x:c r="AO1680" s="37"/>
      <x:c r="AP1680" s="37"/>
      <x:c r="AQ1680" s="54" t="b">
        <x:v>1</x:v>
      </x:c>
      <x:c r="AR1680" s="37"/>
      <x:c r="AS1680" s="37" t="str">
        <x:v>JSON-LD لقائمة المتجر</x:v>
      </x:c>
      <x:c r="AT1680" s="37" t="str">
        <x:v>متوسطة</x:v>
      </x:c>
      <x:c r="AU1680" s="37" t="str">
        <x:v>official_store_category_jsonld</x:v>
      </x:c>
      <x:c r="AV1680" s="37" t="str">
        <x:v>JSON-LD</x:v>
      </x:c>
      <x:c r="AW1680" s="37" t="str">
        <x:v>https://www.ikea.com/eg/en/p/hemlagad-frying-pan-non-stick-coating-yellow-90623631/</x:v>
      </x:c>
      <x:c r="AX1680" s="37" t="n">
        <x:v>1</x:v>
      </x:c>
      <x:c r="AY1680" s="60" t="n">
        <x:v>46233</x:v>
      </x:c>
      <x:c r="AZ1680" s="60"/>
      <x:c r="BA1680" s="60"/>
      <x:c r="BB1680" s="62" t="str">
        <x:f>IF(BA1680="","",(NOW()-BA1680)*24)</x:f>
      </x:c>
      <x:c r="BC1680" s="37" t="str">
        <x:f>IF(BA1680="","لم يُرصد",IF(BH1680&lt;&gt;TRUE,"غير نشط",IF(BD1680="فشل","فشل حالي",IF(BB1680&lt;=12,"حديث",IF(BB1680&lt;=24,"متأخر","قديم")))))</x:f>
        <x:v>لم يُرصد</x:v>
      </x:c>
      <x:c r="BD1680" s="37" t="str">
        <x:v>بانتظار أول رصد سعر</x:v>
      </x:c>
      <x:c r="BE1680" s="37" t="n">
        <x:v>0</x:v>
      </x:c>
      <x:c r="BF1680" s="37"/>
      <x:c r="BG1680" s="37"/>
      <x:c r="BH1680" s="54" t="b">
        <x:v>1</x:v>
      </x:c>
      <x:c r="BI1680" s="37" t="str">
        <x:v>يحتاج اكتشاف رابط المنتج</x:v>
      </x:c>
      <x:c r="BJ1680" s="37" t="str">
        <x:v>HEMLAGAD, Frying pan, non-stick coating yellow, 24 cm</x:v>
      </x:c>
      <x:c r="BK1680" s="37" t="str">
        <x:v>الاسم ورقم الصنف والمواصفات الظاهرة مأخوذة من قائمة JSON-LD الرسمية للفئة في IKEA Egypt؛ لم تُنقل أي أسعار.</x:v>
      </x:c>
      <x:c r="BL1680" s="60" t="n">
        <x:v>46233</x:v>
      </x:c>
      <x:c r="BM1680" s="60" t="n">
        <x:v>46233</x:v>
      </x:c>
    </x:row>
    <x:row r="1681">
      <x:c r="A1681" s="37" t="str">
        <x:v>CASH-AC7573C4632797</x:v>
      </x:c>
      <x:c r="B1681" s="37" t="str">
        <x:v>VAR-A4E7A06FAD228B|EG-060|STORE</x:v>
      </x:c>
      <x:c r="C1681" s="37" t="str">
        <x:v>VAR-A4E7A06FAD228B</x:v>
      </x:c>
      <x:c r="D1681" s="37" t="str">
        <x:v>MOD-B27AA4C348AF29</x:v>
      </x:c>
      <x:c r="E1681" s="37" t="str">
        <x:v>IKEA KLIPPFISK Frying pan non-stick coating/wood dark grey-blue, 28 cm | blue / grey</x:v>
      </x:c>
      <x:c r="F1681" s="37" t="str">
        <x:v>المطبخ والأدوات المنزلية</x:v>
      </x:c>
      <x:c r="G1681" s="37" t="str">
        <x:v>طاسات</x:v>
      </x:c>
      <x:c r="H1681" s="37" t="str">
        <x:v>IKEA</x:v>
      </x:c>
      <x:c r="I1681" s="37" t="str">
        <x:v>KLIPPFISK Frying pan</x:v>
      </x:c>
      <x:c r="J1681" s="37" t="str">
        <x:v>non-stick coating/wood dark grey-blue, 28 cm</x:v>
      </x:c>
      <x:c r="K1681" s="37"/>
      <x:c r="L1681" s="37"/>
      <x:c r="M1681" s="37" t="str">
        <x:v>blue / grey</x:v>
      </x:c>
      <x:c r="N1681" s="37" t="str">
        <x:v>80602511</x:v>
      </x:c>
      <x:c r="O1681" s="37"/>
      <x:c r="P1681" s="37" t="str">
        <x:v>EG-060</x:v>
      </x:c>
      <x:c r="Q1681" s="37" t="str">
        <x:v>IKEA Egypt</x:v>
      </x:c>
      <x:c r="R1681" s="37" t="str">
        <x:v>علامة مباشرة/سلسلة</x:v>
      </x:c>
      <x:c r="S1681" s="37" t="str">
        <x:v>A</x:v>
      </x:c>
      <x:c r="T1681" s="37"/>
      <x:c r="U1681" s="37"/>
      <x:c r="V1681" s="37"/>
      <x:c r="W1681" s="37" t="str">
        <x:v>https://www.ikea.com/eg/en/p/klippfisk-frying-pan-non-stick-coating-wood-dark-grey-blue-80602511/</x:v>
      </x:c>
      <x:c r="X1681" s="37" t="str">
        <x:v>صفحة فئة منظمة</x:v>
      </x:c>
      <x:c r="Y1681" s="37" t="str">
        <x:v>EGP</x:v>
      </x:c>
      <x:c r="Z1681" s="56"/>
      <x:c r="AA1681" s="56"/>
      <x:c r="AB1681" s="56" t="str">
        <x:f>IF(OR(Z1681="",AA1681=""),"",MAX(0,AA1681-Z1681))</x:f>
      </x:c>
      <x:c r="AC1681" s="58" t="str">
        <x:f>IF(OR(Z1681="",AA1681="",AA1681=0),"",MAX(0,(AA1681-Z1681)/AA1681))</x:f>
      </x:c>
      <x:c r="AD1681" s="56"/>
      <x:c r="AE1681" s="56" t="str">
        <x:f>IF(Z1681="","",Z1681+IF(AD1681="",0,AD1681))</x:f>
      </x:c>
      <x:c r="AF1681" s="37" t="str">
        <x:f>IF(AD1681="","",AD1681=0)</x:f>
      </x:c>
      <x:c r="AG1681" s="37"/>
      <x:c r="AH1681" s="37"/>
      <x:c r="AI1681" s="37"/>
      <x:c r="AJ1681" s="37" t="str">
        <x:v>القاهرة</x:v>
      </x:c>
      <x:c r="AK1681" s="37"/>
      <x:c r="AL1681" s="37"/>
      <x:c r="AM1681" s="37"/>
      <x:c r="AN1681" s="37"/>
      <x:c r="AO1681" s="37"/>
      <x:c r="AP1681" s="37"/>
      <x:c r="AQ1681" s="54" t="b">
        <x:v>1</x:v>
      </x:c>
      <x:c r="AR1681" s="37"/>
      <x:c r="AS1681" s="37" t="str">
        <x:v>JSON-LD لقائمة المتجر</x:v>
      </x:c>
      <x:c r="AT1681" s="37" t="str">
        <x:v>متوسطة</x:v>
      </x:c>
      <x:c r="AU1681" s="37" t="str">
        <x:v>official_store_category_jsonld</x:v>
      </x:c>
      <x:c r="AV1681" s="37" t="str">
        <x:v>JSON-LD</x:v>
      </x:c>
      <x:c r="AW1681" s="37" t="str">
        <x:v>https://www.ikea.com/eg/en/p/klippfisk-frying-pan-non-stick-coating-wood-dark-grey-blue-80602511/</x:v>
      </x:c>
      <x:c r="AX1681" s="37" t="n">
        <x:v>1</x:v>
      </x:c>
      <x:c r="AY1681" s="60" t="n">
        <x:v>46233</x:v>
      </x:c>
      <x:c r="AZ1681" s="60"/>
      <x:c r="BA1681" s="60"/>
      <x:c r="BB1681" s="62" t="str">
        <x:f>IF(BA1681="","",(NOW()-BA1681)*24)</x:f>
      </x:c>
      <x:c r="BC1681" s="37" t="str">
        <x:f>IF(BA1681="","لم يُرصد",IF(BH1681&lt;&gt;TRUE,"غير نشط",IF(BD1681="فشل","فشل حالي",IF(BB1681&lt;=12,"حديث",IF(BB1681&lt;=24,"متأخر","قديم")))))</x:f>
        <x:v>لم يُرصد</x:v>
      </x:c>
      <x:c r="BD1681" s="37" t="str">
        <x:v>بانتظار أول رصد سعر</x:v>
      </x:c>
      <x:c r="BE1681" s="37" t="n">
        <x:v>0</x:v>
      </x:c>
      <x:c r="BF1681" s="37"/>
      <x:c r="BG1681" s="37"/>
      <x:c r="BH1681" s="54" t="b">
        <x:v>1</x:v>
      </x:c>
      <x:c r="BI1681" s="37" t="str">
        <x:v>يحتاج اكتشاف رابط المنتج</x:v>
      </x:c>
      <x:c r="BJ1681" s="37" t="str">
        <x:v>KLIPPFISK, Frying pan, non-stick coating/wood dark grey-blue, 28 cm</x:v>
      </x:c>
      <x:c r="BK1681" s="37" t="str">
        <x:v>الاسم ورقم الصنف والمواصفات الظاهرة مأخوذة من قائمة JSON-LD الرسمية للفئة في IKEA Egypt؛ لم تُنقل أي أسعار.</x:v>
      </x:c>
      <x:c r="BL1681" s="60" t="n">
        <x:v>46233</x:v>
      </x:c>
      <x:c r="BM1681" s="60" t="n">
        <x:v>46233</x:v>
      </x:c>
    </x:row>
    <x:row r="1682">
      <x:c r="A1682" s="37" t="str">
        <x:v>CASH-71073ED9EF37D2</x:v>
      </x:c>
      <x:c r="B1682" s="37" t="str">
        <x:v>VAR-1CBBC73E0D822A|EG-060|STORE</x:v>
      </x:c>
      <x:c r="C1682" s="37" t="str">
        <x:v>VAR-1CBBC73E0D822A</x:v>
      </x:c>
      <x:c r="D1682" s="37" t="str">
        <x:v>MOD-B22D7F83202150</x:v>
      </x:c>
      <x:c r="E1682" s="37" t="str">
        <x:v>IKEA TAGGHAJ Frying pan non-stick coating black, 24 cm</x:v>
      </x:c>
      <x:c r="F1682" s="37" t="str">
        <x:v>المطبخ والأدوات المنزلية</x:v>
      </x:c>
      <x:c r="G1682" s="37" t="str">
        <x:v>طاسات</x:v>
      </x:c>
      <x:c r="H1682" s="37" t="str">
        <x:v>IKEA</x:v>
      </x:c>
      <x:c r="I1682" s="37" t="str">
        <x:v>TAGGHAJ Frying pan</x:v>
      </x:c>
      <x:c r="J1682" s="37" t="str">
        <x:v>non-stick coating black, 24 cm</x:v>
      </x:c>
      <x:c r="K1682" s="37"/>
      <x:c r="L1682" s="37"/>
      <x:c r="M1682" s="37" t="str">
        <x:v>black</x:v>
      </x:c>
      <x:c r="N1682" s="37" t="str">
        <x:v>40581153</x:v>
      </x:c>
      <x:c r="O1682" s="37"/>
      <x:c r="P1682" s="37" t="str">
        <x:v>EG-060</x:v>
      </x:c>
      <x:c r="Q1682" s="37" t="str">
        <x:v>IKEA Egypt</x:v>
      </x:c>
      <x:c r="R1682" s="37" t="str">
        <x:v>علامة مباشرة/سلسلة</x:v>
      </x:c>
      <x:c r="S1682" s="37" t="str">
        <x:v>A</x:v>
      </x:c>
      <x:c r="T1682" s="37"/>
      <x:c r="U1682" s="37"/>
      <x:c r="V1682" s="37"/>
      <x:c r="W1682" s="37" t="str">
        <x:v>https://www.ikea.com/eg/en/p/tagghaj-frying-pan-non-stick-coating-black-40581153/</x:v>
      </x:c>
      <x:c r="X1682" s="37" t="str">
        <x:v>صفحة فئة منظمة</x:v>
      </x:c>
      <x:c r="Y1682" s="37" t="str">
        <x:v>EGP</x:v>
      </x:c>
      <x:c r="Z1682" s="56"/>
      <x:c r="AA1682" s="56"/>
      <x:c r="AB1682" s="56" t="str">
        <x:f>IF(OR(Z1682="",AA1682=""),"",MAX(0,AA1682-Z1682))</x:f>
      </x:c>
      <x:c r="AC1682" s="58" t="str">
        <x:f>IF(OR(Z1682="",AA1682="",AA1682=0),"",MAX(0,(AA1682-Z1682)/AA1682))</x:f>
      </x:c>
      <x:c r="AD1682" s="56"/>
      <x:c r="AE1682" s="56" t="str">
        <x:f>IF(Z1682="","",Z1682+IF(AD1682="",0,AD1682))</x:f>
      </x:c>
      <x:c r="AF1682" s="37" t="str">
        <x:f>IF(AD1682="","",AD1682=0)</x:f>
      </x:c>
      <x:c r="AG1682" s="37"/>
      <x:c r="AH1682" s="37"/>
      <x:c r="AI1682" s="37"/>
      <x:c r="AJ1682" s="37" t="str">
        <x:v>القاهرة</x:v>
      </x:c>
      <x:c r="AK1682" s="37"/>
      <x:c r="AL1682" s="37"/>
      <x:c r="AM1682" s="37"/>
      <x:c r="AN1682" s="37"/>
      <x:c r="AO1682" s="37"/>
      <x:c r="AP1682" s="37"/>
      <x:c r="AQ1682" s="54" t="b">
        <x:v>1</x:v>
      </x:c>
      <x:c r="AR1682" s="37"/>
      <x:c r="AS1682" s="37" t="str">
        <x:v>JSON-LD لقائمة المتجر</x:v>
      </x:c>
      <x:c r="AT1682" s="37" t="str">
        <x:v>متوسطة</x:v>
      </x:c>
      <x:c r="AU1682" s="37" t="str">
        <x:v>official_store_category_jsonld</x:v>
      </x:c>
      <x:c r="AV1682" s="37" t="str">
        <x:v>JSON-LD</x:v>
      </x:c>
      <x:c r="AW1682" s="37" t="str">
        <x:v>https://www.ikea.com/eg/en/p/tagghaj-frying-pan-non-stick-coating-black-40581153/</x:v>
      </x:c>
      <x:c r="AX1682" s="37" t="n">
        <x:v>1</x:v>
      </x:c>
      <x:c r="AY1682" s="60" t="n">
        <x:v>46233</x:v>
      </x:c>
      <x:c r="AZ1682" s="60"/>
      <x:c r="BA1682" s="60"/>
      <x:c r="BB1682" s="62" t="str">
        <x:f>IF(BA1682="","",(NOW()-BA1682)*24)</x:f>
      </x:c>
      <x:c r="BC1682" s="37" t="str">
        <x:f>IF(BA1682="","لم يُرصد",IF(BH1682&lt;&gt;TRUE,"غير نشط",IF(BD1682="فشل","فشل حالي",IF(BB1682&lt;=12,"حديث",IF(BB1682&lt;=24,"متأخر","قديم")))))</x:f>
        <x:v>لم يُرصد</x:v>
      </x:c>
      <x:c r="BD1682" s="37" t="str">
        <x:v>بانتظار أول رصد سعر</x:v>
      </x:c>
      <x:c r="BE1682" s="37" t="n">
        <x:v>0</x:v>
      </x:c>
      <x:c r="BF1682" s="37"/>
      <x:c r="BG1682" s="37"/>
      <x:c r="BH1682" s="54" t="b">
        <x:v>1</x:v>
      </x:c>
      <x:c r="BI1682" s="37" t="str">
        <x:v>يحتاج اكتشاف رابط المنتج</x:v>
      </x:c>
      <x:c r="BJ1682" s="37" t="str">
        <x:v>TAGGHAJ, Frying pan, non-stick coating black, 24 cm</x:v>
      </x:c>
      <x:c r="BK1682" s="37" t="str">
        <x:v>الاسم ورقم الصنف والمواصفات الظاهرة مأخوذة من قائمة JSON-LD الرسمية للفئة في IKEA Egypt؛ لم تُنقل أي أسعار.</x:v>
      </x:c>
      <x:c r="BL1682" s="60" t="n">
        <x:v>46233</x:v>
      </x:c>
      <x:c r="BM1682" s="60" t="n">
        <x:v>46233</x:v>
      </x:c>
    </x:row>
    <x:row r="1683">
      <x:c r="A1683" s="37" t="str">
        <x:v>CASH-8A9EDA0F94D2AF</x:v>
      </x:c>
      <x:c r="B1683" s="37" t="str">
        <x:v>VAR-D2204C18D68D4C|EG-060|STORE</x:v>
      </x:c>
      <x:c r="C1683" s="37" t="str">
        <x:v>VAR-D2204C18D68D4C</x:v>
      </x:c>
      <x:c r="D1683" s="37" t="str">
        <x:v>MOD-DB80426BE6D35C</x:v>
      </x:c>
      <x:c r="E1683" s="37" t="str">
        <x:v>IKEA VARDAGEN Frying pan cast iron, 32 cm</x:v>
      </x:c>
      <x:c r="F1683" s="37" t="str">
        <x:v>المطبخ والأدوات المنزلية</x:v>
      </x:c>
      <x:c r="G1683" s="37" t="str">
        <x:v>طاسات</x:v>
      </x:c>
      <x:c r="H1683" s="37" t="str">
        <x:v>IKEA</x:v>
      </x:c>
      <x:c r="I1683" s="37" t="str">
        <x:v>VARDAGEN Frying pan</x:v>
      </x:c>
      <x:c r="J1683" s="37" t="str">
        <x:v>cast iron, 32 cm</x:v>
      </x:c>
      <x:c r="K1683" s="37"/>
      <x:c r="L1683" s="37"/>
      <x:c r="M1683" s="37"/>
      <x:c r="N1683" s="37" t="str">
        <x:v>40560674</x:v>
      </x:c>
      <x:c r="O1683" s="37"/>
      <x:c r="P1683" s="37" t="str">
        <x:v>EG-060</x:v>
      </x:c>
      <x:c r="Q1683" s="37" t="str">
        <x:v>IKEA Egypt</x:v>
      </x:c>
      <x:c r="R1683" s="37" t="str">
        <x:v>علامة مباشرة/سلسلة</x:v>
      </x:c>
      <x:c r="S1683" s="37" t="str">
        <x:v>A</x:v>
      </x:c>
      <x:c r="T1683" s="37"/>
      <x:c r="U1683" s="37"/>
      <x:c r="V1683" s="37"/>
      <x:c r="W1683" s="37" t="str">
        <x:v>https://www.ikea.com/eg/en/p/vardagen-frying-pan-cast-iron-40560674/</x:v>
      </x:c>
      <x:c r="X1683" s="37" t="str">
        <x:v>صفحة فئة منظمة</x:v>
      </x:c>
      <x:c r="Y1683" s="37" t="str">
        <x:v>EGP</x:v>
      </x:c>
      <x:c r="Z1683" s="56"/>
      <x:c r="AA1683" s="56"/>
      <x:c r="AB1683" s="56" t="str">
        <x:f>IF(OR(Z1683="",AA1683=""),"",MAX(0,AA1683-Z1683))</x:f>
      </x:c>
      <x:c r="AC1683" s="58" t="str">
        <x:f>IF(OR(Z1683="",AA1683="",AA1683=0),"",MAX(0,(AA1683-Z1683)/AA1683))</x:f>
      </x:c>
      <x:c r="AD1683" s="56"/>
      <x:c r="AE1683" s="56" t="str">
        <x:f>IF(Z1683="","",Z1683+IF(AD1683="",0,AD1683))</x:f>
      </x:c>
      <x:c r="AF1683" s="37" t="str">
        <x:f>IF(AD1683="","",AD1683=0)</x:f>
      </x:c>
      <x:c r="AG1683" s="37"/>
      <x:c r="AH1683" s="37"/>
      <x:c r="AI1683" s="37"/>
      <x:c r="AJ1683" s="37" t="str">
        <x:v>القاهرة</x:v>
      </x:c>
      <x:c r="AK1683" s="37"/>
      <x:c r="AL1683" s="37"/>
      <x:c r="AM1683" s="37"/>
      <x:c r="AN1683" s="37"/>
      <x:c r="AO1683" s="37"/>
      <x:c r="AP1683" s="37"/>
      <x:c r="AQ1683" s="54" t="b">
        <x:v>1</x:v>
      </x:c>
      <x:c r="AR1683" s="37"/>
      <x:c r="AS1683" s="37" t="str">
        <x:v>JSON-LD لقائمة المتجر</x:v>
      </x:c>
      <x:c r="AT1683" s="37" t="str">
        <x:v>متوسطة</x:v>
      </x:c>
      <x:c r="AU1683" s="37" t="str">
        <x:v>official_store_category_jsonld</x:v>
      </x:c>
      <x:c r="AV1683" s="37" t="str">
        <x:v>JSON-LD</x:v>
      </x:c>
      <x:c r="AW1683" s="37" t="str">
        <x:v>https://www.ikea.com/eg/en/p/vardagen-frying-pan-cast-iron-40560674/</x:v>
      </x:c>
      <x:c r="AX1683" s="37" t="n">
        <x:v>1</x:v>
      </x:c>
      <x:c r="AY1683" s="60" t="n">
        <x:v>46233</x:v>
      </x:c>
      <x:c r="AZ1683" s="60"/>
      <x:c r="BA1683" s="60"/>
      <x:c r="BB1683" s="62" t="str">
        <x:f>IF(BA1683="","",(NOW()-BA1683)*24)</x:f>
      </x:c>
      <x:c r="BC1683" s="37" t="str">
        <x:f>IF(BA1683="","لم يُرصد",IF(BH1683&lt;&gt;TRUE,"غير نشط",IF(BD1683="فشل","فشل حالي",IF(BB1683&lt;=12,"حديث",IF(BB1683&lt;=24,"متأخر","قديم")))))</x:f>
        <x:v>لم يُرصد</x:v>
      </x:c>
      <x:c r="BD1683" s="37" t="str">
        <x:v>بانتظار أول رصد سعر</x:v>
      </x:c>
      <x:c r="BE1683" s="37" t="n">
        <x:v>0</x:v>
      </x:c>
      <x:c r="BF1683" s="37"/>
      <x:c r="BG1683" s="37"/>
      <x:c r="BH1683" s="54" t="b">
        <x:v>1</x:v>
      </x:c>
      <x:c r="BI1683" s="37" t="str">
        <x:v>يحتاج اكتشاف رابط المنتج</x:v>
      </x:c>
      <x:c r="BJ1683" s="37" t="str">
        <x:v>VARDAGEN, Frying pan, cast iron, 32 cm</x:v>
      </x:c>
      <x:c r="BK1683" s="37" t="str">
        <x:v>الاسم ورقم الصنف والمواصفات الظاهرة مأخوذة من قائمة JSON-LD الرسمية للفئة في IKEA Egypt؛ لم تُنقل أي أسعار.</x:v>
      </x:c>
      <x:c r="BL1683" s="60" t="n">
        <x:v>46233</x:v>
      </x:c>
      <x:c r="BM1683" s="60" t="n">
        <x:v>46233</x:v>
      </x:c>
    </x:row>
    <x:row r="1684">
      <x:c r="A1684" s="37" t="str">
        <x:v>CASH-9063D5B6EE4A15</x:v>
      </x:c>
      <x:c r="B1684" s="37" t="str">
        <x:v>VAR-C1EFB772A8C122|EG-079|STORE</x:v>
      </x:c>
      <x:c r="C1684" s="37" t="str">
        <x:v>VAR-C1EFB772A8C122</x:v>
      </x:c>
      <x:c r="D1684" s="37" t="str">
        <x:v>MOD-1590CDDD36EF0E</x:v>
      </x:c>
      <x:c r="E1684" s="37" t="str">
        <x:v>Tefal 220091517</x:v>
      </x:c>
      <x:c r="F1684" s="37" t="str">
        <x:v>المطبخ والأدوات المنزلية</x:v>
      </x:c>
      <x:c r="G1684" s="37" t="str">
        <x:v>طاسات</x:v>
      </x:c>
      <x:c r="H1684" s="37" t="str">
        <x:v>Tefal</x:v>
      </x:c>
      <x:c r="I1684" s="37" t="str">
        <x:v>220091517</x:v>
      </x:c>
      <x:c r="J1684" s="37"/>
      <x:c r="K1684" s="37"/>
      <x:c r="L1684" s="37"/>
      <x:c r="M1684" s="37"/>
      <x:c r="N1684" s="37" t="str">
        <x:v>220091517</x:v>
      </x:c>
      <x:c r="O1684" s="37"/>
      <x:c r="P1684" s="37" t="str">
        <x:v>EG-079</x:v>
      </x:c>
      <x:c r="Q1684" s="37" t="str">
        <x:v>Zahran Stores</x:v>
      </x:c>
      <x:c r="R1684" s="37" t="str">
        <x:v>سلسلة</x:v>
      </x:c>
      <x:c r="S1684" s="37" t="str">
        <x:v>A</x:v>
      </x:c>
      <x:c r="T1684" s="37"/>
      <x:c r="U1684" s="37"/>
      <x:c r="V1684" s="37"/>
      <x:c r="W1684" s="37" t="str">
        <x:v>https://www.zahranstores.com/en/tefal-tempo-flame-frypan-16cm-220091517-2014</x:v>
      </x:c>
      <x:c r="X1684" s="37" t="str">
        <x:v>Sitemap/قائمة روابط</x:v>
      </x:c>
      <x:c r="Y1684" s="37" t="str">
        <x:v>EGP</x:v>
      </x:c>
      <x:c r="Z1684" s="56"/>
      <x:c r="AA1684" s="56"/>
      <x:c r="AB1684" s="56" t="str">
        <x:f>IF(OR(Z1684="",AA1684=""),"",MAX(0,AA1684-Z1684))</x:f>
      </x:c>
      <x:c r="AC1684" s="58" t="str">
        <x:f>IF(OR(Z1684="",AA1684="",AA1684=0),"",MAX(0,(AA1684-Z1684)/AA1684))</x:f>
      </x:c>
      <x:c r="AD1684" s="56"/>
      <x:c r="AE1684" s="56" t="str">
        <x:f>IF(Z1684="","",Z1684+IF(AD1684="",0,AD1684))</x:f>
      </x:c>
      <x:c r="AF1684" s="37" t="str">
        <x:f>IF(AD1684="","",AD1684=0)</x:f>
      </x:c>
      <x:c r="AG1684" s="37"/>
      <x:c r="AH1684" s="37"/>
      <x:c r="AI1684" s="37"/>
      <x:c r="AJ1684" s="37" t="str">
        <x:v>القاهرة</x:v>
      </x:c>
      <x:c r="AK1684" s="37"/>
      <x:c r="AL1684" s="37"/>
      <x:c r="AM1684" s="37"/>
      <x:c r="AN1684" s="37"/>
      <x:c r="AO1684" s="37"/>
      <x:c r="AP1684" s="37"/>
      <x:c r="AQ1684" s="54" t="b">
        <x:v>1</x:v>
      </x:c>
      <x:c r="AR1684" s="37"/>
      <x:c r="AS1684" s="37" t="str">
        <x:v>Sitemap متجر</x:v>
      </x:c>
      <x:c r="AT1684" s="37" t="str">
        <x:v>متوسطة</x:v>
      </x:c>
      <x:c r="AU1684" s="37" t="str">
        <x:v>egypt_store_sitemap_listing</x:v>
      </x:c>
      <x:c r="AV1684" s="37" t="str">
        <x:v>Sitemap ثم صفحة منتج</x:v>
      </x:c>
      <x:c r="AW1684" s="37" t="str">
        <x:v>https://www.zahranstores.com/en/tefal-tempo-flame-frypan-16cm-220091517-2014</x:v>
      </x:c>
      <x:c r="AX1684" s="37" t="n">
        <x:v>1</x:v>
      </x:c>
      <x:c r="AY1684" s="60" t="n">
        <x:v>46233</x:v>
      </x:c>
      <x:c r="AZ1684" s="60"/>
      <x:c r="BA1684" s="60"/>
      <x:c r="BB1684" s="62" t="str">
        <x:f>IF(BA1684="","",(NOW()-BA1684)*24)</x:f>
      </x:c>
      <x:c r="BC1684" s="37" t="str">
        <x:f>IF(BA1684="","لم يُرصد",IF(BH1684&lt;&gt;TRUE,"غير نشط",IF(BD1684="فشل","فشل حالي",IF(BB1684&lt;=12,"حديث",IF(BB1684&lt;=24,"متأخر","قديم")))))</x:f>
        <x:v>لم يُرصد</x:v>
      </x:c>
      <x:c r="BD1684" s="37" t="str">
        <x:v>بانتظار أول رصد سعر</x:v>
      </x:c>
      <x:c r="BE1684" s="37" t="n">
        <x:v>0</x:v>
      </x:c>
      <x:c r="BF1684" s="37"/>
      <x:c r="BG1684" s="37"/>
      <x:c r="BH1684" s="54" t="b">
        <x:v>1</x:v>
      </x:c>
      <x:c r="BI1684" s="37" t="str">
        <x:v>يحتاج تأكيد صفحة المنتج</x:v>
      </x:c>
      <x:c r="BJ1684" s="37" t="str"/>
      <x:c r="BK1684" s="37" t="str">
        <x:v>Exact product URL in Zahran Stores public sitemap; stock not asserted</x:v>
      </x:c>
      <x:c r="BL1684" s="60" t="n">
        <x:v>46233</x:v>
      </x:c>
      <x:c r="BM1684" s="60" t="n">
        <x:v>46233</x:v>
      </x:c>
    </x:row>
    <x:row r="1685">
      <x:c r="A1685" s="37" t="str">
        <x:v>CASH-E80BC8D2777154</x:v>
      </x:c>
      <x:c r="B1685" s="37" t="str">
        <x:v>VAR-F93C1B05435C48|EG-079|STORE</x:v>
      </x:c>
      <x:c r="C1685" s="37" t="str">
        <x:v>VAR-F93C1B05435C48</x:v>
      </x:c>
      <x:c r="D1685" s="37" t="str">
        <x:v>MOD-39470267A977A1</x:v>
      </x:c>
      <x:c r="E1685" s="37" t="str">
        <x:v>Tefal 220091518</x:v>
      </x:c>
      <x:c r="F1685" s="37" t="str">
        <x:v>المطبخ والأدوات المنزلية</x:v>
      </x:c>
      <x:c r="G1685" s="37" t="str">
        <x:v>طاسات</x:v>
      </x:c>
      <x:c r="H1685" s="37" t="str">
        <x:v>Tefal</x:v>
      </x:c>
      <x:c r="I1685" s="37" t="str">
        <x:v>220091518</x:v>
      </x:c>
      <x:c r="J1685" s="37"/>
      <x:c r="K1685" s="37"/>
      <x:c r="L1685" s="37"/>
      <x:c r="M1685" s="37"/>
      <x:c r="N1685" s="37" t="str">
        <x:v>220091518</x:v>
      </x:c>
      <x:c r="O1685" s="37"/>
      <x:c r="P1685" s="37" t="str">
        <x:v>EG-079</x:v>
      </x:c>
      <x:c r="Q1685" s="37" t="str">
        <x:v>Zahran Stores</x:v>
      </x:c>
      <x:c r="R1685" s="37" t="str">
        <x:v>سلسلة</x:v>
      </x:c>
      <x:c r="S1685" s="37" t="str">
        <x:v>A</x:v>
      </x:c>
      <x:c r="T1685" s="37"/>
      <x:c r="U1685" s="37"/>
      <x:c r="V1685" s="37"/>
      <x:c r="W1685" s="37" t="str">
        <x:v>https://www.zahranstores.com/en/tefal-tempo-flame-fry-pan-18cm-220091518-2008</x:v>
      </x:c>
      <x:c r="X1685" s="37" t="str">
        <x:v>Sitemap/قائمة روابط</x:v>
      </x:c>
      <x:c r="Y1685" s="37" t="str">
        <x:v>EGP</x:v>
      </x:c>
      <x:c r="Z1685" s="56"/>
      <x:c r="AA1685" s="56"/>
      <x:c r="AB1685" s="56" t="str">
        <x:f>IF(OR(Z1685="",AA1685=""),"",MAX(0,AA1685-Z1685))</x:f>
      </x:c>
      <x:c r="AC1685" s="58" t="str">
        <x:f>IF(OR(Z1685="",AA1685="",AA1685=0),"",MAX(0,(AA1685-Z1685)/AA1685))</x:f>
      </x:c>
      <x:c r="AD1685" s="56"/>
      <x:c r="AE1685" s="56" t="str">
        <x:f>IF(Z1685="","",Z1685+IF(AD1685="",0,AD1685))</x:f>
      </x:c>
      <x:c r="AF1685" s="37" t="str">
        <x:f>IF(AD1685="","",AD1685=0)</x:f>
      </x:c>
      <x:c r="AG1685" s="37"/>
      <x:c r="AH1685" s="37"/>
      <x:c r="AI1685" s="37"/>
      <x:c r="AJ1685" s="37" t="str">
        <x:v>القاهرة</x:v>
      </x:c>
      <x:c r="AK1685" s="37"/>
      <x:c r="AL1685" s="37"/>
      <x:c r="AM1685" s="37"/>
      <x:c r="AN1685" s="37"/>
      <x:c r="AO1685" s="37"/>
      <x:c r="AP1685" s="37"/>
      <x:c r="AQ1685" s="54" t="b">
        <x:v>1</x:v>
      </x:c>
      <x:c r="AR1685" s="37"/>
      <x:c r="AS1685" s="37" t="str">
        <x:v>Sitemap متجر</x:v>
      </x:c>
      <x:c r="AT1685" s="37" t="str">
        <x:v>متوسطة</x:v>
      </x:c>
      <x:c r="AU1685" s="37" t="str">
        <x:v>egypt_store_sitemap_listing</x:v>
      </x:c>
      <x:c r="AV1685" s="37" t="str">
        <x:v>Sitemap ثم صفحة منتج</x:v>
      </x:c>
      <x:c r="AW1685" s="37" t="str">
        <x:v>https://www.zahranstores.com/en/tefal-tempo-flame-fry-pan-18cm-220091518-2008</x:v>
      </x:c>
      <x:c r="AX1685" s="37" t="n">
        <x:v>1</x:v>
      </x:c>
      <x:c r="AY1685" s="60" t="n">
        <x:v>46233</x:v>
      </x:c>
      <x:c r="AZ1685" s="60"/>
      <x:c r="BA1685" s="60"/>
      <x:c r="BB1685" s="62" t="str">
        <x:f>IF(BA1685="","",(NOW()-BA1685)*24)</x:f>
      </x:c>
      <x:c r="BC1685" s="37" t="str">
        <x:f>IF(BA1685="","لم يُرصد",IF(BH1685&lt;&gt;TRUE,"غير نشط",IF(BD1685="فشل","فشل حالي",IF(BB1685&lt;=12,"حديث",IF(BB1685&lt;=24,"متأخر","قديم")))))</x:f>
        <x:v>لم يُرصد</x:v>
      </x:c>
      <x:c r="BD1685" s="37" t="str">
        <x:v>بانتظار أول رصد سعر</x:v>
      </x:c>
      <x:c r="BE1685" s="37" t="n">
        <x:v>0</x:v>
      </x:c>
      <x:c r="BF1685" s="37"/>
      <x:c r="BG1685" s="37"/>
      <x:c r="BH1685" s="54" t="b">
        <x:v>1</x:v>
      </x:c>
      <x:c r="BI1685" s="37" t="str">
        <x:v>يحتاج تأكيد صفحة المنتج</x:v>
      </x:c>
      <x:c r="BJ1685" s="37" t="str"/>
      <x:c r="BK1685" s="37" t="str">
        <x:v>Exact product URL in Zahran Stores public sitemap; stock not asserted</x:v>
      </x:c>
      <x:c r="BL1685" s="60" t="n">
        <x:v>46233</x:v>
      </x:c>
      <x:c r="BM1685" s="60" t="n">
        <x:v>46233</x:v>
      </x:c>
    </x:row>
    <x:row r="1686">
      <x:c r="A1686" s="37" t="str">
        <x:v>CASH-7C34BF1932F098</x:v>
      </x:c>
      <x:c r="B1686" s="37" t="str">
        <x:v>VAR-E38F590713BB8F|EG-079|STORE</x:v>
      </x:c>
      <x:c r="C1686" s="37" t="str">
        <x:v>VAR-E38F590713BB8F</x:v>
      </x:c>
      <x:c r="D1686" s="37" t="str">
        <x:v>MOD-E98627709CD837</x:v>
      </x:c>
      <x:c r="E1686" s="37" t="str">
        <x:v>Tefal 220091520</x:v>
      </x:c>
      <x:c r="F1686" s="37" t="str">
        <x:v>المطبخ والأدوات المنزلية</x:v>
      </x:c>
      <x:c r="G1686" s="37" t="str">
        <x:v>طاسات</x:v>
      </x:c>
      <x:c r="H1686" s="37" t="str">
        <x:v>Tefal</x:v>
      </x:c>
      <x:c r="I1686" s="37" t="str">
        <x:v>220091520</x:v>
      </x:c>
      <x:c r="J1686" s="37"/>
      <x:c r="K1686" s="37"/>
      <x:c r="L1686" s="37"/>
      <x:c r="M1686" s="37"/>
      <x:c r="N1686" s="37" t="str">
        <x:v>220091520</x:v>
      </x:c>
      <x:c r="O1686" s="37"/>
      <x:c r="P1686" s="37" t="str">
        <x:v>EG-079</x:v>
      </x:c>
      <x:c r="Q1686" s="37" t="str">
        <x:v>Zahran Stores</x:v>
      </x:c>
      <x:c r="R1686" s="37" t="str">
        <x:v>سلسلة</x:v>
      </x:c>
      <x:c r="S1686" s="37" t="str">
        <x:v>A</x:v>
      </x:c>
      <x:c r="T1686" s="37"/>
      <x:c r="U1686" s="37"/>
      <x:c r="V1686" s="37"/>
      <x:c r="W1686" s="37" t="str">
        <x:v>https://www.zahranstores.com/en/tefal-tempo-flame-fry-pan-20cm-220091520-2009</x:v>
      </x:c>
      <x:c r="X1686" s="37" t="str">
        <x:v>Sitemap/قائمة روابط</x:v>
      </x:c>
      <x:c r="Y1686" s="37" t="str">
        <x:v>EGP</x:v>
      </x:c>
      <x:c r="Z1686" s="56"/>
      <x:c r="AA1686" s="56"/>
      <x:c r="AB1686" s="56" t="str">
        <x:f>IF(OR(Z1686="",AA1686=""),"",MAX(0,AA1686-Z1686))</x:f>
      </x:c>
      <x:c r="AC1686" s="58" t="str">
        <x:f>IF(OR(Z1686="",AA1686="",AA1686=0),"",MAX(0,(AA1686-Z1686)/AA1686))</x:f>
      </x:c>
      <x:c r="AD1686" s="56"/>
      <x:c r="AE1686" s="56" t="str">
        <x:f>IF(Z1686="","",Z1686+IF(AD1686="",0,AD1686))</x:f>
      </x:c>
      <x:c r="AF1686" s="37" t="str">
        <x:f>IF(AD1686="","",AD1686=0)</x:f>
      </x:c>
      <x:c r="AG1686" s="37"/>
      <x:c r="AH1686" s="37"/>
      <x:c r="AI1686" s="37"/>
      <x:c r="AJ1686" s="37" t="str">
        <x:v>القاهرة</x:v>
      </x:c>
      <x:c r="AK1686" s="37"/>
      <x:c r="AL1686" s="37"/>
      <x:c r="AM1686" s="37"/>
      <x:c r="AN1686" s="37"/>
      <x:c r="AO1686" s="37"/>
      <x:c r="AP1686" s="37"/>
      <x:c r="AQ1686" s="54" t="b">
        <x:v>1</x:v>
      </x:c>
      <x:c r="AR1686" s="37"/>
      <x:c r="AS1686" s="37" t="str">
        <x:v>Sitemap متجر</x:v>
      </x:c>
      <x:c r="AT1686" s="37" t="str">
        <x:v>متوسطة</x:v>
      </x:c>
      <x:c r="AU1686" s="37" t="str">
        <x:v>egypt_store_sitemap_listing</x:v>
      </x:c>
      <x:c r="AV1686" s="37" t="str">
        <x:v>Sitemap ثم صفحة منتج</x:v>
      </x:c>
      <x:c r="AW1686" s="37" t="str">
        <x:v>https://www.zahranstores.com/en/tefal-tempo-flame-fry-pan-20cm-220091520-2009</x:v>
      </x:c>
      <x:c r="AX1686" s="37" t="n">
        <x:v>1</x:v>
      </x:c>
      <x:c r="AY1686" s="60" t="n">
        <x:v>46233</x:v>
      </x:c>
      <x:c r="AZ1686" s="60"/>
      <x:c r="BA1686" s="60"/>
      <x:c r="BB1686" s="62" t="str">
        <x:f>IF(BA1686="","",(NOW()-BA1686)*24)</x:f>
      </x:c>
      <x:c r="BC1686" s="37" t="str">
        <x:f>IF(BA1686="","لم يُرصد",IF(BH1686&lt;&gt;TRUE,"غير نشط",IF(BD1686="فشل","فشل حالي",IF(BB1686&lt;=12,"حديث",IF(BB1686&lt;=24,"متأخر","قديم")))))</x:f>
        <x:v>لم يُرصد</x:v>
      </x:c>
      <x:c r="BD1686" s="37" t="str">
        <x:v>بانتظار أول رصد سعر</x:v>
      </x:c>
      <x:c r="BE1686" s="37" t="n">
        <x:v>0</x:v>
      </x:c>
      <x:c r="BF1686" s="37"/>
      <x:c r="BG1686" s="37"/>
      <x:c r="BH1686" s="54" t="b">
        <x:v>1</x:v>
      </x:c>
      <x:c r="BI1686" s="37" t="str">
        <x:v>يحتاج تأكيد صفحة المنتج</x:v>
      </x:c>
      <x:c r="BJ1686" s="37" t="str"/>
      <x:c r="BK1686" s="37" t="str">
        <x:v>Exact product URL in Zahran Stores public sitemap; stock not asserted</x:v>
      </x:c>
      <x:c r="BL1686" s="60" t="n">
        <x:v>46233</x:v>
      </x:c>
      <x:c r="BM1686" s="60" t="n">
        <x:v>46233</x:v>
      </x:c>
    </x:row>
    <x:row r="1687">
      <x:c r="A1687" s="37" t="str">
        <x:v>CASH-AFC4EE18349ED5</x:v>
      </x:c>
      <x:c r="B1687" s="37" t="str">
        <x:v>VAR-BCC951D18284EF|EG-079|STORE</x:v>
      </x:c>
      <x:c r="C1687" s="37" t="str">
        <x:v>VAR-BCC951D18284EF</x:v>
      </x:c>
      <x:c r="D1687" s="37" t="str">
        <x:v>MOD-E321E1B2EB9579</x:v>
      </x:c>
      <x:c r="E1687" s="37" t="str">
        <x:v>Tefal 220091522</x:v>
      </x:c>
      <x:c r="F1687" s="37" t="str">
        <x:v>المطبخ والأدوات المنزلية</x:v>
      </x:c>
      <x:c r="G1687" s="37" t="str">
        <x:v>طاسات</x:v>
      </x:c>
      <x:c r="H1687" s="37" t="str">
        <x:v>Tefal</x:v>
      </x:c>
      <x:c r="I1687" s="37" t="str">
        <x:v>220091522</x:v>
      </x:c>
      <x:c r="J1687" s="37"/>
      <x:c r="K1687" s="37"/>
      <x:c r="L1687" s="37"/>
      <x:c r="M1687" s="37"/>
      <x:c r="N1687" s="37" t="str">
        <x:v>220091522</x:v>
      </x:c>
      <x:c r="O1687" s="37"/>
      <x:c r="P1687" s="37" t="str">
        <x:v>EG-079</x:v>
      </x:c>
      <x:c r="Q1687" s="37" t="str">
        <x:v>Zahran Stores</x:v>
      </x:c>
      <x:c r="R1687" s="37" t="str">
        <x:v>سلسلة</x:v>
      </x:c>
      <x:c r="S1687" s="37" t="str">
        <x:v>A</x:v>
      </x:c>
      <x:c r="T1687" s="37"/>
      <x:c r="U1687" s="37"/>
      <x:c r="V1687" s="37"/>
      <x:c r="W1687" s="37" t="str">
        <x:v>https://www.zahranstores.com/en/tefal-tempo-flame-fry-pan-22cm-220091522-2010</x:v>
      </x:c>
      <x:c r="X1687" s="37" t="str">
        <x:v>Sitemap/قائمة روابط</x:v>
      </x:c>
      <x:c r="Y1687" s="37" t="str">
        <x:v>EGP</x:v>
      </x:c>
      <x:c r="Z1687" s="56"/>
      <x:c r="AA1687" s="56"/>
      <x:c r="AB1687" s="56" t="str">
        <x:f>IF(OR(Z1687="",AA1687=""),"",MAX(0,AA1687-Z1687))</x:f>
      </x:c>
      <x:c r="AC1687" s="58" t="str">
        <x:f>IF(OR(Z1687="",AA1687="",AA1687=0),"",MAX(0,(AA1687-Z1687)/AA1687))</x:f>
      </x:c>
      <x:c r="AD1687" s="56"/>
      <x:c r="AE1687" s="56" t="str">
        <x:f>IF(Z1687="","",Z1687+IF(AD1687="",0,AD1687))</x:f>
      </x:c>
      <x:c r="AF1687" s="37" t="str">
        <x:f>IF(AD1687="","",AD1687=0)</x:f>
      </x:c>
      <x:c r="AG1687" s="37"/>
      <x:c r="AH1687" s="37"/>
      <x:c r="AI1687" s="37"/>
      <x:c r="AJ1687" s="37" t="str">
        <x:v>القاهرة</x:v>
      </x:c>
      <x:c r="AK1687" s="37"/>
      <x:c r="AL1687" s="37"/>
      <x:c r="AM1687" s="37"/>
      <x:c r="AN1687" s="37"/>
      <x:c r="AO1687" s="37"/>
      <x:c r="AP1687" s="37"/>
      <x:c r="AQ1687" s="54" t="b">
        <x:v>1</x:v>
      </x:c>
      <x:c r="AR1687" s="37"/>
      <x:c r="AS1687" s="37" t="str">
        <x:v>Sitemap متجر</x:v>
      </x:c>
      <x:c r="AT1687" s="37" t="str">
        <x:v>متوسطة</x:v>
      </x:c>
      <x:c r="AU1687" s="37" t="str">
        <x:v>egypt_store_sitemap_listing</x:v>
      </x:c>
      <x:c r="AV1687" s="37" t="str">
        <x:v>Sitemap ثم صفحة منتج</x:v>
      </x:c>
      <x:c r="AW1687" s="37" t="str">
        <x:v>https://www.zahranstores.com/en/tefal-tempo-flame-fry-pan-22cm-220091522-2010</x:v>
      </x:c>
      <x:c r="AX1687" s="37" t="n">
        <x:v>1</x:v>
      </x:c>
      <x:c r="AY1687" s="60" t="n">
        <x:v>46233</x:v>
      </x:c>
      <x:c r="AZ1687" s="60"/>
      <x:c r="BA1687" s="60"/>
      <x:c r="BB1687" s="62" t="str">
        <x:f>IF(BA1687="","",(NOW()-BA1687)*24)</x:f>
      </x:c>
      <x:c r="BC1687" s="37" t="str">
        <x:f>IF(BA1687="","لم يُرصد",IF(BH1687&lt;&gt;TRUE,"غير نشط",IF(BD1687="فشل","فشل حالي",IF(BB1687&lt;=12,"حديث",IF(BB1687&lt;=24,"متأخر","قديم")))))</x:f>
        <x:v>لم يُرصد</x:v>
      </x:c>
      <x:c r="BD1687" s="37" t="str">
        <x:v>بانتظار أول رصد سعر</x:v>
      </x:c>
      <x:c r="BE1687" s="37" t="n">
        <x:v>0</x:v>
      </x:c>
      <x:c r="BF1687" s="37"/>
      <x:c r="BG1687" s="37"/>
      <x:c r="BH1687" s="54" t="b">
        <x:v>1</x:v>
      </x:c>
      <x:c r="BI1687" s="37" t="str">
        <x:v>يحتاج تأكيد صفحة المنتج</x:v>
      </x:c>
      <x:c r="BJ1687" s="37" t="str"/>
      <x:c r="BK1687" s="37" t="str">
        <x:v>Exact product URL in Zahran Stores public sitemap; stock not asserted</x:v>
      </x:c>
      <x:c r="BL1687" s="60" t="n">
        <x:v>46233</x:v>
      </x:c>
      <x:c r="BM1687" s="60" t="n">
        <x:v>46233</x:v>
      </x:c>
    </x:row>
    <x:row r="1688">
      <x:c r="A1688" s="37" t="str">
        <x:v>CASH-9864AB96B6CE53</x:v>
      </x:c>
      <x:c r="B1688" s="37" t="str">
        <x:v>VAR-0845AEEC81486C|EG-079|STORE</x:v>
      </x:c>
      <x:c r="C1688" s="37" t="str">
        <x:v>VAR-0845AEEC81486C</x:v>
      </x:c>
      <x:c r="D1688" s="37" t="str">
        <x:v>MOD-CAAA49D0A954DB</x:v>
      </x:c>
      <x:c r="E1688" s="37" t="str">
        <x:v>Tefal 220091524</x:v>
      </x:c>
      <x:c r="F1688" s="37" t="str">
        <x:v>المطبخ والأدوات المنزلية</x:v>
      </x:c>
      <x:c r="G1688" s="37" t="str">
        <x:v>طاسات</x:v>
      </x:c>
      <x:c r="H1688" s="37" t="str">
        <x:v>Tefal</x:v>
      </x:c>
      <x:c r="I1688" s="37" t="str">
        <x:v>220091524</x:v>
      </x:c>
      <x:c r="J1688" s="37"/>
      <x:c r="K1688" s="37"/>
      <x:c r="L1688" s="37"/>
      <x:c r="M1688" s="37"/>
      <x:c r="N1688" s="37" t="str">
        <x:v>220091524</x:v>
      </x:c>
      <x:c r="O1688" s="37"/>
      <x:c r="P1688" s="37" t="str">
        <x:v>EG-079</x:v>
      </x:c>
      <x:c r="Q1688" s="37" t="str">
        <x:v>Zahran Stores</x:v>
      </x:c>
      <x:c r="R1688" s="37" t="str">
        <x:v>سلسلة</x:v>
      </x:c>
      <x:c r="S1688" s="37" t="str">
        <x:v>A</x:v>
      </x:c>
      <x:c r="T1688" s="37"/>
      <x:c r="U1688" s="37"/>
      <x:c r="V1688" s="37"/>
      <x:c r="W1688" s="37" t="str">
        <x:v>https://www.zahranstores.com/en/tefal-tempo-flame-fry-pan-24cm-220091524-2011</x:v>
      </x:c>
      <x:c r="X1688" s="37" t="str">
        <x:v>Sitemap/قائمة روابط</x:v>
      </x:c>
      <x:c r="Y1688" s="37" t="str">
        <x:v>EGP</x:v>
      </x:c>
      <x:c r="Z1688" s="56"/>
      <x:c r="AA1688" s="56"/>
      <x:c r="AB1688" s="56" t="str">
        <x:f>IF(OR(Z1688="",AA1688=""),"",MAX(0,AA1688-Z1688))</x:f>
      </x:c>
      <x:c r="AC1688" s="58" t="str">
        <x:f>IF(OR(Z1688="",AA1688="",AA1688=0),"",MAX(0,(AA1688-Z1688)/AA1688))</x:f>
      </x:c>
      <x:c r="AD1688" s="56"/>
      <x:c r="AE1688" s="56" t="str">
        <x:f>IF(Z1688="","",Z1688+IF(AD1688="",0,AD1688))</x:f>
      </x:c>
      <x:c r="AF1688" s="37" t="str">
        <x:f>IF(AD1688="","",AD1688=0)</x:f>
      </x:c>
      <x:c r="AG1688" s="37"/>
      <x:c r="AH1688" s="37"/>
      <x:c r="AI1688" s="37"/>
      <x:c r="AJ1688" s="37" t="str">
        <x:v>القاهرة</x:v>
      </x:c>
      <x:c r="AK1688" s="37"/>
      <x:c r="AL1688" s="37"/>
      <x:c r="AM1688" s="37"/>
      <x:c r="AN1688" s="37"/>
      <x:c r="AO1688" s="37"/>
      <x:c r="AP1688" s="37"/>
      <x:c r="AQ1688" s="54" t="b">
        <x:v>1</x:v>
      </x:c>
      <x:c r="AR1688" s="37"/>
      <x:c r="AS1688" s="37" t="str">
        <x:v>Sitemap متجر</x:v>
      </x:c>
      <x:c r="AT1688" s="37" t="str">
        <x:v>متوسطة</x:v>
      </x:c>
      <x:c r="AU1688" s="37" t="str">
        <x:v>egypt_store_sitemap_listing</x:v>
      </x:c>
      <x:c r="AV1688" s="37" t="str">
        <x:v>Sitemap ثم صفحة منتج</x:v>
      </x:c>
      <x:c r="AW1688" s="37" t="str">
        <x:v>https://www.zahranstores.com/en/tefal-tempo-flame-fry-pan-24cm-220091524-2011</x:v>
      </x:c>
      <x:c r="AX1688" s="37" t="n">
        <x:v>1</x:v>
      </x:c>
      <x:c r="AY1688" s="60" t="n">
        <x:v>46233</x:v>
      </x:c>
      <x:c r="AZ1688" s="60"/>
      <x:c r="BA1688" s="60"/>
      <x:c r="BB1688" s="62" t="str">
        <x:f>IF(BA1688="","",(NOW()-BA1688)*24)</x:f>
      </x:c>
      <x:c r="BC1688" s="37" t="str">
        <x:f>IF(BA1688="","لم يُرصد",IF(BH1688&lt;&gt;TRUE,"غير نشط",IF(BD1688="فشل","فشل حالي",IF(BB1688&lt;=12,"حديث",IF(BB1688&lt;=24,"متأخر","قديم")))))</x:f>
        <x:v>لم يُرصد</x:v>
      </x:c>
      <x:c r="BD1688" s="37" t="str">
        <x:v>بانتظار أول رصد سعر</x:v>
      </x:c>
      <x:c r="BE1688" s="37" t="n">
        <x:v>0</x:v>
      </x:c>
      <x:c r="BF1688" s="37"/>
      <x:c r="BG1688" s="37"/>
      <x:c r="BH1688" s="54" t="b">
        <x:v>1</x:v>
      </x:c>
      <x:c r="BI1688" s="37" t="str">
        <x:v>يحتاج تأكيد صفحة المنتج</x:v>
      </x:c>
      <x:c r="BJ1688" s="37" t="str"/>
      <x:c r="BK1688" s="37" t="str">
        <x:v>Exact product URL in Zahran Stores public sitemap; stock not asserted</x:v>
      </x:c>
      <x:c r="BL1688" s="60" t="n">
        <x:v>46233</x:v>
      </x:c>
      <x:c r="BM1688" s="60" t="n">
        <x:v>46233</x:v>
      </x:c>
    </x:row>
    <x:row r="1689">
      <x:c r="A1689" s="37" t="str">
        <x:v>CASH-221F58AFD89704</x:v>
      </x:c>
      <x:c r="B1689" s="37" t="str">
        <x:v>VAR-76CAC55B865488|EG-079|STORE</x:v>
      </x:c>
      <x:c r="C1689" s="37" t="str">
        <x:v>VAR-76CAC55B865488</x:v>
      </x:c>
      <x:c r="D1689" s="37" t="str">
        <x:v>MOD-30D439110E9A1C</x:v>
      </x:c>
      <x:c r="E1689" s="37" t="str">
        <x:v>Tefal 220091526</x:v>
      </x:c>
      <x:c r="F1689" s="37" t="str">
        <x:v>المطبخ والأدوات المنزلية</x:v>
      </x:c>
      <x:c r="G1689" s="37" t="str">
        <x:v>طاسات</x:v>
      </x:c>
      <x:c r="H1689" s="37" t="str">
        <x:v>Tefal</x:v>
      </x:c>
      <x:c r="I1689" s="37" t="str">
        <x:v>220091526</x:v>
      </x:c>
      <x:c r="J1689" s="37"/>
      <x:c r="K1689" s="37"/>
      <x:c r="L1689" s="37"/>
      <x:c r="M1689" s="37"/>
      <x:c r="N1689" s="37" t="str">
        <x:v>220091526</x:v>
      </x:c>
      <x:c r="O1689" s="37"/>
      <x:c r="P1689" s="37" t="str">
        <x:v>EG-079</x:v>
      </x:c>
      <x:c r="Q1689" s="37" t="str">
        <x:v>Zahran Stores</x:v>
      </x:c>
      <x:c r="R1689" s="37" t="str">
        <x:v>سلسلة</x:v>
      </x:c>
      <x:c r="S1689" s="37" t="str">
        <x:v>A</x:v>
      </x:c>
      <x:c r="T1689" s="37"/>
      <x:c r="U1689" s="37"/>
      <x:c r="V1689" s="37"/>
      <x:c r="W1689" s="37" t="str">
        <x:v>https://www.zahranstores.com/en/tefal-tempo-flame-fry-pan-26cm-220091526-2012</x:v>
      </x:c>
      <x:c r="X1689" s="37" t="str">
        <x:v>Sitemap/قائمة روابط</x:v>
      </x:c>
      <x:c r="Y1689" s="37" t="str">
        <x:v>EGP</x:v>
      </x:c>
      <x:c r="Z1689" s="56"/>
      <x:c r="AA1689" s="56"/>
      <x:c r="AB1689" s="56" t="str">
        <x:f>IF(OR(Z1689="",AA1689=""),"",MAX(0,AA1689-Z1689))</x:f>
      </x:c>
      <x:c r="AC1689" s="58" t="str">
        <x:f>IF(OR(Z1689="",AA1689="",AA1689=0),"",MAX(0,(AA1689-Z1689)/AA1689))</x:f>
      </x:c>
      <x:c r="AD1689" s="56"/>
      <x:c r="AE1689" s="56" t="str">
        <x:f>IF(Z1689="","",Z1689+IF(AD1689="",0,AD1689))</x:f>
      </x:c>
      <x:c r="AF1689" s="37" t="str">
        <x:f>IF(AD1689="","",AD1689=0)</x:f>
      </x:c>
      <x:c r="AG1689" s="37"/>
      <x:c r="AH1689" s="37"/>
      <x:c r="AI1689" s="37"/>
      <x:c r="AJ1689" s="37" t="str">
        <x:v>القاهرة</x:v>
      </x:c>
      <x:c r="AK1689" s="37"/>
      <x:c r="AL1689" s="37"/>
      <x:c r="AM1689" s="37"/>
      <x:c r="AN1689" s="37"/>
      <x:c r="AO1689" s="37"/>
      <x:c r="AP1689" s="37"/>
      <x:c r="AQ1689" s="54" t="b">
        <x:v>1</x:v>
      </x:c>
      <x:c r="AR1689" s="37"/>
      <x:c r="AS1689" s="37" t="str">
        <x:v>Sitemap متجر</x:v>
      </x:c>
      <x:c r="AT1689" s="37" t="str">
        <x:v>متوسطة</x:v>
      </x:c>
      <x:c r="AU1689" s="37" t="str">
        <x:v>egypt_store_sitemap_listing</x:v>
      </x:c>
      <x:c r="AV1689" s="37" t="str">
        <x:v>Sitemap ثم صفحة منتج</x:v>
      </x:c>
      <x:c r="AW1689" s="37" t="str">
        <x:v>https://www.zahranstores.com/en/tefal-tempo-flame-fry-pan-26cm-220091526-2012</x:v>
      </x:c>
      <x:c r="AX1689" s="37" t="n">
        <x:v>1</x:v>
      </x:c>
      <x:c r="AY1689" s="60" t="n">
        <x:v>46233</x:v>
      </x:c>
      <x:c r="AZ1689" s="60"/>
      <x:c r="BA1689" s="60"/>
      <x:c r="BB1689" s="62" t="str">
        <x:f>IF(BA1689="","",(NOW()-BA1689)*24)</x:f>
      </x:c>
      <x:c r="BC1689" s="37" t="str">
        <x:f>IF(BA1689="","لم يُرصد",IF(BH1689&lt;&gt;TRUE,"غير نشط",IF(BD1689="فشل","فشل حالي",IF(BB1689&lt;=12,"حديث",IF(BB1689&lt;=24,"متأخر","قديم")))))</x:f>
        <x:v>لم يُرصد</x:v>
      </x:c>
      <x:c r="BD1689" s="37" t="str">
        <x:v>بانتظار أول رصد سعر</x:v>
      </x:c>
      <x:c r="BE1689" s="37" t="n">
        <x:v>0</x:v>
      </x:c>
      <x:c r="BF1689" s="37"/>
      <x:c r="BG1689" s="37"/>
      <x:c r="BH1689" s="54" t="b">
        <x:v>1</x:v>
      </x:c>
      <x:c r="BI1689" s="37" t="str">
        <x:v>يحتاج تأكيد صفحة المنتج</x:v>
      </x:c>
      <x:c r="BJ1689" s="37" t="str"/>
      <x:c r="BK1689" s="37" t="str">
        <x:v>Exact product URL in Zahran Stores public sitemap; stock not asserted</x:v>
      </x:c>
      <x:c r="BL1689" s="60" t="n">
        <x:v>46233</x:v>
      </x:c>
      <x:c r="BM1689" s="60" t="n">
        <x:v>46233</x:v>
      </x:c>
    </x:row>
    <x:row r="1690">
      <x:c r="A1690" s="37" t="str">
        <x:v>CASH-34793FDA01B9F6</x:v>
      </x:c>
      <x:c r="B1690" s="37" t="str">
        <x:v>VAR-69D3A1F9434A9C|EG-079|STORE</x:v>
      </x:c>
      <x:c r="C1690" s="37" t="str">
        <x:v>VAR-69D3A1F9434A9C</x:v>
      </x:c>
      <x:c r="D1690" s="37" t="str">
        <x:v>MOD-5750251542C57D</x:v>
      </x:c>
      <x:c r="E1690" s="37" t="str">
        <x:v>Tefal 220091528</x:v>
      </x:c>
      <x:c r="F1690" s="37" t="str">
        <x:v>المطبخ والأدوات المنزلية</x:v>
      </x:c>
      <x:c r="G1690" s="37" t="str">
        <x:v>طاسات</x:v>
      </x:c>
      <x:c r="H1690" s="37" t="str">
        <x:v>Tefal</x:v>
      </x:c>
      <x:c r="I1690" s="37" t="str">
        <x:v>220091528</x:v>
      </x:c>
      <x:c r="J1690" s="37"/>
      <x:c r="K1690" s="37"/>
      <x:c r="L1690" s="37"/>
      <x:c r="M1690" s="37"/>
      <x:c r="N1690" s="37" t="str">
        <x:v>220091528</x:v>
      </x:c>
      <x:c r="O1690" s="37"/>
      <x:c r="P1690" s="37" t="str">
        <x:v>EG-079</x:v>
      </x:c>
      <x:c r="Q1690" s="37" t="str">
        <x:v>Zahran Stores</x:v>
      </x:c>
      <x:c r="R1690" s="37" t="str">
        <x:v>سلسلة</x:v>
      </x:c>
      <x:c r="S1690" s="37" t="str">
        <x:v>A</x:v>
      </x:c>
      <x:c r="T1690" s="37"/>
      <x:c r="U1690" s="37"/>
      <x:c r="V1690" s="37"/>
      <x:c r="W1690" s="37" t="str">
        <x:v>https://www.zahranstores.com/en/tefal-tempo-flame-fry-pan-28cm-220091528-2013</x:v>
      </x:c>
      <x:c r="X1690" s="37" t="str">
        <x:v>Sitemap/قائمة روابط</x:v>
      </x:c>
      <x:c r="Y1690" s="37" t="str">
        <x:v>EGP</x:v>
      </x:c>
      <x:c r="Z1690" s="56"/>
      <x:c r="AA1690" s="56"/>
      <x:c r="AB1690" s="56" t="str">
        <x:f>IF(OR(Z1690="",AA1690=""),"",MAX(0,AA1690-Z1690))</x:f>
      </x:c>
      <x:c r="AC1690" s="58" t="str">
        <x:f>IF(OR(Z1690="",AA1690="",AA1690=0),"",MAX(0,(AA1690-Z1690)/AA1690))</x:f>
      </x:c>
      <x:c r="AD1690" s="56"/>
      <x:c r="AE1690" s="56" t="str">
        <x:f>IF(Z1690="","",Z1690+IF(AD1690="",0,AD1690))</x:f>
      </x:c>
      <x:c r="AF1690" s="37" t="str">
        <x:f>IF(AD1690="","",AD1690=0)</x:f>
      </x:c>
      <x:c r="AG1690" s="37"/>
      <x:c r="AH1690" s="37"/>
      <x:c r="AI1690" s="37"/>
      <x:c r="AJ1690" s="37" t="str">
        <x:v>القاهرة</x:v>
      </x:c>
      <x:c r="AK1690" s="37"/>
      <x:c r="AL1690" s="37"/>
      <x:c r="AM1690" s="37"/>
      <x:c r="AN1690" s="37"/>
      <x:c r="AO1690" s="37"/>
      <x:c r="AP1690" s="37"/>
      <x:c r="AQ1690" s="54" t="b">
        <x:v>1</x:v>
      </x:c>
      <x:c r="AR1690" s="37"/>
      <x:c r="AS1690" s="37" t="str">
        <x:v>Sitemap متجر</x:v>
      </x:c>
      <x:c r="AT1690" s="37" t="str">
        <x:v>متوسطة</x:v>
      </x:c>
      <x:c r="AU1690" s="37" t="str">
        <x:v>egypt_store_sitemap_listing</x:v>
      </x:c>
      <x:c r="AV1690" s="37" t="str">
        <x:v>Sitemap ثم صفحة منتج</x:v>
      </x:c>
      <x:c r="AW1690" s="37" t="str">
        <x:v>https://www.zahranstores.com/en/tefal-tempo-flame-fry-pan-28cm-220091528-2013</x:v>
      </x:c>
      <x:c r="AX1690" s="37" t="n">
        <x:v>1</x:v>
      </x:c>
      <x:c r="AY1690" s="60" t="n">
        <x:v>46233</x:v>
      </x:c>
      <x:c r="AZ1690" s="60"/>
      <x:c r="BA1690" s="60"/>
      <x:c r="BB1690" s="62" t="str">
        <x:f>IF(BA1690="","",(NOW()-BA1690)*24)</x:f>
      </x:c>
      <x:c r="BC1690" s="37" t="str">
        <x:f>IF(BA1690="","لم يُرصد",IF(BH1690&lt;&gt;TRUE,"غير نشط",IF(BD1690="فشل","فشل حالي",IF(BB1690&lt;=12,"حديث",IF(BB1690&lt;=24,"متأخر","قديم")))))</x:f>
        <x:v>لم يُرصد</x:v>
      </x:c>
      <x:c r="BD1690" s="37" t="str">
        <x:v>بانتظار أول رصد سعر</x:v>
      </x:c>
      <x:c r="BE1690" s="37" t="n">
        <x:v>0</x:v>
      </x:c>
      <x:c r="BF1690" s="37"/>
      <x:c r="BG1690" s="37"/>
      <x:c r="BH1690" s="54" t="b">
        <x:v>1</x:v>
      </x:c>
      <x:c r="BI1690" s="37" t="str">
        <x:v>يحتاج تأكيد صفحة المنتج</x:v>
      </x:c>
      <x:c r="BJ1690" s="37" t="str"/>
      <x:c r="BK1690" s="37" t="str">
        <x:v>Exact product URL in Zahran Stores public sitemap; stock not asserted</x:v>
      </x:c>
      <x:c r="BL1690" s="60" t="n">
        <x:v>46233</x:v>
      </x:c>
      <x:c r="BM1690" s="60" t="n">
        <x:v>46233</x:v>
      </x:c>
    </x:row>
    <x:row r="1691">
      <x:c r="A1691" s="37" t="str">
        <x:v>CASH-8ED388C997B2CB</x:v>
      </x:c>
      <x:c r="B1691" s="37" t="str">
        <x:v>VAR-6638ECAA8716F0|EG-079|STORE</x:v>
      </x:c>
      <x:c r="C1691" s="37" t="str">
        <x:v>VAR-6638ECAA8716F0</x:v>
      </x:c>
      <x:c r="D1691" s="37" t="str">
        <x:v>MOD-F34EE61E9B39D4</x:v>
      </x:c>
      <x:c r="E1691" s="37" t="str">
        <x:v>Tefal 220096228</x:v>
      </x:c>
      <x:c r="F1691" s="37" t="str">
        <x:v>المطبخ والأدوات المنزلية</x:v>
      </x:c>
      <x:c r="G1691" s="37" t="str">
        <x:v>طاسات</x:v>
      </x:c>
      <x:c r="H1691" s="37" t="str">
        <x:v>Tefal</x:v>
      </x:c>
      <x:c r="I1691" s="37" t="str">
        <x:v>220096228</x:v>
      </x:c>
      <x:c r="J1691" s="37"/>
      <x:c r="K1691" s="37"/>
      <x:c r="L1691" s="37"/>
      <x:c r="M1691" s="37"/>
      <x:c r="N1691" s="37" t="str">
        <x:v>220096228</x:v>
      </x:c>
      <x:c r="O1691" s="37"/>
      <x:c r="P1691" s="37" t="str">
        <x:v>EG-079</x:v>
      </x:c>
      <x:c r="Q1691" s="37" t="str">
        <x:v>Zahran Stores</x:v>
      </x:c>
      <x:c r="R1691" s="37" t="str">
        <x:v>سلسلة</x:v>
      </x:c>
      <x:c r="S1691" s="37" t="str">
        <x:v>A</x:v>
      </x:c>
      <x:c r="T1691" s="37"/>
      <x:c r="U1691" s="37"/>
      <x:c r="V1691" s="37"/>
      <x:c r="W1691" s="37" t="str">
        <x:v>https://www.zahranstores.com/en/tefal-tempo-flame-wokpan-size-28cm-220096228-2020</x:v>
      </x:c>
      <x:c r="X1691" s="37" t="str">
        <x:v>Sitemap/قائمة روابط</x:v>
      </x:c>
      <x:c r="Y1691" s="37" t="str">
        <x:v>EGP</x:v>
      </x:c>
      <x:c r="Z1691" s="56"/>
      <x:c r="AA1691" s="56"/>
      <x:c r="AB1691" s="56" t="str">
        <x:f>IF(OR(Z1691="",AA1691=""),"",MAX(0,AA1691-Z1691))</x:f>
      </x:c>
      <x:c r="AC1691" s="58" t="str">
        <x:f>IF(OR(Z1691="",AA1691="",AA1691=0),"",MAX(0,(AA1691-Z1691)/AA1691))</x:f>
      </x:c>
      <x:c r="AD1691" s="56"/>
      <x:c r="AE1691" s="56" t="str">
        <x:f>IF(Z1691="","",Z1691+IF(AD1691="",0,AD1691))</x:f>
      </x:c>
      <x:c r="AF1691" s="37" t="str">
        <x:f>IF(AD1691="","",AD1691=0)</x:f>
      </x:c>
      <x:c r="AG1691" s="37"/>
      <x:c r="AH1691" s="37"/>
      <x:c r="AI1691" s="37"/>
      <x:c r="AJ1691" s="37" t="str">
        <x:v>القاهرة</x:v>
      </x:c>
      <x:c r="AK1691" s="37"/>
      <x:c r="AL1691" s="37"/>
      <x:c r="AM1691" s="37"/>
      <x:c r="AN1691" s="37"/>
      <x:c r="AO1691" s="37"/>
      <x:c r="AP1691" s="37"/>
      <x:c r="AQ1691" s="54" t="b">
        <x:v>1</x:v>
      </x:c>
      <x:c r="AR1691" s="37"/>
      <x:c r="AS1691" s="37" t="str">
        <x:v>Sitemap متجر</x:v>
      </x:c>
      <x:c r="AT1691" s="37" t="str">
        <x:v>متوسطة</x:v>
      </x:c>
      <x:c r="AU1691" s="37" t="str">
        <x:v>egypt_store_sitemap_listing</x:v>
      </x:c>
      <x:c r="AV1691" s="37" t="str">
        <x:v>Sitemap ثم صفحة منتج</x:v>
      </x:c>
      <x:c r="AW1691" s="37" t="str">
        <x:v>https://www.zahranstores.com/en/tefal-tempo-flame-wokpan-size-28cm-220096228-2020</x:v>
      </x:c>
      <x:c r="AX1691" s="37" t="n">
        <x:v>1</x:v>
      </x:c>
      <x:c r="AY1691" s="60" t="n">
        <x:v>46233</x:v>
      </x:c>
      <x:c r="AZ1691" s="60"/>
      <x:c r="BA1691" s="60"/>
      <x:c r="BB1691" s="62" t="str">
        <x:f>IF(BA1691="","",(NOW()-BA1691)*24)</x:f>
      </x:c>
      <x:c r="BC1691" s="37" t="str">
        <x:f>IF(BA1691="","لم يُرصد",IF(BH1691&lt;&gt;TRUE,"غير نشط",IF(BD1691="فشل","فشل حالي",IF(BB1691&lt;=12,"حديث",IF(BB1691&lt;=24,"متأخر","قديم")))))</x:f>
        <x:v>لم يُرصد</x:v>
      </x:c>
      <x:c r="BD1691" s="37" t="str">
        <x:v>بانتظار أول رصد سعر</x:v>
      </x:c>
      <x:c r="BE1691" s="37" t="n">
        <x:v>0</x:v>
      </x:c>
      <x:c r="BF1691" s="37"/>
      <x:c r="BG1691" s="37"/>
      <x:c r="BH1691" s="54" t="b">
        <x:v>1</x:v>
      </x:c>
      <x:c r="BI1691" s="37" t="str">
        <x:v>يحتاج تأكيد صفحة المنتج</x:v>
      </x:c>
      <x:c r="BJ1691" s="37" t="str"/>
      <x:c r="BK1691" s="37" t="str">
        <x:v>Exact product URL in Zahran Stores public sitemap; stock not asserted</x:v>
      </x:c>
      <x:c r="BL1691" s="60" t="n">
        <x:v>46233</x:v>
      </x:c>
      <x:c r="BM1691" s="60" t="n">
        <x:v>46233</x:v>
      </x:c>
    </x:row>
    <x:row r="1692">
      <x:c r="A1692" s="37" t="str">
        <x:v>CASH-BE66410EC813F9</x:v>
      </x:c>
      <x:c r="B1692" s="37" t="str">
        <x:v>VAR-2BDF593B8EF3FD|EG-079|STORE</x:v>
      </x:c>
      <x:c r="C1692" s="37" t="str">
        <x:v>VAR-2BDF593B8EF3FD</x:v>
      </x:c>
      <x:c r="D1692" s="37" t="str">
        <x:v>MOD-72296F43FD87FD</x:v>
      </x:c>
      <x:c r="E1692" s="37" t="str">
        <x:v>Tefal 220711519</x:v>
      </x:c>
      <x:c r="F1692" s="37" t="str">
        <x:v>المطبخ والأدوات المنزلية</x:v>
      </x:c>
      <x:c r="G1692" s="37" t="str">
        <x:v>طاسات</x:v>
      </x:c>
      <x:c r="H1692" s="37" t="str">
        <x:v>Tefal</x:v>
      </x:c>
      <x:c r="I1692" s="37" t="str">
        <x:v>220711519</x:v>
      </x:c>
      <x:c r="J1692" s="37"/>
      <x:c r="K1692" s="37"/>
      <x:c r="L1692" s="37"/>
      <x:c r="M1692" s="37"/>
      <x:c r="N1692" s="37" t="str">
        <x:v>220711519</x:v>
      </x:c>
      <x:c r="O1692" s="37"/>
      <x:c r="P1692" s="37" t="str">
        <x:v>EG-079</x:v>
      </x:c>
      <x:c r="Q1692" s="37" t="str">
        <x:v>Zahran Stores</x:v>
      </x:c>
      <x:c r="R1692" s="37" t="str">
        <x:v>سلسلة</x:v>
      </x:c>
      <x:c r="S1692" s="37" t="str">
        <x:v>A</x:v>
      </x:c>
      <x:c r="T1692" s="37"/>
      <x:c r="U1692" s="37"/>
      <x:c r="V1692" s="37"/>
      <x:c r="W1692" s="37" t="str">
        <x:v>https://www.zahranstores.com/en/tefal-armatal-fry-pan-18-cm-220711519-2055</x:v>
      </x:c>
      <x:c r="X1692" s="37" t="str">
        <x:v>Sitemap/قائمة روابط</x:v>
      </x:c>
      <x:c r="Y1692" s="37" t="str">
        <x:v>EGP</x:v>
      </x:c>
      <x:c r="Z1692" s="56"/>
      <x:c r="AA1692" s="56"/>
      <x:c r="AB1692" s="56" t="str">
        <x:f>IF(OR(Z1692="",AA1692=""),"",MAX(0,AA1692-Z1692))</x:f>
      </x:c>
      <x:c r="AC1692" s="58" t="str">
        <x:f>IF(OR(Z1692="",AA1692="",AA1692=0),"",MAX(0,(AA1692-Z1692)/AA1692))</x:f>
      </x:c>
      <x:c r="AD1692" s="56"/>
      <x:c r="AE1692" s="56" t="str">
        <x:f>IF(Z1692="","",Z1692+IF(AD1692="",0,AD1692))</x:f>
      </x:c>
      <x:c r="AF1692" s="37" t="str">
        <x:f>IF(AD1692="","",AD1692=0)</x:f>
      </x:c>
      <x:c r="AG1692" s="37"/>
      <x:c r="AH1692" s="37"/>
      <x:c r="AI1692" s="37"/>
      <x:c r="AJ1692" s="37" t="str">
        <x:v>القاهرة</x:v>
      </x:c>
      <x:c r="AK1692" s="37"/>
      <x:c r="AL1692" s="37"/>
      <x:c r="AM1692" s="37"/>
      <x:c r="AN1692" s="37"/>
      <x:c r="AO1692" s="37"/>
      <x:c r="AP1692" s="37"/>
      <x:c r="AQ1692" s="54" t="b">
        <x:v>1</x:v>
      </x:c>
      <x:c r="AR1692" s="37"/>
      <x:c r="AS1692" s="37" t="str">
        <x:v>Sitemap متجر</x:v>
      </x:c>
      <x:c r="AT1692" s="37" t="str">
        <x:v>متوسطة</x:v>
      </x:c>
      <x:c r="AU1692" s="37" t="str">
        <x:v>egypt_store_sitemap_listing</x:v>
      </x:c>
      <x:c r="AV1692" s="37" t="str">
        <x:v>Sitemap ثم صفحة منتج</x:v>
      </x:c>
      <x:c r="AW1692" s="37" t="str">
        <x:v>https://www.zahranstores.com/en/tefal-armatal-fry-pan-18-cm-220711519-2055</x:v>
      </x:c>
      <x:c r="AX1692" s="37" t="n">
        <x:v>1</x:v>
      </x:c>
      <x:c r="AY1692" s="60" t="n">
        <x:v>46233</x:v>
      </x:c>
      <x:c r="AZ1692" s="60"/>
      <x:c r="BA1692" s="60"/>
      <x:c r="BB1692" s="62" t="str">
        <x:f>IF(BA1692="","",(NOW()-BA1692)*24)</x:f>
      </x:c>
      <x:c r="BC1692" s="37" t="str">
        <x:f>IF(BA1692="","لم يُرصد",IF(BH1692&lt;&gt;TRUE,"غير نشط",IF(BD1692="فشل","فشل حالي",IF(BB1692&lt;=12,"حديث",IF(BB1692&lt;=24,"متأخر","قديم")))))</x:f>
        <x:v>لم يُرصد</x:v>
      </x:c>
      <x:c r="BD1692" s="37" t="str">
        <x:v>بانتظار أول رصد سعر</x:v>
      </x:c>
      <x:c r="BE1692" s="37" t="n">
        <x:v>0</x:v>
      </x:c>
      <x:c r="BF1692" s="37"/>
      <x:c r="BG1692" s="37"/>
      <x:c r="BH1692" s="54" t="b">
        <x:v>1</x:v>
      </x:c>
      <x:c r="BI1692" s="37" t="str">
        <x:v>يحتاج تأكيد صفحة المنتج</x:v>
      </x:c>
      <x:c r="BJ1692" s="37" t="str"/>
      <x:c r="BK1692" s="37" t="str">
        <x:v>Exact product URL in Zahran Stores public sitemap; stock not asserted</x:v>
      </x:c>
      <x:c r="BL1692" s="60" t="n">
        <x:v>46233</x:v>
      </x:c>
      <x:c r="BM1692" s="60" t="n">
        <x:v>46233</x:v>
      </x:c>
    </x:row>
    <x:row r="1693">
      <x:c r="A1693" s="37" t="str">
        <x:v>CASH-A0D85D79BF5FD6</x:v>
      </x:c>
      <x:c r="B1693" s="37" t="str">
        <x:v>VAR-E77FCFA12D0B40|EG-079|STORE</x:v>
      </x:c>
      <x:c r="C1693" s="37" t="str">
        <x:v>VAR-E77FCFA12D0B40</x:v>
      </x:c>
      <x:c r="D1693" s="37" t="str">
        <x:v>MOD-027087F0D0F220</x:v>
      </x:c>
      <x:c r="E1693" s="37" t="str">
        <x:v>Tefal 220711520</x:v>
      </x:c>
      <x:c r="F1693" s="37" t="str">
        <x:v>المطبخ والأدوات المنزلية</x:v>
      </x:c>
      <x:c r="G1693" s="37" t="str">
        <x:v>طاسات</x:v>
      </x:c>
      <x:c r="H1693" s="37" t="str">
        <x:v>Tefal</x:v>
      </x:c>
      <x:c r="I1693" s="37" t="str">
        <x:v>220711520</x:v>
      </x:c>
      <x:c r="J1693" s="37"/>
      <x:c r="K1693" s="37"/>
      <x:c r="L1693" s="37"/>
      <x:c r="M1693" s="37"/>
      <x:c r="N1693" s="37" t="str">
        <x:v>220711520</x:v>
      </x:c>
      <x:c r="O1693" s="37"/>
      <x:c r="P1693" s="37" t="str">
        <x:v>EG-079</x:v>
      </x:c>
      <x:c r="Q1693" s="37" t="str">
        <x:v>Zahran Stores</x:v>
      </x:c>
      <x:c r="R1693" s="37" t="str">
        <x:v>سلسلة</x:v>
      </x:c>
      <x:c r="S1693" s="37" t="str">
        <x:v>A</x:v>
      </x:c>
      <x:c r="T1693" s="37"/>
      <x:c r="U1693" s="37"/>
      <x:c r="V1693" s="37"/>
      <x:c r="W1693" s="37" t="str">
        <x:v>https://www.zahranstores.com/en/tefal-armatal-fry-pan-20-cm-220711520-2050</x:v>
      </x:c>
      <x:c r="X1693" s="37" t="str">
        <x:v>Sitemap/قائمة روابط</x:v>
      </x:c>
      <x:c r="Y1693" s="37" t="str">
        <x:v>EGP</x:v>
      </x:c>
      <x:c r="Z1693" s="56"/>
      <x:c r="AA1693" s="56"/>
      <x:c r="AB1693" s="56" t="str">
        <x:f>IF(OR(Z1693="",AA1693=""),"",MAX(0,AA1693-Z1693))</x:f>
      </x:c>
      <x:c r="AC1693" s="58" t="str">
        <x:f>IF(OR(Z1693="",AA1693="",AA1693=0),"",MAX(0,(AA1693-Z1693)/AA1693))</x:f>
      </x:c>
      <x:c r="AD1693" s="56"/>
      <x:c r="AE1693" s="56" t="str">
        <x:f>IF(Z1693="","",Z1693+IF(AD1693="",0,AD1693))</x:f>
      </x:c>
      <x:c r="AF1693" s="37" t="str">
        <x:f>IF(AD1693="","",AD1693=0)</x:f>
      </x:c>
      <x:c r="AG1693" s="37"/>
      <x:c r="AH1693" s="37"/>
      <x:c r="AI1693" s="37"/>
      <x:c r="AJ1693" s="37" t="str">
        <x:v>القاهرة</x:v>
      </x:c>
      <x:c r="AK1693" s="37"/>
      <x:c r="AL1693" s="37"/>
      <x:c r="AM1693" s="37"/>
      <x:c r="AN1693" s="37"/>
      <x:c r="AO1693" s="37"/>
      <x:c r="AP1693" s="37"/>
      <x:c r="AQ1693" s="54" t="b">
        <x:v>1</x:v>
      </x:c>
      <x:c r="AR1693" s="37"/>
      <x:c r="AS1693" s="37" t="str">
        <x:v>Sitemap متجر</x:v>
      </x:c>
      <x:c r="AT1693" s="37" t="str">
        <x:v>متوسطة</x:v>
      </x:c>
      <x:c r="AU1693" s="37" t="str">
        <x:v>egypt_store_sitemap_listing</x:v>
      </x:c>
      <x:c r="AV1693" s="37" t="str">
        <x:v>Sitemap ثم صفحة منتج</x:v>
      </x:c>
      <x:c r="AW1693" s="37" t="str">
        <x:v>https://www.zahranstores.com/en/tefal-armatal-fry-pan-20-cm-220711520-2050</x:v>
      </x:c>
      <x:c r="AX1693" s="37" t="n">
        <x:v>1</x:v>
      </x:c>
      <x:c r="AY1693" s="60" t="n">
        <x:v>46233</x:v>
      </x:c>
      <x:c r="AZ1693" s="60"/>
      <x:c r="BA1693" s="60"/>
      <x:c r="BB1693" s="62" t="str">
        <x:f>IF(BA1693="","",(NOW()-BA1693)*24)</x:f>
      </x:c>
      <x:c r="BC1693" s="37" t="str">
        <x:f>IF(BA1693="","لم يُرصد",IF(BH1693&lt;&gt;TRUE,"غير نشط",IF(BD1693="فشل","فشل حالي",IF(BB1693&lt;=12,"حديث",IF(BB1693&lt;=24,"متأخر","قديم")))))</x:f>
        <x:v>لم يُرصد</x:v>
      </x:c>
      <x:c r="BD1693" s="37" t="str">
        <x:v>بانتظار أول رصد سعر</x:v>
      </x:c>
      <x:c r="BE1693" s="37" t="n">
        <x:v>0</x:v>
      </x:c>
      <x:c r="BF1693" s="37"/>
      <x:c r="BG1693" s="37"/>
      <x:c r="BH1693" s="54" t="b">
        <x:v>1</x:v>
      </x:c>
      <x:c r="BI1693" s="37" t="str">
        <x:v>يحتاج تأكيد صفحة المنتج</x:v>
      </x:c>
      <x:c r="BJ1693" s="37" t="str"/>
      <x:c r="BK1693" s="37" t="str">
        <x:v>Exact product URL in Zahran Stores public sitemap; stock not asserted</x:v>
      </x:c>
      <x:c r="BL1693" s="60" t="n">
        <x:v>46233</x:v>
      </x:c>
      <x:c r="BM1693" s="60" t="n">
        <x:v>46233</x:v>
      </x:c>
    </x:row>
    <x:row r="1694">
      <x:c r="A1694" s="37" t="str">
        <x:v>CASH-DF022C64CA9B5F</x:v>
      </x:c>
      <x:c r="B1694" s="37" t="str">
        <x:v>VAR-4D551184289BB5|EG-079|STORE</x:v>
      </x:c>
      <x:c r="C1694" s="37" t="str">
        <x:v>VAR-4D551184289BB5</x:v>
      </x:c>
      <x:c r="D1694" s="37" t="str">
        <x:v>MOD-09E7FE733BC3A5</x:v>
      </x:c>
      <x:c r="E1694" s="37" t="str">
        <x:v>Tefal 220711522</x:v>
      </x:c>
      <x:c r="F1694" s="37" t="str">
        <x:v>المطبخ والأدوات المنزلية</x:v>
      </x:c>
      <x:c r="G1694" s="37" t="str">
        <x:v>طاسات</x:v>
      </x:c>
      <x:c r="H1694" s="37" t="str">
        <x:v>Tefal</x:v>
      </x:c>
      <x:c r="I1694" s="37" t="str">
        <x:v>220711522</x:v>
      </x:c>
      <x:c r="J1694" s="37"/>
      <x:c r="K1694" s="37"/>
      <x:c r="L1694" s="37"/>
      <x:c r="M1694" s="37"/>
      <x:c r="N1694" s="37" t="str">
        <x:v>220711522</x:v>
      </x:c>
      <x:c r="O1694" s="37"/>
      <x:c r="P1694" s="37" t="str">
        <x:v>EG-079</x:v>
      </x:c>
      <x:c r="Q1694" s="37" t="str">
        <x:v>Zahran Stores</x:v>
      </x:c>
      <x:c r="R1694" s="37" t="str">
        <x:v>سلسلة</x:v>
      </x:c>
      <x:c r="S1694" s="37" t="str">
        <x:v>A</x:v>
      </x:c>
      <x:c r="T1694" s="37"/>
      <x:c r="U1694" s="37"/>
      <x:c r="V1694" s="37"/>
      <x:c r="W1694" s="37" t="str">
        <x:v>https://www.zahranstores.com/en/tefal-armatal-fry-pan-22-cm-220711522-2051</x:v>
      </x:c>
      <x:c r="X1694" s="37" t="str">
        <x:v>Sitemap/قائمة روابط</x:v>
      </x:c>
      <x:c r="Y1694" s="37" t="str">
        <x:v>EGP</x:v>
      </x:c>
      <x:c r="Z1694" s="56"/>
      <x:c r="AA1694" s="56"/>
      <x:c r="AB1694" s="56" t="str">
        <x:f>IF(OR(Z1694="",AA1694=""),"",MAX(0,AA1694-Z1694))</x:f>
      </x:c>
      <x:c r="AC1694" s="58" t="str">
        <x:f>IF(OR(Z1694="",AA1694="",AA1694=0),"",MAX(0,(AA1694-Z1694)/AA1694))</x:f>
      </x:c>
      <x:c r="AD1694" s="56"/>
      <x:c r="AE1694" s="56" t="str">
        <x:f>IF(Z1694="","",Z1694+IF(AD1694="",0,AD1694))</x:f>
      </x:c>
      <x:c r="AF1694" s="37" t="str">
        <x:f>IF(AD1694="","",AD1694=0)</x:f>
      </x:c>
      <x:c r="AG1694" s="37"/>
      <x:c r="AH1694" s="37"/>
      <x:c r="AI1694" s="37"/>
      <x:c r="AJ1694" s="37" t="str">
        <x:v>القاهرة</x:v>
      </x:c>
      <x:c r="AK1694" s="37"/>
      <x:c r="AL1694" s="37"/>
      <x:c r="AM1694" s="37"/>
      <x:c r="AN1694" s="37"/>
      <x:c r="AO1694" s="37"/>
      <x:c r="AP1694" s="37"/>
      <x:c r="AQ1694" s="54" t="b">
        <x:v>1</x:v>
      </x:c>
      <x:c r="AR1694" s="37"/>
      <x:c r="AS1694" s="37" t="str">
        <x:v>Sitemap متجر</x:v>
      </x:c>
      <x:c r="AT1694" s="37" t="str">
        <x:v>متوسطة</x:v>
      </x:c>
      <x:c r="AU1694" s="37" t="str">
        <x:v>egypt_store_sitemap_listing</x:v>
      </x:c>
      <x:c r="AV1694" s="37" t="str">
        <x:v>Sitemap ثم صفحة منتج</x:v>
      </x:c>
      <x:c r="AW1694" s="37" t="str">
        <x:v>https://www.zahranstores.com/en/tefal-armatal-fry-pan-22-cm-220711522-2051</x:v>
      </x:c>
      <x:c r="AX1694" s="37" t="n">
        <x:v>1</x:v>
      </x:c>
      <x:c r="AY1694" s="60" t="n">
        <x:v>46233</x:v>
      </x:c>
      <x:c r="AZ1694" s="60"/>
      <x:c r="BA1694" s="60"/>
      <x:c r="BB1694" s="62" t="str">
        <x:f>IF(BA1694="","",(NOW()-BA1694)*24)</x:f>
      </x:c>
      <x:c r="BC1694" s="37" t="str">
        <x:f>IF(BA1694="","لم يُرصد",IF(BH1694&lt;&gt;TRUE,"غير نشط",IF(BD1694="فشل","فشل حالي",IF(BB1694&lt;=12,"حديث",IF(BB1694&lt;=24,"متأخر","قديم")))))</x:f>
        <x:v>لم يُرصد</x:v>
      </x:c>
      <x:c r="BD1694" s="37" t="str">
        <x:v>بانتظار أول رصد سعر</x:v>
      </x:c>
      <x:c r="BE1694" s="37" t="n">
        <x:v>0</x:v>
      </x:c>
      <x:c r="BF1694" s="37"/>
      <x:c r="BG1694" s="37"/>
      <x:c r="BH1694" s="54" t="b">
        <x:v>1</x:v>
      </x:c>
      <x:c r="BI1694" s="37" t="str">
        <x:v>يحتاج تأكيد صفحة المنتج</x:v>
      </x:c>
      <x:c r="BJ1694" s="37" t="str"/>
      <x:c r="BK1694" s="37" t="str">
        <x:v>Exact product URL in Zahran Stores public sitemap; stock not asserted</x:v>
      </x:c>
      <x:c r="BL1694" s="60" t="n">
        <x:v>46233</x:v>
      </x:c>
      <x:c r="BM1694" s="60" t="n">
        <x:v>46233</x:v>
      </x:c>
    </x:row>
    <x:row r="1695">
      <x:c r="A1695" s="37" t="str">
        <x:v>CASH-713ABD42C699CF</x:v>
      </x:c>
      <x:c r="B1695" s="37" t="str">
        <x:v>VAR-11FBBEDFE21AEB|EG-079|STORE</x:v>
      </x:c>
      <x:c r="C1695" s="37" t="str">
        <x:v>VAR-11FBBEDFE21AEB</x:v>
      </x:c>
      <x:c r="D1695" s="37" t="str">
        <x:v>MOD-72D82A617CC272</x:v>
      </x:c>
      <x:c r="E1695" s="37" t="str">
        <x:v>Tefal 220711524</x:v>
      </x:c>
      <x:c r="F1695" s="37" t="str">
        <x:v>المطبخ والأدوات المنزلية</x:v>
      </x:c>
      <x:c r="G1695" s="37" t="str">
        <x:v>طاسات</x:v>
      </x:c>
      <x:c r="H1695" s="37" t="str">
        <x:v>Tefal</x:v>
      </x:c>
      <x:c r="I1695" s="37" t="str">
        <x:v>220711524</x:v>
      </x:c>
      <x:c r="J1695" s="37"/>
      <x:c r="K1695" s="37"/>
      <x:c r="L1695" s="37"/>
      <x:c r="M1695" s="37"/>
      <x:c r="N1695" s="37" t="str">
        <x:v>220711524</x:v>
      </x:c>
      <x:c r="O1695" s="37"/>
      <x:c r="P1695" s="37" t="str">
        <x:v>EG-079</x:v>
      </x:c>
      <x:c r="Q1695" s="37" t="str">
        <x:v>Zahran Stores</x:v>
      </x:c>
      <x:c r="R1695" s="37" t="str">
        <x:v>سلسلة</x:v>
      </x:c>
      <x:c r="S1695" s="37" t="str">
        <x:v>A</x:v>
      </x:c>
      <x:c r="T1695" s="37"/>
      <x:c r="U1695" s="37"/>
      <x:c r="V1695" s="37"/>
      <x:c r="W1695" s="37" t="str">
        <x:v>https://www.zahranstores.com/en/tefal-armatal-fry-pan-24-cm-220711524-2052</x:v>
      </x:c>
      <x:c r="X1695" s="37" t="str">
        <x:v>Sitemap/قائمة روابط</x:v>
      </x:c>
      <x:c r="Y1695" s="37" t="str">
        <x:v>EGP</x:v>
      </x:c>
      <x:c r="Z1695" s="56"/>
      <x:c r="AA1695" s="56"/>
      <x:c r="AB1695" s="56" t="str">
        <x:f>IF(OR(Z1695="",AA1695=""),"",MAX(0,AA1695-Z1695))</x:f>
      </x:c>
      <x:c r="AC1695" s="58" t="str">
        <x:f>IF(OR(Z1695="",AA1695="",AA1695=0),"",MAX(0,(AA1695-Z1695)/AA1695))</x:f>
      </x:c>
      <x:c r="AD1695" s="56"/>
      <x:c r="AE1695" s="56" t="str">
        <x:f>IF(Z1695="","",Z1695+IF(AD1695="",0,AD1695))</x:f>
      </x:c>
      <x:c r="AF1695" s="37" t="str">
        <x:f>IF(AD1695="","",AD1695=0)</x:f>
      </x:c>
      <x:c r="AG1695" s="37"/>
      <x:c r="AH1695" s="37"/>
      <x:c r="AI1695" s="37"/>
      <x:c r="AJ1695" s="37" t="str">
        <x:v>القاهرة</x:v>
      </x:c>
      <x:c r="AK1695" s="37"/>
      <x:c r="AL1695" s="37"/>
      <x:c r="AM1695" s="37"/>
      <x:c r="AN1695" s="37"/>
      <x:c r="AO1695" s="37"/>
      <x:c r="AP1695" s="37"/>
      <x:c r="AQ1695" s="54" t="b">
        <x:v>1</x:v>
      </x:c>
      <x:c r="AR1695" s="37"/>
      <x:c r="AS1695" s="37" t="str">
        <x:v>Sitemap متجر</x:v>
      </x:c>
      <x:c r="AT1695" s="37" t="str">
        <x:v>متوسطة</x:v>
      </x:c>
      <x:c r="AU1695" s="37" t="str">
        <x:v>egypt_store_sitemap_listing</x:v>
      </x:c>
      <x:c r="AV1695" s="37" t="str">
        <x:v>Sitemap ثم صفحة منتج</x:v>
      </x:c>
      <x:c r="AW1695" s="37" t="str">
        <x:v>https://www.zahranstores.com/en/tefal-armatal-fry-pan-24-cm-220711524-2052</x:v>
      </x:c>
      <x:c r="AX1695" s="37" t="n">
        <x:v>1</x:v>
      </x:c>
      <x:c r="AY1695" s="60" t="n">
        <x:v>46233</x:v>
      </x:c>
      <x:c r="AZ1695" s="60"/>
      <x:c r="BA1695" s="60"/>
      <x:c r="BB1695" s="62" t="str">
        <x:f>IF(BA1695="","",(NOW()-BA1695)*24)</x:f>
      </x:c>
      <x:c r="BC1695" s="37" t="str">
        <x:f>IF(BA1695="","لم يُرصد",IF(BH1695&lt;&gt;TRUE,"غير نشط",IF(BD1695="فشل","فشل حالي",IF(BB1695&lt;=12,"حديث",IF(BB1695&lt;=24,"متأخر","قديم")))))</x:f>
        <x:v>لم يُرصد</x:v>
      </x:c>
      <x:c r="BD1695" s="37" t="str">
        <x:v>بانتظار أول رصد سعر</x:v>
      </x:c>
      <x:c r="BE1695" s="37" t="n">
        <x:v>0</x:v>
      </x:c>
      <x:c r="BF1695" s="37"/>
      <x:c r="BG1695" s="37"/>
      <x:c r="BH1695" s="54" t="b">
        <x:v>1</x:v>
      </x:c>
      <x:c r="BI1695" s="37" t="str">
        <x:v>يحتاج تأكيد صفحة المنتج</x:v>
      </x:c>
      <x:c r="BJ1695" s="37" t="str"/>
      <x:c r="BK1695" s="37" t="str">
        <x:v>Exact product URL in Zahran Stores public sitemap; stock not asserted</x:v>
      </x:c>
      <x:c r="BL1695" s="60" t="n">
        <x:v>46233</x:v>
      </x:c>
      <x:c r="BM1695" s="60" t="n">
        <x:v>46233</x:v>
      </x:c>
    </x:row>
    <x:row r="1696">
      <x:c r="A1696" s="37" t="str">
        <x:v>CASH-7C116D3B56EF6C</x:v>
      </x:c>
      <x:c r="B1696" s="37" t="str">
        <x:v>VAR-CD5BAF6D0FB9FF|EG-079|STORE</x:v>
      </x:c>
      <x:c r="C1696" s="37" t="str">
        <x:v>VAR-CD5BAF6D0FB9FF</x:v>
      </x:c>
      <x:c r="D1696" s="37" t="str">
        <x:v>MOD-49C5FD89EDC575</x:v>
      </x:c>
      <x:c r="E1696" s="37" t="str">
        <x:v>Tefal 220711526</x:v>
      </x:c>
      <x:c r="F1696" s="37" t="str">
        <x:v>المطبخ والأدوات المنزلية</x:v>
      </x:c>
      <x:c r="G1696" s="37" t="str">
        <x:v>طاسات</x:v>
      </x:c>
      <x:c r="H1696" s="37" t="str">
        <x:v>Tefal</x:v>
      </x:c>
      <x:c r="I1696" s="37" t="str">
        <x:v>220711526</x:v>
      </x:c>
      <x:c r="J1696" s="37"/>
      <x:c r="K1696" s="37"/>
      <x:c r="L1696" s="37"/>
      <x:c r="M1696" s="37"/>
      <x:c r="N1696" s="37" t="str">
        <x:v>220711526</x:v>
      </x:c>
      <x:c r="O1696" s="37"/>
      <x:c r="P1696" s="37" t="str">
        <x:v>EG-079</x:v>
      </x:c>
      <x:c r="Q1696" s="37" t="str">
        <x:v>Zahran Stores</x:v>
      </x:c>
      <x:c r="R1696" s="37" t="str">
        <x:v>سلسلة</x:v>
      </x:c>
      <x:c r="S1696" s="37" t="str">
        <x:v>A</x:v>
      </x:c>
      <x:c r="T1696" s="37"/>
      <x:c r="U1696" s="37"/>
      <x:c r="V1696" s="37"/>
      <x:c r="W1696" s="37" t="str">
        <x:v>https://www.zahranstores.com/en/tefal-armatal-fry-pan-26-cm-220711526-2053</x:v>
      </x:c>
      <x:c r="X1696" s="37" t="str">
        <x:v>Sitemap/قائمة روابط</x:v>
      </x:c>
      <x:c r="Y1696" s="37" t="str">
        <x:v>EGP</x:v>
      </x:c>
      <x:c r="Z1696" s="56"/>
      <x:c r="AA1696" s="56"/>
      <x:c r="AB1696" s="56" t="str">
        <x:f>IF(OR(Z1696="",AA1696=""),"",MAX(0,AA1696-Z1696))</x:f>
      </x:c>
      <x:c r="AC1696" s="58" t="str">
        <x:f>IF(OR(Z1696="",AA1696="",AA1696=0),"",MAX(0,(AA1696-Z1696)/AA1696))</x:f>
      </x:c>
      <x:c r="AD1696" s="56"/>
      <x:c r="AE1696" s="56" t="str">
        <x:f>IF(Z1696="","",Z1696+IF(AD1696="",0,AD1696))</x:f>
      </x:c>
      <x:c r="AF1696" s="37" t="str">
        <x:f>IF(AD1696="","",AD1696=0)</x:f>
      </x:c>
      <x:c r="AG1696" s="37"/>
      <x:c r="AH1696" s="37"/>
      <x:c r="AI1696" s="37"/>
      <x:c r="AJ1696" s="37" t="str">
        <x:v>القاهرة</x:v>
      </x:c>
      <x:c r="AK1696" s="37"/>
      <x:c r="AL1696" s="37"/>
      <x:c r="AM1696" s="37"/>
      <x:c r="AN1696" s="37"/>
      <x:c r="AO1696" s="37"/>
      <x:c r="AP1696" s="37"/>
      <x:c r="AQ1696" s="54" t="b">
        <x:v>1</x:v>
      </x:c>
      <x:c r="AR1696" s="37"/>
      <x:c r="AS1696" s="37" t="str">
        <x:v>Sitemap متجر</x:v>
      </x:c>
      <x:c r="AT1696" s="37" t="str">
        <x:v>متوسطة</x:v>
      </x:c>
      <x:c r="AU1696" s="37" t="str">
        <x:v>egypt_store_sitemap_listing</x:v>
      </x:c>
      <x:c r="AV1696" s="37" t="str">
        <x:v>Sitemap ثم صفحة منتج</x:v>
      </x:c>
      <x:c r="AW1696" s="37" t="str">
        <x:v>https://www.zahranstores.com/en/tefal-armatal-fry-pan-26-cm-220711526-2053</x:v>
      </x:c>
      <x:c r="AX1696" s="37" t="n">
        <x:v>1</x:v>
      </x:c>
      <x:c r="AY1696" s="60" t="n">
        <x:v>46233</x:v>
      </x:c>
      <x:c r="AZ1696" s="60"/>
      <x:c r="BA1696" s="60"/>
      <x:c r="BB1696" s="62" t="str">
        <x:f>IF(BA1696="","",(NOW()-BA1696)*24)</x:f>
      </x:c>
      <x:c r="BC1696" s="37" t="str">
        <x:f>IF(BA1696="","لم يُرصد",IF(BH1696&lt;&gt;TRUE,"غير نشط",IF(BD1696="فشل","فشل حالي",IF(BB1696&lt;=12,"حديث",IF(BB1696&lt;=24,"متأخر","قديم")))))</x:f>
        <x:v>لم يُرصد</x:v>
      </x:c>
      <x:c r="BD1696" s="37" t="str">
        <x:v>بانتظار أول رصد سعر</x:v>
      </x:c>
      <x:c r="BE1696" s="37" t="n">
        <x:v>0</x:v>
      </x:c>
      <x:c r="BF1696" s="37"/>
      <x:c r="BG1696" s="37"/>
      <x:c r="BH1696" s="54" t="b">
        <x:v>1</x:v>
      </x:c>
      <x:c r="BI1696" s="37" t="str">
        <x:v>يحتاج تأكيد صفحة المنتج</x:v>
      </x:c>
      <x:c r="BJ1696" s="37" t="str"/>
      <x:c r="BK1696" s="37" t="str">
        <x:v>Exact product URL in Zahran Stores public sitemap; stock not asserted</x:v>
      </x:c>
      <x:c r="BL1696" s="60" t="n">
        <x:v>46233</x:v>
      </x:c>
      <x:c r="BM1696" s="60" t="n">
        <x:v>46233</x:v>
      </x:c>
    </x:row>
    <x:row r="1697">
      <x:c r="A1697" s="37" t="str">
        <x:v>CASH-4DAF2C38E00EBF</x:v>
      </x:c>
      <x:c r="B1697" s="37" t="str">
        <x:v>VAR-CD6CEDA545675B|EG-079|STORE</x:v>
      </x:c>
      <x:c r="C1697" s="37" t="str">
        <x:v>VAR-CD6CEDA545675B</x:v>
      </x:c>
      <x:c r="D1697" s="37" t="str">
        <x:v>MOD-814A3E261F60B2</x:v>
      </x:c>
      <x:c r="E1697" s="37" t="str">
        <x:v>Tefal 220711528</x:v>
      </x:c>
      <x:c r="F1697" s="37" t="str">
        <x:v>المطبخ والأدوات المنزلية</x:v>
      </x:c>
      <x:c r="G1697" s="37" t="str">
        <x:v>طاسات</x:v>
      </x:c>
      <x:c r="H1697" s="37" t="str">
        <x:v>Tefal</x:v>
      </x:c>
      <x:c r="I1697" s="37" t="str">
        <x:v>220711528</x:v>
      </x:c>
      <x:c r="J1697" s="37"/>
      <x:c r="K1697" s="37"/>
      <x:c r="L1697" s="37"/>
      <x:c r="M1697" s="37"/>
      <x:c r="N1697" s="37" t="str">
        <x:v>220711528</x:v>
      </x:c>
      <x:c r="O1697" s="37"/>
      <x:c r="P1697" s="37" t="str">
        <x:v>EG-079</x:v>
      </x:c>
      <x:c r="Q1697" s="37" t="str">
        <x:v>Zahran Stores</x:v>
      </x:c>
      <x:c r="R1697" s="37" t="str">
        <x:v>سلسلة</x:v>
      </x:c>
      <x:c r="S1697" s="37" t="str">
        <x:v>A</x:v>
      </x:c>
      <x:c r="T1697" s="37"/>
      <x:c r="U1697" s="37"/>
      <x:c r="V1697" s="37"/>
      <x:c r="W1697" s="37" t="str">
        <x:v>https://www.zahranstores.com/en/tefal-armatal-fry-pan-28-cm-220711528-2054</x:v>
      </x:c>
      <x:c r="X1697" s="37" t="str">
        <x:v>Sitemap/قائمة روابط</x:v>
      </x:c>
      <x:c r="Y1697" s="37" t="str">
        <x:v>EGP</x:v>
      </x:c>
      <x:c r="Z1697" s="56"/>
      <x:c r="AA1697" s="56"/>
      <x:c r="AB1697" s="56" t="str">
        <x:f>IF(OR(Z1697="",AA1697=""),"",MAX(0,AA1697-Z1697))</x:f>
      </x:c>
      <x:c r="AC1697" s="58" t="str">
        <x:f>IF(OR(Z1697="",AA1697="",AA1697=0),"",MAX(0,(AA1697-Z1697)/AA1697))</x:f>
      </x:c>
      <x:c r="AD1697" s="56"/>
      <x:c r="AE1697" s="56" t="str">
        <x:f>IF(Z1697="","",Z1697+IF(AD1697="",0,AD1697))</x:f>
      </x:c>
      <x:c r="AF1697" s="37" t="str">
        <x:f>IF(AD1697="","",AD1697=0)</x:f>
      </x:c>
      <x:c r="AG1697" s="37"/>
      <x:c r="AH1697" s="37"/>
      <x:c r="AI1697" s="37"/>
      <x:c r="AJ1697" s="37" t="str">
        <x:v>القاهرة</x:v>
      </x:c>
      <x:c r="AK1697" s="37"/>
      <x:c r="AL1697" s="37"/>
      <x:c r="AM1697" s="37"/>
      <x:c r="AN1697" s="37"/>
      <x:c r="AO1697" s="37"/>
      <x:c r="AP1697" s="37"/>
      <x:c r="AQ1697" s="54" t="b">
        <x:v>1</x:v>
      </x:c>
      <x:c r="AR1697" s="37"/>
      <x:c r="AS1697" s="37" t="str">
        <x:v>Sitemap متجر</x:v>
      </x:c>
      <x:c r="AT1697" s="37" t="str">
        <x:v>متوسطة</x:v>
      </x:c>
      <x:c r="AU1697" s="37" t="str">
        <x:v>egypt_store_sitemap_listing</x:v>
      </x:c>
      <x:c r="AV1697" s="37" t="str">
        <x:v>Sitemap ثم صفحة منتج</x:v>
      </x:c>
      <x:c r="AW1697" s="37" t="str">
        <x:v>https://www.zahranstores.com/en/tefal-armatal-fry-pan-28-cm-220711528-2054</x:v>
      </x:c>
      <x:c r="AX1697" s="37" t="n">
        <x:v>1</x:v>
      </x:c>
      <x:c r="AY1697" s="60" t="n">
        <x:v>46233</x:v>
      </x:c>
      <x:c r="AZ1697" s="60"/>
      <x:c r="BA1697" s="60"/>
      <x:c r="BB1697" s="62" t="str">
        <x:f>IF(BA1697="","",(NOW()-BA1697)*24)</x:f>
      </x:c>
      <x:c r="BC1697" s="37" t="str">
        <x:f>IF(BA1697="","لم يُرصد",IF(BH1697&lt;&gt;TRUE,"غير نشط",IF(BD1697="فشل","فشل حالي",IF(BB1697&lt;=12,"حديث",IF(BB1697&lt;=24,"متأخر","قديم")))))</x:f>
        <x:v>لم يُرصد</x:v>
      </x:c>
      <x:c r="BD1697" s="37" t="str">
        <x:v>بانتظار أول رصد سعر</x:v>
      </x:c>
      <x:c r="BE1697" s="37" t="n">
        <x:v>0</x:v>
      </x:c>
      <x:c r="BF1697" s="37"/>
      <x:c r="BG1697" s="37"/>
      <x:c r="BH1697" s="54" t="b">
        <x:v>1</x:v>
      </x:c>
      <x:c r="BI1697" s="37" t="str">
        <x:v>يحتاج تأكيد صفحة المنتج</x:v>
      </x:c>
      <x:c r="BJ1697" s="37" t="str"/>
      <x:c r="BK1697" s="37" t="str">
        <x:v>Exact product URL in Zahran Stores public sitemap; stock not asserted</x:v>
      </x:c>
      <x:c r="BL1697" s="60" t="n">
        <x:v>46233</x:v>
      </x:c>
      <x:c r="BM1697" s="60" t="n">
        <x:v>46233</x:v>
      </x:c>
    </x:row>
    <x:row r="1698">
      <x:c r="A1698" s="37" t="str">
        <x:v>CASH-5AAD70535FD4F1</x:v>
      </x:c>
      <x:c r="B1698" s="37" t="str">
        <x:v>VAR-3DEF65AE705323|EG-079|STORE</x:v>
      </x:c>
      <x:c r="C1698" s="37" t="str">
        <x:v>VAR-3DEF65AE705323</x:v>
      </x:c>
      <x:c r="D1698" s="37" t="str">
        <x:v>MOD-882E0DE06AFBE4</x:v>
      </x:c>
      <x:c r="E1698" s="37" t="str">
        <x:v>Tefal 220713024</x:v>
      </x:c>
      <x:c r="F1698" s="37" t="str">
        <x:v>المطبخ والأدوات المنزلية</x:v>
      </x:c>
      <x:c r="G1698" s="37" t="str">
        <x:v>طاسات</x:v>
      </x:c>
      <x:c r="H1698" s="37" t="str">
        <x:v>Tefal</x:v>
      </x:c>
      <x:c r="I1698" s="37" t="str">
        <x:v>220713024</x:v>
      </x:c>
      <x:c r="J1698" s="37"/>
      <x:c r="K1698" s="37"/>
      <x:c r="L1698" s="37"/>
      <x:c r="M1698" s="37"/>
      <x:c r="N1698" s="37" t="str">
        <x:v>220713024</x:v>
      </x:c>
      <x:c r="O1698" s="37"/>
      <x:c r="P1698" s="37" t="str">
        <x:v>EG-079</x:v>
      </x:c>
      <x:c r="Q1698" s="37" t="str">
        <x:v>Zahran Stores</x:v>
      </x:c>
      <x:c r="R1698" s="37" t="str">
        <x:v>سلسلة</x:v>
      </x:c>
      <x:c r="S1698" s="37" t="str">
        <x:v>A</x:v>
      </x:c>
      <x:c r="T1698" s="37"/>
      <x:c r="U1698" s="37"/>
      <x:c r="V1698" s="37"/>
      <x:c r="W1698" s="37" t="str">
        <x:v>https://www.zahranstores.com/en/tefal-armatal-saute-pan-24-cm-220713024-2056</x:v>
      </x:c>
      <x:c r="X1698" s="37" t="str">
        <x:v>Sitemap/قائمة روابط</x:v>
      </x:c>
      <x:c r="Y1698" s="37" t="str">
        <x:v>EGP</x:v>
      </x:c>
      <x:c r="Z1698" s="56"/>
      <x:c r="AA1698" s="56"/>
      <x:c r="AB1698" s="56" t="str">
        <x:f>IF(OR(Z1698="",AA1698=""),"",MAX(0,AA1698-Z1698))</x:f>
      </x:c>
      <x:c r="AC1698" s="58" t="str">
        <x:f>IF(OR(Z1698="",AA1698="",AA1698=0),"",MAX(0,(AA1698-Z1698)/AA1698))</x:f>
      </x:c>
      <x:c r="AD1698" s="56"/>
      <x:c r="AE1698" s="56" t="str">
        <x:f>IF(Z1698="","",Z1698+IF(AD1698="",0,AD1698))</x:f>
      </x:c>
      <x:c r="AF1698" s="37" t="str">
        <x:f>IF(AD1698="","",AD1698=0)</x:f>
      </x:c>
      <x:c r="AG1698" s="37"/>
      <x:c r="AH1698" s="37"/>
      <x:c r="AI1698" s="37"/>
      <x:c r="AJ1698" s="37" t="str">
        <x:v>القاهرة</x:v>
      </x:c>
      <x:c r="AK1698" s="37"/>
      <x:c r="AL1698" s="37"/>
      <x:c r="AM1698" s="37"/>
      <x:c r="AN1698" s="37"/>
      <x:c r="AO1698" s="37"/>
      <x:c r="AP1698" s="37"/>
      <x:c r="AQ1698" s="54" t="b">
        <x:v>1</x:v>
      </x:c>
      <x:c r="AR1698" s="37"/>
      <x:c r="AS1698" s="37" t="str">
        <x:v>Sitemap متجر</x:v>
      </x:c>
      <x:c r="AT1698" s="37" t="str">
        <x:v>متوسطة</x:v>
      </x:c>
      <x:c r="AU1698" s="37" t="str">
        <x:v>egypt_store_sitemap_listing</x:v>
      </x:c>
      <x:c r="AV1698" s="37" t="str">
        <x:v>Sitemap ثم صفحة منتج</x:v>
      </x:c>
      <x:c r="AW1698" s="37" t="str">
        <x:v>https://www.zahranstores.com/en/tefal-armatal-saute-pan-24-cm-220713024-2056</x:v>
      </x:c>
      <x:c r="AX1698" s="37" t="n">
        <x:v>1</x:v>
      </x:c>
      <x:c r="AY1698" s="60" t="n">
        <x:v>46233</x:v>
      </x:c>
      <x:c r="AZ1698" s="60"/>
      <x:c r="BA1698" s="60"/>
      <x:c r="BB1698" s="62" t="str">
        <x:f>IF(BA1698="","",(NOW()-BA1698)*24)</x:f>
      </x:c>
      <x:c r="BC1698" s="37" t="str">
        <x:f>IF(BA1698="","لم يُرصد",IF(BH1698&lt;&gt;TRUE,"غير نشط",IF(BD1698="فشل","فشل حالي",IF(BB1698&lt;=12,"حديث",IF(BB1698&lt;=24,"متأخر","قديم")))))</x:f>
        <x:v>لم يُرصد</x:v>
      </x:c>
      <x:c r="BD1698" s="37" t="str">
        <x:v>بانتظار أول رصد سعر</x:v>
      </x:c>
      <x:c r="BE1698" s="37" t="n">
        <x:v>0</x:v>
      </x:c>
      <x:c r="BF1698" s="37"/>
      <x:c r="BG1698" s="37"/>
      <x:c r="BH1698" s="54" t="b">
        <x:v>1</x:v>
      </x:c>
      <x:c r="BI1698" s="37" t="str">
        <x:v>يحتاج تأكيد صفحة المنتج</x:v>
      </x:c>
      <x:c r="BJ1698" s="37" t="str"/>
      <x:c r="BK1698" s="37" t="str">
        <x:v>Exact product URL in Zahran Stores public sitemap; stock not asserted</x:v>
      </x:c>
      <x:c r="BL1698" s="60" t="n">
        <x:v>46233</x:v>
      </x:c>
      <x:c r="BM1698" s="60" t="n">
        <x:v>46233</x:v>
      </x:c>
    </x:row>
    <x:row r="1699">
      <x:c r="A1699" s="37" t="str">
        <x:v>CASH-81EF22142751C8</x:v>
      </x:c>
      <x:c r="B1699" s="37" t="str">
        <x:v>VAR-A8D4BD0D0DDACC|EG-079|STORE</x:v>
      </x:c>
      <x:c r="C1699" s="37" t="str">
        <x:v>VAR-A8D4BD0D0DDACC</x:v>
      </x:c>
      <x:c r="D1699" s="37" t="str">
        <x:v>MOD-75278669916FA1</x:v>
      </x:c>
      <x:c r="E1699" s="37" t="str">
        <x:v>Tefal 220716228</x:v>
      </x:c>
      <x:c r="F1699" s="37" t="str">
        <x:v>المطبخ والأدوات المنزلية</x:v>
      </x:c>
      <x:c r="G1699" s="37" t="str">
        <x:v>طاسات</x:v>
      </x:c>
      <x:c r="H1699" s="37" t="str">
        <x:v>Tefal</x:v>
      </x:c>
      <x:c r="I1699" s="37" t="str">
        <x:v>220716228</x:v>
      </x:c>
      <x:c r="J1699" s="37"/>
      <x:c r="K1699" s="37"/>
      <x:c r="L1699" s="37"/>
      <x:c r="M1699" s="37"/>
      <x:c r="N1699" s="37" t="str">
        <x:v>220716228</x:v>
      </x:c>
      <x:c r="O1699" s="37"/>
      <x:c r="P1699" s="37" t="str">
        <x:v>EG-079</x:v>
      </x:c>
      <x:c r="Q1699" s="37" t="str">
        <x:v>Zahran Stores</x:v>
      </x:c>
      <x:c r="R1699" s="37" t="str">
        <x:v>سلسلة</x:v>
      </x:c>
      <x:c r="S1699" s="37" t="str">
        <x:v>A</x:v>
      </x:c>
      <x:c r="T1699" s="37"/>
      <x:c r="U1699" s="37"/>
      <x:c r="V1699" s="37"/>
      <x:c r="W1699" s="37" t="str">
        <x:v>https://www.zahranstores.com/en/tefal-armatal-wok-28-cm-220716228-2063</x:v>
      </x:c>
      <x:c r="X1699" s="37" t="str">
        <x:v>Sitemap/قائمة روابط</x:v>
      </x:c>
      <x:c r="Y1699" s="37" t="str">
        <x:v>EGP</x:v>
      </x:c>
      <x:c r="Z1699" s="56"/>
      <x:c r="AA1699" s="56"/>
      <x:c r="AB1699" s="56" t="str">
        <x:f>IF(OR(Z1699="",AA1699=""),"",MAX(0,AA1699-Z1699))</x:f>
      </x:c>
      <x:c r="AC1699" s="58" t="str">
        <x:f>IF(OR(Z1699="",AA1699="",AA1699=0),"",MAX(0,(AA1699-Z1699)/AA1699))</x:f>
      </x:c>
      <x:c r="AD1699" s="56"/>
      <x:c r="AE1699" s="56" t="str">
        <x:f>IF(Z1699="","",Z1699+IF(AD1699="",0,AD1699))</x:f>
      </x:c>
      <x:c r="AF1699" s="37" t="str">
        <x:f>IF(AD1699="","",AD1699=0)</x:f>
      </x:c>
      <x:c r="AG1699" s="37"/>
      <x:c r="AH1699" s="37"/>
      <x:c r="AI1699" s="37"/>
      <x:c r="AJ1699" s="37" t="str">
        <x:v>القاهرة</x:v>
      </x:c>
      <x:c r="AK1699" s="37"/>
      <x:c r="AL1699" s="37"/>
      <x:c r="AM1699" s="37"/>
      <x:c r="AN1699" s="37"/>
      <x:c r="AO1699" s="37"/>
      <x:c r="AP1699" s="37"/>
      <x:c r="AQ1699" s="54" t="b">
        <x:v>1</x:v>
      </x:c>
      <x:c r="AR1699" s="37"/>
      <x:c r="AS1699" s="37" t="str">
        <x:v>Sitemap متجر</x:v>
      </x:c>
      <x:c r="AT1699" s="37" t="str">
        <x:v>متوسطة</x:v>
      </x:c>
      <x:c r="AU1699" s="37" t="str">
        <x:v>egypt_store_sitemap_listing</x:v>
      </x:c>
      <x:c r="AV1699" s="37" t="str">
        <x:v>Sitemap ثم صفحة منتج</x:v>
      </x:c>
      <x:c r="AW1699" s="37" t="str">
        <x:v>https://www.zahranstores.com/en/tefal-armatal-wok-28-cm-220716228-2063</x:v>
      </x:c>
      <x:c r="AX1699" s="37" t="n">
        <x:v>1</x:v>
      </x:c>
      <x:c r="AY1699" s="60" t="n">
        <x:v>46233</x:v>
      </x:c>
      <x:c r="AZ1699" s="60"/>
      <x:c r="BA1699" s="60"/>
      <x:c r="BB1699" s="62" t="str">
        <x:f>IF(BA1699="","",(NOW()-BA1699)*24)</x:f>
      </x:c>
      <x:c r="BC1699" s="37" t="str">
        <x:f>IF(BA1699="","لم يُرصد",IF(BH1699&lt;&gt;TRUE,"غير نشط",IF(BD1699="فشل","فشل حالي",IF(BB1699&lt;=12,"حديث",IF(BB1699&lt;=24,"متأخر","قديم")))))</x:f>
        <x:v>لم يُرصد</x:v>
      </x:c>
      <x:c r="BD1699" s="37" t="str">
        <x:v>بانتظار أول رصد سعر</x:v>
      </x:c>
      <x:c r="BE1699" s="37" t="n">
        <x:v>0</x:v>
      </x:c>
      <x:c r="BF1699" s="37"/>
      <x:c r="BG1699" s="37"/>
      <x:c r="BH1699" s="54" t="b">
        <x:v>1</x:v>
      </x:c>
      <x:c r="BI1699" s="37" t="str">
        <x:v>يحتاج تأكيد صفحة المنتج</x:v>
      </x:c>
      <x:c r="BJ1699" s="37" t="str"/>
      <x:c r="BK1699" s="37" t="str">
        <x:v>Exact product URL in Zahran Stores public sitemap; stock not asserted</x:v>
      </x:c>
      <x:c r="BL1699" s="60" t="n">
        <x:v>46233</x:v>
      </x:c>
      <x:c r="BM1699" s="60" t="n">
        <x:v>46233</x:v>
      </x:c>
    </x:row>
    <x:row r="1700">
      <x:c r="A1700" s="37" t="str">
        <x:v>CASH-FBAF569012FDE0</x:v>
      </x:c>
      <x:c r="B1700" s="37" t="str">
        <x:v>VAR-931E414FADEA59|EG-079|STORE</x:v>
      </x:c>
      <x:c r="C1700" s="37" t="str">
        <x:v>VAR-931E414FADEA59</x:v>
      </x:c>
      <x:c r="D1700" s="37" t="str">
        <x:v>MOD-F8D66BE08E1A1E</x:v>
      </x:c>
      <x:c r="E1700" s="37" t="str">
        <x:v>Tefal 220718026</x:v>
      </x:c>
      <x:c r="F1700" s="37" t="str">
        <x:v>المطبخ والأدوات المنزلية</x:v>
      </x:c>
      <x:c r="G1700" s="37" t="str">
        <x:v>طاسات</x:v>
      </x:c>
      <x:c r="H1700" s="37" t="str">
        <x:v>Tefal</x:v>
      </x:c>
      <x:c r="I1700" s="37" t="str">
        <x:v>220718026</x:v>
      </x:c>
      <x:c r="J1700" s="37"/>
      <x:c r="K1700" s="37"/>
      <x:c r="L1700" s="37"/>
      <x:c r="M1700" s="37"/>
      <x:c r="N1700" s="37" t="str">
        <x:v>220718026</x:v>
      </x:c>
      <x:c r="O1700" s="37"/>
      <x:c r="P1700" s="37" t="str">
        <x:v>EG-079</x:v>
      </x:c>
      <x:c r="Q1700" s="37" t="str">
        <x:v>Zahran Stores</x:v>
      </x:c>
      <x:c r="R1700" s="37" t="str">
        <x:v>سلسلة</x:v>
      </x:c>
      <x:c r="S1700" s="37" t="str">
        <x:v>A</x:v>
      </x:c>
      <x:c r="T1700" s="37"/>
      <x:c r="U1700" s="37"/>
      <x:c r="V1700" s="37"/>
      <x:c r="W1700" s="37" t="str">
        <x:v>https://www.zahranstores.com/en/tefal-armatal-square-grill-26-cm-220718026-2067</x:v>
      </x:c>
      <x:c r="X1700" s="37" t="str">
        <x:v>Sitemap/قائمة روابط</x:v>
      </x:c>
      <x:c r="Y1700" s="37" t="str">
        <x:v>EGP</x:v>
      </x:c>
      <x:c r="Z1700" s="56"/>
      <x:c r="AA1700" s="56"/>
      <x:c r="AB1700" s="56" t="str">
        <x:f>IF(OR(Z1700="",AA1700=""),"",MAX(0,AA1700-Z1700))</x:f>
      </x:c>
      <x:c r="AC1700" s="58" t="str">
        <x:f>IF(OR(Z1700="",AA1700="",AA1700=0),"",MAX(0,(AA1700-Z1700)/AA1700))</x:f>
      </x:c>
      <x:c r="AD1700" s="56"/>
      <x:c r="AE1700" s="56" t="str">
        <x:f>IF(Z1700="","",Z1700+IF(AD1700="",0,AD1700))</x:f>
      </x:c>
      <x:c r="AF1700" s="37" t="str">
        <x:f>IF(AD1700="","",AD1700=0)</x:f>
      </x:c>
      <x:c r="AG1700" s="37"/>
      <x:c r="AH1700" s="37"/>
      <x:c r="AI1700" s="37"/>
      <x:c r="AJ1700" s="37" t="str">
        <x:v>القاهرة</x:v>
      </x:c>
      <x:c r="AK1700" s="37"/>
      <x:c r="AL1700" s="37"/>
      <x:c r="AM1700" s="37"/>
      <x:c r="AN1700" s="37"/>
      <x:c r="AO1700" s="37"/>
      <x:c r="AP1700" s="37"/>
      <x:c r="AQ1700" s="54" t="b">
        <x:v>1</x:v>
      </x:c>
      <x:c r="AR1700" s="37"/>
      <x:c r="AS1700" s="37" t="str">
        <x:v>Sitemap متجر</x:v>
      </x:c>
      <x:c r="AT1700" s="37" t="str">
        <x:v>متوسطة</x:v>
      </x:c>
      <x:c r="AU1700" s="37" t="str">
        <x:v>egypt_store_sitemap_listing</x:v>
      </x:c>
      <x:c r="AV1700" s="37" t="str">
        <x:v>Sitemap ثم صفحة منتج</x:v>
      </x:c>
      <x:c r="AW1700" s="37" t="str">
        <x:v>https://www.zahranstores.com/en/tefal-armatal-square-grill-26-cm-220718026-2067</x:v>
      </x:c>
      <x:c r="AX1700" s="37" t="n">
        <x:v>1</x:v>
      </x:c>
      <x:c r="AY1700" s="60" t="n">
        <x:v>46233</x:v>
      </x:c>
      <x:c r="AZ1700" s="60"/>
      <x:c r="BA1700" s="60"/>
      <x:c r="BB1700" s="62" t="str">
        <x:f>IF(BA1700="","",(NOW()-BA1700)*24)</x:f>
      </x:c>
      <x:c r="BC1700" s="37" t="str">
        <x:f>IF(BA1700="","لم يُرصد",IF(BH1700&lt;&gt;TRUE,"غير نشط",IF(BD1700="فشل","فشل حالي",IF(BB1700&lt;=12,"حديث",IF(BB1700&lt;=24,"متأخر","قديم")))))</x:f>
        <x:v>لم يُرصد</x:v>
      </x:c>
      <x:c r="BD1700" s="37" t="str">
        <x:v>بانتظار أول رصد سعر</x:v>
      </x:c>
      <x:c r="BE1700" s="37" t="n">
        <x:v>0</x:v>
      </x:c>
      <x:c r="BF1700" s="37"/>
      <x:c r="BG1700" s="37"/>
      <x:c r="BH1700" s="54" t="b">
        <x:v>1</x:v>
      </x:c>
      <x:c r="BI1700" s="37" t="str">
        <x:v>يحتاج تأكيد صفحة المنتج</x:v>
      </x:c>
      <x:c r="BJ1700" s="37" t="str"/>
      <x:c r="BK1700" s="37" t="str">
        <x:v>Exact product URL in Zahran Stores public sitemap; stock not asserted</x:v>
      </x:c>
      <x:c r="BL1700" s="60" t="n">
        <x:v>46233</x:v>
      </x:c>
      <x:c r="BM1700" s="60" t="n">
        <x:v>46233</x:v>
      </x:c>
    </x:row>
    <x:row r="1701">
      <x:c r="A1701" s="37" t="str">
        <x:v>CASH-F58EA8EEF8D446</x:v>
      </x:c>
      <x:c r="B1701" s="37" t="str">
        <x:v>VAR-33618061B64A29|EG-079|STORE</x:v>
      </x:c>
      <x:c r="C1701" s="37" t="str">
        <x:v>VAR-33618061B64A29</x:v>
      </x:c>
      <x:c r="D1701" s="37" t="str">
        <x:v>MOD-0A4FC6EEB7FF6F</x:v>
      </x:c>
      <x:c r="E1701" s="37" t="str">
        <x:v>Tefal 220900099</x:v>
      </x:c>
      <x:c r="F1701" s="37" t="str">
        <x:v>المطبخ والأدوات المنزلية</x:v>
      </x:c>
      <x:c r="G1701" s="37" t="str">
        <x:v>طاسات</x:v>
      </x:c>
      <x:c r="H1701" s="37" t="str">
        <x:v>Tefal</x:v>
      </x:c>
      <x:c r="I1701" s="37" t="str">
        <x:v>220900099</x:v>
      </x:c>
      <x:c r="J1701" s="37"/>
      <x:c r="K1701" s="37"/>
      <x:c r="L1701" s="37"/>
      <x:c r="M1701" s="37"/>
      <x:c r="N1701" s="37" t="str">
        <x:v>220900099</x:v>
      </x:c>
      <x:c r="O1701" s="37"/>
      <x:c r="P1701" s="37" t="str">
        <x:v>EG-079</x:v>
      </x:c>
      <x:c r="Q1701" s="37" t="str">
        <x:v>Zahran Stores</x:v>
      </x:c>
      <x:c r="R1701" s="37" t="str">
        <x:v>سلسلة</x:v>
      </x:c>
      <x:c r="S1701" s="37" t="str">
        <x:v>A</x:v>
      </x:c>
      <x:c r="T1701" s="37"/>
      <x:c r="U1701" s="37"/>
      <x:c r="V1701" s="37"/>
      <x:c r="W1701" s="37" t="str">
        <x:v>https://www.zahranstores.com/en/tefal-cook-natural-frypan-18cm-220900099-2077</x:v>
      </x:c>
      <x:c r="X1701" s="37" t="str">
        <x:v>Sitemap/قائمة روابط</x:v>
      </x:c>
      <x:c r="Y1701" s="37" t="str">
        <x:v>EGP</x:v>
      </x:c>
      <x:c r="Z1701" s="56"/>
      <x:c r="AA1701" s="56"/>
      <x:c r="AB1701" s="56" t="str">
        <x:f>IF(OR(Z1701="",AA1701=""),"",MAX(0,AA1701-Z1701))</x:f>
      </x:c>
      <x:c r="AC1701" s="58" t="str">
        <x:f>IF(OR(Z1701="",AA1701="",AA1701=0),"",MAX(0,(AA1701-Z1701)/AA1701))</x:f>
      </x:c>
      <x:c r="AD1701" s="56"/>
      <x:c r="AE1701" s="56" t="str">
        <x:f>IF(Z1701="","",Z1701+IF(AD1701="",0,AD1701))</x:f>
      </x:c>
      <x:c r="AF1701" s="37" t="str">
        <x:f>IF(AD1701="","",AD1701=0)</x:f>
      </x:c>
      <x:c r="AG1701" s="37"/>
      <x:c r="AH1701" s="37"/>
      <x:c r="AI1701" s="37"/>
      <x:c r="AJ1701" s="37" t="str">
        <x:v>القاهرة</x:v>
      </x:c>
      <x:c r="AK1701" s="37"/>
      <x:c r="AL1701" s="37"/>
      <x:c r="AM1701" s="37"/>
      <x:c r="AN1701" s="37"/>
      <x:c r="AO1701" s="37"/>
      <x:c r="AP1701" s="37"/>
      <x:c r="AQ1701" s="54" t="b">
        <x:v>1</x:v>
      </x:c>
      <x:c r="AR1701" s="37"/>
      <x:c r="AS1701" s="37" t="str">
        <x:v>Sitemap متجر</x:v>
      </x:c>
      <x:c r="AT1701" s="37" t="str">
        <x:v>متوسطة</x:v>
      </x:c>
      <x:c r="AU1701" s="37" t="str">
        <x:v>egypt_store_sitemap_listing</x:v>
      </x:c>
      <x:c r="AV1701" s="37" t="str">
        <x:v>Sitemap ثم صفحة منتج</x:v>
      </x:c>
      <x:c r="AW1701" s="37" t="str">
        <x:v>https://www.zahranstores.com/en/tefal-cook-natural-frypan-18cm-220900099-2077</x:v>
      </x:c>
      <x:c r="AX1701" s="37" t="n">
        <x:v>1</x:v>
      </x:c>
      <x:c r="AY1701" s="60" t="n">
        <x:v>46233</x:v>
      </x:c>
      <x:c r="AZ1701" s="60"/>
      <x:c r="BA1701" s="60"/>
      <x:c r="BB1701" s="62" t="str">
        <x:f>IF(BA1701="","",(NOW()-BA1701)*24)</x:f>
      </x:c>
      <x:c r="BC1701" s="37" t="str">
        <x:f>IF(BA1701="","لم يُرصد",IF(BH1701&lt;&gt;TRUE,"غير نشط",IF(BD1701="فشل","فشل حالي",IF(BB1701&lt;=12,"حديث",IF(BB1701&lt;=24,"متأخر","قديم")))))</x:f>
        <x:v>لم يُرصد</x:v>
      </x:c>
      <x:c r="BD1701" s="37" t="str">
        <x:v>بانتظار أول رصد سعر</x:v>
      </x:c>
      <x:c r="BE1701" s="37" t="n">
        <x:v>0</x:v>
      </x:c>
      <x:c r="BF1701" s="37"/>
      <x:c r="BG1701" s="37"/>
      <x:c r="BH1701" s="54" t="b">
        <x:v>1</x:v>
      </x:c>
      <x:c r="BI1701" s="37" t="str">
        <x:v>يحتاج تأكيد صفحة المنتج</x:v>
      </x:c>
      <x:c r="BJ1701" s="37" t="str"/>
      <x:c r="BK1701" s="37" t="str">
        <x:v>Exact product URL in Zahran Stores public sitemap; stock not asserted</x:v>
      </x:c>
      <x:c r="BL1701" s="60" t="n">
        <x:v>46233</x:v>
      </x:c>
      <x:c r="BM1701" s="60" t="n">
        <x:v>46233</x:v>
      </x:c>
    </x:row>
    <x:row r="1702">
      <x:c r="A1702" s="37" t="str">
        <x:v>CASH-C3A040DA594678</x:v>
      </x:c>
      <x:c r="B1702" s="37" t="str">
        <x:v>VAR-C7794107C1CCFB|EG-079|STORE</x:v>
      </x:c>
      <x:c r="C1702" s="37" t="str">
        <x:v>VAR-C7794107C1CCFB</x:v>
      </x:c>
      <x:c r="D1702" s="37" t="str">
        <x:v>MOD-48A14C0FBBC787</x:v>
      </x:c>
      <x:c r="E1702" s="37" t="str">
        <x:v>Tefal 220900101</x:v>
      </x:c>
      <x:c r="F1702" s="37" t="str">
        <x:v>المطبخ والأدوات المنزلية</x:v>
      </x:c>
      <x:c r="G1702" s="37" t="str">
        <x:v>طاسات</x:v>
      </x:c>
      <x:c r="H1702" s="37" t="str">
        <x:v>Tefal</x:v>
      </x:c>
      <x:c r="I1702" s="37" t="str">
        <x:v>220900101</x:v>
      </x:c>
      <x:c r="J1702" s="37"/>
      <x:c r="K1702" s="37"/>
      <x:c r="L1702" s="37"/>
      <x:c r="M1702" s="37"/>
      <x:c r="N1702" s="37" t="str">
        <x:v>220900101</x:v>
      </x:c>
      <x:c r="O1702" s="37"/>
      <x:c r="P1702" s="37" t="str">
        <x:v>EG-079</x:v>
      </x:c>
      <x:c r="Q1702" s="37" t="str">
        <x:v>Zahran Stores</x:v>
      </x:c>
      <x:c r="R1702" s="37" t="str">
        <x:v>سلسلة</x:v>
      </x:c>
      <x:c r="S1702" s="37" t="str">
        <x:v>A</x:v>
      </x:c>
      <x:c r="T1702" s="37"/>
      <x:c r="U1702" s="37"/>
      <x:c r="V1702" s="37"/>
      <x:c r="W1702" s="37" t="str">
        <x:v>https://www.zahranstores.com/en/tefal-cook-natural-frypan-20-cm-220900101-2073</x:v>
      </x:c>
      <x:c r="X1702" s="37" t="str">
        <x:v>Sitemap/قائمة روابط</x:v>
      </x:c>
      <x:c r="Y1702" s="37" t="str">
        <x:v>EGP</x:v>
      </x:c>
      <x:c r="Z1702" s="56"/>
      <x:c r="AA1702" s="56"/>
      <x:c r="AB1702" s="56" t="str">
        <x:f>IF(OR(Z1702="",AA1702=""),"",MAX(0,AA1702-Z1702))</x:f>
      </x:c>
      <x:c r="AC1702" s="58" t="str">
        <x:f>IF(OR(Z1702="",AA1702="",AA1702=0),"",MAX(0,(AA1702-Z1702)/AA1702))</x:f>
      </x:c>
      <x:c r="AD1702" s="56"/>
      <x:c r="AE1702" s="56" t="str">
        <x:f>IF(Z1702="","",Z1702+IF(AD1702="",0,AD1702))</x:f>
      </x:c>
      <x:c r="AF1702" s="37" t="str">
        <x:f>IF(AD1702="","",AD1702=0)</x:f>
      </x:c>
      <x:c r="AG1702" s="37"/>
      <x:c r="AH1702" s="37"/>
      <x:c r="AI1702" s="37"/>
      <x:c r="AJ1702" s="37" t="str">
        <x:v>القاهرة</x:v>
      </x:c>
      <x:c r="AK1702" s="37"/>
      <x:c r="AL1702" s="37"/>
      <x:c r="AM1702" s="37"/>
      <x:c r="AN1702" s="37"/>
      <x:c r="AO1702" s="37"/>
      <x:c r="AP1702" s="37"/>
      <x:c r="AQ1702" s="54" t="b">
        <x:v>1</x:v>
      </x:c>
      <x:c r="AR1702" s="37"/>
      <x:c r="AS1702" s="37" t="str">
        <x:v>Sitemap متجر</x:v>
      </x:c>
      <x:c r="AT1702" s="37" t="str">
        <x:v>متوسطة</x:v>
      </x:c>
      <x:c r="AU1702" s="37" t="str">
        <x:v>egypt_store_sitemap_listing</x:v>
      </x:c>
      <x:c r="AV1702" s="37" t="str">
        <x:v>Sitemap ثم صفحة منتج</x:v>
      </x:c>
      <x:c r="AW1702" s="37" t="str">
        <x:v>https://www.zahranstores.com/en/tefal-cook-natural-frypan-20-cm-220900101-2073</x:v>
      </x:c>
      <x:c r="AX1702" s="37" t="n">
        <x:v>1</x:v>
      </x:c>
      <x:c r="AY1702" s="60" t="n">
        <x:v>46233</x:v>
      </x:c>
      <x:c r="AZ1702" s="60"/>
      <x:c r="BA1702" s="60"/>
      <x:c r="BB1702" s="62" t="str">
        <x:f>IF(BA1702="","",(NOW()-BA1702)*24)</x:f>
      </x:c>
      <x:c r="BC1702" s="37" t="str">
        <x:f>IF(BA1702="","لم يُرصد",IF(BH1702&lt;&gt;TRUE,"غير نشط",IF(BD1702="فشل","فشل حالي",IF(BB1702&lt;=12,"حديث",IF(BB1702&lt;=24,"متأخر","قديم")))))</x:f>
        <x:v>لم يُرصد</x:v>
      </x:c>
      <x:c r="BD1702" s="37" t="str">
        <x:v>بانتظار أول رصد سعر</x:v>
      </x:c>
      <x:c r="BE1702" s="37" t="n">
        <x:v>0</x:v>
      </x:c>
      <x:c r="BF1702" s="37"/>
      <x:c r="BG1702" s="37"/>
      <x:c r="BH1702" s="54" t="b">
        <x:v>1</x:v>
      </x:c>
      <x:c r="BI1702" s="37" t="str">
        <x:v>يحتاج تأكيد صفحة المنتج</x:v>
      </x:c>
      <x:c r="BJ1702" s="37" t="str"/>
      <x:c r="BK1702" s="37" t="str">
        <x:v>Exact product URL in Zahran Stores public sitemap; stock not asserted</x:v>
      </x:c>
      <x:c r="BL1702" s="60" t="n">
        <x:v>46233</x:v>
      </x:c>
      <x:c r="BM1702" s="60" t="n">
        <x:v>46233</x:v>
      </x:c>
    </x:row>
    <x:row r="1703">
      <x:c r="A1703" s="37" t="str">
        <x:v>CASH-8783DBA7ECF159</x:v>
      </x:c>
      <x:c r="B1703" s="37" t="str">
        <x:v>VAR-D192F1CBCCCA0A|EG-079|STORE</x:v>
      </x:c>
      <x:c r="C1703" s="37" t="str">
        <x:v>VAR-D192F1CBCCCA0A</x:v>
      </x:c>
      <x:c r="D1703" s="37" t="str">
        <x:v>MOD-64403D8EE664A6</x:v>
      </x:c>
      <x:c r="E1703" s="37" t="str">
        <x:v>Tefal 220900102</x:v>
      </x:c>
      <x:c r="F1703" s="37" t="str">
        <x:v>المطبخ والأدوات المنزلية</x:v>
      </x:c>
      <x:c r="G1703" s="37" t="str">
        <x:v>طاسات</x:v>
      </x:c>
      <x:c r="H1703" s="37" t="str">
        <x:v>Tefal</x:v>
      </x:c>
      <x:c r="I1703" s="37" t="str">
        <x:v>220900102</x:v>
      </x:c>
      <x:c r="J1703" s="37"/>
      <x:c r="K1703" s="37"/>
      <x:c r="L1703" s="37"/>
      <x:c r="M1703" s="37"/>
      <x:c r="N1703" s="37" t="str">
        <x:v>220900102</x:v>
      </x:c>
      <x:c r="O1703" s="37"/>
      <x:c r="P1703" s="37" t="str">
        <x:v>EG-079</x:v>
      </x:c>
      <x:c r="Q1703" s="37" t="str">
        <x:v>Zahran Stores</x:v>
      </x:c>
      <x:c r="R1703" s="37" t="str">
        <x:v>سلسلة</x:v>
      </x:c>
      <x:c r="S1703" s="37" t="str">
        <x:v>A</x:v>
      </x:c>
      <x:c r="T1703" s="37"/>
      <x:c r="U1703" s="37"/>
      <x:c r="V1703" s="37"/>
      <x:c r="W1703" s="37" t="str">
        <x:v>https://www.zahranstores.com/en/tefal-cook-natural-frypan-22-cm-220900102-2074</x:v>
      </x:c>
      <x:c r="X1703" s="37" t="str">
        <x:v>Sitemap/قائمة روابط</x:v>
      </x:c>
      <x:c r="Y1703" s="37" t="str">
        <x:v>EGP</x:v>
      </x:c>
      <x:c r="Z1703" s="56"/>
      <x:c r="AA1703" s="56"/>
      <x:c r="AB1703" s="56" t="str">
        <x:f>IF(OR(Z1703="",AA1703=""),"",MAX(0,AA1703-Z1703))</x:f>
      </x:c>
      <x:c r="AC1703" s="58" t="str">
        <x:f>IF(OR(Z1703="",AA1703="",AA1703=0),"",MAX(0,(AA1703-Z1703)/AA1703))</x:f>
      </x:c>
      <x:c r="AD1703" s="56"/>
      <x:c r="AE1703" s="56" t="str">
        <x:f>IF(Z1703="","",Z1703+IF(AD1703="",0,AD1703))</x:f>
      </x:c>
      <x:c r="AF1703" s="37" t="str">
        <x:f>IF(AD1703="","",AD1703=0)</x:f>
      </x:c>
      <x:c r="AG1703" s="37"/>
      <x:c r="AH1703" s="37"/>
      <x:c r="AI1703" s="37"/>
      <x:c r="AJ1703" s="37" t="str">
        <x:v>القاهرة</x:v>
      </x:c>
      <x:c r="AK1703" s="37"/>
      <x:c r="AL1703" s="37"/>
      <x:c r="AM1703" s="37"/>
      <x:c r="AN1703" s="37"/>
      <x:c r="AO1703" s="37"/>
      <x:c r="AP1703" s="37"/>
      <x:c r="AQ1703" s="54" t="b">
        <x:v>1</x:v>
      </x:c>
      <x:c r="AR1703" s="37"/>
      <x:c r="AS1703" s="37" t="str">
        <x:v>Sitemap متجر</x:v>
      </x:c>
      <x:c r="AT1703" s="37" t="str">
        <x:v>متوسطة</x:v>
      </x:c>
      <x:c r="AU1703" s="37" t="str">
        <x:v>egypt_store_sitemap_listing</x:v>
      </x:c>
      <x:c r="AV1703" s="37" t="str">
        <x:v>Sitemap ثم صفحة منتج</x:v>
      </x:c>
      <x:c r="AW1703" s="37" t="str">
        <x:v>https://www.zahranstores.com/en/tefal-cook-natural-frypan-22-cm-220900102-2074</x:v>
      </x:c>
      <x:c r="AX1703" s="37" t="n">
        <x:v>1</x:v>
      </x:c>
      <x:c r="AY1703" s="60" t="n">
        <x:v>46233</x:v>
      </x:c>
      <x:c r="AZ1703" s="60"/>
      <x:c r="BA1703" s="60"/>
      <x:c r="BB1703" s="62" t="str">
        <x:f>IF(BA1703="","",(NOW()-BA1703)*24)</x:f>
      </x:c>
      <x:c r="BC1703" s="37" t="str">
        <x:f>IF(BA1703="","لم يُرصد",IF(BH1703&lt;&gt;TRUE,"غير نشط",IF(BD1703="فشل","فشل حالي",IF(BB1703&lt;=12,"حديث",IF(BB1703&lt;=24,"متأخر","قديم")))))</x:f>
        <x:v>لم يُرصد</x:v>
      </x:c>
      <x:c r="BD1703" s="37" t="str">
        <x:v>بانتظار أول رصد سعر</x:v>
      </x:c>
      <x:c r="BE1703" s="37" t="n">
        <x:v>0</x:v>
      </x:c>
      <x:c r="BF1703" s="37"/>
      <x:c r="BG1703" s="37"/>
      <x:c r="BH1703" s="54" t="b">
        <x:v>1</x:v>
      </x:c>
      <x:c r="BI1703" s="37" t="str">
        <x:v>يحتاج تأكيد صفحة المنتج</x:v>
      </x:c>
      <x:c r="BJ1703" s="37" t="str"/>
      <x:c r="BK1703" s="37" t="str">
        <x:v>Exact product URL in Zahran Stores public sitemap; stock not asserted</x:v>
      </x:c>
      <x:c r="BL1703" s="60" t="n">
        <x:v>46233</x:v>
      </x:c>
      <x:c r="BM1703" s="60" t="n">
        <x:v>46233</x:v>
      </x:c>
    </x:row>
    <x:row r="1704">
      <x:c r="A1704" s="37" t="str">
        <x:v>CASH-528EA76760BC61</x:v>
      </x:c>
      <x:c r="B1704" s="37" t="str">
        <x:v>VAR-CD459B0060E275|EG-079|STORE</x:v>
      </x:c>
      <x:c r="C1704" s="37" t="str">
        <x:v>VAR-CD459B0060E275</x:v>
      </x:c>
      <x:c r="D1704" s="37" t="str">
        <x:v>MOD-EFF8D6397B69BC</x:v>
      </x:c>
      <x:c r="E1704" s="37" t="str">
        <x:v>Tefal 220900103</x:v>
      </x:c>
      <x:c r="F1704" s="37" t="str">
        <x:v>المطبخ والأدوات المنزلية</x:v>
      </x:c>
      <x:c r="G1704" s="37" t="str">
        <x:v>طاسات</x:v>
      </x:c>
      <x:c r="H1704" s="37" t="str">
        <x:v>Tefal</x:v>
      </x:c>
      <x:c r="I1704" s="37" t="str">
        <x:v>220900103</x:v>
      </x:c>
      <x:c r="J1704" s="37"/>
      <x:c r="K1704" s="37"/>
      <x:c r="L1704" s="37"/>
      <x:c r="M1704" s="37"/>
      <x:c r="N1704" s="37" t="str">
        <x:v>220900103</x:v>
      </x:c>
      <x:c r="O1704" s="37"/>
      <x:c r="P1704" s="37" t="str">
        <x:v>EG-079</x:v>
      </x:c>
      <x:c r="Q1704" s="37" t="str">
        <x:v>Zahran Stores</x:v>
      </x:c>
      <x:c r="R1704" s="37" t="str">
        <x:v>سلسلة</x:v>
      </x:c>
      <x:c r="S1704" s="37" t="str">
        <x:v>A</x:v>
      </x:c>
      <x:c r="T1704" s="37"/>
      <x:c r="U1704" s="37"/>
      <x:c r="V1704" s="37"/>
      <x:c r="W1704" s="37" t="str">
        <x:v>https://www.zahranstores.com/en/tefal-cook-natural-frypan-24-cm-220900103-2075</x:v>
      </x:c>
      <x:c r="X1704" s="37" t="str">
        <x:v>Sitemap/قائمة روابط</x:v>
      </x:c>
      <x:c r="Y1704" s="37" t="str">
        <x:v>EGP</x:v>
      </x:c>
      <x:c r="Z1704" s="56"/>
      <x:c r="AA1704" s="56"/>
      <x:c r="AB1704" s="56" t="str">
        <x:f>IF(OR(Z1704="",AA1704=""),"",MAX(0,AA1704-Z1704))</x:f>
      </x:c>
      <x:c r="AC1704" s="58" t="str">
        <x:f>IF(OR(Z1704="",AA1704="",AA1704=0),"",MAX(0,(AA1704-Z1704)/AA1704))</x:f>
      </x:c>
      <x:c r="AD1704" s="56"/>
      <x:c r="AE1704" s="56" t="str">
        <x:f>IF(Z1704="","",Z1704+IF(AD1704="",0,AD1704))</x:f>
      </x:c>
      <x:c r="AF1704" s="37" t="str">
        <x:f>IF(AD1704="","",AD1704=0)</x:f>
      </x:c>
      <x:c r="AG1704" s="37"/>
      <x:c r="AH1704" s="37"/>
      <x:c r="AI1704" s="37"/>
      <x:c r="AJ1704" s="37" t="str">
        <x:v>القاهرة</x:v>
      </x:c>
      <x:c r="AK1704" s="37"/>
      <x:c r="AL1704" s="37"/>
      <x:c r="AM1704" s="37"/>
      <x:c r="AN1704" s="37"/>
      <x:c r="AO1704" s="37"/>
      <x:c r="AP1704" s="37"/>
      <x:c r="AQ1704" s="54" t="b">
        <x:v>1</x:v>
      </x:c>
      <x:c r="AR1704" s="37"/>
      <x:c r="AS1704" s="37" t="str">
        <x:v>Sitemap متجر</x:v>
      </x:c>
      <x:c r="AT1704" s="37" t="str">
        <x:v>متوسطة</x:v>
      </x:c>
      <x:c r="AU1704" s="37" t="str">
        <x:v>egypt_store_sitemap_listing</x:v>
      </x:c>
      <x:c r="AV1704" s="37" t="str">
        <x:v>Sitemap ثم صفحة منتج</x:v>
      </x:c>
      <x:c r="AW1704" s="37" t="str">
        <x:v>https://www.zahranstores.com/en/tefal-cook-natural-frypan-24-cm-220900103-2075</x:v>
      </x:c>
      <x:c r="AX1704" s="37" t="n">
        <x:v>1</x:v>
      </x:c>
      <x:c r="AY1704" s="60" t="n">
        <x:v>46233</x:v>
      </x:c>
      <x:c r="AZ1704" s="60"/>
      <x:c r="BA1704" s="60"/>
      <x:c r="BB1704" s="62" t="str">
        <x:f>IF(BA1704="","",(NOW()-BA1704)*24)</x:f>
      </x:c>
      <x:c r="BC1704" s="37" t="str">
        <x:f>IF(BA1704="","لم يُرصد",IF(BH1704&lt;&gt;TRUE,"غير نشط",IF(BD1704="فشل","فشل حالي",IF(BB1704&lt;=12,"حديث",IF(BB1704&lt;=24,"متأخر","قديم")))))</x:f>
        <x:v>لم يُرصد</x:v>
      </x:c>
      <x:c r="BD1704" s="37" t="str">
        <x:v>بانتظار أول رصد سعر</x:v>
      </x:c>
      <x:c r="BE1704" s="37" t="n">
        <x:v>0</x:v>
      </x:c>
      <x:c r="BF1704" s="37"/>
      <x:c r="BG1704" s="37"/>
      <x:c r="BH1704" s="54" t="b">
        <x:v>1</x:v>
      </x:c>
      <x:c r="BI1704" s="37" t="str">
        <x:v>يحتاج تأكيد صفحة المنتج</x:v>
      </x:c>
      <x:c r="BJ1704" s="37" t="str"/>
      <x:c r="BK1704" s="37" t="str">
        <x:v>Exact product URL in Zahran Stores public sitemap; stock not asserted</x:v>
      </x:c>
      <x:c r="BL1704" s="60" t="n">
        <x:v>46233</x:v>
      </x:c>
      <x:c r="BM1704" s="60" t="n">
        <x:v>46233</x:v>
      </x:c>
    </x:row>
    <x:row r="1705">
      <x:c r="A1705" s="37" t="str">
        <x:v>CASH-07BBF71EB85844</x:v>
      </x:c>
      <x:c r="B1705" s="37" t="str">
        <x:v>VAR-961DDB6CE5AEDC|EG-079|STORE</x:v>
      </x:c>
      <x:c r="C1705" s="37" t="str">
        <x:v>VAR-961DDB6CE5AEDC</x:v>
      </x:c>
      <x:c r="D1705" s="37" t="str">
        <x:v>MOD-3FD20003B6BADE</x:v>
      </x:c>
      <x:c r="E1705" s="37" t="str">
        <x:v>Tefal 220900301</x:v>
      </x:c>
      <x:c r="F1705" s="37" t="str">
        <x:v>المطبخ والأدوات المنزلية</x:v>
      </x:c>
      <x:c r="G1705" s="37" t="str">
        <x:v>طاسات</x:v>
      </x:c>
      <x:c r="H1705" s="37" t="str">
        <x:v>Tefal</x:v>
      </x:c>
      <x:c r="I1705" s="37" t="str">
        <x:v>220900301</x:v>
      </x:c>
      <x:c r="J1705" s="37"/>
      <x:c r="K1705" s="37"/>
      <x:c r="L1705" s="37"/>
      <x:c r="M1705" s="37"/>
      <x:c r="N1705" s="37" t="str">
        <x:v>220900301</x:v>
      </x:c>
      <x:c r="O1705" s="37"/>
      <x:c r="P1705" s="37" t="str">
        <x:v>EG-079</x:v>
      </x:c>
      <x:c r="Q1705" s="37" t="str">
        <x:v>Zahran Stores</x:v>
      </x:c>
      <x:c r="R1705" s="37" t="str">
        <x:v>سلسلة</x:v>
      </x:c>
      <x:c r="S1705" s="37" t="str">
        <x:v>A</x:v>
      </x:c>
      <x:c r="T1705" s="37"/>
      <x:c r="U1705" s="37"/>
      <x:c r="V1705" s="37"/>
      <x:c r="W1705" s="37" t="str">
        <x:v>https://www.zahranstores.com/en/tefal-cook-natural-wokpan-28-cm-220900301-2072</x:v>
      </x:c>
      <x:c r="X1705" s="37" t="str">
        <x:v>Sitemap/قائمة روابط</x:v>
      </x:c>
      <x:c r="Y1705" s="37" t="str">
        <x:v>EGP</x:v>
      </x:c>
      <x:c r="Z1705" s="56"/>
      <x:c r="AA1705" s="56"/>
      <x:c r="AB1705" s="56" t="str">
        <x:f>IF(OR(Z1705="",AA1705=""),"",MAX(0,AA1705-Z1705))</x:f>
      </x:c>
      <x:c r="AC1705" s="58" t="str">
        <x:f>IF(OR(Z1705="",AA1705="",AA1705=0),"",MAX(0,(AA1705-Z1705)/AA1705))</x:f>
      </x:c>
      <x:c r="AD1705" s="56"/>
      <x:c r="AE1705" s="56" t="str">
        <x:f>IF(Z1705="","",Z1705+IF(AD1705="",0,AD1705))</x:f>
      </x:c>
      <x:c r="AF1705" s="37" t="str">
        <x:f>IF(AD1705="","",AD1705=0)</x:f>
      </x:c>
      <x:c r="AG1705" s="37"/>
      <x:c r="AH1705" s="37"/>
      <x:c r="AI1705" s="37"/>
      <x:c r="AJ1705" s="37" t="str">
        <x:v>القاهرة</x:v>
      </x:c>
      <x:c r="AK1705" s="37"/>
      <x:c r="AL1705" s="37"/>
      <x:c r="AM1705" s="37"/>
      <x:c r="AN1705" s="37"/>
      <x:c r="AO1705" s="37"/>
      <x:c r="AP1705" s="37"/>
      <x:c r="AQ1705" s="54" t="b">
        <x:v>1</x:v>
      </x:c>
      <x:c r="AR1705" s="37"/>
      <x:c r="AS1705" s="37" t="str">
        <x:v>Sitemap متجر</x:v>
      </x:c>
      <x:c r="AT1705" s="37" t="str">
        <x:v>متوسطة</x:v>
      </x:c>
      <x:c r="AU1705" s="37" t="str">
        <x:v>egypt_store_sitemap_listing</x:v>
      </x:c>
      <x:c r="AV1705" s="37" t="str">
        <x:v>Sitemap ثم صفحة منتج</x:v>
      </x:c>
      <x:c r="AW1705" s="37" t="str">
        <x:v>https://www.zahranstores.com/en/tefal-cook-natural-wokpan-28-cm-220900301-2072</x:v>
      </x:c>
      <x:c r="AX1705" s="37" t="n">
        <x:v>1</x:v>
      </x:c>
      <x:c r="AY1705" s="60" t="n">
        <x:v>46233</x:v>
      </x:c>
      <x:c r="AZ1705" s="60"/>
      <x:c r="BA1705" s="60"/>
      <x:c r="BB1705" s="62" t="str">
        <x:f>IF(BA1705="","",(NOW()-BA1705)*24)</x:f>
      </x:c>
      <x:c r="BC1705" s="37" t="str">
        <x:f>IF(BA1705="","لم يُرصد",IF(BH1705&lt;&gt;TRUE,"غير نشط",IF(BD1705="فشل","فشل حالي",IF(BB1705&lt;=12,"حديث",IF(BB1705&lt;=24,"متأخر","قديم")))))</x:f>
        <x:v>لم يُرصد</x:v>
      </x:c>
      <x:c r="BD1705" s="37" t="str">
        <x:v>بانتظار أول رصد سعر</x:v>
      </x:c>
      <x:c r="BE1705" s="37" t="n">
        <x:v>0</x:v>
      </x:c>
      <x:c r="BF1705" s="37"/>
      <x:c r="BG1705" s="37"/>
      <x:c r="BH1705" s="54" t="b">
        <x:v>1</x:v>
      </x:c>
      <x:c r="BI1705" s="37" t="str">
        <x:v>يحتاج تأكيد صفحة المنتج</x:v>
      </x:c>
      <x:c r="BJ1705" s="37" t="str"/>
      <x:c r="BK1705" s="37" t="str">
        <x:v>Exact product URL in Zahran Stores public sitemap; stock not asserted</x:v>
      </x:c>
      <x:c r="BL1705" s="60" t="n">
        <x:v>46233</x:v>
      </x:c>
      <x:c r="BM1705" s="60" t="n">
        <x:v>46233</x:v>
      </x:c>
    </x:row>
    <x:row r="1706">
      <x:c r="A1706" s="37" t="str">
        <x:v>CASH-2E548C5752242E</x:v>
      </x:c>
      <x:c r="B1706" s="37" t="str">
        <x:v>VAR-1C61FE3653750F|EG-079|STORE</x:v>
      </x:c>
      <x:c r="C1706" s="37" t="str">
        <x:v>VAR-1C61FE3653750F</x:v>
      </x:c>
      <x:c r="D1706" s="37" t="str">
        <x:v>MOD-C0D760C09152F3</x:v>
      </x:c>
      <x:c r="E1706" s="37" t="str">
        <x:v>Tefal 403841011</x:v>
      </x:c>
      <x:c r="F1706" s="37" t="str">
        <x:v>المطبخ والأدوات المنزلية</x:v>
      </x:c>
      <x:c r="G1706" s="37" t="str">
        <x:v>طاسات</x:v>
      </x:c>
      <x:c r="H1706" s="37" t="str">
        <x:v>Tefal</x:v>
      </x:c>
      <x:c r="I1706" s="37" t="str">
        <x:v>403841011</x:v>
      </x:c>
      <x:c r="J1706" s="37"/>
      <x:c r="K1706" s="37"/>
      <x:c r="L1706" s="37"/>
      <x:c r="M1706" s="37"/>
      <x:c r="N1706" s="37" t="str">
        <x:v>403841011</x:v>
      </x:c>
      <x:c r="O1706" s="37"/>
      <x:c r="P1706" s="37" t="str">
        <x:v>EG-079</x:v>
      </x:c>
      <x:c r="Q1706" s="37" t="str">
        <x:v>Zahran Stores</x:v>
      </x:c>
      <x:c r="R1706" s="37" t="str">
        <x:v>سلسلة</x:v>
      </x:c>
      <x:c r="S1706" s="37" t="str">
        <x:v>A</x:v>
      </x:c>
      <x:c r="T1706" s="37"/>
      <x:c r="U1706" s="37"/>
      <x:c r="V1706" s="37"/>
      <x:c r="W1706" s="37" t="str">
        <x:v>https://www.zahranstores.com/en/tefal-xl-intense-frypan-size-20-403841011-1963</x:v>
      </x:c>
      <x:c r="X1706" s="37" t="str">
        <x:v>Sitemap/قائمة روابط</x:v>
      </x:c>
      <x:c r="Y1706" s="37" t="str">
        <x:v>EGP</x:v>
      </x:c>
      <x:c r="Z1706" s="56"/>
      <x:c r="AA1706" s="56"/>
      <x:c r="AB1706" s="56" t="str">
        <x:f>IF(OR(Z1706="",AA1706=""),"",MAX(0,AA1706-Z1706))</x:f>
      </x:c>
      <x:c r="AC1706" s="58" t="str">
        <x:f>IF(OR(Z1706="",AA1706="",AA1706=0),"",MAX(0,(AA1706-Z1706)/AA1706))</x:f>
      </x:c>
      <x:c r="AD1706" s="56"/>
      <x:c r="AE1706" s="56" t="str">
        <x:f>IF(Z1706="","",Z1706+IF(AD1706="",0,AD1706))</x:f>
      </x:c>
      <x:c r="AF1706" s="37" t="str">
        <x:f>IF(AD1706="","",AD1706=0)</x:f>
      </x:c>
      <x:c r="AG1706" s="37"/>
      <x:c r="AH1706" s="37"/>
      <x:c r="AI1706" s="37"/>
      <x:c r="AJ1706" s="37" t="str">
        <x:v>القاهرة</x:v>
      </x:c>
      <x:c r="AK1706" s="37"/>
      <x:c r="AL1706" s="37"/>
      <x:c r="AM1706" s="37"/>
      <x:c r="AN1706" s="37"/>
      <x:c r="AO1706" s="37"/>
      <x:c r="AP1706" s="37"/>
      <x:c r="AQ1706" s="54" t="b">
        <x:v>1</x:v>
      </x:c>
      <x:c r="AR1706" s="37"/>
      <x:c r="AS1706" s="37" t="str">
        <x:v>Sitemap متجر</x:v>
      </x:c>
      <x:c r="AT1706" s="37" t="str">
        <x:v>متوسطة</x:v>
      </x:c>
      <x:c r="AU1706" s="37" t="str">
        <x:v>egypt_store_sitemap_listing</x:v>
      </x:c>
      <x:c r="AV1706" s="37" t="str">
        <x:v>Sitemap ثم صفحة منتج</x:v>
      </x:c>
      <x:c r="AW1706" s="37" t="str">
        <x:v>https://www.zahranstores.com/en/tefal-xl-intense-frypan-size-20-403841011-1963</x:v>
      </x:c>
      <x:c r="AX1706" s="37" t="n">
        <x:v>1</x:v>
      </x:c>
      <x:c r="AY1706" s="60" t="n">
        <x:v>46233</x:v>
      </x:c>
      <x:c r="AZ1706" s="60"/>
      <x:c r="BA1706" s="60"/>
      <x:c r="BB1706" s="62" t="str">
        <x:f>IF(BA1706="","",(NOW()-BA1706)*24)</x:f>
      </x:c>
      <x:c r="BC1706" s="37" t="str">
        <x:f>IF(BA1706="","لم يُرصد",IF(BH1706&lt;&gt;TRUE,"غير نشط",IF(BD1706="فشل","فشل حالي",IF(BB1706&lt;=12,"حديث",IF(BB1706&lt;=24,"متأخر","قديم")))))</x:f>
        <x:v>لم يُرصد</x:v>
      </x:c>
      <x:c r="BD1706" s="37" t="str">
        <x:v>بانتظار أول رصد سعر</x:v>
      </x:c>
      <x:c r="BE1706" s="37" t="n">
        <x:v>0</x:v>
      </x:c>
      <x:c r="BF1706" s="37"/>
      <x:c r="BG1706" s="37"/>
      <x:c r="BH1706" s="54" t="b">
        <x:v>1</x:v>
      </x:c>
      <x:c r="BI1706" s="37" t="str">
        <x:v>يحتاج تأكيد صفحة المنتج</x:v>
      </x:c>
      <x:c r="BJ1706" s="37" t="str"/>
      <x:c r="BK1706" s="37" t="str">
        <x:v>Exact product URL in Zahran Stores public sitemap; stock not asserted</x:v>
      </x:c>
      <x:c r="BL1706" s="60" t="n">
        <x:v>46233</x:v>
      </x:c>
      <x:c r="BM1706" s="60" t="n">
        <x:v>46233</x:v>
      </x:c>
    </x:row>
    <x:row r="1707">
      <x:c r="A1707" s="37" t="str">
        <x:v>CASH-4FA1BF32E3A003</x:v>
      </x:c>
      <x:c r="B1707" s="37" t="str">
        <x:v>VAR-56DE83E39454EA|EG-079|STORE</x:v>
      </x:c>
      <x:c r="C1707" s="37" t="str">
        <x:v>VAR-56DE83E39454EA</x:v>
      </x:c>
      <x:c r="D1707" s="37" t="str">
        <x:v>MOD-B57E2E86EDEFAB</x:v>
      </x:c>
      <x:c r="E1707" s="37" t="str">
        <x:v>Tefal 403841012</x:v>
      </x:c>
      <x:c r="F1707" s="37" t="str">
        <x:v>المطبخ والأدوات المنزلية</x:v>
      </x:c>
      <x:c r="G1707" s="37" t="str">
        <x:v>طاسات</x:v>
      </x:c>
      <x:c r="H1707" s="37" t="str">
        <x:v>Tefal</x:v>
      </x:c>
      <x:c r="I1707" s="37" t="str">
        <x:v>403841012</x:v>
      </x:c>
      <x:c r="J1707" s="37"/>
      <x:c r="K1707" s="37"/>
      <x:c r="L1707" s="37"/>
      <x:c r="M1707" s="37"/>
      <x:c r="N1707" s="37" t="str">
        <x:v>403841012</x:v>
      </x:c>
      <x:c r="O1707" s="37"/>
      <x:c r="P1707" s="37" t="str">
        <x:v>EG-079</x:v>
      </x:c>
      <x:c r="Q1707" s="37" t="str">
        <x:v>Zahran Stores</x:v>
      </x:c>
      <x:c r="R1707" s="37" t="str">
        <x:v>سلسلة</x:v>
      </x:c>
      <x:c r="S1707" s="37" t="str">
        <x:v>A</x:v>
      </x:c>
      <x:c r="T1707" s="37"/>
      <x:c r="U1707" s="37"/>
      <x:c r="V1707" s="37"/>
      <x:c r="W1707" s="37" t="str">
        <x:v>https://www.zahranstores.com/en/tefal-xl-intense-frypan-size-24-403841012-1964</x:v>
      </x:c>
      <x:c r="X1707" s="37" t="str">
        <x:v>Sitemap/قائمة روابط</x:v>
      </x:c>
      <x:c r="Y1707" s="37" t="str">
        <x:v>EGP</x:v>
      </x:c>
      <x:c r="Z1707" s="56"/>
      <x:c r="AA1707" s="56"/>
      <x:c r="AB1707" s="56" t="str">
        <x:f>IF(OR(Z1707="",AA1707=""),"",MAX(0,AA1707-Z1707))</x:f>
      </x:c>
      <x:c r="AC1707" s="58" t="str">
        <x:f>IF(OR(Z1707="",AA1707="",AA1707=0),"",MAX(0,(AA1707-Z1707)/AA1707))</x:f>
      </x:c>
      <x:c r="AD1707" s="56"/>
      <x:c r="AE1707" s="56" t="str">
        <x:f>IF(Z1707="","",Z1707+IF(AD1707="",0,AD1707))</x:f>
      </x:c>
      <x:c r="AF1707" s="37" t="str">
        <x:f>IF(AD1707="","",AD1707=0)</x:f>
      </x:c>
      <x:c r="AG1707" s="37"/>
      <x:c r="AH1707" s="37"/>
      <x:c r="AI1707" s="37"/>
      <x:c r="AJ1707" s="37" t="str">
        <x:v>القاهرة</x:v>
      </x:c>
      <x:c r="AK1707" s="37"/>
      <x:c r="AL1707" s="37"/>
      <x:c r="AM1707" s="37"/>
      <x:c r="AN1707" s="37"/>
      <x:c r="AO1707" s="37"/>
      <x:c r="AP1707" s="37"/>
      <x:c r="AQ1707" s="54" t="b">
        <x:v>1</x:v>
      </x:c>
      <x:c r="AR1707" s="37"/>
      <x:c r="AS1707" s="37" t="str">
        <x:v>Sitemap متجر</x:v>
      </x:c>
      <x:c r="AT1707" s="37" t="str">
        <x:v>متوسطة</x:v>
      </x:c>
      <x:c r="AU1707" s="37" t="str">
        <x:v>egypt_store_sitemap_listing</x:v>
      </x:c>
      <x:c r="AV1707" s="37" t="str">
        <x:v>Sitemap ثم صفحة منتج</x:v>
      </x:c>
      <x:c r="AW1707" s="37" t="str">
        <x:v>https://www.zahranstores.com/en/tefal-xl-intense-frypan-size-24-403841012-1964</x:v>
      </x:c>
      <x:c r="AX1707" s="37" t="n">
        <x:v>1</x:v>
      </x:c>
      <x:c r="AY1707" s="60" t="n">
        <x:v>46233</x:v>
      </x:c>
      <x:c r="AZ1707" s="60"/>
      <x:c r="BA1707" s="60"/>
      <x:c r="BB1707" s="62" t="str">
        <x:f>IF(BA1707="","",(NOW()-BA1707)*24)</x:f>
      </x:c>
      <x:c r="BC1707" s="37" t="str">
        <x:f>IF(BA1707="","لم يُرصد",IF(BH1707&lt;&gt;TRUE,"غير نشط",IF(BD1707="فشل","فشل حالي",IF(BB1707&lt;=12,"حديث",IF(BB1707&lt;=24,"متأخر","قديم")))))</x:f>
        <x:v>لم يُرصد</x:v>
      </x:c>
      <x:c r="BD1707" s="37" t="str">
        <x:v>بانتظار أول رصد سعر</x:v>
      </x:c>
      <x:c r="BE1707" s="37" t="n">
        <x:v>0</x:v>
      </x:c>
      <x:c r="BF1707" s="37"/>
      <x:c r="BG1707" s="37"/>
      <x:c r="BH1707" s="54" t="b">
        <x:v>1</x:v>
      </x:c>
      <x:c r="BI1707" s="37" t="str">
        <x:v>يحتاج تأكيد صفحة المنتج</x:v>
      </x:c>
      <x:c r="BJ1707" s="37" t="str"/>
      <x:c r="BK1707" s="37" t="str">
        <x:v>Exact product URL in Zahran Stores public sitemap; stock not asserted</x:v>
      </x:c>
      <x:c r="BL1707" s="60" t="n">
        <x:v>46233</x:v>
      </x:c>
      <x:c r="BM1707" s="60" t="n">
        <x:v>46233</x:v>
      </x:c>
    </x:row>
    <x:row r="1708">
      <x:c r="A1708" s="37" t="str">
        <x:v>CASH-BAB3DE68F130C6</x:v>
      </x:c>
      <x:c r="B1708" s="37" t="str">
        <x:v>VAR-C8323570B7E8B0|EG-079|STORE</x:v>
      </x:c>
      <x:c r="C1708" s="37" t="str">
        <x:v>VAR-C8323570B7E8B0</x:v>
      </x:c>
      <x:c r="D1708" s="37" t="str">
        <x:v>MOD-DAC7FA3E321D5B</x:v>
      </x:c>
      <x:c r="E1708" s="37" t="str">
        <x:v>Tefal 403841013</x:v>
      </x:c>
      <x:c r="F1708" s="37" t="str">
        <x:v>المطبخ والأدوات المنزلية</x:v>
      </x:c>
      <x:c r="G1708" s="37" t="str">
        <x:v>طاسات</x:v>
      </x:c>
      <x:c r="H1708" s="37" t="str">
        <x:v>Tefal</x:v>
      </x:c>
      <x:c r="I1708" s="37" t="str">
        <x:v>403841013</x:v>
      </x:c>
      <x:c r="J1708" s="37"/>
      <x:c r="K1708" s="37"/>
      <x:c r="L1708" s="37"/>
      <x:c r="M1708" s="37"/>
      <x:c r="N1708" s="37" t="str">
        <x:v>403841013</x:v>
      </x:c>
      <x:c r="O1708" s="37"/>
      <x:c r="P1708" s="37" t="str">
        <x:v>EG-079</x:v>
      </x:c>
      <x:c r="Q1708" s="37" t="str">
        <x:v>Zahran Stores</x:v>
      </x:c>
      <x:c r="R1708" s="37" t="str">
        <x:v>سلسلة</x:v>
      </x:c>
      <x:c r="S1708" s="37" t="str">
        <x:v>A</x:v>
      </x:c>
      <x:c r="T1708" s="37"/>
      <x:c r="U1708" s="37"/>
      <x:c r="V1708" s="37"/>
      <x:c r="W1708" s="37" t="str">
        <x:v>https://www.zahranstores.com/en/tefal-xl-intense-frypan-size-26-403841013-1965</x:v>
      </x:c>
      <x:c r="X1708" s="37" t="str">
        <x:v>Sitemap/قائمة روابط</x:v>
      </x:c>
      <x:c r="Y1708" s="37" t="str">
        <x:v>EGP</x:v>
      </x:c>
      <x:c r="Z1708" s="56"/>
      <x:c r="AA1708" s="56"/>
      <x:c r="AB1708" s="56" t="str">
        <x:f>IF(OR(Z1708="",AA1708=""),"",MAX(0,AA1708-Z1708))</x:f>
      </x:c>
      <x:c r="AC1708" s="58" t="str">
        <x:f>IF(OR(Z1708="",AA1708="",AA1708=0),"",MAX(0,(AA1708-Z1708)/AA1708))</x:f>
      </x:c>
      <x:c r="AD1708" s="56"/>
      <x:c r="AE1708" s="56" t="str">
        <x:f>IF(Z1708="","",Z1708+IF(AD1708="",0,AD1708))</x:f>
      </x:c>
      <x:c r="AF1708" s="37" t="str">
        <x:f>IF(AD1708="","",AD1708=0)</x:f>
      </x:c>
      <x:c r="AG1708" s="37"/>
      <x:c r="AH1708" s="37"/>
      <x:c r="AI1708" s="37"/>
      <x:c r="AJ1708" s="37" t="str">
        <x:v>القاهرة</x:v>
      </x:c>
      <x:c r="AK1708" s="37"/>
      <x:c r="AL1708" s="37"/>
      <x:c r="AM1708" s="37"/>
      <x:c r="AN1708" s="37"/>
      <x:c r="AO1708" s="37"/>
      <x:c r="AP1708" s="37"/>
      <x:c r="AQ1708" s="54" t="b">
        <x:v>1</x:v>
      </x:c>
      <x:c r="AR1708" s="37"/>
      <x:c r="AS1708" s="37" t="str">
        <x:v>Sitemap متجر</x:v>
      </x:c>
      <x:c r="AT1708" s="37" t="str">
        <x:v>متوسطة</x:v>
      </x:c>
      <x:c r="AU1708" s="37" t="str">
        <x:v>egypt_store_sitemap_listing</x:v>
      </x:c>
      <x:c r="AV1708" s="37" t="str">
        <x:v>Sitemap ثم صفحة منتج</x:v>
      </x:c>
      <x:c r="AW1708" s="37" t="str">
        <x:v>https://www.zahranstores.com/en/tefal-xl-intense-frypan-size-26-403841013-1965</x:v>
      </x:c>
      <x:c r="AX1708" s="37" t="n">
        <x:v>1</x:v>
      </x:c>
      <x:c r="AY1708" s="60" t="n">
        <x:v>46233</x:v>
      </x:c>
      <x:c r="AZ1708" s="60"/>
      <x:c r="BA1708" s="60"/>
      <x:c r="BB1708" s="62" t="str">
        <x:f>IF(BA1708="","",(NOW()-BA1708)*24)</x:f>
      </x:c>
      <x:c r="BC1708" s="37" t="str">
        <x:f>IF(BA1708="","لم يُرصد",IF(BH1708&lt;&gt;TRUE,"غير نشط",IF(BD1708="فشل","فشل حالي",IF(BB1708&lt;=12,"حديث",IF(BB1708&lt;=24,"متأخر","قديم")))))</x:f>
        <x:v>لم يُرصد</x:v>
      </x:c>
      <x:c r="BD1708" s="37" t="str">
        <x:v>بانتظار أول رصد سعر</x:v>
      </x:c>
      <x:c r="BE1708" s="37" t="n">
        <x:v>0</x:v>
      </x:c>
      <x:c r="BF1708" s="37"/>
      <x:c r="BG1708" s="37"/>
      <x:c r="BH1708" s="54" t="b">
        <x:v>1</x:v>
      </x:c>
      <x:c r="BI1708" s="37" t="str">
        <x:v>يحتاج تأكيد صفحة المنتج</x:v>
      </x:c>
      <x:c r="BJ1708" s="37" t="str"/>
      <x:c r="BK1708" s="37" t="str">
        <x:v>Exact product URL in Zahran Stores public sitemap; stock not asserted</x:v>
      </x:c>
      <x:c r="BL1708" s="60" t="n">
        <x:v>46233</x:v>
      </x:c>
      <x:c r="BM1708" s="60" t="n">
        <x:v>46233</x:v>
      </x:c>
    </x:row>
    <x:row r="1709">
      <x:c r="A1709" s="37" t="str">
        <x:v>CASH-7BB84F759AB5D0</x:v>
      </x:c>
      <x:c r="B1709" s="37" t="str">
        <x:v>VAR-B963B9A859E066|EG-079|STORE</x:v>
      </x:c>
      <x:c r="C1709" s="37" t="str">
        <x:v>VAR-B963B9A859E066</x:v>
      </x:c>
      <x:c r="D1709" s="37" t="str">
        <x:v>MOD-E6BE2CDEB3DE42</x:v>
      </x:c>
      <x:c r="E1709" s="37" t="str">
        <x:v>Tefal 403841014</x:v>
      </x:c>
      <x:c r="F1709" s="37" t="str">
        <x:v>المطبخ والأدوات المنزلية</x:v>
      </x:c>
      <x:c r="G1709" s="37" t="str">
        <x:v>طاسات</x:v>
      </x:c>
      <x:c r="H1709" s="37" t="str">
        <x:v>Tefal</x:v>
      </x:c>
      <x:c r="I1709" s="37" t="str">
        <x:v>403841014</x:v>
      </x:c>
      <x:c r="J1709" s="37"/>
      <x:c r="K1709" s="37"/>
      <x:c r="L1709" s="37"/>
      <x:c r="M1709" s="37"/>
      <x:c r="N1709" s="37" t="str">
        <x:v>403841014</x:v>
      </x:c>
      <x:c r="O1709" s="37"/>
      <x:c r="P1709" s="37" t="str">
        <x:v>EG-079</x:v>
      </x:c>
      <x:c r="Q1709" s="37" t="str">
        <x:v>Zahran Stores</x:v>
      </x:c>
      <x:c r="R1709" s="37" t="str">
        <x:v>سلسلة</x:v>
      </x:c>
      <x:c r="S1709" s="37" t="str">
        <x:v>A</x:v>
      </x:c>
      <x:c r="T1709" s="37"/>
      <x:c r="U1709" s="37"/>
      <x:c r="V1709" s="37"/>
      <x:c r="W1709" s="37" t="str">
        <x:v>https://www.zahranstores.com/en/tefal-xl-intense-frypan-size-28-403841014-1966</x:v>
      </x:c>
      <x:c r="X1709" s="37" t="str">
        <x:v>Sitemap/قائمة روابط</x:v>
      </x:c>
      <x:c r="Y1709" s="37" t="str">
        <x:v>EGP</x:v>
      </x:c>
      <x:c r="Z1709" s="56"/>
      <x:c r="AA1709" s="56"/>
      <x:c r="AB1709" s="56" t="str">
        <x:f>IF(OR(Z1709="",AA1709=""),"",MAX(0,AA1709-Z1709))</x:f>
      </x:c>
      <x:c r="AC1709" s="58" t="str">
        <x:f>IF(OR(Z1709="",AA1709="",AA1709=0),"",MAX(0,(AA1709-Z1709)/AA1709))</x:f>
      </x:c>
      <x:c r="AD1709" s="56"/>
      <x:c r="AE1709" s="56" t="str">
        <x:f>IF(Z1709="","",Z1709+IF(AD1709="",0,AD1709))</x:f>
      </x:c>
      <x:c r="AF1709" s="37" t="str">
        <x:f>IF(AD1709="","",AD1709=0)</x:f>
      </x:c>
      <x:c r="AG1709" s="37"/>
      <x:c r="AH1709" s="37"/>
      <x:c r="AI1709" s="37"/>
      <x:c r="AJ1709" s="37" t="str">
        <x:v>القاهرة</x:v>
      </x:c>
      <x:c r="AK1709" s="37"/>
      <x:c r="AL1709" s="37"/>
      <x:c r="AM1709" s="37"/>
      <x:c r="AN1709" s="37"/>
      <x:c r="AO1709" s="37"/>
      <x:c r="AP1709" s="37"/>
      <x:c r="AQ1709" s="54" t="b">
        <x:v>1</x:v>
      </x:c>
      <x:c r="AR1709" s="37"/>
      <x:c r="AS1709" s="37" t="str">
        <x:v>Sitemap متجر</x:v>
      </x:c>
      <x:c r="AT1709" s="37" t="str">
        <x:v>متوسطة</x:v>
      </x:c>
      <x:c r="AU1709" s="37" t="str">
        <x:v>egypt_store_sitemap_listing</x:v>
      </x:c>
      <x:c r="AV1709" s="37" t="str">
        <x:v>Sitemap ثم صفحة منتج</x:v>
      </x:c>
      <x:c r="AW1709" s="37" t="str">
        <x:v>https://www.zahranstores.com/en/tefal-xl-intense-frypan-size-28-403841014-1966</x:v>
      </x:c>
      <x:c r="AX1709" s="37" t="n">
        <x:v>1</x:v>
      </x:c>
      <x:c r="AY1709" s="60" t="n">
        <x:v>46233</x:v>
      </x:c>
      <x:c r="AZ1709" s="60"/>
      <x:c r="BA1709" s="60"/>
      <x:c r="BB1709" s="62" t="str">
        <x:f>IF(BA1709="","",(NOW()-BA1709)*24)</x:f>
      </x:c>
      <x:c r="BC1709" s="37" t="str">
        <x:f>IF(BA1709="","لم يُرصد",IF(BH1709&lt;&gt;TRUE,"غير نشط",IF(BD1709="فشل","فشل حالي",IF(BB1709&lt;=12,"حديث",IF(BB1709&lt;=24,"متأخر","قديم")))))</x:f>
        <x:v>لم يُرصد</x:v>
      </x:c>
      <x:c r="BD1709" s="37" t="str">
        <x:v>بانتظار أول رصد سعر</x:v>
      </x:c>
      <x:c r="BE1709" s="37" t="n">
        <x:v>0</x:v>
      </x:c>
      <x:c r="BF1709" s="37"/>
      <x:c r="BG1709" s="37"/>
      <x:c r="BH1709" s="54" t="b">
        <x:v>1</x:v>
      </x:c>
      <x:c r="BI1709" s="37" t="str">
        <x:v>يحتاج تأكيد صفحة المنتج</x:v>
      </x:c>
      <x:c r="BJ1709" s="37" t="str"/>
      <x:c r="BK1709" s="37" t="str">
        <x:v>Exact product URL in Zahran Stores public sitemap; stock not asserted</x:v>
      </x:c>
      <x:c r="BL1709" s="60" t="n">
        <x:v>46233</x:v>
      </x:c>
      <x:c r="BM1709" s="60" t="n">
        <x:v>46233</x:v>
      </x:c>
    </x:row>
    <x:row r="1710">
      <x:c r="A1710" s="37" t="str">
        <x:v>CASH-C33864D0A6CD12</x:v>
      </x:c>
      <x:c r="B1710" s="37" t="str">
        <x:v>VAR-37C0B79C95B24E|EG-079|STORE</x:v>
      </x:c>
      <x:c r="C1710" s="37" t="str">
        <x:v>VAR-37C0B79C95B24E</x:v>
      </x:c>
      <x:c r="D1710" s="37" t="str">
        <x:v>MOD-6EB223E02A34E3</x:v>
      </x:c>
      <x:c r="E1710" s="37" t="str">
        <x:v>Tefal 403841015</x:v>
      </x:c>
      <x:c r="F1710" s="37" t="str">
        <x:v>المطبخ والأدوات المنزلية</x:v>
      </x:c>
      <x:c r="G1710" s="37" t="str">
        <x:v>طاسات</x:v>
      </x:c>
      <x:c r="H1710" s="37" t="str">
        <x:v>Tefal</x:v>
      </x:c>
      <x:c r="I1710" s="37" t="str">
        <x:v>403841015</x:v>
      </x:c>
      <x:c r="J1710" s="37"/>
      <x:c r="K1710" s="37"/>
      <x:c r="L1710" s="37"/>
      <x:c r="M1710" s="37"/>
      <x:c r="N1710" s="37" t="str">
        <x:v>403841015</x:v>
      </x:c>
      <x:c r="O1710" s="37"/>
      <x:c r="P1710" s="37" t="str">
        <x:v>EG-079</x:v>
      </x:c>
      <x:c r="Q1710" s="37" t="str">
        <x:v>Zahran Stores</x:v>
      </x:c>
      <x:c r="R1710" s="37" t="str">
        <x:v>سلسلة</x:v>
      </x:c>
      <x:c r="S1710" s="37" t="str">
        <x:v>A</x:v>
      </x:c>
      <x:c r="T1710" s="37"/>
      <x:c r="U1710" s="37"/>
      <x:c r="V1710" s="37"/>
      <x:c r="W1710" s="37" t="str">
        <x:v>https://www.zahranstores.com/en/tefal-xl-intense-wok-size-28-403841015-1967</x:v>
      </x:c>
      <x:c r="X1710" s="37" t="str">
        <x:v>Sitemap/قائمة روابط</x:v>
      </x:c>
      <x:c r="Y1710" s="37" t="str">
        <x:v>EGP</x:v>
      </x:c>
      <x:c r="Z1710" s="56"/>
      <x:c r="AA1710" s="56"/>
      <x:c r="AB1710" s="56" t="str">
        <x:f>IF(OR(Z1710="",AA1710=""),"",MAX(0,AA1710-Z1710))</x:f>
      </x:c>
      <x:c r="AC1710" s="58" t="str">
        <x:f>IF(OR(Z1710="",AA1710="",AA1710=0),"",MAX(0,(AA1710-Z1710)/AA1710))</x:f>
      </x:c>
      <x:c r="AD1710" s="56"/>
      <x:c r="AE1710" s="56" t="str">
        <x:f>IF(Z1710="","",Z1710+IF(AD1710="",0,AD1710))</x:f>
      </x:c>
      <x:c r="AF1710" s="37" t="str">
        <x:f>IF(AD1710="","",AD1710=0)</x:f>
      </x:c>
      <x:c r="AG1710" s="37"/>
      <x:c r="AH1710" s="37"/>
      <x:c r="AI1710" s="37"/>
      <x:c r="AJ1710" s="37" t="str">
        <x:v>القاهرة</x:v>
      </x:c>
      <x:c r="AK1710" s="37"/>
      <x:c r="AL1710" s="37"/>
      <x:c r="AM1710" s="37"/>
      <x:c r="AN1710" s="37"/>
      <x:c r="AO1710" s="37"/>
      <x:c r="AP1710" s="37"/>
      <x:c r="AQ1710" s="54" t="b">
        <x:v>1</x:v>
      </x:c>
      <x:c r="AR1710" s="37"/>
      <x:c r="AS1710" s="37" t="str">
        <x:v>Sitemap متجر</x:v>
      </x:c>
      <x:c r="AT1710" s="37" t="str">
        <x:v>متوسطة</x:v>
      </x:c>
      <x:c r="AU1710" s="37" t="str">
        <x:v>egypt_store_sitemap_listing</x:v>
      </x:c>
      <x:c r="AV1710" s="37" t="str">
        <x:v>Sitemap ثم صفحة منتج</x:v>
      </x:c>
      <x:c r="AW1710" s="37" t="str">
        <x:v>https://www.zahranstores.com/en/tefal-xl-intense-wok-size-28-403841015-1967</x:v>
      </x:c>
      <x:c r="AX1710" s="37" t="n">
        <x:v>1</x:v>
      </x:c>
      <x:c r="AY1710" s="60" t="n">
        <x:v>46233</x:v>
      </x:c>
      <x:c r="AZ1710" s="60"/>
      <x:c r="BA1710" s="60"/>
      <x:c r="BB1710" s="62" t="str">
        <x:f>IF(BA1710="","",(NOW()-BA1710)*24)</x:f>
      </x:c>
      <x:c r="BC1710" s="37" t="str">
        <x:f>IF(BA1710="","لم يُرصد",IF(BH1710&lt;&gt;TRUE,"غير نشط",IF(BD1710="فشل","فشل حالي",IF(BB1710&lt;=12,"حديث",IF(BB1710&lt;=24,"متأخر","قديم")))))</x:f>
        <x:v>لم يُرصد</x:v>
      </x:c>
      <x:c r="BD1710" s="37" t="str">
        <x:v>بانتظار أول رصد سعر</x:v>
      </x:c>
      <x:c r="BE1710" s="37" t="n">
        <x:v>0</x:v>
      </x:c>
      <x:c r="BF1710" s="37"/>
      <x:c r="BG1710" s="37"/>
      <x:c r="BH1710" s="54" t="b">
        <x:v>1</x:v>
      </x:c>
      <x:c r="BI1710" s="37" t="str">
        <x:v>يحتاج تأكيد صفحة المنتج</x:v>
      </x:c>
      <x:c r="BJ1710" s="37" t="str"/>
      <x:c r="BK1710" s="37" t="str">
        <x:v>Exact product URL in Zahran Stores public sitemap; stock not asserted</x:v>
      </x:c>
      <x:c r="BL1710" s="60" t="n">
        <x:v>46233</x:v>
      </x:c>
      <x:c r="BM1710" s="60" t="n">
        <x:v>46233</x:v>
      </x:c>
    </x:row>
    <x:row r="1711">
      <x:c r="A1711" s="37" t="str">
        <x:v>CASH-81326922177283</x:v>
      </x:c>
      <x:c r="B1711" s="37" t="str">
        <x:v>VAR-8937003E9D564A|EG-079|STORE</x:v>
      </x:c>
      <x:c r="C1711" s="37" t="str">
        <x:v>VAR-8937003E9D564A</x:v>
      </x:c>
      <x:c r="D1711" s="37" t="str">
        <x:v>MOD-70278EE2D754A5</x:v>
      </x:c>
      <x:c r="E1711" s="37" t="str">
        <x:v>Tefal C2891101</x:v>
      </x:c>
      <x:c r="F1711" s="37" t="str">
        <x:v>المطبخ والأدوات المنزلية</x:v>
      </x:c>
      <x:c r="G1711" s="37" t="str">
        <x:v>طاسات</x:v>
      </x:c>
      <x:c r="H1711" s="37" t="str">
        <x:v>Tefal</x:v>
      </x:c>
      <x:c r="I1711" s="37" t="str">
        <x:v>C2891101</x:v>
      </x:c>
      <x:c r="J1711" s="37"/>
      <x:c r="K1711" s="37"/>
      <x:c r="L1711" s="37"/>
      <x:c r="M1711" s="37"/>
      <x:c r="N1711" s="37" t="str">
        <x:v>C2891101</x:v>
      </x:c>
      <x:c r="O1711" s="37"/>
      <x:c r="P1711" s="37" t="str">
        <x:v>EG-079</x:v>
      </x:c>
      <x:c r="Q1711" s="37" t="str">
        <x:v>Zahran Stores</x:v>
      </x:c>
      <x:c r="R1711" s="37" t="str">
        <x:v>سلسلة</x:v>
      </x:c>
      <x:c r="S1711" s="37" t="str">
        <x:v>A</x:v>
      </x:c>
      <x:c r="T1711" s="37"/>
      <x:c r="U1711" s="37"/>
      <x:c r="V1711" s="37"/>
      <x:c r="W1711" s="37" t="str">
        <x:v>https://www.zahranstores.com/en/tefal-expert-frypan-size-20-c2891101</x:v>
      </x:c>
      <x:c r="X1711" s="37" t="str">
        <x:v>Sitemap/قائمة روابط</x:v>
      </x:c>
      <x:c r="Y1711" s="37" t="str">
        <x:v>EGP</x:v>
      </x:c>
      <x:c r="Z1711" s="56"/>
      <x:c r="AA1711" s="56"/>
      <x:c r="AB1711" s="56" t="str">
        <x:f>IF(OR(Z1711="",AA1711=""),"",MAX(0,AA1711-Z1711))</x:f>
      </x:c>
      <x:c r="AC1711" s="58" t="str">
        <x:f>IF(OR(Z1711="",AA1711="",AA1711=0),"",MAX(0,(AA1711-Z1711)/AA1711))</x:f>
      </x:c>
      <x:c r="AD1711" s="56"/>
      <x:c r="AE1711" s="56" t="str">
        <x:f>IF(Z1711="","",Z1711+IF(AD1711="",0,AD1711))</x:f>
      </x:c>
      <x:c r="AF1711" s="37" t="str">
        <x:f>IF(AD1711="","",AD1711=0)</x:f>
      </x:c>
      <x:c r="AG1711" s="37"/>
      <x:c r="AH1711" s="37"/>
      <x:c r="AI1711" s="37"/>
      <x:c r="AJ1711" s="37" t="str">
        <x:v>القاهرة</x:v>
      </x:c>
      <x:c r="AK1711" s="37"/>
      <x:c r="AL1711" s="37"/>
      <x:c r="AM1711" s="37"/>
      <x:c r="AN1711" s="37"/>
      <x:c r="AO1711" s="37"/>
      <x:c r="AP1711" s="37"/>
      <x:c r="AQ1711" s="54" t="b">
        <x:v>1</x:v>
      </x:c>
      <x:c r="AR1711" s="37"/>
      <x:c r="AS1711" s="37" t="str">
        <x:v>Sitemap متجر</x:v>
      </x:c>
      <x:c r="AT1711" s="37" t="str">
        <x:v>متوسطة</x:v>
      </x:c>
      <x:c r="AU1711" s="37" t="str">
        <x:v>egypt_store_sitemap_listing</x:v>
      </x:c>
      <x:c r="AV1711" s="37" t="str">
        <x:v>Sitemap ثم صفحة منتج</x:v>
      </x:c>
      <x:c r="AW1711" s="37" t="str">
        <x:v>https://www.zahranstores.com/en/tefal-expert-frypan-size-20-c2891101</x:v>
      </x:c>
      <x:c r="AX1711" s="37" t="n">
        <x:v>1</x:v>
      </x:c>
      <x:c r="AY1711" s="60" t="n">
        <x:v>46233</x:v>
      </x:c>
      <x:c r="AZ1711" s="60"/>
      <x:c r="BA1711" s="60"/>
      <x:c r="BB1711" s="62" t="str">
        <x:f>IF(BA1711="","",(NOW()-BA1711)*24)</x:f>
      </x:c>
      <x:c r="BC1711" s="37" t="str">
        <x:f>IF(BA1711="","لم يُرصد",IF(BH1711&lt;&gt;TRUE,"غير نشط",IF(BD1711="فشل","فشل حالي",IF(BB1711&lt;=12,"حديث",IF(BB1711&lt;=24,"متأخر","قديم")))))</x:f>
        <x:v>لم يُرصد</x:v>
      </x:c>
      <x:c r="BD1711" s="37" t="str">
        <x:v>بانتظار أول رصد سعر</x:v>
      </x:c>
      <x:c r="BE1711" s="37" t="n">
        <x:v>0</x:v>
      </x:c>
      <x:c r="BF1711" s="37"/>
      <x:c r="BG1711" s="37"/>
      <x:c r="BH1711" s="54" t="b">
        <x:v>1</x:v>
      </x:c>
      <x:c r="BI1711" s="37" t="str">
        <x:v>يحتاج تأكيد صفحة المنتج</x:v>
      </x:c>
      <x:c r="BJ1711" s="37" t="str"/>
      <x:c r="BK1711" s="37" t="str">
        <x:v>Exact product URL in Zahran Stores public sitemap; stock not asserted</x:v>
      </x:c>
      <x:c r="BL1711" s="60" t="n">
        <x:v>46233</x:v>
      </x:c>
      <x:c r="BM1711" s="60" t="n">
        <x:v>46233</x:v>
      </x:c>
    </x:row>
    <x:row r="1712">
      <x:c r="A1712" s="37" t="str">
        <x:v>CASH-689BD34DF6A7F7</x:v>
      </x:c>
      <x:c r="B1712" s="37" t="str">
        <x:v>VAR-C48DBB3E791693|EG-079|STORE</x:v>
      </x:c>
      <x:c r="C1712" s="37" t="str">
        <x:v>VAR-C48DBB3E791693</x:v>
      </x:c>
      <x:c r="D1712" s="37" t="str">
        <x:v>MOD-9E2B1A24B9AA52</x:v>
      </x:c>
      <x:c r="E1712" s="37" t="str">
        <x:v>Tefal C2891102</x:v>
      </x:c>
      <x:c r="F1712" s="37" t="str">
        <x:v>المطبخ والأدوات المنزلية</x:v>
      </x:c>
      <x:c r="G1712" s="37" t="str">
        <x:v>طاسات</x:v>
      </x:c>
      <x:c r="H1712" s="37" t="str">
        <x:v>Tefal</x:v>
      </x:c>
      <x:c r="I1712" s="37" t="str">
        <x:v>C2891102</x:v>
      </x:c>
      <x:c r="J1712" s="37"/>
      <x:c r="K1712" s="37"/>
      <x:c r="L1712" s="37"/>
      <x:c r="M1712" s="37"/>
      <x:c r="N1712" s="37" t="str">
        <x:v>C2891102</x:v>
      </x:c>
      <x:c r="O1712" s="37"/>
      <x:c r="P1712" s="37" t="str">
        <x:v>EG-079</x:v>
      </x:c>
      <x:c r="Q1712" s="37" t="str">
        <x:v>Zahran Stores</x:v>
      </x:c>
      <x:c r="R1712" s="37" t="str">
        <x:v>سلسلة</x:v>
      </x:c>
      <x:c r="S1712" s="37" t="str">
        <x:v>A</x:v>
      </x:c>
      <x:c r="T1712" s="37"/>
      <x:c r="U1712" s="37"/>
      <x:c r="V1712" s="37"/>
      <x:c r="W1712" s="37" t="str">
        <x:v>https://www.zahranstores.com/en/tefal-expert-frypan-size-24-c2891102</x:v>
      </x:c>
      <x:c r="X1712" s="37" t="str">
        <x:v>Sitemap/قائمة روابط</x:v>
      </x:c>
      <x:c r="Y1712" s="37" t="str">
        <x:v>EGP</x:v>
      </x:c>
      <x:c r="Z1712" s="56"/>
      <x:c r="AA1712" s="56"/>
      <x:c r="AB1712" s="56" t="str">
        <x:f>IF(OR(Z1712="",AA1712=""),"",MAX(0,AA1712-Z1712))</x:f>
      </x:c>
      <x:c r="AC1712" s="58" t="str">
        <x:f>IF(OR(Z1712="",AA1712="",AA1712=0),"",MAX(0,(AA1712-Z1712)/AA1712))</x:f>
      </x:c>
      <x:c r="AD1712" s="56"/>
      <x:c r="AE1712" s="56" t="str">
        <x:f>IF(Z1712="","",Z1712+IF(AD1712="",0,AD1712))</x:f>
      </x:c>
      <x:c r="AF1712" s="37" t="str">
        <x:f>IF(AD1712="","",AD1712=0)</x:f>
      </x:c>
      <x:c r="AG1712" s="37"/>
      <x:c r="AH1712" s="37"/>
      <x:c r="AI1712" s="37"/>
      <x:c r="AJ1712" s="37" t="str">
        <x:v>القاهرة</x:v>
      </x:c>
      <x:c r="AK1712" s="37"/>
      <x:c r="AL1712" s="37"/>
      <x:c r="AM1712" s="37"/>
      <x:c r="AN1712" s="37"/>
      <x:c r="AO1712" s="37"/>
      <x:c r="AP1712" s="37"/>
      <x:c r="AQ1712" s="54" t="b">
        <x:v>1</x:v>
      </x:c>
      <x:c r="AR1712" s="37"/>
      <x:c r="AS1712" s="37" t="str">
        <x:v>Sitemap متجر</x:v>
      </x:c>
      <x:c r="AT1712" s="37" t="str">
        <x:v>متوسطة</x:v>
      </x:c>
      <x:c r="AU1712" s="37" t="str">
        <x:v>egypt_store_sitemap_listing</x:v>
      </x:c>
      <x:c r="AV1712" s="37" t="str">
        <x:v>Sitemap ثم صفحة منتج</x:v>
      </x:c>
      <x:c r="AW1712" s="37" t="str">
        <x:v>https://www.zahranstores.com/en/tefal-expert-frypan-size-24-c2891102</x:v>
      </x:c>
      <x:c r="AX1712" s="37" t="n">
        <x:v>1</x:v>
      </x:c>
      <x:c r="AY1712" s="60" t="n">
        <x:v>46233</x:v>
      </x:c>
      <x:c r="AZ1712" s="60"/>
      <x:c r="BA1712" s="60"/>
      <x:c r="BB1712" s="62" t="str">
        <x:f>IF(BA1712="","",(NOW()-BA1712)*24)</x:f>
      </x:c>
      <x:c r="BC1712" s="37" t="str">
        <x:f>IF(BA1712="","لم يُرصد",IF(BH1712&lt;&gt;TRUE,"غير نشط",IF(BD1712="فشل","فشل حالي",IF(BB1712&lt;=12,"حديث",IF(BB1712&lt;=24,"متأخر","قديم")))))</x:f>
        <x:v>لم يُرصد</x:v>
      </x:c>
      <x:c r="BD1712" s="37" t="str">
        <x:v>بانتظار أول رصد سعر</x:v>
      </x:c>
      <x:c r="BE1712" s="37" t="n">
        <x:v>0</x:v>
      </x:c>
      <x:c r="BF1712" s="37"/>
      <x:c r="BG1712" s="37"/>
      <x:c r="BH1712" s="54" t="b">
        <x:v>1</x:v>
      </x:c>
      <x:c r="BI1712" s="37" t="str">
        <x:v>يحتاج تأكيد صفحة المنتج</x:v>
      </x:c>
      <x:c r="BJ1712" s="37" t="str"/>
      <x:c r="BK1712" s="37" t="str">
        <x:v>Exact product URL in Zahran Stores public sitemap; stock not asserted</x:v>
      </x:c>
      <x:c r="BL1712" s="60" t="n">
        <x:v>46233</x:v>
      </x:c>
      <x:c r="BM1712" s="60" t="n">
        <x:v>46233</x:v>
      </x:c>
    </x:row>
    <x:row r="1713">
      <x:c r="A1713" s="37" t="str">
        <x:v>CASH-B4740B17A88F8E</x:v>
      </x:c>
      <x:c r="B1713" s="37" t="str">
        <x:v>VAR-D0E21483D8FBE8|EG-079|STORE</x:v>
      </x:c>
      <x:c r="C1713" s="37" t="str">
        <x:v>VAR-D0E21483D8FBE8</x:v>
      </x:c>
      <x:c r="D1713" s="37" t="str">
        <x:v>MOD-A191ECBDC58236</x:v>
      </x:c>
      <x:c r="E1713" s="37" t="str">
        <x:v>Tefal C2891103</x:v>
      </x:c>
      <x:c r="F1713" s="37" t="str">
        <x:v>المطبخ والأدوات المنزلية</x:v>
      </x:c>
      <x:c r="G1713" s="37" t="str">
        <x:v>طاسات</x:v>
      </x:c>
      <x:c r="H1713" s="37" t="str">
        <x:v>Tefal</x:v>
      </x:c>
      <x:c r="I1713" s="37" t="str">
        <x:v>C2891103</x:v>
      </x:c>
      <x:c r="J1713" s="37"/>
      <x:c r="K1713" s="37"/>
      <x:c r="L1713" s="37"/>
      <x:c r="M1713" s="37"/>
      <x:c r="N1713" s="37" t="str">
        <x:v>C2891103</x:v>
      </x:c>
      <x:c r="O1713" s="37"/>
      <x:c r="P1713" s="37" t="str">
        <x:v>EG-079</x:v>
      </x:c>
      <x:c r="Q1713" s="37" t="str">
        <x:v>Zahran Stores</x:v>
      </x:c>
      <x:c r="R1713" s="37" t="str">
        <x:v>سلسلة</x:v>
      </x:c>
      <x:c r="S1713" s="37" t="str">
        <x:v>A</x:v>
      </x:c>
      <x:c r="T1713" s="37"/>
      <x:c r="U1713" s="37"/>
      <x:c r="V1713" s="37"/>
      <x:c r="W1713" s="37" t="str">
        <x:v>https://www.zahranstores.com/en/tefal-expert-frypan-size-26-c2891103</x:v>
      </x:c>
      <x:c r="X1713" s="37" t="str">
        <x:v>Sitemap/قائمة روابط</x:v>
      </x:c>
      <x:c r="Y1713" s="37" t="str">
        <x:v>EGP</x:v>
      </x:c>
      <x:c r="Z1713" s="56"/>
      <x:c r="AA1713" s="56"/>
      <x:c r="AB1713" s="56" t="str">
        <x:f>IF(OR(Z1713="",AA1713=""),"",MAX(0,AA1713-Z1713))</x:f>
      </x:c>
      <x:c r="AC1713" s="58" t="str">
        <x:f>IF(OR(Z1713="",AA1713="",AA1713=0),"",MAX(0,(AA1713-Z1713)/AA1713))</x:f>
      </x:c>
      <x:c r="AD1713" s="56"/>
      <x:c r="AE1713" s="56" t="str">
        <x:f>IF(Z1713="","",Z1713+IF(AD1713="",0,AD1713))</x:f>
      </x:c>
      <x:c r="AF1713" s="37" t="str">
        <x:f>IF(AD1713="","",AD1713=0)</x:f>
      </x:c>
      <x:c r="AG1713" s="37"/>
      <x:c r="AH1713" s="37"/>
      <x:c r="AI1713" s="37"/>
      <x:c r="AJ1713" s="37" t="str">
        <x:v>القاهرة</x:v>
      </x:c>
      <x:c r="AK1713" s="37"/>
      <x:c r="AL1713" s="37"/>
      <x:c r="AM1713" s="37"/>
      <x:c r="AN1713" s="37"/>
      <x:c r="AO1713" s="37"/>
      <x:c r="AP1713" s="37"/>
      <x:c r="AQ1713" s="54" t="b">
        <x:v>1</x:v>
      </x:c>
      <x:c r="AR1713" s="37"/>
      <x:c r="AS1713" s="37" t="str">
        <x:v>Sitemap متجر</x:v>
      </x:c>
      <x:c r="AT1713" s="37" t="str">
        <x:v>متوسطة</x:v>
      </x:c>
      <x:c r="AU1713" s="37" t="str">
        <x:v>egypt_store_sitemap_listing</x:v>
      </x:c>
      <x:c r="AV1713" s="37" t="str">
        <x:v>Sitemap ثم صفحة منتج</x:v>
      </x:c>
      <x:c r="AW1713" s="37" t="str">
        <x:v>https://www.zahranstores.com/en/tefal-expert-frypan-size-26-c2891103</x:v>
      </x:c>
      <x:c r="AX1713" s="37" t="n">
        <x:v>1</x:v>
      </x:c>
      <x:c r="AY1713" s="60" t="n">
        <x:v>46233</x:v>
      </x:c>
      <x:c r="AZ1713" s="60"/>
      <x:c r="BA1713" s="60"/>
      <x:c r="BB1713" s="62" t="str">
        <x:f>IF(BA1713="","",(NOW()-BA1713)*24)</x:f>
      </x:c>
      <x:c r="BC1713" s="37" t="str">
        <x:f>IF(BA1713="","لم يُرصد",IF(BH1713&lt;&gt;TRUE,"غير نشط",IF(BD1713="فشل","فشل حالي",IF(BB1713&lt;=12,"حديث",IF(BB1713&lt;=24,"متأخر","قديم")))))</x:f>
        <x:v>لم يُرصد</x:v>
      </x:c>
      <x:c r="BD1713" s="37" t="str">
        <x:v>بانتظار أول رصد سعر</x:v>
      </x:c>
      <x:c r="BE1713" s="37" t="n">
        <x:v>0</x:v>
      </x:c>
      <x:c r="BF1713" s="37"/>
      <x:c r="BG1713" s="37"/>
      <x:c r="BH1713" s="54" t="b">
        <x:v>1</x:v>
      </x:c>
      <x:c r="BI1713" s="37" t="str">
        <x:v>يحتاج تأكيد صفحة المنتج</x:v>
      </x:c>
      <x:c r="BJ1713" s="37" t="str"/>
      <x:c r="BK1713" s="37" t="str">
        <x:v>Exact product URL in Zahran Stores public sitemap; stock not asserted</x:v>
      </x:c>
      <x:c r="BL1713" s="60" t="n">
        <x:v>46233</x:v>
      </x:c>
      <x:c r="BM1713" s="60" t="n">
        <x:v>46233</x:v>
      </x:c>
    </x:row>
    <x:row r="1714">
      <x:c r="A1714" s="37" t="str">
        <x:v>CASH-A1B800EBC4C802</x:v>
      </x:c>
      <x:c r="B1714" s="37" t="str">
        <x:v>VAR-E4614581ADA8A1|EG-079|STORE</x:v>
      </x:c>
      <x:c r="C1714" s="37" t="str">
        <x:v>VAR-E4614581ADA8A1</x:v>
      </x:c>
      <x:c r="D1714" s="37" t="str">
        <x:v>MOD-1B4E96675E90FC</x:v>
      </x:c>
      <x:c r="E1714" s="37" t="str">
        <x:v>Tefal C2891104</x:v>
      </x:c>
      <x:c r="F1714" s="37" t="str">
        <x:v>المطبخ والأدوات المنزلية</x:v>
      </x:c>
      <x:c r="G1714" s="37" t="str">
        <x:v>طاسات</x:v>
      </x:c>
      <x:c r="H1714" s="37" t="str">
        <x:v>Tefal</x:v>
      </x:c>
      <x:c r="I1714" s="37" t="str">
        <x:v>C2891104</x:v>
      </x:c>
      <x:c r="J1714" s="37"/>
      <x:c r="K1714" s="37"/>
      <x:c r="L1714" s="37"/>
      <x:c r="M1714" s="37"/>
      <x:c r="N1714" s="37" t="str">
        <x:v>C2891104</x:v>
      </x:c>
      <x:c r="O1714" s="37"/>
      <x:c r="P1714" s="37" t="str">
        <x:v>EG-079</x:v>
      </x:c>
      <x:c r="Q1714" s="37" t="str">
        <x:v>Zahran Stores</x:v>
      </x:c>
      <x:c r="R1714" s="37" t="str">
        <x:v>سلسلة</x:v>
      </x:c>
      <x:c r="S1714" s="37" t="str">
        <x:v>A</x:v>
      </x:c>
      <x:c r="T1714" s="37"/>
      <x:c r="U1714" s="37"/>
      <x:c r="V1714" s="37"/>
      <x:c r="W1714" s="37" t="str">
        <x:v>https://www.zahranstores.com/en/tefal-expert-frypan-size-28-c2891104</x:v>
      </x:c>
      <x:c r="X1714" s="37" t="str">
        <x:v>Sitemap/قائمة روابط</x:v>
      </x:c>
      <x:c r="Y1714" s="37" t="str">
        <x:v>EGP</x:v>
      </x:c>
      <x:c r="Z1714" s="56"/>
      <x:c r="AA1714" s="56"/>
      <x:c r="AB1714" s="56" t="str">
        <x:f>IF(OR(Z1714="",AA1714=""),"",MAX(0,AA1714-Z1714))</x:f>
      </x:c>
      <x:c r="AC1714" s="58" t="str">
        <x:f>IF(OR(Z1714="",AA1714="",AA1714=0),"",MAX(0,(AA1714-Z1714)/AA1714))</x:f>
      </x:c>
      <x:c r="AD1714" s="56"/>
      <x:c r="AE1714" s="56" t="str">
        <x:f>IF(Z1714="","",Z1714+IF(AD1714="",0,AD1714))</x:f>
      </x:c>
      <x:c r="AF1714" s="37" t="str">
        <x:f>IF(AD1714="","",AD1714=0)</x:f>
      </x:c>
      <x:c r="AG1714" s="37"/>
      <x:c r="AH1714" s="37"/>
      <x:c r="AI1714" s="37"/>
      <x:c r="AJ1714" s="37" t="str">
        <x:v>القاهرة</x:v>
      </x:c>
      <x:c r="AK1714" s="37"/>
      <x:c r="AL1714" s="37"/>
      <x:c r="AM1714" s="37"/>
      <x:c r="AN1714" s="37"/>
      <x:c r="AO1714" s="37"/>
      <x:c r="AP1714" s="37"/>
      <x:c r="AQ1714" s="54" t="b">
        <x:v>1</x:v>
      </x:c>
      <x:c r="AR1714" s="37"/>
      <x:c r="AS1714" s="37" t="str">
        <x:v>Sitemap متجر</x:v>
      </x:c>
      <x:c r="AT1714" s="37" t="str">
        <x:v>متوسطة</x:v>
      </x:c>
      <x:c r="AU1714" s="37" t="str">
        <x:v>egypt_store_sitemap_listing</x:v>
      </x:c>
      <x:c r="AV1714" s="37" t="str">
        <x:v>Sitemap ثم صفحة منتج</x:v>
      </x:c>
      <x:c r="AW1714" s="37" t="str">
        <x:v>https://www.zahranstores.com/en/tefal-expert-frypan-size-28-c2891104</x:v>
      </x:c>
      <x:c r="AX1714" s="37" t="n">
        <x:v>1</x:v>
      </x:c>
      <x:c r="AY1714" s="60" t="n">
        <x:v>46233</x:v>
      </x:c>
      <x:c r="AZ1714" s="60"/>
      <x:c r="BA1714" s="60"/>
      <x:c r="BB1714" s="62" t="str">
        <x:f>IF(BA1714="","",(NOW()-BA1714)*24)</x:f>
      </x:c>
      <x:c r="BC1714" s="37" t="str">
        <x:f>IF(BA1714="","لم يُرصد",IF(BH1714&lt;&gt;TRUE,"غير نشط",IF(BD1714="فشل","فشل حالي",IF(BB1714&lt;=12,"حديث",IF(BB1714&lt;=24,"متأخر","قديم")))))</x:f>
        <x:v>لم يُرصد</x:v>
      </x:c>
      <x:c r="BD1714" s="37" t="str">
        <x:v>بانتظار أول رصد سعر</x:v>
      </x:c>
      <x:c r="BE1714" s="37" t="n">
        <x:v>0</x:v>
      </x:c>
      <x:c r="BF1714" s="37"/>
      <x:c r="BG1714" s="37"/>
      <x:c r="BH1714" s="54" t="b">
        <x:v>1</x:v>
      </x:c>
      <x:c r="BI1714" s="37" t="str">
        <x:v>يحتاج تأكيد صفحة المنتج</x:v>
      </x:c>
      <x:c r="BJ1714" s="37" t="str"/>
      <x:c r="BK1714" s="37" t="str">
        <x:v>Exact product URL in Zahran Stores public sitemap; stock not asserted</x:v>
      </x:c>
      <x:c r="BL1714" s="60" t="n">
        <x:v>46233</x:v>
      </x:c>
      <x:c r="BM1714" s="60" t="n">
        <x:v>46233</x:v>
      </x:c>
    </x:row>
    <x:row r="1715">
      <x:c r="A1715" s="37" t="str">
        <x:v>CASH-8848BE79C50DD8</x:v>
      </x:c>
      <x:c r="B1715" s="37" t="str">
        <x:v>VAR-89B49660A97EDC|EG-079|STORE</x:v>
      </x:c>
      <x:c r="C1715" s="37" t="str">
        <x:v>VAR-89B49660A97EDC</x:v>
      </x:c>
      <x:c r="D1715" s="37" t="str">
        <x:v>MOD-4D855C8B1E7354</x:v>
      </x:c>
      <x:c r="E1715" s="37" t="str">
        <x:v>Tefal C2891105</x:v>
      </x:c>
      <x:c r="F1715" s="37" t="str">
        <x:v>المطبخ والأدوات المنزلية</x:v>
      </x:c>
      <x:c r="G1715" s="37" t="str">
        <x:v>طاسات</x:v>
      </x:c>
      <x:c r="H1715" s="37" t="str">
        <x:v>Tefal</x:v>
      </x:c>
      <x:c r="I1715" s="37" t="str">
        <x:v>C2891105</x:v>
      </x:c>
      <x:c r="J1715" s="37"/>
      <x:c r="K1715" s="37"/>
      <x:c r="L1715" s="37"/>
      <x:c r="M1715" s="37"/>
      <x:c r="N1715" s="37" t="str">
        <x:v>C2891105</x:v>
      </x:c>
      <x:c r="O1715" s="37"/>
      <x:c r="P1715" s="37" t="str">
        <x:v>EG-079</x:v>
      </x:c>
      <x:c r="Q1715" s="37" t="str">
        <x:v>Zahran Stores</x:v>
      </x:c>
      <x:c r="R1715" s="37" t="str">
        <x:v>سلسلة</x:v>
      </x:c>
      <x:c r="S1715" s="37" t="str">
        <x:v>A</x:v>
      </x:c>
      <x:c r="T1715" s="37"/>
      <x:c r="U1715" s="37"/>
      <x:c r="V1715" s="37"/>
      <x:c r="W1715" s="37" t="str">
        <x:v>https://www.zahranstores.com/en/tefal-expert-wok-size-28-c2891105</x:v>
      </x:c>
      <x:c r="X1715" s="37" t="str">
        <x:v>Sitemap/قائمة روابط</x:v>
      </x:c>
      <x:c r="Y1715" s="37" t="str">
        <x:v>EGP</x:v>
      </x:c>
      <x:c r="Z1715" s="56"/>
      <x:c r="AA1715" s="56"/>
      <x:c r="AB1715" s="56" t="str">
        <x:f>IF(OR(Z1715="",AA1715=""),"",MAX(0,AA1715-Z1715))</x:f>
      </x:c>
      <x:c r="AC1715" s="58" t="str">
        <x:f>IF(OR(Z1715="",AA1715="",AA1715=0),"",MAX(0,(AA1715-Z1715)/AA1715))</x:f>
      </x:c>
      <x:c r="AD1715" s="56"/>
      <x:c r="AE1715" s="56" t="str">
        <x:f>IF(Z1715="","",Z1715+IF(AD1715="",0,AD1715))</x:f>
      </x:c>
      <x:c r="AF1715" s="37" t="str">
        <x:f>IF(AD1715="","",AD1715=0)</x:f>
      </x:c>
      <x:c r="AG1715" s="37"/>
      <x:c r="AH1715" s="37"/>
      <x:c r="AI1715" s="37"/>
      <x:c r="AJ1715" s="37" t="str">
        <x:v>القاهرة</x:v>
      </x:c>
      <x:c r="AK1715" s="37"/>
      <x:c r="AL1715" s="37"/>
      <x:c r="AM1715" s="37"/>
      <x:c r="AN1715" s="37"/>
      <x:c r="AO1715" s="37"/>
      <x:c r="AP1715" s="37"/>
      <x:c r="AQ1715" s="54" t="b">
        <x:v>1</x:v>
      </x:c>
      <x:c r="AR1715" s="37"/>
      <x:c r="AS1715" s="37" t="str">
        <x:v>Sitemap متجر</x:v>
      </x:c>
      <x:c r="AT1715" s="37" t="str">
        <x:v>متوسطة</x:v>
      </x:c>
      <x:c r="AU1715" s="37" t="str">
        <x:v>egypt_store_sitemap_listing</x:v>
      </x:c>
      <x:c r="AV1715" s="37" t="str">
        <x:v>Sitemap ثم صفحة منتج</x:v>
      </x:c>
      <x:c r="AW1715" s="37" t="str">
        <x:v>https://www.zahranstores.com/en/tefal-expert-wok-size-28-c2891105</x:v>
      </x:c>
      <x:c r="AX1715" s="37" t="n">
        <x:v>1</x:v>
      </x:c>
      <x:c r="AY1715" s="60" t="n">
        <x:v>46233</x:v>
      </x:c>
      <x:c r="AZ1715" s="60"/>
      <x:c r="BA1715" s="60"/>
      <x:c r="BB1715" s="62" t="str">
        <x:f>IF(BA1715="","",(NOW()-BA1715)*24)</x:f>
      </x:c>
      <x:c r="BC1715" s="37" t="str">
        <x:f>IF(BA1715="","لم يُرصد",IF(BH1715&lt;&gt;TRUE,"غير نشط",IF(BD1715="فشل","فشل حالي",IF(BB1715&lt;=12,"حديث",IF(BB1715&lt;=24,"متأخر","قديم")))))</x:f>
        <x:v>لم يُرصد</x:v>
      </x:c>
      <x:c r="BD1715" s="37" t="str">
        <x:v>بانتظار أول رصد سعر</x:v>
      </x:c>
      <x:c r="BE1715" s="37" t="n">
        <x:v>0</x:v>
      </x:c>
      <x:c r="BF1715" s="37"/>
      <x:c r="BG1715" s="37"/>
      <x:c r="BH1715" s="54" t="b">
        <x:v>1</x:v>
      </x:c>
      <x:c r="BI1715" s="37" t="str">
        <x:v>يحتاج تأكيد صفحة المنتج</x:v>
      </x:c>
      <x:c r="BJ1715" s="37" t="str"/>
      <x:c r="BK1715" s="37" t="str">
        <x:v>Exact product URL in Zahran Stores public sitemap; stock not asserted</x:v>
      </x:c>
      <x:c r="BL1715" s="60" t="n">
        <x:v>46233</x:v>
      </x:c>
      <x:c r="BM1715" s="60" t="n">
        <x:v>46233</x:v>
      </x:c>
    </x:row>
    <x:row r="1716">
      <x:c r="A1716" s="37" t="str">
        <x:v>CASH-0F7C0BABE2F881</x:v>
      </x:c>
      <x:c r="B1716" s="37" t="str">
        <x:v>VAR-58E02452D671D5|EG-079|STORE</x:v>
      </x:c>
      <x:c r="C1716" s="37" t="str">
        <x:v>VAR-58E02452D671D5</x:v>
      </x:c>
      <x:c r="D1716" s="37" t="str">
        <x:v>MOD-46082439D1C7A2</x:v>
      </x:c>
      <x:c r="E1716" s="37" t="str">
        <x:v>Tefal G2660383</x:v>
      </x:c>
      <x:c r="F1716" s="37" t="str">
        <x:v>المطبخ والأدوات المنزلية</x:v>
      </x:c>
      <x:c r="G1716" s="37" t="str">
        <x:v>طاسات</x:v>
      </x:c>
      <x:c r="H1716" s="37" t="str">
        <x:v>Tefal</x:v>
      </x:c>
      <x:c r="I1716" s="37" t="str">
        <x:v>G2660383</x:v>
      </x:c>
      <x:c r="J1716" s="37"/>
      <x:c r="K1716" s="37"/>
      <x:c r="L1716" s="37"/>
      <x:c r="M1716" s="37"/>
      <x:c r="N1716" s="37" t="str">
        <x:v>G2660383</x:v>
      </x:c>
      <x:c r="O1716" s="37"/>
      <x:c r="P1716" s="37" t="str">
        <x:v>EG-079</x:v>
      </x:c>
      <x:c r="Q1716" s="37" t="str">
        <x:v>Zahran Stores</x:v>
      </x:c>
      <x:c r="R1716" s="37" t="str">
        <x:v>سلسلة</x:v>
      </x:c>
      <x:c r="S1716" s="37" t="str">
        <x:v>A</x:v>
      </x:c>
      <x:c r="T1716" s="37"/>
      <x:c r="U1716" s="37"/>
      <x:c r="V1716" s="37"/>
      <x:c r="W1716" s="37" t="str">
        <x:v>https://www.zahranstores.com/en/tefal-natural-force-frypan-22-cm-g2660383-2106</x:v>
      </x:c>
      <x:c r="X1716" s="37" t="str">
        <x:v>Sitemap/قائمة روابط</x:v>
      </x:c>
      <x:c r="Y1716" s="37" t="str">
        <x:v>EGP</x:v>
      </x:c>
      <x:c r="Z1716" s="56"/>
      <x:c r="AA1716" s="56"/>
      <x:c r="AB1716" s="56" t="str">
        <x:f>IF(OR(Z1716="",AA1716=""),"",MAX(0,AA1716-Z1716))</x:f>
      </x:c>
      <x:c r="AC1716" s="58" t="str">
        <x:f>IF(OR(Z1716="",AA1716="",AA1716=0),"",MAX(0,(AA1716-Z1716)/AA1716))</x:f>
      </x:c>
      <x:c r="AD1716" s="56"/>
      <x:c r="AE1716" s="56" t="str">
        <x:f>IF(Z1716="","",Z1716+IF(AD1716="",0,AD1716))</x:f>
      </x:c>
      <x:c r="AF1716" s="37" t="str">
        <x:f>IF(AD1716="","",AD1716=0)</x:f>
      </x:c>
      <x:c r="AG1716" s="37"/>
      <x:c r="AH1716" s="37"/>
      <x:c r="AI1716" s="37"/>
      <x:c r="AJ1716" s="37" t="str">
        <x:v>القاهرة</x:v>
      </x:c>
      <x:c r="AK1716" s="37"/>
      <x:c r="AL1716" s="37"/>
      <x:c r="AM1716" s="37"/>
      <x:c r="AN1716" s="37"/>
      <x:c r="AO1716" s="37"/>
      <x:c r="AP1716" s="37"/>
      <x:c r="AQ1716" s="54" t="b">
        <x:v>1</x:v>
      </x:c>
      <x:c r="AR1716" s="37"/>
      <x:c r="AS1716" s="37" t="str">
        <x:v>Sitemap متجر</x:v>
      </x:c>
      <x:c r="AT1716" s="37" t="str">
        <x:v>متوسطة</x:v>
      </x:c>
      <x:c r="AU1716" s="37" t="str">
        <x:v>egypt_store_sitemap_listing</x:v>
      </x:c>
      <x:c r="AV1716" s="37" t="str">
        <x:v>Sitemap ثم صفحة منتج</x:v>
      </x:c>
      <x:c r="AW1716" s="37" t="str">
        <x:v>https://www.zahranstores.com/en/tefal-natural-force-frypan-22-cm-g2660383-2106</x:v>
      </x:c>
      <x:c r="AX1716" s="37" t="n">
        <x:v>1</x:v>
      </x:c>
      <x:c r="AY1716" s="60" t="n">
        <x:v>46233</x:v>
      </x:c>
      <x:c r="AZ1716" s="60"/>
      <x:c r="BA1716" s="60"/>
      <x:c r="BB1716" s="62" t="str">
        <x:f>IF(BA1716="","",(NOW()-BA1716)*24)</x:f>
      </x:c>
      <x:c r="BC1716" s="37" t="str">
        <x:f>IF(BA1716="","لم يُرصد",IF(BH1716&lt;&gt;TRUE,"غير نشط",IF(BD1716="فشل","فشل حالي",IF(BB1716&lt;=12,"حديث",IF(BB1716&lt;=24,"متأخر","قديم")))))</x:f>
        <x:v>لم يُرصد</x:v>
      </x:c>
      <x:c r="BD1716" s="37" t="str">
        <x:v>بانتظار أول رصد سعر</x:v>
      </x:c>
      <x:c r="BE1716" s="37" t="n">
        <x:v>0</x:v>
      </x:c>
      <x:c r="BF1716" s="37"/>
      <x:c r="BG1716" s="37"/>
      <x:c r="BH1716" s="54" t="b">
        <x:v>1</x:v>
      </x:c>
      <x:c r="BI1716" s="37" t="str">
        <x:v>يحتاج تأكيد صفحة المنتج</x:v>
      </x:c>
      <x:c r="BJ1716" s="37" t="str"/>
      <x:c r="BK1716" s="37" t="str">
        <x:v>Exact product URL in Zahran Stores public sitemap; stock not asserted</x:v>
      </x:c>
      <x:c r="BL1716" s="60" t="n">
        <x:v>46233</x:v>
      </x:c>
      <x:c r="BM1716" s="60" t="n">
        <x:v>46233</x:v>
      </x:c>
    </x:row>
    <x:row r="1717">
      <x:c r="A1717" s="37" t="str">
        <x:v>CASH-91A518F46A127C</x:v>
      </x:c>
      <x:c r="B1717" s="37" t="str">
        <x:v>VAR-416667204A468D|EG-079|STORE</x:v>
      </x:c>
      <x:c r="C1717" s="37" t="str">
        <x:v>VAR-416667204A468D</x:v>
      </x:c>
      <x:c r="D1717" s="37" t="str">
        <x:v>MOD-AAEF44B966807B</x:v>
      </x:c>
      <x:c r="E1717" s="37" t="str">
        <x:v>Tefal G2660483</x:v>
      </x:c>
      <x:c r="F1717" s="37" t="str">
        <x:v>المطبخ والأدوات المنزلية</x:v>
      </x:c>
      <x:c r="G1717" s="37" t="str">
        <x:v>طاسات</x:v>
      </x:c>
      <x:c r="H1717" s="37" t="str">
        <x:v>Tefal</x:v>
      </x:c>
      <x:c r="I1717" s="37" t="str">
        <x:v>G2660483</x:v>
      </x:c>
      <x:c r="J1717" s="37"/>
      <x:c r="K1717" s="37"/>
      <x:c r="L1717" s="37"/>
      <x:c r="M1717" s="37"/>
      <x:c r="N1717" s="37" t="str">
        <x:v>G2660483</x:v>
      </x:c>
      <x:c r="O1717" s="37"/>
      <x:c r="P1717" s="37" t="str">
        <x:v>EG-079</x:v>
      </x:c>
      <x:c r="Q1717" s="37" t="str">
        <x:v>Zahran Stores</x:v>
      </x:c>
      <x:c r="R1717" s="37" t="str">
        <x:v>سلسلة</x:v>
      </x:c>
      <x:c r="S1717" s="37" t="str">
        <x:v>A</x:v>
      </x:c>
      <x:c r="T1717" s="37"/>
      <x:c r="U1717" s="37"/>
      <x:c r="V1717" s="37"/>
      <x:c r="W1717" s="37" t="str">
        <x:v>https://www.zahranstores.com/en/tefal-natural-force-frypan-24-cm-g2660483-2104</x:v>
      </x:c>
      <x:c r="X1717" s="37" t="str">
        <x:v>Sitemap/قائمة روابط</x:v>
      </x:c>
      <x:c r="Y1717" s="37" t="str">
        <x:v>EGP</x:v>
      </x:c>
      <x:c r="Z1717" s="56"/>
      <x:c r="AA1717" s="56"/>
      <x:c r="AB1717" s="56" t="str">
        <x:f>IF(OR(Z1717="",AA1717=""),"",MAX(0,AA1717-Z1717))</x:f>
      </x:c>
      <x:c r="AC1717" s="58" t="str">
        <x:f>IF(OR(Z1717="",AA1717="",AA1717=0),"",MAX(0,(AA1717-Z1717)/AA1717))</x:f>
      </x:c>
      <x:c r="AD1717" s="56"/>
      <x:c r="AE1717" s="56" t="str">
        <x:f>IF(Z1717="","",Z1717+IF(AD1717="",0,AD1717))</x:f>
      </x:c>
      <x:c r="AF1717" s="37" t="str">
        <x:f>IF(AD1717="","",AD1717=0)</x:f>
      </x:c>
      <x:c r="AG1717" s="37"/>
      <x:c r="AH1717" s="37"/>
      <x:c r="AI1717" s="37"/>
      <x:c r="AJ1717" s="37" t="str">
        <x:v>القاهرة</x:v>
      </x:c>
      <x:c r="AK1717" s="37"/>
      <x:c r="AL1717" s="37"/>
      <x:c r="AM1717" s="37"/>
      <x:c r="AN1717" s="37"/>
      <x:c r="AO1717" s="37"/>
      <x:c r="AP1717" s="37"/>
      <x:c r="AQ1717" s="54" t="b">
        <x:v>1</x:v>
      </x:c>
      <x:c r="AR1717" s="37"/>
      <x:c r="AS1717" s="37" t="str">
        <x:v>Sitemap متجر</x:v>
      </x:c>
      <x:c r="AT1717" s="37" t="str">
        <x:v>متوسطة</x:v>
      </x:c>
      <x:c r="AU1717" s="37" t="str">
        <x:v>egypt_store_sitemap_listing</x:v>
      </x:c>
      <x:c r="AV1717" s="37" t="str">
        <x:v>Sitemap ثم صفحة منتج</x:v>
      </x:c>
      <x:c r="AW1717" s="37" t="str">
        <x:v>https://www.zahranstores.com/en/tefal-natural-force-frypan-24-cm-g2660483-2104</x:v>
      </x:c>
      <x:c r="AX1717" s="37" t="n">
        <x:v>1</x:v>
      </x:c>
      <x:c r="AY1717" s="60" t="n">
        <x:v>46233</x:v>
      </x:c>
      <x:c r="AZ1717" s="60"/>
      <x:c r="BA1717" s="60"/>
      <x:c r="BB1717" s="62" t="str">
        <x:f>IF(BA1717="","",(NOW()-BA1717)*24)</x:f>
      </x:c>
      <x:c r="BC1717" s="37" t="str">
        <x:f>IF(BA1717="","لم يُرصد",IF(BH1717&lt;&gt;TRUE,"غير نشط",IF(BD1717="فشل","فشل حالي",IF(BB1717&lt;=12,"حديث",IF(BB1717&lt;=24,"متأخر","قديم")))))</x:f>
        <x:v>لم يُرصد</x:v>
      </x:c>
      <x:c r="BD1717" s="37" t="str">
        <x:v>بانتظار أول رصد سعر</x:v>
      </x:c>
      <x:c r="BE1717" s="37" t="n">
        <x:v>0</x:v>
      </x:c>
      <x:c r="BF1717" s="37"/>
      <x:c r="BG1717" s="37"/>
      <x:c r="BH1717" s="54" t="b">
        <x:v>1</x:v>
      </x:c>
      <x:c r="BI1717" s="37" t="str">
        <x:v>يحتاج تأكيد صفحة المنتج</x:v>
      </x:c>
      <x:c r="BJ1717" s="37" t="str"/>
      <x:c r="BK1717" s="37" t="str">
        <x:v>Exact product URL in Zahran Stores public sitemap; stock not asserted</x:v>
      </x:c>
      <x:c r="BL1717" s="60" t="n">
        <x:v>46233</x:v>
      </x:c>
      <x:c r="BM1717" s="60" t="n">
        <x:v>46233</x:v>
      </x:c>
    </x:row>
    <x:row r="1718">
      <x:c r="A1718" s="37" t="str">
        <x:v>CASH-F0881F51224B75</x:v>
      </x:c>
      <x:c r="B1718" s="37" t="str">
        <x:v>VAR-BD433896E9BEB3|EG-079|STORE</x:v>
      </x:c>
      <x:c r="C1718" s="37" t="str">
        <x:v>VAR-BD433896E9BEB3</x:v>
      </x:c>
      <x:c r="D1718" s="37" t="str">
        <x:v>MOD-B288A61DB328BD</x:v>
      </x:c>
      <x:c r="E1718" s="37" t="str">
        <x:v>Zahran 330010822 Stainless Steel</x:v>
      </x:c>
      <x:c r="F1718" s="37" t="str">
        <x:v>المطبخ والأدوات المنزلية</x:v>
      </x:c>
      <x:c r="G1718" s="37" t="str">
        <x:v>طاسات</x:v>
      </x:c>
      <x:c r="H1718" s="37" t="str">
        <x:v>Zahran</x:v>
      </x:c>
      <x:c r="I1718" s="37" t="str">
        <x:v>330010822</x:v>
      </x:c>
      <x:c r="J1718" s="37" t="str">
        <x:v>Stainless Steel</x:v>
      </x:c>
      <x:c r="K1718" s="37"/>
      <x:c r="L1718" s="37"/>
      <x:c r="M1718" s="37" t="str">
        <x:v>Stainless Steel</x:v>
      </x:c>
      <x:c r="N1718" s="37" t="str">
        <x:v>330010822</x:v>
      </x:c>
      <x:c r="O1718" s="37"/>
      <x:c r="P1718" s="37" t="str">
        <x:v>EG-079</x:v>
      </x:c>
      <x:c r="Q1718" s="37" t="str">
        <x:v>Zahran Stores</x:v>
      </x:c>
      <x:c r="R1718" s="37" t="str">
        <x:v>سلسلة</x:v>
      </x:c>
      <x:c r="S1718" s="37" t="str">
        <x:v>A</x:v>
      </x:c>
      <x:c r="T1718" s="37"/>
      <x:c r="U1718" s="37"/>
      <x:c r="V1718" s="37"/>
      <x:c r="W1718" s="37" t="str">
        <x:v>https://www.zahranstores.com/en/zahran-stainless-steel-classic-frypan-22-330010822-2148</x:v>
      </x:c>
      <x:c r="X1718" s="37" t="str">
        <x:v>Sitemap/قائمة روابط</x:v>
      </x:c>
      <x:c r="Y1718" s="37" t="str">
        <x:v>EGP</x:v>
      </x:c>
      <x:c r="Z1718" s="56"/>
      <x:c r="AA1718" s="56"/>
      <x:c r="AB1718" s="56" t="str">
        <x:f>IF(OR(Z1718="",AA1718=""),"",MAX(0,AA1718-Z1718))</x:f>
      </x:c>
      <x:c r="AC1718" s="58" t="str">
        <x:f>IF(OR(Z1718="",AA1718="",AA1718=0),"",MAX(0,(AA1718-Z1718)/AA1718))</x:f>
      </x:c>
      <x:c r="AD1718" s="56"/>
      <x:c r="AE1718" s="56" t="str">
        <x:f>IF(Z1718="","",Z1718+IF(AD1718="",0,AD1718))</x:f>
      </x:c>
      <x:c r="AF1718" s="37" t="str">
        <x:f>IF(AD1718="","",AD1718=0)</x:f>
      </x:c>
      <x:c r="AG1718" s="37"/>
      <x:c r="AH1718" s="37"/>
      <x:c r="AI1718" s="37"/>
      <x:c r="AJ1718" s="37" t="str">
        <x:v>القاهرة</x:v>
      </x:c>
      <x:c r="AK1718" s="37"/>
      <x:c r="AL1718" s="37"/>
      <x:c r="AM1718" s="37"/>
      <x:c r="AN1718" s="37"/>
      <x:c r="AO1718" s="37"/>
      <x:c r="AP1718" s="37"/>
      <x:c r="AQ1718" s="54" t="b">
        <x:v>1</x:v>
      </x:c>
      <x:c r="AR1718" s="37"/>
      <x:c r="AS1718" s="37" t="str">
        <x:v>Sitemap متجر</x:v>
      </x:c>
      <x:c r="AT1718" s="37" t="str">
        <x:v>متوسطة</x:v>
      </x:c>
      <x:c r="AU1718" s="37" t="str">
        <x:v>egypt_store_sitemap_listing</x:v>
      </x:c>
      <x:c r="AV1718" s="37" t="str">
        <x:v>Sitemap ثم صفحة منتج</x:v>
      </x:c>
      <x:c r="AW1718" s="37" t="str">
        <x:v>https://www.zahranstores.com/en/zahran-stainless-steel-classic-frypan-22-330010822-2148</x:v>
      </x:c>
      <x:c r="AX1718" s="37" t="n">
        <x:v>1</x:v>
      </x:c>
      <x:c r="AY1718" s="60" t="n">
        <x:v>46233</x:v>
      </x:c>
      <x:c r="AZ1718" s="60"/>
      <x:c r="BA1718" s="60"/>
      <x:c r="BB1718" s="62" t="str">
        <x:f>IF(BA1718="","",(NOW()-BA1718)*24)</x:f>
      </x:c>
      <x:c r="BC1718" s="37" t="str">
        <x:f>IF(BA1718="","لم يُرصد",IF(BH1718&lt;&gt;TRUE,"غير نشط",IF(BD1718="فشل","فشل حالي",IF(BB1718&lt;=12,"حديث",IF(BB1718&lt;=24,"متأخر","قديم")))))</x:f>
        <x:v>لم يُرصد</x:v>
      </x:c>
      <x:c r="BD1718" s="37" t="str">
        <x:v>بانتظار أول رصد سعر</x:v>
      </x:c>
      <x:c r="BE1718" s="37" t="n">
        <x:v>0</x:v>
      </x:c>
      <x:c r="BF1718" s="37"/>
      <x:c r="BG1718" s="37"/>
      <x:c r="BH1718" s="54" t="b">
        <x:v>1</x:v>
      </x:c>
      <x:c r="BI1718" s="37" t="str">
        <x:v>يحتاج تأكيد صفحة المنتج</x:v>
      </x:c>
      <x:c r="BJ1718" s="37" t="str"/>
      <x:c r="BK1718" s="37" t="str">
        <x:v>Exact product URL in Zahran Stores public sitemap; stock not asserted</x:v>
      </x:c>
      <x:c r="BL1718" s="60" t="n">
        <x:v>46233</x:v>
      </x:c>
      <x:c r="BM1718" s="60" t="n">
        <x:v>46233</x:v>
      </x:c>
    </x:row>
    <x:row r="1719">
      <x:c r="A1719" s="37" t="str">
        <x:v>CASH-C400CCFBEBB955</x:v>
      </x:c>
      <x:c r="B1719" s="37" t="str">
        <x:v>VAR-616942BDFD6009|EG-079|STORE</x:v>
      </x:c>
      <x:c r="C1719" s="37" t="str">
        <x:v>VAR-616942BDFD6009</x:v>
      </x:c>
      <x:c r="D1719" s="37" t="str">
        <x:v>MOD-F7451C47D35118</x:v>
      </x:c>
      <x:c r="E1719" s="37" t="str">
        <x:v>Zahran 330010824 Stainless Steel</x:v>
      </x:c>
      <x:c r="F1719" s="37" t="str">
        <x:v>المطبخ والأدوات المنزلية</x:v>
      </x:c>
      <x:c r="G1719" s="37" t="str">
        <x:v>طاسات</x:v>
      </x:c>
      <x:c r="H1719" s="37" t="str">
        <x:v>Zahran</x:v>
      </x:c>
      <x:c r="I1719" s="37" t="str">
        <x:v>330010824</x:v>
      </x:c>
      <x:c r="J1719" s="37" t="str">
        <x:v>Stainless Steel</x:v>
      </x:c>
      <x:c r="K1719" s="37"/>
      <x:c r="L1719" s="37"/>
      <x:c r="M1719" s="37" t="str">
        <x:v>Stainless Steel</x:v>
      </x:c>
      <x:c r="N1719" s="37" t="str">
        <x:v>330010824</x:v>
      </x:c>
      <x:c r="O1719" s="37"/>
      <x:c r="P1719" s="37" t="str">
        <x:v>EG-079</x:v>
      </x:c>
      <x:c r="Q1719" s="37" t="str">
        <x:v>Zahran Stores</x:v>
      </x:c>
      <x:c r="R1719" s="37" t="str">
        <x:v>سلسلة</x:v>
      </x:c>
      <x:c r="S1719" s="37" t="str">
        <x:v>A</x:v>
      </x:c>
      <x:c r="T1719" s="37"/>
      <x:c r="U1719" s="37"/>
      <x:c r="V1719" s="37"/>
      <x:c r="W1719" s="37" t="str">
        <x:v>https://www.zahranstores.com/en/zahran-stainless-steel-classic-frypan-24-330010824-2149</x:v>
      </x:c>
      <x:c r="X1719" s="37" t="str">
        <x:v>Sitemap/قائمة روابط</x:v>
      </x:c>
      <x:c r="Y1719" s="37" t="str">
        <x:v>EGP</x:v>
      </x:c>
      <x:c r="Z1719" s="56"/>
      <x:c r="AA1719" s="56"/>
      <x:c r="AB1719" s="56" t="str">
        <x:f>IF(OR(Z1719="",AA1719=""),"",MAX(0,AA1719-Z1719))</x:f>
      </x:c>
      <x:c r="AC1719" s="58" t="str">
        <x:f>IF(OR(Z1719="",AA1719="",AA1719=0),"",MAX(0,(AA1719-Z1719)/AA1719))</x:f>
      </x:c>
      <x:c r="AD1719" s="56"/>
      <x:c r="AE1719" s="56" t="str">
        <x:f>IF(Z1719="","",Z1719+IF(AD1719="",0,AD1719))</x:f>
      </x:c>
      <x:c r="AF1719" s="37" t="str">
        <x:f>IF(AD1719="","",AD1719=0)</x:f>
      </x:c>
      <x:c r="AG1719" s="37"/>
      <x:c r="AH1719" s="37"/>
      <x:c r="AI1719" s="37"/>
      <x:c r="AJ1719" s="37" t="str">
        <x:v>القاهرة</x:v>
      </x:c>
      <x:c r="AK1719" s="37"/>
      <x:c r="AL1719" s="37"/>
      <x:c r="AM1719" s="37"/>
      <x:c r="AN1719" s="37"/>
      <x:c r="AO1719" s="37"/>
      <x:c r="AP1719" s="37"/>
      <x:c r="AQ1719" s="54" t="b">
        <x:v>1</x:v>
      </x:c>
      <x:c r="AR1719" s="37"/>
      <x:c r="AS1719" s="37" t="str">
        <x:v>Sitemap متجر</x:v>
      </x:c>
      <x:c r="AT1719" s="37" t="str">
        <x:v>متوسطة</x:v>
      </x:c>
      <x:c r="AU1719" s="37" t="str">
        <x:v>egypt_store_sitemap_listing</x:v>
      </x:c>
      <x:c r="AV1719" s="37" t="str">
        <x:v>Sitemap ثم صفحة منتج</x:v>
      </x:c>
      <x:c r="AW1719" s="37" t="str">
        <x:v>https://www.zahranstores.com/en/zahran-stainless-steel-classic-frypan-24-330010824-2149</x:v>
      </x:c>
      <x:c r="AX1719" s="37" t="n">
        <x:v>1</x:v>
      </x:c>
      <x:c r="AY1719" s="60" t="n">
        <x:v>46233</x:v>
      </x:c>
      <x:c r="AZ1719" s="60"/>
      <x:c r="BA1719" s="60"/>
      <x:c r="BB1719" s="62" t="str">
        <x:f>IF(BA1719="","",(NOW()-BA1719)*24)</x:f>
      </x:c>
      <x:c r="BC1719" s="37" t="str">
        <x:f>IF(BA1719="","لم يُرصد",IF(BH1719&lt;&gt;TRUE,"غير نشط",IF(BD1719="فشل","فشل حالي",IF(BB1719&lt;=12,"حديث",IF(BB1719&lt;=24,"متأخر","قديم")))))</x:f>
        <x:v>لم يُرصد</x:v>
      </x:c>
      <x:c r="BD1719" s="37" t="str">
        <x:v>بانتظار أول رصد سعر</x:v>
      </x:c>
      <x:c r="BE1719" s="37" t="n">
        <x:v>0</x:v>
      </x:c>
      <x:c r="BF1719" s="37"/>
      <x:c r="BG1719" s="37"/>
      <x:c r="BH1719" s="54" t="b">
        <x:v>1</x:v>
      </x:c>
      <x:c r="BI1719" s="37" t="str">
        <x:v>يحتاج تأكيد صفحة المنتج</x:v>
      </x:c>
      <x:c r="BJ1719" s="37" t="str"/>
      <x:c r="BK1719" s="37" t="str">
        <x:v>Exact product URL in Zahran Stores public sitemap; stock not asserted</x:v>
      </x:c>
      <x:c r="BL1719" s="60" t="n">
        <x:v>46233</x:v>
      </x:c>
      <x:c r="BM1719" s="60" t="n">
        <x:v>46233</x:v>
      </x:c>
    </x:row>
    <x:row r="1720">
      <x:c r="A1720" s="37" t="str">
        <x:v>CASH-D3C2AFE423318B</x:v>
      </x:c>
      <x:c r="B1720" s="37" t="str">
        <x:v>VAR-6326F0C3D6AFC7|EG-079|STORE</x:v>
      </x:c>
      <x:c r="C1720" s="37" t="str">
        <x:v>VAR-6326F0C3D6AFC7</x:v>
      </x:c>
      <x:c r="D1720" s="37" t="str">
        <x:v>MOD-9368DC23126544</x:v>
      </x:c>
      <x:c r="E1720" s="37" t="str">
        <x:v>Zahran 330010826 Stainless Steel</x:v>
      </x:c>
      <x:c r="F1720" s="37" t="str">
        <x:v>المطبخ والأدوات المنزلية</x:v>
      </x:c>
      <x:c r="G1720" s="37" t="str">
        <x:v>طاسات</x:v>
      </x:c>
      <x:c r="H1720" s="37" t="str">
        <x:v>Zahran</x:v>
      </x:c>
      <x:c r="I1720" s="37" t="str">
        <x:v>330010826</x:v>
      </x:c>
      <x:c r="J1720" s="37" t="str">
        <x:v>Stainless Steel</x:v>
      </x:c>
      <x:c r="K1720" s="37"/>
      <x:c r="L1720" s="37"/>
      <x:c r="M1720" s="37" t="str">
        <x:v>Stainless Steel</x:v>
      </x:c>
      <x:c r="N1720" s="37" t="str">
        <x:v>330010826</x:v>
      </x:c>
      <x:c r="O1720" s="37"/>
      <x:c r="P1720" s="37" t="str">
        <x:v>EG-079</x:v>
      </x:c>
      <x:c r="Q1720" s="37" t="str">
        <x:v>Zahran Stores</x:v>
      </x:c>
      <x:c r="R1720" s="37" t="str">
        <x:v>سلسلة</x:v>
      </x:c>
      <x:c r="S1720" s="37" t="str">
        <x:v>A</x:v>
      </x:c>
      <x:c r="T1720" s="37"/>
      <x:c r="U1720" s="37"/>
      <x:c r="V1720" s="37"/>
      <x:c r="W1720" s="37" t="str">
        <x:v>https://www.zahranstores.com/en/zahran-stainless-steel-classic-frypan-26-330010826-2150</x:v>
      </x:c>
      <x:c r="X1720" s="37" t="str">
        <x:v>Sitemap/قائمة روابط</x:v>
      </x:c>
      <x:c r="Y1720" s="37" t="str">
        <x:v>EGP</x:v>
      </x:c>
      <x:c r="Z1720" s="56"/>
      <x:c r="AA1720" s="56"/>
      <x:c r="AB1720" s="56" t="str">
        <x:f>IF(OR(Z1720="",AA1720=""),"",MAX(0,AA1720-Z1720))</x:f>
      </x:c>
      <x:c r="AC1720" s="58" t="str">
        <x:f>IF(OR(Z1720="",AA1720="",AA1720=0),"",MAX(0,(AA1720-Z1720)/AA1720))</x:f>
      </x:c>
      <x:c r="AD1720" s="56"/>
      <x:c r="AE1720" s="56" t="str">
        <x:f>IF(Z1720="","",Z1720+IF(AD1720="",0,AD1720))</x:f>
      </x:c>
      <x:c r="AF1720" s="37" t="str">
        <x:f>IF(AD1720="","",AD1720=0)</x:f>
      </x:c>
      <x:c r="AG1720" s="37"/>
      <x:c r="AH1720" s="37"/>
      <x:c r="AI1720" s="37"/>
      <x:c r="AJ1720" s="37" t="str">
        <x:v>القاهرة</x:v>
      </x:c>
      <x:c r="AK1720" s="37"/>
      <x:c r="AL1720" s="37"/>
      <x:c r="AM1720" s="37"/>
      <x:c r="AN1720" s="37"/>
      <x:c r="AO1720" s="37"/>
      <x:c r="AP1720" s="37"/>
      <x:c r="AQ1720" s="54" t="b">
        <x:v>1</x:v>
      </x:c>
      <x:c r="AR1720" s="37"/>
      <x:c r="AS1720" s="37" t="str">
        <x:v>Sitemap متجر</x:v>
      </x:c>
      <x:c r="AT1720" s="37" t="str">
        <x:v>متوسطة</x:v>
      </x:c>
      <x:c r="AU1720" s="37" t="str">
        <x:v>egypt_store_sitemap_listing</x:v>
      </x:c>
      <x:c r="AV1720" s="37" t="str">
        <x:v>Sitemap ثم صفحة منتج</x:v>
      </x:c>
      <x:c r="AW1720" s="37" t="str">
        <x:v>https://www.zahranstores.com/en/zahran-stainless-steel-classic-frypan-26-330010826-2150</x:v>
      </x:c>
      <x:c r="AX1720" s="37" t="n">
        <x:v>1</x:v>
      </x:c>
      <x:c r="AY1720" s="60" t="n">
        <x:v>46233</x:v>
      </x:c>
      <x:c r="AZ1720" s="60"/>
      <x:c r="BA1720" s="60"/>
      <x:c r="BB1720" s="62" t="str">
        <x:f>IF(BA1720="","",(NOW()-BA1720)*24)</x:f>
      </x:c>
      <x:c r="BC1720" s="37" t="str">
        <x:f>IF(BA1720="","لم يُرصد",IF(BH1720&lt;&gt;TRUE,"غير نشط",IF(BD1720="فشل","فشل حالي",IF(BB1720&lt;=12,"حديث",IF(BB1720&lt;=24,"متأخر","قديم")))))</x:f>
        <x:v>لم يُرصد</x:v>
      </x:c>
      <x:c r="BD1720" s="37" t="str">
        <x:v>بانتظار أول رصد سعر</x:v>
      </x:c>
      <x:c r="BE1720" s="37" t="n">
        <x:v>0</x:v>
      </x:c>
      <x:c r="BF1720" s="37"/>
      <x:c r="BG1720" s="37"/>
      <x:c r="BH1720" s="54" t="b">
        <x:v>1</x:v>
      </x:c>
      <x:c r="BI1720" s="37" t="str">
        <x:v>يحتاج تأكيد صفحة المنتج</x:v>
      </x:c>
      <x:c r="BJ1720" s="37" t="str"/>
      <x:c r="BK1720" s="37" t="str">
        <x:v>Exact product URL in Zahran Stores public sitemap; stock not asserted</x:v>
      </x:c>
      <x:c r="BL1720" s="60" t="n">
        <x:v>46233</x:v>
      </x:c>
      <x:c r="BM1720" s="60" t="n">
        <x:v>46233</x:v>
      </x:c>
    </x:row>
    <x:row r="1721">
      <x:c r="A1721" s="37" t="str">
        <x:v>CASH-F6537EC7C9551A</x:v>
      </x:c>
      <x:c r="B1721" s="37" t="str">
        <x:v>VAR-D1FDED3BC0127E|EG-079|STORE</x:v>
      </x:c>
      <x:c r="C1721" s="37" t="str">
        <x:v>VAR-D1FDED3BC0127E</x:v>
      </x:c>
      <x:c r="D1721" s="37" t="str">
        <x:v>MOD-CBA60A714C8FDB</x:v>
      </x:c>
      <x:c r="E1721" s="37" t="str">
        <x:v>Zahran 330013528 Stainless Steel</x:v>
      </x:c>
      <x:c r="F1721" s="37" t="str">
        <x:v>المطبخ والأدوات المنزلية</x:v>
      </x:c>
      <x:c r="G1721" s="37" t="str">
        <x:v>طاسات</x:v>
      </x:c>
      <x:c r="H1721" s="37" t="str">
        <x:v>Zahran</x:v>
      </x:c>
      <x:c r="I1721" s="37" t="str">
        <x:v>330013528</x:v>
      </x:c>
      <x:c r="J1721" s="37" t="str">
        <x:v>Stainless Steel</x:v>
      </x:c>
      <x:c r="K1721" s="37"/>
      <x:c r="L1721" s="37"/>
      <x:c r="M1721" s="37" t="str">
        <x:v>Stainless Steel</x:v>
      </x:c>
      <x:c r="N1721" s="37" t="str">
        <x:v>330013528</x:v>
      </x:c>
      <x:c r="O1721" s="37"/>
      <x:c r="P1721" s="37" t="str">
        <x:v>EG-079</x:v>
      </x:c>
      <x:c r="Q1721" s="37" t="str">
        <x:v>Zahran Stores</x:v>
      </x:c>
      <x:c r="R1721" s="37" t="str">
        <x:v>سلسلة</x:v>
      </x:c>
      <x:c r="S1721" s="37" t="str">
        <x:v>A</x:v>
      </x:c>
      <x:c r="T1721" s="37"/>
      <x:c r="U1721" s="37"/>
      <x:c r="V1721" s="37"/>
      <x:c r="W1721" s="37" t="str">
        <x:v>https://www.zahranstores.com/en/zahran-stainless-steel-classic-wokpan-28-330013528-2158</x:v>
      </x:c>
      <x:c r="X1721" s="37" t="str">
        <x:v>Sitemap/قائمة روابط</x:v>
      </x:c>
      <x:c r="Y1721" s="37" t="str">
        <x:v>EGP</x:v>
      </x:c>
      <x:c r="Z1721" s="56"/>
      <x:c r="AA1721" s="56"/>
      <x:c r="AB1721" s="56" t="str">
        <x:f>IF(OR(Z1721="",AA1721=""),"",MAX(0,AA1721-Z1721))</x:f>
      </x:c>
      <x:c r="AC1721" s="58" t="str">
        <x:f>IF(OR(Z1721="",AA1721="",AA1721=0),"",MAX(0,(AA1721-Z1721)/AA1721))</x:f>
      </x:c>
      <x:c r="AD1721" s="56"/>
      <x:c r="AE1721" s="56" t="str">
        <x:f>IF(Z1721="","",Z1721+IF(AD1721="",0,AD1721))</x:f>
      </x:c>
      <x:c r="AF1721" s="37" t="str">
        <x:f>IF(AD1721="","",AD1721=0)</x:f>
      </x:c>
      <x:c r="AG1721" s="37"/>
      <x:c r="AH1721" s="37"/>
      <x:c r="AI1721" s="37"/>
      <x:c r="AJ1721" s="37" t="str">
        <x:v>القاهرة</x:v>
      </x:c>
      <x:c r="AK1721" s="37"/>
      <x:c r="AL1721" s="37"/>
      <x:c r="AM1721" s="37"/>
      <x:c r="AN1721" s="37"/>
      <x:c r="AO1721" s="37"/>
      <x:c r="AP1721" s="37"/>
      <x:c r="AQ1721" s="54" t="b">
        <x:v>1</x:v>
      </x:c>
      <x:c r="AR1721" s="37"/>
      <x:c r="AS1721" s="37" t="str">
        <x:v>Sitemap متجر</x:v>
      </x:c>
      <x:c r="AT1721" s="37" t="str">
        <x:v>متوسطة</x:v>
      </x:c>
      <x:c r="AU1721" s="37" t="str">
        <x:v>egypt_store_sitemap_listing</x:v>
      </x:c>
      <x:c r="AV1721" s="37" t="str">
        <x:v>Sitemap ثم صفحة منتج</x:v>
      </x:c>
      <x:c r="AW1721" s="37" t="str">
        <x:v>https://www.zahranstores.com/en/zahran-stainless-steel-classic-wokpan-28-330013528-2158</x:v>
      </x:c>
      <x:c r="AX1721" s="37" t="n">
        <x:v>1</x:v>
      </x:c>
      <x:c r="AY1721" s="60" t="n">
        <x:v>46233</x:v>
      </x:c>
      <x:c r="AZ1721" s="60"/>
      <x:c r="BA1721" s="60"/>
      <x:c r="BB1721" s="62" t="str">
        <x:f>IF(BA1721="","",(NOW()-BA1721)*24)</x:f>
      </x:c>
      <x:c r="BC1721" s="37" t="str">
        <x:f>IF(BA1721="","لم يُرصد",IF(BH1721&lt;&gt;TRUE,"غير نشط",IF(BD1721="فشل","فشل حالي",IF(BB1721&lt;=12,"حديث",IF(BB1721&lt;=24,"متأخر","قديم")))))</x:f>
        <x:v>لم يُرصد</x:v>
      </x:c>
      <x:c r="BD1721" s="37" t="str">
        <x:v>بانتظار أول رصد سعر</x:v>
      </x:c>
      <x:c r="BE1721" s="37" t="n">
        <x:v>0</x:v>
      </x:c>
      <x:c r="BF1721" s="37"/>
      <x:c r="BG1721" s="37"/>
      <x:c r="BH1721" s="54" t="b">
        <x:v>1</x:v>
      </x:c>
      <x:c r="BI1721" s="37" t="str">
        <x:v>يحتاج تأكيد صفحة المنتج</x:v>
      </x:c>
      <x:c r="BJ1721" s="37" t="str"/>
      <x:c r="BK1721" s="37" t="str">
        <x:v>Exact product URL in Zahran Stores public sitemap; stock not asserted</x:v>
      </x:c>
      <x:c r="BL1721" s="60" t="n">
        <x:v>46233</x:v>
      </x:c>
      <x:c r="BM1721" s="60" t="n">
        <x:v>46233</x:v>
      </x:c>
    </x:row>
    <x:row r="1722">
      <x:c r="A1722" s="37" t="str">
        <x:v>CASH-388CE53BA27CC0</x:v>
      </x:c>
      <x:c r="B1722" s="37" t="str">
        <x:v>VAR-7AA9083F4B76D0|EG-060|STORE</x:v>
      </x:c>
      <x:c r="C1722" s="37" t="str">
        <x:v>VAR-7AA9083F4B76D0</x:v>
      </x:c>
      <x:c r="D1722" s="37" t="str">
        <x:v>MOD-BCEF85F3E884CC</x:v>
      </x:c>
      <x:c r="E1722" s="37" t="str">
        <x:v>IKEA KLIPPFISK Sauté pan with lid non-stick coating glass/wood grey-turquoise, 28 cm</x:v>
      </x:c>
      <x:c r="F1722" s="37" t="str">
        <x:v>المطبخ والأدوات المنزلية</x:v>
      </x:c>
      <x:c r="G1722" s="37" t="str">
        <x:v>طاسات سوتيه</x:v>
      </x:c>
      <x:c r="H1722" s="37" t="str">
        <x:v>IKEA</x:v>
      </x:c>
      <x:c r="I1722" s="37" t="str">
        <x:v>KLIPPFISK Sauté pan with lid</x:v>
      </x:c>
      <x:c r="J1722" s="37" t="str">
        <x:v>non-stick coating glass/wood grey-turquoise, 28 cm</x:v>
      </x:c>
      <x:c r="K1722" s="37"/>
      <x:c r="L1722" s="37"/>
      <x:c r="M1722" s="37" t="str">
        <x:v>grey / turquoise</x:v>
      </x:c>
      <x:c r="N1722" s="37" t="str">
        <x:v>70602516</x:v>
      </x:c>
      <x:c r="O1722" s="37"/>
      <x:c r="P1722" s="37" t="str">
        <x:v>EG-060</x:v>
      </x:c>
      <x:c r="Q1722" s="37" t="str">
        <x:v>IKEA Egypt</x:v>
      </x:c>
      <x:c r="R1722" s="37" t="str">
        <x:v>علامة مباشرة/سلسلة</x:v>
      </x:c>
      <x:c r="S1722" s="37" t="str">
        <x:v>A</x:v>
      </x:c>
      <x:c r="T1722" s="37"/>
      <x:c r="U1722" s="37"/>
      <x:c r="V1722" s="37"/>
      <x:c r="W1722" s="37" t="str">
        <x:v>https://www.ikea.com/eg/en/p/klippfisk-saute-pan-with-lid-non-stick-coating-glass-wood-grey-turquoise-70602516/</x:v>
      </x:c>
      <x:c r="X1722" s="37" t="str">
        <x:v>صفحة فئة منظمة</x:v>
      </x:c>
      <x:c r="Y1722" s="37" t="str">
        <x:v>EGP</x:v>
      </x:c>
      <x:c r="Z1722" s="56"/>
      <x:c r="AA1722" s="56"/>
      <x:c r="AB1722" s="56" t="str">
        <x:f>IF(OR(Z1722="",AA1722=""),"",MAX(0,AA1722-Z1722))</x:f>
      </x:c>
      <x:c r="AC1722" s="58" t="str">
        <x:f>IF(OR(Z1722="",AA1722="",AA1722=0),"",MAX(0,(AA1722-Z1722)/AA1722))</x:f>
      </x:c>
      <x:c r="AD1722" s="56"/>
      <x:c r="AE1722" s="56" t="str">
        <x:f>IF(Z1722="","",Z1722+IF(AD1722="",0,AD1722))</x:f>
      </x:c>
      <x:c r="AF1722" s="37" t="str">
        <x:f>IF(AD1722="","",AD1722=0)</x:f>
      </x:c>
      <x:c r="AG1722" s="37"/>
      <x:c r="AH1722" s="37"/>
      <x:c r="AI1722" s="37"/>
      <x:c r="AJ1722" s="37" t="str">
        <x:v>القاهرة</x:v>
      </x:c>
      <x:c r="AK1722" s="37"/>
      <x:c r="AL1722" s="37"/>
      <x:c r="AM1722" s="37"/>
      <x:c r="AN1722" s="37"/>
      <x:c r="AO1722" s="37"/>
      <x:c r="AP1722" s="37"/>
      <x:c r="AQ1722" s="54" t="b">
        <x:v>1</x:v>
      </x:c>
      <x:c r="AR1722" s="37"/>
      <x:c r="AS1722" s="37" t="str">
        <x:v>JSON-LD لقائمة المتجر</x:v>
      </x:c>
      <x:c r="AT1722" s="37" t="str">
        <x:v>متوسطة</x:v>
      </x:c>
      <x:c r="AU1722" s="37" t="str">
        <x:v>official_store_category_jsonld</x:v>
      </x:c>
      <x:c r="AV1722" s="37" t="str">
        <x:v>JSON-LD</x:v>
      </x:c>
      <x:c r="AW1722" s="37" t="str">
        <x:v>https://www.ikea.com/eg/en/p/klippfisk-saute-pan-with-lid-non-stick-coating-glass-wood-grey-turquoise-70602516/</x:v>
      </x:c>
      <x:c r="AX1722" s="37" t="n">
        <x:v>1</x:v>
      </x:c>
      <x:c r="AY1722" s="60" t="n">
        <x:v>46233</x:v>
      </x:c>
      <x:c r="AZ1722" s="60"/>
      <x:c r="BA1722" s="60"/>
      <x:c r="BB1722" s="62" t="str">
        <x:f>IF(BA1722="","",(NOW()-BA1722)*24)</x:f>
      </x:c>
      <x:c r="BC1722" s="37" t="str">
        <x:f>IF(BA1722="","لم يُرصد",IF(BH1722&lt;&gt;TRUE,"غير نشط",IF(BD1722="فشل","فشل حالي",IF(BB1722&lt;=12,"حديث",IF(BB1722&lt;=24,"متأخر","قديم")))))</x:f>
        <x:v>لم يُرصد</x:v>
      </x:c>
      <x:c r="BD1722" s="37" t="str">
        <x:v>بانتظار أول رصد سعر</x:v>
      </x:c>
      <x:c r="BE1722" s="37" t="n">
        <x:v>0</x:v>
      </x:c>
      <x:c r="BF1722" s="37"/>
      <x:c r="BG1722" s="37"/>
      <x:c r="BH1722" s="54" t="b">
        <x:v>1</x:v>
      </x:c>
      <x:c r="BI1722" s="37" t="str">
        <x:v>يحتاج اكتشاف رابط المنتج</x:v>
      </x:c>
      <x:c r="BJ1722" s="37" t="str">
        <x:v>KLIPPFISK, Sauté pan with lid, non-stick coating glass/wood grey-turquoise, 28 cm</x:v>
      </x:c>
      <x:c r="BK1722" s="37" t="str">
        <x:v>الاسم ورقم الصنف والمواصفات الظاهرة مأخوذة من قائمة JSON-LD الرسمية للفئة في IKEA Egypt؛ لم تُنقل أي أسعار.</x:v>
      </x:c>
      <x:c r="BL1722" s="60" t="n">
        <x:v>46233</x:v>
      </x:c>
      <x:c r="BM1722" s="60" t="n">
        <x:v>46233</x:v>
      </x:c>
    </x:row>
    <x:row r="1723">
      <x:c r="A1723" s="37" t="str">
        <x:v>CASH-5A05DC001974D5</x:v>
      </x:c>
      <x:c r="B1723" s="37" t="str">
        <x:v>VAR-899CD6173C19B7|EG-060|STORE</x:v>
      </x:c>
      <x:c r="C1723" s="37" t="str">
        <x:v>VAR-899CD6173C19B7</x:v>
      </x:c>
      <x:c r="D1723" s="37" t="str">
        <x:v>MOD-69F653DBFEA005</x:v>
      </x:c>
      <x:c r="E1723" s="37" t="str">
        <x:v>IKEA 09269065 Food container with lid | rectangular glass/bamboo | 1.0 l | 1L | beige / white</x:v>
      </x:c>
      <x:c r="F1723" s="37" t="str">
        <x:v>المطبخ والأدوات المنزلية</x:v>
      </x:c>
      <x:c r="G1723" s="37" t="str">
        <x:v>علب حفظ طعام</x:v>
      </x:c>
      <x:c r="H1723" s="37" t="str">
        <x:v>IKEA</x:v>
      </x:c>
      <x:c r="I1723" s="37" t="str">
        <x:v>09269065</x:v>
      </x:c>
      <x:c r="J1723" s="37" t="str">
        <x:v>Food container with lid | rectangular glass/bamboo | 1.0 l</x:v>
      </x:c>
      <x:c r="K1723" s="37"/>
      <x:c r="L1723" s="37"/>
      <x:c r="M1723" s="37" t="str">
        <x:v>beige / white</x:v>
      </x:c>
      <x:c r="N1723" s="37" t="str">
        <x:v>09269065</x:v>
      </x:c>
      <x:c r="O1723" s="37"/>
      <x:c r="P1723" s="37" t="str">
        <x:v>EG-060</x:v>
      </x:c>
      <x:c r="Q1723" s="37" t="str">
        <x:v>IKEA Egypt</x:v>
      </x:c>
      <x:c r="R1723" s="37" t="str">
        <x:v>علامة مباشرة/سلسلة</x:v>
      </x:c>
      <x:c r="S1723" s="37" t="str">
        <x:v>A</x:v>
      </x:c>
      <x:c r="T1723" s="37"/>
      <x:c r="U1723" s="37"/>
      <x:c r="V1723" s="37"/>
      <x:c r="W1723" s="37" t="str">
        <x:v>https://www.ikea.com/eg/en/p/ikea-365-food-container-with-lid-rectangular-glass-bamboo-s09269065/</x:v>
      </x:c>
      <x:c r="X1723" s="37" t="str">
        <x:v>قائمة منتجات</x:v>
      </x:c>
      <x:c r="Y1723" s="37" t="str">
        <x:v>EGP</x:v>
      </x:c>
      <x:c r="Z1723" s="56"/>
      <x:c r="AA1723" s="56"/>
      <x:c r="AB1723" s="56" t="str">
        <x:f>IF(OR(Z1723="",AA1723=""),"",MAX(0,AA1723-Z1723))</x:f>
      </x:c>
      <x:c r="AC1723" s="58" t="str">
        <x:f>IF(OR(Z1723="",AA1723="",AA1723=0),"",MAX(0,(AA1723-Z1723)/AA1723))</x:f>
      </x:c>
      <x:c r="AD1723" s="56"/>
      <x:c r="AE1723" s="56" t="str">
        <x:f>IF(Z1723="","",Z1723+IF(AD1723="",0,AD1723))</x:f>
      </x:c>
      <x:c r="AF1723" s="37" t="str">
        <x:f>IF(AD1723="","",AD1723=0)</x:f>
      </x:c>
      <x:c r="AG1723" s="37"/>
      <x:c r="AH1723" s="37"/>
      <x:c r="AI1723" s="37"/>
      <x:c r="AJ1723" s="37" t="str">
        <x:v>القاهرة</x:v>
      </x:c>
      <x:c r="AK1723" s="37"/>
      <x:c r="AL1723" s="37"/>
      <x:c r="AM1723" s="37"/>
      <x:c r="AN1723" s="37"/>
      <x:c r="AO1723" s="37"/>
      <x:c r="AP1723" s="37"/>
      <x:c r="AQ1723" s="54" t="b">
        <x:v>1</x:v>
      </x:c>
      <x:c r="AR1723" s="37"/>
      <x:c r="AS1723" s="37" t="str">
        <x:v>قائمة منتج رسمية</x:v>
      </x:c>
      <x:c r="AT1723" s="37" t="str">
        <x:v>متوسطة</x:v>
      </x:c>
      <x:c r="AU1723" s="37" t="str">
        <x:v>official_brand_egypt_product_listing</x:v>
      </x:c>
      <x:c r="AV1723" s="37" t="str">
        <x:v>HTML/JSON-LD</x:v>
      </x:c>
      <x:c r="AW1723" s="37" t="str">
        <x:v>https://www.ikea.com/eg/en/p/ikea-365-food-container-with-lid-rectangular-glass-bamboo-s09269065/</x:v>
      </x:c>
      <x:c r="AX1723" s="37" t="n">
        <x:v>1</x:v>
      </x:c>
      <x:c r="AY1723" s="60" t="n">
        <x:v>46233</x:v>
      </x:c>
      <x:c r="AZ1723" s="60"/>
      <x:c r="BA1723" s="60"/>
      <x:c r="BB1723" s="62" t="str">
        <x:f>IF(BA1723="","",(NOW()-BA1723)*24)</x:f>
      </x:c>
      <x:c r="BC1723" s="37" t="str">
        <x:f>IF(BA1723="","لم يُرصد",IF(BH1723&lt;&gt;TRUE,"غير نشط",IF(BD1723="فشل","فشل حالي",IF(BB1723&lt;=12,"حديث",IF(BB1723&lt;=24,"متأخر","قديم")))))</x:f>
        <x:v>لم يُرصد</x:v>
      </x:c>
      <x:c r="BD1723" s="37" t="str">
        <x:v>بانتظار أول رصد سعر</x:v>
      </x:c>
      <x:c r="BE1723" s="37" t="n">
        <x:v>0</x:v>
      </x:c>
      <x:c r="BF1723" s="37"/>
      <x:c r="BG1723" s="37"/>
      <x:c r="BH1723" s="54" t="b">
        <x:v>1</x:v>
      </x:c>
      <x:c r="BI1723" s="37" t="str">
        <x:v>يحتاج تأكيد رابط المنتج</x:v>
      </x:c>
      <x:c r="BJ1723" s="37" t="str"/>
      <x:c r="BK1723" s="37" t="str">
        <x:v>Product name: IKEA 365+; type: Food container with lid; design: rectangular glass/bamboo; measure: 1.0 l</x:v>
      </x:c>
      <x:c r="BL1723" s="60" t="n">
        <x:v>46233</x:v>
      </x:c>
      <x:c r="BM1723" s="60" t="n">
        <x:v>46233</x:v>
      </x:c>
    </x:row>
    <x:row r="1724">
      <x:c r="A1724" s="37" t="str">
        <x:v>CASH-EE1509BC388CA3</x:v>
      </x:c>
      <x:c r="B1724" s="37" t="str">
        <x:v>VAR-4C0BF216C5D578|EG-060|STORE</x:v>
      </x:c>
      <x:c r="C1724" s="37" t="str">
        <x:v>VAR-4C0BF216C5D578</x:v>
      </x:c>
      <x:c r="D1724" s="37" t="str">
        <x:v>MOD-B3A2309CE579C3</x:v>
      </x:c>
      <x:c r="E1724" s="37" t="str">
        <x:v>IKEA 10495760 Food container with lid, set of 3 | glass | white</x:v>
      </x:c>
      <x:c r="F1724" s="37" t="str">
        <x:v>المطبخ والأدوات المنزلية</x:v>
      </x:c>
      <x:c r="G1724" s="37" t="str">
        <x:v>علب حفظ طعام</x:v>
      </x:c>
      <x:c r="H1724" s="37" t="str">
        <x:v>IKEA</x:v>
      </x:c>
      <x:c r="I1724" s="37" t="str">
        <x:v>10495760</x:v>
      </x:c>
      <x:c r="J1724" s="37" t="str">
        <x:v>Food container with lid, set of 3 | glass</x:v>
      </x:c>
      <x:c r="K1724" s="37"/>
      <x:c r="L1724" s="37"/>
      <x:c r="M1724" s="37" t="str">
        <x:v>white</x:v>
      </x:c>
      <x:c r="N1724" s="37" t="str">
        <x:v>10495760</x:v>
      </x:c>
      <x:c r="O1724" s="37"/>
      <x:c r="P1724" s="37" t="str">
        <x:v>EG-060</x:v>
      </x:c>
      <x:c r="Q1724" s="37" t="str">
        <x:v>IKEA Egypt</x:v>
      </x:c>
      <x:c r="R1724" s="37" t="str">
        <x:v>علامة مباشرة/سلسلة</x:v>
      </x:c>
      <x:c r="S1724" s="37" t="str">
        <x:v>A</x:v>
      </x:c>
      <x:c r="T1724" s="37"/>
      <x:c r="U1724" s="37"/>
      <x:c r="V1724" s="37"/>
      <x:c r="W1724" s="37" t="str">
        <x:v>https://www.ikea.com/eg/en/p/bestaemma-food-container-with-lid-set-of-3-glass-10495760/</x:v>
      </x:c>
      <x:c r="X1724" s="37" t="str">
        <x:v>قائمة منتجات</x:v>
      </x:c>
      <x:c r="Y1724" s="37" t="str">
        <x:v>EGP</x:v>
      </x:c>
      <x:c r="Z1724" s="56"/>
      <x:c r="AA1724" s="56"/>
      <x:c r="AB1724" s="56" t="str">
        <x:f>IF(OR(Z1724="",AA1724=""),"",MAX(0,AA1724-Z1724))</x:f>
      </x:c>
      <x:c r="AC1724" s="58" t="str">
        <x:f>IF(OR(Z1724="",AA1724="",AA1724=0),"",MAX(0,(AA1724-Z1724)/AA1724))</x:f>
      </x:c>
      <x:c r="AD1724" s="56"/>
      <x:c r="AE1724" s="56" t="str">
        <x:f>IF(Z1724="","",Z1724+IF(AD1724="",0,AD1724))</x:f>
      </x:c>
      <x:c r="AF1724" s="37" t="str">
        <x:f>IF(AD1724="","",AD1724=0)</x:f>
      </x:c>
      <x:c r="AG1724" s="37"/>
      <x:c r="AH1724" s="37"/>
      <x:c r="AI1724" s="37"/>
      <x:c r="AJ1724" s="37" t="str">
        <x:v>القاهرة</x:v>
      </x:c>
      <x:c r="AK1724" s="37"/>
      <x:c r="AL1724" s="37"/>
      <x:c r="AM1724" s="37"/>
      <x:c r="AN1724" s="37"/>
      <x:c r="AO1724" s="37"/>
      <x:c r="AP1724" s="37"/>
      <x:c r="AQ1724" s="54" t="b">
        <x:v>1</x:v>
      </x:c>
      <x:c r="AR1724" s="37"/>
      <x:c r="AS1724" s="37" t="str">
        <x:v>قائمة منتج رسمية</x:v>
      </x:c>
      <x:c r="AT1724" s="37" t="str">
        <x:v>متوسطة</x:v>
      </x:c>
      <x:c r="AU1724" s="37" t="str">
        <x:v>official_brand_egypt_product_listing</x:v>
      </x:c>
      <x:c r="AV1724" s="37" t="str">
        <x:v>HTML/JSON-LD</x:v>
      </x:c>
      <x:c r="AW1724" s="37" t="str">
        <x:v>https://www.ikea.com/eg/en/p/bestaemma-food-container-with-lid-set-of-3-glass-10495760/</x:v>
      </x:c>
      <x:c r="AX1724" s="37" t="n">
        <x:v>1</x:v>
      </x:c>
      <x:c r="AY1724" s="60" t="n">
        <x:v>46233</x:v>
      </x:c>
      <x:c r="AZ1724" s="60"/>
      <x:c r="BA1724" s="60"/>
      <x:c r="BB1724" s="62" t="str">
        <x:f>IF(BA1724="","",(NOW()-BA1724)*24)</x:f>
      </x:c>
      <x:c r="BC1724" s="37" t="str">
        <x:f>IF(BA1724="","لم يُرصد",IF(BH1724&lt;&gt;TRUE,"غير نشط",IF(BD1724="فشل","فشل حالي",IF(BB1724&lt;=12,"حديث",IF(BB1724&lt;=24,"متأخر","قديم")))))</x:f>
        <x:v>لم يُرصد</x:v>
      </x:c>
      <x:c r="BD1724" s="37" t="str">
        <x:v>بانتظار أول رصد سعر</x:v>
      </x:c>
      <x:c r="BE1724" s="37" t="n">
        <x:v>0</x:v>
      </x:c>
      <x:c r="BF1724" s="37"/>
      <x:c r="BG1724" s="37"/>
      <x:c r="BH1724" s="54" t="b">
        <x:v>1</x:v>
      </x:c>
      <x:c r="BI1724" s="37" t="str">
        <x:v>يحتاج تأكيد رابط المنتج</x:v>
      </x:c>
      <x:c r="BJ1724" s="37" t="str"/>
      <x:c r="BK1724" s="37" t="str">
        <x:v>Product name: BESTÄMMA; type: Food container with lid, set of 3; design: glass; measure: None</x:v>
      </x:c>
      <x:c r="BL1724" s="60" t="n">
        <x:v>46233</x:v>
      </x:c>
      <x:c r="BM1724" s="60" t="n">
        <x:v>46233</x:v>
      </x:c>
    </x:row>
    <x:row r="1725">
      <x:c r="A1725" s="37" t="str">
        <x:v>CASH-DE8ED09050A482</x:v>
      </x:c>
      <x:c r="B1725" s="37" t="str">
        <x:v>VAR-CBCB93DDCC2419|EG-060|STORE</x:v>
      </x:c>
      <x:c r="C1725" s="37" t="str">
        <x:v>VAR-CBCB93DDCC2419</x:v>
      </x:c>
      <x:c r="D1725" s="37" t="str">
        <x:v>MOD-3FE83FDD3788F7</x:v>
      </x:c>
      <x:c r="E1725" s="37" t="str">
        <x:v>IKEA 10497801 Food container | rectangular/stainless steel | 1.0 l | 1L</x:v>
      </x:c>
      <x:c r="F1725" s="37" t="str">
        <x:v>المطبخ والأدوات المنزلية</x:v>
      </x:c>
      <x:c r="G1725" s="37" t="str">
        <x:v>علب حفظ طعام</x:v>
      </x:c>
      <x:c r="H1725" s="37" t="str">
        <x:v>IKEA</x:v>
      </x:c>
      <x:c r="I1725" s="37" t="str">
        <x:v>10497801</x:v>
      </x:c>
      <x:c r="J1725" s="37" t="str">
        <x:v>Food container | rectangular/stainless steel | 1.0 l</x:v>
      </x:c>
      <x:c r="K1725" s="37"/>
      <x:c r="L1725" s="37"/>
      <x:c r="M1725" s="37" t="str">
        <x:v>Stainless Steel</x:v>
      </x:c>
      <x:c r="N1725" s="37" t="str">
        <x:v>10497801</x:v>
      </x:c>
      <x:c r="O1725" s="37"/>
      <x:c r="P1725" s="37" t="str">
        <x:v>EG-060</x:v>
      </x:c>
      <x:c r="Q1725" s="37" t="str">
        <x:v>IKEA Egypt</x:v>
      </x:c>
      <x:c r="R1725" s="37" t="str">
        <x:v>علامة مباشرة/سلسلة</x:v>
      </x:c>
      <x:c r="S1725" s="37" t="str">
        <x:v>A</x:v>
      </x:c>
      <x:c r="T1725" s="37"/>
      <x:c r="U1725" s="37"/>
      <x:c r="V1725" s="37"/>
      <x:c r="W1725" s="37" t="str">
        <x:v>https://www.ikea.com/eg/en/p/ikea-365-food-container-rectangular-stainless-steel-10497801/</x:v>
      </x:c>
      <x:c r="X1725" s="37" t="str">
        <x:v>قائمة منتجات</x:v>
      </x:c>
      <x:c r="Y1725" s="37" t="str">
        <x:v>EGP</x:v>
      </x:c>
      <x:c r="Z1725" s="56"/>
      <x:c r="AA1725" s="56"/>
      <x:c r="AB1725" s="56" t="str">
        <x:f>IF(OR(Z1725="",AA1725=""),"",MAX(0,AA1725-Z1725))</x:f>
      </x:c>
      <x:c r="AC1725" s="58" t="str">
        <x:f>IF(OR(Z1725="",AA1725="",AA1725=0),"",MAX(0,(AA1725-Z1725)/AA1725))</x:f>
      </x:c>
      <x:c r="AD1725" s="56"/>
      <x:c r="AE1725" s="56" t="str">
        <x:f>IF(Z1725="","",Z1725+IF(AD1725="",0,AD1725))</x:f>
      </x:c>
      <x:c r="AF1725" s="37" t="str">
        <x:f>IF(AD1725="","",AD1725=0)</x:f>
      </x:c>
      <x:c r="AG1725" s="37"/>
      <x:c r="AH1725" s="37"/>
      <x:c r="AI1725" s="37"/>
      <x:c r="AJ1725" s="37" t="str">
        <x:v>القاهرة</x:v>
      </x:c>
      <x:c r="AK1725" s="37"/>
      <x:c r="AL1725" s="37"/>
      <x:c r="AM1725" s="37"/>
      <x:c r="AN1725" s="37"/>
      <x:c r="AO1725" s="37"/>
      <x:c r="AP1725" s="37"/>
      <x:c r="AQ1725" s="54" t="b">
        <x:v>1</x:v>
      </x:c>
      <x:c r="AR1725" s="37"/>
      <x:c r="AS1725" s="37" t="str">
        <x:v>قائمة منتج رسمية</x:v>
      </x:c>
      <x:c r="AT1725" s="37" t="str">
        <x:v>متوسطة</x:v>
      </x:c>
      <x:c r="AU1725" s="37" t="str">
        <x:v>official_brand_egypt_product_listing</x:v>
      </x:c>
      <x:c r="AV1725" s="37" t="str">
        <x:v>HTML/JSON-LD</x:v>
      </x:c>
      <x:c r="AW1725" s="37" t="str">
        <x:v>https://www.ikea.com/eg/en/p/ikea-365-food-container-rectangular-stainless-steel-10497801/</x:v>
      </x:c>
      <x:c r="AX1725" s="37" t="n">
        <x:v>1</x:v>
      </x:c>
      <x:c r="AY1725" s="60" t="n">
        <x:v>46233</x:v>
      </x:c>
      <x:c r="AZ1725" s="60"/>
      <x:c r="BA1725" s="60"/>
      <x:c r="BB1725" s="62" t="str">
        <x:f>IF(BA1725="","",(NOW()-BA1725)*24)</x:f>
      </x:c>
      <x:c r="BC1725" s="37" t="str">
        <x:f>IF(BA1725="","لم يُرصد",IF(BH1725&lt;&gt;TRUE,"غير نشط",IF(BD1725="فشل","فشل حالي",IF(BB1725&lt;=12,"حديث",IF(BB1725&lt;=24,"متأخر","قديم")))))</x:f>
        <x:v>لم يُرصد</x:v>
      </x:c>
      <x:c r="BD1725" s="37" t="str">
        <x:v>بانتظار أول رصد سعر</x:v>
      </x:c>
      <x:c r="BE1725" s="37" t="n">
        <x:v>0</x:v>
      </x:c>
      <x:c r="BF1725" s="37"/>
      <x:c r="BG1725" s="37"/>
      <x:c r="BH1725" s="54" t="b">
        <x:v>1</x:v>
      </x:c>
      <x:c r="BI1725" s="37" t="str">
        <x:v>يحتاج تأكيد رابط المنتج</x:v>
      </x:c>
      <x:c r="BJ1725" s="37" t="str"/>
      <x:c r="BK1725" s="37" t="str">
        <x:v>Product name: IKEA 365+; type: Food container; design: rectangular/stainless steel; measure: 1.0 l</x:v>
      </x:c>
      <x:c r="BL1725" s="60" t="n">
        <x:v>46233</x:v>
      </x:c>
      <x:c r="BM1725" s="60" t="n">
        <x:v>46233</x:v>
      </x:c>
    </x:row>
    <x:row r="1726">
      <x:c r="A1726" s="37" t="str">
        <x:v>CASH-D5C135157D49C1</x:v>
      </x:c>
      <x:c r="B1726" s="37" t="str">
        <x:v>VAR-8CF436BFBADC54|EG-060|STORE</x:v>
      </x:c>
      <x:c r="C1726" s="37" t="str">
        <x:v>VAR-8CF436BFBADC54</x:v>
      </x:c>
      <x:c r="D1726" s="37" t="str">
        <x:v>MOD-3A2FC45F3E75F4</x:v>
      </x:c>
      <x:c r="E1726" s="37" t="str">
        <x:v>IKEA 10597099 Food container with lid, set of 17 | green</x:v>
      </x:c>
      <x:c r="F1726" s="37" t="str">
        <x:v>المطبخ والأدوات المنزلية</x:v>
      </x:c>
      <x:c r="G1726" s="37" t="str">
        <x:v>علب حفظ طعام</x:v>
      </x:c>
      <x:c r="H1726" s="37" t="str">
        <x:v>IKEA</x:v>
      </x:c>
      <x:c r="I1726" s="37" t="str">
        <x:v>10597099</x:v>
      </x:c>
      <x:c r="J1726" s="37" t="str">
        <x:v>Food container with lid, set of 17 | green</x:v>
      </x:c>
      <x:c r="K1726" s="37"/>
      <x:c r="L1726" s="37"/>
      <x:c r="M1726" s="37" t="str">
        <x:v>Green</x:v>
      </x:c>
      <x:c r="N1726" s="37" t="str">
        <x:v>10597099</x:v>
      </x:c>
      <x:c r="O1726" s="37"/>
      <x:c r="P1726" s="37" t="str">
        <x:v>EG-060</x:v>
      </x:c>
      <x:c r="Q1726" s="37" t="str">
        <x:v>IKEA Egypt</x:v>
      </x:c>
      <x:c r="R1726" s="37" t="str">
        <x:v>علامة مباشرة/سلسلة</x:v>
      </x:c>
      <x:c r="S1726" s="37" t="str">
        <x:v>A</x:v>
      </x:c>
      <x:c r="T1726" s="37"/>
      <x:c r="U1726" s="37"/>
      <x:c r="V1726" s="37"/>
      <x:c r="W1726" s="37" t="str">
        <x:v>https://www.ikea.com/eg/en/p/pruta-food-container-with-lid-set-of-17-green-10597099/</x:v>
      </x:c>
      <x:c r="X1726" s="37" t="str">
        <x:v>قائمة منتجات</x:v>
      </x:c>
      <x:c r="Y1726" s="37" t="str">
        <x:v>EGP</x:v>
      </x:c>
      <x:c r="Z1726" s="56"/>
      <x:c r="AA1726" s="56"/>
      <x:c r="AB1726" s="56" t="str">
        <x:f>IF(OR(Z1726="",AA1726=""),"",MAX(0,AA1726-Z1726))</x:f>
      </x:c>
      <x:c r="AC1726" s="58" t="str">
        <x:f>IF(OR(Z1726="",AA1726="",AA1726=0),"",MAX(0,(AA1726-Z1726)/AA1726))</x:f>
      </x:c>
      <x:c r="AD1726" s="56"/>
      <x:c r="AE1726" s="56" t="str">
        <x:f>IF(Z1726="","",Z1726+IF(AD1726="",0,AD1726))</x:f>
      </x:c>
      <x:c r="AF1726" s="37" t="str">
        <x:f>IF(AD1726="","",AD1726=0)</x:f>
      </x:c>
      <x:c r="AG1726" s="37"/>
      <x:c r="AH1726" s="37"/>
      <x:c r="AI1726" s="37"/>
      <x:c r="AJ1726" s="37" t="str">
        <x:v>القاهرة</x:v>
      </x:c>
      <x:c r="AK1726" s="37"/>
      <x:c r="AL1726" s="37"/>
      <x:c r="AM1726" s="37"/>
      <x:c r="AN1726" s="37"/>
      <x:c r="AO1726" s="37"/>
      <x:c r="AP1726" s="37"/>
      <x:c r="AQ1726" s="54" t="b">
        <x:v>1</x:v>
      </x:c>
      <x:c r="AR1726" s="37"/>
      <x:c r="AS1726" s="37" t="str">
        <x:v>قائمة منتج رسمية</x:v>
      </x:c>
      <x:c r="AT1726" s="37" t="str">
        <x:v>متوسطة</x:v>
      </x:c>
      <x:c r="AU1726" s="37" t="str">
        <x:v>official_brand_egypt_product_listing</x:v>
      </x:c>
      <x:c r="AV1726" s="37" t="str">
        <x:v>HTML/JSON-LD</x:v>
      </x:c>
      <x:c r="AW1726" s="37" t="str">
        <x:v>https://www.ikea.com/eg/en/p/pruta-food-container-with-lid-set-of-17-green-10597099/</x:v>
      </x:c>
      <x:c r="AX1726" s="37" t="n">
        <x:v>1</x:v>
      </x:c>
      <x:c r="AY1726" s="60" t="n">
        <x:v>46233</x:v>
      </x:c>
      <x:c r="AZ1726" s="60"/>
      <x:c r="BA1726" s="60"/>
      <x:c r="BB1726" s="62" t="str">
        <x:f>IF(BA1726="","",(NOW()-BA1726)*24)</x:f>
      </x:c>
      <x:c r="BC1726" s="37" t="str">
        <x:f>IF(BA1726="","لم يُرصد",IF(BH1726&lt;&gt;TRUE,"غير نشط",IF(BD1726="فشل","فشل حالي",IF(BB1726&lt;=12,"حديث",IF(BB1726&lt;=24,"متأخر","قديم")))))</x:f>
        <x:v>لم يُرصد</x:v>
      </x:c>
      <x:c r="BD1726" s="37" t="str">
        <x:v>بانتظار أول رصد سعر</x:v>
      </x:c>
      <x:c r="BE1726" s="37" t="n">
        <x:v>0</x:v>
      </x:c>
      <x:c r="BF1726" s="37"/>
      <x:c r="BG1726" s="37"/>
      <x:c r="BH1726" s="54" t="b">
        <x:v>1</x:v>
      </x:c>
      <x:c r="BI1726" s="37" t="str">
        <x:v>يحتاج تأكيد رابط المنتج</x:v>
      </x:c>
      <x:c r="BJ1726" s="37" t="str"/>
      <x:c r="BK1726" s="37" t="str">
        <x:v>Product name: PRUTA; type: Food container with lid, set of 17; design: green; measure: None</x:v>
      </x:c>
      <x:c r="BL1726" s="60" t="n">
        <x:v>46233</x:v>
      </x:c>
      <x:c r="BM1726" s="60" t="n">
        <x:v>46233</x:v>
      </x:c>
    </x:row>
    <x:row r="1727">
      <x:c r="A1727" s="37" t="str">
        <x:v>CASH-B4731155B7A911</x:v>
      </x:c>
      <x:c r="B1727" s="37" t="str">
        <x:v>VAR-DED67851A921F4|EG-060|STORE</x:v>
      </x:c>
      <x:c r="C1727" s="37" t="str">
        <x:v>VAR-DED67851A921F4</x:v>
      </x:c>
      <x:c r="D1727" s="37" t="str">
        <x:v>MOD-B2966EA84BAC54</x:v>
      </x:c>
      <x:c r="E1727" s="37" t="str">
        <x:v>IKEA 10597103 Food container with lid | blue | 0.6 l | 0.6L</x:v>
      </x:c>
      <x:c r="F1727" s="37" t="str">
        <x:v>المطبخ والأدوات المنزلية</x:v>
      </x:c>
      <x:c r="G1727" s="37" t="str">
        <x:v>علب حفظ طعام</x:v>
      </x:c>
      <x:c r="H1727" s="37" t="str">
        <x:v>IKEA</x:v>
      </x:c>
      <x:c r="I1727" s="37" t="str">
        <x:v>10597103</x:v>
      </x:c>
      <x:c r="J1727" s="37" t="str">
        <x:v>Food container with lid | blue | 0.6 l</x:v>
      </x:c>
      <x:c r="K1727" s="37"/>
      <x:c r="L1727" s="37"/>
      <x:c r="M1727" s="37" t="str">
        <x:v>Blue</x:v>
      </x:c>
      <x:c r="N1727" s="37" t="str">
        <x:v>10597103</x:v>
      </x:c>
      <x:c r="O1727" s="37"/>
      <x:c r="P1727" s="37" t="str">
        <x:v>EG-060</x:v>
      </x:c>
      <x:c r="Q1727" s="37" t="str">
        <x:v>IKEA Egypt</x:v>
      </x:c>
      <x:c r="R1727" s="37" t="str">
        <x:v>علامة مباشرة/سلسلة</x:v>
      </x:c>
      <x:c r="S1727" s="37" t="str">
        <x:v>A</x:v>
      </x:c>
      <x:c r="T1727" s="37"/>
      <x:c r="U1727" s="37"/>
      <x:c r="V1727" s="37"/>
      <x:c r="W1727" s="37" t="str">
        <x:v>https://www.ikea.com/eg/en/p/pruta-food-container-with-lid-blue-10597103/</x:v>
      </x:c>
      <x:c r="X1727" s="37" t="str">
        <x:v>قائمة منتجات</x:v>
      </x:c>
      <x:c r="Y1727" s="37" t="str">
        <x:v>EGP</x:v>
      </x:c>
      <x:c r="Z1727" s="56"/>
      <x:c r="AA1727" s="56"/>
      <x:c r="AB1727" s="56" t="str">
        <x:f>IF(OR(Z1727="",AA1727=""),"",MAX(0,AA1727-Z1727))</x:f>
      </x:c>
      <x:c r="AC1727" s="58" t="str">
        <x:f>IF(OR(Z1727="",AA1727="",AA1727=0),"",MAX(0,(AA1727-Z1727)/AA1727))</x:f>
      </x:c>
      <x:c r="AD1727" s="56"/>
      <x:c r="AE1727" s="56" t="str">
        <x:f>IF(Z1727="","",Z1727+IF(AD1727="",0,AD1727))</x:f>
      </x:c>
      <x:c r="AF1727" s="37" t="str">
        <x:f>IF(AD1727="","",AD1727=0)</x:f>
      </x:c>
      <x:c r="AG1727" s="37"/>
      <x:c r="AH1727" s="37"/>
      <x:c r="AI1727" s="37"/>
      <x:c r="AJ1727" s="37" t="str">
        <x:v>القاهرة</x:v>
      </x:c>
      <x:c r="AK1727" s="37"/>
      <x:c r="AL1727" s="37"/>
      <x:c r="AM1727" s="37"/>
      <x:c r="AN1727" s="37"/>
      <x:c r="AO1727" s="37"/>
      <x:c r="AP1727" s="37"/>
      <x:c r="AQ1727" s="54" t="b">
        <x:v>1</x:v>
      </x:c>
      <x:c r="AR1727" s="37"/>
      <x:c r="AS1727" s="37" t="str">
        <x:v>قائمة منتج رسمية</x:v>
      </x:c>
      <x:c r="AT1727" s="37" t="str">
        <x:v>متوسطة</x:v>
      </x:c>
      <x:c r="AU1727" s="37" t="str">
        <x:v>official_brand_egypt_product_listing</x:v>
      </x:c>
      <x:c r="AV1727" s="37" t="str">
        <x:v>HTML/JSON-LD</x:v>
      </x:c>
      <x:c r="AW1727" s="37" t="str">
        <x:v>https://www.ikea.com/eg/en/p/pruta-food-container-with-lid-blue-10597103/</x:v>
      </x:c>
      <x:c r="AX1727" s="37" t="n">
        <x:v>1</x:v>
      </x:c>
      <x:c r="AY1727" s="60" t="n">
        <x:v>46233</x:v>
      </x:c>
      <x:c r="AZ1727" s="60"/>
      <x:c r="BA1727" s="60"/>
      <x:c r="BB1727" s="62" t="str">
        <x:f>IF(BA1727="","",(NOW()-BA1727)*24)</x:f>
      </x:c>
      <x:c r="BC1727" s="37" t="str">
        <x:f>IF(BA1727="","لم يُرصد",IF(BH1727&lt;&gt;TRUE,"غير نشط",IF(BD1727="فشل","فشل حالي",IF(BB1727&lt;=12,"حديث",IF(BB1727&lt;=24,"متأخر","قديم")))))</x:f>
        <x:v>لم يُرصد</x:v>
      </x:c>
      <x:c r="BD1727" s="37" t="str">
        <x:v>بانتظار أول رصد سعر</x:v>
      </x:c>
      <x:c r="BE1727" s="37" t="n">
        <x:v>0</x:v>
      </x:c>
      <x:c r="BF1727" s="37"/>
      <x:c r="BG1727" s="37"/>
      <x:c r="BH1727" s="54" t="b">
        <x:v>1</x:v>
      </x:c>
      <x:c r="BI1727" s="37" t="str">
        <x:v>يحتاج تأكيد رابط المنتج</x:v>
      </x:c>
      <x:c r="BJ1727" s="37" t="str"/>
      <x:c r="BK1727" s="37" t="str">
        <x:v>Product name: PRUTA; type: Food container with lid; design: blue; measure: 0.6 l</x:v>
      </x:c>
      <x:c r="BL1727" s="60" t="n">
        <x:v>46233</x:v>
      </x:c>
      <x:c r="BM1727" s="60" t="n">
        <x:v>46233</x:v>
      </x:c>
    </x:row>
    <x:row r="1728">
      <x:c r="A1728" s="37" t="str">
        <x:v>CASH-2E5593023F5D2E</x:v>
      </x:c>
      <x:c r="B1728" s="37" t="str">
        <x:v>VAR-D7B384F00C9833|EG-060|STORE</x:v>
      </x:c>
      <x:c r="C1728" s="37" t="str">
        <x:v>VAR-D7B384F00C9833</x:v>
      </x:c>
      <x:c r="D1728" s="37" t="str">
        <x:v>MOD-95D37A2A7C3944</x:v>
      </x:c>
      <x:c r="E1728" s="37" t="str">
        <x:v>IKEA 29269074 Food container with lid | rectangular glass/plastic | 1.8 l | 1.8L | blue / white</x:v>
      </x:c>
      <x:c r="F1728" s="37" t="str">
        <x:v>المطبخ والأدوات المنزلية</x:v>
      </x:c>
      <x:c r="G1728" s="37" t="str">
        <x:v>علب حفظ طعام</x:v>
      </x:c>
      <x:c r="H1728" s="37" t="str">
        <x:v>IKEA</x:v>
      </x:c>
      <x:c r="I1728" s="37" t="str">
        <x:v>29269074</x:v>
      </x:c>
      <x:c r="J1728" s="37" t="str">
        <x:v>Food container with lid | rectangular glass/plastic | 1.8 l</x:v>
      </x:c>
      <x:c r="K1728" s="37"/>
      <x:c r="L1728" s="37"/>
      <x:c r="M1728" s="37" t="str">
        <x:v>blue / white</x:v>
      </x:c>
      <x:c r="N1728" s="37" t="str">
        <x:v>29269074</x:v>
      </x:c>
      <x:c r="O1728" s="37"/>
      <x:c r="P1728" s="37" t="str">
        <x:v>EG-060</x:v>
      </x:c>
      <x:c r="Q1728" s="37" t="str">
        <x:v>IKEA Egypt</x:v>
      </x:c>
      <x:c r="R1728" s="37" t="str">
        <x:v>علامة مباشرة/سلسلة</x:v>
      </x:c>
      <x:c r="S1728" s="37" t="str">
        <x:v>A</x:v>
      </x:c>
      <x:c r="T1728" s="37"/>
      <x:c r="U1728" s="37"/>
      <x:c r="V1728" s="37"/>
      <x:c r="W1728" s="37" t="str">
        <x:v>https://www.ikea.com/eg/en/p/ikea-365-food-container-with-lid-rectangular-glass-plastic-s29269074/</x:v>
      </x:c>
      <x:c r="X1728" s="37" t="str">
        <x:v>قائمة منتجات</x:v>
      </x:c>
      <x:c r="Y1728" s="37" t="str">
        <x:v>EGP</x:v>
      </x:c>
      <x:c r="Z1728" s="56"/>
      <x:c r="AA1728" s="56"/>
      <x:c r="AB1728" s="56" t="str">
        <x:f>IF(OR(Z1728="",AA1728=""),"",MAX(0,AA1728-Z1728))</x:f>
      </x:c>
      <x:c r="AC1728" s="58" t="str">
        <x:f>IF(OR(Z1728="",AA1728="",AA1728=0),"",MAX(0,(AA1728-Z1728)/AA1728))</x:f>
      </x:c>
      <x:c r="AD1728" s="56"/>
      <x:c r="AE1728" s="56" t="str">
        <x:f>IF(Z1728="","",Z1728+IF(AD1728="",0,AD1728))</x:f>
      </x:c>
      <x:c r="AF1728" s="37" t="str">
        <x:f>IF(AD1728="","",AD1728=0)</x:f>
      </x:c>
      <x:c r="AG1728" s="37"/>
      <x:c r="AH1728" s="37"/>
      <x:c r="AI1728" s="37"/>
      <x:c r="AJ1728" s="37" t="str">
        <x:v>القاهرة</x:v>
      </x:c>
      <x:c r="AK1728" s="37"/>
      <x:c r="AL1728" s="37"/>
      <x:c r="AM1728" s="37"/>
      <x:c r="AN1728" s="37"/>
      <x:c r="AO1728" s="37"/>
      <x:c r="AP1728" s="37"/>
      <x:c r="AQ1728" s="54" t="b">
        <x:v>1</x:v>
      </x:c>
      <x:c r="AR1728" s="37"/>
      <x:c r="AS1728" s="37" t="str">
        <x:v>قائمة منتج رسمية</x:v>
      </x:c>
      <x:c r="AT1728" s="37" t="str">
        <x:v>متوسطة</x:v>
      </x:c>
      <x:c r="AU1728" s="37" t="str">
        <x:v>official_brand_egypt_product_listing</x:v>
      </x:c>
      <x:c r="AV1728" s="37" t="str">
        <x:v>HTML/JSON-LD</x:v>
      </x:c>
      <x:c r="AW1728" s="37" t="str">
        <x:v>https://www.ikea.com/eg/en/p/ikea-365-food-container-with-lid-rectangular-glass-plastic-s29269074/</x:v>
      </x:c>
      <x:c r="AX1728" s="37" t="n">
        <x:v>1</x:v>
      </x:c>
      <x:c r="AY1728" s="60" t="n">
        <x:v>46233</x:v>
      </x:c>
      <x:c r="AZ1728" s="60"/>
      <x:c r="BA1728" s="60"/>
      <x:c r="BB1728" s="62" t="str">
        <x:f>IF(BA1728="","",(NOW()-BA1728)*24)</x:f>
      </x:c>
      <x:c r="BC1728" s="37" t="str">
        <x:f>IF(BA1728="","لم يُرصد",IF(BH1728&lt;&gt;TRUE,"غير نشط",IF(BD1728="فشل","فشل حالي",IF(BB1728&lt;=12,"حديث",IF(BB1728&lt;=24,"متأخر","قديم")))))</x:f>
        <x:v>لم يُرصد</x:v>
      </x:c>
      <x:c r="BD1728" s="37" t="str">
        <x:v>بانتظار أول رصد سعر</x:v>
      </x:c>
      <x:c r="BE1728" s="37" t="n">
        <x:v>0</x:v>
      </x:c>
      <x:c r="BF1728" s="37"/>
      <x:c r="BG1728" s="37"/>
      <x:c r="BH1728" s="54" t="b">
        <x:v>1</x:v>
      </x:c>
      <x:c r="BI1728" s="37" t="str">
        <x:v>يحتاج تأكيد رابط المنتج</x:v>
      </x:c>
      <x:c r="BJ1728" s="37" t="str"/>
      <x:c r="BK1728" s="37" t="str">
        <x:v>Product name: IKEA 365+; type: Food container with lid; design: rectangular glass/plastic; measure: 1.8 l</x:v>
      </x:c>
      <x:c r="BL1728" s="60" t="n">
        <x:v>46233</x:v>
      </x:c>
      <x:c r="BM1728" s="60" t="n">
        <x:v>46233</x:v>
      </x:c>
    </x:row>
    <x:row r="1729">
      <x:c r="A1729" s="37" t="str">
        <x:v>CASH-E574702211FB3F</x:v>
      </x:c>
      <x:c r="B1729" s="37" t="str">
        <x:v>VAR-F4C06DE344F2CA|EG-060|STORE</x:v>
      </x:c>
      <x:c r="C1729" s="37" t="str">
        <x:v>VAR-F4C06DE344F2CA</x:v>
      </x:c>
      <x:c r="D1729" s="37" t="str">
        <x:v>MOD-326D8659FF2981</x:v>
      </x:c>
      <x:c r="E1729" s="37" t="str">
        <x:v>IKEA 39269120 Food container with lid | square glass/plastic | 600 ml | 600mL | blue / white</x:v>
      </x:c>
      <x:c r="F1729" s="37" t="str">
        <x:v>المطبخ والأدوات المنزلية</x:v>
      </x:c>
      <x:c r="G1729" s="37" t="str">
        <x:v>علب حفظ طعام</x:v>
      </x:c>
      <x:c r="H1729" s="37" t="str">
        <x:v>IKEA</x:v>
      </x:c>
      <x:c r="I1729" s="37" t="str">
        <x:v>39269120</x:v>
      </x:c>
      <x:c r="J1729" s="37" t="str">
        <x:v>Food container with lid | square glass/plastic | 600 ml</x:v>
      </x:c>
      <x:c r="K1729" s="37"/>
      <x:c r="L1729" s="37"/>
      <x:c r="M1729" s="37" t="str">
        <x:v>blue / white</x:v>
      </x:c>
      <x:c r="N1729" s="37" t="str">
        <x:v>39269120</x:v>
      </x:c>
      <x:c r="O1729" s="37"/>
      <x:c r="P1729" s="37" t="str">
        <x:v>EG-060</x:v>
      </x:c>
      <x:c r="Q1729" s="37" t="str">
        <x:v>IKEA Egypt</x:v>
      </x:c>
      <x:c r="R1729" s="37" t="str">
        <x:v>علامة مباشرة/سلسلة</x:v>
      </x:c>
      <x:c r="S1729" s="37" t="str">
        <x:v>A</x:v>
      </x:c>
      <x:c r="T1729" s="37"/>
      <x:c r="U1729" s="37"/>
      <x:c r="V1729" s="37"/>
      <x:c r="W1729" s="37" t="str">
        <x:v>https://www.ikea.com/eg/en/p/ikea-365-food-container-with-lid-square-glass-plastic-s39269120/</x:v>
      </x:c>
      <x:c r="X1729" s="37" t="str">
        <x:v>قائمة منتجات</x:v>
      </x:c>
      <x:c r="Y1729" s="37" t="str">
        <x:v>EGP</x:v>
      </x:c>
      <x:c r="Z1729" s="56"/>
      <x:c r="AA1729" s="56"/>
      <x:c r="AB1729" s="56" t="str">
        <x:f>IF(OR(Z1729="",AA1729=""),"",MAX(0,AA1729-Z1729))</x:f>
      </x:c>
      <x:c r="AC1729" s="58" t="str">
        <x:f>IF(OR(Z1729="",AA1729="",AA1729=0),"",MAX(0,(AA1729-Z1729)/AA1729))</x:f>
      </x:c>
      <x:c r="AD1729" s="56"/>
      <x:c r="AE1729" s="56" t="str">
        <x:f>IF(Z1729="","",Z1729+IF(AD1729="",0,AD1729))</x:f>
      </x:c>
      <x:c r="AF1729" s="37" t="str">
        <x:f>IF(AD1729="","",AD1729=0)</x:f>
      </x:c>
      <x:c r="AG1729" s="37"/>
      <x:c r="AH1729" s="37"/>
      <x:c r="AI1729" s="37"/>
      <x:c r="AJ1729" s="37" t="str">
        <x:v>القاهرة</x:v>
      </x:c>
      <x:c r="AK1729" s="37"/>
      <x:c r="AL1729" s="37"/>
      <x:c r="AM1729" s="37"/>
      <x:c r="AN1729" s="37"/>
      <x:c r="AO1729" s="37"/>
      <x:c r="AP1729" s="37"/>
      <x:c r="AQ1729" s="54" t="b">
        <x:v>1</x:v>
      </x:c>
      <x:c r="AR1729" s="37"/>
      <x:c r="AS1729" s="37" t="str">
        <x:v>قائمة منتج رسمية</x:v>
      </x:c>
      <x:c r="AT1729" s="37" t="str">
        <x:v>متوسطة</x:v>
      </x:c>
      <x:c r="AU1729" s="37" t="str">
        <x:v>official_brand_egypt_product_listing</x:v>
      </x:c>
      <x:c r="AV1729" s="37" t="str">
        <x:v>HTML/JSON-LD</x:v>
      </x:c>
      <x:c r="AW1729" s="37" t="str">
        <x:v>https://www.ikea.com/eg/en/p/ikea-365-food-container-with-lid-square-glass-plastic-s39269120/</x:v>
      </x:c>
      <x:c r="AX1729" s="37" t="n">
        <x:v>1</x:v>
      </x:c>
      <x:c r="AY1729" s="60" t="n">
        <x:v>46233</x:v>
      </x:c>
      <x:c r="AZ1729" s="60"/>
      <x:c r="BA1729" s="60"/>
      <x:c r="BB1729" s="62" t="str">
        <x:f>IF(BA1729="","",(NOW()-BA1729)*24)</x:f>
      </x:c>
      <x:c r="BC1729" s="37" t="str">
        <x:f>IF(BA1729="","لم يُرصد",IF(BH1729&lt;&gt;TRUE,"غير نشط",IF(BD1729="فشل","فشل حالي",IF(BB1729&lt;=12,"حديث",IF(BB1729&lt;=24,"متأخر","قديم")))))</x:f>
        <x:v>لم يُرصد</x:v>
      </x:c>
      <x:c r="BD1729" s="37" t="str">
        <x:v>بانتظار أول رصد سعر</x:v>
      </x:c>
      <x:c r="BE1729" s="37" t="n">
        <x:v>0</x:v>
      </x:c>
      <x:c r="BF1729" s="37"/>
      <x:c r="BG1729" s="37"/>
      <x:c r="BH1729" s="54" t="b">
        <x:v>1</x:v>
      </x:c>
      <x:c r="BI1729" s="37" t="str">
        <x:v>يحتاج تأكيد رابط المنتج</x:v>
      </x:c>
      <x:c r="BJ1729" s="37" t="str"/>
      <x:c r="BK1729" s="37" t="str">
        <x:v>Product name: IKEA 365+; type: Food container with lid; design: square glass/plastic; measure: 600 ml</x:v>
      </x:c>
      <x:c r="BL1729" s="60" t="n">
        <x:v>46233</x:v>
      </x:c>
      <x:c r="BM1729" s="60" t="n">
        <x:v>46233</x:v>
      </x:c>
    </x:row>
    <x:row r="1730">
      <x:c r="A1730" s="37" t="str">
        <x:v>CASH-E044137F7C2F6B</x:v>
      </x:c>
      <x:c r="B1730" s="37" t="str">
        <x:v>VAR-7002ABE4DB1260|EG-060|STORE</x:v>
      </x:c>
      <x:c r="C1730" s="37" t="str">
        <x:v>VAR-7002ABE4DB1260</x:v>
      </x:c>
      <x:c r="D1730" s="37" t="str">
        <x:v>MOD-FABDBBEB27A52F</x:v>
      </x:c>
      <x:c r="E1730" s="37" t="str">
        <x:v>IKEA 40526449 Food container with lid, set of 4 | plastic | blue / white</x:v>
      </x:c>
      <x:c r="F1730" s="37" t="str">
        <x:v>المطبخ والأدوات المنزلية</x:v>
      </x:c>
      <x:c r="G1730" s="37" t="str">
        <x:v>علب حفظ طعام</x:v>
      </x:c>
      <x:c r="H1730" s="37" t="str">
        <x:v>IKEA</x:v>
      </x:c>
      <x:c r="I1730" s="37" t="str">
        <x:v>40526449</x:v>
      </x:c>
      <x:c r="J1730" s="37" t="str">
        <x:v>Food container with lid, set of 4 | plastic</x:v>
      </x:c>
      <x:c r="K1730" s="37"/>
      <x:c r="L1730" s="37"/>
      <x:c r="M1730" s="37" t="str">
        <x:v>blue / white</x:v>
      </x:c>
      <x:c r="N1730" s="37" t="str">
        <x:v>40526449</x:v>
      </x:c>
      <x:c r="O1730" s="37"/>
      <x:c r="P1730" s="37" t="str">
        <x:v>EG-060</x:v>
      </x:c>
      <x:c r="Q1730" s="37" t="str">
        <x:v>IKEA Egypt</x:v>
      </x:c>
      <x:c r="R1730" s="37" t="str">
        <x:v>علامة مباشرة/سلسلة</x:v>
      </x:c>
      <x:c r="S1730" s="37" t="str">
        <x:v>A</x:v>
      </x:c>
      <x:c r="T1730" s="37"/>
      <x:c r="U1730" s="37"/>
      <x:c r="V1730" s="37"/>
      <x:c r="W1730" s="37" t="str">
        <x:v>https://www.ikea.com/eg/en/p/ikea-365-food-container-with-lid-set-of-4-plastic-40526449/</x:v>
      </x:c>
      <x:c r="X1730" s="37" t="str">
        <x:v>قائمة منتجات</x:v>
      </x:c>
      <x:c r="Y1730" s="37" t="str">
        <x:v>EGP</x:v>
      </x:c>
      <x:c r="Z1730" s="56"/>
      <x:c r="AA1730" s="56"/>
      <x:c r="AB1730" s="56" t="str">
        <x:f>IF(OR(Z1730="",AA1730=""),"",MAX(0,AA1730-Z1730))</x:f>
      </x:c>
      <x:c r="AC1730" s="58" t="str">
        <x:f>IF(OR(Z1730="",AA1730="",AA1730=0),"",MAX(0,(AA1730-Z1730)/AA1730))</x:f>
      </x:c>
      <x:c r="AD1730" s="56"/>
      <x:c r="AE1730" s="56" t="str">
        <x:f>IF(Z1730="","",Z1730+IF(AD1730="",0,AD1730))</x:f>
      </x:c>
      <x:c r="AF1730" s="37" t="str">
        <x:f>IF(AD1730="","",AD1730=0)</x:f>
      </x:c>
      <x:c r="AG1730" s="37"/>
      <x:c r="AH1730" s="37"/>
      <x:c r="AI1730" s="37"/>
      <x:c r="AJ1730" s="37" t="str">
        <x:v>القاهرة</x:v>
      </x:c>
      <x:c r="AK1730" s="37"/>
      <x:c r="AL1730" s="37"/>
      <x:c r="AM1730" s="37"/>
      <x:c r="AN1730" s="37"/>
      <x:c r="AO1730" s="37"/>
      <x:c r="AP1730" s="37"/>
      <x:c r="AQ1730" s="54" t="b">
        <x:v>1</x:v>
      </x:c>
      <x:c r="AR1730" s="37"/>
      <x:c r="AS1730" s="37" t="str">
        <x:v>قائمة منتج رسمية</x:v>
      </x:c>
      <x:c r="AT1730" s="37" t="str">
        <x:v>متوسطة</x:v>
      </x:c>
      <x:c r="AU1730" s="37" t="str">
        <x:v>official_brand_egypt_product_listing</x:v>
      </x:c>
      <x:c r="AV1730" s="37" t="str">
        <x:v>HTML/JSON-LD</x:v>
      </x:c>
      <x:c r="AW1730" s="37" t="str">
        <x:v>https://www.ikea.com/eg/en/p/ikea-365-food-container-with-lid-set-of-4-plastic-40526449/</x:v>
      </x:c>
      <x:c r="AX1730" s="37" t="n">
        <x:v>1</x:v>
      </x:c>
      <x:c r="AY1730" s="60" t="n">
        <x:v>46233</x:v>
      </x:c>
      <x:c r="AZ1730" s="60"/>
      <x:c r="BA1730" s="60"/>
      <x:c r="BB1730" s="62" t="str">
        <x:f>IF(BA1730="","",(NOW()-BA1730)*24)</x:f>
      </x:c>
      <x:c r="BC1730" s="37" t="str">
        <x:f>IF(BA1730="","لم يُرصد",IF(BH1730&lt;&gt;TRUE,"غير نشط",IF(BD1730="فشل","فشل حالي",IF(BB1730&lt;=12,"حديث",IF(BB1730&lt;=24,"متأخر","قديم")))))</x:f>
        <x:v>لم يُرصد</x:v>
      </x:c>
      <x:c r="BD1730" s="37" t="str">
        <x:v>بانتظار أول رصد سعر</x:v>
      </x:c>
      <x:c r="BE1730" s="37" t="n">
        <x:v>0</x:v>
      </x:c>
      <x:c r="BF1730" s="37"/>
      <x:c r="BG1730" s="37"/>
      <x:c r="BH1730" s="54" t="b">
        <x:v>1</x:v>
      </x:c>
      <x:c r="BI1730" s="37" t="str">
        <x:v>يحتاج تأكيد رابط المنتج</x:v>
      </x:c>
      <x:c r="BJ1730" s="37" t="str"/>
      <x:c r="BK1730" s="37" t="str">
        <x:v>Product name: IKEA 365+; type: Food container with lid, set of 4; design: plastic; measure: None</x:v>
      </x:c>
      <x:c r="BL1730" s="60" t="n">
        <x:v>46233</x:v>
      </x:c>
      <x:c r="BM1730" s="60" t="n">
        <x:v>46233</x:v>
      </x:c>
    </x:row>
    <x:row r="1731">
      <x:c r="A1731" s="37" t="str">
        <x:v>CASH-E490BDEB519B83</x:v>
      </x:c>
      <x:c r="B1731" s="37" t="str">
        <x:v>VAR-D675A439E00AFB|EG-060|STORE</x:v>
      </x:c>
      <x:c r="C1731" s="37" t="str">
        <x:v>VAR-D675A439E00AFB</x:v>
      </x:c>
      <x:c r="D1731" s="37" t="str">
        <x:v>MOD-BA104EE2AE6356</x:v>
      </x:c>
      <x:c r="E1731" s="37" t="str">
        <x:v>IKEA 49269068 Food container with lid | rectangular glass/bamboo | 1.8 l | 1.8L | beige / white</x:v>
      </x:c>
      <x:c r="F1731" s="37" t="str">
        <x:v>المطبخ والأدوات المنزلية</x:v>
      </x:c>
      <x:c r="G1731" s="37" t="str">
        <x:v>علب حفظ طعام</x:v>
      </x:c>
      <x:c r="H1731" s="37" t="str">
        <x:v>IKEA</x:v>
      </x:c>
      <x:c r="I1731" s="37" t="str">
        <x:v>49269068</x:v>
      </x:c>
      <x:c r="J1731" s="37" t="str">
        <x:v>Food container with lid | rectangular glass/bamboo | 1.8 l</x:v>
      </x:c>
      <x:c r="K1731" s="37"/>
      <x:c r="L1731" s="37"/>
      <x:c r="M1731" s="37" t="str">
        <x:v>beige / white</x:v>
      </x:c>
      <x:c r="N1731" s="37" t="str">
        <x:v>49269068</x:v>
      </x:c>
      <x:c r="O1731" s="37"/>
      <x:c r="P1731" s="37" t="str">
        <x:v>EG-060</x:v>
      </x:c>
      <x:c r="Q1731" s="37" t="str">
        <x:v>IKEA Egypt</x:v>
      </x:c>
      <x:c r="R1731" s="37" t="str">
        <x:v>علامة مباشرة/سلسلة</x:v>
      </x:c>
      <x:c r="S1731" s="37" t="str">
        <x:v>A</x:v>
      </x:c>
      <x:c r="T1731" s="37"/>
      <x:c r="U1731" s="37"/>
      <x:c r="V1731" s="37"/>
      <x:c r="W1731" s="37" t="str">
        <x:v>https://www.ikea.com/eg/en/p/ikea-365-food-container-with-lid-rectangular-glass-bamboo-s49269068/</x:v>
      </x:c>
      <x:c r="X1731" s="37" t="str">
        <x:v>قائمة منتجات</x:v>
      </x:c>
      <x:c r="Y1731" s="37" t="str">
        <x:v>EGP</x:v>
      </x:c>
      <x:c r="Z1731" s="56"/>
      <x:c r="AA1731" s="56"/>
      <x:c r="AB1731" s="56" t="str">
        <x:f>IF(OR(Z1731="",AA1731=""),"",MAX(0,AA1731-Z1731))</x:f>
      </x:c>
      <x:c r="AC1731" s="58" t="str">
        <x:f>IF(OR(Z1731="",AA1731="",AA1731=0),"",MAX(0,(AA1731-Z1731)/AA1731))</x:f>
      </x:c>
      <x:c r="AD1731" s="56"/>
      <x:c r="AE1731" s="56" t="str">
        <x:f>IF(Z1731="","",Z1731+IF(AD1731="",0,AD1731))</x:f>
      </x:c>
      <x:c r="AF1731" s="37" t="str">
        <x:f>IF(AD1731="","",AD1731=0)</x:f>
      </x:c>
      <x:c r="AG1731" s="37"/>
      <x:c r="AH1731" s="37"/>
      <x:c r="AI1731" s="37"/>
      <x:c r="AJ1731" s="37" t="str">
        <x:v>القاهرة</x:v>
      </x:c>
      <x:c r="AK1731" s="37"/>
      <x:c r="AL1731" s="37"/>
      <x:c r="AM1731" s="37"/>
      <x:c r="AN1731" s="37"/>
      <x:c r="AO1731" s="37"/>
      <x:c r="AP1731" s="37"/>
      <x:c r="AQ1731" s="54" t="b">
        <x:v>1</x:v>
      </x:c>
      <x:c r="AR1731" s="37"/>
      <x:c r="AS1731" s="37" t="str">
        <x:v>قائمة منتج رسمية</x:v>
      </x:c>
      <x:c r="AT1731" s="37" t="str">
        <x:v>متوسطة</x:v>
      </x:c>
      <x:c r="AU1731" s="37" t="str">
        <x:v>official_brand_egypt_product_listing</x:v>
      </x:c>
      <x:c r="AV1731" s="37" t="str">
        <x:v>HTML/JSON-LD</x:v>
      </x:c>
      <x:c r="AW1731" s="37" t="str">
        <x:v>https://www.ikea.com/eg/en/p/ikea-365-food-container-with-lid-rectangular-glass-bamboo-s49269068/</x:v>
      </x:c>
      <x:c r="AX1731" s="37" t="n">
        <x:v>1</x:v>
      </x:c>
      <x:c r="AY1731" s="60" t="n">
        <x:v>46233</x:v>
      </x:c>
      <x:c r="AZ1731" s="60"/>
      <x:c r="BA1731" s="60"/>
      <x:c r="BB1731" s="62" t="str">
        <x:f>IF(BA1731="","",(NOW()-BA1731)*24)</x:f>
      </x:c>
      <x:c r="BC1731" s="37" t="str">
        <x:f>IF(BA1731="","لم يُرصد",IF(BH1731&lt;&gt;TRUE,"غير نشط",IF(BD1731="فشل","فشل حالي",IF(BB1731&lt;=12,"حديث",IF(BB1731&lt;=24,"متأخر","قديم")))))</x:f>
        <x:v>لم يُرصد</x:v>
      </x:c>
      <x:c r="BD1731" s="37" t="str">
        <x:v>بانتظار أول رصد سعر</x:v>
      </x:c>
      <x:c r="BE1731" s="37" t="n">
        <x:v>0</x:v>
      </x:c>
      <x:c r="BF1731" s="37"/>
      <x:c r="BG1731" s="37"/>
      <x:c r="BH1731" s="54" t="b">
        <x:v>1</x:v>
      </x:c>
      <x:c r="BI1731" s="37" t="str">
        <x:v>يحتاج تأكيد رابط المنتج</x:v>
      </x:c>
      <x:c r="BJ1731" s="37" t="str"/>
      <x:c r="BK1731" s="37" t="str">
        <x:v>Product name: IKEA 365+; type: Food container with lid; design: rectangular glass/bamboo; measure: 1.8 l</x:v>
      </x:c>
      <x:c r="BL1731" s="60" t="n">
        <x:v>46233</x:v>
      </x:c>
      <x:c r="BM1731" s="60" t="n">
        <x:v>46233</x:v>
      </x:c>
    </x:row>
    <x:row r="1732">
      <x:c r="A1732" s="37" t="str">
        <x:v>CASH-8DC067309A8F64</x:v>
      </x:c>
      <x:c r="B1732" s="37" t="str">
        <x:v>VAR-7AC24364849212|EG-060|STORE</x:v>
      </x:c>
      <x:c r="C1732" s="37" t="str">
        <x:v>VAR-7AC24364849212</x:v>
      </x:c>
      <x:c r="D1732" s="37" t="str">
        <x:v>MOD-08EEE4051F1FBA</x:v>
      </x:c>
      <x:c r="E1732" s="37" t="str">
        <x:v>IKEA 50507959 Food container with lid | round/plastic | 750 ml | 750mL | blue / white</x:v>
      </x:c>
      <x:c r="F1732" s="37" t="str">
        <x:v>المطبخ والأدوات المنزلية</x:v>
      </x:c>
      <x:c r="G1732" s="37" t="str">
        <x:v>علب حفظ طعام</x:v>
      </x:c>
      <x:c r="H1732" s="37" t="str">
        <x:v>IKEA</x:v>
      </x:c>
      <x:c r="I1732" s="37" t="str">
        <x:v>50507959</x:v>
      </x:c>
      <x:c r="J1732" s="37" t="str">
        <x:v>Food container with lid | round/plastic | 750 ml</x:v>
      </x:c>
      <x:c r="K1732" s="37"/>
      <x:c r="L1732" s="37"/>
      <x:c r="M1732" s="37" t="str">
        <x:v>blue / white</x:v>
      </x:c>
      <x:c r="N1732" s="37" t="str">
        <x:v>50507959</x:v>
      </x:c>
      <x:c r="O1732" s="37"/>
      <x:c r="P1732" s="37" t="str">
        <x:v>EG-060</x:v>
      </x:c>
      <x:c r="Q1732" s="37" t="str">
        <x:v>IKEA Egypt</x:v>
      </x:c>
      <x:c r="R1732" s="37" t="str">
        <x:v>علامة مباشرة/سلسلة</x:v>
      </x:c>
      <x:c r="S1732" s="37" t="str">
        <x:v>A</x:v>
      </x:c>
      <x:c r="T1732" s="37"/>
      <x:c r="U1732" s="37"/>
      <x:c r="V1732" s="37"/>
      <x:c r="W1732" s="37" t="str">
        <x:v>https://www.ikea.com/eg/en/p/ikea-365-food-container-with-lid-round-plastic-50507959/</x:v>
      </x:c>
      <x:c r="X1732" s="37" t="str">
        <x:v>قائمة منتجات</x:v>
      </x:c>
      <x:c r="Y1732" s="37" t="str">
        <x:v>EGP</x:v>
      </x:c>
      <x:c r="Z1732" s="56"/>
      <x:c r="AA1732" s="56"/>
      <x:c r="AB1732" s="56" t="str">
        <x:f>IF(OR(Z1732="",AA1732=""),"",MAX(0,AA1732-Z1732))</x:f>
      </x:c>
      <x:c r="AC1732" s="58" t="str">
        <x:f>IF(OR(Z1732="",AA1732="",AA1732=0),"",MAX(0,(AA1732-Z1732)/AA1732))</x:f>
      </x:c>
      <x:c r="AD1732" s="56"/>
      <x:c r="AE1732" s="56" t="str">
        <x:f>IF(Z1732="","",Z1732+IF(AD1732="",0,AD1732))</x:f>
      </x:c>
      <x:c r="AF1732" s="37" t="str">
        <x:f>IF(AD1732="","",AD1732=0)</x:f>
      </x:c>
      <x:c r="AG1732" s="37"/>
      <x:c r="AH1732" s="37"/>
      <x:c r="AI1732" s="37"/>
      <x:c r="AJ1732" s="37" t="str">
        <x:v>القاهرة</x:v>
      </x:c>
      <x:c r="AK1732" s="37"/>
      <x:c r="AL1732" s="37"/>
      <x:c r="AM1732" s="37"/>
      <x:c r="AN1732" s="37"/>
      <x:c r="AO1732" s="37"/>
      <x:c r="AP1732" s="37"/>
      <x:c r="AQ1732" s="54" t="b">
        <x:v>1</x:v>
      </x:c>
      <x:c r="AR1732" s="37"/>
      <x:c r="AS1732" s="37" t="str">
        <x:v>قائمة منتج رسمية</x:v>
      </x:c>
      <x:c r="AT1732" s="37" t="str">
        <x:v>متوسطة</x:v>
      </x:c>
      <x:c r="AU1732" s="37" t="str">
        <x:v>official_brand_egypt_product_listing</x:v>
      </x:c>
      <x:c r="AV1732" s="37" t="str">
        <x:v>HTML/JSON-LD</x:v>
      </x:c>
      <x:c r="AW1732" s="37" t="str">
        <x:v>https://www.ikea.com/eg/en/p/ikea-365-food-container-with-lid-round-plastic-50507959/</x:v>
      </x:c>
      <x:c r="AX1732" s="37" t="n">
        <x:v>1</x:v>
      </x:c>
      <x:c r="AY1732" s="60" t="n">
        <x:v>46233</x:v>
      </x:c>
      <x:c r="AZ1732" s="60"/>
      <x:c r="BA1732" s="60"/>
      <x:c r="BB1732" s="62" t="str">
        <x:f>IF(BA1732="","",(NOW()-BA1732)*24)</x:f>
      </x:c>
      <x:c r="BC1732" s="37" t="str">
        <x:f>IF(BA1732="","لم يُرصد",IF(BH1732&lt;&gt;TRUE,"غير نشط",IF(BD1732="فشل","فشل حالي",IF(BB1732&lt;=12,"حديث",IF(BB1732&lt;=24,"متأخر","قديم")))))</x:f>
        <x:v>لم يُرصد</x:v>
      </x:c>
      <x:c r="BD1732" s="37" t="str">
        <x:v>بانتظار أول رصد سعر</x:v>
      </x:c>
      <x:c r="BE1732" s="37" t="n">
        <x:v>0</x:v>
      </x:c>
      <x:c r="BF1732" s="37"/>
      <x:c r="BG1732" s="37"/>
      <x:c r="BH1732" s="54" t="b">
        <x:v>1</x:v>
      </x:c>
      <x:c r="BI1732" s="37" t="str">
        <x:v>يحتاج تأكيد رابط المنتج</x:v>
      </x:c>
      <x:c r="BJ1732" s="37" t="str"/>
      <x:c r="BK1732" s="37" t="str">
        <x:v>Product name: IKEA 365+; type: Food container with lid; design: round/plastic; measure: 750 ml</x:v>
      </x:c>
      <x:c r="BL1732" s="60" t="n">
        <x:v>46233</x:v>
      </x:c>
      <x:c r="BM1732" s="60" t="n">
        <x:v>46233</x:v>
      </x:c>
    </x:row>
    <x:row r="1733">
      <x:c r="A1733" s="37" t="str">
        <x:v>CASH-0A7D0B8AAD6B11</x:v>
      </x:c>
      <x:c r="B1733" s="37" t="str">
        <x:v>VAR-7E865C3708245E|EG-060|STORE</x:v>
      </x:c>
      <x:c r="C1733" s="37" t="str">
        <x:v>VAR-7E865C3708245E</x:v>
      </x:c>
      <x:c r="D1733" s="37" t="str">
        <x:v>MOD-3728152255AD03</x:v>
      </x:c>
      <x:c r="E1733" s="37" t="str">
        <x:v>IKEA 50597101 Food container with lid | lilac | 70 ml | 70mL</x:v>
      </x:c>
      <x:c r="F1733" s="37" t="str">
        <x:v>المطبخ والأدوات المنزلية</x:v>
      </x:c>
      <x:c r="G1733" s="37" t="str">
        <x:v>علب حفظ طعام</x:v>
      </x:c>
      <x:c r="H1733" s="37" t="str">
        <x:v>IKEA</x:v>
      </x:c>
      <x:c r="I1733" s="37" t="str">
        <x:v>50597101</x:v>
      </x:c>
      <x:c r="J1733" s="37" t="str">
        <x:v>Food container with lid | lilac | 70 ml</x:v>
      </x:c>
      <x:c r="K1733" s="37"/>
      <x:c r="L1733" s="37"/>
      <x:c r="M1733" s="37" t="str">
        <x:v>lilac</x:v>
      </x:c>
      <x:c r="N1733" s="37" t="str">
        <x:v>50597101</x:v>
      </x:c>
      <x:c r="O1733" s="37"/>
      <x:c r="P1733" s="37" t="str">
        <x:v>EG-060</x:v>
      </x:c>
      <x:c r="Q1733" s="37" t="str">
        <x:v>IKEA Egypt</x:v>
      </x:c>
      <x:c r="R1733" s="37" t="str">
        <x:v>علامة مباشرة/سلسلة</x:v>
      </x:c>
      <x:c r="S1733" s="37" t="str">
        <x:v>A</x:v>
      </x:c>
      <x:c r="T1733" s="37"/>
      <x:c r="U1733" s="37"/>
      <x:c r="V1733" s="37"/>
      <x:c r="W1733" s="37" t="str">
        <x:v>https://www.ikea.com/eg/en/p/pruta-food-container-with-lid-lilac-50597101/</x:v>
      </x:c>
      <x:c r="X1733" s="37" t="str">
        <x:v>قائمة منتجات</x:v>
      </x:c>
      <x:c r="Y1733" s="37" t="str">
        <x:v>EGP</x:v>
      </x:c>
      <x:c r="Z1733" s="56"/>
      <x:c r="AA1733" s="56"/>
      <x:c r="AB1733" s="56" t="str">
        <x:f>IF(OR(Z1733="",AA1733=""),"",MAX(0,AA1733-Z1733))</x:f>
      </x:c>
      <x:c r="AC1733" s="58" t="str">
        <x:f>IF(OR(Z1733="",AA1733="",AA1733=0),"",MAX(0,(AA1733-Z1733)/AA1733))</x:f>
      </x:c>
      <x:c r="AD1733" s="56"/>
      <x:c r="AE1733" s="56" t="str">
        <x:f>IF(Z1733="","",Z1733+IF(AD1733="",0,AD1733))</x:f>
      </x:c>
      <x:c r="AF1733" s="37" t="str">
        <x:f>IF(AD1733="","",AD1733=0)</x:f>
      </x:c>
      <x:c r="AG1733" s="37"/>
      <x:c r="AH1733" s="37"/>
      <x:c r="AI1733" s="37"/>
      <x:c r="AJ1733" s="37" t="str">
        <x:v>القاهرة</x:v>
      </x:c>
      <x:c r="AK1733" s="37"/>
      <x:c r="AL1733" s="37"/>
      <x:c r="AM1733" s="37"/>
      <x:c r="AN1733" s="37"/>
      <x:c r="AO1733" s="37"/>
      <x:c r="AP1733" s="37"/>
      <x:c r="AQ1733" s="54" t="b">
        <x:v>1</x:v>
      </x:c>
      <x:c r="AR1733" s="37"/>
      <x:c r="AS1733" s="37" t="str">
        <x:v>قائمة منتج رسمية</x:v>
      </x:c>
      <x:c r="AT1733" s="37" t="str">
        <x:v>متوسطة</x:v>
      </x:c>
      <x:c r="AU1733" s="37" t="str">
        <x:v>official_brand_egypt_product_listing</x:v>
      </x:c>
      <x:c r="AV1733" s="37" t="str">
        <x:v>HTML/JSON-LD</x:v>
      </x:c>
      <x:c r="AW1733" s="37" t="str">
        <x:v>https://www.ikea.com/eg/en/p/pruta-food-container-with-lid-lilac-50597101/</x:v>
      </x:c>
      <x:c r="AX1733" s="37" t="n">
        <x:v>1</x:v>
      </x:c>
      <x:c r="AY1733" s="60" t="n">
        <x:v>46233</x:v>
      </x:c>
      <x:c r="AZ1733" s="60"/>
      <x:c r="BA1733" s="60"/>
      <x:c r="BB1733" s="62" t="str">
        <x:f>IF(BA1733="","",(NOW()-BA1733)*24)</x:f>
      </x:c>
      <x:c r="BC1733" s="37" t="str">
        <x:f>IF(BA1733="","لم يُرصد",IF(BH1733&lt;&gt;TRUE,"غير نشط",IF(BD1733="فشل","فشل حالي",IF(BB1733&lt;=12,"حديث",IF(BB1733&lt;=24,"متأخر","قديم")))))</x:f>
        <x:v>لم يُرصد</x:v>
      </x:c>
      <x:c r="BD1733" s="37" t="str">
        <x:v>بانتظار أول رصد سعر</x:v>
      </x:c>
      <x:c r="BE1733" s="37" t="n">
        <x:v>0</x:v>
      </x:c>
      <x:c r="BF1733" s="37"/>
      <x:c r="BG1733" s="37"/>
      <x:c r="BH1733" s="54" t="b">
        <x:v>1</x:v>
      </x:c>
      <x:c r="BI1733" s="37" t="str">
        <x:v>يحتاج تأكيد رابط المنتج</x:v>
      </x:c>
      <x:c r="BJ1733" s="37" t="str"/>
      <x:c r="BK1733" s="37" t="str">
        <x:v>Product name: PRUTA; type: Food container with lid; design: lilac; measure: 70 ml</x:v>
      </x:c>
      <x:c r="BL1733" s="60" t="n">
        <x:v>46233</x:v>
      </x:c>
      <x:c r="BM1733" s="60" t="n">
        <x:v>46233</x:v>
      </x:c>
    </x:row>
    <x:row r="1734">
      <x:c r="A1734" s="37" t="str">
        <x:v>CASH-CE7825025CE112</x:v>
      </x:c>
      <x:c r="B1734" s="37" t="str">
        <x:v>VAR-1781A99DC793A1|EG-060|STORE</x:v>
      </x:c>
      <x:c r="C1734" s="37" t="str">
        <x:v>VAR-1781A99DC793A1</x:v>
      </x:c>
      <x:c r="D1734" s="37" t="str">
        <x:v>MOD-B62F894B4DE384</x:v>
      </x:c>
      <x:c r="E1734" s="37" t="str">
        <x:v>IKEA 60596709 Sandwich container with lid | lilac/green | 22x14x5 cm</x:v>
      </x:c>
      <x:c r="F1734" s="37" t="str">
        <x:v>المطبخ والأدوات المنزلية</x:v>
      </x:c>
      <x:c r="G1734" s="37" t="str">
        <x:v>علب حفظ طعام</x:v>
      </x:c>
      <x:c r="H1734" s="37" t="str">
        <x:v>IKEA</x:v>
      </x:c>
      <x:c r="I1734" s="37" t="str">
        <x:v>60596709</x:v>
      </x:c>
      <x:c r="J1734" s="37" t="str">
        <x:v>Sandwich container with lid | lilac/green | 22x14x5 cm</x:v>
      </x:c>
      <x:c r="K1734" s="37"/>
      <x:c r="L1734" s="37"/>
      <x:c r="M1734" s="37" t="str">
        <x:v>Green</x:v>
      </x:c>
      <x:c r="N1734" s="37" t="str">
        <x:v>60596709</x:v>
      </x:c>
      <x:c r="O1734" s="37"/>
      <x:c r="P1734" s="37" t="str">
        <x:v>EG-060</x:v>
      </x:c>
      <x:c r="Q1734" s="37" t="str">
        <x:v>IKEA Egypt</x:v>
      </x:c>
      <x:c r="R1734" s="37" t="str">
        <x:v>علامة مباشرة/سلسلة</x:v>
      </x:c>
      <x:c r="S1734" s="37" t="str">
        <x:v>A</x:v>
      </x:c>
      <x:c r="T1734" s="37"/>
      <x:c r="U1734" s="37"/>
      <x:c r="V1734" s="37"/>
      <x:c r="W1734" s="37" t="str">
        <x:v>https://www.ikea.com/eg/en/p/pruta-sandwich-container-with-lid-lilac-green-60596709/</x:v>
      </x:c>
      <x:c r="X1734" s="37" t="str">
        <x:v>قائمة منتجات</x:v>
      </x:c>
      <x:c r="Y1734" s="37" t="str">
        <x:v>EGP</x:v>
      </x:c>
      <x:c r="Z1734" s="56"/>
      <x:c r="AA1734" s="56"/>
      <x:c r="AB1734" s="56" t="str">
        <x:f>IF(OR(Z1734="",AA1734=""),"",MAX(0,AA1734-Z1734))</x:f>
      </x:c>
      <x:c r="AC1734" s="58" t="str">
        <x:f>IF(OR(Z1734="",AA1734="",AA1734=0),"",MAX(0,(AA1734-Z1734)/AA1734))</x:f>
      </x:c>
      <x:c r="AD1734" s="56"/>
      <x:c r="AE1734" s="56" t="str">
        <x:f>IF(Z1734="","",Z1734+IF(AD1734="",0,AD1734))</x:f>
      </x:c>
      <x:c r="AF1734" s="37" t="str">
        <x:f>IF(AD1734="","",AD1734=0)</x:f>
      </x:c>
      <x:c r="AG1734" s="37"/>
      <x:c r="AH1734" s="37"/>
      <x:c r="AI1734" s="37"/>
      <x:c r="AJ1734" s="37" t="str">
        <x:v>القاهرة</x:v>
      </x:c>
      <x:c r="AK1734" s="37"/>
      <x:c r="AL1734" s="37"/>
      <x:c r="AM1734" s="37"/>
      <x:c r="AN1734" s="37"/>
      <x:c r="AO1734" s="37"/>
      <x:c r="AP1734" s="37"/>
      <x:c r="AQ1734" s="54" t="b">
        <x:v>1</x:v>
      </x:c>
      <x:c r="AR1734" s="37"/>
      <x:c r="AS1734" s="37" t="str">
        <x:v>قائمة منتج رسمية</x:v>
      </x:c>
      <x:c r="AT1734" s="37" t="str">
        <x:v>متوسطة</x:v>
      </x:c>
      <x:c r="AU1734" s="37" t="str">
        <x:v>official_brand_egypt_product_listing</x:v>
      </x:c>
      <x:c r="AV1734" s="37" t="str">
        <x:v>HTML/JSON-LD</x:v>
      </x:c>
      <x:c r="AW1734" s="37" t="str">
        <x:v>https://www.ikea.com/eg/en/p/pruta-sandwich-container-with-lid-lilac-green-60596709/</x:v>
      </x:c>
      <x:c r="AX1734" s="37" t="n">
        <x:v>1</x:v>
      </x:c>
      <x:c r="AY1734" s="60" t="n">
        <x:v>46233</x:v>
      </x:c>
      <x:c r="AZ1734" s="60"/>
      <x:c r="BA1734" s="60"/>
      <x:c r="BB1734" s="62" t="str">
        <x:f>IF(BA1734="","",(NOW()-BA1734)*24)</x:f>
      </x:c>
      <x:c r="BC1734" s="37" t="str">
        <x:f>IF(BA1734="","لم يُرصد",IF(BH1734&lt;&gt;TRUE,"غير نشط",IF(BD1734="فشل","فشل حالي",IF(BB1734&lt;=12,"حديث",IF(BB1734&lt;=24,"متأخر","قديم")))))</x:f>
        <x:v>لم يُرصد</x:v>
      </x:c>
      <x:c r="BD1734" s="37" t="str">
        <x:v>بانتظار أول رصد سعر</x:v>
      </x:c>
      <x:c r="BE1734" s="37" t="n">
        <x:v>0</x:v>
      </x:c>
      <x:c r="BF1734" s="37"/>
      <x:c r="BG1734" s="37"/>
      <x:c r="BH1734" s="54" t="b">
        <x:v>1</x:v>
      </x:c>
      <x:c r="BI1734" s="37" t="str">
        <x:v>يحتاج تأكيد رابط المنتج</x:v>
      </x:c>
      <x:c r="BJ1734" s="37" t="str"/>
      <x:c r="BK1734" s="37" t="str">
        <x:v>Product name: PRUTA; type: Sandwich container with lid; design: lilac/green; measure: 22x14x5 cm</x:v>
      </x:c>
      <x:c r="BL1734" s="60" t="n">
        <x:v>46233</x:v>
      </x:c>
      <x:c r="BM1734" s="60" t="n">
        <x:v>46233</x:v>
      </x:c>
    </x:row>
    <x:row r="1735">
      <x:c r="A1735" s="37" t="str">
        <x:v>CASH-83A51AEC16FA83</x:v>
      </x:c>
      <x:c r="B1735" s="37" t="str">
        <x:v>VAR-A916C7463A8BCC|EG-060|STORE</x:v>
      </x:c>
      <x:c r="C1735" s="37" t="str">
        <x:v>VAR-A916C7463A8BCC</x:v>
      </x:c>
      <x:c r="D1735" s="37" t="str">
        <x:v>MOD-5EB938A87FF07A</x:v>
      </x:c>
      <x:c r="E1735" s="37" t="str">
        <x:v>IKEA 70359199 Food container | rectangular/glass | 1.0 l | 1L | white</x:v>
      </x:c>
      <x:c r="F1735" s="37" t="str">
        <x:v>المطبخ والأدوات المنزلية</x:v>
      </x:c>
      <x:c r="G1735" s="37" t="str">
        <x:v>علب حفظ طعام</x:v>
      </x:c>
      <x:c r="H1735" s="37" t="str">
        <x:v>IKEA</x:v>
      </x:c>
      <x:c r="I1735" s="37" t="str">
        <x:v>70359199</x:v>
      </x:c>
      <x:c r="J1735" s="37" t="str">
        <x:v>Food container | rectangular/glass | 1.0 l</x:v>
      </x:c>
      <x:c r="K1735" s="37"/>
      <x:c r="L1735" s="37"/>
      <x:c r="M1735" s="37" t="str">
        <x:v>white</x:v>
      </x:c>
      <x:c r="N1735" s="37" t="str">
        <x:v>70359199</x:v>
      </x:c>
      <x:c r="O1735" s="37"/>
      <x:c r="P1735" s="37" t="str">
        <x:v>EG-060</x:v>
      </x:c>
      <x:c r="Q1735" s="37" t="str">
        <x:v>IKEA Egypt</x:v>
      </x:c>
      <x:c r="R1735" s="37" t="str">
        <x:v>علامة مباشرة/سلسلة</x:v>
      </x:c>
      <x:c r="S1735" s="37" t="str">
        <x:v>A</x:v>
      </x:c>
      <x:c r="T1735" s="37"/>
      <x:c r="U1735" s="37"/>
      <x:c r="V1735" s="37"/>
      <x:c r="W1735" s="37" t="str">
        <x:v>https://www.ikea.com/eg/en/p/ikea-365-food-container-rectangular-glass-70359199/</x:v>
      </x:c>
      <x:c r="X1735" s="37" t="str">
        <x:v>قائمة منتجات</x:v>
      </x:c>
      <x:c r="Y1735" s="37" t="str">
        <x:v>EGP</x:v>
      </x:c>
      <x:c r="Z1735" s="56"/>
      <x:c r="AA1735" s="56"/>
      <x:c r="AB1735" s="56" t="str">
        <x:f>IF(OR(Z1735="",AA1735=""),"",MAX(0,AA1735-Z1735))</x:f>
      </x:c>
      <x:c r="AC1735" s="58" t="str">
        <x:f>IF(OR(Z1735="",AA1735="",AA1735=0),"",MAX(0,(AA1735-Z1735)/AA1735))</x:f>
      </x:c>
      <x:c r="AD1735" s="56"/>
      <x:c r="AE1735" s="56" t="str">
        <x:f>IF(Z1735="","",Z1735+IF(AD1735="",0,AD1735))</x:f>
      </x:c>
      <x:c r="AF1735" s="37" t="str">
        <x:f>IF(AD1735="","",AD1735=0)</x:f>
      </x:c>
      <x:c r="AG1735" s="37"/>
      <x:c r="AH1735" s="37"/>
      <x:c r="AI1735" s="37"/>
      <x:c r="AJ1735" s="37" t="str">
        <x:v>القاهرة</x:v>
      </x:c>
      <x:c r="AK1735" s="37"/>
      <x:c r="AL1735" s="37"/>
      <x:c r="AM1735" s="37"/>
      <x:c r="AN1735" s="37"/>
      <x:c r="AO1735" s="37"/>
      <x:c r="AP1735" s="37"/>
      <x:c r="AQ1735" s="54" t="b">
        <x:v>1</x:v>
      </x:c>
      <x:c r="AR1735" s="37"/>
      <x:c r="AS1735" s="37" t="str">
        <x:v>قائمة منتج رسمية</x:v>
      </x:c>
      <x:c r="AT1735" s="37" t="str">
        <x:v>متوسطة</x:v>
      </x:c>
      <x:c r="AU1735" s="37" t="str">
        <x:v>official_brand_egypt_product_listing</x:v>
      </x:c>
      <x:c r="AV1735" s="37" t="str">
        <x:v>HTML/JSON-LD</x:v>
      </x:c>
      <x:c r="AW1735" s="37" t="str">
        <x:v>https://www.ikea.com/eg/en/p/ikea-365-food-container-rectangular-glass-70359199/</x:v>
      </x:c>
      <x:c r="AX1735" s="37" t="n">
        <x:v>1</x:v>
      </x:c>
      <x:c r="AY1735" s="60" t="n">
        <x:v>46233</x:v>
      </x:c>
      <x:c r="AZ1735" s="60"/>
      <x:c r="BA1735" s="60"/>
      <x:c r="BB1735" s="62" t="str">
        <x:f>IF(BA1735="","",(NOW()-BA1735)*24)</x:f>
      </x:c>
      <x:c r="BC1735" s="37" t="str">
        <x:f>IF(BA1735="","لم يُرصد",IF(BH1735&lt;&gt;TRUE,"غير نشط",IF(BD1735="فشل","فشل حالي",IF(BB1735&lt;=12,"حديث",IF(BB1735&lt;=24,"متأخر","قديم")))))</x:f>
        <x:v>لم يُرصد</x:v>
      </x:c>
      <x:c r="BD1735" s="37" t="str">
        <x:v>بانتظار أول رصد سعر</x:v>
      </x:c>
      <x:c r="BE1735" s="37" t="n">
        <x:v>0</x:v>
      </x:c>
      <x:c r="BF1735" s="37"/>
      <x:c r="BG1735" s="37"/>
      <x:c r="BH1735" s="54" t="b">
        <x:v>1</x:v>
      </x:c>
      <x:c r="BI1735" s="37" t="str">
        <x:v>يحتاج تأكيد رابط المنتج</x:v>
      </x:c>
      <x:c r="BJ1735" s="37" t="str"/>
      <x:c r="BK1735" s="37" t="str">
        <x:v>Product name: IKEA 365+; type: Food container; design: rectangular/glass; measure: 1.0 l</x:v>
      </x:c>
      <x:c r="BL1735" s="60" t="n">
        <x:v>46233</x:v>
      </x:c>
      <x:c r="BM1735" s="60" t="n">
        <x:v>46233</x:v>
      </x:c>
    </x:row>
    <x:row r="1736">
      <x:c r="A1736" s="37" t="str">
        <x:v>CASH-93AA99D4A6436C</x:v>
      </x:c>
      <x:c r="B1736" s="37" t="str">
        <x:v>VAR-03121DD9EF847F|EG-060|STORE</x:v>
      </x:c>
      <x:c r="C1736" s="37" t="str">
        <x:v>VAR-03121DD9EF847F</x:v>
      </x:c>
      <x:c r="D1736" s="37" t="str">
        <x:v>MOD-74D5A0D1008C63</x:v>
      </x:c>
      <x:c r="E1736" s="37" t="str">
        <x:v>IKEA 70507963 Food container with lid | rectangular/plastic | 1.0 l | 1L | blue / white</x:v>
      </x:c>
      <x:c r="F1736" s="37" t="str">
        <x:v>المطبخ والأدوات المنزلية</x:v>
      </x:c>
      <x:c r="G1736" s="37" t="str">
        <x:v>علب حفظ طعام</x:v>
      </x:c>
      <x:c r="H1736" s="37" t="str">
        <x:v>IKEA</x:v>
      </x:c>
      <x:c r="I1736" s="37" t="str">
        <x:v>70507963</x:v>
      </x:c>
      <x:c r="J1736" s="37" t="str">
        <x:v>Food container with lid | rectangular/plastic | 1.0 l</x:v>
      </x:c>
      <x:c r="K1736" s="37"/>
      <x:c r="L1736" s="37"/>
      <x:c r="M1736" s="37" t="str">
        <x:v>blue / white</x:v>
      </x:c>
      <x:c r="N1736" s="37" t="str">
        <x:v>70507963</x:v>
      </x:c>
      <x:c r="O1736" s="37"/>
      <x:c r="P1736" s="37" t="str">
        <x:v>EG-060</x:v>
      </x:c>
      <x:c r="Q1736" s="37" t="str">
        <x:v>IKEA Egypt</x:v>
      </x:c>
      <x:c r="R1736" s="37" t="str">
        <x:v>علامة مباشرة/سلسلة</x:v>
      </x:c>
      <x:c r="S1736" s="37" t="str">
        <x:v>A</x:v>
      </x:c>
      <x:c r="T1736" s="37"/>
      <x:c r="U1736" s="37"/>
      <x:c r="V1736" s="37"/>
      <x:c r="W1736" s="37" t="str">
        <x:v>https://www.ikea.com/eg/en/p/ikea-365-food-container-with-lid-rectangular-plastic-70507963/</x:v>
      </x:c>
      <x:c r="X1736" s="37" t="str">
        <x:v>قائمة منتجات</x:v>
      </x:c>
      <x:c r="Y1736" s="37" t="str">
        <x:v>EGP</x:v>
      </x:c>
      <x:c r="Z1736" s="56"/>
      <x:c r="AA1736" s="56"/>
      <x:c r="AB1736" s="56" t="str">
        <x:f>IF(OR(Z1736="",AA1736=""),"",MAX(0,AA1736-Z1736))</x:f>
      </x:c>
      <x:c r="AC1736" s="58" t="str">
        <x:f>IF(OR(Z1736="",AA1736="",AA1736=0),"",MAX(0,(AA1736-Z1736)/AA1736))</x:f>
      </x:c>
      <x:c r="AD1736" s="56"/>
      <x:c r="AE1736" s="56" t="str">
        <x:f>IF(Z1736="","",Z1736+IF(AD1736="",0,AD1736))</x:f>
      </x:c>
      <x:c r="AF1736" s="37" t="str">
        <x:f>IF(AD1736="","",AD1736=0)</x:f>
      </x:c>
      <x:c r="AG1736" s="37"/>
      <x:c r="AH1736" s="37"/>
      <x:c r="AI1736" s="37"/>
      <x:c r="AJ1736" s="37" t="str">
        <x:v>القاهرة</x:v>
      </x:c>
      <x:c r="AK1736" s="37"/>
      <x:c r="AL1736" s="37"/>
      <x:c r="AM1736" s="37"/>
      <x:c r="AN1736" s="37"/>
      <x:c r="AO1736" s="37"/>
      <x:c r="AP1736" s="37"/>
      <x:c r="AQ1736" s="54" t="b">
        <x:v>1</x:v>
      </x:c>
      <x:c r="AR1736" s="37"/>
      <x:c r="AS1736" s="37" t="str">
        <x:v>قائمة منتج رسمية</x:v>
      </x:c>
      <x:c r="AT1736" s="37" t="str">
        <x:v>متوسطة</x:v>
      </x:c>
      <x:c r="AU1736" s="37" t="str">
        <x:v>official_brand_egypt_product_listing</x:v>
      </x:c>
      <x:c r="AV1736" s="37" t="str">
        <x:v>HTML/JSON-LD</x:v>
      </x:c>
      <x:c r="AW1736" s="37" t="str">
        <x:v>https://www.ikea.com/eg/en/p/ikea-365-food-container-with-lid-rectangular-plastic-70507963/</x:v>
      </x:c>
      <x:c r="AX1736" s="37" t="n">
        <x:v>1</x:v>
      </x:c>
      <x:c r="AY1736" s="60" t="n">
        <x:v>46233</x:v>
      </x:c>
      <x:c r="AZ1736" s="60"/>
      <x:c r="BA1736" s="60"/>
      <x:c r="BB1736" s="62" t="str">
        <x:f>IF(BA1736="","",(NOW()-BA1736)*24)</x:f>
      </x:c>
      <x:c r="BC1736" s="37" t="str">
        <x:f>IF(BA1736="","لم يُرصد",IF(BH1736&lt;&gt;TRUE,"غير نشط",IF(BD1736="فشل","فشل حالي",IF(BB1736&lt;=12,"حديث",IF(BB1736&lt;=24,"متأخر","قديم")))))</x:f>
        <x:v>لم يُرصد</x:v>
      </x:c>
      <x:c r="BD1736" s="37" t="str">
        <x:v>بانتظار أول رصد سعر</x:v>
      </x:c>
      <x:c r="BE1736" s="37" t="n">
        <x:v>0</x:v>
      </x:c>
      <x:c r="BF1736" s="37"/>
      <x:c r="BG1736" s="37"/>
      <x:c r="BH1736" s="54" t="b">
        <x:v>1</x:v>
      </x:c>
      <x:c r="BI1736" s="37" t="str">
        <x:v>يحتاج تأكيد رابط المنتج</x:v>
      </x:c>
      <x:c r="BJ1736" s="37" t="str"/>
      <x:c r="BK1736" s="37" t="str">
        <x:v>Product name: IKEA 365+; type: Food container with lid; design: rectangular/plastic; measure: 1.0 l</x:v>
      </x:c>
      <x:c r="BL1736" s="60" t="n">
        <x:v>46233</x:v>
      </x:c>
      <x:c r="BM1736" s="60" t="n">
        <x:v>46233</x:v>
      </x:c>
    </x:row>
    <x:row r="1737">
      <x:c r="A1737" s="37" t="str">
        <x:v>CASH-82C5333692897A</x:v>
      </x:c>
      <x:c r="B1737" s="37" t="str">
        <x:v>VAR-449E429CB5EBA5|EG-060|STORE</x:v>
      </x:c>
      <x:c r="C1737" s="37" t="str">
        <x:v>VAR-449E429CB5EBA5</x:v>
      </x:c>
      <x:c r="D1737" s="37" t="str">
        <x:v>MOD-F3F8EA7FB69A3B</x:v>
      </x:c>
      <x:c r="E1737" s="37" t="str">
        <x:v>IKEA 80444946 Food container with lid | square/glass | 180 ml | 180mL | blue / white</x:v>
      </x:c>
      <x:c r="F1737" s="37" t="str">
        <x:v>المطبخ والأدوات المنزلية</x:v>
      </x:c>
      <x:c r="G1737" s="37" t="str">
        <x:v>علب حفظ طعام</x:v>
      </x:c>
      <x:c r="H1737" s="37" t="str">
        <x:v>IKEA</x:v>
      </x:c>
      <x:c r="I1737" s="37" t="str">
        <x:v>80444946</x:v>
      </x:c>
      <x:c r="J1737" s="37" t="str">
        <x:v>Food container with lid | square/glass | 180 ml</x:v>
      </x:c>
      <x:c r="K1737" s="37"/>
      <x:c r="L1737" s="37"/>
      <x:c r="M1737" s="37" t="str">
        <x:v>blue / white</x:v>
      </x:c>
      <x:c r="N1737" s="37" t="str">
        <x:v>80444946</x:v>
      </x:c>
      <x:c r="O1737" s="37"/>
      <x:c r="P1737" s="37" t="str">
        <x:v>EG-060</x:v>
      </x:c>
      <x:c r="Q1737" s="37" t="str">
        <x:v>IKEA Egypt</x:v>
      </x:c>
      <x:c r="R1737" s="37" t="str">
        <x:v>علامة مباشرة/سلسلة</x:v>
      </x:c>
      <x:c r="S1737" s="37" t="str">
        <x:v>A</x:v>
      </x:c>
      <x:c r="T1737" s="37"/>
      <x:c r="U1737" s="37"/>
      <x:c r="V1737" s="37"/>
      <x:c r="W1737" s="37" t="str">
        <x:v>https://www.ikea.com/eg/en/p/ikea-365-food-container-with-lid-square-glass-80444946/</x:v>
      </x:c>
      <x:c r="X1737" s="37" t="str">
        <x:v>قائمة منتجات</x:v>
      </x:c>
      <x:c r="Y1737" s="37" t="str">
        <x:v>EGP</x:v>
      </x:c>
      <x:c r="Z1737" s="56"/>
      <x:c r="AA1737" s="56"/>
      <x:c r="AB1737" s="56" t="str">
        <x:f>IF(OR(Z1737="",AA1737=""),"",MAX(0,AA1737-Z1737))</x:f>
      </x:c>
      <x:c r="AC1737" s="58" t="str">
        <x:f>IF(OR(Z1737="",AA1737="",AA1737=0),"",MAX(0,(AA1737-Z1737)/AA1737))</x:f>
      </x:c>
      <x:c r="AD1737" s="56"/>
      <x:c r="AE1737" s="56" t="str">
        <x:f>IF(Z1737="","",Z1737+IF(AD1737="",0,AD1737))</x:f>
      </x:c>
      <x:c r="AF1737" s="37" t="str">
        <x:f>IF(AD1737="","",AD1737=0)</x:f>
      </x:c>
      <x:c r="AG1737" s="37"/>
      <x:c r="AH1737" s="37"/>
      <x:c r="AI1737" s="37"/>
      <x:c r="AJ1737" s="37" t="str">
        <x:v>القاهرة</x:v>
      </x:c>
      <x:c r="AK1737" s="37"/>
      <x:c r="AL1737" s="37"/>
      <x:c r="AM1737" s="37"/>
      <x:c r="AN1737" s="37"/>
      <x:c r="AO1737" s="37"/>
      <x:c r="AP1737" s="37"/>
      <x:c r="AQ1737" s="54" t="b">
        <x:v>1</x:v>
      </x:c>
      <x:c r="AR1737" s="37"/>
      <x:c r="AS1737" s="37" t="str">
        <x:v>قائمة منتج رسمية</x:v>
      </x:c>
      <x:c r="AT1737" s="37" t="str">
        <x:v>متوسطة</x:v>
      </x:c>
      <x:c r="AU1737" s="37" t="str">
        <x:v>official_brand_egypt_product_listing</x:v>
      </x:c>
      <x:c r="AV1737" s="37" t="str">
        <x:v>HTML/JSON-LD</x:v>
      </x:c>
      <x:c r="AW1737" s="37" t="str">
        <x:v>https://www.ikea.com/eg/en/p/ikea-365-food-container-with-lid-square-glass-80444946/</x:v>
      </x:c>
      <x:c r="AX1737" s="37" t="n">
        <x:v>1</x:v>
      </x:c>
      <x:c r="AY1737" s="60" t="n">
        <x:v>46233</x:v>
      </x:c>
      <x:c r="AZ1737" s="60"/>
      <x:c r="BA1737" s="60"/>
      <x:c r="BB1737" s="62" t="str">
        <x:f>IF(BA1737="","",(NOW()-BA1737)*24)</x:f>
      </x:c>
      <x:c r="BC1737" s="37" t="str">
        <x:f>IF(BA1737="","لم يُرصد",IF(BH1737&lt;&gt;TRUE,"غير نشط",IF(BD1737="فشل","فشل حالي",IF(BB1737&lt;=12,"حديث",IF(BB1737&lt;=24,"متأخر","قديم")))))</x:f>
        <x:v>لم يُرصد</x:v>
      </x:c>
      <x:c r="BD1737" s="37" t="str">
        <x:v>بانتظار أول رصد سعر</x:v>
      </x:c>
      <x:c r="BE1737" s="37" t="n">
        <x:v>0</x:v>
      </x:c>
      <x:c r="BF1737" s="37"/>
      <x:c r="BG1737" s="37"/>
      <x:c r="BH1737" s="54" t="b">
        <x:v>1</x:v>
      </x:c>
      <x:c r="BI1737" s="37" t="str">
        <x:v>يحتاج تأكيد رابط المنتج</x:v>
      </x:c>
      <x:c r="BJ1737" s="37" t="str"/>
      <x:c r="BK1737" s="37" t="str">
        <x:v>Product name: IKEA 365+; type: Food container with lid; design: square/glass; measure: 180 ml</x:v>
      </x:c>
      <x:c r="BL1737" s="60" t="n">
        <x:v>46233</x:v>
      </x:c>
      <x:c r="BM1737" s="60" t="n">
        <x:v>46233</x:v>
      </x:c>
    </x:row>
    <x:row r="1738">
      <x:c r="A1738" s="37" t="str">
        <x:v>CASH-AE612E47C2DE08</x:v>
      </x:c>
      <x:c r="B1738" s="37" t="str">
        <x:v>VAR-0F9E8169E60DC8|EG-060|STORE</x:v>
      </x:c>
      <x:c r="C1738" s="37" t="str">
        <x:v>VAR-0F9E8169E60DC8</x:v>
      </x:c>
      <x:c r="D1738" s="37" t="str">
        <x:v>MOD-7D6FC9B0A5BA3E</x:v>
      </x:c>
      <x:c r="E1738" s="37" t="str">
        <x:v>IKEA 80596708 Snack container with lid | lilac/green | 0.3 l | 0.3L</x:v>
      </x:c>
      <x:c r="F1738" s="37" t="str">
        <x:v>المطبخ والأدوات المنزلية</x:v>
      </x:c>
      <x:c r="G1738" s="37" t="str">
        <x:v>علب حفظ طعام</x:v>
      </x:c>
      <x:c r="H1738" s="37" t="str">
        <x:v>IKEA</x:v>
      </x:c>
      <x:c r="I1738" s="37" t="str">
        <x:v>80596708</x:v>
      </x:c>
      <x:c r="J1738" s="37" t="str">
        <x:v>Snack container with lid | lilac/green | 0.3 l</x:v>
      </x:c>
      <x:c r="K1738" s="37"/>
      <x:c r="L1738" s="37"/>
      <x:c r="M1738" s="37" t="str">
        <x:v>Green</x:v>
      </x:c>
      <x:c r="N1738" s="37" t="str">
        <x:v>80596708</x:v>
      </x:c>
      <x:c r="O1738" s="37"/>
      <x:c r="P1738" s="37" t="str">
        <x:v>EG-060</x:v>
      </x:c>
      <x:c r="Q1738" s="37" t="str">
        <x:v>IKEA Egypt</x:v>
      </x:c>
      <x:c r="R1738" s="37" t="str">
        <x:v>علامة مباشرة/سلسلة</x:v>
      </x:c>
      <x:c r="S1738" s="37" t="str">
        <x:v>A</x:v>
      </x:c>
      <x:c r="T1738" s="37"/>
      <x:c r="U1738" s="37"/>
      <x:c r="V1738" s="37"/>
      <x:c r="W1738" s="37" t="str">
        <x:v>https://www.ikea.com/eg/en/p/pruta-snack-container-with-lid-lilac-green-80596708/</x:v>
      </x:c>
      <x:c r="X1738" s="37" t="str">
        <x:v>قائمة منتجات</x:v>
      </x:c>
      <x:c r="Y1738" s="37" t="str">
        <x:v>EGP</x:v>
      </x:c>
      <x:c r="Z1738" s="56"/>
      <x:c r="AA1738" s="56"/>
      <x:c r="AB1738" s="56" t="str">
        <x:f>IF(OR(Z1738="",AA1738=""),"",MAX(0,AA1738-Z1738))</x:f>
      </x:c>
      <x:c r="AC1738" s="58" t="str">
        <x:f>IF(OR(Z1738="",AA1738="",AA1738=0),"",MAX(0,(AA1738-Z1738)/AA1738))</x:f>
      </x:c>
      <x:c r="AD1738" s="56"/>
      <x:c r="AE1738" s="56" t="str">
        <x:f>IF(Z1738="","",Z1738+IF(AD1738="",0,AD1738))</x:f>
      </x:c>
      <x:c r="AF1738" s="37" t="str">
        <x:f>IF(AD1738="","",AD1738=0)</x:f>
      </x:c>
      <x:c r="AG1738" s="37"/>
      <x:c r="AH1738" s="37"/>
      <x:c r="AI1738" s="37"/>
      <x:c r="AJ1738" s="37" t="str">
        <x:v>القاهرة</x:v>
      </x:c>
      <x:c r="AK1738" s="37"/>
      <x:c r="AL1738" s="37"/>
      <x:c r="AM1738" s="37"/>
      <x:c r="AN1738" s="37"/>
      <x:c r="AO1738" s="37"/>
      <x:c r="AP1738" s="37"/>
      <x:c r="AQ1738" s="54" t="b">
        <x:v>1</x:v>
      </x:c>
      <x:c r="AR1738" s="37"/>
      <x:c r="AS1738" s="37" t="str">
        <x:v>قائمة منتج رسمية</x:v>
      </x:c>
      <x:c r="AT1738" s="37" t="str">
        <x:v>متوسطة</x:v>
      </x:c>
      <x:c r="AU1738" s="37" t="str">
        <x:v>official_brand_egypt_product_listing</x:v>
      </x:c>
      <x:c r="AV1738" s="37" t="str">
        <x:v>HTML/JSON-LD</x:v>
      </x:c>
      <x:c r="AW1738" s="37" t="str">
        <x:v>https://www.ikea.com/eg/en/p/pruta-snack-container-with-lid-lilac-green-80596708/</x:v>
      </x:c>
      <x:c r="AX1738" s="37" t="n">
        <x:v>1</x:v>
      </x:c>
      <x:c r="AY1738" s="60" t="n">
        <x:v>46233</x:v>
      </x:c>
      <x:c r="AZ1738" s="60"/>
      <x:c r="BA1738" s="60"/>
      <x:c r="BB1738" s="62" t="str">
        <x:f>IF(BA1738="","",(NOW()-BA1738)*24)</x:f>
      </x:c>
      <x:c r="BC1738" s="37" t="str">
        <x:f>IF(BA1738="","لم يُرصد",IF(BH1738&lt;&gt;TRUE,"غير نشط",IF(BD1738="فشل","فشل حالي",IF(BB1738&lt;=12,"حديث",IF(BB1738&lt;=24,"متأخر","قديم")))))</x:f>
        <x:v>لم يُرصد</x:v>
      </x:c>
      <x:c r="BD1738" s="37" t="str">
        <x:v>بانتظار أول رصد سعر</x:v>
      </x:c>
      <x:c r="BE1738" s="37" t="n">
        <x:v>0</x:v>
      </x:c>
      <x:c r="BF1738" s="37"/>
      <x:c r="BG1738" s="37"/>
      <x:c r="BH1738" s="54" t="b">
        <x:v>1</x:v>
      </x:c>
      <x:c r="BI1738" s="37" t="str">
        <x:v>يحتاج تأكيد رابط المنتج</x:v>
      </x:c>
      <x:c r="BJ1738" s="37" t="str"/>
      <x:c r="BK1738" s="37" t="str">
        <x:v>Product name: PRUTA; type: Snack container with lid; design: lilac/green; measure: 0.3 l</x:v>
      </x:c>
      <x:c r="BL1738" s="60" t="n">
        <x:v>46233</x:v>
      </x:c>
      <x:c r="BM1738" s="60" t="n">
        <x:v>46233</x:v>
      </x:c>
    </x:row>
    <x:row r="1739">
      <x:c r="A1739" s="37" t="str">
        <x:v>CASH-BA371FDD9646CA</x:v>
      </x:c>
      <x:c r="B1739" s="37" t="str">
        <x:v>VAR-D5137ADD5A40D3|EG-060|STORE</x:v>
      </x:c>
      <x:c r="C1739" s="37" t="str">
        <x:v>VAR-D5137ADD5A40D3</x:v>
      </x:c>
      <x:c r="D1739" s="37" t="str">
        <x:v>MOD-BA2230AE496F15</x:v>
      </x:c>
      <x:c r="E1739" s="37" t="str">
        <x:v>IKEA 89269108 Food container with lid | square/plastic | 1.4 l | 1.4L | blue / white</x:v>
      </x:c>
      <x:c r="F1739" s="37" t="str">
        <x:v>المطبخ والأدوات المنزلية</x:v>
      </x:c>
      <x:c r="G1739" s="37" t="str">
        <x:v>علب حفظ طعام</x:v>
      </x:c>
      <x:c r="H1739" s="37" t="str">
        <x:v>IKEA</x:v>
      </x:c>
      <x:c r="I1739" s="37" t="str">
        <x:v>89269108</x:v>
      </x:c>
      <x:c r="J1739" s="37" t="str">
        <x:v>Food container with lid | square/plastic | 1.4 l</x:v>
      </x:c>
      <x:c r="K1739" s="37"/>
      <x:c r="L1739" s="37"/>
      <x:c r="M1739" s="37" t="str">
        <x:v>blue / white</x:v>
      </x:c>
      <x:c r="N1739" s="37" t="str">
        <x:v>89269108</x:v>
      </x:c>
      <x:c r="O1739" s="37"/>
      <x:c r="P1739" s="37" t="str">
        <x:v>EG-060</x:v>
      </x:c>
      <x:c r="Q1739" s="37" t="str">
        <x:v>IKEA Egypt</x:v>
      </x:c>
      <x:c r="R1739" s="37" t="str">
        <x:v>علامة مباشرة/سلسلة</x:v>
      </x:c>
      <x:c r="S1739" s="37" t="str">
        <x:v>A</x:v>
      </x:c>
      <x:c r="T1739" s="37"/>
      <x:c r="U1739" s="37"/>
      <x:c r="V1739" s="37"/>
      <x:c r="W1739" s="37" t="str">
        <x:v>https://www.ikea.com/eg/en/p/ikea-365-food-container-with-lid-square-plastic-s89269108/</x:v>
      </x:c>
      <x:c r="X1739" s="37" t="str">
        <x:v>قائمة منتجات</x:v>
      </x:c>
      <x:c r="Y1739" s="37" t="str">
        <x:v>EGP</x:v>
      </x:c>
      <x:c r="Z1739" s="56"/>
      <x:c r="AA1739" s="56"/>
      <x:c r="AB1739" s="56" t="str">
        <x:f>IF(OR(Z1739="",AA1739=""),"",MAX(0,AA1739-Z1739))</x:f>
      </x:c>
      <x:c r="AC1739" s="58" t="str">
        <x:f>IF(OR(Z1739="",AA1739="",AA1739=0),"",MAX(0,(AA1739-Z1739)/AA1739))</x:f>
      </x:c>
      <x:c r="AD1739" s="56"/>
      <x:c r="AE1739" s="56" t="str">
        <x:f>IF(Z1739="","",Z1739+IF(AD1739="",0,AD1739))</x:f>
      </x:c>
      <x:c r="AF1739" s="37" t="str">
        <x:f>IF(AD1739="","",AD1739=0)</x:f>
      </x:c>
      <x:c r="AG1739" s="37"/>
      <x:c r="AH1739" s="37"/>
      <x:c r="AI1739" s="37"/>
      <x:c r="AJ1739" s="37" t="str">
        <x:v>القاهرة</x:v>
      </x:c>
      <x:c r="AK1739" s="37"/>
      <x:c r="AL1739" s="37"/>
      <x:c r="AM1739" s="37"/>
      <x:c r="AN1739" s="37"/>
      <x:c r="AO1739" s="37"/>
      <x:c r="AP1739" s="37"/>
      <x:c r="AQ1739" s="54" t="b">
        <x:v>1</x:v>
      </x:c>
      <x:c r="AR1739" s="37"/>
      <x:c r="AS1739" s="37" t="str">
        <x:v>قائمة منتج رسمية</x:v>
      </x:c>
      <x:c r="AT1739" s="37" t="str">
        <x:v>متوسطة</x:v>
      </x:c>
      <x:c r="AU1739" s="37" t="str">
        <x:v>official_brand_egypt_product_listing</x:v>
      </x:c>
      <x:c r="AV1739" s="37" t="str">
        <x:v>HTML/JSON-LD</x:v>
      </x:c>
      <x:c r="AW1739" s="37" t="str">
        <x:v>https://www.ikea.com/eg/en/p/ikea-365-food-container-with-lid-square-plastic-s89269108/</x:v>
      </x:c>
      <x:c r="AX1739" s="37" t="n">
        <x:v>1</x:v>
      </x:c>
      <x:c r="AY1739" s="60" t="n">
        <x:v>46233</x:v>
      </x:c>
      <x:c r="AZ1739" s="60"/>
      <x:c r="BA1739" s="60"/>
      <x:c r="BB1739" s="62" t="str">
        <x:f>IF(BA1739="","",(NOW()-BA1739)*24)</x:f>
      </x:c>
      <x:c r="BC1739" s="37" t="str">
        <x:f>IF(BA1739="","لم يُرصد",IF(BH1739&lt;&gt;TRUE,"غير نشط",IF(BD1739="فشل","فشل حالي",IF(BB1739&lt;=12,"حديث",IF(BB1739&lt;=24,"متأخر","قديم")))))</x:f>
        <x:v>لم يُرصد</x:v>
      </x:c>
      <x:c r="BD1739" s="37" t="str">
        <x:v>بانتظار أول رصد سعر</x:v>
      </x:c>
      <x:c r="BE1739" s="37" t="n">
        <x:v>0</x:v>
      </x:c>
      <x:c r="BF1739" s="37"/>
      <x:c r="BG1739" s="37"/>
      <x:c r="BH1739" s="54" t="b">
        <x:v>1</x:v>
      </x:c>
      <x:c r="BI1739" s="37" t="str">
        <x:v>يحتاج تأكيد رابط المنتج</x:v>
      </x:c>
      <x:c r="BJ1739" s="37" t="str"/>
      <x:c r="BK1739" s="37" t="str">
        <x:v>Product name: IKEA 365+; type: Food container with lid; design: square/plastic; measure: 1.4 l</x:v>
      </x:c>
      <x:c r="BL1739" s="60" t="n">
        <x:v>46233</x:v>
      </x:c>
      <x:c r="BM1739" s="60" t="n">
        <x:v>46233</x:v>
      </x:c>
    </x:row>
    <x:row r="1740">
      <x:c r="A1740" s="37" t="str">
        <x:v>CASH-44E8976F645148</x:v>
      </x:c>
      <x:c r="B1740" s="37" t="str">
        <x:v>VAR-417553D7C4FC1E|EG-060|STORE</x:v>
      </x:c>
      <x:c r="C1740" s="37" t="str">
        <x:v>VAR-417553D7C4FC1E</x:v>
      </x:c>
      <x:c r="D1740" s="37" t="str">
        <x:v>MOD-0356521B429B66</x:v>
      </x:c>
      <x:c r="E1740" s="37" t="str">
        <x:v>IKEA 90623829 Food container with lid | rectangular/glass | 1.0 l | 1L | blue / white</x:v>
      </x:c>
      <x:c r="F1740" s="37" t="str">
        <x:v>المطبخ والأدوات المنزلية</x:v>
      </x:c>
      <x:c r="G1740" s="37" t="str">
        <x:v>علب حفظ طعام</x:v>
      </x:c>
      <x:c r="H1740" s="37" t="str">
        <x:v>IKEA</x:v>
      </x:c>
      <x:c r="I1740" s="37" t="str">
        <x:v>90623829</x:v>
      </x:c>
      <x:c r="J1740" s="37" t="str">
        <x:v>Food container with lid | rectangular/glass | 1.0 l</x:v>
      </x:c>
      <x:c r="K1740" s="37"/>
      <x:c r="L1740" s="37"/>
      <x:c r="M1740" s="37" t="str">
        <x:v>blue / white</x:v>
      </x:c>
      <x:c r="N1740" s="37" t="str">
        <x:v>90623829</x:v>
      </x:c>
      <x:c r="O1740" s="37"/>
      <x:c r="P1740" s="37" t="str">
        <x:v>EG-060</x:v>
      </x:c>
      <x:c r="Q1740" s="37" t="str">
        <x:v>IKEA Egypt</x:v>
      </x:c>
      <x:c r="R1740" s="37" t="str">
        <x:v>علامة مباشرة/سلسلة</x:v>
      </x:c>
      <x:c r="S1740" s="37" t="str">
        <x:v>A</x:v>
      </x:c>
      <x:c r="T1740" s="37"/>
      <x:c r="U1740" s="37"/>
      <x:c r="V1740" s="37"/>
      <x:c r="W1740" s="37" t="str">
        <x:v>https://www.ikea.com/eg/en/p/ikea-365-food-container-with-lid-rectangular-glass-90623829/</x:v>
      </x:c>
      <x:c r="X1740" s="37" t="str">
        <x:v>قائمة منتجات</x:v>
      </x:c>
      <x:c r="Y1740" s="37" t="str">
        <x:v>EGP</x:v>
      </x:c>
      <x:c r="Z1740" s="56"/>
      <x:c r="AA1740" s="56"/>
      <x:c r="AB1740" s="56" t="str">
        <x:f>IF(OR(Z1740="",AA1740=""),"",MAX(0,AA1740-Z1740))</x:f>
      </x:c>
      <x:c r="AC1740" s="58" t="str">
        <x:f>IF(OR(Z1740="",AA1740="",AA1740=0),"",MAX(0,(AA1740-Z1740)/AA1740))</x:f>
      </x:c>
      <x:c r="AD1740" s="56"/>
      <x:c r="AE1740" s="56" t="str">
        <x:f>IF(Z1740="","",Z1740+IF(AD1740="",0,AD1740))</x:f>
      </x:c>
      <x:c r="AF1740" s="37" t="str">
        <x:f>IF(AD1740="","",AD1740=0)</x:f>
      </x:c>
      <x:c r="AG1740" s="37"/>
      <x:c r="AH1740" s="37"/>
      <x:c r="AI1740" s="37"/>
      <x:c r="AJ1740" s="37" t="str">
        <x:v>القاهرة</x:v>
      </x:c>
      <x:c r="AK1740" s="37"/>
      <x:c r="AL1740" s="37"/>
      <x:c r="AM1740" s="37"/>
      <x:c r="AN1740" s="37"/>
      <x:c r="AO1740" s="37"/>
      <x:c r="AP1740" s="37"/>
      <x:c r="AQ1740" s="54" t="b">
        <x:v>1</x:v>
      </x:c>
      <x:c r="AR1740" s="37"/>
      <x:c r="AS1740" s="37" t="str">
        <x:v>قائمة منتج رسمية</x:v>
      </x:c>
      <x:c r="AT1740" s="37" t="str">
        <x:v>متوسطة</x:v>
      </x:c>
      <x:c r="AU1740" s="37" t="str">
        <x:v>official_brand_egypt_product_listing</x:v>
      </x:c>
      <x:c r="AV1740" s="37" t="str">
        <x:v>HTML/JSON-LD</x:v>
      </x:c>
      <x:c r="AW1740" s="37" t="str">
        <x:v>https://www.ikea.com/eg/en/p/ikea-365-food-container-with-lid-rectangular-glass-90623829/</x:v>
      </x:c>
      <x:c r="AX1740" s="37" t="n">
        <x:v>1</x:v>
      </x:c>
      <x:c r="AY1740" s="60" t="n">
        <x:v>46233</x:v>
      </x:c>
      <x:c r="AZ1740" s="60"/>
      <x:c r="BA1740" s="60"/>
      <x:c r="BB1740" s="62" t="str">
        <x:f>IF(BA1740="","",(NOW()-BA1740)*24)</x:f>
      </x:c>
      <x:c r="BC1740" s="37" t="str">
        <x:f>IF(BA1740="","لم يُرصد",IF(BH1740&lt;&gt;TRUE,"غير نشط",IF(BD1740="فشل","فشل حالي",IF(BB1740&lt;=12,"حديث",IF(BB1740&lt;=24,"متأخر","قديم")))))</x:f>
        <x:v>لم يُرصد</x:v>
      </x:c>
      <x:c r="BD1740" s="37" t="str">
        <x:v>بانتظار أول رصد سعر</x:v>
      </x:c>
      <x:c r="BE1740" s="37" t="n">
        <x:v>0</x:v>
      </x:c>
      <x:c r="BF1740" s="37"/>
      <x:c r="BG1740" s="37"/>
      <x:c r="BH1740" s="54" t="b">
        <x:v>1</x:v>
      </x:c>
      <x:c r="BI1740" s="37" t="str">
        <x:v>يحتاج تأكيد رابط المنتج</x:v>
      </x:c>
      <x:c r="BJ1740" s="37" t="str"/>
      <x:c r="BK1740" s="37" t="str">
        <x:v>Product name: IKEA 365+; type: Food container with lid; design: rectangular/glass; measure: 1.0 l</x:v>
      </x:c>
      <x:c r="BL1740" s="60" t="n">
        <x:v>46233</x:v>
      </x:c>
      <x:c r="BM1740" s="60" t="n">
        <x:v>46233</x:v>
      </x:c>
    </x:row>
    <x:row r="1741">
      <x:c r="A1741" s="37" t="str">
        <x:v>CASH-CFA4F5D728B8E6</x:v>
      </x:c>
      <x:c r="B1741" s="37" t="str">
        <x:v>VAR-1FA42B83A93D2F|EG-060|STORE</x:v>
      </x:c>
      <x:c r="C1741" s="37" t="str">
        <x:v>VAR-1FA42B83A93D2F</x:v>
      </x:c>
      <x:c r="D1741" s="37" t="str">
        <x:v>MOD-7505231D58C910</x:v>
      </x:c>
      <x:c r="E1741" s="37" t="str">
        <x:v>IKEA 99269080 Food container with lid | rectangular/plastic | 2.0 l | 2L | blue / white</x:v>
      </x:c>
      <x:c r="F1741" s="37" t="str">
        <x:v>المطبخ والأدوات المنزلية</x:v>
      </x:c>
      <x:c r="G1741" s="37" t="str">
        <x:v>علب حفظ طعام</x:v>
      </x:c>
      <x:c r="H1741" s="37" t="str">
        <x:v>IKEA</x:v>
      </x:c>
      <x:c r="I1741" s="37" t="str">
        <x:v>99269080</x:v>
      </x:c>
      <x:c r="J1741" s="37" t="str">
        <x:v>Food container with lid | rectangular/plastic | 2.0 l</x:v>
      </x:c>
      <x:c r="K1741" s="37"/>
      <x:c r="L1741" s="37"/>
      <x:c r="M1741" s="37" t="str">
        <x:v>blue / white</x:v>
      </x:c>
      <x:c r="N1741" s="37" t="str">
        <x:v>99269080</x:v>
      </x:c>
      <x:c r="O1741" s="37"/>
      <x:c r="P1741" s="37" t="str">
        <x:v>EG-060</x:v>
      </x:c>
      <x:c r="Q1741" s="37" t="str">
        <x:v>IKEA Egypt</x:v>
      </x:c>
      <x:c r="R1741" s="37" t="str">
        <x:v>علامة مباشرة/سلسلة</x:v>
      </x:c>
      <x:c r="S1741" s="37" t="str">
        <x:v>A</x:v>
      </x:c>
      <x:c r="T1741" s="37"/>
      <x:c r="U1741" s="37"/>
      <x:c r="V1741" s="37"/>
      <x:c r="W1741" s="37" t="str">
        <x:v>https://www.ikea.com/eg/en/p/ikea-365-food-container-with-lid-rectangular-plastic-s99269080/</x:v>
      </x:c>
      <x:c r="X1741" s="37" t="str">
        <x:v>قائمة منتجات</x:v>
      </x:c>
      <x:c r="Y1741" s="37" t="str">
        <x:v>EGP</x:v>
      </x:c>
      <x:c r="Z1741" s="56"/>
      <x:c r="AA1741" s="56"/>
      <x:c r="AB1741" s="56" t="str">
        <x:f>IF(OR(Z1741="",AA1741=""),"",MAX(0,AA1741-Z1741))</x:f>
      </x:c>
      <x:c r="AC1741" s="58" t="str">
        <x:f>IF(OR(Z1741="",AA1741="",AA1741=0),"",MAX(0,(AA1741-Z1741)/AA1741))</x:f>
      </x:c>
      <x:c r="AD1741" s="56"/>
      <x:c r="AE1741" s="56" t="str">
        <x:f>IF(Z1741="","",Z1741+IF(AD1741="",0,AD1741))</x:f>
      </x:c>
      <x:c r="AF1741" s="37" t="str">
        <x:f>IF(AD1741="","",AD1741=0)</x:f>
      </x:c>
      <x:c r="AG1741" s="37"/>
      <x:c r="AH1741" s="37"/>
      <x:c r="AI1741" s="37"/>
      <x:c r="AJ1741" s="37" t="str">
        <x:v>القاهرة</x:v>
      </x:c>
      <x:c r="AK1741" s="37"/>
      <x:c r="AL1741" s="37"/>
      <x:c r="AM1741" s="37"/>
      <x:c r="AN1741" s="37"/>
      <x:c r="AO1741" s="37"/>
      <x:c r="AP1741" s="37"/>
      <x:c r="AQ1741" s="54" t="b">
        <x:v>1</x:v>
      </x:c>
      <x:c r="AR1741" s="37"/>
      <x:c r="AS1741" s="37" t="str">
        <x:v>قائمة منتج رسمية</x:v>
      </x:c>
      <x:c r="AT1741" s="37" t="str">
        <x:v>متوسطة</x:v>
      </x:c>
      <x:c r="AU1741" s="37" t="str">
        <x:v>official_brand_egypt_product_listing</x:v>
      </x:c>
      <x:c r="AV1741" s="37" t="str">
        <x:v>HTML/JSON-LD</x:v>
      </x:c>
      <x:c r="AW1741" s="37" t="str">
        <x:v>https://www.ikea.com/eg/en/p/ikea-365-food-container-with-lid-rectangular-plastic-s99269080/</x:v>
      </x:c>
      <x:c r="AX1741" s="37" t="n">
        <x:v>1</x:v>
      </x:c>
      <x:c r="AY1741" s="60" t="n">
        <x:v>46233</x:v>
      </x:c>
      <x:c r="AZ1741" s="60"/>
      <x:c r="BA1741" s="60"/>
      <x:c r="BB1741" s="62" t="str">
        <x:f>IF(BA1741="","",(NOW()-BA1741)*24)</x:f>
      </x:c>
      <x:c r="BC1741" s="37" t="str">
        <x:f>IF(BA1741="","لم يُرصد",IF(BH1741&lt;&gt;TRUE,"غير نشط",IF(BD1741="فشل","فشل حالي",IF(BB1741&lt;=12,"حديث",IF(BB1741&lt;=24,"متأخر","قديم")))))</x:f>
        <x:v>لم يُرصد</x:v>
      </x:c>
      <x:c r="BD1741" s="37" t="str">
        <x:v>بانتظار أول رصد سعر</x:v>
      </x:c>
      <x:c r="BE1741" s="37" t="n">
        <x:v>0</x:v>
      </x:c>
      <x:c r="BF1741" s="37"/>
      <x:c r="BG1741" s="37"/>
      <x:c r="BH1741" s="54" t="b">
        <x:v>1</x:v>
      </x:c>
      <x:c r="BI1741" s="37" t="str">
        <x:v>يحتاج تأكيد رابط المنتج</x:v>
      </x:c>
      <x:c r="BJ1741" s="37" t="str"/>
      <x:c r="BK1741" s="37" t="str">
        <x:v>Product name: IKEA 365+; type: Food container with lid; design: rectangular/plastic; measure: 2.0 l</x:v>
      </x:c>
      <x:c r="BL1741" s="60" t="n">
        <x:v>46233</x:v>
      </x:c>
      <x:c r="BM1741" s="60" t="n">
        <x:v>46233</x:v>
      </x:c>
    </x:row>
    <x:row r="1742">
      <x:c r="A1742" s="37" t="str">
        <x:v>CASH-A0E1E2FFDCD129</x:v>
      </x:c>
      <x:c r="B1742" s="37" t="str">
        <x:v>VAR-515A5EA699E3DA|EG-060|STORE</x:v>
      </x:c>
      <x:c r="C1742" s="37" t="str">
        <x:v>VAR-515A5EA699E3DA</x:v>
      </x:c>
      <x:c r="D1742" s="37" t="str">
        <x:v>MOD-7987C16C62A853</x:v>
      </x:c>
      <x:c r="E1742" s="37" t="str">
        <x:v>IKEA IKEA 365+ Food container with lid rectangular glass/bamboo, 1.0 l | 1L</x:v>
      </x:c>
      <x:c r="F1742" s="37" t="str">
        <x:v>المطبخ والأدوات المنزلية</x:v>
      </x:c>
      <x:c r="G1742" s="37" t="str">
        <x:v>علب حفظ طعام</x:v>
      </x:c>
      <x:c r="H1742" s="37" t="str">
        <x:v>IKEA</x:v>
      </x:c>
      <x:c r="I1742" s="37" t="str">
        <x:v>IKEA 365+ Food container with lid</x:v>
      </x:c>
      <x:c r="J1742" s="37" t="str">
        <x:v>rectangular glass/bamboo, 1.0 l</x:v>
      </x:c>
      <x:c r="K1742" s="37"/>
      <x:c r="L1742" s="37"/>
      <x:c r="M1742" s="37"/>
      <x:c r="N1742" s="37" t="str">
        <x:v>S09269065</x:v>
      </x:c>
      <x:c r="O1742" s="37"/>
      <x:c r="P1742" s="37" t="str">
        <x:v>EG-060</x:v>
      </x:c>
      <x:c r="Q1742" s="37" t="str">
        <x:v>IKEA Egypt</x:v>
      </x:c>
      <x:c r="R1742" s="37" t="str">
        <x:v>علامة مباشرة/سلسلة</x:v>
      </x:c>
      <x:c r="S1742" s="37" t="str">
        <x:v>A</x:v>
      </x:c>
      <x:c r="T1742" s="37"/>
      <x:c r="U1742" s="37"/>
      <x:c r="V1742" s="37"/>
      <x:c r="W1742" s="37" t="str">
        <x:v>https://www.ikea.com/eg/en/p/ikea-365-food-container-with-lid-rectangular-glass-bamboo-s09269065/</x:v>
      </x:c>
      <x:c r="X1742" s="37" t="str">
        <x:v>صفحة فئة منظمة</x:v>
      </x:c>
      <x:c r="Y1742" s="37" t="str">
        <x:v>EGP</x:v>
      </x:c>
      <x:c r="Z1742" s="56"/>
      <x:c r="AA1742" s="56"/>
      <x:c r="AB1742" s="56" t="str">
        <x:f>IF(OR(Z1742="",AA1742=""),"",MAX(0,AA1742-Z1742))</x:f>
      </x:c>
      <x:c r="AC1742" s="58" t="str">
        <x:f>IF(OR(Z1742="",AA1742="",AA1742=0),"",MAX(0,(AA1742-Z1742)/AA1742))</x:f>
      </x:c>
      <x:c r="AD1742" s="56"/>
      <x:c r="AE1742" s="56" t="str">
        <x:f>IF(Z1742="","",Z1742+IF(AD1742="",0,AD1742))</x:f>
      </x:c>
      <x:c r="AF1742" s="37" t="str">
        <x:f>IF(AD1742="","",AD1742=0)</x:f>
      </x:c>
      <x:c r="AG1742" s="37"/>
      <x:c r="AH1742" s="37"/>
      <x:c r="AI1742" s="37"/>
      <x:c r="AJ1742" s="37" t="str">
        <x:v>القاهرة</x:v>
      </x:c>
      <x:c r="AK1742" s="37"/>
      <x:c r="AL1742" s="37"/>
      <x:c r="AM1742" s="37"/>
      <x:c r="AN1742" s="37"/>
      <x:c r="AO1742" s="37"/>
      <x:c r="AP1742" s="37"/>
      <x:c r="AQ1742" s="54" t="b">
        <x:v>1</x:v>
      </x:c>
      <x:c r="AR1742" s="37"/>
      <x:c r="AS1742" s="37" t="str">
        <x:v>JSON-LD لقائمة المتجر</x:v>
      </x:c>
      <x:c r="AT1742" s="37" t="str">
        <x:v>متوسطة</x:v>
      </x:c>
      <x:c r="AU1742" s="37" t="str">
        <x:v>official_store_category_jsonld</x:v>
      </x:c>
      <x:c r="AV1742" s="37" t="str">
        <x:v>JSON-LD</x:v>
      </x:c>
      <x:c r="AW1742" s="37" t="str">
        <x:v>https://www.ikea.com/eg/en/p/ikea-365-food-container-with-lid-rectangular-glass-bamboo-s09269065/</x:v>
      </x:c>
      <x:c r="AX1742" s="37" t="n">
        <x:v>1</x:v>
      </x:c>
      <x:c r="AY1742" s="60" t="n">
        <x:v>46233</x:v>
      </x:c>
      <x:c r="AZ1742" s="60"/>
      <x:c r="BA1742" s="60"/>
      <x:c r="BB1742" s="62" t="str">
        <x:f>IF(BA1742="","",(NOW()-BA1742)*24)</x:f>
      </x:c>
      <x:c r="BC1742" s="37" t="str">
        <x:f>IF(BA1742="","لم يُرصد",IF(BH1742&lt;&gt;TRUE,"غير نشط",IF(BD1742="فشل","فشل حالي",IF(BB1742&lt;=12,"حديث",IF(BB1742&lt;=24,"متأخر","قديم")))))</x:f>
        <x:v>لم يُرصد</x:v>
      </x:c>
      <x:c r="BD1742" s="37" t="str">
        <x:v>بانتظار أول رصد سعر</x:v>
      </x:c>
      <x:c r="BE1742" s="37" t="n">
        <x:v>0</x:v>
      </x:c>
      <x:c r="BF1742" s="37"/>
      <x:c r="BG1742" s="37"/>
      <x:c r="BH1742" s="54" t="b">
        <x:v>1</x:v>
      </x:c>
      <x:c r="BI1742" s="37" t="str">
        <x:v>يحتاج اكتشاف رابط المنتج</x:v>
      </x:c>
      <x:c r="BJ1742" s="37" t="str">
        <x:v>IKEA 365+, Food container with lid, rectangular glass/bamboo, 1.0 l</x:v>
      </x:c>
      <x:c r="BK1742" s="37" t="str">
        <x:v>الاسم ورقم الصنف والمواصفات الظاهرة مأخوذة من قائمة JSON-LD الرسمية للفئة في IKEA Egypt؛ لم تُنقل أي أسعار.</x:v>
      </x:c>
      <x:c r="BL1742" s="60" t="n">
        <x:v>46233</x:v>
      </x:c>
      <x:c r="BM1742" s="60" t="n">
        <x:v>46233</x:v>
      </x:c>
    </x:row>
    <x:row r="1743">
      <x:c r="A1743" s="37" t="str">
        <x:v>CASH-9E01ED0B7ECBF7</x:v>
      </x:c>
      <x:c r="B1743" s="37" t="str">
        <x:v>VAR-240C39B7F772E5|EG-060|STORE</x:v>
      </x:c>
      <x:c r="C1743" s="37" t="str">
        <x:v>VAR-240C39B7F772E5</x:v>
      </x:c>
      <x:c r="D1743" s="37" t="str">
        <x:v>MOD-7987C16C62A853</x:v>
      </x:c>
      <x:c r="E1743" s="37" t="str">
        <x:v>IKEA IKEA 365+ Food container with lid rectangular glass/plastic, 1.0 l | 1L</x:v>
      </x:c>
      <x:c r="F1743" s="37" t="str">
        <x:v>المطبخ والأدوات المنزلية</x:v>
      </x:c>
      <x:c r="G1743" s="37" t="str">
        <x:v>علب حفظ طعام</x:v>
      </x:c>
      <x:c r="H1743" s="37" t="str">
        <x:v>IKEA</x:v>
      </x:c>
      <x:c r="I1743" s="37" t="str">
        <x:v>IKEA 365+ Food container with lid</x:v>
      </x:c>
      <x:c r="J1743" s="37" t="str">
        <x:v>rectangular glass/plastic, 1.0 l</x:v>
      </x:c>
      <x:c r="K1743" s="37"/>
      <x:c r="L1743" s="37"/>
      <x:c r="M1743" s="37"/>
      <x:c r="N1743" s="37" t="str">
        <x:v>S89269071</x:v>
      </x:c>
      <x:c r="O1743" s="37"/>
      <x:c r="P1743" s="37" t="str">
        <x:v>EG-060</x:v>
      </x:c>
      <x:c r="Q1743" s="37" t="str">
        <x:v>IKEA Egypt</x:v>
      </x:c>
      <x:c r="R1743" s="37" t="str">
        <x:v>علامة مباشرة/سلسلة</x:v>
      </x:c>
      <x:c r="S1743" s="37" t="str">
        <x:v>A</x:v>
      </x:c>
      <x:c r="T1743" s="37"/>
      <x:c r="U1743" s="37"/>
      <x:c r="V1743" s="37"/>
      <x:c r="W1743" s="37" t="str">
        <x:v>https://www.ikea.com/eg/en/p/ikea-365-food-container-with-lid-rectangular-glass-plastic-s89269071/</x:v>
      </x:c>
      <x:c r="X1743" s="37" t="str">
        <x:v>صفحة فئة منظمة</x:v>
      </x:c>
      <x:c r="Y1743" s="37" t="str">
        <x:v>EGP</x:v>
      </x:c>
      <x:c r="Z1743" s="56"/>
      <x:c r="AA1743" s="56"/>
      <x:c r="AB1743" s="56" t="str">
        <x:f>IF(OR(Z1743="",AA1743=""),"",MAX(0,AA1743-Z1743))</x:f>
      </x:c>
      <x:c r="AC1743" s="58" t="str">
        <x:f>IF(OR(Z1743="",AA1743="",AA1743=0),"",MAX(0,(AA1743-Z1743)/AA1743))</x:f>
      </x:c>
      <x:c r="AD1743" s="56"/>
      <x:c r="AE1743" s="56" t="str">
        <x:f>IF(Z1743="","",Z1743+IF(AD1743="",0,AD1743))</x:f>
      </x:c>
      <x:c r="AF1743" s="37" t="str">
        <x:f>IF(AD1743="","",AD1743=0)</x:f>
      </x:c>
      <x:c r="AG1743" s="37"/>
      <x:c r="AH1743" s="37"/>
      <x:c r="AI1743" s="37"/>
      <x:c r="AJ1743" s="37" t="str">
        <x:v>القاهرة</x:v>
      </x:c>
      <x:c r="AK1743" s="37"/>
      <x:c r="AL1743" s="37"/>
      <x:c r="AM1743" s="37"/>
      <x:c r="AN1743" s="37"/>
      <x:c r="AO1743" s="37"/>
      <x:c r="AP1743" s="37"/>
      <x:c r="AQ1743" s="54" t="b">
        <x:v>1</x:v>
      </x:c>
      <x:c r="AR1743" s="37"/>
      <x:c r="AS1743" s="37" t="str">
        <x:v>JSON-LD لقائمة المتجر</x:v>
      </x:c>
      <x:c r="AT1743" s="37" t="str">
        <x:v>متوسطة</x:v>
      </x:c>
      <x:c r="AU1743" s="37" t="str">
        <x:v>official_store_category_jsonld</x:v>
      </x:c>
      <x:c r="AV1743" s="37" t="str">
        <x:v>JSON-LD</x:v>
      </x:c>
      <x:c r="AW1743" s="37" t="str">
        <x:v>https://www.ikea.com/eg/en/p/ikea-365-food-container-with-lid-rectangular-glass-plastic-s89269071/</x:v>
      </x:c>
      <x:c r="AX1743" s="37" t="n">
        <x:v>1</x:v>
      </x:c>
      <x:c r="AY1743" s="60" t="n">
        <x:v>46233</x:v>
      </x:c>
      <x:c r="AZ1743" s="60"/>
      <x:c r="BA1743" s="60"/>
      <x:c r="BB1743" s="62" t="str">
        <x:f>IF(BA1743="","",(NOW()-BA1743)*24)</x:f>
      </x:c>
      <x:c r="BC1743" s="37" t="str">
        <x:f>IF(BA1743="","لم يُرصد",IF(BH1743&lt;&gt;TRUE,"غير نشط",IF(BD1743="فشل","فشل حالي",IF(BB1743&lt;=12,"حديث",IF(BB1743&lt;=24,"متأخر","قديم")))))</x:f>
        <x:v>لم يُرصد</x:v>
      </x:c>
      <x:c r="BD1743" s="37" t="str">
        <x:v>بانتظار أول رصد سعر</x:v>
      </x:c>
      <x:c r="BE1743" s="37" t="n">
        <x:v>0</x:v>
      </x:c>
      <x:c r="BF1743" s="37"/>
      <x:c r="BG1743" s="37"/>
      <x:c r="BH1743" s="54" t="b">
        <x:v>1</x:v>
      </x:c>
      <x:c r="BI1743" s="37" t="str">
        <x:v>يحتاج اكتشاف رابط المنتج</x:v>
      </x:c>
      <x:c r="BJ1743" s="37" t="str">
        <x:v>IKEA 365+, Food container with lid, rectangular glass/plastic, 1.0 l</x:v>
      </x:c>
      <x:c r="BK1743" s="37" t="str">
        <x:v>الاسم ورقم الصنف والمواصفات الظاهرة مأخوذة من قائمة JSON-LD الرسمية للفئة في IKEA Egypt؛ لم تُنقل أي أسعار.</x:v>
      </x:c>
      <x:c r="BL1743" s="60" t="n">
        <x:v>46233</x:v>
      </x:c>
      <x:c r="BM1743" s="60" t="n">
        <x:v>46233</x:v>
      </x:c>
    </x:row>
    <x:row r="1744">
      <x:c r="A1744" s="37" t="str">
        <x:v>CASH-7E512D4B2D8977</x:v>
      </x:c>
      <x:c r="B1744" s="37" t="str">
        <x:v>VAR-8E887AEC768734|EG-060|STORE</x:v>
      </x:c>
      <x:c r="C1744" s="37" t="str">
        <x:v>VAR-8E887AEC768734</x:v>
      </x:c>
      <x:c r="D1744" s="37" t="str">
        <x:v>MOD-7987C16C62A853</x:v>
      </x:c>
      <x:c r="E1744" s="37" t="str">
        <x:v>IKEA IKEA 365+ Food container with lid rectangular/glass, 1.0 l | 1L</x:v>
      </x:c>
      <x:c r="F1744" s="37" t="str">
        <x:v>المطبخ والأدوات المنزلية</x:v>
      </x:c>
      <x:c r="G1744" s="37" t="str">
        <x:v>علب حفظ طعام</x:v>
      </x:c>
      <x:c r="H1744" s="37" t="str">
        <x:v>IKEA</x:v>
      </x:c>
      <x:c r="I1744" s="37" t="str">
        <x:v>IKEA 365+ Food container with lid</x:v>
      </x:c>
      <x:c r="J1744" s="37" t="str">
        <x:v>rectangular/glass, 1.0 l</x:v>
      </x:c>
      <x:c r="K1744" s="37"/>
      <x:c r="L1744" s="37"/>
      <x:c r="M1744" s="37"/>
      <x:c r="N1744" s="37" t="str">
        <x:v>90623829</x:v>
      </x:c>
      <x:c r="O1744" s="37"/>
      <x:c r="P1744" s="37" t="str">
        <x:v>EG-060</x:v>
      </x:c>
      <x:c r="Q1744" s="37" t="str">
        <x:v>IKEA Egypt</x:v>
      </x:c>
      <x:c r="R1744" s="37" t="str">
        <x:v>علامة مباشرة/سلسلة</x:v>
      </x:c>
      <x:c r="S1744" s="37" t="str">
        <x:v>A</x:v>
      </x:c>
      <x:c r="T1744" s="37"/>
      <x:c r="U1744" s="37"/>
      <x:c r="V1744" s="37"/>
      <x:c r="W1744" s="37" t="str">
        <x:v>https://www.ikea.com/eg/en/p/ikea-365-food-container-with-lid-rectangular-glass-90623829/</x:v>
      </x:c>
      <x:c r="X1744" s="37" t="str">
        <x:v>صفحة فئة منظمة</x:v>
      </x:c>
      <x:c r="Y1744" s="37" t="str">
        <x:v>EGP</x:v>
      </x:c>
      <x:c r="Z1744" s="56"/>
      <x:c r="AA1744" s="56"/>
      <x:c r="AB1744" s="56" t="str">
        <x:f>IF(OR(Z1744="",AA1744=""),"",MAX(0,AA1744-Z1744))</x:f>
      </x:c>
      <x:c r="AC1744" s="58" t="str">
        <x:f>IF(OR(Z1744="",AA1744="",AA1744=0),"",MAX(0,(AA1744-Z1744)/AA1744))</x:f>
      </x:c>
      <x:c r="AD1744" s="56"/>
      <x:c r="AE1744" s="56" t="str">
        <x:f>IF(Z1744="","",Z1744+IF(AD1744="",0,AD1744))</x:f>
      </x:c>
      <x:c r="AF1744" s="37" t="str">
        <x:f>IF(AD1744="","",AD1744=0)</x:f>
      </x:c>
      <x:c r="AG1744" s="37"/>
      <x:c r="AH1744" s="37"/>
      <x:c r="AI1744" s="37"/>
      <x:c r="AJ1744" s="37" t="str">
        <x:v>القاهرة</x:v>
      </x:c>
      <x:c r="AK1744" s="37"/>
      <x:c r="AL1744" s="37"/>
      <x:c r="AM1744" s="37"/>
      <x:c r="AN1744" s="37"/>
      <x:c r="AO1744" s="37"/>
      <x:c r="AP1744" s="37"/>
      <x:c r="AQ1744" s="54" t="b">
        <x:v>1</x:v>
      </x:c>
      <x:c r="AR1744" s="37"/>
      <x:c r="AS1744" s="37" t="str">
        <x:v>JSON-LD لقائمة المتجر</x:v>
      </x:c>
      <x:c r="AT1744" s="37" t="str">
        <x:v>متوسطة</x:v>
      </x:c>
      <x:c r="AU1744" s="37" t="str">
        <x:v>official_store_category_jsonld</x:v>
      </x:c>
      <x:c r="AV1744" s="37" t="str">
        <x:v>JSON-LD</x:v>
      </x:c>
      <x:c r="AW1744" s="37" t="str">
        <x:v>https://www.ikea.com/eg/en/p/ikea-365-food-container-with-lid-rectangular-glass-90623829/</x:v>
      </x:c>
      <x:c r="AX1744" s="37" t="n">
        <x:v>1</x:v>
      </x:c>
      <x:c r="AY1744" s="60" t="n">
        <x:v>46233</x:v>
      </x:c>
      <x:c r="AZ1744" s="60"/>
      <x:c r="BA1744" s="60"/>
      <x:c r="BB1744" s="62" t="str">
        <x:f>IF(BA1744="","",(NOW()-BA1744)*24)</x:f>
      </x:c>
      <x:c r="BC1744" s="37" t="str">
        <x:f>IF(BA1744="","لم يُرصد",IF(BH1744&lt;&gt;TRUE,"غير نشط",IF(BD1744="فشل","فشل حالي",IF(BB1744&lt;=12,"حديث",IF(BB1744&lt;=24,"متأخر","قديم")))))</x:f>
        <x:v>لم يُرصد</x:v>
      </x:c>
      <x:c r="BD1744" s="37" t="str">
        <x:v>بانتظار أول رصد سعر</x:v>
      </x:c>
      <x:c r="BE1744" s="37" t="n">
        <x:v>0</x:v>
      </x:c>
      <x:c r="BF1744" s="37"/>
      <x:c r="BG1744" s="37"/>
      <x:c r="BH1744" s="54" t="b">
        <x:v>1</x:v>
      </x:c>
      <x:c r="BI1744" s="37" t="str">
        <x:v>يحتاج اكتشاف رابط المنتج</x:v>
      </x:c>
      <x:c r="BJ1744" s="37" t="str">
        <x:v>IKEA 365+, Food container with lid, rectangular/glass, 1.0 l</x:v>
      </x:c>
      <x:c r="BK1744" s="37" t="str">
        <x:v>الاسم ورقم الصنف والمواصفات الظاهرة مأخوذة من قائمة JSON-LD الرسمية للفئة في IKEA Egypt؛ لم تُنقل أي أسعار.</x:v>
      </x:c>
      <x:c r="BL1744" s="60" t="n">
        <x:v>46233</x:v>
      </x:c>
      <x:c r="BM1744" s="60" t="n">
        <x:v>46233</x:v>
      </x:c>
    </x:row>
    <x:row r="1745">
      <x:c r="A1745" s="37" t="str">
        <x:v>CASH-D980A9EDBB3366</x:v>
      </x:c>
      <x:c r="B1745" s="37" t="str">
        <x:v>VAR-CF5624CB4D4388|EG-060|STORE</x:v>
      </x:c>
      <x:c r="C1745" s="37" t="str">
        <x:v>VAR-CF5624CB4D4388</x:v>
      </x:c>
      <x:c r="D1745" s="37" t="str">
        <x:v>MOD-7987C16C62A853</x:v>
      </x:c>
      <x:c r="E1745" s="37" t="str">
        <x:v>IKEA IKEA 365+ Food container with lid set of 4, plastic</x:v>
      </x:c>
      <x:c r="F1745" s="37" t="str">
        <x:v>المطبخ والأدوات المنزلية</x:v>
      </x:c>
      <x:c r="G1745" s="37" t="str">
        <x:v>علب حفظ طعام</x:v>
      </x:c>
      <x:c r="H1745" s="37" t="str">
        <x:v>IKEA</x:v>
      </x:c>
      <x:c r="I1745" s="37" t="str">
        <x:v>IKEA 365+ Food container with lid</x:v>
      </x:c>
      <x:c r="J1745" s="37" t="str">
        <x:v>set of 4, plastic</x:v>
      </x:c>
      <x:c r="K1745" s="37"/>
      <x:c r="L1745" s="37"/>
      <x:c r="M1745" s="37"/>
      <x:c r="N1745" s="37" t="str">
        <x:v>40526449</x:v>
      </x:c>
      <x:c r="O1745" s="37"/>
      <x:c r="P1745" s="37" t="str">
        <x:v>EG-060</x:v>
      </x:c>
      <x:c r="Q1745" s="37" t="str">
        <x:v>IKEA Egypt</x:v>
      </x:c>
      <x:c r="R1745" s="37" t="str">
        <x:v>علامة مباشرة/سلسلة</x:v>
      </x:c>
      <x:c r="S1745" s="37" t="str">
        <x:v>A</x:v>
      </x:c>
      <x:c r="T1745" s="37"/>
      <x:c r="U1745" s="37"/>
      <x:c r="V1745" s="37"/>
      <x:c r="W1745" s="37" t="str">
        <x:v>https://www.ikea.com/eg/en/p/ikea-365-food-container-with-lid-set-of-4-plastic-40526449/</x:v>
      </x:c>
      <x:c r="X1745" s="37" t="str">
        <x:v>صفحة فئة منظمة</x:v>
      </x:c>
      <x:c r="Y1745" s="37" t="str">
        <x:v>EGP</x:v>
      </x:c>
      <x:c r="Z1745" s="56"/>
      <x:c r="AA1745" s="56"/>
      <x:c r="AB1745" s="56" t="str">
        <x:f>IF(OR(Z1745="",AA1745=""),"",MAX(0,AA1745-Z1745))</x:f>
      </x:c>
      <x:c r="AC1745" s="58" t="str">
        <x:f>IF(OR(Z1745="",AA1745="",AA1745=0),"",MAX(0,(AA1745-Z1745)/AA1745))</x:f>
      </x:c>
      <x:c r="AD1745" s="56"/>
      <x:c r="AE1745" s="56" t="str">
        <x:f>IF(Z1745="","",Z1745+IF(AD1745="",0,AD1745))</x:f>
      </x:c>
      <x:c r="AF1745" s="37" t="str">
        <x:f>IF(AD1745="","",AD1745=0)</x:f>
      </x:c>
      <x:c r="AG1745" s="37"/>
      <x:c r="AH1745" s="37"/>
      <x:c r="AI1745" s="37"/>
      <x:c r="AJ1745" s="37" t="str">
        <x:v>القاهرة</x:v>
      </x:c>
      <x:c r="AK1745" s="37"/>
      <x:c r="AL1745" s="37"/>
      <x:c r="AM1745" s="37"/>
      <x:c r="AN1745" s="37"/>
      <x:c r="AO1745" s="37"/>
      <x:c r="AP1745" s="37"/>
      <x:c r="AQ1745" s="54" t="b">
        <x:v>1</x:v>
      </x:c>
      <x:c r="AR1745" s="37"/>
      <x:c r="AS1745" s="37" t="str">
        <x:v>JSON-LD لقائمة المتجر</x:v>
      </x:c>
      <x:c r="AT1745" s="37" t="str">
        <x:v>متوسطة</x:v>
      </x:c>
      <x:c r="AU1745" s="37" t="str">
        <x:v>official_store_category_jsonld</x:v>
      </x:c>
      <x:c r="AV1745" s="37" t="str">
        <x:v>JSON-LD</x:v>
      </x:c>
      <x:c r="AW1745" s="37" t="str">
        <x:v>https://www.ikea.com/eg/en/p/ikea-365-food-container-with-lid-set-of-4-plastic-40526449/</x:v>
      </x:c>
      <x:c r="AX1745" s="37" t="n">
        <x:v>1</x:v>
      </x:c>
      <x:c r="AY1745" s="60" t="n">
        <x:v>46233</x:v>
      </x:c>
      <x:c r="AZ1745" s="60"/>
      <x:c r="BA1745" s="60"/>
      <x:c r="BB1745" s="62" t="str">
        <x:f>IF(BA1745="","",(NOW()-BA1745)*24)</x:f>
      </x:c>
      <x:c r="BC1745" s="37" t="str">
        <x:f>IF(BA1745="","لم يُرصد",IF(BH1745&lt;&gt;TRUE,"غير نشط",IF(BD1745="فشل","فشل حالي",IF(BB1745&lt;=12,"حديث",IF(BB1745&lt;=24,"متأخر","قديم")))))</x:f>
        <x:v>لم يُرصد</x:v>
      </x:c>
      <x:c r="BD1745" s="37" t="str">
        <x:v>بانتظار أول رصد سعر</x:v>
      </x:c>
      <x:c r="BE1745" s="37" t="n">
        <x:v>0</x:v>
      </x:c>
      <x:c r="BF1745" s="37"/>
      <x:c r="BG1745" s="37"/>
      <x:c r="BH1745" s="54" t="b">
        <x:v>1</x:v>
      </x:c>
      <x:c r="BI1745" s="37" t="str">
        <x:v>يحتاج اكتشاف رابط المنتج</x:v>
      </x:c>
      <x:c r="BJ1745" s="37" t="str">
        <x:v>IKEA 365+, Food container with lid, set of 4, plastic</x:v>
      </x:c>
      <x:c r="BK1745" s="37" t="str">
        <x:v>الاسم ورقم الصنف والمواصفات الظاهرة مأخوذة من قائمة JSON-LD الرسمية للفئة في IKEA Egypt؛ لم تُنقل أي أسعار.</x:v>
      </x:c>
      <x:c r="BL1745" s="60" t="n">
        <x:v>46233</x:v>
      </x:c>
      <x:c r="BM1745" s="60" t="n">
        <x:v>46233</x:v>
      </x:c>
    </x:row>
    <x:row r="1746">
      <x:c r="A1746" s="37" t="str">
        <x:v>CASH-44C4F7805138B2</x:v>
      </x:c>
      <x:c r="B1746" s="37" t="str">
        <x:v>VAR-69AC332BE4BF5E|EG-060|STORE</x:v>
      </x:c>
      <x:c r="C1746" s="37" t="str">
        <x:v>VAR-69AC332BE4BF5E</x:v>
      </x:c>
      <x:c r="D1746" s="37" t="str">
        <x:v>MOD-696EDB4A61DE07</x:v>
      </x:c>
      <x:c r="E1746" s="37" t="str">
        <x:v>IKEA PRUTA Food container with lid blue, 0.6 l | 0.6L</x:v>
      </x:c>
      <x:c r="F1746" s="37" t="str">
        <x:v>المطبخ والأدوات المنزلية</x:v>
      </x:c>
      <x:c r="G1746" s="37" t="str">
        <x:v>علب حفظ طعام</x:v>
      </x:c>
      <x:c r="H1746" s="37" t="str">
        <x:v>IKEA</x:v>
      </x:c>
      <x:c r="I1746" s="37" t="str">
        <x:v>PRUTA Food container with lid</x:v>
      </x:c>
      <x:c r="J1746" s="37" t="str">
        <x:v>blue, 0.6 l</x:v>
      </x:c>
      <x:c r="K1746" s="37"/>
      <x:c r="L1746" s="37"/>
      <x:c r="M1746" s="37" t="str">
        <x:v>blue</x:v>
      </x:c>
      <x:c r="N1746" s="37" t="str">
        <x:v>10597103</x:v>
      </x:c>
      <x:c r="O1746" s="37"/>
      <x:c r="P1746" s="37" t="str">
        <x:v>EG-060</x:v>
      </x:c>
      <x:c r="Q1746" s="37" t="str">
        <x:v>IKEA Egypt</x:v>
      </x:c>
      <x:c r="R1746" s="37" t="str">
        <x:v>علامة مباشرة/سلسلة</x:v>
      </x:c>
      <x:c r="S1746" s="37" t="str">
        <x:v>A</x:v>
      </x:c>
      <x:c r="T1746" s="37"/>
      <x:c r="U1746" s="37"/>
      <x:c r="V1746" s="37"/>
      <x:c r="W1746" s="37" t="str">
        <x:v>https://www.ikea.com/eg/en/p/pruta-food-container-with-lid-blue-10597103/</x:v>
      </x:c>
      <x:c r="X1746" s="37" t="str">
        <x:v>صفحة فئة منظمة</x:v>
      </x:c>
      <x:c r="Y1746" s="37" t="str">
        <x:v>EGP</x:v>
      </x:c>
      <x:c r="Z1746" s="56"/>
      <x:c r="AA1746" s="56"/>
      <x:c r="AB1746" s="56" t="str">
        <x:f>IF(OR(Z1746="",AA1746=""),"",MAX(0,AA1746-Z1746))</x:f>
      </x:c>
      <x:c r="AC1746" s="58" t="str">
        <x:f>IF(OR(Z1746="",AA1746="",AA1746=0),"",MAX(0,(AA1746-Z1746)/AA1746))</x:f>
      </x:c>
      <x:c r="AD1746" s="56"/>
      <x:c r="AE1746" s="56" t="str">
        <x:f>IF(Z1746="","",Z1746+IF(AD1746="",0,AD1746))</x:f>
      </x:c>
      <x:c r="AF1746" s="37" t="str">
        <x:f>IF(AD1746="","",AD1746=0)</x:f>
      </x:c>
      <x:c r="AG1746" s="37"/>
      <x:c r="AH1746" s="37"/>
      <x:c r="AI1746" s="37"/>
      <x:c r="AJ1746" s="37" t="str">
        <x:v>القاهرة</x:v>
      </x:c>
      <x:c r="AK1746" s="37"/>
      <x:c r="AL1746" s="37"/>
      <x:c r="AM1746" s="37"/>
      <x:c r="AN1746" s="37"/>
      <x:c r="AO1746" s="37"/>
      <x:c r="AP1746" s="37"/>
      <x:c r="AQ1746" s="54" t="b">
        <x:v>1</x:v>
      </x:c>
      <x:c r="AR1746" s="37"/>
      <x:c r="AS1746" s="37" t="str">
        <x:v>JSON-LD لقائمة المتجر</x:v>
      </x:c>
      <x:c r="AT1746" s="37" t="str">
        <x:v>متوسطة</x:v>
      </x:c>
      <x:c r="AU1746" s="37" t="str">
        <x:v>official_store_category_jsonld</x:v>
      </x:c>
      <x:c r="AV1746" s="37" t="str">
        <x:v>JSON-LD</x:v>
      </x:c>
      <x:c r="AW1746" s="37" t="str">
        <x:v>https://www.ikea.com/eg/en/p/pruta-food-container-with-lid-blue-10597103/</x:v>
      </x:c>
      <x:c r="AX1746" s="37" t="n">
        <x:v>1</x:v>
      </x:c>
      <x:c r="AY1746" s="60" t="n">
        <x:v>46233</x:v>
      </x:c>
      <x:c r="AZ1746" s="60"/>
      <x:c r="BA1746" s="60"/>
      <x:c r="BB1746" s="62" t="str">
        <x:f>IF(BA1746="","",(NOW()-BA1746)*24)</x:f>
      </x:c>
      <x:c r="BC1746" s="37" t="str">
        <x:f>IF(BA1746="","لم يُرصد",IF(BH1746&lt;&gt;TRUE,"غير نشط",IF(BD1746="فشل","فشل حالي",IF(BB1746&lt;=12,"حديث",IF(BB1746&lt;=24,"متأخر","قديم")))))</x:f>
        <x:v>لم يُرصد</x:v>
      </x:c>
      <x:c r="BD1746" s="37" t="str">
        <x:v>بانتظار أول رصد سعر</x:v>
      </x:c>
      <x:c r="BE1746" s="37" t="n">
        <x:v>0</x:v>
      </x:c>
      <x:c r="BF1746" s="37"/>
      <x:c r="BG1746" s="37"/>
      <x:c r="BH1746" s="54" t="b">
        <x:v>1</x:v>
      </x:c>
      <x:c r="BI1746" s="37" t="str">
        <x:v>يحتاج اكتشاف رابط المنتج</x:v>
      </x:c>
      <x:c r="BJ1746" s="37" t="str">
        <x:v>PRUTA, Food container with lid, blue, 0.6 l</x:v>
      </x:c>
      <x:c r="BK1746" s="37" t="str">
        <x:v>الاسم ورقم الصنف والمواصفات الظاهرة مأخوذة من قائمة JSON-LD الرسمية للفئة في IKEA Egypt؛ لم تُنقل أي أسعار.</x:v>
      </x:c>
      <x:c r="BL1746" s="60" t="n">
        <x:v>46233</x:v>
      </x:c>
      <x:c r="BM1746" s="60" t="n">
        <x:v>46233</x:v>
      </x:c>
    </x:row>
    <x:row r="1747">
      <x:c r="A1747" s="37" t="str">
        <x:v>CASH-892C69CC2C01A1</x:v>
      </x:c>
      <x:c r="B1747" s="37" t="str">
        <x:v>VAR-445EFB8C8A8B45|EG-060|STORE</x:v>
      </x:c>
      <x:c r="C1747" s="37" t="str">
        <x:v>VAR-445EFB8C8A8B45</x:v>
      </x:c>
      <x:c r="D1747" s="37" t="str">
        <x:v>MOD-696EDB4A61DE07</x:v>
      </x:c>
      <x:c r="E1747" s="37" t="str">
        <x:v>IKEA PRUTA Food container with lid lilac, 70 ml | 70ml</x:v>
      </x:c>
      <x:c r="F1747" s="37" t="str">
        <x:v>المطبخ والأدوات المنزلية</x:v>
      </x:c>
      <x:c r="G1747" s="37" t="str">
        <x:v>علب حفظ طعام</x:v>
      </x:c>
      <x:c r="H1747" s="37" t="str">
        <x:v>IKEA</x:v>
      </x:c>
      <x:c r="I1747" s="37" t="str">
        <x:v>PRUTA Food container with lid</x:v>
      </x:c>
      <x:c r="J1747" s="37" t="str">
        <x:v>lilac, 70 ml</x:v>
      </x:c>
      <x:c r="K1747" s="37"/>
      <x:c r="L1747" s="37"/>
      <x:c r="M1747" s="37" t="str">
        <x:v>lilac</x:v>
      </x:c>
      <x:c r="N1747" s="37" t="str">
        <x:v>50597101</x:v>
      </x:c>
      <x:c r="O1747" s="37"/>
      <x:c r="P1747" s="37" t="str">
        <x:v>EG-060</x:v>
      </x:c>
      <x:c r="Q1747" s="37" t="str">
        <x:v>IKEA Egypt</x:v>
      </x:c>
      <x:c r="R1747" s="37" t="str">
        <x:v>علامة مباشرة/سلسلة</x:v>
      </x:c>
      <x:c r="S1747" s="37" t="str">
        <x:v>A</x:v>
      </x:c>
      <x:c r="T1747" s="37"/>
      <x:c r="U1747" s="37"/>
      <x:c r="V1747" s="37"/>
      <x:c r="W1747" s="37" t="str">
        <x:v>https://www.ikea.com/eg/en/p/pruta-food-container-with-lid-lilac-50597101/</x:v>
      </x:c>
      <x:c r="X1747" s="37" t="str">
        <x:v>صفحة فئة منظمة</x:v>
      </x:c>
      <x:c r="Y1747" s="37" t="str">
        <x:v>EGP</x:v>
      </x:c>
      <x:c r="Z1747" s="56"/>
      <x:c r="AA1747" s="56"/>
      <x:c r="AB1747" s="56" t="str">
        <x:f>IF(OR(Z1747="",AA1747=""),"",MAX(0,AA1747-Z1747))</x:f>
      </x:c>
      <x:c r="AC1747" s="58" t="str">
        <x:f>IF(OR(Z1747="",AA1747="",AA1747=0),"",MAX(0,(AA1747-Z1747)/AA1747))</x:f>
      </x:c>
      <x:c r="AD1747" s="56"/>
      <x:c r="AE1747" s="56" t="str">
        <x:f>IF(Z1747="","",Z1747+IF(AD1747="",0,AD1747))</x:f>
      </x:c>
      <x:c r="AF1747" s="37" t="str">
        <x:f>IF(AD1747="","",AD1747=0)</x:f>
      </x:c>
      <x:c r="AG1747" s="37"/>
      <x:c r="AH1747" s="37"/>
      <x:c r="AI1747" s="37"/>
      <x:c r="AJ1747" s="37" t="str">
        <x:v>القاهرة</x:v>
      </x:c>
      <x:c r="AK1747" s="37"/>
      <x:c r="AL1747" s="37"/>
      <x:c r="AM1747" s="37"/>
      <x:c r="AN1747" s="37"/>
      <x:c r="AO1747" s="37"/>
      <x:c r="AP1747" s="37"/>
      <x:c r="AQ1747" s="54" t="b">
        <x:v>1</x:v>
      </x:c>
      <x:c r="AR1747" s="37"/>
      <x:c r="AS1747" s="37" t="str">
        <x:v>JSON-LD لقائمة المتجر</x:v>
      </x:c>
      <x:c r="AT1747" s="37" t="str">
        <x:v>متوسطة</x:v>
      </x:c>
      <x:c r="AU1747" s="37" t="str">
        <x:v>official_store_category_jsonld</x:v>
      </x:c>
      <x:c r="AV1747" s="37" t="str">
        <x:v>JSON-LD</x:v>
      </x:c>
      <x:c r="AW1747" s="37" t="str">
        <x:v>https://www.ikea.com/eg/en/p/pruta-food-container-with-lid-lilac-50597101/</x:v>
      </x:c>
      <x:c r="AX1747" s="37" t="n">
        <x:v>1</x:v>
      </x:c>
      <x:c r="AY1747" s="60" t="n">
        <x:v>46233</x:v>
      </x:c>
      <x:c r="AZ1747" s="60"/>
      <x:c r="BA1747" s="60"/>
      <x:c r="BB1747" s="62" t="str">
        <x:f>IF(BA1747="","",(NOW()-BA1747)*24)</x:f>
      </x:c>
      <x:c r="BC1747" s="37" t="str">
        <x:f>IF(BA1747="","لم يُرصد",IF(BH1747&lt;&gt;TRUE,"غير نشط",IF(BD1747="فشل","فشل حالي",IF(BB1747&lt;=12,"حديث",IF(BB1747&lt;=24,"متأخر","قديم")))))</x:f>
        <x:v>لم يُرصد</x:v>
      </x:c>
      <x:c r="BD1747" s="37" t="str">
        <x:v>بانتظار أول رصد سعر</x:v>
      </x:c>
      <x:c r="BE1747" s="37" t="n">
        <x:v>0</x:v>
      </x:c>
      <x:c r="BF1747" s="37"/>
      <x:c r="BG1747" s="37"/>
      <x:c r="BH1747" s="54" t="b">
        <x:v>1</x:v>
      </x:c>
      <x:c r="BI1747" s="37" t="str">
        <x:v>يحتاج اكتشاف رابط المنتج</x:v>
      </x:c>
      <x:c r="BJ1747" s="37" t="str">
        <x:v>PRUTA, Food container with lid, lilac, 70 ml</x:v>
      </x:c>
      <x:c r="BK1747" s="37" t="str">
        <x:v>الاسم ورقم الصنف والمواصفات الظاهرة مأخوذة من قائمة JSON-LD الرسمية للفئة في IKEA Egypt؛ لم تُنقل أي أسعار.</x:v>
      </x:c>
      <x:c r="BL1747" s="60" t="n">
        <x:v>46233</x:v>
      </x:c>
      <x:c r="BM1747" s="60" t="n">
        <x:v>46233</x:v>
      </x:c>
    </x:row>
    <x:row r="1748">
      <x:c r="A1748" s="37" t="str">
        <x:v>CASH-C97A138C1ED968</x:v>
      </x:c>
      <x:c r="B1748" s="37" t="str">
        <x:v>VAR-C0742399D99F41|EG-060|STORE</x:v>
      </x:c>
      <x:c r="C1748" s="37" t="str">
        <x:v>VAR-C0742399D99F41</x:v>
      </x:c>
      <x:c r="D1748" s="37" t="str">
        <x:v>MOD-696EDB4A61DE07</x:v>
      </x:c>
      <x:c r="E1748" s="37" t="str">
        <x:v>IKEA PRUTA Food container with lid set of 17, green</x:v>
      </x:c>
      <x:c r="F1748" s="37" t="str">
        <x:v>المطبخ والأدوات المنزلية</x:v>
      </x:c>
      <x:c r="G1748" s="37" t="str">
        <x:v>علب حفظ طعام</x:v>
      </x:c>
      <x:c r="H1748" s="37" t="str">
        <x:v>IKEA</x:v>
      </x:c>
      <x:c r="I1748" s="37" t="str">
        <x:v>PRUTA Food container with lid</x:v>
      </x:c>
      <x:c r="J1748" s="37" t="str">
        <x:v>set of 17, green</x:v>
      </x:c>
      <x:c r="K1748" s="37"/>
      <x:c r="L1748" s="37"/>
      <x:c r="M1748" s="37" t="str">
        <x:v>green</x:v>
      </x:c>
      <x:c r="N1748" s="37" t="str">
        <x:v>10597099</x:v>
      </x:c>
      <x:c r="O1748" s="37"/>
      <x:c r="P1748" s="37" t="str">
        <x:v>EG-060</x:v>
      </x:c>
      <x:c r="Q1748" s="37" t="str">
        <x:v>IKEA Egypt</x:v>
      </x:c>
      <x:c r="R1748" s="37" t="str">
        <x:v>علامة مباشرة/سلسلة</x:v>
      </x:c>
      <x:c r="S1748" s="37" t="str">
        <x:v>A</x:v>
      </x:c>
      <x:c r="T1748" s="37"/>
      <x:c r="U1748" s="37"/>
      <x:c r="V1748" s="37"/>
      <x:c r="W1748" s="37" t="str">
        <x:v>https://www.ikea.com/eg/en/p/pruta-food-container-with-lid-set-of-17-green-10597099/</x:v>
      </x:c>
      <x:c r="X1748" s="37" t="str">
        <x:v>صفحة فئة منظمة</x:v>
      </x:c>
      <x:c r="Y1748" s="37" t="str">
        <x:v>EGP</x:v>
      </x:c>
      <x:c r="Z1748" s="56"/>
      <x:c r="AA1748" s="56"/>
      <x:c r="AB1748" s="56" t="str">
        <x:f>IF(OR(Z1748="",AA1748=""),"",MAX(0,AA1748-Z1748))</x:f>
      </x:c>
      <x:c r="AC1748" s="58" t="str">
        <x:f>IF(OR(Z1748="",AA1748="",AA1748=0),"",MAX(0,(AA1748-Z1748)/AA1748))</x:f>
      </x:c>
      <x:c r="AD1748" s="56"/>
      <x:c r="AE1748" s="56" t="str">
        <x:f>IF(Z1748="","",Z1748+IF(AD1748="",0,AD1748))</x:f>
      </x:c>
      <x:c r="AF1748" s="37" t="str">
        <x:f>IF(AD1748="","",AD1748=0)</x:f>
      </x:c>
      <x:c r="AG1748" s="37"/>
      <x:c r="AH1748" s="37"/>
      <x:c r="AI1748" s="37"/>
      <x:c r="AJ1748" s="37" t="str">
        <x:v>القاهرة</x:v>
      </x:c>
      <x:c r="AK1748" s="37"/>
      <x:c r="AL1748" s="37"/>
      <x:c r="AM1748" s="37"/>
      <x:c r="AN1748" s="37"/>
      <x:c r="AO1748" s="37"/>
      <x:c r="AP1748" s="37"/>
      <x:c r="AQ1748" s="54" t="b">
        <x:v>1</x:v>
      </x:c>
      <x:c r="AR1748" s="37"/>
      <x:c r="AS1748" s="37" t="str">
        <x:v>JSON-LD لقائمة المتجر</x:v>
      </x:c>
      <x:c r="AT1748" s="37" t="str">
        <x:v>متوسطة</x:v>
      </x:c>
      <x:c r="AU1748" s="37" t="str">
        <x:v>official_store_category_jsonld</x:v>
      </x:c>
      <x:c r="AV1748" s="37" t="str">
        <x:v>JSON-LD</x:v>
      </x:c>
      <x:c r="AW1748" s="37" t="str">
        <x:v>https://www.ikea.com/eg/en/p/pruta-food-container-with-lid-set-of-17-green-10597099/</x:v>
      </x:c>
      <x:c r="AX1748" s="37" t="n">
        <x:v>1</x:v>
      </x:c>
      <x:c r="AY1748" s="60" t="n">
        <x:v>46233</x:v>
      </x:c>
      <x:c r="AZ1748" s="60"/>
      <x:c r="BA1748" s="60"/>
      <x:c r="BB1748" s="62" t="str">
        <x:f>IF(BA1748="","",(NOW()-BA1748)*24)</x:f>
      </x:c>
      <x:c r="BC1748" s="37" t="str">
        <x:f>IF(BA1748="","لم يُرصد",IF(BH1748&lt;&gt;TRUE,"غير نشط",IF(BD1748="فشل","فشل حالي",IF(BB1748&lt;=12,"حديث",IF(BB1748&lt;=24,"متأخر","قديم")))))</x:f>
        <x:v>لم يُرصد</x:v>
      </x:c>
      <x:c r="BD1748" s="37" t="str">
        <x:v>بانتظار أول رصد سعر</x:v>
      </x:c>
      <x:c r="BE1748" s="37" t="n">
        <x:v>0</x:v>
      </x:c>
      <x:c r="BF1748" s="37"/>
      <x:c r="BG1748" s="37"/>
      <x:c r="BH1748" s="54" t="b">
        <x:v>1</x:v>
      </x:c>
      <x:c r="BI1748" s="37" t="str">
        <x:v>يحتاج اكتشاف رابط المنتج</x:v>
      </x:c>
      <x:c r="BJ1748" s="37" t="str">
        <x:v>PRUTA, Food container with lid, set of 17, green</x:v>
      </x:c>
      <x:c r="BK1748" s="37" t="str">
        <x:v>الاسم ورقم الصنف والمواصفات الظاهرة مأخوذة من قائمة JSON-LD الرسمية للفئة في IKEA Egypt؛ لم تُنقل أي أسعار.</x:v>
      </x:c>
      <x:c r="BL1748" s="60" t="n">
        <x:v>46233</x:v>
      </x:c>
      <x:c r="BM1748" s="60" t="n">
        <x:v>46233</x:v>
      </x:c>
    </x:row>
    <x:row r="1749">
      <x:c r="A1749" s="37" t="str">
        <x:v>CASH-FF36F12FB2504F</x:v>
      </x:c>
      <x:c r="B1749" s="37" t="str">
        <x:v>VAR-41BA1729F99A11|EG-063|STORE</x:v>
      </x:c>
      <x:c r="C1749" s="37" t="str">
        <x:v>VAR-41BA1729F99A11</x:v>
      </x:c>
      <x:c r="D1749" s="37" t="str">
        <x:v>MOD-6560C9A6DEA96E</x:v>
      </x:c>
      <x:c r="E1749" s="37" t="str">
        <x:v>Mintra 1.6 L Food Container with Lock Coral | 1.6L | 16 cm</x:v>
      </x:c>
      <x:c r="F1749" s="37" t="str">
        <x:v>المطبخ والأدوات المنزلية</x:v>
      </x:c>
      <x:c r="G1749" s="37" t="str">
        <x:v>علب حفظ طعام</x:v>
      </x:c>
      <x:c r="H1749" s="37" t="str">
        <x:v>Mintra</x:v>
      </x:c>
      <x:c r="I1749" s="37" t="str">
        <x:v>1.6 L Food Container with Lock</x:v>
      </x:c>
      <x:c r="J1749" s="37" t="str">
        <x:v>Coral</x:v>
      </x:c>
      <x:c r="K1749" s="37"/>
      <x:c r="L1749" s="37"/>
      <x:c r="M1749" s="37" t="str">
        <x:v>coral</x:v>
      </x:c>
      <x:c r="N1749" s="37" t="str">
        <x:v>19120</x:v>
      </x:c>
      <x:c r="O1749" s="37"/>
      <x:c r="P1749" s="37" t="str">
        <x:v>EG-063</x:v>
      </x:c>
      <x:c r="Q1749" s="37" t="str">
        <x:v>Mintra</x:v>
      </x:c>
      <x:c r="R1749" s="37" t="str">
        <x:v>علامة مباشرة/سلسلة</x:v>
      </x:c>
      <x:c r="S1749" s="37" t="str">
        <x:v>A</x:v>
      </x:c>
      <x:c r="T1749" s="37"/>
      <x:c r="U1749" s="37"/>
      <x:c r="V1749" s="37"/>
      <x:c r="W1749" s="37" t="str">
        <x:v>https://mintra.eg/products/1-6-l-food-container-with-lock</x:v>
      </x:c>
      <x:c r="X1749" s="37" t="str">
        <x:v>تغذية منتجات</x:v>
      </x:c>
      <x:c r="Y1749" s="37" t="str">
        <x:v>EGP</x:v>
      </x:c>
      <x:c r="Z1749" s="56"/>
      <x:c r="AA1749" s="56"/>
      <x:c r="AB1749" s="56" t="str">
        <x:f>IF(OR(Z1749="",AA1749=""),"",MAX(0,AA1749-Z1749))</x:f>
      </x:c>
      <x:c r="AC1749" s="58" t="str">
        <x:f>IF(OR(Z1749="",AA1749="",AA1749=0),"",MAX(0,(AA1749-Z1749)/AA1749))</x:f>
      </x:c>
      <x:c r="AD1749" s="56"/>
      <x:c r="AE1749" s="56" t="str">
        <x:f>IF(Z1749="","",Z1749+IF(AD1749="",0,AD1749))</x:f>
      </x:c>
      <x:c r="AF1749" s="37" t="str">
        <x:f>IF(AD1749="","",AD1749=0)</x:f>
      </x:c>
      <x:c r="AG1749" s="37"/>
      <x:c r="AH1749" s="37"/>
      <x:c r="AI1749" s="37"/>
      <x:c r="AJ1749" s="37" t="str">
        <x:v>القاهرة</x:v>
      </x:c>
      <x:c r="AK1749" s="37"/>
      <x:c r="AL1749" s="37"/>
      <x:c r="AM1749" s="37"/>
      <x:c r="AN1749" s="37"/>
      <x:c r="AO1749" s="37"/>
      <x:c r="AP1749" s="37"/>
      <x:c r="AQ1749" s="54" t="b">
        <x:v>1</x:v>
      </x:c>
      <x:c r="AR1749" s="37"/>
      <x:c r="AS1749" s="37" t="str">
        <x:v>تغذية منتجات رسمية</x:v>
      </x:c>
      <x:c r="AT1749" s="37" t="str">
        <x:v>عالية</x:v>
      </x:c>
      <x:c r="AU1749" s="37" t="str">
        <x:v>official_store_product_feed</x:v>
      </x:c>
      <x:c r="AV1749" s="37" t="str">
        <x:v>تغذية منتجات</x:v>
      </x:c>
      <x:c r="AW1749" s="37" t="str">
        <x:v>https://mintra.eg/products/1-6-l-food-container-with-lock</x:v>
      </x:c>
      <x:c r="AX1749" s="37" t="n">
        <x:v>1</x:v>
      </x:c>
      <x:c r="AY1749" s="60" t="n">
        <x:v>46233</x:v>
      </x:c>
      <x:c r="AZ1749" s="60"/>
      <x:c r="BA1749" s="60"/>
      <x:c r="BB1749" s="62" t="str">
        <x:f>IF(BA1749="","",(NOW()-BA1749)*24)</x:f>
      </x:c>
      <x:c r="BC1749" s="37" t="str">
        <x:f>IF(BA1749="","لم يُرصد",IF(BH1749&lt;&gt;TRUE,"غير نشط",IF(BD1749="فشل","فشل حالي",IF(BB1749&lt;=12,"حديث",IF(BB1749&lt;=24,"متأخر","قديم")))))</x:f>
        <x:v>لم يُرصد</x:v>
      </x:c>
      <x:c r="BD1749" s="37" t="str">
        <x:v>بانتظار أول رصد سعر</x:v>
      </x:c>
      <x:c r="BE1749" s="37" t="n">
        <x:v>0</x:v>
      </x:c>
      <x:c r="BF1749" s="37"/>
      <x:c r="BG1749" s="37"/>
      <x:c r="BH1749" s="54" t="b">
        <x:v>1</x:v>
      </x:c>
      <x:c r="BI1749" s="37" t="str">
        <x:v>جاهز لأول رصد</x:v>
      </x:c>
      <x:c r="BJ1749" s="37" t="str">
        <x:v>1.6 L Food Container with Lock — Coral</x:v>
      </x:c>
      <x:c r="BK1749" s="37" t="str">
        <x:v>الموديل والنسخة ورقم SKU مأخوذة من خلاصة المنتجات الرسمية لمتجر Mintra؛ لم تُنقل أي أسعار.</x:v>
      </x:c>
      <x:c r="BL1749" s="60" t="n">
        <x:v>46233</x:v>
      </x:c>
      <x:c r="BM1749" s="60" t="n">
        <x:v>46233</x:v>
      </x:c>
    </x:row>
    <x:row r="1750">
      <x:c r="A1750" s="37" t="str">
        <x:v>CASH-0BFB30D32AC582</x:v>
      </x:c>
      <x:c r="B1750" s="37" t="str">
        <x:v>VAR-50301AB1024483|EG-063|STORE</x:v>
      </x:c>
      <x:c r="C1750" s="37" t="str">
        <x:v>VAR-50301AB1024483</x:v>
      </x:c>
      <x:c r="D1750" s="37" t="str">
        <x:v>MOD-6560C9A6DEA96E</x:v>
      </x:c>
      <x:c r="E1750" s="37" t="str">
        <x:v>Mintra 1.6 L Food Container with Lock Green | 1.6L | 16 cm</x:v>
      </x:c>
      <x:c r="F1750" s="37" t="str">
        <x:v>المطبخ والأدوات المنزلية</x:v>
      </x:c>
      <x:c r="G1750" s="37" t="str">
        <x:v>علب حفظ طعام</x:v>
      </x:c>
      <x:c r="H1750" s="37" t="str">
        <x:v>Mintra</x:v>
      </x:c>
      <x:c r="I1750" s="37" t="str">
        <x:v>1.6 L Food Container with Lock</x:v>
      </x:c>
      <x:c r="J1750" s="37" t="str">
        <x:v>Green</x:v>
      </x:c>
      <x:c r="K1750" s="37"/>
      <x:c r="L1750" s="37"/>
      <x:c r="M1750" s="37" t="str">
        <x:v>green</x:v>
      </x:c>
      <x:c r="N1750" s="37" t="str">
        <x:v>19118</x:v>
      </x:c>
      <x:c r="O1750" s="37"/>
      <x:c r="P1750" s="37" t="str">
        <x:v>EG-063</x:v>
      </x:c>
      <x:c r="Q1750" s="37" t="str">
        <x:v>Mintra</x:v>
      </x:c>
      <x:c r="R1750" s="37" t="str">
        <x:v>علامة مباشرة/سلسلة</x:v>
      </x:c>
      <x:c r="S1750" s="37" t="str">
        <x:v>A</x:v>
      </x:c>
      <x:c r="T1750" s="37"/>
      <x:c r="U1750" s="37"/>
      <x:c r="V1750" s="37"/>
      <x:c r="W1750" s="37" t="str">
        <x:v>https://mintra.eg/products/1-6-l-food-container-with-lock</x:v>
      </x:c>
      <x:c r="X1750" s="37" t="str">
        <x:v>تغذية منتجات</x:v>
      </x:c>
      <x:c r="Y1750" s="37" t="str">
        <x:v>EGP</x:v>
      </x:c>
      <x:c r="Z1750" s="56"/>
      <x:c r="AA1750" s="56"/>
      <x:c r="AB1750" s="56" t="str">
        <x:f>IF(OR(Z1750="",AA1750=""),"",MAX(0,AA1750-Z1750))</x:f>
      </x:c>
      <x:c r="AC1750" s="58" t="str">
        <x:f>IF(OR(Z1750="",AA1750="",AA1750=0),"",MAX(0,(AA1750-Z1750)/AA1750))</x:f>
      </x:c>
      <x:c r="AD1750" s="56"/>
      <x:c r="AE1750" s="56" t="str">
        <x:f>IF(Z1750="","",Z1750+IF(AD1750="",0,AD1750))</x:f>
      </x:c>
      <x:c r="AF1750" s="37" t="str">
        <x:f>IF(AD1750="","",AD1750=0)</x:f>
      </x:c>
      <x:c r="AG1750" s="37"/>
      <x:c r="AH1750" s="37"/>
      <x:c r="AI1750" s="37"/>
      <x:c r="AJ1750" s="37" t="str">
        <x:v>القاهرة</x:v>
      </x:c>
      <x:c r="AK1750" s="37"/>
      <x:c r="AL1750" s="37"/>
      <x:c r="AM1750" s="37"/>
      <x:c r="AN1750" s="37"/>
      <x:c r="AO1750" s="37"/>
      <x:c r="AP1750" s="37"/>
      <x:c r="AQ1750" s="54" t="b">
        <x:v>1</x:v>
      </x:c>
      <x:c r="AR1750" s="37"/>
      <x:c r="AS1750" s="37" t="str">
        <x:v>تغذية منتجات رسمية</x:v>
      </x:c>
      <x:c r="AT1750" s="37" t="str">
        <x:v>عالية</x:v>
      </x:c>
      <x:c r="AU1750" s="37" t="str">
        <x:v>official_store_product_feed</x:v>
      </x:c>
      <x:c r="AV1750" s="37" t="str">
        <x:v>تغذية منتجات</x:v>
      </x:c>
      <x:c r="AW1750" s="37" t="str">
        <x:v>https://mintra.eg/products/1-6-l-food-container-with-lock</x:v>
      </x:c>
      <x:c r="AX1750" s="37" t="n">
        <x:v>1</x:v>
      </x:c>
      <x:c r="AY1750" s="60" t="n">
        <x:v>46233</x:v>
      </x:c>
      <x:c r="AZ1750" s="60"/>
      <x:c r="BA1750" s="60"/>
      <x:c r="BB1750" s="62" t="str">
        <x:f>IF(BA1750="","",(NOW()-BA1750)*24)</x:f>
      </x:c>
      <x:c r="BC1750" s="37" t="str">
        <x:f>IF(BA1750="","لم يُرصد",IF(BH1750&lt;&gt;TRUE,"غير نشط",IF(BD1750="فشل","فشل حالي",IF(BB1750&lt;=12,"حديث",IF(BB1750&lt;=24,"متأخر","قديم")))))</x:f>
        <x:v>لم يُرصد</x:v>
      </x:c>
      <x:c r="BD1750" s="37" t="str">
        <x:v>بانتظار أول رصد سعر</x:v>
      </x:c>
      <x:c r="BE1750" s="37" t="n">
        <x:v>0</x:v>
      </x:c>
      <x:c r="BF1750" s="37"/>
      <x:c r="BG1750" s="37"/>
      <x:c r="BH1750" s="54" t="b">
        <x:v>1</x:v>
      </x:c>
      <x:c r="BI1750" s="37" t="str">
        <x:v>جاهز لأول رصد</x:v>
      </x:c>
      <x:c r="BJ1750" s="37" t="str">
        <x:v>1.6 L Food Container with Lock — Green</x:v>
      </x:c>
      <x:c r="BK1750" s="37" t="str">
        <x:v>الموديل والنسخة ورقم SKU مأخوذة من خلاصة المنتجات الرسمية لمتجر Mintra؛ لم تُنقل أي أسعار.</x:v>
      </x:c>
      <x:c r="BL1750" s="60" t="n">
        <x:v>46233</x:v>
      </x:c>
      <x:c r="BM1750" s="60" t="n">
        <x:v>46233</x:v>
      </x:c>
    </x:row>
    <x:row r="1751">
      <x:c r="A1751" s="37" t="str">
        <x:v>CASH-1A487EF54789F6</x:v>
      </x:c>
      <x:c r="B1751" s="37" t="str">
        <x:v>VAR-88AAF0ADDDF0E6|EG-063|STORE</x:v>
      </x:c>
      <x:c r="C1751" s="37" t="str">
        <x:v>VAR-88AAF0ADDDF0E6</x:v>
      </x:c>
      <x:c r="D1751" s="37" t="str">
        <x:v>MOD-6560C9A6DEA96E</x:v>
      </x:c>
      <x:c r="E1751" s="37" t="str">
        <x:v>Mintra 1.6 L Food Container with Lock Lavender | 1.6L | 16 cm</x:v>
      </x:c>
      <x:c r="F1751" s="37" t="str">
        <x:v>المطبخ والأدوات المنزلية</x:v>
      </x:c>
      <x:c r="G1751" s="37" t="str">
        <x:v>علب حفظ طعام</x:v>
      </x:c>
      <x:c r="H1751" s="37" t="str">
        <x:v>Mintra</x:v>
      </x:c>
      <x:c r="I1751" s="37" t="str">
        <x:v>1.6 L Food Container with Lock</x:v>
      </x:c>
      <x:c r="J1751" s="37" t="str">
        <x:v>Lavender</x:v>
      </x:c>
      <x:c r="K1751" s="37"/>
      <x:c r="L1751" s="37"/>
      <x:c r="M1751" s="37" t="str">
        <x:v>lavender</x:v>
      </x:c>
      <x:c r="N1751" s="37" t="str">
        <x:v>19116</x:v>
      </x:c>
      <x:c r="O1751" s="37"/>
      <x:c r="P1751" s="37" t="str">
        <x:v>EG-063</x:v>
      </x:c>
      <x:c r="Q1751" s="37" t="str">
        <x:v>Mintra</x:v>
      </x:c>
      <x:c r="R1751" s="37" t="str">
        <x:v>علامة مباشرة/سلسلة</x:v>
      </x:c>
      <x:c r="S1751" s="37" t="str">
        <x:v>A</x:v>
      </x:c>
      <x:c r="T1751" s="37"/>
      <x:c r="U1751" s="37"/>
      <x:c r="V1751" s="37"/>
      <x:c r="W1751" s="37" t="str">
        <x:v>https://mintra.eg/products/1-6-l-food-container-with-lock</x:v>
      </x:c>
      <x:c r="X1751" s="37" t="str">
        <x:v>تغذية منتجات</x:v>
      </x:c>
      <x:c r="Y1751" s="37" t="str">
        <x:v>EGP</x:v>
      </x:c>
      <x:c r="Z1751" s="56"/>
      <x:c r="AA1751" s="56"/>
      <x:c r="AB1751" s="56" t="str">
        <x:f>IF(OR(Z1751="",AA1751=""),"",MAX(0,AA1751-Z1751))</x:f>
      </x:c>
      <x:c r="AC1751" s="58" t="str">
        <x:f>IF(OR(Z1751="",AA1751="",AA1751=0),"",MAX(0,(AA1751-Z1751)/AA1751))</x:f>
      </x:c>
      <x:c r="AD1751" s="56"/>
      <x:c r="AE1751" s="56" t="str">
        <x:f>IF(Z1751="","",Z1751+IF(AD1751="",0,AD1751))</x:f>
      </x:c>
      <x:c r="AF1751" s="37" t="str">
        <x:f>IF(AD1751="","",AD1751=0)</x:f>
      </x:c>
      <x:c r="AG1751" s="37"/>
      <x:c r="AH1751" s="37"/>
      <x:c r="AI1751" s="37"/>
      <x:c r="AJ1751" s="37" t="str">
        <x:v>القاهرة</x:v>
      </x:c>
      <x:c r="AK1751" s="37"/>
      <x:c r="AL1751" s="37"/>
      <x:c r="AM1751" s="37"/>
      <x:c r="AN1751" s="37"/>
      <x:c r="AO1751" s="37"/>
      <x:c r="AP1751" s="37"/>
      <x:c r="AQ1751" s="54" t="b">
        <x:v>1</x:v>
      </x:c>
      <x:c r="AR1751" s="37"/>
      <x:c r="AS1751" s="37" t="str">
        <x:v>تغذية منتجات رسمية</x:v>
      </x:c>
      <x:c r="AT1751" s="37" t="str">
        <x:v>عالية</x:v>
      </x:c>
      <x:c r="AU1751" s="37" t="str">
        <x:v>official_store_product_feed</x:v>
      </x:c>
      <x:c r="AV1751" s="37" t="str">
        <x:v>تغذية منتجات</x:v>
      </x:c>
      <x:c r="AW1751" s="37" t="str">
        <x:v>https://mintra.eg/products/1-6-l-food-container-with-lock</x:v>
      </x:c>
      <x:c r="AX1751" s="37" t="n">
        <x:v>1</x:v>
      </x:c>
      <x:c r="AY1751" s="60" t="n">
        <x:v>46233</x:v>
      </x:c>
      <x:c r="AZ1751" s="60"/>
      <x:c r="BA1751" s="60"/>
      <x:c r="BB1751" s="62" t="str">
        <x:f>IF(BA1751="","",(NOW()-BA1751)*24)</x:f>
      </x:c>
      <x:c r="BC1751" s="37" t="str">
        <x:f>IF(BA1751="","لم يُرصد",IF(BH1751&lt;&gt;TRUE,"غير نشط",IF(BD1751="فشل","فشل حالي",IF(BB1751&lt;=12,"حديث",IF(BB1751&lt;=24,"متأخر","قديم")))))</x:f>
        <x:v>لم يُرصد</x:v>
      </x:c>
      <x:c r="BD1751" s="37" t="str">
        <x:v>بانتظار أول رصد سعر</x:v>
      </x:c>
      <x:c r="BE1751" s="37" t="n">
        <x:v>0</x:v>
      </x:c>
      <x:c r="BF1751" s="37"/>
      <x:c r="BG1751" s="37"/>
      <x:c r="BH1751" s="54" t="b">
        <x:v>1</x:v>
      </x:c>
      <x:c r="BI1751" s="37" t="str">
        <x:v>جاهز لأول رصد</x:v>
      </x:c>
      <x:c r="BJ1751" s="37" t="str">
        <x:v>1.6 L Food Container with Lock — Lavender</x:v>
      </x:c>
      <x:c r="BK1751" s="37" t="str">
        <x:v>الموديل والنسخة ورقم SKU مأخوذة من خلاصة المنتجات الرسمية لمتجر Mintra؛ لم تُنقل أي أسعار.</x:v>
      </x:c>
      <x:c r="BL1751" s="60" t="n">
        <x:v>46233</x:v>
      </x:c>
      <x:c r="BM1751" s="60" t="n">
        <x:v>46233</x:v>
      </x:c>
    </x:row>
    <x:row r="1752">
      <x:c r="A1752" s="37" t="str">
        <x:v>CASH-345B675B834EF3</x:v>
      </x:c>
      <x:c r="B1752" s="37" t="str">
        <x:v>VAR-FBB990E57742B3|EG-063|STORE</x:v>
      </x:c>
      <x:c r="C1752" s="37" t="str">
        <x:v>VAR-FBB990E57742B3</x:v>
      </x:c>
      <x:c r="D1752" s="37" t="str">
        <x:v>MOD-6560C9A6DEA96E</x:v>
      </x:c>
      <x:c r="E1752" s="37" t="str">
        <x:v>Mintra 1.6 L Food Container with Lock Light Blue | 1.6L | 16 cm | blue / light blue</x:v>
      </x:c>
      <x:c r="F1752" s="37" t="str">
        <x:v>المطبخ والأدوات المنزلية</x:v>
      </x:c>
      <x:c r="G1752" s="37" t="str">
        <x:v>علب حفظ طعام</x:v>
      </x:c>
      <x:c r="H1752" s="37" t="str">
        <x:v>Mintra</x:v>
      </x:c>
      <x:c r="I1752" s="37" t="str">
        <x:v>1.6 L Food Container with Lock</x:v>
      </x:c>
      <x:c r="J1752" s="37" t="str">
        <x:v>Light Blue</x:v>
      </x:c>
      <x:c r="K1752" s="37"/>
      <x:c r="L1752" s="37"/>
      <x:c r="M1752" s="37" t="str">
        <x:v>blue / light blue</x:v>
      </x:c>
      <x:c r="N1752" s="37" t="str">
        <x:v>19115</x:v>
      </x:c>
      <x:c r="O1752" s="37"/>
      <x:c r="P1752" s="37" t="str">
        <x:v>EG-063</x:v>
      </x:c>
      <x:c r="Q1752" s="37" t="str">
        <x:v>Mintra</x:v>
      </x:c>
      <x:c r="R1752" s="37" t="str">
        <x:v>علامة مباشرة/سلسلة</x:v>
      </x:c>
      <x:c r="S1752" s="37" t="str">
        <x:v>A</x:v>
      </x:c>
      <x:c r="T1752" s="37"/>
      <x:c r="U1752" s="37"/>
      <x:c r="V1752" s="37"/>
      <x:c r="W1752" s="37" t="str">
        <x:v>https://mintra.eg/products/1-6-l-food-container-with-lock</x:v>
      </x:c>
      <x:c r="X1752" s="37" t="str">
        <x:v>تغذية منتجات</x:v>
      </x:c>
      <x:c r="Y1752" s="37" t="str">
        <x:v>EGP</x:v>
      </x:c>
      <x:c r="Z1752" s="56"/>
      <x:c r="AA1752" s="56"/>
      <x:c r="AB1752" s="56" t="str">
        <x:f>IF(OR(Z1752="",AA1752=""),"",MAX(0,AA1752-Z1752))</x:f>
      </x:c>
      <x:c r="AC1752" s="58" t="str">
        <x:f>IF(OR(Z1752="",AA1752="",AA1752=0),"",MAX(0,(AA1752-Z1752)/AA1752))</x:f>
      </x:c>
      <x:c r="AD1752" s="56"/>
      <x:c r="AE1752" s="56" t="str">
        <x:f>IF(Z1752="","",Z1752+IF(AD1752="",0,AD1752))</x:f>
      </x:c>
      <x:c r="AF1752" s="37" t="str">
        <x:f>IF(AD1752="","",AD1752=0)</x:f>
      </x:c>
      <x:c r="AG1752" s="37"/>
      <x:c r="AH1752" s="37"/>
      <x:c r="AI1752" s="37"/>
      <x:c r="AJ1752" s="37" t="str">
        <x:v>القاهرة</x:v>
      </x:c>
      <x:c r="AK1752" s="37"/>
      <x:c r="AL1752" s="37"/>
      <x:c r="AM1752" s="37"/>
      <x:c r="AN1752" s="37"/>
      <x:c r="AO1752" s="37"/>
      <x:c r="AP1752" s="37"/>
      <x:c r="AQ1752" s="54" t="b">
        <x:v>1</x:v>
      </x:c>
      <x:c r="AR1752" s="37"/>
      <x:c r="AS1752" s="37" t="str">
        <x:v>تغذية منتجات رسمية</x:v>
      </x:c>
      <x:c r="AT1752" s="37" t="str">
        <x:v>عالية</x:v>
      </x:c>
      <x:c r="AU1752" s="37" t="str">
        <x:v>official_store_product_feed</x:v>
      </x:c>
      <x:c r="AV1752" s="37" t="str">
        <x:v>تغذية منتجات</x:v>
      </x:c>
      <x:c r="AW1752" s="37" t="str">
        <x:v>https://mintra.eg/products/1-6-l-food-container-with-lock</x:v>
      </x:c>
      <x:c r="AX1752" s="37" t="n">
        <x:v>1</x:v>
      </x:c>
      <x:c r="AY1752" s="60" t="n">
        <x:v>46233</x:v>
      </x:c>
      <x:c r="AZ1752" s="60"/>
      <x:c r="BA1752" s="60"/>
      <x:c r="BB1752" s="62" t="str">
        <x:f>IF(BA1752="","",(NOW()-BA1752)*24)</x:f>
      </x:c>
      <x:c r="BC1752" s="37" t="str">
        <x:f>IF(BA1752="","لم يُرصد",IF(BH1752&lt;&gt;TRUE,"غير نشط",IF(BD1752="فشل","فشل حالي",IF(BB1752&lt;=12,"حديث",IF(BB1752&lt;=24,"متأخر","قديم")))))</x:f>
        <x:v>لم يُرصد</x:v>
      </x:c>
      <x:c r="BD1752" s="37" t="str">
        <x:v>بانتظار أول رصد سعر</x:v>
      </x:c>
      <x:c r="BE1752" s="37" t="n">
        <x:v>0</x:v>
      </x:c>
      <x:c r="BF1752" s="37"/>
      <x:c r="BG1752" s="37"/>
      <x:c r="BH1752" s="54" t="b">
        <x:v>1</x:v>
      </x:c>
      <x:c r="BI1752" s="37" t="str">
        <x:v>جاهز لأول رصد</x:v>
      </x:c>
      <x:c r="BJ1752" s="37" t="str">
        <x:v>1.6 L Food Container with Lock — Light Blue</x:v>
      </x:c>
      <x:c r="BK1752" s="37" t="str">
        <x:v>الموديل والنسخة ورقم SKU مأخوذة من خلاصة المنتجات الرسمية لمتجر Mintra؛ لم تُنقل أي أسعار.</x:v>
      </x:c>
      <x:c r="BL1752" s="60" t="n">
        <x:v>46233</x:v>
      </x:c>
      <x:c r="BM1752" s="60" t="n">
        <x:v>46233</x:v>
      </x:c>
    </x:row>
    <x:row r="1753">
      <x:c r="A1753" s="37" t="str">
        <x:v>CASH-BE366F036A1A23</x:v>
      </x:c>
      <x:c r="B1753" s="37" t="str">
        <x:v>VAR-66A86FEFB9814A|EG-063|STORE</x:v>
      </x:c>
      <x:c r="C1753" s="37" t="str">
        <x:v>VAR-66A86FEFB9814A</x:v>
      </x:c>
      <x:c r="D1753" s="37" t="str">
        <x:v>MOD-6560C9A6DEA96E</x:v>
      </x:c>
      <x:c r="E1753" s="37" t="str">
        <x:v>Mintra 1.6 L Food Container with Lock Pink | 1.6L | 16 cm</x:v>
      </x:c>
      <x:c r="F1753" s="37" t="str">
        <x:v>المطبخ والأدوات المنزلية</x:v>
      </x:c>
      <x:c r="G1753" s="37" t="str">
        <x:v>علب حفظ طعام</x:v>
      </x:c>
      <x:c r="H1753" s="37" t="str">
        <x:v>Mintra</x:v>
      </x:c>
      <x:c r="I1753" s="37" t="str">
        <x:v>1.6 L Food Container with Lock</x:v>
      </x:c>
      <x:c r="J1753" s="37" t="str">
        <x:v>Pink</x:v>
      </x:c>
      <x:c r="K1753" s="37"/>
      <x:c r="L1753" s="37"/>
      <x:c r="M1753" s="37" t="str">
        <x:v>pink</x:v>
      </x:c>
      <x:c r="N1753" s="37" t="str">
        <x:v>19117</x:v>
      </x:c>
      <x:c r="O1753" s="37"/>
      <x:c r="P1753" s="37" t="str">
        <x:v>EG-063</x:v>
      </x:c>
      <x:c r="Q1753" s="37" t="str">
        <x:v>Mintra</x:v>
      </x:c>
      <x:c r="R1753" s="37" t="str">
        <x:v>علامة مباشرة/سلسلة</x:v>
      </x:c>
      <x:c r="S1753" s="37" t="str">
        <x:v>A</x:v>
      </x:c>
      <x:c r="T1753" s="37"/>
      <x:c r="U1753" s="37"/>
      <x:c r="V1753" s="37"/>
      <x:c r="W1753" s="37" t="str">
        <x:v>https://mintra.eg/products/1-6-l-food-container-with-lock</x:v>
      </x:c>
      <x:c r="X1753" s="37" t="str">
        <x:v>تغذية منتجات</x:v>
      </x:c>
      <x:c r="Y1753" s="37" t="str">
        <x:v>EGP</x:v>
      </x:c>
      <x:c r="Z1753" s="56"/>
      <x:c r="AA1753" s="56"/>
      <x:c r="AB1753" s="56" t="str">
        <x:f>IF(OR(Z1753="",AA1753=""),"",MAX(0,AA1753-Z1753))</x:f>
      </x:c>
      <x:c r="AC1753" s="58" t="str">
        <x:f>IF(OR(Z1753="",AA1753="",AA1753=0),"",MAX(0,(AA1753-Z1753)/AA1753))</x:f>
      </x:c>
      <x:c r="AD1753" s="56"/>
      <x:c r="AE1753" s="56" t="str">
        <x:f>IF(Z1753="","",Z1753+IF(AD1753="",0,AD1753))</x:f>
      </x:c>
      <x:c r="AF1753" s="37" t="str">
        <x:f>IF(AD1753="","",AD1753=0)</x:f>
      </x:c>
      <x:c r="AG1753" s="37"/>
      <x:c r="AH1753" s="37"/>
      <x:c r="AI1753" s="37"/>
      <x:c r="AJ1753" s="37" t="str">
        <x:v>القاهرة</x:v>
      </x:c>
      <x:c r="AK1753" s="37"/>
      <x:c r="AL1753" s="37"/>
      <x:c r="AM1753" s="37"/>
      <x:c r="AN1753" s="37"/>
      <x:c r="AO1753" s="37"/>
      <x:c r="AP1753" s="37"/>
      <x:c r="AQ1753" s="54" t="b">
        <x:v>1</x:v>
      </x:c>
      <x:c r="AR1753" s="37"/>
      <x:c r="AS1753" s="37" t="str">
        <x:v>تغذية منتجات رسمية</x:v>
      </x:c>
      <x:c r="AT1753" s="37" t="str">
        <x:v>عالية</x:v>
      </x:c>
      <x:c r="AU1753" s="37" t="str">
        <x:v>official_store_product_feed</x:v>
      </x:c>
      <x:c r="AV1753" s="37" t="str">
        <x:v>تغذية منتجات</x:v>
      </x:c>
      <x:c r="AW1753" s="37" t="str">
        <x:v>https://mintra.eg/products/1-6-l-food-container-with-lock</x:v>
      </x:c>
      <x:c r="AX1753" s="37" t="n">
        <x:v>1</x:v>
      </x:c>
      <x:c r="AY1753" s="60" t="n">
        <x:v>46233</x:v>
      </x:c>
      <x:c r="AZ1753" s="60"/>
      <x:c r="BA1753" s="60"/>
      <x:c r="BB1753" s="62" t="str">
        <x:f>IF(BA1753="","",(NOW()-BA1753)*24)</x:f>
      </x:c>
      <x:c r="BC1753" s="37" t="str">
        <x:f>IF(BA1753="","لم يُرصد",IF(BH1753&lt;&gt;TRUE,"غير نشط",IF(BD1753="فشل","فشل حالي",IF(BB1753&lt;=12,"حديث",IF(BB1753&lt;=24,"متأخر","قديم")))))</x:f>
        <x:v>لم يُرصد</x:v>
      </x:c>
      <x:c r="BD1753" s="37" t="str">
        <x:v>بانتظار أول رصد سعر</x:v>
      </x:c>
      <x:c r="BE1753" s="37" t="n">
        <x:v>0</x:v>
      </x:c>
      <x:c r="BF1753" s="37"/>
      <x:c r="BG1753" s="37"/>
      <x:c r="BH1753" s="54" t="b">
        <x:v>1</x:v>
      </x:c>
      <x:c r="BI1753" s="37" t="str">
        <x:v>جاهز لأول رصد</x:v>
      </x:c>
      <x:c r="BJ1753" s="37" t="str">
        <x:v>1.6 L Food Container with Lock — Pink</x:v>
      </x:c>
      <x:c r="BK1753" s="37" t="str">
        <x:v>الموديل والنسخة ورقم SKU مأخوذة من خلاصة المنتجات الرسمية لمتجر Mintra؛ لم تُنقل أي أسعار.</x:v>
      </x:c>
      <x:c r="BL1753" s="60" t="n">
        <x:v>46233</x:v>
      </x:c>
      <x:c r="BM1753" s="60" t="n">
        <x:v>46233</x:v>
      </x:c>
    </x:row>
    <x:row r="1754">
      <x:c r="A1754" s="37" t="str">
        <x:v>CASH-184F85F80D193A</x:v>
      </x:c>
      <x:c r="B1754" s="37" t="str">
        <x:v>VAR-82BCBB230F5170|EG-063|STORE</x:v>
      </x:c>
      <x:c r="C1754" s="37" t="str">
        <x:v>VAR-82BCBB230F5170</x:v>
      </x:c>
      <x:c r="D1754" s="37" t="str">
        <x:v>MOD-6560C9A6DEA96E</x:v>
      </x:c>
      <x:c r="E1754" s="37" t="str">
        <x:v>Mintra 1.6 L Food Container with Lock Yellow | 1.6L | 16 cm</x:v>
      </x:c>
      <x:c r="F1754" s="37" t="str">
        <x:v>المطبخ والأدوات المنزلية</x:v>
      </x:c>
      <x:c r="G1754" s="37" t="str">
        <x:v>علب حفظ طعام</x:v>
      </x:c>
      <x:c r="H1754" s="37" t="str">
        <x:v>Mintra</x:v>
      </x:c>
      <x:c r="I1754" s="37" t="str">
        <x:v>1.6 L Food Container with Lock</x:v>
      </x:c>
      <x:c r="J1754" s="37" t="str">
        <x:v>Yellow</x:v>
      </x:c>
      <x:c r="K1754" s="37"/>
      <x:c r="L1754" s="37"/>
      <x:c r="M1754" s="37" t="str">
        <x:v>yellow</x:v>
      </x:c>
      <x:c r="N1754" s="37" t="str">
        <x:v>19119</x:v>
      </x:c>
      <x:c r="O1754" s="37"/>
      <x:c r="P1754" s="37" t="str">
        <x:v>EG-063</x:v>
      </x:c>
      <x:c r="Q1754" s="37" t="str">
        <x:v>Mintra</x:v>
      </x:c>
      <x:c r="R1754" s="37" t="str">
        <x:v>علامة مباشرة/سلسلة</x:v>
      </x:c>
      <x:c r="S1754" s="37" t="str">
        <x:v>A</x:v>
      </x:c>
      <x:c r="T1754" s="37"/>
      <x:c r="U1754" s="37"/>
      <x:c r="V1754" s="37"/>
      <x:c r="W1754" s="37" t="str">
        <x:v>https://mintra.eg/products/1-6-l-food-container-with-lock</x:v>
      </x:c>
      <x:c r="X1754" s="37" t="str">
        <x:v>تغذية منتجات</x:v>
      </x:c>
      <x:c r="Y1754" s="37" t="str">
        <x:v>EGP</x:v>
      </x:c>
      <x:c r="Z1754" s="56"/>
      <x:c r="AA1754" s="56"/>
      <x:c r="AB1754" s="56" t="str">
        <x:f>IF(OR(Z1754="",AA1754=""),"",MAX(0,AA1754-Z1754))</x:f>
      </x:c>
      <x:c r="AC1754" s="58" t="str">
        <x:f>IF(OR(Z1754="",AA1754="",AA1754=0),"",MAX(0,(AA1754-Z1754)/AA1754))</x:f>
      </x:c>
      <x:c r="AD1754" s="56"/>
      <x:c r="AE1754" s="56" t="str">
        <x:f>IF(Z1754="","",Z1754+IF(AD1754="",0,AD1754))</x:f>
      </x:c>
      <x:c r="AF1754" s="37" t="str">
        <x:f>IF(AD1754="","",AD1754=0)</x:f>
      </x:c>
      <x:c r="AG1754" s="37"/>
      <x:c r="AH1754" s="37"/>
      <x:c r="AI1754" s="37"/>
      <x:c r="AJ1754" s="37" t="str">
        <x:v>القاهرة</x:v>
      </x:c>
      <x:c r="AK1754" s="37"/>
      <x:c r="AL1754" s="37"/>
      <x:c r="AM1754" s="37"/>
      <x:c r="AN1754" s="37"/>
      <x:c r="AO1754" s="37"/>
      <x:c r="AP1754" s="37"/>
      <x:c r="AQ1754" s="54" t="b">
        <x:v>1</x:v>
      </x:c>
      <x:c r="AR1754" s="37"/>
      <x:c r="AS1754" s="37" t="str">
        <x:v>تغذية منتجات رسمية</x:v>
      </x:c>
      <x:c r="AT1754" s="37" t="str">
        <x:v>عالية</x:v>
      </x:c>
      <x:c r="AU1754" s="37" t="str">
        <x:v>official_store_product_feed</x:v>
      </x:c>
      <x:c r="AV1754" s="37" t="str">
        <x:v>تغذية منتجات</x:v>
      </x:c>
      <x:c r="AW1754" s="37" t="str">
        <x:v>https://mintra.eg/products/1-6-l-food-container-with-lock</x:v>
      </x:c>
      <x:c r="AX1754" s="37" t="n">
        <x:v>1</x:v>
      </x:c>
      <x:c r="AY1754" s="60" t="n">
        <x:v>46233</x:v>
      </x:c>
      <x:c r="AZ1754" s="60"/>
      <x:c r="BA1754" s="60"/>
      <x:c r="BB1754" s="62" t="str">
        <x:f>IF(BA1754="","",(NOW()-BA1754)*24)</x:f>
      </x:c>
      <x:c r="BC1754" s="37" t="str">
        <x:f>IF(BA1754="","لم يُرصد",IF(BH1754&lt;&gt;TRUE,"غير نشط",IF(BD1754="فشل","فشل حالي",IF(BB1754&lt;=12,"حديث",IF(BB1754&lt;=24,"متأخر","قديم")))))</x:f>
        <x:v>لم يُرصد</x:v>
      </x:c>
      <x:c r="BD1754" s="37" t="str">
        <x:v>بانتظار أول رصد سعر</x:v>
      </x:c>
      <x:c r="BE1754" s="37" t="n">
        <x:v>0</x:v>
      </x:c>
      <x:c r="BF1754" s="37"/>
      <x:c r="BG1754" s="37"/>
      <x:c r="BH1754" s="54" t="b">
        <x:v>1</x:v>
      </x:c>
      <x:c r="BI1754" s="37" t="str">
        <x:v>جاهز لأول رصد</x:v>
      </x:c>
      <x:c r="BJ1754" s="37" t="str">
        <x:v>1.6 L Food Container with Lock — Yellow</x:v>
      </x:c>
      <x:c r="BK1754" s="37" t="str">
        <x:v>الموديل والنسخة ورقم SKU مأخوذة من خلاصة المنتجات الرسمية لمتجر Mintra؛ لم تُنقل أي أسعار.</x:v>
      </x:c>
      <x:c r="BL1754" s="60" t="n">
        <x:v>46233</x:v>
      </x:c>
      <x:c r="BM1754" s="60" t="n">
        <x:v>46233</x:v>
      </x:c>
    </x:row>
    <x:row r="1755">
      <x:c r="A1755" s="37" t="str">
        <x:v>CASH-B94B15CA136160</x:v>
      </x:c>
      <x:c r="B1755" s="37" t="str">
        <x:v>VAR-57A377DF8FD8CB|EG-063|STORE</x:v>
      </x:c>
      <x:c r="C1755" s="37" t="str">
        <x:v>VAR-57A377DF8FD8CB</x:v>
      </x:c>
      <x:c r="D1755" s="37" t="str">
        <x:v>MOD-2DB127FA8F320C</x:v>
      </x:c>
      <x:c r="E1755" s="37" t="str">
        <x:v>Mintra 1.6 L Lunch Box with Lock (with Fork &amp; Spoon) Blue | 1.6L | 17.60 cm</x:v>
      </x:c>
      <x:c r="F1755" s="37" t="str">
        <x:v>المطبخ والأدوات المنزلية</x:v>
      </x:c>
      <x:c r="G1755" s="37" t="str">
        <x:v>علب حفظ طعام</x:v>
      </x:c>
      <x:c r="H1755" s="37" t="str">
        <x:v>Mintra</x:v>
      </x:c>
      <x:c r="I1755" s="37" t="str">
        <x:v>1.6 L Lunch Box with Lock (with Fork &amp; Spoon)</x:v>
      </x:c>
      <x:c r="J1755" s="37" t="str">
        <x:v>Blue</x:v>
      </x:c>
      <x:c r="K1755" s="37"/>
      <x:c r="L1755" s="37"/>
      <x:c r="M1755" s="37" t="str">
        <x:v>blue</x:v>
      </x:c>
      <x:c r="N1755" s="37" t="str">
        <x:v>19168</x:v>
      </x:c>
      <x:c r="O1755" s="37"/>
      <x:c r="P1755" s="37" t="str">
        <x:v>EG-063</x:v>
      </x:c>
      <x:c r="Q1755" s="37" t="str">
        <x:v>Mintra</x:v>
      </x:c>
      <x:c r="R1755" s="37" t="str">
        <x:v>علامة مباشرة/سلسلة</x:v>
      </x:c>
      <x:c r="S1755" s="37" t="str">
        <x:v>A</x:v>
      </x:c>
      <x:c r="T1755" s="37"/>
      <x:c r="U1755" s="37"/>
      <x:c r="V1755" s="37"/>
      <x:c r="W1755" s="37" t="str">
        <x:v>https://mintra.eg/products/1-6-l-lunch-box-with-lock-with-fork-spoon</x:v>
      </x:c>
      <x:c r="X1755" s="37" t="str">
        <x:v>تغذية منتجات</x:v>
      </x:c>
      <x:c r="Y1755" s="37" t="str">
        <x:v>EGP</x:v>
      </x:c>
      <x:c r="Z1755" s="56"/>
      <x:c r="AA1755" s="56"/>
      <x:c r="AB1755" s="56" t="str">
        <x:f>IF(OR(Z1755="",AA1755=""),"",MAX(0,AA1755-Z1755))</x:f>
      </x:c>
      <x:c r="AC1755" s="58" t="str">
        <x:f>IF(OR(Z1755="",AA1755="",AA1755=0),"",MAX(0,(AA1755-Z1755)/AA1755))</x:f>
      </x:c>
      <x:c r="AD1755" s="56"/>
      <x:c r="AE1755" s="56" t="str">
        <x:f>IF(Z1755="","",Z1755+IF(AD1755="",0,AD1755))</x:f>
      </x:c>
      <x:c r="AF1755" s="37" t="str">
        <x:f>IF(AD1755="","",AD1755=0)</x:f>
      </x:c>
      <x:c r="AG1755" s="37"/>
      <x:c r="AH1755" s="37"/>
      <x:c r="AI1755" s="37"/>
      <x:c r="AJ1755" s="37" t="str">
        <x:v>القاهرة</x:v>
      </x:c>
      <x:c r="AK1755" s="37"/>
      <x:c r="AL1755" s="37"/>
      <x:c r="AM1755" s="37"/>
      <x:c r="AN1755" s="37"/>
      <x:c r="AO1755" s="37"/>
      <x:c r="AP1755" s="37"/>
      <x:c r="AQ1755" s="54" t="b">
        <x:v>1</x:v>
      </x:c>
      <x:c r="AR1755" s="37"/>
      <x:c r="AS1755" s="37" t="str">
        <x:v>تغذية منتجات رسمية</x:v>
      </x:c>
      <x:c r="AT1755" s="37" t="str">
        <x:v>عالية</x:v>
      </x:c>
      <x:c r="AU1755" s="37" t="str">
        <x:v>official_store_product_feed</x:v>
      </x:c>
      <x:c r="AV1755" s="37" t="str">
        <x:v>تغذية منتجات</x:v>
      </x:c>
      <x:c r="AW1755" s="37" t="str">
        <x:v>https://mintra.eg/products/1-6-l-lunch-box-with-lock-with-fork-spoon</x:v>
      </x:c>
      <x:c r="AX1755" s="37" t="n">
        <x:v>1</x:v>
      </x:c>
      <x:c r="AY1755" s="60" t="n">
        <x:v>46233</x:v>
      </x:c>
      <x:c r="AZ1755" s="60"/>
      <x:c r="BA1755" s="60"/>
      <x:c r="BB1755" s="62" t="str">
        <x:f>IF(BA1755="","",(NOW()-BA1755)*24)</x:f>
      </x:c>
      <x:c r="BC1755" s="37" t="str">
        <x:f>IF(BA1755="","لم يُرصد",IF(BH1755&lt;&gt;TRUE,"غير نشط",IF(BD1755="فشل","فشل حالي",IF(BB1755&lt;=12,"حديث",IF(BB1755&lt;=24,"متأخر","قديم")))))</x:f>
        <x:v>لم يُرصد</x:v>
      </x:c>
      <x:c r="BD1755" s="37" t="str">
        <x:v>بانتظار أول رصد سعر</x:v>
      </x:c>
      <x:c r="BE1755" s="37" t="n">
        <x:v>0</x:v>
      </x:c>
      <x:c r="BF1755" s="37"/>
      <x:c r="BG1755" s="37"/>
      <x:c r="BH1755" s="54" t="b">
        <x:v>1</x:v>
      </x:c>
      <x:c r="BI1755" s="37" t="str">
        <x:v>جاهز لأول رصد</x:v>
      </x:c>
      <x:c r="BJ1755" s="37" t="str">
        <x:v>1.6 L Lunch Box with Lock (with Fork &amp; Spoon) — Blue</x:v>
      </x:c>
      <x:c r="BK1755" s="37" t="str">
        <x:v>الموديل والنسخة ورقم SKU مأخوذة من خلاصة المنتجات الرسمية لمتجر Mintra؛ لم تُنقل أي أسعار.</x:v>
      </x:c>
      <x:c r="BL1755" s="60" t="n">
        <x:v>46233</x:v>
      </x:c>
      <x:c r="BM1755" s="60" t="n">
        <x:v>46233</x:v>
      </x:c>
    </x:row>
    <x:row r="1756">
      <x:c r="A1756" s="37" t="str">
        <x:v>CASH-5E891B00A7CE89</x:v>
      </x:c>
      <x:c r="B1756" s="37" t="str">
        <x:v>VAR-7B3444599057CE|EG-063|STORE</x:v>
      </x:c>
      <x:c r="C1756" s="37" t="str">
        <x:v>VAR-7B3444599057CE</x:v>
      </x:c>
      <x:c r="D1756" s="37" t="str">
        <x:v>MOD-2DB127FA8F320C</x:v>
      </x:c>
      <x:c r="E1756" s="37" t="str">
        <x:v>Mintra 1.6 L Lunch Box with Lock (with Fork &amp; Spoon) Fuchsia | 1.6L | 17.60 cm</x:v>
      </x:c>
      <x:c r="F1756" s="37" t="str">
        <x:v>المطبخ والأدوات المنزلية</x:v>
      </x:c>
      <x:c r="G1756" s="37" t="str">
        <x:v>علب حفظ طعام</x:v>
      </x:c>
      <x:c r="H1756" s="37" t="str">
        <x:v>Mintra</x:v>
      </x:c>
      <x:c r="I1756" s="37" t="str">
        <x:v>1.6 L Lunch Box with Lock (with Fork &amp; Spoon)</x:v>
      </x:c>
      <x:c r="J1756" s="37" t="str">
        <x:v>Fuchsia</x:v>
      </x:c>
      <x:c r="K1756" s="37"/>
      <x:c r="L1756" s="37"/>
      <x:c r="M1756" s="37" t="str">
        <x:v>fuchsia</x:v>
      </x:c>
      <x:c r="N1756" s="37" t="str">
        <x:v>19164</x:v>
      </x:c>
      <x:c r="O1756" s="37"/>
      <x:c r="P1756" s="37" t="str">
        <x:v>EG-063</x:v>
      </x:c>
      <x:c r="Q1756" s="37" t="str">
        <x:v>Mintra</x:v>
      </x:c>
      <x:c r="R1756" s="37" t="str">
        <x:v>علامة مباشرة/سلسلة</x:v>
      </x:c>
      <x:c r="S1756" s="37" t="str">
        <x:v>A</x:v>
      </x:c>
      <x:c r="T1756" s="37"/>
      <x:c r="U1756" s="37"/>
      <x:c r="V1756" s="37"/>
      <x:c r="W1756" s="37" t="str">
        <x:v>https://mintra.eg/products/1-6-l-lunch-box-with-lock-with-fork-spoon</x:v>
      </x:c>
      <x:c r="X1756" s="37" t="str">
        <x:v>تغذية منتجات</x:v>
      </x:c>
      <x:c r="Y1756" s="37" t="str">
        <x:v>EGP</x:v>
      </x:c>
      <x:c r="Z1756" s="56"/>
      <x:c r="AA1756" s="56"/>
      <x:c r="AB1756" s="56" t="str">
        <x:f>IF(OR(Z1756="",AA1756=""),"",MAX(0,AA1756-Z1756))</x:f>
      </x:c>
      <x:c r="AC1756" s="58" t="str">
        <x:f>IF(OR(Z1756="",AA1756="",AA1756=0),"",MAX(0,(AA1756-Z1756)/AA1756))</x:f>
      </x:c>
      <x:c r="AD1756" s="56"/>
      <x:c r="AE1756" s="56" t="str">
        <x:f>IF(Z1756="","",Z1756+IF(AD1756="",0,AD1756))</x:f>
      </x:c>
      <x:c r="AF1756" s="37" t="str">
        <x:f>IF(AD1756="","",AD1756=0)</x:f>
      </x:c>
      <x:c r="AG1756" s="37"/>
      <x:c r="AH1756" s="37"/>
      <x:c r="AI1756" s="37"/>
      <x:c r="AJ1756" s="37" t="str">
        <x:v>القاهرة</x:v>
      </x:c>
      <x:c r="AK1756" s="37"/>
      <x:c r="AL1756" s="37"/>
      <x:c r="AM1756" s="37"/>
      <x:c r="AN1756" s="37"/>
      <x:c r="AO1756" s="37"/>
      <x:c r="AP1756" s="37"/>
      <x:c r="AQ1756" s="54" t="b">
        <x:v>1</x:v>
      </x:c>
      <x:c r="AR1756" s="37"/>
      <x:c r="AS1756" s="37" t="str">
        <x:v>تغذية منتجات رسمية</x:v>
      </x:c>
      <x:c r="AT1756" s="37" t="str">
        <x:v>عالية</x:v>
      </x:c>
      <x:c r="AU1756" s="37" t="str">
        <x:v>official_store_product_feed</x:v>
      </x:c>
      <x:c r="AV1756" s="37" t="str">
        <x:v>تغذية منتجات</x:v>
      </x:c>
      <x:c r="AW1756" s="37" t="str">
        <x:v>https://mintra.eg/products/1-6-l-lunch-box-with-lock-with-fork-spoon</x:v>
      </x:c>
      <x:c r="AX1756" s="37" t="n">
        <x:v>1</x:v>
      </x:c>
      <x:c r="AY1756" s="60" t="n">
        <x:v>46233</x:v>
      </x:c>
      <x:c r="AZ1756" s="60"/>
      <x:c r="BA1756" s="60"/>
      <x:c r="BB1756" s="62" t="str">
        <x:f>IF(BA1756="","",(NOW()-BA1756)*24)</x:f>
      </x:c>
      <x:c r="BC1756" s="37" t="str">
        <x:f>IF(BA1756="","لم يُرصد",IF(BH1756&lt;&gt;TRUE,"غير نشط",IF(BD1756="فشل","فشل حالي",IF(BB1756&lt;=12,"حديث",IF(BB1756&lt;=24,"متأخر","قديم")))))</x:f>
        <x:v>لم يُرصد</x:v>
      </x:c>
      <x:c r="BD1756" s="37" t="str">
        <x:v>بانتظار أول رصد سعر</x:v>
      </x:c>
      <x:c r="BE1756" s="37" t="n">
        <x:v>0</x:v>
      </x:c>
      <x:c r="BF1756" s="37"/>
      <x:c r="BG1756" s="37"/>
      <x:c r="BH1756" s="54" t="b">
        <x:v>1</x:v>
      </x:c>
      <x:c r="BI1756" s="37" t="str">
        <x:v>جاهز لأول رصد</x:v>
      </x:c>
      <x:c r="BJ1756" s="37" t="str">
        <x:v>1.6 L Lunch Box with Lock (with Fork &amp; Spoon) — Fuchsia</x:v>
      </x:c>
      <x:c r="BK1756" s="37" t="str">
        <x:v>الموديل والنسخة ورقم SKU مأخوذة من خلاصة المنتجات الرسمية لمتجر Mintra؛ لم تُنقل أي أسعار.</x:v>
      </x:c>
      <x:c r="BL1756" s="60" t="n">
        <x:v>46233</x:v>
      </x:c>
      <x:c r="BM1756" s="60" t="n">
        <x:v>46233</x:v>
      </x:c>
    </x:row>
    <x:row r="1757">
      <x:c r="A1757" s="37" t="str">
        <x:v>CASH-A64D99EEFB58BB</x:v>
      </x:c>
      <x:c r="B1757" s="37" t="str">
        <x:v>VAR-8716CA1A919EF6|EG-063|STORE</x:v>
      </x:c>
      <x:c r="C1757" s="37" t="str">
        <x:v>VAR-8716CA1A919EF6</x:v>
      </x:c>
      <x:c r="D1757" s="37" t="str">
        <x:v>MOD-2DB127FA8F320C</x:v>
      </x:c>
      <x:c r="E1757" s="37" t="str">
        <x:v>Mintra 1.6 L Lunch Box with Lock (with Fork &amp; Spoon) Green | 1.6L | 17.60 cm</x:v>
      </x:c>
      <x:c r="F1757" s="37" t="str">
        <x:v>المطبخ والأدوات المنزلية</x:v>
      </x:c>
      <x:c r="G1757" s="37" t="str">
        <x:v>علب حفظ طعام</x:v>
      </x:c>
      <x:c r="H1757" s="37" t="str">
        <x:v>Mintra</x:v>
      </x:c>
      <x:c r="I1757" s="37" t="str">
        <x:v>1.6 L Lunch Box with Lock (with Fork &amp; Spoon)</x:v>
      </x:c>
      <x:c r="J1757" s="37" t="str">
        <x:v>Green</x:v>
      </x:c>
      <x:c r="K1757" s="37"/>
      <x:c r="L1757" s="37"/>
      <x:c r="M1757" s="37" t="str">
        <x:v>green</x:v>
      </x:c>
      <x:c r="N1757" s="37" t="str">
        <x:v>19167</x:v>
      </x:c>
      <x:c r="O1757" s="37"/>
      <x:c r="P1757" s="37" t="str">
        <x:v>EG-063</x:v>
      </x:c>
      <x:c r="Q1757" s="37" t="str">
        <x:v>Mintra</x:v>
      </x:c>
      <x:c r="R1757" s="37" t="str">
        <x:v>علامة مباشرة/سلسلة</x:v>
      </x:c>
      <x:c r="S1757" s="37" t="str">
        <x:v>A</x:v>
      </x:c>
      <x:c r="T1757" s="37"/>
      <x:c r="U1757" s="37"/>
      <x:c r="V1757" s="37"/>
      <x:c r="W1757" s="37" t="str">
        <x:v>https://mintra.eg/products/1-6-l-lunch-box-with-lock-with-fork-spoon</x:v>
      </x:c>
      <x:c r="X1757" s="37" t="str">
        <x:v>تغذية منتجات</x:v>
      </x:c>
      <x:c r="Y1757" s="37" t="str">
        <x:v>EGP</x:v>
      </x:c>
      <x:c r="Z1757" s="56"/>
      <x:c r="AA1757" s="56"/>
      <x:c r="AB1757" s="56" t="str">
        <x:f>IF(OR(Z1757="",AA1757=""),"",MAX(0,AA1757-Z1757))</x:f>
      </x:c>
      <x:c r="AC1757" s="58" t="str">
        <x:f>IF(OR(Z1757="",AA1757="",AA1757=0),"",MAX(0,(AA1757-Z1757)/AA1757))</x:f>
      </x:c>
      <x:c r="AD1757" s="56"/>
      <x:c r="AE1757" s="56" t="str">
        <x:f>IF(Z1757="","",Z1757+IF(AD1757="",0,AD1757))</x:f>
      </x:c>
      <x:c r="AF1757" s="37" t="str">
        <x:f>IF(AD1757="","",AD1757=0)</x:f>
      </x:c>
      <x:c r="AG1757" s="37"/>
      <x:c r="AH1757" s="37"/>
      <x:c r="AI1757" s="37"/>
      <x:c r="AJ1757" s="37" t="str">
        <x:v>القاهرة</x:v>
      </x:c>
      <x:c r="AK1757" s="37"/>
      <x:c r="AL1757" s="37"/>
      <x:c r="AM1757" s="37"/>
      <x:c r="AN1757" s="37"/>
      <x:c r="AO1757" s="37"/>
      <x:c r="AP1757" s="37"/>
      <x:c r="AQ1757" s="54" t="b">
        <x:v>1</x:v>
      </x:c>
      <x:c r="AR1757" s="37"/>
      <x:c r="AS1757" s="37" t="str">
        <x:v>تغذية منتجات رسمية</x:v>
      </x:c>
      <x:c r="AT1757" s="37" t="str">
        <x:v>عالية</x:v>
      </x:c>
      <x:c r="AU1757" s="37" t="str">
        <x:v>official_store_product_feed</x:v>
      </x:c>
      <x:c r="AV1757" s="37" t="str">
        <x:v>تغذية منتجات</x:v>
      </x:c>
      <x:c r="AW1757" s="37" t="str">
        <x:v>https://mintra.eg/products/1-6-l-lunch-box-with-lock-with-fork-spoon</x:v>
      </x:c>
      <x:c r="AX1757" s="37" t="n">
        <x:v>1</x:v>
      </x:c>
      <x:c r="AY1757" s="60" t="n">
        <x:v>46233</x:v>
      </x:c>
      <x:c r="AZ1757" s="60"/>
      <x:c r="BA1757" s="60"/>
      <x:c r="BB1757" s="62" t="str">
        <x:f>IF(BA1757="","",(NOW()-BA1757)*24)</x:f>
      </x:c>
      <x:c r="BC1757" s="37" t="str">
        <x:f>IF(BA1757="","لم يُرصد",IF(BH1757&lt;&gt;TRUE,"غير نشط",IF(BD1757="فشل","فشل حالي",IF(BB1757&lt;=12,"حديث",IF(BB1757&lt;=24,"متأخر","قديم")))))</x:f>
        <x:v>لم يُرصد</x:v>
      </x:c>
      <x:c r="BD1757" s="37" t="str">
        <x:v>بانتظار أول رصد سعر</x:v>
      </x:c>
      <x:c r="BE1757" s="37" t="n">
        <x:v>0</x:v>
      </x:c>
      <x:c r="BF1757" s="37"/>
      <x:c r="BG1757" s="37"/>
      <x:c r="BH1757" s="54" t="b">
        <x:v>1</x:v>
      </x:c>
      <x:c r="BI1757" s="37" t="str">
        <x:v>جاهز لأول رصد</x:v>
      </x:c>
      <x:c r="BJ1757" s="37" t="str">
        <x:v>1.6 L Lunch Box with Lock (with Fork &amp; Spoon) — Green</x:v>
      </x:c>
      <x:c r="BK1757" s="37" t="str">
        <x:v>الموديل والنسخة ورقم SKU مأخوذة من خلاصة المنتجات الرسمية لمتجر Mintra؛ لم تُنقل أي أسعار.</x:v>
      </x:c>
      <x:c r="BL1757" s="60" t="n">
        <x:v>46233</x:v>
      </x:c>
      <x:c r="BM1757" s="60" t="n">
        <x:v>46233</x:v>
      </x:c>
    </x:row>
    <x:row r="1758">
      <x:c r="A1758" s="37" t="str">
        <x:v>CASH-B71E4B0448F2F1</x:v>
      </x:c>
      <x:c r="B1758" s="37" t="str">
        <x:v>VAR-B501813A7CC5DF|EG-063|STORE</x:v>
      </x:c>
      <x:c r="C1758" s="37" t="str">
        <x:v>VAR-B501813A7CC5DF</x:v>
      </x:c>
      <x:c r="D1758" s="37" t="str">
        <x:v>MOD-2DB127FA8F320C</x:v>
      </x:c>
      <x:c r="E1758" s="37" t="str">
        <x:v>Mintra 1.6 L Lunch Box with Lock (with Fork &amp; Spoon) Grey | 1.6L | 17.60 cm</x:v>
      </x:c>
      <x:c r="F1758" s="37" t="str">
        <x:v>المطبخ والأدوات المنزلية</x:v>
      </x:c>
      <x:c r="G1758" s="37" t="str">
        <x:v>علب حفظ طعام</x:v>
      </x:c>
      <x:c r="H1758" s="37" t="str">
        <x:v>Mintra</x:v>
      </x:c>
      <x:c r="I1758" s="37" t="str">
        <x:v>1.6 L Lunch Box with Lock (with Fork &amp; Spoon)</x:v>
      </x:c>
      <x:c r="J1758" s="37" t="str">
        <x:v>Grey</x:v>
      </x:c>
      <x:c r="K1758" s="37"/>
      <x:c r="L1758" s="37"/>
      <x:c r="M1758" s="37" t="str">
        <x:v>grey</x:v>
      </x:c>
      <x:c r="N1758" s="37" t="str">
        <x:v>19165</x:v>
      </x:c>
      <x:c r="O1758" s="37"/>
      <x:c r="P1758" s="37" t="str">
        <x:v>EG-063</x:v>
      </x:c>
      <x:c r="Q1758" s="37" t="str">
        <x:v>Mintra</x:v>
      </x:c>
      <x:c r="R1758" s="37" t="str">
        <x:v>علامة مباشرة/سلسلة</x:v>
      </x:c>
      <x:c r="S1758" s="37" t="str">
        <x:v>A</x:v>
      </x:c>
      <x:c r="T1758" s="37"/>
      <x:c r="U1758" s="37"/>
      <x:c r="V1758" s="37"/>
      <x:c r="W1758" s="37" t="str">
        <x:v>https://mintra.eg/products/1-6-l-lunch-box-with-lock-with-fork-spoon</x:v>
      </x:c>
      <x:c r="X1758" s="37" t="str">
        <x:v>تغذية منتجات</x:v>
      </x:c>
      <x:c r="Y1758" s="37" t="str">
        <x:v>EGP</x:v>
      </x:c>
      <x:c r="Z1758" s="56"/>
      <x:c r="AA1758" s="56"/>
      <x:c r="AB1758" s="56" t="str">
        <x:f>IF(OR(Z1758="",AA1758=""),"",MAX(0,AA1758-Z1758))</x:f>
      </x:c>
      <x:c r="AC1758" s="58" t="str">
        <x:f>IF(OR(Z1758="",AA1758="",AA1758=0),"",MAX(0,(AA1758-Z1758)/AA1758))</x:f>
      </x:c>
      <x:c r="AD1758" s="56"/>
      <x:c r="AE1758" s="56" t="str">
        <x:f>IF(Z1758="","",Z1758+IF(AD1758="",0,AD1758))</x:f>
      </x:c>
      <x:c r="AF1758" s="37" t="str">
        <x:f>IF(AD1758="","",AD1758=0)</x:f>
      </x:c>
      <x:c r="AG1758" s="37"/>
      <x:c r="AH1758" s="37"/>
      <x:c r="AI1758" s="37"/>
      <x:c r="AJ1758" s="37" t="str">
        <x:v>القاهرة</x:v>
      </x:c>
      <x:c r="AK1758" s="37"/>
      <x:c r="AL1758" s="37"/>
      <x:c r="AM1758" s="37"/>
      <x:c r="AN1758" s="37"/>
      <x:c r="AO1758" s="37"/>
      <x:c r="AP1758" s="37"/>
      <x:c r="AQ1758" s="54" t="b">
        <x:v>1</x:v>
      </x:c>
      <x:c r="AR1758" s="37"/>
      <x:c r="AS1758" s="37" t="str">
        <x:v>تغذية منتجات رسمية</x:v>
      </x:c>
      <x:c r="AT1758" s="37" t="str">
        <x:v>عالية</x:v>
      </x:c>
      <x:c r="AU1758" s="37" t="str">
        <x:v>official_store_product_feed</x:v>
      </x:c>
      <x:c r="AV1758" s="37" t="str">
        <x:v>تغذية منتجات</x:v>
      </x:c>
      <x:c r="AW1758" s="37" t="str">
        <x:v>https://mintra.eg/products/1-6-l-lunch-box-with-lock-with-fork-spoon</x:v>
      </x:c>
      <x:c r="AX1758" s="37" t="n">
        <x:v>1</x:v>
      </x:c>
      <x:c r="AY1758" s="60" t="n">
        <x:v>46233</x:v>
      </x:c>
      <x:c r="AZ1758" s="60"/>
      <x:c r="BA1758" s="60"/>
      <x:c r="BB1758" s="62" t="str">
        <x:f>IF(BA1758="","",(NOW()-BA1758)*24)</x:f>
      </x:c>
      <x:c r="BC1758" s="37" t="str">
        <x:f>IF(BA1758="","لم يُرصد",IF(BH1758&lt;&gt;TRUE,"غير نشط",IF(BD1758="فشل","فشل حالي",IF(BB1758&lt;=12,"حديث",IF(BB1758&lt;=24,"متأخر","قديم")))))</x:f>
        <x:v>لم يُرصد</x:v>
      </x:c>
      <x:c r="BD1758" s="37" t="str">
        <x:v>بانتظار أول رصد سعر</x:v>
      </x:c>
      <x:c r="BE1758" s="37" t="n">
        <x:v>0</x:v>
      </x:c>
      <x:c r="BF1758" s="37"/>
      <x:c r="BG1758" s="37"/>
      <x:c r="BH1758" s="54" t="b">
        <x:v>1</x:v>
      </x:c>
      <x:c r="BI1758" s="37" t="str">
        <x:v>جاهز لأول رصد</x:v>
      </x:c>
      <x:c r="BJ1758" s="37" t="str">
        <x:v>1.6 L Lunch Box with Lock (with Fork &amp; Spoon) — Grey</x:v>
      </x:c>
      <x:c r="BK1758" s="37" t="str">
        <x:v>الموديل والنسخة ورقم SKU مأخوذة من خلاصة المنتجات الرسمية لمتجر Mintra؛ لم تُنقل أي أسعار.</x:v>
      </x:c>
      <x:c r="BL1758" s="60" t="n">
        <x:v>46233</x:v>
      </x:c>
      <x:c r="BM1758" s="60" t="n">
        <x:v>46233</x:v>
      </x:c>
    </x:row>
    <x:row r="1759">
      <x:c r="A1759" s="37" t="str">
        <x:v>CASH-342C4B4F1B4CA1</x:v>
      </x:c>
      <x:c r="B1759" s="37" t="str">
        <x:v>VAR-61FB9211BE1B0C|EG-063|STORE</x:v>
      </x:c>
      <x:c r="C1759" s="37" t="str">
        <x:v>VAR-61FB9211BE1B0C</x:v>
      </x:c>
      <x:c r="D1759" s="37" t="str">
        <x:v>MOD-2DB127FA8F320C</x:v>
      </x:c>
      <x:c r="E1759" s="37" t="str">
        <x:v>Mintra 1.6 L Lunch Box with Lock (with Fork &amp; Spoon) Purple | 1.6L | 17.60 cm</x:v>
      </x:c>
      <x:c r="F1759" s="37" t="str">
        <x:v>المطبخ والأدوات المنزلية</x:v>
      </x:c>
      <x:c r="G1759" s="37" t="str">
        <x:v>علب حفظ طعام</x:v>
      </x:c>
      <x:c r="H1759" s="37" t="str">
        <x:v>Mintra</x:v>
      </x:c>
      <x:c r="I1759" s="37" t="str">
        <x:v>1.6 L Lunch Box with Lock (with Fork &amp; Spoon)</x:v>
      </x:c>
      <x:c r="J1759" s="37" t="str">
        <x:v>Purple</x:v>
      </x:c>
      <x:c r="K1759" s="37"/>
      <x:c r="L1759" s="37"/>
      <x:c r="M1759" s="37" t="str">
        <x:v>purple</x:v>
      </x:c>
      <x:c r="N1759" s="37" t="str">
        <x:v>19166</x:v>
      </x:c>
      <x:c r="O1759" s="37"/>
      <x:c r="P1759" s="37" t="str">
        <x:v>EG-063</x:v>
      </x:c>
      <x:c r="Q1759" s="37" t="str">
        <x:v>Mintra</x:v>
      </x:c>
      <x:c r="R1759" s="37" t="str">
        <x:v>علامة مباشرة/سلسلة</x:v>
      </x:c>
      <x:c r="S1759" s="37" t="str">
        <x:v>A</x:v>
      </x:c>
      <x:c r="T1759" s="37"/>
      <x:c r="U1759" s="37"/>
      <x:c r="V1759" s="37"/>
      <x:c r="W1759" s="37" t="str">
        <x:v>https://mintra.eg/products/1-6-l-lunch-box-with-lock-with-fork-spoon</x:v>
      </x:c>
      <x:c r="X1759" s="37" t="str">
        <x:v>تغذية منتجات</x:v>
      </x:c>
      <x:c r="Y1759" s="37" t="str">
        <x:v>EGP</x:v>
      </x:c>
      <x:c r="Z1759" s="56"/>
      <x:c r="AA1759" s="56"/>
      <x:c r="AB1759" s="56" t="str">
        <x:f>IF(OR(Z1759="",AA1759=""),"",MAX(0,AA1759-Z1759))</x:f>
      </x:c>
      <x:c r="AC1759" s="58" t="str">
        <x:f>IF(OR(Z1759="",AA1759="",AA1759=0),"",MAX(0,(AA1759-Z1759)/AA1759))</x:f>
      </x:c>
      <x:c r="AD1759" s="56"/>
      <x:c r="AE1759" s="56" t="str">
        <x:f>IF(Z1759="","",Z1759+IF(AD1759="",0,AD1759))</x:f>
      </x:c>
      <x:c r="AF1759" s="37" t="str">
        <x:f>IF(AD1759="","",AD1759=0)</x:f>
      </x:c>
      <x:c r="AG1759" s="37"/>
      <x:c r="AH1759" s="37"/>
      <x:c r="AI1759" s="37"/>
      <x:c r="AJ1759" s="37" t="str">
        <x:v>القاهرة</x:v>
      </x:c>
      <x:c r="AK1759" s="37"/>
      <x:c r="AL1759" s="37"/>
      <x:c r="AM1759" s="37"/>
      <x:c r="AN1759" s="37"/>
      <x:c r="AO1759" s="37"/>
      <x:c r="AP1759" s="37"/>
      <x:c r="AQ1759" s="54" t="b">
        <x:v>1</x:v>
      </x:c>
      <x:c r="AR1759" s="37"/>
      <x:c r="AS1759" s="37" t="str">
        <x:v>تغذية منتجات رسمية</x:v>
      </x:c>
      <x:c r="AT1759" s="37" t="str">
        <x:v>عالية</x:v>
      </x:c>
      <x:c r="AU1759" s="37" t="str">
        <x:v>official_store_product_feed</x:v>
      </x:c>
      <x:c r="AV1759" s="37" t="str">
        <x:v>تغذية منتجات</x:v>
      </x:c>
      <x:c r="AW1759" s="37" t="str">
        <x:v>https://mintra.eg/products/1-6-l-lunch-box-with-lock-with-fork-spoon</x:v>
      </x:c>
      <x:c r="AX1759" s="37" t="n">
        <x:v>1</x:v>
      </x:c>
      <x:c r="AY1759" s="60" t="n">
        <x:v>46233</x:v>
      </x:c>
      <x:c r="AZ1759" s="60"/>
      <x:c r="BA1759" s="60"/>
      <x:c r="BB1759" s="62" t="str">
        <x:f>IF(BA1759="","",(NOW()-BA1759)*24)</x:f>
      </x:c>
      <x:c r="BC1759" s="37" t="str">
        <x:f>IF(BA1759="","لم يُرصد",IF(BH1759&lt;&gt;TRUE,"غير نشط",IF(BD1759="فشل","فشل حالي",IF(BB1759&lt;=12,"حديث",IF(BB1759&lt;=24,"متأخر","قديم")))))</x:f>
        <x:v>لم يُرصد</x:v>
      </x:c>
      <x:c r="BD1759" s="37" t="str">
        <x:v>بانتظار أول رصد سعر</x:v>
      </x:c>
      <x:c r="BE1759" s="37" t="n">
        <x:v>0</x:v>
      </x:c>
      <x:c r="BF1759" s="37"/>
      <x:c r="BG1759" s="37"/>
      <x:c r="BH1759" s="54" t="b">
        <x:v>1</x:v>
      </x:c>
      <x:c r="BI1759" s="37" t="str">
        <x:v>جاهز لأول رصد</x:v>
      </x:c>
      <x:c r="BJ1759" s="37" t="str">
        <x:v>1.6 L Lunch Box with Lock (with Fork &amp; Spoon) — Purple</x:v>
      </x:c>
      <x:c r="BK1759" s="37" t="str">
        <x:v>الموديل والنسخة ورقم SKU مأخوذة من خلاصة المنتجات الرسمية لمتجر Mintra؛ لم تُنقل أي أسعار.</x:v>
      </x:c>
      <x:c r="BL1759" s="60" t="n">
        <x:v>46233</x:v>
      </x:c>
      <x:c r="BM1759" s="60" t="n">
        <x:v>46233</x:v>
      </x:c>
    </x:row>
    <x:row r="1760">
      <x:c r="A1760" s="37" t="str">
        <x:v>CASH-0D77F6C455B60C</x:v>
      </x:c>
      <x:c r="B1760" s="37" t="str">
        <x:v>VAR-9F1E3145C5533D|EG-063|STORE</x:v>
      </x:c>
      <x:c r="C1760" s="37" t="str">
        <x:v>VAR-9F1E3145C5533D</x:v>
      </x:c>
      <x:c r="D1760" s="37" t="str">
        <x:v>MOD-2DB127FA8F320C</x:v>
      </x:c>
      <x:c r="E1760" s="37" t="str">
        <x:v>Mintra 1.6 L Lunch Box with Lock (with Fork &amp; Spoon) Red | 1.6L | 17.60 cm</x:v>
      </x:c>
      <x:c r="F1760" s="37" t="str">
        <x:v>المطبخ والأدوات المنزلية</x:v>
      </x:c>
      <x:c r="G1760" s="37" t="str">
        <x:v>علب حفظ طعام</x:v>
      </x:c>
      <x:c r="H1760" s="37" t="str">
        <x:v>Mintra</x:v>
      </x:c>
      <x:c r="I1760" s="37" t="str">
        <x:v>1.6 L Lunch Box with Lock (with Fork &amp; Spoon)</x:v>
      </x:c>
      <x:c r="J1760" s="37" t="str">
        <x:v>Red</x:v>
      </x:c>
      <x:c r="K1760" s="37"/>
      <x:c r="L1760" s="37"/>
      <x:c r="M1760" s="37" t="str">
        <x:v>red</x:v>
      </x:c>
      <x:c r="N1760" s="37" t="str">
        <x:v>19163</x:v>
      </x:c>
      <x:c r="O1760" s="37"/>
      <x:c r="P1760" s="37" t="str">
        <x:v>EG-063</x:v>
      </x:c>
      <x:c r="Q1760" s="37" t="str">
        <x:v>Mintra</x:v>
      </x:c>
      <x:c r="R1760" s="37" t="str">
        <x:v>علامة مباشرة/سلسلة</x:v>
      </x:c>
      <x:c r="S1760" s="37" t="str">
        <x:v>A</x:v>
      </x:c>
      <x:c r="T1760" s="37"/>
      <x:c r="U1760" s="37"/>
      <x:c r="V1760" s="37"/>
      <x:c r="W1760" s="37" t="str">
        <x:v>https://mintra.eg/products/1-6-l-lunch-box-with-lock-with-fork-spoon</x:v>
      </x:c>
      <x:c r="X1760" s="37" t="str">
        <x:v>تغذية منتجات</x:v>
      </x:c>
      <x:c r="Y1760" s="37" t="str">
        <x:v>EGP</x:v>
      </x:c>
      <x:c r="Z1760" s="56"/>
      <x:c r="AA1760" s="56"/>
      <x:c r="AB1760" s="56" t="str">
        <x:f>IF(OR(Z1760="",AA1760=""),"",MAX(0,AA1760-Z1760))</x:f>
      </x:c>
      <x:c r="AC1760" s="58" t="str">
        <x:f>IF(OR(Z1760="",AA1760="",AA1760=0),"",MAX(0,(AA1760-Z1760)/AA1760))</x:f>
      </x:c>
      <x:c r="AD1760" s="56"/>
      <x:c r="AE1760" s="56" t="str">
        <x:f>IF(Z1760="","",Z1760+IF(AD1760="",0,AD1760))</x:f>
      </x:c>
      <x:c r="AF1760" s="37" t="str">
        <x:f>IF(AD1760="","",AD1760=0)</x:f>
      </x:c>
      <x:c r="AG1760" s="37"/>
      <x:c r="AH1760" s="37"/>
      <x:c r="AI1760" s="37"/>
      <x:c r="AJ1760" s="37" t="str">
        <x:v>القاهرة</x:v>
      </x:c>
      <x:c r="AK1760" s="37"/>
      <x:c r="AL1760" s="37"/>
      <x:c r="AM1760" s="37"/>
      <x:c r="AN1760" s="37"/>
      <x:c r="AO1760" s="37"/>
      <x:c r="AP1760" s="37"/>
      <x:c r="AQ1760" s="54" t="b">
        <x:v>1</x:v>
      </x:c>
      <x:c r="AR1760" s="37"/>
      <x:c r="AS1760" s="37" t="str">
        <x:v>تغذية منتجات رسمية</x:v>
      </x:c>
      <x:c r="AT1760" s="37" t="str">
        <x:v>عالية</x:v>
      </x:c>
      <x:c r="AU1760" s="37" t="str">
        <x:v>official_store_product_feed</x:v>
      </x:c>
      <x:c r="AV1760" s="37" t="str">
        <x:v>تغذية منتجات</x:v>
      </x:c>
      <x:c r="AW1760" s="37" t="str">
        <x:v>https://mintra.eg/products/1-6-l-lunch-box-with-lock-with-fork-spoon</x:v>
      </x:c>
      <x:c r="AX1760" s="37" t="n">
        <x:v>1</x:v>
      </x:c>
      <x:c r="AY1760" s="60" t="n">
        <x:v>46233</x:v>
      </x:c>
      <x:c r="AZ1760" s="60"/>
      <x:c r="BA1760" s="60"/>
      <x:c r="BB1760" s="62" t="str">
        <x:f>IF(BA1760="","",(NOW()-BA1760)*24)</x:f>
      </x:c>
      <x:c r="BC1760" s="37" t="str">
        <x:f>IF(BA1760="","لم يُرصد",IF(BH1760&lt;&gt;TRUE,"غير نشط",IF(BD1760="فشل","فشل حالي",IF(BB1760&lt;=12,"حديث",IF(BB1760&lt;=24,"متأخر","قديم")))))</x:f>
        <x:v>لم يُرصد</x:v>
      </x:c>
      <x:c r="BD1760" s="37" t="str">
        <x:v>بانتظار أول رصد سعر</x:v>
      </x:c>
      <x:c r="BE1760" s="37" t="n">
        <x:v>0</x:v>
      </x:c>
      <x:c r="BF1760" s="37"/>
      <x:c r="BG1760" s="37"/>
      <x:c r="BH1760" s="54" t="b">
        <x:v>1</x:v>
      </x:c>
      <x:c r="BI1760" s="37" t="str">
        <x:v>جاهز لأول رصد</x:v>
      </x:c>
      <x:c r="BJ1760" s="37" t="str">
        <x:v>1.6 L Lunch Box with Lock (with Fork &amp; Spoon) — Red</x:v>
      </x:c>
      <x:c r="BK1760" s="37" t="str">
        <x:v>الموديل والنسخة ورقم SKU مأخوذة من خلاصة المنتجات الرسمية لمتجر Mintra؛ لم تُنقل أي أسعار.</x:v>
      </x:c>
      <x:c r="BL1760" s="60" t="n">
        <x:v>46233</x:v>
      </x:c>
      <x:c r="BM1760" s="60" t="n">
        <x:v>46233</x:v>
      </x:c>
    </x:row>
    <x:row r="1761">
      <x:c r="A1761" s="37" t="str">
        <x:v>CASH-7C4F22851A0513</x:v>
      </x:c>
      <x:c r="B1761" s="37" t="str">
        <x:v>VAR-CF565BF373CFC5|EG-063|STORE</x:v>
      </x:c>
      <x:c r="C1761" s="37" t="str">
        <x:v>VAR-CF565BF373CFC5</x:v>
      </x:c>
      <x:c r="D1761" s="37" t="str">
        <x:v>MOD-53A394C00F53DE</x:v>
      </x:c>
      <x:c r="E1761" s="37" t="str">
        <x:v>Mintra 1.7 L Lunch Box with Lock (with Fork &amp; Spoon) Blue | 1.7L | 14 cm</x:v>
      </x:c>
      <x:c r="F1761" s="37" t="str">
        <x:v>المطبخ والأدوات المنزلية</x:v>
      </x:c>
      <x:c r="G1761" s="37" t="str">
        <x:v>علب حفظ طعام</x:v>
      </x:c>
      <x:c r="H1761" s="37" t="str">
        <x:v>Mintra</x:v>
      </x:c>
      <x:c r="I1761" s="37" t="str">
        <x:v>1.7 L Lunch Box with Lock (with Fork &amp; Spoon)</x:v>
      </x:c>
      <x:c r="J1761" s="37" t="str">
        <x:v>Blue</x:v>
      </x:c>
      <x:c r="K1761" s="37"/>
      <x:c r="L1761" s="37"/>
      <x:c r="M1761" s="37" t="str">
        <x:v>blue</x:v>
      </x:c>
      <x:c r="N1761" s="37" t="str">
        <x:v>19174</x:v>
      </x:c>
      <x:c r="O1761" s="37"/>
      <x:c r="P1761" s="37" t="str">
        <x:v>EG-063</x:v>
      </x:c>
      <x:c r="Q1761" s="37" t="str">
        <x:v>Mintra</x:v>
      </x:c>
      <x:c r="R1761" s="37" t="str">
        <x:v>علامة مباشرة/سلسلة</x:v>
      </x:c>
      <x:c r="S1761" s="37" t="str">
        <x:v>A</x:v>
      </x:c>
      <x:c r="T1761" s="37"/>
      <x:c r="U1761" s="37"/>
      <x:c r="V1761" s="37"/>
      <x:c r="W1761" s="37" t="str">
        <x:v>https://mintra.eg/products/1-7-l-lunch-box-with-lock-with-fork-spoon</x:v>
      </x:c>
      <x:c r="X1761" s="37" t="str">
        <x:v>تغذية منتجات</x:v>
      </x:c>
      <x:c r="Y1761" s="37" t="str">
        <x:v>EGP</x:v>
      </x:c>
      <x:c r="Z1761" s="56"/>
      <x:c r="AA1761" s="56"/>
      <x:c r="AB1761" s="56" t="str">
        <x:f>IF(OR(Z1761="",AA1761=""),"",MAX(0,AA1761-Z1761))</x:f>
      </x:c>
      <x:c r="AC1761" s="58" t="str">
        <x:f>IF(OR(Z1761="",AA1761="",AA1761=0),"",MAX(0,(AA1761-Z1761)/AA1761))</x:f>
      </x:c>
      <x:c r="AD1761" s="56"/>
      <x:c r="AE1761" s="56" t="str">
        <x:f>IF(Z1761="","",Z1761+IF(AD1761="",0,AD1761))</x:f>
      </x:c>
      <x:c r="AF1761" s="37" t="str">
        <x:f>IF(AD1761="","",AD1761=0)</x:f>
      </x:c>
      <x:c r="AG1761" s="37"/>
      <x:c r="AH1761" s="37"/>
      <x:c r="AI1761" s="37"/>
      <x:c r="AJ1761" s="37" t="str">
        <x:v>القاهرة</x:v>
      </x:c>
      <x:c r="AK1761" s="37"/>
      <x:c r="AL1761" s="37"/>
      <x:c r="AM1761" s="37"/>
      <x:c r="AN1761" s="37"/>
      <x:c r="AO1761" s="37"/>
      <x:c r="AP1761" s="37"/>
      <x:c r="AQ1761" s="54" t="b">
        <x:v>1</x:v>
      </x:c>
      <x:c r="AR1761" s="37"/>
      <x:c r="AS1761" s="37" t="str">
        <x:v>تغذية منتجات رسمية</x:v>
      </x:c>
      <x:c r="AT1761" s="37" t="str">
        <x:v>عالية</x:v>
      </x:c>
      <x:c r="AU1761" s="37" t="str">
        <x:v>official_store_product_feed</x:v>
      </x:c>
      <x:c r="AV1761" s="37" t="str">
        <x:v>تغذية منتجات</x:v>
      </x:c>
      <x:c r="AW1761" s="37" t="str">
        <x:v>https://mintra.eg/products/1-7-l-lunch-box-with-lock-with-fork-spoon</x:v>
      </x:c>
      <x:c r="AX1761" s="37" t="n">
        <x:v>1</x:v>
      </x:c>
      <x:c r="AY1761" s="60" t="n">
        <x:v>46233</x:v>
      </x:c>
      <x:c r="AZ1761" s="60"/>
      <x:c r="BA1761" s="60"/>
      <x:c r="BB1761" s="62" t="str">
        <x:f>IF(BA1761="","",(NOW()-BA1761)*24)</x:f>
      </x:c>
      <x:c r="BC1761" s="37" t="str">
        <x:f>IF(BA1761="","لم يُرصد",IF(BH1761&lt;&gt;TRUE,"غير نشط",IF(BD1761="فشل","فشل حالي",IF(BB1761&lt;=12,"حديث",IF(BB1761&lt;=24,"متأخر","قديم")))))</x:f>
        <x:v>لم يُرصد</x:v>
      </x:c>
      <x:c r="BD1761" s="37" t="str">
        <x:v>بانتظار أول رصد سعر</x:v>
      </x:c>
      <x:c r="BE1761" s="37" t="n">
        <x:v>0</x:v>
      </x:c>
      <x:c r="BF1761" s="37"/>
      <x:c r="BG1761" s="37"/>
      <x:c r="BH1761" s="54" t="b">
        <x:v>1</x:v>
      </x:c>
      <x:c r="BI1761" s="37" t="str">
        <x:v>جاهز لأول رصد</x:v>
      </x:c>
      <x:c r="BJ1761" s="37" t="str">
        <x:v>1.7 L Lunch Box with Lock (with Fork &amp; Spoon) — Blue</x:v>
      </x:c>
      <x:c r="BK1761" s="37" t="str">
        <x:v>الموديل والنسخة ورقم SKU مأخوذة من خلاصة المنتجات الرسمية لمتجر Mintra؛ لم تُنقل أي أسعار.</x:v>
      </x:c>
      <x:c r="BL1761" s="60" t="n">
        <x:v>46233</x:v>
      </x:c>
      <x:c r="BM1761" s="60" t="n">
        <x:v>46233</x:v>
      </x:c>
    </x:row>
    <x:row r="1762">
      <x:c r="A1762" s="37" t="str">
        <x:v>CASH-320ABCF42B9CB5</x:v>
      </x:c>
      <x:c r="B1762" s="37" t="str">
        <x:v>VAR-CADD5620EB48E3|EG-063|STORE</x:v>
      </x:c>
      <x:c r="C1762" s="37" t="str">
        <x:v>VAR-CADD5620EB48E3</x:v>
      </x:c>
      <x:c r="D1762" s="37" t="str">
        <x:v>MOD-53A394C00F53DE</x:v>
      </x:c>
      <x:c r="E1762" s="37" t="str">
        <x:v>Mintra 1.7 L Lunch Box with Lock (with Fork &amp; Spoon) Fuchsia | 1.7L | 14 cm</x:v>
      </x:c>
      <x:c r="F1762" s="37" t="str">
        <x:v>المطبخ والأدوات المنزلية</x:v>
      </x:c>
      <x:c r="G1762" s="37" t="str">
        <x:v>علب حفظ طعام</x:v>
      </x:c>
      <x:c r="H1762" s="37" t="str">
        <x:v>Mintra</x:v>
      </x:c>
      <x:c r="I1762" s="37" t="str">
        <x:v>1.7 L Lunch Box with Lock (with Fork &amp; Spoon)</x:v>
      </x:c>
      <x:c r="J1762" s="37" t="str">
        <x:v>Fuchsia</x:v>
      </x:c>
      <x:c r="K1762" s="37"/>
      <x:c r="L1762" s="37"/>
      <x:c r="M1762" s="37" t="str">
        <x:v>fuchsia</x:v>
      </x:c>
      <x:c r="N1762" s="37" t="str">
        <x:v>19170</x:v>
      </x:c>
      <x:c r="O1762" s="37"/>
      <x:c r="P1762" s="37" t="str">
        <x:v>EG-063</x:v>
      </x:c>
      <x:c r="Q1762" s="37" t="str">
        <x:v>Mintra</x:v>
      </x:c>
      <x:c r="R1762" s="37" t="str">
        <x:v>علامة مباشرة/سلسلة</x:v>
      </x:c>
      <x:c r="S1762" s="37" t="str">
        <x:v>A</x:v>
      </x:c>
      <x:c r="T1762" s="37"/>
      <x:c r="U1762" s="37"/>
      <x:c r="V1762" s="37"/>
      <x:c r="W1762" s="37" t="str">
        <x:v>https://mintra.eg/products/1-7-l-lunch-box-with-lock-with-fork-spoon</x:v>
      </x:c>
      <x:c r="X1762" s="37" t="str">
        <x:v>تغذية منتجات</x:v>
      </x:c>
      <x:c r="Y1762" s="37" t="str">
        <x:v>EGP</x:v>
      </x:c>
      <x:c r="Z1762" s="56"/>
      <x:c r="AA1762" s="56"/>
      <x:c r="AB1762" s="56" t="str">
        <x:f>IF(OR(Z1762="",AA1762=""),"",MAX(0,AA1762-Z1762))</x:f>
      </x:c>
      <x:c r="AC1762" s="58" t="str">
        <x:f>IF(OR(Z1762="",AA1762="",AA1762=0),"",MAX(0,(AA1762-Z1762)/AA1762))</x:f>
      </x:c>
      <x:c r="AD1762" s="56"/>
      <x:c r="AE1762" s="56" t="str">
        <x:f>IF(Z1762="","",Z1762+IF(AD1762="",0,AD1762))</x:f>
      </x:c>
      <x:c r="AF1762" s="37" t="str">
        <x:f>IF(AD1762="","",AD1762=0)</x:f>
      </x:c>
      <x:c r="AG1762" s="37"/>
      <x:c r="AH1762" s="37"/>
      <x:c r="AI1762" s="37"/>
      <x:c r="AJ1762" s="37" t="str">
        <x:v>القاهرة</x:v>
      </x:c>
      <x:c r="AK1762" s="37"/>
      <x:c r="AL1762" s="37"/>
      <x:c r="AM1762" s="37"/>
      <x:c r="AN1762" s="37"/>
      <x:c r="AO1762" s="37"/>
      <x:c r="AP1762" s="37"/>
      <x:c r="AQ1762" s="54" t="b">
        <x:v>1</x:v>
      </x:c>
      <x:c r="AR1762" s="37"/>
      <x:c r="AS1762" s="37" t="str">
        <x:v>تغذية منتجات رسمية</x:v>
      </x:c>
      <x:c r="AT1762" s="37" t="str">
        <x:v>عالية</x:v>
      </x:c>
      <x:c r="AU1762" s="37" t="str">
        <x:v>official_store_product_feed</x:v>
      </x:c>
      <x:c r="AV1762" s="37" t="str">
        <x:v>تغذية منتجات</x:v>
      </x:c>
      <x:c r="AW1762" s="37" t="str">
        <x:v>https://mintra.eg/products/1-7-l-lunch-box-with-lock-with-fork-spoon</x:v>
      </x:c>
      <x:c r="AX1762" s="37" t="n">
        <x:v>1</x:v>
      </x:c>
      <x:c r="AY1762" s="60" t="n">
        <x:v>46233</x:v>
      </x:c>
      <x:c r="AZ1762" s="60"/>
      <x:c r="BA1762" s="60"/>
      <x:c r="BB1762" s="62" t="str">
        <x:f>IF(BA1762="","",(NOW()-BA1762)*24)</x:f>
      </x:c>
      <x:c r="BC1762" s="37" t="str">
        <x:f>IF(BA1762="","لم يُرصد",IF(BH1762&lt;&gt;TRUE,"غير نشط",IF(BD1762="فشل","فشل حالي",IF(BB1762&lt;=12,"حديث",IF(BB1762&lt;=24,"متأخر","قديم")))))</x:f>
        <x:v>لم يُرصد</x:v>
      </x:c>
      <x:c r="BD1762" s="37" t="str">
        <x:v>بانتظار أول رصد سعر</x:v>
      </x:c>
      <x:c r="BE1762" s="37" t="n">
        <x:v>0</x:v>
      </x:c>
      <x:c r="BF1762" s="37"/>
      <x:c r="BG1762" s="37"/>
      <x:c r="BH1762" s="54" t="b">
        <x:v>1</x:v>
      </x:c>
      <x:c r="BI1762" s="37" t="str">
        <x:v>جاهز لأول رصد</x:v>
      </x:c>
      <x:c r="BJ1762" s="37" t="str">
        <x:v>1.7 L Lunch Box with Lock (with Fork &amp; Spoon) — Fuchsia</x:v>
      </x:c>
      <x:c r="BK1762" s="37" t="str">
        <x:v>الموديل والنسخة ورقم SKU مأخوذة من خلاصة المنتجات الرسمية لمتجر Mintra؛ لم تُنقل أي أسعار.</x:v>
      </x:c>
      <x:c r="BL1762" s="60" t="n">
        <x:v>46233</x:v>
      </x:c>
      <x:c r="BM1762" s="60" t="n">
        <x:v>46233</x:v>
      </x:c>
    </x:row>
    <x:row r="1763">
      <x:c r="A1763" s="37" t="str">
        <x:v>CASH-B4A3E2581D0B5D</x:v>
      </x:c>
      <x:c r="B1763" s="37" t="str">
        <x:v>VAR-994344B32E3ECC|EG-063|STORE</x:v>
      </x:c>
      <x:c r="C1763" s="37" t="str">
        <x:v>VAR-994344B32E3ECC</x:v>
      </x:c>
      <x:c r="D1763" s="37" t="str">
        <x:v>MOD-53A394C00F53DE</x:v>
      </x:c>
      <x:c r="E1763" s="37" t="str">
        <x:v>Mintra 1.7 L Lunch Box with Lock (with Fork &amp; Spoon) Green | 1.7L | 14 cm</x:v>
      </x:c>
      <x:c r="F1763" s="37" t="str">
        <x:v>المطبخ والأدوات المنزلية</x:v>
      </x:c>
      <x:c r="G1763" s="37" t="str">
        <x:v>علب حفظ طعام</x:v>
      </x:c>
      <x:c r="H1763" s="37" t="str">
        <x:v>Mintra</x:v>
      </x:c>
      <x:c r="I1763" s="37" t="str">
        <x:v>1.7 L Lunch Box with Lock (with Fork &amp; Spoon)</x:v>
      </x:c>
      <x:c r="J1763" s="37" t="str">
        <x:v>Green</x:v>
      </x:c>
      <x:c r="K1763" s="37"/>
      <x:c r="L1763" s="37"/>
      <x:c r="M1763" s="37" t="str">
        <x:v>green</x:v>
      </x:c>
      <x:c r="N1763" s="37" t="str">
        <x:v>19173</x:v>
      </x:c>
      <x:c r="O1763" s="37"/>
      <x:c r="P1763" s="37" t="str">
        <x:v>EG-063</x:v>
      </x:c>
      <x:c r="Q1763" s="37" t="str">
        <x:v>Mintra</x:v>
      </x:c>
      <x:c r="R1763" s="37" t="str">
        <x:v>علامة مباشرة/سلسلة</x:v>
      </x:c>
      <x:c r="S1763" s="37" t="str">
        <x:v>A</x:v>
      </x:c>
      <x:c r="T1763" s="37"/>
      <x:c r="U1763" s="37"/>
      <x:c r="V1763" s="37"/>
      <x:c r="W1763" s="37" t="str">
        <x:v>https://mintra.eg/products/1-7-l-lunch-box-with-lock-with-fork-spoon</x:v>
      </x:c>
      <x:c r="X1763" s="37" t="str">
        <x:v>تغذية منتجات</x:v>
      </x:c>
      <x:c r="Y1763" s="37" t="str">
        <x:v>EGP</x:v>
      </x:c>
      <x:c r="Z1763" s="56"/>
      <x:c r="AA1763" s="56"/>
      <x:c r="AB1763" s="56" t="str">
        <x:f>IF(OR(Z1763="",AA1763=""),"",MAX(0,AA1763-Z1763))</x:f>
      </x:c>
      <x:c r="AC1763" s="58" t="str">
        <x:f>IF(OR(Z1763="",AA1763="",AA1763=0),"",MAX(0,(AA1763-Z1763)/AA1763))</x:f>
      </x:c>
      <x:c r="AD1763" s="56"/>
      <x:c r="AE1763" s="56" t="str">
        <x:f>IF(Z1763="","",Z1763+IF(AD1763="",0,AD1763))</x:f>
      </x:c>
      <x:c r="AF1763" s="37" t="str">
        <x:f>IF(AD1763="","",AD1763=0)</x:f>
      </x:c>
      <x:c r="AG1763" s="37"/>
      <x:c r="AH1763" s="37"/>
      <x:c r="AI1763" s="37"/>
      <x:c r="AJ1763" s="37" t="str">
        <x:v>القاهرة</x:v>
      </x:c>
      <x:c r="AK1763" s="37"/>
      <x:c r="AL1763" s="37"/>
      <x:c r="AM1763" s="37"/>
      <x:c r="AN1763" s="37"/>
      <x:c r="AO1763" s="37"/>
      <x:c r="AP1763" s="37"/>
      <x:c r="AQ1763" s="54" t="b">
        <x:v>1</x:v>
      </x:c>
      <x:c r="AR1763" s="37"/>
      <x:c r="AS1763" s="37" t="str">
        <x:v>تغذية منتجات رسمية</x:v>
      </x:c>
      <x:c r="AT1763" s="37" t="str">
        <x:v>عالية</x:v>
      </x:c>
      <x:c r="AU1763" s="37" t="str">
        <x:v>official_store_product_feed</x:v>
      </x:c>
      <x:c r="AV1763" s="37" t="str">
        <x:v>تغذية منتجات</x:v>
      </x:c>
      <x:c r="AW1763" s="37" t="str">
        <x:v>https://mintra.eg/products/1-7-l-lunch-box-with-lock-with-fork-spoon</x:v>
      </x:c>
      <x:c r="AX1763" s="37" t="n">
        <x:v>1</x:v>
      </x:c>
      <x:c r="AY1763" s="60" t="n">
        <x:v>46233</x:v>
      </x:c>
      <x:c r="AZ1763" s="60"/>
      <x:c r="BA1763" s="60"/>
      <x:c r="BB1763" s="62" t="str">
        <x:f>IF(BA1763="","",(NOW()-BA1763)*24)</x:f>
      </x:c>
      <x:c r="BC1763" s="37" t="str">
        <x:f>IF(BA1763="","لم يُرصد",IF(BH1763&lt;&gt;TRUE,"غير نشط",IF(BD1763="فشل","فشل حالي",IF(BB1763&lt;=12,"حديث",IF(BB1763&lt;=24,"متأخر","قديم")))))</x:f>
        <x:v>لم يُرصد</x:v>
      </x:c>
      <x:c r="BD1763" s="37" t="str">
        <x:v>بانتظار أول رصد سعر</x:v>
      </x:c>
      <x:c r="BE1763" s="37" t="n">
        <x:v>0</x:v>
      </x:c>
      <x:c r="BF1763" s="37"/>
      <x:c r="BG1763" s="37"/>
      <x:c r="BH1763" s="54" t="b">
        <x:v>1</x:v>
      </x:c>
      <x:c r="BI1763" s="37" t="str">
        <x:v>جاهز لأول رصد</x:v>
      </x:c>
      <x:c r="BJ1763" s="37" t="str">
        <x:v>1.7 L Lunch Box with Lock (with Fork &amp; Spoon) — Green</x:v>
      </x:c>
      <x:c r="BK1763" s="37" t="str">
        <x:v>الموديل والنسخة ورقم SKU مأخوذة من خلاصة المنتجات الرسمية لمتجر Mintra؛ لم تُنقل أي أسعار.</x:v>
      </x:c>
      <x:c r="BL1763" s="60" t="n">
        <x:v>46233</x:v>
      </x:c>
      <x:c r="BM1763" s="60" t="n">
        <x:v>46233</x:v>
      </x:c>
    </x:row>
    <x:row r="1764">
      <x:c r="A1764" s="37" t="str">
        <x:v>CASH-90712010B349DC</x:v>
      </x:c>
      <x:c r="B1764" s="37" t="str">
        <x:v>VAR-73186ACA3D60D7|EG-063|STORE</x:v>
      </x:c>
      <x:c r="C1764" s="37" t="str">
        <x:v>VAR-73186ACA3D60D7</x:v>
      </x:c>
      <x:c r="D1764" s="37" t="str">
        <x:v>MOD-53A394C00F53DE</x:v>
      </x:c>
      <x:c r="E1764" s="37" t="str">
        <x:v>Mintra 1.7 L Lunch Box with Lock (with Fork &amp; Spoon) Grey | 1.7L | 14 cm</x:v>
      </x:c>
      <x:c r="F1764" s="37" t="str">
        <x:v>المطبخ والأدوات المنزلية</x:v>
      </x:c>
      <x:c r="G1764" s="37" t="str">
        <x:v>علب حفظ طعام</x:v>
      </x:c>
      <x:c r="H1764" s="37" t="str">
        <x:v>Mintra</x:v>
      </x:c>
      <x:c r="I1764" s="37" t="str">
        <x:v>1.7 L Lunch Box with Lock (with Fork &amp; Spoon)</x:v>
      </x:c>
      <x:c r="J1764" s="37" t="str">
        <x:v>Grey</x:v>
      </x:c>
      <x:c r="K1764" s="37"/>
      <x:c r="L1764" s="37"/>
      <x:c r="M1764" s="37" t="str">
        <x:v>grey</x:v>
      </x:c>
      <x:c r="N1764" s="37" t="str">
        <x:v>19171</x:v>
      </x:c>
      <x:c r="O1764" s="37"/>
      <x:c r="P1764" s="37" t="str">
        <x:v>EG-063</x:v>
      </x:c>
      <x:c r="Q1764" s="37" t="str">
        <x:v>Mintra</x:v>
      </x:c>
      <x:c r="R1764" s="37" t="str">
        <x:v>علامة مباشرة/سلسلة</x:v>
      </x:c>
      <x:c r="S1764" s="37" t="str">
        <x:v>A</x:v>
      </x:c>
      <x:c r="T1764" s="37"/>
      <x:c r="U1764" s="37"/>
      <x:c r="V1764" s="37"/>
      <x:c r="W1764" s="37" t="str">
        <x:v>https://mintra.eg/products/1-7-l-lunch-box-with-lock-with-fork-spoon</x:v>
      </x:c>
      <x:c r="X1764" s="37" t="str">
        <x:v>تغذية منتجات</x:v>
      </x:c>
      <x:c r="Y1764" s="37" t="str">
        <x:v>EGP</x:v>
      </x:c>
      <x:c r="Z1764" s="56"/>
      <x:c r="AA1764" s="56"/>
      <x:c r="AB1764" s="56" t="str">
        <x:f>IF(OR(Z1764="",AA1764=""),"",MAX(0,AA1764-Z1764))</x:f>
      </x:c>
      <x:c r="AC1764" s="58" t="str">
        <x:f>IF(OR(Z1764="",AA1764="",AA1764=0),"",MAX(0,(AA1764-Z1764)/AA1764))</x:f>
      </x:c>
      <x:c r="AD1764" s="56"/>
      <x:c r="AE1764" s="56" t="str">
        <x:f>IF(Z1764="","",Z1764+IF(AD1764="",0,AD1764))</x:f>
      </x:c>
      <x:c r="AF1764" s="37" t="str">
        <x:f>IF(AD1764="","",AD1764=0)</x:f>
      </x:c>
      <x:c r="AG1764" s="37"/>
      <x:c r="AH1764" s="37"/>
      <x:c r="AI1764" s="37"/>
      <x:c r="AJ1764" s="37" t="str">
        <x:v>القاهرة</x:v>
      </x:c>
      <x:c r="AK1764" s="37"/>
      <x:c r="AL1764" s="37"/>
      <x:c r="AM1764" s="37"/>
      <x:c r="AN1764" s="37"/>
      <x:c r="AO1764" s="37"/>
      <x:c r="AP1764" s="37"/>
      <x:c r="AQ1764" s="54" t="b">
        <x:v>1</x:v>
      </x:c>
      <x:c r="AR1764" s="37"/>
      <x:c r="AS1764" s="37" t="str">
        <x:v>تغذية منتجات رسمية</x:v>
      </x:c>
      <x:c r="AT1764" s="37" t="str">
        <x:v>عالية</x:v>
      </x:c>
      <x:c r="AU1764" s="37" t="str">
        <x:v>official_store_product_feed</x:v>
      </x:c>
      <x:c r="AV1764" s="37" t="str">
        <x:v>تغذية منتجات</x:v>
      </x:c>
      <x:c r="AW1764" s="37" t="str">
        <x:v>https://mintra.eg/products/1-7-l-lunch-box-with-lock-with-fork-spoon</x:v>
      </x:c>
      <x:c r="AX1764" s="37" t="n">
        <x:v>1</x:v>
      </x:c>
      <x:c r="AY1764" s="60" t="n">
        <x:v>46233</x:v>
      </x:c>
      <x:c r="AZ1764" s="60"/>
      <x:c r="BA1764" s="60"/>
      <x:c r="BB1764" s="62" t="str">
        <x:f>IF(BA1764="","",(NOW()-BA1764)*24)</x:f>
      </x:c>
      <x:c r="BC1764" s="37" t="str">
        <x:f>IF(BA1764="","لم يُرصد",IF(BH1764&lt;&gt;TRUE,"غير نشط",IF(BD1764="فشل","فشل حالي",IF(BB1764&lt;=12,"حديث",IF(BB1764&lt;=24,"متأخر","قديم")))))</x:f>
        <x:v>لم يُرصد</x:v>
      </x:c>
      <x:c r="BD1764" s="37" t="str">
        <x:v>بانتظار أول رصد سعر</x:v>
      </x:c>
      <x:c r="BE1764" s="37" t="n">
        <x:v>0</x:v>
      </x:c>
      <x:c r="BF1764" s="37"/>
      <x:c r="BG1764" s="37"/>
      <x:c r="BH1764" s="54" t="b">
        <x:v>1</x:v>
      </x:c>
      <x:c r="BI1764" s="37" t="str">
        <x:v>جاهز لأول رصد</x:v>
      </x:c>
      <x:c r="BJ1764" s="37" t="str">
        <x:v>1.7 L Lunch Box with Lock (with Fork &amp; Spoon) — Grey</x:v>
      </x:c>
      <x:c r="BK1764" s="37" t="str">
        <x:v>الموديل والنسخة ورقم SKU مأخوذة من خلاصة المنتجات الرسمية لمتجر Mintra؛ لم تُنقل أي أسعار.</x:v>
      </x:c>
      <x:c r="BL1764" s="60" t="n">
        <x:v>46233</x:v>
      </x:c>
      <x:c r="BM1764" s="60" t="n">
        <x:v>46233</x:v>
      </x:c>
    </x:row>
    <x:row r="1765">
      <x:c r="A1765" s="37" t="str">
        <x:v>CASH-AAB1A4FA4C5D8D</x:v>
      </x:c>
      <x:c r="B1765" s="37" t="str">
        <x:v>VAR-1EEF46BE750CED|EG-063|STORE</x:v>
      </x:c>
      <x:c r="C1765" s="37" t="str">
        <x:v>VAR-1EEF46BE750CED</x:v>
      </x:c>
      <x:c r="D1765" s="37" t="str">
        <x:v>MOD-53A394C00F53DE</x:v>
      </x:c>
      <x:c r="E1765" s="37" t="str">
        <x:v>Mintra 1.7 L Lunch Box with Lock (with Fork &amp; Spoon) Purple | 1.7L | 14 cm</x:v>
      </x:c>
      <x:c r="F1765" s="37" t="str">
        <x:v>المطبخ والأدوات المنزلية</x:v>
      </x:c>
      <x:c r="G1765" s="37" t="str">
        <x:v>علب حفظ طعام</x:v>
      </x:c>
      <x:c r="H1765" s="37" t="str">
        <x:v>Mintra</x:v>
      </x:c>
      <x:c r="I1765" s="37" t="str">
        <x:v>1.7 L Lunch Box with Lock (with Fork &amp; Spoon)</x:v>
      </x:c>
      <x:c r="J1765" s="37" t="str">
        <x:v>Purple</x:v>
      </x:c>
      <x:c r="K1765" s="37"/>
      <x:c r="L1765" s="37"/>
      <x:c r="M1765" s="37" t="str">
        <x:v>purple</x:v>
      </x:c>
      <x:c r="N1765" s="37" t="str">
        <x:v>19172</x:v>
      </x:c>
      <x:c r="O1765" s="37"/>
      <x:c r="P1765" s="37" t="str">
        <x:v>EG-063</x:v>
      </x:c>
      <x:c r="Q1765" s="37" t="str">
        <x:v>Mintra</x:v>
      </x:c>
      <x:c r="R1765" s="37" t="str">
        <x:v>علامة مباشرة/سلسلة</x:v>
      </x:c>
      <x:c r="S1765" s="37" t="str">
        <x:v>A</x:v>
      </x:c>
      <x:c r="T1765" s="37"/>
      <x:c r="U1765" s="37"/>
      <x:c r="V1765" s="37"/>
      <x:c r="W1765" s="37" t="str">
        <x:v>https://mintra.eg/products/1-7-l-lunch-box-with-lock-with-fork-spoon</x:v>
      </x:c>
      <x:c r="X1765" s="37" t="str">
        <x:v>تغذية منتجات</x:v>
      </x:c>
      <x:c r="Y1765" s="37" t="str">
        <x:v>EGP</x:v>
      </x:c>
      <x:c r="Z1765" s="56"/>
      <x:c r="AA1765" s="56"/>
      <x:c r="AB1765" s="56" t="str">
        <x:f>IF(OR(Z1765="",AA1765=""),"",MAX(0,AA1765-Z1765))</x:f>
      </x:c>
      <x:c r="AC1765" s="58" t="str">
        <x:f>IF(OR(Z1765="",AA1765="",AA1765=0),"",MAX(0,(AA1765-Z1765)/AA1765))</x:f>
      </x:c>
      <x:c r="AD1765" s="56"/>
      <x:c r="AE1765" s="56" t="str">
        <x:f>IF(Z1765="","",Z1765+IF(AD1765="",0,AD1765))</x:f>
      </x:c>
      <x:c r="AF1765" s="37" t="str">
        <x:f>IF(AD1765="","",AD1765=0)</x:f>
      </x:c>
      <x:c r="AG1765" s="37"/>
      <x:c r="AH1765" s="37"/>
      <x:c r="AI1765" s="37"/>
      <x:c r="AJ1765" s="37" t="str">
        <x:v>القاهرة</x:v>
      </x:c>
      <x:c r="AK1765" s="37"/>
      <x:c r="AL1765" s="37"/>
      <x:c r="AM1765" s="37"/>
      <x:c r="AN1765" s="37"/>
      <x:c r="AO1765" s="37"/>
      <x:c r="AP1765" s="37"/>
      <x:c r="AQ1765" s="54" t="b">
        <x:v>1</x:v>
      </x:c>
      <x:c r="AR1765" s="37"/>
      <x:c r="AS1765" s="37" t="str">
        <x:v>تغذية منتجات رسمية</x:v>
      </x:c>
      <x:c r="AT1765" s="37" t="str">
        <x:v>عالية</x:v>
      </x:c>
      <x:c r="AU1765" s="37" t="str">
        <x:v>official_store_product_feed</x:v>
      </x:c>
      <x:c r="AV1765" s="37" t="str">
        <x:v>تغذية منتجات</x:v>
      </x:c>
      <x:c r="AW1765" s="37" t="str">
        <x:v>https://mintra.eg/products/1-7-l-lunch-box-with-lock-with-fork-spoon</x:v>
      </x:c>
      <x:c r="AX1765" s="37" t="n">
        <x:v>1</x:v>
      </x:c>
      <x:c r="AY1765" s="60" t="n">
        <x:v>46233</x:v>
      </x:c>
      <x:c r="AZ1765" s="60"/>
      <x:c r="BA1765" s="60"/>
      <x:c r="BB1765" s="62" t="str">
        <x:f>IF(BA1765="","",(NOW()-BA1765)*24)</x:f>
      </x:c>
      <x:c r="BC1765" s="37" t="str">
        <x:f>IF(BA1765="","لم يُرصد",IF(BH1765&lt;&gt;TRUE,"غير نشط",IF(BD1765="فشل","فشل حالي",IF(BB1765&lt;=12,"حديث",IF(BB1765&lt;=24,"متأخر","قديم")))))</x:f>
        <x:v>لم يُرصد</x:v>
      </x:c>
      <x:c r="BD1765" s="37" t="str">
        <x:v>بانتظار أول رصد سعر</x:v>
      </x:c>
      <x:c r="BE1765" s="37" t="n">
        <x:v>0</x:v>
      </x:c>
      <x:c r="BF1765" s="37"/>
      <x:c r="BG1765" s="37"/>
      <x:c r="BH1765" s="54" t="b">
        <x:v>1</x:v>
      </x:c>
      <x:c r="BI1765" s="37" t="str">
        <x:v>جاهز لأول رصد</x:v>
      </x:c>
      <x:c r="BJ1765" s="37" t="str">
        <x:v>1.7 L Lunch Box with Lock (with Fork &amp; Spoon) — Purple</x:v>
      </x:c>
      <x:c r="BK1765" s="37" t="str">
        <x:v>الموديل والنسخة ورقم SKU مأخوذة من خلاصة المنتجات الرسمية لمتجر Mintra؛ لم تُنقل أي أسعار.</x:v>
      </x:c>
      <x:c r="BL1765" s="60" t="n">
        <x:v>46233</x:v>
      </x:c>
      <x:c r="BM1765" s="60" t="n">
        <x:v>46233</x:v>
      </x:c>
    </x:row>
    <x:row r="1766">
      <x:c r="A1766" s="37" t="str">
        <x:v>CASH-B6613FED4C796A</x:v>
      </x:c>
      <x:c r="B1766" s="37" t="str">
        <x:v>VAR-2C2E2BABA3B23D|EG-063|STORE</x:v>
      </x:c>
      <x:c r="C1766" s="37" t="str">
        <x:v>VAR-2C2E2BABA3B23D</x:v>
      </x:c>
      <x:c r="D1766" s="37" t="str">
        <x:v>MOD-53A394C00F53DE</x:v>
      </x:c>
      <x:c r="E1766" s="37" t="str">
        <x:v>Mintra 1.7 L Lunch Box with Lock (with Fork &amp; Spoon) Red | 1.7L | 14 cm</x:v>
      </x:c>
      <x:c r="F1766" s="37" t="str">
        <x:v>المطبخ والأدوات المنزلية</x:v>
      </x:c>
      <x:c r="G1766" s="37" t="str">
        <x:v>علب حفظ طعام</x:v>
      </x:c>
      <x:c r="H1766" s="37" t="str">
        <x:v>Mintra</x:v>
      </x:c>
      <x:c r="I1766" s="37" t="str">
        <x:v>1.7 L Lunch Box with Lock (with Fork &amp; Spoon)</x:v>
      </x:c>
      <x:c r="J1766" s="37" t="str">
        <x:v>Red</x:v>
      </x:c>
      <x:c r="K1766" s="37"/>
      <x:c r="L1766" s="37"/>
      <x:c r="M1766" s="37" t="str">
        <x:v>red</x:v>
      </x:c>
      <x:c r="N1766" s="37" t="str">
        <x:v>19169</x:v>
      </x:c>
      <x:c r="O1766" s="37"/>
      <x:c r="P1766" s="37" t="str">
        <x:v>EG-063</x:v>
      </x:c>
      <x:c r="Q1766" s="37" t="str">
        <x:v>Mintra</x:v>
      </x:c>
      <x:c r="R1766" s="37" t="str">
        <x:v>علامة مباشرة/سلسلة</x:v>
      </x:c>
      <x:c r="S1766" s="37" t="str">
        <x:v>A</x:v>
      </x:c>
      <x:c r="T1766" s="37"/>
      <x:c r="U1766" s="37"/>
      <x:c r="V1766" s="37"/>
      <x:c r="W1766" s="37" t="str">
        <x:v>https://mintra.eg/products/1-7-l-lunch-box-with-lock-with-fork-spoon</x:v>
      </x:c>
      <x:c r="X1766" s="37" t="str">
        <x:v>تغذية منتجات</x:v>
      </x:c>
      <x:c r="Y1766" s="37" t="str">
        <x:v>EGP</x:v>
      </x:c>
      <x:c r="Z1766" s="56"/>
      <x:c r="AA1766" s="56"/>
      <x:c r="AB1766" s="56" t="str">
        <x:f>IF(OR(Z1766="",AA1766=""),"",MAX(0,AA1766-Z1766))</x:f>
      </x:c>
      <x:c r="AC1766" s="58" t="str">
        <x:f>IF(OR(Z1766="",AA1766="",AA1766=0),"",MAX(0,(AA1766-Z1766)/AA1766))</x:f>
      </x:c>
      <x:c r="AD1766" s="56"/>
      <x:c r="AE1766" s="56" t="str">
        <x:f>IF(Z1766="","",Z1766+IF(AD1766="",0,AD1766))</x:f>
      </x:c>
      <x:c r="AF1766" s="37" t="str">
        <x:f>IF(AD1766="","",AD1766=0)</x:f>
      </x:c>
      <x:c r="AG1766" s="37"/>
      <x:c r="AH1766" s="37"/>
      <x:c r="AI1766" s="37"/>
      <x:c r="AJ1766" s="37" t="str">
        <x:v>القاهرة</x:v>
      </x:c>
      <x:c r="AK1766" s="37"/>
      <x:c r="AL1766" s="37"/>
      <x:c r="AM1766" s="37"/>
      <x:c r="AN1766" s="37"/>
      <x:c r="AO1766" s="37"/>
      <x:c r="AP1766" s="37"/>
      <x:c r="AQ1766" s="54" t="b">
        <x:v>1</x:v>
      </x:c>
      <x:c r="AR1766" s="37"/>
      <x:c r="AS1766" s="37" t="str">
        <x:v>تغذية منتجات رسمية</x:v>
      </x:c>
      <x:c r="AT1766" s="37" t="str">
        <x:v>عالية</x:v>
      </x:c>
      <x:c r="AU1766" s="37" t="str">
        <x:v>official_store_product_feed</x:v>
      </x:c>
      <x:c r="AV1766" s="37" t="str">
        <x:v>تغذية منتجات</x:v>
      </x:c>
      <x:c r="AW1766" s="37" t="str">
        <x:v>https://mintra.eg/products/1-7-l-lunch-box-with-lock-with-fork-spoon</x:v>
      </x:c>
      <x:c r="AX1766" s="37" t="n">
        <x:v>1</x:v>
      </x:c>
      <x:c r="AY1766" s="60" t="n">
        <x:v>46233</x:v>
      </x:c>
      <x:c r="AZ1766" s="60"/>
      <x:c r="BA1766" s="60"/>
      <x:c r="BB1766" s="62" t="str">
        <x:f>IF(BA1766="","",(NOW()-BA1766)*24)</x:f>
      </x:c>
      <x:c r="BC1766" s="37" t="str">
        <x:f>IF(BA1766="","لم يُرصد",IF(BH1766&lt;&gt;TRUE,"غير نشط",IF(BD1766="فشل","فشل حالي",IF(BB1766&lt;=12,"حديث",IF(BB1766&lt;=24,"متأخر","قديم")))))</x:f>
        <x:v>لم يُرصد</x:v>
      </x:c>
      <x:c r="BD1766" s="37" t="str">
        <x:v>بانتظار أول رصد سعر</x:v>
      </x:c>
      <x:c r="BE1766" s="37" t="n">
        <x:v>0</x:v>
      </x:c>
      <x:c r="BF1766" s="37"/>
      <x:c r="BG1766" s="37"/>
      <x:c r="BH1766" s="54" t="b">
        <x:v>1</x:v>
      </x:c>
      <x:c r="BI1766" s="37" t="str">
        <x:v>جاهز لأول رصد</x:v>
      </x:c>
      <x:c r="BJ1766" s="37" t="str">
        <x:v>1.7 L Lunch Box with Lock (with Fork &amp; Spoon) — Red</x:v>
      </x:c>
      <x:c r="BK1766" s="37" t="str">
        <x:v>الموديل والنسخة ورقم SKU مأخوذة من خلاصة المنتجات الرسمية لمتجر Mintra؛ لم تُنقل أي أسعار.</x:v>
      </x:c>
      <x:c r="BL1766" s="60" t="n">
        <x:v>46233</x:v>
      </x:c>
      <x:c r="BM1766" s="60" t="n">
        <x:v>46233</x:v>
      </x:c>
    </x:row>
    <x:row r="1767">
      <x:c r="A1767" s="37" t="str">
        <x:v>CASH-A5E50D3208995E</x:v>
      </x:c>
      <x:c r="B1767" s="37" t="str">
        <x:v>VAR-E49CF37C6FE8E1|EG-063|STORE</x:v>
      </x:c>
      <x:c r="C1767" s="37" t="str">
        <x:v>VAR-E49CF37C6FE8E1</x:v>
      </x:c>
      <x:c r="D1767" s="37" t="str">
        <x:v>MOD-3E2CE90F512AC0</x:v>
      </x:c>
      <x:c r="E1767" s="37" t="str">
        <x:v>Mintra Frosted Lunch Box 1.4L (with Fork &amp; Spoon) Blue</x:v>
      </x:c>
      <x:c r="F1767" s="37" t="str">
        <x:v>المطبخ والأدوات المنزلية</x:v>
      </x:c>
      <x:c r="G1767" s="37" t="str">
        <x:v>علب حفظ طعام</x:v>
      </x:c>
      <x:c r="H1767" s="37" t="str">
        <x:v>Mintra</x:v>
      </x:c>
      <x:c r="I1767" s="37" t="str">
        <x:v>Frosted Lunch Box 1.4L (with Fork &amp; Spoon)</x:v>
      </x:c>
      <x:c r="J1767" s="37" t="str">
        <x:v>Blue</x:v>
      </x:c>
      <x:c r="K1767" s="37"/>
      <x:c r="L1767" s="37"/>
      <x:c r="M1767" s="37" t="str">
        <x:v>blue</x:v>
      </x:c>
      <x:c r="N1767" s="37" t="str">
        <x:v>19175</x:v>
      </x:c>
      <x:c r="O1767" s="37"/>
      <x:c r="P1767" s="37" t="str">
        <x:v>EG-063</x:v>
      </x:c>
      <x:c r="Q1767" s="37" t="str">
        <x:v>Mintra</x:v>
      </x:c>
      <x:c r="R1767" s="37" t="str">
        <x:v>علامة مباشرة/سلسلة</x:v>
      </x:c>
      <x:c r="S1767" s="37" t="str">
        <x:v>A</x:v>
      </x:c>
      <x:c r="T1767" s="37"/>
      <x:c r="U1767" s="37"/>
      <x:c r="V1767" s="37"/>
      <x:c r="W1767" s="37" t="str">
        <x:v>https://mintra.eg/products/frosted-lunch-box-1-4l-with-fork-spoon</x:v>
      </x:c>
      <x:c r="X1767" s="37" t="str">
        <x:v>تغذية منتجات</x:v>
      </x:c>
      <x:c r="Y1767" s="37" t="str">
        <x:v>EGP</x:v>
      </x:c>
      <x:c r="Z1767" s="56"/>
      <x:c r="AA1767" s="56"/>
      <x:c r="AB1767" s="56" t="str">
        <x:f>IF(OR(Z1767="",AA1767=""),"",MAX(0,AA1767-Z1767))</x:f>
      </x:c>
      <x:c r="AC1767" s="58" t="str">
        <x:f>IF(OR(Z1767="",AA1767="",AA1767=0),"",MAX(0,(AA1767-Z1767)/AA1767))</x:f>
      </x:c>
      <x:c r="AD1767" s="56"/>
      <x:c r="AE1767" s="56" t="str">
        <x:f>IF(Z1767="","",Z1767+IF(AD1767="",0,AD1767))</x:f>
      </x:c>
      <x:c r="AF1767" s="37" t="str">
        <x:f>IF(AD1767="","",AD1767=0)</x:f>
      </x:c>
      <x:c r="AG1767" s="37"/>
      <x:c r="AH1767" s="37"/>
      <x:c r="AI1767" s="37"/>
      <x:c r="AJ1767" s="37" t="str">
        <x:v>القاهرة</x:v>
      </x:c>
      <x:c r="AK1767" s="37"/>
      <x:c r="AL1767" s="37"/>
      <x:c r="AM1767" s="37"/>
      <x:c r="AN1767" s="37"/>
      <x:c r="AO1767" s="37"/>
      <x:c r="AP1767" s="37"/>
      <x:c r="AQ1767" s="54" t="b">
        <x:v>1</x:v>
      </x:c>
      <x:c r="AR1767" s="37"/>
      <x:c r="AS1767" s="37" t="str">
        <x:v>تغذية منتجات رسمية</x:v>
      </x:c>
      <x:c r="AT1767" s="37" t="str">
        <x:v>عالية</x:v>
      </x:c>
      <x:c r="AU1767" s="37" t="str">
        <x:v>official_store_product_feed</x:v>
      </x:c>
      <x:c r="AV1767" s="37" t="str">
        <x:v>تغذية منتجات</x:v>
      </x:c>
      <x:c r="AW1767" s="37" t="str">
        <x:v>https://mintra.eg/products/frosted-lunch-box-1-4l-with-fork-spoon</x:v>
      </x:c>
      <x:c r="AX1767" s="37" t="n">
        <x:v>1</x:v>
      </x:c>
      <x:c r="AY1767" s="60" t="n">
        <x:v>46233</x:v>
      </x:c>
      <x:c r="AZ1767" s="60"/>
      <x:c r="BA1767" s="60"/>
      <x:c r="BB1767" s="62" t="str">
        <x:f>IF(BA1767="","",(NOW()-BA1767)*24)</x:f>
      </x:c>
      <x:c r="BC1767" s="37" t="str">
        <x:f>IF(BA1767="","لم يُرصد",IF(BH1767&lt;&gt;TRUE,"غير نشط",IF(BD1767="فشل","فشل حالي",IF(BB1767&lt;=12,"حديث",IF(BB1767&lt;=24,"متأخر","قديم")))))</x:f>
        <x:v>لم يُرصد</x:v>
      </x:c>
      <x:c r="BD1767" s="37" t="str">
        <x:v>بانتظار أول رصد سعر</x:v>
      </x:c>
      <x:c r="BE1767" s="37" t="n">
        <x:v>0</x:v>
      </x:c>
      <x:c r="BF1767" s="37"/>
      <x:c r="BG1767" s="37"/>
      <x:c r="BH1767" s="54" t="b">
        <x:v>1</x:v>
      </x:c>
      <x:c r="BI1767" s="37" t="str">
        <x:v>جاهز لأول رصد</x:v>
      </x:c>
      <x:c r="BJ1767" s="37" t="str">
        <x:v>Frosted Lunch Box 1.4L (with Fork &amp; Spoon) — Blue</x:v>
      </x:c>
      <x:c r="BK1767" s="37" t="str">
        <x:v>الموديل والنسخة ورقم SKU مأخوذة من خلاصة المنتجات الرسمية لمتجر Mintra؛ لم تُنقل أي أسعار.</x:v>
      </x:c>
      <x:c r="BL1767" s="60" t="n">
        <x:v>46233</x:v>
      </x:c>
      <x:c r="BM1767" s="60" t="n">
        <x:v>46233</x:v>
      </x:c>
    </x:row>
    <x:row r="1768">
      <x:c r="A1768" s="37" t="str">
        <x:v>CASH-C96B2904FBB505</x:v>
      </x:c>
      <x:c r="B1768" s="37" t="str">
        <x:v>VAR-2788E89114130C|EG-063|STORE</x:v>
      </x:c>
      <x:c r="C1768" s="37" t="str">
        <x:v>VAR-2788E89114130C</x:v>
      </x:c>
      <x:c r="D1768" s="37" t="str">
        <x:v>MOD-3E2CE90F512AC0</x:v>
      </x:c>
      <x:c r="E1768" s="37" t="str">
        <x:v>Mintra Frosted Lunch Box 1.4L (with Fork &amp; Spoon) Fuchsia</x:v>
      </x:c>
      <x:c r="F1768" s="37" t="str">
        <x:v>المطبخ والأدوات المنزلية</x:v>
      </x:c>
      <x:c r="G1768" s="37" t="str">
        <x:v>علب حفظ طعام</x:v>
      </x:c>
      <x:c r="H1768" s="37" t="str">
        <x:v>Mintra</x:v>
      </x:c>
      <x:c r="I1768" s="37" t="str">
        <x:v>Frosted Lunch Box 1.4L (with Fork &amp; Spoon)</x:v>
      </x:c>
      <x:c r="J1768" s="37" t="str">
        <x:v>Fuchsia</x:v>
      </x:c>
      <x:c r="K1768" s="37"/>
      <x:c r="L1768" s="37"/>
      <x:c r="M1768" s="37" t="str">
        <x:v>fuchsia</x:v>
      </x:c>
      <x:c r="N1768" s="37" t="str">
        <x:v>19180</x:v>
      </x:c>
      <x:c r="O1768" s="37"/>
      <x:c r="P1768" s="37" t="str">
        <x:v>EG-063</x:v>
      </x:c>
      <x:c r="Q1768" s="37" t="str">
        <x:v>Mintra</x:v>
      </x:c>
      <x:c r="R1768" s="37" t="str">
        <x:v>علامة مباشرة/سلسلة</x:v>
      </x:c>
      <x:c r="S1768" s="37" t="str">
        <x:v>A</x:v>
      </x:c>
      <x:c r="T1768" s="37"/>
      <x:c r="U1768" s="37"/>
      <x:c r="V1768" s="37"/>
      <x:c r="W1768" s="37" t="str">
        <x:v>https://mintra.eg/products/frosted-lunch-box-1-4l-with-fork-spoon</x:v>
      </x:c>
      <x:c r="X1768" s="37" t="str">
        <x:v>تغذية منتجات</x:v>
      </x:c>
      <x:c r="Y1768" s="37" t="str">
        <x:v>EGP</x:v>
      </x:c>
      <x:c r="Z1768" s="56"/>
      <x:c r="AA1768" s="56"/>
      <x:c r="AB1768" s="56" t="str">
        <x:f>IF(OR(Z1768="",AA1768=""),"",MAX(0,AA1768-Z1768))</x:f>
      </x:c>
      <x:c r="AC1768" s="58" t="str">
        <x:f>IF(OR(Z1768="",AA1768="",AA1768=0),"",MAX(0,(AA1768-Z1768)/AA1768))</x:f>
      </x:c>
      <x:c r="AD1768" s="56"/>
      <x:c r="AE1768" s="56" t="str">
        <x:f>IF(Z1768="","",Z1768+IF(AD1768="",0,AD1768))</x:f>
      </x:c>
      <x:c r="AF1768" s="37" t="str">
        <x:f>IF(AD1768="","",AD1768=0)</x:f>
      </x:c>
      <x:c r="AG1768" s="37"/>
      <x:c r="AH1768" s="37"/>
      <x:c r="AI1768" s="37"/>
      <x:c r="AJ1768" s="37" t="str">
        <x:v>القاهرة</x:v>
      </x:c>
      <x:c r="AK1768" s="37"/>
      <x:c r="AL1768" s="37"/>
      <x:c r="AM1768" s="37"/>
      <x:c r="AN1768" s="37"/>
      <x:c r="AO1768" s="37"/>
      <x:c r="AP1768" s="37"/>
      <x:c r="AQ1768" s="54" t="b">
        <x:v>1</x:v>
      </x:c>
      <x:c r="AR1768" s="37"/>
      <x:c r="AS1768" s="37" t="str">
        <x:v>تغذية منتجات رسمية</x:v>
      </x:c>
      <x:c r="AT1768" s="37" t="str">
        <x:v>عالية</x:v>
      </x:c>
      <x:c r="AU1768" s="37" t="str">
        <x:v>official_store_product_feed</x:v>
      </x:c>
      <x:c r="AV1768" s="37" t="str">
        <x:v>تغذية منتجات</x:v>
      </x:c>
      <x:c r="AW1768" s="37" t="str">
        <x:v>https://mintra.eg/products/frosted-lunch-box-1-4l-with-fork-spoon</x:v>
      </x:c>
      <x:c r="AX1768" s="37" t="n">
        <x:v>1</x:v>
      </x:c>
      <x:c r="AY1768" s="60" t="n">
        <x:v>46233</x:v>
      </x:c>
      <x:c r="AZ1768" s="60"/>
      <x:c r="BA1768" s="60"/>
      <x:c r="BB1768" s="62" t="str">
        <x:f>IF(BA1768="","",(NOW()-BA1768)*24)</x:f>
      </x:c>
      <x:c r="BC1768" s="37" t="str">
        <x:f>IF(BA1768="","لم يُرصد",IF(BH1768&lt;&gt;TRUE,"غير نشط",IF(BD1768="فشل","فشل حالي",IF(BB1768&lt;=12,"حديث",IF(BB1768&lt;=24,"متأخر","قديم")))))</x:f>
        <x:v>لم يُرصد</x:v>
      </x:c>
      <x:c r="BD1768" s="37" t="str">
        <x:v>بانتظار أول رصد سعر</x:v>
      </x:c>
      <x:c r="BE1768" s="37" t="n">
        <x:v>0</x:v>
      </x:c>
      <x:c r="BF1768" s="37"/>
      <x:c r="BG1768" s="37"/>
      <x:c r="BH1768" s="54" t="b">
        <x:v>1</x:v>
      </x:c>
      <x:c r="BI1768" s="37" t="str">
        <x:v>جاهز لأول رصد</x:v>
      </x:c>
      <x:c r="BJ1768" s="37" t="str">
        <x:v>Frosted Lunch Box 1.4L (with Fork &amp; Spoon) — Fuchsia</x:v>
      </x:c>
      <x:c r="BK1768" s="37" t="str">
        <x:v>الموديل والنسخة ورقم SKU مأخوذة من خلاصة المنتجات الرسمية لمتجر Mintra؛ لم تُنقل أي أسعار.</x:v>
      </x:c>
      <x:c r="BL1768" s="60" t="n">
        <x:v>46233</x:v>
      </x:c>
      <x:c r="BM1768" s="60" t="n">
        <x:v>46233</x:v>
      </x:c>
    </x:row>
    <x:row r="1769">
      <x:c r="A1769" s="37" t="str">
        <x:v>CASH-A36758DBCA3D4D</x:v>
      </x:c>
      <x:c r="B1769" s="37" t="str">
        <x:v>VAR-CCAF5049A31AFB|EG-063|STORE</x:v>
      </x:c>
      <x:c r="C1769" s="37" t="str">
        <x:v>VAR-CCAF5049A31AFB</x:v>
      </x:c>
      <x:c r="D1769" s="37" t="str">
        <x:v>MOD-3E2CE90F512AC0</x:v>
      </x:c>
      <x:c r="E1769" s="37" t="str">
        <x:v>Mintra Frosted Lunch Box 1.4L (with Fork &amp; Spoon) Green</x:v>
      </x:c>
      <x:c r="F1769" s="37" t="str">
        <x:v>المطبخ والأدوات المنزلية</x:v>
      </x:c>
      <x:c r="G1769" s="37" t="str">
        <x:v>علب حفظ طعام</x:v>
      </x:c>
      <x:c r="H1769" s="37" t="str">
        <x:v>Mintra</x:v>
      </x:c>
      <x:c r="I1769" s="37" t="str">
        <x:v>Frosted Lunch Box 1.4L (with Fork &amp; Spoon)</x:v>
      </x:c>
      <x:c r="J1769" s="37" t="str">
        <x:v>Green</x:v>
      </x:c>
      <x:c r="K1769" s="37"/>
      <x:c r="L1769" s="37"/>
      <x:c r="M1769" s="37" t="str">
        <x:v>green</x:v>
      </x:c>
      <x:c r="N1769" s="37" t="str">
        <x:v>19177</x:v>
      </x:c>
      <x:c r="O1769" s="37"/>
      <x:c r="P1769" s="37" t="str">
        <x:v>EG-063</x:v>
      </x:c>
      <x:c r="Q1769" s="37" t="str">
        <x:v>Mintra</x:v>
      </x:c>
      <x:c r="R1769" s="37" t="str">
        <x:v>علامة مباشرة/سلسلة</x:v>
      </x:c>
      <x:c r="S1769" s="37" t="str">
        <x:v>A</x:v>
      </x:c>
      <x:c r="T1769" s="37"/>
      <x:c r="U1769" s="37"/>
      <x:c r="V1769" s="37"/>
      <x:c r="W1769" s="37" t="str">
        <x:v>https://mintra.eg/products/frosted-lunch-box-1-4l-with-fork-spoon</x:v>
      </x:c>
      <x:c r="X1769" s="37" t="str">
        <x:v>تغذية منتجات</x:v>
      </x:c>
      <x:c r="Y1769" s="37" t="str">
        <x:v>EGP</x:v>
      </x:c>
      <x:c r="Z1769" s="56"/>
      <x:c r="AA1769" s="56"/>
      <x:c r="AB1769" s="56" t="str">
        <x:f>IF(OR(Z1769="",AA1769=""),"",MAX(0,AA1769-Z1769))</x:f>
      </x:c>
      <x:c r="AC1769" s="58" t="str">
        <x:f>IF(OR(Z1769="",AA1769="",AA1769=0),"",MAX(0,(AA1769-Z1769)/AA1769))</x:f>
      </x:c>
      <x:c r="AD1769" s="56"/>
      <x:c r="AE1769" s="56" t="str">
        <x:f>IF(Z1769="","",Z1769+IF(AD1769="",0,AD1769))</x:f>
      </x:c>
      <x:c r="AF1769" s="37" t="str">
        <x:f>IF(AD1769="","",AD1769=0)</x:f>
      </x:c>
      <x:c r="AG1769" s="37"/>
      <x:c r="AH1769" s="37"/>
      <x:c r="AI1769" s="37"/>
      <x:c r="AJ1769" s="37" t="str">
        <x:v>القاهرة</x:v>
      </x:c>
      <x:c r="AK1769" s="37"/>
      <x:c r="AL1769" s="37"/>
      <x:c r="AM1769" s="37"/>
      <x:c r="AN1769" s="37"/>
      <x:c r="AO1769" s="37"/>
      <x:c r="AP1769" s="37"/>
      <x:c r="AQ1769" s="54" t="b">
        <x:v>1</x:v>
      </x:c>
      <x:c r="AR1769" s="37"/>
      <x:c r="AS1769" s="37" t="str">
        <x:v>تغذية منتجات رسمية</x:v>
      </x:c>
      <x:c r="AT1769" s="37" t="str">
        <x:v>عالية</x:v>
      </x:c>
      <x:c r="AU1769" s="37" t="str">
        <x:v>official_store_product_feed</x:v>
      </x:c>
      <x:c r="AV1769" s="37" t="str">
        <x:v>تغذية منتجات</x:v>
      </x:c>
      <x:c r="AW1769" s="37" t="str">
        <x:v>https://mintra.eg/products/frosted-lunch-box-1-4l-with-fork-spoon</x:v>
      </x:c>
      <x:c r="AX1769" s="37" t="n">
        <x:v>1</x:v>
      </x:c>
      <x:c r="AY1769" s="60" t="n">
        <x:v>46233</x:v>
      </x:c>
      <x:c r="AZ1769" s="60"/>
      <x:c r="BA1769" s="60"/>
      <x:c r="BB1769" s="62" t="str">
        <x:f>IF(BA1769="","",(NOW()-BA1769)*24)</x:f>
      </x:c>
      <x:c r="BC1769" s="37" t="str">
        <x:f>IF(BA1769="","لم يُرصد",IF(BH1769&lt;&gt;TRUE,"غير نشط",IF(BD1769="فشل","فشل حالي",IF(BB1769&lt;=12,"حديث",IF(BB1769&lt;=24,"متأخر","قديم")))))</x:f>
        <x:v>لم يُرصد</x:v>
      </x:c>
      <x:c r="BD1769" s="37" t="str">
        <x:v>بانتظار أول رصد سعر</x:v>
      </x:c>
      <x:c r="BE1769" s="37" t="n">
        <x:v>0</x:v>
      </x:c>
      <x:c r="BF1769" s="37"/>
      <x:c r="BG1769" s="37"/>
      <x:c r="BH1769" s="54" t="b">
        <x:v>1</x:v>
      </x:c>
      <x:c r="BI1769" s="37" t="str">
        <x:v>جاهز لأول رصد</x:v>
      </x:c>
      <x:c r="BJ1769" s="37" t="str">
        <x:v>Frosted Lunch Box 1.4L (with Fork &amp; Spoon) — Green</x:v>
      </x:c>
      <x:c r="BK1769" s="37" t="str">
        <x:v>الموديل والنسخة ورقم SKU مأخوذة من خلاصة المنتجات الرسمية لمتجر Mintra؛ لم تُنقل أي أسعار.</x:v>
      </x:c>
      <x:c r="BL1769" s="60" t="n">
        <x:v>46233</x:v>
      </x:c>
      <x:c r="BM1769" s="60" t="n">
        <x:v>46233</x:v>
      </x:c>
    </x:row>
    <x:row r="1770">
      <x:c r="A1770" s="37" t="str">
        <x:v>CASH-F5636ED8C1A246</x:v>
      </x:c>
      <x:c r="B1770" s="37" t="str">
        <x:v>VAR-08EC8EE510590A|EG-063|STORE</x:v>
      </x:c>
      <x:c r="C1770" s="37" t="str">
        <x:v>VAR-08EC8EE510590A</x:v>
      </x:c>
      <x:c r="D1770" s="37" t="str">
        <x:v>MOD-3E2CE90F512AC0</x:v>
      </x:c>
      <x:c r="E1770" s="37" t="str">
        <x:v>Mintra Frosted Lunch Box 1.4L (with Fork &amp; Spoon) Orange</x:v>
      </x:c>
      <x:c r="F1770" s="37" t="str">
        <x:v>المطبخ والأدوات المنزلية</x:v>
      </x:c>
      <x:c r="G1770" s="37" t="str">
        <x:v>علب حفظ طعام</x:v>
      </x:c>
      <x:c r="H1770" s="37" t="str">
        <x:v>Mintra</x:v>
      </x:c>
      <x:c r="I1770" s="37" t="str">
        <x:v>Frosted Lunch Box 1.4L (with Fork &amp; Spoon)</x:v>
      </x:c>
      <x:c r="J1770" s="37" t="str">
        <x:v>Orange</x:v>
      </x:c>
      <x:c r="K1770" s="37"/>
      <x:c r="L1770" s="37"/>
      <x:c r="M1770" s="37" t="str">
        <x:v>orange</x:v>
      </x:c>
      <x:c r="N1770" s="37" t="str">
        <x:v>19179</x:v>
      </x:c>
      <x:c r="O1770" s="37"/>
      <x:c r="P1770" s="37" t="str">
        <x:v>EG-063</x:v>
      </x:c>
      <x:c r="Q1770" s="37" t="str">
        <x:v>Mintra</x:v>
      </x:c>
      <x:c r="R1770" s="37" t="str">
        <x:v>علامة مباشرة/سلسلة</x:v>
      </x:c>
      <x:c r="S1770" s="37" t="str">
        <x:v>A</x:v>
      </x:c>
      <x:c r="T1770" s="37"/>
      <x:c r="U1770" s="37"/>
      <x:c r="V1770" s="37"/>
      <x:c r="W1770" s="37" t="str">
        <x:v>https://mintra.eg/products/frosted-lunch-box-1-4l-with-fork-spoon</x:v>
      </x:c>
      <x:c r="X1770" s="37" t="str">
        <x:v>تغذية منتجات</x:v>
      </x:c>
      <x:c r="Y1770" s="37" t="str">
        <x:v>EGP</x:v>
      </x:c>
      <x:c r="Z1770" s="56"/>
      <x:c r="AA1770" s="56"/>
      <x:c r="AB1770" s="56" t="str">
        <x:f>IF(OR(Z1770="",AA1770=""),"",MAX(0,AA1770-Z1770))</x:f>
      </x:c>
      <x:c r="AC1770" s="58" t="str">
        <x:f>IF(OR(Z1770="",AA1770="",AA1770=0),"",MAX(0,(AA1770-Z1770)/AA1770))</x:f>
      </x:c>
      <x:c r="AD1770" s="56"/>
      <x:c r="AE1770" s="56" t="str">
        <x:f>IF(Z1770="","",Z1770+IF(AD1770="",0,AD1770))</x:f>
      </x:c>
      <x:c r="AF1770" s="37" t="str">
        <x:f>IF(AD1770="","",AD1770=0)</x:f>
      </x:c>
      <x:c r="AG1770" s="37"/>
      <x:c r="AH1770" s="37"/>
      <x:c r="AI1770" s="37"/>
      <x:c r="AJ1770" s="37" t="str">
        <x:v>القاهرة</x:v>
      </x:c>
      <x:c r="AK1770" s="37"/>
      <x:c r="AL1770" s="37"/>
      <x:c r="AM1770" s="37"/>
      <x:c r="AN1770" s="37"/>
      <x:c r="AO1770" s="37"/>
      <x:c r="AP1770" s="37"/>
      <x:c r="AQ1770" s="54" t="b">
        <x:v>1</x:v>
      </x:c>
      <x:c r="AR1770" s="37"/>
      <x:c r="AS1770" s="37" t="str">
        <x:v>تغذية منتجات رسمية</x:v>
      </x:c>
      <x:c r="AT1770" s="37" t="str">
        <x:v>عالية</x:v>
      </x:c>
      <x:c r="AU1770" s="37" t="str">
        <x:v>official_store_product_feed</x:v>
      </x:c>
      <x:c r="AV1770" s="37" t="str">
        <x:v>تغذية منتجات</x:v>
      </x:c>
      <x:c r="AW1770" s="37" t="str">
        <x:v>https://mintra.eg/products/frosted-lunch-box-1-4l-with-fork-spoon</x:v>
      </x:c>
      <x:c r="AX1770" s="37" t="n">
        <x:v>1</x:v>
      </x:c>
      <x:c r="AY1770" s="60" t="n">
        <x:v>46233</x:v>
      </x:c>
      <x:c r="AZ1770" s="60"/>
      <x:c r="BA1770" s="60"/>
      <x:c r="BB1770" s="62" t="str">
        <x:f>IF(BA1770="","",(NOW()-BA1770)*24)</x:f>
      </x:c>
      <x:c r="BC1770" s="37" t="str">
        <x:f>IF(BA1770="","لم يُرصد",IF(BH1770&lt;&gt;TRUE,"غير نشط",IF(BD1770="فشل","فشل حالي",IF(BB1770&lt;=12,"حديث",IF(BB1770&lt;=24,"متأخر","قديم")))))</x:f>
        <x:v>لم يُرصد</x:v>
      </x:c>
      <x:c r="BD1770" s="37" t="str">
        <x:v>بانتظار أول رصد سعر</x:v>
      </x:c>
      <x:c r="BE1770" s="37" t="n">
        <x:v>0</x:v>
      </x:c>
      <x:c r="BF1770" s="37"/>
      <x:c r="BG1770" s="37"/>
      <x:c r="BH1770" s="54" t="b">
        <x:v>1</x:v>
      </x:c>
      <x:c r="BI1770" s="37" t="str">
        <x:v>جاهز لأول رصد</x:v>
      </x:c>
      <x:c r="BJ1770" s="37" t="str">
        <x:v>Frosted Lunch Box 1.4L (with Fork &amp; Spoon) — Orange</x:v>
      </x:c>
      <x:c r="BK1770" s="37" t="str">
        <x:v>الموديل والنسخة ورقم SKU مأخوذة من خلاصة المنتجات الرسمية لمتجر Mintra؛ لم تُنقل أي أسعار.</x:v>
      </x:c>
      <x:c r="BL1770" s="60" t="n">
        <x:v>46233</x:v>
      </x:c>
      <x:c r="BM1770" s="60" t="n">
        <x:v>46233</x:v>
      </x:c>
    </x:row>
    <x:row r="1771">
      <x:c r="A1771" s="37" t="str">
        <x:v>CASH-D99C86ABE2B4E1</x:v>
      </x:c>
      <x:c r="B1771" s="37" t="str">
        <x:v>VAR-98158F19D957E9|EG-063|STORE</x:v>
      </x:c>
      <x:c r="C1771" s="37" t="str">
        <x:v>VAR-98158F19D957E9</x:v>
      </x:c>
      <x:c r="D1771" s="37" t="str">
        <x:v>MOD-3E2CE90F512AC0</x:v>
      </x:c>
      <x:c r="E1771" s="37" t="str">
        <x:v>Mintra Frosted Lunch Box 1.4L (with Fork &amp; Spoon) Purple</x:v>
      </x:c>
      <x:c r="F1771" s="37" t="str">
        <x:v>المطبخ والأدوات المنزلية</x:v>
      </x:c>
      <x:c r="G1771" s="37" t="str">
        <x:v>علب حفظ طعام</x:v>
      </x:c>
      <x:c r="H1771" s="37" t="str">
        <x:v>Mintra</x:v>
      </x:c>
      <x:c r="I1771" s="37" t="str">
        <x:v>Frosted Lunch Box 1.4L (with Fork &amp; Spoon)</x:v>
      </x:c>
      <x:c r="J1771" s="37" t="str">
        <x:v>Purple</x:v>
      </x:c>
      <x:c r="K1771" s="37"/>
      <x:c r="L1771" s="37"/>
      <x:c r="M1771" s="37" t="str">
        <x:v>purple</x:v>
      </x:c>
      <x:c r="N1771" s="37" t="str">
        <x:v>19178</x:v>
      </x:c>
      <x:c r="O1771" s="37"/>
      <x:c r="P1771" s="37" t="str">
        <x:v>EG-063</x:v>
      </x:c>
      <x:c r="Q1771" s="37" t="str">
        <x:v>Mintra</x:v>
      </x:c>
      <x:c r="R1771" s="37" t="str">
        <x:v>علامة مباشرة/سلسلة</x:v>
      </x:c>
      <x:c r="S1771" s="37" t="str">
        <x:v>A</x:v>
      </x:c>
      <x:c r="T1771" s="37"/>
      <x:c r="U1771" s="37"/>
      <x:c r="V1771" s="37"/>
      <x:c r="W1771" s="37" t="str">
        <x:v>https://mintra.eg/products/frosted-lunch-box-1-4l-with-fork-spoon</x:v>
      </x:c>
      <x:c r="X1771" s="37" t="str">
        <x:v>تغذية منتجات</x:v>
      </x:c>
      <x:c r="Y1771" s="37" t="str">
        <x:v>EGP</x:v>
      </x:c>
      <x:c r="Z1771" s="56"/>
      <x:c r="AA1771" s="56"/>
      <x:c r="AB1771" s="56" t="str">
        <x:f>IF(OR(Z1771="",AA1771=""),"",MAX(0,AA1771-Z1771))</x:f>
      </x:c>
      <x:c r="AC1771" s="58" t="str">
        <x:f>IF(OR(Z1771="",AA1771="",AA1771=0),"",MAX(0,(AA1771-Z1771)/AA1771))</x:f>
      </x:c>
      <x:c r="AD1771" s="56"/>
      <x:c r="AE1771" s="56" t="str">
        <x:f>IF(Z1771="","",Z1771+IF(AD1771="",0,AD1771))</x:f>
      </x:c>
      <x:c r="AF1771" s="37" t="str">
        <x:f>IF(AD1771="","",AD1771=0)</x:f>
      </x:c>
      <x:c r="AG1771" s="37"/>
      <x:c r="AH1771" s="37"/>
      <x:c r="AI1771" s="37"/>
      <x:c r="AJ1771" s="37" t="str">
        <x:v>القاهرة</x:v>
      </x:c>
      <x:c r="AK1771" s="37"/>
      <x:c r="AL1771" s="37"/>
      <x:c r="AM1771" s="37"/>
      <x:c r="AN1771" s="37"/>
      <x:c r="AO1771" s="37"/>
      <x:c r="AP1771" s="37"/>
      <x:c r="AQ1771" s="54" t="b">
        <x:v>1</x:v>
      </x:c>
      <x:c r="AR1771" s="37"/>
      <x:c r="AS1771" s="37" t="str">
        <x:v>تغذية منتجات رسمية</x:v>
      </x:c>
      <x:c r="AT1771" s="37" t="str">
        <x:v>عالية</x:v>
      </x:c>
      <x:c r="AU1771" s="37" t="str">
        <x:v>official_store_product_feed</x:v>
      </x:c>
      <x:c r="AV1771" s="37" t="str">
        <x:v>تغذية منتجات</x:v>
      </x:c>
      <x:c r="AW1771" s="37" t="str">
        <x:v>https://mintra.eg/products/frosted-lunch-box-1-4l-with-fork-spoon</x:v>
      </x:c>
      <x:c r="AX1771" s="37" t="n">
        <x:v>1</x:v>
      </x:c>
      <x:c r="AY1771" s="60" t="n">
        <x:v>46233</x:v>
      </x:c>
      <x:c r="AZ1771" s="60"/>
      <x:c r="BA1771" s="60"/>
      <x:c r="BB1771" s="62" t="str">
        <x:f>IF(BA1771="","",(NOW()-BA1771)*24)</x:f>
      </x:c>
      <x:c r="BC1771" s="37" t="str">
        <x:f>IF(BA1771="","لم يُرصد",IF(BH1771&lt;&gt;TRUE,"غير نشط",IF(BD1771="فشل","فشل حالي",IF(BB1771&lt;=12,"حديث",IF(BB1771&lt;=24,"متأخر","قديم")))))</x:f>
        <x:v>لم يُرصد</x:v>
      </x:c>
      <x:c r="BD1771" s="37" t="str">
        <x:v>بانتظار أول رصد سعر</x:v>
      </x:c>
      <x:c r="BE1771" s="37" t="n">
        <x:v>0</x:v>
      </x:c>
      <x:c r="BF1771" s="37"/>
      <x:c r="BG1771" s="37"/>
      <x:c r="BH1771" s="54" t="b">
        <x:v>1</x:v>
      </x:c>
      <x:c r="BI1771" s="37" t="str">
        <x:v>جاهز لأول رصد</x:v>
      </x:c>
      <x:c r="BJ1771" s="37" t="str">
        <x:v>Frosted Lunch Box 1.4L (with Fork &amp; Spoon) — Purple</x:v>
      </x:c>
      <x:c r="BK1771" s="37" t="str">
        <x:v>الموديل والنسخة ورقم SKU مأخوذة من خلاصة المنتجات الرسمية لمتجر Mintra؛ لم تُنقل أي أسعار.</x:v>
      </x:c>
      <x:c r="BL1771" s="60" t="n">
        <x:v>46233</x:v>
      </x:c>
      <x:c r="BM1771" s="60" t="n">
        <x:v>46233</x:v>
      </x:c>
    </x:row>
    <x:row r="1772">
      <x:c r="A1772" s="37" t="str">
        <x:v>CASH-CA5D1CA83F72A7</x:v>
      </x:c>
      <x:c r="B1772" s="37" t="str">
        <x:v>VAR-DAD46982923A22|EG-063|STORE</x:v>
      </x:c>
      <x:c r="C1772" s="37" t="str">
        <x:v>VAR-DAD46982923A22</x:v>
      </x:c>
      <x:c r="D1772" s="37" t="str">
        <x:v>MOD-3E2CE90F512AC0</x:v>
      </x:c>
      <x:c r="E1772" s="37" t="str">
        <x:v>Mintra Frosted Lunch Box 1.4L (with Fork &amp; Spoon) Red</x:v>
      </x:c>
      <x:c r="F1772" s="37" t="str">
        <x:v>المطبخ والأدوات المنزلية</x:v>
      </x:c>
      <x:c r="G1772" s="37" t="str">
        <x:v>علب حفظ طعام</x:v>
      </x:c>
      <x:c r="H1772" s="37" t="str">
        <x:v>Mintra</x:v>
      </x:c>
      <x:c r="I1772" s="37" t="str">
        <x:v>Frosted Lunch Box 1.4L (with Fork &amp; Spoon)</x:v>
      </x:c>
      <x:c r="J1772" s="37" t="str">
        <x:v>Red</x:v>
      </x:c>
      <x:c r="K1772" s="37"/>
      <x:c r="L1772" s="37"/>
      <x:c r="M1772" s="37" t="str">
        <x:v>red</x:v>
      </x:c>
      <x:c r="N1772" s="37" t="str">
        <x:v>19176</x:v>
      </x:c>
      <x:c r="O1772" s="37"/>
      <x:c r="P1772" s="37" t="str">
        <x:v>EG-063</x:v>
      </x:c>
      <x:c r="Q1772" s="37" t="str">
        <x:v>Mintra</x:v>
      </x:c>
      <x:c r="R1772" s="37" t="str">
        <x:v>علامة مباشرة/سلسلة</x:v>
      </x:c>
      <x:c r="S1772" s="37" t="str">
        <x:v>A</x:v>
      </x:c>
      <x:c r="T1772" s="37"/>
      <x:c r="U1772" s="37"/>
      <x:c r="V1772" s="37"/>
      <x:c r="W1772" s="37" t="str">
        <x:v>https://mintra.eg/products/frosted-lunch-box-1-4l-with-fork-spoon</x:v>
      </x:c>
      <x:c r="X1772" s="37" t="str">
        <x:v>تغذية منتجات</x:v>
      </x:c>
      <x:c r="Y1772" s="37" t="str">
        <x:v>EGP</x:v>
      </x:c>
      <x:c r="Z1772" s="56"/>
      <x:c r="AA1772" s="56"/>
      <x:c r="AB1772" s="56" t="str">
        <x:f>IF(OR(Z1772="",AA1772=""),"",MAX(0,AA1772-Z1772))</x:f>
      </x:c>
      <x:c r="AC1772" s="58" t="str">
        <x:f>IF(OR(Z1772="",AA1772="",AA1772=0),"",MAX(0,(AA1772-Z1772)/AA1772))</x:f>
      </x:c>
      <x:c r="AD1772" s="56"/>
      <x:c r="AE1772" s="56" t="str">
        <x:f>IF(Z1772="","",Z1772+IF(AD1772="",0,AD1772))</x:f>
      </x:c>
      <x:c r="AF1772" s="37" t="str">
        <x:f>IF(AD1772="","",AD1772=0)</x:f>
      </x:c>
      <x:c r="AG1772" s="37"/>
      <x:c r="AH1772" s="37"/>
      <x:c r="AI1772" s="37"/>
      <x:c r="AJ1772" s="37" t="str">
        <x:v>القاهرة</x:v>
      </x:c>
      <x:c r="AK1772" s="37"/>
      <x:c r="AL1772" s="37"/>
      <x:c r="AM1772" s="37"/>
      <x:c r="AN1772" s="37"/>
      <x:c r="AO1772" s="37"/>
      <x:c r="AP1772" s="37"/>
      <x:c r="AQ1772" s="54" t="b">
        <x:v>1</x:v>
      </x:c>
      <x:c r="AR1772" s="37"/>
      <x:c r="AS1772" s="37" t="str">
        <x:v>تغذية منتجات رسمية</x:v>
      </x:c>
      <x:c r="AT1772" s="37" t="str">
        <x:v>عالية</x:v>
      </x:c>
      <x:c r="AU1772" s="37" t="str">
        <x:v>official_store_product_feed</x:v>
      </x:c>
      <x:c r="AV1772" s="37" t="str">
        <x:v>تغذية منتجات</x:v>
      </x:c>
      <x:c r="AW1772" s="37" t="str">
        <x:v>https://mintra.eg/products/frosted-lunch-box-1-4l-with-fork-spoon</x:v>
      </x:c>
      <x:c r="AX1772" s="37" t="n">
        <x:v>1</x:v>
      </x:c>
      <x:c r="AY1772" s="60" t="n">
        <x:v>46233</x:v>
      </x:c>
      <x:c r="AZ1772" s="60"/>
      <x:c r="BA1772" s="60"/>
      <x:c r="BB1772" s="62" t="str">
        <x:f>IF(BA1772="","",(NOW()-BA1772)*24)</x:f>
      </x:c>
      <x:c r="BC1772" s="37" t="str">
        <x:f>IF(BA1772="","لم يُرصد",IF(BH1772&lt;&gt;TRUE,"غير نشط",IF(BD1772="فشل","فشل حالي",IF(BB1772&lt;=12,"حديث",IF(BB1772&lt;=24,"متأخر","قديم")))))</x:f>
        <x:v>لم يُرصد</x:v>
      </x:c>
      <x:c r="BD1772" s="37" t="str">
        <x:v>بانتظار أول رصد سعر</x:v>
      </x:c>
      <x:c r="BE1772" s="37" t="n">
        <x:v>0</x:v>
      </x:c>
      <x:c r="BF1772" s="37"/>
      <x:c r="BG1772" s="37"/>
      <x:c r="BH1772" s="54" t="b">
        <x:v>1</x:v>
      </x:c>
      <x:c r="BI1772" s="37" t="str">
        <x:v>جاهز لأول رصد</x:v>
      </x:c>
      <x:c r="BJ1772" s="37" t="str">
        <x:v>Frosted Lunch Box 1.4L (with Fork &amp; Spoon) — Red</x:v>
      </x:c>
      <x:c r="BK1772" s="37" t="str">
        <x:v>الموديل والنسخة ورقم SKU مأخوذة من خلاصة المنتجات الرسمية لمتجر Mintra؛ لم تُنقل أي أسعار.</x:v>
      </x:c>
      <x:c r="BL1772" s="60" t="n">
        <x:v>46233</x:v>
      </x:c>
      <x:c r="BM1772" s="60" t="n">
        <x:v>46233</x:v>
      </x:c>
    </x:row>
    <x:row r="1773">
      <x:c r="A1773" s="37" t="str">
        <x:v>CASH-9342E66D829C55</x:v>
      </x:c>
      <x:c r="B1773" s="37" t="str">
        <x:v>VAR-86167DA0418EAF|EG-063|STORE</x:v>
      </x:c>
      <x:c r="C1773" s="37" t="str">
        <x:v>VAR-86167DA0418EAF</x:v>
      </x:c>
      <x:c r="D1773" s="37" t="str">
        <x:v>MOD-61F2A0A7CAD0C3</x:v>
      </x:c>
      <x:c r="E1773" s="37" t="str">
        <x:v>Mintra Frosted Lunch Box 2L (with Fork &amp; Spoon) Blue | 19.5×15.5×7.5 cm</x:v>
      </x:c>
      <x:c r="F1773" s="37" t="str">
        <x:v>المطبخ والأدوات المنزلية</x:v>
      </x:c>
      <x:c r="G1773" s="37" t="str">
        <x:v>علب حفظ طعام</x:v>
      </x:c>
      <x:c r="H1773" s="37" t="str">
        <x:v>Mintra</x:v>
      </x:c>
      <x:c r="I1773" s="37" t="str">
        <x:v>Frosted Lunch Box 2L (with Fork &amp; Spoon)</x:v>
      </x:c>
      <x:c r="J1773" s="37" t="str">
        <x:v>Blue</x:v>
      </x:c>
      <x:c r="K1773" s="37"/>
      <x:c r="L1773" s="37"/>
      <x:c r="M1773" s="37" t="str">
        <x:v>blue</x:v>
      </x:c>
      <x:c r="N1773" s="37" t="str">
        <x:v>19181</x:v>
      </x:c>
      <x:c r="O1773" s="37"/>
      <x:c r="P1773" s="37" t="str">
        <x:v>EG-063</x:v>
      </x:c>
      <x:c r="Q1773" s="37" t="str">
        <x:v>Mintra</x:v>
      </x:c>
      <x:c r="R1773" s="37" t="str">
        <x:v>علامة مباشرة/سلسلة</x:v>
      </x:c>
      <x:c r="S1773" s="37" t="str">
        <x:v>A</x:v>
      </x:c>
      <x:c r="T1773" s="37"/>
      <x:c r="U1773" s="37"/>
      <x:c r="V1773" s="37"/>
      <x:c r="W1773" s="37" t="str">
        <x:v>https://mintra.eg/products/frosted-lunch-box-2l-with-fork-spoon</x:v>
      </x:c>
      <x:c r="X1773" s="37" t="str">
        <x:v>تغذية منتجات</x:v>
      </x:c>
      <x:c r="Y1773" s="37" t="str">
        <x:v>EGP</x:v>
      </x:c>
      <x:c r="Z1773" s="56"/>
      <x:c r="AA1773" s="56"/>
      <x:c r="AB1773" s="56" t="str">
        <x:f>IF(OR(Z1773="",AA1773=""),"",MAX(0,AA1773-Z1773))</x:f>
      </x:c>
      <x:c r="AC1773" s="58" t="str">
        <x:f>IF(OR(Z1773="",AA1773="",AA1773=0),"",MAX(0,(AA1773-Z1773)/AA1773))</x:f>
      </x:c>
      <x:c r="AD1773" s="56"/>
      <x:c r="AE1773" s="56" t="str">
        <x:f>IF(Z1773="","",Z1773+IF(AD1773="",0,AD1773))</x:f>
      </x:c>
      <x:c r="AF1773" s="37" t="str">
        <x:f>IF(AD1773="","",AD1773=0)</x:f>
      </x:c>
      <x:c r="AG1773" s="37"/>
      <x:c r="AH1773" s="37"/>
      <x:c r="AI1773" s="37"/>
      <x:c r="AJ1773" s="37" t="str">
        <x:v>القاهرة</x:v>
      </x:c>
      <x:c r="AK1773" s="37"/>
      <x:c r="AL1773" s="37"/>
      <x:c r="AM1773" s="37"/>
      <x:c r="AN1773" s="37"/>
      <x:c r="AO1773" s="37"/>
      <x:c r="AP1773" s="37"/>
      <x:c r="AQ1773" s="54" t="b">
        <x:v>1</x:v>
      </x:c>
      <x:c r="AR1773" s="37"/>
      <x:c r="AS1773" s="37" t="str">
        <x:v>تغذية منتجات رسمية</x:v>
      </x:c>
      <x:c r="AT1773" s="37" t="str">
        <x:v>عالية</x:v>
      </x:c>
      <x:c r="AU1773" s="37" t="str">
        <x:v>official_store_product_feed</x:v>
      </x:c>
      <x:c r="AV1773" s="37" t="str">
        <x:v>تغذية منتجات</x:v>
      </x:c>
      <x:c r="AW1773" s="37" t="str">
        <x:v>https://mintra.eg/products/frosted-lunch-box-2l-with-fork-spoon</x:v>
      </x:c>
      <x:c r="AX1773" s="37" t="n">
        <x:v>1</x:v>
      </x:c>
      <x:c r="AY1773" s="60" t="n">
        <x:v>46233</x:v>
      </x:c>
      <x:c r="AZ1773" s="60"/>
      <x:c r="BA1773" s="60"/>
      <x:c r="BB1773" s="62" t="str">
        <x:f>IF(BA1773="","",(NOW()-BA1773)*24)</x:f>
      </x:c>
      <x:c r="BC1773" s="37" t="str">
        <x:f>IF(BA1773="","لم يُرصد",IF(BH1773&lt;&gt;TRUE,"غير نشط",IF(BD1773="فشل","فشل حالي",IF(BB1773&lt;=12,"حديث",IF(BB1773&lt;=24,"متأخر","قديم")))))</x:f>
        <x:v>لم يُرصد</x:v>
      </x:c>
      <x:c r="BD1773" s="37" t="str">
        <x:v>بانتظار أول رصد سعر</x:v>
      </x:c>
      <x:c r="BE1773" s="37" t="n">
        <x:v>0</x:v>
      </x:c>
      <x:c r="BF1773" s="37"/>
      <x:c r="BG1773" s="37"/>
      <x:c r="BH1773" s="54" t="b">
        <x:v>1</x:v>
      </x:c>
      <x:c r="BI1773" s="37" t="str">
        <x:v>جاهز لأول رصد</x:v>
      </x:c>
      <x:c r="BJ1773" s="37" t="str">
        <x:v>Frosted Lunch Box 2L (with Fork &amp; Spoon) — Blue</x:v>
      </x:c>
      <x:c r="BK1773" s="37" t="str">
        <x:v>الموديل والنسخة ورقم SKU مأخوذة من خلاصة المنتجات الرسمية لمتجر Mintra؛ لم تُنقل أي أسعار.</x:v>
      </x:c>
      <x:c r="BL1773" s="60" t="n">
        <x:v>46233</x:v>
      </x:c>
      <x:c r="BM1773" s="60" t="n">
        <x:v>46233</x:v>
      </x:c>
    </x:row>
    <x:row r="1774">
      <x:c r="A1774" s="37" t="str">
        <x:v>CASH-48C4BD52DF42BC</x:v>
      </x:c>
      <x:c r="B1774" s="37" t="str">
        <x:v>VAR-65F3E37870AD9C|EG-063|STORE</x:v>
      </x:c>
      <x:c r="C1774" s="37" t="str">
        <x:v>VAR-65F3E37870AD9C</x:v>
      </x:c>
      <x:c r="D1774" s="37" t="str">
        <x:v>MOD-61F2A0A7CAD0C3</x:v>
      </x:c>
      <x:c r="E1774" s="37" t="str">
        <x:v>Mintra Frosted Lunch Box 2L (with Fork &amp; Spoon) Green | 19.5×15.5×7.5 cm</x:v>
      </x:c>
      <x:c r="F1774" s="37" t="str">
        <x:v>المطبخ والأدوات المنزلية</x:v>
      </x:c>
      <x:c r="G1774" s="37" t="str">
        <x:v>علب حفظ طعام</x:v>
      </x:c>
      <x:c r="H1774" s="37" t="str">
        <x:v>Mintra</x:v>
      </x:c>
      <x:c r="I1774" s="37" t="str">
        <x:v>Frosted Lunch Box 2L (with Fork &amp; Spoon)</x:v>
      </x:c>
      <x:c r="J1774" s="37" t="str">
        <x:v>Green</x:v>
      </x:c>
      <x:c r="K1774" s="37"/>
      <x:c r="L1774" s="37"/>
      <x:c r="M1774" s="37" t="str">
        <x:v>green</x:v>
      </x:c>
      <x:c r="N1774" s="37" t="str">
        <x:v>19183</x:v>
      </x:c>
      <x:c r="O1774" s="37"/>
      <x:c r="P1774" s="37" t="str">
        <x:v>EG-063</x:v>
      </x:c>
      <x:c r="Q1774" s="37" t="str">
        <x:v>Mintra</x:v>
      </x:c>
      <x:c r="R1774" s="37" t="str">
        <x:v>علامة مباشرة/سلسلة</x:v>
      </x:c>
      <x:c r="S1774" s="37" t="str">
        <x:v>A</x:v>
      </x:c>
      <x:c r="T1774" s="37"/>
      <x:c r="U1774" s="37"/>
      <x:c r="V1774" s="37"/>
      <x:c r="W1774" s="37" t="str">
        <x:v>https://mintra.eg/products/frosted-lunch-box-2l-with-fork-spoon</x:v>
      </x:c>
      <x:c r="X1774" s="37" t="str">
        <x:v>تغذية منتجات</x:v>
      </x:c>
      <x:c r="Y1774" s="37" t="str">
        <x:v>EGP</x:v>
      </x:c>
      <x:c r="Z1774" s="56"/>
      <x:c r="AA1774" s="56"/>
      <x:c r="AB1774" s="56" t="str">
        <x:f>IF(OR(Z1774="",AA1774=""),"",MAX(0,AA1774-Z1774))</x:f>
      </x:c>
      <x:c r="AC1774" s="58" t="str">
        <x:f>IF(OR(Z1774="",AA1774="",AA1774=0),"",MAX(0,(AA1774-Z1774)/AA1774))</x:f>
      </x:c>
      <x:c r="AD1774" s="56"/>
      <x:c r="AE1774" s="56" t="str">
        <x:f>IF(Z1774="","",Z1774+IF(AD1774="",0,AD1774))</x:f>
      </x:c>
      <x:c r="AF1774" s="37" t="str">
        <x:f>IF(AD1774="","",AD1774=0)</x:f>
      </x:c>
      <x:c r="AG1774" s="37"/>
      <x:c r="AH1774" s="37"/>
      <x:c r="AI1774" s="37"/>
      <x:c r="AJ1774" s="37" t="str">
        <x:v>القاهرة</x:v>
      </x:c>
      <x:c r="AK1774" s="37"/>
      <x:c r="AL1774" s="37"/>
      <x:c r="AM1774" s="37"/>
      <x:c r="AN1774" s="37"/>
      <x:c r="AO1774" s="37"/>
      <x:c r="AP1774" s="37"/>
      <x:c r="AQ1774" s="54" t="b">
        <x:v>1</x:v>
      </x:c>
      <x:c r="AR1774" s="37"/>
      <x:c r="AS1774" s="37" t="str">
        <x:v>تغذية منتجات رسمية</x:v>
      </x:c>
      <x:c r="AT1774" s="37" t="str">
        <x:v>عالية</x:v>
      </x:c>
      <x:c r="AU1774" s="37" t="str">
        <x:v>official_store_product_feed</x:v>
      </x:c>
      <x:c r="AV1774" s="37" t="str">
        <x:v>تغذية منتجات</x:v>
      </x:c>
      <x:c r="AW1774" s="37" t="str">
        <x:v>https://mintra.eg/products/frosted-lunch-box-2l-with-fork-spoon</x:v>
      </x:c>
      <x:c r="AX1774" s="37" t="n">
        <x:v>1</x:v>
      </x:c>
      <x:c r="AY1774" s="60" t="n">
        <x:v>46233</x:v>
      </x:c>
      <x:c r="AZ1774" s="60"/>
      <x:c r="BA1774" s="60"/>
      <x:c r="BB1774" s="62" t="str">
        <x:f>IF(BA1774="","",(NOW()-BA1774)*24)</x:f>
      </x:c>
      <x:c r="BC1774" s="37" t="str">
        <x:f>IF(BA1774="","لم يُرصد",IF(BH1774&lt;&gt;TRUE,"غير نشط",IF(BD1774="فشل","فشل حالي",IF(BB1774&lt;=12,"حديث",IF(BB1774&lt;=24,"متأخر","قديم")))))</x:f>
        <x:v>لم يُرصد</x:v>
      </x:c>
      <x:c r="BD1774" s="37" t="str">
        <x:v>بانتظار أول رصد سعر</x:v>
      </x:c>
      <x:c r="BE1774" s="37" t="n">
        <x:v>0</x:v>
      </x:c>
      <x:c r="BF1774" s="37"/>
      <x:c r="BG1774" s="37"/>
      <x:c r="BH1774" s="54" t="b">
        <x:v>1</x:v>
      </x:c>
      <x:c r="BI1774" s="37" t="str">
        <x:v>جاهز لأول رصد</x:v>
      </x:c>
      <x:c r="BJ1774" s="37" t="str">
        <x:v>Frosted Lunch Box 2L (with Fork &amp; Spoon) — Green</x:v>
      </x:c>
      <x:c r="BK1774" s="37" t="str">
        <x:v>الموديل والنسخة ورقم SKU مأخوذة من خلاصة المنتجات الرسمية لمتجر Mintra؛ لم تُنقل أي أسعار.</x:v>
      </x:c>
      <x:c r="BL1774" s="60" t="n">
        <x:v>46233</x:v>
      </x:c>
      <x:c r="BM1774" s="60" t="n">
        <x:v>46233</x:v>
      </x:c>
    </x:row>
    <x:row r="1775">
      <x:c r="A1775" s="37" t="str">
        <x:v>CASH-7EA998867A89CC</x:v>
      </x:c>
      <x:c r="B1775" s="37" t="str">
        <x:v>VAR-8907486F3DC5E4|EG-063|STORE</x:v>
      </x:c>
      <x:c r="C1775" s="37" t="str">
        <x:v>VAR-8907486F3DC5E4</x:v>
      </x:c>
      <x:c r="D1775" s="37" t="str">
        <x:v>MOD-61F2A0A7CAD0C3</x:v>
      </x:c>
      <x:c r="E1775" s="37" t="str">
        <x:v>Mintra Frosted Lunch Box 2L (with Fork &amp; Spoon) Orange | 19.5×15.5×7.5 cm</x:v>
      </x:c>
      <x:c r="F1775" s="37" t="str">
        <x:v>المطبخ والأدوات المنزلية</x:v>
      </x:c>
      <x:c r="G1775" s="37" t="str">
        <x:v>علب حفظ طعام</x:v>
      </x:c>
      <x:c r="H1775" s="37" t="str">
        <x:v>Mintra</x:v>
      </x:c>
      <x:c r="I1775" s="37" t="str">
        <x:v>Frosted Lunch Box 2L (with Fork &amp; Spoon)</x:v>
      </x:c>
      <x:c r="J1775" s="37" t="str">
        <x:v>Orange</x:v>
      </x:c>
      <x:c r="K1775" s="37"/>
      <x:c r="L1775" s="37"/>
      <x:c r="M1775" s="37" t="str">
        <x:v>orange</x:v>
      </x:c>
      <x:c r="N1775" s="37" t="str">
        <x:v>19185</x:v>
      </x:c>
      <x:c r="O1775" s="37"/>
      <x:c r="P1775" s="37" t="str">
        <x:v>EG-063</x:v>
      </x:c>
      <x:c r="Q1775" s="37" t="str">
        <x:v>Mintra</x:v>
      </x:c>
      <x:c r="R1775" s="37" t="str">
        <x:v>علامة مباشرة/سلسلة</x:v>
      </x:c>
      <x:c r="S1775" s="37" t="str">
        <x:v>A</x:v>
      </x:c>
      <x:c r="T1775" s="37"/>
      <x:c r="U1775" s="37"/>
      <x:c r="V1775" s="37"/>
      <x:c r="W1775" s="37" t="str">
        <x:v>https://mintra.eg/products/frosted-lunch-box-2l-with-fork-spoon</x:v>
      </x:c>
      <x:c r="X1775" s="37" t="str">
        <x:v>تغذية منتجات</x:v>
      </x:c>
      <x:c r="Y1775" s="37" t="str">
        <x:v>EGP</x:v>
      </x:c>
      <x:c r="Z1775" s="56"/>
      <x:c r="AA1775" s="56"/>
      <x:c r="AB1775" s="56" t="str">
        <x:f>IF(OR(Z1775="",AA1775=""),"",MAX(0,AA1775-Z1775))</x:f>
      </x:c>
      <x:c r="AC1775" s="58" t="str">
        <x:f>IF(OR(Z1775="",AA1775="",AA1775=0),"",MAX(0,(AA1775-Z1775)/AA1775))</x:f>
      </x:c>
      <x:c r="AD1775" s="56"/>
      <x:c r="AE1775" s="56" t="str">
        <x:f>IF(Z1775="","",Z1775+IF(AD1775="",0,AD1775))</x:f>
      </x:c>
      <x:c r="AF1775" s="37" t="str">
        <x:f>IF(AD1775="","",AD1775=0)</x:f>
      </x:c>
      <x:c r="AG1775" s="37"/>
      <x:c r="AH1775" s="37"/>
      <x:c r="AI1775" s="37"/>
      <x:c r="AJ1775" s="37" t="str">
        <x:v>القاهرة</x:v>
      </x:c>
      <x:c r="AK1775" s="37"/>
      <x:c r="AL1775" s="37"/>
      <x:c r="AM1775" s="37"/>
      <x:c r="AN1775" s="37"/>
      <x:c r="AO1775" s="37"/>
      <x:c r="AP1775" s="37"/>
      <x:c r="AQ1775" s="54" t="b">
        <x:v>1</x:v>
      </x:c>
      <x:c r="AR1775" s="37"/>
      <x:c r="AS1775" s="37" t="str">
        <x:v>تغذية منتجات رسمية</x:v>
      </x:c>
      <x:c r="AT1775" s="37" t="str">
        <x:v>عالية</x:v>
      </x:c>
      <x:c r="AU1775" s="37" t="str">
        <x:v>official_store_product_feed</x:v>
      </x:c>
      <x:c r="AV1775" s="37" t="str">
        <x:v>تغذية منتجات</x:v>
      </x:c>
      <x:c r="AW1775" s="37" t="str">
        <x:v>https://mintra.eg/products/frosted-lunch-box-2l-with-fork-spoon</x:v>
      </x:c>
      <x:c r="AX1775" s="37" t="n">
        <x:v>1</x:v>
      </x:c>
      <x:c r="AY1775" s="60" t="n">
        <x:v>46233</x:v>
      </x:c>
      <x:c r="AZ1775" s="60"/>
      <x:c r="BA1775" s="60"/>
      <x:c r="BB1775" s="62" t="str">
        <x:f>IF(BA1775="","",(NOW()-BA1775)*24)</x:f>
      </x:c>
      <x:c r="BC1775" s="37" t="str">
        <x:f>IF(BA1775="","لم يُرصد",IF(BH1775&lt;&gt;TRUE,"غير نشط",IF(BD1775="فشل","فشل حالي",IF(BB1775&lt;=12,"حديث",IF(BB1775&lt;=24,"متأخر","قديم")))))</x:f>
        <x:v>لم يُرصد</x:v>
      </x:c>
      <x:c r="BD1775" s="37" t="str">
        <x:v>بانتظار أول رصد سعر</x:v>
      </x:c>
      <x:c r="BE1775" s="37" t="n">
        <x:v>0</x:v>
      </x:c>
      <x:c r="BF1775" s="37"/>
      <x:c r="BG1775" s="37"/>
      <x:c r="BH1775" s="54" t="b">
        <x:v>1</x:v>
      </x:c>
      <x:c r="BI1775" s="37" t="str">
        <x:v>جاهز لأول رصد</x:v>
      </x:c>
      <x:c r="BJ1775" s="37" t="str">
        <x:v>Frosted Lunch Box 2L (with Fork &amp; Spoon) — Orange</x:v>
      </x:c>
      <x:c r="BK1775" s="37" t="str">
        <x:v>الموديل والنسخة ورقم SKU مأخوذة من خلاصة المنتجات الرسمية لمتجر Mintra؛ لم تُنقل أي أسعار.</x:v>
      </x:c>
      <x:c r="BL1775" s="60" t="n">
        <x:v>46233</x:v>
      </x:c>
      <x:c r="BM1775" s="60" t="n">
        <x:v>46233</x:v>
      </x:c>
    </x:row>
    <x:row r="1776">
      <x:c r="A1776" s="37" t="str">
        <x:v>CASH-C73B2595AEA0E2</x:v>
      </x:c>
      <x:c r="B1776" s="37" t="str">
        <x:v>VAR-8BBB838B9E889D|EG-063|STORE</x:v>
      </x:c>
      <x:c r="C1776" s="37" t="str">
        <x:v>VAR-8BBB838B9E889D</x:v>
      </x:c>
      <x:c r="D1776" s="37" t="str">
        <x:v>MOD-61F2A0A7CAD0C3</x:v>
      </x:c>
      <x:c r="E1776" s="37" t="str">
        <x:v>Mintra Frosted Lunch Box 2L (with Fork &amp; Spoon) Purple | 19.5×15.5×7.5 cm</x:v>
      </x:c>
      <x:c r="F1776" s="37" t="str">
        <x:v>المطبخ والأدوات المنزلية</x:v>
      </x:c>
      <x:c r="G1776" s="37" t="str">
        <x:v>علب حفظ طعام</x:v>
      </x:c>
      <x:c r="H1776" s="37" t="str">
        <x:v>Mintra</x:v>
      </x:c>
      <x:c r="I1776" s="37" t="str">
        <x:v>Frosted Lunch Box 2L (with Fork &amp; Spoon)</x:v>
      </x:c>
      <x:c r="J1776" s="37" t="str">
        <x:v>Purple</x:v>
      </x:c>
      <x:c r="K1776" s="37"/>
      <x:c r="L1776" s="37"/>
      <x:c r="M1776" s="37" t="str">
        <x:v>purple</x:v>
      </x:c>
      <x:c r="N1776" s="37" t="str">
        <x:v>19184</x:v>
      </x:c>
      <x:c r="O1776" s="37"/>
      <x:c r="P1776" s="37" t="str">
        <x:v>EG-063</x:v>
      </x:c>
      <x:c r="Q1776" s="37" t="str">
        <x:v>Mintra</x:v>
      </x:c>
      <x:c r="R1776" s="37" t="str">
        <x:v>علامة مباشرة/سلسلة</x:v>
      </x:c>
      <x:c r="S1776" s="37" t="str">
        <x:v>A</x:v>
      </x:c>
      <x:c r="T1776" s="37"/>
      <x:c r="U1776" s="37"/>
      <x:c r="V1776" s="37"/>
      <x:c r="W1776" s="37" t="str">
        <x:v>https://mintra.eg/products/frosted-lunch-box-2l-with-fork-spoon</x:v>
      </x:c>
      <x:c r="X1776" s="37" t="str">
        <x:v>تغذية منتجات</x:v>
      </x:c>
      <x:c r="Y1776" s="37" t="str">
        <x:v>EGP</x:v>
      </x:c>
      <x:c r="Z1776" s="56"/>
      <x:c r="AA1776" s="56"/>
      <x:c r="AB1776" s="56" t="str">
        <x:f>IF(OR(Z1776="",AA1776=""),"",MAX(0,AA1776-Z1776))</x:f>
      </x:c>
      <x:c r="AC1776" s="58" t="str">
        <x:f>IF(OR(Z1776="",AA1776="",AA1776=0),"",MAX(0,(AA1776-Z1776)/AA1776))</x:f>
      </x:c>
      <x:c r="AD1776" s="56"/>
      <x:c r="AE1776" s="56" t="str">
        <x:f>IF(Z1776="","",Z1776+IF(AD1776="",0,AD1776))</x:f>
      </x:c>
      <x:c r="AF1776" s="37" t="str">
        <x:f>IF(AD1776="","",AD1776=0)</x:f>
      </x:c>
      <x:c r="AG1776" s="37"/>
      <x:c r="AH1776" s="37"/>
      <x:c r="AI1776" s="37"/>
      <x:c r="AJ1776" s="37" t="str">
        <x:v>القاهرة</x:v>
      </x:c>
      <x:c r="AK1776" s="37"/>
      <x:c r="AL1776" s="37"/>
      <x:c r="AM1776" s="37"/>
      <x:c r="AN1776" s="37"/>
      <x:c r="AO1776" s="37"/>
      <x:c r="AP1776" s="37"/>
      <x:c r="AQ1776" s="54" t="b">
        <x:v>1</x:v>
      </x:c>
      <x:c r="AR1776" s="37"/>
      <x:c r="AS1776" s="37" t="str">
        <x:v>تغذية منتجات رسمية</x:v>
      </x:c>
      <x:c r="AT1776" s="37" t="str">
        <x:v>عالية</x:v>
      </x:c>
      <x:c r="AU1776" s="37" t="str">
        <x:v>official_store_product_feed</x:v>
      </x:c>
      <x:c r="AV1776" s="37" t="str">
        <x:v>تغذية منتجات</x:v>
      </x:c>
      <x:c r="AW1776" s="37" t="str">
        <x:v>https://mintra.eg/products/frosted-lunch-box-2l-with-fork-spoon</x:v>
      </x:c>
      <x:c r="AX1776" s="37" t="n">
        <x:v>1</x:v>
      </x:c>
      <x:c r="AY1776" s="60" t="n">
        <x:v>46233</x:v>
      </x:c>
      <x:c r="AZ1776" s="60"/>
      <x:c r="BA1776" s="60"/>
      <x:c r="BB1776" s="62" t="str">
        <x:f>IF(BA1776="","",(NOW()-BA1776)*24)</x:f>
      </x:c>
      <x:c r="BC1776" s="37" t="str">
        <x:f>IF(BA1776="","لم يُرصد",IF(BH1776&lt;&gt;TRUE,"غير نشط",IF(BD1776="فشل","فشل حالي",IF(BB1776&lt;=12,"حديث",IF(BB1776&lt;=24,"متأخر","قديم")))))</x:f>
        <x:v>لم يُرصد</x:v>
      </x:c>
      <x:c r="BD1776" s="37" t="str">
        <x:v>بانتظار أول رصد سعر</x:v>
      </x:c>
      <x:c r="BE1776" s="37" t="n">
        <x:v>0</x:v>
      </x:c>
      <x:c r="BF1776" s="37"/>
      <x:c r="BG1776" s="37"/>
      <x:c r="BH1776" s="54" t="b">
        <x:v>1</x:v>
      </x:c>
      <x:c r="BI1776" s="37" t="str">
        <x:v>جاهز لأول رصد</x:v>
      </x:c>
      <x:c r="BJ1776" s="37" t="str">
        <x:v>Frosted Lunch Box 2L (with Fork &amp; Spoon) — Purple</x:v>
      </x:c>
      <x:c r="BK1776" s="37" t="str">
        <x:v>الموديل والنسخة ورقم SKU مأخوذة من خلاصة المنتجات الرسمية لمتجر Mintra؛ لم تُنقل أي أسعار.</x:v>
      </x:c>
      <x:c r="BL1776" s="60" t="n">
        <x:v>46233</x:v>
      </x:c>
      <x:c r="BM1776" s="60" t="n">
        <x:v>46233</x:v>
      </x:c>
    </x:row>
    <x:row r="1777">
      <x:c r="A1777" s="37" t="str">
        <x:v>CASH-2D5C0DE56551BF</x:v>
      </x:c>
      <x:c r="B1777" s="37" t="str">
        <x:v>VAR-6C921AA045D13D|EG-063|STORE</x:v>
      </x:c>
      <x:c r="C1777" s="37" t="str">
        <x:v>VAR-6C921AA045D13D</x:v>
      </x:c>
      <x:c r="D1777" s="37" t="str">
        <x:v>MOD-61F2A0A7CAD0C3</x:v>
      </x:c>
      <x:c r="E1777" s="37" t="str">
        <x:v>Mintra Frosted Lunch Box 2L (with Fork &amp; Spoon) Red | 19.5×15.5×7.5 cm</x:v>
      </x:c>
      <x:c r="F1777" s="37" t="str">
        <x:v>المطبخ والأدوات المنزلية</x:v>
      </x:c>
      <x:c r="G1777" s="37" t="str">
        <x:v>علب حفظ طعام</x:v>
      </x:c>
      <x:c r="H1777" s="37" t="str">
        <x:v>Mintra</x:v>
      </x:c>
      <x:c r="I1777" s="37" t="str">
        <x:v>Frosted Lunch Box 2L (with Fork &amp; Spoon)</x:v>
      </x:c>
      <x:c r="J1777" s="37" t="str">
        <x:v>Red</x:v>
      </x:c>
      <x:c r="K1777" s="37"/>
      <x:c r="L1777" s="37"/>
      <x:c r="M1777" s="37" t="str">
        <x:v>red</x:v>
      </x:c>
      <x:c r="N1777" s="37" t="str">
        <x:v>19182</x:v>
      </x:c>
      <x:c r="O1777" s="37"/>
      <x:c r="P1777" s="37" t="str">
        <x:v>EG-063</x:v>
      </x:c>
      <x:c r="Q1777" s="37" t="str">
        <x:v>Mintra</x:v>
      </x:c>
      <x:c r="R1777" s="37" t="str">
        <x:v>علامة مباشرة/سلسلة</x:v>
      </x:c>
      <x:c r="S1777" s="37" t="str">
        <x:v>A</x:v>
      </x:c>
      <x:c r="T1777" s="37"/>
      <x:c r="U1777" s="37"/>
      <x:c r="V1777" s="37"/>
      <x:c r="W1777" s="37" t="str">
        <x:v>https://mintra.eg/products/frosted-lunch-box-2l-with-fork-spoon</x:v>
      </x:c>
      <x:c r="X1777" s="37" t="str">
        <x:v>تغذية منتجات</x:v>
      </x:c>
      <x:c r="Y1777" s="37" t="str">
        <x:v>EGP</x:v>
      </x:c>
      <x:c r="Z1777" s="56"/>
      <x:c r="AA1777" s="56"/>
      <x:c r="AB1777" s="56" t="str">
        <x:f>IF(OR(Z1777="",AA1777=""),"",MAX(0,AA1777-Z1777))</x:f>
      </x:c>
      <x:c r="AC1777" s="58" t="str">
        <x:f>IF(OR(Z1777="",AA1777="",AA1777=0),"",MAX(0,(AA1777-Z1777)/AA1777))</x:f>
      </x:c>
      <x:c r="AD1777" s="56"/>
      <x:c r="AE1777" s="56" t="str">
        <x:f>IF(Z1777="","",Z1777+IF(AD1777="",0,AD1777))</x:f>
      </x:c>
      <x:c r="AF1777" s="37" t="str">
        <x:f>IF(AD1777="","",AD1777=0)</x:f>
      </x:c>
      <x:c r="AG1777" s="37"/>
      <x:c r="AH1777" s="37"/>
      <x:c r="AI1777" s="37"/>
      <x:c r="AJ1777" s="37" t="str">
        <x:v>القاهرة</x:v>
      </x:c>
      <x:c r="AK1777" s="37"/>
      <x:c r="AL1777" s="37"/>
      <x:c r="AM1777" s="37"/>
      <x:c r="AN1777" s="37"/>
      <x:c r="AO1777" s="37"/>
      <x:c r="AP1777" s="37"/>
      <x:c r="AQ1777" s="54" t="b">
        <x:v>1</x:v>
      </x:c>
      <x:c r="AR1777" s="37"/>
      <x:c r="AS1777" s="37" t="str">
        <x:v>تغذية منتجات رسمية</x:v>
      </x:c>
      <x:c r="AT1777" s="37" t="str">
        <x:v>عالية</x:v>
      </x:c>
      <x:c r="AU1777" s="37" t="str">
        <x:v>official_store_product_feed</x:v>
      </x:c>
      <x:c r="AV1777" s="37" t="str">
        <x:v>تغذية منتجات</x:v>
      </x:c>
      <x:c r="AW1777" s="37" t="str">
        <x:v>https://mintra.eg/products/frosted-lunch-box-2l-with-fork-spoon</x:v>
      </x:c>
      <x:c r="AX1777" s="37" t="n">
        <x:v>1</x:v>
      </x:c>
      <x:c r="AY1777" s="60" t="n">
        <x:v>46233</x:v>
      </x:c>
      <x:c r="AZ1777" s="60"/>
      <x:c r="BA1777" s="60"/>
      <x:c r="BB1777" s="62" t="str">
        <x:f>IF(BA1777="","",(NOW()-BA1777)*24)</x:f>
      </x:c>
      <x:c r="BC1777" s="37" t="str">
        <x:f>IF(BA1777="","لم يُرصد",IF(BH1777&lt;&gt;TRUE,"غير نشط",IF(BD1777="فشل","فشل حالي",IF(BB1777&lt;=12,"حديث",IF(BB1777&lt;=24,"متأخر","قديم")))))</x:f>
        <x:v>لم يُرصد</x:v>
      </x:c>
      <x:c r="BD1777" s="37" t="str">
        <x:v>بانتظار أول رصد سعر</x:v>
      </x:c>
      <x:c r="BE1777" s="37" t="n">
        <x:v>0</x:v>
      </x:c>
      <x:c r="BF1777" s="37"/>
      <x:c r="BG1777" s="37"/>
      <x:c r="BH1777" s="54" t="b">
        <x:v>1</x:v>
      </x:c>
      <x:c r="BI1777" s="37" t="str">
        <x:v>جاهز لأول رصد</x:v>
      </x:c>
      <x:c r="BJ1777" s="37" t="str">
        <x:v>Frosted Lunch Box 2L (with Fork &amp; Spoon) — Red</x:v>
      </x:c>
      <x:c r="BK1777" s="37" t="str">
        <x:v>الموديل والنسخة ورقم SKU مأخوذة من خلاصة المنتجات الرسمية لمتجر Mintra؛ لم تُنقل أي أسعار.</x:v>
      </x:c>
      <x:c r="BL1777" s="60" t="n">
        <x:v>46233</x:v>
      </x:c>
      <x:c r="BM1777" s="60" t="n">
        <x:v>46233</x:v>
      </x:c>
    </x:row>
    <x:row r="1778">
      <x:c r="A1778" s="37" t="str">
        <x:v>CASH-018698702332A9</x:v>
      </x:c>
      <x:c r="B1778" s="37" t="str">
        <x:v>VAR-E9EADB14F861C6|EG-063|STORE</x:v>
      </x:c>
      <x:c r="C1778" s="37" t="str">
        <x:v>VAR-E9EADB14F861C6</x:v>
      </x:c>
      <x:c r="D1778" s="37" t="str">
        <x:v>MOD-6AAA657EDF09CF</x:v>
      </x:c>
      <x:c r="E1778" s="37" t="str">
        <x:v>Mintra Lunch Box 1.4L Apple Green | 18×13×7 cm</x:v>
      </x:c>
      <x:c r="F1778" s="37" t="str">
        <x:v>المطبخ والأدوات المنزلية</x:v>
      </x:c>
      <x:c r="G1778" s="37" t="str">
        <x:v>علب حفظ طعام</x:v>
      </x:c>
      <x:c r="H1778" s="37" t="str">
        <x:v>Mintra</x:v>
      </x:c>
      <x:c r="I1778" s="37" t="str">
        <x:v>Lunch Box 1.4L</x:v>
      </x:c>
      <x:c r="J1778" s="37" t="str">
        <x:v>Apple Green</x:v>
      </x:c>
      <x:c r="K1778" s="37"/>
      <x:c r="L1778" s="37"/>
      <x:c r="M1778" s="37" t="str">
        <x:v>green</x:v>
      </x:c>
      <x:c r="N1778" s="37" t="str">
        <x:v>00096</x:v>
      </x:c>
      <x:c r="O1778" s="37"/>
      <x:c r="P1778" s="37" t="str">
        <x:v>EG-063</x:v>
      </x:c>
      <x:c r="Q1778" s="37" t="str">
        <x:v>Mintra</x:v>
      </x:c>
      <x:c r="R1778" s="37" t="str">
        <x:v>علامة مباشرة/سلسلة</x:v>
      </x:c>
      <x:c r="S1778" s="37" t="str">
        <x:v>A</x:v>
      </x:c>
      <x:c r="T1778" s="37"/>
      <x:c r="U1778" s="37"/>
      <x:c r="V1778" s="37"/>
      <x:c r="W1778" s="37" t="str">
        <x:v>https://mintra.eg/products/lunch-box-1-4l-%D9%84%D8%A7%D9%86%D8%B4-%D8%A8%D9%88%DA%A9%D8%B3-%D9%84%D9%84%D9%85%D8%AF%D8%B1%D8%B3%D8%A9</x:v>
      </x:c>
      <x:c r="X1778" s="37" t="str">
        <x:v>تغذية منتجات</x:v>
      </x:c>
      <x:c r="Y1778" s="37" t="str">
        <x:v>EGP</x:v>
      </x:c>
      <x:c r="Z1778" s="56"/>
      <x:c r="AA1778" s="56"/>
      <x:c r="AB1778" s="56" t="str">
        <x:f>IF(OR(Z1778="",AA1778=""),"",MAX(0,AA1778-Z1778))</x:f>
      </x:c>
      <x:c r="AC1778" s="58" t="str">
        <x:f>IF(OR(Z1778="",AA1778="",AA1778=0),"",MAX(0,(AA1778-Z1778)/AA1778))</x:f>
      </x:c>
      <x:c r="AD1778" s="56"/>
      <x:c r="AE1778" s="56" t="str">
        <x:f>IF(Z1778="","",Z1778+IF(AD1778="",0,AD1778))</x:f>
      </x:c>
      <x:c r="AF1778" s="37" t="str">
        <x:f>IF(AD1778="","",AD1778=0)</x:f>
      </x:c>
      <x:c r="AG1778" s="37"/>
      <x:c r="AH1778" s="37"/>
      <x:c r="AI1778" s="37"/>
      <x:c r="AJ1778" s="37" t="str">
        <x:v>القاهرة</x:v>
      </x:c>
      <x:c r="AK1778" s="37"/>
      <x:c r="AL1778" s="37"/>
      <x:c r="AM1778" s="37"/>
      <x:c r="AN1778" s="37"/>
      <x:c r="AO1778" s="37"/>
      <x:c r="AP1778" s="37"/>
      <x:c r="AQ1778" s="54" t="b">
        <x:v>1</x:v>
      </x:c>
      <x:c r="AR1778" s="37"/>
      <x:c r="AS1778" s="37" t="str">
        <x:v>تغذية منتجات رسمية</x:v>
      </x:c>
      <x:c r="AT1778" s="37" t="str">
        <x:v>عالية</x:v>
      </x:c>
      <x:c r="AU1778" s="37" t="str">
        <x:v>official_store_product_feed</x:v>
      </x:c>
      <x:c r="AV1778" s="37" t="str">
        <x:v>تغذية منتجات</x:v>
      </x:c>
      <x:c r="AW1778" s="37" t="str">
        <x:v>https://mintra.eg/products/lunch-box-1-4l-%D9%84%D8%A7%D9%86%D8%B4-%D8%A8%D9%88%DA%A9%D8%B3-%D9%84%D9%84%D9%85%D8%AF%D8%B1%D8%B3%D8%A9</x:v>
      </x:c>
      <x:c r="AX1778" s="37" t="n">
        <x:v>1</x:v>
      </x:c>
      <x:c r="AY1778" s="60" t="n">
        <x:v>46233</x:v>
      </x:c>
      <x:c r="AZ1778" s="60"/>
      <x:c r="BA1778" s="60"/>
      <x:c r="BB1778" s="62" t="str">
        <x:f>IF(BA1778="","",(NOW()-BA1778)*24)</x:f>
      </x:c>
      <x:c r="BC1778" s="37" t="str">
        <x:f>IF(BA1778="","لم يُرصد",IF(BH1778&lt;&gt;TRUE,"غير نشط",IF(BD1778="فشل","فشل حالي",IF(BB1778&lt;=12,"حديث",IF(BB1778&lt;=24,"متأخر","قديم")))))</x:f>
        <x:v>لم يُرصد</x:v>
      </x:c>
      <x:c r="BD1778" s="37" t="str">
        <x:v>بانتظار أول رصد سعر</x:v>
      </x:c>
      <x:c r="BE1778" s="37" t="n">
        <x:v>0</x:v>
      </x:c>
      <x:c r="BF1778" s="37"/>
      <x:c r="BG1778" s="37"/>
      <x:c r="BH1778" s="54" t="b">
        <x:v>1</x:v>
      </x:c>
      <x:c r="BI1778" s="37" t="str">
        <x:v>جاهز لأول رصد</x:v>
      </x:c>
      <x:c r="BJ1778" s="37" t="str">
        <x:v>Lunch Box 1.4L — Apple Green</x:v>
      </x:c>
      <x:c r="BK1778" s="37" t="str">
        <x:v>الموديل والنسخة ورقم SKU مأخوذة من خلاصة المنتجات الرسمية لمتجر Mintra؛ لم تُنقل أي أسعار.</x:v>
      </x:c>
      <x:c r="BL1778" s="60" t="n">
        <x:v>46233</x:v>
      </x:c>
      <x:c r="BM1778" s="60" t="n">
        <x:v>46233</x:v>
      </x:c>
    </x:row>
    <x:row r="1779">
      <x:c r="A1779" s="37" t="str">
        <x:v>CASH-DB31747AC5A57C</x:v>
      </x:c>
      <x:c r="B1779" s="37" t="str">
        <x:v>VAR-B50B8EC5124F89|EG-063|STORE</x:v>
      </x:c>
      <x:c r="C1779" s="37" t="str">
        <x:v>VAR-B50B8EC5124F89</x:v>
      </x:c>
      <x:c r="D1779" s="37" t="str">
        <x:v>MOD-6AAA657EDF09CF</x:v>
      </x:c>
      <x:c r="E1779" s="37" t="str">
        <x:v>Mintra Lunch Box 1.4L Blue | 18×13×7 cm</x:v>
      </x:c>
      <x:c r="F1779" s="37" t="str">
        <x:v>المطبخ والأدوات المنزلية</x:v>
      </x:c>
      <x:c r="G1779" s="37" t="str">
        <x:v>علب حفظ طعام</x:v>
      </x:c>
      <x:c r="H1779" s="37" t="str">
        <x:v>Mintra</x:v>
      </x:c>
      <x:c r="I1779" s="37" t="str">
        <x:v>Lunch Box 1.4L</x:v>
      </x:c>
      <x:c r="J1779" s="37" t="str">
        <x:v>Blue</x:v>
      </x:c>
      <x:c r="K1779" s="37"/>
      <x:c r="L1779" s="37"/>
      <x:c r="M1779" s="37" t="str">
        <x:v>blue</x:v>
      </x:c>
      <x:c r="N1779" s="37" t="str">
        <x:v>00094</x:v>
      </x:c>
      <x:c r="O1779" s="37"/>
      <x:c r="P1779" s="37" t="str">
        <x:v>EG-063</x:v>
      </x:c>
      <x:c r="Q1779" s="37" t="str">
        <x:v>Mintra</x:v>
      </x:c>
      <x:c r="R1779" s="37" t="str">
        <x:v>علامة مباشرة/سلسلة</x:v>
      </x:c>
      <x:c r="S1779" s="37" t="str">
        <x:v>A</x:v>
      </x:c>
      <x:c r="T1779" s="37"/>
      <x:c r="U1779" s="37"/>
      <x:c r="V1779" s="37"/>
      <x:c r="W1779" s="37" t="str">
        <x:v>https://mintra.eg/products/lunch-box-1-4l-%D9%84%D8%A7%D9%86%D8%B4-%D8%A8%D9%88%DA%A9%D8%B3-%D9%84%D9%84%D9%85%D8%AF%D8%B1%D8%B3%D8%A9</x:v>
      </x:c>
      <x:c r="X1779" s="37" t="str">
        <x:v>تغذية منتجات</x:v>
      </x:c>
      <x:c r="Y1779" s="37" t="str">
        <x:v>EGP</x:v>
      </x:c>
      <x:c r="Z1779" s="56"/>
      <x:c r="AA1779" s="56"/>
      <x:c r="AB1779" s="56" t="str">
        <x:f>IF(OR(Z1779="",AA1779=""),"",MAX(0,AA1779-Z1779))</x:f>
      </x:c>
      <x:c r="AC1779" s="58" t="str">
        <x:f>IF(OR(Z1779="",AA1779="",AA1779=0),"",MAX(0,(AA1779-Z1779)/AA1779))</x:f>
      </x:c>
      <x:c r="AD1779" s="56"/>
      <x:c r="AE1779" s="56" t="str">
        <x:f>IF(Z1779="","",Z1779+IF(AD1779="",0,AD1779))</x:f>
      </x:c>
      <x:c r="AF1779" s="37" t="str">
        <x:f>IF(AD1779="","",AD1779=0)</x:f>
      </x:c>
      <x:c r="AG1779" s="37"/>
      <x:c r="AH1779" s="37"/>
      <x:c r="AI1779" s="37"/>
      <x:c r="AJ1779" s="37" t="str">
        <x:v>القاهرة</x:v>
      </x:c>
      <x:c r="AK1779" s="37"/>
      <x:c r="AL1779" s="37"/>
      <x:c r="AM1779" s="37"/>
      <x:c r="AN1779" s="37"/>
      <x:c r="AO1779" s="37"/>
      <x:c r="AP1779" s="37"/>
      <x:c r="AQ1779" s="54" t="b">
        <x:v>1</x:v>
      </x:c>
      <x:c r="AR1779" s="37"/>
      <x:c r="AS1779" s="37" t="str">
        <x:v>تغذية منتجات رسمية</x:v>
      </x:c>
      <x:c r="AT1779" s="37" t="str">
        <x:v>عالية</x:v>
      </x:c>
      <x:c r="AU1779" s="37" t="str">
        <x:v>official_store_product_feed</x:v>
      </x:c>
      <x:c r="AV1779" s="37" t="str">
        <x:v>تغذية منتجات</x:v>
      </x:c>
      <x:c r="AW1779" s="37" t="str">
        <x:v>https://mintra.eg/products/lunch-box-1-4l-%D9%84%D8%A7%D9%86%D8%B4-%D8%A8%D9%88%DA%A9%D8%B3-%D9%84%D9%84%D9%85%D8%AF%D8%B1%D8%B3%D8%A9</x:v>
      </x:c>
      <x:c r="AX1779" s="37" t="n">
        <x:v>1</x:v>
      </x:c>
      <x:c r="AY1779" s="60" t="n">
        <x:v>46233</x:v>
      </x:c>
      <x:c r="AZ1779" s="60"/>
      <x:c r="BA1779" s="60"/>
      <x:c r="BB1779" s="62" t="str">
        <x:f>IF(BA1779="","",(NOW()-BA1779)*24)</x:f>
      </x:c>
      <x:c r="BC1779" s="37" t="str">
        <x:f>IF(BA1779="","لم يُرصد",IF(BH1779&lt;&gt;TRUE,"غير نشط",IF(BD1779="فشل","فشل حالي",IF(BB1779&lt;=12,"حديث",IF(BB1779&lt;=24,"متأخر","قديم")))))</x:f>
        <x:v>لم يُرصد</x:v>
      </x:c>
      <x:c r="BD1779" s="37" t="str">
        <x:v>بانتظار أول رصد سعر</x:v>
      </x:c>
      <x:c r="BE1779" s="37" t="n">
        <x:v>0</x:v>
      </x:c>
      <x:c r="BF1779" s="37"/>
      <x:c r="BG1779" s="37"/>
      <x:c r="BH1779" s="54" t="b">
        <x:v>1</x:v>
      </x:c>
      <x:c r="BI1779" s="37" t="str">
        <x:v>جاهز لأول رصد</x:v>
      </x:c>
      <x:c r="BJ1779" s="37" t="str">
        <x:v>Lunch Box 1.4L — Blue</x:v>
      </x:c>
      <x:c r="BK1779" s="37" t="str">
        <x:v>الموديل والنسخة ورقم SKU مأخوذة من خلاصة المنتجات الرسمية لمتجر Mintra؛ لم تُنقل أي أسعار.</x:v>
      </x:c>
      <x:c r="BL1779" s="60" t="n">
        <x:v>46233</x:v>
      </x:c>
      <x:c r="BM1779" s="60" t="n">
        <x:v>46233</x:v>
      </x:c>
    </x:row>
    <x:row r="1780">
      <x:c r="A1780" s="37" t="str">
        <x:v>CASH-8598FBA3E3EE83</x:v>
      </x:c>
      <x:c r="B1780" s="37" t="str">
        <x:v>VAR-462571502908E9|EG-063|STORE</x:v>
      </x:c>
      <x:c r="C1780" s="37" t="str">
        <x:v>VAR-462571502908E9</x:v>
      </x:c>
      <x:c r="D1780" s="37" t="str">
        <x:v>MOD-6AAA657EDF09CF</x:v>
      </x:c>
      <x:c r="E1780" s="37" t="str">
        <x:v>Mintra Lunch Box 1.4L Fuchsia | 18×13×7 cm</x:v>
      </x:c>
      <x:c r="F1780" s="37" t="str">
        <x:v>المطبخ والأدوات المنزلية</x:v>
      </x:c>
      <x:c r="G1780" s="37" t="str">
        <x:v>علب حفظ طعام</x:v>
      </x:c>
      <x:c r="H1780" s="37" t="str">
        <x:v>Mintra</x:v>
      </x:c>
      <x:c r="I1780" s="37" t="str">
        <x:v>Lunch Box 1.4L</x:v>
      </x:c>
      <x:c r="J1780" s="37" t="str">
        <x:v>Fuchsia</x:v>
      </x:c>
      <x:c r="K1780" s="37"/>
      <x:c r="L1780" s="37"/>
      <x:c r="M1780" s="37" t="str">
        <x:v>fuchsia</x:v>
      </x:c>
      <x:c r="N1780" s="37" t="str">
        <x:v>00097</x:v>
      </x:c>
      <x:c r="O1780" s="37"/>
      <x:c r="P1780" s="37" t="str">
        <x:v>EG-063</x:v>
      </x:c>
      <x:c r="Q1780" s="37" t="str">
        <x:v>Mintra</x:v>
      </x:c>
      <x:c r="R1780" s="37" t="str">
        <x:v>علامة مباشرة/سلسلة</x:v>
      </x:c>
      <x:c r="S1780" s="37" t="str">
        <x:v>A</x:v>
      </x:c>
      <x:c r="T1780" s="37"/>
      <x:c r="U1780" s="37"/>
      <x:c r="V1780" s="37"/>
      <x:c r="W1780" s="37" t="str">
        <x:v>https://mintra.eg/products/lunch-box-1-4l-%D9%84%D8%A7%D9%86%D8%B4-%D8%A8%D9%88%DA%A9%D8%B3-%D9%84%D9%84%D9%85%D8%AF%D8%B1%D8%B3%D8%A9</x:v>
      </x:c>
      <x:c r="X1780" s="37" t="str">
        <x:v>تغذية منتجات</x:v>
      </x:c>
      <x:c r="Y1780" s="37" t="str">
        <x:v>EGP</x:v>
      </x:c>
      <x:c r="Z1780" s="56"/>
      <x:c r="AA1780" s="56"/>
      <x:c r="AB1780" s="56" t="str">
        <x:f>IF(OR(Z1780="",AA1780=""),"",MAX(0,AA1780-Z1780))</x:f>
      </x:c>
      <x:c r="AC1780" s="58" t="str">
        <x:f>IF(OR(Z1780="",AA1780="",AA1780=0),"",MAX(0,(AA1780-Z1780)/AA1780))</x:f>
      </x:c>
      <x:c r="AD1780" s="56"/>
      <x:c r="AE1780" s="56" t="str">
        <x:f>IF(Z1780="","",Z1780+IF(AD1780="",0,AD1780))</x:f>
      </x:c>
      <x:c r="AF1780" s="37" t="str">
        <x:f>IF(AD1780="","",AD1780=0)</x:f>
      </x:c>
      <x:c r="AG1780" s="37"/>
      <x:c r="AH1780" s="37"/>
      <x:c r="AI1780" s="37"/>
      <x:c r="AJ1780" s="37" t="str">
        <x:v>القاهرة</x:v>
      </x:c>
      <x:c r="AK1780" s="37"/>
      <x:c r="AL1780" s="37"/>
      <x:c r="AM1780" s="37"/>
      <x:c r="AN1780" s="37"/>
      <x:c r="AO1780" s="37"/>
      <x:c r="AP1780" s="37"/>
      <x:c r="AQ1780" s="54" t="b">
        <x:v>1</x:v>
      </x:c>
      <x:c r="AR1780" s="37"/>
      <x:c r="AS1780" s="37" t="str">
        <x:v>تغذية منتجات رسمية</x:v>
      </x:c>
      <x:c r="AT1780" s="37" t="str">
        <x:v>عالية</x:v>
      </x:c>
      <x:c r="AU1780" s="37" t="str">
        <x:v>official_store_product_feed</x:v>
      </x:c>
      <x:c r="AV1780" s="37" t="str">
        <x:v>تغذية منتجات</x:v>
      </x:c>
      <x:c r="AW1780" s="37" t="str">
        <x:v>https://mintra.eg/products/lunch-box-1-4l-%D9%84%D8%A7%D9%86%D8%B4-%D8%A8%D9%88%DA%A9%D8%B3-%D9%84%D9%84%D9%85%D8%AF%D8%B1%D8%B3%D8%A9</x:v>
      </x:c>
      <x:c r="AX1780" s="37" t="n">
        <x:v>1</x:v>
      </x:c>
      <x:c r="AY1780" s="60" t="n">
        <x:v>46233</x:v>
      </x:c>
      <x:c r="AZ1780" s="60"/>
      <x:c r="BA1780" s="60"/>
      <x:c r="BB1780" s="62" t="str">
        <x:f>IF(BA1780="","",(NOW()-BA1780)*24)</x:f>
      </x:c>
      <x:c r="BC1780" s="37" t="str">
        <x:f>IF(BA1780="","لم يُرصد",IF(BH1780&lt;&gt;TRUE,"غير نشط",IF(BD1780="فشل","فشل حالي",IF(BB1780&lt;=12,"حديث",IF(BB1780&lt;=24,"متأخر","قديم")))))</x:f>
        <x:v>لم يُرصد</x:v>
      </x:c>
      <x:c r="BD1780" s="37" t="str">
        <x:v>بانتظار أول رصد سعر</x:v>
      </x:c>
      <x:c r="BE1780" s="37" t="n">
        <x:v>0</x:v>
      </x:c>
      <x:c r="BF1780" s="37"/>
      <x:c r="BG1780" s="37"/>
      <x:c r="BH1780" s="54" t="b">
        <x:v>1</x:v>
      </x:c>
      <x:c r="BI1780" s="37" t="str">
        <x:v>جاهز لأول رصد</x:v>
      </x:c>
      <x:c r="BJ1780" s="37" t="str">
        <x:v>Lunch Box 1.4L — Fuchsia</x:v>
      </x:c>
      <x:c r="BK1780" s="37" t="str">
        <x:v>الموديل والنسخة ورقم SKU مأخوذة من خلاصة المنتجات الرسمية لمتجر Mintra؛ لم تُنقل أي أسعار.</x:v>
      </x:c>
      <x:c r="BL1780" s="60" t="n">
        <x:v>46233</x:v>
      </x:c>
      <x:c r="BM1780" s="60" t="n">
        <x:v>46233</x:v>
      </x:c>
    </x:row>
    <x:row r="1781">
      <x:c r="A1781" s="37" t="str">
        <x:v>CASH-FCD9C384473AB6</x:v>
      </x:c>
      <x:c r="B1781" s="37" t="str">
        <x:v>VAR-610AB0AF593B5D|EG-063|STORE</x:v>
      </x:c>
      <x:c r="C1781" s="37" t="str">
        <x:v>VAR-610AB0AF593B5D</x:v>
      </x:c>
      <x:c r="D1781" s="37" t="str">
        <x:v>MOD-6AAA657EDF09CF</x:v>
      </x:c>
      <x:c r="E1781" s="37" t="str">
        <x:v>Mintra Lunch Box 1.4L Neon Green | 18×13×7 cm | green / neon green</x:v>
      </x:c>
      <x:c r="F1781" s="37" t="str">
        <x:v>المطبخ والأدوات المنزلية</x:v>
      </x:c>
      <x:c r="G1781" s="37" t="str">
        <x:v>علب حفظ طعام</x:v>
      </x:c>
      <x:c r="H1781" s="37" t="str">
        <x:v>Mintra</x:v>
      </x:c>
      <x:c r="I1781" s="37" t="str">
        <x:v>Lunch Box 1.4L</x:v>
      </x:c>
      <x:c r="J1781" s="37" t="str">
        <x:v>Neon Green</x:v>
      </x:c>
      <x:c r="K1781" s="37"/>
      <x:c r="L1781" s="37"/>
      <x:c r="M1781" s="37" t="str">
        <x:v>green / neon green</x:v>
      </x:c>
      <x:c r="N1781" s="37" t="str">
        <x:v>00099</x:v>
      </x:c>
      <x:c r="O1781" s="37"/>
      <x:c r="P1781" s="37" t="str">
        <x:v>EG-063</x:v>
      </x:c>
      <x:c r="Q1781" s="37" t="str">
        <x:v>Mintra</x:v>
      </x:c>
      <x:c r="R1781" s="37" t="str">
        <x:v>علامة مباشرة/سلسلة</x:v>
      </x:c>
      <x:c r="S1781" s="37" t="str">
        <x:v>A</x:v>
      </x:c>
      <x:c r="T1781" s="37"/>
      <x:c r="U1781" s="37"/>
      <x:c r="V1781" s="37"/>
      <x:c r="W1781" s="37" t="str">
        <x:v>https://mintra.eg/products/lunch-box-1-4l-%D9%84%D8%A7%D9%86%D8%B4-%D8%A8%D9%88%DA%A9%D8%B3-%D9%84%D9%84%D9%85%D8%AF%D8%B1%D8%B3%D8%A9</x:v>
      </x:c>
      <x:c r="X1781" s="37" t="str">
        <x:v>تغذية منتجات</x:v>
      </x:c>
      <x:c r="Y1781" s="37" t="str">
        <x:v>EGP</x:v>
      </x:c>
      <x:c r="Z1781" s="56"/>
      <x:c r="AA1781" s="56"/>
      <x:c r="AB1781" s="56" t="str">
        <x:f>IF(OR(Z1781="",AA1781=""),"",MAX(0,AA1781-Z1781))</x:f>
      </x:c>
      <x:c r="AC1781" s="58" t="str">
        <x:f>IF(OR(Z1781="",AA1781="",AA1781=0),"",MAX(0,(AA1781-Z1781)/AA1781))</x:f>
      </x:c>
      <x:c r="AD1781" s="56"/>
      <x:c r="AE1781" s="56" t="str">
        <x:f>IF(Z1781="","",Z1781+IF(AD1781="",0,AD1781))</x:f>
      </x:c>
      <x:c r="AF1781" s="37" t="str">
        <x:f>IF(AD1781="","",AD1781=0)</x:f>
      </x:c>
      <x:c r="AG1781" s="37"/>
      <x:c r="AH1781" s="37"/>
      <x:c r="AI1781" s="37"/>
      <x:c r="AJ1781" s="37" t="str">
        <x:v>القاهرة</x:v>
      </x:c>
      <x:c r="AK1781" s="37"/>
      <x:c r="AL1781" s="37"/>
      <x:c r="AM1781" s="37"/>
      <x:c r="AN1781" s="37"/>
      <x:c r="AO1781" s="37"/>
      <x:c r="AP1781" s="37"/>
      <x:c r="AQ1781" s="54" t="b">
        <x:v>1</x:v>
      </x:c>
      <x:c r="AR1781" s="37"/>
      <x:c r="AS1781" s="37" t="str">
        <x:v>تغذية منتجات رسمية</x:v>
      </x:c>
      <x:c r="AT1781" s="37" t="str">
        <x:v>عالية</x:v>
      </x:c>
      <x:c r="AU1781" s="37" t="str">
        <x:v>official_store_product_feed</x:v>
      </x:c>
      <x:c r="AV1781" s="37" t="str">
        <x:v>تغذية منتجات</x:v>
      </x:c>
      <x:c r="AW1781" s="37" t="str">
        <x:v>https://mintra.eg/products/lunch-box-1-4l-%D9%84%D8%A7%D9%86%D8%B4-%D8%A8%D9%88%DA%A9%D8%B3-%D9%84%D9%84%D9%85%D8%AF%D8%B1%D8%B3%D8%A9</x:v>
      </x:c>
      <x:c r="AX1781" s="37" t="n">
        <x:v>1</x:v>
      </x:c>
      <x:c r="AY1781" s="60" t="n">
        <x:v>46233</x:v>
      </x:c>
      <x:c r="AZ1781" s="60"/>
      <x:c r="BA1781" s="60"/>
      <x:c r="BB1781" s="62" t="str">
        <x:f>IF(BA1781="","",(NOW()-BA1781)*24)</x:f>
      </x:c>
      <x:c r="BC1781" s="37" t="str">
        <x:f>IF(BA1781="","لم يُرصد",IF(BH1781&lt;&gt;TRUE,"غير نشط",IF(BD1781="فشل","فشل حالي",IF(BB1781&lt;=12,"حديث",IF(BB1781&lt;=24,"متأخر","قديم")))))</x:f>
        <x:v>لم يُرصد</x:v>
      </x:c>
      <x:c r="BD1781" s="37" t="str">
        <x:v>بانتظار أول رصد سعر</x:v>
      </x:c>
      <x:c r="BE1781" s="37" t="n">
        <x:v>0</x:v>
      </x:c>
      <x:c r="BF1781" s="37"/>
      <x:c r="BG1781" s="37"/>
      <x:c r="BH1781" s="54" t="b">
        <x:v>1</x:v>
      </x:c>
      <x:c r="BI1781" s="37" t="str">
        <x:v>جاهز لأول رصد</x:v>
      </x:c>
      <x:c r="BJ1781" s="37" t="str">
        <x:v>Lunch Box 1.4L — Neon Green</x:v>
      </x:c>
      <x:c r="BK1781" s="37" t="str">
        <x:v>الموديل والنسخة ورقم SKU مأخوذة من خلاصة المنتجات الرسمية لمتجر Mintra؛ لم تُنقل أي أسعار.</x:v>
      </x:c>
      <x:c r="BL1781" s="60" t="n">
        <x:v>46233</x:v>
      </x:c>
      <x:c r="BM1781" s="60" t="n">
        <x:v>46233</x:v>
      </x:c>
    </x:row>
    <x:row r="1782">
      <x:c r="A1782" s="37" t="str">
        <x:v>CASH-CC76D14F10A337</x:v>
      </x:c>
      <x:c r="B1782" s="37" t="str">
        <x:v>VAR-C4B4132EF3FDB2|EG-063|STORE</x:v>
      </x:c>
      <x:c r="C1782" s="37" t="str">
        <x:v>VAR-C4B4132EF3FDB2</x:v>
      </x:c>
      <x:c r="D1782" s="37" t="str">
        <x:v>MOD-6AAA657EDF09CF</x:v>
      </x:c>
      <x:c r="E1782" s="37" t="str">
        <x:v>Mintra Lunch Box 1.4L Neon Orange | 18×13×7 cm | neon orange / orange</x:v>
      </x:c>
      <x:c r="F1782" s="37" t="str">
        <x:v>المطبخ والأدوات المنزلية</x:v>
      </x:c>
      <x:c r="G1782" s="37" t="str">
        <x:v>علب حفظ طعام</x:v>
      </x:c>
      <x:c r="H1782" s="37" t="str">
        <x:v>Mintra</x:v>
      </x:c>
      <x:c r="I1782" s="37" t="str">
        <x:v>Lunch Box 1.4L</x:v>
      </x:c>
      <x:c r="J1782" s="37" t="str">
        <x:v>Neon Orange</x:v>
      </x:c>
      <x:c r="K1782" s="37"/>
      <x:c r="L1782" s="37"/>
      <x:c r="M1782" s="37" t="str">
        <x:v>neon orange / orange</x:v>
      </x:c>
      <x:c r="N1782" s="37" t="str">
        <x:v>00128</x:v>
      </x:c>
      <x:c r="O1782" s="37"/>
      <x:c r="P1782" s="37" t="str">
        <x:v>EG-063</x:v>
      </x:c>
      <x:c r="Q1782" s="37" t="str">
        <x:v>Mintra</x:v>
      </x:c>
      <x:c r="R1782" s="37" t="str">
        <x:v>علامة مباشرة/سلسلة</x:v>
      </x:c>
      <x:c r="S1782" s="37" t="str">
        <x:v>A</x:v>
      </x:c>
      <x:c r="T1782" s="37"/>
      <x:c r="U1782" s="37"/>
      <x:c r="V1782" s="37"/>
      <x:c r="W1782" s="37" t="str">
        <x:v>https://mintra.eg/products/lunch-box-1-4l-%D9%84%D8%A7%D9%86%D8%B4-%D8%A8%D9%88%DA%A9%D8%B3-%D9%84%D9%84%D9%85%D8%AF%D8%B1%D8%B3%D8%A9</x:v>
      </x:c>
      <x:c r="X1782" s="37" t="str">
        <x:v>تغذية منتجات</x:v>
      </x:c>
      <x:c r="Y1782" s="37" t="str">
        <x:v>EGP</x:v>
      </x:c>
      <x:c r="Z1782" s="56"/>
      <x:c r="AA1782" s="56"/>
      <x:c r="AB1782" s="56" t="str">
        <x:f>IF(OR(Z1782="",AA1782=""),"",MAX(0,AA1782-Z1782))</x:f>
      </x:c>
      <x:c r="AC1782" s="58" t="str">
        <x:f>IF(OR(Z1782="",AA1782="",AA1782=0),"",MAX(0,(AA1782-Z1782)/AA1782))</x:f>
      </x:c>
      <x:c r="AD1782" s="56"/>
      <x:c r="AE1782" s="56" t="str">
        <x:f>IF(Z1782="","",Z1782+IF(AD1782="",0,AD1782))</x:f>
      </x:c>
      <x:c r="AF1782" s="37" t="str">
        <x:f>IF(AD1782="","",AD1782=0)</x:f>
      </x:c>
      <x:c r="AG1782" s="37"/>
      <x:c r="AH1782" s="37"/>
      <x:c r="AI1782" s="37"/>
      <x:c r="AJ1782" s="37" t="str">
        <x:v>القاهرة</x:v>
      </x:c>
      <x:c r="AK1782" s="37"/>
      <x:c r="AL1782" s="37"/>
      <x:c r="AM1782" s="37"/>
      <x:c r="AN1782" s="37"/>
      <x:c r="AO1782" s="37"/>
      <x:c r="AP1782" s="37"/>
      <x:c r="AQ1782" s="54" t="b">
        <x:v>1</x:v>
      </x:c>
      <x:c r="AR1782" s="37"/>
      <x:c r="AS1782" s="37" t="str">
        <x:v>تغذية منتجات رسمية</x:v>
      </x:c>
      <x:c r="AT1782" s="37" t="str">
        <x:v>عالية</x:v>
      </x:c>
      <x:c r="AU1782" s="37" t="str">
        <x:v>official_store_product_feed</x:v>
      </x:c>
      <x:c r="AV1782" s="37" t="str">
        <x:v>تغذية منتجات</x:v>
      </x:c>
      <x:c r="AW1782" s="37" t="str">
        <x:v>https://mintra.eg/products/lunch-box-1-4l-%D9%84%D8%A7%D9%86%D8%B4-%D8%A8%D9%88%DA%A9%D8%B3-%D9%84%D9%84%D9%85%D8%AF%D8%B1%D8%B3%D8%A9</x:v>
      </x:c>
      <x:c r="AX1782" s="37" t="n">
        <x:v>1</x:v>
      </x:c>
      <x:c r="AY1782" s="60" t="n">
        <x:v>46233</x:v>
      </x:c>
      <x:c r="AZ1782" s="60"/>
      <x:c r="BA1782" s="60"/>
      <x:c r="BB1782" s="62" t="str">
        <x:f>IF(BA1782="","",(NOW()-BA1782)*24)</x:f>
      </x:c>
      <x:c r="BC1782" s="37" t="str">
        <x:f>IF(BA1782="","لم يُرصد",IF(BH1782&lt;&gt;TRUE,"غير نشط",IF(BD1782="فشل","فشل حالي",IF(BB1782&lt;=12,"حديث",IF(BB1782&lt;=24,"متأخر","قديم")))))</x:f>
        <x:v>لم يُرصد</x:v>
      </x:c>
      <x:c r="BD1782" s="37" t="str">
        <x:v>بانتظار أول رصد سعر</x:v>
      </x:c>
      <x:c r="BE1782" s="37" t="n">
        <x:v>0</x:v>
      </x:c>
      <x:c r="BF1782" s="37"/>
      <x:c r="BG1782" s="37"/>
      <x:c r="BH1782" s="54" t="b">
        <x:v>1</x:v>
      </x:c>
      <x:c r="BI1782" s="37" t="str">
        <x:v>جاهز لأول رصد</x:v>
      </x:c>
      <x:c r="BJ1782" s="37" t="str">
        <x:v>Lunch Box 1.4L — Neon Orange</x:v>
      </x:c>
      <x:c r="BK1782" s="37" t="str">
        <x:v>الموديل والنسخة ورقم SKU مأخوذة من خلاصة المنتجات الرسمية لمتجر Mintra؛ لم تُنقل أي أسعار.</x:v>
      </x:c>
      <x:c r="BL1782" s="60" t="n">
        <x:v>46233</x:v>
      </x:c>
      <x:c r="BM1782" s="60" t="n">
        <x:v>46233</x:v>
      </x:c>
    </x:row>
    <x:row r="1783">
      <x:c r="A1783" s="37" t="str">
        <x:v>CASH-E67130F341F3FC</x:v>
      </x:c>
      <x:c r="B1783" s="37" t="str">
        <x:v>VAR-0EFA5257C11413|EG-063|STORE</x:v>
      </x:c>
      <x:c r="C1783" s="37" t="str">
        <x:v>VAR-0EFA5257C11413</x:v>
      </x:c>
      <x:c r="D1783" s="37" t="str">
        <x:v>MOD-6AAA657EDF09CF</x:v>
      </x:c>
      <x:c r="E1783" s="37" t="str">
        <x:v>Mintra Lunch Box 1.4L Neon Pink | 18×13×7 cm | neon pink / pink</x:v>
      </x:c>
      <x:c r="F1783" s="37" t="str">
        <x:v>المطبخ والأدوات المنزلية</x:v>
      </x:c>
      <x:c r="G1783" s="37" t="str">
        <x:v>علب حفظ طعام</x:v>
      </x:c>
      <x:c r="H1783" s="37" t="str">
        <x:v>Mintra</x:v>
      </x:c>
      <x:c r="I1783" s="37" t="str">
        <x:v>Lunch Box 1.4L</x:v>
      </x:c>
      <x:c r="J1783" s="37" t="str">
        <x:v>Neon Pink</x:v>
      </x:c>
      <x:c r="K1783" s="37"/>
      <x:c r="L1783" s="37"/>
      <x:c r="M1783" s="37" t="str">
        <x:v>neon pink / pink</x:v>
      </x:c>
      <x:c r="N1783" s="37" t="str">
        <x:v>00127</x:v>
      </x:c>
      <x:c r="O1783" s="37"/>
      <x:c r="P1783" s="37" t="str">
        <x:v>EG-063</x:v>
      </x:c>
      <x:c r="Q1783" s="37" t="str">
        <x:v>Mintra</x:v>
      </x:c>
      <x:c r="R1783" s="37" t="str">
        <x:v>علامة مباشرة/سلسلة</x:v>
      </x:c>
      <x:c r="S1783" s="37" t="str">
        <x:v>A</x:v>
      </x:c>
      <x:c r="T1783" s="37"/>
      <x:c r="U1783" s="37"/>
      <x:c r="V1783" s="37"/>
      <x:c r="W1783" s="37" t="str">
        <x:v>https://mintra.eg/products/lunch-box-1-4l-%D9%84%D8%A7%D9%86%D8%B4-%D8%A8%D9%88%DA%A9%D8%B3-%D9%84%D9%84%D9%85%D8%AF%D8%B1%D8%B3%D8%A9</x:v>
      </x:c>
      <x:c r="X1783" s="37" t="str">
        <x:v>تغذية منتجات</x:v>
      </x:c>
      <x:c r="Y1783" s="37" t="str">
        <x:v>EGP</x:v>
      </x:c>
      <x:c r="Z1783" s="56"/>
      <x:c r="AA1783" s="56"/>
      <x:c r="AB1783" s="56" t="str">
        <x:f>IF(OR(Z1783="",AA1783=""),"",MAX(0,AA1783-Z1783))</x:f>
      </x:c>
      <x:c r="AC1783" s="58" t="str">
        <x:f>IF(OR(Z1783="",AA1783="",AA1783=0),"",MAX(0,(AA1783-Z1783)/AA1783))</x:f>
      </x:c>
      <x:c r="AD1783" s="56"/>
      <x:c r="AE1783" s="56" t="str">
        <x:f>IF(Z1783="","",Z1783+IF(AD1783="",0,AD1783))</x:f>
      </x:c>
      <x:c r="AF1783" s="37" t="str">
        <x:f>IF(AD1783="","",AD1783=0)</x:f>
      </x:c>
      <x:c r="AG1783" s="37"/>
      <x:c r="AH1783" s="37"/>
      <x:c r="AI1783" s="37"/>
      <x:c r="AJ1783" s="37" t="str">
        <x:v>القاهرة</x:v>
      </x:c>
      <x:c r="AK1783" s="37"/>
      <x:c r="AL1783" s="37"/>
      <x:c r="AM1783" s="37"/>
      <x:c r="AN1783" s="37"/>
      <x:c r="AO1783" s="37"/>
      <x:c r="AP1783" s="37"/>
      <x:c r="AQ1783" s="54" t="b">
        <x:v>1</x:v>
      </x:c>
      <x:c r="AR1783" s="37"/>
      <x:c r="AS1783" s="37" t="str">
        <x:v>تغذية منتجات رسمية</x:v>
      </x:c>
      <x:c r="AT1783" s="37" t="str">
        <x:v>عالية</x:v>
      </x:c>
      <x:c r="AU1783" s="37" t="str">
        <x:v>official_store_product_feed</x:v>
      </x:c>
      <x:c r="AV1783" s="37" t="str">
        <x:v>تغذية منتجات</x:v>
      </x:c>
      <x:c r="AW1783" s="37" t="str">
        <x:v>https://mintra.eg/products/lunch-box-1-4l-%D9%84%D8%A7%D9%86%D8%B4-%D8%A8%D9%88%DA%A9%D8%B3-%D9%84%D9%84%D9%85%D8%AF%D8%B1%D8%B3%D8%A9</x:v>
      </x:c>
      <x:c r="AX1783" s="37" t="n">
        <x:v>1</x:v>
      </x:c>
      <x:c r="AY1783" s="60" t="n">
        <x:v>46233</x:v>
      </x:c>
      <x:c r="AZ1783" s="60"/>
      <x:c r="BA1783" s="60"/>
      <x:c r="BB1783" s="62" t="str">
        <x:f>IF(BA1783="","",(NOW()-BA1783)*24)</x:f>
      </x:c>
      <x:c r="BC1783" s="37" t="str">
        <x:f>IF(BA1783="","لم يُرصد",IF(BH1783&lt;&gt;TRUE,"غير نشط",IF(BD1783="فشل","فشل حالي",IF(BB1783&lt;=12,"حديث",IF(BB1783&lt;=24,"متأخر","قديم")))))</x:f>
        <x:v>لم يُرصد</x:v>
      </x:c>
      <x:c r="BD1783" s="37" t="str">
        <x:v>بانتظار أول رصد سعر</x:v>
      </x:c>
      <x:c r="BE1783" s="37" t="n">
        <x:v>0</x:v>
      </x:c>
      <x:c r="BF1783" s="37"/>
      <x:c r="BG1783" s="37"/>
      <x:c r="BH1783" s="54" t="b">
        <x:v>1</x:v>
      </x:c>
      <x:c r="BI1783" s="37" t="str">
        <x:v>جاهز لأول رصد</x:v>
      </x:c>
      <x:c r="BJ1783" s="37" t="str">
        <x:v>Lunch Box 1.4L — Neon Pink</x:v>
      </x:c>
      <x:c r="BK1783" s="37" t="str">
        <x:v>الموديل والنسخة ورقم SKU مأخوذة من خلاصة المنتجات الرسمية لمتجر Mintra؛ لم تُنقل أي أسعار.</x:v>
      </x:c>
      <x:c r="BL1783" s="60" t="n">
        <x:v>46233</x:v>
      </x:c>
      <x:c r="BM1783" s="60" t="n">
        <x:v>46233</x:v>
      </x:c>
    </x:row>
    <x:row r="1784">
      <x:c r="A1784" s="37" t="str">
        <x:v>CASH-A10BE44E0D18AB</x:v>
      </x:c>
      <x:c r="B1784" s="37" t="str">
        <x:v>VAR-93ED0DAC237DAC|EG-063|STORE</x:v>
      </x:c>
      <x:c r="C1784" s="37" t="str">
        <x:v>VAR-93ED0DAC237DAC</x:v>
      </x:c>
      <x:c r="D1784" s="37" t="str">
        <x:v>MOD-6AAA657EDF09CF</x:v>
      </x:c>
      <x:c r="E1784" s="37" t="str">
        <x:v>Mintra Lunch Box 1.4L Neon Yellow | 18×13×7 cm | neon yellow / yellow</x:v>
      </x:c>
      <x:c r="F1784" s="37" t="str">
        <x:v>المطبخ والأدوات المنزلية</x:v>
      </x:c>
      <x:c r="G1784" s="37" t="str">
        <x:v>علب حفظ طعام</x:v>
      </x:c>
      <x:c r="H1784" s="37" t="str">
        <x:v>Mintra</x:v>
      </x:c>
      <x:c r="I1784" s="37" t="str">
        <x:v>Lunch Box 1.4L</x:v>
      </x:c>
      <x:c r="J1784" s="37" t="str">
        <x:v>Neon Yellow</x:v>
      </x:c>
      <x:c r="K1784" s="37"/>
      <x:c r="L1784" s="37"/>
      <x:c r="M1784" s="37" t="str">
        <x:v>neon yellow / yellow</x:v>
      </x:c>
      <x:c r="N1784" s="37" t="str">
        <x:v>00129</x:v>
      </x:c>
      <x:c r="O1784" s="37"/>
      <x:c r="P1784" s="37" t="str">
        <x:v>EG-063</x:v>
      </x:c>
      <x:c r="Q1784" s="37" t="str">
        <x:v>Mintra</x:v>
      </x:c>
      <x:c r="R1784" s="37" t="str">
        <x:v>علامة مباشرة/سلسلة</x:v>
      </x:c>
      <x:c r="S1784" s="37" t="str">
        <x:v>A</x:v>
      </x:c>
      <x:c r="T1784" s="37"/>
      <x:c r="U1784" s="37"/>
      <x:c r="V1784" s="37"/>
      <x:c r="W1784" s="37" t="str">
        <x:v>https://mintra.eg/products/lunch-box-1-4l-%D9%84%D8%A7%D9%86%D8%B4-%D8%A8%D9%88%DA%A9%D8%B3-%D9%84%D9%84%D9%85%D8%AF%D8%B1%D8%B3%D8%A9</x:v>
      </x:c>
      <x:c r="X1784" s="37" t="str">
        <x:v>تغذية منتجات</x:v>
      </x:c>
      <x:c r="Y1784" s="37" t="str">
        <x:v>EGP</x:v>
      </x:c>
      <x:c r="Z1784" s="56"/>
      <x:c r="AA1784" s="56"/>
      <x:c r="AB1784" s="56" t="str">
        <x:f>IF(OR(Z1784="",AA1784=""),"",MAX(0,AA1784-Z1784))</x:f>
      </x:c>
      <x:c r="AC1784" s="58" t="str">
        <x:f>IF(OR(Z1784="",AA1784="",AA1784=0),"",MAX(0,(AA1784-Z1784)/AA1784))</x:f>
      </x:c>
      <x:c r="AD1784" s="56"/>
      <x:c r="AE1784" s="56" t="str">
        <x:f>IF(Z1784="","",Z1784+IF(AD1784="",0,AD1784))</x:f>
      </x:c>
      <x:c r="AF1784" s="37" t="str">
        <x:f>IF(AD1784="","",AD1784=0)</x:f>
      </x:c>
      <x:c r="AG1784" s="37"/>
      <x:c r="AH1784" s="37"/>
      <x:c r="AI1784" s="37"/>
      <x:c r="AJ1784" s="37" t="str">
        <x:v>القاهرة</x:v>
      </x:c>
      <x:c r="AK1784" s="37"/>
      <x:c r="AL1784" s="37"/>
      <x:c r="AM1784" s="37"/>
      <x:c r="AN1784" s="37"/>
      <x:c r="AO1784" s="37"/>
      <x:c r="AP1784" s="37"/>
      <x:c r="AQ1784" s="54" t="b">
        <x:v>1</x:v>
      </x:c>
      <x:c r="AR1784" s="37"/>
      <x:c r="AS1784" s="37" t="str">
        <x:v>تغذية منتجات رسمية</x:v>
      </x:c>
      <x:c r="AT1784" s="37" t="str">
        <x:v>عالية</x:v>
      </x:c>
      <x:c r="AU1784" s="37" t="str">
        <x:v>official_store_product_feed</x:v>
      </x:c>
      <x:c r="AV1784" s="37" t="str">
        <x:v>تغذية منتجات</x:v>
      </x:c>
      <x:c r="AW1784" s="37" t="str">
        <x:v>https://mintra.eg/products/lunch-box-1-4l-%D9%84%D8%A7%D9%86%D8%B4-%D8%A8%D9%88%DA%A9%D8%B3-%D9%84%D9%84%D9%85%D8%AF%D8%B1%D8%B3%D8%A9</x:v>
      </x:c>
      <x:c r="AX1784" s="37" t="n">
        <x:v>1</x:v>
      </x:c>
      <x:c r="AY1784" s="60" t="n">
        <x:v>46233</x:v>
      </x:c>
      <x:c r="AZ1784" s="60"/>
      <x:c r="BA1784" s="60"/>
      <x:c r="BB1784" s="62" t="str">
        <x:f>IF(BA1784="","",(NOW()-BA1784)*24)</x:f>
      </x:c>
      <x:c r="BC1784" s="37" t="str">
        <x:f>IF(BA1784="","لم يُرصد",IF(BH1784&lt;&gt;TRUE,"غير نشط",IF(BD1784="فشل","فشل حالي",IF(BB1784&lt;=12,"حديث",IF(BB1784&lt;=24,"متأخر","قديم")))))</x:f>
        <x:v>لم يُرصد</x:v>
      </x:c>
      <x:c r="BD1784" s="37" t="str">
        <x:v>بانتظار أول رصد سعر</x:v>
      </x:c>
      <x:c r="BE1784" s="37" t="n">
        <x:v>0</x:v>
      </x:c>
      <x:c r="BF1784" s="37"/>
      <x:c r="BG1784" s="37"/>
      <x:c r="BH1784" s="54" t="b">
        <x:v>1</x:v>
      </x:c>
      <x:c r="BI1784" s="37" t="str">
        <x:v>جاهز لأول رصد</x:v>
      </x:c>
      <x:c r="BJ1784" s="37" t="str">
        <x:v>Lunch Box 1.4L — Neon Yellow</x:v>
      </x:c>
      <x:c r="BK1784" s="37" t="str">
        <x:v>الموديل والنسخة ورقم SKU مأخوذة من خلاصة المنتجات الرسمية لمتجر Mintra؛ لم تُنقل أي أسعار.</x:v>
      </x:c>
      <x:c r="BL1784" s="60" t="n">
        <x:v>46233</x:v>
      </x:c>
      <x:c r="BM1784" s="60" t="n">
        <x:v>46233</x:v>
      </x:c>
    </x:row>
    <x:row r="1785">
      <x:c r="A1785" s="37" t="str">
        <x:v>CASH-5473EE5C567823</x:v>
      </x:c>
      <x:c r="B1785" s="37" t="str">
        <x:v>VAR-CCCA5A85F59869|EG-063|STORE</x:v>
      </x:c>
      <x:c r="C1785" s="37" t="str">
        <x:v>VAR-CCCA5A85F59869</x:v>
      </x:c>
      <x:c r="D1785" s="37" t="str">
        <x:v>MOD-6AAA657EDF09CF</x:v>
      </x:c>
      <x:c r="E1785" s="37" t="str">
        <x:v>Mintra Lunch Box 1.4L Orange | 18×13×7 cm</x:v>
      </x:c>
      <x:c r="F1785" s="37" t="str">
        <x:v>المطبخ والأدوات المنزلية</x:v>
      </x:c>
      <x:c r="G1785" s="37" t="str">
        <x:v>علب حفظ طعام</x:v>
      </x:c>
      <x:c r="H1785" s="37" t="str">
        <x:v>Mintra</x:v>
      </x:c>
      <x:c r="I1785" s="37" t="str">
        <x:v>Lunch Box 1.4L</x:v>
      </x:c>
      <x:c r="J1785" s="37" t="str">
        <x:v>Orange</x:v>
      </x:c>
      <x:c r="K1785" s="37"/>
      <x:c r="L1785" s="37"/>
      <x:c r="M1785" s="37" t="str">
        <x:v>orange</x:v>
      </x:c>
      <x:c r="N1785" s="37" t="str">
        <x:v>00098</x:v>
      </x:c>
      <x:c r="O1785" s="37"/>
      <x:c r="P1785" s="37" t="str">
        <x:v>EG-063</x:v>
      </x:c>
      <x:c r="Q1785" s="37" t="str">
        <x:v>Mintra</x:v>
      </x:c>
      <x:c r="R1785" s="37" t="str">
        <x:v>علامة مباشرة/سلسلة</x:v>
      </x:c>
      <x:c r="S1785" s="37" t="str">
        <x:v>A</x:v>
      </x:c>
      <x:c r="T1785" s="37"/>
      <x:c r="U1785" s="37"/>
      <x:c r="V1785" s="37"/>
      <x:c r="W1785" s="37" t="str">
        <x:v>https://mintra.eg/products/lunch-box-1-4l-%D9%84%D8%A7%D9%86%D8%B4-%D8%A8%D9%88%DA%A9%D8%B3-%D9%84%D9%84%D9%85%D8%AF%D8%B1%D8%B3%D8%A9</x:v>
      </x:c>
      <x:c r="X1785" s="37" t="str">
        <x:v>تغذية منتجات</x:v>
      </x:c>
      <x:c r="Y1785" s="37" t="str">
        <x:v>EGP</x:v>
      </x:c>
      <x:c r="Z1785" s="56"/>
      <x:c r="AA1785" s="56"/>
      <x:c r="AB1785" s="56" t="str">
        <x:f>IF(OR(Z1785="",AA1785=""),"",MAX(0,AA1785-Z1785))</x:f>
      </x:c>
      <x:c r="AC1785" s="58" t="str">
        <x:f>IF(OR(Z1785="",AA1785="",AA1785=0),"",MAX(0,(AA1785-Z1785)/AA1785))</x:f>
      </x:c>
      <x:c r="AD1785" s="56"/>
      <x:c r="AE1785" s="56" t="str">
        <x:f>IF(Z1785="","",Z1785+IF(AD1785="",0,AD1785))</x:f>
      </x:c>
      <x:c r="AF1785" s="37" t="str">
        <x:f>IF(AD1785="","",AD1785=0)</x:f>
      </x:c>
      <x:c r="AG1785" s="37"/>
      <x:c r="AH1785" s="37"/>
      <x:c r="AI1785" s="37"/>
      <x:c r="AJ1785" s="37" t="str">
        <x:v>القاهرة</x:v>
      </x:c>
      <x:c r="AK1785" s="37"/>
      <x:c r="AL1785" s="37"/>
      <x:c r="AM1785" s="37"/>
      <x:c r="AN1785" s="37"/>
      <x:c r="AO1785" s="37"/>
      <x:c r="AP1785" s="37"/>
      <x:c r="AQ1785" s="54" t="b">
        <x:v>1</x:v>
      </x:c>
      <x:c r="AR1785" s="37"/>
      <x:c r="AS1785" s="37" t="str">
        <x:v>تغذية منتجات رسمية</x:v>
      </x:c>
      <x:c r="AT1785" s="37" t="str">
        <x:v>عالية</x:v>
      </x:c>
      <x:c r="AU1785" s="37" t="str">
        <x:v>official_store_product_feed</x:v>
      </x:c>
      <x:c r="AV1785" s="37" t="str">
        <x:v>تغذية منتجات</x:v>
      </x:c>
      <x:c r="AW1785" s="37" t="str">
        <x:v>https://mintra.eg/products/lunch-box-1-4l-%D9%84%D8%A7%D9%86%D8%B4-%D8%A8%D9%88%DA%A9%D8%B3-%D9%84%D9%84%D9%85%D8%AF%D8%B1%D8%B3%D8%A9</x:v>
      </x:c>
      <x:c r="AX1785" s="37" t="n">
        <x:v>1</x:v>
      </x:c>
      <x:c r="AY1785" s="60" t="n">
        <x:v>46233</x:v>
      </x:c>
      <x:c r="AZ1785" s="60"/>
      <x:c r="BA1785" s="60"/>
      <x:c r="BB1785" s="62" t="str">
        <x:f>IF(BA1785="","",(NOW()-BA1785)*24)</x:f>
      </x:c>
      <x:c r="BC1785" s="37" t="str">
        <x:f>IF(BA1785="","لم يُرصد",IF(BH1785&lt;&gt;TRUE,"غير نشط",IF(BD1785="فشل","فشل حالي",IF(BB1785&lt;=12,"حديث",IF(BB1785&lt;=24,"متأخر","قديم")))))</x:f>
        <x:v>لم يُرصد</x:v>
      </x:c>
      <x:c r="BD1785" s="37" t="str">
        <x:v>بانتظار أول رصد سعر</x:v>
      </x:c>
      <x:c r="BE1785" s="37" t="n">
        <x:v>0</x:v>
      </x:c>
      <x:c r="BF1785" s="37"/>
      <x:c r="BG1785" s="37"/>
      <x:c r="BH1785" s="54" t="b">
        <x:v>1</x:v>
      </x:c>
      <x:c r="BI1785" s="37" t="str">
        <x:v>جاهز لأول رصد</x:v>
      </x:c>
      <x:c r="BJ1785" s="37" t="str">
        <x:v>Lunch Box 1.4L — Orange</x:v>
      </x:c>
      <x:c r="BK1785" s="37" t="str">
        <x:v>الموديل والنسخة ورقم SKU مأخوذة من خلاصة المنتجات الرسمية لمتجر Mintra؛ لم تُنقل أي أسعار.</x:v>
      </x:c>
      <x:c r="BL1785" s="60" t="n">
        <x:v>46233</x:v>
      </x:c>
      <x:c r="BM1785" s="60" t="n">
        <x:v>46233</x:v>
      </x:c>
    </x:row>
    <x:row r="1786">
      <x:c r="A1786" s="37" t="str">
        <x:v>CASH-3ED6A4A9CECA38</x:v>
      </x:c>
      <x:c r="B1786" s="37" t="str">
        <x:v>VAR-E905AC9C8220A3|EG-063|STORE</x:v>
      </x:c>
      <x:c r="C1786" s="37" t="str">
        <x:v>VAR-E905AC9C8220A3</x:v>
      </x:c>
      <x:c r="D1786" s="37" t="str">
        <x:v>MOD-6AAA657EDF09CF</x:v>
      </x:c>
      <x:c r="E1786" s="37" t="str">
        <x:v>Mintra Lunch Box 1.4L Purple | 18×13×7 cm</x:v>
      </x:c>
      <x:c r="F1786" s="37" t="str">
        <x:v>المطبخ والأدوات المنزلية</x:v>
      </x:c>
      <x:c r="G1786" s="37" t="str">
        <x:v>علب حفظ طعام</x:v>
      </x:c>
      <x:c r="H1786" s="37" t="str">
        <x:v>Mintra</x:v>
      </x:c>
      <x:c r="I1786" s="37" t="str">
        <x:v>Lunch Box 1.4L</x:v>
      </x:c>
      <x:c r="J1786" s="37" t="str">
        <x:v>Purple</x:v>
      </x:c>
      <x:c r="K1786" s="37"/>
      <x:c r="L1786" s="37"/>
      <x:c r="M1786" s="37" t="str">
        <x:v>purple</x:v>
      </x:c>
      <x:c r="N1786" s="37" t="str">
        <x:v>03357</x:v>
      </x:c>
      <x:c r="O1786" s="37"/>
      <x:c r="P1786" s="37" t="str">
        <x:v>EG-063</x:v>
      </x:c>
      <x:c r="Q1786" s="37" t="str">
        <x:v>Mintra</x:v>
      </x:c>
      <x:c r="R1786" s="37" t="str">
        <x:v>علامة مباشرة/سلسلة</x:v>
      </x:c>
      <x:c r="S1786" s="37" t="str">
        <x:v>A</x:v>
      </x:c>
      <x:c r="T1786" s="37"/>
      <x:c r="U1786" s="37"/>
      <x:c r="V1786" s="37"/>
      <x:c r="W1786" s="37" t="str">
        <x:v>https://mintra.eg/products/lunch-box-1-4l-%D9%84%D8%A7%D9%86%D8%B4-%D8%A8%D9%88%DA%A9%D8%B3-%D9%84%D9%84%D9%85%D8%AF%D8%B1%D8%B3%D8%A9</x:v>
      </x:c>
      <x:c r="X1786" s="37" t="str">
        <x:v>تغذية منتجات</x:v>
      </x:c>
      <x:c r="Y1786" s="37" t="str">
        <x:v>EGP</x:v>
      </x:c>
      <x:c r="Z1786" s="56"/>
      <x:c r="AA1786" s="56"/>
      <x:c r="AB1786" s="56" t="str">
        <x:f>IF(OR(Z1786="",AA1786=""),"",MAX(0,AA1786-Z1786))</x:f>
      </x:c>
      <x:c r="AC1786" s="58" t="str">
        <x:f>IF(OR(Z1786="",AA1786="",AA1786=0),"",MAX(0,(AA1786-Z1786)/AA1786))</x:f>
      </x:c>
      <x:c r="AD1786" s="56"/>
      <x:c r="AE1786" s="56" t="str">
        <x:f>IF(Z1786="","",Z1786+IF(AD1786="",0,AD1786))</x:f>
      </x:c>
      <x:c r="AF1786" s="37" t="str">
        <x:f>IF(AD1786="","",AD1786=0)</x:f>
      </x:c>
      <x:c r="AG1786" s="37"/>
      <x:c r="AH1786" s="37"/>
      <x:c r="AI1786" s="37"/>
      <x:c r="AJ1786" s="37" t="str">
        <x:v>القاهرة</x:v>
      </x:c>
      <x:c r="AK1786" s="37"/>
      <x:c r="AL1786" s="37"/>
      <x:c r="AM1786" s="37"/>
      <x:c r="AN1786" s="37"/>
      <x:c r="AO1786" s="37"/>
      <x:c r="AP1786" s="37"/>
      <x:c r="AQ1786" s="54" t="b">
        <x:v>1</x:v>
      </x:c>
      <x:c r="AR1786" s="37"/>
      <x:c r="AS1786" s="37" t="str">
        <x:v>تغذية منتجات رسمية</x:v>
      </x:c>
      <x:c r="AT1786" s="37" t="str">
        <x:v>عالية</x:v>
      </x:c>
      <x:c r="AU1786" s="37" t="str">
        <x:v>official_store_product_feed</x:v>
      </x:c>
      <x:c r="AV1786" s="37" t="str">
        <x:v>تغذية منتجات</x:v>
      </x:c>
      <x:c r="AW1786" s="37" t="str">
        <x:v>https://mintra.eg/products/lunch-box-1-4l-%D9%84%D8%A7%D9%86%D8%B4-%D8%A8%D9%88%DA%A9%D8%B3-%D9%84%D9%84%D9%85%D8%AF%D8%B1%D8%B3%D8%A9</x:v>
      </x:c>
      <x:c r="AX1786" s="37" t="n">
        <x:v>1</x:v>
      </x:c>
      <x:c r="AY1786" s="60" t="n">
        <x:v>46233</x:v>
      </x:c>
      <x:c r="AZ1786" s="60"/>
      <x:c r="BA1786" s="60"/>
      <x:c r="BB1786" s="62" t="str">
        <x:f>IF(BA1786="","",(NOW()-BA1786)*24)</x:f>
      </x:c>
      <x:c r="BC1786" s="37" t="str">
        <x:f>IF(BA1786="","لم يُرصد",IF(BH1786&lt;&gt;TRUE,"غير نشط",IF(BD1786="فشل","فشل حالي",IF(BB1786&lt;=12,"حديث",IF(BB1786&lt;=24,"متأخر","قديم")))))</x:f>
        <x:v>لم يُرصد</x:v>
      </x:c>
      <x:c r="BD1786" s="37" t="str">
        <x:v>بانتظار أول رصد سعر</x:v>
      </x:c>
      <x:c r="BE1786" s="37" t="n">
        <x:v>0</x:v>
      </x:c>
      <x:c r="BF1786" s="37"/>
      <x:c r="BG1786" s="37"/>
      <x:c r="BH1786" s="54" t="b">
        <x:v>1</x:v>
      </x:c>
      <x:c r="BI1786" s="37" t="str">
        <x:v>جاهز لأول رصد</x:v>
      </x:c>
      <x:c r="BJ1786" s="37" t="str">
        <x:v>Lunch Box 1.4L — Purple</x:v>
      </x:c>
      <x:c r="BK1786" s="37" t="str">
        <x:v>الموديل والنسخة ورقم SKU مأخوذة من خلاصة المنتجات الرسمية لمتجر Mintra؛ لم تُنقل أي أسعار.</x:v>
      </x:c>
      <x:c r="BL1786" s="60" t="n">
        <x:v>46233</x:v>
      </x:c>
      <x:c r="BM1786" s="60" t="n">
        <x:v>46233</x:v>
      </x:c>
    </x:row>
    <x:row r="1787">
      <x:c r="A1787" s="37" t="str">
        <x:v>CASH-7328A95393D3BF</x:v>
      </x:c>
      <x:c r="B1787" s="37" t="str">
        <x:v>VAR-BEA4142EE8444F|EG-063|STORE</x:v>
      </x:c>
      <x:c r="C1787" s="37" t="str">
        <x:v>VAR-BEA4142EE8444F</x:v>
      </x:c>
      <x:c r="D1787" s="37" t="str">
        <x:v>MOD-6AAA657EDF09CF</x:v>
      </x:c>
      <x:c r="E1787" s="37" t="str">
        <x:v>Mintra Lunch Box 1.4L Red | 18×13×7 cm</x:v>
      </x:c>
      <x:c r="F1787" s="37" t="str">
        <x:v>المطبخ والأدوات المنزلية</x:v>
      </x:c>
      <x:c r="G1787" s="37" t="str">
        <x:v>علب حفظ طعام</x:v>
      </x:c>
      <x:c r="H1787" s="37" t="str">
        <x:v>Mintra</x:v>
      </x:c>
      <x:c r="I1787" s="37" t="str">
        <x:v>Lunch Box 1.4L</x:v>
      </x:c>
      <x:c r="J1787" s="37" t="str">
        <x:v>Red</x:v>
      </x:c>
      <x:c r="K1787" s="37"/>
      <x:c r="L1787" s="37"/>
      <x:c r="M1787" s="37" t="str">
        <x:v>red</x:v>
      </x:c>
      <x:c r="N1787" s="37" t="str">
        <x:v>00095</x:v>
      </x:c>
      <x:c r="O1787" s="37"/>
      <x:c r="P1787" s="37" t="str">
        <x:v>EG-063</x:v>
      </x:c>
      <x:c r="Q1787" s="37" t="str">
        <x:v>Mintra</x:v>
      </x:c>
      <x:c r="R1787" s="37" t="str">
        <x:v>علامة مباشرة/سلسلة</x:v>
      </x:c>
      <x:c r="S1787" s="37" t="str">
        <x:v>A</x:v>
      </x:c>
      <x:c r="T1787" s="37"/>
      <x:c r="U1787" s="37"/>
      <x:c r="V1787" s="37"/>
      <x:c r="W1787" s="37" t="str">
        <x:v>https://mintra.eg/products/lunch-box-1-4l-%D9%84%D8%A7%D9%86%D8%B4-%D8%A8%D9%88%DA%A9%D8%B3-%D9%84%D9%84%D9%85%D8%AF%D8%B1%D8%B3%D8%A9</x:v>
      </x:c>
      <x:c r="X1787" s="37" t="str">
        <x:v>تغذية منتجات</x:v>
      </x:c>
      <x:c r="Y1787" s="37" t="str">
        <x:v>EGP</x:v>
      </x:c>
      <x:c r="Z1787" s="56"/>
      <x:c r="AA1787" s="56"/>
      <x:c r="AB1787" s="56" t="str">
        <x:f>IF(OR(Z1787="",AA1787=""),"",MAX(0,AA1787-Z1787))</x:f>
      </x:c>
      <x:c r="AC1787" s="58" t="str">
        <x:f>IF(OR(Z1787="",AA1787="",AA1787=0),"",MAX(0,(AA1787-Z1787)/AA1787))</x:f>
      </x:c>
      <x:c r="AD1787" s="56"/>
      <x:c r="AE1787" s="56" t="str">
        <x:f>IF(Z1787="","",Z1787+IF(AD1787="",0,AD1787))</x:f>
      </x:c>
      <x:c r="AF1787" s="37" t="str">
        <x:f>IF(AD1787="","",AD1787=0)</x:f>
      </x:c>
      <x:c r="AG1787" s="37"/>
      <x:c r="AH1787" s="37"/>
      <x:c r="AI1787" s="37"/>
      <x:c r="AJ1787" s="37" t="str">
        <x:v>القاهرة</x:v>
      </x:c>
      <x:c r="AK1787" s="37"/>
      <x:c r="AL1787" s="37"/>
      <x:c r="AM1787" s="37"/>
      <x:c r="AN1787" s="37"/>
      <x:c r="AO1787" s="37"/>
      <x:c r="AP1787" s="37"/>
      <x:c r="AQ1787" s="54" t="b">
        <x:v>1</x:v>
      </x:c>
      <x:c r="AR1787" s="37"/>
      <x:c r="AS1787" s="37" t="str">
        <x:v>تغذية منتجات رسمية</x:v>
      </x:c>
      <x:c r="AT1787" s="37" t="str">
        <x:v>عالية</x:v>
      </x:c>
      <x:c r="AU1787" s="37" t="str">
        <x:v>official_store_product_feed</x:v>
      </x:c>
      <x:c r="AV1787" s="37" t="str">
        <x:v>تغذية منتجات</x:v>
      </x:c>
      <x:c r="AW1787" s="37" t="str">
        <x:v>https://mintra.eg/products/lunch-box-1-4l-%D9%84%D8%A7%D9%86%D8%B4-%D8%A8%D9%88%DA%A9%D8%B3-%D9%84%D9%84%D9%85%D8%AF%D8%B1%D8%B3%D8%A9</x:v>
      </x:c>
      <x:c r="AX1787" s="37" t="n">
        <x:v>1</x:v>
      </x:c>
      <x:c r="AY1787" s="60" t="n">
        <x:v>46233</x:v>
      </x:c>
      <x:c r="AZ1787" s="60"/>
      <x:c r="BA1787" s="60"/>
      <x:c r="BB1787" s="62" t="str">
        <x:f>IF(BA1787="","",(NOW()-BA1787)*24)</x:f>
      </x:c>
      <x:c r="BC1787" s="37" t="str">
        <x:f>IF(BA1787="","لم يُرصد",IF(BH1787&lt;&gt;TRUE,"غير نشط",IF(BD1787="فشل","فشل حالي",IF(BB1787&lt;=12,"حديث",IF(BB1787&lt;=24,"متأخر","قديم")))))</x:f>
        <x:v>لم يُرصد</x:v>
      </x:c>
      <x:c r="BD1787" s="37" t="str">
        <x:v>بانتظار أول رصد سعر</x:v>
      </x:c>
      <x:c r="BE1787" s="37" t="n">
        <x:v>0</x:v>
      </x:c>
      <x:c r="BF1787" s="37"/>
      <x:c r="BG1787" s="37"/>
      <x:c r="BH1787" s="54" t="b">
        <x:v>1</x:v>
      </x:c>
      <x:c r="BI1787" s="37" t="str">
        <x:v>جاهز لأول رصد</x:v>
      </x:c>
      <x:c r="BJ1787" s="37" t="str">
        <x:v>Lunch Box 1.4L — Red</x:v>
      </x:c>
      <x:c r="BK1787" s="37" t="str">
        <x:v>الموديل والنسخة ورقم SKU مأخوذة من خلاصة المنتجات الرسمية لمتجر Mintra؛ لم تُنقل أي أسعار.</x:v>
      </x:c>
      <x:c r="BL1787" s="60" t="n">
        <x:v>46233</x:v>
      </x:c>
      <x:c r="BM1787" s="60" t="n">
        <x:v>46233</x:v>
      </x:c>
    </x:row>
    <x:row r="1788">
      <x:c r="A1788" s="37" t="str">
        <x:v>CASH-DCABD3A1B7210E</x:v>
      </x:c>
      <x:c r="B1788" s="37" t="str">
        <x:v>VAR-E7E7B9729C7218|EG-063|STORE</x:v>
      </x:c>
      <x:c r="C1788" s="37" t="str">
        <x:v>VAR-E7E7B9729C7218</x:v>
      </x:c>
      <x:c r="D1788" s="37" t="str">
        <x:v>MOD-8308F87F102F9A</x:v>
      </x:c>
      <x:c r="E1788" s="37" t="str">
        <x:v>Mintra Lunch Box 2L Apple green | 19.5×15.5×7.5 cm</x:v>
      </x:c>
      <x:c r="F1788" s="37" t="str">
        <x:v>المطبخ والأدوات المنزلية</x:v>
      </x:c>
      <x:c r="G1788" s="37" t="str">
        <x:v>علب حفظ طعام</x:v>
      </x:c>
      <x:c r="H1788" s="37" t="str">
        <x:v>Mintra</x:v>
      </x:c>
      <x:c r="I1788" s="37" t="str">
        <x:v>Lunch Box 2L</x:v>
      </x:c>
      <x:c r="J1788" s="37" t="str">
        <x:v>Apple green</x:v>
      </x:c>
      <x:c r="K1788" s="37"/>
      <x:c r="L1788" s="37"/>
      <x:c r="M1788" s="37" t="str">
        <x:v>green</x:v>
      </x:c>
      <x:c r="N1788" s="37" t="str">
        <x:v>87</x:v>
      </x:c>
      <x:c r="O1788" s="37"/>
      <x:c r="P1788" s="37" t="str">
        <x:v>EG-063</x:v>
      </x:c>
      <x:c r="Q1788" s="37" t="str">
        <x:v>Mintra</x:v>
      </x:c>
      <x:c r="R1788" s="37" t="str">
        <x:v>علامة مباشرة/سلسلة</x:v>
      </x:c>
      <x:c r="S1788" s="37" t="str">
        <x:v>A</x:v>
      </x:c>
      <x:c r="T1788" s="37"/>
      <x:c r="U1788" s="37"/>
      <x:c r="V1788" s="37"/>
      <x:c r="W1788" s="37" t="str">
        <x:v>https://mintra.eg/products/lunch-box-2l-%D9%84%D8%A7%D9%86%D8%B4-%D8%A8%D9%88%DA%A9%D8%B3-%D9%83%D8%A8%D9%8A%D8%B1</x:v>
      </x:c>
      <x:c r="X1788" s="37" t="str">
        <x:v>تغذية منتجات</x:v>
      </x:c>
      <x:c r="Y1788" s="37" t="str">
        <x:v>EGP</x:v>
      </x:c>
      <x:c r="Z1788" s="56"/>
      <x:c r="AA1788" s="56"/>
      <x:c r="AB1788" s="56" t="str">
        <x:f>IF(OR(Z1788="",AA1788=""),"",MAX(0,AA1788-Z1788))</x:f>
      </x:c>
      <x:c r="AC1788" s="58" t="str">
        <x:f>IF(OR(Z1788="",AA1788="",AA1788=0),"",MAX(0,(AA1788-Z1788)/AA1788))</x:f>
      </x:c>
      <x:c r="AD1788" s="56"/>
      <x:c r="AE1788" s="56" t="str">
        <x:f>IF(Z1788="","",Z1788+IF(AD1788="",0,AD1788))</x:f>
      </x:c>
      <x:c r="AF1788" s="37" t="str">
        <x:f>IF(AD1788="","",AD1788=0)</x:f>
      </x:c>
      <x:c r="AG1788" s="37"/>
      <x:c r="AH1788" s="37"/>
      <x:c r="AI1788" s="37"/>
      <x:c r="AJ1788" s="37" t="str">
        <x:v>القاهرة</x:v>
      </x:c>
      <x:c r="AK1788" s="37"/>
      <x:c r="AL1788" s="37"/>
      <x:c r="AM1788" s="37"/>
      <x:c r="AN1788" s="37"/>
      <x:c r="AO1788" s="37"/>
      <x:c r="AP1788" s="37"/>
      <x:c r="AQ1788" s="54" t="b">
        <x:v>1</x:v>
      </x:c>
      <x:c r="AR1788" s="37"/>
      <x:c r="AS1788" s="37" t="str">
        <x:v>تغذية منتجات رسمية</x:v>
      </x:c>
      <x:c r="AT1788" s="37" t="str">
        <x:v>عالية</x:v>
      </x:c>
      <x:c r="AU1788" s="37" t="str">
        <x:v>official_store_product_feed</x:v>
      </x:c>
      <x:c r="AV1788" s="37" t="str">
        <x:v>تغذية منتجات</x:v>
      </x:c>
      <x:c r="AW1788" s="37" t="str">
        <x:v>https://mintra.eg/products/lunch-box-2l-%D9%84%D8%A7%D9%86%D8%B4-%D8%A8%D9%88%DA%A9%D8%B3-%D9%83%D8%A8%D9%8A%D8%B1</x:v>
      </x:c>
      <x:c r="AX1788" s="37" t="n">
        <x:v>1</x:v>
      </x:c>
      <x:c r="AY1788" s="60" t="n">
        <x:v>46233</x:v>
      </x:c>
      <x:c r="AZ1788" s="60"/>
      <x:c r="BA1788" s="60"/>
      <x:c r="BB1788" s="62" t="str">
        <x:f>IF(BA1788="","",(NOW()-BA1788)*24)</x:f>
      </x:c>
      <x:c r="BC1788" s="37" t="str">
        <x:f>IF(BA1788="","لم يُرصد",IF(BH1788&lt;&gt;TRUE,"غير نشط",IF(BD1788="فشل","فشل حالي",IF(BB1788&lt;=12,"حديث",IF(BB1788&lt;=24,"متأخر","قديم")))))</x:f>
        <x:v>لم يُرصد</x:v>
      </x:c>
      <x:c r="BD1788" s="37" t="str">
        <x:v>بانتظار أول رصد سعر</x:v>
      </x:c>
      <x:c r="BE1788" s="37" t="n">
        <x:v>0</x:v>
      </x:c>
      <x:c r="BF1788" s="37"/>
      <x:c r="BG1788" s="37"/>
      <x:c r="BH1788" s="54" t="b">
        <x:v>1</x:v>
      </x:c>
      <x:c r="BI1788" s="37" t="str">
        <x:v>جاهز لأول رصد</x:v>
      </x:c>
      <x:c r="BJ1788" s="37" t="str">
        <x:v>Lunch Box 2L — Apple green</x:v>
      </x:c>
      <x:c r="BK1788" s="37" t="str">
        <x:v>الموديل والنسخة ورقم SKU مأخوذة من خلاصة المنتجات الرسمية لمتجر Mintra؛ لم تُنقل أي أسعار.</x:v>
      </x:c>
      <x:c r="BL1788" s="60" t="n">
        <x:v>46233</x:v>
      </x:c>
      <x:c r="BM1788" s="60" t="n">
        <x:v>46233</x:v>
      </x:c>
    </x:row>
    <x:row r="1789">
      <x:c r="A1789" s="37" t="str">
        <x:v>CASH-8AE93229425A40</x:v>
      </x:c>
      <x:c r="B1789" s="37" t="str">
        <x:v>VAR-74DAE6B1DE5DD9|EG-063|STORE</x:v>
      </x:c>
      <x:c r="C1789" s="37" t="str">
        <x:v>VAR-74DAE6B1DE5DD9</x:v>
      </x:c>
      <x:c r="D1789" s="37" t="str">
        <x:v>MOD-8308F87F102F9A</x:v>
      </x:c>
      <x:c r="E1789" s="37" t="str">
        <x:v>Mintra Lunch Box 2L Blue | 19.5×15.5×7.5 cm</x:v>
      </x:c>
      <x:c r="F1789" s="37" t="str">
        <x:v>المطبخ والأدوات المنزلية</x:v>
      </x:c>
      <x:c r="G1789" s="37" t="str">
        <x:v>علب حفظ طعام</x:v>
      </x:c>
      <x:c r="H1789" s="37" t="str">
        <x:v>Mintra</x:v>
      </x:c>
      <x:c r="I1789" s="37" t="str">
        <x:v>Lunch Box 2L</x:v>
      </x:c>
      <x:c r="J1789" s="37" t="str">
        <x:v>Blue</x:v>
      </x:c>
      <x:c r="K1789" s="37"/>
      <x:c r="L1789" s="37"/>
      <x:c r="M1789" s="37" t="str">
        <x:v>blue</x:v>
      </x:c>
      <x:c r="N1789" s="37" t="str">
        <x:v>85</x:v>
      </x:c>
      <x:c r="O1789" s="37"/>
      <x:c r="P1789" s="37" t="str">
        <x:v>EG-063</x:v>
      </x:c>
      <x:c r="Q1789" s="37" t="str">
        <x:v>Mintra</x:v>
      </x:c>
      <x:c r="R1789" s="37" t="str">
        <x:v>علامة مباشرة/سلسلة</x:v>
      </x:c>
      <x:c r="S1789" s="37" t="str">
        <x:v>A</x:v>
      </x:c>
      <x:c r="T1789" s="37"/>
      <x:c r="U1789" s="37"/>
      <x:c r="V1789" s="37"/>
      <x:c r="W1789" s="37" t="str">
        <x:v>https://mintra.eg/products/lunch-box-2l-%D9%84%D8%A7%D9%86%D8%B4-%D8%A8%D9%88%DA%A9%D8%B3-%D9%83%D8%A8%D9%8A%D8%B1</x:v>
      </x:c>
      <x:c r="X1789" s="37" t="str">
        <x:v>تغذية منتجات</x:v>
      </x:c>
      <x:c r="Y1789" s="37" t="str">
        <x:v>EGP</x:v>
      </x:c>
      <x:c r="Z1789" s="56"/>
      <x:c r="AA1789" s="56"/>
      <x:c r="AB1789" s="56" t="str">
        <x:f>IF(OR(Z1789="",AA1789=""),"",MAX(0,AA1789-Z1789))</x:f>
      </x:c>
      <x:c r="AC1789" s="58" t="str">
        <x:f>IF(OR(Z1789="",AA1789="",AA1789=0),"",MAX(0,(AA1789-Z1789)/AA1789))</x:f>
      </x:c>
      <x:c r="AD1789" s="56"/>
      <x:c r="AE1789" s="56" t="str">
        <x:f>IF(Z1789="","",Z1789+IF(AD1789="",0,AD1789))</x:f>
      </x:c>
      <x:c r="AF1789" s="37" t="str">
        <x:f>IF(AD1789="","",AD1789=0)</x:f>
      </x:c>
      <x:c r="AG1789" s="37"/>
      <x:c r="AH1789" s="37"/>
      <x:c r="AI1789" s="37"/>
      <x:c r="AJ1789" s="37" t="str">
        <x:v>القاهرة</x:v>
      </x:c>
      <x:c r="AK1789" s="37"/>
      <x:c r="AL1789" s="37"/>
      <x:c r="AM1789" s="37"/>
      <x:c r="AN1789" s="37"/>
      <x:c r="AO1789" s="37"/>
      <x:c r="AP1789" s="37"/>
      <x:c r="AQ1789" s="54" t="b">
        <x:v>1</x:v>
      </x:c>
      <x:c r="AR1789" s="37"/>
      <x:c r="AS1789" s="37" t="str">
        <x:v>تغذية منتجات رسمية</x:v>
      </x:c>
      <x:c r="AT1789" s="37" t="str">
        <x:v>عالية</x:v>
      </x:c>
      <x:c r="AU1789" s="37" t="str">
        <x:v>official_store_product_feed</x:v>
      </x:c>
      <x:c r="AV1789" s="37" t="str">
        <x:v>تغذية منتجات</x:v>
      </x:c>
      <x:c r="AW1789" s="37" t="str">
        <x:v>https://mintra.eg/products/lunch-box-2l-%D9%84%D8%A7%D9%86%D8%B4-%D8%A8%D9%88%DA%A9%D8%B3-%D9%83%D8%A8%D9%8A%D8%B1</x:v>
      </x:c>
      <x:c r="AX1789" s="37" t="n">
        <x:v>1</x:v>
      </x:c>
      <x:c r="AY1789" s="60" t="n">
        <x:v>46233</x:v>
      </x:c>
      <x:c r="AZ1789" s="60"/>
      <x:c r="BA1789" s="60"/>
      <x:c r="BB1789" s="62" t="str">
        <x:f>IF(BA1789="","",(NOW()-BA1789)*24)</x:f>
      </x:c>
      <x:c r="BC1789" s="37" t="str">
        <x:f>IF(BA1789="","لم يُرصد",IF(BH1789&lt;&gt;TRUE,"غير نشط",IF(BD1789="فشل","فشل حالي",IF(BB1789&lt;=12,"حديث",IF(BB1789&lt;=24,"متأخر","قديم")))))</x:f>
        <x:v>لم يُرصد</x:v>
      </x:c>
      <x:c r="BD1789" s="37" t="str">
        <x:v>بانتظار أول رصد سعر</x:v>
      </x:c>
      <x:c r="BE1789" s="37" t="n">
        <x:v>0</x:v>
      </x:c>
      <x:c r="BF1789" s="37"/>
      <x:c r="BG1789" s="37"/>
      <x:c r="BH1789" s="54" t="b">
        <x:v>1</x:v>
      </x:c>
      <x:c r="BI1789" s="37" t="str">
        <x:v>جاهز لأول رصد</x:v>
      </x:c>
      <x:c r="BJ1789" s="37" t="str">
        <x:v>Lunch Box 2L — Blue</x:v>
      </x:c>
      <x:c r="BK1789" s="37" t="str">
        <x:v>الموديل والنسخة ورقم SKU مأخوذة من خلاصة المنتجات الرسمية لمتجر Mintra؛ لم تُنقل أي أسعار.</x:v>
      </x:c>
      <x:c r="BL1789" s="60" t="n">
        <x:v>46233</x:v>
      </x:c>
      <x:c r="BM1789" s="60" t="n">
        <x:v>46233</x:v>
      </x:c>
    </x:row>
    <x:row r="1790">
      <x:c r="A1790" s="37" t="str">
        <x:v>CASH-EB39E32BBB2307</x:v>
      </x:c>
      <x:c r="B1790" s="37" t="str">
        <x:v>VAR-1D02ED0DC9AEB0|EG-063|STORE</x:v>
      </x:c>
      <x:c r="C1790" s="37" t="str">
        <x:v>VAR-1D02ED0DC9AEB0</x:v>
      </x:c>
      <x:c r="D1790" s="37" t="str">
        <x:v>MOD-8308F87F102F9A</x:v>
      </x:c>
      <x:c r="E1790" s="37" t="str">
        <x:v>Mintra Lunch Box 2L CLassic Orange | 19.5×15.5×7.5 cm</x:v>
      </x:c>
      <x:c r="F1790" s="37" t="str">
        <x:v>المطبخ والأدوات المنزلية</x:v>
      </x:c>
      <x:c r="G1790" s="37" t="str">
        <x:v>علب حفظ طعام</x:v>
      </x:c>
      <x:c r="H1790" s="37" t="str">
        <x:v>Mintra</x:v>
      </x:c>
      <x:c r="I1790" s="37" t="str">
        <x:v>Lunch Box 2L</x:v>
      </x:c>
      <x:c r="J1790" s="37" t="str">
        <x:v>CLassic Orange</x:v>
      </x:c>
      <x:c r="K1790" s="37"/>
      <x:c r="L1790" s="37"/>
      <x:c r="M1790" s="37" t="str">
        <x:v>orange</x:v>
      </x:c>
      <x:c r="N1790" s="37" t="str">
        <x:v>89</x:v>
      </x:c>
      <x:c r="O1790" s="37"/>
      <x:c r="P1790" s="37" t="str">
        <x:v>EG-063</x:v>
      </x:c>
      <x:c r="Q1790" s="37" t="str">
        <x:v>Mintra</x:v>
      </x:c>
      <x:c r="R1790" s="37" t="str">
        <x:v>علامة مباشرة/سلسلة</x:v>
      </x:c>
      <x:c r="S1790" s="37" t="str">
        <x:v>A</x:v>
      </x:c>
      <x:c r="T1790" s="37"/>
      <x:c r="U1790" s="37"/>
      <x:c r="V1790" s="37"/>
      <x:c r="W1790" s="37" t="str">
        <x:v>https://mintra.eg/products/lunch-box-2l-%D9%84%D8%A7%D9%86%D8%B4-%D8%A8%D9%88%DA%A9%D8%B3-%D9%83%D8%A8%D9%8A%D8%B1</x:v>
      </x:c>
      <x:c r="X1790" s="37" t="str">
        <x:v>تغذية منتجات</x:v>
      </x:c>
      <x:c r="Y1790" s="37" t="str">
        <x:v>EGP</x:v>
      </x:c>
      <x:c r="Z1790" s="56"/>
      <x:c r="AA1790" s="56"/>
      <x:c r="AB1790" s="56" t="str">
        <x:f>IF(OR(Z1790="",AA1790=""),"",MAX(0,AA1790-Z1790))</x:f>
      </x:c>
      <x:c r="AC1790" s="58" t="str">
        <x:f>IF(OR(Z1790="",AA1790="",AA1790=0),"",MAX(0,(AA1790-Z1790)/AA1790))</x:f>
      </x:c>
      <x:c r="AD1790" s="56"/>
      <x:c r="AE1790" s="56" t="str">
        <x:f>IF(Z1790="","",Z1790+IF(AD1790="",0,AD1790))</x:f>
      </x:c>
      <x:c r="AF1790" s="37" t="str">
        <x:f>IF(AD1790="","",AD1790=0)</x:f>
      </x:c>
      <x:c r="AG1790" s="37"/>
      <x:c r="AH1790" s="37"/>
      <x:c r="AI1790" s="37"/>
      <x:c r="AJ1790" s="37" t="str">
        <x:v>القاهرة</x:v>
      </x:c>
      <x:c r="AK1790" s="37"/>
      <x:c r="AL1790" s="37"/>
      <x:c r="AM1790" s="37"/>
      <x:c r="AN1790" s="37"/>
      <x:c r="AO1790" s="37"/>
      <x:c r="AP1790" s="37"/>
      <x:c r="AQ1790" s="54" t="b">
        <x:v>1</x:v>
      </x:c>
      <x:c r="AR1790" s="37"/>
      <x:c r="AS1790" s="37" t="str">
        <x:v>تغذية منتجات رسمية</x:v>
      </x:c>
      <x:c r="AT1790" s="37" t="str">
        <x:v>عالية</x:v>
      </x:c>
      <x:c r="AU1790" s="37" t="str">
        <x:v>official_store_product_feed</x:v>
      </x:c>
      <x:c r="AV1790" s="37" t="str">
        <x:v>تغذية منتجات</x:v>
      </x:c>
      <x:c r="AW1790" s="37" t="str">
        <x:v>https://mintra.eg/products/lunch-box-2l-%D9%84%D8%A7%D9%86%D8%B4-%D8%A8%D9%88%DA%A9%D8%B3-%D9%83%D8%A8%D9%8A%D8%B1</x:v>
      </x:c>
      <x:c r="AX1790" s="37" t="n">
        <x:v>1</x:v>
      </x:c>
      <x:c r="AY1790" s="60" t="n">
        <x:v>46233</x:v>
      </x:c>
      <x:c r="AZ1790" s="60"/>
      <x:c r="BA1790" s="60"/>
      <x:c r="BB1790" s="62" t="str">
        <x:f>IF(BA1790="","",(NOW()-BA1790)*24)</x:f>
      </x:c>
      <x:c r="BC1790" s="37" t="str">
        <x:f>IF(BA1790="","لم يُرصد",IF(BH1790&lt;&gt;TRUE,"غير نشط",IF(BD1790="فشل","فشل حالي",IF(BB1790&lt;=12,"حديث",IF(BB1790&lt;=24,"متأخر","قديم")))))</x:f>
        <x:v>لم يُرصد</x:v>
      </x:c>
      <x:c r="BD1790" s="37" t="str">
        <x:v>بانتظار أول رصد سعر</x:v>
      </x:c>
      <x:c r="BE1790" s="37" t="n">
        <x:v>0</x:v>
      </x:c>
      <x:c r="BF1790" s="37"/>
      <x:c r="BG1790" s="37"/>
      <x:c r="BH1790" s="54" t="b">
        <x:v>1</x:v>
      </x:c>
      <x:c r="BI1790" s="37" t="str">
        <x:v>جاهز لأول رصد</x:v>
      </x:c>
      <x:c r="BJ1790" s="37" t="str">
        <x:v>Lunch Box 2L — CLassic Orange</x:v>
      </x:c>
      <x:c r="BK1790" s="37" t="str">
        <x:v>الموديل والنسخة ورقم SKU مأخوذة من خلاصة المنتجات الرسمية لمتجر Mintra؛ لم تُنقل أي أسعار.</x:v>
      </x:c>
      <x:c r="BL1790" s="60" t="n">
        <x:v>46233</x:v>
      </x:c>
      <x:c r="BM1790" s="60" t="n">
        <x:v>46233</x:v>
      </x:c>
    </x:row>
    <x:row r="1791">
      <x:c r="A1791" s="37" t="str">
        <x:v>CASH-CC67F1C2C7C87F</x:v>
      </x:c>
      <x:c r="B1791" s="37" t="str">
        <x:v>VAR-0F7B4A90F8EFD7|EG-063|STORE</x:v>
      </x:c>
      <x:c r="C1791" s="37" t="str">
        <x:v>VAR-0F7B4A90F8EFD7</x:v>
      </x:c>
      <x:c r="D1791" s="37" t="str">
        <x:v>MOD-8308F87F102F9A</x:v>
      </x:c>
      <x:c r="E1791" s="37" t="str">
        <x:v>Mintra Lunch Box 2L Fushia | 19.5×15.5×7.5 cm</x:v>
      </x:c>
      <x:c r="F1791" s="37" t="str">
        <x:v>المطبخ والأدوات المنزلية</x:v>
      </x:c>
      <x:c r="G1791" s="37" t="str">
        <x:v>علب حفظ طعام</x:v>
      </x:c>
      <x:c r="H1791" s="37" t="str">
        <x:v>Mintra</x:v>
      </x:c>
      <x:c r="I1791" s="37" t="str">
        <x:v>Lunch Box 2L</x:v>
      </x:c>
      <x:c r="J1791" s="37" t="str">
        <x:v>Fushia</x:v>
      </x:c>
      <x:c r="K1791" s="37"/>
      <x:c r="L1791" s="37"/>
      <x:c r="M1791" s="37" t="str">
        <x:v>fushia</x:v>
      </x:c>
      <x:c r="N1791" s="37" t="str">
        <x:v>91</x:v>
      </x:c>
      <x:c r="O1791" s="37"/>
      <x:c r="P1791" s="37" t="str">
        <x:v>EG-063</x:v>
      </x:c>
      <x:c r="Q1791" s="37" t="str">
        <x:v>Mintra</x:v>
      </x:c>
      <x:c r="R1791" s="37" t="str">
        <x:v>علامة مباشرة/سلسلة</x:v>
      </x:c>
      <x:c r="S1791" s="37" t="str">
        <x:v>A</x:v>
      </x:c>
      <x:c r="T1791" s="37"/>
      <x:c r="U1791" s="37"/>
      <x:c r="V1791" s="37"/>
      <x:c r="W1791" s="37" t="str">
        <x:v>https://mintra.eg/products/lunch-box-2l-%D9%84%D8%A7%D9%86%D8%B4-%D8%A8%D9%88%DA%A9%D8%B3-%D9%83%D8%A8%D9%8A%D8%B1</x:v>
      </x:c>
      <x:c r="X1791" s="37" t="str">
        <x:v>تغذية منتجات</x:v>
      </x:c>
      <x:c r="Y1791" s="37" t="str">
        <x:v>EGP</x:v>
      </x:c>
      <x:c r="Z1791" s="56"/>
      <x:c r="AA1791" s="56"/>
      <x:c r="AB1791" s="56" t="str">
        <x:f>IF(OR(Z1791="",AA1791=""),"",MAX(0,AA1791-Z1791))</x:f>
      </x:c>
      <x:c r="AC1791" s="58" t="str">
        <x:f>IF(OR(Z1791="",AA1791="",AA1791=0),"",MAX(0,(AA1791-Z1791)/AA1791))</x:f>
      </x:c>
      <x:c r="AD1791" s="56"/>
      <x:c r="AE1791" s="56" t="str">
        <x:f>IF(Z1791="","",Z1791+IF(AD1791="",0,AD1791))</x:f>
      </x:c>
      <x:c r="AF1791" s="37" t="str">
        <x:f>IF(AD1791="","",AD1791=0)</x:f>
      </x:c>
      <x:c r="AG1791" s="37"/>
      <x:c r="AH1791" s="37"/>
      <x:c r="AI1791" s="37"/>
      <x:c r="AJ1791" s="37" t="str">
        <x:v>القاهرة</x:v>
      </x:c>
      <x:c r="AK1791" s="37"/>
      <x:c r="AL1791" s="37"/>
      <x:c r="AM1791" s="37"/>
      <x:c r="AN1791" s="37"/>
      <x:c r="AO1791" s="37"/>
      <x:c r="AP1791" s="37"/>
      <x:c r="AQ1791" s="54" t="b">
        <x:v>1</x:v>
      </x:c>
      <x:c r="AR1791" s="37"/>
      <x:c r="AS1791" s="37" t="str">
        <x:v>تغذية منتجات رسمية</x:v>
      </x:c>
      <x:c r="AT1791" s="37" t="str">
        <x:v>عالية</x:v>
      </x:c>
      <x:c r="AU1791" s="37" t="str">
        <x:v>official_store_product_feed</x:v>
      </x:c>
      <x:c r="AV1791" s="37" t="str">
        <x:v>تغذية منتجات</x:v>
      </x:c>
      <x:c r="AW1791" s="37" t="str">
        <x:v>https://mintra.eg/products/lunch-box-2l-%D9%84%D8%A7%D9%86%D8%B4-%D8%A8%D9%88%DA%A9%D8%B3-%D9%83%D8%A8%D9%8A%D8%B1</x:v>
      </x:c>
      <x:c r="AX1791" s="37" t="n">
        <x:v>1</x:v>
      </x:c>
      <x:c r="AY1791" s="60" t="n">
        <x:v>46233</x:v>
      </x:c>
      <x:c r="AZ1791" s="60"/>
      <x:c r="BA1791" s="60"/>
      <x:c r="BB1791" s="62" t="str">
        <x:f>IF(BA1791="","",(NOW()-BA1791)*24)</x:f>
      </x:c>
      <x:c r="BC1791" s="37" t="str">
        <x:f>IF(BA1791="","لم يُرصد",IF(BH1791&lt;&gt;TRUE,"غير نشط",IF(BD1791="فشل","فشل حالي",IF(BB1791&lt;=12,"حديث",IF(BB1791&lt;=24,"متأخر","قديم")))))</x:f>
        <x:v>لم يُرصد</x:v>
      </x:c>
      <x:c r="BD1791" s="37" t="str">
        <x:v>بانتظار أول رصد سعر</x:v>
      </x:c>
      <x:c r="BE1791" s="37" t="n">
        <x:v>0</x:v>
      </x:c>
      <x:c r="BF1791" s="37"/>
      <x:c r="BG1791" s="37"/>
      <x:c r="BH1791" s="54" t="b">
        <x:v>1</x:v>
      </x:c>
      <x:c r="BI1791" s="37" t="str">
        <x:v>جاهز لأول رصد</x:v>
      </x:c>
      <x:c r="BJ1791" s="37" t="str">
        <x:v>Lunch Box 2L — Fushia</x:v>
      </x:c>
      <x:c r="BK1791" s="37" t="str">
        <x:v>الموديل والنسخة ورقم SKU مأخوذة من خلاصة المنتجات الرسمية لمتجر Mintra؛ لم تُنقل أي أسعار.</x:v>
      </x:c>
      <x:c r="BL1791" s="60" t="n">
        <x:v>46233</x:v>
      </x:c>
      <x:c r="BM1791" s="60" t="n">
        <x:v>46233</x:v>
      </x:c>
    </x:row>
    <x:row r="1792">
      <x:c r="A1792" s="37" t="str">
        <x:v>CASH-0641B252DCFCDD</x:v>
      </x:c>
      <x:c r="B1792" s="37" t="str">
        <x:v>VAR-F5FEB8A92153E0|EG-063|STORE</x:v>
      </x:c>
      <x:c r="C1792" s="37" t="str">
        <x:v>VAR-F5FEB8A92153E0</x:v>
      </x:c>
      <x:c r="D1792" s="37" t="str">
        <x:v>MOD-8308F87F102F9A</x:v>
      </x:c>
      <x:c r="E1792" s="37" t="str">
        <x:v>Mintra Lunch Box 2L Neon Green | 19.5×15.5×7.5 cm | green / neon green</x:v>
      </x:c>
      <x:c r="F1792" s="37" t="str">
        <x:v>المطبخ والأدوات المنزلية</x:v>
      </x:c>
      <x:c r="G1792" s="37" t="str">
        <x:v>علب حفظ طعام</x:v>
      </x:c>
      <x:c r="H1792" s="37" t="str">
        <x:v>Mintra</x:v>
      </x:c>
      <x:c r="I1792" s="37" t="str">
        <x:v>Lunch Box 2L</x:v>
      </x:c>
      <x:c r="J1792" s="37" t="str">
        <x:v>Neon Green</x:v>
      </x:c>
      <x:c r="K1792" s="37"/>
      <x:c r="L1792" s="37"/>
      <x:c r="M1792" s="37" t="str">
        <x:v>green / neon green</x:v>
      </x:c>
      <x:c r="N1792" s="37" t="str">
        <x:v>90</x:v>
      </x:c>
      <x:c r="O1792" s="37"/>
      <x:c r="P1792" s="37" t="str">
        <x:v>EG-063</x:v>
      </x:c>
      <x:c r="Q1792" s="37" t="str">
        <x:v>Mintra</x:v>
      </x:c>
      <x:c r="R1792" s="37" t="str">
        <x:v>علامة مباشرة/سلسلة</x:v>
      </x:c>
      <x:c r="S1792" s="37" t="str">
        <x:v>A</x:v>
      </x:c>
      <x:c r="T1792" s="37"/>
      <x:c r="U1792" s="37"/>
      <x:c r="V1792" s="37"/>
      <x:c r="W1792" s="37" t="str">
        <x:v>https://mintra.eg/products/lunch-box-2l-%D9%84%D8%A7%D9%86%D8%B4-%D8%A8%D9%88%DA%A9%D8%B3-%D9%83%D8%A8%D9%8A%D8%B1</x:v>
      </x:c>
      <x:c r="X1792" s="37" t="str">
        <x:v>تغذية منتجات</x:v>
      </x:c>
      <x:c r="Y1792" s="37" t="str">
        <x:v>EGP</x:v>
      </x:c>
      <x:c r="Z1792" s="56"/>
      <x:c r="AA1792" s="56"/>
      <x:c r="AB1792" s="56" t="str">
        <x:f>IF(OR(Z1792="",AA1792=""),"",MAX(0,AA1792-Z1792))</x:f>
      </x:c>
      <x:c r="AC1792" s="58" t="str">
        <x:f>IF(OR(Z1792="",AA1792="",AA1792=0),"",MAX(0,(AA1792-Z1792)/AA1792))</x:f>
      </x:c>
      <x:c r="AD1792" s="56"/>
      <x:c r="AE1792" s="56" t="str">
        <x:f>IF(Z1792="","",Z1792+IF(AD1792="",0,AD1792))</x:f>
      </x:c>
      <x:c r="AF1792" s="37" t="str">
        <x:f>IF(AD1792="","",AD1792=0)</x:f>
      </x:c>
      <x:c r="AG1792" s="37"/>
      <x:c r="AH1792" s="37"/>
      <x:c r="AI1792" s="37"/>
      <x:c r="AJ1792" s="37" t="str">
        <x:v>القاهرة</x:v>
      </x:c>
      <x:c r="AK1792" s="37"/>
      <x:c r="AL1792" s="37"/>
      <x:c r="AM1792" s="37"/>
      <x:c r="AN1792" s="37"/>
      <x:c r="AO1792" s="37"/>
      <x:c r="AP1792" s="37"/>
      <x:c r="AQ1792" s="54" t="b">
        <x:v>1</x:v>
      </x:c>
      <x:c r="AR1792" s="37"/>
      <x:c r="AS1792" s="37" t="str">
        <x:v>تغذية منتجات رسمية</x:v>
      </x:c>
      <x:c r="AT1792" s="37" t="str">
        <x:v>عالية</x:v>
      </x:c>
      <x:c r="AU1792" s="37" t="str">
        <x:v>official_store_product_feed</x:v>
      </x:c>
      <x:c r="AV1792" s="37" t="str">
        <x:v>تغذية منتجات</x:v>
      </x:c>
      <x:c r="AW1792" s="37" t="str">
        <x:v>https://mintra.eg/products/lunch-box-2l-%D9%84%D8%A7%D9%86%D8%B4-%D8%A8%D9%88%DA%A9%D8%B3-%D9%83%D8%A8%D9%8A%D8%B1</x:v>
      </x:c>
      <x:c r="AX1792" s="37" t="n">
        <x:v>1</x:v>
      </x:c>
      <x:c r="AY1792" s="60" t="n">
        <x:v>46233</x:v>
      </x:c>
      <x:c r="AZ1792" s="60"/>
      <x:c r="BA1792" s="60"/>
      <x:c r="BB1792" s="62" t="str">
        <x:f>IF(BA1792="","",(NOW()-BA1792)*24)</x:f>
      </x:c>
      <x:c r="BC1792" s="37" t="str">
        <x:f>IF(BA1792="","لم يُرصد",IF(BH1792&lt;&gt;TRUE,"غير نشط",IF(BD1792="فشل","فشل حالي",IF(BB1792&lt;=12,"حديث",IF(BB1792&lt;=24,"متأخر","قديم")))))</x:f>
        <x:v>لم يُرصد</x:v>
      </x:c>
      <x:c r="BD1792" s="37" t="str">
        <x:v>بانتظار أول رصد سعر</x:v>
      </x:c>
      <x:c r="BE1792" s="37" t="n">
        <x:v>0</x:v>
      </x:c>
      <x:c r="BF1792" s="37"/>
      <x:c r="BG1792" s="37"/>
      <x:c r="BH1792" s="54" t="b">
        <x:v>1</x:v>
      </x:c>
      <x:c r="BI1792" s="37" t="str">
        <x:v>جاهز لأول رصد</x:v>
      </x:c>
      <x:c r="BJ1792" s="37" t="str">
        <x:v>Lunch Box 2L — Neon Green</x:v>
      </x:c>
      <x:c r="BK1792" s="37" t="str">
        <x:v>الموديل والنسخة ورقم SKU مأخوذة من خلاصة المنتجات الرسمية لمتجر Mintra؛ لم تُنقل أي أسعار.</x:v>
      </x:c>
      <x:c r="BL1792" s="60" t="n">
        <x:v>46233</x:v>
      </x:c>
      <x:c r="BM1792" s="60" t="n">
        <x:v>46233</x:v>
      </x:c>
    </x:row>
    <x:row r="1793">
      <x:c r="A1793" s="37" t="str">
        <x:v>CASH-E7CB476D09C118</x:v>
      </x:c>
      <x:c r="B1793" s="37" t="str">
        <x:v>VAR-BD713F49AE9550|EG-063|STORE</x:v>
      </x:c>
      <x:c r="C1793" s="37" t="str">
        <x:v>VAR-BD713F49AE9550</x:v>
      </x:c>
      <x:c r="D1793" s="37" t="str">
        <x:v>MOD-8308F87F102F9A</x:v>
      </x:c>
      <x:c r="E1793" s="37" t="str">
        <x:v>Mintra Lunch Box 2L Neon Orange | 19.5×15.5×7.5 cm | neon orange / orange</x:v>
      </x:c>
      <x:c r="F1793" s="37" t="str">
        <x:v>المطبخ والأدوات المنزلية</x:v>
      </x:c>
      <x:c r="G1793" s="37" t="str">
        <x:v>علب حفظ طعام</x:v>
      </x:c>
      <x:c r="H1793" s="37" t="str">
        <x:v>Mintra</x:v>
      </x:c>
      <x:c r="I1793" s="37" t="str">
        <x:v>Lunch Box 2L</x:v>
      </x:c>
      <x:c r="J1793" s="37" t="str">
        <x:v>Neon Orange</x:v>
      </x:c>
      <x:c r="K1793" s="37"/>
      <x:c r="L1793" s="37"/>
      <x:c r="M1793" s="37" t="str">
        <x:v>neon orange / orange</x:v>
      </x:c>
      <x:c r="N1793" s="37" t="str">
        <x:v>92</x:v>
      </x:c>
      <x:c r="O1793" s="37"/>
      <x:c r="P1793" s="37" t="str">
        <x:v>EG-063</x:v>
      </x:c>
      <x:c r="Q1793" s="37" t="str">
        <x:v>Mintra</x:v>
      </x:c>
      <x:c r="R1793" s="37" t="str">
        <x:v>علامة مباشرة/سلسلة</x:v>
      </x:c>
      <x:c r="S1793" s="37" t="str">
        <x:v>A</x:v>
      </x:c>
      <x:c r="T1793" s="37"/>
      <x:c r="U1793" s="37"/>
      <x:c r="V1793" s="37"/>
      <x:c r="W1793" s="37" t="str">
        <x:v>https://mintra.eg/products/lunch-box-2l-%D9%84%D8%A7%D9%86%D8%B4-%D8%A8%D9%88%DA%A9%D8%B3-%D9%83%D8%A8%D9%8A%D8%B1</x:v>
      </x:c>
      <x:c r="X1793" s="37" t="str">
        <x:v>تغذية منتجات</x:v>
      </x:c>
      <x:c r="Y1793" s="37" t="str">
        <x:v>EGP</x:v>
      </x:c>
      <x:c r="Z1793" s="56"/>
      <x:c r="AA1793" s="56"/>
      <x:c r="AB1793" s="56" t="str">
        <x:f>IF(OR(Z1793="",AA1793=""),"",MAX(0,AA1793-Z1793))</x:f>
      </x:c>
      <x:c r="AC1793" s="58" t="str">
        <x:f>IF(OR(Z1793="",AA1793="",AA1793=0),"",MAX(0,(AA1793-Z1793)/AA1793))</x:f>
      </x:c>
      <x:c r="AD1793" s="56"/>
      <x:c r="AE1793" s="56" t="str">
        <x:f>IF(Z1793="","",Z1793+IF(AD1793="",0,AD1793))</x:f>
      </x:c>
      <x:c r="AF1793" s="37" t="str">
        <x:f>IF(AD1793="","",AD1793=0)</x:f>
      </x:c>
      <x:c r="AG1793" s="37"/>
      <x:c r="AH1793" s="37"/>
      <x:c r="AI1793" s="37"/>
      <x:c r="AJ1793" s="37" t="str">
        <x:v>القاهرة</x:v>
      </x:c>
      <x:c r="AK1793" s="37"/>
      <x:c r="AL1793" s="37"/>
      <x:c r="AM1793" s="37"/>
      <x:c r="AN1793" s="37"/>
      <x:c r="AO1793" s="37"/>
      <x:c r="AP1793" s="37"/>
      <x:c r="AQ1793" s="54" t="b">
        <x:v>1</x:v>
      </x:c>
      <x:c r="AR1793" s="37"/>
      <x:c r="AS1793" s="37" t="str">
        <x:v>تغذية منتجات رسمية</x:v>
      </x:c>
      <x:c r="AT1793" s="37" t="str">
        <x:v>عالية</x:v>
      </x:c>
      <x:c r="AU1793" s="37" t="str">
        <x:v>official_store_product_feed</x:v>
      </x:c>
      <x:c r="AV1793" s="37" t="str">
        <x:v>تغذية منتجات</x:v>
      </x:c>
      <x:c r="AW1793" s="37" t="str">
        <x:v>https://mintra.eg/products/lunch-box-2l-%D9%84%D8%A7%D9%86%D8%B4-%D8%A8%D9%88%DA%A9%D8%B3-%D9%83%D8%A8%D9%8A%D8%B1</x:v>
      </x:c>
      <x:c r="AX1793" s="37" t="n">
        <x:v>1</x:v>
      </x:c>
      <x:c r="AY1793" s="60" t="n">
        <x:v>46233</x:v>
      </x:c>
      <x:c r="AZ1793" s="60"/>
      <x:c r="BA1793" s="60"/>
      <x:c r="BB1793" s="62" t="str">
        <x:f>IF(BA1793="","",(NOW()-BA1793)*24)</x:f>
      </x:c>
      <x:c r="BC1793" s="37" t="str">
        <x:f>IF(BA1793="","لم يُرصد",IF(BH1793&lt;&gt;TRUE,"غير نشط",IF(BD1793="فشل","فشل حالي",IF(BB1793&lt;=12,"حديث",IF(BB1793&lt;=24,"متأخر","قديم")))))</x:f>
        <x:v>لم يُرصد</x:v>
      </x:c>
      <x:c r="BD1793" s="37" t="str">
        <x:v>بانتظار أول رصد سعر</x:v>
      </x:c>
      <x:c r="BE1793" s="37" t="n">
        <x:v>0</x:v>
      </x:c>
      <x:c r="BF1793" s="37"/>
      <x:c r="BG1793" s="37"/>
      <x:c r="BH1793" s="54" t="b">
        <x:v>1</x:v>
      </x:c>
      <x:c r="BI1793" s="37" t="str">
        <x:v>جاهز لأول رصد</x:v>
      </x:c>
      <x:c r="BJ1793" s="37" t="str">
        <x:v>Lunch Box 2L — Neon Orange</x:v>
      </x:c>
      <x:c r="BK1793" s="37" t="str">
        <x:v>الموديل والنسخة ورقم SKU مأخوذة من خلاصة المنتجات الرسمية لمتجر Mintra؛ لم تُنقل أي أسعار.</x:v>
      </x:c>
      <x:c r="BL1793" s="60" t="n">
        <x:v>46233</x:v>
      </x:c>
      <x:c r="BM1793" s="60" t="n">
        <x:v>46233</x:v>
      </x:c>
    </x:row>
    <x:row r="1794">
      <x:c r="A1794" s="37" t="str">
        <x:v>CASH-B740DD45872B05</x:v>
      </x:c>
      <x:c r="B1794" s="37" t="str">
        <x:v>VAR-C4417807966A70|EG-063|STORE</x:v>
      </x:c>
      <x:c r="C1794" s="37" t="str">
        <x:v>VAR-C4417807966A70</x:v>
      </x:c>
      <x:c r="D1794" s="37" t="str">
        <x:v>MOD-8308F87F102F9A</x:v>
      </x:c>
      <x:c r="E1794" s="37" t="str">
        <x:v>Mintra Lunch Box 2L Neon Pink | 19.5×15.5×7.5 cm | neon pink / pink</x:v>
      </x:c>
      <x:c r="F1794" s="37" t="str">
        <x:v>المطبخ والأدوات المنزلية</x:v>
      </x:c>
      <x:c r="G1794" s="37" t="str">
        <x:v>علب حفظ طعام</x:v>
      </x:c>
      <x:c r="H1794" s="37" t="str">
        <x:v>Mintra</x:v>
      </x:c>
      <x:c r="I1794" s="37" t="str">
        <x:v>Lunch Box 2L</x:v>
      </x:c>
      <x:c r="J1794" s="37" t="str">
        <x:v>Neon Pink</x:v>
      </x:c>
      <x:c r="K1794" s="37"/>
      <x:c r="L1794" s="37"/>
      <x:c r="M1794" s="37" t="str">
        <x:v>neon pink / pink</x:v>
      </x:c>
      <x:c r="N1794" s="37" t="str">
        <x:v>88</x:v>
      </x:c>
      <x:c r="O1794" s="37"/>
      <x:c r="P1794" s="37" t="str">
        <x:v>EG-063</x:v>
      </x:c>
      <x:c r="Q1794" s="37" t="str">
        <x:v>Mintra</x:v>
      </x:c>
      <x:c r="R1794" s="37" t="str">
        <x:v>علامة مباشرة/سلسلة</x:v>
      </x:c>
      <x:c r="S1794" s="37" t="str">
        <x:v>A</x:v>
      </x:c>
      <x:c r="T1794" s="37"/>
      <x:c r="U1794" s="37"/>
      <x:c r="V1794" s="37"/>
      <x:c r="W1794" s="37" t="str">
        <x:v>https://mintra.eg/products/lunch-box-2l-%D9%84%D8%A7%D9%86%D8%B4-%D8%A8%D9%88%DA%A9%D8%B3-%D9%83%D8%A8%D9%8A%D8%B1</x:v>
      </x:c>
      <x:c r="X1794" s="37" t="str">
        <x:v>تغذية منتجات</x:v>
      </x:c>
      <x:c r="Y1794" s="37" t="str">
        <x:v>EGP</x:v>
      </x:c>
      <x:c r="Z1794" s="56"/>
      <x:c r="AA1794" s="56"/>
      <x:c r="AB1794" s="56" t="str">
        <x:f>IF(OR(Z1794="",AA1794=""),"",MAX(0,AA1794-Z1794))</x:f>
      </x:c>
      <x:c r="AC1794" s="58" t="str">
        <x:f>IF(OR(Z1794="",AA1794="",AA1794=0),"",MAX(0,(AA1794-Z1794)/AA1794))</x:f>
      </x:c>
      <x:c r="AD1794" s="56"/>
      <x:c r="AE1794" s="56" t="str">
        <x:f>IF(Z1794="","",Z1794+IF(AD1794="",0,AD1794))</x:f>
      </x:c>
      <x:c r="AF1794" s="37" t="str">
        <x:f>IF(AD1794="","",AD1794=0)</x:f>
      </x:c>
      <x:c r="AG1794" s="37"/>
      <x:c r="AH1794" s="37"/>
      <x:c r="AI1794" s="37"/>
      <x:c r="AJ1794" s="37" t="str">
        <x:v>القاهرة</x:v>
      </x:c>
      <x:c r="AK1794" s="37"/>
      <x:c r="AL1794" s="37"/>
      <x:c r="AM1794" s="37"/>
      <x:c r="AN1794" s="37"/>
      <x:c r="AO1794" s="37"/>
      <x:c r="AP1794" s="37"/>
      <x:c r="AQ1794" s="54" t="b">
        <x:v>1</x:v>
      </x:c>
      <x:c r="AR1794" s="37"/>
      <x:c r="AS1794" s="37" t="str">
        <x:v>تغذية منتجات رسمية</x:v>
      </x:c>
      <x:c r="AT1794" s="37" t="str">
        <x:v>عالية</x:v>
      </x:c>
      <x:c r="AU1794" s="37" t="str">
        <x:v>official_store_product_feed</x:v>
      </x:c>
      <x:c r="AV1794" s="37" t="str">
        <x:v>تغذية منتجات</x:v>
      </x:c>
      <x:c r="AW1794" s="37" t="str">
        <x:v>https://mintra.eg/products/lunch-box-2l-%D9%84%D8%A7%D9%86%D8%B4-%D8%A8%D9%88%DA%A9%D8%B3-%D9%83%D8%A8%D9%8A%D8%B1</x:v>
      </x:c>
      <x:c r="AX1794" s="37" t="n">
        <x:v>1</x:v>
      </x:c>
      <x:c r="AY1794" s="60" t="n">
        <x:v>46233</x:v>
      </x:c>
      <x:c r="AZ1794" s="60"/>
      <x:c r="BA1794" s="60"/>
      <x:c r="BB1794" s="62" t="str">
        <x:f>IF(BA1794="","",(NOW()-BA1794)*24)</x:f>
      </x:c>
      <x:c r="BC1794" s="37" t="str">
        <x:f>IF(BA1794="","لم يُرصد",IF(BH1794&lt;&gt;TRUE,"غير نشط",IF(BD1794="فشل","فشل حالي",IF(BB1794&lt;=12,"حديث",IF(BB1794&lt;=24,"متأخر","قديم")))))</x:f>
        <x:v>لم يُرصد</x:v>
      </x:c>
      <x:c r="BD1794" s="37" t="str">
        <x:v>بانتظار أول رصد سعر</x:v>
      </x:c>
      <x:c r="BE1794" s="37" t="n">
        <x:v>0</x:v>
      </x:c>
      <x:c r="BF1794" s="37"/>
      <x:c r="BG1794" s="37"/>
      <x:c r="BH1794" s="54" t="b">
        <x:v>1</x:v>
      </x:c>
      <x:c r="BI1794" s="37" t="str">
        <x:v>جاهز لأول رصد</x:v>
      </x:c>
      <x:c r="BJ1794" s="37" t="str">
        <x:v>Lunch Box 2L — Neon Pink</x:v>
      </x:c>
      <x:c r="BK1794" s="37" t="str">
        <x:v>الموديل والنسخة ورقم SKU مأخوذة من خلاصة المنتجات الرسمية لمتجر Mintra؛ لم تُنقل أي أسعار.</x:v>
      </x:c>
      <x:c r="BL1794" s="60" t="n">
        <x:v>46233</x:v>
      </x:c>
      <x:c r="BM1794" s="60" t="n">
        <x:v>46233</x:v>
      </x:c>
    </x:row>
    <x:row r="1795">
      <x:c r="A1795" s="37" t="str">
        <x:v>CASH-A9BFBE9E414A2A</x:v>
      </x:c>
      <x:c r="B1795" s="37" t="str">
        <x:v>VAR-991D54C715F146|EG-063|STORE</x:v>
      </x:c>
      <x:c r="C1795" s="37" t="str">
        <x:v>VAR-991D54C715F146</x:v>
      </x:c>
      <x:c r="D1795" s="37" t="str">
        <x:v>MOD-8308F87F102F9A</x:v>
      </x:c>
      <x:c r="E1795" s="37" t="str">
        <x:v>Mintra Lunch Box 2L Neon Yellow | 19.5×15.5×7.5 cm | neon yellow / yellow</x:v>
      </x:c>
      <x:c r="F1795" s="37" t="str">
        <x:v>المطبخ والأدوات المنزلية</x:v>
      </x:c>
      <x:c r="G1795" s="37" t="str">
        <x:v>علب حفظ طعام</x:v>
      </x:c>
      <x:c r="H1795" s="37" t="str">
        <x:v>Mintra</x:v>
      </x:c>
      <x:c r="I1795" s="37" t="str">
        <x:v>Lunch Box 2L</x:v>
      </x:c>
      <x:c r="J1795" s="37" t="str">
        <x:v>Neon Yellow</x:v>
      </x:c>
      <x:c r="K1795" s="37"/>
      <x:c r="L1795" s="37"/>
      <x:c r="M1795" s="37" t="str">
        <x:v>neon yellow / yellow</x:v>
      </x:c>
      <x:c r="N1795" s="37" t="str">
        <x:v>93</x:v>
      </x:c>
      <x:c r="O1795" s="37"/>
      <x:c r="P1795" s="37" t="str">
        <x:v>EG-063</x:v>
      </x:c>
      <x:c r="Q1795" s="37" t="str">
        <x:v>Mintra</x:v>
      </x:c>
      <x:c r="R1795" s="37" t="str">
        <x:v>علامة مباشرة/سلسلة</x:v>
      </x:c>
      <x:c r="S1795" s="37" t="str">
        <x:v>A</x:v>
      </x:c>
      <x:c r="T1795" s="37"/>
      <x:c r="U1795" s="37"/>
      <x:c r="V1795" s="37"/>
      <x:c r="W1795" s="37" t="str">
        <x:v>https://mintra.eg/products/lunch-box-2l-%D9%84%D8%A7%D9%86%D8%B4-%D8%A8%D9%88%DA%A9%D8%B3-%D9%83%D8%A8%D9%8A%D8%B1</x:v>
      </x:c>
      <x:c r="X1795" s="37" t="str">
        <x:v>تغذية منتجات</x:v>
      </x:c>
      <x:c r="Y1795" s="37" t="str">
        <x:v>EGP</x:v>
      </x:c>
      <x:c r="Z1795" s="56"/>
      <x:c r="AA1795" s="56"/>
      <x:c r="AB1795" s="56" t="str">
        <x:f>IF(OR(Z1795="",AA1795=""),"",MAX(0,AA1795-Z1795))</x:f>
      </x:c>
      <x:c r="AC1795" s="58" t="str">
        <x:f>IF(OR(Z1795="",AA1795="",AA1795=0),"",MAX(0,(AA1795-Z1795)/AA1795))</x:f>
      </x:c>
      <x:c r="AD1795" s="56"/>
      <x:c r="AE1795" s="56" t="str">
        <x:f>IF(Z1795="","",Z1795+IF(AD1795="",0,AD1795))</x:f>
      </x:c>
      <x:c r="AF1795" s="37" t="str">
        <x:f>IF(AD1795="","",AD1795=0)</x:f>
      </x:c>
      <x:c r="AG1795" s="37"/>
      <x:c r="AH1795" s="37"/>
      <x:c r="AI1795" s="37"/>
      <x:c r="AJ1795" s="37" t="str">
        <x:v>القاهرة</x:v>
      </x:c>
      <x:c r="AK1795" s="37"/>
      <x:c r="AL1795" s="37"/>
      <x:c r="AM1795" s="37"/>
      <x:c r="AN1795" s="37"/>
      <x:c r="AO1795" s="37"/>
      <x:c r="AP1795" s="37"/>
      <x:c r="AQ1795" s="54" t="b">
        <x:v>1</x:v>
      </x:c>
      <x:c r="AR1795" s="37"/>
      <x:c r="AS1795" s="37" t="str">
        <x:v>تغذية منتجات رسمية</x:v>
      </x:c>
      <x:c r="AT1795" s="37" t="str">
        <x:v>عالية</x:v>
      </x:c>
      <x:c r="AU1795" s="37" t="str">
        <x:v>official_store_product_feed</x:v>
      </x:c>
      <x:c r="AV1795" s="37" t="str">
        <x:v>تغذية منتجات</x:v>
      </x:c>
      <x:c r="AW1795" s="37" t="str">
        <x:v>https://mintra.eg/products/lunch-box-2l-%D9%84%D8%A7%D9%86%D8%B4-%D8%A8%D9%88%DA%A9%D8%B3-%D9%83%D8%A8%D9%8A%D8%B1</x:v>
      </x:c>
      <x:c r="AX1795" s="37" t="n">
        <x:v>1</x:v>
      </x:c>
      <x:c r="AY1795" s="60" t="n">
        <x:v>46233</x:v>
      </x:c>
      <x:c r="AZ1795" s="60"/>
      <x:c r="BA1795" s="60"/>
      <x:c r="BB1795" s="62" t="str">
        <x:f>IF(BA1795="","",(NOW()-BA1795)*24)</x:f>
      </x:c>
      <x:c r="BC1795" s="37" t="str">
        <x:f>IF(BA1795="","لم يُرصد",IF(BH1795&lt;&gt;TRUE,"غير نشط",IF(BD1795="فشل","فشل حالي",IF(BB1795&lt;=12,"حديث",IF(BB1795&lt;=24,"متأخر","قديم")))))</x:f>
        <x:v>لم يُرصد</x:v>
      </x:c>
      <x:c r="BD1795" s="37" t="str">
        <x:v>بانتظار أول رصد سعر</x:v>
      </x:c>
      <x:c r="BE1795" s="37" t="n">
        <x:v>0</x:v>
      </x:c>
      <x:c r="BF1795" s="37"/>
      <x:c r="BG1795" s="37"/>
      <x:c r="BH1795" s="54" t="b">
        <x:v>1</x:v>
      </x:c>
      <x:c r="BI1795" s="37" t="str">
        <x:v>جاهز لأول رصد</x:v>
      </x:c>
      <x:c r="BJ1795" s="37" t="str">
        <x:v>Lunch Box 2L — Neon Yellow</x:v>
      </x:c>
      <x:c r="BK1795" s="37" t="str">
        <x:v>الموديل والنسخة ورقم SKU مأخوذة من خلاصة المنتجات الرسمية لمتجر Mintra؛ لم تُنقل أي أسعار.</x:v>
      </x:c>
      <x:c r="BL1795" s="60" t="n">
        <x:v>46233</x:v>
      </x:c>
      <x:c r="BM1795" s="60" t="n">
        <x:v>46233</x:v>
      </x:c>
    </x:row>
    <x:row r="1796">
      <x:c r="A1796" s="37" t="str">
        <x:v>CASH-D26B1613EB9720</x:v>
      </x:c>
      <x:c r="B1796" s="37" t="str">
        <x:v>VAR-6AD81DB3A6A9AD|EG-063|STORE</x:v>
      </x:c>
      <x:c r="C1796" s="37" t="str">
        <x:v>VAR-6AD81DB3A6A9AD</x:v>
      </x:c>
      <x:c r="D1796" s="37" t="str">
        <x:v>MOD-8308F87F102F9A</x:v>
      </x:c>
      <x:c r="E1796" s="37" t="str">
        <x:v>Mintra Lunch Box 2L Purple | 19.5×15.5×7.5 cm</x:v>
      </x:c>
      <x:c r="F1796" s="37" t="str">
        <x:v>المطبخ والأدوات المنزلية</x:v>
      </x:c>
      <x:c r="G1796" s="37" t="str">
        <x:v>علب حفظ طعام</x:v>
      </x:c>
      <x:c r="H1796" s="37" t="str">
        <x:v>Mintra</x:v>
      </x:c>
      <x:c r="I1796" s="37" t="str">
        <x:v>Lunch Box 2L</x:v>
      </x:c>
      <x:c r="J1796" s="37" t="str">
        <x:v>Purple</x:v>
      </x:c>
      <x:c r="K1796" s="37"/>
      <x:c r="L1796" s="37"/>
      <x:c r="M1796" s="37" t="str">
        <x:v>purple</x:v>
      </x:c>
      <x:c r="N1796" s="37" t="str">
        <x:v>3356</x:v>
      </x:c>
      <x:c r="O1796" s="37"/>
      <x:c r="P1796" s="37" t="str">
        <x:v>EG-063</x:v>
      </x:c>
      <x:c r="Q1796" s="37" t="str">
        <x:v>Mintra</x:v>
      </x:c>
      <x:c r="R1796" s="37" t="str">
        <x:v>علامة مباشرة/سلسلة</x:v>
      </x:c>
      <x:c r="S1796" s="37" t="str">
        <x:v>A</x:v>
      </x:c>
      <x:c r="T1796" s="37"/>
      <x:c r="U1796" s="37"/>
      <x:c r="V1796" s="37"/>
      <x:c r="W1796" s="37" t="str">
        <x:v>https://mintra.eg/products/lunch-box-2l-%D9%84%D8%A7%D9%86%D8%B4-%D8%A8%D9%88%DA%A9%D8%B3-%D9%83%D8%A8%D9%8A%D8%B1</x:v>
      </x:c>
      <x:c r="X1796" s="37" t="str">
        <x:v>تغذية منتجات</x:v>
      </x:c>
      <x:c r="Y1796" s="37" t="str">
        <x:v>EGP</x:v>
      </x:c>
      <x:c r="Z1796" s="56"/>
      <x:c r="AA1796" s="56"/>
      <x:c r="AB1796" s="56" t="str">
        <x:f>IF(OR(Z1796="",AA1796=""),"",MAX(0,AA1796-Z1796))</x:f>
      </x:c>
      <x:c r="AC1796" s="58" t="str">
        <x:f>IF(OR(Z1796="",AA1796="",AA1796=0),"",MAX(0,(AA1796-Z1796)/AA1796))</x:f>
      </x:c>
      <x:c r="AD1796" s="56"/>
      <x:c r="AE1796" s="56" t="str">
        <x:f>IF(Z1796="","",Z1796+IF(AD1796="",0,AD1796))</x:f>
      </x:c>
      <x:c r="AF1796" s="37" t="str">
        <x:f>IF(AD1796="","",AD1796=0)</x:f>
      </x:c>
      <x:c r="AG1796" s="37"/>
      <x:c r="AH1796" s="37"/>
      <x:c r="AI1796" s="37"/>
      <x:c r="AJ1796" s="37" t="str">
        <x:v>القاهرة</x:v>
      </x:c>
      <x:c r="AK1796" s="37"/>
      <x:c r="AL1796" s="37"/>
      <x:c r="AM1796" s="37"/>
      <x:c r="AN1796" s="37"/>
      <x:c r="AO1796" s="37"/>
      <x:c r="AP1796" s="37"/>
      <x:c r="AQ1796" s="54" t="b">
        <x:v>1</x:v>
      </x:c>
      <x:c r="AR1796" s="37"/>
      <x:c r="AS1796" s="37" t="str">
        <x:v>تغذية منتجات رسمية</x:v>
      </x:c>
      <x:c r="AT1796" s="37" t="str">
        <x:v>عالية</x:v>
      </x:c>
      <x:c r="AU1796" s="37" t="str">
        <x:v>official_store_product_feed</x:v>
      </x:c>
      <x:c r="AV1796" s="37" t="str">
        <x:v>تغذية منتجات</x:v>
      </x:c>
      <x:c r="AW1796" s="37" t="str">
        <x:v>https://mintra.eg/products/lunch-box-2l-%D9%84%D8%A7%D9%86%D8%B4-%D8%A8%D9%88%DA%A9%D8%B3-%D9%83%D8%A8%D9%8A%D8%B1</x:v>
      </x:c>
      <x:c r="AX1796" s="37" t="n">
        <x:v>1</x:v>
      </x:c>
      <x:c r="AY1796" s="60" t="n">
        <x:v>46233</x:v>
      </x:c>
      <x:c r="AZ1796" s="60"/>
      <x:c r="BA1796" s="60"/>
      <x:c r="BB1796" s="62" t="str">
        <x:f>IF(BA1796="","",(NOW()-BA1796)*24)</x:f>
      </x:c>
      <x:c r="BC1796" s="37" t="str">
        <x:f>IF(BA1796="","لم يُرصد",IF(BH1796&lt;&gt;TRUE,"غير نشط",IF(BD1796="فشل","فشل حالي",IF(BB1796&lt;=12,"حديث",IF(BB1796&lt;=24,"متأخر","قديم")))))</x:f>
        <x:v>لم يُرصد</x:v>
      </x:c>
      <x:c r="BD1796" s="37" t="str">
        <x:v>بانتظار أول رصد سعر</x:v>
      </x:c>
      <x:c r="BE1796" s="37" t="n">
        <x:v>0</x:v>
      </x:c>
      <x:c r="BF1796" s="37"/>
      <x:c r="BG1796" s="37"/>
      <x:c r="BH1796" s="54" t="b">
        <x:v>1</x:v>
      </x:c>
      <x:c r="BI1796" s="37" t="str">
        <x:v>جاهز لأول رصد</x:v>
      </x:c>
      <x:c r="BJ1796" s="37" t="str">
        <x:v>Lunch Box 2L — Purple</x:v>
      </x:c>
      <x:c r="BK1796" s="37" t="str">
        <x:v>الموديل والنسخة ورقم SKU مأخوذة من خلاصة المنتجات الرسمية لمتجر Mintra؛ لم تُنقل أي أسعار.</x:v>
      </x:c>
      <x:c r="BL1796" s="60" t="n">
        <x:v>46233</x:v>
      </x:c>
      <x:c r="BM1796" s="60" t="n">
        <x:v>46233</x:v>
      </x:c>
    </x:row>
    <x:row r="1797">
      <x:c r="A1797" s="37" t="str">
        <x:v>CASH-F856361B949395</x:v>
      </x:c>
      <x:c r="B1797" s="37" t="str">
        <x:v>VAR-B8323AB63E4F4B|EG-063|STORE</x:v>
      </x:c>
      <x:c r="C1797" s="37" t="str">
        <x:v>VAR-B8323AB63E4F4B</x:v>
      </x:c>
      <x:c r="D1797" s="37" t="str">
        <x:v>MOD-8308F87F102F9A</x:v>
      </x:c>
      <x:c r="E1797" s="37" t="str">
        <x:v>Mintra Lunch Box 2L Red | 19.5×15.5×7.5 cm</x:v>
      </x:c>
      <x:c r="F1797" s="37" t="str">
        <x:v>المطبخ والأدوات المنزلية</x:v>
      </x:c>
      <x:c r="G1797" s="37" t="str">
        <x:v>علب حفظ طعام</x:v>
      </x:c>
      <x:c r="H1797" s="37" t="str">
        <x:v>Mintra</x:v>
      </x:c>
      <x:c r="I1797" s="37" t="str">
        <x:v>Lunch Box 2L</x:v>
      </x:c>
      <x:c r="J1797" s="37" t="str">
        <x:v>Red</x:v>
      </x:c>
      <x:c r="K1797" s="37"/>
      <x:c r="L1797" s="37"/>
      <x:c r="M1797" s="37" t="str">
        <x:v>red</x:v>
      </x:c>
      <x:c r="N1797" s="37" t="str">
        <x:v>86</x:v>
      </x:c>
      <x:c r="O1797" s="37"/>
      <x:c r="P1797" s="37" t="str">
        <x:v>EG-063</x:v>
      </x:c>
      <x:c r="Q1797" s="37" t="str">
        <x:v>Mintra</x:v>
      </x:c>
      <x:c r="R1797" s="37" t="str">
        <x:v>علامة مباشرة/سلسلة</x:v>
      </x:c>
      <x:c r="S1797" s="37" t="str">
        <x:v>A</x:v>
      </x:c>
      <x:c r="T1797" s="37"/>
      <x:c r="U1797" s="37"/>
      <x:c r="V1797" s="37"/>
      <x:c r="W1797" s="37" t="str">
        <x:v>https://mintra.eg/products/lunch-box-2l-%D9%84%D8%A7%D9%86%D8%B4-%D8%A8%D9%88%DA%A9%D8%B3-%D9%83%D8%A8%D9%8A%D8%B1</x:v>
      </x:c>
      <x:c r="X1797" s="37" t="str">
        <x:v>تغذية منتجات</x:v>
      </x:c>
      <x:c r="Y1797" s="37" t="str">
        <x:v>EGP</x:v>
      </x:c>
      <x:c r="Z1797" s="56"/>
      <x:c r="AA1797" s="56"/>
      <x:c r="AB1797" s="56" t="str">
        <x:f>IF(OR(Z1797="",AA1797=""),"",MAX(0,AA1797-Z1797))</x:f>
      </x:c>
      <x:c r="AC1797" s="58" t="str">
        <x:f>IF(OR(Z1797="",AA1797="",AA1797=0),"",MAX(0,(AA1797-Z1797)/AA1797))</x:f>
      </x:c>
      <x:c r="AD1797" s="56"/>
      <x:c r="AE1797" s="56" t="str">
        <x:f>IF(Z1797="","",Z1797+IF(AD1797="",0,AD1797))</x:f>
      </x:c>
      <x:c r="AF1797" s="37" t="str">
        <x:f>IF(AD1797="","",AD1797=0)</x:f>
      </x:c>
      <x:c r="AG1797" s="37"/>
      <x:c r="AH1797" s="37"/>
      <x:c r="AI1797" s="37"/>
      <x:c r="AJ1797" s="37" t="str">
        <x:v>القاهرة</x:v>
      </x:c>
      <x:c r="AK1797" s="37"/>
      <x:c r="AL1797" s="37"/>
      <x:c r="AM1797" s="37"/>
      <x:c r="AN1797" s="37"/>
      <x:c r="AO1797" s="37"/>
      <x:c r="AP1797" s="37"/>
      <x:c r="AQ1797" s="54" t="b">
        <x:v>1</x:v>
      </x:c>
      <x:c r="AR1797" s="37"/>
      <x:c r="AS1797" s="37" t="str">
        <x:v>تغذية منتجات رسمية</x:v>
      </x:c>
      <x:c r="AT1797" s="37" t="str">
        <x:v>عالية</x:v>
      </x:c>
      <x:c r="AU1797" s="37" t="str">
        <x:v>official_store_product_feed</x:v>
      </x:c>
      <x:c r="AV1797" s="37" t="str">
        <x:v>تغذية منتجات</x:v>
      </x:c>
      <x:c r="AW1797" s="37" t="str">
        <x:v>https://mintra.eg/products/lunch-box-2l-%D9%84%D8%A7%D9%86%D8%B4-%D8%A8%D9%88%DA%A9%D8%B3-%D9%83%D8%A8%D9%8A%D8%B1</x:v>
      </x:c>
      <x:c r="AX1797" s="37" t="n">
        <x:v>1</x:v>
      </x:c>
      <x:c r="AY1797" s="60" t="n">
        <x:v>46233</x:v>
      </x:c>
      <x:c r="AZ1797" s="60"/>
      <x:c r="BA1797" s="60"/>
      <x:c r="BB1797" s="62" t="str">
        <x:f>IF(BA1797="","",(NOW()-BA1797)*24)</x:f>
      </x:c>
      <x:c r="BC1797" s="37" t="str">
        <x:f>IF(BA1797="","لم يُرصد",IF(BH1797&lt;&gt;TRUE,"غير نشط",IF(BD1797="فشل","فشل حالي",IF(BB1797&lt;=12,"حديث",IF(BB1797&lt;=24,"متأخر","قديم")))))</x:f>
        <x:v>لم يُرصد</x:v>
      </x:c>
      <x:c r="BD1797" s="37" t="str">
        <x:v>بانتظار أول رصد سعر</x:v>
      </x:c>
      <x:c r="BE1797" s="37" t="n">
        <x:v>0</x:v>
      </x:c>
      <x:c r="BF1797" s="37"/>
      <x:c r="BG1797" s="37"/>
      <x:c r="BH1797" s="54" t="b">
        <x:v>1</x:v>
      </x:c>
      <x:c r="BI1797" s="37" t="str">
        <x:v>جاهز لأول رصد</x:v>
      </x:c>
      <x:c r="BJ1797" s="37" t="str">
        <x:v>Lunch Box 2L — Red</x:v>
      </x:c>
      <x:c r="BK1797" s="37" t="str">
        <x:v>الموديل والنسخة ورقم SKU مأخوذة من خلاصة المنتجات الرسمية لمتجر Mintra؛ لم تُنقل أي أسعار.</x:v>
      </x:c>
      <x:c r="BL1797" s="60" t="n">
        <x:v>46233</x:v>
      </x:c>
      <x:c r="BM1797" s="60" t="n">
        <x:v>46233</x:v>
      </x:c>
    </x:row>
    <x:row r="1798">
      <x:c r="A1798" s="37" t="str">
        <x:v>CASH-679015F16CECC7</x:v>
      </x:c>
      <x:c r="B1798" s="37" t="str">
        <x:v>VAR-ED5B0F7451BF3D|EG-079|STORE</x:v>
      </x:c>
      <x:c r="C1798" s="37" t="str">
        <x:v>VAR-ED5B0F7451BF3D</x:v>
      </x:c>
      <x:c r="D1798" s="37" t="str">
        <x:v>MOD-D48F07F874BC90</x:v>
      </x:c>
      <x:c r="E1798" s="37" t="str">
        <x:v>Tefal N1141010 100 L | Clear | 100L</x:v>
      </x:c>
      <x:c r="F1798" s="37" t="str">
        <x:v>المطبخ والأدوات المنزلية</x:v>
      </x:c>
      <x:c r="G1798" s="37" t="str">
        <x:v>علب حفظ طعام</x:v>
      </x:c>
      <x:c r="H1798" s="37" t="str">
        <x:v>Tefal</x:v>
      </x:c>
      <x:c r="I1798" s="37" t="str">
        <x:v>N1141010</x:v>
      </x:c>
      <x:c r="J1798" s="37" t="str">
        <x:v>100 L | Clear</x:v>
      </x:c>
      <x:c r="K1798" s="37"/>
      <x:c r="L1798" s="37"/>
      <x:c r="M1798" s="37" t="str">
        <x:v>Clear</x:v>
      </x:c>
      <x:c r="N1798" s="37" t="str">
        <x:v>N1141010</x:v>
      </x:c>
      <x:c r="O1798" s="37"/>
      <x:c r="P1798" s="37" t="str">
        <x:v>EG-079</x:v>
      </x:c>
      <x:c r="Q1798" s="37" t="str">
        <x:v>Zahran Stores</x:v>
      </x:c>
      <x:c r="R1798" s="37" t="str">
        <x:v>سلسلة</x:v>
      </x:c>
      <x:c r="S1798" s="37" t="str">
        <x:v>A</x:v>
      </x:c>
      <x:c r="T1798" s="37"/>
      <x:c r="U1798" s="37"/>
      <x:c r="V1798" s="37"/>
      <x:c r="W1798" s="37" t="str">
        <x:v>https://www.zahranstores.com/en/tefal-optima-dry-food-storage-container-100-l-clear-n1141010-2365</x:v>
      </x:c>
      <x:c r="X1798" s="37" t="str">
        <x:v>Sitemap/قائمة روابط</x:v>
      </x:c>
      <x:c r="Y1798" s="37" t="str">
        <x:v>EGP</x:v>
      </x:c>
      <x:c r="Z1798" s="56"/>
      <x:c r="AA1798" s="56"/>
      <x:c r="AB1798" s="56" t="str">
        <x:f>IF(OR(Z1798="",AA1798=""),"",MAX(0,AA1798-Z1798))</x:f>
      </x:c>
      <x:c r="AC1798" s="58" t="str">
        <x:f>IF(OR(Z1798="",AA1798="",AA1798=0),"",MAX(0,(AA1798-Z1798)/AA1798))</x:f>
      </x:c>
      <x:c r="AD1798" s="56"/>
      <x:c r="AE1798" s="56" t="str">
        <x:f>IF(Z1798="","",Z1798+IF(AD1798="",0,AD1798))</x:f>
      </x:c>
      <x:c r="AF1798" s="37" t="str">
        <x:f>IF(AD1798="","",AD1798=0)</x:f>
      </x:c>
      <x:c r="AG1798" s="37"/>
      <x:c r="AH1798" s="37"/>
      <x:c r="AI1798" s="37"/>
      <x:c r="AJ1798" s="37" t="str">
        <x:v>القاهرة</x:v>
      </x:c>
      <x:c r="AK1798" s="37"/>
      <x:c r="AL1798" s="37"/>
      <x:c r="AM1798" s="37"/>
      <x:c r="AN1798" s="37"/>
      <x:c r="AO1798" s="37"/>
      <x:c r="AP1798" s="37"/>
      <x:c r="AQ1798" s="54" t="b">
        <x:v>1</x:v>
      </x:c>
      <x:c r="AR1798" s="37"/>
      <x:c r="AS1798" s="37" t="str">
        <x:v>Sitemap متجر</x:v>
      </x:c>
      <x:c r="AT1798" s="37" t="str">
        <x:v>متوسطة</x:v>
      </x:c>
      <x:c r="AU1798" s="37" t="str">
        <x:v>egypt_store_sitemap_listing</x:v>
      </x:c>
      <x:c r="AV1798" s="37" t="str">
        <x:v>Sitemap ثم صفحة منتج</x:v>
      </x:c>
      <x:c r="AW1798" s="37" t="str">
        <x:v>https://www.zahranstores.com/en/tefal-optima-dry-food-storage-container-100-l-clear-n1141010-2365</x:v>
      </x:c>
      <x:c r="AX1798" s="37" t="n">
        <x:v>1</x:v>
      </x:c>
      <x:c r="AY1798" s="60" t="n">
        <x:v>46233</x:v>
      </x:c>
      <x:c r="AZ1798" s="60"/>
      <x:c r="BA1798" s="60"/>
      <x:c r="BB1798" s="62" t="str">
        <x:f>IF(BA1798="","",(NOW()-BA1798)*24)</x:f>
      </x:c>
      <x:c r="BC1798" s="37" t="str">
        <x:f>IF(BA1798="","لم يُرصد",IF(BH1798&lt;&gt;TRUE,"غير نشط",IF(BD1798="فشل","فشل حالي",IF(BB1798&lt;=12,"حديث",IF(BB1798&lt;=24,"متأخر","قديم")))))</x:f>
        <x:v>لم يُرصد</x:v>
      </x:c>
      <x:c r="BD1798" s="37" t="str">
        <x:v>بانتظار أول رصد سعر</x:v>
      </x:c>
      <x:c r="BE1798" s="37" t="n">
        <x:v>0</x:v>
      </x:c>
      <x:c r="BF1798" s="37"/>
      <x:c r="BG1798" s="37"/>
      <x:c r="BH1798" s="54" t="b">
        <x:v>1</x:v>
      </x:c>
      <x:c r="BI1798" s="37" t="str">
        <x:v>يحتاج تأكيد صفحة المنتج</x:v>
      </x:c>
      <x:c r="BJ1798" s="37" t="str"/>
      <x:c r="BK1798" s="37" t="str">
        <x:v>Exact product URL in Zahran Stores public sitemap; stock not asserted</x:v>
      </x:c>
      <x:c r="BL1798" s="60" t="n">
        <x:v>46233</x:v>
      </x:c>
      <x:c r="BM1798" s="60" t="n">
        <x:v>46233</x:v>
      </x:c>
    </x:row>
    <x:row r="1799">
      <x:c r="A1799" s="37" t="str">
        <x:v>CASH-48430223FC4820</x:v>
      </x:c>
      <x:c r="B1799" s="37" t="str">
        <x:v>VAR-277C473174526B|EG-079|STORE</x:v>
      </x:c>
      <x:c r="C1799" s="37" t="str">
        <x:v>VAR-277C473174526B</x:v>
      </x:c>
      <x:c r="D1799" s="37" t="str">
        <x:v>MOD-9B3CB5F1B1AFE2</x:v>
      </x:c>
      <x:c r="E1799" s="37" t="str">
        <x:v>Tefal N1141110 160 L | Clear | 160L</x:v>
      </x:c>
      <x:c r="F1799" s="37" t="str">
        <x:v>المطبخ والأدوات المنزلية</x:v>
      </x:c>
      <x:c r="G1799" s="37" t="str">
        <x:v>علب حفظ طعام</x:v>
      </x:c>
      <x:c r="H1799" s="37" t="str">
        <x:v>Tefal</x:v>
      </x:c>
      <x:c r="I1799" s="37" t="str">
        <x:v>N1141110</x:v>
      </x:c>
      <x:c r="J1799" s="37" t="str">
        <x:v>160 L | Clear</x:v>
      </x:c>
      <x:c r="K1799" s="37"/>
      <x:c r="L1799" s="37"/>
      <x:c r="M1799" s="37" t="str">
        <x:v>Clear</x:v>
      </x:c>
      <x:c r="N1799" s="37" t="str">
        <x:v>N1141110</x:v>
      </x:c>
      <x:c r="O1799" s="37"/>
      <x:c r="P1799" s="37" t="str">
        <x:v>EG-079</x:v>
      </x:c>
      <x:c r="Q1799" s="37" t="str">
        <x:v>Zahran Stores</x:v>
      </x:c>
      <x:c r="R1799" s="37" t="str">
        <x:v>سلسلة</x:v>
      </x:c>
      <x:c r="S1799" s="37" t="str">
        <x:v>A</x:v>
      </x:c>
      <x:c r="T1799" s="37"/>
      <x:c r="U1799" s="37"/>
      <x:c r="V1799" s="37"/>
      <x:c r="W1799" s="37" t="str">
        <x:v>https://www.zahranstores.com/en/tefal-optima-dry-food-storage-container-160-l-clear-n1141110-2366</x:v>
      </x:c>
      <x:c r="X1799" s="37" t="str">
        <x:v>Sitemap/قائمة روابط</x:v>
      </x:c>
      <x:c r="Y1799" s="37" t="str">
        <x:v>EGP</x:v>
      </x:c>
      <x:c r="Z1799" s="56"/>
      <x:c r="AA1799" s="56"/>
      <x:c r="AB1799" s="56" t="str">
        <x:f>IF(OR(Z1799="",AA1799=""),"",MAX(0,AA1799-Z1799))</x:f>
      </x:c>
      <x:c r="AC1799" s="58" t="str">
        <x:f>IF(OR(Z1799="",AA1799="",AA1799=0),"",MAX(0,(AA1799-Z1799)/AA1799))</x:f>
      </x:c>
      <x:c r="AD1799" s="56"/>
      <x:c r="AE1799" s="56" t="str">
        <x:f>IF(Z1799="","",Z1799+IF(AD1799="",0,AD1799))</x:f>
      </x:c>
      <x:c r="AF1799" s="37" t="str">
        <x:f>IF(AD1799="","",AD1799=0)</x:f>
      </x:c>
      <x:c r="AG1799" s="37"/>
      <x:c r="AH1799" s="37"/>
      <x:c r="AI1799" s="37"/>
      <x:c r="AJ1799" s="37" t="str">
        <x:v>القاهرة</x:v>
      </x:c>
      <x:c r="AK1799" s="37"/>
      <x:c r="AL1799" s="37"/>
      <x:c r="AM1799" s="37"/>
      <x:c r="AN1799" s="37"/>
      <x:c r="AO1799" s="37"/>
      <x:c r="AP1799" s="37"/>
      <x:c r="AQ1799" s="54" t="b">
        <x:v>1</x:v>
      </x:c>
      <x:c r="AR1799" s="37"/>
      <x:c r="AS1799" s="37" t="str">
        <x:v>Sitemap متجر</x:v>
      </x:c>
      <x:c r="AT1799" s="37" t="str">
        <x:v>متوسطة</x:v>
      </x:c>
      <x:c r="AU1799" s="37" t="str">
        <x:v>egypt_store_sitemap_listing</x:v>
      </x:c>
      <x:c r="AV1799" s="37" t="str">
        <x:v>Sitemap ثم صفحة منتج</x:v>
      </x:c>
      <x:c r="AW1799" s="37" t="str">
        <x:v>https://www.zahranstores.com/en/tefal-optima-dry-food-storage-container-160-l-clear-n1141110-2366</x:v>
      </x:c>
      <x:c r="AX1799" s="37" t="n">
        <x:v>1</x:v>
      </x:c>
      <x:c r="AY1799" s="60" t="n">
        <x:v>46233</x:v>
      </x:c>
      <x:c r="AZ1799" s="60"/>
      <x:c r="BA1799" s="60"/>
      <x:c r="BB1799" s="62" t="str">
        <x:f>IF(BA1799="","",(NOW()-BA1799)*24)</x:f>
      </x:c>
      <x:c r="BC1799" s="37" t="str">
        <x:f>IF(BA1799="","لم يُرصد",IF(BH1799&lt;&gt;TRUE,"غير نشط",IF(BD1799="فشل","فشل حالي",IF(BB1799&lt;=12,"حديث",IF(BB1799&lt;=24,"متأخر","قديم")))))</x:f>
        <x:v>لم يُرصد</x:v>
      </x:c>
      <x:c r="BD1799" s="37" t="str">
        <x:v>بانتظار أول رصد سعر</x:v>
      </x:c>
      <x:c r="BE1799" s="37" t="n">
        <x:v>0</x:v>
      </x:c>
      <x:c r="BF1799" s="37"/>
      <x:c r="BG1799" s="37"/>
      <x:c r="BH1799" s="54" t="b">
        <x:v>1</x:v>
      </x:c>
      <x:c r="BI1799" s="37" t="str">
        <x:v>يحتاج تأكيد صفحة المنتج</x:v>
      </x:c>
      <x:c r="BJ1799" s="37" t="str"/>
      <x:c r="BK1799" s="37" t="str">
        <x:v>Exact product URL in Zahran Stores public sitemap; stock not asserted</x:v>
      </x:c>
      <x:c r="BL1799" s="60" t="n">
        <x:v>46233</x:v>
      </x:c>
      <x:c r="BM1799" s="60" t="n">
        <x:v>46233</x:v>
      </x:c>
    </x:row>
    <x:row r="1800">
      <x:c r="A1800" s="37" t="str">
        <x:v>CASH-CB8B9730FDAA34</x:v>
      </x:c>
      <x:c r="B1800" s="37" t="str">
        <x:v>VAR-62FA98E8EF300B|EG-079|STORE</x:v>
      </x:c>
      <x:c r="C1800" s="37" t="str">
        <x:v>VAR-62FA98E8EF300B</x:v>
      </x:c>
      <x:c r="D1800" s="37" t="str">
        <x:v>MOD-9885E88E0B5B2C</x:v>
      </x:c>
      <x:c r="E1800" s="37" t="str">
        <x:v>Tefal N1141310 280 L | Clear | 280L</x:v>
      </x:c>
      <x:c r="F1800" s="37" t="str">
        <x:v>المطبخ والأدوات المنزلية</x:v>
      </x:c>
      <x:c r="G1800" s="37" t="str">
        <x:v>علب حفظ طعام</x:v>
      </x:c>
      <x:c r="H1800" s="37" t="str">
        <x:v>Tefal</x:v>
      </x:c>
      <x:c r="I1800" s="37" t="str">
        <x:v>N1141310</x:v>
      </x:c>
      <x:c r="J1800" s="37" t="str">
        <x:v>280 L | Clear</x:v>
      </x:c>
      <x:c r="K1800" s="37"/>
      <x:c r="L1800" s="37"/>
      <x:c r="M1800" s="37" t="str">
        <x:v>Clear</x:v>
      </x:c>
      <x:c r="N1800" s="37" t="str">
        <x:v>N1141310</x:v>
      </x:c>
      <x:c r="O1800" s="37"/>
      <x:c r="P1800" s="37" t="str">
        <x:v>EG-079</x:v>
      </x:c>
      <x:c r="Q1800" s="37" t="str">
        <x:v>Zahran Stores</x:v>
      </x:c>
      <x:c r="R1800" s="37" t="str">
        <x:v>سلسلة</x:v>
      </x:c>
      <x:c r="S1800" s="37" t="str">
        <x:v>A</x:v>
      </x:c>
      <x:c r="T1800" s="37"/>
      <x:c r="U1800" s="37"/>
      <x:c r="V1800" s="37"/>
      <x:c r="W1800" s="37" t="str">
        <x:v>https://www.zahranstores.com/en/tefal-optima-dry-food-storage-container-280-l-clear-n1141310-2367</x:v>
      </x:c>
      <x:c r="X1800" s="37" t="str">
        <x:v>Sitemap/قائمة روابط</x:v>
      </x:c>
      <x:c r="Y1800" s="37" t="str">
        <x:v>EGP</x:v>
      </x:c>
      <x:c r="Z1800" s="56"/>
      <x:c r="AA1800" s="56"/>
      <x:c r="AB1800" s="56" t="str">
        <x:f>IF(OR(Z1800="",AA1800=""),"",MAX(0,AA1800-Z1800))</x:f>
      </x:c>
      <x:c r="AC1800" s="58" t="str">
        <x:f>IF(OR(Z1800="",AA1800="",AA1800=0),"",MAX(0,(AA1800-Z1800)/AA1800))</x:f>
      </x:c>
      <x:c r="AD1800" s="56"/>
      <x:c r="AE1800" s="56" t="str">
        <x:f>IF(Z1800="","",Z1800+IF(AD1800="",0,AD1800))</x:f>
      </x:c>
      <x:c r="AF1800" s="37" t="str">
        <x:f>IF(AD1800="","",AD1800=0)</x:f>
      </x:c>
      <x:c r="AG1800" s="37"/>
      <x:c r="AH1800" s="37"/>
      <x:c r="AI1800" s="37"/>
      <x:c r="AJ1800" s="37" t="str">
        <x:v>القاهرة</x:v>
      </x:c>
      <x:c r="AK1800" s="37"/>
      <x:c r="AL1800" s="37"/>
      <x:c r="AM1800" s="37"/>
      <x:c r="AN1800" s="37"/>
      <x:c r="AO1800" s="37"/>
      <x:c r="AP1800" s="37"/>
      <x:c r="AQ1800" s="54" t="b">
        <x:v>1</x:v>
      </x:c>
      <x:c r="AR1800" s="37"/>
      <x:c r="AS1800" s="37" t="str">
        <x:v>Sitemap متجر</x:v>
      </x:c>
      <x:c r="AT1800" s="37" t="str">
        <x:v>متوسطة</x:v>
      </x:c>
      <x:c r="AU1800" s="37" t="str">
        <x:v>egypt_store_sitemap_listing</x:v>
      </x:c>
      <x:c r="AV1800" s="37" t="str">
        <x:v>Sitemap ثم صفحة منتج</x:v>
      </x:c>
      <x:c r="AW1800" s="37" t="str">
        <x:v>https://www.zahranstores.com/en/tefal-optima-dry-food-storage-container-280-l-clear-n1141310-2367</x:v>
      </x:c>
      <x:c r="AX1800" s="37" t="n">
        <x:v>1</x:v>
      </x:c>
      <x:c r="AY1800" s="60" t="n">
        <x:v>46233</x:v>
      </x:c>
      <x:c r="AZ1800" s="60"/>
      <x:c r="BA1800" s="60"/>
      <x:c r="BB1800" s="62" t="str">
        <x:f>IF(BA1800="","",(NOW()-BA1800)*24)</x:f>
      </x:c>
      <x:c r="BC1800" s="37" t="str">
        <x:f>IF(BA1800="","لم يُرصد",IF(BH1800&lt;&gt;TRUE,"غير نشط",IF(BD1800="فشل","فشل حالي",IF(BB1800&lt;=12,"حديث",IF(BB1800&lt;=24,"متأخر","قديم")))))</x:f>
        <x:v>لم يُرصد</x:v>
      </x:c>
      <x:c r="BD1800" s="37" t="str">
        <x:v>بانتظار أول رصد سعر</x:v>
      </x:c>
      <x:c r="BE1800" s="37" t="n">
        <x:v>0</x:v>
      </x:c>
      <x:c r="BF1800" s="37"/>
      <x:c r="BG1800" s="37"/>
      <x:c r="BH1800" s="54" t="b">
        <x:v>1</x:v>
      </x:c>
      <x:c r="BI1800" s="37" t="str">
        <x:v>يحتاج تأكيد صفحة المنتج</x:v>
      </x:c>
      <x:c r="BJ1800" s="37" t="str"/>
      <x:c r="BK1800" s="37" t="str">
        <x:v>Exact product URL in Zahran Stores public sitemap; stock not asserted</x:v>
      </x:c>
      <x:c r="BL1800" s="60" t="n">
        <x:v>46233</x:v>
      </x:c>
      <x:c r="BM1800" s="60" t="n">
        <x:v>46233</x:v>
      </x:c>
    </x:row>
    <x:row r="1801">
      <x:c r="A1801" s="37" t="str">
        <x:v>CASH-CF4906D843EADD</x:v>
      </x:c>
      <x:c r="B1801" s="37" t="str">
        <x:v>VAR-4C04C55530406B|EG-060|STORE</x:v>
      </x:c>
      <x:c r="C1801" s="37" t="str">
        <x:v>VAR-4C04C55530406B</x:v>
      </x:c>
      <x:c r="D1801" s="37" t="str">
        <x:v>MOD-E8CA9B87173013</x:v>
      </x:c>
      <x:c r="E1801" s="37" t="str">
        <x:v>IKEA BAKGLAD Pastry brush beige/blue</x:v>
      </x:c>
      <x:c r="F1801" s="37" t="str">
        <x:v>المطبخ والأدوات المنزلية</x:v>
      </x:c>
      <x:c r="G1801" s="37" t="str">
        <x:v>فرش معجنات</x:v>
      </x:c>
      <x:c r="H1801" s="37" t="str">
        <x:v>IKEA</x:v>
      </x:c>
      <x:c r="I1801" s="37" t="str">
        <x:v>BAKGLAD Pastry brush</x:v>
      </x:c>
      <x:c r="J1801" s="37" t="str">
        <x:v>beige/blue</x:v>
      </x:c>
      <x:c r="K1801" s="37"/>
      <x:c r="L1801" s="37"/>
      <x:c r="M1801" s="37" t="str">
        <x:v>beige / blue</x:v>
      </x:c>
      <x:c r="N1801" s="37" t="str">
        <x:v>60485551</x:v>
      </x:c>
      <x:c r="O1801" s="37"/>
      <x:c r="P1801" s="37" t="str">
        <x:v>EG-060</x:v>
      </x:c>
      <x:c r="Q1801" s="37" t="str">
        <x:v>IKEA Egypt</x:v>
      </x:c>
      <x:c r="R1801" s="37" t="str">
        <x:v>علامة مباشرة/سلسلة</x:v>
      </x:c>
      <x:c r="S1801" s="37" t="str">
        <x:v>A</x:v>
      </x:c>
      <x:c r="T1801" s="37"/>
      <x:c r="U1801" s="37"/>
      <x:c r="V1801" s="37"/>
      <x:c r="W1801" s="37" t="str">
        <x:v>https://www.ikea.com/eg/en/p/bakglad-pastry-brush-beige-blue-60485551/</x:v>
      </x:c>
      <x:c r="X1801" s="37" t="str">
        <x:v>صفحة فئة منظمة</x:v>
      </x:c>
      <x:c r="Y1801" s="37" t="str">
        <x:v>EGP</x:v>
      </x:c>
      <x:c r="Z1801" s="56"/>
      <x:c r="AA1801" s="56"/>
      <x:c r="AB1801" s="56" t="str">
        <x:f>IF(OR(Z1801="",AA1801=""),"",MAX(0,AA1801-Z1801))</x:f>
      </x:c>
      <x:c r="AC1801" s="58" t="str">
        <x:f>IF(OR(Z1801="",AA1801="",AA1801=0),"",MAX(0,(AA1801-Z1801)/AA1801))</x:f>
      </x:c>
      <x:c r="AD1801" s="56"/>
      <x:c r="AE1801" s="56" t="str">
        <x:f>IF(Z1801="","",Z1801+IF(AD1801="",0,AD1801))</x:f>
      </x:c>
      <x:c r="AF1801" s="37" t="str">
        <x:f>IF(AD1801="","",AD1801=0)</x:f>
      </x:c>
      <x:c r="AG1801" s="37"/>
      <x:c r="AH1801" s="37"/>
      <x:c r="AI1801" s="37"/>
      <x:c r="AJ1801" s="37" t="str">
        <x:v>القاهرة</x:v>
      </x:c>
      <x:c r="AK1801" s="37"/>
      <x:c r="AL1801" s="37"/>
      <x:c r="AM1801" s="37"/>
      <x:c r="AN1801" s="37"/>
      <x:c r="AO1801" s="37"/>
      <x:c r="AP1801" s="37"/>
      <x:c r="AQ1801" s="54" t="b">
        <x:v>1</x:v>
      </x:c>
      <x:c r="AR1801" s="37"/>
      <x:c r="AS1801" s="37" t="str">
        <x:v>JSON-LD لقائمة المتجر</x:v>
      </x:c>
      <x:c r="AT1801" s="37" t="str">
        <x:v>متوسطة</x:v>
      </x:c>
      <x:c r="AU1801" s="37" t="str">
        <x:v>official_store_category_jsonld</x:v>
      </x:c>
      <x:c r="AV1801" s="37" t="str">
        <x:v>JSON-LD</x:v>
      </x:c>
      <x:c r="AW1801" s="37" t="str">
        <x:v>https://www.ikea.com/eg/en/p/bakglad-pastry-brush-beige-blue-60485551/</x:v>
      </x:c>
      <x:c r="AX1801" s="37" t="n">
        <x:v>1</x:v>
      </x:c>
      <x:c r="AY1801" s="60" t="n">
        <x:v>46233</x:v>
      </x:c>
      <x:c r="AZ1801" s="60"/>
      <x:c r="BA1801" s="60"/>
      <x:c r="BB1801" s="62" t="str">
        <x:f>IF(BA1801="","",(NOW()-BA1801)*24)</x:f>
      </x:c>
      <x:c r="BC1801" s="37" t="str">
        <x:f>IF(BA1801="","لم يُرصد",IF(BH1801&lt;&gt;TRUE,"غير نشط",IF(BD1801="فشل","فشل حالي",IF(BB1801&lt;=12,"حديث",IF(BB1801&lt;=24,"متأخر","قديم")))))</x:f>
        <x:v>لم يُرصد</x:v>
      </x:c>
      <x:c r="BD1801" s="37" t="str">
        <x:v>بانتظار أول رصد سعر</x:v>
      </x:c>
      <x:c r="BE1801" s="37" t="n">
        <x:v>0</x:v>
      </x:c>
      <x:c r="BF1801" s="37"/>
      <x:c r="BG1801" s="37"/>
      <x:c r="BH1801" s="54" t="b">
        <x:v>1</x:v>
      </x:c>
      <x:c r="BI1801" s="37" t="str">
        <x:v>يحتاج اكتشاف رابط المنتج</x:v>
      </x:c>
      <x:c r="BJ1801" s="37" t="str">
        <x:v>BAKGLAD, Pastry brush, beige/blue</x:v>
      </x:c>
      <x:c r="BK1801" s="37" t="str">
        <x:v>الاسم ورقم الصنف والمواصفات الظاهرة مأخوذة من قائمة JSON-LD الرسمية للفئة في IKEA Egypt؛ لم تُنقل أي أسعار.</x:v>
      </x:c>
      <x:c r="BL1801" s="60" t="n">
        <x:v>46233</x:v>
      </x:c>
      <x:c r="BM1801" s="60" t="n">
        <x:v>46233</x:v>
      </x:c>
    </x:row>
    <x:row r="1802">
      <x:c r="A1802" s="37" t="str">
        <x:v>CASH-DA0A9F368E44E8</x:v>
      </x:c>
      <x:c r="B1802" s="37" t="str">
        <x:v>VAR-345F43DD244DF5|EG-060|STORE</x:v>
      </x:c>
      <x:c r="C1802" s="37" t="str">
        <x:v>VAR-345F43DD244DF5</x:v>
      </x:c>
      <x:c r="D1802" s="37" t="str">
        <x:v>MOD-BC90F23BB1E858</x:v>
      </x:c>
      <x:c r="E1802" s="37" t="str">
        <x:v>IKEA LÄTTBAKAD Pastry brush beige</x:v>
      </x:c>
      <x:c r="F1802" s="37" t="str">
        <x:v>المطبخ والأدوات المنزلية</x:v>
      </x:c>
      <x:c r="G1802" s="37" t="str">
        <x:v>فرش معجنات</x:v>
      </x:c>
      <x:c r="H1802" s="37" t="str">
        <x:v>IKEA</x:v>
      </x:c>
      <x:c r="I1802" s="37" t="str">
        <x:v>LÄTTBAKAD Pastry brush</x:v>
      </x:c>
      <x:c r="J1802" s="37" t="str">
        <x:v>beige</x:v>
      </x:c>
      <x:c r="K1802" s="37"/>
      <x:c r="L1802" s="37"/>
      <x:c r="M1802" s="37" t="str">
        <x:v>beige</x:v>
      </x:c>
      <x:c r="N1802" s="37" t="str">
        <x:v>70485268</x:v>
      </x:c>
      <x:c r="O1802" s="37"/>
      <x:c r="P1802" s="37" t="str">
        <x:v>EG-060</x:v>
      </x:c>
      <x:c r="Q1802" s="37" t="str">
        <x:v>IKEA Egypt</x:v>
      </x:c>
      <x:c r="R1802" s="37" t="str">
        <x:v>علامة مباشرة/سلسلة</x:v>
      </x:c>
      <x:c r="S1802" s="37" t="str">
        <x:v>A</x:v>
      </x:c>
      <x:c r="T1802" s="37"/>
      <x:c r="U1802" s="37"/>
      <x:c r="V1802" s="37"/>
      <x:c r="W1802" s="37" t="str">
        <x:v>https://www.ikea.com/eg/en/p/laettbakad-pastry-brush-beige-70485268/</x:v>
      </x:c>
      <x:c r="X1802" s="37" t="str">
        <x:v>صفحة فئة منظمة</x:v>
      </x:c>
      <x:c r="Y1802" s="37" t="str">
        <x:v>EGP</x:v>
      </x:c>
      <x:c r="Z1802" s="56"/>
      <x:c r="AA1802" s="56"/>
      <x:c r="AB1802" s="56" t="str">
        <x:f>IF(OR(Z1802="",AA1802=""),"",MAX(0,AA1802-Z1802))</x:f>
      </x:c>
      <x:c r="AC1802" s="58" t="str">
        <x:f>IF(OR(Z1802="",AA1802="",AA1802=0),"",MAX(0,(AA1802-Z1802)/AA1802))</x:f>
      </x:c>
      <x:c r="AD1802" s="56"/>
      <x:c r="AE1802" s="56" t="str">
        <x:f>IF(Z1802="","",Z1802+IF(AD1802="",0,AD1802))</x:f>
      </x:c>
      <x:c r="AF1802" s="37" t="str">
        <x:f>IF(AD1802="","",AD1802=0)</x:f>
      </x:c>
      <x:c r="AG1802" s="37"/>
      <x:c r="AH1802" s="37"/>
      <x:c r="AI1802" s="37"/>
      <x:c r="AJ1802" s="37" t="str">
        <x:v>القاهرة</x:v>
      </x:c>
      <x:c r="AK1802" s="37"/>
      <x:c r="AL1802" s="37"/>
      <x:c r="AM1802" s="37"/>
      <x:c r="AN1802" s="37"/>
      <x:c r="AO1802" s="37"/>
      <x:c r="AP1802" s="37"/>
      <x:c r="AQ1802" s="54" t="b">
        <x:v>1</x:v>
      </x:c>
      <x:c r="AR1802" s="37"/>
      <x:c r="AS1802" s="37" t="str">
        <x:v>JSON-LD لقائمة المتجر</x:v>
      </x:c>
      <x:c r="AT1802" s="37" t="str">
        <x:v>متوسطة</x:v>
      </x:c>
      <x:c r="AU1802" s="37" t="str">
        <x:v>official_store_category_jsonld</x:v>
      </x:c>
      <x:c r="AV1802" s="37" t="str">
        <x:v>JSON-LD</x:v>
      </x:c>
      <x:c r="AW1802" s="37" t="str">
        <x:v>https://www.ikea.com/eg/en/p/laettbakad-pastry-brush-beige-70485268/</x:v>
      </x:c>
      <x:c r="AX1802" s="37" t="n">
        <x:v>1</x:v>
      </x:c>
      <x:c r="AY1802" s="60" t="n">
        <x:v>46233</x:v>
      </x:c>
      <x:c r="AZ1802" s="60"/>
      <x:c r="BA1802" s="60"/>
      <x:c r="BB1802" s="62" t="str">
        <x:f>IF(BA1802="","",(NOW()-BA1802)*24)</x:f>
      </x:c>
      <x:c r="BC1802" s="37" t="str">
        <x:f>IF(BA1802="","لم يُرصد",IF(BH1802&lt;&gt;TRUE,"غير نشط",IF(BD1802="فشل","فشل حالي",IF(BB1802&lt;=12,"حديث",IF(BB1802&lt;=24,"متأخر","قديم")))))</x:f>
        <x:v>لم يُرصد</x:v>
      </x:c>
      <x:c r="BD1802" s="37" t="str">
        <x:v>بانتظار أول رصد سعر</x:v>
      </x:c>
      <x:c r="BE1802" s="37" t="n">
        <x:v>0</x:v>
      </x:c>
      <x:c r="BF1802" s="37"/>
      <x:c r="BG1802" s="37"/>
      <x:c r="BH1802" s="54" t="b">
        <x:v>1</x:v>
      </x:c>
      <x:c r="BI1802" s="37" t="str">
        <x:v>يحتاج اكتشاف رابط المنتج</x:v>
      </x:c>
      <x:c r="BJ1802" s="37" t="str">
        <x:v>LÄTTBAKAD, Pastry brush, beige</x:v>
      </x:c>
      <x:c r="BK1802" s="37" t="str">
        <x:v>الاسم ورقم الصنف والمواصفات الظاهرة مأخوذة من قائمة JSON-LD الرسمية للفئة في IKEA Egypt؛ لم تُنقل أي أسعار.</x:v>
      </x:c>
      <x:c r="BL1802" s="60" t="n">
        <x:v>46233</x:v>
      </x:c>
      <x:c r="BM1802" s="60" t="n">
        <x:v>46233</x:v>
      </x:c>
    </x:row>
    <x:row r="1803">
      <x:c r="A1803" s="37" t="str">
        <x:v>CASH-6A39F5E8D418C1</x:v>
      </x:c>
      <x:c r="B1803" s="37" t="str">
        <x:v>VAR-58B657987253A3|EG-060|STORE</x:v>
      </x:c>
      <x:c r="C1803" s="37" t="str">
        <x:v>VAR-58B657987253A3</x:v>
      </x:c>
      <x:c r="D1803" s="37" t="str">
        <x:v>MOD-AED67325EB4BA9</x:v>
      </x:c>
      <x:c r="E1803" s="37" t="str">
        <x:v>IKEA PEPPRIG Scrubbing pad green blue/yellow | blue / green / yellow</x:v>
      </x:c>
      <x:c r="F1803" s="37" t="str">
        <x:v>المطبخ والأدوات المنزلية</x:v>
      </x:c>
      <x:c r="G1803" s="37" t="str">
        <x:v>فرش وإسفنج تنظيف</x:v>
      </x:c>
      <x:c r="H1803" s="37" t="str">
        <x:v>IKEA</x:v>
      </x:c>
      <x:c r="I1803" s="37" t="str">
        <x:v>PEPPRIG Scrubbing pad</x:v>
      </x:c>
      <x:c r="J1803" s="37" t="str">
        <x:v>green blue/yellow</x:v>
      </x:c>
      <x:c r="K1803" s="37"/>
      <x:c r="L1803" s="37"/>
      <x:c r="M1803" s="37" t="str">
        <x:v>blue / green / yellow</x:v>
      </x:c>
      <x:c r="N1803" s="37" t="str">
        <x:v>70567650</x:v>
      </x:c>
      <x:c r="O1803" s="37"/>
      <x:c r="P1803" s="37" t="str">
        <x:v>EG-060</x:v>
      </x:c>
      <x:c r="Q1803" s="37" t="str">
        <x:v>IKEA Egypt</x:v>
      </x:c>
      <x:c r="R1803" s="37" t="str">
        <x:v>علامة مباشرة/سلسلة</x:v>
      </x:c>
      <x:c r="S1803" s="37" t="str">
        <x:v>A</x:v>
      </x:c>
      <x:c r="T1803" s="37"/>
      <x:c r="U1803" s="37"/>
      <x:c r="V1803" s="37"/>
      <x:c r="W1803" s="37" t="str">
        <x:v>https://www.ikea.com/eg/en/p/pepprig-scrubbing-pad-green-blue-yellow-70567650/</x:v>
      </x:c>
      <x:c r="X1803" s="37" t="str">
        <x:v>صفحة فئة منظمة</x:v>
      </x:c>
      <x:c r="Y1803" s="37" t="str">
        <x:v>EGP</x:v>
      </x:c>
      <x:c r="Z1803" s="56"/>
      <x:c r="AA1803" s="56"/>
      <x:c r="AB1803" s="56" t="str">
        <x:f>IF(OR(Z1803="",AA1803=""),"",MAX(0,AA1803-Z1803))</x:f>
      </x:c>
      <x:c r="AC1803" s="58" t="str">
        <x:f>IF(OR(Z1803="",AA1803="",AA1803=0),"",MAX(0,(AA1803-Z1803)/AA1803))</x:f>
      </x:c>
      <x:c r="AD1803" s="56"/>
      <x:c r="AE1803" s="56" t="str">
        <x:f>IF(Z1803="","",Z1803+IF(AD1803="",0,AD1803))</x:f>
      </x:c>
      <x:c r="AF1803" s="37" t="str">
        <x:f>IF(AD1803="","",AD1803=0)</x:f>
      </x:c>
      <x:c r="AG1803" s="37"/>
      <x:c r="AH1803" s="37"/>
      <x:c r="AI1803" s="37"/>
      <x:c r="AJ1803" s="37" t="str">
        <x:v>القاهرة</x:v>
      </x:c>
      <x:c r="AK1803" s="37"/>
      <x:c r="AL1803" s="37"/>
      <x:c r="AM1803" s="37"/>
      <x:c r="AN1803" s="37"/>
      <x:c r="AO1803" s="37"/>
      <x:c r="AP1803" s="37"/>
      <x:c r="AQ1803" s="54" t="b">
        <x:v>1</x:v>
      </x:c>
      <x:c r="AR1803" s="37"/>
      <x:c r="AS1803" s="37" t="str">
        <x:v>JSON-LD لقائمة المتجر</x:v>
      </x:c>
      <x:c r="AT1803" s="37" t="str">
        <x:v>متوسطة</x:v>
      </x:c>
      <x:c r="AU1803" s="37" t="str">
        <x:v>official_store_category_jsonld</x:v>
      </x:c>
      <x:c r="AV1803" s="37" t="str">
        <x:v>JSON-LD</x:v>
      </x:c>
      <x:c r="AW1803" s="37" t="str">
        <x:v>https://www.ikea.com/eg/en/p/pepprig-scrubbing-pad-green-blue-yellow-70567650/</x:v>
      </x:c>
      <x:c r="AX1803" s="37" t="n">
        <x:v>1</x:v>
      </x:c>
      <x:c r="AY1803" s="60" t="n">
        <x:v>46233</x:v>
      </x:c>
      <x:c r="AZ1803" s="60"/>
      <x:c r="BA1803" s="60"/>
      <x:c r="BB1803" s="62" t="str">
        <x:f>IF(BA1803="","",(NOW()-BA1803)*24)</x:f>
      </x:c>
      <x:c r="BC1803" s="37" t="str">
        <x:f>IF(BA1803="","لم يُرصد",IF(BH1803&lt;&gt;TRUE,"غير نشط",IF(BD1803="فشل","فشل حالي",IF(BB1803&lt;=12,"حديث",IF(BB1803&lt;=24,"متأخر","قديم")))))</x:f>
        <x:v>لم يُرصد</x:v>
      </x:c>
      <x:c r="BD1803" s="37" t="str">
        <x:v>بانتظار أول رصد سعر</x:v>
      </x:c>
      <x:c r="BE1803" s="37" t="n">
        <x:v>0</x:v>
      </x:c>
      <x:c r="BF1803" s="37"/>
      <x:c r="BG1803" s="37"/>
      <x:c r="BH1803" s="54" t="b">
        <x:v>1</x:v>
      </x:c>
      <x:c r="BI1803" s="37" t="str">
        <x:v>يحتاج اكتشاف رابط المنتج</x:v>
      </x:c>
      <x:c r="BJ1803" s="37" t="str">
        <x:v>PEPPRIG, Scrubbing pad, green blue/yellow</x:v>
      </x:c>
      <x:c r="BK1803" s="37" t="str">
        <x:v>الاسم ورقم الصنف والمواصفات الظاهرة مأخوذة من قائمة JSON-LD الرسمية للفئة في IKEA Egypt؛ لم تُنقل أي أسعار.</x:v>
      </x:c>
      <x:c r="BL1803" s="60" t="n">
        <x:v>46233</x:v>
      </x:c>
      <x:c r="BM1803" s="60" t="n">
        <x:v>46233</x:v>
      </x:c>
    </x:row>
    <x:row r="1804">
      <x:c r="A1804" s="37" t="str">
        <x:v>CASH-AF581FFE0C840C</x:v>
      </x:c>
      <x:c r="B1804" s="37" t="str">
        <x:v>VAR-F5101EC99A0681|EG-060|STORE</x:v>
      </x:c>
      <x:c r="C1804" s="37" t="str">
        <x:v>VAR-F5101EC99A0681</x:v>
      </x:c>
      <x:c r="D1804" s="37" t="str">
        <x:v>MOD-D3FDC836C44B4D</x:v>
      </x:c>
      <x:c r="E1804" s="37" t="str">
        <x:v>IKEA SVAMPIG Sponge grey-green | green / grey</x:v>
      </x:c>
      <x:c r="F1804" s="37" t="str">
        <x:v>المطبخ والأدوات المنزلية</x:v>
      </x:c>
      <x:c r="G1804" s="37" t="str">
        <x:v>فرش وإسفنج تنظيف</x:v>
      </x:c>
      <x:c r="H1804" s="37" t="str">
        <x:v>IKEA</x:v>
      </x:c>
      <x:c r="I1804" s="37" t="str">
        <x:v>SVAMPIG Sponge</x:v>
      </x:c>
      <x:c r="J1804" s="37" t="str">
        <x:v>grey-green</x:v>
      </x:c>
      <x:c r="K1804" s="37"/>
      <x:c r="L1804" s="37"/>
      <x:c r="M1804" s="37" t="str">
        <x:v>green / grey</x:v>
      </x:c>
      <x:c r="N1804" s="37" t="str">
        <x:v>10595439</x:v>
      </x:c>
      <x:c r="O1804" s="37"/>
      <x:c r="P1804" s="37" t="str">
        <x:v>EG-060</x:v>
      </x:c>
      <x:c r="Q1804" s="37" t="str">
        <x:v>IKEA Egypt</x:v>
      </x:c>
      <x:c r="R1804" s="37" t="str">
        <x:v>علامة مباشرة/سلسلة</x:v>
      </x:c>
      <x:c r="S1804" s="37" t="str">
        <x:v>A</x:v>
      </x:c>
      <x:c r="T1804" s="37"/>
      <x:c r="U1804" s="37"/>
      <x:c r="V1804" s="37"/>
      <x:c r="W1804" s="37" t="str">
        <x:v>https://www.ikea.com/eg/en/p/svampig-sponge-grey-green-10595439/</x:v>
      </x:c>
      <x:c r="X1804" s="37" t="str">
        <x:v>صفحة فئة منظمة</x:v>
      </x:c>
      <x:c r="Y1804" s="37" t="str">
        <x:v>EGP</x:v>
      </x:c>
      <x:c r="Z1804" s="56"/>
      <x:c r="AA1804" s="56"/>
      <x:c r="AB1804" s="56" t="str">
        <x:f>IF(OR(Z1804="",AA1804=""),"",MAX(0,AA1804-Z1804))</x:f>
      </x:c>
      <x:c r="AC1804" s="58" t="str">
        <x:f>IF(OR(Z1804="",AA1804="",AA1804=0),"",MAX(0,(AA1804-Z1804)/AA1804))</x:f>
      </x:c>
      <x:c r="AD1804" s="56"/>
      <x:c r="AE1804" s="56" t="str">
        <x:f>IF(Z1804="","",Z1804+IF(AD1804="",0,AD1804))</x:f>
      </x:c>
      <x:c r="AF1804" s="37" t="str">
        <x:f>IF(AD1804="","",AD1804=0)</x:f>
      </x:c>
      <x:c r="AG1804" s="37"/>
      <x:c r="AH1804" s="37"/>
      <x:c r="AI1804" s="37"/>
      <x:c r="AJ1804" s="37" t="str">
        <x:v>القاهرة</x:v>
      </x:c>
      <x:c r="AK1804" s="37"/>
      <x:c r="AL1804" s="37"/>
      <x:c r="AM1804" s="37"/>
      <x:c r="AN1804" s="37"/>
      <x:c r="AO1804" s="37"/>
      <x:c r="AP1804" s="37"/>
      <x:c r="AQ1804" s="54" t="b">
        <x:v>1</x:v>
      </x:c>
      <x:c r="AR1804" s="37"/>
      <x:c r="AS1804" s="37" t="str">
        <x:v>JSON-LD لقائمة المتجر</x:v>
      </x:c>
      <x:c r="AT1804" s="37" t="str">
        <x:v>متوسطة</x:v>
      </x:c>
      <x:c r="AU1804" s="37" t="str">
        <x:v>official_store_category_jsonld</x:v>
      </x:c>
      <x:c r="AV1804" s="37" t="str">
        <x:v>JSON-LD</x:v>
      </x:c>
      <x:c r="AW1804" s="37" t="str">
        <x:v>https://www.ikea.com/eg/en/p/svampig-sponge-grey-green-10595439/</x:v>
      </x:c>
      <x:c r="AX1804" s="37" t="n">
        <x:v>1</x:v>
      </x:c>
      <x:c r="AY1804" s="60" t="n">
        <x:v>46233</x:v>
      </x:c>
      <x:c r="AZ1804" s="60"/>
      <x:c r="BA1804" s="60"/>
      <x:c r="BB1804" s="62" t="str">
        <x:f>IF(BA1804="","",(NOW()-BA1804)*24)</x:f>
      </x:c>
      <x:c r="BC1804" s="37" t="str">
        <x:f>IF(BA1804="","لم يُرصد",IF(BH1804&lt;&gt;TRUE,"غير نشط",IF(BD1804="فشل","فشل حالي",IF(BB1804&lt;=12,"حديث",IF(BB1804&lt;=24,"متأخر","قديم")))))</x:f>
        <x:v>لم يُرصد</x:v>
      </x:c>
      <x:c r="BD1804" s="37" t="str">
        <x:v>بانتظار أول رصد سعر</x:v>
      </x:c>
      <x:c r="BE1804" s="37" t="n">
        <x:v>0</x:v>
      </x:c>
      <x:c r="BF1804" s="37"/>
      <x:c r="BG1804" s="37"/>
      <x:c r="BH1804" s="54" t="b">
        <x:v>1</x:v>
      </x:c>
      <x:c r="BI1804" s="37" t="str">
        <x:v>يحتاج اكتشاف رابط المنتج</x:v>
      </x:c>
      <x:c r="BJ1804" s="37" t="str">
        <x:v>SVAMPIG, Sponge, grey-green</x:v>
      </x:c>
      <x:c r="BK1804" s="37" t="str">
        <x:v>الاسم ورقم الصنف والمواصفات الظاهرة مأخوذة من قائمة JSON-LD الرسمية للفئة في IKEA Egypt؛ لم تُنقل أي أسعار.</x:v>
      </x:c>
      <x:c r="BL1804" s="60" t="n">
        <x:v>46233</x:v>
      </x:c>
      <x:c r="BM1804" s="60" t="n">
        <x:v>46233</x:v>
      </x:c>
    </x:row>
    <x:row r="1805">
      <x:c r="A1805" s="37" t="str">
        <x:v>CASH-A903CB5CCC8141</x:v>
      </x:c>
      <x:c r="B1805" s="37" t="str">
        <x:v>VAR-246FA07F7A9992|EG-063|STORE</x:v>
      </x:c>
      <x:c r="C1805" s="37" t="str">
        <x:v>VAR-246FA07F7A9992</x:v>
      </x:c>
      <x:c r="D1805" s="37" t="str">
        <x:v>MOD-3C91B2980A8776</x:v>
      </x:c>
      <x:c r="E1805" s="37" t="str">
        <x:v>Mintra Absorbing Floor Cloth Default</x:v>
      </x:c>
      <x:c r="F1805" s="37" t="str">
        <x:v>المطبخ والأدوات المنزلية</x:v>
      </x:c>
      <x:c r="G1805" s="37" t="str">
        <x:v>فوط تنظيف</x:v>
      </x:c>
      <x:c r="H1805" s="37" t="str">
        <x:v>Mintra</x:v>
      </x:c>
      <x:c r="I1805" s="37" t="str">
        <x:v>Absorbing Floor Cloth</x:v>
      </x:c>
      <x:c r="J1805" s="37" t="str">
        <x:v>Default</x:v>
      </x:c>
      <x:c r="K1805" s="37"/>
      <x:c r="L1805" s="37"/>
      <x:c r="M1805" s="37"/>
      <x:c r="N1805" s="37" t="str">
        <x:v>99365</x:v>
      </x:c>
      <x:c r="O1805" s="37"/>
      <x:c r="P1805" s="37" t="str">
        <x:v>EG-063</x:v>
      </x:c>
      <x:c r="Q1805" s="37" t="str">
        <x:v>Mintra</x:v>
      </x:c>
      <x:c r="R1805" s="37" t="str">
        <x:v>علامة مباشرة/سلسلة</x:v>
      </x:c>
      <x:c r="S1805" s="37" t="str">
        <x:v>A</x:v>
      </x:c>
      <x:c r="T1805" s="37"/>
      <x:c r="U1805" s="37"/>
      <x:c r="V1805" s="37"/>
      <x:c r="W1805" s="37" t="str">
        <x:v>https://mintra.eg/products/cloth-towel-%D9%81%D9%88%D8%B7%D8%A9-%D8%A7%D8%B1%D8%B6%D9%8A%D8%A7%D8%AA</x:v>
      </x:c>
      <x:c r="X1805" s="37" t="str">
        <x:v>تغذية منتجات</x:v>
      </x:c>
      <x:c r="Y1805" s="37" t="str">
        <x:v>EGP</x:v>
      </x:c>
      <x:c r="Z1805" s="56"/>
      <x:c r="AA1805" s="56"/>
      <x:c r="AB1805" s="56" t="str">
        <x:f>IF(OR(Z1805="",AA1805=""),"",MAX(0,AA1805-Z1805))</x:f>
      </x:c>
      <x:c r="AC1805" s="58" t="str">
        <x:f>IF(OR(Z1805="",AA1805="",AA1805=0),"",MAX(0,(AA1805-Z1805)/AA1805))</x:f>
      </x:c>
      <x:c r="AD1805" s="56"/>
      <x:c r="AE1805" s="56" t="str">
        <x:f>IF(Z1805="","",Z1805+IF(AD1805="",0,AD1805))</x:f>
      </x:c>
      <x:c r="AF1805" s="37" t="str">
        <x:f>IF(AD1805="","",AD1805=0)</x:f>
      </x:c>
      <x:c r="AG1805" s="37"/>
      <x:c r="AH1805" s="37"/>
      <x:c r="AI1805" s="37"/>
      <x:c r="AJ1805" s="37" t="str">
        <x:v>القاهرة</x:v>
      </x:c>
      <x:c r="AK1805" s="37"/>
      <x:c r="AL1805" s="37"/>
      <x:c r="AM1805" s="37"/>
      <x:c r="AN1805" s="37"/>
      <x:c r="AO1805" s="37"/>
      <x:c r="AP1805" s="37"/>
      <x:c r="AQ1805" s="54" t="b">
        <x:v>1</x:v>
      </x:c>
      <x:c r="AR1805" s="37"/>
      <x:c r="AS1805" s="37" t="str">
        <x:v>تغذية منتجات رسمية</x:v>
      </x:c>
      <x:c r="AT1805" s="37" t="str">
        <x:v>عالية</x:v>
      </x:c>
      <x:c r="AU1805" s="37" t="str">
        <x:v>official_store_product_feed</x:v>
      </x:c>
      <x:c r="AV1805" s="37" t="str">
        <x:v>تغذية منتجات</x:v>
      </x:c>
      <x:c r="AW1805" s="37" t="str">
        <x:v>https://mintra.eg/products/cloth-towel-%D9%81%D9%88%D8%B7%D8%A9-%D8%A7%D8%B1%D8%B6%D9%8A%D8%A7%D8%AA</x:v>
      </x:c>
      <x:c r="AX1805" s="37" t="n">
        <x:v>1</x:v>
      </x:c>
      <x:c r="AY1805" s="60" t="n">
        <x:v>46233</x:v>
      </x:c>
      <x:c r="AZ1805" s="60"/>
      <x:c r="BA1805" s="60"/>
      <x:c r="BB1805" s="62" t="str">
        <x:f>IF(BA1805="","",(NOW()-BA1805)*24)</x:f>
      </x:c>
      <x:c r="BC1805" s="37" t="str">
        <x:f>IF(BA1805="","لم يُرصد",IF(BH1805&lt;&gt;TRUE,"غير نشط",IF(BD1805="فشل","فشل حالي",IF(BB1805&lt;=12,"حديث",IF(BB1805&lt;=24,"متأخر","قديم")))))</x:f>
        <x:v>لم يُرصد</x:v>
      </x:c>
      <x:c r="BD1805" s="37" t="str">
        <x:v>بانتظار أول رصد سعر</x:v>
      </x:c>
      <x:c r="BE1805" s="37" t="n">
        <x:v>0</x:v>
      </x:c>
      <x:c r="BF1805" s="37"/>
      <x:c r="BG1805" s="37"/>
      <x:c r="BH1805" s="54" t="b">
        <x:v>1</x:v>
      </x:c>
      <x:c r="BI1805" s="37" t="str">
        <x:v>جاهز لأول رصد</x:v>
      </x:c>
      <x:c r="BJ1805" s="37" t="str">
        <x:v>Absorbing Floor Cloth — Default</x:v>
      </x:c>
      <x:c r="BK1805" s="37" t="str">
        <x:v>الموديل والنسخة ورقم SKU مأخوذة من خلاصة المنتجات الرسمية لمتجر Mintra؛ لم تُنقل أي أسعار.</x:v>
      </x:c>
      <x:c r="BL1805" s="60" t="n">
        <x:v>46233</x:v>
      </x:c>
      <x:c r="BM1805" s="60" t="n">
        <x:v>46233</x:v>
      </x:c>
    </x:row>
    <x:row r="1806">
      <x:c r="A1806" s="37" t="str">
        <x:v>CASH-FEEFF3450C9049</x:v>
      </x:c>
      <x:c r="B1806" s="37" t="str">
        <x:v>VAR-015692F721B472|EG-063|STORE</x:v>
      </x:c>
      <x:c r="C1806" s="37" t="str">
        <x:v>VAR-015692F721B472</x:v>
      </x:c>
      <x:c r="D1806" s="37" t="str">
        <x:v>MOD-F4E56F8F0A7537</x:v>
      </x:c>
      <x:c r="E1806" s="37" t="str">
        <x:v>Mintra Multi Purpose Microfiber Cleaning Towel (Assorted) 12 | 32 cm</x:v>
      </x:c>
      <x:c r="F1806" s="37" t="str">
        <x:v>المطبخ والأدوات المنزلية</x:v>
      </x:c>
      <x:c r="G1806" s="37" t="str">
        <x:v>فوط تنظيف</x:v>
      </x:c>
      <x:c r="H1806" s="37" t="str">
        <x:v>Mintra</x:v>
      </x:c>
      <x:c r="I1806" s="37" t="str">
        <x:v>Multi Purpose Microfiber Cleaning Towel (Assorted)</x:v>
      </x:c>
      <x:c r="J1806" s="37" t="str">
        <x:v>12</x:v>
      </x:c>
      <x:c r="K1806" s="37"/>
      <x:c r="L1806" s="37"/>
      <x:c r="M1806" s="37"/>
      <x:c r="N1806" s="37" t="str">
        <x:v>09789</x:v>
      </x:c>
      <x:c r="O1806" s="37"/>
      <x:c r="P1806" s="37" t="str">
        <x:v>EG-063</x:v>
      </x:c>
      <x:c r="Q1806" s="37" t="str">
        <x:v>Mintra</x:v>
      </x:c>
      <x:c r="R1806" s="37" t="str">
        <x:v>علامة مباشرة/سلسلة</x:v>
      </x:c>
      <x:c r="S1806" s="37" t="str">
        <x:v>A</x:v>
      </x:c>
      <x:c r="T1806" s="37"/>
      <x:c r="U1806" s="37"/>
      <x:c r="V1806" s="37"/>
      <x:c r="W1806" s="37" t="str">
        <x:v>https://mintra.eg/products/multi-purpose-microfiber-cleaning-towel-assorted-%D9%81%D9%88%D8%B7-%D8%AA%D9%86%D8%B8%D9%8A%D9%81</x:v>
      </x:c>
      <x:c r="X1806" s="37" t="str">
        <x:v>تغذية منتجات</x:v>
      </x:c>
      <x:c r="Y1806" s="37" t="str">
        <x:v>EGP</x:v>
      </x:c>
      <x:c r="Z1806" s="56"/>
      <x:c r="AA1806" s="56"/>
      <x:c r="AB1806" s="56" t="str">
        <x:f>IF(OR(Z1806="",AA1806=""),"",MAX(0,AA1806-Z1806))</x:f>
      </x:c>
      <x:c r="AC1806" s="58" t="str">
        <x:f>IF(OR(Z1806="",AA1806="",AA1806=0),"",MAX(0,(AA1806-Z1806)/AA1806))</x:f>
      </x:c>
      <x:c r="AD1806" s="56"/>
      <x:c r="AE1806" s="56" t="str">
        <x:f>IF(Z1806="","",Z1806+IF(AD1806="",0,AD1806))</x:f>
      </x:c>
      <x:c r="AF1806" s="37" t="str">
        <x:f>IF(AD1806="","",AD1806=0)</x:f>
      </x:c>
      <x:c r="AG1806" s="37"/>
      <x:c r="AH1806" s="37"/>
      <x:c r="AI1806" s="37"/>
      <x:c r="AJ1806" s="37" t="str">
        <x:v>القاهرة</x:v>
      </x:c>
      <x:c r="AK1806" s="37"/>
      <x:c r="AL1806" s="37"/>
      <x:c r="AM1806" s="37"/>
      <x:c r="AN1806" s="37"/>
      <x:c r="AO1806" s="37"/>
      <x:c r="AP1806" s="37"/>
      <x:c r="AQ1806" s="54" t="b">
        <x:v>1</x:v>
      </x:c>
      <x:c r="AR1806" s="37"/>
      <x:c r="AS1806" s="37" t="str">
        <x:v>تغذية منتجات رسمية</x:v>
      </x:c>
      <x:c r="AT1806" s="37" t="str">
        <x:v>عالية</x:v>
      </x:c>
      <x:c r="AU1806" s="37" t="str">
        <x:v>official_store_product_feed</x:v>
      </x:c>
      <x:c r="AV1806" s="37" t="str">
        <x:v>تغذية منتجات</x:v>
      </x:c>
      <x:c r="AW1806" s="37" t="str">
        <x:v>https://mintra.eg/products/multi-purpose-microfiber-cleaning-towel-assorted-%D9%81%D9%88%D8%B7-%D8%AA%D9%86%D8%B8%D9%8A%D9%81</x:v>
      </x:c>
      <x:c r="AX1806" s="37" t="n">
        <x:v>1</x:v>
      </x:c>
      <x:c r="AY1806" s="60" t="n">
        <x:v>46233</x:v>
      </x:c>
      <x:c r="AZ1806" s="60"/>
      <x:c r="BA1806" s="60"/>
      <x:c r="BB1806" s="62" t="str">
        <x:f>IF(BA1806="","",(NOW()-BA1806)*24)</x:f>
      </x:c>
      <x:c r="BC1806" s="37" t="str">
        <x:f>IF(BA1806="","لم يُرصد",IF(BH1806&lt;&gt;TRUE,"غير نشط",IF(BD1806="فشل","فشل حالي",IF(BB1806&lt;=12,"حديث",IF(BB1806&lt;=24,"متأخر","قديم")))))</x:f>
        <x:v>لم يُرصد</x:v>
      </x:c>
      <x:c r="BD1806" s="37" t="str">
        <x:v>بانتظار أول رصد سعر</x:v>
      </x:c>
      <x:c r="BE1806" s="37" t="n">
        <x:v>0</x:v>
      </x:c>
      <x:c r="BF1806" s="37"/>
      <x:c r="BG1806" s="37"/>
      <x:c r="BH1806" s="54" t="b">
        <x:v>1</x:v>
      </x:c>
      <x:c r="BI1806" s="37" t="str">
        <x:v>جاهز لأول رصد</x:v>
      </x:c>
      <x:c r="BJ1806" s="37" t="str">
        <x:v>Multi Purpose Microfiber Cleaning Towel (Assorted) — 12</x:v>
      </x:c>
      <x:c r="BK1806" s="37" t="str">
        <x:v>الموديل والنسخة ورقم SKU مأخوذة من خلاصة المنتجات الرسمية لمتجر Mintra؛ لم تُنقل أي أسعار.</x:v>
      </x:c>
      <x:c r="BL1806" s="60" t="n">
        <x:v>46233</x:v>
      </x:c>
      <x:c r="BM1806" s="60" t="n">
        <x:v>46233</x:v>
      </x:c>
    </x:row>
    <x:row r="1807">
      <x:c r="A1807" s="37" t="str">
        <x:v>CASH-FCA72E1DFDBD92</x:v>
      </x:c>
      <x:c r="B1807" s="37" t="str">
        <x:v>VAR-5284F2F43795B6|EG-063|STORE</x:v>
      </x:c>
      <x:c r="C1807" s="37" t="str">
        <x:v>VAR-5284F2F43795B6</x:v>
      </x:c>
      <x:c r="D1807" s="37" t="str">
        <x:v>MOD-F4E56F8F0A7537</x:v>
      </x:c>
      <x:c r="E1807" s="37" t="str">
        <x:v>Mintra Multi Purpose Microfiber Cleaning Towel (Assorted) 24 | 32 cm</x:v>
      </x:c>
      <x:c r="F1807" s="37" t="str">
        <x:v>المطبخ والأدوات المنزلية</x:v>
      </x:c>
      <x:c r="G1807" s="37" t="str">
        <x:v>فوط تنظيف</x:v>
      </x:c>
      <x:c r="H1807" s="37" t="str">
        <x:v>Mintra</x:v>
      </x:c>
      <x:c r="I1807" s="37" t="str">
        <x:v>Multi Purpose Microfiber Cleaning Towel (Assorted)</x:v>
      </x:c>
      <x:c r="J1807" s="37" t="str">
        <x:v>24</x:v>
      </x:c>
      <x:c r="K1807" s="37"/>
      <x:c r="L1807" s="37"/>
      <x:c r="M1807" s="37"/>
      <x:c r="N1807" s="37" t="str">
        <x:v>09788</x:v>
      </x:c>
      <x:c r="O1807" s="37"/>
      <x:c r="P1807" s="37" t="str">
        <x:v>EG-063</x:v>
      </x:c>
      <x:c r="Q1807" s="37" t="str">
        <x:v>Mintra</x:v>
      </x:c>
      <x:c r="R1807" s="37" t="str">
        <x:v>علامة مباشرة/سلسلة</x:v>
      </x:c>
      <x:c r="S1807" s="37" t="str">
        <x:v>A</x:v>
      </x:c>
      <x:c r="T1807" s="37"/>
      <x:c r="U1807" s="37"/>
      <x:c r="V1807" s="37"/>
      <x:c r="W1807" s="37" t="str">
        <x:v>https://mintra.eg/products/multi-purpose-microfiber-cleaning-towel-assorted-%D9%81%D9%88%D8%B7-%D8%AA%D9%86%D8%B8%D9%8A%D9%81</x:v>
      </x:c>
      <x:c r="X1807" s="37" t="str">
        <x:v>تغذية منتجات</x:v>
      </x:c>
      <x:c r="Y1807" s="37" t="str">
        <x:v>EGP</x:v>
      </x:c>
      <x:c r="Z1807" s="56"/>
      <x:c r="AA1807" s="56"/>
      <x:c r="AB1807" s="56" t="str">
        <x:f>IF(OR(Z1807="",AA1807=""),"",MAX(0,AA1807-Z1807))</x:f>
      </x:c>
      <x:c r="AC1807" s="58" t="str">
        <x:f>IF(OR(Z1807="",AA1807="",AA1807=0),"",MAX(0,(AA1807-Z1807)/AA1807))</x:f>
      </x:c>
      <x:c r="AD1807" s="56"/>
      <x:c r="AE1807" s="56" t="str">
        <x:f>IF(Z1807="","",Z1807+IF(AD1807="",0,AD1807))</x:f>
      </x:c>
      <x:c r="AF1807" s="37" t="str">
        <x:f>IF(AD1807="","",AD1807=0)</x:f>
      </x:c>
      <x:c r="AG1807" s="37"/>
      <x:c r="AH1807" s="37"/>
      <x:c r="AI1807" s="37"/>
      <x:c r="AJ1807" s="37" t="str">
        <x:v>القاهرة</x:v>
      </x:c>
      <x:c r="AK1807" s="37"/>
      <x:c r="AL1807" s="37"/>
      <x:c r="AM1807" s="37"/>
      <x:c r="AN1807" s="37"/>
      <x:c r="AO1807" s="37"/>
      <x:c r="AP1807" s="37"/>
      <x:c r="AQ1807" s="54" t="b">
        <x:v>1</x:v>
      </x:c>
      <x:c r="AR1807" s="37"/>
      <x:c r="AS1807" s="37" t="str">
        <x:v>تغذية منتجات رسمية</x:v>
      </x:c>
      <x:c r="AT1807" s="37" t="str">
        <x:v>عالية</x:v>
      </x:c>
      <x:c r="AU1807" s="37" t="str">
        <x:v>official_store_product_feed</x:v>
      </x:c>
      <x:c r="AV1807" s="37" t="str">
        <x:v>تغذية منتجات</x:v>
      </x:c>
      <x:c r="AW1807" s="37" t="str">
        <x:v>https://mintra.eg/products/multi-purpose-microfiber-cleaning-towel-assorted-%D9%81%D9%88%D8%B7-%D8%AA%D9%86%D8%B8%D9%8A%D9%81</x:v>
      </x:c>
      <x:c r="AX1807" s="37" t="n">
        <x:v>1</x:v>
      </x:c>
      <x:c r="AY1807" s="60" t="n">
        <x:v>46233</x:v>
      </x:c>
      <x:c r="AZ1807" s="60"/>
      <x:c r="BA1807" s="60"/>
      <x:c r="BB1807" s="62" t="str">
        <x:f>IF(BA1807="","",(NOW()-BA1807)*24)</x:f>
      </x:c>
      <x:c r="BC1807" s="37" t="str">
        <x:f>IF(BA1807="","لم يُرصد",IF(BH1807&lt;&gt;TRUE,"غير نشط",IF(BD1807="فشل","فشل حالي",IF(BB1807&lt;=12,"حديث",IF(BB1807&lt;=24,"متأخر","قديم")))))</x:f>
        <x:v>لم يُرصد</x:v>
      </x:c>
      <x:c r="BD1807" s="37" t="str">
        <x:v>بانتظار أول رصد سعر</x:v>
      </x:c>
      <x:c r="BE1807" s="37" t="n">
        <x:v>0</x:v>
      </x:c>
      <x:c r="BF1807" s="37"/>
      <x:c r="BG1807" s="37"/>
      <x:c r="BH1807" s="54" t="b">
        <x:v>1</x:v>
      </x:c>
      <x:c r="BI1807" s="37" t="str">
        <x:v>جاهز لأول رصد</x:v>
      </x:c>
      <x:c r="BJ1807" s="37" t="str">
        <x:v>Multi Purpose Microfiber Cleaning Towel (Assorted) — 24</x:v>
      </x:c>
      <x:c r="BK1807" s="37" t="str">
        <x:v>الموديل والنسخة ورقم SKU مأخوذة من خلاصة المنتجات الرسمية لمتجر Mintra؛ لم تُنقل أي أسعار.</x:v>
      </x:c>
      <x:c r="BL1807" s="60" t="n">
        <x:v>46233</x:v>
      </x:c>
      <x:c r="BM1807" s="60" t="n">
        <x:v>46233</x:v>
      </x:c>
    </x:row>
    <x:row r="1808">
      <x:c r="A1808" s="37" t="str">
        <x:v>CASH-04838A13E7E776</x:v>
      </x:c>
      <x:c r="B1808" s="37" t="str">
        <x:v>VAR-86F9BDCC7C09E9|EG-063|STORE</x:v>
      </x:c>
      <x:c r="C1808" s="37" t="str">
        <x:v>VAR-86F9BDCC7C09E9</x:v>
      </x:c>
      <x:c r="D1808" s="37" t="str">
        <x:v>MOD-F4E56F8F0A7537</x:v>
      </x:c>
      <x:c r="E1808" s="37" t="str">
        <x:v>Mintra Multi Purpose Microfiber Cleaning Towel (Assorted) 6 | 32 cm</x:v>
      </x:c>
      <x:c r="F1808" s="37" t="str">
        <x:v>المطبخ والأدوات المنزلية</x:v>
      </x:c>
      <x:c r="G1808" s="37" t="str">
        <x:v>فوط تنظيف</x:v>
      </x:c>
      <x:c r="H1808" s="37" t="str">
        <x:v>Mintra</x:v>
      </x:c>
      <x:c r="I1808" s="37" t="str">
        <x:v>Multi Purpose Microfiber Cleaning Towel (Assorted)</x:v>
      </x:c>
      <x:c r="J1808" s="37" t="str">
        <x:v>6</x:v>
      </x:c>
      <x:c r="K1808" s="37"/>
      <x:c r="L1808" s="37"/>
      <x:c r="M1808" s="37"/>
      <x:c r="N1808" s="37" t="str">
        <x:v>09790</x:v>
      </x:c>
      <x:c r="O1808" s="37"/>
      <x:c r="P1808" s="37" t="str">
        <x:v>EG-063</x:v>
      </x:c>
      <x:c r="Q1808" s="37" t="str">
        <x:v>Mintra</x:v>
      </x:c>
      <x:c r="R1808" s="37" t="str">
        <x:v>علامة مباشرة/سلسلة</x:v>
      </x:c>
      <x:c r="S1808" s="37" t="str">
        <x:v>A</x:v>
      </x:c>
      <x:c r="T1808" s="37"/>
      <x:c r="U1808" s="37"/>
      <x:c r="V1808" s="37"/>
      <x:c r="W1808" s="37" t="str">
        <x:v>https://mintra.eg/products/multi-purpose-microfiber-cleaning-towel-assorted-%D9%81%D9%88%D8%B7-%D8%AA%D9%86%D8%B8%D9%8A%D9%81</x:v>
      </x:c>
      <x:c r="X1808" s="37" t="str">
        <x:v>تغذية منتجات</x:v>
      </x:c>
      <x:c r="Y1808" s="37" t="str">
        <x:v>EGP</x:v>
      </x:c>
      <x:c r="Z1808" s="56"/>
      <x:c r="AA1808" s="56"/>
      <x:c r="AB1808" s="56" t="str">
        <x:f>IF(OR(Z1808="",AA1808=""),"",MAX(0,AA1808-Z1808))</x:f>
      </x:c>
      <x:c r="AC1808" s="58" t="str">
        <x:f>IF(OR(Z1808="",AA1808="",AA1808=0),"",MAX(0,(AA1808-Z1808)/AA1808))</x:f>
      </x:c>
      <x:c r="AD1808" s="56"/>
      <x:c r="AE1808" s="56" t="str">
        <x:f>IF(Z1808="","",Z1808+IF(AD1808="",0,AD1808))</x:f>
      </x:c>
      <x:c r="AF1808" s="37" t="str">
        <x:f>IF(AD1808="","",AD1808=0)</x:f>
      </x:c>
      <x:c r="AG1808" s="37"/>
      <x:c r="AH1808" s="37"/>
      <x:c r="AI1808" s="37"/>
      <x:c r="AJ1808" s="37" t="str">
        <x:v>القاهرة</x:v>
      </x:c>
      <x:c r="AK1808" s="37"/>
      <x:c r="AL1808" s="37"/>
      <x:c r="AM1808" s="37"/>
      <x:c r="AN1808" s="37"/>
      <x:c r="AO1808" s="37"/>
      <x:c r="AP1808" s="37"/>
      <x:c r="AQ1808" s="54" t="b">
        <x:v>1</x:v>
      </x:c>
      <x:c r="AR1808" s="37"/>
      <x:c r="AS1808" s="37" t="str">
        <x:v>تغذية منتجات رسمية</x:v>
      </x:c>
      <x:c r="AT1808" s="37" t="str">
        <x:v>عالية</x:v>
      </x:c>
      <x:c r="AU1808" s="37" t="str">
        <x:v>official_store_product_feed</x:v>
      </x:c>
      <x:c r="AV1808" s="37" t="str">
        <x:v>تغذية منتجات</x:v>
      </x:c>
      <x:c r="AW1808" s="37" t="str">
        <x:v>https://mintra.eg/products/multi-purpose-microfiber-cleaning-towel-assorted-%D9%81%D9%88%D8%B7-%D8%AA%D9%86%D8%B8%D9%8A%D9%81</x:v>
      </x:c>
      <x:c r="AX1808" s="37" t="n">
        <x:v>1</x:v>
      </x:c>
      <x:c r="AY1808" s="60" t="n">
        <x:v>46233</x:v>
      </x:c>
      <x:c r="AZ1808" s="60"/>
      <x:c r="BA1808" s="60"/>
      <x:c r="BB1808" s="62" t="str">
        <x:f>IF(BA1808="","",(NOW()-BA1808)*24)</x:f>
      </x:c>
      <x:c r="BC1808" s="37" t="str">
        <x:f>IF(BA1808="","لم يُرصد",IF(BH1808&lt;&gt;TRUE,"غير نشط",IF(BD1808="فشل","فشل حالي",IF(BB1808&lt;=12,"حديث",IF(BB1808&lt;=24,"متأخر","قديم")))))</x:f>
        <x:v>لم يُرصد</x:v>
      </x:c>
      <x:c r="BD1808" s="37" t="str">
        <x:v>بانتظار أول رصد سعر</x:v>
      </x:c>
      <x:c r="BE1808" s="37" t="n">
        <x:v>0</x:v>
      </x:c>
      <x:c r="BF1808" s="37"/>
      <x:c r="BG1808" s="37"/>
      <x:c r="BH1808" s="54" t="b">
        <x:v>1</x:v>
      </x:c>
      <x:c r="BI1808" s="37" t="str">
        <x:v>جاهز لأول رصد</x:v>
      </x:c>
      <x:c r="BJ1808" s="37" t="str">
        <x:v>Multi Purpose Microfiber Cleaning Towel (Assorted) — 6</x:v>
      </x:c>
      <x:c r="BK1808" s="37" t="str">
        <x:v>الموديل والنسخة ورقم SKU مأخوذة من خلاصة المنتجات الرسمية لمتجر Mintra؛ لم تُنقل أي أسعار.</x:v>
      </x:c>
      <x:c r="BL1808" s="60" t="n">
        <x:v>46233</x:v>
      </x:c>
      <x:c r="BM1808" s="60" t="n">
        <x:v>46233</x:v>
      </x:c>
    </x:row>
    <x:row r="1809">
      <x:c r="A1809" s="37" t="str">
        <x:v>CASH-2BDD76E1427BD9</x:v>
      </x:c>
      <x:c r="B1809" s="37" t="str">
        <x:v>VAR-ECAAF54E3DBBD2|EG-063|STORE</x:v>
      </x:c>
      <x:c r="C1809" s="37" t="str">
        <x:v>VAR-ECAAF54E3DBBD2</x:v>
      </x:c>
      <x:c r="D1809" s="37" t="str">
        <x:v>MOD-AC0978EC1B6F11</x:v>
      </x:c>
      <x:c r="E1809" s="37" t="str">
        <x:v>Mintra Multi Purpose Microfiber Cleaning Towel (Blue) Pack of 12 | 32 cm</x:v>
      </x:c>
      <x:c r="F1809" s="37" t="str">
        <x:v>المطبخ والأدوات المنزلية</x:v>
      </x:c>
      <x:c r="G1809" s="37" t="str">
        <x:v>فوط تنظيف</x:v>
      </x:c>
      <x:c r="H1809" s="37" t="str">
        <x:v>Mintra</x:v>
      </x:c>
      <x:c r="I1809" s="37" t="str">
        <x:v>Multi Purpose Microfiber Cleaning Towel (Blue)</x:v>
      </x:c>
      <x:c r="J1809" s="37" t="str">
        <x:v>Pack of 12</x:v>
      </x:c>
      <x:c r="K1809" s="37"/>
      <x:c r="L1809" s="37"/>
      <x:c r="M1809" s="37"/>
      <x:c r="N1809" s="37" t="str">
        <x:v>09420</x:v>
      </x:c>
      <x:c r="O1809" s="37"/>
      <x:c r="P1809" s="37" t="str">
        <x:v>EG-063</x:v>
      </x:c>
      <x:c r="Q1809" s="37" t="str">
        <x:v>Mintra</x:v>
      </x:c>
      <x:c r="R1809" s="37" t="str">
        <x:v>علامة مباشرة/سلسلة</x:v>
      </x:c>
      <x:c r="S1809" s="37" t="str">
        <x:v>A</x:v>
      </x:c>
      <x:c r="T1809" s="37"/>
      <x:c r="U1809" s="37"/>
      <x:c r="V1809" s="37"/>
      <x:c r="W1809" s="37" t="str">
        <x:v>https://mintra.eg/products/multi-purpose-cleaning-towel-blue-%D9%81%D9%88%D8%B7-%D8%AA%D9%86%D8%B8%D9%8A%D9%81</x:v>
      </x:c>
      <x:c r="X1809" s="37" t="str">
        <x:v>تغذية منتجات</x:v>
      </x:c>
      <x:c r="Y1809" s="37" t="str">
        <x:v>EGP</x:v>
      </x:c>
      <x:c r="Z1809" s="56"/>
      <x:c r="AA1809" s="56"/>
      <x:c r="AB1809" s="56" t="str">
        <x:f>IF(OR(Z1809="",AA1809=""),"",MAX(0,AA1809-Z1809))</x:f>
      </x:c>
      <x:c r="AC1809" s="58" t="str">
        <x:f>IF(OR(Z1809="",AA1809="",AA1809=0),"",MAX(0,(AA1809-Z1809)/AA1809))</x:f>
      </x:c>
      <x:c r="AD1809" s="56"/>
      <x:c r="AE1809" s="56" t="str">
        <x:f>IF(Z1809="","",Z1809+IF(AD1809="",0,AD1809))</x:f>
      </x:c>
      <x:c r="AF1809" s="37" t="str">
        <x:f>IF(AD1809="","",AD1809=0)</x:f>
      </x:c>
      <x:c r="AG1809" s="37"/>
      <x:c r="AH1809" s="37"/>
      <x:c r="AI1809" s="37"/>
      <x:c r="AJ1809" s="37" t="str">
        <x:v>القاهرة</x:v>
      </x:c>
      <x:c r="AK1809" s="37"/>
      <x:c r="AL1809" s="37"/>
      <x:c r="AM1809" s="37"/>
      <x:c r="AN1809" s="37"/>
      <x:c r="AO1809" s="37"/>
      <x:c r="AP1809" s="37"/>
      <x:c r="AQ1809" s="54" t="b">
        <x:v>1</x:v>
      </x:c>
      <x:c r="AR1809" s="37"/>
      <x:c r="AS1809" s="37" t="str">
        <x:v>تغذية منتجات رسمية</x:v>
      </x:c>
      <x:c r="AT1809" s="37" t="str">
        <x:v>عالية</x:v>
      </x:c>
      <x:c r="AU1809" s="37" t="str">
        <x:v>official_store_product_feed</x:v>
      </x:c>
      <x:c r="AV1809" s="37" t="str">
        <x:v>تغذية منتجات</x:v>
      </x:c>
      <x:c r="AW1809" s="37" t="str">
        <x:v>https://mintra.eg/products/multi-purpose-cleaning-towel-blue-%D9%81%D9%88%D8%B7-%D8%AA%D9%86%D8%B8%D9%8A%D9%81</x:v>
      </x:c>
      <x:c r="AX1809" s="37" t="n">
        <x:v>1</x:v>
      </x:c>
      <x:c r="AY1809" s="60" t="n">
        <x:v>46233</x:v>
      </x:c>
      <x:c r="AZ1809" s="60"/>
      <x:c r="BA1809" s="60"/>
      <x:c r="BB1809" s="62" t="str">
        <x:f>IF(BA1809="","",(NOW()-BA1809)*24)</x:f>
      </x:c>
      <x:c r="BC1809" s="37" t="str">
        <x:f>IF(BA1809="","لم يُرصد",IF(BH1809&lt;&gt;TRUE,"غير نشط",IF(BD1809="فشل","فشل حالي",IF(BB1809&lt;=12,"حديث",IF(BB1809&lt;=24,"متأخر","قديم")))))</x:f>
        <x:v>لم يُرصد</x:v>
      </x:c>
      <x:c r="BD1809" s="37" t="str">
        <x:v>بانتظار أول رصد سعر</x:v>
      </x:c>
      <x:c r="BE1809" s="37" t="n">
        <x:v>0</x:v>
      </x:c>
      <x:c r="BF1809" s="37"/>
      <x:c r="BG1809" s="37"/>
      <x:c r="BH1809" s="54" t="b">
        <x:v>1</x:v>
      </x:c>
      <x:c r="BI1809" s="37" t="str">
        <x:v>جاهز لأول رصد</x:v>
      </x:c>
      <x:c r="BJ1809" s="37" t="str">
        <x:v>Multi Purpose Microfiber Cleaning Towel (Blue) — Pack of 12</x:v>
      </x:c>
      <x:c r="BK1809" s="37" t="str">
        <x:v>الموديل والنسخة ورقم SKU مأخوذة من خلاصة المنتجات الرسمية لمتجر Mintra؛ لم تُنقل أي أسعار.</x:v>
      </x:c>
      <x:c r="BL1809" s="60" t="n">
        <x:v>46233</x:v>
      </x:c>
      <x:c r="BM1809" s="60" t="n">
        <x:v>46233</x:v>
      </x:c>
    </x:row>
    <x:row r="1810">
      <x:c r="A1810" s="37" t="str">
        <x:v>CASH-6B0299A0E4B42F</x:v>
      </x:c>
      <x:c r="B1810" s="37" t="str">
        <x:v>VAR-336485B951DF59|EG-063|STORE</x:v>
      </x:c>
      <x:c r="C1810" s="37" t="str">
        <x:v>VAR-336485B951DF59</x:v>
      </x:c>
      <x:c r="D1810" s="37" t="str">
        <x:v>MOD-AC0978EC1B6F11</x:v>
      </x:c>
      <x:c r="E1810" s="37" t="str">
        <x:v>Mintra Multi Purpose Microfiber Cleaning Towel (Blue) Pack of 24 | 32 cm</x:v>
      </x:c>
      <x:c r="F1810" s="37" t="str">
        <x:v>المطبخ والأدوات المنزلية</x:v>
      </x:c>
      <x:c r="G1810" s="37" t="str">
        <x:v>فوط تنظيف</x:v>
      </x:c>
      <x:c r="H1810" s="37" t="str">
        <x:v>Mintra</x:v>
      </x:c>
      <x:c r="I1810" s="37" t="str">
        <x:v>Multi Purpose Microfiber Cleaning Towel (Blue)</x:v>
      </x:c>
      <x:c r="J1810" s="37" t="str">
        <x:v>Pack of 24</x:v>
      </x:c>
      <x:c r="K1810" s="37"/>
      <x:c r="L1810" s="37"/>
      <x:c r="M1810" s="37"/>
      <x:c r="N1810" s="37" t="str">
        <x:v>09421</x:v>
      </x:c>
      <x:c r="O1810" s="37"/>
      <x:c r="P1810" s="37" t="str">
        <x:v>EG-063</x:v>
      </x:c>
      <x:c r="Q1810" s="37" t="str">
        <x:v>Mintra</x:v>
      </x:c>
      <x:c r="R1810" s="37" t="str">
        <x:v>علامة مباشرة/سلسلة</x:v>
      </x:c>
      <x:c r="S1810" s="37" t="str">
        <x:v>A</x:v>
      </x:c>
      <x:c r="T1810" s="37"/>
      <x:c r="U1810" s="37"/>
      <x:c r="V1810" s="37"/>
      <x:c r="W1810" s="37" t="str">
        <x:v>https://mintra.eg/products/multi-purpose-cleaning-towel-blue-%D9%81%D9%88%D8%B7-%D8%AA%D9%86%D8%B8%D9%8A%D9%81</x:v>
      </x:c>
      <x:c r="X1810" s="37" t="str">
        <x:v>تغذية منتجات</x:v>
      </x:c>
      <x:c r="Y1810" s="37" t="str">
        <x:v>EGP</x:v>
      </x:c>
      <x:c r="Z1810" s="56"/>
      <x:c r="AA1810" s="56"/>
      <x:c r="AB1810" s="56" t="str">
        <x:f>IF(OR(Z1810="",AA1810=""),"",MAX(0,AA1810-Z1810))</x:f>
      </x:c>
      <x:c r="AC1810" s="58" t="str">
        <x:f>IF(OR(Z1810="",AA1810="",AA1810=0),"",MAX(0,(AA1810-Z1810)/AA1810))</x:f>
      </x:c>
      <x:c r="AD1810" s="56"/>
      <x:c r="AE1810" s="56" t="str">
        <x:f>IF(Z1810="","",Z1810+IF(AD1810="",0,AD1810))</x:f>
      </x:c>
      <x:c r="AF1810" s="37" t="str">
        <x:f>IF(AD1810="","",AD1810=0)</x:f>
      </x:c>
      <x:c r="AG1810" s="37"/>
      <x:c r="AH1810" s="37"/>
      <x:c r="AI1810" s="37"/>
      <x:c r="AJ1810" s="37" t="str">
        <x:v>القاهرة</x:v>
      </x:c>
      <x:c r="AK1810" s="37"/>
      <x:c r="AL1810" s="37"/>
      <x:c r="AM1810" s="37"/>
      <x:c r="AN1810" s="37"/>
      <x:c r="AO1810" s="37"/>
      <x:c r="AP1810" s="37"/>
      <x:c r="AQ1810" s="54" t="b">
        <x:v>1</x:v>
      </x:c>
      <x:c r="AR1810" s="37"/>
      <x:c r="AS1810" s="37" t="str">
        <x:v>تغذية منتجات رسمية</x:v>
      </x:c>
      <x:c r="AT1810" s="37" t="str">
        <x:v>عالية</x:v>
      </x:c>
      <x:c r="AU1810" s="37" t="str">
        <x:v>official_store_product_feed</x:v>
      </x:c>
      <x:c r="AV1810" s="37" t="str">
        <x:v>تغذية منتجات</x:v>
      </x:c>
      <x:c r="AW1810" s="37" t="str">
        <x:v>https://mintra.eg/products/multi-purpose-cleaning-towel-blue-%D9%81%D9%88%D8%B7-%D8%AA%D9%86%D8%B8%D9%8A%D9%81</x:v>
      </x:c>
      <x:c r="AX1810" s="37" t="n">
        <x:v>1</x:v>
      </x:c>
      <x:c r="AY1810" s="60" t="n">
        <x:v>46233</x:v>
      </x:c>
      <x:c r="AZ1810" s="60"/>
      <x:c r="BA1810" s="60"/>
      <x:c r="BB1810" s="62" t="str">
        <x:f>IF(BA1810="","",(NOW()-BA1810)*24)</x:f>
      </x:c>
      <x:c r="BC1810" s="37" t="str">
        <x:f>IF(BA1810="","لم يُرصد",IF(BH1810&lt;&gt;TRUE,"غير نشط",IF(BD1810="فشل","فشل حالي",IF(BB1810&lt;=12,"حديث",IF(BB1810&lt;=24,"متأخر","قديم")))))</x:f>
        <x:v>لم يُرصد</x:v>
      </x:c>
      <x:c r="BD1810" s="37" t="str">
        <x:v>بانتظار أول رصد سعر</x:v>
      </x:c>
      <x:c r="BE1810" s="37" t="n">
        <x:v>0</x:v>
      </x:c>
      <x:c r="BF1810" s="37"/>
      <x:c r="BG1810" s="37"/>
      <x:c r="BH1810" s="54" t="b">
        <x:v>1</x:v>
      </x:c>
      <x:c r="BI1810" s="37" t="str">
        <x:v>جاهز لأول رصد</x:v>
      </x:c>
      <x:c r="BJ1810" s="37" t="str">
        <x:v>Multi Purpose Microfiber Cleaning Towel (Blue) — Pack of 24</x:v>
      </x:c>
      <x:c r="BK1810" s="37" t="str">
        <x:v>الموديل والنسخة ورقم SKU مأخوذة من خلاصة المنتجات الرسمية لمتجر Mintra؛ لم تُنقل أي أسعار.</x:v>
      </x:c>
      <x:c r="BL1810" s="60" t="n">
        <x:v>46233</x:v>
      </x:c>
      <x:c r="BM1810" s="60" t="n">
        <x:v>46233</x:v>
      </x:c>
    </x:row>
    <x:row r="1811">
      <x:c r="A1811" s="37" t="str">
        <x:v>CASH-AE8DD8DAE1A4CD</x:v>
      </x:c>
      <x:c r="B1811" s="37" t="str">
        <x:v>VAR-954BD914EED616|EG-063|STORE</x:v>
      </x:c>
      <x:c r="C1811" s="37" t="str">
        <x:v>VAR-954BD914EED616</x:v>
      </x:c>
      <x:c r="D1811" s="37" t="str">
        <x:v>MOD-AC0978EC1B6F11</x:v>
      </x:c>
      <x:c r="E1811" s="37" t="str">
        <x:v>Mintra Multi Purpose Microfiber Cleaning Towel (Blue) Pack of 6 | 32 cm</x:v>
      </x:c>
      <x:c r="F1811" s="37" t="str">
        <x:v>المطبخ والأدوات المنزلية</x:v>
      </x:c>
      <x:c r="G1811" s="37" t="str">
        <x:v>فوط تنظيف</x:v>
      </x:c>
      <x:c r="H1811" s="37" t="str">
        <x:v>Mintra</x:v>
      </x:c>
      <x:c r="I1811" s="37" t="str">
        <x:v>Multi Purpose Microfiber Cleaning Towel (Blue)</x:v>
      </x:c>
      <x:c r="J1811" s="37" t="str">
        <x:v>Pack of 6</x:v>
      </x:c>
      <x:c r="K1811" s="37"/>
      <x:c r="L1811" s="37"/>
      <x:c r="M1811" s="37"/>
      <x:c r="N1811" s="37" t="str">
        <x:v>08679</x:v>
      </x:c>
      <x:c r="O1811" s="37"/>
      <x:c r="P1811" s="37" t="str">
        <x:v>EG-063</x:v>
      </x:c>
      <x:c r="Q1811" s="37" t="str">
        <x:v>Mintra</x:v>
      </x:c>
      <x:c r="R1811" s="37" t="str">
        <x:v>علامة مباشرة/سلسلة</x:v>
      </x:c>
      <x:c r="S1811" s="37" t="str">
        <x:v>A</x:v>
      </x:c>
      <x:c r="T1811" s="37"/>
      <x:c r="U1811" s="37"/>
      <x:c r="V1811" s="37"/>
      <x:c r="W1811" s="37" t="str">
        <x:v>https://mintra.eg/products/multi-purpose-cleaning-towel-blue-%D9%81%D9%88%D8%B7-%D8%AA%D9%86%D8%B8%D9%8A%D9%81</x:v>
      </x:c>
      <x:c r="X1811" s="37" t="str">
        <x:v>تغذية منتجات</x:v>
      </x:c>
      <x:c r="Y1811" s="37" t="str">
        <x:v>EGP</x:v>
      </x:c>
      <x:c r="Z1811" s="56"/>
      <x:c r="AA1811" s="56"/>
      <x:c r="AB1811" s="56" t="str">
        <x:f>IF(OR(Z1811="",AA1811=""),"",MAX(0,AA1811-Z1811))</x:f>
      </x:c>
      <x:c r="AC1811" s="58" t="str">
        <x:f>IF(OR(Z1811="",AA1811="",AA1811=0),"",MAX(0,(AA1811-Z1811)/AA1811))</x:f>
      </x:c>
      <x:c r="AD1811" s="56"/>
      <x:c r="AE1811" s="56" t="str">
        <x:f>IF(Z1811="","",Z1811+IF(AD1811="",0,AD1811))</x:f>
      </x:c>
      <x:c r="AF1811" s="37" t="str">
        <x:f>IF(AD1811="","",AD1811=0)</x:f>
      </x:c>
      <x:c r="AG1811" s="37"/>
      <x:c r="AH1811" s="37"/>
      <x:c r="AI1811" s="37"/>
      <x:c r="AJ1811" s="37" t="str">
        <x:v>القاهرة</x:v>
      </x:c>
      <x:c r="AK1811" s="37"/>
      <x:c r="AL1811" s="37"/>
      <x:c r="AM1811" s="37"/>
      <x:c r="AN1811" s="37"/>
      <x:c r="AO1811" s="37"/>
      <x:c r="AP1811" s="37"/>
      <x:c r="AQ1811" s="54" t="b">
        <x:v>1</x:v>
      </x:c>
      <x:c r="AR1811" s="37"/>
      <x:c r="AS1811" s="37" t="str">
        <x:v>تغذية منتجات رسمية</x:v>
      </x:c>
      <x:c r="AT1811" s="37" t="str">
        <x:v>عالية</x:v>
      </x:c>
      <x:c r="AU1811" s="37" t="str">
        <x:v>official_store_product_feed</x:v>
      </x:c>
      <x:c r="AV1811" s="37" t="str">
        <x:v>تغذية منتجات</x:v>
      </x:c>
      <x:c r="AW1811" s="37" t="str">
        <x:v>https://mintra.eg/products/multi-purpose-cleaning-towel-blue-%D9%81%D9%88%D8%B7-%D8%AA%D9%86%D8%B8%D9%8A%D9%81</x:v>
      </x:c>
      <x:c r="AX1811" s="37" t="n">
        <x:v>1</x:v>
      </x:c>
      <x:c r="AY1811" s="60" t="n">
        <x:v>46233</x:v>
      </x:c>
      <x:c r="AZ1811" s="60"/>
      <x:c r="BA1811" s="60"/>
      <x:c r="BB1811" s="62" t="str">
        <x:f>IF(BA1811="","",(NOW()-BA1811)*24)</x:f>
      </x:c>
      <x:c r="BC1811" s="37" t="str">
        <x:f>IF(BA1811="","لم يُرصد",IF(BH1811&lt;&gt;TRUE,"غير نشط",IF(BD1811="فشل","فشل حالي",IF(BB1811&lt;=12,"حديث",IF(BB1811&lt;=24,"متأخر","قديم")))))</x:f>
        <x:v>لم يُرصد</x:v>
      </x:c>
      <x:c r="BD1811" s="37" t="str">
        <x:v>بانتظار أول رصد سعر</x:v>
      </x:c>
      <x:c r="BE1811" s="37" t="n">
        <x:v>0</x:v>
      </x:c>
      <x:c r="BF1811" s="37"/>
      <x:c r="BG1811" s="37"/>
      <x:c r="BH1811" s="54" t="b">
        <x:v>1</x:v>
      </x:c>
      <x:c r="BI1811" s="37" t="str">
        <x:v>جاهز لأول رصد</x:v>
      </x:c>
      <x:c r="BJ1811" s="37" t="str">
        <x:v>Multi Purpose Microfiber Cleaning Towel (Blue) — Pack of 6</x:v>
      </x:c>
      <x:c r="BK1811" s="37" t="str">
        <x:v>الموديل والنسخة ورقم SKU مأخوذة من خلاصة المنتجات الرسمية لمتجر Mintra؛ لم تُنقل أي أسعار.</x:v>
      </x:c>
      <x:c r="BL1811" s="60" t="n">
        <x:v>46233</x:v>
      </x:c>
      <x:c r="BM1811" s="60" t="n">
        <x:v>46233</x:v>
      </x:c>
    </x:row>
    <x:row r="1812">
      <x:c r="A1812" s="37" t="str">
        <x:v>CASH-D26C7BD8A4AE88</x:v>
      </x:c>
      <x:c r="B1812" s="37" t="str">
        <x:v>VAR-889A0C1CF45D9F|EG-063|STORE</x:v>
      </x:c>
      <x:c r="C1812" s="37" t="str">
        <x:v>VAR-889A0C1CF45D9F</x:v>
      </x:c>
      <x:c r="D1812" s="37" t="str">
        <x:v>MOD-43172212B6DFDF</x:v>
      </x:c>
      <x:c r="E1812" s="37" t="str">
        <x:v>Mintra Multi Purpose Microfiber Cleaning Towel (Green) Pack of 12 | 32 cm</x:v>
      </x:c>
      <x:c r="F1812" s="37" t="str">
        <x:v>المطبخ والأدوات المنزلية</x:v>
      </x:c>
      <x:c r="G1812" s="37" t="str">
        <x:v>فوط تنظيف</x:v>
      </x:c>
      <x:c r="H1812" s="37" t="str">
        <x:v>Mintra</x:v>
      </x:c>
      <x:c r="I1812" s="37" t="str">
        <x:v>Multi Purpose Microfiber Cleaning Towel (Green)</x:v>
      </x:c>
      <x:c r="J1812" s="37" t="str">
        <x:v>Pack of 12</x:v>
      </x:c>
      <x:c r="K1812" s="37"/>
      <x:c r="L1812" s="37"/>
      <x:c r="M1812" s="37"/>
      <x:c r="N1812" s="37" t="str">
        <x:v>09426</x:v>
      </x:c>
      <x:c r="O1812" s="37"/>
      <x:c r="P1812" s="37" t="str">
        <x:v>EG-063</x:v>
      </x:c>
      <x:c r="Q1812" s="37" t="str">
        <x:v>Mintra</x:v>
      </x:c>
      <x:c r="R1812" s="37" t="str">
        <x:v>علامة مباشرة/سلسلة</x:v>
      </x:c>
      <x:c r="S1812" s="37" t="str">
        <x:v>A</x:v>
      </x:c>
      <x:c r="T1812" s="37"/>
      <x:c r="U1812" s="37"/>
      <x:c r="V1812" s="37"/>
      <x:c r="W1812" s="37" t="str">
        <x:v>https://mintra.eg/products/multi-purpose-microfiber-cleaning-towel-green-%D9%81%D9%88%D8%B7-%D8%AA%D9%86%D8%B8%D9%8A%D9%81</x:v>
      </x:c>
      <x:c r="X1812" s="37" t="str">
        <x:v>تغذية منتجات</x:v>
      </x:c>
      <x:c r="Y1812" s="37" t="str">
        <x:v>EGP</x:v>
      </x:c>
      <x:c r="Z1812" s="56"/>
      <x:c r="AA1812" s="56"/>
      <x:c r="AB1812" s="56" t="str">
        <x:f>IF(OR(Z1812="",AA1812=""),"",MAX(0,AA1812-Z1812))</x:f>
      </x:c>
      <x:c r="AC1812" s="58" t="str">
        <x:f>IF(OR(Z1812="",AA1812="",AA1812=0),"",MAX(0,(AA1812-Z1812)/AA1812))</x:f>
      </x:c>
      <x:c r="AD1812" s="56"/>
      <x:c r="AE1812" s="56" t="str">
        <x:f>IF(Z1812="","",Z1812+IF(AD1812="",0,AD1812))</x:f>
      </x:c>
      <x:c r="AF1812" s="37" t="str">
        <x:f>IF(AD1812="","",AD1812=0)</x:f>
      </x:c>
      <x:c r="AG1812" s="37"/>
      <x:c r="AH1812" s="37"/>
      <x:c r="AI1812" s="37"/>
      <x:c r="AJ1812" s="37" t="str">
        <x:v>القاهرة</x:v>
      </x:c>
      <x:c r="AK1812" s="37"/>
      <x:c r="AL1812" s="37"/>
      <x:c r="AM1812" s="37"/>
      <x:c r="AN1812" s="37"/>
      <x:c r="AO1812" s="37"/>
      <x:c r="AP1812" s="37"/>
      <x:c r="AQ1812" s="54" t="b">
        <x:v>1</x:v>
      </x:c>
      <x:c r="AR1812" s="37"/>
      <x:c r="AS1812" s="37" t="str">
        <x:v>تغذية منتجات رسمية</x:v>
      </x:c>
      <x:c r="AT1812" s="37" t="str">
        <x:v>عالية</x:v>
      </x:c>
      <x:c r="AU1812" s="37" t="str">
        <x:v>official_store_product_feed</x:v>
      </x:c>
      <x:c r="AV1812" s="37" t="str">
        <x:v>تغذية منتجات</x:v>
      </x:c>
      <x:c r="AW1812" s="37" t="str">
        <x:v>https://mintra.eg/products/multi-purpose-microfiber-cleaning-towel-green-%D9%81%D9%88%D8%B7-%D8%AA%D9%86%D8%B8%D9%8A%D9%81</x:v>
      </x:c>
      <x:c r="AX1812" s="37" t="n">
        <x:v>1</x:v>
      </x:c>
      <x:c r="AY1812" s="60" t="n">
        <x:v>46233</x:v>
      </x:c>
      <x:c r="AZ1812" s="60"/>
      <x:c r="BA1812" s="60"/>
      <x:c r="BB1812" s="62" t="str">
        <x:f>IF(BA1812="","",(NOW()-BA1812)*24)</x:f>
      </x:c>
      <x:c r="BC1812" s="37" t="str">
        <x:f>IF(BA1812="","لم يُرصد",IF(BH1812&lt;&gt;TRUE,"غير نشط",IF(BD1812="فشل","فشل حالي",IF(BB1812&lt;=12,"حديث",IF(BB1812&lt;=24,"متأخر","قديم")))))</x:f>
        <x:v>لم يُرصد</x:v>
      </x:c>
      <x:c r="BD1812" s="37" t="str">
        <x:v>بانتظار أول رصد سعر</x:v>
      </x:c>
      <x:c r="BE1812" s="37" t="n">
        <x:v>0</x:v>
      </x:c>
      <x:c r="BF1812" s="37"/>
      <x:c r="BG1812" s="37"/>
      <x:c r="BH1812" s="54" t="b">
        <x:v>1</x:v>
      </x:c>
      <x:c r="BI1812" s="37" t="str">
        <x:v>جاهز لأول رصد</x:v>
      </x:c>
      <x:c r="BJ1812" s="37" t="str">
        <x:v>Multi Purpose Microfiber Cleaning Towel (Green) — Pack of 12</x:v>
      </x:c>
      <x:c r="BK1812" s="37" t="str">
        <x:v>الموديل والنسخة ورقم SKU مأخوذة من خلاصة المنتجات الرسمية لمتجر Mintra؛ لم تُنقل أي أسعار.</x:v>
      </x:c>
      <x:c r="BL1812" s="60" t="n">
        <x:v>46233</x:v>
      </x:c>
      <x:c r="BM1812" s="60" t="n">
        <x:v>46233</x:v>
      </x:c>
    </x:row>
    <x:row r="1813">
      <x:c r="A1813" s="37" t="str">
        <x:v>CASH-16159F5D36CEAF</x:v>
      </x:c>
      <x:c r="B1813" s="37" t="str">
        <x:v>VAR-DF71B402095DDF|EG-063|STORE</x:v>
      </x:c>
      <x:c r="C1813" s="37" t="str">
        <x:v>VAR-DF71B402095DDF</x:v>
      </x:c>
      <x:c r="D1813" s="37" t="str">
        <x:v>MOD-43172212B6DFDF</x:v>
      </x:c>
      <x:c r="E1813" s="37" t="str">
        <x:v>Mintra Multi Purpose Microfiber Cleaning Towel (Green) Pack of 24 | 32 cm</x:v>
      </x:c>
      <x:c r="F1813" s="37" t="str">
        <x:v>المطبخ والأدوات المنزلية</x:v>
      </x:c>
      <x:c r="G1813" s="37" t="str">
        <x:v>فوط تنظيف</x:v>
      </x:c>
      <x:c r="H1813" s="37" t="str">
        <x:v>Mintra</x:v>
      </x:c>
      <x:c r="I1813" s="37" t="str">
        <x:v>Multi Purpose Microfiber Cleaning Towel (Green)</x:v>
      </x:c>
      <x:c r="J1813" s="37" t="str">
        <x:v>Pack of 24</x:v>
      </x:c>
      <x:c r="K1813" s="37"/>
      <x:c r="L1813" s="37"/>
      <x:c r="M1813" s="37"/>
      <x:c r="N1813" s="37" t="str">
        <x:v>09427</x:v>
      </x:c>
      <x:c r="O1813" s="37"/>
      <x:c r="P1813" s="37" t="str">
        <x:v>EG-063</x:v>
      </x:c>
      <x:c r="Q1813" s="37" t="str">
        <x:v>Mintra</x:v>
      </x:c>
      <x:c r="R1813" s="37" t="str">
        <x:v>علامة مباشرة/سلسلة</x:v>
      </x:c>
      <x:c r="S1813" s="37" t="str">
        <x:v>A</x:v>
      </x:c>
      <x:c r="T1813" s="37"/>
      <x:c r="U1813" s="37"/>
      <x:c r="V1813" s="37"/>
      <x:c r="W1813" s="37" t="str">
        <x:v>https://mintra.eg/products/multi-purpose-microfiber-cleaning-towel-green-%D9%81%D9%88%D8%B7-%D8%AA%D9%86%D8%B8%D9%8A%D9%81</x:v>
      </x:c>
      <x:c r="X1813" s="37" t="str">
        <x:v>تغذية منتجات</x:v>
      </x:c>
      <x:c r="Y1813" s="37" t="str">
        <x:v>EGP</x:v>
      </x:c>
      <x:c r="Z1813" s="56"/>
      <x:c r="AA1813" s="56"/>
      <x:c r="AB1813" s="56" t="str">
        <x:f>IF(OR(Z1813="",AA1813=""),"",MAX(0,AA1813-Z1813))</x:f>
      </x:c>
      <x:c r="AC1813" s="58" t="str">
        <x:f>IF(OR(Z1813="",AA1813="",AA1813=0),"",MAX(0,(AA1813-Z1813)/AA1813))</x:f>
      </x:c>
      <x:c r="AD1813" s="56"/>
      <x:c r="AE1813" s="56" t="str">
        <x:f>IF(Z1813="","",Z1813+IF(AD1813="",0,AD1813))</x:f>
      </x:c>
      <x:c r="AF1813" s="37" t="str">
        <x:f>IF(AD1813="","",AD1813=0)</x:f>
      </x:c>
      <x:c r="AG1813" s="37"/>
      <x:c r="AH1813" s="37"/>
      <x:c r="AI1813" s="37"/>
      <x:c r="AJ1813" s="37" t="str">
        <x:v>القاهرة</x:v>
      </x:c>
      <x:c r="AK1813" s="37"/>
      <x:c r="AL1813" s="37"/>
      <x:c r="AM1813" s="37"/>
      <x:c r="AN1813" s="37"/>
      <x:c r="AO1813" s="37"/>
      <x:c r="AP1813" s="37"/>
      <x:c r="AQ1813" s="54" t="b">
        <x:v>1</x:v>
      </x:c>
      <x:c r="AR1813" s="37"/>
      <x:c r="AS1813" s="37" t="str">
        <x:v>تغذية منتجات رسمية</x:v>
      </x:c>
      <x:c r="AT1813" s="37" t="str">
        <x:v>عالية</x:v>
      </x:c>
      <x:c r="AU1813" s="37" t="str">
        <x:v>official_store_product_feed</x:v>
      </x:c>
      <x:c r="AV1813" s="37" t="str">
        <x:v>تغذية منتجات</x:v>
      </x:c>
      <x:c r="AW1813" s="37" t="str">
        <x:v>https://mintra.eg/products/multi-purpose-microfiber-cleaning-towel-green-%D9%81%D9%88%D8%B7-%D8%AA%D9%86%D8%B8%D9%8A%D9%81</x:v>
      </x:c>
      <x:c r="AX1813" s="37" t="n">
        <x:v>1</x:v>
      </x:c>
      <x:c r="AY1813" s="60" t="n">
        <x:v>46233</x:v>
      </x:c>
      <x:c r="AZ1813" s="60"/>
      <x:c r="BA1813" s="60"/>
      <x:c r="BB1813" s="62" t="str">
        <x:f>IF(BA1813="","",(NOW()-BA1813)*24)</x:f>
      </x:c>
      <x:c r="BC1813" s="37" t="str">
        <x:f>IF(BA1813="","لم يُرصد",IF(BH1813&lt;&gt;TRUE,"غير نشط",IF(BD1813="فشل","فشل حالي",IF(BB1813&lt;=12,"حديث",IF(BB1813&lt;=24,"متأخر","قديم")))))</x:f>
        <x:v>لم يُرصد</x:v>
      </x:c>
      <x:c r="BD1813" s="37" t="str">
        <x:v>بانتظار أول رصد سعر</x:v>
      </x:c>
      <x:c r="BE1813" s="37" t="n">
        <x:v>0</x:v>
      </x:c>
      <x:c r="BF1813" s="37"/>
      <x:c r="BG1813" s="37"/>
      <x:c r="BH1813" s="54" t="b">
        <x:v>1</x:v>
      </x:c>
      <x:c r="BI1813" s="37" t="str">
        <x:v>جاهز لأول رصد</x:v>
      </x:c>
      <x:c r="BJ1813" s="37" t="str">
        <x:v>Multi Purpose Microfiber Cleaning Towel (Green) — Pack of 24</x:v>
      </x:c>
      <x:c r="BK1813" s="37" t="str">
        <x:v>الموديل والنسخة ورقم SKU مأخوذة من خلاصة المنتجات الرسمية لمتجر Mintra؛ لم تُنقل أي أسعار.</x:v>
      </x:c>
      <x:c r="BL1813" s="60" t="n">
        <x:v>46233</x:v>
      </x:c>
      <x:c r="BM1813" s="60" t="n">
        <x:v>46233</x:v>
      </x:c>
    </x:row>
    <x:row r="1814">
      <x:c r="A1814" s="37" t="str">
        <x:v>CASH-C4BE10BF64E054</x:v>
      </x:c>
      <x:c r="B1814" s="37" t="str">
        <x:v>VAR-F629ADA0E5AECC|EG-063|STORE</x:v>
      </x:c>
      <x:c r="C1814" s="37" t="str">
        <x:v>VAR-F629ADA0E5AECC</x:v>
      </x:c>
      <x:c r="D1814" s="37" t="str">
        <x:v>MOD-43172212B6DFDF</x:v>
      </x:c>
      <x:c r="E1814" s="37" t="str">
        <x:v>Mintra Multi Purpose Microfiber Cleaning Towel (Green) Pack of 6 | 32 cm</x:v>
      </x:c>
      <x:c r="F1814" s="37" t="str">
        <x:v>المطبخ والأدوات المنزلية</x:v>
      </x:c>
      <x:c r="G1814" s="37" t="str">
        <x:v>فوط تنظيف</x:v>
      </x:c>
      <x:c r="H1814" s="37" t="str">
        <x:v>Mintra</x:v>
      </x:c>
      <x:c r="I1814" s="37" t="str">
        <x:v>Multi Purpose Microfiber Cleaning Towel (Green)</x:v>
      </x:c>
      <x:c r="J1814" s="37" t="str">
        <x:v>Pack of 6</x:v>
      </x:c>
      <x:c r="K1814" s="37"/>
      <x:c r="L1814" s="37"/>
      <x:c r="M1814" s="37"/>
      <x:c r="N1814" s="37" t="str">
        <x:v>09417</x:v>
      </x:c>
      <x:c r="O1814" s="37"/>
      <x:c r="P1814" s="37" t="str">
        <x:v>EG-063</x:v>
      </x:c>
      <x:c r="Q1814" s="37" t="str">
        <x:v>Mintra</x:v>
      </x:c>
      <x:c r="R1814" s="37" t="str">
        <x:v>علامة مباشرة/سلسلة</x:v>
      </x:c>
      <x:c r="S1814" s="37" t="str">
        <x:v>A</x:v>
      </x:c>
      <x:c r="T1814" s="37"/>
      <x:c r="U1814" s="37"/>
      <x:c r="V1814" s="37"/>
      <x:c r="W1814" s="37" t="str">
        <x:v>https://mintra.eg/products/multi-purpose-microfiber-cleaning-towel-green-%D9%81%D9%88%D8%B7-%D8%AA%D9%86%D8%B8%D9%8A%D9%81</x:v>
      </x:c>
      <x:c r="X1814" s="37" t="str">
        <x:v>تغذية منتجات</x:v>
      </x:c>
      <x:c r="Y1814" s="37" t="str">
        <x:v>EGP</x:v>
      </x:c>
      <x:c r="Z1814" s="56"/>
      <x:c r="AA1814" s="56"/>
      <x:c r="AB1814" s="56" t="str">
        <x:f>IF(OR(Z1814="",AA1814=""),"",MAX(0,AA1814-Z1814))</x:f>
      </x:c>
      <x:c r="AC1814" s="58" t="str">
        <x:f>IF(OR(Z1814="",AA1814="",AA1814=0),"",MAX(0,(AA1814-Z1814)/AA1814))</x:f>
      </x:c>
      <x:c r="AD1814" s="56"/>
      <x:c r="AE1814" s="56" t="str">
        <x:f>IF(Z1814="","",Z1814+IF(AD1814="",0,AD1814))</x:f>
      </x:c>
      <x:c r="AF1814" s="37" t="str">
        <x:f>IF(AD1814="","",AD1814=0)</x:f>
      </x:c>
      <x:c r="AG1814" s="37"/>
      <x:c r="AH1814" s="37"/>
      <x:c r="AI1814" s="37"/>
      <x:c r="AJ1814" s="37" t="str">
        <x:v>القاهرة</x:v>
      </x:c>
      <x:c r="AK1814" s="37"/>
      <x:c r="AL1814" s="37"/>
      <x:c r="AM1814" s="37"/>
      <x:c r="AN1814" s="37"/>
      <x:c r="AO1814" s="37"/>
      <x:c r="AP1814" s="37"/>
      <x:c r="AQ1814" s="54" t="b">
        <x:v>1</x:v>
      </x:c>
      <x:c r="AR1814" s="37"/>
      <x:c r="AS1814" s="37" t="str">
        <x:v>تغذية منتجات رسمية</x:v>
      </x:c>
      <x:c r="AT1814" s="37" t="str">
        <x:v>عالية</x:v>
      </x:c>
      <x:c r="AU1814" s="37" t="str">
        <x:v>official_store_product_feed</x:v>
      </x:c>
      <x:c r="AV1814" s="37" t="str">
        <x:v>تغذية منتجات</x:v>
      </x:c>
      <x:c r="AW1814" s="37" t="str">
        <x:v>https://mintra.eg/products/multi-purpose-microfiber-cleaning-towel-green-%D9%81%D9%88%D8%B7-%D8%AA%D9%86%D8%B8%D9%8A%D9%81</x:v>
      </x:c>
      <x:c r="AX1814" s="37" t="n">
        <x:v>1</x:v>
      </x:c>
      <x:c r="AY1814" s="60" t="n">
        <x:v>46233</x:v>
      </x:c>
      <x:c r="AZ1814" s="60"/>
      <x:c r="BA1814" s="60"/>
      <x:c r="BB1814" s="62" t="str">
        <x:f>IF(BA1814="","",(NOW()-BA1814)*24)</x:f>
      </x:c>
      <x:c r="BC1814" s="37" t="str">
        <x:f>IF(BA1814="","لم يُرصد",IF(BH1814&lt;&gt;TRUE,"غير نشط",IF(BD1814="فشل","فشل حالي",IF(BB1814&lt;=12,"حديث",IF(BB1814&lt;=24,"متأخر","قديم")))))</x:f>
        <x:v>لم يُرصد</x:v>
      </x:c>
      <x:c r="BD1814" s="37" t="str">
        <x:v>بانتظار أول رصد سعر</x:v>
      </x:c>
      <x:c r="BE1814" s="37" t="n">
        <x:v>0</x:v>
      </x:c>
      <x:c r="BF1814" s="37"/>
      <x:c r="BG1814" s="37"/>
      <x:c r="BH1814" s="54" t="b">
        <x:v>1</x:v>
      </x:c>
      <x:c r="BI1814" s="37" t="str">
        <x:v>جاهز لأول رصد</x:v>
      </x:c>
      <x:c r="BJ1814" s="37" t="str">
        <x:v>Multi Purpose Microfiber Cleaning Towel (Green) — Pack of 6</x:v>
      </x:c>
      <x:c r="BK1814" s="37" t="str">
        <x:v>الموديل والنسخة ورقم SKU مأخوذة من خلاصة المنتجات الرسمية لمتجر Mintra؛ لم تُنقل أي أسعار.</x:v>
      </x:c>
      <x:c r="BL1814" s="60" t="n">
        <x:v>46233</x:v>
      </x:c>
      <x:c r="BM1814" s="60" t="n">
        <x:v>46233</x:v>
      </x:c>
    </x:row>
    <x:row r="1815">
      <x:c r="A1815" s="37" t="str">
        <x:v>CASH-16785CF5E1CAFE</x:v>
      </x:c>
      <x:c r="B1815" s="37" t="str">
        <x:v>VAR-F2E17C9659B73A|EG-063|STORE</x:v>
      </x:c>
      <x:c r="C1815" s="37" t="str">
        <x:v>VAR-F2E17C9659B73A</x:v>
      </x:c>
      <x:c r="D1815" s="37" t="str">
        <x:v>MOD-A4012B1505E5A5</x:v>
      </x:c>
      <x:c r="E1815" s="37" t="str">
        <x:v>Mintra Multi Purpose Microfiber Cleaning Towel (Orange) 12 Pack | 32 cm</x:v>
      </x:c>
      <x:c r="F1815" s="37" t="str">
        <x:v>المطبخ والأدوات المنزلية</x:v>
      </x:c>
      <x:c r="G1815" s="37" t="str">
        <x:v>فوط تنظيف</x:v>
      </x:c>
      <x:c r="H1815" s="37" t="str">
        <x:v>Mintra</x:v>
      </x:c>
      <x:c r="I1815" s="37" t="str">
        <x:v>Multi Purpose Microfiber Cleaning Towel (Orange)</x:v>
      </x:c>
      <x:c r="J1815" s="37" t="str">
        <x:v>12 Pack</x:v>
      </x:c>
      <x:c r="K1815" s="37"/>
      <x:c r="L1815" s="37"/>
      <x:c r="M1815" s="37"/>
      <x:c r="N1815" s="37" t="str">
        <x:v>09424</x:v>
      </x:c>
      <x:c r="O1815" s="37"/>
      <x:c r="P1815" s="37" t="str">
        <x:v>EG-063</x:v>
      </x:c>
      <x:c r="Q1815" s="37" t="str">
        <x:v>Mintra</x:v>
      </x:c>
      <x:c r="R1815" s="37" t="str">
        <x:v>علامة مباشرة/سلسلة</x:v>
      </x:c>
      <x:c r="S1815" s="37" t="str">
        <x:v>A</x:v>
      </x:c>
      <x:c r="T1815" s="37"/>
      <x:c r="U1815" s="37"/>
      <x:c r="V1815" s="37"/>
      <x:c r="W1815" s="37" t="str">
        <x:v>https://mintra.eg/products/multi-purpose-cleaning-towel-%D9%81%D9%88%D8%B7-%D8%AA%D9%86%D8%B8%D9%8A%D9%81</x:v>
      </x:c>
      <x:c r="X1815" s="37" t="str">
        <x:v>تغذية منتجات</x:v>
      </x:c>
      <x:c r="Y1815" s="37" t="str">
        <x:v>EGP</x:v>
      </x:c>
      <x:c r="Z1815" s="56"/>
      <x:c r="AA1815" s="56"/>
      <x:c r="AB1815" s="56" t="str">
        <x:f>IF(OR(Z1815="",AA1815=""),"",MAX(0,AA1815-Z1815))</x:f>
      </x:c>
      <x:c r="AC1815" s="58" t="str">
        <x:f>IF(OR(Z1815="",AA1815="",AA1815=0),"",MAX(0,(AA1815-Z1815)/AA1815))</x:f>
      </x:c>
      <x:c r="AD1815" s="56"/>
      <x:c r="AE1815" s="56" t="str">
        <x:f>IF(Z1815="","",Z1815+IF(AD1815="",0,AD1815))</x:f>
      </x:c>
      <x:c r="AF1815" s="37" t="str">
        <x:f>IF(AD1815="","",AD1815=0)</x:f>
      </x:c>
      <x:c r="AG1815" s="37"/>
      <x:c r="AH1815" s="37"/>
      <x:c r="AI1815" s="37"/>
      <x:c r="AJ1815" s="37" t="str">
        <x:v>القاهرة</x:v>
      </x:c>
      <x:c r="AK1815" s="37"/>
      <x:c r="AL1815" s="37"/>
      <x:c r="AM1815" s="37"/>
      <x:c r="AN1815" s="37"/>
      <x:c r="AO1815" s="37"/>
      <x:c r="AP1815" s="37"/>
      <x:c r="AQ1815" s="54" t="b">
        <x:v>1</x:v>
      </x:c>
      <x:c r="AR1815" s="37"/>
      <x:c r="AS1815" s="37" t="str">
        <x:v>تغذية منتجات رسمية</x:v>
      </x:c>
      <x:c r="AT1815" s="37" t="str">
        <x:v>عالية</x:v>
      </x:c>
      <x:c r="AU1815" s="37" t="str">
        <x:v>official_store_product_feed</x:v>
      </x:c>
      <x:c r="AV1815" s="37" t="str">
        <x:v>تغذية منتجات</x:v>
      </x:c>
      <x:c r="AW1815" s="37" t="str">
        <x:v>https://mintra.eg/products/multi-purpose-cleaning-towel-%D9%81%D9%88%D8%B7-%D8%AA%D9%86%D8%B8%D9%8A%D9%81</x:v>
      </x:c>
      <x:c r="AX1815" s="37" t="n">
        <x:v>1</x:v>
      </x:c>
      <x:c r="AY1815" s="60" t="n">
        <x:v>46233</x:v>
      </x:c>
      <x:c r="AZ1815" s="60"/>
      <x:c r="BA1815" s="60"/>
      <x:c r="BB1815" s="62" t="str">
        <x:f>IF(BA1815="","",(NOW()-BA1815)*24)</x:f>
      </x:c>
      <x:c r="BC1815" s="37" t="str">
        <x:f>IF(BA1815="","لم يُرصد",IF(BH1815&lt;&gt;TRUE,"غير نشط",IF(BD1815="فشل","فشل حالي",IF(BB1815&lt;=12,"حديث",IF(BB1815&lt;=24,"متأخر","قديم")))))</x:f>
        <x:v>لم يُرصد</x:v>
      </x:c>
      <x:c r="BD1815" s="37" t="str">
        <x:v>بانتظار أول رصد سعر</x:v>
      </x:c>
      <x:c r="BE1815" s="37" t="n">
        <x:v>0</x:v>
      </x:c>
      <x:c r="BF1815" s="37"/>
      <x:c r="BG1815" s="37"/>
      <x:c r="BH1815" s="54" t="b">
        <x:v>1</x:v>
      </x:c>
      <x:c r="BI1815" s="37" t="str">
        <x:v>جاهز لأول رصد</x:v>
      </x:c>
      <x:c r="BJ1815" s="37" t="str">
        <x:v>Multi Purpose Microfiber Cleaning Towel (Orange) — 12 Pack</x:v>
      </x:c>
      <x:c r="BK1815" s="37" t="str">
        <x:v>الموديل والنسخة ورقم SKU مأخوذة من خلاصة المنتجات الرسمية لمتجر Mintra؛ لم تُنقل أي أسعار.</x:v>
      </x:c>
      <x:c r="BL1815" s="60" t="n">
        <x:v>46233</x:v>
      </x:c>
      <x:c r="BM1815" s="60" t="n">
        <x:v>46233</x:v>
      </x:c>
    </x:row>
    <x:row r="1816">
      <x:c r="A1816" s="37" t="str">
        <x:v>CASH-C92A0998DC62B5</x:v>
      </x:c>
      <x:c r="B1816" s="37" t="str">
        <x:v>VAR-23A70981CF951E|EG-063|STORE</x:v>
      </x:c>
      <x:c r="C1816" s="37" t="str">
        <x:v>VAR-23A70981CF951E</x:v>
      </x:c>
      <x:c r="D1816" s="37" t="str">
        <x:v>MOD-A4012B1505E5A5</x:v>
      </x:c>
      <x:c r="E1816" s="37" t="str">
        <x:v>Mintra Multi Purpose Microfiber Cleaning Towel (Orange) 24 Pack | 32 cm</x:v>
      </x:c>
      <x:c r="F1816" s="37" t="str">
        <x:v>المطبخ والأدوات المنزلية</x:v>
      </x:c>
      <x:c r="G1816" s="37" t="str">
        <x:v>فوط تنظيف</x:v>
      </x:c>
      <x:c r="H1816" s="37" t="str">
        <x:v>Mintra</x:v>
      </x:c>
      <x:c r="I1816" s="37" t="str">
        <x:v>Multi Purpose Microfiber Cleaning Towel (Orange)</x:v>
      </x:c>
      <x:c r="J1816" s="37" t="str">
        <x:v>24 Pack</x:v>
      </x:c>
      <x:c r="K1816" s="37"/>
      <x:c r="L1816" s="37"/>
      <x:c r="M1816" s="37"/>
      <x:c r="N1816" s="37" t="str">
        <x:v>09425</x:v>
      </x:c>
      <x:c r="O1816" s="37"/>
      <x:c r="P1816" s="37" t="str">
        <x:v>EG-063</x:v>
      </x:c>
      <x:c r="Q1816" s="37" t="str">
        <x:v>Mintra</x:v>
      </x:c>
      <x:c r="R1816" s="37" t="str">
        <x:v>علامة مباشرة/سلسلة</x:v>
      </x:c>
      <x:c r="S1816" s="37" t="str">
        <x:v>A</x:v>
      </x:c>
      <x:c r="T1816" s="37"/>
      <x:c r="U1816" s="37"/>
      <x:c r="V1816" s="37"/>
      <x:c r="W1816" s="37" t="str">
        <x:v>https://mintra.eg/products/multi-purpose-cleaning-towel-%D9%81%D9%88%D8%B7-%D8%AA%D9%86%D8%B8%D9%8A%D9%81</x:v>
      </x:c>
      <x:c r="X1816" s="37" t="str">
        <x:v>تغذية منتجات</x:v>
      </x:c>
      <x:c r="Y1816" s="37" t="str">
        <x:v>EGP</x:v>
      </x:c>
      <x:c r="Z1816" s="56"/>
      <x:c r="AA1816" s="56"/>
      <x:c r="AB1816" s="56" t="str">
        <x:f>IF(OR(Z1816="",AA1816=""),"",MAX(0,AA1816-Z1816))</x:f>
      </x:c>
      <x:c r="AC1816" s="58" t="str">
        <x:f>IF(OR(Z1816="",AA1816="",AA1816=0),"",MAX(0,(AA1816-Z1816)/AA1816))</x:f>
      </x:c>
      <x:c r="AD1816" s="56"/>
      <x:c r="AE1816" s="56" t="str">
        <x:f>IF(Z1816="","",Z1816+IF(AD1816="",0,AD1816))</x:f>
      </x:c>
      <x:c r="AF1816" s="37" t="str">
        <x:f>IF(AD1816="","",AD1816=0)</x:f>
      </x:c>
      <x:c r="AG1816" s="37"/>
      <x:c r="AH1816" s="37"/>
      <x:c r="AI1816" s="37"/>
      <x:c r="AJ1816" s="37" t="str">
        <x:v>القاهرة</x:v>
      </x:c>
      <x:c r="AK1816" s="37"/>
      <x:c r="AL1816" s="37"/>
      <x:c r="AM1816" s="37"/>
      <x:c r="AN1816" s="37"/>
      <x:c r="AO1816" s="37"/>
      <x:c r="AP1816" s="37"/>
      <x:c r="AQ1816" s="54" t="b">
        <x:v>1</x:v>
      </x:c>
      <x:c r="AR1816" s="37"/>
      <x:c r="AS1816" s="37" t="str">
        <x:v>تغذية منتجات رسمية</x:v>
      </x:c>
      <x:c r="AT1816" s="37" t="str">
        <x:v>عالية</x:v>
      </x:c>
      <x:c r="AU1816" s="37" t="str">
        <x:v>official_store_product_feed</x:v>
      </x:c>
      <x:c r="AV1816" s="37" t="str">
        <x:v>تغذية منتجات</x:v>
      </x:c>
      <x:c r="AW1816" s="37" t="str">
        <x:v>https://mintra.eg/products/multi-purpose-cleaning-towel-%D9%81%D9%88%D8%B7-%D8%AA%D9%86%D8%B8%D9%8A%D9%81</x:v>
      </x:c>
      <x:c r="AX1816" s="37" t="n">
        <x:v>1</x:v>
      </x:c>
      <x:c r="AY1816" s="60" t="n">
        <x:v>46233</x:v>
      </x:c>
      <x:c r="AZ1816" s="60"/>
      <x:c r="BA1816" s="60"/>
      <x:c r="BB1816" s="62" t="str">
        <x:f>IF(BA1816="","",(NOW()-BA1816)*24)</x:f>
      </x:c>
      <x:c r="BC1816" s="37" t="str">
        <x:f>IF(BA1816="","لم يُرصد",IF(BH1816&lt;&gt;TRUE,"غير نشط",IF(BD1816="فشل","فشل حالي",IF(BB1816&lt;=12,"حديث",IF(BB1816&lt;=24,"متأخر","قديم")))))</x:f>
        <x:v>لم يُرصد</x:v>
      </x:c>
      <x:c r="BD1816" s="37" t="str">
        <x:v>بانتظار أول رصد سعر</x:v>
      </x:c>
      <x:c r="BE1816" s="37" t="n">
        <x:v>0</x:v>
      </x:c>
      <x:c r="BF1816" s="37"/>
      <x:c r="BG1816" s="37"/>
      <x:c r="BH1816" s="54" t="b">
        <x:v>1</x:v>
      </x:c>
      <x:c r="BI1816" s="37" t="str">
        <x:v>جاهز لأول رصد</x:v>
      </x:c>
      <x:c r="BJ1816" s="37" t="str">
        <x:v>Multi Purpose Microfiber Cleaning Towel (Orange) — 24 Pack</x:v>
      </x:c>
      <x:c r="BK1816" s="37" t="str">
        <x:v>الموديل والنسخة ورقم SKU مأخوذة من خلاصة المنتجات الرسمية لمتجر Mintra؛ لم تُنقل أي أسعار.</x:v>
      </x:c>
      <x:c r="BL1816" s="60" t="n">
        <x:v>46233</x:v>
      </x:c>
      <x:c r="BM1816" s="60" t="n">
        <x:v>46233</x:v>
      </x:c>
    </x:row>
    <x:row r="1817">
      <x:c r="A1817" s="37" t="str">
        <x:v>CASH-E9794AB61D8FDE</x:v>
      </x:c>
      <x:c r="B1817" s="37" t="str">
        <x:v>VAR-DBD501904F0640|EG-063|STORE</x:v>
      </x:c>
      <x:c r="C1817" s="37" t="str">
        <x:v>VAR-DBD501904F0640</x:v>
      </x:c>
      <x:c r="D1817" s="37" t="str">
        <x:v>MOD-A4012B1505E5A5</x:v>
      </x:c>
      <x:c r="E1817" s="37" t="str">
        <x:v>Mintra Multi Purpose Microfiber Cleaning Towel (Orange) 6 Pack | 32 cm</x:v>
      </x:c>
      <x:c r="F1817" s="37" t="str">
        <x:v>المطبخ والأدوات المنزلية</x:v>
      </x:c>
      <x:c r="G1817" s="37" t="str">
        <x:v>فوط تنظيف</x:v>
      </x:c>
      <x:c r="H1817" s="37" t="str">
        <x:v>Mintra</x:v>
      </x:c>
      <x:c r="I1817" s="37" t="str">
        <x:v>Multi Purpose Microfiber Cleaning Towel (Orange)</x:v>
      </x:c>
      <x:c r="J1817" s="37" t="str">
        <x:v>6 Pack</x:v>
      </x:c>
      <x:c r="K1817" s="37"/>
      <x:c r="L1817" s="37"/>
      <x:c r="M1817" s="37"/>
      <x:c r="N1817" s="37" t="str">
        <x:v>09416</x:v>
      </x:c>
      <x:c r="O1817" s="37"/>
      <x:c r="P1817" s="37" t="str">
        <x:v>EG-063</x:v>
      </x:c>
      <x:c r="Q1817" s="37" t="str">
        <x:v>Mintra</x:v>
      </x:c>
      <x:c r="R1817" s="37" t="str">
        <x:v>علامة مباشرة/سلسلة</x:v>
      </x:c>
      <x:c r="S1817" s="37" t="str">
        <x:v>A</x:v>
      </x:c>
      <x:c r="T1817" s="37"/>
      <x:c r="U1817" s="37"/>
      <x:c r="V1817" s="37"/>
      <x:c r="W1817" s="37" t="str">
        <x:v>https://mintra.eg/products/multi-purpose-cleaning-towel-%D9%81%D9%88%D8%B7-%D8%AA%D9%86%D8%B8%D9%8A%D9%81</x:v>
      </x:c>
      <x:c r="X1817" s="37" t="str">
        <x:v>تغذية منتجات</x:v>
      </x:c>
      <x:c r="Y1817" s="37" t="str">
        <x:v>EGP</x:v>
      </x:c>
      <x:c r="Z1817" s="56"/>
      <x:c r="AA1817" s="56"/>
      <x:c r="AB1817" s="56" t="str">
        <x:f>IF(OR(Z1817="",AA1817=""),"",MAX(0,AA1817-Z1817))</x:f>
      </x:c>
      <x:c r="AC1817" s="58" t="str">
        <x:f>IF(OR(Z1817="",AA1817="",AA1817=0),"",MAX(0,(AA1817-Z1817)/AA1817))</x:f>
      </x:c>
      <x:c r="AD1817" s="56"/>
      <x:c r="AE1817" s="56" t="str">
        <x:f>IF(Z1817="","",Z1817+IF(AD1817="",0,AD1817))</x:f>
      </x:c>
      <x:c r="AF1817" s="37" t="str">
        <x:f>IF(AD1817="","",AD1817=0)</x:f>
      </x:c>
      <x:c r="AG1817" s="37"/>
      <x:c r="AH1817" s="37"/>
      <x:c r="AI1817" s="37"/>
      <x:c r="AJ1817" s="37" t="str">
        <x:v>القاهرة</x:v>
      </x:c>
      <x:c r="AK1817" s="37"/>
      <x:c r="AL1817" s="37"/>
      <x:c r="AM1817" s="37"/>
      <x:c r="AN1817" s="37"/>
      <x:c r="AO1817" s="37"/>
      <x:c r="AP1817" s="37"/>
      <x:c r="AQ1817" s="54" t="b">
        <x:v>1</x:v>
      </x:c>
      <x:c r="AR1817" s="37"/>
      <x:c r="AS1817" s="37" t="str">
        <x:v>تغذية منتجات رسمية</x:v>
      </x:c>
      <x:c r="AT1817" s="37" t="str">
        <x:v>عالية</x:v>
      </x:c>
      <x:c r="AU1817" s="37" t="str">
        <x:v>official_store_product_feed</x:v>
      </x:c>
      <x:c r="AV1817" s="37" t="str">
        <x:v>تغذية منتجات</x:v>
      </x:c>
      <x:c r="AW1817" s="37" t="str">
        <x:v>https://mintra.eg/products/multi-purpose-cleaning-towel-%D9%81%D9%88%D8%B7-%D8%AA%D9%86%D8%B8%D9%8A%D9%81</x:v>
      </x:c>
      <x:c r="AX1817" s="37" t="n">
        <x:v>1</x:v>
      </x:c>
      <x:c r="AY1817" s="60" t="n">
        <x:v>46233</x:v>
      </x:c>
      <x:c r="AZ1817" s="60"/>
      <x:c r="BA1817" s="60"/>
      <x:c r="BB1817" s="62" t="str">
        <x:f>IF(BA1817="","",(NOW()-BA1817)*24)</x:f>
      </x:c>
      <x:c r="BC1817" s="37" t="str">
        <x:f>IF(BA1817="","لم يُرصد",IF(BH1817&lt;&gt;TRUE,"غير نشط",IF(BD1817="فشل","فشل حالي",IF(BB1817&lt;=12,"حديث",IF(BB1817&lt;=24,"متأخر","قديم")))))</x:f>
        <x:v>لم يُرصد</x:v>
      </x:c>
      <x:c r="BD1817" s="37" t="str">
        <x:v>بانتظار أول رصد سعر</x:v>
      </x:c>
      <x:c r="BE1817" s="37" t="n">
        <x:v>0</x:v>
      </x:c>
      <x:c r="BF1817" s="37"/>
      <x:c r="BG1817" s="37"/>
      <x:c r="BH1817" s="54" t="b">
        <x:v>1</x:v>
      </x:c>
      <x:c r="BI1817" s="37" t="str">
        <x:v>جاهز لأول رصد</x:v>
      </x:c>
      <x:c r="BJ1817" s="37" t="str">
        <x:v>Multi Purpose Microfiber Cleaning Towel (Orange) — 6 Pack</x:v>
      </x:c>
      <x:c r="BK1817" s="37" t="str">
        <x:v>الموديل والنسخة ورقم SKU مأخوذة من خلاصة المنتجات الرسمية لمتجر Mintra؛ لم تُنقل أي أسعار.</x:v>
      </x:c>
      <x:c r="BL1817" s="60" t="n">
        <x:v>46233</x:v>
      </x:c>
      <x:c r="BM1817" s="60" t="n">
        <x:v>46233</x:v>
      </x:c>
    </x:row>
    <x:row r="1818">
      <x:c r="A1818" s="37" t="str">
        <x:v>CASH-6F6EDA9D214CA6</x:v>
      </x:c>
      <x:c r="B1818" s="37" t="str">
        <x:v>VAR-8D811ABD772907|EG-063|STORE</x:v>
      </x:c>
      <x:c r="C1818" s="37" t="str">
        <x:v>VAR-8D811ABD772907</x:v>
      </x:c>
      <x:c r="D1818" s="37" t="str">
        <x:v>MOD-4184CB543158C4</x:v>
      </x:c>
      <x:c r="E1818" s="37" t="str">
        <x:v>Mintra Multi Purpose Microfiber Cleaning Towel (Pink) Pack of 12 | 32 cm</x:v>
      </x:c>
      <x:c r="F1818" s="37" t="str">
        <x:v>المطبخ والأدوات المنزلية</x:v>
      </x:c>
      <x:c r="G1818" s="37" t="str">
        <x:v>فوط تنظيف</x:v>
      </x:c>
      <x:c r="H1818" s="37" t="str">
        <x:v>Mintra</x:v>
      </x:c>
      <x:c r="I1818" s="37" t="str">
        <x:v>Multi Purpose Microfiber Cleaning Towel (Pink)</x:v>
      </x:c>
      <x:c r="J1818" s="37" t="str">
        <x:v>Pack of 12</x:v>
      </x:c>
      <x:c r="K1818" s="37"/>
      <x:c r="L1818" s="37"/>
      <x:c r="M1818" s="37"/>
      <x:c r="N1818" s="37" t="str">
        <x:v>09422</x:v>
      </x:c>
      <x:c r="O1818" s="37"/>
      <x:c r="P1818" s="37" t="str">
        <x:v>EG-063</x:v>
      </x:c>
      <x:c r="Q1818" s="37" t="str">
        <x:v>Mintra</x:v>
      </x:c>
      <x:c r="R1818" s="37" t="str">
        <x:v>علامة مباشرة/سلسلة</x:v>
      </x:c>
      <x:c r="S1818" s="37" t="str">
        <x:v>A</x:v>
      </x:c>
      <x:c r="T1818" s="37"/>
      <x:c r="U1818" s="37"/>
      <x:c r="V1818" s="37"/>
      <x:c r="W1818" s="37" t="str">
        <x:v>https://mintra.eg/products/multi-purpose-cleaning-towel-pink-%D9%81%D9%88%D8%B7-%D8%AA%D9%86%D8%B8%D9%8A%D9%81</x:v>
      </x:c>
      <x:c r="X1818" s="37" t="str">
        <x:v>تغذية منتجات</x:v>
      </x:c>
      <x:c r="Y1818" s="37" t="str">
        <x:v>EGP</x:v>
      </x:c>
      <x:c r="Z1818" s="56"/>
      <x:c r="AA1818" s="56"/>
      <x:c r="AB1818" s="56" t="str">
        <x:f>IF(OR(Z1818="",AA1818=""),"",MAX(0,AA1818-Z1818))</x:f>
      </x:c>
      <x:c r="AC1818" s="58" t="str">
        <x:f>IF(OR(Z1818="",AA1818="",AA1818=0),"",MAX(0,(AA1818-Z1818)/AA1818))</x:f>
      </x:c>
      <x:c r="AD1818" s="56"/>
      <x:c r="AE1818" s="56" t="str">
        <x:f>IF(Z1818="","",Z1818+IF(AD1818="",0,AD1818))</x:f>
      </x:c>
      <x:c r="AF1818" s="37" t="str">
        <x:f>IF(AD1818="","",AD1818=0)</x:f>
      </x:c>
      <x:c r="AG1818" s="37"/>
      <x:c r="AH1818" s="37"/>
      <x:c r="AI1818" s="37"/>
      <x:c r="AJ1818" s="37" t="str">
        <x:v>القاهرة</x:v>
      </x:c>
      <x:c r="AK1818" s="37"/>
      <x:c r="AL1818" s="37"/>
      <x:c r="AM1818" s="37"/>
      <x:c r="AN1818" s="37"/>
      <x:c r="AO1818" s="37"/>
      <x:c r="AP1818" s="37"/>
      <x:c r="AQ1818" s="54" t="b">
        <x:v>1</x:v>
      </x:c>
      <x:c r="AR1818" s="37"/>
      <x:c r="AS1818" s="37" t="str">
        <x:v>تغذية منتجات رسمية</x:v>
      </x:c>
      <x:c r="AT1818" s="37" t="str">
        <x:v>عالية</x:v>
      </x:c>
      <x:c r="AU1818" s="37" t="str">
        <x:v>official_store_product_feed</x:v>
      </x:c>
      <x:c r="AV1818" s="37" t="str">
        <x:v>تغذية منتجات</x:v>
      </x:c>
      <x:c r="AW1818" s="37" t="str">
        <x:v>https://mintra.eg/products/multi-purpose-cleaning-towel-pink-%D9%81%D9%88%D8%B7-%D8%AA%D9%86%D8%B8%D9%8A%D9%81</x:v>
      </x:c>
      <x:c r="AX1818" s="37" t="n">
        <x:v>1</x:v>
      </x:c>
      <x:c r="AY1818" s="60" t="n">
        <x:v>46233</x:v>
      </x:c>
      <x:c r="AZ1818" s="60"/>
      <x:c r="BA1818" s="60"/>
      <x:c r="BB1818" s="62" t="str">
        <x:f>IF(BA1818="","",(NOW()-BA1818)*24)</x:f>
      </x:c>
      <x:c r="BC1818" s="37" t="str">
        <x:f>IF(BA1818="","لم يُرصد",IF(BH1818&lt;&gt;TRUE,"غير نشط",IF(BD1818="فشل","فشل حالي",IF(BB1818&lt;=12,"حديث",IF(BB1818&lt;=24,"متأخر","قديم")))))</x:f>
        <x:v>لم يُرصد</x:v>
      </x:c>
      <x:c r="BD1818" s="37" t="str">
        <x:v>بانتظار أول رصد سعر</x:v>
      </x:c>
      <x:c r="BE1818" s="37" t="n">
        <x:v>0</x:v>
      </x:c>
      <x:c r="BF1818" s="37"/>
      <x:c r="BG1818" s="37"/>
      <x:c r="BH1818" s="54" t="b">
        <x:v>1</x:v>
      </x:c>
      <x:c r="BI1818" s="37" t="str">
        <x:v>جاهز لأول رصد</x:v>
      </x:c>
      <x:c r="BJ1818" s="37" t="str">
        <x:v>Multi Purpose Microfiber Cleaning Towel (Pink) — Pack of 12</x:v>
      </x:c>
      <x:c r="BK1818" s="37" t="str">
        <x:v>الموديل والنسخة ورقم SKU مأخوذة من خلاصة المنتجات الرسمية لمتجر Mintra؛ لم تُنقل أي أسعار.</x:v>
      </x:c>
      <x:c r="BL1818" s="60" t="n">
        <x:v>46233</x:v>
      </x:c>
      <x:c r="BM1818" s="60" t="n">
        <x:v>46233</x:v>
      </x:c>
    </x:row>
    <x:row r="1819">
      <x:c r="A1819" s="37" t="str">
        <x:v>CASH-680555F0A9A72E</x:v>
      </x:c>
      <x:c r="B1819" s="37" t="str">
        <x:v>VAR-2E33E9179A1D5C|EG-063|STORE</x:v>
      </x:c>
      <x:c r="C1819" s="37" t="str">
        <x:v>VAR-2E33E9179A1D5C</x:v>
      </x:c>
      <x:c r="D1819" s="37" t="str">
        <x:v>MOD-4184CB543158C4</x:v>
      </x:c>
      <x:c r="E1819" s="37" t="str">
        <x:v>Mintra Multi Purpose Microfiber Cleaning Towel (Pink) Pack of 24 | 32 cm</x:v>
      </x:c>
      <x:c r="F1819" s="37" t="str">
        <x:v>المطبخ والأدوات المنزلية</x:v>
      </x:c>
      <x:c r="G1819" s="37" t="str">
        <x:v>فوط تنظيف</x:v>
      </x:c>
      <x:c r="H1819" s="37" t="str">
        <x:v>Mintra</x:v>
      </x:c>
      <x:c r="I1819" s="37" t="str">
        <x:v>Multi Purpose Microfiber Cleaning Towel (Pink)</x:v>
      </x:c>
      <x:c r="J1819" s="37" t="str">
        <x:v>Pack of 24</x:v>
      </x:c>
      <x:c r="K1819" s="37"/>
      <x:c r="L1819" s="37"/>
      <x:c r="M1819" s="37"/>
      <x:c r="N1819" s="37" t="str">
        <x:v>09423</x:v>
      </x:c>
      <x:c r="O1819" s="37"/>
      <x:c r="P1819" s="37" t="str">
        <x:v>EG-063</x:v>
      </x:c>
      <x:c r="Q1819" s="37" t="str">
        <x:v>Mintra</x:v>
      </x:c>
      <x:c r="R1819" s="37" t="str">
        <x:v>علامة مباشرة/سلسلة</x:v>
      </x:c>
      <x:c r="S1819" s="37" t="str">
        <x:v>A</x:v>
      </x:c>
      <x:c r="T1819" s="37"/>
      <x:c r="U1819" s="37"/>
      <x:c r="V1819" s="37"/>
      <x:c r="W1819" s="37" t="str">
        <x:v>https://mintra.eg/products/multi-purpose-cleaning-towel-pink-%D9%81%D9%88%D8%B7-%D8%AA%D9%86%D8%B8%D9%8A%D9%81</x:v>
      </x:c>
      <x:c r="X1819" s="37" t="str">
        <x:v>تغذية منتجات</x:v>
      </x:c>
      <x:c r="Y1819" s="37" t="str">
        <x:v>EGP</x:v>
      </x:c>
      <x:c r="Z1819" s="56"/>
      <x:c r="AA1819" s="56"/>
      <x:c r="AB1819" s="56" t="str">
        <x:f>IF(OR(Z1819="",AA1819=""),"",MAX(0,AA1819-Z1819))</x:f>
      </x:c>
      <x:c r="AC1819" s="58" t="str">
        <x:f>IF(OR(Z1819="",AA1819="",AA1819=0),"",MAX(0,(AA1819-Z1819)/AA1819))</x:f>
      </x:c>
      <x:c r="AD1819" s="56"/>
      <x:c r="AE1819" s="56" t="str">
        <x:f>IF(Z1819="","",Z1819+IF(AD1819="",0,AD1819))</x:f>
      </x:c>
      <x:c r="AF1819" s="37" t="str">
        <x:f>IF(AD1819="","",AD1819=0)</x:f>
      </x:c>
      <x:c r="AG1819" s="37"/>
      <x:c r="AH1819" s="37"/>
      <x:c r="AI1819" s="37"/>
      <x:c r="AJ1819" s="37" t="str">
        <x:v>القاهرة</x:v>
      </x:c>
      <x:c r="AK1819" s="37"/>
      <x:c r="AL1819" s="37"/>
      <x:c r="AM1819" s="37"/>
      <x:c r="AN1819" s="37"/>
      <x:c r="AO1819" s="37"/>
      <x:c r="AP1819" s="37"/>
      <x:c r="AQ1819" s="54" t="b">
        <x:v>1</x:v>
      </x:c>
      <x:c r="AR1819" s="37"/>
      <x:c r="AS1819" s="37" t="str">
        <x:v>تغذية منتجات رسمية</x:v>
      </x:c>
      <x:c r="AT1819" s="37" t="str">
        <x:v>عالية</x:v>
      </x:c>
      <x:c r="AU1819" s="37" t="str">
        <x:v>official_store_product_feed</x:v>
      </x:c>
      <x:c r="AV1819" s="37" t="str">
        <x:v>تغذية منتجات</x:v>
      </x:c>
      <x:c r="AW1819" s="37" t="str">
        <x:v>https://mintra.eg/products/multi-purpose-cleaning-towel-pink-%D9%81%D9%88%D8%B7-%D8%AA%D9%86%D8%B8%D9%8A%D9%81</x:v>
      </x:c>
      <x:c r="AX1819" s="37" t="n">
        <x:v>1</x:v>
      </x:c>
      <x:c r="AY1819" s="60" t="n">
        <x:v>46233</x:v>
      </x:c>
      <x:c r="AZ1819" s="60"/>
      <x:c r="BA1819" s="60"/>
      <x:c r="BB1819" s="62" t="str">
        <x:f>IF(BA1819="","",(NOW()-BA1819)*24)</x:f>
      </x:c>
      <x:c r="BC1819" s="37" t="str">
        <x:f>IF(BA1819="","لم يُرصد",IF(BH1819&lt;&gt;TRUE,"غير نشط",IF(BD1819="فشل","فشل حالي",IF(BB1819&lt;=12,"حديث",IF(BB1819&lt;=24,"متأخر","قديم")))))</x:f>
        <x:v>لم يُرصد</x:v>
      </x:c>
      <x:c r="BD1819" s="37" t="str">
        <x:v>بانتظار أول رصد سعر</x:v>
      </x:c>
      <x:c r="BE1819" s="37" t="n">
        <x:v>0</x:v>
      </x:c>
      <x:c r="BF1819" s="37"/>
      <x:c r="BG1819" s="37"/>
      <x:c r="BH1819" s="54" t="b">
        <x:v>1</x:v>
      </x:c>
      <x:c r="BI1819" s="37" t="str">
        <x:v>جاهز لأول رصد</x:v>
      </x:c>
      <x:c r="BJ1819" s="37" t="str">
        <x:v>Multi Purpose Microfiber Cleaning Towel (Pink) — Pack of 24</x:v>
      </x:c>
      <x:c r="BK1819" s="37" t="str">
        <x:v>الموديل والنسخة ورقم SKU مأخوذة من خلاصة المنتجات الرسمية لمتجر Mintra؛ لم تُنقل أي أسعار.</x:v>
      </x:c>
      <x:c r="BL1819" s="60" t="n">
        <x:v>46233</x:v>
      </x:c>
      <x:c r="BM1819" s="60" t="n">
        <x:v>46233</x:v>
      </x:c>
    </x:row>
    <x:row r="1820">
      <x:c r="A1820" s="37" t="str">
        <x:v>CASH-A5CE7C73E45A50</x:v>
      </x:c>
      <x:c r="B1820" s="37" t="str">
        <x:v>VAR-440DF2B3F34A04|EG-063|STORE</x:v>
      </x:c>
      <x:c r="C1820" s="37" t="str">
        <x:v>VAR-440DF2B3F34A04</x:v>
      </x:c>
      <x:c r="D1820" s="37" t="str">
        <x:v>MOD-4184CB543158C4</x:v>
      </x:c>
      <x:c r="E1820" s="37" t="str">
        <x:v>Mintra Multi Purpose Microfiber Cleaning Towel (Pink) Pack of 6 | 32 cm</x:v>
      </x:c>
      <x:c r="F1820" s="37" t="str">
        <x:v>المطبخ والأدوات المنزلية</x:v>
      </x:c>
      <x:c r="G1820" s="37" t="str">
        <x:v>فوط تنظيف</x:v>
      </x:c>
      <x:c r="H1820" s="37" t="str">
        <x:v>Mintra</x:v>
      </x:c>
      <x:c r="I1820" s="37" t="str">
        <x:v>Multi Purpose Microfiber Cleaning Towel (Pink)</x:v>
      </x:c>
      <x:c r="J1820" s="37" t="str">
        <x:v>Pack of 6</x:v>
      </x:c>
      <x:c r="K1820" s="37"/>
      <x:c r="L1820" s="37"/>
      <x:c r="M1820" s="37"/>
      <x:c r="N1820" s="37" t="str">
        <x:v>09415</x:v>
      </x:c>
      <x:c r="O1820" s="37"/>
      <x:c r="P1820" s="37" t="str">
        <x:v>EG-063</x:v>
      </x:c>
      <x:c r="Q1820" s="37" t="str">
        <x:v>Mintra</x:v>
      </x:c>
      <x:c r="R1820" s="37" t="str">
        <x:v>علامة مباشرة/سلسلة</x:v>
      </x:c>
      <x:c r="S1820" s="37" t="str">
        <x:v>A</x:v>
      </x:c>
      <x:c r="T1820" s="37"/>
      <x:c r="U1820" s="37"/>
      <x:c r="V1820" s="37"/>
      <x:c r="W1820" s="37" t="str">
        <x:v>https://mintra.eg/products/multi-purpose-cleaning-towel-pink-%D9%81%D9%88%D8%B7-%D8%AA%D9%86%D8%B8%D9%8A%D9%81</x:v>
      </x:c>
      <x:c r="X1820" s="37" t="str">
        <x:v>تغذية منتجات</x:v>
      </x:c>
      <x:c r="Y1820" s="37" t="str">
        <x:v>EGP</x:v>
      </x:c>
      <x:c r="Z1820" s="56"/>
      <x:c r="AA1820" s="56"/>
      <x:c r="AB1820" s="56" t="str">
        <x:f>IF(OR(Z1820="",AA1820=""),"",MAX(0,AA1820-Z1820))</x:f>
      </x:c>
      <x:c r="AC1820" s="58" t="str">
        <x:f>IF(OR(Z1820="",AA1820="",AA1820=0),"",MAX(0,(AA1820-Z1820)/AA1820))</x:f>
      </x:c>
      <x:c r="AD1820" s="56"/>
      <x:c r="AE1820" s="56" t="str">
        <x:f>IF(Z1820="","",Z1820+IF(AD1820="",0,AD1820))</x:f>
      </x:c>
      <x:c r="AF1820" s="37" t="str">
        <x:f>IF(AD1820="","",AD1820=0)</x:f>
      </x:c>
      <x:c r="AG1820" s="37"/>
      <x:c r="AH1820" s="37"/>
      <x:c r="AI1820" s="37"/>
      <x:c r="AJ1820" s="37" t="str">
        <x:v>القاهرة</x:v>
      </x:c>
      <x:c r="AK1820" s="37"/>
      <x:c r="AL1820" s="37"/>
      <x:c r="AM1820" s="37"/>
      <x:c r="AN1820" s="37"/>
      <x:c r="AO1820" s="37"/>
      <x:c r="AP1820" s="37"/>
      <x:c r="AQ1820" s="54" t="b">
        <x:v>1</x:v>
      </x:c>
      <x:c r="AR1820" s="37"/>
      <x:c r="AS1820" s="37" t="str">
        <x:v>تغذية منتجات رسمية</x:v>
      </x:c>
      <x:c r="AT1820" s="37" t="str">
        <x:v>عالية</x:v>
      </x:c>
      <x:c r="AU1820" s="37" t="str">
        <x:v>official_store_product_feed</x:v>
      </x:c>
      <x:c r="AV1820" s="37" t="str">
        <x:v>تغذية منتجات</x:v>
      </x:c>
      <x:c r="AW1820" s="37" t="str">
        <x:v>https://mintra.eg/products/multi-purpose-cleaning-towel-pink-%D9%81%D9%88%D8%B7-%D8%AA%D9%86%D8%B8%D9%8A%D9%81</x:v>
      </x:c>
      <x:c r="AX1820" s="37" t="n">
        <x:v>1</x:v>
      </x:c>
      <x:c r="AY1820" s="60" t="n">
        <x:v>46233</x:v>
      </x:c>
      <x:c r="AZ1820" s="60"/>
      <x:c r="BA1820" s="60"/>
      <x:c r="BB1820" s="62" t="str">
        <x:f>IF(BA1820="","",(NOW()-BA1820)*24)</x:f>
      </x:c>
      <x:c r="BC1820" s="37" t="str">
        <x:f>IF(BA1820="","لم يُرصد",IF(BH1820&lt;&gt;TRUE,"غير نشط",IF(BD1820="فشل","فشل حالي",IF(BB1820&lt;=12,"حديث",IF(BB1820&lt;=24,"متأخر","قديم")))))</x:f>
        <x:v>لم يُرصد</x:v>
      </x:c>
      <x:c r="BD1820" s="37" t="str">
        <x:v>بانتظار أول رصد سعر</x:v>
      </x:c>
      <x:c r="BE1820" s="37" t="n">
        <x:v>0</x:v>
      </x:c>
      <x:c r="BF1820" s="37"/>
      <x:c r="BG1820" s="37"/>
      <x:c r="BH1820" s="54" t="b">
        <x:v>1</x:v>
      </x:c>
      <x:c r="BI1820" s="37" t="str">
        <x:v>جاهز لأول رصد</x:v>
      </x:c>
      <x:c r="BJ1820" s="37" t="str">
        <x:v>Multi Purpose Microfiber Cleaning Towel (Pink) — Pack of 6</x:v>
      </x:c>
      <x:c r="BK1820" s="37" t="str">
        <x:v>الموديل والنسخة ورقم SKU مأخوذة من خلاصة المنتجات الرسمية لمتجر Mintra؛ لم تُنقل أي أسعار.</x:v>
      </x:c>
      <x:c r="BL1820" s="60" t="n">
        <x:v>46233</x:v>
      </x:c>
      <x:c r="BM1820" s="60" t="n">
        <x:v>46233</x:v>
      </x:c>
    </x:row>
    <x:row r="1821">
      <x:c r="A1821" s="37" t="str">
        <x:v>CASH-95CAE70D01BE0F</x:v>
      </x:c>
      <x:c r="B1821" s="37" t="str">
        <x:v>VAR-557CAC5D728E71|EG-063|STORE</x:v>
      </x:c>
      <x:c r="C1821" s="37" t="str">
        <x:v>VAR-557CAC5D728E71</x:v>
      </x:c>
      <x:c r="D1821" s="37" t="str">
        <x:v>MOD-97D5F50C3BDE75</x:v>
      </x:c>
      <x:c r="E1821" s="37" t="str">
        <x:v>Mintra Multi Purpose Microfiber Cleaning Towel (Yellow) Pack of 12 | 32 cm</x:v>
      </x:c>
      <x:c r="F1821" s="37" t="str">
        <x:v>المطبخ والأدوات المنزلية</x:v>
      </x:c>
      <x:c r="G1821" s="37" t="str">
        <x:v>فوط تنظيف</x:v>
      </x:c>
      <x:c r="H1821" s="37" t="str">
        <x:v>Mintra</x:v>
      </x:c>
      <x:c r="I1821" s="37" t="str">
        <x:v>Multi Purpose Microfiber Cleaning Towel (Yellow)</x:v>
      </x:c>
      <x:c r="J1821" s="37" t="str">
        <x:v>Pack of 12</x:v>
      </x:c>
      <x:c r="K1821" s="37"/>
      <x:c r="L1821" s="37"/>
      <x:c r="M1821" s="37"/>
      <x:c r="N1821" s="37" t="str">
        <x:v>09418</x:v>
      </x:c>
      <x:c r="O1821" s="37"/>
      <x:c r="P1821" s="37" t="str">
        <x:v>EG-063</x:v>
      </x:c>
      <x:c r="Q1821" s="37" t="str">
        <x:v>Mintra</x:v>
      </x:c>
      <x:c r="R1821" s="37" t="str">
        <x:v>علامة مباشرة/سلسلة</x:v>
      </x:c>
      <x:c r="S1821" s="37" t="str">
        <x:v>A</x:v>
      </x:c>
      <x:c r="T1821" s="37"/>
      <x:c r="U1821" s="37"/>
      <x:c r="V1821" s="37"/>
      <x:c r="W1821" s="37" t="str">
        <x:v>https://mintra.eg/products/multi-purpose-microfiber-cleaning-towel-yellow-%D9%81%D9%88%D8%B7-%D8%AA%D9%86%D8%B8%D9%8A%D9%81</x:v>
      </x:c>
      <x:c r="X1821" s="37" t="str">
        <x:v>تغذية منتجات</x:v>
      </x:c>
      <x:c r="Y1821" s="37" t="str">
        <x:v>EGP</x:v>
      </x:c>
      <x:c r="Z1821" s="56"/>
      <x:c r="AA1821" s="56"/>
      <x:c r="AB1821" s="56" t="str">
        <x:f>IF(OR(Z1821="",AA1821=""),"",MAX(0,AA1821-Z1821))</x:f>
      </x:c>
      <x:c r="AC1821" s="58" t="str">
        <x:f>IF(OR(Z1821="",AA1821="",AA1821=0),"",MAX(0,(AA1821-Z1821)/AA1821))</x:f>
      </x:c>
      <x:c r="AD1821" s="56"/>
      <x:c r="AE1821" s="56" t="str">
        <x:f>IF(Z1821="","",Z1821+IF(AD1821="",0,AD1821))</x:f>
      </x:c>
      <x:c r="AF1821" s="37" t="str">
        <x:f>IF(AD1821="","",AD1821=0)</x:f>
      </x:c>
      <x:c r="AG1821" s="37"/>
      <x:c r="AH1821" s="37"/>
      <x:c r="AI1821" s="37"/>
      <x:c r="AJ1821" s="37" t="str">
        <x:v>القاهرة</x:v>
      </x:c>
      <x:c r="AK1821" s="37"/>
      <x:c r="AL1821" s="37"/>
      <x:c r="AM1821" s="37"/>
      <x:c r="AN1821" s="37"/>
      <x:c r="AO1821" s="37"/>
      <x:c r="AP1821" s="37"/>
      <x:c r="AQ1821" s="54" t="b">
        <x:v>1</x:v>
      </x:c>
      <x:c r="AR1821" s="37"/>
      <x:c r="AS1821" s="37" t="str">
        <x:v>تغذية منتجات رسمية</x:v>
      </x:c>
      <x:c r="AT1821" s="37" t="str">
        <x:v>عالية</x:v>
      </x:c>
      <x:c r="AU1821" s="37" t="str">
        <x:v>official_store_product_feed</x:v>
      </x:c>
      <x:c r="AV1821" s="37" t="str">
        <x:v>تغذية منتجات</x:v>
      </x:c>
      <x:c r="AW1821" s="37" t="str">
        <x:v>https://mintra.eg/products/multi-purpose-microfiber-cleaning-towel-yellow-%D9%81%D9%88%D8%B7-%D8%AA%D9%86%D8%B8%D9%8A%D9%81</x:v>
      </x:c>
      <x:c r="AX1821" s="37" t="n">
        <x:v>1</x:v>
      </x:c>
      <x:c r="AY1821" s="60" t="n">
        <x:v>46233</x:v>
      </x:c>
      <x:c r="AZ1821" s="60"/>
      <x:c r="BA1821" s="60"/>
      <x:c r="BB1821" s="62" t="str">
        <x:f>IF(BA1821="","",(NOW()-BA1821)*24)</x:f>
      </x:c>
      <x:c r="BC1821" s="37" t="str">
        <x:f>IF(BA1821="","لم يُرصد",IF(BH1821&lt;&gt;TRUE,"غير نشط",IF(BD1821="فشل","فشل حالي",IF(BB1821&lt;=12,"حديث",IF(BB1821&lt;=24,"متأخر","قديم")))))</x:f>
        <x:v>لم يُرصد</x:v>
      </x:c>
      <x:c r="BD1821" s="37" t="str">
        <x:v>بانتظار أول رصد سعر</x:v>
      </x:c>
      <x:c r="BE1821" s="37" t="n">
        <x:v>0</x:v>
      </x:c>
      <x:c r="BF1821" s="37"/>
      <x:c r="BG1821" s="37"/>
      <x:c r="BH1821" s="54" t="b">
        <x:v>1</x:v>
      </x:c>
      <x:c r="BI1821" s="37" t="str">
        <x:v>جاهز لأول رصد</x:v>
      </x:c>
      <x:c r="BJ1821" s="37" t="str">
        <x:v>Multi Purpose Microfiber Cleaning Towel (Yellow) — Pack of 12</x:v>
      </x:c>
      <x:c r="BK1821" s="37" t="str">
        <x:v>الموديل والنسخة ورقم SKU مأخوذة من خلاصة المنتجات الرسمية لمتجر Mintra؛ لم تُنقل أي أسعار.</x:v>
      </x:c>
      <x:c r="BL1821" s="60" t="n">
        <x:v>46233</x:v>
      </x:c>
      <x:c r="BM1821" s="60" t="n">
        <x:v>46233</x:v>
      </x:c>
    </x:row>
    <x:row r="1822">
      <x:c r="A1822" s="37" t="str">
        <x:v>CASH-06328004485D7B</x:v>
      </x:c>
      <x:c r="B1822" s="37" t="str">
        <x:v>VAR-C88C89BAE1E5B4|EG-063|STORE</x:v>
      </x:c>
      <x:c r="C1822" s="37" t="str">
        <x:v>VAR-C88C89BAE1E5B4</x:v>
      </x:c>
      <x:c r="D1822" s="37" t="str">
        <x:v>MOD-97D5F50C3BDE75</x:v>
      </x:c>
      <x:c r="E1822" s="37" t="str">
        <x:v>Mintra Multi Purpose Microfiber Cleaning Towel (Yellow) Pack of 24 | 32 cm</x:v>
      </x:c>
      <x:c r="F1822" s="37" t="str">
        <x:v>المطبخ والأدوات المنزلية</x:v>
      </x:c>
      <x:c r="G1822" s="37" t="str">
        <x:v>فوط تنظيف</x:v>
      </x:c>
      <x:c r="H1822" s="37" t="str">
        <x:v>Mintra</x:v>
      </x:c>
      <x:c r="I1822" s="37" t="str">
        <x:v>Multi Purpose Microfiber Cleaning Towel (Yellow)</x:v>
      </x:c>
      <x:c r="J1822" s="37" t="str">
        <x:v>Pack of 24</x:v>
      </x:c>
      <x:c r="K1822" s="37"/>
      <x:c r="L1822" s="37"/>
      <x:c r="M1822" s="37"/>
      <x:c r="N1822" s="37" t="str">
        <x:v>09419</x:v>
      </x:c>
      <x:c r="O1822" s="37"/>
      <x:c r="P1822" s="37" t="str">
        <x:v>EG-063</x:v>
      </x:c>
      <x:c r="Q1822" s="37" t="str">
        <x:v>Mintra</x:v>
      </x:c>
      <x:c r="R1822" s="37" t="str">
        <x:v>علامة مباشرة/سلسلة</x:v>
      </x:c>
      <x:c r="S1822" s="37" t="str">
        <x:v>A</x:v>
      </x:c>
      <x:c r="T1822" s="37"/>
      <x:c r="U1822" s="37"/>
      <x:c r="V1822" s="37"/>
      <x:c r="W1822" s="37" t="str">
        <x:v>https://mintra.eg/products/multi-purpose-microfiber-cleaning-towel-yellow-%D9%81%D9%88%D8%B7-%D8%AA%D9%86%D8%B8%D9%8A%D9%81</x:v>
      </x:c>
      <x:c r="X1822" s="37" t="str">
        <x:v>تغذية منتجات</x:v>
      </x:c>
      <x:c r="Y1822" s="37" t="str">
        <x:v>EGP</x:v>
      </x:c>
      <x:c r="Z1822" s="56"/>
      <x:c r="AA1822" s="56"/>
      <x:c r="AB1822" s="56" t="str">
        <x:f>IF(OR(Z1822="",AA1822=""),"",MAX(0,AA1822-Z1822))</x:f>
      </x:c>
      <x:c r="AC1822" s="58" t="str">
        <x:f>IF(OR(Z1822="",AA1822="",AA1822=0),"",MAX(0,(AA1822-Z1822)/AA1822))</x:f>
      </x:c>
      <x:c r="AD1822" s="56"/>
      <x:c r="AE1822" s="56" t="str">
        <x:f>IF(Z1822="","",Z1822+IF(AD1822="",0,AD1822))</x:f>
      </x:c>
      <x:c r="AF1822" s="37" t="str">
        <x:f>IF(AD1822="","",AD1822=0)</x:f>
      </x:c>
      <x:c r="AG1822" s="37"/>
      <x:c r="AH1822" s="37"/>
      <x:c r="AI1822" s="37"/>
      <x:c r="AJ1822" s="37" t="str">
        <x:v>القاهرة</x:v>
      </x:c>
      <x:c r="AK1822" s="37"/>
      <x:c r="AL1822" s="37"/>
      <x:c r="AM1822" s="37"/>
      <x:c r="AN1822" s="37"/>
      <x:c r="AO1822" s="37"/>
      <x:c r="AP1822" s="37"/>
      <x:c r="AQ1822" s="54" t="b">
        <x:v>1</x:v>
      </x:c>
      <x:c r="AR1822" s="37"/>
      <x:c r="AS1822" s="37" t="str">
        <x:v>تغذية منتجات رسمية</x:v>
      </x:c>
      <x:c r="AT1822" s="37" t="str">
        <x:v>عالية</x:v>
      </x:c>
      <x:c r="AU1822" s="37" t="str">
        <x:v>official_store_product_feed</x:v>
      </x:c>
      <x:c r="AV1822" s="37" t="str">
        <x:v>تغذية منتجات</x:v>
      </x:c>
      <x:c r="AW1822" s="37" t="str">
        <x:v>https://mintra.eg/products/multi-purpose-microfiber-cleaning-towel-yellow-%D9%81%D9%88%D8%B7-%D8%AA%D9%86%D8%B8%D9%8A%D9%81</x:v>
      </x:c>
      <x:c r="AX1822" s="37" t="n">
        <x:v>1</x:v>
      </x:c>
      <x:c r="AY1822" s="60" t="n">
        <x:v>46233</x:v>
      </x:c>
      <x:c r="AZ1822" s="60"/>
      <x:c r="BA1822" s="60"/>
      <x:c r="BB1822" s="62" t="str">
        <x:f>IF(BA1822="","",(NOW()-BA1822)*24)</x:f>
      </x:c>
      <x:c r="BC1822" s="37" t="str">
        <x:f>IF(BA1822="","لم يُرصد",IF(BH1822&lt;&gt;TRUE,"غير نشط",IF(BD1822="فشل","فشل حالي",IF(BB1822&lt;=12,"حديث",IF(BB1822&lt;=24,"متأخر","قديم")))))</x:f>
        <x:v>لم يُرصد</x:v>
      </x:c>
      <x:c r="BD1822" s="37" t="str">
        <x:v>بانتظار أول رصد سعر</x:v>
      </x:c>
      <x:c r="BE1822" s="37" t="n">
        <x:v>0</x:v>
      </x:c>
      <x:c r="BF1822" s="37"/>
      <x:c r="BG1822" s="37"/>
      <x:c r="BH1822" s="54" t="b">
        <x:v>1</x:v>
      </x:c>
      <x:c r="BI1822" s="37" t="str">
        <x:v>جاهز لأول رصد</x:v>
      </x:c>
      <x:c r="BJ1822" s="37" t="str">
        <x:v>Multi Purpose Microfiber Cleaning Towel (Yellow) — Pack of 24</x:v>
      </x:c>
      <x:c r="BK1822" s="37" t="str">
        <x:v>الموديل والنسخة ورقم SKU مأخوذة من خلاصة المنتجات الرسمية لمتجر Mintra؛ لم تُنقل أي أسعار.</x:v>
      </x:c>
      <x:c r="BL1822" s="60" t="n">
        <x:v>46233</x:v>
      </x:c>
      <x:c r="BM1822" s="60" t="n">
        <x:v>46233</x:v>
      </x:c>
    </x:row>
    <x:row r="1823">
      <x:c r="A1823" s="37" t="str">
        <x:v>CASH-86D160EB2D4AA5</x:v>
      </x:c>
      <x:c r="B1823" s="37" t="str">
        <x:v>VAR-06147D7C4A0449|EG-063|STORE</x:v>
      </x:c>
      <x:c r="C1823" s="37" t="str">
        <x:v>VAR-06147D7C4A0449</x:v>
      </x:c>
      <x:c r="D1823" s="37" t="str">
        <x:v>MOD-97D5F50C3BDE75</x:v>
      </x:c>
      <x:c r="E1823" s="37" t="str">
        <x:v>Mintra Multi Purpose Microfiber Cleaning Towel (Yellow) Pack of 6 | 32 cm</x:v>
      </x:c>
      <x:c r="F1823" s="37" t="str">
        <x:v>المطبخ والأدوات المنزلية</x:v>
      </x:c>
      <x:c r="G1823" s="37" t="str">
        <x:v>فوط تنظيف</x:v>
      </x:c>
      <x:c r="H1823" s="37" t="str">
        <x:v>Mintra</x:v>
      </x:c>
      <x:c r="I1823" s="37" t="str">
        <x:v>Multi Purpose Microfiber Cleaning Towel (Yellow)</x:v>
      </x:c>
      <x:c r="J1823" s="37" t="str">
        <x:v>Pack of 6</x:v>
      </x:c>
      <x:c r="K1823" s="37"/>
      <x:c r="L1823" s="37"/>
      <x:c r="M1823" s="37"/>
      <x:c r="N1823" s="37" t="str">
        <x:v>08496</x:v>
      </x:c>
      <x:c r="O1823" s="37"/>
      <x:c r="P1823" s="37" t="str">
        <x:v>EG-063</x:v>
      </x:c>
      <x:c r="Q1823" s="37" t="str">
        <x:v>Mintra</x:v>
      </x:c>
      <x:c r="R1823" s="37" t="str">
        <x:v>علامة مباشرة/سلسلة</x:v>
      </x:c>
      <x:c r="S1823" s="37" t="str">
        <x:v>A</x:v>
      </x:c>
      <x:c r="T1823" s="37"/>
      <x:c r="U1823" s="37"/>
      <x:c r="V1823" s="37"/>
      <x:c r="W1823" s="37" t="str">
        <x:v>https://mintra.eg/products/multi-purpose-microfiber-cleaning-towel-yellow-%D9%81%D9%88%D8%B7-%D8%AA%D9%86%D8%B8%D9%8A%D9%81</x:v>
      </x:c>
      <x:c r="X1823" s="37" t="str">
        <x:v>تغذية منتجات</x:v>
      </x:c>
      <x:c r="Y1823" s="37" t="str">
        <x:v>EGP</x:v>
      </x:c>
      <x:c r="Z1823" s="56"/>
      <x:c r="AA1823" s="56"/>
      <x:c r="AB1823" s="56" t="str">
        <x:f>IF(OR(Z1823="",AA1823=""),"",MAX(0,AA1823-Z1823))</x:f>
      </x:c>
      <x:c r="AC1823" s="58" t="str">
        <x:f>IF(OR(Z1823="",AA1823="",AA1823=0),"",MAX(0,(AA1823-Z1823)/AA1823))</x:f>
      </x:c>
      <x:c r="AD1823" s="56"/>
      <x:c r="AE1823" s="56" t="str">
        <x:f>IF(Z1823="","",Z1823+IF(AD1823="",0,AD1823))</x:f>
      </x:c>
      <x:c r="AF1823" s="37" t="str">
        <x:f>IF(AD1823="","",AD1823=0)</x:f>
      </x:c>
      <x:c r="AG1823" s="37"/>
      <x:c r="AH1823" s="37"/>
      <x:c r="AI1823" s="37"/>
      <x:c r="AJ1823" s="37" t="str">
        <x:v>القاهرة</x:v>
      </x:c>
      <x:c r="AK1823" s="37"/>
      <x:c r="AL1823" s="37"/>
      <x:c r="AM1823" s="37"/>
      <x:c r="AN1823" s="37"/>
      <x:c r="AO1823" s="37"/>
      <x:c r="AP1823" s="37"/>
      <x:c r="AQ1823" s="54" t="b">
        <x:v>1</x:v>
      </x:c>
      <x:c r="AR1823" s="37"/>
      <x:c r="AS1823" s="37" t="str">
        <x:v>تغذية منتجات رسمية</x:v>
      </x:c>
      <x:c r="AT1823" s="37" t="str">
        <x:v>عالية</x:v>
      </x:c>
      <x:c r="AU1823" s="37" t="str">
        <x:v>official_store_product_feed</x:v>
      </x:c>
      <x:c r="AV1823" s="37" t="str">
        <x:v>تغذية منتجات</x:v>
      </x:c>
      <x:c r="AW1823" s="37" t="str">
        <x:v>https://mintra.eg/products/multi-purpose-microfiber-cleaning-towel-yellow-%D9%81%D9%88%D8%B7-%D8%AA%D9%86%D8%B8%D9%8A%D9%81</x:v>
      </x:c>
      <x:c r="AX1823" s="37" t="n">
        <x:v>1</x:v>
      </x:c>
      <x:c r="AY1823" s="60" t="n">
        <x:v>46233</x:v>
      </x:c>
      <x:c r="AZ1823" s="60"/>
      <x:c r="BA1823" s="60"/>
      <x:c r="BB1823" s="62" t="str">
        <x:f>IF(BA1823="","",(NOW()-BA1823)*24)</x:f>
      </x:c>
      <x:c r="BC1823" s="37" t="str">
        <x:f>IF(BA1823="","لم يُرصد",IF(BH1823&lt;&gt;TRUE,"غير نشط",IF(BD1823="فشل","فشل حالي",IF(BB1823&lt;=12,"حديث",IF(BB1823&lt;=24,"متأخر","قديم")))))</x:f>
        <x:v>لم يُرصد</x:v>
      </x:c>
      <x:c r="BD1823" s="37" t="str">
        <x:v>بانتظار أول رصد سعر</x:v>
      </x:c>
      <x:c r="BE1823" s="37" t="n">
        <x:v>0</x:v>
      </x:c>
      <x:c r="BF1823" s="37"/>
      <x:c r="BG1823" s="37"/>
      <x:c r="BH1823" s="54" t="b">
        <x:v>1</x:v>
      </x:c>
      <x:c r="BI1823" s="37" t="str">
        <x:v>جاهز لأول رصد</x:v>
      </x:c>
      <x:c r="BJ1823" s="37" t="str">
        <x:v>Multi Purpose Microfiber Cleaning Towel (Yellow) — Pack of 6</x:v>
      </x:c>
      <x:c r="BK1823" s="37" t="str">
        <x:v>الموديل والنسخة ورقم SKU مأخوذة من خلاصة المنتجات الرسمية لمتجر Mintra؛ لم تُنقل أي أسعار.</x:v>
      </x:c>
      <x:c r="BL1823" s="60" t="n">
        <x:v>46233</x:v>
      </x:c>
      <x:c r="BM1823" s="60" t="n">
        <x:v>46233</x:v>
      </x:c>
    </x:row>
    <x:row r="1824">
      <x:c r="A1824" s="37" t="str">
        <x:v>CASH-604EE7D931BE82</x:v>
      </x:c>
      <x:c r="B1824" s="37" t="str">
        <x:v>VAR-5E59D9B9ECCD5E|EG-063|STORE</x:v>
      </x:c>
      <x:c r="C1824" s="37" t="str">
        <x:v>VAR-5E59D9B9ECCD5E</x:v>
      </x:c>
      <x:c r="D1824" s="37" t="str">
        <x:v>MOD-B9FE4213681239</x:v>
      </x:c>
      <x:c r="E1824" s="37" t="str">
        <x:v>Mintra Pack of 2 Multipurpose Towel (Car Cleaning) Default</x:v>
      </x:c>
      <x:c r="F1824" s="37" t="str">
        <x:v>المطبخ والأدوات المنزلية</x:v>
      </x:c>
      <x:c r="G1824" s="37" t="str">
        <x:v>فوط تنظيف</x:v>
      </x:c>
      <x:c r="H1824" s="37" t="str">
        <x:v>Mintra</x:v>
      </x:c>
      <x:c r="I1824" s="37" t="str">
        <x:v>Pack of 2 Multipurpose Towel (Car Cleaning)</x:v>
      </x:c>
      <x:c r="J1824" s="37" t="str">
        <x:v>Default</x:v>
      </x:c>
      <x:c r="K1824" s="37"/>
      <x:c r="L1824" s="37"/>
      <x:c r="M1824" s="37"/>
      <x:c r="N1824" s="37" t="str">
        <x:v>99368</x:v>
      </x:c>
      <x:c r="O1824" s="37"/>
      <x:c r="P1824" s="37" t="str">
        <x:v>EG-063</x:v>
      </x:c>
      <x:c r="Q1824" s="37" t="str">
        <x:v>Mintra</x:v>
      </x:c>
      <x:c r="R1824" s="37" t="str">
        <x:v>علامة مباشرة/سلسلة</x:v>
      </x:c>
      <x:c r="S1824" s="37" t="str">
        <x:v>A</x:v>
      </x:c>
      <x:c r="T1824" s="37"/>
      <x:c r="U1824" s="37"/>
      <x:c r="V1824" s="37"/>
      <x:c r="W1824" s="37" t="str">
        <x:v>https://mintra.eg/products/car-towel-%D9%81%D9%88%D8%B7-%D9%85%D9%8A%D9%83%D8%B1%D9%88%D9%81%D9%8A%D8%A8%D8%B1-%D9%84%D9%84%D8%B3%D9%8A%D8%A7%D8%B1%D8%A7%D8%AA-1</x:v>
      </x:c>
      <x:c r="X1824" s="37" t="str">
        <x:v>تغذية منتجات</x:v>
      </x:c>
      <x:c r="Y1824" s="37" t="str">
        <x:v>EGP</x:v>
      </x:c>
      <x:c r="Z1824" s="56"/>
      <x:c r="AA1824" s="56"/>
      <x:c r="AB1824" s="56" t="str">
        <x:f>IF(OR(Z1824="",AA1824=""),"",MAX(0,AA1824-Z1824))</x:f>
      </x:c>
      <x:c r="AC1824" s="58" t="str">
        <x:f>IF(OR(Z1824="",AA1824="",AA1824=0),"",MAX(0,(AA1824-Z1824)/AA1824))</x:f>
      </x:c>
      <x:c r="AD1824" s="56"/>
      <x:c r="AE1824" s="56" t="str">
        <x:f>IF(Z1824="","",Z1824+IF(AD1824="",0,AD1824))</x:f>
      </x:c>
      <x:c r="AF1824" s="37" t="str">
        <x:f>IF(AD1824="","",AD1824=0)</x:f>
      </x:c>
      <x:c r="AG1824" s="37"/>
      <x:c r="AH1824" s="37"/>
      <x:c r="AI1824" s="37"/>
      <x:c r="AJ1824" s="37" t="str">
        <x:v>القاهرة</x:v>
      </x:c>
      <x:c r="AK1824" s="37"/>
      <x:c r="AL1824" s="37"/>
      <x:c r="AM1824" s="37"/>
      <x:c r="AN1824" s="37"/>
      <x:c r="AO1824" s="37"/>
      <x:c r="AP1824" s="37"/>
      <x:c r="AQ1824" s="54" t="b">
        <x:v>1</x:v>
      </x:c>
      <x:c r="AR1824" s="37"/>
      <x:c r="AS1824" s="37" t="str">
        <x:v>تغذية منتجات رسمية</x:v>
      </x:c>
      <x:c r="AT1824" s="37" t="str">
        <x:v>عالية</x:v>
      </x:c>
      <x:c r="AU1824" s="37" t="str">
        <x:v>official_store_product_feed</x:v>
      </x:c>
      <x:c r="AV1824" s="37" t="str">
        <x:v>تغذية منتجات</x:v>
      </x:c>
      <x:c r="AW1824" s="37" t="str">
        <x:v>https://mintra.eg/products/car-towel-%D9%81%D9%88%D8%B7-%D9%85%D9%8A%D9%83%D8%B1%D9%88%D9%81%D9%8A%D8%A8%D8%B1-%D9%84%D9%84%D8%B3%D9%8A%D8%A7%D8%B1%D8%A7%D8%AA-1</x:v>
      </x:c>
      <x:c r="AX1824" s="37" t="n">
        <x:v>1</x:v>
      </x:c>
      <x:c r="AY1824" s="60" t="n">
        <x:v>46233</x:v>
      </x:c>
      <x:c r="AZ1824" s="60"/>
      <x:c r="BA1824" s="60"/>
      <x:c r="BB1824" s="62" t="str">
        <x:f>IF(BA1824="","",(NOW()-BA1824)*24)</x:f>
      </x:c>
      <x:c r="BC1824" s="37" t="str">
        <x:f>IF(BA1824="","لم يُرصد",IF(BH1824&lt;&gt;TRUE,"غير نشط",IF(BD1824="فشل","فشل حالي",IF(BB1824&lt;=12,"حديث",IF(BB1824&lt;=24,"متأخر","قديم")))))</x:f>
        <x:v>لم يُرصد</x:v>
      </x:c>
      <x:c r="BD1824" s="37" t="str">
        <x:v>بانتظار أول رصد سعر</x:v>
      </x:c>
      <x:c r="BE1824" s="37" t="n">
        <x:v>0</x:v>
      </x:c>
      <x:c r="BF1824" s="37"/>
      <x:c r="BG1824" s="37"/>
      <x:c r="BH1824" s="54" t="b">
        <x:v>1</x:v>
      </x:c>
      <x:c r="BI1824" s="37" t="str">
        <x:v>جاهز لأول رصد</x:v>
      </x:c>
      <x:c r="BJ1824" s="37" t="str">
        <x:v>Pack of 2 Multipurpose Towel (Car Cleaning) — Default</x:v>
      </x:c>
      <x:c r="BK1824" s="37" t="str">
        <x:v>الموديل والنسخة ورقم SKU مأخوذة من خلاصة المنتجات الرسمية لمتجر Mintra؛ لم تُنقل أي أسعار.</x:v>
      </x:c>
      <x:c r="BL1824" s="60" t="n">
        <x:v>46233</x:v>
      </x:c>
      <x:c r="BM1824" s="60" t="n">
        <x:v>46233</x:v>
      </x:c>
    </x:row>
    <x:row r="1825">
      <x:c r="A1825" s="37" t="str">
        <x:v>CASH-ADF7996A2AE320</x:v>
      </x:c>
      <x:c r="B1825" s="37" t="str">
        <x:v>VAR-27AE6352326EDD|EG-063|STORE</x:v>
      </x:c>
      <x:c r="C1825" s="37" t="str">
        <x:v>VAR-27AE6352326EDD</x:v>
      </x:c>
      <x:c r="D1825" s="37" t="str">
        <x:v>MOD-45B47FBD8A6DA1</x:v>
      </x:c>
      <x:c r="E1825" s="37" t="str">
        <x:v>Mintra Pack of 2 Multipurpose Towel (Household Cleaning) Default | 40 cm</x:v>
      </x:c>
      <x:c r="F1825" s="37" t="str">
        <x:v>المطبخ والأدوات المنزلية</x:v>
      </x:c>
      <x:c r="G1825" s="37" t="str">
        <x:v>فوط تنظيف</x:v>
      </x:c>
      <x:c r="H1825" s="37" t="str">
        <x:v>Mintra</x:v>
      </x:c>
      <x:c r="I1825" s="37" t="str">
        <x:v>Pack of 2 Multipurpose Towel (Household Cleaning)</x:v>
      </x:c>
      <x:c r="J1825" s="37" t="str">
        <x:v>Default</x:v>
      </x:c>
      <x:c r="K1825" s="37"/>
      <x:c r="L1825" s="37"/>
      <x:c r="M1825" s="37"/>
      <x:c r="N1825" s="37" t="str">
        <x:v>99367</x:v>
      </x:c>
      <x:c r="O1825" s="37"/>
      <x:c r="P1825" s="37" t="str">
        <x:v>EG-063</x:v>
      </x:c>
      <x:c r="Q1825" s="37" t="str">
        <x:v>Mintra</x:v>
      </x:c>
      <x:c r="R1825" s="37" t="str">
        <x:v>علامة مباشرة/سلسلة</x:v>
      </x:c>
      <x:c r="S1825" s="37" t="str">
        <x:v>A</x:v>
      </x:c>
      <x:c r="T1825" s="37"/>
      <x:c r="U1825" s="37"/>
      <x:c r="V1825" s="37"/>
      <x:c r="W1825" s="37" t="str">
        <x:v>https://mintra.eg/products/cleaning-cloth-%D9%81%D9%88%D8%B7-%D8%AA%D9%86%D8%B8%D9%8A%D9%81</x:v>
      </x:c>
      <x:c r="X1825" s="37" t="str">
        <x:v>تغذية منتجات</x:v>
      </x:c>
      <x:c r="Y1825" s="37" t="str">
        <x:v>EGP</x:v>
      </x:c>
      <x:c r="Z1825" s="56"/>
      <x:c r="AA1825" s="56"/>
      <x:c r="AB1825" s="56" t="str">
        <x:f>IF(OR(Z1825="",AA1825=""),"",MAX(0,AA1825-Z1825))</x:f>
      </x:c>
      <x:c r="AC1825" s="58" t="str">
        <x:f>IF(OR(Z1825="",AA1825="",AA1825=0),"",MAX(0,(AA1825-Z1825)/AA1825))</x:f>
      </x:c>
      <x:c r="AD1825" s="56"/>
      <x:c r="AE1825" s="56" t="str">
        <x:f>IF(Z1825="","",Z1825+IF(AD1825="",0,AD1825))</x:f>
      </x:c>
      <x:c r="AF1825" s="37" t="str">
        <x:f>IF(AD1825="","",AD1825=0)</x:f>
      </x:c>
      <x:c r="AG1825" s="37"/>
      <x:c r="AH1825" s="37"/>
      <x:c r="AI1825" s="37"/>
      <x:c r="AJ1825" s="37" t="str">
        <x:v>القاهرة</x:v>
      </x:c>
      <x:c r="AK1825" s="37"/>
      <x:c r="AL1825" s="37"/>
      <x:c r="AM1825" s="37"/>
      <x:c r="AN1825" s="37"/>
      <x:c r="AO1825" s="37"/>
      <x:c r="AP1825" s="37"/>
      <x:c r="AQ1825" s="54" t="b">
        <x:v>1</x:v>
      </x:c>
      <x:c r="AR1825" s="37"/>
      <x:c r="AS1825" s="37" t="str">
        <x:v>تغذية منتجات رسمية</x:v>
      </x:c>
      <x:c r="AT1825" s="37" t="str">
        <x:v>عالية</x:v>
      </x:c>
      <x:c r="AU1825" s="37" t="str">
        <x:v>official_store_product_feed</x:v>
      </x:c>
      <x:c r="AV1825" s="37" t="str">
        <x:v>تغذية منتجات</x:v>
      </x:c>
      <x:c r="AW1825" s="37" t="str">
        <x:v>https://mintra.eg/products/cleaning-cloth-%D9%81%D9%88%D8%B7-%D8%AA%D9%86%D8%B8%D9%8A%D9%81</x:v>
      </x:c>
      <x:c r="AX1825" s="37" t="n">
        <x:v>1</x:v>
      </x:c>
      <x:c r="AY1825" s="60" t="n">
        <x:v>46233</x:v>
      </x:c>
      <x:c r="AZ1825" s="60"/>
      <x:c r="BA1825" s="60"/>
      <x:c r="BB1825" s="62" t="str">
        <x:f>IF(BA1825="","",(NOW()-BA1825)*24)</x:f>
      </x:c>
      <x:c r="BC1825" s="37" t="str">
        <x:f>IF(BA1825="","لم يُرصد",IF(BH1825&lt;&gt;TRUE,"غير نشط",IF(BD1825="فشل","فشل حالي",IF(BB1825&lt;=12,"حديث",IF(BB1825&lt;=24,"متأخر","قديم")))))</x:f>
        <x:v>لم يُرصد</x:v>
      </x:c>
      <x:c r="BD1825" s="37" t="str">
        <x:v>بانتظار أول رصد سعر</x:v>
      </x:c>
      <x:c r="BE1825" s="37" t="n">
        <x:v>0</x:v>
      </x:c>
      <x:c r="BF1825" s="37"/>
      <x:c r="BG1825" s="37"/>
      <x:c r="BH1825" s="54" t="b">
        <x:v>1</x:v>
      </x:c>
      <x:c r="BI1825" s="37" t="str">
        <x:v>جاهز لأول رصد</x:v>
      </x:c>
      <x:c r="BJ1825" s="37" t="str">
        <x:v>Pack of 2 Multipurpose Towel (Household Cleaning) — Default</x:v>
      </x:c>
      <x:c r="BK1825" s="37" t="str">
        <x:v>الموديل والنسخة ورقم SKU مأخوذة من خلاصة المنتجات الرسمية لمتجر Mintra؛ لم تُنقل أي أسعار.</x:v>
      </x:c>
      <x:c r="BL1825" s="60" t="n">
        <x:v>46233</x:v>
      </x:c>
      <x:c r="BM1825" s="60" t="n">
        <x:v>46233</x:v>
      </x:c>
    </x:row>
    <x:row r="1826">
      <x:c r="A1826" s="37" t="str">
        <x:v>CASH-76CE9CFFF3CF7E</x:v>
      </x:c>
      <x:c r="B1826" s="37" t="str">
        <x:v>VAR-2042420C02D743|EG-063|STORE</x:v>
      </x:c>
      <x:c r="C1826" s="37" t="str">
        <x:v>VAR-2042420C02D743</x:v>
      </x:c>
      <x:c r="D1826" s="37" t="str">
        <x:v>MOD-58467842C1702C</x:v>
      </x:c>
      <x:c r="E1826" s="37" t="str">
        <x:v>Mintra Pack of 3 Terry Microfiber Towel Blue - Yellow - Grey | 40 cm | blue / grey / yellow</x:v>
      </x:c>
      <x:c r="F1826" s="37" t="str">
        <x:v>المطبخ والأدوات المنزلية</x:v>
      </x:c>
      <x:c r="G1826" s="37" t="str">
        <x:v>فوط تنظيف</x:v>
      </x:c>
      <x:c r="H1826" s="37" t="str">
        <x:v>Mintra</x:v>
      </x:c>
      <x:c r="I1826" s="37" t="str">
        <x:v>Pack of 3 Terry Microfiber Towel</x:v>
      </x:c>
      <x:c r="J1826" s="37" t="str">
        <x:v>Blue - Yellow - Grey</x:v>
      </x:c>
      <x:c r="K1826" s="37"/>
      <x:c r="L1826" s="37"/>
      <x:c r="M1826" s="37" t="str">
        <x:v>blue / grey / yellow</x:v>
      </x:c>
      <x:c r="N1826" s="37" t="str">
        <x:v>23548</x:v>
      </x:c>
      <x:c r="O1826" s="37"/>
      <x:c r="P1826" s="37" t="str">
        <x:v>EG-063</x:v>
      </x:c>
      <x:c r="Q1826" s="37" t="str">
        <x:v>Mintra</x:v>
      </x:c>
      <x:c r="R1826" s="37" t="str">
        <x:v>علامة مباشرة/سلسلة</x:v>
      </x:c>
      <x:c r="S1826" s="37" t="str">
        <x:v>A</x:v>
      </x:c>
      <x:c r="T1826" s="37"/>
      <x:c r="U1826" s="37"/>
      <x:c r="V1826" s="37"/>
      <x:c r="W1826" s="37" t="str">
        <x:v>https://mintra.eg/products/microfiber-towel-%D9%81%D9%88%D8%B7%D8%A9-%D9%85%D8%B7%D8%A8%D8%AE</x:v>
      </x:c>
      <x:c r="X1826" s="37" t="str">
        <x:v>تغذية منتجات</x:v>
      </x:c>
      <x:c r="Y1826" s="37" t="str">
        <x:v>EGP</x:v>
      </x:c>
      <x:c r="Z1826" s="56"/>
      <x:c r="AA1826" s="56"/>
      <x:c r="AB1826" s="56" t="str">
        <x:f>IF(OR(Z1826="",AA1826=""),"",MAX(0,AA1826-Z1826))</x:f>
      </x:c>
      <x:c r="AC1826" s="58" t="str">
        <x:f>IF(OR(Z1826="",AA1826="",AA1826=0),"",MAX(0,(AA1826-Z1826)/AA1826))</x:f>
      </x:c>
      <x:c r="AD1826" s="56"/>
      <x:c r="AE1826" s="56" t="str">
        <x:f>IF(Z1826="","",Z1826+IF(AD1826="",0,AD1826))</x:f>
      </x:c>
      <x:c r="AF1826" s="37" t="str">
        <x:f>IF(AD1826="","",AD1826=0)</x:f>
      </x:c>
      <x:c r="AG1826" s="37"/>
      <x:c r="AH1826" s="37"/>
      <x:c r="AI1826" s="37"/>
      <x:c r="AJ1826" s="37" t="str">
        <x:v>القاهرة</x:v>
      </x:c>
      <x:c r="AK1826" s="37"/>
      <x:c r="AL1826" s="37"/>
      <x:c r="AM1826" s="37"/>
      <x:c r="AN1826" s="37"/>
      <x:c r="AO1826" s="37"/>
      <x:c r="AP1826" s="37"/>
      <x:c r="AQ1826" s="54" t="b">
        <x:v>1</x:v>
      </x:c>
      <x:c r="AR1826" s="37"/>
      <x:c r="AS1826" s="37" t="str">
        <x:v>تغذية منتجات رسمية</x:v>
      </x:c>
      <x:c r="AT1826" s="37" t="str">
        <x:v>عالية</x:v>
      </x:c>
      <x:c r="AU1826" s="37" t="str">
        <x:v>official_store_product_feed</x:v>
      </x:c>
      <x:c r="AV1826" s="37" t="str">
        <x:v>تغذية منتجات</x:v>
      </x:c>
      <x:c r="AW1826" s="37" t="str">
        <x:v>https://mintra.eg/products/microfiber-towel-%D9%81%D9%88%D8%B7%D8%A9-%D9%85%D8%B7%D8%A8%D8%AE</x:v>
      </x:c>
      <x:c r="AX1826" s="37" t="n">
        <x:v>1</x:v>
      </x:c>
      <x:c r="AY1826" s="60" t="n">
        <x:v>46233</x:v>
      </x:c>
      <x:c r="AZ1826" s="60"/>
      <x:c r="BA1826" s="60"/>
      <x:c r="BB1826" s="62" t="str">
        <x:f>IF(BA1826="","",(NOW()-BA1826)*24)</x:f>
      </x:c>
      <x:c r="BC1826" s="37" t="str">
        <x:f>IF(BA1826="","لم يُرصد",IF(BH1826&lt;&gt;TRUE,"غير نشط",IF(BD1826="فشل","فشل حالي",IF(BB1826&lt;=12,"حديث",IF(BB1826&lt;=24,"متأخر","قديم")))))</x:f>
        <x:v>لم يُرصد</x:v>
      </x:c>
      <x:c r="BD1826" s="37" t="str">
        <x:v>بانتظار أول رصد سعر</x:v>
      </x:c>
      <x:c r="BE1826" s="37" t="n">
        <x:v>0</x:v>
      </x:c>
      <x:c r="BF1826" s="37"/>
      <x:c r="BG1826" s="37"/>
      <x:c r="BH1826" s="54" t="b">
        <x:v>1</x:v>
      </x:c>
      <x:c r="BI1826" s="37" t="str">
        <x:v>جاهز لأول رصد</x:v>
      </x:c>
      <x:c r="BJ1826" s="37" t="str">
        <x:v>Pack of 3 Terry Microfiber Towel — Blue - Yellow - Grey</x:v>
      </x:c>
      <x:c r="BK1826" s="37" t="str">
        <x:v>الموديل والنسخة ورقم SKU مأخوذة من خلاصة المنتجات الرسمية لمتجر Mintra؛ لم تُنقل أي أسعار.</x:v>
      </x:c>
      <x:c r="BL1826" s="60" t="n">
        <x:v>46233</x:v>
      </x:c>
      <x:c r="BM1826" s="60" t="n">
        <x:v>46233</x:v>
      </x:c>
    </x:row>
    <x:row r="1827">
      <x:c r="A1827" s="37" t="str">
        <x:v>CASH-0AD502F7290F4B</x:v>
      </x:c>
      <x:c r="B1827" s="37" t="str">
        <x:v>VAR-77B681F066EC5C|EG-063|STORE</x:v>
      </x:c>
      <x:c r="C1827" s="37" t="str">
        <x:v>VAR-77B681F066EC5C</x:v>
      </x:c>
      <x:c r="D1827" s="37" t="str">
        <x:v>MOD-58467842C1702C</x:v>
      </x:c>
      <x:c r="E1827" s="37" t="str">
        <x:v>Mintra Pack of 3 Terry Microfiber Towel Blue-Purple-Green | 40 cm | blue / green / purple</x:v>
      </x:c>
      <x:c r="F1827" s="37" t="str">
        <x:v>المطبخ والأدوات المنزلية</x:v>
      </x:c>
      <x:c r="G1827" s="37" t="str">
        <x:v>فوط تنظيف</x:v>
      </x:c>
      <x:c r="H1827" s="37" t="str">
        <x:v>Mintra</x:v>
      </x:c>
      <x:c r="I1827" s="37" t="str">
        <x:v>Pack of 3 Terry Microfiber Towel</x:v>
      </x:c>
      <x:c r="J1827" s="37" t="str">
        <x:v>Blue-Purple-Green</x:v>
      </x:c>
      <x:c r="K1827" s="37"/>
      <x:c r="L1827" s="37"/>
      <x:c r="M1827" s="37" t="str">
        <x:v>blue / green / purple</x:v>
      </x:c>
      <x:c r="N1827" s="37" t="str">
        <x:v>14273</x:v>
      </x:c>
      <x:c r="O1827" s="37"/>
      <x:c r="P1827" s="37" t="str">
        <x:v>EG-063</x:v>
      </x:c>
      <x:c r="Q1827" s="37" t="str">
        <x:v>Mintra</x:v>
      </x:c>
      <x:c r="R1827" s="37" t="str">
        <x:v>علامة مباشرة/سلسلة</x:v>
      </x:c>
      <x:c r="S1827" s="37" t="str">
        <x:v>A</x:v>
      </x:c>
      <x:c r="T1827" s="37"/>
      <x:c r="U1827" s="37"/>
      <x:c r="V1827" s="37"/>
      <x:c r="W1827" s="37" t="str">
        <x:v>https://mintra.eg/products/microfiber-towel-%D9%81%D9%88%D8%B7%D8%A9-%D9%85%D8%B7%D8%A8%D8%AE</x:v>
      </x:c>
      <x:c r="X1827" s="37" t="str">
        <x:v>تغذية منتجات</x:v>
      </x:c>
      <x:c r="Y1827" s="37" t="str">
        <x:v>EGP</x:v>
      </x:c>
      <x:c r="Z1827" s="56"/>
      <x:c r="AA1827" s="56"/>
      <x:c r="AB1827" s="56" t="str">
        <x:f>IF(OR(Z1827="",AA1827=""),"",MAX(0,AA1827-Z1827))</x:f>
      </x:c>
      <x:c r="AC1827" s="58" t="str">
        <x:f>IF(OR(Z1827="",AA1827="",AA1827=0),"",MAX(0,(AA1827-Z1827)/AA1827))</x:f>
      </x:c>
      <x:c r="AD1827" s="56"/>
      <x:c r="AE1827" s="56" t="str">
        <x:f>IF(Z1827="","",Z1827+IF(AD1827="",0,AD1827))</x:f>
      </x:c>
      <x:c r="AF1827" s="37" t="str">
        <x:f>IF(AD1827="","",AD1827=0)</x:f>
      </x:c>
      <x:c r="AG1827" s="37"/>
      <x:c r="AH1827" s="37"/>
      <x:c r="AI1827" s="37"/>
      <x:c r="AJ1827" s="37" t="str">
        <x:v>القاهرة</x:v>
      </x:c>
      <x:c r="AK1827" s="37"/>
      <x:c r="AL1827" s="37"/>
      <x:c r="AM1827" s="37"/>
      <x:c r="AN1827" s="37"/>
      <x:c r="AO1827" s="37"/>
      <x:c r="AP1827" s="37"/>
      <x:c r="AQ1827" s="54" t="b">
        <x:v>1</x:v>
      </x:c>
      <x:c r="AR1827" s="37"/>
      <x:c r="AS1827" s="37" t="str">
        <x:v>تغذية منتجات رسمية</x:v>
      </x:c>
      <x:c r="AT1827" s="37" t="str">
        <x:v>عالية</x:v>
      </x:c>
      <x:c r="AU1827" s="37" t="str">
        <x:v>official_store_product_feed</x:v>
      </x:c>
      <x:c r="AV1827" s="37" t="str">
        <x:v>تغذية منتجات</x:v>
      </x:c>
      <x:c r="AW1827" s="37" t="str">
        <x:v>https://mintra.eg/products/microfiber-towel-%D9%81%D9%88%D8%B7%D8%A9-%D9%85%D8%B7%D8%A8%D8%AE</x:v>
      </x:c>
      <x:c r="AX1827" s="37" t="n">
        <x:v>1</x:v>
      </x:c>
      <x:c r="AY1827" s="60" t="n">
        <x:v>46233</x:v>
      </x:c>
      <x:c r="AZ1827" s="60"/>
      <x:c r="BA1827" s="60"/>
      <x:c r="BB1827" s="62" t="str">
        <x:f>IF(BA1827="","",(NOW()-BA1827)*24)</x:f>
      </x:c>
      <x:c r="BC1827" s="37" t="str">
        <x:f>IF(BA1827="","لم يُرصد",IF(BH1827&lt;&gt;TRUE,"غير نشط",IF(BD1827="فشل","فشل حالي",IF(BB1827&lt;=12,"حديث",IF(BB1827&lt;=24,"متأخر","قديم")))))</x:f>
        <x:v>لم يُرصد</x:v>
      </x:c>
      <x:c r="BD1827" s="37" t="str">
        <x:v>بانتظار أول رصد سعر</x:v>
      </x:c>
      <x:c r="BE1827" s="37" t="n">
        <x:v>0</x:v>
      </x:c>
      <x:c r="BF1827" s="37"/>
      <x:c r="BG1827" s="37"/>
      <x:c r="BH1827" s="54" t="b">
        <x:v>1</x:v>
      </x:c>
      <x:c r="BI1827" s="37" t="str">
        <x:v>جاهز لأول رصد</x:v>
      </x:c>
      <x:c r="BJ1827" s="37" t="str">
        <x:v>Pack of 3 Terry Microfiber Towel — Blue-Purple-Green</x:v>
      </x:c>
      <x:c r="BK1827" s="37" t="str">
        <x:v>الموديل والنسخة ورقم SKU مأخوذة من خلاصة المنتجات الرسمية لمتجر Mintra؛ لم تُنقل أي أسعار.</x:v>
      </x:c>
      <x:c r="BL1827" s="60" t="n">
        <x:v>46233</x:v>
      </x:c>
      <x:c r="BM1827" s="60" t="n">
        <x:v>46233</x:v>
      </x:c>
    </x:row>
    <x:row r="1828">
      <x:c r="A1828" s="37" t="str">
        <x:v>CASH-325DAA8B420300</x:v>
      </x:c>
      <x:c r="B1828" s="37" t="str">
        <x:v>VAR-1D0300AD5DE29F|EG-063|STORE</x:v>
      </x:c>
      <x:c r="C1828" s="37" t="str">
        <x:v>VAR-1D0300AD5DE29F</x:v>
      </x:c>
      <x:c r="D1828" s="37" t="str">
        <x:v>MOD-58467842C1702C</x:v>
      </x:c>
      <x:c r="E1828" s="37" t="str">
        <x:v>Mintra Pack of 3 Terry Microfiber Towel Blue-Purple-Grey | 40 cm | blue / grey / purple</x:v>
      </x:c>
      <x:c r="F1828" s="37" t="str">
        <x:v>المطبخ والأدوات المنزلية</x:v>
      </x:c>
      <x:c r="G1828" s="37" t="str">
        <x:v>فوط تنظيف</x:v>
      </x:c>
      <x:c r="H1828" s="37" t="str">
        <x:v>Mintra</x:v>
      </x:c>
      <x:c r="I1828" s="37" t="str">
        <x:v>Pack of 3 Terry Microfiber Towel</x:v>
      </x:c>
      <x:c r="J1828" s="37" t="str">
        <x:v>Blue-Purple-Grey</x:v>
      </x:c>
      <x:c r="K1828" s="37"/>
      <x:c r="L1828" s="37"/>
      <x:c r="M1828" s="37" t="str">
        <x:v>blue / grey / purple</x:v>
      </x:c>
      <x:c r="N1828" s="37" t="str">
        <x:v>23547</x:v>
      </x:c>
      <x:c r="O1828" s="37"/>
      <x:c r="P1828" s="37" t="str">
        <x:v>EG-063</x:v>
      </x:c>
      <x:c r="Q1828" s="37" t="str">
        <x:v>Mintra</x:v>
      </x:c>
      <x:c r="R1828" s="37" t="str">
        <x:v>علامة مباشرة/سلسلة</x:v>
      </x:c>
      <x:c r="S1828" s="37" t="str">
        <x:v>A</x:v>
      </x:c>
      <x:c r="T1828" s="37"/>
      <x:c r="U1828" s="37"/>
      <x:c r="V1828" s="37"/>
      <x:c r="W1828" s="37" t="str">
        <x:v>https://mintra.eg/products/microfiber-towel-%D9%81%D9%88%D8%B7%D8%A9-%D9%85%D8%B7%D8%A8%D8%AE</x:v>
      </x:c>
      <x:c r="X1828" s="37" t="str">
        <x:v>تغذية منتجات</x:v>
      </x:c>
      <x:c r="Y1828" s="37" t="str">
        <x:v>EGP</x:v>
      </x:c>
      <x:c r="Z1828" s="56"/>
      <x:c r="AA1828" s="56"/>
      <x:c r="AB1828" s="56" t="str">
        <x:f>IF(OR(Z1828="",AA1828=""),"",MAX(0,AA1828-Z1828))</x:f>
      </x:c>
      <x:c r="AC1828" s="58" t="str">
        <x:f>IF(OR(Z1828="",AA1828="",AA1828=0),"",MAX(0,(AA1828-Z1828)/AA1828))</x:f>
      </x:c>
      <x:c r="AD1828" s="56"/>
      <x:c r="AE1828" s="56" t="str">
        <x:f>IF(Z1828="","",Z1828+IF(AD1828="",0,AD1828))</x:f>
      </x:c>
      <x:c r="AF1828" s="37" t="str">
        <x:f>IF(AD1828="","",AD1828=0)</x:f>
      </x:c>
      <x:c r="AG1828" s="37"/>
      <x:c r="AH1828" s="37"/>
      <x:c r="AI1828" s="37"/>
      <x:c r="AJ1828" s="37" t="str">
        <x:v>القاهرة</x:v>
      </x:c>
      <x:c r="AK1828" s="37"/>
      <x:c r="AL1828" s="37"/>
      <x:c r="AM1828" s="37"/>
      <x:c r="AN1828" s="37"/>
      <x:c r="AO1828" s="37"/>
      <x:c r="AP1828" s="37"/>
      <x:c r="AQ1828" s="54" t="b">
        <x:v>1</x:v>
      </x:c>
      <x:c r="AR1828" s="37"/>
      <x:c r="AS1828" s="37" t="str">
        <x:v>تغذية منتجات رسمية</x:v>
      </x:c>
      <x:c r="AT1828" s="37" t="str">
        <x:v>عالية</x:v>
      </x:c>
      <x:c r="AU1828" s="37" t="str">
        <x:v>official_store_product_feed</x:v>
      </x:c>
      <x:c r="AV1828" s="37" t="str">
        <x:v>تغذية منتجات</x:v>
      </x:c>
      <x:c r="AW1828" s="37" t="str">
        <x:v>https://mintra.eg/products/microfiber-towel-%D9%81%D9%88%D8%B7%D8%A9-%D9%85%D8%B7%D8%A8%D8%AE</x:v>
      </x:c>
      <x:c r="AX1828" s="37" t="n">
        <x:v>1</x:v>
      </x:c>
      <x:c r="AY1828" s="60" t="n">
        <x:v>46233</x:v>
      </x:c>
      <x:c r="AZ1828" s="60"/>
      <x:c r="BA1828" s="60"/>
      <x:c r="BB1828" s="62" t="str">
        <x:f>IF(BA1828="","",(NOW()-BA1828)*24)</x:f>
      </x:c>
      <x:c r="BC1828" s="37" t="str">
        <x:f>IF(BA1828="","لم يُرصد",IF(BH1828&lt;&gt;TRUE,"غير نشط",IF(BD1828="فشل","فشل حالي",IF(BB1828&lt;=12,"حديث",IF(BB1828&lt;=24,"متأخر","قديم")))))</x:f>
        <x:v>لم يُرصد</x:v>
      </x:c>
      <x:c r="BD1828" s="37" t="str">
        <x:v>بانتظار أول رصد سعر</x:v>
      </x:c>
      <x:c r="BE1828" s="37" t="n">
        <x:v>0</x:v>
      </x:c>
      <x:c r="BF1828" s="37"/>
      <x:c r="BG1828" s="37"/>
      <x:c r="BH1828" s="54" t="b">
        <x:v>1</x:v>
      </x:c>
      <x:c r="BI1828" s="37" t="str">
        <x:v>جاهز لأول رصد</x:v>
      </x:c>
      <x:c r="BJ1828" s="37" t="str">
        <x:v>Pack of 3 Terry Microfiber Towel — Blue-Purple-Grey</x:v>
      </x:c>
      <x:c r="BK1828" s="37" t="str">
        <x:v>الموديل والنسخة ورقم SKU مأخوذة من خلاصة المنتجات الرسمية لمتجر Mintra؛ لم تُنقل أي أسعار.</x:v>
      </x:c>
      <x:c r="BL1828" s="60" t="n">
        <x:v>46233</x:v>
      </x:c>
      <x:c r="BM1828" s="60" t="n">
        <x:v>46233</x:v>
      </x:c>
    </x:row>
    <x:row r="1829">
      <x:c r="A1829" s="37" t="str">
        <x:v>CASH-A308DA7B774E11</x:v>
      </x:c>
      <x:c r="B1829" s="37" t="str">
        <x:v>VAR-3AA6A12576CA6F|EG-063|STORE</x:v>
      </x:c>
      <x:c r="C1829" s="37" t="str">
        <x:v>VAR-3AA6A12576CA6F</x:v>
      </x:c>
      <x:c r="D1829" s="37" t="str">
        <x:v>MOD-58467842C1702C</x:v>
      </x:c>
      <x:c r="E1829" s="37" t="str">
        <x:v>Mintra Pack of 3 Terry Microfiber Towel Brown - Purple - Blue | 40 cm | blue / brown / purple</x:v>
      </x:c>
      <x:c r="F1829" s="37" t="str">
        <x:v>المطبخ والأدوات المنزلية</x:v>
      </x:c>
      <x:c r="G1829" s="37" t="str">
        <x:v>فوط تنظيف</x:v>
      </x:c>
      <x:c r="H1829" s="37" t="str">
        <x:v>Mintra</x:v>
      </x:c>
      <x:c r="I1829" s="37" t="str">
        <x:v>Pack of 3 Terry Microfiber Towel</x:v>
      </x:c>
      <x:c r="J1829" s="37" t="str">
        <x:v>Brown - Purple - Blue</x:v>
      </x:c>
      <x:c r="K1829" s="37"/>
      <x:c r="L1829" s="37"/>
      <x:c r="M1829" s="37" t="str">
        <x:v>blue / brown / purple</x:v>
      </x:c>
      <x:c r="N1829" s="37" t="str">
        <x:v>14274</x:v>
      </x:c>
      <x:c r="O1829" s="37"/>
      <x:c r="P1829" s="37" t="str">
        <x:v>EG-063</x:v>
      </x:c>
      <x:c r="Q1829" s="37" t="str">
        <x:v>Mintra</x:v>
      </x:c>
      <x:c r="R1829" s="37" t="str">
        <x:v>علامة مباشرة/سلسلة</x:v>
      </x:c>
      <x:c r="S1829" s="37" t="str">
        <x:v>A</x:v>
      </x:c>
      <x:c r="T1829" s="37"/>
      <x:c r="U1829" s="37"/>
      <x:c r="V1829" s="37"/>
      <x:c r="W1829" s="37" t="str">
        <x:v>https://mintra.eg/products/microfiber-towel-%D9%81%D9%88%D8%B7%D8%A9-%D9%85%D8%B7%D8%A8%D8%AE</x:v>
      </x:c>
      <x:c r="X1829" s="37" t="str">
        <x:v>تغذية منتجات</x:v>
      </x:c>
      <x:c r="Y1829" s="37" t="str">
        <x:v>EGP</x:v>
      </x:c>
      <x:c r="Z1829" s="56"/>
      <x:c r="AA1829" s="56"/>
      <x:c r="AB1829" s="56" t="str">
        <x:f>IF(OR(Z1829="",AA1829=""),"",MAX(0,AA1829-Z1829))</x:f>
      </x:c>
      <x:c r="AC1829" s="58" t="str">
        <x:f>IF(OR(Z1829="",AA1829="",AA1829=0),"",MAX(0,(AA1829-Z1829)/AA1829))</x:f>
      </x:c>
      <x:c r="AD1829" s="56"/>
      <x:c r="AE1829" s="56" t="str">
        <x:f>IF(Z1829="","",Z1829+IF(AD1829="",0,AD1829))</x:f>
      </x:c>
      <x:c r="AF1829" s="37" t="str">
        <x:f>IF(AD1829="","",AD1829=0)</x:f>
      </x:c>
      <x:c r="AG1829" s="37"/>
      <x:c r="AH1829" s="37"/>
      <x:c r="AI1829" s="37"/>
      <x:c r="AJ1829" s="37" t="str">
        <x:v>القاهرة</x:v>
      </x:c>
      <x:c r="AK1829" s="37"/>
      <x:c r="AL1829" s="37"/>
      <x:c r="AM1829" s="37"/>
      <x:c r="AN1829" s="37"/>
      <x:c r="AO1829" s="37"/>
      <x:c r="AP1829" s="37"/>
      <x:c r="AQ1829" s="54" t="b">
        <x:v>1</x:v>
      </x:c>
      <x:c r="AR1829" s="37"/>
      <x:c r="AS1829" s="37" t="str">
        <x:v>تغذية منتجات رسمية</x:v>
      </x:c>
      <x:c r="AT1829" s="37" t="str">
        <x:v>عالية</x:v>
      </x:c>
      <x:c r="AU1829" s="37" t="str">
        <x:v>official_store_product_feed</x:v>
      </x:c>
      <x:c r="AV1829" s="37" t="str">
        <x:v>تغذية منتجات</x:v>
      </x:c>
      <x:c r="AW1829" s="37" t="str">
        <x:v>https://mintra.eg/products/microfiber-towel-%D9%81%D9%88%D8%B7%D8%A9-%D9%85%D8%B7%D8%A8%D8%AE</x:v>
      </x:c>
      <x:c r="AX1829" s="37" t="n">
        <x:v>1</x:v>
      </x:c>
      <x:c r="AY1829" s="60" t="n">
        <x:v>46233</x:v>
      </x:c>
      <x:c r="AZ1829" s="60"/>
      <x:c r="BA1829" s="60"/>
      <x:c r="BB1829" s="62" t="str">
        <x:f>IF(BA1829="","",(NOW()-BA1829)*24)</x:f>
      </x:c>
      <x:c r="BC1829" s="37" t="str">
        <x:f>IF(BA1829="","لم يُرصد",IF(BH1829&lt;&gt;TRUE,"غير نشط",IF(BD1829="فشل","فشل حالي",IF(BB1829&lt;=12,"حديث",IF(BB1829&lt;=24,"متأخر","قديم")))))</x:f>
        <x:v>لم يُرصد</x:v>
      </x:c>
      <x:c r="BD1829" s="37" t="str">
        <x:v>بانتظار أول رصد سعر</x:v>
      </x:c>
      <x:c r="BE1829" s="37" t="n">
        <x:v>0</x:v>
      </x:c>
      <x:c r="BF1829" s="37"/>
      <x:c r="BG1829" s="37"/>
      <x:c r="BH1829" s="54" t="b">
        <x:v>1</x:v>
      </x:c>
      <x:c r="BI1829" s="37" t="str">
        <x:v>جاهز لأول رصد</x:v>
      </x:c>
      <x:c r="BJ1829" s="37" t="str">
        <x:v>Pack of 3 Terry Microfiber Towel — Brown - Purple - Blue</x:v>
      </x:c>
      <x:c r="BK1829" s="37" t="str">
        <x:v>الموديل والنسخة ورقم SKU مأخوذة من خلاصة المنتجات الرسمية لمتجر Mintra؛ لم تُنقل أي أسعار.</x:v>
      </x:c>
      <x:c r="BL1829" s="60" t="n">
        <x:v>46233</x:v>
      </x:c>
      <x:c r="BM1829" s="60" t="n">
        <x:v>46233</x:v>
      </x:c>
    </x:row>
    <x:row r="1830">
      <x:c r="A1830" s="37" t="str">
        <x:v>CASH-1C8CE14F118215</x:v>
      </x:c>
      <x:c r="B1830" s="37" t="str">
        <x:v>VAR-947A5EA31240D7|EG-063|STORE</x:v>
      </x:c>
      <x:c r="C1830" s="37" t="str">
        <x:v>VAR-947A5EA31240D7</x:v>
      </x:c>
      <x:c r="D1830" s="37" t="str">
        <x:v>MOD-58467842C1702C</x:v>
      </x:c>
      <x:c r="E1830" s="37" t="str">
        <x:v>Mintra Pack of 3 Terry Microfiber Towel Brown-Purple-Green | 40 cm | brown / green / purple</x:v>
      </x:c>
      <x:c r="F1830" s="37" t="str">
        <x:v>المطبخ والأدوات المنزلية</x:v>
      </x:c>
      <x:c r="G1830" s="37" t="str">
        <x:v>فوط تنظيف</x:v>
      </x:c>
      <x:c r="H1830" s="37" t="str">
        <x:v>Mintra</x:v>
      </x:c>
      <x:c r="I1830" s="37" t="str">
        <x:v>Pack of 3 Terry Microfiber Towel</x:v>
      </x:c>
      <x:c r="J1830" s="37" t="str">
        <x:v>Brown-Purple-Green</x:v>
      </x:c>
      <x:c r="K1830" s="37"/>
      <x:c r="L1830" s="37"/>
      <x:c r="M1830" s="37" t="str">
        <x:v>brown / green / purple</x:v>
      </x:c>
      <x:c r="N1830" s="37" t="str">
        <x:v>14262</x:v>
      </x:c>
      <x:c r="O1830" s="37"/>
      <x:c r="P1830" s="37" t="str">
        <x:v>EG-063</x:v>
      </x:c>
      <x:c r="Q1830" s="37" t="str">
        <x:v>Mintra</x:v>
      </x:c>
      <x:c r="R1830" s="37" t="str">
        <x:v>علامة مباشرة/سلسلة</x:v>
      </x:c>
      <x:c r="S1830" s="37" t="str">
        <x:v>A</x:v>
      </x:c>
      <x:c r="T1830" s="37"/>
      <x:c r="U1830" s="37"/>
      <x:c r="V1830" s="37"/>
      <x:c r="W1830" s="37" t="str">
        <x:v>https://mintra.eg/products/microfiber-towel-%D9%81%D9%88%D8%B7%D8%A9-%D9%85%D8%B7%D8%A8%D8%AE</x:v>
      </x:c>
      <x:c r="X1830" s="37" t="str">
        <x:v>تغذية منتجات</x:v>
      </x:c>
      <x:c r="Y1830" s="37" t="str">
        <x:v>EGP</x:v>
      </x:c>
      <x:c r="Z1830" s="56"/>
      <x:c r="AA1830" s="56"/>
      <x:c r="AB1830" s="56" t="str">
        <x:f>IF(OR(Z1830="",AA1830=""),"",MAX(0,AA1830-Z1830))</x:f>
      </x:c>
      <x:c r="AC1830" s="58" t="str">
        <x:f>IF(OR(Z1830="",AA1830="",AA1830=0),"",MAX(0,(AA1830-Z1830)/AA1830))</x:f>
      </x:c>
      <x:c r="AD1830" s="56"/>
      <x:c r="AE1830" s="56" t="str">
        <x:f>IF(Z1830="","",Z1830+IF(AD1830="",0,AD1830))</x:f>
      </x:c>
      <x:c r="AF1830" s="37" t="str">
        <x:f>IF(AD1830="","",AD1830=0)</x:f>
      </x:c>
      <x:c r="AG1830" s="37"/>
      <x:c r="AH1830" s="37"/>
      <x:c r="AI1830" s="37"/>
      <x:c r="AJ1830" s="37" t="str">
        <x:v>القاهرة</x:v>
      </x:c>
      <x:c r="AK1830" s="37"/>
      <x:c r="AL1830" s="37"/>
      <x:c r="AM1830" s="37"/>
      <x:c r="AN1830" s="37"/>
      <x:c r="AO1830" s="37"/>
      <x:c r="AP1830" s="37"/>
      <x:c r="AQ1830" s="54" t="b">
        <x:v>1</x:v>
      </x:c>
      <x:c r="AR1830" s="37"/>
      <x:c r="AS1830" s="37" t="str">
        <x:v>تغذية منتجات رسمية</x:v>
      </x:c>
      <x:c r="AT1830" s="37" t="str">
        <x:v>عالية</x:v>
      </x:c>
      <x:c r="AU1830" s="37" t="str">
        <x:v>official_store_product_feed</x:v>
      </x:c>
      <x:c r="AV1830" s="37" t="str">
        <x:v>تغذية منتجات</x:v>
      </x:c>
      <x:c r="AW1830" s="37" t="str">
        <x:v>https://mintra.eg/products/microfiber-towel-%D9%81%D9%88%D8%B7%D8%A9-%D9%85%D8%B7%D8%A8%D8%AE</x:v>
      </x:c>
      <x:c r="AX1830" s="37" t="n">
        <x:v>1</x:v>
      </x:c>
      <x:c r="AY1830" s="60" t="n">
        <x:v>46233</x:v>
      </x:c>
      <x:c r="AZ1830" s="60"/>
      <x:c r="BA1830" s="60"/>
      <x:c r="BB1830" s="62" t="str">
        <x:f>IF(BA1830="","",(NOW()-BA1830)*24)</x:f>
      </x:c>
      <x:c r="BC1830" s="37" t="str">
        <x:f>IF(BA1830="","لم يُرصد",IF(BH1830&lt;&gt;TRUE,"غير نشط",IF(BD1830="فشل","فشل حالي",IF(BB1830&lt;=12,"حديث",IF(BB1830&lt;=24,"متأخر","قديم")))))</x:f>
        <x:v>لم يُرصد</x:v>
      </x:c>
      <x:c r="BD1830" s="37" t="str">
        <x:v>بانتظار أول رصد سعر</x:v>
      </x:c>
      <x:c r="BE1830" s="37" t="n">
        <x:v>0</x:v>
      </x:c>
      <x:c r="BF1830" s="37"/>
      <x:c r="BG1830" s="37"/>
      <x:c r="BH1830" s="54" t="b">
        <x:v>1</x:v>
      </x:c>
      <x:c r="BI1830" s="37" t="str">
        <x:v>جاهز لأول رصد</x:v>
      </x:c>
      <x:c r="BJ1830" s="37" t="str">
        <x:v>Pack of 3 Terry Microfiber Towel — Brown-Purple-Green</x:v>
      </x:c>
      <x:c r="BK1830" s="37" t="str">
        <x:v>الموديل والنسخة ورقم SKU مأخوذة من خلاصة المنتجات الرسمية لمتجر Mintra؛ لم تُنقل أي أسعار.</x:v>
      </x:c>
      <x:c r="BL1830" s="60" t="n">
        <x:v>46233</x:v>
      </x:c>
      <x:c r="BM1830" s="60" t="n">
        <x:v>46233</x:v>
      </x:c>
    </x:row>
    <x:row r="1831">
      <x:c r="A1831" s="37" t="str">
        <x:v>CASH-61CF75D90432DF</x:v>
      </x:c>
      <x:c r="B1831" s="37" t="str">
        <x:v>VAR-F86AE91EE6C259|EG-060|STORE</x:v>
      </x:c>
      <x:c r="C1831" s="37" t="str">
        <x:v>VAR-F86AE91EE6C259</x:v>
      </x:c>
      <x:c r="D1831" s="37" t="str">
        <x:v>MOD-27340CEBC13723</x:v>
      </x:c>
      <x:c r="E1831" s="37" t="str">
        <x:v>IKEA HILDEGUN Tea towel red, 45x60 cm | 45×60 cm</x:v>
      </x:c>
      <x:c r="F1831" s="37" t="str">
        <x:v>المطبخ والأدوات المنزلية</x:v>
      </x:c>
      <x:c r="G1831" s="37" t="str">
        <x:v>فوط مطبخ</x:v>
      </x:c>
      <x:c r="H1831" s="37" t="str">
        <x:v>IKEA</x:v>
      </x:c>
      <x:c r="I1831" s="37" t="str">
        <x:v>HILDEGUN Tea towel</x:v>
      </x:c>
      <x:c r="J1831" s="37" t="str">
        <x:v>red, 45x60 cm</x:v>
      </x:c>
      <x:c r="K1831" s="37"/>
      <x:c r="L1831" s="37"/>
      <x:c r="M1831" s="37" t="str">
        <x:v>red</x:v>
      </x:c>
      <x:c r="N1831" s="37" t="str">
        <x:v>00484007</x:v>
      </x:c>
      <x:c r="O1831" s="37"/>
      <x:c r="P1831" s="37" t="str">
        <x:v>EG-060</x:v>
      </x:c>
      <x:c r="Q1831" s="37" t="str">
        <x:v>IKEA Egypt</x:v>
      </x:c>
      <x:c r="R1831" s="37" t="str">
        <x:v>علامة مباشرة/سلسلة</x:v>
      </x:c>
      <x:c r="S1831" s="37" t="str">
        <x:v>A</x:v>
      </x:c>
      <x:c r="T1831" s="37"/>
      <x:c r="U1831" s="37"/>
      <x:c r="V1831" s="37"/>
      <x:c r="W1831" s="37" t="str">
        <x:v>https://www.ikea.com/eg/en/p/hildegun-tea-towel-red-00484007/</x:v>
      </x:c>
      <x:c r="X1831" s="37" t="str">
        <x:v>صفحة فئة منظمة</x:v>
      </x:c>
      <x:c r="Y1831" s="37" t="str">
        <x:v>EGP</x:v>
      </x:c>
      <x:c r="Z1831" s="56"/>
      <x:c r="AA1831" s="56"/>
      <x:c r="AB1831" s="56" t="str">
        <x:f>IF(OR(Z1831="",AA1831=""),"",MAX(0,AA1831-Z1831))</x:f>
      </x:c>
      <x:c r="AC1831" s="58" t="str">
        <x:f>IF(OR(Z1831="",AA1831="",AA1831=0),"",MAX(0,(AA1831-Z1831)/AA1831))</x:f>
      </x:c>
      <x:c r="AD1831" s="56"/>
      <x:c r="AE1831" s="56" t="str">
        <x:f>IF(Z1831="","",Z1831+IF(AD1831="",0,AD1831))</x:f>
      </x:c>
      <x:c r="AF1831" s="37" t="str">
        <x:f>IF(AD1831="","",AD1831=0)</x:f>
      </x:c>
      <x:c r="AG1831" s="37"/>
      <x:c r="AH1831" s="37"/>
      <x:c r="AI1831" s="37"/>
      <x:c r="AJ1831" s="37" t="str">
        <x:v>القاهرة</x:v>
      </x:c>
      <x:c r="AK1831" s="37"/>
      <x:c r="AL1831" s="37"/>
      <x:c r="AM1831" s="37"/>
      <x:c r="AN1831" s="37"/>
      <x:c r="AO1831" s="37"/>
      <x:c r="AP1831" s="37"/>
      <x:c r="AQ1831" s="54" t="b">
        <x:v>1</x:v>
      </x:c>
      <x:c r="AR1831" s="37"/>
      <x:c r="AS1831" s="37" t="str">
        <x:v>JSON-LD لقائمة المتجر</x:v>
      </x:c>
      <x:c r="AT1831" s="37" t="str">
        <x:v>متوسطة</x:v>
      </x:c>
      <x:c r="AU1831" s="37" t="str">
        <x:v>official_store_category_jsonld</x:v>
      </x:c>
      <x:c r="AV1831" s="37" t="str">
        <x:v>JSON-LD</x:v>
      </x:c>
      <x:c r="AW1831" s="37" t="str">
        <x:v>https://www.ikea.com/eg/en/p/hildegun-tea-towel-red-00484007/</x:v>
      </x:c>
      <x:c r="AX1831" s="37" t="n">
        <x:v>1</x:v>
      </x:c>
      <x:c r="AY1831" s="60" t="n">
        <x:v>46233</x:v>
      </x:c>
      <x:c r="AZ1831" s="60"/>
      <x:c r="BA1831" s="60"/>
      <x:c r="BB1831" s="62" t="str">
        <x:f>IF(BA1831="","",(NOW()-BA1831)*24)</x:f>
      </x:c>
      <x:c r="BC1831" s="37" t="str">
        <x:f>IF(BA1831="","لم يُرصد",IF(BH1831&lt;&gt;TRUE,"غير نشط",IF(BD1831="فشل","فشل حالي",IF(BB1831&lt;=12,"حديث",IF(BB1831&lt;=24,"متأخر","قديم")))))</x:f>
        <x:v>لم يُرصد</x:v>
      </x:c>
      <x:c r="BD1831" s="37" t="str">
        <x:v>بانتظار أول رصد سعر</x:v>
      </x:c>
      <x:c r="BE1831" s="37" t="n">
        <x:v>0</x:v>
      </x:c>
      <x:c r="BF1831" s="37"/>
      <x:c r="BG1831" s="37"/>
      <x:c r="BH1831" s="54" t="b">
        <x:v>1</x:v>
      </x:c>
      <x:c r="BI1831" s="37" t="str">
        <x:v>يحتاج اكتشاف رابط المنتج</x:v>
      </x:c>
      <x:c r="BJ1831" s="37" t="str">
        <x:v>HILDEGUN, Tea towel, red, 45x60 cm</x:v>
      </x:c>
      <x:c r="BK1831" s="37" t="str">
        <x:v>الاسم ورقم الصنف والمواصفات الظاهرة مأخوذة من قائمة JSON-LD الرسمية للفئة في IKEA Egypt؛ لم تُنقل أي أسعار.</x:v>
      </x:c>
      <x:c r="BL1831" s="60" t="n">
        <x:v>46233</x:v>
      </x:c>
      <x:c r="BM1831" s="60" t="n">
        <x:v>46233</x:v>
      </x:c>
    </x:row>
    <x:row r="1832">
      <x:c r="A1832" s="37" t="str">
        <x:v>CASH-A2E565E0E43768</x:v>
      </x:c>
      <x:c r="B1832" s="37" t="str">
        <x:v>VAR-0AF8BA660B1810|EG-060|STORE</x:v>
      </x:c>
      <x:c r="C1832" s="37" t="str">
        <x:v>VAR-0AF8BA660B1810</x:v>
      </x:c>
      <x:c r="D1832" s="37" t="str">
        <x:v>MOD-180F3FA1D48D86</x:v>
      </x:c>
      <x:c r="E1832" s="37" t="str">
        <x:v>IKEA RINNIG Tea towel green/blue striped, 45x60 cm | 45×60 cm | blue / green</x:v>
      </x:c>
      <x:c r="F1832" s="37" t="str">
        <x:v>المطبخ والأدوات المنزلية</x:v>
      </x:c>
      <x:c r="G1832" s="37" t="str">
        <x:v>فوط مطبخ</x:v>
      </x:c>
      <x:c r="H1832" s="37" t="str">
        <x:v>IKEA</x:v>
      </x:c>
      <x:c r="I1832" s="37" t="str">
        <x:v>RINNIG Tea towel</x:v>
      </x:c>
      <x:c r="J1832" s="37" t="str">
        <x:v>green/blue striped, 45x60 cm</x:v>
      </x:c>
      <x:c r="K1832" s="37"/>
      <x:c r="L1832" s="37"/>
      <x:c r="M1832" s="37" t="str">
        <x:v>blue / green</x:v>
      </x:c>
      <x:c r="N1832" s="37" t="str">
        <x:v>50609905</x:v>
      </x:c>
      <x:c r="O1832" s="37"/>
      <x:c r="P1832" s="37" t="str">
        <x:v>EG-060</x:v>
      </x:c>
      <x:c r="Q1832" s="37" t="str">
        <x:v>IKEA Egypt</x:v>
      </x:c>
      <x:c r="R1832" s="37" t="str">
        <x:v>علامة مباشرة/سلسلة</x:v>
      </x:c>
      <x:c r="S1832" s="37" t="str">
        <x:v>A</x:v>
      </x:c>
      <x:c r="T1832" s="37"/>
      <x:c r="U1832" s="37"/>
      <x:c r="V1832" s="37"/>
      <x:c r="W1832" s="37" t="str">
        <x:v>https://www.ikea.com/eg/en/p/rinnig-tea-towel-green-blue-striped-50609905/</x:v>
      </x:c>
      <x:c r="X1832" s="37" t="str">
        <x:v>صفحة فئة منظمة</x:v>
      </x:c>
      <x:c r="Y1832" s="37" t="str">
        <x:v>EGP</x:v>
      </x:c>
      <x:c r="Z1832" s="56"/>
      <x:c r="AA1832" s="56"/>
      <x:c r="AB1832" s="56" t="str">
        <x:f>IF(OR(Z1832="",AA1832=""),"",MAX(0,AA1832-Z1832))</x:f>
      </x:c>
      <x:c r="AC1832" s="58" t="str">
        <x:f>IF(OR(Z1832="",AA1832="",AA1832=0),"",MAX(0,(AA1832-Z1832)/AA1832))</x:f>
      </x:c>
      <x:c r="AD1832" s="56"/>
      <x:c r="AE1832" s="56" t="str">
        <x:f>IF(Z1832="","",Z1832+IF(AD1832="",0,AD1832))</x:f>
      </x:c>
      <x:c r="AF1832" s="37" t="str">
        <x:f>IF(AD1832="","",AD1832=0)</x:f>
      </x:c>
      <x:c r="AG1832" s="37"/>
      <x:c r="AH1832" s="37"/>
      <x:c r="AI1832" s="37"/>
      <x:c r="AJ1832" s="37" t="str">
        <x:v>القاهرة</x:v>
      </x:c>
      <x:c r="AK1832" s="37"/>
      <x:c r="AL1832" s="37"/>
      <x:c r="AM1832" s="37"/>
      <x:c r="AN1832" s="37"/>
      <x:c r="AO1832" s="37"/>
      <x:c r="AP1832" s="37"/>
      <x:c r="AQ1832" s="54" t="b">
        <x:v>1</x:v>
      </x:c>
      <x:c r="AR1832" s="37"/>
      <x:c r="AS1832" s="37" t="str">
        <x:v>JSON-LD لقائمة المتجر</x:v>
      </x:c>
      <x:c r="AT1832" s="37" t="str">
        <x:v>متوسطة</x:v>
      </x:c>
      <x:c r="AU1832" s="37" t="str">
        <x:v>official_store_category_jsonld</x:v>
      </x:c>
      <x:c r="AV1832" s="37" t="str">
        <x:v>JSON-LD</x:v>
      </x:c>
      <x:c r="AW1832" s="37" t="str">
        <x:v>https://www.ikea.com/eg/en/p/rinnig-tea-towel-green-blue-striped-50609905/</x:v>
      </x:c>
      <x:c r="AX1832" s="37" t="n">
        <x:v>1</x:v>
      </x:c>
      <x:c r="AY1832" s="60" t="n">
        <x:v>46233</x:v>
      </x:c>
      <x:c r="AZ1832" s="60"/>
      <x:c r="BA1832" s="60"/>
      <x:c r="BB1832" s="62" t="str">
        <x:f>IF(BA1832="","",(NOW()-BA1832)*24)</x:f>
      </x:c>
      <x:c r="BC1832" s="37" t="str">
        <x:f>IF(BA1832="","لم يُرصد",IF(BH1832&lt;&gt;TRUE,"غير نشط",IF(BD1832="فشل","فشل حالي",IF(BB1832&lt;=12,"حديث",IF(BB1832&lt;=24,"متأخر","قديم")))))</x:f>
        <x:v>لم يُرصد</x:v>
      </x:c>
      <x:c r="BD1832" s="37" t="str">
        <x:v>بانتظار أول رصد سعر</x:v>
      </x:c>
      <x:c r="BE1832" s="37" t="n">
        <x:v>0</x:v>
      </x:c>
      <x:c r="BF1832" s="37"/>
      <x:c r="BG1832" s="37"/>
      <x:c r="BH1832" s="54" t="b">
        <x:v>1</x:v>
      </x:c>
      <x:c r="BI1832" s="37" t="str">
        <x:v>يحتاج اكتشاف رابط المنتج</x:v>
      </x:c>
      <x:c r="BJ1832" s="37" t="str">
        <x:v>RINNIG, Tea towel, green/blue striped, 45x60 cm</x:v>
      </x:c>
      <x:c r="BK1832" s="37" t="str">
        <x:v>الاسم ورقم الصنف والمواصفات الظاهرة مأخوذة من قائمة JSON-LD الرسمية للفئة في IKEA Egypt؛ لم تُنقل أي أسعار.</x:v>
      </x:c>
      <x:c r="BL1832" s="60" t="n">
        <x:v>46233</x:v>
      </x:c>
      <x:c r="BM1832" s="60" t="n">
        <x:v>46233</x:v>
      </x:c>
    </x:row>
    <x:row r="1833">
      <x:c r="A1833" s="37" t="str">
        <x:v>CASH-FD031637221B12</x:v>
      </x:c>
      <x:c r="B1833" s="37" t="str">
        <x:v>VAR-69AA67D52FFF45|EG-060|STORE</x:v>
      </x:c>
      <x:c r="C1833" s="37" t="str">
        <x:v>VAR-69AA67D52FFF45</x:v>
      </x:c>
      <x:c r="D1833" s="37" t="str">
        <x:v>MOD-180F3FA1D48D86</x:v>
      </x:c>
      <x:c r="E1833" s="37" t="str">
        <x:v>IKEA RINNIG Tea towel multicolour patterned, 45x60 cm | 45×60 cm</x:v>
      </x:c>
      <x:c r="F1833" s="37" t="str">
        <x:v>المطبخ والأدوات المنزلية</x:v>
      </x:c>
      <x:c r="G1833" s="37" t="str">
        <x:v>فوط مطبخ</x:v>
      </x:c>
      <x:c r="H1833" s="37" t="str">
        <x:v>IKEA</x:v>
      </x:c>
      <x:c r="I1833" s="37" t="str">
        <x:v>RINNIG Tea towel</x:v>
      </x:c>
      <x:c r="J1833" s="37" t="str">
        <x:v>multicolour patterned, 45x60 cm</x:v>
      </x:c>
      <x:c r="K1833" s="37"/>
      <x:c r="L1833" s="37"/>
      <x:c r="M1833" s="37"/>
      <x:c r="N1833" s="37" t="str">
        <x:v>10609907</x:v>
      </x:c>
      <x:c r="O1833" s="37"/>
      <x:c r="P1833" s="37" t="str">
        <x:v>EG-060</x:v>
      </x:c>
      <x:c r="Q1833" s="37" t="str">
        <x:v>IKEA Egypt</x:v>
      </x:c>
      <x:c r="R1833" s="37" t="str">
        <x:v>علامة مباشرة/سلسلة</x:v>
      </x:c>
      <x:c r="S1833" s="37" t="str">
        <x:v>A</x:v>
      </x:c>
      <x:c r="T1833" s="37"/>
      <x:c r="U1833" s="37"/>
      <x:c r="V1833" s="37"/>
      <x:c r="W1833" s="37" t="str">
        <x:v>https://www.ikea.com/eg/en/p/rinnig-tea-towel-multicolour-patterned-10609907/</x:v>
      </x:c>
      <x:c r="X1833" s="37" t="str">
        <x:v>صفحة فئة منظمة</x:v>
      </x:c>
      <x:c r="Y1833" s="37" t="str">
        <x:v>EGP</x:v>
      </x:c>
      <x:c r="Z1833" s="56"/>
      <x:c r="AA1833" s="56"/>
      <x:c r="AB1833" s="56" t="str">
        <x:f>IF(OR(Z1833="",AA1833=""),"",MAX(0,AA1833-Z1833))</x:f>
      </x:c>
      <x:c r="AC1833" s="58" t="str">
        <x:f>IF(OR(Z1833="",AA1833="",AA1833=0),"",MAX(0,(AA1833-Z1833)/AA1833))</x:f>
      </x:c>
      <x:c r="AD1833" s="56"/>
      <x:c r="AE1833" s="56" t="str">
        <x:f>IF(Z1833="","",Z1833+IF(AD1833="",0,AD1833))</x:f>
      </x:c>
      <x:c r="AF1833" s="37" t="str">
        <x:f>IF(AD1833="","",AD1833=0)</x:f>
      </x:c>
      <x:c r="AG1833" s="37"/>
      <x:c r="AH1833" s="37"/>
      <x:c r="AI1833" s="37"/>
      <x:c r="AJ1833" s="37" t="str">
        <x:v>القاهرة</x:v>
      </x:c>
      <x:c r="AK1833" s="37"/>
      <x:c r="AL1833" s="37"/>
      <x:c r="AM1833" s="37"/>
      <x:c r="AN1833" s="37"/>
      <x:c r="AO1833" s="37"/>
      <x:c r="AP1833" s="37"/>
      <x:c r="AQ1833" s="54" t="b">
        <x:v>1</x:v>
      </x:c>
      <x:c r="AR1833" s="37"/>
      <x:c r="AS1833" s="37" t="str">
        <x:v>JSON-LD لقائمة المتجر</x:v>
      </x:c>
      <x:c r="AT1833" s="37" t="str">
        <x:v>متوسطة</x:v>
      </x:c>
      <x:c r="AU1833" s="37" t="str">
        <x:v>official_store_category_jsonld</x:v>
      </x:c>
      <x:c r="AV1833" s="37" t="str">
        <x:v>JSON-LD</x:v>
      </x:c>
      <x:c r="AW1833" s="37" t="str">
        <x:v>https://www.ikea.com/eg/en/p/rinnig-tea-towel-multicolour-patterned-10609907/</x:v>
      </x:c>
      <x:c r="AX1833" s="37" t="n">
        <x:v>1</x:v>
      </x:c>
      <x:c r="AY1833" s="60" t="n">
        <x:v>46233</x:v>
      </x:c>
      <x:c r="AZ1833" s="60"/>
      <x:c r="BA1833" s="60"/>
      <x:c r="BB1833" s="62" t="str">
        <x:f>IF(BA1833="","",(NOW()-BA1833)*24)</x:f>
      </x:c>
      <x:c r="BC1833" s="37" t="str">
        <x:f>IF(BA1833="","لم يُرصد",IF(BH1833&lt;&gt;TRUE,"غير نشط",IF(BD1833="فشل","فشل حالي",IF(BB1833&lt;=12,"حديث",IF(BB1833&lt;=24,"متأخر","قديم")))))</x:f>
        <x:v>لم يُرصد</x:v>
      </x:c>
      <x:c r="BD1833" s="37" t="str">
        <x:v>بانتظار أول رصد سعر</x:v>
      </x:c>
      <x:c r="BE1833" s="37" t="n">
        <x:v>0</x:v>
      </x:c>
      <x:c r="BF1833" s="37"/>
      <x:c r="BG1833" s="37"/>
      <x:c r="BH1833" s="54" t="b">
        <x:v>1</x:v>
      </x:c>
      <x:c r="BI1833" s="37" t="str">
        <x:v>يحتاج اكتشاف رابط المنتج</x:v>
      </x:c>
      <x:c r="BJ1833" s="37" t="str">
        <x:v>RINNIG, Tea towel, multicolour patterned, 45x60 cm</x:v>
      </x:c>
      <x:c r="BK1833" s="37" t="str">
        <x:v>الاسم ورقم الصنف والمواصفات الظاهرة مأخوذة من قائمة JSON-LD الرسمية للفئة في IKEA Egypt؛ لم تُنقل أي أسعار.</x:v>
      </x:c>
      <x:c r="BL1833" s="60" t="n">
        <x:v>46233</x:v>
      </x:c>
      <x:c r="BM1833" s="60" t="n">
        <x:v>46233</x:v>
      </x:c>
    </x:row>
    <x:row r="1834">
      <x:c r="A1834" s="37" t="str">
        <x:v>CASH-560E67420E25AD</x:v>
      </x:c>
      <x:c r="B1834" s="37" t="str">
        <x:v>VAR-E161263882D03F|EG-060|STORE</x:v>
      </x:c>
      <x:c r="C1834" s="37" t="str">
        <x:v>VAR-E161263882D03F</x:v>
      </x:c>
      <x:c r="D1834" s="37" t="str">
        <x:v>MOD-180F3FA1D48D86</x:v>
      </x:c>
      <x:c r="E1834" s="37" t="str">
        <x:v>IKEA RINNIG Tea towel red/beige striped, 45x60 cm | 45×60 cm | beige / red</x:v>
      </x:c>
      <x:c r="F1834" s="37" t="str">
        <x:v>المطبخ والأدوات المنزلية</x:v>
      </x:c>
      <x:c r="G1834" s="37" t="str">
        <x:v>فوط مطبخ</x:v>
      </x:c>
      <x:c r="H1834" s="37" t="str">
        <x:v>IKEA</x:v>
      </x:c>
      <x:c r="I1834" s="37" t="str">
        <x:v>RINNIG Tea towel</x:v>
      </x:c>
      <x:c r="J1834" s="37" t="str">
        <x:v>red/beige striped, 45x60 cm</x:v>
      </x:c>
      <x:c r="K1834" s="37"/>
      <x:c r="L1834" s="37"/>
      <x:c r="M1834" s="37" t="str">
        <x:v>beige / red</x:v>
      </x:c>
      <x:c r="N1834" s="37" t="str">
        <x:v>30609906</x:v>
      </x:c>
      <x:c r="O1834" s="37"/>
      <x:c r="P1834" s="37" t="str">
        <x:v>EG-060</x:v>
      </x:c>
      <x:c r="Q1834" s="37" t="str">
        <x:v>IKEA Egypt</x:v>
      </x:c>
      <x:c r="R1834" s="37" t="str">
        <x:v>علامة مباشرة/سلسلة</x:v>
      </x:c>
      <x:c r="S1834" s="37" t="str">
        <x:v>A</x:v>
      </x:c>
      <x:c r="T1834" s="37"/>
      <x:c r="U1834" s="37"/>
      <x:c r="V1834" s="37"/>
      <x:c r="W1834" s="37" t="str">
        <x:v>https://www.ikea.com/eg/en/p/rinnig-tea-towel-red-beige-striped-30609906/</x:v>
      </x:c>
      <x:c r="X1834" s="37" t="str">
        <x:v>صفحة فئة منظمة</x:v>
      </x:c>
      <x:c r="Y1834" s="37" t="str">
        <x:v>EGP</x:v>
      </x:c>
      <x:c r="Z1834" s="56"/>
      <x:c r="AA1834" s="56"/>
      <x:c r="AB1834" s="56" t="str">
        <x:f>IF(OR(Z1834="",AA1834=""),"",MAX(0,AA1834-Z1834))</x:f>
      </x:c>
      <x:c r="AC1834" s="58" t="str">
        <x:f>IF(OR(Z1834="",AA1834="",AA1834=0),"",MAX(0,(AA1834-Z1834)/AA1834))</x:f>
      </x:c>
      <x:c r="AD1834" s="56"/>
      <x:c r="AE1834" s="56" t="str">
        <x:f>IF(Z1834="","",Z1834+IF(AD1834="",0,AD1834))</x:f>
      </x:c>
      <x:c r="AF1834" s="37" t="str">
        <x:f>IF(AD1834="","",AD1834=0)</x:f>
      </x:c>
      <x:c r="AG1834" s="37"/>
      <x:c r="AH1834" s="37"/>
      <x:c r="AI1834" s="37"/>
      <x:c r="AJ1834" s="37" t="str">
        <x:v>القاهرة</x:v>
      </x:c>
      <x:c r="AK1834" s="37"/>
      <x:c r="AL1834" s="37"/>
      <x:c r="AM1834" s="37"/>
      <x:c r="AN1834" s="37"/>
      <x:c r="AO1834" s="37"/>
      <x:c r="AP1834" s="37"/>
      <x:c r="AQ1834" s="54" t="b">
        <x:v>1</x:v>
      </x:c>
      <x:c r="AR1834" s="37"/>
      <x:c r="AS1834" s="37" t="str">
        <x:v>JSON-LD لقائمة المتجر</x:v>
      </x:c>
      <x:c r="AT1834" s="37" t="str">
        <x:v>متوسطة</x:v>
      </x:c>
      <x:c r="AU1834" s="37" t="str">
        <x:v>official_store_category_jsonld</x:v>
      </x:c>
      <x:c r="AV1834" s="37" t="str">
        <x:v>JSON-LD</x:v>
      </x:c>
      <x:c r="AW1834" s="37" t="str">
        <x:v>https://www.ikea.com/eg/en/p/rinnig-tea-towel-red-beige-striped-30609906/</x:v>
      </x:c>
      <x:c r="AX1834" s="37" t="n">
        <x:v>1</x:v>
      </x:c>
      <x:c r="AY1834" s="60" t="n">
        <x:v>46233</x:v>
      </x:c>
      <x:c r="AZ1834" s="60"/>
      <x:c r="BA1834" s="60"/>
      <x:c r="BB1834" s="62" t="str">
        <x:f>IF(BA1834="","",(NOW()-BA1834)*24)</x:f>
      </x:c>
      <x:c r="BC1834" s="37" t="str">
        <x:f>IF(BA1834="","لم يُرصد",IF(BH1834&lt;&gt;TRUE,"غير نشط",IF(BD1834="فشل","فشل حالي",IF(BB1834&lt;=12,"حديث",IF(BB1834&lt;=24,"متأخر","قديم")))))</x:f>
        <x:v>لم يُرصد</x:v>
      </x:c>
      <x:c r="BD1834" s="37" t="str">
        <x:v>بانتظار أول رصد سعر</x:v>
      </x:c>
      <x:c r="BE1834" s="37" t="n">
        <x:v>0</x:v>
      </x:c>
      <x:c r="BF1834" s="37"/>
      <x:c r="BG1834" s="37"/>
      <x:c r="BH1834" s="54" t="b">
        <x:v>1</x:v>
      </x:c>
      <x:c r="BI1834" s="37" t="str">
        <x:v>يحتاج اكتشاف رابط المنتج</x:v>
      </x:c>
      <x:c r="BJ1834" s="37" t="str">
        <x:v>RINNIG, Tea towel, red/beige striped, 45x60 cm</x:v>
      </x:c>
      <x:c r="BK1834" s="37" t="str">
        <x:v>الاسم ورقم الصنف والمواصفات الظاهرة مأخوذة من قائمة JSON-LD الرسمية للفئة في IKEA Egypt؛ لم تُنقل أي أسعار.</x:v>
      </x:c>
      <x:c r="BL1834" s="60" t="n">
        <x:v>46233</x:v>
      </x:c>
      <x:c r="BM1834" s="60" t="n">
        <x:v>46233</x:v>
      </x:c>
    </x:row>
    <x:row r="1835">
      <x:c r="A1835" s="37" t="str">
        <x:v>CASH-0953B19F212E6E</x:v>
      </x:c>
      <x:c r="B1835" s="37" t="str">
        <x:v>VAR-AF73964079B238|EG-060|STORE</x:v>
      </x:c>
      <x:c r="C1835" s="37" t="str">
        <x:v>VAR-AF73964079B238</x:v>
      </x:c>
      <x:c r="D1835" s="37" t="str">
        <x:v>MOD-180F3FA1D48D86</x:v>
      </x:c>
      <x:c r="E1835" s="37" t="str">
        <x:v>IKEA RINNIG Tea towel white/dark grey/patterned, 45x60 cm | 45×60 cm | grey / white</x:v>
      </x:c>
      <x:c r="F1835" s="37" t="str">
        <x:v>المطبخ والأدوات المنزلية</x:v>
      </x:c>
      <x:c r="G1835" s="37" t="str">
        <x:v>فوط مطبخ</x:v>
      </x:c>
      <x:c r="H1835" s="37" t="str">
        <x:v>IKEA</x:v>
      </x:c>
      <x:c r="I1835" s="37" t="str">
        <x:v>RINNIG Tea towel</x:v>
      </x:c>
      <x:c r="J1835" s="37" t="str">
        <x:v>white/dark grey/patterned, 45x60 cm</x:v>
      </x:c>
      <x:c r="K1835" s="37"/>
      <x:c r="L1835" s="37"/>
      <x:c r="M1835" s="37" t="str">
        <x:v>grey / white</x:v>
      </x:c>
      <x:c r="N1835" s="37" t="str">
        <x:v>20476346</x:v>
      </x:c>
      <x:c r="O1835" s="37"/>
      <x:c r="P1835" s="37" t="str">
        <x:v>EG-060</x:v>
      </x:c>
      <x:c r="Q1835" s="37" t="str">
        <x:v>IKEA Egypt</x:v>
      </x:c>
      <x:c r="R1835" s="37" t="str">
        <x:v>علامة مباشرة/سلسلة</x:v>
      </x:c>
      <x:c r="S1835" s="37" t="str">
        <x:v>A</x:v>
      </x:c>
      <x:c r="T1835" s="37"/>
      <x:c r="U1835" s="37"/>
      <x:c r="V1835" s="37"/>
      <x:c r="W1835" s="37" t="str">
        <x:v>https://www.ikea.com/eg/en/p/rinnig-tea-towel-white-dark-grey-patterned-20476346/</x:v>
      </x:c>
      <x:c r="X1835" s="37" t="str">
        <x:v>صفحة فئة منظمة</x:v>
      </x:c>
      <x:c r="Y1835" s="37" t="str">
        <x:v>EGP</x:v>
      </x:c>
      <x:c r="Z1835" s="56"/>
      <x:c r="AA1835" s="56"/>
      <x:c r="AB1835" s="56" t="str">
        <x:f>IF(OR(Z1835="",AA1835=""),"",MAX(0,AA1835-Z1835))</x:f>
      </x:c>
      <x:c r="AC1835" s="58" t="str">
        <x:f>IF(OR(Z1835="",AA1835="",AA1835=0),"",MAX(0,(AA1835-Z1835)/AA1835))</x:f>
      </x:c>
      <x:c r="AD1835" s="56"/>
      <x:c r="AE1835" s="56" t="str">
        <x:f>IF(Z1835="","",Z1835+IF(AD1835="",0,AD1835))</x:f>
      </x:c>
      <x:c r="AF1835" s="37" t="str">
        <x:f>IF(AD1835="","",AD1835=0)</x:f>
      </x:c>
      <x:c r="AG1835" s="37"/>
      <x:c r="AH1835" s="37"/>
      <x:c r="AI1835" s="37"/>
      <x:c r="AJ1835" s="37" t="str">
        <x:v>القاهرة</x:v>
      </x:c>
      <x:c r="AK1835" s="37"/>
      <x:c r="AL1835" s="37"/>
      <x:c r="AM1835" s="37"/>
      <x:c r="AN1835" s="37"/>
      <x:c r="AO1835" s="37"/>
      <x:c r="AP1835" s="37"/>
      <x:c r="AQ1835" s="54" t="b">
        <x:v>1</x:v>
      </x:c>
      <x:c r="AR1835" s="37"/>
      <x:c r="AS1835" s="37" t="str">
        <x:v>JSON-LD لقائمة المتجر</x:v>
      </x:c>
      <x:c r="AT1835" s="37" t="str">
        <x:v>متوسطة</x:v>
      </x:c>
      <x:c r="AU1835" s="37" t="str">
        <x:v>official_store_category_jsonld</x:v>
      </x:c>
      <x:c r="AV1835" s="37" t="str">
        <x:v>JSON-LD</x:v>
      </x:c>
      <x:c r="AW1835" s="37" t="str">
        <x:v>https://www.ikea.com/eg/en/p/rinnig-tea-towel-white-dark-grey-patterned-20476346/</x:v>
      </x:c>
      <x:c r="AX1835" s="37" t="n">
        <x:v>1</x:v>
      </x:c>
      <x:c r="AY1835" s="60" t="n">
        <x:v>46233</x:v>
      </x:c>
      <x:c r="AZ1835" s="60"/>
      <x:c r="BA1835" s="60"/>
      <x:c r="BB1835" s="62" t="str">
        <x:f>IF(BA1835="","",(NOW()-BA1835)*24)</x:f>
      </x:c>
      <x:c r="BC1835" s="37" t="str">
        <x:f>IF(BA1835="","لم يُرصد",IF(BH1835&lt;&gt;TRUE,"غير نشط",IF(BD1835="فشل","فشل حالي",IF(BB1835&lt;=12,"حديث",IF(BB1835&lt;=24,"متأخر","قديم")))))</x:f>
        <x:v>لم يُرصد</x:v>
      </x:c>
      <x:c r="BD1835" s="37" t="str">
        <x:v>بانتظار أول رصد سعر</x:v>
      </x:c>
      <x:c r="BE1835" s="37" t="n">
        <x:v>0</x:v>
      </x:c>
      <x:c r="BF1835" s="37"/>
      <x:c r="BG1835" s="37"/>
      <x:c r="BH1835" s="54" t="b">
        <x:v>1</x:v>
      </x:c>
      <x:c r="BI1835" s="37" t="str">
        <x:v>يحتاج اكتشاف رابط المنتج</x:v>
      </x:c>
      <x:c r="BJ1835" s="37" t="str">
        <x:v>RINNIG, Tea towel, white/dark grey/patterned, 45x60 cm</x:v>
      </x:c>
      <x:c r="BK1835" s="37" t="str">
        <x:v>الاسم ورقم الصنف والمواصفات الظاهرة مأخوذة من قائمة JSON-LD الرسمية للفئة في IKEA Egypt؛ لم تُنقل أي أسعار.</x:v>
      </x:c>
      <x:c r="BL1835" s="60" t="n">
        <x:v>46233</x:v>
      </x:c>
      <x:c r="BM1835" s="60" t="n">
        <x:v>46233</x:v>
      </x:c>
    </x:row>
    <x:row r="1836">
      <x:c r="A1836" s="37" t="str">
        <x:v>CASH-28DE9EACFA69A6</x:v>
      </x:c>
      <x:c r="B1836" s="37" t="str">
        <x:v>VAR-0E3F6C5D7BD5A1|EG-060|STORE</x:v>
      </x:c>
      <x:c r="C1836" s="37" t="str">
        <x:v>VAR-0E3F6C5D7BD5A1</x:v>
      </x:c>
      <x:c r="D1836" s="37" t="str">
        <x:v>MOD-15C22FC59ED909</x:v>
      </x:c>
      <x:c r="E1836" s="37" t="str">
        <x:v>IKEA RÖDSPÄTTA Tea towel white, 45x60 cm | 45×60 cm</x:v>
      </x:c>
      <x:c r="F1836" s="37" t="str">
        <x:v>المطبخ والأدوات المنزلية</x:v>
      </x:c>
      <x:c r="G1836" s="37" t="str">
        <x:v>فوط مطبخ</x:v>
      </x:c>
      <x:c r="H1836" s="37" t="str">
        <x:v>IKEA</x:v>
      </x:c>
      <x:c r="I1836" s="37" t="str">
        <x:v>RÖDSPÄTTA Tea towel</x:v>
      </x:c>
      <x:c r="J1836" s="37" t="str">
        <x:v>white, 45x60 cm</x:v>
      </x:c>
      <x:c r="K1836" s="37"/>
      <x:c r="L1836" s="37"/>
      <x:c r="M1836" s="37" t="str">
        <x:v>white</x:v>
      </x:c>
      <x:c r="N1836" s="37" t="str">
        <x:v>90618564</x:v>
      </x:c>
      <x:c r="O1836" s="37"/>
      <x:c r="P1836" s="37" t="str">
        <x:v>EG-060</x:v>
      </x:c>
      <x:c r="Q1836" s="37" t="str">
        <x:v>IKEA Egypt</x:v>
      </x:c>
      <x:c r="R1836" s="37" t="str">
        <x:v>علامة مباشرة/سلسلة</x:v>
      </x:c>
      <x:c r="S1836" s="37" t="str">
        <x:v>A</x:v>
      </x:c>
      <x:c r="T1836" s="37"/>
      <x:c r="U1836" s="37"/>
      <x:c r="V1836" s="37"/>
      <x:c r="W1836" s="37" t="str">
        <x:v>https://www.ikea.com/eg/en/p/roedspaetta-tea-towel-white-90618564/</x:v>
      </x:c>
      <x:c r="X1836" s="37" t="str">
        <x:v>صفحة فئة منظمة</x:v>
      </x:c>
      <x:c r="Y1836" s="37" t="str">
        <x:v>EGP</x:v>
      </x:c>
      <x:c r="Z1836" s="56"/>
      <x:c r="AA1836" s="56"/>
      <x:c r="AB1836" s="56" t="str">
        <x:f>IF(OR(Z1836="",AA1836=""),"",MAX(0,AA1836-Z1836))</x:f>
      </x:c>
      <x:c r="AC1836" s="58" t="str">
        <x:f>IF(OR(Z1836="",AA1836="",AA1836=0),"",MAX(0,(AA1836-Z1836)/AA1836))</x:f>
      </x:c>
      <x:c r="AD1836" s="56"/>
      <x:c r="AE1836" s="56" t="str">
        <x:f>IF(Z1836="","",Z1836+IF(AD1836="",0,AD1836))</x:f>
      </x:c>
      <x:c r="AF1836" s="37" t="str">
        <x:f>IF(AD1836="","",AD1836=0)</x:f>
      </x:c>
      <x:c r="AG1836" s="37"/>
      <x:c r="AH1836" s="37"/>
      <x:c r="AI1836" s="37"/>
      <x:c r="AJ1836" s="37" t="str">
        <x:v>القاهرة</x:v>
      </x:c>
      <x:c r="AK1836" s="37"/>
      <x:c r="AL1836" s="37"/>
      <x:c r="AM1836" s="37"/>
      <x:c r="AN1836" s="37"/>
      <x:c r="AO1836" s="37"/>
      <x:c r="AP1836" s="37"/>
      <x:c r="AQ1836" s="54" t="b">
        <x:v>1</x:v>
      </x:c>
      <x:c r="AR1836" s="37"/>
      <x:c r="AS1836" s="37" t="str">
        <x:v>JSON-LD لقائمة المتجر</x:v>
      </x:c>
      <x:c r="AT1836" s="37" t="str">
        <x:v>متوسطة</x:v>
      </x:c>
      <x:c r="AU1836" s="37" t="str">
        <x:v>official_store_category_jsonld</x:v>
      </x:c>
      <x:c r="AV1836" s="37" t="str">
        <x:v>JSON-LD</x:v>
      </x:c>
      <x:c r="AW1836" s="37" t="str">
        <x:v>https://www.ikea.com/eg/en/p/roedspaetta-tea-towel-white-90618564/</x:v>
      </x:c>
      <x:c r="AX1836" s="37" t="n">
        <x:v>1</x:v>
      </x:c>
      <x:c r="AY1836" s="60" t="n">
        <x:v>46233</x:v>
      </x:c>
      <x:c r="AZ1836" s="60"/>
      <x:c r="BA1836" s="60"/>
      <x:c r="BB1836" s="62" t="str">
        <x:f>IF(BA1836="","",(NOW()-BA1836)*24)</x:f>
      </x:c>
      <x:c r="BC1836" s="37" t="str">
        <x:f>IF(BA1836="","لم يُرصد",IF(BH1836&lt;&gt;TRUE,"غير نشط",IF(BD1836="فشل","فشل حالي",IF(BB1836&lt;=12,"حديث",IF(BB1836&lt;=24,"متأخر","قديم")))))</x:f>
        <x:v>لم يُرصد</x:v>
      </x:c>
      <x:c r="BD1836" s="37" t="str">
        <x:v>بانتظار أول رصد سعر</x:v>
      </x:c>
      <x:c r="BE1836" s="37" t="n">
        <x:v>0</x:v>
      </x:c>
      <x:c r="BF1836" s="37"/>
      <x:c r="BG1836" s="37"/>
      <x:c r="BH1836" s="54" t="b">
        <x:v>1</x:v>
      </x:c>
      <x:c r="BI1836" s="37" t="str">
        <x:v>يحتاج اكتشاف رابط المنتج</x:v>
      </x:c>
      <x:c r="BJ1836" s="37" t="str">
        <x:v>RÖDSPÄTTA, Tea towel, white, 45x60 cm</x:v>
      </x:c>
      <x:c r="BK1836" s="37" t="str">
        <x:v>الاسم ورقم الصنف والمواصفات الظاهرة مأخوذة من قائمة JSON-LD الرسمية للفئة في IKEA Egypt؛ لم تُنقل أي أسعار.</x:v>
      </x:c>
      <x:c r="BL1836" s="60" t="n">
        <x:v>46233</x:v>
      </x:c>
      <x:c r="BM1836" s="60" t="n">
        <x:v>46233</x:v>
      </x:c>
    </x:row>
    <x:row r="1837">
      <x:c r="A1837" s="37" t="str">
        <x:v>CASH-13FE21587B1094</x:v>
      </x:c>
      <x:c r="B1837" s="37" t="str">
        <x:v>VAR-EC3B928F6398D1|EG-060|STORE</x:v>
      </x:c>
      <x:c r="C1837" s="37" t="str">
        <x:v>VAR-EC3B928F6398D1</x:v>
      </x:c>
      <x:c r="D1837" s="37" t="str">
        <x:v>MOD-0539705C27FF95</x:v>
      </x:c>
      <x:c r="E1837" s="37" t="str">
        <x:v>IKEA SANDABBORRE Tea towel white/dark yellow, 50x50 cm | 50×50 cm | white / yellow</x:v>
      </x:c>
      <x:c r="F1837" s="37" t="str">
        <x:v>المطبخ والأدوات المنزلية</x:v>
      </x:c>
      <x:c r="G1837" s="37" t="str">
        <x:v>فوط مطبخ</x:v>
      </x:c>
      <x:c r="H1837" s="37" t="str">
        <x:v>IKEA</x:v>
      </x:c>
      <x:c r="I1837" s="37" t="str">
        <x:v>SANDABBORRE Tea towel</x:v>
      </x:c>
      <x:c r="J1837" s="37" t="str">
        <x:v>white/dark yellow, 50x50 cm</x:v>
      </x:c>
      <x:c r="K1837" s="37"/>
      <x:c r="L1837" s="37"/>
      <x:c r="M1837" s="37" t="str">
        <x:v>white / yellow</x:v>
      </x:c>
      <x:c r="N1837" s="37" t="str">
        <x:v>80618550</x:v>
      </x:c>
      <x:c r="O1837" s="37"/>
      <x:c r="P1837" s="37" t="str">
        <x:v>EG-060</x:v>
      </x:c>
      <x:c r="Q1837" s="37" t="str">
        <x:v>IKEA Egypt</x:v>
      </x:c>
      <x:c r="R1837" s="37" t="str">
        <x:v>علامة مباشرة/سلسلة</x:v>
      </x:c>
      <x:c r="S1837" s="37" t="str">
        <x:v>A</x:v>
      </x:c>
      <x:c r="T1837" s="37"/>
      <x:c r="U1837" s="37"/>
      <x:c r="V1837" s="37"/>
      <x:c r="W1837" s="37" t="str">
        <x:v>https://www.ikea.com/eg/en/p/sandabborre-tea-towel-white-dark-yellow-80618550/</x:v>
      </x:c>
      <x:c r="X1837" s="37" t="str">
        <x:v>صفحة فئة منظمة</x:v>
      </x:c>
      <x:c r="Y1837" s="37" t="str">
        <x:v>EGP</x:v>
      </x:c>
      <x:c r="Z1837" s="56"/>
      <x:c r="AA1837" s="56"/>
      <x:c r="AB1837" s="56" t="str">
        <x:f>IF(OR(Z1837="",AA1837=""),"",MAX(0,AA1837-Z1837))</x:f>
      </x:c>
      <x:c r="AC1837" s="58" t="str">
        <x:f>IF(OR(Z1837="",AA1837="",AA1837=0),"",MAX(0,(AA1837-Z1837)/AA1837))</x:f>
      </x:c>
      <x:c r="AD1837" s="56"/>
      <x:c r="AE1837" s="56" t="str">
        <x:f>IF(Z1837="","",Z1837+IF(AD1837="",0,AD1837))</x:f>
      </x:c>
      <x:c r="AF1837" s="37" t="str">
        <x:f>IF(AD1837="","",AD1837=0)</x:f>
      </x:c>
      <x:c r="AG1837" s="37"/>
      <x:c r="AH1837" s="37"/>
      <x:c r="AI1837" s="37"/>
      <x:c r="AJ1837" s="37" t="str">
        <x:v>القاهرة</x:v>
      </x:c>
      <x:c r="AK1837" s="37"/>
      <x:c r="AL1837" s="37"/>
      <x:c r="AM1837" s="37"/>
      <x:c r="AN1837" s="37"/>
      <x:c r="AO1837" s="37"/>
      <x:c r="AP1837" s="37"/>
      <x:c r="AQ1837" s="54" t="b">
        <x:v>1</x:v>
      </x:c>
      <x:c r="AR1837" s="37"/>
      <x:c r="AS1837" s="37" t="str">
        <x:v>JSON-LD لقائمة المتجر</x:v>
      </x:c>
      <x:c r="AT1837" s="37" t="str">
        <x:v>متوسطة</x:v>
      </x:c>
      <x:c r="AU1837" s="37" t="str">
        <x:v>official_store_category_jsonld</x:v>
      </x:c>
      <x:c r="AV1837" s="37" t="str">
        <x:v>JSON-LD</x:v>
      </x:c>
      <x:c r="AW1837" s="37" t="str">
        <x:v>https://www.ikea.com/eg/en/p/sandabborre-tea-towel-white-dark-yellow-80618550/</x:v>
      </x:c>
      <x:c r="AX1837" s="37" t="n">
        <x:v>1</x:v>
      </x:c>
      <x:c r="AY1837" s="60" t="n">
        <x:v>46233</x:v>
      </x:c>
      <x:c r="AZ1837" s="60"/>
      <x:c r="BA1837" s="60"/>
      <x:c r="BB1837" s="62" t="str">
        <x:f>IF(BA1837="","",(NOW()-BA1837)*24)</x:f>
      </x:c>
      <x:c r="BC1837" s="37" t="str">
        <x:f>IF(BA1837="","لم يُرصد",IF(BH1837&lt;&gt;TRUE,"غير نشط",IF(BD1837="فشل","فشل حالي",IF(BB1837&lt;=12,"حديث",IF(BB1837&lt;=24,"متأخر","قديم")))))</x:f>
        <x:v>لم يُرصد</x:v>
      </x:c>
      <x:c r="BD1837" s="37" t="str">
        <x:v>بانتظار أول رصد سعر</x:v>
      </x:c>
      <x:c r="BE1837" s="37" t="n">
        <x:v>0</x:v>
      </x:c>
      <x:c r="BF1837" s="37"/>
      <x:c r="BG1837" s="37"/>
      <x:c r="BH1837" s="54" t="b">
        <x:v>1</x:v>
      </x:c>
      <x:c r="BI1837" s="37" t="str">
        <x:v>يحتاج اكتشاف رابط المنتج</x:v>
      </x:c>
      <x:c r="BJ1837" s="37" t="str">
        <x:v>SANDABBORRE, Tea towel, white/dark yellow, 50x50 cm</x:v>
      </x:c>
      <x:c r="BK1837" s="37" t="str">
        <x:v>الاسم ورقم الصنف والمواصفات الظاهرة مأخوذة من قائمة JSON-LD الرسمية للفئة في IKEA Egypt؛ لم تُنقل أي أسعار.</x:v>
      </x:c>
      <x:c r="BL1837" s="60" t="n">
        <x:v>46233</x:v>
      </x:c>
      <x:c r="BM1837" s="60" t="n">
        <x:v>46233</x:v>
      </x:c>
    </x:row>
    <x:row r="1838">
      <x:c r="A1838" s="37" t="str">
        <x:v>CASH-CD3C9D99288D12</x:v>
      </x:c>
      <x:c r="B1838" s="37" t="str">
        <x:v>VAR-75991340BA5094|EG-060|STORE</x:v>
      </x:c>
      <x:c r="C1838" s="37" t="str">
        <x:v>VAR-75991340BA5094</x:v>
      </x:c>
      <x:c r="D1838" s="37" t="str">
        <x:v>MOD-E268510D6A1563</x:v>
      </x:c>
      <x:c r="E1838" s="37" t="str">
        <x:v>IKEA SANDVIVA Tea towel green/white, 45x60 cm | 45×60 cm</x:v>
      </x:c>
      <x:c r="F1838" s="37" t="str">
        <x:v>المطبخ والأدوات المنزلية</x:v>
      </x:c>
      <x:c r="G1838" s="37" t="str">
        <x:v>فوط مطبخ</x:v>
      </x:c>
      <x:c r="H1838" s="37" t="str">
        <x:v>IKEA</x:v>
      </x:c>
      <x:c r="I1838" s="37" t="str">
        <x:v>SANDVIVA Tea towel</x:v>
      </x:c>
      <x:c r="J1838" s="37" t="str">
        <x:v>green/white, 45x60 cm</x:v>
      </x:c>
      <x:c r="K1838" s="37"/>
      <x:c r="L1838" s="37"/>
      <x:c r="M1838" s="37" t="str">
        <x:v>green / white</x:v>
      </x:c>
      <x:c r="N1838" s="37" t="str">
        <x:v>50587885</x:v>
      </x:c>
      <x:c r="O1838" s="37"/>
      <x:c r="P1838" s="37" t="str">
        <x:v>EG-060</x:v>
      </x:c>
      <x:c r="Q1838" s="37" t="str">
        <x:v>IKEA Egypt</x:v>
      </x:c>
      <x:c r="R1838" s="37" t="str">
        <x:v>علامة مباشرة/سلسلة</x:v>
      </x:c>
      <x:c r="S1838" s="37" t="str">
        <x:v>A</x:v>
      </x:c>
      <x:c r="T1838" s="37"/>
      <x:c r="U1838" s="37"/>
      <x:c r="V1838" s="37"/>
      <x:c r="W1838" s="37" t="str">
        <x:v>https://www.ikea.com/eg/en/p/sandviva-tea-towel-green-white-50587885/</x:v>
      </x:c>
      <x:c r="X1838" s="37" t="str">
        <x:v>صفحة فئة منظمة</x:v>
      </x:c>
      <x:c r="Y1838" s="37" t="str">
        <x:v>EGP</x:v>
      </x:c>
      <x:c r="Z1838" s="56"/>
      <x:c r="AA1838" s="56"/>
      <x:c r="AB1838" s="56" t="str">
        <x:f>IF(OR(Z1838="",AA1838=""),"",MAX(0,AA1838-Z1838))</x:f>
      </x:c>
      <x:c r="AC1838" s="58" t="str">
        <x:f>IF(OR(Z1838="",AA1838="",AA1838=0),"",MAX(0,(AA1838-Z1838)/AA1838))</x:f>
      </x:c>
      <x:c r="AD1838" s="56"/>
      <x:c r="AE1838" s="56" t="str">
        <x:f>IF(Z1838="","",Z1838+IF(AD1838="",0,AD1838))</x:f>
      </x:c>
      <x:c r="AF1838" s="37" t="str">
        <x:f>IF(AD1838="","",AD1838=0)</x:f>
      </x:c>
      <x:c r="AG1838" s="37"/>
      <x:c r="AH1838" s="37"/>
      <x:c r="AI1838" s="37"/>
      <x:c r="AJ1838" s="37" t="str">
        <x:v>القاهرة</x:v>
      </x:c>
      <x:c r="AK1838" s="37"/>
      <x:c r="AL1838" s="37"/>
      <x:c r="AM1838" s="37"/>
      <x:c r="AN1838" s="37"/>
      <x:c r="AO1838" s="37"/>
      <x:c r="AP1838" s="37"/>
      <x:c r="AQ1838" s="54" t="b">
        <x:v>1</x:v>
      </x:c>
      <x:c r="AR1838" s="37"/>
      <x:c r="AS1838" s="37" t="str">
        <x:v>JSON-LD لقائمة المتجر</x:v>
      </x:c>
      <x:c r="AT1838" s="37" t="str">
        <x:v>متوسطة</x:v>
      </x:c>
      <x:c r="AU1838" s="37" t="str">
        <x:v>official_store_category_jsonld</x:v>
      </x:c>
      <x:c r="AV1838" s="37" t="str">
        <x:v>JSON-LD</x:v>
      </x:c>
      <x:c r="AW1838" s="37" t="str">
        <x:v>https://www.ikea.com/eg/en/p/sandviva-tea-towel-green-white-50587885/</x:v>
      </x:c>
      <x:c r="AX1838" s="37" t="n">
        <x:v>1</x:v>
      </x:c>
      <x:c r="AY1838" s="60" t="n">
        <x:v>46233</x:v>
      </x:c>
      <x:c r="AZ1838" s="60"/>
      <x:c r="BA1838" s="60"/>
      <x:c r="BB1838" s="62" t="str">
        <x:f>IF(BA1838="","",(NOW()-BA1838)*24)</x:f>
      </x:c>
      <x:c r="BC1838" s="37" t="str">
        <x:f>IF(BA1838="","لم يُرصد",IF(BH1838&lt;&gt;TRUE,"غير نشط",IF(BD1838="فشل","فشل حالي",IF(BB1838&lt;=12,"حديث",IF(BB1838&lt;=24,"متأخر","قديم")))))</x:f>
        <x:v>لم يُرصد</x:v>
      </x:c>
      <x:c r="BD1838" s="37" t="str">
        <x:v>بانتظار أول رصد سعر</x:v>
      </x:c>
      <x:c r="BE1838" s="37" t="n">
        <x:v>0</x:v>
      </x:c>
      <x:c r="BF1838" s="37"/>
      <x:c r="BG1838" s="37"/>
      <x:c r="BH1838" s="54" t="b">
        <x:v>1</x:v>
      </x:c>
      <x:c r="BI1838" s="37" t="str">
        <x:v>يحتاج اكتشاف رابط المنتج</x:v>
      </x:c>
      <x:c r="BJ1838" s="37" t="str">
        <x:v>SANDVIVA, Tea towel, green/white, 45x60 cm</x:v>
      </x:c>
      <x:c r="BK1838" s="37" t="str">
        <x:v>الاسم ورقم الصنف والمواصفات الظاهرة مأخوذة من قائمة JSON-LD الرسمية للفئة في IKEA Egypt؛ لم تُنقل أي أسعار.</x:v>
      </x:c>
      <x:c r="BL1838" s="60" t="n">
        <x:v>46233</x:v>
      </x:c>
      <x:c r="BM1838" s="60" t="n">
        <x:v>46233</x:v>
      </x:c>
    </x:row>
    <x:row r="1839">
      <x:c r="A1839" s="37" t="str">
        <x:v>CASH-111626D6E0C7BE</x:v>
      </x:c>
      <x:c r="B1839" s="37" t="str">
        <x:v>VAR-2F8D39DB05E8D1|EG-060|STORE</x:v>
      </x:c>
      <x:c r="C1839" s="37" t="str">
        <x:v>VAR-2F8D39DB05E8D1</x:v>
      </x:c>
      <x:c r="D1839" s="37" t="str">
        <x:v>MOD-1D3A33E6E9BF60</x:v>
      </x:c>
      <x:c r="E1839" s="37" t="str">
        <x:v>IKEA SPJUTLILJA Tea towel multicolour/patterned, 35x50 cm | 35×50 cm</x:v>
      </x:c>
      <x:c r="F1839" s="37" t="str">
        <x:v>المطبخ والأدوات المنزلية</x:v>
      </x:c>
      <x:c r="G1839" s="37" t="str">
        <x:v>فوط مطبخ</x:v>
      </x:c>
      <x:c r="H1839" s="37" t="str">
        <x:v>IKEA</x:v>
      </x:c>
      <x:c r="I1839" s="37" t="str">
        <x:v>SPJUTLILJA Tea towel</x:v>
      </x:c>
      <x:c r="J1839" s="37" t="str">
        <x:v>multicolour/patterned, 35x50 cm</x:v>
      </x:c>
      <x:c r="K1839" s="37"/>
      <x:c r="L1839" s="37"/>
      <x:c r="M1839" s="37"/>
      <x:c r="N1839" s="37" t="str">
        <x:v>40620927</x:v>
      </x:c>
      <x:c r="O1839" s="37"/>
      <x:c r="P1839" s="37" t="str">
        <x:v>EG-060</x:v>
      </x:c>
      <x:c r="Q1839" s="37" t="str">
        <x:v>IKEA Egypt</x:v>
      </x:c>
      <x:c r="R1839" s="37" t="str">
        <x:v>علامة مباشرة/سلسلة</x:v>
      </x:c>
      <x:c r="S1839" s="37" t="str">
        <x:v>A</x:v>
      </x:c>
      <x:c r="T1839" s="37"/>
      <x:c r="U1839" s="37"/>
      <x:c r="V1839" s="37"/>
      <x:c r="W1839" s="37" t="str">
        <x:v>https://www.ikea.com/eg/en/p/spjutlilja-tea-towel-multicolour-patterned-40620927/</x:v>
      </x:c>
      <x:c r="X1839" s="37" t="str">
        <x:v>صفحة فئة منظمة</x:v>
      </x:c>
      <x:c r="Y1839" s="37" t="str">
        <x:v>EGP</x:v>
      </x:c>
      <x:c r="Z1839" s="56"/>
      <x:c r="AA1839" s="56"/>
      <x:c r="AB1839" s="56" t="str">
        <x:f>IF(OR(Z1839="",AA1839=""),"",MAX(0,AA1839-Z1839))</x:f>
      </x:c>
      <x:c r="AC1839" s="58" t="str">
        <x:f>IF(OR(Z1839="",AA1839="",AA1839=0),"",MAX(0,(AA1839-Z1839)/AA1839))</x:f>
      </x:c>
      <x:c r="AD1839" s="56"/>
      <x:c r="AE1839" s="56" t="str">
        <x:f>IF(Z1839="","",Z1839+IF(AD1839="",0,AD1839))</x:f>
      </x:c>
      <x:c r="AF1839" s="37" t="str">
        <x:f>IF(AD1839="","",AD1839=0)</x:f>
      </x:c>
      <x:c r="AG1839" s="37"/>
      <x:c r="AH1839" s="37"/>
      <x:c r="AI1839" s="37"/>
      <x:c r="AJ1839" s="37" t="str">
        <x:v>القاهرة</x:v>
      </x:c>
      <x:c r="AK1839" s="37"/>
      <x:c r="AL1839" s="37"/>
      <x:c r="AM1839" s="37"/>
      <x:c r="AN1839" s="37"/>
      <x:c r="AO1839" s="37"/>
      <x:c r="AP1839" s="37"/>
      <x:c r="AQ1839" s="54" t="b">
        <x:v>1</x:v>
      </x:c>
      <x:c r="AR1839" s="37"/>
      <x:c r="AS1839" s="37" t="str">
        <x:v>JSON-LD لقائمة المتجر</x:v>
      </x:c>
      <x:c r="AT1839" s="37" t="str">
        <x:v>متوسطة</x:v>
      </x:c>
      <x:c r="AU1839" s="37" t="str">
        <x:v>official_store_category_jsonld</x:v>
      </x:c>
      <x:c r="AV1839" s="37" t="str">
        <x:v>JSON-LD</x:v>
      </x:c>
      <x:c r="AW1839" s="37" t="str">
        <x:v>https://www.ikea.com/eg/en/p/spjutlilja-tea-towel-multicolour-patterned-40620927/</x:v>
      </x:c>
      <x:c r="AX1839" s="37" t="n">
        <x:v>1</x:v>
      </x:c>
      <x:c r="AY1839" s="60" t="n">
        <x:v>46233</x:v>
      </x:c>
      <x:c r="AZ1839" s="60"/>
      <x:c r="BA1839" s="60"/>
      <x:c r="BB1839" s="62" t="str">
        <x:f>IF(BA1839="","",(NOW()-BA1839)*24)</x:f>
      </x:c>
      <x:c r="BC1839" s="37" t="str">
        <x:f>IF(BA1839="","لم يُرصد",IF(BH1839&lt;&gt;TRUE,"غير نشط",IF(BD1839="فشل","فشل حالي",IF(BB1839&lt;=12,"حديث",IF(BB1839&lt;=24,"متأخر","قديم")))))</x:f>
        <x:v>لم يُرصد</x:v>
      </x:c>
      <x:c r="BD1839" s="37" t="str">
        <x:v>بانتظار أول رصد سعر</x:v>
      </x:c>
      <x:c r="BE1839" s="37" t="n">
        <x:v>0</x:v>
      </x:c>
      <x:c r="BF1839" s="37"/>
      <x:c r="BG1839" s="37"/>
      <x:c r="BH1839" s="54" t="b">
        <x:v>1</x:v>
      </x:c>
      <x:c r="BI1839" s="37" t="str">
        <x:v>يحتاج اكتشاف رابط المنتج</x:v>
      </x:c>
      <x:c r="BJ1839" s="37" t="str">
        <x:v>SPJUTLILJA, Tea towel, multicolour/patterned, 35x50 cm</x:v>
      </x:c>
      <x:c r="BK1839" s="37" t="str">
        <x:v>الاسم ورقم الصنف والمواصفات الظاهرة مأخوذة من قائمة JSON-LD الرسمية للفئة في IKEA Egypt؛ لم تُنقل أي أسعار.</x:v>
      </x:c>
      <x:c r="BL1839" s="60" t="n">
        <x:v>46233</x:v>
      </x:c>
      <x:c r="BM1839" s="60" t="n">
        <x:v>46233</x:v>
      </x:c>
    </x:row>
    <x:row r="1840">
      <x:c r="A1840" s="37" t="str">
        <x:v>CASH-A26E81250CB2BD</x:v>
      </x:c>
      <x:c r="B1840" s="37" t="str">
        <x:v>VAR-56BFD703265D8F|EG-060|STORE</x:v>
      </x:c>
      <x:c r="C1840" s="37" t="str">
        <x:v>VAR-56BFD703265D8F</x:v>
      </x:c>
      <x:c r="D1840" s="37" t="str">
        <x:v>MOD-CE8831604D515E</x:v>
      </x:c>
      <x:c r="E1840" s="37" t="str">
        <x:v>IKEA VÄLVÅRDAD Tea towel blue/white, 45x60 cm | 45×60 cm</x:v>
      </x:c>
      <x:c r="F1840" s="37" t="str">
        <x:v>المطبخ والأدوات المنزلية</x:v>
      </x:c>
      <x:c r="G1840" s="37" t="str">
        <x:v>فوط مطبخ</x:v>
      </x:c>
      <x:c r="H1840" s="37" t="str">
        <x:v>IKEA</x:v>
      </x:c>
      <x:c r="I1840" s="37" t="str">
        <x:v>VÄLVÅRDAD Tea towel</x:v>
      </x:c>
      <x:c r="J1840" s="37" t="str">
        <x:v>blue/white, 45x60 cm</x:v>
      </x:c>
      <x:c r="K1840" s="37"/>
      <x:c r="L1840" s="37"/>
      <x:c r="M1840" s="37" t="str">
        <x:v>blue / white</x:v>
      </x:c>
      <x:c r="N1840" s="37" t="str">
        <x:v>80618003</x:v>
      </x:c>
      <x:c r="O1840" s="37"/>
      <x:c r="P1840" s="37" t="str">
        <x:v>EG-060</x:v>
      </x:c>
      <x:c r="Q1840" s="37" t="str">
        <x:v>IKEA Egypt</x:v>
      </x:c>
      <x:c r="R1840" s="37" t="str">
        <x:v>علامة مباشرة/سلسلة</x:v>
      </x:c>
      <x:c r="S1840" s="37" t="str">
        <x:v>A</x:v>
      </x:c>
      <x:c r="T1840" s="37"/>
      <x:c r="U1840" s="37"/>
      <x:c r="V1840" s="37"/>
      <x:c r="W1840" s="37" t="str">
        <x:v>https://www.ikea.com/eg/en/p/vaelvardad-tea-towel-blue-white-80618003/</x:v>
      </x:c>
      <x:c r="X1840" s="37" t="str">
        <x:v>صفحة فئة منظمة</x:v>
      </x:c>
      <x:c r="Y1840" s="37" t="str">
        <x:v>EGP</x:v>
      </x:c>
      <x:c r="Z1840" s="56"/>
      <x:c r="AA1840" s="56"/>
      <x:c r="AB1840" s="56" t="str">
        <x:f>IF(OR(Z1840="",AA1840=""),"",MAX(0,AA1840-Z1840))</x:f>
      </x:c>
      <x:c r="AC1840" s="58" t="str">
        <x:f>IF(OR(Z1840="",AA1840="",AA1840=0),"",MAX(0,(AA1840-Z1840)/AA1840))</x:f>
      </x:c>
      <x:c r="AD1840" s="56"/>
      <x:c r="AE1840" s="56" t="str">
        <x:f>IF(Z1840="","",Z1840+IF(AD1840="",0,AD1840))</x:f>
      </x:c>
      <x:c r="AF1840" s="37" t="str">
        <x:f>IF(AD1840="","",AD1840=0)</x:f>
      </x:c>
      <x:c r="AG1840" s="37"/>
      <x:c r="AH1840" s="37"/>
      <x:c r="AI1840" s="37"/>
      <x:c r="AJ1840" s="37" t="str">
        <x:v>القاهرة</x:v>
      </x:c>
      <x:c r="AK1840" s="37"/>
      <x:c r="AL1840" s="37"/>
      <x:c r="AM1840" s="37"/>
      <x:c r="AN1840" s="37"/>
      <x:c r="AO1840" s="37"/>
      <x:c r="AP1840" s="37"/>
      <x:c r="AQ1840" s="54" t="b">
        <x:v>1</x:v>
      </x:c>
      <x:c r="AR1840" s="37"/>
      <x:c r="AS1840" s="37" t="str">
        <x:v>JSON-LD لقائمة المتجر</x:v>
      </x:c>
      <x:c r="AT1840" s="37" t="str">
        <x:v>متوسطة</x:v>
      </x:c>
      <x:c r="AU1840" s="37" t="str">
        <x:v>official_store_category_jsonld</x:v>
      </x:c>
      <x:c r="AV1840" s="37" t="str">
        <x:v>JSON-LD</x:v>
      </x:c>
      <x:c r="AW1840" s="37" t="str">
        <x:v>https://www.ikea.com/eg/en/p/vaelvardad-tea-towel-blue-white-80618003/</x:v>
      </x:c>
      <x:c r="AX1840" s="37" t="n">
        <x:v>1</x:v>
      </x:c>
      <x:c r="AY1840" s="60" t="n">
        <x:v>46233</x:v>
      </x:c>
      <x:c r="AZ1840" s="60"/>
      <x:c r="BA1840" s="60"/>
      <x:c r="BB1840" s="62" t="str">
        <x:f>IF(BA1840="","",(NOW()-BA1840)*24)</x:f>
      </x:c>
      <x:c r="BC1840" s="37" t="str">
        <x:f>IF(BA1840="","لم يُرصد",IF(BH1840&lt;&gt;TRUE,"غير نشط",IF(BD1840="فشل","فشل حالي",IF(BB1840&lt;=12,"حديث",IF(BB1840&lt;=24,"متأخر","قديم")))))</x:f>
        <x:v>لم يُرصد</x:v>
      </x:c>
      <x:c r="BD1840" s="37" t="str">
        <x:v>بانتظار أول رصد سعر</x:v>
      </x:c>
      <x:c r="BE1840" s="37" t="n">
        <x:v>0</x:v>
      </x:c>
      <x:c r="BF1840" s="37"/>
      <x:c r="BG1840" s="37"/>
      <x:c r="BH1840" s="54" t="b">
        <x:v>1</x:v>
      </x:c>
      <x:c r="BI1840" s="37" t="str">
        <x:v>يحتاج اكتشاف رابط المنتج</x:v>
      </x:c>
      <x:c r="BJ1840" s="37" t="str">
        <x:v>VÄLVÅRDAD, Tea towel, blue/white, 45x60 cm</x:v>
      </x:c>
      <x:c r="BK1840" s="37" t="str">
        <x:v>الاسم ورقم الصنف والمواصفات الظاهرة مأخوذة من قائمة JSON-LD الرسمية للفئة في IKEA Egypt؛ لم تُنقل أي أسعار.</x:v>
      </x:c>
      <x:c r="BL1840" s="60" t="n">
        <x:v>46233</x:v>
      </x:c>
      <x:c r="BM1840" s="60" t="n">
        <x:v>46233</x:v>
      </x:c>
    </x:row>
    <x:row r="1841">
      <x:c r="A1841" s="37" t="str">
        <x:v>CASH-21583385D7CA2F</x:v>
      </x:c>
      <x:c r="B1841" s="37" t="str">
        <x:v>VAR-4CE5B9EA7ADC37|EG-060|STORE</x:v>
      </x:c>
      <x:c r="C1841" s="37" t="str">
        <x:v>VAR-4CE5B9EA7ADC37</x:v>
      </x:c>
      <x:c r="D1841" s="37" t="str">
        <x:v>MOD-CE8831604D515E</x:v>
      </x:c>
      <x:c r="E1841" s="37" t="str">
        <x:v>IKEA VÄLVÅRDAD Tea towel white/blue patterned, 45x60 cm | 45×60 cm | blue / white</x:v>
      </x:c>
      <x:c r="F1841" s="37" t="str">
        <x:v>المطبخ والأدوات المنزلية</x:v>
      </x:c>
      <x:c r="G1841" s="37" t="str">
        <x:v>فوط مطبخ</x:v>
      </x:c>
      <x:c r="H1841" s="37" t="str">
        <x:v>IKEA</x:v>
      </x:c>
      <x:c r="I1841" s="37" t="str">
        <x:v>VÄLVÅRDAD Tea towel</x:v>
      </x:c>
      <x:c r="J1841" s="37" t="str">
        <x:v>white/blue patterned, 45x60 cm</x:v>
      </x:c>
      <x:c r="K1841" s="37"/>
      <x:c r="L1841" s="37"/>
      <x:c r="M1841" s="37" t="str">
        <x:v>blue / white</x:v>
      </x:c>
      <x:c r="N1841" s="37" t="str">
        <x:v>10618006</x:v>
      </x:c>
      <x:c r="O1841" s="37"/>
      <x:c r="P1841" s="37" t="str">
        <x:v>EG-060</x:v>
      </x:c>
      <x:c r="Q1841" s="37" t="str">
        <x:v>IKEA Egypt</x:v>
      </x:c>
      <x:c r="R1841" s="37" t="str">
        <x:v>علامة مباشرة/سلسلة</x:v>
      </x:c>
      <x:c r="S1841" s="37" t="str">
        <x:v>A</x:v>
      </x:c>
      <x:c r="T1841" s="37"/>
      <x:c r="U1841" s="37"/>
      <x:c r="V1841" s="37"/>
      <x:c r="W1841" s="37" t="str">
        <x:v>https://www.ikea.com/eg/en/p/vaelvardad-tea-towel-white-blue-patterned-10618006/</x:v>
      </x:c>
      <x:c r="X1841" s="37" t="str">
        <x:v>صفحة فئة منظمة</x:v>
      </x:c>
      <x:c r="Y1841" s="37" t="str">
        <x:v>EGP</x:v>
      </x:c>
      <x:c r="Z1841" s="56"/>
      <x:c r="AA1841" s="56"/>
      <x:c r="AB1841" s="56" t="str">
        <x:f>IF(OR(Z1841="",AA1841=""),"",MAX(0,AA1841-Z1841))</x:f>
      </x:c>
      <x:c r="AC1841" s="58" t="str">
        <x:f>IF(OR(Z1841="",AA1841="",AA1841=0),"",MAX(0,(AA1841-Z1841)/AA1841))</x:f>
      </x:c>
      <x:c r="AD1841" s="56"/>
      <x:c r="AE1841" s="56" t="str">
        <x:f>IF(Z1841="","",Z1841+IF(AD1841="",0,AD1841))</x:f>
      </x:c>
      <x:c r="AF1841" s="37" t="str">
        <x:f>IF(AD1841="","",AD1841=0)</x:f>
      </x:c>
      <x:c r="AG1841" s="37"/>
      <x:c r="AH1841" s="37"/>
      <x:c r="AI1841" s="37"/>
      <x:c r="AJ1841" s="37" t="str">
        <x:v>القاهرة</x:v>
      </x:c>
      <x:c r="AK1841" s="37"/>
      <x:c r="AL1841" s="37"/>
      <x:c r="AM1841" s="37"/>
      <x:c r="AN1841" s="37"/>
      <x:c r="AO1841" s="37"/>
      <x:c r="AP1841" s="37"/>
      <x:c r="AQ1841" s="54" t="b">
        <x:v>1</x:v>
      </x:c>
      <x:c r="AR1841" s="37"/>
      <x:c r="AS1841" s="37" t="str">
        <x:v>JSON-LD لقائمة المتجر</x:v>
      </x:c>
      <x:c r="AT1841" s="37" t="str">
        <x:v>متوسطة</x:v>
      </x:c>
      <x:c r="AU1841" s="37" t="str">
        <x:v>official_store_category_jsonld</x:v>
      </x:c>
      <x:c r="AV1841" s="37" t="str">
        <x:v>JSON-LD</x:v>
      </x:c>
      <x:c r="AW1841" s="37" t="str">
        <x:v>https://www.ikea.com/eg/en/p/vaelvardad-tea-towel-white-blue-patterned-10618006/</x:v>
      </x:c>
      <x:c r="AX1841" s="37" t="n">
        <x:v>1</x:v>
      </x:c>
      <x:c r="AY1841" s="60" t="n">
        <x:v>46233</x:v>
      </x:c>
      <x:c r="AZ1841" s="60"/>
      <x:c r="BA1841" s="60"/>
      <x:c r="BB1841" s="62" t="str">
        <x:f>IF(BA1841="","",(NOW()-BA1841)*24)</x:f>
      </x:c>
      <x:c r="BC1841" s="37" t="str">
        <x:f>IF(BA1841="","لم يُرصد",IF(BH1841&lt;&gt;TRUE,"غير نشط",IF(BD1841="فشل","فشل حالي",IF(BB1841&lt;=12,"حديث",IF(BB1841&lt;=24,"متأخر","قديم")))))</x:f>
        <x:v>لم يُرصد</x:v>
      </x:c>
      <x:c r="BD1841" s="37" t="str">
        <x:v>بانتظار أول رصد سعر</x:v>
      </x:c>
      <x:c r="BE1841" s="37" t="n">
        <x:v>0</x:v>
      </x:c>
      <x:c r="BF1841" s="37"/>
      <x:c r="BG1841" s="37"/>
      <x:c r="BH1841" s="54" t="b">
        <x:v>1</x:v>
      </x:c>
      <x:c r="BI1841" s="37" t="str">
        <x:v>يحتاج اكتشاف رابط المنتج</x:v>
      </x:c>
      <x:c r="BJ1841" s="37" t="str">
        <x:v>VÄLVÅRDAD, Tea towel, white/blue patterned, 45x60 cm</x:v>
      </x:c>
      <x:c r="BK1841" s="37" t="str">
        <x:v>الاسم ورقم الصنف والمواصفات الظاهرة مأخوذة من قائمة JSON-LD الرسمية للفئة في IKEA Egypt؛ لم تُنقل أي أسعار.</x:v>
      </x:c>
      <x:c r="BL1841" s="60" t="n">
        <x:v>46233</x:v>
      </x:c>
      <x:c r="BM1841" s="60" t="n">
        <x:v>46233</x:v>
      </x:c>
    </x:row>
    <x:row r="1842">
      <x:c r="A1842" s="37" t="str">
        <x:v>CASH-CA69DA713AE90E</x:v>
      </x:c>
      <x:c r="B1842" s="37" t="str">
        <x:v>VAR-F32BA724059CC2|EG-063|STORE</x:v>
      </x:c>
      <x:c r="C1842" s="37" t="str">
        <x:v>VAR-F32BA724059CC2</x:v>
      </x:c>
      <x:c r="D1842" s="37" t="str">
        <x:v>MOD-0F82567C471F2F</x:v>
      </x:c>
      <x:c r="E1842" s="37" t="str">
        <x:v>Mintra Christmas Kitchen Towel Christmas Eve | 40×60 cm</x:v>
      </x:c>
      <x:c r="F1842" s="37" t="str">
        <x:v>المطبخ والأدوات المنزلية</x:v>
      </x:c>
      <x:c r="G1842" s="37" t="str">
        <x:v>فوط مطبخ</x:v>
      </x:c>
      <x:c r="H1842" s="37" t="str">
        <x:v>Mintra</x:v>
      </x:c>
      <x:c r="I1842" s="37" t="str">
        <x:v>Christmas Kitchen Towel</x:v>
      </x:c>
      <x:c r="J1842" s="37" t="str">
        <x:v>Christmas Eve</x:v>
      </x:c>
      <x:c r="K1842" s="37"/>
      <x:c r="L1842" s="37"/>
      <x:c r="M1842" s="37"/>
      <x:c r="N1842" s="37" t="str">
        <x:v>18747</x:v>
      </x:c>
      <x:c r="O1842" s="37"/>
      <x:c r="P1842" s="37" t="str">
        <x:v>EG-063</x:v>
      </x:c>
      <x:c r="Q1842" s="37" t="str">
        <x:v>Mintra</x:v>
      </x:c>
      <x:c r="R1842" s="37" t="str">
        <x:v>علامة مباشرة/سلسلة</x:v>
      </x:c>
      <x:c r="S1842" s="37" t="str">
        <x:v>A</x:v>
      </x:c>
      <x:c r="T1842" s="37"/>
      <x:c r="U1842" s="37"/>
      <x:c r="V1842" s="37"/>
      <x:c r="W1842" s="37" t="str">
        <x:v>https://mintra.eg/products/christmas-kitchen-towel</x:v>
      </x:c>
      <x:c r="X1842" s="37" t="str">
        <x:v>تغذية منتجات</x:v>
      </x:c>
      <x:c r="Y1842" s="37" t="str">
        <x:v>EGP</x:v>
      </x:c>
      <x:c r="Z1842" s="56"/>
      <x:c r="AA1842" s="56"/>
      <x:c r="AB1842" s="56" t="str">
        <x:f>IF(OR(Z1842="",AA1842=""),"",MAX(0,AA1842-Z1842))</x:f>
      </x:c>
      <x:c r="AC1842" s="58" t="str">
        <x:f>IF(OR(Z1842="",AA1842="",AA1842=0),"",MAX(0,(AA1842-Z1842)/AA1842))</x:f>
      </x:c>
      <x:c r="AD1842" s="56"/>
      <x:c r="AE1842" s="56" t="str">
        <x:f>IF(Z1842="","",Z1842+IF(AD1842="",0,AD1842))</x:f>
      </x:c>
      <x:c r="AF1842" s="37" t="str">
        <x:f>IF(AD1842="","",AD1842=0)</x:f>
      </x:c>
      <x:c r="AG1842" s="37"/>
      <x:c r="AH1842" s="37"/>
      <x:c r="AI1842" s="37"/>
      <x:c r="AJ1842" s="37" t="str">
        <x:v>القاهرة</x:v>
      </x:c>
      <x:c r="AK1842" s="37"/>
      <x:c r="AL1842" s="37"/>
      <x:c r="AM1842" s="37"/>
      <x:c r="AN1842" s="37"/>
      <x:c r="AO1842" s="37"/>
      <x:c r="AP1842" s="37"/>
      <x:c r="AQ1842" s="54" t="b">
        <x:v>1</x:v>
      </x:c>
      <x:c r="AR1842" s="37"/>
      <x:c r="AS1842" s="37" t="str">
        <x:v>تغذية منتجات رسمية</x:v>
      </x:c>
      <x:c r="AT1842" s="37" t="str">
        <x:v>عالية</x:v>
      </x:c>
      <x:c r="AU1842" s="37" t="str">
        <x:v>official_store_product_feed</x:v>
      </x:c>
      <x:c r="AV1842" s="37" t="str">
        <x:v>تغذية منتجات</x:v>
      </x:c>
      <x:c r="AW1842" s="37" t="str">
        <x:v>https://mintra.eg/products/christmas-kitchen-towel</x:v>
      </x:c>
      <x:c r="AX1842" s="37" t="n">
        <x:v>1</x:v>
      </x:c>
      <x:c r="AY1842" s="60" t="n">
        <x:v>46233</x:v>
      </x:c>
      <x:c r="AZ1842" s="60"/>
      <x:c r="BA1842" s="60"/>
      <x:c r="BB1842" s="62" t="str">
        <x:f>IF(BA1842="","",(NOW()-BA1842)*24)</x:f>
      </x:c>
      <x:c r="BC1842" s="37" t="str">
        <x:f>IF(BA1842="","لم يُرصد",IF(BH1842&lt;&gt;TRUE,"غير نشط",IF(BD1842="فشل","فشل حالي",IF(BB1842&lt;=12,"حديث",IF(BB1842&lt;=24,"متأخر","قديم")))))</x:f>
        <x:v>لم يُرصد</x:v>
      </x:c>
      <x:c r="BD1842" s="37" t="str">
        <x:v>بانتظار أول رصد سعر</x:v>
      </x:c>
      <x:c r="BE1842" s="37" t="n">
        <x:v>0</x:v>
      </x:c>
      <x:c r="BF1842" s="37"/>
      <x:c r="BG1842" s="37"/>
      <x:c r="BH1842" s="54" t="b">
        <x:v>1</x:v>
      </x:c>
      <x:c r="BI1842" s="37" t="str">
        <x:v>جاهز لأول رصد</x:v>
      </x:c>
      <x:c r="BJ1842" s="37" t="str">
        <x:v>Christmas Kitchen Towel — Christmas Eve</x:v>
      </x:c>
      <x:c r="BK1842" s="37" t="str">
        <x:v>الموديل والنسخة ورقم SKU مأخوذة من خلاصة المنتجات الرسمية لمتجر Mintra؛ لم تُنقل أي أسعار.</x:v>
      </x:c>
      <x:c r="BL1842" s="60" t="n">
        <x:v>46233</x:v>
      </x:c>
      <x:c r="BM1842" s="60" t="n">
        <x:v>46233</x:v>
      </x:c>
    </x:row>
    <x:row r="1843">
      <x:c r="A1843" s="37" t="str">
        <x:v>CASH-23E2F0156C31F1</x:v>
      </x:c>
      <x:c r="B1843" s="37" t="str">
        <x:v>VAR-F7428E2DDBFF8D|EG-063|STORE</x:v>
      </x:c>
      <x:c r="C1843" s="37" t="str">
        <x:v>VAR-F7428E2DDBFF8D</x:v>
      </x:c>
      <x:c r="D1843" s="37" t="str">
        <x:v>MOD-0F82567C471F2F</x:v>
      </x:c>
      <x:c r="E1843" s="37" t="str">
        <x:v>Mintra Christmas Kitchen Towel Christmas Express | 40×60 cm</x:v>
      </x:c>
      <x:c r="F1843" s="37" t="str">
        <x:v>المطبخ والأدوات المنزلية</x:v>
      </x:c>
      <x:c r="G1843" s="37" t="str">
        <x:v>فوط مطبخ</x:v>
      </x:c>
      <x:c r="H1843" s="37" t="str">
        <x:v>Mintra</x:v>
      </x:c>
      <x:c r="I1843" s="37" t="str">
        <x:v>Christmas Kitchen Towel</x:v>
      </x:c>
      <x:c r="J1843" s="37" t="str">
        <x:v>Christmas Express</x:v>
      </x:c>
      <x:c r="K1843" s="37"/>
      <x:c r="L1843" s="37"/>
      <x:c r="M1843" s="37"/>
      <x:c r="N1843" s="37" t="str">
        <x:v>18736</x:v>
      </x:c>
      <x:c r="O1843" s="37"/>
      <x:c r="P1843" s="37" t="str">
        <x:v>EG-063</x:v>
      </x:c>
      <x:c r="Q1843" s="37" t="str">
        <x:v>Mintra</x:v>
      </x:c>
      <x:c r="R1843" s="37" t="str">
        <x:v>علامة مباشرة/سلسلة</x:v>
      </x:c>
      <x:c r="S1843" s="37" t="str">
        <x:v>A</x:v>
      </x:c>
      <x:c r="T1843" s="37"/>
      <x:c r="U1843" s="37"/>
      <x:c r="V1843" s="37"/>
      <x:c r="W1843" s="37" t="str">
        <x:v>https://mintra.eg/products/christmas-kitchen-towel</x:v>
      </x:c>
      <x:c r="X1843" s="37" t="str">
        <x:v>تغذية منتجات</x:v>
      </x:c>
      <x:c r="Y1843" s="37" t="str">
        <x:v>EGP</x:v>
      </x:c>
      <x:c r="Z1843" s="56"/>
      <x:c r="AA1843" s="56"/>
      <x:c r="AB1843" s="56" t="str">
        <x:f>IF(OR(Z1843="",AA1843=""),"",MAX(0,AA1843-Z1843))</x:f>
      </x:c>
      <x:c r="AC1843" s="58" t="str">
        <x:f>IF(OR(Z1843="",AA1843="",AA1843=0),"",MAX(0,(AA1843-Z1843)/AA1843))</x:f>
      </x:c>
      <x:c r="AD1843" s="56"/>
      <x:c r="AE1843" s="56" t="str">
        <x:f>IF(Z1843="","",Z1843+IF(AD1843="",0,AD1843))</x:f>
      </x:c>
      <x:c r="AF1843" s="37" t="str">
        <x:f>IF(AD1843="","",AD1843=0)</x:f>
      </x:c>
      <x:c r="AG1843" s="37"/>
      <x:c r="AH1843" s="37"/>
      <x:c r="AI1843" s="37"/>
      <x:c r="AJ1843" s="37" t="str">
        <x:v>القاهرة</x:v>
      </x:c>
      <x:c r="AK1843" s="37"/>
      <x:c r="AL1843" s="37"/>
      <x:c r="AM1843" s="37"/>
      <x:c r="AN1843" s="37"/>
      <x:c r="AO1843" s="37"/>
      <x:c r="AP1843" s="37"/>
      <x:c r="AQ1843" s="54" t="b">
        <x:v>1</x:v>
      </x:c>
      <x:c r="AR1843" s="37"/>
      <x:c r="AS1843" s="37" t="str">
        <x:v>تغذية منتجات رسمية</x:v>
      </x:c>
      <x:c r="AT1843" s="37" t="str">
        <x:v>عالية</x:v>
      </x:c>
      <x:c r="AU1843" s="37" t="str">
        <x:v>official_store_product_feed</x:v>
      </x:c>
      <x:c r="AV1843" s="37" t="str">
        <x:v>تغذية منتجات</x:v>
      </x:c>
      <x:c r="AW1843" s="37" t="str">
        <x:v>https://mintra.eg/products/christmas-kitchen-towel</x:v>
      </x:c>
      <x:c r="AX1843" s="37" t="n">
        <x:v>1</x:v>
      </x:c>
      <x:c r="AY1843" s="60" t="n">
        <x:v>46233</x:v>
      </x:c>
      <x:c r="AZ1843" s="60"/>
      <x:c r="BA1843" s="60"/>
      <x:c r="BB1843" s="62" t="str">
        <x:f>IF(BA1843="","",(NOW()-BA1843)*24)</x:f>
      </x:c>
      <x:c r="BC1843" s="37" t="str">
        <x:f>IF(BA1843="","لم يُرصد",IF(BH1843&lt;&gt;TRUE,"غير نشط",IF(BD1843="فشل","فشل حالي",IF(BB1843&lt;=12,"حديث",IF(BB1843&lt;=24,"متأخر","قديم")))))</x:f>
        <x:v>لم يُرصد</x:v>
      </x:c>
      <x:c r="BD1843" s="37" t="str">
        <x:v>بانتظار أول رصد سعر</x:v>
      </x:c>
      <x:c r="BE1843" s="37" t="n">
        <x:v>0</x:v>
      </x:c>
      <x:c r="BF1843" s="37"/>
      <x:c r="BG1843" s="37"/>
      <x:c r="BH1843" s="54" t="b">
        <x:v>1</x:v>
      </x:c>
      <x:c r="BI1843" s="37" t="str">
        <x:v>جاهز لأول رصد</x:v>
      </x:c>
      <x:c r="BJ1843" s="37" t="str">
        <x:v>Christmas Kitchen Towel — Christmas Express</x:v>
      </x:c>
      <x:c r="BK1843" s="37" t="str">
        <x:v>الموديل والنسخة ورقم SKU مأخوذة من خلاصة المنتجات الرسمية لمتجر Mintra؛ لم تُنقل أي أسعار.</x:v>
      </x:c>
      <x:c r="BL1843" s="60" t="n">
        <x:v>46233</x:v>
      </x:c>
      <x:c r="BM1843" s="60" t="n">
        <x:v>46233</x:v>
      </x:c>
    </x:row>
    <x:row r="1844">
      <x:c r="A1844" s="37" t="str">
        <x:v>CASH-2331A122992B9E</x:v>
      </x:c>
      <x:c r="B1844" s="37" t="str">
        <x:v>VAR-E3F08025B98A67|EG-063|STORE</x:v>
      </x:c>
      <x:c r="C1844" s="37" t="str">
        <x:v>VAR-E3F08025B98A67</x:v>
      </x:c>
      <x:c r="D1844" s="37" t="str">
        <x:v>MOD-0F82567C471F2F</x:v>
      </x:c>
      <x:c r="E1844" s="37" t="str">
        <x:v>Mintra Christmas Kitchen Towel Christmas Leaves | 40×60 cm</x:v>
      </x:c>
      <x:c r="F1844" s="37" t="str">
        <x:v>المطبخ والأدوات المنزلية</x:v>
      </x:c>
      <x:c r="G1844" s="37" t="str">
        <x:v>فوط مطبخ</x:v>
      </x:c>
      <x:c r="H1844" s="37" t="str">
        <x:v>Mintra</x:v>
      </x:c>
      <x:c r="I1844" s="37" t="str">
        <x:v>Christmas Kitchen Towel</x:v>
      </x:c>
      <x:c r="J1844" s="37" t="str">
        <x:v>Christmas Leaves</x:v>
      </x:c>
      <x:c r="K1844" s="37"/>
      <x:c r="L1844" s="37"/>
      <x:c r="M1844" s="37"/>
      <x:c r="N1844" s="37" t="str">
        <x:v>18745</x:v>
      </x:c>
      <x:c r="O1844" s="37"/>
      <x:c r="P1844" s="37" t="str">
        <x:v>EG-063</x:v>
      </x:c>
      <x:c r="Q1844" s="37" t="str">
        <x:v>Mintra</x:v>
      </x:c>
      <x:c r="R1844" s="37" t="str">
        <x:v>علامة مباشرة/سلسلة</x:v>
      </x:c>
      <x:c r="S1844" s="37" t="str">
        <x:v>A</x:v>
      </x:c>
      <x:c r="T1844" s="37"/>
      <x:c r="U1844" s="37"/>
      <x:c r="V1844" s="37"/>
      <x:c r="W1844" s="37" t="str">
        <x:v>https://mintra.eg/products/christmas-kitchen-towel</x:v>
      </x:c>
      <x:c r="X1844" s="37" t="str">
        <x:v>تغذية منتجات</x:v>
      </x:c>
      <x:c r="Y1844" s="37" t="str">
        <x:v>EGP</x:v>
      </x:c>
      <x:c r="Z1844" s="56"/>
      <x:c r="AA1844" s="56"/>
      <x:c r="AB1844" s="56" t="str">
        <x:f>IF(OR(Z1844="",AA1844=""),"",MAX(0,AA1844-Z1844))</x:f>
      </x:c>
      <x:c r="AC1844" s="58" t="str">
        <x:f>IF(OR(Z1844="",AA1844="",AA1844=0),"",MAX(0,(AA1844-Z1844)/AA1844))</x:f>
      </x:c>
      <x:c r="AD1844" s="56"/>
      <x:c r="AE1844" s="56" t="str">
        <x:f>IF(Z1844="","",Z1844+IF(AD1844="",0,AD1844))</x:f>
      </x:c>
      <x:c r="AF1844" s="37" t="str">
        <x:f>IF(AD1844="","",AD1844=0)</x:f>
      </x:c>
      <x:c r="AG1844" s="37"/>
      <x:c r="AH1844" s="37"/>
      <x:c r="AI1844" s="37"/>
      <x:c r="AJ1844" s="37" t="str">
        <x:v>القاهرة</x:v>
      </x:c>
      <x:c r="AK1844" s="37"/>
      <x:c r="AL1844" s="37"/>
      <x:c r="AM1844" s="37"/>
      <x:c r="AN1844" s="37"/>
      <x:c r="AO1844" s="37"/>
      <x:c r="AP1844" s="37"/>
      <x:c r="AQ1844" s="54" t="b">
        <x:v>1</x:v>
      </x:c>
      <x:c r="AR1844" s="37"/>
      <x:c r="AS1844" s="37" t="str">
        <x:v>تغذية منتجات رسمية</x:v>
      </x:c>
      <x:c r="AT1844" s="37" t="str">
        <x:v>عالية</x:v>
      </x:c>
      <x:c r="AU1844" s="37" t="str">
        <x:v>official_store_product_feed</x:v>
      </x:c>
      <x:c r="AV1844" s="37" t="str">
        <x:v>تغذية منتجات</x:v>
      </x:c>
      <x:c r="AW1844" s="37" t="str">
        <x:v>https://mintra.eg/products/christmas-kitchen-towel</x:v>
      </x:c>
      <x:c r="AX1844" s="37" t="n">
        <x:v>1</x:v>
      </x:c>
      <x:c r="AY1844" s="60" t="n">
        <x:v>46233</x:v>
      </x:c>
      <x:c r="AZ1844" s="60"/>
      <x:c r="BA1844" s="60"/>
      <x:c r="BB1844" s="62" t="str">
        <x:f>IF(BA1844="","",(NOW()-BA1844)*24)</x:f>
      </x:c>
      <x:c r="BC1844" s="37" t="str">
        <x:f>IF(BA1844="","لم يُرصد",IF(BH1844&lt;&gt;TRUE,"غير نشط",IF(BD1844="فشل","فشل حالي",IF(BB1844&lt;=12,"حديث",IF(BB1844&lt;=24,"متأخر","قديم")))))</x:f>
        <x:v>لم يُرصد</x:v>
      </x:c>
      <x:c r="BD1844" s="37" t="str">
        <x:v>بانتظار أول رصد سعر</x:v>
      </x:c>
      <x:c r="BE1844" s="37" t="n">
        <x:v>0</x:v>
      </x:c>
      <x:c r="BF1844" s="37"/>
      <x:c r="BG1844" s="37"/>
      <x:c r="BH1844" s="54" t="b">
        <x:v>1</x:v>
      </x:c>
      <x:c r="BI1844" s="37" t="str">
        <x:v>جاهز لأول رصد</x:v>
      </x:c>
      <x:c r="BJ1844" s="37" t="str">
        <x:v>Christmas Kitchen Towel — Christmas Leaves</x:v>
      </x:c>
      <x:c r="BK1844" s="37" t="str">
        <x:v>الموديل والنسخة ورقم SKU مأخوذة من خلاصة المنتجات الرسمية لمتجر Mintra؛ لم تُنقل أي أسعار.</x:v>
      </x:c>
      <x:c r="BL1844" s="60" t="n">
        <x:v>46233</x:v>
      </x:c>
      <x:c r="BM1844" s="60" t="n">
        <x:v>46233</x:v>
      </x:c>
    </x:row>
    <x:row r="1845">
      <x:c r="A1845" s="37" t="str">
        <x:v>CASH-79E9BB6497B6C7</x:v>
      </x:c>
      <x:c r="B1845" s="37" t="str">
        <x:v>VAR-4F7104733DDA1A|EG-063|STORE</x:v>
      </x:c>
      <x:c r="C1845" s="37" t="str">
        <x:v>VAR-4F7104733DDA1A</x:v>
      </x:c>
      <x:c r="D1845" s="37" t="str">
        <x:v>MOD-0F82567C471F2F</x:v>
      </x:c>
      <x:c r="E1845" s="37" t="str">
        <x:v>Mintra Christmas Kitchen Towel Cozy Mugs | 40×60 cm</x:v>
      </x:c>
      <x:c r="F1845" s="37" t="str">
        <x:v>المطبخ والأدوات المنزلية</x:v>
      </x:c>
      <x:c r="G1845" s="37" t="str">
        <x:v>فوط مطبخ</x:v>
      </x:c>
      <x:c r="H1845" s="37" t="str">
        <x:v>Mintra</x:v>
      </x:c>
      <x:c r="I1845" s="37" t="str">
        <x:v>Christmas Kitchen Towel</x:v>
      </x:c>
      <x:c r="J1845" s="37" t="str">
        <x:v>Cozy Mugs</x:v>
      </x:c>
      <x:c r="K1845" s="37"/>
      <x:c r="L1845" s="37"/>
      <x:c r="M1845" s="37"/>
      <x:c r="N1845" s="37" t="str">
        <x:v>18741</x:v>
      </x:c>
      <x:c r="O1845" s="37"/>
      <x:c r="P1845" s="37" t="str">
        <x:v>EG-063</x:v>
      </x:c>
      <x:c r="Q1845" s="37" t="str">
        <x:v>Mintra</x:v>
      </x:c>
      <x:c r="R1845" s="37" t="str">
        <x:v>علامة مباشرة/سلسلة</x:v>
      </x:c>
      <x:c r="S1845" s="37" t="str">
        <x:v>A</x:v>
      </x:c>
      <x:c r="T1845" s="37"/>
      <x:c r="U1845" s="37"/>
      <x:c r="V1845" s="37"/>
      <x:c r="W1845" s="37" t="str">
        <x:v>https://mintra.eg/products/christmas-kitchen-towel</x:v>
      </x:c>
      <x:c r="X1845" s="37" t="str">
        <x:v>تغذية منتجات</x:v>
      </x:c>
      <x:c r="Y1845" s="37" t="str">
        <x:v>EGP</x:v>
      </x:c>
      <x:c r="Z1845" s="56"/>
      <x:c r="AA1845" s="56"/>
      <x:c r="AB1845" s="56" t="str">
        <x:f>IF(OR(Z1845="",AA1845=""),"",MAX(0,AA1845-Z1845))</x:f>
      </x:c>
      <x:c r="AC1845" s="58" t="str">
        <x:f>IF(OR(Z1845="",AA1845="",AA1845=0),"",MAX(0,(AA1845-Z1845)/AA1845))</x:f>
      </x:c>
      <x:c r="AD1845" s="56"/>
      <x:c r="AE1845" s="56" t="str">
        <x:f>IF(Z1845="","",Z1845+IF(AD1845="",0,AD1845))</x:f>
      </x:c>
      <x:c r="AF1845" s="37" t="str">
        <x:f>IF(AD1845="","",AD1845=0)</x:f>
      </x:c>
      <x:c r="AG1845" s="37"/>
      <x:c r="AH1845" s="37"/>
      <x:c r="AI1845" s="37"/>
      <x:c r="AJ1845" s="37" t="str">
        <x:v>القاهرة</x:v>
      </x:c>
      <x:c r="AK1845" s="37"/>
      <x:c r="AL1845" s="37"/>
      <x:c r="AM1845" s="37"/>
      <x:c r="AN1845" s="37"/>
      <x:c r="AO1845" s="37"/>
      <x:c r="AP1845" s="37"/>
      <x:c r="AQ1845" s="54" t="b">
        <x:v>1</x:v>
      </x:c>
      <x:c r="AR1845" s="37"/>
      <x:c r="AS1845" s="37" t="str">
        <x:v>تغذية منتجات رسمية</x:v>
      </x:c>
      <x:c r="AT1845" s="37" t="str">
        <x:v>عالية</x:v>
      </x:c>
      <x:c r="AU1845" s="37" t="str">
        <x:v>official_store_product_feed</x:v>
      </x:c>
      <x:c r="AV1845" s="37" t="str">
        <x:v>تغذية منتجات</x:v>
      </x:c>
      <x:c r="AW1845" s="37" t="str">
        <x:v>https://mintra.eg/products/christmas-kitchen-towel</x:v>
      </x:c>
      <x:c r="AX1845" s="37" t="n">
        <x:v>1</x:v>
      </x:c>
      <x:c r="AY1845" s="60" t="n">
        <x:v>46233</x:v>
      </x:c>
      <x:c r="AZ1845" s="60"/>
      <x:c r="BA1845" s="60"/>
      <x:c r="BB1845" s="62" t="str">
        <x:f>IF(BA1845="","",(NOW()-BA1845)*24)</x:f>
      </x:c>
      <x:c r="BC1845" s="37" t="str">
        <x:f>IF(BA1845="","لم يُرصد",IF(BH1845&lt;&gt;TRUE,"غير نشط",IF(BD1845="فشل","فشل حالي",IF(BB1845&lt;=12,"حديث",IF(BB1845&lt;=24,"متأخر","قديم")))))</x:f>
        <x:v>لم يُرصد</x:v>
      </x:c>
      <x:c r="BD1845" s="37" t="str">
        <x:v>بانتظار أول رصد سعر</x:v>
      </x:c>
      <x:c r="BE1845" s="37" t="n">
        <x:v>0</x:v>
      </x:c>
      <x:c r="BF1845" s="37"/>
      <x:c r="BG1845" s="37"/>
      <x:c r="BH1845" s="54" t="b">
        <x:v>1</x:v>
      </x:c>
      <x:c r="BI1845" s="37" t="str">
        <x:v>جاهز لأول رصد</x:v>
      </x:c>
      <x:c r="BJ1845" s="37" t="str">
        <x:v>Christmas Kitchen Towel — Cozy Mugs</x:v>
      </x:c>
      <x:c r="BK1845" s="37" t="str">
        <x:v>الموديل والنسخة ورقم SKU مأخوذة من خلاصة المنتجات الرسمية لمتجر Mintra؛ لم تُنقل أي أسعار.</x:v>
      </x:c>
      <x:c r="BL1845" s="60" t="n">
        <x:v>46233</x:v>
      </x:c>
      <x:c r="BM1845" s="60" t="n">
        <x:v>46233</x:v>
      </x:c>
    </x:row>
    <x:row r="1846">
      <x:c r="A1846" s="37" t="str">
        <x:v>CASH-CEE5EC3D89B4FB</x:v>
      </x:c>
      <x:c r="B1846" s="37" t="str">
        <x:v>VAR-390A36736078B2|EG-063|STORE</x:v>
      </x:c>
      <x:c r="C1846" s="37" t="str">
        <x:v>VAR-390A36736078B2</x:v>
      </x:c>
      <x:c r="D1846" s="37" t="str">
        <x:v>MOD-0F82567C471F2F</x:v>
      </x:c>
      <x:c r="E1846" s="37" t="str">
        <x:v>Mintra Christmas Kitchen Towel Festive Candy Canes | 40×60 cm</x:v>
      </x:c>
      <x:c r="F1846" s="37" t="str">
        <x:v>المطبخ والأدوات المنزلية</x:v>
      </x:c>
      <x:c r="G1846" s="37" t="str">
        <x:v>فوط مطبخ</x:v>
      </x:c>
      <x:c r="H1846" s="37" t="str">
        <x:v>Mintra</x:v>
      </x:c>
      <x:c r="I1846" s="37" t="str">
        <x:v>Christmas Kitchen Towel</x:v>
      </x:c>
      <x:c r="J1846" s="37" t="str">
        <x:v>Festive Candy Canes</x:v>
      </x:c>
      <x:c r="K1846" s="37"/>
      <x:c r="L1846" s="37"/>
      <x:c r="M1846" s="37"/>
      <x:c r="N1846" s="37" t="str">
        <x:v>18738</x:v>
      </x:c>
      <x:c r="O1846" s="37"/>
      <x:c r="P1846" s="37" t="str">
        <x:v>EG-063</x:v>
      </x:c>
      <x:c r="Q1846" s="37" t="str">
        <x:v>Mintra</x:v>
      </x:c>
      <x:c r="R1846" s="37" t="str">
        <x:v>علامة مباشرة/سلسلة</x:v>
      </x:c>
      <x:c r="S1846" s="37" t="str">
        <x:v>A</x:v>
      </x:c>
      <x:c r="T1846" s="37"/>
      <x:c r="U1846" s="37"/>
      <x:c r="V1846" s="37"/>
      <x:c r="W1846" s="37" t="str">
        <x:v>https://mintra.eg/products/christmas-kitchen-towel</x:v>
      </x:c>
      <x:c r="X1846" s="37" t="str">
        <x:v>تغذية منتجات</x:v>
      </x:c>
      <x:c r="Y1846" s="37" t="str">
        <x:v>EGP</x:v>
      </x:c>
      <x:c r="Z1846" s="56"/>
      <x:c r="AA1846" s="56"/>
      <x:c r="AB1846" s="56" t="str">
        <x:f>IF(OR(Z1846="",AA1846=""),"",MAX(0,AA1846-Z1846))</x:f>
      </x:c>
      <x:c r="AC1846" s="58" t="str">
        <x:f>IF(OR(Z1846="",AA1846="",AA1846=0),"",MAX(0,(AA1846-Z1846)/AA1846))</x:f>
      </x:c>
      <x:c r="AD1846" s="56"/>
      <x:c r="AE1846" s="56" t="str">
        <x:f>IF(Z1846="","",Z1846+IF(AD1846="",0,AD1846))</x:f>
      </x:c>
      <x:c r="AF1846" s="37" t="str">
        <x:f>IF(AD1846="","",AD1846=0)</x:f>
      </x:c>
      <x:c r="AG1846" s="37"/>
      <x:c r="AH1846" s="37"/>
      <x:c r="AI1846" s="37"/>
      <x:c r="AJ1846" s="37" t="str">
        <x:v>القاهرة</x:v>
      </x:c>
      <x:c r="AK1846" s="37"/>
      <x:c r="AL1846" s="37"/>
      <x:c r="AM1846" s="37"/>
      <x:c r="AN1846" s="37"/>
      <x:c r="AO1846" s="37"/>
      <x:c r="AP1846" s="37"/>
      <x:c r="AQ1846" s="54" t="b">
        <x:v>1</x:v>
      </x:c>
      <x:c r="AR1846" s="37"/>
      <x:c r="AS1846" s="37" t="str">
        <x:v>تغذية منتجات رسمية</x:v>
      </x:c>
      <x:c r="AT1846" s="37" t="str">
        <x:v>عالية</x:v>
      </x:c>
      <x:c r="AU1846" s="37" t="str">
        <x:v>official_store_product_feed</x:v>
      </x:c>
      <x:c r="AV1846" s="37" t="str">
        <x:v>تغذية منتجات</x:v>
      </x:c>
      <x:c r="AW1846" s="37" t="str">
        <x:v>https://mintra.eg/products/christmas-kitchen-towel</x:v>
      </x:c>
      <x:c r="AX1846" s="37" t="n">
        <x:v>1</x:v>
      </x:c>
      <x:c r="AY1846" s="60" t="n">
        <x:v>46233</x:v>
      </x:c>
      <x:c r="AZ1846" s="60"/>
      <x:c r="BA1846" s="60"/>
      <x:c r="BB1846" s="62" t="str">
        <x:f>IF(BA1846="","",(NOW()-BA1846)*24)</x:f>
      </x:c>
      <x:c r="BC1846" s="37" t="str">
        <x:f>IF(BA1846="","لم يُرصد",IF(BH1846&lt;&gt;TRUE,"غير نشط",IF(BD1846="فشل","فشل حالي",IF(BB1846&lt;=12,"حديث",IF(BB1846&lt;=24,"متأخر","قديم")))))</x:f>
        <x:v>لم يُرصد</x:v>
      </x:c>
      <x:c r="BD1846" s="37" t="str">
        <x:v>بانتظار أول رصد سعر</x:v>
      </x:c>
      <x:c r="BE1846" s="37" t="n">
        <x:v>0</x:v>
      </x:c>
      <x:c r="BF1846" s="37"/>
      <x:c r="BG1846" s="37"/>
      <x:c r="BH1846" s="54" t="b">
        <x:v>1</x:v>
      </x:c>
      <x:c r="BI1846" s="37" t="str">
        <x:v>جاهز لأول رصد</x:v>
      </x:c>
      <x:c r="BJ1846" s="37" t="str">
        <x:v>Christmas Kitchen Towel — Festive Candy Canes</x:v>
      </x:c>
      <x:c r="BK1846" s="37" t="str">
        <x:v>الموديل والنسخة ورقم SKU مأخوذة من خلاصة المنتجات الرسمية لمتجر Mintra؛ لم تُنقل أي أسعار.</x:v>
      </x:c>
      <x:c r="BL1846" s="60" t="n">
        <x:v>46233</x:v>
      </x:c>
      <x:c r="BM1846" s="60" t="n">
        <x:v>46233</x:v>
      </x:c>
    </x:row>
    <x:row r="1847">
      <x:c r="A1847" s="37" t="str">
        <x:v>CASH-D51D8B72828FCC</x:v>
      </x:c>
      <x:c r="B1847" s="37" t="str">
        <x:v>VAR-5B8BFFA9381B79|EG-063|STORE</x:v>
      </x:c>
      <x:c r="C1847" s="37" t="str">
        <x:v>VAR-5B8BFFA9381B79</x:v>
      </x:c>
      <x:c r="D1847" s="37" t="str">
        <x:v>MOD-0F82567C471F2F</x:v>
      </x:c>
      <x:c r="E1847" s="37" t="str">
        <x:v>Mintra Christmas Kitchen Towel Gingerbread Cookies | 40×60 cm</x:v>
      </x:c>
      <x:c r="F1847" s="37" t="str">
        <x:v>المطبخ والأدوات المنزلية</x:v>
      </x:c>
      <x:c r="G1847" s="37" t="str">
        <x:v>فوط مطبخ</x:v>
      </x:c>
      <x:c r="H1847" s="37" t="str">
        <x:v>Mintra</x:v>
      </x:c>
      <x:c r="I1847" s="37" t="str">
        <x:v>Christmas Kitchen Towel</x:v>
      </x:c>
      <x:c r="J1847" s="37" t="str">
        <x:v>Gingerbread Cookies</x:v>
      </x:c>
      <x:c r="K1847" s="37"/>
      <x:c r="L1847" s="37"/>
      <x:c r="M1847" s="37"/>
      <x:c r="N1847" s="37" t="str">
        <x:v>18739</x:v>
      </x:c>
      <x:c r="O1847" s="37"/>
      <x:c r="P1847" s="37" t="str">
        <x:v>EG-063</x:v>
      </x:c>
      <x:c r="Q1847" s="37" t="str">
        <x:v>Mintra</x:v>
      </x:c>
      <x:c r="R1847" s="37" t="str">
        <x:v>علامة مباشرة/سلسلة</x:v>
      </x:c>
      <x:c r="S1847" s="37" t="str">
        <x:v>A</x:v>
      </x:c>
      <x:c r="T1847" s="37"/>
      <x:c r="U1847" s="37"/>
      <x:c r="V1847" s="37"/>
      <x:c r="W1847" s="37" t="str">
        <x:v>https://mintra.eg/products/christmas-kitchen-towel</x:v>
      </x:c>
      <x:c r="X1847" s="37" t="str">
        <x:v>تغذية منتجات</x:v>
      </x:c>
      <x:c r="Y1847" s="37" t="str">
        <x:v>EGP</x:v>
      </x:c>
      <x:c r="Z1847" s="56"/>
      <x:c r="AA1847" s="56"/>
      <x:c r="AB1847" s="56" t="str">
        <x:f>IF(OR(Z1847="",AA1847=""),"",MAX(0,AA1847-Z1847))</x:f>
      </x:c>
      <x:c r="AC1847" s="58" t="str">
        <x:f>IF(OR(Z1847="",AA1847="",AA1847=0),"",MAX(0,(AA1847-Z1847)/AA1847))</x:f>
      </x:c>
      <x:c r="AD1847" s="56"/>
      <x:c r="AE1847" s="56" t="str">
        <x:f>IF(Z1847="","",Z1847+IF(AD1847="",0,AD1847))</x:f>
      </x:c>
      <x:c r="AF1847" s="37" t="str">
        <x:f>IF(AD1847="","",AD1847=0)</x:f>
      </x:c>
      <x:c r="AG1847" s="37"/>
      <x:c r="AH1847" s="37"/>
      <x:c r="AI1847" s="37"/>
      <x:c r="AJ1847" s="37" t="str">
        <x:v>القاهرة</x:v>
      </x:c>
      <x:c r="AK1847" s="37"/>
      <x:c r="AL1847" s="37"/>
      <x:c r="AM1847" s="37"/>
      <x:c r="AN1847" s="37"/>
      <x:c r="AO1847" s="37"/>
      <x:c r="AP1847" s="37"/>
      <x:c r="AQ1847" s="54" t="b">
        <x:v>1</x:v>
      </x:c>
      <x:c r="AR1847" s="37"/>
      <x:c r="AS1847" s="37" t="str">
        <x:v>تغذية منتجات رسمية</x:v>
      </x:c>
      <x:c r="AT1847" s="37" t="str">
        <x:v>عالية</x:v>
      </x:c>
      <x:c r="AU1847" s="37" t="str">
        <x:v>official_store_product_feed</x:v>
      </x:c>
      <x:c r="AV1847" s="37" t="str">
        <x:v>تغذية منتجات</x:v>
      </x:c>
      <x:c r="AW1847" s="37" t="str">
        <x:v>https://mintra.eg/products/christmas-kitchen-towel</x:v>
      </x:c>
      <x:c r="AX1847" s="37" t="n">
        <x:v>1</x:v>
      </x:c>
      <x:c r="AY1847" s="60" t="n">
        <x:v>46233</x:v>
      </x:c>
      <x:c r="AZ1847" s="60"/>
      <x:c r="BA1847" s="60"/>
      <x:c r="BB1847" s="62" t="str">
        <x:f>IF(BA1847="","",(NOW()-BA1847)*24)</x:f>
      </x:c>
      <x:c r="BC1847" s="37" t="str">
        <x:f>IF(BA1847="","لم يُرصد",IF(BH1847&lt;&gt;TRUE,"غير نشط",IF(BD1847="فشل","فشل حالي",IF(BB1847&lt;=12,"حديث",IF(BB1847&lt;=24,"متأخر","قديم")))))</x:f>
        <x:v>لم يُرصد</x:v>
      </x:c>
      <x:c r="BD1847" s="37" t="str">
        <x:v>بانتظار أول رصد سعر</x:v>
      </x:c>
      <x:c r="BE1847" s="37" t="n">
        <x:v>0</x:v>
      </x:c>
      <x:c r="BF1847" s="37"/>
      <x:c r="BG1847" s="37"/>
      <x:c r="BH1847" s="54" t="b">
        <x:v>1</x:v>
      </x:c>
      <x:c r="BI1847" s="37" t="str">
        <x:v>جاهز لأول رصد</x:v>
      </x:c>
      <x:c r="BJ1847" s="37" t="str">
        <x:v>Christmas Kitchen Towel — Gingerbread Cookies</x:v>
      </x:c>
      <x:c r="BK1847" s="37" t="str">
        <x:v>الموديل والنسخة ورقم SKU مأخوذة من خلاصة المنتجات الرسمية لمتجر Mintra؛ لم تُنقل أي أسعار.</x:v>
      </x:c>
      <x:c r="BL1847" s="60" t="n">
        <x:v>46233</x:v>
      </x:c>
      <x:c r="BM1847" s="60" t="n">
        <x:v>46233</x:v>
      </x:c>
    </x:row>
    <x:row r="1848">
      <x:c r="A1848" s="37" t="str">
        <x:v>CASH-EE34F15B6F9FE9</x:v>
      </x:c>
      <x:c r="B1848" s="37" t="str">
        <x:v>VAR-9D4460B15185A2|EG-063|STORE</x:v>
      </x:c>
      <x:c r="C1848" s="37" t="str">
        <x:v>VAR-9D4460B15185A2</x:v>
      </x:c>
      <x:c r="D1848" s="37" t="str">
        <x:v>MOD-0F82567C471F2F</x:v>
      </x:c>
      <x:c r="E1848" s="37" t="str">
        <x:v>Mintra Christmas Kitchen Towel Holiday Cheer | 40×60 cm</x:v>
      </x:c>
      <x:c r="F1848" s="37" t="str">
        <x:v>المطبخ والأدوات المنزلية</x:v>
      </x:c>
      <x:c r="G1848" s="37" t="str">
        <x:v>فوط مطبخ</x:v>
      </x:c>
      <x:c r="H1848" s="37" t="str">
        <x:v>Mintra</x:v>
      </x:c>
      <x:c r="I1848" s="37" t="str">
        <x:v>Christmas Kitchen Towel</x:v>
      </x:c>
      <x:c r="J1848" s="37" t="str">
        <x:v>Holiday Cheer</x:v>
      </x:c>
      <x:c r="K1848" s="37"/>
      <x:c r="L1848" s="37"/>
      <x:c r="M1848" s="37"/>
      <x:c r="N1848" s="37" t="str">
        <x:v>18742</x:v>
      </x:c>
      <x:c r="O1848" s="37"/>
      <x:c r="P1848" s="37" t="str">
        <x:v>EG-063</x:v>
      </x:c>
      <x:c r="Q1848" s="37" t="str">
        <x:v>Mintra</x:v>
      </x:c>
      <x:c r="R1848" s="37" t="str">
        <x:v>علامة مباشرة/سلسلة</x:v>
      </x:c>
      <x:c r="S1848" s="37" t="str">
        <x:v>A</x:v>
      </x:c>
      <x:c r="T1848" s="37"/>
      <x:c r="U1848" s="37"/>
      <x:c r="V1848" s="37"/>
      <x:c r="W1848" s="37" t="str">
        <x:v>https://mintra.eg/products/christmas-kitchen-towel</x:v>
      </x:c>
      <x:c r="X1848" s="37" t="str">
        <x:v>تغذية منتجات</x:v>
      </x:c>
      <x:c r="Y1848" s="37" t="str">
        <x:v>EGP</x:v>
      </x:c>
      <x:c r="Z1848" s="56"/>
      <x:c r="AA1848" s="56"/>
      <x:c r="AB1848" s="56" t="str">
        <x:f>IF(OR(Z1848="",AA1848=""),"",MAX(0,AA1848-Z1848))</x:f>
      </x:c>
      <x:c r="AC1848" s="58" t="str">
        <x:f>IF(OR(Z1848="",AA1848="",AA1848=0),"",MAX(0,(AA1848-Z1848)/AA1848))</x:f>
      </x:c>
      <x:c r="AD1848" s="56"/>
      <x:c r="AE1848" s="56" t="str">
        <x:f>IF(Z1848="","",Z1848+IF(AD1848="",0,AD1848))</x:f>
      </x:c>
      <x:c r="AF1848" s="37" t="str">
        <x:f>IF(AD1848="","",AD1848=0)</x:f>
      </x:c>
      <x:c r="AG1848" s="37"/>
      <x:c r="AH1848" s="37"/>
      <x:c r="AI1848" s="37"/>
      <x:c r="AJ1848" s="37" t="str">
        <x:v>القاهرة</x:v>
      </x:c>
      <x:c r="AK1848" s="37"/>
      <x:c r="AL1848" s="37"/>
      <x:c r="AM1848" s="37"/>
      <x:c r="AN1848" s="37"/>
      <x:c r="AO1848" s="37"/>
      <x:c r="AP1848" s="37"/>
      <x:c r="AQ1848" s="54" t="b">
        <x:v>1</x:v>
      </x:c>
      <x:c r="AR1848" s="37"/>
      <x:c r="AS1848" s="37" t="str">
        <x:v>تغذية منتجات رسمية</x:v>
      </x:c>
      <x:c r="AT1848" s="37" t="str">
        <x:v>عالية</x:v>
      </x:c>
      <x:c r="AU1848" s="37" t="str">
        <x:v>official_store_product_feed</x:v>
      </x:c>
      <x:c r="AV1848" s="37" t="str">
        <x:v>تغذية منتجات</x:v>
      </x:c>
      <x:c r="AW1848" s="37" t="str">
        <x:v>https://mintra.eg/products/christmas-kitchen-towel</x:v>
      </x:c>
      <x:c r="AX1848" s="37" t="n">
        <x:v>1</x:v>
      </x:c>
      <x:c r="AY1848" s="60" t="n">
        <x:v>46233</x:v>
      </x:c>
      <x:c r="AZ1848" s="60"/>
      <x:c r="BA1848" s="60"/>
      <x:c r="BB1848" s="62" t="str">
        <x:f>IF(BA1848="","",(NOW()-BA1848)*24)</x:f>
      </x:c>
      <x:c r="BC1848" s="37" t="str">
        <x:f>IF(BA1848="","لم يُرصد",IF(BH1848&lt;&gt;TRUE,"غير نشط",IF(BD1848="فشل","فشل حالي",IF(BB1848&lt;=12,"حديث",IF(BB1848&lt;=24,"متأخر","قديم")))))</x:f>
        <x:v>لم يُرصد</x:v>
      </x:c>
      <x:c r="BD1848" s="37" t="str">
        <x:v>بانتظار أول رصد سعر</x:v>
      </x:c>
      <x:c r="BE1848" s="37" t="n">
        <x:v>0</x:v>
      </x:c>
      <x:c r="BF1848" s="37"/>
      <x:c r="BG1848" s="37"/>
      <x:c r="BH1848" s="54" t="b">
        <x:v>1</x:v>
      </x:c>
      <x:c r="BI1848" s="37" t="str">
        <x:v>جاهز لأول رصد</x:v>
      </x:c>
      <x:c r="BJ1848" s="37" t="str">
        <x:v>Christmas Kitchen Towel — Holiday Cheer</x:v>
      </x:c>
      <x:c r="BK1848" s="37" t="str">
        <x:v>الموديل والنسخة ورقم SKU مأخوذة من خلاصة المنتجات الرسمية لمتجر Mintra؛ لم تُنقل أي أسعار.</x:v>
      </x:c>
      <x:c r="BL1848" s="60" t="n">
        <x:v>46233</x:v>
      </x:c>
      <x:c r="BM1848" s="60" t="n">
        <x:v>46233</x:v>
      </x:c>
    </x:row>
    <x:row r="1849">
      <x:c r="A1849" s="37" t="str">
        <x:v>CASH-7E1869D54E2A4B</x:v>
      </x:c>
      <x:c r="B1849" s="37" t="str">
        <x:v>VAR-406A953C3D9A2B|EG-063|STORE</x:v>
      </x:c>
      <x:c r="C1849" s="37" t="str">
        <x:v>VAR-406A953C3D9A2B</x:v>
      </x:c>
      <x:c r="D1849" s="37" t="str">
        <x:v>MOD-0F82567C471F2F</x:v>
      </x:c>
      <x:c r="E1849" s="37" t="str">
        <x:v>Mintra Christmas Kitchen Towel Jolly Leaves | 40×60 cm</x:v>
      </x:c>
      <x:c r="F1849" s="37" t="str">
        <x:v>المطبخ والأدوات المنزلية</x:v>
      </x:c>
      <x:c r="G1849" s="37" t="str">
        <x:v>فوط مطبخ</x:v>
      </x:c>
      <x:c r="H1849" s="37" t="str">
        <x:v>Mintra</x:v>
      </x:c>
      <x:c r="I1849" s="37" t="str">
        <x:v>Christmas Kitchen Towel</x:v>
      </x:c>
      <x:c r="J1849" s="37" t="str">
        <x:v>Jolly Leaves</x:v>
      </x:c>
      <x:c r="K1849" s="37"/>
      <x:c r="L1849" s="37"/>
      <x:c r="M1849" s="37"/>
      <x:c r="N1849" s="37" t="str">
        <x:v>18737</x:v>
      </x:c>
      <x:c r="O1849" s="37"/>
      <x:c r="P1849" s="37" t="str">
        <x:v>EG-063</x:v>
      </x:c>
      <x:c r="Q1849" s="37" t="str">
        <x:v>Mintra</x:v>
      </x:c>
      <x:c r="R1849" s="37" t="str">
        <x:v>علامة مباشرة/سلسلة</x:v>
      </x:c>
      <x:c r="S1849" s="37" t="str">
        <x:v>A</x:v>
      </x:c>
      <x:c r="T1849" s="37"/>
      <x:c r="U1849" s="37"/>
      <x:c r="V1849" s="37"/>
      <x:c r="W1849" s="37" t="str">
        <x:v>https://mintra.eg/products/christmas-kitchen-towel</x:v>
      </x:c>
      <x:c r="X1849" s="37" t="str">
        <x:v>تغذية منتجات</x:v>
      </x:c>
      <x:c r="Y1849" s="37" t="str">
        <x:v>EGP</x:v>
      </x:c>
      <x:c r="Z1849" s="56"/>
      <x:c r="AA1849" s="56"/>
      <x:c r="AB1849" s="56" t="str">
        <x:f>IF(OR(Z1849="",AA1849=""),"",MAX(0,AA1849-Z1849))</x:f>
      </x:c>
      <x:c r="AC1849" s="58" t="str">
        <x:f>IF(OR(Z1849="",AA1849="",AA1849=0),"",MAX(0,(AA1849-Z1849)/AA1849))</x:f>
      </x:c>
      <x:c r="AD1849" s="56"/>
      <x:c r="AE1849" s="56" t="str">
        <x:f>IF(Z1849="","",Z1849+IF(AD1849="",0,AD1849))</x:f>
      </x:c>
      <x:c r="AF1849" s="37" t="str">
        <x:f>IF(AD1849="","",AD1849=0)</x:f>
      </x:c>
      <x:c r="AG1849" s="37"/>
      <x:c r="AH1849" s="37"/>
      <x:c r="AI1849" s="37"/>
      <x:c r="AJ1849" s="37" t="str">
        <x:v>القاهرة</x:v>
      </x:c>
      <x:c r="AK1849" s="37"/>
      <x:c r="AL1849" s="37"/>
      <x:c r="AM1849" s="37"/>
      <x:c r="AN1849" s="37"/>
      <x:c r="AO1849" s="37"/>
      <x:c r="AP1849" s="37"/>
      <x:c r="AQ1849" s="54" t="b">
        <x:v>1</x:v>
      </x:c>
      <x:c r="AR1849" s="37"/>
      <x:c r="AS1849" s="37" t="str">
        <x:v>تغذية منتجات رسمية</x:v>
      </x:c>
      <x:c r="AT1849" s="37" t="str">
        <x:v>عالية</x:v>
      </x:c>
      <x:c r="AU1849" s="37" t="str">
        <x:v>official_store_product_feed</x:v>
      </x:c>
      <x:c r="AV1849" s="37" t="str">
        <x:v>تغذية منتجات</x:v>
      </x:c>
      <x:c r="AW1849" s="37" t="str">
        <x:v>https://mintra.eg/products/christmas-kitchen-towel</x:v>
      </x:c>
      <x:c r="AX1849" s="37" t="n">
        <x:v>1</x:v>
      </x:c>
      <x:c r="AY1849" s="60" t="n">
        <x:v>46233</x:v>
      </x:c>
      <x:c r="AZ1849" s="60"/>
      <x:c r="BA1849" s="60"/>
      <x:c r="BB1849" s="62" t="str">
        <x:f>IF(BA1849="","",(NOW()-BA1849)*24)</x:f>
      </x:c>
      <x:c r="BC1849" s="37" t="str">
        <x:f>IF(BA1849="","لم يُرصد",IF(BH1849&lt;&gt;TRUE,"غير نشط",IF(BD1849="فشل","فشل حالي",IF(BB1849&lt;=12,"حديث",IF(BB1849&lt;=24,"متأخر","قديم")))))</x:f>
        <x:v>لم يُرصد</x:v>
      </x:c>
      <x:c r="BD1849" s="37" t="str">
        <x:v>بانتظار أول رصد سعر</x:v>
      </x:c>
      <x:c r="BE1849" s="37" t="n">
        <x:v>0</x:v>
      </x:c>
      <x:c r="BF1849" s="37"/>
      <x:c r="BG1849" s="37"/>
      <x:c r="BH1849" s="54" t="b">
        <x:v>1</x:v>
      </x:c>
      <x:c r="BI1849" s="37" t="str">
        <x:v>جاهز لأول رصد</x:v>
      </x:c>
      <x:c r="BJ1849" s="37" t="str">
        <x:v>Christmas Kitchen Towel — Jolly Leaves</x:v>
      </x:c>
      <x:c r="BK1849" s="37" t="str">
        <x:v>الموديل والنسخة ورقم SKU مأخوذة من خلاصة المنتجات الرسمية لمتجر Mintra؛ لم تُنقل أي أسعار.</x:v>
      </x:c>
      <x:c r="BL1849" s="60" t="n">
        <x:v>46233</x:v>
      </x:c>
      <x:c r="BM1849" s="60" t="n">
        <x:v>46233</x:v>
      </x:c>
    </x:row>
    <x:row r="1850">
      <x:c r="A1850" s="37" t="str">
        <x:v>CASH-2F1F3A2D44DE1F</x:v>
      </x:c>
      <x:c r="B1850" s="37" t="str">
        <x:v>VAR-A8E0D994C7AA5A|EG-063|STORE</x:v>
      </x:c>
      <x:c r="C1850" s="37" t="str">
        <x:v>VAR-A8E0D994C7AA5A</x:v>
      </x:c>
      <x:c r="D1850" s="37" t="str">
        <x:v>MOD-0F82567C471F2F</x:v>
      </x:c>
      <x:c r="E1850" s="37" t="str">
        <x:v>Mintra Christmas Kitchen Towel Shiny Snowflakes | 40×60 cm</x:v>
      </x:c>
      <x:c r="F1850" s="37" t="str">
        <x:v>المطبخ والأدوات المنزلية</x:v>
      </x:c>
      <x:c r="G1850" s="37" t="str">
        <x:v>فوط مطبخ</x:v>
      </x:c>
      <x:c r="H1850" s="37" t="str">
        <x:v>Mintra</x:v>
      </x:c>
      <x:c r="I1850" s="37" t="str">
        <x:v>Christmas Kitchen Towel</x:v>
      </x:c>
      <x:c r="J1850" s="37" t="str">
        <x:v>Shiny Snowflakes</x:v>
      </x:c>
      <x:c r="K1850" s="37"/>
      <x:c r="L1850" s="37"/>
      <x:c r="M1850" s="37"/>
      <x:c r="N1850" s="37" t="str">
        <x:v>18744</x:v>
      </x:c>
      <x:c r="O1850" s="37"/>
      <x:c r="P1850" s="37" t="str">
        <x:v>EG-063</x:v>
      </x:c>
      <x:c r="Q1850" s="37" t="str">
        <x:v>Mintra</x:v>
      </x:c>
      <x:c r="R1850" s="37" t="str">
        <x:v>علامة مباشرة/سلسلة</x:v>
      </x:c>
      <x:c r="S1850" s="37" t="str">
        <x:v>A</x:v>
      </x:c>
      <x:c r="T1850" s="37"/>
      <x:c r="U1850" s="37"/>
      <x:c r="V1850" s="37"/>
      <x:c r="W1850" s="37" t="str">
        <x:v>https://mintra.eg/products/christmas-kitchen-towel</x:v>
      </x:c>
      <x:c r="X1850" s="37" t="str">
        <x:v>تغذية منتجات</x:v>
      </x:c>
      <x:c r="Y1850" s="37" t="str">
        <x:v>EGP</x:v>
      </x:c>
      <x:c r="Z1850" s="56"/>
      <x:c r="AA1850" s="56"/>
      <x:c r="AB1850" s="56" t="str">
        <x:f>IF(OR(Z1850="",AA1850=""),"",MAX(0,AA1850-Z1850))</x:f>
      </x:c>
      <x:c r="AC1850" s="58" t="str">
        <x:f>IF(OR(Z1850="",AA1850="",AA1850=0),"",MAX(0,(AA1850-Z1850)/AA1850))</x:f>
      </x:c>
      <x:c r="AD1850" s="56"/>
      <x:c r="AE1850" s="56" t="str">
        <x:f>IF(Z1850="","",Z1850+IF(AD1850="",0,AD1850))</x:f>
      </x:c>
      <x:c r="AF1850" s="37" t="str">
        <x:f>IF(AD1850="","",AD1850=0)</x:f>
      </x:c>
      <x:c r="AG1850" s="37"/>
      <x:c r="AH1850" s="37"/>
      <x:c r="AI1850" s="37"/>
      <x:c r="AJ1850" s="37" t="str">
        <x:v>القاهرة</x:v>
      </x:c>
      <x:c r="AK1850" s="37"/>
      <x:c r="AL1850" s="37"/>
      <x:c r="AM1850" s="37"/>
      <x:c r="AN1850" s="37"/>
      <x:c r="AO1850" s="37"/>
      <x:c r="AP1850" s="37"/>
      <x:c r="AQ1850" s="54" t="b">
        <x:v>1</x:v>
      </x:c>
      <x:c r="AR1850" s="37"/>
      <x:c r="AS1850" s="37" t="str">
        <x:v>تغذية منتجات رسمية</x:v>
      </x:c>
      <x:c r="AT1850" s="37" t="str">
        <x:v>عالية</x:v>
      </x:c>
      <x:c r="AU1850" s="37" t="str">
        <x:v>official_store_product_feed</x:v>
      </x:c>
      <x:c r="AV1850" s="37" t="str">
        <x:v>تغذية منتجات</x:v>
      </x:c>
      <x:c r="AW1850" s="37" t="str">
        <x:v>https://mintra.eg/products/christmas-kitchen-towel</x:v>
      </x:c>
      <x:c r="AX1850" s="37" t="n">
        <x:v>1</x:v>
      </x:c>
      <x:c r="AY1850" s="60" t="n">
        <x:v>46233</x:v>
      </x:c>
      <x:c r="AZ1850" s="60"/>
      <x:c r="BA1850" s="60"/>
      <x:c r="BB1850" s="62" t="str">
        <x:f>IF(BA1850="","",(NOW()-BA1850)*24)</x:f>
      </x:c>
      <x:c r="BC1850" s="37" t="str">
        <x:f>IF(BA1850="","لم يُرصد",IF(BH1850&lt;&gt;TRUE,"غير نشط",IF(BD1850="فشل","فشل حالي",IF(BB1850&lt;=12,"حديث",IF(BB1850&lt;=24,"متأخر","قديم")))))</x:f>
        <x:v>لم يُرصد</x:v>
      </x:c>
      <x:c r="BD1850" s="37" t="str">
        <x:v>بانتظار أول رصد سعر</x:v>
      </x:c>
      <x:c r="BE1850" s="37" t="n">
        <x:v>0</x:v>
      </x:c>
      <x:c r="BF1850" s="37"/>
      <x:c r="BG1850" s="37"/>
      <x:c r="BH1850" s="54" t="b">
        <x:v>1</x:v>
      </x:c>
      <x:c r="BI1850" s="37" t="str">
        <x:v>جاهز لأول رصد</x:v>
      </x:c>
      <x:c r="BJ1850" s="37" t="str">
        <x:v>Christmas Kitchen Towel — Shiny Snowflakes</x:v>
      </x:c>
      <x:c r="BK1850" s="37" t="str">
        <x:v>الموديل والنسخة ورقم SKU مأخوذة من خلاصة المنتجات الرسمية لمتجر Mintra؛ لم تُنقل أي أسعار.</x:v>
      </x:c>
      <x:c r="BL1850" s="60" t="n">
        <x:v>46233</x:v>
      </x:c>
      <x:c r="BM1850" s="60" t="n">
        <x:v>46233</x:v>
      </x:c>
    </x:row>
    <x:row r="1851">
      <x:c r="A1851" s="37" t="str">
        <x:v>CASH-915CE1B606B04F</x:v>
      </x:c>
      <x:c r="B1851" s="37" t="str">
        <x:v>VAR-2A3A3A4CBFFAEB|EG-063|STORE</x:v>
      </x:c>
      <x:c r="C1851" s="37" t="str">
        <x:v>VAR-2A3A3A4CBFFAEB</x:v>
      </x:c>
      <x:c r="D1851" s="37" t="str">
        <x:v>MOD-0F82567C471F2F</x:v>
      </x:c>
      <x:c r="E1851" s="37" t="str">
        <x:v>Mintra Christmas Kitchen Towel Snowy Cookies | 40×60 cm</x:v>
      </x:c>
      <x:c r="F1851" s="37" t="str">
        <x:v>المطبخ والأدوات المنزلية</x:v>
      </x:c>
      <x:c r="G1851" s="37" t="str">
        <x:v>فوط مطبخ</x:v>
      </x:c>
      <x:c r="H1851" s="37" t="str">
        <x:v>Mintra</x:v>
      </x:c>
      <x:c r="I1851" s="37" t="str">
        <x:v>Christmas Kitchen Towel</x:v>
      </x:c>
      <x:c r="J1851" s="37" t="str">
        <x:v>Snowy Cookies</x:v>
      </x:c>
      <x:c r="K1851" s="37"/>
      <x:c r="L1851" s="37"/>
      <x:c r="M1851" s="37"/>
      <x:c r="N1851" s="37" t="str">
        <x:v>18743</x:v>
      </x:c>
      <x:c r="O1851" s="37"/>
      <x:c r="P1851" s="37" t="str">
        <x:v>EG-063</x:v>
      </x:c>
      <x:c r="Q1851" s="37" t="str">
        <x:v>Mintra</x:v>
      </x:c>
      <x:c r="R1851" s="37" t="str">
        <x:v>علامة مباشرة/سلسلة</x:v>
      </x:c>
      <x:c r="S1851" s="37" t="str">
        <x:v>A</x:v>
      </x:c>
      <x:c r="T1851" s="37"/>
      <x:c r="U1851" s="37"/>
      <x:c r="V1851" s="37"/>
      <x:c r="W1851" s="37" t="str">
        <x:v>https://mintra.eg/products/christmas-kitchen-towel</x:v>
      </x:c>
      <x:c r="X1851" s="37" t="str">
        <x:v>تغذية منتجات</x:v>
      </x:c>
      <x:c r="Y1851" s="37" t="str">
        <x:v>EGP</x:v>
      </x:c>
      <x:c r="Z1851" s="56"/>
      <x:c r="AA1851" s="56"/>
      <x:c r="AB1851" s="56" t="str">
        <x:f>IF(OR(Z1851="",AA1851=""),"",MAX(0,AA1851-Z1851))</x:f>
      </x:c>
      <x:c r="AC1851" s="58" t="str">
        <x:f>IF(OR(Z1851="",AA1851="",AA1851=0),"",MAX(0,(AA1851-Z1851)/AA1851))</x:f>
      </x:c>
      <x:c r="AD1851" s="56"/>
      <x:c r="AE1851" s="56" t="str">
        <x:f>IF(Z1851="","",Z1851+IF(AD1851="",0,AD1851))</x:f>
      </x:c>
      <x:c r="AF1851" s="37" t="str">
        <x:f>IF(AD1851="","",AD1851=0)</x:f>
      </x:c>
      <x:c r="AG1851" s="37"/>
      <x:c r="AH1851" s="37"/>
      <x:c r="AI1851" s="37"/>
      <x:c r="AJ1851" s="37" t="str">
        <x:v>القاهرة</x:v>
      </x:c>
      <x:c r="AK1851" s="37"/>
      <x:c r="AL1851" s="37"/>
      <x:c r="AM1851" s="37"/>
      <x:c r="AN1851" s="37"/>
      <x:c r="AO1851" s="37"/>
      <x:c r="AP1851" s="37"/>
      <x:c r="AQ1851" s="54" t="b">
        <x:v>1</x:v>
      </x:c>
      <x:c r="AR1851" s="37"/>
      <x:c r="AS1851" s="37" t="str">
        <x:v>تغذية منتجات رسمية</x:v>
      </x:c>
      <x:c r="AT1851" s="37" t="str">
        <x:v>عالية</x:v>
      </x:c>
      <x:c r="AU1851" s="37" t="str">
        <x:v>official_store_product_feed</x:v>
      </x:c>
      <x:c r="AV1851" s="37" t="str">
        <x:v>تغذية منتجات</x:v>
      </x:c>
      <x:c r="AW1851" s="37" t="str">
        <x:v>https://mintra.eg/products/christmas-kitchen-towel</x:v>
      </x:c>
      <x:c r="AX1851" s="37" t="n">
        <x:v>1</x:v>
      </x:c>
      <x:c r="AY1851" s="60" t="n">
        <x:v>46233</x:v>
      </x:c>
      <x:c r="AZ1851" s="60"/>
      <x:c r="BA1851" s="60"/>
      <x:c r="BB1851" s="62" t="str">
        <x:f>IF(BA1851="","",(NOW()-BA1851)*24)</x:f>
      </x:c>
      <x:c r="BC1851" s="37" t="str">
        <x:f>IF(BA1851="","لم يُرصد",IF(BH1851&lt;&gt;TRUE,"غير نشط",IF(BD1851="فشل","فشل حالي",IF(BB1851&lt;=12,"حديث",IF(BB1851&lt;=24,"متأخر","قديم")))))</x:f>
        <x:v>لم يُرصد</x:v>
      </x:c>
      <x:c r="BD1851" s="37" t="str">
        <x:v>بانتظار أول رصد سعر</x:v>
      </x:c>
      <x:c r="BE1851" s="37" t="n">
        <x:v>0</x:v>
      </x:c>
      <x:c r="BF1851" s="37"/>
      <x:c r="BG1851" s="37"/>
      <x:c r="BH1851" s="54" t="b">
        <x:v>1</x:v>
      </x:c>
      <x:c r="BI1851" s="37" t="str">
        <x:v>جاهز لأول رصد</x:v>
      </x:c>
      <x:c r="BJ1851" s="37" t="str">
        <x:v>Christmas Kitchen Towel — Snowy Cookies</x:v>
      </x:c>
      <x:c r="BK1851" s="37" t="str">
        <x:v>الموديل والنسخة ورقم SKU مأخوذة من خلاصة المنتجات الرسمية لمتجر Mintra؛ لم تُنقل أي أسعار.</x:v>
      </x:c>
      <x:c r="BL1851" s="60" t="n">
        <x:v>46233</x:v>
      </x:c>
      <x:c r="BM1851" s="60" t="n">
        <x:v>46233</x:v>
      </x:c>
    </x:row>
    <x:row r="1852">
      <x:c r="A1852" s="37" t="str">
        <x:v>CASH-25FF50B95EA119</x:v>
      </x:c>
      <x:c r="B1852" s="37" t="str">
        <x:v>VAR-300413D03A1CE3|EG-063|STORE</x:v>
      </x:c>
      <x:c r="C1852" s="37" t="str">
        <x:v>VAR-300413D03A1CE3</x:v>
      </x:c>
      <x:c r="D1852" s="37" t="str">
        <x:v>MOD-0F82567C471F2F</x:v>
      </x:c>
      <x:c r="E1852" s="37" t="str">
        <x:v>Mintra Christmas Kitchen Towel Stockings &amp; Canes | 40×60 cm</x:v>
      </x:c>
      <x:c r="F1852" s="37" t="str">
        <x:v>المطبخ والأدوات المنزلية</x:v>
      </x:c>
      <x:c r="G1852" s="37" t="str">
        <x:v>فوط مطبخ</x:v>
      </x:c>
      <x:c r="H1852" s="37" t="str">
        <x:v>Mintra</x:v>
      </x:c>
      <x:c r="I1852" s="37" t="str">
        <x:v>Christmas Kitchen Towel</x:v>
      </x:c>
      <x:c r="J1852" s="37" t="str">
        <x:v>Stockings &amp; Canes</x:v>
      </x:c>
      <x:c r="K1852" s="37"/>
      <x:c r="L1852" s="37"/>
      <x:c r="M1852" s="37"/>
      <x:c r="N1852" s="37" t="str">
        <x:v>18740</x:v>
      </x:c>
      <x:c r="O1852" s="37"/>
      <x:c r="P1852" s="37" t="str">
        <x:v>EG-063</x:v>
      </x:c>
      <x:c r="Q1852" s="37" t="str">
        <x:v>Mintra</x:v>
      </x:c>
      <x:c r="R1852" s="37" t="str">
        <x:v>علامة مباشرة/سلسلة</x:v>
      </x:c>
      <x:c r="S1852" s="37" t="str">
        <x:v>A</x:v>
      </x:c>
      <x:c r="T1852" s="37"/>
      <x:c r="U1852" s="37"/>
      <x:c r="V1852" s="37"/>
      <x:c r="W1852" s="37" t="str">
        <x:v>https://mintra.eg/products/christmas-kitchen-towel</x:v>
      </x:c>
      <x:c r="X1852" s="37" t="str">
        <x:v>تغذية منتجات</x:v>
      </x:c>
      <x:c r="Y1852" s="37" t="str">
        <x:v>EGP</x:v>
      </x:c>
      <x:c r="Z1852" s="56"/>
      <x:c r="AA1852" s="56"/>
      <x:c r="AB1852" s="56" t="str">
        <x:f>IF(OR(Z1852="",AA1852=""),"",MAX(0,AA1852-Z1852))</x:f>
      </x:c>
      <x:c r="AC1852" s="58" t="str">
        <x:f>IF(OR(Z1852="",AA1852="",AA1852=0),"",MAX(0,(AA1852-Z1852)/AA1852))</x:f>
      </x:c>
      <x:c r="AD1852" s="56"/>
      <x:c r="AE1852" s="56" t="str">
        <x:f>IF(Z1852="","",Z1852+IF(AD1852="",0,AD1852))</x:f>
      </x:c>
      <x:c r="AF1852" s="37" t="str">
        <x:f>IF(AD1852="","",AD1852=0)</x:f>
      </x:c>
      <x:c r="AG1852" s="37"/>
      <x:c r="AH1852" s="37"/>
      <x:c r="AI1852" s="37"/>
      <x:c r="AJ1852" s="37" t="str">
        <x:v>القاهرة</x:v>
      </x:c>
      <x:c r="AK1852" s="37"/>
      <x:c r="AL1852" s="37"/>
      <x:c r="AM1852" s="37"/>
      <x:c r="AN1852" s="37"/>
      <x:c r="AO1852" s="37"/>
      <x:c r="AP1852" s="37"/>
      <x:c r="AQ1852" s="54" t="b">
        <x:v>1</x:v>
      </x:c>
      <x:c r="AR1852" s="37"/>
      <x:c r="AS1852" s="37" t="str">
        <x:v>تغذية منتجات رسمية</x:v>
      </x:c>
      <x:c r="AT1852" s="37" t="str">
        <x:v>عالية</x:v>
      </x:c>
      <x:c r="AU1852" s="37" t="str">
        <x:v>official_store_product_feed</x:v>
      </x:c>
      <x:c r="AV1852" s="37" t="str">
        <x:v>تغذية منتجات</x:v>
      </x:c>
      <x:c r="AW1852" s="37" t="str">
        <x:v>https://mintra.eg/products/christmas-kitchen-towel</x:v>
      </x:c>
      <x:c r="AX1852" s="37" t="n">
        <x:v>1</x:v>
      </x:c>
      <x:c r="AY1852" s="60" t="n">
        <x:v>46233</x:v>
      </x:c>
      <x:c r="AZ1852" s="60"/>
      <x:c r="BA1852" s="60"/>
      <x:c r="BB1852" s="62" t="str">
        <x:f>IF(BA1852="","",(NOW()-BA1852)*24)</x:f>
      </x:c>
      <x:c r="BC1852" s="37" t="str">
        <x:f>IF(BA1852="","لم يُرصد",IF(BH1852&lt;&gt;TRUE,"غير نشط",IF(BD1852="فشل","فشل حالي",IF(BB1852&lt;=12,"حديث",IF(BB1852&lt;=24,"متأخر","قديم")))))</x:f>
        <x:v>لم يُرصد</x:v>
      </x:c>
      <x:c r="BD1852" s="37" t="str">
        <x:v>بانتظار أول رصد سعر</x:v>
      </x:c>
      <x:c r="BE1852" s="37" t="n">
        <x:v>0</x:v>
      </x:c>
      <x:c r="BF1852" s="37"/>
      <x:c r="BG1852" s="37"/>
      <x:c r="BH1852" s="54" t="b">
        <x:v>1</x:v>
      </x:c>
      <x:c r="BI1852" s="37" t="str">
        <x:v>جاهز لأول رصد</x:v>
      </x:c>
      <x:c r="BJ1852" s="37" t="str">
        <x:v>Christmas Kitchen Towel — Stockings &amp; Canes</x:v>
      </x:c>
      <x:c r="BK1852" s="37" t="str">
        <x:v>الموديل والنسخة ورقم SKU مأخوذة من خلاصة المنتجات الرسمية لمتجر Mintra؛ لم تُنقل أي أسعار.</x:v>
      </x:c>
      <x:c r="BL1852" s="60" t="n">
        <x:v>46233</x:v>
      </x:c>
      <x:c r="BM1852" s="60" t="n">
        <x:v>46233</x:v>
      </x:c>
    </x:row>
    <x:row r="1853">
      <x:c r="A1853" s="37" t="str">
        <x:v>CASH-CA765812177073</x:v>
      </x:c>
      <x:c r="B1853" s="37" t="str">
        <x:v>VAR-BF3892247FD78A|EG-063|STORE</x:v>
      </x:c>
      <x:c r="C1853" s="37" t="str">
        <x:v>VAR-BF3892247FD78A</x:v>
      </x:c>
      <x:c r="D1853" s="37" t="str">
        <x:v>MOD-0F82567C471F2F</x:v>
      </x:c>
      <x:c r="E1853" s="37" t="str">
        <x:v>Mintra Christmas Kitchen Towel Warm Candles | 40×60 cm</x:v>
      </x:c>
      <x:c r="F1853" s="37" t="str">
        <x:v>المطبخ والأدوات المنزلية</x:v>
      </x:c>
      <x:c r="G1853" s="37" t="str">
        <x:v>فوط مطبخ</x:v>
      </x:c>
      <x:c r="H1853" s="37" t="str">
        <x:v>Mintra</x:v>
      </x:c>
      <x:c r="I1853" s="37" t="str">
        <x:v>Christmas Kitchen Towel</x:v>
      </x:c>
      <x:c r="J1853" s="37" t="str">
        <x:v>Warm Candles</x:v>
      </x:c>
      <x:c r="K1853" s="37"/>
      <x:c r="L1853" s="37"/>
      <x:c r="M1853" s="37"/>
      <x:c r="N1853" s="37" t="str">
        <x:v>18746</x:v>
      </x:c>
      <x:c r="O1853" s="37"/>
      <x:c r="P1853" s="37" t="str">
        <x:v>EG-063</x:v>
      </x:c>
      <x:c r="Q1853" s="37" t="str">
        <x:v>Mintra</x:v>
      </x:c>
      <x:c r="R1853" s="37" t="str">
        <x:v>علامة مباشرة/سلسلة</x:v>
      </x:c>
      <x:c r="S1853" s="37" t="str">
        <x:v>A</x:v>
      </x:c>
      <x:c r="T1853" s="37"/>
      <x:c r="U1853" s="37"/>
      <x:c r="V1853" s="37"/>
      <x:c r="W1853" s="37" t="str">
        <x:v>https://mintra.eg/products/christmas-kitchen-towel</x:v>
      </x:c>
      <x:c r="X1853" s="37" t="str">
        <x:v>تغذية منتجات</x:v>
      </x:c>
      <x:c r="Y1853" s="37" t="str">
        <x:v>EGP</x:v>
      </x:c>
      <x:c r="Z1853" s="56"/>
      <x:c r="AA1853" s="56"/>
      <x:c r="AB1853" s="56" t="str">
        <x:f>IF(OR(Z1853="",AA1853=""),"",MAX(0,AA1853-Z1853))</x:f>
      </x:c>
      <x:c r="AC1853" s="58" t="str">
        <x:f>IF(OR(Z1853="",AA1853="",AA1853=0),"",MAX(0,(AA1853-Z1853)/AA1853))</x:f>
      </x:c>
      <x:c r="AD1853" s="56"/>
      <x:c r="AE1853" s="56" t="str">
        <x:f>IF(Z1853="","",Z1853+IF(AD1853="",0,AD1853))</x:f>
      </x:c>
      <x:c r="AF1853" s="37" t="str">
        <x:f>IF(AD1853="","",AD1853=0)</x:f>
      </x:c>
      <x:c r="AG1853" s="37"/>
      <x:c r="AH1853" s="37"/>
      <x:c r="AI1853" s="37"/>
      <x:c r="AJ1853" s="37" t="str">
        <x:v>القاهرة</x:v>
      </x:c>
      <x:c r="AK1853" s="37"/>
      <x:c r="AL1853" s="37"/>
      <x:c r="AM1853" s="37"/>
      <x:c r="AN1853" s="37"/>
      <x:c r="AO1853" s="37"/>
      <x:c r="AP1853" s="37"/>
      <x:c r="AQ1853" s="54" t="b">
        <x:v>1</x:v>
      </x:c>
      <x:c r="AR1853" s="37"/>
      <x:c r="AS1853" s="37" t="str">
        <x:v>تغذية منتجات رسمية</x:v>
      </x:c>
      <x:c r="AT1853" s="37" t="str">
        <x:v>عالية</x:v>
      </x:c>
      <x:c r="AU1853" s="37" t="str">
        <x:v>official_store_product_feed</x:v>
      </x:c>
      <x:c r="AV1853" s="37" t="str">
        <x:v>تغذية منتجات</x:v>
      </x:c>
      <x:c r="AW1853" s="37" t="str">
        <x:v>https://mintra.eg/products/christmas-kitchen-towel</x:v>
      </x:c>
      <x:c r="AX1853" s="37" t="n">
        <x:v>1</x:v>
      </x:c>
      <x:c r="AY1853" s="60" t="n">
        <x:v>46233</x:v>
      </x:c>
      <x:c r="AZ1853" s="60"/>
      <x:c r="BA1853" s="60"/>
      <x:c r="BB1853" s="62" t="str">
        <x:f>IF(BA1853="","",(NOW()-BA1853)*24)</x:f>
      </x:c>
      <x:c r="BC1853" s="37" t="str">
        <x:f>IF(BA1853="","لم يُرصد",IF(BH1853&lt;&gt;TRUE,"غير نشط",IF(BD1853="فشل","فشل حالي",IF(BB1853&lt;=12,"حديث",IF(BB1853&lt;=24,"متأخر","قديم")))))</x:f>
        <x:v>لم يُرصد</x:v>
      </x:c>
      <x:c r="BD1853" s="37" t="str">
        <x:v>بانتظار أول رصد سعر</x:v>
      </x:c>
      <x:c r="BE1853" s="37" t="n">
        <x:v>0</x:v>
      </x:c>
      <x:c r="BF1853" s="37"/>
      <x:c r="BG1853" s="37"/>
      <x:c r="BH1853" s="54" t="b">
        <x:v>1</x:v>
      </x:c>
      <x:c r="BI1853" s="37" t="str">
        <x:v>جاهز لأول رصد</x:v>
      </x:c>
      <x:c r="BJ1853" s="37" t="str">
        <x:v>Christmas Kitchen Towel — Warm Candles</x:v>
      </x:c>
      <x:c r="BK1853" s="37" t="str">
        <x:v>الموديل والنسخة ورقم SKU مأخوذة من خلاصة المنتجات الرسمية لمتجر Mintra؛ لم تُنقل أي أسعار.</x:v>
      </x:c>
      <x:c r="BL1853" s="60" t="n">
        <x:v>46233</x:v>
      </x:c>
      <x:c r="BM1853" s="60" t="n">
        <x:v>46233</x:v>
      </x:c>
    </x:row>
    <x:row r="1854">
      <x:c r="A1854" s="37" t="str">
        <x:v>CASH-E99E06C062828B</x:v>
      </x:c>
      <x:c r="B1854" s="37" t="str">
        <x:v>VAR-6D5FC6558DB979|EG-063|STORE</x:v>
      </x:c>
      <x:c r="C1854" s="37" t="str">
        <x:v>VAR-6D5FC6558DB979</x:v>
      </x:c>
      <x:c r="D1854" s="37" t="str">
        <x:v>MOD-FD7B3EA008D995</x:v>
      </x:c>
      <x:c r="E1854" s="37" t="str">
        <x:v>Mintra Microfiber Kitchen Towel - Squares Design Blue/Beige | beige / blue</x:v>
      </x:c>
      <x:c r="F1854" s="37" t="str">
        <x:v>المطبخ والأدوات المنزلية</x:v>
      </x:c>
      <x:c r="G1854" s="37" t="str">
        <x:v>فوط مطبخ</x:v>
      </x:c>
      <x:c r="H1854" s="37" t="str">
        <x:v>Mintra</x:v>
      </x:c>
      <x:c r="I1854" s="37" t="str">
        <x:v>Microfiber Kitchen Towel - Squares Design</x:v>
      </x:c>
      <x:c r="J1854" s="37" t="str">
        <x:v>Blue/Beige</x:v>
      </x:c>
      <x:c r="K1854" s="37"/>
      <x:c r="L1854" s="37"/>
      <x:c r="M1854" s="37" t="str">
        <x:v>beige / blue</x:v>
      </x:c>
      <x:c r="N1854" s="37" t="str">
        <x:v>05635</x:v>
      </x:c>
      <x:c r="O1854" s="37"/>
      <x:c r="P1854" s="37" t="str">
        <x:v>EG-063</x:v>
      </x:c>
      <x:c r="Q1854" s="37" t="str">
        <x:v>Mintra</x:v>
      </x:c>
      <x:c r="R1854" s="37" t="str">
        <x:v>علامة مباشرة/سلسلة</x:v>
      </x:c>
      <x:c r="S1854" s="37" t="str">
        <x:v>A</x:v>
      </x:c>
      <x:c r="T1854" s="37"/>
      <x:c r="U1854" s="37"/>
      <x:c r="V1854" s="37"/>
      <x:c r="W1854" s="37" t="str">
        <x:v>https://mintra.eg/products/microfiber-kitchen-towel-towel-%D9%81%D9%88%D8%B7%D8%A9-%D9%85%D8%B7%D8%A8%D8%AE</x:v>
      </x:c>
      <x:c r="X1854" s="37" t="str">
        <x:v>تغذية منتجات</x:v>
      </x:c>
      <x:c r="Y1854" s="37" t="str">
        <x:v>EGP</x:v>
      </x:c>
      <x:c r="Z1854" s="56"/>
      <x:c r="AA1854" s="56"/>
      <x:c r="AB1854" s="56" t="str">
        <x:f>IF(OR(Z1854="",AA1854=""),"",MAX(0,AA1854-Z1854))</x:f>
      </x:c>
      <x:c r="AC1854" s="58" t="str">
        <x:f>IF(OR(Z1854="",AA1854="",AA1854=0),"",MAX(0,(AA1854-Z1854)/AA1854))</x:f>
      </x:c>
      <x:c r="AD1854" s="56"/>
      <x:c r="AE1854" s="56" t="str">
        <x:f>IF(Z1854="","",Z1854+IF(AD1854="",0,AD1854))</x:f>
      </x:c>
      <x:c r="AF1854" s="37" t="str">
        <x:f>IF(AD1854="","",AD1854=0)</x:f>
      </x:c>
      <x:c r="AG1854" s="37"/>
      <x:c r="AH1854" s="37"/>
      <x:c r="AI1854" s="37"/>
      <x:c r="AJ1854" s="37" t="str">
        <x:v>القاهرة</x:v>
      </x:c>
      <x:c r="AK1854" s="37"/>
      <x:c r="AL1854" s="37"/>
      <x:c r="AM1854" s="37"/>
      <x:c r="AN1854" s="37"/>
      <x:c r="AO1854" s="37"/>
      <x:c r="AP1854" s="37"/>
      <x:c r="AQ1854" s="54" t="b">
        <x:v>1</x:v>
      </x:c>
      <x:c r="AR1854" s="37"/>
      <x:c r="AS1854" s="37" t="str">
        <x:v>تغذية منتجات رسمية</x:v>
      </x:c>
      <x:c r="AT1854" s="37" t="str">
        <x:v>عالية</x:v>
      </x:c>
      <x:c r="AU1854" s="37" t="str">
        <x:v>official_store_product_feed</x:v>
      </x:c>
      <x:c r="AV1854" s="37" t="str">
        <x:v>تغذية منتجات</x:v>
      </x:c>
      <x:c r="AW1854" s="37" t="str">
        <x:v>https://mintra.eg/products/microfiber-kitchen-towel-towel-%D9%81%D9%88%D8%B7%D8%A9-%D9%85%D8%B7%D8%A8%D8%AE</x:v>
      </x:c>
      <x:c r="AX1854" s="37" t="n">
        <x:v>1</x:v>
      </x:c>
      <x:c r="AY1854" s="60" t="n">
        <x:v>46233</x:v>
      </x:c>
      <x:c r="AZ1854" s="60"/>
      <x:c r="BA1854" s="60"/>
      <x:c r="BB1854" s="62" t="str">
        <x:f>IF(BA1854="","",(NOW()-BA1854)*24)</x:f>
      </x:c>
      <x:c r="BC1854" s="37" t="str">
        <x:f>IF(BA1854="","لم يُرصد",IF(BH1854&lt;&gt;TRUE,"غير نشط",IF(BD1854="فشل","فشل حالي",IF(BB1854&lt;=12,"حديث",IF(BB1854&lt;=24,"متأخر","قديم")))))</x:f>
        <x:v>لم يُرصد</x:v>
      </x:c>
      <x:c r="BD1854" s="37" t="str">
        <x:v>بانتظار أول رصد سعر</x:v>
      </x:c>
      <x:c r="BE1854" s="37" t="n">
        <x:v>0</x:v>
      </x:c>
      <x:c r="BF1854" s="37"/>
      <x:c r="BG1854" s="37"/>
      <x:c r="BH1854" s="54" t="b">
        <x:v>1</x:v>
      </x:c>
      <x:c r="BI1854" s="37" t="str">
        <x:v>جاهز لأول رصد</x:v>
      </x:c>
      <x:c r="BJ1854" s="37" t="str">
        <x:v>Microfiber Kitchen Towel - Squares Design — Blue/Beige</x:v>
      </x:c>
      <x:c r="BK1854" s="37" t="str">
        <x:v>الموديل والنسخة ورقم SKU مأخوذة من خلاصة المنتجات الرسمية لمتجر Mintra؛ لم تُنقل أي أسعار.</x:v>
      </x:c>
      <x:c r="BL1854" s="60" t="n">
        <x:v>46233</x:v>
      </x:c>
      <x:c r="BM1854" s="60" t="n">
        <x:v>46233</x:v>
      </x:c>
    </x:row>
    <x:row r="1855">
      <x:c r="A1855" s="37" t="str">
        <x:v>CASH-59C5D1AB60D685</x:v>
      </x:c>
      <x:c r="B1855" s="37" t="str">
        <x:v>VAR-FED2D3DACB4014|EG-063|STORE</x:v>
      </x:c>
      <x:c r="C1855" s="37" t="str">
        <x:v>VAR-FED2D3DACB4014</x:v>
      </x:c>
      <x:c r="D1855" s="37" t="str">
        <x:v>MOD-FD7B3EA008D995</x:v>
      </x:c>
      <x:c r="E1855" s="37" t="str">
        <x:v>Mintra Microfiber Kitchen Towel - Squares Design Red/Beige | beige / red</x:v>
      </x:c>
      <x:c r="F1855" s="37" t="str">
        <x:v>المطبخ والأدوات المنزلية</x:v>
      </x:c>
      <x:c r="G1855" s="37" t="str">
        <x:v>فوط مطبخ</x:v>
      </x:c>
      <x:c r="H1855" s="37" t="str">
        <x:v>Mintra</x:v>
      </x:c>
      <x:c r="I1855" s="37" t="str">
        <x:v>Microfiber Kitchen Towel - Squares Design</x:v>
      </x:c>
      <x:c r="J1855" s="37" t="str">
        <x:v>Red/Beige</x:v>
      </x:c>
      <x:c r="K1855" s="37"/>
      <x:c r="L1855" s="37"/>
      <x:c r="M1855" s="37" t="str">
        <x:v>beige / red</x:v>
      </x:c>
      <x:c r="N1855" s="37" t="str">
        <x:v>05636</x:v>
      </x:c>
      <x:c r="O1855" s="37"/>
      <x:c r="P1855" s="37" t="str">
        <x:v>EG-063</x:v>
      </x:c>
      <x:c r="Q1855" s="37" t="str">
        <x:v>Mintra</x:v>
      </x:c>
      <x:c r="R1855" s="37" t="str">
        <x:v>علامة مباشرة/سلسلة</x:v>
      </x:c>
      <x:c r="S1855" s="37" t="str">
        <x:v>A</x:v>
      </x:c>
      <x:c r="T1855" s="37"/>
      <x:c r="U1855" s="37"/>
      <x:c r="V1855" s="37"/>
      <x:c r="W1855" s="37" t="str">
        <x:v>https://mintra.eg/products/microfiber-kitchen-towel-towel-%D9%81%D9%88%D8%B7%D8%A9-%D9%85%D8%B7%D8%A8%D8%AE</x:v>
      </x:c>
      <x:c r="X1855" s="37" t="str">
        <x:v>تغذية منتجات</x:v>
      </x:c>
      <x:c r="Y1855" s="37" t="str">
        <x:v>EGP</x:v>
      </x:c>
      <x:c r="Z1855" s="56"/>
      <x:c r="AA1855" s="56"/>
      <x:c r="AB1855" s="56" t="str">
        <x:f>IF(OR(Z1855="",AA1855=""),"",MAX(0,AA1855-Z1855))</x:f>
      </x:c>
      <x:c r="AC1855" s="58" t="str">
        <x:f>IF(OR(Z1855="",AA1855="",AA1855=0),"",MAX(0,(AA1855-Z1855)/AA1855))</x:f>
      </x:c>
      <x:c r="AD1855" s="56"/>
      <x:c r="AE1855" s="56" t="str">
        <x:f>IF(Z1855="","",Z1855+IF(AD1855="",0,AD1855))</x:f>
      </x:c>
      <x:c r="AF1855" s="37" t="str">
        <x:f>IF(AD1855="","",AD1855=0)</x:f>
      </x:c>
      <x:c r="AG1855" s="37"/>
      <x:c r="AH1855" s="37"/>
      <x:c r="AI1855" s="37"/>
      <x:c r="AJ1855" s="37" t="str">
        <x:v>القاهرة</x:v>
      </x:c>
      <x:c r="AK1855" s="37"/>
      <x:c r="AL1855" s="37"/>
      <x:c r="AM1855" s="37"/>
      <x:c r="AN1855" s="37"/>
      <x:c r="AO1855" s="37"/>
      <x:c r="AP1855" s="37"/>
      <x:c r="AQ1855" s="54" t="b">
        <x:v>1</x:v>
      </x:c>
      <x:c r="AR1855" s="37"/>
      <x:c r="AS1855" s="37" t="str">
        <x:v>تغذية منتجات رسمية</x:v>
      </x:c>
      <x:c r="AT1855" s="37" t="str">
        <x:v>عالية</x:v>
      </x:c>
      <x:c r="AU1855" s="37" t="str">
        <x:v>official_store_product_feed</x:v>
      </x:c>
      <x:c r="AV1855" s="37" t="str">
        <x:v>تغذية منتجات</x:v>
      </x:c>
      <x:c r="AW1855" s="37" t="str">
        <x:v>https://mintra.eg/products/microfiber-kitchen-towel-towel-%D9%81%D9%88%D8%B7%D8%A9-%D9%85%D8%B7%D8%A8%D8%AE</x:v>
      </x:c>
      <x:c r="AX1855" s="37" t="n">
        <x:v>1</x:v>
      </x:c>
      <x:c r="AY1855" s="60" t="n">
        <x:v>46233</x:v>
      </x:c>
      <x:c r="AZ1855" s="60"/>
      <x:c r="BA1855" s="60"/>
      <x:c r="BB1855" s="62" t="str">
        <x:f>IF(BA1855="","",(NOW()-BA1855)*24)</x:f>
      </x:c>
      <x:c r="BC1855" s="37" t="str">
        <x:f>IF(BA1855="","لم يُرصد",IF(BH1855&lt;&gt;TRUE,"غير نشط",IF(BD1855="فشل","فشل حالي",IF(BB1855&lt;=12,"حديث",IF(BB1855&lt;=24,"متأخر","قديم")))))</x:f>
        <x:v>لم يُرصد</x:v>
      </x:c>
      <x:c r="BD1855" s="37" t="str">
        <x:v>بانتظار أول رصد سعر</x:v>
      </x:c>
      <x:c r="BE1855" s="37" t="n">
        <x:v>0</x:v>
      </x:c>
      <x:c r="BF1855" s="37"/>
      <x:c r="BG1855" s="37"/>
      <x:c r="BH1855" s="54" t="b">
        <x:v>1</x:v>
      </x:c>
      <x:c r="BI1855" s="37" t="str">
        <x:v>جاهز لأول رصد</x:v>
      </x:c>
      <x:c r="BJ1855" s="37" t="str">
        <x:v>Microfiber Kitchen Towel - Squares Design — Red/Beige</x:v>
      </x:c>
      <x:c r="BK1855" s="37" t="str">
        <x:v>الموديل والنسخة ورقم SKU مأخوذة من خلاصة المنتجات الرسمية لمتجر Mintra؛ لم تُنقل أي أسعار.</x:v>
      </x:c>
      <x:c r="BL1855" s="60" t="n">
        <x:v>46233</x:v>
      </x:c>
      <x:c r="BM1855" s="60" t="n">
        <x:v>46233</x:v>
      </x:c>
    </x:row>
    <x:row r="1856">
      <x:c r="A1856" s="37" t="str">
        <x:v>CASH-FC946C0C5DFB7B</x:v>
      </x:c>
      <x:c r="B1856" s="37" t="str">
        <x:v>VAR-261EF386D13F9A|EG-063|STORE</x:v>
      </x:c>
      <x:c r="C1856" s="37" t="str">
        <x:v>VAR-261EF386D13F9A</x:v>
      </x:c>
      <x:c r="D1856" s="37" t="str">
        <x:v>MOD-7E97C2189A1D4A</x:v>
      </x:c>
      <x:c r="E1856" s="37" t="str">
        <x:v>Mintra Microfiber Kitchen Towel - Stripes Design Blue | 60 cm</x:v>
      </x:c>
      <x:c r="F1856" s="37" t="str">
        <x:v>المطبخ والأدوات المنزلية</x:v>
      </x:c>
      <x:c r="G1856" s="37" t="str">
        <x:v>فوط مطبخ</x:v>
      </x:c>
      <x:c r="H1856" s="37" t="str">
        <x:v>Mintra</x:v>
      </x:c>
      <x:c r="I1856" s="37" t="str">
        <x:v>Microfiber Kitchen Towel - Stripes Design</x:v>
      </x:c>
      <x:c r="J1856" s="37" t="str">
        <x:v>Blue</x:v>
      </x:c>
      <x:c r="K1856" s="37"/>
      <x:c r="L1856" s="37"/>
      <x:c r="M1856" s="37" t="str">
        <x:v>blue</x:v>
      </x:c>
      <x:c r="N1856" s="37" t="str">
        <x:v>05628</x:v>
      </x:c>
      <x:c r="O1856" s="37"/>
      <x:c r="P1856" s="37" t="str">
        <x:v>EG-063</x:v>
      </x:c>
      <x:c r="Q1856" s="37" t="str">
        <x:v>Mintra</x:v>
      </x:c>
      <x:c r="R1856" s="37" t="str">
        <x:v>علامة مباشرة/سلسلة</x:v>
      </x:c>
      <x:c r="S1856" s="37" t="str">
        <x:v>A</x:v>
      </x:c>
      <x:c r="T1856" s="37"/>
      <x:c r="U1856" s="37"/>
      <x:c r="V1856" s="37"/>
      <x:c r="W1856" s="37" t="str">
        <x:v>https://mintra.eg/products/microfiber-cleaning-towel-%D9%81%D9%88%D8%B7%D8%A9-%D9%85%D8%B7%D8%A8%D8%AE-%D9%85%D9%8A%D9%83%D8%B1%D9%88%D9%81%D9%8A%D8%A8%D8%B1</x:v>
      </x:c>
      <x:c r="X1856" s="37" t="str">
        <x:v>تغذية منتجات</x:v>
      </x:c>
      <x:c r="Y1856" s="37" t="str">
        <x:v>EGP</x:v>
      </x:c>
      <x:c r="Z1856" s="56"/>
      <x:c r="AA1856" s="56"/>
      <x:c r="AB1856" s="56" t="str">
        <x:f>IF(OR(Z1856="",AA1856=""),"",MAX(0,AA1856-Z1856))</x:f>
      </x:c>
      <x:c r="AC1856" s="58" t="str">
        <x:f>IF(OR(Z1856="",AA1856="",AA1856=0),"",MAX(0,(AA1856-Z1856)/AA1856))</x:f>
      </x:c>
      <x:c r="AD1856" s="56"/>
      <x:c r="AE1856" s="56" t="str">
        <x:f>IF(Z1856="","",Z1856+IF(AD1856="",0,AD1856))</x:f>
      </x:c>
      <x:c r="AF1856" s="37" t="str">
        <x:f>IF(AD1856="","",AD1856=0)</x:f>
      </x:c>
      <x:c r="AG1856" s="37"/>
      <x:c r="AH1856" s="37"/>
      <x:c r="AI1856" s="37"/>
      <x:c r="AJ1856" s="37" t="str">
        <x:v>القاهرة</x:v>
      </x:c>
      <x:c r="AK1856" s="37"/>
      <x:c r="AL1856" s="37"/>
      <x:c r="AM1856" s="37"/>
      <x:c r="AN1856" s="37"/>
      <x:c r="AO1856" s="37"/>
      <x:c r="AP1856" s="37"/>
      <x:c r="AQ1856" s="54" t="b">
        <x:v>1</x:v>
      </x:c>
      <x:c r="AR1856" s="37"/>
      <x:c r="AS1856" s="37" t="str">
        <x:v>تغذية منتجات رسمية</x:v>
      </x:c>
      <x:c r="AT1856" s="37" t="str">
        <x:v>عالية</x:v>
      </x:c>
      <x:c r="AU1856" s="37" t="str">
        <x:v>official_store_product_feed</x:v>
      </x:c>
      <x:c r="AV1856" s="37" t="str">
        <x:v>تغذية منتجات</x:v>
      </x:c>
      <x:c r="AW1856" s="37" t="str">
        <x:v>https://mintra.eg/products/microfiber-cleaning-towel-%D9%81%D9%88%D8%B7%D8%A9-%D9%85%D8%B7%D8%A8%D8%AE-%D9%85%D9%8A%D9%83%D8%B1%D9%88%D9%81%D9%8A%D8%A8%D8%B1</x:v>
      </x:c>
      <x:c r="AX1856" s="37" t="n">
        <x:v>1</x:v>
      </x:c>
      <x:c r="AY1856" s="60" t="n">
        <x:v>46233</x:v>
      </x:c>
      <x:c r="AZ1856" s="60"/>
      <x:c r="BA1856" s="60"/>
      <x:c r="BB1856" s="62" t="str">
        <x:f>IF(BA1856="","",(NOW()-BA1856)*24)</x:f>
      </x:c>
      <x:c r="BC1856" s="37" t="str">
        <x:f>IF(BA1856="","لم يُرصد",IF(BH1856&lt;&gt;TRUE,"غير نشط",IF(BD1856="فشل","فشل حالي",IF(BB1856&lt;=12,"حديث",IF(BB1856&lt;=24,"متأخر","قديم")))))</x:f>
        <x:v>لم يُرصد</x:v>
      </x:c>
      <x:c r="BD1856" s="37" t="str">
        <x:v>بانتظار أول رصد سعر</x:v>
      </x:c>
      <x:c r="BE1856" s="37" t="n">
        <x:v>0</x:v>
      </x:c>
      <x:c r="BF1856" s="37"/>
      <x:c r="BG1856" s="37"/>
      <x:c r="BH1856" s="54" t="b">
        <x:v>1</x:v>
      </x:c>
      <x:c r="BI1856" s="37" t="str">
        <x:v>جاهز لأول رصد</x:v>
      </x:c>
      <x:c r="BJ1856" s="37" t="str">
        <x:v>Microfiber Kitchen Towel - Stripes Design — Blue</x:v>
      </x:c>
      <x:c r="BK1856" s="37" t="str">
        <x:v>الموديل والنسخة ورقم SKU مأخوذة من خلاصة المنتجات الرسمية لمتجر Mintra؛ لم تُنقل أي أسعار.</x:v>
      </x:c>
      <x:c r="BL1856" s="60" t="n">
        <x:v>46233</x:v>
      </x:c>
      <x:c r="BM1856" s="60" t="n">
        <x:v>46233</x:v>
      </x:c>
    </x:row>
    <x:row r="1857">
      <x:c r="A1857" s="37" t="str">
        <x:v>CASH-DCA61135705FA6</x:v>
      </x:c>
      <x:c r="B1857" s="37" t="str">
        <x:v>VAR-82A838B749995B|EG-063|STORE</x:v>
      </x:c>
      <x:c r="C1857" s="37" t="str">
        <x:v>VAR-82A838B749995B</x:v>
      </x:c>
      <x:c r="D1857" s="37" t="str">
        <x:v>MOD-7E97C2189A1D4A</x:v>
      </x:c>
      <x:c r="E1857" s="37" t="str">
        <x:v>Mintra Microfiber Kitchen Towel - Stripes Design Green | 60 cm</x:v>
      </x:c>
      <x:c r="F1857" s="37" t="str">
        <x:v>المطبخ والأدوات المنزلية</x:v>
      </x:c>
      <x:c r="G1857" s="37" t="str">
        <x:v>فوط مطبخ</x:v>
      </x:c>
      <x:c r="H1857" s="37" t="str">
        <x:v>Mintra</x:v>
      </x:c>
      <x:c r="I1857" s="37" t="str">
        <x:v>Microfiber Kitchen Towel - Stripes Design</x:v>
      </x:c>
      <x:c r="J1857" s="37" t="str">
        <x:v>Green</x:v>
      </x:c>
      <x:c r="K1857" s="37"/>
      <x:c r="L1857" s="37"/>
      <x:c r="M1857" s="37" t="str">
        <x:v>green</x:v>
      </x:c>
      <x:c r="N1857" s="37" t="str">
        <x:v>05629</x:v>
      </x:c>
      <x:c r="O1857" s="37"/>
      <x:c r="P1857" s="37" t="str">
        <x:v>EG-063</x:v>
      </x:c>
      <x:c r="Q1857" s="37" t="str">
        <x:v>Mintra</x:v>
      </x:c>
      <x:c r="R1857" s="37" t="str">
        <x:v>علامة مباشرة/سلسلة</x:v>
      </x:c>
      <x:c r="S1857" s="37" t="str">
        <x:v>A</x:v>
      </x:c>
      <x:c r="T1857" s="37"/>
      <x:c r="U1857" s="37"/>
      <x:c r="V1857" s="37"/>
      <x:c r="W1857" s="37" t="str">
        <x:v>https://mintra.eg/products/microfiber-cleaning-towel-%D9%81%D9%88%D8%B7%D8%A9-%D9%85%D8%B7%D8%A8%D8%AE-%D9%85%D9%8A%D9%83%D8%B1%D9%88%D9%81%D9%8A%D8%A8%D8%B1</x:v>
      </x:c>
      <x:c r="X1857" s="37" t="str">
        <x:v>تغذية منتجات</x:v>
      </x:c>
      <x:c r="Y1857" s="37" t="str">
        <x:v>EGP</x:v>
      </x:c>
      <x:c r="Z1857" s="56"/>
      <x:c r="AA1857" s="56"/>
      <x:c r="AB1857" s="56" t="str">
        <x:f>IF(OR(Z1857="",AA1857=""),"",MAX(0,AA1857-Z1857))</x:f>
      </x:c>
      <x:c r="AC1857" s="58" t="str">
        <x:f>IF(OR(Z1857="",AA1857="",AA1857=0),"",MAX(0,(AA1857-Z1857)/AA1857))</x:f>
      </x:c>
      <x:c r="AD1857" s="56"/>
      <x:c r="AE1857" s="56" t="str">
        <x:f>IF(Z1857="","",Z1857+IF(AD1857="",0,AD1857))</x:f>
      </x:c>
      <x:c r="AF1857" s="37" t="str">
        <x:f>IF(AD1857="","",AD1857=0)</x:f>
      </x:c>
      <x:c r="AG1857" s="37"/>
      <x:c r="AH1857" s="37"/>
      <x:c r="AI1857" s="37"/>
      <x:c r="AJ1857" s="37" t="str">
        <x:v>القاهرة</x:v>
      </x:c>
      <x:c r="AK1857" s="37"/>
      <x:c r="AL1857" s="37"/>
      <x:c r="AM1857" s="37"/>
      <x:c r="AN1857" s="37"/>
      <x:c r="AO1857" s="37"/>
      <x:c r="AP1857" s="37"/>
      <x:c r="AQ1857" s="54" t="b">
        <x:v>1</x:v>
      </x:c>
      <x:c r="AR1857" s="37"/>
      <x:c r="AS1857" s="37" t="str">
        <x:v>تغذية منتجات رسمية</x:v>
      </x:c>
      <x:c r="AT1857" s="37" t="str">
        <x:v>عالية</x:v>
      </x:c>
      <x:c r="AU1857" s="37" t="str">
        <x:v>official_store_product_feed</x:v>
      </x:c>
      <x:c r="AV1857" s="37" t="str">
        <x:v>تغذية منتجات</x:v>
      </x:c>
      <x:c r="AW1857" s="37" t="str">
        <x:v>https://mintra.eg/products/microfiber-cleaning-towel-%D9%81%D9%88%D8%B7%D8%A9-%D9%85%D8%B7%D8%A8%D8%AE-%D9%85%D9%8A%D9%83%D8%B1%D9%88%D9%81%D9%8A%D8%A8%D8%B1</x:v>
      </x:c>
      <x:c r="AX1857" s="37" t="n">
        <x:v>1</x:v>
      </x:c>
      <x:c r="AY1857" s="60" t="n">
        <x:v>46233</x:v>
      </x:c>
      <x:c r="AZ1857" s="60"/>
      <x:c r="BA1857" s="60"/>
      <x:c r="BB1857" s="62" t="str">
        <x:f>IF(BA1857="","",(NOW()-BA1857)*24)</x:f>
      </x:c>
      <x:c r="BC1857" s="37" t="str">
        <x:f>IF(BA1857="","لم يُرصد",IF(BH1857&lt;&gt;TRUE,"غير نشط",IF(BD1857="فشل","فشل حالي",IF(BB1857&lt;=12,"حديث",IF(BB1857&lt;=24,"متأخر","قديم")))))</x:f>
        <x:v>لم يُرصد</x:v>
      </x:c>
      <x:c r="BD1857" s="37" t="str">
        <x:v>بانتظار أول رصد سعر</x:v>
      </x:c>
      <x:c r="BE1857" s="37" t="n">
        <x:v>0</x:v>
      </x:c>
      <x:c r="BF1857" s="37"/>
      <x:c r="BG1857" s="37"/>
      <x:c r="BH1857" s="54" t="b">
        <x:v>1</x:v>
      </x:c>
      <x:c r="BI1857" s="37" t="str">
        <x:v>جاهز لأول رصد</x:v>
      </x:c>
      <x:c r="BJ1857" s="37" t="str">
        <x:v>Microfiber Kitchen Towel - Stripes Design — Green</x:v>
      </x:c>
      <x:c r="BK1857" s="37" t="str">
        <x:v>الموديل والنسخة ورقم SKU مأخوذة من خلاصة المنتجات الرسمية لمتجر Mintra؛ لم تُنقل أي أسعار.</x:v>
      </x:c>
      <x:c r="BL1857" s="60" t="n">
        <x:v>46233</x:v>
      </x:c>
      <x:c r="BM1857" s="60" t="n">
        <x:v>46233</x:v>
      </x:c>
    </x:row>
    <x:row r="1858">
      <x:c r="A1858" s="37" t="str">
        <x:v>CASH-A3391F1C419463</x:v>
      </x:c>
      <x:c r="B1858" s="37" t="str">
        <x:v>VAR-DFD52961807A1B|EG-063|STORE</x:v>
      </x:c>
      <x:c r="C1858" s="37" t="str">
        <x:v>VAR-DFD52961807A1B</x:v>
      </x:c>
      <x:c r="D1858" s="37" t="str">
        <x:v>MOD-7E97C2189A1D4A</x:v>
      </x:c>
      <x:c r="E1858" s="37" t="str">
        <x:v>Mintra Microfiber Kitchen Towel - Stripes Design Orange | 60 cm</x:v>
      </x:c>
      <x:c r="F1858" s="37" t="str">
        <x:v>المطبخ والأدوات المنزلية</x:v>
      </x:c>
      <x:c r="G1858" s="37" t="str">
        <x:v>فوط مطبخ</x:v>
      </x:c>
      <x:c r="H1858" s="37" t="str">
        <x:v>Mintra</x:v>
      </x:c>
      <x:c r="I1858" s="37" t="str">
        <x:v>Microfiber Kitchen Towel - Stripes Design</x:v>
      </x:c>
      <x:c r="J1858" s="37" t="str">
        <x:v>Orange</x:v>
      </x:c>
      <x:c r="K1858" s="37"/>
      <x:c r="L1858" s="37"/>
      <x:c r="M1858" s="37" t="str">
        <x:v>orange</x:v>
      </x:c>
      <x:c r="N1858" s="37" t="str">
        <x:v>05630</x:v>
      </x:c>
      <x:c r="O1858" s="37"/>
      <x:c r="P1858" s="37" t="str">
        <x:v>EG-063</x:v>
      </x:c>
      <x:c r="Q1858" s="37" t="str">
        <x:v>Mintra</x:v>
      </x:c>
      <x:c r="R1858" s="37" t="str">
        <x:v>علامة مباشرة/سلسلة</x:v>
      </x:c>
      <x:c r="S1858" s="37" t="str">
        <x:v>A</x:v>
      </x:c>
      <x:c r="T1858" s="37"/>
      <x:c r="U1858" s="37"/>
      <x:c r="V1858" s="37"/>
      <x:c r="W1858" s="37" t="str">
        <x:v>https://mintra.eg/products/microfiber-cleaning-towel-%D9%81%D9%88%D8%B7%D8%A9-%D9%85%D8%B7%D8%A8%D8%AE-%D9%85%D9%8A%D9%83%D8%B1%D9%88%D9%81%D9%8A%D8%A8%D8%B1</x:v>
      </x:c>
      <x:c r="X1858" s="37" t="str">
        <x:v>تغذية منتجات</x:v>
      </x:c>
      <x:c r="Y1858" s="37" t="str">
        <x:v>EGP</x:v>
      </x:c>
      <x:c r="Z1858" s="56"/>
      <x:c r="AA1858" s="56"/>
      <x:c r="AB1858" s="56" t="str">
        <x:f>IF(OR(Z1858="",AA1858=""),"",MAX(0,AA1858-Z1858))</x:f>
      </x:c>
      <x:c r="AC1858" s="58" t="str">
        <x:f>IF(OR(Z1858="",AA1858="",AA1858=0),"",MAX(0,(AA1858-Z1858)/AA1858))</x:f>
      </x:c>
      <x:c r="AD1858" s="56"/>
      <x:c r="AE1858" s="56" t="str">
        <x:f>IF(Z1858="","",Z1858+IF(AD1858="",0,AD1858))</x:f>
      </x:c>
      <x:c r="AF1858" s="37" t="str">
        <x:f>IF(AD1858="","",AD1858=0)</x:f>
      </x:c>
      <x:c r="AG1858" s="37"/>
      <x:c r="AH1858" s="37"/>
      <x:c r="AI1858" s="37"/>
      <x:c r="AJ1858" s="37" t="str">
        <x:v>القاهرة</x:v>
      </x:c>
      <x:c r="AK1858" s="37"/>
      <x:c r="AL1858" s="37"/>
      <x:c r="AM1858" s="37"/>
      <x:c r="AN1858" s="37"/>
      <x:c r="AO1858" s="37"/>
      <x:c r="AP1858" s="37"/>
      <x:c r="AQ1858" s="54" t="b">
        <x:v>1</x:v>
      </x:c>
      <x:c r="AR1858" s="37"/>
      <x:c r="AS1858" s="37" t="str">
        <x:v>تغذية منتجات رسمية</x:v>
      </x:c>
      <x:c r="AT1858" s="37" t="str">
        <x:v>عالية</x:v>
      </x:c>
      <x:c r="AU1858" s="37" t="str">
        <x:v>official_store_product_feed</x:v>
      </x:c>
      <x:c r="AV1858" s="37" t="str">
        <x:v>تغذية منتجات</x:v>
      </x:c>
      <x:c r="AW1858" s="37" t="str">
        <x:v>https://mintra.eg/products/microfiber-cleaning-towel-%D9%81%D9%88%D8%B7%D8%A9-%D9%85%D8%B7%D8%A8%D8%AE-%D9%85%D9%8A%D9%83%D8%B1%D9%88%D9%81%D9%8A%D8%A8%D8%B1</x:v>
      </x:c>
      <x:c r="AX1858" s="37" t="n">
        <x:v>1</x:v>
      </x:c>
      <x:c r="AY1858" s="60" t="n">
        <x:v>46233</x:v>
      </x:c>
      <x:c r="AZ1858" s="60"/>
      <x:c r="BA1858" s="60"/>
      <x:c r="BB1858" s="62" t="str">
        <x:f>IF(BA1858="","",(NOW()-BA1858)*24)</x:f>
      </x:c>
      <x:c r="BC1858" s="37" t="str">
        <x:f>IF(BA1858="","لم يُرصد",IF(BH1858&lt;&gt;TRUE,"غير نشط",IF(BD1858="فشل","فشل حالي",IF(BB1858&lt;=12,"حديث",IF(BB1858&lt;=24,"متأخر","قديم")))))</x:f>
        <x:v>لم يُرصد</x:v>
      </x:c>
      <x:c r="BD1858" s="37" t="str">
        <x:v>بانتظار أول رصد سعر</x:v>
      </x:c>
      <x:c r="BE1858" s="37" t="n">
        <x:v>0</x:v>
      </x:c>
      <x:c r="BF1858" s="37"/>
      <x:c r="BG1858" s="37"/>
      <x:c r="BH1858" s="54" t="b">
        <x:v>1</x:v>
      </x:c>
      <x:c r="BI1858" s="37" t="str">
        <x:v>جاهز لأول رصد</x:v>
      </x:c>
      <x:c r="BJ1858" s="37" t="str">
        <x:v>Microfiber Kitchen Towel - Stripes Design — Orange</x:v>
      </x:c>
      <x:c r="BK1858" s="37" t="str">
        <x:v>الموديل والنسخة ورقم SKU مأخوذة من خلاصة المنتجات الرسمية لمتجر Mintra؛ لم تُنقل أي أسعار.</x:v>
      </x:c>
      <x:c r="BL1858" s="60" t="n">
        <x:v>46233</x:v>
      </x:c>
      <x:c r="BM1858" s="60" t="n">
        <x:v>46233</x:v>
      </x:c>
    </x:row>
    <x:row r="1859">
      <x:c r="A1859" s="37" t="str">
        <x:v>CASH-500165F22DEDC9</x:v>
      </x:c>
      <x:c r="B1859" s="37" t="str">
        <x:v>VAR-E223B166E7481C|EG-063|STORE</x:v>
      </x:c>
      <x:c r="C1859" s="37" t="str">
        <x:v>VAR-E223B166E7481C</x:v>
      </x:c>
      <x:c r="D1859" s="37" t="str">
        <x:v>MOD-85A70AB1B38640</x:v>
      </x:c>
      <x:c r="E1859" s="37" t="str">
        <x:v>Mintra Ramadan Kitchen Towel (35 cm x 50 cm) Golden Arabesque | 35×50 cm</x:v>
      </x:c>
      <x:c r="F1859" s="37" t="str">
        <x:v>المطبخ والأدوات المنزلية</x:v>
      </x:c>
      <x:c r="G1859" s="37" t="str">
        <x:v>فوط مطبخ</x:v>
      </x:c>
      <x:c r="H1859" s="37" t="str">
        <x:v>Mintra</x:v>
      </x:c>
      <x:c r="I1859" s="37" t="str">
        <x:v>Ramadan Kitchen Towel (35 cm x 50 cm)</x:v>
      </x:c>
      <x:c r="J1859" s="37" t="str">
        <x:v>Golden Arabesque</x:v>
      </x:c>
      <x:c r="K1859" s="37"/>
      <x:c r="L1859" s="37"/>
      <x:c r="M1859" s="37"/>
      <x:c r="N1859" s="37" t="str">
        <x:v>19150</x:v>
      </x:c>
      <x:c r="O1859" s="37"/>
      <x:c r="P1859" s="37" t="str">
        <x:v>EG-063</x:v>
      </x:c>
      <x:c r="Q1859" s="37" t="str">
        <x:v>Mintra</x:v>
      </x:c>
      <x:c r="R1859" s="37" t="str">
        <x:v>علامة مباشرة/سلسلة</x:v>
      </x:c>
      <x:c r="S1859" s="37" t="str">
        <x:v>A</x:v>
      </x:c>
      <x:c r="T1859" s="37"/>
      <x:c r="U1859" s="37"/>
      <x:c r="V1859" s="37"/>
      <x:c r="W1859" s="37" t="str">
        <x:v>https://mintra.eg/products/ramadan-kitchen-towel</x:v>
      </x:c>
      <x:c r="X1859" s="37" t="str">
        <x:v>تغذية منتجات</x:v>
      </x:c>
      <x:c r="Y1859" s="37" t="str">
        <x:v>EGP</x:v>
      </x:c>
      <x:c r="Z1859" s="56"/>
      <x:c r="AA1859" s="56"/>
      <x:c r="AB1859" s="56" t="str">
        <x:f>IF(OR(Z1859="",AA1859=""),"",MAX(0,AA1859-Z1859))</x:f>
      </x:c>
      <x:c r="AC1859" s="58" t="str">
        <x:f>IF(OR(Z1859="",AA1859="",AA1859=0),"",MAX(0,(AA1859-Z1859)/AA1859))</x:f>
      </x:c>
      <x:c r="AD1859" s="56"/>
      <x:c r="AE1859" s="56" t="str">
        <x:f>IF(Z1859="","",Z1859+IF(AD1859="",0,AD1859))</x:f>
      </x:c>
      <x:c r="AF1859" s="37" t="str">
        <x:f>IF(AD1859="","",AD1859=0)</x:f>
      </x:c>
      <x:c r="AG1859" s="37"/>
      <x:c r="AH1859" s="37"/>
      <x:c r="AI1859" s="37"/>
      <x:c r="AJ1859" s="37" t="str">
        <x:v>القاهرة</x:v>
      </x:c>
      <x:c r="AK1859" s="37"/>
      <x:c r="AL1859" s="37"/>
      <x:c r="AM1859" s="37"/>
      <x:c r="AN1859" s="37"/>
      <x:c r="AO1859" s="37"/>
      <x:c r="AP1859" s="37"/>
      <x:c r="AQ1859" s="54" t="b">
        <x:v>1</x:v>
      </x:c>
      <x:c r="AR1859" s="37"/>
      <x:c r="AS1859" s="37" t="str">
        <x:v>تغذية منتجات رسمية</x:v>
      </x:c>
      <x:c r="AT1859" s="37" t="str">
        <x:v>عالية</x:v>
      </x:c>
      <x:c r="AU1859" s="37" t="str">
        <x:v>official_store_product_feed</x:v>
      </x:c>
      <x:c r="AV1859" s="37" t="str">
        <x:v>تغذية منتجات</x:v>
      </x:c>
      <x:c r="AW1859" s="37" t="str">
        <x:v>https://mintra.eg/products/ramadan-kitchen-towel</x:v>
      </x:c>
      <x:c r="AX1859" s="37" t="n">
        <x:v>1</x:v>
      </x:c>
      <x:c r="AY1859" s="60" t="n">
        <x:v>46233</x:v>
      </x:c>
      <x:c r="AZ1859" s="60"/>
      <x:c r="BA1859" s="60"/>
      <x:c r="BB1859" s="62" t="str">
        <x:f>IF(BA1859="","",(NOW()-BA1859)*24)</x:f>
      </x:c>
      <x:c r="BC1859" s="37" t="str">
        <x:f>IF(BA1859="","لم يُرصد",IF(BH1859&lt;&gt;TRUE,"غير نشط",IF(BD1859="فشل","فشل حالي",IF(BB1859&lt;=12,"حديث",IF(BB1859&lt;=24,"متأخر","قديم")))))</x:f>
        <x:v>لم يُرصد</x:v>
      </x:c>
      <x:c r="BD1859" s="37" t="str">
        <x:v>بانتظار أول رصد سعر</x:v>
      </x:c>
      <x:c r="BE1859" s="37" t="n">
        <x:v>0</x:v>
      </x:c>
      <x:c r="BF1859" s="37"/>
      <x:c r="BG1859" s="37"/>
      <x:c r="BH1859" s="54" t="b">
        <x:v>1</x:v>
      </x:c>
      <x:c r="BI1859" s="37" t="str">
        <x:v>جاهز لأول رصد</x:v>
      </x:c>
      <x:c r="BJ1859" s="37" t="str">
        <x:v>Ramadan Kitchen Towel (35 cm x 50 cm) — Golden Arabesque</x:v>
      </x:c>
      <x:c r="BK1859" s="37" t="str">
        <x:v>الموديل والنسخة ورقم SKU مأخوذة من خلاصة المنتجات الرسمية لمتجر Mintra؛ لم تُنقل أي أسعار.</x:v>
      </x:c>
      <x:c r="BL1859" s="60" t="n">
        <x:v>46233</x:v>
      </x:c>
      <x:c r="BM1859" s="60" t="n">
        <x:v>46233</x:v>
      </x:c>
    </x:row>
    <x:row r="1860">
      <x:c r="A1860" s="37" t="str">
        <x:v>CASH-626AAC2CCB1AD7</x:v>
      </x:c>
      <x:c r="B1860" s="37" t="str">
        <x:v>VAR-EB89B4015EA1B8|EG-063|STORE</x:v>
      </x:c>
      <x:c r="C1860" s="37" t="str">
        <x:v>VAR-EB89B4015EA1B8</x:v>
      </x:c>
      <x:c r="D1860" s="37" t="str">
        <x:v>MOD-85A70AB1B38640</x:v>
      </x:c>
      <x:c r="E1860" s="37" t="str">
        <x:v>Mintra Ramadan Kitchen Towel (35 cm x 50 cm) Golden Star | 35×50 cm</x:v>
      </x:c>
      <x:c r="F1860" s="37" t="str">
        <x:v>المطبخ والأدوات المنزلية</x:v>
      </x:c>
      <x:c r="G1860" s="37" t="str">
        <x:v>فوط مطبخ</x:v>
      </x:c>
      <x:c r="H1860" s="37" t="str">
        <x:v>Mintra</x:v>
      </x:c>
      <x:c r="I1860" s="37" t="str">
        <x:v>Ramadan Kitchen Towel (35 cm x 50 cm)</x:v>
      </x:c>
      <x:c r="J1860" s="37" t="str">
        <x:v>Golden Star</x:v>
      </x:c>
      <x:c r="K1860" s="37"/>
      <x:c r="L1860" s="37"/>
      <x:c r="M1860" s="37"/>
      <x:c r="N1860" s="37" t="str">
        <x:v>25063</x:v>
      </x:c>
      <x:c r="O1860" s="37"/>
      <x:c r="P1860" s="37" t="str">
        <x:v>EG-063</x:v>
      </x:c>
      <x:c r="Q1860" s="37" t="str">
        <x:v>Mintra</x:v>
      </x:c>
      <x:c r="R1860" s="37" t="str">
        <x:v>علامة مباشرة/سلسلة</x:v>
      </x:c>
      <x:c r="S1860" s="37" t="str">
        <x:v>A</x:v>
      </x:c>
      <x:c r="T1860" s="37"/>
      <x:c r="U1860" s="37"/>
      <x:c r="V1860" s="37"/>
      <x:c r="W1860" s="37" t="str">
        <x:v>https://mintra.eg/products/ramadan-kitchen-towel</x:v>
      </x:c>
      <x:c r="X1860" s="37" t="str">
        <x:v>تغذية منتجات</x:v>
      </x:c>
      <x:c r="Y1860" s="37" t="str">
        <x:v>EGP</x:v>
      </x:c>
      <x:c r="Z1860" s="56"/>
      <x:c r="AA1860" s="56"/>
      <x:c r="AB1860" s="56" t="str">
        <x:f>IF(OR(Z1860="",AA1860=""),"",MAX(0,AA1860-Z1860))</x:f>
      </x:c>
      <x:c r="AC1860" s="58" t="str">
        <x:f>IF(OR(Z1860="",AA1860="",AA1860=0),"",MAX(0,(AA1860-Z1860)/AA1860))</x:f>
      </x:c>
      <x:c r="AD1860" s="56"/>
      <x:c r="AE1860" s="56" t="str">
        <x:f>IF(Z1860="","",Z1860+IF(AD1860="",0,AD1860))</x:f>
      </x:c>
      <x:c r="AF1860" s="37" t="str">
        <x:f>IF(AD1860="","",AD1860=0)</x:f>
      </x:c>
      <x:c r="AG1860" s="37"/>
      <x:c r="AH1860" s="37"/>
      <x:c r="AI1860" s="37"/>
      <x:c r="AJ1860" s="37" t="str">
        <x:v>القاهرة</x:v>
      </x:c>
      <x:c r="AK1860" s="37"/>
      <x:c r="AL1860" s="37"/>
      <x:c r="AM1860" s="37"/>
      <x:c r="AN1860" s="37"/>
      <x:c r="AO1860" s="37"/>
      <x:c r="AP1860" s="37"/>
      <x:c r="AQ1860" s="54" t="b">
        <x:v>1</x:v>
      </x:c>
      <x:c r="AR1860" s="37"/>
      <x:c r="AS1860" s="37" t="str">
        <x:v>تغذية منتجات رسمية</x:v>
      </x:c>
      <x:c r="AT1860" s="37" t="str">
        <x:v>عالية</x:v>
      </x:c>
      <x:c r="AU1860" s="37" t="str">
        <x:v>official_store_product_feed</x:v>
      </x:c>
      <x:c r="AV1860" s="37" t="str">
        <x:v>تغذية منتجات</x:v>
      </x:c>
      <x:c r="AW1860" s="37" t="str">
        <x:v>https://mintra.eg/products/ramadan-kitchen-towel</x:v>
      </x:c>
      <x:c r="AX1860" s="37" t="n">
        <x:v>1</x:v>
      </x:c>
      <x:c r="AY1860" s="60" t="n">
        <x:v>46233</x:v>
      </x:c>
      <x:c r="AZ1860" s="60"/>
      <x:c r="BA1860" s="60"/>
      <x:c r="BB1860" s="62" t="str">
        <x:f>IF(BA1860="","",(NOW()-BA1860)*24)</x:f>
      </x:c>
      <x:c r="BC1860" s="37" t="str">
        <x:f>IF(BA1860="","لم يُرصد",IF(BH1860&lt;&gt;TRUE,"غير نشط",IF(BD1860="فشل","فشل حالي",IF(BB1860&lt;=12,"حديث",IF(BB1860&lt;=24,"متأخر","قديم")))))</x:f>
        <x:v>لم يُرصد</x:v>
      </x:c>
      <x:c r="BD1860" s="37" t="str">
        <x:v>بانتظار أول رصد سعر</x:v>
      </x:c>
      <x:c r="BE1860" s="37" t="n">
        <x:v>0</x:v>
      </x:c>
      <x:c r="BF1860" s="37"/>
      <x:c r="BG1860" s="37"/>
      <x:c r="BH1860" s="54" t="b">
        <x:v>1</x:v>
      </x:c>
      <x:c r="BI1860" s="37" t="str">
        <x:v>جاهز لأول رصد</x:v>
      </x:c>
      <x:c r="BJ1860" s="37" t="str">
        <x:v>Ramadan Kitchen Towel (35 cm x 50 cm) — Golden Star</x:v>
      </x:c>
      <x:c r="BK1860" s="37" t="str">
        <x:v>الموديل والنسخة ورقم SKU مأخوذة من خلاصة المنتجات الرسمية لمتجر Mintra؛ لم تُنقل أي أسعار.</x:v>
      </x:c>
      <x:c r="BL1860" s="60" t="n">
        <x:v>46233</x:v>
      </x:c>
      <x:c r="BM1860" s="60" t="n">
        <x:v>46233</x:v>
      </x:c>
    </x:row>
    <x:row r="1861">
      <x:c r="A1861" s="37" t="str">
        <x:v>CASH-336F746B4F6F8B</x:v>
      </x:c>
      <x:c r="B1861" s="37" t="str">
        <x:v>VAR-2E7CE01401BB55|EG-063|STORE</x:v>
      </x:c>
      <x:c r="C1861" s="37" t="str">
        <x:v>VAR-2E7CE01401BB55</x:v>
      </x:c>
      <x:c r="D1861" s="37" t="str">
        <x:v>MOD-85A70AB1B38640</x:v>
      </x:c>
      <x:c r="E1861" s="37" t="str">
        <x:v>Mintra Ramadan Kitchen Towel (35 cm x 50 cm) Golden Sun | 35×50 cm</x:v>
      </x:c>
      <x:c r="F1861" s="37" t="str">
        <x:v>المطبخ والأدوات المنزلية</x:v>
      </x:c>
      <x:c r="G1861" s="37" t="str">
        <x:v>فوط مطبخ</x:v>
      </x:c>
      <x:c r="H1861" s="37" t="str">
        <x:v>Mintra</x:v>
      </x:c>
      <x:c r="I1861" s="37" t="str">
        <x:v>Ramadan Kitchen Towel (35 cm x 50 cm)</x:v>
      </x:c>
      <x:c r="J1861" s="37" t="str">
        <x:v>Golden Sun</x:v>
      </x:c>
      <x:c r="K1861" s="37"/>
      <x:c r="L1861" s="37"/>
      <x:c r="M1861" s="37"/>
      <x:c r="N1861" s="37" t="str">
        <x:v>25064</x:v>
      </x:c>
      <x:c r="O1861" s="37"/>
      <x:c r="P1861" s="37" t="str">
        <x:v>EG-063</x:v>
      </x:c>
      <x:c r="Q1861" s="37" t="str">
        <x:v>Mintra</x:v>
      </x:c>
      <x:c r="R1861" s="37" t="str">
        <x:v>علامة مباشرة/سلسلة</x:v>
      </x:c>
      <x:c r="S1861" s="37" t="str">
        <x:v>A</x:v>
      </x:c>
      <x:c r="T1861" s="37"/>
      <x:c r="U1861" s="37"/>
      <x:c r="V1861" s="37"/>
      <x:c r="W1861" s="37" t="str">
        <x:v>https://mintra.eg/products/ramadan-kitchen-towel</x:v>
      </x:c>
      <x:c r="X1861" s="37" t="str">
        <x:v>تغذية منتجات</x:v>
      </x:c>
      <x:c r="Y1861" s="37" t="str">
        <x:v>EGP</x:v>
      </x:c>
      <x:c r="Z1861" s="56"/>
      <x:c r="AA1861" s="56"/>
      <x:c r="AB1861" s="56" t="str">
        <x:f>IF(OR(Z1861="",AA1861=""),"",MAX(0,AA1861-Z1861))</x:f>
      </x:c>
      <x:c r="AC1861" s="58" t="str">
        <x:f>IF(OR(Z1861="",AA1861="",AA1861=0),"",MAX(0,(AA1861-Z1861)/AA1861))</x:f>
      </x:c>
      <x:c r="AD1861" s="56"/>
      <x:c r="AE1861" s="56" t="str">
        <x:f>IF(Z1861="","",Z1861+IF(AD1861="",0,AD1861))</x:f>
      </x:c>
      <x:c r="AF1861" s="37" t="str">
        <x:f>IF(AD1861="","",AD1861=0)</x:f>
      </x:c>
      <x:c r="AG1861" s="37"/>
      <x:c r="AH1861" s="37"/>
      <x:c r="AI1861" s="37"/>
      <x:c r="AJ1861" s="37" t="str">
        <x:v>القاهرة</x:v>
      </x:c>
      <x:c r="AK1861" s="37"/>
      <x:c r="AL1861" s="37"/>
      <x:c r="AM1861" s="37"/>
      <x:c r="AN1861" s="37"/>
      <x:c r="AO1861" s="37"/>
      <x:c r="AP1861" s="37"/>
      <x:c r="AQ1861" s="54" t="b">
        <x:v>1</x:v>
      </x:c>
      <x:c r="AR1861" s="37"/>
      <x:c r="AS1861" s="37" t="str">
        <x:v>تغذية منتجات رسمية</x:v>
      </x:c>
      <x:c r="AT1861" s="37" t="str">
        <x:v>عالية</x:v>
      </x:c>
      <x:c r="AU1861" s="37" t="str">
        <x:v>official_store_product_feed</x:v>
      </x:c>
      <x:c r="AV1861" s="37" t="str">
        <x:v>تغذية منتجات</x:v>
      </x:c>
      <x:c r="AW1861" s="37" t="str">
        <x:v>https://mintra.eg/products/ramadan-kitchen-towel</x:v>
      </x:c>
      <x:c r="AX1861" s="37" t="n">
        <x:v>1</x:v>
      </x:c>
      <x:c r="AY1861" s="60" t="n">
        <x:v>46233</x:v>
      </x:c>
      <x:c r="AZ1861" s="60"/>
      <x:c r="BA1861" s="60"/>
      <x:c r="BB1861" s="62" t="str">
        <x:f>IF(BA1861="","",(NOW()-BA1861)*24)</x:f>
      </x:c>
      <x:c r="BC1861" s="37" t="str">
        <x:f>IF(BA1861="","لم يُرصد",IF(BH1861&lt;&gt;TRUE,"غير نشط",IF(BD1861="فشل","فشل حالي",IF(BB1861&lt;=12,"حديث",IF(BB1861&lt;=24,"متأخر","قديم")))))</x:f>
        <x:v>لم يُرصد</x:v>
      </x:c>
      <x:c r="BD1861" s="37" t="str">
        <x:v>بانتظار أول رصد سعر</x:v>
      </x:c>
      <x:c r="BE1861" s="37" t="n">
        <x:v>0</x:v>
      </x:c>
      <x:c r="BF1861" s="37"/>
      <x:c r="BG1861" s="37"/>
      <x:c r="BH1861" s="54" t="b">
        <x:v>1</x:v>
      </x:c>
      <x:c r="BI1861" s="37" t="str">
        <x:v>جاهز لأول رصد</x:v>
      </x:c>
      <x:c r="BJ1861" s="37" t="str">
        <x:v>Ramadan Kitchen Towel (35 cm x 50 cm) — Golden Sun</x:v>
      </x:c>
      <x:c r="BK1861" s="37" t="str">
        <x:v>الموديل والنسخة ورقم SKU مأخوذة من خلاصة المنتجات الرسمية لمتجر Mintra؛ لم تُنقل أي أسعار.</x:v>
      </x:c>
      <x:c r="BL1861" s="60" t="n">
        <x:v>46233</x:v>
      </x:c>
      <x:c r="BM1861" s="60" t="n">
        <x:v>46233</x:v>
      </x:c>
    </x:row>
    <x:row r="1862">
      <x:c r="A1862" s="37" t="str">
        <x:v>CASH-E745B0D18AA7EF</x:v>
      </x:c>
      <x:c r="B1862" s="37" t="str">
        <x:v>VAR-6171040B862993|EG-063|STORE</x:v>
      </x:c>
      <x:c r="C1862" s="37" t="str">
        <x:v>VAR-6171040B862993</x:v>
      </x:c>
      <x:c r="D1862" s="37" t="str">
        <x:v>MOD-85A70AB1B38640</x:v>
      </x:c>
      <x:c r="E1862" s="37" t="str">
        <x:v>Mintra Ramadan Kitchen Towel (35 cm x 50 cm) Modish Khayamiya | 35×50 cm</x:v>
      </x:c>
      <x:c r="F1862" s="37" t="str">
        <x:v>المطبخ والأدوات المنزلية</x:v>
      </x:c>
      <x:c r="G1862" s="37" t="str">
        <x:v>فوط مطبخ</x:v>
      </x:c>
      <x:c r="H1862" s="37" t="str">
        <x:v>Mintra</x:v>
      </x:c>
      <x:c r="I1862" s="37" t="str">
        <x:v>Ramadan Kitchen Towel (35 cm x 50 cm)</x:v>
      </x:c>
      <x:c r="J1862" s="37" t="str">
        <x:v>Modish Khayamiya</x:v>
      </x:c>
      <x:c r="K1862" s="37"/>
      <x:c r="L1862" s="37"/>
      <x:c r="M1862" s="37"/>
      <x:c r="N1862" s="37" t="str">
        <x:v>19152</x:v>
      </x:c>
      <x:c r="O1862" s="37"/>
      <x:c r="P1862" s="37" t="str">
        <x:v>EG-063</x:v>
      </x:c>
      <x:c r="Q1862" s="37" t="str">
        <x:v>Mintra</x:v>
      </x:c>
      <x:c r="R1862" s="37" t="str">
        <x:v>علامة مباشرة/سلسلة</x:v>
      </x:c>
      <x:c r="S1862" s="37" t="str">
        <x:v>A</x:v>
      </x:c>
      <x:c r="T1862" s="37"/>
      <x:c r="U1862" s="37"/>
      <x:c r="V1862" s="37"/>
      <x:c r="W1862" s="37" t="str">
        <x:v>https://mintra.eg/products/ramadan-kitchen-towel</x:v>
      </x:c>
      <x:c r="X1862" s="37" t="str">
        <x:v>تغذية منتجات</x:v>
      </x:c>
      <x:c r="Y1862" s="37" t="str">
        <x:v>EGP</x:v>
      </x:c>
      <x:c r="Z1862" s="56"/>
      <x:c r="AA1862" s="56"/>
      <x:c r="AB1862" s="56" t="str">
        <x:f>IF(OR(Z1862="",AA1862=""),"",MAX(0,AA1862-Z1862))</x:f>
      </x:c>
      <x:c r="AC1862" s="58" t="str">
        <x:f>IF(OR(Z1862="",AA1862="",AA1862=0),"",MAX(0,(AA1862-Z1862)/AA1862))</x:f>
      </x:c>
      <x:c r="AD1862" s="56"/>
      <x:c r="AE1862" s="56" t="str">
        <x:f>IF(Z1862="","",Z1862+IF(AD1862="",0,AD1862))</x:f>
      </x:c>
      <x:c r="AF1862" s="37" t="str">
        <x:f>IF(AD1862="","",AD1862=0)</x:f>
      </x:c>
      <x:c r="AG1862" s="37"/>
      <x:c r="AH1862" s="37"/>
      <x:c r="AI1862" s="37"/>
      <x:c r="AJ1862" s="37" t="str">
        <x:v>القاهرة</x:v>
      </x:c>
      <x:c r="AK1862" s="37"/>
      <x:c r="AL1862" s="37"/>
      <x:c r="AM1862" s="37"/>
      <x:c r="AN1862" s="37"/>
      <x:c r="AO1862" s="37"/>
      <x:c r="AP1862" s="37"/>
      <x:c r="AQ1862" s="54" t="b">
        <x:v>1</x:v>
      </x:c>
      <x:c r="AR1862" s="37"/>
      <x:c r="AS1862" s="37" t="str">
        <x:v>تغذية منتجات رسمية</x:v>
      </x:c>
      <x:c r="AT1862" s="37" t="str">
        <x:v>عالية</x:v>
      </x:c>
      <x:c r="AU1862" s="37" t="str">
        <x:v>official_store_product_feed</x:v>
      </x:c>
      <x:c r="AV1862" s="37" t="str">
        <x:v>تغذية منتجات</x:v>
      </x:c>
      <x:c r="AW1862" s="37" t="str">
        <x:v>https://mintra.eg/products/ramadan-kitchen-towel</x:v>
      </x:c>
      <x:c r="AX1862" s="37" t="n">
        <x:v>1</x:v>
      </x:c>
      <x:c r="AY1862" s="60" t="n">
        <x:v>46233</x:v>
      </x:c>
      <x:c r="AZ1862" s="60"/>
      <x:c r="BA1862" s="60"/>
      <x:c r="BB1862" s="62" t="str">
        <x:f>IF(BA1862="","",(NOW()-BA1862)*24)</x:f>
      </x:c>
      <x:c r="BC1862" s="37" t="str">
        <x:f>IF(BA1862="","لم يُرصد",IF(BH1862&lt;&gt;TRUE,"غير نشط",IF(BD1862="فشل","فشل حالي",IF(BB1862&lt;=12,"حديث",IF(BB1862&lt;=24,"متأخر","قديم")))))</x:f>
        <x:v>لم يُرصد</x:v>
      </x:c>
      <x:c r="BD1862" s="37" t="str">
        <x:v>بانتظار أول رصد سعر</x:v>
      </x:c>
      <x:c r="BE1862" s="37" t="n">
        <x:v>0</x:v>
      </x:c>
      <x:c r="BF1862" s="37"/>
      <x:c r="BG1862" s="37"/>
      <x:c r="BH1862" s="54" t="b">
        <x:v>1</x:v>
      </x:c>
      <x:c r="BI1862" s="37" t="str">
        <x:v>جاهز لأول رصد</x:v>
      </x:c>
      <x:c r="BJ1862" s="37" t="str">
        <x:v>Ramadan Kitchen Towel (35 cm x 50 cm) — Modish Khayamiya</x:v>
      </x:c>
      <x:c r="BK1862" s="37" t="str">
        <x:v>الموديل والنسخة ورقم SKU مأخوذة من خلاصة المنتجات الرسمية لمتجر Mintra؛ لم تُنقل أي أسعار.</x:v>
      </x:c>
      <x:c r="BL1862" s="60" t="n">
        <x:v>46233</x:v>
      </x:c>
      <x:c r="BM1862" s="60" t="n">
        <x:v>46233</x:v>
      </x:c>
    </x:row>
    <x:row r="1863">
      <x:c r="A1863" s="37" t="str">
        <x:v>CASH-91F85AC03D5143</x:v>
      </x:c>
      <x:c r="B1863" s="37" t="str">
        <x:v>VAR-53C7BAB7834D3B|EG-063|STORE</x:v>
      </x:c>
      <x:c r="C1863" s="37" t="str">
        <x:v>VAR-53C7BAB7834D3B</x:v>
      </x:c>
      <x:c r="D1863" s="37" t="str">
        <x:v>MOD-85A70AB1B38640</x:v>
      </x:c>
      <x:c r="E1863" s="37" t="str">
        <x:v>Mintra Ramadan Kitchen Towel (35 cm x 50 cm) Mosaique | 35×50 cm</x:v>
      </x:c>
      <x:c r="F1863" s="37" t="str">
        <x:v>المطبخ والأدوات المنزلية</x:v>
      </x:c>
      <x:c r="G1863" s="37" t="str">
        <x:v>فوط مطبخ</x:v>
      </x:c>
      <x:c r="H1863" s="37" t="str">
        <x:v>Mintra</x:v>
      </x:c>
      <x:c r="I1863" s="37" t="str">
        <x:v>Ramadan Kitchen Towel (35 cm x 50 cm)</x:v>
      </x:c>
      <x:c r="J1863" s="37" t="str">
        <x:v>Mosaique</x:v>
      </x:c>
      <x:c r="K1863" s="37"/>
      <x:c r="L1863" s="37"/>
      <x:c r="M1863" s="37"/>
      <x:c r="N1863" s="37" t="str">
        <x:v>19153</x:v>
      </x:c>
      <x:c r="O1863" s="37"/>
      <x:c r="P1863" s="37" t="str">
        <x:v>EG-063</x:v>
      </x:c>
      <x:c r="Q1863" s="37" t="str">
        <x:v>Mintra</x:v>
      </x:c>
      <x:c r="R1863" s="37" t="str">
        <x:v>علامة مباشرة/سلسلة</x:v>
      </x:c>
      <x:c r="S1863" s="37" t="str">
        <x:v>A</x:v>
      </x:c>
      <x:c r="T1863" s="37"/>
      <x:c r="U1863" s="37"/>
      <x:c r="V1863" s="37"/>
      <x:c r="W1863" s="37" t="str">
        <x:v>https://mintra.eg/products/ramadan-kitchen-towel</x:v>
      </x:c>
      <x:c r="X1863" s="37" t="str">
        <x:v>تغذية منتجات</x:v>
      </x:c>
      <x:c r="Y1863" s="37" t="str">
        <x:v>EGP</x:v>
      </x:c>
      <x:c r="Z1863" s="56"/>
      <x:c r="AA1863" s="56"/>
      <x:c r="AB1863" s="56" t="str">
        <x:f>IF(OR(Z1863="",AA1863=""),"",MAX(0,AA1863-Z1863))</x:f>
      </x:c>
      <x:c r="AC1863" s="58" t="str">
        <x:f>IF(OR(Z1863="",AA1863="",AA1863=0),"",MAX(0,(AA1863-Z1863)/AA1863))</x:f>
      </x:c>
      <x:c r="AD1863" s="56"/>
      <x:c r="AE1863" s="56" t="str">
        <x:f>IF(Z1863="","",Z1863+IF(AD1863="",0,AD1863))</x:f>
      </x:c>
      <x:c r="AF1863" s="37" t="str">
        <x:f>IF(AD1863="","",AD1863=0)</x:f>
      </x:c>
      <x:c r="AG1863" s="37"/>
      <x:c r="AH1863" s="37"/>
      <x:c r="AI1863" s="37"/>
      <x:c r="AJ1863" s="37" t="str">
        <x:v>القاهرة</x:v>
      </x:c>
      <x:c r="AK1863" s="37"/>
      <x:c r="AL1863" s="37"/>
      <x:c r="AM1863" s="37"/>
      <x:c r="AN1863" s="37"/>
      <x:c r="AO1863" s="37"/>
      <x:c r="AP1863" s="37"/>
      <x:c r="AQ1863" s="54" t="b">
        <x:v>1</x:v>
      </x:c>
      <x:c r="AR1863" s="37"/>
      <x:c r="AS1863" s="37" t="str">
        <x:v>تغذية منتجات رسمية</x:v>
      </x:c>
      <x:c r="AT1863" s="37" t="str">
        <x:v>عالية</x:v>
      </x:c>
      <x:c r="AU1863" s="37" t="str">
        <x:v>official_store_product_feed</x:v>
      </x:c>
      <x:c r="AV1863" s="37" t="str">
        <x:v>تغذية منتجات</x:v>
      </x:c>
      <x:c r="AW1863" s="37" t="str">
        <x:v>https://mintra.eg/products/ramadan-kitchen-towel</x:v>
      </x:c>
      <x:c r="AX1863" s="37" t="n">
        <x:v>1</x:v>
      </x:c>
      <x:c r="AY1863" s="60" t="n">
        <x:v>46233</x:v>
      </x:c>
      <x:c r="AZ1863" s="60"/>
      <x:c r="BA1863" s="60"/>
      <x:c r="BB1863" s="62" t="str">
        <x:f>IF(BA1863="","",(NOW()-BA1863)*24)</x:f>
      </x:c>
      <x:c r="BC1863" s="37" t="str">
        <x:f>IF(BA1863="","لم يُرصد",IF(BH1863&lt;&gt;TRUE,"غير نشط",IF(BD1863="فشل","فشل حالي",IF(BB1863&lt;=12,"حديث",IF(BB1863&lt;=24,"متأخر","قديم")))))</x:f>
        <x:v>لم يُرصد</x:v>
      </x:c>
      <x:c r="BD1863" s="37" t="str">
        <x:v>بانتظار أول رصد سعر</x:v>
      </x:c>
      <x:c r="BE1863" s="37" t="n">
        <x:v>0</x:v>
      </x:c>
      <x:c r="BF1863" s="37"/>
      <x:c r="BG1863" s="37"/>
      <x:c r="BH1863" s="54" t="b">
        <x:v>1</x:v>
      </x:c>
      <x:c r="BI1863" s="37" t="str">
        <x:v>جاهز لأول رصد</x:v>
      </x:c>
      <x:c r="BJ1863" s="37" t="str">
        <x:v>Ramadan Kitchen Towel (35 cm x 50 cm) — Mosaique</x:v>
      </x:c>
      <x:c r="BK1863" s="37" t="str">
        <x:v>الموديل والنسخة ورقم SKU مأخوذة من خلاصة المنتجات الرسمية لمتجر Mintra؛ لم تُنقل أي أسعار.</x:v>
      </x:c>
      <x:c r="BL1863" s="60" t="n">
        <x:v>46233</x:v>
      </x:c>
      <x:c r="BM1863" s="60" t="n">
        <x:v>46233</x:v>
      </x:c>
    </x:row>
    <x:row r="1864">
      <x:c r="A1864" s="37" t="str">
        <x:v>CASH-CF830AB78E4463</x:v>
      </x:c>
      <x:c r="B1864" s="37" t="str">
        <x:v>VAR-D23B5576ED42C9|EG-063|STORE</x:v>
      </x:c>
      <x:c r="C1864" s="37" t="str">
        <x:v>VAR-D23B5576ED42C9</x:v>
      </x:c>
      <x:c r="D1864" s="37" t="str">
        <x:v>MOD-85A70AB1B38640</x:v>
      </x:c>
      <x:c r="E1864" s="37" t="str">
        <x:v>Mintra Ramadan Kitchen Towel (35 cm x 50 cm) Oriental | 35×50 cm</x:v>
      </x:c>
      <x:c r="F1864" s="37" t="str">
        <x:v>المطبخ والأدوات المنزلية</x:v>
      </x:c>
      <x:c r="G1864" s="37" t="str">
        <x:v>فوط مطبخ</x:v>
      </x:c>
      <x:c r="H1864" s="37" t="str">
        <x:v>Mintra</x:v>
      </x:c>
      <x:c r="I1864" s="37" t="str">
        <x:v>Ramadan Kitchen Towel (35 cm x 50 cm)</x:v>
      </x:c>
      <x:c r="J1864" s="37" t="str">
        <x:v>Oriental</x:v>
      </x:c>
      <x:c r="K1864" s="37"/>
      <x:c r="L1864" s="37"/>
      <x:c r="M1864" s="37"/>
      <x:c r="N1864" s="37" t="str">
        <x:v>19151</x:v>
      </x:c>
      <x:c r="O1864" s="37"/>
      <x:c r="P1864" s="37" t="str">
        <x:v>EG-063</x:v>
      </x:c>
      <x:c r="Q1864" s="37" t="str">
        <x:v>Mintra</x:v>
      </x:c>
      <x:c r="R1864" s="37" t="str">
        <x:v>علامة مباشرة/سلسلة</x:v>
      </x:c>
      <x:c r="S1864" s="37" t="str">
        <x:v>A</x:v>
      </x:c>
      <x:c r="T1864" s="37"/>
      <x:c r="U1864" s="37"/>
      <x:c r="V1864" s="37"/>
      <x:c r="W1864" s="37" t="str">
        <x:v>https://mintra.eg/products/ramadan-kitchen-towel</x:v>
      </x:c>
      <x:c r="X1864" s="37" t="str">
        <x:v>تغذية منتجات</x:v>
      </x:c>
      <x:c r="Y1864" s="37" t="str">
        <x:v>EGP</x:v>
      </x:c>
      <x:c r="Z1864" s="56"/>
      <x:c r="AA1864" s="56"/>
      <x:c r="AB1864" s="56" t="str">
        <x:f>IF(OR(Z1864="",AA1864=""),"",MAX(0,AA1864-Z1864))</x:f>
      </x:c>
      <x:c r="AC1864" s="58" t="str">
        <x:f>IF(OR(Z1864="",AA1864="",AA1864=0),"",MAX(0,(AA1864-Z1864)/AA1864))</x:f>
      </x:c>
      <x:c r="AD1864" s="56"/>
      <x:c r="AE1864" s="56" t="str">
        <x:f>IF(Z1864="","",Z1864+IF(AD1864="",0,AD1864))</x:f>
      </x:c>
      <x:c r="AF1864" s="37" t="str">
        <x:f>IF(AD1864="","",AD1864=0)</x:f>
      </x:c>
      <x:c r="AG1864" s="37"/>
      <x:c r="AH1864" s="37"/>
      <x:c r="AI1864" s="37"/>
      <x:c r="AJ1864" s="37" t="str">
        <x:v>القاهرة</x:v>
      </x:c>
      <x:c r="AK1864" s="37"/>
      <x:c r="AL1864" s="37"/>
      <x:c r="AM1864" s="37"/>
      <x:c r="AN1864" s="37"/>
      <x:c r="AO1864" s="37"/>
      <x:c r="AP1864" s="37"/>
      <x:c r="AQ1864" s="54" t="b">
        <x:v>1</x:v>
      </x:c>
      <x:c r="AR1864" s="37"/>
      <x:c r="AS1864" s="37" t="str">
        <x:v>تغذية منتجات رسمية</x:v>
      </x:c>
      <x:c r="AT1864" s="37" t="str">
        <x:v>عالية</x:v>
      </x:c>
      <x:c r="AU1864" s="37" t="str">
        <x:v>official_store_product_feed</x:v>
      </x:c>
      <x:c r="AV1864" s="37" t="str">
        <x:v>تغذية منتجات</x:v>
      </x:c>
      <x:c r="AW1864" s="37" t="str">
        <x:v>https://mintra.eg/products/ramadan-kitchen-towel</x:v>
      </x:c>
      <x:c r="AX1864" s="37" t="n">
        <x:v>1</x:v>
      </x:c>
      <x:c r="AY1864" s="60" t="n">
        <x:v>46233</x:v>
      </x:c>
      <x:c r="AZ1864" s="60"/>
      <x:c r="BA1864" s="60"/>
      <x:c r="BB1864" s="62" t="str">
        <x:f>IF(BA1864="","",(NOW()-BA1864)*24)</x:f>
      </x:c>
      <x:c r="BC1864" s="37" t="str">
        <x:f>IF(BA1864="","لم يُرصد",IF(BH1864&lt;&gt;TRUE,"غير نشط",IF(BD1864="فشل","فشل حالي",IF(BB1864&lt;=12,"حديث",IF(BB1864&lt;=24,"متأخر","قديم")))))</x:f>
        <x:v>لم يُرصد</x:v>
      </x:c>
      <x:c r="BD1864" s="37" t="str">
        <x:v>بانتظار أول رصد سعر</x:v>
      </x:c>
      <x:c r="BE1864" s="37" t="n">
        <x:v>0</x:v>
      </x:c>
      <x:c r="BF1864" s="37"/>
      <x:c r="BG1864" s="37"/>
      <x:c r="BH1864" s="54" t="b">
        <x:v>1</x:v>
      </x:c>
      <x:c r="BI1864" s="37" t="str">
        <x:v>جاهز لأول رصد</x:v>
      </x:c>
      <x:c r="BJ1864" s="37" t="str">
        <x:v>Ramadan Kitchen Towel (35 cm x 50 cm) — Oriental</x:v>
      </x:c>
      <x:c r="BK1864" s="37" t="str">
        <x:v>الموديل والنسخة ورقم SKU مأخوذة من خلاصة المنتجات الرسمية لمتجر Mintra؛ لم تُنقل أي أسعار.</x:v>
      </x:c>
      <x:c r="BL1864" s="60" t="n">
        <x:v>46233</x:v>
      </x:c>
      <x:c r="BM1864" s="60" t="n">
        <x:v>46233</x:v>
      </x:c>
    </x:row>
    <x:row r="1865">
      <x:c r="A1865" s="37" t="str">
        <x:v>CASH-661FC60B378BC1</x:v>
      </x:c>
      <x:c r="B1865" s="37" t="str">
        <x:v>VAR-72FC2C7CCC7285|EG-060|STORE</x:v>
      </x:c>
      <x:c r="C1865" s="37" t="str">
        <x:v>VAR-72FC2C7CCC7285</x:v>
      </x:c>
      <x:c r="D1865" s="37" t="str">
        <x:v>MOD-7A9CC5CD260559</x:v>
      </x:c>
      <x:c r="E1865" s="37" t="str">
        <x:v>IKEA RINNIG Cleaning gloves bright yellow/off-white, S | off-white / white / yellow</x:v>
      </x:c>
      <x:c r="F1865" s="37" t="str">
        <x:v>المطبخ والأدوات المنزلية</x:v>
      </x:c>
      <x:c r="G1865" s="37" t="str">
        <x:v>قفازات تنظيف</x:v>
      </x:c>
      <x:c r="H1865" s="37" t="str">
        <x:v>IKEA</x:v>
      </x:c>
      <x:c r="I1865" s="37" t="str">
        <x:v>RINNIG Cleaning gloves</x:v>
      </x:c>
      <x:c r="J1865" s="37" t="str">
        <x:v>bright yellow/off-white, S</x:v>
      </x:c>
      <x:c r="K1865" s="37"/>
      <x:c r="L1865" s="37"/>
      <x:c r="M1865" s="37" t="str">
        <x:v>off-white / white / yellow</x:v>
      </x:c>
      <x:c r="N1865" s="37" t="str">
        <x:v>70565854</x:v>
      </x:c>
      <x:c r="O1865" s="37"/>
      <x:c r="P1865" s="37" t="str">
        <x:v>EG-060</x:v>
      </x:c>
      <x:c r="Q1865" s="37" t="str">
        <x:v>IKEA Egypt</x:v>
      </x:c>
      <x:c r="R1865" s="37" t="str">
        <x:v>علامة مباشرة/سلسلة</x:v>
      </x:c>
      <x:c r="S1865" s="37" t="str">
        <x:v>A</x:v>
      </x:c>
      <x:c r="T1865" s="37"/>
      <x:c r="U1865" s="37"/>
      <x:c r="V1865" s="37"/>
      <x:c r="W1865" s="37" t="str">
        <x:v>https://www.ikea.com/eg/en/p/rinnig-cleaning-gloves-bright-yellow-off-white-70565854/</x:v>
      </x:c>
      <x:c r="X1865" s="37" t="str">
        <x:v>صفحة فئة منظمة</x:v>
      </x:c>
      <x:c r="Y1865" s="37" t="str">
        <x:v>EGP</x:v>
      </x:c>
      <x:c r="Z1865" s="56"/>
      <x:c r="AA1865" s="56"/>
      <x:c r="AB1865" s="56" t="str">
        <x:f>IF(OR(Z1865="",AA1865=""),"",MAX(0,AA1865-Z1865))</x:f>
      </x:c>
      <x:c r="AC1865" s="58" t="str">
        <x:f>IF(OR(Z1865="",AA1865="",AA1865=0),"",MAX(0,(AA1865-Z1865)/AA1865))</x:f>
      </x:c>
      <x:c r="AD1865" s="56"/>
      <x:c r="AE1865" s="56" t="str">
        <x:f>IF(Z1865="","",Z1865+IF(AD1865="",0,AD1865))</x:f>
      </x:c>
      <x:c r="AF1865" s="37" t="str">
        <x:f>IF(AD1865="","",AD1865=0)</x:f>
      </x:c>
      <x:c r="AG1865" s="37"/>
      <x:c r="AH1865" s="37"/>
      <x:c r="AI1865" s="37"/>
      <x:c r="AJ1865" s="37" t="str">
        <x:v>القاهرة</x:v>
      </x:c>
      <x:c r="AK1865" s="37"/>
      <x:c r="AL1865" s="37"/>
      <x:c r="AM1865" s="37"/>
      <x:c r="AN1865" s="37"/>
      <x:c r="AO1865" s="37"/>
      <x:c r="AP1865" s="37"/>
      <x:c r="AQ1865" s="54" t="b">
        <x:v>1</x:v>
      </x:c>
      <x:c r="AR1865" s="37"/>
      <x:c r="AS1865" s="37" t="str">
        <x:v>JSON-LD لقائمة المتجر</x:v>
      </x:c>
      <x:c r="AT1865" s="37" t="str">
        <x:v>متوسطة</x:v>
      </x:c>
      <x:c r="AU1865" s="37" t="str">
        <x:v>official_store_category_jsonld</x:v>
      </x:c>
      <x:c r="AV1865" s="37" t="str">
        <x:v>JSON-LD</x:v>
      </x:c>
      <x:c r="AW1865" s="37" t="str">
        <x:v>https://www.ikea.com/eg/en/p/rinnig-cleaning-gloves-bright-yellow-off-white-70565854/</x:v>
      </x:c>
      <x:c r="AX1865" s="37" t="n">
        <x:v>1</x:v>
      </x:c>
      <x:c r="AY1865" s="60" t="n">
        <x:v>46233</x:v>
      </x:c>
      <x:c r="AZ1865" s="60"/>
      <x:c r="BA1865" s="60"/>
      <x:c r="BB1865" s="62" t="str">
        <x:f>IF(BA1865="","",(NOW()-BA1865)*24)</x:f>
      </x:c>
      <x:c r="BC1865" s="37" t="str">
        <x:f>IF(BA1865="","لم يُرصد",IF(BH1865&lt;&gt;TRUE,"غير نشط",IF(BD1865="فشل","فشل حالي",IF(BB1865&lt;=12,"حديث",IF(BB1865&lt;=24,"متأخر","قديم")))))</x:f>
        <x:v>لم يُرصد</x:v>
      </x:c>
      <x:c r="BD1865" s="37" t="str">
        <x:v>بانتظار أول رصد سعر</x:v>
      </x:c>
      <x:c r="BE1865" s="37" t="n">
        <x:v>0</x:v>
      </x:c>
      <x:c r="BF1865" s="37"/>
      <x:c r="BG1865" s="37"/>
      <x:c r="BH1865" s="54" t="b">
        <x:v>1</x:v>
      </x:c>
      <x:c r="BI1865" s="37" t="str">
        <x:v>يحتاج اكتشاف رابط المنتج</x:v>
      </x:c>
      <x:c r="BJ1865" s="37" t="str">
        <x:v>RINNIG, Cleaning gloves, bright yellow/off-white, S</x:v>
      </x:c>
      <x:c r="BK1865" s="37" t="str">
        <x:v>الاسم ورقم الصنف والمواصفات الظاهرة مأخوذة من قائمة JSON-LD الرسمية للفئة في IKEA Egypt؛ لم تُنقل أي أسعار.</x:v>
      </x:c>
      <x:c r="BL1865" s="60" t="n">
        <x:v>46233</x:v>
      </x:c>
      <x:c r="BM1865" s="60" t="n">
        <x:v>46233</x:v>
      </x:c>
    </x:row>
    <x:row r="1866">
      <x:c r="A1866" s="37" t="str">
        <x:v>CASH-ABCCD24CF08848</x:v>
      </x:c>
      <x:c r="B1866" s="37" t="str">
        <x:v>VAR-FCCE7F84DA1B70|EG-060|STORE</x:v>
      </x:c>
      <x:c r="C1866" s="37" t="str">
        <x:v>VAR-FCCE7F84DA1B70</x:v>
      </x:c>
      <x:c r="D1866" s="37" t="str">
        <x:v>MOD-16A813843F10A7</x:v>
      </x:c>
      <x:c r="E1866" s="37" t="str">
        <x:v>IKEA HILDEGUN Oven glove Oven glove</x:v>
      </x:c>
      <x:c r="F1866" s="37" t="str">
        <x:v>المطبخ والأدوات المنزلية</x:v>
      </x:c>
      <x:c r="G1866" s="37" t="str">
        <x:v>قفازات وحوامل أواني ساخنة</x:v>
      </x:c>
      <x:c r="H1866" s="37" t="str">
        <x:v>IKEA</x:v>
      </x:c>
      <x:c r="I1866" s="37" t="str">
        <x:v>HILDEGUN Oven glove</x:v>
      </x:c>
      <x:c r="J1866" s="37" t="str">
        <x:v>Oven glove</x:v>
      </x:c>
      <x:c r="K1866" s="37"/>
      <x:c r="L1866" s="37"/>
      <x:c r="M1866" s="37"/>
      <x:c r="N1866" s="37" t="str">
        <x:v>00484050</x:v>
      </x:c>
      <x:c r="O1866" s="37"/>
      <x:c r="P1866" s="37" t="str">
        <x:v>EG-060</x:v>
      </x:c>
      <x:c r="Q1866" s="37" t="str">
        <x:v>IKEA Egypt</x:v>
      </x:c>
      <x:c r="R1866" s="37" t="str">
        <x:v>علامة مباشرة/سلسلة</x:v>
      </x:c>
      <x:c r="S1866" s="37" t="str">
        <x:v>A</x:v>
      </x:c>
      <x:c r="T1866" s="37"/>
      <x:c r="U1866" s="37"/>
      <x:c r="V1866" s="37"/>
      <x:c r="W1866" s="37" t="str">
        <x:v>https://www.ikea.com/eg/en/p/hildegun-oven-glove-00484050/</x:v>
      </x:c>
      <x:c r="X1866" s="37" t="str">
        <x:v>صفحة فئة منظمة</x:v>
      </x:c>
      <x:c r="Y1866" s="37" t="str">
        <x:v>EGP</x:v>
      </x:c>
      <x:c r="Z1866" s="56"/>
      <x:c r="AA1866" s="56"/>
      <x:c r="AB1866" s="56" t="str">
        <x:f>IF(OR(Z1866="",AA1866=""),"",MAX(0,AA1866-Z1866))</x:f>
      </x:c>
      <x:c r="AC1866" s="58" t="str">
        <x:f>IF(OR(Z1866="",AA1866="",AA1866=0),"",MAX(0,(AA1866-Z1866)/AA1866))</x:f>
      </x:c>
      <x:c r="AD1866" s="56"/>
      <x:c r="AE1866" s="56" t="str">
        <x:f>IF(Z1866="","",Z1866+IF(AD1866="",0,AD1866))</x:f>
      </x:c>
      <x:c r="AF1866" s="37" t="str">
        <x:f>IF(AD1866="","",AD1866=0)</x:f>
      </x:c>
      <x:c r="AG1866" s="37"/>
      <x:c r="AH1866" s="37"/>
      <x:c r="AI1866" s="37"/>
      <x:c r="AJ1866" s="37" t="str">
        <x:v>القاهرة</x:v>
      </x:c>
      <x:c r="AK1866" s="37"/>
      <x:c r="AL1866" s="37"/>
      <x:c r="AM1866" s="37"/>
      <x:c r="AN1866" s="37"/>
      <x:c r="AO1866" s="37"/>
      <x:c r="AP1866" s="37"/>
      <x:c r="AQ1866" s="54" t="b">
        <x:v>1</x:v>
      </x:c>
      <x:c r="AR1866" s="37"/>
      <x:c r="AS1866" s="37" t="str">
        <x:v>JSON-LD لقائمة المتجر</x:v>
      </x:c>
      <x:c r="AT1866" s="37" t="str">
        <x:v>متوسطة</x:v>
      </x:c>
      <x:c r="AU1866" s="37" t="str">
        <x:v>official_store_category_jsonld</x:v>
      </x:c>
      <x:c r="AV1866" s="37" t="str">
        <x:v>JSON-LD</x:v>
      </x:c>
      <x:c r="AW1866" s="37" t="str">
        <x:v>https://www.ikea.com/eg/en/p/hildegun-oven-glove-00484050/</x:v>
      </x:c>
      <x:c r="AX1866" s="37" t="n">
        <x:v>1</x:v>
      </x:c>
      <x:c r="AY1866" s="60" t="n">
        <x:v>46233</x:v>
      </x:c>
      <x:c r="AZ1866" s="60"/>
      <x:c r="BA1866" s="60"/>
      <x:c r="BB1866" s="62" t="str">
        <x:f>IF(BA1866="","",(NOW()-BA1866)*24)</x:f>
      </x:c>
      <x:c r="BC1866" s="37" t="str">
        <x:f>IF(BA1866="","لم يُرصد",IF(BH1866&lt;&gt;TRUE,"غير نشط",IF(BD1866="فشل","فشل حالي",IF(BB1866&lt;=12,"حديث",IF(BB1866&lt;=24,"متأخر","قديم")))))</x:f>
        <x:v>لم يُرصد</x:v>
      </x:c>
      <x:c r="BD1866" s="37" t="str">
        <x:v>بانتظار أول رصد سعر</x:v>
      </x:c>
      <x:c r="BE1866" s="37" t="n">
        <x:v>0</x:v>
      </x:c>
      <x:c r="BF1866" s="37"/>
      <x:c r="BG1866" s="37"/>
      <x:c r="BH1866" s="54" t="b">
        <x:v>1</x:v>
      </x:c>
      <x:c r="BI1866" s="37" t="str">
        <x:v>يحتاج اكتشاف رابط المنتج</x:v>
      </x:c>
      <x:c r="BJ1866" s="37" t="str">
        <x:v>HILDEGUN, Oven glove</x:v>
      </x:c>
      <x:c r="BK1866" s="37" t="str">
        <x:v>الاسم ورقم الصنف والمواصفات الظاهرة مأخوذة من قائمة JSON-LD الرسمية للفئة في IKEA Egypt؛ لم تُنقل أي أسعار.</x:v>
      </x:c>
      <x:c r="BL1866" s="60" t="n">
        <x:v>46233</x:v>
      </x:c>
      <x:c r="BM1866" s="60" t="n">
        <x:v>46233</x:v>
      </x:c>
    </x:row>
    <x:row r="1867">
      <x:c r="A1867" s="37" t="str">
        <x:v>CASH-A30227A840A501</x:v>
      </x:c>
      <x:c r="B1867" s="37" t="str">
        <x:v>VAR-BEF1CA12FA7046|EG-060|STORE</x:v>
      </x:c>
      <x:c r="C1867" s="37" t="str">
        <x:v>VAR-BEF1CA12FA7046</x:v>
      </x:c>
      <x:c r="D1867" s="37" t="str">
        <x:v>MOD-393B1AD83C3894</x:v>
      </x:c>
      <x:c r="E1867" s="37" t="str">
        <x:v>IKEA RINNIG Oven glove grey</x:v>
      </x:c>
      <x:c r="F1867" s="37" t="str">
        <x:v>المطبخ والأدوات المنزلية</x:v>
      </x:c>
      <x:c r="G1867" s="37" t="str">
        <x:v>قفازات وحوامل أواني ساخنة</x:v>
      </x:c>
      <x:c r="H1867" s="37" t="str">
        <x:v>IKEA</x:v>
      </x:c>
      <x:c r="I1867" s="37" t="str">
        <x:v>RINNIG Oven glove</x:v>
      </x:c>
      <x:c r="J1867" s="37" t="str">
        <x:v>grey</x:v>
      </x:c>
      <x:c r="K1867" s="37"/>
      <x:c r="L1867" s="37"/>
      <x:c r="M1867" s="37" t="str">
        <x:v>grey</x:v>
      </x:c>
      <x:c r="N1867" s="37" t="str">
        <x:v>70476363</x:v>
      </x:c>
      <x:c r="O1867" s="37"/>
      <x:c r="P1867" s="37" t="str">
        <x:v>EG-060</x:v>
      </x:c>
      <x:c r="Q1867" s="37" t="str">
        <x:v>IKEA Egypt</x:v>
      </x:c>
      <x:c r="R1867" s="37" t="str">
        <x:v>علامة مباشرة/سلسلة</x:v>
      </x:c>
      <x:c r="S1867" s="37" t="str">
        <x:v>A</x:v>
      </x:c>
      <x:c r="T1867" s="37"/>
      <x:c r="U1867" s="37"/>
      <x:c r="V1867" s="37"/>
      <x:c r="W1867" s="37" t="str">
        <x:v>https://www.ikea.com/eg/en/p/rinnig-oven-glove-grey-70476363/</x:v>
      </x:c>
      <x:c r="X1867" s="37" t="str">
        <x:v>صفحة فئة منظمة</x:v>
      </x:c>
      <x:c r="Y1867" s="37" t="str">
        <x:v>EGP</x:v>
      </x:c>
      <x:c r="Z1867" s="56"/>
      <x:c r="AA1867" s="56"/>
      <x:c r="AB1867" s="56" t="str">
        <x:f>IF(OR(Z1867="",AA1867=""),"",MAX(0,AA1867-Z1867))</x:f>
      </x:c>
      <x:c r="AC1867" s="58" t="str">
        <x:f>IF(OR(Z1867="",AA1867="",AA1867=0),"",MAX(0,(AA1867-Z1867)/AA1867))</x:f>
      </x:c>
      <x:c r="AD1867" s="56"/>
      <x:c r="AE1867" s="56" t="str">
        <x:f>IF(Z1867="","",Z1867+IF(AD1867="",0,AD1867))</x:f>
      </x:c>
      <x:c r="AF1867" s="37" t="str">
        <x:f>IF(AD1867="","",AD1867=0)</x:f>
      </x:c>
      <x:c r="AG1867" s="37"/>
      <x:c r="AH1867" s="37"/>
      <x:c r="AI1867" s="37"/>
      <x:c r="AJ1867" s="37" t="str">
        <x:v>القاهرة</x:v>
      </x:c>
      <x:c r="AK1867" s="37"/>
      <x:c r="AL1867" s="37"/>
      <x:c r="AM1867" s="37"/>
      <x:c r="AN1867" s="37"/>
      <x:c r="AO1867" s="37"/>
      <x:c r="AP1867" s="37"/>
      <x:c r="AQ1867" s="54" t="b">
        <x:v>1</x:v>
      </x:c>
      <x:c r="AR1867" s="37"/>
      <x:c r="AS1867" s="37" t="str">
        <x:v>JSON-LD لقائمة المتجر</x:v>
      </x:c>
      <x:c r="AT1867" s="37" t="str">
        <x:v>متوسطة</x:v>
      </x:c>
      <x:c r="AU1867" s="37" t="str">
        <x:v>official_store_category_jsonld</x:v>
      </x:c>
      <x:c r="AV1867" s="37" t="str">
        <x:v>JSON-LD</x:v>
      </x:c>
      <x:c r="AW1867" s="37" t="str">
        <x:v>https://www.ikea.com/eg/en/p/rinnig-oven-glove-grey-70476363/</x:v>
      </x:c>
      <x:c r="AX1867" s="37" t="n">
        <x:v>1</x:v>
      </x:c>
      <x:c r="AY1867" s="60" t="n">
        <x:v>46233</x:v>
      </x:c>
      <x:c r="AZ1867" s="60"/>
      <x:c r="BA1867" s="60"/>
      <x:c r="BB1867" s="62" t="str">
        <x:f>IF(BA1867="","",(NOW()-BA1867)*24)</x:f>
      </x:c>
      <x:c r="BC1867" s="37" t="str">
        <x:f>IF(BA1867="","لم يُرصد",IF(BH1867&lt;&gt;TRUE,"غير نشط",IF(BD1867="فشل","فشل حالي",IF(BB1867&lt;=12,"حديث",IF(BB1867&lt;=24,"متأخر","قديم")))))</x:f>
        <x:v>لم يُرصد</x:v>
      </x:c>
      <x:c r="BD1867" s="37" t="str">
        <x:v>بانتظار أول رصد سعر</x:v>
      </x:c>
      <x:c r="BE1867" s="37" t="n">
        <x:v>0</x:v>
      </x:c>
      <x:c r="BF1867" s="37"/>
      <x:c r="BG1867" s="37"/>
      <x:c r="BH1867" s="54" t="b">
        <x:v>1</x:v>
      </x:c>
      <x:c r="BI1867" s="37" t="str">
        <x:v>يحتاج اكتشاف رابط المنتج</x:v>
      </x:c>
      <x:c r="BJ1867" s="37" t="str">
        <x:v>RINNIG, Oven glove, grey</x:v>
      </x:c>
      <x:c r="BK1867" s="37" t="str">
        <x:v>الاسم ورقم الصنف والمواصفات الظاهرة مأخوذة من قائمة JSON-LD الرسمية للفئة في IKEA Egypt؛ لم تُنقل أي أسعار.</x:v>
      </x:c>
      <x:c r="BL1867" s="60" t="n">
        <x:v>46233</x:v>
      </x:c>
      <x:c r="BM1867" s="60" t="n">
        <x:v>46233</x:v>
      </x:c>
    </x:row>
    <x:row r="1868">
      <x:c r="A1868" s="37" t="str">
        <x:v>CASH-BCA1B955AFD08A</x:v>
      </x:c>
      <x:c r="B1868" s="37" t="str">
        <x:v>VAR-55D1540D3EA6B1|EG-060|STORE</x:v>
      </x:c>
      <x:c r="C1868" s="37" t="str">
        <x:v>VAR-55D1540D3EA6B1</x:v>
      </x:c>
      <x:c r="D1868" s="37" t="str">
        <x:v>MOD-DF6470CB824E81</x:v>
      </x:c>
      <x:c r="E1868" s="37" t="str">
        <x:v>IKEA RINNIG Pot holder grey, 21x21 cm | 21×21 cm</x:v>
      </x:c>
      <x:c r="F1868" s="37" t="str">
        <x:v>المطبخ والأدوات المنزلية</x:v>
      </x:c>
      <x:c r="G1868" s="37" t="str">
        <x:v>قفازات وحوامل أواني ساخنة</x:v>
      </x:c>
      <x:c r="H1868" s="37" t="str">
        <x:v>IKEA</x:v>
      </x:c>
      <x:c r="I1868" s="37" t="str">
        <x:v>RINNIG Pot holder</x:v>
      </x:c>
      <x:c r="J1868" s="37" t="str">
        <x:v>grey, 21x21 cm</x:v>
      </x:c>
      <x:c r="K1868" s="37"/>
      <x:c r="L1868" s="37"/>
      <x:c r="M1868" s="37" t="str">
        <x:v>grey</x:v>
      </x:c>
      <x:c r="N1868" s="37" t="str">
        <x:v>00476366</x:v>
      </x:c>
      <x:c r="O1868" s="37"/>
      <x:c r="P1868" s="37" t="str">
        <x:v>EG-060</x:v>
      </x:c>
      <x:c r="Q1868" s="37" t="str">
        <x:v>IKEA Egypt</x:v>
      </x:c>
      <x:c r="R1868" s="37" t="str">
        <x:v>علامة مباشرة/سلسلة</x:v>
      </x:c>
      <x:c r="S1868" s="37" t="str">
        <x:v>A</x:v>
      </x:c>
      <x:c r="T1868" s="37"/>
      <x:c r="U1868" s="37"/>
      <x:c r="V1868" s="37"/>
      <x:c r="W1868" s="37" t="str">
        <x:v>https://www.ikea.com/eg/en/p/rinnig-pot-holder-grey-00476366/</x:v>
      </x:c>
      <x:c r="X1868" s="37" t="str">
        <x:v>صفحة فئة منظمة</x:v>
      </x:c>
      <x:c r="Y1868" s="37" t="str">
        <x:v>EGP</x:v>
      </x:c>
      <x:c r="Z1868" s="56"/>
      <x:c r="AA1868" s="56"/>
      <x:c r="AB1868" s="56" t="str">
        <x:f>IF(OR(Z1868="",AA1868=""),"",MAX(0,AA1868-Z1868))</x:f>
      </x:c>
      <x:c r="AC1868" s="58" t="str">
        <x:f>IF(OR(Z1868="",AA1868="",AA1868=0),"",MAX(0,(AA1868-Z1868)/AA1868))</x:f>
      </x:c>
      <x:c r="AD1868" s="56"/>
      <x:c r="AE1868" s="56" t="str">
        <x:f>IF(Z1868="","",Z1868+IF(AD1868="",0,AD1868))</x:f>
      </x:c>
      <x:c r="AF1868" s="37" t="str">
        <x:f>IF(AD1868="","",AD1868=0)</x:f>
      </x:c>
      <x:c r="AG1868" s="37"/>
      <x:c r="AH1868" s="37"/>
      <x:c r="AI1868" s="37"/>
      <x:c r="AJ1868" s="37" t="str">
        <x:v>القاهرة</x:v>
      </x:c>
      <x:c r="AK1868" s="37"/>
      <x:c r="AL1868" s="37"/>
      <x:c r="AM1868" s="37"/>
      <x:c r="AN1868" s="37"/>
      <x:c r="AO1868" s="37"/>
      <x:c r="AP1868" s="37"/>
      <x:c r="AQ1868" s="54" t="b">
        <x:v>1</x:v>
      </x:c>
      <x:c r="AR1868" s="37"/>
      <x:c r="AS1868" s="37" t="str">
        <x:v>JSON-LD لقائمة المتجر</x:v>
      </x:c>
      <x:c r="AT1868" s="37" t="str">
        <x:v>متوسطة</x:v>
      </x:c>
      <x:c r="AU1868" s="37" t="str">
        <x:v>official_store_category_jsonld</x:v>
      </x:c>
      <x:c r="AV1868" s="37" t="str">
        <x:v>JSON-LD</x:v>
      </x:c>
      <x:c r="AW1868" s="37" t="str">
        <x:v>https://www.ikea.com/eg/en/p/rinnig-pot-holder-grey-00476366/</x:v>
      </x:c>
      <x:c r="AX1868" s="37" t="n">
        <x:v>1</x:v>
      </x:c>
      <x:c r="AY1868" s="60" t="n">
        <x:v>46233</x:v>
      </x:c>
      <x:c r="AZ1868" s="60"/>
      <x:c r="BA1868" s="60"/>
      <x:c r="BB1868" s="62" t="str">
        <x:f>IF(BA1868="","",(NOW()-BA1868)*24)</x:f>
      </x:c>
      <x:c r="BC1868" s="37" t="str">
        <x:f>IF(BA1868="","لم يُرصد",IF(BH1868&lt;&gt;TRUE,"غير نشط",IF(BD1868="فشل","فشل حالي",IF(BB1868&lt;=12,"حديث",IF(BB1868&lt;=24,"متأخر","قديم")))))</x:f>
        <x:v>لم يُرصد</x:v>
      </x:c>
      <x:c r="BD1868" s="37" t="str">
        <x:v>بانتظار أول رصد سعر</x:v>
      </x:c>
      <x:c r="BE1868" s="37" t="n">
        <x:v>0</x:v>
      </x:c>
      <x:c r="BF1868" s="37"/>
      <x:c r="BG1868" s="37"/>
      <x:c r="BH1868" s="54" t="b">
        <x:v>1</x:v>
      </x:c>
      <x:c r="BI1868" s="37" t="str">
        <x:v>يحتاج اكتشاف رابط المنتج</x:v>
      </x:c>
      <x:c r="BJ1868" s="37" t="str">
        <x:v>RINNIG, Pot holder, grey, 21x21 cm</x:v>
      </x:c>
      <x:c r="BK1868" s="37" t="str">
        <x:v>الاسم ورقم الصنف والمواصفات الظاهرة مأخوذة من قائمة JSON-LD الرسمية للفئة في IKEA Egypt؛ لم تُنقل أي أسعار.</x:v>
      </x:c>
      <x:c r="BL1868" s="60" t="n">
        <x:v>46233</x:v>
      </x:c>
      <x:c r="BM1868" s="60" t="n">
        <x:v>46233</x:v>
      </x:c>
    </x:row>
    <x:row r="1869">
      <x:c r="A1869" s="37" t="str">
        <x:v>CASH-4D21677C83BFDF</x:v>
      </x:c>
      <x:c r="B1869" s="37" t="str">
        <x:v>VAR-D454E3B2203AE1|EG-060|STORE</x:v>
      </x:c>
      <x:c r="C1869" s="37" t="str">
        <x:v>VAR-D454E3B2203AE1</x:v>
      </x:c>
      <x:c r="D1869" s="37" t="str">
        <x:v>MOD-7BAF109DAD51E5</x:v>
      </x:c>
      <x:c r="E1869" s="37" t="str">
        <x:v>IKEA SANDVIVA Oven glove silicone/dark grey</x:v>
      </x:c>
      <x:c r="F1869" s="37" t="str">
        <x:v>المطبخ والأدوات المنزلية</x:v>
      </x:c>
      <x:c r="G1869" s="37" t="str">
        <x:v>قفازات وحوامل أواني ساخنة</x:v>
      </x:c>
      <x:c r="H1869" s="37" t="str">
        <x:v>IKEA</x:v>
      </x:c>
      <x:c r="I1869" s="37" t="str">
        <x:v>SANDVIVA Oven glove</x:v>
      </x:c>
      <x:c r="J1869" s="37" t="str">
        <x:v>silicone/dark grey</x:v>
      </x:c>
      <x:c r="K1869" s="37"/>
      <x:c r="L1869" s="37"/>
      <x:c r="M1869" s="37" t="str">
        <x:v>grey</x:v>
      </x:c>
      <x:c r="N1869" s="37" t="str">
        <x:v>20587882</x:v>
      </x:c>
      <x:c r="O1869" s="37"/>
      <x:c r="P1869" s="37" t="str">
        <x:v>EG-060</x:v>
      </x:c>
      <x:c r="Q1869" s="37" t="str">
        <x:v>IKEA Egypt</x:v>
      </x:c>
      <x:c r="R1869" s="37" t="str">
        <x:v>علامة مباشرة/سلسلة</x:v>
      </x:c>
      <x:c r="S1869" s="37" t="str">
        <x:v>A</x:v>
      </x:c>
      <x:c r="T1869" s="37"/>
      <x:c r="U1869" s="37"/>
      <x:c r="V1869" s="37"/>
      <x:c r="W1869" s="37" t="str">
        <x:v>https://www.ikea.com/eg/en/p/sandviva-oven-glove-silicone-dark-grey-20587882/</x:v>
      </x:c>
      <x:c r="X1869" s="37" t="str">
        <x:v>صفحة فئة منظمة</x:v>
      </x:c>
      <x:c r="Y1869" s="37" t="str">
        <x:v>EGP</x:v>
      </x:c>
      <x:c r="Z1869" s="56"/>
      <x:c r="AA1869" s="56"/>
      <x:c r="AB1869" s="56" t="str">
        <x:f>IF(OR(Z1869="",AA1869=""),"",MAX(0,AA1869-Z1869))</x:f>
      </x:c>
      <x:c r="AC1869" s="58" t="str">
        <x:f>IF(OR(Z1869="",AA1869="",AA1869=0),"",MAX(0,(AA1869-Z1869)/AA1869))</x:f>
      </x:c>
      <x:c r="AD1869" s="56"/>
      <x:c r="AE1869" s="56" t="str">
        <x:f>IF(Z1869="","",Z1869+IF(AD1869="",0,AD1869))</x:f>
      </x:c>
      <x:c r="AF1869" s="37" t="str">
        <x:f>IF(AD1869="","",AD1869=0)</x:f>
      </x:c>
      <x:c r="AG1869" s="37"/>
      <x:c r="AH1869" s="37"/>
      <x:c r="AI1869" s="37"/>
      <x:c r="AJ1869" s="37" t="str">
        <x:v>القاهرة</x:v>
      </x:c>
      <x:c r="AK1869" s="37"/>
      <x:c r="AL1869" s="37"/>
      <x:c r="AM1869" s="37"/>
      <x:c r="AN1869" s="37"/>
      <x:c r="AO1869" s="37"/>
      <x:c r="AP1869" s="37"/>
      <x:c r="AQ1869" s="54" t="b">
        <x:v>1</x:v>
      </x:c>
      <x:c r="AR1869" s="37"/>
      <x:c r="AS1869" s="37" t="str">
        <x:v>JSON-LD لقائمة المتجر</x:v>
      </x:c>
      <x:c r="AT1869" s="37" t="str">
        <x:v>متوسطة</x:v>
      </x:c>
      <x:c r="AU1869" s="37" t="str">
        <x:v>official_store_category_jsonld</x:v>
      </x:c>
      <x:c r="AV1869" s="37" t="str">
        <x:v>JSON-LD</x:v>
      </x:c>
      <x:c r="AW1869" s="37" t="str">
        <x:v>https://www.ikea.com/eg/en/p/sandviva-oven-glove-silicone-dark-grey-20587882/</x:v>
      </x:c>
      <x:c r="AX1869" s="37" t="n">
        <x:v>1</x:v>
      </x:c>
      <x:c r="AY1869" s="60" t="n">
        <x:v>46233</x:v>
      </x:c>
      <x:c r="AZ1869" s="60"/>
      <x:c r="BA1869" s="60"/>
      <x:c r="BB1869" s="62" t="str">
        <x:f>IF(BA1869="","",(NOW()-BA1869)*24)</x:f>
      </x:c>
      <x:c r="BC1869" s="37" t="str">
        <x:f>IF(BA1869="","لم يُرصد",IF(BH1869&lt;&gt;TRUE,"غير نشط",IF(BD1869="فشل","فشل حالي",IF(BB1869&lt;=12,"حديث",IF(BB1869&lt;=24,"متأخر","قديم")))))</x:f>
        <x:v>لم يُرصد</x:v>
      </x:c>
      <x:c r="BD1869" s="37" t="str">
        <x:v>بانتظار أول رصد سعر</x:v>
      </x:c>
      <x:c r="BE1869" s="37" t="n">
        <x:v>0</x:v>
      </x:c>
      <x:c r="BF1869" s="37"/>
      <x:c r="BG1869" s="37"/>
      <x:c r="BH1869" s="54" t="b">
        <x:v>1</x:v>
      </x:c>
      <x:c r="BI1869" s="37" t="str">
        <x:v>يحتاج اكتشاف رابط المنتج</x:v>
      </x:c>
      <x:c r="BJ1869" s="37" t="str">
        <x:v>SANDVIVA, Oven glove, silicone/dark grey</x:v>
      </x:c>
      <x:c r="BK1869" s="37" t="str">
        <x:v>الاسم ورقم الصنف والمواصفات الظاهرة مأخوذة من قائمة JSON-LD الرسمية للفئة في IKEA Egypt؛ لم تُنقل أي أسعار.</x:v>
      </x:c>
      <x:c r="BL1869" s="60" t="n">
        <x:v>46233</x:v>
      </x:c>
      <x:c r="BM1869" s="60" t="n">
        <x:v>46233</x:v>
      </x:c>
    </x:row>
    <x:row r="1870">
      <x:c r="A1870" s="37" t="str">
        <x:v>CASH-F8A68507EE94D7</x:v>
      </x:c>
      <x:c r="B1870" s="37" t="str">
        <x:v>VAR-B53BB2578854F3|EG-060|STORE</x:v>
      </x:c>
      <x:c r="C1870" s="37" t="str">
        <x:v>VAR-B53BB2578854F3</x:v>
      </x:c>
      <x:c r="D1870" s="37" t="str">
        <x:v>MOD-1D07053D4A4DF4</x:v>
      </x:c>
      <x:c r="E1870" s="37" t="str">
        <x:v>IKEA SANDVIVA Pot holder silicone/dark grey, 18x18 cm | 18×18 cm</x:v>
      </x:c>
      <x:c r="F1870" s="37" t="str">
        <x:v>المطبخ والأدوات المنزلية</x:v>
      </x:c>
      <x:c r="G1870" s="37" t="str">
        <x:v>قفازات وحوامل أواني ساخنة</x:v>
      </x:c>
      <x:c r="H1870" s="37" t="str">
        <x:v>IKEA</x:v>
      </x:c>
      <x:c r="I1870" s="37" t="str">
        <x:v>SANDVIVA Pot holder</x:v>
      </x:c>
      <x:c r="J1870" s="37" t="str">
        <x:v>silicone/dark grey, 18x18 cm</x:v>
      </x:c>
      <x:c r="K1870" s="37"/>
      <x:c r="L1870" s="37"/>
      <x:c r="M1870" s="37" t="str">
        <x:v>grey</x:v>
      </x:c>
      <x:c r="N1870" s="37" t="str">
        <x:v>60587875</x:v>
      </x:c>
      <x:c r="O1870" s="37"/>
      <x:c r="P1870" s="37" t="str">
        <x:v>EG-060</x:v>
      </x:c>
      <x:c r="Q1870" s="37" t="str">
        <x:v>IKEA Egypt</x:v>
      </x:c>
      <x:c r="R1870" s="37" t="str">
        <x:v>علامة مباشرة/سلسلة</x:v>
      </x:c>
      <x:c r="S1870" s="37" t="str">
        <x:v>A</x:v>
      </x:c>
      <x:c r="T1870" s="37"/>
      <x:c r="U1870" s="37"/>
      <x:c r="V1870" s="37"/>
      <x:c r="W1870" s="37" t="str">
        <x:v>https://www.ikea.com/eg/en/p/sandviva-pot-holder-silicone-dark-grey-60587875/</x:v>
      </x:c>
      <x:c r="X1870" s="37" t="str">
        <x:v>صفحة فئة منظمة</x:v>
      </x:c>
      <x:c r="Y1870" s="37" t="str">
        <x:v>EGP</x:v>
      </x:c>
      <x:c r="Z1870" s="56"/>
      <x:c r="AA1870" s="56"/>
      <x:c r="AB1870" s="56" t="str">
        <x:f>IF(OR(Z1870="",AA1870=""),"",MAX(0,AA1870-Z1870))</x:f>
      </x:c>
      <x:c r="AC1870" s="58" t="str">
        <x:f>IF(OR(Z1870="",AA1870="",AA1870=0),"",MAX(0,(AA1870-Z1870)/AA1870))</x:f>
      </x:c>
      <x:c r="AD1870" s="56"/>
      <x:c r="AE1870" s="56" t="str">
        <x:f>IF(Z1870="","",Z1870+IF(AD1870="",0,AD1870))</x:f>
      </x:c>
      <x:c r="AF1870" s="37" t="str">
        <x:f>IF(AD1870="","",AD1870=0)</x:f>
      </x:c>
      <x:c r="AG1870" s="37"/>
      <x:c r="AH1870" s="37"/>
      <x:c r="AI1870" s="37"/>
      <x:c r="AJ1870" s="37" t="str">
        <x:v>القاهرة</x:v>
      </x:c>
      <x:c r="AK1870" s="37"/>
      <x:c r="AL1870" s="37"/>
      <x:c r="AM1870" s="37"/>
      <x:c r="AN1870" s="37"/>
      <x:c r="AO1870" s="37"/>
      <x:c r="AP1870" s="37"/>
      <x:c r="AQ1870" s="54" t="b">
        <x:v>1</x:v>
      </x:c>
      <x:c r="AR1870" s="37"/>
      <x:c r="AS1870" s="37" t="str">
        <x:v>JSON-LD لقائمة المتجر</x:v>
      </x:c>
      <x:c r="AT1870" s="37" t="str">
        <x:v>متوسطة</x:v>
      </x:c>
      <x:c r="AU1870" s="37" t="str">
        <x:v>official_store_category_jsonld</x:v>
      </x:c>
      <x:c r="AV1870" s="37" t="str">
        <x:v>JSON-LD</x:v>
      </x:c>
      <x:c r="AW1870" s="37" t="str">
        <x:v>https://www.ikea.com/eg/en/p/sandviva-pot-holder-silicone-dark-grey-60587875/</x:v>
      </x:c>
      <x:c r="AX1870" s="37" t="n">
        <x:v>1</x:v>
      </x:c>
      <x:c r="AY1870" s="60" t="n">
        <x:v>46233</x:v>
      </x:c>
      <x:c r="AZ1870" s="60"/>
      <x:c r="BA1870" s="60"/>
      <x:c r="BB1870" s="62" t="str">
        <x:f>IF(BA1870="","",(NOW()-BA1870)*24)</x:f>
      </x:c>
      <x:c r="BC1870" s="37" t="str">
        <x:f>IF(BA1870="","لم يُرصد",IF(BH1870&lt;&gt;TRUE,"غير نشط",IF(BD1870="فشل","فشل حالي",IF(BB1870&lt;=12,"حديث",IF(BB1870&lt;=24,"متأخر","قديم")))))</x:f>
        <x:v>لم يُرصد</x:v>
      </x:c>
      <x:c r="BD1870" s="37" t="str">
        <x:v>بانتظار أول رصد سعر</x:v>
      </x:c>
      <x:c r="BE1870" s="37" t="n">
        <x:v>0</x:v>
      </x:c>
      <x:c r="BF1870" s="37"/>
      <x:c r="BG1870" s="37"/>
      <x:c r="BH1870" s="54" t="b">
        <x:v>1</x:v>
      </x:c>
      <x:c r="BI1870" s="37" t="str">
        <x:v>يحتاج اكتشاف رابط المنتج</x:v>
      </x:c>
      <x:c r="BJ1870" s="37" t="str">
        <x:v>SANDVIVA, Pot holder, silicone/dark grey, 18x18 cm</x:v>
      </x:c>
      <x:c r="BK1870" s="37" t="str">
        <x:v>الاسم ورقم الصنف والمواصفات الظاهرة مأخوذة من قائمة JSON-LD الرسمية للفئة في IKEA Egypt؛ لم تُنقل أي أسعار.</x:v>
      </x:c>
      <x:c r="BL1870" s="60" t="n">
        <x:v>46233</x:v>
      </x:c>
      <x:c r="BM1870" s="60" t="n">
        <x:v>46233</x:v>
      </x:c>
    </x:row>
    <x:row r="1871">
      <x:c r="A1871" s="37" t="str">
        <x:v>CASH-BDCC2A2C56C8D0</x:v>
      </x:c>
      <x:c r="B1871" s="37" t="str">
        <x:v>VAR-98EF6916CB7729|EG-060|STORE</x:v>
      </x:c>
      <x:c r="C1871" s="37" t="str">
        <x:v>VAR-98EF6916CB7729</x:v>
      </x:c>
      <x:c r="D1871" s="37" t="str">
        <x:v>MOD-B1E5277825F5BF</x:v>
      </x:c>
      <x:c r="E1871" s="37" t="str">
        <x:v>IKEA VÄLVÅRDAD Oven glove beige</x:v>
      </x:c>
      <x:c r="F1871" s="37" t="str">
        <x:v>المطبخ والأدوات المنزلية</x:v>
      </x:c>
      <x:c r="G1871" s="37" t="str">
        <x:v>قفازات وحوامل أواني ساخنة</x:v>
      </x:c>
      <x:c r="H1871" s="37" t="str">
        <x:v>IKEA</x:v>
      </x:c>
      <x:c r="I1871" s="37" t="str">
        <x:v>VÄLVÅRDAD Oven glove</x:v>
      </x:c>
      <x:c r="J1871" s="37" t="str">
        <x:v>beige</x:v>
      </x:c>
      <x:c r="K1871" s="37"/>
      <x:c r="L1871" s="37"/>
      <x:c r="M1871" s="37" t="str">
        <x:v>beige</x:v>
      </x:c>
      <x:c r="N1871" s="37" t="str">
        <x:v>20617997</x:v>
      </x:c>
      <x:c r="O1871" s="37"/>
      <x:c r="P1871" s="37" t="str">
        <x:v>EG-060</x:v>
      </x:c>
      <x:c r="Q1871" s="37" t="str">
        <x:v>IKEA Egypt</x:v>
      </x:c>
      <x:c r="R1871" s="37" t="str">
        <x:v>علامة مباشرة/سلسلة</x:v>
      </x:c>
      <x:c r="S1871" s="37" t="str">
        <x:v>A</x:v>
      </x:c>
      <x:c r="T1871" s="37"/>
      <x:c r="U1871" s="37"/>
      <x:c r="V1871" s="37"/>
      <x:c r="W1871" s="37" t="str">
        <x:v>https://www.ikea.com/eg/en/p/vaelvardad-oven-glove-beige-20617997/</x:v>
      </x:c>
      <x:c r="X1871" s="37" t="str">
        <x:v>صفحة فئة منظمة</x:v>
      </x:c>
      <x:c r="Y1871" s="37" t="str">
        <x:v>EGP</x:v>
      </x:c>
      <x:c r="Z1871" s="56"/>
      <x:c r="AA1871" s="56"/>
      <x:c r="AB1871" s="56" t="str">
        <x:f>IF(OR(Z1871="",AA1871=""),"",MAX(0,AA1871-Z1871))</x:f>
      </x:c>
      <x:c r="AC1871" s="58" t="str">
        <x:f>IF(OR(Z1871="",AA1871="",AA1871=0),"",MAX(0,(AA1871-Z1871)/AA1871))</x:f>
      </x:c>
      <x:c r="AD1871" s="56"/>
      <x:c r="AE1871" s="56" t="str">
        <x:f>IF(Z1871="","",Z1871+IF(AD1871="",0,AD1871))</x:f>
      </x:c>
      <x:c r="AF1871" s="37" t="str">
        <x:f>IF(AD1871="","",AD1871=0)</x:f>
      </x:c>
      <x:c r="AG1871" s="37"/>
      <x:c r="AH1871" s="37"/>
      <x:c r="AI1871" s="37"/>
      <x:c r="AJ1871" s="37" t="str">
        <x:v>القاهرة</x:v>
      </x:c>
      <x:c r="AK1871" s="37"/>
      <x:c r="AL1871" s="37"/>
      <x:c r="AM1871" s="37"/>
      <x:c r="AN1871" s="37"/>
      <x:c r="AO1871" s="37"/>
      <x:c r="AP1871" s="37"/>
      <x:c r="AQ1871" s="54" t="b">
        <x:v>1</x:v>
      </x:c>
      <x:c r="AR1871" s="37"/>
      <x:c r="AS1871" s="37" t="str">
        <x:v>JSON-LD لقائمة المتجر</x:v>
      </x:c>
      <x:c r="AT1871" s="37" t="str">
        <x:v>متوسطة</x:v>
      </x:c>
      <x:c r="AU1871" s="37" t="str">
        <x:v>official_store_category_jsonld</x:v>
      </x:c>
      <x:c r="AV1871" s="37" t="str">
        <x:v>JSON-LD</x:v>
      </x:c>
      <x:c r="AW1871" s="37" t="str">
        <x:v>https://www.ikea.com/eg/en/p/vaelvardad-oven-glove-beige-20617997/</x:v>
      </x:c>
      <x:c r="AX1871" s="37" t="n">
        <x:v>1</x:v>
      </x:c>
      <x:c r="AY1871" s="60" t="n">
        <x:v>46233</x:v>
      </x:c>
      <x:c r="AZ1871" s="60"/>
      <x:c r="BA1871" s="60"/>
      <x:c r="BB1871" s="62" t="str">
        <x:f>IF(BA1871="","",(NOW()-BA1871)*24)</x:f>
      </x:c>
      <x:c r="BC1871" s="37" t="str">
        <x:f>IF(BA1871="","لم يُرصد",IF(BH1871&lt;&gt;TRUE,"غير نشط",IF(BD1871="فشل","فشل حالي",IF(BB1871&lt;=12,"حديث",IF(BB1871&lt;=24,"متأخر","قديم")))))</x:f>
        <x:v>لم يُرصد</x:v>
      </x:c>
      <x:c r="BD1871" s="37" t="str">
        <x:v>بانتظار أول رصد سعر</x:v>
      </x:c>
      <x:c r="BE1871" s="37" t="n">
        <x:v>0</x:v>
      </x:c>
      <x:c r="BF1871" s="37"/>
      <x:c r="BG1871" s="37"/>
      <x:c r="BH1871" s="54" t="b">
        <x:v>1</x:v>
      </x:c>
      <x:c r="BI1871" s="37" t="str">
        <x:v>يحتاج اكتشاف رابط المنتج</x:v>
      </x:c>
      <x:c r="BJ1871" s="37" t="str">
        <x:v>VÄLVÅRDAD, Oven glove, beige</x:v>
      </x:c>
      <x:c r="BK1871" s="37" t="str">
        <x:v>الاسم ورقم الصنف والمواصفات الظاهرة مأخوذة من قائمة JSON-LD الرسمية للفئة في IKEA Egypt؛ لم تُنقل أي أسعار.</x:v>
      </x:c>
      <x:c r="BL1871" s="60" t="n">
        <x:v>46233</x:v>
      </x:c>
      <x:c r="BM1871" s="60" t="n">
        <x:v>46233</x:v>
      </x:c>
    </x:row>
    <x:row r="1872">
      <x:c r="A1872" s="37" t="str">
        <x:v>CASH-B17390CB309039</x:v>
      </x:c>
      <x:c r="B1872" s="37" t="str">
        <x:v>VAR-794241E09E15EC|EG-060|STORE</x:v>
      </x:c>
      <x:c r="C1872" s="37" t="str">
        <x:v>VAR-794241E09E15EC</x:v>
      </x:c>
      <x:c r="D1872" s="37" t="str">
        <x:v>MOD-2ED45005EEAAC2</x:v>
      </x:c>
      <x:c r="E1872" s="37" t="str">
        <x:v>IKEA VÄLVÅRDAD Pot holder beige, 19x19 cm | 19×19 cm</x:v>
      </x:c>
      <x:c r="F1872" s="37" t="str">
        <x:v>المطبخ والأدوات المنزلية</x:v>
      </x:c>
      <x:c r="G1872" s="37" t="str">
        <x:v>قفازات وحوامل أواني ساخنة</x:v>
      </x:c>
      <x:c r="H1872" s="37" t="str">
        <x:v>IKEA</x:v>
      </x:c>
      <x:c r="I1872" s="37" t="str">
        <x:v>VÄLVÅRDAD Pot holder</x:v>
      </x:c>
      <x:c r="J1872" s="37" t="str">
        <x:v>beige, 19x19 cm</x:v>
      </x:c>
      <x:c r="K1872" s="37"/>
      <x:c r="L1872" s="37"/>
      <x:c r="M1872" s="37" t="str">
        <x:v>beige</x:v>
      </x:c>
      <x:c r="N1872" s="37" t="str">
        <x:v>40618000</x:v>
      </x:c>
      <x:c r="O1872" s="37"/>
      <x:c r="P1872" s="37" t="str">
        <x:v>EG-060</x:v>
      </x:c>
      <x:c r="Q1872" s="37" t="str">
        <x:v>IKEA Egypt</x:v>
      </x:c>
      <x:c r="R1872" s="37" t="str">
        <x:v>علامة مباشرة/سلسلة</x:v>
      </x:c>
      <x:c r="S1872" s="37" t="str">
        <x:v>A</x:v>
      </x:c>
      <x:c r="T1872" s="37"/>
      <x:c r="U1872" s="37"/>
      <x:c r="V1872" s="37"/>
      <x:c r="W1872" s="37" t="str">
        <x:v>https://www.ikea.com/eg/en/p/vaelvardad-pot-holder-beige-40618000/</x:v>
      </x:c>
      <x:c r="X1872" s="37" t="str">
        <x:v>صفحة فئة منظمة</x:v>
      </x:c>
      <x:c r="Y1872" s="37" t="str">
        <x:v>EGP</x:v>
      </x:c>
      <x:c r="Z1872" s="56"/>
      <x:c r="AA1872" s="56"/>
      <x:c r="AB1872" s="56" t="str">
        <x:f>IF(OR(Z1872="",AA1872=""),"",MAX(0,AA1872-Z1872))</x:f>
      </x:c>
      <x:c r="AC1872" s="58" t="str">
        <x:f>IF(OR(Z1872="",AA1872="",AA1872=0),"",MAX(0,(AA1872-Z1872)/AA1872))</x:f>
      </x:c>
      <x:c r="AD1872" s="56"/>
      <x:c r="AE1872" s="56" t="str">
        <x:f>IF(Z1872="","",Z1872+IF(AD1872="",0,AD1872))</x:f>
      </x:c>
      <x:c r="AF1872" s="37" t="str">
        <x:f>IF(AD1872="","",AD1872=0)</x:f>
      </x:c>
      <x:c r="AG1872" s="37"/>
      <x:c r="AH1872" s="37"/>
      <x:c r="AI1872" s="37"/>
      <x:c r="AJ1872" s="37" t="str">
        <x:v>القاهرة</x:v>
      </x:c>
      <x:c r="AK1872" s="37"/>
      <x:c r="AL1872" s="37"/>
      <x:c r="AM1872" s="37"/>
      <x:c r="AN1872" s="37"/>
      <x:c r="AO1872" s="37"/>
      <x:c r="AP1872" s="37"/>
      <x:c r="AQ1872" s="54" t="b">
        <x:v>1</x:v>
      </x:c>
      <x:c r="AR1872" s="37"/>
      <x:c r="AS1872" s="37" t="str">
        <x:v>JSON-LD لقائمة المتجر</x:v>
      </x:c>
      <x:c r="AT1872" s="37" t="str">
        <x:v>متوسطة</x:v>
      </x:c>
      <x:c r="AU1872" s="37" t="str">
        <x:v>official_store_category_jsonld</x:v>
      </x:c>
      <x:c r="AV1872" s="37" t="str">
        <x:v>JSON-LD</x:v>
      </x:c>
      <x:c r="AW1872" s="37" t="str">
        <x:v>https://www.ikea.com/eg/en/p/vaelvardad-pot-holder-beige-40618000/</x:v>
      </x:c>
      <x:c r="AX1872" s="37" t="n">
        <x:v>1</x:v>
      </x:c>
      <x:c r="AY1872" s="60" t="n">
        <x:v>46233</x:v>
      </x:c>
      <x:c r="AZ1872" s="60"/>
      <x:c r="BA1872" s="60"/>
      <x:c r="BB1872" s="62" t="str">
        <x:f>IF(BA1872="","",(NOW()-BA1872)*24)</x:f>
      </x:c>
      <x:c r="BC1872" s="37" t="str">
        <x:f>IF(BA1872="","لم يُرصد",IF(BH1872&lt;&gt;TRUE,"غير نشط",IF(BD1872="فشل","فشل حالي",IF(BB1872&lt;=12,"حديث",IF(BB1872&lt;=24,"متأخر","قديم")))))</x:f>
        <x:v>لم يُرصد</x:v>
      </x:c>
      <x:c r="BD1872" s="37" t="str">
        <x:v>بانتظار أول رصد سعر</x:v>
      </x:c>
      <x:c r="BE1872" s="37" t="n">
        <x:v>0</x:v>
      </x:c>
      <x:c r="BF1872" s="37"/>
      <x:c r="BG1872" s="37"/>
      <x:c r="BH1872" s="54" t="b">
        <x:v>1</x:v>
      </x:c>
      <x:c r="BI1872" s="37" t="str">
        <x:v>يحتاج اكتشاف رابط المنتج</x:v>
      </x:c>
      <x:c r="BJ1872" s="37" t="str">
        <x:v>VÄLVÅRDAD, Pot holder, beige, 19x19 cm</x:v>
      </x:c>
      <x:c r="BK1872" s="37" t="str">
        <x:v>الاسم ورقم الصنف والمواصفات الظاهرة مأخوذة من قائمة JSON-LD الرسمية للفئة في IKEA Egypt؛ لم تُنقل أي أسعار.</x:v>
      </x:c>
      <x:c r="BL1872" s="60" t="n">
        <x:v>46233</x:v>
      </x:c>
      <x:c r="BM1872" s="60" t="n">
        <x:v>46233</x:v>
      </x:c>
    </x:row>
    <x:row r="1873">
      <x:c r="A1873" s="37" t="str">
        <x:v>CASH-C4CD3ED5ADF264</x:v>
      </x:c>
      <x:c r="B1873" s="37" t="str">
        <x:v>VAR-5B298A535577AE|EG-060|STORE</x:v>
      </x:c>
      <x:c r="C1873" s="37" t="str">
        <x:v>VAR-5B298A535577AE</x:v>
      </x:c>
      <x:c r="D1873" s="37" t="str">
        <x:v>MOD-FD77E0B2F0991C</x:v>
      </x:c>
      <x:c r="E1873" s="37" t="str">
        <x:v>IKEA AFTONHAJ Carafe stainless steel, 1.0 l | 1L</x:v>
      </x:c>
      <x:c r="F1873" s="37" t="str">
        <x:v>المطبخ والأدوات المنزلية</x:v>
      </x:c>
      <x:c r="G1873" s="37" t="str">
        <x:v>قوارير تقديم</x:v>
      </x:c>
      <x:c r="H1873" s="37" t="str">
        <x:v>IKEA</x:v>
      </x:c>
      <x:c r="I1873" s="37" t="str">
        <x:v>AFTONHAJ Carafe</x:v>
      </x:c>
      <x:c r="J1873" s="37" t="str">
        <x:v>stainless steel, 1.0 l</x:v>
      </x:c>
      <x:c r="K1873" s="37"/>
      <x:c r="L1873" s="37"/>
      <x:c r="M1873" s="37"/>
      <x:c r="N1873" s="37" t="str">
        <x:v>90620213</x:v>
      </x:c>
      <x:c r="O1873" s="37"/>
      <x:c r="P1873" s="37" t="str">
        <x:v>EG-060</x:v>
      </x:c>
      <x:c r="Q1873" s="37" t="str">
        <x:v>IKEA Egypt</x:v>
      </x:c>
      <x:c r="R1873" s="37" t="str">
        <x:v>علامة مباشرة/سلسلة</x:v>
      </x:c>
      <x:c r="S1873" s="37" t="str">
        <x:v>A</x:v>
      </x:c>
      <x:c r="T1873" s="37"/>
      <x:c r="U1873" s="37"/>
      <x:c r="V1873" s="37"/>
      <x:c r="W1873" s="37" t="str">
        <x:v>https://www.ikea.com/eg/en/p/aftonhaj-carafe-stainless-steel-90620213/</x:v>
      </x:c>
      <x:c r="X1873" s="37" t="str">
        <x:v>صفحة فئة منظمة</x:v>
      </x:c>
      <x:c r="Y1873" s="37" t="str">
        <x:v>EGP</x:v>
      </x:c>
      <x:c r="Z1873" s="56"/>
      <x:c r="AA1873" s="56"/>
      <x:c r="AB1873" s="56" t="str">
        <x:f>IF(OR(Z1873="",AA1873=""),"",MAX(0,AA1873-Z1873))</x:f>
      </x:c>
      <x:c r="AC1873" s="58" t="str">
        <x:f>IF(OR(Z1873="",AA1873="",AA1873=0),"",MAX(0,(AA1873-Z1873)/AA1873))</x:f>
      </x:c>
      <x:c r="AD1873" s="56"/>
      <x:c r="AE1873" s="56" t="str">
        <x:f>IF(Z1873="","",Z1873+IF(AD1873="",0,AD1873))</x:f>
      </x:c>
      <x:c r="AF1873" s="37" t="str">
        <x:f>IF(AD1873="","",AD1873=0)</x:f>
      </x:c>
      <x:c r="AG1873" s="37"/>
      <x:c r="AH1873" s="37"/>
      <x:c r="AI1873" s="37"/>
      <x:c r="AJ1873" s="37" t="str">
        <x:v>القاهرة</x:v>
      </x:c>
      <x:c r="AK1873" s="37"/>
      <x:c r="AL1873" s="37"/>
      <x:c r="AM1873" s="37"/>
      <x:c r="AN1873" s="37"/>
      <x:c r="AO1873" s="37"/>
      <x:c r="AP1873" s="37"/>
      <x:c r="AQ1873" s="54" t="b">
        <x:v>1</x:v>
      </x:c>
      <x:c r="AR1873" s="37"/>
      <x:c r="AS1873" s="37" t="str">
        <x:v>JSON-LD لقائمة المتجر</x:v>
      </x:c>
      <x:c r="AT1873" s="37" t="str">
        <x:v>متوسطة</x:v>
      </x:c>
      <x:c r="AU1873" s="37" t="str">
        <x:v>official_store_category_jsonld</x:v>
      </x:c>
      <x:c r="AV1873" s="37" t="str">
        <x:v>JSON-LD</x:v>
      </x:c>
      <x:c r="AW1873" s="37" t="str">
        <x:v>https://www.ikea.com/eg/en/p/aftonhaj-carafe-stainless-steel-90620213/</x:v>
      </x:c>
      <x:c r="AX1873" s="37" t="n">
        <x:v>1</x:v>
      </x:c>
      <x:c r="AY1873" s="60" t="n">
        <x:v>46233</x:v>
      </x:c>
      <x:c r="AZ1873" s="60"/>
      <x:c r="BA1873" s="60"/>
      <x:c r="BB1873" s="62" t="str">
        <x:f>IF(BA1873="","",(NOW()-BA1873)*24)</x:f>
      </x:c>
      <x:c r="BC1873" s="37" t="str">
        <x:f>IF(BA1873="","لم يُرصد",IF(BH1873&lt;&gt;TRUE,"غير نشط",IF(BD1873="فشل","فشل حالي",IF(BB1873&lt;=12,"حديث",IF(BB1873&lt;=24,"متأخر","قديم")))))</x:f>
        <x:v>لم يُرصد</x:v>
      </x:c>
      <x:c r="BD1873" s="37" t="str">
        <x:v>بانتظار أول رصد سعر</x:v>
      </x:c>
      <x:c r="BE1873" s="37" t="n">
        <x:v>0</x:v>
      </x:c>
      <x:c r="BF1873" s="37"/>
      <x:c r="BG1873" s="37"/>
      <x:c r="BH1873" s="54" t="b">
        <x:v>1</x:v>
      </x:c>
      <x:c r="BI1873" s="37" t="str">
        <x:v>يحتاج اكتشاف رابط المنتج</x:v>
      </x:c>
      <x:c r="BJ1873" s="37" t="str">
        <x:v>AFTONHAJ, Carafe, stainless steel, 1.0 l</x:v>
      </x:c>
      <x:c r="BK1873" s="37" t="str">
        <x:v>الاسم ورقم الصنف والمواصفات الظاهرة مأخوذة من قائمة JSON-LD الرسمية للفئة في IKEA Egypt؛ لم تُنقل أي أسعار.</x:v>
      </x:c>
      <x:c r="BL1873" s="60" t="n">
        <x:v>46233</x:v>
      </x:c>
      <x:c r="BM1873" s="60" t="n">
        <x:v>46233</x:v>
      </x:c>
    </x:row>
    <x:row r="1874">
      <x:c r="A1874" s="37" t="str">
        <x:v>CASH-D43EF961FB84FD</x:v>
      </x:c>
      <x:c r="B1874" s="37" t="str">
        <x:v>VAR-ADA6D5CC376113|EG-060|STORE</x:v>
      </x:c>
      <x:c r="C1874" s="37" t="str">
        <x:v>VAR-ADA6D5CC376113</x:v>
      </x:c>
      <x:c r="D1874" s="37" t="str">
        <x:v>MOD-FEA03AC904CC7E</x:v>
      </x:c>
      <x:c r="E1874" s="37" t="str">
        <x:v>IKEA IKEA 365+ Carafe with stopper clear glass/cork, 1 l | 1L</x:v>
      </x:c>
      <x:c r="F1874" s="37" t="str">
        <x:v>المطبخ والأدوات المنزلية</x:v>
      </x:c>
      <x:c r="G1874" s="37" t="str">
        <x:v>قوارير تقديم</x:v>
      </x:c>
      <x:c r="H1874" s="37" t="str">
        <x:v>IKEA</x:v>
      </x:c>
      <x:c r="I1874" s="37" t="str">
        <x:v>IKEA 365+ Carafe with stopper</x:v>
      </x:c>
      <x:c r="J1874" s="37" t="str">
        <x:v>clear glass/cork, 1 l</x:v>
      </x:c>
      <x:c r="K1874" s="37"/>
      <x:c r="L1874" s="37"/>
      <x:c r="M1874" s="37"/>
      <x:c r="N1874" s="37" t="str">
        <x:v>90279719</x:v>
      </x:c>
      <x:c r="O1874" s="37"/>
      <x:c r="P1874" s="37" t="str">
        <x:v>EG-060</x:v>
      </x:c>
      <x:c r="Q1874" s="37" t="str">
        <x:v>IKEA Egypt</x:v>
      </x:c>
      <x:c r="R1874" s="37" t="str">
        <x:v>علامة مباشرة/سلسلة</x:v>
      </x:c>
      <x:c r="S1874" s="37" t="str">
        <x:v>A</x:v>
      </x:c>
      <x:c r="T1874" s="37"/>
      <x:c r="U1874" s="37"/>
      <x:c r="V1874" s="37"/>
      <x:c r="W1874" s="37" t="str">
        <x:v>https://www.ikea.com/eg/en/p/ikea-365-carafe-with-stopper-clear-glass-cork-90279719/</x:v>
      </x:c>
      <x:c r="X1874" s="37" t="str">
        <x:v>صفحة فئة منظمة</x:v>
      </x:c>
      <x:c r="Y1874" s="37" t="str">
        <x:v>EGP</x:v>
      </x:c>
      <x:c r="Z1874" s="56"/>
      <x:c r="AA1874" s="56"/>
      <x:c r="AB1874" s="56" t="str">
        <x:f>IF(OR(Z1874="",AA1874=""),"",MAX(0,AA1874-Z1874))</x:f>
      </x:c>
      <x:c r="AC1874" s="58" t="str">
        <x:f>IF(OR(Z1874="",AA1874="",AA1874=0),"",MAX(0,(AA1874-Z1874)/AA1874))</x:f>
      </x:c>
      <x:c r="AD1874" s="56"/>
      <x:c r="AE1874" s="56" t="str">
        <x:f>IF(Z1874="","",Z1874+IF(AD1874="",0,AD1874))</x:f>
      </x:c>
      <x:c r="AF1874" s="37" t="str">
        <x:f>IF(AD1874="","",AD1874=0)</x:f>
      </x:c>
      <x:c r="AG1874" s="37"/>
      <x:c r="AH1874" s="37"/>
      <x:c r="AI1874" s="37"/>
      <x:c r="AJ1874" s="37" t="str">
        <x:v>القاهرة</x:v>
      </x:c>
      <x:c r="AK1874" s="37"/>
      <x:c r="AL1874" s="37"/>
      <x:c r="AM1874" s="37"/>
      <x:c r="AN1874" s="37"/>
      <x:c r="AO1874" s="37"/>
      <x:c r="AP1874" s="37"/>
      <x:c r="AQ1874" s="54" t="b">
        <x:v>1</x:v>
      </x:c>
      <x:c r="AR1874" s="37"/>
      <x:c r="AS1874" s="37" t="str">
        <x:v>JSON-LD لقائمة المتجر</x:v>
      </x:c>
      <x:c r="AT1874" s="37" t="str">
        <x:v>متوسطة</x:v>
      </x:c>
      <x:c r="AU1874" s="37" t="str">
        <x:v>official_store_category_jsonld</x:v>
      </x:c>
      <x:c r="AV1874" s="37" t="str">
        <x:v>JSON-LD</x:v>
      </x:c>
      <x:c r="AW1874" s="37" t="str">
        <x:v>https://www.ikea.com/eg/en/p/ikea-365-carafe-with-stopper-clear-glass-cork-90279719/</x:v>
      </x:c>
      <x:c r="AX1874" s="37" t="n">
        <x:v>1</x:v>
      </x:c>
      <x:c r="AY1874" s="60" t="n">
        <x:v>46233</x:v>
      </x:c>
      <x:c r="AZ1874" s="60"/>
      <x:c r="BA1874" s="60"/>
      <x:c r="BB1874" s="62" t="str">
        <x:f>IF(BA1874="","",(NOW()-BA1874)*24)</x:f>
      </x:c>
      <x:c r="BC1874" s="37" t="str">
        <x:f>IF(BA1874="","لم يُرصد",IF(BH1874&lt;&gt;TRUE,"غير نشط",IF(BD1874="فشل","فشل حالي",IF(BB1874&lt;=12,"حديث",IF(BB1874&lt;=24,"متأخر","قديم")))))</x:f>
        <x:v>لم يُرصد</x:v>
      </x:c>
      <x:c r="BD1874" s="37" t="str">
        <x:v>بانتظار أول رصد سعر</x:v>
      </x:c>
      <x:c r="BE1874" s="37" t="n">
        <x:v>0</x:v>
      </x:c>
      <x:c r="BF1874" s="37"/>
      <x:c r="BG1874" s="37"/>
      <x:c r="BH1874" s="54" t="b">
        <x:v>1</x:v>
      </x:c>
      <x:c r="BI1874" s="37" t="str">
        <x:v>يحتاج اكتشاف رابط المنتج</x:v>
      </x:c>
      <x:c r="BJ1874" s="37" t="str">
        <x:v>IKEA 365+, Carafe with stopper, clear glass/cork, 1 l</x:v>
      </x:c>
      <x:c r="BK1874" s="37" t="str">
        <x:v>الاسم ورقم الصنف والمواصفات الظاهرة مأخوذة من قائمة JSON-LD الرسمية للفئة في IKEA Egypt؛ لم تُنقل أي أسعار.</x:v>
      </x:c>
      <x:c r="BL1874" s="60" t="n">
        <x:v>46233</x:v>
      </x:c>
      <x:c r="BM1874" s="60" t="n">
        <x:v>46233</x:v>
      </x:c>
    </x:row>
    <x:row r="1875">
      <x:c r="A1875" s="37" t="str">
        <x:v>CASH-FD5580C6452BA8</x:v>
      </x:c>
      <x:c r="B1875" s="37" t="str">
        <x:v>VAR-5D5111EF3958DA|EG-060|STORE</x:v>
      </x:c>
      <x:c r="C1875" s="37" t="str">
        <x:v>VAR-5D5111EF3958DA</x:v>
      </x:c>
      <x:c r="D1875" s="37" t="str">
        <x:v>MOD-D91EAFC6A3F6BE</x:v>
      </x:c>
      <x:c r="E1875" s="37" t="str">
        <x:v>IKEA KARAFF Carafe clear glass, 1.0 l | 1L</x:v>
      </x:c>
      <x:c r="F1875" s="37" t="str">
        <x:v>المطبخ والأدوات المنزلية</x:v>
      </x:c>
      <x:c r="G1875" s="37" t="str">
        <x:v>قوارير تقديم</x:v>
      </x:c>
      <x:c r="H1875" s="37" t="str">
        <x:v>IKEA</x:v>
      </x:c>
      <x:c r="I1875" s="37" t="str">
        <x:v>KARAFF Carafe</x:v>
      </x:c>
      <x:c r="J1875" s="37" t="str">
        <x:v>clear glass, 1.0 l</x:v>
      </x:c>
      <x:c r="K1875" s="37"/>
      <x:c r="L1875" s="37"/>
      <x:c r="M1875" s="37"/>
      <x:c r="N1875" s="37" t="str">
        <x:v>00342975</x:v>
      </x:c>
      <x:c r="O1875" s="37"/>
      <x:c r="P1875" s="37" t="str">
        <x:v>EG-060</x:v>
      </x:c>
      <x:c r="Q1875" s="37" t="str">
        <x:v>IKEA Egypt</x:v>
      </x:c>
      <x:c r="R1875" s="37" t="str">
        <x:v>علامة مباشرة/سلسلة</x:v>
      </x:c>
      <x:c r="S1875" s="37" t="str">
        <x:v>A</x:v>
      </x:c>
      <x:c r="T1875" s="37"/>
      <x:c r="U1875" s="37"/>
      <x:c r="V1875" s="37"/>
      <x:c r="W1875" s="37" t="str">
        <x:v>https://www.ikea.com/eg/en/p/karaff-carafe-clear-glass-00342975/</x:v>
      </x:c>
      <x:c r="X1875" s="37" t="str">
        <x:v>صفحة فئة منظمة</x:v>
      </x:c>
      <x:c r="Y1875" s="37" t="str">
        <x:v>EGP</x:v>
      </x:c>
      <x:c r="Z1875" s="56"/>
      <x:c r="AA1875" s="56"/>
      <x:c r="AB1875" s="56" t="str">
        <x:f>IF(OR(Z1875="",AA1875=""),"",MAX(0,AA1875-Z1875))</x:f>
      </x:c>
      <x:c r="AC1875" s="58" t="str">
        <x:f>IF(OR(Z1875="",AA1875="",AA1875=0),"",MAX(0,(AA1875-Z1875)/AA1875))</x:f>
      </x:c>
      <x:c r="AD1875" s="56"/>
      <x:c r="AE1875" s="56" t="str">
        <x:f>IF(Z1875="","",Z1875+IF(AD1875="",0,AD1875))</x:f>
      </x:c>
      <x:c r="AF1875" s="37" t="str">
        <x:f>IF(AD1875="","",AD1875=0)</x:f>
      </x:c>
      <x:c r="AG1875" s="37"/>
      <x:c r="AH1875" s="37"/>
      <x:c r="AI1875" s="37"/>
      <x:c r="AJ1875" s="37" t="str">
        <x:v>القاهرة</x:v>
      </x:c>
      <x:c r="AK1875" s="37"/>
      <x:c r="AL1875" s="37"/>
      <x:c r="AM1875" s="37"/>
      <x:c r="AN1875" s="37"/>
      <x:c r="AO1875" s="37"/>
      <x:c r="AP1875" s="37"/>
      <x:c r="AQ1875" s="54" t="b">
        <x:v>1</x:v>
      </x:c>
      <x:c r="AR1875" s="37"/>
      <x:c r="AS1875" s="37" t="str">
        <x:v>JSON-LD لقائمة المتجر</x:v>
      </x:c>
      <x:c r="AT1875" s="37" t="str">
        <x:v>متوسطة</x:v>
      </x:c>
      <x:c r="AU1875" s="37" t="str">
        <x:v>official_store_category_jsonld</x:v>
      </x:c>
      <x:c r="AV1875" s="37" t="str">
        <x:v>JSON-LD</x:v>
      </x:c>
      <x:c r="AW1875" s="37" t="str">
        <x:v>https://www.ikea.com/eg/en/p/karaff-carafe-clear-glass-00342975/</x:v>
      </x:c>
      <x:c r="AX1875" s="37" t="n">
        <x:v>1</x:v>
      </x:c>
      <x:c r="AY1875" s="60" t="n">
        <x:v>46233</x:v>
      </x:c>
      <x:c r="AZ1875" s="60"/>
      <x:c r="BA1875" s="60"/>
      <x:c r="BB1875" s="62" t="str">
        <x:f>IF(BA1875="","",(NOW()-BA1875)*24)</x:f>
      </x:c>
      <x:c r="BC1875" s="37" t="str">
        <x:f>IF(BA1875="","لم يُرصد",IF(BH1875&lt;&gt;TRUE,"غير نشط",IF(BD1875="فشل","فشل حالي",IF(BB1875&lt;=12,"حديث",IF(BB1875&lt;=24,"متأخر","قديم")))))</x:f>
        <x:v>لم يُرصد</x:v>
      </x:c>
      <x:c r="BD1875" s="37" t="str">
        <x:v>بانتظار أول رصد سعر</x:v>
      </x:c>
      <x:c r="BE1875" s="37" t="n">
        <x:v>0</x:v>
      </x:c>
      <x:c r="BF1875" s="37"/>
      <x:c r="BG1875" s="37"/>
      <x:c r="BH1875" s="54" t="b">
        <x:v>1</x:v>
      </x:c>
      <x:c r="BI1875" s="37" t="str">
        <x:v>يحتاج اكتشاف رابط المنتج</x:v>
      </x:c>
      <x:c r="BJ1875" s="37" t="str">
        <x:v>KARAFF, Carafe, clear glass, 1.0 l</x:v>
      </x:c>
      <x:c r="BK1875" s="37" t="str">
        <x:v>الاسم ورقم الصنف والمواصفات الظاهرة مأخوذة من قائمة JSON-LD الرسمية للفئة في IKEA Egypt؛ لم تُنقل أي أسعار.</x:v>
      </x:c>
      <x:c r="BL1875" s="60" t="n">
        <x:v>46233</x:v>
      </x:c>
      <x:c r="BM1875" s="60" t="n">
        <x:v>46233</x:v>
      </x:c>
    </x:row>
    <x:row r="1876">
      <x:c r="A1876" s="37" t="str">
        <x:v>CASH-31B063C6CEA3BB</x:v>
      </x:c>
      <x:c r="B1876" s="37" t="str">
        <x:v>VAR-B982D9B78DB7A2|EG-060|STORE</x:v>
      </x:c>
      <x:c r="C1876" s="37" t="str">
        <x:v>VAR-B982D9B78DB7A2</x:v>
      </x:c>
      <x:c r="D1876" s="37" t="str">
        <x:v>MOD-4662F67F94F868</x:v>
      </x:c>
      <x:c r="E1876" s="37" t="str">
        <x:v>IKEA SMÖRFISK Carafe light turquoise, 1.0 l | 1L</x:v>
      </x:c>
      <x:c r="F1876" s="37" t="str">
        <x:v>المطبخ والأدوات المنزلية</x:v>
      </x:c>
      <x:c r="G1876" s="37" t="str">
        <x:v>قوارير تقديم</x:v>
      </x:c>
      <x:c r="H1876" s="37" t="str">
        <x:v>IKEA</x:v>
      </x:c>
      <x:c r="I1876" s="37" t="str">
        <x:v>SMÖRFISK Carafe</x:v>
      </x:c>
      <x:c r="J1876" s="37" t="str">
        <x:v>light turquoise, 1.0 l</x:v>
      </x:c>
      <x:c r="K1876" s="37"/>
      <x:c r="L1876" s="37"/>
      <x:c r="M1876" s="37" t="str">
        <x:v>turquoise</x:v>
      </x:c>
      <x:c r="N1876" s="37" t="str">
        <x:v>70611912</x:v>
      </x:c>
      <x:c r="O1876" s="37"/>
      <x:c r="P1876" s="37" t="str">
        <x:v>EG-060</x:v>
      </x:c>
      <x:c r="Q1876" s="37" t="str">
        <x:v>IKEA Egypt</x:v>
      </x:c>
      <x:c r="R1876" s="37" t="str">
        <x:v>علامة مباشرة/سلسلة</x:v>
      </x:c>
      <x:c r="S1876" s="37" t="str">
        <x:v>A</x:v>
      </x:c>
      <x:c r="T1876" s="37"/>
      <x:c r="U1876" s="37"/>
      <x:c r="V1876" s="37"/>
      <x:c r="W1876" s="37" t="str">
        <x:v>https://www.ikea.com/eg/en/p/smoerfisk-carafe-light-turquoise-70611912/</x:v>
      </x:c>
      <x:c r="X1876" s="37" t="str">
        <x:v>صفحة فئة منظمة</x:v>
      </x:c>
      <x:c r="Y1876" s="37" t="str">
        <x:v>EGP</x:v>
      </x:c>
      <x:c r="Z1876" s="56"/>
      <x:c r="AA1876" s="56"/>
      <x:c r="AB1876" s="56" t="str">
        <x:f>IF(OR(Z1876="",AA1876=""),"",MAX(0,AA1876-Z1876))</x:f>
      </x:c>
      <x:c r="AC1876" s="58" t="str">
        <x:f>IF(OR(Z1876="",AA1876="",AA1876=0),"",MAX(0,(AA1876-Z1876)/AA1876))</x:f>
      </x:c>
      <x:c r="AD1876" s="56"/>
      <x:c r="AE1876" s="56" t="str">
        <x:f>IF(Z1876="","",Z1876+IF(AD1876="",0,AD1876))</x:f>
      </x:c>
      <x:c r="AF1876" s="37" t="str">
        <x:f>IF(AD1876="","",AD1876=0)</x:f>
      </x:c>
      <x:c r="AG1876" s="37"/>
      <x:c r="AH1876" s="37"/>
      <x:c r="AI1876" s="37"/>
      <x:c r="AJ1876" s="37" t="str">
        <x:v>القاهرة</x:v>
      </x:c>
      <x:c r="AK1876" s="37"/>
      <x:c r="AL1876" s="37"/>
      <x:c r="AM1876" s="37"/>
      <x:c r="AN1876" s="37"/>
      <x:c r="AO1876" s="37"/>
      <x:c r="AP1876" s="37"/>
      <x:c r="AQ1876" s="54" t="b">
        <x:v>1</x:v>
      </x:c>
      <x:c r="AR1876" s="37"/>
      <x:c r="AS1876" s="37" t="str">
        <x:v>JSON-LD لقائمة المتجر</x:v>
      </x:c>
      <x:c r="AT1876" s="37" t="str">
        <x:v>متوسطة</x:v>
      </x:c>
      <x:c r="AU1876" s="37" t="str">
        <x:v>official_store_category_jsonld</x:v>
      </x:c>
      <x:c r="AV1876" s="37" t="str">
        <x:v>JSON-LD</x:v>
      </x:c>
      <x:c r="AW1876" s="37" t="str">
        <x:v>https://www.ikea.com/eg/en/p/smoerfisk-carafe-light-turquoise-70611912/</x:v>
      </x:c>
      <x:c r="AX1876" s="37" t="n">
        <x:v>1</x:v>
      </x:c>
      <x:c r="AY1876" s="60" t="n">
        <x:v>46233</x:v>
      </x:c>
      <x:c r="AZ1876" s="60"/>
      <x:c r="BA1876" s="60"/>
      <x:c r="BB1876" s="62" t="str">
        <x:f>IF(BA1876="","",(NOW()-BA1876)*24)</x:f>
      </x:c>
      <x:c r="BC1876" s="37" t="str">
        <x:f>IF(BA1876="","لم يُرصد",IF(BH1876&lt;&gt;TRUE,"غير نشط",IF(BD1876="فشل","فشل حالي",IF(BB1876&lt;=12,"حديث",IF(BB1876&lt;=24,"متأخر","قديم")))))</x:f>
        <x:v>لم يُرصد</x:v>
      </x:c>
      <x:c r="BD1876" s="37" t="str">
        <x:v>بانتظار أول رصد سعر</x:v>
      </x:c>
      <x:c r="BE1876" s="37" t="n">
        <x:v>0</x:v>
      </x:c>
      <x:c r="BF1876" s="37"/>
      <x:c r="BG1876" s="37"/>
      <x:c r="BH1876" s="54" t="b">
        <x:v>1</x:v>
      </x:c>
      <x:c r="BI1876" s="37" t="str">
        <x:v>يحتاج اكتشاف رابط المنتج</x:v>
      </x:c>
      <x:c r="BJ1876" s="37" t="str">
        <x:v>SMÖRFISK, Carafe, light turquoise, 1.0 l</x:v>
      </x:c>
      <x:c r="BK1876" s="37" t="str">
        <x:v>الاسم ورقم الصنف والمواصفات الظاهرة مأخوذة من قائمة JSON-LD الرسمية للفئة في IKEA Egypt؛ لم تُنقل أي أسعار.</x:v>
      </x:c>
      <x:c r="BL1876" s="60" t="n">
        <x:v>46233</x:v>
      </x:c>
      <x:c r="BM1876" s="60" t="n">
        <x:v>46233</x:v>
      </x:c>
    </x:row>
    <x:row r="1877">
      <x:c r="A1877" s="37" t="str">
        <x:v>CASH-C3EE065644F4C8</x:v>
      </x:c>
      <x:c r="B1877" s="37" t="str">
        <x:v>VAR-421C3EEC2AA577|EG-060|STORE</x:v>
      </x:c>
      <x:c r="C1877" s="37" t="str">
        <x:v>VAR-421C3EEC2AA577</x:v>
      </x:c>
      <x:c r="D1877" s="37" t="str">
        <x:v>MOD-F5161F5B9C1546</x:v>
      </x:c>
      <x:c r="E1877" s="37" t="str">
        <x:v>IKEA LÄTTBAKAD Cookie cutter set of 4, stainless steel</x:v>
      </x:c>
      <x:c r="F1877" s="37" t="str">
        <x:v>المطبخ والأدوات المنزلية</x:v>
      </x:c>
      <x:c r="G1877" s="37" t="str">
        <x:v>قواطع عجين</x:v>
      </x:c>
      <x:c r="H1877" s="37" t="str">
        <x:v>IKEA</x:v>
      </x:c>
      <x:c r="I1877" s="37" t="str">
        <x:v>LÄTTBAKAD Cookie cutter</x:v>
      </x:c>
      <x:c r="J1877" s="37" t="str">
        <x:v>set of 4, stainless steel</x:v>
      </x:c>
      <x:c r="K1877" s="37"/>
      <x:c r="L1877" s="37"/>
      <x:c r="M1877" s="37"/>
      <x:c r="N1877" s="37" t="str">
        <x:v>30590431</x:v>
      </x:c>
      <x:c r="O1877" s="37"/>
      <x:c r="P1877" s="37" t="str">
        <x:v>EG-060</x:v>
      </x:c>
      <x:c r="Q1877" s="37" t="str">
        <x:v>IKEA Egypt</x:v>
      </x:c>
      <x:c r="R1877" s="37" t="str">
        <x:v>علامة مباشرة/سلسلة</x:v>
      </x:c>
      <x:c r="S1877" s="37" t="str">
        <x:v>A</x:v>
      </x:c>
      <x:c r="T1877" s="37"/>
      <x:c r="U1877" s="37"/>
      <x:c r="V1877" s="37"/>
      <x:c r="W1877" s="37" t="str">
        <x:v>https://www.ikea.com/eg/en/p/laettbakad-cookie-cutter-set-of-4-stainless-steel-30590431/</x:v>
      </x:c>
      <x:c r="X1877" s="37" t="str">
        <x:v>صفحة فئة منظمة</x:v>
      </x:c>
      <x:c r="Y1877" s="37" t="str">
        <x:v>EGP</x:v>
      </x:c>
      <x:c r="Z1877" s="56"/>
      <x:c r="AA1877" s="56"/>
      <x:c r="AB1877" s="56" t="str">
        <x:f>IF(OR(Z1877="",AA1877=""),"",MAX(0,AA1877-Z1877))</x:f>
      </x:c>
      <x:c r="AC1877" s="58" t="str">
        <x:f>IF(OR(Z1877="",AA1877="",AA1877=0),"",MAX(0,(AA1877-Z1877)/AA1877))</x:f>
      </x:c>
      <x:c r="AD1877" s="56"/>
      <x:c r="AE1877" s="56" t="str">
        <x:f>IF(Z1877="","",Z1877+IF(AD1877="",0,AD1877))</x:f>
      </x:c>
      <x:c r="AF1877" s="37" t="str">
        <x:f>IF(AD1877="","",AD1877=0)</x:f>
      </x:c>
      <x:c r="AG1877" s="37"/>
      <x:c r="AH1877" s="37"/>
      <x:c r="AI1877" s="37"/>
      <x:c r="AJ1877" s="37" t="str">
        <x:v>القاهرة</x:v>
      </x:c>
      <x:c r="AK1877" s="37"/>
      <x:c r="AL1877" s="37"/>
      <x:c r="AM1877" s="37"/>
      <x:c r="AN1877" s="37"/>
      <x:c r="AO1877" s="37"/>
      <x:c r="AP1877" s="37"/>
      <x:c r="AQ1877" s="54" t="b">
        <x:v>1</x:v>
      </x:c>
      <x:c r="AR1877" s="37"/>
      <x:c r="AS1877" s="37" t="str">
        <x:v>JSON-LD لقائمة المتجر</x:v>
      </x:c>
      <x:c r="AT1877" s="37" t="str">
        <x:v>متوسطة</x:v>
      </x:c>
      <x:c r="AU1877" s="37" t="str">
        <x:v>official_store_category_jsonld</x:v>
      </x:c>
      <x:c r="AV1877" s="37" t="str">
        <x:v>JSON-LD</x:v>
      </x:c>
      <x:c r="AW1877" s="37" t="str">
        <x:v>https://www.ikea.com/eg/en/p/laettbakad-cookie-cutter-set-of-4-stainless-steel-30590431/</x:v>
      </x:c>
      <x:c r="AX1877" s="37" t="n">
        <x:v>1</x:v>
      </x:c>
      <x:c r="AY1877" s="60" t="n">
        <x:v>46233</x:v>
      </x:c>
      <x:c r="AZ1877" s="60"/>
      <x:c r="BA1877" s="60"/>
      <x:c r="BB1877" s="62" t="str">
        <x:f>IF(BA1877="","",(NOW()-BA1877)*24)</x:f>
      </x:c>
      <x:c r="BC1877" s="37" t="str">
        <x:f>IF(BA1877="","لم يُرصد",IF(BH1877&lt;&gt;TRUE,"غير نشط",IF(BD1877="فشل","فشل حالي",IF(BB1877&lt;=12,"حديث",IF(BB1877&lt;=24,"متأخر","قديم")))))</x:f>
        <x:v>لم يُرصد</x:v>
      </x:c>
      <x:c r="BD1877" s="37" t="str">
        <x:v>بانتظار أول رصد سعر</x:v>
      </x:c>
      <x:c r="BE1877" s="37" t="n">
        <x:v>0</x:v>
      </x:c>
      <x:c r="BF1877" s="37"/>
      <x:c r="BG1877" s="37"/>
      <x:c r="BH1877" s="54" t="b">
        <x:v>1</x:v>
      </x:c>
      <x:c r="BI1877" s="37" t="str">
        <x:v>يحتاج اكتشاف رابط المنتج</x:v>
      </x:c>
      <x:c r="BJ1877" s="37" t="str">
        <x:v>LÄTTBAKAD, Cookie cutter, set of 4, stainless steel</x:v>
      </x:c>
      <x:c r="BK1877" s="37" t="str">
        <x:v>الاسم ورقم الصنف والمواصفات الظاهرة مأخوذة من قائمة JSON-LD الرسمية للفئة في IKEA Egypt؛ لم تُنقل أي أسعار.</x:v>
      </x:c>
      <x:c r="BL1877" s="60" t="n">
        <x:v>46233</x:v>
      </x:c>
      <x:c r="BM1877" s="60" t="n">
        <x:v>46233</x:v>
      </x:c>
    </x:row>
    <x:row r="1878">
      <x:c r="A1878" s="37" t="str">
        <x:v>CASH-226889F2EF19BE</x:v>
      </x:c>
      <x:c r="B1878" s="37" t="str">
        <x:v>VAR-ABB402DE7EFF9F|EG-060|STORE</x:v>
      </x:c>
      <x:c r="C1878" s="37" t="str">
        <x:v>VAR-ABB402DE7EFF9F</x:v>
      </x:c>
      <x:c r="D1878" s="37" t="str">
        <x:v>MOD-F5161F5B9C1546</x:v>
      </x:c>
      <x:c r="E1878" s="37" t="str">
        <x:v>IKEA LÄTTBAKAD Cookie cutter set of 5, silver-colour</x:v>
      </x:c>
      <x:c r="F1878" s="37" t="str">
        <x:v>المطبخ والأدوات المنزلية</x:v>
      </x:c>
      <x:c r="G1878" s="37" t="str">
        <x:v>قواطع عجين</x:v>
      </x:c>
      <x:c r="H1878" s="37" t="str">
        <x:v>IKEA</x:v>
      </x:c>
      <x:c r="I1878" s="37" t="str">
        <x:v>LÄTTBAKAD Cookie cutter</x:v>
      </x:c>
      <x:c r="J1878" s="37" t="str">
        <x:v>set of 5, silver-colour</x:v>
      </x:c>
      <x:c r="K1878" s="37"/>
      <x:c r="L1878" s="37"/>
      <x:c r="M1878" s="37" t="str">
        <x:v>silver</x:v>
      </x:c>
      <x:c r="N1878" s="37" t="str">
        <x:v>90480161</x:v>
      </x:c>
      <x:c r="O1878" s="37"/>
      <x:c r="P1878" s="37" t="str">
        <x:v>EG-060</x:v>
      </x:c>
      <x:c r="Q1878" s="37" t="str">
        <x:v>IKEA Egypt</x:v>
      </x:c>
      <x:c r="R1878" s="37" t="str">
        <x:v>علامة مباشرة/سلسلة</x:v>
      </x:c>
      <x:c r="S1878" s="37" t="str">
        <x:v>A</x:v>
      </x:c>
      <x:c r="T1878" s="37"/>
      <x:c r="U1878" s="37"/>
      <x:c r="V1878" s="37"/>
      <x:c r="W1878" s="37" t="str">
        <x:v>https://www.ikea.com/eg/en/p/laettbakad-cookie-cutter-set-of-5-silver-colour-90480161/</x:v>
      </x:c>
      <x:c r="X1878" s="37" t="str">
        <x:v>صفحة فئة منظمة</x:v>
      </x:c>
      <x:c r="Y1878" s="37" t="str">
        <x:v>EGP</x:v>
      </x:c>
      <x:c r="Z1878" s="56"/>
      <x:c r="AA1878" s="56"/>
      <x:c r="AB1878" s="56" t="str">
        <x:f>IF(OR(Z1878="",AA1878=""),"",MAX(0,AA1878-Z1878))</x:f>
      </x:c>
      <x:c r="AC1878" s="58" t="str">
        <x:f>IF(OR(Z1878="",AA1878="",AA1878=0),"",MAX(0,(AA1878-Z1878)/AA1878))</x:f>
      </x:c>
      <x:c r="AD1878" s="56"/>
      <x:c r="AE1878" s="56" t="str">
        <x:f>IF(Z1878="","",Z1878+IF(AD1878="",0,AD1878))</x:f>
      </x:c>
      <x:c r="AF1878" s="37" t="str">
        <x:f>IF(AD1878="","",AD1878=0)</x:f>
      </x:c>
      <x:c r="AG1878" s="37"/>
      <x:c r="AH1878" s="37"/>
      <x:c r="AI1878" s="37"/>
      <x:c r="AJ1878" s="37" t="str">
        <x:v>القاهرة</x:v>
      </x:c>
      <x:c r="AK1878" s="37"/>
      <x:c r="AL1878" s="37"/>
      <x:c r="AM1878" s="37"/>
      <x:c r="AN1878" s="37"/>
      <x:c r="AO1878" s="37"/>
      <x:c r="AP1878" s="37"/>
      <x:c r="AQ1878" s="54" t="b">
        <x:v>1</x:v>
      </x:c>
      <x:c r="AR1878" s="37"/>
      <x:c r="AS1878" s="37" t="str">
        <x:v>JSON-LD لقائمة المتجر</x:v>
      </x:c>
      <x:c r="AT1878" s="37" t="str">
        <x:v>متوسطة</x:v>
      </x:c>
      <x:c r="AU1878" s="37" t="str">
        <x:v>official_store_category_jsonld</x:v>
      </x:c>
      <x:c r="AV1878" s="37" t="str">
        <x:v>JSON-LD</x:v>
      </x:c>
      <x:c r="AW1878" s="37" t="str">
        <x:v>https://www.ikea.com/eg/en/p/laettbakad-cookie-cutter-set-of-5-silver-colour-90480161/</x:v>
      </x:c>
      <x:c r="AX1878" s="37" t="n">
        <x:v>1</x:v>
      </x:c>
      <x:c r="AY1878" s="60" t="n">
        <x:v>46233</x:v>
      </x:c>
      <x:c r="AZ1878" s="60"/>
      <x:c r="BA1878" s="60"/>
      <x:c r="BB1878" s="62" t="str">
        <x:f>IF(BA1878="","",(NOW()-BA1878)*24)</x:f>
      </x:c>
      <x:c r="BC1878" s="37" t="str">
        <x:f>IF(BA1878="","لم يُرصد",IF(BH1878&lt;&gt;TRUE,"غير نشط",IF(BD1878="فشل","فشل حالي",IF(BB1878&lt;=12,"حديث",IF(BB1878&lt;=24,"متأخر","قديم")))))</x:f>
        <x:v>لم يُرصد</x:v>
      </x:c>
      <x:c r="BD1878" s="37" t="str">
        <x:v>بانتظار أول رصد سعر</x:v>
      </x:c>
      <x:c r="BE1878" s="37" t="n">
        <x:v>0</x:v>
      </x:c>
      <x:c r="BF1878" s="37"/>
      <x:c r="BG1878" s="37"/>
      <x:c r="BH1878" s="54" t="b">
        <x:v>1</x:v>
      </x:c>
      <x:c r="BI1878" s="37" t="str">
        <x:v>يحتاج اكتشاف رابط المنتج</x:v>
      </x:c>
      <x:c r="BJ1878" s="37" t="str">
        <x:v>LÄTTBAKAD, Cookie cutter, set of 5, silver-colour</x:v>
      </x:c>
      <x:c r="BK1878" s="37" t="str">
        <x:v>الاسم ورقم الصنف والمواصفات الظاهرة مأخوذة من قائمة JSON-LD الرسمية للفئة في IKEA Egypt؛ لم تُنقل أي أسعار.</x:v>
      </x:c>
      <x:c r="BL1878" s="60" t="n">
        <x:v>46233</x:v>
      </x:c>
      <x:c r="BM1878" s="60" t="n">
        <x:v>46233</x:v>
      </x:c>
    </x:row>
    <x:row r="1879">
      <x:c r="A1879" s="37" t="str">
        <x:v>CASH-A2827F0C912532</x:v>
      </x:c>
      <x:c r="B1879" s="37" t="str">
        <x:v>VAR-7A9C29DD319E3C|EG-060|STORE</x:v>
      </x:c>
      <x:c r="C1879" s="37" t="str">
        <x:v>VAR-7A9C29DD319E3C</x:v>
      </x:c>
      <x:c r="D1879" s="37" t="str">
        <x:v>MOD-24EFCD680B88B2</x:v>
      </x:c>
      <x:c r="E1879" s="37" t="str">
        <x:v>IKEA LÄTTBAKAD Dough cutter Dough cutter</x:v>
      </x:c>
      <x:c r="F1879" s="37" t="str">
        <x:v>المطبخ والأدوات المنزلية</x:v>
      </x:c>
      <x:c r="G1879" s="37" t="str">
        <x:v>قواطع عجين</x:v>
      </x:c>
      <x:c r="H1879" s="37" t="str">
        <x:v>IKEA</x:v>
      </x:c>
      <x:c r="I1879" s="37" t="str">
        <x:v>LÄTTBAKAD Dough cutter</x:v>
      </x:c>
      <x:c r="J1879" s="37" t="str">
        <x:v>Dough cutter</x:v>
      </x:c>
      <x:c r="K1879" s="37"/>
      <x:c r="L1879" s="37"/>
      <x:c r="M1879" s="37"/>
      <x:c r="N1879" s="37" t="str">
        <x:v>10485271</x:v>
      </x:c>
      <x:c r="O1879" s="37"/>
      <x:c r="P1879" s="37" t="str">
        <x:v>EG-060</x:v>
      </x:c>
      <x:c r="Q1879" s="37" t="str">
        <x:v>IKEA Egypt</x:v>
      </x:c>
      <x:c r="R1879" s="37" t="str">
        <x:v>علامة مباشرة/سلسلة</x:v>
      </x:c>
      <x:c r="S1879" s="37" t="str">
        <x:v>A</x:v>
      </x:c>
      <x:c r="T1879" s="37"/>
      <x:c r="U1879" s="37"/>
      <x:c r="V1879" s="37"/>
      <x:c r="W1879" s="37" t="str">
        <x:v>https://www.ikea.com/eg/en/p/laettbakad-dough-cutter-10485271/</x:v>
      </x:c>
      <x:c r="X1879" s="37" t="str">
        <x:v>صفحة فئة منظمة</x:v>
      </x:c>
      <x:c r="Y1879" s="37" t="str">
        <x:v>EGP</x:v>
      </x:c>
      <x:c r="Z1879" s="56"/>
      <x:c r="AA1879" s="56"/>
      <x:c r="AB1879" s="56" t="str">
        <x:f>IF(OR(Z1879="",AA1879=""),"",MAX(0,AA1879-Z1879))</x:f>
      </x:c>
      <x:c r="AC1879" s="58" t="str">
        <x:f>IF(OR(Z1879="",AA1879="",AA1879=0),"",MAX(0,(AA1879-Z1879)/AA1879))</x:f>
      </x:c>
      <x:c r="AD1879" s="56"/>
      <x:c r="AE1879" s="56" t="str">
        <x:f>IF(Z1879="","",Z1879+IF(AD1879="",0,AD1879))</x:f>
      </x:c>
      <x:c r="AF1879" s="37" t="str">
        <x:f>IF(AD1879="","",AD1879=0)</x:f>
      </x:c>
      <x:c r="AG1879" s="37"/>
      <x:c r="AH1879" s="37"/>
      <x:c r="AI1879" s="37"/>
      <x:c r="AJ1879" s="37" t="str">
        <x:v>القاهرة</x:v>
      </x:c>
      <x:c r="AK1879" s="37"/>
      <x:c r="AL1879" s="37"/>
      <x:c r="AM1879" s="37"/>
      <x:c r="AN1879" s="37"/>
      <x:c r="AO1879" s="37"/>
      <x:c r="AP1879" s="37"/>
      <x:c r="AQ1879" s="54" t="b">
        <x:v>1</x:v>
      </x:c>
      <x:c r="AR1879" s="37"/>
      <x:c r="AS1879" s="37" t="str">
        <x:v>JSON-LD لقائمة المتجر</x:v>
      </x:c>
      <x:c r="AT1879" s="37" t="str">
        <x:v>متوسطة</x:v>
      </x:c>
      <x:c r="AU1879" s="37" t="str">
        <x:v>official_store_category_jsonld</x:v>
      </x:c>
      <x:c r="AV1879" s="37" t="str">
        <x:v>JSON-LD</x:v>
      </x:c>
      <x:c r="AW1879" s="37" t="str">
        <x:v>https://www.ikea.com/eg/en/p/laettbakad-dough-cutter-10485271/</x:v>
      </x:c>
      <x:c r="AX1879" s="37" t="n">
        <x:v>1</x:v>
      </x:c>
      <x:c r="AY1879" s="60" t="n">
        <x:v>46233</x:v>
      </x:c>
      <x:c r="AZ1879" s="60"/>
      <x:c r="BA1879" s="60"/>
      <x:c r="BB1879" s="62" t="str">
        <x:f>IF(BA1879="","",(NOW()-BA1879)*24)</x:f>
      </x:c>
      <x:c r="BC1879" s="37" t="str">
        <x:f>IF(BA1879="","لم يُرصد",IF(BH1879&lt;&gt;TRUE,"غير نشط",IF(BD1879="فشل","فشل حالي",IF(BB1879&lt;=12,"حديث",IF(BB1879&lt;=24,"متأخر","قديم")))))</x:f>
        <x:v>لم يُرصد</x:v>
      </x:c>
      <x:c r="BD1879" s="37" t="str">
        <x:v>بانتظار أول رصد سعر</x:v>
      </x:c>
      <x:c r="BE1879" s="37" t="n">
        <x:v>0</x:v>
      </x:c>
      <x:c r="BF1879" s="37"/>
      <x:c r="BG1879" s="37"/>
      <x:c r="BH1879" s="54" t="b">
        <x:v>1</x:v>
      </x:c>
      <x:c r="BI1879" s="37" t="str">
        <x:v>يحتاج اكتشاف رابط المنتج</x:v>
      </x:c>
      <x:c r="BJ1879" s="37" t="str">
        <x:v>LÄTTBAKAD, Dough cutter</x:v>
      </x:c>
      <x:c r="BK1879" s="37" t="str">
        <x:v>الاسم ورقم الصنف والمواصفات الظاهرة مأخوذة من قائمة JSON-LD الرسمية للفئة في IKEA Egypt؛ لم تُنقل أي أسعار.</x:v>
      </x:c>
      <x:c r="BL1879" s="60" t="n">
        <x:v>46233</x:v>
      </x:c>
      <x:c r="BM1879" s="60" t="n">
        <x:v>46233</x:v>
      </x:c>
    </x:row>
    <x:row r="1880">
      <x:c r="A1880" s="37" t="str">
        <x:v>CASH-01D60F61654109</x:v>
      </x:c>
      <x:c r="B1880" s="37" t="str">
        <x:v>VAR-CD35AA8207DC58|EG-060|STORE</x:v>
      </x:c>
      <x:c r="C1880" s="37" t="str">
        <x:v>VAR-CD35AA8207DC58</x:v>
      </x:c>
      <x:c r="D1880" s="37" t="str">
        <x:v>MOD-56004D7F98D788</x:v>
      </x:c>
      <x:c r="E1880" s="37" t="str">
        <x:v>IKEA GLATTIS Coasters with holder brass-colour, 8.5 cm</x:v>
      </x:c>
      <x:c r="F1880" s="37" t="str">
        <x:v>المطبخ والأدوات المنزلية</x:v>
      </x:c>
      <x:c r="G1880" s="37" t="str">
        <x:v>قواعد أكواب</x:v>
      </x:c>
      <x:c r="H1880" s="37" t="str">
        <x:v>IKEA</x:v>
      </x:c>
      <x:c r="I1880" s="37" t="str">
        <x:v>GLATTIS Coasters with holder</x:v>
      </x:c>
      <x:c r="J1880" s="37" t="str">
        <x:v>brass-colour, 8.5 cm</x:v>
      </x:c>
      <x:c r="K1880" s="37"/>
      <x:c r="L1880" s="37"/>
      <x:c r="M1880" s="37"/>
      <x:c r="N1880" s="37" t="str">
        <x:v>50343005</x:v>
      </x:c>
      <x:c r="O1880" s="37"/>
      <x:c r="P1880" s="37" t="str">
        <x:v>EG-060</x:v>
      </x:c>
      <x:c r="Q1880" s="37" t="str">
        <x:v>IKEA Egypt</x:v>
      </x:c>
      <x:c r="R1880" s="37" t="str">
        <x:v>علامة مباشرة/سلسلة</x:v>
      </x:c>
      <x:c r="S1880" s="37" t="str">
        <x:v>A</x:v>
      </x:c>
      <x:c r="T1880" s="37"/>
      <x:c r="U1880" s="37"/>
      <x:c r="V1880" s="37"/>
      <x:c r="W1880" s="37" t="str">
        <x:v>https://www.ikea.com/eg/en/p/glattis-coasters-with-holder-brass-colour-50343005/</x:v>
      </x:c>
      <x:c r="X1880" s="37" t="str">
        <x:v>صفحة فئة منظمة</x:v>
      </x:c>
      <x:c r="Y1880" s="37" t="str">
        <x:v>EGP</x:v>
      </x:c>
      <x:c r="Z1880" s="56"/>
      <x:c r="AA1880" s="56"/>
      <x:c r="AB1880" s="56" t="str">
        <x:f>IF(OR(Z1880="",AA1880=""),"",MAX(0,AA1880-Z1880))</x:f>
      </x:c>
      <x:c r="AC1880" s="58" t="str">
        <x:f>IF(OR(Z1880="",AA1880="",AA1880=0),"",MAX(0,(AA1880-Z1880)/AA1880))</x:f>
      </x:c>
      <x:c r="AD1880" s="56"/>
      <x:c r="AE1880" s="56" t="str">
        <x:f>IF(Z1880="","",Z1880+IF(AD1880="",0,AD1880))</x:f>
      </x:c>
      <x:c r="AF1880" s="37" t="str">
        <x:f>IF(AD1880="","",AD1880=0)</x:f>
      </x:c>
      <x:c r="AG1880" s="37"/>
      <x:c r="AH1880" s="37"/>
      <x:c r="AI1880" s="37"/>
      <x:c r="AJ1880" s="37" t="str">
        <x:v>القاهرة</x:v>
      </x:c>
      <x:c r="AK1880" s="37"/>
      <x:c r="AL1880" s="37"/>
      <x:c r="AM1880" s="37"/>
      <x:c r="AN1880" s="37"/>
      <x:c r="AO1880" s="37"/>
      <x:c r="AP1880" s="37"/>
      <x:c r="AQ1880" s="54" t="b">
        <x:v>1</x:v>
      </x:c>
      <x:c r="AR1880" s="37"/>
      <x:c r="AS1880" s="37" t="str">
        <x:v>JSON-LD لقائمة المتجر</x:v>
      </x:c>
      <x:c r="AT1880" s="37" t="str">
        <x:v>متوسطة</x:v>
      </x:c>
      <x:c r="AU1880" s="37" t="str">
        <x:v>official_store_category_jsonld</x:v>
      </x:c>
      <x:c r="AV1880" s="37" t="str">
        <x:v>JSON-LD</x:v>
      </x:c>
      <x:c r="AW1880" s="37" t="str">
        <x:v>https://www.ikea.com/eg/en/p/glattis-coasters-with-holder-brass-colour-50343005/</x:v>
      </x:c>
      <x:c r="AX1880" s="37" t="n">
        <x:v>1</x:v>
      </x:c>
      <x:c r="AY1880" s="60" t="n">
        <x:v>46233</x:v>
      </x:c>
      <x:c r="AZ1880" s="60"/>
      <x:c r="BA1880" s="60"/>
      <x:c r="BB1880" s="62" t="str">
        <x:f>IF(BA1880="","",(NOW()-BA1880)*24)</x:f>
      </x:c>
      <x:c r="BC1880" s="37" t="str">
        <x:f>IF(BA1880="","لم يُرصد",IF(BH1880&lt;&gt;TRUE,"غير نشط",IF(BD1880="فشل","فشل حالي",IF(BB1880&lt;=12,"حديث",IF(BB1880&lt;=24,"متأخر","قديم")))))</x:f>
        <x:v>لم يُرصد</x:v>
      </x:c>
      <x:c r="BD1880" s="37" t="str">
        <x:v>بانتظار أول رصد سعر</x:v>
      </x:c>
      <x:c r="BE1880" s="37" t="n">
        <x:v>0</x:v>
      </x:c>
      <x:c r="BF1880" s="37"/>
      <x:c r="BG1880" s="37"/>
      <x:c r="BH1880" s="54" t="b">
        <x:v>1</x:v>
      </x:c>
      <x:c r="BI1880" s="37" t="str">
        <x:v>يحتاج اكتشاف رابط المنتج</x:v>
      </x:c>
      <x:c r="BJ1880" s="37" t="str">
        <x:v>GLATTIS, Coasters with holder, brass-colour, 8.5 cm</x:v>
      </x:c>
      <x:c r="BK1880" s="37" t="str">
        <x:v>الاسم ورقم الصنف والمواصفات الظاهرة مأخوذة من قائمة JSON-LD الرسمية للفئة في IKEA Egypt؛ لم تُنقل أي أسعار.</x:v>
      </x:c>
      <x:c r="BL1880" s="60" t="n">
        <x:v>46233</x:v>
      </x:c>
      <x:c r="BM1880" s="60" t="n">
        <x:v>46233</x:v>
      </x:c>
    </x:row>
    <x:row r="1881">
      <x:c r="A1881" s="37" t="str">
        <x:v>CASH-93229DDC93DC34</x:v>
      </x:c>
      <x:c r="B1881" s="37" t="str">
        <x:v>VAR-01D56357DB0DB5|EG-060|STORE</x:v>
      </x:c>
      <x:c r="C1881" s="37" t="str">
        <x:v>VAR-01D56357DB0DB5</x:v>
      </x:c>
      <x:c r="D1881" s="37" t="str">
        <x:v>MOD-4A7A80B577A7D2</x:v>
      </x:c>
      <x:c r="E1881" s="37" t="str">
        <x:v>IKEA ELDSTJÄRT Pot stand set of 2, oval/light brown red, 26x16 cm | 26×16 cm</x:v>
      </x:c>
      <x:c r="F1881" s="37" t="str">
        <x:v>المطبخ والأدوات المنزلية</x:v>
      </x:c>
      <x:c r="G1881" s="37" t="str">
        <x:v>قواعد وحوامل أواني</x:v>
      </x:c>
      <x:c r="H1881" s="37" t="str">
        <x:v>IKEA</x:v>
      </x:c>
      <x:c r="I1881" s="37" t="str">
        <x:v>ELDSTJÄRT Pot stand</x:v>
      </x:c>
      <x:c r="J1881" s="37" t="str">
        <x:v>set of 2, oval/light brown red, 26x16 cm</x:v>
      </x:c>
      <x:c r="K1881" s="37"/>
      <x:c r="L1881" s="37"/>
      <x:c r="M1881" s="37" t="str">
        <x:v>brown / red</x:v>
      </x:c>
      <x:c r="N1881" s="37" t="str">
        <x:v>90611058</x:v>
      </x:c>
      <x:c r="O1881" s="37"/>
      <x:c r="P1881" s="37" t="str">
        <x:v>EG-060</x:v>
      </x:c>
      <x:c r="Q1881" s="37" t="str">
        <x:v>IKEA Egypt</x:v>
      </x:c>
      <x:c r="R1881" s="37" t="str">
        <x:v>علامة مباشرة/سلسلة</x:v>
      </x:c>
      <x:c r="S1881" s="37" t="str">
        <x:v>A</x:v>
      </x:c>
      <x:c r="T1881" s="37"/>
      <x:c r="U1881" s="37"/>
      <x:c r="V1881" s="37"/>
      <x:c r="W1881" s="37" t="str">
        <x:v>https://www.ikea.com/eg/en/p/eldstjaert-pot-stand-set-of-2-oval-light-brown-red-90611058/</x:v>
      </x:c>
      <x:c r="X1881" s="37" t="str">
        <x:v>صفحة فئة منظمة</x:v>
      </x:c>
      <x:c r="Y1881" s="37" t="str">
        <x:v>EGP</x:v>
      </x:c>
      <x:c r="Z1881" s="56"/>
      <x:c r="AA1881" s="56"/>
      <x:c r="AB1881" s="56" t="str">
        <x:f>IF(OR(Z1881="",AA1881=""),"",MAX(0,AA1881-Z1881))</x:f>
      </x:c>
      <x:c r="AC1881" s="58" t="str">
        <x:f>IF(OR(Z1881="",AA1881="",AA1881=0),"",MAX(0,(AA1881-Z1881)/AA1881))</x:f>
      </x:c>
      <x:c r="AD1881" s="56"/>
      <x:c r="AE1881" s="56" t="str">
        <x:f>IF(Z1881="","",Z1881+IF(AD1881="",0,AD1881))</x:f>
      </x:c>
      <x:c r="AF1881" s="37" t="str">
        <x:f>IF(AD1881="","",AD1881=0)</x:f>
      </x:c>
      <x:c r="AG1881" s="37"/>
      <x:c r="AH1881" s="37"/>
      <x:c r="AI1881" s="37"/>
      <x:c r="AJ1881" s="37" t="str">
        <x:v>القاهرة</x:v>
      </x:c>
      <x:c r="AK1881" s="37"/>
      <x:c r="AL1881" s="37"/>
      <x:c r="AM1881" s="37"/>
      <x:c r="AN1881" s="37"/>
      <x:c r="AO1881" s="37"/>
      <x:c r="AP1881" s="37"/>
      <x:c r="AQ1881" s="54" t="b">
        <x:v>1</x:v>
      </x:c>
      <x:c r="AR1881" s="37"/>
      <x:c r="AS1881" s="37" t="str">
        <x:v>JSON-LD لقائمة المتجر</x:v>
      </x:c>
      <x:c r="AT1881" s="37" t="str">
        <x:v>متوسطة</x:v>
      </x:c>
      <x:c r="AU1881" s="37" t="str">
        <x:v>official_store_category_jsonld</x:v>
      </x:c>
      <x:c r="AV1881" s="37" t="str">
        <x:v>JSON-LD</x:v>
      </x:c>
      <x:c r="AW1881" s="37" t="str">
        <x:v>https://www.ikea.com/eg/en/p/eldstjaert-pot-stand-set-of-2-oval-light-brown-red-90611058/</x:v>
      </x:c>
      <x:c r="AX1881" s="37" t="n">
        <x:v>1</x:v>
      </x:c>
      <x:c r="AY1881" s="60" t="n">
        <x:v>46233</x:v>
      </x:c>
      <x:c r="AZ1881" s="60"/>
      <x:c r="BA1881" s="60"/>
      <x:c r="BB1881" s="62" t="str">
        <x:f>IF(BA1881="","",(NOW()-BA1881)*24)</x:f>
      </x:c>
      <x:c r="BC1881" s="37" t="str">
        <x:f>IF(BA1881="","لم يُرصد",IF(BH1881&lt;&gt;TRUE,"غير نشط",IF(BD1881="فشل","فشل حالي",IF(BB1881&lt;=12,"حديث",IF(BB1881&lt;=24,"متأخر","قديم")))))</x:f>
        <x:v>لم يُرصد</x:v>
      </x:c>
      <x:c r="BD1881" s="37" t="str">
        <x:v>بانتظار أول رصد سعر</x:v>
      </x:c>
      <x:c r="BE1881" s="37" t="n">
        <x:v>0</x:v>
      </x:c>
      <x:c r="BF1881" s="37"/>
      <x:c r="BG1881" s="37"/>
      <x:c r="BH1881" s="54" t="b">
        <x:v>1</x:v>
      </x:c>
      <x:c r="BI1881" s="37" t="str">
        <x:v>يحتاج اكتشاف رابط المنتج</x:v>
      </x:c>
      <x:c r="BJ1881" s="37" t="str">
        <x:v>ELDSTJÄRT, Pot stand, set of 2, oval/light brown red, 26x16 cm</x:v>
      </x:c>
      <x:c r="BK1881" s="37" t="str">
        <x:v>الاسم ورقم الصنف والمواصفات الظاهرة مأخوذة من قائمة JSON-LD الرسمية للفئة في IKEA Egypt؛ لم تُنقل أي أسعار.</x:v>
      </x:c>
      <x:c r="BL1881" s="60" t="n">
        <x:v>46233</x:v>
      </x:c>
      <x:c r="BM1881" s="60" t="n">
        <x:v>46233</x:v>
      </x:c>
    </x:row>
    <x:row r="1882">
      <x:c r="A1882" s="37" t="str">
        <x:v>CASH-248C4043DBB6AE</x:v>
      </x:c>
      <x:c r="B1882" s="37" t="str">
        <x:v>VAR-8DE0FCBA274053|EG-060|STORE</x:v>
      </x:c>
      <x:c r="C1882" s="37" t="str">
        <x:v>VAR-8DE0FCBA274053</x:v>
      </x:c>
      <x:c r="D1882" s="37" t="str">
        <x:v>MOD-DEB9F3D5F1D1D1</x:v>
      </x:c>
      <x:c r="E1882" s="37" t="str">
        <x:v>IKEA HALVNÄBB Pot stand extendable bright red/pine, 16-32x20 cm | 32×20 cm</x:v>
      </x:c>
      <x:c r="F1882" s="37" t="str">
        <x:v>المطبخ والأدوات المنزلية</x:v>
      </x:c>
      <x:c r="G1882" s="37" t="str">
        <x:v>قواعد وحوامل أواني</x:v>
      </x:c>
      <x:c r="H1882" s="37" t="str">
        <x:v>IKEA</x:v>
      </x:c>
      <x:c r="I1882" s="37" t="str">
        <x:v>HALVNÄBB Pot stand</x:v>
      </x:c>
      <x:c r="J1882" s="37" t="str">
        <x:v>extendable bright red/pine, 16-32x20 cm</x:v>
      </x:c>
      <x:c r="K1882" s="37"/>
      <x:c r="L1882" s="37"/>
      <x:c r="M1882" s="37" t="str">
        <x:v>red</x:v>
      </x:c>
      <x:c r="N1882" s="37" t="str">
        <x:v>70602173</x:v>
      </x:c>
      <x:c r="O1882" s="37"/>
      <x:c r="P1882" s="37" t="str">
        <x:v>EG-060</x:v>
      </x:c>
      <x:c r="Q1882" s="37" t="str">
        <x:v>IKEA Egypt</x:v>
      </x:c>
      <x:c r="R1882" s="37" t="str">
        <x:v>علامة مباشرة/سلسلة</x:v>
      </x:c>
      <x:c r="S1882" s="37" t="str">
        <x:v>A</x:v>
      </x:c>
      <x:c r="T1882" s="37"/>
      <x:c r="U1882" s="37"/>
      <x:c r="V1882" s="37"/>
      <x:c r="W1882" s="37" t="str">
        <x:v>https://www.ikea.com/eg/en/p/halvnaebb-pot-stand-extendable-bright-red-pine-70602173/</x:v>
      </x:c>
      <x:c r="X1882" s="37" t="str">
        <x:v>صفحة فئة منظمة</x:v>
      </x:c>
      <x:c r="Y1882" s="37" t="str">
        <x:v>EGP</x:v>
      </x:c>
      <x:c r="Z1882" s="56"/>
      <x:c r="AA1882" s="56"/>
      <x:c r="AB1882" s="56" t="str">
        <x:f>IF(OR(Z1882="",AA1882=""),"",MAX(0,AA1882-Z1882))</x:f>
      </x:c>
      <x:c r="AC1882" s="58" t="str">
        <x:f>IF(OR(Z1882="",AA1882="",AA1882=0),"",MAX(0,(AA1882-Z1882)/AA1882))</x:f>
      </x:c>
      <x:c r="AD1882" s="56"/>
      <x:c r="AE1882" s="56" t="str">
        <x:f>IF(Z1882="","",Z1882+IF(AD1882="",0,AD1882))</x:f>
      </x:c>
      <x:c r="AF1882" s="37" t="str">
        <x:f>IF(AD1882="","",AD1882=0)</x:f>
      </x:c>
      <x:c r="AG1882" s="37"/>
      <x:c r="AH1882" s="37"/>
      <x:c r="AI1882" s="37"/>
      <x:c r="AJ1882" s="37" t="str">
        <x:v>القاهرة</x:v>
      </x:c>
      <x:c r="AK1882" s="37"/>
      <x:c r="AL1882" s="37"/>
      <x:c r="AM1882" s="37"/>
      <x:c r="AN1882" s="37"/>
      <x:c r="AO1882" s="37"/>
      <x:c r="AP1882" s="37"/>
      <x:c r="AQ1882" s="54" t="b">
        <x:v>1</x:v>
      </x:c>
      <x:c r="AR1882" s="37"/>
      <x:c r="AS1882" s="37" t="str">
        <x:v>JSON-LD لقائمة المتجر</x:v>
      </x:c>
      <x:c r="AT1882" s="37" t="str">
        <x:v>متوسطة</x:v>
      </x:c>
      <x:c r="AU1882" s="37" t="str">
        <x:v>official_store_category_jsonld</x:v>
      </x:c>
      <x:c r="AV1882" s="37" t="str">
        <x:v>JSON-LD</x:v>
      </x:c>
      <x:c r="AW1882" s="37" t="str">
        <x:v>https://www.ikea.com/eg/en/p/halvnaebb-pot-stand-extendable-bright-red-pine-70602173/</x:v>
      </x:c>
      <x:c r="AX1882" s="37" t="n">
        <x:v>1</x:v>
      </x:c>
      <x:c r="AY1882" s="60" t="n">
        <x:v>46233</x:v>
      </x:c>
      <x:c r="AZ1882" s="60"/>
      <x:c r="BA1882" s="60"/>
      <x:c r="BB1882" s="62" t="str">
        <x:f>IF(BA1882="","",(NOW()-BA1882)*24)</x:f>
      </x:c>
      <x:c r="BC1882" s="37" t="str">
        <x:f>IF(BA1882="","لم يُرصد",IF(BH1882&lt;&gt;TRUE,"غير نشط",IF(BD1882="فشل","فشل حالي",IF(BB1882&lt;=12,"حديث",IF(BB1882&lt;=24,"متأخر","قديم")))))</x:f>
        <x:v>لم يُرصد</x:v>
      </x:c>
      <x:c r="BD1882" s="37" t="str">
        <x:v>بانتظار أول رصد سعر</x:v>
      </x:c>
      <x:c r="BE1882" s="37" t="n">
        <x:v>0</x:v>
      </x:c>
      <x:c r="BF1882" s="37"/>
      <x:c r="BG1882" s="37"/>
      <x:c r="BH1882" s="54" t="b">
        <x:v>1</x:v>
      </x:c>
      <x:c r="BI1882" s="37" t="str">
        <x:v>يحتاج اكتشاف رابط المنتج</x:v>
      </x:c>
      <x:c r="BJ1882" s="37" t="str">
        <x:v>HALVNÄBB, Pot stand, extendable bright red/pine, 16-32x20 cm</x:v>
      </x:c>
      <x:c r="BK1882" s="37" t="str">
        <x:v>الاسم ورقم الصنف والمواصفات الظاهرة مأخوذة من قائمة JSON-LD الرسمية للفئة في IKEA Egypt؛ لم تُنقل أي أسعار.</x:v>
      </x:c>
      <x:c r="BL1882" s="60" t="n">
        <x:v>46233</x:v>
      </x:c>
      <x:c r="BM1882" s="60" t="n">
        <x:v>46233</x:v>
      </x:c>
    </x:row>
    <x:row r="1883">
      <x:c r="A1883" s="37" t="str">
        <x:v>CASH-1E67902B27D2C0</x:v>
      </x:c>
      <x:c r="B1883" s="37" t="str">
        <x:v>VAR-275B8138D30B7E|EG-060|STORE</x:v>
      </x:c>
      <x:c r="C1883" s="37" t="str">
        <x:v>VAR-275B8138D30B7E</x:v>
      </x:c>
      <x:c r="D1883" s="37" t="str">
        <x:v>MOD-4FF543182AA7AA</x:v>
      </x:c>
      <x:c r="E1883" s="37" t="str">
        <x:v>IKEA HEAT Pot stand cork patterned/bright red, 19 cm</x:v>
      </x:c>
      <x:c r="F1883" s="37" t="str">
        <x:v>المطبخ والأدوات المنزلية</x:v>
      </x:c>
      <x:c r="G1883" s="37" t="str">
        <x:v>قواعد وحوامل أواني</x:v>
      </x:c>
      <x:c r="H1883" s="37" t="str">
        <x:v>IKEA</x:v>
      </x:c>
      <x:c r="I1883" s="37" t="str">
        <x:v>HEAT Pot stand</x:v>
      </x:c>
      <x:c r="J1883" s="37" t="str">
        <x:v>cork patterned/bright red, 19 cm</x:v>
      </x:c>
      <x:c r="K1883" s="37"/>
      <x:c r="L1883" s="37"/>
      <x:c r="M1883" s="37" t="str">
        <x:v>red</x:v>
      </x:c>
      <x:c r="N1883" s="37" t="str">
        <x:v>90619040</x:v>
      </x:c>
      <x:c r="O1883" s="37"/>
      <x:c r="P1883" s="37" t="str">
        <x:v>EG-060</x:v>
      </x:c>
      <x:c r="Q1883" s="37" t="str">
        <x:v>IKEA Egypt</x:v>
      </x:c>
      <x:c r="R1883" s="37" t="str">
        <x:v>علامة مباشرة/سلسلة</x:v>
      </x:c>
      <x:c r="S1883" s="37" t="str">
        <x:v>A</x:v>
      </x:c>
      <x:c r="T1883" s="37"/>
      <x:c r="U1883" s="37"/>
      <x:c r="V1883" s="37"/>
      <x:c r="W1883" s="37" t="str">
        <x:v>https://www.ikea.com/eg/en/p/heat-pot-stand-cork-patterned-bright-red-90619040/</x:v>
      </x:c>
      <x:c r="X1883" s="37" t="str">
        <x:v>صفحة فئة منظمة</x:v>
      </x:c>
      <x:c r="Y1883" s="37" t="str">
        <x:v>EGP</x:v>
      </x:c>
      <x:c r="Z1883" s="56"/>
      <x:c r="AA1883" s="56"/>
      <x:c r="AB1883" s="56" t="str">
        <x:f>IF(OR(Z1883="",AA1883=""),"",MAX(0,AA1883-Z1883))</x:f>
      </x:c>
      <x:c r="AC1883" s="58" t="str">
        <x:f>IF(OR(Z1883="",AA1883="",AA1883=0),"",MAX(0,(AA1883-Z1883)/AA1883))</x:f>
      </x:c>
      <x:c r="AD1883" s="56"/>
      <x:c r="AE1883" s="56" t="str">
        <x:f>IF(Z1883="","",Z1883+IF(AD1883="",0,AD1883))</x:f>
      </x:c>
      <x:c r="AF1883" s="37" t="str">
        <x:f>IF(AD1883="","",AD1883=0)</x:f>
      </x:c>
      <x:c r="AG1883" s="37"/>
      <x:c r="AH1883" s="37"/>
      <x:c r="AI1883" s="37"/>
      <x:c r="AJ1883" s="37" t="str">
        <x:v>القاهرة</x:v>
      </x:c>
      <x:c r="AK1883" s="37"/>
      <x:c r="AL1883" s="37"/>
      <x:c r="AM1883" s="37"/>
      <x:c r="AN1883" s="37"/>
      <x:c r="AO1883" s="37"/>
      <x:c r="AP1883" s="37"/>
      <x:c r="AQ1883" s="54" t="b">
        <x:v>1</x:v>
      </x:c>
      <x:c r="AR1883" s="37"/>
      <x:c r="AS1883" s="37" t="str">
        <x:v>JSON-LD لقائمة المتجر</x:v>
      </x:c>
      <x:c r="AT1883" s="37" t="str">
        <x:v>متوسطة</x:v>
      </x:c>
      <x:c r="AU1883" s="37" t="str">
        <x:v>official_store_category_jsonld</x:v>
      </x:c>
      <x:c r="AV1883" s="37" t="str">
        <x:v>JSON-LD</x:v>
      </x:c>
      <x:c r="AW1883" s="37" t="str">
        <x:v>https://www.ikea.com/eg/en/p/heat-pot-stand-cork-patterned-bright-red-90619040/</x:v>
      </x:c>
      <x:c r="AX1883" s="37" t="n">
        <x:v>1</x:v>
      </x:c>
      <x:c r="AY1883" s="60" t="n">
        <x:v>46233</x:v>
      </x:c>
      <x:c r="AZ1883" s="60"/>
      <x:c r="BA1883" s="60"/>
      <x:c r="BB1883" s="62" t="str">
        <x:f>IF(BA1883="","",(NOW()-BA1883)*24)</x:f>
      </x:c>
      <x:c r="BC1883" s="37" t="str">
        <x:f>IF(BA1883="","لم يُرصد",IF(BH1883&lt;&gt;TRUE,"غير نشط",IF(BD1883="فشل","فشل حالي",IF(BB1883&lt;=12,"حديث",IF(BB1883&lt;=24,"متأخر","قديم")))))</x:f>
        <x:v>لم يُرصد</x:v>
      </x:c>
      <x:c r="BD1883" s="37" t="str">
        <x:v>بانتظار أول رصد سعر</x:v>
      </x:c>
      <x:c r="BE1883" s="37" t="n">
        <x:v>0</x:v>
      </x:c>
      <x:c r="BF1883" s="37"/>
      <x:c r="BG1883" s="37"/>
      <x:c r="BH1883" s="54" t="b">
        <x:v>1</x:v>
      </x:c>
      <x:c r="BI1883" s="37" t="str">
        <x:v>يحتاج اكتشاف رابط المنتج</x:v>
      </x:c>
      <x:c r="BJ1883" s="37" t="str">
        <x:v>HEAT, Pot stand, cork patterned/bright red, 19 cm</x:v>
      </x:c>
      <x:c r="BK1883" s="37" t="str">
        <x:v>الاسم ورقم الصنف والمواصفات الظاهرة مأخوذة من قائمة JSON-LD الرسمية للفئة في IKEA Egypt؛ لم تُنقل أي أسعار.</x:v>
      </x:c>
      <x:c r="BL1883" s="60" t="n">
        <x:v>46233</x:v>
      </x:c>
      <x:c r="BM1883" s="60" t="n">
        <x:v>46233</x:v>
      </x:c>
    </x:row>
    <x:row r="1884">
      <x:c r="A1884" s="37" t="str">
        <x:v>CASH-BCB370A5CD6224</x:v>
      </x:c>
      <x:c r="B1884" s="37" t="str">
        <x:v>VAR-C9F3DF90425EA8|EG-060|STORE</x:v>
      </x:c>
      <x:c r="C1884" s="37" t="str">
        <x:v>VAR-C9F3DF90425EA8</x:v>
      </x:c>
      <x:c r="D1884" s="37" t="str">
        <x:v>MOD-4FF543182AA7AA</x:v>
      </x:c>
      <x:c r="E1884" s="37" t="str">
        <x:v>IKEA HEAT Pot stand cork, 19 cm</x:v>
      </x:c>
      <x:c r="F1884" s="37" t="str">
        <x:v>المطبخ والأدوات المنزلية</x:v>
      </x:c>
      <x:c r="G1884" s="37" t="str">
        <x:v>قواعد وحوامل أواني</x:v>
      </x:c>
      <x:c r="H1884" s="37" t="str">
        <x:v>IKEA</x:v>
      </x:c>
      <x:c r="I1884" s="37" t="str">
        <x:v>HEAT Pot stand</x:v>
      </x:c>
      <x:c r="J1884" s="37" t="str">
        <x:v>cork, 19 cm</x:v>
      </x:c>
      <x:c r="K1884" s="37"/>
      <x:c r="L1884" s="37"/>
      <x:c r="M1884" s="37"/>
      <x:c r="N1884" s="37" t="str">
        <x:v>87077700</x:v>
      </x:c>
      <x:c r="O1884" s="37"/>
      <x:c r="P1884" s="37" t="str">
        <x:v>EG-060</x:v>
      </x:c>
      <x:c r="Q1884" s="37" t="str">
        <x:v>IKEA Egypt</x:v>
      </x:c>
      <x:c r="R1884" s="37" t="str">
        <x:v>علامة مباشرة/سلسلة</x:v>
      </x:c>
      <x:c r="S1884" s="37" t="str">
        <x:v>A</x:v>
      </x:c>
      <x:c r="T1884" s="37"/>
      <x:c r="U1884" s="37"/>
      <x:c r="V1884" s="37"/>
      <x:c r="W1884" s="37" t="str">
        <x:v>https://www.ikea.com/eg/en/p/heat-pot-stand-cork-87077700/</x:v>
      </x:c>
      <x:c r="X1884" s="37" t="str">
        <x:v>صفحة فئة منظمة</x:v>
      </x:c>
      <x:c r="Y1884" s="37" t="str">
        <x:v>EGP</x:v>
      </x:c>
      <x:c r="Z1884" s="56"/>
      <x:c r="AA1884" s="56"/>
      <x:c r="AB1884" s="56" t="str">
        <x:f>IF(OR(Z1884="",AA1884=""),"",MAX(0,AA1884-Z1884))</x:f>
      </x:c>
      <x:c r="AC1884" s="58" t="str">
        <x:f>IF(OR(Z1884="",AA1884="",AA1884=0),"",MAX(0,(AA1884-Z1884)/AA1884))</x:f>
      </x:c>
      <x:c r="AD1884" s="56"/>
      <x:c r="AE1884" s="56" t="str">
        <x:f>IF(Z1884="","",Z1884+IF(AD1884="",0,AD1884))</x:f>
      </x:c>
      <x:c r="AF1884" s="37" t="str">
        <x:f>IF(AD1884="","",AD1884=0)</x:f>
      </x:c>
      <x:c r="AG1884" s="37"/>
      <x:c r="AH1884" s="37"/>
      <x:c r="AI1884" s="37"/>
      <x:c r="AJ1884" s="37" t="str">
        <x:v>القاهرة</x:v>
      </x:c>
      <x:c r="AK1884" s="37"/>
      <x:c r="AL1884" s="37"/>
      <x:c r="AM1884" s="37"/>
      <x:c r="AN1884" s="37"/>
      <x:c r="AO1884" s="37"/>
      <x:c r="AP1884" s="37"/>
      <x:c r="AQ1884" s="54" t="b">
        <x:v>1</x:v>
      </x:c>
      <x:c r="AR1884" s="37"/>
      <x:c r="AS1884" s="37" t="str">
        <x:v>JSON-LD لقائمة المتجر</x:v>
      </x:c>
      <x:c r="AT1884" s="37" t="str">
        <x:v>متوسطة</x:v>
      </x:c>
      <x:c r="AU1884" s="37" t="str">
        <x:v>official_store_category_jsonld</x:v>
      </x:c>
      <x:c r="AV1884" s="37" t="str">
        <x:v>JSON-LD</x:v>
      </x:c>
      <x:c r="AW1884" s="37" t="str">
        <x:v>https://www.ikea.com/eg/en/p/heat-pot-stand-cork-87077700/</x:v>
      </x:c>
      <x:c r="AX1884" s="37" t="n">
        <x:v>1</x:v>
      </x:c>
      <x:c r="AY1884" s="60" t="n">
        <x:v>46233</x:v>
      </x:c>
      <x:c r="AZ1884" s="60"/>
      <x:c r="BA1884" s="60"/>
      <x:c r="BB1884" s="62" t="str">
        <x:f>IF(BA1884="","",(NOW()-BA1884)*24)</x:f>
      </x:c>
      <x:c r="BC1884" s="37" t="str">
        <x:f>IF(BA1884="","لم يُرصد",IF(BH1884&lt;&gt;TRUE,"غير نشط",IF(BD1884="فشل","فشل حالي",IF(BB1884&lt;=12,"حديث",IF(BB1884&lt;=24,"متأخر","قديم")))))</x:f>
        <x:v>لم يُرصد</x:v>
      </x:c>
      <x:c r="BD1884" s="37" t="str">
        <x:v>بانتظار أول رصد سعر</x:v>
      </x:c>
      <x:c r="BE1884" s="37" t="n">
        <x:v>0</x:v>
      </x:c>
      <x:c r="BF1884" s="37"/>
      <x:c r="BG1884" s="37"/>
      <x:c r="BH1884" s="54" t="b">
        <x:v>1</x:v>
      </x:c>
      <x:c r="BI1884" s="37" t="str">
        <x:v>يحتاج اكتشاف رابط المنتج</x:v>
      </x:c>
      <x:c r="BJ1884" s="37" t="str">
        <x:v>HEAT, Pot stand, cork, 19 cm</x:v>
      </x:c>
      <x:c r="BK1884" s="37" t="str">
        <x:v>الاسم ورقم الصنف والمواصفات الظاهرة مأخوذة من قائمة JSON-LD الرسمية للفئة في IKEA Egypt؛ لم تُنقل أي أسعار.</x:v>
      </x:c>
      <x:c r="BL1884" s="60" t="n">
        <x:v>46233</x:v>
      </x:c>
      <x:c r="BM1884" s="60" t="n">
        <x:v>46233</x:v>
      </x:c>
    </x:row>
    <x:row r="1885">
      <x:c r="A1885" s="37" t="str">
        <x:v>CASH-525FF950B032BF</x:v>
      </x:c>
      <x:c r="B1885" s="37" t="str">
        <x:v>VAR-F52D053EC14853|EG-060|STORE</x:v>
      </x:c>
      <x:c r="C1885" s="37" t="str">
        <x:v>VAR-F52D053EC14853</x:v>
      </x:c>
      <x:c r="D1885" s="37" t="str">
        <x:v>MOD-BC8DDD27BAF992</x:v>
      </x:c>
      <x:c r="E1885" s="37" t="str">
        <x:v>IKEA IKEA 365+ GUNSTIG Pot stand magnetic, red/dark grey | grey / red</x:v>
      </x:c>
      <x:c r="F1885" s="37" t="str">
        <x:v>المطبخ والأدوات المنزلية</x:v>
      </x:c>
      <x:c r="G1885" s="37" t="str">
        <x:v>قواعد وحوامل أواني</x:v>
      </x:c>
      <x:c r="H1885" s="37" t="str">
        <x:v>IKEA</x:v>
      </x:c>
      <x:c r="I1885" s="37" t="str">
        <x:v>IKEA 365+ GUNSTIG Pot stand</x:v>
      </x:c>
      <x:c r="J1885" s="37" t="str">
        <x:v>magnetic, red/dark grey</x:v>
      </x:c>
      <x:c r="K1885" s="37"/>
      <x:c r="L1885" s="37"/>
      <x:c r="M1885" s="37" t="str">
        <x:v>grey / red</x:v>
      </x:c>
      <x:c r="N1885" s="37" t="str">
        <x:v>50175276</x:v>
      </x:c>
      <x:c r="O1885" s="37"/>
      <x:c r="P1885" s="37" t="str">
        <x:v>EG-060</x:v>
      </x:c>
      <x:c r="Q1885" s="37" t="str">
        <x:v>IKEA Egypt</x:v>
      </x:c>
      <x:c r="R1885" s="37" t="str">
        <x:v>علامة مباشرة/سلسلة</x:v>
      </x:c>
      <x:c r="S1885" s="37" t="str">
        <x:v>A</x:v>
      </x:c>
      <x:c r="T1885" s="37"/>
      <x:c r="U1885" s="37"/>
      <x:c r="V1885" s="37"/>
      <x:c r="W1885" s="37" t="str">
        <x:v>https://www.ikea.com/eg/en/p/ikea-365-gunstig-pot-stand-magnetic-red-dark-grey-50175276/</x:v>
      </x:c>
      <x:c r="X1885" s="37" t="str">
        <x:v>صفحة فئة منظمة</x:v>
      </x:c>
      <x:c r="Y1885" s="37" t="str">
        <x:v>EGP</x:v>
      </x:c>
      <x:c r="Z1885" s="56"/>
      <x:c r="AA1885" s="56"/>
      <x:c r="AB1885" s="56" t="str">
        <x:f>IF(OR(Z1885="",AA1885=""),"",MAX(0,AA1885-Z1885))</x:f>
      </x:c>
      <x:c r="AC1885" s="58" t="str">
        <x:f>IF(OR(Z1885="",AA1885="",AA1885=0),"",MAX(0,(AA1885-Z1885)/AA1885))</x:f>
      </x:c>
      <x:c r="AD1885" s="56"/>
      <x:c r="AE1885" s="56" t="str">
        <x:f>IF(Z1885="","",Z1885+IF(AD1885="",0,AD1885))</x:f>
      </x:c>
      <x:c r="AF1885" s="37" t="str">
        <x:f>IF(AD1885="","",AD1885=0)</x:f>
      </x:c>
      <x:c r="AG1885" s="37"/>
      <x:c r="AH1885" s="37"/>
      <x:c r="AI1885" s="37"/>
      <x:c r="AJ1885" s="37" t="str">
        <x:v>القاهرة</x:v>
      </x:c>
      <x:c r="AK1885" s="37"/>
      <x:c r="AL1885" s="37"/>
      <x:c r="AM1885" s="37"/>
      <x:c r="AN1885" s="37"/>
      <x:c r="AO1885" s="37"/>
      <x:c r="AP1885" s="37"/>
      <x:c r="AQ1885" s="54" t="b">
        <x:v>1</x:v>
      </x:c>
      <x:c r="AR1885" s="37"/>
      <x:c r="AS1885" s="37" t="str">
        <x:v>JSON-LD لقائمة المتجر</x:v>
      </x:c>
      <x:c r="AT1885" s="37" t="str">
        <x:v>متوسطة</x:v>
      </x:c>
      <x:c r="AU1885" s="37" t="str">
        <x:v>official_store_category_jsonld</x:v>
      </x:c>
      <x:c r="AV1885" s="37" t="str">
        <x:v>JSON-LD</x:v>
      </x:c>
      <x:c r="AW1885" s="37" t="str">
        <x:v>https://www.ikea.com/eg/en/p/ikea-365-gunstig-pot-stand-magnetic-red-dark-grey-50175276/</x:v>
      </x:c>
      <x:c r="AX1885" s="37" t="n">
        <x:v>1</x:v>
      </x:c>
      <x:c r="AY1885" s="60" t="n">
        <x:v>46233</x:v>
      </x:c>
      <x:c r="AZ1885" s="60"/>
      <x:c r="BA1885" s="60"/>
      <x:c r="BB1885" s="62" t="str">
        <x:f>IF(BA1885="","",(NOW()-BA1885)*24)</x:f>
      </x:c>
      <x:c r="BC1885" s="37" t="str">
        <x:f>IF(BA1885="","لم يُرصد",IF(BH1885&lt;&gt;TRUE,"غير نشط",IF(BD1885="فشل","فشل حالي",IF(BB1885&lt;=12,"حديث",IF(BB1885&lt;=24,"متأخر","قديم")))))</x:f>
        <x:v>لم يُرصد</x:v>
      </x:c>
      <x:c r="BD1885" s="37" t="str">
        <x:v>بانتظار أول رصد سعر</x:v>
      </x:c>
      <x:c r="BE1885" s="37" t="n">
        <x:v>0</x:v>
      </x:c>
      <x:c r="BF1885" s="37"/>
      <x:c r="BG1885" s="37"/>
      <x:c r="BH1885" s="54" t="b">
        <x:v>1</x:v>
      </x:c>
      <x:c r="BI1885" s="37" t="str">
        <x:v>يحتاج اكتشاف رابط المنتج</x:v>
      </x:c>
      <x:c r="BJ1885" s="37" t="str">
        <x:v>IKEA 365+ GUNSTIG, Pot stand, magnetic, red/dark grey</x:v>
      </x:c>
      <x:c r="BK1885" s="37" t="str">
        <x:v>الاسم ورقم الصنف والمواصفات الظاهرة مأخوذة من قائمة JSON-LD الرسمية للفئة في IKEA Egypt؛ لم تُنقل أي أسعار.</x:v>
      </x:c>
      <x:c r="BL1885" s="60" t="n">
        <x:v>46233</x:v>
      </x:c>
      <x:c r="BM1885" s="60" t="n">
        <x:v>46233</x:v>
      </x:c>
    </x:row>
    <x:row r="1886">
      <x:c r="A1886" s="37" t="str">
        <x:v>CASH-9974949F909C23</x:v>
      </x:c>
      <x:c r="B1886" s="37" t="str">
        <x:v>VAR-B4AE7D518943DF|EG-060|STORE</x:v>
      </x:c>
      <x:c r="C1886" s="37" t="str">
        <x:v>VAR-B4AE7D518943DF</x:v>
      </x:c>
      <x:c r="D1886" s="37" t="str">
        <x:v>MOD-2F98AE294F776D</x:v>
      </x:c>
      <x:c r="E1886" s="37" t="str">
        <x:v>IKEA IKEA 365+ Goblet clear glass, 30 cl | 30cl</x:v>
      </x:c>
      <x:c r="F1886" s="37" t="str">
        <x:v>المطبخ والأدوات المنزلية</x:v>
      </x:c>
      <x:c r="G1886" s="37" t="str">
        <x:v>كؤوس</x:v>
      </x:c>
      <x:c r="H1886" s="37" t="str">
        <x:v>IKEA</x:v>
      </x:c>
      <x:c r="I1886" s="37" t="str">
        <x:v>IKEA 365+ Goblet</x:v>
      </x:c>
      <x:c r="J1886" s="37" t="str">
        <x:v>clear glass, 30 cl</x:v>
      </x:c>
      <x:c r="K1886" s="37"/>
      <x:c r="L1886" s="37"/>
      <x:c r="M1886" s="37"/>
      <x:c r="N1886" s="37" t="str">
        <x:v>70278363</x:v>
      </x:c>
      <x:c r="O1886" s="37"/>
      <x:c r="P1886" s="37" t="str">
        <x:v>EG-060</x:v>
      </x:c>
      <x:c r="Q1886" s="37" t="str">
        <x:v>IKEA Egypt</x:v>
      </x:c>
      <x:c r="R1886" s="37" t="str">
        <x:v>علامة مباشرة/سلسلة</x:v>
      </x:c>
      <x:c r="S1886" s="37" t="str">
        <x:v>A</x:v>
      </x:c>
      <x:c r="T1886" s="37"/>
      <x:c r="U1886" s="37"/>
      <x:c r="V1886" s="37"/>
      <x:c r="W1886" s="37" t="str">
        <x:v>https://www.ikea.com/eg/en/p/ikea-365-goblet-clear-glass-70278363/</x:v>
      </x:c>
      <x:c r="X1886" s="37" t="str">
        <x:v>صفحة فئة منظمة</x:v>
      </x:c>
      <x:c r="Y1886" s="37" t="str">
        <x:v>EGP</x:v>
      </x:c>
      <x:c r="Z1886" s="56"/>
      <x:c r="AA1886" s="56"/>
      <x:c r="AB1886" s="56" t="str">
        <x:f>IF(OR(Z1886="",AA1886=""),"",MAX(0,AA1886-Z1886))</x:f>
      </x:c>
      <x:c r="AC1886" s="58" t="str">
        <x:f>IF(OR(Z1886="",AA1886="",AA1886=0),"",MAX(0,(AA1886-Z1886)/AA1886))</x:f>
      </x:c>
      <x:c r="AD1886" s="56"/>
      <x:c r="AE1886" s="56" t="str">
        <x:f>IF(Z1886="","",Z1886+IF(AD1886="",0,AD1886))</x:f>
      </x:c>
      <x:c r="AF1886" s="37" t="str">
        <x:f>IF(AD1886="","",AD1886=0)</x:f>
      </x:c>
      <x:c r="AG1886" s="37"/>
      <x:c r="AH1886" s="37"/>
      <x:c r="AI1886" s="37"/>
      <x:c r="AJ1886" s="37" t="str">
        <x:v>القاهرة</x:v>
      </x:c>
      <x:c r="AK1886" s="37"/>
      <x:c r="AL1886" s="37"/>
      <x:c r="AM1886" s="37"/>
      <x:c r="AN1886" s="37"/>
      <x:c r="AO1886" s="37"/>
      <x:c r="AP1886" s="37"/>
      <x:c r="AQ1886" s="54" t="b">
        <x:v>1</x:v>
      </x:c>
      <x:c r="AR1886" s="37"/>
      <x:c r="AS1886" s="37" t="str">
        <x:v>JSON-LD لقائمة المتجر</x:v>
      </x:c>
      <x:c r="AT1886" s="37" t="str">
        <x:v>متوسطة</x:v>
      </x:c>
      <x:c r="AU1886" s="37" t="str">
        <x:v>official_store_category_jsonld</x:v>
      </x:c>
      <x:c r="AV1886" s="37" t="str">
        <x:v>JSON-LD</x:v>
      </x:c>
      <x:c r="AW1886" s="37" t="str">
        <x:v>https://www.ikea.com/eg/en/p/ikea-365-goblet-clear-glass-70278363/</x:v>
      </x:c>
      <x:c r="AX1886" s="37" t="n">
        <x:v>1</x:v>
      </x:c>
      <x:c r="AY1886" s="60" t="n">
        <x:v>46233</x:v>
      </x:c>
      <x:c r="AZ1886" s="60"/>
      <x:c r="BA1886" s="60"/>
      <x:c r="BB1886" s="62" t="str">
        <x:f>IF(BA1886="","",(NOW()-BA1886)*24)</x:f>
      </x:c>
      <x:c r="BC1886" s="37" t="str">
        <x:f>IF(BA1886="","لم يُرصد",IF(BH1886&lt;&gt;TRUE,"غير نشط",IF(BD1886="فشل","فشل حالي",IF(BB1886&lt;=12,"حديث",IF(BB1886&lt;=24,"متأخر","قديم")))))</x:f>
        <x:v>لم يُرصد</x:v>
      </x:c>
      <x:c r="BD1886" s="37" t="str">
        <x:v>بانتظار أول رصد سعر</x:v>
      </x:c>
      <x:c r="BE1886" s="37" t="n">
        <x:v>0</x:v>
      </x:c>
      <x:c r="BF1886" s="37"/>
      <x:c r="BG1886" s="37"/>
      <x:c r="BH1886" s="54" t="b">
        <x:v>1</x:v>
      </x:c>
      <x:c r="BI1886" s="37" t="str">
        <x:v>يحتاج اكتشاف رابط المنتج</x:v>
      </x:c>
      <x:c r="BJ1886" s="37" t="str">
        <x:v>IKEA 365+, Goblet, clear glass, 30 cl</x:v>
      </x:c>
      <x:c r="BK1886" s="37" t="str">
        <x:v>الاسم ورقم الصنف والمواصفات الظاهرة مأخوذة من قائمة JSON-LD الرسمية للفئة في IKEA Egypt؛ لم تُنقل أي أسعار.</x:v>
      </x:c>
      <x:c r="BL1886" s="60" t="n">
        <x:v>46233</x:v>
      </x:c>
      <x:c r="BM1886" s="60" t="n">
        <x:v>46233</x:v>
      </x:c>
    </x:row>
    <x:row r="1887">
      <x:c r="A1887" s="37" t="str">
        <x:v>CASH-2C0DC46EAF169A</x:v>
      </x:c>
      <x:c r="B1887" s="37" t="str">
        <x:v>VAR-F8D8FA3B4A2140|EG-060|STORE</x:v>
      </x:c>
      <x:c r="C1887" s="37" t="str">
        <x:v>VAR-F8D8FA3B4A2140</x:v>
      </x:c>
      <x:c r="D1887" s="37" t="str">
        <x:v>MOD-B8A33ACAA97A55</x:v>
      </x:c>
      <x:c r="E1887" s="37" t="str">
        <x:v>IKEA IDEALISK Grater stainless steel</x:v>
      </x:c>
      <x:c r="F1887" s="37" t="str">
        <x:v>المطبخ والأدوات المنزلية</x:v>
      </x:c>
      <x:c r="G1887" s="37" t="str">
        <x:v>مبشرات</x:v>
      </x:c>
      <x:c r="H1887" s="37" t="str">
        <x:v>IKEA</x:v>
      </x:c>
      <x:c r="I1887" s="37" t="str">
        <x:v>IDEALISK Grater</x:v>
      </x:c>
      <x:c r="J1887" s="37" t="str">
        <x:v>stainless steel</x:v>
      </x:c>
      <x:c r="K1887" s="37"/>
      <x:c r="L1887" s="37"/>
      <x:c r="M1887" s="37"/>
      <x:c r="N1887" s="37" t="str">
        <x:v>66916200</x:v>
      </x:c>
      <x:c r="O1887" s="37"/>
      <x:c r="P1887" s="37" t="str">
        <x:v>EG-060</x:v>
      </x:c>
      <x:c r="Q1887" s="37" t="str">
        <x:v>IKEA Egypt</x:v>
      </x:c>
      <x:c r="R1887" s="37" t="str">
        <x:v>علامة مباشرة/سلسلة</x:v>
      </x:c>
      <x:c r="S1887" s="37" t="str">
        <x:v>A</x:v>
      </x:c>
      <x:c r="T1887" s="37"/>
      <x:c r="U1887" s="37"/>
      <x:c r="V1887" s="37"/>
      <x:c r="W1887" s="37" t="str">
        <x:v>https://www.ikea.com/eg/en/p/idealisk-grater-stainless-steel-66916200/</x:v>
      </x:c>
      <x:c r="X1887" s="37" t="str">
        <x:v>صفحة فئة منظمة</x:v>
      </x:c>
      <x:c r="Y1887" s="37" t="str">
        <x:v>EGP</x:v>
      </x:c>
      <x:c r="Z1887" s="56"/>
      <x:c r="AA1887" s="56"/>
      <x:c r="AB1887" s="56" t="str">
        <x:f>IF(OR(Z1887="",AA1887=""),"",MAX(0,AA1887-Z1887))</x:f>
      </x:c>
      <x:c r="AC1887" s="58" t="str">
        <x:f>IF(OR(Z1887="",AA1887="",AA1887=0),"",MAX(0,(AA1887-Z1887)/AA1887))</x:f>
      </x:c>
      <x:c r="AD1887" s="56"/>
      <x:c r="AE1887" s="56" t="str">
        <x:f>IF(Z1887="","",Z1887+IF(AD1887="",0,AD1887))</x:f>
      </x:c>
      <x:c r="AF1887" s="37" t="str">
        <x:f>IF(AD1887="","",AD1887=0)</x:f>
      </x:c>
      <x:c r="AG1887" s="37"/>
      <x:c r="AH1887" s="37"/>
      <x:c r="AI1887" s="37"/>
      <x:c r="AJ1887" s="37" t="str">
        <x:v>القاهرة</x:v>
      </x:c>
      <x:c r="AK1887" s="37"/>
      <x:c r="AL1887" s="37"/>
      <x:c r="AM1887" s="37"/>
      <x:c r="AN1887" s="37"/>
      <x:c r="AO1887" s="37"/>
      <x:c r="AP1887" s="37"/>
      <x:c r="AQ1887" s="54" t="b">
        <x:v>1</x:v>
      </x:c>
      <x:c r="AR1887" s="37"/>
      <x:c r="AS1887" s="37" t="str">
        <x:v>JSON-LD لقائمة المتجر</x:v>
      </x:c>
      <x:c r="AT1887" s="37" t="str">
        <x:v>متوسطة</x:v>
      </x:c>
      <x:c r="AU1887" s="37" t="str">
        <x:v>official_store_category_jsonld</x:v>
      </x:c>
      <x:c r="AV1887" s="37" t="str">
        <x:v>JSON-LD</x:v>
      </x:c>
      <x:c r="AW1887" s="37" t="str">
        <x:v>https://www.ikea.com/eg/en/p/idealisk-grater-stainless-steel-66916200/</x:v>
      </x:c>
      <x:c r="AX1887" s="37" t="n">
        <x:v>1</x:v>
      </x:c>
      <x:c r="AY1887" s="60" t="n">
        <x:v>46233</x:v>
      </x:c>
      <x:c r="AZ1887" s="60"/>
      <x:c r="BA1887" s="60"/>
      <x:c r="BB1887" s="62" t="str">
        <x:f>IF(BA1887="","",(NOW()-BA1887)*24)</x:f>
      </x:c>
      <x:c r="BC1887" s="37" t="str">
        <x:f>IF(BA1887="","لم يُرصد",IF(BH1887&lt;&gt;TRUE,"غير نشط",IF(BD1887="فشل","فشل حالي",IF(BB1887&lt;=12,"حديث",IF(BB1887&lt;=24,"متأخر","قديم")))))</x:f>
        <x:v>لم يُرصد</x:v>
      </x:c>
      <x:c r="BD1887" s="37" t="str">
        <x:v>بانتظار أول رصد سعر</x:v>
      </x:c>
      <x:c r="BE1887" s="37" t="n">
        <x:v>0</x:v>
      </x:c>
      <x:c r="BF1887" s="37"/>
      <x:c r="BG1887" s="37"/>
      <x:c r="BH1887" s="54" t="b">
        <x:v>1</x:v>
      </x:c>
      <x:c r="BI1887" s="37" t="str">
        <x:v>يحتاج اكتشاف رابط المنتج</x:v>
      </x:c>
      <x:c r="BJ1887" s="37" t="str">
        <x:v>IDEALISK, Grater, stainless steel</x:v>
      </x:c>
      <x:c r="BK1887" s="37" t="str">
        <x:v>الاسم ورقم الصنف والمواصفات الظاهرة مأخوذة من قائمة JSON-LD الرسمية للفئة في IKEA Egypt؛ لم تُنقل أي أسعار.</x:v>
      </x:c>
      <x:c r="BL1887" s="60" t="n">
        <x:v>46233</x:v>
      </x:c>
      <x:c r="BM1887" s="60" t="n">
        <x:v>46233</x:v>
      </x:c>
    </x:row>
    <x:row r="1888">
      <x:c r="A1888" s="37" t="str">
        <x:v>CASH-56348025DBA3BD</x:v>
      </x:c>
      <x:c r="B1888" s="37" t="str">
        <x:v>VAR-3BBBA8EB995621|EG-060|STORE</x:v>
      </x:c>
      <x:c r="C1888" s="37" t="str">
        <x:v>VAR-3BBBA8EB995621</x:v>
      </x:c>
      <x:c r="D1888" s="37" t="str">
        <x:v>MOD-D3883276D4D8D1</x:v>
      </x:c>
      <x:c r="E1888" s="37" t="str">
        <x:v>IKEA DINERA Mug beige, 30 cl | 30cl</x:v>
      </x:c>
      <x:c r="F1888" s="37" t="str">
        <x:v>المطبخ والأدوات المنزلية</x:v>
      </x:c>
      <x:c r="G1888" s="37" t="str">
        <x:v>مجات وأكواب</x:v>
      </x:c>
      <x:c r="H1888" s="37" t="str">
        <x:v>IKEA</x:v>
      </x:c>
      <x:c r="I1888" s="37" t="str">
        <x:v>DINERA Mug</x:v>
      </x:c>
      <x:c r="J1888" s="37" t="str">
        <x:v>beige, 30 cl</x:v>
      </x:c>
      <x:c r="K1888" s="37"/>
      <x:c r="L1888" s="37"/>
      <x:c r="M1888" s="37" t="str">
        <x:v>beige</x:v>
      </x:c>
      <x:c r="N1888" s="37" t="str">
        <x:v>60350646</x:v>
      </x:c>
      <x:c r="O1888" s="37"/>
      <x:c r="P1888" s="37" t="str">
        <x:v>EG-060</x:v>
      </x:c>
      <x:c r="Q1888" s="37" t="str">
        <x:v>IKEA Egypt</x:v>
      </x:c>
      <x:c r="R1888" s="37" t="str">
        <x:v>علامة مباشرة/سلسلة</x:v>
      </x:c>
      <x:c r="S1888" s="37" t="str">
        <x:v>A</x:v>
      </x:c>
      <x:c r="T1888" s="37"/>
      <x:c r="U1888" s="37"/>
      <x:c r="V1888" s="37"/>
      <x:c r="W1888" s="37" t="str">
        <x:v>https://www.ikea.com/eg/en/p/dinera-mug-beige-60350646/</x:v>
      </x:c>
      <x:c r="X1888" s="37" t="str">
        <x:v>صفحة فئة منظمة</x:v>
      </x:c>
      <x:c r="Y1888" s="37" t="str">
        <x:v>EGP</x:v>
      </x:c>
      <x:c r="Z1888" s="56"/>
      <x:c r="AA1888" s="56"/>
      <x:c r="AB1888" s="56" t="str">
        <x:f>IF(OR(Z1888="",AA1888=""),"",MAX(0,AA1888-Z1888))</x:f>
      </x:c>
      <x:c r="AC1888" s="58" t="str">
        <x:f>IF(OR(Z1888="",AA1888="",AA1888=0),"",MAX(0,(AA1888-Z1888)/AA1888))</x:f>
      </x:c>
      <x:c r="AD1888" s="56"/>
      <x:c r="AE1888" s="56" t="str">
        <x:f>IF(Z1888="","",Z1888+IF(AD1888="",0,AD1888))</x:f>
      </x:c>
      <x:c r="AF1888" s="37" t="str">
        <x:f>IF(AD1888="","",AD1888=0)</x:f>
      </x:c>
      <x:c r="AG1888" s="37"/>
      <x:c r="AH1888" s="37"/>
      <x:c r="AI1888" s="37"/>
      <x:c r="AJ1888" s="37" t="str">
        <x:v>القاهرة</x:v>
      </x:c>
      <x:c r="AK1888" s="37"/>
      <x:c r="AL1888" s="37"/>
      <x:c r="AM1888" s="37"/>
      <x:c r="AN1888" s="37"/>
      <x:c r="AO1888" s="37"/>
      <x:c r="AP1888" s="37"/>
      <x:c r="AQ1888" s="54" t="b">
        <x:v>1</x:v>
      </x:c>
      <x:c r="AR1888" s="37"/>
      <x:c r="AS1888" s="37" t="str">
        <x:v>JSON-LD لقائمة المتجر</x:v>
      </x:c>
      <x:c r="AT1888" s="37" t="str">
        <x:v>متوسطة</x:v>
      </x:c>
      <x:c r="AU1888" s="37" t="str">
        <x:v>official_store_category_jsonld</x:v>
      </x:c>
      <x:c r="AV1888" s="37" t="str">
        <x:v>JSON-LD</x:v>
      </x:c>
      <x:c r="AW1888" s="37" t="str">
        <x:v>https://www.ikea.com/eg/en/p/dinera-mug-beige-60350646/</x:v>
      </x:c>
      <x:c r="AX1888" s="37" t="n">
        <x:v>1</x:v>
      </x:c>
      <x:c r="AY1888" s="60" t="n">
        <x:v>46233</x:v>
      </x:c>
      <x:c r="AZ1888" s="60"/>
      <x:c r="BA1888" s="60"/>
      <x:c r="BB1888" s="62" t="str">
        <x:f>IF(BA1888="","",(NOW()-BA1888)*24)</x:f>
      </x:c>
      <x:c r="BC1888" s="37" t="str">
        <x:f>IF(BA1888="","لم يُرصد",IF(BH1888&lt;&gt;TRUE,"غير نشط",IF(BD1888="فشل","فشل حالي",IF(BB1888&lt;=12,"حديث",IF(BB1888&lt;=24,"متأخر","قديم")))))</x:f>
        <x:v>لم يُرصد</x:v>
      </x:c>
      <x:c r="BD1888" s="37" t="str">
        <x:v>بانتظار أول رصد سعر</x:v>
      </x:c>
      <x:c r="BE1888" s="37" t="n">
        <x:v>0</x:v>
      </x:c>
      <x:c r="BF1888" s="37"/>
      <x:c r="BG1888" s="37"/>
      <x:c r="BH1888" s="54" t="b">
        <x:v>1</x:v>
      </x:c>
      <x:c r="BI1888" s="37" t="str">
        <x:v>يحتاج اكتشاف رابط المنتج</x:v>
      </x:c>
      <x:c r="BJ1888" s="37" t="str">
        <x:v>DINERA, Mug, beige, 30 cl</x:v>
      </x:c>
      <x:c r="BK1888" s="37" t="str">
        <x:v>الاسم ورقم الصنف والمواصفات الظاهرة مأخوذة من قائمة JSON-LD الرسمية للفئة في IKEA Egypt؛ لم تُنقل أي أسعار.</x:v>
      </x:c>
      <x:c r="BL1888" s="60" t="n">
        <x:v>46233</x:v>
      </x:c>
      <x:c r="BM1888" s="60" t="n">
        <x:v>46233</x:v>
      </x:c>
    </x:row>
    <x:row r="1889">
      <x:c r="A1889" s="37" t="str">
        <x:v>CASH-33C5471DCE1CDC</x:v>
      </x:c>
      <x:c r="B1889" s="37" t="str">
        <x:v>VAR-EF1C5EA5672912|EG-060|STORE</x:v>
      </x:c>
      <x:c r="C1889" s="37" t="str">
        <x:v>VAR-EF1C5EA5672912</x:v>
      </x:c>
      <x:c r="D1889" s="37" t="str">
        <x:v>MOD-B9A3D484E1E006</x:v>
      </x:c>
      <x:c r="E1889" s="37" t="str">
        <x:v>IKEA DRÖMBILD Mug clear glass, 25 cl | 25cl</x:v>
      </x:c>
      <x:c r="F1889" s="37" t="str">
        <x:v>المطبخ والأدوات المنزلية</x:v>
      </x:c>
      <x:c r="G1889" s="37" t="str">
        <x:v>مجات وأكواب</x:v>
      </x:c>
      <x:c r="H1889" s="37" t="str">
        <x:v>IKEA</x:v>
      </x:c>
      <x:c r="I1889" s="37" t="str">
        <x:v>DRÖMBILD Mug</x:v>
      </x:c>
      <x:c r="J1889" s="37" t="str">
        <x:v>clear glass, 25 cl</x:v>
      </x:c>
      <x:c r="K1889" s="37"/>
      <x:c r="L1889" s="37"/>
      <x:c r="M1889" s="37"/>
      <x:c r="N1889" s="37" t="str">
        <x:v>00417452</x:v>
      </x:c>
      <x:c r="O1889" s="37"/>
      <x:c r="P1889" s="37" t="str">
        <x:v>EG-060</x:v>
      </x:c>
      <x:c r="Q1889" s="37" t="str">
        <x:v>IKEA Egypt</x:v>
      </x:c>
      <x:c r="R1889" s="37" t="str">
        <x:v>علامة مباشرة/سلسلة</x:v>
      </x:c>
      <x:c r="S1889" s="37" t="str">
        <x:v>A</x:v>
      </x:c>
      <x:c r="T1889" s="37"/>
      <x:c r="U1889" s="37"/>
      <x:c r="V1889" s="37"/>
      <x:c r="W1889" s="37" t="str">
        <x:v>https://www.ikea.com/eg/en/p/droembild-mug-clear-glass-00417452/</x:v>
      </x:c>
      <x:c r="X1889" s="37" t="str">
        <x:v>صفحة فئة منظمة</x:v>
      </x:c>
      <x:c r="Y1889" s="37" t="str">
        <x:v>EGP</x:v>
      </x:c>
      <x:c r="Z1889" s="56"/>
      <x:c r="AA1889" s="56"/>
      <x:c r="AB1889" s="56" t="str">
        <x:f>IF(OR(Z1889="",AA1889=""),"",MAX(0,AA1889-Z1889))</x:f>
      </x:c>
      <x:c r="AC1889" s="58" t="str">
        <x:f>IF(OR(Z1889="",AA1889="",AA1889=0),"",MAX(0,(AA1889-Z1889)/AA1889))</x:f>
      </x:c>
      <x:c r="AD1889" s="56"/>
      <x:c r="AE1889" s="56" t="str">
        <x:f>IF(Z1889="","",Z1889+IF(AD1889="",0,AD1889))</x:f>
      </x:c>
      <x:c r="AF1889" s="37" t="str">
        <x:f>IF(AD1889="","",AD1889=0)</x:f>
      </x:c>
      <x:c r="AG1889" s="37"/>
      <x:c r="AH1889" s="37"/>
      <x:c r="AI1889" s="37"/>
      <x:c r="AJ1889" s="37" t="str">
        <x:v>القاهرة</x:v>
      </x:c>
      <x:c r="AK1889" s="37"/>
      <x:c r="AL1889" s="37"/>
      <x:c r="AM1889" s="37"/>
      <x:c r="AN1889" s="37"/>
      <x:c r="AO1889" s="37"/>
      <x:c r="AP1889" s="37"/>
      <x:c r="AQ1889" s="54" t="b">
        <x:v>1</x:v>
      </x:c>
      <x:c r="AR1889" s="37"/>
      <x:c r="AS1889" s="37" t="str">
        <x:v>JSON-LD لقائمة المتجر</x:v>
      </x:c>
      <x:c r="AT1889" s="37" t="str">
        <x:v>متوسطة</x:v>
      </x:c>
      <x:c r="AU1889" s="37" t="str">
        <x:v>official_store_category_jsonld</x:v>
      </x:c>
      <x:c r="AV1889" s="37" t="str">
        <x:v>JSON-LD</x:v>
      </x:c>
      <x:c r="AW1889" s="37" t="str">
        <x:v>https://www.ikea.com/eg/en/p/droembild-mug-clear-glass-00417452/</x:v>
      </x:c>
      <x:c r="AX1889" s="37" t="n">
        <x:v>1</x:v>
      </x:c>
      <x:c r="AY1889" s="60" t="n">
        <x:v>46233</x:v>
      </x:c>
      <x:c r="AZ1889" s="60"/>
      <x:c r="BA1889" s="60"/>
      <x:c r="BB1889" s="62" t="str">
        <x:f>IF(BA1889="","",(NOW()-BA1889)*24)</x:f>
      </x:c>
      <x:c r="BC1889" s="37" t="str">
        <x:f>IF(BA1889="","لم يُرصد",IF(BH1889&lt;&gt;TRUE,"غير نشط",IF(BD1889="فشل","فشل حالي",IF(BB1889&lt;=12,"حديث",IF(BB1889&lt;=24,"متأخر","قديم")))))</x:f>
        <x:v>لم يُرصد</x:v>
      </x:c>
      <x:c r="BD1889" s="37" t="str">
        <x:v>بانتظار أول رصد سعر</x:v>
      </x:c>
      <x:c r="BE1889" s="37" t="n">
        <x:v>0</x:v>
      </x:c>
      <x:c r="BF1889" s="37"/>
      <x:c r="BG1889" s="37"/>
      <x:c r="BH1889" s="54" t="b">
        <x:v>1</x:v>
      </x:c>
      <x:c r="BI1889" s="37" t="str">
        <x:v>يحتاج اكتشاف رابط المنتج</x:v>
      </x:c>
      <x:c r="BJ1889" s="37" t="str">
        <x:v>DRÖMBILD, Mug, clear glass, 25 cl</x:v>
      </x:c>
      <x:c r="BK1889" s="37" t="str">
        <x:v>الاسم ورقم الصنف والمواصفات الظاهرة مأخوذة من قائمة JSON-LD الرسمية للفئة في IKEA Egypt؛ لم تُنقل أي أسعار.</x:v>
      </x:c>
      <x:c r="BL1889" s="60" t="n">
        <x:v>46233</x:v>
      </x:c>
      <x:c r="BM1889" s="60" t="n">
        <x:v>46233</x:v>
      </x:c>
    </x:row>
    <x:row r="1890">
      <x:c r="A1890" s="37" t="str">
        <x:v>CASH-F47384292E5B95</x:v>
      </x:c>
      <x:c r="B1890" s="37" t="str">
        <x:v>VAR-6E1C6963CF3639|EG-060|STORE</x:v>
      </x:c>
      <x:c r="C1890" s="37" t="str">
        <x:v>VAR-6E1C6963CF3639</x:v>
      </x:c>
      <x:c r="D1890" s="37" t="str">
        <x:v>MOD-7279F21AD2014D</x:v>
      </x:c>
      <x:c r="E1890" s="37" t="str">
        <x:v>IKEA FÄRGKLAR Mug light blue, 42 cl | 42cl | blue / light blue</x:v>
      </x:c>
      <x:c r="F1890" s="37" t="str">
        <x:v>المطبخ والأدوات المنزلية</x:v>
      </x:c>
      <x:c r="G1890" s="37" t="str">
        <x:v>مجات وأكواب</x:v>
      </x:c>
      <x:c r="H1890" s="37" t="str">
        <x:v>IKEA</x:v>
      </x:c>
      <x:c r="I1890" s="37" t="str">
        <x:v>FÄRGKLAR Mug</x:v>
      </x:c>
      <x:c r="J1890" s="37" t="str">
        <x:v>light blue, 42 cl</x:v>
      </x:c>
      <x:c r="K1890" s="37"/>
      <x:c r="L1890" s="37"/>
      <x:c r="M1890" s="37" t="str">
        <x:v>blue / light blue</x:v>
      </x:c>
      <x:c r="N1890" s="37" t="str">
        <x:v>70604879</x:v>
      </x:c>
      <x:c r="O1890" s="37"/>
      <x:c r="P1890" s="37" t="str">
        <x:v>EG-060</x:v>
      </x:c>
      <x:c r="Q1890" s="37" t="str">
        <x:v>IKEA Egypt</x:v>
      </x:c>
      <x:c r="R1890" s="37" t="str">
        <x:v>علامة مباشرة/سلسلة</x:v>
      </x:c>
      <x:c r="S1890" s="37" t="str">
        <x:v>A</x:v>
      </x:c>
      <x:c r="T1890" s="37"/>
      <x:c r="U1890" s="37"/>
      <x:c r="V1890" s="37"/>
      <x:c r="W1890" s="37" t="str">
        <x:v>https://www.ikea.com/eg/en/p/faergklar-mug-light-blue-70604879/</x:v>
      </x:c>
      <x:c r="X1890" s="37" t="str">
        <x:v>صفحة فئة منظمة</x:v>
      </x:c>
      <x:c r="Y1890" s="37" t="str">
        <x:v>EGP</x:v>
      </x:c>
      <x:c r="Z1890" s="56"/>
      <x:c r="AA1890" s="56"/>
      <x:c r="AB1890" s="56" t="str">
        <x:f>IF(OR(Z1890="",AA1890=""),"",MAX(0,AA1890-Z1890))</x:f>
      </x:c>
      <x:c r="AC1890" s="58" t="str">
        <x:f>IF(OR(Z1890="",AA1890="",AA1890=0),"",MAX(0,(AA1890-Z1890)/AA1890))</x:f>
      </x:c>
      <x:c r="AD1890" s="56"/>
      <x:c r="AE1890" s="56" t="str">
        <x:f>IF(Z1890="","",Z1890+IF(AD1890="",0,AD1890))</x:f>
      </x:c>
      <x:c r="AF1890" s="37" t="str">
        <x:f>IF(AD1890="","",AD1890=0)</x:f>
      </x:c>
      <x:c r="AG1890" s="37"/>
      <x:c r="AH1890" s="37"/>
      <x:c r="AI1890" s="37"/>
      <x:c r="AJ1890" s="37" t="str">
        <x:v>القاهرة</x:v>
      </x:c>
      <x:c r="AK1890" s="37"/>
      <x:c r="AL1890" s="37"/>
      <x:c r="AM1890" s="37"/>
      <x:c r="AN1890" s="37"/>
      <x:c r="AO1890" s="37"/>
      <x:c r="AP1890" s="37"/>
      <x:c r="AQ1890" s="54" t="b">
        <x:v>1</x:v>
      </x:c>
      <x:c r="AR1890" s="37"/>
      <x:c r="AS1890" s="37" t="str">
        <x:v>JSON-LD لقائمة المتجر</x:v>
      </x:c>
      <x:c r="AT1890" s="37" t="str">
        <x:v>متوسطة</x:v>
      </x:c>
      <x:c r="AU1890" s="37" t="str">
        <x:v>official_store_category_jsonld</x:v>
      </x:c>
      <x:c r="AV1890" s="37" t="str">
        <x:v>JSON-LD</x:v>
      </x:c>
      <x:c r="AW1890" s="37" t="str">
        <x:v>https://www.ikea.com/eg/en/p/faergklar-mug-light-blue-70604879/</x:v>
      </x:c>
      <x:c r="AX1890" s="37" t="n">
        <x:v>1</x:v>
      </x:c>
      <x:c r="AY1890" s="60" t="n">
        <x:v>46233</x:v>
      </x:c>
      <x:c r="AZ1890" s="60"/>
      <x:c r="BA1890" s="60"/>
      <x:c r="BB1890" s="62" t="str">
        <x:f>IF(BA1890="","",(NOW()-BA1890)*24)</x:f>
      </x:c>
      <x:c r="BC1890" s="37" t="str">
        <x:f>IF(BA1890="","لم يُرصد",IF(BH1890&lt;&gt;TRUE,"غير نشط",IF(BD1890="فشل","فشل حالي",IF(BB1890&lt;=12,"حديث",IF(BB1890&lt;=24,"متأخر","قديم")))))</x:f>
        <x:v>لم يُرصد</x:v>
      </x:c>
      <x:c r="BD1890" s="37" t="str">
        <x:v>بانتظار أول رصد سعر</x:v>
      </x:c>
      <x:c r="BE1890" s="37" t="n">
        <x:v>0</x:v>
      </x:c>
      <x:c r="BF1890" s="37"/>
      <x:c r="BG1890" s="37"/>
      <x:c r="BH1890" s="54" t="b">
        <x:v>1</x:v>
      </x:c>
      <x:c r="BI1890" s="37" t="str">
        <x:v>يحتاج اكتشاف رابط المنتج</x:v>
      </x:c>
      <x:c r="BJ1890" s="37" t="str">
        <x:v>FÄRGKLAR, Mug, light blue, 42 cl</x:v>
      </x:c>
      <x:c r="BK1890" s="37" t="str">
        <x:v>الاسم ورقم الصنف والمواصفات الظاهرة مأخوذة من قائمة JSON-LD الرسمية للفئة في IKEA Egypt؛ لم تُنقل أي أسعار.</x:v>
      </x:c>
      <x:c r="BL1890" s="60" t="n">
        <x:v>46233</x:v>
      </x:c>
      <x:c r="BM1890" s="60" t="n">
        <x:v>46233</x:v>
      </x:c>
    </x:row>
    <x:row r="1891">
      <x:c r="A1891" s="37" t="str">
        <x:v>CASH-DF267E75AA99F5</x:v>
      </x:c>
      <x:c r="B1891" s="37" t="str">
        <x:v>VAR-1DCBCBBDD10140|EG-060|STORE</x:v>
      </x:c>
      <x:c r="C1891" s="37" t="str">
        <x:v>VAR-1DCBCBBDD10140</x:v>
      </x:c>
      <x:c r="D1891" s="37" t="str">
        <x:v>MOD-7279F21AD2014D</x:v>
      </x:c>
      <x:c r="E1891" s="37" t="str">
        <x:v>IKEA FÄRGKLAR Mug matt green, 37 cl | 37cl</x:v>
      </x:c>
      <x:c r="F1891" s="37" t="str">
        <x:v>المطبخ والأدوات المنزلية</x:v>
      </x:c>
      <x:c r="G1891" s="37" t="str">
        <x:v>مجات وأكواب</x:v>
      </x:c>
      <x:c r="H1891" s="37" t="str">
        <x:v>IKEA</x:v>
      </x:c>
      <x:c r="I1891" s="37" t="str">
        <x:v>FÄRGKLAR Mug</x:v>
      </x:c>
      <x:c r="J1891" s="37" t="str">
        <x:v>matt green, 37 cl</x:v>
      </x:c>
      <x:c r="K1891" s="37"/>
      <x:c r="L1891" s="37"/>
      <x:c r="M1891" s="37" t="str">
        <x:v>green</x:v>
      </x:c>
      <x:c r="N1891" s="37" t="str">
        <x:v>40478189</x:v>
      </x:c>
      <x:c r="O1891" s="37"/>
      <x:c r="P1891" s="37" t="str">
        <x:v>EG-060</x:v>
      </x:c>
      <x:c r="Q1891" s="37" t="str">
        <x:v>IKEA Egypt</x:v>
      </x:c>
      <x:c r="R1891" s="37" t="str">
        <x:v>علامة مباشرة/سلسلة</x:v>
      </x:c>
      <x:c r="S1891" s="37" t="str">
        <x:v>A</x:v>
      </x:c>
      <x:c r="T1891" s="37"/>
      <x:c r="U1891" s="37"/>
      <x:c r="V1891" s="37"/>
      <x:c r="W1891" s="37" t="str">
        <x:v>https://www.ikea.com/eg/en/p/faergklar-mug-matt-green-40478189/</x:v>
      </x:c>
      <x:c r="X1891" s="37" t="str">
        <x:v>صفحة فئة منظمة</x:v>
      </x:c>
      <x:c r="Y1891" s="37" t="str">
        <x:v>EGP</x:v>
      </x:c>
      <x:c r="Z1891" s="56"/>
      <x:c r="AA1891" s="56"/>
      <x:c r="AB1891" s="56" t="str">
        <x:f>IF(OR(Z1891="",AA1891=""),"",MAX(0,AA1891-Z1891))</x:f>
      </x:c>
      <x:c r="AC1891" s="58" t="str">
        <x:f>IF(OR(Z1891="",AA1891="",AA1891=0),"",MAX(0,(AA1891-Z1891)/AA1891))</x:f>
      </x:c>
      <x:c r="AD1891" s="56"/>
      <x:c r="AE1891" s="56" t="str">
        <x:f>IF(Z1891="","",Z1891+IF(AD1891="",0,AD1891))</x:f>
      </x:c>
      <x:c r="AF1891" s="37" t="str">
        <x:f>IF(AD1891="","",AD1891=0)</x:f>
      </x:c>
      <x:c r="AG1891" s="37"/>
      <x:c r="AH1891" s="37"/>
      <x:c r="AI1891" s="37"/>
      <x:c r="AJ1891" s="37" t="str">
        <x:v>القاهرة</x:v>
      </x:c>
      <x:c r="AK1891" s="37"/>
      <x:c r="AL1891" s="37"/>
      <x:c r="AM1891" s="37"/>
      <x:c r="AN1891" s="37"/>
      <x:c r="AO1891" s="37"/>
      <x:c r="AP1891" s="37"/>
      <x:c r="AQ1891" s="54" t="b">
        <x:v>1</x:v>
      </x:c>
      <x:c r="AR1891" s="37"/>
      <x:c r="AS1891" s="37" t="str">
        <x:v>JSON-LD لقائمة المتجر</x:v>
      </x:c>
      <x:c r="AT1891" s="37" t="str">
        <x:v>متوسطة</x:v>
      </x:c>
      <x:c r="AU1891" s="37" t="str">
        <x:v>official_store_category_jsonld</x:v>
      </x:c>
      <x:c r="AV1891" s="37" t="str">
        <x:v>JSON-LD</x:v>
      </x:c>
      <x:c r="AW1891" s="37" t="str">
        <x:v>https://www.ikea.com/eg/en/p/faergklar-mug-matt-green-40478189/</x:v>
      </x:c>
      <x:c r="AX1891" s="37" t="n">
        <x:v>1</x:v>
      </x:c>
      <x:c r="AY1891" s="60" t="n">
        <x:v>46233</x:v>
      </x:c>
      <x:c r="AZ1891" s="60"/>
      <x:c r="BA1891" s="60"/>
      <x:c r="BB1891" s="62" t="str">
        <x:f>IF(BA1891="","",(NOW()-BA1891)*24)</x:f>
      </x:c>
      <x:c r="BC1891" s="37" t="str">
        <x:f>IF(BA1891="","لم يُرصد",IF(BH1891&lt;&gt;TRUE,"غير نشط",IF(BD1891="فشل","فشل حالي",IF(BB1891&lt;=12,"حديث",IF(BB1891&lt;=24,"متأخر","قديم")))))</x:f>
        <x:v>لم يُرصد</x:v>
      </x:c>
      <x:c r="BD1891" s="37" t="str">
        <x:v>بانتظار أول رصد سعر</x:v>
      </x:c>
      <x:c r="BE1891" s="37" t="n">
        <x:v>0</x:v>
      </x:c>
      <x:c r="BF1891" s="37"/>
      <x:c r="BG1891" s="37"/>
      <x:c r="BH1891" s="54" t="b">
        <x:v>1</x:v>
      </x:c>
      <x:c r="BI1891" s="37" t="str">
        <x:v>يحتاج اكتشاف رابط المنتج</x:v>
      </x:c>
      <x:c r="BJ1891" s="37" t="str">
        <x:v>FÄRGKLAR, Mug, matt green, 37 cl</x:v>
      </x:c>
      <x:c r="BK1891" s="37" t="str">
        <x:v>الاسم ورقم الصنف والمواصفات الظاهرة مأخوذة من قائمة JSON-LD الرسمية للفئة في IKEA Egypt؛ لم تُنقل أي أسعار.</x:v>
      </x:c>
      <x:c r="BL1891" s="60" t="n">
        <x:v>46233</x:v>
      </x:c>
      <x:c r="BM1891" s="60" t="n">
        <x:v>46233</x:v>
      </x:c>
    </x:row>
    <x:row r="1892">
      <x:c r="A1892" s="37" t="str">
        <x:v>CASH-0BBFE4FCF6FD60</x:v>
      </x:c>
      <x:c r="B1892" s="37" t="str">
        <x:v>VAR-C14D8A942DE0CD|EG-060|STORE</x:v>
      </x:c>
      <x:c r="C1892" s="37" t="str">
        <x:v>VAR-C14D8A942DE0CD</x:v>
      </x:c>
      <x:c r="D1892" s="37" t="str">
        <x:v>MOD-DF35993F07BAF4</x:v>
      </x:c>
      <x:c r="E1892" s="37" t="str">
        <x:v>IKEA FÄRGRIK Mug turquoise, 25 cl | 25cl</x:v>
      </x:c>
      <x:c r="F1892" s="37" t="str">
        <x:v>المطبخ والأدوات المنزلية</x:v>
      </x:c>
      <x:c r="G1892" s="37" t="str">
        <x:v>مجات وأكواب</x:v>
      </x:c>
      <x:c r="H1892" s="37" t="str">
        <x:v>IKEA</x:v>
      </x:c>
      <x:c r="I1892" s="37" t="str">
        <x:v>FÄRGRIK Mug</x:v>
      </x:c>
      <x:c r="J1892" s="37" t="str">
        <x:v>turquoise, 25 cl</x:v>
      </x:c>
      <x:c r="K1892" s="37"/>
      <x:c r="L1892" s="37"/>
      <x:c r="M1892" s="37" t="str">
        <x:v>turquoise</x:v>
      </x:c>
      <x:c r="N1892" s="37" t="str">
        <x:v>50234803</x:v>
      </x:c>
      <x:c r="O1892" s="37"/>
      <x:c r="P1892" s="37" t="str">
        <x:v>EG-060</x:v>
      </x:c>
      <x:c r="Q1892" s="37" t="str">
        <x:v>IKEA Egypt</x:v>
      </x:c>
      <x:c r="R1892" s="37" t="str">
        <x:v>علامة مباشرة/سلسلة</x:v>
      </x:c>
      <x:c r="S1892" s="37" t="str">
        <x:v>A</x:v>
      </x:c>
      <x:c r="T1892" s="37"/>
      <x:c r="U1892" s="37"/>
      <x:c r="V1892" s="37"/>
      <x:c r="W1892" s="37" t="str">
        <x:v>https://www.ikea.com/eg/en/p/faergrik-mug-turquoise-50234803/</x:v>
      </x:c>
      <x:c r="X1892" s="37" t="str">
        <x:v>صفحة فئة منظمة</x:v>
      </x:c>
      <x:c r="Y1892" s="37" t="str">
        <x:v>EGP</x:v>
      </x:c>
      <x:c r="Z1892" s="56"/>
      <x:c r="AA1892" s="56"/>
      <x:c r="AB1892" s="56" t="str">
        <x:f>IF(OR(Z1892="",AA1892=""),"",MAX(0,AA1892-Z1892))</x:f>
      </x:c>
      <x:c r="AC1892" s="58" t="str">
        <x:f>IF(OR(Z1892="",AA1892="",AA1892=0),"",MAX(0,(AA1892-Z1892)/AA1892))</x:f>
      </x:c>
      <x:c r="AD1892" s="56"/>
      <x:c r="AE1892" s="56" t="str">
        <x:f>IF(Z1892="","",Z1892+IF(AD1892="",0,AD1892))</x:f>
      </x:c>
      <x:c r="AF1892" s="37" t="str">
        <x:f>IF(AD1892="","",AD1892=0)</x:f>
      </x:c>
      <x:c r="AG1892" s="37"/>
      <x:c r="AH1892" s="37"/>
      <x:c r="AI1892" s="37"/>
      <x:c r="AJ1892" s="37" t="str">
        <x:v>القاهرة</x:v>
      </x:c>
      <x:c r="AK1892" s="37"/>
      <x:c r="AL1892" s="37"/>
      <x:c r="AM1892" s="37"/>
      <x:c r="AN1892" s="37"/>
      <x:c r="AO1892" s="37"/>
      <x:c r="AP1892" s="37"/>
      <x:c r="AQ1892" s="54" t="b">
        <x:v>1</x:v>
      </x:c>
      <x:c r="AR1892" s="37"/>
      <x:c r="AS1892" s="37" t="str">
        <x:v>JSON-LD لقائمة المتجر</x:v>
      </x:c>
      <x:c r="AT1892" s="37" t="str">
        <x:v>متوسطة</x:v>
      </x:c>
      <x:c r="AU1892" s="37" t="str">
        <x:v>official_store_category_jsonld</x:v>
      </x:c>
      <x:c r="AV1892" s="37" t="str">
        <x:v>JSON-LD</x:v>
      </x:c>
      <x:c r="AW1892" s="37" t="str">
        <x:v>https://www.ikea.com/eg/en/p/faergrik-mug-turquoise-50234803/</x:v>
      </x:c>
      <x:c r="AX1892" s="37" t="n">
        <x:v>1</x:v>
      </x:c>
      <x:c r="AY1892" s="60" t="n">
        <x:v>46233</x:v>
      </x:c>
      <x:c r="AZ1892" s="60"/>
      <x:c r="BA1892" s="60"/>
      <x:c r="BB1892" s="62" t="str">
        <x:f>IF(BA1892="","",(NOW()-BA1892)*24)</x:f>
      </x:c>
      <x:c r="BC1892" s="37" t="str">
        <x:f>IF(BA1892="","لم يُرصد",IF(BH1892&lt;&gt;TRUE,"غير نشط",IF(BD1892="فشل","فشل حالي",IF(BB1892&lt;=12,"حديث",IF(BB1892&lt;=24,"متأخر","قديم")))))</x:f>
        <x:v>لم يُرصد</x:v>
      </x:c>
      <x:c r="BD1892" s="37" t="str">
        <x:v>بانتظار أول رصد سعر</x:v>
      </x:c>
      <x:c r="BE1892" s="37" t="n">
        <x:v>0</x:v>
      </x:c>
      <x:c r="BF1892" s="37"/>
      <x:c r="BG1892" s="37"/>
      <x:c r="BH1892" s="54" t="b">
        <x:v>1</x:v>
      </x:c>
      <x:c r="BI1892" s="37" t="str">
        <x:v>يحتاج اكتشاف رابط المنتج</x:v>
      </x:c>
      <x:c r="BJ1892" s="37" t="str">
        <x:v>FÄRGRIK, Mug, turquoise, 25 cl</x:v>
      </x:c>
      <x:c r="BK1892" s="37" t="str">
        <x:v>الاسم ورقم الصنف والمواصفات الظاهرة مأخوذة من قائمة JSON-LD الرسمية للفئة في IKEA Egypt؛ لم تُنقل أي أسعار.</x:v>
      </x:c>
      <x:c r="BL1892" s="60" t="n">
        <x:v>46233</x:v>
      </x:c>
      <x:c r="BM1892" s="60" t="n">
        <x:v>46233</x:v>
      </x:c>
    </x:row>
    <x:row r="1893">
      <x:c r="A1893" s="37" t="str">
        <x:v>CASH-72382BA5FF2976</x:v>
      </x:c>
      <x:c r="B1893" s="37" t="str">
        <x:v>VAR-F395E19B606F14|EG-060|STORE</x:v>
      </x:c>
      <x:c r="C1893" s="37" t="str">
        <x:v>VAR-F395E19B606F14</x:v>
      </x:c>
      <x:c r="D1893" s="37" t="str">
        <x:v>MOD-B41687EC2B100F</x:v>
      </x:c>
      <x:c r="E1893" s="37" t="str">
        <x:v>IKEA GLADELIG Espresso cup blue, 10 cl | 10cl</x:v>
      </x:c>
      <x:c r="F1893" s="37" t="str">
        <x:v>المطبخ والأدوات المنزلية</x:v>
      </x:c>
      <x:c r="G1893" s="37" t="str">
        <x:v>مجات وأكواب</x:v>
      </x:c>
      <x:c r="H1893" s="37" t="str">
        <x:v>IKEA</x:v>
      </x:c>
      <x:c r="I1893" s="37" t="str">
        <x:v>GLADELIG Espresso cup</x:v>
      </x:c>
      <x:c r="J1893" s="37" t="str">
        <x:v>blue, 10 cl</x:v>
      </x:c>
      <x:c r="K1893" s="37"/>
      <x:c r="L1893" s="37"/>
      <x:c r="M1893" s="37" t="str">
        <x:v>blue</x:v>
      </x:c>
      <x:c r="N1893" s="37" t="str">
        <x:v>40581493</x:v>
      </x:c>
      <x:c r="O1893" s="37"/>
      <x:c r="P1893" s="37" t="str">
        <x:v>EG-060</x:v>
      </x:c>
      <x:c r="Q1893" s="37" t="str">
        <x:v>IKEA Egypt</x:v>
      </x:c>
      <x:c r="R1893" s="37" t="str">
        <x:v>علامة مباشرة/سلسلة</x:v>
      </x:c>
      <x:c r="S1893" s="37" t="str">
        <x:v>A</x:v>
      </x:c>
      <x:c r="T1893" s="37"/>
      <x:c r="U1893" s="37"/>
      <x:c r="V1893" s="37"/>
      <x:c r="W1893" s="37" t="str">
        <x:v>https://www.ikea.com/eg/en/p/gladelig-espresso-cup-blue-40581493/</x:v>
      </x:c>
      <x:c r="X1893" s="37" t="str">
        <x:v>صفحة فئة منظمة</x:v>
      </x:c>
      <x:c r="Y1893" s="37" t="str">
        <x:v>EGP</x:v>
      </x:c>
      <x:c r="Z1893" s="56"/>
      <x:c r="AA1893" s="56"/>
      <x:c r="AB1893" s="56" t="str">
        <x:f>IF(OR(Z1893="",AA1893=""),"",MAX(0,AA1893-Z1893))</x:f>
      </x:c>
      <x:c r="AC1893" s="58" t="str">
        <x:f>IF(OR(Z1893="",AA1893="",AA1893=0),"",MAX(0,(AA1893-Z1893)/AA1893))</x:f>
      </x:c>
      <x:c r="AD1893" s="56"/>
      <x:c r="AE1893" s="56" t="str">
        <x:f>IF(Z1893="","",Z1893+IF(AD1893="",0,AD1893))</x:f>
      </x:c>
      <x:c r="AF1893" s="37" t="str">
        <x:f>IF(AD1893="","",AD1893=0)</x:f>
      </x:c>
      <x:c r="AG1893" s="37"/>
      <x:c r="AH1893" s="37"/>
      <x:c r="AI1893" s="37"/>
      <x:c r="AJ1893" s="37" t="str">
        <x:v>القاهرة</x:v>
      </x:c>
      <x:c r="AK1893" s="37"/>
      <x:c r="AL1893" s="37"/>
      <x:c r="AM1893" s="37"/>
      <x:c r="AN1893" s="37"/>
      <x:c r="AO1893" s="37"/>
      <x:c r="AP1893" s="37"/>
      <x:c r="AQ1893" s="54" t="b">
        <x:v>1</x:v>
      </x:c>
      <x:c r="AR1893" s="37"/>
      <x:c r="AS1893" s="37" t="str">
        <x:v>JSON-LD لقائمة المتجر</x:v>
      </x:c>
      <x:c r="AT1893" s="37" t="str">
        <x:v>متوسطة</x:v>
      </x:c>
      <x:c r="AU1893" s="37" t="str">
        <x:v>official_store_category_jsonld</x:v>
      </x:c>
      <x:c r="AV1893" s="37" t="str">
        <x:v>JSON-LD</x:v>
      </x:c>
      <x:c r="AW1893" s="37" t="str">
        <x:v>https://www.ikea.com/eg/en/p/gladelig-espresso-cup-blue-40581493/</x:v>
      </x:c>
      <x:c r="AX1893" s="37" t="n">
        <x:v>1</x:v>
      </x:c>
      <x:c r="AY1893" s="60" t="n">
        <x:v>46233</x:v>
      </x:c>
      <x:c r="AZ1893" s="60"/>
      <x:c r="BA1893" s="60"/>
      <x:c r="BB1893" s="62" t="str">
        <x:f>IF(BA1893="","",(NOW()-BA1893)*24)</x:f>
      </x:c>
      <x:c r="BC1893" s="37" t="str">
        <x:f>IF(BA1893="","لم يُرصد",IF(BH1893&lt;&gt;TRUE,"غير نشط",IF(BD1893="فشل","فشل حالي",IF(BB1893&lt;=12,"حديث",IF(BB1893&lt;=24,"متأخر","قديم")))))</x:f>
        <x:v>لم يُرصد</x:v>
      </x:c>
      <x:c r="BD1893" s="37" t="str">
        <x:v>بانتظار أول رصد سعر</x:v>
      </x:c>
      <x:c r="BE1893" s="37" t="n">
        <x:v>0</x:v>
      </x:c>
      <x:c r="BF1893" s="37"/>
      <x:c r="BG1893" s="37"/>
      <x:c r="BH1893" s="54" t="b">
        <x:v>1</x:v>
      </x:c>
      <x:c r="BI1893" s="37" t="str">
        <x:v>يحتاج اكتشاف رابط المنتج</x:v>
      </x:c>
      <x:c r="BJ1893" s="37" t="str">
        <x:v>GLADELIG, Espresso cup, blue, 10 cl</x:v>
      </x:c>
      <x:c r="BK1893" s="37" t="str">
        <x:v>الاسم ورقم الصنف والمواصفات الظاهرة مأخوذة من قائمة JSON-LD الرسمية للفئة في IKEA Egypt؛ لم تُنقل أي أسعار.</x:v>
      </x:c>
      <x:c r="BL1893" s="60" t="n">
        <x:v>46233</x:v>
      </x:c>
      <x:c r="BM1893" s="60" t="n">
        <x:v>46233</x:v>
      </x:c>
    </x:row>
    <x:row r="1894">
      <x:c r="A1894" s="37" t="str">
        <x:v>CASH-93AAC5E70BC70B</x:v>
      </x:c>
      <x:c r="B1894" s="37" t="str">
        <x:v>VAR-9BB3B0B529E8C9|EG-060|STORE</x:v>
      </x:c>
      <x:c r="C1894" s="37" t="str">
        <x:v>VAR-9BB3B0B529E8C9</x:v>
      </x:c>
      <x:c r="D1894" s="37" t="str">
        <x:v>MOD-1BE231C8199289</x:v>
      </x:c>
      <x:c r="E1894" s="37" t="str">
        <x:v>IKEA GLADELIG Mug blue, 37 cl | 37cl</x:v>
      </x:c>
      <x:c r="F1894" s="37" t="str">
        <x:v>المطبخ والأدوات المنزلية</x:v>
      </x:c>
      <x:c r="G1894" s="37" t="str">
        <x:v>مجات وأكواب</x:v>
      </x:c>
      <x:c r="H1894" s="37" t="str">
        <x:v>IKEA</x:v>
      </x:c>
      <x:c r="I1894" s="37" t="str">
        <x:v>GLADELIG Mug</x:v>
      </x:c>
      <x:c r="J1894" s="37" t="str">
        <x:v>blue, 37 cl</x:v>
      </x:c>
      <x:c r="K1894" s="37"/>
      <x:c r="L1894" s="37"/>
      <x:c r="M1894" s="37" t="str">
        <x:v>blue</x:v>
      </x:c>
      <x:c r="N1894" s="37" t="str">
        <x:v>40503626</x:v>
      </x:c>
      <x:c r="O1894" s="37"/>
      <x:c r="P1894" s="37" t="str">
        <x:v>EG-060</x:v>
      </x:c>
      <x:c r="Q1894" s="37" t="str">
        <x:v>IKEA Egypt</x:v>
      </x:c>
      <x:c r="R1894" s="37" t="str">
        <x:v>علامة مباشرة/سلسلة</x:v>
      </x:c>
      <x:c r="S1894" s="37" t="str">
        <x:v>A</x:v>
      </x:c>
      <x:c r="T1894" s="37"/>
      <x:c r="U1894" s="37"/>
      <x:c r="V1894" s="37"/>
      <x:c r="W1894" s="37" t="str">
        <x:v>https://www.ikea.com/eg/en/p/gladelig-mug-blue-40503626/</x:v>
      </x:c>
      <x:c r="X1894" s="37" t="str">
        <x:v>صفحة فئة منظمة</x:v>
      </x:c>
      <x:c r="Y1894" s="37" t="str">
        <x:v>EGP</x:v>
      </x:c>
      <x:c r="Z1894" s="56"/>
      <x:c r="AA1894" s="56"/>
      <x:c r="AB1894" s="56" t="str">
        <x:f>IF(OR(Z1894="",AA1894=""),"",MAX(0,AA1894-Z1894))</x:f>
      </x:c>
      <x:c r="AC1894" s="58" t="str">
        <x:f>IF(OR(Z1894="",AA1894="",AA1894=0),"",MAX(0,(AA1894-Z1894)/AA1894))</x:f>
      </x:c>
      <x:c r="AD1894" s="56"/>
      <x:c r="AE1894" s="56" t="str">
        <x:f>IF(Z1894="","",Z1894+IF(AD1894="",0,AD1894))</x:f>
      </x:c>
      <x:c r="AF1894" s="37" t="str">
        <x:f>IF(AD1894="","",AD1894=0)</x:f>
      </x:c>
      <x:c r="AG1894" s="37"/>
      <x:c r="AH1894" s="37"/>
      <x:c r="AI1894" s="37"/>
      <x:c r="AJ1894" s="37" t="str">
        <x:v>القاهرة</x:v>
      </x:c>
      <x:c r="AK1894" s="37"/>
      <x:c r="AL1894" s="37"/>
      <x:c r="AM1894" s="37"/>
      <x:c r="AN1894" s="37"/>
      <x:c r="AO1894" s="37"/>
      <x:c r="AP1894" s="37"/>
      <x:c r="AQ1894" s="54" t="b">
        <x:v>1</x:v>
      </x:c>
      <x:c r="AR1894" s="37"/>
      <x:c r="AS1894" s="37" t="str">
        <x:v>JSON-LD لقائمة المتجر</x:v>
      </x:c>
      <x:c r="AT1894" s="37" t="str">
        <x:v>متوسطة</x:v>
      </x:c>
      <x:c r="AU1894" s="37" t="str">
        <x:v>official_store_category_jsonld</x:v>
      </x:c>
      <x:c r="AV1894" s="37" t="str">
        <x:v>JSON-LD</x:v>
      </x:c>
      <x:c r="AW1894" s="37" t="str">
        <x:v>https://www.ikea.com/eg/en/p/gladelig-mug-blue-40503626/</x:v>
      </x:c>
      <x:c r="AX1894" s="37" t="n">
        <x:v>1</x:v>
      </x:c>
      <x:c r="AY1894" s="60" t="n">
        <x:v>46233</x:v>
      </x:c>
      <x:c r="AZ1894" s="60"/>
      <x:c r="BA1894" s="60"/>
      <x:c r="BB1894" s="62" t="str">
        <x:f>IF(BA1894="","",(NOW()-BA1894)*24)</x:f>
      </x:c>
      <x:c r="BC1894" s="37" t="str">
        <x:f>IF(BA1894="","لم يُرصد",IF(BH1894&lt;&gt;TRUE,"غير نشط",IF(BD1894="فشل","فشل حالي",IF(BB1894&lt;=12,"حديث",IF(BB1894&lt;=24,"متأخر","قديم")))))</x:f>
        <x:v>لم يُرصد</x:v>
      </x:c>
      <x:c r="BD1894" s="37" t="str">
        <x:v>بانتظار أول رصد سعر</x:v>
      </x:c>
      <x:c r="BE1894" s="37" t="n">
        <x:v>0</x:v>
      </x:c>
      <x:c r="BF1894" s="37"/>
      <x:c r="BG1894" s="37"/>
      <x:c r="BH1894" s="54" t="b">
        <x:v>1</x:v>
      </x:c>
      <x:c r="BI1894" s="37" t="str">
        <x:v>يحتاج اكتشاف رابط المنتج</x:v>
      </x:c>
      <x:c r="BJ1894" s="37" t="str">
        <x:v>GLADELIG, Mug, blue, 37 cl</x:v>
      </x:c>
      <x:c r="BK1894" s="37" t="str">
        <x:v>الاسم ورقم الصنف والمواصفات الظاهرة مأخوذة من قائمة JSON-LD الرسمية للفئة في IKEA Egypt؛ لم تُنقل أي أسعار.</x:v>
      </x:c>
      <x:c r="BL1894" s="60" t="n">
        <x:v>46233</x:v>
      </x:c>
      <x:c r="BM1894" s="60" t="n">
        <x:v>46233</x:v>
      </x:c>
    </x:row>
    <x:row r="1895">
      <x:c r="A1895" s="37" t="str">
        <x:v>CASH-85CAF90258C5E5</x:v>
      </x:c>
      <x:c r="B1895" s="37" t="str">
        <x:v>VAR-451B9F6CA54C1A|EG-060|STORE</x:v>
      </x:c>
      <x:c r="C1895" s="37" t="str">
        <x:v>VAR-451B9F6CA54C1A</x:v>
      </x:c>
      <x:c r="D1895" s="37" t="str">
        <x:v>MOD-4CF43EE6290536</x:v>
      </x:c>
      <x:c r="E1895" s="37" t="str">
        <x:v>IKEA GOTTFINNANDE Espresso cup clear glass, 8 cl | 8cl</x:v>
      </x:c>
      <x:c r="F1895" s="37" t="str">
        <x:v>المطبخ والأدوات المنزلية</x:v>
      </x:c>
      <x:c r="G1895" s="37" t="str">
        <x:v>مجات وأكواب</x:v>
      </x:c>
      <x:c r="H1895" s="37" t="str">
        <x:v>IKEA</x:v>
      </x:c>
      <x:c r="I1895" s="37" t="str">
        <x:v>GOTTFINNANDE Espresso cup</x:v>
      </x:c>
      <x:c r="J1895" s="37" t="str">
        <x:v>clear glass, 8 cl</x:v>
      </x:c>
      <x:c r="K1895" s="37"/>
      <x:c r="L1895" s="37"/>
      <x:c r="M1895" s="37"/>
      <x:c r="N1895" s="37" t="str">
        <x:v>30372094</x:v>
      </x:c>
      <x:c r="O1895" s="37"/>
      <x:c r="P1895" s="37" t="str">
        <x:v>EG-060</x:v>
      </x:c>
      <x:c r="Q1895" s="37" t="str">
        <x:v>IKEA Egypt</x:v>
      </x:c>
      <x:c r="R1895" s="37" t="str">
        <x:v>علامة مباشرة/سلسلة</x:v>
      </x:c>
      <x:c r="S1895" s="37" t="str">
        <x:v>A</x:v>
      </x:c>
      <x:c r="T1895" s="37"/>
      <x:c r="U1895" s="37"/>
      <x:c r="V1895" s="37"/>
      <x:c r="W1895" s="37" t="str">
        <x:v>https://www.ikea.com/eg/en/p/gottfinnande-espresso-cup-clear-glass-30372094/</x:v>
      </x:c>
      <x:c r="X1895" s="37" t="str">
        <x:v>صفحة فئة منظمة</x:v>
      </x:c>
      <x:c r="Y1895" s="37" t="str">
        <x:v>EGP</x:v>
      </x:c>
      <x:c r="Z1895" s="56"/>
      <x:c r="AA1895" s="56"/>
      <x:c r="AB1895" s="56" t="str">
        <x:f>IF(OR(Z1895="",AA1895=""),"",MAX(0,AA1895-Z1895))</x:f>
      </x:c>
      <x:c r="AC1895" s="58" t="str">
        <x:f>IF(OR(Z1895="",AA1895="",AA1895=0),"",MAX(0,(AA1895-Z1895)/AA1895))</x:f>
      </x:c>
      <x:c r="AD1895" s="56"/>
      <x:c r="AE1895" s="56" t="str">
        <x:f>IF(Z1895="","",Z1895+IF(AD1895="",0,AD1895))</x:f>
      </x:c>
      <x:c r="AF1895" s="37" t="str">
        <x:f>IF(AD1895="","",AD1895=0)</x:f>
      </x:c>
      <x:c r="AG1895" s="37"/>
      <x:c r="AH1895" s="37"/>
      <x:c r="AI1895" s="37"/>
      <x:c r="AJ1895" s="37" t="str">
        <x:v>القاهرة</x:v>
      </x:c>
      <x:c r="AK1895" s="37"/>
      <x:c r="AL1895" s="37"/>
      <x:c r="AM1895" s="37"/>
      <x:c r="AN1895" s="37"/>
      <x:c r="AO1895" s="37"/>
      <x:c r="AP1895" s="37"/>
      <x:c r="AQ1895" s="54" t="b">
        <x:v>1</x:v>
      </x:c>
      <x:c r="AR1895" s="37"/>
      <x:c r="AS1895" s="37" t="str">
        <x:v>JSON-LD لقائمة المتجر</x:v>
      </x:c>
      <x:c r="AT1895" s="37" t="str">
        <x:v>متوسطة</x:v>
      </x:c>
      <x:c r="AU1895" s="37" t="str">
        <x:v>official_store_category_jsonld</x:v>
      </x:c>
      <x:c r="AV1895" s="37" t="str">
        <x:v>JSON-LD</x:v>
      </x:c>
      <x:c r="AW1895" s="37" t="str">
        <x:v>https://www.ikea.com/eg/en/p/gottfinnande-espresso-cup-clear-glass-30372094/</x:v>
      </x:c>
      <x:c r="AX1895" s="37" t="n">
        <x:v>1</x:v>
      </x:c>
      <x:c r="AY1895" s="60" t="n">
        <x:v>46233</x:v>
      </x:c>
      <x:c r="AZ1895" s="60"/>
      <x:c r="BA1895" s="60"/>
      <x:c r="BB1895" s="62" t="str">
        <x:f>IF(BA1895="","",(NOW()-BA1895)*24)</x:f>
      </x:c>
      <x:c r="BC1895" s="37" t="str">
        <x:f>IF(BA1895="","لم يُرصد",IF(BH1895&lt;&gt;TRUE,"غير نشط",IF(BD1895="فشل","فشل حالي",IF(BB1895&lt;=12,"حديث",IF(BB1895&lt;=24,"متأخر","قديم")))))</x:f>
        <x:v>لم يُرصد</x:v>
      </x:c>
      <x:c r="BD1895" s="37" t="str">
        <x:v>بانتظار أول رصد سعر</x:v>
      </x:c>
      <x:c r="BE1895" s="37" t="n">
        <x:v>0</x:v>
      </x:c>
      <x:c r="BF1895" s="37"/>
      <x:c r="BG1895" s="37"/>
      <x:c r="BH1895" s="54" t="b">
        <x:v>1</x:v>
      </x:c>
      <x:c r="BI1895" s="37" t="str">
        <x:v>يحتاج اكتشاف رابط المنتج</x:v>
      </x:c>
      <x:c r="BJ1895" s="37" t="str">
        <x:v>GOTTFINNANDE, Espresso cup, clear glass, 8 cl</x:v>
      </x:c>
      <x:c r="BK1895" s="37" t="str">
        <x:v>الاسم ورقم الصنف والمواصفات الظاهرة مأخوذة من قائمة JSON-LD الرسمية للفئة في IKEA Egypt؛ لم تُنقل أي أسعار.</x:v>
      </x:c>
      <x:c r="BL1895" s="60" t="n">
        <x:v>46233</x:v>
      </x:c>
      <x:c r="BM1895" s="60" t="n">
        <x:v>46233</x:v>
      </x:c>
    </x:row>
    <x:row r="1896">
      <x:c r="A1896" s="37" t="str">
        <x:v>CASH-AFACB07EB55DEB</x:v>
      </x:c>
      <x:c r="B1896" s="37" t="str">
        <x:v>VAR-EB30DF19F2E557|EG-060|STORE</x:v>
      </x:c>
      <x:c r="C1896" s="37" t="str">
        <x:v>VAR-EB30DF19F2E557</x:v>
      </x:c>
      <x:c r="D1896" s="37" t="str">
        <x:v>MOD-2B9125B85448BF</x:v>
      </x:c>
      <x:c r="E1896" s="37" t="str">
        <x:v>IKEA IKEA 365+ Mug clear glass, 24 cl | 24cl</x:v>
      </x:c>
      <x:c r="F1896" s="37" t="str">
        <x:v>المطبخ والأدوات المنزلية</x:v>
      </x:c>
      <x:c r="G1896" s="37" t="str">
        <x:v>مجات وأكواب</x:v>
      </x:c>
      <x:c r="H1896" s="37" t="str">
        <x:v>IKEA</x:v>
      </x:c>
      <x:c r="I1896" s="37" t="str">
        <x:v>IKEA 365+ Mug</x:v>
      </x:c>
      <x:c r="J1896" s="37" t="str">
        <x:v>clear glass, 24 cl</x:v>
      </x:c>
      <x:c r="K1896" s="37"/>
      <x:c r="L1896" s="37"/>
      <x:c r="M1896" s="37"/>
      <x:c r="N1896" s="37" t="str">
        <x:v>10279723</x:v>
      </x:c>
      <x:c r="O1896" s="37"/>
      <x:c r="P1896" s="37" t="str">
        <x:v>EG-060</x:v>
      </x:c>
      <x:c r="Q1896" s="37" t="str">
        <x:v>IKEA Egypt</x:v>
      </x:c>
      <x:c r="R1896" s="37" t="str">
        <x:v>علامة مباشرة/سلسلة</x:v>
      </x:c>
      <x:c r="S1896" s="37" t="str">
        <x:v>A</x:v>
      </x:c>
      <x:c r="T1896" s="37"/>
      <x:c r="U1896" s="37"/>
      <x:c r="V1896" s="37"/>
      <x:c r="W1896" s="37" t="str">
        <x:v>https://www.ikea.com/eg/en/p/ikea-365-mug-clear-glass-10279723/</x:v>
      </x:c>
      <x:c r="X1896" s="37" t="str">
        <x:v>صفحة فئة منظمة</x:v>
      </x:c>
      <x:c r="Y1896" s="37" t="str">
        <x:v>EGP</x:v>
      </x:c>
      <x:c r="Z1896" s="56"/>
      <x:c r="AA1896" s="56"/>
      <x:c r="AB1896" s="56" t="str">
        <x:f>IF(OR(Z1896="",AA1896=""),"",MAX(0,AA1896-Z1896))</x:f>
      </x:c>
      <x:c r="AC1896" s="58" t="str">
        <x:f>IF(OR(Z1896="",AA1896="",AA1896=0),"",MAX(0,(AA1896-Z1896)/AA1896))</x:f>
      </x:c>
      <x:c r="AD1896" s="56"/>
      <x:c r="AE1896" s="56" t="str">
        <x:f>IF(Z1896="","",Z1896+IF(AD1896="",0,AD1896))</x:f>
      </x:c>
      <x:c r="AF1896" s="37" t="str">
        <x:f>IF(AD1896="","",AD1896=0)</x:f>
      </x:c>
      <x:c r="AG1896" s="37"/>
      <x:c r="AH1896" s="37"/>
      <x:c r="AI1896" s="37"/>
      <x:c r="AJ1896" s="37" t="str">
        <x:v>القاهرة</x:v>
      </x:c>
      <x:c r="AK1896" s="37"/>
      <x:c r="AL1896" s="37"/>
      <x:c r="AM1896" s="37"/>
      <x:c r="AN1896" s="37"/>
      <x:c r="AO1896" s="37"/>
      <x:c r="AP1896" s="37"/>
      <x:c r="AQ1896" s="54" t="b">
        <x:v>1</x:v>
      </x:c>
      <x:c r="AR1896" s="37"/>
      <x:c r="AS1896" s="37" t="str">
        <x:v>JSON-LD لقائمة المتجر</x:v>
      </x:c>
      <x:c r="AT1896" s="37" t="str">
        <x:v>متوسطة</x:v>
      </x:c>
      <x:c r="AU1896" s="37" t="str">
        <x:v>official_store_category_jsonld</x:v>
      </x:c>
      <x:c r="AV1896" s="37" t="str">
        <x:v>JSON-LD</x:v>
      </x:c>
      <x:c r="AW1896" s="37" t="str">
        <x:v>https://www.ikea.com/eg/en/p/ikea-365-mug-clear-glass-10279723/</x:v>
      </x:c>
      <x:c r="AX1896" s="37" t="n">
        <x:v>1</x:v>
      </x:c>
      <x:c r="AY1896" s="60" t="n">
        <x:v>46233</x:v>
      </x:c>
      <x:c r="AZ1896" s="60"/>
      <x:c r="BA1896" s="60"/>
      <x:c r="BB1896" s="62" t="str">
        <x:f>IF(BA1896="","",(NOW()-BA1896)*24)</x:f>
      </x:c>
      <x:c r="BC1896" s="37" t="str">
        <x:f>IF(BA1896="","لم يُرصد",IF(BH1896&lt;&gt;TRUE,"غير نشط",IF(BD1896="فشل","فشل حالي",IF(BB1896&lt;=12,"حديث",IF(BB1896&lt;=24,"متأخر","قديم")))))</x:f>
        <x:v>لم يُرصد</x:v>
      </x:c>
      <x:c r="BD1896" s="37" t="str">
        <x:v>بانتظار أول رصد سعر</x:v>
      </x:c>
      <x:c r="BE1896" s="37" t="n">
        <x:v>0</x:v>
      </x:c>
      <x:c r="BF1896" s="37"/>
      <x:c r="BG1896" s="37"/>
      <x:c r="BH1896" s="54" t="b">
        <x:v>1</x:v>
      </x:c>
      <x:c r="BI1896" s="37" t="str">
        <x:v>يحتاج اكتشاف رابط المنتج</x:v>
      </x:c>
      <x:c r="BJ1896" s="37" t="str">
        <x:v>IKEA 365+, Mug, clear glass, 24 cl</x:v>
      </x:c>
      <x:c r="BK1896" s="37" t="str">
        <x:v>الاسم ورقم الصنف والمواصفات الظاهرة مأخوذة من قائمة JSON-LD الرسمية للفئة في IKEA Egypt؛ لم تُنقل أي أسعار.</x:v>
      </x:c>
      <x:c r="BL1896" s="60" t="n">
        <x:v>46233</x:v>
      </x:c>
      <x:c r="BM1896" s="60" t="n">
        <x:v>46233</x:v>
      </x:c>
    </x:row>
    <x:row r="1897">
      <x:c r="A1897" s="37" t="str">
        <x:v>CASH-EE5E5A5299E14D</x:v>
      </x:c>
      <x:c r="B1897" s="37" t="str">
        <x:v>VAR-DF04C0F8D7AAA5|EG-060|STORE</x:v>
      </x:c>
      <x:c r="C1897" s="37" t="str">
        <x:v>VAR-DF04C0F8D7AAA5</x:v>
      </x:c>
      <x:c r="D1897" s="37" t="str">
        <x:v>MOD-3CA83B370CCBF2</x:v>
      </x:c>
      <x:c r="E1897" s="37" t="str">
        <x:v>IKEA PIGGÅL Mug white/green, 30 cl | 30cl | green / white</x:v>
      </x:c>
      <x:c r="F1897" s="37" t="str">
        <x:v>المطبخ والأدوات المنزلية</x:v>
      </x:c>
      <x:c r="G1897" s="37" t="str">
        <x:v>مجات وأكواب</x:v>
      </x:c>
      <x:c r="H1897" s="37" t="str">
        <x:v>IKEA</x:v>
      </x:c>
      <x:c r="I1897" s="37" t="str">
        <x:v>PIGGÅL Mug</x:v>
      </x:c>
      <x:c r="J1897" s="37" t="str">
        <x:v>white/green, 30 cl</x:v>
      </x:c>
      <x:c r="K1897" s="37"/>
      <x:c r="L1897" s="37"/>
      <x:c r="M1897" s="37" t="str">
        <x:v>green / white</x:v>
      </x:c>
      <x:c r="N1897" s="37" t="str">
        <x:v>50561828</x:v>
      </x:c>
      <x:c r="O1897" s="37"/>
      <x:c r="P1897" s="37" t="str">
        <x:v>EG-060</x:v>
      </x:c>
      <x:c r="Q1897" s="37" t="str">
        <x:v>IKEA Egypt</x:v>
      </x:c>
      <x:c r="R1897" s="37" t="str">
        <x:v>علامة مباشرة/سلسلة</x:v>
      </x:c>
      <x:c r="S1897" s="37" t="str">
        <x:v>A</x:v>
      </x:c>
      <x:c r="T1897" s="37"/>
      <x:c r="U1897" s="37"/>
      <x:c r="V1897" s="37"/>
      <x:c r="W1897" s="37" t="str">
        <x:v>https://www.ikea.com/eg/en/p/piggal-mug-white-green-50561828/</x:v>
      </x:c>
      <x:c r="X1897" s="37" t="str">
        <x:v>صفحة فئة منظمة</x:v>
      </x:c>
      <x:c r="Y1897" s="37" t="str">
        <x:v>EGP</x:v>
      </x:c>
      <x:c r="Z1897" s="56"/>
      <x:c r="AA1897" s="56"/>
      <x:c r="AB1897" s="56" t="str">
        <x:f>IF(OR(Z1897="",AA1897=""),"",MAX(0,AA1897-Z1897))</x:f>
      </x:c>
      <x:c r="AC1897" s="58" t="str">
        <x:f>IF(OR(Z1897="",AA1897="",AA1897=0),"",MAX(0,(AA1897-Z1897)/AA1897))</x:f>
      </x:c>
      <x:c r="AD1897" s="56"/>
      <x:c r="AE1897" s="56" t="str">
        <x:f>IF(Z1897="","",Z1897+IF(AD1897="",0,AD1897))</x:f>
      </x:c>
      <x:c r="AF1897" s="37" t="str">
        <x:f>IF(AD1897="","",AD1897=0)</x:f>
      </x:c>
      <x:c r="AG1897" s="37"/>
      <x:c r="AH1897" s="37"/>
      <x:c r="AI1897" s="37"/>
      <x:c r="AJ1897" s="37" t="str">
        <x:v>القاهرة</x:v>
      </x:c>
      <x:c r="AK1897" s="37"/>
      <x:c r="AL1897" s="37"/>
      <x:c r="AM1897" s="37"/>
      <x:c r="AN1897" s="37"/>
      <x:c r="AO1897" s="37"/>
      <x:c r="AP1897" s="37"/>
      <x:c r="AQ1897" s="54" t="b">
        <x:v>1</x:v>
      </x:c>
      <x:c r="AR1897" s="37"/>
      <x:c r="AS1897" s="37" t="str">
        <x:v>JSON-LD لقائمة المتجر</x:v>
      </x:c>
      <x:c r="AT1897" s="37" t="str">
        <x:v>متوسطة</x:v>
      </x:c>
      <x:c r="AU1897" s="37" t="str">
        <x:v>official_store_category_jsonld</x:v>
      </x:c>
      <x:c r="AV1897" s="37" t="str">
        <x:v>JSON-LD</x:v>
      </x:c>
      <x:c r="AW1897" s="37" t="str">
        <x:v>https://www.ikea.com/eg/en/p/piggal-mug-white-green-50561828/</x:v>
      </x:c>
      <x:c r="AX1897" s="37" t="n">
        <x:v>1</x:v>
      </x:c>
      <x:c r="AY1897" s="60" t="n">
        <x:v>46233</x:v>
      </x:c>
      <x:c r="AZ1897" s="60"/>
      <x:c r="BA1897" s="60"/>
      <x:c r="BB1897" s="62" t="str">
        <x:f>IF(BA1897="","",(NOW()-BA1897)*24)</x:f>
      </x:c>
      <x:c r="BC1897" s="37" t="str">
        <x:f>IF(BA1897="","لم يُرصد",IF(BH1897&lt;&gt;TRUE,"غير نشط",IF(BD1897="فشل","فشل حالي",IF(BB1897&lt;=12,"حديث",IF(BB1897&lt;=24,"متأخر","قديم")))))</x:f>
        <x:v>لم يُرصد</x:v>
      </x:c>
      <x:c r="BD1897" s="37" t="str">
        <x:v>بانتظار أول رصد سعر</x:v>
      </x:c>
      <x:c r="BE1897" s="37" t="n">
        <x:v>0</x:v>
      </x:c>
      <x:c r="BF1897" s="37"/>
      <x:c r="BG1897" s="37"/>
      <x:c r="BH1897" s="54" t="b">
        <x:v>1</x:v>
      </x:c>
      <x:c r="BI1897" s="37" t="str">
        <x:v>يحتاج اكتشاف رابط المنتج</x:v>
      </x:c>
      <x:c r="BJ1897" s="37" t="str">
        <x:v>PIGGÅL, Mug, white/green, 30 cl</x:v>
      </x:c>
      <x:c r="BK1897" s="37" t="str">
        <x:v>الاسم ورقم الصنف والمواصفات الظاهرة مأخوذة من قائمة JSON-LD الرسمية للفئة في IKEA Egypt؛ لم تُنقل أي أسعار.</x:v>
      </x:c>
      <x:c r="BL1897" s="60" t="n">
        <x:v>46233</x:v>
      </x:c>
      <x:c r="BM1897" s="60" t="n">
        <x:v>46233</x:v>
      </x:c>
    </x:row>
    <x:row r="1898">
      <x:c r="A1898" s="37" t="str">
        <x:v>CASH-A2858262AB6AFC</x:v>
      </x:c>
      <x:c r="B1898" s="37" t="str">
        <x:v>VAR-7B9B44039344F1|EG-060|STORE</x:v>
      </x:c>
      <x:c r="C1898" s="37" t="str">
        <x:v>VAR-7B9B44039344F1</x:v>
      </x:c>
      <x:c r="D1898" s="37" t="str">
        <x:v>MOD-DBF22B2234FD6A</x:v>
      </x:c>
      <x:c r="E1898" s="37" t="str">
        <x:v>IKEA SILVERSIDA Mug patterned/blue, 40 cl | 40cl</x:v>
      </x:c>
      <x:c r="F1898" s="37" t="str">
        <x:v>المطبخ والأدوات المنزلية</x:v>
      </x:c>
      <x:c r="G1898" s="37" t="str">
        <x:v>مجات وأكواب</x:v>
      </x:c>
      <x:c r="H1898" s="37" t="str">
        <x:v>IKEA</x:v>
      </x:c>
      <x:c r="I1898" s="37" t="str">
        <x:v>SILVERSIDA Mug</x:v>
      </x:c>
      <x:c r="J1898" s="37" t="str">
        <x:v>patterned/blue, 40 cl</x:v>
      </x:c>
      <x:c r="K1898" s="37"/>
      <x:c r="L1898" s="37"/>
      <x:c r="M1898" s="37" t="str">
        <x:v>blue</x:v>
      </x:c>
      <x:c r="N1898" s="37" t="str">
        <x:v>20601798</x:v>
      </x:c>
      <x:c r="O1898" s="37"/>
      <x:c r="P1898" s="37" t="str">
        <x:v>EG-060</x:v>
      </x:c>
      <x:c r="Q1898" s="37" t="str">
        <x:v>IKEA Egypt</x:v>
      </x:c>
      <x:c r="R1898" s="37" t="str">
        <x:v>علامة مباشرة/سلسلة</x:v>
      </x:c>
      <x:c r="S1898" s="37" t="str">
        <x:v>A</x:v>
      </x:c>
      <x:c r="T1898" s="37"/>
      <x:c r="U1898" s="37"/>
      <x:c r="V1898" s="37"/>
      <x:c r="W1898" s="37" t="str">
        <x:v>https://www.ikea.com/eg/en/p/silversida-mug-patterned-blue-20601798/</x:v>
      </x:c>
      <x:c r="X1898" s="37" t="str">
        <x:v>صفحة فئة منظمة</x:v>
      </x:c>
      <x:c r="Y1898" s="37" t="str">
        <x:v>EGP</x:v>
      </x:c>
      <x:c r="Z1898" s="56"/>
      <x:c r="AA1898" s="56"/>
      <x:c r="AB1898" s="56" t="str">
        <x:f>IF(OR(Z1898="",AA1898=""),"",MAX(0,AA1898-Z1898))</x:f>
      </x:c>
      <x:c r="AC1898" s="58" t="str">
        <x:f>IF(OR(Z1898="",AA1898="",AA1898=0),"",MAX(0,(AA1898-Z1898)/AA1898))</x:f>
      </x:c>
      <x:c r="AD1898" s="56"/>
      <x:c r="AE1898" s="56" t="str">
        <x:f>IF(Z1898="","",Z1898+IF(AD1898="",0,AD1898))</x:f>
      </x:c>
      <x:c r="AF1898" s="37" t="str">
        <x:f>IF(AD1898="","",AD1898=0)</x:f>
      </x:c>
      <x:c r="AG1898" s="37"/>
      <x:c r="AH1898" s="37"/>
      <x:c r="AI1898" s="37"/>
      <x:c r="AJ1898" s="37" t="str">
        <x:v>القاهرة</x:v>
      </x:c>
      <x:c r="AK1898" s="37"/>
      <x:c r="AL1898" s="37"/>
      <x:c r="AM1898" s="37"/>
      <x:c r="AN1898" s="37"/>
      <x:c r="AO1898" s="37"/>
      <x:c r="AP1898" s="37"/>
      <x:c r="AQ1898" s="54" t="b">
        <x:v>1</x:v>
      </x:c>
      <x:c r="AR1898" s="37"/>
      <x:c r="AS1898" s="37" t="str">
        <x:v>JSON-LD لقائمة المتجر</x:v>
      </x:c>
      <x:c r="AT1898" s="37" t="str">
        <x:v>متوسطة</x:v>
      </x:c>
      <x:c r="AU1898" s="37" t="str">
        <x:v>official_store_category_jsonld</x:v>
      </x:c>
      <x:c r="AV1898" s="37" t="str">
        <x:v>JSON-LD</x:v>
      </x:c>
      <x:c r="AW1898" s="37" t="str">
        <x:v>https://www.ikea.com/eg/en/p/silversida-mug-patterned-blue-20601798/</x:v>
      </x:c>
      <x:c r="AX1898" s="37" t="n">
        <x:v>1</x:v>
      </x:c>
      <x:c r="AY1898" s="60" t="n">
        <x:v>46233</x:v>
      </x:c>
      <x:c r="AZ1898" s="60"/>
      <x:c r="BA1898" s="60"/>
      <x:c r="BB1898" s="62" t="str">
        <x:f>IF(BA1898="","",(NOW()-BA1898)*24)</x:f>
      </x:c>
      <x:c r="BC1898" s="37" t="str">
        <x:f>IF(BA1898="","لم يُرصد",IF(BH1898&lt;&gt;TRUE,"غير نشط",IF(BD1898="فشل","فشل حالي",IF(BB1898&lt;=12,"حديث",IF(BB1898&lt;=24,"متأخر","قديم")))))</x:f>
        <x:v>لم يُرصد</x:v>
      </x:c>
      <x:c r="BD1898" s="37" t="str">
        <x:v>بانتظار أول رصد سعر</x:v>
      </x:c>
      <x:c r="BE1898" s="37" t="n">
        <x:v>0</x:v>
      </x:c>
      <x:c r="BF1898" s="37"/>
      <x:c r="BG1898" s="37"/>
      <x:c r="BH1898" s="54" t="b">
        <x:v>1</x:v>
      </x:c>
      <x:c r="BI1898" s="37" t="str">
        <x:v>يحتاج اكتشاف رابط المنتج</x:v>
      </x:c>
      <x:c r="BJ1898" s="37" t="str">
        <x:v>SILVERSIDA, Mug, patterned/blue, 40 cl</x:v>
      </x:c>
      <x:c r="BK1898" s="37" t="str">
        <x:v>الاسم ورقم الصنف والمواصفات الظاهرة مأخوذة من قائمة JSON-LD الرسمية للفئة في IKEA Egypt؛ لم تُنقل أي أسعار.</x:v>
      </x:c>
      <x:c r="BL1898" s="60" t="n">
        <x:v>46233</x:v>
      </x:c>
      <x:c r="BM1898" s="60" t="n">
        <x:v>46233</x:v>
      </x:c>
    </x:row>
    <x:row r="1899">
      <x:c r="A1899" s="37" t="str">
        <x:v>CASH-A595997AC7AAB4</x:v>
      </x:c>
      <x:c r="B1899" s="37" t="str">
        <x:v>VAR-BBCDB279B6471F|EG-060|STORE</x:v>
      </x:c>
      <x:c r="C1899" s="37" t="str">
        <x:v>VAR-BBCDB279B6471F</x:v>
      </x:c>
      <x:c r="D1899" s="37" t="str">
        <x:v>MOD-E1A8F6A359E867</x:v>
      </x:c>
      <x:c r="E1899" s="37" t="str">
        <x:v>IKEA STELNA Mug clear glass, 23 cl | 23cl</x:v>
      </x:c>
      <x:c r="F1899" s="37" t="str">
        <x:v>المطبخ والأدوات المنزلية</x:v>
      </x:c>
      <x:c r="G1899" s="37" t="str">
        <x:v>مجات وأكواب</x:v>
      </x:c>
      <x:c r="H1899" s="37" t="str">
        <x:v>IKEA</x:v>
      </x:c>
      <x:c r="I1899" s="37" t="str">
        <x:v>STELNA Mug</x:v>
      </x:c>
      <x:c r="J1899" s="37" t="str">
        <x:v>clear glass, 23 cl</x:v>
      </x:c>
      <x:c r="K1899" s="37"/>
      <x:c r="L1899" s="37"/>
      <x:c r="M1899" s="37"/>
      <x:c r="N1899" s="37" t="str">
        <x:v>70258911</x:v>
      </x:c>
      <x:c r="O1899" s="37"/>
      <x:c r="P1899" s="37" t="str">
        <x:v>EG-060</x:v>
      </x:c>
      <x:c r="Q1899" s="37" t="str">
        <x:v>IKEA Egypt</x:v>
      </x:c>
      <x:c r="R1899" s="37" t="str">
        <x:v>علامة مباشرة/سلسلة</x:v>
      </x:c>
      <x:c r="S1899" s="37" t="str">
        <x:v>A</x:v>
      </x:c>
      <x:c r="T1899" s="37"/>
      <x:c r="U1899" s="37"/>
      <x:c r="V1899" s="37"/>
      <x:c r="W1899" s="37" t="str">
        <x:v>https://www.ikea.com/eg/en/p/stelna-mug-clear-glass-70258911/</x:v>
      </x:c>
      <x:c r="X1899" s="37" t="str">
        <x:v>صفحة فئة منظمة</x:v>
      </x:c>
      <x:c r="Y1899" s="37" t="str">
        <x:v>EGP</x:v>
      </x:c>
      <x:c r="Z1899" s="56"/>
      <x:c r="AA1899" s="56"/>
      <x:c r="AB1899" s="56" t="str">
        <x:f>IF(OR(Z1899="",AA1899=""),"",MAX(0,AA1899-Z1899))</x:f>
      </x:c>
      <x:c r="AC1899" s="58" t="str">
        <x:f>IF(OR(Z1899="",AA1899="",AA1899=0),"",MAX(0,(AA1899-Z1899)/AA1899))</x:f>
      </x:c>
      <x:c r="AD1899" s="56"/>
      <x:c r="AE1899" s="56" t="str">
        <x:f>IF(Z1899="","",Z1899+IF(AD1899="",0,AD1899))</x:f>
      </x:c>
      <x:c r="AF1899" s="37" t="str">
        <x:f>IF(AD1899="","",AD1899=0)</x:f>
      </x:c>
      <x:c r="AG1899" s="37"/>
      <x:c r="AH1899" s="37"/>
      <x:c r="AI1899" s="37"/>
      <x:c r="AJ1899" s="37" t="str">
        <x:v>القاهرة</x:v>
      </x:c>
      <x:c r="AK1899" s="37"/>
      <x:c r="AL1899" s="37"/>
      <x:c r="AM1899" s="37"/>
      <x:c r="AN1899" s="37"/>
      <x:c r="AO1899" s="37"/>
      <x:c r="AP1899" s="37"/>
      <x:c r="AQ1899" s="54" t="b">
        <x:v>1</x:v>
      </x:c>
      <x:c r="AR1899" s="37"/>
      <x:c r="AS1899" s="37" t="str">
        <x:v>JSON-LD لقائمة المتجر</x:v>
      </x:c>
      <x:c r="AT1899" s="37" t="str">
        <x:v>متوسطة</x:v>
      </x:c>
      <x:c r="AU1899" s="37" t="str">
        <x:v>official_store_category_jsonld</x:v>
      </x:c>
      <x:c r="AV1899" s="37" t="str">
        <x:v>JSON-LD</x:v>
      </x:c>
      <x:c r="AW1899" s="37" t="str">
        <x:v>https://www.ikea.com/eg/en/p/stelna-mug-clear-glass-70258911/</x:v>
      </x:c>
      <x:c r="AX1899" s="37" t="n">
        <x:v>1</x:v>
      </x:c>
      <x:c r="AY1899" s="60" t="n">
        <x:v>46233</x:v>
      </x:c>
      <x:c r="AZ1899" s="60"/>
      <x:c r="BA1899" s="60"/>
      <x:c r="BB1899" s="62" t="str">
        <x:f>IF(BA1899="","",(NOW()-BA1899)*24)</x:f>
      </x:c>
      <x:c r="BC1899" s="37" t="str">
        <x:f>IF(BA1899="","لم يُرصد",IF(BH1899&lt;&gt;TRUE,"غير نشط",IF(BD1899="فشل","فشل حالي",IF(BB1899&lt;=12,"حديث",IF(BB1899&lt;=24,"متأخر","قديم")))))</x:f>
        <x:v>لم يُرصد</x:v>
      </x:c>
      <x:c r="BD1899" s="37" t="str">
        <x:v>بانتظار أول رصد سعر</x:v>
      </x:c>
      <x:c r="BE1899" s="37" t="n">
        <x:v>0</x:v>
      </x:c>
      <x:c r="BF1899" s="37"/>
      <x:c r="BG1899" s="37"/>
      <x:c r="BH1899" s="54" t="b">
        <x:v>1</x:v>
      </x:c>
      <x:c r="BI1899" s="37" t="str">
        <x:v>يحتاج اكتشاف رابط المنتج</x:v>
      </x:c>
      <x:c r="BJ1899" s="37" t="str">
        <x:v>STELNA, Mug, clear glass, 23 cl</x:v>
      </x:c>
      <x:c r="BK1899" s="37" t="str">
        <x:v>الاسم ورقم الصنف والمواصفات الظاهرة مأخوذة من قائمة JSON-LD الرسمية للفئة في IKEA Egypt؛ لم تُنقل أي أسعار.</x:v>
      </x:c>
      <x:c r="BL1899" s="60" t="n">
        <x:v>46233</x:v>
      </x:c>
      <x:c r="BM1899" s="60" t="n">
        <x:v>46233</x:v>
      </x:c>
    </x:row>
    <x:row r="1900">
      <x:c r="A1900" s="37" t="str">
        <x:v>CASH-3A06B1CA6BD773</x:v>
      </x:c>
      <x:c r="B1900" s="37" t="str">
        <x:v>VAR-67C9452DE7007A|EG-060|STORE</x:v>
      </x:c>
      <x:c r="C1900" s="37" t="str">
        <x:v>VAR-67C9452DE7007A</x:v>
      </x:c>
      <x:c r="D1900" s="37" t="str">
        <x:v>MOD-3266672B65A0B5</x:v>
      </x:c>
      <x:c r="E1900" s="37" t="str">
        <x:v>IKEA TOBISFISK Mug patterned/beige, 33 cl | 33cl</x:v>
      </x:c>
      <x:c r="F1900" s="37" t="str">
        <x:v>المطبخ والأدوات المنزلية</x:v>
      </x:c>
      <x:c r="G1900" s="37" t="str">
        <x:v>مجات وأكواب</x:v>
      </x:c>
      <x:c r="H1900" s="37" t="str">
        <x:v>IKEA</x:v>
      </x:c>
      <x:c r="I1900" s="37" t="str">
        <x:v>TOBISFISK Mug</x:v>
      </x:c>
      <x:c r="J1900" s="37" t="str">
        <x:v>patterned/beige, 33 cl</x:v>
      </x:c>
      <x:c r="K1900" s="37"/>
      <x:c r="L1900" s="37"/>
      <x:c r="M1900" s="37" t="str">
        <x:v>beige</x:v>
      </x:c>
      <x:c r="N1900" s="37" t="str">
        <x:v>10603689</x:v>
      </x:c>
      <x:c r="O1900" s="37"/>
      <x:c r="P1900" s="37" t="str">
        <x:v>EG-060</x:v>
      </x:c>
      <x:c r="Q1900" s="37" t="str">
        <x:v>IKEA Egypt</x:v>
      </x:c>
      <x:c r="R1900" s="37" t="str">
        <x:v>علامة مباشرة/سلسلة</x:v>
      </x:c>
      <x:c r="S1900" s="37" t="str">
        <x:v>A</x:v>
      </x:c>
      <x:c r="T1900" s="37"/>
      <x:c r="U1900" s="37"/>
      <x:c r="V1900" s="37"/>
      <x:c r="W1900" s="37" t="str">
        <x:v>https://www.ikea.com/eg/en/p/tobisfisk-mug-patterned-beige-10603689/</x:v>
      </x:c>
      <x:c r="X1900" s="37" t="str">
        <x:v>صفحة فئة منظمة</x:v>
      </x:c>
      <x:c r="Y1900" s="37" t="str">
        <x:v>EGP</x:v>
      </x:c>
      <x:c r="Z1900" s="56"/>
      <x:c r="AA1900" s="56"/>
      <x:c r="AB1900" s="56" t="str">
        <x:f>IF(OR(Z1900="",AA1900=""),"",MAX(0,AA1900-Z1900))</x:f>
      </x:c>
      <x:c r="AC1900" s="58" t="str">
        <x:f>IF(OR(Z1900="",AA1900="",AA1900=0),"",MAX(0,(AA1900-Z1900)/AA1900))</x:f>
      </x:c>
      <x:c r="AD1900" s="56"/>
      <x:c r="AE1900" s="56" t="str">
        <x:f>IF(Z1900="","",Z1900+IF(AD1900="",0,AD1900))</x:f>
      </x:c>
      <x:c r="AF1900" s="37" t="str">
        <x:f>IF(AD1900="","",AD1900=0)</x:f>
      </x:c>
      <x:c r="AG1900" s="37"/>
      <x:c r="AH1900" s="37"/>
      <x:c r="AI1900" s="37"/>
      <x:c r="AJ1900" s="37" t="str">
        <x:v>القاهرة</x:v>
      </x:c>
      <x:c r="AK1900" s="37"/>
      <x:c r="AL1900" s="37"/>
      <x:c r="AM1900" s="37"/>
      <x:c r="AN1900" s="37"/>
      <x:c r="AO1900" s="37"/>
      <x:c r="AP1900" s="37"/>
      <x:c r="AQ1900" s="54" t="b">
        <x:v>1</x:v>
      </x:c>
      <x:c r="AR1900" s="37"/>
      <x:c r="AS1900" s="37" t="str">
        <x:v>JSON-LD لقائمة المتجر</x:v>
      </x:c>
      <x:c r="AT1900" s="37" t="str">
        <x:v>متوسطة</x:v>
      </x:c>
      <x:c r="AU1900" s="37" t="str">
        <x:v>official_store_category_jsonld</x:v>
      </x:c>
      <x:c r="AV1900" s="37" t="str">
        <x:v>JSON-LD</x:v>
      </x:c>
      <x:c r="AW1900" s="37" t="str">
        <x:v>https://www.ikea.com/eg/en/p/tobisfisk-mug-patterned-beige-10603689/</x:v>
      </x:c>
      <x:c r="AX1900" s="37" t="n">
        <x:v>1</x:v>
      </x:c>
      <x:c r="AY1900" s="60" t="n">
        <x:v>46233</x:v>
      </x:c>
      <x:c r="AZ1900" s="60"/>
      <x:c r="BA1900" s="60"/>
      <x:c r="BB1900" s="62" t="str">
        <x:f>IF(BA1900="","",(NOW()-BA1900)*24)</x:f>
      </x:c>
      <x:c r="BC1900" s="37" t="str">
        <x:f>IF(BA1900="","لم يُرصد",IF(BH1900&lt;&gt;TRUE,"غير نشط",IF(BD1900="فشل","فشل حالي",IF(BB1900&lt;=12,"حديث",IF(BB1900&lt;=24,"متأخر","قديم")))))</x:f>
        <x:v>لم يُرصد</x:v>
      </x:c>
      <x:c r="BD1900" s="37" t="str">
        <x:v>بانتظار أول رصد سعر</x:v>
      </x:c>
      <x:c r="BE1900" s="37" t="n">
        <x:v>0</x:v>
      </x:c>
      <x:c r="BF1900" s="37"/>
      <x:c r="BG1900" s="37"/>
      <x:c r="BH1900" s="54" t="b">
        <x:v>1</x:v>
      </x:c>
      <x:c r="BI1900" s="37" t="str">
        <x:v>يحتاج اكتشاف رابط المنتج</x:v>
      </x:c>
      <x:c r="BJ1900" s="37" t="str">
        <x:v>TOBISFISK, Mug, patterned/beige, 33 cl</x:v>
      </x:c>
      <x:c r="BK1900" s="37" t="str">
        <x:v>الاسم ورقم الصنف والمواصفات الظاهرة مأخوذة من قائمة JSON-LD الرسمية للفئة في IKEA Egypt؛ لم تُنقل أي أسعار.</x:v>
      </x:c>
      <x:c r="BL1900" s="60" t="n">
        <x:v>46233</x:v>
      </x:c>
      <x:c r="BM1900" s="60" t="n">
        <x:v>46233</x:v>
      </x:c>
    </x:row>
    <x:row r="1901">
      <x:c r="A1901" s="37" t="str">
        <x:v>CASH-3730328CC4C464</x:v>
      </x:c>
      <x:c r="B1901" s="37" t="str">
        <x:v>VAR-E145D4AF890F50|EG-063|STORE</x:v>
      </x:c>
      <x:c r="C1901" s="37" t="str">
        <x:v>VAR-E145D4AF890F50</x:v>
      </x:c>
      <x:c r="D1901" s="37" t="str">
        <x:v>MOD-D73F75C29F2F37</x:v>
      </x:c>
      <x:c r="E1901" s="37" t="str">
        <x:v>Mintra Diamond Cup Blue | 550ml</x:v>
      </x:c>
      <x:c r="F1901" s="37" t="str">
        <x:v>المطبخ والأدوات المنزلية</x:v>
      </x:c>
      <x:c r="G1901" s="37" t="str">
        <x:v>مجات وأكواب</x:v>
      </x:c>
      <x:c r="H1901" s="37" t="str">
        <x:v>Mintra</x:v>
      </x:c>
      <x:c r="I1901" s="37" t="str">
        <x:v>Diamond Cup</x:v>
      </x:c>
      <x:c r="J1901" s="37" t="str">
        <x:v>Blue</x:v>
      </x:c>
      <x:c r="K1901" s="37"/>
      <x:c r="L1901" s="37"/>
      <x:c r="M1901" s="37" t="str">
        <x:v>blue</x:v>
      </x:c>
      <x:c r="N1901" s="37" t="str">
        <x:v>08155</x:v>
      </x:c>
      <x:c r="O1901" s="37"/>
      <x:c r="P1901" s="37" t="str">
        <x:v>EG-063</x:v>
      </x:c>
      <x:c r="Q1901" s="37" t="str">
        <x:v>Mintra</x:v>
      </x:c>
      <x:c r="R1901" s="37" t="str">
        <x:v>علامة مباشرة/سلسلة</x:v>
      </x:c>
      <x:c r="S1901" s="37" t="str">
        <x:v>A</x:v>
      </x:c>
      <x:c r="T1901" s="37"/>
      <x:c r="U1901" s="37"/>
      <x:c r="V1901" s="37"/>
      <x:c r="W1901" s="37" t="str">
        <x:v>https://mintra.eg/products/diamond-cup-oaoo-o%E3%AF%A4-_-o_oa</x:v>
      </x:c>
      <x:c r="X1901" s="37" t="str">
        <x:v>تغذية منتجات</x:v>
      </x:c>
      <x:c r="Y1901" s="37" t="str">
        <x:v>EGP</x:v>
      </x:c>
      <x:c r="Z1901" s="56"/>
      <x:c r="AA1901" s="56"/>
      <x:c r="AB1901" s="56" t="str">
        <x:f>IF(OR(Z1901="",AA1901=""),"",MAX(0,AA1901-Z1901))</x:f>
      </x:c>
      <x:c r="AC1901" s="58" t="str">
        <x:f>IF(OR(Z1901="",AA1901="",AA1901=0),"",MAX(0,(AA1901-Z1901)/AA1901))</x:f>
      </x:c>
      <x:c r="AD1901" s="56"/>
      <x:c r="AE1901" s="56" t="str">
        <x:f>IF(Z1901="","",Z1901+IF(AD1901="",0,AD1901))</x:f>
      </x:c>
      <x:c r="AF1901" s="37" t="str">
        <x:f>IF(AD1901="","",AD1901=0)</x:f>
      </x:c>
      <x:c r="AG1901" s="37"/>
      <x:c r="AH1901" s="37"/>
      <x:c r="AI1901" s="37"/>
      <x:c r="AJ1901" s="37" t="str">
        <x:v>القاهرة</x:v>
      </x:c>
      <x:c r="AK1901" s="37"/>
      <x:c r="AL1901" s="37"/>
      <x:c r="AM1901" s="37"/>
      <x:c r="AN1901" s="37"/>
      <x:c r="AO1901" s="37"/>
      <x:c r="AP1901" s="37"/>
      <x:c r="AQ1901" s="54" t="b">
        <x:v>1</x:v>
      </x:c>
      <x:c r="AR1901" s="37"/>
      <x:c r="AS1901" s="37" t="str">
        <x:v>تغذية منتجات رسمية</x:v>
      </x:c>
      <x:c r="AT1901" s="37" t="str">
        <x:v>عالية</x:v>
      </x:c>
      <x:c r="AU1901" s="37" t="str">
        <x:v>official_store_product_feed</x:v>
      </x:c>
      <x:c r="AV1901" s="37" t="str">
        <x:v>تغذية منتجات</x:v>
      </x:c>
      <x:c r="AW1901" s="37" t="str">
        <x:v>https://mintra.eg/products/diamond-cup-oaoo-o%E3%AF%A4-_-o_oa</x:v>
      </x:c>
      <x:c r="AX1901" s="37" t="n">
        <x:v>1</x:v>
      </x:c>
      <x:c r="AY1901" s="60" t="n">
        <x:v>46233</x:v>
      </x:c>
      <x:c r="AZ1901" s="60"/>
      <x:c r="BA1901" s="60"/>
      <x:c r="BB1901" s="62" t="str">
        <x:f>IF(BA1901="","",(NOW()-BA1901)*24)</x:f>
      </x:c>
      <x:c r="BC1901" s="37" t="str">
        <x:f>IF(BA1901="","لم يُرصد",IF(BH1901&lt;&gt;TRUE,"غير نشط",IF(BD1901="فشل","فشل حالي",IF(BB1901&lt;=12,"حديث",IF(BB1901&lt;=24,"متأخر","قديم")))))</x:f>
        <x:v>لم يُرصد</x:v>
      </x:c>
      <x:c r="BD1901" s="37" t="str">
        <x:v>بانتظار أول رصد سعر</x:v>
      </x:c>
      <x:c r="BE1901" s="37" t="n">
        <x:v>0</x:v>
      </x:c>
      <x:c r="BF1901" s="37"/>
      <x:c r="BG1901" s="37"/>
      <x:c r="BH1901" s="54" t="b">
        <x:v>1</x:v>
      </x:c>
      <x:c r="BI1901" s="37" t="str">
        <x:v>جاهز لأول رصد</x:v>
      </x:c>
      <x:c r="BJ1901" s="37" t="str">
        <x:v>Diamond Cup — Blue</x:v>
      </x:c>
      <x:c r="BK1901" s="37" t="str">
        <x:v>الموديل والنسخة ورقم SKU مأخوذة من خلاصة المنتجات الرسمية لمتجر Mintra؛ لم تُنقل أي أسعار.</x:v>
      </x:c>
      <x:c r="BL1901" s="60" t="n">
        <x:v>46233</x:v>
      </x:c>
      <x:c r="BM1901" s="60" t="n">
        <x:v>46233</x:v>
      </x:c>
    </x:row>
    <x:row r="1902">
      <x:c r="A1902" s="37" t="str">
        <x:v>CASH-A40FBF1C95817A</x:v>
      </x:c>
      <x:c r="B1902" s="37" t="str">
        <x:v>VAR-DDE2F26F53533A|EG-063|STORE</x:v>
      </x:c>
      <x:c r="C1902" s="37" t="str">
        <x:v>VAR-DDE2F26F53533A</x:v>
      </x:c>
      <x:c r="D1902" s="37" t="str">
        <x:v>MOD-D73F75C29F2F37</x:v>
      </x:c>
      <x:c r="E1902" s="37" t="str">
        <x:v>Mintra Diamond Cup Burgundy | 550ml</x:v>
      </x:c>
      <x:c r="F1902" s="37" t="str">
        <x:v>المطبخ والأدوات المنزلية</x:v>
      </x:c>
      <x:c r="G1902" s="37" t="str">
        <x:v>مجات وأكواب</x:v>
      </x:c>
      <x:c r="H1902" s="37" t="str">
        <x:v>Mintra</x:v>
      </x:c>
      <x:c r="I1902" s="37" t="str">
        <x:v>Diamond Cup</x:v>
      </x:c>
      <x:c r="J1902" s="37" t="str">
        <x:v>Burgundy</x:v>
      </x:c>
      <x:c r="K1902" s="37"/>
      <x:c r="L1902" s="37"/>
      <x:c r="M1902" s="37" t="str">
        <x:v>burgundy</x:v>
      </x:c>
      <x:c r="N1902" s="37" t="str">
        <x:v>08313</x:v>
      </x:c>
      <x:c r="O1902" s="37"/>
      <x:c r="P1902" s="37" t="str">
        <x:v>EG-063</x:v>
      </x:c>
      <x:c r="Q1902" s="37" t="str">
        <x:v>Mintra</x:v>
      </x:c>
      <x:c r="R1902" s="37" t="str">
        <x:v>علامة مباشرة/سلسلة</x:v>
      </x:c>
      <x:c r="S1902" s="37" t="str">
        <x:v>A</x:v>
      </x:c>
      <x:c r="T1902" s="37"/>
      <x:c r="U1902" s="37"/>
      <x:c r="V1902" s="37"/>
      <x:c r="W1902" s="37" t="str">
        <x:v>https://mintra.eg/products/diamond-cup-oaoo-o%E3%AF%A4-_-o_oa</x:v>
      </x:c>
      <x:c r="X1902" s="37" t="str">
        <x:v>تغذية منتجات</x:v>
      </x:c>
      <x:c r="Y1902" s="37" t="str">
        <x:v>EGP</x:v>
      </x:c>
      <x:c r="Z1902" s="56"/>
      <x:c r="AA1902" s="56"/>
      <x:c r="AB1902" s="56" t="str">
        <x:f>IF(OR(Z1902="",AA1902=""),"",MAX(0,AA1902-Z1902))</x:f>
      </x:c>
      <x:c r="AC1902" s="58" t="str">
        <x:f>IF(OR(Z1902="",AA1902="",AA1902=0),"",MAX(0,(AA1902-Z1902)/AA1902))</x:f>
      </x:c>
      <x:c r="AD1902" s="56"/>
      <x:c r="AE1902" s="56" t="str">
        <x:f>IF(Z1902="","",Z1902+IF(AD1902="",0,AD1902))</x:f>
      </x:c>
      <x:c r="AF1902" s="37" t="str">
        <x:f>IF(AD1902="","",AD1902=0)</x:f>
      </x:c>
      <x:c r="AG1902" s="37"/>
      <x:c r="AH1902" s="37"/>
      <x:c r="AI1902" s="37"/>
      <x:c r="AJ1902" s="37" t="str">
        <x:v>القاهرة</x:v>
      </x:c>
      <x:c r="AK1902" s="37"/>
      <x:c r="AL1902" s="37"/>
      <x:c r="AM1902" s="37"/>
      <x:c r="AN1902" s="37"/>
      <x:c r="AO1902" s="37"/>
      <x:c r="AP1902" s="37"/>
      <x:c r="AQ1902" s="54" t="b">
        <x:v>1</x:v>
      </x:c>
      <x:c r="AR1902" s="37"/>
      <x:c r="AS1902" s="37" t="str">
        <x:v>تغذية منتجات رسمية</x:v>
      </x:c>
      <x:c r="AT1902" s="37" t="str">
        <x:v>عالية</x:v>
      </x:c>
      <x:c r="AU1902" s="37" t="str">
        <x:v>official_store_product_feed</x:v>
      </x:c>
      <x:c r="AV1902" s="37" t="str">
        <x:v>تغذية منتجات</x:v>
      </x:c>
      <x:c r="AW1902" s="37" t="str">
        <x:v>https://mintra.eg/products/diamond-cup-oaoo-o%E3%AF%A4-_-o_oa</x:v>
      </x:c>
      <x:c r="AX1902" s="37" t="n">
        <x:v>1</x:v>
      </x:c>
      <x:c r="AY1902" s="60" t="n">
        <x:v>46233</x:v>
      </x:c>
      <x:c r="AZ1902" s="60"/>
      <x:c r="BA1902" s="60"/>
      <x:c r="BB1902" s="62" t="str">
        <x:f>IF(BA1902="","",(NOW()-BA1902)*24)</x:f>
      </x:c>
      <x:c r="BC1902" s="37" t="str">
        <x:f>IF(BA1902="","لم يُرصد",IF(BH1902&lt;&gt;TRUE,"غير نشط",IF(BD1902="فشل","فشل حالي",IF(BB1902&lt;=12,"حديث",IF(BB1902&lt;=24,"متأخر","قديم")))))</x:f>
        <x:v>لم يُرصد</x:v>
      </x:c>
      <x:c r="BD1902" s="37" t="str">
        <x:v>بانتظار أول رصد سعر</x:v>
      </x:c>
      <x:c r="BE1902" s="37" t="n">
        <x:v>0</x:v>
      </x:c>
      <x:c r="BF1902" s="37"/>
      <x:c r="BG1902" s="37"/>
      <x:c r="BH1902" s="54" t="b">
        <x:v>1</x:v>
      </x:c>
      <x:c r="BI1902" s="37" t="str">
        <x:v>جاهز لأول رصد</x:v>
      </x:c>
      <x:c r="BJ1902" s="37" t="str">
        <x:v>Diamond Cup — Burgundy</x:v>
      </x:c>
      <x:c r="BK1902" s="37" t="str">
        <x:v>الموديل والنسخة ورقم SKU مأخوذة من خلاصة المنتجات الرسمية لمتجر Mintra؛ لم تُنقل أي أسعار.</x:v>
      </x:c>
      <x:c r="BL1902" s="60" t="n">
        <x:v>46233</x:v>
      </x:c>
      <x:c r="BM1902" s="60" t="n">
        <x:v>46233</x:v>
      </x:c>
    </x:row>
    <x:row r="1903">
      <x:c r="A1903" s="37" t="str">
        <x:v>CASH-6E6E9B2059CCDE</x:v>
      </x:c>
      <x:c r="B1903" s="37" t="str">
        <x:v>VAR-77A4ED5D15816D|EG-063|STORE</x:v>
      </x:c>
      <x:c r="C1903" s="37" t="str">
        <x:v>VAR-77A4ED5D15816D</x:v>
      </x:c>
      <x:c r="D1903" s="37" t="str">
        <x:v>MOD-D73F75C29F2F37</x:v>
      </x:c>
      <x:c r="E1903" s="37" t="str">
        <x:v>Mintra Diamond Cup Lavender | 550ml</x:v>
      </x:c>
      <x:c r="F1903" s="37" t="str">
        <x:v>المطبخ والأدوات المنزلية</x:v>
      </x:c>
      <x:c r="G1903" s="37" t="str">
        <x:v>مجات وأكواب</x:v>
      </x:c>
      <x:c r="H1903" s="37" t="str">
        <x:v>Mintra</x:v>
      </x:c>
      <x:c r="I1903" s="37" t="str">
        <x:v>Diamond Cup</x:v>
      </x:c>
      <x:c r="J1903" s="37" t="str">
        <x:v>Lavender</x:v>
      </x:c>
      <x:c r="K1903" s="37"/>
      <x:c r="L1903" s="37"/>
      <x:c r="M1903" s="37" t="str">
        <x:v>lavender</x:v>
      </x:c>
      <x:c r="N1903" s="37" t="str">
        <x:v>07953</x:v>
      </x:c>
      <x:c r="O1903" s="37"/>
      <x:c r="P1903" s="37" t="str">
        <x:v>EG-063</x:v>
      </x:c>
      <x:c r="Q1903" s="37" t="str">
        <x:v>Mintra</x:v>
      </x:c>
      <x:c r="R1903" s="37" t="str">
        <x:v>علامة مباشرة/سلسلة</x:v>
      </x:c>
      <x:c r="S1903" s="37" t="str">
        <x:v>A</x:v>
      </x:c>
      <x:c r="T1903" s="37"/>
      <x:c r="U1903" s="37"/>
      <x:c r="V1903" s="37"/>
      <x:c r="W1903" s="37" t="str">
        <x:v>https://mintra.eg/products/diamond-cup-oaoo-o%E3%AF%A4-_-o_oa</x:v>
      </x:c>
      <x:c r="X1903" s="37" t="str">
        <x:v>تغذية منتجات</x:v>
      </x:c>
      <x:c r="Y1903" s="37" t="str">
        <x:v>EGP</x:v>
      </x:c>
      <x:c r="Z1903" s="56"/>
      <x:c r="AA1903" s="56"/>
      <x:c r="AB1903" s="56" t="str">
        <x:f>IF(OR(Z1903="",AA1903=""),"",MAX(0,AA1903-Z1903))</x:f>
      </x:c>
      <x:c r="AC1903" s="58" t="str">
        <x:f>IF(OR(Z1903="",AA1903="",AA1903=0),"",MAX(0,(AA1903-Z1903)/AA1903))</x:f>
      </x:c>
      <x:c r="AD1903" s="56"/>
      <x:c r="AE1903" s="56" t="str">
        <x:f>IF(Z1903="","",Z1903+IF(AD1903="",0,AD1903))</x:f>
      </x:c>
      <x:c r="AF1903" s="37" t="str">
        <x:f>IF(AD1903="","",AD1903=0)</x:f>
      </x:c>
      <x:c r="AG1903" s="37"/>
      <x:c r="AH1903" s="37"/>
      <x:c r="AI1903" s="37"/>
      <x:c r="AJ1903" s="37" t="str">
        <x:v>القاهرة</x:v>
      </x:c>
      <x:c r="AK1903" s="37"/>
      <x:c r="AL1903" s="37"/>
      <x:c r="AM1903" s="37"/>
      <x:c r="AN1903" s="37"/>
      <x:c r="AO1903" s="37"/>
      <x:c r="AP1903" s="37"/>
      <x:c r="AQ1903" s="54" t="b">
        <x:v>1</x:v>
      </x:c>
      <x:c r="AR1903" s="37"/>
      <x:c r="AS1903" s="37" t="str">
        <x:v>تغذية منتجات رسمية</x:v>
      </x:c>
      <x:c r="AT1903" s="37" t="str">
        <x:v>عالية</x:v>
      </x:c>
      <x:c r="AU1903" s="37" t="str">
        <x:v>official_store_product_feed</x:v>
      </x:c>
      <x:c r="AV1903" s="37" t="str">
        <x:v>تغذية منتجات</x:v>
      </x:c>
      <x:c r="AW1903" s="37" t="str">
        <x:v>https://mintra.eg/products/diamond-cup-oaoo-o%E3%AF%A4-_-o_oa</x:v>
      </x:c>
      <x:c r="AX1903" s="37" t="n">
        <x:v>1</x:v>
      </x:c>
      <x:c r="AY1903" s="60" t="n">
        <x:v>46233</x:v>
      </x:c>
      <x:c r="AZ1903" s="60"/>
      <x:c r="BA1903" s="60"/>
      <x:c r="BB1903" s="62" t="str">
        <x:f>IF(BA1903="","",(NOW()-BA1903)*24)</x:f>
      </x:c>
      <x:c r="BC1903" s="37" t="str">
        <x:f>IF(BA1903="","لم يُرصد",IF(BH1903&lt;&gt;TRUE,"غير نشط",IF(BD1903="فشل","فشل حالي",IF(BB1903&lt;=12,"حديث",IF(BB1903&lt;=24,"متأخر","قديم")))))</x:f>
        <x:v>لم يُرصد</x:v>
      </x:c>
      <x:c r="BD1903" s="37" t="str">
        <x:v>بانتظار أول رصد سعر</x:v>
      </x:c>
      <x:c r="BE1903" s="37" t="n">
        <x:v>0</x:v>
      </x:c>
      <x:c r="BF1903" s="37"/>
      <x:c r="BG1903" s="37"/>
      <x:c r="BH1903" s="54" t="b">
        <x:v>1</x:v>
      </x:c>
      <x:c r="BI1903" s="37" t="str">
        <x:v>جاهز لأول رصد</x:v>
      </x:c>
      <x:c r="BJ1903" s="37" t="str">
        <x:v>Diamond Cup — Lavender</x:v>
      </x:c>
      <x:c r="BK1903" s="37" t="str">
        <x:v>الموديل والنسخة ورقم SKU مأخوذة من خلاصة المنتجات الرسمية لمتجر Mintra؛ لم تُنقل أي أسعار.</x:v>
      </x:c>
      <x:c r="BL1903" s="60" t="n">
        <x:v>46233</x:v>
      </x:c>
      <x:c r="BM1903" s="60" t="n">
        <x:v>46233</x:v>
      </x:c>
    </x:row>
    <x:row r="1904">
      <x:c r="A1904" s="37" t="str">
        <x:v>CASH-AF1B33A464A426</x:v>
      </x:c>
      <x:c r="B1904" s="37" t="str">
        <x:v>VAR-C04B8E5DAD0743|EG-063|STORE</x:v>
      </x:c>
      <x:c r="C1904" s="37" t="str">
        <x:v>VAR-C04B8E5DAD0743</x:v>
      </x:c>
      <x:c r="D1904" s="37" t="str">
        <x:v>MOD-D73F75C29F2F37</x:v>
      </x:c>
      <x:c r="E1904" s="37" t="str">
        <x:v>Mintra Diamond Cup Mint | 550ml</x:v>
      </x:c>
      <x:c r="F1904" s="37" t="str">
        <x:v>المطبخ والأدوات المنزلية</x:v>
      </x:c>
      <x:c r="G1904" s="37" t="str">
        <x:v>مجات وأكواب</x:v>
      </x:c>
      <x:c r="H1904" s="37" t="str">
        <x:v>Mintra</x:v>
      </x:c>
      <x:c r="I1904" s="37" t="str">
        <x:v>Diamond Cup</x:v>
      </x:c>
      <x:c r="J1904" s="37" t="str">
        <x:v>Mint</x:v>
      </x:c>
      <x:c r="K1904" s="37"/>
      <x:c r="L1904" s="37"/>
      <x:c r="M1904" s="37" t="str">
        <x:v>mint</x:v>
      </x:c>
      <x:c r="N1904" s="37" t="str">
        <x:v>09956</x:v>
      </x:c>
      <x:c r="O1904" s="37"/>
      <x:c r="P1904" s="37" t="str">
        <x:v>EG-063</x:v>
      </x:c>
      <x:c r="Q1904" s="37" t="str">
        <x:v>Mintra</x:v>
      </x:c>
      <x:c r="R1904" s="37" t="str">
        <x:v>علامة مباشرة/سلسلة</x:v>
      </x:c>
      <x:c r="S1904" s="37" t="str">
        <x:v>A</x:v>
      </x:c>
      <x:c r="T1904" s="37"/>
      <x:c r="U1904" s="37"/>
      <x:c r="V1904" s="37"/>
      <x:c r="W1904" s="37" t="str">
        <x:v>https://mintra.eg/products/diamond-cup-oaoo-o%E3%AF%A4-_-o_oa</x:v>
      </x:c>
      <x:c r="X1904" s="37" t="str">
        <x:v>تغذية منتجات</x:v>
      </x:c>
      <x:c r="Y1904" s="37" t="str">
        <x:v>EGP</x:v>
      </x:c>
      <x:c r="Z1904" s="56"/>
      <x:c r="AA1904" s="56"/>
      <x:c r="AB1904" s="56" t="str">
        <x:f>IF(OR(Z1904="",AA1904=""),"",MAX(0,AA1904-Z1904))</x:f>
      </x:c>
      <x:c r="AC1904" s="58" t="str">
        <x:f>IF(OR(Z1904="",AA1904="",AA1904=0),"",MAX(0,(AA1904-Z1904)/AA1904))</x:f>
      </x:c>
      <x:c r="AD1904" s="56"/>
      <x:c r="AE1904" s="56" t="str">
        <x:f>IF(Z1904="","",Z1904+IF(AD1904="",0,AD1904))</x:f>
      </x:c>
      <x:c r="AF1904" s="37" t="str">
        <x:f>IF(AD1904="","",AD1904=0)</x:f>
      </x:c>
      <x:c r="AG1904" s="37"/>
      <x:c r="AH1904" s="37"/>
      <x:c r="AI1904" s="37"/>
      <x:c r="AJ1904" s="37" t="str">
        <x:v>القاهرة</x:v>
      </x:c>
      <x:c r="AK1904" s="37"/>
      <x:c r="AL1904" s="37"/>
      <x:c r="AM1904" s="37"/>
      <x:c r="AN1904" s="37"/>
      <x:c r="AO1904" s="37"/>
      <x:c r="AP1904" s="37"/>
      <x:c r="AQ1904" s="54" t="b">
        <x:v>1</x:v>
      </x:c>
      <x:c r="AR1904" s="37"/>
      <x:c r="AS1904" s="37" t="str">
        <x:v>تغذية منتجات رسمية</x:v>
      </x:c>
      <x:c r="AT1904" s="37" t="str">
        <x:v>عالية</x:v>
      </x:c>
      <x:c r="AU1904" s="37" t="str">
        <x:v>official_store_product_feed</x:v>
      </x:c>
      <x:c r="AV1904" s="37" t="str">
        <x:v>تغذية منتجات</x:v>
      </x:c>
      <x:c r="AW1904" s="37" t="str">
        <x:v>https://mintra.eg/products/diamond-cup-oaoo-o%E3%AF%A4-_-o_oa</x:v>
      </x:c>
      <x:c r="AX1904" s="37" t="n">
        <x:v>1</x:v>
      </x:c>
      <x:c r="AY1904" s="60" t="n">
        <x:v>46233</x:v>
      </x:c>
      <x:c r="AZ1904" s="60"/>
      <x:c r="BA1904" s="60"/>
      <x:c r="BB1904" s="62" t="str">
        <x:f>IF(BA1904="","",(NOW()-BA1904)*24)</x:f>
      </x:c>
      <x:c r="BC1904" s="37" t="str">
        <x:f>IF(BA1904="","لم يُرصد",IF(BH1904&lt;&gt;TRUE,"غير نشط",IF(BD1904="فشل","فشل حالي",IF(BB1904&lt;=12,"حديث",IF(BB1904&lt;=24,"متأخر","قديم")))))</x:f>
        <x:v>لم يُرصد</x:v>
      </x:c>
      <x:c r="BD1904" s="37" t="str">
        <x:v>بانتظار أول رصد سعر</x:v>
      </x:c>
      <x:c r="BE1904" s="37" t="n">
        <x:v>0</x:v>
      </x:c>
      <x:c r="BF1904" s="37"/>
      <x:c r="BG1904" s="37"/>
      <x:c r="BH1904" s="54" t="b">
        <x:v>1</x:v>
      </x:c>
      <x:c r="BI1904" s="37" t="str">
        <x:v>جاهز لأول رصد</x:v>
      </x:c>
      <x:c r="BJ1904" s="37" t="str">
        <x:v>Diamond Cup — Mint</x:v>
      </x:c>
      <x:c r="BK1904" s="37" t="str">
        <x:v>الموديل والنسخة ورقم SKU مأخوذة من خلاصة المنتجات الرسمية لمتجر Mintra؛ لم تُنقل أي أسعار.</x:v>
      </x:c>
      <x:c r="BL1904" s="60" t="n">
        <x:v>46233</x:v>
      </x:c>
      <x:c r="BM1904" s="60" t="n">
        <x:v>46233</x:v>
      </x:c>
    </x:row>
    <x:row r="1905">
      <x:c r="A1905" s="37" t="str">
        <x:v>CASH-83CBC3C581079A</x:v>
      </x:c>
      <x:c r="B1905" s="37" t="str">
        <x:v>VAR-636209FC2C1A7F|EG-063|STORE</x:v>
      </x:c>
      <x:c r="C1905" s="37" t="str">
        <x:v>VAR-636209FC2C1A7F</x:v>
      </x:c>
      <x:c r="D1905" s="37" t="str">
        <x:v>MOD-D73F75C29F2F37</x:v>
      </x:c>
      <x:c r="E1905" s="37" t="str">
        <x:v>Mintra Diamond Cup Mustard | 550ml</x:v>
      </x:c>
      <x:c r="F1905" s="37" t="str">
        <x:v>المطبخ والأدوات المنزلية</x:v>
      </x:c>
      <x:c r="G1905" s="37" t="str">
        <x:v>مجات وأكواب</x:v>
      </x:c>
      <x:c r="H1905" s="37" t="str">
        <x:v>Mintra</x:v>
      </x:c>
      <x:c r="I1905" s="37" t="str">
        <x:v>Diamond Cup</x:v>
      </x:c>
      <x:c r="J1905" s="37" t="str">
        <x:v>Mustard</x:v>
      </x:c>
      <x:c r="K1905" s="37"/>
      <x:c r="L1905" s="37"/>
      <x:c r="M1905" s="37" t="str">
        <x:v>mustard</x:v>
      </x:c>
      <x:c r="N1905" s="37" t="str">
        <x:v>08314</x:v>
      </x:c>
      <x:c r="O1905" s="37"/>
      <x:c r="P1905" s="37" t="str">
        <x:v>EG-063</x:v>
      </x:c>
      <x:c r="Q1905" s="37" t="str">
        <x:v>Mintra</x:v>
      </x:c>
      <x:c r="R1905" s="37" t="str">
        <x:v>علامة مباشرة/سلسلة</x:v>
      </x:c>
      <x:c r="S1905" s="37" t="str">
        <x:v>A</x:v>
      </x:c>
      <x:c r="T1905" s="37"/>
      <x:c r="U1905" s="37"/>
      <x:c r="V1905" s="37"/>
      <x:c r="W1905" s="37" t="str">
        <x:v>https://mintra.eg/products/diamond-cup-oaoo-o%E3%AF%A4-_-o_oa</x:v>
      </x:c>
      <x:c r="X1905" s="37" t="str">
        <x:v>تغذية منتجات</x:v>
      </x:c>
      <x:c r="Y1905" s="37" t="str">
        <x:v>EGP</x:v>
      </x:c>
      <x:c r="Z1905" s="56"/>
      <x:c r="AA1905" s="56"/>
      <x:c r="AB1905" s="56" t="str">
        <x:f>IF(OR(Z1905="",AA1905=""),"",MAX(0,AA1905-Z1905))</x:f>
      </x:c>
      <x:c r="AC1905" s="58" t="str">
        <x:f>IF(OR(Z1905="",AA1905="",AA1905=0),"",MAX(0,(AA1905-Z1905)/AA1905))</x:f>
      </x:c>
      <x:c r="AD1905" s="56"/>
      <x:c r="AE1905" s="56" t="str">
        <x:f>IF(Z1905="","",Z1905+IF(AD1905="",0,AD1905))</x:f>
      </x:c>
      <x:c r="AF1905" s="37" t="str">
        <x:f>IF(AD1905="","",AD1905=0)</x:f>
      </x:c>
      <x:c r="AG1905" s="37"/>
      <x:c r="AH1905" s="37"/>
      <x:c r="AI1905" s="37"/>
      <x:c r="AJ1905" s="37" t="str">
        <x:v>القاهرة</x:v>
      </x:c>
      <x:c r="AK1905" s="37"/>
      <x:c r="AL1905" s="37"/>
      <x:c r="AM1905" s="37"/>
      <x:c r="AN1905" s="37"/>
      <x:c r="AO1905" s="37"/>
      <x:c r="AP1905" s="37"/>
      <x:c r="AQ1905" s="54" t="b">
        <x:v>1</x:v>
      </x:c>
      <x:c r="AR1905" s="37"/>
      <x:c r="AS1905" s="37" t="str">
        <x:v>تغذية منتجات رسمية</x:v>
      </x:c>
      <x:c r="AT1905" s="37" t="str">
        <x:v>عالية</x:v>
      </x:c>
      <x:c r="AU1905" s="37" t="str">
        <x:v>official_store_product_feed</x:v>
      </x:c>
      <x:c r="AV1905" s="37" t="str">
        <x:v>تغذية منتجات</x:v>
      </x:c>
      <x:c r="AW1905" s="37" t="str">
        <x:v>https://mintra.eg/products/diamond-cup-oaoo-o%E3%AF%A4-_-o_oa</x:v>
      </x:c>
      <x:c r="AX1905" s="37" t="n">
        <x:v>1</x:v>
      </x:c>
      <x:c r="AY1905" s="60" t="n">
        <x:v>46233</x:v>
      </x:c>
      <x:c r="AZ1905" s="60"/>
      <x:c r="BA1905" s="60"/>
      <x:c r="BB1905" s="62" t="str">
        <x:f>IF(BA1905="","",(NOW()-BA1905)*24)</x:f>
      </x:c>
      <x:c r="BC1905" s="37" t="str">
        <x:f>IF(BA1905="","لم يُرصد",IF(BH1905&lt;&gt;TRUE,"غير نشط",IF(BD1905="فشل","فشل حالي",IF(BB1905&lt;=12,"حديث",IF(BB1905&lt;=24,"متأخر","قديم")))))</x:f>
        <x:v>لم يُرصد</x:v>
      </x:c>
      <x:c r="BD1905" s="37" t="str">
        <x:v>بانتظار أول رصد سعر</x:v>
      </x:c>
      <x:c r="BE1905" s="37" t="n">
        <x:v>0</x:v>
      </x:c>
      <x:c r="BF1905" s="37"/>
      <x:c r="BG1905" s="37"/>
      <x:c r="BH1905" s="54" t="b">
        <x:v>1</x:v>
      </x:c>
      <x:c r="BI1905" s="37" t="str">
        <x:v>جاهز لأول رصد</x:v>
      </x:c>
      <x:c r="BJ1905" s="37" t="str">
        <x:v>Diamond Cup — Mustard</x:v>
      </x:c>
      <x:c r="BK1905" s="37" t="str">
        <x:v>الموديل والنسخة ورقم SKU مأخوذة من خلاصة المنتجات الرسمية لمتجر Mintra؛ لم تُنقل أي أسعار.</x:v>
      </x:c>
      <x:c r="BL1905" s="60" t="n">
        <x:v>46233</x:v>
      </x:c>
      <x:c r="BM1905" s="60" t="n">
        <x:v>46233</x:v>
      </x:c>
    </x:row>
    <x:row r="1906">
      <x:c r="A1906" s="37" t="str">
        <x:v>CASH-F4C6A328118650</x:v>
      </x:c>
      <x:c r="B1906" s="37" t="str">
        <x:v>VAR-B567274111499A|EG-063|STORE</x:v>
      </x:c>
      <x:c r="C1906" s="37" t="str">
        <x:v>VAR-B567274111499A</x:v>
      </x:c>
      <x:c r="D1906" s="37" t="str">
        <x:v>MOD-D73F75C29F2F37</x:v>
      </x:c>
      <x:c r="E1906" s="37" t="str">
        <x:v>Mintra Diamond Cup Orange | 550ml</x:v>
      </x:c>
      <x:c r="F1906" s="37" t="str">
        <x:v>المطبخ والأدوات المنزلية</x:v>
      </x:c>
      <x:c r="G1906" s="37" t="str">
        <x:v>مجات وأكواب</x:v>
      </x:c>
      <x:c r="H1906" s="37" t="str">
        <x:v>Mintra</x:v>
      </x:c>
      <x:c r="I1906" s="37" t="str">
        <x:v>Diamond Cup</x:v>
      </x:c>
      <x:c r="J1906" s="37" t="str">
        <x:v>Orange</x:v>
      </x:c>
      <x:c r="K1906" s="37"/>
      <x:c r="L1906" s="37"/>
      <x:c r="M1906" s="37" t="str">
        <x:v>orange</x:v>
      </x:c>
      <x:c r="N1906" s="37" t="str">
        <x:v>08157</x:v>
      </x:c>
      <x:c r="O1906" s="37"/>
      <x:c r="P1906" s="37" t="str">
        <x:v>EG-063</x:v>
      </x:c>
      <x:c r="Q1906" s="37" t="str">
        <x:v>Mintra</x:v>
      </x:c>
      <x:c r="R1906" s="37" t="str">
        <x:v>علامة مباشرة/سلسلة</x:v>
      </x:c>
      <x:c r="S1906" s="37" t="str">
        <x:v>A</x:v>
      </x:c>
      <x:c r="T1906" s="37"/>
      <x:c r="U1906" s="37"/>
      <x:c r="V1906" s="37"/>
      <x:c r="W1906" s="37" t="str">
        <x:v>https://mintra.eg/products/diamond-cup-oaoo-o%E3%AF%A4-_-o_oa</x:v>
      </x:c>
      <x:c r="X1906" s="37" t="str">
        <x:v>تغذية منتجات</x:v>
      </x:c>
      <x:c r="Y1906" s="37" t="str">
        <x:v>EGP</x:v>
      </x:c>
      <x:c r="Z1906" s="56"/>
      <x:c r="AA1906" s="56"/>
      <x:c r="AB1906" s="56" t="str">
        <x:f>IF(OR(Z1906="",AA1906=""),"",MAX(0,AA1906-Z1906))</x:f>
      </x:c>
      <x:c r="AC1906" s="58" t="str">
        <x:f>IF(OR(Z1906="",AA1906="",AA1906=0),"",MAX(0,(AA1906-Z1906)/AA1906))</x:f>
      </x:c>
      <x:c r="AD1906" s="56"/>
      <x:c r="AE1906" s="56" t="str">
        <x:f>IF(Z1906="","",Z1906+IF(AD1906="",0,AD1906))</x:f>
      </x:c>
      <x:c r="AF1906" s="37" t="str">
        <x:f>IF(AD1906="","",AD1906=0)</x:f>
      </x:c>
      <x:c r="AG1906" s="37"/>
      <x:c r="AH1906" s="37"/>
      <x:c r="AI1906" s="37"/>
      <x:c r="AJ1906" s="37" t="str">
        <x:v>القاهرة</x:v>
      </x:c>
      <x:c r="AK1906" s="37"/>
      <x:c r="AL1906" s="37"/>
      <x:c r="AM1906" s="37"/>
      <x:c r="AN1906" s="37"/>
      <x:c r="AO1906" s="37"/>
      <x:c r="AP1906" s="37"/>
      <x:c r="AQ1906" s="54" t="b">
        <x:v>1</x:v>
      </x:c>
      <x:c r="AR1906" s="37"/>
      <x:c r="AS1906" s="37" t="str">
        <x:v>تغذية منتجات رسمية</x:v>
      </x:c>
      <x:c r="AT1906" s="37" t="str">
        <x:v>عالية</x:v>
      </x:c>
      <x:c r="AU1906" s="37" t="str">
        <x:v>official_store_product_feed</x:v>
      </x:c>
      <x:c r="AV1906" s="37" t="str">
        <x:v>تغذية منتجات</x:v>
      </x:c>
      <x:c r="AW1906" s="37" t="str">
        <x:v>https://mintra.eg/products/diamond-cup-oaoo-o%E3%AF%A4-_-o_oa</x:v>
      </x:c>
      <x:c r="AX1906" s="37" t="n">
        <x:v>1</x:v>
      </x:c>
      <x:c r="AY1906" s="60" t="n">
        <x:v>46233</x:v>
      </x:c>
      <x:c r="AZ1906" s="60"/>
      <x:c r="BA1906" s="60"/>
      <x:c r="BB1906" s="62" t="str">
        <x:f>IF(BA1906="","",(NOW()-BA1906)*24)</x:f>
      </x:c>
      <x:c r="BC1906" s="37" t="str">
        <x:f>IF(BA1906="","لم يُرصد",IF(BH1906&lt;&gt;TRUE,"غير نشط",IF(BD1906="فشل","فشل حالي",IF(BB1906&lt;=12,"حديث",IF(BB1906&lt;=24,"متأخر","قديم")))))</x:f>
        <x:v>لم يُرصد</x:v>
      </x:c>
      <x:c r="BD1906" s="37" t="str">
        <x:v>بانتظار أول رصد سعر</x:v>
      </x:c>
      <x:c r="BE1906" s="37" t="n">
        <x:v>0</x:v>
      </x:c>
      <x:c r="BF1906" s="37"/>
      <x:c r="BG1906" s="37"/>
      <x:c r="BH1906" s="54" t="b">
        <x:v>1</x:v>
      </x:c>
      <x:c r="BI1906" s="37" t="str">
        <x:v>جاهز لأول رصد</x:v>
      </x:c>
      <x:c r="BJ1906" s="37" t="str">
        <x:v>Diamond Cup — Orange</x:v>
      </x:c>
      <x:c r="BK1906" s="37" t="str">
        <x:v>الموديل والنسخة ورقم SKU مأخوذة من خلاصة المنتجات الرسمية لمتجر Mintra؛ لم تُنقل أي أسعار.</x:v>
      </x:c>
      <x:c r="BL1906" s="60" t="n">
        <x:v>46233</x:v>
      </x:c>
      <x:c r="BM1906" s="60" t="n">
        <x:v>46233</x:v>
      </x:c>
    </x:row>
    <x:row r="1907">
      <x:c r="A1907" s="37" t="str">
        <x:v>CASH-B58A06C0B2054D</x:v>
      </x:c>
      <x:c r="B1907" s="37" t="str">
        <x:v>VAR-DE0C6C2820DAC6|EG-063|STORE</x:v>
      </x:c>
      <x:c r="C1907" s="37" t="str">
        <x:v>VAR-DE0C6C2820DAC6</x:v>
      </x:c>
      <x:c r="D1907" s="37" t="str">
        <x:v>MOD-D73F75C29F2F37</x:v>
      </x:c>
      <x:c r="E1907" s="37" t="str">
        <x:v>Mintra Diamond Cup Pink | 550ml</x:v>
      </x:c>
      <x:c r="F1907" s="37" t="str">
        <x:v>المطبخ والأدوات المنزلية</x:v>
      </x:c>
      <x:c r="G1907" s="37" t="str">
        <x:v>مجات وأكواب</x:v>
      </x:c>
      <x:c r="H1907" s="37" t="str">
        <x:v>Mintra</x:v>
      </x:c>
      <x:c r="I1907" s="37" t="str">
        <x:v>Diamond Cup</x:v>
      </x:c>
      <x:c r="J1907" s="37" t="str">
        <x:v>Pink</x:v>
      </x:c>
      <x:c r="K1907" s="37"/>
      <x:c r="L1907" s="37"/>
      <x:c r="M1907" s="37" t="str">
        <x:v>pink</x:v>
      </x:c>
      <x:c r="N1907" s="37" t="str">
        <x:v>09954</x:v>
      </x:c>
      <x:c r="O1907" s="37"/>
      <x:c r="P1907" s="37" t="str">
        <x:v>EG-063</x:v>
      </x:c>
      <x:c r="Q1907" s="37" t="str">
        <x:v>Mintra</x:v>
      </x:c>
      <x:c r="R1907" s="37" t="str">
        <x:v>علامة مباشرة/سلسلة</x:v>
      </x:c>
      <x:c r="S1907" s="37" t="str">
        <x:v>A</x:v>
      </x:c>
      <x:c r="T1907" s="37"/>
      <x:c r="U1907" s="37"/>
      <x:c r="V1907" s="37"/>
      <x:c r="W1907" s="37" t="str">
        <x:v>https://mintra.eg/products/diamond-cup-oaoo-o%E3%AF%A4-_-o_oa</x:v>
      </x:c>
      <x:c r="X1907" s="37" t="str">
        <x:v>تغذية منتجات</x:v>
      </x:c>
      <x:c r="Y1907" s="37" t="str">
        <x:v>EGP</x:v>
      </x:c>
      <x:c r="Z1907" s="56"/>
      <x:c r="AA1907" s="56"/>
      <x:c r="AB1907" s="56" t="str">
        <x:f>IF(OR(Z1907="",AA1907=""),"",MAX(0,AA1907-Z1907))</x:f>
      </x:c>
      <x:c r="AC1907" s="58" t="str">
        <x:f>IF(OR(Z1907="",AA1907="",AA1907=0),"",MAX(0,(AA1907-Z1907)/AA1907))</x:f>
      </x:c>
      <x:c r="AD1907" s="56"/>
      <x:c r="AE1907" s="56" t="str">
        <x:f>IF(Z1907="","",Z1907+IF(AD1907="",0,AD1907))</x:f>
      </x:c>
      <x:c r="AF1907" s="37" t="str">
        <x:f>IF(AD1907="","",AD1907=0)</x:f>
      </x:c>
      <x:c r="AG1907" s="37"/>
      <x:c r="AH1907" s="37"/>
      <x:c r="AI1907" s="37"/>
      <x:c r="AJ1907" s="37" t="str">
        <x:v>القاهرة</x:v>
      </x:c>
      <x:c r="AK1907" s="37"/>
      <x:c r="AL1907" s="37"/>
      <x:c r="AM1907" s="37"/>
      <x:c r="AN1907" s="37"/>
      <x:c r="AO1907" s="37"/>
      <x:c r="AP1907" s="37"/>
      <x:c r="AQ1907" s="54" t="b">
        <x:v>1</x:v>
      </x:c>
      <x:c r="AR1907" s="37"/>
      <x:c r="AS1907" s="37" t="str">
        <x:v>تغذية منتجات رسمية</x:v>
      </x:c>
      <x:c r="AT1907" s="37" t="str">
        <x:v>عالية</x:v>
      </x:c>
      <x:c r="AU1907" s="37" t="str">
        <x:v>official_store_product_feed</x:v>
      </x:c>
      <x:c r="AV1907" s="37" t="str">
        <x:v>تغذية منتجات</x:v>
      </x:c>
      <x:c r="AW1907" s="37" t="str">
        <x:v>https://mintra.eg/products/diamond-cup-oaoo-o%E3%AF%A4-_-o_oa</x:v>
      </x:c>
      <x:c r="AX1907" s="37" t="n">
        <x:v>1</x:v>
      </x:c>
      <x:c r="AY1907" s="60" t="n">
        <x:v>46233</x:v>
      </x:c>
      <x:c r="AZ1907" s="60"/>
      <x:c r="BA1907" s="60"/>
      <x:c r="BB1907" s="62" t="str">
        <x:f>IF(BA1907="","",(NOW()-BA1907)*24)</x:f>
      </x:c>
      <x:c r="BC1907" s="37" t="str">
        <x:f>IF(BA1907="","لم يُرصد",IF(BH1907&lt;&gt;TRUE,"غير نشط",IF(BD1907="فشل","فشل حالي",IF(BB1907&lt;=12,"حديث",IF(BB1907&lt;=24,"متأخر","قديم")))))</x:f>
        <x:v>لم يُرصد</x:v>
      </x:c>
      <x:c r="BD1907" s="37" t="str">
        <x:v>بانتظار أول رصد سعر</x:v>
      </x:c>
      <x:c r="BE1907" s="37" t="n">
        <x:v>0</x:v>
      </x:c>
      <x:c r="BF1907" s="37"/>
      <x:c r="BG1907" s="37"/>
      <x:c r="BH1907" s="54" t="b">
        <x:v>1</x:v>
      </x:c>
      <x:c r="BI1907" s="37" t="str">
        <x:v>جاهز لأول رصد</x:v>
      </x:c>
      <x:c r="BJ1907" s="37" t="str">
        <x:v>Diamond Cup — Pink</x:v>
      </x:c>
      <x:c r="BK1907" s="37" t="str">
        <x:v>الموديل والنسخة ورقم SKU مأخوذة من خلاصة المنتجات الرسمية لمتجر Mintra؛ لم تُنقل أي أسعار.</x:v>
      </x:c>
      <x:c r="BL1907" s="60" t="n">
        <x:v>46233</x:v>
      </x:c>
      <x:c r="BM1907" s="60" t="n">
        <x:v>46233</x:v>
      </x:c>
    </x:row>
    <x:row r="1908">
      <x:c r="A1908" s="37" t="str">
        <x:v>CASH-D36CCCC6EBB542</x:v>
      </x:c>
      <x:c r="B1908" s="37" t="str">
        <x:v>VAR-8830E58C1A8A8F|EG-063|STORE</x:v>
      </x:c>
      <x:c r="C1908" s="37" t="str">
        <x:v>VAR-8830E58C1A8A8F</x:v>
      </x:c>
      <x:c r="D1908" s="37" t="str">
        <x:v>MOD-D73F75C29F2F37</x:v>
      </x:c>
      <x:c r="E1908" s="37" t="str">
        <x:v>Mintra Diamond Cup Purple | 550ml</x:v>
      </x:c>
      <x:c r="F1908" s="37" t="str">
        <x:v>المطبخ والأدوات المنزلية</x:v>
      </x:c>
      <x:c r="G1908" s="37" t="str">
        <x:v>مجات وأكواب</x:v>
      </x:c>
      <x:c r="H1908" s="37" t="str">
        <x:v>Mintra</x:v>
      </x:c>
      <x:c r="I1908" s="37" t="str">
        <x:v>Diamond Cup</x:v>
      </x:c>
      <x:c r="J1908" s="37" t="str">
        <x:v>Purple</x:v>
      </x:c>
      <x:c r="K1908" s="37"/>
      <x:c r="L1908" s="37"/>
      <x:c r="M1908" s="37" t="str">
        <x:v>purple</x:v>
      </x:c>
      <x:c r="N1908" s="37" t="str">
        <x:v>08312</x:v>
      </x:c>
      <x:c r="O1908" s="37"/>
      <x:c r="P1908" s="37" t="str">
        <x:v>EG-063</x:v>
      </x:c>
      <x:c r="Q1908" s="37" t="str">
        <x:v>Mintra</x:v>
      </x:c>
      <x:c r="R1908" s="37" t="str">
        <x:v>علامة مباشرة/سلسلة</x:v>
      </x:c>
      <x:c r="S1908" s="37" t="str">
        <x:v>A</x:v>
      </x:c>
      <x:c r="T1908" s="37"/>
      <x:c r="U1908" s="37"/>
      <x:c r="V1908" s="37"/>
      <x:c r="W1908" s="37" t="str">
        <x:v>https://mintra.eg/products/diamond-cup-oaoo-o%E3%AF%A4-_-o_oa</x:v>
      </x:c>
      <x:c r="X1908" s="37" t="str">
        <x:v>تغذية منتجات</x:v>
      </x:c>
      <x:c r="Y1908" s="37" t="str">
        <x:v>EGP</x:v>
      </x:c>
      <x:c r="Z1908" s="56"/>
      <x:c r="AA1908" s="56"/>
      <x:c r="AB1908" s="56" t="str">
        <x:f>IF(OR(Z1908="",AA1908=""),"",MAX(0,AA1908-Z1908))</x:f>
      </x:c>
      <x:c r="AC1908" s="58" t="str">
        <x:f>IF(OR(Z1908="",AA1908="",AA1908=0),"",MAX(0,(AA1908-Z1908)/AA1908))</x:f>
      </x:c>
      <x:c r="AD1908" s="56"/>
      <x:c r="AE1908" s="56" t="str">
        <x:f>IF(Z1908="","",Z1908+IF(AD1908="",0,AD1908))</x:f>
      </x:c>
      <x:c r="AF1908" s="37" t="str">
        <x:f>IF(AD1908="","",AD1908=0)</x:f>
      </x:c>
      <x:c r="AG1908" s="37"/>
      <x:c r="AH1908" s="37"/>
      <x:c r="AI1908" s="37"/>
      <x:c r="AJ1908" s="37" t="str">
        <x:v>القاهرة</x:v>
      </x:c>
      <x:c r="AK1908" s="37"/>
      <x:c r="AL1908" s="37"/>
      <x:c r="AM1908" s="37"/>
      <x:c r="AN1908" s="37"/>
      <x:c r="AO1908" s="37"/>
      <x:c r="AP1908" s="37"/>
      <x:c r="AQ1908" s="54" t="b">
        <x:v>1</x:v>
      </x:c>
      <x:c r="AR1908" s="37"/>
      <x:c r="AS1908" s="37" t="str">
        <x:v>تغذية منتجات رسمية</x:v>
      </x:c>
      <x:c r="AT1908" s="37" t="str">
        <x:v>عالية</x:v>
      </x:c>
      <x:c r="AU1908" s="37" t="str">
        <x:v>official_store_product_feed</x:v>
      </x:c>
      <x:c r="AV1908" s="37" t="str">
        <x:v>تغذية منتجات</x:v>
      </x:c>
      <x:c r="AW1908" s="37" t="str">
        <x:v>https://mintra.eg/products/diamond-cup-oaoo-o%E3%AF%A4-_-o_oa</x:v>
      </x:c>
      <x:c r="AX1908" s="37" t="n">
        <x:v>1</x:v>
      </x:c>
      <x:c r="AY1908" s="60" t="n">
        <x:v>46233</x:v>
      </x:c>
      <x:c r="AZ1908" s="60"/>
      <x:c r="BA1908" s="60"/>
      <x:c r="BB1908" s="62" t="str">
        <x:f>IF(BA1908="","",(NOW()-BA1908)*24)</x:f>
      </x:c>
      <x:c r="BC1908" s="37" t="str">
        <x:f>IF(BA1908="","لم يُرصد",IF(BH1908&lt;&gt;TRUE,"غير نشط",IF(BD1908="فشل","فشل حالي",IF(BB1908&lt;=12,"حديث",IF(BB1908&lt;=24,"متأخر","قديم")))))</x:f>
        <x:v>لم يُرصد</x:v>
      </x:c>
      <x:c r="BD1908" s="37" t="str">
        <x:v>بانتظار أول رصد سعر</x:v>
      </x:c>
      <x:c r="BE1908" s="37" t="n">
        <x:v>0</x:v>
      </x:c>
      <x:c r="BF1908" s="37"/>
      <x:c r="BG1908" s="37"/>
      <x:c r="BH1908" s="54" t="b">
        <x:v>1</x:v>
      </x:c>
      <x:c r="BI1908" s="37" t="str">
        <x:v>جاهز لأول رصد</x:v>
      </x:c>
      <x:c r="BJ1908" s="37" t="str">
        <x:v>Diamond Cup — Purple</x:v>
      </x:c>
      <x:c r="BK1908" s="37" t="str">
        <x:v>الموديل والنسخة ورقم SKU مأخوذة من خلاصة المنتجات الرسمية لمتجر Mintra؛ لم تُنقل أي أسعار.</x:v>
      </x:c>
      <x:c r="BL1908" s="60" t="n">
        <x:v>46233</x:v>
      </x:c>
      <x:c r="BM1908" s="60" t="n">
        <x:v>46233</x:v>
      </x:c>
    </x:row>
    <x:row r="1909">
      <x:c r="A1909" s="37" t="str">
        <x:v>CASH-6EEEDECDE13234</x:v>
      </x:c>
      <x:c r="B1909" s="37" t="str">
        <x:v>VAR-655907047592A0|EG-063|STORE</x:v>
      </x:c>
      <x:c r="C1909" s="37" t="str">
        <x:v>VAR-655907047592A0</x:v>
      </x:c>
      <x:c r="D1909" s="37" t="str">
        <x:v>MOD-D73F75C29F2F37</x:v>
      </x:c>
      <x:c r="E1909" s="37" t="str">
        <x:v>Mintra Diamond Cup Turquoise | 550ml</x:v>
      </x:c>
      <x:c r="F1909" s="37" t="str">
        <x:v>المطبخ والأدوات المنزلية</x:v>
      </x:c>
      <x:c r="G1909" s="37" t="str">
        <x:v>مجات وأكواب</x:v>
      </x:c>
      <x:c r="H1909" s="37" t="str">
        <x:v>Mintra</x:v>
      </x:c>
      <x:c r="I1909" s="37" t="str">
        <x:v>Diamond Cup</x:v>
      </x:c>
      <x:c r="J1909" s="37" t="str">
        <x:v>Turquoise</x:v>
      </x:c>
      <x:c r="K1909" s="37"/>
      <x:c r="L1909" s="37"/>
      <x:c r="M1909" s="37" t="str">
        <x:v>turquoise</x:v>
      </x:c>
      <x:c r="N1909" s="37" t="str">
        <x:v>08156</x:v>
      </x:c>
      <x:c r="O1909" s="37"/>
      <x:c r="P1909" s="37" t="str">
        <x:v>EG-063</x:v>
      </x:c>
      <x:c r="Q1909" s="37" t="str">
        <x:v>Mintra</x:v>
      </x:c>
      <x:c r="R1909" s="37" t="str">
        <x:v>علامة مباشرة/سلسلة</x:v>
      </x:c>
      <x:c r="S1909" s="37" t="str">
        <x:v>A</x:v>
      </x:c>
      <x:c r="T1909" s="37"/>
      <x:c r="U1909" s="37"/>
      <x:c r="V1909" s="37"/>
      <x:c r="W1909" s="37" t="str">
        <x:v>https://mintra.eg/products/diamond-cup-oaoo-o%E3%AF%A4-_-o_oa</x:v>
      </x:c>
      <x:c r="X1909" s="37" t="str">
        <x:v>تغذية منتجات</x:v>
      </x:c>
      <x:c r="Y1909" s="37" t="str">
        <x:v>EGP</x:v>
      </x:c>
      <x:c r="Z1909" s="56"/>
      <x:c r="AA1909" s="56"/>
      <x:c r="AB1909" s="56" t="str">
        <x:f>IF(OR(Z1909="",AA1909=""),"",MAX(0,AA1909-Z1909))</x:f>
      </x:c>
      <x:c r="AC1909" s="58" t="str">
        <x:f>IF(OR(Z1909="",AA1909="",AA1909=0),"",MAX(0,(AA1909-Z1909)/AA1909))</x:f>
      </x:c>
      <x:c r="AD1909" s="56"/>
      <x:c r="AE1909" s="56" t="str">
        <x:f>IF(Z1909="","",Z1909+IF(AD1909="",0,AD1909))</x:f>
      </x:c>
      <x:c r="AF1909" s="37" t="str">
        <x:f>IF(AD1909="","",AD1909=0)</x:f>
      </x:c>
      <x:c r="AG1909" s="37"/>
      <x:c r="AH1909" s="37"/>
      <x:c r="AI1909" s="37"/>
      <x:c r="AJ1909" s="37" t="str">
        <x:v>القاهرة</x:v>
      </x:c>
      <x:c r="AK1909" s="37"/>
      <x:c r="AL1909" s="37"/>
      <x:c r="AM1909" s="37"/>
      <x:c r="AN1909" s="37"/>
      <x:c r="AO1909" s="37"/>
      <x:c r="AP1909" s="37"/>
      <x:c r="AQ1909" s="54" t="b">
        <x:v>1</x:v>
      </x:c>
      <x:c r="AR1909" s="37"/>
      <x:c r="AS1909" s="37" t="str">
        <x:v>تغذية منتجات رسمية</x:v>
      </x:c>
      <x:c r="AT1909" s="37" t="str">
        <x:v>عالية</x:v>
      </x:c>
      <x:c r="AU1909" s="37" t="str">
        <x:v>official_store_product_feed</x:v>
      </x:c>
      <x:c r="AV1909" s="37" t="str">
        <x:v>تغذية منتجات</x:v>
      </x:c>
      <x:c r="AW1909" s="37" t="str">
        <x:v>https://mintra.eg/products/diamond-cup-oaoo-o%E3%AF%A4-_-o_oa</x:v>
      </x:c>
      <x:c r="AX1909" s="37" t="n">
        <x:v>1</x:v>
      </x:c>
      <x:c r="AY1909" s="60" t="n">
        <x:v>46233</x:v>
      </x:c>
      <x:c r="AZ1909" s="60"/>
      <x:c r="BA1909" s="60"/>
      <x:c r="BB1909" s="62" t="str">
        <x:f>IF(BA1909="","",(NOW()-BA1909)*24)</x:f>
      </x:c>
      <x:c r="BC1909" s="37" t="str">
        <x:f>IF(BA1909="","لم يُرصد",IF(BH1909&lt;&gt;TRUE,"غير نشط",IF(BD1909="فشل","فشل حالي",IF(BB1909&lt;=12,"حديث",IF(BB1909&lt;=24,"متأخر","قديم")))))</x:f>
        <x:v>لم يُرصد</x:v>
      </x:c>
      <x:c r="BD1909" s="37" t="str">
        <x:v>بانتظار أول رصد سعر</x:v>
      </x:c>
      <x:c r="BE1909" s="37" t="n">
        <x:v>0</x:v>
      </x:c>
      <x:c r="BF1909" s="37"/>
      <x:c r="BG1909" s="37"/>
      <x:c r="BH1909" s="54" t="b">
        <x:v>1</x:v>
      </x:c>
      <x:c r="BI1909" s="37" t="str">
        <x:v>جاهز لأول رصد</x:v>
      </x:c>
      <x:c r="BJ1909" s="37" t="str">
        <x:v>Diamond Cup — Turquoise</x:v>
      </x:c>
      <x:c r="BK1909" s="37" t="str">
        <x:v>الموديل والنسخة ورقم SKU مأخوذة من خلاصة المنتجات الرسمية لمتجر Mintra؛ لم تُنقل أي أسعار.</x:v>
      </x:c>
      <x:c r="BL1909" s="60" t="n">
        <x:v>46233</x:v>
      </x:c>
      <x:c r="BM1909" s="60" t="n">
        <x:v>46233</x:v>
      </x:c>
    </x:row>
    <x:row r="1910">
      <x:c r="A1910" s="37" t="str">
        <x:v>CASH-060CE5E2A38A31</x:v>
      </x:c>
      <x:c r="B1910" s="37" t="str">
        <x:v>VAR-CB1B8ECBDB2F9A|EG-063|STORE</x:v>
      </x:c>
      <x:c r="C1910" s="37" t="str">
        <x:v>VAR-CB1B8ECBDB2F9A</x:v>
      </x:c>
      <x:c r="D1910" s="37" t="str">
        <x:v>MOD-D73F75C29F2F37</x:v>
      </x:c>
      <x:c r="E1910" s="37" t="str">
        <x:v>Mintra Diamond Cup Watermelon | 550ml</x:v>
      </x:c>
      <x:c r="F1910" s="37" t="str">
        <x:v>المطبخ والأدوات المنزلية</x:v>
      </x:c>
      <x:c r="G1910" s="37" t="str">
        <x:v>مجات وأكواب</x:v>
      </x:c>
      <x:c r="H1910" s="37" t="str">
        <x:v>Mintra</x:v>
      </x:c>
      <x:c r="I1910" s="37" t="str">
        <x:v>Diamond Cup</x:v>
      </x:c>
      <x:c r="J1910" s="37" t="str">
        <x:v>Watermelon</x:v>
      </x:c>
      <x:c r="K1910" s="37"/>
      <x:c r="L1910" s="37"/>
      <x:c r="M1910" s="37" t="str">
        <x:v>watermelon</x:v>
      </x:c>
      <x:c r="N1910" s="37" t="str">
        <x:v>08158</x:v>
      </x:c>
      <x:c r="O1910" s="37"/>
      <x:c r="P1910" s="37" t="str">
        <x:v>EG-063</x:v>
      </x:c>
      <x:c r="Q1910" s="37" t="str">
        <x:v>Mintra</x:v>
      </x:c>
      <x:c r="R1910" s="37" t="str">
        <x:v>علامة مباشرة/سلسلة</x:v>
      </x:c>
      <x:c r="S1910" s="37" t="str">
        <x:v>A</x:v>
      </x:c>
      <x:c r="T1910" s="37"/>
      <x:c r="U1910" s="37"/>
      <x:c r="V1910" s="37"/>
      <x:c r="W1910" s="37" t="str">
        <x:v>https://mintra.eg/products/diamond-cup-oaoo-o%E3%AF%A4-_-o_oa</x:v>
      </x:c>
      <x:c r="X1910" s="37" t="str">
        <x:v>تغذية منتجات</x:v>
      </x:c>
      <x:c r="Y1910" s="37" t="str">
        <x:v>EGP</x:v>
      </x:c>
      <x:c r="Z1910" s="56"/>
      <x:c r="AA1910" s="56"/>
      <x:c r="AB1910" s="56" t="str">
        <x:f>IF(OR(Z1910="",AA1910=""),"",MAX(0,AA1910-Z1910))</x:f>
      </x:c>
      <x:c r="AC1910" s="58" t="str">
        <x:f>IF(OR(Z1910="",AA1910="",AA1910=0),"",MAX(0,(AA1910-Z1910)/AA1910))</x:f>
      </x:c>
      <x:c r="AD1910" s="56"/>
      <x:c r="AE1910" s="56" t="str">
        <x:f>IF(Z1910="","",Z1910+IF(AD1910="",0,AD1910))</x:f>
      </x:c>
      <x:c r="AF1910" s="37" t="str">
        <x:f>IF(AD1910="","",AD1910=0)</x:f>
      </x:c>
      <x:c r="AG1910" s="37"/>
      <x:c r="AH1910" s="37"/>
      <x:c r="AI1910" s="37"/>
      <x:c r="AJ1910" s="37" t="str">
        <x:v>القاهرة</x:v>
      </x:c>
      <x:c r="AK1910" s="37"/>
      <x:c r="AL1910" s="37"/>
      <x:c r="AM1910" s="37"/>
      <x:c r="AN1910" s="37"/>
      <x:c r="AO1910" s="37"/>
      <x:c r="AP1910" s="37"/>
      <x:c r="AQ1910" s="54" t="b">
        <x:v>1</x:v>
      </x:c>
      <x:c r="AR1910" s="37"/>
      <x:c r="AS1910" s="37" t="str">
        <x:v>تغذية منتجات رسمية</x:v>
      </x:c>
      <x:c r="AT1910" s="37" t="str">
        <x:v>عالية</x:v>
      </x:c>
      <x:c r="AU1910" s="37" t="str">
        <x:v>official_store_product_feed</x:v>
      </x:c>
      <x:c r="AV1910" s="37" t="str">
        <x:v>تغذية منتجات</x:v>
      </x:c>
      <x:c r="AW1910" s="37" t="str">
        <x:v>https://mintra.eg/products/diamond-cup-oaoo-o%E3%AF%A4-_-o_oa</x:v>
      </x:c>
      <x:c r="AX1910" s="37" t="n">
        <x:v>1</x:v>
      </x:c>
      <x:c r="AY1910" s="60" t="n">
        <x:v>46233</x:v>
      </x:c>
      <x:c r="AZ1910" s="60"/>
      <x:c r="BA1910" s="60"/>
      <x:c r="BB1910" s="62" t="str">
        <x:f>IF(BA1910="","",(NOW()-BA1910)*24)</x:f>
      </x:c>
      <x:c r="BC1910" s="37" t="str">
        <x:f>IF(BA1910="","لم يُرصد",IF(BH1910&lt;&gt;TRUE,"غير نشط",IF(BD1910="فشل","فشل حالي",IF(BB1910&lt;=12,"حديث",IF(BB1910&lt;=24,"متأخر","قديم")))))</x:f>
        <x:v>لم يُرصد</x:v>
      </x:c>
      <x:c r="BD1910" s="37" t="str">
        <x:v>بانتظار أول رصد سعر</x:v>
      </x:c>
      <x:c r="BE1910" s="37" t="n">
        <x:v>0</x:v>
      </x:c>
      <x:c r="BF1910" s="37"/>
      <x:c r="BG1910" s="37"/>
      <x:c r="BH1910" s="54" t="b">
        <x:v>1</x:v>
      </x:c>
      <x:c r="BI1910" s="37" t="str">
        <x:v>جاهز لأول رصد</x:v>
      </x:c>
      <x:c r="BJ1910" s="37" t="str">
        <x:v>Diamond Cup — Watermelon</x:v>
      </x:c>
      <x:c r="BK1910" s="37" t="str">
        <x:v>الموديل والنسخة ورقم SKU مأخوذة من خلاصة المنتجات الرسمية لمتجر Mintra؛ لم تُنقل أي أسعار.</x:v>
      </x:c>
      <x:c r="BL1910" s="60" t="n">
        <x:v>46233</x:v>
      </x:c>
      <x:c r="BM1910" s="60" t="n">
        <x:v>46233</x:v>
      </x:c>
    </x:row>
    <x:row r="1911">
      <x:c r="A1911" s="37" t="str">
        <x:v>CASH-97F3E219AC6548</x:v>
      </x:c>
      <x:c r="B1911" s="37" t="str">
        <x:v>VAR-38251C43EF6164|EG-063|STORE</x:v>
      </x:c>
      <x:c r="C1911" s="37" t="str">
        <x:v>VAR-38251C43EF6164</x:v>
      </x:c>
      <x:c r="D1911" s="37" t="str">
        <x:v>MOD-D73F75C29F2F37</x:v>
      </x:c>
      <x:c r="E1911" s="37" t="str">
        <x:v>Mintra Diamond Cup Yellow | 550ml</x:v>
      </x:c>
      <x:c r="F1911" s="37" t="str">
        <x:v>المطبخ والأدوات المنزلية</x:v>
      </x:c>
      <x:c r="G1911" s="37" t="str">
        <x:v>مجات وأكواب</x:v>
      </x:c>
      <x:c r="H1911" s="37" t="str">
        <x:v>Mintra</x:v>
      </x:c>
      <x:c r="I1911" s="37" t="str">
        <x:v>Diamond Cup</x:v>
      </x:c>
      <x:c r="J1911" s="37" t="str">
        <x:v>Yellow</x:v>
      </x:c>
      <x:c r="K1911" s="37"/>
      <x:c r="L1911" s="37"/>
      <x:c r="M1911" s="37" t="str">
        <x:v>yellow</x:v>
      </x:c>
      <x:c r="N1911" s="37" t="str">
        <x:v>09955</x:v>
      </x:c>
      <x:c r="O1911" s="37"/>
      <x:c r="P1911" s="37" t="str">
        <x:v>EG-063</x:v>
      </x:c>
      <x:c r="Q1911" s="37" t="str">
        <x:v>Mintra</x:v>
      </x:c>
      <x:c r="R1911" s="37" t="str">
        <x:v>علامة مباشرة/سلسلة</x:v>
      </x:c>
      <x:c r="S1911" s="37" t="str">
        <x:v>A</x:v>
      </x:c>
      <x:c r="T1911" s="37"/>
      <x:c r="U1911" s="37"/>
      <x:c r="V1911" s="37"/>
      <x:c r="W1911" s="37" t="str">
        <x:v>https://mintra.eg/products/diamond-cup-oaoo-o%E3%AF%A4-_-o_oa</x:v>
      </x:c>
      <x:c r="X1911" s="37" t="str">
        <x:v>تغذية منتجات</x:v>
      </x:c>
      <x:c r="Y1911" s="37" t="str">
        <x:v>EGP</x:v>
      </x:c>
      <x:c r="Z1911" s="56"/>
      <x:c r="AA1911" s="56"/>
      <x:c r="AB1911" s="56" t="str">
        <x:f>IF(OR(Z1911="",AA1911=""),"",MAX(0,AA1911-Z1911))</x:f>
      </x:c>
      <x:c r="AC1911" s="58" t="str">
        <x:f>IF(OR(Z1911="",AA1911="",AA1911=0),"",MAX(0,(AA1911-Z1911)/AA1911))</x:f>
      </x:c>
      <x:c r="AD1911" s="56"/>
      <x:c r="AE1911" s="56" t="str">
        <x:f>IF(Z1911="","",Z1911+IF(AD1911="",0,AD1911))</x:f>
      </x:c>
      <x:c r="AF1911" s="37" t="str">
        <x:f>IF(AD1911="","",AD1911=0)</x:f>
      </x:c>
      <x:c r="AG1911" s="37"/>
      <x:c r="AH1911" s="37"/>
      <x:c r="AI1911" s="37"/>
      <x:c r="AJ1911" s="37" t="str">
        <x:v>القاهرة</x:v>
      </x:c>
      <x:c r="AK1911" s="37"/>
      <x:c r="AL1911" s="37"/>
      <x:c r="AM1911" s="37"/>
      <x:c r="AN1911" s="37"/>
      <x:c r="AO1911" s="37"/>
      <x:c r="AP1911" s="37"/>
      <x:c r="AQ1911" s="54" t="b">
        <x:v>1</x:v>
      </x:c>
      <x:c r="AR1911" s="37"/>
      <x:c r="AS1911" s="37" t="str">
        <x:v>تغذية منتجات رسمية</x:v>
      </x:c>
      <x:c r="AT1911" s="37" t="str">
        <x:v>عالية</x:v>
      </x:c>
      <x:c r="AU1911" s="37" t="str">
        <x:v>official_store_product_feed</x:v>
      </x:c>
      <x:c r="AV1911" s="37" t="str">
        <x:v>تغذية منتجات</x:v>
      </x:c>
      <x:c r="AW1911" s="37" t="str">
        <x:v>https://mintra.eg/products/diamond-cup-oaoo-o%E3%AF%A4-_-o_oa</x:v>
      </x:c>
      <x:c r="AX1911" s="37" t="n">
        <x:v>1</x:v>
      </x:c>
      <x:c r="AY1911" s="60" t="n">
        <x:v>46233</x:v>
      </x:c>
      <x:c r="AZ1911" s="60"/>
      <x:c r="BA1911" s="60"/>
      <x:c r="BB1911" s="62" t="str">
        <x:f>IF(BA1911="","",(NOW()-BA1911)*24)</x:f>
      </x:c>
      <x:c r="BC1911" s="37" t="str">
        <x:f>IF(BA1911="","لم يُرصد",IF(BH1911&lt;&gt;TRUE,"غير نشط",IF(BD1911="فشل","فشل حالي",IF(BB1911&lt;=12,"حديث",IF(BB1911&lt;=24,"متأخر","قديم")))))</x:f>
        <x:v>لم يُرصد</x:v>
      </x:c>
      <x:c r="BD1911" s="37" t="str">
        <x:v>بانتظار أول رصد سعر</x:v>
      </x:c>
      <x:c r="BE1911" s="37" t="n">
        <x:v>0</x:v>
      </x:c>
      <x:c r="BF1911" s="37"/>
      <x:c r="BG1911" s="37"/>
      <x:c r="BH1911" s="54" t="b">
        <x:v>1</x:v>
      </x:c>
      <x:c r="BI1911" s="37" t="str">
        <x:v>جاهز لأول رصد</x:v>
      </x:c>
      <x:c r="BJ1911" s="37" t="str">
        <x:v>Diamond Cup — Yellow</x:v>
      </x:c>
      <x:c r="BK1911" s="37" t="str">
        <x:v>الموديل والنسخة ورقم SKU مأخوذة من خلاصة المنتجات الرسمية لمتجر Mintra؛ لم تُنقل أي أسعار.</x:v>
      </x:c>
      <x:c r="BL1911" s="60" t="n">
        <x:v>46233</x:v>
      </x:c>
      <x:c r="BM1911" s="60" t="n">
        <x:v>46233</x:v>
      </x:c>
    </x:row>
    <x:row r="1912">
      <x:c r="A1912" s="37" t="str">
        <x:v>CASH-26BCC08CFFF854</x:v>
      </x:c>
      <x:c r="B1912" s="37" t="str">
        <x:v>VAR-D827786E773295|EG-060|STORE</x:v>
      </x:c>
      <x:c r="C1912" s="37" t="str">
        <x:v>VAR-D827786E773295</x:v>
      </x:c>
      <x:c r="D1912" s="37" t="str">
        <x:v>MOD-7568B79FED3EFB</x:v>
      </x:c>
      <x:c r="E1912" s="37" t="str">
        <x:v>IKEA HILDEGUN Apron 63x84 cm | 63×84 cm</x:v>
      </x:c>
      <x:c r="F1912" s="37" t="str">
        <x:v>المطبخ والأدوات المنزلية</x:v>
      </x:c>
      <x:c r="G1912" s="37" t="str">
        <x:v>مرايل مطبخ</x:v>
      </x:c>
      <x:c r="H1912" s="37" t="str">
        <x:v>IKEA</x:v>
      </x:c>
      <x:c r="I1912" s="37" t="str">
        <x:v>HILDEGUN Apron</x:v>
      </x:c>
      <x:c r="J1912" s="37" t="str">
        <x:v>63x84 cm</x:v>
      </x:c>
      <x:c r="K1912" s="37"/>
      <x:c r="L1912" s="37"/>
      <x:c r="M1912" s="37"/>
      <x:c r="N1912" s="37" t="str">
        <x:v>00484045</x:v>
      </x:c>
      <x:c r="O1912" s="37"/>
      <x:c r="P1912" s="37" t="str">
        <x:v>EG-060</x:v>
      </x:c>
      <x:c r="Q1912" s="37" t="str">
        <x:v>IKEA Egypt</x:v>
      </x:c>
      <x:c r="R1912" s="37" t="str">
        <x:v>علامة مباشرة/سلسلة</x:v>
      </x:c>
      <x:c r="S1912" s="37" t="str">
        <x:v>A</x:v>
      </x:c>
      <x:c r="T1912" s="37"/>
      <x:c r="U1912" s="37"/>
      <x:c r="V1912" s="37"/>
      <x:c r="W1912" s="37" t="str">
        <x:v>https://www.ikea.com/eg/en/p/hildegun-apron-00484045/</x:v>
      </x:c>
      <x:c r="X1912" s="37" t="str">
        <x:v>صفحة فئة منظمة</x:v>
      </x:c>
      <x:c r="Y1912" s="37" t="str">
        <x:v>EGP</x:v>
      </x:c>
      <x:c r="Z1912" s="56"/>
      <x:c r="AA1912" s="56"/>
      <x:c r="AB1912" s="56" t="str">
        <x:f>IF(OR(Z1912="",AA1912=""),"",MAX(0,AA1912-Z1912))</x:f>
      </x:c>
      <x:c r="AC1912" s="58" t="str">
        <x:f>IF(OR(Z1912="",AA1912="",AA1912=0),"",MAX(0,(AA1912-Z1912)/AA1912))</x:f>
      </x:c>
      <x:c r="AD1912" s="56"/>
      <x:c r="AE1912" s="56" t="str">
        <x:f>IF(Z1912="","",Z1912+IF(AD1912="",0,AD1912))</x:f>
      </x:c>
      <x:c r="AF1912" s="37" t="str">
        <x:f>IF(AD1912="","",AD1912=0)</x:f>
      </x:c>
      <x:c r="AG1912" s="37"/>
      <x:c r="AH1912" s="37"/>
      <x:c r="AI1912" s="37"/>
      <x:c r="AJ1912" s="37" t="str">
        <x:v>القاهرة</x:v>
      </x:c>
      <x:c r="AK1912" s="37"/>
      <x:c r="AL1912" s="37"/>
      <x:c r="AM1912" s="37"/>
      <x:c r="AN1912" s="37"/>
      <x:c r="AO1912" s="37"/>
      <x:c r="AP1912" s="37"/>
      <x:c r="AQ1912" s="54" t="b">
        <x:v>1</x:v>
      </x:c>
      <x:c r="AR1912" s="37"/>
      <x:c r="AS1912" s="37" t="str">
        <x:v>JSON-LD لقائمة المتجر</x:v>
      </x:c>
      <x:c r="AT1912" s="37" t="str">
        <x:v>متوسطة</x:v>
      </x:c>
      <x:c r="AU1912" s="37" t="str">
        <x:v>official_store_category_jsonld</x:v>
      </x:c>
      <x:c r="AV1912" s="37" t="str">
        <x:v>JSON-LD</x:v>
      </x:c>
      <x:c r="AW1912" s="37" t="str">
        <x:v>https://www.ikea.com/eg/en/p/hildegun-apron-00484045/</x:v>
      </x:c>
      <x:c r="AX1912" s="37" t="n">
        <x:v>1</x:v>
      </x:c>
      <x:c r="AY1912" s="60" t="n">
        <x:v>46233</x:v>
      </x:c>
      <x:c r="AZ1912" s="60"/>
      <x:c r="BA1912" s="60"/>
      <x:c r="BB1912" s="62" t="str">
        <x:f>IF(BA1912="","",(NOW()-BA1912)*24)</x:f>
      </x:c>
      <x:c r="BC1912" s="37" t="str">
        <x:f>IF(BA1912="","لم يُرصد",IF(BH1912&lt;&gt;TRUE,"غير نشط",IF(BD1912="فشل","فشل حالي",IF(BB1912&lt;=12,"حديث",IF(BB1912&lt;=24,"متأخر","قديم")))))</x:f>
        <x:v>لم يُرصد</x:v>
      </x:c>
      <x:c r="BD1912" s="37" t="str">
        <x:v>بانتظار أول رصد سعر</x:v>
      </x:c>
      <x:c r="BE1912" s="37" t="n">
        <x:v>0</x:v>
      </x:c>
      <x:c r="BF1912" s="37"/>
      <x:c r="BG1912" s="37"/>
      <x:c r="BH1912" s="54" t="b">
        <x:v>1</x:v>
      </x:c>
      <x:c r="BI1912" s="37" t="str">
        <x:v>يحتاج اكتشاف رابط المنتج</x:v>
      </x:c>
      <x:c r="BJ1912" s="37" t="str">
        <x:v>HILDEGUN, Apron, 63x84 cm</x:v>
      </x:c>
      <x:c r="BK1912" s="37" t="str">
        <x:v>الاسم ورقم الصنف والمواصفات الظاهرة مأخوذة من قائمة JSON-LD الرسمية للفئة في IKEA Egypt؛ لم تُنقل أي أسعار.</x:v>
      </x:c>
      <x:c r="BL1912" s="60" t="n">
        <x:v>46233</x:v>
      </x:c>
      <x:c r="BM1912" s="60" t="n">
        <x:v>46233</x:v>
      </x:c>
    </x:row>
    <x:row r="1913">
      <x:c r="A1913" s="37" t="str">
        <x:v>CASH-64AF7E1C58DD1C</x:v>
      </x:c>
      <x:c r="B1913" s="37" t="str">
        <x:v>VAR-CBA5A2B5970947|EG-060|STORE</x:v>
      </x:c>
      <x:c r="C1913" s="37" t="str">
        <x:v>VAR-CBA5A2B5970947</x:v>
      </x:c>
      <x:c r="D1913" s="37" t="str">
        <x:v>MOD-EED2DB2412E16A</x:v>
      </x:c>
      <x:c r="E1913" s="37" t="str">
        <x:v>IKEA RINNIG Apron patterned, 69x85 cm | 69×85 cm</x:v>
      </x:c>
      <x:c r="F1913" s="37" t="str">
        <x:v>المطبخ والأدوات المنزلية</x:v>
      </x:c>
      <x:c r="G1913" s="37" t="str">
        <x:v>مرايل مطبخ</x:v>
      </x:c>
      <x:c r="H1913" s="37" t="str">
        <x:v>IKEA</x:v>
      </x:c>
      <x:c r="I1913" s="37" t="str">
        <x:v>RINNIG Apron</x:v>
      </x:c>
      <x:c r="J1913" s="37" t="str">
        <x:v>patterned, 69x85 cm</x:v>
      </x:c>
      <x:c r="K1913" s="37"/>
      <x:c r="L1913" s="37"/>
      <x:c r="M1913" s="37"/>
      <x:c r="N1913" s="37" t="str">
        <x:v>00609899</x:v>
      </x:c>
      <x:c r="O1913" s="37"/>
      <x:c r="P1913" s="37" t="str">
        <x:v>EG-060</x:v>
      </x:c>
      <x:c r="Q1913" s="37" t="str">
        <x:v>IKEA Egypt</x:v>
      </x:c>
      <x:c r="R1913" s="37" t="str">
        <x:v>علامة مباشرة/سلسلة</x:v>
      </x:c>
      <x:c r="S1913" s="37" t="str">
        <x:v>A</x:v>
      </x:c>
      <x:c r="T1913" s="37"/>
      <x:c r="U1913" s="37"/>
      <x:c r="V1913" s="37"/>
      <x:c r="W1913" s="37" t="str">
        <x:v>https://www.ikea.com/eg/en/p/rinnig-apron-patterned-00609899/</x:v>
      </x:c>
      <x:c r="X1913" s="37" t="str">
        <x:v>صفحة فئة منظمة</x:v>
      </x:c>
      <x:c r="Y1913" s="37" t="str">
        <x:v>EGP</x:v>
      </x:c>
      <x:c r="Z1913" s="56"/>
      <x:c r="AA1913" s="56"/>
      <x:c r="AB1913" s="56" t="str">
        <x:f>IF(OR(Z1913="",AA1913=""),"",MAX(0,AA1913-Z1913))</x:f>
      </x:c>
      <x:c r="AC1913" s="58" t="str">
        <x:f>IF(OR(Z1913="",AA1913="",AA1913=0),"",MAX(0,(AA1913-Z1913)/AA1913))</x:f>
      </x:c>
      <x:c r="AD1913" s="56"/>
      <x:c r="AE1913" s="56" t="str">
        <x:f>IF(Z1913="","",Z1913+IF(AD1913="",0,AD1913))</x:f>
      </x:c>
      <x:c r="AF1913" s="37" t="str">
        <x:f>IF(AD1913="","",AD1913=0)</x:f>
      </x:c>
      <x:c r="AG1913" s="37"/>
      <x:c r="AH1913" s="37"/>
      <x:c r="AI1913" s="37"/>
      <x:c r="AJ1913" s="37" t="str">
        <x:v>القاهرة</x:v>
      </x:c>
      <x:c r="AK1913" s="37"/>
      <x:c r="AL1913" s="37"/>
      <x:c r="AM1913" s="37"/>
      <x:c r="AN1913" s="37"/>
      <x:c r="AO1913" s="37"/>
      <x:c r="AP1913" s="37"/>
      <x:c r="AQ1913" s="54" t="b">
        <x:v>1</x:v>
      </x:c>
      <x:c r="AR1913" s="37"/>
      <x:c r="AS1913" s="37" t="str">
        <x:v>JSON-LD لقائمة المتجر</x:v>
      </x:c>
      <x:c r="AT1913" s="37" t="str">
        <x:v>متوسطة</x:v>
      </x:c>
      <x:c r="AU1913" s="37" t="str">
        <x:v>official_store_category_jsonld</x:v>
      </x:c>
      <x:c r="AV1913" s="37" t="str">
        <x:v>JSON-LD</x:v>
      </x:c>
      <x:c r="AW1913" s="37" t="str">
        <x:v>https://www.ikea.com/eg/en/p/rinnig-apron-patterned-00609899/</x:v>
      </x:c>
      <x:c r="AX1913" s="37" t="n">
        <x:v>1</x:v>
      </x:c>
      <x:c r="AY1913" s="60" t="n">
        <x:v>46233</x:v>
      </x:c>
      <x:c r="AZ1913" s="60"/>
      <x:c r="BA1913" s="60"/>
      <x:c r="BB1913" s="62" t="str">
        <x:f>IF(BA1913="","",(NOW()-BA1913)*24)</x:f>
      </x:c>
      <x:c r="BC1913" s="37" t="str">
        <x:f>IF(BA1913="","لم يُرصد",IF(BH1913&lt;&gt;TRUE,"غير نشط",IF(BD1913="فشل","فشل حالي",IF(BB1913&lt;=12,"حديث",IF(BB1913&lt;=24,"متأخر","قديم")))))</x:f>
        <x:v>لم يُرصد</x:v>
      </x:c>
      <x:c r="BD1913" s="37" t="str">
        <x:v>بانتظار أول رصد سعر</x:v>
      </x:c>
      <x:c r="BE1913" s="37" t="n">
        <x:v>0</x:v>
      </x:c>
      <x:c r="BF1913" s="37"/>
      <x:c r="BG1913" s="37"/>
      <x:c r="BH1913" s="54" t="b">
        <x:v>1</x:v>
      </x:c>
      <x:c r="BI1913" s="37" t="str">
        <x:v>يحتاج اكتشاف رابط المنتج</x:v>
      </x:c>
      <x:c r="BJ1913" s="37" t="str">
        <x:v>RINNIG, Apron, patterned, 69x85 cm</x:v>
      </x:c>
      <x:c r="BK1913" s="37" t="str">
        <x:v>الاسم ورقم الصنف والمواصفات الظاهرة مأخوذة من قائمة JSON-LD الرسمية للفئة في IKEA Egypt؛ لم تُنقل أي أسعار.</x:v>
      </x:c>
      <x:c r="BL1913" s="60" t="n">
        <x:v>46233</x:v>
      </x:c>
      <x:c r="BM1913" s="60" t="n">
        <x:v>46233</x:v>
      </x:c>
    </x:row>
    <x:row r="1914">
      <x:c r="A1914" s="37" t="str">
        <x:v>CASH-B3237CBC66FFCD</x:v>
      </x:c>
      <x:c r="B1914" s="37" t="str">
        <x:v>VAR-7E7435653A0918|EG-060|STORE</x:v>
      </x:c>
      <x:c r="C1914" s="37" t="str">
        <x:v>VAR-7E7435653A0918</x:v>
      </x:c>
      <x:c r="D1914" s="37" t="str">
        <x:v>MOD-0EE3D8F0DDFE15</x:v>
      </x:c>
      <x:c r="E1914" s="37" t="str">
        <x:v>IKEA SANDVIVA Apron dark grey, 69x85 cm | 69×85 cm</x:v>
      </x:c>
      <x:c r="F1914" s="37" t="str">
        <x:v>المطبخ والأدوات المنزلية</x:v>
      </x:c>
      <x:c r="G1914" s="37" t="str">
        <x:v>مرايل مطبخ</x:v>
      </x:c>
      <x:c r="H1914" s="37" t="str">
        <x:v>IKEA</x:v>
      </x:c>
      <x:c r="I1914" s="37" t="str">
        <x:v>SANDVIVA Apron</x:v>
      </x:c>
      <x:c r="J1914" s="37" t="str">
        <x:v>dark grey, 69x85 cm</x:v>
      </x:c>
      <x:c r="K1914" s="37"/>
      <x:c r="L1914" s="37"/>
      <x:c r="M1914" s="37" t="str">
        <x:v>grey</x:v>
      </x:c>
      <x:c r="N1914" s="37" t="str">
        <x:v>60587880</x:v>
      </x:c>
      <x:c r="O1914" s="37"/>
      <x:c r="P1914" s="37" t="str">
        <x:v>EG-060</x:v>
      </x:c>
      <x:c r="Q1914" s="37" t="str">
        <x:v>IKEA Egypt</x:v>
      </x:c>
      <x:c r="R1914" s="37" t="str">
        <x:v>علامة مباشرة/سلسلة</x:v>
      </x:c>
      <x:c r="S1914" s="37" t="str">
        <x:v>A</x:v>
      </x:c>
      <x:c r="T1914" s="37"/>
      <x:c r="U1914" s="37"/>
      <x:c r="V1914" s="37"/>
      <x:c r="W1914" s="37" t="str">
        <x:v>https://www.ikea.com/eg/en/p/sandviva-apron-dark-grey-60587880/</x:v>
      </x:c>
      <x:c r="X1914" s="37" t="str">
        <x:v>صفحة فئة منظمة</x:v>
      </x:c>
      <x:c r="Y1914" s="37" t="str">
        <x:v>EGP</x:v>
      </x:c>
      <x:c r="Z1914" s="56"/>
      <x:c r="AA1914" s="56"/>
      <x:c r="AB1914" s="56" t="str">
        <x:f>IF(OR(Z1914="",AA1914=""),"",MAX(0,AA1914-Z1914))</x:f>
      </x:c>
      <x:c r="AC1914" s="58" t="str">
        <x:f>IF(OR(Z1914="",AA1914="",AA1914=0),"",MAX(0,(AA1914-Z1914)/AA1914))</x:f>
      </x:c>
      <x:c r="AD1914" s="56"/>
      <x:c r="AE1914" s="56" t="str">
        <x:f>IF(Z1914="","",Z1914+IF(AD1914="",0,AD1914))</x:f>
      </x:c>
      <x:c r="AF1914" s="37" t="str">
        <x:f>IF(AD1914="","",AD1914=0)</x:f>
      </x:c>
      <x:c r="AG1914" s="37"/>
      <x:c r="AH1914" s="37"/>
      <x:c r="AI1914" s="37"/>
      <x:c r="AJ1914" s="37" t="str">
        <x:v>القاهرة</x:v>
      </x:c>
      <x:c r="AK1914" s="37"/>
      <x:c r="AL1914" s="37"/>
      <x:c r="AM1914" s="37"/>
      <x:c r="AN1914" s="37"/>
      <x:c r="AO1914" s="37"/>
      <x:c r="AP1914" s="37"/>
      <x:c r="AQ1914" s="54" t="b">
        <x:v>1</x:v>
      </x:c>
      <x:c r="AR1914" s="37"/>
      <x:c r="AS1914" s="37" t="str">
        <x:v>JSON-LD لقائمة المتجر</x:v>
      </x:c>
      <x:c r="AT1914" s="37" t="str">
        <x:v>متوسطة</x:v>
      </x:c>
      <x:c r="AU1914" s="37" t="str">
        <x:v>official_store_category_jsonld</x:v>
      </x:c>
      <x:c r="AV1914" s="37" t="str">
        <x:v>JSON-LD</x:v>
      </x:c>
      <x:c r="AW1914" s="37" t="str">
        <x:v>https://www.ikea.com/eg/en/p/sandviva-apron-dark-grey-60587880/</x:v>
      </x:c>
      <x:c r="AX1914" s="37" t="n">
        <x:v>1</x:v>
      </x:c>
      <x:c r="AY1914" s="60" t="n">
        <x:v>46233</x:v>
      </x:c>
      <x:c r="AZ1914" s="60"/>
      <x:c r="BA1914" s="60"/>
      <x:c r="BB1914" s="62" t="str">
        <x:f>IF(BA1914="","",(NOW()-BA1914)*24)</x:f>
      </x:c>
      <x:c r="BC1914" s="37" t="str">
        <x:f>IF(BA1914="","لم يُرصد",IF(BH1914&lt;&gt;TRUE,"غير نشط",IF(BD1914="فشل","فشل حالي",IF(BB1914&lt;=12,"حديث",IF(BB1914&lt;=24,"متأخر","قديم")))))</x:f>
        <x:v>لم يُرصد</x:v>
      </x:c>
      <x:c r="BD1914" s="37" t="str">
        <x:v>بانتظار أول رصد سعر</x:v>
      </x:c>
      <x:c r="BE1914" s="37" t="n">
        <x:v>0</x:v>
      </x:c>
      <x:c r="BF1914" s="37"/>
      <x:c r="BG1914" s="37"/>
      <x:c r="BH1914" s="54" t="b">
        <x:v>1</x:v>
      </x:c>
      <x:c r="BI1914" s="37" t="str">
        <x:v>يحتاج اكتشاف رابط المنتج</x:v>
      </x:c>
      <x:c r="BJ1914" s="37" t="str">
        <x:v>SANDVIVA, Apron, dark grey, 69x85 cm</x:v>
      </x:c>
      <x:c r="BK1914" s="37" t="str">
        <x:v>الاسم ورقم الصنف والمواصفات الظاهرة مأخوذة من قائمة JSON-LD الرسمية للفئة في IKEA Egypt؛ لم تُنقل أي أسعار.</x:v>
      </x:c>
      <x:c r="BL1914" s="60" t="n">
        <x:v>46233</x:v>
      </x:c>
      <x:c r="BM1914" s="60" t="n">
        <x:v>46233</x:v>
      </x:c>
    </x:row>
    <x:row r="1915">
      <x:c r="A1915" s="37" t="str">
        <x:v>CASH-C1EC653B8C1518</x:v>
      </x:c>
      <x:c r="B1915" s="37" t="str">
        <x:v>VAR-2F4E8A57D3CE72|EG-060|STORE</x:v>
      </x:c>
      <x:c r="C1915" s="37" t="str">
        <x:v>VAR-2F4E8A57D3CE72</x:v>
      </x:c>
      <x:c r="D1915" s="37" t="str">
        <x:v>MOD-F634B603AAE9B6</x:v>
      </x:c>
      <x:c r="E1915" s="37" t="str">
        <x:v>IKEA SOLUPPGÅNG Waist apron black, 86x82 cm | 86×82 cm</x:v>
      </x:c>
      <x:c r="F1915" s="37" t="str">
        <x:v>المطبخ والأدوات المنزلية</x:v>
      </x:c>
      <x:c r="G1915" s="37" t="str">
        <x:v>مرايل مطبخ</x:v>
      </x:c>
      <x:c r="H1915" s="37" t="str">
        <x:v>IKEA</x:v>
      </x:c>
      <x:c r="I1915" s="37" t="str">
        <x:v>SOLUPPGÅNG Waist apron</x:v>
      </x:c>
      <x:c r="J1915" s="37" t="str">
        <x:v>black, 86x82 cm</x:v>
      </x:c>
      <x:c r="K1915" s="37"/>
      <x:c r="L1915" s="37"/>
      <x:c r="M1915" s="37" t="str">
        <x:v>black</x:v>
      </x:c>
      <x:c r="N1915" s="37" t="str">
        <x:v>80619762</x:v>
      </x:c>
      <x:c r="O1915" s="37"/>
      <x:c r="P1915" s="37" t="str">
        <x:v>EG-060</x:v>
      </x:c>
      <x:c r="Q1915" s="37" t="str">
        <x:v>IKEA Egypt</x:v>
      </x:c>
      <x:c r="R1915" s="37" t="str">
        <x:v>علامة مباشرة/سلسلة</x:v>
      </x:c>
      <x:c r="S1915" s="37" t="str">
        <x:v>A</x:v>
      </x:c>
      <x:c r="T1915" s="37"/>
      <x:c r="U1915" s="37"/>
      <x:c r="V1915" s="37"/>
      <x:c r="W1915" s="37" t="str">
        <x:v>https://www.ikea.com/eg/en/p/soluppgang-waist-apron-black-80619762/</x:v>
      </x:c>
      <x:c r="X1915" s="37" t="str">
        <x:v>صفحة فئة منظمة</x:v>
      </x:c>
      <x:c r="Y1915" s="37" t="str">
        <x:v>EGP</x:v>
      </x:c>
      <x:c r="Z1915" s="56"/>
      <x:c r="AA1915" s="56"/>
      <x:c r="AB1915" s="56" t="str">
        <x:f>IF(OR(Z1915="",AA1915=""),"",MAX(0,AA1915-Z1915))</x:f>
      </x:c>
      <x:c r="AC1915" s="58" t="str">
        <x:f>IF(OR(Z1915="",AA1915="",AA1915=0),"",MAX(0,(AA1915-Z1915)/AA1915))</x:f>
      </x:c>
      <x:c r="AD1915" s="56"/>
      <x:c r="AE1915" s="56" t="str">
        <x:f>IF(Z1915="","",Z1915+IF(AD1915="",0,AD1915))</x:f>
      </x:c>
      <x:c r="AF1915" s="37" t="str">
        <x:f>IF(AD1915="","",AD1915=0)</x:f>
      </x:c>
      <x:c r="AG1915" s="37"/>
      <x:c r="AH1915" s="37"/>
      <x:c r="AI1915" s="37"/>
      <x:c r="AJ1915" s="37" t="str">
        <x:v>القاهرة</x:v>
      </x:c>
      <x:c r="AK1915" s="37"/>
      <x:c r="AL1915" s="37"/>
      <x:c r="AM1915" s="37"/>
      <x:c r="AN1915" s="37"/>
      <x:c r="AO1915" s="37"/>
      <x:c r="AP1915" s="37"/>
      <x:c r="AQ1915" s="54" t="b">
        <x:v>1</x:v>
      </x:c>
      <x:c r="AR1915" s="37"/>
      <x:c r="AS1915" s="37" t="str">
        <x:v>JSON-LD لقائمة المتجر</x:v>
      </x:c>
      <x:c r="AT1915" s="37" t="str">
        <x:v>متوسطة</x:v>
      </x:c>
      <x:c r="AU1915" s="37" t="str">
        <x:v>official_store_category_jsonld</x:v>
      </x:c>
      <x:c r="AV1915" s="37" t="str">
        <x:v>JSON-LD</x:v>
      </x:c>
      <x:c r="AW1915" s="37" t="str">
        <x:v>https://www.ikea.com/eg/en/p/soluppgang-waist-apron-black-80619762/</x:v>
      </x:c>
      <x:c r="AX1915" s="37" t="n">
        <x:v>1</x:v>
      </x:c>
      <x:c r="AY1915" s="60" t="n">
        <x:v>46233</x:v>
      </x:c>
      <x:c r="AZ1915" s="60"/>
      <x:c r="BA1915" s="60"/>
      <x:c r="BB1915" s="62" t="str">
        <x:f>IF(BA1915="","",(NOW()-BA1915)*24)</x:f>
      </x:c>
      <x:c r="BC1915" s="37" t="str">
        <x:f>IF(BA1915="","لم يُرصد",IF(BH1915&lt;&gt;TRUE,"غير نشط",IF(BD1915="فشل","فشل حالي",IF(BB1915&lt;=12,"حديث",IF(BB1915&lt;=24,"متأخر","قديم")))))</x:f>
        <x:v>لم يُرصد</x:v>
      </x:c>
      <x:c r="BD1915" s="37" t="str">
        <x:v>بانتظار أول رصد سعر</x:v>
      </x:c>
      <x:c r="BE1915" s="37" t="n">
        <x:v>0</x:v>
      </x:c>
      <x:c r="BF1915" s="37"/>
      <x:c r="BG1915" s="37"/>
      <x:c r="BH1915" s="54" t="b">
        <x:v>1</x:v>
      </x:c>
      <x:c r="BI1915" s="37" t="str">
        <x:v>يحتاج اكتشاف رابط المنتج</x:v>
      </x:c>
      <x:c r="BJ1915" s="37" t="str">
        <x:v>SOLUPPGÅNG, Waist apron, black, 86x82 cm</x:v>
      </x:c>
      <x:c r="BK1915" s="37" t="str">
        <x:v>الاسم ورقم الصنف والمواصفات الظاهرة مأخوذة من قائمة JSON-LD الرسمية للفئة في IKEA Egypt؛ لم تُنقل أي أسعار.</x:v>
      </x:c>
      <x:c r="BL1915" s="60" t="n">
        <x:v>46233</x:v>
      </x:c>
      <x:c r="BM1915" s="60" t="n">
        <x:v>46233</x:v>
      </x:c>
    </x:row>
    <x:row r="1916">
      <x:c r="A1916" s="37" t="str">
        <x:v>CASH-1B14249902D6BD</x:v>
      </x:c>
      <x:c r="B1916" s="37" t="str">
        <x:v>VAR-2C70C591900061|EG-060|STORE</x:v>
      </x:c>
      <x:c r="C1916" s="37" t="str">
        <x:v>VAR-2C70C591900061</x:v>
      </x:c>
      <x:c r="D1916" s="37" t="str">
        <x:v>MOD-5EEE3FB4489416</x:v>
      </x:c>
      <x:c r="E1916" s="37" t="str">
        <x:v>IKEA IDEALISK Colander stainless steel</x:v>
      </x:c>
      <x:c r="F1916" s="37" t="str">
        <x:v>المطبخ والأدوات المنزلية</x:v>
      </x:c>
      <x:c r="G1916" s="37" t="str">
        <x:v>مصافي مطبخ</x:v>
      </x:c>
      <x:c r="H1916" s="37" t="str">
        <x:v>IKEA</x:v>
      </x:c>
      <x:c r="I1916" s="37" t="str">
        <x:v>IDEALISK Colander</x:v>
      </x:c>
      <x:c r="J1916" s="37" t="str">
        <x:v>stainless steel</x:v>
      </x:c>
      <x:c r="K1916" s="37"/>
      <x:c r="L1916" s="37"/>
      <x:c r="M1916" s="37"/>
      <x:c r="N1916" s="37" t="str">
        <x:v>20027536</x:v>
      </x:c>
      <x:c r="O1916" s="37"/>
      <x:c r="P1916" s="37" t="str">
        <x:v>EG-060</x:v>
      </x:c>
      <x:c r="Q1916" s="37" t="str">
        <x:v>IKEA Egypt</x:v>
      </x:c>
      <x:c r="R1916" s="37" t="str">
        <x:v>علامة مباشرة/سلسلة</x:v>
      </x:c>
      <x:c r="S1916" s="37" t="str">
        <x:v>A</x:v>
      </x:c>
      <x:c r="T1916" s="37"/>
      <x:c r="U1916" s="37"/>
      <x:c r="V1916" s="37"/>
      <x:c r="W1916" s="37" t="str">
        <x:v>https://www.ikea.com/eg/en/p/idealisk-colander-stainless-steel-20027536/</x:v>
      </x:c>
      <x:c r="X1916" s="37" t="str">
        <x:v>صفحة فئة منظمة</x:v>
      </x:c>
      <x:c r="Y1916" s="37" t="str">
        <x:v>EGP</x:v>
      </x:c>
      <x:c r="Z1916" s="56"/>
      <x:c r="AA1916" s="56"/>
      <x:c r="AB1916" s="56" t="str">
        <x:f>IF(OR(Z1916="",AA1916=""),"",MAX(0,AA1916-Z1916))</x:f>
      </x:c>
      <x:c r="AC1916" s="58" t="str">
        <x:f>IF(OR(Z1916="",AA1916="",AA1916=0),"",MAX(0,(AA1916-Z1916)/AA1916))</x:f>
      </x:c>
      <x:c r="AD1916" s="56"/>
      <x:c r="AE1916" s="56" t="str">
        <x:f>IF(Z1916="","",Z1916+IF(AD1916="",0,AD1916))</x:f>
      </x:c>
      <x:c r="AF1916" s="37" t="str">
        <x:f>IF(AD1916="","",AD1916=0)</x:f>
      </x:c>
      <x:c r="AG1916" s="37"/>
      <x:c r="AH1916" s="37"/>
      <x:c r="AI1916" s="37"/>
      <x:c r="AJ1916" s="37" t="str">
        <x:v>القاهرة</x:v>
      </x:c>
      <x:c r="AK1916" s="37"/>
      <x:c r="AL1916" s="37"/>
      <x:c r="AM1916" s="37"/>
      <x:c r="AN1916" s="37"/>
      <x:c r="AO1916" s="37"/>
      <x:c r="AP1916" s="37"/>
      <x:c r="AQ1916" s="54" t="b">
        <x:v>1</x:v>
      </x:c>
      <x:c r="AR1916" s="37"/>
      <x:c r="AS1916" s="37" t="str">
        <x:v>JSON-LD لقائمة المتجر</x:v>
      </x:c>
      <x:c r="AT1916" s="37" t="str">
        <x:v>متوسطة</x:v>
      </x:c>
      <x:c r="AU1916" s="37" t="str">
        <x:v>official_store_category_jsonld</x:v>
      </x:c>
      <x:c r="AV1916" s="37" t="str">
        <x:v>JSON-LD</x:v>
      </x:c>
      <x:c r="AW1916" s="37" t="str">
        <x:v>https://www.ikea.com/eg/en/p/idealisk-colander-stainless-steel-20027536/</x:v>
      </x:c>
      <x:c r="AX1916" s="37" t="n">
        <x:v>1</x:v>
      </x:c>
      <x:c r="AY1916" s="60" t="n">
        <x:v>46233</x:v>
      </x:c>
      <x:c r="AZ1916" s="60"/>
      <x:c r="BA1916" s="60"/>
      <x:c r="BB1916" s="62" t="str">
        <x:f>IF(BA1916="","",(NOW()-BA1916)*24)</x:f>
      </x:c>
      <x:c r="BC1916" s="37" t="str">
        <x:f>IF(BA1916="","لم يُرصد",IF(BH1916&lt;&gt;TRUE,"غير نشط",IF(BD1916="فشل","فشل حالي",IF(BB1916&lt;=12,"حديث",IF(BB1916&lt;=24,"متأخر","قديم")))))</x:f>
        <x:v>لم يُرصد</x:v>
      </x:c>
      <x:c r="BD1916" s="37" t="str">
        <x:v>بانتظار أول رصد سعر</x:v>
      </x:c>
      <x:c r="BE1916" s="37" t="n">
        <x:v>0</x:v>
      </x:c>
      <x:c r="BF1916" s="37"/>
      <x:c r="BG1916" s="37"/>
      <x:c r="BH1916" s="54" t="b">
        <x:v>1</x:v>
      </x:c>
      <x:c r="BI1916" s="37" t="str">
        <x:v>يحتاج اكتشاف رابط المنتج</x:v>
      </x:c>
      <x:c r="BJ1916" s="37" t="str">
        <x:v>IDEALISK, Colander, stainless steel</x:v>
      </x:c>
      <x:c r="BK1916" s="37" t="str">
        <x:v>الاسم ورقم الصنف والمواصفات الظاهرة مأخوذة من قائمة JSON-LD الرسمية للفئة في IKEA Egypt؛ لم تُنقل أي أسعار.</x:v>
      </x:c>
      <x:c r="BL1916" s="60" t="n">
        <x:v>46233</x:v>
      </x:c>
      <x:c r="BM1916" s="60" t="n">
        <x:v>46233</x:v>
      </x:c>
    </x:row>
    <x:row r="1917">
      <x:c r="A1917" s="37" t="str">
        <x:v>CASH-C09A78A72F5240</x:v>
      </x:c>
      <x:c r="B1917" s="37" t="str">
        <x:v>VAR-FC44AD6449AEF0|EG-060|STORE</x:v>
      </x:c>
      <x:c r="C1917" s="37" t="str">
        <x:v>VAR-FC44AD6449AEF0</x:v>
      </x:c>
      <x:c r="D1917" s="37" t="str">
        <x:v>MOD-4BD42B9EA734D0</x:v>
      </x:c>
      <x:c r="E1917" s="37" t="str">
        <x:v>IKEA KLOCKREN Colander 5.0 l | 5L</x:v>
      </x:c>
      <x:c r="F1917" s="37" t="str">
        <x:v>المطبخ والأدوات المنزلية</x:v>
      </x:c>
      <x:c r="G1917" s="37" t="str">
        <x:v>مصافي مطبخ</x:v>
      </x:c>
      <x:c r="H1917" s="37" t="str">
        <x:v>IKEA</x:v>
      </x:c>
      <x:c r="I1917" s="37" t="str">
        <x:v>KLOCKREN Colander</x:v>
      </x:c>
      <x:c r="J1917" s="37" t="str">
        <x:v>5.0 l</x:v>
      </x:c>
      <x:c r="K1917" s="37"/>
      <x:c r="L1917" s="37"/>
      <x:c r="M1917" s="37"/>
      <x:c r="N1917" s="37" t="str">
        <x:v>50449177</x:v>
      </x:c>
      <x:c r="O1917" s="37"/>
      <x:c r="P1917" s="37" t="str">
        <x:v>EG-060</x:v>
      </x:c>
      <x:c r="Q1917" s="37" t="str">
        <x:v>IKEA Egypt</x:v>
      </x:c>
      <x:c r="R1917" s="37" t="str">
        <x:v>علامة مباشرة/سلسلة</x:v>
      </x:c>
      <x:c r="S1917" s="37" t="str">
        <x:v>A</x:v>
      </x:c>
      <x:c r="T1917" s="37"/>
      <x:c r="U1917" s="37"/>
      <x:c r="V1917" s="37"/>
      <x:c r="W1917" s="37" t="str">
        <x:v>https://www.ikea.com/eg/en/p/klockren-colander-50449177/</x:v>
      </x:c>
      <x:c r="X1917" s="37" t="str">
        <x:v>صفحة فئة منظمة</x:v>
      </x:c>
      <x:c r="Y1917" s="37" t="str">
        <x:v>EGP</x:v>
      </x:c>
      <x:c r="Z1917" s="56"/>
      <x:c r="AA1917" s="56"/>
      <x:c r="AB1917" s="56" t="str">
        <x:f>IF(OR(Z1917="",AA1917=""),"",MAX(0,AA1917-Z1917))</x:f>
      </x:c>
      <x:c r="AC1917" s="58" t="str">
        <x:f>IF(OR(Z1917="",AA1917="",AA1917=0),"",MAX(0,(AA1917-Z1917)/AA1917))</x:f>
      </x:c>
      <x:c r="AD1917" s="56"/>
      <x:c r="AE1917" s="56" t="str">
        <x:f>IF(Z1917="","",Z1917+IF(AD1917="",0,AD1917))</x:f>
      </x:c>
      <x:c r="AF1917" s="37" t="str">
        <x:f>IF(AD1917="","",AD1917=0)</x:f>
      </x:c>
      <x:c r="AG1917" s="37"/>
      <x:c r="AH1917" s="37"/>
      <x:c r="AI1917" s="37"/>
      <x:c r="AJ1917" s="37" t="str">
        <x:v>القاهرة</x:v>
      </x:c>
      <x:c r="AK1917" s="37"/>
      <x:c r="AL1917" s="37"/>
      <x:c r="AM1917" s="37"/>
      <x:c r="AN1917" s="37"/>
      <x:c r="AO1917" s="37"/>
      <x:c r="AP1917" s="37"/>
      <x:c r="AQ1917" s="54" t="b">
        <x:v>1</x:v>
      </x:c>
      <x:c r="AR1917" s="37"/>
      <x:c r="AS1917" s="37" t="str">
        <x:v>JSON-LD لقائمة المتجر</x:v>
      </x:c>
      <x:c r="AT1917" s="37" t="str">
        <x:v>متوسطة</x:v>
      </x:c>
      <x:c r="AU1917" s="37" t="str">
        <x:v>official_store_category_jsonld</x:v>
      </x:c>
      <x:c r="AV1917" s="37" t="str">
        <x:v>JSON-LD</x:v>
      </x:c>
      <x:c r="AW1917" s="37" t="str">
        <x:v>https://www.ikea.com/eg/en/p/klockren-colander-50449177/</x:v>
      </x:c>
      <x:c r="AX1917" s="37" t="n">
        <x:v>1</x:v>
      </x:c>
      <x:c r="AY1917" s="60" t="n">
        <x:v>46233</x:v>
      </x:c>
      <x:c r="AZ1917" s="60"/>
      <x:c r="BA1917" s="60"/>
      <x:c r="BB1917" s="62" t="str">
        <x:f>IF(BA1917="","",(NOW()-BA1917)*24)</x:f>
      </x:c>
      <x:c r="BC1917" s="37" t="str">
        <x:f>IF(BA1917="","لم يُرصد",IF(BH1917&lt;&gt;TRUE,"غير نشط",IF(BD1917="فشل","فشل حالي",IF(BB1917&lt;=12,"حديث",IF(BB1917&lt;=24,"متأخر","قديم")))))</x:f>
        <x:v>لم يُرصد</x:v>
      </x:c>
      <x:c r="BD1917" s="37" t="str">
        <x:v>بانتظار أول رصد سعر</x:v>
      </x:c>
      <x:c r="BE1917" s="37" t="n">
        <x:v>0</x:v>
      </x:c>
      <x:c r="BF1917" s="37"/>
      <x:c r="BG1917" s="37"/>
      <x:c r="BH1917" s="54" t="b">
        <x:v>1</x:v>
      </x:c>
      <x:c r="BI1917" s="37" t="str">
        <x:v>يحتاج اكتشاف رابط المنتج</x:v>
      </x:c>
      <x:c r="BJ1917" s="37" t="str">
        <x:v>KLOCKREN, Colander, 5.0 l</x:v>
      </x:c>
      <x:c r="BK1917" s="37" t="str">
        <x:v>الاسم ورقم الصنف والمواصفات الظاهرة مأخوذة من قائمة JSON-LD الرسمية للفئة في IKEA Egypt؛ لم تُنقل أي أسعار.</x:v>
      </x:c>
      <x:c r="BL1917" s="60" t="n">
        <x:v>46233</x:v>
      </x:c>
      <x:c r="BM1917" s="60" t="n">
        <x:v>46233</x:v>
      </x:c>
    </x:row>
    <x:row r="1918">
      <x:c r="A1918" s="37" t="str">
        <x:v>CASH-E27CB40677BF9A</x:v>
      </x:c>
      <x:c r="B1918" s="37" t="str">
        <x:v>VAR-9CBED00204617B|EG-060|STORE</x:v>
      </x:c>
      <x:c r="C1918" s="37" t="str">
        <x:v>VAR-9CBED00204617B</x:v>
      </x:c>
      <x:c r="D1918" s="37" t="str">
        <x:v>MOD-E76539502F32ED</x:v>
      </x:c>
      <x:c r="E1918" s="37" t="str">
        <x:v>IKEA SKOLÄST Food waste strainer Food waste strainer</x:v>
      </x:c>
      <x:c r="F1918" s="37" t="str">
        <x:v>المطبخ والأدوات المنزلية</x:v>
      </x:c>
      <x:c r="G1918" s="37" t="str">
        <x:v>مصافي مطبخ</x:v>
      </x:c>
      <x:c r="H1918" s="37" t="str">
        <x:v>IKEA</x:v>
      </x:c>
      <x:c r="I1918" s="37" t="str">
        <x:v>SKOLÄST Food waste strainer</x:v>
      </x:c>
      <x:c r="J1918" s="37" t="str">
        <x:v>Food waste strainer</x:v>
      </x:c>
      <x:c r="K1918" s="37"/>
      <x:c r="L1918" s="37"/>
      <x:c r="M1918" s="37"/>
      <x:c r="N1918" s="37" t="str">
        <x:v>90556684</x:v>
      </x:c>
      <x:c r="O1918" s="37"/>
      <x:c r="P1918" s="37" t="str">
        <x:v>EG-060</x:v>
      </x:c>
      <x:c r="Q1918" s="37" t="str">
        <x:v>IKEA Egypt</x:v>
      </x:c>
      <x:c r="R1918" s="37" t="str">
        <x:v>علامة مباشرة/سلسلة</x:v>
      </x:c>
      <x:c r="S1918" s="37" t="str">
        <x:v>A</x:v>
      </x:c>
      <x:c r="T1918" s="37"/>
      <x:c r="U1918" s="37"/>
      <x:c r="V1918" s="37"/>
      <x:c r="W1918" s="37" t="str">
        <x:v>https://www.ikea.com/eg/en/p/skolaest-food-waste-strainer-90556684/</x:v>
      </x:c>
      <x:c r="X1918" s="37" t="str">
        <x:v>صفحة فئة منظمة</x:v>
      </x:c>
      <x:c r="Y1918" s="37" t="str">
        <x:v>EGP</x:v>
      </x:c>
      <x:c r="Z1918" s="56"/>
      <x:c r="AA1918" s="56"/>
      <x:c r="AB1918" s="56" t="str">
        <x:f>IF(OR(Z1918="",AA1918=""),"",MAX(0,AA1918-Z1918))</x:f>
      </x:c>
      <x:c r="AC1918" s="58" t="str">
        <x:f>IF(OR(Z1918="",AA1918="",AA1918=0),"",MAX(0,(AA1918-Z1918)/AA1918))</x:f>
      </x:c>
      <x:c r="AD1918" s="56"/>
      <x:c r="AE1918" s="56" t="str">
        <x:f>IF(Z1918="","",Z1918+IF(AD1918="",0,AD1918))</x:f>
      </x:c>
      <x:c r="AF1918" s="37" t="str">
        <x:f>IF(AD1918="","",AD1918=0)</x:f>
      </x:c>
      <x:c r="AG1918" s="37"/>
      <x:c r="AH1918" s="37"/>
      <x:c r="AI1918" s="37"/>
      <x:c r="AJ1918" s="37" t="str">
        <x:v>القاهرة</x:v>
      </x:c>
      <x:c r="AK1918" s="37"/>
      <x:c r="AL1918" s="37"/>
      <x:c r="AM1918" s="37"/>
      <x:c r="AN1918" s="37"/>
      <x:c r="AO1918" s="37"/>
      <x:c r="AP1918" s="37"/>
      <x:c r="AQ1918" s="54" t="b">
        <x:v>1</x:v>
      </x:c>
      <x:c r="AR1918" s="37"/>
      <x:c r="AS1918" s="37" t="str">
        <x:v>JSON-LD لقائمة المتجر</x:v>
      </x:c>
      <x:c r="AT1918" s="37" t="str">
        <x:v>متوسطة</x:v>
      </x:c>
      <x:c r="AU1918" s="37" t="str">
        <x:v>official_store_category_jsonld</x:v>
      </x:c>
      <x:c r="AV1918" s="37" t="str">
        <x:v>JSON-LD</x:v>
      </x:c>
      <x:c r="AW1918" s="37" t="str">
        <x:v>https://www.ikea.com/eg/en/p/skolaest-food-waste-strainer-90556684/</x:v>
      </x:c>
      <x:c r="AX1918" s="37" t="n">
        <x:v>1</x:v>
      </x:c>
      <x:c r="AY1918" s="60" t="n">
        <x:v>46233</x:v>
      </x:c>
      <x:c r="AZ1918" s="60"/>
      <x:c r="BA1918" s="60"/>
      <x:c r="BB1918" s="62" t="str">
        <x:f>IF(BA1918="","",(NOW()-BA1918)*24)</x:f>
      </x:c>
      <x:c r="BC1918" s="37" t="str">
        <x:f>IF(BA1918="","لم يُرصد",IF(BH1918&lt;&gt;TRUE,"غير نشط",IF(BD1918="فشل","فشل حالي",IF(BB1918&lt;=12,"حديث",IF(BB1918&lt;=24,"متأخر","قديم")))))</x:f>
        <x:v>لم يُرصد</x:v>
      </x:c>
      <x:c r="BD1918" s="37" t="str">
        <x:v>بانتظار أول رصد سعر</x:v>
      </x:c>
      <x:c r="BE1918" s="37" t="n">
        <x:v>0</x:v>
      </x:c>
      <x:c r="BF1918" s="37"/>
      <x:c r="BG1918" s="37"/>
      <x:c r="BH1918" s="54" t="b">
        <x:v>1</x:v>
      </x:c>
      <x:c r="BI1918" s="37" t="str">
        <x:v>يحتاج اكتشاف رابط المنتج</x:v>
      </x:c>
      <x:c r="BJ1918" s="37" t="str">
        <x:v>SKOLÄST, Food waste strainer</x:v>
      </x:c>
      <x:c r="BK1918" s="37" t="str">
        <x:v>الاسم ورقم الصنف والمواصفات الظاهرة مأخوذة من قائمة JSON-LD الرسمية للفئة في IKEA Egypt؛ لم تُنقل أي أسعار.</x:v>
      </x:c>
      <x:c r="BL1918" s="60" t="n">
        <x:v>46233</x:v>
      </x:c>
      <x:c r="BM1918" s="60" t="n">
        <x:v>46233</x:v>
      </x:c>
    </x:row>
    <x:row r="1919">
      <x:c r="A1919" s="37" t="str">
        <x:v>CASH-C973EF9C00DD0A</x:v>
      </x:c>
      <x:c r="B1919" s="37" t="str">
        <x:v>VAR-D166DA9AAD9040|EG-063|STORE</x:v>
      </x:c>
      <x:c r="C1919" s="37" t="str">
        <x:v>VAR-D166DA9AAD9040</x:v>
      </x:c>
      <x:c r="D1919" s="37" t="str">
        <x:v>MOD-DC7E069622743B</x:v>
      </x:c>
      <x:c r="E1919" s="37" t="str">
        <x:v>Mintra Fruit Colander Blue | 3.5L</x:v>
      </x:c>
      <x:c r="F1919" s="37" t="str">
        <x:v>المطبخ والأدوات المنزلية</x:v>
      </x:c>
      <x:c r="G1919" s="37" t="str">
        <x:v>مصافي مطبخ</x:v>
      </x:c>
      <x:c r="H1919" s="37" t="str">
        <x:v>Mintra</x:v>
      </x:c>
      <x:c r="I1919" s="37" t="str">
        <x:v>Fruit Colander</x:v>
      </x:c>
      <x:c r="J1919" s="37" t="str">
        <x:v>Blue</x:v>
      </x:c>
      <x:c r="K1919" s="37"/>
      <x:c r="L1919" s="37"/>
      <x:c r="M1919" s="37" t="str">
        <x:v>blue</x:v>
      </x:c>
      <x:c r="N1919" s="37" t="str">
        <x:v>03626</x:v>
      </x:c>
      <x:c r="O1919" s="37"/>
      <x:c r="P1919" s="37" t="str">
        <x:v>EG-063</x:v>
      </x:c>
      <x:c r="Q1919" s="37" t="str">
        <x:v>Mintra</x:v>
      </x:c>
      <x:c r="R1919" s="37" t="str">
        <x:v>علامة مباشرة/سلسلة</x:v>
      </x:c>
      <x:c r="S1919" s="37" t="str">
        <x:v>A</x:v>
      </x:c>
      <x:c r="T1919" s="37"/>
      <x:c r="U1919" s="37"/>
      <x:c r="V1919" s="37"/>
      <x:c r="W1919" s="37" t="str">
        <x:v>https://mintra.eg/products/fruit-colander-%D9%85%D8%B5%D9%81%D8%A7%D8%A9-%D8%A8%D9%84%D8%A7%D8%B3%D8%AA%D9%8A%D9%83</x:v>
      </x:c>
      <x:c r="X1919" s="37" t="str">
        <x:v>تغذية منتجات</x:v>
      </x:c>
      <x:c r="Y1919" s="37" t="str">
        <x:v>EGP</x:v>
      </x:c>
      <x:c r="Z1919" s="56"/>
      <x:c r="AA1919" s="56"/>
      <x:c r="AB1919" s="56" t="str">
        <x:f>IF(OR(Z1919="",AA1919=""),"",MAX(0,AA1919-Z1919))</x:f>
      </x:c>
      <x:c r="AC1919" s="58" t="str">
        <x:f>IF(OR(Z1919="",AA1919="",AA1919=0),"",MAX(0,(AA1919-Z1919)/AA1919))</x:f>
      </x:c>
      <x:c r="AD1919" s="56"/>
      <x:c r="AE1919" s="56" t="str">
        <x:f>IF(Z1919="","",Z1919+IF(AD1919="",0,AD1919))</x:f>
      </x:c>
      <x:c r="AF1919" s="37" t="str">
        <x:f>IF(AD1919="","",AD1919=0)</x:f>
      </x:c>
      <x:c r="AG1919" s="37"/>
      <x:c r="AH1919" s="37"/>
      <x:c r="AI1919" s="37"/>
      <x:c r="AJ1919" s="37" t="str">
        <x:v>القاهرة</x:v>
      </x:c>
      <x:c r="AK1919" s="37"/>
      <x:c r="AL1919" s="37"/>
      <x:c r="AM1919" s="37"/>
      <x:c r="AN1919" s="37"/>
      <x:c r="AO1919" s="37"/>
      <x:c r="AP1919" s="37"/>
      <x:c r="AQ1919" s="54" t="b">
        <x:v>1</x:v>
      </x:c>
      <x:c r="AR1919" s="37"/>
      <x:c r="AS1919" s="37" t="str">
        <x:v>تغذية منتجات رسمية</x:v>
      </x:c>
      <x:c r="AT1919" s="37" t="str">
        <x:v>عالية</x:v>
      </x:c>
      <x:c r="AU1919" s="37" t="str">
        <x:v>official_store_product_feed</x:v>
      </x:c>
      <x:c r="AV1919" s="37" t="str">
        <x:v>تغذية منتجات</x:v>
      </x:c>
      <x:c r="AW1919" s="37" t="str">
        <x:v>https://mintra.eg/products/fruit-colander-%D9%85%D8%B5%D9%81%D8%A7%D8%A9-%D8%A8%D9%84%D8%A7%D8%B3%D8%AA%D9%8A%D9%83</x:v>
      </x:c>
      <x:c r="AX1919" s="37" t="n">
        <x:v>1</x:v>
      </x:c>
      <x:c r="AY1919" s="60" t="n">
        <x:v>46233</x:v>
      </x:c>
      <x:c r="AZ1919" s="60"/>
      <x:c r="BA1919" s="60"/>
      <x:c r="BB1919" s="62" t="str">
        <x:f>IF(BA1919="","",(NOW()-BA1919)*24)</x:f>
      </x:c>
      <x:c r="BC1919" s="37" t="str">
        <x:f>IF(BA1919="","لم يُرصد",IF(BH1919&lt;&gt;TRUE,"غير نشط",IF(BD1919="فشل","فشل حالي",IF(BB1919&lt;=12,"حديث",IF(BB1919&lt;=24,"متأخر","قديم")))))</x:f>
        <x:v>لم يُرصد</x:v>
      </x:c>
      <x:c r="BD1919" s="37" t="str">
        <x:v>بانتظار أول رصد سعر</x:v>
      </x:c>
      <x:c r="BE1919" s="37" t="n">
        <x:v>0</x:v>
      </x:c>
      <x:c r="BF1919" s="37"/>
      <x:c r="BG1919" s="37"/>
      <x:c r="BH1919" s="54" t="b">
        <x:v>1</x:v>
      </x:c>
      <x:c r="BI1919" s="37" t="str">
        <x:v>جاهز لأول رصد</x:v>
      </x:c>
      <x:c r="BJ1919" s="37" t="str">
        <x:v>Fruit Colander — Blue</x:v>
      </x:c>
      <x:c r="BK1919" s="37" t="str">
        <x:v>الموديل والنسخة ورقم SKU مأخوذة من خلاصة المنتجات الرسمية لمتجر Mintra؛ لم تُنقل أي أسعار.</x:v>
      </x:c>
      <x:c r="BL1919" s="60" t="n">
        <x:v>46233</x:v>
      </x:c>
      <x:c r="BM1919" s="60" t="n">
        <x:v>46233</x:v>
      </x:c>
    </x:row>
    <x:row r="1920">
      <x:c r="A1920" s="37" t="str">
        <x:v>CASH-B431A3858C84F8</x:v>
      </x:c>
      <x:c r="B1920" s="37" t="str">
        <x:v>VAR-46AE1FF2E7FE15|EG-063|STORE</x:v>
      </x:c>
      <x:c r="C1920" s="37" t="str">
        <x:v>VAR-46AE1FF2E7FE15</x:v>
      </x:c>
      <x:c r="D1920" s="37" t="str">
        <x:v>MOD-DC7E069622743B</x:v>
      </x:c>
      <x:c r="E1920" s="37" t="str">
        <x:v>Mintra Fruit Colander Fuchsia | 3.5L</x:v>
      </x:c>
      <x:c r="F1920" s="37" t="str">
        <x:v>المطبخ والأدوات المنزلية</x:v>
      </x:c>
      <x:c r="G1920" s="37" t="str">
        <x:v>مصافي مطبخ</x:v>
      </x:c>
      <x:c r="H1920" s="37" t="str">
        <x:v>Mintra</x:v>
      </x:c>
      <x:c r="I1920" s="37" t="str">
        <x:v>Fruit Colander</x:v>
      </x:c>
      <x:c r="J1920" s="37" t="str">
        <x:v>Fuchsia</x:v>
      </x:c>
      <x:c r="K1920" s="37"/>
      <x:c r="L1920" s="37"/>
      <x:c r="M1920" s="37" t="str">
        <x:v>fuchsia</x:v>
      </x:c>
      <x:c r="N1920" s="37" t="str">
        <x:v>03630</x:v>
      </x:c>
      <x:c r="O1920" s="37"/>
      <x:c r="P1920" s="37" t="str">
        <x:v>EG-063</x:v>
      </x:c>
      <x:c r="Q1920" s="37" t="str">
        <x:v>Mintra</x:v>
      </x:c>
      <x:c r="R1920" s="37" t="str">
        <x:v>علامة مباشرة/سلسلة</x:v>
      </x:c>
      <x:c r="S1920" s="37" t="str">
        <x:v>A</x:v>
      </x:c>
      <x:c r="T1920" s="37"/>
      <x:c r="U1920" s="37"/>
      <x:c r="V1920" s="37"/>
      <x:c r="W1920" s="37" t="str">
        <x:v>https://mintra.eg/products/fruit-colander-%D9%85%D8%B5%D9%81%D8%A7%D8%A9-%D8%A8%D9%84%D8%A7%D8%B3%D8%AA%D9%8A%D9%83</x:v>
      </x:c>
      <x:c r="X1920" s="37" t="str">
        <x:v>تغذية منتجات</x:v>
      </x:c>
      <x:c r="Y1920" s="37" t="str">
        <x:v>EGP</x:v>
      </x:c>
      <x:c r="Z1920" s="56"/>
      <x:c r="AA1920" s="56"/>
      <x:c r="AB1920" s="56" t="str">
        <x:f>IF(OR(Z1920="",AA1920=""),"",MAX(0,AA1920-Z1920))</x:f>
      </x:c>
      <x:c r="AC1920" s="58" t="str">
        <x:f>IF(OR(Z1920="",AA1920="",AA1920=0),"",MAX(0,(AA1920-Z1920)/AA1920))</x:f>
      </x:c>
      <x:c r="AD1920" s="56"/>
      <x:c r="AE1920" s="56" t="str">
        <x:f>IF(Z1920="","",Z1920+IF(AD1920="",0,AD1920))</x:f>
      </x:c>
      <x:c r="AF1920" s="37" t="str">
        <x:f>IF(AD1920="","",AD1920=0)</x:f>
      </x:c>
      <x:c r="AG1920" s="37"/>
      <x:c r="AH1920" s="37"/>
      <x:c r="AI1920" s="37"/>
      <x:c r="AJ1920" s="37" t="str">
        <x:v>القاهرة</x:v>
      </x:c>
      <x:c r="AK1920" s="37"/>
      <x:c r="AL1920" s="37"/>
      <x:c r="AM1920" s="37"/>
      <x:c r="AN1920" s="37"/>
      <x:c r="AO1920" s="37"/>
      <x:c r="AP1920" s="37"/>
      <x:c r="AQ1920" s="54" t="b">
        <x:v>1</x:v>
      </x:c>
      <x:c r="AR1920" s="37"/>
      <x:c r="AS1920" s="37" t="str">
        <x:v>تغذية منتجات رسمية</x:v>
      </x:c>
      <x:c r="AT1920" s="37" t="str">
        <x:v>عالية</x:v>
      </x:c>
      <x:c r="AU1920" s="37" t="str">
        <x:v>official_store_product_feed</x:v>
      </x:c>
      <x:c r="AV1920" s="37" t="str">
        <x:v>تغذية منتجات</x:v>
      </x:c>
      <x:c r="AW1920" s="37" t="str">
        <x:v>https://mintra.eg/products/fruit-colander-%D9%85%D8%B5%D9%81%D8%A7%D8%A9-%D8%A8%D9%84%D8%A7%D8%B3%D8%AA%D9%8A%D9%83</x:v>
      </x:c>
      <x:c r="AX1920" s="37" t="n">
        <x:v>1</x:v>
      </x:c>
      <x:c r="AY1920" s="60" t="n">
        <x:v>46233</x:v>
      </x:c>
      <x:c r="AZ1920" s="60"/>
      <x:c r="BA1920" s="60"/>
      <x:c r="BB1920" s="62" t="str">
        <x:f>IF(BA1920="","",(NOW()-BA1920)*24)</x:f>
      </x:c>
      <x:c r="BC1920" s="37" t="str">
        <x:f>IF(BA1920="","لم يُرصد",IF(BH1920&lt;&gt;TRUE,"غير نشط",IF(BD1920="فشل","فشل حالي",IF(BB1920&lt;=12,"حديث",IF(BB1920&lt;=24,"متأخر","قديم")))))</x:f>
        <x:v>لم يُرصد</x:v>
      </x:c>
      <x:c r="BD1920" s="37" t="str">
        <x:v>بانتظار أول رصد سعر</x:v>
      </x:c>
      <x:c r="BE1920" s="37" t="n">
        <x:v>0</x:v>
      </x:c>
      <x:c r="BF1920" s="37"/>
      <x:c r="BG1920" s="37"/>
      <x:c r="BH1920" s="54" t="b">
        <x:v>1</x:v>
      </x:c>
      <x:c r="BI1920" s="37" t="str">
        <x:v>جاهز لأول رصد</x:v>
      </x:c>
      <x:c r="BJ1920" s="37" t="str">
        <x:v>Fruit Colander — Fuchsia</x:v>
      </x:c>
      <x:c r="BK1920" s="37" t="str">
        <x:v>الموديل والنسخة ورقم SKU مأخوذة من خلاصة المنتجات الرسمية لمتجر Mintra؛ لم تُنقل أي أسعار.</x:v>
      </x:c>
      <x:c r="BL1920" s="60" t="n">
        <x:v>46233</x:v>
      </x:c>
      <x:c r="BM1920" s="60" t="n">
        <x:v>46233</x:v>
      </x:c>
    </x:row>
    <x:row r="1921">
      <x:c r="A1921" s="37" t="str">
        <x:v>CASH-D2C2A6303188E6</x:v>
      </x:c>
      <x:c r="B1921" s="37" t="str">
        <x:v>VAR-A410A2EEB7703A|EG-063|STORE</x:v>
      </x:c>
      <x:c r="C1921" s="37" t="str">
        <x:v>VAR-A410A2EEB7703A</x:v>
      </x:c>
      <x:c r="D1921" s="37" t="str">
        <x:v>MOD-DC7E069622743B</x:v>
      </x:c>
      <x:c r="E1921" s="37" t="str">
        <x:v>Mintra Fruit Colander Green | 3.5L</x:v>
      </x:c>
      <x:c r="F1921" s="37" t="str">
        <x:v>المطبخ والأدوات المنزلية</x:v>
      </x:c>
      <x:c r="G1921" s="37" t="str">
        <x:v>مصافي مطبخ</x:v>
      </x:c>
      <x:c r="H1921" s="37" t="str">
        <x:v>Mintra</x:v>
      </x:c>
      <x:c r="I1921" s="37" t="str">
        <x:v>Fruit Colander</x:v>
      </x:c>
      <x:c r="J1921" s="37" t="str">
        <x:v>Green</x:v>
      </x:c>
      <x:c r="K1921" s="37"/>
      <x:c r="L1921" s="37"/>
      <x:c r="M1921" s="37" t="str">
        <x:v>green</x:v>
      </x:c>
      <x:c r="N1921" s="37" t="str">
        <x:v>03625</x:v>
      </x:c>
      <x:c r="O1921" s="37"/>
      <x:c r="P1921" s="37" t="str">
        <x:v>EG-063</x:v>
      </x:c>
      <x:c r="Q1921" s="37" t="str">
        <x:v>Mintra</x:v>
      </x:c>
      <x:c r="R1921" s="37" t="str">
        <x:v>علامة مباشرة/سلسلة</x:v>
      </x:c>
      <x:c r="S1921" s="37" t="str">
        <x:v>A</x:v>
      </x:c>
      <x:c r="T1921" s="37"/>
      <x:c r="U1921" s="37"/>
      <x:c r="V1921" s="37"/>
      <x:c r="W1921" s="37" t="str">
        <x:v>https://mintra.eg/products/fruit-colander-%D9%85%D8%B5%D9%81%D8%A7%D8%A9-%D8%A8%D9%84%D8%A7%D8%B3%D8%AA%D9%8A%D9%83</x:v>
      </x:c>
      <x:c r="X1921" s="37" t="str">
        <x:v>تغذية منتجات</x:v>
      </x:c>
      <x:c r="Y1921" s="37" t="str">
        <x:v>EGP</x:v>
      </x:c>
      <x:c r="Z1921" s="56"/>
      <x:c r="AA1921" s="56"/>
      <x:c r="AB1921" s="56" t="str">
        <x:f>IF(OR(Z1921="",AA1921=""),"",MAX(0,AA1921-Z1921))</x:f>
      </x:c>
      <x:c r="AC1921" s="58" t="str">
        <x:f>IF(OR(Z1921="",AA1921="",AA1921=0),"",MAX(0,(AA1921-Z1921)/AA1921))</x:f>
      </x:c>
      <x:c r="AD1921" s="56"/>
      <x:c r="AE1921" s="56" t="str">
        <x:f>IF(Z1921="","",Z1921+IF(AD1921="",0,AD1921))</x:f>
      </x:c>
      <x:c r="AF1921" s="37" t="str">
        <x:f>IF(AD1921="","",AD1921=0)</x:f>
      </x:c>
      <x:c r="AG1921" s="37"/>
      <x:c r="AH1921" s="37"/>
      <x:c r="AI1921" s="37"/>
      <x:c r="AJ1921" s="37" t="str">
        <x:v>القاهرة</x:v>
      </x:c>
      <x:c r="AK1921" s="37"/>
      <x:c r="AL1921" s="37"/>
      <x:c r="AM1921" s="37"/>
      <x:c r="AN1921" s="37"/>
      <x:c r="AO1921" s="37"/>
      <x:c r="AP1921" s="37"/>
      <x:c r="AQ1921" s="54" t="b">
        <x:v>1</x:v>
      </x:c>
      <x:c r="AR1921" s="37"/>
      <x:c r="AS1921" s="37" t="str">
        <x:v>تغذية منتجات رسمية</x:v>
      </x:c>
      <x:c r="AT1921" s="37" t="str">
        <x:v>عالية</x:v>
      </x:c>
      <x:c r="AU1921" s="37" t="str">
        <x:v>official_store_product_feed</x:v>
      </x:c>
      <x:c r="AV1921" s="37" t="str">
        <x:v>تغذية منتجات</x:v>
      </x:c>
      <x:c r="AW1921" s="37" t="str">
        <x:v>https://mintra.eg/products/fruit-colander-%D9%85%D8%B5%D9%81%D8%A7%D8%A9-%D8%A8%D9%84%D8%A7%D8%B3%D8%AA%D9%8A%D9%83</x:v>
      </x:c>
      <x:c r="AX1921" s="37" t="n">
        <x:v>1</x:v>
      </x:c>
      <x:c r="AY1921" s="60" t="n">
        <x:v>46233</x:v>
      </x:c>
      <x:c r="AZ1921" s="60"/>
      <x:c r="BA1921" s="60"/>
      <x:c r="BB1921" s="62" t="str">
        <x:f>IF(BA1921="","",(NOW()-BA1921)*24)</x:f>
      </x:c>
      <x:c r="BC1921" s="37" t="str">
        <x:f>IF(BA1921="","لم يُرصد",IF(BH1921&lt;&gt;TRUE,"غير نشط",IF(BD1921="فشل","فشل حالي",IF(BB1921&lt;=12,"حديث",IF(BB1921&lt;=24,"متأخر","قديم")))))</x:f>
        <x:v>لم يُرصد</x:v>
      </x:c>
      <x:c r="BD1921" s="37" t="str">
        <x:v>بانتظار أول رصد سعر</x:v>
      </x:c>
      <x:c r="BE1921" s="37" t="n">
        <x:v>0</x:v>
      </x:c>
      <x:c r="BF1921" s="37"/>
      <x:c r="BG1921" s="37"/>
      <x:c r="BH1921" s="54" t="b">
        <x:v>1</x:v>
      </x:c>
      <x:c r="BI1921" s="37" t="str">
        <x:v>جاهز لأول رصد</x:v>
      </x:c>
      <x:c r="BJ1921" s="37" t="str">
        <x:v>Fruit Colander — Green</x:v>
      </x:c>
      <x:c r="BK1921" s="37" t="str">
        <x:v>الموديل والنسخة ورقم SKU مأخوذة من خلاصة المنتجات الرسمية لمتجر Mintra؛ لم تُنقل أي أسعار.</x:v>
      </x:c>
      <x:c r="BL1921" s="60" t="n">
        <x:v>46233</x:v>
      </x:c>
      <x:c r="BM1921" s="60" t="n">
        <x:v>46233</x:v>
      </x:c>
    </x:row>
    <x:row r="1922">
      <x:c r="A1922" s="37" t="str">
        <x:v>CASH-8105485766EBB2</x:v>
      </x:c>
      <x:c r="B1922" s="37" t="str">
        <x:v>VAR-5057441360C64D|EG-063|STORE</x:v>
      </x:c>
      <x:c r="C1922" s="37" t="str">
        <x:v>VAR-5057441360C64D</x:v>
      </x:c>
      <x:c r="D1922" s="37" t="str">
        <x:v>MOD-DC7E069622743B</x:v>
      </x:c>
      <x:c r="E1922" s="37" t="str">
        <x:v>Mintra Fruit Colander Orange | 3.5L</x:v>
      </x:c>
      <x:c r="F1922" s="37" t="str">
        <x:v>المطبخ والأدوات المنزلية</x:v>
      </x:c>
      <x:c r="G1922" s="37" t="str">
        <x:v>مصافي مطبخ</x:v>
      </x:c>
      <x:c r="H1922" s="37" t="str">
        <x:v>Mintra</x:v>
      </x:c>
      <x:c r="I1922" s="37" t="str">
        <x:v>Fruit Colander</x:v>
      </x:c>
      <x:c r="J1922" s="37" t="str">
        <x:v>Orange</x:v>
      </x:c>
      <x:c r="K1922" s="37"/>
      <x:c r="L1922" s="37"/>
      <x:c r="M1922" s="37" t="str">
        <x:v>orange</x:v>
      </x:c>
      <x:c r="N1922" s="37" t="str">
        <x:v>03629</x:v>
      </x:c>
      <x:c r="O1922" s="37"/>
      <x:c r="P1922" s="37" t="str">
        <x:v>EG-063</x:v>
      </x:c>
      <x:c r="Q1922" s="37" t="str">
        <x:v>Mintra</x:v>
      </x:c>
      <x:c r="R1922" s="37" t="str">
        <x:v>علامة مباشرة/سلسلة</x:v>
      </x:c>
      <x:c r="S1922" s="37" t="str">
        <x:v>A</x:v>
      </x:c>
      <x:c r="T1922" s="37"/>
      <x:c r="U1922" s="37"/>
      <x:c r="V1922" s="37"/>
      <x:c r="W1922" s="37" t="str">
        <x:v>https://mintra.eg/products/fruit-colander-%D9%85%D8%B5%D9%81%D8%A7%D8%A9-%D8%A8%D9%84%D8%A7%D8%B3%D8%AA%D9%8A%D9%83</x:v>
      </x:c>
      <x:c r="X1922" s="37" t="str">
        <x:v>تغذية منتجات</x:v>
      </x:c>
      <x:c r="Y1922" s="37" t="str">
        <x:v>EGP</x:v>
      </x:c>
      <x:c r="Z1922" s="56"/>
      <x:c r="AA1922" s="56"/>
      <x:c r="AB1922" s="56" t="str">
        <x:f>IF(OR(Z1922="",AA1922=""),"",MAX(0,AA1922-Z1922))</x:f>
      </x:c>
      <x:c r="AC1922" s="58" t="str">
        <x:f>IF(OR(Z1922="",AA1922="",AA1922=0),"",MAX(0,(AA1922-Z1922)/AA1922))</x:f>
      </x:c>
      <x:c r="AD1922" s="56"/>
      <x:c r="AE1922" s="56" t="str">
        <x:f>IF(Z1922="","",Z1922+IF(AD1922="",0,AD1922))</x:f>
      </x:c>
      <x:c r="AF1922" s="37" t="str">
        <x:f>IF(AD1922="","",AD1922=0)</x:f>
      </x:c>
      <x:c r="AG1922" s="37"/>
      <x:c r="AH1922" s="37"/>
      <x:c r="AI1922" s="37"/>
      <x:c r="AJ1922" s="37" t="str">
        <x:v>القاهرة</x:v>
      </x:c>
      <x:c r="AK1922" s="37"/>
      <x:c r="AL1922" s="37"/>
      <x:c r="AM1922" s="37"/>
      <x:c r="AN1922" s="37"/>
      <x:c r="AO1922" s="37"/>
      <x:c r="AP1922" s="37"/>
      <x:c r="AQ1922" s="54" t="b">
        <x:v>1</x:v>
      </x:c>
      <x:c r="AR1922" s="37"/>
      <x:c r="AS1922" s="37" t="str">
        <x:v>تغذية منتجات رسمية</x:v>
      </x:c>
      <x:c r="AT1922" s="37" t="str">
        <x:v>عالية</x:v>
      </x:c>
      <x:c r="AU1922" s="37" t="str">
        <x:v>official_store_product_feed</x:v>
      </x:c>
      <x:c r="AV1922" s="37" t="str">
        <x:v>تغذية منتجات</x:v>
      </x:c>
      <x:c r="AW1922" s="37" t="str">
        <x:v>https://mintra.eg/products/fruit-colander-%D9%85%D8%B5%D9%81%D8%A7%D8%A9-%D8%A8%D9%84%D8%A7%D8%B3%D8%AA%D9%8A%D9%83</x:v>
      </x:c>
      <x:c r="AX1922" s="37" t="n">
        <x:v>1</x:v>
      </x:c>
      <x:c r="AY1922" s="60" t="n">
        <x:v>46233</x:v>
      </x:c>
      <x:c r="AZ1922" s="60"/>
      <x:c r="BA1922" s="60"/>
      <x:c r="BB1922" s="62" t="str">
        <x:f>IF(BA1922="","",(NOW()-BA1922)*24)</x:f>
      </x:c>
      <x:c r="BC1922" s="37" t="str">
        <x:f>IF(BA1922="","لم يُرصد",IF(BH1922&lt;&gt;TRUE,"غير نشط",IF(BD1922="فشل","فشل حالي",IF(BB1922&lt;=12,"حديث",IF(BB1922&lt;=24,"متأخر","قديم")))))</x:f>
        <x:v>لم يُرصد</x:v>
      </x:c>
      <x:c r="BD1922" s="37" t="str">
        <x:v>بانتظار أول رصد سعر</x:v>
      </x:c>
      <x:c r="BE1922" s="37" t="n">
        <x:v>0</x:v>
      </x:c>
      <x:c r="BF1922" s="37"/>
      <x:c r="BG1922" s="37"/>
      <x:c r="BH1922" s="54" t="b">
        <x:v>1</x:v>
      </x:c>
      <x:c r="BI1922" s="37" t="str">
        <x:v>جاهز لأول رصد</x:v>
      </x:c>
      <x:c r="BJ1922" s="37" t="str">
        <x:v>Fruit Colander — Orange</x:v>
      </x:c>
      <x:c r="BK1922" s="37" t="str">
        <x:v>الموديل والنسخة ورقم SKU مأخوذة من خلاصة المنتجات الرسمية لمتجر Mintra؛ لم تُنقل أي أسعار.</x:v>
      </x:c>
      <x:c r="BL1922" s="60" t="n">
        <x:v>46233</x:v>
      </x:c>
      <x:c r="BM1922" s="60" t="n">
        <x:v>46233</x:v>
      </x:c>
    </x:row>
    <x:row r="1923">
      <x:c r="A1923" s="37" t="str">
        <x:v>CASH-EA0081ECD235C4</x:v>
      </x:c>
      <x:c r="B1923" s="37" t="str">
        <x:v>VAR-77CC969CFD7FD6|EG-063|STORE</x:v>
      </x:c>
      <x:c r="C1923" s="37" t="str">
        <x:v>VAR-77CC969CFD7FD6</x:v>
      </x:c>
      <x:c r="D1923" s="37" t="str">
        <x:v>MOD-DC7E069622743B</x:v>
      </x:c>
      <x:c r="E1923" s="37" t="str">
        <x:v>Mintra Fruit Colander Red | 3.5L</x:v>
      </x:c>
      <x:c r="F1923" s="37" t="str">
        <x:v>المطبخ والأدوات المنزلية</x:v>
      </x:c>
      <x:c r="G1923" s="37" t="str">
        <x:v>مصافي مطبخ</x:v>
      </x:c>
      <x:c r="H1923" s="37" t="str">
        <x:v>Mintra</x:v>
      </x:c>
      <x:c r="I1923" s="37" t="str">
        <x:v>Fruit Colander</x:v>
      </x:c>
      <x:c r="J1923" s="37" t="str">
        <x:v>Red</x:v>
      </x:c>
      <x:c r="K1923" s="37"/>
      <x:c r="L1923" s="37"/>
      <x:c r="M1923" s="37" t="str">
        <x:v>red</x:v>
      </x:c>
      <x:c r="N1923" s="37" t="str">
        <x:v>03624</x:v>
      </x:c>
      <x:c r="O1923" s="37"/>
      <x:c r="P1923" s="37" t="str">
        <x:v>EG-063</x:v>
      </x:c>
      <x:c r="Q1923" s="37" t="str">
        <x:v>Mintra</x:v>
      </x:c>
      <x:c r="R1923" s="37" t="str">
        <x:v>علامة مباشرة/سلسلة</x:v>
      </x:c>
      <x:c r="S1923" s="37" t="str">
        <x:v>A</x:v>
      </x:c>
      <x:c r="T1923" s="37"/>
      <x:c r="U1923" s="37"/>
      <x:c r="V1923" s="37"/>
      <x:c r="W1923" s="37" t="str">
        <x:v>https://mintra.eg/products/fruit-colander-%D9%85%D8%B5%D9%81%D8%A7%D8%A9-%D8%A8%D9%84%D8%A7%D8%B3%D8%AA%D9%8A%D9%83</x:v>
      </x:c>
      <x:c r="X1923" s="37" t="str">
        <x:v>تغذية منتجات</x:v>
      </x:c>
      <x:c r="Y1923" s="37" t="str">
        <x:v>EGP</x:v>
      </x:c>
      <x:c r="Z1923" s="56"/>
      <x:c r="AA1923" s="56"/>
      <x:c r="AB1923" s="56" t="str">
        <x:f>IF(OR(Z1923="",AA1923=""),"",MAX(0,AA1923-Z1923))</x:f>
      </x:c>
      <x:c r="AC1923" s="58" t="str">
        <x:f>IF(OR(Z1923="",AA1923="",AA1923=0),"",MAX(0,(AA1923-Z1923)/AA1923))</x:f>
      </x:c>
      <x:c r="AD1923" s="56"/>
      <x:c r="AE1923" s="56" t="str">
        <x:f>IF(Z1923="","",Z1923+IF(AD1923="",0,AD1923))</x:f>
      </x:c>
      <x:c r="AF1923" s="37" t="str">
        <x:f>IF(AD1923="","",AD1923=0)</x:f>
      </x:c>
      <x:c r="AG1923" s="37"/>
      <x:c r="AH1923" s="37"/>
      <x:c r="AI1923" s="37"/>
      <x:c r="AJ1923" s="37" t="str">
        <x:v>القاهرة</x:v>
      </x:c>
      <x:c r="AK1923" s="37"/>
      <x:c r="AL1923" s="37"/>
      <x:c r="AM1923" s="37"/>
      <x:c r="AN1923" s="37"/>
      <x:c r="AO1923" s="37"/>
      <x:c r="AP1923" s="37"/>
      <x:c r="AQ1923" s="54" t="b">
        <x:v>1</x:v>
      </x:c>
      <x:c r="AR1923" s="37"/>
      <x:c r="AS1923" s="37" t="str">
        <x:v>تغذية منتجات رسمية</x:v>
      </x:c>
      <x:c r="AT1923" s="37" t="str">
        <x:v>عالية</x:v>
      </x:c>
      <x:c r="AU1923" s="37" t="str">
        <x:v>official_store_product_feed</x:v>
      </x:c>
      <x:c r="AV1923" s="37" t="str">
        <x:v>تغذية منتجات</x:v>
      </x:c>
      <x:c r="AW1923" s="37" t="str">
        <x:v>https://mintra.eg/products/fruit-colander-%D9%85%D8%B5%D9%81%D8%A7%D8%A9-%D8%A8%D9%84%D8%A7%D8%B3%D8%AA%D9%8A%D9%83</x:v>
      </x:c>
      <x:c r="AX1923" s="37" t="n">
        <x:v>1</x:v>
      </x:c>
      <x:c r="AY1923" s="60" t="n">
        <x:v>46233</x:v>
      </x:c>
      <x:c r="AZ1923" s="60"/>
      <x:c r="BA1923" s="60"/>
      <x:c r="BB1923" s="62" t="str">
        <x:f>IF(BA1923="","",(NOW()-BA1923)*24)</x:f>
      </x:c>
      <x:c r="BC1923" s="37" t="str">
        <x:f>IF(BA1923="","لم يُرصد",IF(BH1923&lt;&gt;TRUE,"غير نشط",IF(BD1923="فشل","فشل حالي",IF(BB1923&lt;=12,"حديث",IF(BB1923&lt;=24,"متأخر","قديم")))))</x:f>
        <x:v>لم يُرصد</x:v>
      </x:c>
      <x:c r="BD1923" s="37" t="str">
        <x:v>بانتظار أول رصد سعر</x:v>
      </x:c>
      <x:c r="BE1923" s="37" t="n">
        <x:v>0</x:v>
      </x:c>
      <x:c r="BF1923" s="37"/>
      <x:c r="BG1923" s="37"/>
      <x:c r="BH1923" s="54" t="b">
        <x:v>1</x:v>
      </x:c>
      <x:c r="BI1923" s="37" t="str">
        <x:v>جاهز لأول رصد</x:v>
      </x:c>
      <x:c r="BJ1923" s="37" t="str">
        <x:v>Fruit Colander — Red</x:v>
      </x:c>
      <x:c r="BK1923" s="37" t="str">
        <x:v>الموديل والنسخة ورقم SKU مأخوذة من خلاصة المنتجات الرسمية لمتجر Mintra؛ لم تُنقل أي أسعار.</x:v>
      </x:c>
      <x:c r="BL1923" s="60" t="n">
        <x:v>46233</x:v>
      </x:c>
      <x:c r="BM1923" s="60" t="n">
        <x:v>46233</x:v>
      </x:c>
    </x:row>
    <x:row r="1924">
      <x:c r="A1924" s="37" t="str">
        <x:v>CASH-DF3AE656C75970</x:v>
      </x:c>
      <x:c r="B1924" s="37" t="str">
        <x:v>VAR-3BD8E0A3164424|EG-063|STORE</x:v>
      </x:c>
      <x:c r="C1924" s="37" t="str">
        <x:v>VAR-3BD8E0A3164424</x:v>
      </x:c>
      <x:c r="D1924" s="37" t="str">
        <x:v>MOD-DC7E069622743B</x:v>
      </x:c>
      <x:c r="E1924" s="37" t="str">
        <x:v>Mintra Fruit Colander Teal | 3.5L</x:v>
      </x:c>
      <x:c r="F1924" s="37" t="str">
        <x:v>المطبخ والأدوات المنزلية</x:v>
      </x:c>
      <x:c r="G1924" s="37" t="str">
        <x:v>مصافي مطبخ</x:v>
      </x:c>
      <x:c r="H1924" s="37" t="str">
        <x:v>Mintra</x:v>
      </x:c>
      <x:c r="I1924" s="37" t="str">
        <x:v>Fruit Colander</x:v>
      </x:c>
      <x:c r="J1924" s="37" t="str">
        <x:v>Teal</x:v>
      </x:c>
      <x:c r="K1924" s="37"/>
      <x:c r="L1924" s="37"/>
      <x:c r="M1924" s="37" t="str">
        <x:v>teal</x:v>
      </x:c>
      <x:c r="N1924" s="37" t="str">
        <x:v>03627</x:v>
      </x:c>
      <x:c r="O1924" s="37"/>
      <x:c r="P1924" s="37" t="str">
        <x:v>EG-063</x:v>
      </x:c>
      <x:c r="Q1924" s="37" t="str">
        <x:v>Mintra</x:v>
      </x:c>
      <x:c r="R1924" s="37" t="str">
        <x:v>علامة مباشرة/سلسلة</x:v>
      </x:c>
      <x:c r="S1924" s="37" t="str">
        <x:v>A</x:v>
      </x:c>
      <x:c r="T1924" s="37"/>
      <x:c r="U1924" s="37"/>
      <x:c r="V1924" s="37"/>
      <x:c r="W1924" s="37" t="str">
        <x:v>https://mintra.eg/products/fruit-colander-%D9%85%D8%B5%D9%81%D8%A7%D8%A9-%D8%A8%D9%84%D8%A7%D8%B3%D8%AA%D9%8A%D9%83</x:v>
      </x:c>
      <x:c r="X1924" s="37" t="str">
        <x:v>تغذية منتجات</x:v>
      </x:c>
      <x:c r="Y1924" s="37" t="str">
        <x:v>EGP</x:v>
      </x:c>
      <x:c r="Z1924" s="56"/>
      <x:c r="AA1924" s="56"/>
      <x:c r="AB1924" s="56" t="str">
        <x:f>IF(OR(Z1924="",AA1924=""),"",MAX(0,AA1924-Z1924))</x:f>
      </x:c>
      <x:c r="AC1924" s="58" t="str">
        <x:f>IF(OR(Z1924="",AA1924="",AA1924=0),"",MAX(0,(AA1924-Z1924)/AA1924))</x:f>
      </x:c>
      <x:c r="AD1924" s="56"/>
      <x:c r="AE1924" s="56" t="str">
        <x:f>IF(Z1924="","",Z1924+IF(AD1924="",0,AD1924))</x:f>
      </x:c>
      <x:c r="AF1924" s="37" t="str">
        <x:f>IF(AD1924="","",AD1924=0)</x:f>
      </x:c>
      <x:c r="AG1924" s="37"/>
      <x:c r="AH1924" s="37"/>
      <x:c r="AI1924" s="37"/>
      <x:c r="AJ1924" s="37" t="str">
        <x:v>القاهرة</x:v>
      </x:c>
      <x:c r="AK1924" s="37"/>
      <x:c r="AL1924" s="37"/>
      <x:c r="AM1924" s="37"/>
      <x:c r="AN1924" s="37"/>
      <x:c r="AO1924" s="37"/>
      <x:c r="AP1924" s="37"/>
      <x:c r="AQ1924" s="54" t="b">
        <x:v>1</x:v>
      </x:c>
      <x:c r="AR1924" s="37"/>
      <x:c r="AS1924" s="37" t="str">
        <x:v>تغذية منتجات رسمية</x:v>
      </x:c>
      <x:c r="AT1924" s="37" t="str">
        <x:v>عالية</x:v>
      </x:c>
      <x:c r="AU1924" s="37" t="str">
        <x:v>official_store_product_feed</x:v>
      </x:c>
      <x:c r="AV1924" s="37" t="str">
        <x:v>تغذية منتجات</x:v>
      </x:c>
      <x:c r="AW1924" s="37" t="str">
        <x:v>https://mintra.eg/products/fruit-colander-%D9%85%D8%B5%D9%81%D8%A7%D8%A9-%D8%A8%D9%84%D8%A7%D8%B3%D8%AA%D9%8A%D9%83</x:v>
      </x:c>
      <x:c r="AX1924" s="37" t="n">
        <x:v>1</x:v>
      </x:c>
      <x:c r="AY1924" s="60" t="n">
        <x:v>46233</x:v>
      </x:c>
      <x:c r="AZ1924" s="60"/>
      <x:c r="BA1924" s="60"/>
      <x:c r="BB1924" s="62" t="str">
        <x:f>IF(BA1924="","",(NOW()-BA1924)*24)</x:f>
      </x:c>
      <x:c r="BC1924" s="37" t="str">
        <x:f>IF(BA1924="","لم يُرصد",IF(BH1924&lt;&gt;TRUE,"غير نشط",IF(BD1924="فشل","فشل حالي",IF(BB1924&lt;=12,"حديث",IF(BB1924&lt;=24,"متأخر","قديم")))))</x:f>
        <x:v>لم يُرصد</x:v>
      </x:c>
      <x:c r="BD1924" s="37" t="str">
        <x:v>بانتظار أول رصد سعر</x:v>
      </x:c>
      <x:c r="BE1924" s="37" t="n">
        <x:v>0</x:v>
      </x:c>
      <x:c r="BF1924" s="37"/>
      <x:c r="BG1924" s="37"/>
      <x:c r="BH1924" s="54" t="b">
        <x:v>1</x:v>
      </x:c>
      <x:c r="BI1924" s="37" t="str">
        <x:v>جاهز لأول رصد</x:v>
      </x:c>
      <x:c r="BJ1924" s="37" t="str">
        <x:v>Fruit Colander — Teal</x:v>
      </x:c>
      <x:c r="BK1924" s="37" t="str">
        <x:v>الموديل والنسخة ورقم SKU مأخوذة من خلاصة المنتجات الرسمية لمتجر Mintra؛ لم تُنقل أي أسعار.</x:v>
      </x:c>
      <x:c r="BL1924" s="60" t="n">
        <x:v>46233</x:v>
      </x:c>
      <x:c r="BM1924" s="60" t="n">
        <x:v>46233</x:v>
      </x:c>
    </x:row>
    <x:row r="1925">
      <x:c r="A1925" s="37" t="str">
        <x:v>CASH-314534DA87208E</x:v>
      </x:c>
      <x:c r="B1925" s="37" t="str">
        <x:v>VAR-003BB91537528E|EG-063|STORE</x:v>
      </x:c>
      <x:c r="C1925" s="37" t="str">
        <x:v>VAR-003BB91537528E</x:v>
      </x:c>
      <x:c r="D1925" s="37" t="str">
        <x:v>MOD-DC7E069622743B</x:v>
      </x:c>
      <x:c r="E1925" s="37" t="str">
        <x:v>Mintra Fruit Colander White | 3.5L</x:v>
      </x:c>
      <x:c r="F1925" s="37" t="str">
        <x:v>المطبخ والأدوات المنزلية</x:v>
      </x:c>
      <x:c r="G1925" s="37" t="str">
        <x:v>مصافي مطبخ</x:v>
      </x:c>
      <x:c r="H1925" s="37" t="str">
        <x:v>Mintra</x:v>
      </x:c>
      <x:c r="I1925" s="37" t="str">
        <x:v>Fruit Colander</x:v>
      </x:c>
      <x:c r="J1925" s="37" t="str">
        <x:v>White</x:v>
      </x:c>
      <x:c r="K1925" s="37"/>
      <x:c r="L1925" s="37"/>
      <x:c r="M1925" s="37" t="str">
        <x:v>white</x:v>
      </x:c>
      <x:c r="N1925" s="37" t="str">
        <x:v>03623</x:v>
      </x:c>
      <x:c r="O1925" s="37"/>
      <x:c r="P1925" s="37" t="str">
        <x:v>EG-063</x:v>
      </x:c>
      <x:c r="Q1925" s="37" t="str">
        <x:v>Mintra</x:v>
      </x:c>
      <x:c r="R1925" s="37" t="str">
        <x:v>علامة مباشرة/سلسلة</x:v>
      </x:c>
      <x:c r="S1925" s="37" t="str">
        <x:v>A</x:v>
      </x:c>
      <x:c r="T1925" s="37"/>
      <x:c r="U1925" s="37"/>
      <x:c r="V1925" s="37"/>
      <x:c r="W1925" s="37" t="str">
        <x:v>https://mintra.eg/products/fruit-colander-%D9%85%D8%B5%D9%81%D8%A7%D8%A9-%D8%A8%D9%84%D8%A7%D8%B3%D8%AA%D9%8A%D9%83</x:v>
      </x:c>
      <x:c r="X1925" s="37" t="str">
        <x:v>تغذية منتجات</x:v>
      </x:c>
      <x:c r="Y1925" s="37" t="str">
        <x:v>EGP</x:v>
      </x:c>
      <x:c r="Z1925" s="56"/>
      <x:c r="AA1925" s="56"/>
      <x:c r="AB1925" s="56" t="str">
        <x:f>IF(OR(Z1925="",AA1925=""),"",MAX(0,AA1925-Z1925))</x:f>
      </x:c>
      <x:c r="AC1925" s="58" t="str">
        <x:f>IF(OR(Z1925="",AA1925="",AA1925=0),"",MAX(0,(AA1925-Z1925)/AA1925))</x:f>
      </x:c>
      <x:c r="AD1925" s="56"/>
      <x:c r="AE1925" s="56" t="str">
        <x:f>IF(Z1925="","",Z1925+IF(AD1925="",0,AD1925))</x:f>
      </x:c>
      <x:c r="AF1925" s="37" t="str">
        <x:f>IF(AD1925="","",AD1925=0)</x:f>
      </x:c>
      <x:c r="AG1925" s="37"/>
      <x:c r="AH1925" s="37"/>
      <x:c r="AI1925" s="37"/>
      <x:c r="AJ1925" s="37" t="str">
        <x:v>القاهرة</x:v>
      </x:c>
      <x:c r="AK1925" s="37"/>
      <x:c r="AL1925" s="37"/>
      <x:c r="AM1925" s="37"/>
      <x:c r="AN1925" s="37"/>
      <x:c r="AO1925" s="37"/>
      <x:c r="AP1925" s="37"/>
      <x:c r="AQ1925" s="54" t="b">
        <x:v>1</x:v>
      </x:c>
      <x:c r="AR1925" s="37"/>
      <x:c r="AS1925" s="37" t="str">
        <x:v>تغذية منتجات رسمية</x:v>
      </x:c>
      <x:c r="AT1925" s="37" t="str">
        <x:v>عالية</x:v>
      </x:c>
      <x:c r="AU1925" s="37" t="str">
        <x:v>official_store_product_feed</x:v>
      </x:c>
      <x:c r="AV1925" s="37" t="str">
        <x:v>تغذية منتجات</x:v>
      </x:c>
      <x:c r="AW1925" s="37" t="str">
        <x:v>https://mintra.eg/products/fruit-colander-%D9%85%D8%B5%D9%81%D8%A7%D8%A9-%D8%A8%D9%84%D8%A7%D8%B3%D8%AA%D9%8A%D9%83</x:v>
      </x:c>
      <x:c r="AX1925" s="37" t="n">
        <x:v>1</x:v>
      </x:c>
      <x:c r="AY1925" s="60" t="n">
        <x:v>46233</x:v>
      </x:c>
      <x:c r="AZ1925" s="60"/>
      <x:c r="BA1925" s="60"/>
      <x:c r="BB1925" s="62" t="str">
        <x:f>IF(BA1925="","",(NOW()-BA1925)*24)</x:f>
      </x:c>
      <x:c r="BC1925" s="37" t="str">
        <x:f>IF(BA1925="","لم يُرصد",IF(BH1925&lt;&gt;TRUE,"غير نشط",IF(BD1925="فشل","فشل حالي",IF(BB1925&lt;=12,"حديث",IF(BB1925&lt;=24,"متأخر","قديم")))))</x:f>
        <x:v>لم يُرصد</x:v>
      </x:c>
      <x:c r="BD1925" s="37" t="str">
        <x:v>بانتظار أول رصد سعر</x:v>
      </x:c>
      <x:c r="BE1925" s="37" t="n">
        <x:v>0</x:v>
      </x:c>
      <x:c r="BF1925" s="37"/>
      <x:c r="BG1925" s="37"/>
      <x:c r="BH1925" s="54" t="b">
        <x:v>1</x:v>
      </x:c>
      <x:c r="BI1925" s="37" t="str">
        <x:v>جاهز لأول رصد</x:v>
      </x:c>
      <x:c r="BJ1925" s="37" t="str">
        <x:v>Fruit Colander — White</x:v>
      </x:c>
      <x:c r="BK1925" s="37" t="str">
        <x:v>الموديل والنسخة ورقم SKU مأخوذة من خلاصة المنتجات الرسمية لمتجر Mintra؛ لم تُنقل أي أسعار.</x:v>
      </x:c>
      <x:c r="BL1925" s="60" t="n">
        <x:v>46233</x:v>
      </x:c>
      <x:c r="BM1925" s="60" t="n">
        <x:v>46233</x:v>
      </x:c>
    </x:row>
    <x:row r="1926">
      <x:c r="A1926" s="37" t="str">
        <x:v>CASH-560B308202C467</x:v>
      </x:c>
      <x:c r="B1926" s="37" t="str">
        <x:v>VAR-68F0853836B6F2|EG-063|STORE</x:v>
      </x:c>
      <x:c r="C1926" s="37" t="str">
        <x:v>VAR-68F0853836B6F2</x:v>
      </x:c>
      <x:c r="D1926" s="37" t="str">
        <x:v>MOD-DC7E069622743B</x:v>
      </x:c>
      <x:c r="E1926" s="37" t="str">
        <x:v>Mintra Fruit Colander Yellow | 3.5L</x:v>
      </x:c>
      <x:c r="F1926" s="37" t="str">
        <x:v>المطبخ والأدوات المنزلية</x:v>
      </x:c>
      <x:c r="G1926" s="37" t="str">
        <x:v>مصافي مطبخ</x:v>
      </x:c>
      <x:c r="H1926" s="37" t="str">
        <x:v>Mintra</x:v>
      </x:c>
      <x:c r="I1926" s="37" t="str">
        <x:v>Fruit Colander</x:v>
      </x:c>
      <x:c r="J1926" s="37" t="str">
        <x:v>Yellow</x:v>
      </x:c>
      <x:c r="K1926" s="37"/>
      <x:c r="L1926" s="37"/>
      <x:c r="M1926" s="37" t="str">
        <x:v>yellow</x:v>
      </x:c>
      <x:c r="N1926" s="37" t="str">
        <x:v>03628</x:v>
      </x:c>
      <x:c r="O1926" s="37"/>
      <x:c r="P1926" s="37" t="str">
        <x:v>EG-063</x:v>
      </x:c>
      <x:c r="Q1926" s="37" t="str">
        <x:v>Mintra</x:v>
      </x:c>
      <x:c r="R1926" s="37" t="str">
        <x:v>علامة مباشرة/سلسلة</x:v>
      </x:c>
      <x:c r="S1926" s="37" t="str">
        <x:v>A</x:v>
      </x:c>
      <x:c r="T1926" s="37"/>
      <x:c r="U1926" s="37"/>
      <x:c r="V1926" s="37"/>
      <x:c r="W1926" s="37" t="str">
        <x:v>https://mintra.eg/products/fruit-colander-%D9%85%D8%B5%D9%81%D8%A7%D8%A9-%D8%A8%D9%84%D8%A7%D8%B3%D8%AA%D9%8A%D9%83</x:v>
      </x:c>
      <x:c r="X1926" s="37" t="str">
        <x:v>تغذية منتجات</x:v>
      </x:c>
      <x:c r="Y1926" s="37" t="str">
        <x:v>EGP</x:v>
      </x:c>
      <x:c r="Z1926" s="56"/>
      <x:c r="AA1926" s="56"/>
      <x:c r="AB1926" s="56" t="str">
        <x:f>IF(OR(Z1926="",AA1926=""),"",MAX(0,AA1926-Z1926))</x:f>
      </x:c>
      <x:c r="AC1926" s="58" t="str">
        <x:f>IF(OR(Z1926="",AA1926="",AA1926=0),"",MAX(0,(AA1926-Z1926)/AA1926))</x:f>
      </x:c>
      <x:c r="AD1926" s="56"/>
      <x:c r="AE1926" s="56" t="str">
        <x:f>IF(Z1926="","",Z1926+IF(AD1926="",0,AD1926))</x:f>
      </x:c>
      <x:c r="AF1926" s="37" t="str">
        <x:f>IF(AD1926="","",AD1926=0)</x:f>
      </x:c>
      <x:c r="AG1926" s="37"/>
      <x:c r="AH1926" s="37"/>
      <x:c r="AI1926" s="37"/>
      <x:c r="AJ1926" s="37" t="str">
        <x:v>القاهرة</x:v>
      </x:c>
      <x:c r="AK1926" s="37"/>
      <x:c r="AL1926" s="37"/>
      <x:c r="AM1926" s="37"/>
      <x:c r="AN1926" s="37"/>
      <x:c r="AO1926" s="37"/>
      <x:c r="AP1926" s="37"/>
      <x:c r="AQ1926" s="54" t="b">
        <x:v>1</x:v>
      </x:c>
      <x:c r="AR1926" s="37"/>
      <x:c r="AS1926" s="37" t="str">
        <x:v>تغذية منتجات رسمية</x:v>
      </x:c>
      <x:c r="AT1926" s="37" t="str">
        <x:v>عالية</x:v>
      </x:c>
      <x:c r="AU1926" s="37" t="str">
        <x:v>official_store_product_feed</x:v>
      </x:c>
      <x:c r="AV1926" s="37" t="str">
        <x:v>تغذية منتجات</x:v>
      </x:c>
      <x:c r="AW1926" s="37" t="str">
        <x:v>https://mintra.eg/products/fruit-colander-%D9%85%D8%B5%D9%81%D8%A7%D8%A9-%D8%A8%D9%84%D8%A7%D8%B3%D8%AA%D9%8A%D9%83</x:v>
      </x:c>
      <x:c r="AX1926" s="37" t="n">
        <x:v>1</x:v>
      </x:c>
      <x:c r="AY1926" s="60" t="n">
        <x:v>46233</x:v>
      </x:c>
      <x:c r="AZ1926" s="60"/>
      <x:c r="BA1926" s="60"/>
      <x:c r="BB1926" s="62" t="str">
        <x:f>IF(BA1926="","",(NOW()-BA1926)*24)</x:f>
      </x:c>
      <x:c r="BC1926" s="37" t="str">
        <x:f>IF(BA1926="","لم يُرصد",IF(BH1926&lt;&gt;TRUE,"غير نشط",IF(BD1926="فشل","فشل حالي",IF(BB1926&lt;=12,"حديث",IF(BB1926&lt;=24,"متأخر","قديم")))))</x:f>
        <x:v>لم يُرصد</x:v>
      </x:c>
      <x:c r="BD1926" s="37" t="str">
        <x:v>بانتظار أول رصد سعر</x:v>
      </x:c>
      <x:c r="BE1926" s="37" t="n">
        <x:v>0</x:v>
      </x:c>
      <x:c r="BF1926" s="37"/>
      <x:c r="BG1926" s="37"/>
      <x:c r="BH1926" s="54" t="b">
        <x:v>1</x:v>
      </x:c>
      <x:c r="BI1926" s="37" t="str">
        <x:v>جاهز لأول رصد</x:v>
      </x:c>
      <x:c r="BJ1926" s="37" t="str">
        <x:v>Fruit Colander — Yellow</x:v>
      </x:c>
      <x:c r="BK1926" s="37" t="str">
        <x:v>الموديل والنسخة ورقم SKU مأخوذة من خلاصة المنتجات الرسمية لمتجر Mintra؛ لم تُنقل أي أسعار.</x:v>
      </x:c>
      <x:c r="BL1926" s="60" t="n">
        <x:v>46233</x:v>
      </x:c>
      <x:c r="BM1926" s="60" t="n">
        <x:v>46233</x:v>
      </x:c>
    </x:row>
    <x:row r="1927">
      <x:c r="A1927" s="37" t="str">
        <x:v>CASH-C9063D4342D548</x:v>
      </x:c>
      <x:c r="B1927" s="37" t="str">
        <x:v>VAR-200CF3AAC17443|EG-063|STORE</x:v>
      </x:c>
      <x:c r="C1927" s="37" t="str">
        <x:v>VAR-200CF3AAC17443</x:v>
      </x:c>
      <x:c r="D1927" s="37" t="str">
        <x:v>MOD-738EC2DB6C0C10</x:v>
      </x:c>
      <x:c r="E1927" s="37" t="str">
        <x:v>Mintra Large Colander Blue | 4L</x:v>
      </x:c>
      <x:c r="F1927" s="37" t="str">
        <x:v>المطبخ والأدوات المنزلية</x:v>
      </x:c>
      <x:c r="G1927" s="37" t="str">
        <x:v>مصافي مطبخ</x:v>
      </x:c>
      <x:c r="H1927" s="37" t="str">
        <x:v>Mintra</x:v>
      </x:c>
      <x:c r="I1927" s="37" t="str">
        <x:v>Large Colander</x:v>
      </x:c>
      <x:c r="J1927" s="37" t="str">
        <x:v>Blue</x:v>
      </x:c>
      <x:c r="K1927" s="37"/>
      <x:c r="L1927" s="37"/>
      <x:c r="M1927" s="37" t="str">
        <x:v>blue</x:v>
      </x:c>
      <x:c r="N1927" s="37" t="str">
        <x:v>99960</x:v>
      </x:c>
      <x:c r="O1927" s="37"/>
      <x:c r="P1927" s="37" t="str">
        <x:v>EG-063</x:v>
      </x:c>
      <x:c r="Q1927" s="37" t="str">
        <x:v>Mintra</x:v>
      </x:c>
      <x:c r="R1927" s="37" t="str">
        <x:v>علامة مباشرة/سلسلة</x:v>
      </x:c>
      <x:c r="S1927" s="37" t="str">
        <x:v>A</x:v>
      </x:c>
      <x:c r="T1927" s="37"/>
      <x:c r="U1927" s="37"/>
      <x:c r="V1927" s="37"/>
      <x:c r="W1927" s="37" t="str">
        <x:v>https://mintra.eg/products/large-colander-o%C9%AF%C2%B5-%C2%A9-o%E3%AF%A4-_-o_oa</x:v>
      </x:c>
      <x:c r="X1927" s="37" t="str">
        <x:v>تغذية منتجات</x:v>
      </x:c>
      <x:c r="Y1927" s="37" t="str">
        <x:v>EGP</x:v>
      </x:c>
      <x:c r="Z1927" s="56"/>
      <x:c r="AA1927" s="56"/>
      <x:c r="AB1927" s="56" t="str">
        <x:f>IF(OR(Z1927="",AA1927=""),"",MAX(0,AA1927-Z1927))</x:f>
      </x:c>
      <x:c r="AC1927" s="58" t="str">
        <x:f>IF(OR(Z1927="",AA1927="",AA1927=0),"",MAX(0,(AA1927-Z1927)/AA1927))</x:f>
      </x:c>
      <x:c r="AD1927" s="56"/>
      <x:c r="AE1927" s="56" t="str">
        <x:f>IF(Z1927="","",Z1927+IF(AD1927="",0,AD1927))</x:f>
      </x:c>
      <x:c r="AF1927" s="37" t="str">
        <x:f>IF(AD1927="","",AD1927=0)</x:f>
      </x:c>
      <x:c r="AG1927" s="37"/>
      <x:c r="AH1927" s="37"/>
      <x:c r="AI1927" s="37"/>
      <x:c r="AJ1927" s="37" t="str">
        <x:v>القاهرة</x:v>
      </x:c>
      <x:c r="AK1927" s="37"/>
      <x:c r="AL1927" s="37"/>
      <x:c r="AM1927" s="37"/>
      <x:c r="AN1927" s="37"/>
      <x:c r="AO1927" s="37"/>
      <x:c r="AP1927" s="37"/>
      <x:c r="AQ1927" s="54" t="b">
        <x:v>1</x:v>
      </x:c>
      <x:c r="AR1927" s="37"/>
      <x:c r="AS1927" s="37" t="str">
        <x:v>تغذية منتجات رسمية</x:v>
      </x:c>
      <x:c r="AT1927" s="37" t="str">
        <x:v>عالية</x:v>
      </x:c>
      <x:c r="AU1927" s="37" t="str">
        <x:v>official_store_product_feed</x:v>
      </x:c>
      <x:c r="AV1927" s="37" t="str">
        <x:v>تغذية منتجات</x:v>
      </x:c>
      <x:c r="AW1927" s="37" t="str">
        <x:v>https://mintra.eg/products/large-colander-o%C9%AF%C2%B5-%C2%A9-o%E3%AF%A4-_-o_oa</x:v>
      </x:c>
      <x:c r="AX1927" s="37" t="n">
        <x:v>1</x:v>
      </x:c>
      <x:c r="AY1927" s="60" t="n">
        <x:v>46233</x:v>
      </x:c>
      <x:c r="AZ1927" s="60"/>
      <x:c r="BA1927" s="60"/>
      <x:c r="BB1927" s="62" t="str">
        <x:f>IF(BA1927="","",(NOW()-BA1927)*24)</x:f>
      </x:c>
      <x:c r="BC1927" s="37" t="str">
        <x:f>IF(BA1927="","لم يُرصد",IF(BH1927&lt;&gt;TRUE,"غير نشط",IF(BD1927="فشل","فشل حالي",IF(BB1927&lt;=12,"حديث",IF(BB1927&lt;=24,"متأخر","قديم")))))</x:f>
        <x:v>لم يُرصد</x:v>
      </x:c>
      <x:c r="BD1927" s="37" t="str">
        <x:v>بانتظار أول رصد سعر</x:v>
      </x:c>
      <x:c r="BE1927" s="37" t="n">
        <x:v>0</x:v>
      </x:c>
      <x:c r="BF1927" s="37"/>
      <x:c r="BG1927" s="37"/>
      <x:c r="BH1927" s="54" t="b">
        <x:v>1</x:v>
      </x:c>
      <x:c r="BI1927" s="37" t="str">
        <x:v>جاهز لأول رصد</x:v>
      </x:c>
      <x:c r="BJ1927" s="37" t="str">
        <x:v>Large Colander — Blue</x:v>
      </x:c>
      <x:c r="BK1927" s="37" t="str">
        <x:v>الموديل والنسخة ورقم SKU مأخوذة من خلاصة المنتجات الرسمية لمتجر Mintra؛ لم تُنقل أي أسعار.</x:v>
      </x:c>
      <x:c r="BL1927" s="60" t="n">
        <x:v>46233</x:v>
      </x:c>
      <x:c r="BM1927" s="60" t="n">
        <x:v>46233</x:v>
      </x:c>
    </x:row>
    <x:row r="1928">
      <x:c r="A1928" s="37" t="str">
        <x:v>CASH-F6E42F2600EC7A</x:v>
      </x:c>
      <x:c r="B1928" s="37" t="str">
        <x:v>VAR-0BE7621CE58BF0|EG-063|STORE</x:v>
      </x:c>
      <x:c r="C1928" s="37" t="str">
        <x:v>VAR-0BE7621CE58BF0</x:v>
      </x:c>
      <x:c r="D1928" s="37" t="str">
        <x:v>MOD-738EC2DB6C0C10</x:v>
      </x:c>
      <x:c r="E1928" s="37" t="str">
        <x:v>Mintra Large Colander fuchsia | 4L</x:v>
      </x:c>
      <x:c r="F1928" s="37" t="str">
        <x:v>المطبخ والأدوات المنزلية</x:v>
      </x:c>
      <x:c r="G1928" s="37" t="str">
        <x:v>مصافي مطبخ</x:v>
      </x:c>
      <x:c r="H1928" s="37" t="str">
        <x:v>Mintra</x:v>
      </x:c>
      <x:c r="I1928" s="37" t="str">
        <x:v>Large Colander</x:v>
      </x:c>
      <x:c r="J1928" s="37" t="str">
        <x:v>fuchsia</x:v>
      </x:c>
      <x:c r="K1928" s="37"/>
      <x:c r="L1928" s="37"/>
      <x:c r="M1928" s="37" t="str">
        <x:v>fuchsia</x:v>
      </x:c>
      <x:c r="N1928" s="37" t="str">
        <x:v>99964</x:v>
      </x:c>
      <x:c r="O1928" s="37"/>
      <x:c r="P1928" s="37" t="str">
        <x:v>EG-063</x:v>
      </x:c>
      <x:c r="Q1928" s="37" t="str">
        <x:v>Mintra</x:v>
      </x:c>
      <x:c r="R1928" s="37" t="str">
        <x:v>علامة مباشرة/سلسلة</x:v>
      </x:c>
      <x:c r="S1928" s="37" t="str">
        <x:v>A</x:v>
      </x:c>
      <x:c r="T1928" s="37"/>
      <x:c r="U1928" s="37"/>
      <x:c r="V1928" s="37"/>
      <x:c r="W1928" s="37" t="str">
        <x:v>https://mintra.eg/products/large-colander-o%C9%AF%C2%B5-%C2%A9-o%E3%AF%A4-_-o_oa</x:v>
      </x:c>
      <x:c r="X1928" s="37" t="str">
        <x:v>تغذية منتجات</x:v>
      </x:c>
      <x:c r="Y1928" s="37" t="str">
        <x:v>EGP</x:v>
      </x:c>
      <x:c r="Z1928" s="56"/>
      <x:c r="AA1928" s="56"/>
      <x:c r="AB1928" s="56" t="str">
        <x:f>IF(OR(Z1928="",AA1928=""),"",MAX(0,AA1928-Z1928))</x:f>
      </x:c>
      <x:c r="AC1928" s="58" t="str">
        <x:f>IF(OR(Z1928="",AA1928="",AA1928=0),"",MAX(0,(AA1928-Z1928)/AA1928))</x:f>
      </x:c>
      <x:c r="AD1928" s="56"/>
      <x:c r="AE1928" s="56" t="str">
        <x:f>IF(Z1928="","",Z1928+IF(AD1928="",0,AD1928))</x:f>
      </x:c>
      <x:c r="AF1928" s="37" t="str">
        <x:f>IF(AD1928="","",AD1928=0)</x:f>
      </x:c>
      <x:c r="AG1928" s="37"/>
      <x:c r="AH1928" s="37"/>
      <x:c r="AI1928" s="37"/>
      <x:c r="AJ1928" s="37" t="str">
        <x:v>القاهرة</x:v>
      </x:c>
      <x:c r="AK1928" s="37"/>
      <x:c r="AL1928" s="37"/>
      <x:c r="AM1928" s="37"/>
      <x:c r="AN1928" s="37"/>
      <x:c r="AO1928" s="37"/>
      <x:c r="AP1928" s="37"/>
      <x:c r="AQ1928" s="54" t="b">
        <x:v>1</x:v>
      </x:c>
      <x:c r="AR1928" s="37"/>
      <x:c r="AS1928" s="37" t="str">
        <x:v>تغذية منتجات رسمية</x:v>
      </x:c>
      <x:c r="AT1928" s="37" t="str">
        <x:v>عالية</x:v>
      </x:c>
      <x:c r="AU1928" s="37" t="str">
        <x:v>official_store_product_feed</x:v>
      </x:c>
      <x:c r="AV1928" s="37" t="str">
        <x:v>تغذية منتجات</x:v>
      </x:c>
      <x:c r="AW1928" s="37" t="str">
        <x:v>https://mintra.eg/products/large-colander-o%C9%AF%C2%B5-%C2%A9-o%E3%AF%A4-_-o_oa</x:v>
      </x:c>
      <x:c r="AX1928" s="37" t="n">
        <x:v>1</x:v>
      </x:c>
      <x:c r="AY1928" s="60" t="n">
        <x:v>46233</x:v>
      </x:c>
      <x:c r="AZ1928" s="60"/>
      <x:c r="BA1928" s="60"/>
      <x:c r="BB1928" s="62" t="str">
        <x:f>IF(BA1928="","",(NOW()-BA1928)*24)</x:f>
      </x:c>
      <x:c r="BC1928" s="37" t="str">
        <x:f>IF(BA1928="","لم يُرصد",IF(BH1928&lt;&gt;TRUE,"غير نشط",IF(BD1928="فشل","فشل حالي",IF(BB1928&lt;=12,"حديث",IF(BB1928&lt;=24,"متأخر","قديم")))))</x:f>
        <x:v>لم يُرصد</x:v>
      </x:c>
      <x:c r="BD1928" s="37" t="str">
        <x:v>بانتظار أول رصد سعر</x:v>
      </x:c>
      <x:c r="BE1928" s="37" t="n">
        <x:v>0</x:v>
      </x:c>
      <x:c r="BF1928" s="37"/>
      <x:c r="BG1928" s="37"/>
      <x:c r="BH1928" s="54" t="b">
        <x:v>1</x:v>
      </x:c>
      <x:c r="BI1928" s="37" t="str">
        <x:v>جاهز لأول رصد</x:v>
      </x:c>
      <x:c r="BJ1928" s="37" t="str">
        <x:v>Large Colander — fuchsia</x:v>
      </x:c>
      <x:c r="BK1928" s="37" t="str">
        <x:v>الموديل والنسخة ورقم SKU مأخوذة من خلاصة المنتجات الرسمية لمتجر Mintra؛ لم تُنقل أي أسعار.</x:v>
      </x:c>
      <x:c r="BL1928" s="60" t="n">
        <x:v>46233</x:v>
      </x:c>
      <x:c r="BM1928" s="60" t="n">
        <x:v>46233</x:v>
      </x:c>
    </x:row>
    <x:row r="1929">
      <x:c r="A1929" s="37" t="str">
        <x:v>CASH-A0E5BDD68BD2EF</x:v>
      </x:c>
      <x:c r="B1929" s="37" t="str">
        <x:v>VAR-3A08593820EB4B|EG-063|STORE</x:v>
      </x:c>
      <x:c r="C1929" s="37" t="str">
        <x:v>VAR-3A08593820EB4B</x:v>
      </x:c>
      <x:c r="D1929" s="37" t="str">
        <x:v>MOD-738EC2DB6C0C10</x:v>
      </x:c>
      <x:c r="E1929" s="37" t="str">
        <x:v>Mintra Large Colander green | 4L</x:v>
      </x:c>
      <x:c r="F1929" s="37" t="str">
        <x:v>المطبخ والأدوات المنزلية</x:v>
      </x:c>
      <x:c r="G1929" s="37" t="str">
        <x:v>مصافي مطبخ</x:v>
      </x:c>
      <x:c r="H1929" s="37" t="str">
        <x:v>Mintra</x:v>
      </x:c>
      <x:c r="I1929" s="37" t="str">
        <x:v>Large Colander</x:v>
      </x:c>
      <x:c r="J1929" s="37" t="str">
        <x:v>green</x:v>
      </x:c>
      <x:c r="K1929" s="37"/>
      <x:c r="L1929" s="37"/>
      <x:c r="M1929" s="37" t="str">
        <x:v>green</x:v>
      </x:c>
      <x:c r="N1929" s="37" t="str">
        <x:v>99959</x:v>
      </x:c>
      <x:c r="O1929" s="37"/>
      <x:c r="P1929" s="37" t="str">
        <x:v>EG-063</x:v>
      </x:c>
      <x:c r="Q1929" s="37" t="str">
        <x:v>Mintra</x:v>
      </x:c>
      <x:c r="R1929" s="37" t="str">
        <x:v>علامة مباشرة/سلسلة</x:v>
      </x:c>
      <x:c r="S1929" s="37" t="str">
        <x:v>A</x:v>
      </x:c>
      <x:c r="T1929" s="37"/>
      <x:c r="U1929" s="37"/>
      <x:c r="V1929" s="37"/>
      <x:c r="W1929" s="37" t="str">
        <x:v>https://mintra.eg/products/large-colander-o%C9%AF%C2%B5-%C2%A9-o%E3%AF%A4-_-o_oa</x:v>
      </x:c>
      <x:c r="X1929" s="37" t="str">
        <x:v>تغذية منتجات</x:v>
      </x:c>
      <x:c r="Y1929" s="37" t="str">
        <x:v>EGP</x:v>
      </x:c>
      <x:c r="Z1929" s="56"/>
      <x:c r="AA1929" s="56"/>
      <x:c r="AB1929" s="56" t="str">
        <x:f>IF(OR(Z1929="",AA1929=""),"",MAX(0,AA1929-Z1929))</x:f>
      </x:c>
      <x:c r="AC1929" s="58" t="str">
        <x:f>IF(OR(Z1929="",AA1929="",AA1929=0),"",MAX(0,(AA1929-Z1929)/AA1929))</x:f>
      </x:c>
      <x:c r="AD1929" s="56"/>
      <x:c r="AE1929" s="56" t="str">
        <x:f>IF(Z1929="","",Z1929+IF(AD1929="",0,AD1929))</x:f>
      </x:c>
      <x:c r="AF1929" s="37" t="str">
        <x:f>IF(AD1929="","",AD1929=0)</x:f>
      </x:c>
      <x:c r="AG1929" s="37"/>
      <x:c r="AH1929" s="37"/>
      <x:c r="AI1929" s="37"/>
      <x:c r="AJ1929" s="37" t="str">
        <x:v>القاهرة</x:v>
      </x:c>
      <x:c r="AK1929" s="37"/>
      <x:c r="AL1929" s="37"/>
      <x:c r="AM1929" s="37"/>
      <x:c r="AN1929" s="37"/>
      <x:c r="AO1929" s="37"/>
      <x:c r="AP1929" s="37"/>
      <x:c r="AQ1929" s="54" t="b">
        <x:v>1</x:v>
      </x:c>
      <x:c r="AR1929" s="37"/>
      <x:c r="AS1929" s="37" t="str">
        <x:v>تغذية منتجات رسمية</x:v>
      </x:c>
      <x:c r="AT1929" s="37" t="str">
        <x:v>عالية</x:v>
      </x:c>
      <x:c r="AU1929" s="37" t="str">
        <x:v>official_store_product_feed</x:v>
      </x:c>
      <x:c r="AV1929" s="37" t="str">
        <x:v>تغذية منتجات</x:v>
      </x:c>
      <x:c r="AW1929" s="37" t="str">
        <x:v>https://mintra.eg/products/large-colander-o%C9%AF%C2%B5-%C2%A9-o%E3%AF%A4-_-o_oa</x:v>
      </x:c>
      <x:c r="AX1929" s="37" t="n">
        <x:v>1</x:v>
      </x:c>
      <x:c r="AY1929" s="60" t="n">
        <x:v>46233</x:v>
      </x:c>
      <x:c r="AZ1929" s="60"/>
      <x:c r="BA1929" s="60"/>
      <x:c r="BB1929" s="62" t="str">
        <x:f>IF(BA1929="","",(NOW()-BA1929)*24)</x:f>
      </x:c>
      <x:c r="BC1929" s="37" t="str">
        <x:f>IF(BA1929="","لم يُرصد",IF(BH1929&lt;&gt;TRUE,"غير نشط",IF(BD1929="فشل","فشل حالي",IF(BB1929&lt;=12,"حديث",IF(BB1929&lt;=24,"متأخر","قديم")))))</x:f>
        <x:v>لم يُرصد</x:v>
      </x:c>
      <x:c r="BD1929" s="37" t="str">
        <x:v>بانتظار أول رصد سعر</x:v>
      </x:c>
      <x:c r="BE1929" s="37" t="n">
        <x:v>0</x:v>
      </x:c>
      <x:c r="BF1929" s="37"/>
      <x:c r="BG1929" s="37"/>
      <x:c r="BH1929" s="54" t="b">
        <x:v>1</x:v>
      </x:c>
      <x:c r="BI1929" s="37" t="str">
        <x:v>جاهز لأول رصد</x:v>
      </x:c>
      <x:c r="BJ1929" s="37" t="str">
        <x:v>Large Colander — green</x:v>
      </x:c>
      <x:c r="BK1929" s="37" t="str">
        <x:v>الموديل والنسخة ورقم SKU مأخوذة من خلاصة المنتجات الرسمية لمتجر Mintra؛ لم تُنقل أي أسعار.</x:v>
      </x:c>
      <x:c r="BL1929" s="60" t="n">
        <x:v>46233</x:v>
      </x:c>
      <x:c r="BM1929" s="60" t="n">
        <x:v>46233</x:v>
      </x:c>
    </x:row>
    <x:row r="1930">
      <x:c r="A1930" s="37" t="str">
        <x:v>CASH-0A2ACC496A289D</x:v>
      </x:c>
      <x:c r="B1930" s="37" t="str">
        <x:v>VAR-425827AA6D7970|EG-063|STORE</x:v>
      </x:c>
      <x:c r="C1930" s="37" t="str">
        <x:v>VAR-425827AA6D7970</x:v>
      </x:c>
      <x:c r="D1930" s="37" t="str">
        <x:v>MOD-738EC2DB6C0C10</x:v>
      </x:c>
      <x:c r="E1930" s="37" t="str">
        <x:v>Mintra Large Colander orange | 4L</x:v>
      </x:c>
      <x:c r="F1930" s="37" t="str">
        <x:v>المطبخ والأدوات المنزلية</x:v>
      </x:c>
      <x:c r="G1930" s="37" t="str">
        <x:v>مصافي مطبخ</x:v>
      </x:c>
      <x:c r="H1930" s="37" t="str">
        <x:v>Mintra</x:v>
      </x:c>
      <x:c r="I1930" s="37" t="str">
        <x:v>Large Colander</x:v>
      </x:c>
      <x:c r="J1930" s="37" t="str">
        <x:v>orange</x:v>
      </x:c>
      <x:c r="K1930" s="37"/>
      <x:c r="L1930" s="37"/>
      <x:c r="M1930" s="37" t="str">
        <x:v>orange</x:v>
      </x:c>
      <x:c r="N1930" s="37" t="str">
        <x:v>99963</x:v>
      </x:c>
      <x:c r="O1930" s="37"/>
      <x:c r="P1930" s="37" t="str">
        <x:v>EG-063</x:v>
      </x:c>
      <x:c r="Q1930" s="37" t="str">
        <x:v>Mintra</x:v>
      </x:c>
      <x:c r="R1930" s="37" t="str">
        <x:v>علامة مباشرة/سلسلة</x:v>
      </x:c>
      <x:c r="S1930" s="37" t="str">
        <x:v>A</x:v>
      </x:c>
      <x:c r="T1930" s="37"/>
      <x:c r="U1930" s="37"/>
      <x:c r="V1930" s="37"/>
      <x:c r="W1930" s="37" t="str">
        <x:v>https://mintra.eg/products/large-colander-o%C9%AF%C2%B5-%C2%A9-o%E3%AF%A4-_-o_oa</x:v>
      </x:c>
      <x:c r="X1930" s="37" t="str">
        <x:v>تغذية منتجات</x:v>
      </x:c>
      <x:c r="Y1930" s="37" t="str">
        <x:v>EGP</x:v>
      </x:c>
      <x:c r="Z1930" s="56"/>
      <x:c r="AA1930" s="56"/>
      <x:c r="AB1930" s="56" t="str">
        <x:f>IF(OR(Z1930="",AA1930=""),"",MAX(0,AA1930-Z1930))</x:f>
      </x:c>
      <x:c r="AC1930" s="58" t="str">
        <x:f>IF(OR(Z1930="",AA1930="",AA1930=0),"",MAX(0,(AA1930-Z1930)/AA1930))</x:f>
      </x:c>
      <x:c r="AD1930" s="56"/>
      <x:c r="AE1930" s="56" t="str">
        <x:f>IF(Z1930="","",Z1930+IF(AD1930="",0,AD1930))</x:f>
      </x:c>
      <x:c r="AF1930" s="37" t="str">
        <x:f>IF(AD1930="","",AD1930=0)</x:f>
      </x:c>
      <x:c r="AG1930" s="37"/>
      <x:c r="AH1930" s="37"/>
      <x:c r="AI1930" s="37"/>
      <x:c r="AJ1930" s="37" t="str">
        <x:v>القاهرة</x:v>
      </x:c>
      <x:c r="AK1930" s="37"/>
      <x:c r="AL1930" s="37"/>
      <x:c r="AM1930" s="37"/>
      <x:c r="AN1930" s="37"/>
      <x:c r="AO1930" s="37"/>
      <x:c r="AP1930" s="37"/>
      <x:c r="AQ1930" s="54" t="b">
        <x:v>1</x:v>
      </x:c>
      <x:c r="AR1930" s="37"/>
      <x:c r="AS1930" s="37" t="str">
        <x:v>تغذية منتجات رسمية</x:v>
      </x:c>
      <x:c r="AT1930" s="37" t="str">
        <x:v>عالية</x:v>
      </x:c>
      <x:c r="AU1930" s="37" t="str">
        <x:v>official_store_product_feed</x:v>
      </x:c>
      <x:c r="AV1930" s="37" t="str">
        <x:v>تغذية منتجات</x:v>
      </x:c>
      <x:c r="AW1930" s="37" t="str">
        <x:v>https://mintra.eg/products/large-colander-o%C9%AF%C2%B5-%C2%A9-o%E3%AF%A4-_-o_oa</x:v>
      </x:c>
      <x:c r="AX1930" s="37" t="n">
        <x:v>1</x:v>
      </x:c>
      <x:c r="AY1930" s="60" t="n">
        <x:v>46233</x:v>
      </x:c>
      <x:c r="AZ1930" s="60"/>
      <x:c r="BA1930" s="60"/>
      <x:c r="BB1930" s="62" t="str">
        <x:f>IF(BA1930="","",(NOW()-BA1930)*24)</x:f>
      </x:c>
      <x:c r="BC1930" s="37" t="str">
        <x:f>IF(BA1930="","لم يُرصد",IF(BH1930&lt;&gt;TRUE,"غير نشط",IF(BD1930="فشل","فشل حالي",IF(BB1930&lt;=12,"حديث",IF(BB1930&lt;=24,"متأخر","قديم")))))</x:f>
        <x:v>لم يُرصد</x:v>
      </x:c>
      <x:c r="BD1930" s="37" t="str">
        <x:v>بانتظار أول رصد سعر</x:v>
      </x:c>
      <x:c r="BE1930" s="37" t="n">
        <x:v>0</x:v>
      </x:c>
      <x:c r="BF1930" s="37"/>
      <x:c r="BG1930" s="37"/>
      <x:c r="BH1930" s="54" t="b">
        <x:v>1</x:v>
      </x:c>
      <x:c r="BI1930" s="37" t="str">
        <x:v>جاهز لأول رصد</x:v>
      </x:c>
      <x:c r="BJ1930" s="37" t="str">
        <x:v>Large Colander — orange</x:v>
      </x:c>
      <x:c r="BK1930" s="37" t="str">
        <x:v>الموديل والنسخة ورقم SKU مأخوذة من خلاصة المنتجات الرسمية لمتجر Mintra؛ لم تُنقل أي أسعار.</x:v>
      </x:c>
      <x:c r="BL1930" s="60" t="n">
        <x:v>46233</x:v>
      </x:c>
      <x:c r="BM1930" s="60" t="n">
        <x:v>46233</x:v>
      </x:c>
    </x:row>
    <x:row r="1931">
      <x:c r="A1931" s="37" t="str">
        <x:v>CASH-57DE36B409523F</x:v>
      </x:c>
      <x:c r="B1931" s="37" t="str">
        <x:v>VAR-86242D1EFE77CE|EG-063|STORE</x:v>
      </x:c>
      <x:c r="C1931" s="37" t="str">
        <x:v>VAR-86242D1EFE77CE</x:v>
      </x:c>
      <x:c r="D1931" s="37" t="str">
        <x:v>MOD-738EC2DB6C0C10</x:v>
      </x:c>
      <x:c r="E1931" s="37" t="str">
        <x:v>Mintra Large Colander turquoise | 4L</x:v>
      </x:c>
      <x:c r="F1931" s="37" t="str">
        <x:v>المطبخ والأدوات المنزلية</x:v>
      </x:c>
      <x:c r="G1931" s="37" t="str">
        <x:v>مصافي مطبخ</x:v>
      </x:c>
      <x:c r="H1931" s="37" t="str">
        <x:v>Mintra</x:v>
      </x:c>
      <x:c r="I1931" s="37" t="str">
        <x:v>Large Colander</x:v>
      </x:c>
      <x:c r="J1931" s="37" t="str">
        <x:v>turquoise</x:v>
      </x:c>
      <x:c r="K1931" s="37"/>
      <x:c r="L1931" s="37"/>
      <x:c r="M1931" s="37" t="str">
        <x:v>turquoise</x:v>
      </x:c>
      <x:c r="N1931" s="37" t="str">
        <x:v>99961</x:v>
      </x:c>
      <x:c r="O1931" s="37"/>
      <x:c r="P1931" s="37" t="str">
        <x:v>EG-063</x:v>
      </x:c>
      <x:c r="Q1931" s="37" t="str">
        <x:v>Mintra</x:v>
      </x:c>
      <x:c r="R1931" s="37" t="str">
        <x:v>علامة مباشرة/سلسلة</x:v>
      </x:c>
      <x:c r="S1931" s="37" t="str">
        <x:v>A</x:v>
      </x:c>
      <x:c r="T1931" s="37"/>
      <x:c r="U1931" s="37"/>
      <x:c r="V1931" s="37"/>
      <x:c r="W1931" s="37" t="str">
        <x:v>https://mintra.eg/products/large-colander-o%C9%AF%C2%B5-%C2%A9-o%E3%AF%A4-_-o_oa</x:v>
      </x:c>
      <x:c r="X1931" s="37" t="str">
        <x:v>تغذية منتجات</x:v>
      </x:c>
      <x:c r="Y1931" s="37" t="str">
        <x:v>EGP</x:v>
      </x:c>
      <x:c r="Z1931" s="56"/>
      <x:c r="AA1931" s="56"/>
      <x:c r="AB1931" s="56" t="str">
        <x:f>IF(OR(Z1931="",AA1931=""),"",MAX(0,AA1931-Z1931))</x:f>
      </x:c>
      <x:c r="AC1931" s="58" t="str">
        <x:f>IF(OR(Z1931="",AA1931="",AA1931=0),"",MAX(0,(AA1931-Z1931)/AA1931))</x:f>
      </x:c>
      <x:c r="AD1931" s="56"/>
      <x:c r="AE1931" s="56" t="str">
        <x:f>IF(Z1931="","",Z1931+IF(AD1931="",0,AD1931))</x:f>
      </x:c>
      <x:c r="AF1931" s="37" t="str">
        <x:f>IF(AD1931="","",AD1931=0)</x:f>
      </x:c>
      <x:c r="AG1931" s="37"/>
      <x:c r="AH1931" s="37"/>
      <x:c r="AI1931" s="37"/>
      <x:c r="AJ1931" s="37" t="str">
        <x:v>القاهرة</x:v>
      </x:c>
      <x:c r="AK1931" s="37"/>
      <x:c r="AL1931" s="37"/>
      <x:c r="AM1931" s="37"/>
      <x:c r="AN1931" s="37"/>
      <x:c r="AO1931" s="37"/>
      <x:c r="AP1931" s="37"/>
      <x:c r="AQ1931" s="54" t="b">
        <x:v>1</x:v>
      </x:c>
      <x:c r="AR1931" s="37"/>
      <x:c r="AS1931" s="37" t="str">
        <x:v>تغذية منتجات رسمية</x:v>
      </x:c>
      <x:c r="AT1931" s="37" t="str">
        <x:v>عالية</x:v>
      </x:c>
      <x:c r="AU1931" s="37" t="str">
        <x:v>official_store_product_feed</x:v>
      </x:c>
      <x:c r="AV1931" s="37" t="str">
        <x:v>تغذية منتجات</x:v>
      </x:c>
      <x:c r="AW1931" s="37" t="str">
        <x:v>https://mintra.eg/products/large-colander-o%C9%AF%C2%B5-%C2%A9-o%E3%AF%A4-_-o_oa</x:v>
      </x:c>
      <x:c r="AX1931" s="37" t="n">
        <x:v>1</x:v>
      </x:c>
      <x:c r="AY1931" s="60" t="n">
        <x:v>46233</x:v>
      </x:c>
      <x:c r="AZ1931" s="60"/>
      <x:c r="BA1931" s="60"/>
      <x:c r="BB1931" s="62" t="str">
        <x:f>IF(BA1931="","",(NOW()-BA1931)*24)</x:f>
      </x:c>
      <x:c r="BC1931" s="37" t="str">
        <x:f>IF(BA1931="","لم يُرصد",IF(BH1931&lt;&gt;TRUE,"غير نشط",IF(BD1931="فشل","فشل حالي",IF(BB1931&lt;=12,"حديث",IF(BB1931&lt;=24,"متأخر","قديم")))))</x:f>
        <x:v>لم يُرصد</x:v>
      </x:c>
      <x:c r="BD1931" s="37" t="str">
        <x:v>بانتظار أول رصد سعر</x:v>
      </x:c>
      <x:c r="BE1931" s="37" t="n">
        <x:v>0</x:v>
      </x:c>
      <x:c r="BF1931" s="37"/>
      <x:c r="BG1931" s="37"/>
      <x:c r="BH1931" s="54" t="b">
        <x:v>1</x:v>
      </x:c>
      <x:c r="BI1931" s="37" t="str">
        <x:v>جاهز لأول رصد</x:v>
      </x:c>
      <x:c r="BJ1931" s="37" t="str">
        <x:v>Large Colander — turquoise</x:v>
      </x:c>
      <x:c r="BK1931" s="37" t="str">
        <x:v>الموديل والنسخة ورقم SKU مأخوذة من خلاصة المنتجات الرسمية لمتجر Mintra؛ لم تُنقل أي أسعار.</x:v>
      </x:c>
      <x:c r="BL1931" s="60" t="n">
        <x:v>46233</x:v>
      </x:c>
      <x:c r="BM1931" s="60" t="n">
        <x:v>46233</x:v>
      </x:c>
    </x:row>
    <x:row r="1932">
      <x:c r="A1932" s="37" t="str">
        <x:v>CASH-A012CC6DB01F46</x:v>
      </x:c>
      <x:c r="B1932" s="37" t="str">
        <x:v>VAR-4A03A885E47E93|EG-063|STORE</x:v>
      </x:c>
      <x:c r="C1932" s="37" t="str">
        <x:v>VAR-4A03A885E47E93</x:v>
      </x:c>
      <x:c r="D1932" s="37" t="str">
        <x:v>MOD-738EC2DB6C0C10</x:v>
      </x:c>
      <x:c r="E1932" s="37" t="str">
        <x:v>Mintra Large Colander white | 4L</x:v>
      </x:c>
      <x:c r="F1932" s="37" t="str">
        <x:v>المطبخ والأدوات المنزلية</x:v>
      </x:c>
      <x:c r="G1932" s="37" t="str">
        <x:v>مصافي مطبخ</x:v>
      </x:c>
      <x:c r="H1932" s="37" t="str">
        <x:v>Mintra</x:v>
      </x:c>
      <x:c r="I1932" s="37" t="str">
        <x:v>Large Colander</x:v>
      </x:c>
      <x:c r="J1932" s="37" t="str">
        <x:v>white</x:v>
      </x:c>
      <x:c r="K1932" s="37"/>
      <x:c r="L1932" s="37"/>
      <x:c r="M1932" s="37" t="str">
        <x:v>white</x:v>
      </x:c>
      <x:c r="N1932" s="37" t="str">
        <x:v>99957</x:v>
      </x:c>
      <x:c r="O1932" s="37"/>
      <x:c r="P1932" s="37" t="str">
        <x:v>EG-063</x:v>
      </x:c>
      <x:c r="Q1932" s="37" t="str">
        <x:v>Mintra</x:v>
      </x:c>
      <x:c r="R1932" s="37" t="str">
        <x:v>علامة مباشرة/سلسلة</x:v>
      </x:c>
      <x:c r="S1932" s="37" t="str">
        <x:v>A</x:v>
      </x:c>
      <x:c r="T1932" s="37"/>
      <x:c r="U1932" s="37"/>
      <x:c r="V1932" s="37"/>
      <x:c r="W1932" s="37" t="str">
        <x:v>https://mintra.eg/products/large-colander-o%C9%AF%C2%B5-%C2%A9-o%E3%AF%A4-_-o_oa</x:v>
      </x:c>
      <x:c r="X1932" s="37" t="str">
        <x:v>تغذية منتجات</x:v>
      </x:c>
      <x:c r="Y1932" s="37" t="str">
        <x:v>EGP</x:v>
      </x:c>
      <x:c r="Z1932" s="56"/>
      <x:c r="AA1932" s="56"/>
      <x:c r="AB1932" s="56" t="str">
        <x:f>IF(OR(Z1932="",AA1932=""),"",MAX(0,AA1932-Z1932))</x:f>
      </x:c>
      <x:c r="AC1932" s="58" t="str">
        <x:f>IF(OR(Z1932="",AA1932="",AA1932=0),"",MAX(0,(AA1932-Z1932)/AA1932))</x:f>
      </x:c>
      <x:c r="AD1932" s="56"/>
      <x:c r="AE1932" s="56" t="str">
        <x:f>IF(Z1932="","",Z1932+IF(AD1932="",0,AD1932))</x:f>
      </x:c>
      <x:c r="AF1932" s="37" t="str">
        <x:f>IF(AD1932="","",AD1932=0)</x:f>
      </x:c>
      <x:c r="AG1932" s="37"/>
      <x:c r="AH1932" s="37"/>
      <x:c r="AI1932" s="37"/>
      <x:c r="AJ1932" s="37" t="str">
        <x:v>القاهرة</x:v>
      </x:c>
      <x:c r="AK1932" s="37"/>
      <x:c r="AL1932" s="37"/>
      <x:c r="AM1932" s="37"/>
      <x:c r="AN1932" s="37"/>
      <x:c r="AO1932" s="37"/>
      <x:c r="AP1932" s="37"/>
      <x:c r="AQ1932" s="54" t="b">
        <x:v>1</x:v>
      </x:c>
      <x:c r="AR1932" s="37"/>
      <x:c r="AS1932" s="37" t="str">
        <x:v>تغذية منتجات رسمية</x:v>
      </x:c>
      <x:c r="AT1932" s="37" t="str">
        <x:v>عالية</x:v>
      </x:c>
      <x:c r="AU1932" s="37" t="str">
        <x:v>official_store_product_feed</x:v>
      </x:c>
      <x:c r="AV1932" s="37" t="str">
        <x:v>تغذية منتجات</x:v>
      </x:c>
      <x:c r="AW1932" s="37" t="str">
        <x:v>https://mintra.eg/products/large-colander-o%C9%AF%C2%B5-%C2%A9-o%E3%AF%A4-_-o_oa</x:v>
      </x:c>
      <x:c r="AX1932" s="37" t="n">
        <x:v>1</x:v>
      </x:c>
      <x:c r="AY1932" s="60" t="n">
        <x:v>46233</x:v>
      </x:c>
      <x:c r="AZ1932" s="60"/>
      <x:c r="BA1932" s="60"/>
      <x:c r="BB1932" s="62" t="str">
        <x:f>IF(BA1932="","",(NOW()-BA1932)*24)</x:f>
      </x:c>
      <x:c r="BC1932" s="37" t="str">
        <x:f>IF(BA1932="","لم يُرصد",IF(BH1932&lt;&gt;TRUE,"غير نشط",IF(BD1932="فشل","فشل حالي",IF(BB1932&lt;=12,"حديث",IF(BB1932&lt;=24,"متأخر","قديم")))))</x:f>
        <x:v>لم يُرصد</x:v>
      </x:c>
      <x:c r="BD1932" s="37" t="str">
        <x:v>بانتظار أول رصد سعر</x:v>
      </x:c>
      <x:c r="BE1932" s="37" t="n">
        <x:v>0</x:v>
      </x:c>
      <x:c r="BF1932" s="37"/>
      <x:c r="BG1932" s="37"/>
      <x:c r="BH1932" s="54" t="b">
        <x:v>1</x:v>
      </x:c>
      <x:c r="BI1932" s="37" t="str">
        <x:v>جاهز لأول رصد</x:v>
      </x:c>
      <x:c r="BJ1932" s="37" t="str">
        <x:v>Large Colander — white</x:v>
      </x:c>
      <x:c r="BK1932" s="37" t="str">
        <x:v>الموديل والنسخة ورقم SKU مأخوذة من خلاصة المنتجات الرسمية لمتجر Mintra؛ لم تُنقل أي أسعار.</x:v>
      </x:c>
      <x:c r="BL1932" s="60" t="n">
        <x:v>46233</x:v>
      </x:c>
      <x:c r="BM1932" s="60" t="n">
        <x:v>46233</x:v>
      </x:c>
    </x:row>
    <x:row r="1933">
      <x:c r="A1933" s="37" t="str">
        <x:v>CASH-C7F45B5AE3DF0A</x:v>
      </x:c>
      <x:c r="B1933" s="37" t="str">
        <x:v>VAR-AE66BE5F5D20AE|EG-063|STORE</x:v>
      </x:c>
      <x:c r="C1933" s="37" t="str">
        <x:v>VAR-AE66BE5F5D20AE</x:v>
      </x:c>
      <x:c r="D1933" s="37" t="str">
        <x:v>MOD-738EC2DB6C0C10</x:v>
      </x:c>
      <x:c r="E1933" s="37" t="str">
        <x:v>Mintra Large Colander yellow | 4L</x:v>
      </x:c>
      <x:c r="F1933" s="37" t="str">
        <x:v>المطبخ والأدوات المنزلية</x:v>
      </x:c>
      <x:c r="G1933" s="37" t="str">
        <x:v>مصافي مطبخ</x:v>
      </x:c>
      <x:c r="H1933" s="37" t="str">
        <x:v>Mintra</x:v>
      </x:c>
      <x:c r="I1933" s="37" t="str">
        <x:v>Large Colander</x:v>
      </x:c>
      <x:c r="J1933" s="37" t="str">
        <x:v>yellow</x:v>
      </x:c>
      <x:c r="K1933" s="37"/>
      <x:c r="L1933" s="37"/>
      <x:c r="M1933" s="37" t="str">
        <x:v>yellow</x:v>
      </x:c>
      <x:c r="N1933" s="37" t="str">
        <x:v>99962</x:v>
      </x:c>
      <x:c r="O1933" s="37"/>
      <x:c r="P1933" s="37" t="str">
        <x:v>EG-063</x:v>
      </x:c>
      <x:c r="Q1933" s="37" t="str">
        <x:v>Mintra</x:v>
      </x:c>
      <x:c r="R1933" s="37" t="str">
        <x:v>علامة مباشرة/سلسلة</x:v>
      </x:c>
      <x:c r="S1933" s="37" t="str">
        <x:v>A</x:v>
      </x:c>
      <x:c r="T1933" s="37"/>
      <x:c r="U1933" s="37"/>
      <x:c r="V1933" s="37"/>
      <x:c r="W1933" s="37" t="str">
        <x:v>https://mintra.eg/products/large-colander-o%C9%AF%C2%B5-%C2%A9-o%E3%AF%A4-_-o_oa</x:v>
      </x:c>
      <x:c r="X1933" s="37" t="str">
        <x:v>تغذية منتجات</x:v>
      </x:c>
      <x:c r="Y1933" s="37" t="str">
        <x:v>EGP</x:v>
      </x:c>
      <x:c r="Z1933" s="56"/>
      <x:c r="AA1933" s="56"/>
      <x:c r="AB1933" s="56" t="str">
        <x:f>IF(OR(Z1933="",AA1933=""),"",MAX(0,AA1933-Z1933))</x:f>
      </x:c>
      <x:c r="AC1933" s="58" t="str">
        <x:f>IF(OR(Z1933="",AA1933="",AA1933=0),"",MAX(0,(AA1933-Z1933)/AA1933))</x:f>
      </x:c>
      <x:c r="AD1933" s="56"/>
      <x:c r="AE1933" s="56" t="str">
        <x:f>IF(Z1933="","",Z1933+IF(AD1933="",0,AD1933))</x:f>
      </x:c>
      <x:c r="AF1933" s="37" t="str">
        <x:f>IF(AD1933="","",AD1933=0)</x:f>
      </x:c>
      <x:c r="AG1933" s="37"/>
      <x:c r="AH1933" s="37"/>
      <x:c r="AI1933" s="37"/>
      <x:c r="AJ1933" s="37" t="str">
        <x:v>القاهرة</x:v>
      </x:c>
      <x:c r="AK1933" s="37"/>
      <x:c r="AL1933" s="37"/>
      <x:c r="AM1933" s="37"/>
      <x:c r="AN1933" s="37"/>
      <x:c r="AO1933" s="37"/>
      <x:c r="AP1933" s="37"/>
      <x:c r="AQ1933" s="54" t="b">
        <x:v>1</x:v>
      </x:c>
      <x:c r="AR1933" s="37"/>
      <x:c r="AS1933" s="37" t="str">
        <x:v>تغذية منتجات رسمية</x:v>
      </x:c>
      <x:c r="AT1933" s="37" t="str">
        <x:v>عالية</x:v>
      </x:c>
      <x:c r="AU1933" s="37" t="str">
        <x:v>official_store_product_feed</x:v>
      </x:c>
      <x:c r="AV1933" s="37" t="str">
        <x:v>تغذية منتجات</x:v>
      </x:c>
      <x:c r="AW1933" s="37" t="str">
        <x:v>https://mintra.eg/products/large-colander-o%C9%AF%C2%B5-%C2%A9-o%E3%AF%A4-_-o_oa</x:v>
      </x:c>
      <x:c r="AX1933" s="37" t="n">
        <x:v>1</x:v>
      </x:c>
      <x:c r="AY1933" s="60" t="n">
        <x:v>46233</x:v>
      </x:c>
      <x:c r="AZ1933" s="60"/>
      <x:c r="BA1933" s="60"/>
      <x:c r="BB1933" s="62" t="str">
        <x:f>IF(BA1933="","",(NOW()-BA1933)*24)</x:f>
      </x:c>
      <x:c r="BC1933" s="37" t="str">
        <x:f>IF(BA1933="","لم يُرصد",IF(BH1933&lt;&gt;TRUE,"غير نشط",IF(BD1933="فشل","فشل حالي",IF(BB1933&lt;=12,"حديث",IF(BB1933&lt;=24,"متأخر","قديم")))))</x:f>
        <x:v>لم يُرصد</x:v>
      </x:c>
      <x:c r="BD1933" s="37" t="str">
        <x:v>بانتظار أول رصد سعر</x:v>
      </x:c>
      <x:c r="BE1933" s="37" t="n">
        <x:v>0</x:v>
      </x:c>
      <x:c r="BF1933" s="37"/>
      <x:c r="BG1933" s="37"/>
      <x:c r="BH1933" s="54" t="b">
        <x:v>1</x:v>
      </x:c>
      <x:c r="BI1933" s="37" t="str">
        <x:v>جاهز لأول رصد</x:v>
      </x:c>
      <x:c r="BJ1933" s="37" t="str">
        <x:v>Large Colander — yellow</x:v>
      </x:c>
      <x:c r="BK1933" s="37" t="str">
        <x:v>الموديل والنسخة ورقم SKU مأخوذة من خلاصة المنتجات الرسمية لمتجر Mintra؛ لم تُنقل أي أسعار.</x:v>
      </x:c>
      <x:c r="BL1933" s="60" t="n">
        <x:v>46233</x:v>
      </x:c>
      <x:c r="BM1933" s="60" t="n">
        <x:v>46233</x:v>
      </x:c>
    </x:row>
    <x:row r="1934">
      <x:c r="A1934" s="37" t="str">
        <x:v>CASH-2911642FE73DFB</x:v>
      </x:c>
      <x:c r="B1934" s="37" t="str">
        <x:v>VAR-CE556F19A32183|EG-063|STORE</x:v>
      </x:c>
      <x:c r="C1934" s="37" t="str">
        <x:v>VAR-CE556F19A32183</x:v>
      </x:c>
      <x:c r="D1934" s="37" t="str">
        <x:v>MOD-52338C8A131656</x:v>
      </x:c>
      <x:c r="E1934" s="37" t="str">
        <x:v>Mintra Medium Colander Blue | 3.5L</x:v>
      </x:c>
      <x:c r="F1934" s="37" t="str">
        <x:v>المطبخ والأدوات المنزلية</x:v>
      </x:c>
      <x:c r="G1934" s="37" t="str">
        <x:v>مصافي مطبخ</x:v>
      </x:c>
      <x:c r="H1934" s="37" t="str">
        <x:v>Mintra</x:v>
      </x:c>
      <x:c r="I1934" s="37" t="str">
        <x:v>Medium Colander</x:v>
      </x:c>
      <x:c r="J1934" s="37" t="str">
        <x:v>Blue</x:v>
      </x:c>
      <x:c r="K1934" s="37"/>
      <x:c r="L1934" s="37"/>
      <x:c r="M1934" s="37" t="str">
        <x:v>blue</x:v>
      </x:c>
      <x:c r="N1934" s="37" t="str">
        <x:v>99830</x:v>
      </x:c>
      <x:c r="O1934" s="37"/>
      <x:c r="P1934" s="37" t="str">
        <x:v>EG-063</x:v>
      </x:c>
      <x:c r="Q1934" s="37" t="str">
        <x:v>Mintra</x:v>
      </x:c>
      <x:c r="R1934" s="37" t="str">
        <x:v>علامة مباشرة/سلسلة</x:v>
      </x:c>
      <x:c r="S1934" s="37" t="str">
        <x:v>A</x:v>
      </x:c>
      <x:c r="T1934" s="37"/>
      <x:c r="U1934" s="37"/>
      <x:c r="V1934" s="37"/>
      <x:c r="W1934" s="37" t="str">
        <x:v>https://mintra.eg/products/plastic-strainer-colanders-set-3-pack-%D9%85%D8%B5%D9%81%D8%A7%D8%A9-%D8%A8%D9%84%D8%A7%D8%B3%D8%AA%D9%8A%D9%83</x:v>
      </x:c>
      <x:c r="X1934" s="37" t="str">
        <x:v>تغذية منتجات</x:v>
      </x:c>
      <x:c r="Y1934" s="37" t="str">
        <x:v>EGP</x:v>
      </x:c>
      <x:c r="Z1934" s="56"/>
      <x:c r="AA1934" s="56"/>
      <x:c r="AB1934" s="56" t="str">
        <x:f>IF(OR(Z1934="",AA1934=""),"",MAX(0,AA1934-Z1934))</x:f>
      </x:c>
      <x:c r="AC1934" s="58" t="str">
        <x:f>IF(OR(Z1934="",AA1934="",AA1934=0),"",MAX(0,(AA1934-Z1934)/AA1934))</x:f>
      </x:c>
      <x:c r="AD1934" s="56"/>
      <x:c r="AE1934" s="56" t="str">
        <x:f>IF(Z1934="","",Z1934+IF(AD1934="",0,AD1934))</x:f>
      </x:c>
      <x:c r="AF1934" s="37" t="str">
        <x:f>IF(AD1934="","",AD1934=0)</x:f>
      </x:c>
      <x:c r="AG1934" s="37"/>
      <x:c r="AH1934" s="37"/>
      <x:c r="AI1934" s="37"/>
      <x:c r="AJ1934" s="37" t="str">
        <x:v>القاهرة</x:v>
      </x:c>
      <x:c r="AK1934" s="37"/>
      <x:c r="AL1934" s="37"/>
      <x:c r="AM1934" s="37"/>
      <x:c r="AN1934" s="37"/>
      <x:c r="AO1934" s="37"/>
      <x:c r="AP1934" s="37"/>
      <x:c r="AQ1934" s="54" t="b">
        <x:v>1</x:v>
      </x:c>
      <x:c r="AR1934" s="37"/>
      <x:c r="AS1934" s="37" t="str">
        <x:v>تغذية منتجات رسمية</x:v>
      </x:c>
      <x:c r="AT1934" s="37" t="str">
        <x:v>عالية</x:v>
      </x:c>
      <x:c r="AU1934" s="37" t="str">
        <x:v>official_store_product_feed</x:v>
      </x:c>
      <x:c r="AV1934" s="37" t="str">
        <x:v>تغذية منتجات</x:v>
      </x:c>
      <x:c r="AW1934" s="37" t="str">
        <x:v>https://mintra.eg/products/plastic-strainer-colanders-set-3-pack-%D9%85%D8%B5%D9%81%D8%A7%D8%A9-%D8%A8%D9%84%D8%A7%D8%B3%D8%AA%D9%8A%D9%83</x:v>
      </x:c>
      <x:c r="AX1934" s="37" t="n">
        <x:v>1</x:v>
      </x:c>
      <x:c r="AY1934" s="60" t="n">
        <x:v>46233</x:v>
      </x:c>
      <x:c r="AZ1934" s="60"/>
      <x:c r="BA1934" s="60"/>
      <x:c r="BB1934" s="62" t="str">
        <x:f>IF(BA1934="","",(NOW()-BA1934)*24)</x:f>
      </x:c>
      <x:c r="BC1934" s="37" t="str">
        <x:f>IF(BA1934="","لم يُرصد",IF(BH1934&lt;&gt;TRUE,"غير نشط",IF(BD1934="فشل","فشل حالي",IF(BB1934&lt;=12,"حديث",IF(BB1934&lt;=24,"متأخر","قديم")))))</x:f>
        <x:v>لم يُرصد</x:v>
      </x:c>
      <x:c r="BD1934" s="37" t="str">
        <x:v>بانتظار أول رصد سعر</x:v>
      </x:c>
      <x:c r="BE1934" s="37" t="n">
        <x:v>0</x:v>
      </x:c>
      <x:c r="BF1934" s="37"/>
      <x:c r="BG1934" s="37"/>
      <x:c r="BH1934" s="54" t="b">
        <x:v>1</x:v>
      </x:c>
      <x:c r="BI1934" s="37" t="str">
        <x:v>جاهز لأول رصد</x:v>
      </x:c>
      <x:c r="BJ1934" s="37" t="str">
        <x:v>Medium Colander — Blue</x:v>
      </x:c>
      <x:c r="BK1934" s="37" t="str">
        <x:v>الموديل والنسخة ورقم SKU مأخوذة من خلاصة المنتجات الرسمية لمتجر Mintra؛ لم تُنقل أي أسعار.</x:v>
      </x:c>
      <x:c r="BL1934" s="60" t="n">
        <x:v>46233</x:v>
      </x:c>
      <x:c r="BM1934" s="60" t="n">
        <x:v>46233</x:v>
      </x:c>
    </x:row>
    <x:row r="1935">
      <x:c r="A1935" s="37" t="str">
        <x:v>CASH-969A268BCB8C4C</x:v>
      </x:c>
      <x:c r="B1935" s="37" t="str">
        <x:v>VAR-A317C0F1018D44|EG-063|STORE</x:v>
      </x:c>
      <x:c r="C1935" s="37" t="str">
        <x:v>VAR-A317C0F1018D44</x:v>
      </x:c>
      <x:c r="D1935" s="37" t="str">
        <x:v>MOD-52338C8A131656</x:v>
      </x:c>
      <x:c r="E1935" s="37" t="str">
        <x:v>Mintra Medium Colander Fuschia | 3.5L</x:v>
      </x:c>
      <x:c r="F1935" s="37" t="str">
        <x:v>المطبخ والأدوات المنزلية</x:v>
      </x:c>
      <x:c r="G1935" s="37" t="str">
        <x:v>مصافي مطبخ</x:v>
      </x:c>
      <x:c r="H1935" s="37" t="str">
        <x:v>Mintra</x:v>
      </x:c>
      <x:c r="I1935" s="37" t="str">
        <x:v>Medium Colander</x:v>
      </x:c>
      <x:c r="J1935" s="37" t="str">
        <x:v>Fuschia</x:v>
      </x:c>
      <x:c r="K1935" s="37"/>
      <x:c r="L1935" s="37"/>
      <x:c r="M1935" s="37" t="str">
        <x:v>fuschia</x:v>
      </x:c>
      <x:c r="N1935" s="37" t="str">
        <x:v>99834</x:v>
      </x:c>
      <x:c r="O1935" s="37"/>
      <x:c r="P1935" s="37" t="str">
        <x:v>EG-063</x:v>
      </x:c>
      <x:c r="Q1935" s="37" t="str">
        <x:v>Mintra</x:v>
      </x:c>
      <x:c r="R1935" s="37" t="str">
        <x:v>علامة مباشرة/سلسلة</x:v>
      </x:c>
      <x:c r="S1935" s="37" t="str">
        <x:v>A</x:v>
      </x:c>
      <x:c r="T1935" s="37"/>
      <x:c r="U1935" s="37"/>
      <x:c r="V1935" s="37"/>
      <x:c r="W1935" s="37" t="str">
        <x:v>https://mintra.eg/products/plastic-strainer-colanders-set-3-pack-%D9%85%D8%B5%D9%81%D8%A7%D8%A9-%D8%A8%D9%84%D8%A7%D8%B3%D8%AA%D9%8A%D9%83</x:v>
      </x:c>
      <x:c r="X1935" s="37" t="str">
        <x:v>تغذية منتجات</x:v>
      </x:c>
      <x:c r="Y1935" s="37" t="str">
        <x:v>EGP</x:v>
      </x:c>
      <x:c r="Z1935" s="56"/>
      <x:c r="AA1935" s="56"/>
      <x:c r="AB1935" s="56" t="str">
        <x:f>IF(OR(Z1935="",AA1935=""),"",MAX(0,AA1935-Z1935))</x:f>
      </x:c>
      <x:c r="AC1935" s="58" t="str">
        <x:f>IF(OR(Z1935="",AA1935="",AA1935=0),"",MAX(0,(AA1935-Z1935)/AA1935))</x:f>
      </x:c>
      <x:c r="AD1935" s="56"/>
      <x:c r="AE1935" s="56" t="str">
        <x:f>IF(Z1935="","",Z1935+IF(AD1935="",0,AD1935))</x:f>
      </x:c>
      <x:c r="AF1935" s="37" t="str">
        <x:f>IF(AD1935="","",AD1935=0)</x:f>
      </x:c>
      <x:c r="AG1935" s="37"/>
      <x:c r="AH1935" s="37"/>
      <x:c r="AI1935" s="37"/>
      <x:c r="AJ1935" s="37" t="str">
        <x:v>القاهرة</x:v>
      </x:c>
      <x:c r="AK1935" s="37"/>
      <x:c r="AL1935" s="37"/>
      <x:c r="AM1935" s="37"/>
      <x:c r="AN1935" s="37"/>
      <x:c r="AO1935" s="37"/>
      <x:c r="AP1935" s="37"/>
      <x:c r="AQ1935" s="54" t="b">
        <x:v>1</x:v>
      </x:c>
      <x:c r="AR1935" s="37"/>
      <x:c r="AS1935" s="37" t="str">
        <x:v>تغذية منتجات رسمية</x:v>
      </x:c>
      <x:c r="AT1935" s="37" t="str">
        <x:v>عالية</x:v>
      </x:c>
      <x:c r="AU1935" s="37" t="str">
        <x:v>official_store_product_feed</x:v>
      </x:c>
      <x:c r="AV1935" s="37" t="str">
        <x:v>تغذية منتجات</x:v>
      </x:c>
      <x:c r="AW1935" s="37" t="str">
        <x:v>https://mintra.eg/products/plastic-strainer-colanders-set-3-pack-%D9%85%D8%B5%D9%81%D8%A7%D8%A9-%D8%A8%D9%84%D8%A7%D8%B3%D8%AA%D9%8A%D9%83</x:v>
      </x:c>
      <x:c r="AX1935" s="37" t="n">
        <x:v>1</x:v>
      </x:c>
      <x:c r="AY1935" s="60" t="n">
        <x:v>46233</x:v>
      </x:c>
      <x:c r="AZ1935" s="60"/>
      <x:c r="BA1935" s="60"/>
      <x:c r="BB1935" s="62" t="str">
        <x:f>IF(BA1935="","",(NOW()-BA1935)*24)</x:f>
      </x:c>
      <x:c r="BC1935" s="37" t="str">
        <x:f>IF(BA1935="","لم يُرصد",IF(BH1935&lt;&gt;TRUE,"غير نشط",IF(BD1935="فشل","فشل حالي",IF(BB1935&lt;=12,"حديث",IF(BB1935&lt;=24,"متأخر","قديم")))))</x:f>
        <x:v>لم يُرصد</x:v>
      </x:c>
      <x:c r="BD1935" s="37" t="str">
        <x:v>بانتظار أول رصد سعر</x:v>
      </x:c>
      <x:c r="BE1935" s="37" t="n">
        <x:v>0</x:v>
      </x:c>
      <x:c r="BF1935" s="37"/>
      <x:c r="BG1935" s="37"/>
      <x:c r="BH1935" s="54" t="b">
        <x:v>1</x:v>
      </x:c>
      <x:c r="BI1935" s="37" t="str">
        <x:v>جاهز لأول رصد</x:v>
      </x:c>
      <x:c r="BJ1935" s="37" t="str">
        <x:v>Medium Colander — Fuschia</x:v>
      </x:c>
      <x:c r="BK1935" s="37" t="str">
        <x:v>الموديل والنسخة ورقم SKU مأخوذة من خلاصة المنتجات الرسمية لمتجر Mintra؛ لم تُنقل أي أسعار.</x:v>
      </x:c>
      <x:c r="BL1935" s="60" t="n">
        <x:v>46233</x:v>
      </x:c>
      <x:c r="BM1935" s="60" t="n">
        <x:v>46233</x:v>
      </x:c>
    </x:row>
    <x:row r="1936">
      <x:c r="A1936" s="37" t="str">
        <x:v>CASH-AB49F9FAC1DA83</x:v>
      </x:c>
      <x:c r="B1936" s="37" t="str">
        <x:v>VAR-1CE37277E0B2DB|EG-063|STORE</x:v>
      </x:c>
      <x:c r="C1936" s="37" t="str">
        <x:v>VAR-1CE37277E0B2DB</x:v>
      </x:c>
      <x:c r="D1936" s="37" t="str">
        <x:v>MOD-52338C8A131656</x:v>
      </x:c>
      <x:c r="E1936" s="37" t="str">
        <x:v>Mintra Medium Colander Green | 3.5L</x:v>
      </x:c>
      <x:c r="F1936" s="37" t="str">
        <x:v>المطبخ والأدوات المنزلية</x:v>
      </x:c>
      <x:c r="G1936" s="37" t="str">
        <x:v>مصافي مطبخ</x:v>
      </x:c>
      <x:c r="H1936" s="37" t="str">
        <x:v>Mintra</x:v>
      </x:c>
      <x:c r="I1936" s="37" t="str">
        <x:v>Medium Colander</x:v>
      </x:c>
      <x:c r="J1936" s="37" t="str">
        <x:v>Green</x:v>
      </x:c>
      <x:c r="K1936" s="37"/>
      <x:c r="L1936" s="37"/>
      <x:c r="M1936" s="37" t="str">
        <x:v>green</x:v>
      </x:c>
      <x:c r="N1936" s="37" t="str">
        <x:v>99831</x:v>
      </x:c>
      <x:c r="O1936" s="37"/>
      <x:c r="P1936" s="37" t="str">
        <x:v>EG-063</x:v>
      </x:c>
      <x:c r="Q1936" s="37" t="str">
        <x:v>Mintra</x:v>
      </x:c>
      <x:c r="R1936" s="37" t="str">
        <x:v>علامة مباشرة/سلسلة</x:v>
      </x:c>
      <x:c r="S1936" s="37" t="str">
        <x:v>A</x:v>
      </x:c>
      <x:c r="T1936" s="37"/>
      <x:c r="U1936" s="37"/>
      <x:c r="V1936" s="37"/>
      <x:c r="W1936" s="37" t="str">
        <x:v>https://mintra.eg/products/plastic-strainer-colanders-set-3-pack-%D9%85%D8%B5%D9%81%D8%A7%D8%A9-%D8%A8%D9%84%D8%A7%D8%B3%D8%AA%D9%8A%D9%83</x:v>
      </x:c>
      <x:c r="X1936" s="37" t="str">
        <x:v>تغذية منتجات</x:v>
      </x:c>
      <x:c r="Y1936" s="37" t="str">
        <x:v>EGP</x:v>
      </x:c>
      <x:c r="Z1936" s="56"/>
      <x:c r="AA1936" s="56"/>
      <x:c r="AB1936" s="56" t="str">
        <x:f>IF(OR(Z1936="",AA1936=""),"",MAX(0,AA1936-Z1936))</x:f>
      </x:c>
      <x:c r="AC1936" s="58" t="str">
        <x:f>IF(OR(Z1936="",AA1936="",AA1936=0),"",MAX(0,(AA1936-Z1936)/AA1936))</x:f>
      </x:c>
      <x:c r="AD1936" s="56"/>
      <x:c r="AE1936" s="56" t="str">
        <x:f>IF(Z1936="","",Z1936+IF(AD1936="",0,AD1936))</x:f>
      </x:c>
      <x:c r="AF1936" s="37" t="str">
        <x:f>IF(AD1936="","",AD1936=0)</x:f>
      </x:c>
      <x:c r="AG1936" s="37"/>
      <x:c r="AH1936" s="37"/>
      <x:c r="AI1936" s="37"/>
      <x:c r="AJ1936" s="37" t="str">
        <x:v>القاهرة</x:v>
      </x:c>
      <x:c r="AK1936" s="37"/>
      <x:c r="AL1936" s="37"/>
      <x:c r="AM1936" s="37"/>
      <x:c r="AN1936" s="37"/>
      <x:c r="AO1936" s="37"/>
      <x:c r="AP1936" s="37"/>
      <x:c r="AQ1936" s="54" t="b">
        <x:v>1</x:v>
      </x:c>
      <x:c r="AR1936" s="37"/>
      <x:c r="AS1936" s="37" t="str">
        <x:v>تغذية منتجات رسمية</x:v>
      </x:c>
      <x:c r="AT1936" s="37" t="str">
        <x:v>عالية</x:v>
      </x:c>
      <x:c r="AU1936" s="37" t="str">
        <x:v>official_store_product_feed</x:v>
      </x:c>
      <x:c r="AV1936" s="37" t="str">
        <x:v>تغذية منتجات</x:v>
      </x:c>
      <x:c r="AW1936" s="37" t="str">
        <x:v>https://mintra.eg/products/plastic-strainer-colanders-set-3-pack-%D9%85%D8%B5%D9%81%D8%A7%D8%A9-%D8%A8%D9%84%D8%A7%D8%B3%D8%AA%D9%8A%D9%83</x:v>
      </x:c>
      <x:c r="AX1936" s="37" t="n">
        <x:v>1</x:v>
      </x:c>
      <x:c r="AY1936" s="60" t="n">
        <x:v>46233</x:v>
      </x:c>
      <x:c r="AZ1936" s="60"/>
      <x:c r="BA1936" s="60"/>
      <x:c r="BB1936" s="62" t="str">
        <x:f>IF(BA1936="","",(NOW()-BA1936)*24)</x:f>
      </x:c>
      <x:c r="BC1936" s="37" t="str">
        <x:f>IF(BA1936="","لم يُرصد",IF(BH1936&lt;&gt;TRUE,"غير نشط",IF(BD1936="فشل","فشل حالي",IF(BB1936&lt;=12,"حديث",IF(BB1936&lt;=24,"متأخر","قديم")))))</x:f>
        <x:v>لم يُرصد</x:v>
      </x:c>
      <x:c r="BD1936" s="37" t="str">
        <x:v>بانتظار أول رصد سعر</x:v>
      </x:c>
      <x:c r="BE1936" s="37" t="n">
        <x:v>0</x:v>
      </x:c>
      <x:c r="BF1936" s="37"/>
      <x:c r="BG1936" s="37"/>
      <x:c r="BH1936" s="54" t="b">
        <x:v>1</x:v>
      </x:c>
      <x:c r="BI1936" s="37" t="str">
        <x:v>جاهز لأول رصد</x:v>
      </x:c>
      <x:c r="BJ1936" s="37" t="str">
        <x:v>Medium Colander — Green</x:v>
      </x:c>
      <x:c r="BK1936" s="37" t="str">
        <x:v>الموديل والنسخة ورقم SKU مأخوذة من خلاصة المنتجات الرسمية لمتجر Mintra؛ لم تُنقل أي أسعار.</x:v>
      </x:c>
      <x:c r="BL1936" s="60" t="n">
        <x:v>46233</x:v>
      </x:c>
      <x:c r="BM1936" s="60" t="n">
        <x:v>46233</x:v>
      </x:c>
    </x:row>
    <x:row r="1937">
      <x:c r="A1937" s="37" t="str">
        <x:v>CASH-38CD29CF4363F4</x:v>
      </x:c>
      <x:c r="B1937" s="37" t="str">
        <x:v>VAR-E8922455832CCF|EG-063|STORE</x:v>
      </x:c>
      <x:c r="C1937" s="37" t="str">
        <x:v>VAR-E8922455832CCF</x:v>
      </x:c>
      <x:c r="D1937" s="37" t="str">
        <x:v>MOD-52338C8A131656</x:v>
      </x:c>
      <x:c r="E1937" s="37" t="str">
        <x:v>Mintra Medium Colander Orange | 3.5L</x:v>
      </x:c>
      <x:c r="F1937" s="37" t="str">
        <x:v>المطبخ والأدوات المنزلية</x:v>
      </x:c>
      <x:c r="G1937" s="37" t="str">
        <x:v>مصافي مطبخ</x:v>
      </x:c>
      <x:c r="H1937" s="37" t="str">
        <x:v>Mintra</x:v>
      </x:c>
      <x:c r="I1937" s="37" t="str">
        <x:v>Medium Colander</x:v>
      </x:c>
      <x:c r="J1937" s="37" t="str">
        <x:v>Orange</x:v>
      </x:c>
      <x:c r="K1937" s="37"/>
      <x:c r="L1937" s="37"/>
      <x:c r="M1937" s="37" t="str">
        <x:v>orange</x:v>
      </x:c>
      <x:c r="N1937" s="37" t="str">
        <x:v>99833</x:v>
      </x:c>
      <x:c r="O1937" s="37"/>
      <x:c r="P1937" s="37" t="str">
        <x:v>EG-063</x:v>
      </x:c>
      <x:c r="Q1937" s="37" t="str">
        <x:v>Mintra</x:v>
      </x:c>
      <x:c r="R1937" s="37" t="str">
        <x:v>علامة مباشرة/سلسلة</x:v>
      </x:c>
      <x:c r="S1937" s="37" t="str">
        <x:v>A</x:v>
      </x:c>
      <x:c r="T1937" s="37"/>
      <x:c r="U1937" s="37"/>
      <x:c r="V1937" s="37"/>
      <x:c r="W1937" s="37" t="str">
        <x:v>https://mintra.eg/products/plastic-strainer-colanders-set-3-pack-%D9%85%D8%B5%D9%81%D8%A7%D8%A9-%D8%A8%D9%84%D8%A7%D8%B3%D8%AA%D9%8A%D9%83</x:v>
      </x:c>
      <x:c r="X1937" s="37" t="str">
        <x:v>تغذية منتجات</x:v>
      </x:c>
      <x:c r="Y1937" s="37" t="str">
        <x:v>EGP</x:v>
      </x:c>
      <x:c r="Z1937" s="56"/>
      <x:c r="AA1937" s="56"/>
      <x:c r="AB1937" s="56" t="str">
        <x:f>IF(OR(Z1937="",AA1937=""),"",MAX(0,AA1937-Z1937))</x:f>
      </x:c>
      <x:c r="AC1937" s="58" t="str">
        <x:f>IF(OR(Z1937="",AA1937="",AA1937=0),"",MAX(0,(AA1937-Z1937)/AA1937))</x:f>
      </x:c>
      <x:c r="AD1937" s="56"/>
      <x:c r="AE1937" s="56" t="str">
        <x:f>IF(Z1937="","",Z1937+IF(AD1937="",0,AD1937))</x:f>
      </x:c>
      <x:c r="AF1937" s="37" t="str">
        <x:f>IF(AD1937="","",AD1937=0)</x:f>
      </x:c>
      <x:c r="AG1937" s="37"/>
      <x:c r="AH1937" s="37"/>
      <x:c r="AI1937" s="37"/>
      <x:c r="AJ1937" s="37" t="str">
        <x:v>القاهرة</x:v>
      </x:c>
      <x:c r="AK1937" s="37"/>
      <x:c r="AL1937" s="37"/>
      <x:c r="AM1937" s="37"/>
      <x:c r="AN1937" s="37"/>
      <x:c r="AO1937" s="37"/>
      <x:c r="AP1937" s="37"/>
      <x:c r="AQ1937" s="54" t="b">
        <x:v>1</x:v>
      </x:c>
      <x:c r="AR1937" s="37"/>
      <x:c r="AS1937" s="37" t="str">
        <x:v>تغذية منتجات رسمية</x:v>
      </x:c>
      <x:c r="AT1937" s="37" t="str">
        <x:v>عالية</x:v>
      </x:c>
      <x:c r="AU1937" s="37" t="str">
        <x:v>official_store_product_feed</x:v>
      </x:c>
      <x:c r="AV1937" s="37" t="str">
        <x:v>تغذية منتجات</x:v>
      </x:c>
      <x:c r="AW1937" s="37" t="str">
        <x:v>https://mintra.eg/products/plastic-strainer-colanders-set-3-pack-%D9%85%D8%B5%D9%81%D8%A7%D8%A9-%D8%A8%D9%84%D8%A7%D8%B3%D8%AA%D9%8A%D9%83</x:v>
      </x:c>
      <x:c r="AX1937" s="37" t="n">
        <x:v>1</x:v>
      </x:c>
      <x:c r="AY1937" s="60" t="n">
        <x:v>46233</x:v>
      </x:c>
      <x:c r="AZ1937" s="60"/>
      <x:c r="BA1937" s="60"/>
      <x:c r="BB1937" s="62" t="str">
        <x:f>IF(BA1937="","",(NOW()-BA1937)*24)</x:f>
      </x:c>
      <x:c r="BC1937" s="37" t="str">
        <x:f>IF(BA1937="","لم يُرصد",IF(BH1937&lt;&gt;TRUE,"غير نشط",IF(BD1937="فشل","فشل حالي",IF(BB1937&lt;=12,"حديث",IF(BB1937&lt;=24,"متأخر","قديم")))))</x:f>
        <x:v>لم يُرصد</x:v>
      </x:c>
      <x:c r="BD1937" s="37" t="str">
        <x:v>بانتظار أول رصد سعر</x:v>
      </x:c>
      <x:c r="BE1937" s="37" t="n">
        <x:v>0</x:v>
      </x:c>
      <x:c r="BF1937" s="37"/>
      <x:c r="BG1937" s="37"/>
      <x:c r="BH1937" s="54" t="b">
        <x:v>1</x:v>
      </x:c>
      <x:c r="BI1937" s="37" t="str">
        <x:v>جاهز لأول رصد</x:v>
      </x:c>
      <x:c r="BJ1937" s="37" t="str">
        <x:v>Medium Colander — Orange</x:v>
      </x:c>
      <x:c r="BK1937" s="37" t="str">
        <x:v>الموديل والنسخة ورقم SKU مأخوذة من خلاصة المنتجات الرسمية لمتجر Mintra؛ لم تُنقل أي أسعار.</x:v>
      </x:c>
      <x:c r="BL1937" s="60" t="n">
        <x:v>46233</x:v>
      </x:c>
      <x:c r="BM1937" s="60" t="n">
        <x:v>46233</x:v>
      </x:c>
    </x:row>
    <x:row r="1938">
      <x:c r="A1938" s="37" t="str">
        <x:v>CASH-B680325F883797</x:v>
      </x:c>
      <x:c r="B1938" s="37" t="str">
        <x:v>VAR-C6F2E64A4DA84F|EG-063|STORE</x:v>
      </x:c>
      <x:c r="C1938" s="37" t="str">
        <x:v>VAR-C6F2E64A4DA84F</x:v>
      </x:c>
      <x:c r="D1938" s="37" t="str">
        <x:v>MOD-52338C8A131656</x:v>
      </x:c>
      <x:c r="E1938" s="37" t="str">
        <x:v>Mintra Medium Colander Red | 3.5L</x:v>
      </x:c>
      <x:c r="F1938" s="37" t="str">
        <x:v>المطبخ والأدوات المنزلية</x:v>
      </x:c>
      <x:c r="G1938" s="37" t="str">
        <x:v>مصافي مطبخ</x:v>
      </x:c>
      <x:c r="H1938" s="37" t="str">
        <x:v>Mintra</x:v>
      </x:c>
      <x:c r="I1938" s="37" t="str">
        <x:v>Medium Colander</x:v>
      </x:c>
      <x:c r="J1938" s="37" t="str">
        <x:v>Red</x:v>
      </x:c>
      <x:c r="K1938" s="37"/>
      <x:c r="L1938" s="37"/>
      <x:c r="M1938" s="37" t="str">
        <x:v>red</x:v>
      </x:c>
      <x:c r="N1938" s="37" t="str">
        <x:v>99828</x:v>
      </x:c>
      <x:c r="O1938" s="37"/>
      <x:c r="P1938" s="37" t="str">
        <x:v>EG-063</x:v>
      </x:c>
      <x:c r="Q1938" s="37" t="str">
        <x:v>Mintra</x:v>
      </x:c>
      <x:c r="R1938" s="37" t="str">
        <x:v>علامة مباشرة/سلسلة</x:v>
      </x:c>
      <x:c r="S1938" s="37" t="str">
        <x:v>A</x:v>
      </x:c>
      <x:c r="T1938" s="37"/>
      <x:c r="U1938" s="37"/>
      <x:c r="V1938" s="37"/>
      <x:c r="W1938" s="37" t="str">
        <x:v>https://mintra.eg/products/plastic-strainer-colanders-set-3-pack-%D9%85%D8%B5%D9%81%D8%A7%D8%A9-%D8%A8%D9%84%D8%A7%D8%B3%D8%AA%D9%8A%D9%83</x:v>
      </x:c>
      <x:c r="X1938" s="37" t="str">
        <x:v>تغذية منتجات</x:v>
      </x:c>
      <x:c r="Y1938" s="37" t="str">
        <x:v>EGP</x:v>
      </x:c>
      <x:c r="Z1938" s="56"/>
      <x:c r="AA1938" s="56"/>
      <x:c r="AB1938" s="56" t="str">
        <x:f>IF(OR(Z1938="",AA1938=""),"",MAX(0,AA1938-Z1938))</x:f>
      </x:c>
      <x:c r="AC1938" s="58" t="str">
        <x:f>IF(OR(Z1938="",AA1938="",AA1938=0),"",MAX(0,(AA1938-Z1938)/AA1938))</x:f>
      </x:c>
      <x:c r="AD1938" s="56"/>
      <x:c r="AE1938" s="56" t="str">
        <x:f>IF(Z1938="","",Z1938+IF(AD1938="",0,AD1938))</x:f>
      </x:c>
      <x:c r="AF1938" s="37" t="str">
        <x:f>IF(AD1938="","",AD1938=0)</x:f>
      </x:c>
      <x:c r="AG1938" s="37"/>
      <x:c r="AH1938" s="37"/>
      <x:c r="AI1938" s="37"/>
      <x:c r="AJ1938" s="37" t="str">
        <x:v>القاهرة</x:v>
      </x:c>
      <x:c r="AK1938" s="37"/>
      <x:c r="AL1938" s="37"/>
      <x:c r="AM1938" s="37"/>
      <x:c r="AN1938" s="37"/>
      <x:c r="AO1938" s="37"/>
      <x:c r="AP1938" s="37"/>
      <x:c r="AQ1938" s="54" t="b">
        <x:v>1</x:v>
      </x:c>
      <x:c r="AR1938" s="37"/>
      <x:c r="AS1938" s="37" t="str">
        <x:v>تغذية منتجات رسمية</x:v>
      </x:c>
      <x:c r="AT1938" s="37" t="str">
        <x:v>عالية</x:v>
      </x:c>
      <x:c r="AU1938" s="37" t="str">
        <x:v>official_store_product_feed</x:v>
      </x:c>
      <x:c r="AV1938" s="37" t="str">
        <x:v>تغذية منتجات</x:v>
      </x:c>
      <x:c r="AW1938" s="37" t="str">
        <x:v>https://mintra.eg/products/plastic-strainer-colanders-set-3-pack-%D9%85%D8%B5%D9%81%D8%A7%D8%A9-%D8%A8%D9%84%D8%A7%D8%B3%D8%AA%D9%8A%D9%83</x:v>
      </x:c>
      <x:c r="AX1938" s="37" t="n">
        <x:v>1</x:v>
      </x:c>
      <x:c r="AY1938" s="60" t="n">
        <x:v>46233</x:v>
      </x:c>
      <x:c r="AZ1938" s="60"/>
      <x:c r="BA1938" s="60"/>
      <x:c r="BB1938" s="62" t="str">
        <x:f>IF(BA1938="","",(NOW()-BA1938)*24)</x:f>
      </x:c>
      <x:c r="BC1938" s="37" t="str">
        <x:f>IF(BA1938="","لم يُرصد",IF(BH1938&lt;&gt;TRUE,"غير نشط",IF(BD1938="فشل","فشل حالي",IF(BB1938&lt;=12,"حديث",IF(BB1938&lt;=24,"متأخر","قديم")))))</x:f>
        <x:v>لم يُرصد</x:v>
      </x:c>
      <x:c r="BD1938" s="37" t="str">
        <x:v>بانتظار أول رصد سعر</x:v>
      </x:c>
      <x:c r="BE1938" s="37" t="n">
        <x:v>0</x:v>
      </x:c>
      <x:c r="BF1938" s="37"/>
      <x:c r="BG1938" s="37"/>
      <x:c r="BH1938" s="54" t="b">
        <x:v>1</x:v>
      </x:c>
      <x:c r="BI1938" s="37" t="str">
        <x:v>جاهز لأول رصد</x:v>
      </x:c>
      <x:c r="BJ1938" s="37" t="str">
        <x:v>Medium Colander — Red</x:v>
      </x:c>
      <x:c r="BK1938" s="37" t="str">
        <x:v>الموديل والنسخة ورقم SKU مأخوذة من خلاصة المنتجات الرسمية لمتجر Mintra؛ لم تُنقل أي أسعار.</x:v>
      </x:c>
      <x:c r="BL1938" s="60" t="n">
        <x:v>46233</x:v>
      </x:c>
      <x:c r="BM1938" s="60" t="n">
        <x:v>46233</x:v>
      </x:c>
    </x:row>
    <x:row r="1939">
      <x:c r="A1939" s="37" t="str">
        <x:v>CASH-5DE52034BBA45F</x:v>
      </x:c>
      <x:c r="B1939" s="37" t="str">
        <x:v>VAR-8AB022F4706D0D|EG-063|STORE</x:v>
      </x:c>
      <x:c r="C1939" s="37" t="str">
        <x:v>VAR-8AB022F4706D0D</x:v>
      </x:c>
      <x:c r="D1939" s="37" t="str">
        <x:v>MOD-52338C8A131656</x:v>
      </x:c>
      <x:c r="E1939" s="37" t="str">
        <x:v>Mintra Medium Colander white | 3.5L</x:v>
      </x:c>
      <x:c r="F1939" s="37" t="str">
        <x:v>المطبخ والأدوات المنزلية</x:v>
      </x:c>
      <x:c r="G1939" s="37" t="str">
        <x:v>مصافي مطبخ</x:v>
      </x:c>
      <x:c r="H1939" s="37" t="str">
        <x:v>Mintra</x:v>
      </x:c>
      <x:c r="I1939" s="37" t="str">
        <x:v>Medium Colander</x:v>
      </x:c>
      <x:c r="J1939" s="37" t="str">
        <x:v>white</x:v>
      </x:c>
      <x:c r="K1939" s="37"/>
      <x:c r="L1939" s="37"/>
      <x:c r="M1939" s="37" t="str">
        <x:v>white</x:v>
      </x:c>
      <x:c r="N1939" s="37" t="str">
        <x:v>99827</x:v>
      </x:c>
      <x:c r="O1939" s="37"/>
      <x:c r="P1939" s="37" t="str">
        <x:v>EG-063</x:v>
      </x:c>
      <x:c r="Q1939" s="37" t="str">
        <x:v>Mintra</x:v>
      </x:c>
      <x:c r="R1939" s="37" t="str">
        <x:v>علامة مباشرة/سلسلة</x:v>
      </x:c>
      <x:c r="S1939" s="37" t="str">
        <x:v>A</x:v>
      </x:c>
      <x:c r="T1939" s="37"/>
      <x:c r="U1939" s="37"/>
      <x:c r="V1939" s="37"/>
      <x:c r="W1939" s="37" t="str">
        <x:v>https://mintra.eg/products/plastic-strainer-colanders-set-3-pack-%D9%85%D8%B5%D9%81%D8%A7%D8%A9-%D8%A8%D9%84%D8%A7%D8%B3%D8%AA%D9%8A%D9%83</x:v>
      </x:c>
      <x:c r="X1939" s="37" t="str">
        <x:v>تغذية منتجات</x:v>
      </x:c>
      <x:c r="Y1939" s="37" t="str">
        <x:v>EGP</x:v>
      </x:c>
      <x:c r="Z1939" s="56"/>
      <x:c r="AA1939" s="56"/>
      <x:c r="AB1939" s="56" t="str">
        <x:f>IF(OR(Z1939="",AA1939=""),"",MAX(0,AA1939-Z1939))</x:f>
      </x:c>
      <x:c r="AC1939" s="58" t="str">
        <x:f>IF(OR(Z1939="",AA1939="",AA1939=0),"",MAX(0,(AA1939-Z1939)/AA1939))</x:f>
      </x:c>
      <x:c r="AD1939" s="56"/>
      <x:c r="AE1939" s="56" t="str">
        <x:f>IF(Z1939="","",Z1939+IF(AD1939="",0,AD1939))</x:f>
      </x:c>
      <x:c r="AF1939" s="37" t="str">
        <x:f>IF(AD1939="","",AD1939=0)</x:f>
      </x:c>
      <x:c r="AG1939" s="37"/>
      <x:c r="AH1939" s="37"/>
      <x:c r="AI1939" s="37"/>
      <x:c r="AJ1939" s="37" t="str">
        <x:v>القاهرة</x:v>
      </x:c>
      <x:c r="AK1939" s="37"/>
      <x:c r="AL1939" s="37"/>
      <x:c r="AM1939" s="37"/>
      <x:c r="AN1939" s="37"/>
      <x:c r="AO1939" s="37"/>
      <x:c r="AP1939" s="37"/>
      <x:c r="AQ1939" s="54" t="b">
        <x:v>1</x:v>
      </x:c>
      <x:c r="AR1939" s="37"/>
      <x:c r="AS1939" s="37" t="str">
        <x:v>تغذية منتجات رسمية</x:v>
      </x:c>
      <x:c r="AT1939" s="37" t="str">
        <x:v>عالية</x:v>
      </x:c>
      <x:c r="AU1939" s="37" t="str">
        <x:v>official_store_product_feed</x:v>
      </x:c>
      <x:c r="AV1939" s="37" t="str">
        <x:v>تغذية منتجات</x:v>
      </x:c>
      <x:c r="AW1939" s="37" t="str">
        <x:v>https://mintra.eg/products/plastic-strainer-colanders-set-3-pack-%D9%85%D8%B5%D9%81%D8%A7%D8%A9-%D8%A8%D9%84%D8%A7%D8%B3%D8%AA%D9%8A%D9%83</x:v>
      </x:c>
      <x:c r="AX1939" s="37" t="n">
        <x:v>1</x:v>
      </x:c>
      <x:c r="AY1939" s="60" t="n">
        <x:v>46233</x:v>
      </x:c>
      <x:c r="AZ1939" s="60"/>
      <x:c r="BA1939" s="60"/>
      <x:c r="BB1939" s="62" t="str">
        <x:f>IF(BA1939="","",(NOW()-BA1939)*24)</x:f>
      </x:c>
      <x:c r="BC1939" s="37" t="str">
        <x:f>IF(BA1939="","لم يُرصد",IF(BH1939&lt;&gt;TRUE,"غير نشط",IF(BD1939="فشل","فشل حالي",IF(BB1939&lt;=12,"حديث",IF(BB1939&lt;=24,"متأخر","قديم")))))</x:f>
        <x:v>لم يُرصد</x:v>
      </x:c>
      <x:c r="BD1939" s="37" t="str">
        <x:v>بانتظار أول رصد سعر</x:v>
      </x:c>
      <x:c r="BE1939" s="37" t="n">
        <x:v>0</x:v>
      </x:c>
      <x:c r="BF1939" s="37"/>
      <x:c r="BG1939" s="37"/>
      <x:c r="BH1939" s="54" t="b">
        <x:v>1</x:v>
      </x:c>
      <x:c r="BI1939" s="37" t="str">
        <x:v>جاهز لأول رصد</x:v>
      </x:c>
      <x:c r="BJ1939" s="37" t="str">
        <x:v>Medium Colander — white</x:v>
      </x:c>
      <x:c r="BK1939" s="37" t="str">
        <x:v>الموديل والنسخة ورقم SKU مأخوذة من خلاصة المنتجات الرسمية لمتجر Mintra؛ لم تُنقل أي أسعار.</x:v>
      </x:c>
      <x:c r="BL1939" s="60" t="n">
        <x:v>46233</x:v>
      </x:c>
      <x:c r="BM1939" s="60" t="n">
        <x:v>46233</x:v>
      </x:c>
    </x:row>
    <x:row r="1940">
      <x:c r="A1940" s="37" t="str">
        <x:v>CASH-2FA4243BEFB55D</x:v>
      </x:c>
      <x:c r="B1940" s="37" t="str">
        <x:v>VAR-652E8A7BCF84EC|EG-063|STORE</x:v>
      </x:c>
      <x:c r="C1940" s="37" t="str">
        <x:v>VAR-652E8A7BCF84EC</x:v>
      </x:c>
      <x:c r="D1940" s="37" t="str">
        <x:v>MOD-4643A5EB1FCED2</x:v>
      </x:c>
      <x:c r="E1940" s="37" t="str">
        <x:v>Mintra Mixing Bowl and Colander Blue | 4.5L</x:v>
      </x:c>
      <x:c r="F1940" s="37" t="str">
        <x:v>المطبخ والأدوات المنزلية</x:v>
      </x:c>
      <x:c r="G1940" s="37" t="str">
        <x:v>مصافي مطبخ</x:v>
      </x:c>
      <x:c r="H1940" s="37" t="str">
        <x:v>Mintra</x:v>
      </x:c>
      <x:c r="I1940" s="37" t="str">
        <x:v>Mixing Bowl and Colander</x:v>
      </x:c>
      <x:c r="J1940" s="37" t="str">
        <x:v>Blue</x:v>
      </x:c>
      <x:c r="K1940" s="37"/>
      <x:c r="L1940" s="37"/>
      <x:c r="M1940" s="37" t="str">
        <x:v>blue</x:v>
      </x:c>
      <x:c r="N1940" s="37" t="str">
        <x:v>05681</x:v>
      </x:c>
      <x:c r="O1940" s="37"/>
      <x:c r="P1940" s="37" t="str">
        <x:v>EG-063</x:v>
      </x:c>
      <x:c r="Q1940" s="37" t="str">
        <x:v>Mintra</x:v>
      </x:c>
      <x:c r="R1940" s="37" t="str">
        <x:v>علامة مباشرة/سلسلة</x:v>
      </x:c>
      <x:c r="S1940" s="37" t="str">
        <x:v>A</x:v>
      </x:c>
      <x:c r="T1940" s="37"/>
      <x:c r="U1940" s="37"/>
      <x:c r="V1940" s="37"/>
      <x:c r="W1940" s="37" t="str">
        <x:v>https://mintra.eg/products/mixing-bowl-colander-%D8%B7%D8%A8%D9%82-%D8%AE%D9%84%D8%B7-%D9%88%D9%85%D8%B5%D9%81%D8%A7%D8%A9</x:v>
      </x:c>
      <x:c r="X1940" s="37" t="str">
        <x:v>تغذية منتجات</x:v>
      </x:c>
      <x:c r="Y1940" s="37" t="str">
        <x:v>EGP</x:v>
      </x:c>
      <x:c r="Z1940" s="56"/>
      <x:c r="AA1940" s="56"/>
      <x:c r="AB1940" s="56" t="str">
        <x:f>IF(OR(Z1940="",AA1940=""),"",MAX(0,AA1940-Z1940))</x:f>
      </x:c>
      <x:c r="AC1940" s="58" t="str">
        <x:f>IF(OR(Z1940="",AA1940="",AA1940=0),"",MAX(0,(AA1940-Z1940)/AA1940))</x:f>
      </x:c>
      <x:c r="AD1940" s="56"/>
      <x:c r="AE1940" s="56" t="str">
        <x:f>IF(Z1940="","",Z1940+IF(AD1940="",0,AD1940))</x:f>
      </x:c>
      <x:c r="AF1940" s="37" t="str">
        <x:f>IF(AD1940="","",AD1940=0)</x:f>
      </x:c>
      <x:c r="AG1940" s="37"/>
      <x:c r="AH1940" s="37"/>
      <x:c r="AI1940" s="37"/>
      <x:c r="AJ1940" s="37" t="str">
        <x:v>القاهرة</x:v>
      </x:c>
      <x:c r="AK1940" s="37"/>
      <x:c r="AL1940" s="37"/>
      <x:c r="AM1940" s="37"/>
      <x:c r="AN1940" s="37"/>
      <x:c r="AO1940" s="37"/>
      <x:c r="AP1940" s="37"/>
      <x:c r="AQ1940" s="54" t="b">
        <x:v>1</x:v>
      </x:c>
      <x:c r="AR1940" s="37"/>
      <x:c r="AS1940" s="37" t="str">
        <x:v>تغذية منتجات رسمية</x:v>
      </x:c>
      <x:c r="AT1940" s="37" t="str">
        <x:v>عالية</x:v>
      </x:c>
      <x:c r="AU1940" s="37" t="str">
        <x:v>official_store_product_feed</x:v>
      </x:c>
      <x:c r="AV1940" s="37" t="str">
        <x:v>تغذية منتجات</x:v>
      </x:c>
      <x:c r="AW1940" s="37" t="str">
        <x:v>https://mintra.eg/products/mixing-bowl-colander-%D8%B7%D8%A8%D9%82-%D8%AE%D9%84%D8%B7-%D9%88%D9%85%D8%B5%D9%81%D8%A7%D8%A9</x:v>
      </x:c>
      <x:c r="AX1940" s="37" t="n">
        <x:v>1</x:v>
      </x:c>
      <x:c r="AY1940" s="60" t="n">
        <x:v>46233</x:v>
      </x:c>
      <x:c r="AZ1940" s="60"/>
      <x:c r="BA1940" s="60"/>
      <x:c r="BB1940" s="62" t="str">
        <x:f>IF(BA1940="","",(NOW()-BA1940)*24)</x:f>
      </x:c>
      <x:c r="BC1940" s="37" t="str">
        <x:f>IF(BA1940="","لم يُرصد",IF(BH1940&lt;&gt;TRUE,"غير نشط",IF(BD1940="فشل","فشل حالي",IF(BB1940&lt;=12,"حديث",IF(BB1940&lt;=24,"متأخر","قديم")))))</x:f>
        <x:v>لم يُرصد</x:v>
      </x:c>
      <x:c r="BD1940" s="37" t="str">
        <x:v>بانتظار أول رصد سعر</x:v>
      </x:c>
      <x:c r="BE1940" s="37" t="n">
        <x:v>0</x:v>
      </x:c>
      <x:c r="BF1940" s="37"/>
      <x:c r="BG1940" s="37"/>
      <x:c r="BH1940" s="54" t="b">
        <x:v>1</x:v>
      </x:c>
      <x:c r="BI1940" s="37" t="str">
        <x:v>جاهز لأول رصد</x:v>
      </x:c>
      <x:c r="BJ1940" s="37" t="str">
        <x:v>Mixing Bowl and Colander — Blue</x:v>
      </x:c>
      <x:c r="BK1940" s="37" t="str">
        <x:v>الموديل والنسخة ورقم SKU مأخوذة من خلاصة المنتجات الرسمية لمتجر Mintra؛ لم تُنقل أي أسعار.</x:v>
      </x:c>
      <x:c r="BL1940" s="60" t="n">
        <x:v>46233</x:v>
      </x:c>
      <x:c r="BM1940" s="60" t="n">
        <x:v>46233</x:v>
      </x:c>
    </x:row>
    <x:row r="1941">
      <x:c r="A1941" s="37" t="str">
        <x:v>CASH-7A41ED780909DC</x:v>
      </x:c>
      <x:c r="B1941" s="37" t="str">
        <x:v>VAR-1030F8D98CE885|EG-063|STORE</x:v>
      </x:c>
      <x:c r="C1941" s="37" t="str">
        <x:v>VAR-1030F8D98CE885</x:v>
      </x:c>
      <x:c r="D1941" s="37" t="str">
        <x:v>MOD-4643A5EB1FCED2</x:v>
      </x:c>
      <x:c r="E1941" s="37" t="str">
        <x:v>Mintra Mixing Bowl and Colander Green | 4.5L</x:v>
      </x:c>
      <x:c r="F1941" s="37" t="str">
        <x:v>المطبخ والأدوات المنزلية</x:v>
      </x:c>
      <x:c r="G1941" s="37" t="str">
        <x:v>مصافي مطبخ</x:v>
      </x:c>
      <x:c r="H1941" s="37" t="str">
        <x:v>Mintra</x:v>
      </x:c>
      <x:c r="I1941" s="37" t="str">
        <x:v>Mixing Bowl and Colander</x:v>
      </x:c>
      <x:c r="J1941" s="37" t="str">
        <x:v>Green</x:v>
      </x:c>
      <x:c r="K1941" s="37"/>
      <x:c r="L1941" s="37"/>
      <x:c r="M1941" s="37" t="str">
        <x:v>green</x:v>
      </x:c>
      <x:c r="N1941" s="37" t="str">
        <x:v>05680</x:v>
      </x:c>
      <x:c r="O1941" s="37"/>
      <x:c r="P1941" s="37" t="str">
        <x:v>EG-063</x:v>
      </x:c>
      <x:c r="Q1941" s="37" t="str">
        <x:v>Mintra</x:v>
      </x:c>
      <x:c r="R1941" s="37" t="str">
        <x:v>علامة مباشرة/سلسلة</x:v>
      </x:c>
      <x:c r="S1941" s="37" t="str">
        <x:v>A</x:v>
      </x:c>
      <x:c r="T1941" s="37"/>
      <x:c r="U1941" s="37"/>
      <x:c r="V1941" s="37"/>
      <x:c r="W1941" s="37" t="str">
        <x:v>https://mintra.eg/products/mixing-bowl-colander-%D8%B7%D8%A8%D9%82-%D8%AE%D9%84%D8%B7-%D9%88%D9%85%D8%B5%D9%81%D8%A7%D8%A9</x:v>
      </x:c>
      <x:c r="X1941" s="37" t="str">
        <x:v>تغذية منتجات</x:v>
      </x:c>
      <x:c r="Y1941" s="37" t="str">
        <x:v>EGP</x:v>
      </x:c>
      <x:c r="Z1941" s="56"/>
      <x:c r="AA1941" s="56"/>
      <x:c r="AB1941" s="56" t="str">
        <x:f>IF(OR(Z1941="",AA1941=""),"",MAX(0,AA1941-Z1941))</x:f>
      </x:c>
      <x:c r="AC1941" s="58" t="str">
        <x:f>IF(OR(Z1941="",AA1941="",AA1941=0),"",MAX(0,(AA1941-Z1941)/AA1941))</x:f>
      </x:c>
      <x:c r="AD1941" s="56"/>
      <x:c r="AE1941" s="56" t="str">
        <x:f>IF(Z1941="","",Z1941+IF(AD1941="",0,AD1941))</x:f>
      </x:c>
      <x:c r="AF1941" s="37" t="str">
        <x:f>IF(AD1941="","",AD1941=0)</x:f>
      </x:c>
      <x:c r="AG1941" s="37"/>
      <x:c r="AH1941" s="37"/>
      <x:c r="AI1941" s="37"/>
      <x:c r="AJ1941" s="37" t="str">
        <x:v>القاهرة</x:v>
      </x:c>
      <x:c r="AK1941" s="37"/>
      <x:c r="AL1941" s="37"/>
      <x:c r="AM1941" s="37"/>
      <x:c r="AN1941" s="37"/>
      <x:c r="AO1941" s="37"/>
      <x:c r="AP1941" s="37"/>
      <x:c r="AQ1941" s="54" t="b">
        <x:v>1</x:v>
      </x:c>
      <x:c r="AR1941" s="37"/>
      <x:c r="AS1941" s="37" t="str">
        <x:v>تغذية منتجات رسمية</x:v>
      </x:c>
      <x:c r="AT1941" s="37" t="str">
        <x:v>عالية</x:v>
      </x:c>
      <x:c r="AU1941" s="37" t="str">
        <x:v>official_store_product_feed</x:v>
      </x:c>
      <x:c r="AV1941" s="37" t="str">
        <x:v>تغذية منتجات</x:v>
      </x:c>
      <x:c r="AW1941" s="37" t="str">
        <x:v>https://mintra.eg/products/mixing-bowl-colander-%D8%B7%D8%A8%D9%82-%D8%AE%D9%84%D8%B7-%D9%88%D9%85%D8%B5%D9%81%D8%A7%D8%A9</x:v>
      </x:c>
      <x:c r="AX1941" s="37" t="n">
        <x:v>1</x:v>
      </x:c>
      <x:c r="AY1941" s="60" t="n">
        <x:v>46233</x:v>
      </x:c>
      <x:c r="AZ1941" s="60"/>
      <x:c r="BA1941" s="60"/>
      <x:c r="BB1941" s="62" t="str">
        <x:f>IF(BA1941="","",(NOW()-BA1941)*24)</x:f>
      </x:c>
      <x:c r="BC1941" s="37" t="str">
        <x:f>IF(BA1941="","لم يُرصد",IF(BH1941&lt;&gt;TRUE,"غير نشط",IF(BD1941="فشل","فشل حالي",IF(BB1941&lt;=12,"حديث",IF(BB1941&lt;=24,"متأخر","قديم")))))</x:f>
        <x:v>لم يُرصد</x:v>
      </x:c>
      <x:c r="BD1941" s="37" t="str">
        <x:v>بانتظار أول رصد سعر</x:v>
      </x:c>
      <x:c r="BE1941" s="37" t="n">
        <x:v>0</x:v>
      </x:c>
      <x:c r="BF1941" s="37"/>
      <x:c r="BG1941" s="37"/>
      <x:c r="BH1941" s="54" t="b">
        <x:v>1</x:v>
      </x:c>
      <x:c r="BI1941" s="37" t="str">
        <x:v>جاهز لأول رصد</x:v>
      </x:c>
      <x:c r="BJ1941" s="37" t="str">
        <x:v>Mixing Bowl and Colander — Green</x:v>
      </x:c>
      <x:c r="BK1941" s="37" t="str">
        <x:v>الموديل والنسخة ورقم SKU مأخوذة من خلاصة المنتجات الرسمية لمتجر Mintra؛ لم تُنقل أي أسعار.</x:v>
      </x:c>
      <x:c r="BL1941" s="60" t="n">
        <x:v>46233</x:v>
      </x:c>
      <x:c r="BM1941" s="60" t="n">
        <x:v>46233</x:v>
      </x:c>
    </x:row>
    <x:row r="1942">
      <x:c r="A1942" s="37" t="str">
        <x:v>CASH-52573C8B100874</x:v>
      </x:c>
      <x:c r="B1942" s="37" t="str">
        <x:v>VAR-84EBDB2D9D4649|EG-063|STORE</x:v>
      </x:c>
      <x:c r="C1942" s="37" t="str">
        <x:v>VAR-84EBDB2D9D4649</x:v>
      </x:c>
      <x:c r="D1942" s="37" t="str">
        <x:v>MOD-4643A5EB1FCED2</x:v>
      </x:c>
      <x:c r="E1942" s="37" t="str">
        <x:v>Mintra Mixing Bowl and Colander Orange | 4.5L</x:v>
      </x:c>
      <x:c r="F1942" s="37" t="str">
        <x:v>المطبخ والأدوات المنزلية</x:v>
      </x:c>
      <x:c r="G1942" s="37" t="str">
        <x:v>مصافي مطبخ</x:v>
      </x:c>
      <x:c r="H1942" s="37" t="str">
        <x:v>Mintra</x:v>
      </x:c>
      <x:c r="I1942" s="37" t="str">
        <x:v>Mixing Bowl and Colander</x:v>
      </x:c>
      <x:c r="J1942" s="37" t="str">
        <x:v>Orange</x:v>
      </x:c>
      <x:c r="K1942" s="37"/>
      <x:c r="L1942" s="37"/>
      <x:c r="M1942" s="37" t="str">
        <x:v>orange</x:v>
      </x:c>
      <x:c r="N1942" s="37" t="str">
        <x:v>05684</x:v>
      </x:c>
      <x:c r="O1942" s="37"/>
      <x:c r="P1942" s="37" t="str">
        <x:v>EG-063</x:v>
      </x:c>
      <x:c r="Q1942" s="37" t="str">
        <x:v>Mintra</x:v>
      </x:c>
      <x:c r="R1942" s="37" t="str">
        <x:v>علامة مباشرة/سلسلة</x:v>
      </x:c>
      <x:c r="S1942" s="37" t="str">
        <x:v>A</x:v>
      </x:c>
      <x:c r="T1942" s="37"/>
      <x:c r="U1942" s="37"/>
      <x:c r="V1942" s="37"/>
      <x:c r="W1942" s="37" t="str">
        <x:v>https://mintra.eg/products/mixing-bowl-colander-%D8%B7%D8%A8%D9%82-%D8%AE%D9%84%D8%B7-%D9%88%D9%85%D8%B5%D9%81%D8%A7%D8%A9</x:v>
      </x:c>
      <x:c r="X1942" s="37" t="str">
        <x:v>تغذية منتجات</x:v>
      </x:c>
      <x:c r="Y1942" s="37" t="str">
        <x:v>EGP</x:v>
      </x:c>
      <x:c r="Z1942" s="56"/>
      <x:c r="AA1942" s="56"/>
      <x:c r="AB1942" s="56" t="str">
        <x:f>IF(OR(Z1942="",AA1942=""),"",MAX(0,AA1942-Z1942))</x:f>
      </x:c>
      <x:c r="AC1942" s="58" t="str">
        <x:f>IF(OR(Z1942="",AA1942="",AA1942=0),"",MAX(0,(AA1942-Z1942)/AA1942))</x:f>
      </x:c>
      <x:c r="AD1942" s="56"/>
      <x:c r="AE1942" s="56" t="str">
        <x:f>IF(Z1942="","",Z1942+IF(AD1942="",0,AD1942))</x:f>
      </x:c>
      <x:c r="AF1942" s="37" t="str">
        <x:f>IF(AD1942="","",AD1942=0)</x:f>
      </x:c>
      <x:c r="AG1942" s="37"/>
      <x:c r="AH1942" s="37"/>
      <x:c r="AI1942" s="37"/>
      <x:c r="AJ1942" s="37" t="str">
        <x:v>القاهرة</x:v>
      </x:c>
      <x:c r="AK1942" s="37"/>
      <x:c r="AL1942" s="37"/>
      <x:c r="AM1942" s="37"/>
      <x:c r="AN1942" s="37"/>
      <x:c r="AO1942" s="37"/>
      <x:c r="AP1942" s="37"/>
      <x:c r="AQ1942" s="54" t="b">
        <x:v>1</x:v>
      </x:c>
      <x:c r="AR1942" s="37"/>
      <x:c r="AS1942" s="37" t="str">
        <x:v>تغذية منتجات رسمية</x:v>
      </x:c>
      <x:c r="AT1942" s="37" t="str">
        <x:v>عالية</x:v>
      </x:c>
      <x:c r="AU1942" s="37" t="str">
        <x:v>official_store_product_feed</x:v>
      </x:c>
      <x:c r="AV1942" s="37" t="str">
        <x:v>تغذية منتجات</x:v>
      </x:c>
      <x:c r="AW1942" s="37" t="str">
        <x:v>https://mintra.eg/products/mixing-bowl-colander-%D8%B7%D8%A8%D9%82-%D8%AE%D9%84%D8%B7-%D9%88%D9%85%D8%B5%D9%81%D8%A7%D8%A9</x:v>
      </x:c>
      <x:c r="AX1942" s="37" t="n">
        <x:v>1</x:v>
      </x:c>
      <x:c r="AY1942" s="60" t="n">
        <x:v>46233</x:v>
      </x:c>
      <x:c r="AZ1942" s="60"/>
      <x:c r="BA1942" s="60"/>
      <x:c r="BB1942" s="62" t="str">
        <x:f>IF(BA1942="","",(NOW()-BA1942)*24)</x:f>
      </x:c>
      <x:c r="BC1942" s="37" t="str">
        <x:f>IF(BA1942="","لم يُرصد",IF(BH1942&lt;&gt;TRUE,"غير نشط",IF(BD1942="فشل","فشل حالي",IF(BB1942&lt;=12,"حديث",IF(BB1942&lt;=24,"متأخر","قديم")))))</x:f>
        <x:v>لم يُرصد</x:v>
      </x:c>
      <x:c r="BD1942" s="37" t="str">
        <x:v>بانتظار أول رصد سعر</x:v>
      </x:c>
      <x:c r="BE1942" s="37" t="n">
        <x:v>0</x:v>
      </x:c>
      <x:c r="BF1942" s="37"/>
      <x:c r="BG1942" s="37"/>
      <x:c r="BH1942" s="54" t="b">
        <x:v>1</x:v>
      </x:c>
      <x:c r="BI1942" s="37" t="str">
        <x:v>جاهز لأول رصد</x:v>
      </x:c>
      <x:c r="BJ1942" s="37" t="str">
        <x:v>Mixing Bowl and Colander — Orange</x:v>
      </x:c>
      <x:c r="BK1942" s="37" t="str">
        <x:v>الموديل والنسخة ورقم SKU مأخوذة من خلاصة المنتجات الرسمية لمتجر Mintra؛ لم تُنقل أي أسعار.</x:v>
      </x:c>
      <x:c r="BL1942" s="60" t="n">
        <x:v>46233</x:v>
      </x:c>
      <x:c r="BM1942" s="60" t="n">
        <x:v>46233</x:v>
      </x:c>
    </x:row>
    <x:row r="1943">
      <x:c r="A1943" s="37" t="str">
        <x:v>CASH-DA11DF8ADBF4DC</x:v>
      </x:c>
      <x:c r="B1943" s="37" t="str">
        <x:v>VAR-7EBC009C95C33F|EG-063|STORE</x:v>
      </x:c>
      <x:c r="C1943" s="37" t="str">
        <x:v>VAR-7EBC009C95C33F</x:v>
      </x:c>
      <x:c r="D1943" s="37" t="str">
        <x:v>MOD-4643A5EB1FCED2</x:v>
      </x:c>
      <x:c r="E1943" s="37" t="str">
        <x:v>Mintra Mixing Bowl and Colander Pink | 4.5L</x:v>
      </x:c>
      <x:c r="F1943" s="37" t="str">
        <x:v>المطبخ والأدوات المنزلية</x:v>
      </x:c>
      <x:c r="G1943" s="37" t="str">
        <x:v>مصافي مطبخ</x:v>
      </x:c>
      <x:c r="H1943" s="37" t="str">
        <x:v>Mintra</x:v>
      </x:c>
      <x:c r="I1943" s="37" t="str">
        <x:v>Mixing Bowl and Colander</x:v>
      </x:c>
      <x:c r="J1943" s="37" t="str">
        <x:v>Pink</x:v>
      </x:c>
      <x:c r="K1943" s="37"/>
      <x:c r="L1943" s="37"/>
      <x:c r="M1943" s="37" t="str">
        <x:v>pink</x:v>
      </x:c>
      <x:c r="N1943" s="37" t="str">
        <x:v>05685</x:v>
      </x:c>
      <x:c r="O1943" s="37"/>
      <x:c r="P1943" s="37" t="str">
        <x:v>EG-063</x:v>
      </x:c>
      <x:c r="Q1943" s="37" t="str">
        <x:v>Mintra</x:v>
      </x:c>
      <x:c r="R1943" s="37" t="str">
        <x:v>علامة مباشرة/سلسلة</x:v>
      </x:c>
      <x:c r="S1943" s="37" t="str">
        <x:v>A</x:v>
      </x:c>
      <x:c r="T1943" s="37"/>
      <x:c r="U1943" s="37"/>
      <x:c r="V1943" s="37"/>
      <x:c r="W1943" s="37" t="str">
        <x:v>https://mintra.eg/products/mixing-bowl-colander-%D8%B7%D8%A8%D9%82-%D8%AE%D9%84%D8%B7-%D9%88%D9%85%D8%B5%D9%81%D8%A7%D8%A9</x:v>
      </x:c>
      <x:c r="X1943" s="37" t="str">
        <x:v>تغذية منتجات</x:v>
      </x:c>
      <x:c r="Y1943" s="37" t="str">
        <x:v>EGP</x:v>
      </x:c>
      <x:c r="Z1943" s="56"/>
      <x:c r="AA1943" s="56"/>
      <x:c r="AB1943" s="56" t="str">
        <x:f>IF(OR(Z1943="",AA1943=""),"",MAX(0,AA1943-Z1943))</x:f>
      </x:c>
      <x:c r="AC1943" s="58" t="str">
        <x:f>IF(OR(Z1943="",AA1943="",AA1943=0),"",MAX(0,(AA1943-Z1943)/AA1943))</x:f>
      </x:c>
      <x:c r="AD1943" s="56"/>
      <x:c r="AE1943" s="56" t="str">
        <x:f>IF(Z1943="","",Z1943+IF(AD1943="",0,AD1943))</x:f>
      </x:c>
      <x:c r="AF1943" s="37" t="str">
        <x:f>IF(AD1943="","",AD1943=0)</x:f>
      </x:c>
      <x:c r="AG1943" s="37"/>
      <x:c r="AH1943" s="37"/>
      <x:c r="AI1943" s="37"/>
      <x:c r="AJ1943" s="37" t="str">
        <x:v>القاهرة</x:v>
      </x:c>
      <x:c r="AK1943" s="37"/>
      <x:c r="AL1943" s="37"/>
      <x:c r="AM1943" s="37"/>
      <x:c r="AN1943" s="37"/>
      <x:c r="AO1943" s="37"/>
      <x:c r="AP1943" s="37"/>
      <x:c r="AQ1943" s="54" t="b">
        <x:v>1</x:v>
      </x:c>
      <x:c r="AR1943" s="37"/>
      <x:c r="AS1943" s="37" t="str">
        <x:v>تغذية منتجات رسمية</x:v>
      </x:c>
      <x:c r="AT1943" s="37" t="str">
        <x:v>عالية</x:v>
      </x:c>
      <x:c r="AU1943" s="37" t="str">
        <x:v>official_store_product_feed</x:v>
      </x:c>
      <x:c r="AV1943" s="37" t="str">
        <x:v>تغذية منتجات</x:v>
      </x:c>
      <x:c r="AW1943" s="37" t="str">
        <x:v>https://mintra.eg/products/mixing-bowl-colander-%D8%B7%D8%A8%D9%82-%D8%AE%D9%84%D8%B7-%D9%88%D9%85%D8%B5%D9%81%D8%A7%D8%A9</x:v>
      </x:c>
      <x:c r="AX1943" s="37" t="n">
        <x:v>1</x:v>
      </x:c>
      <x:c r="AY1943" s="60" t="n">
        <x:v>46233</x:v>
      </x:c>
      <x:c r="AZ1943" s="60"/>
      <x:c r="BA1943" s="60"/>
      <x:c r="BB1943" s="62" t="str">
        <x:f>IF(BA1943="","",(NOW()-BA1943)*24)</x:f>
      </x:c>
      <x:c r="BC1943" s="37" t="str">
        <x:f>IF(BA1943="","لم يُرصد",IF(BH1943&lt;&gt;TRUE,"غير نشط",IF(BD1943="فشل","فشل حالي",IF(BB1943&lt;=12,"حديث",IF(BB1943&lt;=24,"متأخر","قديم")))))</x:f>
        <x:v>لم يُرصد</x:v>
      </x:c>
      <x:c r="BD1943" s="37" t="str">
        <x:v>بانتظار أول رصد سعر</x:v>
      </x:c>
      <x:c r="BE1943" s="37" t="n">
        <x:v>0</x:v>
      </x:c>
      <x:c r="BF1943" s="37"/>
      <x:c r="BG1943" s="37"/>
      <x:c r="BH1943" s="54" t="b">
        <x:v>1</x:v>
      </x:c>
      <x:c r="BI1943" s="37" t="str">
        <x:v>جاهز لأول رصد</x:v>
      </x:c>
      <x:c r="BJ1943" s="37" t="str">
        <x:v>Mixing Bowl and Colander — Pink</x:v>
      </x:c>
      <x:c r="BK1943" s="37" t="str">
        <x:v>الموديل والنسخة ورقم SKU مأخوذة من خلاصة المنتجات الرسمية لمتجر Mintra؛ لم تُنقل أي أسعار.</x:v>
      </x:c>
      <x:c r="BL1943" s="60" t="n">
        <x:v>46233</x:v>
      </x:c>
      <x:c r="BM1943" s="60" t="n">
        <x:v>46233</x:v>
      </x:c>
    </x:row>
    <x:row r="1944">
      <x:c r="A1944" s="37" t="str">
        <x:v>CASH-744CEA95386348</x:v>
      </x:c>
      <x:c r="B1944" s="37" t="str">
        <x:v>VAR-8518EE041ACEFE|EG-063|STORE</x:v>
      </x:c>
      <x:c r="C1944" s="37" t="str">
        <x:v>VAR-8518EE041ACEFE</x:v>
      </x:c>
      <x:c r="D1944" s="37" t="str">
        <x:v>MOD-4643A5EB1FCED2</x:v>
      </x:c>
      <x:c r="E1944" s="37" t="str">
        <x:v>Mintra Mixing Bowl and Colander Red | 4.5L</x:v>
      </x:c>
      <x:c r="F1944" s="37" t="str">
        <x:v>المطبخ والأدوات المنزلية</x:v>
      </x:c>
      <x:c r="G1944" s="37" t="str">
        <x:v>مصافي مطبخ</x:v>
      </x:c>
      <x:c r="H1944" s="37" t="str">
        <x:v>Mintra</x:v>
      </x:c>
      <x:c r="I1944" s="37" t="str">
        <x:v>Mixing Bowl and Colander</x:v>
      </x:c>
      <x:c r="J1944" s="37" t="str">
        <x:v>Red</x:v>
      </x:c>
      <x:c r="K1944" s="37"/>
      <x:c r="L1944" s="37"/>
      <x:c r="M1944" s="37" t="str">
        <x:v>red</x:v>
      </x:c>
      <x:c r="N1944" s="37" t="str">
        <x:v>05679</x:v>
      </x:c>
      <x:c r="O1944" s="37"/>
      <x:c r="P1944" s="37" t="str">
        <x:v>EG-063</x:v>
      </x:c>
      <x:c r="Q1944" s="37" t="str">
        <x:v>Mintra</x:v>
      </x:c>
      <x:c r="R1944" s="37" t="str">
        <x:v>علامة مباشرة/سلسلة</x:v>
      </x:c>
      <x:c r="S1944" s="37" t="str">
        <x:v>A</x:v>
      </x:c>
      <x:c r="T1944" s="37"/>
      <x:c r="U1944" s="37"/>
      <x:c r="V1944" s="37"/>
      <x:c r="W1944" s="37" t="str">
        <x:v>https://mintra.eg/products/mixing-bowl-colander-%D8%B7%D8%A8%D9%82-%D8%AE%D9%84%D8%B7-%D9%88%D9%85%D8%B5%D9%81%D8%A7%D8%A9</x:v>
      </x:c>
      <x:c r="X1944" s="37" t="str">
        <x:v>تغذية منتجات</x:v>
      </x:c>
      <x:c r="Y1944" s="37" t="str">
        <x:v>EGP</x:v>
      </x:c>
      <x:c r="Z1944" s="56"/>
      <x:c r="AA1944" s="56"/>
      <x:c r="AB1944" s="56" t="str">
        <x:f>IF(OR(Z1944="",AA1944=""),"",MAX(0,AA1944-Z1944))</x:f>
      </x:c>
      <x:c r="AC1944" s="58" t="str">
        <x:f>IF(OR(Z1944="",AA1944="",AA1944=0),"",MAX(0,(AA1944-Z1944)/AA1944))</x:f>
      </x:c>
      <x:c r="AD1944" s="56"/>
      <x:c r="AE1944" s="56" t="str">
        <x:f>IF(Z1944="","",Z1944+IF(AD1944="",0,AD1944))</x:f>
      </x:c>
      <x:c r="AF1944" s="37" t="str">
        <x:f>IF(AD1944="","",AD1944=0)</x:f>
      </x:c>
      <x:c r="AG1944" s="37"/>
      <x:c r="AH1944" s="37"/>
      <x:c r="AI1944" s="37"/>
      <x:c r="AJ1944" s="37" t="str">
        <x:v>القاهرة</x:v>
      </x:c>
      <x:c r="AK1944" s="37"/>
      <x:c r="AL1944" s="37"/>
      <x:c r="AM1944" s="37"/>
      <x:c r="AN1944" s="37"/>
      <x:c r="AO1944" s="37"/>
      <x:c r="AP1944" s="37"/>
      <x:c r="AQ1944" s="54" t="b">
        <x:v>1</x:v>
      </x:c>
      <x:c r="AR1944" s="37"/>
      <x:c r="AS1944" s="37" t="str">
        <x:v>تغذية منتجات رسمية</x:v>
      </x:c>
      <x:c r="AT1944" s="37" t="str">
        <x:v>عالية</x:v>
      </x:c>
      <x:c r="AU1944" s="37" t="str">
        <x:v>official_store_product_feed</x:v>
      </x:c>
      <x:c r="AV1944" s="37" t="str">
        <x:v>تغذية منتجات</x:v>
      </x:c>
      <x:c r="AW1944" s="37" t="str">
        <x:v>https://mintra.eg/products/mixing-bowl-colander-%D8%B7%D8%A8%D9%82-%D8%AE%D9%84%D8%B7-%D9%88%D9%85%D8%B5%D9%81%D8%A7%D8%A9</x:v>
      </x:c>
      <x:c r="AX1944" s="37" t="n">
        <x:v>1</x:v>
      </x:c>
      <x:c r="AY1944" s="60" t="n">
        <x:v>46233</x:v>
      </x:c>
      <x:c r="AZ1944" s="60"/>
      <x:c r="BA1944" s="60"/>
      <x:c r="BB1944" s="62" t="str">
        <x:f>IF(BA1944="","",(NOW()-BA1944)*24)</x:f>
      </x:c>
      <x:c r="BC1944" s="37" t="str">
        <x:f>IF(BA1944="","لم يُرصد",IF(BH1944&lt;&gt;TRUE,"غير نشط",IF(BD1944="فشل","فشل حالي",IF(BB1944&lt;=12,"حديث",IF(BB1944&lt;=24,"متأخر","قديم")))))</x:f>
        <x:v>لم يُرصد</x:v>
      </x:c>
      <x:c r="BD1944" s="37" t="str">
        <x:v>بانتظار أول رصد سعر</x:v>
      </x:c>
      <x:c r="BE1944" s="37" t="n">
        <x:v>0</x:v>
      </x:c>
      <x:c r="BF1944" s="37"/>
      <x:c r="BG1944" s="37"/>
      <x:c r="BH1944" s="54" t="b">
        <x:v>1</x:v>
      </x:c>
      <x:c r="BI1944" s="37" t="str">
        <x:v>جاهز لأول رصد</x:v>
      </x:c>
      <x:c r="BJ1944" s="37" t="str">
        <x:v>Mixing Bowl and Colander — Red</x:v>
      </x:c>
      <x:c r="BK1944" s="37" t="str">
        <x:v>الموديل والنسخة ورقم SKU مأخوذة من خلاصة المنتجات الرسمية لمتجر Mintra؛ لم تُنقل أي أسعار.</x:v>
      </x:c>
      <x:c r="BL1944" s="60" t="n">
        <x:v>46233</x:v>
      </x:c>
      <x:c r="BM1944" s="60" t="n">
        <x:v>46233</x:v>
      </x:c>
    </x:row>
    <x:row r="1945">
      <x:c r="A1945" s="37" t="str">
        <x:v>CASH-3E575B4863F586</x:v>
      </x:c>
      <x:c r="B1945" s="37" t="str">
        <x:v>VAR-A87E9CB9F042D3|EG-063|STORE</x:v>
      </x:c>
      <x:c r="C1945" s="37" t="str">
        <x:v>VAR-A87E9CB9F042D3</x:v>
      </x:c>
      <x:c r="D1945" s="37" t="str">
        <x:v>MOD-4643A5EB1FCED2</x:v>
      </x:c>
      <x:c r="E1945" s="37" t="str">
        <x:v>Mintra Mixing Bowl and Colander Turquoise | 4.5L</x:v>
      </x:c>
      <x:c r="F1945" s="37" t="str">
        <x:v>المطبخ والأدوات المنزلية</x:v>
      </x:c>
      <x:c r="G1945" s="37" t="str">
        <x:v>مصافي مطبخ</x:v>
      </x:c>
      <x:c r="H1945" s="37" t="str">
        <x:v>Mintra</x:v>
      </x:c>
      <x:c r="I1945" s="37" t="str">
        <x:v>Mixing Bowl and Colander</x:v>
      </x:c>
      <x:c r="J1945" s="37" t="str">
        <x:v>Turquoise</x:v>
      </x:c>
      <x:c r="K1945" s="37"/>
      <x:c r="L1945" s="37"/>
      <x:c r="M1945" s="37" t="str">
        <x:v>turquoise</x:v>
      </x:c>
      <x:c r="N1945" s="37" t="str">
        <x:v>05682</x:v>
      </x:c>
      <x:c r="O1945" s="37"/>
      <x:c r="P1945" s="37" t="str">
        <x:v>EG-063</x:v>
      </x:c>
      <x:c r="Q1945" s="37" t="str">
        <x:v>Mintra</x:v>
      </x:c>
      <x:c r="R1945" s="37" t="str">
        <x:v>علامة مباشرة/سلسلة</x:v>
      </x:c>
      <x:c r="S1945" s="37" t="str">
        <x:v>A</x:v>
      </x:c>
      <x:c r="T1945" s="37"/>
      <x:c r="U1945" s="37"/>
      <x:c r="V1945" s="37"/>
      <x:c r="W1945" s="37" t="str">
        <x:v>https://mintra.eg/products/mixing-bowl-colander-%D8%B7%D8%A8%D9%82-%D8%AE%D9%84%D8%B7-%D9%88%D9%85%D8%B5%D9%81%D8%A7%D8%A9</x:v>
      </x:c>
      <x:c r="X1945" s="37" t="str">
        <x:v>تغذية منتجات</x:v>
      </x:c>
      <x:c r="Y1945" s="37" t="str">
        <x:v>EGP</x:v>
      </x:c>
      <x:c r="Z1945" s="56"/>
      <x:c r="AA1945" s="56"/>
      <x:c r="AB1945" s="56" t="str">
        <x:f>IF(OR(Z1945="",AA1945=""),"",MAX(0,AA1945-Z1945))</x:f>
      </x:c>
      <x:c r="AC1945" s="58" t="str">
        <x:f>IF(OR(Z1945="",AA1945="",AA1945=0),"",MAX(0,(AA1945-Z1945)/AA1945))</x:f>
      </x:c>
      <x:c r="AD1945" s="56"/>
      <x:c r="AE1945" s="56" t="str">
        <x:f>IF(Z1945="","",Z1945+IF(AD1945="",0,AD1945))</x:f>
      </x:c>
      <x:c r="AF1945" s="37" t="str">
        <x:f>IF(AD1945="","",AD1945=0)</x:f>
      </x:c>
      <x:c r="AG1945" s="37"/>
      <x:c r="AH1945" s="37"/>
      <x:c r="AI1945" s="37"/>
      <x:c r="AJ1945" s="37" t="str">
        <x:v>القاهرة</x:v>
      </x:c>
      <x:c r="AK1945" s="37"/>
      <x:c r="AL1945" s="37"/>
      <x:c r="AM1945" s="37"/>
      <x:c r="AN1945" s="37"/>
      <x:c r="AO1945" s="37"/>
      <x:c r="AP1945" s="37"/>
      <x:c r="AQ1945" s="54" t="b">
        <x:v>1</x:v>
      </x:c>
      <x:c r="AR1945" s="37"/>
      <x:c r="AS1945" s="37" t="str">
        <x:v>تغذية منتجات رسمية</x:v>
      </x:c>
      <x:c r="AT1945" s="37" t="str">
        <x:v>عالية</x:v>
      </x:c>
      <x:c r="AU1945" s="37" t="str">
        <x:v>official_store_product_feed</x:v>
      </x:c>
      <x:c r="AV1945" s="37" t="str">
        <x:v>تغذية منتجات</x:v>
      </x:c>
      <x:c r="AW1945" s="37" t="str">
        <x:v>https://mintra.eg/products/mixing-bowl-colander-%D8%B7%D8%A8%D9%82-%D8%AE%D9%84%D8%B7-%D9%88%D9%85%D8%B5%D9%81%D8%A7%D8%A9</x:v>
      </x:c>
      <x:c r="AX1945" s="37" t="n">
        <x:v>1</x:v>
      </x:c>
      <x:c r="AY1945" s="60" t="n">
        <x:v>46233</x:v>
      </x:c>
      <x:c r="AZ1945" s="60"/>
      <x:c r="BA1945" s="60"/>
      <x:c r="BB1945" s="62" t="str">
        <x:f>IF(BA1945="","",(NOW()-BA1945)*24)</x:f>
      </x:c>
      <x:c r="BC1945" s="37" t="str">
        <x:f>IF(BA1945="","لم يُرصد",IF(BH1945&lt;&gt;TRUE,"غير نشط",IF(BD1945="فشل","فشل حالي",IF(BB1945&lt;=12,"حديث",IF(BB1945&lt;=24,"متأخر","قديم")))))</x:f>
        <x:v>لم يُرصد</x:v>
      </x:c>
      <x:c r="BD1945" s="37" t="str">
        <x:v>بانتظار أول رصد سعر</x:v>
      </x:c>
      <x:c r="BE1945" s="37" t="n">
        <x:v>0</x:v>
      </x:c>
      <x:c r="BF1945" s="37"/>
      <x:c r="BG1945" s="37"/>
      <x:c r="BH1945" s="54" t="b">
        <x:v>1</x:v>
      </x:c>
      <x:c r="BI1945" s="37" t="str">
        <x:v>جاهز لأول رصد</x:v>
      </x:c>
      <x:c r="BJ1945" s="37" t="str">
        <x:v>Mixing Bowl and Colander — Turquoise</x:v>
      </x:c>
      <x:c r="BK1945" s="37" t="str">
        <x:v>الموديل والنسخة ورقم SKU مأخوذة من خلاصة المنتجات الرسمية لمتجر Mintra؛ لم تُنقل أي أسعار.</x:v>
      </x:c>
      <x:c r="BL1945" s="60" t="n">
        <x:v>46233</x:v>
      </x:c>
      <x:c r="BM1945" s="60" t="n">
        <x:v>46233</x:v>
      </x:c>
    </x:row>
    <x:row r="1946">
      <x:c r="A1946" s="37" t="str">
        <x:v>CASH-B25E6490612BF4</x:v>
      </x:c>
      <x:c r="B1946" s="37" t="str">
        <x:v>VAR-99D83F791BFF94|EG-063|STORE</x:v>
      </x:c>
      <x:c r="C1946" s="37" t="str">
        <x:v>VAR-99D83F791BFF94</x:v>
      </x:c>
      <x:c r="D1946" s="37" t="str">
        <x:v>MOD-4643A5EB1FCED2</x:v>
      </x:c>
      <x:c r="E1946" s="37" t="str">
        <x:v>Mintra Mixing Bowl and Colander White | 4.5L</x:v>
      </x:c>
      <x:c r="F1946" s="37" t="str">
        <x:v>المطبخ والأدوات المنزلية</x:v>
      </x:c>
      <x:c r="G1946" s="37" t="str">
        <x:v>مصافي مطبخ</x:v>
      </x:c>
      <x:c r="H1946" s="37" t="str">
        <x:v>Mintra</x:v>
      </x:c>
      <x:c r="I1946" s="37" t="str">
        <x:v>Mixing Bowl and Colander</x:v>
      </x:c>
      <x:c r="J1946" s="37" t="str">
        <x:v>White</x:v>
      </x:c>
      <x:c r="K1946" s="37"/>
      <x:c r="L1946" s="37"/>
      <x:c r="M1946" s="37" t="str">
        <x:v>white</x:v>
      </x:c>
      <x:c r="N1946" s="37" t="str">
        <x:v>05678</x:v>
      </x:c>
      <x:c r="O1946" s="37"/>
      <x:c r="P1946" s="37" t="str">
        <x:v>EG-063</x:v>
      </x:c>
      <x:c r="Q1946" s="37" t="str">
        <x:v>Mintra</x:v>
      </x:c>
      <x:c r="R1946" s="37" t="str">
        <x:v>علامة مباشرة/سلسلة</x:v>
      </x:c>
      <x:c r="S1946" s="37" t="str">
        <x:v>A</x:v>
      </x:c>
      <x:c r="T1946" s="37"/>
      <x:c r="U1946" s="37"/>
      <x:c r="V1946" s="37"/>
      <x:c r="W1946" s="37" t="str">
        <x:v>https://mintra.eg/products/mixing-bowl-colander-%D8%B7%D8%A8%D9%82-%D8%AE%D9%84%D8%B7-%D9%88%D9%85%D8%B5%D9%81%D8%A7%D8%A9</x:v>
      </x:c>
      <x:c r="X1946" s="37" t="str">
        <x:v>تغذية منتجات</x:v>
      </x:c>
      <x:c r="Y1946" s="37" t="str">
        <x:v>EGP</x:v>
      </x:c>
      <x:c r="Z1946" s="56"/>
      <x:c r="AA1946" s="56"/>
      <x:c r="AB1946" s="56" t="str">
        <x:f>IF(OR(Z1946="",AA1946=""),"",MAX(0,AA1946-Z1946))</x:f>
      </x:c>
      <x:c r="AC1946" s="58" t="str">
        <x:f>IF(OR(Z1946="",AA1946="",AA1946=0),"",MAX(0,(AA1946-Z1946)/AA1946))</x:f>
      </x:c>
      <x:c r="AD1946" s="56"/>
      <x:c r="AE1946" s="56" t="str">
        <x:f>IF(Z1946="","",Z1946+IF(AD1946="",0,AD1946))</x:f>
      </x:c>
      <x:c r="AF1946" s="37" t="str">
        <x:f>IF(AD1946="","",AD1946=0)</x:f>
      </x:c>
      <x:c r="AG1946" s="37"/>
      <x:c r="AH1946" s="37"/>
      <x:c r="AI1946" s="37"/>
      <x:c r="AJ1946" s="37" t="str">
        <x:v>القاهرة</x:v>
      </x:c>
      <x:c r="AK1946" s="37"/>
      <x:c r="AL1946" s="37"/>
      <x:c r="AM1946" s="37"/>
      <x:c r="AN1946" s="37"/>
      <x:c r="AO1946" s="37"/>
      <x:c r="AP1946" s="37"/>
      <x:c r="AQ1946" s="54" t="b">
        <x:v>1</x:v>
      </x:c>
      <x:c r="AR1946" s="37"/>
      <x:c r="AS1946" s="37" t="str">
        <x:v>تغذية منتجات رسمية</x:v>
      </x:c>
      <x:c r="AT1946" s="37" t="str">
        <x:v>عالية</x:v>
      </x:c>
      <x:c r="AU1946" s="37" t="str">
        <x:v>official_store_product_feed</x:v>
      </x:c>
      <x:c r="AV1946" s="37" t="str">
        <x:v>تغذية منتجات</x:v>
      </x:c>
      <x:c r="AW1946" s="37" t="str">
        <x:v>https://mintra.eg/products/mixing-bowl-colander-%D8%B7%D8%A8%D9%82-%D8%AE%D9%84%D8%B7-%D9%88%D9%85%D8%B5%D9%81%D8%A7%D8%A9</x:v>
      </x:c>
      <x:c r="AX1946" s="37" t="n">
        <x:v>1</x:v>
      </x:c>
      <x:c r="AY1946" s="60" t="n">
        <x:v>46233</x:v>
      </x:c>
      <x:c r="AZ1946" s="60"/>
      <x:c r="BA1946" s="60"/>
      <x:c r="BB1946" s="62" t="str">
        <x:f>IF(BA1946="","",(NOW()-BA1946)*24)</x:f>
      </x:c>
      <x:c r="BC1946" s="37" t="str">
        <x:f>IF(BA1946="","لم يُرصد",IF(BH1946&lt;&gt;TRUE,"غير نشط",IF(BD1946="فشل","فشل حالي",IF(BB1946&lt;=12,"حديث",IF(BB1946&lt;=24,"متأخر","قديم")))))</x:f>
        <x:v>لم يُرصد</x:v>
      </x:c>
      <x:c r="BD1946" s="37" t="str">
        <x:v>بانتظار أول رصد سعر</x:v>
      </x:c>
      <x:c r="BE1946" s="37" t="n">
        <x:v>0</x:v>
      </x:c>
      <x:c r="BF1946" s="37"/>
      <x:c r="BG1946" s="37"/>
      <x:c r="BH1946" s="54" t="b">
        <x:v>1</x:v>
      </x:c>
      <x:c r="BI1946" s="37" t="str">
        <x:v>جاهز لأول رصد</x:v>
      </x:c>
      <x:c r="BJ1946" s="37" t="str">
        <x:v>Mixing Bowl and Colander — White</x:v>
      </x:c>
      <x:c r="BK1946" s="37" t="str">
        <x:v>الموديل والنسخة ورقم SKU مأخوذة من خلاصة المنتجات الرسمية لمتجر Mintra؛ لم تُنقل أي أسعار.</x:v>
      </x:c>
      <x:c r="BL1946" s="60" t="n">
        <x:v>46233</x:v>
      </x:c>
      <x:c r="BM1946" s="60" t="n">
        <x:v>46233</x:v>
      </x:c>
    </x:row>
    <x:row r="1947">
      <x:c r="A1947" s="37" t="str">
        <x:v>CASH-9031D35ADF5520</x:v>
      </x:c>
      <x:c r="B1947" s="37" t="str">
        <x:v>VAR-2DFDF6CF040770|EG-063|STORE</x:v>
      </x:c>
      <x:c r="C1947" s="37" t="str">
        <x:v>VAR-2DFDF6CF040770</x:v>
      </x:c>
      <x:c r="D1947" s="37" t="str">
        <x:v>MOD-4643A5EB1FCED2</x:v>
      </x:c>
      <x:c r="E1947" s="37" t="str">
        <x:v>Mintra Mixing Bowl and Colander Yellow | 4.5L</x:v>
      </x:c>
      <x:c r="F1947" s="37" t="str">
        <x:v>المطبخ والأدوات المنزلية</x:v>
      </x:c>
      <x:c r="G1947" s="37" t="str">
        <x:v>مصافي مطبخ</x:v>
      </x:c>
      <x:c r="H1947" s="37" t="str">
        <x:v>Mintra</x:v>
      </x:c>
      <x:c r="I1947" s="37" t="str">
        <x:v>Mixing Bowl and Colander</x:v>
      </x:c>
      <x:c r="J1947" s="37" t="str">
        <x:v>Yellow</x:v>
      </x:c>
      <x:c r="K1947" s="37"/>
      <x:c r="L1947" s="37"/>
      <x:c r="M1947" s="37" t="str">
        <x:v>yellow</x:v>
      </x:c>
      <x:c r="N1947" s="37" t="str">
        <x:v>05683</x:v>
      </x:c>
      <x:c r="O1947" s="37"/>
      <x:c r="P1947" s="37" t="str">
        <x:v>EG-063</x:v>
      </x:c>
      <x:c r="Q1947" s="37" t="str">
        <x:v>Mintra</x:v>
      </x:c>
      <x:c r="R1947" s="37" t="str">
        <x:v>علامة مباشرة/سلسلة</x:v>
      </x:c>
      <x:c r="S1947" s="37" t="str">
        <x:v>A</x:v>
      </x:c>
      <x:c r="T1947" s="37"/>
      <x:c r="U1947" s="37"/>
      <x:c r="V1947" s="37"/>
      <x:c r="W1947" s="37" t="str">
        <x:v>https://mintra.eg/products/mixing-bowl-colander-%D8%B7%D8%A8%D9%82-%D8%AE%D9%84%D8%B7-%D9%88%D9%85%D8%B5%D9%81%D8%A7%D8%A9</x:v>
      </x:c>
      <x:c r="X1947" s="37" t="str">
        <x:v>تغذية منتجات</x:v>
      </x:c>
      <x:c r="Y1947" s="37" t="str">
        <x:v>EGP</x:v>
      </x:c>
      <x:c r="Z1947" s="56"/>
      <x:c r="AA1947" s="56"/>
      <x:c r="AB1947" s="56" t="str">
        <x:f>IF(OR(Z1947="",AA1947=""),"",MAX(0,AA1947-Z1947))</x:f>
      </x:c>
      <x:c r="AC1947" s="58" t="str">
        <x:f>IF(OR(Z1947="",AA1947="",AA1947=0),"",MAX(0,(AA1947-Z1947)/AA1947))</x:f>
      </x:c>
      <x:c r="AD1947" s="56"/>
      <x:c r="AE1947" s="56" t="str">
        <x:f>IF(Z1947="","",Z1947+IF(AD1947="",0,AD1947))</x:f>
      </x:c>
      <x:c r="AF1947" s="37" t="str">
        <x:f>IF(AD1947="","",AD1947=0)</x:f>
      </x:c>
      <x:c r="AG1947" s="37"/>
      <x:c r="AH1947" s="37"/>
      <x:c r="AI1947" s="37"/>
      <x:c r="AJ1947" s="37" t="str">
        <x:v>القاهرة</x:v>
      </x:c>
      <x:c r="AK1947" s="37"/>
      <x:c r="AL1947" s="37"/>
      <x:c r="AM1947" s="37"/>
      <x:c r="AN1947" s="37"/>
      <x:c r="AO1947" s="37"/>
      <x:c r="AP1947" s="37"/>
      <x:c r="AQ1947" s="54" t="b">
        <x:v>1</x:v>
      </x:c>
      <x:c r="AR1947" s="37"/>
      <x:c r="AS1947" s="37" t="str">
        <x:v>تغذية منتجات رسمية</x:v>
      </x:c>
      <x:c r="AT1947" s="37" t="str">
        <x:v>عالية</x:v>
      </x:c>
      <x:c r="AU1947" s="37" t="str">
        <x:v>official_store_product_feed</x:v>
      </x:c>
      <x:c r="AV1947" s="37" t="str">
        <x:v>تغذية منتجات</x:v>
      </x:c>
      <x:c r="AW1947" s="37" t="str">
        <x:v>https://mintra.eg/products/mixing-bowl-colander-%D8%B7%D8%A8%D9%82-%D8%AE%D9%84%D8%B7-%D9%88%D9%85%D8%B5%D9%81%D8%A7%D8%A9</x:v>
      </x:c>
      <x:c r="AX1947" s="37" t="n">
        <x:v>1</x:v>
      </x:c>
      <x:c r="AY1947" s="60" t="n">
        <x:v>46233</x:v>
      </x:c>
      <x:c r="AZ1947" s="60"/>
      <x:c r="BA1947" s="60"/>
      <x:c r="BB1947" s="62" t="str">
        <x:f>IF(BA1947="","",(NOW()-BA1947)*24)</x:f>
      </x:c>
      <x:c r="BC1947" s="37" t="str">
        <x:f>IF(BA1947="","لم يُرصد",IF(BH1947&lt;&gt;TRUE,"غير نشط",IF(BD1947="فشل","فشل حالي",IF(BB1947&lt;=12,"حديث",IF(BB1947&lt;=24,"متأخر","قديم")))))</x:f>
        <x:v>لم يُرصد</x:v>
      </x:c>
      <x:c r="BD1947" s="37" t="str">
        <x:v>بانتظار أول رصد سعر</x:v>
      </x:c>
      <x:c r="BE1947" s="37" t="n">
        <x:v>0</x:v>
      </x:c>
      <x:c r="BF1947" s="37"/>
      <x:c r="BG1947" s="37"/>
      <x:c r="BH1947" s="54" t="b">
        <x:v>1</x:v>
      </x:c>
      <x:c r="BI1947" s="37" t="str">
        <x:v>جاهز لأول رصد</x:v>
      </x:c>
      <x:c r="BJ1947" s="37" t="str">
        <x:v>Mixing Bowl and Colander — Yellow</x:v>
      </x:c>
      <x:c r="BK1947" s="37" t="str">
        <x:v>الموديل والنسخة ورقم SKU مأخوذة من خلاصة المنتجات الرسمية لمتجر Mintra؛ لم تُنقل أي أسعار.</x:v>
      </x:c>
      <x:c r="BL1947" s="60" t="n">
        <x:v>46233</x:v>
      </x:c>
      <x:c r="BM1947" s="60" t="n">
        <x:v>46233</x:v>
      </x:c>
    </x:row>
    <x:row r="1948">
      <x:c r="A1948" s="37" t="str">
        <x:v>CASH-A910034D0CBD94</x:v>
      </x:c>
      <x:c r="B1948" s="37" t="str">
        <x:v>VAR-E9577C0DB7103D|EG-063|STORE</x:v>
      </x:c>
      <x:c r="C1948" s="37" t="str">
        <x:v>VAR-E9577C0DB7103D</x:v>
      </x:c>
      <x:c r="D1948" s="37" t="str">
        <x:v>MOD-6D342C4D82C082</x:v>
      </x:c>
      <x:c r="E1948" s="37" t="str">
        <x:v>Mintra Rice Colander Blue</x:v>
      </x:c>
      <x:c r="F1948" s="37" t="str">
        <x:v>المطبخ والأدوات المنزلية</x:v>
      </x:c>
      <x:c r="G1948" s="37" t="str">
        <x:v>مصافي مطبخ</x:v>
      </x:c>
      <x:c r="H1948" s="37" t="str">
        <x:v>Mintra</x:v>
      </x:c>
      <x:c r="I1948" s="37" t="str">
        <x:v>Rice Colander</x:v>
      </x:c>
      <x:c r="J1948" s="37" t="str">
        <x:v>Blue</x:v>
      </x:c>
      <x:c r="K1948" s="37"/>
      <x:c r="L1948" s="37"/>
      <x:c r="M1948" s="37" t="str">
        <x:v>blue</x:v>
      </x:c>
      <x:c r="N1948" s="37" t="str">
        <x:v>08160</x:v>
      </x:c>
      <x:c r="O1948" s="37"/>
      <x:c r="P1948" s="37" t="str">
        <x:v>EG-063</x:v>
      </x:c>
      <x:c r="Q1948" s="37" t="str">
        <x:v>Mintra</x:v>
      </x:c>
      <x:c r="R1948" s="37" t="str">
        <x:v>علامة مباشرة/سلسلة</x:v>
      </x:c>
      <x:c r="S1948" s="37" t="str">
        <x:v>A</x:v>
      </x:c>
      <x:c r="T1948" s="37"/>
      <x:c r="U1948" s="37"/>
      <x:c r="V1948" s="37"/>
      <x:c r="W1948" s="37" t="str">
        <x:v>https://mintra.eg/products/rice-colander-%D9%85%D8%B5%D9%81%D8%A7%D8%A9-%D8%A3%D8%B1%D8%B2</x:v>
      </x:c>
      <x:c r="X1948" s="37" t="str">
        <x:v>تغذية منتجات</x:v>
      </x:c>
      <x:c r="Y1948" s="37" t="str">
        <x:v>EGP</x:v>
      </x:c>
      <x:c r="Z1948" s="56"/>
      <x:c r="AA1948" s="56"/>
      <x:c r="AB1948" s="56" t="str">
        <x:f>IF(OR(Z1948="",AA1948=""),"",MAX(0,AA1948-Z1948))</x:f>
      </x:c>
      <x:c r="AC1948" s="58" t="str">
        <x:f>IF(OR(Z1948="",AA1948="",AA1948=0),"",MAX(0,(AA1948-Z1948)/AA1948))</x:f>
      </x:c>
      <x:c r="AD1948" s="56"/>
      <x:c r="AE1948" s="56" t="str">
        <x:f>IF(Z1948="","",Z1948+IF(AD1948="",0,AD1948))</x:f>
      </x:c>
      <x:c r="AF1948" s="37" t="str">
        <x:f>IF(AD1948="","",AD1948=0)</x:f>
      </x:c>
      <x:c r="AG1948" s="37"/>
      <x:c r="AH1948" s="37"/>
      <x:c r="AI1948" s="37"/>
      <x:c r="AJ1948" s="37" t="str">
        <x:v>القاهرة</x:v>
      </x:c>
      <x:c r="AK1948" s="37"/>
      <x:c r="AL1948" s="37"/>
      <x:c r="AM1948" s="37"/>
      <x:c r="AN1948" s="37"/>
      <x:c r="AO1948" s="37"/>
      <x:c r="AP1948" s="37"/>
      <x:c r="AQ1948" s="54" t="b">
        <x:v>1</x:v>
      </x:c>
      <x:c r="AR1948" s="37"/>
      <x:c r="AS1948" s="37" t="str">
        <x:v>تغذية منتجات رسمية</x:v>
      </x:c>
      <x:c r="AT1948" s="37" t="str">
        <x:v>عالية</x:v>
      </x:c>
      <x:c r="AU1948" s="37" t="str">
        <x:v>official_store_product_feed</x:v>
      </x:c>
      <x:c r="AV1948" s="37" t="str">
        <x:v>تغذية منتجات</x:v>
      </x:c>
      <x:c r="AW1948" s="37" t="str">
        <x:v>https://mintra.eg/products/rice-colander-%D9%85%D8%B5%D9%81%D8%A7%D8%A9-%D8%A3%D8%B1%D8%B2</x:v>
      </x:c>
      <x:c r="AX1948" s="37" t="n">
        <x:v>1</x:v>
      </x:c>
      <x:c r="AY1948" s="60" t="n">
        <x:v>46233</x:v>
      </x:c>
      <x:c r="AZ1948" s="60"/>
      <x:c r="BA1948" s="60"/>
      <x:c r="BB1948" s="62" t="str">
        <x:f>IF(BA1948="","",(NOW()-BA1948)*24)</x:f>
      </x:c>
      <x:c r="BC1948" s="37" t="str">
        <x:f>IF(BA1948="","لم يُرصد",IF(BH1948&lt;&gt;TRUE,"غير نشط",IF(BD1948="فشل","فشل حالي",IF(BB1948&lt;=12,"حديث",IF(BB1948&lt;=24,"متأخر","قديم")))))</x:f>
        <x:v>لم يُرصد</x:v>
      </x:c>
      <x:c r="BD1948" s="37" t="str">
        <x:v>بانتظار أول رصد سعر</x:v>
      </x:c>
      <x:c r="BE1948" s="37" t="n">
        <x:v>0</x:v>
      </x:c>
      <x:c r="BF1948" s="37"/>
      <x:c r="BG1948" s="37"/>
      <x:c r="BH1948" s="54" t="b">
        <x:v>1</x:v>
      </x:c>
      <x:c r="BI1948" s="37" t="str">
        <x:v>جاهز لأول رصد</x:v>
      </x:c>
      <x:c r="BJ1948" s="37" t="str">
        <x:v>Rice Colander — Blue</x:v>
      </x:c>
      <x:c r="BK1948" s="37" t="str">
        <x:v>الموديل والنسخة ورقم SKU مأخوذة من خلاصة المنتجات الرسمية لمتجر Mintra؛ لم تُنقل أي أسعار.</x:v>
      </x:c>
      <x:c r="BL1948" s="60" t="n">
        <x:v>46233</x:v>
      </x:c>
      <x:c r="BM1948" s="60" t="n">
        <x:v>46233</x:v>
      </x:c>
    </x:row>
    <x:row r="1949">
      <x:c r="A1949" s="37" t="str">
        <x:v>CASH-3D93D30B1A4BBC</x:v>
      </x:c>
      <x:c r="B1949" s="37" t="str">
        <x:v>VAR-53C62A1043B440|EG-063|STORE</x:v>
      </x:c>
      <x:c r="C1949" s="37" t="str">
        <x:v>VAR-53C62A1043B440</x:v>
      </x:c>
      <x:c r="D1949" s="37" t="str">
        <x:v>MOD-6D342C4D82C082</x:v>
      </x:c>
      <x:c r="E1949" s="37" t="str">
        <x:v>Mintra Rice Colander Fuschia</x:v>
      </x:c>
      <x:c r="F1949" s="37" t="str">
        <x:v>المطبخ والأدوات المنزلية</x:v>
      </x:c>
      <x:c r="G1949" s="37" t="str">
        <x:v>مصافي مطبخ</x:v>
      </x:c>
      <x:c r="H1949" s="37" t="str">
        <x:v>Mintra</x:v>
      </x:c>
      <x:c r="I1949" s="37" t="str">
        <x:v>Rice Colander</x:v>
      </x:c>
      <x:c r="J1949" s="37" t="str">
        <x:v>Fuschia</x:v>
      </x:c>
      <x:c r="K1949" s="37"/>
      <x:c r="L1949" s="37"/>
      <x:c r="M1949" s="37" t="str">
        <x:v>fuschia</x:v>
      </x:c>
      <x:c r="N1949" s="37" t="str">
        <x:v>08162</x:v>
      </x:c>
      <x:c r="O1949" s="37"/>
      <x:c r="P1949" s="37" t="str">
        <x:v>EG-063</x:v>
      </x:c>
      <x:c r="Q1949" s="37" t="str">
        <x:v>Mintra</x:v>
      </x:c>
      <x:c r="R1949" s="37" t="str">
        <x:v>علامة مباشرة/سلسلة</x:v>
      </x:c>
      <x:c r="S1949" s="37" t="str">
        <x:v>A</x:v>
      </x:c>
      <x:c r="T1949" s="37"/>
      <x:c r="U1949" s="37"/>
      <x:c r="V1949" s="37"/>
      <x:c r="W1949" s="37" t="str">
        <x:v>https://mintra.eg/products/rice-colander-%D9%85%D8%B5%D9%81%D8%A7%D8%A9-%D8%A3%D8%B1%D8%B2</x:v>
      </x:c>
      <x:c r="X1949" s="37" t="str">
        <x:v>تغذية منتجات</x:v>
      </x:c>
      <x:c r="Y1949" s="37" t="str">
        <x:v>EGP</x:v>
      </x:c>
      <x:c r="Z1949" s="56"/>
      <x:c r="AA1949" s="56"/>
      <x:c r="AB1949" s="56" t="str">
        <x:f>IF(OR(Z1949="",AA1949=""),"",MAX(0,AA1949-Z1949))</x:f>
      </x:c>
      <x:c r="AC1949" s="58" t="str">
        <x:f>IF(OR(Z1949="",AA1949="",AA1949=0),"",MAX(0,(AA1949-Z1949)/AA1949))</x:f>
      </x:c>
      <x:c r="AD1949" s="56"/>
      <x:c r="AE1949" s="56" t="str">
        <x:f>IF(Z1949="","",Z1949+IF(AD1949="",0,AD1949))</x:f>
      </x:c>
      <x:c r="AF1949" s="37" t="str">
        <x:f>IF(AD1949="","",AD1949=0)</x:f>
      </x:c>
      <x:c r="AG1949" s="37"/>
      <x:c r="AH1949" s="37"/>
      <x:c r="AI1949" s="37"/>
      <x:c r="AJ1949" s="37" t="str">
        <x:v>القاهرة</x:v>
      </x:c>
      <x:c r="AK1949" s="37"/>
      <x:c r="AL1949" s="37"/>
      <x:c r="AM1949" s="37"/>
      <x:c r="AN1949" s="37"/>
      <x:c r="AO1949" s="37"/>
      <x:c r="AP1949" s="37"/>
      <x:c r="AQ1949" s="54" t="b">
        <x:v>1</x:v>
      </x:c>
      <x:c r="AR1949" s="37"/>
      <x:c r="AS1949" s="37" t="str">
        <x:v>تغذية منتجات رسمية</x:v>
      </x:c>
      <x:c r="AT1949" s="37" t="str">
        <x:v>عالية</x:v>
      </x:c>
      <x:c r="AU1949" s="37" t="str">
        <x:v>official_store_product_feed</x:v>
      </x:c>
      <x:c r="AV1949" s="37" t="str">
        <x:v>تغذية منتجات</x:v>
      </x:c>
      <x:c r="AW1949" s="37" t="str">
        <x:v>https://mintra.eg/products/rice-colander-%D9%85%D8%B5%D9%81%D8%A7%D8%A9-%D8%A3%D8%B1%D8%B2</x:v>
      </x:c>
      <x:c r="AX1949" s="37" t="n">
        <x:v>1</x:v>
      </x:c>
      <x:c r="AY1949" s="60" t="n">
        <x:v>46233</x:v>
      </x:c>
      <x:c r="AZ1949" s="60"/>
      <x:c r="BA1949" s="60"/>
      <x:c r="BB1949" s="62" t="str">
        <x:f>IF(BA1949="","",(NOW()-BA1949)*24)</x:f>
      </x:c>
      <x:c r="BC1949" s="37" t="str">
        <x:f>IF(BA1949="","لم يُرصد",IF(BH1949&lt;&gt;TRUE,"غير نشط",IF(BD1949="فشل","فشل حالي",IF(BB1949&lt;=12,"حديث",IF(BB1949&lt;=24,"متأخر","قديم")))))</x:f>
        <x:v>لم يُرصد</x:v>
      </x:c>
      <x:c r="BD1949" s="37" t="str">
        <x:v>بانتظار أول رصد سعر</x:v>
      </x:c>
      <x:c r="BE1949" s="37" t="n">
        <x:v>0</x:v>
      </x:c>
      <x:c r="BF1949" s="37"/>
      <x:c r="BG1949" s="37"/>
      <x:c r="BH1949" s="54" t="b">
        <x:v>1</x:v>
      </x:c>
      <x:c r="BI1949" s="37" t="str">
        <x:v>جاهز لأول رصد</x:v>
      </x:c>
      <x:c r="BJ1949" s="37" t="str">
        <x:v>Rice Colander — Fuschia</x:v>
      </x:c>
      <x:c r="BK1949" s="37" t="str">
        <x:v>الموديل والنسخة ورقم SKU مأخوذة من خلاصة المنتجات الرسمية لمتجر Mintra؛ لم تُنقل أي أسعار.</x:v>
      </x:c>
      <x:c r="BL1949" s="60" t="n">
        <x:v>46233</x:v>
      </x:c>
      <x:c r="BM1949" s="60" t="n">
        <x:v>46233</x:v>
      </x:c>
    </x:row>
    <x:row r="1950">
      <x:c r="A1950" s="37" t="str">
        <x:v>CASH-3E198308ECC72C</x:v>
      </x:c>
      <x:c r="B1950" s="37" t="str">
        <x:v>VAR-C95029E600DAA1|EG-063|STORE</x:v>
      </x:c>
      <x:c r="C1950" s="37" t="str">
        <x:v>VAR-C95029E600DAA1</x:v>
      </x:c>
      <x:c r="D1950" s="37" t="str">
        <x:v>MOD-6D342C4D82C082</x:v>
      </x:c>
      <x:c r="E1950" s="37" t="str">
        <x:v>Mintra Rice Colander Green</x:v>
      </x:c>
      <x:c r="F1950" s="37" t="str">
        <x:v>المطبخ والأدوات المنزلية</x:v>
      </x:c>
      <x:c r="G1950" s="37" t="str">
        <x:v>مصافي مطبخ</x:v>
      </x:c>
      <x:c r="H1950" s="37" t="str">
        <x:v>Mintra</x:v>
      </x:c>
      <x:c r="I1950" s="37" t="str">
        <x:v>Rice Colander</x:v>
      </x:c>
      <x:c r="J1950" s="37" t="str">
        <x:v>Green</x:v>
      </x:c>
      <x:c r="K1950" s="37"/>
      <x:c r="L1950" s="37"/>
      <x:c r="M1950" s="37" t="str">
        <x:v>green</x:v>
      </x:c>
      <x:c r="N1950" s="37" t="str">
        <x:v>08159</x:v>
      </x:c>
      <x:c r="O1950" s="37"/>
      <x:c r="P1950" s="37" t="str">
        <x:v>EG-063</x:v>
      </x:c>
      <x:c r="Q1950" s="37" t="str">
        <x:v>Mintra</x:v>
      </x:c>
      <x:c r="R1950" s="37" t="str">
        <x:v>علامة مباشرة/سلسلة</x:v>
      </x:c>
      <x:c r="S1950" s="37" t="str">
        <x:v>A</x:v>
      </x:c>
      <x:c r="T1950" s="37"/>
      <x:c r="U1950" s="37"/>
      <x:c r="V1950" s="37"/>
      <x:c r="W1950" s="37" t="str">
        <x:v>https://mintra.eg/products/rice-colander-%D9%85%D8%B5%D9%81%D8%A7%D8%A9-%D8%A3%D8%B1%D8%B2</x:v>
      </x:c>
      <x:c r="X1950" s="37" t="str">
        <x:v>تغذية منتجات</x:v>
      </x:c>
      <x:c r="Y1950" s="37" t="str">
        <x:v>EGP</x:v>
      </x:c>
      <x:c r="Z1950" s="56"/>
      <x:c r="AA1950" s="56"/>
      <x:c r="AB1950" s="56" t="str">
        <x:f>IF(OR(Z1950="",AA1950=""),"",MAX(0,AA1950-Z1950))</x:f>
      </x:c>
      <x:c r="AC1950" s="58" t="str">
        <x:f>IF(OR(Z1950="",AA1950="",AA1950=0),"",MAX(0,(AA1950-Z1950)/AA1950))</x:f>
      </x:c>
      <x:c r="AD1950" s="56"/>
      <x:c r="AE1950" s="56" t="str">
        <x:f>IF(Z1950="","",Z1950+IF(AD1950="",0,AD1950))</x:f>
      </x:c>
      <x:c r="AF1950" s="37" t="str">
        <x:f>IF(AD1950="","",AD1950=0)</x:f>
      </x:c>
      <x:c r="AG1950" s="37"/>
      <x:c r="AH1950" s="37"/>
      <x:c r="AI1950" s="37"/>
      <x:c r="AJ1950" s="37" t="str">
        <x:v>القاهرة</x:v>
      </x:c>
      <x:c r="AK1950" s="37"/>
      <x:c r="AL1950" s="37"/>
      <x:c r="AM1950" s="37"/>
      <x:c r="AN1950" s="37"/>
      <x:c r="AO1950" s="37"/>
      <x:c r="AP1950" s="37"/>
      <x:c r="AQ1950" s="54" t="b">
        <x:v>1</x:v>
      </x:c>
      <x:c r="AR1950" s="37"/>
      <x:c r="AS1950" s="37" t="str">
        <x:v>تغذية منتجات رسمية</x:v>
      </x:c>
      <x:c r="AT1950" s="37" t="str">
        <x:v>عالية</x:v>
      </x:c>
      <x:c r="AU1950" s="37" t="str">
        <x:v>official_store_product_feed</x:v>
      </x:c>
      <x:c r="AV1950" s="37" t="str">
        <x:v>تغذية منتجات</x:v>
      </x:c>
      <x:c r="AW1950" s="37" t="str">
        <x:v>https://mintra.eg/products/rice-colander-%D9%85%D8%B5%D9%81%D8%A7%D8%A9-%D8%A3%D8%B1%D8%B2</x:v>
      </x:c>
      <x:c r="AX1950" s="37" t="n">
        <x:v>1</x:v>
      </x:c>
      <x:c r="AY1950" s="60" t="n">
        <x:v>46233</x:v>
      </x:c>
      <x:c r="AZ1950" s="60"/>
      <x:c r="BA1950" s="60"/>
      <x:c r="BB1950" s="62" t="str">
        <x:f>IF(BA1950="","",(NOW()-BA1950)*24)</x:f>
      </x:c>
      <x:c r="BC1950" s="37" t="str">
        <x:f>IF(BA1950="","لم يُرصد",IF(BH1950&lt;&gt;TRUE,"غير نشط",IF(BD1950="فشل","فشل حالي",IF(BB1950&lt;=12,"حديث",IF(BB1950&lt;=24,"متأخر","قديم")))))</x:f>
        <x:v>لم يُرصد</x:v>
      </x:c>
      <x:c r="BD1950" s="37" t="str">
        <x:v>بانتظار أول رصد سعر</x:v>
      </x:c>
      <x:c r="BE1950" s="37" t="n">
        <x:v>0</x:v>
      </x:c>
      <x:c r="BF1950" s="37"/>
      <x:c r="BG1950" s="37"/>
      <x:c r="BH1950" s="54" t="b">
        <x:v>1</x:v>
      </x:c>
      <x:c r="BI1950" s="37" t="str">
        <x:v>جاهز لأول رصد</x:v>
      </x:c>
      <x:c r="BJ1950" s="37" t="str">
        <x:v>Rice Colander — Green</x:v>
      </x:c>
      <x:c r="BK1950" s="37" t="str">
        <x:v>الموديل والنسخة ورقم SKU مأخوذة من خلاصة المنتجات الرسمية لمتجر Mintra؛ لم تُنقل أي أسعار.</x:v>
      </x:c>
      <x:c r="BL1950" s="60" t="n">
        <x:v>46233</x:v>
      </x:c>
      <x:c r="BM1950" s="60" t="n">
        <x:v>46233</x:v>
      </x:c>
    </x:row>
    <x:row r="1951">
      <x:c r="A1951" s="37" t="str">
        <x:v>CASH-6EBCAC43C943F3</x:v>
      </x:c>
      <x:c r="B1951" s="37" t="str">
        <x:v>VAR-F0833EAA8B35C6|EG-063|STORE</x:v>
      </x:c>
      <x:c r="C1951" s="37" t="str">
        <x:v>VAR-F0833EAA8B35C6</x:v>
      </x:c>
      <x:c r="D1951" s="37" t="str">
        <x:v>MOD-6D342C4D82C082</x:v>
      </x:c>
      <x:c r="E1951" s="37" t="str">
        <x:v>Mintra Rice Colander Orange</x:v>
      </x:c>
      <x:c r="F1951" s="37" t="str">
        <x:v>المطبخ والأدوات المنزلية</x:v>
      </x:c>
      <x:c r="G1951" s="37" t="str">
        <x:v>مصافي مطبخ</x:v>
      </x:c>
      <x:c r="H1951" s="37" t="str">
        <x:v>Mintra</x:v>
      </x:c>
      <x:c r="I1951" s="37" t="str">
        <x:v>Rice Colander</x:v>
      </x:c>
      <x:c r="J1951" s="37" t="str">
        <x:v>Orange</x:v>
      </x:c>
      <x:c r="K1951" s="37"/>
      <x:c r="L1951" s="37"/>
      <x:c r="M1951" s="37" t="str">
        <x:v>orange</x:v>
      </x:c>
      <x:c r="N1951" s="37" t="str">
        <x:v>08161</x:v>
      </x:c>
      <x:c r="O1951" s="37"/>
      <x:c r="P1951" s="37" t="str">
        <x:v>EG-063</x:v>
      </x:c>
      <x:c r="Q1951" s="37" t="str">
        <x:v>Mintra</x:v>
      </x:c>
      <x:c r="R1951" s="37" t="str">
        <x:v>علامة مباشرة/سلسلة</x:v>
      </x:c>
      <x:c r="S1951" s="37" t="str">
        <x:v>A</x:v>
      </x:c>
      <x:c r="T1951" s="37"/>
      <x:c r="U1951" s="37"/>
      <x:c r="V1951" s="37"/>
      <x:c r="W1951" s="37" t="str">
        <x:v>https://mintra.eg/products/rice-colander-%D9%85%D8%B5%D9%81%D8%A7%D8%A9-%D8%A3%D8%B1%D8%B2</x:v>
      </x:c>
      <x:c r="X1951" s="37" t="str">
        <x:v>تغذية منتجات</x:v>
      </x:c>
      <x:c r="Y1951" s="37" t="str">
        <x:v>EGP</x:v>
      </x:c>
      <x:c r="Z1951" s="56"/>
      <x:c r="AA1951" s="56"/>
      <x:c r="AB1951" s="56" t="str">
        <x:f>IF(OR(Z1951="",AA1951=""),"",MAX(0,AA1951-Z1951))</x:f>
      </x:c>
      <x:c r="AC1951" s="58" t="str">
        <x:f>IF(OR(Z1951="",AA1951="",AA1951=0),"",MAX(0,(AA1951-Z1951)/AA1951))</x:f>
      </x:c>
      <x:c r="AD1951" s="56"/>
      <x:c r="AE1951" s="56" t="str">
        <x:f>IF(Z1951="","",Z1951+IF(AD1951="",0,AD1951))</x:f>
      </x:c>
      <x:c r="AF1951" s="37" t="str">
        <x:f>IF(AD1951="","",AD1951=0)</x:f>
      </x:c>
      <x:c r="AG1951" s="37"/>
      <x:c r="AH1951" s="37"/>
      <x:c r="AI1951" s="37"/>
      <x:c r="AJ1951" s="37" t="str">
        <x:v>القاهرة</x:v>
      </x:c>
      <x:c r="AK1951" s="37"/>
      <x:c r="AL1951" s="37"/>
      <x:c r="AM1951" s="37"/>
      <x:c r="AN1951" s="37"/>
      <x:c r="AO1951" s="37"/>
      <x:c r="AP1951" s="37"/>
      <x:c r="AQ1951" s="54" t="b">
        <x:v>1</x:v>
      </x:c>
      <x:c r="AR1951" s="37"/>
      <x:c r="AS1951" s="37" t="str">
        <x:v>تغذية منتجات رسمية</x:v>
      </x:c>
      <x:c r="AT1951" s="37" t="str">
        <x:v>عالية</x:v>
      </x:c>
      <x:c r="AU1951" s="37" t="str">
        <x:v>official_store_product_feed</x:v>
      </x:c>
      <x:c r="AV1951" s="37" t="str">
        <x:v>تغذية منتجات</x:v>
      </x:c>
      <x:c r="AW1951" s="37" t="str">
        <x:v>https://mintra.eg/products/rice-colander-%D9%85%D8%B5%D9%81%D8%A7%D8%A9-%D8%A3%D8%B1%D8%B2</x:v>
      </x:c>
      <x:c r="AX1951" s="37" t="n">
        <x:v>1</x:v>
      </x:c>
      <x:c r="AY1951" s="60" t="n">
        <x:v>46233</x:v>
      </x:c>
      <x:c r="AZ1951" s="60"/>
      <x:c r="BA1951" s="60"/>
      <x:c r="BB1951" s="62" t="str">
        <x:f>IF(BA1951="","",(NOW()-BA1951)*24)</x:f>
      </x:c>
      <x:c r="BC1951" s="37" t="str">
        <x:f>IF(BA1951="","لم يُرصد",IF(BH1951&lt;&gt;TRUE,"غير نشط",IF(BD1951="فشل","فشل حالي",IF(BB1951&lt;=12,"حديث",IF(BB1951&lt;=24,"متأخر","قديم")))))</x:f>
        <x:v>لم يُرصد</x:v>
      </x:c>
      <x:c r="BD1951" s="37" t="str">
        <x:v>بانتظار أول رصد سعر</x:v>
      </x:c>
      <x:c r="BE1951" s="37" t="n">
        <x:v>0</x:v>
      </x:c>
      <x:c r="BF1951" s="37"/>
      <x:c r="BG1951" s="37"/>
      <x:c r="BH1951" s="54" t="b">
        <x:v>1</x:v>
      </x:c>
      <x:c r="BI1951" s="37" t="str">
        <x:v>جاهز لأول رصد</x:v>
      </x:c>
      <x:c r="BJ1951" s="37" t="str">
        <x:v>Rice Colander — Orange</x:v>
      </x:c>
      <x:c r="BK1951" s="37" t="str">
        <x:v>الموديل والنسخة ورقم SKU مأخوذة من خلاصة المنتجات الرسمية لمتجر Mintra؛ لم تُنقل أي أسعار.</x:v>
      </x:c>
      <x:c r="BL1951" s="60" t="n">
        <x:v>46233</x:v>
      </x:c>
      <x:c r="BM1951" s="60" t="n">
        <x:v>46233</x:v>
      </x:c>
    </x:row>
    <x:row r="1952">
      <x:c r="A1952" s="37" t="str">
        <x:v>CASH-E7C3727534A9E6</x:v>
      </x:c>
      <x:c r="B1952" s="37" t="str">
        <x:v>VAR-3AECD093808708|EG-063|STORE</x:v>
      </x:c>
      <x:c r="C1952" s="37" t="str">
        <x:v>VAR-3AECD093808708</x:v>
      </x:c>
      <x:c r="D1952" s="37" t="str">
        <x:v>MOD-6D342C4D82C082</x:v>
      </x:c>
      <x:c r="E1952" s="37" t="str">
        <x:v>Mintra Rice Colander Red</x:v>
      </x:c>
      <x:c r="F1952" s="37" t="str">
        <x:v>المطبخ والأدوات المنزلية</x:v>
      </x:c>
      <x:c r="G1952" s="37" t="str">
        <x:v>مصافي مطبخ</x:v>
      </x:c>
      <x:c r="H1952" s="37" t="str">
        <x:v>Mintra</x:v>
      </x:c>
      <x:c r="I1952" s="37" t="str">
        <x:v>Rice Colander</x:v>
      </x:c>
      <x:c r="J1952" s="37" t="str">
        <x:v>Red</x:v>
      </x:c>
      <x:c r="K1952" s="37"/>
      <x:c r="L1952" s="37"/>
      <x:c r="M1952" s="37" t="str">
        <x:v>red</x:v>
      </x:c>
      <x:c r="N1952" s="37" t="str">
        <x:v>08316</x:v>
      </x:c>
      <x:c r="O1952" s="37"/>
      <x:c r="P1952" s="37" t="str">
        <x:v>EG-063</x:v>
      </x:c>
      <x:c r="Q1952" s="37" t="str">
        <x:v>Mintra</x:v>
      </x:c>
      <x:c r="R1952" s="37" t="str">
        <x:v>علامة مباشرة/سلسلة</x:v>
      </x:c>
      <x:c r="S1952" s="37" t="str">
        <x:v>A</x:v>
      </x:c>
      <x:c r="T1952" s="37"/>
      <x:c r="U1952" s="37"/>
      <x:c r="V1952" s="37"/>
      <x:c r="W1952" s="37" t="str">
        <x:v>https://mintra.eg/products/rice-colander-%D9%85%D8%B5%D9%81%D8%A7%D8%A9-%D8%A3%D8%B1%D8%B2</x:v>
      </x:c>
      <x:c r="X1952" s="37" t="str">
        <x:v>تغذية منتجات</x:v>
      </x:c>
      <x:c r="Y1952" s="37" t="str">
        <x:v>EGP</x:v>
      </x:c>
      <x:c r="Z1952" s="56"/>
      <x:c r="AA1952" s="56"/>
      <x:c r="AB1952" s="56" t="str">
        <x:f>IF(OR(Z1952="",AA1952=""),"",MAX(0,AA1952-Z1952))</x:f>
      </x:c>
      <x:c r="AC1952" s="58" t="str">
        <x:f>IF(OR(Z1952="",AA1952="",AA1952=0),"",MAX(0,(AA1952-Z1952)/AA1952))</x:f>
      </x:c>
      <x:c r="AD1952" s="56"/>
      <x:c r="AE1952" s="56" t="str">
        <x:f>IF(Z1952="","",Z1952+IF(AD1952="",0,AD1952))</x:f>
      </x:c>
      <x:c r="AF1952" s="37" t="str">
        <x:f>IF(AD1952="","",AD1952=0)</x:f>
      </x:c>
      <x:c r="AG1952" s="37"/>
      <x:c r="AH1952" s="37"/>
      <x:c r="AI1952" s="37"/>
      <x:c r="AJ1952" s="37" t="str">
        <x:v>القاهرة</x:v>
      </x:c>
      <x:c r="AK1952" s="37"/>
      <x:c r="AL1952" s="37"/>
      <x:c r="AM1952" s="37"/>
      <x:c r="AN1952" s="37"/>
      <x:c r="AO1952" s="37"/>
      <x:c r="AP1952" s="37"/>
      <x:c r="AQ1952" s="54" t="b">
        <x:v>1</x:v>
      </x:c>
      <x:c r="AR1952" s="37"/>
      <x:c r="AS1952" s="37" t="str">
        <x:v>تغذية منتجات رسمية</x:v>
      </x:c>
      <x:c r="AT1952" s="37" t="str">
        <x:v>عالية</x:v>
      </x:c>
      <x:c r="AU1952" s="37" t="str">
        <x:v>official_store_product_feed</x:v>
      </x:c>
      <x:c r="AV1952" s="37" t="str">
        <x:v>تغذية منتجات</x:v>
      </x:c>
      <x:c r="AW1952" s="37" t="str">
        <x:v>https://mintra.eg/products/rice-colander-%D9%85%D8%B5%D9%81%D8%A7%D8%A9-%D8%A3%D8%B1%D8%B2</x:v>
      </x:c>
      <x:c r="AX1952" s="37" t="n">
        <x:v>1</x:v>
      </x:c>
      <x:c r="AY1952" s="60" t="n">
        <x:v>46233</x:v>
      </x:c>
      <x:c r="AZ1952" s="60"/>
      <x:c r="BA1952" s="60"/>
      <x:c r="BB1952" s="62" t="str">
        <x:f>IF(BA1952="","",(NOW()-BA1952)*24)</x:f>
      </x:c>
      <x:c r="BC1952" s="37" t="str">
        <x:f>IF(BA1952="","لم يُرصد",IF(BH1952&lt;&gt;TRUE,"غير نشط",IF(BD1952="فشل","فشل حالي",IF(BB1952&lt;=12,"حديث",IF(BB1952&lt;=24,"متأخر","قديم")))))</x:f>
        <x:v>لم يُرصد</x:v>
      </x:c>
      <x:c r="BD1952" s="37" t="str">
        <x:v>بانتظار أول رصد سعر</x:v>
      </x:c>
      <x:c r="BE1952" s="37" t="n">
        <x:v>0</x:v>
      </x:c>
      <x:c r="BF1952" s="37"/>
      <x:c r="BG1952" s="37"/>
      <x:c r="BH1952" s="54" t="b">
        <x:v>1</x:v>
      </x:c>
      <x:c r="BI1952" s="37" t="str">
        <x:v>جاهز لأول رصد</x:v>
      </x:c>
      <x:c r="BJ1952" s="37" t="str">
        <x:v>Rice Colander — Red</x:v>
      </x:c>
      <x:c r="BK1952" s="37" t="str">
        <x:v>الموديل والنسخة ورقم SKU مأخوذة من خلاصة المنتجات الرسمية لمتجر Mintra؛ لم تُنقل أي أسعار.</x:v>
      </x:c>
      <x:c r="BL1952" s="60" t="n">
        <x:v>46233</x:v>
      </x:c>
      <x:c r="BM1952" s="60" t="n">
        <x:v>46233</x:v>
      </x:c>
    </x:row>
    <x:row r="1953">
      <x:c r="A1953" s="37" t="str">
        <x:v>CASH-F289CC15FCF9A6</x:v>
      </x:c>
      <x:c r="B1953" s="37" t="str">
        <x:v>VAR-25FE12573F6DFD|EG-063|STORE</x:v>
      </x:c>
      <x:c r="C1953" s="37" t="str">
        <x:v>VAR-25FE12573F6DFD</x:v>
      </x:c>
      <x:c r="D1953" s="37" t="str">
        <x:v>MOD-6D342C4D82C082</x:v>
      </x:c>
      <x:c r="E1953" s="37" t="str">
        <x:v>Mintra Rice Colander Turquoise</x:v>
      </x:c>
      <x:c r="F1953" s="37" t="str">
        <x:v>المطبخ والأدوات المنزلية</x:v>
      </x:c>
      <x:c r="G1953" s="37" t="str">
        <x:v>مصافي مطبخ</x:v>
      </x:c>
      <x:c r="H1953" s="37" t="str">
        <x:v>Mintra</x:v>
      </x:c>
      <x:c r="I1953" s="37" t="str">
        <x:v>Rice Colander</x:v>
      </x:c>
      <x:c r="J1953" s="37" t="str">
        <x:v>Turquoise</x:v>
      </x:c>
      <x:c r="K1953" s="37"/>
      <x:c r="L1953" s="37"/>
      <x:c r="M1953" s="37" t="str">
        <x:v>turquoise</x:v>
      </x:c>
      <x:c r="N1953" s="37" t="str">
        <x:v>08315</x:v>
      </x:c>
      <x:c r="O1953" s="37"/>
      <x:c r="P1953" s="37" t="str">
        <x:v>EG-063</x:v>
      </x:c>
      <x:c r="Q1953" s="37" t="str">
        <x:v>Mintra</x:v>
      </x:c>
      <x:c r="R1953" s="37" t="str">
        <x:v>علامة مباشرة/سلسلة</x:v>
      </x:c>
      <x:c r="S1953" s="37" t="str">
        <x:v>A</x:v>
      </x:c>
      <x:c r="T1953" s="37"/>
      <x:c r="U1953" s="37"/>
      <x:c r="V1953" s="37"/>
      <x:c r="W1953" s="37" t="str">
        <x:v>https://mintra.eg/products/rice-colander-%D9%85%D8%B5%D9%81%D8%A7%D8%A9-%D8%A3%D8%B1%D8%B2</x:v>
      </x:c>
      <x:c r="X1953" s="37" t="str">
        <x:v>تغذية منتجات</x:v>
      </x:c>
      <x:c r="Y1953" s="37" t="str">
        <x:v>EGP</x:v>
      </x:c>
      <x:c r="Z1953" s="56"/>
      <x:c r="AA1953" s="56"/>
      <x:c r="AB1953" s="56" t="str">
        <x:f>IF(OR(Z1953="",AA1953=""),"",MAX(0,AA1953-Z1953))</x:f>
      </x:c>
      <x:c r="AC1953" s="58" t="str">
        <x:f>IF(OR(Z1953="",AA1953="",AA1953=0),"",MAX(0,(AA1953-Z1953)/AA1953))</x:f>
      </x:c>
      <x:c r="AD1953" s="56"/>
      <x:c r="AE1953" s="56" t="str">
        <x:f>IF(Z1953="","",Z1953+IF(AD1953="",0,AD1953))</x:f>
      </x:c>
      <x:c r="AF1953" s="37" t="str">
        <x:f>IF(AD1953="","",AD1953=0)</x:f>
      </x:c>
      <x:c r="AG1953" s="37"/>
      <x:c r="AH1953" s="37"/>
      <x:c r="AI1953" s="37"/>
      <x:c r="AJ1953" s="37" t="str">
        <x:v>القاهرة</x:v>
      </x:c>
      <x:c r="AK1953" s="37"/>
      <x:c r="AL1953" s="37"/>
      <x:c r="AM1953" s="37"/>
      <x:c r="AN1953" s="37"/>
      <x:c r="AO1953" s="37"/>
      <x:c r="AP1953" s="37"/>
      <x:c r="AQ1953" s="54" t="b">
        <x:v>1</x:v>
      </x:c>
      <x:c r="AR1953" s="37"/>
      <x:c r="AS1953" s="37" t="str">
        <x:v>تغذية منتجات رسمية</x:v>
      </x:c>
      <x:c r="AT1953" s="37" t="str">
        <x:v>عالية</x:v>
      </x:c>
      <x:c r="AU1953" s="37" t="str">
        <x:v>official_store_product_feed</x:v>
      </x:c>
      <x:c r="AV1953" s="37" t="str">
        <x:v>تغذية منتجات</x:v>
      </x:c>
      <x:c r="AW1953" s="37" t="str">
        <x:v>https://mintra.eg/products/rice-colander-%D9%85%D8%B5%D9%81%D8%A7%D8%A9-%D8%A3%D8%B1%D8%B2</x:v>
      </x:c>
      <x:c r="AX1953" s="37" t="n">
        <x:v>1</x:v>
      </x:c>
      <x:c r="AY1953" s="60" t="n">
        <x:v>46233</x:v>
      </x:c>
      <x:c r="AZ1953" s="60"/>
      <x:c r="BA1953" s="60"/>
      <x:c r="BB1953" s="62" t="str">
        <x:f>IF(BA1953="","",(NOW()-BA1953)*24)</x:f>
      </x:c>
      <x:c r="BC1953" s="37" t="str">
        <x:f>IF(BA1953="","لم يُرصد",IF(BH1953&lt;&gt;TRUE,"غير نشط",IF(BD1953="فشل","فشل حالي",IF(BB1953&lt;=12,"حديث",IF(BB1953&lt;=24,"متأخر","قديم")))))</x:f>
        <x:v>لم يُرصد</x:v>
      </x:c>
      <x:c r="BD1953" s="37" t="str">
        <x:v>بانتظار أول رصد سعر</x:v>
      </x:c>
      <x:c r="BE1953" s="37" t="n">
        <x:v>0</x:v>
      </x:c>
      <x:c r="BF1953" s="37"/>
      <x:c r="BG1953" s="37"/>
      <x:c r="BH1953" s="54" t="b">
        <x:v>1</x:v>
      </x:c>
      <x:c r="BI1953" s="37" t="str">
        <x:v>جاهز لأول رصد</x:v>
      </x:c>
      <x:c r="BJ1953" s="37" t="str">
        <x:v>Rice Colander — Turquoise</x:v>
      </x:c>
      <x:c r="BK1953" s="37" t="str">
        <x:v>الموديل والنسخة ورقم SKU مأخوذة من خلاصة المنتجات الرسمية لمتجر Mintra؛ لم تُنقل أي أسعار.</x:v>
      </x:c>
      <x:c r="BL1953" s="60" t="n">
        <x:v>46233</x:v>
      </x:c>
      <x:c r="BM1953" s="60" t="n">
        <x:v>46233</x:v>
      </x:c>
    </x:row>
    <x:row r="1954">
      <x:c r="A1954" s="37" t="str">
        <x:v>CASH-3BC5F47367AE92</x:v>
      </x:c>
      <x:c r="B1954" s="37" t="str">
        <x:v>VAR-4B9B9116BF2A5A|EG-063|STORE</x:v>
      </x:c>
      <x:c r="C1954" s="37" t="str">
        <x:v>VAR-4B9B9116BF2A5A</x:v>
      </x:c>
      <x:c r="D1954" s="37" t="str">
        <x:v>MOD-6D342C4D82C082</x:v>
      </x:c>
      <x:c r="E1954" s="37" t="str">
        <x:v>Mintra Rice Colander White</x:v>
      </x:c>
      <x:c r="F1954" s="37" t="str">
        <x:v>المطبخ والأدوات المنزلية</x:v>
      </x:c>
      <x:c r="G1954" s="37" t="str">
        <x:v>مصافي مطبخ</x:v>
      </x:c>
      <x:c r="H1954" s="37" t="str">
        <x:v>Mintra</x:v>
      </x:c>
      <x:c r="I1954" s="37" t="str">
        <x:v>Rice Colander</x:v>
      </x:c>
      <x:c r="J1954" s="37" t="str">
        <x:v>White</x:v>
      </x:c>
      <x:c r="K1954" s="37"/>
      <x:c r="L1954" s="37"/>
      <x:c r="M1954" s="37" t="str">
        <x:v>white</x:v>
      </x:c>
      <x:c r="N1954" s="37" t="str">
        <x:v>08318</x:v>
      </x:c>
      <x:c r="O1954" s="37"/>
      <x:c r="P1954" s="37" t="str">
        <x:v>EG-063</x:v>
      </x:c>
      <x:c r="Q1954" s="37" t="str">
        <x:v>Mintra</x:v>
      </x:c>
      <x:c r="R1954" s="37" t="str">
        <x:v>علامة مباشرة/سلسلة</x:v>
      </x:c>
      <x:c r="S1954" s="37" t="str">
        <x:v>A</x:v>
      </x:c>
      <x:c r="T1954" s="37"/>
      <x:c r="U1954" s="37"/>
      <x:c r="V1954" s="37"/>
      <x:c r="W1954" s="37" t="str">
        <x:v>https://mintra.eg/products/rice-colander-%D9%85%D8%B5%D9%81%D8%A7%D8%A9-%D8%A3%D8%B1%D8%B2</x:v>
      </x:c>
      <x:c r="X1954" s="37" t="str">
        <x:v>تغذية منتجات</x:v>
      </x:c>
      <x:c r="Y1954" s="37" t="str">
        <x:v>EGP</x:v>
      </x:c>
      <x:c r="Z1954" s="56"/>
      <x:c r="AA1954" s="56"/>
      <x:c r="AB1954" s="56" t="str">
        <x:f>IF(OR(Z1954="",AA1954=""),"",MAX(0,AA1954-Z1954))</x:f>
      </x:c>
      <x:c r="AC1954" s="58" t="str">
        <x:f>IF(OR(Z1954="",AA1954="",AA1954=0),"",MAX(0,(AA1954-Z1954)/AA1954))</x:f>
      </x:c>
      <x:c r="AD1954" s="56"/>
      <x:c r="AE1954" s="56" t="str">
        <x:f>IF(Z1954="","",Z1954+IF(AD1954="",0,AD1954))</x:f>
      </x:c>
      <x:c r="AF1954" s="37" t="str">
        <x:f>IF(AD1954="","",AD1954=0)</x:f>
      </x:c>
      <x:c r="AG1954" s="37"/>
      <x:c r="AH1954" s="37"/>
      <x:c r="AI1954" s="37"/>
      <x:c r="AJ1954" s="37" t="str">
        <x:v>القاهرة</x:v>
      </x:c>
      <x:c r="AK1954" s="37"/>
      <x:c r="AL1954" s="37"/>
      <x:c r="AM1954" s="37"/>
      <x:c r="AN1954" s="37"/>
      <x:c r="AO1954" s="37"/>
      <x:c r="AP1954" s="37"/>
      <x:c r="AQ1954" s="54" t="b">
        <x:v>1</x:v>
      </x:c>
      <x:c r="AR1954" s="37"/>
      <x:c r="AS1954" s="37" t="str">
        <x:v>تغذية منتجات رسمية</x:v>
      </x:c>
      <x:c r="AT1954" s="37" t="str">
        <x:v>عالية</x:v>
      </x:c>
      <x:c r="AU1954" s="37" t="str">
        <x:v>official_store_product_feed</x:v>
      </x:c>
      <x:c r="AV1954" s="37" t="str">
        <x:v>تغذية منتجات</x:v>
      </x:c>
      <x:c r="AW1954" s="37" t="str">
        <x:v>https://mintra.eg/products/rice-colander-%D9%85%D8%B5%D9%81%D8%A7%D8%A9-%D8%A3%D8%B1%D8%B2</x:v>
      </x:c>
      <x:c r="AX1954" s="37" t="n">
        <x:v>1</x:v>
      </x:c>
      <x:c r="AY1954" s="60" t="n">
        <x:v>46233</x:v>
      </x:c>
      <x:c r="AZ1954" s="60"/>
      <x:c r="BA1954" s="60"/>
      <x:c r="BB1954" s="62" t="str">
        <x:f>IF(BA1954="","",(NOW()-BA1954)*24)</x:f>
      </x:c>
      <x:c r="BC1954" s="37" t="str">
        <x:f>IF(BA1954="","لم يُرصد",IF(BH1954&lt;&gt;TRUE,"غير نشط",IF(BD1954="فشل","فشل حالي",IF(BB1954&lt;=12,"حديث",IF(BB1954&lt;=24,"متأخر","قديم")))))</x:f>
        <x:v>لم يُرصد</x:v>
      </x:c>
      <x:c r="BD1954" s="37" t="str">
        <x:v>بانتظار أول رصد سعر</x:v>
      </x:c>
      <x:c r="BE1954" s="37" t="n">
        <x:v>0</x:v>
      </x:c>
      <x:c r="BF1954" s="37"/>
      <x:c r="BG1954" s="37"/>
      <x:c r="BH1954" s="54" t="b">
        <x:v>1</x:v>
      </x:c>
      <x:c r="BI1954" s="37" t="str">
        <x:v>جاهز لأول رصد</x:v>
      </x:c>
      <x:c r="BJ1954" s="37" t="str">
        <x:v>Rice Colander — White</x:v>
      </x:c>
      <x:c r="BK1954" s="37" t="str">
        <x:v>الموديل والنسخة ورقم SKU مأخوذة من خلاصة المنتجات الرسمية لمتجر Mintra؛ لم تُنقل أي أسعار.</x:v>
      </x:c>
      <x:c r="BL1954" s="60" t="n">
        <x:v>46233</x:v>
      </x:c>
      <x:c r="BM1954" s="60" t="n">
        <x:v>46233</x:v>
      </x:c>
    </x:row>
    <x:row r="1955">
      <x:c r="A1955" s="37" t="str">
        <x:v>CASH-95AFF54BE4128D</x:v>
      </x:c>
      <x:c r="B1955" s="37" t="str">
        <x:v>VAR-11C04C4358A90B|EG-063|STORE</x:v>
      </x:c>
      <x:c r="C1955" s="37" t="str">
        <x:v>VAR-11C04C4358A90B</x:v>
      </x:c>
      <x:c r="D1955" s="37" t="str">
        <x:v>MOD-6D342C4D82C082</x:v>
      </x:c>
      <x:c r="E1955" s="37" t="str">
        <x:v>Mintra Rice Colander Yellow</x:v>
      </x:c>
      <x:c r="F1955" s="37" t="str">
        <x:v>المطبخ والأدوات المنزلية</x:v>
      </x:c>
      <x:c r="G1955" s="37" t="str">
        <x:v>مصافي مطبخ</x:v>
      </x:c>
      <x:c r="H1955" s="37" t="str">
        <x:v>Mintra</x:v>
      </x:c>
      <x:c r="I1955" s="37" t="str">
        <x:v>Rice Colander</x:v>
      </x:c>
      <x:c r="J1955" s="37" t="str">
        <x:v>Yellow</x:v>
      </x:c>
      <x:c r="K1955" s="37"/>
      <x:c r="L1955" s="37"/>
      <x:c r="M1955" s="37" t="str">
        <x:v>yellow</x:v>
      </x:c>
      <x:c r="N1955" s="37" t="str">
        <x:v>08317</x:v>
      </x:c>
      <x:c r="O1955" s="37"/>
      <x:c r="P1955" s="37" t="str">
        <x:v>EG-063</x:v>
      </x:c>
      <x:c r="Q1955" s="37" t="str">
        <x:v>Mintra</x:v>
      </x:c>
      <x:c r="R1955" s="37" t="str">
        <x:v>علامة مباشرة/سلسلة</x:v>
      </x:c>
      <x:c r="S1955" s="37" t="str">
        <x:v>A</x:v>
      </x:c>
      <x:c r="T1955" s="37"/>
      <x:c r="U1955" s="37"/>
      <x:c r="V1955" s="37"/>
      <x:c r="W1955" s="37" t="str">
        <x:v>https://mintra.eg/products/rice-colander-%D9%85%D8%B5%D9%81%D8%A7%D8%A9-%D8%A3%D8%B1%D8%B2</x:v>
      </x:c>
      <x:c r="X1955" s="37" t="str">
        <x:v>تغذية منتجات</x:v>
      </x:c>
      <x:c r="Y1955" s="37" t="str">
        <x:v>EGP</x:v>
      </x:c>
      <x:c r="Z1955" s="56"/>
      <x:c r="AA1955" s="56"/>
      <x:c r="AB1955" s="56" t="str">
        <x:f>IF(OR(Z1955="",AA1955=""),"",MAX(0,AA1955-Z1955))</x:f>
      </x:c>
      <x:c r="AC1955" s="58" t="str">
        <x:f>IF(OR(Z1955="",AA1955="",AA1955=0),"",MAX(0,(AA1955-Z1955)/AA1955))</x:f>
      </x:c>
      <x:c r="AD1955" s="56"/>
      <x:c r="AE1955" s="56" t="str">
        <x:f>IF(Z1955="","",Z1955+IF(AD1955="",0,AD1955))</x:f>
      </x:c>
      <x:c r="AF1955" s="37" t="str">
        <x:f>IF(AD1955="","",AD1955=0)</x:f>
      </x:c>
      <x:c r="AG1955" s="37"/>
      <x:c r="AH1955" s="37"/>
      <x:c r="AI1955" s="37"/>
      <x:c r="AJ1955" s="37" t="str">
        <x:v>القاهرة</x:v>
      </x:c>
      <x:c r="AK1955" s="37"/>
      <x:c r="AL1955" s="37"/>
      <x:c r="AM1955" s="37"/>
      <x:c r="AN1955" s="37"/>
      <x:c r="AO1955" s="37"/>
      <x:c r="AP1955" s="37"/>
      <x:c r="AQ1955" s="54" t="b">
        <x:v>1</x:v>
      </x:c>
      <x:c r="AR1955" s="37"/>
      <x:c r="AS1955" s="37" t="str">
        <x:v>تغذية منتجات رسمية</x:v>
      </x:c>
      <x:c r="AT1955" s="37" t="str">
        <x:v>عالية</x:v>
      </x:c>
      <x:c r="AU1955" s="37" t="str">
        <x:v>official_store_product_feed</x:v>
      </x:c>
      <x:c r="AV1955" s="37" t="str">
        <x:v>تغذية منتجات</x:v>
      </x:c>
      <x:c r="AW1955" s="37" t="str">
        <x:v>https://mintra.eg/products/rice-colander-%D9%85%D8%B5%D9%81%D8%A7%D8%A9-%D8%A3%D8%B1%D8%B2</x:v>
      </x:c>
      <x:c r="AX1955" s="37" t="n">
        <x:v>1</x:v>
      </x:c>
      <x:c r="AY1955" s="60" t="n">
        <x:v>46233</x:v>
      </x:c>
      <x:c r="AZ1955" s="60"/>
      <x:c r="BA1955" s="60"/>
      <x:c r="BB1955" s="62" t="str">
        <x:f>IF(BA1955="","",(NOW()-BA1955)*24)</x:f>
      </x:c>
      <x:c r="BC1955" s="37" t="str">
        <x:f>IF(BA1955="","لم يُرصد",IF(BH1955&lt;&gt;TRUE,"غير نشط",IF(BD1955="فشل","فشل حالي",IF(BB1955&lt;=12,"حديث",IF(BB1955&lt;=24,"متأخر","قديم")))))</x:f>
        <x:v>لم يُرصد</x:v>
      </x:c>
      <x:c r="BD1955" s="37" t="str">
        <x:v>بانتظار أول رصد سعر</x:v>
      </x:c>
      <x:c r="BE1955" s="37" t="n">
        <x:v>0</x:v>
      </x:c>
      <x:c r="BF1955" s="37"/>
      <x:c r="BG1955" s="37"/>
      <x:c r="BH1955" s="54" t="b">
        <x:v>1</x:v>
      </x:c>
      <x:c r="BI1955" s="37" t="str">
        <x:v>جاهز لأول رصد</x:v>
      </x:c>
      <x:c r="BJ1955" s="37" t="str">
        <x:v>Rice Colander — Yellow</x:v>
      </x:c>
      <x:c r="BK1955" s="37" t="str">
        <x:v>الموديل والنسخة ورقم SKU مأخوذة من خلاصة المنتجات الرسمية لمتجر Mintra؛ لم تُنقل أي أسعار.</x:v>
      </x:c>
      <x:c r="BL1955" s="60" t="n">
        <x:v>46233</x:v>
      </x:c>
      <x:c r="BM1955" s="60" t="n">
        <x:v>46233</x:v>
      </x:c>
    </x:row>
    <x:row r="1956">
      <x:c r="A1956" s="37" t="str">
        <x:v>CASH-F27C0B9A4ED9F5</x:v>
      </x:c>
      <x:c r="B1956" s="37" t="str">
        <x:v>VAR-D4379F586D8180|EG-063|STORE</x:v>
      </x:c>
      <x:c r="C1956" s="37" t="str">
        <x:v>VAR-D4379F586D8180</x:v>
      </x:c>
      <x:c r="D1956" s="37" t="str">
        <x:v>MOD-B9FCBB1B738F7F</x:v>
      </x:c>
      <x:c r="E1956" s="37" t="str">
        <x:v>Mintra Small Colander Blue | 3L</x:v>
      </x:c>
      <x:c r="F1956" s="37" t="str">
        <x:v>المطبخ والأدوات المنزلية</x:v>
      </x:c>
      <x:c r="G1956" s="37" t="str">
        <x:v>مصافي مطبخ</x:v>
      </x:c>
      <x:c r="H1956" s="37" t="str">
        <x:v>Mintra</x:v>
      </x:c>
      <x:c r="I1956" s="37" t="str">
        <x:v>Small Colander</x:v>
      </x:c>
      <x:c r="J1956" s="37" t="str">
        <x:v>Blue</x:v>
      </x:c>
      <x:c r="K1956" s="37"/>
      <x:c r="L1956" s="37"/>
      <x:c r="M1956" s="37" t="str">
        <x:v>blue</x:v>
      </x:c>
      <x:c r="N1956" s="37" t="str">
        <x:v>99912</x:v>
      </x:c>
      <x:c r="O1956" s="37"/>
      <x:c r="P1956" s="37" t="str">
        <x:v>EG-063</x:v>
      </x:c>
      <x:c r="Q1956" s="37" t="str">
        <x:v>Mintra</x:v>
      </x:c>
      <x:c r="R1956" s="37" t="str">
        <x:v>علامة مباشرة/سلسلة</x:v>
      </x:c>
      <x:c r="S1956" s="37" t="str">
        <x:v>A</x:v>
      </x:c>
      <x:c r="T1956" s="37"/>
      <x:c r="U1956" s="37"/>
      <x:c r="V1956" s="37"/>
      <x:c r="W1956" s="37" t="str">
        <x:v>https://mintra.eg/products/small-colander-%D9%85%D8%B5%D9%81%D8%A7%D8%A9-%D8%B5%D8%BA%D9%8A%D8%B1%D8%A9</x:v>
      </x:c>
      <x:c r="X1956" s="37" t="str">
        <x:v>تغذية منتجات</x:v>
      </x:c>
      <x:c r="Y1956" s="37" t="str">
        <x:v>EGP</x:v>
      </x:c>
      <x:c r="Z1956" s="56"/>
      <x:c r="AA1956" s="56"/>
      <x:c r="AB1956" s="56" t="str">
        <x:f>IF(OR(Z1956="",AA1956=""),"",MAX(0,AA1956-Z1956))</x:f>
      </x:c>
      <x:c r="AC1956" s="58" t="str">
        <x:f>IF(OR(Z1956="",AA1956="",AA1956=0),"",MAX(0,(AA1956-Z1956)/AA1956))</x:f>
      </x:c>
      <x:c r="AD1956" s="56"/>
      <x:c r="AE1956" s="56" t="str">
        <x:f>IF(Z1956="","",Z1956+IF(AD1956="",0,AD1956))</x:f>
      </x:c>
      <x:c r="AF1956" s="37" t="str">
        <x:f>IF(AD1956="","",AD1956=0)</x:f>
      </x:c>
      <x:c r="AG1956" s="37"/>
      <x:c r="AH1956" s="37"/>
      <x:c r="AI1956" s="37"/>
      <x:c r="AJ1956" s="37" t="str">
        <x:v>القاهرة</x:v>
      </x:c>
      <x:c r="AK1956" s="37"/>
      <x:c r="AL1956" s="37"/>
      <x:c r="AM1956" s="37"/>
      <x:c r="AN1956" s="37"/>
      <x:c r="AO1956" s="37"/>
      <x:c r="AP1956" s="37"/>
      <x:c r="AQ1956" s="54" t="b">
        <x:v>1</x:v>
      </x:c>
      <x:c r="AR1956" s="37"/>
      <x:c r="AS1956" s="37" t="str">
        <x:v>تغذية منتجات رسمية</x:v>
      </x:c>
      <x:c r="AT1956" s="37" t="str">
        <x:v>عالية</x:v>
      </x:c>
      <x:c r="AU1956" s="37" t="str">
        <x:v>official_store_product_feed</x:v>
      </x:c>
      <x:c r="AV1956" s="37" t="str">
        <x:v>تغذية منتجات</x:v>
      </x:c>
      <x:c r="AW1956" s="37" t="str">
        <x:v>https://mintra.eg/products/small-colander-%D9%85%D8%B5%D9%81%D8%A7%D8%A9-%D8%B5%D8%BA%D9%8A%D8%B1%D8%A9</x:v>
      </x:c>
      <x:c r="AX1956" s="37" t="n">
        <x:v>1</x:v>
      </x:c>
      <x:c r="AY1956" s="60" t="n">
        <x:v>46233</x:v>
      </x:c>
      <x:c r="AZ1956" s="60"/>
      <x:c r="BA1956" s="60"/>
      <x:c r="BB1956" s="62" t="str">
        <x:f>IF(BA1956="","",(NOW()-BA1956)*24)</x:f>
      </x:c>
      <x:c r="BC1956" s="37" t="str">
        <x:f>IF(BA1956="","لم يُرصد",IF(BH1956&lt;&gt;TRUE,"غير نشط",IF(BD1956="فشل","فشل حالي",IF(BB1956&lt;=12,"حديث",IF(BB1956&lt;=24,"متأخر","قديم")))))</x:f>
        <x:v>لم يُرصد</x:v>
      </x:c>
      <x:c r="BD1956" s="37" t="str">
        <x:v>بانتظار أول رصد سعر</x:v>
      </x:c>
      <x:c r="BE1956" s="37" t="n">
        <x:v>0</x:v>
      </x:c>
      <x:c r="BF1956" s="37"/>
      <x:c r="BG1956" s="37"/>
      <x:c r="BH1956" s="54" t="b">
        <x:v>1</x:v>
      </x:c>
      <x:c r="BI1956" s="37" t="str">
        <x:v>جاهز لأول رصد</x:v>
      </x:c>
      <x:c r="BJ1956" s="37" t="str">
        <x:v>Small Colander — Blue</x:v>
      </x:c>
      <x:c r="BK1956" s="37" t="str">
        <x:v>الموديل والنسخة ورقم SKU مأخوذة من خلاصة المنتجات الرسمية لمتجر Mintra؛ لم تُنقل أي أسعار.</x:v>
      </x:c>
      <x:c r="BL1956" s="60" t="n">
        <x:v>46233</x:v>
      </x:c>
      <x:c r="BM1956" s="60" t="n">
        <x:v>46233</x:v>
      </x:c>
    </x:row>
    <x:row r="1957">
      <x:c r="A1957" s="37" t="str">
        <x:v>CASH-D48E9652A87F15</x:v>
      </x:c>
      <x:c r="B1957" s="37" t="str">
        <x:v>VAR-A33EE9698E0FE0|EG-063|STORE</x:v>
      </x:c>
      <x:c r="C1957" s="37" t="str">
        <x:v>VAR-A33EE9698E0FE0</x:v>
      </x:c>
      <x:c r="D1957" s="37" t="str">
        <x:v>MOD-B9FCBB1B738F7F</x:v>
      </x:c>
      <x:c r="E1957" s="37" t="str">
        <x:v>Mintra Small Colander Fuschia | 3L</x:v>
      </x:c>
      <x:c r="F1957" s="37" t="str">
        <x:v>المطبخ والأدوات المنزلية</x:v>
      </x:c>
      <x:c r="G1957" s="37" t="str">
        <x:v>مصافي مطبخ</x:v>
      </x:c>
      <x:c r="H1957" s="37" t="str">
        <x:v>Mintra</x:v>
      </x:c>
      <x:c r="I1957" s="37" t="str">
        <x:v>Small Colander</x:v>
      </x:c>
      <x:c r="J1957" s="37" t="str">
        <x:v>Fuschia</x:v>
      </x:c>
      <x:c r="K1957" s="37"/>
      <x:c r="L1957" s="37"/>
      <x:c r="M1957" s="37" t="str">
        <x:v>fuschia</x:v>
      </x:c>
      <x:c r="N1957" s="37" t="str">
        <x:v>99916</x:v>
      </x:c>
      <x:c r="O1957" s="37"/>
      <x:c r="P1957" s="37" t="str">
        <x:v>EG-063</x:v>
      </x:c>
      <x:c r="Q1957" s="37" t="str">
        <x:v>Mintra</x:v>
      </x:c>
      <x:c r="R1957" s="37" t="str">
        <x:v>علامة مباشرة/سلسلة</x:v>
      </x:c>
      <x:c r="S1957" s="37" t="str">
        <x:v>A</x:v>
      </x:c>
      <x:c r="T1957" s="37"/>
      <x:c r="U1957" s="37"/>
      <x:c r="V1957" s="37"/>
      <x:c r="W1957" s="37" t="str">
        <x:v>https://mintra.eg/products/small-colander-%D9%85%D8%B5%D9%81%D8%A7%D8%A9-%D8%B5%D8%BA%D9%8A%D8%B1%D8%A9</x:v>
      </x:c>
      <x:c r="X1957" s="37" t="str">
        <x:v>تغذية منتجات</x:v>
      </x:c>
      <x:c r="Y1957" s="37" t="str">
        <x:v>EGP</x:v>
      </x:c>
      <x:c r="Z1957" s="56"/>
      <x:c r="AA1957" s="56"/>
      <x:c r="AB1957" s="56" t="str">
        <x:f>IF(OR(Z1957="",AA1957=""),"",MAX(0,AA1957-Z1957))</x:f>
      </x:c>
      <x:c r="AC1957" s="58" t="str">
        <x:f>IF(OR(Z1957="",AA1957="",AA1957=0),"",MAX(0,(AA1957-Z1957)/AA1957))</x:f>
      </x:c>
      <x:c r="AD1957" s="56"/>
      <x:c r="AE1957" s="56" t="str">
        <x:f>IF(Z1957="","",Z1957+IF(AD1957="",0,AD1957))</x:f>
      </x:c>
      <x:c r="AF1957" s="37" t="str">
        <x:f>IF(AD1957="","",AD1957=0)</x:f>
      </x:c>
      <x:c r="AG1957" s="37"/>
      <x:c r="AH1957" s="37"/>
      <x:c r="AI1957" s="37"/>
      <x:c r="AJ1957" s="37" t="str">
        <x:v>القاهرة</x:v>
      </x:c>
      <x:c r="AK1957" s="37"/>
      <x:c r="AL1957" s="37"/>
      <x:c r="AM1957" s="37"/>
      <x:c r="AN1957" s="37"/>
      <x:c r="AO1957" s="37"/>
      <x:c r="AP1957" s="37"/>
      <x:c r="AQ1957" s="54" t="b">
        <x:v>1</x:v>
      </x:c>
      <x:c r="AR1957" s="37"/>
      <x:c r="AS1957" s="37" t="str">
        <x:v>تغذية منتجات رسمية</x:v>
      </x:c>
      <x:c r="AT1957" s="37" t="str">
        <x:v>عالية</x:v>
      </x:c>
      <x:c r="AU1957" s="37" t="str">
        <x:v>official_store_product_feed</x:v>
      </x:c>
      <x:c r="AV1957" s="37" t="str">
        <x:v>تغذية منتجات</x:v>
      </x:c>
      <x:c r="AW1957" s="37" t="str">
        <x:v>https://mintra.eg/products/small-colander-%D9%85%D8%B5%D9%81%D8%A7%D8%A9-%D8%B5%D8%BA%D9%8A%D8%B1%D8%A9</x:v>
      </x:c>
      <x:c r="AX1957" s="37" t="n">
        <x:v>1</x:v>
      </x:c>
      <x:c r="AY1957" s="60" t="n">
        <x:v>46233</x:v>
      </x:c>
      <x:c r="AZ1957" s="60"/>
      <x:c r="BA1957" s="60"/>
      <x:c r="BB1957" s="62" t="str">
        <x:f>IF(BA1957="","",(NOW()-BA1957)*24)</x:f>
      </x:c>
      <x:c r="BC1957" s="37" t="str">
        <x:f>IF(BA1957="","لم يُرصد",IF(BH1957&lt;&gt;TRUE,"غير نشط",IF(BD1957="فشل","فشل حالي",IF(BB1957&lt;=12,"حديث",IF(BB1957&lt;=24,"متأخر","قديم")))))</x:f>
        <x:v>لم يُرصد</x:v>
      </x:c>
      <x:c r="BD1957" s="37" t="str">
        <x:v>بانتظار أول رصد سعر</x:v>
      </x:c>
      <x:c r="BE1957" s="37" t="n">
        <x:v>0</x:v>
      </x:c>
      <x:c r="BF1957" s="37"/>
      <x:c r="BG1957" s="37"/>
      <x:c r="BH1957" s="54" t="b">
        <x:v>1</x:v>
      </x:c>
      <x:c r="BI1957" s="37" t="str">
        <x:v>جاهز لأول رصد</x:v>
      </x:c>
      <x:c r="BJ1957" s="37" t="str">
        <x:v>Small Colander — Fuschia</x:v>
      </x:c>
      <x:c r="BK1957" s="37" t="str">
        <x:v>الموديل والنسخة ورقم SKU مأخوذة من خلاصة المنتجات الرسمية لمتجر Mintra؛ لم تُنقل أي أسعار.</x:v>
      </x:c>
      <x:c r="BL1957" s="60" t="n">
        <x:v>46233</x:v>
      </x:c>
      <x:c r="BM1957" s="60" t="n">
        <x:v>46233</x:v>
      </x:c>
    </x:row>
    <x:row r="1958">
      <x:c r="A1958" s="37" t="str">
        <x:v>CASH-904A33569AFD6D</x:v>
      </x:c>
      <x:c r="B1958" s="37" t="str">
        <x:v>VAR-6DE873594201B2|EG-063|STORE</x:v>
      </x:c>
      <x:c r="C1958" s="37" t="str">
        <x:v>VAR-6DE873594201B2</x:v>
      </x:c>
      <x:c r="D1958" s="37" t="str">
        <x:v>MOD-B9FCBB1B738F7F</x:v>
      </x:c>
      <x:c r="E1958" s="37" t="str">
        <x:v>Mintra Small Colander Green | 3L</x:v>
      </x:c>
      <x:c r="F1958" s="37" t="str">
        <x:v>المطبخ والأدوات المنزلية</x:v>
      </x:c>
      <x:c r="G1958" s="37" t="str">
        <x:v>مصافي مطبخ</x:v>
      </x:c>
      <x:c r="H1958" s="37" t="str">
        <x:v>Mintra</x:v>
      </x:c>
      <x:c r="I1958" s="37" t="str">
        <x:v>Small Colander</x:v>
      </x:c>
      <x:c r="J1958" s="37" t="str">
        <x:v>Green</x:v>
      </x:c>
      <x:c r="K1958" s="37"/>
      <x:c r="L1958" s="37"/>
      <x:c r="M1958" s="37" t="str">
        <x:v>green</x:v>
      </x:c>
      <x:c r="N1958" s="37" t="str">
        <x:v>99911</x:v>
      </x:c>
      <x:c r="O1958" s="37"/>
      <x:c r="P1958" s="37" t="str">
        <x:v>EG-063</x:v>
      </x:c>
      <x:c r="Q1958" s="37" t="str">
        <x:v>Mintra</x:v>
      </x:c>
      <x:c r="R1958" s="37" t="str">
        <x:v>علامة مباشرة/سلسلة</x:v>
      </x:c>
      <x:c r="S1958" s="37" t="str">
        <x:v>A</x:v>
      </x:c>
      <x:c r="T1958" s="37"/>
      <x:c r="U1958" s="37"/>
      <x:c r="V1958" s="37"/>
      <x:c r="W1958" s="37" t="str">
        <x:v>https://mintra.eg/products/small-colander-%D9%85%D8%B5%D9%81%D8%A7%D8%A9-%D8%B5%D8%BA%D9%8A%D8%B1%D8%A9</x:v>
      </x:c>
      <x:c r="X1958" s="37" t="str">
        <x:v>تغذية منتجات</x:v>
      </x:c>
      <x:c r="Y1958" s="37" t="str">
        <x:v>EGP</x:v>
      </x:c>
      <x:c r="Z1958" s="56"/>
      <x:c r="AA1958" s="56"/>
      <x:c r="AB1958" s="56" t="str">
        <x:f>IF(OR(Z1958="",AA1958=""),"",MAX(0,AA1958-Z1958))</x:f>
      </x:c>
      <x:c r="AC1958" s="58" t="str">
        <x:f>IF(OR(Z1958="",AA1958="",AA1958=0),"",MAX(0,(AA1958-Z1958)/AA1958))</x:f>
      </x:c>
      <x:c r="AD1958" s="56"/>
      <x:c r="AE1958" s="56" t="str">
        <x:f>IF(Z1958="","",Z1958+IF(AD1958="",0,AD1958))</x:f>
      </x:c>
      <x:c r="AF1958" s="37" t="str">
        <x:f>IF(AD1958="","",AD1958=0)</x:f>
      </x:c>
      <x:c r="AG1958" s="37"/>
      <x:c r="AH1958" s="37"/>
      <x:c r="AI1958" s="37"/>
      <x:c r="AJ1958" s="37" t="str">
        <x:v>القاهرة</x:v>
      </x:c>
      <x:c r="AK1958" s="37"/>
      <x:c r="AL1958" s="37"/>
      <x:c r="AM1958" s="37"/>
      <x:c r="AN1958" s="37"/>
      <x:c r="AO1958" s="37"/>
      <x:c r="AP1958" s="37"/>
      <x:c r="AQ1958" s="54" t="b">
        <x:v>1</x:v>
      </x:c>
      <x:c r="AR1958" s="37"/>
      <x:c r="AS1958" s="37" t="str">
        <x:v>تغذية منتجات رسمية</x:v>
      </x:c>
      <x:c r="AT1958" s="37" t="str">
        <x:v>عالية</x:v>
      </x:c>
      <x:c r="AU1958" s="37" t="str">
        <x:v>official_store_product_feed</x:v>
      </x:c>
      <x:c r="AV1958" s="37" t="str">
        <x:v>تغذية منتجات</x:v>
      </x:c>
      <x:c r="AW1958" s="37" t="str">
        <x:v>https://mintra.eg/products/small-colander-%D9%85%D8%B5%D9%81%D8%A7%D8%A9-%D8%B5%D8%BA%D9%8A%D8%B1%D8%A9</x:v>
      </x:c>
      <x:c r="AX1958" s="37" t="n">
        <x:v>1</x:v>
      </x:c>
      <x:c r="AY1958" s="60" t="n">
        <x:v>46233</x:v>
      </x:c>
      <x:c r="AZ1958" s="60"/>
      <x:c r="BA1958" s="60"/>
      <x:c r="BB1958" s="62" t="str">
        <x:f>IF(BA1958="","",(NOW()-BA1958)*24)</x:f>
      </x:c>
      <x:c r="BC1958" s="37" t="str">
        <x:f>IF(BA1958="","لم يُرصد",IF(BH1958&lt;&gt;TRUE,"غير نشط",IF(BD1958="فشل","فشل حالي",IF(BB1958&lt;=12,"حديث",IF(BB1958&lt;=24,"متأخر","قديم")))))</x:f>
        <x:v>لم يُرصد</x:v>
      </x:c>
      <x:c r="BD1958" s="37" t="str">
        <x:v>بانتظار أول رصد سعر</x:v>
      </x:c>
      <x:c r="BE1958" s="37" t="n">
        <x:v>0</x:v>
      </x:c>
      <x:c r="BF1958" s="37"/>
      <x:c r="BG1958" s="37"/>
      <x:c r="BH1958" s="54" t="b">
        <x:v>1</x:v>
      </x:c>
      <x:c r="BI1958" s="37" t="str">
        <x:v>جاهز لأول رصد</x:v>
      </x:c>
      <x:c r="BJ1958" s="37" t="str">
        <x:v>Small Colander — Green</x:v>
      </x:c>
      <x:c r="BK1958" s="37" t="str">
        <x:v>الموديل والنسخة ورقم SKU مأخوذة من خلاصة المنتجات الرسمية لمتجر Mintra؛ لم تُنقل أي أسعار.</x:v>
      </x:c>
      <x:c r="BL1958" s="60" t="n">
        <x:v>46233</x:v>
      </x:c>
      <x:c r="BM1958" s="60" t="n">
        <x:v>46233</x:v>
      </x:c>
    </x:row>
    <x:row r="1959">
      <x:c r="A1959" s="37" t="str">
        <x:v>CASH-B0982F81D09E49</x:v>
      </x:c>
      <x:c r="B1959" s="37" t="str">
        <x:v>VAR-3CD6841DBCFCC1|EG-063|STORE</x:v>
      </x:c>
      <x:c r="C1959" s="37" t="str">
        <x:v>VAR-3CD6841DBCFCC1</x:v>
      </x:c>
      <x:c r="D1959" s="37" t="str">
        <x:v>MOD-B9FCBB1B738F7F</x:v>
      </x:c>
      <x:c r="E1959" s="37" t="str">
        <x:v>Mintra Small Colander Orange | 3L</x:v>
      </x:c>
      <x:c r="F1959" s="37" t="str">
        <x:v>المطبخ والأدوات المنزلية</x:v>
      </x:c>
      <x:c r="G1959" s="37" t="str">
        <x:v>مصافي مطبخ</x:v>
      </x:c>
      <x:c r="H1959" s="37" t="str">
        <x:v>Mintra</x:v>
      </x:c>
      <x:c r="I1959" s="37" t="str">
        <x:v>Small Colander</x:v>
      </x:c>
      <x:c r="J1959" s="37" t="str">
        <x:v>Orange</x:v>
      </x:c>
      <x:c r="K1959" s="37"/>
      <x:c r="L1959" s="37"/>
      <x:c r="M1959" s="37" t="str">
        <x:v>orange</x:v>
      </x:c>
      <x:c r="N1959" s="37" t="str">
        <x:v>99915</x:v>
      </x:c>
      <x:c r="O1959" s="37"/>
      <x:c r="P1959" s="37" t="str">
        <x:v>EG-063</x:v>
      </x:c>
      <x:c r="Q1959" s="37" t="str">
        <x:v>Mintra</x:v>
      </x:c>
      <x:c r="R1959" s="37" t="str">
        <x:v>علامة مباشرة/سلسلة</x:v>
      </x:c>
      <x:c r="S1959" s="37" t="str">
        <x:v>A</x:v>
      </x:c>
      <x:c r="T1959" s="37"/>
      <x:c r="U1959" s="37"/>
      <x:c r="V1959" s="37"/>
      <x:c r="W1959" s="37" t="str">
        <x:v>https://mintra.eg/products/small-colander-%D9%85%D8%B5%D9%81%D8%A7%D8%A9-%D8%B5%D8%BA%D9%8A%D8%B1%D8%A9</x:v>
      </x:c>
      <x:c r="X1959" s="37" t="str">
        <x:v>تغذية منتجات</x:v>
      </x:c>
      <x:c r="Y1959" s="37" t="str">
        <x:v>EGP</x:v>
      </x:c>
      <x:c r="Z1959" s="56"/>
      <x:c r="AA1959" s="56"/>
      <x:c r="AB1959" s="56" t="str">
        <x:f>IF(OR(Z1959="",AA1959=""),"",MAX(0,AA1959-Z1959))</x:f>
      </x:c>
      <x:c r="AC1959" s="58" t="str">
        <x:f>IF(OR(Z1959="",AA1959="",AA1959=0),"",MAX(0,(AA1959-Z1959)/AA1959))</x:f>
      </x:c>
      <x:c r="AD1959" s="56"/>
      <x:c r="AE1959" s="56" t="str">
        <x:f>IF(Z1959="","",Z1959+IF(AD1959="",0,AD1959))</x:f>
      </x:c>
      <x:c r="AF1959" s="37" t="str">
        <x:f>IF(AD1959="","",AD1959=0)</x:f>
      </x:c>
      <x:c r="AG1959" s="37"/>
      <x:c r="AH1959" s="37"/>
      <x:c r="AI1959" s="37"/>
      <x:c r="AJ1959" s="37" t="str">
        <x:v>القاهرة</x:v>
      </x:c>
      <x:c r="AK1959" s="37"/>
      <x:c r="AL1959" s="37"/>
      <x:c r="AM1959" s="37"/>
      <x:c r="AN1959" s="37"/>
      <x:c r="AO1959" s="37"/>
      <x:c r="AP1959" s="37"/>
      <x:c r="AQ1959" s="54" t="b">
        <x:v>1</x:v>
      </x:c>
      <x:c r="AR1959" s="37"/>
      <x:c r="AS1959" s="37" t="str">
        <x:v>تغذية منتجات رسمية</x:v>
      </x:c>
      <x:c r="AT1959" s="37" t="str">
        <x:v>عالية</x:v>
      </x:c>
      <x:c r="AU1959" s="37" t="str">
        <x:v>official_store_product_feed</x:v>
      </x:c>
      <x:c r="AV1959" s="37" t="str">
        <x:v>تغذية منتجات</x:v>
      </x:c>
      <x:c r="AW1959" s="37" t="str">
        <x:v>https://mintra.eg/products/small-colander-%D9%85%D8%B5%D9%81%D8%A7%D8%A9-%D8%B5%D8%BA%D9%8A%D8%B1%D8%A9</x:v>
      </x:c>
      <x:c r="AX1959" s="37" t="n">
        <x:v>1</x:v>
      </x:c>
      <x:c r="AY1959" s="60" t="n">
        <x:v>46233</x:v>
      </x:c>
      <x:c r="AZ1959" s="60"/>
      <x:c r="BA1959" s="60"/>
      <x:c r="BB1959" s="62" t="str">
        <x:f>IF(BA1959="","",(NOW()-BA1959)*24)</x:f>
      </x:c>
      <x:c r="BC1959" s="37" t="str">
        <x:f>IF(BA1959="","لم يُرصد",IF(BH1959&lt;&gt;TRUE,"غير نشط",IF(BD1959="فشل","فشل حالي",IF(BB1959&lt;=12,"حديث",IF(BB1959&lt;=24,"متأخر","قديم")))))</x:f>
        <x:v>لم يُرصد</x:v>
      </x:c>
      <x:c r="BD1959" s="37" t="str">
        <x:v>بانتظار أول رصد سعر</x:v>
      </x:c>
      <x:c r="BE1959" s="37" t="n">
        <x:v>0</x:v>
      </x:c>
      <x:c r="BF1959" s="37"/>
      <x:c r="BG1959" s="37"/>
      <x:c r="BH1959" s="54" t="b">
        <x:v>1</x:v>
      </x:c>
      <x:c r="BI1959" s="37" t="str">
        <x:v>جاهز لأول رصد</x:v>
      </x:c>
      <x:c r="BJ1959" s="37" t="str">
        <x:v>Small Colander — Orange</x:v>
      </x:c>
      <x:c r="BK1959" s="37" t="str">
        <x:v>الموديل والنسخة ورقم SKU مأخوذة من خلاصة المنتجات الرسمية لمتجر Mintra؛ لم تُنقل أي أسعار.</x:v>
      </x:c>
      <x:c r="BL1959" s="60" t="n">
        <x:v>46233</x:v>
      </x:c>
      <x:c r="BM1959" s="60" t="n">
        <x:v>46233</x:v>
      </x:c>
    </x:row>
    <x:row r="1960">
      <x:c r="A1960" s="37" t="str">
        <x:v>CASH-09DCB1FE3B4A69</x:v>
      </x:c>
      <x:c r="B1960" s="37" t="str">
        <x:v>VAR-48A4FAE631CADA|EG-063|STORE</x:v>
      </x:c>
      <x:c r="C1960" s="37" t="str">
        <x:v>VAR-48A4FAE631CADA</x:v>
      </x:c>
      <x:c r="D1960" s="37" t="str">
        <x:v>MOD-B9FCBB1B738F7F</x:v>
      </x:c>
      <x:c r="E1960" s="37" t="str">
        <x:v>Mintra Small Colander Red | 3L</x:v>
      </x:c>
      <x:c r="F1960" s="37" t="str">
        <x:v>المطبخ والأدوات المنزلية</x:v>
      </x:c>
      <x:c r="G1960" s="37" t="str">
        <x:v>مصافي مطبخ</x:v>
      </x:c>
      <x:c r="H1960" s="37" t="str">
        <x:v>Mintra</x:v>
      </x:c>
      <x:c r="I1960" s="37" t="str">
        <x:v>Small Colander</x:v>
      </x:c>
      <x:c r="J1960" s="37" t="str">
        <x:v>Red</x:v>
      </x:c>
      <x:c r="K1960" s="37"/>
      <x:c r="L1960" s="37"/>
      <x:c r="M1960" s="37" t="str">
        <x:v>red</x:v>
      </x:c>
      <x:c r="N1960" s="37" t="str">
        <x:v>99910</x:v>
      </x:c>
      <x:c r="O1960" s="37"/>
      <x:c r="P1960" s="37" t="str">
        <x:v>EG-063</x:v>
      </x:c>
      <x:c r="Q1960" s="37" t="str">
        <x:v>Mintra</x:v>
      </x:c>
      <x:c r="R1960" s="37" t="str">
        <x:v>علامة مباشرة/سلسلة</x:v>
      </x:c>
      <x:c r="S1960" s="37" t="str">
        <x:v>A</x:v>
      </x:c>
      <x:c r="T1960" s="37"/>
      <x:c r="U1960" s="37"/>
      <x:c r="V1960" s="37"/>
      <x:c r="W1960" s="37" t="str">
        <x:v>https://mintra.eg/products/small-colander-%D9%85%D8%B5%D9%81%D8%A7%D8%A9-%D8%B5%D8%BA%D9%8A%D8%B1%D8%A9</x:v>
      </x:c>
      <x:c r="X1960" s="37" t="str">
        <x:v>تغذية منتجات</x:v>
      </x:c>
      <x:c r="Y1960" s="37" t="str">
        <x:v>EGP</x:v>
      </x:c>
      <x:c r="Z1960" s="56"/>
      <x:c r="AA1960" s="56"/>
      <x:c r="AB1960" s="56" t="str">
        <x:f>IF(OR(Z1960="",AA1960=""),"",MAX(0,AA1960-Z1960))</x:f>
      </x:c>
      <x:c r="AC1960" s="58" t="str">
        <x:f>IF(OR(Z1960="",AA1960="",AA1960=0),"",MAX(0,(AA1960-Z1960)/AA1960))</x:f>
      </x:c>
      <x:c r="AD1960" s="56"/>
      <x:c r="AE1960" s="56" t="str">
        <x:f>IF(Z1960="","",Z1960+IF(AD1960="",0,AD1960))</x:f>
      </x:c>
      <x:c r="AF1960" s="37" t="str">
        <x:f>IF(AD1960="","",AD1960=0)</x:f>
      </x:c>
      <x:c r="AG1960" s="37"/>
      <x:c r="AH1960" s="37"/>
      <x:c r="AI1960" s="37"/>
      <x:c r="AJ1960" s="37" t="str">
        <x:v>القاهرة</x:v>
      </x:c>
      <x:c r="AK1960" s="37"/>
      <x:c r="AL1960" s="37"/>
      <x:c r="AM1960" s="37"/>
      <x:c r="AN1960" s="37"/>
      <x:c r="AO1960" s="37"/>
      <x:c r="AP1960" s="37"/>
      <x:c r="AQ1960" s="54" t="b">
        <x:v>1</x:v>
      </x:c>
      <x:c r="AR1960" s="37"/>
      <x:c r="AS1960" s="37" t="str">
        <x:v>تغذية منتجات رسمية</x:v>
      </x:c>
      <x:c r="AT1960" s="37" t="str">
        <x:v>عالية</x:v>
      </x:c>
      <x:c r="AU1960" s="37" t="str">
        <x:v>official_store_product_feed</x:v>
      </x:c>
      <x:c r="AV1960" s="37" t="str">
        <x:v>تغذية منتجات</x:v>
      </x:c>
      <x:c r="AW1960" s="37" t="str">
        <x:v>https://mintra.eg/products/small-colander-%D9%85%D8%B5%D9%81%D8%A7%D8%A9-%D8%B5%D8%BA%D9%8A%D8%B1%D8%A9</x:v>
      </x:c>
      <x:c r="AX1960" s="37" t="n">
        <x:v>1</x:v>
      </x:c>
      <x:c r="AY1960" s="60" t="n">
        <x:v>46233</x:v>
      </x:c>
      <x:c r="AZ1960" s="60"/>
      <x:c r="BA1960" s="60"/>
      <x:c r="BB1960" s="62" t="str">
        <x:f>IF(BA1960="","",(NOW()-BA1960)*24)</x:f>
      </x:c>
      <x:c r="BC1960" s="37" t="str">
        <x:f>IF(BA1960="","لم يُرصد",IF(BH1960&lt;&gt;TRUE,"غير نشط",IF(BD1960="فشل","فشل حالي",IF(BB1960&lt;=12,"حديث",IF(BB1960&lt;=24,"متأخر","قديم")))))</x:f>
        <x:v>لم يُرصد</x:v>
      </x:c>
      <x:c r="BD1960" s="37" t="str">
        <x:v>بانتظار أول رصد سعر</x:v>
      </x:c>
      <x:c r="BE1960" s="37" t="n">
        <x:v>0</x:v>
      </x:c>
      <x:c r="BF1960" s="37"/>
      <x:c r="BG1960" s="37"/>
      <x:c r="BH1960" s="54" t="b">
        <x:v>1</x:v>
      </x:c>
      <x:c r="BI1960" s="37" t="str">
        <x:v>جاهز لأول رصد</x:v>
      </x:c>
      <x:c r="BJ1960" s="37" t="str">
        <x:v>Small Colander — Red</x:v>
      </x:c>
      <x:c r="BK1960" s="37" t="str">
        <x:v>الموديل والنسخة ورقم SKU مأخوذة من خلاصة المنتجات الرسمية لمتجر Mintra؛ لم تُنقل أي أسعار.</x:v>
      </x:c>
      <x:c r="BL1960" s="60" t="n">
        <x:v>46233</x:v>
      </x:c>
      <x:c r="BM1960" s="60" t="n">
        <x:v>46233</x:v>
      </x:c>
    </x:row>
    <x:row r="1961">
      <x:c r="A1961" s="37" t="str">
        <x:v>CASH-C3C98A4820958B</x:v>
      </x:c>
      <x:c r="B1961" s="37" t="str">
        <x:v>VAR-BD636B7B05FE03|EG-063|STORE</x:v>
      </x:c>
      <x:c r="C1961" s="37" t="str">
        <x:v>VAR-BD636B7B05FE03</x:v>
      </x:c>
      <x:c r="D1961" s="37" t="str">
        <x:v>MOD-B9FCBB1B738F7F</x:v>
      </x:c>
      <x:c r="E1961" s="37" t="str">
        <x:v>Mintra Small Colander Turquoise | 3L</x:v>
      </x:c>
      <x:c r="F1961" s="37" t="str">
        <x:v>المطبخ والأدوات المنزلية</x:v>
      </x:c>
      <x:c r="G1961" s="37" t="str">
        <x:v>مصافي مطبخ</x:v>
      </x:c>
      <x:c r="H1961" s="37" t="str">
        <x:v>Mintra</x:v>
      </x:c>
      <x:c r="I1961" s="37" t="str">
        <x:v>Small Colander</x:v>
      </x:c>
      <x:c r="J1961" s="37" t="str">
        <x:v>Turquoise</x:v>
      </x:c>
      <x:c r="K1961" s="37"/>
      <x:c r="L1961" s="37"/>
      <x:c r="M1961" s="37" t="str">
        <x:v>turquoise</x:v>
      </x:c>
      <x:c r="N1961" s="37" t="str">
        <x:v>99913</x:v>
      </x:c>
      <x:c r="O1961" s="37"/>
      <x:c r="P1961" s="37" t="str">
        <x:v>EG-063</x:v>
      </x:c>
      <x:c r="Q1961" s="37" t="str">
        <x:v>Mintra</x:v>
      </x:c>
      <x:c r="R1961" s="37" t="str">
        <x:v>علامة مباشرة/سلسلة</x:v>
      </x:c>
      <x:c r="S1961" s="37" t="str">
        <x:v>A</x:v>
      </x:c>
      <x:c r="T1961" s="37"/>
      <x:c r="U1961" s="37"/>
      <x:c r="V1961" s="37"/>
      <x:c r="W1961" s="37" t="str">
        <x:v>https://mintra.eg/products/small-colander-%D9%85%D8%B5%D9%81%D8%A7%D8%A9-%D8%B5%D8%BA%D9%8A%D8%B1%D8%A9</x:v>
      </x:c>
      <x:c r="X1961" s="37" t="str">
        <x:v>تغذية منتجات</x:v>
      </x:c>
      <x:c r="Y1961" s="37" t="str">
        <x:v>EGP</x:v>
      </x:c>
      <x:c r="Z1961" s="56"/>
      <x:c r="AA1961" s="56"/>
      <x:c r="AB1961" s="56" t="str">
        <x:f>IF(OR(Z1961="",AA1961=""),"",MAX(0,AA1961-Z1961))</x:f>
      </x:c>
      <x:c r="AC1961" s="58" t="str">
        <x:f>IF(OR(Z1961="",AA1961="",AA1961=0),"",MAX(0,(AA1961-Z1961)/AA1961))</x:f>
      </x:c>
      <x:c r="AD1961" s="56"/>
      <x:c r="AE1961" s="56" t="str">
        <x:f>IF(Z1961="","",Z1961+IF(AD1961="",0,AD1961))</x:f>
      </x:c>
      <x:c r="AF1961" s="37" t="str">
        <x:f>IF(AD1961="","",AD1961=0)</x:f>
      </x:c>
      <x:c r="AG1961" s="37"/>
      <x:c r="AH1961" s="37"/>
      <x:c r="AI1961" s="37"/>
      <x:c r="AJ1961" s="37" t="str">
        <x:v>القاهرة</x:v>
      </x:c>
      <x:c r="AK1961" s="37"/>
      <x:c r="AL1961" s="37"/>
      <x:c r="AM1961" s="37"/>
      <x:c r="AN1961" s="37"/>
      <x:c r="AO1961" s="37"/>
      <x:c r="AP1961" s="37"/>
      <x:c r="AQ1961" s="54" t="b">
        <x:v>1</x:v>
      </x:c>
      <x:c r="AR1961" s="37"/>
      <x:c r="AS1961" s="37" t="str">
        <x:v>تغذية منتجات رسمية</x:v>
      </x:c>
      <x:c r="AT1961" s="37" t="str">
        <x:v>عالية</x:v>
      </x:c>
      <x:c r="AU1961" s="37" t="str">
        <x:v>official_store_product_feed</x:v>
      </x:c>
      <x:c r="AV1961" s="37" t="str">
        <x:v>تغذية منتجات</x:v>
      </x:c>
      <x:c r="AW1961" s="37" t="str">
        <x:v>https://mintra.eg/products/small-colander-%D9%85%D8%B5%D9%81%D8%A7%D8%A9-%D8%B5%D8%BA%D9%8A%D8%B1%D8%A9</x:v>
      </x:c>
      <x:c r="AX1961" s="37" t="n">
        <x:v>1</x:v>
      </x:c>
      <x:c r="AY1961" s="60" t="n">
        <x:v>46233</x:v>
      </x:c>
      <x:c r="AZ1961" s="60"/>
      <x:c r="BA1961" s="60"/>
      <x:c r="BB1961" s="62" t="str">
        <x:f>IF(BA1961="","",(NOW()-BA1961)*24)</x:f>
      </x:c>
      <x:c r="BC1961" s="37" t="str">
        <x:f>IF(BA1961="","لم يُرصد",IF(BH1961&lt;&gt;TRUE,"غير نشط",IF(BD1961="فشل","فشل حالي",IF(BB1961&lt;=12,"حديث",IF(BB1961&lt;=24,"متأخر","قديم")))))</x:f>
        <x:v>لم يُرصد</x:v>
      </x:c>
      <x:c r="BD1961" s="37" t="str">
        <x:v>بانتظار أول رصد سعر</x:v>
      </x:c>
      <x:c r="BE1961" s="37" t="n">
        <x:v>0</x:v>
      </x:c>
      <x:c r="BF1961" s="37"/>
      <x:c r="BG1961" s="37"/>
      <x:c r="BH1961" s="54" t="b">
        <x:v>1</x:v>
      </x:c>
      <x:c r="BI1961" s="37" t="str">
        <x:v>جاهز لأول رصد</x:v>
      </x:c>
      <x:c r="BJ1961" s="37" t="str">
        <x:v>Small Colander — Turquoise</x:v>
      </x:c>
      <x:c r="BK1961" s="37" t="str">
        <x:v>الموديل والنسخة ورقم SKU مأخوذة من خلاصة المنتجات الرسمية لمتجر Mintra؛ لم تُنقل أي أسعار.</x:v>
      </x:c>
      <x:c r="BL1961" s="60" t="n">
        <x:v>46233</x:v>
      </x:c>
      <x:c r="BM1961" s="60" t="n">
        <x:v>46233</x:v>
      </x:c>
    </x:row>
    <x:row r="1962">
      <x:c r="A1962" s="37" t="str">
        <x:v>CASH-1E68CEBA6F3B4E</x:v>
      </x:c>
      <x:c r="B1962" s="37" t="str">
        <x:v>VAR-AADE298FBB8FD0|EG-063|STORE</x:v>
      </x:c>
      <x:c r="C1962" s="37" t="str">
        <x:v>VAR-AADE298FBB8FD0</x:v>
      </x:c>
      <x:c r="D1962" s="37" t="str">
        <x:v>MOD-B9FCBB1B738F7F</x:v>
      </x:c>
      <x:c r="E1962" s="37" t="str">
        <x:v>Mintra Small Colander Yellow | 3L</x:v>
      </x:c>
      <x:c r="F1962" s="37" t="str">
        <x:v>المطبخ والأدوات المنزلية</x:v>
      </x:c>
      <x:c r="G1962" s="37" t="str">
        <x:v>مصافي مطبخ</x:v>
      </x:c>
      <x:c r="H1962" s="37" t="str">
        <x:v>Mintra</x:v>
      </x:c>
      <x:c r="I1962" s="37" t="str">
        <x:v>Small Colander</x:v>
      </x:c>
      <x:c r="J1962" s="37" t="str">
        <x:v>Yellow</x:v>
      </x:c>
      <x:c r="K1962" s="37"/>
      <x:c r="L1962" s="37"/>
      <x:c r="M1962" s="37" t="str">
        <x:v>yellow</x:v>
      </x:c>
      <x:c r="N1962" s="37" t="str">
        <x:v>99914</x:v>
      </x:c>
      <x:c r="O1962" s="37"/>
      <x:c r="P1962" s="37" t="str">
        <x:v>EG-063</x:v>
      </x:c>
      <x:c r="Q1962" s="37" t="str">
        <x:v>Mintra</x:v>
      </x:c>
      <x:c r="R1962" s="37" t="str">
        <x:v>علامة مباشرة/سلسلة</x:v>
      </x:c>
      <x:c r="S1962" s="37" t="str">
        <x:v>A</x:v>
      </x:c>
      <x:c r="T1962" s="37"/>
      <x:c r="U1962" s="37"/>
      <x:c r="V1962" s="37"/>
      <x:c r="W1962" s="37" t="str">
        <x:v>https://mintra.eg/products/small-colander-%D9%85%D8%B5%D9%81%D8%A7%D8%A9-%D8%B5%D8%BA%D9%8A%D8%B1%D8%A9</x:v>
      </x:c>
      <x:c r="X1962" s="37" t="str">
        <x:v>تغذية منتجات</x:v>
      </x:c>
      <x:c r="Y1962" s="37" t="str">
        <x:v>EGP</x:v>
      </x:c>
      <x:c r="Z1962" s="56"/>
      <x:c r="AA1962" s="56"/>
      <x:c r="AB1962" s="56" t="str">
        <x:f>IF(OR(Z1962="",AA1962=""),"",MAX(0,AA1962-Z1962))</x:f>
      </x:c>
      <x:c r="AC1962" s="58" t="str">
        <x:f>IF(OR(Z1962="",AA1962="",AA1962=0),"",MAX(0,(AA1962-Z1962)/AA1962))</x:f>
      </x:c>
      <x:c r="AD1962" s="56"/>
      <x:c r="AE1962" s="56" t="str">
        <x:f>IF(Z1962="","",Z1962+IF(AD1962="",0,AD1962))</x:f>
      </x:c>
      <x:c r="AF1962" s="37" t="str">
        <x:f>IF(AD1962="","",AD1962=0)</x:f>
      </x:c>
      <x:c r="AG1962" s="37"/>
      <x:c r="AH1962" s="37"/>
      <x:c r="AI1962" s="37"/>
      <x:c r="AJ1962" s="37" t="str">
        <x:v>القاهرة</x:v>
      </x:c>
      <x:c r="AK1962" s="37"/>
      <x:c r="AL1962" s="37"/>
      <x:c r="AM1962" s="37"/>
      <x:c r="AN1962" s="37"/>
      <x:c r="AO1962" s="37"/>
      <x:c r="AP1962" s="37"/>
      <x:c r="AQ1962" s="54" t="b">
        <x:v>1</x:v>
      </x:c>
      <x:c r="AR1962" s="37"/>
      <x:c r="AS1962" s="37" t="str">
        <x:v>تغذية منتجات رسمية</x:v>
      </x:c>
      <x:c r="AT1962" s="37" t="str">
        <x:v>عالية</x:v>
      </x:c>
      <x:c r="AU1962" s="37" t="str">
        <x:v>official_store_product_feed</x:v>
      </x:c>
      <x:c r="AV1962" s="37" t="str">
        <x:v>تغذية منتجات</x:v>
      </x:c>
      <x:c r="AW1962" s="37" t="str">
        <x:v>https://mintra.eg/products/small-colander-%D9%85%D8%B5%D9%81%D8%A7%D8%A9-%D8%B5%D8%BA%D9%8A%D8%B1%D8%A9</x:v>
      </x:c>
      <x:c r="AX1962" s="37" t="n">
        <x:v>1</x:v>
      </x:c>
      <x:c r="AY1962" s="60" t="n">
        <x:v>46233</x:v>
      </x:c>
      <x:c r="AZ1962" s="60"/>
      <x:c r="BA1962" s="60"/>
      <x:c r="BB1962" s="62" t="str">
        <x:f>IF(BA1962="","",(NOW()-BA1962)*24)</x:f>
      </x:c>
      <x:c r="BC1962" s="37" t="str">
        <x:f>IF(BA1962="","لم يُرصد",IF(BH1962&lt;&gt;TRUE,"غير نشط",IF(BD1962="فشل","فشل حالي",IF(BB1962&lt;=12,"حديث",IF(BB1962&lt;=24,"متأخر","قديم")))))</x:f>
        <x:v>لم يُرصد</x:v>
      </x:c>
      <x:c r="BD1962" s="37" t="str">
        <x:v>بانتظار أول رصد سعر</x:v>
      </x:c>
      <x:c r="BE1962" s="37" t="n">
        <x:v>0</x:v>
      </x:c>
      <x:c r="BF1962" s="37"/>
      <x:c r="BG1962" s="37"/>
      <x:c r="BH1962" s="54" t="b">
        <x:v>1</x:v>
      </x:c>
      <x:c r="BI1962" s="37" t="str">
        <x:v>جاهز لأول رصد</x:v>
      </x:c>
      <x:c r="BJ1962" s="37" t="str">
        <x:v>Small Colander — Yellow</x:v>
      </x:c>
      <x:c r="BK1962" s="37" t="str">
        <x:v>الموديل والنسخة ورقم SKU مأخوذة من خلاصة المنتجات الرسمية لمتجر Mintra؛ لم تُنقل أي أسعار.</x:v>
      </x:c>
      <x:c r="BL1962" s="60" t="n">
        <x:v>46233</x:v>
      </x:c>
      <x:c r="BM1962" s="60" t="n">
        <x:v>46233</x:v>
      </x:c>
    </x:row>
    <x:row r="1963">
      <x:c r="A1963" s="37" t="str">
        <x:v>CASH-EABD24602B4700</x:v>
      </x:c>
      <x:c r="B1963" s="37" t="str">
        <x:v>VAR-9B528C6DBEAB98|EG-063|STORE</x:v>
      </x:c>
      <x:c r="C1963" s="37" t="str">
        <x:v>VAR-9B528C6DBEAB98</x:v>
      </x:c>
      <x:c r="D1963" s="37" t="str">
        <x:v>MOD-FE568DD02E3998</x:v>
      </x:c>
      <x:c r="E1963" s="37" t="str">
        <x:v>Mintra Vegetable Colander Blue | 24 cm</x:v>
      </x:c>
      <x:c r="F1963" s="37" t="str">
        <x:v>المطبخ والأدوات المنزلية</x:v>
      </x:c>
      <x:c r="G1963" s="37" t="str">
        <x:v>مصافي مطبخ</x:v>
      </x:c>
      <x:c r="H1963" s="37" t="str">
        <x:v>Mintra</x:v>
      </x:c>
      <x:c r="I1963" s="37" t="str">
        <x:v>Vegetable Colander</x:v>
      </x:c>
      <x:c r="J1963" s="37" t="str">
        <x:v>Blue</x:v>
      </x:c>
      <x:c r="K1963" s="37"/>
      <x:c r="L1963" s="37"/>
      <x:c r="M1963" s="37" t="str">
        <x:v>blue</x:v>
      </x:c>
      <x:c r="N1963" s="37" t="str">
        <x:v>08346</x:v>
      </x:c>
      <x:c r="O1963" s="37"/>
      <x:c r="P1963" s="37" t="str">
        <x:v>EG-063</x:v>
      </x:c>
      <x:c r="Q1963" s="37" t="str">
        <x:v>Mintra</x:v>
      </x:c>
      <x:c r="R1963" s="37" t="str">
        <x:v>علامة مباشرة/سلسلة</x:v>
      </x:c>
      <x:c r="S1963" s="37" t="str">
        <x:v>A</x:v>
      </x:c>
      <x:c r="T1963" s="37"/>
      <x:c r="U1963" s="37"/>
      <x:c r="V1963" s="37"/>
      <x:c r="W1963" s="37" t="str">
        <x:v>https://mintra.eg/products/vegetable-colander-%D9%85%D8%B5%D9%81%D8%A7%D8%A9-%D8%A8%D9%84%D8%A7%D8%B3%D8%AA%D9%8A%D9%83</x:v>
      </x:c>
      <x:c r="X1963" s="37" t="str">
        <x:v>تغذية منتجات</x:v>
      </x:c>
      <x:c r="Y1963" s="37" t="str">
        <x:v>EGP</x:v>
      </x:c>
      <x:c r="Z1963" s="56"/>
      <x:c r="AA1963" s="56"/>
      <x:c r="AB1963" s="56" t="str">
        <x:f>IF(OR(Z1963="",AA1963=""),"",MAX(0,AA1963-Z1963))</x:f>
      </x:c>
      <x:c r="AC1963" s="58" t="str">
        <x:f>IF(OR(Z1963="",AA1963="",AA1963=0),"",MAX(0,(AA1963-Z1963)/AA1963))</x:f>
      </x:c>
      <x:c r="AD1963" s="56"/>
      <x:c r="AE1963" s="56" t="str">
        <x:f>IF(Z1963="","",Z1963+IF(AD1963="",0,AD1963))</x:f>
      </x:c>
      <x:c r="AF1963" s="37" t="str">
        <x:f>IF(AD1963="","",AD1963=0)</x:f>
      </x:c>
      <x:c r="AG1963" s="37"/>
      <x:c r="AH1963" s="37"/>
      <x:c r="AI1963" s="37"/>
      <x:c r="AJ1963" s="37" t="str">
        <x:v>القاهرة</x:v>
      </x:c>
      <x:c r="AK1963" s="37"/>
      <x:c r="AL1963" s="37"/>
      <x:c r="AM1963" s="37"/>
      <x:c r="AN1963" s="37"/>
      <x:c r="AO1963" s="37"/>
      <x:c r="AP1963" s="37"/>
      <x:c r="AQ1963" s="54" t="b">
        <x:v>1</x:v>
      </x:c>
      <x:c r="AR1963" s="37"/>
      <x:c r="AS1963" s="37" t="str">
        <x:v>تغذية منتجات رسمية</x:v>
      </x:c>
      <x:c r="AT1963" s="37" t="str">
        <x:v>عالية</x:v>
      </x:c>
      <x:c r="AU1963" s="37" t="str">
        <x:v>official_store_product_feed</x:v>
      </x:c>
      <x:c r="AV1963" s="37" t="str">
        <x:v>تغذية منتجات</x:v>
      </x:c>
      <x:c r="AW1963" s="37" t="str">
        <x:v>https://mintra.eg/products/vegetable-colander-%D9%85%D8%B5%D9%81%D8%A7%D8%A9-%D8%A8%D9%84%D8%A7%D8%B3%D8%AA%D9%8A%D9%83</x:v>
      </x:c>
      <x:c r="AX1963" s="37" t="n">
        <x:v>1</x:v>
      </x:c>
      <x:c r="AY1963" s="60" t="n">
        <x:v>46233</x:v>
      </x:c>
      <x:c r="AZ1963" s="60"/>
      <x:c r="BA1963" s="60"/>
      <x:c r="BB1963" s="62" t="str">
        <x:f>IF(BA1963="","",(NOW()-BA1963)*24)</x:f>
      </x:c>
      <x:c r="BC1963" s="37" t="str">
        <x:f>IF(BA1963="","لم يُرصد",IF(BH1963&lt;&gt;TRUE,"غير نشط",IF(BD1963="فشل","فشل حالي",IF(BB1963&lt;=12,"حديث",IF(BB1963&lt;=24,"متأخر","قديم")))))</x:f>
        <x:v>لم يُرصد</x:v>
      </x:c>
      <x:c r="BD1963" s="37" t="str">
        <x:v>بانتظار أول رصد سعر</x:v>
      </x:c>
      <x:c r="BE1963" s="37" t="n">
        <x:v>0</x:v>
      </x:c>
      <x:c r="BF1963" s="37"/>
      <x:c r="BG1963" s="37"/>
      <x:c r="BH1963" s="54" t="b">
        <x:v>1</x:v>
      </x:c>
      <x:c r="BI1963" s="37" t="str">
        <x:v>جاهز لأول رصد</x:v>
      </x:c>
      <x:c r="BJ1963" s="37" t="str">
        <x:v>Vegetable Colander — Blue</x:v>
      </x:c>
      <x:c r="BK1963" s="37" t="str">
        <x:v>الموديل والنسخة ورقم SKU مأخوذة من خلاصة المنتجات الرسمية لمتجر Mintra؛ لم تُنقل أي أسعار.</x:v>
      </x:c>
      <x:c r="BL1963" s="60" t="n">
        <x:v>46233</x:v>
      </x:c>
      <x:c r="BM1963" s="60" t="n">
        <x:v>46233</x:v>
      </x:c>
    </x:row>
    <x:row r="1964">
      <x:c r="A1964" s="37" t="str">
        <x:v>CASH-A869B6E40F70EB</x:v>
      </x:c>
      <x:c r="B1964" s="37" t="str">
        <x:v>VAR-008E1903136C92|EG-063|STORE</x:v>
      </x:c>
      <x:c r="C1964" s="37" t="str">
        <x:v>VAR-008E1903136C92</x:v>
      </x:c>
      <x:c r="D1964" s="37" t="str">
        <x:v>MOD-FE568DD02E3998</x:v>
      </x:c>
      <x:c r="E1964" s="37" t="str">
        <x:v>Mintra Vegetable Colander Fuschia | 24 cm</x:v>
      </x:c>
      <x:c r="F1964" s="37" t="str">
        <x:v>المطبخ والأدوات المنزلية</x:v>
      </x:c>
      <x:c r="G1964" s="37" t="str">
        <x:v>مصافي مطبخ</x:v>
      </x:c>
      <x:c r="H1964" s="37" t="str">
        <x:v>Mintra</x:v>
      </x:c>
      <x:c r="I1964" s="37" t="str">
        <x:v>Vegetable Colander</x:v>
      </x:c>
      <x:c r="J1964" s="37" t="str">
        <x:v>Fuschia</x:v>
      </x:c>
      <x:c r="K1964" s="37"/>
      <x:c r="L1964" s="37"/>
      <x:c r="M1964" s="37" t="str">
        <x:v>fuschia</x:v>
      </x:c>
      <x:c r="N1964" s="37" t="str">
        <x:v>08350</x:v>
      </x:c>
      <x:c r="O1964" s="37"/>
      <x:c r="P1964" s="37" t="str">
        <x:v>EG-063</x:v>
      </x:c>
      <x:c r="Q1964" s="37" t="str">
        <x:v>Mintra</x:v>
      </x:c>
      <x:c r="R1964" s="37" t="str">
        <x:v>علامة مباشرة/سلسلة</x:v>
      </x:c>
      <x:c r="S1964" s="37" t="str">
        <x:v>A</x:v>
      </x:c>
      <x:c r="T1964" s="37"/>
      <x:c r="U1964" s="37"/>
      <x:c r="V1964" s="37"/>
      <x:c r="W1964" s="37" t="str">
        <x:v>https://mintra.eg/products/vegetable-colander-%D9%85%D8%B5%D9%81%D8%A7%D8%A9-%D8%A8%D9%84%D8%A7%D8%B3%D8%AA%D9%8A%D9%83</x:v>
      </x:c>
      <x:c r="X1964" s="37" t="str">
        <x:v>تغذية منتجات</x:v>
      </x:c>
      <x:c r="Y1964" s="37" t="str">
        <x:v>EGP</x:v>
      </x:c>
      <x:c r="Z1964" s="56"/>
      <x:c r="AA1964" s="56"/>
      <x:c r="AB1964" s="56" t="str">
        <x:f>IF(OR(Z1964="",AA1964=""),"",MAX(0,AA1964-Z1964))</x:f>
      </x:c>
      <x:c r="AC1964" s="58" t="str">
        <x:f>IF(OR(Z1964="",AA1964="",AA1964=0),"",MAX(0,(AA1964-Z1964)/AA1964))</x:f>
      </x:c>
      <x:c r="AD1964" s="56"/>
      <x:c r="AE1964" s="56" t="str">
        <x:f>IF(Z1964="","",Z1964+IF(AD1964="",0,AD1964))</x:f>
      </x:c>
      <x:c r="AF1964" s="37" t="str">
        <x:f>IF(AD1964="","",AD1964=0)</x:f>
      </x:c>
      <x:c r="AG1964" s="37"/>
      <x:c r="AH1964" s="37"/>
      <x:c r="AI1964" s="37"/>
      <x:c r="AJ1964" s="37" t="str">
        <x:v>القاهرة</x:v>
      </x:c>
      <x:c r="AK1964" s="37"/>
      <x:c r="AL1964" s="37"/>
      <x:c r="AM1964" s="37"/>
      <x:c r="AN1964" s="37"/>
      <x:c r="AO1964" s="37"/>
      <x:c r="AP1964" s="37"/>
      <x:c r="AQ1964" s="54" t="b">
        <x:v>1</x:v>
      </x:c>
      <x:c r="AR1964" s="37"/>
      <x:c r="AS1964" s="37" t="str">
        <x:v>تغذية منتجات رسمية</x:v>
      </x:c>
      <x:c r="AT1964" s="37" t="str">
        <x:v>عالية</x:v>
      </x:c>
      <x:c r="AU1964" s="37" t="str">
        <x:v>official_store_product_feed</x:v>
      </x:c>
      <x:c r="AV1964" s="37" t="str">
        <x:v>تغذية منتجات</x:v>
      </x:c>
      <x:c r="AW1964" s="37" t="str">
        <x:v>https://mintra.eg/products/vegetable-colander-%D9%85%D8%B5%D9%81%D8%A7%D8%A9-%D8%A8%D9%84%D8%A7%D8%B3%D8%AA%D9%8A%D9%83</x:v>
      </x:c>
      <x:c r="AX1964" s="37" t="n">
        <x:v>1</x:v>
      </x:c>
      <x:c r="AY1964" s="60" t="n">
        <x:v>46233</x:v>
      </x:c>
      <x:c r="AZ1964" s="60"/>
      <x:c r="BA1964" s="60"/>
      <x:c r="BB1964" s="62" t="str">
        <x:f>IF(BA1964="","",(NOW()-BA1964)*24)</x:f>
      </x:c>
      <x:c r="BC1964" s="37" t="str">
        <x:f>IF(BA1964="","لم يُرصد",IF(BH1964&lt;&gt;TRUE,"غير نشط",IF(BD1964="فشل","فشل حالي",IF(BB1964&lt;=12,"حديث",IF(BB1964&lt;=24,"متأخر","قديم")))))</x:f>
        <x:v>لم يُرصد</x:v>
      </x:c>
      <x:c r="BD1964" s="37" t="str">
        <x:v>بانتظار أول رصد سعر</x:v>
      </x:c>
      <x:c r="BE1964" s="37" t="n">
        <x:v>0</x:v>
      </x:c>
      <x:c r="BF1964" s="37"/>
      <x:c r="BG1964" s="37"/>
      <x:c r="BH1964" s="54" t="b">
        <x:v>1</x:v>
      </x:c>
      <x:c r="BI1964" s="37" t="str">
        <x:v>جاهز لأول رصد</x:v>
      </x:c>
      <x:c r="BJ1964" s="37" t="str">
        <x:v>Vegetable Colander — Fuschia</x:v>
      </x:c>
      <x:c r="BK1964" s="37" t="str">
        <x:v>الموديل والنسخة ورقم SKU مأخوذة من خلاصة المنتجات الرسمية لمتجر Mintra؛ لم تُنقل أي أسعار.</x:v>
      </x:c>
      <x:c r="BL1964" s="60" t="n">
        <x:v>46233</x:v>
      </x:c>
      <x:c r="BM1964" s="60" t="n">
        <x:v>46233</x:v>
      </x:c>
    </x:row>
    <x:row r="1965">
      <x:c r="A1965" s="37" t="str">
        <x:v>CASH-F6E64EBF2516A6</x:v>
      </x:c>
      <x:c r="B1965" s="37" t="str">
        <x:v>VAR-4B0D27A66F9062|EG-063|STORE</x:v>
      </x:c>
      <x:c r="C1965" s="37" t="str">
        <x:v>VAR-4B0D27A66F9062</x:v>
      </x:c>
      <x:c r="D1965" s="37" t="str">
        <x:v>MOD-FE568DD02E3998</x:v>
      </x:c>
      <x:c r="E1965" s="37" t="str">
        <x:v>Mintra Vegetable Colander Green | 24 cm</x:v>
      </x:c>
      <x:c r="F1965" s="37" t="str">
        <x:v>المطبخ والأدوات المنزلية</x:v>
      </x:c>
      <x:c r="G1965" s="37" t="str">
        <x:v>مصافي مطبخ</x:v>
      </x:c>
      <x:c r="H1965" s="37" t="str">
        <x:v>Mintra</x:v>
      </x:c>
      <x:c r="I1965" s="37" t="str">
        <x:v>Vegetable Colander</x:v>
      </x:c>
      <x:c r="J1965" s="37" t="str">
        <x:v>Green</x:v>
      </x:c>
      <x:c r="K1965" s="37"/>
      <x:c r="L1965" s="37"/>
      <x:c r="M1965" s="37" t="str">
        <x:v>green</x:v>
      </x:c>
      <x:c r="N1965" s="37" t="str">
        <x:v>08345</x:v>
      </x:c>
      <x:c r="O1965" s="37"/>
      <x:c r="P1965" s="37" t="str">
        <x:v>EG-063</x:v>
      </x:c>
      <x:c r="Q1965" s="37" t="str">
        <x:v>Mintra</x:v>
      </x:c>
      <x:c r="R1965" s="37" t="str">
        <x:v>علامة مباشرة/سلسلة</x:v>
      </x:c>
      <x:c r="S1965" s="37" t="str">
        <x:v>A</x:v>
      </x:c>
      <x:c r="T1965" s="37"/>
      <x:c r="U1965" s="37"/>
      <x:c r="V1965" s="37"/>
      <x:c r="W1965" s="37" t="str">
        <x:v>https://mintra.eg/products/vegetable-colander-%D9%85%D8%B5%D9%81%D8%A7%D8%A9-%D8%A8%D9%84%D8%A7%D8%B3%D8%AA%D9%8A%D9%83</x:v>
      </x:c>
      <x:c r="X1965" s="37" t="str">
        <x:v>تغذية منتجات</x:v>
      </x:c>
      <x:c r="Y1965" s="37" t="str">
        <x:v>EGP</x:v>
      </x:c>
      <x:c r="Z1965" s="56"/>
      <x:c r="AA1965" s="56"/>
      <x:c r="AB1965" s="56" t="str">
        <x:f>IF(OR(Z1965="",AA1965=""),"",MAX(0,AA1965-Z1965))</x:f>
      </x:c>
      <x:c r="AC1965" s="58" t="str">
        <x:f>IF(OR(Z1965="",AA1965="",AA1965=0),"",MAX(0,(AA1965-Z1965)/AA1965))</x:f>
      </x:c>
      <x:c r="AD1965" s="56"/>
      <x:c r="AE1965" s="56" t="str">
        <x:f>IF(Z1965="","",Z1965+IF(AD1965="",0,AD1965))</x:f>
      </x:c>
      <x:c r="AF1965" s="37" t="str">
        <x:f>IF(AD1965="","",AD1965=0)</x:f>
      </x:c>
      <x:c r="AG1965" s="37"/>
      <x:c r="AH1965" s="37"/>
      <x:c r="AI1965" s="37"/>
      <x:c r="AJ1965" s="37" t="str">
        <x:v>القاهرة</x:v>
      </x:c>
      <x:c r="AK1965" s="37"/>
      <x:c r="AL1965" s="37"/>
      <x:c r="AM1965" s="37"/>
      <x:c r="AN1965" s="37"/>
      <x:c r="AO1965" s="37"/>
      <x:c r="AP1965" s="37"/>
      <x:c r="AQ1965" s="54" t="b">
        <x:v>1</x:v>
      </x:c>
      <x:c r="AR1965" s="37"/>
      <x:c r="AS1965" s="37" t="str">
        <x:v>تغذية منتجات رسمية</x:v>
      </x:c>
      <x:c r="AT1965" s="37" t="str">
        <x:v>عالية</x:v>
      </x:c>
      <x:c r="AU1965" s="37" t="str">
        <x:v>official_store_product_feed</x:v>
      </x:c>
      <x:c r="AV1965" s="37" t="str">
        <x:v>تغذية منتجات</x:v>
      </x:c>
      <x:c r="AW1965" s="37" t="str">
        <x:v>https://mintra.eg/products/vegetable-colander-%D9%85%D8%B5%D9%81%D8%A7%D8%A9-%D8%A8%D9%84%D8%A7%D8%B3%D8%AA%D9%8A%D9%83</x:v>
      </x:c>
      <x:c r="AX1965" s="37" t="n">
        <x:v>1</x:v>
      </x:c>
      <x:c r="AY1965" s="60" t="n">
        <x:v>46233</x:v>
      </x:c>
      <x:c r="AZ1965" s="60"/>
      <x:c r="BA1965" s="60"/>
      <x:c r="BB1965" s="62" t="str">
        <x:f>IF(BA1965="","",(NOW()-BA1965)*24)</x:f>
      </x:c>
      <x:c r="BC1965" s="37" t="str">
        <x:f>IF(BA1965="","لم يُرصد",IF(BH1965&lt;&gt;TRUE,"غير نشط",IF(BD1965="فشل","فشل حالي",IF(BB1965&lt;=12,"حديث",IF(BB1965&lt;=24,"متأخر","قديم")))))</x:f>
        <x:v>لم يُرصد</x:v>
      </x:c>
      <x:c r="BD1965" s="37" t="str">
        <x:v>بانتظار أول رصد سعر</x:v>
      </x:c>
      <x:c r="BE1965" s="37" t="n">
        <x:v>0</x:v>
      </x:c>
      <x:c r="BF1965" s="37"/>
      <x:c r="BG1965" s="37"/>
      <x:c r="BH1965" s="54" t="b">
        <x:v>1</x:v>
      </x:c>
      <x:c r="BI1965" s="37" t="str">
        <x:v>جاهز لأول رصد</x:v>
      </x:c>
      <x:c r="BJ1965" s="37" t="str">
        <x:v>Vegetable Colander — Green</x:v>
      </x:c>
      <x:c r="BK1965" s="37" t="str">
        <x:v>الموديل والنسخة ورقم SKU مأخوذة من خلاصة المنتجات الرسمية لمتجر Mintra؛ لم تُنقل أي أسعار.</x:v>
      </x:c>
      <x:c r="BL1965" s="60" t="n">
        <x:v>46233</x:v>
      </x:c>
      <x:c r="BM1965" s="60" t="n">
        <x:v>46233</x:v>
      </x:c>
    </x:row>
    <x:row r="1966">
      <x:c r="A1966" s="37" t="str">
        <x:v>CASH-8362E81B3F8871</x:v>
      </x:c>
      <x:c r="B1966" s="37" t="str">
        <x:v>VAR-64D4E2D6EE7085|EG-063|STORE</x:v>
      </x:c>
      <x:c r="C1966" s="37" t="str">
        <x:v>VAR-64D4E2D6EE7085</x:v>
      </x:c>
      <x:c r="D1966" s="37" t="str">
        <x:v>MOD-FE568DD02E3998</x:v>
      </x:c>
      <x:c r="E1966" s="37" t="str">
        <x:v>Mintra Vegetable Colander Orange | 24 cm</x:v>
      </x:c>
      <x:c r="F1966" s="37" t="str">
        <x:v>المطبخ والأدوات المنزلية</x:v>
      </x:c>
      <x:c r="G1966" s="37" t="str">
        <x:v>مصافي مطبخ</x:v>
      </x:c>
      <x:c r="H1966" s="37" t="str">
        <x:v>Mintra</x:v>
      </x:c>
      <x:c r="I1966" s="37" t="str">
        <x:v>Vegetable Colander</x:v>
      </x:c>
      <x:c r="J1966" s="37" t="str">
        <x:v>Orange</x:v>
      </x:c>
      <x:c r="K1966" s="37"/>
      <x:c r="L1966" s="37"/>
      <x:c r="M1966" s="37" t="str">
        <x:v>orange</x:v>
      </x:c>
      <x:c r="N1966" s="37" t="str">
        <x:v>08349</x:v>
      </x:c>
      <x:c r="O1966" s="37"/>
      <x:c r="P1966" s="37" t="str">
        <x:v>EG-063</x:v>
      </x:c>
      <x:c r="Q1966" s="37" t="str">
        <x:v>Mintra</x:v>
      </x:c>
      <x:c r="R1966" s="37" t="str">
        <x:v>علامة مباشرة/سلسلة</x:v>
      </x:c>
      <x:c r="S1966" s="37" t="str">
        <x:v>A</x:v>
      </x:c>
      <x:c r="T1966" s="37"/>
      <x:c r="U1966" s="37"/>
      <x:c r="V1966" s="37"/>
      <x:c r="W1966" s="37" t="str">
        <x:v>https://mintra.eg/products/vegetable-colander-%D9%85%D8%B5%D9%81%D8%A7%D8%A9-%D8%A8%D9%84%D8%A7%D8%B3%D8%AA%D9%8A%D9%83</x:v>
      </x:c>
      <x:c r="X1966" s="37" t="str">
        <x:v>تغذية منتجات</x:v>
      </x:c>
      <x:c r="Y1966" s="37" t="str">
        <x:v>EGP</x:v>
      </x:c>
      <x:c r="Z1966" s="56"/>
      <x:c r="AA1966" s="56"/>
      <x:c r="AB1966" s="56" t="str">
        <x:f>IF(OR(Z1966="",AA1966=""),"",MAX(0,AA1966-Z1966))</x:f>
      </x:c>
      <x:c r="AC1966" s="58" t="str">
        <x:f>IF(OR(Z1966="",AA1966="",AA1966=0),"",MAX(0,(AA1966-Z1966)/AA1966))</x:f>
      </x:c>
      <x:c r="AD1966" s="56"/>
      <x:c r="AE1966" s="56" t="str">
        <x:f>IF(Z1966="","",Z1966+IF(AD1966="",0,AD1966))</x:f>
      </x:c>
      <x:c r="AF1966" s="37" t="str">
        <x:f>IF(AD1966="","",AD1966=0)</x:f>
      </x:c>
      <x:c r="AG1966" s="37"/>
      <x:c r="AH1966" s="37"/>
      <x:c r="AI1966" s="37"/>
      <x:c r="AJ1966" s="37" t="str">
        <x:v>القاهرة</x:v>
      </x:c>
      <x:c r="AK1966" s="37"/>
      <x:c r="AL1966" s="37"/>
      <x:c r="AM1966" s="37"/>
      <x:c r="AN1966" s="37"/>
      <x:c r="AO1966" s="37"/>
      <x:c r="AP1966" s="37"/>
      <x:c r="AQ1966" s="54" t="b">
        <x:v>1</x:v>
      </x:c>
      <x:c r="AR1966" s="37"/>
      <x:c r="AS1966" s="37" t="str">
        <x:v>تغذية منتجات رسمية</x:v>
      </x:c>
      <x:c r="AT1966" s="37" t="str">
        <x:v>عالية</x:v>
      </x:c>
      <x:c r="AU1966" s="37" t="str">
        <x:v>official_store_product_feed</x:v>
      </x:c>
      <x:c r="AV1966" s="37" t="str">
        <x:v>تغذية منتجات</x:v>
      </x:c>
      <x:c r="AW1966" s="37" t="str">
        <x:v>https://mintra.eg/products/vegetable-colander-%D9%85%D8%B5%D9%81%D8%A7%D8%A9-%D8%A8%D9%84%D8%A7%D8%B3%D8%AA%D9%8A%D9%83</x:v>
      </x:c>
      <x:c r="AX1966" s="37" t="n">
        <x:v>1</x:v>
      </x:c>
      <x:c r="AY1966" s="60" t="n">
        <x:v>46233</x:v>
      </x:c>
      <x:c r="AZ1966" s="60"/>
      <x:c r="BA1966" s="60"/>
      <x:c r="BB1966" s="62" t="str">
        <x:f>IF(BA1966="","",(NOW()-BA1966)*24)</x:f>
      </x:c>
      <x:c r="BC1966" s="37" t="str">
        <x:f>IF(BA1966="","لم يُرصد",IF(BH1966&lt;&gt;TRUE,"غير نشط",IF(BD1966="فشل","فشل حالي",IF(BB1966&lt;=12,"حديث",IF(BB1966&lt;=24,"متأخر","قديم")))))</x:f>
        <x:v>لم يُرصد</x:v>
      </x:c>
      <x:c r="BD1966" s="37" t="str">
        <x:v>بانتظار أول رصد سعر</x:v>
      </x:c>
      <x:c r="BE1966" s="37" t="n">
        <x:v>0</x:v>
      </x:c>
      <x:c r="BF1966" s="37"/>
      <x:c r="BG1966" s="37"/>
      <x:c r="BH1966" s="54" t="b">
        <x:v>1</x:v>
      </x:c>
      <x:c r="BI1966" s="37" t="str">
        <x:v>جاهز لأول رصد</x:v>
      </x:c>
      <x:c r="BJ1966" s="37" t="str">
        <x:v>Vegetable Colander — Orange</x:v>
      </x:c>
      <x:c r="BK1966" s="37" t="str">
        <x:v>الموديل والنسخة ورقم SKU مأخوذة من خلاصة المنتجات الرسمية لمتجر Mintra؛ لم تُنقل أي أسعار.</x:v>
      </x:c>
      <x:c r="BL1966" s="60" t="n">
        <x:v>46233</x:v>
      </x:c>
      <x:c r="BM1966" s="60" t="n">
        <x:v>46233</x:v>
      </x:c>
    </x:row>
    <x:row r="1967">
      <x:c r="A1967" s="37" t="str">
        <x:v>CASH-733B2BD70B9F5A</x:v>
      </x:c>
      <x:c r="B1967" s="37" t="str">
        <x:v>VAR-AE584388DF30DE|EG-063|STORE</x:v>
      </x:c>
      <x:c r="C1967" s="37" t="str">
        <x:v>VAR-AE584388DF30DE</x:v>
      </x:c>
      <x:c r="D1967" s="37" t="str">
        <x:v>MOD-FE568DD02E3998</x:v>
      </x:c>
      <x:c r="E1967" s="37" t="str">
        <x:v>Mintra Vegetable Colander Red | 24 cm</x:v>
      </x:c>
      <x:c r="F1967" s="37" t="str">
        <x:v>المطبخ والأدوات المنزلية</x:v>
      </x:c>
      <x:c r="G1967" s="37" t="str">
        <x:v>مصافي مطبخ</x:v>
      </x:c>
      <x:c r="H1967" s="37" t="str">
        <x:v>Mintra</x:v>
      </x:c>
      <x:c r="I1967" s="37" t="str">
        <x:v>Vegetable Colander</x:v>
      </x:c>
      <x:c r="J1967" s="37" t="str">
        <x:v>Red</x:v>
      </x:c>
      <x:c r="K1967" s="37"/>
      <x:c r="L1967" s="37"/>
      <x:c r="M1967" s="37" t="str">
        <x:v>red</x:v>
      </x:c>
      <x:c r="N1967" s="37" t="str">
        <x:v>08344</x:v>
      </x:c>
      <x:c r="O1967" s="37"/>
      <x:c r="P1967" s="37" t="str">
        <x:v>EG-063</x:v>
      </x:c>
      <x:c r="Q1967" s="37" t="str">
        <x:v>Mintra</x:v>
      </x:c>
      <x:c r="R1967" s="37" t="str">
        <x:v>علامة مباشرة/سلسلة</x:v>
      </x:c>
      <x:c r="S1967" s="37" t="str">
        <x:v>A</x:v>
      </x:c>
      <x:c r="T1967" s="37"/>
      <x:c r="U1967" s="37"/>
      <x:c r="V1967" s="37"/>
      <x:c r="W1967" s="37" t="str">
        <x:v>https://mintra.eg/products/vegetable-colander-%D9%85%D8%B5%D9%81%D8%A7%D8%A9-%D8%A8%D9%84%D8%A7%D8%B3%D8%AA%D9%8A%D9%83</x:v>
      </x:c>
      <x:c r="X1967" s="37" t="str">
        <x:v>تغذية منتجات</x:v>
      </x:c>
      <x:c r="Y1967" s="37" t="str">
        <x:v>EGP</x:v>
      </x:c>
      <x:c r="Z1967" s="56"/>
      <x:c r="AA1967" s="56"/>
      <x:c r="AB1967" s="56" t="str">
        <x:f>IF(OR(Z1967="",AA1967=""),"",MAX(0,AA1967-Z1967))</x:f>
      </x:c>
      <x:c r="AC1967" s="58" t="str">
        <x:f>IF(OR(Z1967="",AA1967="",AA1967=0),"",MAX(0,(AA1967-Z1967)/AA1967))</x:f>
      </x:c>
      <x:c r="AD1967" s="56"/>
      <x:c r="AE1967" s="56" t="str">
        <x:f>IF(Z1967="","",Z1967+IF(AD1967="",0,AD1967))</x:f>
      </x:c>
      <x:c r="AF1967" s="37" t="str">
        <x:f>IF(AD1967="","",AD1967=0)</x:f>
      </x:c>
      <x:c r="AG1967" s="37"/>
      <x:c r="AH1967" s="37"/>
      <x:c r="AI1967" s="37"/>
      <x:c r="AJ1967" s="37" t="str">
        <x:v>القاهرة</x:v>
      </x:c>
      <x:c r="AK1967" s="37"/>
      <x:c r="AL1967" s="37"/>
      <x:c r="AM1967" s="37"/>
      <x:c r="AN1967" s="37"/>
      <x:c r="AO1967" s="37"/>
      <x:c r="AP1967" s="37"/>
      <x:c r="AQ1967" s="54" t="b">
        <x:v>1</x:v>
      </x:c>
      <x:c r="AR1967" s="37"/>
      <x:c r="AS1967" s="37" t="str">
        <x:v>تغذية منتجات رسمية</x:v>
      </x:c>
      <x:c r="AT1967" s="37" t="str">
        <x:v>عالية</x:v>
      </x:c>
      <x:c r="AU1967" s="37" t="str">
        <x:v>official_store_product_feed</x:v>
      </x:c>
      <x:c r="AV1967" s="37" t="str">
        <x:v>تغذية منتجات</x:v>
      </x:c>
      <x:c r="AW1967" s="37" t="str">
        <x:v>https://mintra.eg/products/vegetable-colander-%D9%85%D8%B5%D9%81%D8%A7%D8%A9-%D8%A8%D9%84%D8%A7%D8%B3%D8%AA%D9%8A%D9%83</x:v>
      </x:c>
      <x:c r="AX1967" s="37" t="n">
        <x:v>1</x:v>
      </x:c>
      <x:c r="AY1967" s="60" t="n">
        <x:v>46233</x:v>
      </x:c>
      <x:c r="AZ1967" s="60"/>
      <x:c r="BA1967" s="60"/>
      <x:c r="BB1967" s="62" t="str">
        <x:f>IF(BA1967="","",(NOW()-BA1967)*24)</x:f>
      </x:c>
      <x:c r="BC1967" s="37" t="str">
        <x:f>IF(BA1967="","لم يُرصد",IF(BH1967&lt;&gt;TRUE,"غير نشط",IF(BD1967="فشل","فشل حالي",IF(BB1967&lt;=12,"حديث",IF(BB1967&lt;=24,"متأخر","قديم")))))</x:f>
        <x:v>لم يُرصد</x:v>
      </x:c>
      <x:c r="BD1967" s="37" t="str">
        <x:v>بانتظار أول رصد سعر</x:v>
      </x:c>
      <x:c r="BE1967" s="37" t="n">
        <x:v>0</x:v>
      </x:c>
      <x:c r="BF1967" s="37"/>
      <x:c r="BG1967" s="37"/>
      <x:c r="BH1967" s="54" t="b">
        <x:v>1</x:v>
      </x:c>
      <x:c r="BI1967" s="37" t="str">
        <x:v>جاهز لأول رصد</x:v>
      </x:c>
      <x:c r="BJ1967" s="37" t="str">
        <x:v>Vegetable Colander — Red</x:v>
      </x:c>
      <x:c r="BK1967" s="37" t="str">
        <x:v>الموديل والنسخة ورقم SKU مأخوذة من خلاصة المنتجات الرسمية لمتجر Mintra؛ لم تُنقل أي أسعار.</x:v>
      </x:c>
      <x:c r="BL1967" s="60" t="n">
        <x:v>46233</x:v>
      </x:c>
      <x:c r="BM1967" s="60" t="n">
        <x:v>46233</x:v>
      </x:c>
    </x:row>
    <x:row r="1968">
      <x:c r="A1968" s="37" t="str">
        <x:v>CASH-FC8846D1D0F66B</x:v>
      </x:c>
      <x:c r="B1968" s="37" t="str">
        <x:v>VAR-77E1414E995272|EG-063|STORE</x:v>
      </x:c>
      <x:c r="C1968" s="37" t="str">
        <x:v>VAR-77E1414E995272</x:v>
      </x:c>
      <x:c r="D1968" s="37" t="str">
        <x:v>MOD-FE568DD02E3998</x:v>
      </x:c>
      <x:c r="E1968" s="37" t="str">
        <x:v>Mintra Vegetable Colander Turquoise | 24 cm</x:v>
      </x:c>
      <x:c r="F1968" s="37" t="str">
        <x:v>المطبخ والأدوات المنزلية</x:v>
      </x:c>
      <x:c r="G1968" s="37" t="str">
        <x:v>مصافي مطبخ</x:v>
      </x:c>
      <x:c r="H1968" s="37" t="str">
        <x:v>Mintra</x:v>
      </x:c>
      <x:c r="I1968" s="37" t="str">
        <x:v>Vegetable Colander</x:v>
      </x:c>
      <x:c r="J1968" s="37" t="str">
        <x:v>Turquoise</x:v>
      </x:c>
      <x:c r="K1968" s="37"/>
      <x:c r="L1968" s="37"/>
      <x:c r="M1968" s="37" t="str">
        <x:v>turquoise</x:v>
      </x:c>
      <x:c r="N1968" s="37" t="str">
        <x:v>08347</x:v>
      </x:c>
      <x:c r="O1968" s="37"/>
      <x:c r="P1968" s="37" t="str">
        <x:v>EG-063</x:v>
      </x:c>
      <x:c r="Q1968" s="37" t="str">
        <x:v>Mintra</x:v>
      </x:c>
      <x:c r="R1968" s="37" t="str">
        <x:v>علامة مباشرة/سلسلة</x:v>
      </x:c>
      <x:c r="S1968" s="37" t="str">
        <x:v>A</x:v>
      </x:c>
      <x:c r="T1968" s="37"/>
      <x:c r="U1968" s="37"/>
      <x:c r="V1968" s="37"/>
      <x:c r="W1968" s="37" t="str">
        <x:v>https://mintra.eg/products/vegetable-colander-%D9%85%D8%B5%D9%81%D8%A7%D8%A9-%D8%A8%D9%84%D8%A7%D8%B3%D8%AA%D9%8A%D9%83</x:v>
      </x:c>
      <x:c r="X1968" s="37" t="str">
        <x:v>تغذية منتجات</x:v>
      </x:c>
      <x:c r="Y1968" s="37" t="str">
        <x:v>EGP</x:v>
      </x:c>
      <x:c r="Z1968" s="56"/>
      <x:c r="AA1968" s="56"/>
      <x:c r="AB1968" s="56" t="str">
        <x:f>IF(OR(Z1968="",AA1968=""),"",MAX(0,AA1968-Z1968))</x:f>
      </x:c>
      <x:c r="AC1968" s="58" t="str">
        <x:f>IF(OR(Z1968="",AA1968="",AA1968=0),"",MAX(0,(AA1968-Z1968)/AA1968))</x:f>
      </x:c>
      <x:c r="AD1968" s="56"/>
      <x:c r="AE1968" s="56" t="str">
        <x:f>IF(Z1968="","",Z1968+IF(AD1968="",0,AD1968))</x:f>
      </x:c>
      <x:c r="AF1968" s="37" t="str">
        <x:f>IF(AD1968="","",AD1968=0)</x:f>
      </x:c>
      <x:c r="AG1968" s="37"/>
      <x:c r="AH1968" s="37"/>
      <x:c r="AI1968" s="37"/>
      <x:c r="AJ1968" s="37" t="str">
        <x:v>القاهرة</x:v>
      </x:c>
      <x:c r="AK1968" s="37"/>
      <x:c r="AL1968" s="37"/>
      <x:c r="AM1968" s="37"/>
      <x:c r="AN1968" s="37"/>
      <x:c r="AO1968" s="37"/>
      <x:c r="AP1968" s="37"/>
      <x:c r="AQ1968" s="54" t="b">
        <x:v>1</x:v>
      </x:c>
      <x:c r="AR1968" s="37"/>
      <x:c r="AS1968" s="37" t="str">
        <x:v>تغذية منتجات رسمية</x:v>
      </x:c>
      <x:c r="AT1968" s="37" t="str">
        <x:v>عالية</x:v>
      </x:c>
      <x:c r="AU1968" s="37" t="str">
        <x:v>official_store_product_feed</x:v>
      </x:c>
      <x:c r="AV1968" s="37" t="str">
        <x:v>تغذية منتجات</x:v>
      </x:c>
      <x:c r="AW1968" s="37" t="str">
        <x:v>https://mintra.eg/products/vegetable-colander-%D9%85%D8%B5%D9%81%D8%A7%D8%A9-%D8%A8%D9%84%D8%A7%D8%B3%D8%AA%D9%8A%D9%83</x:v>
      </x:c>
      <x:c r="AX1968" s="37" t="n">
        <x:v>1</x:v>
      </x:c>
      <x:c r="AY1968" s="60" t="n">
        <x:v>46233</x:v>
      </x:c>
      <x:c r="AZ1968" s="60"/>
      <x:c r="BA1968" s="60"/>
      <x:c r="BB1968" s="62" t="str">
        <x:f>IF(BA1968="","",(NOW()-BA1968)*24)</x:f>
      </x:c>
      <x:c r="BC1968" s="37" t="str">
        <x:f>IF(BA1968="","لم يُرصد",IF(BH1968&lt;&gt;TRUE,"غير نشط",IF(BD1968="فشل","فشل حالي",IF(BB1968&lt;=12,"حديث",IF(BB1968&lt;=24,"متأخر","قديم")))))</x:f>
        <x:v>لم يُرصد</x:v>
      </x:c>
      <x:c r="BD1968" s="37" t="str">
        <x:v>بانتظار أول رصد سعر</x:v>
      </x:c>
      <x:c r="BE1968" s="37" t="n">
        <x:v>0</x:v>
      </x:c>
      <x:c r="BF1968" s="37"/>
      <x:c r="BG1968" s="37"/>
      <x:c r="BH1968" s="54" t="b">
        <x:v>1</x:v>
      </x:c>
      <x:c r="BI1968" s="37" t="str">
        <x:v>جاهز لأول رصد</x:v>
      </x:c>
      <x:c r="BJ1968" s="37" t="str">
        <x:v>Vegetable Colander — Turquoise</x:v>
      </x:c>
      <x:c r="BK1968" s="37" t="str">
        <x:v>الموديل والنسخة ورقم SKU مأخوذة من خلاصة المنتجات الرسمية لمتجر Mintra؛ لم تُنقل أي أسعار.</x:v>
      </x:c>
      <x:c r="BL1968" s="60" t="n">
        <x:v>46233</x:v>
      </x:c>
      <x:c r="BM1968" s="60" t="n">
        <x:v>46233</x:v>
      </x:c>
    </x:row>
    <x:row r="1969">
      <x:c r="A1969" s="37" t="str">
        <x:v>CASH-817CB6C8E13885</x:v>
      </x:c>
      <x:c r="B1969" s="37" t="str">
        <x:v>VAR-6C4F426FBA5F9A|EG-063|STORE</x:v>
      </x:c>
      <x:c r="C1969" s="37" t="str">
        <x:v>VAR-6C4F426FBA5F9A</x:v>
      </x:c>
      <x:c r="D1969" s="37" t="str">
        <x:v>MOD-FE568DD02E3998</x:v>
      </x:c>
      <x:c r="E1969" s="37" t="str">
        <x:v>Mintra Vegetable Colander White | 24 cm</x:v>
      </x:c>
      <x:c r="F1969" s="37" t="str">
        <x:v>المطبخ والأدوات المنزلية</x:v>
      </x:c>
      <x:c r="G1969" s="37" t="str">
        <x:v>مصافي مطبخ</x:v>
      </x:c>
      <x:c r="H1969" s="37" t="str">
        <x:v>Mintra</x:v>
      </x:c>
      <x:c r="I1969" s="37" t="str">
        <x:v>Vegetable Colander</x:v>
      </x:c>
      <x:c r="J1969" s="37" t="str">
        <x:v>White</x:v>
      </x:c>
      <x:c r="K1969" s="37"/>
      <x:c r="L1969" s="37"/>
      <x:c r="M1969" s="37" t="str">
        <x:v>white</x:v>
      </x:c>
      <x:c r="N1969" s="37" t="str">
        <x:v>08343</x:v>
      </x:c>
      <x:c r="O1969" s="37"/>
      <x:c r="P1969" s="37" t="str">
        <x:v>EG-063</x:v>
      </x:c>
      <x:c r="Q1969" s="37" t="str">
        <x:v>Mintra</x:v>
      </x:c>
      <x:c r="R1969" s="37" t="str">
        <x:v>علامة مباشرة/سلسلة</x:v>
      </x:c>
      <x:c r="S1969" s="37" t="str">
        <x:v>A</x:v>
      </x:c>
      <x:c r="T1969" s="37"/>
      <x:c r="U1969" s="37"/>
      <x:c r="V1969" s="37"/>
      <x:c r="W1969" s="37" t="str">
        <x:v>https://mintra.eg/products/vegetable-colander-%D9%85%D8%B5%D9%81%D8%A7%D8%A9-%D8%A8%D9%84%D8%A7%D8%B3%D8%AA%D9%8A%D9%83</x:v>
      </x:c>
      <x:c r="X1969" s="37" t="str">
        <x:v>تغذية منتجات</x:v>
      </x:c>
      <x:c r="Y1969" s="37" t="str">
        <x:v>EGP</x:v>
      </x:c>
      <x:c r="Z1969" s="56"/>
      <x:c r="AA1969" s="56"/>
      <x:c r="AB1969" s="56" t="str">
        <x:f>IF(OR(Z1969="",AA1969=""),"",MAX(0,AA1969-Z1969))</x:f>
      </x:c>
      <x:c r="AC1969" s="58" t="str">
        <x:f>IF(OR(Z1969="",AA1969="",AA1969=0),"",MAX(0,(AA1969-Z1969)/AA1969))</x:f>
      </x:c>
      <x:c r="AD1969" s="56"/>
      <x:c r="AE1969" s="56" t="str">
        <x:f>IF(Z1969="","",Z1969+IF(AD1969="",0,AD1969))</x:f>
      </x:c>
      <x:c r="AF1969" s="37" t="str">
        <x:f>IF(AD1969="","",AD1969=0)</x:f>
      </x:c>
      <x:c r="AG1969" s="37"/>
      <x:c r="AH1969" s="37"/>
      <x:c r="AI1969" s="37"/>
      <x:c r="AJ1969" s="37" t="str">
        <x:v>القاهرة</x:v>
      </x:c>
      <x:c r="AK1969" s="37"/>
      <x:c r="AL1969" s="37"/>
      <x:c r="AM1969" s="37"/>
      <x:c r="AN1969" s="37"/>
      <x:c r="AO1969" s="37"/>
      <x:c r="AP1969" s="37"/>
      <x:c r="AQ1969" s="54" t="b">
        <x:v>1</x:v>
      </x:c>
      <x:c r="AR1969" s="37"/>
      <x:c r="AS1969" s="37" t="str">
        <x:v>تغذية منتجات رسمية</x:v>
      </x:c>
      <x:c r="AT1969" s="37" t="str">
        <x:v>عالية</x:v>
      </x:c>
      <x:c r="AU1969" s="37" t="str">
        <x:v>official_store_product_feed</x:v>
      </x:c>
      <x:c r="AV1969" s="37" t="str">
        <x:v>تغذية منتجات</x:v>
      </x:c>
      <x:c r="AW1969" s="37" t="str">
        <x:v>https://mintra.eg/products/vegetable-colander-%D9%85%D8%B5%D9%81%D8%A7%D8%A9-%D8%A8%D9%84%D8%A7%D8%B3%D8%AA%D9%8A%D9%83</x:v>
      </x:c>
      <x:c r="AX1969" s="37" t="n">
        <x:v>1</x:v>
      </x:c>
      <x:c r="AY1969" s="60" t="n">
        <x:v>46233</x:v>
      </x:c>
      <x:c r="AZ1969" s="60"/>
      <x:c r="BA1969" s="60"/>
      <x:c r="BB1969" s="62" t="str">
        <x:f>IF(BA1969="","",(NOW()-BA1969)*24)</x:f>
      </x:c>
      <x:c r="BC1969" s="37" t="str">
        <x:f>IF(BA1969="","لم يُرصد",IF(BH1969&lt;&gt;TRUE,"غير نشط",IF(BD1969="فشل","فشل حالي",IF(BB1969&lt;=12,"حديث",IF(BB1969&lt;=24,"متأخر","قديم")))))</x:f>
        <x:v>لم يُرصد</x:v>
      </x:c>
      <x:c r="BD1969" s="37" t="str">
        <x:v>بانتظار أول رصد سعر</x:v>
      </x:c>
      <x:c r="BE1969" s="37" t="n">
        <x:v>0</x:v>
      </x:c>
      <x:c r="BF1969" s="37"/>
      <x:c r="BG1969" s="37"/>
      <x:c r="BH1969" s="54" t="b">
        <x:v>1</x:v>
      </x:c>
      <x:c r="BI1969" s="37" t="str">
        <x:v>جاهز لأول رصد</x:v>
      </x:c>
      <x:c r="BJ1969" s="37" t="str">
        <x:v>Vegetable Colander — White</x:v>
      </x:c>
      <x:c r="BK1969" s="37" t="str">
        <x:v>الموديل والنسخة ورقم SKU مأخوذة من خلاصة المنتجات الرسمية لمتجر Mintra؛ لم تُنقل أي أسعار.</x:v>
      </x:c>
      <x:c r="BL1969" s="60" t="n">
        <x:v>46233</x:v>
      </x:c>
      <x:c r="BM1969" s="60" t="n">
        <x:v>46233</x:v>
      </x:c>
    </x:row>
    <x:row r="1970">
      <x:c r="A1970" s="37" t="str">
        <x:v>CASH-EC8E083875058E</x:v>
      </x:c>
      <x:c r="B1970" s="37" t="str">
        <x:v>VAR-60F5FB3A4C6273|EG-063|STORE</x:v>
      </x:c>
      <x:c r="C1970" s="37" t="str">
        <x:v>VAR-60F5FB3A4C6273</x:v>
      </x:c>
      <x:c r="D1970" s="37" t="str">
        <x:v>MOD-FE568DD02E3998</x:v>
      </x:c>
      <x:c r="E1970" s="37" t="str">
        <x:v>Mintra Vegetable Colander Yellow | 24 cm</x:v>
      </x:c>
      <x:c r="F1970" s="37" t="str">
        <x:v>المطبخ والأدوات المنزلية</x:v>
      </x:c>
      <x:c r="G1970" s="37" t="str">
        <x:v>مصافي مطبخ</x:v>
      </x:c>
      <x:c r="H1970" s="37" t="str">
        <x:v>Mintra</x:v>
      </x:c>
      <x:c r="I1970" s="37" t="str">
        <x:v>Vegetable Colander</x:v>
      </x:c>
      <x:c r="J1970" s="37" t="str">
        <x:v>Yellow</x:v>
      </x:c>
      <x:c r="K1970" s="37"/>
      <x:c r="L1970" s="37"/>
      <x:c r="M1970" s="37" t="str">
        <x:v>yellow</x:v>
      </x:c>
      <x:c r="N1970" s="37" t="str">
        <x:v>08348</x:v>
      </x:c>
      <x:c r="O1970" s="37"/>
      <x:c r="P1970" s="37" t="str">
        <x:v>EG-063</x:v>
      </x:c>
      <x:c r="Q1970" s="37" t="str">
        <x:v>Mintra</x:v>
      </x:c>
      <x:c r="R1970" s="37" t="str">
        <x:v>علامة مباشرة/سلسلة</x:v>
      </x:c>
      <x:c r="S1970" s="37" t="str">
        <x:v>A</x:v>
      </x:c>
      <x:c r="T1970" s="37"/>
      <x:c r="U1970" s="37"/>
      <x:c r="V1970" s="37"/>
      <x:c r="W1970" s="37" t="str">
        <x:v>https://mintra.eg/products/vegetable-colander-%D9%85%D8%B5%D9%81%D8%A7%D8%A9-%D8%A8%D9%84%D8%A7%D8%B3%D8%AA%D9%8A%D9%83</x:v>
      </x:c>
      <x:c r="X1970" s="37" t="str">
        <x:v>تغذية منتجات</x:v>
      </x:c>
      <x:c r="Y1970" s="37" t="str">
        <x:v>EGP</x:v>
      </x:c>
      <x:c r="Z1970" s="56"/>
      <x:c r="AA1970" s="56"/>
      <x:c r="AB1970" s="56" t="str">
        <x:f>IF(OR(Z1970="",AA1970=""),"",MAX(0,AA1970-Z1970))</x:f>
      </x:c>
      <x:c r="AC1970" s="58" t="str">
        <x:f>IF(OR(Z1970="",AA1970="",AA1970=0),"",MAX(0,(AA1970-Z1970)/AA1970))</x:f>
      </x:c>
      <x:c r="AD1970" s="56"/>
      <x:c r="AE1970" s="56" t="str">
        <x:f>IF(Z1970="","",Z1970+IF(AD1970="",0,AD1970))</x:f>
      </x:c>
      <x:c r="AF1970" s="37" t="str">
        <x:f>IF(AD1970="","",AD1970=0)</x:f>
      </x:c>
      <x:c r="AG1970" s="37"/>
      <x:c r="AH1970" s="37"/>
      <x:c r="AI1970" s="37"/>
      <x:c r="AJ1970" s="37" t="str">
        <x:v>القاهرة</x:v>
      </x:c>
      <x:c r="AK1970" s="37"/>
      <x:c r="AL1970" s="37"/>
      <x:c r="AM1970" s="37"/>
      <x:c r="AN1970" s="37"/>
      <x:c r="AO1970" s="37"/>
      <x:c r="AP1970" s="37"/>
      <x:c r="AQ1970" s="54" t="b">
        <x:v>1</x:v>
      </x:c>
      <x:c r="AR1970" s="37"/>
      <x:c r="AS1970" s="37" t="str">
        <x:v>تغذية منتجات رسمية</x:v>
      </x:c>
      <x:c r="AT1970" s="37" t="str">
        <x:v>عالية</x:v>
      </x:c>
      <x:c r="AU1970" s="37" t="str">
        <x:v>official_store_product_feed</x:v>
      </x:c>
      <x:c r="AV1970" s="37" t="str">
        <x:v>تغذية منتجات</x:v>
      </x:c>
      <x:c r="AW1970" s="37" t="str">
        <x:v>https://mintra.eg/products/vegetable-colander-%D9%85%D8%B5%D9%81%D8%A7%D8%A9-%D8%A8%D9%84%D8%A7%D8%B3%D8%AA%D9%8A%D9%83</x:v>
      </x:c>
      <x:c r="AX1970" s="37" t="n">
        <x:v>1</x:v>
      </x:c>
      <x:c r="AY1970" s="60" t="n">
        <x:v>46233</x:v>
      </x:c>
      <x:c r="AZ1970" s="60"/>
      <x:c r="BA1970" s="60"/>
      <x:c r="BB1970" s="62" t="str">
        <x:f>IF(BA1970="","",(NOW()-BA1970)*24)</x:f>
      </x:c>
      <x:c r="BC1970" s="37" t="str">
        <x:f>IF(BA1970="","لم يُرصد",IF(BH1970&lt;&gt;TRUE,"غير نشط",IF(BD1970="فشل","فشل حالي",IF(BB1970&lt;=12,"حديث",IF(BB1970&lt;=24,"متأخر","قديم")))))</x:f>
        <x:v>لم يُرصد</x:v>
      </x:c>
      <x:c r="BD1970" s="37" t="str">
        <x:v>بانتظار أول رصد سعر</x:v>
      </x:c>
      <x:c r="BE1970" s="37" t="n">
        <x:v>0</x:v>
      </x:c>
      <x:c r="BF1970" s="37"/>
      <x:c r="BG1970" s="37"/>
      <x:c r="BH1970" s="54" t="b">
        <x:v>1</x:v>
      </x:c>
      <x:c r="BI1970" s="37" t="str">
        <x:v>جاهز لأول رصد</x:v>
      </x:c>
      <x:c r="BJ1970" s="37" t="str">
        <x:v>Vegetable Colander — Yellow</x:v>
      </x:c>
      <x:c r="BK1970" s="37" t="str">
        <x:v>الموديل والنسخة ورقم SKU مأخوذة من خلاصة المنتجات الرسمية لمتجر Mintra؛ لم تُنقل أي أسعار.</x:v>
      </x:c>
      <x:c r="BL1970" s="60" t="n">
        <x:v>46233</x:v>
      </x:c>
      <x:c r="BM1970" s="60" t="n">
        <x:v>46233</x:v>
      </x:c>
    </x:row>
    <x:row r="1971">
      <x:c r="A1971" s="37" t="str">
        <x:v>CASH-8BDF57BB59AA3E</x:v>
      </x:c>
      <x:c r="B1971" s="37" t="str">
        <x:v>VAR-C07D6175159228|EG-060|STORE</x:v>
      </x:c>
      <x:c r="C1971" s="37" t="str">
        <x:v>VAR-C07D6175159228</x:v>
      </x:c>
      <x:c r="D1971" s="37" t="str">
        <x:v>MOD-0E5BE437017C61</x:v>
      </x:c>
      <x:c r="E1971" s="37" t="str">
        <x:v>IKEA FLUNDRA Dish drainer white</x:v>
      </x:c>
      <x:c r="F1971" s="37" t="str">
        <x:v>المطبخ والأدوات المنزلية</x:v>
      </x:c>
      <x:c r="G1971" s="37" t="str">
        <x:v>مصافي وحوامل تجفيف أطباق</x:v>
      </x:c>
      <x:c r="H1971" s="37" t="str">
        <x:v>IKEA</x:v>
      </x:c>
      <x:c r="I1971" s="37" t="str">
        <x:v>FLUNDRA Dish drainer</x:v>
      </x:c>
      <x:c r="J1971" s="37" t="str">
        <x:v>white</x:v>
      </x:c>
      <x:c r="K1971" s="37"/>
      <x:c r="L1971" s="37"/>
      <x:c r="M1971" s="37" t="str">
        <x:v>white</x:v>
      </x:c>
      <x:c r="N1971" s="37" t="str">
        <x:v>40176950</x:v>
      </x:c>
      <x:c r="O1971" s="37"/>
      <x:c r="P1971" s="37" t="str">
        <x:v>EG-060</x:v>
      </x:c>
      <x:c r="Q1971" s="37" t="str">
        <x:v>IKEA Egypt</x:v>
      </x:c>
      <x:c r="R1971" s="37" t="str">
        <x:v>علامة مباشرة/سلسلة</x:v>
      </x:c>
      <x:c r="S1971" s="37" t="str">
        <x:v>A</x:v>
      </x:c>
      <x:c r="T1971" s="37"/>
      <x:c r="U1971" s="37"/>
      <x:c r="V1971" s="37"/>
      <x:c r="W1971" s="37" t="str">
        <x:v>https://www.ikea.com/eg/en/p/flundra-dish-drainer-white-40176950/</x:v>
      </x:c>
      <x:c r="X1971" s="37" t="str">
        <x:v>صفحة فئة منظمة</x:v>
      </x:c>
      <x:c r="Y1971" s="37" t="str">
        <x:v>EGP</x:v>
      </x:c>
      <x:c r="Z1971" s="56"/>
      <x:c r="AA1971" s="56"/>
      <x:c r="AB1971" s="56" t="str">
        <x:f>IF(OR(Z1971="",AA1971=""),"",MAX(0,AA1971-Z1971))</x:f>
      </x:c>
      <x:c r="AC1971" s="58" t="str">
        <x:f>IF(OR(Z1971="",AA1971="",AA1971=0),"",MAX(0,(AA1971-Z1971)/AA1971))</x:f>
      </x:c>
      <x:c r="AD1971" s="56"/>
      <x:c r="AE1971" s="56" t="str">
        <x:f>IF(Z1971="","",Z1971+IF(AD1971="",0,AD1971))</x:f>
      </x:c>
      <x:c r="AF1971" s="37" t="str">
        <x:f>IF(AD1971="","",AD1971=0)</x:f>
      </x:c>
      <x:c r="AG1971" s="37"/>
      <x:c r="AH1971" s="37"/>
      <x:c r="AI1971" s="37"/>
      <x:c r="AJ1971" s="37" t="str">
        <x:v>القاهرة</x:v>
      </x:c>
      <x:c r="AK1971" s="37"/>
      <x:c r="AL1971" s="37"/>
      <x:c r="AM1971" s="37"/>
      <x:c r="AN1971" s="37"/>
      <x:c r="AO1971" s="37"/>
      <x:c r="AP1971" s="37"/>
      <x:c r="AQ1971" s="54" t="b">
        <x:v>1</x:v>
      </x:c>
      <x:c r="AR1971" s="37"/>
      <x:c r="AS1971" s="37" t="str">
        <x:v>JSON-LD لقائمة المتجر</x:v>
      </x:c>
      <x:c r="AT1971" s="37" t="str">
        <x:v>متوسطة</x:v>
      </x:c>
      <x:c r="AU1971" s="37" t="str">
        <x:v>official_store_category_jsonld</x:v>
      </x:c>
      <x:c r="AV1971" s="37" t="str">
        <x:v>JSON-LD</x:v>
      </x:c>
      <x:c r="AW1971" s="37" t="str">
        <x:v>https://www.ikea.com/eg/en/p/flundra-dish-drainer-white-40176950/</x:v>
      </x:c>
      <x:c r="AX1971" s="37" t="n">
        <x:v>1</x:v>
      </x:c>
      <x:c r="AY1971" s="60" t="n">
        <x:v>46233</x:v>
      </x:c>
      <x:c r="AZ1971" s="60"/>
      <x:c r="BA1971" s="60"/>
      <x:c r="BB1971" s="62" t="str">
        <x:f>IF(BA1971="","",(NOW()-BA1971)*24)</x:f>
      </x:c>
      <x:c r="BC1971" s="37" t="str">
        <x:f>IF(BA1971="","لم يُرصد",IF(BH1971&lt;&gt;TRUE,"غير نشط",IF(BD1971="فشل","فشل حالي",IF(BB1971&lt;=12,"حديث",IF(BB1971&lt;=24,"متأخر","قديم")))))</x:f>
        <x:v>لم يُرصد</x:v>
      </x:c>
      <x:c r="BD1971" s="37" t="str">
        <x:v>بانتظار أول رصد سعر</x:v>
      </x:c>
      <x:c r="BE1971" s="37" t="n">
        <x:v>0</x:v>
      </x:c>
      <x:c r="BF1971" s="37"/>
      <x:c r="BG1971" s="37"/>
      <x:c r="BH1971" s="54" t="b">
        <x:v>1</x:v>
      </x:c>
      <x:c r="BI1971" s="37" t="str">
        <x:v>يحتاج اكتشاف رابط المنتج</x:v>
      </x:c>
      <x:c r="BJ1971" s="37" t="str">
        <x:v>FLUNDRA, Dish drainer, white</x:v>
      </x:c>
      <x:c r="BK1971" s="37" t="str">
        <x:v>الاسم ورقم الصنف والمواصفات الظاهرة مأخوذة من قائمة JSON-LD الرسمية للفئة في IKEA Egypt؛ لم تُنقل أي أسعار.</x:v>
      </x:c>
      <x:c r="BL1971" s="60" t="n">
        <x:v>46233</x:v>
      </x:c>
      <x:c r="BM1971" s="60" t="n">
        <x:v>46233</x:v>
      </x:c>
    </x:row>
    <x:row r="1972">
      <x:c r="A1972" s="37" t="str">
        <x:v>CASH-0CE3E7CB17AFFD</x:v>
      </x:c>
      <x:c r="B1972" s="37" t="str">
        <x:v>VAR-112F2DA9C95B04|EG-060|STORE</x:v>
      </x:c>
      <x:c r="C1972" s="37" t="str">
        <x:v>VAR-112F2DA9C95B04</x:v>
      </x:c>
      <x:c r="D1972" s="37" t="str">
        <x:v>MOD-5F35C0648CAAC1</x:v>
      </x:c>
      <x:c r="E1972" s="37" t="str">
        <x:v>IKEA HULTARP Dish drainer black</x:v>
      </x:c>
      <x:c r="F1972" s="37" t="str">
        <x:v>المطبخ والأدوات المنزلية</x:v>
      </x:c>
      <x:c r="G1972" s="37" t="str">
        <x:v>مصافي وحوامل تجفيف أطباق</x:v>
      </x:c>
      <x:c r="H1972" s="37" t="str">
        <x:v>IKEA</x:v>
      </x:c>
      <x:c r="I1972" s="37" t="str">
        <x:v>HULTARP Dish drainer</x:v>
      </x:c>
      <x:c r="J1972" s="37" t="str">
        <x:v>black</x:v>
      </x:c>
      <x:c r="K1972" s="37"/>
      <x:c r="L1972" s="37"/>
      <x:c r="M1972" s="37" t="str">
        <x:v>black</x:v>
      </x:c>
      <x:c r="N1972" s="37" t="str">
        <x:v>60448766</x:v>
      </x:c>
      <x:c r="O1972" s="37"/>
      <x:c r="P1972" s="37" t="str">
        <x:v>EG-060</x:v>
      </x:c>
      <x:c r="Q1972" s="37" t="str">
        <x:v>IKEA Egypt</x:v>
      </x:c>
      <x:c r="R1972" s="37" t="str">
        <x:v>علامة مباشرة/سلسلة</x:v>
      </x:c>
      <x:c r="S1972" s="37" t="str">
        <x:v>A</x:v>
      </x:c>
      <x:c r="T1972" s="37"/>
      <x:c r="U1972" s="37"/>
      <x:c r="V1972" s="37"/>
      <x:c r="W1972" s="37" t="str">
        <x:v>https://www.ikea.com/eg/en/p/hultarp-dish-drainer-black-60448766/</x:v>
      </x:c>
      <x:c r="X1972" s="37" t="str">
        <x:v>صفحة فئة منظمة</x:v>
      </x:c>
      <x:c r="Y1972" s="37" t="str">
        <x:v>EGP</x:v>
      </x:c>
      <x:c r="Z1972" s="56"/>
      <x:c r="AA1972" s="56"/>
      <x:c r="AB1972" s="56" t="str">
        <x:f>IF(OR(Z1972="",AA1972=""),"",MAX(0,AA1972-Z1972))</x:f>
      </x:c>
      <x:c r="AC1972" s="58" t="str">
        <x:f>IF(OR(Z1972="",AA1972="",AA1972=0),"",MAX(0,(AA1972-Z1972)/AA1972))</x:f>
      </x:c>
      <x:c r="AD1972" s="56"/>
      <x:c r="AE1972" s="56" t="str">
        <x:f>IF(Z1972="","",Z1972+IF(AD1972="",0,AD1972))</x:f>
      </x:c>
      <x:c r="AF1972" s="37" t="str">
        <x:f>IF(AD1972="","",AD1972=0)</x:f>
      </x:c>
      <x:c r="AG1972" s="37"/>
      <x:c r="AH1972" s="37"/>
      <x:c r="AI1972" s="37"/>
      <x:c r="AJ1972" s="37" t="str">
        <x:v>القاهرة</x:v>
      </x:c>
      <x:c r="AK1972" s="37"/>
      <x:c r="AL1972" s="37"/>
      <x:c r="AM1972" s="37"/>
      <x:c r="AN1972" s="37"/>
      <x:c r="AO1972" s="37"/>
      <x:c r="AP1972" s="37"/>
      <x:c r="AQ1972" s="54" t="b">
        <x:v>1</x:v>
      </x:c>
      <x:c r="AR1972" s="37"/>
      <x:c r="AS1972" s="37" t="str">
        <x:v>JSON-LD لقائمة المتجر</x:v>
      </x:c>
      <x:c r="AT1972" s="37" t="str">
        <x:v>متوسطة</x:v>
      </x:c>
      <x:c r="AU1972" s="37" t="str">
        <x:v>official_store_category_jsonld</x:v>
      </x:c>
      <x:c r="AV1972" s="37" t="str">
        <x:v>JSON-LD</x:v>
      </x:c>
      <x:c r="AW1972" s="37" t="str">
        <x:v>https://www.ikea.com/eg/en/p/hultarp-dish-drainer-black-60448766/</x:v>
      </x:c>
      <x:c r="AX1972" s="37" t="n">
        <x:v>1</x:v>
      </x:c>
      <x:c r="AY1972" s="60" t="n">
        <x:v>46233</x:v>
      </x:c>
      <x:c r="AZ1972" s="60"/>
      <x:c r="BA1972" s="60"/>
      <x:c r="BB1972" s="62" t="str">
        <x:f>IF(BA1972="","",(NOW()-BA1972)*24)</x:f>
      </x:c>
      <x:c r="BC1972" s="37" t="str">
        <x:f>IF(BA1972="","لم يُرصد",IF(BH1972&lt;&gt;TRUE,"غير نشط",IF(BD1972="فشل","فشل حالي",IF(BB1972&lt;=12,"حديث",IF(BB1972&lt;=24,"متأخر","قديم")))))</x:f>
        <x:v>لم يُرصد</x:v>
      </x:c>
      <x:c r="BD1972" s="37" t="str">
        <x:v>بانتظار أول رصد سعر</x:v>
      </x:c>
      <x:c r="BE1972" s="37" t="n">
        <x:v>0</x:v>
      </x:c>
      <x:c r="BF1972" s="37"/>
      <x:c r="BG1972" s="37"/>
      <x:c r="BH1972" s="54" t="b">
        <x:v>1</x:v>
      </x:c>
      <x:c r="BI1972" s="37" t="str">
        <x:v>يحتاج اكتشاف رابط المنتج</x:v>
      </x:c>
      <x:c r="BJ1972" s="37" t="str">
        <x:v>HULTARP, Dish drainer, black</x:v>
      </x:c>
      <x:c r="BK1972" s="37" t="str">
        <x:v>الاسم ورقم الصنف والمواصفات الظاهرة مأخوذة من قائمة JSON-LD الرسمية للفئة في IKEA Egypt؛ لم تُنقل أي أسعار.</x:v>
      </x:c>
      <x:c r="BL1972" s="60" t="n">
        <x:v>46233</x:v>
      </x:c>
      <x:c r="BM1972" s="60" t="n">
        <x:v>46233</x:v>
      </x:c>
    </x:row>
    <x:row r="1973">
      <x:c r="A1973" s="37" t="str">
        <x:v>CASH-5F87CB7E7D89BE</x:v>
      </x:c>
      <x:c r="B1973" s="37" t="str">
        <x:v>VAR-8176D2DD19DD57|EG-060|STORE</x:v>
      </x:c>
      <x:c r="C1973" s="37" t="str">
        <x:v>VAR-8176D2DD19DD57</x:v>
      </x:c>
      <x:c r="D1973" s="37" t="str">
        <x:v>MOD-E06AF99FF45711</x:v>
      </x:c>
      <x:c r="E1973" s="37" t="str">
        <x:v>IKEA KVOT Dish drainer black</x:v>
      </x:c>
      <x:c r="F1973" s="37" t="str">
        <x:v>المطبخ والأدوات المنزلية</x:v>
      </x:c>
      <x:c r="G1973" s="37" t="str">
        <x:v>مصافي وحوامل تجفيف أطباق</x:v>
      </x:c>
      <x:c r="H1973" s="37" t="str">
        <x:v>IKEA</x:v>
      </x:c>
      <x:c r="I1973" s="37" t="str">
        <x:v>KVOT Dish drainer</x:v>
      </x:c>
      <x:c r="J1973" s="37" t="str">
        <x:v>black</x:v>
      </x:c>
      <x:c r="K1973" s="37"/>
      <x:c r="L1973" s="37"/>
      <x:c r="M1973" s="37" t="str">
        <x:v>black</x:v>
      </x:c>
      <x:c r="N1973" s="37" t="str">
        <x:v>10605315</x:v>
      </x:c>
      <x:c r="O1973" s="37"/>
      <x:c r="P1973" s="37" t="str">
        <x:v>EG-060</x:v>
      </x:c>
      <x:c r="Q1973" s="37" t="str">
        <x:v>IKEA Egypt</x:v>
      </x:c>
      <x:c r="R1973" s="37" t="str">
        <x:v>علامة مباشرة/سلسلة</x:v>
      </x:c>
      <x:c r="S1973" s="37" t="str">
        <x:v>A</x:v>
      </x:c>
      <x:c r="T1973" s="37"/>
      <x:c r="U1973" s="37"/>
      <x:c r="V1973" s="37"/>
      <x:c r="W1973" s="37" t="str">
        <x:v>https://www.ikea.com/eg/en/p/kvot-dish-drainer-black-10605315/</x:v>
      </x:c>
      <x:c r="X1973" s="37" t="str">
        <x:v>صفحة فئة منظمة</x:v>
      </x:c>
      <x:c r="Y1973" s="37" t="str">
        <x:v>EGP</x:v>
      </x:c>
      <x:c r="Z1973" s="56"/>
      <x:c r="AA1973" s="56"/>
      <x:c r="AB1973" s="56" t="str">
        <x:f>IF(OR(Z1973="",AA1973=""),"",MAX(0,AA1973-Z1973))</x:f>
      </x:c>
      <x:c r="AC1973" s="58" t="str">
        <x:f>IF(OR(Z1973="",AA1973="",AA1973=0),"",MAX(0,(AA1973-Z1973)/AA1973))</x:f>
      </x:c>
      <x:c r="AD1973" s="56"/>
      <x:c r="AE1973" s="56" t="str">
        <x:f>IF(Z1973="","",Z1973+IF(AD1973="",0,AD1973))</x:f>
      </x:c>
      <x:c r="AF1973" s="37" t="str">
        <x:f>IF(AD1973="","",AD1973=0)</x:f>
      </x:c>
      <x:c r="AG1973" s="37"/>
      <x:c r="AH1973" s="37"/>
      <x:c r="AI1973" s="37"/>
      <x:c r="AJ1973" s="37" t="str">
        <x:v>القاهرة</x:v>
      </x:c>
      <x:c r="AK1973" s="37"/>
      <x:c r="AL1973" s="37"/>
      <x:c r="AM1973" s="37"/>
      <x:c r="AN1973" s="37"/>
      <x:c r="AO1973" s="37"/>
      <x:c r="AP1973" s="37"/>
      <x:c r="AQ1973" s="54" t="b">
        <x:v>1</x:v>
      </x:c>
      <x:c r="AR1973" s="37"/>
      <x:c r="AS1973" s="37" t="str">
        <x:v>JSON-LD لقائمة المتجر</x:v>
      </x:c>
      <x:c r="AT1973" s="37" t="str">
        <x:v>متوسطة</x:v>
      </x:c>
      <x:c r="AU1973" s="37" t="str">
        <x:v>official_store_category_jsonld</x:v>
      </x:c>
      <x:c r="AV1973" s="37" t="str">
        <x:v>JSON-LD</x:v>
      </x:c>
      <x:c r="AW1973" s="37" t="str">
        <x:v>https://www.ikea.com/eg/en/p/kvot-dish-drainer-black-10605315/</x:v>
      </x:c>
      <x:c r="AX1973" s="37" t="n">
        <x:v>1</x:v>
      </x:c>
      <x:c r="AY1973" s="60" t="n">
        <x:v>46233</x:v>
      </x:c>
      <x:c r="AZ1973" s="60"/>
      <x:c r="BA1973" s="60"/>
      <x:c r="BB1973" s="62" t="str">
        <x:f>IF(BA1973="","",(NOW()-BA1973)*24)</x:f>
      </x:c>
      <x:c r="BC1973" s="37" t="str">
        <x:f>IF(BA1973="","لم يُرصد",IF(BH1973&lt;&gt;TRUE,"غير نشط",IF(BD1973="فشل","فشل حالي",IF(BB1973&lt;=12,"حديث",IF(BB1973&lt;=24,"متأخر","قديم")))))</x:f>
        <x:v>لم يُرصد</x:v>
      </x:c>
      <x:c r="BD1973" s="37" t="str">
        <x:v>بانتظار أول رصد سعر</x:v>
      </x:c>
      <x:c r="BE1973" s="37" t="n">
        <x:v>0</x:v>
      </x:c>
      <x:c r="BF1973" s="37"/>
      <x:c r="BG1973" s="37"/>
      <x:c r="BH1973" s="54" t="b">
        <x:v>1</x:v>
      </x:c>
      <x:c r="BI1973" s="37" t="str">
        <x:v>يحتاج اكتشاف رابط المنتج</x:v>
      </x:c>
      <x:c r="BJ1973" s="37" t="str">
        <x:v>KVOT, Dish drainer, black</x:v>
      </x:c>
      <x:c r="BK1973" s="37" t="str">
        <x:v>الاسم ورقم الصنف والمواصفات الظاهرة مأخوذة من قائمة JSON-LD الرسمية للفئة في IKEA Egypt؛ لم تُنقل أي أسعار.</x:v>
      </x:c>
      <x:c r="BL1973" s="60" t="n">
        <x:v>46233</x:v>
      </x:c>
      <x:c r="BM1973" s="60" t="n">
        <x:v>46233</x:v>
      </x:c>
    </x:row>
    <x:row r="1974">
      <x:c r="A1974" s="37" t="str">
        <x:v>CASH-35A5BCA822C1AE</x:v>
      </x:c>
      <x:c r="B1974" s="37" t="str">
        <x:v>VAR-CAF66CDBF7A7D3|EG-060|STORE</x:v>
      </x:c>
      <x:c r="C1974" s="37" t="str">
        <x:v>VAR-CAF66CDBF7A7D3</x:v>
      </x:c>
      <x:c r="D1974" s="37" t="str">
        <x:v>MOD-97DAA46DBF97FB</x:v>
      </x:c>
      <x:c r="E1974" s="37" t="str">
        <x:v>IKEA RINNIG Dish drainer double-sided, green, 40x31 cm | 40×31 cm</x:v>
      </x:c>
      <x:c r="F1974" s="37" t="str">
        <x:v>المطبخ والأدوات المنزلية</x:v>
      </x:c>
      <x:c r="G1974" s="37" t="str">
        <x:v>مصافي وحوامل تجفيف أطباق</x:v>
      </x:c>
      <x:c r="H1974" s="37" t="str">
        <x:v>IKEA</x:v>
      </x:c>
      <x:c r="I1974" s="37" t="str">
        <x:v>RINNIG Dish drainer</x:v>
      </x:c>
      <x:c r="J1974" s="37" t="str">
        <x:v>double-sided, green, 40x31 cm</x:v>
      </x:c>
      <x:c r="K1974" s="37"/>
      <x:c r="L1974" s="37"/>
      <x:c r="M1974" s="37" t="str">
        <x:v>green</x:v>
      </x:c>
      <x:c r="N1974" s="37" t="str">
        <x:v>20601350</x:v>
      </x:c>
      <x:c r="O1974" s="37"/>
      <x:c r="P1974" s="37" t="str">
        <x:v>EG-060</x:v>
      </x:c>
      <x:c r="Q1974" s="37" t="str">
        <x:v>IKEA Egypt</x:v>
      </x:c>
      <x:c r="R1974" s="37" t="str">
        <x:v>علامة مباشرة/سلسلة</x:v>
      </x:c>
      <x:c r="S1974" s="37" t="str">
        <x:v>A</x:v>
      </x:c>
      <x:c r="T1974" s="37"/>
      <x:c r="U1974" s="37"/>
      <x:c r="V1974" s="37"/>
      <x:c r="W1974" s="37" t="str">
        <x:v>https://www.ikea.com/eg/en/p/rinnig-dish-drainer-double-sided-green-20601350/</x:v>
      </x:c>
      <x:c r="X1974" s="37" t="str">
        <x:v>صفحة فئة منظمة</x:v>
      </x:c>
      <x:c r="Y1974" s="37" t="str">
        <x:v>EGP</x:v>
      </x:c>
      <x:c r="Z1974" s="56"/>
      <x:c r="AA1974" s="56"/>
      <x:c r="AB1974" s="56" t="str">
        <x:f>IF(OR(Z1974="",AA1974=""),"",MAX(0,AA1974-Z1974))</x:f>
      </x:c>
      <x:c r="AC1974" s="58" t="str">
        <x:f>IF(OR(Z1974="",AA1974="",AA1974=0),"",MAX(0,(AA1974-Z1974)/AA1974))</x:f>
      </x:c>
      <x:c r="AD1974" s="56"/>
      <x:c r="AE1974" s="56" t="str">
        <x:f>IF(Z1974="","",Z1974+IF(AD1974="",0,AD1974))</x:f>
      </x:c>
      <x:c r="AF1974" s="37" t="str">
        <x:f>IF(AD1974="","",AD1974=0)</x:f>
      </x:c>
      <x:c r="AG1974" s="37"/>
      <x:c r="AH1974" s="37"/>
      <x:c r="AI1974" s="37"/>
      <x:c r="AJ1974" s="37" t="str">
        <x:v>القاهرة</x:v>
      </x:c>
      <x:c r="AK1974" s="37"/>
      <x:c r="AL1974" s="37"/>
      <x:c r="AM1974" s="37"/>
      <x:c r="AN1974" s="37"/>
      <x:c r="AO1974" s="37"/>
      <x:c r="AP1974" s="37"/>
      <x:c r="AQ1974" s="54" t="b">
        <x:v>1</x:v>
      </x:c>
      <x:c r="AR1974" s="37"/>
      <x:c r="AS1974" s="37" t="str">
        <x:v>JSON-LD لقائمة المتجر</x:v>
      </x:c>
      <x:c r="AT1974" s="37" t="str">
        <x:v>متوسطة</x:v>
      </x:c>
      <x:c r="AU1974" s="37" t="str">
        <x:v>official_store_category_jsonld</x:v>
      </x:c>
      <x:c r="AV1974" s="37" t="str">
        <x:v>JSON-LD</x:v>
      </x:c>
      <x:c r="AW1974" s="37" t="str">
        <x:v>https://www.ikea.com/eg/en/p/rinnig-dish-drainer-double-sided-green-20601350/</x:v>
      </x:c>
      <x:c r="AX1974" s="37" t="n">
        <x:v>1</x:v>
      </x:c>
      <x:c r="AY1974" s="60" t="n">
        <x:v>46233</x:v>
      </x:c>
      <x:c r="AZ1974" s="60"/>
      <x:c r="BA1974" s="60"/>
      <x:c r="BB1974" s="62" t="str">
        <x:f>IF(BA1974="","",(NOW()-BA1974)*24)</x:f>
      </x:c>
      <x:c r="BC1974" s="37" t="str">
        <x:f>IF(BA1974="","لم يُرصد",IF(BH1974&lt;&gt;TRUE,"غير نشط",IF(BD1974="فشل","فشل حالي",IF(BB1974&lt;=12,"حديث",IF(BB1974&lt;=24,"متأخر","قديم")))))</x:f>
        <x:v>لم يُرصد</x:v>
      </x:c>
      <x:c r="BD1974" s="37" t="str">
        <x:v>بانتظار أول رصد سعر</x:v>
      </x:c>
      <x:c r="BE1974" s="37" t="n">
        <x:v>0</x:v>
      </x:c>
      <x:c r="BF1974" s="37"/>
      <x:c r="BG1974" s="37"/>
      <x:c r="BH1974" s="54" t="b">
        <x:v>1</x:v>
      </x:c>
      <x:c r="BI1974" s="37" t="str">
        <x:v>يحتاج اكتشاف رابط المنتج</x:v>
      </x:c>
      <x:c r="BJ1974" s="37" t="str">
        <x:v>RINNIG, Dish drainer, double-sided, green, 40x31 cm</x:v>
      </x:c>
      <x:c r="BK1974" s="37" t="str">
        <x:v>الاسم ورقم الصنف والمواصفات الظاهرة مأخوذة من قائمة JSON-LD الرسمية للفئة في IKEA Egypt؛ لم تُنقل أي أسعار.</x:v>
      </x:c>
      <x:c r="BL1974" s="60" t="n">
        <x:v>46233</x:v>
      </x:c>
      <x:c r="BM1974" s="60" t="n">
        <x:v>46233</x:v>
      </x:c>
    </x:row>
    <x:row r="1975">
      <x:c r="A1975" s="37" t="str">
        <x:v>CASH-511528FD093703</x:v>
      </x:c>
      <x:c r="B1975" s="37" t="str">
        <x:v>VAR-779DFEF976515A|EG-060|STORE</x:v>
      </x:c>
      <x:c r="C1975" s="37" t="str">
        <x:v>VAR-779DFEF976515A</x:v>
      </x:c>
      <x:c r="D1975" s="37" t="str">
        <x:v>MOD-FB34AD5501E8D0</x:v>
      </x:c>
      <x:c r="E1975" s="37" t="str">
        <x:v>IKEA STÄMLING Dish drainer off-white, 48 cm | off-white / white</x:v>
      </x:c>
      <x:c r="F1975" s="37" t="str">
        <x:v>المطبخ والأدوات المنزلية</x:v>
      </x:c>
      <x:c r="G1975" s="37" t="str">
        <x:v>مصافي وحوامل تجفيف أطباق</x:v>
      </x:c>
      <x:c r="H1975" s="37" t="str">
        <x:v>IKEA</x:v>
      </x:c>
      <x:c r="I1975" s="37" t="str">
        <x:v>STÄMLING Dish drainer</x:v>
      </x:c>
      <x:c r="J1975" s="37" t="str">
        <x:v>off-white, 48 cm</x:v>
      </x:c>
      <x:c r="K1975" s="37"/>
      <x:c r="L1975" s="37"/>
      <x:c r="M1975" s="37" t="str">
        <x:v>off-white / white</x:v>
      </x:c>
      <x:c r="N1975" s="37" t="str">
        <x:v>70565948</x:v>
      </x:c>
      <x:c r="O1975" s="37"/>
      <x:c r="P1975" s="37" t="str">
        <x:v>EG-060</x:v>
      </x:c>
      <x:c r="Q1975" s="37" t="str">
        <x:v>IKEA Egypt</x:v>
      </x:c>
      <x:c r="R1975" s="37" t="str">
        <x:v>علامة مباشرة/سلسلة</x:v>
      </x:c>
      <x:c r="S1975" s="37" t="str">
        <x:v>A</x:v>
      </x:c>
      <x:c r="T1975" s="37"/>
      <x:c r="U1975" s="37"/>
      <x:c r="V1975" s="37"/>
      <x:c r="W1975" s="37" t="str">
        <x:v>https://www.ikea.com/eg/en/p/staemling-dish-drainer-off-white-70565948/</x:v>
      </x:c>
      <x:c r="X1975" s="37" t="str">
        <x:v>صفحة فئة منظمة</x:v>
      </x:c>
      <x:c r="Y1975" s="37" t="str">
        <x:v>EGP</x:v>
      </x:c>
      <x:c r="Z1975" s="56"/>
      <x:c r="AA1975" s="56"/>
      <x:c r="AB1975" s="56" t="str">
        <x:f>IF(OR(Z1975="",AA1975=""),"",MAX(0,AA1975-Z1975))</x:f>
      </x:c>
      <x:c r="AC1975" s="58" t="str">
        <x:f>IF(OR(Z1975="",AA1975="",AA1975=0),"",MAX(0,(AA1975-Z1975)/AA1975))</x:f>
      </x:c>
      <x:c r="AD1975" s="56"/>
      <x:c r="AE1975" s="56" t="str">
        <x:f>IF(Z1975="","",Z1975+IF(AD1975="",0,AD1975))</x:f>
      </x:c>
      <x:c r="AF1975" s="37" t="str">
        <x:f>IF(AD1975="","",AD1975=0)</x:f>
      </x:c>
      <x:c r="AG1975" s="37"/>
      <x:c r="AH1975" s="37"/>
      <x:c r="AI1975" s="37"/>
      <x:c r="AJ1975" s="37" t="str">
        <x:v>القاهرة</x:v>
      </x:c>
      <x:c r="AK1975" s="37"/>
      <x:c r="AL1975" s="37"/>
      <x:c r="AM1975" s="37"/>
      <x:c r="AN1975" s="37"/>
      <x:c r="AO1975" s="37"/>
      <x:c r="AP1975" s="37"/>
      <x:c r="AQ1975" s="54" t="b">
        <x:v>1</x:v>
      </x:c>
      <x:c r="AR1975" s="37"/>
      <x:c r="AS1975" s="37" t="str">
        <x:v>JSON-LD لقائمة المتجر</x:v>
      </x:c>
      <x:c r="AT1975" s="37" t="str">
        <x:v>متوسطة</x:v>
      </x:c>
      <x:c r="AU1975" s="37" t="str">
        <x:v>official_store_category_jsonld</x:v>
      </x:c>
      <x:c r="AV1975" s="37" t="str">
        <x:v>JSON-LD</x:v>
      </x:c>
      <x:c r="AW1975" s="37" t="str">
        <x:v>https://www.ikea.com/eg/en/p/staemling-dish-drainer-off-white-70565948/</x:v>
      </x:c>
      <x:c r="AX1975" s="37" t="n">
        <x:v>1</x:v>
      </x:c>
      <x:c r="AY1975" s="60" t="n">
        <x:v>46233</x:v>
      </x:c>
      <x:c r="AZ1975" s="60"/>
      <x:c r="BA1975" s="60"/>
      <x:c r="BB1975" s="62" t="str">
        <x:f>IF(BA1975="","",(NOW()-BA1975)*24)</x:f>
      </x:c>
      <x:c r="BC1975" s="37" t="str">
        <x:f>IF(BA1975="","لم يُرصد",IF(BH1975&lt;&gt;TRUE,"غير نشط",IF(BD1975="فشل","فشل حالي",IF(BB1975&lt;=12,"حديث",IF(BB1975&lt;=24,"متأخر","قديم")))))</x:f>
        <x:v>لم يُرصد</x:v>
      </x:c>
      <x:c r="BD1975" s="37" t="str">
        <x:v>بانتظار أول رصد سعر</x:v>
      </x:c>
      <x:c r="BE1975" s="37" t="n">
        <x:v>0</x:v>
      </x:c>
      <x:c r="BF1975" s="37"/>
      <x:c r="BG1975" s="37"/>
      <x:c r="BH1975" s="54" t="b">
        <x:v>1</x:v>
      </x:c>
      <x:c r="BI1975" s="37" t="str">
        <x:v>يحتاج اكتشاف رابط المنتج</x:v>
      </x:c>
      <x:c r="BJ1975" s="37" t="str">
        <x:v>STÄMLING, Dish drainer, off-white, 48 cm</x:v>
      </x:c>
      <x:c r="BK1975" s="37" t="str">
        <x:v>الاسم ورقم الصنف والمواصفات الظاهرة مأخوذة من قائمة JSON-LD الرسمية للفئة في IKEA Egypt؛ لم تُنقل أي أسعار.</x:v>
      </x:c>
      <x:c r="BL1975" s="60" t="n">
        <x:v>46233</x:v>
      </x:c>
      <x:c r="BM1975" s="60" t="n">
        <x:v>46233</x:v>
      </x:c>
    </x:row>
    <x:row r="1976">
      <x:c r="A1976" s="37" t="str">
        <x:v>CASH-44F6606B0294D7</x:v>
      </x:c>
      <x:c r="B1976" s="37" t="str">
        <x:v>VAR-3908BBF9001821|EG-060|STORE</x:v>
      </x:c>
      <x:c r="C1976" s="37" t="str">
        <x:v>VAR-3908BBF9001821</x:v>
      </x:c>
      <x:c r="D1976" s="37" t="str">
        <x:v>MOD-2AB01DAFE7467B</x:v>
      </x:c>
      <x:c r="E1976" s="37" t="str">
        <x:v>IKEA PRODUKT Milk-frother black</x:v>
      </x:c>
      <x:c r="F1976" s="37" t="str">
        <x:v>المطبخ والأدوات المنزلية</x:v>
      </x:c>
      <x:c r="G1976" s="37" t="str">
        <x:v>مضارب حليب</x:v>
      </x:c>
      <x:c r="H1976" s="37" t="str">
        <x:v>IKEA</x:v>
      </x:c>
      <x:c r="I1976" s="37" t="str">
        <x:v>PRODUKT Milk-frother</x:v>
      </x:c>
      <x:c r="J1976" s="37" t="str">
        <x:v>black</x:v>
      </x:c>
      <x:c r="K1976" s="37"/>
      <x:c r="L1976" s="37"/>
      <x:c r="M1976" s="37" t="str">
        <x:v>black</x:v>
      </x:c>
      <x:c r="N1976" s="37" t="str">
        <x:v>50301166</x:v>
      </x:c>
      <x:c r="O1976" s="37"/>
      <x:c r="P1976" s="37" t="str">
        <x:v>EG-060</x:v>
      </x:c>
      <x:c r="Q1976" s="37" t="str">
        <x:v>IKEA Egypt</x:v>
      </x:c>
      <x:c r="R1976" s="37" t="str">
        <x:v>علامة مباشرة/سلسلة</x:v>
      </x:c>
      <x:c r="S1976" s="37" t="str">
        <x:v>A</x:v>
      </x:c>
      <x:c r="T1976" s="37"/>
      <x:c r="U1976" s="37"/>
      <x:c r="V1976" s="37"/>
      <x:c r="W1976" s="37" t="str">
        <x:v>https://www.ikea.com/eg/en/p/produkt-milk-frother-black-50301166/</x:v>
      </x:c>
      <x:c r="X1976" s="37" t="str">
        <x:v>صفحة فئة منظمة</x:v>
      </x:c>
      <x:c r="Y1976" s="37" t="str">
        <x:v>EGP</x:v>
      </x:c>
      <x:c r="Z1976" s="56"/>
      <x:c r="AA1976" s="56"/>
      <x:c r="AB1976" s="56" t="str">
        <x:f>IF(OR(Z1976="",AA1976=""),"",MAX(0,AA1976-Z1976))</x:f>
      </x:c>
      <x:c r="AC1976" s="58" t="str">
        <x:f>IF(OR(Z1976="",AA1976="",AA1976=0),"",MAX(0,(AA1976-Z1976)/AA1976))</x:f>
      </x:c>
      <x:c r="AD1976" s="56"/>
      <x:c r="AE1976" s="56" t="str">
        <x:f>IF(Z1976="","",Z1976+IF(AD1976="",0,AD1976))</x:f>
      </x:c>
      <x:c r="AF1976" s="37" t="str">
        <x:f>IF(AD1976="","",AD1976=0)</x:f>
      </x:c>
      <x:c r="AG1976" s="37"/>
      <x:c r="AH1976" s="37"/>
      <x:c r="AI1976" s="37"/>
      <x:c r="AJ1976" s="37" t="str">
        <x:v>القاهرة</x:v>
      </x:c>
      <x:c r="AK1976" s="37"/>
      <x:c r="AL1976" s="37"/>
      <x:c r="AM1976" s="37"/>
      <x:c r="AN1976" s="37"/>
      <x:c r="AO1976" s="37"/>
      <x:c r="AP1976" s="37"/>
      <x:c r="AQ1976" s="54" t="b">
        <x:v>1</x:v>
      </x:c>
      <x:c r="AR1976" s="37"/>
      <x:c r="AS1976" s="37" t="str">
        <x:v>JSON-LD لقائمة المتجر</x:v>
      </x:c>
      <x:c r="AT1976" s="37" t="str">
        <x:v>متوسطة</x:v>
      </x:c>
      <x:c r="AU1976" s="37" t="str">
        <x:v>official_store_category_jsonld</x:v>
      </x:c>
      <x:c r="AV1976" s="37" t="str">
        <x:v>JSON-LD</x:v>
      </x:c>
      <x:c r="AW1976" s="37" t="str">
        <x:v>https://www.ikea.com/eg/en/p/produkt-milk-frother-black-50301166/</x:v>
      </x:c>
      <x:c r="AX1976" s="37" t="n">
        <x:v>1</x:v>
      </x:c>
      <x:c r="AY1976" s="60" t="n">
        <x:v>46233</x:v>
      </x:c>
      <x:c r="AZ1976" s="60"/>
      <x:c r="BA1976" s="60"/>
      <x:c r="BB1976" s="62" t="str">
        <x:f>IF(BA1976="","",(NOW()-BA1976)*24)</x:f>
      </x:c>
      <x:c r="BC1976" s="37" t="str">
        <x:f>IF(BA1976="","لم يُرصد",IF(BH1976&lt;&gt;TRUE,"غير نشط",IF(BD1976="فشل","فشل حالي",IF(BB1976&lt;=12,"حديث",IF(BB1976&lt;=24,"متأخر","قديم")))))</x:f>
        <x:v>لم يُرصد</x:v>
      </x:c>
      <x:c r="BD1976" s="37" t="str">
        <x:v>بانتظار أول رصد سعر</x:v>
      </x:c>
      <x:c r="BE1976" s="37" t="n">
        <x:v>0</x:v>
      </x:c>
      <x:c r="BF1976" s="37"/>
      <x:c r="BG1976" s="37"/>
      <x:c r="BH1976" s="54" t="b">
        <x:v>1</x:v>
      </x:c>
      <x:c r="BI1976" s="37" t="str">
        <x:v>يحتاج اكتشاف رابط المنتج</x:v>
      </x:c>
      <x:c r="BJ1976" s="37" t="str">
        <x:v>PRODUKT, Milk-frother, black</x:v>
      </x:c>
      <x:c r="BK1976" s="37" t="str">
        <x:v>الاسم ورقم الصنف والمواصفات الظاهرة مأخوذة من قائمة JSON-LD الرسمية للفئة في IKEA Egypt؛ لم تُنقل أي أسعار.</x:v>
      </x:c>
      <x:c r="BL1976" s="60" t="n">
        <x:v>46233</x:v>
      </x:c>
      <x:c r="BM1976" s="60" t="n">
        <x:v>46233</x:v>
      </x:c>
    </x:row>
    <x:row r="1977">
      <x:c r="A1977" s="37" t="str">
        <x:v>CASH-F930DFC7E423DF</x:v>
      </x:c>
      <x:c r="B1977" s="37" t="str">
        <x:v>VAR-452E9A01C2EA74|EG-060|STORE</x:v>
      </x:c>
      <x:c r="C1977" s="37" t="str">
        <x:v>VAR-452E9A01C2EA74</x:v>
      </x:c>
      <x:c r="D1977" s="37" t="str">
        <x:v>MOD-A0EAEC2C06C12F</x:v>
      </x:c>
      <x:c r="E1977" s="37" t="str">
        <x:v>IKEA IKEA 365+ HJÄLTE Balloon whisk stainless steel/black</x:v>
      </x:c>
      <x:c r="F1977" s="37" t="str">
        <x:v>المطبخ والأدوات المنزلية</x:v>
      </x:c>
      <x:c r="G1977" s="37" t="str">
        <x:v>مضارب يدوية</x:v>
      </x:c>
      <x:c r="H1977" s="37" t="str">
        <x:v>IKEA</x:v>
      </x:c>
      <x:c r="I1977" s="37" t="str">
        <x:v>IKEA 365+ HJÄLTE Balloon whisk</x:v>
      </x:c>
      <x:c r="J1977" s="37" t="str">
        <x:v>stainless steel/black</x:v>
      </x:c>
      <x:c r="K1977" s="37"/>
      <x:c r="L1977" s="37"/>
      <x:c r="M1977" s="37" t="str">
        <x:v>black</x:v>
      </x:c>
      <x:c r="N1977" s="37" t="str">
        <x:v>30158678</x:v>
      </x:c>
      <x:c r="O1977" s="37"/>
      <x:c r="P1977" s="37" t="str">
        <x:v>EG-060</x:v>
      </x:c>
      <x:c r="Q1977" s="37" t="str">
        <x:v>IKEA Egypt</x:v>
      </x:c>
      <x:c r="R1977" s="37" t="str">
        <x:v>علامة مباشرة/سلسلة</x:v>
      </x:c>
      <x:c r="S1977" s="37" t="str">
        <x:v>A</x:v>
      </x:c>
      <x:c r="T1977" s="37"/>
      <x:c r="U1977" s="37"/>
      <x:c r="V1977" s="37"/>
      <x:c r="W1977" s="37" t="str">
        <x:v>https://www.ikea.com/eg/en/p/ikea-365-hjaelte-balloon-whisk-stainless-steel-black-30158678/</x:v>
      </x:c>
      <x:c r="X1977" s="37" t="str">
        <x:v>صفحة فئة منظمة</x:v>
      </x:c>
      <x:c r="Y1977" s="37" t="str">
        <x:v>EGP</x:v>
      </x:c>
      <x:c r="Z1977" s="56"/>
      <x:c r="AA1977" s="56"/>
      <x:c r="AB1977" s="56" t="str">
        <x:f>IF(OR(Z1977="",AA1977=""),"",MAX(0,AA1977-Z1977))</x:f>
      </x:c>
      <x:c r="AC1977" s="58" t="str">
        <x:f>IF(OR(Z1977="",AA1977="",AA1977=0),"",MAX(0,(AA1977-Z1977)/AA1977))</x:f>
      </x:c>
      <x:c r="AD1977" s="56"/>
      <x:c r="AE1977" s="56" t="str">
        <x:f>IF(Z1977="","",Z1977+IF(AD1977="",0,AD1977))</x:f>
      </x:c>
      <x:c r="AF1977" s="37" t="str">
        <x:f>IF(AD1977="","",AD1977=0)</x:f>
      </x:c>
      <x:c r="AG1977" s="37"/>
      <x:c r="AH1977" s="37"/>
      <x:c r="AI1977" s="37"/>
      <x:c r="AJ1977" s="37" t="str">
        <x:v>القاهرة</x:v>
      </x:c>
      <x:c r="AK1977" s="37"/>
      <x:c r="AL1977" s="37"/>
      <x:c r="AM1977" s="37"/>
      <x:c r="AN1977" s="37"/>
      <x:c r="AO1977" s="37"/>
      <x:c r="AP1977" s="37"/>
      <x:c r="AQ1977" s="54" t="b">
        <x:v>1</x:v>
      </x:c>
      <x:c r="AR1977" s="37"/>
      <x:c r="AS1977" s="37" t="str">
        <x:v>JSON-LD لقائمة المتجر</x:v>
      </x:c>
      <x:c r="AT1977" s="37" t="str">
        <x:v>متوسطة</x:v>
      </x:c>
      <x:c r="AU1977" s="37" t="str">
        <x:v>official_store_category_jsonld</x:v>
      </x:c>
      <x:c r="AV1977" s="37" t="str">
        <x:v>JSON-LD</x:v>
      </x:c>
      <x:c r="AW1977" s="37" t="str">
        <x:v>https://www.ikea.com/eg/en/p/ikea-365-hjaelte-balloon-whisk-stainless-steel-black-30158678/</x:v>
      </x:c>
      <x:c r="AX1977" s="37" t="n">
        <x:v>1</x:v>
      </x:c>
      <x:c r="AY1977" s="60" t="n">
        <x:v>46233</x:v>
      </x:c>
      <x:c r="AZ1977" s="60"/>
      <x:c r="BA1977" s="60"/>
      <x:c r="BB1977" s="62" t="str">
        <x:f>IF(BA1977="","",(NOW()-BA1977)*24)</x:f>
      </x:c>
      <x:c r="BC1977" s="37" t="str">
        <x:f>IF(BA1977="","لم يُرصد",IF(BH1977&lt;&gt;TRUE,"غير نشط",IF(BD1977="فشل","فشل حالي",IF(BB1977&lt;=12,"حديث",IF(BB1977&lt;=24,"متأخر","قديم")))))</x:f>
        <x:v>لم يُرصد</x:v>
      </x:c>
      <x:c r="BD1977" s="37" t="str">
        <x:v>بانتظار أول رصد سعر</x:v>
      </x:c>
      <x:c r="BE1977" s="37" t="n">
        <x:v>0</x:v>
      </x:c>
      <x:c r="BF1977" s="37"/>
      <x:c r="BG1977" s="37"/>
      <x:c r="BH1977" s="54" t="b">
        <x:v>1</x:v>
      </x:c>
      <x:c r="BI1977" s="37" t="str">
        <x:v>يحتاج اكتشاف رابط المنتج</x:v>
      </x:c>
      <x:c r="BJ1977" s="37" t="str">
        <x:v>IKEA 365+ HJÄLTE, Balloon whisk, stainless steel/black</x:v>
      </x:c>
      <x:c r="BK1977" s="37" t="str">
        <x:v>الاسم ورقم الصنف والمواصفات الظاهرة مأخوذة من قائمة JSON-LD الرسمية للفئة في IKEA Egypt؛ لم تُنقل أي أسعار.</x:v>
      </x:c>
      <x:c r="BL1977" s="60" t="n">
        <x:v>46233</x:v>
      </x:c>
      <x:c r="BM1977" s="60" t="n">
        <x:v>46233</x:v>
      </x:c>
    </x:row>
    <x:row r="1978">
      <x:c r="A1978" s="37" t="str">
        <x:v>CASH-E591E127871584</x:v>
      </x:c>
      <x:c r="B1978" s="37" t="str">
        <x:v>VAR-87F2506B10E650|EG-060|STORE</x:v>
      </x:c>
      <x:c r="C1978" s="37" t="str">
        <x:v>VAR-87F2506B10E650</x:v>
      </x:c>
      <x:c r="D1978" s="37" t="str">
        <x:v>MOD-A8F0E924C06A40</x:v>
      </x:c>
      <x:c r="E1978" s="37" t="str">
        <x:v>IKEA KONCIS Balloon whisk stainless steel</x:v>
      </x:c>
      <x:c r="F1978" s="37" t="str">
        <x:v>المطبخ والأدوات المنزلية</x:v>
      </x:c>
      <x:c r="G1978" s="37" t="str">
        <x:v>مضارب يدوية</x:v>
      </x:c>
      <x:c r="H1978" s="37" t="str">
        <x:v>IKEA</x:v>
      </x:c>
      <x:c r="I1978" s="37" t="str">
        <x:v>KONCIS Balloon whisk</x:v>
      </x:c>
      <x:c r="J1978" s="37" t="str">
        <x:v>stainless steel</x:v>
      </x:c>
      <x:c r="K1978" s="37"/>
      <x:c r="L1978" s="37"/>
      <x:c r="M1978" s="37"/>
      <x:c r="N1978" s="37" t="str">
        <x:v>10225952</x:v>
      </x:c>
      <x:c r="O1978" s="37"/>
      <x:c r="P1978" s="37" t="str">
        <x:v>EG-060</x:v>
      </x:c>
      <x:c r="Q1978" s="37" t="str">
        <x:v>IKEA Egypt</x:v>
      </x:c>
      <x:c r="R1978" s="37" t="str">
        <x:v>علامة مباشرة/سلسلة</x:v>
      </x:c>
      <x:c r="S1978" s="37" t="str">
        <x:v>A</x:v>
      </x:c>
      <x:c r="T1978" s="37"/>
      <x:c r="U1978" s="37"/>
      <x:c r="V1978" s="37"/>
      <x:c r="W1978" s="37" t="str">
        <x:v>https://www.ikea.com/eg/en/p/koncis-balloon-whisk-stainless-steel-10225952/</x:v>
      </x:c>
      <x:c r="X1978" s="37" t="str">
        <x:v>صفحة فئة منظمة</x:v>
      </x:c>
      <x:c r="Y1978" s="37" t="str">
        <x:v>EGP</x:v>
      </x:c>
      <x:c r="Z1978" s="56"/>
      <x:c r="AA1978" s="56"/>
      <x:c r="AB1978" s="56" t="str">
        <x:f>IF(OR(Z1978="",AA1978=""),"",MAX(0,AA1978-Z1978))</x:f>
      </x:c>
      <x:c r="AC1978" s="58" t="str">
        <x:f>IF(OR(Z1978="",AA1978="",AA1978=0),"",MAX(0,(AA1978-Z1978)/AA1978))</x:f>
      </x:c>
      <x:c r="AD1978" s="56"/>
      <x:c r="AE1978" s="56" t="str">
        <x:f>IF(Z1978="","",Z1978+IF(AD1978="",0,AD1978))</x:f>
      </x:c>
      <x:c r="AF1978" s="37" t="str">
        <x:f>IF(AD1978="","",AD1978=0)</x:f>
      </x:c>
      <x:c r="AG1978" s="37"/>
      <x:c r="AH1978" s="37"/>
      <x:c r="AI1978" s="37"/>
      <x:c r="AJ1978" s="37" t="str">
        <x:v>القاهرة</x:v>
      </x:c>
      <x:c r="AK1978" s="37"/>
      <x:c r="AL1978" s="37"/>
      <x:c r="AM1978" s="37"/>
      <x:c r="AN1978" s="37"/>
      <x:c r="AO1978" s="37"/>
      <x:c r="AP1978" s="37"/>
      <x:c r="AQ1978" s="54" t="b">
        <x:v>1</x:v>
      </x:c>
      <x:c r="AR1978" s="37"/>
      <x:c r="AS1978" s="37" t="str">
        <x:v>JSON-LD لقائمة المتجر</x:v>
      </x:c>
      <x:c r="AT1978" s="37" t="str">
        <x:v>متوسطة</x:v>
      </x:c>
      <x:c r="AU1978" s="37" t="str">
        <x:v>official_store_category_jsonld</x:v>
      </x:c>
      <x:c r="AV1978" s="37" t="str">
        <x:v>JSON-LD</x:v>
      </x:c>
      <x:c r="AW1978" s="37" t="str">
        <x:v>https://www.ikea.com/eg/en/p/koncis-balloon-whisk-stainless-steel-10225952/</x:v>
      </x:c>
      <x:c r="AX1978" s="37" t="n">
        <x:v>1</x:v>
      </x:c>
      <x:c r="AY1978" s="60" t="n">
        <x:v>46233</x:v>
      </x:c>
      <x:c r="AZ1978" s="60"/>
      <x:c r="BA1978" s="60"/>
      <x:c r="BB1978" s="62" t="str">
        <x:f>IF(BA1978="","",(NOW()-BA1978)*24)</x:f>
      </x:c>
      <x:c r="BC1978" s="37" t="str">
        <x:f>IF(BA1978="","لم يُرصد",IF(BH1978&lt;&gt;TRUE,"غير نشط",IF(BD1978="فشل","فشل حالي",IF(BB1978&lt;=12,"حديث",IF(BB1978&lt;=24,"متأخر","قديم")))))</x:f>
        <x:v>لم يُرصد</x:v>
      </x:c>
      <x:c r="BD1978" s="37" t="str">
        <x:v>بانتظار أول رصد سعر</x:v>
      </x:c>
      <x:c r="BE1978" s="37" t="n">
        <x:v>0</x:v>
      </x:c>
      <x:c r="BF1978" s="37"/>
      <x:c r="BG1978" s="37"/>
      <x:c r="BH1978" s="54" t="b">
        <x:v>1</x:v>
      </x:c>
      <x:c r="BI1978" s="37" t="str">
        <x:v>يحتاج اكتشاف رابط المنتج</x:v>
      </x:c>
      <x:c r="BJ1978" s="37" t="str">
        <x:v>KONCIS, Balloon whisk, stainless steel</x:v>
      </x:c>
      <x:c r="BK1978" s="37" t="str">
        <x:v>الاسم ورقم الصنف والمواصفات الظاهرة مأخوذة من قائمة JSON-LD الرسمية للفئة في IKEA Egypt؛ لم تُنقل أي أسعار.</x:v>
      </x:c>
      <x:c r="BL1978" s="60" t="n">
        <x:v>46233</x:v>
      </x:c>
      <x:c r="BM1978" s="60" t="n">
        <x:v>46233</x:v>
      </x:c>
    </x:row>
    <x:row r="1979">
      <x:c r="A1979" s="37" t="str">
        <x:v>CASH-393D32740787DC</x:v>
      </x:c>
      <x:c r="B1979" s="37" t="str">
        <x:v>VAR-1EFC3A3B9D9987|EG-079|STORE</x:v>
      </x:c>
      <x:c r="C1979" s="37" t="str">
        <x:v>VAR-1EFC3A3B9D9987</x:v>
      </x:c>
      <x:c r="D1979" s="37" t="str">
        <x:v>MOD-40FE293D326413</x:v>
      </x:c>
      <x:c r="E1979" s="37" t="str">
        <x:v>Tefal K2060114 Black</x:v>
      </x:c>
      <x:c r="F1979" s="37" t="str">
        <x:v>المطبخ والأدوات المنزلية</x:v>
      </x:c>
      <x:c r="G1979" s="37" t="str">
        <x:v>مغارف</x:v>
      </x:c>
      <x:c r="H1979" s="37" t="str">
        <x:v>Tefal</x:v>
      </x:c>
      <x:c r="I1979" s="37" t="str">
        <x:v>K2060114</x:v>
      </x:c>
      <x:c r="J1979" s="37" t="str">
        <x:v>Black</x:v>
      </x:c>
      <x:c r="K1979" s="37"/>
      <x:c r="L1979" s="37"/>
      <x:c r="M1979" s="37" t="str">
        <x:v>Black</x:v>
      </x:c>
      <x:c r="N1979" s="37" t="str">
        <x:v>K2060114</x:v>
      </x:c>
      <x:c r="O1979" s="37"/>
      <x:c r="P1979" s="37" t="str">
        <x:v>EG-079</x:v>
      </x:c>
      <x:c r="Q1979" s="37" t="str">
        <x:v>Zahran Stores</x:v>
      </x:c>
      <x:c r="R1979" s="37" t="str">
        <x:v>سلسلة</x:v>
      </x:c>
      <x:c r="S1979" s="37" t="str">
        <x:v>A</x:v>
      </x:c>
      <x:c r="T1979" s="37"/>
      <x:c r="U1979" s="37"/>
      <x:c r="V1979" s="37"/>
      <x:c r="W1979" s="37" t="str">
        <x:v>https://www.zahranstores.com/en/tefal-ingenio-premium-ladle-black-k2060114-2316</x:v>
      </x:c>
      <x:c r="X1979" s="37" t="str">
        <x:v>Sitemap/قائمة روابط</x:v>
      </x:c>
      <x:c r="Y1979" s="37" t="str">
        <x:v>EGP</x:v>
      </x:c>
      <x:c r="Z1979" s="56"/>
      <x:c r="AA1979" s="56"/>
      <x:c r="AB1979" s="56" t="str">
        <x:f>IF(OR(Z1979="",AA1979=""),"",MAX(0,AA1979-Z1979))</x:f>
      </x:c>
      <x:c r="AC1979" s="58" t="str">
        <x:f>IF(OR(Z1979="",AA1979="",AA1979=0),"",MAX(0,(AA1979-Z1979)/AA1979))</x:f>
      </x:c>
      <x:c r="AD1979" s="56"/>
      <x:c r="AE1979" s="56" t="str">
        <x:f>IF(Z1979="","",Z1979+IF(AD1979="",0,AD1979))</x:f>
      </x:c>
      <x:c r="AF1979" s="37" t="str">
        <x:f>IF(AD1979="","",AD1979=0)</x:f>
      </x:c>
      <x:c r="AG1979" s="37"/>
      <x:c r="AH1979" s="37"/>
      <x:c r="AI1979" s="37"/>
      <x:c r="AJ1979" s="37" t="str">
        <x:v>القاهرة</x:v>
      </x:c>
      <x:c r="AK1979" s="37"/>
      <x:c r="AL1979" s="37"/>
      <x:c r="AM1979" s="37"/>
      <x:c r="AN1979" s="37"/>
      <x:c r="AO1979" s="37"/>
      <x:c r="AP1979" s="37"/>
      <x:c r="AQ1979" s="54" t="b">
        <x:v>1</x:v>
      </x:c>
      <x:c r="AR1979" s="37"/>
      <x:c r="AS1979" s="37" t="str">
        <x:v>Sitemap متجر</x:v>
      </x:c>
      <x:c r="AT1979" s="37" t="str">
        <x:v>متوسطة</x:v>
      </x:c>
      <x:c r="AU1979" s="37" t="str">
        <x:v>egypt_store_sitemap_listing</x:v>
      </x:c>
      <x:c r="AV1979" s="37" t="str">
        <x:v>Sitemap ثم صفحة منتج</x:v>
      </x:c>
      <x:c r="AW1979" s="37" t="str">
        <x:v>https://www.zahranstores.com/en/tefal-ingenio-premium-ladle-black-k2060114-2316</x:v>
      </x:c>
      <x:c r="AX1979" s="37" t="n">
        <x:v>1</x:v>
      </x:c>
      <x:c r="AY1979" s="60" t="n">
        <x:v>46233</x:v>
      </x:c>
      <x:c r="AZ1979" s="60"/>
      <x:c r="BA1979" s="60"/>
      <x:c r="BB1979" s="62" t="str">
        <x:f>IF(BA1979="","",(NOW()-BA1979)*24)</x:f>
      </x:c>
      <x:c r="BC1979" s="37" t="str">
        <x:f>IF(BA1979="","لم يُرصد",IF(BH1979&lt;&gt;TRUE,"غير نشط",IF(BD1979="فشل","فشل حالي",IF(BB1979&lt;=12,"حديث",IF(BB1979&lt;=24,"متأخر","قديم")))))</x:f>
        <x:v>لم يُرصد</x:v>
      </x:c>
      <x:c r="BD1979" s="37" t="str">
        <x:v>بانتظار أول رصد سعر</x:v>
      </x:c>
      <x:c r="BE1979" s="37" t="n">
        <x:v>0</x:v>
      </x:c>
      <x:c r="BF1979" s="37"/>
      <x:c r="BG1979" s="37"/>
      <x:c r="BH1979" s="54" t="b">
        <x:v>1</x:v>
      </x:c>
      <x:c r="BI1979" s="37" t="str">
        <x:v>يحتاج تأكيد صفحة المنتج</x:v>
      </x:c>
      <x:c r="BJ1979" s="37" t="str"/>
      <x:c r="BK1979" s="37" t="str">
        <x:v>Exact product URL in Zahran Stores public sitemap; stock not asserted</x:v>
      </x:c>
      <x:c r="BL1979" s="60" t="n">
        <x:v>46233</x:v>
      </x:c>
      <x:c r="BM1979" s="60" t="n">
        <x:v>46233</x:v>
      </x:c>
    </x:row>
    <x:row r="1980">
      <x:c r="A1980" s="37" t="str">
        <x:v>CASH-204B055D9048D3</x:v>
      </x:c>
      <x:c r="B1980" s="37" t="str">
        <x:v>VAR-09686682348C63|EG-060|STORE</x:v>
      </x:c>
      <x:c r="C1980" s="37" t="str">
        <x:v>VAR-09686682348C63</x:v>
      </x:c>
      <x:c r="D1980" s="37" t="str">
        <x:v>MOD-5430AA5B84EE7D</x:v>
      </x:c>
      <x:c r="E1980" s="37" t="str">
        <x:v>IKEA VARDAGEN Potato peeler Potato peeler</x:v>
      </x:c>
      <x:c r="F1980" s="37" t="str">
        <x:v>المطبخ والأدوات المنزلية</x:v>
      </x:c>
      <x:c r="G1980" s="37" t="str">
        <x:v>مقشرات</x:v>
      </x:c>
      <x:c r="H1980" s="37" t="str">
        <x:v>IKEA</x:v>
      </x:c>
      <x:c r="I1980" s="37" t="str">
        <x:v>VARDAGEN Potato peeler</x:v>
      </x:c>
      <x:c r="J1980" s="37" t="str">
        <x:v>Potato peeler</x:v>
      </x:c>
      <x:c r="K1980" s="37"/>
      <x:c r="L1980" s="37"/>
      <x:c r="M1980" s="37"/>
      <x:c r="N1980" s="37" t="str">
        <x:v>30324362</x:v>
      </x:c>
      <x:c r="O1980" s="37"/>
      <x:c r="P1980" s="37" t="str">
        <x:v>EG-060</x:v>
      </x:c>
      <x:c r="Q1980" s="37" t="str">
        <x:v>IKEA Egypt</x:v>
      </x:c>
      <x:c r="R1980" s="37" t="str">
        <x:v>علامة مباشرة/سلسلة</x:v>
      </x:c>
      <x:c r="S1980" s="37" t="str">
        <x:v>A</x:v>
      </x:c>
      <x:c r="T1980" s="37"/>
      <x:c r="U1980" s="37"/>
      <x:c r="V1980" s="37"/>
      <x:c r="W1980" s="37" t="str">
        <x:v>https://www.ikea.com/eg/en/p/vardagen-potato-peeler-30324362/</x:v>
      </x:c>
      <x:c r="X1980" s="37" t="str">
        <x:v>صفحة فئة منظمة</x:v>
      </x:c>
      <x:c r="Y1980" s="37" t="str">
        <x:v>EGP</x:v>
      </x:c>
      <x:c r="Z1980" s="56"/>
      <x:c r="AA1980" s="56"/>
      <x:c r="AB1980" s="56" t="str">
        <x:f>IF(OR(Z1980="",AA1980=""),"",MAX(0,AA1980-Z1980))</x:f>
      </x:c>
      <x:c r="AC1980" s="58" t="str">
        <x:f>IF(OR(Z1980="",AA1980="",AA1980=0),"",MAX(0,(AA1980-Z1980)/AA1980))</x:f>
      </x:c>
      <x:c r="AD1980" s="56"/>
      <x:c r="AE1980" s="56" t="str">
        <x:f>IF(Z1980="","",Z1980+IF(AD1980="",0,AD1980))</x:f>
      </x:c>
      <x:c r="AF1980" s="37" t="str">
        <x:f>IF(AD1980="","",AD1980=0)</x:f>
      </x:c>
      <x:c r="AG1980" s="37"/>
      <x:c r="AH1980" s="37"/>
      <x:c r="AI1980" s="37"/>
      <x:c r="AJ1980" s="37" t="str">
        <x:v>القاهرة</x:v>
      </x:c>
      <x:c r="AK1980" s="37"/>
      <x:c r="AL1980" s="37"/>
      <x:c r="AM1980" s="37"/>
      <x:c r="AN1980" s="37"/>
      <x:c r="AO1980" s="37"/>
      <x:c r="AP1980" s="37"/>
      <x:c r="AQ1980" s="54" t="b">
        <x:v>1</x:v>
      </x:c>
      <x:c r="AR1980" s="37"/>
      <x:c r="AS1980" s="37" t="str">
        <x:v>JSON-LD لقائمة المتجر</x:v>
      </x:c>
      <x:c r="AT1980" s="37" t="str">
        <x:v>متوسطة</x:v>
      </x:c>
      <x:c r="AU1980" s="37" t="str">
        <x:v>official_store_category_jsonld</x:v>
      </x:c>
      <x:c r="AV1980" s="37" t="str">
        <x:v>JSON-LD</x:v>
      </x:c>
      <x:c r="AW1980" s="37" t="str">
        <x:v>https://www.ikea.com/eg/en/p/vardagen-potato-peeler-30324362/</x:v>
      </x:c>
      <x:c r="AX1980" s="37" t="n">
        <x:v>1</x:v>
      </x:c>
      <x:c r="AY1980" s="60" t="n">
        <x:v>46233</x:v>
      </x:c>
      <x:c r="AZ1980" s="60"/>
      <x:c r="BA1980" s="60"/>
      <x:c r="BB1980" s="62" t="str">
        <x:f>IF(BA1980="","",(NOW()-BA1980)*24)</x:f>
      </x:c>
      <x:c r="BC1980" s="37" t="str">
        <x:f>IF(BA1980="","لم يُرصد",IF(BH1980&lt;&gt;TRUE,"غير نشط",IF(BD1980="فشل","فشل حالي",IF(BB1980&lt;=12,"حديث",IF(BB1980&lt;=24,"متأخر","قديم")))))</x:f>
        <x:v>لم يُرصد</x:v>
      </x:c>
      <x:c r="BD1980" s="37" t="str">
        <x:v>بانتظار أول رصد سعر</x:v>
      </x:c>
      <x:c r="BE1980" s="37" t="n">
        <x:v>0</x:v>
      </x:c>
      <x:c r="BF1980" s="37"/>
      <x:c r="BG1980" s="37"/>
      <x:c r="BH1980" s="54" t="b">
        <x:v>1</x:v>
      </x:c>
      <x:c r="BI1980" s="37" t="str">
        <x:v>يحتاج اكتشاف رابط المنتج</x:v>
      </x:c>
      <x:c r="BJ1980" s="37" t="str">
        <x:v>VARDAGEN, Potato peeler</x:v>
      </x:c>
      <x:c r="BK1980" s="37" t="str">
        <x:v>الاسم ورقم الصنف والمواصفات الظاهرة مأخوذة من قائمة JSON-LD الرسمية للفئة في IKEA Egypt؛ لم تُنقل أي أسعار.</x:v>
      </x:c>
      <x:c r="BL1980" s="60" t="n">
        <x:v>46233</x:v>
      </x:c>
      <x:c r="BM1980" s="60" t="n">
        <x:v>46233</x:v>
      </x:c>
    </x:row>
    <x:row r="1981">
      <x:c r="A1981" s="37" t="str">
        <x:v>CASH-665DC7DD2A0828</x:v>
      </x:c>
      <x:c r="B1981" s="37" t="str">
        <x:v>VAR-DEB49B545F5F78|EG-060|STORE</x:v>
      </x:c>
      <x:c r="C1981" s="37" t="str">
        <x:v>VAR-DEB49B545F5F78</x:v>
      </x:c>
      <x:c r="D1981" s="37" t="str">
        <x:v>MOD-6066BB936708C5</x:v>
      </x:c>
      <x:c r="E1981" s="37" t="str">
        <x:v>IKEA PEPPRIG Dustpan/broom grey/green | green / grey</x:v>
      </x:c>
      <x:c r="F1981" s="37" t="str">
        <x:v>المطبخ والأدوات المنزلية</x:v>
      </x:c>
      <x:c r="G1981" s="37" t="str">
        <x:v>مكانس يدوية وجواريف</x:v>
      </x:c>
      <x:c r="H1981" s="37" t="str">
        <x:v>IKEA</x:v>
      </x:c>
      <x:c r="I1981" s="37" t="str">
        <x:v>PEPPRIG Dustpan/broom</x:v>
      </x:c>
      <x:c r="J1981" s="37" t="str">
        <x:v>grey/green</x:v>
      </x:c>
      <x:c r="K1981" s="37"/>
      <x:c r="L1981" s="37"/>
      <x:c r="M1981" s="37" t="str">
        <x:v>green / grey</x:v>
      </x:c>
      <x:c r="N1981" s="37" t="str">
        <x:v>90567630</x:v>
      </x:c>
      <x:c r="O1981" s="37"/>
      <x:c r="P1981" s="37" t="str">
        <x:v>EG-060</x:v>
      </x:c>
      <x:c r="Q1981" s="37" t="str">
        <x:v>IKEA Egypt</x:v>
      </x:c>
      <x:c r="R1981" s="37" t="str">
        <x:v>علامة مباشرة/سلسلة</x:v>
      </x:c>
      <x:c r="S1981" s="37" t="str">
        <x:v>A</x:v>
      </x:c>
      <x:c r="T1981" s="37"/>
      <x:c r="U1981" s="37"/>
      <x:c r="V1981" s="37"/>
      <x:c r="W1981" s="37" t="str">
        <x:v>https://www.ikea.com/eg/en/p/pepprig-dustpan-broom-grey-green-90567630/</x:v>
      </x:c>
      <x:c r="X1981" s="37" t="str">
        <x:v>صفحة فئة منظمة</x:v>
      </x:c>
      <x:c r="Y1981" s="37" t="str">
        <x:v>EGP</x:v>
      </x:c>
      <x:c r="Z1981" s="56"/>
      <x:c r="AA1981" s="56"/>
      <x:c r="AB1981" s="56" t="str">
        <x:f>IF(OR(Z1981="",AA1981=""),"",MAX(0,AA1981-Z1981))</x:f>
      </x:c>
      <x:c r="AC1981" s="58" t="str">
        <x:f>IF(OR(Z1981="",AA1981="",AA1981=0),"",MAX(0,(AA1981-Z1981)/AA1981))</x:f>
      </x:c>
      <x:c r="AD1981" s="56"/>
      <x:c r="AE1981" s="56" t="str">
        <x:f>IF(Z1981="","",Z1981+IF(AD1981="",0,AD1981))</x:f>
      </x:c>
      <x:c r="AF1981" s="37" t="str">
        <x:f>IF(AD1981="","",AD1981=0)</x:f>
      </x:c>
      <x:c r="AG1981" s="37"/>
      <x:c r="AH1981" s="37"/>
      <x:c r="AI1981" s="37"/>
      <x:c r="AJ1981" s="37" t="str">
        <x:v>القاهرة</x:v>
      </x:c>
      <x:c r="AK1981" s="37"/>
      <x:c r="AL1981" s="37"/>
      <x:c r="AM1981" s="37"/>
      <x:c r="AN1981" s="37"/>
      <x:c r="AO1981" s="37"/>
      <x:c r="AP1981" s="37"/>
      <x:c r="AQ1981" s="54" t="b">
        <x:v>1</x:v>
      </x:c>
      <x:c r="AR1981" s="37"/>
      <x:c r="AS1981" s="37" t="str">
        <x:v>JSON-LD لقائمة المتجر</x:v>
      </x:c>
      <x:c r="AT1981" s="37" t="str">
        <x:v>متوسطة</x:v>
      </x:c>
      <x:c r="AU1981" s="37" t="str">
        <x:v>official_store_category_jsonld</x:v>
      </x:c>
      <x:c r="AV1981" s="37" t="str">
        <x:v>JSON-LD</x:v>
      </x:c>
      <x:c r="AW1981" s="37" t="str">
        <x:v>https://www.ikea.com/eg/en/p/pepprig-dustpan-broom-grey-green-90567630/</x:v>
      </x:c>
      <x:c r="AX1981" s="37" t="n">
        <x:v>1</x:v>
      </x:c>
      <x:c r="AY1981" s="60" t="n">
        <x:v>46233</x:v>
      </x:c>
      <x:c r="AZ1981" s="60"/>
      <x:c r="BA1981" s="60"/>
      <x:c r="BB1981" s="62" t="str">
        <x:f>IF(BA1981="","",(NOW()-BA1981)*24)</x:f>
      </x:c>
      <x:c r="BC1981" s="37" t="str">
        <x:f>IF(BA1981="","لم يُرصد",IF(BH1981&lt;&gt;TRUE,"غير نشط",IF(BD1981="فشل","فشل حالي",IF(BB1981&lt;=12,"حديث",IF(BB1981&lt;=24,"متأخر","قديم")))))</x:f>
        <x:v>لم يُرصد</x:v>
      </x:c>
      <x:c r="BD1981" s="37" t="str">
        <x:v>بانتظار أول رصد سعر</x:v>
      </x:c>
      <x:c r="BE1981" s="37" t="n">
        <x:v>0</x:v>
      </x:c>
      <x:c r="BF1981" s="37"/>
      <x:c r="BG1981" s="37"/>
      <x:c r="BH1981" s="54" t="b">
        <x:v>1</x:v>
      </x:c>
      <x:c r="BI1981" s="37" t="str">
        <x:v>يحتاج اكتشاف رابط المنتج</x:v>
      </x:c>
      <x:c r="BJ1981" s="37" t="str">
        <x:v>PEPPRIG, Dustpan/broom, grey/green</x:v>
      </x:c>
      <x:c r="BK1981" s="37" t="str">
        <x:v>الاسم ورقم الصنف والمواصفات الظاهرة مأخوذة من قائمة JSON-LD الرسمية للفئة في IKEA Egypt؛ لم تُنقل أي أسعار.</x:v>
      </x:c>
      <x:c r="BL1981" s="60" t="n">
        <x:v>46233</x:v>
      </x:c>
      <x:c r="BM1981" s="60" t="n">
        <x:v>46233</x:v>
      </x:c>
    </x:row>
    <x:row r="1982">
      <x:c r="A1982" s="37" t="str">
        <x:v>CASH-09C2C286D983E5</x:v>
      </x:c>
      <x:c r="B1982" s="37" t="str">
        <x:v>VAR-95854569A17AFA|EG-060|STORE</x:v>
      </x:c>
      <x:c r="C1982" s="37" t="str">
        <x:v>VAR-95854569A17AFA</x:v>
      </x:c>
      <x:c r="D1982" s="37" t="str">
        <x:v>MOD-CE38202BBF6852</x:v>
      </x:c>
      <x:c r="E1982" s="37" t="str">
        <x:v>IKEA VINDSIKT Dustpan/broom bamboo/grey-green | green / grey</x:v>
      </x:c>
      <x:c r="F1982" s="37" t="str">
        <x:v>المطبخ والأدوات المنزلية</x:v>
      </x:c>
      <x:c r="G1982" s="37" t="str">
        <x:v>مكانس يدوية وجواريف</x:v>
      </x:c>
      <x:c r="H1982" s="37" t="str">
        <x:v>IKEA</x:v>
      </x:c>
      <x:c r="I1982" s="37" t="str">
        <x:v>VINDSIKT Dustpan/broom</x:v>
      </x:c>
      <x:c r="J1982" s="37" t="str">
        <x:v>bamboo/grey-green</x:v>
      </x:c>
      <x:c r="K1982" s="37"/>
      <x:c r="L1982" s="37"/>
      <x:c r="M1982" s="37" t="str">
        <x:v>green / grey</x:v>
      </x:c>
      <x:c r="N1982" s="37" t="str">
        <x:v>40608063</x:v>
      </x:c>
      <x:c r="O1982" s="37"/>
      <x:c r="P1982" s="37" t="str">
        <x:v>EG-060</x:v>
      </x:c>
      <x:c r="Q1982" s="37" t="str">
        <x:v>IKEA Egypt</x:v>
      </x:c>
      <x:c r="R1982" s="37" t="str">
        <x:v>علامة مباشرة/سلسلة</x:v>
      </x:c>
      <x:c r="S1982" s="37" t="str">
        <x:v>A</x:v>
      </x:c>
      <x:c r="T1982" s="37"/>
      <x:c r="U1982" s="37"/>
      <x:c r="V1982" s="37"/>
      <x:c r="W1982" s="37" t="str">
        <x:v>https://www.ikea.com/eg/en/p/vindsikt-dustpan-broom-bamboo-grey-green-40608063/</x:v>
      </x:c>
      <x:c r="X1982" s="37" t="str">
        <x:v>صفحة فئة منظمة</x:v>
      </x:c>
      <x:c r="Y1982" s="37" t="str">
        <x:v>EGP</x:v>
      </x:c>
      <x:c r="Z1982" s="56"/>
      <x:c r="AA1982" s="56"/>
      <x:c r="AB1982" s="56" t="str">
        <x:f>IF(OR(Z1982="",AA1982=""),"",MAX(0,AA1982-Z1982))</x:f>
      </x:c>
      <x:c r="AC1982" s="58" t="str">
        <x:f>IF(OR(Z1982="",AA1982="",AA1982=0),"",MAX(0,(AA1982-Z1982)/AA1982))</x:f>
      </x:c>
      <x:c r="AD1982" s="56"/>
      <x:c r="AE1982" s="56" t="str">
        <x:f>IF(Z1982="","",Z1982+IF(AD1982="",0,AD1982))</x:f>
      </x:c>
      <x:c r="AF1982" s="37" t="str">
        <x:f>IF(AD1982="","",AD1982=0)</x:f>
      </x:c>
      <x:c r="AG1982" s="37"/>
      <x:c r="AH1982" s="37"/>
      <x:c r="AI1982" s="37"/>
      <x:c r="AJ1982" s="37" t="str">
        <x:v>القاهرة</x:v>
      </x:c>
      <x:c r="AK1982" s="37"/>
      <x:c r="AL1982" s="37"/>
      <x:c r="AM1982" s="37"/>
      <x:c r="AN1982" s="37"/>
      <x:c r="AO1982" s="37"/>
      <x:c r="AP1982" s="37"/>
      <x:c r="AQ1982" s="54" t="b">
        <x:v>1</x:v>
      </x:c>
      <x:c r="AR1982" s="37"/>
      <x:c r="AS1982" s="37" t="str">
        <x:v>JSON-LD لقائمة المتجر</x:v>
      </x:c>
      <x:c r="AT1982" s="37" t="str">
        <x:v>متوسطة</x:v>
      </x:c>
      <x:c r="AU1982" s="37" t="str">
        <x:v>official_store_category_jsonld</x:v>
      </x:c>
      <x:c r="AV1982" s="37" t="str">
        <x:v>JSON-LD</x:v>
      </x:c>
      <x:c r="AW1982" s="37" t="str">
        <x:v>https://www.ikea.com/eg/en/p/vindsikt-dustpan-broom-bamboo-grey-green-40608063/</x:v>
      </x:c>
      <x:c r="AX1982" s="37" t="n">
        <x:v>1</x:v>
      </x:c>
      <x:c r="AY1982" s="60" t="n">
        <x:v>46233</x:v>
      </x:c>
      <x:c r="AZ1982" s="60"/>
      <x:c r="BA1982" s="60"/>
      <x:c r="BB1982" s="62" t="str">
        <x:f>IF(BA1982="","",(NOW()-BA1982)*24)</x:f>
      </x:c>
      <x:c r="BC1982" s="37" t="str">
        <x:f>IF(BA1982="","لم يُرصد",IF(BH1982&lt;&gt;TRUE,"غير نشط",IF(BD1982="فشل","فشل حالي",IF(BB1982&lt;=12,"حديث",IF(BB1982&lt;=24,"متأخر","قديم")))))</x:f>
        <x:v>لم يُرصد</x:v>
      </x:c>
      <x:c r="BD1982" s="37" t="str">
        <x:v>بانتظار أول رصد سعر</x:v>
      </x:c>
      <x:c r="BE1982" s="37" t="n">
        <x:v>0</x:v>
      </x:c>
      <x:c r="BF1982" s="37"/>
      <x:c r="BG1982" s="37"/>
      <x:c r="BH1982" s="54" t="b">
        <x:v>1</x:v>
      </x:c>
      <x:c r="BI1982" s="37" t="str">
        <x:v>يحتاج اكتشاف رابط المنتج</x:v>
      </x:c>
      <x:c r="BJ1982" s="37" t="str">
        <x:v>VINDSIKT, Dustpan/broom, bamboo/grey-green</x:v>
      </x:c>
      <x:c r="BK1982" s="37" t="str">
        <x:v>الاسم ورقم الصنف والمواصفات الظاهرة مأخوذة من قائمة JSON-LD الرسمية للفئة في IKEA Egypt؛ لم تُنقل أي أسعار.</x:v>
      </x:c>
      <x:c r="BL1982" s="60" t="n">
        <x:v>46233</x:v>
      </x:c>
      <x:c r="BM1982" s="60" t="n">
        <x:v>46233</x:v>
      </x:c>
    </x:row>
    <x:row r="1983">
      <x:c r="A1983" s="37" t="str">
        <x:v>CASH-4C5773C98E1791</x:v>
      </x:c>
      <x:c r="B1983" s="37" t="str">
        <x:v>VAR-9B8D4B1CC52411|EG-060|STORE</x:v>
      </x:c>
      <x:c r="C1983" s="37" t="str">
        <x:v>VAR-9B8D4B1CC52411</x:v>
      </x:c>
      <x:c r="D1983" s="37" t="str">
        <x:v>MOD-09D97D8D46EE26</x:v>
      </x:c>
      <x:c r="E1983" s="37" t="str">
        <x:v>IKEA STANDARDMÅTT Shaker graduated, 500 ml | 500ml</x:v>
      </x:c>
      <x:c r="F1983" s="37" t="str">
        <x:v>المطبخ والأدوات المنزلية</x:v>
      </x:c>
      <x:c r="G1983" s="37" t="str">
        <x:v>مكاييل مطبخ</x:v>
      </x:c>
      <x:c r="H1983" s="37" t="str">
        <x:v>IKEA</x:v>
      </x:c>
      <x:c r="I1983" s="37" t="str">
        <x:v>STANDARDMÅTT Shaker</x:v>
      </x:c>
      <x:c r="J1983" s="37" t="str">
        <x:v>graduated, 500 ml</x:v>
      </x:c>
      <x:c r="K1983" s="37"/>
      <x:c r="L1983" s="37"/>
      <x:c r="M1983" s="37"/>
      <x:c r="N1983" s="37" t="str">
        <x:v>80485545</x:v>
      </x:c>
      <x:c r="O1983" s="37"/>
      <x:c r="P1983" s="37" t="str">
        <x:v>EG-060</x:v>
      </x:c>
      <x:c r="Q1983" s="37" t="str">
        <x:v>IKEA Egypt</x:v>
      </x:c>
      <x:c r="R1983" s="37" t="str">
        <x:v>علامة مباشرة/سلسلة</x:v>
      </x:c>
      <x:c r="S1983" s="37" t="str">
        <x:v>A</x:v>
      </x:c>
      <x:c r="T1983" s="37"/>
      <x:c r="U1983" s="37"/>
      <x:c r="V1983" s="37"/>
      <x:c r="W1983" s="37" t="str">
        <x:v>https://www.ikea.com/eg/en/p/standardmatt-shaker-graduated-80485545/</x:v>
      </x:c>
      <x:c r="X1983" s="37" t="str">
        <x:v>صفحة فئة منظمة</x:v>
      </x:c>
      <x:c r="Y1983" s="37" t="str">
        <x:v>EGP</x:v>
      </x:c>
      <x:c r="Z1983" s="56"/>
      <x:c r="AA1983" s="56"/>
      <x:c r="AB1983" s="56" t="str">
        <x:f>IF(OR(Z1983="",AA1983=""),"",MAX(0,AA1983-Z1983))</x:f>
      </x:c>
      <x:c r="AC1983" s="58" t="str">
        <x:f>IF(OR(Z1983="",AA1983="",AA1983=0),"",MAX(0,(AA1983-Z1983)/AA1983))</x:f>
      </x:c>
      <x:c r="AD1983" s="56"/>
      <x:c r="AE1983" s="56" t="str">
        <x:f>IF(Z1983="","",Z1983+IF(AD1983="",0,AD1983))</x:f>
      </x:c>
      <x:c r="AF1983" s="37" t="str">
        <x:f>IF(AD1983="","",AD1983=0)</x:f>
      </x:c>
      <x:c r="AG1983" s="37"/>
      <x:c r="AH1983" s="37"/>
      <x:c r="AI1983" s="37"/>
      <x:c r="AJ1983" s="37" t="str">
        <x:v>القاهرة</x:v>
      </x:c>
      <x:c r="AK1983" s="37"/>
      <x:c r="AL1983" s="37"/>
      <x:c r="AM1983" s="37"/>
      <x:c r="AN1983" s="37"/>
      <x:c r="AO1983" s="37"/>
      <x:c r="AP1983" s="37"/>
      <x:c r="AQ1983" s="54" t="b">
        <x:v>1</x:v>
      </x:c>
      <x:c r="AR1983" s="37"/>
      <x:c r="AS1983" s="37" t="str">
        <x:v>JSON-LD لقائمة المتجر</x:v>
      </x:c>
      <x:c r="AT1983" s="37" t="str">
        <x:v>متوسطة</x:v>
      </x:c>
      <x:c r="AU1983" s="37" t="str">
        <x:v>official_store_category_jsonld</x:v>
      </x:c>
      <x:c r="AV1983" s="37" t="str">
        <x:v>JSON-LD</x:v>
      </x:c>
      <x:c r="AW1983" s="37" t="str">
        <x:v>https://www.ikea.com/eg/en/p/standardmatt-shaker-graduated-80485545/</x:v>
      </x:c>
      <x:c r="AX1983" s="37" t="n">
        <x:v>1</x:v>
      </x:c>
      <x:c r="AY1983" s="60" t="n">
        <x:v>46233</x:v>
      </x:c>
      <x:c r="AZ1983" s="60"/>
      <x:c r="BA1983" s="60"/>
      <x:c r="BB1983" s="62" t="str">
        <x:f>IF(BA1983="","",(NOW()-BA1983)*24)</x:f>
      </x:c>
      <x:c r="BC1983" s="37" t="str">
        <x:f>IF(BA1983="","لم يُرصد",IF(BH1983&lt;&gt;TRUE,"غير نشط",IF(BD1983="فشل","فشل حالي",IF(BB1983&lt;=12,"حديث",IF(BB1983&lt;=24,"متأخر","قديم")))))</x:f>
        <x:v>لم يُرصد</x:v>
      </x:c>
      <x:c r="BD1983" s="37" t="str">
        <x:v>بانتظار أول رصد سعر</x:v>
      </x:c>
      <x:c r="BE1983" s="37" t="n">
        <x:v>0</x:v>
      </x:c>
      <x:c r="BF1983" s="37"/>
      <x:c r="BG1983" s="37"/>
      <x:c r="BH1983" s="54" t="b">
        <x:v>1</x:v>
      </x:c>
      <x:c r="BI1983" s="37" t="str">
        <x:v>يحتاج اكتشاف رابط المنتج</x:v>
      </x:c>
      <x:c r="BJ1983" s="37" t="str">
        <x:v>STANDARDMÅTT, Shaker, graduated, 500 ml</x:v>
      </x:c>
      <x:c r="BK1983" s="37" t="str">
        <x:v>الاسم ورقم الصنف والمواصفات الظاهرة مأخوذة من قائمة JSON-LD الرسمية للفئة في IKEA Egypt؛ لم تُنقل أي أسعار.</x:v>
      </x:c>
      <x:c r="BL1983" s="60" t="n">
        <x:v>46233</x:v>
      </x:c>
      <x:c r="BM1983" s="60" t="n">
        <x:v>46233</x:v>
      </x:c>
    </x:row>
    <x:row r="1984">
      <x:c r="A1984" s="37" t="str">
        <x:v>CASH-54F66021B08B51</x:v>
      </x:c>
      <x:c r="B1984" s="37" t="str">
        <x:v>VAR-9C0CC9075D7AD1|EG-060|STORE</x:v>
      </x:c>
      <x:c r="C1984" s="37" t="str">
        <x:v>VAR-9C0CC9075D7AD1</x:v>
      </x:c>
      <x:c r="D1984" s="37" t="str">
        <x:v>MOD-F5EFAA5D126808</x:v>
      </x:c>
      <x:c r="E1984" s="37" t="str">
        <x:v>IKEA UPPFYLLD Set of 4 measuring cups mixed colours</x:v>
      </x:c>
      <x:c r="F1984" s="37" t="str">
        <x:v>المطبخ والأدوات المنزلية</x:v>
      </x:c>
      <x:c r="G1984" s="37" t="str">
        <x:v>مكاييل مطبخ</x:v>
      </x:c>
      <x:c r="H1984" s="37" t="str">
        <x:v>IKEA</x:v>
      </x:c>
      <x:c r="I1984" s="37" t="str">
        <x:v>UPPFYLLD Set of 4 measuring cups</x:v>
      </x:c>
      <x:c r="J1984" s="37" t="str">
        <x:v>mixed colours</x:v>
      </x:c>
      <x:c r="K1984" s="37"/>
      <x:c r="L1984" s="37"/>
      <x:c r="M1984" s="37"/>
      <x:c r="N1984" s="37" t="str">
        <x:v>00521972</x:v>
      </x:c>
      <x:c r="O1984" s="37"/>
      <x:c r="P1984" s="37" t="str">
        <x:v>EG-060</x:v>
      </x:c>
      <x:c r="Q1984" s="37" t="str">
        <x:v>IKEA Egypt</x:v>
      </x:c>
      <x:c r="R1984" s="37" t="str">
        <x:v>علامة مباشرة/سلسلة</x:v>
      </x:c>
      <x:c r="S1984" s="37" t="str">
        <x:v>A</x:v>
      </x:c>
      <x:c r="T1984" s="37"/>
      <x:c r="U1984" s="37"/>
      <x:c r="V1984" s="37"/>
      <x:c r="W1984" s="37" t="str">
        <x:v>https://www.ikea.com/eg/en/p/uppfylld-set-of-4-measuring-cups-mixed-colours-00521972/</x:v>
      </x:c>
      <x:c r="X1984" s="37" t="str">
        <x:v>صفحة فئة منظمة</x:v>
      </x:c>
      <x:c r="Y1984" s="37" t="str">
        <x:v>EGP</x:v>
      </x:c>
      <x:c r="Z1984" s="56"/>
      <x:c r="AA1984" s="56"/>
      <x:c r="AB1984" s="56" t="str">
        <x:f>IF(OR(Z1984="",AA1984=""),"",MAX(0,AA1984-Z1984))</x:f>
      </x:c>
      <x:c r="AC1984" s="58" t="str">
        <x:f>IF(OR(Z1984="",AA1984="",AA1984=0),"",MAX(0,(AA1984-Z1984)/AA1984))</x:f>
      </x:c>
      <x:c r="AD1984" s="56"/>
      <x:c r="AE1984" s="56" t="str">
        <x:f>IF(Z1984="","",Z1984+IF(AD1984="",0,AD1984))</x:f>
      </x:c>
      <x:c r="AF1984" s="37" t="str">
        <x:f>IF(AD1984="","",AD1984=0)</x:f>
      </x:c>
      <x:c r="AG1984" s="37"/>
      <x:c r="AH1984" s="37"/>
      <x:c r="AI1984" s="37"/>
      <x:c r="AJ1984" s="37" t="str">
        <x:v>القاهرة</x:v>
      </x:c>
      <x:c r="AK1984" s="37"/>
      <x:c r="AL1984" s="37"/>
      <x:c r="AM1984" s="37"/>
      <x:c r="AN1984" s="37"/>
      <x:c r="AO1984" s="37"/>
      <x:c r="AP1984" s="37"/>
      <x:c r="AQ1984" s="54" t="b">
        <x:v>1</x:v>
      </x:c>
      <x:c r="AR1984" s="37"/>
      <x:c r="AS1984" s="37" t="str">
        <x:v>JSON-LD لقائمة المتجر</x:v>
      </x:c>
      <x:c r="AT1984" s="37" t="str">
        <x:v>متوسطة</x:v>
      </x:c>
      <x:c r="AU1984" s="37" t="str">
        <x:v>official_store_category_jsonld</x:v>
      </x:c>
      <x:c r="AV1984" s="37" t="str">
        <x:v>JSON-LD</x:v>
      </x:c>
      <x:c r="AW1984" s="37" t="str">
        <x:v>https://www.ikea.com/eg/en/p/uppfylld-set-of-4-measuring-cups-mixed-colours-00521972/</x:v>
      </x:c>
      <x:c r="AX1984" s="37" t="n">
        <x:v>1</x:v>
      </x:c>
      <x:c r="AY1984" s="60" t="n">
        <x:v>46233</x:v>
      </x:c>
      <x:c r="AZ1984" s="60"/>
      <x:c r="BA1984" s="60"/>
      <x:c r="BB1984" s="62" t="str">
        <x:f>IF(BA1984="","",(NOW()-BA1984)*24)</x:f>
      </x:c>
      <x:c r="BC1984" s="37" t="str">
        <x:f>IF(BA1984="","لم يُرصد",IF(BH1984&lt;&gt;TRUE,"غير نشط",IF(BD1984="فشل","فشل حالي",IF(BB1984&lt;=12,"حديث",IF(BB1984&lt;=24,"متأخر","قديم")))))</x:f>
        <x:v>لم يُرصد</x:v>
      </x:c>
      <x:c r="BD1984" s="37" t="str">
        <x:v>بانتظار أول رصد سعر</x:v>
      </x:c>
      <x:c r="BE1984" s="37" t="n">
        <x:v>0</x:v>
      </x:c>
      <x:c r="BF1984" s="37"/>
      <x:c r="BG1984" s="37"/>
      <x:c r="BH1984" s="54" t="b">
        <x:v>1</x:v>
      </x:c>
      <x:c r="BI1984" s="37" t="str">
        <x:v>يحتاج اكتشاف رابط المنتج</x:v>
      </x:c>
      <x:c r="BJ1984" s="37" t="str">
        <x:v>UPPFYLLD, Set of 4 measuring cups, mixed colours</x:v>
      </x:c>
      <x:c r="BK1984" s="37" t="str">
        <x:v>الاسم ورقم الصنف والمواصفات الظاهرة مأخوذة من قائمة JSON-LD الرسمية للفئة في IKEA Egypt؛ لم تُنقل أي أسعار.</x:v>
      </x:c>
      <x:c r="BL1984" s="60" t="n">
        <x:v>46233</x:v>
      </x:c>
      <x:c r="BM1984" s="60" t="n">
        <x:v>46233</x:v>
      </x:c>
    </x:row>
    <x:row r="1985">
      <x:c r="A1985" s="37" t="str">
        <x:v>CASH-9E33BF44F4D117</x:v>
      </x:c>
      <x:c r="B1985" s="37" t="str">
        <x:v>VAR-78C10BC6017D5E|EG-060|STORE</x:v>
      </x:c>
      <x:c r="C1985" s="37" t="str">
        <x:v>VAR-78C10BC6017D5E</x:v>
      </x:c>
      <x:c r="D1985" s="37" t="str">
        <x:v>MOD-9F8D6F1440CAE6</x:v>
      </x:c>
      <x:c r="E1985" s="37" t="str">
        <x:v>IKEA BAKGLAD Rubber spatula beige/blue, 26 cm</x:v>
      </x:c>
      <x:c r="F1985" s="37" t="str">
        <x:v>المطبخ والأدوات المنزلية</x:v>
      </x:c>
      <x:c r="G1985" s="37" t="str">
        <x:v>ملاعق تقليب</x:v>
      </x:c>
      <x:c r="H1985" s="37" t="str">
        <x:v>IKEA</x:v>
      </x:c>
      <x:c r="I1985" s="37" t="str">
        <x:v>BAKGLAD Rubber spatula</x:v>
      </x:c>
      <x:c r="J1985" s="37" t="str">
        <x:v>beige/blue, 26 cm</x:v>
      </x:c>
      <x:c r="K1985" s="37"/>
      <x:c r="L1985" s="37"/>
      <x:c r="M1985" s="37" t="str">
        <x:v>beige / blue</x:v>
      </x:c>
      <x:c r="N1985" s="37" t="str">
        <x:v>20485548</x:v>
      </x:c>
      <x:c r="O1985" s="37"/>
      <x:c r="P1985" s="37" t="str">
        <x:v>EG-060</x:v>
      </x:c>
      <x:c r="Q1985" s="37" t="str">
        <x:v>IKEA Egypt</x:v>
      </x:c>
      <x:c r="R1985" s="37" t="str">
        <x:v>علامة مباشرة/سلسلة</x:v>
      </x:c>
      <x:c r="S1985" s="37" t="str">
        <x:v>A</x:v>
      </x:c>
      <x:c r="T1985" s="37"/>
      <x:c r="U1985" s="37"/>
      <x:c r="V1985" s="37"/>
      <x:c r="W1985" s="37" t="str">
        <x:v>https://www.ikea.com/eg/en/p/bakglad-rubber-spatula-beige-blue-20485548/</x:v>
      </x:c>
      <x:c r="X1985" s="37" t="str">
        <x:v>صفحة فئة منظمة</x:v>
      </x:c>
      <x:c r="Y1985" s="37" t="str">
        <x:v>EGP</x:v>
      </x:c>
      <x:c r="Z1985" s="56"/>
      <x:c r="AA1985" s="56"/>
      <x:c r="AB1985" s="56" t="str">
        <x:f>IF(OR(Z1985="",AA1985=""),"",MAX(0,AA1985-Z1985))</x:f>
      </x:c>
      <x:c r="AC1985" s="58" t="str">
        <x:f>IF(OR(Z1985="",AA1985="",AA1985=0),"",MAX(0,(AA1985-Z1985)/AA1985))</x:f>
      </x:c>
      <x:c r="AD1985" s="56"/>
      <x:c r="AE1985" s="56" t="str">
        <x:f>IF(Z1985="","",Z1985+IF(AD1985="",0,AD1985))</x:f>
      </x:c>
      <x:c r="AF1985" s="37" t="str">
        <x:f>IF(AD1985="","",AD1985=0)</x:f>
      </x:c>
      <x:c r="AG1985" s="37"/>
      <x:c r="AH1985" s="37"/>
      <x:c r="AI1985" s="37"/>
      <x:c r="AJ1985" s="37" t="str">
        <x:v>القاهرة</x:v>
      </x:c>
      <x:c r="AK1985" s="37"/>
      <x:c r="AL1985" s="37"/>
      <x:c r="AM1985" s="37"/>
      <x:c r="AN1985" s="37"/>
      <x:c r="AO1985" s="37"/>
      <x:c r="AP1985" s="37"/>
      <x:c r="AQ1985" s="54" t="b">
        <x:v>1</x:v>
      </x:c>
      <x:c r="AR1985" s="37"/>
      <x:c r="AS1985" s="37" t="str">
        <x:v>JSON-LD لقائمة المتجر</x:v>
      </x:c>
      <x:c r="AT1985" s="37" t="str">
        <x:v>متوسطة</x:v>
      </x:c>
      <x:c r="AU1985" s="37" t="str">
        <x:v>official_store_category_jsonld</x:v>
      </x:c>
      <x:c r="AV1985" s="37" t="str">
        <x:v>JSON-LD</x:v>
      </x:c>
      <x:c r="AW1985" s="37" t="str">
        <x:v>https://www.ikea.com/eg/en/p/bakglad-rubber-spatula-beige-blue-20485548/</x:v>
      </x:c>
      <x:c r="AX1985" s="37" t="n">
        <x:v>1</x:v>
      </x:c>
      <x:c r="AY1985" s="60" t="n">
        <x:v>46233</x:v>
      </x:c>
      <x:c r="AZ1985" s="60"/>
      <x:c r="BA1985" s="60"/>
      <x:c r="BB1985" s="62" t="str">
        <x:f>IF(BA1985="","",(NOW()-BA1985)*24)</x:f>
      </x:c>
      <x:c r="BC1985" s="37" t="str">
        <x:f>IF(BA1985="","لم يُرصد",IF(BH1985&lt;&gt;TRUE,"غير نشط",IF(BD1985="فشل","فشل حالي",IF(BB1985&lt;=12,"حديث",IF(BB1985&lt;=24,"متأخر","قديم")))))</x:f>
        <x:v>لم يُرصد</x:v>
      </x:c>
      <x:c r="BD1985" s="37" t="str">
        <x:v>بانتظار أول رصد سعر</x:v>
      </x:c>
      <x:c r="BE1985" s="37" t="n">
        <x:v>0</x:v>
      </x:c>
      <x:c r="BF1985" s="37"/>
      <x:c r="BG1985" s="37"/>
      <x:c r="BH1985" s="54" t="b">
        <x:v>1</x:v>
      </x:c>
      <x:c r="BI1985" s="37" t="str">
        <x:v>يحتاج اكتشاف رابط المنتج</x:v>
      </x:c>
      <x:c r="BJ1985" s="37" t="str">
        <x:v>BAKGLAD, Rubber spatula, beige/blue, 26 cm</x:v>
      </x:c>
      <x:c r="BK1985" s="37" t="str">
        <x:v>الاسم ورقم الصنف والمواصفات الظاهرة مأخوذة من قائمة JSON-LD الرسمية للفئة في IKEA Egypt؛ لم تُنقل أي أسعار.</x:v>
      </x:c>
      <x:c r="BL1985" s="60" t="n">
        <x:v>46233</x:v>
      </x:c>
      <x:c r="BM1985" s="60" t="n">
        <x:v>46233</x:v>
      </x:c>
    </x:row>
    <x:row r="1986">
      <x:c r="A1986" s="37" t="str">
        <x:v>CASH-B450B95CEE1A91</x:v>
      </x:c>
      <x:c r="B1986" s="37" t="str">
        <x:v>VAR-61BB077229DCD0|EG-060|STORE</x:v>
      </x:c>
      <x:c r="C1986" s="37" t="str">
        <x:v>VAR-61BB077229DCD0</x:v>
      </x:c>
      <x:c r="D1986" s="37" t="str">
        <x:v>MOD-88B457AE4ADF62</x:v>
      </x:c>
      <x:c r="E1986" s="37" t="str">
        <x:v>IKEA GUBBRÖRA Rubber spatula green/white</x:v>
      </x:c>
      <x:c r="F1986" s="37" t="str">
        <x:v>المطبخ والأدوات المنزلية</x:v>
      </x:c>
      <x:c r="G1986" s="37" t="str">
        <x:v>ملاعق تقليب</x:v>
      </x:c>
      <x:c r="H1986" s="37" t="str">
        <x:v>IKEA</x:v>
      </x:c>
      <x:c r="I1986" s="37" t="str">
        <x:v>GUBBRÖRA Rubber spatula</x:v>
      </x:c>
      <x:c r="J1986" s="37" t="str">
        <x:v>green/white</x:v>
      </x:c>
      <x:c r="K1986" s="37"/>
      <x:c r="L1986" s="37"/>
      <x:c r="M1986" s="37" t="str">
        <x:v>green / white</x:v>
      </x:c>
      <x:c r="N1986" s="37" t="str">
        <x:v>70527348</x:v>
      </x:c>
      <x:c r="O1986" s="37"/>
      <x:c r="P1986" s="37" t="str">
        <x:v>EG-060</x:v>
      </x:c>
      <x:c r="Q1986" s="37" t="str">
        <x:v>IKEA Egypt</x:v>
      </x:c>
      <x:c r="R1986" s="37" t="str">
        <x:v>علامة مباشرة/سلسلة</x:v>
      </x:c>
      <x:c r="S1986" s="37" t="str">
        <x:v>A</x:v>
      </x:c>
      <x:c r="T1986" s="37"/>
      <x:c r="U1986" s="37"/>
      <x:c r="V1986" s="37"/>
      <x:c r="W1986" s="37" t="str">
        <x:v>https://www.ikea.com/eg/en/p/gubbroera-rubber-spatula-green-white-70527348/</x:v>
      </x:c>
      <x:c r="X1986" s="37" t="str">
        <x:v>صفحة فئة منظمة</x:v>
      </x:c>
      <x:c r="Y1986" s="37" t="str">
        <x:v>EGP</x:v>
      </x:c>
      <x:c r="Z1986" s="56"/>
      <x:c r="AA1986" s="56"/>
      <x:c r="AB1986" s="56" t="str">
        <x:f>IF(OR(Z1986="",AA1986=""),"",MAX(0,AA1986-Z1986))</x:f>
      </x:c>
      <x:c r="AC1986" s="58" t="str">
        <x:f>IF(OR(Z1986="",AA1986="",AA1986=0),"",MAX(0,(AA1986-Z1986)/AA1986))</x:f>
      </x:c>
      <x:c r="AD1986" s="56"/>
      <x:c r="AE1986" s="56" t="str">
        <x:f>IF(Z1986="","",Z1986+IF(AD1986="",0,AD1986))</x:f>
      </x:c>
      <x:c r="AF1986" s="37" t="str">
        <x:f>IF(AD1986="","",AD1986=0)</x:f>
      </x:c>
      <x:c r="AG1986" s="37"/>
      <x:c r="AH1986" s="37"/>
      <x:c r="AI1986" s="37"/>
      <x:c r="AJ1986" s="37" t="str">
        <x:v>القاهرة</x:v>
      </x:c>
      <x:c r="AK1986" s="37"/>
      <x:c r="AL1986" s="37"/>
      <x:c r="AM1986" s="37"/>
      <x:c r="AN1986" s="37"/>
      <x:c r="AO1986" s="37"/>
      <x:c r="AP1986" s="37"/>
      <x:c r="AQ1986" s="54" t="b">
        <x:v>1</x:v>
      </x:c>
      <x:c r="AR1986" s="37"/>
      <x:c r="AS1986" s="37" t="str">
        <x:v>JSON-LD لقائمة المتجر</x:v>
      </x:c>
      <x:c r="AT1986" s="37" t="str">
        <x:v>متوسطة</x:v>
      </x:c>
      <x:c r="AU1986" s="37" t="str">
        <x:v>official_store_category_jsonld</x:v>
      </x:c>
      <x:c r="AV1986" s="37" t="str">
        <x:v>JSON-LD</x:v>
      </x:c>
      <x:c r="AW1986" s="37" t="str">
        <x:v>https://www.ikea.com/eg/en/p/gubbroera-rubber-spatula-green-white-70527348/</x:v>
      </x:c>
      <x:c r="AX1986" s="37" t="n">
        <x:v>1</x:v>
      </x:c>
      <x:c r="AY1986" s="60" t="n">
        <x:v>46233</x:v>
      </x:c>
      <x:c r="AZ1986" s="60"/>
      <x:c r="BA1986" s="60"/>
      <x:c r="BB1986" s="62" t="str">
        <x:f>IF(BA1986="","",(NOW()-BA1986)*24)</x:f>
      </x:c>
      <x:c r="BC1986" s="37" t="str">
        <x:f>IF(BA1986="","لم يُرصد",IF(BH1986&lt;&gt;TRUE,"غير نشط",IF(BD1986="فشل","فشل حالي",IF(BB1986&lt;=12,"حديث",IF(BB1986&lt;=24,"متأخر","قديم")))))</x:f>
        <x:v>لم يُرصد</x:v>
      </x:c>
      <x:c r="BD1986" s="37" t="str">
        <x:v>بانتظار أول رصد سعر</x:v>
      </x:c>
      <x:c r="BE1986" s="37" t="n">
        <x:v>0</x:v>
      </x:c>
      <x:c r="BF1986" s="37"/>
      <x:c r="BG1986" s="37"/>
      <x:c r="BH1986" s="54" t="b">
        <x:v>1</x:v>
      </x:c>
      <x:c r="BI1986" s="37" t="str">
        <x:v>يحتاج اكتشاف رابط المنتج</x:v>
      </x:c>
      <x:c r="BJ1986" s="37" t="str">
        <x:v>GUBBRÖRA, Rubber spatula, green/white</x:v>
      </x:c>
      <x:c r="BK1986" s="37" t="str">
        <x:v>الاسم ورقم الصنف والمواصفات الظاهرة مأخوذة من قائمة JSON-LD الرسمية للفئة في IKEA Egypt؛ لم تُنقل أي أسعار.</x:v>
      </x:c>
      <x:c r="BL1986" s="60" t="n">
        <x:v>46233</x:v>
      </x:c>
      <x:c r="BM1986" s="60" t="n">
        <x:v>46233</x:v>
      </x:c>
    </x:row>
    <x:row r="1987">
      <x:c r="A1987" s="37" t="str">
        <x:v>CASH-A1251F7EF8D924</x:v>
      </x:c>
      <x:c r="B1987" s="37" t="str">
        <x:v>VAR-E0A4956A155FF3|EG-060|STORE</x:v>
      </x:c>
      <x:c r="C1987" s="37" t="str">
        <x:v>VAR-E0A4956A155FF3</x:v>
      </x:c>
      <x:c r="D1987" s="37" t="str">
        <x:v>MOD-216B205D3FDF8B</x:v>
      </x:c>
      <x:c r="E1987" s="37" t="str">
        <x:v>IKEA LÄTTBAKAD Offset spatula Offset spatula</x:v>
      </x:c>
      <x:c r="F1987" s="37" t="str">
        <x:v>المطبخ والأدوات المنزلية</x:v>
      </x:c>
      <x:c r="G1987" s="37" t="str">
        <x:v>ملاعق تقليب</x:v>
      </x:c>
      <x:c r="H1987" s="37" t="str">
        <x:v>IKEA</x:v>
      </x:c>
      <x:c r="I1987" s="37" t="str">
        <x:v>LÄTTBAKAD Offset spatula</x:v>
      </x:c>
      <x:c r="J1987" s="37" t="str">
        <x:v>Offset spatula</x:v>
      </x:c>
      <x:c r="K1987" s="37"/>
      <x:c r="L1987" s="37"/>
      <x:c r="M1987" s="37"/>
      <x:c r="N1987" s="37" t="str">
        <x:v>30485265</x:v>
      </x:c>
      <x:c r="O1987" s="37"/>
      <x:c r="P1987" s="37" t="str">
        <x:v>EG-060</x:v>
      </x:c>
      <x:c r="Q1987" s="37" t="str">
        <x:v>IKEA Egypt</x:v>
      </x:c>
      <x:c r="R1987" s="37" t="str">
        <x:v>علامة مباشرة/سلسلة</x:v>
      </x:c>
      <x:c r="S1987" s="37" t="str">
        <x:v>A</x:v>
      </x:c>
      <x:c r="T1987" s="37"/>
      <x:c r="U1987" s="37"/>
      <x:c r="V1987" s="37"/>
      <x:c r="W1987" s="37" t="str">
        <x:v>https://www.ikea.com/eg/en/p/laettbakad-offset-spatula-30485265/</x:v>
      </x:c>
      <x:c r="X1987" s="37" t="str">
        <x:v>صفحة فئة منظمة</x:v>
      </x:c>
      <x:c r="Y1987" s="37" t="str">
        <x:v>EGP</x:v>
      </x:c>
      <x:c r="Z1987" s="56"/>
      <x:c r="AA1987" s="56"/>
      <x:c r="AB1987" s="56" t="str">
        <x:f>IF(OR(Z1987="",AA1987=""),"",MAX(0,AA1987-Z1987))</x:f>
      </x:c>
      <x:c r="AC1987" s="58" t="str">
        <x:f>IF(OR(Z1987="",AA1987="",AA1987=0),"",MAX(0,(AA1987-Z1987)/AA1987))</x:f>
      </x:c>
      <x:c r="AD1987" s="56"/>
      <x:c r="AE1987" s="56" t="str">
        <x:f>IF(Z1987="","",Z1987+IF(AD1987="",0,AD1987))</x:f>
      </x:c>
      <x:c r="AF1987" s="37" t="str">
        <x:f>IF(AD1987="","",AD1987=0)</x:f>
      </x:c>
      <x:c r="AG1987" s="37"/>
      <x:c r="AH1987" s="37"/>
      <x:c r="AI1987" s="37"/>
      <x:c r="AJ1987" s="37" t="str">
        <x:v>القاهرة</x:v>
      </x:c>
      <x:c r="AK1987" s="37"/>
      <x:c r="AL1987" s="37"/>
      <x:c r="AM1987" s="37"/>
      <x:c r="AN1987" s="37"/>
      <x:c r="AO1987" s="37"/>
      <x:c r="AP1987" s="37"/>
      <x:c r="AQ1987" s="54" t="b">
        <x:v>1</x:v>
      </x:c>
      <x:c r="AR1987" s="37"/>
      <x:c r="AS1987" s="37" t="str">
        <x:v>JSON-LD لقائمة المتجر</x:v>
      </x:c>
      <x:c r="AT1987" s="37" t="str">
        <x:v>متوسطة</x:v>
      </x:c>
      <x:c r="AU1987" s="37" t="str">
        <x:v>official_store_category_jsonld</x:v>
      </x:c>
      <x:c r="AV1987" s="37" t="str">
        <x:v>JSON-LD</x:v>
      </x:c>
      <x:c r="AW1987" s="37" t="str">
        <x:v>https://www.ikea.com/eg/en/p/laettbakad-offset-spatula-30485265/</x:v>
      </x:c>
      <x:c r="AX1987" s="37" t="n">
        <x:v>1</x:v>
      </x:c>
      <x:c r="AY1987" s="60" t="n">
        <x:v>46233</x:v>
      </x:c>
      <x:c r="AZ1987" s="60"/>
      <x:c r="BA1987" s="60"/>
      <x:c r="BB1987" s="62" t="str">
        <x:f>IF(BA1987="","",(NOW()-BA1987)*24)</x:f>
      </x:c>
      <x:c r="BC1987" s="37" t="str">
        <x:f>IF(BA1987="","لم يُرصد",IF(BH1987&lt;&gt;TRUE,"غير نشط",IF(BD1987="فشل","فشل حالي",IF(BB1987&lt;=12,"حديث",IF(BB1987&lt;=24,"متأخر","قديم")))))</x:f>
        <x:v>لم يُرصد</x:v>
      </x:c>
      <x:c r="BD1987" s="37" t="str">
        <x:v>بانتظار أول رصد سعر</x:v>
      </x:c>
      <x:c r="BE1987" s="37" t="n">
        <x:v>0</x:v>
      </x:c>
      <x:c r="BF1987" s="37"/>
      <x:c r="BG1987" s="37"/>
      <x:c r="BH1987" s="54" t="b">
        <x:v>1</x:v>
      </x:c>
      <x:c r="BI1987" s="37" t="str">
        <x:v>يحتاج اكتشاف رابط المنتج</x:v>
      </x:c>
      <x:c r="BJ1987" s="37" t="str">
        <x:v>LÄTTBAKAD, Offset spatula</x:v>
      </x:c>
      <x:c r="BK1987" s="37" t="str">
        <x:v>الاسم ورقم الصنف والمواصفات الظاهرة مأخوذة من قائمة JSON-LD الرسمية للفئة في IKEA Egypt؛ لم تُنقل أي أسعار.</x:v>
      </x:c>
      <x:c r="BL1987" s="60" t="n">
        <x:v>46233</x:v>
      </x:c>
      <x:c r="BM1987" s="60" t="n">
        <x:v>46233</x:v>
      </x:c>
    </x:row>
    <x:row r="1988">
      <x:c r="A1988" s="37" t="str">
        <x:v>CASH-55B4CCD58D99FF</x:v>
      </x:c>
      <x:c r="B1988" s="37" t="str">
        <x:v>VAR-A4921E4FFB8471|EG-079|STORE</x:v>
      </x:c>
      <x:c r="C1988" s="37" t="str">
        <x:v>VAR-A4921E4FFB8471</x:v>
      </x:c>
      <x:c r="D1988" s="37" t="str">
        <x:v>MOD-A612EAEAE49EB2</x:v>
      </x:c>
      <x:c r="E1988" s="37" t="str">
        <x:v>Tefal K2060314 Black</x:v>
      </x:c>
      <x:c r="F1988" s="37" t="str">
        <x:v>المطبخ والأدوات المنزلية</x:v>
      </x:c>
      <x:c r="G1988" s="37" t="str">
        <x:v>ملاعق تقليب</x:v>
      </x:c>
      <x:c r="H1988" s="37" t="str">
        <x:v>Tefal</x:v>
      </x:c>
      <x:c r="I1988" s="37" t="str">
        <x:v>K2060314</x:v>
      </x:c>
      <x:c r="J1988" s="37" t="str">
        <x:v>Black</x:v>
      </x:c>
      <x:c r="K1988" s="37"/>
      <x:c r="L1988" s="37"/>
      <x:c r="M1988" s="37" t="str">
        <x:v>Black</x:v>
      </x:c>
      <x:c r="N1988" s="37" t="str">
        <x:v>K2060314</x:v>
      </x:c>
      <x:c r="O1988" s="37"/>
      <x:c r="P1988" s="37" t="str">
        <x:v>EG-079</x:v>
      </x:c>
      <x:c r="Q1988" s="37" t="str">
        <x:v>Zahran Stores</x:v>
      </x:c>
      <x:c r="R1988" s="37" t="str">
        <x:v>سلسلة</x:v>
      </x:c>
      <x:c r="S1988" s="37" t="str">
        <x:v>A</x:v>
      </x:c>
      <x:c r="T1988" s="37"/>
      <x:c r="U1988" s="37"/>
      <x:c r="V1988" s="37"/>
      <x:c r="W1988" s="37" t="str">
        <x:v>https://www.zahranstores.com/en/tefal-ingenio-premium-straining-spoon-black-k2060314-2320</x:v>
      </x:c>
      <x:c r="X1988" s="37" t="str">
        <x:v>Sitemap/قائمة روابط</x:v>
      </x:c>
      <x:c r="Y1988" s="37" t="str">
        <x:v>EGP</x:v>
      </x:c>
      <x:c r="Z1988" s="56"/>
      <x:c r="AA1988" s="56"/>
      <x:c r="AB1988" s="56" t="str">
        <x:f>IF(OR(Z1988="",AA1988=""),"",MAX(0,AA1988-Z1988))</x:f>
      </x:c>
      <x:c r="AC1988" s="58" t="str">
        <x:f>IF(OR(Z1988="",AA1988="",AA1988=0),"",MAX(0,(AA1988-Z1988)/AA1988))</x:f>
      </x:c>
      <x:c r="AD1988" s="56"/>
      <x:c r="AE1988" s="56" t="str">
        <x:f>IF(Z1988="","",Z1988+IF(AD1988="",0,AD1988))</x:f>
      </x:c>
      <x:c r="AF1988" s="37" t="str">
        <x:f>IF(AD1988="","",AD1988=0)</x:f>
      </x:c>
      <x:c r="AG1988" s="37"/>
      <x:c r="AH1988" s="37"/>
      <x:c r="AI1988" s="37"/>
      <x:c r="AJ1988" s="37" t="str">
        <x:v>القاهرة</x:v>
      </x:c>
      <x:c r="AK1988" s="37"/>
      <x:c r="AL1988" s="37"/>
      <x:c r="AM1988" s="37"/>
      <x:c r="AN1988" s="37"/>
      <x:c r="AO1988" s="37"/>
      <x:c r="AP1988" s="37"/>
      <x:c r="AQ1988" s="54" t="b">
        <x:v>1</x:v>
      </x:c>
      <x:c r="AR1988" s="37"/>
      <x:c r="AS1988" s="37" t="str">
        <x:v>Sitemap متجر</x:v>
      </x:c>
      <x:c r="AT1988" s="37" t="str">
        <x:v>متوسطة</x:v>
      </x:c>
      <x:c r="AU1988" s="37" t="str">
        <x:v>egypt_store_sitemap_listing</x:v>
      </x:c>
      <x:c r="AV1988" s="37" t="str">
        <x:v>Sitemap ثم صفحة منتج</x:v>
      </x:c>
      <x:c r="AW1988" s="37" t="str">
        <x:v>https://www.zahranstores.com/en/tefal-ingenio-premium-straining-spoon-black-k2060314-2320</x:v>
      </x:c>
      <x:c r="AX1988" s="37" t="n">
        <x:v>1</x:v>
      </x:c>
      <x:c r="AY1988" s="60" t="n">
        <x:v>46233</x:v>
      </x:c>
      <x:c r="AZ1988" s="60"/>
      <x:c r="BA1988" s="60"/>
      <x:c r="BB1988" s="62" t="str">
        <x:f>IF(BA1988="","",(NOW()-BA1988)*24)</x:f>
      </x:c>
      <x:c r="BC1988" s="37" t="str">
        <x:f>IF(BA1988="","لم يُرصد",IF(BH1988&lt;&gt;TRUE,"غير نشط",IF(BD1988="فشل","فشل حالي",IF(BB1988&lt;=12,"حديث",IF(BB1988&lt;=24,"متأخر","قديم")))))</x:f>
        <x:v>لم يُرصد</x:v>
      </x:c>
      <x:c r="BD1988" s="37" t="str">
        <x:v>بانتظار أول رصد سعر</x:v>
      </x:c>
      <x:c r="BE1988" s="37" t="n">
        <x:v>0</x:v>
      </x:c>
      <x:c r="BF1988" s="37"/>
      <x:c r="BG1988" s="37"/>
      <x:c r="BH1988" s="54" t="b">
        <x:v>1</x:v>
      </x:c>
      <x:c r="BI1988" s="37" t="str">
        <x:v>يحتاج تأكيد صفحة المنتج</x:v>
      </x:c>
      <x:c r="BJ1988" s="37" t="str"/>
      <x:c r="BK1988" s="37" t="str">
        <x:v>Exact product URL in Zahran Stores public sitemap; stock not asserted</x:v>
      </x:c>
      <x:c r="BL1988" s="60" t="n">
        <x:v>46233</x:v>
      </x:c>
      <x:c r="BM1988" s="60" t="n">
        <x:v>46233</x:v>
      </x:c>
    </x:row>
    <x:row r="1989">
      <x:c r="A1989" s="37" t="str">
        <x:v>CASH-EECEBB4947D2EF</x:v>
      </x:c>
      <x:c r="B1989" s="37" t="str">
        <x:v>VAR-64553448938522|EG-060|STORE</x:v>
      </x:c>
      <x:c r="C1989" s="37" t="str">
        <x:v>VAR-64553448938522</x:v>
      </x:c>
      <x:c r="D1989" s="37" t="str">
        <x:v>MOD-3D9D2BA7F81BB3</x:v>
      </x:c>
      <x:c r="E1989" s="37" t="str">
        <x:v>IKEA RÖRT Spoon round/beech</x:v>
      </x:c>
      <x:c r="F1989" s="37" t="str">
        <x:v>المطبخ والأدوات المنزلية</x:v>
      </x:c>
      <x:c r="G1989" s="37" t="str">
        <x:v>ملاعق سفرة</x:v>
      </x:c>
      <x:c r="H1989" s="37" t="str">
        <x:v>IKEA</x:v>
      </x:c>
      <x:c r="I1989" s="37" t="str">
        <x:v>RÖRT Spoon</x:v>
      </x:c>
      <x:c r="J1989" s="37" t="str">
        <x:v>round/beech</x:v>
      </x:c>
      <x:c r="K1989" s="37"/>
      <x:c r="L1989" s="37"/>
      <x:c r="M1989" s="37"/>
      <x:c r="N1989" s="37" t="str">
        <x:v>40278468</x:v>
      </x:c>
      <x:c r="O1989" s="37"/>
      <x:c r="P1989" s="37" t="str">
        <x:v>EG-060</x:v>
      </x:c>
      <x:c r="Q1989" s="37" t="str">
        <x:v>IKEA Egypt</x:v>
      </x:c>
      <x:c r="R1989" s="37" t="str">
        <x:v>علامة مباشرة/سلسلة</x:v>
      </x:c>
      <x:c r="S1989" s="37" t="str">
        <x:v>A</x:v>
      </x:c>
      <x:c r="T1989" s="37"/>
      <x:c r="U1989" s="37"/>
      <x:c r="V1989" s="37"/>
      <x:c r="W1989" s="37" t="str">
        <x:v>https://www.ikea.com/eg/en/p/roert-spoon-round-beech-40278468/</x:v>
      </x:c>
      <x:c r="X1989" s="37" t="str">
        <x:v>صفحة فئة منظمة</x:v>
      </x:c>
      <x:c r="Y1989" s="37" t="str">
        <x:v>EGP</x:v>
      </x:c>
      <x:c r="Z1989" s="56"/>
      <x:c r="AA1989" s="56"/>
      <x:c r="AB1989" s="56" t="str">
        <x:f>IF(OR(Z1989="",AA1989=""),"",MAX(0,AA1989-Z1989))</x:f>
      </x:c>
      <x:c r="AC1989" s="58" t="str">
        <x:f>IF(OR(Z1989="",AA1989="",AA1989=0),"",MAX(0,(AA1989-Z1989)/AA1989))</x:f>
      </x:c>
      <x:c r="AD1989" s="56"/>
      <x:c r="AE1989" s="56" t="str">
        <x:f>IF(Z1989="","",Z1989+IF(AD1989="",0,AD1989))</x:f>
      </x:c>
      <x:c r="AF1989" s="37" t="str">
        <x:f>IF(AD1989="","",AD1989=0)</x:f>
      </x:c>
      <x:c r="AG1989" s="37"/>
      <x:c r="AH1989" s="37"/>
      <x:c r="AI1989" s="37"/>
      <x:c r="AJ1989" s="37" t="str">
        <x:v>القاهرة</x:v>
      </x:c>
      <x:c r="AK1989" s="37"/>
      <x:c r="AL1989" s="37"/>
      <x:c r="AM1989" s="37"/>
      <x:c r="AN1989" s="37"/>
      <x:c r="AO1989" s="37"/>
      <x:c r="AP1989" s="37"/>
      <x:c r="AQ1989" s="54" t="b">
        <x:v>1</x:v>
      </x:c>
      <x:c r="AR1989" s="37"/>
      <x:c r="AS1989" s="37" t="str">
        <x:v>JSON-LD لقائمة المتجر</x:v>
      </x:c>
      <x:c r="AT1989" s="37" t="str">
        <x:v>متوسطة</x:v>
      </x:c>
      <x:c r="AU1989" s="37" t="str">
        <x:v>official_store_category_jsonld</x:v>
      </x:c>
      <x:c r="AV1989" s="37" t="str">
        <x:v>JSON-LD</x:v>
      </x:c>
      <x:c r="AW1989" s="37" t="str">
        <x:v>https://www.ikea.com/eg/en/p/roert-spoon-round-beech-40278468/</x:v>
      </x:c>
      <x:c r="AX1989" s="37" t="n">
        <x:v>1</x:v>
      </x:c>
      <x:c r="AY1989" s="60" t="n">
        <x:v>46233</x:v>
      </x:c>
      <x:c r="AZ1989" s="60"/>
      <x:c r="BA1989" s="60"/>
      <x:c r="BB1989" s="62" t="str">
        <x:f>IF(BA1989="","",(NOW()-BA1989)*24)</x:f>
      </x:c>
      <x:c r="BC1989" s="37" t="str">
        <x:f>IF(BA1989="","لم يُرصد",IF(BH1989&lt;&gt;TRUE,"غير نشط",IF(BD1989="فشل","فشل حالي",IF(BB1989&lt;=12,"حديث",IF(BB1989&lt;=24,"متأخر","قديم")))))</x:f>
        <x:v>لم يُرصد</x:v>
      </x:c>
      <x:c r="BD1989" s="37" t="str">
        <x:v>بانتظار أول رصد سعر</x:v>
      </x:c>
      <x:c r="BE1989" s="37" t="n">
        <x:v>0</x:v>
      </x:c>
      <x:c r="BF1989" s="37"/>
      <x:c r="BG1989" s="37"/>
      <x:c r="BH1989" s="54" t="b">
        <x:v>1</x:v>
      </x:c>
      <x:c r="BI1989" s="37" t="str">
        <x:v>يحتاج اكتشاف رابط المنتج</x:v>
      </x:c>
      <x:c r="BJ1989" s="37" t="str">
        <x:v>RÖRT, Spoon, round/beech</x:v>
      </x:c>
      <x:c r="BK1989" s="37" t="str">
        <x:v>الاسم ورقم الصنف والمواصفات الظاهرة مأخوذة من قائمة JSON-LD الرسمية للفئة في IKEA Egypt؛ لم تُنقل أي أسعار.</x:v>
      </x:c>
      <x:c r="BL1989" s="60" t="n">
        <x:v>46233</x:v>
      </x:c>
      <x:c r="BM1989" s="60" t="n">
        <x:v>46233</x:v>
      </x:c>
    </x:row>
    <x:row r="1990">
      <x:c r="A1990" s="37" t="str">
        <x:v>CASH-273203F47D62FF</x:v>
      </x:c>
      <x:c r="B1990" s="37" t="str">
        <x:v>VAR-7485135E7E9062|EG-060|STORE</x:v>
      </x:c>
      <x:c r="C1990" s="37" t="str">
        <x:v>VAR-7485135E7E9062</x:v>
      </x:c>
      <x:c r="D1990" s="37" t="str">
        <x:v>MOD-F9A2EA6E7CCC08</x:v>
      </x:c>
      <x:c r="E1990" s="37" t="str">
        <x:v>IKEA PEPPRIG Microfibre pad for flat mop grey, 10x29 cm | 10×29 cm</x:v>
      </x:c>
      <x:c r="F1990" s="37" t="str">
        <x:v>المطبخ والأدوات المنزلية</x:v>
      </x:c>
      <x:c r="G1990" s="37" t="str">
        <x:v>مماسح أرضيات</x:v>
      </x:c>
      <x:c r="H1990" s="37" t="str">
        <x:v>IKEA</x:v>
      </x:c>
      <x:c r="I1990" s="37" t="str">
        <x:v>PEPPRIG Microfibre pad for flat mop</x:v>
      </x:c>
      <x:c r="J1990" s="37" t="str">
        <x:v>grey, 10x29 cm</x:v>
      </x:c>
      <x:c r="K1990" s="37"/>
      <x:c r="L1990" s="37"/>
      <x:c r="M1990" s="37" t="str">
        <x:v>grey</x:v>
      </x:c>
      <x:c r="N1990" s="37" t="str">
        <x:v>00567615</x:v>
      </x:c>
      <x:c r="O1990" s="37"/>
      <x:c r="P1990" s="37" t="str">
        <x:v>EG-060</x:v>
      </x:c>
      <x:c r="Q1990" s="37" t="str">
        <x:v>IKEA Egypt</x:v>
      </x:c>
      <x:c r="R1990" s="37" t="str">
        <x:v>علامة مباشرة/سلسلة</x:v>
      </x:c>
      <x:c r="S1990" s="37" t="str">
        <x:v>A</x:v>
      </x:c>
      <x:c r="T1990" s="37"/>
      <x:c r="U1990" s="37"/>
      <x:c r="V1990" s="37"/>
      <x:c r="W1990" s="37" t="str">
        <x:v>https://www.ikea.com/eg/en/p/pepprig-microfibre-pad-for-flat-mop-grey-00567615/</x:v>
      </x:c>
      <x:c r="X1990" s="37" t="str">
        <x:v>صفحة فئة منظمة</x:v>
      </x:c>
      <x:c r="Y1990" s="37" t="str">
        <x:v>EGP</x:v>
      </x:c>
      <x:c r="Z1990" s="56"/>
      <x:c r="AA1990" s="56"/>
      <x:c r="AB1990" s="56" t="str">
        <x:f>IF(OR(Z1990="",AA1990=""),"",MAX(0,AA1990-Z1990))</x:f>
      </x:c>
      <x:c r="AC1990" s="58" t="str">
        <x:f>IF(OR(Z1990="",AA1990="",AA1990=0),"",MAX(0,(AA1990-Z1990)/AA1990))</x:f>
      </x:c>
      <x:c r="AD1990" s="56"/>
      <x:c r="AE1990" s="56" t="str">
        <x:f>IF(Z1990="","",Z1990+IF(AD1990="",0,AD1990))</x:f>
      </x:c>
      <x:c r="AF1990" s="37" t="str">
        <x:f>IF(AD1990="","",AD1990=0)</x:f>
      </x:c>
      <x:c r="AG1990" s="37"/>
      <x:c r="AH1990" s="37"/>
      <x:c r="AI1990" s="37"/>
      <x:c r="AJ1990" s="37" t="str">
        <x:v>القاهرة</x:v>
      </x:c>
      <x:c r="AK1990" s="37"/>
      <x:c r="AL1990" s="37"/>
      <x:c r="AM1990" s="37"/>
      <x:c r="AN1990" s="37"/>
      <x:c r="AO1990" s="37"/>
      <x:c r="AP1990" s="37"/>
      <x:c r="AQ1990" s="54" t="b">
        <x:v>1</x:v>
      </x:c>
      <x:c r="AR1990" s="37"/>
      <x:c r="AS1990" s="37" t="str">
        <x:v>JSON-LD لقائمة المتجر</x:v>
      </x:c>
      <x:c r="AT1990" s="37" t="str">
        <x:v>متوسطة</x:v>
      </x:c>
      <x:c r="AU1990" s="37" t="str">
        <x:v>official_store_category_jsonld</x:v>
      </x:c>
      <x:c r="AV1990" s="37" t="str">
        <x:v>JSON-LD</x:v>
      </x:c>
      <x:c r="AW1990" s="37" t="str">
        <x:v>https://www.ikea.com/eg/en/p/pepprig-microfibre-pad-for-flat-mop-grey-00567615/</x:v>
      </x:c>
      <x:c r="AX1990" s="37" t="n">
        <x:v>1</x:v>
      </x:c>
      <x:c r="AY1990" s="60" t="n">
        <x:v>46233</x:v>
      </x:c>
      <x:c r="AZ1990" s="60"/>
      <x:c r="BA1990" s="60"/>
      <x:c r="BB1990" s="62" t="str">
        <x:f>IF(BA1990="","",(NOW()-BA1990)*24)</x:f>
      </x:c>
      <x:c r="BC1990" s="37" t="str">
        <x:f>IF(BA1990="","لم يُرصد",IF(BH1990&lt;&gt;TRUE,"غير نشط",IF(BD1990="فشل","فشل حالي",IF(BB1990&lt;=12,"حديث",IF(BB1990&lt;=24,"متأخر","قديم")))))</x:f>
        <x:v>لم يُرصد</x:v>
      </x:c>
      <x:c r="BD1990" s="37" t="str">
        <x:v>بانتظار أول رصد سعر</x:v>
      </x:c>
      <x:c r="BE1990" s="37" t="n">
        <x:v>0</x:v>
      </x:c>
      <x:c r="BF1990" s="37"/>
      <x:c r="BG1990" s="37"/>
      <x:c r="BH1990" s="54" t="b">
        <x:v>1</x:v>
      </x:c>
      <x:c r="BI1990" s="37" t="str">
        <x:v>يحتاج اكتشاف رابط المنتج</x:v>
      </x:c>
      <x:c r="BJ1990" s="37" t="str">
        <x:v>PEPPRIG, Microfibre pad for flat mop, grey, 10x29 cm</x:v>
      </x:c>
      <x:c r="BK1990" s="37" t="str">
        <x:v>الاسم ورقم الصنف والمواصفات الظاهرة مأخوذة من قائمة JSON-LD الرسمية للفئة في IKEA Egypt؛ لم تُنقل أي أسعار.</x:v>
      </x:c>
      <x:c r="BL1990" s="60" t="n">
        <x:v>46233</x:v>
      </x:c>
      <x:c r="BM1990" s="60" t="n">
        <x:v>46233</x:v>
      </x:c>
    </x:row>
    <x:row r="1991">
      <x:c r="A1991" s="37" t="str">
        <x:v>CASH-7BDBCAA4F06A6E</x:v>
      </x:c>
      <x:c r="B1991" s="37" t="str">
        <x:v>VAR-D2E13B75551DA9|EG-060|STORE</x:v>
      </x:c>
      <x:c r="C1991" s="37" t="str">
        <x:v>VAR-D2E13B75551DA9</x:v>
      </x:c>
      <x:c r="D1991" s="37" t="str">
        <x:v>MOD-60454A1AD56903</x:v>
      </x:c>
      <x:c r="E1991" s="37" t="str">
        <x:v>IKEA RINNIG Oven mitt patterned light beige/grey-green brown-red | beige / brown / green / grey / red</x:v>
      </x:c>
      <x:c r="F1991" s="37" t="str">
        <x:v>المطبخ والأدوات المنزلية</x:v>
      </x:c>
      <x:c r="G1991" s="37" t="str">
        <x:v>منسوجات مطبخ</x:v>
      </x:c>
      <x:c r="H1991" s="37" t="str">
        <x:v>IKEA</x:v>
      </x:c>
      <x:c r="I1991" s="37" t="str">
        <x:v>RINNIG Oven mitt</x:v>
      </x:c>
      <x:c r="J1991" s="37" t="str">
        <x:v>patterned light beige/grey-green brown-red</x:v>
      </x:c>
      <x:c r="K1991" s="37"/>
      <x:c r="L1991" s="37"/>
      <x:c r="M1991" s="37" t="str">
        <x:v>beige / brown / green / grey / red</x:v>
      </x:c>
      <x:c r="N1991" s="37" t="str">
        <x:v>30575124</x:v>
      </x:c>
      <x:c r="O1991" s="37"/>
      <x:c r="P1991" s="37" t="str">
        <x:v>EG-060</x:v>
      </x:c>
      <x:c r="Q1991" s="37" t="str">
        <x:v>IKEA Egypt</x:v>
      </x:c>
      <x:c r="R1991" s="37" t="str">
        <x:v>علامة مباشرة/سلسلة</x:v>
      </x:c>
      <x:c r="S1991" s="37" t="str">
        <x:v>A</x:v>
      </x:c>
      <x:c r="T1991" s="37"/>
      <x:c r="U1991" s="37"/>
      <x:c r="V1991" s="37"/>
      <x:c r="W1991" s="37" t="str">
        <x:v>https://www.ikea.com/eg/en/p/rinnig-oven-mitt-patterned-light-beige-grey-green-brown-red-30575124/</x:v>
      </x:c>
      <x:c r="X1991" s="37" t="str">
        <x:v>صفحة فئة منظمة</x:v>
      </x:c>
      <x:c r="Y1991" s="37" t="str">
        <x:v>EGP</x:v>
      </x:c>
      <x:c r="Z1991" s="56"/>
      <x:c r="AA1991" s="56"/>
      <x:c r="AB1991" s="56" t="str">
        <x:f>IF(OR(Z1991="",AA1991=""),"",MAX(0,AA1991-Z1991))</x:f>
      </x:c>
      <x:c r="AC1991" s="58" t="str">
        <x:f>IF(OR(Z1991="",AA1991="",AA1991=0),"",MAX(0,(AA1991-Z1991)/AA1991))</x:f>
      </x:c>
      <x:c r="AD1991" s="56"/>
      <x:c r="AE1991" s="56" t="str">
        <x:f>IF(Z1991="","",Z1991+IF(AD1991="",0,AD1991))</x:f>
      </x:c>
      <x:c r="AF1991" s="37" t="str">
        <x:f>IF(AD1991="","",AD1991=0)</x:f>
      </x:c>
      <x:c r="AG1991" s="37"/>
      <x:c r="AH1991" s="37"/>
      <x:c r="AI1991" s="37"/>
      <x:c r="AJ1991" s="37" t="str">
        <x:v>القاهرة</x:v>
      </x:c>
      <x:c r="AK1991" s="37"/>
      <x:c r="AL1991" s="37"/>
      <x:c r="AM1991" s="37"/>
      <x:c r="AN1991" s="37"/>
      <x:c r="AO1991" s="37"/>
      <x:c r="AP1991" s="37"/>
      <x:c r="AQ1991" s="54" t="b">
        <x:v>1</x:v>
      </x:c>
      <x:c r="AR1991" s="37"/>
      <x:c r="AS1991" s="37" t="str">
        <x:v>JSON-LD لقائمة المتجر</x:v>
      </x:c>
      <x:c r="AT1991" s="37" t="str">
        <x:v>متوسطة</x:v>
      </x:c>
      <x:c r="AU1991" s="37" t="str">
        <x:v>official_store_category_jsonld</x:v>
      </x:c>
      <x:c r="AV1991" s="37" t="str">
        <x:v>JSON-LD</x:v>
      </x:c>
      <x:c r="AW1991" s="37" t="str">
        <x:v>https://www.ikea.com/eg/en/p/rinnig-oven-mitt-patterned-light-beige-grey-green-brown-red-30575124/</x:v>
      </x:c>
      <x:c r="AX1991" s="37" t="n">
        <x:v>1</x:v>
      </x:c>
      <x:c r="AY1991" s="60" t="n">
        <x:v>46233</x:v>
      </x:c>
      <x:c r="AZ1991" s="60"/>
      <x:c r="BA1991" s="60"/>
      <x:c r="BB1991" s="62" t="str">
        <x:f>IF(BA1991="","",(NOW()-BA1991)*24)</x:f>
      </x:c>
      <x:c r="BC1991" s="37" t="str">
        <x:f>IF(BA1991="","لم يُرصد",IF(BH1991&lt;&gt;TRUE,"غير نشط",IF(BD1991="فشل","فشل حالي",IF(BB1991&lt;=12,"حديث",IF(BB1991&lt;=24,"متأخر","قديم")))))</x:f>
        <x:v>لم يُرصد</x:v>
      </x:c>
      <x:c r="BD1991" s="37" t="str">
        <x:v>بانتظار أول رصد سعر</x:v>
      </x:c>
      <x:c r="BE1991" s="37" t="n">
        <x:v>0</x:v>
      </x:c>
      <x:c r="BF1991" s="37"/>
      <x:c r="BG1991" s="37"/>
      <x:c r="BH1991" s="54" t="b">
        <x:v>1</x:v>
      </x:c>
      <x:c r="BI1991" s="37" t="str">
        <x:v>يحتاج اكتشاف رابط المنتج</x:v>
      </x:c>
      <x:c r="BJ1991" s="37" t="str">
        <x:v>RINNIG, Oven mitt, patterned light beige/grey-green brown-red</x:v>
      </x:c>
      <x:c r="BK1991" s="37" t="str">
        <x:v>الاسم ورقم الصنف والمواصفات الظاهرة مأخوذة من قائمة JSON-LD الرسمية للفئة في IKEA Egypt؛ لم تُنقل أي أسعار.</x:v>
      </x:c>
      <x:c r="BL1991" s="60" t="n">
        <x:v>46233</x:v>
      </x:c>
      <x:c r="BM1991" s="60" t="n">
        <x:v>46233</x:v>
      </x:c>
    </x:row>
    <x:row r="1992">
      <x:c r="A1992" s="37" t="str">
        <x:v>CASH-0CC7383330C197</x:v>
      </x:c>
      <x:c r="B1992" s="37" t="str">
        <x:v>VAR-CC2FEAEB931018|EG-060|STORE</x:v>
      </x:c>
      <x:c r="C1992" s="37" t="str">
        <x:v>VAR-CC2FEAEB931018</x:v>
      </x:c>
      <x:c r="D1992" s="37" t="str">
        <x:v>MOD-D7965CC8B80072</x:v>
      </x:c>
      <x:c r="E1992" s="37" t="str">
        <x:v>IKEA TACKAN Soap dispenser white</x:v>
      </x:c>
      <x:c r="F1992" s="37" t="str">
        <x:v>المطبخ والأدوات المنزلية</x:v>
      </x:c>
      <x:c r="G1992" s="37" t="str">
        <x:v>موزعات صابون مطبخ</x:v>
      </x:c>
      <x:c r="H1992" s="37" t="str">
        <x:v>IKEA</x:v>
      </x:c>
      <x:c r="I1992" s="37" t="str">
        <x:v>TACKAN Soap dispenser</x:v>
      </x:c>
      <x:c r="J1992" s="37" t="str">
        <x:v>white</x:v>
      </x:c>
      <x:c r="K1992" s="37"/>
      <x:c r="L1992" s="37"/>
      <x:c r="M1992" s="37" t="str">
        <x:v>white</x:v>
      </x:c>
      <x:c r="N1992" s="37" t="str">
        <x:v>90322303</x:v>
      </x:c>
      <x:c r="O1992" s="37"/>
      <x:c r="P1992" s="37" t="str">
        <x:v>EG-060</x:v>
      </x:c>
      <x:c r="Q1992" s="37" t="str">
        <x:v>IKEA Egypt</x:v>
      </x:c>
      <x:c r="R1992" s="37" t="str">
        <x:v>علامة مباشرة/سلسلة</x:v>
      </x:c>
      <x:c r="S1992" s="37" t="str">
        <x:v>A</x:v>
      </x:c>
      <x:c r="T1992" s="37"/>
      <x:c r="U1992" s="37"/>
      <x:c r="V1992" s="37"/>
      <x:c r="W1992" s="37" t="str">
        <x:v>https://www.ikea.com/eg/en/p/tackan-soap-dispenser-white-90322303/</x:v>
      </x:c>
      <x:c r="X1992" s="37" t="str">
        <x:v>صفحة فئة منظمة</x:v>
      </x:c>
      <x:c r="Y1992" s="37" t="str">
        <x:v>EGP</x:v>
      </x:c>
      <x:c r="Z1992" s="56"/>
      <x:c r="AA1992" s="56"/>
      <x:c r="AB1992" s="56" t="str">
        <x:f>IF(OR(Z1992="",AA1992=""),"",MAX(0,AA1992-Z1992))</x:f>
      </x:c>
      <x:c r="AC1992" s="58" t="str">
        <x:f>IF(OR(Z1992="",AA1992="",AA1992=0),"",MAX(0,(AA1992-Z1992)/AA1992))</x:f>
      </x:c>
      <x:c r="AD1992" s="56"/>
      <x:c r="AE1992" s="56" t="str">
        <x:f>IF(Z1992="","",Z1992+IF(AD1992="",0,AD1992))</x:f>
      </x:c>
      <x:c r="AF1992" s="37" t="str">
        <x:f>IF(AD1992="","",AD1992=0)</x:f>
      </x:c>
      <x:c r="AG1992" s="37"/>
      <x:c r="AH1992" s="37"/>
      <x:c r="AI1992" s="37"/>
      <x:c r="AJ1992" s="37" t="str">
        <x:v>القاهرة</x:v>
      </x:c>
      <x:c r="AK1992" s="37"/>
      <x:c r="AL1992" s="37"/>
      <x:c r="AM1992" s="37"/>
      <x:c r="AN1992" s="37"/>
      <x:c r="AO1992" s="37"/>
      <x:c r="AP1992" s="37"/>
      <x:c r="AQ1992" s="54" t="b">
        <x:v>1</x:v>
      </x:c>
      <x:c r="AR1992" s="37"/>
      <x:c r="AS1992" s="37" t="str">
        <x:v>JSON-LD لقائمة المتجر</x:v>
      </x:c>
      <x:c r="AT1992" s="37" t="str">
        <x:v>متوسطة</x:v>
      </x:c>
      <x:c r="AU1992" s="37" t="str">
        <x:v>official_store_category_jsonld</x:v>
      </x:c>
      <x:c r="AV1992" s="37" t="str">
        <x:v>JSON-LD</x:v>
      </x:c>
      <x:c r="AW1992" s="37" t="str">
        <x:v>https://www.ikea.com/eg/en/p/tackan-soap-dispenser-white-90322303/</x:v>
      </x:c>
      <x:c r="AX1992" s="37" t="n">
        <x:v>1</x:v>
      </x:c>
      <x:c r="AY1992" s="60" t="n">
        <x:v>46233</x:v>
      </x:c>
      <x:c r="AZ1992" s="60"/>
      <x:c r="BA1992" s="60"/>
      <x:c r="BB1992" s="62" t="str">
        <x:f>IF(BA1992="","",(NOW()-BA1992)*24)</x:f>
      </x:c>
      <x:c r="BC1992" s="37" t="str">
        <x:f>IF(BA1992="","لم يُرصد",IF(BH1992&lt;&gt;TRUE,"غير نشط",IF(BD1992="فشل","فشل حالي",IF(BB1992&lt;=12,"حديث",IF(BB1992&lt;=24,"متأخر","قديم")))))</x:f>
        <x:v>لم يُرصد</x:v>
      </x:c>
      <x:c r="BD1992" s="37" t="str">
        <x:v>بانتظار أول رصد سعر</x:v>
      </x:c>
      <x:c r="BE1992" s="37" t="n">
        <x:v>0</x:v>
      </x:c>
      <x:c r="BF1992" s="37"/>
      <x:c r="BG1992" s="37"/>
      <x:c r="BH1992" s="54" t="b">
        <x:v>1</x:v>
      </x:c>
      <x:c r="BI1992" s="37" t="str">
        <x:v>يحتاج اكتشاف رابط المنتج</x:v>
      </x:c>
      <x:c r="BJ1992" s="37" t="str">
        <x:v>TACKAN, Soap dispenser, white</x:v>
      </x:c>
      <x:c r="BK1992" s="37" t="str">
        <x:v>الاسم ورقم الصنف والمواصفات الظاهرة مأخوذة من قائمة JSON-LD الرسمية للفئة في IKEA Egypt؛ لم تُنقل أي أسعار.</x:v>
      </x:c>
      <x:c r="BL1992" s="60" t="n">
        <x:v>46233</x:v>
      </x:c>
      <x:c r="BM1992" s="60" t="n">
        <x:v>46233</x:v>
      </x:c>
    </x:row>
    <x:row r="1993">
      <x:c r="A1993" s="37" t="str">
        <x:v>CASH-9F1D0385DEA97E</x:v>
      </x:c>
      <x:c r="B1993" s="37" t="str">
        <x:v>VAR-8A4DB70558A889|EG-060|STORE</x:v>
      </x:c>
      <x:c r="C1993" s="37" t="str">
        <x:v>VAR-8A4DB70558A889</x:v>
      </x:c>
      <x:c r="D1993" s="37" t="str">
        <x:v>MOD-86FEB5BDACBD6E</x:v>
      </x:c>
      <x:c r="E1993" s="37" t="str">
        <x:v>IKEA VÄLVÅRDAD Soap dispenser brown</x:v>
      </x:c>
      <x:c r="F1993" s="37" t="str">
        <x:v>المطبخ والأدوات المنزلية</x:v>
      </x:c>
      <x:c r="G1993" s="37" t="str">
        <x:v>موزعات صابون مطبخ</x:v>
      </x:c>
      <x:c r="H1993" s="37" t="str">
        <x:v>IKEA</x:v>
      </x:c>
      <x:c r="I1993" s="37" t="str">
        <x:v>VÄLVÅRDAD Soap dispenser</x:v>
      </x:c>
      <x:c r="J1993" s="37" t="str">
        <x:v>brown</x:v>
      </x:c>
      <x:c r="K1993" s="37"/>
      <x:c r="L1993" s="37"/>
      <x:c r="M1993" s="37" t="str">
        <x:v>brown</x:v>
      </x:c>
      <x:c r="N1993" s="37" t="str">
        <x:v>20595434</x:v>
      </x:c>
      <x:c r="O1993" s="37"/>
      <x:c r="P1993" s="37" t="str">
        <x:v>EG-060</x:v>
      </x:c>
      <x:c r="Q1993" s="37" t="str">
        <x:v>IKEA Egypt</x:v>
      </x:c>
      <x:c r="R1993" s="37" t="str">
        <x:v>علامة مباشرة/سلسلة</x:v>
      </x:c>
      <x:c r="S1993" s="37" t="str">
        <x:v>A</x:v>
      </x:c>
      <x:c r="T1993" s="37"/>
      <x:c r="U1993" s="37"/>
      <x:c r="V1993" s="37"/>
      <x:c r="W1993" s="37" t="str">
        <x:v>https://www.ikea.com/eg/en/p/vaelvardad-soap-dispenser-brown-20595434/</x:v>
      </x:c>
      <x:c r="X1993" s="37" t="str">
        <x:v>صفحة فئة منظمة</x:v>
      </x:c>
      <x:c r="Y1993" s="37" t="str">
        <x:v>EGP</x:v>
      </x:c>
      <x:c r="Z1993" s="56"/>
      <x:c r="AA1993" s="56"/>
      <x:c r="AB1993" s="56" t="str">
        <x:f>IF(OR(Z1993="",AA1993=""),"",MAX(0,AA1993-Z1993))</x:f>
      </x:c>
      <x:c r="AC1993" s="58" t="str">
        <x:f>IF(OR(Z1993="",AA1993="",AA1993=0),"",MAX(0,(AA1993-Z1993)/AA1993))</x:f>
      </x:c>
      <x:c r="AD1993" s="56"/>
      <x:c r="AE1993" s="56" t="str">
        <x:f>IF(Z1993="","",Z1993+IF(AD1993="",0,AD1993))</x:f>
      </x:c>
      <x:c r="AF1993" s="37" t="str">
        <x:f>IF(AD1993="","",AD1993=0)</x:f>
      </x:c>
      <x:c r="AG1993" s="37"/>
      <x:c r="AH1993" s="37"/>
      <x:c r="AI1993" s="37"/>
      <x:c r="AJ1993" s="37" t="str">
        <x:v>القاهرة</x:v>
      </x:c>
      <x:c r="AK1993" s="37"/>
      <x:c r="AL1993" s="37"/>
      <x:c r="AM1993" s="37"/>
      <x:c r="AN1993" s="37"/>
      <x:c r="AO1993" s="37"/>
      <x:c r="AP1993" s="37"/>
      <x:c r="AQ1993" s="54" t="b">
        <x:v>1</x:v>
      </x:c>
      <x:c r="AR1993" s="37"/>
      <x:c r="AS1993" s="37" t="str">
        <x:v>JSON-LD لقائمة المتجر</x:v>
      </x:c>
      <x:c r="AT1993" s="37" t="str">
        <x:v>متوسطة</x:v>
      </x:c>
      <x:c r="AU1993" s="37" t="str">
        <x:v>official_store_category_jsonld</x:v>
      </x:c>
      <x:c r="AV1993" s="37" t="str">
        <x:v>JSON-LD</x:v>
      </x:c>
      <x:c r="AW1993" s="37" t="str">
        <x:v>https://www.ikea.com/eg/en/p/vaelvardad-soap-dispenser-brown-20595434/</x:v>
      </x:c>
      <x:c r="AX1993" s="37" t="n">
        <x:v>1</x:v>
      </x:c>
      <x:c r="AY1993" s="60" t="n">
        <x:v>46233</x:v>
      </x:c>
      <x:c r="AZ1993" s="60"/>
      <x:c r="BA1993" s="60"/>
      <x:c r="BB1993" s="62" t="str">
        <x:f>IF(BA1993="","",(NOW()-BA1993)*24)</x:f>
      </x:c>
      <x:c r="BC1993" s="37" t="str">
        <x:f>IF(BA1993="","لم يُرصد",IF(BH1993&lt;&gt;TRUE,"غير نشط",IF(BD1993="فشل","فشل حالي",IF(BB1993&lt;=12,"حديث",IF(BB1993&lt;=24,"متأخر","قديم")))))</x:f>
        <x:v>لم يُرصد</x:v>
      </x:c>
      <x:c r="BD1993" s="37" t="str">
        <x:v>بانتظار أول رصد سعر</x:v>
      </x:c>
      <x:c r="BE1993" s="37" t="n">
        <x:v>0</x:v>
      </x:c>
      <x:c r="BF1993" s="37"/>
      <x:c r="BG1993" s="37"/>
      <x:c r="BH1993" s="54" t="b">
        <x:v>1</x:v>
      </x:c>
      <x:c r="BI1993" s="37" t="str">
        <x:v>يحتاج اكتشاف رابط المنتج</x:v>
      </x:c>
      <x:c r="BJ1993" s="37" t="str">
        <x:v>VÄLVÅRDAD, Soap dispenser, brown</x:v>
      </x:c>
      <x:c r="BK1993" s="37" t="str">
        <x:v>الاسم ورقم الصنف والمواصفات الظاهرة مأخوذة من قائمة JSON-LD الرسمية للفئة في IKEA Egypt؛ لم تُنقل أي أسعار.</x:v>
      </x:c>
      <x:c r="BL1993" s="60" t="n">
        <x:v>46233</x:v>
      </x:c>
      <x:c r="BM1993" s="60" t="n">
        <x:v>46233</x:v>
      </x:c>
    </x:row>
    <x:row r="1994">
      <x:c r="A1994" s="37" t="str">
        <x:v>CASH-2E80F7B826D81D</x:v>
      </x:c>
      <x:c r="B1994" s="37" t="str">
        <x:v>VAR-D693C2079D216B|EG-013|STORE</x:v>
      </x:c>
      <x:c r="C1994" s="37" t="str">
        <x:v>VAR-D693C2079D216B</x:v>
      </x:c>
      <x:c r="D1994" s="37" t="str">
        <x:v>MOD-1CB00088098A92</x:v>
      </x:c>
      <x:c r="E1994" s="37" t="str">
        <x:v>Apple Apple iPad Pro 12GB RAM / 512GB Storage / Wi-Fi + Without SIM / Black</x:v>
      </x:c>
      <x:c r="F1994" s="37" t="str">
        <x:v>الموبايلات والاتصالات</x:v>
      </x:c>
      <x:c r="G1994" s="37" t="str">
        <x:v>أجهزة تابلت</x:v>
      </x:c>
      <x:c r="H1994" s="37" t="str">
        <x:v>Apple</x:v>
      </x:c>
      <x:c r="I1994" s="37" t="str">
        <x:v>Apple iPad Pro</x:v>
      </x:c>
      <x:c r="J1994" s="37" t="str">
        <x:v>12GB RAM | 512GB Storage | Wi-Fi + Without SIM | Black</x:v>
      </x:c>
      <x:c r="K1994" s="37" t="n">
        <x:v>12</x:v>
      </x:c>
      <x:c r="L1994" s="37" t="n">
        <x:v>512</x:v>
      </x:c>
      <x:c r="M1994" s="37" t="str">
        <x:v>Black</x:v>
      </x:c>
      <x:c r="N1994" s="37"/>
      <x:c r="O1994" s="37"/>
      <x:c r="P1994" s="37" t="str">
        <x:v>EG-013</x:v>
      </x:c>
      <x:c r="Q1994" s="37" t="str">
        <x:v>B.TECH</x:v>
      </x:c>
      <x:c r="R1994" s="37" t="str">
        <x:v>سلسلة</x:v>
      </x:c>
      <x:c r="S1994" s="37" t="str">
        <x:v>A</x:v>
      </x:c>
      <x:c r="T1994" s="37"/>
      <x:c r="U1994" s="37"/>
      <x:c r="V1994" s="37"/>
      <x:c r="W1994" s="37" t="str">
        <x:v>https://btech.com/en/c/mobiles-tablets/tablets/b/apple</x:v>
      </x:c>
      <x:c r="X1994" s="37" t="str">
        <x:v>صفحة فئة</x:v>
      </x:c>
      <x:c r="Y1994" s="37" t="str">
        <x:v>EGP</x:v>
      </x:c>
      <x:c r="Z1994" s="56"/>
      <x:c r="AA1994" s="56"/>
      <x:c r="AB1994" s="56" t="str">
        <x:f>IF(OR(Z1994="",AA1994=""),"",MAX(0,AA1994-Z1994))</x:f>
      </x:c>
      <x:c r="AC1994" s="58" t="str">
        <x:f>IF(OR(Z1994="",AA1994="",AA1994=0),"",MAX(0,(AA1994-Z1994)/AA1994))</x:f>
      </x:c>
      <x:c r="AD1994" s="56"/>
      <x:c r="AE1994" s="56" t="str">
        <x:f>IF(Z1994="","",Z1994+IF(AD1994="",0,AD1994))</x:f>
      </x:c>
      <x:c r="AF1994" s="37" t="str">
        <x:f>IF(AD1994="","",AD1994=0)</x:f>
      </x:c>
      <x:c r="AG1994" s="37"/>
      <x:c r="AH1994" s="37"/>
      <x:c r="AI1994" s="37"/>
      <x:c r="AJ1994" s="37" t="str">
        <x:v>القاهرة</x:v>
      </x:c>
      <x:c r="AK1994" s="37"/>
      <x:c r="AL1994" s="37"/>
      <x:c r="AM1994" s="37"/>
      <x:c r="AN1994" s="37"/>
      <x:c r="AO1994" s="37"/>
      <x:c r="AP1994" s="37"/>
      <x:c r="AQ1994" s="54" t="b">
        <x:v>1</x:v>
      </x:c>
      <x:c r="AR1994" s="37"/>
      <x:c r="AS1994" s="37" t="str">
        <x:v>صفحة فئة</x:v>
      </x:c>
      <x:c r="AT1994" s="37" t="str">
        <x:v>تحتاج مراجعة</x:v>
      </x:c>
      <x:c r="AU1994" s="37" t="str">
        <x:v>store_brand_category_listing</x:v>
      </x:c>
      <x:c r="AV1994" s="37" t="str">
        <x:v>اكتشاف من صفحة فئة</x:v>
      </x:c>
      <x:c r="AW1994" s="37" t="str">
        <x:v>https://btech.com/en/c/mobiles-tablets/tablets/b/apple</x:v>
      </x:c>
      <x:c r="AX1994" s="37" t="n">
        <x:v>1</x:v>
      </x:c>
      <x:c r="AY1994" s="60" t="n">
        <x:v>46233</x:v>
      </x:c>
      <x:c r="AZ1994" s="60"/>
      <x:c r="BA1994" s="60"/>
      <x:c r="BB1994" s="62" t="str">
        <x:f>IF(BA1994="","",(NOW()-BA1994)*24)</x:f>
      </x:c>
      <x:c r="BC1994" s="37" t="str">
        <x:f>IF(BA1994="","لم يُرصد",IF(BH1994&lt;&gt;TRUE,"غير نشط",IF(BD1994="فشل","فشل حالي",IF(BB1994&lt;=12,"حديث",IF(BB1994&lt;=24,"متأخر","قديم")))))</x:f>
        <x:v>لم يُرصد</x:v>
      </x:c>
      <x:c r="BD1994" s="37" t="str">
        <x:v>بانتظار أول رصد سعر</x:v>
      </x:c>
      <x:c r="BE1994" s="37" t="n">
        <x:v>0</x:v>
      </x:c>
      <x:c r="BF1994" s="37"/>
      <x:c r="BG1994" s="37"/>
      <x:c r="BH1994" s="54" t="b">
        <x:v>1</x:v>
      </x:c>
      <x:c r="BI1994" s="37" t="str">
        <x:v>يحتاج اكتشاف رابط المنتج</x:v>
      </x:c>
      <x:c r="BJ1994" s="37" t="str">
        <x:v>Apple Apple iPad Pro Tablet,512 GB,12 GB,Wi-Fi,Without SIM,Black</x:v>
      </x:c>
      <x:c r="BK1994" s="37"/>
      <x:c r="BL1994" s="60" t="n">
        <x:v>46233</x:v>
      </x:c>
      <x:c r="BM1994" s="60" t="n">
        <x:v>46233</x:v>
      </x:c>
    </x:row>
    <x:row r="1995">
      <x:c r="A1995" s="37" t="str">
        <x:v>CASH-F8E9634A05DEF5</x:v>
      </x:c>
      <x:c r="B1995" s="37" t="str">
        <x:v>VAR-E7CEE142F2F04B|EG-013|STORE</x:v>
      </x:c>
      <x:c r="C1995" s="37" t="str">
        <x:v>VAR-E7CEE142F2F04B</x:v>
      </x:c>
      <x:c r="D1995" s="37" t="str">
        <x:v>MOD-524774DBA67BFA</x:v>
      </x:c>
      <x:c r="E1995" s="37" t="str">
        <x:v>Apple iPad 10th Generation 4GB RAM / 64GB Storage / Without SIM / Blue</x:v>
      </x:c>
      <x:c r="F1995" s="37" t="str">
        <x:v>الموبايلات والاتصالات</x:v>
      </x:c>
      <x:c r="G1995" s="37" t="str">
        <x:v>أجهزة تابلت</x:v>
      </x:c>
      <x:c r="H1995" s="37" t="str">
        <x:v>Apple</x:v>
      </x:c>
      <x:c r="I1995" s="37" t="str">
        <x:v>iPad 10th Generation</x:v>
      </x:c>
      <x:c r="J1995" s="37" t="str">
        <x:v>4GB RAM | 64GB Storage | Without SIM | Blue</x:v>
      </x:c>
      <x:c r="K1995" s="37" t="n">
        <x:v>4</x:v>
      </x:c>
      <x:c r="L1995" s="37" t="n">
        <x:v>64</x:v>
      </x:c>
      <x:c r="M1995" s="37" t="str">
        <x:v>Blue</x:v>
      </x:c>
      <x:c r="N1995" s="37"/>
      <x:c r="O1995" s="37"/>
      <x:c r="P1995" s="37" t="str">
        <x:v>EG-013</x:v>
      </x:c>
      <x:c r="Q1995" s="37" t="str">
        <x:v>B.TECH</x:v>
      </x:c>
      <x:c r="R1995" s="37" t="str">
        <x:v>سلسلة</x:v>
      </x:c>
      <x:c r="S1995" s="37" t="str">
        <x:v>A</x:v>
      </x:c>
      <x:c r="T1995" s="37"/>
      <x:c r="U1995" s="37"/>
      <x:c r="V1995" s="37"/>
      <x:c r="W1995" s="37" t="str">
        <x:v>https://btech.com/en/c/mobiles-tablets/tablets/b/apple</x:v>
      </x:c>
      <x:c r="X1995" s="37" t="str">
        <x:v>صفحة فئة</x:v>
      </x:c>
      <x:c r="Y1995" s="37" t="str">
        <x:v>EGP</x:v>
      </x:c>
      <x:c r="Z1995" s="56"/>
      <x:c r="AA1995" s="56"/>
      <x:c r="AB1995" s="56" t="str">
        <x:f>IF(OR(Z1995="",AA1995=""),"",MAX(0,AA1995-Z1995))</x:f>
      </x:c>
      <x:c r="AC1995" s="58" t="str">
        <x:f>IF(OR(Z1995="",AA1995="",AA1995=0),"",MAX(0,(AA1995-Z1995)/AA1995))</x:f>
      </x:c>
      <x:c r="AD1995" s="56"/>
      <x:c r="AE1995" s="56" t="str">
        <x:f>IF(Z1995="","",Z1995+IF(AD1995="",0,AD1995))</x:f>
      </x:c>
      <x:c r="AF1995" s="37" t="str">
        <x:f>IF(AD1995="","",AD1995=0)</x:f>
      </x:c>
      <x:c r="AG1995" s="37"/>
      <x:c r="AH1995" s="37"/>
      <x:c r="AI1995" s="37"/>
      <x:c r="AJ1995" s="37" t="str">
        <x:v>القاهرة</x:v>
      </x:c>
      <x:c r="AK1995" s="37"/>
      <x:c r="AL1995" s="37"/>
      <x:c r="AM1995" s="37"/>
      <x:c r="AN1995" s="37"/>
      <x:c r="AO1995" s="37"/>
      <x:c r="AP1995" s="37"/>
      <x:c r="AQ1995" s="54" t="b">
        <x:v>1</x:v>
      </x:c>
      <x:c r="AR1995" s="37"/>
      <x:c r="AS1995" s="37" t="str">
        <x:v>صفحة فئة</x:v>
      </x:c>
      <x:c r="AT1995" s="37" t="str">
        <x:v>تحتاج مراجعة</x:v>
      </x:c>
      <x:c r="AU1995" s="37" t="str">
        <x:v>store_brand_category_listing</x:v>
      </x:c>
      <x:c r="AV1995" s="37" t="str">
        <x:v>اكتشاف من صفحة فئة</x:v>
      </x:c>
      <x:c r="AW1995" s="37" t="str">
        <x:v>https://btech.com/en/c/mobiles-tablets/tablets/b/apple</x:v>
      </x:c>
      <x:c r="AX1995" s="37" t="n">
        <x:v>1</x:v>
      </x:c>
      <x:c r="AY1995" s="60" t="n">
        <x:v>46233</x:v>
      </x:c>
      <x:c r="AZ1995" s="60"/>
      <x:c r="BA1995" s="60"/>
      <x:c r="BB1995" s="62" t="str">
        <x:f>IF(BA1995="","",(NOW()-BA1995)*24)</x:f>
      </x:c>
      <x:c r="BC1995" s="37" t="str">
        <x:f>IF(BA1995="","لم يُرصد",IF(BH1995&lt;&gt;TRUE,"غير نشط",IF(BD1995="فشل","فشل حالي",IF(BB1995&lt;=12,"حديث",IF(BB1995&lt;=24,"متأخر","قديم")))))</x:f>
        <x:v>لم يُرصد</x:v>
      </x:c>
      <x:c r="BD1995" s="37" t="str">
        <x:v>بانتظار أول رصد سعر</x:v>
      </x:c>
      <x:c r="BE1995" s="37" t="n">
        <x:v>0</x:v>
      </x:c>
      <x:c r="BF1995" s="37"/>
      <x:c r="BG1995" s="37"/>
      <x:c r="BH1995" s="54" t="b">
        <x:v>1</x:v>
      </x:c>
      <x:c r="BI1995" s="37" t="str">
        <x:v>يحتاج اكتشاف رابط المنتج</x:v>
      </x:c>
      <x:c r="BJ1995" s="37" t="str">
        <x:v>Apple iPad 10th Generation Tablet,64 GB,4 GB,Without SIM,Blue</x:v>
      </x:c>
      <x:c r="BK1995" s="37"/>
      <x:c r="BL1995" s="60" t="n">
        <x:v>46233</x:v>
      </x:c>
      <x:c r="BM1995" s="60" t="n">
        <x:v>46233</x:v>
      </x:c>
    </x:row>
    <x:row r="1996">
      <x:c r="A1996" s="37" t="str">
        <x:v>CASH-113541A0F4ED52</x:v>
      </x:c>
      <x:c r="B1996" s="37" t="str">
        <x:v>VAR-E291849E253AA5|EG-013|STORE</x:v>
      </x:c>
      <x:c r="C1996" s="37" t="str">
        <x:v>VAR-E291849E253AA5</x:v>
      </x:c>
      <x:c r="D1996" s="37" t="str">
        <x:v>MOD-0B30E957C6C4B0</x:v>
      </x:c>
      <x:c r="E1996" s="37" t="str">
        <x:v>Apple iPad 2025 11th Gen 6GB RAM / 128GB Storage</x:v>
      </x:c>
      <x:c r="F1996" s="37" t="str">
        <x:v>الموبايلات والاتصالات</x:v>
      </x:c>
      <x:c r="G1996" s="37" t="str">
        <x:v>أجهزة تابلت</x:v>
      </x:c>
      <x:c r="H1996" s="37" t="str">
        <x:v>Apple</x:v>
      </x:c>
      <x:c r="I1996" s="37" t="str">
        <x:v>iPad 2025 11th Gen</x:v>
      </x:c>
      <x:c r="J1996" s="37" t="str">
        <x:v>6GB RAM | 128GB Storage</x:v>
      </x:c>
      <x:c r="K1996" s="37" t="n">
        <x:v>6</x:v>
      </x:c>
      <x:c r="L1996" s="37" t="n">
        <x:v>128</x:v>
      </x:c>
      <x:c r="M1996" s="37"/>
      <x:c r="N1996" s="37"/>
      <x:c r="O1996" s="37"/>
      <x:c r="P1996" s="37" t="str">
        <x:v>EG-013</x:v>
      </x:c>
      <x:c r="Q1996" s="37" t="str">
        <x:v>B.TECH</x:v>
      </x:c>
      <x:c r="R1996" s="37" t="str">
        <x:v>سلسلة</x:v>
      </x:c>
      <x:c r="S1996" s="37" t="str">
        <x:v>A</x:v>
      </x:c>
      <x:c r="T1996" s="37"/>
      <x:c r="U1996" s="37"/>
      <x:c r="V1996" s="37"/>
      <x:c r="W1996" s="37" t="str">
        <x:v>https://btech.com/en/c/mobiles-tablets/tablets/b/apple</x:v>
      </x:c>
      <x:c r="X1996" s="37" t="str">
        <x:v>صفحة فئة</x:v>
      </x:c>
      <x:c r="Y1996" s="37" t="str">
        <x:v>EGP</x:v>
      </x:c>
      <x:c r="Z1996" s="56"/>
      <x:c r="AA1996" s="56"/>
      <x:c r="AB1996" s="56" t="str">
        <x:f>IF(OR(Z1996="",AA1996=""),"",MAX(0,AA1996-Z1996))</x:f>
      </x:c>
      <x:c r="AC1996" s="58" t="str">
        <x:f>IF(OR(Z1996="",AA1996="",AA1996=0),"",MAX(0,(AA1996-Z1996)/AA1996))</x:f>
      </x:c>
      <x:c r="AD1996" s="56"/>
      <x:c r="AE1996" s="56" t="str">
        <x:f>IF(Z1996="","",Z1996+IF(AD1996="",0,AD1996))</x:f>
      </x:c>
      <x:c r="AF1996" s="37" t="str">
        <x:f>IF(AD1996="","",AD1996=0)</x:f>
      </x:c>
      <x:c r="AG1996" s="37"/>
      <x:c r="AH1996" s="37"/>
      <x:c r="AI1996" s="37"/>
      <x:c r="AJ1996" s="37" t="str">
        <x:v>القاهرة</x:v>
      </x:c>
      <x:c r="AK1996" s="37"/>
      <x:c r="AL1996" s="37"/>
      <x:c r="AM1996" s="37"/>
      <x:c r="AN1996" s="37"/>
      <x:c r="AO1996" s="37"/>
      <x:c r="AP1996" s="37"/>
      <x:c r="AQ1996" s="54" t="b">
        <x:v>1</x:v>
      </x:c>
      <x:c r="AR1996" s="37"/>
      <x:c r="AS1996" s="37" t="str">
        <x:v>صفحة فئة</x:v>
      </x:c>
      <x:c r="AT1996" s="37" t="str">
        <x:v>تحتاج مراجعة</x:v>
      </x:c>
      <x:c r="AU1996" s="37" t="str">
        <x:v>store_brand_category_listing</x:v>
      </x:c>
      <x:c r="AV1996" s="37" t="str">
        <x:v>اكتشاف من صفحة فئة</x:v>
      </x:c>
      <x:c r="AW1996" s="37" t="str">
        <x:v>https://btech.com/en/c/mobiles-tablets/tablets/b/apple | https://btech.com/en/c/mobiles-tablets/tablets</x:v>
      </x:c>
      <x:c r="AX1996" s="37" t="n">
        <x:v>2</x:v>
      </x:c>
      <x:c r="AY1996" s="60" t="n">
        <x:v>46233</x:v>
      </x:c>
      <x:c r="AZ1996" s="60"/>
      <x:c r="BA1996" s="60"/>
      <x:c r="BB1996" s="62" t="str">
        <x:f>IF(BA1996="","",(NOW()-BA1996)*24)</x:f>
      </x:c>
      <x:c r="BC1996" s="37" t="str">
        <x:f>IF(BA1996="","لم يُرصد",IF(BH1996&lt;&gt;TRUE,"غير نشط",IF(BD1996="فشل","فشل حالي",IF(BB1996&lt;=12,"حديث",IF(BB1996&lt;=24,"متأخر","قديم")))))</x:f>
        <x:v>لم يُرصد</x:v>
      </x:c>
      <x:c r="BD1996" s="37" t="str">
        <x:v>بانتظار أول رصد سعر</x:v>
      </x:c>
      <x:c r="BE1996" s="37" t="n">
        <x:v>0</x:v>
      </x:c>
      <x:c r="BF1996" s="37"/>
      <x:c r="BG1996" s="37"/>
      <x:c r="BH1996" s="54" t="b">
        <x:v>1</x:v>
      </x:c>
      <x:c r="BI1996" s="37" t="str">
        <x:v>يحتاج اكتشاف رابط المنتج</x:v>
      </x:c>
      <x:c r="BJ1996" s="37" t="str">
        <x:v>Apple iPad 2025 11th Gen,128 GB,6 GB,Pink</x:v>
      </x:c>
      <x:c r="BK1996" s="37" t="str">
        <x:v>تم دمج 2 أدلة لنفس المنتج والمتجر.</x:v>
      </x:c>
      <x:c r="BL1996" s="60" t="n">
        <x:v>46233</x:v>
      </x:c>
      <x:c r="BM1996" s="60" t="n">
        <x:v>46233</x:v>
      </x:c>
    </x:row>
    <x:row r="1997">
      <x:c r="A1997" s="37" t="str">
        <x:v>CASH-438F54C3647F91</x:v>
      </x:c>
      <x:c r="B1997" s="37" t="str">
        <x:v>VAR-ADF09E1BAB1ABD|EG-013|STORE</x:v>
      </x:c>
      <x:c r="C1997" s="37" t="str">
        <x:v>VAR-ADF09E1BAB1ABD</x:v>
      </x:c>
      <x:c r="D1997" s="37" t="str">
        <x:v>MOD-0B30E957C6C4B0</x:v>
      </x:c>
      <x:c r="E1997" s="37" t="str">
        <x:v>Apple iPad 2025 11th Gen 6GB RAM / 128GB Storage / Blue</x:v>
      </x:c>
      <x:c r="F1997" s="37" t="str">
        <x:v>الموبايلات والاتصالات</x:v>
      </x:c>
      <x:c r="G1997" s="37" t="str">
        <x:v>أجهزة تابلت</x:v>
      </x:c>
      <x:c r="H1997" s="37" t="str">
        <x:v>Apple</x:v>
      </x:c>
      <x:c r="I1997" s="37" t="str">
        <x:v>iPad 2025 11th Gen</x:v>
      </x:c>
      <x:c r="J1997" s="37" t="str">
        <x:v>6GB RAM | 128GB Storage | Blue</x:v>
      </x:c>
      <x:c r="K1997" s="37" t="n">
        <x:v>6</x:v>
      </x:c>
      <x:c r="L1997" s="37" t="n">
        <x:v>128</x:v>
      </x:c>
      <x:c r="M1997" s="37" t="str">
        <x:v>Blue</x:v>
      </x:c>
      <x:c r="N1997" s="37"/>
      <x:c r="O1997" s="37"/>
      <x:c r="P1997" s="37" t="str">
        <x:v>EG-013</x:v>
      </x:c>
      <x:c r="Q1997" s="37" t="str">
        <x:v>B.TECH</x:v>
      </x:c>
      <x:c r="R1997" s="37" t="str">
        <x:v>سلسلة</x:v>
      </x:c>
      <x:c r="S1997" s="37" t="str">
        <x:v>A</x:v>
      </x:c>
      <x:c r="T1997" s="37"/>
      <x:c r="U1997" s="37"/>
      <x:c r="V1997" s="37"/>
      <x:c r="W1997" s="37" t="str">
        <x:v>https://btech.com/en/c/mobiles-tablets/tablets/b/apple</x:v>
      </x:c>
      <x:c r="X1997" s="37" t="str">
        <x:v>صفحة فئة</x:v>
      </x:c>
      <x:c r="Y1997" s="37" t="str">
        <x:v>EGP</x:v>
      </x:c>
      <x:c r="Z1997" s="56"/>
      <x:c r="AA1997" s="56"/>
      <x:c r="AB1997" s="56" t="str">
        <x:f>IF(OR(Z1997="",AA1997=""),"",MAX(0,AA1997-Z1997))</x:f>
      </x:c>
      <x:c r="AC1997" s="58" t="str">
        <x:f>IF(OR(Z1997="",AA1997="",AA1997=0),"",MAX(0,(AA1997-Z1997)/AA1997))</x:f>
      </x:c>
      <x:c r="AD1997" s="56"/>
      <x:c r="AE1997" s="56" t="str">
        <x:f>IF(Z1997="","",Z1997+IF(AD1997="",0,AD1997))</x:f>
      </x:c>
      <x:c r="AF1997" s="37" t="str">
        <x:f>IF(AD1997="","",AD1997=0)</x:f>
      </x:c>
      <x:c r="AG1997" s="37"/>
      <x:c r="AH1997" s="37"/>
      <x:c r="AI1997" s="37"/>
      <x:c r="AJ1997" s="37" t="str">
        <x:v>القاهرة</x:v>
      </x:c>
      <x:c r="AK1997" s="37"/>
      <x:c r="AL1997" s="37"/>
      <x:c r="AM1997" s="37"/>
      <x:c r="AN1997" s="37"/>
      <x:c r="AO1997" s="37"/>
      <x:c r="AP1997" s="37"/>
      <x:c r="AQ1997" s="54" t="b">
        <x:v>1</x:v>
      </x:c>
      <x:c r="AR1997" s="37"/>
      <x:c r="AS1997" s="37" t="str">
        <x:v>صفحة فئة</x:v>
      </x:c>
      <x:c r="AT1997" s="37" t="str">
        <x:v>تحتاج مراجعة</x:v>
      </x:c>
      <x:c r="AU1997" s="37" t="str">
        <x:v>store_brand_category_listing</x:v>
      </x:c>
      <x:c r="AV1997" s="37" t="str">
        <x:v>اكتشاف من صفحة فئة</x:v>
      </x:c>
      <x:c r="AW1997" s="37" t="str">
        <x:v>https://btech.com/en/c/mobiles-tablets/tablets/b/apple | https://btech.com/en/c/mobiles-tablets/tablets</x:v>
      </x:c>
      <x:c r="AX1997" s="37" t="n">
        <x:v>2</x:v>
      </x:c>
      <x:c r="AY1997" s="60" t="n">
        <x:v>46233</x:v>
      </x:c>
      <x:c r="AZ1997" s="60"/>
      <x:c r="BA1997" s="60"/>
      <x:c r="BB1997" s="62" t="str">
        <x:f>IF(BA1997="","",(NOW()-BA1997)*24)</x:f>
      </x:c>
      <x:c r="BC1997" s="37" t="str">
        <x:f>IF(BA1997="","لم يُرصد",IF(BH1997&lt;&gt;TRUE,"غير نشط",IF(BD1997="فشل","فشل حالي",IF(BB1997&lt;=12,"حديث",IF(BB1997&lt;=24,"متأخر","قديم")))))</x:f>
        <x:v>لم يُرصد</x:v>
      </x:c>
      <x:c r="BD1997" s="37" t="str">
        <x:v>بانتظار أول رصد سعر</x:v>
      </x:c>
      <x:c r="BE1997" s="37" t="n">
        <x:v>0</x:v>
      </x:c>
      <x:c r="BF1997" s="37"/>
      <x:c r="BG1997" s="37"/>
      <x:c r="BH1997" s="54" t="b">
        <x:v>1</x:v>
      </x:c>
      <x:c r="BI1997" s="37" t="str">
        <x:v>يحتاج اكتشاف رابط المنتج</x:v>
      </x:c>
      <x:c r="BJ1997" s="37" t="str">
        <x:v>Apple iPad 2025 11th Gen,128 GB,6 GB,Blue</x:v>
      </x:c>
      <x:c r="BK1997" s="37" t="str">
        <x:v>تم دمج 2 أدلة لنفس المنتج والمتجر.</x:v>
      </x:c>
      <x:c r="BL1997" s="60" t="n">
        <x:v>46233</x:v>
      </x:c>
      <x:c r="BM1997" s="60" t="n">
        <x:v>46233</x:v>
      </x:c>
    </x:row>
    <x:row r="1998">
      <x:c r="A1998" s="37" t="str">
        <x:v>CASH-D2CAE3F6772B41</x:v>
      </x:c>
      <x:c r="B1998" s="37" t="str">
        <x:v>VAR-E6AFD87D18C0E9|EG-013|STORE</x:v>
      </x:c>
      <x:c r="C1998" s="37" t="str">
        <x:v>VAR-E6AFD87D18C0E9</x:v>
      </x:c>
      <x:c r="D1998" s="37" t="str">
        <x:v>MOD-0B30E957C6C4B0</x:v>
      </x:c>
      <x:c r="E1998" s="37" t="str">
        <x:v>Apple iPad 2025 11th Gen 6GB RAM / 128GB Storage / Silver</x:v>
      </x:c>
      <x:c r="F1998" s="37" t="str">
        <x:v>الموبايلات والاتصالات</x:v>
      </x:c>
      <x:c r="G1998" s="37" t="str">
        <x:v>أجهزة تابلت</x:v>
      </x:c>
      <x:c r="H1998" s="37" t="str">
        <x:v>Apple</x:v>
      </x:c>
      <x:c r="I1998" s="37" t="str">
        <x:v>iPad 2025 11th Gen</x:v>
      </x:c>
      <x:c r="J1998" s="37" t="str">
        <x:v>6GB RAM | 128GB Storage | Silver</x:v>
      </x:c>
      <x:c r="K1998" s="37" t="n">
        <x:v>6</x:v>
      </x:c>
      <x:c r="L1998" s="37" t="n">
        <x:v>128</x:v>
      </x:c>
      <x:c r="M1998" s="37" t="str">
        <x:v>Silver</x:v>
      </x:c>
      <x:c r="N1998" s="37"/>
      <x:c r="O1998" s="37"/>
      <x:c r="P1998" s="37" t="str">
        <x:v>EG-013</x:v>
      </x:c>
      <x:c r="Q1998" s="37" t="str">
        <x:v>B.TECH</x:v>
      </x:c>
      <x:c r="R1998" s="37" t="str">
        <x:v>سلسلة</x:v>
      </x:c>
      <x:c r="S1998" s="37" t="str">
        <x:v>A</x:v>
      </x:c>
      <x:c r="T1998" s="37"/>
      <x:c r="U1998" s="37"/>
      <x:c r="V1998" s="37"/>
      <x:c r="W1998" s="37" t="str">
        <x:v>https://btech.com/en/c/mobiles-tablets/tablets/b/apple</x:v>
      </x:c>
      <x:c r="X1998" s="37" t="str">
        <x:v>صفحة فئة</x:v>
      </x:c>
      <x:c r="Y1998" s="37" t="str">
        <x:v>EGP</x:v>
      </x:c>
      <x:c r="Z1998" s="56"/>
      <x:c r="AA1998" s="56"/>
      <x:c r="AB1998" s="56" t="str">
        <x:f>IF(OR(Z1998="",AA1998=""),"",MAX(0,AA1998-Z1998))</x:f>
      </x:c>
      <x:c r="AC1998" s="58" t="str">
        <x:f>IF(OR(Z1998="",AA1998="",AA1998=0),"",MAX(0,(AA1998-Z1998)/AA1998))</x:f>
      </x:c>
      <x:c r="AD1998" s="56"/>
      <x:c r="AE1998" s="56" t="str">
        <x:f>IF(Z1998="","",Z1998+IF(AD1998="",0,AD1998))</x:f>
      </x:c>
      <x:c r="AF1998" s="37" t="str">
        <x:f>IF(AD1998="","",AD1998=0)</x:f>
      </x:c>
      <x:c r="AG1998" s="37"/>
      <x:c r="AH1998" s="37"/>
      <x:c r="AI1998" s="37"/>
      <x:c r="AJ1998" s="37" t="str">
        <x:v>القاهرة</x:v>
      </x:c>
      <x:c r="AK1998" s="37"/>
      <x:c r="AL1998" s="37"/>
      <x:c r="AM1998" s="37"/>
      <x:c r="AN1998" s="37"/>
      <x:c r="AO1998" s="37"/>
      <x:c r="AP1998" s="37"/>
      <x:c r="AQ1998" s="54" t="b">
        <x:v>1</x:v>
      </x:c>
      <x:c r="AR1998" s="37"/>
      <x:c r="AS1998" s="37" t="str">
        <x:v>صفحة فئة</x:v>
      </x:c>
      <x:c r="AT1998" s="37" t="str">
        <x:v>تحتاج مراجعة</x:v>
      </x:c>
      <x:c r="AU1998" s="37" t="str">
        <x:v>store_brand_category_listing</x:v>
      </x:c>
      <x:c r="AV1998" s="37" t="str">
        <x:v>اكتشاف من صفحة فئة</x:v>
      </x:c>
      <x:c r="AW1998" s="37" t="str">
        <x:v>https://btech.com/en/c/mobiles-tablets/tablets/b/apple | https://btech.com/en/c/mobiles-tablets/tablets</x:v>
      </x:c>
      <x:c r="AX1998" s="37" t="n">
        <x:v>2</x:v>
      </x:c>
      <x:c r="AY1998" s="60" t="n">
        <x:v>46233</x:v>
      </x:c>
      <x:c r="AZ1998" s="60"/>
      <x:c r="BA1998" s="60"/>
      <x:c r="BB1998" s="62" t="str">
        <x:f>IF(BA1998="","",(NOW()-BA1998)*24)</x:f>
      </x:c>
      <x:c r="BC1998" s="37" t="str">
        <x:f>IF(BA1998="","لم يُرصد",IF(BH1998&lt;&gt;TRUE,"غير نشط",IF(BD1998="فشل","فشل حالي",IF(BB1998&lt;=12,"حديث",IF(BB1998&lt;=24,"متأخر","قديم")))))</x:f>
        <x:v>لم يُرصد</x:v>
      </x:c>
      <x:c r="BD1998" s="37" t="str">
        <x:v>بانتظار أول رصد سعر</x:v>
      </x:c>
      <x:c r="BE1998" s="37" t="n">
        <x:v>0</x:v>
      </x:c>
      <x:c r="BF1998" s="37"/>
      <x:c r="BG1998" s="37"/>
      <x:c r="BH1998" s="54" t="b">
        <x:v>1</x:v>
      </x:c>
      <x:c r="BI1998" s="37" t="str">
        <x:v>يحتاج اكتشاف رابط المنتج</x:v>
      </x:c>
      <x:c r="BJ1998" s="37" t="str">
        <x:v>Apple iPad 2025 11th Gen,128 GB,6 GB,Silver</x:v>
      </x:c>
      <x:c r="BK1998" s="37" t="str">
        <x:v>تم دمج 2 أدلة لنفس المنتج والمتجر.</x:v>
      </x:c>
      <x:c r="BL1998" s="60" t="n">
        <x:v>46233</x:v>
      </x:c>
      <x:c r="BM1998" s="60" t="n">
        <x:v>46233</x:v>
      </x:c>
    </x:row>
    <x:row r="1999">
      <x:c r="A1999" s="37" t="str">
        <x:v>CASH-7535A51530CC93</x:v>
      </x:c>
      <x:c r="B1999" s="37" t="str">
        <x:v>VAR-18B66017C830C3|EG-013|STORE</x:v>
      </x:c>
      <x:c r="C1999" s="37" t="str">
        <x:v>VAR-18B66017C830C3</x:v>
      </x:c>
      <x:c r="D1999" s="37" t="str">
        <x:v>MOD-0B30E957C6C4B0</x:v>
      </x:c>
      <x:c r="E1999" s="37" t="str">
        <x:v>Apple iPad 2025 11th Gen 6GB RAM / 128GB Storage / Without SIM / Blue</x:v>
      </x:c>
      <x:c r="F1999" s="37" t="str">
        <x:v>الموبايلات والاتصالات</x:v>
      </x:c>
      <x:c r="G1999" s="37" t="str">
        <x:v>أجهزة تابلت</x:v>
      </x:c>
      <x:c r="H1999" s="37" t="str">
        <x:v>Apple</x:v>
      </x:c>
      <x:c r="I1999" s="37" t="str">
        <x:v>iPad 2025 11th Gen</x:v>
      </x:c>
      <x:c r="J1999" s="37" t="str">
        <x:v>6GB RAM | 128GB Storage | Without SIM | Blue</x:v>
      </x:c>
      <x:c r="K1999" s="37" t="n">
        <x:v>6</x:v>
      </x:c>
      <x:c r="L1999" s="37" t="n">
        <x:v>128</x:v>
      </x:c>
      <x:c r="M1999" s="37" t="str">
        <x:v>Blue</x:v>
      </x:c>
      <x:c r="N1999" s="37"/>
      <x:c r="O1999" s="37"/>
      <x:c r="P1999" s="37" t="str">
        <x:v>EG-013</x:v>
      </x:c>
      <x:c r="Q1999" s="37" t="str">
        <x:v>B.TECH</x:v>
      </x:c>
      <x:c r="R1999" s="37" t="str">
        <x:v>سلسلة</x:v>
      </x:c>
      <x:c r="S1999" s="37" t="str">
        <x:v>A</x:v>
      </x:c>
      <x:c r="T1999" s="37"/>
      <x:c r="U1999" s="37"/>
      <x:c r="V1999" s="37"/>
      <x:c r="W1999" s="37" t="str">
        <x:v>https://btech.com/en/c/mobiles-tablets/tablets/b/apple</x:v>
      </x:c>
      <x:c r="X1999" s="37" t="str">
        <x:v>صفحة فئة</x:v>
      </x:c>
      <x:c r="Y1999" s="37" t="str">
        <x:v>EGP</x:v>
      </x:c>
      <x:c r="Z1999" s="56"/>
      <x:c r="AA1999" s="56"/>
      <x:c r="AB1999" s="56" t="str">
        <x:f>IF(OR(Z1999="",AA1999=""),"",MAX(0,AA1999-Z1999))</x:f>
      </x:c>
      <x:c r="AC1999" s="58" t="str">
        <x:f>IF(OR(Z1999="",AA1999="",AA1999=0),"",MAX(0,(AA1999-Z1999)/AA1999))</x:f>
      </x:c>
      <x:c r="AD1999" s="56"/>
      <x:c r="AE1999" s="56" t="str">
        <x:f>IF(Z1999="","",Z1999+IF(AD1999="",0,AD1999))</x:f>
      </x:c>
      <x:c r="AF1999" s="37" t="str">
        <x:f>IF(AD1999="","",AD1999=0)</x:f>
      </x:c>
      <x:c r="AG1999" s="37"/>
      <x:c r="AH1999" s="37"/>
      <x:c r="AI1999" s="37"/>
      <x:c r="AJ1999" s="37" t="str">
        <x:v>القاهرة</x:v>
      </x:c>
      <x:c r="AK1999" s="37"/>
      <x:c r="AL1999" s="37"/>
      <x:c r="AM1999" s="37"/>
      <x:c r="AN1999" s="37"/>
      <x:c r="AO1999" s="37"/>
      <x:c r="AP1999" s="37"/>
      <x:c r="AQ1999" s="54" t="b">
        <x:v>1</x:v>
      </x:c>
      <x:c r="AR1999" s="37"/>
      <x:c r="AS1999" s="37" t="str">
        <x:v>صفحة فئة</x:v>
      </x:c>
      <x:c r="AT1999" s="37" t="str">
        <x:v>تحتاج مراجعة</x:v>
      </x:c>
      <x:c r="AU1999" s="37" t="str">
        <x:v>store_brand_category_listing</x:v>
      </x:c>
      <x:c r="AV1999" s="37" t="str">
        <x:v>اكتشاف من صفحة فئة</x:v>
      </x:c>
      <x:c r="AW1999" s="37" t="str">
        <x:v>https://btech.com/en/c/mobiles-tablets/tablets/b/apple | https://btech.com/en/c/mobiles-tablets/tablets</x:v>
      </x:c>
      <x:c r="AX1999" s="37" t="n">
        <x:v>2</x:v>
      </x:c>
      <x:c r="AY1999" s="60" t="n">
        <x:v>46233</x:v>
      </x:c>
      <x:c r="AZ1999" s="60"/>
      <x:c r="BA1999" s="60"/>
      <x:c r="BB1999" s="62" t="str">
        <x:f>IF(BA1999="","",(NOW()-BA1999)*24)</x:f>
      </x:c>
      <x:c r="BC1999" s="37" t="str">
        <x:f>IF(BA1999="","لم يُرصد",IF(BH1999&lt;&gt;TRUE,"غير نشط",IF(BD1999="فشل","فشل حالي",IF(BB1999&lt;=12,"حديث",IF(BB1999&lt;=24,"متأخر","قديم")))))</x:f>
        <x:v>لم يُرصد</x:v>
      </x:c>
      <x:c r="BD1999" s="37" t="str">
        <x:v>بانتظار أول رصد سعر</x:v>
      </x:c>
      <x:c r="BE1999" s="37" t="n">
        <x:v>0</x:v>
      </x:c>
      <x:c r="BF1999" s="37"/>
      <x:c r="BG1999" s="37"/>
      <x:c r="BH1999" s="54" t="b">
        <x:v>1</x:v>
      </x:c>
      <x:c r="BI1999" s="37" t="str">
        <x:v>يحتاج اكتشاف رابط المنتج</x:v>
      </x:c>
      <x:c r="BJ1999" s="37" t="str">
        <x:v>Apple iPad 2025 11th Gen Tablet,128 GB,6 GB,Without Sim,Without SIM,Blue</x:v>
      </x:c>
      <x:c r="BK1999" s="37" t="str">
        <x:v>تم دمج 2 أدلة لنفس المنتج والمتجر.</x:v>
      </x:c>
      <x:c r="BL1999" s="60" t="n">
        <x:v>46233</x:v>
      </x:c>
      <x:c r="BM1999" s="60" t="n">
        <x:v>46233</x:v>
      </x:c>
    </x:row>
    <x:row r="2000">
      <x:c r="A2000" s="37" t="str">
        <x:v>CASH-D20329AD419221</x:v>
      </x:c>
      <x:c r="B2000" s="37" t="str">
        <x:v>VAR-48324574388975|EG-013|STORE</x:v>
      </x:c>
      <x:c r="C2000" s="37" t="str">
        <x:v>VAR-48324574388975</x:v>
      </x:c>
      <x:c r="D2000" s="37" t="str">
        <x:v>MOD-0B30E957C6C4B0</x:v>
      </x:c>
      <x:c r="E2000" s="37" t="str">
        <x:v>Apple iPad 2025 11th Gen 6GB RAM / 128GB Storage / Without SIM / Silver</x:v>
      </x:c>
      <x:c r="F2000" s="37" t="str">
        <x:v>الموبايلات والاتصالات</x:v>
      </x:c>
      <x:c r="G2000" s="37" t="str">
        <x:v>أجهزة تابلت</x:v>
      </x:c>
      <x:c r="H2000" s="37" t="str">
        <x:v>Apple</x:v>
      </x:c>
      <x:c r="I2000" s="37" t="str">
        <x:v>iPad 2025 11th Gen</x:v>
      </x:c>
      <x:c r="J2000" s="37" t="str">
        <x:v>6GB RAM | 128GB Storage | Without SIM | Silver</x:v>
      </x:c>
      <x:c r="K2000" s="37" t="n">
        <x:v>6</x:v>
      </x:c>
      <x:c r="L2000" s="37" t="n">
        <x:v>128</x:v>
      </x:c>
      <x:c r="M2000" s="37" t="str">
        <x:v>Silver</x:v>
      </x:c>
      <x:c r="N2000" s="37"/>
      <x:c r="O2000" s="37"/>
      <x:c r="P2000" s="37" t="str">
        <x:v>EG-013</x:v>
      </x:c>
      <x:c r="Q2000" s="37" t="str">
        <x:v>B.TECH</x:v>
      </x:c>
      <x:c r="R2000" s="37" t="str">
        <x:v>سلسلة</x:v>
      </x:c>
      <x:c r="S2000" s="37" t="str">
        <x:v>A</x:v>
      </x:c>
      <x:c r="T2000" s="37"/>
      <x:c r="U2000" s="37"/>
      <x:c r="V2000" s="37"/>
      <x:c r="W2000" s="37" t="str">
        <x:v>https://btech.com/en/c/mobiles-tablets/tablets/b/apple</x:v>
      </x:c>
      <x:c r="X2000" s="37" t="str">
        <x:v>صفحة فئة</x:v>
      </x:c>
      <x:c r="Y2000" s="37" t="str">
        <x:v>EGP</x:v>
      </x:c>
      <x:c r="Z2000" s="56"/>
      <x:c r="AA2000" s="56"/>
      <x:c r="AB2000" s="56" t="str">
        <x:f>IF(OR(Z2000="",AA2000=""),"",MAX(0,AA2000-Z2000))</x:f>
      </x:c>
      <x:c r="AC2000" s="58" t="str">
        <x:f>IF(OR(Z2000="",AA2000="",AA2000=0),"",MAX(0,(AA2000-Z2000)/AA2000))</x:f>
      </x:c>
      <x:c r="AD2000" s="56"/>
      <x:c r="AE2000" s="56" t="str">
        <x:f>IF(Z2000="","",Z2000+IF(AD2000="",0,AD2000))</x:f>
      </x:c>
      <x:c r="AF2000" s="37" t="str">
        <x:f>IF(AD2000="","",AD2000=0)</x:f>
      </x:c>
      <x:c r="AG2000" s="37"/>
      <x:c r="AH2000" s="37"/>
      <x:c r="AI2000" s="37"/>
      <x:c r="AJ2000" s="37" t="str">
        <x:v>القاهرة</x:v>
      </x:c>
      <x:c r="AK2000" s="37"/>
      <x:c r="AL2000" s="37"/>
      <x:c r="AM2000" s="37"/>
      <x:c r="AN2000" s="37"/>
      <x:c r="AO2000" s="37"/>
      <x:c r="AP2000" s="37"/>
      <x:c r="AQ2000" s="54" t="b">
        <x:v>1</x:v>
      </x:c>
      <x:c r="AR2000" s="37"/>
      <x:c r="AS2000" s="37" t="str">
        <x:v>صفحة فئة</x:v>
      </x:c>
      <x:c r="AT2000" s="37" t="str">
        <x:v>تحتاج مراجعة</x:v>
      </x:c>
      <x:c r="AU2000" s="37" t="str">
        <x:v>store_brand_category_listing</x:v>
      </x:c>
      <x:c r="AV2000" s="37" t="str">
        <x:v>اكتشاف من صفحة فئة</x:v>
      </x:c>
      <x:c r="AW2000" s="37" t="str">
        <x:v>https://btech.com/en/c/mobiles-tablets/tablets/b/apple | https://btech.com/en/c/mobiles-tablets/tablets</x:v>
      </x:c>
      <x:c r="AX2000" s="37" t="n">
        <x:v>2</x:v>
      </x:c>
      <x:c r="AY2000" s="60" t="n">
        <x:v>46233</x:v>
      </x:c>
      <x:c r="AZ2000" s="60"/>
      <x:c r="BA2000" s="60"/>
      <x:c r="BB2000" s="62" t="str">
        <x:f>IF(BA2000="","",(NOW()-BA2000)*24)</x:f>
      </x:c>
      <x:c r="BC2000" s="37" t="str">
        <x:f>IF(BA2000="","لم يُرصد",IF(BH2000&lt;&gt;TRUE,"غير نشط",IF(BD2000="فشل","فشل حالي",IF(BB2000&lt;=12,"حديث",IF(BB2000&lt;=24,"متأخر","قديم")))))</x:f>
        <x:v>لم يُرصد</x:v>
      </x:c>
      <x:c r="BD2000" s="37" t="str">
        <x:v>بانتظار أول رصد سعر</x:v>
      </x:c>
      <x:c r="BE2000" s="37" t="n">
        <x:v>0</x:v>
      </x:c>
      <x:c r="BF2000" s="37"/>
      <x:c r="BG2000" s="37"/>
      <x:c r="BH2000" s="54" t="b">
        <x:v>1</x:v>
      </x:c>
      <x:c r="BI2000" s="37" t="str">
        <x:v>يحتاج اكتشاف رابط المنتج</x:v>
      </x:c>
      <x:c r="BJ2000" s="37" t="str">
        <x:v>Apple iPad 2025 11th Gen Tablet,128 GB,6 GB,Without Sim,Without SIM,Silver</x:v>
      </x:c>
      <x:c r="BK2000" s="37" t="str">
        <x:v>تم دمج 2 أدلة لنفس المنتج والمتجر.</x:v>
      </x:c>
      <x:c r="BL2000" s="60" t="n">
        <x:v>46233</x:v>
      </x:c>
      <x:c r="BM2000" s="60" t="n">
        <x:v>46233</x:v>
      </x:c>
    </x:row>
    <x:row r="2001">
      <x:c r="A2001" s="37" t="str">
        <x:v>CASH-EF089443F220B2</x:v>
      </x:c>
      <x:c r="B2001" s="37" t="str">
        <x:v>VAR-A1F52A266F378E|EG-013|STORE</x:v>
      </x:c>
      <x:c r="C2001" s="37" t="str">
        <x:v>VAR-A1F52A266F378E</x:v>
      </x:c>
      <x:c r="D2001" s="37" t="str">
        <x:v>MOD-0B30E957C6C4B0</x:v>
      </x:c>
      <x:c r="E2001" s="37" t="str">
        <x:v>Apple iPad 2025 11th Gen 8GB RAM / 256GB Storage</x:v>
      </x:c>
      <x:c r="F2001" s="37" t="str">
        <x:v>الموبايلات والاتصالات</x:v>
      </x:c>
      <x:c r="G2001" s="37" t="str">
        <x:v>أجهزة تابلت</x:v>
      </x:c>
      <x:c r="H2001" s="37" t="str">
        <x:v>Apple</x:v>
      </x:c>
      <x:c r="I2001" s="37" t="str">
        <x:v>iPad 2025 11th Gen</x:v>
      </x:c>
      <x:c r="J2001" s="37" t="str">
        <x:v>8GB RAM | 256GB Storage</x:v>
      </x:c>
      <x:c r="K2001" s="37" t="n">
        <x:v>8</x:v>
      </x:c>
      <x:c r="L2001" s="37" t="n">
        <x:v>256</x:v>
      </x:c>
      <x:c r="M2001" s="37"/>
      <x:c r="N2001" s="37"/>
      <x:c r="O2001" s="37"/>
      <x:c r="P2001" s="37" t="str">
        <x:v>EG-013</x:v>
      </x:c>
      <x:c r="Q2001" s="37" t="str">
        <x:v>B.TECH</x:v>
      </x:c>
      <x:c r="R2001" s="37" t="str">
        <x:v>سلسلة</x:v>
      </x:c>
      <x:c r="S2001" s="37" t="str">
        <x:v>A</x:v>
      </x:c>
      <x:c r="T2001" s="37"/>
      <x:c r="U2001" s="37"/>
      <x:c r="V2001" s="37"/>
      <x:c r="W2001" s="37" t="str">
        <x:v>https://btech.com/en/c/mobiles-tablets/tablets/b/apple</x:v>
      </x:c>
      <x:c r="X2001" s="37" t="str">
        <x:v>صفحة فئة</x:v>
      </x:c>
      <x:c r="Y2001" s="37" t="str">
        <x:v>EGP</x:v>
      </x:c>
      <x:c r="Z2001" s="56"/>
      <x:c r="AA2001" s="56"/>
      <x:c r="AB2001" s="56" t="str">
        <x:f>IF(OR(Z2001="",AA2001=""),"",MAX(0,AA2001-Z2001))</x:f>
      </x:c>
      <x:c r="AC2001" s="58" t="str">
        <x:f>IF(OR(Z2001="",AA2001="",AA2001=0),"",MAX(0,(AA2001-Z2001)/AA2001))</x:f>
      </x:c>
      <x:c r="AD2001" s="56"/>
      <x:c r="AE2001" s="56" t="str">
        <x:f>IF(Z2001="","",Z2001+IF(AD2001="",0,AD2001))</x:f>
      </x:c>
      <x:c r="AF2001" s="37" t="str">
        <x:f>IF(AD2001="","",AD2001=0)</x:f>
      </x:c>
      <x:c r="AG2001" s="37"/>
      <x:c r="AH2001" s="37"/>
      <x:c r="AI2001" s="37"/>
      <x:c r="AJ2001" s="37" t="str">
        <x:v>القاهرة</x:v>
      </x:c>
      <x:c r="AK2001" s="37"/>
      <x:c r="AL2001" s="37"/>
      <x:c r="AM2001" s="37"/>
      <x:c r="AN2001" s="37"/>
      <x:c r="AO2001" s="37"/>
      <x:c r="AP2001" s="37"/>
      <x:c r="AQ2001" s="54" t="b">
        <x:v>1</x:v>
      </x:c>
      <x:c r="AR2001" s="37"/>
      <x:c r="AS2001" s="37" t="str">
        <x:v>صفحة فئة</x:v>
      </x:c>
      <x:c r="AT2001" s="37" t="str">
        <x:v>تحتاج مراجعة</x:v>
      </x:c>
      <x:c r="AU2001" s="37" t="str">
        <x:v>store_brand_category_listing</x:v>
      </x:c>
      <x:c r="AV2001" s="37" t="str">
        <x:v>اكتشاف من صفحة فئة</x:v>
      </x:c>
      <x:c r="AW2001" s="37" t="str">
        <x:v>https://btech.com/en/c/mobiles-tablets/tablets/b/apple | https://btech.com/en/c/mobiles-tablets/tablets</x:v>
      </x:c>
      <x:c r="AX2001" s="37" t="n">
        <x:v>2</x:v>
      </x:c>
      <x:c r="AY2001" s="60" t="n">
        <x:v>46233</x:v>
      </x:c>
      <x:c r="AZ2001" s="60"/>
      <x:c r="BA2001" s="60"/>
      <x:c r="BB2001" s="62" t="str">
        <x:f>IF(BA2001="","",(NOW()-BA2001)*24)</x:f>
      </x:c>
      <x:c r="BC2001" s="37" t="str">
        <x:f>IF(BA2001="","لم يُرصد",IF(BH2001&lt;&gt;TRUE,"غير نشط",IF(BD2001="فشل","فشل حالي",IF(BB2001&lt;=12,"حديث",IF(BB2001&lt;=24,"متأخر","قديم")))))</x:f>
        <x:v>لم يُرصد</x:v>
      </x:c>
      <x:c r="BD2001" s="37" t="str">
        <x:v>بانتظار أول رصد سعر</x:v>
      </x:c>
      <x:c r="BE2001" s="37" t="n">
        <x:v>0</x:v>
      </x:c>
      <x:c r="BF2001" s="37"/>
      <x:c r="BG2001" s="37"/>
      <x:c r="BH2001" s="54" t="b">
        <x:v>1</x:v>
      </x:c>
      <x:c r="BI2001" s="37" t="str">
        <x:v>يحتاج اكتشاف رابط المنتج</x:v>
      </x:c>
      <x:c r="BJ2001" s="37" t="str">
        <x:v>Apple iPad 2025 11th Gen,256 GB,8 GB,Pink</x:v>
      </x:c>
      <x:c r="BK2001" s="37" t="str">
        <x:v>تم دمج 2 أدلة لنفس المنتج والمتجر.</x:v>
      </x:c>
      <x:c r="BL2001" s="60" t="n">
        <x:v>46233</x:v>
      </x:c>
      <x:c r="BM2001" s="60" t="n">
        <x:v>46233</x:v>
      </x:c>
    </x:row>
    <x:row r="2002">
      <x:c r="A2002" s="37" t="str">
        <x:v>CASH-671AC07665737A</x:v>
      </x:c>
      <x:c r="B2002" s="37" t="str">
        <x:v>VAR-ED386B579DE70B|EG-013|STORE</x:v>
      </x:c>
      <x:c r="C2002" s="37" t="str">
        <x:v>VAR-ED386B579DE70B</x:v>
      </x:c>
      <x:c r="D2002" s="37" t="str">
        <x:v>MOD-0B30E957C6C4B0</x:v>
      </x:c>
      <x:c r="E2002" s="37" t="str">
        <x:v>Apple iPad 2025 11th Gen 8GB RAM / 256GB Storage / Blue</x:v>
      </x:c>
      <x:c r="F2002" s="37" t="str">
        <x:v>الموبايلات والاتصالات</x:v>
      </x:c>
      <x:c r="G2002" s="37" t="str">
        <x:v>أجهزة تابلت</x:v>
      </x:c>
      <x:c r="H2002" s="37" t="str">
        <x:v>Apple</x:v>
      </x:c>
      <x:c r="I2002" s="37" t="str">
        <x:v>iPad 2025 11th Gen</x:v>
      </x:c>
      <x:c r="J2002" s="37" t="str">
        <x:v>8GB RAM | 256GB Storage | Blue</x:v>
      </x:c>
      <x:c r="K2002" s="37" t="n">
        <x:v>8</x:v>
      </x:c>
      <x:c r="L2002" s="37" t="n">
        <x:v>256</x:v>
      </x:c>
      <x:c r="M2002" s="37" t="str">
        <x:v>Blue</x:v>
      </x:c>
      <x:c r="N2002" s="37"/>
      <x:c r="O2002" s="37"/>
      <x:c r="P2002" s="37" t="str">
        <x:v>EG-013</x:v>
      </x:c>
      <x:c r="Q2002" s="37" t="str">
        <x:v>B.TECH</x:v>
      </x:c>
      <x:c r="R2002" s="37" t="str">
        <x:v>سلسلة</x:v>
      </x:c>
      <x:c r="S2002" s="37" t="str">
        <x:v>A</x:v>
      </x:c>
      <x:c r="T2002" s="37"/>
      <x:c r="U2002" s="37"/>
      <x:c r="V2002" s="37"/>
      <x:c r="W2002" s="37" t="str">
        <x:v>https://btech.com/en/c/mobiles-tablets/tablets/b/apple</x:v>
      </x:c>
      <x:c r="X2002" s="37" t="str">
        <x:v>صفحة فئة</x:v>
      </x:c>
      <x:c r="Y2002" s="37" t="str">
        <x:v>EGP</x:v>
      </x:c>
      <x:c r="Z2002" s="56"/>
      <x:c r="AA2002" s="56"/>
      <x:c r="AB2002" s="56" t="str">
        <x:f>IF(OR(Z2002="",AA2002=""),"",MAX(0,AA2002-Z2002))</x:f>
      </x:c>
      <x:c r="AC2002" s="58" t="str">
        <x:f>IF(OR(Z2002="",AA2002="",AA2002=0),"",MAX(0,(AA2002-Z2002)/AA2002))</x:f>
      </x:c>
      <x:c r="AD2002" s="56"/>
      <x:c r="AE2002" s="56" t="str">
        <x:f>IF(Z2002="","",Z2002+IF(AD2002="",0,AD2002))</x:f>
      </x:c>
      <x:c r="AF2002" s="37" t="str">
        <x:f>IF(AD2002="","",AD2002=0)</x:f>
      </x:c>
      <x:c r="AG2002" s="37"/>
      <x:c r="AH2002" s="37"/>
      <x:c r="AI2002" s="37"/>
      <x:c r="AJ2002" s="37" t="str">
        <x:v>القاهرة</x:v>
      </x:c>
      <x:c r="AK2002" s="37"/>
      <x:c r="AL2002" s="37"/>
      <x:c r="AM2002" s="37"/>
      <x:c r="AN2002" s="37"/>
      <x:c r="AO2002" s="37"/>
      <x:c r="AP2002" s="37"/>
      <x:c r="AQ2002" s="54" t="b">
        <x:v>1</x:v>
      </x:c>
      <x:c r="AR2002" s="37"/>
      <x:c r="AS2002" s="37" t="str">
        <x:v>صفحة فئة</x:v>
      </x:c>
      <x:c r="AT2002" s="37" t="str">
        <x:v>تحتاج مراجعة</x:v>
      </x:c>
      <x:c r="AU2002" s="37" t="str">
        <x:v>store_brand_category_listing</x:v>
      </x:c>
      <x:c r="AV2002" s="37" t="str">
        <x:v>اكتشاف من صفحة فئة</x:v>
      </x:c>
      <x:c r="AW2002" s="37" t="str">
        <x:v>https://btech.com/en/c/mobiles-tablets/tablets/b/apple</x:v>
      </x:c>
      <x:c r="AX2002" s="37" t="n">
        <x:v>1</x:v>
      </x:c>
      <x:c r="AY2002" s="60" t="n">
        <x:v>46233</x:v>
      </x:c>
      <x:c r="AZ2002" s="60"/>
      <x:c r="BA2002" s="60"/>
      <x:c r="BB2002" s="62" t="str">
        <x:f>IF(BA2002="","",(NOW()-BA2002)*24)</x:f>
      </x:c>
      <x:c r="BC2002" s="37" t="str">
        <x:f>IF(BA2002="","لم يُرصد",IF(BH2002&lt;&gt;TRUE,"غير نشط",IF(BD2002="فشل","فشل حالي",IF(BB2002&lt;=12,"حديث",IF(BB2002&lt;=24,"متأخر","قديم")))))</x:f>
        <x:v>لم يُرصد</x:v>
      </x:c>
      <x:c r="BD2002" s="37" t="str">
        <x:v>بانتظار أول رصد سعر</x:v>
      </x:c>
      <x:c r="BE2002" s="37" t="n">
        <x:v>0</x:v>
      </x:c>
      <x:c r="BF2002" s="37"/>
      <x:c r="BG2002" s="37"/>
      <x:c r="BH2002" s="54" t="b">
        <x:v>1</x:v>
      </x:c>
      <x:c r="BI2002" s="37" t="str">
        <x:v>يحتاج اكتشاف رابط المنتج</x:v>
      </x:c>
      <x:c r="BJ2002" s="37" t="str">
        <x:v>Apple iPad 2025 11th Gen,256 GB,8 GB,Blue</x:v>
      </x:c>
      <x:c r="BK2002" s="37"/>
      <x:c r="BL2002" s="60" t="n">
        <x:v>46233</x:v>
      </x:c>
      <x:c r="BM2002" s="60" t="n">
        <x:v>46233</x:v>
      </x:c>
    </x:row>
    <x:row r="2003">
      <x:c r="A2003" s="37" t="str">
        <x:v>CASH-9C50A63C829B86</x:v>
      </x:c>
      <x:c r="B2003" s="37" t="str">
        <x:v>VAR-7F1DD3BE7B97E2|EG-013|STORE</x:v>
      </x:c>
      <x:c r="C2003" s="37" t="str">
        <x:v>VAR-7F1DD3BE7B97E2</x:v>
      </x:c>
      <x:c r="D2003" s="37" t="str">
        <x:v>MOD-92228EDEBCCABA</x:v>
      </x:c>
      <x:c r="E2003" s="37" t="str">
        <x:v>Apple iPad 9th 2021 3GB RAM / 64GB Storage / 4G / Silver</x:v>
      </x:c>
      <x:c r="F2003" s="37" t="str">
        <x:v>الموبايلات والاتصالات</x:v>
      </x:c>
      <x:c r="G2003" s="37" t="str">
        <x:v>أجهزة تابلت</x:v>
      </x:c>
      <x:c r="H2003" s="37" t="str">
        <x:v>Apple</x:v>
      </x:c>
      <x:c r="I2003" s="37" t="str">
        <x:v>iPad 9th 2021</x:v>
      </x:c>
      <x:c r="J2003" s="37" t="str">
        <x:v>3GB RAM | 64GB Storage | 4G | Silver</x:v>
      </x:c>
      <x:c r="K2003" s="37" t="n">
        <x:v>3</x:v>
      </x:c>
      <x:c r="L2003" s="37" t="n">
        <x:v>64</x:v>
      </x:c>
      <x:c r="M2003" s="37" t="str">
        <x:v>Silver</x:v>
      </x:c>
      <x:c r="N2003" s="37"/>
      <x:c r="O2003" s="37"/>
      <x:c r="P2003" s="37" t="str">
        <x:v>EG-013</x:v>
      </x:c>
      <x:c r="Q2003" s="37" t="str">
        <x:v>B.TECH</x:v>
      </x:c>
      <x:c r="R2003" s="37" t="str">
        <x:v>سلسلة</x:v>
      </x:c>
      <x:c r="S2003" s="37" t="str">
        <x:v>A</x:v>
      </x:c>
      <x:c r="T2003" s="37"/>
      <x:c r="U2003" s="37"/>
      <x:c r="V2003" s="37"/>
      <x:c r="W2003" s="37" t="str">
        <x:v>https://btech.com/en/c/mobiles-tablets/tablets/b/apple</x:v>
      </x:c>
      <x:c r="X2003" s="37" t="str">
        <x:v>صفحة فئة</x:v>
      </x:c>
      <x:c r="Y2003" s="37" t="str">
        <x:v>EGP</x:v>
      </x:c>
      <x:c r="Z2003" s="56"/>
      <x:c r="AA2003" s="56"/>
      <x:c r="AB2003" s="56" t="str">
        <x:f>IF(OR(Z2003="",AA2003=""),"",MAX(0,AA2003-Z2003))</x:f>
      </x:c>
      <x:c r="AC2003" s="58" t="str">
        <x:f>IF(OR(Z2003="",AA2003="",AA2003=0),"",MAX(0,(AA2003-Z2003)/AA2003))</x:f>
      </x:c>
      <x:c r="AD2003" s="56"/>
      <x:c r="AE2003" s="56" t="str">
        <x:f>IF(Z2003="","",Z2003+IF(AD2003="",0,AD2003))</x:f>
      </x:c>
      <x:c r="AF2003" s="37" t="str">
        <x:f>IF(AD2003="","",AD2003=0)</x:f>
      </x:c>
      <x:c r="AG2003" s="37"/>
      <x:c r="AH2003" s="37"/>
      <x:c r="AI2003" s="37"/>
      <x:c r="AJ2003" s="37" t="str">
        <x:v>القاهرة</x:v>
      </x:c>
      <x:c r="AK2003" s="37"/>
      <x:c r="AL2003" s="37"/>
      <x:c r="AM2003" s="37"/>
      <x:c r="AN2003" s="37"/>
      <x:c r="AO2003" s="37"/>
      <x:c r="AP2003" s="37"/>
      <x:c r="AQ2003" s="54" t="b">
        <x:v>1</x:v>
      </x:c>
      <x:c r="AR2003" s="37"/>
      <x:c r="AS2003" s="37" t="str">
        <x:v>صفحة فئة</x:v>
      </x:c>
      <x:c r="AT2003" s="37" t="str">
        <x:v>تحتاج مراجعة</x:v>
      </x:c>
      <x:c r="AU2003" s="37" t="str">
        <x:v>store_brand_category_listing</x:v>
      </x:c>
      <x:c r="AV2003" s="37" t="str">
        <x:v>اكتشاف من صفحة فئة</x:v>
      </x:c>
      <x:c r="AW2003" s="37" t="str">
        <x:v>https://btech.com/en/c/mobiles-tablets/tablets/b/apple | https://btech.com/en/c/mobiles-tablets/tablets</x:v>
      </x:c>
      <x:c r="AX2003" s="37" t="n">
        <x:v>2</x:v>
      </x:c>
      <x:c r="AY2003" s="60" t="n">
        <x:v>46233</x:v>
      </x:c>
      <x:c r="AZ2003" s="60"/>
      <x:c r="BA2003" s="60"/>
      <x:c r="BB2003" s="62" t="str">
        <x:f>IF(BA2003="","",(NOW()-BA2003)*24)</x:f>
      </x:c>
      <x:c r="BC2003" s="37" t="str">
        <x:f>IF(BA2003="","لم يُرصد",IF(BH2003&lt;&gt;TRUE,"غير نشط",IF(BD2003="فشل","فشل حالي",IF(BB2003&lt;=12,"حديث",IF(BB2003&lt;=24,"متأخر","قديم")))))</x:f>
        <x:v>لم يُرصد</x:v>
      </x:c>
      <x:c r="BD2003" s="37" t="str">
        <x:v>بانتظار أول رصد سعر</x:v>
      </x:c>
      <x:c r="BE2003" s="37" t="n">
        <x:v>0</x:v>
      </x:c>
      <x:c r="BF2003" s="37"/>
      <x:c r="BG2003" s="37"/>
      <x:c r="BH2003" s="54" t="b">
        <x:v>1</x:v>
      </x:c>
      <x:c r="BI2003" s="37" t="str">
        <x:v>يحتاج اكتشاف رابط المنتج</x:v>
      </x:c>
      <x:c r="BJ2003" s="37" t="str">
        <x:v>Apple iPad 9th 2021 Tablet,64 GB,3 GB,4G,Silver</x:v>
      </x:c>
      <x:c r="BK2003" s="37" t="str">
        <x:v>تم دمج 2 أدلة لنفس المنتج والمتجر.</x:v>
      </x:c>
      <x:c r="BL2003" s="60" t="n">
        <x:v>46233</x:v>
      </x:c>
      <x:c r="BM2003" s="60" t="n">
        <x:v>46233</x:v>
      </x:c>
    </x:row>
    <x:row r="2004">
      <x:c r="A2004" s="37" t="str">
        <x:v>CASH-A3D00DBEE61A81</x:v>
      </x:c>
      <x:c r="B2004" s="37" t="str">
        <x:v>VAR-8F83B408E8B980|EG-013|STORE</x:v>
      </x:c>
      <x:c r="C2004" s="37" t="str">
        <x:v>VAR-8F83B408E8B980</x:v>
      </x:c>
      <x:c r="D2004" s="37" t="str">
        <x:v>MOD-8528E0C25E739B</x:v>
      </x:c>
      <x:c r="E2004" s="37" t="str">
        <x:v>Apple iPad Air 8GB RAM / 128GB Storage / Wi-Fi + Without SIM / Blue</x:v>
      </x:c>
      <x:c r="F2004" s="37" t="str">
        <x:v>الموبايلات والاتصالات</x:v>
      </x:c>
      <x:c r="G2004" s="37" t="str">
        <x:v>أجهزة تابلت</x:v>
      </x:c>
      <x:c r="H2004" s="37" t="str">
        <x:v>Apple</x:v>
      </x:c>
      <x:c r="I2004" s="37" t="str">
        <x:v>iPad Air</x:v>
      </x:c>
      <x:c r="J2004" s="37" t="str">
        <x:v>8GB RAM | 128GB Storage | Wi-Fi + Without SIM | Blue</x:v>
      </x:c>
      <x:c r="K2004" s="37" t="n">
        <x:v>8</x:v>
      </x:c>
      <x:c r="L2004" s="37" t="n">
        <x:v>128</x:v>
      </x:c>
      <x:c r="M2004" s="37" t="str">
        <x:v>Blue</x:v>
      </x:c>
      <x:c r="N2004" s="37"/>
      <x:c r="O2004" s="37"/>
      <x:c r="P2004" s="37" t="str">
        <x:v>EG-013</x:v>
      </x:c>
      <x:c r="Q2004" s="37" t="str">
        <x:v>B.TECH</x:v>
      </x:c>
      <x:c r="R2004" s="37" t="str">
        <x:v>سلسلة</x:v>
      </x:c>
      <x:c r="S2004" s="37" t="str">
        <x:v>A</x:v>
      </x:c>
      <x:c r="T2004" s="37"/>
      <x:c r="U2004" s="37"/>
      <x:c r="V2004" s="37"/>
      <x:c r="W2004" s="37" t="str">
        <x:v>https://btech.com/en/c/mobiles-tablets/tablets/b/apple</x:v>
      </x:c>
      <x:c r="X2004" s="37" t="str">
        <x:v>صفحة فئة</x:v>
      </x:c>
      <x:c r="Y2004" s="37" t="str">
        <x:v>EGP</x:v>
      </x:c>
      <x:c r="Z2004" s="56"/>
      <x:c r="AA2004" s="56"/>
      <x:c r="AB2004" s="56" t="str">
        <x:f>IF(OR(Z2004="",AA2004=""),"",MAX(0,AA2004-Z2004))</x:f>
      </x:c>
      <x:c r="AC2004" s="58" t="str">
        <x:f>IF(OR(Z2004="",AA2004="",AA2004=0),"",MAX(0,(AA2004-Z2004)/AA2004))</x:f>
      </x:c>
      <x:c r="AD2004" s="56"/>
      <x:c r="AE2004" s="56" t="str">
        <x:f>IF(Z2004="","",Z2004+IF(AD2004="",0,AD2004))</x:f>
      </x:c>
      <x:c r="AF2004" s="37" t="str">
        <x:f>IF(AD2004="","",AD2004=0)</x:f>
      </x:c>
      <x:c r="AG2004" s="37"/>
      <x:c r="AH2004" s="37"/>
      <x:c r="AI2004" s="37"/>
      <x:c r="AJ2004" s="37" t="str">
        <x:v>القاهرة</x:v>
      </x:c>
      <x:c r="AK2004" s="37"/>
      <x:c r="AL2004" s="37"/>
      <x:c r="AM2004" s="37"/>
      <x:c r="AN2004" s="37"/>
      <x:c r="AO2004" s="37"/>
      <x:c r="AP2004" s="37"/>
      <x:c r="AQ2004" s="54" t="b">
        <x:v>1</x:v>
      </x:c>
      <x:c r="AR2004" s="37"/>
      <x:c r="AS2004" s="37" t="str">
        <x:v>صفحة فئة</x:v>
      </x:c>
      <x:c r="AT2004" s="37" t="str">
        <x:v>تحتاج مراجعة</x:v>
      </x:c>
      <x:c r="AU2004" s="37" t="str">
        <x:v>store_brand_category_listing</x:v>
      </x:c>
      <x:c r="AV2004" s="37" t="str">
        <x:v>اكتشاف من صفحة فئة</x:v>
      </x:c>
      <x:c r="AW2004" s="37" t="str">
        <x:v>https://btech.com/en/c/mobiles-tablets/tablets/b/apple</x:v>
      </x:c>
      <x:c r="AX2004" s="37" t="n">
        <x:v>1</x:v>
      </x:c>
      <x:c r="AY2004" s="60" t="n">
        <x:v>46233</x:v>
      </x:c>
      <x:c r="AZ2004" s="60"/>
      <x:c r="BA2004" s="60"/>
      <x:c r="BB2004" s="62" t="str">
        <x:f>IF(BA2004="","",(NOW()-BA2004)*24)</x:f>
      </x:c>
      <x:c r="BC2004" s="37" t="str">
        <x:f>IF(BA2004="","لم يُرصد",IF(BH2004&lt;&gt;TRUE,"غير نشط",IF(BD2004="فشل","فشل حالي",IF(BB2004&lt;=12,"حديث",IF(BB2004&lt;=24,"متأخر","قديم")))))</x:f>
        <x:v>لم يُرصد</x:v>
      </x:c>
      <x:c r="BD2004" s="37" t="str">
        <x:v>بانتظار أول رصد سعر</x:v>
      </x:c>
      <x:c r="BE2004" s="37" t="n">
        <x:v>0</x:v>
      </x:c>
      <x:c r="BF2004" s="37"/>
      <x:c r="BG2004" s="37"/>
      <x:c r="BH2004" s="54" t="b">
        <x:v>1</x:v>
      </x:c>
      <x:c r="BI2004" s="37" t="str">
        <x:v>يحتاج اكتشاف رابط المنتج</x:v>
      </x:c>
      <x:c r="BJ2004" s="37" t="str">
        <x:v>Apple iPad Air Tablet,128 GB,8 GB,Wi-Fi,Without SIM,Blue</x:v>
      </x:c>
      <x:c r="BK2004" s="37"/>
      <x:c r="BL2004" s="60" t="n">
        <x:v>46233</x:v>
      </x:c>
      <x:c r="BM2004" s="60" t="n">
        <x:v>46233</x:v>
      </x:c>
    </x:row>
    <x:row r="2005">
      <x:c r="A2005" s="37" t="str">
        <x:v>CASH-659367C63B9337</x:v>
      </x:c>
      <x:c r="B2005" s="37" t="str">
        <x:v>VAR-B22B4B3EBEDF45|EG-013|STORE</x:v>
      </x:c>
      <x:c r="C2005" s="37" t="str">
        <x:v>VAR-B22B4B3EBEDF45</x:v>
      </x:c>
      <x:c r="D2005" s="37" t="str">
        <x:v>MOD-8528E0C25E739B</x:v>
      </x:c>
      <x:c r="E2005" s="37" t="str">
        <x:v>Apple iPad Air 8GB RAM / 128GB Storage / Without SIM / Blue</x:v>
      </x:c>
      <x:c r="F2005" s="37" t="str">
        <x:v>الموبايلات والاتصالات</x:v>
      </x:c>
      <x:c r="G2005" s="37" t="str">
        <x:v>أجهزة تابلت</x:v>
      </x:c>
      <x:c r="H2005" s="37" t="str">
        <x:v>Apple</x:v>
      </x:c>
      <x:c r="I2005" s="37" t="str">
        <x:v>iPad Air</x:v>
      </x:c>
      <x:c r="J2005" s="37" t="str">
        <x:v>8GB RAM | 128GB Storage | Without SIM | Blue</x:v>
      </x:c>
      <x:c r="K2005" s="37" t="n">
        <x:v>8</x:v>
      </x:c>
      <x:c r="L2005" s="37" t="n">
        <x:v>128</x:v>
      </x:c>
      <x:c r="M2005" s="37" t="str">
        <x:v>Blue</x:v>
      </x:c>
      <x:c r="N2005" s="37"/>
      <x:c r="O2005" s="37"/>
      <x:c r="P2005" s="37" t="str">
        <x:v>EG-013</x:v>
      </x:c>
      <x:c r="Q2005" s="37" t="str">
        <x:v>B.TECH</x:v>
      </x:c>
      <x:c r="R2005" s="37" t="str">
        <x:v>سلسلة</x:v>
      </x:c>
      <x:c r="S2005" s="37" t="str">
        <x:v>A</x:v>
      </x:c>
      <x:c r="T2005" s="37"/>
      <x:c r="U2005" s="37"/>
      <x:c r="V2005" s="37"/>
      <x:c r="W2005" s="37" t="str">
        <x:v>https://btech.com/en/c/mobiles-tablets/tablets/b/apple</x:v>
      </x:c>
      <x:c r="X2005" s="37" t="str">
        <x:v>صفحة فئة</x:v>
      </x:c>
      <x:c r="Y2005" s="37" t="str">
        <x:v>EGP</x:v>
      </x:c>
      <x:c r="Z2005" s="56"/>
      <x:c r="AA2005" s="56"/>
      <x:c r="AB2005" s="56" t="str">
        <x:f>IF(OR(Z2005="",AA2005=""),"",MAX(0,AA2005-Z2005))</x:f>
      </x:c>
      <x:c r="AC2005" s="58" t="str">
        <x:f>IF(OR(Z2005="",AA2005="",AA2005=0),"",MAX(0,(AA2005-Z2005)/AA2005))</x:f>
      </x:c>
      <x:c r="AD2005" s="56"/>
      <x:c r="AE2005" s="56" t="str">
        <x:f>IF(Z2005="","",Z2005+IF(AD2005="",0,AD2005))</x:f>
      </x:c>
      <x:c r="AF2005" s="37" t="str">
        <x:f>IF(AD2005="","",AD2005=0)</x:f>
      </x:c>
      <x:c r="AG2005" s="37"/>
      <x:c r="AH2005" s="37"/>
      <x:c r="AI2005" s="37"/>
      <x:c r="AJ2005" s="37" t="str">
        <x:v>القاهرة</x:v>
      </x:c>
      <x:c r="AK2005" s="37"/>
      <x:c r="AL2005" s="37"/>
      <x:c r="AM2005" s="37"/>
      <x:c r="AN2005" s="37"/>
      <x:c r="AO2005" s="37"/>
      <x:c r="AP2005" s="37"/>
      <x:c r="AQ2005" s="54" t="b">
        <x:v>1</x:v>
      </x:c>
      <x:c r="AR2005" s="37"/>
      <x:c r="AS2005" s="37" t="str">
        <x:v>صفحة فئة</x:v>
      </x:c>
      <x:c r="AT2005" s="37" t="str">
        <x:v>تحتاج مراجعة</x:v>
      </x:c>
      <x:c r="AU2005" s="37" t="str">
        <x:v>store_brand_category_listing</x:v>
      </x:c>
      <x:c r="AV2005" s="37" t="str">
        <x:v>اكتشاف من صفحة فئة</x:v>
      </x:c>
      <x:c r="AW2005" s="37" t="str">
        <x:v>https://btech.com/en/c/mobiles-tablets/tablets/b/apple</x:v>
      </x:c>
      <x:c r="AX2005" s="37" t="n">
        <x:v>1</x:v>
      </x:c>
      <x:c r="AY2005" s="60" t="n">
        <x:v>46233</x:v>
      </x:c>
      <x:c r="AZ2005" s="60"/>
      <x:c r="BA2005" s="60"/>
      <x:c r="BB2005" s="62" t="str">
        <x:f>IF(BA2005="","",(NOW()-BA2005)*24)</x:f>
      </x:c>
      <x:c r="BC2005" s="37" t="str">
        <x:f>IF(BA2005="","لم يُرصد",IF(BH2005&lt;&gt;TRUE,"غير نشط",IF(BD2005="فشل","فشل حالي",IF(BB2005&lt;=12,"حديث",IF(BB2005&lt;=24,"متأخر","قديم")))))</x:f>
        <x:v>لم يُرصد</x:v>
      </x:c>
      <x:c r="BD2005" s="37" t="str">
        <x:v>بانتظار أول رصد سعر</x:v>
      </x:c>
      <x:c r="BE2005" s="37" t="n">
        <x:v>0</x:v>
      </x:c>
      <x:c r="BF2005" s="37"/>
      <x:c r="BG2005" s="37"/>
      <x:c r="BH2005" s="54" t="b">
        <x:v>1</x:v>
      </x:c>
      <x:c r="BI2005" s="37" t="str">
        <x:v>يحتاج اكتشاف رابط المنتج</x:v>
      </x:c>
      <x:c r="BJ2005" s="37" t="str">
        <x:v>Apple iPad Air Tablet,128 GB,8 GB,Without Sim,Without SIM,Blue</x:v>
      </x:c>
      <x:c r="BK2005" s="37"/>
      <x:c r="BL2005" s="60" t="n">
        <x:v>46233</x:v>
      </x:c>
      <x:c r="BM2005" s="60" t="n">
        <x:v>46233</x:v>
      </x:c>
    </x:row>
    <x:row r="2006">
      <x:c r="A2006" s="37" t="str">
        <x:v>CASH-78830D03BE6BA0</x:v>
      </x:c>
      <x:c r="B2006" s="37" t="str">
        <x:v>VAR-7FCA9238E92795|EG-013|STORE</x:v>
      </x:c>
      <x:c r="C2006" s="37" t="str">
        <x:v>VAR-7FCA9238E92795</x:v>
      </x:c>
      <x:c r="D2006" s="37" t="str">
        <x:v>MOD-8528E0C25E739B</x:v>
      </x:c>
      <x:c r="E2006" s="37" t="str">
        <x:v>Apple iPad Air 8GB RAM / 128GB Storage / Without SIM / Space Grey</x:v>
      </x:c>
      <x:c r="F2006" s="37" t="str">
        <x:v>الموبايلات والاتصالات</x:v>
      </x:c>
      <x:c r="G2006" s="37" t="str">
        <x:v>أجهزة تابلت</x:v>
      </x:c>
      <x:c r="H2006" s="37" t="str">
        <x:v>Apple</x:v>
      </x:c>
      <x:c r="I2006" s="37" t="str">
        <x:v>iPad Air</x:v>
      </x:c>
      <x:c r="J2006" s="37" t="str">
        <x:v>8GB RAM | 128GB Storage | Without SIM | Space Grey</x:v>
      </x:c>
      <x:c r="K2006" s="37" t="n">
        <x:v>8</x:v>
      </x:c>
      <x:c r="L2006" s="37" t="n">
        <x:v>128</x:v>
      </x:c>
      <x:c r="M2006" s="37" t="str">
        <x:v>Space Grey</x:v>
      </x:c>
      <x:c r="N2006" s="37"/>
      <x:c r="O2006" s="37"/>
      <x:c r="P2006" s="37" t="str">
        <x:v>EG-013</x:v>
      </x:c>
      <x:c r="Q2006" s="37" t="str">
        <x:v>B.TECH</x:v>
      </x:c>
      <x:c r="R2006" s="37" t="str">
        <x:v>سلسلة</x:v>
      </x:c>
      <x:c r="S2006" s="37" t="str">
        <x:v>A</x:v>
      </x:c>
      <x:c r="T2006" s="37"/>
      <x:c r="U2006" s="37"/>
      <x:c r="V2006" s="37"/>
      <x:c r="W2006" s="37" t="str">
        <x:v>https://btech.com/en/c/mobiles-tablets/tablets/b/apple</x:v>
      </x:c>
      <x:c r="X2006" s="37" t="str">
        <x:v>صفحة فئة</x:v>
      </x:c>
      <x:c r="Y2006" s="37" t="str">
        <x:v>EGP</x:v>
      </x:c>
      <x:c r="Z2006" s="56"/>
      <x:c r="AA2006" s="56"/>
      <x:c r="AB2006" s="56" t="str">
        <x:f>IF(OR(Z2006="",AA2006=""),"",MAX(0,AA2006-Z2006))</x:f>
      </x:c>
      <x:c r="AC2006" s="58" t="str">
        <x:f>IF(OR(Z2006="",AA2006="",AA2006=0),"",MAX(0,(AA2006-Z2006)/AA2006))</x:f>
      </x:c>
      <x:c r="AD2006" s="56"/>
      <x:c r="AE2006" s="56" t="str">
        <x:f>IF(Z2006="","",Z2006+IF(AD2006="",0,AD2006))</x:f>
      </x:c>
      <x:c r="AF2006" s="37" t="str">
        <x:f>IF(AD2006="","",AD2006=0)</x:f>
      </x:c>
      <x:c r="AG2006" s="37"/>
      <x:c r="AH2006" s="37"/>
      <x:c r="AI2006" s="37"/>
      <x:c r="AJ2006" s="37" t="str">
        <x:v>القاهرة</x:v>
      </x:c>
      <x:c r="AK2006" s="37"/>
      <x:c r="AL2006" s="37"/>
      <x:c r="AM2006" s="37"/>
      <x:c r="AN2006" s="37"/>
      <x:c r="AO2006" s="37"/>
      <x:c r="AP2006" s="37"/>
      <x:c r="AQ2006" s="54" t="b">
        <x:v>1</x:v>
      </x:c>
      <x:c r="AR2006" s="37"/>
      <x:c r="AS2006" s="37" t="str">
        <x:v>صفحة فئة</x:v>
      </x:c>
      <x:c r="AT2006" s="37" t="str">
        <x:v>تحتاج مراجعة</x:v>
      </x:c>
      <x:c r="AU2006" s="37" t="str">
        <x:v>store_brand_category_listing</x:v>
      </x:c>
      <x:c r="AV2006" s="37" t="str">
        <x:v>اكتشاف من صفحة فئة</x:v>
      </x:c>
      <x:c r="AW2006" s="37" t="str">
        <x:v>https://btech.com/en/c/mobiles-tablets/tablets/b/apple</x:v>
      </x:c>
      <x:c r="AX2006" s="37" t="n">
        <x:v>1</x:v>
      </x:c>
      <x:c r="AY2006" s="60" t="n">
        <x:v>46233</x:v>
      </x:c>
      <x:c r="AZ2006" s="60"/>
      <x:c r="BA2006" s="60"/>
      <x:c r="BB2006" s="62" t="str">
        <x:f>IF(BA2006="","",(NOW()-BA2006)*24)</x:f>
      </x:c>
      <x:c r="BC2006" s="37" t="str">
        <x:f>IF(BA2006="","لم يُرصد",IF(BH2006&lt;&gt;TRUE,"غير نشط",IF(BD2006="فشل","فشل حالي",IF(BB2006&lt;=12,"حديث",IF(BB2006&lt;=24,"متأخر","قديم")))))</x:f>
        <x:v>لم يُرصد</x:v>
      </x:c>
      <x:c r="BD2006" s="37" t="str">
        <x:v>بانتظار أول رصد سعر</x:v>
      </x:c>
      <x:c r="BE2006" s="37" t="n">
        <x:v>0</x:v>
      </x:c>
      <x:c r="BF2006" s="37"/>
      <x:c r="BG2006" s="37"/>
      <x:c r="BH2006" s="54" t="b">
        <x:v>1</x:v>
      </x:c>
      <x:c r="BI2006" s="37" t="str">
        <x:v>يحتاج اكتشاف رابط المنتج</x:v>
      </x:c>
      <x:c r="BJ2006" s="37" t="str">
        <x:v>Apple iPad Air Tablet,128 GB,8 GB,Without Sim,Without SIM,Space Grey</x:v>
      </x:c>
      <x:c r="BK2006" s="37"/>
      <x:c r="BL2006" s="60" t="n">
        <x:v>46233</x:v>
      </x:c>
      <x:c r="BM2006" s="60" t="n">
        <x:v>46233</x:v>
      </x:c>
    </x:row>
    <x:row r="2007">
      <x:c r="A2007" s="37" t="str">
        <x:v>CASH-4F5F5A0B9AB36C</x:v>
      </x:c>
      <x:c r="B2007" s="37" t="str">
        <x:v>VAR-F0738443B0812A|EG-013|STORE</x:v>
      </x:c>
      <x:c r="C2007" s="37" t="str">
        <x:v>VAR-F0738443B0812A</x:v>
      </x:c>
      <x:c r="D2007" s="37" t="str">
        <x:v>MOD-8528E0C25E739B</x:v>
      </x:c>
      <x:c r="E2007" s="37" t="str">
        <x:v>Apple iPad Air 8GB RAM / 256GB Storage / 5G + eSIM / Space Grey</x:v>
      </x:c>
      <x:c r="F2007" s="37" t="str">
        <x:v>الموبايلات والاتصالات</x:v>
      </x:c>
      <x:c r="G2007" s="37" t="str">
        <x:v>أجهزة تابلت</x:v>
      </x:c>
      <x:c r="H2007" s="37" t="str">
        <x:v>Apple</x:v>
      </x:c>
      <x:c r="I2007" s="37" t="str">
        <x:v>iPad Air</x:v>
      </x:c>
      <x:c r="J2007" s="37" t="str">
        <x:v>8GB RAM | 256GB Storage | 5G + eSIM | Space Grey</x:v>
      </x:c>
      <x:c r="K2007" s="37" t="n">
        <x:v>8</x:v>
      </x:c>
      <x:c r="L2007" s="37" t="n">
        <x:v>256</x:v>
      </x:c>
      <x:c r="M2007" s="37" t="str">
        <x:v>Space Grey</x:v>
      </x:c>
      <x:c r="N2007" s="37"/>
      <x:c r="O2007" s="37"/>
      <x:c r="P2007" s="37" t="str">
        <x:v>EG-013</x:v>
      </x:c>
      <x:c r="Q2007" s="37" t="str">
        <x:v>B.TECH</x:v>
      </x:c>
      <x:c r="R2007" s="37" t="str">
        <x:v>سلسلة</x:v>
      </x:c>
      <x:c r="S2007" s="37" t="str">
        <x:v>A</x:v>
      </x:c>
      <x:c r="T2007" s="37"/>
      <x:c r="U2007" s="37"/>
      <x:c r="V2007" s="37"/>
      <x:c r="W2007" s="37" t="str">
        <x:v>https://btech.com/en/c/mobiles-tablets/tablets/b/apple</x:v>
      </x:c>
      <x:c r="X2007" s="37" t="str">
        <x:v>صفحة فئة</x:v>
      </x:c>
      <x:c r="Y2007" s="37" t="str">
        <x:v>EGP</x:v>
      </x:c>
      <x:c r="Z2007" s="56"/>
      <x:c r="AA2007" s="56"/>
      <x:c r="AB2007" s="56" t="str">
        <x:f>IF(OR(Z2007="",AA2007=""),"",MAX(0,AA2007-Z2007))</x:f>
      </x:c>
      <x:c r="AC2007" s="58" t="str">
        <x:f>IF(OR(Z2007="",AA2007="",AA2007=0),"",MAX(0,(AA2007-Z2007)/AA2007))</x:f>
      </x:c>
      <x:c r="AD2007" s="56"/>
      <x:c r="AE2007" s="56" t="str">
        <x:f>IF(Z2007="","",Z2007+IF(AD2007="",0,AD2007))</x:f>
      </x:c>
      <x:c r="AF2007" s="37" t="str">
        <x:f>IF(AD2007="","",AD2007=0)</x:f>
      </x:c>
      <x:c r="AG2007" s="37"/>
      <x:c r="AH2007" s="37"/>
      <x:c r="AI2007" s="37"/>
      <x:c r="AJ2007" s="37" t="str">
        <x:v>القاهرة</x:v>
      </x:c>
      <x:c r="AK2007" s="37"/>
      <x:c r="AL2007" s="37"/>
      <x:c r="AM2007" s="37"/>
      <x:c r="AN2007" s="37"/>
      <x:c r="AO2007" s="37"/>
      <x:c r="AP2007" s="37"/>
      <x:c r="AQ2007" s="54" t="b">
        <x:v>1</x:v>
      </x:c>
      <x:c r="AR2007" s="37"/>
      <x:c r="AS2007" s="37" t="str">
        <x:v>صفحة فئة</x:v>
      </x:c>
      <x:c r="AT2007" s="37" t="str">
        <x:v>تحتاج مراجعة</x:v>
      </x:c>
      <x:c r="AU2007" s="37" t="str">
        <x:v>store_brand_category_listing</x:v>
      </x:c>
      <x:c r="AV2007" s="37" t="str">
        <x:v>اكتشاف من صفحة فئة</x:v>
      </x:c>
      <x:c r="AW2007" s="37" t="str">
        <x:v>https://btech.com/en/c/mobiles-tablets/tablets/b/apple</x:v>
      </x:c>
      <x:c r="AX2007" s="37" t="n">
        <x:v>1</x:v>
      </x:c>
      <x:c r="AY2007" s="60" t="n">
        <x:v>46233</x:v>
      </x:c>
      <x:c r="AZ2007" s="60"/>
      <x:c r="BA2007" s="60"/>
      <x:c r="BB2007" s="62" t="str">
        <x:f>IF(BA2007="","",(NOW()-BA2007)*24)</x:f>
      </x:c>
      <x:c r="BC2007" s="37" t="str">
        <x:f>IF(BA2007="","لم يُرصد",IF(BH2007&lt;&gt;TRUE,"غير نشط",IF(BD2007="فشل","فشل حالي",IF(BB2007&lt;=12,"حديث",IF(BB2007&lt;=24,"متأخر","قديم")))))</x:f>
        <x:v>لم يُرصد</x:v>
      </x:c>
      <x:c r="BD2007" s="37" t="str">
        <x:v>بانتظار أول رصد سعر</x:v>
      </x:c>
      <x:c r="BE2007" s="37" t="n">
        <x:v>0</x:v>
      </x:c>
      <x:c r="BF2007" s="37"/>
      <x:c r="BG2007" s="37"/>
      <x:c r="BH2007" s="54" t="b">
        <x:v>1</x:v>
      </x:c>
      <x:c r="BI2007" s="37" t="str">
        <x:v>يحتاج اكتشاف رابط المنتج</x:v>
      </x:c>
      <x:c r="BJ2007" s="37" t="str">
        <x:v>Apple iPad Air Tablet,256 GB,8 GB,5G,eSIM,Space Grey</x:v>
      </x:c>
      <x:c r="BK2007" s="37"/>
      <x:c r="BL2007" s="60" t="n">
        <x:v>46233</x:v>
      </x:c>
      <x:c r="BM2007" s="60" t="n">
        <x:v>46233</x:v>
      </x:c>
    </x:row>
    <x:row r="2008">
      <x:c r="A2008" s="37" t="str">
        <x:v>CASH-D4A47EB4EC94A4</x:v>
      </x:c>
      <x:c r="B2008" s="37" t="str">
        <x:v>VAR-0465D9796B22EC|EG-013|STORE</x:v>
      </x:c>
      <x:c r="C2008" s="37" t="str">
        <x:v>VAR-0465D9796B22EC</x:v>
      </x:c>
      <x:c r="D2008" s="37" t="str">
        <x:v>MOD-4D3126ADE63A68</x:v>
      </x:c>
      <x:c r="E2008" s="37" t="str">
        <x:v>Apple iPad Air 2026 (8th Gen) M4 8GB RAM / 128GB Storage / Without SIM / Blue</x:v>
      </x:c>
      <x:c r="F2008" s="37" t="str">
        <x:v>الموبايلات والاتصالات</x:v>
      </x:c>
      <x:c r="G2008" s="37" t="str">
        <x:v>أجهزة تابلت</x:v>
      </x:c>
      <x:c r="H2008" s="37" t="str">
        <x:v>Apple</x:v>
      </x:c>
      <x:c r="I2008" s="37" t="str">
        <x:v>iPad Air 2026 (8th Gen) M4</x:v>
      </x:c>
      <x:c r="J2008" s="37" t="str">
        <x:v>8GB RAM | 128GB Storage | Without SIM | Blue</x:v>
      </x:c>
      <x:c r="K2008" s="37" t="n">
        <x:v>8</x:v>
      </x:c>
      <x:c r="L2008" s="37" t="n">
        <x:v>128</x:v>
      </x:c>
      <x:c r="M2008" s="37" t="str">
        <x:v>Blue</x:v>
      </x:c>
      <x:c r="N2008" s="37"/>
      <x:c r="O2008" s="37"/>
      <x:c r="P2008" s="37" t="str">
        <x:v>EG-013</x:v>
      </x:c>
      <x:c r="Q2008" s="37" t="str">
        <x:v>B.TECH</x:v>
      </x:c>
      <x:c r="R2008" s="37" t="str">
        <x:v>سلسلة</x:v>
      </x:c>
      <x:c r="S2008" s="37" t="str">
        <x:v>A</x:v>
      </x:c>
      <x:c r="T2008" s="37"/>
      <x:c r="U2008" s="37"/>
      <x:c r="V2008" s="37"/>
      <x:c r="W2008" s="37" t="str">
        <x:v>https://btech.com/en/c/mobiles-tablets/tablets/b/apple</x:v>
      </x:c>
      <x:c r="X2008" s="37" t="str">
        <x:v>صفحة فئة</x:v>
      </x:c>
      <x:c r="Y2008" s="37" t="str">
        <x:v>EGP</x:v>
      </x:c>
      <x:c r="Z2008" s="56"/>
      <x:c r="AA2008" s="56"/>
      <x:c r="AB2008" s="56" t="str">
        <x:f>IF(OR(Z2008="",AA2008=""),"",MAX(0,AA2008-Z2008))</x:f>
      </x:c>
      <x:c r="AC2008" s="58" t="str">
        <x:f>IF(OR(Z2008="",AA2008="",AA2008=0),"",MAX(0,(AA2008-Z2008)/AA2008))</x:f>
      </x:c>
      <x:c r="AD2008" s="56"/>
      <x:c r="AE2008" s="56" t="str">
        <x:f>IF(Z2008="","",Z2008+IF(AD2008="",0,AD2008))</x:f>
      </x:c>
      <x:c r="AF2008" s="37" t="str">
        <x:f>IF(AD2008="","",AD2008=0)</x:f>
      </x:c>
      <x:c r="AG2008" s="37"/>
      <x:c r="AH2008" s="37"/>
      <x:c r="AI2008" s="37"/>
      <x:c r="AJ2008" s="37" t="str">
        <x:v>القاهرة</x:v>
      </x:c>
      <x:c r="AK2008" s="37"/>
      <x:c r="AL2008" s="37"/>
      <x:c r="AM2008" s="37"/>
      <x:c r="AN2008" s="37"/>
      <x:c r="AO2008" s="37"/>
      <x:c r="AP2008" s="37"/>
      <x:c r="AQ2008" s="54" t="b">
        <x:v>1</x:v>
      </x:c>
      <x:c r="AR2008" s="37"/>
      <x:c r="AS2008" s="37" t="str">
        <x:v>صفحة فئة</x:v>
      </x:c>
      <x:c r="AT2008" s="37" t="str">
        <x:v>تحتاج مراجعة</x:v>
      </x:c>
      <x:c r="AU2008" s="37" t="str">
        <x:v>store_brand_category_listing</x:v>
      </x:c>
      <x:c r="AV2008" s="37" t="str">
        <x:v>اكتشاف من صفحة فئة</x:v>
      </x:c>
      <x:c r="AW2008" s="37" t="str">
        <x:v>https://btech.com/en/c/mobiles-tablets/tablets/b/apple</x:v>
      </x:c>
      <x:c r="AX2008" s="37" t="n">
        <x:v>1</x:v>
      </x:c>
      <x:c r="AY2008" s="60" t="n">
        <x:v>46233</x:v>
      </x:c>
      <x:c r="AZ2008" s="60"/>
      <x:c r="BA2008" s="60"/>
      <x:c r="BB2008" s="62" t="str">
        <x:f>IF(BA2008="","",(NOW()-BA2008)*24)</x:f>
      </x:c>
      <x:c r="BC2008" s="37" t="str">
        <x:f>IF(BA2008="","لم يُرصد",IF(BH2008&lt;&gt;TRUE,"غير نشط",IF(BD2008="فشل","فشل حالي",IF(BB2008&lt;=12,"حديث",IF(BB2008&lt;=24,"متأخر","قديم")))))</x:f>
        <x:v>لم يُرصد</x:v>
      </x:c>
      <x:c r="BD2008" s="37" t="str">
        <x:v>بانتظار أول رصد سعر</x:v>
      </x:c>
      <x:c r="BE2008" s="37" t="n">
        <x:v>0</x:v>
      </x:c>
      <x:c r="BF2008" s="37"/>
      <x:c r="BG2008" s="37"/>
      <x:c r="BH2008" s="54" t="b">
        <x:v>1</x:v>
      </x:c>
      <x:c r="BI2008" s="37" t="str">
        <x:v>يحتاج اكتشاف رابط المنتج</x:v>
      </x:c>
      <x:c r="BJ2008" s="37" t="str">
        <x:v>Apple iPad Air 2026 (8th Gen) M4 Tablet,128 GB,8 GB,Without Sim,Without SIM,Blue</x:v>
      </x:c>
      <x:c r="BK2008" s="37"/>
      <x:c r="BL2008" s="60" t="n">
        <x:v>46233</x:v>
      </x:c>
      <x:c r="BM2008" s="60" t="n">
        <x:v>46233</x:v>
      </x:c>
    </x:row>
    <x:row r="2009">
      <x:c r="A2009" s="37" t="str">
        <x:v>CASH-B79F35FF9F03DB</x:v>
      </x:c>
      <x:c r="B2009" s="37" t="str">
        <x:v>VAR-C6602EE93289A8|EG-013|STORE</x:v>
      </x:c>
      <x:c r="C2009" s="37" t="str">
        <x:v>VAR-C6602EE93289A8</x:v>
      </x:c>
      <x:c r="D2009" s="37" t="str">
        <x:v>MOD-4D3126ADE63A68</x:v>
      </x:c>
      <x:c r="E2009" s="37" t="str">
        <x:v>Apple iPad Air 2026 (8th Gen) M4 8GB RAM / 128GB Storage / Without SIM / Space Grey</x:v>
      </x:c>
      <x:c r="F2009" s="37" t="str">
        <x:v>الموبايلات والاتصالات</x:v>
      </x:c>
      <x:c r="G2009" s="37" t="str">
        <x:v>أجهزة تابلت</x:v>
      </x:c>
      <x:c r="H2009" s="37" t="str">
        <x:v>Apple</x:v>
      </x:c>
      <x:c r="I2009" s="37" t="str">
        <x:v>iPad Air 2026 (8th Gen) M4</x:v>
      </x:c>
      <x:c r="J2009" s="37" t="str">
        <x:v>8GB RAM | 128GB Storage | Without SIM | Space Grey</x:v>
      </x:c>
      <x:c r="K2009" s="37" t="n">
        <x:v>8</x:v>
      </x:c>
      <x:c r="L2009" s="37" t="n">
        <x:v>128</x:v>
      </x:c>
      <x:c r="M2009" s="37" t="str">
        <x:v>Space Grey</x:v>
      </x:c>
      <x:c r="N2009" s="37"/>
      <x:c r="O2009" s="37"/>
      <x:c r="P2009" s="37" t="str">
        <x:v>EG-013</x:v>
      </x:c>
      <x:c r="Q2009" s="37" t="str">
        <x:v>B.TECH</x:v>
      </x:c>
      <x:c r="R2009" s="37" t="str">
        <x:v>سلسلة</x:v>
      </x:c>
      <x:c r="S2009" s="37" t="str">
        <x:v>A</x:v>
      </x:c>
      <x:c r="T2009" s="37"/>
      <x:c r="U2009" s="37"/>
      <x:c r="V2009" s="37"/>
      <x:c r="W2009" s="37" t="str">
        <x:v>https://btech.com/en/c/mobiles-tablets/tablets/b/apple</x:v>
      </x:c>
      <x:c r="X2009" s="37" t="str">
        <x:v>صفحة فئة</x:v>
      </x:c>
      <x:c r="Y2009" s="37" t="str">
        <x:v>EGP</x:v>
      </x:c>
      <x:c r="Z2009" s="56"/>
      <x:c r="AA2009" s="56"/>
      <x:c r="AB2009" s="56" t="str">
        <x:f>IF(OR(Z2009="",AA2009=""),"",MAX(0,AA2009-Z2009))</x:f>
      </x:c>
      <x:c r="AC2009" s="58" t="str">
        <x:f>IF(OR(Z2009="",AA2009="",AA2009=0),"",MAX(0,(AA2009-Z2009)/AA2009))</x:f>
      </x:c>
      <x:c r="AD2009" s="56"/>
      <x:c r="AE2009" s="56" t="str">
        <x:f>IF(Z2009="","",Z2009+IF(AD2009="",0,AD2009))</x:f>
      </x:c>
      <x:c r="AF2009" s="37" t="str">
        <x:f>IF(AD2009="","",AD2009=0)</x:f>
      </x:c>
      <x:c r="AG2009" s="37"/>
      <x:c r="AH2009" s="37"/>
      <x:c r="AI2009" s="37"/>
      <x:c r="AJ2009" s="37" t="str">
        <x:v>القاهرة</x:v>
      </x:c>
      <x:c r="AK2009" s="37"/>
      <x:c r="AL2009" s="37"/>
      <x:c r="AM2009" s="37"/>
      <x:c r="AN2009" s="37"/>
      <x:c r="AO2009" s="37"/>
      <x:c r="AP2009" s="37"/>
      <x:c r="AQ2009" s="54" t="b">
        <x:v>1</x:v>
      </x:c>
      <x:c r="AR2009" s="37"/>
      <x:c r="AS2009" s="37" t="str">
        <x:v>صفحة فئة</x:v>
      </x:c>
      <x:c r="AT2009" s="37" t="str">
        <x:v>تحتاج مراجعة</x:v>
      </x:c>
      <x:c r="AU2009" s="37" t="str">
        <x:v>store_brand_category_listing</x:v>
      </x:c>
      <x:c r="AV2009" s="37" t="str">
        <x:v>اكتشاف من صفحة فئة</x:v>
      </x:c>
      <x:c r="AW2009" s="37" t="str">
        <x:v>https://btech.com/en/c/mobiles-tablets/tablets/b/apple</x:v>
      </x:c>
      <x:c r="AX2009" s="37" t="n">
        <x:v>1</x:v>
      </x:c>
      <x:c r="AY2009" s="60" t="n">
        <x:v>46233</x:v>
      </x:c>
      <x:c r="AZ2009" s="60"/>
      <x:c r="BA2009" s="60"/>
      <x:c r="BB2009" s="62" t="str">
        <x:f>IF(BA2009="","",(NOW()-BA2009)*24)</x:f>
      </x:c>
      <x:c r="BC2009" s="37" t="str">
        <x:f>IF(BA2009="","لم يُرصد",IF(BH2009&lt;&gt;TRUE,"غير نشط",IF(BD2009="فشل","فشل حالي",IF(BB2009&lt;=12,"حديث",IF(BB2009&lt;=24,"متأخر","قديم")))))</x:f>
        <x:v>لم يُرصد</x:v>
      </x:c>
      <x:c r="BD2009" s="37" t="str">
        <x:v>بانتظار أول رصد سعر</x:v>
      </x:c>
      <x:c r="BE2009" s="37" t="n">
        <x:v>0</x:v>
      </x:c>
      <x:c r="BF2009" s="37"/>
      <x:c r="BG2009" s="37"/>
      <x:c r="BH2009" s="54" t="b">
        <x:v>1</x:v>
      </x:c>
      <x:c r="BI2009" s="37" t="str">
        <x:v>يحتاج اكتشاف رابط المنتج</x:v>
      </x:c>
      <x:c r="BJ2009" s="37" t="str">
        <x:v>Apple iPad Air 2026 (8th Gen) M4 Tablet,128 GB,8 GB,Without Sim,Without SIM,Space Grey</x:v>
      </x:c>
      <x:c r="BK2009" s="37"/>
      <x:c r="BL2009" s="60" t="n">
        <x:v>46233</x:v>
      </x:c>
      <x:c r="BM2009" s="60" t="n">
        <x:v>46233</x:v>
      </x:c>
    </x:row>
    <x:row r="2010">
      <x:c r="A2010" s="37" t="str">
        <x:v>CASH-B90CE2902D5237</x:v>
      </x:c>
      <x:c r="B2010" s="37" t="str">
        <x:v>VAR-67FDDEFD1679E8|EG-013|STORE</x:v>
      </x:c>
      <x:c r="C2010" s="37" t="str">
        <x:v>VAR-67FDDEFD1679E8</x:v>
      </x:c>
      <x:c r="D2010" s="37" t="str">
        <x:v>MOD-F77B2481CF6757</x:v>
      </x:c>
      <x:c r="E2010" s="37" t="str">
        <x:v>Apple iPad Air M4 8GB RAM / 128GB Storage / Wi-Fi + Without SIM / Purple</x:v>
      </x:c>
      <x:c r="F2010" s="37" t="str">
        <x:v>الموبايلات والاتصالات</x:v>
      </x:c>
      <x:c r="G2010" s="37" t="str">
        <x:v>أجهزة تابلت</x:v>
      </x:c>
      <x:c r="H2010" s="37" t="str">
        <x:v>Apple</x:v>
      </x:c>
      <x:c r="I2010" s="37" t="str">
        <x:v>iPad Air M4</x:v>
      </x:c>
      <x:c r="J2010" s="37" t="str">
        <x:v>8GB RAM | 128GB Storage | Wi-Fi + Without SIM | Purple</x:v>
      </x:c>
      <x:c r="K2010" s="37" t="n">
        <x:v>8</x:v>
      </x:c>
      <x:c r="L2010" s="37" t="n">
        <x:v>128</x:v>
      </x:c>
      <x:c r="M2010" s="37" t="str">
        <x:v>Purple</x:v>
      </x:c>
      <x:c r="N2010" s="37"/>
      <x:c r="O2010" s="37"/>
      <x:c r="P2010" s="37" t="str">
        <x:v>EG-013</x:v>
      </x:c>
      <x:c r="Q2010" s="37" t="str">
        <x:v>B.TECH</x:v>
      </x:c>
      <x:c r="R2010" s="37" t="str">
        <x:v>سلسلة</x:v>
      </x:c>
      <x:c r="S2010" s="37" t="str">
        <x:v>A</x:v>
      </x:c>
      <x:c r="T2010" s="37"/>
      <x:c r="U2010" s="37"/>
      <x:c r="V2010" s="37"/>
      <x:c r="W2010" s="37" t="str">
        <x:v>https://btech.com/en/c/mobiles-tablets/tablets/b/apple</x:v>
      </x:c>
      <x:c r="X2010" s="37" t="str">
        <x:v>صفحة فئة</x:v>
      </x:c>
      <x:c r="Y2010" s="37" t="str">
        <x:v>EGP</x:v>
      </x:c>
      <x:c r="Z2010" s="56"/>
      <x:c r="AA2010" s="56"/>
      <x:c r="AB2010" s="56" t="str">
        <x:f>IF(OR(Z2010="",AA2010=""),"",MAX(0,AA2010-Z2010))</x:f>
      </x:c>
      <x:c r="AC2010" s="58" t="str">
        <x:f>IF(OR(Z2010="",AA2010="",AA2010=0),"",MAX(0,(AA2010-Z2010)/AA2010))</x:f>
      </x:c>
      <x:c r="AD2010" s="56"/>
      <x:c r="AE2010" s="56" t="str">
        <x:f>IF(Z2010="","",Z2010+IF(AD2010="",0,AD2010))</x:f>
      </x:c>
      <x:c r="AF2010" s="37" t="str">
        <x:f>IF(AD2010="","",AD2010=0)</x:f>
      </x:c>
      <x:c r="AG2010" s="37"/>
      <x:c r="AH2010" s="37"/>
      <x:c r="AI2010" s="37"/>
      <x:c r="AJ2010" s="37" t="str">
        <x:v>القاهرة</x:v>
      </x:c>
      <x:c r="AK2010" s="37"/>
      <x:c r="AL2010" s="37"/>
      <x:c r="AM2010" s="37"/>
      <x:c r="AN2010" s="37"/>
      <x:c r="AO2010" s="37"/>
      <x:c r="AP2010" s="37"/>
      <x:c r="AQ2010" s="54" t="b">
        <x:v>1</x:v>
      </x:c>
      <x:c r="AR2010" s="37"/>
      <x:c r="AS2010" s="37" t="str">
        <x:v>صفحة فئة</x:v>
      </x:c>
      <x:c r="AT2010" s="37" t="str">
        <x:v>تحتاج مراجعة</x:v>
      </x:c>
      <x:c r="AU2010" s="37" t="str">
        <x:v>store_brand_category_listing</x:v>
      </x:c>
      <x:c r="AV2010" s="37" t="str">
        <x:v>اكتشاف من صفحة فئة</x:v>
      </x:c>
      <x:c r="AW2010" s="37" t="str">
        <x:v>https://btech.com/en/c/mobiles-tablets/tablets/b/apple</x:v>
      </x:c>
      <x:c r="AX2010" s="37" t="n">
        <x:v>1</x:v>
      </x:c>
      <x:c r="AY2010" s="60" t="n">
        <x:v>46233</x:v>
      </x:c>
      <x:c r="AZ2010" s="60"/>
      <x:c r="BA2010" s="60"/>
      <x:c r="BB2010" s="62" t="str">
        <x:f>IF(BA2010="","",(NOW()-BA2010)*24)</x:f>
      </x:c>
      <x:c r="BC2010" s="37" t="str">
        <x:f>IF(BA2010="","لم يُرصد",IF(BH2010&lt;&gt;TRUE,"غير نشط",IF(BD2010="فشل","فشل حالي",IF(BB2010&lt;=12,"حديث",IF(BB2010&lt;=24,"متأخر","قديم")))))</x:f>
        <x:v>لم يُرصد</x:v>
      </x:c>
      <x:c r="BD2010" s="37" t="str">
        <x:v>بانتظار أول رصد سعر</x:v>
      </x:c>
      <x:c r="BE2010" s="37" t="n">
        <x:v>0</x:v>
      </x:c>
      <x:c r="BF2010" s="37"/>
      <x:c r="BG2010" s="37"/>
      <x:c r="BH2010" s="54" t="b">
        <x:v>1</x:v>
      </x:c>
      <x:c r="BI2010" s="37" t="str">
        <x:v>يحتاج اكتشاف رابط المنتج</x:v>
      </x:c>
      <x:c r="BJ2010" s="37" t="str">
        <x:v>Apple iPad Air M4 Tablet,128 GB,8 GB,Wi-Fi,Without SIM,Purple</x:v>
      </x:c>
      <x:c r="BK2010" s="37"/>
      <x:c r="BL2010" s="60" t="n">
        <x:v>46233</x:v>
      </x:c>
      <x:c r="BM2010" s="60" t="n">
        <x:v>46233</x:v>
      </x:c>
    </x:row>
    <x:row r="2011">
      <x:c r="A2011" s="37" t="str">
        <x:v>CASH-A1A6E7FBA16D0B</x:v>
      </x:c>
      <x:c r="B2011" s="37" t="str">
        <x:v>VAR-10D2DA925B68C5|EG-013|STORE</x:v>
      </x:c>
      <x:c r="C2011" s="37" t="str">
        <x:v>VAR-10D2DA925B68C5</x:v>
      </x:c>
      <x:c r="D2011" s="37" t="str">
        <x:v>MOD-AD6612A5B489E7</x:v>
      </x:c>
      <x:c r="E2011" s="37" t="str">
        <x:v>Apple iPad Pro 11 (2025) M5 8GB RAM / 256GB Storage / Wi-Fi + Without SIM / Space Black</x:v>
      </x:c>
      <x:c r="F2011" s="37" t="str">
        <x:v>الموبايلات والاتصالات</x:v>
      </x:c>
      <x:c r="G2011" s="37" t="str">
        <x:v>أجهزة تابلت</x:v>
      </x:c>
      <x:c r="H2011" s="37" t="str">
        <x:v>Apple</x:v>
      </x:c>
      <x:c r="I2011" s="37" t="str">
        <x:v>iPad Pro 11 (2025) M5</x:v>
      </x:c>
      <x:c r="J2011" s="37" t="str">
        <x:v>8GB RAM | 256GB Storage | Wi-Fi + Without SIM | Space Black</x:v>
      </x:c>
      <x:c r="K2011" s="37" t="n">
        <x:v>8</x:v>
      </x:c>
      <x:c r="L2011" s="37" t="n">
        <x:v>256</x:v>
      </x:c>
      <x:c r="M2011" s="37" t="str">
        <x:v>Space Black</x:v>
      </x:c>
      <x:c r="N2011" s="37"/>
      <x:c r="O2011" s="37"/>
      <x:c r="P2011" s="37" t="str">
        <x:v>EG-013</x:v>
      </x:c>
      <x:c r="Q2011" s="37" t="str">
        <x:v>B.TECH</x:v>
      </x:c>
      <x:c r="R2011" s="37" t="str">
        <x:v>سلسلة</x:v>
      </x:c>
      <x:c r="S2011" s="37" t="str">
        <x:v>A</x:v>
      </x:c>
      <x:c r="T2011" s="37"/>
      <x:c r="U2011" s="37"/>
      <x:c r="V2011" s="37"/>
      <x:c r="W2011" s="37" t="str">
        <x:v>https://btech.com/en/c/mobiles-tablets/tablets/b/apple</x:v>
      </x:c>
      <x:c r="X2011" s="37" t="str">
        <x:v>صفحة فئة</x:v>
      </x:c>
      <x:c r="Y2011" s="37" t="str">
        <x:v>EGP</x:v>
      </x:c>
      <x:c r="Z2011" s="56"/>
      <x:c r="AA2011" s="56"/>
      <x:c r="AB2011" s="56" t="str">
        <x:f>IF(OR(Z2011="",AA2011=""),"",MAX(0,AA2011-Z2011))</x:f>
      </x:c>
      <x:c r="AC2011" s="58" t="str">
        <x:f>IF(OR(Z2011="",AA2011="",AA2011=0),"",MAX(0,(AA2011-Z2011)/AA2011))</x:f>
      </x:c>
      <x:c r="AD2011" s="56"/>
      <x:c r="AE2011" s="56" t="str">
        <x:f>IF(Z2011="","",Z2011+IF(AD2011="",0,AD2011))</x:f>
      </x:c>
      <x:c r="AF2011" s="37" t="str">
        <x:f>IF(AD2011="","",AD2011=0)</x:f>
      </x:c>
      <x:c r="AG2011" s="37"/>
      <x:c r="AH2011" s="37"/>
      <x:c r="AI2011" s="37"/>
      <x:c r="AJ2011" s="37" t="str">
        <x:v>القاهرة</x:v>
      </x:c>
      <x:c r="AK2011" s="37"/>
      <x:c r="AL2011" s="37"/>
      <x:c r="AM2011" s="37"/>
      <x:c r="AN2011" s="37"/>
      <x:c r="AO2011" s="37"/>
      <x:c r="AP2011" s="37"/>
      <x:c r="AQ2011" s="54" t="b">
        <x:v>1</x:v>
      </x:c>
      <x:c r="AR2011" s="37"/>
      <x:c r="AS2011" s="37" t="str">
        <x:v>صفحة فئة</x:v>
      </x:c>
      <x:c r="AT2011" s="37" t="str">
        <x:v>تحتاج مراجعة</x:v>
      </x:c>
      <x:c r="AU2011" s="37" t="str">
        <x:v>store_brand_category_listing</x:v>
      </x:c>
      <x:c r="AV2011" s="37" t="str">
        <x:v>اكتشاف من صفحة فئة</x:v>
      </x:c>
      <x:c r="AW2011" s="37" t="str">
        <x:v>https://btech.com/en/c/mobiles-tablets/tablets/b/apple | https://btech.com/en/c/mobiles-tablets/tablets</x:v>
      </x:c>
      <x:c r="AX2011" s="37" t="n">
        <x:v>2</x:v>
      </x:c>
      <x:c r="AY2011" s="60" t="n">
        <x:v>46233</x:v>
      </x:c>
      <x:c r="AZ2011" s="60"/>
      <x:c r="BA2011" s="60"/>
      <x:c r="BB2011" s="62" t="str">
        <x:f>IF(BA2011="","",(NOW()-BA2011)*24)</x:f>
      </x:c>
      <x:c r="BC2011" s="37" t="str">
        <x:f>IF(BA2011="","لم يُرصد",IF(BH2011&lt;&gt;TRUE,"غير نشط",IF(BD2011="فشل","فشل حالي",IF(BB2011&lt;=12,"حديث",IF(BB2011&lt;=24,"متأخر","قديم")))))</x:f>
        <x:v>لم يُرصد</x:v>
      </x:c>
      <x:c r="BD2011" s="37" t="str">
        <x:v>بانتظار أول رصد سعر</x:v>
      </x:c>
      <x:c r="BE2011" s="37" t="n">
        <x:v>0</x:v>
      </x:c>
      <x:c r="BF2011" s="37"/>
      <x:c r="BG2011" s="37"/>
      <x:c r="BH2011" s="54" t="b">
        <x:v>1</x:v>
      </x:c>
      <x:c r="BI2011" s="37" t="str">
        <x:v>يحتاج اكتشاف رابط المنتج</x:v>
      </x:c>
      <x:c r="BJ2011" s="37" t="str">
        <x:v>Apple iPad Pro 11 (2025) M5 Tablet,256 GB,8 GB,Wi-Fi,Without SIM,Space Black</x:v>
      </x:c>
      <x:c r="BK2011" s="37" t="str">
        <x:v>تم دمج 2 أدلة لنفس المنتج والمتجر.</x:v>
      </x:c>
      <x:c r="BL2011" s="60" t="n">
        <x:v>46233</x:v>
      </x:c>
      <x:c r="BM2011" s="60" t="n">
        <x:v>46233</x:v>
      </x:c>
    </x:row>
    <x:row r="2012">
      <x:c r="A2012" s="37" t="str">
        <x:v>CASH-66D5DFB7A83619</x:v>
      </x:c>
      <x:c r="B2012" s="37" t="str">
        <x:v>VAR-8CD44C74E5DA3C|EG-013|STORE</x:v>
      </x:c>
      <x:c r="C2012" s="37" t="str">
        <x:v>VAR-8CD44C74E5DA3C</x:v>
      </x:c>
      <x:c r="D2012" s="37" t="str">
        <x:v>MOD-ED193C8C636B2B</x:v>
      </x:c>
      <x:c r="E2012" s="37" t="str">
        <x:v>Apple iPad Pro 13 (2025) M5 8GB RAM / 256GB Storage / Wi-Fi + Without SIM / Space Black</x:v>
      </x:c>
      <x:c r="F2012" s="37" t="str">
        <x:v>الموبايلات والاتصالات</x:v>
      </x:c>
      <x:c r="G2012" s="37" t="str">
        <x:v>أجهزة تابلت</x:v>
      </x:c>
      <x:c r="H2012" s="37" t="str">
        <x:v>Apple</x:v>
      </x:c>
      <x:c r="I2012" s="37" t="str">
        <x:v>iPad Pro 13 (2025) M5</x:v>
      </x:c>
      <x:c r="J2012" s="37" t="str">
        <x:v>8GB RAM | 256GB Storage | Wi-Fi + Without SIM | Space Black</x:v>
      </x:c>
      <x:c r="K2012" s="37" t="n">
        <x:v>8</x:v>
      </x:c>
      <x:c r="L2012" s="37" t="n">
        <x:v>256</x:v>
      </x:c>
      <x:c r="M2012" s="37" t="str">
        <x:v>Space Black</x:v>
      </x:c>
      <x:c r="N2012" s="37"/>
      <x:c r="O2012" s="37"/>
      <x:c r="P2012" s="37" t="str">
        <x:v>EG-013</x:v>
      </x:c>
      <x:c r="Q2012" s="37" t="str">
        <x:v>B.TECH</x:v>
      </x:c>
      <x:c r="R2012" s="37" t="str">
        <x:v>سلسلة</x:v>
      </x:c>
      <x:c r="S2012" s="37" t="str">
        <x:v>A</x:v>
      </x:c>
      <x:c r="T2012" s="37"/>
      <x:c r="U2012" s="37"/>
      <x:c r="V2012" s="37"/>
      <x:c r="W2012" s="37" t="str">
        <x:v>https://btech.com/en/c/mobiles-tablets/tablets/b/apple</x:v>
      </x:c>
      <x:c r="X2012" s="37" t="str">
        <x:v>صفحة فئة</x:v>
      </x:c>
      <x:c r="Y2012" s="37" t="str">
        <x:v>EGP</x:v>
      </x:c>
      <x:c r="Z2012" s="56"/>
      <x:c r="AA2012" s="56"/>
      <x:c r="AB2012" s="56" t="str">
        <x:f>IF(OR(Z2012="",AA2012=""),"",MAX(0,AA2012-Z2012))</x:f>
      </x:c>
      <x:c r="AC2012" s="58" t="str">
        <x:f>IF(OR(Z2012="",AA2012="",AA2012=0),"",MAX(0,(AA2012-Z2012)/AA2012))</x:f>
      </x:c>
      <x:c r="AD2012" s="56"/>
      <x:c r="AE2012" s="56" t="str">
        <x:f>IF(Z2012="","",Z2012+IF(AD2012="",0,AD2012))</x:f>
      </x:c>
      <x:c r="AF2012" s="37" t="str">
        <x:f>IF(AD2012="","",AD2012=0)</x:f>
      </x:c>
      <x:c r="AG2012" s="37"/>
      <x:c r="AH2012" s="37"/>
      <x:c r="AI2012" s="37"/>
      <x:c r="AJ2012" s="37" t="str">
        <x:v>القاهرة</x:v>
      </x:c>
      <x:c r="AK2012" s="37"/>
      <x:c r="AL2012" s="37"/>
      <x:c r="AM2012" s="37"/>
      <x:c r="AN2012" s="37"/>
      <x:c r="AO2012" s="37"/>
      <x:c r="AP2012" s="37"/>
      <x:c r="AQ2012" s="54" t="b">
        <x:v>1</x:v>
      </x:c>
      <x:c r="AR2012" s="37"/>
      <x:c r="AS2012" s="37" t="str">
        <x:v>صفحة فئة</x:v>
      </x:c>
      <x:c r="AT2012" s="37" t="str">
        <x:v>تحتاج مراجعة</x:v>
      </x:c>
      <x:c r="AU2012" s="37" t="str">
        <x:v>store_brand_category_listing</x:v>
      </x:c>
      <x:c r="AV2012" s="37" t="str">
        <x:v>اكتشاف من صفحة فئة</x:v>
      </x:c>
      <x:c r="AW2012" s="37" t="str">
        <x:v>https://btech.com/en/c/mobiles-tablets/tablets/b/apple</x:v>
      </x:c>
      <x:c r="AX2012" s="37" t="n">
        <x:v>1</x:v>
      </x:c>
      <x:c r="AY2012" s="60" t="n">
        <x:v>46233</x:v>
      </x:c>
      <x:c r="AZ2012" s="60"/>
      <x:c r="BA2012" s="60"/>
      <x:c r="BB2012" s="62" t="str">
        <x:f>IF(BA2012="","",(NOW()-BA2012)*24)</x:f>
      </x:c>
      <x:c r="BC2012" s="37" t="str">
        <x:f>IF(BA2012="","لم يُرصد",IF(BH2012&lt;&gt;TRUE,"غير نشط",IF(BD2012="فشل","فشل حالي",IF(BB2012&lt;=12,"حديث",IF(BB2012&lt;=24,"متأخر","قديم")))))</x:f>
        <x:v>لم يُرصد</x:v>
      </x:c>
      <x:c r="BD2012" s="37" t="str">
        <x:v>بانتظار أول رصد سعر</x:v>
      </x:c>
      <x:c r="BE2012" s="37" t="n">
        <x:v>0</x:v>
      </x:c>
      <x:c r="BF2012" s="37"/>
      <x:c r="BG2012" s="37"/>
      <x:c r="BH2012" s="54" t="b">
        <x:v>1</x:v>
      </x:c>
      <x:c r="BI2012" s="37" t="str">
        <x:v>يحتاج اكتشاف رابط المنتج</x:v>
      </x:c>
      <x:c r="BJ2012" s="37" t="str">
        <x:v>Apple iPad Pro 13 (2025) M5 Tablet,256 GB,8 GB,Wi-Fi,Without SIM,Space Black</x:v>
      </x:c>
      <x:c r="BK2012" s="37"/>
      <x:c r="BL2012" s="60" t="n">
        <x:v>46233</x:v>
      </x:c>
      <x:c r="BM2012" s="60" t="n">
        <x:v>46233</x:v>
      </x:c>
    </x:row>
    <x:row r="2013">
      <x:c r="A2013" s="37" t="str">
        <x:v>CASH-3A2A7E09D16AEB</x:v>
      </x:c>
      <x:c r="B2013" s="37" t="str">
        <x:v>VAR-3AA47296CFD3D4|EG-013|STORE</x:v>
      </x:c>
      <x:c r="C2013" s="37" t="str">
        <x:v>VAR-3AA47296CFD3D4</x:v>
      </x:c>
      <x:c r="D2013" s="37" t="str">
        <x:v>MOD-490F9881C5084B</x:v>
      </x:c>
      <x:c r="E2013" s="37" t="str">
        <x:v>HMD T21 4GB RAM / 128GB Storage / 4G + Single SIM / Black</x:v>
      </x:c>
      <x:c r="F2013" s="37" t="str">
        <x:v>الموبايلات والاتصالات</x:v>
      </x:c>
      <x:c r="G2013" s="37" t="str">
        <x:v>أجهزة تابلت</x:v>
      </x:c>
      <x:c r="H2013" s="37" t="str">
        <x:v>HMD</x:v>
      </x:c>
      <x:c r="I2013" s="37" t="str">
        <x:v>T21</x:v>
      </x:c>
      <x:c r="J2013" s="37" t="str">
        <x:v>4GB RAM | 128GB Storage | 4G + Single SIM | Black</x:v>
      </x:c>
      <x:c r="K2013" s="37" t="n">
        <x:v>4</x:v>
      </x:c>
      <x:c r="L2013" s="37" t="n">
        <x:v>128</x:v>
      </x:c>
      <x:c r="M2013" s="37" t="str">
        <x:v>Black</x:v>
      </x:c>
      <x:c r="N2013" s="37"/>
      <x:c r="O2013" s="37"/>
      <x:c r="P2013" s="37" t="str">
        <x:v>EG-013</x:v>
      </x:c>
      <x:c r="Q2013" s="37" t="str">
        <x:v>B.TECH</x:v>
      </x:c>
      <x:c r="R2013" s="37" t="str">
        <x:v>سلسلة</x:v>
      </x:c>
      <x:c r="S2013" s="37" t="str">
        <x:v>A</x:v>
      </x:c>
      <x:c r="T2013" s="37"/>
      <x:c r="U2013" s="37"/>
      <x:c r="V2013" s="37"/>
      <x:c r="W2013" s="37" t="str">
        <x:v>https://btech.com/en/c/mobiles-tablets/tablets</x:v>
      </x:c>
      <x:c r="X2013" s="37" t="str">
        <x:v>صفحة فئة</x:v>
      </x:c>
      <x:c r="Y2013" s="37" t="str">
        <x:v>EGP</x:v>
      </x:c>
      <x:c r="Z2013" s="56"/>
      <x:c r="AA2013" s="56"/>
      <x:c r="AB2013" s="56" t="str">
        <x:f>IF(OR(Z2013="",AA2013=""),"",MAX(0,AA2013-Z2013))</x:f>
      </x:c>
      <x:c r="AC2013" s="58" t="str">
        <x:f>IF(OR(Z2013="",AA2013="",AA2013=0),"",MAX(0,(AA2013-Z2013)/AA2013))</x:f>
      </x:c>
      <x:c r="AD2013" s="56"/>
      <x:c r="AE2013" s="56" t="str">
        <x:f>IF(Z2013="","",Z2013+IF(AD2013="",0,AD2013))</x:f>
      </x:c>
      <x:c r="AF2013" s="37" t="str">
        <x:f>IF(AD2013="","",AD2013=0)</x:f>
      </x:c>
      <x:c r="AG2013" s="37"/>
      <x:c r="AH2013" s="37"/>
      <x:c r="AI2013" s="37"/>
      <x:c r="AJ2013" s="37" t="str">
        <x:v>القاهرة</x:v>
      </x:c>
      <x:c r="AK2013" s="37"/>
      <x:c r="AL2013" s="37"/>
      <x:c r="AM2013" s="37"/>
      <x:c r="AN2013" s="37"/>
      <x:c r="AO2013" s="37"/>
      <x:c r="AP2013" s="37"/>
      <x:c r="AQ2013" s="54" t="b">
        <x:v>1</x:v>
      </x:c>
      <x:c r="AR2013" s="37"/>
      <x:c r="AS2013" s="37" t="str">
        <x:v>صفحة فئة</x:v>
      </x:c>
      <x:c r="AT2013" s="37" t="str">
        <x:v>تحتاج مراجعة</x:v>
      </x:c>
      <x:c r="AU2013" s="37" t="str">
        <x:v>store_category_listing</x:v>
      </x:c>
      <x:c r="AV2013" s="37" t="str">
        <x:v>اكتشاف من صفحة فئة</x:v>
      </x:c>
      <x:c r="AW2013" s="37" t="str">
        <x:v>https://btech.com/en/c/mobiles-tablets/tablets</x:v>
      </x:c>
      <x:c r="AX2013" s="37" t="n">
        <x:v>1</x:v>
      </x:c>
      <x:c r="AY2013" s="60" t="n">
        <x:v>46233</x:v>
      </x:c>
      <x:c r="AZ2013" s="60"/>
      <x:c r="BA2013" s="60"/>
      <x:c r="BB2013" s="62" t="str">
        <x:f>IF(BA2013="","",(NOW()-BA2013)*24)</x:f>
      </x:c>
      <x:c r="BC2013" s="37" t="str">
        <x:f>IF(BA2013="","لم يُرصد",IF(BH2013&lt;&gt;TRUE,"غير نشط",IF(BD2013="فشل","فشل حالي",IF(BB2013&lt;=12,"حديث",IF(BB2013&lt;=24,"متأخر","قديم")))))</x:f>
        <x:v>لم يُرصد</x:v>
      </x:c>
      <x:c r="BD2013" s="37" t="str">
        <x:v>بانتظار أول رصد سعر</x:v>
      </x:c>
      <x:c r="BE2013" s="37" t="n">
        <x:v>0</x:v>
      </x:c>
      <x:c r="BF2013" s="37"/>
      <x:c r="BG2013" s="37"/>
      <x:c r="BH2013" s="54" t="b">
        <x:v>1</x:v>
      </x:c>
      <x:c r="BI2013" s="37" t="str">
        <x:v>يحتاج اكتشاف رابط المنتج</x:v>
      </x:c>
      <x:c r="BJ2013" s="37" t="str">
        <x:v>HMD T21 Tablet,128 GB,4 GB,4G,Single SIM,Black Steel</x:v>
      </x:c>
      <x:c r="BK2013" s="37"/>
      <x:c r="BL2013" s="60" t="n">
        <x:v>46233</x:v>
      </x:c>
      <x:c r="BM2013" s="60" t="n">
        <x:v>46233</x:v>
      </x:c>
    </x:row>
    <x:row r="2014">
      <x:c r="A2014" s="37" t="str">
        <x:v>CASH-A875EAB05B2716</x:v>
      </x:c>
      <x:c r="B2014" s="37" t="str">
        <x:v>VAR-A5DDAF46B3501D|EG-013|STORE</x:v>
      </x:c>
      <x:c r="C2014" s="37" t="str">
        <x:v>VAR-A5DDAF46B3501D</x:v>
      </x:c>
      <x:c r="D2014" s="37" t="str">
        <x:v>MOD-424A560FB8A4AB</x:v>
      </x:c>
      <x:c r="E2014" s="37" t="str">
        <x:v>Honor Pad 10 8GB RAM / 256GB Storage / 5G + Single SIM / Grey</x:v>
      </x:c>
      <x:c r="F2014" s="37" t="str">
        <x:v>الموبايلات والاتصالات</x:v>
      </x:c>
      <x:c r="G2014" s="37" t="str">
        <x:v>أجهزة تابلت</x:v>
      </x:c>
      <x:c r="H2014" s="37" t="str">
        <x:v>Honor</x:v>
      </x:c>
      <x:c r="I2014" s="37" t="str">
        <x:v>Pad 10</x:v>
      </x:c>
      <x:c r="J2014" s="37" t="str">
        <x:v>8GB RAM | 256GB Storage | 5G + Single SIM | Grey</x:v>
      </x:c>
      <x:c r="K2014" s="37" t="n">
        <x:v>8</x:v>
      </x:c>
      <x:c r="L2014" s="37" t="n">
        <x:v>256</x:v>
      </x:c>
      <x:c r="M2014" s="37" t="str">
        <x:v>Grey</x:v>
      </x:c>
      <x:c r="N2014" s="37"/>
      <x:c r="O2014" s="37"/>
      <x:c r="P2014" s="37" t="str">
        <x:v>EG-013</x:v>
      </x:c>
      <x:c r="Q2014" s="37" t="str">
        <x:v>B.TECH</x:v>
      </x:c>
      <x:c r="R2014" s="37" t="str">
        <x:v>سلسلة</x:v>
      </x:c>
      <x:c r="S2014" s="37" t="str">
        <x:v>A</x:v>
      </x:c>
      <x:c r="T2014" s="37"/>
      <x:c r="U2014" s="37"/>
      <x:c r="V2014" s="37"/>
      <x:c r="W2014" s="37" t="str">
        <x:v>https://btech.com/en/c/mobiles-tablets/tablets</x:v>
      </x:c>
      <x:c r="X2014" s="37" t="str">
        <x:v>صفحة فئة</x:v>
      </x:c>
      <x:c r="Y2014" s="37" t="str">
        <x:v>EGP</x:v>
      </x:c>
      <x:c r="Z2014" s="56"/>
      <x:c r="AA2014" s="56"/>
      <x:c r="AB2014" s="56" t="str">
        <x:f>IF(OR(Z2014="",AA2014=""),"",MAX(0,AA2014-Z2014))</x:f>
      </x:c>
      <x:c r="AC2014" s="58" t="str">
        <x:f>IF(OR(Z2014="",AA2014="",AA2014=0),"",MAX(0,(AA2014-Z2014)/AA2014))</x:f>
      </x:c>
      <x:c r="AD2014" s="56"/>
      <x:c r="AE2014" s="56" t="str">
        <x:f>IF(Z2014="","",Z2014+IF(AD2014="",0,AD2014))</x:f>
      </x:c>
      <x:c r="AF2014" s="37" t="str">
        <x:f>IF(AD2014="","",AD2014=0)</x:f>
      </x:c>
      <x:c r="AG2014" s="37"/>
      <x:c r="AH2014" s="37"/>
      <x:c r="AI2014" s="37"/>
      <x:c r="AJ2014" s="37" t="str">
        <x:v>القاهرة</x:v>
      </x:c>
      <x:c r="AK2014" s="37"/>
      <x:c r="AL2014" s="37"/>
      <x:c r="AM2014" s="37"/>
      <x:c r="AN2014" s="37"/>
      <x:c r="AO2014" s="37"/>
      <x:c r="AP2014" s="37"/>
      <x:c r="AQ2014" s="54" t="b">
        <x:v>1</x:v>
      </x:c>
      <x:c r="AR2014" s="37"/>
      <x:c r="AS2014" s="37" t="str">
        <x:v>صفحة فئة</x:v>
      </x:c>
      <x:c r="AT2014" s="37" t="str">
        <x:v>تحتاج مراجعة</x:v>
      </x:c>
      <x:c r="AU2014" s="37" t="str">
        <x:v>store_category_listing</x:v>
      </x:c>
      <x:c r="AV2014" s="37" t="str">
        <x:v>اكتشاف من صفحة فئة</x:v>
      </x:c>
      <x:c r="AW2014" s="37" t="str">
        <x:v>https://btech.com/en/c/mobiles-tablets/tablets</x:v>
      </x:c>
      <x:c r="AX2014" s="37" t="n">
        <x:v>1</x:v>
      </x:c>
      <x:c r="AY2014" s="60" t="n">
        <x:v>46233</x:v>
      </x:c>
      <x:c r="AZ2014" s="60"/>
      <x:c r="BA2014" s="60"/>
      <x:c r="BB2014" s="62" t="str">
        <x:f>IF(BA2014="","",(NOW()-BA2014)*24)</x:f>
      </x:c>
      <x:c r="BC2014" s="37" t="str">
        <x:f>IF(BA2014="","لم يُرصد",IF(BH2014&lt;&gt;TRUE,"غير نشط",IF(BD2014="فشل","فشل حالي",IF(BB2014&lt;=12,"حديث",IF(BB2014&lt;=24,"متأخر","قديم")))))</x:f>
        <x:v>لم يُرصد</x:v>
      </x:c>
      <x:c r="BD2014" s="37" t="str">
        <x:v>بانتظار أول رصد سعر</x:v>
      </x:c>
      <x:c r="BE2014" s="37" t="n">
        <x:v>0</x:v>
      </x:c>
      <x:c r="BF2014" s="37"/>
      <x:c r="BG2014" s="37"/>
      <x:c r="BH2014" s="54" t="b">
        <x:v>1</x:v>
      </x:c>
      <x:c r="BI2014" s="37" t="str">
        <x:v>يحتاج اكتشاف رابط المنتج</x:v>
      </x:c>
      <x:c r="BJ2014" s="37" t="str">
        <x:v>Honor Pad 10 Tablet,256 GB,8 GB,5G,Single SIM,Grey</x:v>
      </x:c>
      <x:c r="BK2014" s="37"/>
      <x:c r="BL2014" s="60" t="n">
        <x:v>46233</x:v>
      </x:c>
      <x:c r="BM2014" s="60" t="n">
        <x:v>46233</x:v>
      </x:c>
    </x:row>
    <x:row r="2015">
      <x:c r="A2015" s="37" t="str">
        <x:v>CASH-F568FFA1D3B008</x:v>
      </x:c>
      <x:c r="B2015" s="37" t="str">
        <x:v>VAR-91AF10634355BA|EG-013|STORE</x:v>
      </x:c>
      <x:c r="C2015" s="37" t="str">
        <x:v>VAR-91AF10634355BA</x:v>
      </x:c>
      <x:c r="D2015" s="37" t="str">
        <x:v>MOD-E8CCDD776D724C</x:v>
      </x:c>
      <x:c r="E2015" s="37" t="str">
        <x:v>Honor Pad X7 4GB RAM / 128GB Storage / Without SIM / Gray</x:v>
      </x:c>
      <x:c r="F2015" s="37" t="str">
        <x:v>الموبايلات والاتصالات</x:v>
      </x:c>
      <x:c r="G2015" s="37" t="str">
        <x:v>أجهزة تابلت</x:v>
      </x:c>
      <x:c r="H2015" s="37" t="str">
        <x:v>Honor</x:v>
      </x:c>
      <x:c r="I2015" s="37" t="str">
        <x:v>Pad X7</x:v>
      </x:c>
      <x:c r="J2015" s="37" t="str">
        <x:v>4GB RAM | 128GB Storage | Without SIM | Gray</x:v>
      </x:c>
      <x:c r="K2015" s="37" t="n">
        <x:v>4</x:v>
      </x:c>
      <x:c r="L2015" s="37" t="n">
        <x:v>128</x:v>
      </x:c>
      <x:c r="M2015" s="37" t="str">
        <x:v>Gray</x:v>
      </x:c>
      <x:c r="N2015" s="37"/>
      <x:c r="O2015" s="37"/>
      <x:c r="P2015" s="37" t="str">
        <x:v>EG-013</x:v>
      </x:c>
      <x:c r="Q2015" s="37" t="str">
        <x:v>B.TECH</x:v>
      </x:c>
      <x:c r="R2015" s="37" t="str">
        <x:v>سلسلة</x:v>
      </x:c>
      <x:c r="S2015" s="37" t="str">
        <x:v>A</x:v>
      </x:c>
      <x:c r="T2015" s="37"/>
      <x:c r="U2015" s="37"/>
      <x:c r="V2015" s="37"/>
      <x:c r="W2015" s="37" t="str">
        <x:v>https://btech.com/en/c/mobiles-tablets/tablets</x:v>
      </x:c>
      <x:c r="X2015" s="37" t="str">
        <x:v>صفحة فئة</x:v>
      </x:c>
      <x:c r="Y2015" s="37" t="str">
        <x:v>EGP</x:v>
      </x:c>
      <x:c r="Z2015" s="56"/>
      <x:c r="AA2015" s="56"/>
      <x:c r="AB2015" s="56" t="str">
        <x:f>IF(OR(Z2015="",AA2015=""),"",MAX(0,AA2015-Z2015))</x:f>
      </x:c>
      <x:c r="AC2015" s="58" t="str">
        <x:f>IF(OR(Z2015="",AA2015="",AA2015=0),"",MAX(0,(AA2015-Z2015)/AA2015))</x:f>
      </x:c>
      <x:c r="AD2015" s="56"/>
      <x:c r="AE2015" s="56" t="str">
        <x:f>IF(Z2015="","",Z2015+IF(AD2015="",0,AD2015))</x:f>
      </x:c>
      <x:c r="AF2015" s="37" t="str">
        <x:f>IF(AD2015="","",AD2015=0)</x:f>
      </x:c>
      <x:c r="AG2015" s="37"/>
      <x:c r="AH2015" s="37"/>
      <x:c r="AI2015" s="37"/>
      <x:c r="AJ2015" s="37" t="str">
        <x:v>القاهرة</x:v>
      </x:c>
      <x:c r="AK2015" s="37"/>
      <x:c r="AL2015" s="37"/>
      <x:c r="AM2015" s="37"/>
      <x:c r="AN2015" s="37"/>
      <x:c r="AO2015" s="37"/>
      <x:c r="AP2015" s="37"/>
      <x:c r="AQ2015" s="54" t="b">
        <x:v>1</x:v>
      </x:c>
      <x:c r="AR2015" s="37"/>
      <x:c r="AS2015" s="37" t="str">
        <x:v>صفحة فئة</x:v>
      </x:c>
      <x:c r="AT2015" s="37" t="str">
        <x:v>تحتاج مراجعة</x:v>
      </x:c>
      <x:c r="AU2015" s="37" t="str">
        <x:v>store_category_listing</x:v>
      </x:c>
      <x:c r="AV2015" s="37" t="str">
        <x:v>اكتشاف من صفحة فئة</x:v>
      </x:c>
      <x:c r="AW2015" s="37" t="str">
        <x:v>https://btech.com/en/c/mobiles-tablets/tablets</x:v>
      </x:c>
      <x:c r="AX2015" s="37" t="n">
        <x:v>1</x:v>
      </x:c>
      <x:c r="AY2015" s="60" t="n">
        <x:v>46233</x:v>
      </x:c>
      <x:c r="AZ2015" s="60"/>
      <x:c r="BA2015" s="60"/>
      <x:c r="BB2015" s="62" t="str">
        <x:f>IF(BA2015="","",(NOW()-BA2015)*24)</x:f>
      </x:c>
      <x:c r="BC2015" s="37" t="str">
        <x:f>IF(BA2015="","لم يُرصد",IF(BH2015&lt;&gt;TRUE,"غير نشط",IF(BD2015="فشل","فشل حالي",IF(BB2015&lt;=12,"حديث",IF(BB2015&lt;=24,"متأخر","قديم")))))</x:f>
        <x:v>لم يُرصد</x:v>
      </x:c>
      <x:c r="BD2015" s="37" t="str">
        <x:v>بانتظار أول رصد سعر</x:v>
      </x:c>
      <x:c r="BE2015" s="37" t="n">
        <x:v>0</x:v>
      </x:c>
      <x:c r="BF2015" s="37"/>
      <x:c r="BG2015" s="37"/>
      <x:c r="BH2015" s="54" t="b">
        <x:v>1</x:v>
      </x:c>
      <x:c r="BI2015" s="37" t="str">
        <x:v>يحتاج اكتشاف رابط المنتج</x:v>
      </x:c>
      <x:c r="BJ2015" s="37" t="str">
        <x:v>Honor Pad X7 Tablet,128 GB,4 GB,Without Sim,Without SIM,Gray</x:v>
      </x:c>
      <x:c r="BK2015" s="37"/>
      <x:c r="BL2015" s="60" t="n">
        <x:v>46233</x:v>
      </x:c>
      <x:c r="BM2015" s="60" t="n">
        <x:v>46233</x:v>
      </x:c>
    </x:row>
    <x:row r="2016">
      <x:c r="A2016" s="37" t="str">
        <x:v>CASH-2A699942B9A2A3</x:v>
      </x:c>
      <x:c r="B2016" s="37" t="str">
        <x:v>VAR-B58BCEE3EB1566|EG-013|STORE</x:v>
      </x:c>
      <x:c r="C2016" s="37" t="str">
        <x:v>VAR-B58BCEE3EB1566</x:v>
      </x:c>
      <x:c r="D2016" s="37" t="str">
        <x:v>MOD-37C68C173E15D3</x:v>
      </x:c>
      <x:c r="E2016" s="37" t="str">
        <x:v>Honor Pad X9a 8GB RAM / 128GB Storage / Gray</x:v>
      </x:c>
      <x:c r="F2016" s="37" t="str">
        <x:v>الموبايلات والاتصالات</x:v>
      </x:c>
      <x:c r="G2016" s="37" t="str">
        <x:v>أجهزة تابلت</x:v>
      </x:c>
      <x:c r="H2016" s="37" t="str">
        <x:v>Honor</x:v>
      </x:c>
      <x:c r="I2016" s="37" t="str">
        <x:v>Pad X9a</x:v>
      </x:c>
      <x:c r="J2016" s="37" t="str">
        <x:v>8GB RAM | 128GB Storage | Gray</x:v>
      </x:c>
      <x:c r="K2016" s="37" t="n">
        <x:v>8</x:v>
      </x:c>
      <x:c r="L2016" s="37" t="n">
        <x:v>128</x:v>
      </x:c>
      <x:c r="M2016" s="37" t="str">
        <x:v>Gray</x:v>
      </x:c>
      <x:c r="N2016" s="37"/>
      <x:c r="O2016" s="37"/>
      <x:c r="P2016" s="37" t="str">
        <x:v>EG-013</x:v>
      </x:c>
      <x:c r="Q2016" s="37" t="str">
        <x:v>B.TECH</x:v>
      </x:c>
      <x:c r="R2016" s="37" t="str">
        <x:v>سلسلة</x:v>
      </x:c>
      <x:c r="S2016" s="37" t="str">
        <x:v>A</x:v>
      </x:c>
      <x:c r="T2016" s="37"/>
      <x:c r="U2016" s="37"/>
      <x:c r="V2016" s="37"/>
      <x:c r="W2016" s="37" t="str">
        <x:v>https://btech.com/en/c/mobiles-tablets/tablets</x:v>
      </x:c>
      <x:c r="X2016" s="37" t="str">
        <x:v>صفحة فئة</x:v>
      </x:c>
      <x:c r="Y2016" s="37" t="str">
        <x:v>EGP</x:v>
      </x:c>
      <x:c r="Z2016" s="56"/>
      <x:c r="AA2016" s="56"/>
      <x:c r="AB2016" s="56" t="str">
        <x:f>IF(OR(Z2016="",AA2016=""),"",MAX(0,AA2016-Z2016))</x:f>
      </x:c>
      <x:c r="AC2016" s="58" t="str">
        <x:f>IF(OR(Z2016="",AA2016="",AA2016=0),"",MAX(0,(AA2016-Z2016)/AA2016))</x:f>
      </x:c>
      <x:c r="AD2016" s="56"/>
      <x:c r="AE2016" s="56" t="str">
        <x:f>IF(Z2016="","",Z2016+IF(AD2016="",0,AD2016))</x:f>
      </x:c>
      <x:c r="AF2016" s="37" t="str">
        <x:f>IF(AD2016="","",AD2016=0)</x:f>
      </x:c>
      <x:c r="AG2016" s="37"/>
      <x:c r="AH2016" s="37"/>
      <x:c r="AI2016" s="37"/>
      <x:c r="AJ2016" s="37" t="str">
        <x:v>القاهرة</x:v>
      </x:c>
      <x:c r="AK2016" s="37"/>
      <x:c r="AL2016" s="37"/>
      <x:c r="AM2016" s="37"/>
      <x:c r="AN2016" s="37"/>
      <x:c r="AO2016" s="37"/>
      <x:c r="AP2016" s="37"/>
      <x:c r="AQ2016" s="54" t="b">
        <x:v>1</x:v>
      </x:c>
      <x:c r="AR2016" s="37"/>
      <x:c r="AS2016" s="37" t="str">
        <x:v>صفحة فئة</x:v>
      </x:c>
      <x:c r="AT2016" s="37" t="str">
        <x:v>تحتاج مراجعة</x:v>
      </x:c>
      <x:c r="AU2016" s="37" t="str">
        <x:v>store_category_listing</x:v>
      </x:c>
      <x:c r="AV2016" s="37" t="str">
        <x:v>اكتشاف من صفحة فئة</x:v>
      </x:c>
      <x:c r="AW2016" s="37" t="str">
        <x:v>https://btech.com/en/c/mobiles-tablets/tablets</x:v>
      </x:c>
      <x:c r="AX2016" s="37" t="n">
        <x:v>1</x:v>
      </x:c>
      <x:c r="AY2016" s="60" t="n">
        <x:v>46233</x:v>
      </x:c>
      <x:c r="AZ2016" s="60"/>
      <x:c r="BA2016" s="60"/>
      <x:c r="BB2016" s="62" t="str">
        <x:f>IF(BA2016="","",(NOW()-BA2016)*24)</x:f>
      </x:c>
      <x:c r="BC2016" s="37" t="str">
        <x:f>IF(BA2016="","لم يُرصد",IF(BH2016&lt;&gt;TRUE,"غير نشط",IF(BD2016="فشل","فشل حالي",IF(BB2016&lt;=12,"حديث",IF(BB2016&lt;=24,"متأخر","قديم")))))</x:f>
        <x:v>لم يُرصد</x:v>
      </x:c>
      <x:c r="BD2016" s="37" t="str">
        <x:v>بانتظار أول رصد سعر</x:v>
      </x:c>
      <x:c r="BE2016" s="37" t="n">
        <x:v>0</x:v>
      </x:c>
      <x:c r="BF2016" s="37"/>
      <x:c r="BG2016" s="37"/>
      <x:c r="BH2016" s="54" t="b">
        <x:v>1</x:v>
      </x:c>
      <x:c r="BI2016" s="37" t="str">
        <x:v>يحتاج اكتشاف رابط المنتج</x:v>
      </x:c>
      <x:c r="BJ2016" s="37" t="str">
        <x:v>Honor Pad X9a Tablet,128 GB,8 GB,Gray</x:v>
      </x:c>
      <x:c r="BK2016" s="37"/>
      <x:c r="BL2016" s="60" t="n">
        <x:v>46233</x:v>
      </x:c>
      <x:c r="BM2016" s="60" t="n">
        <x:v>46233</x:v>
      </x:c>
    </x:row>
    <x:row r="2017">
      <x:c r="A2017" s="37" t="str">
        <x:v>CASH-CE3D7ECC090F5D</x:v>
      </x:c>
      <x:c r="B2017" s="37" t="str">
        <x:v>VAR-C49D398B035033|EG-013|STORE</x:v>
      </x:c>
      <x:c r="C2017" s="37" t="str">
        <x:v>VAR-C49D398B035033</x:v>
      </x:c>
      <x:c r="D2017" s="37" t="str">
        <x:v>MOD-37C68C173E15D3</x:v>
      </x:c>
      <x:c r="E2017" s="37" t="str">
        <x:v>Honor Pad X9a 8GB RAM / 128GB Storage / Without SIM / Gray</x:v>
      </x:c>
      <x:c r="F2017" s="37" t="str">
        <x:v>الموبايلات والاتصالات</x:v>
      </x:c>
      <x:c r="G2017" s="37" t="str">
        <x:v>أجهزة تابلت</x:v>
      </x:c>
      <x:c r="H2017" s="37" t="str">
        <x:v>Honor</x:v>
      </x:c>
      <x:c r="I2017" s="37" t="str">
        <x:v>Pad X9a</x:v>
      </x:c>
      <x:c r="J2017" s="37" t="str">
        <x:v>8GB RAM | 128GB Storage | Without SIM | Gray</x:v>
      </x:c>
      <x:c r="K2017" s="37" t="n">
        <x:v>8</x:v>
      </x:c>
      <x:c r="L2017" s="37" t="n">
        <x:v>128</x:v>
      </x:c>
      <x:c r="M2017" s="37" t="str">
        <x:v>Gray</x:v>
      </x:c>
      <x:c r="N2017" s="37"/>
      <x:c r="O2017" s="37"/>
      <x:c r="P2017" s="37" t="str">
        <x:v>EG-013</x:v>
      </x:c>
      <x:c r="Q2017" s="37" t="str">
        <x:v>B.TECH</x:v>
      </x:c>
      <x:c r="R2017" s="37" t="str">
        <x:v>سلسلة</x:v>
      </x:c>
      <x:c r="S2017" s="37" t="str">
        <x:v>A</x:v>
      </x:c>
      <x:c r="T2017" s="37"/>
      <x:c r="U2017" s="37"/>
      <x:c r="V2017" s="37"/>
      <x:c r="W2017" s="37" t="str">
        <x:v>https://btech.com/en/c/mobiles-tablets/tablets</x:v>
      </x:c>
      <x:c r="X2017" s="37" t="str">
        <x:v>صفحة فئة</x:v>
      </x:c>
      <x:c r="Y2017" s="37" t="str">
        <x:v>EGP</x:v>
      </x:c>
      <x:c r="Z2017" s="56"/>
      <x:c r="AA2017" s="56"/>
      <x:c r="AB2017" s="56" t="str">
        <x:f>IF(OR(Z2017="",AA2017=""),"",MAX(0,AA2017-Z2017))</x:f>
      </x:c>
      <x:c r="AC2017" s="58" t="str">
        <x:f>IF(OR(Z2017="",AA2017="",AA2017=0),"",MAX(0,(AA2017-Z2017)/AA2017))</x:f>
      </x:c>
      <x:c r="AD2017" s="56"/>
      <x:c r="AE2017" s="56" t="str">
        <x:f>IF(Z2017="","",Z2017+IF(AD2017="",0,AD2017))</x:f>
      </x:c>
      <x:c r="AF2017" s="37" t="str">
        <x:f>IF(AD2017="","",AD2017=0)</x:f>
      </x:c>
      <x:c r="AG2017" s="37"/>
      <x:c r="AH2017" s="37"/>
      <x:c r="AI2017" s="37"/>
      <x:c r="AJ2017" s="37" t="str">
        <x:v>القاهرة</x:v>
      </x:c>
      <x:c r="AK2017" s="37"/>
      <x:c r="AL2017" s="37"/>
      <x:c r="AM2017" s="37"/>
      <x:c r="AN2017" s="37"/>
      <x:c r="AO2017" s="37"/>
      <x:c r="AP2017" s="37"/>
      <x:c r="AQ2017" s="54" t="b">
        <x:v>1</x:v>
      </x:c>
      <x:c r="AR2017" s="37"/>
      <x:c r="AS2017" s="37" t="str">
        <x:v>صفحة فئة</x:v>
      </x:c>
      <x:c r="AT2017" s="37" t="str">
        <x:v>تحتاج مراجعة</x:v>
      </x:c>
      <x:c r="AU2017" s="37" t="str">
        <x:v>store_category_listing</x:v>
      </x:c>
      <x:c r="AV2017" s="37" t="str">
        <x:v>اكتشاف من صفحة فئة</x:v>
      </x:c>
      <x:c r="AW2017" s="37" t="str">
        <x:v>https://btech.com/en/c/mobiles-tablets/tablets</x:v>
      </x:c>
      <x:c r="AX2017" s="37" t="n">
        <x:v>1</x:v>
      </x:c>
      <x:c r="AY2017" s="60" t="n">
        <x:v>46233</x:v>
      </x:c>
      <x:c r="AZ2017" s="60"/>
      <x:c r="BA2017" s="60"/>
      <x:c r="BB2017" s="62" t="str">
        <x:f>IF(BA2017="","",(NOW()-BA2017)*24)</x:f>
      </x:c>
      <x:c r="BC2017" s="37" t="str">
        <x:f>IF(BA2017="","لم يُرصد",IF(BH2017&lt;&gt;TRUE,"غير نشط",IF(BD2017="فشل","فشل حالي",IF(BB2017&lt;=12,"حديث",IF(BB2017&lt;=24,"متأخر","قديم")))))</x:f>
        <x:v>لم يُرصد</x:v>
      </x:c>
      <x:c r="BD2017" s="37" t="str">
        <x:v>بانتظار أول رصد سعر</x:v>
      </x:c>
      <x:c r="BE2017" s="37" t="n">
        <x:v>0</x:v>
      </x:c>
      <x:c r="BF2017" s="37"/>
      <x:c r="BG2017" s="37"/>
      <x:c r="BH2017" s="54" t="b">
        <x:v>1</x:v>
      </x:c>
      <x:c r="BI2017" s="37" t="str">
        <x:v>يحتاج اكتشاف رابط المنتج</x:v>
      </x:c>
      <x:c r="BJ2017" s="37" t="str">
        <x:v>Honor Pad X9a Tablet,128 GB,8 GB,Without Sim,Without SIM,Gray</x:v>
      </x:c>
      <x:c r="BK2017" s="37"/>
      <x:c r="BL2017" s="60" t="n">
        <x:v>46233</x:v>
      </x:c>
      <x:c r="BM2017" s="60" t="n">
        <x:v>46233</x:v>
      </x:c>
    </x:row>
    <x:row r="2018">
      <x:c r="A2018" s="37" t="str">
        <x:v>CASH-28DF17E5E85528</x:v>
      </x:c>
      <x:c r="B2018" s="37" t="str">
        <x:v>VAR-EC58C8FC160A9D|EG-013|STORE</x:v>
      </x:c>
      <x:c r="C2018" s="37" t="str">
        <x:v>VAR-EC58C8FC160A9D</x:v>
      </x:c>
      <x:c r="D2018" s="37" t="str">
        <x:v>MOD-C9749B95A61643</x:v>
      </x:c>
      <x:c r="E2018" s="37" t="str">
        <x:v>Huawei MatePad 8GB RAM / 256GB Storage / Without SIM</x:v>
      </x:c>
      <x:c r="F2018" s="37" t="str">
        <x:v>الموبايلات والاتصالات</x:v>
      </x:c>
      <x:c r="G2018" s="37" t="str">
        <x:v>أجهزة تابلت</x:v>
      </x:c>
      <x:c r="H2018" s="37" t="str">
        <x:v>Huawei</x:v>
      </x:c>
      <x:c r="I2018" s="37" t="str">
        <x:v>MatePad</x:v>
      </x:c>
      <x:c r="J2018" s="37" t="str">
        <x:v>8GB RAM | 256GB Storage | Without SIM</x:v>
      </x:c>
      <x:c r="K2018" s="37" t="n">
        <x:v>8</x:v>
      </x:c>
      <x:c r="L2018" s="37" t="n">
        <x:v>256</x:v>
      </x:c>
      <x:c r="M2018" s="37"/>
      <x:c r="N2018" s="37"/>
      <x:c r="O2018" s="37"/>
      <x:c r="P2018" s="37" t="str">
        <x:v>EG-013</x:v>
      </x:c>
      <x:c r="Q2018" s="37" t="str">
        <x:v>B.TECH</x:v>
      </x:c>
      <x:c r="R2018" s="37" t="str">
        <x:v>سلسلة</x:v>
      </x:c>
      <x:c r="S2018" s="37" t="str">
        <x:v>A</x:v>
      </x:c>
      <x:c r="T2018" s="37"/>
      <x:c r="U2018" s="37"/>
      <x:c r="V2018" s="37"/>
      <x:c r="W2018" s="37" t="str">
        <x:v>https://btech.com/en/c/mobiles-tablets/tablets/b/huawei</x:v>
      </x:c>
      <x:c r="X2018" s="37" t="str">
        <x:v>صفحة فئة</x:v>
      </x:c>
      <x:c r="Y2018" s="37" t="str">
        <x:v>EGP</x:v>
      </x:c>
      <x:c r="Z2018" s="56"/>
      <x:c r="AA2018" s="56"/>
      <x:c r="AB2018" s="56" t="str">
        <x:f>IF(OR(Z2018="",AA2018=""),"",MAX(0,AA2018-Z2018))</x:f>
      </x:c>
      <x:c r="AC2018" s="58" t="str">
        <x:f>IF(OR(Z2018="",AA2018="",AA2018=0),"",MAX(0,(AA2018-Z2018)/AA2018))</x:f>
      </x:c>
      <x:c r="AD2018" s="56"/>
      <x:c r="AE2018" s="56" t="str">
        <x:f>IF(Z2018="","",Z2018+IF(AD2018="",0,AD2018))</x:f>
      </x:c>
      <x:c r="AF2018" s="37" t="str">
        <x:f>IF(AD2018="","",AD2018=0)</x:f>
      </x:c>
      <x:c r="AG2018" s="37"/>
      <x:c r="AH2018" s="37"/>
      <x:c r="AI2018" s="37"/>
      <x:c r="AJ2018" s="37" t="str">
        <x:v>القاهرة</x:v>
      </x:c>
      <x:c r="AK2018" s="37"/>
      <x:c r="AL2018" s="37"/>
      <x:c r="AM2018" s="37"/>
      <x:c r="AN2018" s="37"/>
      <x:c r="AO2018" s="37"/>
      <x:c r="AP2018" s="37"/>
      <x:c r="AQ2018" s="54" t="b">
        <x:v>1</x:v>
      </x:c>
      <x:c r="AR2018" s="37"/>
      <x:c r="AS2018" s="37" t="str">
        <x:v>صفحة فئة</x:v>
      </x:c>
      <x:c r="AT2018" s="37" t="str">
        <x:v>تحتاج مراجعة</x:v>
      </x:c>
      <x:c r="AU2018" s="37" t="str">
        <x:v>store_brand_category_listing</x:v>
      </x:c>
      <x:c r="AV2018" s="37" t="str">
        <x:v>اكتشاف من صفحة فئة</x:v>
      </x:c>
      <x:c r="AW2018" s="37" t="str">
        <x:v>https://btech.com/en/c/mobiles-tablets/tablets/b/huawei</x:v>
      </x:c>
      <x:c r="AX2018" s="37" t="n">
        <x:v>1</x:v>
      </x:c>
      <x:c r="AY2018" s="60" t="n">
        <x:v>46233</x:v>
      </x:c>
      <x:c r="AZ2018" s="60"/>
      <x:c r="BA2018" s="60"/>
      <x:c r="BB2018" s="62" t="str">
        <x:f>IF(BA2018="","",(NOW()-BA2018)*24)</x:f>
      </x:c>
      <x:c r="BC2018" s="37" t="str">
        <x:f>IF(BA2018="","لم يُرصد",IF(BH2018&lt;&gt;TRUE,"غير نشط",IF(BD2018="فشل","فشل حالي",IF(BB2018&lt;=12,"حديث",IF(BB2018&lt;=24,"متأخر","قديم")))))</x:f>
        <x:v>لم يُرصد</x:v>
      </x:c>
      <x:c r="BD2018" s="37" t="str">
        <x:v>بانتظار أول رصد سعر</x:v>
      </x:c>
      <x:c r="BE2018" s="37" t="n">
        <x:v>0</x:v>
      </x:c>
      <x:c r="BF2018" s="37"/>
      <x:c r="BG2018" s="37"/>
      <x:c r="BH2018" s="54" t="b">
        <x:v>1</x:v>
      </x:c>
      <x:c r="BI2018" s="37" t="str">
        <x:v>يحتاج اكتشاف رابط المنتج</x:v>
      </x:c>
      <x:c r="BJ2018" s="37" t="str">
        <x:v>Huawei MatePad Tablet,256 GB,8 GB,Without Sim,Without SIM,Violet</x:v>
      </x:c>
      <x:c r="BK2018" s="37"/>
      <x:c r="BL2018" s="60" t="n">
        <x:v>46233</x:v>
      </x:c>
      <x:c r="BM2018" s="60" t="n">
        <x:v>46233</x:v>
      </x:c>
    </x:row>
    <x:row r="2019">
      <x:c r="A2019" s="37" t="str">
        <x:v>CASH-0255AA6C1EF586</x:v>
      </x:c>
      <x:c r="B2019" s="37" t="str">
        <x:v>VAR-80CB77DF3E4AC6|EG-013|STORE</x:v>
      </x:c>
      <x:c r="C2019" s="37" t="str">
        <x:v>VAR-80CB77DF3E4AC6</x:v>
      </x:c>
      <x:c r="D2019" s="37" t="str">
        <x:v>MOD-89FCF3FF3F3327</x:v>
      </x:c>
      <x:c r="E2019" s="37" t="str">
        <x:v>Huawei MatePad 11.5 8GB RAM / 256GB Storage / Without SIM / Space Grey</x:v>
      </x:c>
      <x:c r="F2019" s="37" t="str">
        <x:v>الموبايلات والاتصالات</x:v>
      </x:c>
      <x:c r="G2019" s="37" t="str">
        <x:v>أجهزة تابلت</x:v>
      </x:c>
      <x:c r="H2019" s="37" t="str">
        <x:v>Huawei</x:v>
      </x:c>
      <x:c r="I2019" s="37" t="str">
        <x:v>MatePad 11.5</x:v>
      </x:c>
      <x:c r="J2019" s="37" t="str">
        <x:v>8GB RAM | 256GB Storage | Without SIM | Space Grey</x:v>
      </x:c>
      <x:c r="K2019" s="37" t="n">
        <x:v>8</x:v>
      </x:c>
      <x:c r="L2019" s="37" t="n">
        <x:v>256</x:v>
      </x:c>
      <x:c r="M2019" s="37" t="str">
        <x:v>Space Grey</x:v>
      </x:c>
      <x:c r="N2019" s="37"/>
      <x:c r="O2019" s="37"/>
      <x:c r="P2019" s="37" t="str">
        <x:v>EG-013</x:v>
      </x:c>
      <x:c r="Q2019" s="37" t="str">
        <x:v>B.TECH</x:v>
      </x:c>
      <x:c r="R2019" s="37" t="str">
        <x:v>سلسلة</x:v>
      </x:c>
      <x:c r="S2019" s="37" t="str">
        <x:v>A</x:v>
      </x:c>
      <x:c r="T2019" s="37"/>
      <x:c r="U2019" s="37"/>
      <x:c r="V2019" s="37"/>
      <x:c r="W2019" s="37" t="str">
        <x:v>https://btech.com/en/c/mobiles-tablets/tablets/b/huawei</x:v>
      </x:c>
      <x:c r="X2019" s="37" t="str">
        <x:v>صفحة فئة</x:v>
      </x:c>
      <x:c r="Y2019" s="37" t="str">
        <x:v>EGP</x:v>
      </x:c>
      <x:c r="Z2019" s="56"/>
      <x:c r="AA2019" s="56"/>
      <x:c r="AB2019" s="56" t="str">
        <x:f>IF(OR(Z2019="",AA2019=""),"",MAX(0,AA2019-Z2019))</x:f>
      </x:c>
      <x:c r="AC2019" s="58" t="str">
        <x:f>IF(OR(Z2019="",AA2019="",AA2019=0),"",MAX(0,(AA2019-Z2019)/AA2019))</x:f>
      </x:c>
      <x:c r="AD2019" s="56"/>
      <x:c r="AE2019" s="56" t="str">
        <x:f>IF(Z2019="","",Z2019+IF(AD2019="",0,AD2019))</x:f>
      </x:c>
      <x:c r="AF2019" s="37" t="str">
        <x:f>IF(AD2019="","",AD2019=0)</x:f>
      </x:c>
      <x:c r="AG2019" s="37"/>
      <x:c r="AH2019" s="37"/>
      <x:c r="AI2019" s="37"/>
      <x:c r="AJ2019" s="37" t="str">
        <x:v>القاهرة</x:v>
      </x:c>
      <x:c r="AK2019" s="37"/>
      <x:c r="AL2019" s="37"/>
      <x:c r="AM2019" s="37"/>
      <x:c r="AN2019" s="37"/>
      <x:c r="AO2019" s="37"/>
      <x:c r="AP2019" s="37"/>
      <x:c r="AQ2019" s="54" t="b">
        <x:v>1</x:v>
      </x:c>
      <x:c r="AR2019" s="37"/>
      <x:c r="AS2019" s="37" t="str">
        <x:v>صفحة فئة</x:v>
      </x:c>
      <x:c r="AT2019" s="37" t="str">
        <x:v>تحتاج مراجعة</x:v>
      </x:c>
      <x:c r="AU2019" s="37" t="str">
        <x:v>store_brand_category_listing</x:v>
      </x:c>
      <x:c r="AV2019" s="37" t="str">
        <x:v>اكتشاف من صفحة فئة</x:v>
      </x:c>
      <x:c r="AW2019" s="37" t="str">
        <x:v>https://btech.com/en/c/mobiles-tablets/tablets/b/huawei</x:v>
      </x:c>
      <x:c r="AX2019" s="37" t="n">
        <x:v>1</x:v>
      </x:c>
      <x:c r="AY2019" s="60" t="n">
        <x:v>46233</x:v>
      </x:c>
      <x:c r="AZ2019" s="60"/>
      <x:c r="BA2019" s="60"/>
      <x:c r="BB2019" s="62" t="str">
        <x:f>IF(BA2019="","",(NOW()-BA2019)*24)</x:f>
      </x:c>
      <x:c r="BC2019" s="37" t="str">
        <x:f>IF(BA2019="","لم يُرصد",IF(BH2019&lt;&gt;TRUE,"غير نشط",IF(BD2019="فشل","فشل حالي",IF(BB2019&lt;=12,"حديث",IF(BB2019&lt;=24,"متأخر","قديم")))))</x:f>
        <x:v>لم يُرصد</x:v>
      </x:c>
      <x:c r="BD2019" s="37" t="str">
        <x:v>بانتظار أول رصد سعر</x:v>
      </x:c>
      <x:c r="BE2019" s="37" t="n">
        <x:v>0</x:v>
      </x:c>
      <x:c r="BF2019" s="37"/>
      <x:c r="BG2019" s="37"/>
      <x:c r="BH2019" s="54" t="b">
        <x:v>1</x:v>
      </x:c>
      <x:c r="BI2019" s="37" t="str">
        <x:v>يحتاج اكتشاف رابط المنتج</x:v>
      </x:c>
      <x:c r="BJ2019" s="37" t="str">
        <x:v>Huawei MatePad 11.5 Tablet,256 GB,8 GB,Without Sim,Without SIM,Space Grey</x:v>
      </x:c>
      <x:c r="BK2019" s="37"/>
      <x:c r="BL2019" s="60" t="n">
        <x:v>46233</x:v>
      </x:c>
      <x:c r="BM2019" s="60" t="n">
        <x:v>46233</x:v>
      </x:c>
    </x:row>
    <x:row r="2020">
      <x:c r="A2020" s="37" t="str">
        <x:v>CASH-2C32ACAE3883F1</x:v>
      </x:c>
      <x:c r="B2020" s="37" t="str">
        <x:v>VAR-88C289381EFCF2|EG-013|STORE</x:v>
      </x:c>
      <x:c r="C2020" s="37" t="str">
        <x:v>VAR-88C289381EFCF2</x:v>
      </x:c>
      <x:c r="D2020" s="37" t="str">
        <x:v>MOD-FB254EA8802F20</x:v>
      </x:c>
      <x:c r="E2020" s="37" t="str">
        <x:v>Huawei MatePad 11.5 S 8GB RAM / 256GB Storage / Without SIM</x:v>
      </x:c>
      <x:c r="F2020" s="37" t="str">
        <x:v>الموبايلات والاتصالات</x:v>
      </x:c>
      <x:c r="G2020" s="37" t="str">
        <x:v>أجهزة تابلت</x:v>
      </x:c>
      <x:c r="H2020" s="37" t="str">
        <x:v>Huawei</x:v>
      </x:c>
      <x:c r="I2020" s="37" t="str">
        <x:v>MatePad 11.5 S</x:v>
      </x:c>
      <x:c r="J2020" s="37" t="str">
        <x:v>8GB RAM | 256GB Storage | Without SIM</x:v>
      </x:c>
      <x:c r="K2020" s="37" t="n">
        <x:v>8</x:v>
      </x:c>
      <x:c r="L2020" s="37" t="n">
        <x:v>256</x:v>
      </x:c>
      <x:c r="M2020" s="37"/>
      <x:c r="N2020" s="37"/>
      <x:c r="O2020" s="37"/>
      <x:c r="P2020" s="37" t="str">
        <x:v>EG-013</x:v>
      </x:c>
      <x:c r="Q2020" s="37" t="str">
        <x:v>B.TECH</x:v>
      </x:c>
      <x:c r="R2020" s="37" t="str">
        <x:v>سلسلة</x:v>
      </x:c>
      <x:c r="S2020" s="37" t="str">
        <x:v>A</x:v>
      </x:c>
      <x:c r="T2020" s="37"/>
      <x:c r="U2020" s="37"/>
      <x:c r="V2020" s="37"/>
      <x:c r="W2020" s="37" t="str">
        <x:v>https://btech.com/en/c/mobiles-tablets/tablets/b/huawei</x:v>
      </x:c>
      <x:c r="X2020" s="37" t="str">
        <x:v>صفحة فئة</x:v>
      </x:c>
      <x:c r="Y2020" s="37" t="str">
        <x:v>EGP</x:v>
      </x:c>
      <x:c r="Z2020" s="56"/>
      <x:c r="AA2020" s="56"/>
      <x:c r="AB2020" s="56" t="str">
        <x:f>IF(OR(Z2020="",AA2020=""),"",MAX(0,AA2020-Z2020))</x:f>
      </x:c>
      <x:c r="AC2020" s="58" t="str">
        <x:f>IF(OR(Z2020="",AA2020="",AA2020=0),"",MAX(0,(AA2020-Z2020)/AA2020))</x:f>
      </x:c>
      <x:c r="AD2020" s="56"/>
      <x:c r="AE2020" s="56" t="str">
        <x:f>IF(Z2020="","",Z2020+IF(AD2020="",0,AD2020))</x:f>
      </x:c>
      <x:c r="AF2020" s="37" t="str">
        <x:f>IF(AD2020="","",AD2020=0)</x:f>
      </x:c>
      <x:c r="AG2020" s="37"/>
      <x:c r="AH2020" s="37"/>
      <x:c r="AI2020" s="37"/>
      <x:c r="AJ2020" s="37" t="str">
        <x:v>القاهرة</x:v>
      </x:c>
      <x:c r="AK2020" s="37"/>
      <x:c r="AL2020" s="37"/>
      <x:c r="AM2020" s="37"/>
      <x:c r="AN2020" s="37"/>
      <x:c r="AO2020" s="37"/>
      <x:c r="AP2020" s="37"/>
      <x:c r="AQ2020" s="54" t="b">
        <x:v>1</x:v>
      </x:c>
      <x:c r="AR2020" s="37"/>
      <x:c r="AS2020" s="37" t="str">
        <x:v>صفحة فئة</x:v>
      </x:c>
      <x:c r="AT2020" s="37" t="str">
        <x:v>تحتاج مراجعة</x:v>
      </x:c>
      <x:c r="AU2020" s="37" t="str">
        <x:v>store_brand_category_listing</x:v>
      </x:c>
      <x:c r="AV2020" s="37" t="str">
        <x:v>اكتشاف من صفحة فئة</x:v>
      </x:c>
      <x:c r="AW2020" s="37" t="str">
        <x:v>https://btech.com/en/c/mobiles-tablets/tablets/b/huawei</x:v>
      </x:c>
      <x:c r="AX2020" s="37" t="n">
        <x:v>1</x:v>
      </x:c>
      <x:c r="AY2020" s="60" t="n">
        <x:v>46233</x:v>
      </x:c>
      <x:c r="AZ2020" s="60"/>
      <x:c r="BA2020" s="60"/>
      <x:c r="BB2020" s="62" t="str">
        <x:f>IF(BA2020="","",(NOW()-BA2020)*24)</x:f>
      </x:c>
      <x:c r="BC2020" s="37" t="str">
        <x:f>IF(BA2020="","لم يُرصد",IF(BH2020&lt;&gt;TRUE,"غير نشط",IF(BD2020="فشل","فشل حالي",IF(BB2020&lt;=12,"حديث",IF(BB2020&lt;=24,"متأخر","قديم")))))</x:f>
        <x:v>لم يُرصد</x:v>
      </x:c>
      <x:c r="BD2020" s="37" t="str">
        <x:v>بانتظار أول رصد سعر</x:v>
      </x:c>
      <x:c r="BE2020" s="37" t="n">
        <x:v>0</x:v>
      </x:c>
      <x:c r="BF2020" s="37"/>
      <x:c r="BG2020" s="37"/>
      <x:c r="BH2020" s="54" t="b">
        <x:v>1</x:v>
      </x:c>
      <x:c r="BI2020" s="37" t="str">
        <x:v>يحتاج اكتشاف رابط المنتج</x:v>
      </x:c>
      <x:c r="BJ2020" s="37" t="str">
        <x:v>Huawei MatePad 11.5 S Tablet,256 GB,8 GB,Without Sim,Without SIM,Violet</x:v>
      </x:c>
      <x:c r="BK2020" s="37"/>
      <x:c r="BL2020" s="60" t="n">
        <x:v>46233</x:v>
      </x:c>
      <x:c r="BM2020" s="60" t="n">
        <x:v>46233</x:v>
      </x:c>
    </x:row>
    <x:row r="2021">
      <x:c r="A2021" s="37" t="str">
        <x:v>CASH-F668FE19AA8653</x:v>
      </x:c>
      <x:c r="B2021" s="37" t="str">
        <x:v>VAR-BB55D1E0D7BC78|EG-013|STORE</x:v>
      </x:c>
      <x:c r="C2021" s="37" t="str">
        <x:v>VAR-BB55D1E0D7BC78</x:v>
      </x:c>
      <x:c r="D2021" s="37" t="str">
        <x:v>MOD-9B5DDD2D07D5BD</x:v>
      </x:c>
      <x:c r="E2021" s="37" t="str">
        <x:v>Huawei MatePad 12 X 12GB RAM / 256GB Storage / Without SIM / Green</x:v>
      </x:c>
      <x:c r="F2021" s="37" t="str">
        <x:v>الموبايلات والاتصالات</x:v>
      </x:c>
      <x:c r="G2021" s="37" t="str">
        <x:v>أجهزة تابلت</x:v>
      </x:c>
      <x:c r="H2021" s="37" t="str">
        <x:v>Huawei</x:v>
      </x:c>
      <x:c r="I2021" s="37" t="str">
        <x:v>MatePad 12 X</x:v>
      </x:c>
      <x:c r="J2021" s="37" t="str">
        <x:v>12GB RAM | 256GB Storage | Without SIM | Green</x:v>
      </x:c>
      <x:c r="K2021" s="37" t="n">
        <x:v>12</x:v>
      </x:c>
      <x:c r="L2021" s="37" t="n">
        <x:v>256</x:v>
      </x:c>
      <x:c r="M2021" s="37" t="str">
        <x:v>Green</x:v>
      </x:c>
      <x:c r="N2021" s="37"/>
      <x:c r="O2021" s="37"/>
      <x:c r="P2021" s="37" t="str">
        <x:v>EG-013</x:v>
      </x:c>
      <x:c r="Q2021" s="37" t="str">
        <x:v>B.TECH</x:v>
      </x:c>
      <x:c r="R2021" s="37" t="str">
        <x:v>سلسلة</x:v>
      </x:c>
      <x:c r="S2021" s="37" t="str">
        <x:v>A</x:v>
      </x:c>
      <x:c r="T2021" s="37"/>
      <x:c r="U2021" s="37"/>
      <x:c r="V2021" s="37"/>
      <x:c r="W2021" s="37" t="str">
        <x:v>https://btech.com/en/c/mobiles-tablets/tablets/b/huawei</x:v>
      </x:c>
      <x:c r="X2021" s="37" t="str">
        <x:v>صفحة فئة</x:v>
      </x:c>
      <x:c r="Y2021" s="37" t="str">
        <x:v>EGP</x:v>
      </x:c>
      <x:c r="Z2021" s="56"/>
      <x:c r="AA2021" s="56"/>
      <x:c r="AB2021" s="56" t="str">
        <x:f>IF(OR(Z2021="",AA2021=""),"",MAX(0,AA2021-Z2021))</x:f>
      </x:c>
      <x:c r="AC2021" s="58" t="str">
        <x:f>IF(OR(Z2021="",AA2021="",AA2021=0),"",MAX(0,(AA2021-Z2021)/AA2021))</x:f>
      </x:c>
      <x:c r="AD2021" s="56"/>
      <x:c r="AE2021" s="56" t="str">
        <x:f>IF(Z2021="","",Z2021+IF(AD2021="",0,AD2021))</x:f>
      </x:c>
      <x:c r="AF2021" s="37" t="str">
        <x:f>IF(AD2021="","",AD2021=0)</x:f>
      </x:c>
      <x:c r="AG2021" s="37"/>
      <x:c r="AH2021" s="37"/>
      <x:c r="AI2021" s="37"/>
      <x:c r="AJ2021" s="37" t="str">
        <x:v>القاهرة</x:v>
      </x:c>
      <x:c r="AK2021" s="37"/>
      <x:c r="AL2021" s="37"/>
      <x:c r="AM2021" s="37"/>
      <x:c r="AN2021" s="37"/>
      <x:c r="AO2021" s="37"/>
      <x:c r="AP2021" s="37"/>
      <x:c r="AQ2021" s="54" t="b">
        <x:v>1</x:v>
      </x:c>
      <x:c r="AR2021" s="37"/>
      <x:c r="AS2021" s="37" t="str">
        <x:v>صفحة فئة</x:v>
      </x:c>
      <x:c r="AT2021" s="37" t="str">
        <x:v>تحتاج مراجعة</x:v>
      </x:c>
      <x:c r="AU2021" s="37" t="str">
        <x:v>store_brand_category_listing</x:v>
      </x:c>
      <x:c r="AV2021" s="37" t="str">
        <x:v>اكتشاف من صفحة فئة</x:v>
      </x:c>
      <x:c r="AW2021" s="37" t="str">
        <x:v>https://btech.com/en/c/mobiles-tablets/tablets/b/huawei</x:v>
      </x:c>
      <x:c r="AX2021" s="37" t="n">
        <x:v>1</x:v>
      </x:c>
      <x:c r="AY2021" s="60" t="n">
        <x:v>46233</x:v>
      </x:c>
      <x:c r="AZ2021" s="60"/>
      <x:c r="BA2021" s="60"/>
      <x:c r="BB2021" s="62" t="str">
        <x:f>IF(BA2021="","",(NOW()-BA2021)*24)</x:f>
      </x:c>
      <x:c r="BC2021" s="37" t="str">
        <x:f>IF(BA2021="","لم يُرصد",IF(BH2021&lt;&gt;TRUE,"غير نشط",IF(BD2021="فشل","فشل حالي",IF(BB2021&lt;=12,"حديث",IF(BB2021&lt;=24,"متأخر","قديم")))))</x:f>
        <x:v>لم يُرصد</x:v>
      </x:c>
      <x:c r="BD2021" s="37" t="str">
        <x:v>بانتظار أول رصد سعر</x:v>
      </x:c>
      <x:c r="BE2021" s="37" t="n">
        <x:v>0</x:v>
      </x:c>
      <x:c r="BF2021" s="37"/>
      <x:c r="BG2021" s="37"/>
      <x:c r="BH2021" s="54" t="b">
        <x:v>1</x:v>
      </x:c>
      <x:c r="BI2021" s="37" t="str">
        <x:v>يحتاج اكتشاف رابط المنتج</x:v>
      </x:c>
      <x:c r="BJ2021" s="37" t="str">
        <x:v>Huawei MatePad 12 X Tablet,256 GB,12 GB,Without Sim,Without SIM,Greenery</x:v>
      </x:c>
      <x:c r="BK2021" s="37"/>
      <x:c r="BL2021" s="60" t="n">
        <x:v>46233</x:v>
      </x:c>
      <x:c r="BM2021" s="60" t="n">
        <x:v>46233</x:v>
      </x:c>
    </x:row>
    <x:row r="2022">
      <x:c r="A2022" s="37" t="str">
        <x:v>CASH-E8343160658CB6</x:v>
      </x:c>
      <x:c r="B2022" s="37" t="str">
        <x:v>VAR-A881776B569DCD|EG-013|STORE</x:v>
      </x:c>
      <x:c r="C2022" s="37" t="str">
        <x:v>VAR-A881776B569DCD</x:v>
      </x:c>
      <x:c r="D2022" s="37" t="str">
        <x:v>MOD-21AE3DC645D8C8</x:v>
      </x:c>
      <x:c r="E2022" s="37" t="str">
        <x:v>Huawei MatePad 12 X 2025 12GB RAM / 256GB Storage / Without SIM / Green</x:v>
      </x:c>
      <x:c r="F2022" s="37" t="str">
        <x:v>الموبايلات والاتصالات</x:v>
      </x:c>
      <x:c r="G2022" s="37" t="str">
        <x:v>أجهزة تابلت</x:v>
      </x:c>
      <x:c r="H2022" s="37" t="str">
        <x:v>Huawei</x:v>
      </x:c>
      <x:c r="I2022" s="37" t="str">
        <x:v>MatePad 12 X 2025</x:v>
      </x:c>
      <x:c r="J2022" s="37" t="str">
        <x:v>12GB RAM | 256GB Storage | Without SIM | Green</x:v>
      </x:c>
      <x:c r="K2022" s="37" t="n">
        <x:v>12</x:v>
      </x:c>
      <x:c r="L2022" s="37" t="n">
        <x:v>256</x:v>
      </x:c>
      <x:c r="M2022" s="37" t="str">
        <x:v>Green</x:v>
      </x:c>
      <x:c r="N2022" s="37"/>
      <x:c r="O2022" s="37"/>
      <x:c r="P2022" s="37" t="str">
        <x:v>EG-013</x:v>
      </x:c>
      <x:c r="Q2022" s="37" t="str">
        <x:v>B.TECH</x:v>
      </x:c>
      <x:c r="R2022" s="37" t="str">
        <x:v>سلسلة</x:v>
      </x:c>
      <x:c r="S2022" s="37" t="str">
        <x:v>A</x:v>
      </x:c>
      <x:c r="T2022" s="37"/>
      <x:c r="U2022" s="37"/>
      <x:c r="V2022" s="37"/>
      <x:c r="W2022" s="37" t="str">
        <x:v>https://btech.com/en/c/mobiles-tablets/tablets/b/huawei</x:v>
      </x:c>
      <x:c r="X2022" s="37" t="str">
        <x:v>صفحة فئة</x:v>
      </x:c>
      <x:c r="Y2022" s="37" t="str">
        <x:v>EGP</x:v>
      </x:c>
      <x:c r="Z2022" s="56"/>
      <x:c r="AA2022" s="56"/>
      <x:c r="AB2022" s="56" t="str">
        <x:f>IF(OR(Z2022="",AA2022=""),"",MAX(0,AA2022-Z2022))</x:f>
      </x:c>
      <x:c r="AC2022" s="58" t="str">
        <x:f>IF(OR(Z2022="",AA2022="",AA2022=0),"",MAX(0,(AA2022-Z2022)/AA2022))</x:f>
      </x:c>
      <x:c r="AD2022" s="56"/>
      <x:c r="AE2022" s="56" t="str">
        <x:f>IF(Z2022="","",Z2022+IF(AD2022="",0,AD2022))</x:f>
      </x:c>
      <x:c r="AF2022" s="37" t="str">
        <x:f>IF(AD2022="","",AD2022=0)</x:f>
      </x:c>
      <x:c r="AG2022" s="37"/>
      <x:c r="AH2022" s="37"/>
      <x:c r="AI2022" s="37"/>
      <x:c r="AJ2022" s="37" t="str">
        <x:v>القاهرة</x:v>
      </x:c>
      <x:c r="AK2022" s="37"/>
      <x:c r="AL2022" s="37"/>
      <x:c r="AM2022" s="37"/>
      <x:c r="AN2022" s="37"/>
      <x:c r="AO2022" s="37"/>
      <x:c r="AP2022" s="37"/>
      <x:c r="AQ2022" s="54" t="b">
        <x:v>1</x:v>
      </x:c>
      <x:c r="AR2022" s="37"/>
      <x:c r="AS2022" s="37" t="str">
        <x:v>صفحة فئة</x:v>
      </x:c>
      <x:c r="AT2022" s="37" t="str">
        <x:v>تحتاج مراجعة</x:v>
      </x:c>
      <x:c r="AU2022" s="37" t="str">
        <x:v>store_brand_category_listing</x:v>
      </x:c>
      <x:c r="AV2022" s="37" t="str">
        <x:v>اكتشاف من صفحة فئة</x:v>
      </x:c>
      <x:c r="AW2022" s="37" t="str">
        <x:v>https://btech.com/en/c/mobiles-tablets/tablets/b/huawei</x:v>
      </x:c>
      <x:c r="AX2022" s="37" t="n">
        <x:v>1</x:v>
      </x:c>
      <x:c r="AY2022" s="60" t="n">
        <x:v>46233</x:v>
      </x:c>
      <x:c r="AZ2022" s="60"/>
      <x:c r="BA2022" s="60"/>
      <x:c r="BB2022" s="62" t="str">
        <x:f>IF(BA2022="","",(NOW()-BA2022)*24)</x:f>
      </x:c>
      <x:c r="BC2022" s="37" t="str">
        <x:f>IF(BA2022="","لم يُرصد",IF(BH2022&lt;&gt;TRUE,"غير نشط",IF(BD2022="فشل","فشل حالي",IF(BB2022&lt;=12,"حديث",IF(BB2022&lt;=24,"متأخر","قديم")))))</x:f>
        <x:v>لم يُرصد</x:v>
      </x:c>
      <x:c r="BD2022" s="37" t="str">
        <x:v>بانتظار أول رصد سعر</x:v>
      </x:c>
      <x:c r="BE2022" s="37" t="n">
        <x:v>0</x:v>
      </x:c>
      <x:c r="BF2022" s="37"/>
      <x:c r="BG2022" s="37"/>
      <x:c r="BH2022" s="54" t="b">
        <x:v>1</x:v>
      </x:c>
      <x:c r="BI2022" s="37" t="str">
        <x:v>يحتاج اكتشاف رابط المنتج</x:v>
      </x:c>
      <x:c r="BJ2022" s="37" t="str">
        <x:v>Huawei MatePad 12 X 2025 Tablet,256 GB,12 GB,Without Sim,Without SIM,Green</x:v>
      </x:c>
      <x:c r="BK2022" s="37"/>
      <x:c r="BL2022" s="60" t="n">
        <x:v>46233</x:v>
      </x:c>
      <x:c r="BM2022" s="60" t="n">
        <x:v>46233</x:v>
      </x:c>
    </x:row>
    <x:row r="2023">
      <x:c r="A2023" s="37" t="str">
        <x:v>CASH-4D3E99434A08B3</x:v>
      </x:c>
      <x:c r="B2023" s="37" t="str">
        <x:v>VAR-D58C4F5B9430CC|EG-013|STORE</x:v>
      </x:c>
      <x:c r="C2023" s="37" t="str">
        <x:v>VAR-D58C4F5B9430CC</x:v>
      </x:c>
      <x:c r="D2023" s="37" t="str">
        <x:v>MOD-21AE3DC645D8C8</x:v>
      </x:c>
      <x:c r="E2023" s="37" t="str">
        <x:v>Huawei MatePad 12 X 2025 12GB RAM / 256GB Storage / Without SIM / White</x:v>
      </x:c>
      <x:c r="F2023" s="37" t="str">
        <x:v>الموبايلات والاتصالات</x:v>
      </x:c>
      <x:c r="G2023" s="37" t="str">
        <x:v>أجهزة تابلت</x:v>
      </x:c>
      <x:c r="H2023" s="37" t="str">
        <x:v>Huawei</x:v>
      </x:c>
      <x:c r="I2023" s="37" t="str">
        <x:v>MatePad 12 X 2025</x:v>
      </x:c>
      <x:c r="J2023" s="37" t="str">
        <x:v>12GB RAM | 256GB Storage | Without SIM | White</x:v>
      </x:c>
      <x:c r="K2023" s="37" t="n">
        <x:v>12</x:v>
      </x:c>
      <x:c r="L2023" s="37" t="n">
        <x:v>256</x:v>
      </x:c>
      <x:c r="M2023" s="37" t="str">
        <x:v>White</x:v>
      </x:c>
      <x:c r="N2023" s="37"/>
      <x:c r="O2023" s="37"/>
      <x:c r="P2023" s="37" t="str">
        <x:v>EG-013</x:v>
      </x:c>
      <x:c r="Q2023" s="37" t="str">
        <x:v>B.TECH</x:v>
      </x:c>
      <x:c r="R2023" s="37" t="str">
        <x:v>سلسلة</x:v>
      </x:c>
      <x:c r="S2023" s="37" t="str">
        <x:v>A</x:v>
      </x:c>
      <x:c r="T2023" s="37"/>
      <x:c r="U2023" s="37"/>
      <x:c r="V2023" s="37"/>
      <x:c r="W2023" s="37" t="str">
        <x:v>https://btech.com/en/c/mobiles-tablets/tablets/b/huawei</x:v>
      </x:c>
      <x:c r="X2023" s="37" t="str">
        <x:v>صفحة فئة</x:v>
      </x:c>
      <x:c r="Y2023" s="37" t="str">
        <x:v>EGP</x:v>
      </x:c>
      <x:c r="Z2023" s="56"/>
      <x:c r="AA2023" s="56"/>
      <x:c r="AB2023" s="56" t="str">
        <x:f>IF(OR(Z2023="",AA2023=""),"",MAX(0,AA2023-Z2023))</x:f>
      </x:c>
      <x:c r="AC2023" s="58" t="str">
        <x:f>IF(OR(Z2023="",AA2023="",AA2023=0),"",MAX(0,(AA2023-Z2023)/AA2023))</x:f>
      </x:c>
      <x:c r="AD2023" s="56"/>
      <x:c r="AE2023" s="56" t="str">
        <x:f>IF(Z2023="","",Z2023+IF(AD2023="",0,AD2023))</x:f>
      </x:c>
      <x:c r="AF2023" s="37" t="str">
        <x:f>IF(AD2023="","",AD2023=0)</x:f>
      </x:c>
      <x:c r="AG2023" s="37"/>
      <x:c r="AH2023" s="37"/>
      <x:c r="AI2023" s="37"/>
      <x:c r="AJ2023" s="37" t="str">
        <x:v>القاهرة</x:v>
      </x:c>
      <x:c r="AK2023" s="37"/>
      <x:c r="AL2023" s="37"/>
      <x:c r="AM2023" s="37"/>
      <x:c r="AN2023" s="37"/>
      <x:c r="AO2023" s="37"/>
      <x:c r="AP2023" s="37"/>
      <x:c r="AQ2023" s="54" t="b">
        <x:v>1</x:v>
      </x:c>
      <x:c r="AR2023" s="37"/>
      <x:c r="AS2023" s="37" t="str">
        <x:v>صفحة فئة</x:v>
      </x:c>
      <x:c r="AT2023" s="37" t="str">
        <x:v>تحتاج مراجعة</x:v>
      </x:c>
      <x:c r="AU2023" s="37" t="str">
        <x:v>store_brand_category_listing</x:v>
      </x:c>
      <x:c r="AV2023" s="37" t="str">
        <x:v>اكتشاف من صفحة فئة</x:v>
      </x:c>
      <x:c r="AW2023" s="37" t="str">
        <x:v>https://btech.com/en/c/mobiles-tablets/tablets/b/huawei</x:v>
      </x:c>
      <x:c r="AX2023" s="37" t="n">
        <x:v>1</x:v>
      </x:c>
      <x:c r="AY2023" s="60" t="n">
        <x:v>46233</x:v>
      </x:c>
      <x:c r="AZ2023" s="60"/>
      <x:c r="BA2023" s="60"/>
      <x:c r="BB2023" s="62" t="str">
        <x:f>IF(BA2023="","",(NOW()-BA2023)*24)</x:f>
      </x:c>
      <x:c r="BC2023" s="37" t="str">
        <x:f>IF(BA2023="","لم يُرصد",IF(BH2023&lt;&gt;TRUE,"غير نشط",IF(BD2023="فشل","فشل حالي",IF(BB2023&lt;=12,"حديث",IF(BB2023&lt;=24,"متأخر","قديم")))))</x:f>
        <x:v>لم يُرصد</x:v>
      </x:c>
      <x:c r="BD2023" s="37" t="str">
        <x:v>بانتظار أول رصد سعر</x:v>
      </x:c>
      <x:c r="BE2023" s="37" t="n">
        <x:v>0</x:v>
      </x:c>
      <x:c r="BF2023" s="37"/>
      <x:c r="BG2023" s="37"/>
      <x:c r="BH2023" s="54" t="b">
        <x:v>1</x:v>
      </x:c>
      <x:c r="BI2023" s="37" t="str">
        <x:v>يحتاج اكتشاف رابط المنتج</x:v>
      </x:c>
      <x:c r="BJ2023" s="37" t="str">
        <x:v>Huawei MatePad 12 X 2025 Tablet,256 GB,12 GB,Without Sim,Without SIM,White</x:v>
      </x:c>
      <x:c r="BK2023" s="37"/>
      <x:c r="BL2023" s="60" t="n">
        <x:v>46233</x:v>
      </x:c>
      <x:c r="BM2023" s="60" t="n">
        <x:v>46233</x:v>
      </x:c>
    </x:row>
    <x:row r="2024">
      <x:c r="A2024" s="37" t="str">
        <x:v>CASH-CFFB3050D640A4</x:v>
      </x:c>
      <x:c r="B2024" s="37" t="str">
        <x:v>VAR-2727FB688729C4|EG-013|STORE</x:v>
      </x:c>
      <x:c r="C2024" s="37" t="str">
        <x:v>VAR-2727FB688729C4</x:v>
      </x:c>
      <x:c r="D2024" s="37" t="str">
        <x:v>MOD-70867B9523955E</x:v>
      </x:c>
      <x:c r="E2024" s="37" t="str">
        <x:v>Huawei MatePad SE 8GB RAM / 128GB Storage / Without SIM / Blue</x:v>
      </x:c>
      <x:c r="F2024" s="37" t="str">
        <x:v>الموبايلات والاتصالات</x:v>
      </x:c>
      <x:c r="G2024" s="37" t="str">
        <x:v>أجهزة تابلت</x:v>
      </x:c>
      <x:c r="H2024" s="37" t="str">
        <x:v>Huawei</x:v>
      </x:c>
      <x:c r="I2024" s="37" t="str">
        <x:v>MatePad SE</x:v>
      </x:c>
      <x:c r="J2024" s="37" t="str">
        <x:v>8GB RAM | 128GB Storage | Without SIM | Blue</x:v>
      </x:c>
      <x:c r="K2024" s="37" t="n">
        <x:v>8</x:v>
      </x:c>
      <x:c r="L2024" s="37" t="n">
        <x:v>128</x:v>
      </x:c>
      <x:c r="M2024" s="37" t="str">
        <x:v>Blue</x:v>
      </x:c>
      <x:c r="N2024" s="37"/>
      <x:c r="O2024" s="37"/>
      <x:c r="P2024" s="37" t="str">
        <x:v>EG-013</x:v>
      </x:c>
      <x:c r="Q2024" s="37" t="str">
        <x:v>B.TECH</x:v>
      </x:c>
      <x:c r="R2024" s="37" t="str">
        <x:v>سلسلة</x:v>
      </x:c>
      <x:c r="S2024" s="37" t="str">
        <x:v>A</x:v>
      </x:c>
      <x:c r="T2024" s="37"/>
      <x:c r="U2024" s="37"/>
      <x:c r="V2024" s="37"/>
      <x:c r="W2024" s="37" t="str">
        <x:v>https://btech.com/en/c/mobiles-tablets/tablets/b/huawei</x:v>
      </x:c>
      <x:c r="X2024" s="37" t="str">
        <x:v>صفحة فئة</x:v>
      </x:c>
      <x:c r="Y2024" s="37" t="str">
        <x:v>EGP</x:v>
      </x:c>
      <x:c r="Z2024" s="56"/>
      <x:c r="AA2024" s="56"/>
      <x:c r="AB2024" s="56" t="str">
        <x:f>IF(OR(Z2024="",AA2024=""),"",MAX(0,AA2024-Z2024))</x:f>
      </x:c>
      <x:c r="AC2024" s="58" t="str">
        <x:f>IF(OR(Z2024="",AA2024="",AA2024=0),"",MAX(0,(AA2024-Z2024)/AA2024))</x:f>
      </x:c>
      <x:c r="AD2024" s="56"/>
      <x:c r="AE2024" s="56" t="str">
        <x:f>IF(Z2024="","",Z2024+IF(AD2024="",0,AD2024))</x:f>
      </x:c>
      <x:c r="AF2024" s="37" t="str">
        <x:f>IF(AD2024="","",AD2024=0)</x:f>
      </x:c>
      <x:c r="AG2024" s="37"/>
      <x:c r="AH2024" s="37"/>
      <x:c r="AI2024" s="37"/>
      <x:c r="AJ2024" s="37" t="str">
        <x:v>القاهرة</x:v>
      </x:c>
      <x:c r="AK2024" s="37"/>
      <x:c r="AL2024" s="37"/>
      <x:c r="AM2024" s="37"/>
      <x:c r="AN2024" s="37"/>
      <x:c r="AO2024" s="37"/>
      <x:c r="AP2024" s="37"/>
      <x:c r="AQ2024" s="54" t="b">
        <x:v>1</x:v>
      </x:c>
      <x:c r="AR2024" s="37"/>
      <x:c r="AS2024" s="37" t="str">
        <x:v>صفحة فئة</x:v>
      </x:c>
      <x:c r="AT2024" s="37" t="str">
        <x:v>تحتاج مراجعة</x:v>
      </x:c>
      <x:c r="AU2024" s="37" t="str">
        <x:v>store_brand_category_listing</x:v>
      </x:c>
      <x:c r="AV2024" s="37" t="str">
        <x:v>اكتشاف من صفحة فئة</x:v>
      </x:c>
      <x:c r="AW2024" s="37" t="str">
        <x:v>https://btech.com/en/c/mobiles-tablets/tablets/b/huawei</x:v>
      </x:c>
      <x:c r="AX2024" s="37" t="n">
        <x:v>1</x:v>
      </x:c>
      <x:c r="AY2024" s="60" t="n">
        <x:v>46233</x:v>
      </x:c>
      <x:c r="AZ2024" s="60"/>
      <x:c r="BA2024" s="60"/>
      <x:c r="BB2024" s="62" t="str">
        <x:f>IF(BA2024="","",(NOW()-BA2024)*24)</x:f>
      </x:c>
      <x:c r="BC2024" s="37" t="str">
        <x:f>IF(BA2024="","لم يُرصد",IF(BH2024&lt;&gt;TRUE,"غير نشط",IF(BD2024="فشل","فشل حالي",IF(BB2024&lt;=12,"حديث",IF(BB2024&lt;=24,"متأخر","قديم")))))</x:f>
        <x:v>لم يُرصد</x:v>
      </x:c>
      <x:c r="BD2024" s="37" t="str">
        <x:v>بانتظار أول رصد سعر</x:v>
      </x:c>
      <x:c r="BE2024" s="37" t="n">
        <x:v>0</x:v>
      </x:c>
      <x:c r="BF2024" s="37"/>
      <x:c r="BG2024" s="37"/>
      <x:c r="BH2024" s="54" t="b">
        <x:v>1</x:v>
      </x:c>
      <x:c r="BI2024" s="37" t="str">
        <x:v>يحتاج اكتشاف رابط المنتج</x:v>
      </x:c>
      <x:c r="BJ2024" s="37" t="str">
        <x:v>Huawei MatePad SE Tablet,128 GB,8 GB,Without Sim,Without SIM,Blue</x:v>
      </x:c>
      <x:c r="BK2024" s="37"/>
      <x:c r="BL2024" s="60" t="n">
        <x:v>46233</x:v>
      </x:c>
      <x:c r="BM2024" s="60" t="n">
        <x:v>46233</x:v>
      </x:c>
    </x:row>
    <x:row r="2025">
      <x:c r="A2025" s="37" t="str">
        <x:v>CASH-A3794A8CABE441</x:v>
      </x:c>
      <x:c r="B2025" s="37" t="str">
        <x:v>VAR-280DFF2D1BC58B|EG-013|STORE</x:v>
      </x:c>
      <x:c r="C2025" s="37" t="str">
        <x:v>VAR-280DFF2D1BC58B</x:v>
      </x:c>
      <x:c r="D2025" s="37" t="str">
        <x:v>MOD-70867B9523955E</x:v>
      </x:c>
      <x:c r="E2025" s="37" t="str">
        <x:v>Huawei MatePad SE 8GB RAM / 128GB Storage / Without SIM / Grey</x:v>
      </x:c>
      <x:c r="F2025" s="37" t="str">
        <x:v>الموبايلات والاتصالات</x:v>
      </x:c>
      <x:c r="G2025" s="37" t="str">
        <x:v>أجهزة تابلت</x:v>
      </x:c>
      <x:c r="H2025" s="37" t="str">
        <x:v>Huawei</x:v>
      </x:c>
      <x:c r="I2025" s="37" t="str">
        <x:v>MatePad SE</x:v>
      </x:c>
      <x:c r="J2025" s="37" t="str">
        <x:v>8GB RAM | 128GB Storage | Without SIM | Grey</x:v>
      </x:c>
      <x:c r="K2025" s="37" t="n">
        <x:v>8</x:v>
      </x:c>
      <x:c r="L2025" s="37" t="n">
        <x:v>128</x:v>
      </x:c>
      <x:c r="M2025" s="37" t="str">
        <x:v>Grey</x:v>
      </x:c>
      <x:c r="N2025" s="37"/>
      <x:c r="O2025" s="37"/>
      <x:c r="P2025" s="37" t="str">
        <x:v>EG-013</x:v>
      </x:c>
      <x:c r="Q2025" s="37" t="str">
        <x:v>B.TECH</x:v>
      </x:c>
      <x:c r="R2025" s="37" t="str">
        <x:v>سلسلة</x:v>
      </x:c>
      <x:c r="S2025" s="37" t="str">
        <x:v>A</x:v>
      </x:c>
      <x:c r="T2025" s="37"/>
      <x:c r="U2025" s="37"/>
      <x:c r="V2025" s="37"/>
      <x:c r="W2025" s="37" t="str">
        <x:v>https://btech.com/en/c/mobiles-tablets/tablets/b/huawei</x:v>
      </x:c>
      <x:c r="X2025" s="37" t="str">
        <x:v>صفحة فئة</x:v>
      </x:c>
      <x:c r="Y2025" s="37" t="str">
        <x:v>EGP</x:v>
      </x:c>
      <x:c r="Z2025" s="56"/>
      <x:c r="AA2025" s="56"/>
      <x:c r="AB2025" s="56" t="str">
        <x:f>IF(OR(Z2025="",AA2025=""),"",MAX(0,AA2025-Z2025))</x:f>
      </x:c>
      <x:c r="AC2025" s="58" t="str">
        <x:f>IF(OR(Z2025="",AA2025="",AA2025=0),"",MAX(0,(AA2025-Z2025)/AA2025))</x:f>
      </x:c>
      <x:c r="AD2025" s="56"/>
      <x:c r="AE2025" s="56" t="str">
        <x:f>IF(Z2025="","",Z2025+IF(AD2025="",0,AD2025))</x:f>
      </x:c>
      <x:c r="AF2025" s="37" t="str">
        <x:f>IF(AD2025="","",AD2025=0)</x:f>
      </x:c>
      <x:c r="AG2025" s="37"/>
      <x:c r="AH2025" s="37"/>
      <x:c r="AI2025" s="37"/>
      <x:c r="AJ2025" s="37" t="str">
        <x:v>القاهرة</x:v>
      </x:c>
      <x:c r="AK2025" s="37"/>
      <x:c r="AL2025" s="37"/>
      <x:c r="AM2025" s="37"/>
      <x:c r="AN2025" s="37"/>
      <x:c r="AO2025" s="37"/>
      <x:c r="AP2025" s="37"/>
      <x:c r="AQ2025" s="54" t="b">
        <x:v>1</x:v>
      </x:c>
      <x:c r="AR2025" s="37"/>
      <x:c r="AS2025" s="37" t="str">
        <x:v>صفحة فئة</x:v>
      </x:c>
      <x:c r="AT2025" s="37" t="str">
        <x:v>تحتاج مراجعة</x:v>
      </x:c>
      <x:c r="AU2025" s="37" t="str">
        <x:v>store_brand_category_listing</x:v>
      </x:c>
      <x:c r="AV2025" s="37" t="str">
        <x:v>اكتشاف من صفحة فئة</x:v>
      </x:c>
      <x:c r="AW2025" s="37" t="str">
        <x:v>https://btech.com/en/c/mobiles-tablets/tablets/b/huawei</x:v>
      </x:c>
      <x:c r="AX2025" s="37" t="n">
        <x:v>1</x:v>
      </x:c>
      <x:c r="AY2025" s="60" t="n">
        <x:v>46233</x:v>
      </x:c>
      <x:c r="AZ2025" s="60"/>
      <x:c r="BA2025" s="60"/>
      <x:c r="BB2025" s="62" t="str">
        <x:f>IF(BA2025="","",(NOW()-BA2025)*24)</x:f>
      </x:c>
      <x:c r="BC2025" s="37" t="str">
        <x:f>IF(BA2025="","لم يُرصد",IF(BH2025&lt;&gt;TRUE,"غير نشط",IF(BD2025="فشل","فشل حالي",IF(BB2025&lt;=12,"حديث",IF(BB2025&lt;=24,"متأخر","قديم")))))</x:f>
        <x:v>لم يُرصد</x:v>
      </x:c>
      <x:c r="BD2025" s="37" t="str">
        <x:v>بانتظار أول رصد سعر</x:v>
      </x:c>
      <x:c r="BE2025" s="37" t="n">
        <x:v>0</x:v>
      </x:c>
      <x:c r="BF2025" s="37"/>
      <x:c r="BG2025" s="37"/>
      <x:c r="BH2025" s="54" t="b">
        <x:v>1</x:v>
      </x:c>
      <x:c r="BI2025" s="37" t="str">
        <x:v>يحتاج اكتشاف رابط المنتج</x:v>
      </x:c>
      <x:c r="BJ2025" s="37" t="str">
        <x:v>Huawei MatePad SE Tablet,128 GB,8 GB,Without Sim,Without SIM,Grey</x:v>
      </x:c>
      <x:c r="BK2025" s="37"/>
      <x:c r="BL2025" s="60" t="n">
        <x:v>46233</x:v>
      </x:c>
      <x:c r="BM2025" s="60" t="n">
        <x:v>46233</x:v>
      </x:c>
    </x:row>
    <x:row r="2026">
      <x:c r="A2026" s="37" t="str">
        <x:v>CASH-0703FF2AB97FCD</x:v>
      </x:c>
      <x:c r="B2026" s="37" t="str">
        <x:v>VAR-9E9A981CE9E690|EG-013|STORE</x:v>
      </x:c>
      <x:c r="C2026" s="37" t="str">
        <x:v>VAR-9E9A981CE9E690</x:v>
      </x:c>
      <x:c r="D2026" s="37" t="str">
        <x:v>MOD-E7CECF6B834F96</x:v>
      </x:c>
      <x:c r="E2026" s="37" t="str">
        <x:v>Huawei MatePad SE 11 4GB RAM / 128GB Storage / Single SIM / Grey</x:v>
      </x:c>
      <x:c r="F2026" s="37" t="str">
        <x:v>الموبايلات والاتصالات</x:v>
      </x:c>
      <x:c r="G2026" s="37" t="str">
        <x:v>أجهزة تابلت</x:v>
      </x:c>
      <x:c r="H2026" s="37" t="str">
        <x:v>Huawei</x:v>
      </x:c>
      <x:c r="I2026" s="37" t="str">
        <x:v>MatePad SE 11</x:v>
      </x:c>
      <x:c r="J2026" s="37" t="str">
        <x:v>4GB RAM | 128GB Storage | Single SIM | Grey</x:v>
      </x:c>
      <x:c r="K2026" s="37" t="n">
        <x:v>4</x:v>
      </x:c>
      <x:c r="L2026" s="37" t="n">
        <x:v>128</x:v>
      </x:c>
      <x:c r="M2026" s="37" t="str">
        <x:v>Grey</x:v>
      </x:c>
      <x:c r="N2026" s="37"/>
      <x:c r="O2026" s="37"/>
      <x:c r="P2026" s="37" t="str">
        <x:v>EG-013</x:v>
      </x:c>
      <x:c r="Q2026" s="37" t="str">
        <x:v>B.TECH</x:v>
      </x:c>
      <x:c r="R2026" s="37" t="str">
        <x:v>سلسلة</x:v>
      </x:c>
      <x:c r="S2026" s="37" t="str">
        <x:v>A</x:v>
      </x:c>
      <x:c r="T2026" s="37"/>
      <x:c r="U2026" s="37"/>
      <x:c r="V2026" s="37"/>
      <x:c r="W2026" s="37" t="str">
        <x:v>https://btech.com/en/c/mobiles-tablets/tablets/b/huawei</x:v>
      </x:c>
      <x:c r="X2026" s="37" t="str">
        <x:v>صفحة فئة</x:v>
      </x:c>
      <x:c r="Y2026" s="37" t="str">
        <x:v>EGP</x:v>
      </x:c>
      <x:c r="Z2026" s="56"/>
      <x:c r="AA2026" s="56"/>
      <x:c r="AB2026" s="56" t="str">
        <x:f>IF(OR(Z2026="",AA2026=""),"",MAX(0,AA2026-Z2026))</x:f>
      </x:c>
      <x:c r="AC2026" s="58" t="str">
        <x:f>IF(OR(Z2026="",AA2026="",AA2026=0),"",MAX(0,(AA2026-Z2026)/AA2026))</x:f>
      </x:c>
      <x:c r="AD2026" s="56"/>
      <x:c r="AE2026" s="56" t="str">
        <x:f>IF(Z2026="","",Z2026+IF(AD2026="",0,AD2026))</x:f>
      </x:c>
      <x:c r="AF2026" s="37" t="str">
        <x:f>IF(AD2026="","",AD2026=0)</x:f>
      </x:c>
      <x:c r="AG2026" s="37"/>
      <x:c r="AH2026" s="37"/>
      <x:c r="AI2026" s="37"/>
      <x:c r="AJ2026" s="37" t="str">
        <x:v>القاهرة</x:v>
      </x:c>
      <x:c r="AK2026" s="37"/>
      <x:c r="AL2026" s="37"/>
      <x:c r="AM2026" s="37"/>
      <x:c r="AN2026" s="37"/>
      <x:c r="AO2026" s="37"/>
      <x:c r="AP2026" s="37"/>
      <x:c r="AQ2026" s="54" t="b">
        <x:v>1</x:v>
      </x:c>
      <x:c r="AR2026" s="37"/>
      <x:c r="AS2026" s="37" t="str">
        <x:v>صفحة فئة</x:v>
      </x:c>
      <x:c r="AT2026" s="37" t="str">
        <x:v>تحتاج مراجعة</x:v>
      </x:c>
      <x:c r="AU2026" s="37" t="str">
        <x:v>store_brand_category_listing</x:v>
      </x:c>
      <x:c r="AV2026" s="37" t="str">
        <x:v>اكتشاف من صفحة فئة</x:v>
      </x:c>
      <x:c r="AW2026" s="37" t="str">
        <x:v>https://btech.com/en/c/mobiles-tablets/tablets/b/huawei | https://btech.com/en/c/mobiles-tablets/tablets</x:v>
      </x:c>
      <x:c r="AX2026" s="37" t="n">
        <x:v>2</x:v>
      </x:c>
      <x:c r="AY2026" s="60" t="n">
        <x:v>46233</x:v>
      </x:c>
      <x:c r="AZ2026" s="60"/>
      <x:c r="BA2026" s="60"/>
      <x:c r="BB2026" s="62" t="str">
        <x:f>IF(BA2026="","",(NOW()-BA2026)*24)</x:f>
      </x:c>
      <x:c r="BC2026" s="37" t="str">
        <x:f>IF(BA2026="","لم يُرصد",IF(BH2026&lt;&gt;TRUE,"غير نشط",IF(BD2026="فشل","فشل حالي",IF(BB2026&lt;=12,"حديث",IF(BB2026&lt;=24,"متأخر","قديم")))))</x:f>
        <x:v>لم يُرصد</x:v>
      </x:c>
      <x:c r="BD2026" s="37" t="str">
        <x:v>بانتظار أول رصد سعر</x:v>
      </x:c>
      <x:c r="BE2026" s="37" t="n">
        <x:v>0</x:v>
      </x:c>
      <x:c r="BF2026" s="37"/>
      <x:c r="BG2026" s="37"/>
      <x:c r="BH2026" s="54" t="b">
        <x:v>1</x:v>
      </x:c>
      <x:c r="BI2026" s="37" t="str">
        <x:v>يحتاج اكتشاف رابط المنتج</x:v>
      </x:c>
      <x:c r="BJ2026" s="37" t="str">
        <x:v>Huawei MatePad SE 11 Tablet,128 GB,4 GB,Wi‑Fi + Cellular,Single SIM,Nebula Grey</x:v>
      </x:c>
      <x:c r="BK2026" s="37" t="str">
        <x:v>تم دمج 2 أدلة لنفس المنتج والمتجر.</x:v>
      </x:c>
      <x:c r="BL2026" s="60" t="n">
        <x:v>46233</x:v>
      </x:c>
      <x:c r="BM2026" s="60" t="n">
        <x:v>46233</x:v>
      </x:c>
    </x:row>
    <x:row r="2027">
      <x:c r="A2027" s="37" t="str">
        <x:v>CASH-9189054F9208B0</x:v>
      </x:c>
      <x:c r="B2027" s="37" t="str">
        <x:v>VAR-CF68F7BFD82959|EG-013|STORE</x:v>
      </x:c>
      <x:c r="C2027" s="37" t="str">
        <x:v>VAR-CF68F7BFD82959</x:v>
      </x:c>
      <x:c r="D2027" s="37" t="str">
        <x:v>MOD-E7CECF6B834F96</x:v>
      </x:c>
      <x:c r="E2027" s="37" t="str">
        <x:v>Huawei MatePad SE 11 4GB RAM / 128GB Storage / Wi-Fi + Without SIM / Grey</x:v>
      </x:c>
      <x:c r="F2027" s="37" t="str">
        <x:v>الموبايلات والاتصالات</x:v>
      </x:c>
      <x:c r="G2027" s="37" t="str">
        <x:v>أجهزة تابلت</x:v>
      </x:c>
      <x:c r="H2027" s="37" t="str">
        <x:v>Huawei</x:v>
      </x:c>
      <x:c r="I2027" s="37" t="str">
        <x:v>MatePad SE 11</x:v>
      </x:c>
      <x:c r="J2027" s="37" t="str">
        <x:v>4GB RAM | 128GB Storage | Wi-Fi + Without SIM | Grey</x:v>
      </x:c>
      <x:c r="K2027" s="37" t="n">
        <x:v>4</x:v>
      </x:c>
      <x:c r="L2027" s="37" t="n">
        <x:v>128</x:v>
      </x:c>
      <x:c r="M2027" s="37" t="str">
        <x:v>Grey</x:v>
      </x:c>
      <x:c r="N2027" s="37"/>
      <x:c r="O2027" s="37"/>
      <x:c r="P2027" s="37" t="str">
        <x:v>EG-013</x:v>
      </x:c>
      <x:c r="Q2027" s="37" t="str">
        <x:v>B.TECH</x:v>
      </x:c>
      <x:c r="R2027" s="37" t="str">
        <x:v>سلسلة</x:v>
      </x:c>
      <x:c r="S2027" s="37" t="str">
        <x:v>A</x:v>
      </x:c>
      <x:c r="T2027" s="37"/>
      <x:c r="U2027" s="37"/>
      <x:c r="V2027" s="37"/>
      <x:c r="W2027" s="37" t="str">
        <x:v>https://btech.com/en/c/mobiles-tablets/tablets/b/huawei</x:v>
      </x:c>
      <x:c r="X2027" s="37" t="str">
        <x:v>صفحة فئة</x:v>
      </x:c>
      <x:c r="Y2027" s="37" t="str">
        <x:v>EGP</x:v>
      </x:c>
      <x:c r="Z2027" s="56"/>
      <x:c r="AA2027" s="56"/>
      <x:c r="AB2027" s="56" t="str">
        <x:f>IF(OR(Z2027="",AA2027=""),"",MAX(0,AA2027-Z2027))</x:f>
      </x:c>
      <x:c r="AC2027" s="58" t="str">
        <x:f>IF(OR(Z2027="",AA2027="",AA2027=0),"",MAX(0,(AA2027-Z2027)/AA2027))</x:f>
      </x:c>
      <x:c r="AD2027" s="56"/>
      <x:c r="AE2027" s="56" t="str">
        <x:f>IF(Z2027="","",Z2027+IF(AD2027="",0,AD2027))</x:f>
      </x:c>
      <x:c r="AF2027" s="37" t="str">
        <x:f>IF(AD2027="","",AD2027=0)</x:f>
      </x:c>
      <x:c r="AG2027" s="37"/>
      <x:c r="AH2027" s="37"/>
      <x:c r="AI2027" s="37"/>
      <x:c r="AJ2027" s="37" t="str">
        <x:v>القاهرة</x:v>
      </x:c>
      <x:c r="AK2027" s="37"/>
      <x:c r="AL2027" s="37"/>
      <x:c r="AM2027" s="37"/>
      <x:c r="AN2027" s="37"/>
      <x:c r="AO2027" s="37"/>
      <x:c r="AP2027" s="37"/>
      <x:c r="AQ2027" s="54" t="b">
        <x:v>1</x:v>
      </x:c>
      <x:c r="AR2027" s="37"/>
      <x:c r="AS2027" s="37" t="str">
        <x:v>صفحة فئة</x:v>
      </x:c>
      <x:c r="AT2027" s="37" t="str">
        <x:v>تحتاج مراجعة</x:v>
      </x:c>
      <x:c r="AU2027" s="37" t="str">
        <x:v>store_brand_category_listing</x:v>
      </x:c>
      <x:c r="AV2027" s="37" t="str">
        <x:v>اكتشاف من صفحة فئة</x:v>
      </x:c>
      <x:c r="AW2027" s="37" t="str">
        <x:v>https://btech.com/en/c/mobiles-tablets/tablets/b/huawei</x:v>
      </x:c>
      <x:c r="AX2027" s="37" t="n">
        <x:v>1</x:v>
      </x:c>
      <x:c r="AY2027" s="60" t="n">
        <x:v>46233</x:v>
      </x:c>
      <x:c r="AZ2027" s="60"/>
      <x:c r="BA2027" s="60"/>
      <x:c r="BB2027" s="62" t="str">
        <x:f>IF(BA2027="","",(NOW()-BA2027)*24)</x:f>
      </x:c>
      <x:c r="BC2027" s="37" t="str">
        <x:f>IF(BA2027="","لم يُرصد",IF(BH2027&lt;&gt;TRUE,"غير نشط",IF(BD2027="فشل","فشل حالي",IF(BB2027&lt;=12,"حديث",IF(BB2027&lt;=24,"متأخر","قديم")))))</x:f>
        <x:v>لم يُرصد</x:v>
      </x:c>
      <x:c r="BD2027" s="37" t="str">
        <x:v>بانتظار أول رصد سعر</x:v>
      </x:c>
      <x:c r="BE2027" s="37" t="n">
        <x:v>0</x:v>
      </x:c>
      <x:c r="BF2027" s="37"/>
      <x:c r="BG2027" s="37"/>
      <x:c r="BH2027" s="54" t="b">
        <x:v>1</x:v>
      </x:c>
      <x:c r="BI2027" s="37" t="str">
        <x:v>يحتاج اكتشاف رابط المنتج</x:v>
      </x:c>
      <x:c r="BJ2027" s="37" t="str">
        <x:v>Huawei MatePad SE 11 Tablet,128 GB,4 GB,Wi-Fi,Without SIM,Nebula Grey</x:v>
      </x:c>
      <x:c r="BK2027" s="37"/>
      <x:c r="BL2027" s="60" t="n">
        <x:v>46233</x:v>
      </x:c>
      <x:c r="BM2027" s="60" t="n">
        <x:v>46233</x:v>
      </x:c>
    </x:row>
    <x:row r="2028">
      <x:c r="A2028" s="37" t="str">
        <x:v>CASH-79B576E195C660</x:v>
      </x:c>
      <x:c r="B2028" s="37" t="str">
        <x:v>VAR-33C3F953C105B2|EG-013|STORE</x:v>
      </x:c>
      <x:c r="C2028" s="37" t="str">
        <x:v>VAR-33C3F953C105B2</x:v>
      </x:c>
      <x:c r="D2028" s="37" t="str">
        <x:v>MOD-E7CECF6B834F96</x:v>
      </x:c>
      <x:c r="E2028" s="37" t="str">
        <x:v>Huawei MatePad SE 11 6GB RAM / 128GB Storage / Wi-Fi + Without SIM / Grey</x:v>
      </x:c>
      <x:c r="F2028" s="37" t="str">
        <x:v>الموبايلات والاتصالات</x:v>
      </x:c>
      <x:c r="G2028" s="37" t="str">
        <x:v>أجهزة تابلت</x:v>
      </x:c>
      <x:c r="H2028" s="37" t="str">
        <x:v>Huawei</x:v>
      </x:c>
      <x:c r="I2028" s="37" t="str">
        <x:v>MatePad SE 11</x:v>
      </x:c>
      <x:c r="J2028" s="37" t="str">
        <x:v>6GB RAM | 128GB Storage | Wi-Fi + Without SIM | Grey</x:v>
      </x:c>
      <x:c r="K2028" s="37" t="n">
        <x:v>6</x:v>
      </x:c>
      <x:c r="L2028" s="37" t="n">
        <x:v>128</x:v>
      </x:c>
      <x:c r="M2028" s="37" t="str">
        <x:v>Grey</x:v>
      </x:c>
      <x:c r="N2028" s="37"/>
      <x:c r="O2028" s="37"/>
      <x:c r="P2028" s="37" t="str">
        <x:v>EG-013</x:v>
      </x:c>
      <x:c r="Q2028" s="37" t="str">
        <x:v>B.TECH</x:v>
      </x:c>
      <x:c r="R2028" s="37" t="str">
        <x:v>سلسلة</x:v>
      </x:c>
      <x:c r="S2028" s="37" t="str">
        <x:v>A</x:v>
      </x:c>
      <x:c r="T2028" s="37"/>
      <x:c r="U2028" s="37"/>
      <x:c r="V2028" s="37"/>
      <x:c r="W2028" s="37" t="str">
        <x:v>https://btech.com/en/c/mobiles-tablets/tablets/b/huawei</x:v>
      </x:c>
      <x:c r="X2028" s="37" t="str">
        <x:v>صفحة فئة</x:v>
      </x:c>
      <x:c r="Y2028" s="37" t="str">
        <x:v>EGP</x:v>
      </x:c>
      <x:c r="Z2028" s="56"/>
      <x:c r="AA2028" s="56"/>
      <x:c r="AB2028" s="56" t="str">
        <x:f>IF(OR(Z2028="",AA2028=""),"",MAX(0,AA2028-Z2028))</x:f>
      </x:c>
      <x:c r="AC2028" s="58" t="str">
        <x:f>IF(OR(Z2028="",AA2028="",AA2028=0),"",MAX(0,(AA2028-Z2028)/AA2028))</x:f>
      </x:c>
      <x:c r="AD2028" s="56"/>
      <x:c r="AE2028" s="56" t="str">
        <x:f>IF(Z2028="","",Z2028+IF(AD2028="",0,AD2028))</x:f>
      </x:c>
      <x:c r="AF2028" s="37" t="str">
        <x:f>IF(AD2028="","",AD2028=0)</x:f>
      </x:c>
      <x:c r="AG2028" s="37"/>
      <x:c r="AH2028" s="37"/>
      <x:c r="AI2028" s="37"/>
      <x:c r="AJ2028" s="37" t="str">
        <x:v>القاهرة</x:v>
      </x:c>
      <x:c r="AK2028" s="37"/>
      <x:c r="AL2028" s="37"/>
      <x:c r="AM2028" s="37"/>
      <x:c r="AN2028" s="37"/>
      <x:c r="AO2028" s="37"/>
      <x:c r="AP2028" s="37"/>
      <x:c r="AQ2028" s="54" t="b">
        <x:v>1</x:v>
      </x:c>
      <x:c r="AR2028" s="37"/>
      <x:c r="AS2028" s="37" t="str">
        <x:v>صفحة فئة</x:v>
      </x:c>
      <x:c r="AT2028" s="37" t="str">
        <x:v>تحتاج مراجعة</x:v>
      </x:c>
      <x:c r="AU2028" s="37" t="str">
        <x:v>store_brand_category_listing</x:v>
      </x:c>
      <x:c r="AV2028" s="37" t="str">
        <x:v>اكتشاف من صفحة فئة</x:v>
      </x:c>
      <x:c r="AW2028" s="37" t="str">
        <x:v>https://btech.com/en/c/mobiles-tablets/tablets/b/huawei | https://btech.com/en/c/mobiles-tablets/tablets</x:v>
      </x:c>
      <x:c r="AX2028" s="37" t="n">
        <x:v>2</x:v>
      </x:c>
      <x:c r="AY2028" s="60" t="n">
        <x:v>46233</x:v>
      </x:c>
      <x:c r="AZ2028" s="60"/>
      <x:c r="BA2028" s="60"/>
      <x:c r="BB2028" s="62" t="str">
        <x:f>IF(BA2028="","",(NOW()-BA2028)*24)</x:f>
      </x:c>
      <x:c r="BC2028" s="37" t="str">
        <x:f>IF(BA2028="","لم يُرصد",IF(BH2028&lt;&gt;TRUE,"غير نشط",IF(BD2028="فشل","فشل حالي",IF(BB2028&lt;=12,"حديث",IF(BB2028&lt;=24,"متأخر","قديم")))))</x:f>
        <x:v>لم يُرصد</x:v>
      </x:c>
      <x:c r="BD2028" s="37" t="str">
        <x:v>بانتظار أول رصد سعر</x:v>
      </x:c>
      <x:c r="BE2028" s="37" t="n">
        <x:v>0</x:v>
      </x:c>
      <x:c r="BF2028" s="37"/>
      <x:c r="BG2028" s="37"/>
      <x:c r="BH2028" s="54" t="b">
        <x:v>1</x:v>
      </x:c>
      <x:c r="BI2028" s="37" t="str">
        <x:v>يحتاج اكتشاف رابط المنتج</x:v>
      </x:c>
      <x:c r="BJ2028" s="37" t="str">
        <x:v>Huawei MatePad SE 11 Tablet,128 GB,6 GB,Wi-Fi,Without SIM,Grey</x:v>
      </x:c>
      <x:c r="BK2028" s="37" t="str">
        <x:v>تم دمج 2 أدلة لنفس المنتج والمتجر.</x:v>
      </x:c>
      <x:c r="BL2028" s="60" t="n">
        <x:v>46233</x:v>
      </x:c>
      <x:c r="BM2028" s="60" t="n">
        <x:v>46233</x:v>
      </x:c>
    </x:row>
    <x:row r="2029">
      <x:c r="A2029" s="37" t="str">
        <x:v>CASH-E72BA397FBA9F6</x:v>
      </x:c>
      <x:c r="B2029" s="37" t="str">
        <x:v>VAR-946E61789B0DAA|EG-013|STORE</x:v>
      </x:c>
      <x:c r="C2029" s="37" t="str">
        <x:v>VAR-946E61789B0DAA</x:v>
      </x:c>
      <x:c r="D2029" s="37" t="str">
        <x:v>MOD-E7CECF6B834F96</x:v>
      </x:c>
      <x:c r="E2029" s="37" t="str">
        <x:v>Huawei MatePad SE 11 8GB RAM / 128GB Storage / Wi-Fi + Without SIM / Blue</x:v>
      </x:c>
      <x:c r="F2029" s="37" t="str">
        <x:v>الموبايلات والاتصالات</x:v>
      </x:c>
      <x:c r="G2029" s="37" t="str">
        <x:v>أجهزة تابلت</x:v>
      </x:c>
      <x:c r="H2029" s="37" t="str">
        <x:v>Huawei</x:v>
      </x:c>
      <x:c r="I2029" s="37" t="str">
        <x:v>MatePad SE 11</x:v>
      </x:c>
      <x:c r="J2029" s="37" t="str">
        <x:v>8GB RAM | 128GB Storage | Wi-Fi + Without SIM | Blue</x:v>
      </x:c>
      <x:c r="K2029" s="37" t="n">
        <x:v>8</x:v>
      </x:c>
      <x:c r="L2029" s="37" t="n">
        <x:v>128</x:v>
      </x:c>
      <x:c r="M2029" s="37" t="str">
        <x:v>Blue</x:v>
      </x:c>
      <x:c r="N2029" s="37"/>
      <x:c r="O2029" s="37"/>
      <x:c r="P2029" s="37" t="str">
        <x:v>EG-013</x:v>
      </x:c>
      <x:c r="Q2029" s="37" t="str">
        <x:v>B.TECH</x:v>
      </x:c>
      <x:c r="R2029" s="37" t="str">
        <x:v>سلسلة</x:v>
      </x:c>
      <x:c r="S2029" s="37" t="str">
        <x:v>A</x:v>
      </x:c>
      <x:c r="T2029" s="37"/>
      <x:c r="U2029" s="37"/>
      <x:c r="V2029" s="37"/>
      <x:c r="W2029" s="37" t="str">
        <x:v>https://btech.com/en/c/mobiles-tablets/tablets/b/huawei</x:v>
      </x:c>
      <x:c r="X2029" s="37" t="str">
        <x:v>صفحة فئة</x:v>
      </x:c>
      <x:c r="Y2029" s="37" t="str">
        <x:v>EGP</x:v>
      </x:c>
      <x:c r="Z2029" s="56"/>
      <x:c r="AA2029" s="56"/>
      <x:c r="AB2029" s="56" t="str">
        <x:f>IF(OR(Z2029="",AA2029=""),"",MAX(0,AA2029-Z2029))</x:f>
      </x:c>
      <x:c r="AC2029" s="58" t="str">
        <x:f>IF(OR(Z2029="",AA2029="",AA2029=0),"",MAX(0,(AA2029-Z2029)/AA2029))</x:f>
      </x:c>
      <x:c r="AD2029" s="56"/>
      <x:c r="AE2029" s="56" t="str">
        <x:f>IF(Z2029="","",Z2029+IF(AD2029="",0,AD2029))</x:f>
      </x:c>
      <x:c r="AF2029" s="37" t="str">
        <x:f>IF(AD2029="","",AD2029=0)</x:f>
      </x:c>
      <x:c r="AG2029" s="37"/>
      <x:c r="AH2029" s="37"/>
      <x:c r="AI2029" s="37"/>
      <x:c r="AJ2029" s="37" t="str">
        <x:v>القاهرة</x:v>
      </x:c>
      <x:c r="AK2029" s="37"/>
      <x:c r="AL2029" s="37"/>
      <x:c r="AM2029" s="37"/>
      <x:c r="AN2029" s="37"/>
      <x:c r="AO2029" s="37"/>
      <x:c r="AP2029" s="37"/>
      <x:c r="AQ2029" s="54" t="b">
        <x:v>1</x:v>
      </x:c>
      <x:c r="AR2029" s="37"/>
      <x:c r="AS2029" s="37" t="str">
        <x:v>صفحة فئة</x:v>
      </x:c>
      <x:c r="AT2029" s="37" t="str">
        <x:v>تحتاج مراجعة</x:v>
      </x:c>
      <x:c r="AU2029" s="37" t="str">
        <x:v>store_brand_category_listing</x:v>
      </x:c>
      <x:c r="AV2029" s="37" t="str">
        <x:v>اكتشاف من صفحة فئة</x:v>
      </x:c>
      <x:c r="AW2029" s="37" t="str">
        <x:v>https://btech.com/en/c/mobiles-tablets/tablets/b/huawei</x:v>
      </x:c>
      <x:c r="AX2029" s="37" t="n">
        <x:v>1</x:v>
      </x:c>
      <x:c r="AY2029" s="60" t="n">
        <x:v>46233</x:v>
      </x:c>
      <x:c r="AZ2029" s="60"/>
      <x:c r="BA2029" s="60"/>
      <x:c r="BB2029" s="62" t="str">
        <x:f>IF(BA2029="","",(NOW()-BA2029)*24)</x:f>
      </x:c>
      <x:c r="BC2029" s="37" t="str">
        <x:f>IF(BA2029="","لم يُرصد",IF(BH2029&lt;&gt;TRUE,"غير نشط",IF(BD2029="فشل","فشل حالي",IF(BB2029&lt;=12,"حديث",IF(BB2029&lt;=24,"متأخر","قديم")))))</x:f>
        <x:v>لم يُرصد</x:v>
      </x:c>
      <x:c r="BD2029" s="37" t="str">
        <x:v>بانتظار أول رصد سعر</x:v>
      </x:c>
      <x:c r="BE2029" s="37" t="n">
        <x:v>0</x:v>
      </x:c>
      <x:c r="BF2029" s="37"/>
      <x:c r="BG2029" s="37"/>
      <x:c r="BH2029" s="54" t="b">
        <x:v>1</x:v>
      </x:c>
      <x:c r="BI2029" s="37" t="str">
        <x:v>يحتاج اكتشاف رابط المنتج</x:v>
      </x:c>
      <x:c r="BJ2029" s="37" t="str">
        <x:v>Huawei MatePad SE 11 Tablet,128 GB,8 GB,Wi-Fi,Without SIM,Blue</x:v>
      </x:c>
      <x:c r="BK2029" s="37"/>
      <x:c r="BL2029" s="60" t="n">
        <x:v>46233</x:v>
      </x:c>
      <x:c r="BM2029" s="60" t="n">
        <x:v>46233</x:v>
      </x:c>
    </x:row>
    <x:row r="2030">
      <x:c r="A2030" s="37" t="str">
        <x:v>CASH-050873745C939A</x:v>
      </x:c>
      <x:c r="B2030" s="37" t="str">
        <x:v>VAR-1754395D86F952|EG-013|STORE</x:v>
      </x:c>
      <x:c r="C2030" s="37" t="str">
        <x:v>VAR-1754395D86F952</x:v>
      </x:c>
      <x:c r="D2030" s="37" t="str">
        <x:v>MOD-C872BEAEA8F035</x:v>
      </x:c>
      <x:c r="E2030" s="37" t="str">
        <x:v>Huawei MediaPad 8GB RAM / 256GB Storage / Without SIM / Grey</x:v>
      </x:c>
      <x:c r="F2030" s="37" t="str">
        <x:v>الموبايلات والاتصالات</x:v>
      </x:c>
      <x:c r="G2030" s="37" t="str">
        <x:v>أجهزة تابلت</x:v>
      </x:c>
      <x:c r="H2030" s="37" t="str">
        <x:v>Huawei</x:v>
      </x:c>
      <x:c r="I2030" s="37" t="str">
        <x:v>MediaPad</x:v>
      </x:c>
      <x:c r="J2030" s="37" t="str">
        <x:v>8GB RAM | 256GB Storage | Without SIM | Grey</x:v>
      </x:c>
      <x:c r="K2030" s="37" t="n">
        <x:v>8</x:v>
      </x:c>
      <x:c r="L2030" s="37" t="n">
        <x:v>256</x:v>
      </x:c>
      <x:c r="M2030" s="37" t="str">
        <x:v>Grey</x:v>
      </x:c>
      <x:c r="N2030" s="37"/>
      <x:c r="O2030" s="37"/>
      <x:c r="P2030" s="37" t="str">
        <x:v>EG-013</x:v>
      </x:c>
      <x:c r="Q2030" s="37" t="str">
        <x:v>B.TECH</x:v>
      </x:c>
      <x:c r="R2030" s="37" t="str">
        <x:v>سلسلة</x:v>
      </x:c>
      <x:c r="S2030" s="37" t="str">
        <x:v>A</x:v>
      </x:c>
      <x:c r="T2030" s="37"/>
      <x:c r="U2030" s="37"/>
      <x:c r="V2030" s="37"/>
      <x:c r="W2030" s="37" t="str">
        <x:v>https://btech.com/en/c/mobiles-tablets/tablets/b/huawei</x:v>
      </x:c>
      <x:c r="X2030" s="37" t="str">
        <x:v>صفحة فئة</x:v>
      </x:c>
      <x:c r="Y2030" s="37" t="str">
        <x:v>EGP</x:v>
      </x:c>
      <x:c r="Z2030" s="56"/>
      <x:c r="AA2030" s="56"/>
      <x:c r="AB2030" s="56" t="str">
        <x:f>IF(OR(Z2030="",AA2030=""),"",MAX(0,AA2030-Z2030))</x:f>
      </x:c>
      <x:c r="AC2030" s="58" t="str">
        <x:f>IF(OR(Z2030="",AA2030="",AA2030=0),"",MAX(0,(AA2030-Z2030)/AA2030))</x:f>
      </x:c>
      <x:c r="AD2030" s="56"/>
      <x:c r="AE2030" s="56" t="str">
        <x:f>IF(Z2030="","",Z2030+IF(AD2030="",0,AD2030))</x:f>
      </x:c>
      <x:c r="AF2030" s="37" t="str">
        <x:f>IF(AD2030="","",AD2030=0)</x:f>
      </x:c>
      <x:c r="AG2030" s="37"/>
      <x:c r="AH2030" s="37"/>
      <x:c r="AI2030" s="37"/>
      <x:c r="AJ2030" s="37" t="str">
        <x:v>القاهرة</x:v>
      </x:c>
      <x:c r="AK2030" s="37"/>
      <x:c r="AL2030" s="37"/>
      <x:c r="AM2030" s="37"/>
      <x:c r="AN2030" s="37"/>
      <x:c r="AO2030" s="37"/>
      <x:c r="AP2030" s="37"/>
      <x:c r="AQ2030" s="54" t="b">
        <x:v>1</x:v>
      </x:c>
      <x:c r="AR2030" s="37"/>
      <x:c r="AS2030" s="37" t="str">
        <x:v>صفحة فئة</x:v>
      </x:c>
      <x:c r="AT2030" s="37" t="str">
        <x:v>تحتاج مراجعة</x:v>
      </x:c>
      <x:c r="AU2030" s="37" t="str">
        <x:v>store_brand_category_listing</x:v>
      </x:c>
      <x:c r="AV2030" s="37" t="str">
        <x:v>اكتشاف من صفحة فئة</x:v>
      </x:c>
      <x:c r="AW2030" s="37" t="str">
        <x:v>https://btech.com/en/c/mobiles-tablets/tablets/b/huawei</x:v>
      </x:c>
      <x:c r="AX2030" s="37" t="n">
        <x:v>1</x:v>
      </x:c>
      <x:c r="AY2030" s="60" t="n">
        <x:v>46233</x:v>
      </x:c>
      <x:c r="AZ2030" s="60"/>
      <x:c r="BA2030" s="60"/>
      <x:c r="BB2030" s="62" t="str">
        <x:f>IF(BA2030="","",(NOW()-BA2030)*24)</x:f>
      </x:c>
      <x:c r="BC2030" s="37" t="str">
        <x:f>IF(BA2030="","لم يُرصد",IF(BH2030&lt;&gt;TRUE,"غير نشط",IF(BD2030="فشل","فشل حالي",IF(BB2030&lt;=12,"حديث",IF(BB2030&lt;=24,"متأخر","قديم")))))</x:f>
        <x:v>لم يُرصد</x:v>
      </x:c>
      <x:c r="BD2030" s="37" t="str">
        <x:v>بانتظار أول رصد سعر</x:v>
      </x:c>
      <x:c r="BE2030" s="37" t="n">
        <x:v>0</x:v>
      </x:c>
      <x:c r="BF2030" s="37"/>
      <x:c r="BG2030" s="37"/>
      <x:c r="BH2030" s="54" t="b">
        <x:v>1</x:v>
      </x:c>
      <x:c r="BI2030" s="37" t="str">
        <x:v>يحتاج اكتشاف رابط المنتج</x:v>
      </x:c>
      <x:c r="BJ2030" s="37" t="str">
        <x:v>Huawei MediaPad Tablet,256 GB,8 GB,Without Sim,Without SIM,Grey</x:v>
      </x:c>
      <x:c r="BK2030" s="37"/>
      <x:c r="BL2030" s="60" t="n">
        <x:v>46233</x:v>
      </x:c>
      <x:c r="BM2030" s="60" t="n">
        <x:v>46233</x:v>
      </x:c>
    </x:row>
    <x:row r="2031">
      <x:c r="A2031" s="37" t="str">
        <x:v>CASH-2A425392949A3E</x:v>
      </x:c>
      <x:c r="B2031" s="37" t="str">
        <x:v>VAR-1447DD4C648EC6|EG-013|STORE</x:v>
      </x:c>
      <x:c r="C2031" s="37" t="str">
        <x:v>VAR-1447DD4C648EC6</x:v>
      </x:c>
      <x:c r="D2031" s="37" t="str">
        <x:v>MOD-4DFB8910775566</x:v>
      </x:c>
      <x:c r="E2031" s="37" t="str">
        <x:v>Lenovo Idea Tab 8GB RAM / 256GB Storage / 5G + Single SIM / Grey</x:v>
      </x:c>
      <x:c r="F2031" s="37" t="str">
        <x:v>الموبايلات والاتصالات</x:v>
      </x:c>
      <x:c r="G2031" s="37" t="str">
        <x:v>أجهزة تابلت</x:v>
      </x:c>
      <x:c r="H2031" s="37" t="str">
        <x:v>Lenovo</x:v>
      </x:c>
      <x:c r="I2031" s="37" t="str">
        <x:v>Idea Tab</x:v>
      </x:c>
      <x:c r="J2031" s="37" t="str">
        <x:v>8GB RAM | 256GB Storage | 5G + Single SIM | Grey</x:v>
      </x:c>
      <x:c r="K2031" s="37" t="n">
        <x:v>8</x:v>
      </x:c>
      <x:c r="L2031" s="37" t="n">
        <x:v>256</x:v>
      </x:c>
      <x:c r="M2031" s="37" t="str">
        <x:v>Grey</x:v>
      </x:c>
      <x:c r="N2031" s="37"/>
      <x:c r="O2031" s="37"/>
      <x:c r="P2031" s="37" t="str">
        <x:v>EG-013</x:v>
      </x:c>
      <x:c r="Q2031" s="37" t="str">
        <x:v>B.TECH</x:v>
      </x:c>
      <x:c r="R2031" s="37" t="str">
        <x:v>سلسلة</x:v>
      </x:c>
      <x:c r="S2031" s="37" t="str">
        <x:v>A</x:v>
      </x:c>
      <x:c r="T2031" s="37"/>
      <x:c r="U2031" s="37"/>
      <x:c r="V2031" s="37"/>
      <x:c r="W2031" s="37" t="str">
        <x:v>https://btech.com/en/c/mobiles-tablets/tablets/b/lenovo</x:v>
      </x:c>
      <x:c r="X2031" s="37" t="str">
        <x:v>صفحة فئة</x:v>
      </x:c>
      <x:c r="Y2031" s="37" t="str">
        <x:v>EGP</x:v>
      </x:c>
      <x:c r="Z2031" s="56"/>
      <x:c r="AA2031" s="56"/>
      <x:c r="AB2031" s="56" t="str">
        <x:f>IF(OR(Z2031="",AA2031=""),"",MAX(0,AA2031-Z2031))</x:f>
      </x:c>
      <x:c r="AC2031" s="58" t="str">
        <x:f>IF(OR(Z2031="",AA2031="",AA2031=0),"",MAX(0,(AA2031-Z2031)/AA2031))</x:f>
      </x:c>
      <x:c r="AD2031" s="56"/>
      <x:c r="AE2031" s="56" t="str">
        <x:f>IF(Z2031="","",Z2031+IF(AD2031="",0,AD2031))</x:f>
      </x:c>
      <x:c r="AF2031" s="37" t="str">
        <x:f>IF(AD2031="","",AD2031=0)</x:f>
      </x:c>
      <x:c r="AG2031" s="37"/>
      <x:c r="AH2031" s="37"/>
      <x:c r="AI2031" s="37"/>
      <x:c r="AJ2031" s="37" t="str">
        <x:v>القاهرة</x:v>
      </x:c>
      <x:c r="AK2031" s="37"/>
      <x:c r="AL2031" s="37"/>
      <x:c r="AM2031" s="37"/>
      <x:c r="AN2031" s="37"/>
      <x:c r="AO2031" s="37"/>
      <x:c r="AP2031" s="37"/>
      <x:c r="AQ2031" s="54" t="b">
        <x:v>1</x:v>
      </x:c>
      <x:c r="AR2031" s="37"/>
      <x:c r="AS2031" s="37" t="str">
        <x:v>صفحة فئة</x:v>
      </x:c>
      <x:c r="AT2031" s="37" t="str">
        <x:v>تحتاج مراجعة</x:v>
      </x:c>
      <x:c r="AU2031" s="37" t="str">
        <x:v>store_brand_category_listing</x:v>
      </x:c>
      <x:c r="AV2031" s="37" t="str">
        <x:v>اكتشاف من صفحة فئة</x:v>
      </x:c>
      <x:c r="AW2031" s="37" t="str">
        <x:v>https://btech.com/en/c/mobiles-tablets/tablets/b/lenovo</x:v>
      </x:c>
      <x:c r="AX2031" s="37" t="n">
        <x:v>1</x:v>
      </x:c>
      <x:c r="AY2031" s="60" t="n">
        <x:v>46233</x:v>
      </x:c>
      <x:c r="AZ2031" s="60"/>
      <x:c r="BA2031" s="60"/>
      <x:c r="BB2031" s="62" t="str">
        <x:f>IF(BA2031="","",(NOW()-BA2031)*24)</x:f>
      </x:c>
      <x:c r="BC2031" s="37" t="str">
        <x:f>IF(BA2031="","لم يُرصد",IF(BH2031&lt;&gt;TRUE,"غير نشط",IF(BD2031="فشل","فشل حالي",IF(BB2031&lt;=12,"حديث",IF(BB2031&lt;=24,"متأخر","قديم")))))</x:f>
        <x:v>لم يُرصد</x:v>
      </x:c>
      <x:c r="BD2031" s="37" t="str">
        <x:v>بانتظار أول رصد سعر</x:v>
      </x:c>
      <x:c r="BE2031" s="37" t="n">
        <x:v>0</x:v>
      </x:c>
      <x:c r="BF2031" s="37"/>
      <x:c r="BG2031" s="37"/>
      <x:c r="BH2031" s="54" t="b">
        <x:v>1</x:v>
      </x:c>
      <x:c r="BI2031" s="37" t="str">
        <x:v>يحتاج اكتشاف رابط المنتج</x:v>
      </x:c>
      <x:c r="BJ2031" s="37" t="str">
        <x:v>Lenovo Idea Tab Tablet,256 GB,8 GB,5G,Single SIM,Luna Grey</x:v>
      </x:c>
      <x:c r="BK2031" s="37"/>
      <x:c r="BL2031" s="60" t="n">
        <x:v>46233</x:v>
      </x:c>
      <x:c r="BM2031" s="60" t="n">
        <x:v>46233</x:v>
      </x:c>
    </x:row>
    <x:row r="2032">
      <x:c r="A2032" s="37" t="str">
        <x:v>CASH-6CECF8C6358EBD</x:v>
      </x:c>
      <x:c r="B2032" s="37" t="str">
        <x:v>VAR-DD67C518E1EC48|EG-013|STORE</x:v>
      </x:c>
      <x:c r="C2032" s="37" t="str">
        <x:v>VAR-DD67C518E1EC48</x:v>
      </x:c>
      <x:c r="D2032" s="37" t="str">
        <x:v>MOD-A0D8F38D231382</x:v>
      </x:c>
      <x:c r="E2032" s="37" t="str">
        <x:v>Lenovo M10 3rd Generation 4GB RAM / 64GB Storage / 4G + Single SIM / Grey</x:v>
      </x:c>
      <x:c r="F2032" s="37" t="str">
        <x:v>الموبايلات والاتصالات</x:v>
      </x:c>
      <x:c r="G2032" s="37" t="str">
        <x:v>أجهزة تابلت</x:v>
      </x:c>
      <x:c r="H2032" s="37" t="str">
        <x:v>Lenovo</x:v>
      </x:c>
      <x:c r="I2032" s="37" t="str">
        <x:v>M10 3rd Generation</x:v>
      </x:c>
      <x:c r="J2032" s="37" t="str">
        <x:v>4GB RAM | 64GB Storage | 4G + Single SIM | Grey</x:v>
      </x:c>
      <x:c r="K2032" s="37" t="n">
        <x:v>4</x:v>
      </x:c>
      <x:c r="L2032" s="37" t="n">
        <x:v>64</x:v>
      </x:c>
      <x:c r="M2032" s="37" t="str">
        <x:v>Grey</x:v>
      </x:c>
      <x:c r="N2032" s="37"/>
      <x:c r="O2032" s="37"/>
      <x:c r="P2032" s="37" t="str">
        <x:v>EG-013</x:v>
      </x:c>
      <x:c r="Q2032" s="37" t="str">
        <x:v>B.TECH</x:v>
      </x:c>
      <x:c r="R2032" s="37" t="str">
        <x:v>سلسلة</x:v>
      </x:c>
      <x:c r="S2032" s="37" t="str">
        <x:v>A</x:v>
      </x:c>
      <x:c r="T2032" s="37"/>
      <x:c r="U2032" s="37"/>
      <x:c r="V2032" s="37"/>
      <x:c r="W2032" s="37" t="str">
        <x:v>https://btech.com/en/c/mobiles-tablets/tablets/b/lenovo</x:v>
      </x:c>
      <x:c r="X2032" s="37" t="str">
        <x:v>صفحة فئة</x:v>
      </x:c>
      <x:c r="Y2032" s="37" t="str">
        <x:v>EGP</x:v>
      </x:c>
      <x:c r="Z2032" s="56"/>
      <x:c r="AA2032" s="56"/>
      <x:c r="AB2032" s="56" t="str">
        <x:f>IF(OR(Z2032="",AA2032=""),"",MAX(0,AA2032-Z2032))</x:f>
      </x:c>
      <x:c r="AC2032" s="58" t="str">
        <x:f>IF(OR(Z2032="",AA2032="",AA2032=0),"",MAX(0,(AA2032-Z2032)/AA2032))</x:f>
      </x:c>
      <x:c r="AD2032" s="56"/>
      <x:c r="AE2032" s="56" t="str">
        <x:f>IF(Z2032="","",Z2032+IF(AD2032="",0,AD2032))</x:f>
      </x:c>
      <x:c r="AF2032" s="37" t="str">
        <x:f>IF(AD2032="","",AD2032=0)</x:f>
      </x:c>
      <x:c r="AG2032" s="37"/>
      <x:c r="AH2032" s="37"/>
      <x:c r="AI2032" s="37"/>
      <x:c r="AJ2032" s="37" t="str">
        <x:v>القاهرة</x:v>
      </x:c>
      <x:c r="AK2032" s="37"/>
      <x:c r="AL2032" s="37"/>
      <x:c r="AM2032" s="37"/>
      <x:c r="AN2032" s="37"/>
      <x:c r="AO2032" s="37"/>
      <x:c r="AP2032" s="37"/>
      <x:c r="AQ2032" s="54" t="b">
        <x:v>1</x:v>
      </x:c>
      <x:c r="AR2032" s="37"/>
      <x:c r="AS2032" s="37" t="str">
        <x:v>صفحة فئة</x:v>
      </x:c>
      <x:c r="AT2032" s="37" t="str">
        <x:v>تحتاج مراجعة</x:v>
      </x:c>
      <x:c r="AU2032" s="37" t="str">
        <x:v>store_brand_category_listing</x:v>
      </x:c>
      <x:c r="AV2032" s="37" t="str">
        <x:v>اكتشاف من صفحة فئة</x:v>
      </x:c>
      <x:c r="AW2032" s="37" t="str">
        <x:v>https://btech.com/en/c/mobiles-tablets/tablets/b/lenovo</x:v>
      </x:c>
      <x:c r="AX2032" s="37" t="n">
        <x:v>1</x:v>
      </x:c>
      <x:c r="AY2032" s="60" t="n">
        <x:v>46233</x:v>
      </x:c>
      <x:c r="AZ2032" s="60"/>
      <x:c r="BA2032" s="60"/>
      <x:c r="BB2032" s="62" t="str">
        <x:f>IF(BA2032="","",(NOW()-BA2032)*24)</x:f>
      </x:c>
      <x:c r="BC2032" s="37" t="str">
        <x:f>IF(BA2032="","لم يُرصد",IF(BH2032&lt;&gt;TRUE,"غير نشط",IF(BD2032="فشل","فشل حالي",IF(BB2032&lt;=12,"حديث",IF(BB2032&lt;=24,"متأخر","قديم")))))</x:f>
        <x:v>لم يُرصد</x:v>
      </x:c>
      <x:c r="BD2032" s="37" t="str">
        <x:v>بانتظار أول رصد سعر</x:v>
      </x:c>
      <x:c r="BE2032" s="37" t="n">
        <x:v>0</x:v>
      </x:c>
      <x:c r="BF2032" s="37"/>
      <x:c r="BG2032" s="37"/>
      <x:c r="BH2032" s="54" t="b">
        <x:v>1</x:v>
      </x:c>
      <x:c r="BI2032" s="37" t="str">
        <x:v>يحتاج اكتشاف رابط المنتج</x:v>
      </x:c>
      <x:c r="BJ2032" s="37" t="str">
        <x:v>Lenovo M10 3rd Generation Tablet,64 GB,4 GB,4G,Single SIM,Storm Grey</x:v>
      </x:c>
      <x:c r="BK2032" s="37"/>
      <x:c r="BL2032" s="60" t="n">
        <x:v>46233</x:v>
      </x:c>
      <x:c r="BM2032" s="60" t="n">
        <x:v>46233</x:v>
      </x:c>
    </x:row>
    <x:row r="2033">
      <x:c r="A2033" s="37" t="str">
        <x:v>CASH-304229DAE33663</x:v>
      </x:c>
      <x:c r="B2033" s="37" t="str">
        <x:v>VAR-97B5875BDE4A23|EG-013|STORE</x:v>
      </x:c>
      <x:c r="C2033" s="37" t="str">
        <x:v>VAR-97B5875BDE4A23</x:v>
      </x:c>
      <x:c r="D2033" s="37" t="str">
        <x:v>MOD-A7A15588A7D11D</x:v>
      </x:c>
      <x:c r="E2033" s="37" t="str">
        <x:v>Lenovo P11 2nd Generation 6GB RAM / 128GB Storage / 4G LTE + 4G + Single SIM / Grey</x:v>
      </x:c>
      <x:c r="F2033" s="37" t="str">
        <x:v>الموبايلات والاتصالات</x:v>
      </x:c>
      <x:c r="G2033" s="37" t="str">
        <x:v>أجهزة تابلت</x:v>
      </x:c>
      <x:c r="H2033" s="37" t="str">
        <x:v>Lenovo</x:v>
      </x:c>
      <x:c r="I2033" s="37" t="str">
        <x:v>P11 2nd Generation</x:v>
      </x:c>
      <x:c r="J2033" s="37" t="str">
        <x:v>6GB RAM | 128GB Storage | 4G LTE + 4G + Single SIM | Grey</x:v>
      </x:c>
      <x:c r="K2033" s="37" t="n">
        <x:v>6</x:v>
      </x:c>
      <x:c r="L2033" s="37" t="n">
        <x:v>128</x:v>
      </x:c>
      <x:c r="M2033" s="37" t="str">
        <x:v>Grey</x:v>
      </x:c>
      <x:c r="N2033" s="37"/>
      <x:c r="O2033" s="37"/>
      <x:c r="P2033" s="37" t="str">
        <x:v>EG-013</x:v>
      </x:c>
      <x:c r="Q2033" s="37" t="str">
        <x:v>B.TECH</x:v>
      </x:c>
      <x:c r="R2033" s="37" t="str">
        <x:v>سلسلة</x:v>
      </x:c>
      <x:c r="S2033" s="37" t="str">
        <x:v>A</x:v>
      </x:c>
      <x:c r="T2033" s="37"/>
      <x:c r="U2033" s="37"/>
      <x:c r="V2033" s="37"/>
      <x:c r="W2033" s="37" t="str">
        <x:v>https://btech.com/en/c/mobiles-tablets/tablets/b/lenovo</x:v>
      </x:c>
      <x:c r="X2033" s="37" t="str">
        <x:v>صفحة فئة</x:v>
      </x:c>
      <x:c r="Y2033" s="37" t="str">
        <x:v>EGP</x:v>
      </x:c>
      <x:c r="Z2033" s="56"/>
      <x:c r="AA2033" s="56"/>
      <x:c r="AB2033" s="56" t="str">
        <x:f>IF(OR(Z2033="",AA2033=""),"",MAX(0,AA2033-Z2033))</x:f>
      </x:c>
      <x:c r="AC2033" s="58" t="str">
        <x:f>IF(OR(Z2033="",AA2033="",AA2033=0),"",MAX(0,(AA2033-Z2033)/AA2033))</x:f>
      </x:c>
      <x:c r="AD2033" s="56"/>
      <x:c r="AE2033" s="56" t="str">
        <x:f>IF(Z2033="","",Z2033+IF(AD2033="",0,AD2033))</x:f>
      </x:c>
      <x:c r="AF2033" s="37" t="str">
        <x:f>IF(AD2033="","",AD2033=0)</x:f>
      </x:c>
      <x:c r="AG2033" s="37"/>
      <x:c r="AH2033" s="37"/>
      <x:c r="AI2033" s="37"/>
      <x:c r="AJ2033" s="37" t="str">
        <x:v>القاهرة</x:v>
      </x:c>
      <x:c r="AK2033" s="37"/>
      <x:c r="AL2033" s="37"/>
      <x:c r="AM2033" s="37"/>
      <x:c r="AN2033" s="37"/>
      <x:c r="AO2033" s="37"/>
      <x:c r="AP2033" s="37"/>
      <x:c r="AQ2033" s="54" t="b">
        <x:v>1</x:v>
      </x:c>
      <x:c r="AR2033" s="37"/>
      <x:c r="AS2033" s="37" t="str">
        <x:v>صفحة فئة</x:v>
      </x:c>
      <x:c r="AT2033" s="37" t="str">
        <x:v>تحتاج مراجعة</x:v>
      </x:c>
      <x:c r="AU2033" s="37" t="str">
        <x:v>store_brand_category_listing</x:v>
      </x:c>
      <x:c r="AV2033" s="37" t="str">
        <x:v>اكتشاف من صفحة فئة</x:v>
      </x:c>
      <x:c r="AW2033" s="37" t="str">
        <x:v>https://btech.com/en/c/mobiles-tablets/tablets/b/lenovo</x:v>
      </x:c>
      <x:c r="AX2033" s="37" t="n">
        <x:v>1</x:v>
      </x:c>
      <x:c r="AY2033" s="60" t="n">
        <x:v>46233</x:v>
      </x:c>
      <x:c r="AZ2033" s="60"/>
      <x:c r="BA2033" s="60"/>
      <x:c r="BB2033" s="62" t="str">
        <x:f>IF(BA2033="","",(NOW()-BA2033)*24)</x:f>
      </x:c>
      <x:c r="BC2033" s="37" t="str">
        <x:f>IF(BA2033="","لم يُرصد",IF(BH2033&lt;&gt;TRUE,"غير نشط",IF(BD2033="فشل","فشل حالي",IF(BB2033&lt;=12,"حديث",IF(BB2033&lt;=24,"متأخر","قديم")))))</x:f>
        <x:v>لم يُرصد</x:v>
      </x:c>
      <x:c r="BD2033" s="37" t="str">
        <x:v>بانتظار أول رصد سعر</x:v>
      </x:c>
      <x:c r="BE2033" s="37" t="n">
        <x:v>0</x:v>
      </x:c>
      <x:c r="BF2033" s="37"/>
      <x:c r="BG2033" s="37"/>
      <x:c r="BH2033" s="54" t="b">
        <x:v>1</x:v>
      </x:c>
      <x:c r="BI2033" s="37" t="str">
        <x:v>يحتاج اكتشاف رابط المنتج</x:v>
      </x:c>
      <x:c r="BJ2033" s="37" t="str">
        <x:v>Lenovo P11 2nd Generation Tablet,128 GB,6 GB,4G LTE,Single SIM,Grey</x:v>
      </x:c>
      <x:c r="BK2033" s="37"/>
      <x:c r="BL2033" s="60" t="n">
        <x:v>46233</x:v>
      </x:c>
      <x:c r="BM2033" s="60" t="n">
        <x:v>46233</x:v>
      </x:c>
    </x:row>
    <x:row r="2034">
      <x:c r="A2034" s="37" t="str">
        <x:v>CASH-61886CD5F4081E</x:v>
      </x:c>
      <x:c r="B2034" s="37" t="str">
        <x:v>VAR-E03418E3E6B3EB|EG-013|STORE</x:v>
      </x:c>
      <x:c r="C2034" s="37" t="str">
        <x:v>VAR-E03418E3E6B3EB</x:v>
      </x:c>
      <x:c r="D2034" s="37" t="str">
        <x:v>MOD-8A0F8E4D1EA54C</x:v>
      </x:c>
      <x:c r="E2034" s="37" t="str">
        <x:v>Lenovo Tab 4GB RAM / 128GB Storage / 3G + Single SIM / Gray</x:v>
      </x:c>
      <x:c r="F2034" s="37" t="str">
        <x:v>الموبايلات والاتصالات</x:v>
      </x:c>
      <x:c r="G2034" s="37" t="str">
        <x:v>أجهزة تابلت</x:v>
      </x:c>
      <x:c r="H2034" s="37" t="str">
        <x:v>Lenovo</x:v>
      </x:c>
      <x:c r="I2034" s="37" t="str">
        <x:v>Tab</x:v>
      </x:c>
      <x:c r="J2034" s="37" t="str">
        <x:v>4GB RAM | 128GB Storage | 3G + Single SIM | Gray</x:v>
      </x:c>
      <x:c r="K2034" s="37" t="n">
        <x:v>4</x:v>
      </x:c>
      <x:c r="L2034" s="37" t="n">
        <x:v>128</x:v>
      </x:c>
      <x:c r="M2034" s="37" t="str">
        <x:v>Gray</x:v>
      </x:c>
      <x:c r="N2034" s="37"/>
      <x:c r="O2034" s="37"/>
      <x:c r="P2034" s="37" t="str">
        <x:v>EG-013</x:v>
      </x:c>
      <x:c r="Q2034" s="37" t="str">
        <x:v>B.TECH</x:v>
      </x:c>
      <x:c r="R2034" s="37" t="str">
        <x:v>سلسلة</x:v>
      </x:c>
      <x:c r="S2034" s="37" t="str">
        <x:v>A</x:v>
      </x:c>
      <x:c r="T2034" s="37"/>
      <x:c r="U2034" s="37"/>
      <x:c r="V2034" s="37"/>
      <x:c r="W2034" s="37" t="str">
        <x:v>https://btech.com/en/c/mobiles-tablets/tablets/b/lenovo</x:v>
      </x:c>
      <x:c r="X2034" s="37" t="str">
        <x:v>صفحة فئة</x:v>
      </x:c>
      <x:c r="Y2034" s="37" t="str">
        <x:v>EGP</x:v>
      </x:c>
      <x:c r="Z2034" s="56"/>
      <x:c r="AA2034" s="56"/>
      <x:c r="AB2034" s="56" t="str">
        <x:f>IF(OR(Z2034="",AA2034=""),"",MAX(0,AA2034-Z2034))</x:f>
      </x:c>
      <x:c r="AC2034" s="58" t="str">
        <x:f>IF(OR(Z2034="",AA2034="",AA2034=0),"",MAX(0,(AA2034-Z2034)/AA2034))</x:f>
      </x:c>
      <x:c r="AD2034" s="56"/>
      <x:c r="AE2034" s="56" t="str">
        <x:f>IF(Z2034="","",Z2034+IF(AD2034="",0,AD2034))</x:f>
      </x:c>
      <x:c r="AF2034" s="37" t="str">
        <x:f>IF(AD2034="","",AD2034=0)</x:f>
      </x:c>
      <x:c r="AG2034" s="37"/>
      <x:c r="AH2034" s="37"/>
      <x:c r="AI2034" s="37"/>
      <x:c r="AJ2034" s="37" t="str">
        <x:v>القاهرة</x:v>
      </x:c>
      <x:c r="AK2034" s="37"/>
      <x:c r="AL2034" s="37"/>
      <x:c r="AM2034" s="37"/>
      <x:c r="AN2034" s="37"/>
      <x:c r="AO2034" s="37"/>
      <x:c r="AP2034" s="37"/>
      <x:c r="AQ2034" s="54" t="b">
        <x:v>1</x:v>
      </x:c>
      <x:c r="AR2034" s="37"/>
      <x:c r="AS2034" s="37" t="str">
        <x:v>صفحة فئة</x:v>
      </x:c>
      <x:c r="AT2034" s="37" t="str">
        <x:v>تحتاج مراجعة</x:v>
      </x:c>
      <x:c r="AU2034" s="37" t="str">
        <x:v>store_brand_category_listing</x:v>
      </x:c>
      <x:c r="AV2034" s="37" t="str">
        <x:v>اكتشاف من صفحة فئة</x:v>
      </x:c>
      <x:c r="AW2034" s="37" t="str">
        <x:v>https://btech.com/en/c/mobiles-tablets/tablets/b/lenovo</x:v>
      </x:c>
      <x:c r="AX2034" s="37" t="n">
        <x:v>1</x:v>
      </x:c>
      <x:c r="AY2034" s="60" t="n">
        <x:v>46233</x:v>
      </x:c>
      <x:c r="AZ2034" s="60"/>
      <x:c r="BA2034" s="60"/>
      <x:c r="BB2034" s="62" t="str">
        <x:f>IF(BA2034="","",(NOW()-BA2034)*24)</x:f>
      </x:c>
      <x:c r="BC2034" s="37" t="str">
        <x:f>IF(BA2034="","لم يُرصد",IF(BH2034&lt;&gt;TRUE,"غير نشط",IF(BD2034="فشل","فشل حالي",IF(BB2034&lt;=12,"حديث",IF(BB2034&lt;=24,"متأخر","قديم")))))</x:f>
        <x:v>لم يُرصد</x:v>
      </x:c>
      <x:c r="BD2034" s="37" t="str">
        <x:v>بانتظار أول رصد سعر</x:v>
      </x:c>
      <x:c r="BE2034" s="37" t="n">
        <x:v>0</x:v>
      </x:c>
      <x:c r="BF2034" s="37"/>
      <x:c r="BG2034" s="37"/>
      <x:c r="BH2034" s="54" t="b">
        <x:v>1</x:v>
      </x:c>
      <x:c r="BI2034" s="37" t="str">
        <x:v>يحتاج اكتشاف رابط المنتج</x:v>
      </x:c>
      <x:c r="BJ2034" s="37" t="str">
        <x:v>Lenovo Tab Tablet,128 GB,4 GB,3G,Single SIM,Gray</x:v>
      </x:c>
      <x:c r="BK2034" s="37"/>
      <x:c r="BL2034" s="60" t="n">
        <x:v>46233</x:v>
      </x:c>
      <x:c r="BM2034" s="60" t="n">
        <x:v>46233</x:v>
      </x:c>
    </x:row>
    <x:row r="2035">
      <x:c r="A2035" s="37" t="str">
        <x:v>CASH-8BB17330CD5957</x:v>
      </x:c>
      <x:c r="B2035" s="37" t="str">
        <x:v>VAR-B5ECD0AC9C80F5|EG-013|STORE</x:v>
      </x:c>
      <x:c r="C2035" s="37" t="str">
        <x:v>VAR-B5ECD0AC9C80F5</x:v>
      </x:c>
      <x:c r="D2035" s="37" t="str">
        <x:v>MOD-1A99559AD5434A</x:v>
      </x:c>
      <x:c r="E2035" s="37" t="str">
        <x:v>Lenovo Tab K11 4GB RAM / 128GB Storage / 4G LTE + 4G + Single SIM / Grey</x:v>
      </x:c>
      <x:c r="F2035" s="37" t="str">
        <x:v>الموبايلات والاتصالات</x:v>
      </x:c>
      <x:c r="G2035" s="37" t="str">
        <x:v>أجهزة تابلت</x:v>
      </x:c>
      <x:c r="H2035" s="37" t="str">
        <x:v>Lenovo</x:v>
      </x:c>
      <x:c r="I2035" s="37" t="str">
        <x:v>Tab K11</x:v>
      </x:c>
      <x:c r="J2035" s="37" t="str">
        <x:v>4GB RAM | 128GB Storage | 4G LTE + 4G + Single SIM | Grey</x:v>
      </x:c>
      <x:c r="K2035" s="37" t="n">
        <x:v>4</x:v>
      </x:c>
      <x:c r="L2035" s="37" t="n">
        <x:v>128</x:v>
      </x:c>
      <x:c r="M2035" s="37" t="str">
        <x:v>Grey</x:v>
      </x:c>
      <x:c r="N2035" s="37"/>
      <x:c r="O2035" s="37"/>
      <x:c r="P2035" s="37" t="str">
        <x:v>EG-013</x:v>
      </x:c>
      <x:c r="Q2035" s="37" t="str">
        <x:v>B.TECH</x:v>
      </x:c>
      <x:c r="R2035" s="37" t="str">
        <x:v>سلسلة</x:v>
      </x:c>
      <x:c r="S2035" s="37" t="str">
        <x:v>A</x:v>
      </x:c>
      <x:c r="T2035" s="37"/>
      <x:c r="U2035" s="37"/>
      <x:c r="V2035" s="37"/>
      <x:c r="W2035" s="37" t="str">
        <x:v>https://btech.com/en/c/mobiles-tablets/tablets/b/lenovo</x:v>
      </x:c>
      <x:c r="X2035" s="37" t="str">
        <x:v>صفحة فئة</x:v>
      </x:c>
      <x:c r="Y2035" s="37" t="str">
        <x:v>EGP</x:v>
      </x:c>
      <x:c r="Z2035" s="56"/>
      <x:c r="AA2035" s="56"/>
      <x:c r="AB2035" s="56" t="str">
        <x:f>IF(OR(Z2035="",AA2035=""),"",MAX(0,AA2035-Z2035))</x:f>
      </x:c>
      <x:c r="AC2035" s="58" t="str">
        <x:f>IF(OR(Z2035="",AA2035="",AA2035=0),"",MAX(0,(AA2035-Z2035)/AA2035))</x:f>
      </x:c>
      <x:c r="AD2035" s="56"/>
      <x:c r="AE2035" s="56" t="str">
        <x:f>IF(Z2035="","",Z2035+IF(AD2035="",0,AD2035))</x:f>
      </x:c>
      <x:c r="AF2035" s="37" t="str">
        <x:f>IF(AD2035="","",AD2035=0)</x:f>
      </x:c>
      <x:c r="AG2035" s="37"/>
      <x:c r="AH2035" s="37"/>
      <x:c r="AI2035" s="37"/>
      <x:c r="AJ2035" s="37" t="str">
        <x:v>القاهرة</x:v>
      </x:c>
      <x:c r="AK2035" s="37"/>
      <x:c r="AL2035" s="37"/>
      <x:c r="AM2035" s="37"/>
      <x:c r="AN2035" s="37"/>
      <x:c r="AO2035" s="37"/>
      <x:c r="AP2035" s="37"/>
      <x:c r="AQ2035" s="54" t="b">
        <x:v>1</x:v>
      </x:c>
      <x:c r="AR2035" s="37"/>
      <x:c r="AS2035" s="37" t="str">
        <x:v>صفحة فئة</x:v>
      </x:c>
      <x:c r="AT2035" s="37" t="str">
        <x:v>تحتاج مراجعة</x:v>
      </x:c>
      <x:c r="AU2035" s="37" t="str">
        <x:v>store_brand_category_listing</x:v>
      </x:c>
      <x:c r="AV2035" s="37" t="str">
        <x:v>اكتشاف من صفحة فئة</x:v>
      </x:c>
      <x:c r="AW2035" s="37" t="str">
        <x:v>https://btech.com/en/c/mobiles-tablets/tablets/b/lenovo</x:v>
      </x:c>
      <x:c r="AX2035" s="37" t="n">
        <x:v>1</x:v>
      </x:c>
      <x:c r="AY2035" s="60" t="n">
        <x:v>46233</x:v>
      </x:c>
      <x:c r="AZ2035" s="60"/>
      <x:c r="BA2035" s="60"/>
      <x:c r="BB2035" s="62" t="str">
        <x:f>IF(BA2035="","",(NOW()-BA2035)*24)</x:f>
      </x:c>
      <x:c r="BC2035" s="37" t="str">
        <x:f>IF(BA2035="","لم يُرصد",IF(BH2035&lt;&gt;TRUE,"غير نشط",IF(BD2035="فشل","فشل حالي",IF(BB2035&lt;=12,"حديث",IF(BB2035&lt;=24,"متأخر","قديم")))))</x:f>
        <x:v>لم يُرصد</x:v>
      </x:c>
      <x:c r="BD2035" s="37" t="str">
        <x:v>بانتظار أول رصد سعر</x:v>
      </x:c>
      <x:c r="BE2035" s="37" t="n">
        <x:v>0</x:v>
      </x:c>
      <x:c r="BF2035" s="37"/>
      <x:c r="BG2035" s="37"/>
      <x:c r="BH2035" s="54" t="b">
        <x:v>1</x:v>
      </x:c>
      <x:c r="BI2035" s="37" t="str">
        <x:v>يحتاج اكتشاف رابط المنتج</x:v>
      </x:c>
      <x:c r="BJ2035" s="37" t="str">
        <x:v>Lenovo Tab K11 Tablet,128 GB,4 GB,4G LTE,Single SIM,Luna Grey</x:v>
      </x:c>
      <x:c r="BK2035" s="37"/>
      <x:c r="BL2035" s="60" t="n">
        <x:v>46233</x:v>
      </x:c>
      <x:c r="BM2035" s="60" t="n">
        <x:v>46233</x:v>
      </x:c>
    </x:row>
    <x:row r="2036">
      <x:c r="A2036" s="37" t="str">
        <x:v>CASH-AAF2E745BA2939</x:v>
      </x:c>
      <x:c r="B2036" s="37" t="str">
        <x:v>VAR-937BBABE3922C5|EG-013|STORE</x:v>
      </x:c>
      <x:c r="C2036" s="37" t="str">
        <x:v>VAR-937BBABE3922C5</x:v>
      </x:c>
      <x:c r="D2036" s="37" t="str">
        <x:v>MOD-3EB962A246A2AE</x:v>
      </x:c>
      <x:c r="E2036" s="37" t="str">
        <x:v>Lenovo Tab Legion 12GB RAM / 256GB Storage / Wi-Fi + Without SIM / Black</x:v>
      </x:c>
      <x:c r="F2036" s="37" t="str">
        <x:v>الموبايلات والاتصالات</x:v>
      </x:c>
      <x:c r="G2036" s="37" t="str">
        <x:v>أجهزة تابلت</x:v>
      </x:c>
      <x:c r="H2036" s="37" t="str">
        <x:v>Lenovo</x:v>
      </x:c>
      <x:c r="I2036" s="37" t="str">
        <x:v>Tab Legion</x:v>
      </x:c>
      <x:c r="J2036" s="37" t="str">
        <x:v>12GB RAM | 256GB Storage | Wi-Fi + Without SIM | Black</x:v>
      </x:c>
      <x:c r="K2036" s="37" t="n">
        <x:v>12</x:v>
      </x:c>
      <x:c r="L2036" s="37" t="n">
        <x:v>256</x:v>
      </x:c>
      <x:c r="M2036" s="37" t="str">
        <x:v>Black</x:v>
      </x:c>
      <x:c r="N2036" s="37"/>
      <x:c r="O2036" s="37"/>
      <x:c r="P2036" s="37" t="str">
        <x:v>EG-013</x:v>
      </x:c>
      <x:c r="Q2036" s="37" t="str">
        <x:v>B.TECH</x:v>
      </x:c>
      <x:c r="R2036" s="37" t="str">
        <x:v>سلسلة</x:v>
      </x:c>
      <x:c r="S2036" s="37" t="str">
        <x:v>A</x:v>
      </x:c>
      <x:c r="T2036" s="37"/>
      <x:c r="U2036" s="37"/>
      <x:c r="V2036" s="37"/>
      <x:c r="W2036" s="37" t="str">
        <x:v>https://btech.com/en/c/mobiles-tablets/tablets/b/lenovo</x:v>
      </x:c>
      <x:c r="X2036" s="37" t="str">
        <x:v>صفحة فئة</x:v>
      </x:c>
      <x:c r="Y2036" s="37" t="str">
        <x:v>EGP</x:v>
      </x:c>
      <x:c r="Z2036" s="56"/>
      <x:c r="AA2036" s="56"/>
      <x:c r="AB2036" s="56" t="str">
        <x:f>IF(OR(Z2036="",AA2036=""),"",MAX(0,AA2036-Z2036))</x:f>
      </x:c>
      <x:c r="AC2036" s="58" t="str">
        <x:f>IF(OR(Z2036="",AA2036="",AA2036=0),"",MAX(0,(AA2036-Z2036)/AA2036))</x:f>
      </x:c>
      <x:c r="AD2036" s="56"/>
      <x:c r="AE2036" s="56" t="str">
        <x:f>IF(Z2036="","",Z2036+IF(AD2036="",0,AD2036))</x:f>
      </x:c>
      <x:c r="AF2036" s="37" t="str">
        <x:f>IF(AD2036="","",AD2036=0)</x:f>
      </x:c>
      <x:c r="AG2036" s="37"/>
      <x:c r="AH2036" s="37"/>
      <x:c r="AI2036" s="37"/>
      <x:c r="AJ2036" s="37" t="str">
        <x:v>القاهرة</x:v>
      </x:c>
      <x:c r="AK2036" s="37"/>
      <x:c r="AL2036" s="37"/>
      <x:c r="AM2036" s="37"/>
      <x:c r="AN2036" s="37"/>
      <x:c r="AO2036" s="37"/>
      <x:c r="AP2036" s="37"/>
      <x:c r="AQ2036" s="54" t="b">
        <x:v>1</x:v>
      </x:c>
      <x:c r="AR2036" s="37"/>
      <x:c r="AS2036" s="37" t="str">
        <x:v>صفحة فئة</x:v>
      </x:c>
      <x:c r="AT2036" s="37" t="str">
        <x:v>تحتاج مراجعة</x:v>
      </x:c>
      <x:c r="AU2036" s="37" t="str">
        <x:v>store_brand_category_listing</x:v>
      </x:c>
      <x:c r="AV2036" s="37" t="str">
        <x:v>اكتشاف من صفحة فئة</x:v>
      </x:c>
      <x:c r="AW2036" s="37" t="str">
        <x:v>https://btech.com/en/c/mobiles-tablets/tablets/b/lenovo</x:v>
      </x:c>
      <x:c r="AX2036" s="37" t="n">
        <x:v>1</x:v>
      </x:c>
      <x:c r="AY2036" s="60" t="n">
        <x:v>46233</x:v>
      </x:c>
      <x:c r="AZ2036" s="60"/>
      <x:c r="BA2036" s="60"/>
      <x:c r="BB2036" s="62" t="str">
        <x:f>IF(BA2036="","",(NOW()-BA2036)*24)</x:f>
      </x:c>
      <x:c r="BC2036" s="37" t="str">
        <x:f>IF(BA2036="","لم يُرصد",IF(BH2036&lt;&gt;TRUE,"غير نشط",IF(BD2036="فشل","فشل حالي",IF(BB2036&lt;=12,"حديث",IF(BB2036&lt;=24,"متأخر","قديم")))))</x:f>
        <x:v>لم يُرصد</x:v>
      </x:c>
      <x:c r="BD2036" s="37" t="str">
        <x:v>بانتظار أول رصد سعر</x:v>
      </x:c>
      <x:c r="BE2036" s="37" t="n">
        <x:v>0</x:v>
      </x:c>
      <x:c r="BF2036" s="37"/>
      <x:c r="BG2036" s="37"/>
      <x:c r="BH2036" s="54" t="b">
        <x:v>1</x:v>
      </x:c>
      <x:c r="BI2036" s="37" t="str">
        <x:v>يحتاج اكتشاف رابط المنتج</x:v>
      </x:c>
      <x:c r="BJ2036" s="37" t="str">
        <x:v>Lenovo Tab Legion Tablet,256 GB,12 GB,Wi-Fi,Without SIM,Black</x:v>
      </x:c>
      <x:c r="BK2036" s="37"/>
      <x:c r="BL2036" s="60" t="n">
        <x:v>46233</x:v>
      </x:c>
      <x:c r="BM2036" s="60" t="n">
        <x:v>46233</x:v>
      </x:c>
    </x:row>
    <x:row r="2037">
      <x:c r="A2037" s="37" t="str">
        <x:v>CASH-9362A250C0484F</x:v>
      </x:c>
      <x:c r="B2037" s="37" t="str">
        <x:v>VAR-FDFD37D31A7486|EG-013|STORE</x:v>
      </x:c>
      <x:c r="C2037" s="37" t="str">
        <x:v>VAR-FDFD37D31A7486</x:v>
      </x:c>
      <x:c r="D2037" s="37" t="str">
        <x:v>MOD-36BD7C26F74AA2</x:v>
      </x:c>
      <x:c r="E2037" s="37" t="str">
        <x:v>Lenovo Tab M11 4GB RAM / 128GB Storage / Without SIM / Grey</x:v>
      </x:c>
      <x:c r="F2037" s="37" t="str">
        <x:v>الموبايلات والاتصالات</x:v>
      </x:c>
      <x:c r="G2037" s="37" t="str">
        <x:v>أجهزة تابلت</x:v>
      </x:c>
      <x:c r="H2037" s="37" t="str">
        <x:v>Lenovo</x:v>
      </x:c>
      <x:c r="I2037" s="37" t="str">
        <x:v>Tab M11</x:v>
      </x:c>
      <x:c r="J2037" s="37" t="str">
        <x:v>4GB RAM | 128GB Storage | Without SIM | Grey</x:v>
      </x:c>
      <x:c r="K2037" s="37" t="n">
        <x:v>4</x:v>
      </x:c>
      <x:c r="L2037" s="37" t="n">
        <x:v>128</x:v>
      </x:c>
      <x:c r="M2037" s="37" t="str">
        <x:v>Grey</x:v>
      </x:c>
      <x:c r="N2037" s="37"/>
      <x:c r="O2037" s="37"/>
      <x:c r="P2037" s="37" t="str">
        <x:v>EG-013</x:v>
      </x:c>
      <x:c r="Q2037" s="37" t="str">
        <x:v>B.TECH</x:v>
      </x:c>
      <x:c r="R2037" s="37" t="str">
        <x:v>سلسلة</x:v>
      </x:c>
      <x:c r="S2037" s="37" t="str">
        <x:v>A</x:v>
      </x:c>
      <x:c r="T2037" s="37"/>
      <x:c r="U2037" s="37"/>
      <x:c r="V2037" s="37"/>
      <x:c r="W2037" s="37" t="str">
        <x:v>https://btech.com/en/c/mobiles-tablets/tablets/b/lenovo</x:v>
      </x:c>
      <x:c r="X2037" s="37" t="str">
        <x:v>صفحة فئة</x:v>
      </x:c>
      <x:c r="Y2037" s="37" t="str">
        <x:v>EGP</x:v>
      </x:c>
      <x:c r="Z2037" s="56"/>
      <x:c r="AA2037" s="56"/>
      <x:c r="AB2037" s="56" t="str">
        <x:f>IF(OR(Z2037="",AA2037=""),"",MAX(0,AA2037-Z2037))</x:f>
      </x:c>
      <x:c r="AC2037" s="58" t="str">
        <x:f>IF(OR(Z2037="",AA2037="",AA2037=0),"",MAX(0,(AA2037-Z2037)/AA2037))</x:f>
      </x:c>
      <x:c r="AD2037" s="56"/>
      <x:c r="AE2037" s="56" t="str">
        <x:f>IF(Z2037="","",Z2037+IF(AD2037="",0,AD2037))</x:f>
      </x:c>
      <x:c r="AF2037" s="37" t="str">
        <x:f>IF(AD2037="","",AD2037=0)</x:f>
      </x:c>
      <x:c r="AG2037" s="37"/>
      <x:c r="AH2037" s="37"/>
      <x:c r="AI2037" s="37"/>
      <x:c r="AJ2037" s="37" t="str">
        <x:v>القاهرة</x:v>
      </x:c>
      <x:c r="AK2037" s="37"/>
      <x:c r="AL2037" s="37"/>
      <x:c r="AM2037" s="37"/>
      <x:c r="AN2037" s="37"/>
      <x:c r="AO2037" s="37"/>
      <x:c r="AP2037" s="37"/>
      <x:c r="AQ2037" s="54" t="b">
        <x:v>1</x:v>
      </x:c>
      <x:c r="AR2037" s="37"/>
      <x:c r="AS2037" s="37" t="str">
        <x:v>صفحة فئة</x:v>
      </x:c>
      <x:c r="AT2037" s="37" t="str">
        <x:v>تحتاج مراجعة</x:v>
      </x:c>
      <x:c r="AU2037" s="37" t="str">
        <x:v>store_brand_category_listing</x:v>
      </x:c>
      <x:c r="AV2037" s="37" t="str">
        <x:v>اكتشاف من صفحة فئة</x:v>
      </x:c>
      <x:c r="AW2037" s="37" t="str">
        <x:v>https://btech.com/en/c/mobiles-tablets/tablets/b/lenovo</x:v>
      </x:c>
      <x:c r="AX2037" s="37" t="n">
        <x:v>1</x:v>
      </x:c>
      <x:c r="AY2037" s="60" t="n">
        <x:v>46233</x:v>
      </x:c>
      <x:c r="AZ2037" s="60"/>
      <x:c r="BA2037" s="60"/>
      <x:c r="BB2037" s="62" t="str">
        <x:f>IF(BA2037="","",(NOW()-BA2037)*24)</x:f>
      </x:c>
      <x:c r="BC2037" s="37" t="str">
        <x:f>IF(BA2037="","لم يُرصد",IF(BH2037&lt;&gt;TRUE,"غير نشط",IF(BD2037="فشل","فشل حالي",IF(BB2037&lt;=12,"حديث",IF(BB2037&lt;=24,"متأخر","قديم")))))</x:f>
        <x:v>لم يُرصد</x:v>
      </x:c>
      <x:c r="BD2037" s="37" t="str">
        <x:v>بانتظار أول رصد سعر</x:v>
      </x:c>
      <x:c r="BE2037" s="37" t="n">
        <x:v>0</x:v>
      </x:c>
      <x:c r="BF2037" s="37"/>
      <x:c r="BG2037" s="37"/>
      <x:c r="BH2037" s="54" t="b">
        <x:v>1</x:v>
      </x:c>
      <x:c r="BI2037" s="37" t="str">
        <x:v>يحتاج اكتشاف رابط المنتج</x:v>
      </x:c>
      <x:c r="BJ2037" s="37" t="str">
        <x:v>Lenovo Tab M11 Tablet,128 GB,4 GB,Without SIM,Grey</x:v>
      </x:c>
      <x:c r="BK2037" s="37"/>
      <x:c r="BL2037" s="60" t="n">
        <x:v>46233</x:v>
      </x:c>
      <x:c r="BM2037" s="60" t="n">
        <x:v>46233</x:v>
      </x:c>
    </x:row>
    <x:row r="2038">
      <x:c r="A2038" s="37" t="str">
        <x:v>CASH-0A27D3D724B6AB</x:v>
      </x:c>
      <x:c r="B2038" s="37" t="str">
        <x:v>VAR-BA1D7732C802F6|EG-013|STORE</x:v>
      </x:c>
      <x:c r="C2038" s="37" t="str">
        <x:v>VAR-BA1D7732C802F6</x:v>
      </x:c>
      <x:c r="D2038" s="37" t="str">
        <x:v>MOD-C48FCA9151636D</x:v>
      </x:c>
      <x:c r="E2038" s="37" t="str">
        <x:v>Lenovo Tab One 4GB RAM / 128GB Storage / 4G LTE + 4G + Single SIM / Gray</x:v>
      </x:c>
      <x:c r="F2038" s="37" t="str">
        <x:v>الموبايلات والاتصالات</x:v>
      </x:c>
      <x:c r="G2038" s="37" t="str">
        <x:v>أجهزة تابلت</x:v>
      </x:c>
      <x:c r="H2038" s="37" t="str">
        <x:v>Lenovo</x:v>
      </x:c>
      <x:c r="I2038" s="37" t="str">
        <x:v>Tab One</x:v>
      </x:c>
      <x:c r="J2038" s="37" t="str">
        <x:v>4GB RAM | 128GB Storage | 4G LTE + 4G + Single SIM | Gray</x:v>
      </x:c>
      <x:c r="K2038" s="37" t="n">
        <x:v>4</x:v>
      </x:c>
      <x:c r="L2038" s="37" t="n">
        <x:v>128</x:v>
      </x:c>
      <x:c r="M2038" s="37" t="str">
        <x:v>Gray</x:v>
      </x:c>
      <x:c r="N2038" s="37"/>
      <x:c r="O2038" s="37"/>
      <x:c r="P2038" s="37" t="str">
        <x:v>EG-013</x:v>
      </x:c>
      <x:c r="Q2038" s="37" t="str">
        <x:v>B.TECH</x:v>
      </x:c>
      <x:c r="R2038" s="37" t="str">
        <x:v>سلسلة</x:v>
      </x:c>
      <x:c r="S2038" s="37" t="str">
        <x:v>A</x:v>
      </x:c>
      <x:c r="T2038" s="37"/>
      <x:c r="U2038" s="37"/>
      <x:c r="V2038" s="37"/>
      <x:c r="W2038" s="37" t="str">
        <x:v>https://btech.com/en/c/mobiles-tablets/tablets/b/lenovo</x:v>
      </x:c>
      <x:c r="X2038" s="37" t="str">
        <x:v>صفحة فئة</x:v>
      </x:c>
      <x:c r="Y2038" s="37" t="str">
        <x:v>EGP</x:v>
      </x:c>
      <x:c r="Z2038" s="56"/>
      <x:c r="AA2038" s="56"/>
      <x:c r="AB2038" s="56" t="str">
        <x:f>IF(OR(Z2038="",AA2038=""),"",MAX(0,AA2038-Z2038))</x:f>
      </x:c>
      <x:c r="AC2038" s="58" t="str">
        <x:f>IF(OR(Z2038="",AA2038="",AA2038=0),"",MAX(0,(AA2038-Z2038)/AA2038))</x:f>
      </x:c>
      <x:c r="AD2038" s="56"/>
      <x:c r="AE2038" s="56" t="str">
        <x:f>IF(Z2038="","",Z2038+IF(AD2038="",0,AD2038))</x:f>
      </x:c>
      <x:c r="AF2038" s="37" t="str">
        <x:f>IF(AD2038="","",AD2038=0)</x:f>
      </x:c>
      <x:c r="AG2038" s="37"/>
      <x:c r="AH2038" s="37"/>
      <x:c r="AI2038" s="37"/>
      <x:c r="AJ2038" s="37" t="str">
        <x:v>القاهرة</x:v>
      </x:c>
      <x:c r="AK2038" s="37"/>
      <x:c r="AL2038" s="37"/>
      <x:c r="AM2038" s="37"/>
      <x:c r="AN2038" s="37"/>
      <x:c r="AO2038" s="37"/>
      <x:c r="AP2038" s="37"/>
      <x:c r="AQ2038" s="54" t="b">
        <x:v>1</x:v>
      </x:c>
      <x:c r="AR2038" s="37"/>
      <x:c r="AS2038" s="37" t="str">
        <x:v>صفحة فئة</x:v>
      </x:c>
      <x:c r="AT2038" s="37" t="str">
        <x:v>تحتاج مراجعة</x:v>
      </x:c>
      <x:c r="AU2038" s="37" t="str">
        <x:v>store_brand_category_listing</x:v>
      </x:c>
      <x:c r="AV2038" s="37" t="str">
        <x:v>اكتشاف من صفحة فئة</x:v>
      </x:c>
      <x:c r="AW2038" s="37" t="str">
        <x:v>https://btech.com/en/c/mobiles-tablets/tablets/b/lenovo | https://btech.com/en/c/mobiles-tablets/tablets</x:v>
      </x:c>
      <x:c r="AX2038" s="37" t="n">
        <x:v>2</x:v>
      </x:c>
      <x:c r="AY2038" s="60" t="n">
        <x:v>46233</x:v>
      </x:c>
      <x:c r="AZ2038" s="60"/>
      <x:c r="BA2038" s="60"/>
      <x:c r="BB2038" s="62" t="str">
        <x:f>IF(BA2038="","",(NOW()-BA2038)*24)</x:f>
      </x:c>
      <x:c r="BC2038" s="37" t="str">
        <x:f>IF(BA2038="","لم يُرصد",IF(BH2038&lt;&gt;TRUE,"غير نشط",IF(BD2038="فشل","فشل حالي",IF(BB2038&lt;=12,"حديث",IF(BB2038&lt;=24,"متأخر","قديم")))))</x:f>
        <x:v>لم يُرصد</x:v>
      </x:c>
      <x:c r="BD2038" s="37" t="str">
        <x:v>بانتظار أول رصد سعر</x:v>
      </x:c>
      <x:c r="BE2038" s="37" t="n">
        <x:v>0</x:v>
      </x:c>
      <x:c r="BF2038" s="37"/>
      <x:c r="BG2038" s="37"/>
      <x:c r="BH2038" s="54" t="b">
        <x:v>1</x:v>
      </x:c>
      <x:c r="BI2038" s="37" t="str">
        <x:v>يحتاج اكتشاف رابط المنتج</x:v>
      </x:c>
      <x:c r="BJ2038" s="37" t="str">
        <x:v>Lenovo Tab One Tablet,128 GB,4 GB,4G LTE,Single SIM,Gray</x:v>
      </x:c>
      <x:c r="BK2038" s="37" t="str">
        <x:v>تم دمج 2 أدلة لنفس المنتج والمتجر.</x:v>
      </x:c>
      <x:c r="BL2038" s="60" t="n">
        <x:v>46233</x:v>
      </x:c>
      <x:c r="BM2038" s="60" t="n">
        <x:v>46233</x:v>
      </x:c>
    </x:row>
    <x:row r="2039">
      <x:c r="A2039" s="37" t="str">
        <x:v>CASH-6973539578F385</x:v>
      </x:c>
      <x:c r="B2039" s="37" t="str">
        <x:v>VAR-5DEDBDB64FAD15|EG-013|STORE</x:v>
      </x:c>
      <x:c r="C2039" s="37" t="str">
        <x:v>VAR-5DEDBDB64FAD15</x:v>
      </x:c>
      <x:c r="D2039" s="37" t="str">
        <x:v>MOD-C48FCA9151636D</x:v>
      </x:c>
      <x:c r="E2039" s="37" t="str">
        <x:v>Lenovo Tab One 4GB RAM / 64GB Storage / 4G LTE + 4G + Single SIM / Gray</x:v>
      </x:c>
      <x:c r="F2039" s="37" t="str">
        <x:v>الموبايلات والاتصالات</x:v>
      </x:c>
      <x:c r="G2039" s="37" t="str">
        <x:v>أجهزة تابلت</x:v>
      </x:c>
      <x:c r="H2039" s="37" t="str">
        <x:v>Lenovo</x:v>
      </x:c>
      <x:c r="I2039" s="37" t="str">
        <x:v>Tab One</x:v>
      </x:c>
      <x:c r="J2039" s="37" t="str">
        <x:v>4GB RAM | 64GB Storage | 4G LTE + 4G + Single SIM | Gray</x:v>
      </x:c>
      <x:c r="K2039" s="37" t="n">
        <x:v>4</x:v>
      </x:c>
      <x:c r="L2039" s="37" t="n">
        <x:v>64</x:v>
      </x:c>
      <x:c r="M2039" s="37" t="str">
        <x:v>Gray</x:v>
      </x:c>
      <x:c r="N2039" s="37"/>
      <x:c r="O2039" s="37"/>
      <x:c r="P2039" s="37" t="str">
        <x:v>EG-013</x:v>
      </x:c>
      <x:c r="Q2039" s="37" t="str">
        <x:v>B.TECH</x:v>
      </x:c>
      <x:c r="R2039" s="37" t="str">
        <x:v>سلسلة</x:v>
      </x:c>
      <x:c r="S2039" s="37" t="str">
        <x:v>A</x:v>
      </x:c>
      <x:c r="T2039" s="37"/>
      <x:c r="U2039" s="37"/>
      <x:c r="V2039" s="37"/>
      <x:c r="W2039" s="37" t="str">
        <x:v>https://btech.com/en/c/mobiles-tablets/tablets/b/lenovo</x:v>
      </x:c>
      <x:c r="X2039" s="37" t="str">
        <x:v>صفحة فئة</x:v>
      </x:c>
      <x:c r="Y2039" s="37" t="str">
        <x:v>EGP</x:v>
      </x:c>
      <x:c r="Z2039" s="56"/>
      <x:c r="AA2039" s="56"/>
      <x:c r="AB2039" s="56" t="str">
        <x:f>IF(OR(Z2039="",AA2039=""),"",MAX(0,AA2039-Z2039))</x:f>
      </x:c>
      <x:c r="AC2039" s="58" t="str">
        <x:f>IF(OR(Z2039="",AA2039="",AA2039=0),"",MAX(0,(AA2039-Z2039)/AA2039))</x:f>
      </x:c>
      <x:c r="AD2039" s="56"/>
      <x:c r="AE2039" s="56" t="str">
        <x:f>IF(Z2039="","",Z2039+IF(AD2039="",0,AD2039))</x:f>
      </x:c>
      <x:c r="AF2039" s="37" t="str">
        <x:f>IF(AD2039="","",AD2039=0)</x:f>
      </x:c>
      <x:c r="AG2039" s="37"/>
      <x:c r="AH2039" s="37"/>
      <x:c r="AI2039" s="37"/>
      <x:c r="AJ2039" s="37" t="str">
        <x:v>القاهرة</x:v>
      </x:c>
      <x:c r="AK2039" s="37"/>
      <x:c r="AL2039" s="37"/>
      <x:c r="AM2039" s="37"/>
      <x:c r="AN2039" s="37"/>
      <x:c r="AO2039" s="37"/>
      <x:c r="AP2039" s="37"/>
      <x:c r="AQ2039" s="54" t="b">
        <x:v>1</x:v>
      </x:c>
      <x:c r="AR2039" s="37"/>
      <x:c r="AS2039" s="37" t="str">
        <x:v>صفحة فئة</x:v>
      </x:c>
      <x:c r="AT2039" s="37" t="str">
        <x:v>تحتاج مراجعة</x:v>
      </x:c>
      <x:c r="AU2039" s="37" t="str">
        <x:v>store_brand_category_listing</x:v>
      </x:c>
      <x:c r="AV2039" s="37" t="str">
        <x:v>اكتشاف من صفحة فئة</x:v>
      </x:c>
      <x:c r="AW2039" s="37" t="str">
        <x:v>https://btech.com/en/c/mobiles-tablets/tablets/b/lenovo</x:v>
      </x:c>
      <x:c r="AX2039" s="37" t="n">
        <x:v>1</x:v>
      </x:c>
      <x:c r="AY2039" s="60" t="n">
        <x:v>46233</x:v>
      </x:c>
      <x:c r="AZ2039" s="60"/>
      <x:c r="BA2039" s="60"/>
      <x:c r="BB2039" s="62" t="str">
        <x:f>IF(BA2039="","",(NOW()-BA2039)*24)</x:f>
      </x:c>
      <x:c r="BC2039" s="37" t="str">
        <x:f>IF(BA2039="","لم يُرصد",IF(BH2039&lt;&gt;TRUE,"غير نشط",IF(BD2039="فشل","فشل حالي",IF(BB2039&lt;=12,"حديث",IF(BB2039&lt;=24,"متأخر","قديم")))))</x:f>
        <x:v>لم يُرصد</x:v>
      </x:c>
      <x:c r="BD2039" s="37" t="str">
        <x:v>بانتظار أول رصد سعر</x:v>
      </x:c>
      <x:c r="BE2039" s="37" t="n">
        <x:v>0</x:v>
      </x:c>
      <x:c r="BF2039" s="37"/>
      <x:c r="BG2039" s="37"/>
      <x:c r="BH2039" s="54" t="b">
        <x:v>1</x:v>
      </x:c>
      <x:c r="BI2039" s="37" t="str">
        <x:v>يحتاج اكتشاف رابط المنتج</x:v>
      </x:c>
      <x:c r="BJ2039" s="37" t="str">
        <x:v>Lenovo Tab One Tablet,64 GB,4 GB,4G LTE,Single SIM,Gray</x:v>
      </x:c>
      <x:c r="BK2039" s="37"/>
      <x:c r="BL2039" s="60" t="n">
        <x:v>46233</x:v>
      </x:c>
      <x:c r="BM2039" s="60" t="n">
        <x:v>46233</x:v>
      </x:c>
    </x:row>
    <x:row r="2040">
      <x:c r="A2040" s="37" t="str">
        <x:v>CASH-19F1A1F911929E</x:v>
      </x:c>
      <x:c r="B2040" s="37" t="str">
        <x:v>VAR-7E2CD4DF828DBD|EG-013|STORE</x:v>
      </x:c>
      <x:c r="C2040" s="37" t="str">
        <x:v>VAR-7E2CD4DF828DBD</x:v>
      </x:c>
      <x:c r="D2040" s="37" t="str">
        <x:v>MOD-C48FCA9151636D</x:v>
      </x:c>
      <x:c r="E2040" s="37" t="str">
        <x:v>Lenovo Tab One 4GB RAM / 64GB Storage / Grey</x:v>
      </x:c>
      <x:c r="F2040" s="37" t="str">
        <x:v>الموبايلات والاتصالات</x:v>
      </x:c>
      <x:c r="G2040" s="37" t="str">
        <x:v>أجهزة تابلت</x:v>
      </x:c>
      <x:c r="H2040" s="37" t="str">
        <x:v>Lenovo</x:v>
      </x:c>
      <x:c r="I2040" s="37" t="str">
        <x:v>Tab One</x:v>
      </x:c>
      <x:c r="J2040" s="37" t="str">
        <x:v>4GB RAM | 64GB Storage | Grey</x:v>
      </x:c>
      <x:c r="K2040" s="37" t="n">
        <x:v>4</x:v>
      </x:c>
      <x:c r="L2040" s="37" t="n">
        <x:v>64</x:v>
      </x:c>
      <x:c r="M2040" s="37" t="str">
        <x:v>Grey</x:v>
      </x:c>
      <x:c r="N2040" s="37"/>
      <x:c r="O2040" s="37"/>
      <x:c r="P2040" s="37" t="str">
        <x:v>EG-013</x:v>
      </x:c>
      <x:c r="Q2040" s="37" t="str">
        <x:v>B.TECH</x:v>
      </x:c>
      <x:c r="R2040" s="37" t="str">
        <x:v>سلسلة</x:v>
      </x:c>
      <x:c r="S2040" s="37" t="str">
        <x:v>A</x:v>
      </x:c>
      <x:c r="T2040" s="37"/>
      <x:c r="U2040" s="37"/>
      <x:c r="V2040" s="37"/>
      <x:c r="W2040" s="37" t="str">
        <x:v>https://btech.com/en/c/mobiles-tablets/tablets/b/lenovo</x:v>
      </x:c>
      <x:c r="X2040" s="37" t="str">
        <x:v>صفحة فئة</x:v>
      </x:c>
      <x:c r="Y2040" s="37" t="str">
        <x:v>EGP</x:v>
      </x:c>
      <x:c r="Z2040" s="56"/>
      <x:c r="AA2040" s="56"/>
      <x:c r="AB2040" s="56" t="str">
        <x:f>IF(OR(Z2040="",AA2040=""),"",MAX(0,AA2040-Z2040))</x:f>
      </x:c>
      <x:c r="AC2040" s="58" t="str">
        <x:f>IF(OR(Z2040="",AA2040="",AA2040=0),"",MAX(0,(AA2040-Z2040)/AA2040))</x:f>
      </x:c>
      <x:c r="AD2040" s="56"/>
      <x:c r="AE2040" s="56" t="str">
        <x:f>IF(Z2040="","",Z2040+IF(AD2040="",0,AD2040))</x:f>
      </x:c>
      <x:c r="AF2040" s="37" t="str">
        <x:f>IF(AD2040="","",AD2040=0)</x:f>
      </x:c>
      <x:c r="AG2040" s="37"/>
      <x:c r="AH2040" s="37"/>
      <x:c r="AI2040" s="37"/>
      <x:c r="AJ2040" s="37" t="str">
        <x:v>القاهرة</x:v>
      </x:c>
      <x:c r="AK2040" s="37"/>
      <x:c r="AL2040" s="37"/>
      <x:c r="AM2040" s="37"/>
      <x:c r="AN2040" s="37"/>
      <x:c r="AO2040" s="37"/>
      <x:c r="AP2040" s="37"/>
      <x:c r="AQ2040" s="54" t="b">
        <x:v>1</x:v>
      </x:c>
      <x:c r="AR2040" s="37"/>
      <x:c r="AS2040" s="37" t="str">
        <x:v>صفحة فئة</x:v>
      </x:c>
      <x:c r="AT2040" s="37" t="str">
        <x:v>تحتاج مراجعة</x:v>
      </x:c>
      <x:c r="AU2040" s="37" t="str">
        <x:v>store_brand_category_listing</x:v>
      </x:c>
      <x:c r="AV2040" s="37" t="str">
        <x:v>اكتشاف من صفحة فئة</x:v>
      </x:c>
      <x:c r="AW2040" s="37" t="str">
        <x:v>https://btech.com/en/c/mobiles-tablets/tablets/b/lenovo</x:v>
      </x:c>
      <x:c r="AX2040" s="37" t="n">
        <x:v>1</x:v>
      </x:c>
      <x:c r="AY2040" s="60" t="n">
        <x:v>46233</x:v>
      </x:c>
      <x:c r="AZ2040" s="60"/>
      <x:c r="BA2040" s="60"/>
      <x:c r="BB2040" s="62" t="str">
        <x:f>IF(BA2040="","",(NOW()-BA2040)*24)</x:f>
      </x:c>
      <x:c r="BC2040" s="37" t="str">
        <x:f>IF(BA2040="","لم يُرصد",IF(BH2040&lt;&gt;TRUE,"غير نشط",IF(BD2040="فشل","فشل حالي",IF(BB2040&lt;=12,"حديث",IF(BB2040&lt;=24,"متأخر","قديم")))))</x:f>
        <x:v>لم يُرصد</x:v>
      </x:c>
      <x:c r="BD2040" s="37" t="str">
        <x:v>بانتظار أول رصد سعر</x:v>
      </x:c>
      <x:c r="BE2040" s="37" t="n">
        <x:v>0</x:v>
      </x:c>
      <x:c r="BF2040" s="37"/>
      <x:c r="BG2040" s="37"/>
      <x:c r="BH2040" s="54" t="b">
        <x:v>1</x:v>
      </x:c>
      <x:c r="BI2040" s="37" t="str">
        <x:v>يحتاج اكتشاف رابط المنتج</x:v>
      </x:c>
      <x:c r="BJ2040" s="37" t="str">
        <x:v>Lenovo Tab One,64 GB,4 GB,Luna Grey</x:v>
      </x:c>
      <x:c r="BK2040" s="37"/>
      <x:c r="BL2040" s="60" t="n">
        <x:v>46233</x:v>
      </x:c>
      <x:c r="BM2040" s="60" t="n">
        <x:v>46233</x:v>
      </x:c>
    </x:row>
    <x:row r="2041">
      <x:c r="A2041" s="37" t="str">
        <x:v>CASH-C11D2700B34653</x:v>
      </x:c>
      <x:c r="B2041" s="37" t="str">
        <x:v>VAR-8BE3A90D1AFF78|EG-013|STORE</x:v>
      </x:c>
      <x:c r="C2041" s="37" t="str">
        <x:v>VAR-8BE3A90D1AFF78</x:v>
      </x:c>
      <x:c r="D2041" s="37" t="str">
        <x:v>MOD-AF3B19E3930CEC</x:v>
      </x:c>
      <x:c r="E2041" s="37" t="str">
        <x:v>Lenovo Tab P11 Plus 4GB RAM / 128GB Storage / 4G LTE + 4G + Single SIM</x:v>
      </x:c>
      <x:c r="F2041" s="37" t="str">
        <x:v>الموبايلات والاتصالات</x:v>
      </x:c>
      <x:c r="G2041" s="37" t="str">
        <x:v>أجهزة تابلت</x:v>
      </x:c>
      <x:c r="H2041" s="37" t="str">
        <x:v>Lenovo</x:v>
      </x:c>
      <x:c r="I2041" s="37" t="str">
        <x:v>Tab P11 Plus</x:v>
      </x:c>
      <x:c r="J2041" s="37" t="str">
        <x:v>4GB RAM | 128GB Storage | 4G LTE + 4G + Single SIM</x:v>
      </x:c>
      <x:c r="K2041" s="37" t="n">
        <x:v>4</x:v>
      </x:c>
      <x:c r="L2041" s="37" t="n">
        <x:v>128</x:v>
      </x:c>
      <x:c r="M2041" s="37"/>
      <x:c r="N2041" s="37"/>
      <x:c r="O2041" s="37"/>
      <x:c r="P2041" s="37" t="str">
        <x:v>EG-013</x:v>
      </x:c>
      <x:c r="Q2041" s="37" t="str">
        <x:v>B.TECH</x:v>
      </x:c>
      <x:c r="R2041" s="37" t="str">
        <x:v>سلسلة</x:v>
      </x:c>
      <x:c r="S2041" s="37" t="str">
        <x:v>A</x:v>
      </x:c>
      <x:c r="T2041" s="37"/>
      <x:c r="U2041" s="37"/>
      <x:c r="V2041" s="37"/>
      <x:c r="W2041" s="37" t="str">
        <x:v>https://btech.com/en/c/mobiles-tablets/tablets/b/lenovo</x:v>
      </x:c>
      <x:c r="X2041" s="37" t="str">
        <x:v>صفحة فئة</x:v>
      </x:c>
      <x:c r="Y2041" s="37" t="str">
        <x:v>EGP</x:v>
      </x:c>
      <x:c r="Z2041" s="56"/>
      <x:c r="AA2041" s="56"/>
      <x:c r="AB2041" s="56" t="str">
        <x:f>IF(OR(Z2041="",AA2041=""),"",MAX(0,AA2041-Z2041))</x:f>
      </x:c>
      <x:c r="AC2041" s="58" t="str">
        <x:f>IF(OR(Z2041="",AA2041="",AA2041=0),"",MAX(0,(AA2041-Z2041)/AA2041))</x:f>
      </x:c>
      <x:c r="AD2041" s="56"/>
      <x:c r="AE2041" s="56" t="str">
        <x:f>IF(Z2041="","",Z2041+IF(AD2041="",0,AD2041))</x:f>
      </x:c>
      <x:c r="AF2041" s="37" t="str">
        <x:f>IF(AD2041="","",AD2041=0)</x:f>
      </x:c>
      <x:c r="AG2041" s="37"/>
      <x:c r="AH2041" s="37"/>
      <x:c r="AI2041" s="37"/>
      <x:c r="AJ2041" s="37" t="str">
        <x:v>القاهرة</x:v>
      </x:c>
      <x:c r="AK2041" s="37"/>
      <x:c r="AL2041" s="37"/>
      <x:c r="AM2041" s="37"/>
      <x:c r="AN2041" s="37"/>
      <x:c r="AO2041" s="37"/>
      <x:c r="AP2041" s="37"/>
      <x:c r="AQ2041" s="54" t="b">
        <x:v>1</x:v>
      </x:c>
      <x:c r="AR2041" s="37"/>
      <x:c r="AS2041" s="37" t="str">
        <x:v>صفحة فئة</x:v>
      </x:c>
      <x:c r="AT2041" s="37" t="str">
        <x:v>تحتاج مراجعة</x:v>
      </x:c>
      <x:c r="AU2041" s="37" t="str">
        <x:v>store_brand_category_listing</x:v>
      </x:c>
      <x:c r="AV2041" s="37" t="str">
        <x:v>اكتشاف من صفحة فئة</x:v>
      </x:c>
      <x:c r="AW2041" s="37" t="str">
        <x:v>https://btech.com/en/c/mobiles-tablets/tablets/b/lenovo</x:v>
      </x:c>
      <x:c r="AX2041" s="37" t="n">
        <x:v>1</x:v>
      </x:c>
      <x:c r="AY2041" s="60" t="n">
        <x:v>46233</x:v>
      </x:c>
      <x:c r="AZ2041" s="60"/>
      <x:c r="BA2041" s="60"/>
      <x:c r="BB2041" s="62" t="str">
        <x:f>IF(BA2041="","",(NOW()-BA2041)*24)</x:f>
      </x:c>
      <x:c r="BC2041" s="37" t="str">
        <x:f>IF(BA2041="","لم يُرصد",IF(BH2041&lt;&gt;TRUE,"غير نشط",IF(BD2041="فشل","فشل حالي",IF(BB2041&lt;=12,"حديث",IF(BB2041&lt;=24,"متأخر","قديم")))))</x:f>
        <x:v>لم يُرصد</x:v>
      </x:c>
      <x:c r="BD2041" s="37" t="str">
        <x:v>بانتظار أول رصد سعر</x:v>
      </x:c>
      <x:c r="BE2041" s="37" t="n">
        <x:v>0</x:v>
      </x:c>
      <x:c r="BF2041" s="37"/>
      <x:c r="BG2041" s="37"/>
      <x:c r="BH2041" s="54" t="b">
        <x:v>1</x:v>
      </x:c>
      <x:c r="BI2041" s="37" t="str">
        <x:v>يحتاج اكتشاف رابط المنتج</x:v>
      </x:c>
      <x:c r="BJ2041" s="37" t="str">
        <x:v>Lenovo Tab P11 Plus Tablet,128 GB,4 GB,4G LTE,Single SIM,Modernist Teal</x:v>
      </x:c>
      <x:c r="BK2041" s="37"/>
      <x:c r="BL2041" s="60" t="n">
        <x:v>46233</x:v>
      </x:c>
      <x:c r="BM2041" s="60" t="n">
        <x:v>46233</x:v>
      </x:c>
    </x:row>
    <x:row r="2042">
      <x:c r="A2042" s="37" t="str">
        <x:v>CASH-DE715653A765FF</x:v>
      </x:c>
      <x:c r="B2042" s="37" t="str">
        <x:v>VAR-C59FA65C27FE17|EG-013|STORE</x:v>
      </x:c>
      <x:c r="C2042" s="37" t="str">
        <x:v>VAR-C59FA65C27FE17</x:v>
      </x:c>
      <x:c r="D2042" s="37" t="str">
        <x:v>MOD-36E430C123D036</x:v>
      </x:c>
      <x:c r="E2042" s="37" t="str">
        <x:v>Samsung Galaxy Tab A9 4GB RAM / 64GB Storage / 3G + Single SIM</x:v>
      </x:c>
      <x:c r="F2042" s="37" t="str">
        <x:v>الموبايلات والاتصالات</x:v>
      </x:c>
      <x:c r="G2042" s="37" t="str">
        <x:v>أجهزة تابلت</x:v>
      </x:c>
      <x:c r="H2042" s="37" t="str">
        <x:v>Samsung</x:v>
      </x:c>
      <x:c r="I2042" s="37" t="str">
        <x:v>Galaxy Tab A9</x:v>
      </x:c>
      <x:c r="J2042" s="37" t="str">
        <x:v>4GB RAM | 64GB Storage | 3G + Single SIM</x:v>
      </x:c>
      <x:c r="K2042" s="37" t="n">
        <x:v>4</x:v>
      </x:c>
      <x:c r="L2042" s="37" t="n">
        <x:v>64</x:v>
      </x:c>
      <x:c r="M2042" s="37"/>
      <x:c r="N2042" s="37"/>
      <x:c r="O2042" s="37"/>
      <x:c r="P2042" s="37" t="str">
        <x:v>EG-013</x:v>
      </x:c>
      <x:c r="Q2042" s="37" t="str">
        <x:v>B.TECH</x:v>
      </x:c>
      <x:c r="R2042" s="37" t="str">
        <x:v>سلسلة</x:v>
      </x:c>
      <x:c r="S2042" s="37" t="str">
        <x:v>A</x:v>
      </x:c>
      <x:c r="T2042" s="37"/>
      <x:c r="U2042" s="37"/>
      <x:c r="V2042" s="37"/>
      <x:c r="W2042" s="37" t="str">
        <x:v>https://btech.com/en/c/mobiles-tablets/tablets/b/samsung</x:v>
      </x:c>
      <x:c r="X2042" s="37" t="str">
        <x:v>صفحة فئة</x:v>
      </x:c>
      <x:c r="Y2042" s="37" t="str">
        <x:v>EGP</x:v>
      </x:c>
      <x:c r="Z2042" s="56"/>
      <x:c r="AA2042" s="56"/>
      <x:c r="AB2042" s="56" t="str">
        <x:f>IF(OR(Z2042="",AA2042=""),"",MAX(0,AA2042-Z2042))</x:f>
      </x:c>
      <x:c r="AC2042" s="58" t="str">
        <x:f>IF(OR(Z2042="",AA2042="",AA2042=0),"",MAX(0,(AA2042-Z2042)/AA2042))</x:f>
      </x:c>
      <x:c r="AD2042" s="56"/>
      <x:c r="AE2042" s="56" t="str">
        <x:f>IF(Z2042="","",Z2042+IF(AD2042="",0,AD2042))</x:f>
      </x:c>
      <x:c r="AF2042" s="37" t="str">
        <x:f>IF(AD2042="","",AD2042=0)</x:f>
      </x:c>
      <x:c r="AG2042" s="37"/>
      <x:c r="AH2042" s="37"/>
      <x:c r="AI2042" s="37"/>
      <x:c r="AJ2042" s="37" t="str">
        <x:v>القاهرة</x:v>
      </x:c>
      <x:c r="AK2042" s="37"/>
      <x:c r="AL2042" s="37"/>
      <x:c r="AM2042" s="37"/>
      <x:c r="AN2042" s="37"/>
      <x:c r="AO2042" s="37"/>
      <x:c r="AP2042" s="37"/>
      <x:c r="AQ2042" s="54" t="b">
        <x:v>1</x:v>
      </x:c>
      <x:c r="AR2042" s="37"/>
      <x:c r="AS2042" s="37" t="str">
        <x:v>صفحة فئة</x:v>
      </x:c>
      <x:c r="AT2042" s="37" t="str">
        <x:v>تحتاج مراجعة</x:v>
      </x:c>
      <x:c r="AU2042" s="37" t="str">
        <x:v>store_brand_category_listing</x:v>
      </x:c>
      <x:c r="AV2042" s="37" t="str">
        <x:v>اكتشاف من صفحة فئة</x:v>
      </x:c>
      <x:c r="AW2042" s="37" t="str">
        <x:v>https://btech.com/en/c/mobiles-tablets/tablets/b/samsung</x:v>
      </x:c>
      <x:c r="AX2042" s="37" t="n">
        <x:v>1</x:v>
      </x:c>
      <x:c r="AY2042" s="60" t="n">
        <x:v>46233</x:v>
      </x:c>
      <x:c r="AZ2042" s="60"/>
      <x:c r="BA2042" s="60"/>
      <x:c r="BB2042" s="62" t="str">
        <x:f>IF(BA2042="","",(NOW()-BA2042)*24)</x:f>
      </x:c>
      <x:c r="BC2042" s="37" t="str">
        <x:f>IF(BA2042="","لم يُرصد",IF(BH2042&lt;&gt;TRUE,"غير نشط",IF(BD2042="فشل","فشل حالي",IF(BB2042&lt;=12,"حديث",IF(BB2042&lt;=24,"متأخر","قديم")))))</x:f>
        <x:v>لم يُرصد</x:v>
      </x:c>
      <x:c r="BD2042" s="37" t="str">
        <x:v>بانتظار أول رصد سعر</x:v>
      </x:c>
      <x:c r="BE2042" s="37" t="n">
        <x:v>0</x:v>
      </x:c>
      <x:c r="BF2042" s="37"/>
      <x:c r="BG2042" s="37"/>
      <x:c r="BH2042" s="54" t="b">
        <x:v>1</x:v>
      </x:c>
      <x:c r="BI2042" s="37" t="str">
        <x:v>يحتاج اكتشاف رابط المنتج</x:v>
      </x:c>
      <x:c r="BJ2042" s="37" t="str">
        <x:v>Samsung Galaxy Tab A9 Tablet,64 GB,4 GB,3G,Single SIM,Navy</x:v>
      </x:c>
      <x:c r="BK2042" s="37"/>
      <x:c r="BL2042" s="60" t="n">
        <x:v>46233</x:v>
      </x:c>
      <x:c r="BM2042" s="60" t="n">
        <x:v>46233</x:v>
      </x:c>
    </x:row>
    <x:row r="2043">
      <x:c r="A2043" s="37" t="str">
        <x:v>CASH-8C13BE12BF35BB</x:v>
      </x:c>
      <x:c r="B2043" s="37" t="str">
        <x:v>VAR-324602D23FFE1B|EG-013|STORE</x:v>
      </x:c>
      <x:c r="C2043" s="37" t="str">
        <x:v>VAR-324602D23FFE1B</x:v>
      </x:c>
      <x:c r="D2043" s="37" t="str">
        <x:v>MOD-36E430C123D036</x:v>
      </x:c>
      <x:c r="E2043" s="37" t="str">
        <x:v>Samsung Galaxy Tab A9 4GB RAM / 64GB Storage / 4G + Single SIM / Silver</x:v>
      </x:c>
      <x:c r="F2043" s="37" t="str">
        <x:v>الموبايلات والاتصالات</x:v>
      </x:c>
      <x:c r="G2043" s="37" t="str">
        <x:v>أجهزة تابلت</x:v>
      </x:c>
      <x:c r="H2043" s="37" t="str">
        <x:v>Samsung</x:v>
      </x:c>
      <x:c r="I2043" s="37" t="str">
        <x:v>Galaxy Tab A9</x:v>
      </x:c>
      <x:c r="J2043" s="37" t="str">
        <x:v>4GB RAM | 64GB Storage | 4G + Single SIM | Silver</x:v>
      </x:c>
      <x:c r="K2043" s="37" t="n">
        <x:v>4</x:v>
      </x:c>
      <x:c r="L2043" s="37" t="n">
        <x:v>64</x:v>
      </x:c>
      <x:c r="M2043" s="37" t="str">
        <x:v>Silver</x:v>
      </x:c>
      <x:c r="N2043" s="37"/>
      <x:c r="O2043" s="37"/>
      <x:c r="P2043" s="37" t="str">
        <x:v>EG-013</x:v>
      </x:c>
      <x:c r="Q2043" s="37" t="str">
        <x:v>B.TECH</x:v>
      </x:c>
      <x:c r="R2043" s="37" t="str">
        <x:v>سلسلة</x:v>
      </x:c>
      <x:c r="S2043" s="37" t="str">
        <x:v>A</x:v>
      </x:c>
      <x:c r="T2043" s="37"/>
      <x:c r="U2043" s="37"/>
      <x:c r="V2043" s="37"/>
      <x:c r="W2043" s="37" t="str">
        <x:v>https://btech.com/en/c/mobiles-tablets/tablets/b/samsung</x:v>
      </x:c>
      <x:c r="X2043" s="37" t="str">
        <x:v>صفحة فئة</x:v>
      </x:c>
      <x:c r="Y2043" s="37" t="str">
        <x:v>EGP</x:v>
      </x:c>
      <x:c r="Z2043" s="56"/>
      <x:c r="AA2043" s="56"/>
      <x:c r="AB2043" s="56" t="str">
        <x:f>IF(OR(Z2043="",AA2043=""),"",MAX(0,AA2043-Z2043))</x:f>
      </x:c>
      <x:c r="AC2043" s="58" t="str">
        <x:f>IF(OR(Z2043="",AA2043="",AA2043=0),"",MAX(0,(AA2043-Z2043)/AA2043))</x:f>
      </x:c>
      <x:c r="AD2043" s="56"/>
      <x:c r="AE2043" s="56" t="str">
        <x:f>IF(Z2043="","",Z2043+IF(AD2043="",0,AD2043))</x:f>
      </x:c>
      <x:c r="AF2043" s="37" t="str">
        <x:f>IF(AD2043="","",AD2043=0)</x:f>
      </x:c>
      <x:c r="AG2043" s="37"/>
      <x:c r="AH2043" s="37"/>
      <x:c r="AI2043" s="37"/>
      <x:c r="AJ2043" s="37" t="str">
        <x:v>القاهرة</x:v>
      </x:c>
      <x:c r="AK2043" s="37"/>
      <x:c r="AL2043" s="37"/>
      <x:c r="AM2043" s="37"/>
      <x:c r="AN2043" s="37"/>
      <x:c r="AO2043" s="37"/>
      <x:c r="AP2043" s="37"/>
      <x:c r="AQ2043" s="54" t="b">
        <x:v>1</x:v>
      </x:c>
      <x:c r="AR2043" s="37"/>
      <x:c r="AS2043" s="37" t="str">
        <x:v>صفحة فئة</x:v>
      </x:c>
      <x:c r="AT2043" s="37" t="str">
        <x:v>تحتاج مراجعة</x:v>
      </x:c>
      <x:c r="AU2043" s="37" t="str">
        <x:v>store_brand_category_listing</x:v>
      </x:c>
      <x:c r="AV2043" s="37" t="str">
        <x:v>اكتشاف من صفحة فئة</x:v>
      </x:c>
      <x:c r="AW2043" s="37" t="str">
        <x:v>https://btech.com/en/c/mobiles-tablets/tablets/b/samsung</x:v>
      </x:c>
      <x:c r="AX2043" s="37" t="n">
        <x:v>1</x:v>
      </x:c>
      <x:c r="AY2043" s="60" t="n">
        <x:v>46233</x:v>
      </x:c>
      <x:c r="AZ2043" s="60"/>
      <x:c r="BA2043" s="60"/>
      <x:c r="BB2043" s="62" t="str">
        <x:f>IF(BA2043="","",(NOW()-BA2043)*24)</x:f>
      </x:c>
      <x:c r="BC2043" s="37" t="str">
        <x:f>IF(BA2043="","لم يُرصد",IF(BH2043&lt;&gt;TRUE,"غير نشط",IF(BD2043="فشل","فشل حالي",IF(BB2043&lt;=12,"حديث",IF(BB2043&lt;=24,"متأخر","قديم")))))</x:f>
        <x:v>لم يُرصد</x:v>
      </x:c>
      <x:c r="BD2043" s="37" t="str">
        <x:v>بانتظار أول رصد سعر</x:v>
      </x:c>
      <x:c r="BE2043" s="37" t="n">
        <x:v>0</x:v>
      </x:c>
      <x:c r="BF2043" s="37"/>
      <x:c r="BG2043" s="37"/>
      <x:c r="BH2043" s="54" t="b">
        <x:v>1</x:v>
      </x:c>
      <x:c r="BI2043" s="37" t="str">
        <x:v>يحتاج اكتشاف رابط المنتج</x:v>
      </x:c>
      <x:c r="BJ2043" s="37" t="str">
        <x:v>Samsung Galaxy Tab A9 Tablet,64 GB,4 GB,4G,Single SIM,Silver</x:v>
      </x:c>
      <x:c r="BK2043" s="37"/>
      <x:c r="BL2043" s="60" t="n">
        <x:v>46233</x:v>
      </x:c>
      <x:c r="BM2043" s="60" t="n">
        <x:v>46233</x:v>
      </x:c>
    </x:row>
    <x:row r="2044">
      <x:c r="A2044" s="37" t="str">
        <x:v>CASH-61F23AFAB59900</x:v>
      </x:c>
      <x:c r="B2044" s="37" t="str">
        <x:v>VAR-AC9A780A1E0530|EG-013|STORE</x:v>
      </x:c>
      <x:c r="C2044" s="37" t="str">
        <x:v>VAR-AC9A780A1E0530</x:v>
      </x:c>
      <x:c r="D2044" s="37" t="str">
        <x:v>MOD-36E430C123D036</x:v>
      </x:c>
      <x:c r="E2044" s="37" t="str">
        <x:v>Samsung Galaxy Tab A9 8GB RAM / 128GB Storage / 3G + Single SIM / Silver</x:v>
      </x:c>
      <x:c r="F2044" s="37" t="str">
        <x:v>الموبايلات والاتصالات</x:v>
      </x:c>
      <x:c r="G2044" s="37" t="str">
        <x:v>أجهزة تابلت</x:v>
      </x:c>
      <x:c r="H2044" s="37" t="str">
        <x:v>Samsung</x:v>
      </x:c>
      <x:c r="I2044" s="37" t="str">
        <x:v>Galaxy Tab A9</x:v>
      </x:c>
      <x:c r="J2044" s="37" t="str">
        <x:v>8GB RAM | 128GB Storage | 3G + Single SIM | Silver</x:v>
      </x:c>
      <x:c r="K2044" s="37" t="n">
        <x:v>8</x:v>
      </x:c>
      <x:c r="L2044" s="37" t="n">
        <x:v>128</x:v>
      </x:c>
      <x:c r="M2044" s="37" t="str">
        <x:v>Silver</x:v>
      </x:c>
      <x:c r="N2044" s="37"/>
      <x:c r="O2044" s="37"/>
      <x:c r="P2044" s="37" t="str">
        <x:v>EG-013</x:v>
      </x:c>
      <x:c r="Q2044" s="37" t="str">
        <x:v>B.TECH</x:v>
      </x:c>
      <x:c r="R2044" s="37" t="str">
        <x:v>سلسلة</x:v>
      </x:c>
      <x:c r="S2044" s="37" t="str">
        <x:v>A</x:v>
      </x:c>
      <x:c r="T2044" s="37"/>
      <x:c r="U2044" s="37"/>
      <x:c r="V2044" s="37"/>
      <x:c r="W2044" s="37" t="str">
        <x:v>https://btech.com/en/c/mobiles-tablets/tablets/b/samsung</x:v>
      </x:c>
      <x:c r="X2044" s="37" t="str">
        <x:v>صفحة فئة</x:v>
      </x:c>
      <x:c r="Y2044" s="37" t="str">
        <x:v>EGP</x:v>
      </x:c>
      <x:c r="Z2044" s="56"/>
      <x:c r="AA2044" s="56"/>
      <x:c r="AB2044" s="56" t="str">
        <x:f>IF(OR(Z2044="",AA2044=""),"",MAX(0,AA2044-Z2044))</x:f>
      </x:c>
      <x:c r="AC2044" s="58" t="str">
        <x:f>IF(OR(Z2044="",AA2044="",AA2044=0),"",MAX(0,(AA2044-Z2044)/AA2044))</x:f>
      </x:c>
      <x:c r="AD2044" s="56"/>
      <x:c r="AE2044" s="56" t="str">
        <x:f>IF(Z2044="","",Z2044+IF(AD2044="",0,AD2044))</x:f>
      </x:c>
      <x:c r="AF2044" s="37" t="str">
        <x:f>IF(AD2044="","",AD2044=0)</x:f>
      </x:c>
      <x:c r="AG2044" s="37"/>
      <x:c r="AH2044" s="37"/>
      <x:c r="AI2044" s="37"/>
      <x:c r="AJ2044" s="37" t="str">
        <x:v>القاهرة</x:v>
      </x:c>
      <x:c r="AK2044" s="37"/>
      <x:c r="AL2044" s="37"/>
      <x:c r="AM2044" s="37"/>
      <x:c r="AN2044" s="37"/>
      <x:c r="AO2044" s="37"/>
      <x:c r="AP2044" s="37"/>
      <x:c r="AQ2044" s="54" t="b">
        <x:v>1</x:v>
      </x:c>
      <x:c r="AR2044" s="37"/>
      <x:c r="AS2044" s="37" t="str">
        <x:v>صفحة فئة</x:v>
      </x:c>
      <x:c r="AT2044" s="37" t="str">
        <x:v>تحتاج مراجعة</x:v>
      </x:c>
      <x:c r="AU2044" s="37" t="str">
        <x:v>store_brand_category_listing</x:v>
      </x:c>
      <x:c r="AV2044" s="37" t="str">
        <x:v>اكتشاف من صفحة فئة</x:v>
      </x:c>
      <x:c r="AW2044" s="37" t="str">
        <x:v>https://btech.com/en/c/mobiles-tablets/tablets/b/samsung | https://btech.com/en/c/mobiles-tablets/tablets</x:v>
      </x:c>
      <x:c r="AX2044" s="37" t="n">
        <x:v>2</x:v>
      </x:c>
      <x:c r="AY2044" s="60" t="n">
        <x:v>46233</x:v>
      </x:c>
      <x:c r="AZ2044" s="60"/>
      <x:c r="BA2044" s="60"/>
      <x:c r="BB2044" s="62" t="str">
        <x:f>IF(BA2044="","",(NOW()-BA2044)*24)</x:f>
      </x:c>
      <x:c r="BC2044" s="37" t="str">
        <x:f>IF(BA2044="","لم يُرصد",IF(BH2044&lt;&gt;TRUE,"غير نشط",IF(BD2044="فشل","فشل حالي",IF(BB2044&lt;=12,"حديث",IF(BB2044&lt;=24,"متأخر","قديم")))))</x:f>
        <x:v>لم يُرصد</x:v>
      </x:c>
      <x:c r="BD2044" s="37" t="str">
        <x:v>بانتظار أول رصد سعر</x:v>
      </x:c>
      <x:c r="BE2044" s="37" t="n">
        <x:v>0</x:v>
      </x:c>
      <x:c r="BF2044" s="37"/>
      <x:c r="BG2044" s="37"/>
      <x:c r="BH2044" s="54" t="b">
        <x:v>1</x:v>
      </x:c>
      <x:c r="BI2044" s="37" t="str">
        <x:v>يحتاج اكتشاف رابط المنتج</x:v>
      </x:c>
      <x:c r="BJ2044" s="37" t="str">
        <x:v>Samsung Galaxy Tab A9 Tablet,128 GB,8 GB,3G,Single SIM,Silver</x:v>
      </x:c>
      <x:c r="BK2044" s="37" t="str">
        <x:v>تم دمج 2 أدلة لنفس المنتج والمتجر.</x:v>
      </x:c>
      <x:c r="BL2044" s="60" t="n">
        <x:v>46233</x:v>
      </x:c>
      <x:c r="BM2044" s="60" t="n">
        <x:v>46233</x:v>
      </x:c>
    </x:row>
    <x:row r="2045">
      <x:c r="A2045" s="37" t="str">
        <x:v>CASH-BAF4F9928C7953</x:v>
      </x:c>
      <x:c r="B2045" s="37" t="str">
        <x:v>VAR-5D99368E3231B4|EG-013|STORE</x:v>
      </x:c>
      <x:c r="C2045" s="37" t="str">
        <x:v>VAR-5D99368E3231B4</x:v>
      </x:c>
      <x:c r="D2045" s="37" t="str">
        <x:v>MOD-8F8A8A613B09F7</x:v>
      </x:c>
      <x:c r="E2045" s="37" t="str">
        <x:v>Samsung Galaxy Tab S10 FE 12GB RAM / 256GB Storage / 5G + Single SIM / Grey</x:v>
      </x:c>
      <x:c r="F2045" s="37" t="str">
        <x:v>الموبايلات والاتصالات</x:v>
      </x:c>
      <x:c r="G2045" s="37" t="str">
        <x:v>أجهزة تابلت</x:v>
      </x:c>
      <x:c r="H2045" s="37" t="str">
        <x:v>Samsung</x:v>
      </x:c>
      <x:c r="I2045" s="37" t="str">
        <x:v>Galaxy Tab S10 FE</x:v>
      </x:c>
      <x:c r="J2045" s="37" t="str">
        <x:v>12GB RAM | 256GB Storage | 5G + Single SIM | Grey</x:v>
      </x:c>
      <x:c r="K2045" s="37" t="n">
        <x:v>12</x:v>
      </x:c>
      <x:c r="L2045" s="37" t="n">
        <x:v>256</x:v>
      </x:c>
      <x:c r="M2045" s="37" t="str">
        <x:v>Grey</x:v>
      </x:c>
      <x:c r="N2045" s="37"/>
      <x:c r="O2045" s="37"/>
      <x:c r="P2045" s="37" t="str">
        <x:v>EG-013</x:v>
      </x:c>
      <x:c r="Q2045" s="37" t="str">
        <x:v>B.TECH</x:v>
      </x:c>
      <x:c r="R2045" s="37" t="str">
        <x:v>سلسلة</x:v>
      </x:c>
      <x:c r="S2045" s="37" t="str">
        <x:v>A</x:v>
      </x:c>
      <x:c r="T2045" s="37"/>
      <x:c r="U2045" s="37"/>
      <x:c r="V2045" s="37"/>
      <x:c r="W2045" s="37" t="str">
        <x:v>https://btech.com/en/c/mobiles-tablets/tablets/b/samsung</x:v>
      </x:c>
      <x:c r="X2045" s="37" t="str">
        <x:v>صفحة فئة</x:v>
      </x:c>
      <x:c r="Y2045" s="37" t="str">
        <x:v>EGP</x:v>
      </x:c>
      <x:c r="Z2045" s="56"/>
      <x:c r="AA2045" s="56"/>
      <x:c r="AB2045" s="56" t="str">
        <x:f>IF(OR(Z2045="",AA2045=""),"",MAX(0,AA2045-Z2045))</x:f>
      </x:c>
      <x:c r="AC2045" s="58" t="str">
        <x:f>IF(OR(Z2045="",AA2045="",AA2045=0),"",MAX(0,(AA2045-Z2045)/AA2045))</x:f>
      </x:c>
      <x:c r="AD2045" s="56"/>
      <x:c r="AE2045" s="56" t="str">
        <x:f>IF(Z2045="","",Z2045+IF(AD2045="",0,AD2045))</x:f>
      </x:c>
      <x:c r="AF2045" s="37" t="str">
        <x:f>IF(AD2045="","",AD2045=0)</x:f>
      </x:c>
      <x:c r="AG2045" s="37"/>
      <x:c r="AH2045" s="37"/>
      <x:c r="AI2045" s="37"/>
      <x:c r="AJ2045" s="37" t="str">
        <x:v>القاهرة</x:v>
      </x:c>
      <x:c r="AK2045" s="37"/>
      <x:c r="AL2045" s="37"/>
      <x:c r="AM2045" s="37"/>
      <x:c r="AN2045" s="37"/>
      <x:c r="AO2045" s="37"/>
      <x:c r="AP2045" s="37"/>
      <x:c r="AQ2045" s="54" t="b">
        <x:v>1</x:v>
      </x:c>
      <x:c r="AR2045" s="37"/>
      <x:c r="AS2045" s="37" t="str">
        <x:v>صفحة فئة</x:v>
      </x:c>
      <x:c r="AT2045" s="37" t="str">
        <x:v>تحتاج مراجعة</x:v>
      </x:c>
      <x:c r="AU2045" s="37" t="str">
        <x:v>store_brand_category_listing</x:v>
      </x:c>
      <x:c r="AV2045" s="37" t="str">
        <x:v>اكتشاف من صفحة فئة</x:v>
      </x:c>
      <x:c r="AW2045" s="37" t="str">
        <x:v>https://btech.com/en/c/mobiles-tablets/tablets/b/samsung</x:v>
      </x:c>
      <x:c r="AX2045" s="37" t="n">
        <x:v>1</x:v>
      </x:c>
      <x:c r="AY2045" s="60" t="n">
        <x:v>46233</x:v>
      </x:c>
      <x:c r="AZ2045" s="60"/>
      <x:c r="BA2045" s="60"/>
      <x:c r="BB2045" s="62" t="str">
        <x:f>IF(BA2045="","",(NOW()-BA2045)*24)</x:f>
      </x:c>
      <x:c r="BC2045" s="37" t="str">
        <x:f>IF(BA2045="","لم يُرصد",IF(BH2045&lt;&gt;TRUE,"غير نشط",IF(BD2045="فشل","فشل حالي",IF(BB2045&lt;=12,"حديث",IF(BB2045&lt;=24,"متأخر","قديم")))))</x:f>
        <x:v>لم يُرصد</x:v>
      </x:c>
      <x:c r="BD2045" s="37" t="str">
        <x:v>بانتظار أول رصد سعر</x:v>
      </x:c>
      <x:c r="BE2045" s="37" t="n">
        <x:v>0</x:v>
      </x:c>
      <x:c r="BF2045" s="37"/>
      <x:c r="BG2045" s="37"/>
      <x:c r="BH2045" s="54" t="b">
        <x:v>1</x:v>
      </x:c>
      <x:c r="BI2045" s="37" t="str">
        <x:v>يحتاج اكتشاف رابط المنتج</x:v>
      </x:c>
      <x:c r="BJ2045" s="37" t="str">
        <x:v>Samsung Galaxy Tab S10 FE Tablet,256 GB,12 GB,5G,Single SIM,Grey</x:v>
      </x:c>
      <x:c r="BK2045" s="37"/>
      <x:c r="BL2045" s="60" t="n">
        <x:v>46233</x:v>
      </x:c>
      <x:c r="BM2045" s="60" t="n">
        <x:v>46233</x:v>
      </x:c>
    </x:row>
    <x:row r="2046">
      <x:c r="A2046" s="37" t="str">
        <x:v>CASH-A43829AB09C3C0</x:v>
      </x:c>
      <x:c r="B2046" s="37" t="str">
        <x:v>VAR-0B1E99F3ACAF4D|EG-013|STORE</x:v>
      </x:c>
      <x:c r="C2046" s="37" t="str">
        <x:v>VAR-0B1E99F3ACAF4D</x:v>
      </x:c>
      <x:c r="D2046" s="37" t="str">
        <x:v>MOD-8F8A8A613B09F7</x:v>
      </x:c>
      <x:c r="E2046" s="37" t="str">
        <x:v>Samsung Galaxy Tab S10 FE 8GB RAM / 128GB Storage / 5G + Single SIM / Blue</x:v>
      </x:c>
      <x:c r="F2046" s="37" t="str">
        <x:v>الموبايلات والاتصالات</x:v>
      </x:c>
      <x:c r="G2046" s="37" t="str">
        <x:v>أجهزة تابلت</x:v>
      </x:c>
      <x:c r="H2046" s="37" t="str">
        <x:v>Samsung</x:v>
      </x:c>
      <x:c r="I2046" s="37" t="str">
        <x:v>Galaxy Tab S10 FE</x:v>
      </x:c>
      <x:c r="J2046" s="37" t="str">
        <x:v>8GB RAM | 128GB Storage | 5G + Single SIM | Blue</x:v>
      </x:c>
      <x:c r="K2046" s="37" t="n">
        <x:v>8</x:v>
      </x:c>
      <x:c r="L2046" s="37" t="n">
        <x:v>128</x:v>
      </x:c>
      <x:c r="M2046" s="37" t="str">
        <x:v>Blue</x:v>
      </x:c>
      <x:c r="N2046" s="37"/>
      <x:c r="O2046" s="37"/>
      <x:c r="P2046" s="37" t="str">
        <x:v>EG-013</x:v>
      </x:c>
      <x:c r="Q2046" s="37" t="str">
        <x:v>B.TECH</x:v>
      </x:c>
      <x:c r="R2046" s="37" t="str">
        <x:v>سلسلة</x:v>
      </x:c>
      <x:c r="S2046" s="37" t="str">
        <x:v>A</x:v>
      </x:c>
      <x:c r="T2046" s="37"/>
      <x:c r="U2046" s="37"/>
      <x:c r="V2046" s="37"/>
      <x:c r="W2046" s="37" t="str">
        <x:v>https://btech.com/en/c/mobiles-tablets/tablets/b/samsung</x:v>
      </x:c>
      <x:c r="X2046" s="37" t="str">
        <x:v>صفحة فئة</x:v>
      </x:c>
      <x:c r="Y2046" s="37" t="str">
        <x:v>EGP</x:v>
      </x:c>
      <x:c r="Z2046" s="56"/>
      <x:c r="AA2046" s="56"/>
      <x:c r="AB2046" s="56" t="str">
        <x:f>IF(OR(Z2046="",AA2046=""),"",MAX(0,AA2046-Z2046))</x:f>
      </x:c>
      <x:c r="AC2046" s="58" t="str">
        <x:f>IF(OR(Z2046="",AA2046="",AA2046=0),"",MAX(0,(AA2046-Z2046)/AA2046))</x:f>
      </x:c>
      <x:c r="AD2046" s="56"/>
      <x:c r="AE2046" s="56" t="str">
        <x:f>IF(Z2046="","",Z2046+IF(AD2046="",0,AD2046))</x:f>
      </x:c>
      <x:c r="AF2046" s="37" t="str">
        <x:f>IF(AD2046="","",AD2046=0)</x:f>
      </x:c>
      <x:c r="AG2046" s="37"/>
      <x:c r="AH2046" s="37"/>
      <x:c r="AI2046" s="37"/>
      <x:c r="AJ2046" s="37" t="str">
        <x:v>القاهرة</x:v>
      </x:c>
      <x:c r="AK2046" s="37"/>
      <x:c r="AL2046" s="37"/>
      <x:c r="AM2046" s="37"/>
      <x:c r="AN2046" s="37"/>
      <x:c r="AO2046" s="37"/>
      <x:c r="AP2046" s="37"/>
      <x:c r="AQ2046" s="54" t="b">
        <x:v>1</x:v>
      </x:c>
      <x:c r="AR2046" s="37"/>
      <x:c r="AS2046" s="37" t="str">
        <x:v>صفحة فئة</x:v>
      </x:c>
      <x:c r="AT2046" s="37" t="str">
        <x:v>تحتاج مراجعة</x:v>
      </x:c>
      <x:c r="AU2046" s="37" t="str">
        <x:v>store_brand_category_listing</x:v>
      </x:c>
      <x:c r="AV2046" s="37" t="str">
        <x:v>اكتشاف من صفحة فئة</x:v>
      </x:c>
      <x:c r="AW2046" s="37" t="str">
        <x:v>https://btech.com/en/c/mobiles-tablets/tablets/b/samsung</x:v>
      </x:c>
      <x:c r="AX2046" s="37" t="n">
        <x:v>1</x:v>
      </x:c>
      <x:c r="AY2046" s="60" t="n">
        <x:v>46233</x:v>
      </x:c>
      <x:c r="AZ2046" s="60"/>
      <x:c r="BA2046" s="60"/>
      <x:c r="BB2046" s="62" t="str">
        <x:f>IF(BA2046="","",(NOW()-BA2046)*24)</x:f>
      </x:c>
      <x:c r="BC2046" s="37" t="str">
        <x:f>IF(BA2046="","لم يُرصد",IF(BH2046&lt;&gt;TRUE,"غير نشط",IF(BD2046="فشل","فشل حالي",IF(BB2046&lt;=12,"حديث",IF(BB2046&lt;=24,"متأخر","قديم")))))</x:f>
        <x:v>لم يُرصد</x:v>
      </x:c>
      <x:c r="BD2046" s="37" t="str">
        <x:v>بانتظار أول رصد سعر</x:v>
      </x:c>
      <x:c r="BE2046" s="37" t="n">
        <x:v>0</x:v>
      </x:c>
      <x:c r="BF2046" s="37"/>
      <x:c r="BG2046" s="37"/>
      <x:c r="BH2046" s="54" t="b">
        <x:v>1</x:v>
      </x:c>
      <x:c r="BI2046" s="37" t="str">
        <x:v>يحتاج اكتشاف رابط المنتج</x:v>
      </x:c>
      <x:c r="BJ2046" s="37" t="str">
        <x:v>Samsung Galaxy Tab S10 FE Tablet,128 GB,8 GB,5G,Single SIM,Blue</x:v>
      </x:c>
      <x:c r="BK2046" s="37"/>
      <x:c r="BL2046" s="60" t="n">
        <x:v>46233</x:v>
      </x:c>
      <x:c r="BM2046" s="60" t="n">
        <x:v>46233</x:v>
      </x:c>
    </x:row>
    <x:row r="2047">
      <x:c r="A2047" s="37" t="str">
        <x:v>CASH-2DD405638591B3</x:v>
      </x:c>
      <x:c r="B2047" s="37" t="str">
        <x:v>VAR-935B31305A441D|EG-013|STORE</x:v>
      </x:c>
      <x:c r="C2047" s="37" t="str">
        <x:v>VAR-935B31305A441D</x:v>
      </x:c>
      <x:c r="D2047" s="37" t="str">
        <x:v>MOD-8F8A8A613B09F7</x:v>
      </x:c>
      <x:c r="E2047" s="37" t="str">
        <x:v>Samsung Galaxy Tab S10 FE 8GB RAM / 128GB Storage / 5G + Single SIM / Silver</x:v>
      </x:c>
      <x:c r="F2047" s="37" t="str">
        <x:v>الموبايلات والاتصالات</x:v>
      </x:c>
      <x:c r="G2047" s="37" t="str">
        <x:v>أجهزة تابلت</x:v>
      </x:c>
      <x:c r="H2047" s="37" t="str">
        <x:v>Samsung</x:v>
      </x:c>
      <x:c r="I2047" s="37" t="str">
        <x:v>Galaxy Tab S10 FE</x:v>
      </x:c>
      <x:c r="J2047" s="37" t="str">
        <x:v>8GB RAM | 128GB Storage | 5G + Single SIM | Silver</x:v>
      </x:c>
      <x:c r="K2047" s="37" t="n">
        <x:v>8</x:v>
      </x:c>
      <x:c r="L2047" s="37" t="n">
        <x:v>128</x:v>
      </x:c>
      <x:c r="M2047" s="37" t="str">
        <x:v>Silver</x:v>
      </x:c>
      <x:c r="N2047" s="37"/>
      <x:c r="O2047" s="37"/>
      <x:c r="P2047" s="37" t="str">
        <x:v>EG-013</x:v>
      </x:c>
      <x:c r="Q2047" s="37" t="str">
        <x:v>B.TECH</x:v>
      </x:c>
      <x:c r="R2047" s="37" t="str">
        <x:v>سلسلة</x:v>
      </x:c>
      <x:c r="S2047" s="37" t="str">
        <x:v>A</x:v>
      </x:c>
      <x:c r="T2047" s="37"/>
      <x:c r="U2047" s="37"/>
      <x:c r="V2047" s="37"/>
      <x:c r="W2047" s="37" t="str">
        <x:v>https://btech.com/en/c/mobiles-tablets/tablets/b/samsung</x:v>
      </x:c>
      <x:c r="X2047" s="37" t="str">
        <x:v>صفحة فئة</x:v>
      </x:c>
      <x:c r="Y2047" s="37" t="str">
        <x:v>EGP</x:v>
      </x:c>
      <x:c r="Z2047" s="56"/>
      <x:c r="AA2047" s="56"/>
      <x:c r="AB2047" s="56" t="str">
        <x:f>IF(OR(Z2047="",AA2047=""),"",MAX(0,AA2047-Z2047))</x:f>
      </x:c>
      <x:c r="AC2047" s="58" t="str">
        <x:f>IF(OR(Z2047="",AA2047="",AA2047=0),"",MAX(0,(AA2047-Z2047)/AA2047))</x:f>
      </x:c>
      <x:c r="AD2047" s="56"/>
      <x:c r="AE2047" s="56" t="str">
        <x:f>IF(Z2047="","",Z2047+IF(AD2047="",0,AD2047))</x:f>
      </x:c>
      <x:c r="AF2047" s="37" t="str">
        <x:f>IF(AD2047="","",AD2047=0)</x:f>
      </x:c>
      <x:c r="AG2047" s="37"/>
      <x:c r="AH2047" s="37"/>
      <x:c r="AI2047" s="37"/>
      <x:c r="AJ2047" s="37" t="str">
        <x:v>القاهرة</x:v>
      </x:c>
      <x:c r="AK2047" s="37"/>
      <x:c r="AL2047" s="37"/>
      <x:c r="AM2047" s="37"/>
      <x:c r="AN2047" s="37"/>
      <x:c r="AO2047" s="37"/>
      <x:c r="AP2047" s="37"/>
      <x:c r="AQ2047" s="54" t="b">
        <x:v>1</x:v>
      </x:c>
      <x:c r="AR2047" s="37"/>
      <x:c r="AS2047" s="37" t="str">
        <x:v>صفحة فئة</x:v>
      </x:c>
      <x:c r="AT2047" s="37" t="str">
        <x:v>تحتاج مراجعة</x:v>
      </x:c>
      <x:c r="AU2047" s="37" t="str">
        <x:v>store_brand_category_listing</x:v>
      </x:c>
      <x:c r="AV2047" s="37" t="str">
        <x:v>اكتشاف من صفحة فئة</x:v>
      </x:c>
      <x:c r="AW2047" s="37" t="str">
        <x:v>https://btech.com/en/c/mobiles-tablets/tablets/b/samsung</x:v>
      </x:c>
      <x:c r="AX2047" s="37" t="n">
        <x:v>1</x:v>
      </x:c>
      <x:c r="AY2047" s="60" t="n">
        <x:v>46233</x:v>
      </x:c>
      <x:c r="AZ2047" s="60"/>
      <x:c r="BA2047" s="60"/>
      <x:c r="BB2047" s="62" t="str">
        <x:f>IF(BA2047="","",(NOW()-BA2047)*24)</x:f>
      </x:c>
      <x:c r="BC2047" s="37" t="str">
        <x:f>IF(BA2047="","لم يُرصد",IF(BH2047&lt;&gt;TRUE,"غير نشط",IF(BD2047="فشل","فشل حالي",IF(BB2047&lt;=12,"حديث",IF(BB2047&lt;=24,"متأخر","قديم")))))</x:f>
        <x:v>لم يُرصد</x:v>
      </x:c>
      <x:c r="BD2047" s="37" t="str">
        <x:v>بانتظار أول رصد سعر</x:v>
      </x:c>
      <x:c r="BE2047" s="37" t="n">
        <x:v>0</x:v>
      </x:c>
      <x:c r="BF2047" s="37"/>
      <x:c r="BG2047" s="37"/>
      <x:c r="BH2047" s="54" t="b">
        <x:v>1</x:v>
      </x:c>
      <x:c r="BI2047" s="37" t="str">
        <x:v>يحتاج اكتشاف رابط المنتج</x:v>
      </x:c>
      <x:c r="BJ2047" s="37" t="str">
        <x:v>Samsung Galaxy Tab S10 FE Tablet,128 GB,8 GB,5G,Single SIM,Silver</x:v>
      </x:c>
      <x:c r="BK2047" s="37"/>
      <x:c r="BL2047" s="60" t="n">
        <x:v>46233</x:v>
      </x:c>
      <x:c r="BM2047" s="60" t="n">
        <x:v>46233</x:v>
      </x:c>
    </x:row>
    <x:row r="2048">
      <x:c r="A2048" s="37" t="str">
        <x:v>CASH-F15AA544F3672C</x:v>
      </x:c>
      <x:c r="B2048" s="37" t="str">
        <x:v>VAR-3850962F1EFB1D|EG-013|STORE</x:v>
      </x:c>
      <x:c r="C2048" s="37" t="str">
        <x:v>VAR-3850962F1EFB1D</x:v>
      </x:c>
      <x:c r="D2048" s="37" t="str">
        <x:v>MOD-D8EE8D477E55E3</x:v>
      </x:c>
      <x:c r="E2048" s="37" t="str">
        <x:v>Samsung Galaxy Tab S10 FE Plus 8GB RAM / 128GB Storage / 5G + Single SIM / Grey</x:v>
      </x:c>
      <x:c r="F2048" s="37" t="str">
        <x:v>الموبايلات والاتصالات</x:v>
      </x:c>
      <x:c r="G2048" s="37" t="str">
        <x:v>أجهزة تابلت</x:v>
      </x:c>
      <x:c r="H2048" s="37" t="str">
        <x:v>Samsung</x:v>
      </x:c>
      <x:c r="I2048" s="37" t="str">
        <x:v>Galaxy Tab S10 FE Plus</x:v>
      </x:c>
      <x:c r="J2048" s="37" t="str">
        <x:v>8GB RAM | 128GB Storage | 5G + Single SIM | Grey</x:v>
      </x:c>
      <x:c r="K2048" s="37" t="n">
        <x:v>8</x:v>
      </x:c>
      <x:c r="L2048" s="37" t="n">
        <x:v>128</x:v>
      </x:c>
      <x:c r="M2048" s="37" t="str">
        <x:v>Grey</x:v>
      </x:c>
      <x:c r="N2048" s="37"/>
      <x:c r="O2048" s="37"/>
      <x:c r="P2048" s="37" t="str">
        <x:v>EG-013</x:v>
      </x:c>
      <x:c r="Q2048" s="37" t="str">
        <x:v>B.TECH</x:v>
      </x:c>
      <x:c r="R2048" s="37" t="str">
        <x:v>سلسلة</x:v>
      </x:c>
      <x:c r="S2048" s="37" t="str">
        <x:v>A</x:v>
      </x:c>
      <x:c r="T2048" s="37"/>
      <x:c r="U2048" s="37"/>
      <x:c r="V2048" s="37"/>
      <x:c r="W2048" s="37" t="str">
        <x:v>https://btech.com/en/c/mobiles-tablets/tablets/b/samsung</x:v>
      </x:c>
      <x:c r="X2048" s="37" t="str">
        <x:v>صفحة فئة</x:v>
      </x:c>
      <x:c r="Y2048" s="37" t="str">
        <x:v>EGP</x:v>
      </x:c>
      <x:c r="Z2048" s="56"/>
      <x:c r="AA2048" s="56"/>
      <x:c r="AB2048" s="56" t="str">
        <x:f>IF(OR(Z2048="",AA2048=""),"",MAX(0,AA2048-Z2048))</x:f>
      </x:c>
      <x:c r="AC2048" s="58" t="str">
        <x:f>IF(OR(Z2048="",AA2048="",AA2048=0),"",MAX(0,(AA2048-Z2048)/AA2048))</x:f>
      </x:c>
      <x:c r="AD2048" s="56"/>
      <x:c r="AE2048" s="56" t="str">
        <x:f>IF(Z2048="","",Z2048+IF(AD2048="",0,AD2048))</x:f>
      </x:c>
      <x:c r="AF2048" s="37" t="str">
        <x:f>IF(AD2048="","",AD2048=0)</x:f>
      </x:c>
      <x:c r="AG2048" s="37"/>
      <x:c r="AH2048" s="37"/>
      <x:c r="AI2048" s="37"/>
      <x:c r="AJ2048" s="37" t="str">
        <x:v>القاهرة</x:v>
      </x:c>
      <x:c r="AK2048" s="37"/>
      <x:c r="AL2048" s="37"/>
      <x:c r="AM2048" s="37"/>
      <x:c r="AN2048" s="37"/>
      <x:c r="AO2048" s="37"/>
      <x:c r="AP2048" s="37"/>
      <x:c r="AQ2048" s="54" t="b">
        <x:v>1</x:v>
      </x:c>
      <x:c r="AR2048" s="37"/>
      <x:c r="AS2048" s="37" t="str">
        <x:v>صفحة فئة</x:v>
      </x:c>
      <x:c r="AT2048" s="37" t="str">
        <x:v>تحتاج مراجعة</x:v>
      </x:c>
      <x:c r="AU2048" s="37" t="str">
        <x:v>store_brand_category_listing</x:v>
      </x:c>
      <x:c r="AV2048" s="37" t="str">
        <x:v>اكتشاف من صفحة فئة</x:v>
      </x:c>
      <x:c r="AW2048" s="37" t="str">
        <x:v>https://btech.com/en/c/mobiles-tablets/tablets/b/samsung</x:v>
      </x:c>
      <x:c r="AX2048" s="37" t="n">
        <x:v>1</x:v>
      </x:c>
      <x:c r="AY2048" s="60" t="n">
        <x:v>46233</x:v>
      </x:c>
      <x:c r="AZ2048" s="60"/>
      <x:c r="BA2048" s="60"/>
      <x:c r="BB2048" s="62" t="str">
        <x:f>IF(BA2048="","",(NOW()-BA2048)*24)</x:f>
      </x:c>
      <x:c r="BC2048" s="37" t="str">
        <x:f>IF(BA2048="","لم يُرصد",IF(BH2048&lt;&gt;TRUE,"غير نشط",IF(BD2048="فشل","فشل حالي",IF(BB2048&lt;=12,"حديث",IF(BB2048&lt;=24,"متأخر","قديم")))))</x:f>
        <x:v>لم يُرصد</x:v>
      </x:c>
      <x:c r="BD2048" s="37" t="str">
        <x:v>بانتظار أول رصد سعر</x:v>
      </x:c>
      <x:c r="BE2048" s="37" t="n">
        <x:v>0</x:v>
      </x:c>
      <x:c r="BF2048" s="37"/>
      <x:c r="BG2048" s="37"/>
      <x:c r="BH2048" s="54" t="b">
        <x:v>1</x:v>
      </x:c>
      <x:c r="BI2048" s="37" t="str">
        <x:v>يحتاج اكتشاف رابط المنتج</x:v>
      </x:c>
      <x:c r="BJ2048" s="37" t="str">
        <x:v>Samsung Galaxy Tab S10 FE Plus Tablet,128 GB,8 GB,5G,Single SIM,Grey</x:v>
      </x:c>
      <x:c r="BK2048" s="37"/>
      <x:c r="BL2048" s="60" t="n">
        <x:v>46233</x:v>
      </x:c>
      <x:c r="BM2048" s="60" t="n">
        <x:v>46233</x:v>
      </x:c>
    </x:row>
    <x:row r="2049">
      <x:c r="A2049" s="37" t="str">
        <x:v>CASH-7D64A2E40067A6</x:v>
      </x:c>
      <x:c r="B2049" s="37" t="str">
        <x:v>VAR-4CC9333ED86DD7|EG-013|STORE</x:v>
      </x:c>
      <x:c r="C2049" s="37" t="str">
        <x:v>VAR-4CC9333ED86DD7</x:v>
      </x:c>
      <x:c r="D2049" s="37" t="str">
        <x:v>MOD-429E72660B6E1D</x:v>
      </x:c>
      <x:c r="E2049" s="37" t="str">
        <x:v>Samsung Galaxy Tab S10 Lite 6GB RAM / 128GB Storage / 5G + Single SIM / Grey</x:v>
      </x:c>
      <x:c r="F2049" s="37" t="str">
        <x:v>الموبايلات والاتصالات</x:v>
      </x:c>
      <x:c r="G2049" s="37" t="str">
        <x:v>أجهزة تابلت</x:v>
      </x:c>
      <x:c r="H2049" s="37" t="str">
        <x:v>Samsung</x:v>
      </x:c>
      <x:c r="I2049" s="37" t="str">
        <x:v>Galaxy Tab S10 Lite</x:v>
      </x:c>
      <x:c r="J2049" s="37" t="str">
        <x:v>6GB RAM | 128GB Storage | 5G + Single SIM | Grey</x:v>
      </x:c>
      <x:c r="K2049" s="37" t="n">
        <x:v>6</x:v>
      </x:c>
      <x:c r="L2049" s="37" t="n">
        <x:v>128</x:v>
      </x:c>
      <x:c r="M2049" s="37" t="str">
        <x:v>Grey</x:v>
      </x:c>
      <x:c r="N2049" s="37"/>
      <x:c r="O2049" s="37"/>
      <x:c r="P2049" s="37" t="str">
        <x:v>EG-013</x:v>
      </x:c>
      <x:c r="Q2049" s="37" t="str">
        <x:v>B.TECH</x:v>
      </x:c>
      <x:c r="R2049" s="37" t="str">
        <x:v>سلسلة</x:v>
      </x:c>
      <x:c r="S2049" s="37" t="str">
        <x:v>A</x:v>
      </x:c>
      <x:c r="T2049" s="37"/>
      <x:c r="U2049" s="37"/>
      <x:c r="V2049" s="37"/>
      <x:c r="W2049" s="37" t="str">
        <x:v>https://btech.com/en/c/mobiles-tablets/tablets/b/samsung</x:v>
      </x:c>
      <x:c r="X2049" s="37" t="str">
        <x:v>صفحة فئة</x:v>
      </x:c>
      <x:c r="Y2049" s="37" t="str">
        <x:v>EGP</x:v>
      </x:c>
      <x:c r="Z2049" s="56"/>
      <x:c r="AA2049" s="56"/>
      <x:c r="AB2049" s="56" t="str">
        <x:f>IF(OR(Z2049="",AA2049=""),"",MAX(0,AA2049-Z2049))</x:f>
      </x:c>
      <x:c r="AC2049" s="58" t="str">
        <x:f>IF(OR(Z2049="",AA2049="",AA2049=0),"",MAX(0,(AA2049-Z2049)/AA2049))</x:f>
      </x:c>
      <x:c r="AD2049" s="56"/>
      <x:c r="AE2049" s="56" t="str">
        <x:f>IF(Z2049="","",Z2049+IF(AD2049="",0,AD2049))</x:f>
      </x:c>
      <x:c r="AF2049" s="37" t="str">
        <x:f>IF(AD2049="","",AD2049=0)</x:f>
      </x:c>
      <x:c r="AG2049" s="37"/>
      <x:c r="AH2049" s="37"/>
      <x:c r="AI2049" s="37"/>
      <x:c r="AJ2049" s="37" t="str">
        <x:v>القاهرة</x:v>
      </x:c>
      <x:c r="AK2049" s="37"/>
      <x:c r="AL2049" s="37"/>
      <x:c r="AM2049" s="37"/>
      <x:c r="AN2049" s="37"/>
      <x:c r="AO2049" s="37"/>
      <x:c r="AP2049" s="37"/>
      <x:c r="AQ2049" s="54" t="b">
        <x:v>1</x:v>
      </x:c>
      <x:c r="AR2049" s="37"/>
      <x:c r="AS2049" s="37" t="str">
        <x:v>صفحة فئة</x:v>
      </x:c>
      <x:c r="AT2049" s="37" t="str">
        <x:v>تحتاج مراجعة</x:v>
      </x:c>
      <x:c r="AU2049" s="37" t="str">
        <x:v>store_brand_category_listing</x:v>
      </x:c>
      <x:c r="AV2049" s="37" t="str">
        <x:v>اكتشاف من صفحة فئة</x:v>
      </x:c>
      <x:c r="AW2049" s="37" t="str">
        <x:v>https://btech.com/en/c/mobiles-tablets/tablets/b/samsung</x:v>
      </x:c>
      <x:c r="AX2049" s="37" t="n">
        <x:v>1</x:v>
      </x:c>
      <x:c r="AY2049" s="60" t="n">
        <x:v>46233</x:v>
      </x:c>
      <x:c r="AZ2049" s="60"/>
      <x:c r="BA2049" s="60"/>
      <x:c r="BB2049" s="62" t="str">
        <x:f>IF(BA2049="","",(NOW()-BA2049)*24)</x:f>
      </x:c>
      <x:c r="BC2049" s="37" t="str">
        <x:f>IF(BA2049="","لم يُرصد",IF(BH2049&lt;&gt;TRUE,"غير نشط",IF(BD2049="فشل","فشل حالي",IF(BB2049&lt;=12,"حديث",IF(BB2049&lt;=24,"متأخر","قديم")))))</x:f>
        <x:v>لم يُرصد</x:v>
      </x:c>
      <x:c r="BD2049" s="37" t="str">
        <x:v>بانتظار أول رصد سعر</x:v>
      </x:c>
      <x:c r="BE2049" s="37" t="n">
        <x:v>0</x:v>
      </x:c>
      <x:c r="BF2049" s="37"/>
      <x:c r="BG2049" s="37"/>
      <x:c r="BH2049" s="54" t="b">
        <x:v>1</x:v>
      </x:c>
      <x:c r="BI2049" s="37" t="str">
        <x:v>يحتاج اكتشاف رابط المنتج</x:v>
      </x:c>
      <x:c r="BJ2049" s="37" t="str">
        <x:v>Samsung Galaxy Tab S10 Lite Tablet,128 GB,6 GB,5G,Single SIM,Grey</x:v>
      </x:c>
      <x:c r="BK2049" s="37"/>
      <x:c r="BL2049" s="60" t="n">
        <x:v>46233</x:v>
      </x:c>
      <x:c r="BM2049" s="60" t="n">
        <x:v>46233</x:v>
      </x:c>
    </x:row>
    <x:row r="2050">
      <x:c r="A2050" s="37" t="str">
        <x:v>CASH-DCE407BD509863</x:v>
      </x:c>
      <x:c r="B2050" s="37" t="str">
        <x:v>VAR-9A38EE73BCB285|EG-013|STORE</x:v>
      </x:c>
      <x:c r="C2050" s="37" t="str">
        <x:v>VAR-9A38EE73BCB285</x:v>
      </x:c>
      <x:c r="D2050" s="37" t="str">
        <x:v>MOD-429E72660B6E1D</x:v>
      </x:c>
      <x:c r="E2050" s="37" t="str">
        <x:v>Samsung Galaxy Tab S10 Lite 6GB RAM / 128GB Storage / 5G + Single SIM / Silver</x:v>
      </x:c>
      <x:c r="F2050" s="37" t="str">
        <x:v>الموبايلات والاتصالات</x:v>
      </x:c>
      <x:c r="G2050" s="37" t="str">
        <x:v>أجهزة تابلت</x:v>
      </x:c>
      <x:c r="H2050" s="37" t="str">
        <x:v>Samsung</x:v>
      </x:c>
      <x:c r="I2050" s="37" t="str">
        <x:v>Galaxy Tab S10 Lite</x:v>
      </x:c>
      <x:c r="J2050" s="37" t="str">
        <x:v>6GB RAM | 128GB Storage | 5G + Single SIM | Silver</x:v>
      </x:c>
      <x:c r="K2050" s="37" t="n">
        <x:v>6</x:v>
      </x:c>
      <x:c r="L2050" s="37" t="n">
        <x:v>128</x:v>
      </x:c>
      <x:c r="M2050" s="37" t="str">
        <x:v>Silver</x:v>
      </x:c>
      <x:c r="N2050" s="37"/>
      <x:c r="O2050" s="37"/>
      <x:c r="P2050" s="37" t="str">
        <x:v>EG-013</x:v>
      </x:c>
      <x:c r="Q2050" s="37" t="str">
        <x:v>B.TECH</x:v>
      </x:c>
      <x:c r="R2050" s="37" t="str">
        <x:v>سلسلة</x:v>
      </x:c>
      <x:c r="S2050" s="37" t="str">
        <x:v>A</x:v>
      </x:c>
      <x:c r="T2050" s="37"/>
      <x:c r="U2050" s="37"/>
      <x:c r="V2050" s="37"/>
      <x:c r="W2050" s="37" t="str">
        <x:v>https://btech.com/en/c/mobiles-tablets/tablets/b/samsung</x:v>
      </x:c>
      <x:c r="X2050" s="37" t="str">
        <x:v>صفحة فئة</x:v>
      </x:c>
      <x:c r="Y2050" s="37" t="str">
        <x:v>EGP</x:v>
      </x:c>
      <x:c r="Z2050" s="56"/>
      <x:c r="AA2050" s="56"/>
      <x:c r="AB2050" s="56" t="str">
        <x:f>IF(OR(Z2050="",AA2050=""),"",MAX(0,AA2050-Z2050))</x:f>
      </x:c>
      <x:c r="AC2050" s="58" t="str">
        <x:f>IF(OR(Z2050="",AA2050="",AA2050=0),"",MAX(0,(AA2050-Z2050)/AA2050))</x:f>
      </x:c>
      <x:c r="AD2050" s="56"/>
      <x:c r="AE2050" s="56" t="str">
        <x:f>IF(Z2050="","",Z2050+IF(AD2050="",0,AD2050))</x:f>
      </x:c>
      <x:c r="AF2050" s="37" t="str">
        <x:f>IF(AD2050="","",AD2050=0)</x:f>
      </x:c>
      <x:c r="AG2050" s="37"/>
      <x:c r="AH2050" s="37"/>
      <x:c r="AI2050" s="37"/>
      <x:c r="AJ2050" s="37" t="str">
        <x:v>القاهرة</x:v>
      </x:c>
      <x:c r="AK2050" s="37"/>
      <x:c r="AL2050" s="37"/>
      <x:c r="AM2050" s="37"/>
      <x:c r="AN2050" s="37"/>
      <x:c r="AO2050" s="37"/>
      <x:c r="AP2050" s="37"/>
      <x:c r="AQ2050" s="54" t="b">
        <x:v>1</x:v>
      </x:c>
      <x:c r="AR2050" s="37"/>
      <x:c r="AS2050" s="37" t="str">
        <x:v>صفحة فئة</x:v>
      </x:c>
      <x:c r="AT2050" s="37" t="str">
        <x:v>تحتاج مراجعة</x:v>
      </x:c>
      <x:c r="AU2050" s="37" t="str">
        <x:v>store_brand_category_listing</x:v>
      </x:c>
      <x:c r="AV2050" s="37" t="str">
        <x:v>اكتشاف من صفحة فئة</x:v>
      </x:c>
      <x:c r="AW2050" s="37" t="str">
        <x:v>https://btech.com/en/c/mobiles-tablets/tablets/b/samsung</x:v>
      </x:c>
      <x:c r="AX2050" s="37" t="n">
        <x:v>1</x:v>
      </x:c>
      <x:c r="AY2050" s="60" t="n">
        <x:v>46233</x:v>
      </x:c>
      <x:c r="AZ2050" s="60"/>
      <x:c r="BA2050" s="60"/>
      <x:c r="BB2050" s="62" t="str">
        <x:f>IF(BA2050="","",(NOW()-BA2050)*24)</x:f>
      </x:c>
      <x:c r="BC2050" s="37" t="str">
        <x:f>IF(BA2050="","لم يُرصد",IF(BH2050&lt;&gt;TRUE,"غير نشط",IF(BD2050="فشل","فشل حالي",IF(BB2050&lt;=12,"حديث",IF(BB2050&lt;=24,"متأخر","قديم")))))</x:f>
        <x:v>لم يُرصد</x:v>
      </x:c>
      <x:c r="BD2050" s="37" t="str">
        <x:v>بانتظار أول رصد سعر</x:v>
      </x:c>
      <x:c r="BE2050" s="37" t="n">
        <x:v>0</x:v>
      </x:c>
      <x:c r="BF2050" s="37"/>
      <x:c r="BG2050" s="37"/>
      <x:c r="BH2050" s="54" t="b">
        <x:v>1</x:v>
      </x:c>
      <x:c r="BI2050" s="37" t="str">
        <x:v>يحتاج اكتشاف رابط المنتج</x:v>
      </x:c>
      <x:c r="BJ2050" s="37" t="str">
        <x:v>Samsung Galaxy Tab S10 Lite Tablet,128 GB,6 GB,5G,Single SIM,Silver</x:v>
      </x:c>
      <x:c r="BK2050" s="37"/>
      <x:c r="BL2050" s="60" t="n">
        <x:v>46233</x:v>
      </x:c>
      <x:c r="BM2050" s="60" t="n">
        <x:v>46233</x:v>
      </x:c>
    </x:row>
    <x:row r="2051">
      <x:c r="A2051" s="37" t="str">
        <x:v>CASH-728AB88C6A4872</x:v>
      </x:c>
      <x:c r="B2051" s="37" t="str">
        <x:v>VAR-0FE542768C64B1|EG-013|STORE</x:v>
      </x:c>
      <x:c r="C2051" s="37" t="str">
        <x:v>VAR-0FE542768C64B1</x:v>
      </x:c>
      <x:c r="D2051" s="37" t="str">
        <x:v>MOD-429E72660B6E1D</x:v>
      </x:c>
      <x:c r="E2051" s="37" t="str">
        <x:v>Samsung Galaxy Tab S10 Lite 8GB RAM / 256GB Storage / 5G + Single SIM / Grey</x:v>
      </x:c>
      <x:c r="F2051" s="37" t="str">
        <x:v>الموبايلات والاتصالات</x:v>
      </x:c>
      <x:c r="G2051" s="37" t="str">
        <x:v>أجهزة تابلت</x:v>
      </x:c>
      <x:c r="H2051" s="37" t="str">
        <x:v>Samsung</x:v>
      </x:c>
      <x:c r="I2051" s="37" t="str">
        <x:v>Galaxy Tab S10 Lite</x:v>
      </x:c>
      <x:c r="J2051" s="37" t="str">
        <x:v>8GB RAM | 256GB Storage | 5G + Single SIM | Grey</x:v>
      </x:c>
      <x:c r="K2051" s="37" t="n">
        <x:v>8</x:v>
      </x:c>
      <x:c r="L2051" s="37" t="n">
        <x:v>256</x:v>
      </x:c>
      <x:c r="M2051" s="37" t="str">
        <x:v>Grey</x:v>
      </x:c>
      <x:c r="N2051" s="37"/>
      <x:c r="O2051" s="37"/>
      <x:c r="P2051" s="37" t="str">
        <x:v>EG-013</x:v>
      </x:c>
      <x:c r="Q2051" s="37" t="str">
        <x:v>B.TECH</x:v>
      </x:c>
      <x:c r="R2051" s="37" t="str">
        <x:v>سلسلة</x:v>
      </x:c>
      <x:c r="S2051" s="37" t="str">
        <x:v>A</x:v>
      </x:c>
      <x:c r="T2051" s="37"/>
      <x:c r="U2051" s="37"/>
      <x:c r="V2051" s="37"/>
      <x:c r="W2051" s="37" t="str">
        <x:v>https://btech.com/en/c/mobiles-tablets/tablets/b/samsung</x:v>
      </x:c>
      <x:c r="X2051" s="37" t="str">
        <x:v>صفحة فئة</x:v>
      </x:c>
      <x:c r="Y2051" s="37" t="str">
        <x:v>EGP</x:v>
      </x:c>
      <x:c r="Z2051" s="56"/>
      <x:c r="AA2051" s="56"/>
      <x:c r="AB2051" s="56" t="str">
        <x:f>IF(OR(Z2051="",AA2051=""),"",MAX(0,AA2051-Z2051))</x:f>
      </x:c>
      <x:c r="AC2051" s="58" t="str">
        <x:f>IF(OR(Z2051="",AA2051="",AA2051=0),"",MAX(0,(AA2051-Z2051)/AA2051))</x:f>
      </x:c>
      <x:c r="AD2051" s="56"/>
      <x:c r="AE2051" s="56" t="str">
        <x:f>IF(Z2051="","",Z2051+IF(AD2051="",0,AD2051))</x:f>
      </x:c>
      <x:c r="AF2051" s="37" t="str">
        <x:f>IF(AD2051="","",AD2051=0)</x:f>
      </x:c>
      <x:c r="AG2051" s="37"/>
      <x:c r="AH2051" s="37"/>
      <x:c r="AI2051" s="37"/>
      <x:c r="AJ2051" s="37" t="str">
        <x:v>القاهرة</x:v>
      </x:c>
      <x:c r="AK2051" s="37"/>
      <x:c r="AL2051" s="37"/>
      <x:c r="AM2051" s="37"/>
      <x:c r="AN2051" s="37"/>
      <x:c r="AO2051" s="37"/>
      <x:c r="AP2051" s="37"/>
      <x:c r="AQ2051" s="54" t="b">
        <x:v>1</x:v>
      </x:c>
      <x:c r="AR2051" s="37"/>
      <x:c r="AS2051" s="37" t="str">
        <x:v>صفحة فئة</x:v>
      </x:c>
      <x:c r="AT2051" s="37" t="str">
        <x:v>تحتاج مراجعة</x:v>
      </x:c>
      <x:c r="AU2051" s="37" t="str">
        <x:v>store_brand_category_listing</x:v>
      </x:c>
      <x:c r="AV2051" s="37" t="str">
        <x:v>اكتشاف من صفحة فئة</x:v>
      </x:c>
      <x:c r="AW2051" s="37" t="str">
        <x:v>https://btech.com/en/c/mobiles-tablets/tablets/b/samsung</x:v>
      </x:c>
      <x:c r="AX2051" s="37" t="n">
        <x:v>1</x:v>
      </x:c>
      <x:c r="AY2051" s="60" t="n">
        <x:v>46233</x:v>
      </x:c>
      <x:c r="AZ2051" s="60"/>
      <x:c r="BA2051" s="60"/>
      <x:c r="BB2051" s="62" t="str">
        <x:f>IF(BA2051="","",(NOW()-BA2051)*24)</x:f>
      </x:c>
      <x:c r="BC2051" s="37" t="str">
        <x:f>IF(BA2051="","لم يُرصد",IF(BH2051&lt;&gt;TRUE,"غير نشط",IF(BD2051="فشل","فشل حالي",IF(BB2051&lt;=12,"حديث",IF(BB2051&lt;=24,"متأخر","قديم")))))</x:f>
        <x:v>لم يُرصد</x:v>
      </x:c>
      <x:c r="BD2051" s="37" t="str">
        <x:v>بانتظار أول رصد سعر</x:v>
      </x:c>
      <x:c r="BE2051" s="37" t="n">
        <x:v>0</x:v>
      </x:c>
      <x:c r="BF2051" s="37"/>
      <x:c r="BG2051" s="37"/>
      <x:c r="BH2051" s="54" t="b">
        <x:v>1</x:v>
      </x:c>
      <x:c r="BI2051" s="37" t="str">
        <x:v>يحتاج اكتشاف رابط المنتج</x:v>
      </x:c>
      <x:c r="BJ2051" s="37" t="str">
        <x:v>Samsung Galaxy Tab S10 Lite Tablet,256 GB,8 GB,5G,Single SIM,Grey</x:v>
      </x:c>
      <x:c r="BK2051" s="37"/>
      <x:c r="BL2051" s="60" t="n">
        <x:v>46233</x:v>
      </x:c>
      <x:c r="BM2051" s="60" t="n">
        <x:v>46233</x:v>
      </x:c>
    </x:row>
    <x:row r="2052">
      <x:c r="A2052" s="37" t="str">
        <x:v>CASH-26EC81B3170602</x:v>
      </x:c>
      <x:c r="B2052" s="37" t="str">
        <x:v>VAR-8C02F9A2813D0B|EG-013|STORE</x:v>
      </x:c>
      <x:c r="C2052" s="37" t="str">
        <x:v>VAR-8C02F9A2813D0B</x:v>
      </x:c>
      <x:c r="D2052" s="37" t="str">
        <x:v>MOD-429E72660B6E1D</x:v>
      </x:c>
      <x:c r="E2052" s="37" t="str">
        <x:v>Samsung Galaxy Tab S10 Lite 8GB RAM / 256GB Storage / 5G + Single SIM / Silver</x:v>
      </x:c>
      <x:c r="F2052" s="37" t="str">
        <x:v>الموبايلات والاتصالات</x:v>
      </x:c>
      <x:c r="G2052" s="37" t="str">
        <x:v>أجهزة تابلت</x:v>
      </x:c>
      <x:c r="H2052" s="37" t="str">
        <x:v>Samsung</x:v>
      </x:c>
      <x:c r="I2052" s="37" t="str">
        <x:v>Galaxy Tab S10 Lite</x:v>
      </x:c>
      <x:c r="J2052" s="37" t="str">
        <x:v>8GB RAM | 256GB Storage | 5G + Single SIM | Silver</x:v>
      </x:c>
      <x:c r="K2052" s="37" t="n">
        <x:v>8</x:v>
      </x:c>
      <x:c r="L2052" s="37" t="n">
        <x:v>256</x:v>
      </x:c>
      <x:c r="M2052" s="37" t="str">
        <x:v>Silver</x:v>
      </x:c>
      <x:c r="N2052" s="37"/>
      <x:c r="O2052" s="37"/>
      <x:c r="P2052" s="37" t="str">
        <x:v>EG-013</x:v>
      </x:c>
      <x:c r="Q2052" s="37" t="str">
        <x:v>B.TECH</x:v>
      </x:c>
      <x:c r="R2052" s="37" t="str">
        <x:v>سلسلة</x:v>
      </x:c>
      <x:c r="S2052" s="37" t="str">
        <x:v>A</x:v>
      </x:c>
      <x:c r="T2052" s="37"/>
      <x:c r="U2052" s="37"/>
      <x:c r="V2052" s="37"/>
      <x:c r="W2052" s="37" t="str">
        <x:v>https://btech.com/en/c/mobiles-tablets/tablets/b/samsung</x:v>
      </x:c>
      <x:c r="X2052" s="37" t="str">
        <x:v>صفحة فئة</x:v>
      </x:c>
      <x:c r="Y2052" s="37" t="str">
        <x:v>EGP</x:v>
      </x:c>
      <x:c r="Z2052" s="56"/>
      <x:c r="AA2052" s="56"/>
      <x:c r="AB2052" s="56" t="str">
        <x:f>IF(OR(Z2052="",AA2052=""),"",MAX(0,AA2052-Z2052))</x:f>
      </x:c>
      <x:c r="AC2052" s="58" t="str">
        <x:f>IF(OR(Z2052="",AA2052="",AA2052=0),"",MAX(0,(AA2052-Z2052)/AA2052))</x:f>
      </x:c>
      <x:c r="AD2052" s="56"/>
      <x:c r="AE2052" s="56" t="str">
        <x:f>IF(Z2052="","",Z2052+IF(AD2052="",0,AD2052))</x:f>
      </x:c>
      <x:c r="AF2052" s="37" t="str">
        <x:f>IF(AD2052="","",AD2052=0)</x:f>
      </x:c>
      <x:c r="AG2052" s="37"/>
      <x:c r="AH2052" s="37"/>
      <x:c r="AI2052" s="37"/>
      <x:c r="AJ2052" s="37" t="str">
        <x:v>القاهرة</x:v>
      </x:c>
      <x:c r="AK2052" s="37"/>
      <x:c r="AL2052" s="37"/>
      <x:c r="AM2052" s="37"/>
      <x:c r="AN2052" s="37"/>
      <x:c r="AO2052" s="37"/>
      <x:c r="AP2052" s="37"/>
      <x:c r="AQ2052" s="54" t="b">
        <x:v>1</x:v>
      </x:c>
      <x:c r="AR2052" s="37"/>
      <x:c r="AS2052" s="37" t="str">
        <x:v>صفحة فئة</x:v>
      </x:c>
      <x:c r="AT2052" s="37" t="str">
        <x:v>تحتاج مراجعة</x:v>
      </x:c>
      <x:c r="AU2052" s="37" t="str">
        <x:v>store_brand_category_listing</x:v>
      </x:c>
      <x:c r="AV2052" s="37" t="str">
        <x:v>اكتشاف من صفحة فئة</x:v>
      </x:c>
      <x:c r="AW2052" s="37" t="str">
        <x:v>https://btech.com/en/c/mobiles-tablets/tablets/b/samsung</x:v>
      </x:c>
      <x:c r="AX2052" s="37" t="n">
        <x:v>1</x:v>
      </x:c>
      <x:c r="AY2052" s="60" t="n">
        <x:v>46233</x:v>
      </x:c>
      <x:c r="AZ2052" s="60"/>
      <x:c r="BA2052" s="60"/>
      <x:c r="BB2052" s="62" t="str">
        <x:f>IF(BA2052="","",(NOW()-BA2052)*24)</x:f>
      </x:c>
      <x:c r="BC2052" s="37" t="str">
        <x:f>IF(BA2052="","لم يُرصد",IF(BH2052&lt;&gt;TRUE,"غير نشط",IF(BD2052="فشل","فشل حالي",IF(BB2052&lt;=12,"حديث",IF(BB2052&lt;=24,"متأخر","قديم")))))</x:f>
        <x:v>لم يُرصد</x:v>
      </x:c>
      <x:c r="BD2052" s="37" t="str">
        <x:v>بانتظار أول رصد سعر</x:v>
      </x:c>
      <x:c r="BE2052" s="37" t="n">
        <x:v>0</x:v>
      </x:c>
      <x:c r="BF2052" s="37"/>
      <x:c r="BG2052" s="37"/>
      <x:c r="BH2052" s="54" t="b">
        <x:v>1</x:v>
      </x:c>
      <x:c r="BI2052" s="37" t="str">
        <x:v>يحتاج اكتشاف رابط المنتج</x:v>
      </x:c>
      <x:c r="BJ2052" s="37" t="str">
        <x:v>Samsung Galaxy Tab S10 Lite Tablet,256 GB,8 GB,5G,Single SIM,Silver</x:v>
      </x:c>
      <x:c r="BK2052" s="37"/>
      <x:c r="BL2052" s="60" t="n">
        <x:v>46233</x:v>
      </x:c>
      <x:c r="BM2052" s="60" t="n">
        <x:v>46233</x:v>
      </x:c>
    </x:row>
    <x:row r="2053">
      <x:c r="A2053" s="37" t="str">
        <x:v>CASH-1A42995B1E04B7</x:v>
      </x:c>
      <x:c r="B2053" s="37" t="str">
        <x:v>VAR-FA1491745C1CE7|EG-017|STORE</x:v>
      </x:c>
      <x:c r="C2053" s="37" t="str">
        <x:v>VAR-FA1491745C1CE7</x:v>
      </x:c>
      <x:c r="D2053" s="37" t="str">
        <x:v>MOD-D835EE295B054B</x:v>
      </x:c>
      <x:c r="E2053" s="37" t="str">
        <x:v>Samsung Galaxy Tab S10 Lite 5G 6GB RAM / 128GB / Coral Red | 128GB Storage</x:v>
      </x:c>
      <x:c r="F2053" s="37" t="str">
        <x:v>الموبايلات والاتصالات</x:v>
      </x:c>
      <x:c r="G2053" s="37" t="str">
        <x:v>أجهزة تابلت</x:v>
      </x:c>
      <x:c r="H2053" s="37" t="str">
        <x:v>Samsung</x:v>
      </x:c>
      <x:c r="I2053" s="37" t="str">
        <x:v>Galaxy Tab S10 Lite 5G</x:v>
      </x:c>
      <x:c r="J2053" s="37" t="str">
        <x:v>6GB RAM / 128GB / Coral Red</x:v>
      </x:c>
      <x:c r="K2053" s="37" t="n">
        <x:v>6</x:v>
      </x:c>
      <x:c r="L2053" s="37" t="n">
        <x:v>128</x:v>
      </x:c>
      <x:c r="M2053" s="37" t="str">
        <x:v>Coral Red</x:v>
      </x:c>
      <x:c r="N2053" s="37" t="str">
        <x:v>SM-X406BZRAMEA</x:v>
      </x:c>
      <x:c r="O2053" s="37"/>
      <x:c r="P2053" s="37" t="str">
        <x:v>EG-017</x:v>
      </x:c>
      <x:c r="Q2053" s="37" t="str">
        <x:v>Samsung Egypt</x:v>
      </x:c>
      <x:c r="R2053" s="37" t="str">
        <x:v>علامة مباشرة/سلسلة</x:v>
      </x:c>
      <x:c r="S2053" s="37" t="str">
        <x:v>B</x:v>
      </x:c>
      <x:c r="T2053" s="37"/>
      <x:c r="U2053" s="37"/>
      <x:c r="V2053" s="37"/>
      <x:c r="W2053" s="37" t="str">
        <x:v>https://www.samsung.com/eg/tablets/galaxy-tab-s/galaxy-tab-s10-lite-coralred-128gb-sm-x406bzramea/buy/</x:v>
      </x:c>
      <x:c r="X2053" s="37" t="str">
        <x:v>رابط منتج مباشر</x:v>
      </x:c>
      <x:c r="Y2053" s="37" t="str">
        <x:v>EGP</x:v>
      </x:c>
      <x:c r="Z2053" s="56"/>
      <x:c r="AA2053" s="56"/>
      <x:c r="AB2053" s="56" t="str">
        <x:f>IF(OR(Z2053="",AA2053=""),"",MAX(0,AA2053-Z2053))</x:f>
      </x:c>
      <x:c r="AC2053" s="58" t="str">
        <x:f>IF(OR(Z2053="",AA2053="",AA2053=0),"",MAX(0,(AA2053-Z2053)/AA2053))</x:f>
      </x:c>
      <x:c r="AD2053" s="56"/>
      <x:c r="AE2053" s="56" t="str">
        <x:f>IF(Z2053="","",Z2053+IF(AD2053="",0,AD2053))</x:f>
      </x:c>
      <x:c r="AF2053" s="37" t="str">
        <x:f>IF(AD2053="","",AD2053=0)</x:f>
      </x:c>
      <x:c r="AG2053" s="37"/>
      <x:c r="AH2053" s="37"/>
      <x:c r="AI2053" s="37"/>
      <x:c r="AJ2053" s="37" t="str">
        <x:v>القاهرة</x:v>
      </x:c>
      <x:c r="AK2053" s="37"/>
      <x:c r="AL2053" s="37"/>
      <x:c r="AM2053" s="37"/>
      <x:c r="AN2053" s="37"/>
      <x:c r="AO2053" s="37"/>
      <x:c r="AP2053" s="37"/>
      <x:c r="AQ2053" s="54" t="b">
        <x:v>0</x:v>
      </x:c>
      <x:c r="AR2053" s="37"/>
      <x:c r="AS2053" s="37" t="str">
        <x:v>صفحة منتج</x:v>
      </x:c>
      <x:c r="AT2053" s="37" t="str">
        <x:v>عالية</x:v>
      </x:c>
      <x:c r="AU2053" s="37" t="str">
        <x:v>store_product_page</x:v>
      </x:c>
      <x:c r="AV2053" s="37" t="str">
        <x:v>HTML/JSON-LD</x:v>
      </x:c>
      <x:c r="AW2053" s="37" t="str">
        <x:v>https://www.samsung.com/eg/tablets/galaxy-tab-s/galaxy-tab-s10-lite-coralred-128gb-sm-x406bzramea/buy/</x:v>
      </x:c>
      <x:c r="AX2053" s="37" t="n">
        <x:v>1</x:v>
      </x:c>
      <x:c r="AY2053" s="60" t="n">
        <x:v>46233</x:v>
      </x:c>
      <x:c r="AZ2053" s="60"/>
      <x:c r="BA2053" s="60"/>
      <x:c r="BB2053" s="62" t="str">
        <x:f>IF(BA2053="","",(NOW()-BA2053)*24)</x:f>
      </x:c>
      <x:c r="BC2053" s="37" t="str">
        <x:f>IF(BA2053="","لم يُرصد",IF(BH2053&lt;&gt;TRUE,"غير نشط",IF(BD2053="فشل","فشل حالي",IF(BB2053&lt;=12,"حديث",IF(BB2053&lt;=24,"متأخر","قديم")))))</x:f>
        <x:v>لم يُرصد</x:v>
      </x:c>
      <x:c r="BD2053" s="37" t="str">
        <x:v>بانتظار أول رصد سعر</x:v>
      </x:c>
      <x:c r="BE2053" s="37" t="n">
        <x:v>0</x:v>
      </x:c>
      <x:c r="BF2053" s="37"/>
      <x:c r="BG2053" s="37"/>
      <x:c r="BH2053" s="54" t="b">
        <x:v>1</x:v>
      </x:c>
      <x:c r="BI2053" s="37" t="str">
        <x:v>جاهز لأول رصد</x:v>
      </x:c>
      <x:c r="BJ2053" s="37" t="str"/>
      <x:c r="BK2053" s="37" t="str">
        <x:v>Exact Samsung Egypt configuration page and manufacturer part number. The page confirms 6/128 and 8/256 memory pairings.</x:v>
      </x:c>
      <x:c r="BL2053" s="60" t="n">
        <x:v>46233</x:v>
      </x:c>
      <x:c r="BM2053" s="60" t="n">
        <x:v>46233</x:v>
      </x:c>
    </x:row>
    <x:row r="2054">
      <x:c r="A2054" s="37" t="str">
        <x:v>CASH-DC02DDC8FFF8CB</x:v>
      </x:c>
      <x:c r="B2054" s="37" t="str">
        <x:v>VAR-31208F93B9DB70|EG-017|STORE</x:v>
      </x:c>
      <x:c r="C2054" s="37" t="str">
        <x:v>VAR-31208F93B9DB70</x:v>
      </x:c>
      <x:c r="D2054" s="37" t="str">
        <x:v>MOD-D835EE295B054B</x:v>
      </x:c>
      <x:c r="E2054" s="37" t="str">
        <x:v>Samsung Galaxy Tab S10 Lite 5G 6GB RAM / 128GB / Gray | 128GB Storage</x:v>
      </x:c>
      <x:c r="F2054" s="37" t="str">
        <x:v>الموبايلات والاتصالات</x:v>
      </x:c>
      <x:c r="G2054" s="37" t="str">
        <x:v>أجهزة تابلت</x:v>
      </x:c>
      <x:c r="H2054" s="37" t="str">
        <x:v>Samsung</x:v>
      </x:c>
      <x:c r="I2054" s="37" t="str">
        <x:v>Galaxy Tab S10 Lite 5G</x:v>
      </x:c>
      <x:c r="J2054" s="37" t="str">
        <x:v>6GB RAM / 128GB / Gray</x:v>
      </x:c>
      <x:c r="K2054" s="37" t="n">
        <x:v>6</x:v>
      </x:c>
      <x:c r="L2054" s="37" t="n">
        <x:v>128</x:v>
      </x:c>
      <x:c r="M2054" s="37" t="str">
        <x:v>Gray</x:v>
      </x:c>
      <x:c r="N2054" s="37" t="str">
        <x:v>SM-X406BZAAMEA</x:v>
      </x:c>
      <x:c r="O2054" s="37"/>
      <x:c r="P2054" s="37" t="str">
        <x:v>EG-017</x:v>
      </x:c>
      <x:c r="Q2054" s="37" t="str">
        <x:v>Samsung Egypt</x:v>
      </x:c>
      <x:c r="R2054" s="37" t="str">
        <x:v>علامة مباشرة/سلسلة</x:v>
      </x:c>
      <x:c r="S2054" s="37" t="str">
        <x:v>B</x:v>
      </x:c>
      <x:c r="T2054" s="37"/>
      <x:c r="U2054" s="37"/>
      <x:c r="V2054" s="37"/>
      <x:c r="W2054" s="37" t="str">
        <x:v>https://www.samsung.com/eg/tablets/galaxy-tab-s/galaxy-tab-s10-lite-gray-128gb-sm-x406bzaamea/buy/</x:v>
      </x:c>
      <x:c r="X2054" s="37" t="str">
        <x:v>رابط منتج مباشر</x:v>
      </x:c>
      <x:c r="Y2054" s="37" t="str">
        <x:v>EGP</x:v>
      </x:c>
      <x:c r="Z2054" s="56"/>
      <x:c r="AA2054" s="56"/>
      <x:c r="AB2054" s="56" t="str">
        <x:f>IF(OR(Z2054="",AA2054=""),"",MAX(0,AA2054-Z2054))</x:f>
      </x:c>
      <x:c r="AC2054" s="58" t="str">
        <x:f>IF(OR(Z2054="",AA2054="",AA2054=0),"",MAX(0,(AA2054-Z2054)/AA2054))</x:f>
      </x:c>
      <x:c r="AD2054" s="56"/>
      <x:c r="AE2054" s="56" t="str">
        <x:f>IF(Z2054="","",Z2054+IF(AD2054="",0,AD2054))</x:f>
      </x:c>
      <x:c r="AF2054" s="37" t="str">
        <x:f>IF(AD2054="","",AD2054=0)</x:f>
      </x:c>
      <x:c r="AG2054" s="37"/>
      <x:c r="AH2054" s="37"/>
      <x:c r="AI2054" s="37"/>
      <x:c r="AJ2054" s="37" t="str">
        <x:v>القاهرة</x:v>
      </x:c>
      <x:c r="AK2054" s="37"/>
      <x:c r="AL2054" s="37"/>
      <x:c r="AM2054" s="37"/>
      <x:c r="AN2054" s="37"/>
      <x:c r="AO2054" s="37"/>
      <x:c r="AP2054" s="37"/>
      <x:c r="AQ2054" s="54" t="b">
        <x:v>0</x:v>
      </x:c>
      <x:c r="AR2054" s="37"/>
      <x:c r="AS2054" s="37" t="str">
        <x:v>صفحة منتج</x:v>
      </x:c>
      <x:c r="AT2054" s="37" t="str">
        <x:v>عالية</x:v>
      </x:c>
      <x:c r="AU2054" s="37" t="str">
        <x:v>store_product_page</x:v>
      </x:c>
      <x:c r="AV2054" s="37" t="str">
        <x:v>HTML/JSON-LD</x:v>
      </x:c>
      <x:c r="AW2054" s="37" t="str">
        <x:v>https://www.samsung.com/eg/tablets/galaxy-tab-s/galaxy-tab-s10-lite-gray-128gb-sm-x406bzaamea/buy/</x:v>
      </x:c>
      <x:c r="AX2054" s="37" t="n">
        <x:v>1</x:v>
      </x:c>
      <x:c r="AY2054" s="60" t="n">
        <x:v>46233</x:v>
      </x:c>
      <x:c r="AZ2054" s="60"/>
      <x:c r="BA2054" s="60"/>
      <x:c r="BB2054" s="62" t="str">
        <x:f>IF(BA2054="","",(NOW()-BA2054)*24)</x:f>
      </x:c>
      <x:c r="BC2054" s="37" t="str">
        <x:f>IF(BA2054="","لم يُرصد",IF(BH2054&lt;&gt;TRUE,"غير نشط",IF(BD2054="فشل","فشل حالي",IF(BB2054&lt;=12,"حديث",IF(BB2054&lt;=24,"متأخر","قديم")))))</x:f>
        <x:v>لم يُرصد</x:v>
      </x:c>
      <x:c r="BD2054" s="37" t="str">
        <x:v>بانتظار أول رصد سعر</x:v>
      </x:c>
      <x:c r="BE2054" s="37" t="n">
        <x:v>0</x:v>
      </x:c>
      <x:c r="BF2054" s="37"/>
      <x:c r="BG2054" s="37"/>
      <x:c r="BH2054" s="54" t="b">
        <x:v>1</x:v>
      </x:c>
      <x:c r="BI2054" s="37" t="str">
        <x:v>جاهز لأول رصد</x:v>
      </x:c>
      <x:c r="BJ2054" s="37" t="str"/>
      <x:c r="BK2054" s="37" t="str">
        <x:v>Exact Samsung Egypt configuration page and manufacturer part number. The page confirms 6/128 and 8/256 memory pairings.</x:v>
      </x:c>
      <x:c r="BL2054" s="60" t="n">
        <x:v>46233</x:v>
      </x:c>
      <x:c r="BM2054" s="60" t="n">
        <x:v>46233</x:v>
      </x:c>
    </x:row>
    <x:row r="2055">
      <x:c r="A2055" s="37" t="str">
        <x:v>CASH-E9A34BD183888C</x:v>
      </x:c>
      <x:c r="B2055" s="37" t="str">
        <x:v>VAR-464B192BAA0669|EG-017|STORE</x:v>
      </x:c>
      <x:c r="C2055" s="37" t="str">
        <x:v>VAR-464B192BAA0669</x:v>
      </x:c>
      <x:c r="D2055" s="37" t="str">
        <x:v>MOD-D835EE295B054B</x:v>
      </x:c>
      <x:c r="E2055" s="37" t="str">
        <x:v>Samsung Galaxy Tab S10 Lite 5G 6GB RAM / 128GB / Silver | 128GB Storage</x:v>
      </x:c>
      <x:c r="F2055" s="37" t="str">
        <x:v>الموبايلات والاتصالات</x:v>
      </x:c>
      <x:c r="G2055" s="37" t="str">
        <x:v>أجهزة تابلت</x:v>
      </x:c>
      <x:c r="H2055" s="37" t="str">
        <x:v>Samsung</x:v>
      </x:c>
      <x:c r="I2055" s="37" t="str">
        <x:v>Galaxy Tab S10 Lite 5G</x:v>
      </x:c>
      <x:c r="J2055" s="37" t="str">
        <x:v>6GB RAM / 128GB / Silver</x:v>
      </x:c>
      <x:c r="K2055" s="37" t="n">
        <x:v>6</x:v>
      </x:c>
      <x:c r="L2055" s="37" t="n">
        <x:v>128</x:v>
      </x:c>
      <x:c r="M2055" s="37" t="str">
        <x:v>Silver</x:v>
      </x:c>
      <x:c r="N2055" s="37" t="str">
        <x:v>SM-X406BZSAMEA</x:v>
      </x:c>
      <x:c r="O2055" s="37"/>
      <x:c r="P2055" s="37" t="str">
        <x:v>EG-017</x:v>
      </x:c>
      <x:c r="Q2055" s="37" t="str">
        <x:v>Samsung Egypt</x:v>
      </x:c>
      <x:c r="R2055" s="37" t="str">
        <x:v>علامة مباشرة/سلسلة</x:v>
      </x:c>
      <x:c r="S2055" s="37" t="str">
        <x:v>B</x:v>
      </x:c>
      <x:c r="T2055" s="37"/>
      <x:c r="U2055" s="37"/>
      <x:c r="V2055" s="37"/>
      <x:c r="W2055" s="37" t="str">
        <x:v>https://www.samsung.com/eg/tablets/galaxy-tab-s/galaxy-tab-s10-lite-silver-128gb-sm-x406bzsamea/buy/</x:v>
      </x:c>
      <x:c r="X2055" s="37" t="str">
        <x:v>رابط منتج مباشر</x:v>
      </x:c>
      <x:c r="Y2055" s="37" t="str">
        <x:v>EGP</x:v>
      </x:c>
      <x:c r="Z2055" s="56"/>
      <x:c r="AA2055" s="56"/>
      <x:c r="AB2055" s="56" t="str">
        <x:f>IF(OR(Z2055="",AA2055=""),"",MAX(0,AA2055-Z2055))</x:f>
      </x:c>
      <x:c r="AC2055" s="58" t="str">
        <x:f>IF(OR(Z2055="",AA2055="",AA2055=0),"",MAX(0,(AA2055-Z2055)/AA2055))</x:f>
      </x:c>
      <x:c r="AD2055" s="56"/>
      <x:c r="AE2055" s="56" t="str">
        <x:f>IF(Z2055="","",Z2055+IF(AD2055="",0,AD2055))</x:f>
      </x:c>
      <x:c r="AF2055" s="37" t="str">
        <x:f>IF(AD2055="","",AD2055=0)</x:f>
      </x:c>
      <x:c r="AG2055" s="37"/>
      <x:c r="AH2055" s="37"/>
      <x:c r="AI2055" s="37"/>
      <x:c r="AJ2055" s="37" t="str">
        <x:v>القاهرة</x:v>
      </x:c>
      <x:c r="AK2055" s="37"/>
      <x:c r="AL2055" s="37"/>
      <x:c r="AM2055" s="37"/>
      <x:c r="AN2055" s="37"/>
      <x:c r="AO2055" s="37"/>
      <x:c r="AP2055" s="37"/>
      <x:c r="AQ2055" s="54" t="b">
        <x:v>0</x:v>
      </x:c>
      <x:c r="AR2055" s="37"/>
      <x:c r="AS2055" s="37" t="str">
        <x:v>صفحة منتج</x:v>
      </x:c>
      <x:c r="AT2055" s="37" t="str">
        <x:v>عالية</x:v>
      </x:c>
      <x:c r="AU2055" s="37" t="str">
        <x:v>store_product_page</x:v>
      </x:c>
      <x:c r="AV2055" s="37" t="str">
        <x:v>HTML/JSON-LD</x:v>
      </x:c>
      <x:c r="AW2055" s="37" t="str">
        <x:v>https://www.samsung.com/eg/tablets/galaxy-tab-s/galaxy-tab-s10-lite-silver-128gb-sm-x406bzsamea/buy/</x:v>
      </x:c>
      <x:c r="AX2055" s="37" t="n">
        <x:v>1</x:v>
      </x:c>
      <x:c r="AY2055" s="60" t="n">
        <x:v>46233</x:v>
      </x:c>
      <x:c r="AZ2055" s="60"/>
      <x:c r="BA2055" s="60"/>
      <x:c r="BB2055" s="62" t="str">
        <x:f>IF(BA2055="","",(NOW()-BA2055)*24)</x:f>
      </x:c>
      <x:c r="BC2055" s="37" t="str">
        <x:f>IF(BA2055="","لم يُرصد",IF(BH2055&lt;&gt;TRUE,"غير نشط",IF(BD2055="فشل","فشل حالي",IF(BB2055&lt;=12,"حديث",IF(BB2055&lt;=24,"متأخر","قديم")))))</x:f>
        <x:v>لم يُرصد</x:v>
      </x:c>
      <x:c r="BD2055" s="37" t="str">
        <x:v>بانتظار أول رصد سعر</x:v>
      </x:c>
      <x:c r="BE2055" s="37" t="n">
        <x:v>0</x:v>
      </x:c>
      <x:c r="BF2055" s="37"/>
      <x:c r="BG2055" s="37"/>
      <x:c r="BH2055" s="54" t="b">
        <x:v>1</x:v>
      </x:c>
      <x:c r="BI2055" s="37" t="str">
        <x:v>جاهز لأول رصد</x:v>
      </x:c>
      <x:c r="BJ2055" s="37" t="str"/>
      <x:c r="BK2055" s="37" t="str">
        <x:v>Exact Samsung Egypt configuration page and manufacturer part number. The page confirms 6/128 and 8/256 memory pairings.</x:v>
      </x:c>
      <x:c r="BL2055" s="60" t="n">
        <x:v>46233</x:v>
      </x:c>
      <x:c r="BM2055" s="60" t="n">
        <x:v>46233</x:v>
      </x:c>
    </x:row>
    <x:row r="2056">
      <x:c r="A2056" s="37" t="str">
        <x:v>CASH-5228C59282DD92</x:v>
      </x:c>
      <x:c r="B2056" s="37" t="str">
        <x:v>VAR-F124717788F7C5|EG-017|STORE</x:v>
      </x:c>
      <x:c r="C2056" s="37" t="str">
        <x:v>VAR-F124717788F7C5</x:v>
      </x:c>
      <x:c r="D2056" s="37" t="str">
        <x:v>MOD-D835EE295B054B</x:v>
      </x:c>
      <x:c r="E2056" s="37" t="str">
        <x:v>Samsung Galaxy Tab S10 Lite 5G 8GB RAM / 256GB / Coral Red | 256GB Storage</x:v>
      </x:c>
      <x:c r="F2056" s="37" t="str">
        <x:v>الموبايلات والاتصالات</x:v>
      </x:c>
      <x:c r="G2056" s="37" t="str">
        <x:v>أجهزة تابلت</x:v>
      </x:c>
      <x:c r="H2056" s="37" t="str">
        <x:v>Samsung</x:v>
      </x:c>
      <x:c r="I2056" s="37" t="str">
        <x:v>Galaxy Tab S10 Lite 5G</x:v>
      </x:c>
      <x:c r="J2056" s="37" t="str">
        <x:v>8GB RAM / 256GB / Coral Red</x:v>
      </x:c>
      <x:c r="K2056" s="37" t="n">
        <x:v>8</x:v>
      </x:c>
      <x:c r="L2056" s="37" t="n">
        <x:v>256</x:v>
      </x:c>
      <x:c r="M2056" s="37" t="str">
        <x:v>Coral Red</x:v>
      </x:c>
      <x:c r="N2056" s="37" t="str">
        <x:v>SM-X406BZREMEA</x:v>
      </x:c>
      <x:c r="O2056" s="37"/>
      <x:c r="P2056" s="37" t="str">
        <x:v>EG-017</x:v>
      </x:c>
      <x:c r="Q2056" s="37" t="str">
        <x:v>Samsung Egypt</x:v>
      </x:c>
      <x:c r="R2056" s="37" t="str">
        <x:v>علامة مباشرة/سلسلة</x:v>
      </x:c>
      <x:c r="S2056" s="37" t="str">
        <x:v>B</x:v>
      </x:c>
      <x:c r="T2056" s="37"/>
      <x:c r="U2056" s="37"/>
      <x:c r="V2056" s="37"/>
      <x:c r="W2056" s="37" t="str">
        <x:v>https://www.samsung.com/eg/tablets/galaxy-tab-s/galaxy-tab-s10-lite-coralred-256gb-sm-x406bzremea/buy/</x:v>
      </x:c>
      <x:c r="X2056" s="37" t="str">
        <x:v>رابط منتج مباشر</x:v>
      </x:c>
      <x:c r="Y2056" s="37" t="str">
        <x:v>EGP</x:v>
      </x:c>
      <x:c r="Z2056" s="56"/>
      <x:c r="AA2056" s="56"/>
      <x:c r="AB2056" s="56" t="str">
        <x:f>IF(OR(Z2056="",AA2056=""),"",MAX(0,AA2056-Z2056))</x:f>
      </x:c>
      <x:c r="AC2056" s="58" t="str">
        <x:f>IF(OR(Z2056="",AA2056="",AA2056=0),"",MAX(0,(AA2056-Z2056)/AA2056))</x:f>
      </x:c>
      <x:c r="AD2056" s="56"/>
      <x:c r="AE2056" s="56" t="str">
        <x:f>IF(Z2056="","",Z2056+IF(AD2056="",0,AD2056))</x:f>
      </x:c>
      <x:c r="AF2056" s="37" t="str">
        <x:f>IF(AD2056="","",AD2056=0)</x:f>
      </x:c>
      <x:c r="AG2056" s="37"/>
      <x:c r="AH2056" s="37"/>
      <x:c r="AI2056" s="37"/>
      <x:c r="AJ2056" s="37" t="str">
        <x:v>القاهرة</x:v>
      </x:c>
      <x:c r="AK2056" s="37"/>
      <x:c r="AL2056" s="37"/>
      <x:c r="AM2056" s="37"/>
      <x:c r="AN2056" s="37"/>
      <x:c r="AO2056" s="37"/>
      <x:c r="AP2056" s="37"/>
      <x:c r="AQ2056" s="54" t="b">
        <x:v>0</x:v>
      </x:c>
      <x:c r="AR2056" s="37"/>
      <x:c r="AS2056" s="37" t="str">
        <x:v>صفحة منتج</x:v>
      </x:c>
      <x:c r="AT2056" s="37" t="str">
        <x:v>عالية</x:v>
      </x:c>
      <x:c r="AU2056" s="37" t="str">
        <x:v>store_product_page</x:v>
      </x:c>
      <x:c r="AV2056" s="37" t="str">
        <x:v>HTML/JSON-LD</x:v>
      </x:c>
      <x:c r="AW2056" s="37" t="str">
        <x:v>https://www.samsung.com/eg/tablets/galaxy-tab-s/galaxy-tab-s10-lite-coralred-256gb-sm-x406bzremea/buy/</x:v>
      </x:c>
      <x:c r="AX2056" s="37" t="n">
        <x:v>1</x:v>
      </x:c>
      <x:c r="AY2056" s="60" t="n">
        <x:v>46233</x:v>
      </x:c>
      <x:c r="AZ2056" s="60"/>
      <x:c r="BA2056" s="60"/>
      <x:c r="BB2056" s="62" t="str">
        <x:f>IF(BA2056="","",(NOW()-BA2056)*24)</x:f>
      </x:c>
      <x:c r="BC2056" s="37" t="str">
        <x:f>IF(BA2056="","لم يُرصد",IF(BH2056&lt;&gt;TRUE,"غير نشط",IF(BD2056="فشل","فشل حالي",IF(BB2056&lt;=12,"حديث",IF(BB2056&lt;=24,"متأخر","قديم")))))</x:f>
        <x:v>لم يُرصد</x:v>
      </x:c>
      <x:c r="BD2056" s="37" t="str">
        <x:v>بانتظار أول رصد سعر</x:v>
      </x:c>
      <x:c r="BE2056" s="37" t="n">
        <x:v>0</x:v>
      </x:c>
      <x:c r="BF2056" s="37"/>
      <x:c r="BG2056" s="37"/>
      <x:c r="BH2056" s="54" t="b">
        <x:v>1</x:v>
      </x:c>
      <x:c r="BI2056" s="37" t="str">
        <x:v>جاهز لأول رصد</x:v>
      </x:c>
      <x:c r="BJ2056" s="37" t="str"/>
      <x:c r="BK2056" s="37" t="str">
        <x:v>Exact Samsung Egypt configuration page and manufacturer part number. The page confirms 6/128 and 8/256 memory pairings.</x:v>
      </x:c>
      <x:c r="BL2056" s="60" t="n">
        <x:v>46233</x:v>
      </x:c>
      <x:c r="BM2056" s="60" t="n">
        <x:v>46233</x:v>
      </x:c>
    </x:row>
    <x:row r="2057">
      <x:c r="A2057" s="37" t="str">
        <x:v>CASH-58B985664829C1</x:v>
      </x:c>
      <x:c r="B2057" s="37" t="str">
        <x:v>VAR-7FEFB7359E4588|EG-017|STORE</x:v>
      </x:c>
      <x:c r="C2057" s="37" t="str">
        <x:v>VAR-7FEFB7359E4588</x:v>
      </x:c>
      <x:c r="D2057" s="37" t="str">
        <x:v>MOD-D835EE295B054B</x:v>
      </x:c>
      <x:c r="E2057" s="37" t="str">
        <x:v>Samsung Galaxy Tab S10 Lite 5G 8GB RAM / 256GB / Gray | 256GB Storage</x:v>
      </x:c>
      <x:c r="F2057" s="37" t="str">
        <x:v>الموبايلات والاتصالات</x:v>
      </x:c>
      <x:c r="G2057" s="37" t="str">
        <x:v>أجهزة تابلت</x:v>
      </x:c>
      <x:c r="H2057" s="37" t="str">
        <x:v>Samsung</x:v>
      </x:c>
      <x:c r="I2057" s="37" t="str">
        <x:v>Galaxy Tab S10 Lite 5G</x:v>
      </x:c>
      <x:c r="J2057" s="37" t="str">
        <x:v>8GB RAM / 256GB / Gray</x:v>
      </x:c>
      <x:c r="K2057" s="37" t="n">
        <x:v>8</x:v>
      </x:c>
      <x:c r="L2057" s="37" t="n">
        <x:v>256</x:v>
      </x:c>
      <x:c r="M2057" s="37" t="str">
        <x:v>Gray</x:v>
      </x:c>
      <x:c r="N2057" s="37" t="str">
        <x:v>SM-X406BZAEMEA</x:v>
      </x:c>
      <x:c r="O2057" s="37"/>
      <x:c r="P2057" s="37" t="str">
        <x:v>EG-017</x:v>
      </x:c>
      <x:c r="Q2057" s="37" t="str">
        <x:v>Samsung Egypt</x:v>
      </x:c>
      <x:c r="R2057" s="37" t="str">
        <x:v>علامة مباشرة/سلسلة</x:v>
      </x:c>
      <x:c r="S2057" s="37" t="str">
        <x:v>B</x:v>
      </x:c>
      <x:c r="T2057" s="37"/>
      <x:c r="U2057" s="37"/>
      <x:c r="V2057" s="37"/>
      <x:c r="W2057" s="37" t="str">
        <x:v>https://www.samsung.com/eg/tablets/galaxy-tab-s/galaxy-tab-s10-lite-gray-256gb-sm-x406bzaemea/buy/</x:v>
      </x:c>
      <x:c r="X2057" s="37" t="str">
        <x:v>رابط منتج مباشر</x:v>
      </x:c>
      <x:c r="Y2057" s="37" t="str">
        <x:v>EGP</x:v>
      </x:c>
      <x:c r="Z2057" s="56"/>
      <x:c r="AA2057" s="56"/>
      <x:c r="AB2057" s="56" t="str">
        <x:f>IF(OR(Z2057="",AA2057=""),"",MAX(0,AA2057-Z2057))</x:f>
      </x:c>
      <x:c r="AC2057" s="58" t="str">
        <x:f>IF(OR(Z2057="",AA2057="",AA2057=0),"",MAX(0,(AA2057-Z2057)/AA2057))</x:f>
      </x:c>
      <x:c r="AD2057" s="56"/>
      <x:c r="AE2057" s="56" t="str">
        <x:f>IF(Z2057="","",Z2057+IF(AD2057="",0,AD2057))</x:f>
      </x:c>
      <x:c r="AF2057" s="37" t="str">
        <x:f>IF(AD2057="","",AD2057=0)</x:f>
      </x:c>
      <x:c r="AG2057" s="37"/>
      <x:c r="AH2057" s="37"/>
      <x:c r="AI2057" s="37"/>
      <x:c r="AJ2057" s="37" t="str">
        <x:v>القاهرة</x:v>
      </x:c>
      <x:c r="AK2057" s="37"/>
      <x:c r="AL2057" s="37"/>
      <x:c r="AM2057" s="37"/>
      <x:c r="AN2057" s="37"/>
      <x:c r="AO2057" s="37"/>
      <x:c r="AP2057" s="37"/>
      <x:c r="AQ2057" s="54" t="b">
        <x:v>0</x:v>
      </x:c>
      <x:c r="AR2057" s="37"/>
      <x:c r="AS2057" s="37" t="str">
        <x:v>صفحة منتج</x:v>
      </x:c>
      <x:c r="AT2057" s="37" t="str">
        <x:v>عالية</x:v>
      </x:c>
      <x:c r="AU2057" s="37" t="str">
        <x:v>store_product_page</x:v>
      </x:c>
      <x:c r="AV2057" s="37" t="str">
        <x:v>HTML/JSON-LD</x:v>
      </x:c>
      <x:c r="AW2057" s="37" t="str">
        <x:v>https://www.samsung.com/eg/tablets/galaxy-tab-s/galaxy-tab-s10-lite-gray-256gb-sm-x406bzaemea/buy/</x:v>
      </x:c>
      <x:c r="AX2057" s="37" t="n">
        <x:v>1</x:v>
      </x:c>
      <x:c r="AY2057" s="60" t="n">
        <x:v>46233</x:v>
      </x:c>
      <x:c r="AZ2057" s="60"/>
      <x:c r="BA2057" s="60"/>
      <x:c r="BB2057" s="62" t="str">
        <x:f>IF(BA2057="","",(NOW()-BA2057)*24)</x:f>
      </x:c>
      <x:c r="BC2057" s="37" t="str">
        <x:f>IF(BA2057="","لم يُرصد",IF(BH2057&lt;&gt;TRUE,"غير نشط",IF(BD2057="فشل","فشل حالي",IF(BB2057&lt;=12,"حديث",IF(BB2057&lt;=24,"متأخر","قديم")))))</x:f>
        <x:v>لم يُرصد</x:v>
      </x:c>
      <x:c r="BD2057" s="37" t="str">
        <x:v>بانتظار أول رصد سعر</x:v>
      </x:c>
      <x:c r="BE2057" s="37" t="n">
        <x:v>0</x:v>
      </x:c>
      <x:c r="BF2057" s="37"/>
      <x:c r="BG2057" s="37"/>
      <x:c r="BH2057" s="54" t="b">
        <x:v>1</x:v>
      </x:c>
      <x:c r="BI2057" s="37" t="str">
        <x:v>جاهز لأول رصد</x:v>
      </x:c>
      <x:c r="BJ2057" s="37" t="str"/>
      <x:c r="BK2057" s="37" t="str">
        <x:v>Exact Samsung Egypt configuration page and manufacturer part number. The page confirms 6/128 and 8/256 memory pairings.</x:v>
      </x:c>
      <x:c r="BL2057" s="60" t="n">
        <x:v>46233</x:v>
      </x:c>
      <x:c r="BM2057" s="60" t="n">
        <x:v>46233</x:v>
      </x:c>
    </x:row>
    <x:row r="2058">
      <x:c r="A2058" s="37" t="str">
        <x:v>CASH-1D682368128AFD</x:v>
      </x:c>
      <x:c r="B2058" s="37" t="str">
        <x:v>VAR-5578FE61F9CEB0|EG-017|STORE</x:v>
      </x:c>
      <x:c r="C2058" s="37" t="str">
        <x:v>VAR-5578FE61F9CEB0</x:v>
      </x:c>
      <x:c r="D2058" s="37" t="str">
        <x:v>MOD-D835EE295B054B</x:v>
      </x:c>
      <x:c r="E2058" s="37" t="str">
        <x:v>Samsung Galaxy Tab S10 Lite 5G 8GB RAM / 256GB / Silver | 256GB Storage</x:v>
      </x:c>
      <x:c r="F2058" s="37" t="str">
        <x:v>الموبايلات والاتصالات</x:v>
      </x:c>
      <x:c r="G2058" s="37" t="str">
        <x:v>أجهزة تابلت</x:v>
      </x:c>
      <x:c r="H2058" s="37" t="str">
        <x:v>Samsung</x:v>
      </x:c>
      <x:c r="I2058" s="37" t="str">
        <x:v>Galaxy Tab S10 Lite 5G</x:v>
      </x:c>
      <x:c r="J2058" s="37" t="str">
        <x:v>8GB RAM / 256GB / Silver</x:v>
      </x:c>
      <x:c r="K2058" s="37" t="n">
        <x:v>8</x:v>
      </x:c>
      <x:c r="L2058" s="37" t="n">
        <x:v>256</x:v>
      </x:c>
      <x:c r="M2058" s="37" t="str">
        <x:v>Silver</x:v>
      </x:c>
      <x:c r="N2058" s="37" t="str">
        <x:v>SM-X406BZSEMEA</x:v>
      </x:c>
      <x:c r="O2058" s="37"/>
      <x:c r="P2058" s="37" t="str">
        <x:v>EG-017</x:v>
      </x:c>
      <x:c r="Q2058" s="37" t="str">
        <x:v>Samsung Egypt</x:v>
      </x:c>
      <x:c r="R2058" s="37" t="str">
        <x:v>علامة مباشرة/سلسلة</x:v>
      </x:c>
      <x:c r="S2058" s="37" t="str">
        <x:v>B</x:v>
      </x:c>
      <x:c r="T2058" s="37"/>
      <x:c r="U2058" s="37"/>
      <x:c r="V2058" s="37"/>
      <x:c r="W2058" s="37" t="str">
        <x:v>https://www.samsung.com/eg/tablets/galaxy-tab-s/galaxy-tab-s10-lite-silver-256gb-sm-x406bzsemea/buy/</x:v>
      </x:c>
      <x:c r="X2058" s="37" t="str">
        <x:v>رابط منتج مباشر</x:v>
      </x:c>
      <x:c r="Y2058" s="37" t="str">
        <x:v>EGP</x:v>
      </x:c>
      <x:c r="Z2058" s="56"/>
      <x:c r="AA2058" s="56"/>
      <x:c r="AB2058" s="56" t="str">
        <x:f>IF(OR(Z2058="",AA2058=""),"",MAX(0,AA2058-Z2058))</x:f>
      </x:c>
      <x:c r="AC2058" s="58" t="str">
        <x:f>IF(OR(Z2058="",AA2058="",AA2058=0),"",MAX(0,(AA2058-Z2058)/AA2058))</x:f>
      </x:c>
      <x:c r="AD2058" s="56"/>
      <x:c r="AE2058" s="56" t="str">
        <x:f>IF(Z2058="","",Z2058+IF(AD2058="",0,AD2058))</x:f>
      </x:c>
      <x:c r="AF2058" s="37" t="str">
        <x:f>IF(AD2058="","",AD2058=0)</x:f>
      </x:c>
      <x:c r="AG2058" s="37"/>
      <x:c r="AH2058" s="37"/>
      <x:c r="AI2058" s="37"/>
      <x:c r="AJ2058" s="37" t="str">
        <x:v>القاهرة</x:v>
      </x:c>
      <x:c r="AK2058" s="37"/>
      <x:c r="AL2058" s="37"/>
      <x:c r="AM2058" s="37"/>
      <x:c r="AN2058" s="37"/>
      <x:c r="AO2058" s="37"/>
      <x:c r="AP2058" s="37"/>
      <x:c r="AQ2058" s="54" t="b">
        <x:v>0</x:v>
      </x:c>
      <x:c r="AR2058" s="37"/>
      <x:c r="AS2058" s="37" t="str">
        <x:v>صفحة منتج</x:v>
      </x:c>
      <x:c r="AT2058" s="37" t="str">
        <x:v>عالية</x:v>
      </x:c>
      <x:c r="AU2058" s="37" t="str">
        <x:v>store_product_page</x:v>
      </x:c>
      <x:c r="AV2058" s="37" t="str">
        <x:v>HTML/JSON-LD</x:v>
      </x:c>
      <x:c r="AW2058" s="37" t="str">
        <x:v>https://www.samsung.com/eg/tablets/galaxy-tab-s/galaxy-tab-s10-lite-silver-256gb-sm-x406bzsemea/buy/</x:v>
      </x:c>
      <x:c r="AX2058" s="37" t="n">
        <x:v>1</x:v>
      </x:c>
      <x:c r="AY2058" s="60" t="n">
        <x:v>46233</x:v>
      </x:c>
      <x:c r="AZ2058" s="60"/>
      <x:c r="BA2058" s="60"/>
      <x:c r="BB2058" s="62" t="str">
        <x:f>IF(BA2058="","",(NOW()-BA2058)*24)</x:f>
      </x:c>
      <x:c r="BC2058" s="37" t="str">
        <x:f>IF(BA2058="","لم يُرصد",IF(BH2058&lt;&gt;TRUE,"غير نشط",IF(BD2058="فشل","فشل حالي",IF(BB2058&lt;=12,"حديث",IF(BB2058&lt;=24,"متأخر","قديم")))))</x:f>
        <x:v>لم يُرصد</x:v>
      </x:c>
      <x:c r="BD2058" s="37" t="str">
        <x:v>بانتظار أول رصد سعر</x:v>
      </x:c>
      <x:c r="BE2058" s="37" t="n">
        <x:v>0</x:v>
      </x:c>
      <x:c r="BF2058" s="37"/>
      <x:c r="BG2058" s="37"/>
      <x:c r="BH2058" s="54" t="b">
        <x:v>1</x:v>
      </x:c>
      <x:c r="BI2058" s="37" t="str">
        <x:v>جاهز لأول رصد</x:v>
      </x:c>
      <x:c r="BJ2058" s="37" t="str"/>
      <x:c r="BK2058" s="37" t="str">
        <x:v>Exact Samsung Egypt configuration page and manufacturer part number. The page confirms 6/128 and 8/256 memory pairings.</x:v>
      </x:c>
      <x:c r="BL2058" s="60" t="n">
        <x:v>46233</x:v>
      </x:c>
      <x:c r="BM2058" s="60" t="n">
        <x:v>46233</x:v>
      </x:c>
    </x:row>
    <x:row r="2059">
      <x:c r="A2059" s="37" t="str">
        <x:v>CASH-D6EF7732A237A0</x:v>
      </x:c>
      <x:c r="B2059" s="37" t="str">
        <x:v>VAR-51E4DE5E8D9055|EG-013|STORE</x:v>
      </x:c>
      <x:c r="C2059" s="37" t="str">
        <x:v>VAR-51E4DE5E8D9055</x:v>
      </x:c>
      <x:c r="D2059" s="37" t="str">
        <x:v>MOD-DA9919C9BA6B0A</x:v>
      </x:c>
      <x:c r="E2059" s="37" t="str">
        <x:v>Samsung Galaxy Tab S10 Plus 12GB RAM / 256GB Storage / 5G + Dual-SIM / Platinum Silver</x:v>
      </x:c>
      <x:c r="F2059" s="37" t="str">
        <x:v>الموبايلات والاتصالات</x:v>
      </x:c>
      <x:c r="G2059" s="37" t="str">
        <x:v>أجهزة تابلت</x:v>
      </x:c>
      <x:c r="H2059" s="37" t="str">
        <x:v>Samsung</x:v>
      </x:c>
      <x:c r="I2059" s="37" t="str">
        <x:v>Galaxy Tab S10 Plus</x:v>
      </x:c>
      <x:c r="J2059" s="37" t="str">
        <x:v>12GB RAM | 256GB Storage | 5G + Dual-SIM | Platinum Silver</x:v>
      </x:c>
      <x:c r="K2059" s="37" t="n">
        <x:v>12</x:v>
      </x:c>
      <x:c r="L2059" s="37" t="n">
        <x:v>256</x:v>
      </x:c>
      <x:c r="M2059" s="37" t="str">
        <x:v>Platinum Silver</x:v>
      </x:c>
      <x:c r="N2059" s="37"/>
      <x:c r="O2059" s="37"/>
      <x:c r="P2059" s="37" t="str">
        <x:v>EG-013</x:v>
      </x:c>
      <x:c r="Q2059" s="37" t="str">
        <x:v>B.TECH</x:v>
      </x:c>
      <x:c r="R2059" s="37" t="str">
        <x:v>سلسلة</x:v>
      </x:c>
      <x:c r="S2059" s="37" t="str">
        <x:v>A</x:v>
      </x:c>
      <x:c r="T2059" s="37"/>
      <x:c r="U2059" s="37"/>
      <x:c r="V2059" s="37"/>
      <x:c r="W2059" s="37" t="str">
        <x:v>https://btech.com/en/c/mobiles-tablets/tablets/b/samsung</x:v>
      </x:c>
      <x:c r="X2059" s="37" t="str">
        <x:v>صفحة فئة</x:v>
      </x:c>
      <x:c r="Y2059" s="37" t="str">
        <x:v>EGP</x:v>
      </x:c>
      <x:c r="Z2059" s="56"/>
      <x:c r="AA2059" s="56"/>
      <x:c r="AB2059" s="56" t="str">
        <x:f>IF(OR(Z2059="",AA2059=""),"",MAX(0,AA2059-Z2059))</x:f>
      </x:c>
      <x:c r="AC2059" s="58" t="str">
        <x:f>IF(OR(Z2059="",AA2059="",AA2059=0),"",MAX(0,(AA2059-Z2059)/AA2059))</x:f>
      </x:c>
      <x:c r="AD2059" s="56"/>
      <x:c r="AE2059" s="56" t="str">
        <x:f>IF(Z2059="","",Z2059+IF(AD2059="",0,AD2059))</x:f>
      </x:c>
      <x:c r="AF2059" s="37" t="str">
        <x:f>IF(AD2059="","",AD2059=0)</x:f>
      </x:c>
      <x:c r="AG2059" s="37"/>
      <x:c r="AH2059" s="37"/>
      <x:c r="AI2059" s="37"/>
      <x:c r="AJ2059" s="37" t="str">
        <x:v>القاهرة</x:v>
      </x:c>
      <x:c r="AK2059" s="37"/>
      <x:c r="AL2059" s="37"/>
      <x:c r="AM2059" s="37"/>
      <x:c r="AN2059" s="37"/>
      <x:c r="AO2059" s="37"/>
      <x:c r="AP2059" s="37"/>
      <x:c r="AQ2059" s="54" t="b">
        <x:v>1</x:v>
      </x:c>
      <x:c r="AR2059" s="37"/>
      <x:c r="AS2059" s="37" t="str">
        <x:v>صفحة فئة</x:v>
      </x:c>
      <x:c r="AT2059" s="37" t="str">
        <x:v>تحتاج مراجعة</x:v>
      </x:c>
      <x:c r="AU2059" s="37" t="str">
        <x:v>store_brand_category_listing</x:v>
      </x:c>
      <x:c r="AV2059" s="37" t="str">
        <x:v>اكتشاف من صفحة فئة</x:v>
      </x:c>
      <x:c r="AW2059" s="37" t="str">
        <x:v>https://btech.com/en/c/mobiles-tablets/tablets/b/samsung</x:v>
      </x:c>
      <x:c r="AX2059" s="37" t="n">
        <x:v>1</x:v>
      </x:c>
      <x:c r="AY2059" s="60" t="n">
        <x:v>46233</x:v>
      </x:c>
      <x:c r="AZ2059" s="60"/>
      <x:c r="BA2059" s="60"/>
      <x:c r="BB2059" s="62" t="str">
        <x:f>IF(BA2059="","",(NOW()-BA2059)*24)</x:f>
      </x:c>
      <x:c r="BC2059" s="37" t="str">
        <x:f>IF(BA2059="","لم يُرصد",IF(BH2059&lt;&gt;TRUE,"غير نشط",IF(BD2059="فشل","فشل حالي",IF(BB2059&lt;=12,"حديث",IF(BB2059&lt;=24,"متأخر","قديم")))))</x:f>
        <x:v>لم يُرصد</x:v>
      </x:c>
      <x:c r="BD2059" s="37" t="str">
        <x:v>بانتظار أول رصد سعر</x:v>
      </x:c>
      <x:c r="BE2059" s="37" t="n">
        <x:v>0</x:v>
      </x:c>
      <x:c r="BF2059" s="37"/>
      <x:c r="BG2059" s="37"/>
      <x:c r="BH2059" s="54" t="b">
        <x:v>1</x:v>
      </x:c>
      <x:c r="BI2059" s="37" t="str">
        <x:v>يحتاج اكتشاف رابط المنتج</x:v>
      </x:c>
      <x:c r="BJ2059" s="37" t="str">
        <x:v>Samsung Galaxy Tab S10 Plus Tablet,256 GB,12 GB,5G,Dual-SIM,Platinum Silver</x:v>
      </x:c>
      <x:c r="BK2059" s="37"/>
      <x:c r="BL2059" s="60" t="n">
        <x:v>46233</x:v>
      </x:c>
      <x:c r="BM2059" s="60" t="n">
        <x:v>46233</x:v>
      </x:c>
    </x:row>
    <x:row r="2060">
      <x:c r="A2060" s="37" t="str">
        <x:v>CASH-454EE7CC7CD5BC</x:v>
      </x:c>
      <x:c r="B2060" s="37" t="str">
        <x:v>VAR-D4C643DFDFA5C4|EG-017|STORE</x:v>
      </x:c>
      <x:c r="C2060" s="37" t="str">
        <x:v>VAR-D4C643DFDFA5C4</x:v>
      </x:c>
      <x:c r="D2060" s="37" t="str">
        <x:v>MOD-E4EB2C0112F88E</x:v>
      </x:c>
      <x:c r="E2060" s="37" t="str">
        <x:v>Samsung Galaxy Tab S11 Ultra 5G 256GB / Gray | 256GB Storage</x:v>
      </x:c>
      <x:c r="F2060" s="37" t="str">
        <x:v>الموبايلات والاتصالات</x:v>
      </x:c>
      <x:c r="G2060" s="37" t="str">
        <x:v>أجهزة تابلت</x:v>
      </x:c>
      <x:c r="H2060" s="37" t="str">
        <x:v>Samsung</x:v>
      </x:c>
      <x:c r="I2060" s="37" t="str">
        <x:v>Galaxy Tab S11 Ultra 5G</x:v>
      </x:c>
      <x:c r="J2060" s="37" t="str">
        <x:v>256GB / Gray</x:v>
      </x:c>
      <x:c r="K2060" s="37"/>
      <x:c r="L2060" s="37" t="n">
        <x:v>256</x:v>
      </x:c>
      <x:c r="M2060" s="37" t="str">
        <x:v>Gray</x:v>
      </x:c>
      <x:c r="N2060" s="37" t="str">
        <x:v>SM-X936BZAAMEA</x:v>
      </x:c>
      <x:c r="O2060" s="37"/>
      <x:c r="P2060" s="37" t="str">
        <x:v>EG-017</x:v>
      </x:c>
      <x:c r="Q2060" s="37" t="str">
        <x:v>Samsung Egypt</x:v>
      </x:c>
      <x:c r="R2060" s="37" t="str">
        <x:v>علامة مباشرة/سلسلة</x:v>
      </x:c>
      <x:c r="S2060" s="37" t="str">
        <x:v>B</x:v>
      </x:c>
      <x:c r="T2060" s="37"/>
      <x:c r="U2060" s="37"/>
      <x:c r="V2060" s="37"/>
      <x:c r="W2060" s="37" t="str">
        <x:v>https://www.samsung.com/eg/tablets/galaxy-tab-s/galaxy-tab-s11-ultra-gray-256gb-sm-x936bzaamea/buy/</x:v>
      </x:c>
      <x:c r="X2060" s="37" t="str">
        <x:v>رابط منتج مباشر</x:v>
      </x:c>
      <x:c r="Y2060" s="37" t="str">
        <x:v>EGP</x:v>
      </x:c>
      <x:c r="Z2060" s="56"/>
      <x:c r="AA2060" s="56"/>
      <x:c r="AB2060" s="56" t="str">
        <x:f>IF(OR(Z2060="",AA2060=""),"",MAX(0,AA2060-Z2060))</x:f>
      </x:c>
      <x:c r="AC2060" s="58" t="str">
        <x:f>IF(OR(Z2060="",AA2060="",AA2060=0),"",MAX(0,(AA2060-Z2060)/AA2060))</x:f>
      </x:c>
      <x:c r="AD2060" s="56"/>
      <x:c r="AE2060" s="56" t="str">
        <x:f>IF(Z2060="","",Z2060+IF(AD2060="",0,AD2060))</x:f>
      </x:c>
      <x:c r="AF2060" s="37" t="str">
        <x:f>IF(AD2060="","",AD2060=0)</x:f>
      </x:c>
      <x:c r="AG2060" s="37"/>
      <x:c r="AH2060" s="37"/>
      <x:c r="AI2060" s="37"/>
      <x:c r="AJ2060" s="37" t="str">
        <x:v>القاهرة</x:v>
      </x:c>
      <x:c r="AK2060" s="37"/>
      <x:c r="AL2060" s="37"/>
      <x:c r="AM2060" s="37"/>
      <x:c r="AN2060" s="37"/>
      <x:c r="AO2060" s="37"/>
      <x:c r="AP2060" s="37"/>
      <x:c r="AQ2060" s="54" t="b">
        <x:v>0</x:v>
      </x:c>
      <x:c r="AR2060" s="37"/>
      <x:c r="AS2060" s="37" t="str">
        <x:v>صفحة منتج</x:v>
      </x:c>
      <x:c r="AT2060" s="37" t="str">
        <x:v>عالية</x:v>
      </x:c>
      <x:c r="AU2060" s="37" t="str">
        <x:v>store_product_page</x:v>
      </x:c>
      <x:c r="AV2060" s="37" t="str">
        <x:v>HTML/JSON-LD</x:v>
      </x:c>
      <x:c r="AW2060" s="37" t="str">
        <x:v>https://www.samsung.com/eg/tablets/galaxy-tab-s/galaxy-tab-s11-ultra-gray-256gb-sm-x936bzaamea/buy/</x:v>
      </x:c>
      <x:c r="AX2060" s="37" t="n">
        <x:v>1</x:v>
      </x:c>
      <x:c r="AY2060" s="60" t="n">
        <x:v>46233</x:v>
      </x:c>
      <x:c r="AZ2060" s="60"/>
      <x:c r="BA2060" s="60"/>
      <x:c r="BB2060" s="62" t="str">
        <x:f>IF(BA2060="","",(NOW()-BA2060)*24)</x:f>
      </x:c>
      <x:c r="BC2060" s="37" t="str">
        <x:f>IF(BA2060="","لم يُرصد",IF(BH2060&lt;&gt;TRUE,"غير نشط",IF(BD2060="فشل","فشل حالي",IF(BB2060&lt;=12,"حديث",IF(BB2060&lt;=24,"متأخر","قديم")))))</x:f>
        <x:v>لم يُرصد</x:v>
      </x:c>
      <x:c r="BD2060" s="37" t="str">
        <x:v>بانتظار أول رصد سعر</x:v>
      </x:c>
      <x:c r="BE2060" s="37" t="n">
        <x:v>0</x:v>
      </x:c>
      <x:c r="BF2060" s="37"/>
      <x:c r="BG2060" s="37"/>
      <x:c r="BH2060" s="54" t="b">
        <x:v>1</x:v>
      </x:c>
      <x:c r="BI2060" s="37" t="str">
        <x:v>جاهز لأول رصد</x:v>
      </x:c>
      <x:c r="BJ2060" s="37" t="str"/>
      <x:c r="BK2060" s="37" t="str">
        <x:v>Exact Samsung Egypt configuration page and manufacturer part number. RAM is intentionally null because it is not exposed by the cited page.</x:v>
      </x:c>
      <x:c r="BL2060" s="60" t="n">
        <x:v>46233</x:v>
      </x:c>
      <x:c r="BM2060" s="60" t="n">
        <x:v>46233</x:v>
      </x:c>
    </x:row>
    <x:row r="2061">
      <x:c r="A2061" s="37" t="str">
        <x:v>CASH-6A8A57E28D917A</x:v>
      </x:c>
      <x:c r="B2061" s="37" t="str">
        <x:v>VAR-1A1A0B2880C321|EG-017|STORE</x:v>
      </x:c>
      <x:c r="C2061" s="37" t="str">
        <x:v>VAR-1A1A0B2880C321</x:v>
      </x:c>
      <x:c r="D2061" s="37" t="str">
        <x:v>MOD-E4EB2C0112F88E</x:v>
      </x:c>
      <x:c r="E2061" s="37" t="str">
        <x:v>Samsung Galaxy Tab S11 Ultra 5G 256GB / Silver | 256GB Storage</x:v>
      </x:c>
      <x:c r="F2061" s="37" t="str">
        <x:v>الموبايلات والاتصالات</x:v>
      </x:c>
      <x:c r="G2061" s="37" t="str">
        <x:v>أجهزة تابلت</x:v>
      </x:c>
      <x:c r="H2061" s="37" t="str">
        <x:v>Samsung</x:v>
      </x:c>
      <x:c r="I2061" s="37" t="str">
        <x:v>Galaxy Tab S11 Ultra 5G</x:v>
      </x:c>
      <x:c r="J2061" s="37" t="str">
        <x:v>256GB / Silver</x:v>
      </x:c>
      <x:c r="K2061" s="37"/>
      <x:c r="L2061" s="37" t="n">
        <x:v>256</x:v>
      </x:c>
      <x:c r="M2061" s="37" t="str">
        <x:v>Silver</x:v>
      </x:c>
      <x:c r="N2061" s="37" t="str">
        <x:v>SM-X936BZSAMEA</x:v>
      </x:c>
      <x:c r="O2061" s="37"/>
      <x:c r="P2061" s="37" t="str">
        <x:v>EG-017</x:v>
      </x:c>
      <x:c r="Q2061" s="37" t="str">
        <x:v>Samsung Egypt</x:v>
      </x:c>
      <x:c r="R2061" s="37" t="str">
        <x:v>علامة مباشرة/سلسلة</x:v>
      </x:c>
      <x:c r="S2061" s="37" t="str">
        <x:v>B</x:v>
      </x:c>
      <x:c r="T2061" s="37"/>
      <x:c r="U2061" s="37"/>
      <x:c r="V2061" s="37"/>
      <x:c r="W2061" s="37" t="str">
        <x:v>https://www.samsung.com/eg/tablets/galaxy-tab-s/galaxy-tab-s11-ultra-silver-256gb-sm-x936bzsamea/buy/</x:v>
      </x:c>
      <x:c r="X2061" s="37" t="str">
        <x:v>رابط منتج مباشر</x:v>
      </x:c>
      <x:c r="Y2061" s="37" t="str">
        <x:v>EGP</x:v>
      </x:c>
      <x:c r="Z2061" s="56"/>
      <x:c r="AA2061" s="56"/>
      <x:c r="AB2061" s="56" t="str">
        <x:f>IF(OR(Z2061="",AA2061=""),"",MAX(0,AA2061-Z2061))</x:f>
      </x:c>
      <x:c r="AC2061" s="58" t="str">
        <x:f>IF(OR(Z2061="",AA2061="",AA2061=0),"",MAX(0,(AA2061-Z2061)/AA2061))</x:f>
      </x:c>
      <x:c r="AD2061" s="56"/>
      <x:c r="AE2061" s="56" t="str">
        <x:f>IF(Z2061="","",Z2061+IF(AD2061="",0,AD2061))</x:f>
      </x:c>
      <x:c r="AF2061" s="37" t="str">
        <x:f>IF(AD2061="","",AD2061=0)</x:f>
      </x:c>
      <x:c r="AG2061" s="37"/>
      <x:c r="AH2061" s="37"/>
      <x:c r="AI2061" s="37"/>
      <x:c r="AJ2061" s="37" t="str">
        <x:v>القاهرة</x:v>
      </x:c>
      <x:c r="AK2061" s="37"/>
      <x:c r="AL2061" s="37"/>
      <x:c r="AM2061" s="37"/>
      <x:c r="AN2061" s="37"/>
      <x:c r="AO2061" s="37"/>
      <x:c r="AP2061" s="37"/>
      <x:c r="AQ2061" s="54" t="b">
        <x:v>0</x:v>
      </x:c>
      <x:c r="AR2061" s="37"/>
      <x:c r="AS2061" s="37" t="str">
        <x:v>صفحة منتج</x:v>
      </x:c>
      <x:c r="AT2061" s="37" t="str">
        <x:v>عالية</x:v>
      </x:c>
      <x:c r="AU2061" s="37" t="str">
        <x:v>store_product_page</x:v>
      </x:c>
      <x:c r="AV2061" s="37" t="str">
        <x:v>HTML/JSON-LD</x:v>
      </x:c>
      <x:c r="AW2061" s="37" t="str">
        <x:v>https://www.samsung.com/eg/tablets/galaxy-tab-s/galaxy-tab-s11-ultra-silver-256gb-sm-x936bzsamea/buy/</x:v>
      </x:c>
      <x:c r="AX2061" s="37" t="n">
        <x:v>1</x:v>
      </x:c>
      <x:c r="AY2061" s="60" t="n">
        <x:v>46233</x:v>
      </x:c>
      <x:c r="AZ2061" s="60"/>
      <x:c r="BA2061" s="60"/>
      <x:c r="BB2061" s="62" t="str">
        <x:f>IF(BA2061="","",(NOW()-BA2061)*24)</x:f>
      </x:c>
      <x:c r="BC2061" s="37" t="str">
        <x:f>IF(BA2061="","لم يُرصد",IF(BH2061&lt;&gt;TRUE,"غير نشط",IF(BD2061="فشل","فشل حالي",IF(BB2061&lt;=12,"حديث",IF(BB2061&lt;=24,"متأخر","قديم")))))</x:f>
        <x:v>لم يُرصد</x:v>
      </x:c>
      <x:c r="BD2061" s="37" t="str">
        <x:v>بانتظار أول رصد سعر</x:v>
      </x:c>
      <x:c r="BE2061" s="37" t="n">
        <x:v>0</x:v>
      </x:c>
      <x:c r="BF2061" s="37"/>
      <x:c r="BG2061" s="37"/>
      <x:c r="BH2061" s="54" t="b">
        <x:v>1</x:v>
      </x:c>
      <x:c r="BI2061" s="37" t="str">
        <x:v>جاهز لأول رصد</x:v>
      </x:c>
      <x:c r="BJ2061" s="37" t="str"/>
      <x:c r="BK2061" s="37" t="str">
        <x:v>Exact Samsung Egypt configuration page and manufacturer part number. RAM is intentionally null because it is not exposed by the cited page.</x:v>
      </x:c>
      <x:c r="BL2061" s="60" t="n">
        <x:v>46233</x:v>
      </x:c>
      <x:c r="BM2061" s="60" t="n">
        <x:v>46233</x:v>
      </x:c>
    </x:row>
    <x:row r="2062">
      <x:c r="A2062" s="37" t="str">
        <x:v>CASH-678DE5A2CE2143</x:v>
      </x:c>
      <x:c r="B2062" s="37" t="str">
        <x:v>VAR-D1EACE77084A1B|EG-017|STORE</x:v>
      </x:c>
      <x:c r="C2062" s="37" t="str">
        <x:v>VAR-D1EACE77084A1B</x:v>
      </x:c>
      <x:c r="D2062" s="37" t="str">
        <x:v>MOD-E4EB2C0112F88E</x:v>
      </x:c>
      <x:c r="E2062" s="37" t="str">
        <x:v>Samsung Galaxy Tab S11 Ultra 5G 512GB / Gray | 512GB Storage</x:v>
      </x:c>
      <x:c r="F2062" s="37" t="str">
        <x:v>الموبايلات والاتصالات</x:v>
      </x:c>
      <x:c r="G2062" s="37" t="str">
        <x:v>أجهزة تابلت</x:v>
      </x:c>
      <x:c r="H2062" s="37" t="str">
        <x:v>Samsung</x:v>
      </x:c>
      <x:c r="I2062" s="37" t="str">
        <x:v>Galaxy Tab S11 Ultra 5G</x:v>
      </x:c>
      <x:c r="J2062" s="37" t="str">
        <x:v>512GB / Gray</x:v>
      </x:c>
      <x:c r="K2062" s="37"/>
      <x:c r="L2062" s="37" t="n">
        <x:v>512</x:v>
      </x:c>
      <x:c r="M2062" s="37" t="str">
        <x:v>Gray</x:v>
      </x:c>
      <x:c r="N2062" s="37" t="str">
        <x:v>SM-X936BZAEMEA</x:v>
      </x:c>
      <x:c r="O2062" s="37"/>
      <x:c r="P2062" s="37" t="str">
        <x:v>EG-017</x:v>
      </x:c>
      <x:c r="Q2062" s="37" t="str">
        <x:v>Samsung Egypt</x:v>
      </x:c>
      <x:c r="R2062" s="37" t="str">
        <x:v>علامة مباشرة/سلسلة</x:v>
      </x:c>
      <x:c r="S2062" s="37" t="str">
        <x:v>B</x:v>
      </x:c>
      <x:c r="T2062" s="37"/>
      <x:c r="U2062" s="37"/>
      <x:c r="V2062" s="37"/>
      <x:c r="W2062" s="37" t="str">
        <x:v>https://www.samsung.com/eg/tablets/galaxy-tab-s/galaxy-tab-s11-ultra-gray-512gb-sm-x936bzaemea/buy/</x:v>
      </x:c>
      <x:c r="X2062" s="37" t="str">
        <x:v>رابط منتج مباشر</x:v>
      </x:c>
      <x:c r="Y2062" s="37" t="str">
        <x:v>EGP</x:v>
      </x:c>
      <x:c r="Z2062" s="56"/>
      <x:c r="AA2062" s="56"/>
      <x:c r="AB2062" s="56" t="str">
        <x:f>IF(OR(Z2062="",AA2062=""),"",MAX(0,AA2062-Z2062))</x:f>
      </x:c>
      <x:c r="AC2062" s="58" t="str">
        <x:f>IF(OR(Z2062="",AA2062="",AA2062=0),"",MAX(0,(AA2062-Z2062)/AA2062))</x:f>
      </x:c>
      <x:c r="AD2062" s="56"/>
      <x:c r="AE2062" s="56" t="str">
        <x:f>IF(Z2062="","",Z2062+IF(AD2062="",0,AD2062))</x:f>
      </x:c>
      <x:c r="AF2062" s="37" t="str">
        <x:f>IF(AD2062="","",AD2062=0)</x:f>
      </x:c>
      <x:c r="AG2062" s="37"/>
      <x:c r="AH2062" s="37"/>
      <x:c r="AI2062" s="37"/>
      <x:c r="AJ2062" s="37" t="str">
        <x:v>القاهرة</x:v>
      </x:c>
      <x:c r="AK2062" s="37"/>
      <x:c r="AL2062" s="37"/>
      <x:c r="AM2062" s="37"/>
      <x:c r="AN2062" s="37"/>
      <x:c r="AO2062" s="37"/>
      <x:c r="AP2062" s="37"/>
      <x:c r="AQ2062" s="54" t="b">
        <x:v>0</x:v>
      </x:c>
      <x:c r="AR2062" s="37"/>
      <x:c r="AS2062" s="37" t="str">
        <x:v>صفحة منتج</x:v>
      </x:c>
      <x:c r="AT2062" s="37" t="str">
        <x:v>عالية</x:v>
      </x:c>
      <x:c r="AU2062" s="37" t="str">
        <x:v>store_product_page</x:v>
      </x:c>
      <x:c r="AV2062" s="37" t="str">
        <x:v>HTML/JSON-LD</x:v>
      </x:c>
      <x:c r="AW2062" s="37" t="str">
        <x:v>https://www.samsung.com/eg/tablets/galaxy-tab-s/galaxy-tab-s11-ultra-gray-512gb-sm-x936bzaemea/buy/</x:v>
      </x:c>
      <x:c r="AX2062" s="37" t="n">
        <x:v>1</x:v>
      </x:c>
      <x:c r="AY2062" s="60" t="n">
        <x:v>46233</x:v>
      </x:c>
      <x:c r="AZ2062" s="60"/>
      <x:c r="BA2062" s="60"/>
      <x:c r="BB2062" s="62" t="str">
        <x:f>IF(BA2062="","",(NOW()-BA2062)*24)</x:f>
      </x:c>
      <x:c r="BC2062" s="37" t="str">
        <x:f>IF(BA2062="","لم يُرصد",IF(BH2062&lt;&gt;TRUE,"غير نشط",IF(BD2062="فشل","فشل حالي",IF(BB2062&lt;=12,"حديث",IF(BB2062&lt;=24,"متأخر","قديم")))))</x:f>
        <x:v>لم يُرصد</x:v>
      </x:c>
      <x:c r="BD2062" s="37" t="str">
        <x:v>بانتظار أول رصد سعر</x:v>
      </x:c>
      <x:c r="BE2062" s="37" t="n">
        <x:v>0</x:v>
      </x:c>
      <x:c r="BF2062" s="37"/>
      <x:c r="BG2062" s="37"/>
      <x:c r="BH2062" s="54" t="b">
        <x:v>1</x:v>
      </x:c>
      <x:c r="BI2062" s="37" t="str">
        <x:v>جاهز لأول رصد</x:v>
      </x:c>
      <x:c r="BJ2062" s="37" t="str"/>
      <x:c r="BK2062" s="37" t="str">
        <x:v>Exact Samsung Egypt configuration page and manufacturer part number. RAM is intentionally null because it is not exposed by the cited page.</x:v>
      </x:c>
      <x:c r="BL2062" s="60" t="n">
        <x:v>46233</x:v>
      </x:c>
      <x:c r="BM2062" s="60" t="n">
        <x:v>46233</x:v>
      </x:c>
    </x:row>
    <x:row r="2063">
      <x:c r="A2063" s="37" t="str">
        <x:v>CASH-CDC47A92354D4F</x:v>
      </x:c>
      <x:c r="B2063" s="37" t="str">
        <x:v>VAR-7612A997039E13|EG-017|STORE</x:v>
      </x:c>
      <x:c r="C2063" s="37" t="str">
        <x:v>VAR-7612A997039E13</x:v>
      </x:c>
      <x:c r="D2063" s="37" t="str">
        <x:v>MOD-E4EB2C0112F88E</x:v>
      </x:c>
      <x:c r="E2063" s="37" t="str">
        <x:v>Samsung Galaxy Tab S11 Ultra 5G 512GB / Silver | 512GB Storage</x:v>
      </x:c>
      <x:c r="F2063" s="37" t="str">
        <x:v>الموبايلات والاتصالات</x:v>
      </x:c>
      <x:c r="G2063" s="37" t="str">
        <x:v>أجهزة تابلت</x:v>
      </x:c>
      <x:c r="H2063" s="37" t="str">
        <x:v>Samsung</x:v>
      </x:c>
      <x:c r="I2063" s="37" t="str">
        <x:v>Galaxy Tab S11 Ultra 5G</x:v>
      </x:c>
      <x:c r="J2063" s="37" t="str">
        <x:v>512GB / Silver</x:v>
      </x:c>
      <x:c r="K2063" s="37"/>
      <x:c r="L2063" s="37" t="n">
        <x:v>512</x:v>
      </x:c>
      <x:c r="M2063" s="37" t="str">
        <x:v>Silver</x:v>
      </x:c>
      <x:c r="N2063" s="37" t="str">
        <x:v>SM-X936BZSEMEA</x:v>
      </x:c>
      <x:c r="O2063" s="37"/>
      <x:c r="P2063" s="37" t="str">
        <x:v>EG-017</x:v>
      </x:c>
      <x:c r="Q2063" s="37" t="str">
        <x:v>Samsung Egypt</x:v>
      </x:c>
      <x:c r="R2063" s="37" t="str">
        <x:v>علامة مباشرة/سلسلة</x:v>
      </x:c>
      <x:c r="S2063" s="37" t="str">
        <x:v>B</x:v>
      </x:c>
      <x:c r="T2063" s="37"/>
      <x:c r="U2063" s="37"/>
      <x:c r="V2063" s="37"/>
      <x:c r="W2063" s="37" t="str">
        <x:v>https://www.samsung.com/eg/tablets/galaxy-tab-s/galaxy-tab-s11-ultra-silver-512gb-sm-x936bzsemea/buy/</x:v>
      </x:c>
      <x:c r="X2063" s="37" t="str">
        <x:v>رابط منتج مباشر</x:v>
      </x:c>
      <x:c r="Y2063" s="37" t="str">
        <x:v>EGP</x:v>
      </x:c>
      <x:c r="Z2063" s="56"/>
      <x:c r="AA2063" s="56"/>
      <x:c r="AB2063" s="56" t="str">
        <x:f>IF(OR(Z2063="",AA2063=""),"",MAX(0,AA2063-Z2063))</x:f>
      </x:c>
      <x:c r="AC2063" s="58" t="str">
        <x:f>IF(OR(Z2063="",AA2063="",AA2063=0),"",MAX(0,(AA2063-Z2063)/AA2063))</x:f>
      </x:c>
      <x:c r="AD2063" s="56"/>
      <x:c r="AE2063" s="56" t="str">
        <x:f>IF(Z2063="","",Z2063+IF(AD2063="",0,AD2063))</x:f>
      </x:c>
      <x:c r="AF2063" s="37" t="str">
        <x:f>IF(AD2063="","",AD2063=0)</x:f>
      </x:c>
      <x:c r="AG2063" s="37"/>
      <x:c r="AH2063" s="37"/>
      <x:c r="AI2063" s="37"/>
      <x:c r="AJ2063" s="37" t="str">
        <x:v>القاهرة</x:v>
      </x:c>
      <x:c r="AK2063" s="37"/>
      <x:c r="AL2063" s="37"/>
      <x:c r="AM2063" s="37"/>
      <x:c r="AN2063" s="37"/>
      <x:c r="AO2063" s="37"/>
      <x:c r="AP2063" s="37"/>
      <x:c r="AQ2063" s="54" t="b">
        <x:v>0</x:v>
      </x:c>
      <x:c r="AR2063" s="37"/>
      <x:c r="AS2063" s="37" t="str">
        <x:v>صفحة منتج</x:v>
      </x:c>
      <x:c r="AT2063" s="37" t="str">
        <x:v>عالية</x:v>
      </x:c>
      <x:c r="AU2063" s="37" t="str">
        <x:v>store_product_page</x:v>
      </x:c>
      <x:c r="AV2063" s="37" t="str">
        <x:v>HTML/JSON-LD</x:v>
      </x:c>
      <x:c r="AW2063" s="37" t="str">
        <x:v>https://www.samsung.com/eg/tablets/galaxy-tab-s/galaxy-tab-s11-ultra-silver-512gb-sm-x936bzsemea/buy/</x:v>
      </x:c>
      <x:c r="AX2063" s="37" t="n">
        <x:v>1</x:v>
      </x:c>
      <x:c r="AY2063" s="60" t="n">
        <x:v>46233</x:v>
      </x:c>
      <x:c r="AZ2063" s="60"/>
      <x:c r="BA2063" s="60"/>
      <x:c r="BB2063" s="62" t="str">
        <x:f>IF(BA2063="","",(NOW()-BA2063)*24)</x:f>
      </x:c>
      <x:c r="BC2063" s="37" t="str">
        <x:f>IF(BA2063="","لم يُرصد",IF(BH2063&lt;&gt;TRUE,"غير نشط",IF(BD2063="فشل","فشل حالي",IF(BB2063&lt;=12,"حديث",IF(BB2063&lt;=24,"متأخر","قديم")))))</x:f>
        <x:v>لم يُرصد</x:v>
      </x:c>
      <x:c r="BD2063" s="37" t="str">
        <x:v>بانتظار أول رصد سعر</x:v>
      </x:c>
      <x:c r="BE2063" s="37" t="n">
        <x:v>0</x:v>
      </x:c>
      <x:c r="BF2063" s="37"/>
      <x:c r="BG2063" s="37"/>
      <x:c r="BH2063" s="54" t="b">
        <x:v>1</x:v>
      </x:c>
      <x:c r="BI2063" s="37" t="str">
        <x:v>جاهز لأول رصد</x:v>
      </x:c>
      <x:c r="BJ2063" s="37" t="str"/>
      <x:c r="BK2063" s="37" t="str">
        <x:v>Exact Samsung Egypt configuration page and manufacturer part number. RAM is intentionally null because it is not exposed by the cited page.</x:v>
      </x:c>
      <x:c r="BL2063" s="60" t="n">
        <x:v>46233</x:v>
      </x:c>
      <x:c r="BM2063" s="60" t="n">
        <x:v>46233</x:v>
      </x:c>
    </x:row>
    <x:row r="2064">
      <x:c r="A2064" s="37" t="str">
        <x:v>CASH-237F2B7508FE07</x:v>
      </x:c>
      <x:c r="B2064" s="37" t="str">
        <x:v>VAR-21ED6E95E8ABC8|EG-013|STORE</x:v>
      </x:c>
      <x:c r="C2064" s="37" t="str">
        <x:v>VAR-21ED6E95E8ABC8</x:v>
      </x:c>
      <x:c r="D2064" s="37" t="str">
        <x:v>MOD-F0DEB3DCF21B46</x:v>
      </x:c>
      <x:c r="E2064" s="37" t="str">
        <x:v>Samsung Galaxy Tab S6 Lite 4GB RAM / 128GB Storage / Wi-Fi + Without SIM</x:v>
      </x:c>
      <x:c r="F2064" s="37" t="str">
        <x:v>الموبايلات والاتصالات</x:v>
      </x:c>
      <x:c r="G2064" s="37" t="str">
        <x:v>أجهزة تابلت</x:v>
      </x:c>
      <x:c r="H2064" s="37" t="str">
        <x:v>Samsung</x:v>
      </x:c>
      <x:c r="I2064" s="37" t="str">
        <x:v>Galaxy Tab S6 Lite</x:v>
      </x:c>
      <x:c r="J2064" s="37" t="str">
        <x:v>4GB RAM | 128GB Storage | Wi-Fi + Without SIM</x:v>
      </x:c>
      <x:c r="K2064" s="37" t="n">
        <x:v>4</x:v>
      </x:c>
      <x:c r="L2064" s="37" t="n">
        <x:v>128</x:v>
      </x:c>
      <x:c r="M2064" s="37"/>
      <x:c r="N2064" s="37"/>
      <x:c r="O2064" s="37"/>
      <x:c r="P2064" s="37" t="str">
        <x:v>EG-013</x:v>
      </x:c>
      <x:c r="Q2064" s="37" t="str">
        <x:v>B.TECH</x:v>
      </x:c>
      <x:c r="R2064" s="37" t="str">
        <x:v>سلسلة</x:v>
      </x:c>
      <x:c r="S2064" s="37" t="str">
        <x:v>A</x:v>
      </x:c>
      <x:c r="T2064" s="37"/>
      <x:c r="U2064" s="37"/>
      <x:c r="V2064" s="37"/>
      <x:c r="W2064" s="37" t="str">
        <x:v>https://btech.com/en/c/mobiles-tablets/tablets/b/samsung</x:v>
      </x:c>
      <x:c r="X2064" s="37" t="str">
        <x:v>صفحة فئة</x:v>
      </x:c>
      <x:c r="Y2064" s="37" t="str">
        <x:v>EGP</x:v>
      </x:c>
      <x:c r="Z2064" s="56"/>
      <x:c r="AA2064" s="56"/>
      <x:c r="AB2064" s="56" t="str">
        <x:f>IF(OR(Z2064="",AA2064=""),"",MAX(0,AA2064-Z2064))</x:f>
      </x:c>
      <x:c r="AC2064" s="58" t="str">
        <x:f>IF(OR(Z2064="",AA2064="",AA2064=0),"",MAX(0,(AA2064-Z2064)/AA2064))</x:f>
      </x:c>
      <x:c r="AD2064" s="56"/>
      <x:c r="AE2064" s="56" t="str">
        <x:f>IF(Z2064="","",Z2064+IF(AD2064="",0,AD2064))</x:f>
      </x:c>
      <x:c r="AF2064" s="37" t="str">
        <x:f>IF(AD2064="","",AD2064=0)</x:f>
      </x:c>
      <x:c r="AG2064" s="37"/>
      <x:c r="AH2064" s="37"/>
      <x:c r="AI2064" s="37"/>
      <x:c r="AJ2064" s="37" t="str">
        <x:v>القاهرة</x:v>
      </x:c>
      <x:c r="AK2064" s="37"/>
      <x:c r="AL2064" s="37"/>
      <x:c r="AM2064" s="37"/>
      <x:c r="AN2064" s="37"/>
      <x:c r="AO2064" s="37"/>
      <x:c r="AP2064" s="37"/>
      <x:c r="AQ2064" s="54" t="b">
        <x:v>1</x:v>
      </x:c>
      <x:c r="AR2064" s="37"/>
      <x:c r="AS2064" s="37" t="str">
        <x:v>صفحة فئة</x:v>
      </x:c>
      <x:c r="AT2064" s="37" t="str">
        <x:v>تحتاج مراجعة</x:v>
      </x:c>
      <x:c r="AU2064" s="37" t="str">
        <x:v>store_brand_category_listing</x:v>
      </x:c>
      <x:c r="AV2064" s="37" t="str">
        <x:v>اكتشاف من صفحة فئة</x:v>
      </x:c>
      <x:c r="AW2064" s="37" t="str">
        <x:v>https://btech.com/en/c/mobiles-tablets/tablets/b/samsung</x:v>
      </x:c>
      <x:c r="AX2064" s="37" t="n">
        <x:v>1</x:v>
      </x:c>
      <x:c r="AY2064" s="60" t="n">
        <x:v>46233</x:v>
      </x:c>
      <x:c r="AZ2064" s="60"/>
      <x:c r="BA2064" s="60"/>
      <x:c r="BB2064" s="62" t="str">
        <x:f>IF(BA2064="","",(NOW()-BA2064)*24)</x:f>
      </x:c>
      <x:c r="BC2064" s="37" t="str">
        <x:f>IF(BA2064="","لم يُرصد",IF(BH2064&lt;&gt;TRUE,"غير نشط",IF(BD2064="فشل","فشل حالي",IF(BB2064&lt;=12,"حديث",IF(BB2064&lt;=24,"متأخر","قديم")))))</x:f>
        <x:v>لم يُرصد</x:v>
      </x:c>
      <x:c r="BD2064" s="37" t="str">
        <x:v>بانتظار أول رصد سعر</x:v>
      </x:c>
      <x:c r="BE2064" s="37" t="n">
        <x:v>0</x:v>
      </x:c>
      <x:c r="BF2064" s="37"/>
      <x:c r="BG2064" s="37"/>
      <x:c r="BH2064" s="54" t="b">
        <x:v>1</x:v>
      </x:c>
      <x:c r="BI2064" s="37" t="str">
        <x:v>يحتاج اكتشاف رابط المنتج</x:v>
      </x:c>
      <x:c r="BJ2064" s="37" t="str">
        <x:v>Samsung Galaxy Tab S6 Lite Tablet,128 GB,4 GB,Wi-Fi,Without SIM,Chiffon Pink</x:v>
      </x:c>
      <x:c r="BK2064" s="37"/>
      <x:c r="BL2064" s="60" t="n">
        <x:v>46233</x:v>
      </x:c>
      <x:c r="BM2064" s="60" t="n">
        <x:v>46233</x:v>
      </x:c>
    </x:row>
    <x:row r="2065">
      <x:c r="A2065" s="37" t="str">
        <x:v>CASH-B4EDD61DC6929B</x:v>
      </x:c>
      <x:c r="B2065" s="37" t="str">
        <x:v>VAR-8CEA5FCA02874A|EG-013|STORE</x:v>
      </x:c>
      <x:c r="C2065" s="37" t="str">
        <x:v>VAR-8CEA5FCA02874A</x:v>
      </x:c>
      <x:c r="D2065" s="37" t="str">
        <x:v>MOD-F0DEB3DCF21B46</x:v>
      </x:c>
      <x:c r="E2065" s="37" t="str">
        <x:v>Samsung Galaxy Tab S6 Lite 4GB RAM / 128GB Storage / Wi-Fi + Without SIM / Grey</x:v>
      </x:c>
      <x:c r="F2065" s="37" t="str">
        <x:v>الموبايلات والاتصالات</x:v>
      </x:c>
      <x:c r="G2065" s="37" t="str">
        <x:v>أجهزة تابلت</x:v>
      </x:c>
      <x:c r="H2065" s="37" t="str">
        <x:v>Samsung</x:v>
      </x:c>
      <x:c r="I2065" s="37" t="str">
        <x:v>Galaxy Tab S6 Lite</x:v>
      </x:c>
      <x:c r="J2065" s="37" t="str">
        <x:v>4GB RAM | 128GB Storage | Wi-Fi + Without SIM | Grey</x:v>
      </x:c>
      <x:c r="K2065" s="37" t="n">
        <x:v>4</x:v>
      </x:c>
      <x:c r="L2065" s="37" t="n">
        <x:v>128</x:v>
      </x:c>
      <x:c r="M2065" s="37" t="str">
        <x:v>Grey</x:v>
      </x:c>
      <x:c r="N2065" s="37"/>
      <x:c r="O2065" s="37"/>
      <x:c r="P2065" s="37" t="str">
        <x:v>EG-013</x:v>
      </x:c>
      <x:c r="Q2065" s="37" t="str">
        <x:v>B.TECH</x:v>
      </x:c>
      <x:c r="R2065" s="37" t="str">
        <x:v>سلسلة</x:v>
      </x:c>
      <x:c r="S2065" s="37" t="str">
        <x:v>A</x:v>
      </x:c>
      <x:c r="T2065" s="37"/>
      <x:c r="U2065" s="37"/>
      <x:c r="V2065" s="37"/>
      <x:c r="W2065" s="37" t="str">
        <x:v>https://btech.com/en/c/mobiles-tablets/tablets/b/samsung</x:v>
      </x:c>
      <x:c r="X2065" s="37" t="str">
        <x:v>صفحة فئة</x:v>
      </x:c>
      <x:c r="Y2065" s="37" t="str">
        <x:v>EGP</x:v>
      </x:c>
      <x:c r="Z2065" s="56"/>
      <x:c r="AA2065" s="56"/>
      <x:c r="AB2065" s="56" t="str">
        <x:f>IF(OR(Z2065="",AA2065=""),"",MAX(0,AA2065-Z2065))</x:f>
      </x:c>
      <x:c r="AC2065" s="58" t="str">
        <x:f>IF(OR(Z2065="",AA2065="",AA2065=0),"",MAX(0,(AA2065-Z2065)/AA2065))</x:f>
      </x:c>
      <x:c r="AD2065" s="56"/>
      <x:c r="AE2065" s="56" t="str">
        <x:f>IF(Z2065="","",Z2065+IF(AD2065="",0,AD2065))</x:f>
      </x:c>
      <x:c r="AF2065" s="37" t="str">
        <x:f>IF(AD2065="","",AD2065=0)</x:f>
      </x:c>
      <x:c r="AG2065" s="37"/>
      <x:c r="AH2065" s="37"/>
      <x:c r="AI2065" s="37"/>
      <x:c r="AJ2065" s="37" t="str">
        <x:v>القاهرة</x:v>
      </x:c>
      <x:c r="AK2065" s="37"/>
      <x:c r="AL2065" s="37"/>
      <x:c r="AM2065" s="37"/>
      <x:c r="AN2065" s="37"/>
      <x:c r="AO2065" s="37"/>
      <x:c r="AP2065" s="37"/>
      <x:c r="AQ2065" s="54" t="b">
        <x:v>1</x:v>
      </x:c>
      <x:c r="AR2065" s="37"/>
      <x:c r="AS2065" s="37" t="str">
        <x:v>صفحة فئة</x:v>
      </x:c>
      <x:c r="AT2065" s="37" t="str">
        <x:v>تحتاج مراجعة</x:v>
      </x:c>
      <x:c r="AU2065" s="37" t="str">
        <x:v>store_brand_category_listing</x:v>
      </x:c>
      <x:c r="AV2065" s="37" t="str">
        <x:v>اكتشاف من صفحة فئة</x:v>
      </x:c>
      <x:c r="AW2065" s="37" t="str">
        <x:v>https://btech.com/en/c/mobiles-tablets/tablets/b/samsung</x:v>
      </x:c>
      <x:c r="AX2065" s="37" t="n">
        <x:v>1</x:v>
      </x:c>
      <x:c r="AY2065" s="60" t="n">
        <x:v>46233</x:v>
      </x:c>
      <x:c r="AZ2065" s="60"/>
      <x:c r="BA2065" s="60"/>
      <x:c r="BB2065" s="62" t="str">
        <x:f>IF(BA2065="","",(NOW()-BA2065)*24)</x:f>
      </x:c>
      <x:c r="BC2065" s="37" t="str">
        <x:f>IF(BA2065="","لم يُرصد",IF(BH2065&lt;&gt;TRUE,"غير نشط",IF(BD2065="فشل","فشل حالي",IF(BB2065&lt;=12,"حديث",IF(BB2065&lt;=24,"متأخر","قديم")))))</x:f>
        <x:v>لم يُرصد</x:v>
      </x:c>
      <x:c r="BD2065" s="37" t="str">
        <x:v>بانتظار أول رصد سعر</x:v>
      </x:c>
      <x:c r="BE2065" s="37" t="n">
        <x:v>0</x:v>
      </x:c>
      <x:c r="BF2065" s="37"/>
      <x:c r="BG2065" s="37"/>
      <x:c r="BH2065" s="54" t="b">
        <x:v>1</x:v>
      </x:c>
      <x:c r="BI2065" s="37" t="str">
        <x:v>يحتاج اكتشاف رابط المنتج</x:v>
      </x:c>
      <x:c r="BJ2065" s="37" t="str">
        <x:v>Samsung Galaxy Tab S6 Lite Tablet,128 GB,4 GB,Wi-Fi,Without SIM,Grey</x:v>
      </x:c>
      <x:c r="BK2065" s="37"/>
      <x:c r="BL2065" s="60" t="n">
        <x:v>46233</x:v>
      </x:c>
      <x:c r="BM2065" s="60" t="n">
        <x:v>46233</x:v>
      </x:c>
    </x:row>
    <x:row r="2066">
      <x:c r="A2066" s="37" t="str">
        <x:v>CASH-10DC46DB7AED16</x:v>
      </x:c>
      <x:c r="B2066" s="37" t="str">
        <x:v>VAR-5C6BE1362FBC5A|EG-013|STORE</x:v>
      </x:c>
      <x:c r="C2066" s="37" t="str">
        <x:v>VAR-5C6BE1362FBC5A</x:v>
      </x:c>
      <x:c r="D2066" s="37" t="str">
        <x:v>MOD-F0DEB3DCF21B46</x:v>
      </x:c>
      <x:c r="E2066" s="37" t="str">
        <x:v>Samsung Galaxy Tab S6 Lite 4GB RAM / 64GB Storage / 4G + Single SIM / Grey</x:v>
      </x:c>
      <x:c r="F2066" s="37" t="str">
        <x:v>الموبايلات والاتصالات</x:v>
      </x:c>
      <x:c r="G2066" s="37" t="str">
        <x:v>أجهزة تابلت</x:v>
      </x:c>
      <x:c r="H2066" s="37" t="str">
        <x:v>Samsung</x:v>
      </x:c>
      <x:c r="I2066" s="37" t="str">
        <x:v>Galaxy Tab S6 Lite</x:v>
      </x:c>
      <x:c r="J2066" s="37" t="str">
        <x:v>4GB RAM | 64GB Storage | 4G + Single SIM | Grey</x:v>
      </x:c>
      <x:c r="K2066" s="37" t="n">
        <x:v>4</x:v>
      </x:c>
      <x:c r="L2066" s="37" t="n">
        <x:v>64</x:v>
      </x:c>
      <x:c r="M2066" s="37" t="str">
        <x:v>Grey</x:v>
      </x:c>
      <x:c r="N2066" s="37"/>
      <x:c r="O2066" s="37"/>
      <x:c r="P2066" s="37" t="str">
        <x:v>EG-013</x:v>
      </x:c>
      <x:c r="Q2066" s="37" t="str">
        <x:v>B.TECH</x:v>
      </x:c>
      <x:c r="R2066" s="37" t="str">
        <x:v>سلسلة</x:v>
      </x:c>
      <x:c r="S2066" s="37" t="str">
        <x:v>A</x:v>
      </x:c>
      <x:c r="T2066" s="37"/>
      <x:c r="U2066" s="37"/>
      <x:c r="V2066" s="37"/>
      <x:c r="W2066" s="37" t="str">
        <x:v>https://btech.com/en/c/mobiles-tablets/tablets/b/samsung</x:v>
      </x:c>
      <x:c r="X2066" s="37" t="str">
        <x:v>صفحة فئة</x:v>
      </x:c>
      <x:c r="Y2066" s="37" t="str">
        <x:v>EGP</x:v>
      </x:c>
      <x:c r="Z2066" s="56"/>
      <x:c r="AA2066" s="56"/>
      <x:c r="AB2066" s="56" t="str">
        <x:f>IF(OR(Z2066="",AA2066=""),"",MAX(0,AA2066-Z2066))</x:f>
      </x:c>
      <x:c r="AC2066" s="58" t="str">
        <x:f>IF(OR(Z2066="",AA2066="",AA2066=0),"",MAX(0,(AA2066-Z2066)/AA2066))</x:f>
      </x:c>
      <x:c r="AD2066" s="56"/>
      <x:c r="AE2066" s="56" t="str">
        <x:f>IF(Z2066="","",Z2066+IF(AD2066="",0,AD2066))</x:f>
      </x:c>
      <x:c r="AF2066" s="37" t="str">
        <x:f>IF(AD2066="","",AD2066=0)</x:f>
      </x:c>
      <x:c r="AG2066" s="37"/>
      <x:c r="AH2066" s="37"/>
      <x:c r="AI2066" s="37"/>
      <x:c r="AJ2066" s="37" t="str">
        <x:v>القاهرة</x:v>
      </x:c>
      <x:c r="AK2066" s="37"/>
      <x:c r="AL2066" s="37"/>
      <x:c r="AM2066" s="37"/>
      <x:c r="AN2066" s="37"/>
      <x:c r="AO2066" s="37"/>
      <x:c r="AP2066" s="37"/>
      <x:c r="AQ2066" s="54" t="b">
        <x:v>1</x:v>
      </x:c>
      <x:c r="AR2066" s="37"/>
      <x:c r="AS2066" s="37" t="str">
        <x:v>صفحة فئة</x:v>
      </x:c>
      <x:c r="AT2066" s="37" t="str">
        <x:v>تحتاج مراجعة</x:v>
      </x:c>
      <x:c r="AU2066" s="37" t="str">
        <x:v>store_brand_category_listing</x:v>
      </x:c>
      <x:c r="AV2066" s="37" t="str">
        <x:v>اكتشاف من صفحة فئة</x:v>
      </x:c>
      <x:c r="AW2066" s="37" t="str">
        <x:v>https://btech.com/en/c/mobiles-tablets/tablets/b/samsung</x:v>
      </x:c>
      <x:c r="AX2066" s="37" t="n">
        <x:v>1</x:v>
      </x:c>
      <x:c r="AY2066" s="60" t="n">
        <x:v>46233</x:v>
      </x:c>
      <x:c r="AZ2066" s="60"/>
      <x:c r="BA2066" s="60"/>
      <x:c r="BB2066" s="62" t="str">
        <x:f>IF(BA2066="","",(NOW()-BA2066)*24)</x:f>
      </x:c>
      <x:c r="BC2066" s="37" t="str">
        <x:f>IF(BA2066="","لم يُرصد",IF(BH2066&lt;&gt;TRUE,"غير نشط",IF(BD2066="فشل","فشل حالي",IF(BB2066&lt;=12,"حديث",IF(BB2066&lt;=24,"متأخر","قديم")))))</x:f>
        <x:v>لم يُرصد</x:v>
      </x:c>
      <x:c r="BD2066" s="37" t="str">
        <x:v>بانتظار أول رصد سعر</x:v>
      </x:c>
      <x:c r="BE2066" s="37" t="n">
        <x:v>0</x:v>
      </x:c>
      <x:c r="BF2066" s="37"/>
      <x:c r="BG2066" s="37"/>
      <x:c r="BH2066" s="54" t="b">
        <x:v>1</x:v>
      </x:c>
      <x:c r="BI2066" s="37" t="str">
        <x:v>يحتاج اكتشاف رابط المنتج</x:v>
      </x:c>
      <x:c r="BJ2066" s="37" t="str">
        <x:v>Samsung Galaxy Tab S6 Lite Tablet,64 GB,4 GB,4G,Single SIM,Grey</x:v>
      </x:c>
      <x:c r="BK2066" s="37"/>
      <x:c r="BL2066" s="60" t="n">
        <x:v>46233</x:v>
      </x:c>
      <x:c r="BM2066" s="60" t="n">
        <x:v>46233</x:v>
      </x:c>
    </x:row>
    <x:row r="2067">
      <x:c r="A2067" s="37" t="str">
        <x:v>CASH-38B8F92CDE7E21</x:v>
      </x:c>
      <x:c r="B2067" s="37" t="str">
        <x:v>VAR-EDB804A75A3408|EG-013|STORE</x:v>
      </x:c>
      <x:c r="C2067" s="37" t="str">
        <x:v>VAR-EDB804A75A3408</x:v>
      </x:c>
      <x:c r="D2067" s="37" t="str">
        <x:v>MOD-3853275034819F</x:v>
      </x:c>
      <x:c r="E2067" s="37" t="str">
        <x:v>Samsung Galaxy Tab S9 FE Plus 8GB RAM / 128GB Storage / 5G + Dual-SIM / Gray</x:v>
      </x:c>
      <x:c r="F2067" s="37" t="str">
        <x:v>الموبايلات والاتصالات</x:v>
      </x:c>
      <x:c r="G2067" s="37" t="str">
        <x:v>أجهزة تابلت</x:v>
      </x:c>
      <x:c r="H2067" s="37" t="str">
        <x:v>Samsung</x:v>
      </x:c>
      <x:c r="I2067" s="37" t="str">
        <x:v>Galaxy Tab S9 FE Plus</x:v>
      </x:c>
      <x:c r="J2067" s="37" t="str">
        <x:v>8GB RAM | 128GB Storage | 5G + Dual-SIM | Gray</x:v>
      </x:c>
      <x:c r="K2067" s="37" t="n">
        <x:v>8</x:v>
      </x:c>
      <x:c r="L2067" s="37" t="n">
        <x:v>128</x:v>
      </x:c>
      <x:c r="M2067" s="37" t="str">
        <x:v>Gray</x:v>
      </x:c>
      <x:c r="N2067" s="37"/>
      <x:c r="O2067" s="37"/>
      <x:c r="P2067" s="37" t="str">
        <x:v>EG-013</x:v>
      </x:c>
      <x:c r="Q2067" s="37" t="str">
        <x:v>B.TECH</x:v>
      </x:c>
      <x:c r="R2067" s="37" t="str">
        <x:v>سلسلة</x:v>
      </x:c>
      <x:c r="S2067" s="37" t="str">
        <x:v>A</x:v>
      </x:c>
      <x:c r="T2067" s="37"/>
      <x:c r="U2067" s="37"/>
      <x:c r="V2067" s="37"/>
      <x:c r="W2067" s="37" t="str">
        <x:v>https://btech.com/en/c/mobiles-tablets/tablets/b/samsung</x:v>
      </x:c>
      <x:c r="X2067" s="37" t="str">
        <x:v>صفحة فئة</x:v>
      </x:c>
      <x:c r="Y2067" s="37" t="str">
        <x:v>EGP</x:v>
      </x:c>
      <x:c r="Z2067" s="56"/>
      <x:c r="AA2067" s="56"/>
      <x:c r="AB2067" s="56" t="str">
        <x:f>IF(OR(Z2067="",AA2067=""),"",MAX(0,AA2067-Z2067))</x:f>
      </x:c>
      <x:c r="AC2067" s="58" t="str">
        <x:f>IF(OR(Z2067="",AA2067="",AA2067=0),"",MAX(0,(AA2067-Z2067)/AA2067))</x:f>
      </x:c>
      <x:c r="AD2067" s="56"/>
      <x:c r="AE2067" s="56" t="str">
        <x:f>IF(Z2067="","",Z2067+IF(AD2067="",0,AD2067))</x:f>
      </x:c>
      <x:c r="AF2067" s="37" t="str">
        <x:f>IF(AD2067="","",AD2067=0)</x:f>
      </x:c>
      <x:c r="AG2067" s="37"/>
      <x:c r="AH2067" s="37"/>
      <x:c r="AI2067" s="37"/>
      <x:c r="AJ2067" s="37" t="str">
        <x:v>القاهرة</x:v>
      </x:c>
      <x:c r="AK2067" s="37"/>
      <x:c r="AL2067" s="37"/>
      <x:c r="AM2067" s="37"/>
      <x:c r="AN2067" s="37"/>
      <x:c r="AO2067" s="37"/>
      <x:c r="AP2067" s="37"/>
      <x:c r="AQ2067" s="54" t="b">
        <x:v>1</x:v>
      </x:c>
      <x:c r="AR2067" s="37"/>
      <x:c r="AS2067" s="37" t="str">
        <x:v>صفحة فئة</x:v>
      </x:c>
      <x:c r="AT2067" s="37" t="str">
        <x:v>تحتاج مراجعة</x:v>
      </x:c>
      <x:c r="AU2067" s="37" t="str">
        <x:v>store_brand_category_listing</x:v>
      </x:c>
      <x:c r="AV2067" s="37" t="str">
        <x:v>اكتشاف من صفحة فئة</x:v>
      </x:c>
      <x:c r="AW2067" s="37" t="str">
        <x:v>https://btech.com/en/c/mobiles-tablets/tablets/b/samsung</x:v>
      </x:c>
      <x:c r="AX2067" s="37" t="n">
        <x:v>1</x:v>
      </x:c>
      <x:c r="AY2067" s="60" t="n">
        <x:v>46233</x:v>
      </x:c>
      <x:c r="AZ2067" s="60"/>
      <x:c r="BA2067" s="60"/>
      <x:c r="BB2067" s="62" t="str">
        <x:f>IF(BA2067="","",(NOW()-BA2067)*24)</x:f>
      </x:c>
      <x:c r="BC2067" s="37" t="str">
        <x:f>IF(BA2067="","لم يُرصد",IF(BH2067&lt;&gt;TRUE,"غير نشط",IF(BD2067="فشل","فشل حالي",IF(BB2067&lt;=12,"حديث",IF(BB2067&lt;=24,"متأخر","قديم")))))</x:f>
        <x:v>لم يُرصد</x:v>
      </x:c>
      <x:c r="BD2067" s="37" t="str">
        <x:v>بانتظار أول رصد سعر</x:v>
      </x:c>
      <x:c r="BE2067" s="37" t="n">
        <x:v>0</x:v>
      </x:c>
      <x:c r="BF2067" s="37"/>
      <x:c r="BG2067" s="37"/>
      <x:c r="BH2067" s="54" t="b">
        <x:v>1</x:v>
      </x:c>
      <x:c r="BI2067" s="37" t="str">
        <x:v>يحتاج اكتشاف رابط المنتج</x:v>
      </x:c>
      <x:c r="BJ2067" s="37" t="str">
        <x:v>Samsung Galaxy Tab S9 FE Plus Tablet,128 GB,8 GB,5G,Dual-SIM,Gray</x:v>
      </x:c>
      <x:c r="BK2067" s="37"/>
      <x:c r="BL2067" s="60" t="n">
        <x:v>46233</x:v>
      </x:c>
      <x:c r="BM2067" s="60" t="n">
        <x:v>46233</x:v>
      </x:c>
    </x:row>
    <x:row r="2068">
      <x:c r="A2068" s="37" t="str">
        <x:v>CASH-016E44B6704F93</x:v>
      </x:c>
      <x:c r="B2068" s="37" t="str">
        <x:v>VAR-35D1B397D757E1|EG-013|STORE</x:v>
      </x:c>
      <x:c r="C2068" s="37" t="str">
        <x:v>VAR-35D1B397D757E1</x:v>
      </x:c>
      <x:c r="D2068" s="37" t="str">
        <x:v>MOD-AE1BD4B0265F0E</x:v>
      </x:c>
      <x:c r="E2068" s="37" t="str">
        <x:v>Xiaomi Pad 2 8GB RAM / 256GB Storage / 4G + Dual-SIM / Green</x:v>
      </x:c>
      <x:c r="F2068" s="37" t="str">
        <x:v>الموبايلات والاتصالات</x:v>
      </x:c>
      <x:c r="G2068" s="37" t="str">
        <x:v>أجهزة تابلت</x:v>
      </x:c>
      <x:c r="H2068" s="37" t="str">
        <x:v>Xiaomi</x:v>
      </x:c>
      <x:c r="I2068" s="37" t="str">
        <x:v>Pad 2</x:v>
      </x:c>
      <x:c r="J2068" s="37" t="str">
        <x:v>8GB RAM | 256GB Storage | 4G + Dual-SIM | Green</x:v>
      </x:c>
      <x:c r="K2068" s="37" t="n">
        <x:v>8</x:v>
      </x:c>
      <x:c r="L2068" s="37" t="n">
        <x:v>256</x:v>
      </x:c>
      <x:c r="M2068" s="37" t="str">
        <x:v>Green</x:v>
      </x:c>
      <x:c r="N2068" s="37"/>
      <x:c r="O2068" s="37"/>
      <x:c r="P2068" s="37" t="str">
        <x:v>EG-013</x:v>
      </x:c>
      <x:c r="Q2068" s="37" t="str">
        <x:v>B.TECH</x:v>
      </x:c>
      <x:c r="R2068" s="37" t="str">
        <x:v>سلسلة</x:v>
      </x:c>
      <x:c r="S2068" s="37" t="str">
        <x:v>A</x:v>
      </x:c>
      <x:c r="T2068" s="37"/>
      <x:c r="U2068" s="37"/>
      <x:c r="V2068" s="37"/>
      <x:c r="W2068" s="37" t="str">
        <x:v>https://btech.com/en/c/mobiles-tablets/tablets/b/xiaomi</x:v>
      </x:c>
      <x:c r="X2068" s="37" t="str">
        <x:v>صفحة فئة</x:v>
      </x:c>
      <x:c r="Y2068" s="37" t="str">
        <x:v>EGP</x:v>
      </x:c>
      <x:c r="Z2068" s="56"/>
      <x:c r="AA2068" s="56"/>
      <x:c r="AB2068" s="56" t="str">
        <x:f>IF(OR(Z2068="",AA2068=""),"",MAX(0,AA2068-Z2068))</x:f>
      </x:c>
      <x:c r="AC2068" s="58" t="str">
        <x:f>IF(OR(Z2068="",AA2068="",AA2068=0),"",MAX(0,(AA2068-Z2068)/AA2068))</x:f>
      </x:c>
      <x:c r="AD2068" s="56"/>
      <x:c r="AE2068" s="56" t="str">
        <x:f>IF(Z2068="","",Z2068+IF(AD2068="",0,AD2068))</x:f>
      </x:c>
      <x:c r="AF2068" s="37" t="str">
        <x:f>IF(AD2068="","",AD2068=0)</x:f>
      </x:c>
      <x:c r="AG2068" s="37"/>
      <x:c r="AH2068" s="37"/>
      <x:c r="AI2068" s="37"/>
      <x:c r="AJ2068" s="37" t="str">
        <x:v>القاهرة</x:v>
      </x:c>
      <x:c r="AK2068" s="37"/>
      <x:c r="AL2068" s="37"/>
      <x:c r="AM2068" s="37"/>
      <x:c r="AN2068" s="37"/>
      <x:c r="AO2068" s="37"/>
      <x:c r="AP2068" s="37"/>
      <x:c r="AQ2068" s="54" t="b">
        <x:v>1</x:v>
      </x:c>
      <x:c r="AR2068" s="37"/>
      <x:c r="AS2068" s="37" t="str">
        <x:v>صفحة فئة</x:v>
      </x:c>
      <x:c r="AT2068" s="37" t="str">
        <x:v>تحتاج مراجعة</x:v>
      </x:c>
      <x:c r="AU2068" s="37" t="str">
        <x:v>store_brand_category_listing</x:v>
      </x:c>
      <x:c r="AV2068" s="37" t="str">
        <x:v>اكتشاف من صفحة فئة</x:v>
      </x:c>
      <x:c r="AW2068" s="37" t="str">
        <x:v>https://btech.com/en/c/mobiles-tablets/tablets/b/xiaomi | https://btech.com/en/c/mobiles-tablets/tablets</x:v>
      </x:c>
      <x:c r="AX2068" s="37" t="n">
        <x:v>2</x:v>
      </x:c>
      <x:c r="AY2068" s="60" t="n">
        <x:v>46233</x:v>
      </x:c>
      <x:c r="AZ2068" s="60"/>
      <x:c r="BA2068" s="60"/>
      <x:c r="BB2068" s="62" t="str">
        <x:f>IF(BA2068="","",(NOW()-BA2068)*24)</x:f>
      </x:c>
      <x:c r="BC2068" s="37" t="str">
        <x:f>IF(BA2068="","لم يُرصد",IF(BH2068&lt;&gt;TRUE,"غير نشط",IF(BD2068="فشل","فشل حالي",IF(BB2068&lt;=12,"حديث",IF(BB2068&lt;=24,"متأخر","قديم")))))</x:f>
        <x:v>لم يُرصد</x:v>
      </x:c>
      <x:c r="BD2068" s="37" t="str">
        <x:v>بانتظار أول رصد سعر</x:v>
      </x:c>
      <x:c r="BE2068" s="37" t="n">
        <x:v>0</x:v>
      </x:c>
      <x:c r="BF2068" s="37"/>
      <x:c r="BG2068" s="37"/>
      <x:c r="BH2068" s="54" t="b">
        <x:v>1</x:v>
      </x:c>
      <x:c r="BI2068" s="37" t="str">
        <x:v>يحتاج اكتشاف رابط المنتج</x:v>
      </x:c>
      <x:c r="BJ2068" s="37" t="str">
        <x:v>Xiaomi Pad 2 Tablet,256 GB,8 GB,4G,Dual-SIM,Mint Green</x:v>
      </x:c>
      <x:c r="BK2068" s="37" t="str">
        <x:v>تم دمج 2 أدلة لنفس المنتج والمتجر.</x:v>
      </x:c>
      <x:c r="BL2068" s="60" t="n">
        <x:v>46233</x:v>
      </x:c>
      <x:c r="BM2068" s="60" t="n">
        <x:v>46233</x:v>
      </x:c>
    </x:row>
    <x:row r="2069">
      <x:c r="A2069" s="37" t="str">
        <x:v>CASH-F9F7806DB02674</x:v>
      </x:c>
      <x:c r="B2069" s="37" t="str">
        <x:v>VAR-0BB1EC34AC1179|EG-013|STORE</x:v>
      </x:c>
      <x:c r="C2069" s="37" t="str">
        <x:v>VAR-0BB1EC34AC1179</x:v>
      </x:c>
      <x:c r="D2069" s="37" t="str">
        <x:v>MOD-A73B5721B2768C</x:v>
      </x:c>
      <x:c r="E2069" s="37" t="str">
        <x:v>Xiaomi Pad 8 8GB RAM / 256GB Storage / Wi-Fi + Without SIM / Blue</x:v>
      </x:c>
      <x:c r="F2069" s="37" t="str">
        <x:v>الموبايلات والاتصالات</x:v>
      </x:c>
      <x:c r="G2069" s="37" t="str">
        <x:v>أجهزة تابلت</x:v>
      </x:c>
      <x:c r="H2069" s="37" t="str">
        <x:v>Xiaomi</x:v>
      </x:c>
      <x:c r="I2069" s="37" t="str">
        <x:v>Pad 8</x:v>
      </x:c>
      <x:c r="J2069" s="37" t="str">
        <x:v>8GB RAM | 256GB Storage | Wi-Fi + Without SIM | Blue</x:v>
      </x:c>
      <x:c r="K2069" s="37" t="n">
        <x:v>8</x:v>
      </x:c>
      <x:c r="L2069" s="37" t="n">
        <x:v>256</x:v>
      </x:c>
      <x:c r="M2069" s="37" t="str">
        <x:v>Blue</x:v>
      </x:c>
      <x:c r="N2069" s="37"/>
      <x:c r="O2069" s="37"/>
      <x:c r="P2069" s="37" t="str">
        <x:v>EG-013</x:v>
      </x:c>
      <x:c r="Q2069" s="37" t="str">
        <x:v>B.TECH</x:v>
      </x:c>
      <x:c r="R2069" s="37" t="str">
        <x:v>سلسلة</x:v>
      </x:c>
      <x:c r="S2069" s="37" t="str">
        <x:v>A</x:v>
      </x:c>
      <x:c r="T2069" s="37"/>
      <x:c r="U2069" s="37"/>
      <x:c r="V2069" s="37"/>
      <x:c r="W2069" s="37" t="str">
        <x:v>https://btech.com/en/c/mobiles-tablets/tablets/b/xiaomi</x:v>
      </x:c>
      <x:c r="X2069" s="37" t="str">
        <x:v>صفحة فئة</x:v>
      </x:c>
      <x:c r="Y2069" s="37" t="str">
        <x:v>EGP</x:v>
      </x:c>
      <x:c r="Z2069" s="56"/>
      <x:c r="AA2069" s="56"/>
      <x:c r="AB2069" s="56" t="str">
        <x:f>IF(OR(Z2069="",AA2069=""),"",MAX(0,AA2069-Z2069))</x:f>
      </x:c>
      <x:c r="AC2069" s="58" t="str">
        <x:f>IF(OR(Z2069="",AA2069="",AA2069=0),"",MAX(0,(AA2069-Z2069)/AA2069))</x:f>
      </x:c>
      <x:c r="AD2069" s="56"/>
      <x:c r="AE2069" s="56" t="str">
        <x:f>IF(Z2069="","",Z2069+IF(AD2069="",0,AD2069))</x:f>
      </x:c>
      <x:c r="AF2069" s="37" t="str">
        <x:f>IF(AD2069="","",AD2069=0)</x:f>
      </x:c>
      <x:c r="AG2069" s="37"/>
      <x:c r="AH2069" s="37"/>
      <x:c r="AI2069" s="37"/>
      <x:c r="AJ2069" s="37" t="str">
        <x:v>القاهرة</x:v>
      </x:c>
      <x:c r="AK2069" s="37"/>
      <x:c r="AL2069" s="37"/>
      <x:c r="AM2069" s="37"/>
      <x:c r="AN2069" s="37"/>
      <x:c r="AO2069" s="37"/>
      <x:c r="AP2069" s="37"/>
      <x:c r="AQ2069" s="54" t="b">
        <x:v>1</x:v>
      </x:c>
      <x:c r="AR2069" s="37"/>
      <x:c r="AS2069" s="37" t="str">
        <x:v>صفحة فئة</x:v>
      </x:c>
      <x:c r="AT2069" s="37" t="str">
        <x:v>تحتاج مراجعة</x:v>
      </x:c>
      <x:c r="AU2069" s="37" t="str">
        <x:v>store_brand_category_listing</x:v>
      </x:c>
      <x:c r="AV2069" s="37" t="str">
        <x:v>اكتشاف من صفحة فئة</x:v>
      </x:c>
      <x:c r="AW2069" s="37" t="str">
        <x:v>https://btech.com/en/c/mobiles-tablets/tablets/b/xiaomi</x:v>
      </x:c>
      <x:c r="AX2069" s="37" t="n">
        <x:v>1</x:v>
      </x:c>
      <x:c r="AY2069" s="60" t="n">
        <x:v>46233</x:v>
      </x:c>
      <x:c r="AZ2069" s="60"/>
      <x:c r="BA2069" s="60"/>
      <x:c r="BB2069" s="62" t="str">
        <x:f>IF(BA2069="","",(NOW()-BA2069)*24)</x:f>
      </x:c>
      <x:c r="BC2069" s="37" t="str">
        <x:f>IF(BA2069="","لم يُرصد",IF(BH2069&lt;&gt;TRUE,"غير نشط",IF(BD2069="فشل","فشل حالي",IF(BB2069&lt;=12,"حديث",IF(BB2069&lt;=24,"متأخر","قديم")))))</x:f>
        <x:v>لم يُرصد</x:v>
      </x:c>
      <x:c r="BD2069" s="37" t="str">
        <x:v>بانتظار أول رصد سعر</x:v>
      </x:c>
      <x:c r="BE2069" s="37" t="n">
        <x:v>0</x:v>
      </x:c>
      <x:c r="BF2069" s="37"/>
      <x:c r="BG2069" s="37"/>
      <x:c r="BH2069" s="54" t="b">
        <x:v>1</x:v>
      </x:c>
      <x:c r="BI2069" s="37" t="str">
        <x:v>يحتاج اكتشاف رابط المنتج</x:v>
      </x:c>
      <x:c r="BJ2069" s="37" t="str">
        <x:v>Xiaomi Pad 8 Tablet,256 GB,8 GB,Wi-Fi,Without SIM,Blue</x:v>
      </x:c>
      <x:c r="BK2069" s="37"/>
      <x:c r="BL2069" s="60" t="n">
        <x:v>46233</x:v>
      </x:c>
      <x:c r="BM2069" s="60" t="n">
        <x:v>46233</x:v>
      </x:c>
    </x:row>
    <x:row r="2070">
      <x:c r="A2070" s="37" t="str">
        <x:v>CASH-FFEBC64B8FFC90</x:v>
      </x:c>
      <x:c r="B2070" s="37" t="str">
        <x:v>VAR-B66C9141533956|EG-013|STORE</x:v>
      </x:c>
      <x:c r="C2070" s="37" t="str">
        <x:v>VAR-B66C9141533956</x:v>
      </x:c>
      <x:c r="D2070" s="37" t="str">
        <x:v>MOD-A73B5721B2768C</x:v>
      </x:c>
      <x:c r="E2070" s="37" t="str">
        <x:v>Xiaomi Pad 8 8GB RAM / 256GB Storage / Wi-Fi + Without SIM / Gray</x:v>
      </x:c>
      <x:c r="F2070" s="37" t="str">
        <x:v>الموبايلات والاتصالات</x:v>
      </x:c>
      <x:c r="G2070" s="37" t="str">
        <x:v>أجهزة تابلت</x:v>
      </x:c>
      <x:c r="H2070" s="37" t="str">
        <x:v>Xiaomi</x:v>
      </x:c>
      <x:c r="I2070" s="37" t="str">
        <x:v>Pad 8</x:v>
      </x:c>
      <x:c r="J2070" s="37" t="str">
        <x:v>8GB RAM | 256GB Storage | Wi-Fi + Without SIM | Gray</x:v>
      </x:c>
      <x:c r="K2070" s="37" t="n">
        <x:v>8</x:v>
      </x:c>
      <x:c r="L2070" s="37" t="n">
        <x:v>256</x:v>
      </x:c>
      <x:c r="M2070" s="37" t="str">
        <x:v>Gray</x:v>
      </x:c>
      <x:c r="N2070" s="37"/>
      <x:c r="O2070" s="37"/>
      <x:c r="P2070" s="37" t="str">
        <x:v>EG-013</x:v>
      </x:c>
      <x:c r="Q2070" s="37" t="str">
        <x:v>B.TECH</x:v>
      </x:c>
      <x:c r="R2070" s="37" t="str">
        <x:v>سلسلة</x:v>
      </x:c>
      <x:c r="S2070" s="37" t="str">
        <x:v>A</x:v>
      </x:c>
      <x:c r="T2070" s="37"/>
      <x:c r="U2070" s="37"/>
      <x:c r="V2070" s="37"/>
      <x:c r="W2070" s="37" t="str">
        <x:v>https://btech.com/en/c/mobiles-tablets/tablets/b/xiaomi</x:v>
      </x:c>
      <x:c r="X2070" s="37" t="str">
        <x:v>صفحة فئة</x:v>
      </x:c>
      <x:c r="Y2070" s="37" t="str">
        <x:v>EGP</x:v>
      </x:c>
      <x:c r="Z2070" s="56"/>
      <x:c r="AA2070" s="56"/>
      <x:c r="AB2070" s="56" t="str">
        <x:f>IF(OR(Z2070="",AA2070=""),"",MAX(0,AA2070-Z2070))</x:f>
      </x:c>
      <x:c r="AC2070" s="58" t="str">
        <x:f>IF(OR(Z2070="",AA2070="",AA2070=0),"",MAX(0,(AA2070-Z2070)/AA2070))</x:f>
      </x:c>
      <x:c r="AD2070" s="56"/>
      <x:c r="AE2070" s="56" t="str">
        <x:f>IF(Z2070="","",Z2070+IF(AD2070="",0,AD2070))</x:f>
      </x:c>
      <x:c r="AF2070" s="37" t="str">
        <x:f>IF(AD2070="","",AD2070=0)</x:f>
      </x:c>
      <x:c r="AG2070" s="37"/>
      <x:c r="AH2070" s="37"/>
      <x:c r="AI2070" s="37"/>
      <x:c r="AJ2070" s="37" t="str">
        <x:v>القاهرة</x:v>
      </x:c>
      <x:c r="AK2070" s="37"/>
      <x:c r="AL2070" s="37"/>
      <x:c r="AM2070" s="37"/>
      <x:c r="AN2070" s="37"/>
      <x:c r="AO2070" s="37"/>
      <x:c r="AP2070" s="37"/>
      <x:c r="AQ2070" s="54" t="b">
        <x:v>1</x:v>
      </x:c>
      <x:c r="AR2070" s="37"/>
      <x:c r="AS2070" s="37" t="str">
        <x:v>صفحة فئة</x:v>
      </x:c>
      <x:c r="AT2070" s="37" t="str">
        <x:v>تحتاج مراجعة</x:v>
      </x:c>
      <x:c r="AU2070" s="37" t="str">
        <x:v>store_brand_category_listing</x:v>
      </x:c>
      <x:c r="AV2070" s="37" t="str">
        <x:v>اكتشاف من صفحة فئة</x:v>
      </x:c>
      <x:c r="AW2070" s="37" t="str">
        <x:v>https://btech.com/en/c/mobiles-tablets/tablets/b/xiaomi</x:v>
      </x:c>
      <x:c r="AX2070" s="37" t="n">
        <x:v>1</x:v>
      </x:c>
      <x:c r="AY2070" s="60" t="n">
        <x:v>46233</x:v>
      </x:c>
      <x:c r="AZ2070" s="60"/>
      <x:c r="BA2070" s="60"/>
      <x:c r="BB2070" s="62" t="str">
        <x:f>IF(BA2070="","",(NOW()-BA2070)*24)</x:f>
      </x:c>
      <x:c r="BC2070" s="37" t="str">
        <x:f>IF(BA2070="","لم يُرصد",IF(BH2070&lt;&gt;TRUE,"غير نشط",IF(BD2070="فشل","فشل حالي",IF(BB2070&lt;=12,"حديث",IF(BB2070&lt;=24,"متأخر","قديم")))))</x:f>
        <x:v>لم يُرصد</x:v>
      </x:c>
      <x:c r="BD2070" s="37" t="str">
        <x:v>بانتظار أول رصد سعر</x:v>
      </x:c>
      <x:c r="BE2070" s="37" t="n">
        <x:v>0</x:v>
      </x:c>
      <x:c r="BF2070" s="37"/>
      <x:c r="BG2070" s="37"/>
      <x:c r="BH2070" s="54" t="b">
        <x:v>1</x:v>
      </x:c>
      <x:c r="BI2070" s="37" t="str">
        <x:v>يحتاج اكتشاف رابط المنتج</x:v>
      </x:c>
      <x:c r="BJ2070" s="37" t="str">
        <x:v>Xiaomi Pad 8 Tablet,256 GB,8 GB,Wi-Fi,Without SIM,Gray</x:v>
      </x:c>
      <x:c r="BK2070" s="37"/>
      <x:c r="BL2070" s="60" t="n">
        <x:v>46233</x:v>
      </x:c>
      <x:c r="BM2070" s="60" t="n">
        <x:v>46233</x:v>
      </x:c>
    </x:row>
    <x:row r="2071">
      <x:c r="A2071" s="37" t="str">
        <x:v>CASH-CA34CE7465B73C</x:v>
      </x:c>
      <x:c r="B2071" s="37" t="str">
        <x:v>VAR-7E102F4F9E6ADF|EG-013|STORE</x:v>
      </x:c>
      <x:c r="C2071" s="37" t="str">
        <x:v>VAR-7E102F4F9E6ADF</x:v>
      </x:c>
      <x:c r="D2071" s="37" t="str">
        <x:v>MOD-A73B5721B2768C</x:v>
      </x:c>
      <x:c r="E2071" s="37" t="str">
        <x:v>Xiaomi Pad 8 8GB RAM / 256GB Storage / Wi-Fi + Without SIM / Green</x:v>
      </x:c>
      <x:c r="F2071" s="37" t="str">
        <x:v>الموبايلات والاتصالات</x:v>
      </x:c>
      <x:c r="G2071" s="37" t="str">
        <x:v>أجهزة تابلت</x:v>
      </x:c>
      <x:c r="H2071" s="37" t="str">
        <x:v>Xiaomi</x:v>
      </x:c>
      <x:c r="I2071" s="37" t="str">
        <x:v>Pad 8</x:v>
      </x:c>
      <x:c r="J2071" s="37" t="str">
        <x:v>8GB RAM | 256GB Storage | Wi-Fi + Without SIM | Green</x:v>
      </x:c>
      <x:c r="K2071" s="37" t="n">
        <x:v>8</x:v>
      </x:c>
      <x:c r="L2071" s="37" t="n">
        <x:v>256</x:v>
      </x:c>
      <x:c r="M2071" s="37" t="str">
        <x:v>Green</x:v>
      </x:c>
      <x:c r="N2071" s="37"/>
      <x:c r="O2071" s="37"/>
      <x:c r="P2071" s="37" t="str">
        <x:v>EG-013</x:v>
      </x:c>
      <x:c r="Q2071" s="37" t="str">
        <x:v>B.TECH</x:v>
      </x:c>
      <x:c r="R2071" s="37" t="str">
        <x:v>سلسلة</x:v>
      </x:c>
      <x:c r="S2071" s="37" t="str">
        <x:v>A</x:v>
      </x:c>
      <x:c r="T2071" s="37"/>
      <x:c r="U2071" s="37"/>
      <x:c r="V2071" s="37"/>
      <x:c r="W2071" s="37" t="str">
        <x:v>https://btech.com/en/c/mobiles-tablets/tablets/b/xiaomi</x:v>
      </x:c>
      <x:c r="X2071" s="37" t="str">
        <x:v>صفحة فئة</x:v>
      </x:c>
      <x:c r="Y2071" s="37" t="str">
        <x:v>EGP</x:v>
      </x:c>
      <x:c r="Z2071" s="56"/>
      <x:c r="AA2071" s="56"/>
      <x:c r="AB2071" s="56" t="str">
        <x:f>IF(OR(Z2071="",AA2071=""),"",MAX(0,AA2071-Z2071))</x:f>
      </x:c>
      <x:c r="AC2071" s="58" t="str">
        <x:f>IF(OR(Z2071="",AA2071="",AA2071=0),"",MAX(0,(AA2071-Z2071)/AA2071))</x:f>
      </x:c>
      <x:c r="AD2071" s="56"/>
      <x:c r="AE2071" s="56" t="str">
        <x:f>IF(Z2071="","",Z2071+IF(AD2071="",0,AD2071))</x:f>
      </x:c>
      <x:c r="AF2071" s="37" t="str">
        <x:f>IF(AD2071="","",AD2071=0)</x:f>
      </x:c>
      <x:c r="AG2071" s="37"/>
      <x:c r="AH2071" s="37"/>
      <x:c r="AI2071" s="37"/>
      <x:c r="AJ2071" s="37" t="str">
        <x:v>القاهرة</x:v>
      </x:c>
      <x:c r="AK2071" s="37"/>
      <x:c r="AL2071" s="37"/>
      <x:c r="AM2071" s="37"/>
      <x:c r="AN2071" s="37"/>
      <x:c r="AO2071" s="37"/>
      <x:c r="AP2071" s="37"/>
      <x:c r="AQ2071" s="54" t="b">
        <x:v>1</x:v>
      </x:c>
      <x:c r="AR2071" s="37"/>
      <x:c r="AS2071" s="37" t="str">
        <x:v>صفحة فئة</x:v>
      </x:c>
      <x:c r="AT2071" s="37" t="str">
        <x:v>تحتاج مراجعة</x:v>
      </x:c>
      <x:c r="AU2071" s="37" t="str">
        <x:v>store_brand_category_listing</x:v>
      </x:c>
      <x:c r="AV2071" s="37" t="str">
        <x:v>اكتشاف من صفحة فئة</x:v>
      </x:c>
      <x:c r="AW2071" s="37" t="str">
        <x:v>https://btech.com/en/c/mobiles-tablets/tablets/b/xiaomi</x:v>
      </x:c>
      <x:c r="AX2071" s="37" t="n">
        <x:v>1</x:v>
      </x:c>
      <x:c r="AY2071" s="60" t="n">
        <x:v>46233</x:v>
      </x:c>
      <x:c r="AZ2071" s="60"/>
      <x:c r="BA2071" s="60"/>
      <x:c r="BB2071" s="62" t="str">
        <x:f>IF(BA2071="","",(NOW()-BA2071)*24)</x:f>
      </x:c>
      <x:c r="BC2071" s="37" t="str">
        <x:f>IF(BA2071="","لم يُرصد",IF(BH2071&lt;&gt;TRUE,"غير نشط",IF(BD2071="فشل","فشل حالي",IF(BB2071&lt;=12,"حديث",IF(BB2071&lt;=24,"متأخر","قديم")))))</x:f>
        <x:v>لم يُرصد</x:v>
      </x:c>
      <x:c r="BD2071" s="37" t="str">
        <x:v>بانتظار أول رصد سعر</x:v>
      </x:c>
      <x:c r="BE2071" s="37" t="n">
        <x:v>0</x:v>
      </x:c>
      <x:c r="BF2071" s="37"/>
      <x:c r="BG2071" s="37"/>
      <x:c r="BH2071" s="54" t="b">
        <x:v>1</x:v>
      </x:c>
      <x:c r="BI2071" s="37" t="str">
        <x:v>يحتاج اكتشاف رابط المنتج</x:v>
      </x:c>
      <x:c r="BJ2071" s="37" t="str">
        <x:v>Xiaomi Pad 8 Tablet,256 GB,8 GB,Wi-Fi,Without SIM,Pine Green</x:v>
      </x:c>
      <x:c r="BK2071" s="37"/>
      <x:c r="BL2071" s="60" t="n">
        <x:v>46233</x:v>
      </x:c>
      <x:c r="BM2071" s="60" t="n">
        <x:v>46233</x:v>
      </x:c>
    </x:row>
    <x:row r="2072">
      <x:c r="A2072" s="37" t="str">
        <x:v>CASH-F8A2890D20C8C6</x:v>
      </x:c>
      <x:c r="B2072" s="37" t="str">
        <x:v>VAR-9B135A1611A996|EG-013|STORE</x:v>
      </x:c>
      <x:c r="C2072" s="37" t="str">
        <x:v>VAR-9B135A1611A996</x:v>
      </x:c>
      <x:c r="D2072" s="37" t="str">
        <x:v>MOD-A5575C102535C4</x:v>
      </x:c>
      <x:c r="E2072" s="37" t="str">
        <x:v>Xiaomi Redmi Pad 2 8GB RAM / 256GB Storage / 4G + Dual-SIM / Grey / Red</x:v>
      </x:c>
      <x:c r="F2072" s="37" t="str">
        <x:v>الموبايلات والاتصالات</x:v>
      </x:c>
      <x:c r="G2072" s="37" t="str">
        <x:v>أجهزة تابلت</x:v>
      </x:c>
      <x:c r="H2072" s="37" t="str">
        <x:v>Xiaomi</x:v>
      </x:c>
      <x:c r="I2072" s="37" t="str">
        <x:v>Redmi Pad 2</x:v>
      </x:c>
      <x:c r="J2072" s="37" t="str">
        <x:v>8GB RAM | 256GB Storage | 4G + Dual-SIM | Grey / Red</x:v>
      </x:c>
      <x:c r="K2072" s="37" t="n">
        <x:v>8</x:v>
      </x:c>
      <x:c r="L2072" s="37" t="n">
        <x:v>256</x:v>
      </x:c>
      <x:c r="M2072" s="37" t="str">
        <x:v>Grey / Red</x:v>
      </x:c>
      <x:c r="N2072" s="37"/>
      <x:c r="O2072" s="37"/>
      <x:c r="P2072" s="37" t="str">
        <x:v>EG-013</x:v>
      </x:c>
      <x:c r="Q2072" s="37" t="str">
        <x:v>B.TECH</x:v>
      </x:c>
      <x:c r="R2072" s="37" t="str">
        <x:v>سلسلة</x:v>
      </x:c>
      <x:c r="S2072" s="37" t="str">
        <x:v>A</x:v>
      </x:c>
      <x:c r="T2072" s="37"/>
      <x:c r="U2072" s="37"/>
      <x:c r="V2072" s="37"/>
      <x:c r="W2072" s="37" t="str">
        <x:v>https://btech.com/en/c/mobiles-tablets/tablets/b/xiaomi</x:v>
      </x:c>
      <x:c r="X2072" s="37" t="str">
        <x:v>صفحة فئة</x:v>
      </x:c>
      <x:c r="Y2072" s="37" t="str">
        <x:v>EGP</x:v>
      </x:c>
      <x:c r="Z2072" s="56"/>
      <x:c r="AA2072" s="56"/>
      <x:c r="AB2072" s="56" t="str">
        <x:f>IF(OR(Z2072="",AA2072=""),"",MAX(0,AA2072-Z2072))</x:f>
      </x:c>
      <x:c r="AC2072" s="58" t="str">
        <x:f>IF(OR(Z2072="",AA2072="",AA2072=0),"",MAX(0,(AA2072-Z2072)/AA2072))</x:f>
      </x:c>
      <x:c r="AD2072" s="56"/>
      <x:c r="AE2072" s="56" t="str">
        <x:f>IF(Z2072="","",Z2072+IF(AD2072="",0,AD2072))</x:f>
      </x:c>
      <x:c r="AF2072" s="37" t="str">
        <x:f>IF(AD2072="","",AD2072=0)</x:f>
      </x:c>
      <x:c r="AG2072" s="37"/>
      <x:c r="AH2072" s="37"/>
      <x:c r="AI2072" s="37"/>
      <x:c r="AJ2072" s="37" t="str">
        <x:v>القاهرة</x:v>
      </x:c>
      <x:c r="AK2072" s="37"/>
      <x:c r="AL2072" s="37"/>
      <x:c r="AM2072" s="37"/>
      <x:c r="AN2072" s="37"/>
      <x:c r="AO2072" s="37"/>
      <x:c r="AP2072" s="37"/>
      <x:c r="AQ2072" s="54" t="b">
        <x:v>1</x:v>
      </x:c>
      <x:c r="AR2072" s="37"/>
      <x:c r="AS2072" s="37" t="str">
        <x:v>صفحة فئة</x:v>
      </x:c>
      <x:c r="AT2072" s="37" t="str">
        <x:v>تحتاج مراجعة</x:v>
      </x:c>
      <x:c r="AU2072" s="37" t="str">
        <x:v>store_brand_category_listing</x:v>
      </x:c>
      <x:c r="AV2072" s="37" t="str">
        <x:v>اكتشاف من صفحة فئة</x:v>
      </x:c>
      <x:c r="AW2072" s="37" t="str">
        <x:v>https://btech.com/en/c/mobiles-tablets/tablets/b/xiaomi | https://btech.com/en/c/mobiles-tablets/tablets</x:v>
      </x:c>
      <x:c r="AX2072" s="37" t="n">
        <x:v>2</x:v>
      </x:c>
      <x:c r="AY2072" s="60" t="n">
        <x:v>46233</x:v>
      </x:c>
      <x:c r="AZ2072" s="60"/>
      <x:c r="BA2072" s="60"/>
      <x:c r="BB2072" s="62" t="str">
        <x:f>IF(BA2072="","",(NOW()-BA2072)*24)</x:f>
      </x:c>
      <x:c r="BC2072" s="37" t="str">
        <x:f>IF(BA2072="","لم يُرصد",IF(BH2072&lt;&gt;TRUE,"غير نشط",IF(BD2072="فشل","فشل حالي",IF(BB2072&lt;=12,"حديث",IF(BB2072&lt;=24,"متأخر","قديم")))))</x:f>
        <x:v>لم يُرصد</x:v>
      </x:c>
      <x:c r="BD2072" s="37" t="str">
        <x:v>بانتظار أول رصد سعر</x:v>
      </x:c>
      <x:c r="BE2072" s="37" t="n">
        <x:v>0</x:v>
      </x:c>
      <x:c r="BF2072" s="37"/>
      <x:c r="BG2072" s="37"/>
      <x:c r="BH2072" s="54" t="b">
        <x:v>1</x:v>
      </x:c>
      <x:c r="BI2072" s="37" t="str">
        <x:v>يحتاج اكتشاف رابط المنتج</x:v>
      </x:c>
      <x:c r="BJ2072" s="37" t="str">
        <x:v>Xiaomi Redmi Pad 2 Tablet,256 GB,8 GB,4G,Dual-SIM,Gravity Grey</x:v>
      </x:c>
      <x:c r="BK2072" s="37" t="str">
        <x:v>تم دمج 2 أدلة لنفس المنتج والمتجر.</x:v>
      </x:c>
      <x:c r="BL2072" s="60" t="n">
        <x:v>46233</x:v>
      </x:c>
      <x:c r="BM2072" s="60" t="n">
        <x:v>46233</x:v>
      </x:c>
    </x:row>
    <x:row r="2073">
      <x:c r="A2073" s="37" t="str">
        <x:v>CASH-DFFEC2A870E552</x:v>
      </x:c>
      <x:c r="B2073" s="37" t="str">
        <x:v>VAR-9A45064D09FE14|EG-013|STORE</x:v>
      </x:c>
      <x:c r="C2073" s="37" t="str">
        <x:v>VAR-9A45064D09FE14</x:v>
      </x:c>
      <x:c r="D2073" s="37" t="str">
        <x:v>MOD-D828DE6CFE0000</x:v>
      </x:c>
      <x:c r="E2073" s="37" t="str">
        <x:v>Xiaomi Redmi Pad 2 Middle East Version 4GB RAM / 128GB Storage / 4G + Single SIM / Graphite / Gray / Red</x:v>
      </x:c>
      <x:c r="F2073" s="37" t="str">
        <x:v>الموبايلات والاتصالات</x:v>
      </x:c>
      <x:c r="G2073" s="37" t="str">
        <x:v>أجهزة تابلت</x:v>
      </x:c>
      <x:c r="H2073" s="37" t="str">
        <x:v>Xiaomi</x:v>
      </x:c>
      <x:c r="I2073" s="37" t="str">
        <x:v>Redmi Pad 2 Middle East Version</x:v>
      </x:c>
      <x:c r="J2073" s="37" t="str">
        <x:v>4GB RAM | 128GB Storage | 4G + Single SIM | Graphite / Gray / Red</x:v>
      </x:c>
      <x:c r="K2073" s="37" t="n">
        <x:v>4</x:v>
      </x:c>
      <x:c r="L2073" s="37" t="n">
        <x:v>128</x:v>
      </x:c>
      <x:c r="M2073" s="37" t="str">
        <x:v>Graphite / Gray / Red</x:v>
      </x:c>
      <x:c r="N2073" s="37"/>
      <x:c r="O2073" s="37"/>
      <x:c r="P2073" s="37" t="str">
        <x:v>EG-013</x:v>
      </x:c>
      <x:c r="Q2073" s="37" t="str">
        <x:v>B.TECH</x:v>
      </x:c>
      <x:c r="R2073" s="37" t="str">
        <x:v>سلسلة</x:v>
      </x:c>
      <x:c r="S2073" s="37" t="str">
        <x:v>A</x:v>
      </x:c>
      <x:c r="T2073" s="37"/>
      <x:c r="U2073" s="37"/>
      <x:c r="V2073" s="37"/>
      <x:c r="W2073" s="37" t="str">
        <x:v>https://btech.com/en/c/mobiles-tablets/tablets/b/xiaomi</x:v>
      </x:c>
      <x:c r="X2073" s="37" t="str">
        <x:v>صفحة فئة</x:v>
      </x:c>
      <x:c r="Y2073" s="37" t="str">
        <x:v>EGP</x:v>
      </x:c>
      <x:c r="Z2073" s="56"/>
      <x:c r="AA2073" s="56"/>
      <x:c r="AB2073" s="56" t="str">
        <x:f>IF(OR(Z2073="",AA2073=""),"",MAX(0,AA2073-Z2073))</x:f>
      </x:c>
      <x:c r="AC2073" s="58" t="str">
        <x:f>IF(OR(Z2073="",AA2073="",AA2073=0),"",MAX(0,(AA2073-Z2073)/AA2073))</x:f>
      </x:c>
      <x:c r="AD2073" s="56"/>
      <x:c r="AE2073" s="56" t="str">
        <x:f>IF(Z2073="","",Z2073+IF(AD2073="",0,AD2073))</x:f>
      </x:c>
      <x:c r="AF2073" s="37" t="str">
        <x:f>IF(AD2073="","",AD2073=0)</x:f>
      </x:c>
      <x:c r="AG2073" s="37"/>
      <x:c r="AH2073" s="37"/>
      <x:c r="AI2073" s="37"/>
      <x:c r="AJ2073" s="37" t="str">
        <x:v>القاهرة</x:v>
      </x:c>
      <x:c r="AK2073" s="37"/>
      <x:c r="AL2073" s="37"/>
      <x:c r="AM2073" s="37"/>
      <x:c r="AN2073" s="37"/>
      <x:c r="AO2073" s="37"/>
      <x:c r="AP2073" s="37"/>
      <x:c r="AQ2073" s="54" t="b">
        <x:v>1</x:v>
      </x:c>
      <x:c r="AR2073" s="37"/>
      <x:c r="AS2073" s="37" t="str">
        <x:v>صفحة فئة</x:v>
      </x:c>
      <x:c r="AT2073" s="37" t="str">
        <x:v>تحتاج مراجعة</x:v>
      </x:c>
      <x:c r="AU2073" s="37" t="str">
        <x:v>store_brand_category_listing</x:v>
      </x:c>
      <x:c r="AV2073" s="37" t="str">
        <x:v>اكتشاف من صفحة فئة</x:v>
      </x:c>
      <x:c r="AW2073" s="37" t="str">
        <x:v>https://btech.com/en/c/mobiles-tablets/tablets/b/xiaomi</x:v>
      </x:c>
      <x:c r="AX2073" s="37" t="n">
        <x:v>1</x:v>
      </x:c>
      <x:c r="AY2073" s="60" t="n">
        <x:v>46233</x:v>
      </x:c>
      <x:c r="AZ2073" s="60"/>
      <x:c r="BA2073" s="60"/>
      <x:c r="BB2073" s="62" t="str">
        <x:f>IF(BA2073="","",(NOW()-BA2073)*24)</x:f>
      </x:c>
      <x:c r="BC2073" s="37" t="str">
        <x:f>IF(BA2073="","لم يُرصد",IF(BH2073&lt;&gt;TRUE,"غير نشط",IF(BD2073="فشل","فشل حالي",IF(BB2073&lt;=12,"حديث",IF(BB2073&lt;=24,"متأخر","قديم")))))</x:f>
        <x:v>لم يُرصد</x:v>
      </x:c>
      <x:c r="BD2073" s="37" t="str">
        <x:v>بانتظار أول رصد سعر</x:v>
      </x:c>
      <x:c r="BE2073" s="37" t="n">
        <x:v>0</x:v>
      </x:c>
      <x:c r="BF2073" s="37"/>
      <x:c r="BG2073" s="37"/>
      <x:c r="BH2073" s="54" t="b">
        <x:v>1</x:v>
      </x:c>
      <x:c r="BI2073" s="37" t="str">
        <x:v>يحتاج اكتشاف رابط المنتج</x:v>
      </x:c>
      <x:c r="BJ2073" s="37" t="str">
        <x:v>Xiaomi Redmi Pad 2 Middle East Version Tablet,128 GB,4 GB,4G,Single SIM,Graphite Gray</x:v>
      </x:c>
      <x:c r="BK2073" s="37"/>
      <x:c r="BL2073" s="60" t="n">
        <x:v>46233</x:v>
      </x:c>
      <x:c r="BM2073" s="60" t="n">
        <x:v>46233</x:v>
      </x:c>
    </x:row>
    <x:row r="2074">
      <x:c r="A2074" s="37" t="str">
        <x:v>CASH-AED279C4F82AE4</x:v>
      </x:c>
      <x:c r="B2074" s="37" t="str">
        <x:v>VAR-174122244C1022|EG-013|STORE</x:v>
      </x:c>
      <x:c r="C2074" s="37" t="str">
        <x:v>VAR-174122244C1022</x:v>
      </x:c>
      <x:c r="D2074" s="37" t="str">
        <x:v>MOD-6EC4EC872F2B64</x:v>
      </x:c>
      <x:c r="E2074" s="37" t="str">
        <x:v>Xiaomi Redmi Pad 2 Pro 8GB RAM / 256GB Storage / 5G + Dual-SIM / Gray / Red</x:v>
      </x:c>
      <x:c r="F2074" s="37" t="str">
        <x:v>الموبايلات والاتصالات</x:v>
      </x:c>
      <x:c r="G2074" s="37" t="str">
        <x:v>أجهزة تابلت</x:v>
      </x:c>
      <x:c r="H2074" s="37" t="str">
        <x:v>Xiaomi</x:v>
      </x:c>
      <x:c r="I2074" s="37" t="str">
        <x:v>Redmi Pad 2 Pro</x:v>
      </x:c>
      <x:c r="J2074" s="37" t="str">
        <x:v>8GB RAM | 256GB Storage | 5G + Dual-SIM | Gray / Red</x:v>
      </x:c>
      <x:c r="K2074" s="37" t="n">
        <x:v>8</x:v>
      </x:c>
      <x:c r="L2074" s="37" t="n">
        <x:v>256</x:v>
      </x:c>
      <x:c r="M2074" s="37" t="str">
        <x:v>Gray / Red</x:v>
      </x:c>
      <x:c r="N2074" s="37"/>
      <x:c r="O2074" s="37"/>
      <x:c r="P2074" s="37" t="str">
        <x:v>EG-013</x:v>
      </x:c>
      <x:c r="Q2074" s="37" t="str">
        <x:v>B.TECH</x:v>
      </x:c>
      <x:c r="R2074" s="37" t="str">
        <x:v>سلسلة</x:v>
      </x:c>
      <x:c r="S2074" s="37" t="str">
        <x:v>A</x:v>
      </x:c>
      <x:c r="T2074" s="37"/>
      <x:c r="U2074" s="37"/>
      <x:c r="V2074" s="37"/>
      <x:c r="W2074" s="37" t="str">
        <x:v>https://btech.com/en/c/mobiles-tablets/tablets/b/xiaomi</x:v>
      </x:c>
      <x:c r="X2074" s="37" t="str">
        <x:v>صفحة فئة</x:v>
      </x:c>
      <x:c r="Y2074" s="37" t="str">
        <x:v>EGP</x:v>
      </x:c>
      <x:c r="Z2074" s="56"/>
      <x:c r="AA2074" s="56"/>
      <x:c r="AB2074" s="56" t="str">
        <x:f>IF(OR(Z2074="",AA2074=""),"",MAX(0,AA2074-Z2074))</x:f>
      </x:c>
      <x:c r="AC2074" s="58" t="str">
        <x:f>IF(OR(Z2074="",AA2074="",AA2074=0),"",MAX(0,(AA2074-Z2074)/AA2074))</x:f>
      </x:c>
      <x:c r="AD2074" s="56"/>
      <x:c r="AE2074" s="56" t="str">
        <x:f>IF(Z2074="","",Z2074+IF(AD2074="",0,AD2074))</x:f>
      </x:c>
      <x:c r="AF2074" s="37" t="str">
        <x:f>IF(AD2074="","",AD2074=0)</x:f>
      </x:c>
      <x:c r="AG2074" s="37"/>
      <x:c r="AH2074" s="37"/>
      <x:c r="AI2074" s="37"/>
      <x:c r="AJ2074" s="37" t="str">
        <x:v>القاهرة</x:v>
      </x:c>
      <x:c r="AK2074" s="37"/>
      <x:c r="AL2074" s="37"/>
      <x:c r="AM2074" s="37"/>
      <x:c r="AN2074" s="37"/>
      <x:c r="AO2074" s="37"/>
      <x:c r="AP2074" s="37"/>
      <x:c r="AQ2074" s="54" t="b">
        <x:v>1</x:v>
      </x:c>
      <x:c r="AR2074" s="37"/>
      <x:c r="AS2074" s="37" t="str">
        <x:v>صفحة فئة</x:v>
      </x:c>
      <x:c r="AT2074" s="37" t="str">
        <x:v>تحتاج مراجعة</x:v>
      </x:c>
      <x:c r="AU2074" s="37" t="str">
        <x:v>store_brand_category_listing</x:v>
      </x:c>
      <x:c r="AV2074" s="37" t="str">
        <x:v>اكتشاف من صفحة فئة</x:v>
      </x:c>
      <x:c r="AW2074" s="37" t="str">
        <x:v>https://btech.com/en/c/mobiles-tablets/tablets/b/xiaomi</x:v>
      </x:c>
      <x:c r="AX2074" s="37" t="n">
        <x:v>1</x:v>
      </x:c>
      <x:c r="AY2074" s="60" t="n">
        <x:v>46233</x:v>
      </x:c>
      <x:c r="AZ2074" s="60"/>
      <x:c r="BA2074" s="60"/>
      <x:c r="BB2074" s="62" t="str">
        <x:f>IF(BA2074="","",(NOW()-BA2074)*24)</x:f>
      </x:c>
      <x:c r="BC2074" s="37" t="str">
        <x:f>IF(BA2074="","لم يُرصد",IF(BH2074&lt;&gt;TRUE,"غير نشط",IF(BD2074="فشل","فشل حالي",IF(BB2074&lt;=12,"حديث",IF(BB2074&lt;=24,"متأخر","قديم")))))</x:f>
        <x:v>لم يُرصد</x:v>
      </x:c>
      <x:c r="BD2074" s="37" t="str">
        <x:v>بانتظار أول رصد سعر</x:v>
      </x:c>
      <x:c r="BE2074" s="37" t="n">
        <x:v>0</x:v>
      </x:c>
      <x:c r="BF2074" s="37"/>
      <x:c r="BG2074" s="37"/>
      <x:c r="BH2074" s="54" t="b">
        <x:v>1</x:v>
      </x:c>
      <x:c r="BI2074" s="37" t="str">
        <x:v>يحتاج اكتشاف رابط المنتج</x:v>
      </x:c>
      <x:c r="BJ2074" s="37" t="str">
        <x:v>Xiaomi Redmi Pad 2 Pro Tablet,256 GB,8 GB,5G,Dual-SIM,Gray</x:v>
      </x:c>
      <x:c r="BK2074" s="37"/>
      <x:c r="BL2074" s="60" t="n">
        <x:v>46233</x:v>
      </x:c>
      <x:c r="BM2074" s="60" t="n">
        <x:v>46233</x:v>
      </x:c>
    </x:row>
    <x:row r="2075">
      <x:c r="A2075" s="37" t="str">
        <x:v>CASH-519072E75D0834</x:v>
      </x:c>
      <x:c r="B2075" s="37" t="str">
        <x:v>VAR-81B232E68AE569|EG-013|STORE</x:v>
      </x:c>
      <x:c r="C2075" s="37" t="str">
        <x:v>VAR-81B232E68AE569</x:v>
      </x:c>
      <x:c r="D2075" s="37" t="str">
        <x:v>MOD-505B7FFAF12BB3</x:v>
      </x:c>
      <x:c r="E2075" s="37" t="str">
        <x:v>Xiaomi Redmi Pad SE 8GB RAM / 256GB Storage / Without SIM / Graphite Grey / Red</x:v>
      </x:c>
      <x:c r="F2075" s="37" t="str">
        <x:v>الموبايلات والاتصالات</x:v>
      </x:c>
      <x:c r="G2075" s="37" t="str">
        <x:v>أجهزة تابلت</x:v>
      </x:c>
      <x:c r="H2075" s="37" t="str">
        <x:v>Xiaomi</x:v>
      </x:c>
      <x:c r="I2075" s="37" t="str">
        <x:v>Redmi Pad SE</x:v>
      </x:c>
      <x:c r="J2075" s="37" t="str">
        <x:v>8GB RAM | 256GB Storage | Without SIM | Graphite Grey / Red</x:v>
      </x:c>
      <x:c r="K2075" s="37" t="n">
        <x:v>8</x:v>
      </x:c>
      <x:c r="L2075" s="37" t="n">
        <x:v>256</x:v>
      </x:c>
      <x:c r="M2075" s="37" t="str">
        <x:v>Graphite Grey / Red</x:v>
      </x:c>
      <x:c r="N2075" s="37"/>
      <x:c r="O2075" s="37"/>
      <x:c r="P2075" s="37" t="str">
        <x:v>EG-013</x:v>
      </x:c>
      <x:c r="Q2075" s="37" t="str">
        <x:v>B.TECH</x:v>
      </x:c>
      <x:c r="R2075" s="37" t="str">
        <x:v>سلسلة</x:v>
      </x:c>
      <x:c r="S2075" s="37" t="str">
        <x:v>A</x:v>
      </x:c>
      <x:c r="T2075" s="37"/>
      <x:c r="U2075" s="37"/>
      <x:c r="V2075" s="37"/>
      <x:c r="W2075" s="37" t="str">
        <x:v>https://btech.com/en/c/mobiles-tablets/tablets/b/xiaomi</x:v>
      </x:c>
      <x:c r="X2075" s="37" t="str">
        <x:v>صفحة فئة</x:v>
      </x:c>
      <x:c r="Y2075" s="37" t="str">
        <x:v>EGP</x:v>
      </x:c>
      <x:c r="Z2075" s="56"/>
      <x:c r="AA2075" s="56"/>
      <x:c r="AB2075" s="56" t="str">
        <x:f>IF(OR(Z2075="",AA2075=""),"",MAX(0,AA2075-Z2075))</x:f>
      </x:c>
      <x:c r="AC2075" s="58" t="str">
        <x:f>IF(OR(Z2075="",AA2075="",AA2075=0),"",MAX(0,(AA2075-Z2075)/AA2075))</x:f>
      </x:c>
      <x:c r="AD2075" s="56"/>
      <x:c r="AE2075" s="56" t="str">
        <x:f>IF(Z2075="","",Z2075+IF(AD2075="",0,AD2075))</x:f>
      </x:c>
      <x:c r="AF2075" s="37" t="str">
        <x:f>IF(AD2075="","",AD2075=0)</x:f>
      </x:c>
      <x:c r="AG2075" s="37"/>
      <x:c r="AH2075" s="37"/>
      <x:c r="AI2075" s="37"/>
      <x:c r="AJ2075" s="37" t="str">
        <x:v>القاهرة</x:v>
      </x:c>
      <x:c r="AK2075" s="37"/>
      <x:c r="AL2075" s="37"/>
      <x:c r="AM2075" s="37"/>
      <x:c r="AN2075" s="37"/>
      <x:c r="AO2075" s="37"/>
      <x:c r="AP2075" s="37"/>
      <x:c r="AQ2075" s="54" t="b">
        <x:v>1</x:v>
      </x:c>
      <x:c r="AR2075" s="37"/>
      <x:c r="AS2075" s="37" t="str">
        <x:v>صفحة فئة</x:v>
      </x:c>
      <x:c r="AT2075" s="37" t="str">
        <x:v>تحتاج مراجعة</x:v>
      </x:c>
      <x:c r="AU2075" s="37" t="str">
        <x:v>store_brand_category_listing</x:v>
      </x:c>
      <x:c r="AV2075" s="37" t="str">
        <x:v>اكتشاف من صفحة فئة</x:v>
      </x:c>
      <x:c r="AW2075" s="37" t="str">
        <x:v>https://btech.com/en/c/mobiles-tablets/tablets/b/xiaomi | https://btech.com/en/c/mobiles-tablets/tablets</x:v>
      </x:c>
      <x:c r="AX2075" s="37" t="n">
        <x:v>2</x:v>
      </x:c>
      <x:c r="AY2075" s="60" t="n">
        <x:v>46233</x:v>
      </x:c>
      <x:c r="AZ2075" s="60"/>
      <x:c r="BA2075" s="60"/>
      <x:c r="BB2075" s="62" t="str">
        <x:f>IF(BA2075="","",(NOW()-BA2075)*24)</x:f>
      </x:c>
      <x:c r="BC2075" s="37" t="str">
        <x:f>IF(BA2075="","لم يُرصد",IF(BH2075&lt;&gt;TRUE,"غير نشط",IF(BD2075="فشل","فشل حالي",IF(BB2075&lt;=12,"حديث",IF(BB2075&lt;=24,"متأخر","قديم")))))</x:f>
        <x:v>لم يُرصد</x:v>
      </x:c>
      <x:c r="BD2075" s="37" t="str">
        <x:v>بانتظار أول رصد سعر</x:v>
      </x:c>
      <x:c r="BE2075" s="37" t="n">
        <x:v>0</x:v>
      </x:c>
      <x:c r="BF2075" s="37"/>
      <x:c r="BG2075" s="37"/>
      <x:c r="BH2075" s="54" t="b">
        <x:v>1</x:v>
      </x:c>
      <x:c r="BI2075" s="37" t="str">
        <x:v>يحتاج اكتشاف رابط المنتج</x:v>
      </x:c>
      <x:c r="BJ2075" s="37" t="str">
        <x:v>Xiaomi Redmi Pad SE Tablet,256 GB,8 GB,Without SIM,Graphite Grey</x:v>
      </x:c>
      <x:c r="BK2075" s="37" t="str">
        <x:v>تم دمج 2 أدلة لنفس المنتج والمتجر.</x:v>
      </x:c>
      <x:c r="BL2075" s="60" t="n">
        <x:v>46233</x:v>
      </x:c>
      <x:c r="BM2075" s="60" t="n">
        <x:v>46233</x:v>
      </x:c>
    </x:row>
    <x:row r="2076">
      <x:c r="A2076" s="37" t="str">
        <x:v>CASH-FB8731BEDAC1E9</x:v>
      </x:c>
      <x:c r="B2076" s="37" t="str">
        <x:v>VAR-4FA79D3A091CA8|EG-013|STORE</x:v>
      </x:c>
      <x:c r="C2076" s="37" t="str">
        <x:v>VAR-4FA79D3A091CA8</x:v>
      </x:c>
      <x:c r="D2076" s="37" t="str">
        <x:v>MOD-ABD6F73DF46997</x:v>
      </x:c>
      <x:c r="E2076" s="37" t="str">
        <x:v>Google Fitbit Air Fitness Tracker Band Berry Polished Champagne Champagne / Berry</x:v>
      </x:c>
      <x:c r="F2076" s="37" t="str">
        <x:v>الموبايلات والاتصالات</x:v>
      </x:c>
      <x:c r="G2076" s="37" t="str">
        <x:v>أساور لياقة</x:v>
      </x:c>
      <x:c r="H2076" s="37" t="str">
        <x:v>Google</x:v>
      </x:c>
      <x:c r="I2076" s="37" t="str">
        <x:v>Fitbit Air Fitness Tracker Band Berry Polished Champagne</x:v>
      </x:c>
      <x:c r="J2076" s="37" t="str">
        <x:v>Champagne / Berry</x:v>
      </x:c>
      <x:c r="K2076" s="37"/>
      <x:c r="L2076" s="37"/>
      <x:c r="M2076" s="37" t="str">
        <x:v>Champagne / Berry</x:v>
      </x:c>
      <x:c r="N2076" s="37"/>
      <x:c r="O2076" s="37"/>
      <x:c r="P2076" s="37" t="str">
        <x:v>EG-013</x:v>
      </x:c>
      <x:c r="Q2076" s="37" t="str">
        <x:v>B.TECH</x:v>
      </x:c>
      <x:c r="R2076" s="37" t="str">
        <x:v>سلسلة</x:v>
      </x:c>
      <x:c r="S2076" s="37" t="str">
        <x:v>A</x:v>
      </x:c>
      <x:c r="T2076" s="37"/>
      <x:c r="U2076" s="37"/>
      <x:c r="V2076" s="37"/>
      <x:c r="W2076" s="37" t="str">
        <x:v>https://btech.com/en/c/wearables/fitness-trackers-and-accessories/fitness-trackers</x:v>
      </x:c>
      <x:c r="X2076" s="37" t="str">
        <x:v>صفحة فئة</x:v>
      </x:c>
      <x:c r="Y2076" s="37" t="str">
        <x:v>EGP</x:v>
      </x:c>
      <x:c r="Z2076" s="56"/>
      <x:c r="AA2076" s="56"/>
      <x:c r="AB2076" s="56" t="str">
        <x:f>IF(OR(Z2076="",AA2076=""),"",MAX(0,AA2076-Z2076))</x:f>
      </x:c>
      <x:c r="AC2076" s="58" t="str">
        <x:f>IF(OR(Z2076="",AA2076="",AA2076=0),"",MAX(0,(AA2076-Z2076)/AA2076))</x:f>
      </x:c>
      <x:c r="AD2076" s="56"/>
      <x:c r="AE2076" s="56" t="str">
        <x:f>IF(Z2076="","",Z2076+IF(AD2076="",0,AD2076))</x:f>
      </x:c>
      <x:c r="AF2076" s="37" t="str">
        <x:f>IF(AD2076="","",AD2076=0)</x:f>
      </x:c>
      <x:c r="AG2076" s="37"/>
      <x:c r="AH2076" s="37"/>
      <x:c r="AI2076" s="37"/>
      <x:c r="AJ2076" s="37" t="str">
        <x:v>القاهرة</x:v>
      </x:c>
      <x:c r="AK2076" s="37"/>
      <x:c r="AL2076" s="37"/>
      <x:c r="AM2076" s="37"/>
      <x:c r="AN2076" s="37"/>
      <x:c r="AO2076" s="37"/>
      <x:c r="AP2076" s="37"/>
      <x:c r="AQ2076" s="54" t="b">
        <x:v>1</x:v>
      </x:c>
      <x:c r="AR2076" s="37"/>
      <x:c r="AS2076" s="37" t="str">
        <x:v>صفحة فئة</x:v>
      </x:c>
      <x:c r="AT2076" s="37" t="str">
        <x:v>تحتاج مراجعة</x:v>
      </x:c>
      <x:c r="AU2076" s="37" t="str">
        <x:v>store_category_listing</x:v>
      </x:c>
      <x:c r="AV2076" s="37" t="str">
        <x:v>اكتشاف من صفحة فئة</x:v>
      </x:c>
      <x:c r="AW2076" s="37" t="str">
        <x:v>https://btech.com/en/c/wearables/fitness-trackers-and-accessories/fitness-trackers</x:v>
      </x:c>
      <x:c r="AX2076" s="37" t="n">
        <x:v>1</x:v>
      </x:c>
      <x:c r="AY2076" s="60" t="n">
        <x:v>46233</x:v>
      </x:c>
      <x:c r="AZ2076" s="60"/>
      <x:c r="BA2076" s="60"/>
      <x:c r="BB2076" s="62" t="str">
        <x:f>IF(BA2076="","",(NOW()-BA2076)*24)</x:f>
      </x:c>
      <x:c r="BC2076" s="37" t="str">
        <x:f>IF(BA2076="","لم يُرصد",IF(BH2076&lt;&gt;TRUE,"غير نشط",IF(BD2076="فشل","فشل حالي",IF(BB2076&lt;=12,"حديث",IF(BB2076&lt;=24,"متأخر","قديم")))))</x:f>
        <x:v>لم يُرصد</x:v>
      </x:c>
      <x:c r="BD2076" s="37" t="str">
        <x:v>بانتظار أول رصد سعر</x:v>
      </x:c>
      <x:c r="BE2076" s="37" t="n">
        <x:v>0</x:v>
      </x:c>
      <x:c r="BF2076" s="37"/>
      <x:c r="BG2076" s="37"/>
      <x:c r="BH2076" s="54" t="b">
        <x:v>1</x:v>
      </x:c>
      <x:c r="BI2076" s="37" t="str">
        <x:v>يحتاج اكتشاف رابط المنتج</x:v>
      </x:c>
      <x:c r="BJ2076" s="37" t="str">
        <x:v>Google Fitbit Air Fitness Tracker Band Berry Polished Champagne</x:v>
      </x:c>
      <x:c r="BK2076" s="37"/>
      <x:c r="BL2076" s="60" t="n">
        <x:v>46233</x:v>
      </x:c>
      <x:c r="BM2076" s="60" t="n">
        <x:v>46233</x:v>
      </x:c>
    </x:row>
    <x:row r="2077">
      <x:c r="A2077" s="37" t="str">
        <x:v>CASH-82314A50E586F4</x:v>
      </x:c>
      <x:c r="B2077" s="37" t="str">
        <x:v>VAR-F34F88FFFECCFB|EG-013|STORE</x:v>
      </x:c>
      <x:c r="C2077" s="37" t="str">
        <x:v>VAR-F34F88FFFECCFB</x:v>
      </x:c>
      <x:c r="D2077" s="37" t="str">
        <x:v>MOD-346BE46AD51985</x:v>
      </x:c>
      <x:c r="E2077" s="37" t="str">
        <x:v>Google Fitbit Air Fitness Tracker Band Lavender Polished Silver Lavender / Silver</x:v>
      </x:c>
      <x:c r="F2077" s="37" t="str">
        <x:v>الموبايلات والاتصالات</x:v>
      </x:c>
      <x:c r="G2077" s="37" t="str">
        <x:v>أساور لياقة</x:v>
      </x:c>
      <x:c r="H2077" s="37" t="str">
        <x:v>Google</x:v>
      </x:c>
      <x:c r="I2077" s="37" t="str">
        <x:v>Fitbit Air Fitness Tracker Band Lavender Polished Silver</x:v>
      </x:c>
      <x:c r="J2077" s="37" t="str">
        <x:v>Lavender / Silver</x:v>
      </x:c>
      <x:c r="K2077" s="37"/>
      <x:c r="L2077" s="37"/>
      <x:c r="M2077" s="37" t="str">
        <x:v>Lavender / Silver</x:v>
      </x:c>
      <x:c r="N2077" s="37"/>
      <x:c r="O2077" s="37"/>
      <x:c r="P2077" s="37" t="str">
        <x:v>EG-013</x:v>
      </x:c>
      <x:c r="Q2077" s="37" t="str">
        <x:v>B.TECH</x:v>
      </x:c>
      <x:c r="R2077" s="37" t="str">
        <x:v>سلسلة</x:v>
      </x:c>
      <x:c r="S2077" s="37" t="str">
        <x:v>A</x:v>
      </x:c>
      <x:c r="T2077" s="37"/>
      <x:c r="U2077" s="37"/>
      <x:c r="V2077" s="37"/>
      <x:c r="W2077" s="37" t="str">
        <x:v>https://btech.com/en/c/wearables/fitness-trackers-and-accessories/fitness-trackers</x:v>
      </x:c>
      <x:c r="X2077" s="37" t="str">
        <x:v>صفحة فئة</x:v>
      </x:c>
      <x:c r="Y2077" s="37" t="str">
        <x:v>EGP</x:v>
      </x:c>
      <x:c r="Z2077" s="56"/>
      <x:c r="AA2077" s="56"/>
      <x:c r="AB2077" s="56" t="str">
        <x:f>IF(OR(Z2077="",AA2077=""),"",MAX(0,AA2077-Z2077))</x:f>
      </x:c>
      <x:c r="AC2077" s="58" t="str">
        <x:f>IF(OR(Z2077="",AA2077="",AA2077=0),"",MAX(0,(AA2077-Z2077)/AA2077))</x:f>
      </x:c>
      <x:c r="AD2077" s="56"/>
      <x:c r="AE2077" s="56" t="str">
        <x:f>IF(Z2077="","",Z2077+IF(AD2077="",0,AD2077))</x:f>
      </x:c>
      <x:c r="AF2077" s="37" t="str">
        <x:f>IF(AD2077="","",AD2077=0)</x:f>
      </x:c>
      <x:c r="AG2077" s="37"/>
      <x:c r="AH2077" s="37"/>
      <x:c r="AI2077" s="37"/>
      <x:c r="AJ2077" s="37" t="str">
        <x:v>القاهرة</x:v>
      </x:c>
      <x:c r="AK2077" s="37"/>
      <x:c r="AL2077" s="37"/>
      <x:c r="AM2077" s="37"/>
      <x:c r="AN2077" s="37"/>
      <x:c r="AO2077" s="37"/>
      <x:c r="AP2077" s="37"/>
      <x:c r="AQ2077" s="54" t="b">
        <x:v>1</x:v>
      </x:c>
      <x:c r="AR2077" s="37"/>
      <x:c r="AS2077" s="37" t="str">
        <x:v>صفحة فئة</x:v>
      </x:c>
      <x:c r="AT2077" s="37" t="str">
        <x:v>تحتاج مراجعة</x:v>
      </x:c>
      <x:c r="AU2077" s="37" t="str">
        <x:v>store_category_listing</x:v>
      </x:c>
      <x:c r="AV2077" s="37" t="str">
        <x:v>اكتشاف من صفحة فئة</x:v>
      </x:c>
      <x:c r="AW2077" s="37" t="str">
        <x:v>https://btech.com/en/c/wearables/fitness-trackers-and-accessories/fitness-trackers</x:v>
      </x:c>
      <x:c r="AX2077" s="37" t="n">
        <x:v>1</x:v>
      </x:c>
      <x:c r="AY2077" s="60" t="n">
        <x:v>46233</x:v>
      </x:c>
      <x:c r="AZ2077" s="60"/>
      <x:c r="BA2077" s="60"/>
      <x:c r="BB2077" s="62" t="str">
        <x:f>IF(BA2077="","",(NOW()-BA2077)*24)</x:f>
      </x:c>
      <x:c r="BC2077" s="37" t="str">
        <x:f>IF(BA2077="","لم يُرصد",IF(BH2077&lt;&gt;TRUE,"غير نشط",IF(BD2077="فشل","فشل حالي",IF(BB2077&lt;=12,"حديث",IF(BB2077&lt;=24,"متأخر","قديم")))))</x:f>
        <x:v>لم يُرصد</x:v>
      </x:c>
      <x:c r="BD2077" s="37" t="str">
        <x:v>بانتظار أول رصد سعر</x:v>
      </x:c>
      <x:c r="BE2077" s="37" t="n">
        <x:v>0</x:v>
      </x:c>
      <x:c r="BF2077" s="37"/>
      <x:c r="BG2077" s="37"/>
      <x:c r="BH2077" s="54" t="b">
        <x:v>1</x:v>
      </x:c>
      <x:c r="BI2077" s="37" t="str">
        <x:v>يحتاج اكتشاف رابط المنتج</x:v>
      </x:c>
      <x:c r="BJ2077" s="37" t="str">
        <x:v>Google Fitbit Air Fitness Tracker Band Lavender Polished Silver</x:v>
      </x:c>
      <x:c r="BK2077" s="37"/>
      <x:c r="BL2077" s="60" t="n">
        <x:v>46233</x:v>
      </x:c>
      <x:c r="BM2077" s="60" t="n">
        <x:v>46233</x:v>
      </x:c>
    </x:row>
    <x:row r="2078">
      <x:c r="A2078" s="37" t="str">
        <x:v>CASH-6C28BFBBFD8E2F</x:v>
      </x:c>
      <x:c r="B2078" s="37" t="str">
        <x:v>VAR-DC07795B4CCF62|EG-013|STORE</x:v>
      </x:c>
      <x:c r="C2078" s="37" t="str">
        <x:v>VAR-DC07795B4CCF62</x:v>
      </x:c>
      <x:c r="D2078" s="37" t="str">
        <x:v>MOD-14BF72124DC41D</x:v>
      </x:c>
      <x:c r="E2078" s="37" t="str">
        <x:v>Google Fitbit Air Fitness Tracker Band Obsidian Matte Black Obsidian / Black</x:v>
      </x:c>
      <x:c r="F2078" s="37" t="str">
        <x:v>الموبايلات والاتصالات</x:v>
      </x:c>
      <x:c r="G2078" s="37" t="str">
        <x:v>أساور لياقة</x:v>
      </x:c>
      <x:c r="H2078" s="37" t="str">
        <x:v>Google</x:v>
      </x:c>
      <x:c r="I2078" s="37" t="str">
        <x:v>Fitbit Air Fitness Tracker Band Obsidian Matte Black</x:v>
      </x:c>
      <x:c r="J2078" s="37" t="str">
        <x:v>Obsidian / Black</x:v>
      </x:c>
      <x:c r="K2078" s="37"/>
      <x:c r="L2078" s="37"/>
      <x:c r="M2078" s="37" t="str">
        <x:v>Obsidian / Black</x:v>
      </x:c>
      <x:c r="N2078" s="37"/>
      <x:c r="O2078" s="37"/>
      <x:c r="P2078" s="37" t="str">
        <x:v>EG-013</x:v>
      </x:c>
      <x:c r="Q2078" s="37" t="str">
        <x:v>B.TECH</x:v>
      </x:c>
      <x:c r="R2078" s="37" t="str">
        <x:v>سلسلة</x:v>
      </x:c>
      <x:c r="S2078" s="37" t="str">
        <x:v>A</x:v>
      </x:c>
      <x:c r="T2078" s="37"/>
      <x:c r="U2078" s="37"/>
      <x:c r="V2078" s="37"/>
      <x:c r="W2078" s="37" t="str">
        <x:v>https://btech.com/en/c/wearables/fitness-trackers-and-accessories/fitness-trackers</x:v>
      </x:c>
      <x:c r="X2078" s="37" t="str">
        <x:v>صفحة فئة</x:v>
      </x:c>
      <x:c r="Y2078" s="37" t="str">
        <x:v>EGP</x:v>
      </x:c>
      <x:c r="Z2078" s="56"/>
      <x:c r="AA2078" s="56"/>
      <x:c r="AB2078" s="56" t="str">
        <x:f>IF(OR(Z2078="",AA2078=""),"",MAX(0,AA2078-Z2078))</x:f>
      </x:c>
      <x:c r="AC2078" s="58" t="str">
        <x:f>IF(OR(Z2078="",AA2078="",AA2078=0),"",MAX(0,(AA2078-Z2078)/AA2078))</x:f>
      </x:c>
      <x:c r="AD2078" s="56"/>
      <x:c r="AE2078" s="56" t="str">
        <x:f>IF(Z2078="","",Z2078+IF(AD2078="",0,AD2078))</x:f>
      </x:c>
      <x:c r="AF2078" s="37" t="str">
        <x:f>IF(AD2078="","",AD2078=0)</x:f>
      </x:c>
      <x:c r="AG2078" s="37"/>
      <x:c r="AH2078" s="37"/>
      <x:c r="AI2078" s="37"/>
      <x:c r="AJ2078" s="37" t="str">
        <x:v>القاهرة</x:v>
      </x:c>
      <x:c r="AK2078" s="37"/>
      <x:c r="AL2078" s="37"/>
      <x:c r="AM2078" s="37"/>
      <x:c r="AN2078" s="37"/>
      <x:c r="AO2078" s="37"/>
      <x:c r="AP2078" s="37"/>
      <x:c r="AQ2078" s="54" t="b">
        <x:v>1</x:v>
      </x:c>
      <x:c r="AR2078" s="37"/>
      <x:c r="AS2078" s="37" t="str">
        <x:v>صفحة فئة</x:v>
      </x:c>
      <x:c r="AT2078" s="37" t="str">
        <x:v>تحتاج مراجعة</x:v>
      </x:c>
      <x:c r="AU2078" s="37" t="str">
        <x:v>store_category_listing</x:v>
      </x:c>
      <x:c r="AV2078" s="37" t="str">
        <x:v>اكتشاف من صفحة فئة</x:v>
      </x:c>
      <x:c r="AW2078" s="37" t="str">
        <x:v>https://btech.com/en/c/wearables/fitness-trackers-and-accessories/fitness-trackers</x:v>
      </x:c>
      <x:c r="AX2078" s="37" t="n">
        <x:v>1</x:v>
      </x:c>
      <x:c r="AY2078" s="60" t="n">
        <x:v>46233</x:v>
      </x:c>
      <x:c r="AZ2078" s="60"/>
      <x:c r="BA2078" s="60"/>
      <x:c r="BB2078" s="62" t="str">
        <x:f>IF(BA2078="","",(NOW()-BA2078)*24)</x:f>
      </x:c>
      <x:c r="BC2078" s="37" t="str">
        <x:f>IF(BA2078="","لم يُرصد",IF(BH2078&lt;&gt;TRUE,"غير نشط",IF(BD2078="فشل","فشل حالي",IF(BB2078&lt;=12,"حديث",IF(BB2078&lt;=24,"متأخر","قديم")))))</x:f>
        <x:v>لم يُرصد</x:v>
      </x:c>
      <x:c r="BD2078" s="37" t="str">
        <x:v>بانتظار أول رصد سعر</x:v>
      </x:c>
      <x:c r="BE2078" s="37" t="n">
        <x:v>0</x:v>
      </x:c>
      <x:c r="BF2078" s="37"/>
      <x:c r="BG2078" s="37"/>
      <x:c r="BH2078" s="54" t="b">
        <x:v>1</x:v>
      </x:c>
      <x:c r="BI2078" s="37" t="str">
        <x:v>يحتاج اكتشاف رابط المنتج</x:v>
      </x:c>
      <x:c r="BJ2078" s="37" t="str">
        <x:v>Google Fitbit Air Fitness Tracker Band Obsidian Matte Black</x:v>
      </x:c>
      <x:c r="BK2078" s="37"/>
      <x:c r="BL2078" s="60" t="n">
        <x:v>46233</x:v>
      </x:c>
      <x:c r="BM2078" s="60" t="n">
        <x:v>46233</x:v>
      </x:c>
    </x:row>
    <x:row r="2079">
      <x:c r="A2079" s="37" t="str">
        <x:v>CASH-190C5D5B6738FB</x:v>
      </x:c>
      <x:c r="B2079" s="37" t="str">
        <x:v>VAR-C4477A3EB93D4E|EG-013|STORE</x:v>
      </x:c>
      <x:c r="C2079" s="37" t="str">
        <x:v>VAR-C4477A3EB93D4E</x:v>
      </x:c>
      <x:c r="D2079" s="37" t="str">
        <x:v>MOD-55FB035334FB50</x:v>
      </x:c>
      <x:c r="E2079" s="37" t="str">
        <x:v>Anker Wired Power Bank 25000mAh / Space Black / Red</x:v>
      </x:c>
      <x:c r="F2079" s="37" t="str">
        <x:v>الموبايلات والاتصالات</x:v>
      </x:c>
      <x:c r="G2079" s="37" t="str">
        <x:v>باور بانك</x:v>
      </x:c>
      <x:c r="H2079" s="37" t="str">
        <x:v>Anker</x:v>
      </x:c>
      <x:c r="I2079" s="37" t="str">
        <x:v>Wired Power Bank</x:v>
      </x:c>
      <x:c r="J2079" s="37" t="str">
        <x:v>25000mAh | Space Black / Red</x:v>
      </x:c>
      <x:c r="K2079" s="37"/>
      <x:c r="L2079" s="37"/>
      <x:c r="M2079" s="37" t="str">
        <x:v>Space Black / Red</x:v>
      </x:c>
      <x:c r="N2079" s="37"/>
      <x:c r="O2079" s="37"/>
      <x:c r="P2079" s="37" t="str">
        <x:v>EG-013</x:v>
      </x:c>
      <x:c r="Q2079" s="37" t="str">
        <x:v>B.TECH</x:v>
      </x:c>
      <x:c r="R2079" s="37" t="str">
        <x:v>سلسلة</x:v>
      </x:c>
      <x:c r="S2079" s="37" t="str">
        <x:v>A</x:v>
      </x:c>
      <x:c r="T2079" s="37"/>
      <x:c r="U2079" s="37"/>
      <x:c r="V2079" s="37"/>
      <x:c r="W2079" s="37" t="str">
        <x:v>https://btech.com/en/c/mobiles-tablets/mobile-accessories/power-banks</x:v>
      </x:c>
      <x:c r="X2079" s="37" t="str">
        <x:v>صفحة فئة</x:v>
      </x:c>
      <x:c r="Y2079" s="37" t="str">
        <x:v>EGP</x:v>
      </x:c>
      <x:c r="Z2079" s="56"/>
      <x:c r="AA2079" s="56"/>
      <x:c r="AB2079" s="56" t="str">
        <x:f>IF(OR(Z2079="",AA2079=""),"",MAX(0,AA2079-Z2079))</x:f>
      </x:c>
      <x:c r="AC2079" s="58" t="str">
        <x:f>IF(OR(Z2079="",AA2079="",AA2079=0),"",MAX(0,(AA2079-Z2079)/AA2079))</x:f>
      </x:c>
      <x:c r="AD2079" s="56"/>
      <x:c r="AE2079" s="56" t="str">
        <x:f>IF(Z2079="","",Z2079+IF(AD2079="",0,AD2079))</x:f>
      </x:c>
      <x:c r="AF2079" s="37" t="str">
        <x:f>IF(AD2079="","",AD2079=0)</x:f>
      </x:c>
      <x:c r="AG2079" s="37"/>
      <x:c r="AH2079" s="37"/>
      <x:c r="AI2079" s="37"/>
      <x:c r="AJ2079" s="37" t="str">
        <x:v>القاهرة</x:v>
      </x:c>
      <x:c r="AK2079" s="37"/>
      <x:c r="AL2079" s="37"/>
      <x:c r="AM2079" s="37"/>
      <x:c r="AN2079" s="37"/>
      <x:c r="AO2079" s="37"/>
      <x:c r="AP2079" s="37"/>
      <x:c r="AQ2079" s="54" t="b">
        <x:v>1</x:v>
      </x:c>
      <x:c r="AR2079" s="37"/>
      <x:c r="AS2079" s="37" t="str">
        <x:v>صفحة فئة</x:v>
      </x:c>
      <x:c r="AT2079" s="37" t="str">
        <x:v>تحتاج مراجعة</x:v>
      </x:c>
      <x:c r="AU2079" s="37" t="str">
        <x:v>store_category_listing</x:v>
      </x:c>
      <x:c r="AV2079" s="37" t="str">
        <x:v>اكتشاف من صفحة فئة</x:v>
      </x:c>
      <x:c r="AW2079" s="37" t="str">
        <x:v>https://btech.com/en/c/mobiles-tablets/mobile-accessories/power-banks</x:v>
      </x:c>
      <x:c r="AX2079" s="37" t="n">
        <x:v>1</x:v>
      </x:c>
      <x:c r="AY2079" s="60" t="n">
        <x:v>46233</x:v>
      </x:c>
      <x:c r="AZ2079" s="60"/>
      <x:c r="BA2079" s="60"/>
      <x:c r="BB2079" s="62" t="str">
        <x:f>IF(BA2079="","",(NOW()-BA2079)*24)</x:f>
      </x:c>
      <x:c r="BC2079" s="37" t="str">
        <x:f>IF(BA2079="","لم يُرصد",IF(BH2079&lt;&gt;TRUE,"غير نشط",IF(BD2079="فشل","فشل حالي",IF(BB2079&lt;=12,"حديث",IF(BB2079&lt;=24,"متأخر","قديم")))))</x:f>
        <x:v>لم يُرصد</x:v>
      </x:c>
      <x:c r="BD2079" s="37" t="str">
        <x:v>بانتظار أول رصد سعر</x:v>
      </x:c>
      <x:c r="BE2079" s="37" t="n">
        <x:v>0</x:v>
      </x:c>
      <x:c r="BF2079" s="37"/>
      <x:c r="BG2079" s="37"/>
      <x:c r="BH2079" s="54" t="b">
        <x:v>1</x:v>
      </x:c>
      <x:c r="BI2079" s="37" t="str">
        <x:v>يحتاج اكتشاف رابط المنتج</x:v>
      </x:c>
      <x:c r="BJ2079" s="37" t="str">
        <x:v>Anker Wired Power Bank, 25000 mAh 3 Ports, Space Black, A1695</x:v>
      </x:c>
      <x:c r="BK2079" s="37"/>
      <x:c r="BL2079" s="60" t="n">
        <x:v>46233</x:v>
      </x:c>
      <x:c r="BM2079" s="60" t="n">
        <x:v>46233</x:v>
      </x:c>
    </x:row>
    <x:row r="2080">
      <x:c r="A2080" s="37" t="str">
        <x:v>CASH-EB369404881CB0</x:v>
      </x:c>
      <x:c r="B2080" s="37" t="str">
        <x:v>VAR-CB4C65C01120EB|EG-013|STORE</x:v>
      </x:c>
      <x:c r="C2080" s="37" t="str">
        <x:v>VAR-CB4C65C01120EB</x:v>
      </x:c>
      <x:c r="D2080" s="37" t="str">
        <x:v>MOD-D5D932C8501C89</x:v>
      </x:c>
      <x:c r="E2080" s="37" t="str">
        <x:v>Anker Zolo Wired Power Bank 25000mAh / Silver / Red</x:v>
      </x:c>
      <x:c r="F2080" s="37" t="str">
        <x:v>الموبايلات والاتصالات</x:v>
      </x:c>
      <x:c r="G2080" s="37" t="str">
        <x:v>باور بانك</x:v>
      </x:c>
      <x:c r="H2080" s="37" t="str">
        <x:v>Anker</x:v>
      </x:c>
      <x:c r="I2080" s="37" t="str">
        <x:v>Zolo Wired Power Bank</x:v>
      </x:c>
      <x:c r="J2080" s="37" t="str">
        <x:v>25000mAh | Silver / Red</x:v>
      </x:c>
      <x:c r="K2080" s="37"/>
      <x:c r="L2080" s="37"/>
      <x:c r="M2080" s="37" t="str">
        <x:v>Silver / Red</x:v>
      </x:c>
      <x:c r="N2080" s="37"/>
      <x:c r="O2080" s="37"/>
      <x:c r="P2080" s="37" t="str">
        <x:v>EG-013</x:v>
      </x:c>
      <x:c r="Q2080" s="37" t="str">
        <x:v>B.TECH</x:v>
      </x:c>
      <x:c r="R2080" s="37" t="str">
        <x:v>سلسلة</x:v>
      </x:c>
      <x:c r="S2080" s="37" t="str">
        <x:v>A</x:v>
      </x:c>
      <x:c r="T2080" s="37"/>
      <x:c r="U2080" s="37"/>
      <x:c r="V2080" s="37"/>
      <x:c r="W2080" s="37" t="str">
        <x:v>https://btech.com/en/c/mobiles-tablets/mobile-accessories/power-banks</x:v>
      </x:c>
      <x:c r="X2080" s="37" t="str">
        <x:v>صفحة فئة</x:v>
      </x:c>
      <x:c r="Y2080" s="37" t="str">
        <x:v>EGP</x:v>
      </x:c>
      <x:c r="Z2080" s="56"/>
      <x:c r="AA2080" s="56"/>
      <x:c r="AB2080" s="56" t="str">
        <x:f>IF(OR(Z2080="",AA2080=""),"",MAX(0,AA2080-Z2080))</x:f>
      </x:c>
      <x:c r="AC2080" s="58" t="str">
        <x:f>IF(OR(Z2080="",AA2080="",AA2080=0),"",MAX(0,(AA2080-Z2080)/AA2080))</x:f>
      </x:c>
      <x:c r="AD2080" s="56"/>
      <x:c r="AE2080" s="56" t="str">
        <x:f>IF(Z2080="","",Z2080+IF(AD2080="",0,AD2080))</x:f>
      </x:c>
      <x:c r="AF2080" s="37" t="str">
        <x:f>IF(AD2080="","",AD2080=0)</x:f>
      </x:c>
      <x:c r="AG2080" s="37"/>
      <x:c r="AH2080" s="37"/>
      <x:c r="AI2080" s="37"/>
      <x:c r="AJ2080" s="37" t="str">
        <x:v>القاهرة</x:v>
      </x:c>
      <x:c r="AK2080" s="37"/>
      <x:c r="AL2080" s="37"/>
      <x:c r="AM2080" s="37"/>
      <x:c r="AN2080" s="37"/>
      <x:c r="AO2080" s="37"/>
      <x:c r="AP2080" s="37"/>
      <x:c r="AQ2080" s="54" t="b">
        <x:v>1</x:v>
      </x:c>
      <x:c r="AR2080" s="37"/>
      <x:c r="AS2080" s="37" t="str">
        <x:v>صفحة فئة</x:v>
      </x:c>
      <x:c r="AT2080" s="37" t="str">
        <x:v>تحتاج مراجعة</x:v>
      </x:c>
      <x:c r="AU2080" s="37" t="str">
        <x:v>store_category_listing</x:v>
      </x:c>
      <x:c r="AV2080" s="37" t="str">
        <x:v>اكتشاف من صفحة فئة</x:v>
      </x:c>
      <x:c r="AW2080" s="37" t="str">
        <x:v>https://btech.com/en/c/mobiles-tablets/mobile-accessories/power-banks</x:v>
      </x:c>
      <x:c r="AX2080" s="37" t="n">
        <x:v>1</x:v>
      </x:c>
      <x:c r="AY2080" s="60" t="n">
        <x:v>46233</x:v>
      </x:c>
      <x:c r="AZ2080" s="60"/>
      <x:c r="BA2080" s="60"/>
      <x:c r="BB2080" s="62" t="str">
        <x:f>IF(BA2080="","",(NOW()-BA2080)*24)</x:f>
      </x:c>
      <x:c r="BC2080" s="37" t="str">
        <x:f>IF(BA2080="","لم يُرصد",IF(BH2080&lt;&gt;TRUE,"غير نشط",IF(BD2080="فشل","فشل حالي",IF(BB2080&lt;=12,"حديث",IF(BB2080&lt;=24,"متأخر","قديم")))))</x:f>
        <x:v>لم يُرصد</x:v>
      </x:c>
      <x:c r="BD2080" s="37" t="str">
        <x:v>بانتظار أول رصد سعر</x:v>
      </x:c>
      <x:c r="BE2080" s="37" t="n">
        <x:v>0</x:v>
      </x:c>
      <x:c r="BF2080" s="37"/>
      <x:c r="BG2080" s="37"/>
      <x:c r="BH2080" s="54" t="b">
        <x:v>1</x:v>
      </x:c>
      <x:c r="BI2080" s="37" t="str">
        <x:v>يحتاج اكتشاف رابط المنتج</x:v>
      </x:c>
      <x:c r="BJ2080" s="37" t="str">
        <x:v>Anker Zolo Wired Power Bank, 25000 mAh 2 Ports, Silver, A1695H11</x:v>
      </x:c>
      <x:c r="BK2080" s="37"/>
      <x:c r="BL2080" s="60" t="n">
        <x:v>46233</x:v>
      </x:c>
      <x:c r="BM2080" s="60" t="n">
        <x:v>46233</x:v>
      </x:c>
    </x:row>
    <x:row r="2081">
      <x:c r="A2081" s="37" t="str">
        <x:v>CASH-075DA0A8E829C8</x:v>
      </x:c>
      <x:c r="B2081" s="37" t="str">
        <x:v>VAR-C659F60155E3F1|EG-013|STORE</x:v>
      </x:c>
      <x:c r="C2081" s="37" t="str">
        <x:v>VAR-C659F60155E3F1</x:v>
      </x:c>
      <x:c r="D2081" s="37" t="str">
        <x:v>MOD-57F112BDD0F073</x:v>
      </x:c>
      <x:c r="E2081" s="37" t="str">
        <x:v>Anker Zolo Wired Power Bank with Built-in Cable 10000mAh / Black / Red</x:v>
      </x:c>
      <x:c r="F2081" s="37" t="str">
        <x:v>الموبايلات والاتصالات</x:v>
      </x:c>
      <x:c r="G2081" s="37" t="str">
        <x:v>باور بانك</x:v>
      </x:c>
      <x:c r="H2081" s="37" t="str">
        <x:v>Anker</x:v>
      </x:c>
      <x:c r="I2081" s="37" t="str">
        <x:v>Zolo Wired Power Bank with Built-in Cable</x:v>
      </x:c>
      <x:c r="J2081" s="37" t="str">
        <x:v>10000mAh | Black / Red</x:v>
      </x:c>
      <x:c r="K2081" s="37"/>
      <x:c r="L2081" s="37"/>
      <x:c r="M2081" s="37" t="str">
        <x:v>Black / Red</x:v>
      </x:c>
      <x:c r="N2081" s="37"/>
      <x:c r="O2081" s="37"/>
      <x:c r="P2081" s="37" t="str">
        <x:v>EG-013</x:v>
      </x:c>
      <x:c r="Q2081" s="37" t="str">
        <x:v>B.TECH</x:v>
      </x:c>
      <x:c r="R2081" s="37" t="str">
        <x:v>سلسلة</x:v>
      </x:c>
      <x:c r="S2081" s="37" t="str">
        <x:v>A</x:v>
      </x:c>
      <x:c r="T2081" s="37"/>
      <x:c r="U2081" s="37"/>
      <x:c r="V2081" s="37"/>
      <x:c r="W2081" s="37" t="str">
        <x:v>https://btech.com/en/c/mobiles-tablets/mobile-accessories/power-banks</x:v>
      </x:c>
      <x:c r="X2081" s="37" t="str">
        <x:v>صفحة فئة</x:v>
      </x:c>
      <x:c r="Y2081" s="37" t="str">
        <x:v>EGP</x:v>
      </x:c>
      <x:c r="Z2081" s="56"/>
      <x:c r="AA2081" s="56"/>
      <x:c r="AB2081" s="56" t="str">
        <x:f>IF(OR(Z2081="",AA2081=""),"",MAX(0,AA2081-Z2081))</x:f>
      </x:c>
      <x:c r="AC2081" s="58" t="str">
        <x:f>IF(OR(Z2081="",AA2081="",AA2081=0),"",MAX(0,(AA2081-Z2081)/AA2081))</x:f>
      </x:c>
      <x:c r="AD2081" s="56"/>
      <x:c r="AE2081" s="56" t="str">
        <x:f>IF(Z2081="","",Z2081+IF(AD2081="",0,AD2081))</x:f>
      </x:c>
      <x:c r="AF2081" s="37" t="str">
        <x:f>IF(AD2081="","",AD2081=0)</x:f>
      </x:c>
      <x:c r="AG2081" s="37"/>
      <x:c r="AH2081" s="37"/>
      <x:c r="AI2081" s="37"/>
      <x:c r="AJ2081" s="37" t="str">
        <x:v>القاهرة</x:v>
      </x:c>
      <x:c r="AK2081" s="37"/>
      <x:c r="AL2081" s="37"/>
      <x:c r="AM2081" s="37"/>
      <x:c r="AN2081" s="37"/>
      <x:c r="AO2081" s="37"/>
      <x:c r="AP2081" s="37"/>
      <x:c r="AQ2081" s="54" t="b">
        <x:v>1</x:v>
      </x:c>
      <x:c r="AR2081" s="37"/>
      <x:c r="AS2081" s="37" t="str">
        <x:v>صفحة فئة</x:v>
      </x:c>
      <x:c r="AT2081" s="37" t="str">
        <x:v>تحتاج مراجعة</x:v>
      </x:c>
      <x:c r="AU2081" s="37" t="str">
        <x:v>store_category_listing</x:v>
      </x:c>
      <x:c r="AV2081" s="37" t="str">
        <x:v>اكتشاف من صفحة فئة</x:v>
      </x:c>
      <x:c r="AW2081" s="37" t="str">
        <x:v>https://btech.com/en/c/mobiles-tablets/mobile-accessories/power-banks</x:v>
      </x:c>
      <x:c r="AX2081" s="37" t="n">
        <x:v>1</x:v>
      </x:c>
      <x:c r="AY2081" s="60" t="n">
        <x:v>46233</x:v>
      </x:c>
      <x:c r="AZ2081" s="60"/>
      <x:c r="BA2081" s="60"/>
      <x:c r="BB2081" s="62" t="str">
        <x:f>IF(BA2081="","",(NOW()-BA2081)*24)</x:f>
      </x:c>
      <x:c r="BC2081" s="37" t="str">
        <x:f>IF(BA2081="","لم يُرصد",IF(BH2081&lt;&gt;TRUE,"غير نشط",IF(BD2081="فشل","فشل حالي",IF(BB2081&lt;=12,"حديث",IF(BB2081&lt;=24,"متأخر","قديم")))))</x:f>
        <x:v>لم يُرصد</x:v>
      </x:c>
      <x:c r="BD2081" s="37" t="str">
        <x:v>بانتظار أول رصد سعر</x:v>
      </x:c>
      <x:c r="BE2081" s="37" t="n">
        <x:v>0</x:v>
      </x:c>
      <x:c r="BF2081" s="37"/>
      <x:c r="BG2081" s="37"/>
      <x:c r="BH2081" s="54" t="b">
        <x:v>1</x:v>
      </x:c>
      <x:c r="BI2081" s="37" t="str">
        <x:v>يحتاج اكتشاف رابط المنتج</x:v>
      </x:c>
      <x:c r="BJ2081" s="37" t="str">
        <x:v>Anker Zolo Wired Power Bank with Built-in Cable, 10000 mAh 2 Ports, Black, A110DH11</x:v>
      </x:c>
      <x:c r="BK2081" s="37"/>
      <x:c r="BL2081" s="60" t="n">
        <x:v>46233</x:v>
      </x:c>
      <x:c r="BM2081" s="60" t="n">
        <x:v>46233</x:v>
      </x:c>
    </x:row>
    <x:row r="2082">
      <x:c r="A2082" s="37" t="str">
        <x:v>CASH-CDB3C447CBBA1D</x:v>
      </x:c>
      <x:c r="B2082" s="37" t="str">
        <x:v>VAR-5A9234AE860CB5|EG-013|STORE</x:v>
      </x:c>
      <x:c r="C2082" s="37" t="str">
        <x:v>VAR-5A9234AE860CB5</x:v>
      </x:c>
      <x:c r="D2082" s="37" t="str">
        <x:v>MOD-FFF45ADF36B188</x:v>
      </x:c>
      <x:c r="E2082" s="37" t="str">
        <x:v>Baseus Power Bank 20000mAh / Black</x:v>
      </x:c>
      <x:c r="F2082" s="37" t="str">
        <x:v>الموبايلات والاتصالات</x:v>
      </x:c>
      <x:c r="G2082" s="37" t="str">
        <x:v>باور بانك</x:v>
      </x:c>
      <x:c r="H2082" s="37" t="str">
        <x:v>Baseus</x:v>
      </x:c>
      <x:c r="I2082" s="37" t="str">
        <x:v>Power Bank</x:v>
      </x:c>
      <x:c r="J2082" s="37" t="str">
        <x:v>20000mAh | Black</x:v>
      </x:c>
      <x:c r="K2082" s="37"/>
      <x:c r="L2082" s="37"/>
      <x:c r="M2082" s="37" t="str">
        <x:v>Black</x:v>
      </x:c>
      <x:c r="N2082" s="37"/>
      <x:c r="O2082" s="37"/>
      <x:c r="P2082" s="37" t="str">
        <x:v>EG-013</x:v>
      </x:c>
      <x:c r="Q2082" s="37" t="str">
        <x:v>B.TECH</x:v>
      </x:c>
      <x:c r="R2082" s="37" t="str">
        <x:v>سلسلة</x:v>
      </x:c>
      <x:c r="S2082" s="37" t="str">
        <x:v>A</x:v>
      </x:c>
      <x:c r="T2082" s="37"/>
      <x:c r="U2082" s="37"/>
      <x:c r="V2082" s="37"/>
      <x:c r="W2082" s="37" t="str">
        <x:v>https://btech.com/en/c/mobiles-tablets/mobile-accessories/power-banks</x:v>
      </x:c>
      <x:c r="X2082" s="37" t="str">
        <x:v>صفحة فئة</x:v>
      </x:c>
      <x:c r="Y2082" s="37" t="str">
        <x:v>EGP</x:v>
      </x:c>
      <x:c r="Z2082" s="56"/>
      <x:c r="AA2082" s="56"/>
      <x:c r="AB2082" s="56" t="str">
        <x:f>IF(OR(Z2082="",AA2082=""),"",MAX(0,AA2082-Z2082))</x:f>
      </x:c>
      <x:c r="AC2082" s="58" t="str">
        <x:f>IF(OR(Z2082="",AA2082="",AA2082=0),"",MAX(0,(AA2082-Z2082)/AA2082))</x:f>
      </x:c>
      <x:c r="AD2082" s="56"/>
      <x:c r="AE2082" s="56" t="str">
        <x:f>IF(Z2082="","",Z2082+IF(AD2082="",0,AD2082))</x:f>
      </x:c>
      <x:c r="AF2082" s="37" t="str">
        <x:f>IF(AD2082="","",AD2082=0)</x:f>
      </x:c>
      <x:c r="AG2082" s="37"/>
      <x:c r="AH2082" s="37"/>
      <x:c r="AI2082" s="37"/>
      <x:c r="AJ2082" s="37" t="str">
        <x:v>القاهرة</x:v>
      </x:c>
      <x:c r="AK2082" s="37"/>
      <x:c r="AL2082" s="37"/>
      <x:c r="AM2082" s="37"/>
      <x:c r="AN2082" s="37"/>
      <x:c r="AO2082" s="37"/>
      <x:c r="AP2082" s="37"/>
      <x:c r="AQ2082" s="54" t="b">
        <x:v>1</x:v>
      </x:c>
      <x:c r="AR2082" s="37"/>
      <x:c r="AS2082" s="37" t="str">
        <x:v>صفحة فئة</x:v>
      </x:c>
      <x:c r="AT2082" s="37" t="str">
        <x:v>تحتاج مراجعة</x:v>
      </x:c>
      <x:c r="AU2082" s="37" t="str">
        <x:v>store_category_listing</x:v>
      </x:c>
      <x:c r="AV2082" s="37" t="str">
        <x:v>اكتشاف من صفحة فئة</x:v>
      </x:c>
      <x:c r="AW2082" s="37" t="str">
        <x:v>https://btech.com/en/c/mobiles-tablets/mobile-accessories/power-banks</x:v>
      </x:c>
      <x:c r="AX2082" s="37" t="n">
        <x:v>1</x:v>
      </x:c>
      <x:c r="AY2082" s="60" t="n">
        <x:v>46233</x:v>
      </x:c>
      <x:c r="AZ2082" s="60"/>
      <x:c r="BA2082" s="60"/>
      <x:c r="BB2082" s="62" t="str">
        <x:f>IF(BA2082="","",(NOW()-BA2082)*24)</x:f>
      </x:c>
      <x:c r="BC2082" s="37" t="str">
        <x:f>IF(BA2082="","لم يُرصد",IF(BH2082&lt;&gt;TRUE,"غير نشط",IF(BD2082="فشل","فشل حالي",IF(BB2082&lt;=12,"حديث",IF(BB2082&lt;=24,"متأخر","قديم")))))</x:f>
        <x:v>لم يُرصد</x:v>
      </x:c>
      <x:c r="BD2082" s="37" t="str">
        <x:v>بانتظار أول رصد سعر</x:v>
      </x:c>
      <x:c r="BE2082" s="37" t="n">
        <x:v>0</x:v>
      </x:c>
      <x:c r="BF2082" s="37"/>
      <x:c r="BG2082" s="37"/>
      <x:c r="BH2082" s="54" t="b">
        <x:v>1</x:v>
      </x:c>
      <x:c r="BI2082" s="37" t="str">
        <x:v>يحتاج اكتشاف رابط المنتج</x:v>
      </x:c>
      <x:c r="BJ2082" s="37" t="str">
        <x:v>Baseus Power Bank, 20000 mAh 6 Ports, Black, FC31</x:v>
      </x:c>
      <x:c r="BK2082" s="37"/>
      <x:c r="BL2082" s="60" t="n">
        <x:v>46233</x:v>
      </x:c>
      <x:c r="BM2082" s="60" t="n">
        <x:v>46233</x:v>
      </x:c>
    </x:row>
    <x:row r="2083">
      <x:c r="A2083" s="37" t="str">
        <x:v>CASH-5248E2E828FB64</x:v>
      </x:c>
      <x:c r="B2083" s="37" t="str">
        <x:v>VAR-C077A57396CF59|EG-013|STORE</x:v>
      </x:c>
      <x:c r="C2083" s="37" t="str">
        <x:v>VAR-C077A57396CF59</x:v>
      </x:c>
      <x:c r="D2083" s="37" t="str">
        <x:v>MOD-5AEE7F8E852BC6</x:v>
      </x:c>
      <x:c r="E2083" s="37" t="str">
        <x:v>Belkin BoostCharge Power Bank 10000mAh / Black</x:v>
      </x:c>
      <x:c r="F2083" s="37" t="str">
        <x:v>الموبايلات والاتصالات</x:v>
      </x:c>
      <x:c r="G2083" s="37" t="str">
        <x:v>باور بانك</x:v>
      </x:c>
      <x:c r="H2083" s="37" t="str">
        <x:v>Belkin</x:v>
      </x:c>
      <x:c r="I2083" s="37" t="str">
        <x:v>BoostCharge Power Bank</x:v>
      </x:c>
      <x:c r="J2083" s="37" t="str">
        <x:v>10000mAh | Black</x:v>
      </x:c>
      <x:c r="K2083" s="37"/>
      <x:c r="L2083" s="37"/>
      <x:c r="M2083" s="37" t="str">
        <x:v>Black</x:v>
      </x:c>
      <x:c r="N2083" s="37"/>
      <x:c r="O2083" s="37"/>
      <x:c r="P2083" s="37" t="str">
        <x:v>EG-013</x:v>
      </x:c>
      <x:c r="Q2083" s="37" t="str">
        <x:v>B.TECH</x:v>
      </x:c>
      <x:c r="R2083" s="37" t="str">
        <x:v>سلسلة</x:v>
      </x:c>
      <x:c r="S2083" s="37" t="str">
        <x:v>A</x:v>
      </x:c>
      <x:c r="T2083" s="37"/>
      <x:c r="U2083" s="37"/>
      <x:c r="V2083" s="37"/>
      <x:c r="W2083" s="37" t="str">
        <x:v>https://btech.com/en/c/mobiles-tablets/mobile-accessories/power-banks</x:v>
      </x:c>
      <x:c r="X2083" s="37" t="str">
        <x:v>صفحة فئة</x:v>
      </x:c>
      <x:c r="Y2083" s="37" t="str">
        <x:v>EGP</x:v>
      </x:c>
      <x:c r="Z2083" s="56"/>
      <x:c r="AA2083" s="56"/>
      <x:c r="AB2083" s="56" t="str">
        <x:f>IF(OR(Z2083="",AA2083=""),"",MAX(0,AA2083-Z2083))</x:f>
      </x:c>
      <x:c r="AC2083" s="58" t="str">
        <x:f>IF(OR(Z2083="",AA2083="",AA2083=0),"",MAX(0,(AA2083-Z2083)/AA2083))</x:f>
      </x:c>
      <x:c r="AD2083" s="56"/>
      <x:c r="AE2083" s="56" t="str">
        <x:f>IF(Z2083="","",Z2083+IF(AD2083="",0,AD2083))</x:f>
      </x:c>
      <x:c r="AF2083" s="37" t="str">
        <x:f>IF(AD2083="","",AD2083=0)</x:f>
      </x:c>
      <x:c r="AG2083" s="37"/>
      <x:c r="AH2083" s="37"/>
      <x:c r="AI2083" s="37"/>
      <x:c r="AJ2083" s="37" t="str">
        <x:v>القاهرة</x:v>
      </x:c>
      <x:c r="AK2083" s="37"/>
      <x:c r="AL2083" s="37"/>
      <x:c r="AM2083" s="37"/>
      <x:c r="AN2083" s="37"/>
      <x:c r="AO2083" s="37"/>
      <x:c r="AP2083" s="37"/>
      <x:c r="AQ2083" s="54" t="b">
        <x:v>1</x:v>
      </x:c>
      <x:c r="AR2083" s="37"/>
      <x:c r="AS2083" s="37" t="str">
        <x:v>صفحة فئة</x:v>
      </x:c>
      <x:c r="AT2083" s="37" t="str">
        <x:v>تحتاج مراجعة</x:v>
      </x:c>
      <x:c r="AU2083" s="37" t="str">
        <x:v>store_category_listing</x:v>
      </x:c>
      <x:c r="AV2083" s="37" t="str">
        <x:v>اكتشاف من صفحة فئة</x:v>
      </x:c>
      <x:c r="AW2083" s="37" t="str">
        <x:v>https://btech.com/en/c/mobiles-tablets/mobile-accessories/power-banks</x:v>
      </x:c>
      <x:c r="AX2083" s="37" t="n">
        <x:v>1</x:v>
      </x:c>
      <x:c r="AY2083" s="60" t="n">
        <x:v>46233</x:v>
      </x:c>
      <x:c r="AZ2083" s="60"/>
      <x:c r="BA2083" s="60"/>
      <x:c r="BB2083" s="62" t="str">
        <x:f>IF(BA2083="","",(NOW()-BA2083)*24)</x:f>
      </x:c>
      <x:c r="BC2083" s="37" t="str">
        <x:f>IF(BA2083="","لم يُرصد",IF(BH2083&lt;&gt;TRUE,"غير نشط",IF(BD2083="فشل","فشل حالي",IF(BB2083&lt;=12,"حديث",IF(BB2083&lt;=24,"متأخر","قديم")))))</x:f>
        <x:v>لم يُرصد</x:v>
      </x:c>
      <x:c r="BD2083" s="37" t="str">
        <x:v>بانتظار أول رصد سعر</x:v>
      </x:c>
      <x:c r="BE2083" s="37" t="n">
        <x:v>0</x:v>
      </x:c>
      <x:c r="BF2083" s="37"/>
      <x:c r="BG2083" s="37"/>
      <x:c r="BH2083" s="54" t="b">
        <x:v>1</x:v>
      </x:c>
      <x:c r="BI2083" s="37" t="str">
        <x:v>يحتاج اكتشاف رابط المنتج</x:v>
      </x:c>
      <x:c r="BJ2083" s="37" t="str">
        <x:v>Belkin BoostCharge Power Bank, 10000 mAh 2 Ports, Black</x:v>
      </x:c>
      <x:c r="BK2083" s="37"/>
      <x:c r="BL2083" s="60" t="n">
        <x:v>46233</x:v>
      </x:c>
      <x:c r="BM2083" s="60" t="n">
        <x:v>46233</x:v>
      </x:c>
    </x:row>
    <x:row r="2084">
      <x:c r="A2084" s="37" t="str">
        <x:v>CASH-3D002F8749060A</x:v>
      </x:c>
      <x:c r="B2084" s="37" t="str">
        <x:v>VAR-F93BE6108A9A1F|EG-013|STORE</x:v>
      </x:c>
      <x:c r="C2084" s="37" t="str">
        <x:v>VAR-F93BE6108A9A1F</x:v>
      </x:c>
      <x:c r="D2084" s="37" t="str">
        <x:v>MOD-2150459FB7C6C0</x:v>
      </x:c>
      <x:c r="E2084" s="37" t="str">
        <x:v>Devia Extreme Speed Series Wirless Magnetic Wireless Power Bank 10000mAh / 5G</x:v>
      </x:c>
      <x:c r="F2084" s="37" t="str">
        <x:v>الموبايلات والاتصالات</x:v>
      </x:c>
      <x:c r="G2084" s="37" t="str">
        <x:v>باور بانك</x:v>
      </x:c>
      <x:c r="H2084" s="37" t="str">
        <x:v>Devia</x:v>
      </x:c>
      <x:c r="I2084" s="37" t="str">
        <x:v>Extreme Speed Series Wirless Magnetic Wireless Power Bank</x:v>
      </x:c>
      <x:c r="J2084" s="37" t="str">
        <x:v>10000mAh | 5G</x:v>
      </x:c>
      <x:c r="K2084" s="37"/>
      <x:c r="L2084" s="37"/>
      <x:c r="M2084" s="37"/>
      <x:c r="N2084" s="37"/>
      <x:c r="O2084" s="37"/>
      <x:c r="P2084" s="37" t="str">
        <x:v>EG-013</x:v>
      </x:c>
      <x:c r="Q2084" s="37" t="str">
        <x:v>B.TECH</x:v>
      </x:c>
      <x:c r="R2084" s="37" t="str">
        <x:v>سلسلة</x:v>
      </x:c>
      <x:c r="S2084" s="37" t="str">
        <x:v>A</x:v>
      </x:c>
      <x:c r="T2084" s="37"/>
      <x:c r="U2084" s="37"/>
      <x:c r="V2084" s="37"/>
      <x:c r="W2084" s="37" t="str">
        <x:v>https://btech.com/en/c/mobiles-tablets/mobile-accessories/power-banks</x:v>
      </x:c>
      <x:c r="X2084" s="37" t="str">
        <x:v>صفحة فئة</x:v>
      </x:c>
      <x:c r="Y2084" s="37" t="str">
        <x:v>EGP</x:v>
      </x:c>
      <x:c r="Z2084" s="56"/>
      <x:c r="AA2084" s="56"/>
      <x:c r="AB2084" s="56" t="str">
        <x:f>IF(OR(Z2084="",AA2084=""),"",MAX(0,AA2084-Z2084))</x:f>
      </x:c>
      <x:c r="AC2084" s="58" t="str">
        <x:f>IF(OR(Z2084="",AA2084="",AA2084=0),"",MAX(0,(AA2084-Z2084)/AA2084))</x:f>
      </x:c>
      <x:c r="AD2084" s="56"/>
      <x:c r="AE2084" s="56" t="str">
        <x:f>IF(Z2084="","",Z2084+IF(AD2084="",0,AD2084))</x:f>
      </x:c>
      <x:c r="AF2084" s="37" t="str">
        <x:f>IF(AD2084="","",AD2084=0)</x:f>
      </x:c>
      <x:c r="AG2084" s="37"/>
      <x:c r="AH2084" s="37"/>
      <x:c r="AI2084" s="37"/>
      <x:c r="AJ2084" s="37" t="str">
        <x:v>القاهرة</x:v>
      </x:c>
      <x:c r="AK2084" s="37"/>
      <x:c r="AL2084" s="37"/>
      <x:c r="AM2084" s="37"/>
      <x:c r="AN2084" s="37"/>
      <x:c r="AO2084" s="37"/>
      <x:c r="AP2084" s="37"/>
      <x:c r="AQ2084" s="54" t="b">
        <x:v>1</x:v>
      </x:c>
      <x:c r="AR2084" s="37"/>
      <x:c r="AS2084" s="37" t="str">
        <x:v>صفحة فئة</x:v>
      </x:c>
      <x:c r="AT2084" s="37" t="str">
        <x:v>تحتاج مراجعة</x:v>
      </x:c>
      <x:c r="AU2084" s="37" t="str">
        <x:v>store_category_listing</x:v>
      </x:c>
      <x:c r="AV2084" s="37" t="str">
        <x:v>اكتشاف من صفحة فئة</x:v>
      </x:c>
      <x:c r="AW2084" s="37" t="str">
        <x:v>https://btech.com/en/c/mobiles-tablets/mobile-accessories/power-banks</x:v>
      </x:c>
      <x:c r="AX2084" s="37" t="n">
        <x:v>1</x:v>
      </x:c>
      <x:c r="AY2084" s="60" t="n">
        <x:v>46233</x:v>
      </x:c>
      <x:c r="AZ2084" s="60"/>
      <x:c r="BA2084" s="60"/>
      <x:c r="BB2084" s="62" t="str">
        <x:f>IF(BA2084="","",(NOW()-BA2084)*24)</x:f>
      </x:c>
      <x:c r="BC2084" s="37" t="str">
        <x:f>IF(BA2084="","لم يُرصد",IF(BH2084&lt;&gt;TRUE,"غير نشط",IF(BD2084="فشل","فشل حالي",IF(BB2084&lt;=12,"حديث",IF(BB2084&lt;=24,"متأخر","قديم")))))</x:f>
        <x:v>لم يُرصد</x:v>
      </x:c>
      <x:c r="BD2084" s="37" t="str">
        <x:v>بانتظار أول رصد سعر</x:v>
      </x:c>
      <x:c r="BE2084" s="37" t="n">
        <x:v>0</x:v>
      </x:c>
      <x:c r="BF2084" s="37"/>
      <x:c r="BG2084" s="37"/>
      <x:c r="BH2084" s="54" t="b">
        <x:v>1</x:v>
      </x:c>
      <x:c r="BI2084" s="37" t="str">
        <x:v>يحتاج اكتشاف رابط المنتج</x:v>
      </x:c>
      <x:c r="BJ2084" s="37" t="str">
        <x:v>Devia Extreme Speed Series Wirless Magnetic Wireless Power Bank, 10000 mAh 2 Ports, Ivory, MP55GP</x:v>
      </x:c>
      <x:c r="BK2084" s="37"/>
      <x:c r="BL2084" s="60" t="n">
        <x:v>46233</x:v>
      </x:c>
      <x:c r="BM2084" s="60" t="n">
        <x:v>46233</x:v>
      </x:c>
    </x:row>
    <x:row r="2085">
      <x:c r="A2085" s="37" t="str">
        <x:v>CASH-A57955F5DA2B48</x:v>
      </x:c>
      <x:c r="B2085" s="37" t="str">
        <x:v>VAR-C911C934D82C18|EG-013|STORE</x:v>
      </x:c>
      <x:c r="C2085" s="37" t="str">
        <x:v>VAR-C911C934D82C18</x:v>
      </x:c>
      <x:c r="D2085" s="37" t="str">
        <x:v>MOD-DD92BD3F9BA9B5</x:v>
      </x:c>
      <x:c r="E2085" s="37" t="str">
        <x:v>Joyroom Power Bank 10000mAh / White</x:v>
      </x:c>
      <x:c r="F2085" s="37" t="str">
        <x:v>الموبايلات والاتصالات</x:v>
      </x:c>
      <x:c r="G2085" s="37" t="str">
        <x:v>باور بانك</x:v>
      </x:c>
      <x:c r="H2085" s="37" t="str">
        <x:v>Joyroom</x:v>
      </x:c>
      <x:c r="I2085" s="37" t="str">
        <x:v>Power Bank</x:v>
      </x:c>
      <x:c r="J2085" s="37" t="str">
        <x:v>10000mAh | White</x:v>
      </x:c>
      <x:c r="K2085" s="37"/>
      <x:c r="L2085" s="37"/>
      <x:c r="M2085" s="37" t="str">
        <x:v>White</x:v>
      </x:c>
      <x:c r="N2085" s="37"/>
      <x:c r="O2085" s="37"/>
      <x:c r="P2085" s="37" t="str">
        <x:v>EG-013</x:v>
      </x:c>
      <x:c r="Q2085" s="37" t="str">
        <x:v>B.TECH</x:v>
      </x:c>
      <x:c r="R2085" s="37" t="str">
        <x:v>سلسلة</x:v>
      </x:c>
      <x:c r="S2085" s="37" t="str">
        <x:v>A</x:v>
      </x:c>
      <x:c r="T2085" s="37"/>
      <x:c r="U2085" s="37"/>
      <x:c r="V2085" s="37"/>
      <x:c r="W2085" s="37" t="str">
        <x:v>https://btech.com/en/c/mobiles-tablets/mobile-accessories/power-banks</x:v>
      </x:c>
      <x:c r="X2085" s="37" t="str">
        <x:v>صفحة فئة</x:v>
      </x:c>
      <x:c r="Y2085" s="37" t="str">
        <x:v>EGP</x:v>
      </x:c>
      <x:c r="Z2085" s="56"/>
      <x:c r="AA2085" s="56"/>
      <x:c r="AB2085" s="56" t="str">
        <x:f>IF(OR(Z2085="",AA2085=""),"",MAX(0,AA2085-Z2085))</x:f>
      </x:c>
      <x:c r="AC2085" s="58" t="str">
        <x:f>IF(OR(Z2085="",AA2085="",AA2085=0),"",MAX(0,(AA2085-Z2085)/AA2085))</x:f>
      </x:c>
      <x:c r="AD2085" s="56"/>
      <x:c r="AE2085" s="56" t="str">
        <x:f>IF(Z2085="","",Z2085+IF(AD2085="",0,AD2085))</x:f>
      </x:c>
      <x:c r="AF2085" s="37" t="str">
        <x:f>IF(AD2085="","",AD2085=0)</x:f>
      </x:c>
      <x:c r="AG2085" s="37"/>
      <x:c r="AH2085" s="37"/>
      <x:c r="AI2085" s="37"/>
      <x:c r="AJ2085" s="37" t="str">
        <x:v>القاهرة</x:v>
      </x:c>
      <x:c r="AK2085" s="37"/>
      <x:c r="AL2085" s="37"/>
      <x:c r="AM2085" s="37"/>
      <x:c r="AN2085" s="37"/>
      <x:c r="AO2085" s="37"/>
      <x:c r="AP2085" s="37"/>
      <x:c r="AQ2085" s="54" t="b">
        <x:v>1</x:v>
      </x:c>
      <x:c r="AR2085" s="37"/>
      <x:c r="AS2085" s="37" t="str">
        <x:v>صفحة فئة</x:v>
      </x:c>
      <x:c r="AT2085" s="37" t="str">
        <x:v>تحتاج مراجعة</x:v>
      </x:c>
      <x:c r="AU2085" s="37" t="str">
        <x:v>store_category_listing</x:v>
      </x:c>
      <x:c r="AV2085" s="37" t="str">
        <x:v>اكتشاف من صفحة فئة</x:v>
      </x:c>
      <x:c r="AW2085" s="37" t="str">
        <x:v>https://btech.com/en/c/mobiles-tablets/mobile-accessories/power-banks</x:v>
      </x:c>
      <x:c r="AX2085" s="37" t="n">
        <x:v>1</x:v>
      </x:c>
      <x:c r="AY2085" s="60" t="n">
        <x:v>46233</x:v>
      </x:c>
      <x:c r="AZ2085" s="60"/>
      <x:c r="BA2085" s="60"/>
      <x:c r="BB2085" s="62" t="str">
        <x:f>IF(BA2085="","",(NOW()-BA2085)*24)</x:f>
      </x:c>
      <x:c r="BC2085" s="37" t="str">
        <x:f>IF(BA2085="","لم يُرصد",IF(BH2085&lt;&gt;TRUE,"غير نشط",IF(BD2085="فشل","فشل حالي",IF(BB2085&lt;=12,"حديث",IF(BB2085&lt;=24,"متأخر","قديم")))))</x:f>
        <x:v>لم يُرصد</x:v>
      </x:c>
      <x:c r="BD2085" s="37" t="str">
        <x:v>بانتظار أول رصد سعر</x:v>
      </x:c>
      <x:c r="BE2085" s="37" t="n">
        <x:v>0</x:v>
      </x:c>
      <x:c r="BF2085" s="37"/>
      <x:c r="BG2085" s="37"/>
      <x:c r="BH2085" s="54" t="b">
        <x:v>1</x:v>
      </x:c>
      <x:c r="BI2085" s="37" t="str">
        <x:v>يحتاج اكتشاف رابط المنتج</x:v>
      </x:c>
      <x:c r="BJ2085" s="37" t="str">
        <x:v>Joyroom Power Bank, 10000 mAh 4 Ports, White, JRPBF12</x:v>
      </x:c>
      <x:c r="BK2085" s="37"/>
      <x:c r="BL2085" s="60" t="n">
        <x:v>46233</x:v>
      </x:c>
      <x:c r="BM2085" s="60" t="n">
        <x:v>46233</x:v>
      </x:c>
    </x:row>
    <x:row r="2086">
      <x:c r="A2086" s="37" t="str">
        <x:v>CASH-DF8F35F835D884</x:v>
      </x:c>
      <x:c r="B2086" s="37" t="str">
        <x:v>VAR-4457A5A3215362|EG-013|STORE</x:v>
      </x:c>
      <x:c r="C2086" s="37" t="str">
        <x:v>VAR-4457A5A3215362</x:v>
      </x:c>
      <x:c r="D2086" s="37" t="str">
        <x:v>MOD-DD92BD3F9BA9B5</x:v>
      </x:c>
      <x:c r="E2086" s="37" t="str">
        <x:v>Joyroom Power Bank 20000mAh / Black</x:v>
      </x:c>
      <x:c r="F2086" s="37" t="str">
        <x:v>الموبايلات والاتصالات</x:v>
      </x:c>
      <x:c r="G2086" s="37" t="str">
        <x:v>باور بانك</x:v>
      </x:c>
      <x:c r="H2086" s="37" t="str">
        <x:v>Joyroom</x:v>
      </x:c>
      <x:c r="I2086" s="37" t="str">
        <x:v>Power Bank</x:v>
      </x:c>
      <x:c r="J2086" s="37" t="str">
        <x:v>20000mAh | Black</x:v>
      </x:c>
      <x:c r="K2086" s="37"/>
      <x:c r="L2086" s="37"/>
      <x:c r="M2086" s="37" t="str">
        <x:v>Black</x:v>
      </x:c>
      <x:c r="N2086" s="37"/>
      <x:c r="O2086" s="37"/>
      <x:c r="P2086" s="37" t="str">
        <x:v>EG-013</x:v>
      </x:c>
      <x:c r="Q2086" s="37" t="str">
        <x:v>B.TECH</x:v>
      </x:c>
      <x:c r="R2086" s="37" t="str">
        <x:v>سلسلة</x:v>
      </x:c>
      <x:c r="S2086" s="37" t="str">
        <x:v>A</x:v>
      </x:c>
      <x:c r="T2086" s="37"/>
      <x:c r="U2086" s="37"/>
      <x:c r="V2086" s="37"/>
      <x:c r="W2086" s="37" t="str">
        <x:v>https://btech.com/en/c/mobiles-tablets/mobile-accessories/power-banks</x:v>
      </x:c>
      <x:c r="X2086" s="37" t="str">
        <x:v>صفحة فئة</x:v>
      </x:c>
      <x:c r="Y2086" s="37" t="str">
        <x:v>EGP</x:v>
      </x:c>
      <x:c r="Z2086" s="56"/>
      <x:c r="AA2086" s="56"/>
      <x:c r="AB2086" s="56" t="str">
        <x:f>IF(OR(Z2086="",AA2086=""),"",MAX(0,AA2086-Z2086))</x:f>
      </x:c>
      <x:c r="AC2086" s="58" t="str">
        <x:f>IF(OR(Z2086="",AA2086="",AA2086=0),"",MAX(0,(AA2086-Z2086)/AA2086))</x:f>
      </x:c>
      <x:c r="AD2086" s="56"/>
      <x:c r="AE2086" s="56" t="str">
        <x:f>IF(Z2086="","",Z2086+IF(AD2086="",0,AD2086))</x:f>
      </x:c>
      <x:c r="AF2086" s="37" t="str">
        <x:f>IF(AD2086="","",AD2086=0)</x:f>
      </x:c>
      <x:c r="AG2086" s="37"/>
      <x:c r="AH2086" s="37"/>
      <x:c r="AI2086" s="37"/>
      <x:c r="AJ2086" s="37" t="str">
        <x:v>القاهرة</x:v>
      </x:c>
      <x:c r="AK2086" s="37"/>
      <x:c r="AL2086" s="37"/>
      <x:c r="AM2086" s="37"/>
      <x:c r="AN2086" s="37"/>
      <x:c r="AO2086" s="37"/>
      <x:c r="AP2086" s="37"/>
      <x:c r="AQ2086" s="54" t="b">
        <x:v>1</x:v>
      </x:c>
      <x:c r="AR2086" s="37"/>
      <x:c r="AS2086" s="37" t="str">
        <x:v>صفحة فئة</x:v>
      </x:c>
      <x:c r="AT2086" s="37" t="str">
        <x:v>تحتاج مراجعة</x:v>
      </x:c>
      <x:c r="AU2086" s="37" t="str">
        <x:v>store_category_listing</x:v>
      </x:c>
      <x:c r="AV2086" s="37" t="str">
        <x:v>اكتشاف من صفحة فئة</x:v>
      </x:c>
      <x:c r="AW2086" s="37" t="str">
        <x:v>https://btech.com/en/c/mobiles-tablets/mobile-accessories/power-banks</x:v>
      </x:c>
      <x:c r="AX2086" s="37" t="n">
        <x:v>1</x:v>
      </x:c>
      <x:c r="AY2086" s="60" t="n">
        <x:v>46233</x:v>
      </x:c>
      <x:c r="AZ2086" s="60"/>
      <x:c r="BA2086" s="60"/>
      <x:c r="BB2086" s="62" t="str">
        <x:f>IF(BA2086="","",(NOW()-BA2086)*24)</x:f>
      </x:c>
      <x:c r="BC2086" s="37" t="str">
        <x:f>IF(BA2086="","لم يُرصد",IF(BH2086&lt;&gt;TRUE,"غير نشط",IF(BD2086="فشل","فشل حالي",IF(BB2086&lt;=12,"حديث",IF(BB2086&lt;=24,"متأخر","قديم")))))</x:f>
        <x:v>لم يُرصد</x:v>
      </x:c>
      <x:c r="BD2086" s="37" t="str">
        <x:v>بانتظار أول رصد سعر</x:v>
      </x:c>
      <x:c r="BE2086" s="37" t="n">
        <x:v>0</x:v>
      </x:c>
      <x:c r="BF2086" s="37"/>
      <x:c r="BG2086" s="37"/>
      <x:c r="BH2086" s="54" t="b">
        <x:v>1</x:v>
      </x:c>
      <x:c r="BI2086" s="37" t="str">
        <x:v>يحتاج اكتشاف رابط المنتج</x:v>
      </x:c>
      <x:c r="BJ2086" s="37" t="str">
        <x:v>Joyroom Power Bank, 20000 mAh 3 Ports, Black, JR-PBF14</x:v>
      </x:c>
      <x:c r="BK2086" s="37"/>
      <x:c r="BL2086" s="60" t="n">
        <x:v>46233</x:v>
      </x:c>
      <x:c r="BM2086" s="60" t="n">
        <x:v>46233</x:v>
      </x:c>
    </x:row>
    <x:row r="2087">
      <x:c r="A2087" s="37" t="str">
        <x:v>CASH-25F6A84B566CA9</x:v>
      </x:c>
      <x:c r="B2087" s="37" t="str">
        <x:v>VAR-585F613E62DA51|EG-013|STORE</x:v>
      </x:c>
      <x:c r="C2087" s="37" t="str">
        <x:v>VAR-585F613E62DA51</x:v>
      </x:c>
      <x:c r="D2087" s="37" t="str">
        <x:v>MOD-C036B7BD1ADA9D</x:v>
      </x:c>
      <x:c r="E2087" s="37" t="str">
        <x:v>Joyroom Wired and wireless Power Bank 10000mAh / Black / Red</x:v>
      </x:c>
      <x:c r="F2087" s="37" t="str">
        <x:v>الموبايلات والاتصالات</x:v>
      </x:c>
      <x:c r="G2087" s="37" t="str">
        <x:v>باور بانك</x:v>
      </x:c>
      <x:c r="H2087" s="37" t="str">
        <x:v>Joyroom</x:v>
      </x:c>
      <x:c r="I2087" s="37" t="str">
        <x:v>Wired and wireless Power Bank</x:v>
      </x:c>
      <x:c r="J2087" s="37" t="str">
        <x:v>10000mAh | Black / Red</x:v>
      </x:c>
      <x:c r="K2087" s="37"/>
      <x:c r="L2087" s="37"/>
      <x:c r="M2087" s="37" t="str">
        <x:v>Black / Red</x:v>
      </x:c>
      <x:c r="N2087" s="37"/>
      <x:c r="O2087" s="37"/>
      <x:c r="P2087" s="37" t="str">
        <x:v>EG-013</x:v>
      </x:c>
      <x:c r="Q2087" s="37" t="str">
        <x:v>B.TECH</x:v>
      </x:c>
      <x:c r="R2087" s="37" t="str">
        <x:v>سلسلة</x:v>
      </x:c>
      <x:c r="S2087" s="37" t="str">
        <x:v>A</x:v>
      </x:c>
      <x:c r="T2087" s="37"/>
      <x:c r="U2087" s="37"/>
      <x:c r="V2087" s="37"/>
      <x:c r="W2087" s="37" t="str">
        <x:v>https://btech.com/en/c/mobiles-tablets/mobile-accessories/power-banks</x:v>
      </x:c>
      <x:c r="X2087" s="37" t="str">
        <x:v>صفحة فئة</x:v>
      </x:c>
      <x:c r="Y2087" s="37" t="str">
        <x:v>EGP</x:v>
      </x:c>
      <x:c r="Z2087" s="56"/>
      <x:c r="AA2087" s="56"/>
      <x:c r="AB2087" s="56" t="str">
        <x:f>IF(OR(Z2087="",AA2087=""),"",MAX(0,AA2087-Z2087))</x:f>
      </x:c>
      <x:c r="AC2087" s="58" t="str">
        <x:f>IF(OR(Z2087="",AA2087="",AA2087=0),"",MAX(0,(AA2087-Z2087)/AA2087))</x:f>
      </x:c>
      <x:c r="AD2087" s="56"/>
      <x:c r="AE2087" s="56" t="str">
        <x:f>IF(Z2087="","",Z2087+IF(AD2087="",0,AD2087))</x:f>
      </x:c>
      <x:c r="AF2087" s="37" t="str">
        <x:f>IF(AD2087="","",AD2087=0)</x:f>
      </x:c>
      <x:c r="AG2087" s="37"/>
      <x:c r="AH2087" s="37"/>
      <x:c r="AI2087" s="37"/>
      <x:c r="AJ2087" s="37" t="str">
        <x:v>القاهرة</x:v>
      </x:c>
      <x:c r="AK2087" s="37"/>
      <x:c r="AL2087" s="37"/>
      <x:c r="AM2087" s="37"/>
      <x:c r="AN2087" s="37"/>
      <x:c r="AO2087" s="37"/>
      <x:c r="AP2087" s="37"/>
      <x:c r="AQ2087" s="54" t="b">
        <x:v>1</x:v>
      </x:c>
      <x:c r="AR2087" s="37"/>
      <x:c r="AS2087" s="37" t="str">
        <x:v>صفحة فئة</x:v>
      </x:c>
      <x:c r="AT2087" s="37" t="str">
        <x:v>تحتاج مراجعة</x:v>
      </x:c>
      <x:c r="AU2087" s="37" t="str">
        <x:v>store_category_listing</x:v>
      </x:c>
      <x:c r="AV2087" s="37" t="str">
        <x:v>اكتشاف من صفحة فئة</x:v>
      </x:c>
      <x:c r="AW2087" s="37" t="str">
        <x:v>https://btech.com/en/c/mobiles-tablets/mobile-accessories/power-banks</x:v>
      </x:c>
      <x:c r="AX2087" s="37" t="n">
        <x:v>1</x:v>
      </x:c>
      <x:c r="AY2087" s="60" t="n">
        <x:v>46233</x:v>
      </x:c>
      <x:c r="AZ2087" s="60"/>
      <x:c r="BA2087" s="60"/>
      <x:c r="BB2087" s="62" t="str">
        <x:f>IF(BA2087="","",(NOW()-BA2087)*24)</x:f>
      </x:c>
      <x:c r="BC2087" s="37" t="str">
        <x:f>IF(BA2087="","لم يُرصد",IF(BH2087&lt;&gt;TRUE,"غير نشط",IF(BD2087="فشل","فشل حالي",IF(BB2087&lt;=12,"حديث",IF(BB2087&lt;=24,"متأخر","قديم")))))</x:f>
        <x:v>لم يُرصد</x:v>
      </x:c>
      <x:c r="BD2087" s="37" t="str">
        <x:v>بانتظار أول رصد سعر</x:v>
      </x:c>
      <x:c r="BE2087" s="37" t="n">
        <x:v>0</x:v>
      </x:c>
      <x:c r="BF2087" s="37"/>
      <x:c r="BG2087" s="37"/>
      <x:c r="BH2087" s="54" t="b">
        <x:v>1</x:v>
      </x:c>
      <x:c r="BI2087" s="37" t="str">
        <x:v>يحتاج اكتشاف رابط المنتج</x:v>
      </x:c>
      <x:c r="BJ2087" s="37" t="str">
        <x:v>Joyroom Wired and wireless Power Bank, 10000 mAh, Black, JR-W050</x:v>
      </x:c>
      <x:c r="BK2087" s="37"/>
      <x:c r="BL2087" s="60" t="n">
        <x:v>46233</x:v>
      </x:c>
      <x:c r="BM2087" s="60" t="n">
        <x:v>46233</x:v>
      </x:c>
    </x:row>
    <x:row r="2088">
      <x:c r="A2088" s="37" t="str">
        <x:v>CASH-E877736962731E</x:v>
      </x:c>
      <x:c r="B2088" s="37" t="str">
        <x:v>VAR-76229F6E1B5388|EG-013|STORE</x:v>
      </x:c>
      <x:c r="C2088" s="37" t="str">
        <x:v>VAR-76229F6E1B5388</x:v>
      </x:c>
      <x:c r="D2088" s="37" t="str">
        <x:v>MOD-9E5C1E9A02E6CE</x:v>
      </x:c>
      <x:c r="E2088" s="37" t="str">
        <x:v>Joyroom Wired Power Bank 10000mAh / Black / Red</x:v>
      </x:c>
      <x:c r="F2088" s="37" t="str">
        <x:v>الموبايلات والاتصالات</x:v>
      </x:c>
      <x:c r="G2088" s="37" t="str">
        <x:v>باور بانك</x:v>
      </x:c>
      <x:c r="H2088" s="37" t="str">
        <x:v>Joyroom</x:v>
      </x:c>
      <x:c r="I2088" s="37" t="str">
        <x:v>Wired Power Bank</x:v>
      </x:c>
      <x:c r="J2088" s="37" t="str">
        <x:v>10000mAh | Black / Red</x:v>
      </x:c>
      <x:c r="K2088" s="37"/>
      <x:c r="L2088" s="37"/>
      <x:c r="M2088" s="37" t="str">
        <x:v>Black / Red</x:v>
      </x:c>
      <x:c r="N2088" s="37"/>
      <x:c r="O2088" s="37"/>
      <x:c r="P2088" s="37" t="str">
        <x:v>EG-013</x:v>
      </x:c>
      <x:c r="Q2088" s="37" t="str">
        <x:v>B.TECH</x:v>
      </x:c>
      <x:c r="R2088" s="37" t="str">
        <x:v>سلسلة</x:v>
      </x:c>
      <x:c r="S2088" s="37" t="str">
        <x:v>A</x:v>
      </x:c>
      <x:c r="T2088" s="37"/>
      <x:c r="U2088" s="37"/>
      <x:c r="V2088" s="37"/>
      <x:c r="W2088" s="37" t="str">
        <x:v>https://btech.com/en/c/mobiles-tablets/mobile-accessories/power-banks</x:v>
      </x:c>
      <x:c r="X2088" s="37" t="str">
        <x:v>صفحة فئة</x:v>
      </x:c>
      <x:c r="Y2088" s="37" t="str">
        <x:v>EGP</x:v>
      </x:c>
      <x:c r="Z2088" s="56"/>
      <x:c r="AA2088" s="56"/>
      <x:c r="AB2088" s="56" t="str">
        <x:f>IF(OR(Z2088="",AA2088=""),"",MAX(0,AA2088-Z2088))</x:f>
      </x:c>
      <x:c r="AC2088" s="58" t="str">
        <x:f>IF(OR(Z2088="",AA2088="",AA2088=0),"",MAX(0,(AA2088-Z2088)/AA2088))</x:f>
      </x:c>
      <x:c r="AD2088" s="56"/>
      <x:c r="AE2088" s="56" t="str">
        <x:f>IF(Z2088="","",Z2088+IF(AD2088="",0,AD2088))</x:f>
      </x:c>
      <x:c r="AF2088" s="37" t="str">
        <x:f>IF(AD2088="","",AD2088=0)</x:f>
      </x:c>
      <x:c r="AG2088" s="37"/>
      <x:c r="AH2088" s="37"/>
      <x:c r="AI2088" s="37"/>
      <x:c r="AJ2088" s="37" t="str">
        <x:v>القاهرة</x:v>
      </x:c>
      <x:c r="AK2088" s="37"/>
      <x:c r="AL2088" s="37"/>
      <x:c r="AM2088" s="37"/>
      <x:c r="AN2088" s="37"/>
      <x:c r="AO2088" s="37"/>
      <x:c r="AP2088" s="37"/>
      <x:c r="AQ2088" s="54" t="b">
        <x:v>1</x:v>
      </x:c>
      <x:c r="AR2088" s="37"/>
      <x:c r="AS2088" s="37" t="str">
        <x:v>صفحة فئة</x:v>
      </x:c>
      <x:c r="AT2088" s="37" t="str">
        <x:v>تحتاج مراجعة</x:v>
      </x:c>
      <x:c r="AU2088" s="37" t="str">
        <x:v>store_category_listing</x:v>
      </x:c>
      <x:c r="AV2088" s="37" t="str">
        <x:v>اكتشاف من صفحة فئة</x:v>
      </x:c>
      <x:c r="AW2088" s="37" t="str">
        <x:v>https://btech.com/en/c/mobiles-tablets/mobile-accessories/power-banks</x:v>
      </x:c>
      <x:c r="AX2088" s="37" t="n">
        <x:v>1</x:v>
      </x:c>
      <x:c r="AY2088" s="60" t="n">
        <x:v>46233</x:v>
      </x:c>
      <x:c r="AZ2088" s="60"/>
      <x:c r="BA2088" s="60"/>
      <x:c r="BB2088" s="62" t="str">
        <x:f>IF(BA2088="","",(NOW()-BA2088)*24)</x:f>
      </x:c>
      <x:c r="BC2088" s="37" t="str">
        <x:f>IF(BA2088="","لم يُرصد",IF(BH2088&lt;&gt;TRUE,"غير نشط",IF(BD2088="فشل","فشل حالي",IF(BB2088&lt;=12,"حديث",IF(BB2088&lt;=24,"متأخر","قديم")))))</x:f>
        <x:v>لم يُرصد</x:v>
      </x:c>
      <x:c r="BD2088" s="37" t="str">
        <x:v>بانتظار أول رصد سعر</x:v>
      </x:c>
      <x:c r="BE2088" s="37" t="n">
        <x:v>0</x:v>
      </x:c>
      <x:c r="BF2088" s="37"/>
      <x:c r="BG2088" s="37"/>
      <x:c r="BH2088" s="54" t="b">
        <x:v>1</x:v>
      </x:c>
      <x:c r="BI2088" s="37" t="str">
        <x:v>يحتاج اكتشاف رابط المنتج</x:v>
      </x:c>
      <x:c r="BJ2088" s="37" t="str">
        <x:v>Joyroom Wired Power Bank, 10000 mAh 3 Ports, Black, JR-QP191</x:v>
      </x:c>
      <x:c r="BK2088" s="37"/>
      <x:c r="BL2088" s="60" t="n">
        <x:v>46233</x:v>
      </x:c>
      <x:c r="BM2088" s="60" t="n">
        <x:v>46233</x:v>
      </x:c>
    </x:row>
    <x:row r="2089">
      <x:c r="A2089" s="37" t="str">
        <x:v>CASH-A7702B25BF4176</x:v>
      </x:c>
      <x:c r="B2089" s="37" t="str">
        <x:v>VAR-5632C136692175|EG-013|STORE</x:v>
      </x:c>
      <x:c r="C2089" s="37" t="str">
        <x:v>VAR-5632C136692175</x:v>
      </x:c>
      <x:c r="D2089" s="37" t="str">
        <x:v>MOD-9E5C1E9A02E6CE</x:v>
      </x:c>
      <x:c r="E2089" s="37" t="str">
        <x:v>Joyroom Wired Power Bank 20000mAh / Black / Red</x:v>
      </x:c>
      <x:c r="F2089" s="37" t="str">
        <x:v>الموبايلات والاتصالات</x:v>
      </x:c>
      <x:c r="G2089" s="37" t="str">
        <x:v>باور بانك</x:v>
      </x:c>
      <x:c r="H2089" s="37" t="str">
        <x:v>Joyroom</x:v>
      </x:c>
      <x:c r="I2089" s="37" t="str">
        <x:v>Wired Power Bank</x:v>
      </x:c>
      <x:c r="J2089" s="37" t="str">
        <x:v>20000mAh | Black / Red</x:v>
      </x:c>
      <x:c r="K2089" s="37"/>
      <x:c r="L2089" s="37"/>
      <x:c r="M2089" s="37" t="str">
        <x:v>Black / Red</x:v>
      </x:c>
      <x:c r="N2089" s="37"/>
      <x:c r="O2089" s="37"/>
      <x:c r="P2089" s="37" t="str">
        <x:v>EG-013</x:v>
      </x:c>
      <x:c r="Q2089" s="37" t="str">
        <x:v>B.TECH</x:v>
      </x:c>
      <x:c r="R2089" s="37" t="str">
        <x:v>سلسلة</x:v>
      </x:c>
      <x:c r="S2089" s="37" t="str">
        <x:v>A</x:v>
      </x:c>
      <x:c r="T2089" s="37"/>
      <x:c r="U2089" s="37"/>
      <x:c r="V2089" s="37"/>
      <x:c r="W2089" s="37" t="str">
        <x:v>https://btech.com/en/c/mobiles-tablets/mobile-accessories/power-banks</x:v>
      </x:c>
      <x:c r="X2089" s="37" t="str">
        <x:v>صفحة فئة</x:v>
      </x:c>
      <x:c r="Y2089" s="37" t="str">
        <x:v>EGP</x:v>
      </x:c>
      <x:c r="Z2089" s="56"/>
      <x:c r="AA2089" s="56"/>
      <x:c r="AB2089" s="56" t="str">
        <x:f>IF(OR(Z2089="",AA2089=""),"",MAX(0,AA2089-Z2089))</x:f>
      </x:c>
      <x:c r="AC2089" s="58" t="str">
        <x:f>IF(OR(Z2089="",AA2089="",AA2089=0),"",MAX(0,(AA2089-Z2089)/AA2089))</x:f>
      </x:c>
      <x:c r="AD2089" s="56"/>
      <x:c r="AE2089" s="56" t="str">
        <x:f>IF(Z2089="","",Z2089+IF(AD2089="",0,AD2089))</x:f>
      </x:c>
      <x:c r="AF2089" s="37" t="str">
        <x:f>IF(AD2089="","",AD2089=0)</x:f>
      </x:c>
      <x:c r="AG2089" s="37"/>
      <x:c r="AH2089" s="37"/>
      <x:c r="AI2089" s="37"/>
      <x:c r="AJ2089" s="37" t="str">
        <x:v>القاهرة</x:v>
      </x:c>
      <x:c r="AK2089" s="37"/>
      <x:c r="AL2089" s="37"/>
      <x:c r="AM2089" s="37"/>
      <x:c r="AN2089" s="37"/>
      <x:c r="AO2089" s="37"/>
      <x:c r="AP2089" s="37"/>
      <x:c r="AQ2089" s="54" t="b">
        <x:v>1</x:v>
      </x:c>
      <x:c r="AR2089" s="37"/>
      <x:c r="AS2089" s="37" t="str">
        <x:v>صفحة فئة</x:v>
      </x:c>
      <x:c r="AT2089" s="37" t="str">
        <x:v>تحتاج مراجعة</x:v>
      </x:c>
      <x:c r="AU2089" s="37" t="str">
        <x:v>store_category_listing</x:v>
      </x:c>
      <x:c r="AV2089" s="37" t="str">
        <x:v>اكتشاف من صفحة فئة</x:v>
      </x:c>
      <x:c r="AW2089" s="37" t="str">
        <x:v>https://btech.com/en/c/mobiles-tablets/mobile-accessories/power-banks</x:v>
      </x:c>
      <x:c r="AX2089" s="37" t="n">
        <x:v>1</x:v>
      </x:c>
      <x:c r="AY2089" s="60" t="n">
        <x:v>46233</x:v>
      </x:c>
      <x:c r="AZ2089" s="60"/>
      <x:c r="BA2089" s="60"/>
      <x:c r="BB2089" s="62" t="str">
        <x:f>IF(BA2089="","",(NOW()-BA2089)*24)</x:f>
      </x:c>
      <x:c r="BC2089" s="37" t="str">
        <x:f>IF(BA2089="","لم يُرصد",IF(BH2089&lt;&gt;TRUE,"غير نشط",IF(BD2089="فشل","فشل حالي",IF(BB2089&lt;=12,"حديث",IF(BB2089&lt;=24,"متأخر","قديم")))))</x:f>
        <x:v>لم يُرصد</x:v>
      </x:c>
      <x:c r="BD2089" s="37" t="str">
        <x:v>بانتظار أول رصد سعر</x:v>
      </x:c>
      <x:c r="BE2089" s="37" t="n">
        <x:v>0</x:v>
      </x:c>
      <x:c r="BF2089" s="37"/>
      <x:c r="BG2089" s="37"/>
      <x:c r="BH2089" s="54" t="b">
        <x:v>1</x:v>
      </x:c>
      <x:c r="BI2089" s="37" t="str">
        <x:v>يحتاج اكتشاف رابط المنتج</x:v>
      </x:c>
      <x:c r="BJ2089" s="37" t="str">
        <x:v>Joyroom Wired Power Bank, 20000 mAh 3 Ports, Black, JR-QP192</x:v>
      </x:c>
      <x:c r="BK2089" s="37"/>
      <x:c r="BL2089" s="60" t="n">
        <x:v>46233</x:v>
      </x:c>
      <x:c r="BM2089" s="60" t="n">
        <x:v>46233</x:v>
      </x:c>
    </x:row>
    <x:row r="2090">
      <x:c r="A2090" s="37" t="str">
        <x:v>CASH-5EDC4B254C9DF0</x:v>
      </x:c>
      <x:c r="B2090" s="37" t="str">
        <x:v>VAR-BEE0B77788DA2C|EG-013|STORE</x:v>
      </x:c>
      <x:c r="C2090" s="37" t="str">
        <x:v>VAR-BEE0B77788DA2C</x:v>
      </x:c>
      <x:c r="D2090" s="37" t="str">
        <x:v>MOD-DD7DCDAB160783</x:v>
      </x:c>
      <x:c r="E2090" s="37" t="str">
        <x:v>Joyroom Wired/Wireless Power Bank 10000mAh / Black / Red</x:v>
      </x:c>
      <x:c r="F2090" s="37" t="str">
        <x:v>الموبايلات والاتصالات</x:v>
      </x:c>
      <x:c r="G2090" s="37" t="str">
        <x:v>باور بانك</x:v>
      </x:c>
      <x:c r="H2090" s="37" t="str">
        <x:v>Joyroom</x:v>
      </x:c>
      <x:c r="I2090" s="37" t="str">
        <x:v>Wired/Wireless Power Bank</x:v>
      </x:c>
      <x:c r="J2090" s="37" t="str">
        <x:v>10000mAh | Black / Red</x:v>
      </x:c>
      <x:c r="K2090" s="37"/>
      <x:c r="L2090" s="37"/>
      <x:c r="M2090" s="37" t="str">
        <x:v>Black / Red</x:v>
      </x:c>
      <x:c r="N2090" s="37"/>
      <x:c r="O2090" s="37"/>
      <x:c r="P2090" s="37" t="str">
        <x:v>EG-013</x:v>
      </x:c>
      <x:c r="Q2090" s="37" t="str">
        <x:v>B.TECH</x:v>
      </x:c>
      <x:c r="R2090" s="37" t="str">
        <x:v>سلسلة</x:v>
      </x:c>
      <x:c r="S2090" s="37" t="str">
        <x:v>A</x:v>
      </x:c>
      <x:c r="T2090" s="37"/>
      <x:c r="U2090" s="37"/>
      <x:c r="V2090" s="37"/>
      <x:c r="W2090" s="37" t="str">
        <x:v>https://btech.com/en/c/mobiles-tablets/mobile-accessories/power-banks</x:v>
      </x:c>
      <x:c r="X2090" s="37" t="str">
        <x:v>صفحة فئة</x:v>
      </x:c>
      <x:c r="Y2090" s="37" t="str">
        <x:v>EGP</x:v>
      </x:c>
      <x:c r="Z2090" s="56"/>
      <x:c r="AA2090" s="56"/>
      <x:c r="AB2090" s="56" t="str">
        <x:f>IF(OR(Z2090="",AA2090=""),"",MAX(0,AA2090-Z2090))</x:f>
      </x:c>
      <x:c r="AC2090" s="58" t="str">
        <x:f>IF(OR(Z2090="",AA2090="",AA2090=0),"",MAX(0,(AA2090-Z2090)/AA2090))</x:f>
      </x:c>
      <x:c r="AD2090" s="56"/>
      <x:c r="AE2090" s="56" t="str">
        <x:f>IF(Z2090="","",Z2090+IF(AD2090="",0,AD2090))</x:f>
      </x:c>
      <x:c r="AF2090" s="37" t="str">
        <x:f>IF(AD2090="","",AD2090=0)</x:f>
      </x:c>
      <x:c r="AG2090" s="37"/>
      <x:c r="AH2090" s="37"/>
      <x:c r="AI2090" s="37"/>
      <x:c r="AJ2090" s="37" t="str">
        <x:v>القاهرة</x:v>
      </x:c>
      <x:c r="AK2090" s="37"/>
      <x:c r="AL2090" s="37"/>
      <x:c r="AM2090" s="37"/>
      <x:c r="AN2090" s="37"/>
      <x:c r="AO2090" s="37"/>
      <x:c r="AP2090" s="37"/>
      <x:c r="AQ2090" s="54" t="b">
        <x:v>1</x:v>
      </x:c>
      <x:c r="AR2090" s="37"/>
      <x:c r="AS2090" s="37" t="str">
        <x:v>صفحة فئة</x:v>
      </x:c>
      <x:c r="AT2090" s="37" t="str">
        <x:v>تحتاج مراجعة</x:v>
      </x:c>
      <x:c r="AU2090" s="37" t="str">
        <x:v>store_category_listing</x:v>
      </x:c>
      <x:c r="AV2090" s="37" t="str">
        <x:v>اكتشاف من صفحة فئة</x:v>
      </x:c>
      <x:c r="AW2090" s="37" t="str">
        <x:v>https://btech.com/en/c/mobiles-tablets/mobile-accessories/power-banks</x:v>
      </x:c>
      <x:c r="AX2090" s="37" t="n">
        <x:v>1</x:v>
      </x:c>
      <x:c r="AY2090" s="60" t="n">
        <x:v>46233</x:v>
      </x:c>
      <x:c r="AZ2090" s="60"/>
      <x:c r="BA2090" s="60"/>
      <x:c r="BB2090" s="62" t="str">
        <x:f>IF(BA2090="","",(NOW()-BA2090)*24)</x:f>
      </x:c>
      <x:c r="BC2090" s="37" t="str">
        <x:f>IF(BA2090="","لم يُرصد",IF(BH2090&lt;&gt;TRUE,"غير نشط",IF(BD2090="فشل","فشل حالي",IF(BB2090&lt;=12,"حديث",IF(BB2090&lt;=24,"متأخر","قديم")))))</x:f>
        <x:v>لم يُرصد</x:v>
      </x:c>
      <x:c r="BD2090" s="37" t="str">
        <x:v>بانتظار أول رصد سعر</x:v>
      </x:c>
      <x:c r="BE2090" s="37" t="n">
        <x:v>0</x:v>
      </x:c>
      <x:c r="BF2090" s="37"/>
      <x:c r="BG2090" s="37"/>
      <x:c r="BH2090" s="54" t="b">
        <x:v>1</x:v>
      </x:c>
      <x:c r="BI2090" s="37" t="str">
        <x:v>يحتاج اكتشاف رابط المنتج</x:v>
      </x:c>
      <x:c r="BJ2090" s="37" t="str">
        <x:v>Joyroom Wired/Wireless Power Bank, 10000 mAh 2 Ports, Black, JR-W020</x:v>
      </x:c>
      <x:c r="BK2090" s="37"/>
      <x:c r="BL2090" s="60" t="n">
        <x:v>46233</x:v>
      </x:c>
      <x:c r="BM2090" s="60" t="n">
        <x:v>46233</x:v>
      </x:c>
    </x:row>
    <x:row r="2091">
      <x:c r="A2091" s="37" t="str">
        <x:v>CASH-E17F0F2585A1EC</x:v>
      </x:c>
      <x:c r="B2091" s="37" t="str">
        <x:v>VAR-7A4B2451197017|EG-013|STORE</x:v>
      </x:c>
      <x:c r="C2091" s="37" t="str">
        <x:v>VAR-7A4B2451197017</x:v>
      </x:c>
      <x:c r="D2091" s="37" t="str">
        <x:v>MOD-DD7DCDAB160783</x:v>
      </x:c>
      <x:c r="E2091" s="37" t="str">
        <x:v>Joyroom Wired/Wireless Power Bank 10000mAh / White / Red</x:v>
      </x:c>
      <x:c r="F2091" s="37" t="str">
        <x:v>الموبايلات والاتصالات</x:v>
      </x:c>
      <x:c r="G2091" s="37" t="str">
        <x:v>باور بانك</x:v>
      </x:c>
      <x:c r="H2091" s="37" t="str">
        <x:v>Joyroom</x:v>
      </x:c>
      <x:c r="I2091" s="37" t="str">
        <x:v>Wired/Wireless Power Bank</x:v>
      </x:c>
      <x:c r="J2091" s="37" t="str">
        <x:v>10000mAh | White / Red</x:v>
      </x:c>
      <x:c r="K2091" s="37"/>
      <x:c r="L2091" s="37"/>
      <x:c r="M2091" s="37" t="str">
        <x:v>White / Red</x:v>
      </x:c>
      <x:c r="N2091" s="37"/>
      <x:c r="O2091" s="37"/>
      <x:c r="P2091" s="37" t="str">
        <x:v>EG-013</x:v>
      </x:c>
      <x:c r="Q2091" s="37" t="str">
        <x:v>B.TECH</x:v>
      </x:c>
      <x:c r="R2091" s="37" t="str">
        <x:v>سلسلة</x:v>
      </x:c>
      <x:c r="S2091" s="37" t="str">
        <x:v>A</x:v>
      </x:c>
      <x:c r="T2091" s="37"/>
      <x:c r="U2091" s="37"/>
      <x:c r="V2091" s="37"/>
      <x:c r="W2091" s="37" t="str">
        <x:v>https://btech.com/en/c/mobiles-tablets/mobile-accessories/power-banks</x:v>
      </x:c>
      <x:c r="X2091" s="37" t="str">
        <x:v>صفحة فئة</x:v>
      </x:c>
      <x:c r="Y2091" s="37" t="str">
        <x:v>EGP</x:v>
      </x:c>
      <x:c r="Z2091" s="56"/>
      <x:c r="AA2091" s="56"/>
      <x:c r="AB2091" s="56" t="str">
        <x:f>IF(OR(Z2091="",AA2091=""),"",MAX(0,AA2091-Z2091))</x:f>
      </x:c>
      <x:c r="AC2091" s="58" t="str">
        <x:f>IF(OR(Z2091="",AA2091="",AA2091=0),"",MAX(0,(AA2091-Z2091)/AA2091))</x:f>
      </x:c>
      <x:c r="AD2091" s="56"/>
      <x:c r="AE2091" s="56" t="str">
        <x:f>IF(Z2091="","",Z2091+IF(AD2091="",0,AD2091))</x:f>
      </x:c>
      <x:c r="AF2091" s="37" t="str">
        <x:f>IF(AD2091="","",AD2091=0)</x:f>
      </x:c>
      <x:c r="AG2091" s="37"/>
      <x:c r="AH2091" s="37"/>
      <x:c r="AI2091" s="37"/>
      <x:c r="AJ2091" s="37" t="str">
        <x:v>القاهرة</x:v>
      </x:c>
      <x:c r="AK2091" s="37"/>
      <x:c r="AL2091" s="37"/>
      <x:c r="AM2091" s="37"/>
      <x:c r="AN2091" s="37"/>
      <x:c r="AO2091" s="37"/>
      <x:c r="AP2091" s="37"/>
      <x:c r="AQ2091" s="54" t="b">
        <x:v>1</x:v>
      </x:c>
      <x:c r="AR2091" s="37"/>
      <x:c r="AS2091" s="37" t="str">
        <x:v>صفحة فئة</x:v>
      </x:c>
      <x:c r="AT2091" s="37" t="str">
        <x:v>تحتاج مراجعة</x:v>
      </x:c>
      <x:c r="AU2091" s="37" t="str">
        <x:v>store_category_listing</x:v>
      </x:c>
      <x:c r="AV2091" s="37" t="str">
        <x:v>اكتشاف من صفحة فئة</x:v>
      </x:c>
      <x:c r="AW2091" s="37" t="str">
        <x:v>https://btech.com/en/c/mobiles-tablets/mobile-accessories/power-banks</x:v>
      </x:c>
      <x:c r="AX2091" s="37" t="n">
        <x:v>1</x:v>
      </x:c>
      <x:c r="AY2091" s="60" t="n">
        <x:v>46233</x:v>
      </x:c>
      <x:c r="AZ2091" s="60"/>
      <x:c r="BA2091" s="60"/>
      <x:c r="BB2091" s="62" t="str">
        <x:f>IF(BA2091="","",(NOW()-BA2091)*24)</x:f>
      </x:c>
      <x:c r="BC2091" s="37" t="str">
        <x:f>IF(BA2091="","لم يُرصد",IF(BH2091&lt;&gt;TRUE,"غير نشط",IF(BD2091="فشل","فشل حالي",IF(BB2091&lt;=12,"حديث",IF(BB2091&lt;=24,"متأخر","قديم")))))</x:f>
        <x:v>لم يُرصد</x:v>
      </x:c>
      <x:c r="BD2091" s="37" t="str">
        <x:v>بانتظار أول رصد سعر</x:v>
      </x:c>
      <x:c r="BE2091" s="37" t="n">
        <x:v>0</x:v>
      </x:c>
      <x:c r="BF2091" s="37"/>
      <x:c r="BG2091" s="37"/>
      <x:c r="BH2091" s="54" t="b">
        <x:v>1</x:v>
      </x:c>
      <x:c r="BI2091" s="37" t="str">
        <x:v>يحتاج اكتشاف رابط المنتج</x:v>
      </x:c>
      <x:c r="BJ2091" s="37" t="str">
        <x:v>Joyroom Wired/Wireless Power Bank, 10000 mAh 2 Ports, White, JR-W020</x:v>
      </x:c>
      <x:c r="BK2091" s="37"/>
      <x:c r="BL2091" s="60" t="n">
        <x:v>46233</x:v>
      </x:c>
      <x:c r="BM2091" s="60" t="n">
        <x:v>46233</x:v>
      </x:c>
    </x:row>
    <x:row r="2092">
      <x:c r="A2092" s="37" t="str">
        <x:v>CASH-7A350BFC13C6DA</x:v>
      </x:c>
      <x:c r="B2092" s="37" t="str">
        <x:v>VAR-D027F187369DC8|EG-013|STORE</x:v>
      </x:c>
      <x:c r="C2092" s="37" t="str">
        <x:v>VAR-D027F187369DC8</x:v>
      </x:c>
      <x:c r="D2092" s="37" t="str">
        <x:v>MOD-97606286BD74F0</x:v>
      </x:c>
      <x:c r="E2092" s="37" t="str">
        <x:v>Oraimo Power Bank 20000mAh / Black</x:v>
      </x:c>
      <x:c r="F2092" s="37" t="str">
        <x:v>الموبايلات والاتصالات</x:v>
      </x:c>
      <x:c r="G2092" s="37" t="str">
        <x:v>باور بانك</x:v>
      </x:c>
      <x:c r="H2092" s="37" t="str">
        <x:v>Oraimo</x:v>
      </x:c>
      <x:c r="I2092" s="37" t="str">
        <x:v>Power Bank</x:v>
      </x:c>
      <x:c r="J2092" s="37" t="str">
        <x:v>20000mAh | Black</x:v>
      </x:c>
      <x:c r="K2092" s="37"/>
      <x:c r="L2092" s="37"/>
      <x:c r="M2092" s="37" t="str">
        <x:v>Black</x:v>
      </x:c>
      <x:c r="N2092" s="37"/>
      <x:c r="O2092" s="37"/>
      <x:c r="P2092" s="37" t="str">
        <x:v>EG-013</x:v>
      </x:c>
      <x:c r="Q2092" s="37" t="str">
        <x:v>B.TECH</x:v>
      </x:c>
      <x:c r="R2092" s="37" t="str">
        <x:v>سلسلة</x:v>
      </x:c>
      <x:c r="S2092" s="37" t="str">
        <x:v>A</x:v>
      </x:c>
      <x:c r="T2092" s="37"/>
      <x:c r="U2092" s="37"/>
      <x:c r="V2092" s="37"/>
      <x:c r="W2092" s="37" t="str">
        <x:v>https://btech.com/en/c/mobiles-tablets/mobile-accessories/power-banks</x:v>
      </x:c>
      <x:c r="X2092" s="37" t="str">
        <x:v>صفحة فئة</x:v>
      </x:c>
      <x:c r="Y2092" s="37" t="str">
        <x:v>EGP</x:v>
      </x:c>
      <x:c r="Z2092" s="56"/>
      <x:c r="AA2092" s="56"/>
      <x:c r="AB2092" s="56" t="str">
        <x:f>IF(OR(Z2092="",AA2092=""),"",MAX(0,AA2092-Z2092))</x:f>
      </x:c>
      <x:c r="AC2092" s="58" t="str">
        <x:f>IF(OR(Z2092="",AA2092="",AA2092=0),"",MAX(0,(AA2092-Z2092)/AA2092))</x:f>
      </x:c>
      <x:c r="AD2092" s="56"/>
      <x:c r="AE2092" s="56" t="str">
        <x:f>IF(Z2092="","",Z2092+IF(AD2092="",0,AD2092))</x:f>
      </x:c>
      <x:c r="AF2092" s="37" t="str">
        <x:f>IF(AD2092="","",AD2092=0)</x:f>
      </x:c>
      <x:c r="AG2092" s="37"/>
      <x:c r="AH2092" s="37"/>
      <x:c r="AI2092" s="37"/>
      <x:c r="AJ2092" s="37" t="str">
        <x:v>القاهرة</x:v>
      </x:c>
      <x:c r="AK2092" s="37"/>
      <x:c r="AL2092" s="37"/>
      <x:c r="AM2092" s="37"/>
      <x:c r="AN2092" s="37"/>
      <x:c r="AO2092" s="37"/>
      <x:c r="AP2092" s="37"/>
      <x:c r="AQ2092" s="54" t="b">
        <x:v>1</x:v>
      </x:c>
      <x:c r="AR2092" s="37"/>
      <x:c r="AS2092" s="37" t="str">
        <x:v>صفحة فئة</x:v>
      </x:c>
      <x:c r="AT2092" s="37" t="str">
        <x:v>تحتاج مراجعة</x:v>
      </x:c>
      <x:c r="AU2092" s="37" t="str">
        <x:v>store_category_listing</x:v>
      </x:c>
      <x:c r="AV2092" s="37" t="str">
        <x:v>اكتشاف من صفحة فئة</x:v>
      </x:c>
      <x:c r="AW2092" s="37" t="str">
        <x:v>https://btech.com/en/c/mobiles-tablets/mobile-accessories/power-banks</x:v>
      </x:c>
      <x:c r="AX2092" s="37" t="n">
        <x:v>1</x:v>
      </x:c>
      <x:c r="AY2092" s="60" t="n">
        <x:v>46233</x:v>
      </x:c>
      <x:c r="AZ2092" s="60"/>
      <x:c r="BA2092" s="60"/>
      <x:c r="BB2092" s="62" t="str">
        <x:f>IF(BA2092="","",(NOW()-BA2092)*24)</x:f>
      </x:c>
      <x:c r="BC2092" s="37" t="str">
        <x:f>IF(BA2092="","لم يُرصد",IF(BH2092&lt;&gt;TRUE,"غير نشط",IF(BD2092="فشل","فشل حالي",IF(BB2092&lt;=12,"حديث",IF(BB2092&lt;=24,"متأخر","قديم")))))</x:f>
        <x:v>لم يُرصد</x:v>
      </x:c>
      <x:c r="BD2092" s="37" t="str">
        <x:v>بانتظار أول رصد سعر</x:v>
      </x:c>
      <x:c r="BE2092" s="37" t="n">
        <x:v>0</x:v>
      </x:c>
      <x:c r="BF2092" s="37"/>
      <x:c r="BG2092" s="37"/>
      <x:c r="BH2092" s="54" t="b">
        <x:v>1</x:v>
      </x:c>
      <x:c r="BI2092" s="37" t="str">
        <x:v>يحتاج اكتشاف رابط المنتج</x:v>
      </x:c>
      <x:c r="BJ2092" s="37" t="str">
        <x:v>Oraimo Power Bank, 20000 mAh 5 Ports, Black, OPB-7203C</x:v>
      </x:c>
      <x:c r="BK2092" s="37"/>
      <x:c r="BL2092" s="60" t="n">
        <x:v>46233</x:v>
      </x:c>
      <x:c r="BM2092" s="60" t="n">
        <x:v>46233</x:v>
      </x:c>
    </x:row>
    <x:row r="2093">
      <x:c r="A2093" s="37" t="str">
        <x:v>CASH-6AD6B1983D2A53</x:v>
      </x:c>
      <x:c r="B2093" s="37" t="str">
        <x:v>VAR-6FE484D3270FCA|EG-013|STORE</x:v>
      </x:c>
      <x:c r="C2093" s="37" t="str">
        <x:v>VAR-6FE484D3270FCA</x:v>
      </x:c>
      <x:c r="D2093" s="37" t="str">
        <x:v>MOD-7DAA780AA84CA2</x:v>
      </x:c>
      <x:c r="E2093" s="37" t="str">
        <x:v>Oraimo PowerNova L11 Wired Power Bank with Built-in Cable 10000mAh / Blue / Red</x:v>
      </x:c>
      <x:c r="F2093" s="37" t="str">
        <x:v>الموبايلات والاتصالات</x:v>
      </x:c>
      <x:c r="G2093" s="37" t="str">
        <x:v>باور بانك</x:v>
      </x:c>
      <x:c r="H2093" s="37" t="str">
        <x:v>Oraimo</x:v>
      </x:c>
      <x:c r="I2093" s="37" t="str">
        <x:v>PowerNova L11 Wired Power Bank with Built-in Cable</x:v>
      </x:c>
      <x:c r="J2093" s="37" t="str">
        <x:v>10000mAh | Blue / Red</x:v>
      </x:c>
      <x:c r="K2093" s="37"/>
      <x:c r="L2093" s="37"/>
      <x:c r="M2093" s="37" t="str">
        <x:v>Blue / Red</x:v>
      </x:c>
      <x:c r="N2093" s="37"/>
      <x:c r="O2093" s="37"/>
      <x:c r="P2093" s="37" t="str">
        <x:v>EG-013</x:v>
      </x:c>
      <x:c r="Q2093" s="37" t="str">
        <x:v>B.TECH</x:v>
      </x:c>
      <x:c r="R2093" s="37" t="str">
        <x:v>سلسلة</x:v>
      </x:c>
      <x:c r="S2093" s="37" t="str">
        <x:v>A</x:v>
      </x:c>
      <x:c r="T2093" s="37"/>
      <x:c r="U2093" s="37"/>
      <x:c r="V2093" s="37"/>
      <x:c r="W2093" s="37" t="str">
        <x:v>https://btech.com/en/c/mobiles-tablets/mobile-accessories/power-banks</x:v>
      </x:c>
      <x:c r="X2093" s="37" t="str">
        <x:v>صفحة فئة</x:v>
      </x:c>
      <x:c r="Y2093" s="37" t="str">
        <x:v>EGP</x:v>
      </x:c>
      <x:c r="Z2093" s="56"/>
      <x:c r="AA2093" s="56"/>
      <x:c r="AB2093" s="56" t="str">
        <x:f>IF(OR(Z2093="",AA2093=""),"",MAX(0,AA2093-Z2093))</x:f>
      </x:c>
      <x:c r="AC2093" s="58" t="str">
        <x:f>IF(OR(Z2093="",AA2093="",AA2093=0),"",MAX(0,(AA2093-Z2093)/AA2093))</x:f>
      </x:c>
      <x:c r="AD2093" s="56"/>
      <x:c r="AE2093" s="56" t="str">
        <x:f>IF(Z2093="","",Z2093+IF(AD2093="",0,AD2093))</x:f>
      </x:c>
      <x:c r="AF2093" s="37" t="str">
        <x:f>IF(AD2093="","",AD2093=0)</x:f>
      </x:c>
      <x:c r="AG2093" s="37"/>
      <x:c r="AH2093" s="37"/>
      <x:c r="AI2093" s="37"/>
      <x:c r="AJ2093" s="37" t="str">
        <x:v>القاهرة</x:v>
      </x:c>
      <x:c r="AK2093" s="37"/>
      <x:c r="AL2093" s="37"/>
      <x:c r="AM2093" s="37"/>
      <x:c r="AN2093" s="37"/>
      <x:c r="AO2093" s="37"/>
      <x:c r="AP2093" s="37"/>
      <x:c r="AQ2093" s="54" t="b">
        <x:v>1</x:v>
      </x:c>
      <x:c r="AR2093" s="37"/>
      <x:c r="AS2093" s="37" t="str">
        <x:v>صفحة فئة</x:v>
      </x:c>
      <x:c r="AT2093" s="37" t="str">
        <x:v>تحتاج مراجعة</x:v>
      </x:c>
      <x:c r="AU2093" s="37" t="str">
        <x:v>store_category_listing</x:v>
      </x:c>
      <x:c r="AV2093" s="37" t="str">
        <x:v>اكتشاف من صفحة فئة</x:v>
      </x:c>
      <x:c r="AW2093" s="37" t="str">
        <x:v>https://btech.com/en/c/mobiles-tablets/mobile-accessories/power-banks</x:v>
      </x:c>
      <x:c r="AX2093" s="37" t="n">
        <x:v>1</x:v>
      </x:c>
      <x:c r="AY2093" s="60" t="n">
        <x:v>46233</x:v>
      </x:c>
      <x:c r="AZ2093" s="60"/>
      <x:c r="BA2093" s="60"/>
      <x:c r="BB2093" s="62" t="str">
        <x:f>IF(BA2093="","",(NOW()-BA2093)*24)</x:f>
      </x:c>
      <x:c r="BC2093" s="37" t="str">
        <x:f>IF(BA2093="","لم يُرصد",IF(BH2093&lt;&gt;TRUE,"غير نشط",IF(BD2093="فشل","فشل حالي",IF(BB2093&lt;=12,"حديث",IF(BB2093&lt;=24,"متأخر","قديم")))))</x:f>
        <x:v>لم يُرصد</x:v>
      </x:c>
      <x:c r="BD2093" s="37" t="str">
        <x:v>بانتظار أول رصد سعر</x:v>
      </x:c>
      <x:c r="BE2093" s="37" t="n">
        <x:v>0</x:v>
      </x:c>
      <x:c r="BF2093" s="37"/>
      <x:c r="BG2093" s="37"/>
      <x:c r="BH2093" s="54" t="b">
        <x:v>1</x:v>
      </x:c>
      <x:c r="BI2093" s="37" t="str">
        <x:v>يحتاج اكتشاف رابط المنتج</x:v>
      </x:c>
      <x:c r="BJ2093" s="37" t="str">
        <x:v>Oraimo PowerNova L11 Wired Power Bank with Built-in Cable, 10000 mAh 2 Ports, Blue, OPB-7103C</x:v>
      </x:c>
      <x:c r="BK2093" s="37"/>
      <x:c r="BL2093" s="60" t="n">
        <x:v>46233</x:v>
      </x:c>
      <x:c r="BM2093" s="60" t="n">
        <x:v>46233</x:v>
      </x:c>
    </x:row>
    <x:row r="2094">
      <x:c r="A2094" s="37" t="str">
        <x:v>CASH-F5A9E447C446B8</x:v>
      </x:c>
      <x:c r="B2094" s="37" t="str">
        <x:v>VAR-722EA072BDA4DF|EG-013|STORE</x:v>
      </x:c>
      <x:c r="C2094" s="37" t="str">
        <x:v>VAR-722EA072BDA4DF</x:v>
      </x:c>
      <x:c r="D2094" s="37" t="str">
        <x:v>MOD-753C6D144E94BC</x:v>
      </x:c>
      <x:c r="E2094" s="37" t="str">
        <x:v>Oraimo Wired Power Bank 10000mAh / Black / Red</x:v>
      </x:c>
      <x:c r="F2094" s="37" t="str">
        <x:v>الموبايلات والاتصالات</x:v>
      </x:c>
      <x:c r="G2094" s="37" t="str">
        <x:v>باور بانك</x:v>
      </x:c>
      <x:c r="H2094" s="37" t="str">
        <x:v>Oraimo</x:v>
      </x:c>
      <x:c r="I2094" s="37" t="str">
        <x:v>Wired Power Bank</x:v>
      </x:c>
      <x:c r="J2094" s="37" t="str">
        <x:v>10000mAh | Black / Red</x:v>
      </x:c>
      <x:c r="K2094" s="37"/>
      <x:c r="L2094" s="37"/>
      <x:c r="M2094" s="37" t="str">
        <x:v>Black / Red</x:v>
      </x:c>
      <x:c r="N2094" s="37"/>
      <x:c r="O2094" s="37"/>
      <x:c r="P2094" s="37" t="str">
        <x:v>EG-013</x:v>
      </x:c>
      <x:c r="Q2094" s="37" t="str">
        <x:v>B.TECH</x:v>
      </x:c>
      <x:c r="R2094" s="37" t="str">
        <x:v>سلسلة</x:v>
      </x:c>
      <x:c r="S2094" s="37" t="str">
        <x:v>A</x:v>
      </x:c>
      <x:c r="T2094" s="37"/>
      <x:c r="U2094" s="37"/>
      <x:c r="V2094" s="37"/>
      <x:c r="W2094" s="37" t="str">
        <x:v>https://btech.com/en/c/mobiles-tablets/mobile-accessories/power-banks</x:v>
      </x:c>
      <x:c r="X2094" s="37" t="str">
        <x:v>صفحة فئة</x:v>
      </x:c>
      <x:c r="Y2094" s="37" t="str">
        <x:v>EGP</x:v>
      </x:c>
      <x:c r="Z2094" s="56"/>
      <x:c r="AA2094" s="56"/>
      <x:c r="AB2094" s="56" t="str">
        <x:f>IF(OR(Z2094="",AA2094=""),"",MAX(0,AA2094-Z2094))</x:f>
      </x:c>
      <x:c r="AC2094" s="58" t="str">
        <x:f>IF(OR(Z2094="",AA2094="",AA2094=0),"",MAX(0,(AA2094-Z2094)/AA2094))</x:f>
      </x:c>
      <x:c r="AD2094" s="56"/>
      <x:c r="AE2094" s="56" t="str">
        <x:f>IF(Z2094="","",Z2094+IF(AD2094="",0,AD2094))</x:f>
      </x:c>
      <x:c r="AF2094" s="37" t="str">
        <x:f>IF(AD2094="","",AD2094=0)</x:f>
      </x:c>
      <x:c r="AG2094" s="37"/>
      <x:c r="AH2094" s="37"/>
      <x:c r="AI2094" s="37"/>
      <x:c r="AJ2094" s="37" t="str">
        <x:v>القاهرة</x:v>
      </x:c>
      <x:c r="AK2094" s="37"/>
      <x:c r="AL2094" s="37"/>
      <x:c r="AM2094" s="37"/>
      <x:c r="AN2094" s="37"/>
      <x:c r="AO2094" s="37"/>
      <x:c r="AP2094" s="37"/>
      <x:c r="AQ2094" s="54" t="b">
        <x:v>1</x:v>
      </x:c>
      <x:c r="AR2094" s="37"/>
      <x:c r="AS2094" s="37" t="str">
        <x:v>صفحة فئة</x:v>
      </x:c>
      <x:c r="AT2094" s="37" t="str">
        <x:v>تحتاج مراجعة</x:v>
      </x:c>
      <x:c r="AU2094" s="37" t="str">
        <x:v>store_category_listing</x:v>
      </x:c>
      <x:c r="AV2094" s="37" t="str">
        <x:v>اكتشاف من صفحة فئة</x:v>
      </x:c>
      <x:c r="AW2094" s="37" t="str">
        <x:v>https://btech.com/en/c/mobiles-tablets/mobile-accessories/power-banks</x:v>
      </x:c>
      <x:c r="AX2094" s="37" t="n">
        <x:v>1</x:v>
      </x:c>
      <x:c r="AY2094" s="60" t="n">
        <x:v>46233</x:v>
      </x:c>
      <x:c r="AZ2094" s="60"/>
      <x:c r="BA2094" s="60"/>
      <x:c r="BB2094" s="62" t="str">
        <x:f>IF(BA2094="","",(NOW()-BA2094)*24)</x:f>
      </x:c>
      <x:c r="BC2094" s="37" t="str">
        <x:f>IF(BA2094="","لم يُرصد",IF(BH2094&lt;&gt;TRUE,"غير نشط",IF(BD2094="فشل","فشل حالي",IF(BB2094&lt;=12,"حديث",IF(BB2094&lt;=24,"متأخر","قديم")))))</x:f>
        <x:v>لم يُرصد</x:v>
      </x:c>
      <x:c r="BD2094" s="37" t="str">
        <x:v>بانتظار أول رصد سعر</x:v>
      </x:c>
      <x:c r="BE2094" s="37" t="n">
        <x:v>0</x:v>
      </x:c>
      <x:c r="BF2094" s="37"/>
      <x:c r="BG2094" s="37"/>
      <x:c r="BH2094" s="54" t="b">
        <x:v>1</x:v>
      </x:c>
      <x:c r="BI2094" s="37" t="str">
        <x:v>يحتاج اكتشاف رابط المنتج</x:v>
      </x:c>
      <x:c r="BJ2094" s="37" t="str">
        <x:v>Oraimo Wired Power Bank, 10000 mAh 3 Ports, Black, OPB-7100Q</x:v>
      </x:c>
      <x:c r="BK2094" s="37"/>
      <x:c r="BL2094" s="60" t="n">
        <x:v>46233</x:v>
      </x:c>
      <x:c r="BM2094" s="60" t="n">
        <x:v>46233</x:v>
      </x:c>
    </x:row>
    <x:row r="2095">
      <x:c r="A2095" s="37" t="str">
        <x:v>CASH-57D39C96A0C53D</x:v>
      </x:c>
      <x:c r="B2095" s="37" t="str">
        <x:v>VAR-F6DDB64F9D2571|EG-013|STORE</x:v>
      </x:c>
      <x:c r="C2095" s="37" t="str">
        <x:v>VAR-F6DDB64F9D2571</x:v>
      </x:c>
      <x:c r="D2095" s="37" t="str">
        <x:v>MOD-F59D57F37AF597</x:v>
      </x:c>
      <x:c r="E2095" s="37" t="str">
        <x:v>D-Link DSL-224 Black</x:v>
      </x:c>
      <x:c r="F2095" s="37" t="str">
        <x:v>الموبايلات والاتصالات</x:v>
      </x:c>
      <x:c r="G2095" s="37" t="str">
        <x:v>راوترات منزلية</x:v>
      </x:c>
      <x:c r="H2095" s="37" t="str">
        <x:v>D-Link</x:v>
      </x:c>
      <x:c r="I2095" s="37" t="str">
        <x:v>DSL-224</x:v>
      </x:c>
      <x:c r="J2095" s="37" t="str">
        <x:v>Black</x:v>
      </x:c>
      <x:c r="K2095" s="37"/>
      <x:c r="L2095" s="37"/>
      <x:c r="M2095" s="37" t="str">
        <x:v>Black</x:v>
      </x:c>
      <x:c r="N2095" s="37" t="str">
        <x:v>DSL-224</x:v>
      </x:c>
      <x:c r="O2095" s="37"/>
      <x:c r="P2095" s="37" t="str">
        <x:v>EG-013</x:v>
      </x:c>
      <x:c r="Q2095" s="37" t="str">
        <x:v>B.TECH</x:v>
      </x:c>
      <x:c r="R2095" s="37" t="str">
        <x:v>سلسلة</x:v>
      </x:c>
      <x:c r="S2095" s="37" t="str">
        <x:v>A</x:v>
      </x:c>
      <x:c r="T2095" s="37"/>
      <x:c r="U2095" s="37"/>
      <x:c r="V2095" s="37"/>
      <x:c r="W2095" s="37" t="str">
        <x:v>https://btech.com/en/c/electronics/networking/routers</x:v>
      </x:c>
      <x:c r="X2095" s="37" t="str">
        <x:v>صفحة فئة</x:v>
      </x:c>
      <x:c r="Y2095" s="37" t="str">
        <x:v>EGP</x:v>
      </x:c>
      <x:c r="Z2095" s="56"/>
      <x:c r="AA2095" s="56"/>
      <x:c r="AB2095" s="56" t="str">
        <x:f>IF(OR(Z2095="",AA2095=""),"",MAX(0,AA2095-Z2095))</x:f>
      </x:c>
      <x:c r="AC2095" s="58" t="str">
        <x:f>IF(OR(Z2095="",AA2095="",AA2095=0),"",MAX(0,(AA2095-Z2095)/AA2095))</x:f>
      </x:c>
      <x:c r="AD2095" s="56"/>
      <x:c r="AE2095" s="56" t="str">
        <x:f>IF(Z2095="","",Z2095+IF(AD2095="",0,AD2095))</x:f>
      </x:c>
      <x:c r="AF2095" s="37" t="str">
        <x:f>IF(AD2095="","",AD2095=0)</x:f>
      </x:c>
      <x:c r="AG2095" s="37"/>
      <x:c r="AH2095" s="37"/>
      <x:c r="AI2095" s="37"/>
      <x:c r="AJ2095" s="37" t="str">
        <x:v>القاهرة</x:v>
      </x:c>
      <x:c r="AK2095" s="37"/>
      <x:c r="AL2095" s="37"/>
      <x:c r="AM2095" s="37"/>
      <x:c r="AN2095" s="37"/>
      <x:c r="AO2095" s="37"/>
      <x:c r="AP2095" s="37"/>
      <x:c r="AQ2095" s="54" t="b">
        <x:v>1</x:v>
      </x:c>
      <x:c r="AR2095" s="37"/>
      <x:c r="AS2095" s="37" t="str">
        <x:v>صفحة فئة</x:v>
      </x:c>
      <x:c r="AT2095" s="37" t="str">
        <x:v>تحتاج مراجعة</x:v>
      </x:c>
      <x:c r="AU2095" s="37" t="str">
        <x:v>store_category_listing</x:v>
      </x:c>
      <x:c r="AV2095" s="37" t="str">
        <x:v>اكتشاف من صفحة فئة</x:v>
      </x:c>
      <x:c r="AW2095" s="37" t="str">
        <x:v>https://btech.com/en/c/electronics/networking/routers</x:v>
      </x:c>
      <x:c r="AX2095" s="37" t="n">
        <x:v>1</x:v>
      </x:c>
      <x:c r="AY2095" s="60" t="n">
        <x:v>46233</x:v>
      </x:c>
      <x:c r="AZ2095" s="60"/>
      <x:c r="BA2095" s="60"/>
      <x:c r="BB2095" s="62" t="str">
        <x:f>IF(BA2095="","",(NOW()-BA2095)*24)</x:f>
      </x:c>
      <x:c r="BC2095" s="37" t="str">
        <x:f>IF(BA2095="","لم يُرصد",IF(BH2095&lt;&gt;TRUE,"غير نشط",IF(BD2095="فشل","فشل حالي",IF(BB2095&lt;=12,"حديث",IF(BB2095&lt;=24,"متأخر","قديم")))))</x:f>
        <x:v>لم يُرصد</x:v>
      </x:c>
      <x:c r="BD2095" s="37" t="str">
        <x:v>بانتظار أول رصد سعر</x:v>
      </x:c>
      <x:c r="BE2095" s="37" t="n">
        <x:v>0</x:v>
      </x:c>
      <x:c r="BF2095" s="37"/>
      <x:c r="BG2095" s="37"/>
      <x:c r="BH2095" s="54" t="b">
        <x:v>1</x:v>
      </x:c>
      <x:c r="BI2095" s="37" t="str">
        <x:v>يحتاج اكتشاف رابط المنتج</x:v>
      </x:c>
      <x:c r="BJ2095" s="37" t="str">
        <x:v>D-Link N300 Router, 5 Ports, Black - DSL-224</x:v>
      </x:c>
      <x:c r="BK2095" s="37"/>
      <x:c r="BL2095" s="60" t="n">
        <x:v>46233</x:v>
      </x:c>
      <x:c r="BM2095" s="60" t="n">
        <x:v>46233</x:v>
      </x:c>
    </x:row>
    <x:row r="2096">
      <x:c r="A2096" s="37" t="str">
        <x:v>CASH-DFC4EDDF736D39</x:v>
      </x:c>
      <x:c r="B2096" s="37" t="str">
        <x:v>VAR-CCDD71E551910C|EG-013|STORE</x:v>
      </x:c>
      <x:c r="C2096" s="37" t="str">
        <x:v>VAR-CCDD71E551910C</x:v>
      </x:c>
      <x:c r="D2096" s="37" t="str">
        <x:v>MOD-D79D6D66384671</x:v>
      </x:c>
      <x:c r="E2096" s="37" t="str">
        <x:v>Mercusys MT110 Black</x:v>
      </x:c>
      <x:c r="F2096" s="37" t="str">
        <x:v>الموبايلات والاتصالات</x:v>
      </x:c>
      <x:c r="G2096" s="37" t="str">
        <x:v>راوترات منزلية</x:v>
      </x:c>
      <x:c r="H2096" s="37" t="str">
        <x:v>Mercusys</x:v>
      </x:c>
      <x:c r="I2096" s="37" t="str">
        <x:v>MT110</x:v>
      </x:c>
      <x:c r="J2096" s="37" t="str">
        <x:v>Black</x:v>
      </x:c>
      <x:c r="K2096" s="37"/>
      <x:c r="L2096" s="37"/>
      <x:c r="M2096" s="37" t="str">
        <x:v>Black</x:v>
      </x:c>
      <x:c r="N2096" s="37" t="str">
        <x:v>MT110</x:v>
      </x:c>
      <x:c r="O2096" s="37"/>
      <x:c r="P2096" s="37" t="str">
        <x:v>EG-013</x:v>
      </x:c>
      <x:c r="Q2096" s="37" t="str">
        <x:v>B.TECH</x:v>
      </x:c>
      <x:c r="R2096" s="37" t="str">
        <x:v>سلسلة</x:v>
      </x:c>
      <x:c r="S2096" s="37" t="str">
        <x:v>A</x:v>
      </x:c>
      <x:c r="T2096" s="37"/>
      <x:c r="U2096" s="37"/>
      <x:c r="V2096" s="37"/>
      <x:c r="W2096" s="37" t="str">
        <x:v>https://btech.com/en/c/electronics/networking/routers</x:v>
      </x:c>
      <x:c r="X2096" s="37" t="str">
        <x:v>صفحة فئة</x:v>
      </x:c>
      <x:c r="Y2096" s="37" t="str">
        <x:v>EGP</x:v>
      </x:c>
      <x:c r="Z2096" s="56"/>
      <x:c r="AA2096" s="56"/>
      <x:c r="AB2096" s="56" t="str">
        <x:f>IF(OR(Z2096="",AA2096=""),"",MAX(0,AA2096-Z2096))</x:f>
      </x:c>
      <x:c r="AC2096" s="58" t="str">
        <x:f>IF(OR(Z2096="",AA2096="",AA2096=0),"",MAX(0,(AA2096-Z2096)/AA2096))</x:f>
      </x:c>
      <x:c r="AD2096" s="56"/>
      <x:c r="AE2096" s="56" t="str">
        <x:f>IF(Z2096="","",Z2096+IF(AD2096="",0,AD2096))</x:f>
      </x:c>
      <x:c r="AF2096" s="37" t="str">
        <x:f>IF(AD2096="","",AD2096=0)</x:f>
      </x:c>
      <x:c r="AG2096" s="37"/>
      <x:c r="AH2096" s="37"/>
      <x:c r="AI2096" s="37"/>
      <x:c r="AJ2096" s="37" t="str">
        <x:v>القاهرة</x:v>
      </x:c>
      <x:c r="AK2096" s="37"/>
      <x:c r="AL2096" s="37"/>
      <x:c r="AM2096" s="37"/>
      <x:c r="AN2096" s="37"/>
      <x:c r="AO2096" s="37"/>
      <x:c r="AP2096" s="37"/>
      <x:c r="AQ2096" s="54" t="b">
        <x:v>1</x:v>
      </x:c>
      <x:c r="AR2096" s="37"/>
      <x:c r="AS2096" s="37" t="str">
        <x:v>صفحة فئة</x:v>
      </x:c>
      <x:c r="AT2096" s="37" t="str">
        <x:v>تحتاج مراجعة</x:v>
      </x:c>
      <x:c r="AU2096" s="37" t="str">
        <x:v>store_category_listing</x:v>
      </x:c>
      <x:c r="AV2096" s="37" t="str">
        <x:v>اكتشاف من صفحة فئة</x:v>
      </x:c>
      <x:c r="AW2096" s="37" t="str">
        <x:v>https://btech.com/en/c/electronics/networking/routers</x:v>
      </x:c>
      <x:c r="AX2096" s="37" t="n">
        <x:v>1</x:v>
      </x:c>
      <x:c r="AY2096" s="60" t="n">
        <x:v>46233</x:v>
      </x:c>
      <x:c r="AZ2096" s="60"/>
      <x:c r="BA2096" s="60"/>
      <x:c r="BB2096" s="62" t="str">
        <x:f>IF(BA2096="","",(NOW()-BA2096)*24)</x:f>
      </x:c>
      <x:c r="BC2096" s="37" t="str">
        <x:f>IF(BA2096="","لم يُرصد",IF(BH2096&lt;&gt;TRUE,"غير نشط",IF(BD2096="فشل","فشل حالي",IF(BB2096&lt;=12,"حديث",IF(BB2096&lt;=24,"متأخر","قديم")))))</x:f>
        <x:v>لم يُرصد</x:v>
      </x:c>
      <x:c r="BD2096" s="37" t="str">
        <x:v>بانتظار أول رصد سعر</x:v>
      </x:c>
      <x:c r="BE2096" s="37" t="n">
        <x:v>0</x:v>
      </x:c>
      <x:c r="BF2096" s="37"/>
      <x:c r="BG2096" s="37"/>
      <x:c r="BH2096" s="54" t="b">
        <x:v>1</x:v>
      </x:c>
      <x:c r="BI2096" s="37" t="str">
        <x:v>يحتاج اكتشاف رابط المنتج</x:v>
      </x:c>
      <x:c r="BJ2096" s="37" t="str">
        <x:v>Mercusys Mobile Router, 2 Ports, Black - MT110</x:v>
      </x:c>
      <x:c r="BK2096" s="37"/>
      <x:c r="BL2096" s="60" t="n">
        <x:v>46233</x:v>
      </x:c>
      <x:c r="BM2096" s="60" t="n">
        <x:v>46233</x:v>
      </x:c>
    </x:row>
    <x:row r="2097">
      <x:c r="A2097" s="37" t="str">
        <x:v>CASH-5F44845AC626B8</x:v>
      </x:c>
      <x:c r="B2097" s="37" t="str">
        <x:v>VAR-0E67C54FA37895|EG-013|STORE</x:v>
      </x:c>
      <x:c r="C2097" s="37" t="str">
        <x:v>VAR-0E67C54FA37895</x:v>
      </x:c>
      <x:c r="D2097" s="37" t="str">
        <x:v>MOD-2BD5FF4BD06BE1</x:v>
      </x:c>
      <x:c r="E2097" s="37" t="str">
        <x:v>TP-Link AC1200 Black</x:v>
      </x:c>
      <x:c r="F2097" s="37" t="str">
        <x:v>الموبايلات والاتصالات</x:v>
      </x:c>
      <x:c r="G2097" s="37" t="str">
        <x:v>راوترات منزلية</x:v>
      </x:c>
      <x:c r="H2097" s="37" t="str">
        <x:v>TP-Link</x:v>
      </x:c>
      <x:c r="I2097" s="37" t="str">
        <x:v>AC1200</x:v>
      </x:c>
      <x:c r="J2097" s="37" t="str">
        <x:v>Black</x:v>
      </x:c>
      <x:c r="K2097" s="37"/>
      <x:c r="L2097" s="37"/>
      <x:c r="M2097" s="37" t="str">
        <x:v>Black</x:v>
      </x:c>
      <x:c r="N2097" s="37" t="str">
        <x:v>AC1200</x:v>
      </x:c>
      <x:c r="O2097" s="37"/>
      <x:c r="P2097" s="37" t="str">
        <x:v>EG-013</x:v>
      </x:c>
      <x:c r="Q2097" s="37" t="str">
        <x:v>B.TECH</x:v>
      </x:c>
      <x:c r="R2097" s="37" t="str">
        <x:v>سلسلة</x:v>
      </x:c>
      <x:c r="S2097" s="37" t="str">
        <x:v>A</x:v>
      </x:c>
      <x:c r="T2097" s="37"/>
      <x:c r="U2097" s="37"/>
      <x:c r="V2097" s="37"/>
      <x:c r="W2097" s="37" t="str">
        <x:v>https://btech.com/en/c/electronics/networking/routers</x:v>
      </x:c>
      <x:c r="X2097" s="37" t="str">
        <x:v>صفحة فئة</x:v>
      </x:c>
      <x:c r="Y2097" s="37" t="str">
        <x:v>EGP</x:v>
      </x:c>
      <x:c r="Z2097" s="56"/>
      <x:c r="AA2097" s="56"/>
      <x:c r="AB2097" s="56" t="str">
        <x:f>IF(OR(Z2097="",AA2097=""),"",MAX(0,AA2097-Z2097))</x:f>
      </x:c>
      <x:c r="AC2097" s="58" t="str">
        <x:f>IF(OR(Z2097="",AA2097="",AA2097=0),"",MAX(0,(AA2097-Z2097)/AA2097))</x:f>
      </x:c>
      <x:c r="AD2097" s="56"/>
      <x:c r="AE2097" s="56" t="str">
        <x:f>IF(Z2097="","",Z2097+IF(AD2097="",0,AD2097))</x:f>
      </x:c>
      <x:c r="AF2097" s="37" t="str">
        <x:f>IF(AD2097="","",AD2097=0)</x:f>
      </x:c>
      <x:c r="AG2097" s="37"/>
      <x:c r="AH2097" s="37"/>
      <x:c r="AI2097" s="37"/>
      <x:c r="AJ2097" s="37" t="str">
        <x:v>القاهرة</x:v>
      </x:c>
      <x:c r="AK2097" s="37"/>
      <x:c r="AL2097" s="37"/>
      <x:c r="AM2097" s="37"/>
      <x:c r="AN2097" s="37"/>
      <x:c r="AO2097" s="37"/>
      <x:c r="AP2097" s="37"/>
      <x:c r="AQ2097" s="54" t="b">
        <x:v>1</x:v>
      </x:c>
      <x:c r="AR2097" s="37"/>
      <x:c r="AS2097" s="37" t="str">
        <x:v>صفحة فئة</x:v>
      </x:c>
      <x:c r="AT2097" s="37" t="str">
        <x:v>تحتاج مراجعة</x:v>
      </x:c>
      <x:c r="AU2097" s="37" t="str">
        <x:v>store_category_listing</x:v>
      </x:c>
      <x:c r="AV2097" s="37" t="str">
        <x:v>اكتشاف من صفحة فئة</x:v>
      </x:c>
      <x:c r="AW2097" s="37" t="str">
        <x:v>https://btech.com/en/c/electronics/networking/routers</x:v>
      </x:c>
      <x:c r="AX2097" s="37" t="n">
        <x:v>1</x:v>
      </x:c>
      <x:c r="AY2097" s="60" t="n">
        <x:v>46233</x:v>
      </x:c>
      <x:c r="AZ2097" s="60"/>
      <x:c r="BA2097" s="60"/>
      <x:c r="BB2097" s="62" t="str">
        <x:f>IF(BA2097="","",(NOW()-BA2097)*24)</x:f>
      </x:c>
      <x:c r="BC2097" s="37" t="str">
        <x:f>IF(BA2097="","لم يُرصد",IF(BH2097&lt;&gt;TRUE,"غير نشط",IF(BD2097="فشل","فشل حالي",IF(BB2097&lt;=12,"حديث",IF(BB2097&lt;=24,"متأخر","قديم")))))</x:f>
        <x:v>لم يُرصد</x:v>
      </x:c>
      <x:c r="BD2097" s="37" t="str">
        <x:v>بانتظار أول رصد سعر</x:v>
      </x:c>
      <x:c r="BE2097" s="37" t="n">
        <x:v>0</x:v>
      </x:c>
      <x:c r="BF2097" s="37"/>
      <x:c r="BG2097" s="37"/>
      <x:c r="BH2097" s="54" t="b">
        <x:v>1</x:v>
      </x:c>
      <x:c r="BI2097" s="37" t="str">
        <x:v>يحتاج اكتشاف رابط المنتج</x:v>
      </x:c>
      <x:c r="BJ2097" s="37" t="str">
        <x:v>Tp-Link Archer VR300 Router, 5 Ports, Black - AC1200</x:v>
      </x:c>
      <x:c r="BK2097" s="37"/>
      <x:c r="BL2097" s="60" t="n">
        <x:v>46233</x:v>
      </x:c>
      <x:c r="BM2097" s="60" t="n">
        <x:v>46233</x:v>
      </x:c>
    </x:row>
    <x:row r="2098">
      <x:c r="A2098" s="37" t="str">
        <x:v>CASH-BADC24EE290474</x:v>
      </x:c>
      <x:c r="B2098" s="37" t="str">
        <x:v>VAR-97416E74F1D21E|EG-013|STORE</x:v>
      </x:c>
      <x:c r="C2098" s="37" t="str">
        <x:v>VAR-97416E74F1D21E</x:v>
      </x:c>
      <x:c r="D2098" s="37" t="str">
        <x:v>MOD-5C4E8070570FE0</x:v>
      </x:c>
      <x:c r="E2098" s="37" t="str">
        <x:v>TP-Link AC2100 Black</x:v>
      </x:c>
      <x:c r="F2098" s="37" t="str">
        <x:v>الموبايلات والاتصالات</x:v>
      </x:c>
      <x:c r="G2098" s="37" t="str">
        <x:v>راوترات منزلية</x:v>
      </x:c>
      <x:c r="H2098" s="37" t="str">
        <x:v>TP-Link</x:v>
      </x:c>
      <x:c r="I2098" s="37" t="str">
        <x:v>AC2100</x:v>
      </x:c>
      <x:c r="J2098" s="37" t="str">
        <x:v>Black</x:v>
      </x:c>
      <x:c r="K2098" s="37"/>
      <x:c r="L2098" s="37"/>
      <x:c r="M2098" s="37" t="str">
        <x:v>Black</x:v>
      </x:c>
      <x:c r="N2098" s="37" t="str">
        <x:v>AC2100</x:v>
      </x:c>
      <x:c r="O2098" s="37"/>
      <x:c r="P2098" s="37" t="str">
        <x:v>EG-013</x:v>
      </x:c>
      <x:c r="Q2098" s="37" t="str">
        <x:v>B.TECH</x:v>
      </x:c>
      <x:c r="R2098" s="37" t="str">
        <x:v>سلسلة</x:v>
      </x:c>
      <x:c r="S2098" s="37" t="str">
        <x:v>A</x:v>
      </x:c>
      <x:c r="T2098" s="37"/>
      <x:c r="U2098" s="37"/>
      <x:c r="V2098" s="37"/>
      <x:c r="W2098" s="37" t="str">
        <x:v>https://btech.com/en/c/electronics/networking/routers</x:v>
      </x:c>
      <x:c r="X2098" s="37" t="str">
        <x:v>صفحة فئة</x:v>
      </x:c>
      <x:c r="Y2098" s="37" t="str">
        <x:v>EGP</x:v>
      </x:c>
      <x:c r="Z2098" s="56"/>
      <x:c r="AA2098" s="56"/>
      <x:c r="AB2098" s="56" t="str">
        <x:f>IF(OR(Z2098="",AA2098=""),"",MAX(0,AA2098-Z2098))</x:f>
      </x:c>
      <x:c r="AC2098" s="58" t="str">
        <x:f>IF(OR(Z2098="",AA2098="",AA2098=0),"",MAX(0,(AA2098-Z2098)/AA2098))</x:f>
      </x:c>
      <x:c r="AD2098" s="56"/>
      <x:c r="AE2098" s="56" t="str">
        <x:f>IF(Z2098="","",Z2098+IF(AD2098="",0,AD2098))</x:f>
      </x:c>
      <x:c r="AF2098" s="37" t="str">
        <x:f>IF(AD2098="","",AD2098=0)</x:f>
      </x:c>
      <x:c r="AG2098" s="37"/>
      <x:c r="AH2098" s="37"/>
      <x:c r="AI2098" s="37"/>
      <x:c r="AJ2098" s="37" t="str">
        <x:v>القاهرة</x:v>
      </x:c>
      <x:c r="AK2098" s="37"/>
      <x:c r="AL2098" s="37"/>
      <x:c r="AM2098" s="37"/>
      <x:c r="AN2098" s="37"/>
      <x:c r="AO2098" s="37"/>
      <x:c r="AP2098" s="37"/>
      <x:c r="AQ2098" s="54" t="b">
        <x:v>1</x:v>
      </x:c>
      <x:c r="AR2098" s="37"/>
      <x:c r="AS2098" s="37" t="str">
        <x:v>صفحة فئة</x:v>
      </x:c>
      <x:c r="AT2098" s="37" t="str">
        <x:v>تحتاج مراجعة</x:v>
      </x:c>
      <x:c r="AU2098" s="37" t="str">
        <x:v>store_category_listing</x:v>
      </x:c>
      <x:c r="AV2098" s="37" t="str">
        <x:v>اكتشاف من صفحة فئة</x:v>
      </x:c>
      <x:c r="AW2098" s="37" t="str">
        <x:v>https://btech.com/en/c/electronics/networking/routers</x:v>
      </x:c>
      <x:c r="AX2098" s="37" t="n">
        <x:v>1</x:v>
      </x:c>
      <x:c r="AY2098" s="60" t="n">
        <x:v>46233</x:v>
      </x:c>
      <x:c r="AZ2098" s="60"/>
      <x:c r="BA2098" s="60"/>
      <x:c r="BB2098" s="62" t="str">
        <x:f>IF(BA2098="","",(NOW()-BA2098)*24)</x:f>
      </x:c>
      <x:c r="BC2098" s="37" t="str">
        <x:f>IF(BA2098="","لم يُرصد",IF(BH2098&lt;&gt;TRUE,"غير نشط",IF(BD2098="فشل","فشل حالي",IF(BB2098&lt;=12,"حديث",IF(BB2098&lt;=24,"متأخر","قديم")))))</x:f>
        <x:v>لم يُرصد</x:v>
      </x:c>
      <x:c r="BD2098" s="37" t="str">
        <x:v>بانتظار أول رصد سعر</x:v>
      </x:c>
      <x:c r="BE2098" s="37" t="n">
        <x:v>0</x:v>
      </x:c>
      <x:c r="BF2098" s="37"/>
      <x:c r="BG2098" s="37"/>
      <x:c r="BH2098" s="54" t="b">
        <x:v>1</x:v>
      </x:c>
      <x:c r="BI2098" s="37" t="str">
        <x:v>يحتاج اكتشاف رابط المنتج</x:v>
      </x:c>
      <x:c r="BJ2098" s="37" t="str">
        <x:v>Tp-Link VR600 Router, 5 Ports, Black - AC2100</x:v>
      </x:c>
      <x:c r="BK2098" s="37"/>
      <x:c r="BL2098" s="60" t="n">
        <x:v>46233</x:v>
      </x:c>
      <x:c r="BM2098" s="60" t="n">
        <x:v>46233</x:v>
      </x:c>
    </x:row>
    <x:row r="2099">
      <x:c r="A2099" s="37" t="str">
        <x:v>CASH-EDE2AEA35EB197</x:v>
      </x:c>
      <x:c r="B2099" s="37" t="str">
        <x:v>VAR-4D0F3C4C9DB5E6|EG-013|STORE</x:v>
      </x:c>
      <x:c r="C2099" s="37" t="str">
        <x:v>VAR-4D0F3C4C9DB5E6</x:v>
      </x:c>
      <x:c r="D2099" s="37" t="str">
        <x:v>MOD-31D8DF7365D485</x:v>
      </x:c>
      <x:c r="E2099" s="37" t="str">
        <x:v>TP-Link AC750 Black</x:v>
      </x:c>
      <x:c r="F2099" s="37" t="str">
        <x:v>الموبايلات والاتصالات</x:v>
      </x:c>
      <x:c r="G2099" s="37" t="str">
        <x:v>راوترات منزلية</x:v>
      </x:c>
      <x:c r="H2099" s="37" t="str">
        <x:v>TP-Link</x:v>
      </x:c>
      <x:c r="I2099" s="37" t="str">
        <x:v>AC750</x:v>
      </x:c>
      <x:c r="J2099" s="37" t="str">
        <x:v>Black</x:v>
      </x:c>
      <x:c r="K2099" s="37"/>
      <x:c r="L2099" s="37"/>
      <x:c r="M2099" s="37" t="str">
        <x:v>Black</x:v>
      </x:c>
      <x:c r="N2099" s="37" t="str">
        <x:v>AC750</x:v>
      </x:c>
      <x:c r="O2099" s="37"/>
      <x:c r="P2099" s="37" t="str">
        <x:v>EG-013</x:v>
      </x:c>
      <x:c r="Q2099" s="37" t="str">
        <x:v>B.TECH</x:v>
      </x:c>
      <x:c r="R2099" s="37" t="str">
        <x:v>سلسلة</x:v>
      </x:c>
      <x:c r="S2099" s="37" t="str">
        <x:v>A</x:v>
      </x:c>
      <x:c r="T2099" s="37"/>
      <x:c r="U2099" s="37"/>
      <x:c r="V2099" s="37"/>
      <x:c r="W2099" s="37" t="str">
        <x:v>https://btech.com/en/c/electronics/networking/routers</x:v>
      </x:c>
      <x:c r="X2099" s="37" t="str">
        <x:v>صفحة فئة</x:v>
      </x:c>
      <x:c r="Y2099" s="37" t="str">
        <x:v>EGP</x:v>
      </x:c>
      <x:c r="Z2099" s="56"/>
      <x:c r="AA2099" s="56"/>
      <x:c r="AB2099" s="56" t="str">
        <x:f>IF(OR(Z2099="",AA2099=""),"",MAX(0,AA2099-Z2099))</x:f>
      </x:c>
      <x:c r="AC2099" s="58" t="str">
        <x:f>IF(OR(Z2099="",AA2099="",AA2099=0),"",MAX(0,(AA2099-Z2099)/AA2099))</x:f>
      </x:c>
      <x:c r="AD2099" s="56"/>
      <x:c r="AE2099" s="56" t="str">
        <x:f>IF(Z2099="","",Z2099+IF(AD2099="",0,AD2099))</x:f>
      </x:c>
      <x:c r="AF2099" s="37" t="str">
        <x:f>IF(AD2099="","",AD2099=0)</x:f>
      </x:c>
      <x:c r="AG2099" s="37"/>
      <x:c r="AH2099" s="37"/>
      <x:c r="AI2099" s="37"/>
      <x:c r="AJ2099" s="37" t="str">
        <x:v>القاهرة</x:v>
      </x:c>
      <x:c r="AK2099" s="37"/>
      <x:c r="AL2099" s="37"/>
      <x:c r="AM2099" s="37"/>
      <x:c r="AN2099" s="37"/>
      <x:c r="AO2099" s="37"/>
      <x:c r="AP2099" s="37"/>
      <x:c r="AQ2099" s="54" t="b">
        <x:v>1</x:v>
      </x:c>
      <x:c r="AR2099" s="37"/>
      <x:c r="AS2099" s="37" t="str">
        <x:v>صفحة فئة</x:v>
      </x:c>
      <x:c r="AT2099" s="37" t="str">
        <x:v>تحتاج مراجعة</x:v>
      </x:c>
      <x:c r="AU2099" s="37" t="str">
        <x:v>store_category_listing</x:v>
      </x:c>
      <x:c r="AV2099" s="37" t="str">
        <x:v>اكتشاف من صفحة فئة</x:v>
      </x:c>
      <x:c r="AW2099" s="37" t="str">
        <x:v>https://btech.com/en/c/electronics/networking/routers</x:v>
      </x:c>
      <x:c r="AX2099" s="37" t="n">
        <x:v>1</x:v>
      </x:c>
      <x:c r="AY2099" s="60" t="n">
        <x:v>46233</x:v>
      </x:c>
      <x:c r="AZ2099" s="60"/>
      <x:c r="BA2099" s="60"/>
      <x:c r="BB2099" s="62" t="str">
        <x:f>IF(BA2099="","",(NOW()-BA2099)*24)</x:f>
      </x:c>
      <x:c r="BC2099" s="37" t="str">
        <x:f>IF(BA2099="","لم يُرصد",IF(BH2099&lt;&gt;TRUE,"غير نشط",IF(BD2099="فشل","فشل حالي",IF(BB2099&lt;=12,"حديث",IF(BB2099&lt;=24,"متأخر","قديم")))))</x:f>
        <x:v>لم يُرصد</x:v>
      </x:c>
      <x:c r="BD2099" s="37" t="str">
        <x:v>بانتظار أول رصد سعر</x:v>
      </x:c>
      <x:c r="BE2099" s="37" t="n">
        <x:v>0</x:v>
      </x:c>
      <x:c r="BF2099" s="37"/>
      <x:c r="BG2099" s="37"/>
      <x:c r="BH2099" s="54" t="b">
        <x:v>1</x:v>
      </x:c>
      <x:c r="BI2099" s="37" t="str">
        <x:v>يحتاج اكتشاف رابط المنتج</x:v>
      </x:c>
      <x:c r="BJ2099" s="37" t="str">
        <x:v>Tp-Link Archer MR200 Router, 4 Ports, Black - AC750</x:v>
      </x:c>
      <x:c r="BK2099" s="37"/>
      <x:c r="BL2099" s="60" t="n">
        <x:v>46233</x:v>
      </x:c>
      <x:c r="BM2099" s="60" t="n">
        <x:v>46233</x:v>
      </x:c>
    </x:row>
    <x:row r="2100">
      <x:c r="A2100" s="37" t="str">
        <x:v>CASH-2E67052001D202</x:v>
      </x:c>
      <x:c r="B2100" s="37" t="str">
        <x:v>VAR-D4DFA79E94BE42|EG-013|STORE</x:v>
      </x:c>
      <x:c r="C2100" s="37" t="str">
        <x:v>VAR-D4DFA79E94BE42</x:v>
      </x:c>
      <x:c r="D2100" s="37" t="str">
        <x:v>MOD-31D8DF7365D485</x:v>
      </x:c>
      <x:c r="E2100" s="37" t="str">
        <x:v>TP-Link AC750 White</x:v>
      </x:c>
      <x:c r="F2100" s="37" t="str">
        <x:v>الموبايلات والاتصالات</x:v>
      </x:c>
      <x:c r="G2100" s="37" t="str">
        <x:v>راوترات منزلية</x:v>
      </x:c>
      <x:c r="H2100" s="37" t="str">
        <x:v>TP-Link</x:v>
      </x:c>
      <x:c r="I2100" s="37" t="str">
        <x:v>AC750</x:v>
      </x:c>
      <x:c r="J2100" s="37" t="str">
        <x:v>White</x:v>
      </x:c>
      <x:c r="K2100" s="37"/>
      <x:c r="L2100" s="37"/>
      <x:c r="M2100" s="37" t="str">
        <x:v>White</x:v>
      </x:c>
      <x:c r="N2100" s="37" t="str">
        <x:v>AC750</x:v>
      </x:c>
      <x:c r="O2100" s="37"/>
      <x:c r="P2100" s="37" t="str">
        <x:v>EG-013</x:v>
      </x:c>
      <x:c r="Q2100" s="37" t="str">
        <x:v>B.TECH</x:v>
      </x:c>
      <x:c r="R2100" s="37" t="str">
        <x:v>سلسلة</x:v>
      </x:c>
      <x:c r="S2100" s="37" t="str">
        <x:v>A</x:v>
      </x:c>
      <x:c r="T2100" s="37"/>
      <x:c r="U2100" s="37"/>
      <x:c r="V2100" s="37"/>
      <x:c r="W2100" s="37" t="str">
        <x:v>https://btech.com/en/c/electronics/networking/routers</x:v>
      </x:c>
      <x:c r="X2100" s="37" t="str">
        <x:v>صفحة فئة</x:v>
      </x:c>
      <x:c r="Y2100" s="37" t="str">
        <x:v>EGP</x:v>
      </x:c>
      <x:c r="Z2100" s="56"/>
      <x:c r="AA2100" s="56"/>
      <x:c r="AB2100" s="56" t="str">
        <x:f>IF(OR(Z2100="",AA2100=""),"",MAX(0,AA2100-Z2100))</x:f>
      </x:c>
      <x:c r="AC2100" s="58" t="str">
        <x:f>IF(OR(Z2100="",AA2100="",AA2100=0),"",MAX(0,(AA2100-Z2100)/AA2100))</x:f>
      </x:c>
      <x:c r="AD2100" s="56"/>
      <x:c r="AE2100" s="56" t="str">
        <x:f>IF(Z2100="","",Z2100+IF(AD2100="",0,AD2100))</x:f>
      </x:c>
      <x:c r="AF2100" s="37" t="str">
        <x:f>IF(AD2100="","",AD2100=0)</x:f>
      </x:c>
      <x:c r="AG2100" s="37"/>
      <x:c r="AH2100" s="37"/>
      <x:c r="AI2100" s="37"/>
      <x:c r="AJ2100" s="37" t="str">
        <x:v>القاهرة</x:v>
      </x:c>
      <x:c r="AK2100" s="37"/>
      <x:c r="AL2100" s="37"/>
      <x:c r="AM2100" s="37"/>
      <x:c r="AN2100" s="37"/>
      <x:c r="AO2100" s="37"/>
      <x:c r="AP2100" s="37"/>
      <x:c r="AQ2100" s="54" t="b">
        <x:v>1</x:v>
      </x:c>
      <x:c r="AR2100" s="37"/>
      <x:c r="AS2100" s="37" t="str">
        <x:v>صفحة فئة</x:v>
      </x:c>
      <x:c r="AT2100" s="37" t="str">
        <x:v>تحتاج مراجعة</x:v>
      </x:c>
      <x:c r="AU2100" s="37" t="str">
        <x:v>store_category_listing</x:v>
      </x:c>
      <x:c r="AV2100" s="37" t="str">
        <x:v>اكتشاف من صفحة فئة</x:v>
      </x:c>
      <x:c r="AW2100" s="37" t="str">
        <x:v>https://btech.com/en/c/electronics/networking/routers</x:v>
      </x:c>
      <x:c r="AX2100" s="37" t="n">
        <x:v>1</x:v>
      </x:c>
      <x:c r="AY2100" s="60" t="n">
        <x:v>46233</x:v>
      </x:c>
      <x:c r="AZ2100" s="60"/>
      <x:c r="BA2100" s="60"/>
      <x:c r="BB2100" s="62" t="str">
        <x:f>IF(BA2100="","",(NOW()-BA2100)*24)</x:f>
      </x:c>
      <x:c r="BC2100" s="37" t="str">
        <x:f>IF(BA2100="","لم يُرصد",IF(BH2100&lt;&gt;TRUE,"غير نشط",IF(BD2100="فشل","فشل حالي",IF(BB2100&lt;=12,"حديث",IF(BB2100&lt;=24,"متأخر","قديم")))))</x:f>
        <x:v>لم يُرصد</x:v>
      </x:c>
      <x:c r="BD2100" s="37" t="str">
        <x:v>بانتظار أول رصد سعر</x:v>
      </x:c>
      <x:c r="BE2100" s="37" t="n">
        <x:v>0</x:v>
      </x:c>
      <x:c r="BF2100" s="37"/>
      <x:c r="BG2100" s="37"/>
      <x:c r="BH2100" s="54" t="b">
        <x:v>1</x:v>
      </x:c>
      <x:c r="BI2100" s="37" t="str">
        <x:v>يحتاج اكتشاف رابط المنتج</x:v>
      </x:c>
      <x:c r="BJ2100" s="37" t="str">
        <x:v>Tp-Link Archer C24 Wireless Dual Band Router, 5 Ports, White - AC750</x:v>
      </x:c>
      <x:c r="BK2100" s="37"/>
      <x:c r="BL2100" s="60" t="n">
        <x:v>46233</x:v>
      </x:c>
      <x:c r="BM2100" s="60" t="n">
        <x:v>46233</x:v>
      </x:c>
    </x:row>
    <x:row r="2101">
      <x:c r="A2101" s="37" t="str">
        <x:v>CASH-A33CBBEC01430E</x:v>
      </x:c>
      <x:c r="B2101" s="37" t="str">
        <x:v>VAR-BEB4D471937C6C|EG-013|STORE</x:v>
      </x:c>
      <x:c r="C2101" s="37" t="str">
        <x:v>VAR-BEB4D471937C6C</x:v>
      </x:c>
      <x:c r="D2101" s="37" t="str">
        <x:v>MOD-40537E9A237FC0</x:v>
      </x:c>
      <x:c r="E2101" s="37" t="str">
        <x:v>TP-Link Archer AX10 (AX1500) Archer AX10 (AX1500) / Black</x:v>
      </x:c>
      <x:c r="F2101" s="37" t="str">
        <x:v>الموبايلات والاتصالات</x:v>
      </x:c>
      <x:c r="G2101" s="37" t="str">
        <x:v>راوترات منزلية</x:v>
      </x:c>
      <x:c r="H2101" s="37" t="str">
        <x:v>TP-Link</x:v>
      </x:c>
      <x:c r="I2101" s="37" t="str">
        <x:v>Archer AX10 (AX1500)</x:v>
      </x:c>
      <x:c r="J2101" s="37" t="str">
        <x:v>Archer AX10 (AX1500) / Black</x:v>
      </x:c>
      <x:c r="K2101" s="37"/>
      <x:c r="L2101" s="37"/>
      <x:c r="M2101" s="37" t="str">
        <x:v>Black</x:v>
      </x:c>
      <x:c r="N2101" s="37" t="str">
        <x:v>Archer AX10</x:v>
      </x:c>
      <x:c r="O2101" s="37"/>
      <x:c r="P2101" s="37" t="str">
        <x:v>EG-013</x:v>
      </x:c>
      <x:c r="Q2101" s="37" t="str">
        <x:v>B.TECH</x:v>
      </x:c>
      <x:c r="R2101" s="37" t="str">
        <x:v>سلسلة</x:v>
      </x:c>
      <x:c r="S2101" s="37" t="str">
        <x:v>A</x:v>
      </x:c>
      <x:c r="T2101" s="37"/>
      <x:c r="U2101" s="37"/>
      <x:c r="V2101" s="37"/>
      <x:c r="W2101" s="37" t="str">
        <x:v>https://btech.com/en/p/2b7a1031-a79f-467e-bfbb-10496757a0ec</x:v>
      </x:c>
      <x:c r="X2101" s="37" t="str">
        <x:v>رابط منتج مباشر</x:v>
      </x:c>
      <x:c r="Y2101" s="37" t="str">
        <x:v>EGP</x:v>
      </x:c>
      <x:c r="Z2101" s="56"/>
      <x:c r="AA2101" s="56"/>
      <x:c r="AB2101" s="56" t="str">
        <x:f>IF(OR(Z2101="",AA2101=""),"",MAX(0,AA2101-Z2101))</x:f>
      </x:c>
      <x:c r="AC2101" s="58" t="str">
        <x:f>IF(OR(Z2101="",AA2101="",AA2101=0),"",MAX(0,(AA2101-Z2101)/AA2101))</x:f>
      </x:c>
      <x:c r="AD2101" s="56"/>
      <x:c r="AE2101" s="56" t="str">
        <x:f>IF(Z2101="","",Z2101+IF(AD2101="",0,AD2101))</x:f>
      </x:c>
      <x:c r="AF2101" s="37" t="str">
        <x:f>IF(AD2101="","",AD2101=0)</x:f>
      </x:c>
      <x:c r="AG2101" s="37"/>
      <x:c r="AH2101" s="37"/>
      <x:c r="AI2101" s="37"/>
      <x:c r="AJ2101" s="37" t="str">
        <x:v>القاهرة</x:v>
      </x:c>
      <x:c r="AK2101" s="37"/>
      <x:c r="AL2101" s="37"/>
      <x:c r="AM2101" s="37"/>
      <x:c r="AN2101" s="37"/>
      <x:c r="AO2101" s="37"/>
      <x:c r="AP2101" s="37"/>
      <x:c r="AQ2101" s="54" t="b">
        <x:v>1</x:v>
      </x:c>
      <x:c r="AR2101" s="37"/>
      <x:c r="AS2101" s="37" t="str">
        <x:v>صفحة منتج</x:v>
      </x:c>
      <x:c r="AT2101" s="37" t="str">
        <x:v>عالية</x:v>
      </x:c>
      <x:c r="AU2101" s="37" t="str">
        <x:v>store_product_page</x:v>
      </x:c>
      <x:c r="AV2101" s="37" t="str">
        <x:v>HTML/JSON-LD</x:v>
      </x:c>
      <x:c r="AW2101" s="37" t="str">
        <x:v>https://btech.com/en/p/2b7a1031-a79f-467e-bfbb-10496757a0ec</x:v>
      </x:c>
      <x:c r="AX2101" s="37" t="n">
        <x:v>1</x:v>
      </x:c>
      <x:c r="AY2101" s="60" t="n">
        <x:v>46233</x:v>
      </x:c>
      <x:c r="AZ2101" s="60"/>
      <x:c r="BA2101" s="60"/>
      <x:c r="BB2101" s="62" t="str">
        <x:f>IF(BA2101="","",(NOW()-BA2101)*24)</x:f>
      </x:c>
      <x:c r="BC2101" s="37" t="str">
        <x:f>IF(BA2101="","لم يُرصد",IF(BH2101&lt;&gt;TRUE,"غير نشط",IF(BD2101="فشل","فشل حالي",IF(BB2101&lt;=12,"حديث",IF(BB2101&lt;=24,"متأخر","قديم")))))</x:f>
        <x:v>لم يُرصد</x:v>
      </x:c>
      <x:c r="BD2101" s="37" t="str">
        <x:v>بانتظار أول رصد سعر</x:v>
      </x:c>
      <x:c r="BE2101" s="37" t="n">
        <x:v>0</x:v>
      </x:c>
      <x:c r="BF2101" s="37"/>
      <x:c r="BG2101" s="37"/>
      <x:c r="BH2101" s="54" t="b">
        <x:v>1</x:v>
      </x:c>
      <x:c r="BI2101" s="37" t="str">
        <x:v>جاهز لأول رصد</x:v>
      </x:c>
      <x:c r="BJ2101" s="37" t="str"/>
      <x:c r="BK2101" s="37" t="str">
        <x:v>Exact router model page; hardware revision is not exposed and must not be inferred.</x:v>
      </x:c>
      <x:c r="BL2101" s="60" t="n">
        <x:v>46233</x:v>
      </x:c>
      <x:c r="BM2101" s="60" t="n">
        <x:v>46233</x:v>
      </x:c>
    </x:row>
    <x:row r="2102">
      <x:c r="A2102" s="37" t="str">
        <x:v>CASH-F4CE8A1ECE0CC6</x:v>
      </x:c>
      <x:c r="B2102" s="37" t="str">
        <x:v>VAR-BB4D875A3C8CA2|EG-013|STORE</x:v>
      </x:c>
      <x:c r="C2102" s="37" t="str">
        <x:v>VAR-BB4D875A3C8CA2</x:v>
      </x:c>
      <x:c r="D2102" s="37" t="str">
        <x:v>MOD-71E7C5B1D9EB32</x:v>
      </x:c>
      <x:c r="E2102" s="37" t="str">
        <x:v>TP-Link Archer C54 Archer C54 / Black</x:v>
      </x:c>
      <x:c r="F2102" s="37" t="str">
        <x:v>الموبايلات والاتصالات</x:v>
      </x:c>
      <x:c r="G2102" s="37" t="str">
        <x:v>راوترات منزلية</x:v>
      </x:c>
      <x:c r="H2102" s="37" t="str">
        <x:v>TP-Link</x:v>
      </x:c>
      <x:c r="I2102" s="37" t="str">
        <x:v>Archer C54</x:v>
      </x:c>
      <x:c r="J2102" s="37" t="str">
        <x:v>Archer C54 / Black</x:v>
      </x:c>
      <x:c r="K2102" s="37"/>
      <x:c r="L2102" s="37"/>
      <x:c r="M2102" s="37" t="str">
        <x:v>Black</x:v>
      </x:c>
      <x:c r="N2102" s="37" t="str">
        <x:v>Archer C54</x:v>
      </x:c>
      <x:c r="O2102" s="37"/>
      <x:c r="P2102" s="37" t="str">
        <x:v>EG-013</x:v>
      </x:c>
      <x:c r="Q2102" s="37" t="str">
        <x:v>B.TECH</x:v>
      </x:c>
      <x:c r="R2102" s="37" t="str">
        <x:v>سلسلة</x:v>
      </x:c>
      <x:c r="S2102" s="37" t="str">
        <x:v>A</x:v>
      </x:c>
      <x:c r="T2102" s="37"/>
      <x:c r="U2102" s="37"/>
      <x:c r="V2102" s="37"/>
      <x:c r="W2102" s="37" t="str">
        <x:v>https://btech.com/en/p/ac1200-4-2-4-archer-c54-n41584596a</x:v>
      </x:c>
      <x:c r="X2102" s="37" t="str">
        <x:v>رابط منتج مباشر</x:v>
      </x:c>
      <x:c r="Y2102" s="37" t="str">
        <x:v>EGP</x:v>
      </x:c>
      <x:c r="Z2102" s="56"/>
      <x:c r="AA2102" s="56"/>
      <x:c r="AB2102" s="56" t="str">
        <x:f>IF(OR(Z2102="",AA2102=""),"",MAX(0,AA2102-Z2102))</x:f>
      </x:c>
      <x:c r="AC2102" s="58" t="str">
        <x:f>IF(OR(Z2102="",AA2102="",AA2102=0),"",MAX(0,(AA2102-Z2102)/AA2102))</x:f>
      </x:c>
      <x:c r="AD2102" s="56"/>
      <x:c r="AE2102" s="56" t="str">
        <x:f>IF(Z2102="","",Z2102+IF(AD2102="",0,AD2102))</x:f>
      </x:c>
      <x:c r="AF2102" s="37" t="str">
        <x:f>IF(AD2102="","",AD2102=0)</x:f>
      </x:c>
      <x:c r="AG2102" s="37"/>
      <x:c r="AH2102" s="37"/>
      <x:c r="AI2102" s="37"/>
      <x:c r="AJ2102" s="37" t="str">
        <x:v>القاهرة</x:v>
      </x:c>
      <x:c r="AK2102" s="37"/>
      <x:c r="AL2102" s="37"/>
      <x:c r="AM2102" s="37"/>
      <x:c r="AN2102" s="37"/>
      <x:c r="AO2102" s="37"/>
      <x:c r="AP2102" s="37"/>
      <x:c r="AQ2102" s="54" t="b">
        <x:v>1</x:v>
      </x:c>
      <x:c r="AR2102" s="37"/>
      <x:c r="AS2102" s="37" t="str">
        <x:v>صفحة منتج</x:v>
      </x:c>
      <x:c r="AT2102" s="37" t="str">
        <x:v>عالية</x:v>
      </x:c>
      <x:c r="AU2102" s="37" t="str">
        <x:v>store_product_page</x:v>
      </x:c>
      <x:c r="AV2102" s="37" t="str">
        <x:v>HTML/JSON-LD</x:v>
      </x:c>
      <x:c r="AW2102" s="37" t="str">
        <x:v>https://btech.com/en/p/ac1200-4-2-4-archer-c54-n41584596a</x:v>
      </x:c>
      <x:c r="AX2102" s="37" t="n">
        <x:v>1</x:v>
      </x:c>
      <x:c r="AY2102" s="60" t="n">
        <x:v>46233</x:v>
      </x:c>
      <x:c r="AZ2102" s="60"/>
      <x:c r="BA2102" s="60"/>
      <x:c r="BB2102" s="62" t="str">
        <x:f>IF(BA2102="","",(NOW()-BA2102)*24)</x:f>
      </x:c>
      <x:c r="BC2102" s="37" t="str">
        <x:f>IF(BA2102="","لم يُرصد",IF(BH2102&lt;&gt;TRUE,"غير نشط",IF(BD2102="فشل","فشل حالي",IF(BB2102&lt;=12,"حديث",IF(BB2102&lt;=24,"متأخر","قديم")))))</x:f>
        <x:v>لم يُرصد</x:v>
      </x:c>
      <x:c r="BD2102" s="37" t="str">
        <x:v>بانتظار أول رصد سعر</x:v>
      </x:c>
      <x:c r="BE2102" s="37" t="n">
        <x:v>0</x:v>
      </x:c>
      <x:c r="BF2102" s="37"/>
      <x:c r="BG2102" s="37"/>
      <x:c r="BH2102" s="54" t="b">
        <x:v>1</x:v>
      </x:c>
      <x:c r="BI2102" s="37" t="str">
        <x:v>جاهز لأول رصد</x:v>
      </x:c>
      <x:c r="BJ2102" s="37" t="str"/>
      <x:c r="BK2102" s="37" t="str">
        <x:v>Exact router model page; hardware revision is not exposed and must not be inferred.</x:v>
      </x:c>
      <x:c r="BL2102" s="60" t="n">
        <x:v>46233</x:v>
      </x:c>
      <x:c r="BM2102" s="60" t="n">
        <x:v>46233</x:v>
      </x:c>
    </x:row>
    <x:row r="2103">
      <x:c r="A2103" s="37" t="str">
        <x:v>CASH-A541DE99323F62</x:v>
      </x:c>
      <x:c r="B2103" s="37" t="str">
        <x:v>VAR-36ED6875D79699|EG-013|STORE</x:v>
      </x:c>
      <x:c r="C2103" s="37" t="str">
        <x:v>VAR-36ED6875D79699</x:v>
      </x:c>
      <x:c r="D2103" s="37" t="str">
        <x:v>MOD-64B20B38A7FB3D</x:v>
      </x:c>
      <x:c r="E2103" s="37" t="str">
        <x:v>TP-Link Archer C54 Black</x:v>
      </x:c>
      <x:c r="F2103" s="37" t="str">
        <x:v>الموبايلات والاتصالات</x:v>
      </x:c>
      <x:c r="G2103" s="37" t="str">
        <x:v>راوترات منزلية</x:v>
      </x:c>
      <x:c r="H2103" s="37" t="str">
        <x:v>TP-Link</x:v>
      </x:c>
      <x:c r="I2103" s="37" t="str">
        <x:v>Archer C54</x:v>
      </x:c>
      <x:c r="J2103" s="37" t="str">
        <x:v>Black</x:v>
      </x:c>
      <x:c r="K2103" s="37"/>
      <x:c r="L2103" s="37"/>
      <x:c r="M2103" s="37" t="str">
        <x:v>Black</x:v>
      </x:c>
      <x:c r="N2103" s="37" t="str">
        <x:v>Archer C54</x:v>
      </x:c>
      <x:c r="O2103" s="37"/>
      <x:c r="P2103" s="37" t="str">
        <x:v>EG-013</x:v>
      </x:c>
      <x:c r="Q2103" s="37" t="str">
        <x:v>B.TECH</x:v>
      </x:c>
      <x:c r="R2103" s="37" t="str">
        <x:v>سلسلة</x:v>
      </x:c>
      <x:c r="S2103" s="37" t="str">
        <x:v>A</x:v>
      </x:c>
      <x:c r="T2103" s="37"/>
      <x:c r="U2103" s="37"/>
      <x:c r="V2103" s="37"/>
      <x:c r="W2103" s="37" t="str">
        <x:v>https://btech.com/en/c/electronics/networking/routers</x:v>
      </x:c>
      <x:c r="X2103" s="37" t="str">
        <x:v>صفحة فئة</x:v>
      </x:c>
      <x:c r="Y2103" s="37" t="str">
        <x:v>EGP</x:v>
      </x:c>
      <x:c r="Z2103" s="56"/>
      <x:c r="AA2103" s="56"/>
      <x:c r="AB2103" s="56" t="str">
        <x:f>IF(OR(Z2103="",AA2103=""),"",MAX(0,AA2103-Z2103))</x:f>
      </x:c>
      <x:c r="AC2103" s="58" t="str">
        <x:f>IF(OR(Z2103="",AA2103="",AA2103=0),"",MAX(0,(AA2103-Z2103)/AA2103))</x:f>
      </x:c>
      <x:c r="AD2103" s="56"/>
      <x:c r="AE2103" s="56" t="str">
        <x:f>IF(Z2103="","",Z2103+IF(AD2103="",0,AD2103))</x:f>
      </x:c>
      <x:c r="AF2103" s="37" t="str">
        <x:f>IF(AD2103="","",AD2103=0)</x:f>
      </x:c>
      <x:c r="AG2103" s="37"/>
      <x:c r="AH2103" s="37"/>
      <x:c r="AI2103" s="37"/>
      <x:c r="AJ2103" s="37" t="str">
        <x:v>القاهرة</x:v>
      </x:c>
      <x:c r="AK2103" s="37"/>
      <x:c r="AL2103" s="37"/>
      <x:c r="AM2103" s="37"/>
      <x:c r="AN2103" s="37"/>
      <x:c r="AO2103" s="37"/>
      <x:c r="AP2103" s="37"/>
      <x:c r="AQ2103" s="54" t="b">
        <x:v>1</x:v>
      </x:c>
      <x:c r="AR2103" s="37"/>
      <x:c r="AS2103" s="37" t="str">
        <x:v>صفحة فئة</x:v>
      </x:c>
      <x:c r="AT2103" s="37" t="str">
        <x:v>تحتاج مراجعة</x:v>
      </x:c>
      <x:c r="AU2103" s="37" t="str">
        <x:v>store_category_listing</x:v>
      </x:c>
      <x:c r="AV2103" s="37" t="str">
        <x:v>اكتشاف من صفحة فئة</x:v>
      </x:c>
      <x:c r="AW2103" s="37" t="str">
        <x:v>https://btech.com/en/c/electronics/networking/routers</x:v>
      </x:c>
      <x:c r="AX2103" s="37" t="n">
        <x:v>1</x:v>
      </x:c>
      <x:c r="AY2103" s="60" t="n">
        <x:v>46233</x:v>
      </x:c>
      <x:c r="AZ2103" s="60"/>
      <x:c r="BA2103" s="60"/>
      <x:c r="BB2103" s="62" t="str">
        <x:f>IF(BA2103="","",(NOW()-BA2103)*24)</x:f>
      </x:c>
      <x:c r="BC2103" s="37" t="str">
        <x:f>IF(BA2103="","لم يُرصد",IF(BH2103&lt;&gt;TRUE,"غير نشط",IF(BD2103="فشل","فشل حالي",IF(BB2103&lt;=12,"حديث",IF(BB2103&lt;=24,"متأخر","قديم")))))</x:f>
        <x:v>لم يُرصد</x:v>
      </x:c>
      <x:c r="BD2103" s="37" t="str">
        <x:v>بانتظار أول رصد سعر</x:v>
      </x:c>
      <x:c r="BE2103" s="37" t="n">
        <x:v>0</x:v>
      </x:c>
      <x:c r="BF2103" s="37"/>
      <x:c r="BG2103" s="37"/>
      <x:c r="BH2103" s="54" t="b">
        <x:v>1</x:v>
      </x:c>
      <x:c r="BI2103" s="37" t="str">
        <x:v>يحتاج اكتشاف رابط المنتج</x:v>
      </x:c>
      <x:c r="BJ2103" s="37" t="str">
        <x:v>Tp-Link Router, 5 Ports, Black - Archer C54</x:v>
      </x:c>
      <x:c r="BK2103" s="37"/>
      <x:c r="BL2103" s="60" t="n">
        <x:v>46233</x:v>
      </x:c>
      <x:c r="BM2103" s="60" t="n">
        <x:v>46233</x:v>
      </x:c>
    </x:row>
    <x:row r="2104">
      <x:c r="A2104" s="37" t="str">
        <x:v>CASH-A8FA13B764455B</x:v>
      </x:c>
      <x:c r="B2104" s="37" t="str">
        <x:v>VAR-BD3AEE9ACFE82F|EG-013|STORE</x:v>
      </x:c>
      <x:c r="C2104" s="37" t="str">
        <x:v>VAR-BD3AEE9ACFE82F</x:v>
      </x:c>
      <x:c r="D2104" s="37" t="str">
        <x:v>MOD-7931AE45E408A5</x:v>
      </x:c>
      <x:c r="E2104" s="37" t="str">
        <x:v>TP-Link Archer C64 Black</x:v>
      </x:c>
      <x:c r="F2104" s="37" t="str">
        <x:v>الموبايلات والاتصالات</x:v>
      </x:c>
      <x:c r="G2104" s="37" t="str">
        <x:v>راوترات منزلية</x:v>
      </x:c>
      <x:c r="H2104" s="37" t="str">
        <x:v>TP-Link</x:v>
      </x:c>
      <x:c r="I2104" s="37" t="str">
        <x:v>Archer C64</x:v>
      </x:c>
      <x:c r="J2104" s="37" t="str">
        <x:v>Black</x:v>
      </x:c>
      <x:c r="K2104" s="37"/>
      <x:c r="L2104" s="37"/>
      <x:c r="M2104" s="37" t="str">
        <x:v>Black</x:v>
      </x:c>
      <x:c r="N2104" s="37"/>
      <x:c r="O2104" s="37"/>
      <x:c r="P2104" s="37" t="str">
        <x:v>EG-013</x:v>
      </x:c>
      <x:c r="Q2104" s="37" t="str">
        <x:v>B.TECH</x:v>
      </x:c>
      <x:c r="R2104" s="37" t="str">
        <x:v>سلسلة</x:v>
      </x:c>
      <x:c r="S2104" s="37" t="str">
        <x:v>A</x:v>
      </x:c>
      <x:c r="T2104" s="37"/>
      <x:c r="U2104" s="37"/>
      <x:c r="V2104" s="37"/>
      <x:c r="W2104" s="37" t="str">
        <x:v>https://btech.com/en/c/electronics/networking/routers</x:v>
      </x:c>
      <x:c r="X2104" s="37" t="str">
        <x:v>صفحة فئة</x:v>
      </x:c>
      <x:c r="Y2104" s="37" t="str">
        <x:v>EGP</x:v>
      </x:c>
      <x:c r="Z2104" s="56"/>
      <x:c r="AA2104" s="56"/>
      <x:c r="AB2104" s="56" t="str">
        <x:f>IF(OR(Z2104="",AA2104=""),"",MAX(0,AA2104-Z2104))</x:f>
      </x:c>
      <x:c r="AC2104" s="58" t="str">
        <x:f>IF(OR(Z2104="",AA2104="",AA2104=0),"",MAX(0,(AA2104-Z2104)/AA2104))</x:f>
      </x:c>
      <x:c r="AD2104" s="56"/>
      <x:c r="AE2104" s="56" t="str">
        <x:f>IF(Z2104="","",Z2104+IF(AD2104="",0,AD2104))</x:f>
      </x:c>
      <x:c r="AF2104" s="37" t="str">
        <x:f>IF(AD2104="","",AD2104=0)</x:f>
      </x:c>
      <x:c r="AG2104" s="37"/>
      <x:c r="AH2104" s="37"/>
      <x:c r="AI2104" s="37"/>
      <x:c r="AJ2104" s="37" t="str">
        <x:v>القاهرة</x:v>
      </x:c>
      <x:c r="AK2104" s="37"/>
      <x:c r="AL2104" s="37"/>
      <x:c r="AM2104" s="37"/>
      <x:c r="AN2104" s="37"/>
      <x:c r="AO2104" s="37"/>
      <x:c r="AP2104" s="37"/>
      <x:c r="AQ2104" s="54" t="b">
        <x:v>1</x:v>
      </x:c>
      <x:c r="AR2104" s="37"/>
      <x:c r="AS2104" s="37" t="str">
        <x:v>صفحة فئة</x:v>
      </x:c>
      <x:c r="AT2104" s="37" t="str">
        <x:v>تحتاج مراجعة</x:v>
      </x:c>
      <x:c r="AU2104" s="37" t="str">
        <x:v>store_category_listing</x:v>
      </x:c>
      <x:c r="AV2104" s="37" t="str">
        <x:v>اكتشاف من صفحة فئة</x:v>
      </x:c>
      <x:c r="AW2104" s="37" t="str">
        <x:v>https://btech.com/en/c/electronics/networking/routers</x:v>
      </x:c>
      <x:c r="AX2104" s="37" t="n">
        <x:v>1</x:v>
      </x:c>
      <x:c r="AY2104" s="60" t="n">
        <x:v>46233</x:v>
      </x:c>
      <x:c r="AZ2104" s="60"/>
      <x:c r="BA2104" s="60"/>
      <x:c r="BB2104" s="62" t="str">
        <x:f>IF(BA2104="","",(NOW()-BA2104)*24)</x:f>
      </x:c>
      <x:c r="BC2104" s="37" t="str">
        <x:f>IF(BA2104="","لم يُرصد",IF(BH2104&lt;&gt;TRUE,"غير نشط",IF(BD2104="فشل","فشل حالي",IF(BB2104&lt;=12,"حديث",IF(BB2104&lt;=24,"متأخر","قديم")))))</x:f>
        <x:v>لم يُرصد</x:v>
      </x:c>
      <x:c r="BD2104" s="37" t="str">
        <x:v>بانتظار أول رصد سعر</x:v>
      </x:c>
      <x:c r="BE2104" s="37" t="n">
        <x:v>0</x:v>
      </x:c>
      <x:c r="BF2104" s="37"/>
      <x:c r="BG2104" s="37"/>
      <x:c r="BH2104" s="54" t="b">
        <x:v>1</x:v>
      </x:c>
      <x:c r="BI2104" s="37" t="str">
        <x:v>يحتاج اكتشاف رابط المنتج</x:v>
      </x:c>
      <x:c r="BJ2104" s="37" t="str">
        <x:v>Tp-Link Archer C64 Router, 5 Ports, Black</x:v>
      </x:c>
      <x:c r="BK2104" s="37"/>
      <x:c r="BL2104" s="60" t="n">
        <x:v>46233</x:v>
      </x:c>
      <x:c r="BM2104" s="60" t="n">
        <x:v>46233</x:v>
      </x:c>
    </x:row>
    <x:row r="2105">
      <x:c r="A2105" s="37" t="str">
        <x:v>CASH-F0CB89761F8A1E</x:v>
      </x:c>
      <x:c r="B2105" s="37" t="str">
        <x:v>VAR-EBBB67B2D5F7B8|EG-013|STORE</x:v>
      </x:c>
      <x:c r="C2105" s="37" t="str">
        <x:v>VAR-EBBB67B2D5F7B8</x:v>
      </x:c>
      <x:c r="D2105" s="37" t="str">
        <x:v>MOD-D020ABCC33B54C</x:v>
      </x:c>
      <x:c r="E2105" s="37" t="str">
        <x:v>TP-Link Archer VR300 (AC1200) Archer VR300 (AC1200) / Black</x:v>
      </x:c>
      <x:c r="F2105" s="37" t="str">
        <x:v>الموبايلات والاتصالات</x:v>
      </x:c>
      <x:c r="G2105" s="37" t="str">
        <x:v>راوترات منزلية</x:v>
      </x:c>
      <x:c r="H2105" s="37" t="str">
        <x:v>TP-Link</x:v>
      </x:c>
      <x:c r="I2105" s="37" t="str">
        <x:v>Archer VR300 (AC1200)</x:v>
      </x:c>
      <x:c r="J2105" s="37" t="str">
        <x:v>Archer VR300 (AC1200) / Black</x:v>
      </x:c>
      <x:c r="K2105" s="37"/>
      <x:c r="L2105" s="37"/>
      <x:c r="M2105" s="37" t="str">
        <x:v>Black</x:v>
      </x:c>
      <x:c r="N2105" s="37" t="str">
        <x:v>Archer VR300</x:v>
      </x:c>
      <x:c r="O2105" s="37"/>
      <x:c r="P2105" s="37" t="str">
        <x:v>EG-013</x:v>
      </x:c>
      <x:c r="Q2105" s="37" t="str">
        <x:v>B.TECH</x:v>
      </x:c>
      <x:c r="R2105" s="37" t="str">
        <x:v>سلسلة</x:v>
      </x:c>
      <x:c r="S2105" s="37" t="str">
        <x:v>A</x:v>
      </x:c>
      <x:c r="T2105" s="37"/>
      <x:c r="U2105" s="37"/>
      <x:c r="V2105" s="37"/>
      <x:c r="W2105" s="37" t="str">
        <x:v>https://btech.com/en/p/tp-link-modem-router-archer-vr300</x:v>
      </x:c>
      <x:c r="X2105" s="37" t="str">
        <x:v>رابط منتج مباشر</x:v>
      </x:c>
      <x:c r="Y2105" s="37" t="str">
        <x:v>EGP</x:v>
      </x:c>
      <x:c r="Z2105" s="56"/>
      <x:c r="AA2105" s="56"/>
      <x:c r="AB2105" s="56" t="str">
        <x:f>IF(OR(Z2105="",AA2105=""),"",MAX(0,AA2105-Z2105))</x:f>
      </x:c>
      <x:c r="AC2105" s="58" t="str">
        <x:f>IF(OR(Z2105="",AA2105="",AA2105=0),"",MAX(0,(AA2105-Z2105)/AA2105))</x:f>
      </x:c>
      <x:c r="AD2105" s="56"/>
      <x:c r="AE2105" s="56" t="str">
        <x:f>IF(Z2105="","",Z2105+IF(AD2105="",0,AD2105))</x:f>
      </x:c>
      <x:c r="AF2105" s="37" t="str">
        <x:f>IF(AD2105="","",AD2105=0)</x:f>
      </x:c>
      <x:c r="AG2105" s="37"/>
      <x:c r="AH2105" s="37"/>
      <x:c r="AI2105" s="37"/>
      <x:c r="AJ2105" s="37" t="str">
        <x:v>القاهرة</x:v>
      </x:c>
      <x:c r="AK2105" s="37"/>
      <x:c r="AL2105" s="37"/>
      <x:c r="AM2105" s="37"/>
      <x:c r="AN2105" s="37"/>
      <x:c r="AO2105" s="37"/>
      <x:c r="AP2105" s="37"/>
      <x:c r="AQ2105" s="54" t="b">
        <x:v>1</x:v>
      </x:c>
      <x:c r="AR2105" s="37"/>
      <x:c r="AS2105" s="37" t="str">
        <x:v>صفحة منتج</x:v>
      </x:c>
      <x:c r="AT2105" s="37" t="str">
        <x:v>عالية</x:v>
      </x:c>
      <x:c r="AU2105" s="37" t="str">
        <x:v>store_product_page</x:v>
      </x:c>
      <x:c r="AV2105" s="37" t="str">
        <x:v>HTML/JSON-LD</x:v>
      </x:c>
      <x:c r="AW2105" s="37" t="str">
        <x:v>https://btech.com/en/p/tp-link-modem-router-archer-vr300</x:v>
      </x:c>
      <x:c r="AX2105" s="37" t="n">
        <x:v>1</x:v>
      </x:c>
      <x:c r="AY2105" s="60" t="n">
        <x:v>46233</x:v>
      </x:c>
      <x:c r="AZ2105" s="60"/>
      <x:c r="BA2105" s="60"/>
      <x:c r="BB2105" s="62" t="str">
        <x:f>IF(BA2105="","",(NOW()-BA2105)*24)</x:f>
      </x:c>
      <x:c r="BC2105" s="37" t="str">
        <x:f>IF(BA2105="","لم يُرصد",IF(BH2105&lt;&gt;TRUE,"غير نشط",IF(BD2105="فشل","فشل حالي",IF(BB2105&lt;=12,"حديث",IF(BB2105&lt;=24,"متأخر","قديم")))))</x:f>
        <x:v>لم يُرصد</x:v>
      </x:c>
      <x:c r="BD2105" s="37" t="str">
        <x:v>بانتظار أول رصد سعر</x:v>
      </x:c>
      <x:c r="BE2105" s="37" t="n">
        <x:v>0</x:v>
      </x:c>
      <x:c r="BF2105" s="37"/>
      <x:c r="BG2105" s="37"/>
      <x:c r="BH2105" s="54" t="b">
        <x:v>1</x:v>
      </x:c>
      <x:c r="BI2105" s="37" t="str">
        <x:v>جاهز لأول رصد</x:v>
      </x:c>
      <x:c r="BJ2105" s="37" t="str"/>
      <x:c r="BK2105" s="37" t="str">
        <x:v>Exact router model page; hardware revision is not exposed and must not be inferred.</x:v>
      </x:c>
      <x:c r="BL2105" s="60" t="n">
        <x:v>46233</x:v>
      </x:c>
      <x:c r="BM2105" s="60" t="n">
        <x:v>46233</x:v>
      </x:c>
    </x:row>
    <x:row r="2106">
      <x:c r="A2106" s="37" t="str">
        <x:v>CASH-0A90C9BE17A4E4</x:v>
      </x:c>
      <x:c r="B2106" s="37" t="str">
        <x:v>VAR-9423EF6B1EF626|EG-013|STORE</x:v>
      </x:c>
      <x:c r="C2106" s="37" t="str">
        <x:v>VAR-9423EF6B1EF626</x:v>
      </x:c>
      <x:c r="D2106" s="37" t="str">
        <x:v>MOD-486187082F8C84</x:v>
      </x:c>
      <x:c r="E2106" s="37" t="str">
        <x:v>TP-Link Archer VR400 Black</x:v>
      </x:c>
      <x:c r="F2106" s="37" t="str">
        <x:v>الموبايلات والاتصالات</x:v>
      </x:c>
      <x:c r="G2106" s="37" t="str">
        <x:v>راوترات منزلية</x:v>
      </x:c>
      <x:c r="H2106" s="37" t="str">
        <x:v>TP-Link</x:v>
      </x:c>
      <x:c r="I2106" s="37" t="str">
        <x:v>Archer VR400</x:v>
      </x:c>
      <x:c r="J2106" s="37" t="str">
        <x:v>Black</x:v>
      </x:c>
      <x:c r="K2106" s="37"/>
      <x:c r="L2106" s="37"/>
      <x:c r="M2106" s="37" t="str">
        <x:v>Black</x:v>
      </x:c>
      <x:c r="N2106" s="37" t="str">
        <x:v>Archer VR400</x:v>
      </x:c>
      <x:c r="O2106" s="37"/>
      <x:c r="P2106" s="37" t="str">
        <x:v>EG-013</x:v>
      </x:c>
      <x:c r="Q2106" s="37" t="str">
        <x:v>B.TECH</x:v>
      </x:c>
      <x:c r="R2106" s="37" t="str">
        <x:v>سلسلة</x:v>
      </x:c>
      <x:c r="S2106" s="37" t="str">
        <x:v>A</x:v>
      </x:c>
      <x:c r="T2106" s="37"/>
      <x:c r="U2106" s="37"/>
      <x:c r="V2106" s="37"/>
      <x:c r="W2106" s="37" t="str">
        <x:v>https://btech.com/en/c/electronics/networking/routers</x:v>
      </x:c>
      <x:c r="X2106" s="37" t="str">
        <x:v>صفحة فئة</x:v>
      </x:c>
      <x:c r="Y2106" s="37" t="str">
        <x:v>EGP</x:v>
      </x:c>
      <x:c r="Z2106" s="56"/>
      <x:c r="AA2106" s="56"/>
      <x:c r="AB2106" s="56" t="str">
        <x:f>IF(OR(Z2106="",AA2106=""),"",MAX(0,AA2106-Z2106))</x:f>
      </x:c>
      <x:c r="AC2106" s="58" t="str">
        <x:f>IF(OR(Z2106="",AA2106="",AA2106=0),"",MAX(0,(AA2106-Z2106)/AA2106))</x:f>
      </x:c>
      <x:c r="AD2106" s="56"/>
      <x:c r="AE2106" s="56" t="str">
        <x:f>IF(Z2106="","",Z2106+IF(AD2106="",0,AD2106))</x:f>
      </x:c>
      <x:c r="AF2106" s="37" t="str">
        <x:f>IF(AD2106="","",AD2106=0)</x:f>
      </x:c>
      <x:c r="AG2106" s="37"/>
      <x:c r="AH2106" s="37"/>
      <x:c r="AI2106" s="37"/>
      <x:c r="AJ2106" s="37" t="str">
        <x:v>القاهرة</x:v>
      </x:c>
      <x:c r="AK2106" s="37"/>
      <x:c r="AL2106" s="37"/>
      <x:c r="AM2106" s="37"/>
      <x:c r="AN2106" s="37"/>
      <x:c r="AO2106" s="37"/>
      <x:c r="AP2106" s="37"/>
      <x:c r="AQ2106" s="54" t="b">
        <x:v>1</x:v>
      </x:c>
      <x:c r="AR2106" s="37"/>
      <x:c r="AS2106" s="37" t="str">
        <x:v>صفحة فئة</x:v>
      </x:c>
      <x:c r="AT2106" s="37" t="str">
        <x:v>تحتاج مراجعة</x:v>
      </x:c>
      <x:c r="AU2106" s="37" t="str">
        <x:v>store_category_listing</x:v>
      </x:c>
      <x:c r="AV2106" s="37" t="str">
        <x:v>اكتشاف من صفحة فئة</x:v>
      </x:c>
      <x:c r="AW2106" s="37" t="str">
        <x:v>https://btech.com/en/c/electronics/networking/routers</x:v>
      </x:c>
      <x:c r="AX2106" s="37" t="n">
        <x:v>1</x:v>
      </x:c>
      <x:c r="AY2106" s="60" t="n">
        <x:v>46233</x:v>
      </x:c>
      <x:c r="AZ2106" s="60"/>
      <x:c r="BA2106" s="60"/>
      <x:c r="BB2106" s="62" t="str">
        <x:f>IF(BA2106="","",(NOW()-BA2106)*24)</x:f>
      </x:c>
      <x:c r="BC2106" s="37" t="str">
        <x:f>IF(BA2106="","لم يُرصد",IF(BH2106&lt;&gt;TRUE,"غير نشط",IF(BD2106="فشل","فشل حالي",IF(BB2106&lt;=12,"حديث",IF(BB2106&lt;=24,"متأخر","قديم")))))</x:f>
        <x:v>لم يُرصد</x:v>
      </x:c>
      <x:c r="BD2106" s="37" t="str">
        <x:v>بانتظار أول رصد سعر</x:v>
      </x:c>
      <x:c r="BE2106" s="37" t="n">
        <x:v>0</x:v>
      </x:c>
      <x:c r="BF2106" s="37"/>
      <x:c r="BG2106" s="37"/>
      <x:c r="BH2106" s="54" t="b">
        <x:v>1</x:v>
      </x:c>
      <x:c r="BI2106" s="37" t="str">
        <x:v>يحتاج اكتشاف رابط المنتج</x:v>
      </x:c>
      <x:c r="BJ2106" s="37" t="str">
        <x:v>Tp-Link AC1200 Router, 4 Ports, Black - Archer VR400</x:v>
      </x:c>
      <x:c r="BK2106" s="37"/>
      <x:c r="BL2106" s="60" t="n">
        <x:v>46233</x:v>
      </x:c>
      <x:c r="BM2106" s="60" t="n">
        <x:v>46233</x:v>
      </x:c>
    </x:row>
    <x:row r="2107">
      <x:c r="A2107" s="37" t="str">
        <x:v>CASH-FC4243D7F6FC3F</x:v>
      </x:c>
      <x:c r="B2107" s="37" t="str">
        <x:v>VAR-78712CB49007CE|EG-013|STORE</x:v>
      </x:c>
      <x:c r="C2107" s="37" t="str">
        <x:v>VAR-78712CB49007CE</x:v>
      </x:c>
      <x:c r="D2107" s="37" t="str">
        <x:v>MOD-EEE8E283EEBC51</x:v>
      </x:c>
      <x:c r="E2107" s="37" t="str">
        <x:v>TP-Link Archer VR600 (AC2100) Archer VR600 (AC2100) / Black</x:v>
      </x:c>
      <x:c r="F2107" s="37" t="str">
        <x:v>الموبايلات والاتصالات</x:v>
      </x:c>
      <x:c r="G2107" s="37" t="str">
        <x:v>راوترات منزلية</x:v>
      </x:c>
      <x:c r="H2107" s="37" t="str">
        <x:v>TP-Link</x:v>
      </x:c>
      <x:c r="I2107" s="37" t="str">
        <x:v>Archer VR600 (AC2100)</x:v>
      </x:c>
      <x:c r="J2107" s="37" t="str">
        <x:v>Archer VR600 (AC2100) / Black</x:v>
      </x:c>
      <x:c r="K2107" s="37"/>
      <x:c r="L2107" s="37"/>
      <x:c r="M2107" s="37" t="str">
        <x:v>Black</x:v>
      </x:c>
      <x:c r="N2107" s="37" t="str">
        <x:v>Archer VR600</x:v>
      </x:c>
      <x:c r="O2107" s="37"/>
      <x:c r="P2107" s="37" t="str">
        <x:v>EG-013</x:v>
      </x:c>
      <x:c r="Q2107" s="37" t="str">
        <x:v>B.TECH</x:v>
      </x:c>
      <x:c r="R2107" s="37" t="str">
        <x:v>سلسلة</x:v>
      </x:c>
      <x:c r="S2107" s="37" t="str">
        <x:v>A</x:v>
      </x:c>
      <x:c r="T2107" s="37"/>
      <x:c r="U2107" s="37"/>
      <x:c r="V2107" s="37"/>
      <x:c r="W2107" s="37" t="str">
        <x:v>https://btech.com/en/p/tp-link-wireless-modem-router-archer-vr600-ac2100</x:v>
      </x:c>
      <x:c r="X2107" s="37" t="str">
        <x:v>رابط منتج مباشر</x:v>
      </x:c>
      <x:c r="Y2107" s="37" t="str">
        <x:v>EGP</x:v>
      </x:c>
      <x:c r="Z2107" s="56"/>
      <x:c r="AA2107" s="56"/>
      <x:c r="AB2107" s="56" t="str">
        <x:f>IF(OR(Z2107="",AA2107=""),"",MAX(0,AA2107-Z2107))</x:f>
      </x:c>
      <x:c r="AC2107" s="58" t="str">
        <x:f>IF(OR(Z2107="",AA2107="",AA2107=0),"",MAX(0,(AA2107-Z2107)/AA2107))</x:f>
      </x:c>
      <x:c r="AD2107" s="56"/>
      <x:c r="AE2107" s="56" t="str">
        <x:f>IF(Z2107="","",Z2107+IF(AD2107="",0,AD2107))</x:f>
      </x:c>
      <x:c r="AF2107" s="37" t="str">
        <x:f>IF(AD2107="","",AD2107=0)</x:f>
      </x:c>
      <x:c r="AG2107" s="37"/>
      <x:c r="AH2107" s="37"/>
      <x:c r="AI2107" s="37"/>
      <x:c r="AJ2107" s="37" t="str">
        <x:v>القاهرة</x:v>
      </x:c>
      <x:c r="AK2107" s="37"/>
      <x:c r="AL2107" s="37"/>
      <x:c r="AM2107" s="37"/>
      <x:c r="AN2107" s="37"/>
      <x:c r="AO2107" s="37"/>
      <x:c r="AP2107" s="37"/>
      <x:c r="AQ2107" s="54" t="b">
        <x:v>1</x:v>
      </x:c>
      <x:c r="AR2107" s="37"/>
      <x:c r="AS2107" s="37" t="str">
        <x:v>صفحة منتج</x:v>
      </x:c>
      <x:c r="AT2107" s="37" t="str">
        <x:v>عالية</x:v>
      </x:c>
      <x:c r="AU2107" s="37" t="str">
        <x:v>store_product_page</x:v>
      </x:c>
      <x:c r="AV2107" s="37" t="str">
        <x:v>HTML/JSON-LD</x:v>
      </x:c>
      <x:c r="AW2107" s="37" t="str">
        <x:v>https://btech.com/en/p/tp-link-wireless-modem-router-archer-vr600-ac2100</x:v>
      </x:c>
      <x:c r="AX2107" s="37" t="n">
        <x:v>1</x:v>
      </x:c>
      <x:c r="AY2107" s="60" t="n">
        <x:v>46233</x:v>
      </x:c>
      <x:c r="AZ2107" s="60"/>
      <x:c r="BA2107" s="60"/>
      <x:c r="BB2107" s="62" t="str">
        <x:f>IF(BA2107="","",(NOW()-BA2107)*24)</x:f>
      </x:c>
      <x:c r="BC2107" s="37" t="str">
        <x:f>IF(BA2107="","لم يُرصد",IF(BH2107&lt;&gt;TRUE,"غير نشط",IF(BD2107="فشل","فشل حالي",IF(BB2107&lt;=12,"حديث",IF(BB2107&lt;=24,"متأخر","قديم")))))</x:f>
        <x:v>لم يُرصد</x:v>
      </x:c>
      <x:c r="BD2107" s="37" t="str">
        <x:v>بانتظار أول رصد سعر</x:v>
      </x:c>
      <x:c r="BE2107" s="37" t="n">
        <x:v>0</x:v>
      </x:c>
      <x:c r="BF2107" s="37"/>
      <x:c r="BG2107" s="37"/>
      <x:c r="BH2107" s="54" t="b">
        <x:v>1</x:v>
      </x:c>
      <x:c r="BI2107" s="37" t="str">
        <x:v>جاهز لأول رصد</x:v>
      </x:c>
      <x:c r="BJ2107" s="37" t="str"/>
      <x:c r="BK2107" s="37" t="str">
        <x:v>Exact router model page; hardware revision is not exposed and must not be inferred.</x:v>
      </x:c>
      <x:c r="BL2107" s="60" t="n">
        <x:v>46233</x:v>
      </x:c>
      <x:c r="BM2107" s="60" t="n">
        <x:v>46233</x:v>
      </x:c>
    </x:row>
    <x:row r="2108">
      <x:c r="A2108" s="37" t="str">
        <x:v>CASH-485B352C4892A9</x:v>
      </x:c>
      <x:c r="B2108" s="37" t="str">
        <x:v>VAR-7C57D171431DB0|EG-013|STORE</x:v>
      </x:c>
      <x:c r="C2108" s="37" t="str">
        <x:v>VAR-7C57D171431DB0</x:v>
      </x:c>
      <x:c r="D2108" s="37" t="str">
        <x:v>MOD-1A5A435ACA18A6</x:v>
      </x:c>
      <x:c r="E2108" s="37" t="str">
        <x:v>TP-Link AX1500 Black</x:v>
      </x:c>
      <x:c r="F2108" s="37" t="str">
        <x:v>الموبايلات والاتصالات</x:v>
      </x:c>
      <x:c r="G2108" s="37" t="str">
        <x:v>راوترات منزلية</x:v>
      </x:c>
      <x:c r="H2108" s="37" t="str">
        <x:v>TP-Link</x:v>
      </x:c>
      <x:c r="I2108" s="37" t="str">
        <x:v>AX1500</x:v>
      </x:c>
      <x:c r="J2108" s="37" t="str">
        <x:v>Black</x:v>
      </x:c>
      <x:c r="K2108" s="37"/>
      <x:c r="L2108" s="37"/>
      <x:c r="M2108" s="37" t="str">
        <x:v>Black</x:v>
      </x:c>
      <x:c r="N2108" s="37" t="str">
        <x:v>AX1500</x:v>
      </x:c>
      <x:c r="O2108" s="37"/>
      <x:c r="P2108" s="37" t="str">
        <x:v>EG-013</x:v>
      </x:c>
      <x:c r="Q2108" s="37" t="str">
        <x:v>B.TECH</x:v>
      </x:c>
      <x:c r="R2108" s="37" t="str">
        <x:v>سلسلة</x:v>
      </x:c>
      <x:c r="S2108" s="37" t="str">
        <x:v>A</x:v>
      </x:c>
      <x:c r="T2108" s="37"/>
      <x:c r="U2108" s="37"/>
      <x:c r="V2108" s="37"/>
      <x:c r="W2108" s="37" t="str">
        <x:v>https://btech.com/en/c/electronics/networking/routers</x:v>
      </x:c>
      <x:c r="X2108" s="37" t="str">
        <x:v>صفحة فئة</x:v>
      </x:c>
      <x:c r="Y2108" s="37" t="str">
        <x:v>EGP</x:v>
      </x:c>
      <x:c r="Z2108" s="56"/>
      <x:c r="AA2108" s="56"/>
      <x:c r="AB2108" s="56" t="str">
        <x:f>IF(OR(Z2108="",AA2108=""),"",MAX(0,AA2108-Z2108))</x:f>
      </x:c>
      <x:c r="AC2108" s="58" t="str">
        <x:f>IF(OR(Z2108="",AA2108="",AA2108=0),"",MAX(0,(AA2108-Z2108)/AA2108))</x:f>
      </x:c>
      <x:c r="AD2108" s="56"/>
      <x:c r="AE2108" s="56" t="str">
        <x:f>IF(Z2108="","",Z2108+IF(AD2108="",0,AD2108))</x:f>
      </x:c>
      <x:c r="AF2108" s="37" t="str">
        <x:f>IF(AD2108="","",AD2108=0)</x:f>
      </x:c>
      <x:c r="AG2108" s="37"/>
      <x:c r="AH2108" s="37"/>
      <x:c r="AI2108" s="37"/>
      <x:c r="AJ2108" s="37" t="str">
        <x:v>القاهرة</x:v>
      </x:c>
      <x:c r="AK2108" s="37"/>
      <x:c r="AL2108" s="37"/>
      <x:c r="AM2108" s="37"/>
      <x:c r="AN2108" s="37"/>
      <x:c r="AO2108" s="37"/>
      <x:c r="AP2108" s="37"/>
      <x:c r="AQ2108" s="54" t="b">
        <x:v>1</x:v>
      </x:c>
      <x:c r="AR2108" s="37"/>
      <x:c r="AS2108" s="37" t="str">
        <x:v>صفحة فئة</x:v>
      </x:c>
      <x:c r="AT2108" s="37" t="str">
        <x:v>تحتاج مراجعة</x:v>
      </x:c>
      <x:c r="AU2108" s="37" t="str">
        <x:v>store_category_listing</x:v>
      </x:c>
      <x:c r="AV2108" s="37" t="str">
        <x:v>اكتشاف من صفحة فئة</x:v>
      </x:c>
      <x:c r="AW2108" s="37" t="str">
        <x:v>https://btech.com/en/c/electronics/networking/routers</x:v>
      </x:c>
      <x:c r="AX2108" s="37" t="n">
        <x:v>1</x:v>
      </x:c>
      <x:c r="AY2108" s="60" t="n">
        <x:v>46233</x:v>
      </x:c>
      <x:c r="AZ2108" s="60"/>
      <x:c r="BA2108" s="60"/>
      <x:c r="BB2108" s="62" t="str">
        <x:f>IF(BA2108="","",(NOW()-BA2108)*24)</x:f>
      </x:c>
      <x:c r="BC2108" s="37" t="str">
        <x:f>IF(BA2108="","لم يُرصد",IF(BH2108&lt;&gt;TRUE,"غير نشط",IF(BD2108="فشل","فشل حالي",IF(BB2108&lt;=12,"حديث",IF(BB2108&lt;=24,"متأخر","قديم")))))</x:f>
        <x:v>لم يُرصد</x:v>
      </x:c>
      <x:c r="BD2108" s="37" t="str">
        <x:v>بانتظار أول رصد سعر</x:v>
      </x:c>
      <x:c r="BE2108" s="37" t="n">
        <x:v>0</x:v>
      </x:c>
      <x:c r="BF2108" s="37"/>
      <x:c r="BG2108" s="37"/>
      <x:c r="BH2108" s="54" t="b">
        <x:v>1</x:v>
      </x:c>
      <x:c r="BI2108" s="37" t="str">
        <x:v>يحتاج اكتشاف رابط المنتج</x:v>
      </x:c>
      <x:c r="BJ2108" s="37" t="str">
        <x:v>Tp-Link Archer AX10 Wireless Router, 5 Ports, Black - AX1500</x:v>
      </x:c>
      <x:c r="BK2108" s="37"/>
      <x:c r="BL2108" s="60" t="n">
        <x:v>46233</x:v>
      </x:c>
      <x:c r="BM2108" s="60" t="n">
        <x:v>46233</x:v>
      </x:c>
    </x:row>
    <x:row r="2109">
      <x:c r="A2109" s="37" t="str">
        <x:v>CASH-0F7998F87F504D</x:v>
      </x:c>
      <x:c r="B2109" s="37" t="str">
        <x:v>VAR-14A10F2E1EF4CD|EG-013|STORE</x:v>
      </x:c>
      <x:c r="C2109" s="37" t="str">
        <x:v>VAR-14A10F2E1EF4CD</x:v>
      </x:c>
      <x:c r="D2109" s="37" t="str">
        <x:v>MOD-5A217214DD5F58</x:v>
      </x:c>
      <x:c r="E2109" s="37" t="str">
        <x:v>TP-Link AX1800 White</x:v>
      </x:c>
      <x:c r="F2109" s="37" t="str">
        <x:v>الموبايلات والاتصالات</x:v>
      </x:c>
      <x:c r="G2109" s="37" t="str">
        <x:v>راوترات منزلية</x:v>
      </x:c>
      <x:c r="H2109" s="37" t="str">
        <x:v>TP-Link</x:v>
      </x:c>
      <x:c r="I2109" s="37" t="str">
        <x:v>AX1800</x:v>
      </x:c>
      <x:c r="J2109" s="37" t="str">
        <x:v>White</x:v>
      </x:c>
      <x:c r="K2109" s="37"/>
      <x:c r="L2109" s="37"/>
      <x:c r="M2109" s="37" t="str">
        <x:v>White</x:v>
      </x:c>
      <x:c r="N2109" s="37" t="str">
        <x:v>AX1800</x:v>
      </x:c>
      <x:c r="O2109" s="37"/>
      <x:c r="P2109" s="37" t="str">
        <x:v>EG-013</x:v>
      </x:c>
      <x:c r="Q2109" s="37" t="str">
        <x:v>B.TECH</x:v>
      </x:c>
      <x:c r="R2109" s="37" t="str">
        <x:v>سلسلة</x:v>
      </x:c>
      <x:c r="S2109" s="37" t="str">
        <x:v>A</x:v>
      </x:c>
      <x:c r="T2109" s="37"/>
      <x:c r="U2109" s="37"/>
      <x:c r="V2109" s="37"/>
      <x:c r="W2109" s="37" t="str">
        <x:v>https://btech.com/en/c/electronics/networking/routers</x:v>
      </x:c>
      <x:c r="X2109" s="37" t="str">
        <x:v>صفحة فئة</x:v>
      </x:c>
      <x:c r="Y2109" s="37" t="str">
        <x:v>EGP</x:v>
      </x:c>
      <x:c r="Z2109" s="56"/>
      <x:c r="AA2109" s="56"/>
      <x:c r="AB2109" s="56" t="str">
        <x:f>IF(OR(Z2109="",AA2109=""),"",MAX(0,AA2109-Z2109))</x:f>
      </x:c>
      <x:c r="AC2109" s="58" t="str">
        <x:f>IF(OR(Z2109="",AA2109="",AA2109=0),"",MAX(0,(AA2109-Z2109)/AA2109))</x:f>
      </x:c>
      <x:c r="AD2109" s="56"/>
      <x:c r="AE2109" s="56" t="str">
        <x:f>IF(Z2109="","",Z2109+IF(AD2109="",0,AD2109))</x:f>
      </x:c>
      <x:c r="AF2109" s="37" t="str">
        <x:f>IF(AD2109="","",AD2109=0)</x:f>
      </x:c>
      <x:c r="AG2109" s="37"/>
      <x:c r="AH2109" s="37"/>
      <x:c r="AI2109" s="37"/>
      <x:c r="AJ2109" s="37" t="str">
        <x:v>القاهرة</x:v>
      </x:c>
      <x:c r="AK2109" s="37"/>
      <x:c r="AL2109" s="37"/>
      <x:c r="AM2109" s="37"/>
      <x:c r="AN2109" s="37"/>
      <x:c r="AO2109" s="37"/>
      <x:c r="AP2109" s="37"/>
      <x:c r="AQ2109" s="54" t="b">
        <x:v>1</x:v>
      </x:c>
      <x:c r="AR2109" s="37"/>
      <x:c r="AS2109" s="37" t="str">
        <x:v>صفحة فئة</x:v>
      </x:c>
      <x:c r="AT2109" s="37" t="str">
        <x:v>تحتاج مراجعة</x:v>
      </x:c>
      <x:c r="AU2109" s="37" t="str">
        <x:v>store_category_listing</x:v>
      </x:c>
      <x:c r="AV2109" s="37" t="str">
        <x:v>اكتشاف من صفحة فئة</x:v>
      </x:c>
      <x:c r="AW2109" s="37" t="str">
        <x:v>https://btech.com/en/c/electronics/networking/routers</x:v>
      </x:c>
      <x:c r="AX2109" s="37" t="n">
        <x:v>1</x:v>
      </x:c>
      <x:c r="AY2109" s="60" t="n">
        <x:v>46233</x:v>
      </x:c>
      <x:c r="AZ2109" s="60"/>
      <x:c r="BA2109" s="60"/>
      <x:c r="BB2109" s="62" t="str">
        <x:f>IF(BA2109="","",(NOW()-BA2109)*24)</x:f>
      </x:c>
      <x:c r="BC2109" s="37" t="str">
        <x:f>IF(BA2109="","لم يُرصد",IF(BH2109&lt;&gt;TRUE,"غير نشط",IF(BD2109="فشل","فشل حالي",IF(BB2109&lt;=12,"حديث",IF(BB2109&lt;=24,"متأخر","قديم")))))</x:f>
        <x:v>لم يُرصد</x:v>
      </x:c>
      <x:c r="BD2109" s="37" t="str">
        <x:v>بانتظار أول رصد سعر</x:v>
      </x:c>
      <x:c r="BE2109" s="37" t="n">
        <x:v>0</x:v>
      </x:c>
      <x:c r="BF2109" s="37"/>
      <x:c r="BG2109" s="37"/>
      <x:c r="BH2109" s="54" t="b">
        <x:v>1</x:v>
      </x:c>
      <x:c r="BI2109" s="37" t="str">
        <x:v>يحتاج اكتشاف رابط المنتج</x:v>
      </x:c>
      <x:c r="BJ2109" s="37" t="str">
        <x:v>Tp-Link Deco X20-DSL Router, 5 Ports, White - AX1800</x:v>
      </x:c>
      <x:c r="BK2109" s="37"/>
      <x:c r="BL2109" s="60" t="n">
        <x:v>46233</x:v>
      </x:c>
      <x:c r="BM2109" s="60" t="n">
        <x:v>46233</x:v>
      </x:c>
    </x:row>
    <x:row r="2110">
      <x:c r="A2110" s="37" t="str">
        <x:v>CASH-A4AF245632EA5D</x:v>
      </x:c>
      <x:c r="B2110" s="37" t="str">
        <x:v>VAR-356787C5ECE907|EG-013|STORE</x:v>
      </x:c>
      <x:c r="C2110" s="37" t="str">
        <x:v>VAR-356787C5ECE907</x:v>
      </x:c>
      <x:c r="D2110" s="37" t="str">
        <x:v>MOD-4D23D4AD41D811</x:v>
      </x:c>
      <x:c r="E2110" s="37" t="str">
        <x:v>TP-Link LS100 White</x:v>
      </x:c>
      <x:c r="F2110" s="37" t="str">
        <x:v>الموبايلات والاتصالات</x:v>
      </x:c>
      <x:c r="G2110" s="37" t="str">
        <x:v>راوترات منزلية</x:v>
      </x:c>
      <x:c r="H2110" s="37" t="str">
        <x:v>TP-Link</x:v>
      </x:c>
      <x:c r="I2110" s="37" t="str">
        <x:v>LS100</x:v>
      </x:c>
      <x:c r="J2110" s="37" t="str">
        <x:v>White</x:v>
      </x:c>
      <x:c r="K2110" s="37"/>
      <x:c r="L2110" s="37"/>
      <x:c r="M2110" s="37" t="str">
        <x:v>White</x:v>
      </x:c>
      <x:c r="N2110" s="37" t="str">
        <x:v>LS100</x:v>
      </x:c>
      <x:c r="O2110" s="37"/>
      <x:c r="P2110" s="37" t="str">
        <x:v>EG-013</x:v>
      </x:c>
      <x:c r="Q2110" s="37" t="str">
        <x:v>B.TECH</x:v>
      </x:c>
      <x:c r="R2110" s="37" t="str">
        <x:v>سلسلة</x:v>
      </x:c>
      <x:c r="S2110" s="37" t="str">
        <x:v>A</x:v>
      </x:c>
      <x:c r="T2110" s="37"/>
      <x:c r="U2110" s="37"/>
      <x:c r="V2110" s="37"/>
      <x:c r="W2110" s="37" t="str">
        <x:v>https://btech.com/en/c/electronics/networking/routers</x:v>
      </x:c>
      <x:c r="X2110" s="37" t="str">
        <x:v>صفحة فئة</x:v>
      </x:c>
      <x:c r="Y2110" s="37" t="str">
        <x:v>EGP</x:v>
      </x:c>
      <x:c r="Z2110" s="56"/>
      <x:c r="AA2110" s="56"/>
      <x:c r="AB2110" s="56" t="str">
        <x:f>IF(OR(Z2110="",AA2110=""),"",MAX(0,AA2110-Z2110))</x:f>
      </x:c>
      <x:c r="AC2110" s="58" t="str">
        <x:f>IF(OR(Z2110="",AA2110="",AA2110=0),"",MAX(0,(AA2110-Z2110)/AA2110))</x:f>
      </x:c>
      <x:c r="AD2110" s="56"/>
      <x:c r="AE2110" s="56" t="str">
        <x:f>IF(Z2110="","",Z2110+IF(AD2110="",0,AD2110))</x:f>
      </x:c>
      <x:c r="AF2110" s="37" t="str">
        <x:f>IF(AD2110="","",AD2110=0)</x:f>
      </x:c>
      <x:c r="AG2110" s="37"/>
      <x:c r="AH2110" s="37"/>
      <x:c r="AI2110" s="37"/>
      <x:c r="AJ2110" s="37" t="str">
        <x:v>القاهرة</x:v>
      </x:c>
      <x:c r="AK2110" s="37"/>
      <x:c r="AL2110" s="37"/>
      <x:c r="AM2110" s="37"/>
      <x:c r="AN2110" s="37"/>
      <x:c r="AO2110" s="37"/>
      <x:c r="AP2110" s="37"/>
      <x:c r="AQ2110" s="54" t="b">
        <x:v>1</x:v>
      </x:c>
      <x:c r="AR2110" s="37"/>
      <x:c r="AS2110" s="37" t="str">
        <x:v>صفحة فئة</x:v>
      </x:c>
      <x:c r="AT2110" s="37" t="str">
        <x:v>تحتاج مراجعة</x:v>
      </x:c>
      <x:c r="AU2110" s="37" t="str">
        <x:v>store_category_listing</x:v>
      </x:c>
      <x:c r="AV2110" s="37" t="str">
        <x:v>اكتشاف من صفحة فئة</x:v>
      </x:c>
      <x:c r="AW2110" s="37" t="str">
        <x:v>https://btech.com/en/c/electronics/networking/routers</x:v>
      </x:c>
      <x:c r="AX2110" s="37" t="n">
        <x:v>1</x:v>
      </x:c>
      <x:c r="AY2110" s="60" t="n">
        <x:v>46233</x:v>
      </x:c>
      <x:c r="AZ2110" s="60"/>
      <x:c r="BA2110" s="60"/>
      <x:c r="BB2110" s="62" t="str">
        <x:f>IF(BA2110="","",(NOW()-BA2110)*24)</x:f>
      </x:c>
      <x:c r="BC2110" s="37" t="str">
        <x:f>IF(BA2110="","لم يُرصد",IF(BH2110&lt;&gt;TRUE,"غير نشط",IF(BD2110="فشل","فشل حالي",IF(BB2110&lt;=12,"حديث",IF(BB2110&lt;=24,"متأخر","قديم")))))</x:f>
        <x:v>لم يُرصد</x:v>
      </x:c>
      <x:c r="BD2110" s="37" t="str">
        <x:v>بانتظار أول رصد سعر</x:v>
      </x:c>
      <x:c r="BE2110" s="37" t="n">
        <x:v>0</x:v>
      </x:c>
      <x:c r="BF2110" s="37"/>
      <x:c r="BG2110" s="37"/>
      <x:c r="BH2110" s="54" t="b">
        <x:v>1</x:v>
      </x:c>
      <x:c r="BI2110" s="37" t="str">
        <x:v>يحتاج اكتشاف رابط المنتج</x:v>
      </x:c>
      <x:c r="BJ2110" s="37" t="str">
        <x:v>Tp-Link Router, 8 Ports, White - LS100</x:v>
      </x:c>
      <x:c r="BK2110" s="37"/>
      <x:c r="BL2110" s="60" t="n">
        <x:v>46233</x:v>
      </x:c>
      <x:c r="BM2110" s="60" t="n">
        <x:v>46233</x:v>
      </x:c>
    </x:row>
    <x:row r="2111">
      <x:c r="A2111" s="37" t="str">
        <x:v>CASH-85D5CC94CAFD97</x:v>
      </x:c>
      <x:c r="B2111" s="37" t="str">
        <x:v>VAR-7E287B093A6FD1|EG-013|STORE</x:v>
      </x:c>
      <x:c r="C2111" s="37" t="str">
        <x:v>VAR-7E287B093A6FD1</x:v>
      </x:c>
      <x:c r="D2111" s="37" t="str">
        <x:v>MOD-E3516997AEFEE0</x:v>
      </x:c>
      <x:c r="E2111" s="37" t="str">
        <x:v>TP-Link M7200 Black</x:v>
      </x:c>
      <x:c r="F2111" s="37" t="str">
        <x:v>الموبايلات والاتصالات</x:v>
      </x:c>
      <x:c r="G2111" s="37" t="str">
        <x:v>راوترات منزلية</x:v>
      </x:c>
      <x:c r="H2111" s="37" t="str">
        <x:v>TP-Link</x:v>
      </x:c>
      <x:c r="I2111" s="37" t="str">
        <x:v>M7200</x:v>
      </x:c>
      <x:c r="J2111" s="37" t="str">
        <x:v>Black</x:v>
      </x:c>
      <x:c r="K2111" s="37"/>
      <x:c r="L2111" s="37"/>
      <x:c r="M2111" s="37" t="str">
        <x:v>Black</x:v>
      </x:c>
      <x:c r="N2111" s="37" t="str">
        <x:v>M7200</x:v>
      </x:c>
      <x:c r="O2111" s="37"/>
      <x:c r="P2111" s="37" t="str">
        <x:v>EG-013</x:v>
      </x:c>
      <x:c r="Q2111" s="37" t="str">
        <x:v>B.TECH</x:v>
      </x:c>
      <x:c r="R2111" s="37" t="str">
        <x:v>سلسلة</x:v>
      </x:c>
      <x:c r="S2111" s="37" t="str">
        <x:v>A</x:v>
      </x:c>
      <x:c r="T2111" s="37"/>
      <x:c r="U2111" s="37"/>
      <x:c r="V2111" s="37"/>
      <x:c r="W2111" s="37" t="str">
        <x:v>https://btech.com/en/c/electronics/networking/routers</x:v>
      </x:c>
      <x:c r="X2111" s="37" t="str">
        <x:v>صفحة فئة</x:v>
      </x:c>
      <x:c r="Y2111" s="37" t="str">
        <x:v>EGP</x:v>
      </x:c>
      <x:c r="Z2111" s="56"/>
      <x:c r="AA2111" s="56"/>
      <x:c r="AB2111" s="56" t="str">
        <x:f>IF(OR(Z2111="",AA2111=""),"",MAX(0,AA2111-Z2111))</x:f>
      </x:c>
      <x:c r="AC2111" s="58" t="str">
        <x:f>IF(OR(Z2111="",AA2111="",AA2111=0),"",MAX(0,(AA2111-Z2111)/AA2111))</x:f>
      </x:c>
      <x:c r="AD2111" s="56"/>
      <x:c r="AE2111" s="56" t="str">
        <x:f>IF(Z2111="","",Z2111+IF(AD2111="",0,AD2111))</x:f>
      </x:c>
      <x:c r="AF2111" s="37" t="str">
        <x:f>IF(AD2111="","",AD2111=0)</x:f>
      </x:c>
      <x:c r="AG2111" s="37"/>
      <x:c r="AH2111" s="37"/>
      <x:c r="AI2111" s="37"/>
      <x:c r="AJ2111" s="37" t="str">
        <x:v>القاهرة</x:v>
      </x:c>
      <x:c r="AK2111" s="37"/>
      <x:c r="AL2111" s="37"/>
      <x:c r="AM2111" s="37"/>
      <x:c r="AN2111" s="37"/>
      <x:c r="AO2111" s="37"/>
      <x:c r="AP2111" s="37"/>
      <x:c r="AQ2111" s="54" t="b">
        <x:v>1</x:v>
      </x:c>
      <x:c r="AR2111" s="37"/>
      <x:c r="AS2111" s="37" t="str">
        <x:v>صفحة فئة</x:v>
      </x:c>
      <x:c r="AT2111" s="37" t="str">
        <x:v>تحتاج مراجعة</x:v>
      </x:c>
      <x:c r="AU2111" s="37" t="str">
        <x:v>store_category_listing</x:v>
      </x:c>
      <x:c r="AV2111" s="37" t="str">
        <x:v>اكتشاف من صفحة فئة</x:v>
      </x:c>
      <x:c r="AW2111" s="37" t="str">
        <x:v>https://btech.com/en/c/electronics/networking/routers</x:v>
      </x:c>
      <x:c r="AX2111" s="37" t="n">
        <x:v>1</x:v>
      </x:c>
      <x:c r="AY2111" s="60" t="n">
        <x:v>46233</x:v>
      </x:c>
      <x:c r="AZ2111" s="60"/>
      <x:c r="BA2111" s="60"/>
      <x:c r="BB2111" s="62" t="str">
        <x:f>IF(BA2111="","",(NOW()-BA2111)*24)</x:f>
      </x:c>
      <x:c r="BC2111" s="37" t="str">
        <x:f>IF(BA2111="","لم يُرصد",IF(BH2111&lt;&gt;TRUE,"غير نشط",IF(BD2111="فشل","فشل حالي",IF(BB2111&lt;=12,"حديث",IF(BB2111&lt;=24,"متأخر","قديم")))))</x:f>
        <x:v>لم يُرصد</x:v>
      </x:c>
      <x:c r="BD2111" s="37" t="str">
        <x:v>بانتظار أول رصد سعر</x:v>
      </x:c>
      <x:c r="BE2111" s="37" t="n">
        <x:v>0</x:v>
      </x:c>
      <x:c r="BF2111" s="37"/>
      <x:c r="BG2111" s="37"/>
      <x:c r="BH2111" s="54" t="b">
        <x:v>1</x:v>
      </x:c>
      <x:c r="BI2111" s="37" t="str">
        <x:v>يحتاج اكتشاف رابط المنتج</x:v>
      </x:c>
      <x:c r="BJ2111" s="37" t="str">
        <x:v>Tp-Link Router, 2 Ports, Black - M7200</x:v>
      </x:c>
      <x:c r="BK2111" s="37"/>
      <x:c r="BL2111" s="60" t="n">
        <x:v>46233</x:v>
      </x:c>
      <x:c r="BM2111" s="60" t="n">
        <x:v>46233</x:v>
      </x:c>
    </x:row>
    <x:row r="2112">
      <x:c r="A2112" s="37" t="str">
        <x:v>CASH-7002BEF38350B8</x:v>
      </x:c>
      <x:c r="B2112" s="37" t="str">
        <x:v>VAR-517F927E720EA3|EG-013|STORE</x:v>
      </x:c>
      <x:c r="C2112" s="37" t="str">
        <x:v>VAR-517F927E720EA3</x:v>
      </x:c>
      <x:c r="D2112" s="37" t="str">
        <x:v>MOD-1BF389102D70EE</x:v>
      </x:c>
      <x:c r="E2112" s="37" t="str">
        <x:v>TP-Link TD-W9960 Blue</x:v>
      </x:c>
      <x:c r="F2112" s="37" t="str">
        <x:v>الموبايلات والاتصالات</x:v>
      </x:c>
      <x:c r="G2112" s="37" t="str">
        <x:v>راوترات منزلية</x:v>
      </x:c>
      <x:c r="H2112" s="37" t="str">
        <x:v>TP-Link</x:v>
      </x:c>
      <x:c r="I2112" s="37" t="str">
        <x:v>TD-W9960</x:v>
      </x:c>
      <x:c r="J2112" s="37" t="str">
        <x:v>Blue</x:v>
      </x:c>
      <x:c r="K2112" s="37"/>
      <x:c r="L2112" s="37"/>
      <x:c r="M2112" s="37" t="str">
        <x:v>Blue</x:v>
      </x:c>
      <x:c r="N2112" s="37" t="str">
        <x:v>TD-W9960</x:v>
      </x:c>
      <x:c r="O2112" s="37"/>
      <x:c r="P2112" s="37" t="str">
        <x:v>EG-013</x:v>
      </x:c>
      <x:c r="Q2112" s="37" t="str">
        <x:v>B.TECH</x:v>
      </x:c>
      <x:c r="R2112" s="37" t="str">
        <x:v>سلسلة</x:v>
      </x:c>
      <x:c r="S2112" s="37" t="str">
        <x:v>A</x:v>
      </x:c>
      <x:c r="T2112" s="37"/>
      <x:c r="U2112" s="37"/>
      <x:c r="V2112" s="37"/>
      <x:c r="W2112" s="37" t="str">
        <x:v>https://btech.com/en/c/electronics/networking/routers</x:v>
      </x:c>
      <x:c r="X2112" s="37" t="str">
        <x:v>صفحة فئة</x:v>
      </x:c>
      <x:c r="Y2112" s="37" t="str">
        <x:v>EGP</x:v>
      </x:c>
      <x:c r="Z2112" s="56"/>
      <x:c r="AA2112" s="56"/>
      <x:c r="AB2112" s="56" t="str">
        <x:f>IF(OR(Z2112="",AA2112=""),"",MAX(0,AA2112-Z2112))</x:f>
      </x:c>
      <x:c r="AC2112" s="58" t="str">
        <x:f>IF(OR(Z2112="",AA2112="",AA2112=0),"",MAX(0,(AA2112-Z2112)/AA2112))</x:f>
      </x:c>
      <x:c r="AD2112" s="56"/>
      <x:c r="AE2112" s="56" t="str">
        <x:f>IF(Z2112="","",Z2112+IF(AD2112="",0,AD2112))</x:f>
      </x:c>
      <x:c r="AF2112" s="37" t="str">
        <x:f>IF(AD2112="","",AD2112=0)</x:f>
      </x:c>
      <x:c r="AG2112" s="37"/>
      <x:c r="AH2112" s="37"/>
      <x:c r="AI2112" s="37"/>
      <x:c r="AJ2112" s="37" t="str">
        <x:v>القاهرة</x:v>
      </x:c>
      <x:c r="AK2112" s="37"/>
      <x:c r="AL2112" s="37"/>
      <x:c r="AM2112" s="37"/>
      <x:c r="AN2112" s="37"/>
      <x:c r="AO2112" s="37"/>
      <x:c r="AP2112" s="37"/>
      <x:c r="AQ2112" s="54" t="b">
        <x:v>1</x:v>
      </x:c>
      <x:c r="AR2112" s="37"/>
      <x:c r="AS2112" s="37" t="str">
        <x:v>صفحة فئة</x:v>
      </x:c>
      <x:c r="AT2112" s="37" t="str">
        <x:v>تحتاج مراجعة</x:v>
      </x:c>
      <x:c r="AU2112" s="37" t="str">
        <x:v>store_category_listing</x:v>
      </x:c>
      <x:c r="AV2112" s="37" t="str">
        <x:v>اكتشاف من صفحة فئة</x:v>
      </x:c>
      <x:c r="AW2112" s="37" t="str">
        <x:v>https://btech.com/en/c/electronics/networking/routers</x:v>
      </x:c>
      <x:c r="AX2112" s="37" t="n">
        <x:v>1</x:v>
      </x:c>
      <x:c r="AY2112" s="60" t="n">
        <x:v>46233</x:v>
      </x:c>
      <x:c r="AZ2112" s="60"/>
      <x:c r="BA2112" s="60"/>
      <x:c r="BB2112" s="62" t="str">
        <x:f>IF(BA2112="","",(NOW()-BA2112)*24)</x:f>
      </x:c>
      <x:c r="BC2112" s="37" t="str">
        <x:f>IF(BA2112="","لم يُرصد",IF(BH2112&lt;&gt;TRUE,"غير نشط",IF(BD2112="فشل","فشل حالي",IF(BB2112&lt;=12,"حديث",IF(BB2112&lt;=24,"متأخر","قديم")))))</x:f>
        <x:v>لم يُرصد</x:v>
      </x:c>
      <x:c r="BD2112" s="37" t="str">
        <x:v>بانتظار أول رصد سعر</x:v>
      </x:c>
      <x:c r="BE2112" s="37" t="n">
        <x:v>0</x:v>
      </x:c>
      <x:c r="BF2112" s="37"/>
      <x:c r="BG2112" s="37"/>
      <x:c r="BH2112" s="54" t="b">
        <x:v>1</x:v>
      </x:c>
      <x:c r="BI2112" s="37" t="str">
        <x:v>يحتاج اكتشاف رابط المنتج</x:v>
      </x:c>
      <x:c r="BJ2112" s="37" t="str">
        <x:v>Tp-Link Router, 4 Ports, Blue - TD-W9960</x:v>
      </x:c>
      <x:c r="BK2112" s="37"/>
      <x:c r="BL2112" s="60" t="n">
        <x:v>46233</x:v>
      </x:c>
      <x:c r="BM2112" s="60" t="n">
        <x:v>46233</x:v>
      </x:c>
    </x:row>
    <x:row r="2113">
      <x:c r="A2113" s="37" t="str">
        <x:v>CASH-4DFE007ACA33A8</x:v>
      </x:c>
      <x:c r="B2113" s="37" t="str">
        <x:v>VAR-F07C3BF7349F8A|EG-013|STORE</x:v>
      </x:c>
      <x:c r="C2113" s="37" t="str">
        <x:v>VAR-F07C3BF7349F8A</x:v>
      </x:c>
      <x:c r="D2113" s="37" t="str">
        <x:v>MOD-90793C7471F625</x:v>
      </x:c>
      <x:c r="E2113" s="37" t="str">
        <x:v>TP-Link TD-W9960 TD-W9960 / Blue</x:v>
      </x:c>
      <x:c r="F2113" s="37" t="str">
        <x:v>الموبايلات والاتصالات</x:v>
      </x:c>
      <x:c r="G2113" s="37" t="str">
        <x:v>راوترات منزلية</x:v>
      </x:c>
      <x:c r="H2113" s="37" t="str">
        <x:v>TP-Link</x:v>
      </x:c>
      <x:c r="I2113" s="37" t="str">
        <x:v>TD-W9960</x:v>
      </x:c>
      <x:c r="J2113" s="37" t="str">
        <x:v>TD-W9960 / Blue</x:v>
      </x:c>
      <x:c r="K2113" s="37"/>
      <x:c r="L2113" s="37"/>
      <x:c r="M2113" s="37" t="str">
        <x:v>Blue</x:v>
      </x:c>
      <x:c r="N2113" s="37" t="str">
        <x:v>TD-W9960</x:v>
      </x:c>
      <x:c r="O2113" s="37"/>
      <x:c r="P2113" s="37" t="str">
        <x:v>EG-013</x:v>
      </x:c>
      <x:c r="Q2113" s="37" t="str">
        <x:v>B.TECH</x:v>
      </x:c>
      <x:c r="R2113" s="37" t="str">
        <x:v>سلسلة</x:v>
      </x:c>
      <x:c r="S2113" s="37" t="str">
        <x:v>A</x:v>
      </x:c>
      <x:c r="T2113" s="37"/>
      <x:c r="U2113" s="37"/>
      <x:c r="V2113" s="37"/>
      <x:c r="W2113" s="37" t="str">
        <x:v>https://btech.com/en/p/tp-link-modem-router-tl-w9960</x:v>
      </x:c>
      <x:c r="X2113" s="37" t="str">
        <x:v>رابط منتج مباشر</x:v>
      </x:c>
      <x:c r="Y2113" s="37" t="str">
        <x:v>EGP</x:v>
      </x:c>
      <x:c r="Z2113" s="56"/>
      <x:c r="AA2113" s="56"/>
      <x:c r="AB2113" s="56" t="str">
        <x:f>IF(OR(Z2113="",AA2113=""),"",MAX(0,AA2113-Z2113))</x:f>
      </x:c>
      <x:c r="AC2113" s="58" t="str">
        <x:f>IF(OR(Z2113="",AA2113="",AA2113=0),"",MAX(0,(AA2113-Z2113)/AA2113))</x:f>
      </x:c>
      <x:c r="AD2113" s="56"/>
      <x:c r="AE2113" s="56" t="str">
        <x:f>IF(Z2113="","",Z2113+IF(AD2113="",0,AD2113))</x:f>
      </x:c>
      <x:c r="AF2113" s="37" t="str">
        <x:f>IF(AD2113="","",AD2113=0)</x:f>
      </x:c>
      <x:c r="AG2113" s="37"/>
      <x:c r="AH2113" s="37"/>
      <x:c r="AI2113" s="37"/>
      <x:c r="AJ2113" s="37" t="str">
        <x:v>القاهرة</x:v>
      </x:c>
      <x:c r="AK2113" s="37"/>
      <x:c r="AL2113" s="37"/>
      <x:c r="AM2113" s="37"/>
      <x:c r="AN2113" s="37"/>
      <x:c r="AO2113" s="37"/>
      <x:c r="AP2113" s="37"/>
      <x:c r="AQ2113" s="54" t="b">
        <x:v>1</x:v>
      </x:c>
      <x:c r="AR2113" s="37"/>
      <x:c r="AS2113" s="37" t="str">
        <x:v>صفحة منتج</x:v>
      </x:c>
      <x:c r="AT2113" s="37" t="str">
        <x:v>عالية</x:v>
      </x:c>
      <x:c r="AU2113" s="37" t="str">
        <x:v>store_product_page</x:v>
      </x:c>
      <x:c r="AV2113" s="37" t="str">
        <x:v>HTML/JSON-LD</x:v>
      </x:c>
      <x:c r="AW2113" s="37" t="str">
        <x:v>https://btech.com/en/p/tp-link-modem-router-tl-w9960</x:v>
      </x:c>
      <x:c r="AX2113" s="37" t="n">
        <x:v>1</x:v>
      </x:c>
      <x:c r="AY2113" s="60" t="n">
        <x:v>46233</x:v>
      </x:c>
      <x:c r="AZ2113" s="60"/>
      <x:c r="BA2113" s="60"/>
      <x:c r="BB2113" s="62" t="str">
        <x:f>IF(BA2113="","",(NOW()-BA2113)*24)</x:f>
      </x:c>
      <x:c r="BC2113" s="37" t="str">
        <x:f>IF(BA2113="","لم يُرصد",IF(BH2113&lt;&gt;TRUE,"غير نشط",IF(BD2113="فشل","فشل حالي",IF(BB2113&lt;=12,"حديث",IF(BB2113&lt;=24,"متأخر","قديم")))))</x:f>
        <x:v>لم يُرصد</x:v>
      </x:c>
      <x:c r="BD2113" s="37" t="str">
        <x:v>بانتظار أول رصد سعر</x:v>
      </x:c>
      <x:c r="BE2113" s="37" t="n">
        <x:v>0</x:v>
      </x:c>
      <x:c r="BF2113" s="37"/>
      <x:c r="BG2113" s="37"/>
      <x:c r="BH2113" s="54" t="b">
        <x:v>1</x:v>
      </x:c>
      <x:c r="BI2113" s="37" t="str">
        <x:v>جاهز لأول رصد</x:v>
      </x:c>
      <x:c r="BJ2113" s="37" t="str"/>
      <x:c r="BK2113" s="37" t="str">
        <x:v>Exact router model page; hardware revision is not exposed and must not be inferred.</x:v>
      </x:c>
      <x:c r="BL2113" s="60" t="n">
        <x:v>46233</x:v>
      </x:c>
      <x:c r="BM2113" s="60" t="n">
        <x:v>46233</x:v>
      </x:c>
    </x:row>
    <x:row r="2114">
      <x:c r="A2114" s="37" t="str">
        <x:v>CASH-B4AAC317904A54</x:v>
      </x:c>
      <x:c r="B2114" s="37" t="str">
        <x:v>VAR-47DEBF2DA62356|EG-013|STORE</x:v>
      </x:c>
      <x:c r="C2114" s="37" t="str">
        <x:v>VAR-47DEBF2DA62356</x:v>
      </x:c>
      <x:c r="D2114" s="37" t="str">
        <x:v>MOD-011087B0507E84</x:v>
      </x:c>
      <x:c r="E2114" s="37" t="str">
        <x:v>TP-Link TL-MR3020 White</x:v>
      </x:c>
      <x:c r="F2114" s="37" t="str">
        <x:v>الموبايلات والاتصالات</x:v>
      </x:c>
      <x:c r="G2114" s="37" t="str">
        <x:v>راوترات منزلية</x:v>
      </x:c>
      <x:c r="H2114" s="37" t="str">
        <x:v>TP-Link</x:v>
      </x:c>
      <x:c r="I2114" s="37" t="str">
        <x:v>TL-MR3020</x:v>
      </x:c>
      <x:c r="J2114" s="37" t="str">
        <x:v>White</x:v>
      </x:c>
      <x:c r="K2114" s="37"/>
      <x:c r="L2114" s="37"/>
      <x:c r="M2114" s="37" t="str">
        <x:v>White</x:v>
      </x:c>
      <x:c r="N2114" s="37" t="str">
        <x:v>TL-MR3020</x:v>
      </x:c>
      <x:c r="O2114" s="37"/>
      <x:c r="P2114" s="37" t="str">
        <x:v>EG-013</x:v>
      </x:c>
      <x:c r="Q2114" s="37" t="str">
        <x:v>B.TECH</x:v>
      </x:c>
      <x:c r="R2114" s="37" t="str">
        <x:v>سلسلة</x:v>
      </x:c>
      <x:c r="S2114" s="37" t="str">
        <x:v>A</x:v>
      </x:c>
      <x:c r="T2114" s="37"/>
      <x:c r="U2114" s="37"/>
      <x:c r="V2114" s="37"/>
      <x:c r="W2114" s="37" t="str">
        <x:v>https://btech.com/en/c/electronics/networking/routers</x:v>
      </x:c>
      <x:c r="X2114" s="37" t="str">
        <x:v>صفحة فئة</x:v>
      </x:c>
      <x:c r="Y2114" s="37" t="str">
        <x:v>EGP</x:v>
      </x:c>
      <x:c r="Z2114" s="56"/>
      <x:c r="AA2114" s="56"/>
      <x:c r="AB2114" s="56" t="str">
        <x:f>IF(OR(Z2114="",AA2114=""),"",MAX(0,AA2114-Z2114))</x:f>
      </x:c>
      <x:c r="AC2114" s="58" t="str">
        <x:f>IF(OR(Z2114="",AA2114="",AA2114=0),"",MAX(0,(AA2114-Z2114)/AA2114))</x:f>
      </x:c>
      <x:c r="AD2114" s="56"/>
      <x:c r="AE2114" s="56" t="str">
        <x:f>IF(Z2114="","",Z2114+IF(AD2114="",0,AD2114))</x:f>
      </x:c>
      <x:c r="AF2114" s="37" t="str">
        <x:f>IF(AD2114="","",AD2114=0)</x:f>
      </x:c>
      <x:c r="AG2114" s="37"/>
      <x:c r="AH2114" s="37"/>
      <x:c r="AI2114" s="37"/>
      <x:c r="AJ2114" s="37" t="str">
        <x:v>القاهرة</x:v>
      </x:c>
      <x:c r="AK2114" s="37"/>
      <x:c r="AL2114" s="37"/>
      <x:c r="AM2114" s="37"/>
      <x:c r="AN2114" s="37"/>
      <x:c r="AO2114" s="37"/>
      <x:c r="AP2114" s="37"/>
      <x:c r="AQ2114" s="54" t="b">
        <x:v>1</x:v>
      </x:c>
      <x:c r="AR2114" s="37"/>
      <x:c r="AS2114" s="37" t="str">
        <x:v>صفحة فئة</x:v>
      </x:c>
      <x:c r="AT2114" s="37" t="str">
        <x:v>تحتاج مراجعة</x:v>
      </x:c>
      <x:c r="AU2114" s="37" t="str">
        <x:v>store_category_listing</x:v>
      </x:c>
      <x:c r="AV2114" s="37" t="str">
        <x:v>اكتشاف من صفحة فئة</x:v>
      </x:c>
      <x:c r="AW2114" s="37" t="str">
        <x:v>https://btech.com/en/c/electronics/networking/routers</x:v>
      </x:c>
      <x:c r="AX2114" s="37" t="n">
        <x:v>1</x:v>
      </x:c>
      <x:c r="AY2114" s="60" t="n">
        <x:v>46233</x:v>
      </x:c>
      <x:c r="AZ2114" s="60"/>
      <x:c r="BA2114" s="60"/>
      <x:c r="BB2114" s="62" t="str">
        <x:f>IF(BA2114="","",(NOW()-BA2114)*24)</x:f>
      </x:c>
      <x:c r="BC2114" s="37" t="str">
        <x:f>IF(BA2114="","لم يُرصد",IF(BH2114&lt;&gt;TRUE,"غير نشط",IF(BD2114="فشل","فشل حالي",IF(BB2114&lt;=12,"حديث",IF(BB2114&lt;=24,"متأخر","قديم")))))</x:f>
        <x:v>لم يُرصد</x:v>
      </x:c>
      <x:c r="BD2114" s="37" t="str">
        <x:v>بانتظار أول رصد سعر</x:v>
      </x:c>
      <x:c r="BE2114" s="37" t="n">
        <x:v>0</x:v>
      </x:c>
      <x:c r="BF2114" s="37"/>
      <x:c r="BG2114" s="37"/>
      <x:c r="BH2114" s="54" t="b">
        <x:v>1</x:v>
      </x:c>
      <x:c r="BI2114" s="37" t="str">
        <x:v>يحتاج اكتشاف رابط المنتج</x:v>
      </x:c>
      <x:c r="BJ2114" s="37" t="str">
        <x:v>Tp-Link Wireless Router, 4 Ports, White - TL-MR3020</x:v>
      </x:c>
      <x:c r="BK2114" s="37"/>
      <x:c r="BL2114" s="60" t="n">
        <x:v>46233</x:v>
      </x:c>
      <x:c r="BM2114" s="60" t="n">
        <x:v>46233</x:v>
      </x:c>
    </x:row>
    <x:row r="2115">
      <x:c r="A2115" s="37" t="str">
        <x:v>CASH-F7173D26E2DB2C</x:v>
      </x:c>
      <x:c r="B2115" s="37" t="str">
        <x:v>VAR-99F499D606863F|EG-013|STORE</x:v>
      </x:c>
      <x:c r="C2115" s="37" t="str">
        <x:v>VAR-99F499D606863F</x:v>
      </x:c>
      <x:c r="D2115" s="37" t="str">
        <x:v>MOD-A4DBA82A345E11</x:v>
      </x:c>
      <x:c r="E2115" s="37" t="str">
        <x:v>TP-Link TL-WN725N Black</x:v>
      </x:c>
      <x:c r="F2115" s="37" t="str">
        <x:v>الموبايلات والاتصالات</x:v>
      </x:c>
      <x:c r="G2115" s="37" t="str">
        <x:v>راوترات منزلية</x:v>
      </x:c>
      <x:c r="H2115" s="37" t="str">
        <x:v>TP-Link</x:v>
      </x:c>
      <x:c r="I2115" s="37" t="str">
        <x:v>TL-WN725N</x:v>
      </x:c>
      <x:c r="J2115" s="37" t="str">
        <x:v>Black</x:v>
      </x:c>
      <x:c r="K2115" s="37"/>
      <x:c r="L2115" s="37"/>
      <x:c r="M2115" s="37" t="str">
        <x:v>Black</x:v>
      </x:c>
      <x:c r="N2115" s="37" t="str">
        <x:v>TL-WN725N</x:v>
      </x:c>
      <x:c r="O2115" s="37"/>
      <x:c r="P2115" s="37" t="str">
        <x:v>EG-013</x:v>
      </x:c>
      <x:c r="Q2115" s="37" t="str">
        <x:v>B.TECH</x:v>
      </x:c>
      <x:c r="R2115" s="37" t="str">
        <x:v>سلسلة</x:v>
      </x:c>
      <x:c r="S2115" s="37" t="str">
        <x:v>A</x:v>
      </x:c>
      <x:c r="T2115" s="37"/>
      <x:c r="U2115" s="37"/>
      <x:c r="V2115" s="37"/>
      <x:c r="W2115" s="37" t="str">
        <x:v>https://btech.com/en/c/electronics/networking/routers</x:v>
      </x:c>
      <x:c r="X2115" s="37" t="str">
        <x:v>صفحة فئة</x:v>
      </x:c>
      <x:c r="Y2115" s="37" t="str">
        <x:v>EGP</x:v>
      </x:c>
      <x:c r="Z2115" s="56"/>
      <x:c r="AA2115" s="56"/>
      <x:c r="AB2115" s="56" t="str">
        <x:f>IF(OR(Z2115="",AA2115=""),"",MAX(0,AA2115-Z2115))</x:f>
      </x:c>
      <x:c r="AC2115" s="58" t="str">
        <x:f>IF(OR(Z2115="",AA2115="",AA2115=0),"",MAX(0,(AA2115-Z2115)/AA2115))</x:f>
      </x:c>
      <x:c r="AD2115" s="56"/>
      <x:c r="AE2115" s="56" t="str">
        <x:f>IF(Z2115="","",Z2115+IF(AD2115="",0,AD2115))</x:f>
      </x:c>
      <x:c r="AF2115" s="37" t="str">
        <x:f>IF(AD2115="","",AD2115=0)</x:f>
      </x:c>
      <x:c r="AG2115" s="37"/>
      <x:c r="AH2115" s="37"/>
      <x:c r="AI2115" s="37"/>
      <x:c r="AJ2115" s="37" t="str">
        <x:v>القاهرة</x:v>
      </x:c>
      <x:c r="AK2115" s="37"/>
      <x:c r="AL2115" s="37"/>
      <x:c r="AM2115" s="37"/>
      <x:c r="AN2115" s="37"/>
      <x:c r="AO2115" s="37"/>
      <x:c r="AP2115" s="37"/>
      <x:c r="AQ2115" s="54" t="b">
        <x:v>1</x:v>
      </x:c>
      <x:c r="AR2115" s="37"/>
      <x:c r="AS2115" s="37" t="str">
        <x:v>صفحة فئة</x:v>
      </x:c>
      <x:c r="AT2115" s="37" t="str">
        <x:v>تحتاج مراجعة</x:v>
      </x:c>
      <x:c r="AU2115" s="37" t="str">
        <x:v>store_category_listing</x:v>
      </x:c>
      <x:c r="AV2115" s="37" t="str">
        <x:v>اكتشاف من صفحة فئة</x:v>
      </x:c>
      <x:c r="AW2115" s="37" t="str">
        <x:v>https://btech.com/en/c/electronics/networking/routers</x:v>
      </x:c>
      <x:c r="AX2115" s="37" t="n">
        <x:v>1</x:v>
      </x:c>
      <x:c r="AY2115" s="60" t="n">
        <x:v>46233</x:v>
      </x:c>
      <x:c r="AZ2115" s="60"/>
      <x:c r="BA2115" s="60"/>
      <x:c r="BB2115" s="62" t="str">
        <x:f>IF(BA2115="","",(NOW()-BA2115)*24)</x:f>
      </x:c>
      <x:c r="BC2115" s="37" t="str">
        <x:f>IF(BA2115="","لم يُرصد",IF(BH2115&lt;&gt;TRUE,"غير نشط",IF(BD2115="فشل","فشل حالي",IF(BB2115&lt;=12,"حديث",IF(BB2115&lt;=24,"متأخر","قديم")))))</x:f>
        <x:v>لم يُرصد</x:v>
      </x:c>
      <x:c r="BD2115" s="37" t="str">
        <x:v>بانتظار أول رصد سعر</x:v>
      </x:c>
      <x:c r="BE2115" s="37" t="n">
        <x:v>0</x:v>
      </x:c>
      <x:c r="BF2115" s="37"/>
      <x:c r="BG2115" s="37"/>
      <x:c r="BH2115" s="54" t="b">
        <x:v>1</x:v>
      </x:c>
      <x:c r="BI2115" s="37" t="str">
        <x:v>يحتاج اكتشاف رابط المنتج</x:v>
      </x:c>
      <x:c r="BJ2115" s="37" t="str">
        <x:v>Tp-Link Router, 1 Ports, Black - TL-WN725N</x:v>
      </x:c>
      <x:c r="BK2115" s="37"/>
      <x:c r="BL2115" s="60" t="n">
        <x:v>46233</x:v>
      </x:c>
      <x:c r="BM2115" s="60" t="n">
        <x:v>46233</x:v>
      </x:c>
    </x:row>
    <x:row r="2116">
      <x:c r="A2116" s="37" t="str">
        <x:v>CASH-17D85658DB527E</x:v>
      </x:c>
      <x:c r="B2116" s="37" t="str">
        <x:v>VAR-15BC233E7C8D60|EG-013|STORE</x:v>
      </x:c>
      <x:c r="C2116" s="37" t="str">
        <x:v>VAR-15BC233E7C8D60</x:v>
      </x:c>
      <x:c r="D2116" s="37" t="str">
        <x:v>MOD-A45E3563E4CA4B</x:v>
      </x:c>
      <x:c r="E2116" s="37" t="str">
        <x:v>TP-Link TL-WR820N Wi-Fi / White</x:v>
      </x:c>
      <x:c r="F2116" s="37" t="str">
        <x:v>الموبايلات والاتصالات</x:v>
      </x:c>
      <x:c r="G2116" s="37" t="str">
        <x:v>راوترات منزلية</x:v>
      </x:c>
      <x:c r="H2116" s="37" t="str">
        <x:v>TP-Link</x:v>
      </x:c>
      <x:c r="I2116" s="37" t="str">
        <x:v>TL-WR820N</x:v>
      </x:c>
      <x:c r="J2116" s="37" t="str">
        <x:v>Wi-Fi | White</x:v>
      </x:c>
      <x:c r="K2116" s="37"/>
      <x:c r="L2116" s="37"/>
      <x:c r="M2116" s="37" t="str">
        <x:v>White</x:v>
      </x:c>
      <x:c r="N2116" s="37" t="str">
        <x:v>TL-WR820N</x:v>
      </x:c>
      <x:c r="O2116" s="37"/>
      <x:c r="P2116" s="37" t="str">
        <x:v>EG-013</x:v>
      </x:c>
      <x:c r="Q2116" s="37" t="str">
        <x:v>B.TECH</x:v>
      </x:c>
      <x:c r="R2116" s="37" t="str">
        <x:v>سلسلة</x:v>
      </x:c>
      <x:c r="S2116" s="37" t="str">
        <x:v>A</x:v>
      </x:c>
      <x:c r="T2116" s="37"/>
      <x:c r="U2116" s="37"/>
      <x:c r="V2116" s="37"/>
      <x:c r="W2116" s="37" t="str">
        <x:v>https://btech.com/en/c/electronics/networking/routers</x:v>
      </x:c>
      <x:c r="X2116" s="37" t="str">
        <x:v>صفحة فئة</x:v>
      </x:c>
      <x:c r="Y2116" s="37" t="str">
        <x:v>EGP</x:v>
      </x:c>
      <x:c r="Z2116" s="56"/>
      <x:c r="AA2116" s="56"/>
      <x:c r="AB2116" s="56" t="str">
        <x:f>IF(OR(Z2116="",AA2116=""),"",MAX(0,AA2116-Z2116))</x:f>
      </x:c>
      <x:c r="AC2116" s="58" t="str">
        <x:f>IF(OR(Z2116="",AA2116="",AA2116=0),"",MAX(0,(AA2116-Z2116)/AA2116))</x:f>
      </x:c>
      <x:c r="AD2116" s="56"/>
      <x:c r="AE2116" s="56" t="str">
        <x:f>IF(Z2116="","",Z2116+IF(AD2116="",0,AD2116))</x:f>
      </x:c>
      <x:c r="AF2116" s="37" t="str">
        <x:f>IF(AD2116="","",AD2116=0)</x:f>
      </x:c>
      <x:c r="AG2116" s="37"/>
      <x:c r="AH2116" s="37"/>
      <x:c r="AI2116" s="37"/>
      <x:c r="AJ2116" s="37" t="str">
        <x:v>القاهرة</x:v>
      </x:c>
      <x:c r="AK2116" s="37"/>
      <x:c r="AL2116" s="37"/>
      <x:c r="AM2116" s="37"/>
      <x:c r="AN2116" s="37"/>
      <x:c r="AO2116" s="37"/>
      <x:c r="AP2116" s="37"/>
      <x:c r="AQ2116" s="54" t="b">
        <x:v>1</x:v>
      </x:c>
      <x:c r="AR2116" s="37"/>
      <x:c r="AS2116" s="37" t="str">
        <x:v>صفحة فئة</x:v>
      </x:c>
      <x:c r="AT2116" s="37" t="str">
        <x:v>تحتاج مراجعة</x:v>
      </x:c>
      <x:c r="AU2116" s="37" t="str">
        <x:v>store_category_listing</x:v>
      </x:c>
      <x:c r="AV2116" s="37" t="str">
        <x:v>اكتشاف من صفحة فئة</x:v>
      </x:c>
      <x:c r="AW2116" s="37" t="str">
        <x:v>https://btech.com/en/c/electronics/networking/routers</x:v>
      </x:c>
      <x:c r="AX2116" s="37" t="n">
        <x:v>1</x:v>
      </x:c>
      <x:c r="AY2116" s="60" t="n">
        <x:v>46233</x:v>
      </x:c>
      <x:c r="AZ2116" s="60"/>
      <x:c r="BA2116" s="60"/>
      <x:c r="BB2116" s="62" t="str">
        <x:f>IF(BA2116="","",(NOW()-BA2116)*24)</x:f>
      </x:c>
      <x:c r="BC2116" s="37" t="str">
        <x:f>IF(BA2116="","لم يُرصد",IF(BH2116&lt;&gt;TRUE,"غير نشط",IF(BD2116="فشل","فشل حالي",IF(BB2116&lt;=12,"حديث",IF(BB2116&lt;=24,"متأخر","قديم")))))</x:f>
        <x:v>لم يُرصد</x:v>
      </x:c>
      <x:c r="BD2116" s="37" t="str">
        <x:v>بانتظار أول رصد سعر</x:v>
      </x:c>
      <x:c r="BE2116" s="37" t="n">
        <x:v>0</x:v>
      </x:c>
      <x:c r="BF2116" s="37"/>
      <x:c r="BG2116" s="37"/>
      <x:c r="BH2116" s="54" t="b">
        <x:v>1</x:v>
      </x:c>
      <x:c r="BI2116" s="37" t="str">
        <x:v>يحتاج اكتشاف رابط المنتج</x:v>
      </x:c>
      <x:c r="BJ2116" s="37" t="str">
        <x:v>Tp-Link Multi-Mode Wi-Fi Router, 3 Ports, White - TL-WR820N</x:v>
      </x:c>
      <x:c r="BK2116" s="37"/>
      <x:c r="BL2116" s="60" t="n">
        <x:v>46233</x:v>
      </x:c>
      <x:c r="BM2116" s="60" t="n">
        <x:v>46233</x:v>
      </x:c>
    </x:row>
    <x:row r="2117">
      <x:c r="A2117" s="37" t="str">
        <x:v>CASH-525DBD9F59A8DB</x:v>
      </x:c>
      <x:c r="B2117" s="37" t="str">
        <x:v>VAR-DA3BE66ECB6830|EG-013|STORE</x:v>
      </x:c>
      <x:c r="C2117" s="37" t="str">
        <x:v>VAR-DA3BE66ECB6830</x:v>
      </x:c>
      <x:c r="D2117" s="37" t="str">
        <x:v>MOD-FC3EE2F4F71235</x:v>
      </x:c>
      <x:c r="E2117" s="37" t="str">
        <x:v>TP-Link TL-WR840N White</x:v>
      </x:c>
      <x:c r="F2117" s="37" t="str">
        <x:v>الموبايلات والاتصالات</x:v>
      </x:c>
      <x:c r="G2117" s="37" t="str">
        <x:v>راوترات منزلية</x:v>
      </x:c>
      <x:c r="H2117" s="37" t="str">
        <x:v>TP-Link</x:v>
      </x:c>
      <x:c r="I2117" s="37" t="str">
        <x:v>TL-WR840N</x:v>
      </x:c>
      <x:c r="J2117" s="37" t="str">
        <x:v>White</x:v>
      </x:c>
      <x:c r="K2117" s="37"/>
      <x:c r="L2117" s="37"/>
      <x:c r="M2117" s="37" t="str">
        <x:v>White</x:v>
      </x:c>
      <x:c r="N2117" s="37" t="str">
        <x:v>TL-WR840N</x:v>
      </x:c>
      <x:c r="O2117" s="37"/>
      <x:c r="P2117" s="37" t="str">
        <x:v>EG-013</x:v>
      </x:c>
      <x:c r="Q2117" s="37" t="str">
        <x:v>B.TECH</x:v>
      </x:c>
      <x:c r="R2117" s="37" t="str">
        <x:v>سلسلة</x:v>
      </x:c>
      <x:c r="S2117" s="37" t="str">
        <x:v>A</x:v>
      </x:c>
      <x:c r="T2117" s="37"/>
      <x:c r="U2117" s="37"/>
      <x:c r="V2117" s="37"/>
      <x:c r="W2117" s="37" t="str">
        <x:v>https://btech.com/en/c/electronics/networking/routers</x:v>
      </x:c>
      <x:c r="X2117" s="37" t="str">
        <x:v>صفحة فئة</x:v>
      </x:c>
      <x:c r="Y2117" s="37" t="str">
        <x:v>EGP</x:v>
      </x:c>
      <x:c r="Z2117" s="56"/>
      <x:c r="AA2117" s="56"/>
      <x:c r="AB2117" s="56" t="str">
        <x:f>IF(OR(Z2117="",AA2117=""),"",MAX(0,AA2117-Z2117))</x:f>
      </x:c>
      <x:c r="AC2117" s="58" t="str">
        <x:f>IF(OR(Z2117="",AA2117="",AA2117=0),"",MAX(0,(AA2117-Z2117)/AA2117))</x:f>
      </x:c>
      <x:c r="AD2117" s="56"/>
      <x:c r="AE2117" s="56" t="str">
        <x:f>IF(Z2117="","",Z2117+IF(AD2117="",0,AD2117))</x:f>
      </x:c>
      <x:c r="AF2117" s="37" t="str">
        <x:f>IF(AD2117="","",AD2117=0)</x:f>
      </x:c>
      <x:c r="AG2117" s="37"/>
      <x:c r="AH2117" s="37"/>
      <x:c r="AI2117" s="37"/>
      <x:c r="AJ2117" s="37" t="str">
        <x:v>القاهرة</x:v>
      </x:c>
      <x:c r="AK2117" s="37"/>
      <x:c r="AL2117" s="37"/>
      <x:c r="AM2117" s="37"/>
      <x:c r="AN2117" s="37"/>
      <x:c r="AO2117" s="37"/>
      <x:c r="AP2117" s="37"/>
      <x:c r="AQ2117" s="54" t="b">
        <x:v>1</x:v>
      </x:c>
      <x:c r="AR2117" s="37"/>
      <x:c r="AS2117" s="37" t="str">
        <x:v>صفحة فئة</x:v>
      </x:c>
      <x:c r="AT2117" s="37" t="str">
        <x:v>تحتاج مراجعة</x:v>
      </x:c>
      <x:c r="AU2117" s="37" t="str">
        <x:v>store_category_listing</x:v>
      </x:c>
      <x:c r="AV2117" s="37" t="str">
        <x:v>اكتشاف من صفحة فئة</x:v>
      </x:c>
      <x:c r="AW2117" s="37" t="str">
        <x:v>https://btech.com/en/c/electronics/networking/routers</x:v>
      </x:c>
      <x:c r="AX2117" s="37" t="n">
        <x:v>1</x:v>
      </x:c>
      <x:c r="AY2117" s="60" t="n">
        <x:v>46233</x:v>
      </x:c>
      <x:c r="AZ2117" s="60"/>
      <x:c r="BA2117" s="60"/>
      <x:c r="BB2117" s="62" t="str">
        <x:f>IF(BA2117="","",(NOW()-BA2117)*24)</x:f>
      </x:c>
      <x:c r="BC2117" s="37" t="str">
        <x:f>IF(BA2117="","لم يُرصد",IF(BH2117&lt;&gt;TRUE,"غير نشط",IF(BD2117="فشل","فشل حالي",IF(BB2117&lt;=12,"حديث",IF(BB2117&lt;=24,"متأخر","قديم")))))</x:f>
        <x:v>لم يُرصد</x:v>
      </x:c>
      <x:c r="BD2117" s="37" t="str">
        <x:v>بانتظار أول رصد سعر</x:v>
      </x:c>
      <x:c r="BE2117" s="37" t="n">
        <x:v>0</x:v>
      </x:c>
      <x:c r="BF2117" s="37"/>
      <x:c r="BG2117" s="37"/>
      <x:c r="BH2117" s="54" t="b">
        <x:v>1</x:v>
      </x:c>
      <x:c r="BI2117" s="37" t="str">
        <x:v>يحتاج اكتشاف رابط المنتج</x:v>
      </x:c>
      <x:c r="BJ2117" s="37" t="str">
        <x:v>Tp-Link Router, 4 Ports, White - TL-WR840N</x:v>
      </x:c>
      <x:c r="BK2117" s="37"/>
      <x:c r="BL2117" s="60" t="n">
        <x:v>46233</x:v>
      </x:c>
      <x:c r="BM2117" s="60" t="n">
        <x:v>46233</x:v>
      </x:c>
    </x:row>
    <x:row r="2118">
      <x:c r="A2118" s="37" t="str">
        <x:v>CASH-6AAF004A742CBB</x:v>
      </x:c>
      <x:c r="B2118" s="37" t="str">
        <x:v>VAR-1CECF453EFCBF2|EG-013|STORE</x:v>
      </x:c>
      <x:c r="C2118" s="37" t="str">
        <x:v>VAR-1CECF453EFCBF2</x:v>
      </x:c>
      <x:c r="D2118" s="37" t="str">
        <x:v>MOD-97BC2ACF616683</x:v>
      </x:c>
      <x:c r="E2118" s="37" t="str">
        <x:v>Xiaomi 4C White</x:v>
      </x:c>
      <x:c r="F2118" s="37" t="str">
        <x:v>الموبايلات والاتصالات</x:v>
      </x:c>
      <x:c r="G2118" s="37" t="str">
        <x:v>راوترات منزلية</x:v>
      </x:c>
      <x:c r="H2118" s="37" t="str">
        <x:v>Xiaomi</x:v>
      </x:c>
      <x:c r="I2118" s="37" t="str">
        <x:v>4C</x:v>
      </x:c>
      <x:c r="J2118" s="37" t="str">
        <x:v>White</x:v>
      </x:c>
      <x:c r="K2118" s="37"/>
      <x:c r="L2118" s="37"/>
      <x:c r="M2118" s="37" t="str">
        <x:v>White</x:v>
      </x:c>
      <x:c r="N2118" s="37"/>
      <x:c r="O2118" s="37"/>
      <x:c r="P2118" s="37" t="str">
        <x:v>EG-013</x:v>
      </x:c>
      <x:c r="Q2118" s="37" t="str">
        <x:v>B.TECH</x:v>
      </x:c>
      <x:c r="R2118" s="37" t="str">
        <x:v>سلسلة</x:v>
      </x:c>
      <x:c r="S2118" s="37" t="str">
        <x:v>A</x:v>
      </x:c>
      <x:c r="T2118" s="37"/>
      <x:c r="U2118" s="37"/>
      <x:c r="V2118" s="37"/>
      <x:c r="W2118" s="37" t="str">
        <x:v>https://btech.com/en/c/electronics/networking/routers</x:v>
      </x:c>
      <x:c r="X2118" s="37" t="str">
        <x:v>صفحة فئة</x:v>
      </x:c>
      <x:c r="Y2118" s="37" t="str">
        <x:v>EGP</x:v>
      </x:c>
      <x:c r="Z2118" s="56"/>
      <x:c r="AA2118" s="56"/>
      <x:c r="AB2118" s="56" t="str">
        <x:f>IF(OR(Z2118="",AA2118=""),"",MAX(0,AA2118-Z2118))</x:f>
      </x:c>
      <x:c r="AC2118" s="58" t="str">
        <x:f>IF(OR(Z2118="",AA2118="",AA2118=0),"",MAX(0,(AA2118-Z2118)/AA2118))</x:f>
      </x:c>
      <x:c r="AD2118" s="56"/>
      <x:c r="AE2118" s="56" t="str">
        <x:f>IF(Z2118="","",Z2118+IF(AD2118="",0,AD2118))</x:f>
      </x:c>
      <x:c r="AF2118" s="37" t="str">
        <x:f>IF(AD2118="","",AD2118=0)</x:f>
      </x:c>
      <x:c r="AG2118" s="37"/>
      <x:c r="AH2118" s="37"/>
      <x:c r="AI2118" s="37"/>
      <x:c r="AJ2118" s="37" t="str">
        <x:v>القاهرة</x:v>
      </x:c>
      <x:c r="AK2118" s="37"/>
      <x:c r="AL2118" s="37"/>
      <x:c r="AM2118" s="37"/>
      <x:c r="AN2118" s="37"/>
      <x:c r="AO2118" s="37"/>
      <x:c r="AP2118" s="37"/>
      <x:c r="AQ2118" s="54" t="b">
        <x:v>1</x:v>
      </x:c>
      <x:c r="AR2118" s="37"/>
      <x:c r="AS2118" s="37" t="str">
        <x:v>صفحة فئة</x:v>
      </x:c>
      <x:c r="AT2118" s="37" t="str">
        <x:v>تحتاج مراجعة</x:v>
      </x:c>
      <x:c r="AU2118" s="37" t="str">
        <x:v>store_category_listing</x:v>
      </x:c>
      <x:c r="AV2118" s="37" t="str">
        <x:v>اكتشاف من صفحة فئة</x:v>
      </x:c>
      <x:c r="AW2118" s="37" t="str">
        <x:v>https://btech.com/en/c/electronics/networking/routers</x:v>
      </x:c>
      <x:c r="AX2118" s="37" t="n">
        <x:v>1</x:v>
      </x:c>
      <x:c r="AY2118" s="60" t="n">
        <x:v>46233</x:v>
      </x:c>
      <x:c r="AZ2118" s="60"/>
      <x:c r="BA2118" s="60"/>
      <x:c r="BB2118" s="62" t="str">
        <x:f>IF(BA2118="","",(NOW()-BA2118)*24)</x:f>
      </x:c>
      <x:c r="BC2118" s="37" t="str">
        <x:f>IF(BA2118="","لم يُرصد",IF(BH2118&lt;&gt;TRUE,"غير نشط",IF(BD2118="فشل","فشل حالي",IF(BB2118&lt;=12,"حديث",IF(BB2118&lt;=24,"متأخر","قديم")))))</x:f>
        <x:v>لم يُرصد</x:v>
      </x:c>
      <x:c r="BD2118" s="37" t="str">
        <x:v>بانتظار أول رصد سعر</x:v>
      </x:c>
      <x:c r="BE2118" s="37" t="n">
        <x:v>0</x:v>
      </x:c>
      <x:c r="BF2118" s="37"/>
      <x:c r="BG2118" s="37"/>
      <x:c r="BH2118" s="54" t="b">
        <x:v>1</x:v>
      </x:c>
      <x:c r="BI2118" s="37" t="str">
        <x:v>يحتاج اكتشاف رابط المنتج</x:v>
      </x:c>
      <x:c r="BJ2118" s="37" t="str">
        <x:v>Xiaomi 4C Router, 3 Ports, White</x:v>
      </x:c>
      <x:c r="BK2118" s="37"/>
      <x:c r="BL2118" s="60" t="n">
        <x:v>46233</x:v>
      </x:c>
      <x:c r="BM2118" s="60" t="n">
        <x:v>46233</x:v>
      </x:c>
    </x:row>
    <x:row r="2119">
      <x:c r="A2119" s="37" t="str">
        <x:v>CASH-D189390F7FAC95</x:v>
      </x:c>
      <x:c r="B2119" s="37" t="str">
        <x:v>VAR-7A43E4EBD8C105|EG-013|STORE</x:v>
      </x:c>
      <x:c r="C2119" s="37" t="str">
        <x:v>VAR-7A43E4EBD8C105</x:v>
      </x:c>
      <x:c r="D2119" s="37" t="str">
        <x:v>MOD-D8A376ECC6F0D9</x:v>
      </x:c>
      <x:c r="E2119" s="37" t="str">
        <x:v>Apple Series 11 Jet Black</x:v>
      </x:c>
      <x:c r="F2119" s="37" t="str">
        <x:v>الموبايلات والاتصالات</x:v>
      </x:c>
      <x:c r="G2119" s="37" t="str">
        <x:v>ساعات ذكية</x:v>
      </x:c>
      <x:c r="H2119" s="37" t="str">
        <x:v>Apple</x:v>
      </x:c>
      <x:c r="I2119" s="37" t="str">
        <x:v>Series 11</x:v>
      </x:c>
      <x:c r="J2119" s="37" t="str">
        <x:v>Jet Black</x:v>
      </x:c>
      <x:c r="K2119" s="37"/>
      <x:c r="L2119" s="37"/>
      <x:c r="M2119" s="37" t="str">
        <x:v>Jet Black</x:v>
      </x:c>
      <x:c r="N2119" s="37"/>
      <x:c r="O2119" s="37"/>
      <x:c r="P2119" s="37" t="str">
        <x:v>EG-013</x:v>
      </x:c>
      <x:c r="Q2119" s="37" t="str">
        <x:v>B.TECH</x:v>
      </x:c>
      <x:c r="R2119" s="37" t="str">
        <x:v>سلسلة</x:v>
      </x:c>
      <x:c r="S2119" s="37" t="str">
        <x:v>A</x:v>
      </x:c>
      <x:c r="T2119" s="37"/>
      <x:c r="U2119" s="37"/>
      <x:c r="V2119" s="37"/>
      <x:c r="W2119" s="37" t="str">
        <x:v>https://btech.com/en/c/wearables/smartwatches-and-accessories/smart-watches</x:v>
      </x:c>
      <x:c r="X2119" s="37" t="str">
        <x:v>صفحة فئة</x:v>
      </x:c>
      <x:c r="Y2119" s="37" t="str">
        <x:v>EGP</x:v>
      </x:c>
      <x:c r="Z2119" s="56"/>
      <x:c r="AA2119" s="56"/>
      <x:c r="AB2119" s="56" t="str">
        <x:f>IF(OR(Z2119="",AA2119=""),"",MAX(0,AA2119-Z2119))</x:f>
      </x:c>
      <x:c r="AC2119" s="58" t="str">
        <x:f>IF(OR(Z2119="",AA2119="",AA2119=0),"",MAX(0,(AA2119-Z2119)/AA2119))</x:f>
      </x:c>
      <x:c r="AD2119" s="56"/>
      <x:c r="AE2119" s="56" t="str">
        <x:f>IF(Z2119="","",Z2119+IF(AD2119="",0,AD2119))</x:f>
      </x:c>
      <x:c r="AF2119" s="37" t="str">
        <x:f>IF(AD2119="","",AD2119=0)</x:f>
      </x:c>
      <x:c r="AG2119" s="37"/>
      <x:c r="AH2119" s="37"/>
      <x:c r="AI2119" s="37"/>
      <x:c r="AJ2119" s="37" t="str">
        <x:v>القاهرة</x:v>
      </x:c>
      <x:c r="AK2119" s="37"/>
      <x:c r="AL2119" s="37"/>
      <x:c r="AM2119" s="37"/>
      <x:c r="AN2119" s="37"/>
      <x:c r="AO2119" s="37"/>
      <x:c r="AP2119" s="37"/>
      <x:c r="AQ2119" s="54" t="b">
        <x:v>1</x:v>
      </x:c>
      <x:c r="AR2119" s="37"/>
      <x:c r="AS2119" s="37" t="str">
        <x:v>صفحة فئة</x:v>
      </x:c>
      <x:c r="AT2119" s="37" t="str">
        <x:v>تحتاج مراجعة</x:v>
      </x:c>
      <x:c r="AU2119" s="37" t="str">
        <x:v>store_category_listing</x:v>
      </x:c>
      <x:c r="AV2119" s="37" t="str">
        <x:v>اكتشاف من صفحة فئة</x:v>
      </x:c>
      <x:c r="AW2119" s="37" t="str">
        <x:v>https://btech.com/en/c/wearables/smartwatches-and-accessories/smart-watches</x:v>
      </x:c>
      <x:c r="AX2119" s="37" t="n">
        <x:v>1</x:v>
      </x:c>
      <x:c r="AY2119" s="60" t="n">
        <x:v>46233</x:v>
      </x:c>
      <x:c r="AZ2119" s="60"/>
      <x:c r="BA2119" s="60"/>
      <x:c r="BB2119" s="62" t="str">
        <x:f>IF(BA2119="","",(NOW()-BA2119)*24)</x:f>
      </x:c>
      <x:c r="BC2119" s="37" t="str">
        <x:f>IF(BA2119="","لم يُرصد",IF(BH2119&lt;&gt;TRUE,"غير نشط",IF(BD2119="فشل","فشل حالي",IF(BB2119&lt;=12,"حديث",IF(BB2119&lt;=24,"متأخر","قديم")))))</x:f>
        <x:v>لم يُرصد</x:v>
      </x:c>
      <x:c r="BD2119" s="37" t="str">
        <x:v>بانتظار أول رصد سعر</x:v>
      </x:c>
      <x:c r="BE2119" s="37" t="n">
        <x:v>0</x:v>
      </x:c>
      <x:c r="BF2119" s="37"/>
      <x:c r="BG2119" s="37"/>
      <x:c r="BH2119" s="54" t="b">
        <x:v>1</x:v>
      </x:c>
      <x:c r="BI2119" s="37" t="str">
        <x:v>يحتاج اكتشاف رابط المنتج</x:v>
      </x:c>
      <x:c r="BJ2119" s="37" t="str">
        <x:v>Apple Series 11 Smart Watch, 46 Millimeter Jet Black</x:v>
      </x:c>
      <x:c r="BK2119" s="37"/>
      <x:c r="BL2119" s="60" t="n">
        <x:v>46233</x:v>
      </x:c>
      <x:c r="BM2119" s="60" t="n">
        <x:v>46233</x:v>
      </x:c>
    </x:row>
    <x:row r="2120">
      <x:c r="A2120" s="37" t="str">
        <x:v>CASH-4B67EC6D8C5BF3</x:v>
      </x:c>
      <x:c r="B2120" s="37" t="str">
        <x:v>VAR-4824CB7C90C152|EG-013|STORE</x:v>
      </x:c>
      <x:c r="C2120" s="37" t="str">
        <x:v>VAR-4824CB7C90C152</x:v>
      </x:c>
      <x:c r="D2120" s="37" t="str">
        <x:v>MOD-F9CDB4FD46DD19</x:v>
      </x:c>
      <x:c r="E2120" s="37" t="str">
        <x:v>Mibro Fit Gray</x:v>
      </x:c>
      <x:c r="F2120" s="37" t="str">
        <x:v>الموبايلات والاتصالات</x:v>
      </x:c>
      <x:c r="G2120" s="37" t="str">
        <x:v>ساعات ذكية</x:v>
      </x:c>
      <x:c r="H2120" s="37" t="str">
        <x:v>Mibro</x:v>
      </x:c>
      <x:c r="I2120" s="37" t="str">
        <x:v>Fit</x:v>
      </x:c>
      <x:c r="J2120" s="37" t="str">
        <x:v>Gray</x:v>
      </x:c>
      <x:c r="K2120" s="37"/>
      <x:c r="L2120" s="37"/>
      <x:c r="M2120" s="37" t="str">
        <x:v>Gray</x:v>
      </x:c>
      <x:c r="N2120" s="37"/>
      <x:c r="O2120" s="37"/>
      <x:c r="P2120" s="37" t="str">
        <x:v>EG-013</x:v>
      </x:c>
      <x:c r="Q2120" s="37" t="str">
        <x:v>B.TECH</x:v>
      </x:c>
      <x:c r="R2120" s="37" t="str">
        <x:v>سلسلة</x:v>
      </x:c>
      <x:c r="S2120" s="37" t="str">
        <x:v>A</x:v>
      </x:c>
      <x:c r="T2120" s="37"/>
      <x:c r="U2120" s="37"/>
      <x:c r="V2120" s="37"/>
      <x:c r="W2120" s="37" t="str">
        <x:v>https://btech.com/en/c/wearables/smartwatches-and-accessories/smart-watches</x:v>
      </x:c>
      <x:c r="X2120" s="37" t="str">
        <x:v>صفحة فئة</x:v>
      </x:c>
      <x:c r="Y2120" s="37" t="str">
        <x:v>EGP</x:v>
      </x:c>
      <x:c r="Z2120" s="56"/>
      <x:c r="AA2120" s="56"/>
      <x:c r="AB2120" s="56" t="str">
        <x:f>IF(OR(Z2120="",AA2120=""),"",MAX(0,AA2120-Z2120))</x:f>
      </x:c>
      <x:c r="AC2120" s="58" t="str">
        <x:f>IF(OR(Z2120="",AA2120="",AA2120=0),"",MAX(0,(AA2120-Z2120)/AA2120))</x:f>
      </x:c>
      <x:c r="AD2120" s="56"/>
      <x:c r="AE2120" s="56" t="str">
        <x:f>IF(Z2120="","",Z2120+IF(AD2120="",0,AD2120))</x:f>
      </x:c>
      <x:c r="AF2120" s="37" t="str">
        <x:f>IF(AD2120="","",AD2120=0)</x:f>
      </x:c>
      <x:c r="AG2120" s="37"/>
      <x:c r="AH2120" s="37"/>
      <x:c r="AI2120" s="37"/>
      <x:c r="AJ2120" s="37" t="str">
        <x:v>القاهرة</x:v>
      </x:c>
      <x:c r="AK2120" s="37"/>
      <x:c r="AL2120" s="37"/>
      <x:c r="AM2120" s="37"/>
      <x:c r="AN2120" s="37"/>
      <x:c r="AO2120" s="37"/>
      <x:c r="AP2120" s="37"/>
      <x:c r="AQ2120" s="54" t="b">
        <x:v>1</x:v>
      </x:c>
      <x:c r="AR2120" s="37"/>
      <x:c r="AS2120" s="37" t="str">
        <x:v>صفحة فئة</x:v>
      </x:c>
      <x:c r="AT2120" s="37" t="str">
        <x:v>تحتاج مراجعة</x:v>
      </x:c>
      <x:c r="AU2120" s="37" t="str">
        <x:v>store_category_listing</x:v>
      </x:c>
      <x:c r="AV2120" s="37" t="str">
        <x:v>اكتشاف من صفحة فئة</x:v>
      </x:c>
      <x:c r="AW2120" s="37" t="str">
        <x:v>https://btech.com/en/c/wearables/smartwatches-and-accessories/smart-watches</x:v>
      </x:c>
      <x:c r="AX2120" s="37" t="n">
        <x:v>1</x:v>
      </x:c>
      <x:c r="AY2120" s="60" t="n">
        <x:v>46233</x:v>
      </x:c>
      <x:c r="AZ2120" s="60"/>
      <x:c r="BA2120" s="60"/>
      <x:c r="BB2120" s="62" t="str">
        <x:f>IF(BA2120="","",(NOW()-BA2120)*24)</x:f>
      </x:c>
      <x:c r="BC2120" s="37" t="str">
        <x:f>IF(BA2120="","لم يُرصد",IF(BH2120&lt;&gt;TRUE,"غير نشط",IF(BD2120="فشل","فشل حالي",IF(BB2120&lt;=12,"حديث",IF(BB2120&lt;=24,"متأخر","قديم")))))</x:f>
        <x:v>لم يُرصد</x:v>
      </x:c>
      <x:c r="BD2120" s="37" t="str">
        <x:v>بانتظار أول رصد سعر</x:v>
      </x:c>
      <x:c r="BE2120" s="37" t="n">
        <x:v>0</x:v>
      </x:c>
      <x:c r="BF2120" s="37"/>
      <x:c r="BG2120" s="37"/>
      <x:c r="BH2120" s="54" t="b">
        <x:v>1</x:v>
      </x:c>
      <x:c r="BI2120" s="37" t="str">
        <x:v>يحتاج اكتشاف رابط المنتج</x:v>
      </x:c>
      <x:c r="BJ2120" s="37" t="str">
        <x:v>Mibro Fit Smart Watch, 1.75 Inch Dark Gray</x:v>
      </x:c>
      <x:c r="BK2120" s="37"/>
      <x:c r="BL2120" s="60" t="n">
        <x:v>46233</x:v>
      </x:c>
      <x:c r="BM2120" s="60" t="n">
        <x:v>46233</x:v>
      </x:c>
    </x:row>
    <x:row r="2121">
      <x:c r="A2121" s="37" t="str">
        <x:v>CASH-EAB7F4FE7B9F7F</x:v>
      </x:c>
      <x:c r="B2121" s="37" t="str">
        <x:v>VAR-B58D0531ADF305|EG-013|STORE</x:v>
      </x:c>
      <x:c r="C2121" s="37" t="str">
        <x:v>VAR-B58D0531ADF305</x:v>
      </x:c>
      <x:c r="D2121" s="37" t="str">
        <x:v>MOD-D26F2A7D8F68C7</x:v>
      </x:c>
      <x:c r="E2121" s="37" t="str">
        <x:v>Samsung Galaxy Watch8 Bluetooth 40mm / Bluetooth / Graphite | 2GB RAM | 32GB Storage</x:v>
      </x:c>
      <x:c r="F2121" s="37" t="str">
        <x:v>الموبايلات والاتصالات</x:v>
      </x:c>
      <x:c r="G2121" s="37" t="str">
        <x:v>ساعات ذكية</x:v>
      </x:c>
      <x:c r="H2121" s="37" t="str">
        <x:v>Samsung</x:v>
      </x:c>
      <x:c r="I2121" s="37" t="str">
        <x:v>Galaxy Watch8 Bluetooth</x:v>
      </x:c>
      <x:c r="J2121" s="37" t="str">
        <x:v>40mm / Bluetooth / Graphite</x:v>
      </x:c>
      <x:c r="K2121" s="37" t="n">
        <x:v>2</x:v>
      </x:c>
      <x:c r="L2121" s="37" t="n">
        <x:v>32</x:v>
      </x:c>
      <x:c r="M2121" s="37" t="str">
        <x:v>Graphite</x:v>
      </x:c>
      <x:c r="N2121" s="37"/>
      <x:c r="O2121" s="37"/>
      <x:c r="P2121" s="37" t="str">
        <x:v>EG-013</x:v>
      </x:c>
      <x:c r="Q2121" s="37" t="str">
        <x:v>B.TECH</x:v>
      </x:c>
      <x:c r="R2121" s="37" t="str">
        <x:v>سلسلة</x:v>
      </x:c>
      <x:c r="S2121" s="37" t="str">
        <x:v>A</x:v>
      </x:c>
      <x:c r="T2121" s="37"/>
      <x:c r="U2121" s="37"/>
      <x:c r="V2121" s="37"/>
      <x:c r="W2121" s="37" t="str">
        <x:v>https://btech.com/en/p/6564082e-af92-443b-ba04-c7b1945fe01f</x:v>
      </x:c>
      <x:c r="X2121" s="37" t="str">
        <x:v>رابط منتج مباشر</x:v>
      </x:c>
      <x:c r="Y2121" s="37" t="str">
        <x:v>EGP</x:v>
      </x:c>
      <x:c r="Z2121" s="56"/>
      <x:c r="AA2121" s="56"/>
      <x:c r="AB2121" s="56" t="str">
        <x:f>IF(OR(Z2121="",AA2121=""),"",MAX(0,AA2121-Z2121))</x:f>
      </x:c>
      <x:c r="AC2121" s="58" t="str">
        <x:f>IF(OR(Z2121="",AA2121="",AA2121=0),"",MAX(0,(AA2121-Z2121)/AA2121))</x:f>
      </x:c>
      <x:c r="AD2121" s="56"/>
      <x:c r="AE2121" s="56" t="str">
        <x:f>IF(Z2121="","",Z2121+IF(AD2121="",0,AD2121))</x:f>
      </x:c>
      <x:c r="AF2121" s="37" t="str">
        <x:f>IF(AD2121="","",AD2121=0)</x:f>
      </x:c>
      <x:c r="AG2121" s="37"/>
      <x:c r="AH2121" s="37"/>
      <x:c r="AI2121" s="37"/>
      <x:c r="AJ2121" s="37" t="str">
        <x:v>القاهرة</x:v>
      </x:c>
      <x:c r="AK2121" s="37"/>
      <x:c r="AL2121" s="37"/>
      <x:c r="AM2121" s="37"/>
      <x:c r="AN2121" s="37"/>
      <x:c r="AO2121" s="37"/>
      <x:c r="AP2121" s="37"/>
      <x:c r="AQ2121" s="54" t="b">
        <x:v>1</x:v>
      </x:c>
      <x:c r="AR2121" s="37"/>
      <x:c r="AS2121" s="37" t="str">
        <x:v>صفحة منتج</x:v>
      </x:c>
      <x:c r="AT2121" s="37" t="str">
        <x:v>عالية</x:v>
      </x:c>
      <x:c r="AU2121" s="37" t="str">
        <x:v>store_product_page</x:v>
      </x:c>
      <x:c r="AV2121" s="37" t="str">
        <x:v>HTML/JSON-LD</x:v>
      </x:c>
      <x:c r="AW2121" s="37" t="str">
        <x:v>https://btech.com/en/p/6564082e-af92-443b-ba04-c7b1945fe01f</x:v>
      </x:c>
      <x:c r="AX2121" s="37" t="n">
        <x:v>1</x:v>
      </x:c>
      <x:c r="AY2121" s="60" t="n">
        <x:v>46233</x:v>
      </x:c>
      <x:c r="AZ2121" s="60"/>
      <x:c r="BA2121" s="60"/>
      <x:c r="BB2121" s="62" t="str">
        <x:f>IF(BA2121="","",(NOW()-BA2121)*24)</x:f>
      </x:c>
      <x:c r="BC2121" s="37" t="str">
        <x:f>IF(BA2121="","لم يُرصد",IF(BH2121&lt;&gt;TRUE,"غير نشط",IF(BD2121="فشل","فشل حالي",IF(BB2121&lt;=12,"حديث",IF(BB2121&lt;=24,"متأخر","قديم")))))</x:f>
        <x:v>لم يُرصد</x:v>
      </x:c>
      <x:c r="BD2121" s="37" t="str">
        <x:v>بانتظار أول رصد سعر</x:v>
      </x:c>
      <x:c r="BE2121" s="37" t="n">
        <x:v>0</x:v>
      </x:c>
      <x:c r="BF2121" s="37"/>
      <x:c r="BG2121" s="37"/>
      <x:c r="BH2121" s="54" t="b">
        <x:v>1</x:v>
      </x:c>
      <x:c r="BI2121" s="37" t="str">
        <x:v>جاهز لأول رصد</x:v>
      </x:c>
      <x:c r="BJ2121" s="37" t="str"/>
      <x:c r="BK2121" s="37" t="str">
        <x:v>Size is the watch case size, not display diagonal. The B.TECH variant selector exposes both 40mm/44mm and Graphite/Silver options.</x:v>
      </x:c>
      <x:c r="BL2121" s="60" t="n">
        <x:v>46233</x:v>
      </x:c>
      <x:c r="BM2121" s="60" t="n">
        <x:v>46233</x:v>
      </x:c>
    </x:row>
    <x:row r="2122">
      <x:c r="A2122" s="37" t="str">
        <x:v>CASH-4ED037EDFC447A</x:v>
      </x:c>
      <x:c r="B2122" s="37" t="str">
        <x:v>VAR-BAED1A49414DAA|EG-013|STORE</x:v>
      </x:c>
      <x:c r="C2122" s="37" t="str">
        <x:v>VAR-BAED1A49414DAA</x:v>
      </x:c>
      <x:c r="D2122" s="37" t="str">
        <x:v>MOD-D26F2A7D8F68C7</x:v>
      </x:c>
      <x:c r="E2122" s="37" t="str">
        <x:v>Samsung Galaxy Watch8 Bluetooth 40mm / Bluetooth / Silver | 2GB RAM | 32GB Storage</x:v>
      </x:c>
      <x:c r="F2122" s="37" t="str">
        <x:v>الموبايلات والاتصالات</x:v>
      </x:c>
      <x:c r="G2122" s="37" t="str">
        <x:v>ساعات ذكية</x:v>
      </x:c>
      <x:c r="H2122" s="37" t="str">
        <x:v>Samsung</x:v>
      </x:c>
      <x:c r="I2122" s="37" t="str">
        <x:v>Galaxy Watch8 Bluetooth</x:v>
      </x:c>
      <x:c r="J2122" s="37" t="str">
        <x:v>40mm / Bluetooth / Silver</x:v>
      </x:c>
      <x:c r="K2122" s="37" t="n">
        <x:v>2</x:v>
      </x:c>
      <x:c r="L2122" s="37" t="n">
        <x:v>32</x:v>
      </x:c>
      <x:c r="M2122" s="37" t="str">
        <x:v>Silver</x:v>
      </x:c>
      <x:c r="N2122" s="37"/>
      <x:c r="O2122" s="37"/>
      <x:c r="P2122" s="37" t="str">
        <x:v>EG-013</x:v>
      </x:c>
      <x:c r="Q2122" s="37" t="str">
        <x:v>B.TECH</x:v>
      </x:c>
      <x:c r="R2122" s="37" t="str">
        <x:v>سلسلة</x:v>
      </x:c>
      <x:c r="S2122" s="37" t="str">
        <x:v>A</x:v>
      </x:c>
      <x:c r="T2122" s="37"/>
      <x:c r="U2122" s="37"/>
      <x:c r="V2122" s="37"/>
      <x:c r="W2122" s="37" t="str">
        <x:v>https://btech.com/en/p/7a229fed-efe7-4351-972d-8a8742ca2680</x:v>
      </x:c>
      <x:c r="X2122" s="37" t="str">
        <x:v>رابط منتج مباشر</x:v>
      </x:c>
      <x:c r="Y2122" s="37" t="str">
        <x:v>EGP</x:v>
      </x:c>
      <x:c r="Z2122" s="56"/>
      <x:c r="AA2122" s="56"/>
      <x:c r="AB2122" s="56" t="str">
        <x:f>IF(OR(Z2122="",AA2122=""),"",MAX(0,AA2122-Z2122))</x:f>
      </x:c>
      <x:c r="AC2122" s="58" t="str">
        <x:f>IF(OR(Z2122="",AA2122="",AA2122=0),"",MAX(0,(AA2122-Z2122)/AA2122))</x:f>
      </x:c>
      <x:c r="AD2122" s="56"/>
      <x:c r="AE2122" s="56" t="str">
        <x:f>IF(Z2122="","",Z2122+IF(AD2122="",0,AD2122))</x:f>
      </x:c>
      <x:c r="AF2122" s="37" t="str">
        <x:f>IF(AD2122="","",AD2122=0)</x:f>
      </x:c>
      <x:c r="AG2122" s="37"/>
      <x:c r="AH2122" s="37"/>
      <x:c r="AI2122" s="37"/>
      <x:c r="AJ2122" s="37" t="str">
        <x:v>القاهرة</x:v>
      </x:c>
      <x:c r="AK2122" s="37"/>
      <x:c r="AL2122" s="37"/>
      <x:c r="AM2122" s="37"/>
      <x:c r="AN2122" s="37"/>
      <x:c r="AO2122" s="37"/>
      <x:c r="AP2122" s="37"/>
      <x:c r="AQ2122" s="54" t="b">
        <x:v>1</x:v>
      </x:c>
      <x:c r="AR2122" s="37"/>
      <x:c r="AS2122" s="37" t="str">
        <x:v>صفحة منتج</x:v>
      </x:c>
      <x:c r="AT2122" s="37" t="str">
        <x:v>عالية</x:v>
      </x:c>
      <x:c r="AU2122" s="37" t="str">
        <x:v>store_product_page</x:v>
      </x:c>
      <x:c r="AV2122" s="37" t="str">
        <x:v>HTML/JSON-LD</x:v>
      </x:c>
      <x:c r="AW2122" s="37" t="str">
        <x:v>https://btech.com/en/p/7a229fed-efe7-4351-972d-8a8742ca2680</x:v>
      </x:c>
      <x:c r="AX2122" s="37" t="n">
        <x:v>1</x:v>
      </x:c>
      <x:c r="AY2122" s="60" t="n">
        <x:v>46233</x:v>
      </x:c>
      <x:c r="AZ2122" s="60"/>
      <x:c r="BA2122" s="60"/>
      <x:c r="BB2122" s="62" t="str">
        <x:f>IF(BA2122="","",(NOW()-BA2122)*24)</x:f>
      </x:c>
      <x:c r="BC2122" s="37" t="str">
        <x:f>IF(BA2122="","لم يُرصد",IF(BH2122&lt;&gt;TRUE,"غير نشط",IF(BD2122="فشل","فشل حالي",IF(BB2122&lt;=12,"حديث",IF(BB2122&lt;=24,"متأخر","قديم")))))</x:f>
        <x:v>لم يُرصد</x:v>
      </x:c>
      <x:c r="BD2122" s="37" t="str">
        <x:v>بانتظار أول رصد سعر</x:v>
      </x:c>
      <x:c r="BE2122" s="37" t="n">
        <x:v>0</x:v>
      </x:c>
      <x:c r="BF2122" s="37"/>
      <x:c r="BG2122" s="37"/>
      <x:c r="BH2122" s="54" t="b">
        <x:v>1</x:v>
      </x:c>
      <x:c r="BI2122" s="37" t="str">
        <x:v>جاهز لأول رصد</x:v>
      </x:c>
      <x:c r="BJ2122" s="37" t="str"/>
      <x:c r="BK2122" s="37" t="str">
        <x:v>Size is the watch case size, not display diagonal. The B.TECH variant selector exposes both 40mm/44mm and Graphite/Silver options.</x:v>
      </x:c>
      <x:c r="BL2122" s="60" t="n">
        <x:v>46233</x:v>
      </x:c>
      <x:c r="BM2122" s="60" t="n">
        <x:v>46233</x:v>
      </x:c>
    </x:row>
    <x:row r="2123">
      <x:c r="A2123" s="37" t="str">
        <x:v>CASH-3DBBD603005BC9</x:v>
      </x:c>
      <x:c r="B2123" s="37" t="str">
        <x:v>VAR-172F7ED240DA67|EG-013|STORE</x:v>
      </x:c>
      <x:c r="C2123" s="37" t="str">
        <x:v>VAR-172F7ED240DA67</x:v>
      </x:c>
      <x:c r="D2123" s="37" t="str">
        <x:v>MOD-D26F2A7D8F68C7</x:v>
      </x:c>
      <x:c r="E2123" s="37" t="str">
        <x:v>Samsung Galaxy Watch8 Bluetooth 44mm / Bluetooth / Graphite | 2GB RAM | 32GB Storage</x:v>
      </x:c>
      <x:c r="F2123" s="37" t="str">
        <x:v>الموبايلات والاتصالات</x:v>
      </x:c>
      <x:c r="G2123" s="37" t="str">
        <x:v>ساعات ذكية</x:v>
      </x:c>
      <x:c r="H2123" s="37" t="str">
        <x:v>Samsung</x:v>
      </x:c>
      <x:c r="I2123" s="37" t="str">
        <x:v>Galaxy Watch8 Bluetooth</x:v>
      </x:c>
      <x:c r="J2123" s="37" t="str">
        <x:v>44mm / Bluetooth / Graphite</x:v>
      </x:c>
      <x:c r="K2123" s="37" t="n">
        <x:v>2</x:v>
      </x:c>
      <x:c r="L2123" s="37" t="n">
        <x:v>32</x:v>
      </x:c>
      <x:c r="M2123" s="37" t="str">
        <x:v>Graphite</x:v>
      </x:c>
      <x:c r="N2123" s="37"/>
      <x:c r="O2123" s="37"/>
      <x:c r="P2123" s="37" t="str">
        <x:v>EG-013</x:v>
      </x:c>
      <x:c r="Q2123" s="37" t="str">
        <x:v>B.TECH</x:v>
      </x:c>
      <x:c r="R2123" s="37" t="str">
        <x:v>سلسلة</x:v>
      </x:c>
      <x:c r="S2123" s="37" t="str">
        <x:v>A</x:v>
      </x:c>
      <x:c r="T2123" s="37"/>
      <x:c r="U2123" s="37"/>
      <x:c r="V2123" s="37"/>
      <x:c r="W2123" s="37" t="str">
        <x:v>https://btech.com/en/p/d219c3b7-fdee-4e3d-9176-a25b8d782b8c</x:v>
      </x:c>
      <x:c r="X2123" s="37" t="str">
        <x:v>رابط منتج مباشر</x:v>
      </x:c>
      <x:c r="Y2123" s="37" t="str">
        <x:v>EGP</x:v>
      </x:c>
      <x:c r="Z2123" s="56"/>
      <x:c r="AA2123" s="56"/>
      <x:c r="AB2123" s="56" t="str">
        <x:f>IF(OR(Z2123="",AA2123=""),"",MAX(0,AA2123-Z2123))</x:f>
      </x:c>
      <x:c r="AC2123" s="58" t="str">
        <x:f>IF(OR(Z2123="",AA2123="",AA2123=0),"",MAX(0,(AA2123-Z2123)/AA2123))</x:f>
      </x:c>
      <x:c r="AD2123" s="56"/>
      <x:c r="AE2123" s="56" t="str">
        <x:f>IF(Z2123="","",Z2123+IF(AD2123="",0,AD2123))</x:f>
      </x:c>
      <x:c r="AF2123" s="37" t="str">
        <x:f>IF(AD2123="","",AD2123=0)</x:f>
      </x:c>
      <x:c r="AG2123" s="37"/>
      <x:c r="AH2123" s="37"/>
      <x:c r="AI2123" s="37"/>
      <x:c r="AJ2123" s="37" t="str">
        <x:v>القاهرة</x:v>
      </x:c>
      <x:c r="AK2123" s="37"/>
      <x:c r="AL2123" s="37"/>
      <x:c r="AM2123" s="37"/>
      <x:c r="AN2123" s="37"/>
      <x:c r="AO2123" s="37"/>
      <x:c r="AP2123" s="37"/>
      <x:c r="AQ2123" s="54" t="b">
        <x:v>1</x:v>
      </x:c>
      <x:c r="AR2123" s="37"/>
      <x:c r="AS2123" s="37" t="str">
        <x:v>صفحة منتج</x:v>
      </x:c>
      <x:c r="AT2123" s="37" t="str">
        <x:v>عالية</x:v>
      </x:c>
      <x:c r="AU2123" s="37" t="str">
        <x:v>store_product_page</x:v>
      </x:c>
      <x:c r="AV2123" s="37" t="str">
        <x:v>HTML/JSON-LD</x:v>
      </x:c>
      <x:c r="AW2123" s="37" t="str">
        <x:v>https://btech.com/en/p/d219c3b7-fdee-4e3d-9176-a25b8d782b8c</x:v>
      </x:c>
      <x:c r="AX2123" s="37" t="n">
        <x:v>1</x:v>
      </x:c>
      <x:c r="AY2123" s="60" t="n">
        <x:v>46233</x:v>
      </x:c>
      <x:c r="AZ2123" s="60"/>
      <x:c r="BA2123" s="60"/>
      <x:c r="BB2123" s="62" t="str">
        <x:f>IF(BA2123="","",(NOW()-BA2123)*24)</x:f>
      </x:c>
      <x:c r="BC2123" s="37" t="str">
        <x:f>IF(BA2123="","لم يُرصد",IF(BH2123&lt;&gt;TRUE,"غير نشط",IF(BD2123="فشل","فشل حالي",IF(BB2123&lt;=12,"حديث",IF(BB2123&lt;=24,"متأخر","قديم")))))</x:f>
        <x:v>لم يُرصد</x:v>
      </x:c>
      <x:c r="BD2123" s="37" t="str">
        <x:v>بانتظار أول رصد سعر</x:v>
      </x:c>
      <x:c r="BE2123" s="37" t="n">
        <x:v>0</x:v>
      </x:c>
      <x:c r="BF2123" s="37"/>
      <x:c r="BG2123" s="37"/>
      <x:c r="BH2123" s="54" t="b">
        <x:v>1</x:v>
      </x:c>
      <x:c r="BI2123" s="37" t="str">
        <x:v>جاهز لأول رصد</x:v>
      </x:c>
      <x:c r="BJ2123" s="37" t="str"/>
      <x:c r="BK2123" s="37" t="str">
        <x:v>Size is the watch case size, not display diagonal. The B.TECH variant selector exposes both 40mm/44mm and Graphite/Silver options.</x:v>
      </x:c>
      <x:c r="BL2123" s="60" t="n">
        <x:v>46233</x:v>
      </x:c>
      <x:c r="BM2123" s="60" t="n">
        <x:v>46233</x:v>
      </x:c>
    </x:row>
    <x:row r="2124">
      <x:c r="A2124" s="37" t="str">
        <x:v>CASH-1AAE41FC6AAFE1</x:v>
      </x:c>
      <x:c r="B2124" s="37" t="str">
        <x:v>VAR-6CEE4996156137|EG-013|STORE</x:v>
      </x:c>
      <x:c r="C2124" s="37" t="str">
        <x:v>VAR-6CEE4996156137</x:v>
      </x:c>
      <x:c r="D2124" s="37" t="str">
        <x:v>MOD-D26F2A7D8F68C7</x:v>
      </x:c>
      <x:c r="E2124" s="37" t="str">
        <x:v>Samsung Galaxy Watch8 Bluetooth 44mm / Bluetooth / Silver | 2GB RAM | 32GB Storage</x:v>
      </x:c>
      <x:c r="F2124" s="37" t="str">
        <x:v>الموبايلات والاتصالات</x:v>
      </x:c>
      <x:c r="G2124" s="37" t="str">
        <x:v>ساعات ذكية</x:v>
      </x:c>
      <x:c r="H2124" s="37" t="str">
        <x:v>Samsung</x:v>
      </x:c>
      <x:c r="I2124" s="37" t="str">
        <x:v>Galaxy Watch8 Bluetooth</x:v>
      </x:c>
      <x:c r="J2124" s="37" t="str">
        <x:v>44mm / Bluetooth / Silver</x:v>
      </x:c>
      <x:c r="K2124" s="37" t="n">
        <x:v>2</x:v>
      </x:c>
      <x:c r="L2124" s="37" t="n">
        <x:v>32</x:v>
      </x:c>
      <x:c r="M2124" s="37" t="str">
        <x:v>Silver</x:v>
      </x:c>
      <x:c r="N2124" s="37"/>
      <x:c r="O2124" s="37"/>
      <x:c r="P2124" s="37" t="str">
        <x:v>EG-013</x:v>
      </x:c>
      <x:c r="Q2124" s="37" t="str">
        <x:v>B.TECH</x:v>
      </x:c>
      <x:c r="R2124" s="37" t="str">
        <x:v>سلسلة</x:v>
      </x:c>
      <x:c r="S2124" s="37" t="str">
        <x:v>A</x:v>
      </x:c>
      <x:c r="T2124" s="37"/>
      <x:c r="U2124" s="37"/>
      <x:c r="V2124" s="37"/>
      <x:c r="W2124" s="37" t="str">
        <x:v>https://btech.com/en/p/d219c3b7-fdee-4e3d-9176-a25b8d782b8c</x:v>
      </x:c>
      <x:c r="X2124" s="37" t="str">
        <x:v>رابط منتج مباشر</x:v>
      </x:c>
      <x:c r="Y2124" s="37" t="str">
        <x:v>EGP</x:v>
      </x:c>
      <x:c r="Z2124" s="56"/>
      <x:c r="AA2124" s="56"/>
      <x:c r="AB2124" s="56" t="str">
        <x:f>IF(OR(Z2124="",AA2124=""),"",MAX(0,AA2124-Z2124))</x:f>
      </x:c>
      <x:c r="AC2124" s="58" t="str">
        <x:f>IF(OR(Z2124="",AA2124="",AA2124=0),"",MAX(0,(AA2124-Z2124)/AA2124))</x:f>
      </x:c>
      <x:c r="AD2124" s="56"/>
      <x:c r="AE2124" s="56" t="str">
        <x:f>IF(Z2124="","",Z2124+IF(AD2124="",0,AD2124))</x:f>
      </x:c>
      <x:c r="AF2124" s="37" t="str">
        <x:f>IF(AD2124="","",AD2124=0)</x:f>
      </x:c>
      <x:c r="AG2124" s="37"/>
      <x:c r="AH2124" s="37"/>
      <x:c r="AI2124" s="37"/>
      <x:c r="AJ2124" s="37" t="str">
        <x:v>القاهرة</x:v>
      </x:c>
      <x:c r="AK2124" s="37"/>
      <x:c r="AL2124" s="37"/>
      <x:c r="AM2124" s="37"/>
      <x:c r="AN2124" s="37"/>
      <x:c r="AO2124" s="37"/>
      <x:c r="AP2124" s="37"/>
      <x:c r="AQ2124" s="54" t="b">
        <x:v>1</x:v>
      </x:c>
      <x:c r="AR2124" s="37"/>
      <x:c r="AS2124" s="37" t="str">
        <x:v>صفحة منتج</x:v>
      </x:c>
      <x:c r="AT2124" s="37" t="str">
        <x:v>عالية</x:v>
      </x:c>
      <x:c r="AU2124" s="37" t="str">
        <x:v>store_product_page</x:v>
      </x:c>
      <x:c r="AV2124" s="37" t="str">
        <x:v>HTML/JSON-LD</x:v>
      </x:c>
      <x:c r="AW2124" s="37" t="str">
        <x:v>https://btech.com/en/p/d219c3b7-fdee-4e3d-9176-a25b8d782b8c</x:v>
      </x:c>
      <x:c r="AX2124" s="37" t="n">
        <x:v>1</x:v>
      </x:c>
      <x:c r="AY2124" s="60" t="n">
        <x:v>46233</x:v>
      </x:c>
      <x:c r="AZ2124" s="60"/>
      <x:c r="BA2124" s="60"/>
      <x:c r="BB2124" s="62" t="str">
        <x:f>IF(BA2124="","",(NOW()-BA2124)*24)</x:f>
      </x:c>
      <x:c r="BC2124" s="37" t="str">
        <x:f>IF(BA2124="","لم يُرصد",IF(BH2124&lt;&gt;TRUE,"غير نشط",IF(BD2124="فشل","فشل حالي",IF(BB2124&lt;=12,"حديث",IF(BB2124&lt;=24,"متأخر","قديم")))))</x:f>
        <x:v>لم يُرصد</x:v>
      </x:c>
      <x:c r="BD2124" s="37" t="str">
        <x:v>بانتظار أول رصد سعر</x:v>
      </x:c>
      <x:c r="BE2124" s="37" t="n">
        <x:v>0</x:v>
      </x:c>
      <x:c r="BF2124" s="37"/>
      <x:c r="BG2124" s="37"/>
      <x:c r="BH2124" s="54" t="b">
        <x:v>1</x:v>
      </x:c>
      <x:c r="BI2124" s="37" t="str">
        <x:v>جاهز لأول رصد</x:v>
      </x:c>
      <x:c r="BJ2124" s="37" t="str"/>
      <x:c r="BK2124" s="37" t="str">
        <x:v>Size is the watch case size, not display diagonal. The B.TECH variant selector exposes both 40mm/44mm and Graphite/Silver options.</x:v>
      </x:c>
      <x:c r="BL2124" s="60" t="n">
        <x:v>46233</x:v>
      </x:c>
      <x:c r="BM2124" s="60" t="n">
        <x:v>46233</x:v>
      </x:c>
    </x:row>
    <x:row r="2125">
      <x:c r="A2125" s="37" t="str">
        <x:v>CASH-D63200E132A4C6</x:v>
      </x:c>
      <x:c r="B2125" s="37" t="str">
        <x:v>VAR-E1D15DB3D7251F|EG-053|STORE</x:v>
      </x:c>
      <x:c r="C2125" s="37" t="str">
        <x:v>VAR-E1D15DB3D7251F</x:v>
      </x:c>
      <x:c r="D2125" s="37" t="str">
        <x:v>MOD-05AF4AD64AEEE3</x:v>
      </x:c>
      <x:c r="E2125" s="37" t="str">
        <x:v>Samsung Galaxy Watch8 Classic 46mm / GPS / Black</x:v>
      </x:c>
      <x:c r="F2125" s="37" t="str">
        <x:v>الموبايلات والاتصالات</x:v>
      </x:c>
      <x:c r="G2125" s="37" t="str">
        <x:v>ساعات ذكية</x:v>
      </x:c>
      <x:c r="H2125" s="37" t="str">
        <x:v>Samsung</x:v>
      </x:c>
      <x:c r="I2125" s="37" t="str">
        <x:v>Galaxy Watch8 Classic</x:v>
      </x:c>
      <x:c r="J2125" s="37" t="str">
        <x:v>46mm / GPS / Black</x:v>
      </x:c>
      <x:c r="K2125" s="37"/>
      <x:c r="L2125" s="37"/>
      <x:c r="M2125" s="37" t="str">
        <x:v>Black</x:v>
      </x:c>
      <x:c r="N2125" s="37"/>
      <x:c r="O2125" s="37"/>
      <x:c r="P2125" s="37" t="str">
        <x:v>EG-053</x:v>
      </x:c>
      <x:c r="Q2125" s="37" t="str">
        <x:v>Noon Egypt</x:v>
      </x:c>
      <x:c r="R2125" s="37" t="str">
        <x:v>سوق إلكتروني / تطبيق توصيل سريع</x:v>
      </x:c>
      <x:c r="S2125" s="37" t="str">
        <x:v>A</x:v>
      </x:c>
      <x:c r="T2125" s="37"/>
      <x:c r="U2125" s="37"/>
      <x:c r="V2125" s="37"/>
      <x:c r="W2125" s="37" t="str">
        <x:v>https://www.noon.com/egypt-en/galaxy-watch-8-classic-46mm-middle-east-version-gps-smartwatch-cushion-design-rotating-bezel-quick-button-3nm-processor-sleep-coaching-running-coach-black/N70189411V/p/</x:v>
      </x:c>
      <x:c r="X2125" s="37" t="str">
        <x:v>رابط منتج مباشر</x:v>
      </x:c>
      <x:c r="Y2125" s="37" t="str">
        <x:v>EGP</x:v>
      </x:c>
      <x:c r="Z2125" s="56"/>
      <x:c r="AA2125" s="56"/>
      <x:c r="AB2125" s="56" t="str">
        <x:f>IF(OR(Z2125="",AA2125=""),"",MAX(0,AA2125-Z2125))</x:f>
      </x:c>
      <x:c r="AC2125" s="58" t="str">
        <x:f>IF(OR(Z2125="",AA2125="",AA2125=0),"",MAX(0,(AA2125-Z2125)/AA2125))</x:f>
      </x:c>
      <x:c r="AD2125" s="56"/>
      <x:c r="AE2125" s="56" t="str">
        <x:f>IF(Z2125="","",Z2125+IF(AD2125="",0,AD2125))</x:f>
      </x:c>
      <x:c r="AF2125" s="37" t="str">
        <x:f>IF(AD2125="","",AD2125=0)</x:f>
      </x:c>
      <x:c r="AG2125" s="37"/>
      <x:c r="AH2125" s="37"/>
      <x:c r="AI2125" s="37"/>
      <x:c r="AJ2125" s="37" t="str">
        <x:v>القاهرة</x:v>
      </x:c>
      <x:c r="AK2125" s="37"/>
      <x:c r="AL2125" s="37"/>
      <x:c r="AM2125" s="37"/>
      <x:c r="AN2125" s="37"/>
      <x:c r="AO2125" s="37"/>
      <x:c r="AP2125" s="37"/>
      <x:c r="AQ2125" s="54" t="b">
        <x:v>1</x:v>
      </x:c>
      <x:c r="AR2125" s="37"/>
      <x:c r="AS2125" s="37" t="str">
        <x:v>صفحة منتج</x:v>
      </x:c>
      <x:c r="AT2125" s="37" t="str">
        <x:v>عالية</x:v>
      </x:c>
      <x:c r="AU2125" s="37" t="str">
        <x:v>store_product_page</x:v>
      </x:c>
      <x:c r="AV2125" s="37" t="str">
        <x:v>HTML/JSON-LD</x:v>
      </x:c>
      <x:c r="AW2125" s="37" t="str">
        <x:v>https://www.noon.com/egypt-en/galaxy-watch-8-classic-46mm-middle-east-version-gps-smartwatch-cushion-design-rotating-bezel-quick-button-3nm-processor-sleep-coaching-running-coach-black/N70189411V/p/</x:v>
      </x:c>
      <x:c r="AX2125" s="37" t="n">
        <x:v>1</x:v>
      </x:c>
      <x:c r="AY2125" s="60" t="n">
        <x:v>46233</x:v>
      </x:c>
      <x:c r="AZ2125" s="60"/>
      <x:c r="BA2125" s="60"/>
      <x:c r="BB2125" s="62" t="str">
        <x:f>IF(BA2125="","",(NOW()-BA2125)*24)</x:f>
      </x:c>
      <x:c r="BC2125" s="37" t="str">
        <x:f>IF(BA2125="","لم يُرصد",IF(BH2125&lt;&gt;TRUE,"غير نشط",IF(BD2125="فشل","فشل حالي",IF(BB2125&lt;=12,"حديث",IF(BB2125&lt;=24,"متأخر","قديم")))))</x:f>
        <x:v>لم يُرصد</x:v>
      </x:c>
      <x:c r="BD2125" s="37" t="str">
        <x:v>بانتظار أول رصد سعر</x:v>
      </x:c>
      <x:c r="BE2125" s="37" t="n">
        <x:v>0</x:v>
      </x:c>
      <x:c r="BF2125" s="37"/>
      <x:c r="BG2125" s="37"/>
      <x:c r="BH2125" s="54" t="b">
        <x:v>1</x:v>
      </x:c>
      <x:c r="BI2125" s="37" t="str">
        <x:v>جاهز لأول رصد</x:v>
      </x:c>
      <x:c r="BJ2125" s="37" t="str"/>
      <x:c r="BK2125" s="37" t="str">
        <x:v>Exact Noon Egypt configuration page. Size is case size; the UAE/Middle East regional designation is retained in evidence and should not be merged with a different warranty region.</x:v>
      </x:c>
      <x:c r="BL2125" s="60" t="n">
        <x:v>46233</x:v>
      </x:c>
      <x:c r="BM2125" s="60" t="n">
        <x:v>46233</x:v>
      </x:c>
    </x:row>
    <x:row r="2126">
      <x:c r="A2126" s="37" t="str">
        <x:v>CASH-1D67B9C81CC196</x:v>
      </x:c>
      <x:c r="B2126" s="37" t="str">
        <x:v>VAR-5BB4D4D2DA6E62|EG-053|STORE</x:v>
      </x:c>
      <x:c r="C2126" s="37" t="str">
        <x:v>VAR-5BB4D4D2DA6E62</x:v>
      </x:c>
      <x:c r="D2126" s="37" t="str">
        <x:v>MOD-05AF4AD64AEEE3</x:v>
      </x:c>
      <x:c r="E2126" s="37" t="str">
        <x:v>Samsung Galaxy Watch8 Classic 46mm / LTE / White</x:v>
      </x:c>
      <x:c r="F2126" s="37" t="str">
        <x:v>الموبايلات والاتصالات</x:v>
      </x:c>
      <x:c r="G2126" s="37" t="str">
        <x:v>ساعات ذكية</x:v>
      </x:c>
      <x:c r="H2126" s="37" t="str">
        <x:v>Samsung</x:v>
      </x:c>
      <x:c r="I2126" s="37" t="str">
        <x:v>Galaxy Watch8 Classic</x:v>
      </x:c>
      <x:c r="J2126" s="37" t="str">
        <x:v>46mm / LTE / White</x:v>
      </x:c>
      <x:c r="K2126" s="37"/>
      <x:c r="L2126" s="37"/>
      <x:c r="M2126" s="37" t="str">
        <x:v>White</x:v>
      </x:c>
      <x:c r="N2126" s="37"/>
      <x:c r="O2126" s="37"/>
      <x:c r="P2126" s="37" t="str">
        <x:v>EG-053</x:v>
      </x:c>
      <x:c r="Q2126" s="37" t="str">
        <x:v>Noon Egypt</x:v>
      </x:c>
      <x:c r="R2126" s="37" t="str">
        <x:v>سوق إلكتروني / تطبيق توصيل سريع</x:v>
      </x:c>
      <x:c r="S2126" s="37" t="str">
        <x:v>A</x:v>
      </x:c>
      <x:c r="T2126" s="37"/>
      <x:c r="U2126" s="37"/>
      <x:c r="V2126" s="37"/>
      <x:c r="W2126" s="37" t="str">
        <x:v>https://www.noon.com/egypt-en/galaxy-watch-8-classic-46mm-uae-version-lte-smartwatch-cushion-design-rotating-bezel-quick-button-3nm-processor-sleep-coaching-running-coach-white/N70189422V/p/</x:v>
      </x:c>
      <x:c r="X2126" s="37" t="str">
        <x:v>رابط منتج مباشر</x:v>
      </x:c>
      <x:c r="Y2126" s="37" t="str">
        <x:v>EGP</x:v>
      </x:c>
      <x:c r="Z2126" s="56"/>
      <x:c r="AA2126" s="56"/>
      <x:c r="AB2126" s="56" t="str">
        <x:f>IF(OR(Z2126="",AA2126=""),"",MAX(0,AA2126-Z2126))</x:f>
      </x:c>
      <x:c r="AC2126" s="58" t="str">
        <x:f>IF(OR(Z2126="",AA2126="",AA2126=0),"",MAX(0,(AA2126-Z2126)/AA2126))</x:f>
      </x:c>
      <x:c r="AD2126" s="56"/>
      <x:c r="AE2126" s="56" t="str">
        <x:f>IF(Z2126="","",Z2126+IF(AD2126="",0,AD2126))</x:f>
      </x:c>
      <x:c r="AF2126" s="37" t="str">
        <x:f>IF(AD2126="","",AD2126=0)</x:f>
      </x:c>
      <x:c r="AG2126" s="37"/>
      <x:c r="AH2126" s="37"/>
      <x:c r="AI2126" s="37"/>
      <x:c r="AJ2126" s="37" t="str">
        <x:v>القاهرة</x:v>
      </x:c>
      <x:c r="AK2126" s="37"/>
      <x:c r="AL2126" s="37"/>
      <x:c r="AM2126" s="37"/>
      <x:c r="AN2126" s="37"/>
      <x:c r="AO2126" s="37"/>
      <x:c r="AP2126" s="37"/>
      <x:c r="AQ2126" s="54" t="b">
        <x:v>1</x:v>
      </x:c>
      <x:c r="AR2126" s="37"/>
      <x:c r="AS2126" s="37" t="str">
        <x:v>صفحة منتج</x:v>
      </x:c>
      <x:c r="AT2126" s="37" t="str">
        <x:v>عالية</x:v>
      </x:c>
      <x:c r="AU2126" s="37" t="str">
        <x:v>store_product_page</x:v>
      </x:c>
      <x:c r="AV2126" s="37" t="str">
        <x:v>HTML/JSON-LD</x:v>
      </x:c>
      <x:c r="AW2126" s="37" t="str">
        <x:v>https://www.noon.com/egypt-en/galaxy-watch-8-classic-46mm-uae-version-lte-smartwatch-cushion-design-rotating-bezel-quick-button-3nm-processor-sleep-coaching-running-coach-white/N70189422V/p/</x:v>
      </x:c>
      <x:c r="AX2126" s="37" t="n">
        <x:v>1</x:v>
      </x:c>
      <x:c r="AY2126" s="60" t="n">
        <x:v>46233</x:v>
      </x:c>
      <x:c r="AZ2126" s="60"/>
      <x:c r="BA2126" s="60"/>
      <x:c r="BB2126" s="62" t="str">
        <x:f>IF(BA2126="","",(NOW()-BA2126)*24)</x:f>
      </x:c>
      <x:c r="BC2126" s="37" t="str">
        <x:f>IF(BA2126="","لم يُرصد",IF(BH2126&lt;&gt;TRUE,"غير نشط",IF(BD2126="فشل","فشل حالي",IF(BB2126&lt;=12,"حديث",IF(BB2126&lt;=24,"متأخر","قديم")))))</x:f>
        <x:v>لم يُرصد</x:v>
      </x:c>
      <x:c r="BD2126" s="37" t="str">
        <x:v>بانتظار أول رصد سعر</x:v>
      </x:c>
      <x:c r="BE2126" s="37" t="n">
        <x:v>0</x:v>
      </x:c>
      <x:c r="BF2126" s="37"/>
      <x:c r="BG2126" s="37"/>
      <x:c r="BH2126" s="54" t="b">
        <x:v>1</x:v>
      </x:c>
      <x:c r="BI2126" s="37" t="str">
        <x:v>جاهز لأول رصد</x:v>
      </x:c>
      <x:c r="BJ2126" s="37" t="str"/>
      <x:c r="BK2126" s="37" t="str">
        <x:v>Exact Noon Egypt configuration page. Size is case size; the UAE/Middle East regional designation is retained in evidence and should not be merged with a different warranty region.</x:v>
      </x:c>
      <x:c r="BL2126" s="60" t="n">
        <x:v>46233</x:v>
      </x:c>
      <x:c r="BM2126" s="60" t="n">
        <x:v>46233</x:v>
      </x:c>
    </x:row>
    <x:row r="2127">
      <x:c r="A2127" s="37" t="str">
        <x:v>CASH-4B76DB62630929</x:v>
      </x:c>
      <x:c r="B2127" s="37" t="str">
        <x:v>VAR-72D30795D10070|EG-050|STORE</x:v>
      </x:c>
      <x:c r="C2127" s="37" t="str">
        <x:v>VAR-72D30795D10070</x:v>
      </x:c>
      <x:c r="D2127" s="37" t="str">
        <x:v>MOD-20C6A7D437567E</x:v>
      </x:c>
      <x:c r="E2127" s="37" t="str">
        <x:v>Samsung Galaxy Watch8 LTE 40mm / LTE / Silver | 32GB Storage</x:v>
      </x:c>
      <x:c r="F2127" s="37" t="str">
        <x:v>الموبايلات والاتصالات</x:v>
      </x:c>
      <x:c r="G2127" s="37" t="str">
        <x:v>ساعات ذكية</x:v>
      </x:c>
      <x:c r="H2127" s="37" t="str">
        <x:v>Samsung</x:v>
      </x:c>
      <x:c r="I2127" s="37" t="str">
        <x:v>Galaxy Watch8 LTE</x:v>
      </x:c>
      <x:c r="J2127" s="37" t="str">
        <x:v>40mm / LTE / Silver</x:v>
      </x:c>
      <x:c r="K2127" s="37"/>
      <x:c r="L2127" s="37" t="n">
        <x:v>32</x:v>
      </x:c>
      <x:c r="M2127" s="37" t="str">
        <x:v>Silver</x:v>
      </x:c>
      <x:c r="N2127" s="37"/>
      <x:c r="O2127" s="37"/>
      <x:c r="P2127" s="37" t="str">
        <x:v>EG-050</x:v>
      </x:c>
      <x:c r="Q2127" s="37" t="str">
        <x:v>Amazon Egypt</x:v>
      </x:c>
      <x:c r="R2127" s="37" t="str">
        <x:v>سوق إلكتروني</x:v>
      </x:c>
      <x:c r="S2127" s="37" t="str">
        <x:v>A</x:v>
      </x:c>
      <x:c r="T2127" s="37"/>
      <x:c r="U2127" s="37"/>
      <x:c r="V2127" s="37"/>
      <x:c r="W2127" s="37" t="str">
        <x:v>https://www.amazon.eg/-/en/Samsung-Processor-Sapphire-Monitoring-Anti-oxidant/dp/B0FDQLKGBW</x:v>
      </x:c>
      <x:c r="X2127" s="37" t="str">
        <x:v>رابط منتج مباشر</x:v>
      </x:c>
      <x:c r="Y2127" s="37" t="str">
        <x:v>EGP</x:v>
      </x:c>
      <x:c r="Z2127" s="56"/>
      <x:c r="AA2127" s="56"/>
      <x:c r="AB2127" s="56" t="str">
        <x:f>IF(OR(Z2127="",AA2127=""),"",MAX(0,AA2127-Z2127))</x:f>
      </x:c>
      <x:c r="AC2127" s="58" t="str">
        <x:f>IF(OR(Z2127="",AA2127="",AA2127=0),"",MAX(0,(AA2127-Z2127)/AA2127))</x:f>
      </x:c>
      <x:c r="AD2127" s="56"/>
      <x:c r="AE2127" s="56" t="str">
        <x:f>IF(Z2127="","",Z2127+IF(AD2127="",0,AD2127))</x:f>
      </x:c>
      <x:c r="AF2127" s="37" t="str">
        <x:f>IF(AD2127="","",AD2127=0)</x:f>
      </x:c>
      <x:c r="AG2127" s="37"/>
      <x:c r="AH2127" s="37"/>
      <x:c r="AI2127" s="37"/>
      <x:c r="AJ2127" s="37" t="str">
        <x:v>القاهرة</x:v>
      </x:c>
      <x:c r="AK2127" s="37"/>
      <x:c r="AL2127" s="37"/>
      <x:c r="AM2127" s="37"/>
      <x:c r="AN2127" s="37"/>
      <x:c r="AO2127" s="37"/>
      <x:c r="AP2127" s="37"/>
      <x:c r="AQ2127" s="54" t="b">
        <x:v>1</x:v>
      </x:c>
      <x:c r="AR2127" s="37"/>
      <x:c r="AS2127" s="37" t="str">
        <x:v>صفحة منتج</x:v>
      </x:c>
      <x:c r="AT2127" s="37" t="str">
        <x:v>عالية</x:v>
      </x:c>
      <x:c r="AU2127" s="37" t="str">
        <x:v>store_product_page</x:v>
      </x:c>
      <x:c r="AV2127" s="37" t="str">
        <x:v>HTML/JSON-LD</x:v>
      </x:c>
      <x:c r="AW2127" s="37" t="str">
        <x:v>https://www.amazon.eg/-/en/Samsung-Processor-Sapphire-Monitoring-Anti-oxidant/dp/B0FDQLKGBW</x:v>
      </x:c>
      <x:c r="AX2127" s="37" t="n">
        <x:v>1</x:v>
      </x:c>
      <x:c r="AY2127" s="60" t="n">
        <x:v>46233</x:v>
      </x:c>
      <x:c r="AZ2127" s="60"/>
      <x:c r="BA2127" s="60"/>
      <x:c r="BB2127" s="62" t="str">
        <x:f>IF(BA2127="","",(NOW()-BA2127)*24)</x:f>
      </x:c>
      <x:c r="BC2127" s="37" t="str">
        <x:f>IF(BA2127="","لم يُرصد",IF(BH2127&lt;&gt;TRUE,"غير نشط",IF(BD2127="فشل","فشل حالي",IF(BB2127&lt;=12,"حديث",IF(BB2127&lt;=24,"متأخر","قديم")))))</x:f>
        <x:v>لم يُرصد</x:v>
      </x:c>
      <x:c r="BD2127" s="37" t="str">
        <x:v>بانتظار أول رصد سعر</x:v>
      </x:c>
      <x:c r="BE2127" s="37" t="n">
        <x:v>0</x:v>
      </x:c>
      <x:c r="BF2127" s="37"/>
      <x:c r="BG2127" s="37"/>
      <x:c r="BH2127" s="54" t="b">
        <x:v>1</x:v>
      </x:c>
      <x:c r="BI2127" s="37" t="str">
        <x:v>جاهز لأول رصد</x:v>
      </x:c>
      <x:c r="BJ2127" s="37" t="str"/>
      <x:c r="BK2127" s="37" t="str">
        <x:v>Amazon Egypt exact configuration page. Size is case size; GTIN and Samsung part number are not exposed in the cited page.</x:v>
      </x:c>
      <x:c r="BL2127" s="60" t="n">
        <x:v>46233</x:v>
      </x:c>
      <x:c r="BM2127" s="60" t="n">
        <x:v>46233</x:v>
      </x:c>
    </x:row>
    <x:row r="2128">
      <x:c r="A2128" s="37" t="str">
        <x:v>CASH-361A2E86544C2D</x:v>
      </x:c>
      <x:c r="B2128" s="37" t="str">
        <x:v>VAR-9769140B0A7D30|EG-050|STORE</x:v>
      </x:c>
      <x:c r="C2128" s="37" t="str">
        <x:v>VAR-9769140B0A7D30</x:v>
      </x:c>
      <x:c r="D2128" s="37" t="str">
        <x:v>MOD-20C6A7D437567E</x:v>
      </x:c>
      <x:c r="E2128" s="37" t="str">
        <x:v>Samsung Galaxy Watch8 LTE 44mm / LTE / Silver | 32GB Storage</x:v>
      </x:c>
      <x:c r="F2128" s="37" t="str">
        <x:v>الموبايلات والاتصالات</x:v>
      </x:c>
      <x:c r="G2128" s="37" t="str">
        <x:v>ساعات ذكية</x:v>
      </x:c>
      <x:c r="H2128" s="37" t="str">
        <x:v>Samsung</x:v>
      </x:c>
      <x:c r="I2128" s="37" t="str">
        <x:v>Galaxy Watch8 LTE</x:v>
      </x:c>
      <x:c r="J2128" s="37" t="str">
        <x:v>44mm / LTE / Silver</x:v>
      </x:c>
      <x:c r="K2128" s="37"/>
      <x:c r="L2128" s="37" t="n">
        <x:v>32</x:v>
      </x:c>
      <x:c r="M2128" s="37" t="str">
        <x:v>Silver</x:v>
      </x:c>
      <x:c r="N2128" s="37"/>
      <x:c r="O2128" s="37"/>
      <x:c r="P2128" s="37" t="str">
        <x:v>EG-050</x:v>
      </x:c>
      <x:c r="Q2128" s="37" t="str">
        <x:v>Amazon Egypt</x:v>
      </x:c>
      <x:c r="R2128" s="37" t="str">
        <x:v>سوق إلكتروني</x:v>
      </x:c>
      <x:c r="S2128" s="37" t="str">
        <x:v>A</x:v>
      </x:c>
      <x:c r="T2128" s="37"/>
      <x:c r="U2128" s="37"/>
      <x:c r="V2128" s="37"/>
      <x:c r="W2128" s="37" t="str">
        <x:v>https://www.amazon.eg/-/en/Samsung-Processor-Frequency-Monitoring-Anti-oxidant/dp/B0FDQMBKVR</x:v>
      </x:c>
      <x:c r="X2128" s="37" t="str">
        <x:v>رابط منتج مباشر</x:v>
      </x:c>
      <x:c r="Y2128" s="37" t="str">
        <x:v>EGP</x:v>
      </x:c>
      <x:c r="Z2128" s="56"/>
      <x:c r="AA2128" s="56"/>
      <x:c r="AB2128" s="56" t="str">
        <x:f>IF(OR(Z2128="",AA2128=""),"",MAX(0,AA2128-Z2128))</x:f>
      </x:c>
      <x:c r="AC2128" s="58" t="str">
        <x:f>IF(OR(Z2128="",AA2128="",AA2128=0),"",MAX(0,(AA2128-Z2128)/AA2128))</x:f>
      </x:c>
      <x:c r="AD2128" s="56"/>
      <x:c r="AE2128" s="56" t="str">
        <x:f>IF(Z2128="","",Z2128+IF(AD2128="",0,AD2128))</x:f>
      </x:c>
      <x:c r="AF2128" s="37" t="str">
        <x:f>IF(AD2128="","",AD2128=0)</x:f>
      </x:c>
      <x:c r="AG2128" s="37"/>
      <x:c r="AH2128" s="37"/>
      <x:c r="AI2128" s="37"/>
      <x:c r="AJ2128" s="37" t="str">
        <x:v>القاهرة</x:v>
      </x:c>
      <x:c r="AK2128" s="37"/>
      <x:c r="AL2128" s="37"/>
      <x:c r="AM2128" s="37"/>
      <x:c r="AN2128" s="37"/>
      <x:c r="AO2128" s="37"/>
      <x:c r="AP2128" s="37"/>
      <x:c r="AQ2128" s="54" t="b">
        <x:v>1</x:v>
      </x:c>
      <x:c r="AR2128" s="37"/>
      <x:c r="AS2128" s="37" t="str">
        <x:v>صفحة منتج</x:v>
      </x:c>
      <x:c r="AT2128" s="37" t="str">
        <x:v>عالية</x:v>
      </x:c>
      <x:c r="AU2128" s="37" t="str">
        <x:v>store_product_page</x:v>
      </x:c>
      <x:c r="AV2128" s="37" t="str">
        <x:v>HTML/JSON-LD</x:v>
      </x:c>
      <x:c r="AW2128" s="37" t="str">
        <x:v>https://www.amazon.eg/-/en/Samsung-Processor-Frequency-Monitoring-Anti-oxidant/dp/B0FDQMBKVR</x:v>
      </x:c>
      <x:c r="AX2128" s="37" t="n">
        <x:v>1</x:v>
      </x:c>
      <x:c r="AY2128" s="60" t="n">
        <x:v>46233</x:v>
      </x:c>
      <x:c r="AZ2128" s="60"/>
      <x:c r="BA2128" s="60"/>
      <x:c r="BB2128" s="62" t="str">
        <x:f>IF(BA2128="","",(NOW()-BA2128)*24)</x:f>
      </x:c>
      <x:c r="BC2128" s="37" t="str">
        <x:f>IF(BA2128="","لم يُرصد",IF(BH2128&lt;&gt;TRUE,"غير نشط",IF(BD2128="فشل","فشل حالي",IF(BB2128&lt;=12,"حديث",IF(BB2128&lt;=24,"متأخر","قديم")))))</x:f>
        <x:v>لم يُرصد</x:v>
      </x:c>
      <x:c r="BD2128" s="37" t="str">
        <x:v>بانتظار أول رصد سعر</x:v>
      </x:c>
      <x:c r="BE2128" s="37" t="n">
        <x:v>0</x:v>
      </x:c>
      <x:c r="BF2128" s="37"/>
      <x:c r="BG2128" s="37"/>
      <x:c r="BH2128" s="54" t="b">
        <x:v>1</x:v>
      </x:c>
      <x:c r="BI2128" s="37" t="str">
        <x:v>جاهز لأول رصد</x:v>
      </x:c>
      <x:c r="BJ2128" s="37" t="str"/>
      <x:c r="BK2128" s="37" t="str">
        <x:v>Amazon Egypt exact configuration page. Size is case size; GTIN and Samsung part number are not exposed in the cited page.</x:v>
      </x:c>
      <x:c r="BL2128" s="60" t="n">
        <x:v>46233</x:v>
      </x:c>
      <x:c r="BM2128" s="60" t="n">
        <x:v>46233</x:v>
      </x:c>
    </x:row>
    <x:row r="2129">
      <x:c r="A2129" s="37" t="str">
        <x:v>CASH-F7EAC8D12E30F5</x:v>
      </x:c>
      <x:c r="B2129" s="37" t="str">
        <x:v>VAR-7564D05D1F2D65|EG-013|STORE</x:v>
      </x:c>
      <x:c r="C2129" s="37" t="str">
        <x:v>VAR-7564D05D1F2D65</x:v>
      </x:c>
      <x:c r="D2129" s="37" t="str">
        <x:v>MOD-871D89B8501696</x:v>
      </x:c>
      <x:c r="E2129" s="37" t="str">
        <x:v>Apple iPhone 17 8GB RAM (retailer-declared) / 256GB / Mist Blue | 256GB Storage</x:v>
      </x:c>
      <x:c r="F2129" s="37" t="str">
        <x:v>الموبايلات والاتصالات</x:v>
      </x:c>
      <x:c r="G2129" s="37" t="str">
        <x:v>هواتف ذكية</x:v>
      </x:c>
      <x:c r="H2129" s="37" t="str">
        <x:v>Apple</x:v>
      </x:c>
      <x:c r="I2129" s="37" t="str">
        <x:v>iPhone 17</x:v>
      </x:c>
      <x:c r="J2129" s="37" t="str">
        <x:v>8GB RAM (retailer-declared) / 256GB / Mist Blue</x:v>
      </x:c>
      <x:c r="K2129" s="37" t="n">
        <x:v>8</x:v>
      </x:c>
      <x:c r="L2129" s="37" t="n">
        <x:v>256</x:v>
      </x:c>
      <x:c r="M2129" s="37" t="str">
        <x:v>Mist Blue</x:v>
      </x:c>
      <x:c r="N2129" s="37"/>
      <x:c r="O2129" s="37"/>
      <x:c r="P2129" s="37" t="str">
        <x:v>EG-013</x:v>
      </x:c>
      <x:c r="Q2129" s="37" t="str">
        <x:v>B.TECH</x:v>
      </x:c>
      <x:c r="R2129" s="37" t="str">
        <x:v>سلسلة</x:v>
      </x:c>
      <x:c r="S2129" s="37" t="str">
        <x:v>A</x:v>
      </x:c>
      <x:c r="T2129" s="37"/>
      <x:c r="U2129" s="37"/>
      <x:c r="V2129" s="37"/>
      <x:c r="W2129" s="37" t="str">
        <x:v>https://btech.com/en/p/apple-iphone-17-256gb-8gb-ram-5g-mist-blue | https://www.apple.com/eg/iphone-17/specs/</x:v>
      </x:c>
      <x:c r="X2129" s="37" t="str">
        <x:v>رابط منتج مباشر</x:v>
      </x:c>
      <x:c r="Y2129" s="37" t="str">
        <x:v>EGP</x:v>
      </x:c>
      <x:c r="Z2129" s="56"/>
      <x:c r="AA2129" s="56"/>
      <x:c r="AB2129" s="56" t="str">
        <x:f>IF(OR(Z2129="",AA2129=""),"",MAX(0,AA2129-Z2129))</x:f>
      </x:c>
      <x:c r="AC2129" s="58" t="str">
        <x:f>IF(OR(Z2129="",AA2129="",AA2129=0),"",MAX(0,(AA2129-Z2129)/AA2129))</x:f>
      </x:c>
      <x:c r="AD2129" s="56"/>
      <x:c r="AE2129" s="56" t="str">
        <x:f>IF(Z2129="","",Z2129+IF(AD2129="",0,AD2129))</x:f>
      </x:c>
      <x:c r="AF2129" s="37" t="str">
        <x:f>IF(AD2129="","",AD2129=0)</x:f>
      </x:c>
      <x:c r="AG2129" s="37"/>
      <x:c r="AH2129" s="37"/>
      <x:c r="AI2129" s="37"/>
      <x:c r="AJ2129" s="37" t="str">
        <x:v>القاهرة</x:v>
      </x:c>
      <x:c r="AK2129" s="37"/>
      <x:c r="AL2129" s="37"/>
      <x:c r="AM2129" s="37"/>
      <x:c r="AN2129" s="37"/>
      <x:c r="AO2129" s="37"/>
      <x:c r="AP2129" s="37"/>
      <x:c r="AQ2129" s="54" t="b">
        <x:v>1</x:v>
      </x:c>
      <x:c r="AR2129" s="37"/>
      <x:c r="AS2129" s="37" t="str">
        <x:v>صفحة منتج</x:v>
      </x:c>
      <x:c r="AT2129" s="37" t="str">
        <x:v>عالية</x:v>
      </x:c>
      <x:c r="AU2129" s="37" t="str">
        <x:v>store_product_page</x:v>
      </x:c>
      <x:c r="AV2129" s="37" t="str">
        <x:v>HTML/JSON-LD</x:v>
      </x:c>
      <x:c r="AW2129" s="37" t="str">
        <x:v>https://btech.com/en/p/apple-iphone-17-256gb-8gb-ram-5g-mist-blue | https://www.apple.com/eg/iphone-17/specs/</x:v>
      </x:c>
      <x:c r="AX2129" s="37" t="n">
        <x:v>1</x:v>
      </x:c>
      <x:c r="AY2129" s="60" t="n">
        <x:v>46233</x:v>
      </x:c>
      <x:c r="AZ2129" s="60"/>
      <x:c r="BA2129" s="60"/>
      <x:c r="BB2129" s="62" t="str">
        <x:f>IF(BA2129="","",(NOW()-BA2129)*24)</x:f>
      </x:c>
      <x:c r="BC2129" s="37" t="str">
        <x:f>IF(BA2129="","لم يُرصد",IF(BH2129&lt;&gt;TRUE,"غير نشط",IF(BD2129="فشل","فشل حالي",IF(BB2129&lt;=12,"حديث",IF(BB2129&lt;=24,"متأخر","قديم")))))</x:f>
        <x:v>لم يُرصد</x:v>
      </x:c>
      <x:c r="BD2129" s="37" t="str">
        <x:v>بانتظار أول رصد سعر</x:v>
      </x:c>
      <x:c r="BE2129" s="37" t="n">
        <x:v>0</x:v>
      </x:c>
      <x:c r="BF2129" s="37"/>
      <x:c r="BG2129" s="37"/>
      <x:c r="BH2129" s="54" t="b">
        <x:v>1</x:v>
      </x:c>
      <x:c r="BI2129" s="37" t="str">
        <x:v>جاهز لأول رصد</x:v>
      </x:c>
      <x:c r="BJ2129" s="37" t="str"/>
      <x:c r="BK2129" s="37" t="str">
        <x:v>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L2129" s="60" t="n">
        <x:v>46233</x:v>
      </x:c>
      <x:c r="BM2129" s="60" t="n">
        <x:v>46233</x:v>
      </x:c>
    </x:row>
    <x:row r="2130">
      <x:c r="A2130" s="37" t="str">
        <x:v>CASH-329FD413F4FE0F</x:v>
      </x:c>
      <x:c r="B2130" s="37" t="str">
        <x:v>VAR-05858F0646462E|EG-013|STORE</x:v>
      </x:c>
      <x:c r="C2130" s="37" t="str">
        <x:v>VAR-05858F0646462E</x:v>
      </x:c>
      <x:c r="D2130" s="37" t="str">
        <x:v>MOD-6C1214FC0E11AE</x:v>
      </x:c>
      <x:c r="E2130" s="37" t="str">
        <x:v>Apple iPhone 17 Pro 12GB RAM (retailer-declared) / 256GB / Cosmic Orange | 256GB Storage</x:v>
      </x:c>
      <x:c r="F2130" s="37" t="str">
        <x:v>الموبايلات والاتصالات</x:v>
      </x:c>
      <x:c r="G2130" s="37" t="str">
        <x:v>هواتف ذكية</x:v>
      </x:c>
      <x:c r="H2130" s="37" t="str">
        <x:v>Apple</x:v>
      </x:c>
      <x:c r="I2130" s="37" t="str">
        <x:v>iPhone 17 Pro</x:v>
      </x:c>
      <x:c r="J2130" s="37" t="str">
        <x:v>12GB RAM (retailer-declared) / 256GB / Cosmic Orange</x:v>
      </x:c>
      <x:c r="K2130" s="37" t="n">
        <x:v>12</x:v>
      </x:c>
      <x:c r="L2130" s="37" t="n">
        <x:v>256</x:v>
      </x:c>
      <x:c r="M2130" s="37" t="str">
        <x:v>Cosmic Orange</x:v>
      </x:c>
      <x:c r="N2130" s="37"/>
      <x:c r="O2130" s="37"/>
      <x:c r="P2130" s="37" t="str">
        <x:v>EG-013</x:v>
      </x:c>
      <x:c r="Q2130" s="37" t="str">
        <x:v>B.TECH</x:v>
      </x:c>
      <x:c r="R2130" s="37" t="str">
        <x:v>سلسلة</x:v>
      </x:c>
      <x:c r="S2130" s="37" t="str">
        <x:v>A</x:v>
      </x:c>
      <x:c r="T2130" s="37"/>
      <x:c r="U2130" s="37"/>
      <x:c r="V2130" s="37"/>
      <x:c r="W2130" s="37" t="str">
        <x:v>https://btech.com/en/p/apple-iphone-17-pro-256gb-12gb-ram-5g-cosmic-orange | https://www.apple.com/eg/iphone-17-pro/specs/</x:v>
      </x:c>
      <x:c r="X2130" s="37" t="str">
        <x:v>رابط منتج مباشر</x:v>
      </x:c>
      <x:c r="Y2130" s="37" t="str">
        <x:v>EGP</x:v>
      </x:c>
      <x:c r="Z2130" s="56"/>
      <x:c r="AA2130" s="56"/>
      <x:c r="AB2130" s="56" t="str">
        <x:f>IF(OR(Z2130="",AA2130=""),"",MAX(0,AA2130-Z2130))</x:f>
      </x:c>
      <x:c r="AC2130" s="58" t="str">
        <x:f>IF(OR(Z2130="",AA2130="",AA2130=0),"",MAX(0,(AA2130-Z2130)/AA2130))</x:f>
      </x:c>
      <x:c r="AD2130" s="56"/>
      <x:c r="AE2130" s="56" t="str">
        <x:f>IF(Z2130="","",Z2130+IF(AD2130="",0,AD2130))</x:f>
      </x:c>
      <x:c r="AF2130" s="37" t="str">
        <x:f>IF(AD2130="","",AD2130=0)</x:f>
      </x:c>
      <x:c r="AG2130" s="37"/>
      <x:c r="AH2130" s="37"/>
      <x:c r="AI2130" s="37"/>
      <x:c r="AJ2130" s="37" t="str">
        <x:v>القاهرة</x:v>
      </x:c>
      <x:c r="AK2130" s="37"/>
      <x:c r="AL2130" s="37"/>
      <x:c r="AM2130" s="37"/>
      <x:c r="AN2130" s="37"/>
      <x:c r="AO2130" s="37"/>
      <x:c r="AP2130" s="37"/>
      <x:c r="AQ2130" s="54" t="b">
        <x:v>1</x:v>
      </x:c>
      <x:c r="AR2130" s="37"/>
      <x:c r="AS2130" s="37" t="str">
        <x:v>صفحة منتج</x:v>
      </x:c>
      <x:c r="AT2130" s="37" t="str">
        <x:v>عالية</x:v>
      </x:c>
      <x:c r="AU2130" s="37" t="str">
        <x:v>store_product_page</x:v>
      </x:c>
      <x:c r="AV2130" s="37" t="str">
        <x:v>HTML/JSON-LD</x:v>
      </x:c>
      <x:c r="AW2130" s="37" t="str">
        <x:v>https://btech.com/en/p/apple-iphone-17-pro-256gb-12gb-ram-5g-cosmic-orange | https://www.apple.com/eg/iphone-17-pro/specs/</x:v>
      </x:c>
      <x:c r="AX2130" s="37" t="n">
        <x:v>1</x:v>
      </x:c>
      <x:c r="AY2130" s="60" t="n">
        <x:v>46233</x:v>
      </x:c>
      <x:c r="AZ2130" s="60"/>
      <x:c r="BA2130" s="60"/>
      <x:c r="BB2130" s="62" t="str">
        <x:f>IF(BA2130="","",(NOW()-BA2130)*24)</x:f>
      </x:c>
      <x:c r="BC2130" s="37" t="str">
        <x:f>IF(BA2130="","لم يُرصد",IF(BH2130&lt;&gt;TRUE,"غير نشط",IF(BD2130="فشل","فشل حالي",IF(BB2130&lt;=12,"حديث",IF(BB2130&lt;=24,"متأخر","قديم")))))</x:f>
        <x:v>لم يُرصد</x:v>
      </x:c>
      <x:c r="BD2130" s="37" t="str">
        <x:v>بانتظار أول رصد سعر</x:v>
      </x:c>
      <x:c r="BE2130" s="37" t="n">
        <x:v>0</x:v>
      </x:c>
      <x:c r="BF2130" s="37"/>
      <x:c r="BG2130" s="37"/>
      <x:c r="BH2130" s="54" t="b">
        <x:v>1</x:v>
      </x:c>
      <x:c r="BI2130" s="37" t="str">
        <x:v>جاهز لأول رصد</x:v>
      </x:c>
      <x:c r="BJ2130" s="37" t="str"/>
      <x:c r="BK2130" s="37" t="str">
        <x:v>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L2130" s="60" t="n">
        <x:v>46233</x:v>
      </x:c>
      <x:c r="BM2130" s="60" t="n">
        <x:v>46233</x:v>
      </x:c>
    </x:row>
    <x:row r="2131">
      <x:c r="A2131" s="37" t="str">
        <x:v>CASH-4930955F52E418</x:v>
      </x:c>
      <x:c r="B2131" s="37" t="str">
        <x:v>VAR-2284D7BFDA60C0|EG-013|STORE</x:v>
      </x:c>
      <x:c r="C2131" s="37" t="str">
        <x:v>VAR-2284D7BFDA60C0</x:v>
      </x:c>
      <x:c r="D2131" s="37" t="str">
        <x:v>MOD-BE4E74420A4992</x:v>
      </x:c>
      <x:c r="E2131" s="37" t="str">
        <x:v>Apple iPhone 17 Pro Max 12GB RAM (retailer-declared) / 256GB / Deep Blue | 256GB Storage</x:v>
      </x:c>
      <x:c r="F2131" s="37" t="str">
        <x:v>الموبايلات والاتصالات</x:v>
      </x:c>
      <x:c r="G2131" s="37" t="str">
        <x:v>هواتف ذكية</x:v>
      </x:c>
      <x:c r="H2131" s="37" t="str">
        <x:v>Apple</x:v>
      </x:c>
      <x:c r="I2131" s="37" t="str">
        <x:v>iPhone 17 Pro Max</x:v>
      </x:c>
      <x:c r="J2131" s="37" t="str">
        <x:v>12GB RAM (retailer-declared) / 256GB / Deep Blue</x:v>
      </x:c>
      <x:c r="K2131" s="37" t="n">
        <x:v>12</x:v>
      </x:c>
      <x:c r="L2131" s="37" t="n">
        <x:v>256</x:v>
      </x:c>
      <x:c r="M2131" s="37" t="str">
        <x:v>Deep Blue</x:v>
      </x:c>
      <x:c r="N2131" s="37"/>
      <x:c r="O2131" s="37"/>
      <x:c r="P2131" s="37" t="str">
        <x:v>EG-013</x:v>
      </x:c>
      <x:c r="Q2131" s="37" t="str">
        <x:v>B.TECH</x:v>
      </x:c>
      <x:c r="R2131" s="37" t="str">
        <x:v>سلسلة</x:v>
      </x:c>
      <x:c r="S2131" s="37" t="str">
        <x:v>A</x:v>
      </x:c>
      <x:c r="T2131" s="37"/>
      <x:c r="U2131" s="37"/>
      <x:c r="V2131" s="37"/>
      <x:c r="W2131" s="37" t="str">
        <x:v>https://btech.com/en/p/apple-iphone-17-pro-max-256gb-12gb-ram-5g-deep-blue | https://www.apple.com/eg/iphone-17-pro/specs/</x:v>
      </x:c>
      <x:c r="X2131" s="37" t="str">
        <x:v>رابط منتج مباشر</x:v>
      </x:c>
      <x:c r="Y2131" s="37" t="str">
        <x:v>EGP</x:v>
      </x:c>
      <x:c r="Z2131" s="56"/>
      <x:c r="AA2131" s="56"/>
      <x:c r="AB2131" s="56" t="str">
        <x:f>IF(OR(Z2131="",AA2131=""),"",MAX(0,AA2131-Z2131))</x:f>
      </x:c>
      <x:c r="AC2131" s="58" t="str">
        <x:f>IF(OR(Z2131="",AA2131="",AA2131=0),"",MAX(0,(AA2131-Z2131)/AA2131))</x:f>
      </x:c>
      <x:c r="AD2131" s="56"/>
      <x:c r="AE2131" s="56" t="str">
        <x:f>IF(Z2131="","",Z2131+IF(AD2131="",0,AD2131))</x:f>
      </x:c>
      <x:c r="AF2131" s="37" t="str">
        <x:f>IF(AD2131="","",AD2131=0)</x:f>
      </x:c>
      <x:c r="AG2131" s="37"/>
      <x:c r="AH2131" s="37"/>
      <x:c r="AI2131" s="37"/>
      <x:c r="AJ2131" s="37" t="str">
        <x:v>القاهرة</x:v>
      </x:c>
      <x:c r="AK2131" s="37"/>
      <x:c r="AL2131" s="37"/>
      <x:c r="AM2131" s="37"/>
      <x:c r="AN2131" s="37"/>
      <x:c r="AO2131" s="37"/>
      <x:c r="AP2131" s="37"/>
      <x:c r="AQ2131" s="54" t="b">
        <x:v>1</x:v>
      </x:c>
      <x:c r="AR2131" s="37"/>
      <x:c r="AS2131" s="37" t="str">
        <x:v>صفحة منتج</x:v>
      </x:c>
      <x:c r="AT2131" s="37" t="str">
        <x:v>عالية</x:v>
      </x:c>
      <x:c r="AU2131" s="37" t="str">
        <x:v>store_product_page</x:v>
      </x:c>
      <x:c r="AV2131" s="37" t="str">
        <x:v>HTML/JSON-LD</x:v>
      </x:c>
      <x:c r="AW2131" s="37" t="str">
        <x:v>https://btech.com/en/p/apple-iphone-17-pro-max-256gb-12gb-ram-5g-deep-blue | https://www.apple.com/eg/iphone-17-pro/specs/</x:v>
      </x:c>
      <x:c r="AX2131" s="37" t="n">
        <x:v>1</x:v>
      </x:c>
      <x:c r="AY2131" s="60" t="n">
        <x:v>46233</x:v>
      </x:c>
      <x:c r="AZ2131" s="60"/>
      <x:c r="BA2131" s="60"/>
      <x:c r="BB2131" s="62" t="str">
        <x:f>IF(BA2131="","",(NOW()-BA2131)*24)</x:f>
      </x:c>
      <x:c r="BC2131" s="37" t="str">
        <x:f>IF(BA2131="","لم يُرصد",IF(BH2131&lt;&gt;TRUE,"غير نشط",IF(BD2131="فشل","فشل حالي",IF(BB2131&lt;=12,"حديث",IF(BB2131&lt;=24,"متأخر","قديم")))))</x:f>
        <x:v>لم يُرصد</x:v>
      </x:c>
      <x:c r="BD2131" s="37" t="str">
        <x:v>بانتظار أول رصد سعر</x:v>
      </x:c>
      <x:c r="BE2131" s="37" t="n">
        <x:v>0</x:v>
      </x:c>
      <x:c r="BF2131" s="37"/>
      <x:c r="BG2131" s="37"/>
      <x:c r="BH2131" s="54" t="b">
        <x:v>1</x:v>
      </x:c>
      <x:c r="BI2131" s="37" t="str">
        <x:v>جاهز لأول رصد</x:v>
      </x:c>
      <x:c r="BJ2131" s="37" t="str"/>
      <x:c r="BK2131" s="37" t="str">
        <x:v>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L2131" s="60" t="n">
        <x:v>46233</x:v>
      </x:c>
      <x:c r="BM2131" s="60" t="n">
        <x:v>46233</x:v>
      </x:c>
    </x:row>
    <x:row r="2132">
      <x:c r="A2132" s="37" t="str">
        <x:v>CASH-FD56414015065C</x:v>
      </x:c>
      <x:c r="B2132" s="37" t="str">
        <x:v>VAR-B00CCF359A7358|EG-013|STORE</x:v>
      </x:c>
      <x:c r="C2132" s="37" t="str">
        <x:v>VAR-B00CCF359A7358</x:v>
      </x:c>
      <x:c r="D2132" s="37" t="str">
        <x:v>MOD-FA6415CFE38FCC</x:v>
      </x:c>
      <x:c r="E2132" s="37" t="str">
        <x:v>Apple iPhone Air 8GB RAM (retailer-declared) / 256GB / Space Black | 256GB Storage</x:v>
      </x:c>
      <x:c r="F2132" s="37" t="str">
        <x:v>الموبايلات والاتصالات</x:v>
      </x:c>
      <x:c r="G2132" s="37" t="str">
        <x:v>هواتف ذكية</x:v>
      </x:c>
      <x:c r="H2132" s="37" t="str">
        <x:v>Apple</x:v>
      </x:c>
      <x:c r="I2132" s="37" t="str">
        <x:v>iPhone Air</x:v>
      </x:c>
      <x:c r="J2132" s="37" t="str">
        <x:v>8GB RAM (retailer-declared) / 256GB / Space Black</x:v>
      </x:c>
      <x:c r="K2132" s="37" t="n">
        <x:v>8</x:v>
      </x:c>
      <x:c r="L2132" s="37" t="n">
        <x:v>256</x:v>
      </x:c>
      <x:c r="M2132" s="37" t="str">
        <x:v>Space Black</x:v>
      </x:c>
      <x:c r="N2132" s="37"/>
      <x:c r="O2132" s="37"/>
      <x:c r="P2132" s="37" t="str">
        <x:v>EG-013</x:v>
      </x:c>
      <x:c r="Q2132" s="37" t="str">
        <x:v>B.TECH</x:v>
      </x:c>
      <x:c r="R2132" s="37" t="str">
        <x:v>سلسلة</x:v>
      </x:c>
      <x:c r="S2132" s="37" t="str">
        <x:v>A</x:v>
      </x:c>
      <x:c r="T2132" s="37"/>
      <x:c r="U2132" s="37"/>
      <x:c r="V2132" s="37"/>
      <x:c r="W2132" s="37" t="str">
        <x:v>https://btech.com/en/p/apple-iphone-17-air-256gb-8gb-ram-5g-space-black | https://www.apple.com/eg/iphone-air/specs/</x:v>
      </x:c>
      <x:c r="X2132" s="37" t="str">
        <x:v>رابط منتج مباشر</x:v>
      </x:c>
      <x:c r="Y2132" s="37" t="str">
        <x:v>EGP</x:v>
      </x:c>
      <x:c r="Z2132" s="56"/>
      <x:c r="AA2132" s="56"/>
      <x:c r="AB2132" s="56" t="str">
        <x:f>IF(OR(Z2132="",AA2132=""),"",MAX(0,AA2132-Z2132))</x:f>
      </x:c>
      <x:c r="AC2132" s="58" t="str">
        <x:f>IF(OR(Z2132="",AA2132="",AA2132=0),"",MAX(0,(AA2132-Z2132)/AA2132))</x:f>
      </x:c>
      <x:c r="AD2132" s="56"/>
      <x:c r="AE2132" s="56" t="str">
        <x:f>IF(Z2132="","",Z2132+IF(AD2132="",0,AD2132))</x:f>
      </x:c>
      <x:c r="AF2132" s="37" t="str">
        <x:f>IF(AD2132="","",AD2132=0)</x:f>
      </x:c>
      <x:c r="AG2132" s="37"/>
      <x:c r="AH2132" s="37"/>
      <x:c r="AI2132" s="37"/>
      <x:c r="AJ2132" s="37" t="str">
        <x:v>القاهرة</x:v>
      </x:c>
      <x:c r="AK2132" s="37"/>
      <x:c r="AL2132" s="37"/>
      <x:c r="AM2132" s="37"/>
      <x:c r="AN2132" s="37"/>
      <x:c r="AO2132" s="37"/>
      <x:c r="AP2132" s="37"/>
      <x:c r="AQ2132" s="54" t="b">
        <x:v>1</x:v>
      </x:c>
      <x:c r="AR2132" s="37"/>
      <x:c r="AS2132" s="37" t="str">
        <x:v>صفحة منتج</x:v>
      </x:c>
      <x:c r="AT2132" s="37" t="str">
        <x:v>عالية</x:v>
      </x:c>
      <x:c r="AU2132" s="37" t="str">
        <x:v>store_product_page</x:v>
      </x:c>
      <x:c r="AV2132" s="37" t="str">
        <x:v>HTML/JSON-LD</x:v>
      </x:c>
      <x:c r="AW2132" s="37" t="str">
        <x:v>https://btech.com/en/p/apple-iphone-17-air-256gb-8gb-ram-5g-space-black | https://www.apple.com/eg/iphone-air/specs/</x:v>
      </x:c>
      <x:c r="AX2132" s="37" t="n">
        <x:v>1</x:v>
      </x:c>
      <x:c r="AY2132" s="60" t="n">
        <x:v>46233</x:v>
      </x:c>
      <x:c r="AZ2132" s="60"/>
      <x:c r="BA2132" s="60"/>
      <x:c r="BB2132" s="62" t="str">
        <x:f>IF(BA2132="","",(NOW()-BA2132)*24)</x:f>
      </x:c>
      <x:c r="BC2132" s="37" t="str">
        <x:f>IF(BA2132="","لم يُرصد",IF(BH2132&lt;&gt;TRUE,"غير نشط",IF(BD2132="فشل","فشل حالي",IF(BB2132&lt;=12,"حديث",IF(BB2132&lt;=24,"متأخر","قديم")))))</x:f>
        <x:v>لم يُرصد</x:v>
      </x:c>
      <x:c r="BD2132" s="37" t="str">
        <x:v>بانتظار أول رصد سعر</x:v>
      </x:c>
      <x:c r="BE2132" s="37" t="n">
        <x:v>0</x:v>
      </x:c>
      <x:c r="BF2132" s="37"/>
      <x:c r="BG2132" s="37"/>
      <x:c r="BH2132" s="54" t="b">
        <x:v>1</x:v>
      </x:c>
      <x:c r="BI2132" s="37" t="str">
        <x:v>جاهز لأول رصد</x:v>
      </x:c>
      <x:c r="BJ2132" s="37" t="str"/>
      <x:c r="BK2132" s="37" t="str">
        <x:v>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L2132" s="60" t="n">
        <x:v>46233</x:v>
      </x:c>
      <x:c r="BM2132" s="60" t="n">
        <x:v>46233</x:v>
      </x:c>
    </x:row>
    <x:row r="2133">
      <x:c r="A2133" s="37" t="str">
        <x:v>CASH-B5782A97A406D5</x:v>
      </x:c>
      <x:c r="B2133" s="37" t="str">
        <x:v>VAR-A13E2652D97A3D|EG-013|STORE</x:v>
      </x:c>
      <x:c r="C2133" s="37" t="str">
        <x:v>VAR-A13E2652D97A3D</x:v>
      </x:c>
      <x:c r="D2133" s="37" t="str">
        <x:v>MOD-8E984D8D720FBF</x:v>
      </x:c>
      <x:c r="E2133" s="37" t="str">
        <x:v>Honor 600 12GB RAM / 256GB Storage / 5G + Dual-SIM / Black</x:v>
      </x:c>
      <x:c r="F2133" s="37" t="str">
        <x:v>الموبايلات والاتصالات</x:v>
      </x:c>
      <x:c r="G2133" s="37" t="str">
        <x:v>هواتف ذكية</x:v>
      </x:c>
      <x:c r="H2133" s="37" t="str">
        <x:v>Honor</x:v>
      </x:c>
      <x:c r="I2133" s="37" t="str">
        <x:v>600</x:v>
      </x:c>
      <x:c r="J2133" s="37" t="str">
        <x:v>12GB RAM | 256GB Storage | 5G + Dual-SIM | Black</x:v>
      </x:c>
      <x:c r="K2133" s="37" t="n">
        <x:v>12</x:v>
      </x:c>
      <x:c r="L2133" s="37" t="n">
        <x:v>256</x:v>
      </x:c>
      <x:c r="M2133" s="37" t="str">
        <x:v>Black</x:v>
      </x:c>
      <x:c r="N2133" s="37"/>
      <x:c r="O2133" s="37"/>
      <x:c r="P2133" s="37" t="str">
        <x:v>EG-013</x:v>
      </x:c>
      <x:c r="Q2133" s="37" t="str">
        <x:v>B.TECH</x:v>
      </x:c>
      <x:c r="R2133" s="37" t="str">
        <x:v>سلسلة</x:v>
      </x:c>
      <x:c r="S2133" s="37" t="str">
        <x:v>A</x:v>
      </x:c>
      <x:c r="T2133" s="37"/>
      <x:c r="U2133" s="37"/>
      <x:c r="V2133" s="37"/>
      <x:c r="W2133" s="37" t="str">
        <x:v>https://btech.com/en/c/mobiles-tablets/mobile-phones/b/honor</x:v>
      </x:c>
      <x:c r="X2133" s="37" t="str">
        <x:v>صفحة فئة</x:v>
      </x:c>
      <x:c r="Y2133" s="37" t="str">
        <x:v>EGP</x:v>
      </x:c>
      <x:c r="Z2133" s="56"/>
      <x:c r="AA2133" s="56"/>
      <x:c r="AB2133" s="56" t="str">
        <x:f>IF(OR(Z2133="",AA2133=""),"",MAX(0,AA2133-Z2133))</x:f>
      </x:c>
      <x:c r="AC2133" s="58" t="str">
        <x:f>IF(OR(Z2133="",AA2133="",AA2133=0),"",MAX(0,(AA2133-Z2133)/AA2133))</x:f>
      </x:c>
      <x:c r="AD2133" s="56"/>
      <x:c r="AE2133" s="56" t="str">
        <x:f>IF(Z2133="","",Z2133+IF(AD2133="",0,AD2133))</x:f>
      </x:c>
      <x:c r="AF2133" s="37" t="str">
        <x:f>IF(AD2133="","",AD2133=0)</x:f>
      </x:c>
      <x:c r="AG2133" s="37"/>
      <x:c r="AH2133" s="37"/>
      <x:c r="AI2133" s="37"/>
      <x:c r="AJ2133" s="37" t="str">
        <x:v>القاهرة</x:v>
      </x:c>
      <x:c r="AK2133" s="37"/>
      <x:c r="AL2133" s="37"/>
      <x:c r="AM2133" s="37"/>
      <x:c r="AN2133" s="37"/>
      <x:c r="AO2133" s="37"/>
      <x:c r="AP2133" s="37"/>
      <x:c r="AQ2133" s="54" t="b">
        <x:v>1</x:v>
      </x:c>
      <x:c r="AR2133" s="37"/>
      <x:c r="AS2133" s="37" t="str">
        <x:v>صفحة فئة</x:v>
      </x:c>
      <x:c r="AT2133" s="37" t="str">
        <x:v>تحتاج مراجعة</x:v>
      </x:c>
      <x:c r="AU2133" s="37" t="str">
        <x:v>store_brand_category_listing</x:v>
      </x:c>
      <x:c r="AV2133" s="37" t="str">
        <x:v>اكتشاف من صفحة فئة</x:v>
      </x:c>
      <x:c r="AW2133" s="37" t="str">
        <x:v>https://btech.com/en/c/mobiles-tablets/mobile-phones/b/honor</x:v>
      </x:c>
      <x:c r="AX2133" s="37" t="n">
        <x:v>1</x:v>
      </x:c>
      <x:c r="AY2133" s="60" t="n">
        <x:v>46233</x:v>
      </x:c>
      <x:c r="AZ2133" s="60"/>
      <x:c r="BA2133" s="60"/>
      <x:c r="BB2133" s="62" t="str">
        <x:f>IF(BA2133="","",(NOW()-BA2133)*24)</x:f>
      </x:c>
      <x:c r="BC2133" s="37" t="str">
        <x:f>IF(BA2133="","لم يُرصد",IF(BH2133&lt;&gt;TRUE,"غير نشط",IF(BD2133="فشل","فشل حالي",IF(BB2133&lt;=12,"حديث",IF(BB2133&lt;=24,"متأخر","قديم")))))</x:f>
        <x:v>لم يُرصد</x:v>
      </x:c>
      <x:c r="BD2133" s="37" t="str">
        <x:v>بانتظار أول رصد سعر</x:v>
      </x:c>
      <x:c r="BE2133" s="37" t="n">
        <x:v>0</x:v>
      </x:c>
      <x:c r="BF2133" s="37"/>
      <x:c r="BG2133" s="37"/>
      <x:c r="BH2133" s="54" t="b">
        <x:v>1</x:v>
      </x:c>
      <x:c r="BI2133" s="37" t="str">
        <x:v>يحتاج اكتشاف رابط المنتج</x:v>
      </x:c>
      <x:c r="BJ2133" s="37" t="str">
        <x:v>Honor 600, 256 GB, 12 GB, 5G, Dual-SIM - Black</x:v>
      </x:c>
      <x:c r="BK2133" s="37"/>
      <x:c r="BL2133" s="60" t="n">
        <x:v>46233</x:v>
      </x:c>
      <x:c r="BM2133" s="60" t="n">
        <x:v>46233</x:v>
      </x:c>
    </x:row>
    <x:row r="2134">
      <x:c r="A2134" s="37" t="str">
        <x:v>CASH-C9BDE446E3EF9D</x:v>
      </x:c>
      <x:c r="B2134" s="37" t="str">
        <x:v>VAR-BD443D072F681D|EG-013|STORE</x:v>
      </x:c>
      <x:c r="C2134" s="37" t="str">
        <x:v>VAR-BD443D072F681D</x:v>
      </x:c>
      <x:c r="D2134" s="37" t="str">
        <x:v>MOD-8E984D8D720FBF</x:v>
      </x:c>
      <x:c r="E2134" s="37" t="str">
        <x:v>Honor 600 12GB RAM / 256GB Storage / 5G + Dual-SIM / Light Gold</x:v>
      </x:c>
      <x:c r="F2134" s="37" t="str">
        <x:v>الموبايلات والاتصالات</x:v>
      </x:c>
      <x:c r="G2134" s="37" t="str">
        <x:v>هواتف ذكية</x:v>
      </x:c>
      <x:c r="H2134" s="37" t="str">
        <x:v>Honor</x:v>
      </x:c>
      <x:c r="I2134" s="37" t="str">
        <x:v>600</x:v>
      </x:c>
      <x:c r="J2134" s="37" t="str">
        <x:v>12GB RAM | 256GB Storage | 5G + Dual-SIM | Light Gold</x:v>
      </x:c>
      <x:c r="K2134" s="37" t="n">
        <x:v>12</x:v>
      </x:c>
      <x:c r="L2134" s="37" t="n">
        <x:v>256</x:v>
      </x:c>
      <x:c r="M2134" s="37" t="str">
        <x:v>Light Gold</x:v>
      </x:c>
      <x:c r="N2134" s="37"/>
      <x:c r="O2134" s="37"/>
      <x:c r="P2134" s="37" t="str">
        <x:v>EG-013</x:v>
      </x:c>
      <x:c r="Q2134" s="37" t="str">
        <x:v>B.TECH</x:v>
      </x:c>
      <x:c r="R2134" s="37" t="str">
        <x:v>سلسلة</x:v>
      </x:c>
      <x:c r="S2134" s="37" t="str">
        <x:v>A</x:v>
      </x:c>
      <x:c r="T2134" s="37"/>
      <x:c r="U2134" s="37"/>
      <x:c r="V2134" s="37"/>
      <x:c r="W2134" s="37" t="str">
        <x:v>https://btech.com/en/c/mobiles-tablets/mobile-phones/b/honor</x:v>
      </x:c>
      <x:c r="X2134" s="37" t="str">
        <x:v>صفحة فئة</x:v>
      </x:c>
      <x:c r="Y2134" s="37" t="str">
        <x:v>EGP</x:v>
      </x:c>
      <x:c r="Z2134" s="56"/>
      <x:c r="AA2134" s="56"/>
      <x:c r="AB2134" s="56" t="str">
        <x:f>IF(OR(Z2134="",AA2134=""),"",MAX(0,AA2134-Z2134))</x:f>
      </x:c>
      <x:c r="AC2134" s="58" t="str">
        <x:f>IF(OR(Z2134="",AA2134="",AA2134=0),"",MAX(0,(AA2134-Z2134)/AA2134))</x:f>
      </x:c>
      <x:c r="AD2134" s="56"/>
      <x:c r="AE2134" s="56" t="str">
        <x:f>IF(Z2134="","",Z2134+IF(AD2134="",0,AD2134))</x:f>
      </x:c>
      <x:c r="AF2134" s="37" t="str">
        <x:f>IF(AD2134="","",AD2134=0)</x:f>
      </x:c>
      <x:c r="AG2134" s="37"/>
      <x:c r="AH2134" s="37"/>
      <x:c r="AI2134" s="37"/>
      <x:c r="AJ2134" s="37" t="str">
        <x:v>القاهرة</x:v>
      </x:c>
      <x:c r="AK2134" s="37"/>
      <x:c r="AL2134" s="37"/>
      <x:c r="AM2134" s="37"/>
      <x:c r="AN2134" s="37"/>
      <x:c r="AO2134" s="37"/>
      <x:c r="AP2134" s="37"/>
      <x:c r="AQ2134" s="54" t="b">
        <x:v>1</x:v>
      </x:c>
      <x:c r="AR2134" s="37"/>
      <x:c r="AS2134" s="37" t="str">
        <x:v>صفحة فئة</x:v>
      </x:c>
      <x:c r="AT2134" s="37" t="str">
        <x:v>تحتاج مراجعة</x:v>
      </x:c>
      <x:c r="AU2134" s="37" t="str">
        <x:v>store_brand_category_listing</x:v>
      </x:c>
      <x:c r="AV2134" s="37" t="str">
        <x:v>اكتشاف من صفحة فئة</x:v>
      </x:c>
      <x:c r="AW2134" s="37" t="str">
        <x:v>https://btech.com/en/c/mobiles-tablets/mobile-phones/b/honor</x:v>
      </x:c>
      <x:c r="AX2134" s="37" t="n">
        <x:v>1</x:v>
      </x:c>
      <x:c r="AY2134" s="60" t="n">
        <x:v>46233</x:v>
      </x:c>
      <x:c r="AZ2134" s="60"/>
      <x:c r="BA2134" s="60"/>
      <x:c r="BB2134" s="62" t="str">
        <x:f>IF(BA2134="","",(NOW()-BA2134)*24)</x:f>
      </x:c>
      <x:c r="BC2134" s="37" t="str">
        <x:f>IF(BA2134="","لم يُرصد",IF(BH2134&lt;&gt;TRUE,"غير نشط",IF(BD2134="فشل","فشل حالي",IF(BB2134&lt;=12,"حديث",IF(BB2134&lt;=24,"متأخر","قديم")))))</x:f>
        <x:v>لم يُرصد</x:v>
      </x:c>
      <x:c r="BD2134" s="37" t="str">
        <x:v>بانتظار أول رصد سعر</x:v>
      </x:c>
      <x:c r="BE2134" s="37" t="n">
        <x:v>0</x:v>
      </x:c>
      <x:c r="BF2134" s="37"/>
      <x:c r="BG2134" s="37"/>
      <x:c r="BH2134" s="54" t="b">
        <x:v>1</x:v>
      </x:c>
      <x:c r="BI2134" s="37" t="str">
        <x:v>يحتاج اكتشاف رابط المنتج</x:v>
      </x:c>
      <x:c r="BJ2134" s="37" t="str">
        <x:v>Honor 600, 256 GB, 12 GB, 5G, Dual-SIM - Light Gold</x:v>
      </x:c>
      <x:c r="BK2134" s="37"/>
      <x:c r="BL2134" s="60" t="n">
        <x:v>46233</x:v>
      </x:c>
      <x:c r="BM2134" s="60" t="n">
        <x:v>46233</x:v>
      </x:c>
    </x:row>
    <x:row r="2135">
      <x:c r="A2135" s="37" t="str">
        <x:v>CASH-E3C9FD744AA089</x:v>
      </x:c>
      <x:c r="B2135" s="37" t="str">
        <x:v>VAR-051855587C7670|EG-013|STORE</x:v>
      </x:c>
      <x:c r="C2135" s="37" t="str">
        <x:v>VAR-051855587C7670</x:v>
      </x:c>
      <x:c r="D2135" s="37" t="str">
        <x:v>MOD-8E984D8D720FBF</x:v>
      </x:c>
      <x:c r="E2135" s="37" t="str">
        <x:v>Honor 600 12GB RAM / 256GB Storage / 5G + Dual-SIM / Orange</x:v>
      </x:c>
      <x:c r="F2135" s="37" t="str">
        <x:v>الموبايلات والاتصالات</x:v>
      </x:c>
      <x:c r="G2135" s="37" t="str">
        <x:v>هواتف ذكية</x:v>
      </x:c>
      <x:c r="H2135" s="37" t="str">
        <x:v>Honor</x:v>
      </x:c>
      <x:c r="I2135" s="37" t="str">
        <x:v>600</x:v>
      </x:c>
      <x:c r="J2135" s="37" t="str">
        <x:v>12GB RAM | 256GB Storage | 5G + Dual-SIM | Orange</x:v>
      </x:c>
      <x:c r="K2135" s="37" t="n">
        <x:v>12</x:v>
      </x:c>
      <x:c r="L2135" s="37" t="n">
        <x:v>256</x:v>
      </x:c>
      <x:c r="M2135" s="37" t="str">
        <x:v>Orange</x:v>
      </x:c>
      <x:c r="N2135" s="37"/>
      <x:c r="O2135" s="37"/>
      <x:c r="P2135" s="37" t="str">
        <x:v>EG-013</x:v>
      </x:c>
      <x:c r="Q2135" s="37" t="str">
        <x:v>B.TECH</x:v>
      </x:c>
      <x:c r="R2135" s="37" t="str">
        <x:v>سلسلة</x:v>
      </x:c>
      <x:c r="S2135" s="37" t="str">
        <x:v>A</x:v>
      </x:c>
      <x:c r="T2135" s="37"/>
      <x:c r="U2135" s="37"/>
      <x:c r="V2135" s="37"/>
      <x:c r="W2135" s="37" t="str">
        <x:v>https://btech.com/en/c/mobiles-tablets/mobile-phones/b/honor</x:v>
      </x:c>
      <x:c r="X2135" s="37" t="str">
        <x:v>صفحة فئة</x:v>
      </x:c>
      <x:c r="Y2135" s="37" t="str">
        <x:v>EGP</x:v>
      </x:c>
      <x:c r="Z2135" s="56"/>
      <x:c r="AA2135" s="56"/>
      <x:c r="AB2135" s="56" t="str">
        <x:f>IF(OR(Z2135="",AA2135=""),"",MAX(0,AA2135-Z2135))</x:f>
      </x:c>
      <x:c r="AC2135" s="58" t="str">
        <x:f>IF(OR(Z2135="",AA2135="",AA2135=0),"",MAX(0,(AA2135-Z2135)/AA2135))</x:f>
      </x:c>
      <x:c r="AD2135" s="56"/>
      <x:c r="AE2135" s="56" t="str">
        <x:f>IF(Z2135="","",Z2135+IF(AD2135="",0,AD2135))</x:f>
      </x:c>
      <x:c r="AF2135" s="37" t="str">
        <x:f>IF(AD2135="","",AD2135=0)</x:f>
      </x:c>
      <x:c r="AG2135" s="37"/>
      <x:c r="AH2135" s="37"/>
      <x:c r="AI2135" s="37"/>
      <x:c r="AJ2135" s="37" t="str">
        <x:v>القاهرة</x:v>
      </x:c>
      <x:c r="AK2135" s="37"/>
      <x:c r="AL2135" s="37"/>
      <x:c r="AM2135" s="37"/>
      <x:c r="AN2135" s="37"/>
      <x:c r="AO2135" s="37"/>
      <x:c r="AP2135" s="37"/>
      <x:c r="AQ2135" s="54" t="b">
        <x:v>1</x:v>
      </x:c>
      <x:c r="AR2135" s="37"/>
      <x:c r="AS2135" s="37" t="str">
        <x:v>صفحة فئة</x:v>
      </x:c>
      <x:c r="AT2135" s="37" t="str">
        <x:v>تحتاج مراجعة</x:v>
      </x:c>
      <x:c r="AU2135" s="37" t="str">
        <x:v>store_brand_category_listing</x:v>
      </x:c>
      <x:c r="AV2135" s="37" t="str">
        <x:v>اكتشاف من صفحة فئة</x:v>
      </x:c>
      <x:c r="AW2135" s="37" t="str">
        <x:v>https://btech.com/en/c/mobiles-tablets/mobile-phones/b/honor</x:v>
      </x:c>
      <x:c r="AX2135" s="37" t="n">
        <x:v>1</x:v>
      </x:c>
      <x:c r="AY2135" s="60" t="n">
        <x:v>46233</x:v>
      </x:c>
      <x:c r="AZ2135" s="60"/>
      <x:c r="BA2135" s="60"/>
      <x:c r="BB2135" s="62" t="str">
        <x:f>IF(BA2135="","",(NOW()-BA2135)*24)</x:f>
      </x:c>
      <x:c r="BC2135" s="37" t="str">
        <x:f>IF(BA2135="","لم يُرصد",IF(BH2135&lt;&gt;TRUE,"غير نشط",IF(BD2135="فشل","فشل حالي",IF(BB2135&lt;=12,"حديث",IF(BB2135&lt;=24,"متأخر","قديم")))))</x:f>
        <x:v>لم يُرصد</x:v>
      </x:c>
      <x:c r="BD2135" s="37" t="str">
        <x:v>بانتظار أول رصد سعر</x:v>
      </x:c>
      <x:c r="BE2135" s="37" t="n">
        <x:v>0</x:v>
      </x:c>
      <x:c r="BF2135" s="37"/>
      <x:c r="BG2135" s="37"/>
      <x:c r="BH2135" s="54" t="b">
        <x:v>1</x:v>
      </x:c>
      <x:c r="BI2135" s="37" t="str">
        <x:v>يحتاج اكتشاف رابط المنتج</x:v>
      </x:c>
      <x:c r="BJ2135" s="37" t="str">
        <x:v>Honor 600, 256 GB, 12 GB, 5G, Dual-SIM - Orange</x:v>
      </x:c>
      <x:c r="BK2135" s="37"/>
      <x:c r="BL2135" s="60" t="n">
        <x:v>46233</x:v>
      </x:c>
      <x:c r="BM2135" s="60" t="n">
        <x:v>46233</x:v>
      </x:c>
    </x:row>
    <x:row r="2136">
      <x:c r="A2136" s="37" t="str">
        <x:v>CASH-F4536FF78209D6</x:v>
      </x:c>
      <x:c r="B2136" s="37" t="str">
        <x:v>VAR-E984268F0F9DB6|EG-013|STORE</x:v>
      </x:c>
      <x:c r="C2136" s="37" t="str">
        <x:v>VAR-E984268F0F9DB6</x:v>
      </x:c>
      <x:c r="D2136" s="37" t="str">
        <x:v>MOD-8E984D8D720FBF</x:v>
      </x:c>
      <x:c r="E2136" s="37" t="str">
        <x:v>Honor 600 8GB RAM / 256GB Storage / 5G + Dual-SIM / Black</x:v>
      </x:c>
      <x:c r="F2136" s="37" t="str">
        <x:v>الموبايلات والاتصالات</x:v>
      </x:c>
      <x:c r="G2136" s="37" t="str">
        <x:v>هواتف ذكية</x:v>
      </x:c>
      <x:c r="H2136" s="37" t="str">
        <x:v>Honor</x:v>
      </x:c>
      <x:c r="I2136" s="37" t="str">
        <x:v>600</x:v>
      </x:c>
      <x:c r="J2136" s="37" t="str">
        <x:v>8GB RAM | 256GB Storage | 5G + Dual-SIM | Black</x:v>
      </x:c>
      <x:c r="K2136" s="37" t="n">
        <x:v>8</x:v>
      </x:c>
      <x:c r="L2136" s="37" t="n">
        <x:v>256</x:v>
      </x:c>
      <x:c r="M2136" s="37" t="str">
        <x:v>Black</x:v>
      </x:c>
      <x:c r="N2136" s="37"/>
      <x:c r="O2136" s="37"/>
      <x:c r="P2136" s="37" t="str">
        <x:v>EG-013</x:v>
      </x:c>
      <x:c r="Q2136" s="37" t="str">
        <x:v>B.TECH</x:v>
      </x:c>
      <x:c r="R2136" s="37" t="str">
        <x:v>سلسلة</x:v>
      </x:c>
      <x:c r="S2136" s="37" t="str">
        <x:v>A</x:v>
      </x:c>
      <x:c r="T2136" s="37"/>
      <x:c r="U2136" s="37"/>
      <x:c r="V2136" s="37"/>
      <x:c r="W2136" s="37" t="str">
        <x:v>https://btech.com/en/c/mobiles-tablets/mobile-phones/b/honor</x:v>
      </x:c>
      <x:c r="X2136" s="37" t="str">
        <x:v>صفحة فئة</x:v>
      </x:c>
      <x:c r="Y2136" s="37" t="str">
        <x:v>EGP</x:v>
      </x:c>
      <x:c r="Z2136" s="56"/>
      <x:c r="AA2136" s="56"/>
      <x:c r="AB2136" s="56" t="str">
        <x:f>IF(OR(Z2136="",AA2136=""),"",MAX(0,AA2136-Z2136))</x:f>
      </x:c>
      <x:c r="AC2136" s="58" t="str">
        <x:f>IF(OR(Z2136="",AA2136="",AA2136=0),"",MAX(0,(AA2136-Z2136)/AA2136))</x:f>
      </x:c>
      <x:c r="AD2136" s="56"/>
      <x:c r="AE2136" s="56" t="str">
        <x:f>IF(Z2136="","",Z2136+IF(AD2136="",0,AD2136))</x:f>
      </x:c>
      <x:c r="AF2136" s="37" t="str">
        <x:f>IF(AD2136="","",AD2136=0)</x:f>
      </x:c>
      <x:c r="AG2136" s="37"/>
      <x:c r="AH2136" s="37"/>
      <x:c r="AI2136" s="37"/>
      <x:c r="AJ2136" s="37" t="str">
        <x:v>القاهرة</x:v>
      </x:c>
      <x:c r="AK2136" s="37"/>
      <x:c r="AL2136" s="37"/>
      <x:c r="AM2136" s="37"/>
      <x:c r="AN2136" s="37"/>
      <x:c r="AO2136" s="37"/>
      <x:c r="AP2136" s="37"/>
      <x:c r="AQ2136" s="54" t="b">
        <x:v>1</x:v>
      </x:c>
      <x:c r="AR2136" s="37"/>
      <x:c r="AS2136" s="37" t="str">
        <x:v>صفحة فئة</x:v>
      </x:c>
      <x:c r="AT2136" s="37" t="str">
        <x:v>تحتاج مراجعة</x:v>
      </x:c>
      <x:c r="AU2136" s="37" t="str">
        <x:v>store_brand_category_listing</x:v>
      </x:c>
      <x:c r="AV2136" s="37" t="str">
        <x:v>اكتشاف من صفحة فئة</x:v>
      </x:c>
      <x:c r="AW2136" s="37" t="str">
        <x:v>https://btech.com/en/c/mobiles-tablets/mobile-phones/b/honor</x:v>
      </x:c>
      <x:c r="AX2136" s="37" t="n">
        <x:v>1</x:v>
      </x:c>
      <x:c r="AY2136" s="60" t="n">
        <x:v>46233</x:v>
      </x:c>
      <x:c r="AZ2136" s="60"/>
      <x:c r="BA2136" s="60"/>
      <x:c r="BB2136" s="62" t="str">
        <x:f>IF(BA2136="","",(NOW()-BA2136)*24)</x:f>
      </x:c>
      <x:c r="BC2136" s="37" t="str">
        <x:f>IF(BA2136="","لم يُرصد",IF(BH2136&lt;&gt;TRUE,"غير نشط",IF(BD2136="فشل","فشل حالي",IF(BB2136&lt;=12,"حديث",IF(BB2136&lt;=24,"متأخر","قديم")))))</x:f>
        <x:v>لم يُرصد</x:v>
      </x:c>
      <x:c r="BD2136" s="37" t="str">
        <x:v>بانتظار أول رصد سعر</x:v>
      </x:c>
      <x:c r="BE2136" s="37" t="n">
        <x:v>0</x:v>
      </x:c>
      <x:c r="BF2136" s="37"/>
      <x:c r="BG2136" s="37"/>
      <x:c r="BH2136" s="54" t="b">
        <x:v>1</x:v>
      </x:c>
      <x:c r="BI2136" s="37" t="str">
        <x:v>يحتاج اكتشاف رابط المنتج</x:v>
      </x:c>
      <x:c r="BJ2136" s="37" t="str">
        <x:v>Honor 600, 256 GB, 8 GB, 5G, Dual-SIM - Black</x:v>
      </x:c>
      <x:c r="BK2136" s="37"/>
      <x:c r="BL2136" s="60" t="n">
        <x:v>46233</x:v>
      </x:c>
      <x:c r="BM2136" s="60" t="n">
        <x:v>46233</x:v>
      </x:c>
    </x:row>
    <x:row r="2137">
      <x:c r="A2137" s="37" t="str">
        <x:v>CASH-09285760E53A24</x:v>
      </x:c>
      <x:c r="B2137" s="37" t="str">
        <x:v>VAR-B3481EE76941B2|EG-013|STORE</x:v>
      </x:c>
      <x:c r="C2137" s="37" t="str">
        <x:v>VAR-B3481EE76941B2</x:v>
      </x:c>
      <x:c r="D2137" s="37" t="str">
        <x:v>MOD-8E984D8D720FBF</x:v>
      </x:c>
      <x:c r="E2137" s="37" t="str">
        <x:v>Honor 600 8GB RAM / 256GB Storage / 5G + Dual-SIM / Light Gold</x:v>
      </x:c>
      <x:c r="F2137" s="37" t="str">
        <x:v>الموبايلات والاتصالات</x:v>
      </x:c>
      <x:c r="G2137" s="37" t="str">
        <x:v>هواتف ذكية</x:v>
      </x:c>
      <x:c r="H2137" s="37" t="str">
        <x:v>Honor</x:v>
      </x:c>
      <x:c r="I2137" s="37" t="str">
        <x:v>600</x:v>
      </x:c>
      <x:c r="J2137" s="37" t="str">
        <x:v>8GB RAM | 256GB Storage | 5G + Dual-SIM | Light Gold</x:v>
      </x:c>
      <x:c r="K2137" s="37" t="n">
        <x:v>8</x:v>
      </x:c>
      <x:c r="L2137" s="37" t="n">
        <x:v>256</x:v>
      </x:c>
      <x:c r="M2137" s="37" t="str">
        <x:v>Light Gold</x:v>
      </x:c>
      <x:c r="N2137" s="37"/>
      <x:c r="O2137" s="37"/>
      <x:c r="P2137" s="37" t="str">
        <x:v>EG-013</x:v>
      </x:c>
      <x:c r="Q2137" s="37" t="str">
        <x:v>B.TECH</x:v>
      </x:c>
      <x:c r="R2137" s="37" t="str">
        <x:v>سلسلة</x:v>
      </x:c>
      <x:c r="S2137" s="37" t="str">
        <x:v>A</x:v>
      </x:c>
      <x:c r="T2137" s="37"/>
      <x:c r="U2137" s="37"/>
      <x:c r="V2137" s="37"/>
      <x:c r="W2137" s="37" t="str">
        <x:v>https://btech.com/en/c/mobiles-tablets/mobile-phones/b/honor</x:v>
      </x:c>
      <x:c r="X2137" s="37" t="str">
        <x:v>صفحة فئة</x:v>
      </x:c>
      <x:c r="Y2137" s="37" t="str">
        <x:v>EGP</x:v>
      </x:c>
      <x:c r="Z2137" s="56"/>
      <x:c r="AA2137" s="56"/>
      <x:c r="AB2137" s="56" t="str">
        <x:f>IF(OR(Z2137="",AA2137=""),"",MAX(0,AA2137-Z2137))</x:f>
      </x:c>
      <x:c r="AC2137" s="58" t="str">
        <x:f>IF(OR(Z2137="",AA2137="",AA2137=0),"",MAX(0,(AA2137-Z2137)/AA2137))</x:f>
      </x:c>
      <x:c r="AD2137" s="56"/>
      <x:c r="AE2137" s="56" t="str">
        <x:f>IF(Z2137="","",Z2137+IF(AD2137="",0,AD2137))</x:f>
      </x:c>
      <x:c r="AF2137" s="37" t="str">
        <x:f>IF(AD2137="","",AD2137=0)</x:f>
      </x:c>
      <x:c r="AG2137" s="37"/>
      <x:c r="AH2137" s="37"/>
      <x:c r="AI2137" s="37"/>
      <x:c r="AJ2137" s="37" t="str">
        <x:v>القاهرة</x:v>
      </x:c>
      <x:c r="AK2137" s="37"/>
      <x:c r="AL2137" s="37"/>
      <x:c r="AM2137" s="37"/>
      <x:c r="AN2137" s="37"/>
      <x:c r="AO2137" s="37"/>
      <x:c r="AP2137" s="37"/>
      <x:c r="AQ2137" s="54" t="b">
        <x:v>1</x:v>
      </x:c>
      <x:c r="AR2137" s="37"/>
      <x:c r="AS2137" s="37" t="str">
        <x:v>صفحة فئة</x:v>
      </x:c>
      <x:c r="AT2137" s="37" t="str">
        <x:v>تحتاج مراجعة</x:v>
      </x:c>
      <x:c r="AU2137" s="37" t="str">
        <x:v>store_brand_category_listing</x:v>
      </x:c>
      <x:c r="AV2137" s="37" t="str">
        <x:v>اكتشاف من صفحة فئة</x:v>
      </x:c>
      <x:c r="AW2137" s="37" t="str">
        <x:v>https://btech.com/en/c/mobiles-tablets/mobile-phones/b/honor</x:v>
      </x:c>
      <x:c r="AX2137" s="37" t="n">
        <x:v>1</x:v>
      </x:c>
      <x:c r="AY2137" s="60" t="n">
        <x:v>46233</x:v>
      </x:c>
      <x:c r="AZ2137" s="60"/>
      <x:c r="BA2137" s="60"/>
      <x:c r="BB2137" s="62" t="str">
        <x:f>IF(BA2137="","",(NOW()-BA2137)*24)</x:f>
      </x:c>
      <x:c r="BC2137" s="37" t="str">
        <x:f>IF(BA2137="","لم يُرصد",IF(BH2137&lt;&gt;TRUE,"غير نشط",IF(BD2137="فشل","فشل حالي",IF(BB2137&lt;=12,"حديث",IF(BB2137&lt;=24,"متأخر","قديم")))))</x:f>
        <x:v>لم يُرصد</x:v>
      </x:c>
      <x:c r="BD2137" s="37" t="str">
        <x:v>بانتظار أول رصد سعر</x:v>
      </x:c>
      <x:c r="BE2137" s="37" t="n">
        <x:v>0</x:v>
      </x:c>
      <x:c r="BF2137" s="37"/>
      <x:c r="BG2137" s="37"/>
      <x:c r="BH2137" s="54" t="b">
        <x:v>1</x:v>
      </x:c>
      <x:c r="BI2137" s="37" t="str">
        <x:v>يحتاج اكتشاف رابط المنتج</x:v>
      </x:c>
      <x:c r="BJ2137" s="37" t="str">
        <x:v>Honor 600, 256 GB, 8 GB, 5G, Dual-SIM - Light Gold</x:v>
      </x:c>
      <x:c r="BK2137" s="37"/>
      <x:c r="BL2137" s="60" t="n">
        <x:v>46233</x:v>
      </x:c>
      <x:c r="BM2137" s="60" t="n">
        <x:v>46233</x:v>
      </x:c>
    </x:row>
    <x:row r="2138">
      <x:c r="A2138" s="37" t="str">
        <x:v>CASH-0086BE3E441477</x:v>
      </x:c>
      <x:c r="B2138" s="37" t="str">
        <x:v>VAR-08B806A6E24890|EG-013|STORE</x:v>
      </x:c>
      <x:c r="C2138" s="37" t="str">
        <x:v>VAR-08B806A6E24890</x:v>
      </x:c>
      <x:c r="D2138" s="37" t="str">
        <x:v>MOD-8E984D8D720FBF</x:v>
      </x:c>
      <x:c r="E2138" s="37" t="str">
        <x:v>Honor 600 8GB RAM / 256GB Storage / 5G + Dual-SIM / Orange</x:v>
      </x:c>
      <x:c r="F2138" s="37" t="str">
        <x:v>الموبايلات والاتصالات</x:v>
      </x:c>
      <x:c r="G2138" s="37" t="str">
        <x:v>هواتف ذكية</x:v>
      </x:c>
      <x:c r="H2138" s="37" t="str">
        <x:v>Honor</x:v>
      </x:c>
      <x:c r="I2138" s="37" t="str">
        <x:v>600</x:v>
      </x:c>
      <x:c r="J2138" s="37" t="str">
        <x:v>8GB RAM | 256GB Storage | 5G + Dual-SIM | Orange</x:v>
      </x:c>
      <x:c r="K2138" s="37" t="n">
        <x:v>8</x:v>
      </x:c>
      <x:c r="L2138" s="37" t="n">
        <x:v>256</x:v>
      </x:c>
      <x:c r="M2138" s="37" t="str">
        <x:v>Orange</x:v>
      </x:c>
      <x:c r="N2138" s="37"/>
      <x:c r="O2138" s="37"/>
      <x:c r="P2138" s="37" t="str">
        <x:v>EG-013</x:v>
      </x:c>
      <x:c r="Q2138" s="37" t="str">
        <x:v>B.TECH</x:v>
      </x:c>
      <x:c r="R2138" s="37" t="str">
        <x:v>سلسلة</x:v>
      </x:c>
      <x:c r="S2138" s="37" t="str">
        <x:v>A</x:v>
      </x:c>
      <x:c r="T2138" s="37"/>
      <x:c r="U2138" s="37"/>
      <x:c r="V2138" s="37"/>
      <x:c r="W2138" s="37" t="str">
        <x:v>https://btech.com/en/c/mobiles-tablets/mobile-phones/b/honor</x:v>
      </x:c>
      <x:c r="X2138" s="37" t="str">
        <x:v>صفحة فئة</x:v>
      </x:c>
      <x:c r="Y2138" s="37" t="str">
        <x:v>EGP</x:v>
      </x:c>
      <x:c r="Z2138" s="56"/>
      <x:c r="AA2138" s="56"/>
      <x:c r="AB2138" s="56" t="str">
        <x:f>IF(OR(Z2138="",AA2138=""),"",MAX(0,AA2138-Z2138))</x:f>
      </x:c>
      <x:c r="AC2138" s="58" t="str">
        <x:f>IF(OR(Z2138="",AA2138="",AA2138=0),"",MAX(0,(AA2138-Z2138)/AA2138))</x:f>
      </x:c>
      <x:c r="AD2138" s="56"/>
      <x:c r="AE2138" s="56" t="str">
        <x:f>IF(Z2138="","",Z2138+IF(AD2138="",0,AD2138))</x:f>
      </x:c>
      <x:c r="AF2138" s="37" t="str">
        <x:f>IF(AD2138="","",AD2138=0)</x:f>
      </x:c>
      <x:c r="AG2138" s="37"/>
      <x:c r="AH2138" s="37"/>
      <x:c r="AI2138" s="37"/>
      <x:c r="AJ2138" s="37" t="str">
        <x:v>القاهرة</x:v>
      </x:c>
      <x:c r="AK2138" s="37"/>
      <x:c r="AL2138" s="37"/>
      <x:c r="AM2138" s="37"/>
      <x:c r="AN2138" s="37"/>
      <x:c r="AO2138" s="37"/>
      <x:c r="AP2138" s="37"/>
      <x:c r="AQ2138" s="54" t="b">
        <x:v>1</x:v>
      </x:c>
      <x:c r="AR2138" s="37"/>
      <x:c r="AS2138" s="37" t="str">
        <x:v>صفحة فئة</x:v>
      </x:c>
      <x:c r="AT2138" s="37" t="str">
        <x:v>تحتاج مراجعة</x:v>
      </x:c>
      <x:c r="AU2138" s="37" t="str">
        <x:v>store_brand_category_listing</x:v>
      </x:c>
      <x:c r="AV2138" s="37" t="str">
        <x:v>اكتشاف من صفحة فئة</x:v>
      </x:c>
      <x:c r="AW2138" s="37" t="str">
        <x:v>https://btech.com/en/c/mobiles-tablets/mobile-phones/b/honor</x:v>
      </x:c>
      <x:c r="AX2138" s="37" t="n">
        <x:v>1</x:v>
      </x:c>
      <x:c r="AY2138" s="60" t="n">
        <x:v>46233</x:v>
      </x:c>
      <x:c r="AZ2138" s="60"/>
      <x:c r="BA2138" s="60"/>
      <x:c r="BB2138" s="62" t="str">
        <x:f>IF(BA2138="","",(NOW()-BA2138)*24)</x:f>
      </x:c>
      <x:c r="BC2138" s="37" t="str">
        <x:f>IF(BA2138="","لم يُرصد",IF(BH2138&lt;&gt;TRUE,"غير نشط",IF(BD2138="فشل","فشل حالي",IF(BB2138&lt;=12,"حديث",IF(BB2138&lt;=24,"متأخر","قديم")))))</x:f>
        <x:v>لم يُرصد</x:v>
      </x:c>
      <x:c r="BD2138" s="37" t="str">
        <x:v>بانتظار أول رصد سعر</x:v>
      </x:c>
      <x:c r="BE2138" s="37" t="n">
        <x:v>0</x:v>
      </x:c>
      <x:c r="BF2138" s="37"/>
      <x:c r="BG2138" s="37"/>
      <x:c r="BH2138" s="54" t="b">
        <x:v>1</x:v>
      </x:c>
      <x:c r="BI2138" s="37" t="str">
        <x:v>يحتاج اكتشاف رابط المنتج</x:v>
      </x:c>
      <x:c r="BJ2138" s="37" t="str">
        <x:v>Honor 600, 256 GB, 8 GB, 5G, Dual-SIM - Orange</x:v>
      </x:c>
      <x:c r="BK2138" s="37"/>
      <x:c r="BL2138" s="60" t="n">
        <x:v>46233</x:v>
      </x:c>
      <x:c r="BM2138" s="60" t="n">
        <x:v>46233</x:v>
      </x:c>
    </x:row>
    <x:row r="2139">
      <x:c r="A2139" s="37" t="str">
        <x:v>CASH-CA9D0041361112</x:v>
      </x:c>
      <x:c r="B2139" s="37" t="str">
        <x:v>VAR-918F04E9259AA1|EG-013|STORE</x:v>
      </x:c>
      <x:c r="C2139" s="37" t="str">
        <x:v>VAR-918F04E9259AA1</x:v>
      </x:c>
      <x:c r="D2139" s="37" t="str">
        <x:v>MOD-A347B99FD3B4AD</x:v>
      </x:c>
      <x:c r="E2139" s="37" t="str">
        <x:v>Honor 600 Lite 8GB RAM / 128GB Storage / 5G + Dual-SIM / Desert Gold</x:v>
      </x:c>
      <x:c r="F2139" s="37" t="str">
        <x:v>الموبايلات والاتصالات</x:v>
      </x:c>
      <x:c r="G2139" s="37" t="str">
        <x:v>هواتف ذكية</x:v>
      </x:c>
      <x:c r="H2139" s="37" t="str">
        <x:v>Honor</x:v>
      </x:c>
      <x:c r="I2139" s="37" t="str">
        <x:v>600 Lite</x:v>
      </x:c>
      <x:c r="J2139" s="37" t="str">
        <x:v>8GB RAM | 128GB Storage | 5G + Dual-SIM | Desert Gold</x:v>
      </x:c>
      <x:c r="K2139" s="37" t="n">
        <x:v>8</x:v>
      </x:c>
      <x:c r="L2139" s="37" t="n">
        <x:v>128</x:v>
      </x:c>
      <x:c r="M2139" s="37" t="str">
        <x:v>Desert Gold</x:v>
      </x:c>
      <x:c r="N2139" s="37"/>
      <x:c r="O2139" s="37"/>
      <x:c r="P2139" s="37" t="str">
        <x:v>EG-013</x:v>
      </x:c>
      <x:c r="Q2139" s="37" t="str">
        <x:v>B.TECH</x:v>
      </x:c>
      <x:c r="R2139" s="37" t="str">
        <x:v>سلسلة</x:v>
      </x:c>
      <x:c r="S2139" s="37" t="str">
        <x:v>A</x:v>
      </x:c>
      <x:c r="T2139" s="37"/>
      <x:c r="U2139" s="37"/>
      <x:c r="V2139" s="37"/>
      <x:c r="W2139" s="37" t="str">
        <x:v>https://btech.com/en/c/mobiles-tablets/mobile-phones/b/honor</x:v>
      </x:c>
      <x:c r="X2139" s="37" t="str">
        <x:v>صفحة فئة</x:v>
      </x:c>
      <x:c r="Y2139" s="37" t="str">
        <x:v>EGP</x:v>
      </x:c>
      <x:c r="Z2139" s="56"/>
      <x:c r="AA2139" s="56"/>
      <x:c r="AB2139" s="56" t="str">
        <x:f>IF(OR(Z2139="",AA2139=""),"",MAX(0,AA2139-Z2139))</x:f>
      </x:c>
      <x:c r="AC2139" s="58" t="str">
        <x:f>IF(OR(Z2139="",AA2139="",AA2139=0),"",MAX(0,(AA2139-Z2139)/AA2139))</x:f>
      </x:c>
      <x:c r="AD2139" s="56"/>
      <x:c r="AE2139" s="56" t="str">
        <x:f>IF(Z2139="","",Z2139+IF(AD2139="",0,AD2139))</x:f>
      </x:c>
      <x:c r="AF2139" s="37" t="str">
        <x:f>IF(AD2139="","",AD2139=0)</x:f>
      </x:c>
      <x:c r="AG2139" s="37"/>
      <x:c r="AH2139" s="37"/>
      <x:c r="AI2139" s="37"/>
      <x:c r="AJ2139" s="37" t="str">
        <x:v>القاهرة</x:v>
      </x:c>
      <x:c r="AK2139" s="37"/>
      <x:c r="AL2139" s="37"/>
      <x:c r="AM2139" s="37"/>
      <x:c r="AN2139" s="37"/>
      <x:c r="AO2139" s="37"/>
      <x:c r="AP2139" s="37"/>
      <x:c r="AQ2139" s="54" t="b">
        <x:v>1</x:v>
      </x:c>
      <x:c r="AR2139" s="37"/>
      <x:c r="AS2139" s="37" t="str">
        <x:v>صفحة فئة</x:v>
      </x:c>
      <x:c r="AT2139" s="37" t="str">
        <x:v>تحتاج مراجعة</x:v>
      </x:c>
      <x:c r="AU2139" s="37" t="str">
        <x:v>store_brand_category_listing</x:v>
      </x:c>
      <x:c r="AV2139" s="37" t="str">
        <x:v>اكتشاف من صفحة فئة</x:v>
      </x:c>
      <x:c r="AW2139" s="37" t="str">
        <x:v>https://btech.com/en/c/mobiles-tablets/mobile-phones/b/honor</x:v>
      </x:c>
      <x:c r="AX2139" s="37" t="n">
        <x:v>1</x:v>
      </x:c>
      <x:c r="AY2139" s="60" t="n">
        <x:v>46233</x:v>
      </x:c>
      <x:c r="AZ2139" s="60"/>
      <x:c r="BA2139" s="60"/>
      <x:c r="BB2139" s="62" t="str">
        <x:f>IF(BA2139="","",(NOW()-BA2139)*24)</x:f>
      </x:c>
      <x:c r="BC2139" s="37" t="str">
        <x:f>IF(BA2139="","لم يُرصد",IF(BH2139&lt;&gt;TRUE,"غير نشط",IF(BD2139="فشل","فشل حالي",IF(BB2139&lt;=12,"حديث",IF(BB2139&lt;=24,"متأخر","قديم")))))</x:f>
        <x:v>لم يُرصد</x:v>
      </x:c>
      <x:c r="BD2139" s="37" t="str">
        <x:v>بانتظار أول رصد سعر</x:v>
      </x:c>
      <x:c r="BE2139" s="37" t="n">
        <x:v>0</x:v>
      </x:c>
      <x:c r="BF2139" s="37"/>
      <x:c r="BG2139" s="37"/>
      <x:c r="BH2139" s="54" t="b">
        <x:v>1</x:v>
      </x:c>
      <x:c r="BI2139" s="37" t="str">
        <x:v>يحتاج اكتشاف رابط المنتج</x:v>
      </x:c>
      <x:c r="BJ2139" s="37" t="str">
        <x:v>Honor 600 Lite, 128 GB, 8 GB, 5G, Dual-SIM - Desert Gold</x:v>
      </x:c>
      <x:c r="BK2139" s="37"/>
      <x:c r="BL2139" s="60" t="n">
        <x:v>46233</x:v>
      </x:c>
      <x:c r="BM2139" s="60" t="n">
        <x:v>46233</x:v>
      </x:c>
    </x:row>
    <x:row r="2140">
      <x:c r="A2140" s="37" t="str">
        <x:v>CASH-1717609EAF942E</x:v>
      </x:c>
      <x:c r="B2140" s="37" t="str">
        <x:v>VAR-5E341007F16609|EG-013|STORE</x:v>
      </x:c>
      <x:c r="C2140" s="37" t="str">
        <x:v>VAR-5E341007F16609</x:v>
      </x:c>
      <x:c r="D2140" s="37" t="str">
        <x:v>MOD-A347B99FD3B4AD</x:v>
      </x:c>
      <x:c r="E2140" s="37" t="str">
        <x:v>Honor 600 Lite 8GB RAM / 256GB Storage / 5G + Dual-SIM / Desert Gold</x:v>
      </x:c>
      <x:c r="F2140" s="37" t="str">
        <x:v>الموبايلات والاتصالات</x:v>
      </x:c>
      <x:c r="G2140" s="37" t="str">
        <x:v>هواتف ذكية</x:v>
      </x:c>
      <x:c r="H2140" s="37" t="str">
        <x:v>Honor</x:v>
      </x:c>
      <x:c r="I2140" s="37" t="str">
        <x:v>600 Lite</x:v>
      </x:c>
      <x:c r="J2140" s="37" t="str">
        <x:v>8GB RAM | 256GB Storage | 5G + Dual-SIM | Desert Gold</x:v>
      </x:c>
      <x:c r="K2140" s="37" t="n">
        <x:v>8</x:v>
      </x:c>
      <x:c r="L2140" s="37" t="n">
        <x:v>256</x:v>
      </x:c>
      <x:c r="M2140" s="37" t="str">
        <x:v>Desert Gold</x:v>
      </x:c>
      <x:c r="N2140" s="37"/>
      <x:c r="O2140" s="37"/>
      <x:c r="P2140" s="37" t="str">
        <x:v>EG-013</x:v>
      </x:c>
      <x:c r="Q2140" s="37" t="str">
        <x:v>B.TECH</x:v>
      </x:c>
      <x:c r="R2140" s="37" t="str">
        <x:v>سلسلة</x:v>
      </x:c>
      <x:c r="S2140" s="37" t="str">
        <x:v>A</x:v>
      </x:c>
      <x:c r="T2140" s="37"/>
      <x:c r="U2140" s="37"/>
      <x:c r="V2140" s="37"/>
      <x:c r="W2140" s="37" t="str">
        <x:v>https://btech.com/en/c/mobiles-tablets/mobile-phones/b/honor</x:v>
      </x:c>
      <x:c r="X2140" s="37" t="str">
        <x:v>صفحة فئة</x:v>
      </x:c>
      <x:c r="Y2140" s="37" t="str">
        <x:v>EGP</x:v>
      </x:c>
      <x:c r="Z2140" s="56"/>
      <x:c r="AA2140" s="56"/>
      <x:c r="AB2140" s="56" t="str">
        <x:f>IF(OR(Z2140="",AA2140=""),"",MAX(0,AA2140-Z2140))</x:f>
      </x:c>
      <x:c r="AC2140" s="58" t="str">
        <x:f>IF(OR(Z2140="",AA2140="",AA2140=0),"",MAX(0,(AA2140-Z2140)/AA2140))</x:f>
      </x:c>
      <x:c r="AD2140" s="56"/>
      <x:c r="AE2140" s="56" t="str">
        <x:f>IF(Z2140="","",Z2140+IF(AD2140="",0,AD2140))</x:f>
      </x:c>
      <x:c r="AF2140" s="37" t="str">
        <x:f>IF(AD2140="","",AD2140=0)</x:f>
      </x:c>
      <x:c r="AG2140" s="37"/>
      <x:c r="AH2140" s="37"/>
      <x:c r="AI2140" s="37"/>
      <x:c r="AJ2140" s="37" t="str">
        <x:v>القاهرة</x:v>
      </x:c>
      <x:c r="AK2140" s="37"/>
      <x:c r="AL2140" s="37"/>
      <x:c r="AM2140" s="37"/>
      <x:c r="AN2140" s="37"/>
      <x:c r="AO2140" s="37"/>
      <x:c r="AP2140" s="37"/>
      <x:c r="AQ2140" s="54" t="b">
        <x:v>1</x:v>
      </x:c>
      <x:c r="AR2140" s="37"/>
      <x:c r="AS2140" s="37" t="str">
        <x:v>صفحة فئة</x:v>
      </x:c>
      <x:c r="AT2140" s="37" t="str">
        <x:v>تحتاج مراجعة</x:v>
      </x:c>
      <x:c r="AU2140" s="37" t="str">
        <x:v>store_brand_category_listing</x:v>
      </x:c>
      <x:c r="AV2140" s="37" t="str">
        <x:v>اكتشاف من صفحة فئة</x:v>
      </x:c>
      <x:c r="AW2140" s="37" t="str">
        <x:v>https://btech.com/en/c/mobiles-tablets/mobile-phones/b/honor</x:v>
      </x:c>
      <x:c r="AX2140" s="37" t="n">
        <x:v>1</x:v>
      </x:c>
      <x:c r="AY2140" s="60" t="n">
        <x:v>46233</x:v>
      </x:c>
      <x:c r="AZ2140" s="60"/>
      <x:c r="BA2140" s="60"/>
      <x:c r="BB2140" s="62" t="str">
        <x:f>IF(BA2140="","",(NOW()-BA2140)*24)</x:f>
      </x:c>
      <x:c r="BC2140" s="37" t="str">
        <x:f>IF(BA2140="","لم يُرصد",IF(BH2140&lt;&gt;TRUE,"غير نشط",IF(BD2140="فشل","فشل حالي",IF(BB2140&lt;=12,"حديث",IF(BB2140&lt;=24,"متأخر","قديم")))))</x:f>
        <x:v>لم يُرصد</x:v>
      </x:c>
      <x:c r="BD2140" s="37" t="str">
        <x:v>بانتظار أول رصد سعر</x:v>
      </x:c>
      <x:c r="BE2140" s="37" t="n">
        <x:v>0</x:v>
      </x:c>
      <x:c r="BF2140" s="37"/>
      <x:c r="BG2140" s="37"/>
      <x:c r="BH2140" s="54" t="b">
        <x:v>1</x:v>
      </x:c>
      <x:c r="BI2140" s="37" t="str">
        <x:v>يحتاج اكتشاف رابط المنتج</x:v>
      </x:c>
      <x:c r="BJ2140" s="37" t="str">
        <x:v>Honor 600 Lite, 256 GB, 8 GB, 5G, Dual-SIM - Desert Gold</x:v>
      </x:c>
      <x:c r="BK2140" s="37"/>
      <x:c r="BL2140" s="60" t="n">
        <x:v>46233</x:v>
      </x:c>
      <x:c r="BM2140" s="60" t="n">
        <x:v>46233</x:v>
      </x:c>
    </x:row>
    <x:row r="2141">
      <x:c r="A2141" s="37" t="str">
        <x:v>CASH-DA82F06A026299</x:v>
      </x:c>
      <x:c r="B2141" s="37" t="str">
        <x:v>VAR-A8307EBC51F214|EG-013|STORE</x:v>
      </x:c>
      <x:c r="C2141" s="37" t="str">
        <x:v>VAR-A8307EBC51F214</x:v>
      </x:c>
      <x:c r="D2141" s="37" t="str">
        <x:v>MOD-BE3F3AC9D48CA4</x:v>
      </x:c>
      <x:c r="E2141" s="37" t="str">
        <x:v>Honor 600 Pro 12GB RAM / 512GB Storage / 5G + Dual-SIM / Light Gold</x:v>
      </x:c>
      <x:c r="F2141" s="37" t="str">
        <x:v>الموبايلات والاتصالات</x:v>
      </x:c>
      <x:c r="G2141" s="37" t="str">
        <x:v>هواتف ذكية</x:v>
      </x:c>
      <x:c r="H2141" s="37" t="str">
        <x:v>Honor</x:v>
      </x:c>
      <x:c r="I2141" s="37" t="str">
        <x:v>600 Pro</x:v>
      </x:c>
      <x:c r="J2141" s="37" t="str">
        <x:v>12GB RAM | 512GB Storage | 5G + Dual-SIM | Light Gold</x:v>
      </x:c>
      <x:c r="K2141" s="37" t="n">
        <x:v>12</x:v>
      </x:c>
      <x:c r="L2141" s="37" t="n">
        <x:v>512</x:v>
      </x:c>
      <x:c r="M2141" s="37" t="str">
        <x:v>Light Gold</x:v>
      </x:c>
      <x:c r="N2141" s="37"/>
      <x:c r="O2141" s="37"/>
      <x:c r="P2141" s="37" t="str">
        <x:v>EG-013</x:v>
      </x:c>
      <x:c r="Q2141" s="37" t="str">
        <x:v>B.TECH</x:v>
      </x:c>
      <x:c r="R2141" s="37" t="str">
        <x:v>سلسلة</x:v>
      </x:c>
      <x:c r="S2141" s="37" t="str">
        <x:v>A</x:v>
      </x:c>
      <x:c r="T2141" s="37"/>
      <x:c r="U2141" s="37"/>
      <x:c r="V2141" s="37"/>
      <x:c r="W2141" s="37" t="str">
        <x:v>https://btech.com/en/c/mobiles-tablets/mobile-phones/b/honor</x:v>
      </x:c>
      <x:c r="X2141" s="37" t="str">
        <x:v>صفحة فئة</x:v>
      </x:c>
      <x:c r="Y2141" s="37" t="str">
        <x:v>EGP</x:v>
      </x:c>
      <x:c r="Z2141" s="56"/>
      <x:c r="AA2141" s="56"/>
      <x:c r="AB2141" s="56" t="str">
        <x:f>IF(OR(Z2141="",AA2141=""),"",MAX(0,AA2141-Z2141))</x:f>
      </x:c>
      <x:c r="AC2141" s="58" t="str">
        <x:f>IF(OR(Z2141="",AA2141="",AA2141=0),"",MAX(0,(AA2141-Z2141)/AA2141))</x:f>
      </x:c>
      <x:c r="AD2141" s="56"/>
      <x:c r="AE2141" s="56" t="str">
        <x:f>IF(Z2141="","",Z2141+IF(AD2141="",0,AD2141))</x:f>
      </x:c>
      <x:c r="AF2141" s="37" t="str">
        <x:f>IF(AD2141="","",AD2141=0)</x:f>
      </x:c>
      <x:c r="AG2141" s="37"/>
      <x:c r="AH2141" s="37"/>
      <x:c r="AI2141" s="37"/>
      <x:c r="AJ2141" s="37" t="str">
        <x:v>القاهرة</x:v>
      </x:c>
      <x:c r="AK2141" s="37"/>
      <x:c r="AL2141" s="37"/>
      <x:c r="AM2141" s="37"/>
      <x:c r="AN2141" s="37"/>
      <x:c r="AO2141" s="37"/>
      <x:c r="AP2141" s="37"/>
      <x:c r="AQ2141" s="54" t="b">
        <x:v>1</x:v>
      </x:c>
      <x:c r="AR2141" s="37"/>
      <x:c r="AS2141" s="37" t="str">
        <x:v>صفحة فئة</x:v>
      </x:c>
      <x:c r="AT2141" s="37" t="str">
        <x:v>تحتاج مراجعة</x:v>
      </x:c>
      <x:c r="AU2141" s="37" t="str">
        <x:v>store_brand_category_listing</x:v>
      </x:c>
      <x:c r="AV2141" s="37" t="str">
        <x:v>اكتشاف من صفحة فئة</x:v>
      </x:c>
      <x:c r="AW2141" s="37" t="str">
        <x:v>https://btech.com/en/c/mobiles-tablets/mobile-phones/b/honor</x:v>
      </x:c>
      <x:c r="AX2141" s="37" t="n">
        <x:v>1</x:v>
      </x:c>
      <x:c r="AY2141" s="60" t="n">
        <x:v>46233</x:v>
      </x:c>
      <x:c r="AZ2141" s="60"/>
      <x:c r="BA2141" s="60"/>
      <x:c r="BB2141" s="62" t="str">
        <x:f>IF(BA2141="","",(NOW()-BA2141)*24)</x:f>
      </x:c>
      <x:c r="BC2141" s="37" t="str">
        <x:f>IF(BA2141="","لم يُرصد",IF(BH2141&lt;&gt;TRUE,"غير نشط",IF(BD2141="فشل","فشل حالي",IF(BB2141&lt;=12,"حديث",IF(BB2141&lt;=24,"متأخر","قديم")))))</x:f>
        <x:v>لم يُرصد</x:v>
      </x:c>
      <x:c r="BD2141" s="37" t="str">
        <x:v>بانتظار أول رصد سعر</x:v>
      </x:c>
      <x:c r="BE2141" s="37" t="n">
        <x:v>0</x:v>
      </x:c>
      <x:c r="BF2141" s="37"/>
      <x:c r="BG2141" s="37"/>
      <x:c r="BH2141" s="54" t="b">
        <x:v>1</x:v>
      </x:c>
      <x:c r="BI2141" s="37" t="str">
        <x:v>يحتاج اكتشاف رابط المنتج</x:v>
      </x:c>
      <x:c r="BJ2141" s="37" t="str">
        <x:v>Honor 600 Pro, 512 GB, 12 GB, 5G, Dual-SIM - Light Gold</x:v>
      </x:c>
      <x:c r="BK2141" s="37"/>
      <x:c r="BL2141" s="60" t="n">
        <x:v>46233</x:v>
      </x:c>
      <x:c r="BM2141" s="60" t="n">
        <x:v>46233</x:v>
      </x:c>
    </x:row>
    <x:row r="2142">
      <x:c r="A2142" s="37" t="str">
        <x:v>CASH-E298A46DBA80B4</x:v>
      </x:c>
      <x:c r="B2142" s="37" t="str">
        <x:v>VAR-57067B5D43ACAA|EG-013|STORE</x:v>
      </x:c>
      <x:c r="C2142" s="37" t="str">
        <x:v>VAR-57067B5D43ACAA</x:v>
      </x:c>
      <x:c r="D2142" s="37" t="str">
        <x:v>MOD-5996ECA90B1E67</x:v>
      </x:c>
      <x:c r="E2142" s="37" t="str">
        <x:v>Honor HONOR 400 12GB RAM / 256GB / Desert Gold | 256GB Storage</x:v>
      </x:c>
      <x:c r="F2142" s="37" t="str">
        <x:v>الموبايلات والاتصالات</x:v>
      </x:c>
      <x:c r="G2142" s="37" t="str">
        <x:v>هواتف ذكية</x:v>
      </x:c>
      <x:c r="H2142" s="37" t="str">
        <x:v>Honor</x:v>
      </x:c>
      <x:c r="I2142" s="37" t="str">
        <x:v>HONOR 400</x:v>
      </x:c>
      <x:c r="J2142" s="37" t="str">
        <x:v>12GB RAM / 256GB / Desert Gold</x:v>
      </x:c>
      <x:c r="K2142" s="37" t="n">
        <x:v>12</x:v>
      </x:c>
      <x:c r="L2142" s="37" t="n">
        <x:v>256</x:v>
      </x:c>
      <x:c r="M2142" s="37" t="str">
        <x:v>Desert Gold</x:v>
      </x:c>
      <x:c r="N2142" s="37"/>
      <x:c r="O2142" s="37"/>
      <x:c r="P2142" s="37" t="str">
        <x:v>EG-013</x:v>
      </x:c>
      <x:c r="Q2142" s="37" t="str">
        <x:v>B.TECH</x:v>
      </x:c>
      <x:c r="R2142" s="37" t="str">
        <x:v>سلسلة</x:v>
      </x:c>
      <x:c r="S2142" s="37" t="str">
        <x:v>A</x:v>
      </x:c>
      <x:c r="T2142" s="37"/>
      <x:c r="U2142" s="37"/>
      <x:c r="V2142" s="37"/>
      <x:c r="W2142" s="37" t="str">
        <x:v>https://btech.com/en/p/honor-400-256gb-12gb-ram-4g-lte-dual-sim-meteor-silver</x:v>
      </x:c>
      <x:c r="X2142" s="37" t="str">
        <x:v>رابط منتج مباشر</x:v>
      </x:c>
      <x:c r="Y2142" s="37" t="str">
        <x:v>EGP</x:v>
      </x:c>
      <x:c r="Z2142" s="56"/>
      <x:c r="AA2142" s="56"/>
      <x:c r="AB2142" s="56" t="str">
        <x:f>IF(OR(Z2142="",AA2142=""),"",MAX(0,AA2142-Z2142))</x:f>
      </x:c>
      <x:c r="AC2142" s="58" t="str">
        <x:f>IF(OR(Z2142="",AA2142="",AA2142=0),"",MAX(0,(AA2142-Z2142)/AA2142))</x:f>
      </x:c>
      <x:c r="AD2142" s="56"/>
      <x:c r="AE2142" s="56" t="str">
        <x:f>IF(Z2142="","",Z2142+IF(AD2142="",0,AD2142))</x:f>
      </x:c>
      <x:c r="AF2142" s="37" t="str">
        <x:f>IF(AD2142="","",AD2142=0)</x:f>
      </x:c>
      <x:c r="AG2142" s="37"/>
      <x:c r="AH2142" s="37"/>
      <x:c r="AI2142" s="37"/>
      <x:c r="AJ2142" s="37" t="str">
        <x:v>القاهرة</x:v>
      </x:c>
      <x:c r="AK2142" s="37"/>
      <x:c r="AL2142" s="37"/>
      <x:c r="AM2142" s="37"/>
      <x:c r="AN2142" s="37"/>
      <x:c r="AO2142" s="37"/>
      <x:c r="AP2142" s="37"/>
      <x:c r="AQ2142" s="54" t="b">
        <x:v>1</x:v>
      </x:c>
      <x:c r="AR2142" s="37"/>
      <x:c r="AS2142" s="37" t="str">
        <x:v>صفحة منتج</x:v>
      </x:c>
      <x:c r="AT2142" s="37" t="str">
        <x:v>عالية</x:v>
      </x:c>
      <x:c r="AU2142" s="37" t="str">
        <x:v>store_product_page</x:v>
      </x:c>
      <x:c r="AV2142" s="37" t="str">
        <x:v>HTML/JSON-LD</x:v>
      </x:c>
      <x:c r="AW2142" s="37" t="str">
        <x:v>https://btech.com/en/p/honor-400-256gb-12gb-ram-4g-lte-dual-sim-meteor-silver</x:v>
      </x:c>
      <x:c r="AX2142" s="37" t="n">
        <x:v>1</x:v>
      </x:c>
      <x:c r="AY2142" s="60" t="n">
        <x:v>46233</x:v>
      </x:c>
      <x:c r="AZ2142" s="60"/>
      <x:c r="BA2142" s="60"/>
      <x:c r="BB2142" s="62" t="str">
        <x:f>IF(BA2142="","",(NOW()-BA2142)*24)</x:f>
      </x:c>
      <x:c r="BC2142" s="37" t="str">
        <x:f>IF(BA2142="","لم يُرصد",IF(BH2142&lt;&gt;TRUE,"غير نشط",IF(BD2142="فشل","فشل حالي",IF(BB2142&lt;=12,"حديث",IF(BB2142&lt;=24,"متأخر","قديم")))))</x:f>
        <x:v>لم يُرصد</x:v>
      </x:c>
      <x:c r="BD2142" s="37" t="str">
        <x:v>بانتظار أول رصد سعر</x:v>
      </x:c>
      <x:c r="BE2142" s="37" t="n">
        <x:v>0</x:v>
      </x:c>
      <x:c r="BF2142" s="37"/>
      <x:c r="BG2142" s="37"/>
      <x:c r="BH2142" s="54" t="b">
        <x:v>1</x:v>
      </x:c>
      <x:c r="BI2142" s="37" t="str">
        <x:v>جاهز لأول رصد</x:v>
      </x:c>
      <x:c r="BJ2142" s="37" t="str"/>
      <x:c r="BK2142" s="37" t="str">
        <x:v>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L2142" s="60" t="n">
        <x:v>46233</x:v>
      </x:c>
      <x:c r="BM2142" s="60" t="n">
        <x:v>46233</x:v>
      </x:c>
    </x:row>
    <x:row r="2143">
      <x:c r="A2143" s="37" t="str">
        <x:v>CASH-B5430781937E66</x:v>
      </x:c>
      <x:c r="B2143" s="37" t="str">
        <x:v>VAR-39BDA26905FA9A|EG-013|STORE</x:v>
      </x:c>
      <x:c r="C2143" s="37" t="str">
        <x:v>VAR-39BDA26905FA9A</x:v>
      </x:c>
      <x:c r="D2143" s="37" t="str">
        <x:v>MOD-5996ECA90B1E67</x:v>
      </x:c>
      <x:c r="E2143" s="37" t="str">
        <x:v>Honor HONOR 400 12GB RAM / 256GB / Meteor Silver | 256GB Storage</x:v>
      </x:c>
      <x:c r="F2143" s="37" t="str">
        <x:v>الموبايلات والاتصالات</x:v>
      </x:c>
      <x:c r="G2143" s="37" t="str">
        <x:v>هواتف ذكية</x:v>
      </x:c>
      <x:c r="H2143" s="37" t="str">
        <x:v>Honor</x:v>
      </x:c>
      <x:c r="I2143" s="37" t="str">
        <x:v>HONOR 400</x:v>
      </x:c>
      <x:c r="J2143" s="37" t="str">
        <x:v>12GB RAM / 256GB / Meteor Silver</x:v>
      </x:c>
      <x:c r="K2143" s="37" t="n">
        <x:v>12</x:v>
      </x:c>
      <x:c r="L2143" s="37" t="n">
        <x:v>256</x:v>
      </x:c>
      <x:c r="M2143" s="37" t="str">
        <x:v>Meteor Silver</x:v>
      </x:c>
      <x:c r="N2143" s="37"/>
      <x:c r="O2143" s="37"/>
      <x:c r="P2143" s="37" t="str">
        <x:v>EG-013</x:v>
      </x:c>
      <x:c r="Q2143" s="37" t="str">
        <x:v>B.TECH</x:v>
      </x:c>
      <x:c r="R2143" s="37" t="str">
        <x:v>سلسلة</x:v>
      </x:c>
      <x:c r="S2143" s="37" t="str">
        <x:v>A</x:v>
      </x:c>
      <x:c r="T2143" s="37"/>
      <x:c r="U2143" s="37"/>
      <x:c r="V2143" s="37"/>
      <x:c r="W2143" s="37" t="str">
        <x:v>https://btech.com/en/p/honor-400-256gb-12gb-ram-4g-lte-dual-sim-meteor-silver</x:v>
      </x:c>
      <x:c r="X2143" s="37" t="str">
        <x:v>رابط منتج مباشر</x:v>
      </x:c>
      <x:c r="Y2143" s="37" t="str">
        <x:v>EGP</x:v>
      </x:c>
      <x:c r="Z2143" s="56"/>
      <x:c r="AA2143" s="56"/>
      <x:c r="AB2143" s="56" t="str">
        <x:f>IF(OR(Z2143="",AA2143=""),"",MAX(0,AA2143-Z2143))</x:f>
      </x:c>
      <x:c r="AC2143" s="58" t="str">
        <x:f>IF(OR(Z2143="",AA2143="",AA2143=0),"",MAX(0,(AA2143-Z2143)/AA2143))</x:f>
      </x:c>
      <x:c r="AD2143" s="56"/>
      <x:c r="AE2143" s="56" t="str">
        <x:f>IF(Z2143="","",Z2143+IF(AD2143="",0,AD2143))</x:f>
      </x:c>
      <x:c r="AF2143" s="37" t="str">
        <x:f>IF(AD2143="","",AD2143=0)</x:f>
      </x:c>
      <x:c r="AG2143" s="37"/>
      <x:c r="AH2143" s="37"/>
      <x:c r="AI2143" s="37"/>
      <x:c r="AJ2143" s="37" t="str">
        <x:v>القاهرة</x:v>
      </x:c>
      <x:c r="AK2143" s="37"/>
      <x:c r="AL2143" s="37"/>
      <x:c r="AM2143" s="37"/>
      <x:c r="AN2143" s="37"/>
      <x:c r="AO2143" s="37"/>
      <x:c r="AP2143" s="37"/>
      <x:c r="AQ2143" s="54" t="b">
        <x:v>1</x:v>
      </x:c>
      <x:c r="AR2143" s="37"/>
      <x:c r="AS2143" s="37" t="str">
        <x:v>صفحة منتج</x:v>
      </x:c>
      <x:c r="AT2143" s="37" t="str">
        <x:v>عالية</x:v>
      </x:c>
      <x:c r="AU2143" s="37" t="str">
        <x:v>store_product_page</x:v>
      </x:c>
      <x:c r="AV2143" s="37" t="str">
        <x:v>HTML/JSON-LD</x:v>
      </x:c>
      <x:c r="AW2143" s="37" t="str">
        <x:v>https://btech.com/en/p/honor-400-256gb-12gb-ram-4g-lte-dual-sim-meteor-silver</x:v>
      </x:c>
      <x:c r="AX2143" s="37" t="n">
        <x:v>1</x:v>
      </x:c>
      <x:c r="AY2143" s="60" t="n">
        <x:v>46233</x:v>
      </x:c>
      <x:c r="AZ2143" s="60"/>
      <x:c r="BA2143" s="60"/>
      <x:c r="BB2143" s="62" t="str">
        <x:f>IF(BA2143="","",(NOW()-BA2143)*24)</x:f>
      </x:c>
      <x:c r="BC2143" s="37" t="str">
        <x:f>IF(BA2143="","لم يُرصد",IF(BH2143&lt;&gt;TRUE,"غير نشط",IF(BD2143="فشل","فشل حالي",IF(BB2143&lt;=12,"حديث",IF(BB2143&lt;=24,"متأخر","قديم")))))</x:f>
        <x:v>لم يُرصد</x:v>
      </x:c>
      <x:c r="BD2143" s="37" t="str">
        <x:v>بانتظار أول رصد سعر</x:v>
      </x:c>
      <x:c r="BE2143" s="37" t="n">
        <x:v>0</x:v>
      </x:c>
      <x:c r="BF2143" s="37"/>
      <x:c r="BG2143" s="37"/>
      <x:c r="BH2143" s="54" t="b">
        <x:v>1</x:v>
      </x:c>
      <x:c r="BI2143" s="37" t="str">
        <x:v>جاهز لأول رصد</x:v>
      </x:c>
      <x:c r="BJ2143" s="37" t="str"/>
      <x:c r="BK2143" s="37" t="str">
        <x:v>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L2143" s="60" t="n">
        <x:v>46233</x:v>
      </x:c>
      <x:c r="BM2143" s="60" t="n">
        <x:v>46233</x:v>
      </x:c>
    </x:row>
    <x:row r="2144">
      <x:c r="A2144" s="37" t="str">
        <x:v>CASH-718FE634D84172</x:v>
      </x:c>
      <x:c r="B2144" s="37" t="str">
        <x:v>VAR-6FAEA602AFFD76|EG-013|STORE</x:v>
      </x:c>
      <x:c r="C2144" s="37" t="str">
        <x:v>VAR-6FAEA602AFFD76</x:v>
      </x:c>
      <x:c r="D2144" s="37" t="str">
        <x:v>MOD-5996ECA90B1E67</x:v>
      </x:c>
      <x:c r="E2144" s="37" t="str">
        <x:v>Honor HONOR 400 12GB RAM / 256GB / Midnight Black | 256GB Storage</x:v>
      </x:c>
      <x:c r="F2144" s="37" t="str">
        <x:v>الموبايلات والاتصالات</x:v>
      </x:c>
      <x:c r="G2144" s="37" t="str">
        <x:v>هواتف ذكية</x:v>
      </x:c>
      <x:c r="H2144" s="37" t="str">
        <x:v>Honor</x:v>
      </x:c>
      <x:c r="I2144" s="37" t="str">
        <x:v>HONOR 400</x:v>
      </x:c>
      <x:c r="J2144" s="37" t="str">
        <x:v>12GB RAM / 256GB / Midnight Black</x:v>
      </x:c>
      <x:c r="K2144" s="37" t="n">
        <x:v>12</x:v>
      </x:c>
      <x:c r="L2144" s="37" t="n">
        <x:v>256</x:v>
      </x:c>
      <x:c r="M2144" s="37" t="str">
        <x:v>Midnight Black</x:v>
      </x:c>
      <x:c r="N2144" s="37"/>
      <x:c r="O2144" s="37"/>
      <x:c r="P2144" s="37" t="str">
        <x:v>EG-013</x:v>
      </x:c>
      <x:c r="Q2144" s="37" t="str">
        <x:v>B.TECH</x:v>
      </x:c>
      <x:c r="R2144" s="37" t="str">
        <x:v>سلسلة</x:v>
      </x:c>
      <x:c r="S2144" s="37" t="str">
        <x:v>A</x:v>
      </x:c>
      <x:c r="T2144" s="37"/>
      <x:c r="U2144" s="37"/>
      <x:c r="V2144" s="37"/>
      <x:c r="W2144" s="37" t="str">
        <x:v>https://btech.com/en/p/honor-400-256gb-12gb-ram-4g-lte-dual-sim-meteor-silver</x:v>
      </x:c>
      <x:c r="X2144" s="37" t="str">
        <x:v>رابط منتج مباشر</x:v>
      </x:c>
      <x:c r="Y2144" s="37" t="str">
        <x:v>EGP</x:v>
      </x:c>
      <x:c r="Z2144" s="56"/>
      <x:c r="AA2144" s="56"/>
      <x:c r="AB2144" s="56" t="str">
        <x:f>IF(OR(Z2144="",AA2144=""),"",MAX(0,AA2144-Z2144))</x:f>
      </x:c>
      <x:c r="AC2144" s="58" t="str">
        <x:f>IF(OR(Z2144="",AA2144="",AA2144=0),"",MAX(0,(AA2144-Z2144)/AA2144))</x:f>
      </x:c>
      <x:c r="AD2144" s="56"/>
      <x:c r="AE2144" s="56" t="str">
        <x:f>IF(Z2144="","",Z2144+IF(AD2144="",0,AD2144))</x:f>
      </x:c>
      <x:c r="AF2144" s="37" t="str">
        <x:f>IF(AD2144="","",AD2144=0)</x:f>
      </x:c>
      <x:c r="AG2144" s="37"/>
      <x:c r="AH2144" s="37"/>
      <x:c r="AI2144" s="37"/>
      <x:c r="AJ2144" s="37" t="str">
        <x:v>القاهرة</x:v>
      </x:c>
      <x:c r="AK2144" s="37"/>
      <x:c r="AL2144" s="37"/>
      <x:c r="AM2144" s="37"/>
      <x:c r="AN2144" s="37"/>
      <x:c r="AO2144" s="37"/>
      <x:c r="AP2144" s="37"/>
      <x:c r="AQ2144" s="54" t="b">
        <x:v>1</x:v>
      </x:c>
      <x:c r="AR2144" s="37"/>
      <x:c r="AS2144" s="37" t="str">
        <x:v>صفحة منتج</x:v>
      </x:c>
      <x:c r="AT2144" s="37" t="str">
        <x:v>عالية</x:v>
      </x:c>
      <x:c r="AU2144" s="37" t="str">
        <x:v>store_product_page</x:v>
      </x:c>
      <x:c r="AV2144" s="37" t="str">
        <x:v>HTML/JSON-LD</x:v>
      </x:c>
      <x:c r="AW2144" s="37" t="str">
        <x:v>https://btech.com/en/p/honor-400-256gb-12gb-ram-4g-lte-dual-sim-meteor-silver</x:v>
      </x:c>
      <x:c r="AX2144" s="37" t="n">
        <x:v>1</x:v>
      </x:c>
      <x:c r="AY2144" s="60" t="n">
        <x:v>46233</x:v>
      </x:c>
      <x:c r="AZ2144" s="60"/>
      <x:c r="BA2144" s="60"/>
      <x:c r="BB2144" s="62" t="str">
        <x:f>IF(BA2144="","",(NOW()-BA2144)*24)</x:f>
      </x:c>
      <x:c r="BC2144" s="37" t="str">
        <x:f>IF(BA2144="","لم يُرصد",IF(BH2144&lt;&gt;TRUE,"غير نشط",IF(BD2144="فشل","فشل حالي",IF(BB2144&lt;=12,"حديث",IF(BB2144&lt;=24,"متأخر","قديم")))))</x:f>
        <x:v>لم يُرصد</x:v>
      </x:c>
      <x:c r="BD2144" s="37" t="str">
        <x:v>بانتظار أول رصد سعر</x:v>
      </x:c>
      <x:c r="BE2144" s="37" t="n">
        <x:v>0</x:v>
      </x:c>
      <x:c r="BF2144" s="37"/>
      <x:c r="BG2144" s="37"/>
      <x:c r="BH2144" s="54" t="b">
        <x:v>1</x:v>
      </x:c>
      <x:c r="BI2144" s="37" t="str">
        <x:v>جاهز لأول رصد</x:v>
      </x:c>
      <x:c r="BJ2144" s="37" t="str"/>
      <x:c r="BK2144" s="37" t="str">
        <x:v>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L2144" s="60" t="n">
        <x:v>46233</x:v>
      </x:c>
      <x:c r="BM2144" s="60" t="n">
        <x:v>46233</x:v>
      </x:c>
    </x:row>
    <x:row r="2145">
      <x:c r="A2145" s="37" t="str">
        <x:v>CASH-0505744B48A256</x:v>
      </x:c>
      <x:c r="B2145" s="37" t="str">
        <x:v>VAR-7079529B916853|EG-013|STORE</x:v>
      </x:c>
      <x:c r="C2145" s="37" t="str">
        <x:v>VAR-7079529B916853</x:v>
      </x:c>
      <x:c r="D2145" s="37" t="str">
        <x:v>MOD-5996ECA90B1E67</x:v>
      </x:c>
      <x:c r="E2145" s="37" t="str">
        <x:v>Honor HONOR 400 12GB RAM / 512GB / Desert Gold | 512GB Storage</x:v>
      </x:c>
      <x:c r="F2145" s="37" t="str">
        <x:v>الموبايلات والاتصالات</x:v>
      </x:c>
      <x:c r="G2145" s="37" t="str">
        <x:v>هواتف ذكية</x:v>
      </x:c>
      <x:c r="H2145" s="37" t="str">
        <x:v>Honor</x:v>
      </x:c>
      <x:c r="I2145" s="37" t="str">
        <x:v>HONOR 400</x:v>
      </x:c>
      <x:c r="J2145" s="37" t="str">
        <x:v>12GB RAM / 512GB / Desert Gold</x:v>
      </x:c>
      <x:c r="K2145" s="37" t="n">
        <x:v>12</x:v>
      </x:c>
      <x:c r="L2145" s="37" t="n">
        <x:v>512</x:v>
      </x:c>
      <x:c r="M2145" s="37" t="str">
        <x:v>Desert Gold</x:v>
      </x:c>
      <x:c r="N2145" s="37"/>
      <x:c r="O2145" s="37"/>
      <x:c r="P2145" s="37" t="str">
        <x:v>EG-013</x:v>
      </x:c>
      <x:c r="Q2145" s="37" t="str">
        <x:v>B.TECH</x:v>
      </x:c>
      <x:c r="R2145" s="37" t="str">
        <x:v>سلسلة</x:v>
      </x:c>
      <x:c r="S2145" s="37" t="str">
        <x:v>A</x:v>
      </x:c>
      <x:c r="T2145" s="37"/>
      <x:c r="U2145" s="37"/>
      <x:c r="V2145" s="37"/>
      <x:c r="W2145" s="37" t="str">
        <x:v>https://btech.com/en/p/honor-400-512gb-12gb-ram-4g-lte-dual-sim-midnight-black</x:v>
      </x:c>
      <x:c r="X2145" s="37" t="str">
        <x:v>رابط منتج مباشر</x:v>
      </x:c>
      <x:c r="Y2145" s="37" t="str">
        <x:v>EGP</x:v>
      </x:c>
      <x:c r="Z2145" s="56"/>
      <x:c r="AA2145" s="56"/>
      <x:c r="AB2145" s="56" t="str">
        <x:f>IF(OR(Z2145="",AA2145=""),"",MAX(0,AA2145-Z2145))</x:f>
      </x:c>
      <x:c r="AC2145" s="58" t="str">
        <x:f>IF(OR(Z2145="",AA2145="",AA2145=0),"",MAX(0,(AA2145-Z2145)/AA2145))</x:f>
      </x:c>
      <x:c r="AD2145" s="56"/>
      <x:c r="AE2145" s="56" t="str">
        <x:f>IF(Z2145="","",Z2145+IF(AD2145="",0,AD2145))</x:f>
      </x:c>
      <x:c r="AF2145" s="37" t="str">
        <x:f>IF(AD2145="","",AD2145=0)</x:f>
      </x:c>
      <x:c r="AG2145" s="37"/>
      <x:c r="AH2145" s="37"/>
      <x:c r="AI2145" s="37"/>
      <x:c r="AJ2145" s="37" t="str">
        <x:v>القاهرة</x:v>
      </x:c>
      <x:c r="AK2145" s="37"/>
      <x:c r="AL2145" s="37"/>
      <x:c r="AM2145" s="37"/>
      <x:c r="AN2145" s="37"/>
      <x:c r="AO2145" s="37"/>
      <x:c r="AP2145" s="37"/>
      <x:c r="AQ2145" s="54" t="b">
        <x:v>1</x:v>
      </x:c>
      <x:c r="AR2145" s="37"/>
      <x:c r="AS2145" s="37" t="str">
        <x:v>صفحة منتج</x:v>
      </x:c>
      <x:c r="AT2145" s="37" t="str">
        <x:v>عالية</x:v>
      </x:c>
      <x:c r="AU2145" s="37" t="str">
        <x:v>store_product_page</x:v>
      </x:c>
      <x:c r="AV2145" s="37" t="str">
        <x:v>HTML/JSON-LD</x:v>
      </x:c>
      <x:c r="AW2145" s="37" t="str">
        <x:v>https://btech.com/en/p/honor-400-512gb-12gb-ram-4g-lte-dual-sim-midnight-black</x:v>
      </x:c>
      <x:c r="AX2145" s="37" t="n">
        <x:v>1</x:v>
      </x:c>
      <x:c r="AY2145" s="60" t="n">
        <x:v>46233</x:v>
      </x:c>
      <x:c r="AZ2145" s="60"/>
      <x:c r="BA2145" s="60"/>
      <x:c r="BB2145" s="62" t="str">
        <x:f>IF(BA2145="","",(NOW()-BA2145)*24)</x:f>
      </x:c>
      <x:c r="BC2145" s="37" t="str">
        <x:f>IF(BA2145="","لم يُرصد",IF(BH2145&lt;&gt;TRUE,"غير نشط",IF(BD2145="فشل","فشل حالي",IF(BB2145&lt;=12,"حديث",IF(BB2145&lt;=24,"متأخر","قديم")))))</x:f>
        <x:v>لم يُرصد</x:v>
      </x:c>
      <x:c r="BD2145" s="37" t="str">
        <x:v>بانتظار أول رصد سعر</x:v>
      </x:c>
      <x:c r="BE2145" s="37" t="n">
        <x:v>0</x:v>
      </x:c>
      <x:c r="BF2145" s="37"/>
      <x:c r="BG2145" s="37"/>
      <x:c r="BH2145" s="54" t="b">
        <x:v>1</x:v>
      </x:c>
      <x:c r="BI2145" s="37" t="str">
        <x:v>جاهز لأول رصد</x:v>
      </x:c>
      <x:c r="BJ2145" s="37" t="str"/>
      <x:c r="BK2145" s="37" t="str">
        <x:v>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L2145" s="60" t="n">
        <x:v>46233</x:v>
      </x:c>
      <x:c r="BM2145" s="60" t="n">
        <x:v>46233</x:v>
      </x:c>
    </x:row>
    <x:row r="2146">
      <x:c r="A2146" s="37" t="str">
        <x:v>CASH-1622F336643644</x:v>
      </x:c>
      <x:c r="B2146" s="37" t="str">
        <x:v>VAR-B80773C6A75BFA|EG-013|STORE</x:v>
      </x:c>
      <x:c r="C2146" s="37" t="str">
        <x:v>VAR-B80773C6A75BFA</x:v>
      </x:c>
      <x:c r="D2146" s="37" t="str">
        <x:v>MOD-5996ECA90B1E67</x:v>
      </x:c>
      <x:c r="E2146" s="37" t="str">
        <x:v>Honor HONOR 400 12GB RAM / 512GB / Meteor Silver | 512GB Storage</x:v>
      </x:c>
      <x:c r="F2146" s="37" t="str">
        <x:v>الموبايلات والاتصالات</x:v>
      </x:c>
      <x:c r="G2146" s="37" t="str">
        <x:v>هواتف ذكية</x:v>
      </x:c>
      <x:c r="H2146" s="37" t="str">
        <x:v>Honor</x:v>
      </x:c>
      <x:c r="I2146" s="37" t="str">
        <x:v>HONOR 400</x:v>
      </x:c>
      <x:c r="J2146" s="37" t="str">
        <x:v>12GB RAM / 512GB / Meteor Silver</x:v>
      </x:c>
      <x:c r="K2146" s="37" t="n">
        <x:v>12</x:v>
      </x:c>
      <x:c r="L2146" s="37" t="n">
        <x:v>512</x:v>
      </x:c>
      <x:c r="M2146" s="37" t="str">
        <x:v>Meteor Silver</x:v>
      </x:c>
      <x:c r="N2146" s="37"/>
      <x:c r="O2146" s="37"/>
      <x:c r="P2146" s="37" t="str">
        <x:v>EG-013</x:v>
      </x:c>
      <x:c r="Q2146" s="37" t="str">
        <x:v>B.TECH</x:v>
      </x:c>
      <x:c r="R2146" s="37" t="str">
        <x:v>سلسلة</x:v>
      </x:c>
      <x:c r="S2146" s="37" t="str">
        <x:v>A</x:v>
      </x:c>
      <x:c r="T2146" s="37"/>
      <x:c r="U2146" s="37"/>
      <x:c r="V2146" s="37"/>
      <x:c r="W2146" s="37" t="str">
        <x:v>https://btech.com/en/p/honor-400-512gb-12gb-ram-4g-lte-dual-sim-midnight-black</x:v>
      </x:c>
      <x:c r="X2146" s="37" t="str">
        <x:v>رابط منتج مباشر</x:v>
      </x:c>
      <x:c r="Y2146" s="37" t="str">
        <x:v>EGP</x:v>
      </x:c>
      <x:c r="Z2146" s="56"/>
      <x:c r="AA2146" s="56"/>
      <x:c r="AB2146" s="56" t="str">
        <x:f>IF(OR(Z2146="",AA2146=""),"",MAX(0,AA2146-Z2146))</x:f>
      </x:c>
      <x:c r="AC2146" s="58" t="str">
        <x:f>IF(OR(Z2146="",AA2146="",AA2146=0),"",MAX(0,(AA2146-Z2146)/AA2146))</x:f>
      </x:c>
      <x:c r="AD2146" s="56"/>
      <x:c r="AE2146" s="56" t="str">
        <x:f>IF(Z2146="","",Z2146+IF(AD2146="",0,AD2146))</x:f>
      </x:c>
      <x:c r="AF2146" s="37" t="str">
        <x:f>IF(AD2146="","",AD2146=0)</x:f>
      </x:c>
      <x:c r="AG2146" s="37"/>
      <x:c r="AH2146" s="37"/>
      <x:c r="AI2146" s="37"/>
      <x:c r="AJ2146" s="37" t="str">
        <x:v>القاهرة</x:v>
      </x:c>
      <x:c r="AK2146" s="37"/>
      <x:c r="AL2146" s="37"/>
      <x:c r="AM2146" s="37"/>
      <x:c r="AN2146" s="37"/>
      <x:c r="AO2146" s="37"/>
      <x:c r="AP2146" s="37"/>
      <x:c r="AQ2146" s="54" t="b">
        <x:v>1</x:v>
      </x:c>
      <x:c r="AR2146" s="37"/>
      <x:c r="AS2146" s="37" t="str">
        <x:v>صفحة منتج</x:v>
      </x:c>
      <x:c r="AT2146" s="37" t="str">
        <x:v>عالية</x:v>
      </x:c>
      <x:c r="AU2146" s="37" t="str">
        <x:v>store_product_page</x:v>
      </x:c>
      <x:c r="AV2146" s="37" t="str">
        <x:v>HTML/JSON-LD</x:v>
      </x:c>
      <x:c r="AW2146" s="37" t="str">
        <x:v>https://btech.com/en/p/honor-400-512gb-12gb-ram-4g-lte-dual-sim-midnight-black</x:v>
      </x:c>
      <x:c r="AX2146" s="37" t="n">
        <x:v>1</x:v>
      </x:c>
      <x:c r="AY2146" s="60" t="n">
        <x:v>46233</x:v>
      </x:c>
      <x:c r="AZ2146" s="60"/>
      <x:c r="BA2146" s="60"/>
      <x:c r="BB2146" s="62" t="str">
        <x:f>IF(BA2146="","",(NOW()-BA2146)*24)</x:f>
      </x:c>
      <x:c r="BC2146" s="37" t="str">
        <x:f>IF(BA2146="","لم يُرصد",IF(BH2146&lt;&gt;TRUE,"غير نشط",IF(BD2146="فشل","فشل حالي",IF(BB2146&lt;=12,"حديث",IF(BB2146&lt;=24,"متأخر","قديم")))))</x:f>
        <x:v>لم يُرصد</x:v>
      </x:c>
      <x:c r="BD2146" s="37" t="str">
        <x:v>بانتظار أول رصد سعر</x:v>
      </x:c>
      <x:c r="BE2146" s="37" t="n">
        <x:v>0</x:v>
      </x:c>
      <x:c r="BF2146" s="37"/>
      <x:c r="BG2146" s="37"/>
      <x:c r="BH2146" s="54" t="b">
        <x:v>1</x:v>
      </x:c>
      <x:c r="BI2146" s="37" t="str">
        <x:v>جاهز لأول رصد</x:v>
      </x:c>
      <x:c r="BJ2146" s="37" t="str"/>
      <x:c r="BK2146" s="37" t="str">
        <x:v>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L2146" s="60" t="n">
        <x:v>46233</x:v>
      </x:c>
      <x:c r="BM2146" s="60" t="n">
        <x:v>46233</x:v>
      </x:c>
    </x:row>
    <x:row r="2147">
      <x:c r="A2147" s="37" t="str">
        <x:v>CASH-29AF247A171AD7</x:v>
      </x:c>
      <x:c r="B2147" s="37" t="str">
        <x:v>VAR-A4F9FA69450B27|EG-013|STORE</x:v>
      </x:c>
      <x:c r="C2147" s="37" t="str">
        <x:v>VAR-A4F9FA69450B27</x:v>
      </x:c>
      <x:c r="D2147" s="37" t="str">
        <x:v>MOD-5996ECA90B1E67</x:v>
      </x:c>
      <x:c r="E2147" s="37" t="str">
        <x:v>Honor HONOR 400 12GB RAM / 512GB / Midnight Black | 512GB Storage</x:v>
      </x:c>
      <x:c r="F2147" s="37" t="str">
        <x:v>الموبايلات والاتصالات</x:v>
      </x:c>
      <x:c r="G2147" s="37" t="str">
        <x:v>هواتف ذكية</x:v>
      </x:c>
      <x:c r="H2147" s="37" t="str">
        <x:v>Honor</x:v>
      </x:c>
      <x:c r="I2147" s="37" t="str">
        <x:v>HONOR 400</x:v>
      </x:c>
      <x:c r="J2147" s="37" t="str">
        <x:v>12GB RAM / 512GB / Midnight Black</x:v>
      </x:c>
      <x:c r="K2147" s="37" t="n">
        <x:v>12</x:v>
      </x:c>
      <x:c r="L2147" s="37" t="n">
        <x:v>512</x:v>
      </x:c>
      <x:c r="M2147" s="37" t="str">
        <x:v>Midnight Black</x:v>
      </x:c>
      <x:c r="N2147" s="37"/>
      <x:c r="O2147" s="37"/>
      <x:c r="P2147" s="37" t="str">
        <x:v>EG-013</x:v>
      </x:c>
      <x:c r="Q2147" s="37" t="str">
        <x:v>B.TECH</x:v>
      </x:c>
      <x:c r="R2147" s="37" t="str">
        <x:v>سلسلة</x:v>
      </x:c>
      <x:c r="S2147" s="37" t="str">
        <x:v>A</x:v>
      </x:c>
      <x:c r="T2147" s="37"/>
      <x:c r="U2147" s="37"/>
      <x:c r="V2147" s="37"/>
      <x:c r="W2147" s="37" t="str">
        <x:v>https://btech.com/en/p/honor-400-512gb-12gb-ram-4g-lte-dual-sim-midnight-black</x:v>
      </x:c>
      <x:c r="X2147" s="37" t="str">
        <x:v>رابط منتج مباشر</x:v>
      </x:c>
      <x:c r="Y2147" s="37" t="str">
        <x:v>EGP</x:v>
      </x:c>
      <x:c r="Z2147" s="56"/>
      <x:c r="AA2147" s="56"/>
      <x:c r="AB2147" s="56" t="str">
        <x:f>IF(OR(Z2147="",AA2147=""),"",MAX(0,AA2147-Z2147))</x:f>
      </x:c>
      <x:c r="AC2147" s="58" t="str">
        <x:f>IF(OR(Z2147="",AA2147="",AA2147=0),"",MAX(0,(AA2147-Z2147)/AA2147))</x:f>
      </x:c>
      <x:c r="AD2147" s="56"/>
      <x:c r="AE2147" s="56" t="str">
        <x:f>IF(Z2147="","",Z2147+IF(AD2147="",0,AD2147))</x:f>
      </x:c>
      <x:c r="AF2147" s="37" t="str">
        <x:f>IF(AD2147="","",AD2147=0)</x:f>
      </x:c>
      <x:c r="AG2147" s="37"/>
      <x:c r="AH2147" s="37"/>
      <x:c r="AI2147" s="37"/>
      <x:c r="AJ2147" s="37" t="str">
        <x:v>القاهرة</x:v>
      </x:c>
      <x:c r="AK2147" s="37"/>
      <x:c r="AL2147" s="37"/>
      <x:c r="AM2147" s="37"/>
      <x:c r="AN2147" s="37"/>
      <x:c r="AO2147" s="37"/>
      <x:c r="AP2147" s="37"/>
      <x:c r="AQ2147" s="54" t="b">
        <x:v>1</x:v>
      </x:c>
      <x:c r="AR2147" s="37"/>
      <x:c r="AS2147" s="37" t="str">
        <x:v>صفحة منتج</x:v>
      </x:c>
      <x:c r="AT2147" s="37" t="str">
        <x:v>عالية</x:v>
      </x:c>
      <x:c r="AU2147" s="37" t="str">
        <x:v>store_product_page</x:v>
      </x:c>
      <x:c r="AV2147" s="37" t="str">
        <x:v>HTML/JSON-LD</x:v>
      </x:c>
      <x:c r="AW2147" s="37" t="str">
        <x:v>https://btech.com/en/p/honor-400-512gb-12gb-ram-4g-lte-dual-sim-midnight-black</x:v>
      </x:c>
      <x:c r="AX2147" s="37" t="n">
        <x:v>1</x:v>
      </x:c>
      <x:c r="AY2147" s="60" t="n">
        <x:v>46233</x:v>
      </x:c>
      <x:c r="AZ2147" s="60"/>
      <x:c r="BA2147" s="60"/>
      <x:c r="BB2147" s="62" t="str">
        <x:f>IF(BA2147="","",(NOW()-BA2147)*24)</x:f>
      </x:c>
      <x:c r="BC2147" s="37" t="str">
        <x:f>IF(BA2147="","لم يُرصد",IF(BH2147&lt;&gt;TRUE,"غير نشط",IF(BD2147="فشل","فشل حالي",IF(BB2147&lt;=12,"حديث",IF(BB2147&lt;=24,"متأخر","قديم")))))</x:f>
        <x:v>لم يُرصد</x:v>
      </x:c>
      <x:c r="BD2147" s="37" t="str">
        <x:v>بانتظار أول رصد سعر</x:v>
      </x:c>
      <x:c r="BE2147" s="37" t="n">
        <x:v>0</x:v>
      </x:c>
      <x:c r="BF2147" s="37"/>
      <x:c r="BG2147" s="37"/>
      <x:c r="BH2147" s="54" t="b">
        <x:v>1</x:v>
      </x:c>
      <x:c r="BI2147" s="37" t="str">
        <x:v>جاهز لأول رصد</x:v>
      </x:c>
      <x:c r="BJ2147" s="37" t="str"/>
      <x:c r="BK2147" s="37" t="str">
        <x:v>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L2147" s="60" t="n">
        <x:v>46233</x:v>
      </x:c>
      <x:c r="BM2147" s="60" t="n">
        <x:v>46233</x:v>
      </x:c>
    </x:row>
    <x:row r="2148">
      <x:c r="A2148" s="37" t="str">
        <x:v>CASH-AFEB227D77704C</x:v>
      </x:c>
      <x:c r="B2148" s="37" t="str">
        <x:v>VAR-68018245F26927|EG-013|STORE</x:v>
      </x:c>
      <x:c r="C2148" s="37" t="str">
        <x:v>VAR-68018245F26927</x:v>
      </x:c>
      <x:c r="D2148" s="37" t="str">
        <x:v>MOD-4431383CAF8A22</x:v>
      </x:c>
      <x:c r="E2148" s="37" t="str">
        <x:v>Honor HONOR 400 Lite 8GB RAM / 256GB / Velvet Black | 256GB Storage</x:v>
      </x:c>
      <x:c r="F2148" s="37" t="str">
        <x:v>الموبايلات والاتصالات</x:v>
      </x:c>
      <x:c r="G2148" s="37" t="str">
        <x:v>هواتف ذكية</x:v>
      </x:c>
      <x:c r="H2148" s="37" t="str">
        <x:v>Honor</x:v>
      </x:c>
      <x:c r="I2148" s="37" t="str">
        <x:v>HONOR 400 Lite</x:v>
      </x:c>
      <x:c r="J2148" s="37" t="str">
        <x:v>8GB RAM / 256GB / Velvet Black</x:v>
      </x:c>
      <x:c r="K2148" s="37" t="n">
        <x:v>8</x:v>
      </x:c>
      <x:c r="L2148" s="37" t="n">
        <x:v>256</x:v>
      </x:c>
      <x:c r="M2148" s="37" t="str">
        <x:v>Velvet Black</x:v>
      </x:c>
      <x:c r="N2148" s="37"/>
      <x:c r="O2148" s="37"/>
      <x:c r="P2148" s="37" t="str">
        <x:v>EG-013</x:v>
      </x:c>
      <x:c r="Q2148" s="37" t="str">
        <x:v>B.TECH</x:v>
      </x:c>
      <x:c r="R2148" s="37" t="str">
        <x:v>سلسلة</x:v>
      </x:c>
      <x:c r="S2148" s="37" t="str">
        <x:v>A</x:v>
      </x:c>
      <x:c r="T2148" s="37"/>
      <x:c r="U2148" s="37"/>
      <x:c r="V2148" s="37"/>
      <x:c r="W2148" s="37" t="str">
        <x:v>https://btech.com/en/p/honor-400-lite-256gb-8gb-4g-dual-sim-velvet-black</x:v>
      </x:c>
      <x:c r="X2148" s="37" t="str">
        <x:v>رابط منتج مباشر</x:v>
      </x:c>
      <x:c r="Y2148" s="37" t="str">
        <x:v>EGP</x:v>
      </x:c>
      <x:c r="Z2148" s="56"/>
      <x:c r="AA2148" s="56"/>
      <x:c r="AB2148" s="56" t="str">
        <x:f>IF(OR(Z2148="",AA2148=""),"",MAX(0,AA2148-Z2148))</x:f>
      </x:c>
      <x:c r="AC2148" s="58" t="str">
        <x:f>IF(OR(Z2148="",AA2148="",AA2148=0),"",MAX(0,(AA2148-Z2148)/AA2148))</x:f>
      </x:c>
      <x:c r="AD2148" s="56"/>
      <x:c r="AE2148" s="56" t="str">
        <x:f>IF(Z2148="","",Z2148+IF(AD2148="",0,AD2148))</x:f>
      </x:c>
      <x:c r="AF2148" s="37" t="str">
        <x:f>IF(AD2148="","",AD2148=0)</x:f>
      </x:c>
      <x:c r="AG2148" s="37"/>
      <x:c r="AH2148" s="37"/>
      <x:c r="AI2148" s="37"/>
      <x:c r="AJ2148" s="37" t="str">
        <x:v>القاهرة</x:v>
      </x:c>
      <x:c r="AK2148" s="37"/>
      <x:c r="AL2148" s="37"/>
      <x:c r="AM2148" s="37"/>
      <x:c r="AN2148" s="37"/>
      <x:c r="AO2148" s="37"/>
      <x:c r="AP2148" s="37"/>
      <x:c r="AQ2148" s="54" t="b">
        <x:v>1</x:v>
      </x:c>
      <x:c r="AR2148" s="37"/>
      <x:c r="AS2148" s="37" t="str">
        <x:v>صفحة منتج</x:v>
      </x:c>
      <x:c r="AT2148" s="37" t="str">
        <x:v>عالية</x:v>
      </x:c>
      <x:c r="AU2148" s="37" t="str">
        <x:v>store_product_page</x:v>
      </x:c>
      <x:c r="AV2148" s="37" t="str">
        <x:v>HTML/JSON-LD</x:v>
      </x:c>
      <x:c r="AW2148" s="37" t="str">
        <x:v>https://btech.com/en/p/honor-400-lite-256gb-8gb-4g-dual-sim-velvet-black</x:v>
      </x:c>
      <x:c r="AX2148" s="37" t="n">
        <x:v>1</x:v>
      </x:c>
      <x:c r="AY2148" s="60" t="n">
        <x:v>46233</x:v>
      </x:c>
      <x:c r="AZ2148" s="60"/>
      <x:c r="BA2148" s="60"/>
      <x:c r="BB2148" s="62" t="str">
        <x:f>IF(BA2148="","",(NOW()-BA2148)*24)</x:f>
      </x:c>
      <x:c r="BC2148" s="37" t="str">
        <x:f>IF(BA2148="","لم يُرصد",IF(BH2148&lt;&gt;TRUE,"غير نشط",IF(BD2148="فشل","فشل حالي",IF(BB2148&lt;=12,"حديث",IF(BB2148&lt;=24,"متأخر","قديم")))))</x:f>
        <x:v>لم يُرصد</x:v>
      </x:c>
      <x:c r="BD2148" s="37" t="str">
        <x:v>بانتظار أول رصد سعر</x:v>
      </x:c>
      <x:c r="BE2148" s="37" t="n">
        <x:v>0</x:v>
      </x:c>
      <x:c r="BF2148" s="37"/>
      <x:c r="BG2148" s="37"/>
      <x:c r="BH2148" s="54" t="b">
        <x:v>1</x:v>
      </x:c>
      <x:c r="BI2148" s="37" t="str">
        <x:v>جاهز لأول رصد</x:v>
      </x:c>
      <x:c r="BJ2148" s="37" t="str"/>
      <x:c r="BK2148" s="37" t="str">
        <x:v>Exact B.TECH product page; no GTIN was exposed.</x:v>
      </x:c>
      <x:c r="BL2148" s="60" t="n">
        <x:v>46233</x:v>
      </x:c>
      <x:c r="BM2148" s="60" t="n">
        <x:v>46233</x:v>
      </x:c>
    </x:row>
    <x:row r="2149">
      <x:c r="A2149" s="37" t="str">
        <x:v>CASH-9F80875DF573F2</x:v>
      </x:c>
      <x:c r="B2149" s="37" t="str">
        <x:v>VAR-ED9C5ACBD72D97|EG-013|STORE</x:v>
      </x:c>
      <x:c r="C2149" s="37" t="str">
        <x:v>VAR-ED9C5ACBD72D97</x:v>
      </x:c>
      <x:c r="D2149" s="37" t="str">
        <x:v>MOD-60F6A86EE7A756</x:v>
      </x:c>
      <x:c r="E2149" s="37" t="str">
        <x:v>Honor HONOR 400 Pro 12GB RAM / 512GB / Lunar Grey | 512GB Storage</x:v>
      </x:c>
      <x:c r="F2149" s="37" t="str">
        <x:v>الموبايلات والاتصالات</x:v>
      </x:c>
      <x:c r="G2149" s="37" t="str">
        <x:v>هواتف ذكية</x:v>
      </x:c>
      <x:c r="H2149" s="37" t="str">
        <x:v>Honor</x:v>
      </x:c>
      <x:c r="I2149" s="37" t="str">
        <x:v>HONOR 400 Pro</x:v>
      </x:c>
      <x:c r="J2149" s="37" t="str">
        <x:v>12GB RAM / 512GB / Lunar Grey</x:v>
      </x:c>
      <x:c r="K2149" s="37" t="n">
        <x:v>12</x:v>
      </x:c>
      <x:c r="L2149" s="37" t="n">
        <x:v>512</x:v>
      </x:c>
      <x:c r="M2149" s="37" t="str">
        <x:v>Lunar Grey</x:v>
      </x:c>
      <x:c r="N2149" s="37"/>
      <x:c r="O2149" s="37"/>
      <x:c r="P2149" s="37" t="str">
        <x:v>EG-013</x:v>
      </x:c>
      <x:c r="Q2149" s="37" t="str">
        <x:v>B.TECH</x:v>
      </x:c>
      <x:c r="R2149" s="37" t="str">
        <x:v>سلسلة</x:v>
      </x:c>
      <x:c r="S2149" s="37" t="str">
        <x:v>A</x:v>
      </x:c>
      <x:c r="T2149" s="37"/>
      <x:c r="U2149" s="37"/>
      <x:c r="V2149" s="37"/>
      <x:c r="W2149" s="37" t="str">
        <x:v>https://btech.com/en/p/honor-400-pro-512gb-12gb-ram-5g-dual-sim-lunar-grey</x:v>
      </x:c>
      <x:c r="X2149" s="37" t="str">
        <x:v>رابط منتج مباشر</x:v>
      </x:c>
      <x:c r="Y2149" s="37" t="str">
        <x:v>EGP</x:v>
      </x:c>
      <x:c r="Z2149" s="56"/>
      <x:c r="AA2149" s="56"/>
      <x:c r="AB2149" s="56" t="str">
        <x:f>IF(OR(Z2149="",AA2149=""),"",MAX(0,AA2149-Z2149))</x:f>
      </x:c>
      <x:c r="AC2149" s="58" t="str">
        <x:f>IF(OR(Z2149="",AA2149="",AA2149=0),"",MAX(0,(AA2149-Z2149)/AA2149))</x:f>
      </x:c>
      <x:c r="AD2149" s="56"/>
      <x:c r="AE2149" s="56" t="str">
        <x:f>IF(Z2149="","",Z2149+IF(AD2149="",0,AD2149))</x:f>
      </x:c>
      <x:c r="AF2149" s="37" t="str">
        <x:f>IF(AD2149="","",AD2149=0)</x:f>
      </x:c>
      <x:c r="AG2149" s="37"/>
      <x:c r="AH2149" s="37"/>
      <x:c r="AI2149" s="37"/>
      <x:c r="AJ2149" s="37" t="str">
        <x:v>القاهرة</x:v>
      </x:c>
      <x:c r="AK2149" s="37"/>
      <x:c r="AL2149" s="37"/>
      <x:c r="AM2149" s="37"/>
      <x:c r="AN2149" s="37"/>
      <x:c r="AO2149" s="37"/>
      <x:c r="AP2149" s="37"/>
      <x:c r="AQ2149" s="54" t="b">
        <x:v>1</x:v>
      </x:c>
      <x:c r="AR2149" s="37"/>
      <x:c r="AS2149" s="37" t="str">
        <x:v>صفحة منتج</x:v>
      </x:c>
      <x:c r="AT2149" s="37" t="str">
        <x:v>عالية</x:v>
      </x:c>
      <x:c r="AU2149" s="37" t="str">
        <x:v>store_product_page</x:v>
      </x:c>
      <x:c r="AV2149" s="37" t="str">
        <x:v>HTML/JSON-LD</x:v>
      </x:c>
      <x:c r="AW2149" s="37" t="str">
        <x:v>https://btech.com/en/p/honor-400-pro-512gb-12gb-ram-5g-dual-sim-lunar-grey</x:v>
      </x:c>
      <x:c r="AX2149" s="37" t="n">
        <x:v>1</x:v>
      </x:c>
      <x:c r="AY2149" s="60" t="n">
        <x:v>46233</x:v>
      </x:c>
      <x:c r="AZ2149" s="60"/>
      <x:c r="BA2149" s="60"/>
      <x:c r="BB2149" s="62" t="str">
        <x:f>IF(BA2149="","",(NOW()-BA2149)*24)</x:f>
      </x:c>
      <x:c r="BC2149" s="37" t="str">
        <x:f>IF(BA2149="","لم يُرصد",IF(BH2149&lt;&gt;TRUE,"غير نشط",IF(BD2149="فشل","فشل حالي",IF(BB2149&lt;=12,"حديث",IF(BB2149&lt;=24,"متأخر","قديم")))))</x:f>
        <x:v>لم يُرصد</x:v>
      </x:c>
      <x:c r="BD2149" s="37" t="str">
        <x:v>بانتظار أول رصد سعر</x:v>
      </x:c>
      <x:c r="BE2149" s="37" t="n">
        <x:v>0</x:v>
      </x:c>
      <x:c r="BF2149" s="37"/>
      <x:c r="BG2149" s="37"/>
      <x:c r="BH2149" s="54" t="b">
        <x:v>1</x:v>
      </x:c>
      <x:c r="BI2149" s="37" t="str">
        <x:v>جاهز لأول رصد</x:v>
      </x:c>
      <x:c r="BJ2149" s="37" t="str"/>
      <x:c r="BK2149" s="37" t="str">
        <x:v>Both color options are surfaced by the same B.TECH variant page; no GTIN was exposed.</x:v>
      </x:c>
      <x:c r="BL2149" s="60" t="n">
        <x:v>46233</x:v>
      </x:c>
      <x:c r="BM2149" s="60" t="n">
        <x:v>46233</x:v>
      </x:c>
    </x:row>
    <x:row r="2150">
      <x:c r="A2150" s="37" t="str">
        <x:v>CASH-6A49C2B1A9EAB4</x:v>
      </x:c>
      <x:c r="B2150" s="37" t="str">
        <x:v>VAR-D8CB661D33AFCA|EG-013|STORE</x:v>
      </x:c>
      <x:c r="C2150" s="37" t="str">
        <x:v>VAR-D8CB661D33AFCA</x:v>
      </x:c>
      <x:c r="D2150" s="37" t="str">
        <x:v>MOD-60F6A86EE7A756</x:v>
      </x:c>
      <x:c r="E2150" s="37" t="str">
        <x:v>Honor HONOR 400 Pro 12GB RAM / 512GB / Tidal Blue | 512GB Storage</x:v>
      </x:c>
      <x:c r="F2150" s="37" t="str">
        <x:v>الموبايلات والاتصالات</x:v>
      </x:c>
      <x:c r="G2150" s="37" t="str">
        <x:v>هواتف ذكية</x:v>
      </x:c>
      <x:c r="H2150" s="37" t="str">
        <x:v>Honor</x:v>
      </x:c>
      <x:c r="I2150" s="37" t="str">
        <x:v>HONOR 400 Pro</x:v>
      </x:c>
      <x:c r="J2150" s="37" t="str">
        <x:v>12GB RAM / 512GB / Tidal Blue</x:v>
      </x:c>
      <x:c r="K2150" s="37" t="n">
        <x:v>12</x:v>
      </x:c>
      <x:c r="L2150" s="37" t="n">
        <x:v>512</x:v>
      </x:c>
      <x:c r="M2150" s="37" t="str">
        <x:v>Tidal Blue</x:v>
      </x:c>
      <x:c r="N2150" s="37"/>
      <x:c r="O2150" s="37"/>
      <x:c r="P2150" s="37" t="str">
        <x:v>EG-013</x:v>
      </x:c>
      <x:c r="Q2150" s="37" t="str">
        <x:v>B.TECH</x:v>
      </x:c>
      <x:c r="R2150" s="37" t="str">
        <x:v>سلسلة</x:v>
      </x:c>
      <x:c r="S2150" s="37" t="str">
        <x:v>A</x:v>
      </x:c>
      <x:c r="T2150" s="37"/>
      <x:c r="U2150" s="37"/>
      <x:c r="V2150" s="37"/>
      <x:c r="W2150" s="37" t="str">
        <x:v>https://btech.com/en/p/honor-400-pro-512gb-12gb-ram-5g-dual-sim-lunar-grey</x:v>
      </x:c>
      <x:c r="X2150" s="37" t="str">
        <x:v>رابط منتج مباشر</x:v>
      </x:c>
      <x:c r="Y2150" s="37" t="str">
        <x:v>EGP</x:v>
      </x:c>
      <x:c r="Z2150" s="56"/>
      <x:c r="AA2150" s="56"/>
      <x:c r="AB2150" s="56" t="str">
        <x:f>IF(OR(Z2150="",AA2150=""),"",MAX(0,AA2150-Z2150))</x:f>
      </x:c>
      <x:c r="AC2150" s="58" t="str">
        <x:f>IF(OR(Z2150="",AA2150="",AA2150=0),"",MAX(0,(AA2150-Z2150)/AA2150))</x:f>
      </x:c>
      <x:c r="AD2150" s="56"/>
      <x:c r="AE2150" s="56" t="str">
        <x:f>IF(Z2150="","",Z2150+IF(AD2150="",0,AD2150))</x:f>
      </x:c>
      <x:c r="AF2150" s="37" t="str">
        <x:f>IF(AD2150="","",AD2150=0)</x:f>
      </x:c>
      <x:c r="AG2150" s="37"/>
      <x:c r="AH2150" s="37"/>
      <x:c r="AI2150" s="37"/>
      <x:c r="AJ2150" s="37" t="str">
        <x:v>القاهرة</x:v>
      </x:c>
      <x:c r="AK2150" s="37"/>
      <x:c r="AL2150" s="37"/>
      <x:c r="AM2150" s="37"/>
      <x:c r="AN2150" s="37"/>
      <x:c r="AO2150" s="37"/>
      <x:c r="AP2150" s="37"/>
      <x:c r="AQ2150" s="54" t="b">
        <x:v>1</x:v>
      </x:c>
      <x:c r="AR2150" s="37"/>
      <x:c r="AS2150" s="37" t="str">
        <x:v>صفحة منتج</x:v>
      </x:c>
      <x:c r="AT2150" s="37" t="str">
        <x:v>عالية</x:v>
      </x:c>
      <x:c r="AU2150" s="37" t="str">
        <x:v>store_product_page</x:v>
      </x:c>
      <x:c r="AV2150" s="37" t="str">
        <x:v>HTML/JSON-LD</x:v>
      </x:c>
      <x:c r="AW2150" s="37" t="str">
        <x:v>https://btech.com/en/p/honor-400-pro-512gb-12gb-ram-5g-dual-sim-lunar-grey</x:v>
      </x:c>
      <x:c r="AX2150" s="37" t="n">
        <x:v>1</x:v>
      </x:c>
      <x:c r="AY2150" s="60" t="n">
        <x:v>46233</x:v>
      </x:c>
      <x:c r="AZ2150" s="60"/>
      <x:c r="BA2150" s="60"/>
      <x:c r="BB2150" s="62" t="str">
        <x:f>IF(BA2150="","",(NOW()-BA2150)*24)</x:f>
      </x:c>
      <x:c r="BC2150" s="37" t="str">
        <x:f>IF(BA2150="","لم يُرصد",IF(BH2150&lt;&gt;TRUE,"غير نشط",IF(BD2150="فشل","فشل حالي",IF(BB2150&lt;=12,"حديث",IF(BB2150&lt;=24,"متأخر","قديم")))))</x:f>
        <x:v>لم يُرصد</x:v>
      </x:c>
      <x:c r="BD2150" s="37" t="str">
        <x:v>بانتظار أول رصد سعر</x:v>
      </x:c>
      <x:c r="BE2150" s="37" t="n">
        <x:v>0</x:v>
      </x:c>
      <x:c r="BF2150" s="37"/>
      <x:c r="BG2150" s="37"/>
      <x:c r="BH2150" s="54" t="b">
        <x:v>1</x:v>
      </x:c>
      <x:c r="BI2150" s="37" t="str">
        <x:v>جاهز لأول رصد</x:v>
      </x:c>
      <x:c r="BJ2150" s="37" t="str"/>
      <x:c r="BK2150" s="37" t="str">
        <x:v>Both color options are surfaced by the same B.TECH variant page; no GTIN was exposed.</x:v>
      </x:c>
      <x:c r="BL2150" s="60" t="n">
        <x:v>46233</x:v>
      </x:c>
      <x:c r="BM2150" s="60" t="n">
        <x:v>46233</x:v>
      </x:c>
    </x:row>
    <x:row r="2151">
      <x:c r="A2151" s="37" t="str">
        <x:v>CASH-F8E481226113C5</x:v>
      </x:c>
      <x:c r="B2151" s="37" t="str">
        <x:v>VAR-BA13A81E2B6C8D|EG-013|STORE</x:v>
      </x:c>
      <x:c r="C2151" s="37" t="str">
        <x:v>VAR-BA13A81E2B6C8D</x:v>
      </x:c>
      <x:c r="D2151" s="37" t="str">
        <x:v>MOD-954ADC88F87ABE</x:v>
      </x:c>
      <x:c r="E2151" s="37" t="str">
        <x:v>Honor HONOR X9c 12GB RAM / 256GB / Black | 256GB Storage</x:v>
      </x:c>
      <x:c r="F2151" s="37" t="str">
        <x:v>الموبايلات والاتصالات</x:v>
      </x:c>
      <x:c r="G2151" s="37" t="str">
        <x:v>هواتف ذكية</x:v>
      </x:c>
      <x:c r="H2151" s="37" t="str">
        <x:v>Honor</x:v>
      </x:c>
      <x:c r="I2151" s="37" t="str">
        <x:v>HONOR X9c</x:v>
      </x:c>
      <x:c r="J2151" s="37" t="str">
        <x:v>12GB RAM / 256GB / Black</x:v>
      </x:c>
      <x:c r="K2151" s="37" t="n">
        <x:v>12</x:v>
      </x:c>
      <x:c r="L2151" s="37" t="n">
        <x:v>256</x:v>
      </x:c>
      <x:c r="M2151" s="37" t="str">
        <x:v>Black</x:v>
      </x:c>
      <x:c r="N2151" s="37"/>
      <x:c r="O2151" s="37"/>
      <x:c r="P2151" s="37" t="str">
        <x:v>EG-013</x:v>
      </x:c>
      <x:c r="Q2151" s="37" t="str">
        <x:v>B.TECH</x:v>
      </x:c>
      <x:c r="R2151" s="37" t="str">
        <x:v>سلسلة</x:v>
      </x:c>
      <x:c r="S2151" s="37" t="str">
        <x:v>A</x:v>
      </x:c>
      <x:c r="T2151" s="37"/>
      <x:c r="U2151" s="37"/>
      <x:c r="V2151" s="37"/>
      <x:c r="W2151" s="37" t="str">
        <x:v>https://btech.com/en/p/honor-x9c-256gb-12gb-ram-4g-lte-dual-sim-black</x:v>
      </x:c>
      <x:c r="X2151" s="37" t="str">
        <x:v>رابط منتج مباشر</x:v>
      </x:c>
      <x:c r="Y2151" s="37" t="str">
        <x:v>EGP</x:v>
      </x:c>
      <x:c r="Z2151" s="56"/>
      <x:c r="AA2151" s="56"/>
      <x:c r="AB2151" s="56" t="str">
        <x:f>IF(OR(Z2151="",AA2151=""),"",MAX(0,AA2151-Z2151))</x:f>
      </x:c>
      <x:c r="AC2151" s="58" t="str">
        <x:f>IF(OR(Z2151="",AA2151="",AA2151=0),"",MAX(0,(AA2151-Z2151)/AA2151))</x:f>
      </x:c>
      <x:c r="AD2151" s="56"/>
      <x:c r="AE2151" s="56" t="str">
        <x:f>IF(Z2151="","",Z2151+IF(AD2151="",0,AD2151))</x:f>
      </x:c>
      <x:c r="AF2151" s="37" t="str">
        <x:f>IF(AD2151="","",AD2151=0)</x:f>
      </x:c>
      <x:c r="AG2151" s="37"/>
      <x:c r="AH2151" s="37"/>
      <x:c r="AI2151" s="37"/>
      <x:c r="AJ2151" s="37" t="str">
        <x:v>القاهرة</x:v>
      </x:c>
      <x:c r="AK2151" s="37"/>
      <x:c r="AL2151" s="37"/>
      <x:c r="AM2151" s="37"/>
      <x:c r="AN2151" s="37"/>
      <x:c r="AO2151" s="37"/>
      <x:c r="AP2151" s="37"/>
      <x:c r="AQ2151" s="54" t="b">
        <x:v>1</x:v>
      </x:c>
      <x:c r="AR2151" s="37"/>
      <x:c r="AS2151" s="37" t="str">
        <x:v>صفحة منتج</x:v>
      </x:c>
      <x:c r="AT2151" s="37" t="str">
        <x:v>عالية</x:v>
      </x:c>
      <x:c r="AU2151" s="37" t="str">
        <x:v>store_product_page</x:v>
      </x:c>
      <x:c r="AV2151" s="37" t="str">
        <x:v>HTML/JSON-LD</x:v>
      </x:c>
      <x:c r="AW2151" s="37" t="str">
        <x:v>https://btech.com/en/p/honor-x9c-256gb-12gb-ram-4g-lte-dual-sim-black</x:v>
      </x:c>
      <x:c r="AX2151" s="37" t="n">
        <x:v>1</x:v>
      </x:c>
      <x:c r="AY2151" s="60" t="n">
        <x:v>46233</x:v>
      </x:c>
      <x:c r="AZ2151" s="60"/>
      <x:c r="BA2151" s="60"/>
      <x:c r="BB2151" s="62" t="str">
        <x:f>IF(BA2151="","",(NOW()-BA2151)*24)</x:f>
      </x:c>
      <x:c r="BC2151" s="37" t="str">
        <x:f>IF(BA2151="","لم يُرصد",IF(BH2151&lt;&gt;TRUE,"غير نشط",IF(BD2151="فشل","فشل حالي",IF(BB2151&lt;=12,"حديث",IF(BB2151&lt;=24,"متأخر","قديم")))))</x:f>
        <x:v>لم يُرصد</x:v>
      </x:c>
      <x:c r="BD2151" s="37" t="str">
        <x:v>بانتظار أول رصد سعر</x:v>
      </x:c>
      <x:c r="BE2151" s="37" t="n">
        <x:v>0</x:v>
      </x:c>
      <x:c r="BF2151" s="37"/>
      <x:c r="BG2151" s="37"/>
      <x:c r="BH2151" s="54" t="b">
        <x:v>1</x:v>
      </x:c>
      <x:c r="BI2151" s="37" t="str">
        <x:v>جاهز لأول رصد</x:v>
      </x:c>
      <x:c r="BJ2151" s="37" t="str"/>
      <x:c r="BK2151" s="37" t="str">
        <x:v>Exact B.TECH color page; stock can vary by seller.</x:v>
      </x:c>
      <x:c r="BL2151" s="60" t="n">
        <x:v>46233</x:v>
      </x:c>
      <x:c r="BM2151" s="60" t="n">
        <x:v>46233</x:v>
      </x:c>
    </x:row>
    <x:row r="2152">
      <x:c r="A2152" s="37" t="str">
        <x:v>CASH-2043D676E137DC</x:v>
      </x:c>
      <x:c r="B2152" s="37" t="str">
        <x:v>VAR-EC463EEA2F8B1C|EG-013|STORE</x:v>
      </x:c>
      <x:c r="C2152" s="37" t="str">
        <x:v>VAR-EC463EEA2F8B1C</x:v>
      </x:c>
      <x:c r="D2152" s="37" t="str">
        <x:v>MOD-954ADC88F87ABE</x:v>
      </x:c>
      <x:c r="E2152" s="37" t="str">
        <x:v>Honor HONOR X9c 12GB RAM / 256GB / Cyan | 256GB Storage</x:v>
      </x:c>
      <x:c r="F2152" s="37" t="str">
        <x:v>الموبايلات والاتصالات</x:v>
      </x:c>
      <x:c r="G2152" s="37" t="str">
        <x:v>هواتف ذكية</x:v>
      </x:c>
      <x:c r="H2152" s="37" t="str">
        <x:v>Honor</x:v>
      </x:c>
      <x:c r="I2152" s="37" t="str">
        <x:v>HONOR X9c</x:v>
      </x:c>
      <x:c r="J2152" s="37" t="str">
        <x:v>12GB RAM / 256GB / Cyan</x:v>
      </x:c>
      <x:c r="K2152" s="37" t="n">
        <x:v>12</x:v>
      </x:c>
      <x:c r="L2152" s="37" t="n">
        <x:v>256</x:v>
      </x:c>
      <x:c r="M2152" s="37" t="str">
        <x:v>Cyan</x:v>
      </x:c>
      <x:c r="N2152" s="37"/>
      <x:c r="O2152" s="37"/>
      <x:c r="P2152" s="37" t="str">
        <x:v>EG-013</x:v>
      </x:c>
      <x:c r="Q2152" s="37" t="str">
        <x:v>B.TECH</x:v>
      </x:c>
      <x:c r="R2152" s="37" t="str">
        <x:v>سلسلة</x:v>
      </x:c>
      <x:c r="S2152" s="37" t="str">
        <x:v>A</x:v>
      </x:c>
      <x:c r="T2152" s="37"/>
      <x:c r="U2152" s="37"/>
      <x:c r="V2152" s="37"/>
      <x:c r="W2152" s="37" t="str">
        <x:v>https://btech.com/en/p/honor-x9c-256gb-12gb-ram-4g-lte-dual-sim-cyan</x:v>
      </x:c>
      <x:c r="X2152" s="37" t="str">
        <x:v>رابط منتج مباشر</x:v>
      </x:c>
      <x:c r="Y2152" s="37" t="str">
        <x:v>EGP</x:v>
      </x:c>
      <x:c r="Z2152" s="56"/>
      <x:c r="AA2152" s="56"/>
      <x:c r="AB2152" s="56" t="str">
        <x:f>IF(OR(Z2152="",AA2152=""),"",MAX(0,AA2152-Z2152))</x:f>
      </x:c>
      <x:c r="AC2152" s="58" t="str">
        <x:f>IF(OR(Z2152="",AA2152="",AA2152=0),"",MAX(0,(AA2152-Z2152)/AA2152))</x:f>
      </x:c>
      <x:c r="AD2152" s="56"/>
      <x:c r="AE2152" s="56" t="str">
        <x:f>IF(Z2152="","",Z2152+IF(AD2152="",0,AD2152))</x:f>
      </x:c>
      <x:c r="AF2152" s="37" t="str">
        <x:f>IF(AD2152="","",AD2152=0)</x:f>
      </x:c>
      <x:c r="AG2152" s="37"/>
      <x:c r="AH2152" s="37"/>
      <x:c r="AI2152" s="37"/>
      <x:c r="AJ2152" s="37" t="str">
        <x:v>القاهرة</x:v>
      </x:c>
      <x:c r="AK2152" s="37"/>
      <x:c r="AL2152" s="37"/>
      <x:c r="AM2152" s="37"/>
      <x:c r="AN2152" s="37"/>
      <x:c r="AO2152" s="37"/>
      <x:c r="AP2152" s="37"/>
      <x:c r="AQ2152" s="54" t="b">
        <x:v>1</x:v>
      </x:c>
      <x:c r="AR2152" s="37"/>
      <x:c r="AS2152" s="37" t="str">
        <x:v>صفحة منتج</x:v>
      </x:c>
      <x:c r="AT2152" s="37" t="str">
        <x:v>عالية</x:v>
      </x:c>
      <x:c r="AU2152" s="37" t="str">
        <x:v>store_product_page</x:v>
      </x:c>
      <x:c r="AV2152" s="37" t="str">
        <x:v>HTML/JSON-LD</x:v>
      </x:c>
      <x:c r="AW2152" s="37" t="str">
        <x:v>https://btech.com/en/p/honor-x9c-256gb-12gb-ram-4g-lte-dual-sim-cyan</x:v>
      </x:c>
      <x:c r="AX2152" s="37" t="n">
        <x:v>1</x:v>
      </x:c>
      <x:c r="AY2152" s="60" t="n">
        <x:v>46233</x:v>
      </x:c>
      <x:c r="AZ2152" s="60"/>
      <x:c r="BA2152" s="60"/>
      <x:c r="BB2152" s="62" t="str">
        <x:f>IF(BA2152="","",(NOW()-BA2152)*24)</x:f>
      </x:c>
      <x:c r="BC2152" s="37" t="str">
        <x:f>IF(BA2152="","لم يُرصد",IF(BH2152&lt;&gt;TRUE,"غير نشط",IF(BD2152="فشل","فشل حالي",IF(BB2152&lt;=12,"حديث",IF(BB2152&lt;=24,"متأخر","قديم")))))</x:f>
        <x:v>لم يُرصد</x:v>
      </x:c>
      <x:c r="BD2152" s="37" t="str">
        <x:v>بانتظار أول رصد سعر</x:v>
      </x:c>
      <x:c r="BE2152" s="37" t="n">
        <x:v>0</x:v>
      </x:c>
      <x:c r="BF2152" s="37"/>
      <x:c r="BG2152" s="37"/>
      <x:c r="BH2152" s="54" t="b">
        <x:v>1</x:v>
      </x:c>
      <x:c r="BI2152" s="37" t="str">
        <x:v>جاهز لأول رصد</x:v>
      </x:c>
      <x:c r="BJ2152" s="37" t="str"/>
      <x:c r="BK2152" s="37" t="str">
        <x:v>Exact B.TECH color page; stock can vary by seller.</x:v>
      </x:c>
      <x:c r="BL2152" s="60" t="n">
        <x:v>46233</x:v>
      </x:c>
      <x:c r="BM2152" s="60" t="n">
        <x:v>46233</x:v>
      </x:c>
    </x:row>
    <x:row r="2153">
      <x:c r="A2153" s="37" t="str">
        <x:v>CASH-A0AEB2FFC83DCE</x:v>
      </x:c>
      <x:c r="B2153" s="37" t="str">
        <x:v>VAR-3952224151E1A8|EG-013|STORE</x:v>
      </x:c>
      <x:c r="C2153" s="37" t="str">
        <x:v>VAR-3952224151E1A8</x:v>
      </x:c>
      <x:c r="D2153" s="37" t="str">
        <x:v>MOD-954ADC88F87ABE</x:v>
      </x:c>
      <x:c r="E2153" s="37" t="str">
        <x:v>Honor HONOR X9c 12GB RAM / 256GB / Orange | 256GB Storage</x:v>
      </x:c>
      <x:c r="F2153" s="37" t="str">
        <x:v>الموبايلات والاتصالات</x:v>
      </x:c>
      <x:c r="G2153" s="37" t="str">
        <x:v>هواتف ذكية</x:v>
      </x:c>
      <x:c r="H2153" s="37" t="str">
        <x:v>Honor</x:v>
      </x:c>
      <x:c r="I2153" s="37" t="str">
        <x:v>HONOR X9c</x:v>
      </x:c>
      <x:c r="J2153" s="37" t="str">
        <x:v>12GB RAM / 256GB / Orange</x:v>
      </x:c>
      <x:c r="K2153" s="37" t="n">
        <x:v>12</x:v>
      </x:c>
      <x:c r="L2153" s="37" t="n">
        <x:v>256</x:v>
      </x:c>
      <x:c r="M2153" s="37" t="str">
        <x:v>Orange</x:v>
      </x:c>
      <x:c r="N2153" s="37"/>
      <x:c r="O2153" s="37"/>
      <x:c r="P2153" s="37" t="str">
        <x:v>EG-013</x:v>
      </x:c>
      <x:c r="Q2153" s="37" t="str">
        <x:v>B.TECH</x:v>
      </x:c>
      <x:c r="R2153" s="37" t="str">
        <x:v>سلسلة</x:v>
      </x:c>
      <x:c r="S2153" s="37" t="str">
        <x:v>A</x:v>
      </x:c>
      <x:c r="T2153" s="37"/>
      <x:c r="U2153" s="37"/>
      <x:c r="V2153" s="37"/>
      <x:c r="W2153" s="37" t="str">
        <x:v>https://btech.com/en/p/honor-x9c-256gb-12gb-ram-4g-lte-dual-sim-orange</x:v>
      </x:c>
      <x:c r="X2153" s="37" t="str">
        <x:v>رابط منتج مباشر</x:v>
      </x:c>
      <x:c r="Y2153" s="37" t="str">
        <x:v>EGP</x:v>
      </x:c>
      <x:c r="Z2153" s="56"/>
      <x:c r="AA2153" s="56"/>
      <x:c r="AB2153" s="56" t="str">
        <x:f>IF(OR(Z2153="",AA2153=""),"",MAX(0,AA2153-Z2153))</x:f>
      </x:c>
      <x:c r="AC2153" s="58" t="str">
        <x:f>IF(OR(Z2153="",AA2153="",AA2153=0),"",MAX(0,(AA2153-Z2153)/AA2153))</x:f>
      </x:c>
      <x:c r="AD2153" s="56"/>
      <x:c r="AE2153" s="56" t="str">
        <x:f>IF(Z2153="","",Z2153+IF(AD2153="",0,AD2153))</x:f>
      </x:c>
      <x:c r="AF2153" s="37" t="str">
        <x:f>IF(AD2153="","",AD2153=0)</x:f>
      </x:c>
      <x:c r="AG2153" s="37"/>
      <x:c r="AH2153" s="37"/>
      <x:c r="AI2153" s="37"/>
      <x:c r="AJ2153" s="37" t="str">
        <x:v>القاهرة</x:v>
      </x:c>
      <x:c r="AK2153" s="37"/>
      <x:c r="AL2153" s="37"/>
      <x:c r="AM2153" s="37"/>
      <x:c r="AN2153" s="37"/>
      <x:c r="AO2153" s="37"/>
      <x:c r="AP2153" s="37"/>
      <x:c r="AQ2153" s="54" t="b">
        <x:v>1</x:v>
      </x:c>
      <x:c r="AR2153" s="37"/>
      <x:c r="AS2153" s="37" t="str">
        <x:v>صفحة منتج</x:v>
      </x:c>
      <x:c r="AT2153" s="37" t="str">
        <x:v>عالية</x:v>
      </x:c>
      <x:c r="AU2153" s="37" t="str">
        <x:v>store_product_page</x:v>
      </x:c>
      <x:c r="AV2153" s="37" t="str">
        <x:v>HTML/JSON-LD</x:v>
      </x:c>
      <x:c r="AW2153" s="37" t="str">
        <x:v>https://btech.com/en/p/honor-x9c-256gb-12gb-ram-4g-lte-dual-sim-orange</x:v>
      </x:c>
      <x:c r="AX2153" s="37" t="n">
        <x:v>1</x:v>
      </x:c>
      <x:c r="AY2153" s="60" t="n">
        <x:v>46233</x:v>
      </x:c>
      <x:c r="AZ2153" s="60"/>
      <x:c r="BA2153" s="60"/>
      <x:c r="BB2153" s="62" t="str">
        <x:f>IF(BA2153="","",(NOW()-BA2153)*24)</x:f>
      </x:c>
      <x:c r="BC2153" s="37" t="str">
        <x:f>IF(BA2153="","لم يُرصد",IF(BH2153&lt;&gt;TRUE,"غير نشط",IF(BD2153="فشل","فشل حالي",IF(BB2153&lt;=12,"حديث",IF(BB2153&lt;=24,"متأخر","قديم")))))</x:f>
        <x:v>لم يُرصد</x:v>
      </x:c>
      <x:c r="BD2153" s="37" t="str">
        <x:v>بانتظار أول رصد سعر</x:v>
      </x:c>
      <x:c r="BE2153" s="37" t="n">
        <x:v>0</x:v>
      </x:c>
      <x:c r="BF2153" s="37"/>
      <x:c r="BG2153" s="37"/>
      <x:c r="BH2153" s="54" t="b">
        <x:v>1</x:v>
      </x:c>
      <x:c r="BI2153" s="37" t="str">
        <x:v>جاهز لأول رصد</x:v>
      </x:c>
      <x:c r="BJ2153" s="37" t="str"/>
      <x:c r="BK2153" s="37" t="str">
        <x:v>Exact B.TECH color page; stock can vary by seller.</x:v>
      </x:c>
      <x:c r="BL2153" s="60" t="n">
        <x:v>46233</x:v>
      </x:c>
      <x:c r="BM2153" s="60" t="n">
        <x:v>46233</x:v>
      </x:c>
    </x:row>
    <x:row r="2154">
      <x:c r="A2154" s="37" t="str">
        <x:v>CASH-375FA95309CF1D</x:v>
      </x:c>
      <x:c r="B2154" s="37" t="str">
        <x:v>VAR-796E820D55D1FA|EG-013|STORE</x:v>
      </x:c>
      <x:c r="C2154" s="37" t="str">
        <x:v>VAR-796E820D55D1FA</x:v>
      </x:c>
      <x:c r="D2154" s="37" t="str">
        <x:v>MOD-954ADC88F87ABE</x:v>
      </x:c>
      <x:c r="E2154" s="37" t="str">
        <x:v>Honor HONOR X9c 12GB RAM / 256GB / Purple | 256GB Storage</x:v>
      </x:c>
      <x:c r="F2154" s="37" t="str">
        <x:v>الموبايلات والاتصالات</x:v>
      </x:c>
      <x:c r="G2154" s="37" t="str">
        <x:v>هواتف ذكية</x:v>
      </x:c>
      <x:c r="H2154" s="37" t="str">
        <x:v>Honor</x:v>
      </x:c>
      <x:c r="I2154" s="37" t="str">
        <x:v>HONOR X9c</x:v>
      </x:c>
      <x:c r="J2154" s="37" t="str">
        <x:v>12GB RAM / 256GB / Purple</x:v>
      </x:c>
      <x:c r="K2154" s="37" t="n">
        <x:v>12</x:v>
      </x:c>
      <x:c r="L2154" s="37" t="n">
        <x:v>256</x:v>
      </x:c>
      <x:c r="M2154" s="37" t="str">
        <x:v>Purple</x:v>
      </x:c>
      <x:c r="N2154" s="37"/>
      <x:c r="O2154" s="37"/>
      <x:c r="P2154" s="37" t="str">
        <x:v>EG-013</x:v>
      </x:c>
      <x:c r="Q2154" s="37" t="str">
        <x:v>B.TECH</x:v>
      </x:c>
      <x:c r="R2154" s="37" t="str">
        <x:v>سلسلة</x:v>
      </x:c>
      <x:c r="S2154" s="37" t="str">
        <x:v>A</x:v>
      </x:c>
      <x:c r="T2154" s="37"/>
      <x:c r="U2154" s="37"/>
      <x:c r="V2154" s="37"/>
      <x:c r="W2154" s="37" t="str">
        <x:v>https://btech.com/en/p/honor-x9c-256gb-12gb-ram-4g-lte-dual-sim-purple</x:v>
      </x:c>
      <x:c r="X2154" s="37" t="str">
        <x:v>رابط منتج مباشر</x:v>
      </x:c>
      <x:c r="Y2154" s="37" t="str">
        <x:v>EGP</x:v>
      </x:c>
      <x:c r="Z2154" s="56"/>
      <x:c r="AA2154" s="56"/>
      <x:c r="AB2154" s="56" t="str">
        <x:f>IF(OR(Z2154="",AA2154=""),"",MAX(0,AA2154-Z2154))</x:f>
      </x:c>
      <x:c r="AC2154" s="58" t="str">
        <x:f>IF(OR(Z2154="",AA2154="",AA2154=0),"",MAX(0,(AA2154-Z2154)/AA2154))</x:f>
      </x:c>
      <x:c r="AD2154" s="56"/>
      <x:c r="AE2154" s="56" t="str">
        <x:f>IF(Z2154="","",Z2154+IF(AD2154="",0,AD2154))</x:f>
      </x:c>
      <x:c r="AF2154" s="37" t="str">
        <x:f>IF(AD2154="","",AD2154=0)</x:f>
      </x:c>
      <x:c r="AG2154" s="37"/>
      <x:c r="AH2154" s="37"/>
      <x:c r="AI2154" s="37"/>
      <x:c r="AJ2154" s="37" t="str">
        <x:v>القاهرة</x:v>
      </x:c>
      <x:c r="AK2154" s="37"/>
      <x:c r="AL2154" s="37"/>
      <x:c r="AM2154" s="37"/>
      <x:c r="AN2154" s="37"/>
      <x:c r="AO2154" s="37"/>
      <x:c r="AP2154" s="37"/>
      <x:c r="AQ2154" s="54" t="b">
        <x:v>1</x:v>
      </x:c>
      <x:c r="AR2154" s="37"/>
      <x:c r="AS2154" s="37" t="str">
        <x:v>صفحة منتج</x:v>
      </x:c>
      <x:c r="AT2154" s="37" t="str">
        <x:v>عالية</x:v>
      </x:c>
      <x:c r="AU2154" s="37" t="str">
        <x:v>store_product_page</x:v>
      </x:c>
      <x:c r="AV2154" s="37" t="str">
        <x:v>HTML/JSON-LD</x:v>
      </x:c>
      <x:c r="AW2154" s="37" t="str">
        <x:v>https://btech.com/en/p/honor-x9c-256gb-12gb-ram-4g-lte-dual-sim-purple</x:v>
      </x:c>
      <x:c r="AX2154" s="37" t="n">
        <x:v>1</x:v>
      </x:c>
      <x:c r="AY2154" s="60" t="n">
        <x:v>46233</x:v>
      </x:c>
      <x:c r="AZ2154" s="60"/>
      <x:c r="BA2154" s="60"/>
      <x:c r="BB2154" s="62" t="str">
        <x:f>IF(BA2154="","",(NOW()-BA2154)*24)</x:f>
      </x:c>
      <x:c r="BC2154" s="37" t="str">
        <x:f>IF(BA2154="","لم يُرصد",IF(BH2154&lt;&gt;TRUE,"غير نشط",IF(BD2154="فشل","فشل حالي",IF(BB2154&lt;=12,"حديث",IF(BB2154&lt;=24,"متأخر","قديم")))))</x:f>
        <x:v>لم يُرصد</x:v>
      </x:c>
      <x:c r="BD2154" s="37" t="str">
        <x:v>بانتظار أول رصد سعر</x:v>
      </x:c>
      <x:c r="BE2154" s="37" t="n">
        <x:v>0</x:v>
      </x:c>
      <x:c r="BF2154" s="37"/>
      <x:c r="BG2154" s="37"/>
      <x:c r="BH2154" s="54" t="b">
        <x:v>1</x:v>
      </x:c>
      <x:c r="BI2154" s="37" t="str">
        <x:v>جاهز لأول رصد</x:v>
      </x:c>
      <x:c r="BJ2154" s="37" t="str"/>
      <x:c r="BK2154" s="37" t="str">
        <x:v>Exact B.TECH color page; stock can vary by seller.</x:v>
      </x:c>
      <x:c r="BL2154" s="60" t="n">
        <x:v>46233</x:v>
      </x:c>
      <x:c r="BM2154" s="60" t="n">
        <x:v>46233</x:v>
      </x:c>
    </x:row>
    <x:row r="2155">
      <x:c r="A2155" s="37" t="str">
        <x:v>CASH-8ADC9D271E301D</x:v>
      </x:c>
      <x:c r="B2155" s="37" t="str">
        <x:v>VAR-2337572D2E8256|EG-013|STORE</x:v>
      </x:c>
      <x:c r="C2155" s="37" t="str">
        <x:v>VAR-2337572D2E8256</x:v>
      </x:c>
      <x:c r="D2155" s="37" t="str">
        <x:v>MOD-DC6DC78B5C981E</x:v>
      </x:c>
      <x:c r="E2155" s="37" t="str">
        <x:v>Honor HONOR X9c Smart 12GB RAM / 256GB / Black | 256GB Storage</x:v>
      </x:c>
      <x:c r="F2155" s="37" t="str">
        <x:v>الموبايلات والاتصالات</x:v>
      </x:c>
      <x:c r="G2155" s="37" t="str">
        <x:v>هواتف ذكية</x:v>
      </x:c>
      <x:c r="H2155" s="37" t="str">
        <x:v>Honor</x:v>
      </x:c>
      <x:c r="I2155" s="37" t="str">
        <x:v>HONOR X9c Smart</x:v>
      </x:c>
      <x:c r="J2155" s="37" t="str">
        <x:v>12GB RAM / 256GB / Black</x:v>
      </x:c>
      <x:c r="K2155" s="37" t="n">
        <x:v>12</x:v>
      </x:c>
      <x:c r="L2155" s="37" t="n">
        <x:v>256</x:v>
      </x:c>
      <x:c r="M2155" s="37" t="str">
        <x:v>Black</x:v>
      </x:c>
      <x:c r="N2155" s="37"/>
      <x:c r="O2155" s="37"/>
      <x:c r="P2155" s="37" t="str">
        <x:v>EG-013</x:v>
      </x:c>
      <x:c r="Q2155" s="37" t="str">
        <x:v>B.TECH</x:v>
      </x:c>
      <x:c r="R2155" s="37" t="str">
        <x:v>سلسلة</x:v>
      </x:c>
      <x:c r="S2155" s="37" t="str">
        <x:v>A</x:v>
      </x:c>
      <x:c r="T2155" s="37"/>
      <x:c r="U2155" s="37"/>
      <x:c r="V2155" s="37"/>
      <x:c r="W2155" s="37" t="str">
        <x:v>https://btech.com/en/p/honor-x9c-smart-256gb-12gb-ram-5g-black</x:v>
      </x:c>
      <x:c r="X2155" s="37" t="str">
        <x:v>رابط منتج مباشر</x:v>
      </x:c>
      <x:c r="Y2155" s="37" t="str">
        <x:v>EGP</x:v>
      </x:c>
      <x:c r="Z2155" s="56"/>
      <x:c r="AA2155" s="56"/>
      <x:c r="AB2155" s="56" t="str">
        <x:f>IF(OR(Z2155="",AA2155=""),"",MAX(0,AA2155-Z2155))</x:f>
      </x:c>
      <x:c r="AC2155" s="58" t="str">
        <x:f>IF(OR(Z2155="",AA2155="",AA2155=0),"",MAX(0,(AA2155-Z2155)/AA2155))</x:f>
      </x:c>
      <x:c r="AD2155" s="56"/>
      <x:c r="AE2155" s="56" t="str">
        <x:f>IF(Z2155="","",Z2155+IF(AD2155="",0,AD2155))</x:f>
      </x:c>
      <x:c r="AF2155" s="37" t="str">
        <x:f>IF(AD2155="","",AD2155=0)</x:f>
      </x:c>
      <x:c r="AG2155" s="37"/>
      <x:c r="AH2155" s="37"/>
      <x:c r="AI2155" s="37"/>
      <x:c r="AJ2155" s="37" t="str">
        <x:v>القاهرة</x:v>
      </x:c>
      <x:c r="AK2155" s="37"/>
      <x:c r="AL2155" s="37"/>
      <x:c r="AM2155" s="37"/>
      <x:c r="AN2155" s="37"/>
      <x:c r="AO2155" s="37"/>
      <x:c r="AP2155" s="37"/>
      <x:c r="AQ2155" s="54" t="b">
        <x:v>1</x:v>
      </x:c>
      <x:c r="AR2155" s="37"/>
      <x:c r="AS2155" s="37" t="str">
        <x:v>صفحة منتج</x:v>
      </x:c>
      <x:c r="AT2155" s="37" t="str">
        <x:v>عالية</x:v>
      </x:c>
      <x:c r="AU2155" s="37" t="str">
        <x:v>store_product_page</x:v>
      </x:c>
      <x:c r="AV2155" s="37" t="str">
        <x:v>HTML/JSON-LD</x:v>
      </x:c>
      <x:c r="AW2155" s="37" t="str">
        <x:v>https://btech.com/en/p/honor-x9c-smart-256gb-12gb-ram-5g-black</x:v>
      </x:c>
      <x:c r="AX2155" s="37" t="n">
        <x:v>1</x:v>
      </x:c>
      <x:c r="AY2155" s="60" t="n">
        <x:v>46233</x:v>
      </x:c>
      <x:c r="AZ2155" s="60"/>
      <x:c r="BA2155" s="60"/>
      <x:c r="BB2155" s="62" t="str">
        <x:f>IF(BA2155="","",(NOW()-BA2155)*24)</x:f>
      </x:c>
      <x:c r="BC2155" s="37" t="str">
        <x:f>IF(BA2155="","لم يُرصد",IF(BH2155&lt;&gt;TRUE,"غير نشط",IF(BD2155="فشل","فشل حالي",IF(BB2155&lt;=12,"حديث",IF(BB2155&lt;=24,"متأخر","قديم")))))</x:f>
        <x:v>لم يُرصد</x:v>
      </x:c>
      <x:c r="BD2155" s="37" t="str">
        <x:v>بانتظار أول رصد سعر</x:v>
      </x:c>
      <x:c r="BE2155" s="37" t="n">
        <x:v>0</x:v>
      </x:c>
      <x:c r="BF2155" s="37"/>
      <x:c r="BG2155" s="37"/>
      <x:c r="BH2155" s="54" t="b">
        <x:v>1</x:v>
      </x:c>
      <x:c r="BI2155" s="37" t="str">
        <x:v>جاهز لأول رصد</x:v>
      </x:c>
      <x:c r="BJ2155" s="37" t="str"/>
      <x:c r="BK2155" s="37" t="str">
        <x:v>Exact color/configuration page in B.TECH's Egypt catalogue.</x:v>
      </x:c>
      <x:c r="BL2155" s="60" t="n">
        <x:v>46233</x:v>
      </x:c>
      <x:c r="BM2155" s="60" t="n">
        <x:v>46233</x:v>
      </x:c>
    </x:row>
    <x:row r="2156">
      <x:c r="A2156" s="37" t="str">
        <x:v>CASH-F3A54945EE7EF4</x:v>
      </x:c>
      <x:c r="B2156" s="37" t="str">
        <x:v>VAR-BB5355749A0FB4|EG-013|STORE</x:v>
      </x:c>
      <x:c r="C2156" s="37" t="str">
        <x:v>VAR-BB5355749A0FB4</x:v>
      </x:c>
      <x:c r="D2156" s="37" t="str">
        <x:v>MOD-DC6DC78B5C981E</x:v>
      </x:c>
      <x:c r="E2156" s="37" t="str">
        <x:v>Honor HONOR X9c Smart 12GB RAM / 256GB / Moonlight White | 256GB Storage</x:v>
      </x:c>
      <x:c r="F2156" s="37" t="str">
        <x:v>الموبايلات والاتصالات</x:v>
      </x:c>
      <x:c r="G2156" s="37" t="str">
        <x:v>هواتف ذكية</x:v>
      </x:c>
      <x:c r="H2156" s="37" t="str">
        <x:v>Honor</x:v>
      </x:c>
      <x:c r="I2156" s="37" t="str">
        <x:v>HONOR X9c Smart</x:v>
      </x:c>
      <x:c r="J2156" s="37" t="str">
        <x:v>12GB RAM / 256GB / Moonlight White</x:v>
      </x:c>
      <x:c r="K2156" s="37" t="n">
        <x:v>12</x:v>
      </x:c>
      <x:c r="L2156" s="37" t="n">
        <x:v>256</x:v>
      </x:c>
      <x:c r="M2156" s="37" t="str">
        <x:v>Moonlight White</x:v>
      </x:c>
      <x:c r="N2156" s="37"/>
      <x:c r="O2156" s="37"/>
      <x:c r="P2156" s="37" t="str">
        <x:v>EG-013</x:v>
      </x:c>
      <x:c r="Q2156" s="37" t="str">
        <x:v>B.TECH</x:v>
      </x:c>
      <x:c r="R2156" s="37" t="str">
        <x:v>سلسلة</x:v>
      </x:c>
      <x:c r="S2156" s="37" t="str">
        <x:v>A</x:v>
      </x:c>
      <x:c r="T2156" s="37"/>
      <x:c r="U2156" s="37"/>
      <x:c r="V2156" s="37"/>
      <x:c r="W2156" s="37" t="str">
        <x:v>https://btech.com/en/p/honor-x9c-smart-256gb-12gb-4g-dual-sim-moonlight-white</x:v>
      </x:c>
      <x:c r="X2156" s="37" t="str">
        <x:v>رابط منتج مباشر</x:v>
      </x:c>
      <x:c r="Y2156" s="37" t="str">
        <x:v>EGP</x:v>
      </x:c>
      <x:c r="Z2156" s="56"/>
      <x:c r="AA2156" s="56"/>
      <x:c r="AB2156" s="56" t="str">
        <x:f>IF(OR(Z2156="",AA2156=""),"",MAX(0,AA2156-Z2156))</x:f>
      </x:c>
      <x:c r="AC2156" s="58" t="str">
        <x:f>IF(OR(Z2156="",AA2156="",AA2156=0),"",MAX(0,(AA2156-Z2156)/AA2156))</x:f>
      </x:c>
      <x:c r="AD2156" s="56"/>
      <x:c r="AE2156" s="56" t="str">
        <x:f>IF(Z2156="","",Z2156+IF(AD2156="",0,AD2156))</x:f>
      </x:c>
      <x:c r="AF2156" s="37" t="str">
        <x:f>IF(AD2156="","",AD2156=0)</x:f>
      </x:c>
      <x:c r="AG2156" s="37"/>
      <x:c r="AH2156" s="37"/>
      <x:c r="AI2156" s="37"/>
      <x:c r="AJ2156" s="37" t="str">
        <x:v>القاهرة</x:v>
      </x:c>
      <x:c r="AK2156" s="37"/>
      <x:c r="AL2156" s="37"/>
      <x:c r="AM2156" s="37"/>
      <x:c r="AN2156" s="37"/>
      <x:c r="AO2156" s="37"/>
      <x:c r="AP2156" s="37"/>
      <x:c r="AQ2156" s="54" t="b">
        <x:v>1</x:v>
      </x:c>
      <x:c r="AR2156" s="37"/>
      <x:c r="AS2156" s="37" t="str">
        <x:v>صفحة منتج</x:v>
      </x:c>
      <x:c r="AT2156" s="37" t="str">
        <x:v>عالية</x:v>
      </x:c>
      <x:c r="AU2156" s="37" t="str">
        <x:v>store_product_page</x:v>
      </x:c>
      <x:c r="AV2156" s="37" t="str">
        <x:v>HTML/JSON-LD</x:v>
      </x:c>
      <x:c r="AW2156" s="37" t="str">
        <x:v>https://btech.com/en/p/honor-x9c-smart-256gb-12gb-4g-dual-sim-moonlight-white</x:v>
      </x:c>
      <x:c r="AX2156" s="37" t="n">
        <x:v>1</x:v>
      </x:c>
      <x:c r="AY2156" s="60" t="n">
        <x:v>46233</x:v>
      </x:c>
      <x:c r="AZ2156" s="60"/>
      <x:c r="BA2156" s="60"/>
      <x:c r="BB2156" s="62" t="str">
        <x:f>IF(BA2156="","",(NOW()-BA2156)*24)</x:f>
      </x:c>
      <x:c r="BC2156" s="37" t="str">
        <x:f>IF(BA2156="","لم يُرصد",IF(BH2156&lt;&gt;TRUE,"غير نشط",IF(BD2156="فشل","فشل حالي",IF(BB2156&lt;=12,"حديث",IF(BB2156&lt;=24,"متأخر","قديم")))))</x:f>
        <x:v>لم يُرصد</x:v>
      </x:c>
      <x:c r="BD2156" s="37" t="str">
        <x:v>بانتظار أول رصد سعر</x:v>
      </x:c>
      <x:c r="BE2156" s="37" t="n">
        <x:v>0</x:v>
      </x:c>
      <x:c r="BF2156" s="37"/>
      <x:c r="BG2156" s="37"/>
      <x:c r="BH2156" s="54" t="b">
        <x:v>1</x:v>
      </x:c>
      <x:c r="BI2156" s="37" t="str">
        <x:v>جاهز لأول رصد</x:v>
      </x:c>
      <x:c r="BJ2156" s="37" t="str"/>
      <x:c r="BK2156" s="37" t="str">
        <x:v>Exact color/configuration page in B.TECH's Egypt catalogue.</x:v>
      </x:c>
      <x:c r="BL2156" s="60" t="n">
        <x:v>46233</x:v>
      </x:c>
      <x:c r="BM2156" s="60" t="n">
        <x:v>46233</x:v>
      </x:c>
    </x:row>
    <x:row r="2157">
      <x:c r="A2157" s="37" t="str">
        <x:v>CASH-BB80C53CAF8008</x:v>
      </x:c>
      <x:c r="B2157" s="37" t="str">
        <x:v>VAR-C3CB03F9483240|EG-013|STORE</x:v>
      </x:c>
      <x:c r="C2157" s="37" t="str">
        <x:v>VAR-C3CB03F9483240</x:v>
      </x:c>
      <x:c r="D2157" s="37" t="str">
        <x:v>MOD-DC6DC78B5C981E</x:v>
      </x:c>
      <x:c r="E2157" s="37" t="str">
        <x:v>Honor HONOR X9c Smart 12GB RAM / 256GB / Ocean Cyan | 256GB Storage</x:v>
      </x:c>
      <x:c r="F2157" s="37" t="str">
        <x:v>الموبايلات والاتصالات</x:v>
      </x:c>
      <x:c r="G2157" s="37" t="str">
        <x:v>هواتف ذكية</x:v>
      </x:c>
      <x:c r="H2157" s="37" t="str">
        <x:v>Honor</x:v>
      </x:c>
      <x:c r="I2157" s="37" t="str">
        <x:v>HONOR X9c Smart</x:v>
      </x:c>
      <x:c r="J2157" s="37" t="str">
        <x:v>12GB RAM / 256GB / Ocean Cyan</x:v>
      </x:c>
      <x:c r="K2157" s="37" t="n">
        <x:v>12</x:v>
      </x:c>
      <x:c r="L2157" s="37" t="n">
        <x:v>256</x:v>
      </x:c>
      <x:c r="M2157" s="37" t="str">
        <x:v>Ocean Cyan</x:v>
      </x:c>
      <x:c r="N2157" s="37"/>
      <x:c r="O2157" s="37"/>
      <x:c r="P2157" s="37" t="str">
        <x:v>EG-013</x:v>
      </x:c>
      <x:c r="Q2157" s="37" t="str">
        <x:v>B.TECH</x:v>
      </x:c>
      <x:c r="R2157" s="37" t="str">
        <x:v>سلسلة</x:v>
      </x:c>
      <x:c r="S2157" s="37" t="str">
        <x:v>A</x:v>
      </x:c>
      <x:c r="T2157" s="37"/>
      <x:c r="U2157" s="37"/>
      <x:c r="V2157" s="37"/>
      <x:c r="W2157" s="37" t="str">
        <x:v>https://btech.com/en/p/honor-x9c-smart-256gb-12gb-4g-dual-sim-ocean-cyan</x:v>
      </x:c>
      <x:c r="X2157" s="37" t="str">
        <x:v>رابط منتج مباشر</x:v>
      </x:c>
      <x:c r="Y2157" s="37" t="str">
        <x:v>EGP</x:v>
      </x:c>
      <x:c r="Z2157" s="56"/>
      <x:c r="AA2157" s="56"/>
      <x:c r="AB2157" s="56" t="str">
        <x:f>IF(OR(Z2157="",AA2157=""),"",MAX(0,AA2157-Z2157))</x:f>
      </x:c>
      <x:c r="AC2157" s="58" t="str">
        <x:f>IF(OR(Z2157="",AA2157="",AA2157=0),"",MAX(0,(AA2157-Z2157)/AA2157))</x:f>
      </x:c>
      <x:c r="AD2157" s="56"/>
      <x:c r="AE2157" s="56" t="str">
        <x:f>IF(Z2157="","",Z2157+IF(AD2157="",0,AD2157))</x:f>
      </x:c>
      <x:c r="AF2157" s="37" t="str">
        <x:f>IF(AD2157="","",AD2157=0)</x:f>
      </x:c>
      <x:c r="AG2157" s="37"/>
      <x:c r="AH2157" s="37"/>
      <x:c r="AI2157" s="37"/>
      <x:c r="AJ2157" s="37" t="str">
        <x:v>القاهرة</x:v>
      </x:c>
      <x:c r="AK2157" s="37"/>
      <x:c r="AL2157" s="37"/>
      <x:c r="AM2157" s="37"/>
      <x:c r="AN2157" s="37"/>
      <x:c r="AO2157" s="37"/>
      <x:c r="AP2157" s="37"/>
      <x:c r="AQ2157" s="54" t="b">
        <x:v>1</x:v>
      </x:c>
      <x:c r="AR2157" s="37"/>
      <x:c r="AS2157" s="37" t="str">
        <x:v>صفحة منتج</x:v>
      </x:c>
      <x:c r="AT2157" s="37" t="str">
        <x:v>عالية</x:v>
      </x:c>
      <x:c r="AU2157" s="37" t="str">
        <x:v>store_product_page</x:v>
      </x:c>
      <x:c r="AV2157" s="37" t="str">
        <x:v>HTML/JSON-LD</x:v>
      </x:c>
      <x:c r="AW2157" s="37" t="str">
        <x:v>https://btech.com/en/p/honor-x9c-smart-256gb-12gb-4g-dual-sim-ocean-cyan</x:v>
      </x:c>
      <x:c r="AX2157" s="37" t="n">
        <x:v>1</x:v>
      </x:c>
      <x:c r="AY2157" s="60" t="n">
        <x:v>46233</x:v>
      </x:c>
      <x:c r="AZ2157" s="60"/>
      <x:c r="BA2157" s="60"/>
      <x:c r="BB2157" s="62" t="str">
        <x:f>IF(BA2157="","",(NOW()-BA2157)*24)</x:f>
      </x:c>
      <x:c r="BC2157" s="37" t="str">
        <x:f>IF(BA2157="","لم يُرصد",IF(BH2157&lt;&gt;TRUE,"غير نشط",IF(BD2157="فشل","فشل حالي",IF(BB2157&lt;=12,"حديث",IF(BB2157&lt;=24,"متأخر","قديم")))))</x:f>
        <x:v>لم يُرصد</x:v>
      </x:c>
      <x:c r="BD2157" s="37" t="str">
        <x:v>بانتظار أول رصد سعر</x:v>
      </x:c>
      <x:c r="BE2157" s="37" t="n">
        <x:v>0</x:v>
      </x:c>
      <x:c r="BF2157" s="37"/>
      <x:c r="BG2157" s="37"/>
      <x:c r="BH2157" s="54" t="b">
        <x:v>1</x:v>
      </x:c>
      <x:c r="BI2157" s="37" t="str">
        <x:v>جاهز لأول رصد</x:v>
      </x:c>
      <x:c r="BJ2157" s="37" t="str"/>
      <x:c r="BK2157" s="37" t="str">
        <x:v>Exact color/configuration page in B.TECH's Egypt catalogue.</x:v>
      </x:c>
      <x:c r="BL2157" s="60" t="n">
        <x:v>46233</x:v>
      </x:c>
      <x:c r="BM2157" s="60" t="n">
        <x:v>46233</x:v>
      </x:c>
    </x:row>
    <x:row r="2158">
      <x:c r="A2158" s="37" t="str">
        <x:v>CASH-B3CDB86E8F4F93</x:v>
      </x:c>
      <x:c r="B2158" s="37" t="str">
        <x:v>VAR-20484BA769DA5C|EG-013|STORE</x:v>
      </x:c>
      <x:c r="C2158" s="37" t="str">
        <x:v>VAR-20484BA769DA5C</x:v>
      </x:c>
      <x:c r="D2158" s="37" t="str">
        <x:v>MOD-BC9C8D919E4B86</x:v>
      </x:c>
      <x:c r="E2158" s="37" t="str">
        <x:v>Honor Magic V5 16GB RAM / 512GB Storage / 5G + Dual-SIM / Ivory White</x:v>
      </x:c>
      <x:c r="F2158" s="37" t="str">
        <x:v>الموبايلات والاتصالات</x:v>
      </x:c>
      <x:c r="G2158" s="37" t="str">
        <x:v>هواتف ذكية</x:v>
      </x:c>
      <x:c r="H2158" s="37" t="str">
        <x:v>Honor</x:v>
      </x:c>
      <x:c r="I2158" s="37" t="str">
        <x:v>Magic V5</x:v>
      </x:c>
      <x:c r="J2158" s="37" t="str">
        <x:v>16GB RAM | 512GB Storage | 5G + Dual-SIM | Ivory White</x:v>
      </x:c>
      <x:c r="K2158" s="37" t="n">
        <x:v>16</x:v>
      </x:c>
      <x:c r="L2158" s="37" t="n">
        <x:v>512</x:v>
      </x:c>
      <x:c r="M2158" s="37" t="str">
        <x:v>Ivory White</x:v>
      </x:c>
      <x:c r="N2158" s="37"/>
      <x:c r="O2158" s="37"/>
      <x:c r="P2158" s="37" t="str">
        <x:v>EG-013</x:v>
      </x:c>
      <x:c r="Q2158" s="37" t="str">
        <x:v>B.TECH</x:v>
      </x:c>
      <x:c r="R2158" s="37" t="str">
        <x:v>سلسلة</x:v>
      </x:c>
      <x:c r="S2158" s="37" t="str">
        <x:v>A</x:v>
      </x:c>
      <x:c r="T2158" s="37"/>
      <x:c r="U2158" s="37"/>
      <x:c r="V2158" s="37"/>
      <x:c r="W2158" s="37" t="str">
        <x:v>https://btech.com/en/c/mobiles-tablets/mobile-phones/b/honor</x:v>
      </x:c>
      <x:c r="X2158" s="37" t="str">
        <x:v>صفحة فئة</x:v>
      </x:c>
      <x:c r="Y2158" s="37" t="str">
        <x:v>EGP</x:v>
      </x:c>
      <x:c r="Z2158" s="56"/>
      <x:c r="AA2158" s="56"/>
      <x:c r="AB2158" s="56" t="str">
        <x:f>IF(OR(Z2158="",AA2158=""),"",MAX(0,AA2158-Z2158))</x:f>
      </x:c>
      <x:c r="AC2158" s="58" t="str">
        <x:f>IF(OR(Z2158="",AA2158="",AA2158=0),"",MAX(0,(AA2158-Z2158)/AA2158))</x:f>
      </x:c>
      <x:c r="AD2158" s="56"/>
      <x:c r="AE2158" s="56" t="str">
        <x:f>IF(Z2158="","",Z2158+IF(AD2158="",0,AD2158))</x:f>
      </x:c>
      <x:c r="AF2158" s="37" t="str">
        <x:f>IF(AD2158="","",AD2158=0)</x:f>
      </x:c>
      <x:c r="AG2158" s="37"/>
      <x:c r="AH2158" s="37"/>
      <x:c r="AI2158" s="37"/>
      <x:c r="AJ2158" s="37" t="str">
        <x:v>القاهرة</x:v>
      </x:c>
      <x:c r="AK2158" s="37"/>
      <x:c r="AL2158" s="37"/>
      <x:c r="AM2158" s="37"/>
      <x:c r="AN2158" s="37"/>
      <x:c r="AO2158" s="37"/>
      <x:c r="AP2158" s="37"/>
      <x:c r="AQ2158" s="54" t="b">
        <x:v>1</x:v>
      </x:c>
      <x:c r="AR2158" s="37"/>
      <x:c r="AS2158" s="37" t="str">
        <x:v>صفحة فئة</x:v>
      </x:c>
      <x:c r="AT2158" s="37" t="str">
        <x:v>تحتاج مراجعة</x:v>
      </x:c>
      <x:c r="AU2158" s="37" t="str">
        <x:v>store_brand_category_listing</x:v>
      </x:c>
      <x:c r="AV2158" s="37" t="str">
        <x:v>اكتشاف من صفحة فئة</x:v>
      </x:c>
      <x:c r="AW2158" s="37" t="str">
        <x:v>https://btech.com/en/c/mobiles-tablets/mobile-phones/b/honor</x:v>
      </x:c>
      <x:c r="AX2158" s="37" t="n">
        <x:v>1</x:v>
      </x:c>
      <x:c r="AY2158" s="60" t="n">
        <x:v>46233</x:v>
      </x:c>
      <x:c r="AZ2158" s="60"/>
      <x:c r="BA2158" s="60"/>
      <x:c r="BB2158" s="62" t="str">
        <x:f>IF(BA2158="","",(NOW()-BA2158)*24)</x:f>
      </x:c>
      <x:c r="BC2158" s="37" t="str">
        <x:f>IF(BA2158="","لم يُرصد",IF(BH2158&lt;&gt;TRUE,"غير نشط",IF(BD2158="فشل","فشل حالي",IF(BB2158&lt;=12,"حديث",IF(BB2158&lt;=24,"متأخر","قديم")))))</x:f>
        <x:v>لم يُرصد</x:v>
      </x:c>
      <x:c r="BD2158" s="37" t="str">
        <x:v>بانتظار أول رصد سعر</x:v>
      </x:c>
      <x:c r="BE2158" s="37" t="n">
        <x:v>0</x:v>
      </x:c>
      <x:c r="BF2158" s="37"/>
      <x:c r="BG2158" s="37"/>
      <x:c r="BH2158" s="54" t="b">
        <x:v>1</x:v>
      </x:c>
      <x:c r="BI2158" s="37" t="str">
        <x:v>يحتاج اكتشاف رابط المنتج</x:v>
      </x:c>
      <x:c r="BJ2158" s="37" t="str">
        <x:v>Honor Magic V5, 512 GB, 16 GB, 5G, Dual-SIM - Ivory White</x:v>
      </x:c>
      <x:c r="BK2158" s="37"/>
      <x:c r="BL2158" s="60" t="n">
        <x:v>46233</x:v>
      </x:c>
      <x:c r="BM2158" s="60" t="n">
        <x:v>46233</x:v>
      </x:c>
    </x:row>
    <x:row r="2159">
      <x:c r="A2159" s="37" t="str">
        <x:v>CASH-10ACC3E2812FFE</x:v>
      </x:c>
      <x:c r="B2159" s="37" t="str">
        <x:v>VAR-68A92505F0029E|EG-013|STORE</x:v>
      </x:c>
      <x:c r="C2159" s="37" t="str">
        <x:v>VAR-68A92505F0029E</x:v>
      </x:c>
      <x:c r="D2159" s="37" t="str">
        <x:v>MOD-BC9C8D919E4B86</x:v>
      </x:c>
      <x:c r="E2159" s="37" t="str">
        <x:v>Honor Magic V5 16GB RAM / 512GB Storage / 5G + Dual-SIM / Reddish Brown</x:v>
      </x:c>
      <x:c r="F2159" s="37" t="str">
        <x:v>الموبايلات والاتصالات</x:v>
      </x:c>
      <x:c r="G2159" s="37" t="str">
        <x:v>هواتف ذكية</x:v>
      </x:c>
      <x:c r="H2159" s="37" t="str">
        <x:v>Honor</x:v>
      </x:c>
      <x:c r="I2159" s="37" t="str">
        <x:v>Magic V5</x:v>
      </x:c>
      <x:c r="J2159" s="37" t="str">
        <x:v>16GB RAM | 512GB Storage | 5G + Dual-SIM | Reddish Brown</x:v>
      </x:c>
      <x:c r="K2159" s="37" t="n">
        <x:v>16</x:v>
      </x:c>
      <x:c r="L2159" s="37" t="n">
        <x:v>512</x:v>
      </x:c>
      <x:c r="M2159" s="37" t="str">
        <x:v>Reddish Brown</x:v>
      </x:c>
      <x:c r="N2159" s="37"/>
      <x:c r="O2159" s="37"/>
      <x:c r="P2159" s="37" t="str">
        <x:v>EG-013</x:v>
      </x:c>
      <x:c r="Q2159" s="37" t="str">
        <x:v>B.TECH</x:v>
      </x:c>
      <x:c r="R2159" s="37" t="str">
        <x:v>سلسلة</x:v>
      </x:c>
      <x:c r="S2159" s="37" t="str">
        <x:v>A</x:v>
      </x:c>
      <x:c r="T2159" s="37"/>
      <x:c r="U2159" s="37"/>
      <x:c r="V2159" s="37"/>
      <x:c r="W2159" s="37" t="str">
        <x:v>https://btech.com/en/c/mobiles-tablets/mobile-phones/b/honor</x:v>
      </x:c>
      <x:c r="X2159" s="37" t="str">
        <x:v>صفحة فئة</x:v>
      </x:c>
      <x:c r="Y2159" s="37" t="str">
        <x:v>EGP</x:v>
      </x:c>
      <x:c r="Z2159" s="56"/>
      <x:c r="AA2159" s="56"/>
      <x:c r="AB2159" s="56" t="str">
        <x:f>IF(OR(Z2159="",AA2159=""),"",MAX(0,AA2159-Z2159))</x:f>
      </x:c>
      <x:c r="AC2159" s="58" t="str">
        <x:f>IF(OR(Z2159="",AA2159="",AA2159=0),"",MAX(0,(AA2159-Z2159)/AA2159))</x:f>
      </x:c>
      <x:c r="AD2159" s="56"/>
      <x:c r="AE2159" s="56" t="str">
        <x:f>IF(Z2159="","",Z2159+IF(AD2159="",0,AD2159))</x:f>
      </x:c>
      <x:c r="AF2159" s="37" t="str">
        <x:f>IF(AD2159="","",AD2159=0)</x:f>
      </x:c>
      <x:c r="AG2159" s="37"/>
      <x:c r="AH2159" s="37"/>
      <x:c r="AI2159" s="37"/>
      <x:c r="AJ2159" s="37" t="str">
        <x:v>القاهرة</x:v>
      </x:c>
      <x:c r="AK2159" s="37"/>
      <x:c r="AL2159" s="37"/>
      <x:c r="AM2159" s="37"/>
      <x:c r="AN2159" s="37"/>
      <x:c r="AO2159" s="37"/>
      <x:c r="AP2159" s="37"/>
      <x:c r="AQ2159" s="54" t="b">
        <x:v>1</x:v>
      </x:c>
      <x:c r="AR2159" s="37"/>
      <x:c r="AS2159" s="37" t="str">
        <x:v>صفحة فئة</x:v>
      </x:c>
      <x:c r="AT2159" s="37" t="str">
        <x:v>تحتاج مراجعة</x:v>
      </x:c>
      <x:c r="AU2159" s="37" t="str">
        <x:v>store_brand_category_listing</x:v>
      </x:c>
      <x:c r="AV2159" s="37" t="str">
        <x:v>اكتشاف من صفحة فئة</x:v>
      </x:c>
      <x:c r="AW2159" s="37" t="str">
        <x:v>https://btech.com/en/c/mobiles-tablets/mobile-phones/b/honor</x:v>
      </x:c>
      <x:c r="AX2159" s="37" t="n">
        <x:v>1</x:v>
      </x:c>
      <x:c r="AY2159" s="60" t="n">
        <x:v>46233</x:v>
      </x:c>
      <x:c r="AZ2159" s="60"/>
      <x:c r="BA2159" s="60"/>
      <x:c r="BB2159" s="62" t="str">
        <x:f>IF(BA2159="","",(NOW()-BA2159)*24)</x:f>
      </x:c>
      <x:c r="BC2159" s="37" t="str">
        <x:f>IF(BA2159="","لم يُرصد",IF(BH2159&lt;&gt;TRUE,"غير نشط",IF(BD2159="فشل","فشل حالي",IF(BB2159&lt;=12,"حديث",IF(BB2159&lt;=24,"متأخر","قديم")))))</x:f>
        <x:v>لم يُرصد</x:v>
      </x:c>
      <x:c r="BD2159" s="37" t="str">
        <x:v>بانتظار أول رصد سعر</x:v>
      </x:c>
      <x:c r="BE2159" s="37" t="n">
        <x:v>0</x:v>
      </x:c>
      <x:c r="BF2159" s="37"/>
      <x:c r="BG2159" s="37"/>
      <x:c r="BH2159" s="54" t="b">
        <x:v>1</x:v>
      </x:c>
      <x:c r="BI2159" s="37" t="str">
        <x:v>يحتاج اكتشاف رابط المنتج</x:v>
      </x:c>
      <x:c r="BJ2159" s="37" t="str">
        <x:v>Honor Magic V5, 512 GB, 16 GB, 5G, Dual-SIM - Reddish Brown</x:v>
      </x:c>
      <x:c r="BK2159" s="37"/>
      <x:c r="BL2159" s="60" t="n">
        <x:v>46233</x:v>
      </x:c>
      <x:c r="BM2159" s="60" t="n">
        <x:v>46233</x:v>
      </x:c>
    </x:row>
    <x:row r="2160">
      <x:c r="A2160" s="37" t="str">
        <x:v>CASH-AF8796FDA8FE30</x:v>
      </x:c>
      <x:c r="B2160" s="37" t="str">
        <x:v>VAR-A4B52334B6C699|EG-013|STORE</x:v>
      </x:c>
      <x:c r="C2160" s="37" t="str">
        <x:v>VAR-A4B52334B6C699</x:v>
      </x:c>
      <x:c r="D2160" s="37" t="str">
        <x:v>MOD-8830222C9D959E</x:v>
      </x:c>
      <x:c r="E2160" s="37" t="str">
        <x:v>Honor Magic7 Pro 12GB RAM / 512GB Storage / 5G + Dual-SIM / Breeze Blue</x:v>
      </x:c>
      <x:c r="F2160" s="37" t="str">
        <x:v>الموبايلات والاتصالات</x:v>
      </x:c>
      <x:c r="G2160" s="37" t="str">
        <x:v>هواتف ذكية</x:v>
      </x:c>
      <x:c r="H2160" s="37" t="str">
        <x:v>Honor</x:v>
      </x:c>
      <x:c r="I2160" s="37" t="str">
        <x:v>Magic7 Pro</x:v>
      </x:c>
      <x:c r="J2160" s="37" t="str">
        <x:v>12GB RAM | 512GB Storage | 5G + Dual-SIM | Breeze Blue</x:v>
      </x:c>
      <x:c r="K2160" s="37" t="n">
        <x:v>12</x:v>
      </x:c>
      <x:c r="L2160" s="37" t="n">
        <x:v>512</x:v>
      </x:c>
      <x:c r="M2160" s="37" t="str">
        <x:v>Breeze Blue</x:v>
      </x:c>
      <x:c r="N2160" s="37"/>
      <x:c r="O2160" s="37"/>
      <x:c r="P2160" s="37" t="str">
        <x:v>EG-013</x:v>
      </x:c>
      <x:c r="Q2160" s="37" t="str">
        <x:v>B.TECH</x:v>
      </x:c>
      <x:c r="R2160" s="37" t="str">
        <x:v>سلسلة</x:v>
      </x:c>
      <x:c r="S2160" s="37" t="str">
        <x:v>A</x:v>
      </x:c>
      <x:c r="T2160" s="37"/>
      <x:c r="U2160" s="37"/>
      <x:c r="V2160" s="37"/>
      <x:c r="W2160" s="37" t="str">
        <x:v>https://btech.com/en/c/mobiles-tablets/mobile-phones/b/honor</x:v>
      </x:c>
      <x:c r="X2160" s="37" t="str">
        <x:v>صفحة فئة</x:v>
      </x:c>
      <x:c r="Y2160" s="37" t="str">
        <x:v>EGP</x:v>
      </x:c>
      <x:c r="Z2160" s="56"/>
      <x:c r="AA2160" s="56"/>
      <x:c r="AB2160" s="56" t="str">
        <x:f>IF(OR(Z2160="",AA2160=""),"",MAX(0,AA2160-Z2160))</x:f>
      </x:c>
      <x:c r="AC2160" s="58" t="str">
        <x:f>IF(OR(Z2160="",AA2160="",AA2160=0),"",MAX(0,(AA2160-Z2160)/AA2160))</x:f>
      </x:c>
      <x:c r="AD2160" s="56"/>
      <x:c r="AE2160" s="56" t="str">
        <x:f>IF(Z2160="","",Z2160+IF(AD2160="",0,AD2160))</x:f>
      </x:c>
      <x:c r="AF2160" s="37" t="str">
        <x:f>IF(AD2160="","",AD2160=0)</x:f>
      </x:c>
      <x:c r="AG2160" s="37"/>
      <x:c r="AH2160" s="37"/>
      <x:c r="AI2160" s="37"/>
      <x:c r="AJ2160" s="37" t="str">
        <x:v>القاهرة</x:v>
      </x:c>
      <x:c r="AK2160" s="37"/>
      <x:c r="AL2160" s="37"/>
      <x:c r="AM2160" s="37"/>
      <x:c r="AN2160" s="37"/>
      <x:c r="AO2160" s="37"/>
      <x:c r="AP2160" s="37"/>
      <x:c r="AQ2160" s="54" t="b">
        <x:v>1</x:v>
      </x:c>
      <x:c r="AR2160" s="37"/>
      <x:c r="AS2160" s="37" t="str">
        <x:v>صفحة فئة</x:v>
      </x:c>
      <x:c r="AT2160" s="37" t="str">
        <x:v>تحتاج مراجعة</x:v>
      </x:c>
      <x:c r="AU2160" s="37" t="str">
        <x:v>store_brand_category_listing</x:v>
      </x:c>
      <x:c r="AV2160" s="37" t="str">
        <x:v>اكتشاف من صفحة فئة</x:v>
      </x:c>
      <x:c r="AW2160" s="37" t="str">
        <x:v>https://btech.com/en/c/mobiles-tablets/mobile-phones/b/honor</x:v>
      </x:c>
      <x:c r="AX2160" s="37" t="n">
        <x:v>1</x:v>
      </x:c>
      <x:c r="AY2160" s="60" t="n">
        <x:v>46233</x:v>
      </x:c>
      <x:c r="AZ2160" s="60"/>
      <x:c r="BA2160" s="60"/>
      <x:c r="BB2160" s="62" t="str">
        <x:f>IF(BA2160="","",(NOW()-BA2160)*24)</x:f>
      </x:c>
      <x:c r="BC2160" s="37" t="str">
        <x:f>IF(BA2160="","لم يُرصد",IF(BH2160&lt;&gt;TRUE,"غير نشط",IF(BD2160="فشل","فشل حالي",IF(BB2160&lt;=12,"حديث",IF(BB2160&lt;=24,"متأخر","قديم")))))</x:f>
        <x:v>لم يُرصد</x:v>
      </x:c>
      <x:c r="BD2160" s="37" t="str">
        <x:v>بانتظار أول رصد سعر</x:v>
      </x:c>
      <x:c r="BE2160" s="37" t="n">
        <x:v>0</x:v>
      </x:c>
      <x:c r="BF2160" s="37"/>
      <x:c r="BG2160" s="37"/>
      <x:c r="BH2160" s="54" t="b">
        <x:v>1</x:v>
      </x:c>
      <x:c r="BI2160" s="37" t="str">
        <x:v>يحتاج اكتشاف رابط المنتج</x:v>
      </x:c>
      <x:c r="BJ2160" s="37" t="str">
        <x:v>Honor Magic7 Pro, 512 GB, 12 GB, 5G, Dual-SIM - Breeze Blue</x:v>
      </x:c>
      <x:c r="BK2160" s="37"/>
      <x:c r="BL2160" s="60" t="n">
        <x:v>46233</x:v>
      </x:c>
      <x:c r="BM2160" s="60" t="n">
        <x:v>46233</x:v>
      </x:c>
    </x:row>
    <x:row r="2161">
      <x:c r="A2161" s="37" t="str">
        <x:v>CASH-FBE6F11384AE12</x:v>
      </x:c>
      <x:c r="B2161" s="37" t="str">
        <x:v>VAR-38A390E6D7233A|EG-013|STORE</x:v>
      </x:c>
      <x:c r="C2161" s="37" t="str">
        <x:v>VAR-38A390E6D7233A</x:v>
      </x:c>
      <x:c r="D2161" s="37" t="str">
        <x:v>MOD-F17908F7C1F003</x:v>
      </x:c>
      <x:c r="E2161" s="37" t="str">
        <x:v>Honor Magic8 Pro 12GB RAM / 512GB Storage / 5G + Dual-SIM / Sunrise Gold</x:v>
      </x:c>
      <x:c r="F2161" s="37" t="str">
        <x:v>الموبايلات والاتصالات</x:v>
      </x:c>
      <x:c r="G2161" s="37" t="str">
        <x:v>هواتف ذكية</x:v>
      </x:c>
      <x:c r="H2161" s="37" t="str">
        <x:v>Honor</x:v>
      </x:c>
      <x:c r="I2161" s="37" t="str">
        <x:v>Magic8 Pro</x:v>
      </x:c>
      <x:c r="J2161" s="37" t="str">
        <x:v>12GB RAM | 512GB Storage | 5G + Dual-SIM | Sunrise Gold</x:v>
      </x:c>
      <x:c r="K2161" s="37" t="n">
        <x:v>12</x:v>
      </x:c>
      <x:c r="L2161" s="37" t="n">
        <x:v>512</x:v>
      </x:c>
      <x:c r="M2161" s="37" t="str">
        <x:v>Sunrise Gold</x:v>
      </x:c>
      <x:c r="N2161" s="37"/>
      <x:c r="O2161" s="37"/>
      <x:c r="P2161" s="37" t="str">
        <x:v>EG-013</x:v>
      </x:c>
      <x:c r="Q2161" s="37" t="str">
        <x:v>B.TECH</x:v>
      </x:c>
      <x:c r="R2161" s="37" t="str">
        <x:v>سلسلة</x:v>
      </x:c>
      <x:c r="S2161" s="37" t="str">
        <x:v>A</x:v>
      </x:c>
      <x:c r="T2161" s="37"/>
      <x:c r="U2161" s="37"/>
      <x:c r="V2161" s="37"/>
      <x:c r="W2161" s="37" t="str">
        <x:v>https://btech.com/en/c/mobiles-tablets/mobile-phones/b/honor</x:v>
      </x:c>
      <x:c r="X2161" s="37" t="str">
        <x:v>صفحة فئة</x:v>
      </x:c>
      <x:c r="Y2161" s="37" t="str">
        <x:v>EGP</x:v>
      </x:c>
      <x:c r="Z2161" s="56"/>
      <x:c r="AA2161" s="56"/>
      <x:c r="AB2161" s="56" t="str">
        <x:f>IF(OR(Z2161="",AA2161=""),"",MAX(0,AA2161-Z2161))</x:f>
      </x:c>
      <x:c r="AC2161" s="58" t="str">
        <x:f>IF(OR(Z2161="",AA2161="",AA2161=0),"",MAX(0,(AA2161-Z2161)/AA2161))</x:f>
      </x:c>
      <x:c r="AD2161" s="56"/>
      <x:c r="AE2161" s="56" t="str">
        <x:f>IF(Z2161="","",Z2161+IF(AD2161="",0,AD2161))</x:f>
      </x:c>
      <x:c r="AF2161" s="37" t="str">
        <x:f>IF(AD2161="","",AD2161=0)</x:f>
      </x:c>
      <x:c r="AG2161" s="37"/>
      <x:c r="AH2161" s="37"/>
      <x:c r="AI2161" s="37"/>
      <x:c r="AJ2161" s="37" t="str">
        <x:v>القاهرة</x:v>
      </x:c>
      <x:c r="AK2161" s="37"/>
      <x:c r="AL2161" s="37"/>
      <x:c r="AM2161" s="37"/>
      <x:c r="AN2161" s="37"/>
      <x:c r="AO2161" s="37"/>
      <x:c r="AP2161" s="37"/>
      <x:c r="AQ2161" s="54" t="b">
        <x:v>1</x:v>
      </x:c>
      <x:c r="AR2161" s="37"/>
      <x:c r="AS2161" s="37" t="str">
        <x:v>صفحة فئة</x:v>
      </x:c>
      <x:c r="AT2161" s="37" t="str">
        <x:v>تحتاج مراجعة</x:v>
      </x:c>
      <x:c r="AU2161" s="37" t="str">
        <x:v>store_brand_category_listing</x:v>
      </x:c>
      <x:c r="AV2161" s="37" t="str">
        <x:v>اكتشاف من صفحة فئة</x:v>
      </x:c>
      <x:c r="AW2161" s="37" t="str">
        <x:v>https://btech.com/en/c/mobiles-tablets/mobile-phones/b/honor</x:v>
      </x:c>
      <x:c r="AX2161" s="37" t="n">
        <x:v>1</x:v>
      </x:c>
      <x:c r="AY2161" s="60" t="n">
        <x:v>46233</x:v>
      </x:c>
      <x:c r="AZ2161" s="60"/>
      <x:c r="BA2161" s="60"/>
      <x:c r="BB2161" s="62" t="str">
        <x:f>IF(BA2161="","",(NOW()-BA2161)*24)</x:f>
      </x:c>
      <x:c r="BC2161" s="37" t="str">
        <x:f>IF(BA2161="","لم يُرصد",IF(BH2161&lt;&gt;TRUE,"غير نشط",IF(BD2161="فشل","فشل حالي",IF(BB2161&lt;=12,"حديث",IF(BB2161&lt;=24,"متأخر","قديم")))))</x:f>
        <x:v>لم يُرصد</x:v>
      </x:c>
      <x:c r="BD2161" s="37" t="str">
        <x:v>بانتظار أول رصد سعر</x:v>
      </x:c>
      <x:c r="BE2161" s="37" t="n">
        <x:v>0</x:v>
      </x:c>
      <x:c r="BF2161" s="37"/>
      <x:c r="BG2161" s="37"/>
      <x:c r="BH2161" s="54" t="b">
        <x:v>1</x:v>
      </x:c>
      <x:c r="BI2161" s="37" t="str">
        <x:v>يحتاج اكتشاف رابط المنتج</x:v>
      </x:c>
      <x:c r="BJ2161" s="37" t="str">
        <x:v>Honor Magic8 Pro, 512 GB, 12 GB, 5G, Dual-SIM - Sunrise Gold</x:v>
      </x:c>
      <x:c r="BK2161" s="37"/>
      <x:c r="BL2161" s="60" t="n">
        <x:v>46233</x:v>
      </x:c>
      <x:c r="BM2161" s="60" t="n">
        <x:v>46233</x:v>
      </x:c>
    </x:row>
    <x:row r="2162">
      <x:c r="A2162" s="37" t="str">
        <x:v>CASH-B982E521232B64</x:v>
      </x:c>
      <x:c r="B2162" s="37" t="str">
        <x:v>VAR-F3D57CDC978F01|EG-013|STORE</x:v>
      </x:c>
      <x:c r="C2162" s="37" t="str">
        <x:v>VAR-F3D57CDC978F01</x:v>
      </x:c>
      <x:c r="D2162" s="37" t="str">
        <x:v>MOD-52B9FE54CF9B82</x:v>
      </x:c>
      <x:c r="E2162" s="37" t="str">
        <x:v>Honor X5C 4GB RAM / 128GB Storage / Midnight Black</x:v>
      </x:c>
      <x:c r="F2162" s="37" t="str">
        <x:v>الموبايلات والاتصالات</x:v>
      </x:c>
      <x:c r="G2162" s="37" t="str">
        <x:v>هواتف ذكية</x:v>
      </x:c>
      <x:c r="H2162" s="37" t="str">
        <x:v>Honor</x:v>
      </x:c>
      <x:c r="I2162" s="37" t="str">
        <x:v>X5C</x:v>
      </x:c>
      <x:c r="J2162" s="37" t="str">
        <x:v>4GB RAM | 128GB Storage | Midnight Black</x:v>
      </x:c>
      <x:c r="K2162" s="37" t="n">
        <x:v>4</x:v>
      </x:c>
      <x:c r="L2162" s="37" t="n">
        <x:v>128</x:v>
      </x:c>
      <x:c r="M2162" s="37" t="str">
        <x:v>Midnight Black</x:v>
      </x:c>
      <x:c r="N2162" s="37"/>
      <x:c r="O2162" s="37"/>
      <x:c r="P2162" s="37" t="str">
        <x:v>EG-013</x:v>
      </x:c>
      <x:c r="Q2162" s="37" t="str">
        <x:v>B.TECH</x:v>
      </x:c>
      <x:c r="R2162" s="37" t="str">
        <x:v>سلسلة</x:v>
      </x:c>
      <x:c r="S2162" s="37" t="str">
        <x:v>A</x:v>
      </x:c>
      <x:c r="T2162" s="37"/>
      <x:c r="U2162" s="37"/>
      <x:c r="V2162" s="37"/>
      <x:c r="W2162" s="37" t="str">
        <x:v>https://btech.com/en/c/mobiles-tablets/mobile-phones/b/honor</x:v>
      </x:c>
      <x:c r="X2162" s="37" t="str">
        <x:v>صفحة فئة</x:v>
      </x:c>
      <x:c r="Y2162" s="37" t="str">
        <x:v>EGP</x:v>
      </x:c>
      <x:c r="Z2162" s="56"/>
      <x:c r="AA2162" s="56"/>
      <x:c r="AB2162" s="56" t="str">
        <x:f>IF(OR(Z2162="",AA2162=""),"",MAX(0,AA2162-Z2162))</x:f>
      </x:c>
      <x:c r="AC2162" s="58" t="str">
        <x:f>IF(OR(Z2162="",AA2162="",AA2162=0),"",MAX(0,(AA2162-Z2162)/AA2162))</x:f>
      </x:c>
      <x:c r="AD2162" s="56"/>
      <x:c r="AE2162" s="56" t="str">
        <x:f>IF(Z2162="","",Z2162+IF(AD2162="",0,AD2162))</x:f>
      </x:c>
      <x:c r="AF2162" s="37" t="str">
        <x:f>IF(AD2162="","",AD2162=0)</x:f>
      </x:c>
      <x:c r="AG2162" s="37"/>
      <x:c r="AH2162" s="37"/>
      <x:c r="AI2162" s="37"/>
      <x:c r="AJ2162" s="37" t="str">
        <x:v>القاهرة</x:v>
      </x:c>
      <x:c r="AK2162" s="37"/>
      <x:c r="AL2162" s="37"/>
      <x:c r="AM2162" s="37"/>
      <x:c r="AN2162" s="37"/>
      <x:c r="AO2162" s="37"/>
      <x:c r="AP2162" s="37"/>
      <x:c r="AQ2162" s="54" t="b">
        <x:v>1</x:v>
      </x:c>
      <x:c r="AR2162" s="37"/>
      <x:c r="AS2162" s="37" t="str">
        <x:v>صفحة فئة</x:v>
      </x:c>
      <x:c r="AT2162" s="37" t="str">
        <x:v>تحتاج مراجعة</x:v>
      </x:c>
      <x:c r="AU2162" s="37" t="str">
        <x:v>store_brand_category_listing</x:v>
      </x:c>
      <x:c r="AV2162" s="37" t="str">
        <x:v>اكتشاف من صفحة فئة</x:v>
      </x:c>
      <x:c r="AW2162" s="37" t="str">
        <x:v>https://btech.com/en/c/mobiles-tablets/mobile-phones/b/honor</x:v>
      </x:c>
      <x:c r="AX2162" s="37" t="n">
        <x:v>1</x:v>
      </x:c>
      <x:c r="AY2162" s="60" t="n">
        <x:v>46233</x:v>
      </x:c>
      <x:c r="AZ2162" s="60"/>
      <x:c r="BA2162" s="60"/>
      <x:c r="BB2162" s="62" t="str">
        <x:f>IF(BA2162="","",(NOW()-BA2162)*24)</x:f>
      </x:c>
      <x:c r="BC2162" s="37" t="str">
        <x:f>IF(BA2162="","لم يُرصد",IF(BH2162&lt;&gt;TRUE,"غير نشط",IF(BD2162="فشل","فشل حالي",IF(BB2162&lt;=12,"حديث",IF(BB2162&lt;=24,"متأخر","قديم")))))</x:f>
        <x:v>لم يُرصد</x:v>
      </x:c>
      <x:c r="BD2162" s="37" t="str">
        <x:v>بانتظار أول رصد سعر</x:v>
      </x:c>
      <x:c r="BE2162" s="37" t="n">
        <x:v>0</x:v>
      </x:c>
      <x:c r="BF2162" s="37"/>
      <x:c r="BG2162" s="37"/>
      <x:c r="BH2162" s="54" t="b">
        <x:v>1</x:v>
      </x:c>
      <x:c r="BI2162" s="37" t="str">
        <x:v>يحتاج اكتشاف رابط المنتج</x:v>
      </x:c>
      <x:c r="BJ2162" s="37" t="str">
        <x:v>Honor X5C, 128 GB, 4 GB - Midnight Black</x:v>
      </x:c>
      <x:c r="BK2162" s="37"/>
      <x:c r="BL2162" s="60" t="n">
        <x:v>46233</x:v>
      </x:c>
      <x:c r="BM2162" s="60" t="n">
        <x:v>46233</x:v>
      </x:c>
    </x:row>
    <x:row r="2163">
      <x:c r="A2163" s="37" t="str">
        <x:v>CASH-39C1505ED93092</x:v>
      </x:c>
      <x:c r="B2163" s="37" t="str">
        <x:v>VAR-B619CA588E1C59|EG-013|STORE</x:v>
      </x:c>
      <x:c r="C2163" s="37" t="str">
        <x:v>VAR-B619CA588E1C59</x:v>
      </x:c>
      <x:c r="D2163" s="37" t="str">
        <x:v>MOD-52B9FE54CF9B82</x:v>
      </x:c>
      <x:c r="E2163" s="37" t="str">
        <x:v>Honor X5C 4GB RAM / 128GB Storage / Tidal Blue</x:v>
      </x:c>
      <x:c r="F2163" s="37" t="str">
        <x:v>الموبايلات والاتصالات</x:v>
      </x:c>
      <x:c r="G2163" s="37" t="str">
        <x:v>هواتف ذكية</x:v>
      </x:c>
      <x:c r="H2163" s="37" t="str">
        <x:v>Honor</x:v>
      </x:c>
      <x:c r="I2163" s="37" t="str">
        <x:v>X5C</x:v>
      </x:c>
      <x:c r="J2163" s="37" t="str">
        <x:v>4GB RAM | 128GB Storage | Tidal Blue</x:v>
      </x:c>
      <x:c r="K2163" s="37" t="n">
        <x:v>4</x:v>
      </x:c>
      <x:c r="L2163" s="37" t="n">
        <x:v>128</x:v>
      </x:c>
      <x:c r="M2163" s="37" t="str">
        <x:v>Tidal Blue</x:v>
      </x:c>
      <x:c r="N2163" s="37"/>
      <x:c r="O2163" s="37"/>
      <x:c r="P2163" s="37" t="str">
        <x:v>EG-013</x:v>
      </x:c>
      <x:c r="Q2163" s="37" t="str">
        <x:v>B.TECH</x:v>
      </x:c>
      <x:c r="R2163" s="37" t="str">
        <x:v>سلسلة</x:v>
      </x:c>
      <x:c r="S2163" s="37" t="str">
        <x:v>A</x:v>
      </x:c>
      <x:c r="T2163" s="37"/>
      <x:c r="U2163" s="37"/>
      <x:c r="V2163" s="37"/>
      <x:c r="W2163" s="37" t="str">
        <x:v>https://btech.com/en/c/mobiles-tablets/mobile-phones/b/honor</x:v>
      </x:c>
      <x:c r="X2163" s="37" t="str">
        <x:v>صفحة فئة</x:v>
      </x:c>
      <x:c r="Y2163" s="37" t="str">
        <x:v>EGP</x:v>
      </x:c>
      <x:c r="Z2163" s="56"/>
      <x:c r="AA2163" s="56"/>
      <x:c r="AB2163" s="56" t="str">
        <x:f>IF(OR(Z2163="",AA2163=""),"",MAX(0,AA2163-Z2163))</x:f>
      </x:c>
      <x:c r="AC2163" s="58" t="str">
        <x:f>IF(OR(Z2163="",AA2163="",AA2163=0),"",MAX(0,(AA2163-Z2163)/AA2163))</x:f>
      </x:c>
      <x:c r="AD2163" s="56"/>
      <x:c r="AE2163" s="56" t="str">
        <x:f>IF(Z2163="","",Z2163+IF(AD2163="",0,AD2163))</x:f>
      </x:c>
      <x:c r="AF2163" s="37" t="str">
        <x:f>IF(AD2163="","",AD2163=0)</x:f>
      </x:c>
      <x:c r="AG2163" s="37"/>
      <x:c r="AH2163" s="37"/>
      <x:c r="AI2163" s="37"/>
      <x:c r="AJ2163" s="37" t="str">
        <x:v>القاهرة</x:v>
      </x:c>
      <x:c r="AK2163" s="37"/>
      <x:c r="AL2163" s="37"/>
      <x:c r="AM2163" s="37"/>
      <x:c r="AN2163" s="37"/>
      <x:c r="AO2163" s="37"/>
      <x:c r="AP2163" s="37"/>
      <x:c r="AQ2163" s="54" t="b">
        <x:v>1</x:v>
      </x:c>
      <x:c r="AR2163" s="37"/>
      <x:c r="AS2163" s="37" t="str">
        <x:v>صفحة فئة</x:v>
      </x:c>
      <x:c r="AT2163" s="37" t="str">
        <x:v>تحتاج مراجعة</x:v>
      </x:c>
      <x:c r="AU2163" s="37" t="str">
        <x:v>store_brand_category_listing</x:v>
      </x:c>
      <x:c r="AV2163" s="37" t="str">
        <x:v>اكتشاف من صفحة فئة</x:v>
      </x:c>
      <x:c r="AW2163" s="37" t="str">
        <x:v>https://btech.com/en/c/mobiles-tablets/mobile-phones/b/honor</x:v>
      </x:c>
      <x:c r="AX2163" s="37" t="n">
        <x:v>1</x:v>
      </x:c>
      <x:c r="AY2163" s="60" t="n">
        <x:v>46233</x:v>
      </x:c>
      <x:c r="AZ2163" s="60"/>
      <x:c r="BA2163" s="60"/>
      <x:c r="BB2163" s="62" t="str">
        <x:f>IF(BA2163="","",(NOW()-BA2163)*24)</x:f>
      </x:c>
      <x:c r="BC2163" s="37" t="str">
        <x:f>IF(BA2163="","لم يُرصد",IF(BH2163&lt;&gt;TRUE,"غير نشط",IF(BD2163="فشل","فشل حالي",IF(BB2163&lt;=12,"حديث",IF(BB2163&lt;=24,"متأخر","قديم")))))</x:f>
        <x:v>لم يُرصد</x:v>
      </x:c>
      <x:c r="BD2163" s="37" t="str">
        <x:v>بانتظار أول رصد سعر</x:v>
      </x:c>
      <x:c r="BE2163" s="37" t="n">
        <x:v>0</x:v>
      </x:c>
      <x:c r="BF2163" s="37"/>
      <x:c r="BG2163" s="37"/>
      <x:c r="BH2163" s="54" t="b">
        <x:v>1</x:v>
      </x:c>
      <x:c r="BI2163" s="37" t="str">
        <x:v>يحتاج اكتشاف رابط المنتج</x:v>
      </x:c>
      <x:c r="BJ2163" s="37" t="str">
        <x:v>Honor X5C, 128 GB, 4 GB - Tidal Blue</x:v>
      </x:c>
      <x:c r="BK2163" s="37"/>
      <x:c r="BL2163" s="60" t="n">
        <x:v>46233</x:v>
      </x:c>
      <x:c r="BM2163" s="60" t="n">
        <x:v>46233</x:v>
      </x:c>
    </x:row>
    <x:row r="2164">
      <x:c r="A2164" s="37" t="str">
        <x:v>CASH-2950B354AEF1BF</x:v>
      </x:c>
      <x:c r="B2164" s="37" t="str">
        <x:v>VAR-464A0A44C68553|EG-013|STORE</x:v>
      </x:c>
      <x:c r="C2164" s="37" t="str">
        <x:v>VAR-464A0A44C68553</x:v>
      </x:c>
      <x:c r="D2164" s="37" t="str">
        <x:v>MOD-56F7C725926B31</x:v>
      </x:c>
      <x:c r="E2164" s="37" t="str">
        <x:v>Honor X6c 6GB RAM / 256GB Storage / 4G LTE + 4G + Dual-SIM / Midnight Black</x:v>
      </x:c>
      <x:c r="F2164" s="37" t="str">
        <x:v>الموبايلات والاتصالات</x:v>
      </x:c>
      <x:c r="G2164" s="37" t="str">
        <x:v>هواتف ذكية</x:v>
      </x:c>
      <x:c r="H2164" s="37" t="str">
        <x:v>Honor</x:v>
      </x:c>
      <x:c r="I2164" s="37" t="str">
        <x:v>X6c</x:v>
      </x:c>
      <x:c r="J2164" s="37" t="str">
        <x:v>6GB RAM | 256GB Storage | 4G LTE + 4G + Dual-SIM | Midnight Black</x:v>
      </x:c>
      <x:c r="K2164" s="37" t="n">
        <x:v>6</x:v>
      </x:c>
      <x:c r="L2164" s="37" t="n">
        <x:v>256</x:v>
      </x:c>
      <x:c r="M2164" s="37" t="str">
        <x:v>Midnight Black</x:v>
      </x:c>
      <x:c r="N2164" s="37"/>
      <x:c r="O2164" s="37"/>
      <x:c r="P2164" s="37" t="str">
        <x:v>EG-013</x:v>
      </x:c>
      <x:c r="Q2164" s="37" t="str">
        <x:v>B.TECH</x:v>
      </x:c>
      <x:c r="R2164" s="37" t="str">
        <x:v>سلسلة</x:v>
      </x:c>
      <x:c r="S2164" s="37" t="str">
        <x:v>A</x:v>
      </x:c>
      <x:c r="T2164" s="37"/>
      <x:c r="U2164" s="37"/>
      <x:c r="V2164" s="37"/>
      <x:c r="W2164" s="37" t="str">
        <x:v>https://btech.com/en/c/mobiles-tablets/mobile-phones/b/honor</x:v>
      </x:c>
      <x:c r="X2164" s="37" t="str">
        <x:v>صفحة فئة</x:v>
      </x:c>
      <x:c r="Y2164" s="37" t="str">
        <x:v>EGP</x:v>
      </x:c>
      <x:c r="Z2164" s="56"/>
      <x:c r="AA2164" s="56"/>
      <x:c r="AB2164" s="56" t="str">
        <x:f>IF(OR(Z2164="",AA2164=""),"",MAX(0,AA2164-Z2164))</x:f>
      </x:c>
      <x:c r="AC2164" s="58" t="str">
        <x:f>IF(OR(Z2164="",AA2164="",AA2164=0),"",MAX(0,(AA2164-Z2164)/AA2164))</x:f>
      </x:c>
      <x:c r="AD2164" s="56"/>
      <x:c r="AE2164" s="56" t="str">
        <x:f>IF(Z2164="","",Z2164+IF(AD2164="",0,AD2164))</x:f>
      </x:c>
      <x:c r="AF2164" s="37" t="str">
        <x:f>IF(AD2164="","",AD2164=0)</x:f>
      </x:c>
      <x:c r="AG2164" s="37"/>
      <x:c r="AH2164" s="37"/>
      <x:c r="AI2164" s="37"/>
      <x:c r="AJ2164" s="37" t="str">
        <x:v>القاهرة</x:v>
      </x:c>
      <x:c r="AK2164" s="37"/>
      <x:c r="AL2164" s="37"/>
      <x:c r="AM2164" s="37"/>
      <x:c r="AN2164" s="37"/>
      <x:c r="AO2164" s="37"/>
      <x:c r="AP2164" s="37"/>
      <x:c r="AQ2164" s="54" t="b">
        <x:v>1</x:v>
      </x:c>
      <x:c r="AR2164" s="37"/>
      <x:c r="AS2164" s="37" t="str">
        <x:v>صفحة فئة</x:v>
      </x:c>
      <x:c r="AT2164" s="37" t="str">
        <x:v>تحتاج مراجعة</x:v>
      </x:c>
      <x:c r="AU2164" s="37" t="str">
        <x:v>store_brand_category_listing</x:v>
      </x:c>
      <x:c r="AV2164" s="37" t="str">
        <x:v>اكتشاف من صفحة فئة</x:v>
      </x:c>
      <x:c r="AW2164" s="37" t="str">
        <x:v>https://btech.com/en/c/mobiles-tablets/mobile-phones/b/honor</x:v>
      </x:c>
      <x:c r="AX2164" s="37" t="n">
        <x:v>1</x:v>
      </x:c>
      <x:c r="AY2164" s="60" t="n">
        <x:v>46233</x:v>
      </x:c>
      <x:c r="AZ2164" s="60"/>
      <x:c r="BA2164" s="60"/>
      <x:c r="BB2164" s="62" t="str">
        <x:f>IF(BA2164="","",(NOW()-BA2164)*24)</x:f>
      </x:c>
      <x:c r="BC2164" s="37" t="str">
        <x:f>IF(BA2164="","لم يُرصد",IF(BH2164&lt;&gt;TRUE,"غير نشط",IF(BD2164="فشل","فشل حالي",IF(BB2164&lt;=12,"حديث",IF(BB2164&lt;=24,"متأخر","قديم")))))</x:f>
        <x:v>لم يُرصد</x:v>
      </x:c>
      <x:c r="BD2164" s="37" t="str">
        <x:v>بانتظار أول رصد سعر</x:v>
      </x:c>
      <x:c r="BE2164" s="37" t="n">
        <x:v>0</x:v>
      </x:c>
      <x:c r="BF2164" s="37"/>
      <x:c r="BG2164" s="37"/>
      <x:c r="BH2164" s="54" t="b">
        <x:v>1</x:v>
      </x:c>
      <x:c r="BI2164" s="37" t="str">
        <x:v>يحتاج اكتشاف رابط المنتج</x:v>
      </x:c>
      <x:c r="BJ2164" s="37" t="str">
        <x:v>Honor X6c, 256 GB, 6 GB, 4G LTE, Dual-SIM - Midnight Black</x:v>
      </x:c>
      <x:c r="BK2164" s="37"/>
      <x:c r="BL2164" s="60" t="n">
        <x:v>46233</x:v>
      </x:c>
      <x:c r="BM2164" s="60" t="n">
        <x:v>46233</x:v>
      </x:c>
    </x:row>
    <x:row r="2165">
      <x:c r="A2165" s="37" t="str">
        <x:v>CASH-09F9C3EC2103C9</x:v>
      </x:c>
      <x:c r="B2165" s="37" t="str">
        <x:v>VAR-12F7FA5149AD8C|EG-013|STORE</x:v>
      </x:c>
      <x:c r="C2165" s="37" t="str">
        <x:v>VAR-12F7FA5149AD8C</x:v>
      </x:c>
      <x:c r="D2165" s="37" t="str">
        <x:v>MOD-F3A72D4966CE17</x:v>
      </x:c>
      <x:c r="E2165" s="37" t="str">
        <x:v>Honor X7d 8GB RAM / 256GB Storage / 4G + Dual-SIM / Meteor Silver</x:v>
      </x:c>
      <x:c r="F2165" s="37" t="str">
        <x:v>الموبايلات والاتصالات</x:v>
      </x:c>
      <x:c r="G2165" s="37" t="str">
        <x:v>هواتف ذكية</x:v>
      </x:c>
      <x:c r="H2165" s="37" t="str">
        <x:v>Honor</x:v>
      </x:c>
      <x:c r="I2165" s="37" t="str">
        <x:v>X7d</x:v>
      </x:c>
      <x:c r="J2165" s="37" t="str">
        <x:v>8GB RAM | 256GB Storage | 4G + Dual-SIM | Meteor Silver</x:v>
      </x:c>
      <x:c r="K2165" s="37" t="n">
        <x:v>8</x:v>
      </x:c>
      <x:c r="L2165" s="37" t="n">
        <x:v>256</x:v>
      </x:c>
      <x:c r="M2165" s="37" t="str">
        <x:v>Meteor Silver</x:v>
      </x:c>
      <x:c r="N2165" s="37"/>
      <x:c r="O2165" s="37"/>
      <x:c r="P2165" s="37" t="str">
        <x:v>EG-013</x:v>
      </x:c>
      <x:c r="Q2165" s="37" t="str">
        <x:v>B.TECH</x:v>
      </x:c>
      <x:c r="R2165" s="37" t="str">
        <x:v>سلسلة</x:v>
      </x:c>
      <x:c r="S2165" s="37" t="str">
        <x:v>A</x:v>
      </x:c>
      <x:c r="T2165" s="37"/>
      <x:c r="U2165" s="37"/>
      <x:c r="V2165" s="37"/>
      <x:c r="W2165" s="37" t="str">
        <x:v>https://btech.com/en/c/mobiles-tablets/mobile-phones/b/honor</x:v>
      </x:c>
      <x:c r="X2165" s="37" t="str">
        <x:v>صفحة فئة</x:v>
      </x:c>
      <x:c r="Y2165" s="37" t="str">
        <x:v>EGP</x:v>
      </x:c>
      <x:c r="Z2165" s="56"/>
      <x:c r="AA2165" s="56"/>
      <x:c r="AB2165" s="56" t="str">
        <x:f>IF(OR(Z2165="",AA2165=""),"",MAX(0,AA2165-Z2165))</x:f>
      </x:c>
      <x:c r="AC2165" s="58" t="str">
        <x:f>IF(OR(Z2165="",AA2165="",AA2165=0),"",MAX(0,(AA2165-Z2165)/AA2165))</x:f>
      </x:c>
      <x:c r="AD2165" s="56"/>
      <x:c r="AE2165" s="56" t="str">
        <x:f>IF(Z2165="","",Z2165+IF(AD2165="",0,AD2165))</x:f>
      </x:c>
      <x:c r="AF2165" s="37" t="str">
        <x:f>IF(AD2165="","",AD2165=0)</x:f>
      </x:c>
      <x:c r="AG2165" s="37"/>
      <x:c r="AH2165" s="37"/>
      <x:c r="AI2165" s="37"/>
      <x:c r="AJ2165" s="37" t="str">
        <x:v>القاهرة</x:v>
      </x:c>
      <x:c r="AK2165" s="37"/>
      <x:c r="AL2165" s="37"/>
      <x:c r="AM2165" s="37"/>
      <x:c r="AN2165" s="37"/>
      <x:c r="AO2165" s="37"/>
      <x:c r="AP2165" s="37"/>
      <x:c r="AQ2165" s="54" t="b">
        <x:v>1</x:v>
      </x:c>
      <x:c r="AR2165" s="37"/>
      <x:c r="AS2165" s="37" t="str">
        <x:v>صفحة فئة</x:v>
      </x:c>
      <x:c r="AT2165" s="37" t="str">
        <x:v>تحتاج مراجعة</x:v>
      </x:c>
      <x:c r="AU2165" s="37" t="str">
        <x:v>store_brand_category_listing</x:v>
      </x:c>
      <x:c r="AV2165" s="37" t="str">
        <x:v>اكتشاف من صفحة فئة</x:v>
      </x:c>
      <x:c r="AW2165" s="37" t="str">
        <x:v>https://btech.com/en/c/mobiles-tablets/mobile-phones/b/honor</x:v>
      </x:c>
      <x:c r="AX2165" s="37" t="n">
        <x:v>1</x:v>
      </x:c>
      <x:c r="AY2165" s="60" t="n">
        <x:v>46233</x:v>
      </x:c>
      <x:c r="AZ2165" s="60"/>
      <x:c r="BA2165" s="60"/>
      <x:c r="BB2165" s="62" t="str">
        <x:f>IF(BA2165="","",(NOW()-BA2165)*24)</x:f>
      </x:c>
      <x:c r="BC2165" s="37" t="str">
        <x:f>IF(BA2165="","لم يُرصد",IF(BH2165&lt;&gt;TRUE,"غير نشط",IF(BD2165="فشل","فشل حالي",IF(BB2165&lt;=12,"حديث",IF(BB2165&lt;=24,"متأخر","قديم")))))</x:f>
        <x:v>لم يُرصد</x:v>
      </x:c>
      <x:c r="BD2165" s="37" t="str">
        <x:v>بانتظار أول رصد سعر</x:v>
      </x:c>
      <x:c r="BE2165" s="37" t="n">
        <x:v>0</x:v>
      </x:c>
      <x:c r="BF2165" s="37"/>
      <x:c r="BG2165" s="37"/>
      <x:c r="BH2165" s="54" t="b">
        <x:v>1</x:v>
      </x:c>
      <x:c r="BI2165" s="37" t="str">
        <x:v>يحتاج اكتشاف رابط المنتج</x:v>
      </x:c>
      <x:c r="BJ2165" s="37" t="str">
        <x:v>Honor X7d, 256 GB, 8 GB, 4G, Dual-SIM - Meteor Silver</x:v>
      </x:c>
      <x:c r="BK2165" s="37"/>
      <x:c r="BL2165" s="60" t="n">
        <x:v>46233</x:v>
      </x:c>
      <x:c r="BM2165" s="60" t="n">
        <x:v>46233</x:v>
      </x:c>
    </x:row>
    <x:row r="2166">
      <x:c r="A2166" s="37" t="str">
        <x:v>CASH-247BDBFFAE2719</x:v>
      </x:c>
      <x:c r="B2166" s="37" t="str">
        <x:v>VAR-F12D6F48C2AFAD|EG-013|STORE</x:v>
      </x:c>
      <x:c r="C2166" s="37" t="str">
        <x:v>VAR-F12D6F48C2AFAD</x:v>
      </x:c>
      <x:c r="D2166" s="37" t="str">
        <x:v>MOD-1168D642E036CA</x:v>
      </x:c>
      <x:c r="E2166" s="37" t="str">
        <x:v>Honor X8 6GB RAM / 128GB Storage / 4G LTE + 4G + Dual-SIM / Silver</x:v>
      </x:c>
      <x:c r="F2166" s="37" t="str">
        <x:v>الموبايلات والاتصالات</x:v>
      </x:c>
      <x:c r="G2166" s="37" t="str">
        <x:v>هواتف ذكية</x:v>
      </x:c>
      <x:c r="H2166" s="37" t="str">
        <x:v>Honor</x:v>
      </x:c>
      <x:c r="I2166" s="37" t="str">
        <x:v>X8</x:v>
      </x:c>
      <x:c r="J2166" s="37" t="str">
        <x:v>6GB RAM | 128GB Storage | 4G LTE + 4G + Dual-SIM | Silver</x:v>
      </x:c>
      <x:c r="K2166" s="37" t="n">
        <x:v>6</x:v>
      </x:c>
      <x:c r="L2166" s="37" t="n">
        <x:v>128</x:v>
      </x:c>
      <x:c r="M2166" s="37" t="str">
        <x:v>Silver</x:v>
      </x:c>
      <x:c r="N2166" s="37"/>
      <x:c r="O2166" s="37"/>
      <x:c r="P2166" s="37" t="str">
        <x:v>EG-013</x:v>
      </x:c>
      <x:c r="Q2166" s="37" t="str">
        <x:v>B.TECH</x:v>
      </x:c>
      <x:c r="R2166" s="37" t="str">
        <x:v>سلسلة</x:v>
      </x:c>
      <x:c r="S2166" s="37" t="str">
        <x:v>A</x:v>
      </x:c>
      <x:c r="T2166" s="37"/>
      <x:c r="U2166" s="37"/>
      <x:c r="V2166" s="37"/>
      <x:c r="W2166" s="37" t="str">
        <x:v>https://btech.com/en/c/mobiles-tablets/mobile-phones/b/honor</x:v>
      </x:c>
      <x:c r="X2166" s="37" t="str">
        <x:v>صفحة فئة</x:v>
      </x:c>
      <x:c r="Y2166" s="37" t="str">
        <x:v>EGP</x:v>
      </x:c>
      <x:c r="Z2166" s="56"/>
      <x:c r="AA2166" s="56"/>
      <x:c r="AB2166" s="56" t="str">
        <x:f>IF(OR(Z2166="",AA2166=""),"",MAX(0,AA2166-Z2166))</x:f>
      </x:c>
      <x:c r="AC2166" s="58" t="str">
        <x:f>IF(OR(Z2166="",AA2166="",AA2166=0),"",MAX(0,(AA2166-Z2166)/AA2166))</x:f>
      </x:c>
      <x:c r="AD2166" s="56"/>
      <x:c r="AE2166" s="56" t="str">
        <x:f>IF(Z2166="","",Z2166+IF(AD2166="",0,AD2166))</x:f>
      </x:c>
      <x:c r="AF2166" s="37" t="str">
        <x:f>IF(AD2166="","",AD2166=0)</x:f>
      </x:c>
      <x:c r="AG2166" s="37"/>
      <x:c r="AH2166" s="37"/>
      <x:c r="AI2166" s="37"/>
      <x:c r="AJ2166" s="37" t="str">
        <x:v>القاهرة</x:v>
      </x:c>
      <x:c r="AK2166" s="37"/>
      <x:c r="AL2166" s="37"/>
      <x:c r="AM2166" s="37"/>
      <x:c r="AN2166" s="37"/>
      <x:c r="AO2166" s="37"/>
      <x:c r="AP2166" s="37"/>
      <x:c r="AQ2166" s="54" t="b">
        <x:v>1</x:v>
      </x:c>
      <x:c r="AR2166" s="37"/>
      <x:c r="AS2166" s="37" t="str">
        <x:v>صفحة فئة</x:v>
      </x:c>
      <x:c r="AT2166" s="37" t="str">
        <x:v>تحتاج مراجعة</x:v>
      </x:c>
      <x:c r="AU2166" s="37" t="str">
        <x:v>store_brand_category_listing</x:v>
      </x:c>
      <x:c r="AV2166" s="37" t="str">
        <x:v>اكتشاف من صفحة فئة</x:v>
      </x:c>
      <x:c r="AW2166" s="37" t="str">
        <x:v>https://btech.com/en/c/mobiles-tablets/mobile-phones/b/honor</x:v>
      </x:c>
      <x:c r="AX2166" s="37" t="n">
        <x:v>1</x:v>
      </x:c>
      <x:c r="AY2166" s="60" t="n">
        <x:v>46233</x:v>
      </x:c>
      <x:c r="AZ2166" s="60"/>
      <x:c r="BA2166" s="60"/>
      <x:c r="BB2166" s="62" t="str">
        <x:f>IF(BA2166="","",(NOW()-BA2166)*24)</x:f>
      </x:c>
      <x:c r="BC2166" s="37" t="str">
        <x:f>IF(BA2166="","لم يُرصد",IF(BH2166&lt;&gt;TRUE,"غير نشط",IF(BD2166="فشل","فشل حالي",IF(BB2166&lt;=12,"حديث",IF(BB2166&lt;=24,"متأخر","قديم")))))</x:f>
        <x:v>لم يُرصد</x:v>
      </x:c>
      <x:c r="BD2166" s="37" t="str">
        <x:v>بانتظار أول رصد سعر</x:v>
      </x:c>
      <x:c r="BE2166" s="37" t="n">
        <x:v>0</x:v>
      </x:c>
      <x:c r="BF2166" s="37"/>
      <x:c r="BG2166" s="37"/>
      <x:c r="BH2166" s="54" t="b">
        <x:v>1</x:v>
      </x:c>
      <x:c r="BI2166" s="37" t="str">
        <x:v>يحتاج اكتشاف رابط المنتج</x:v>
      </x:c>
      <x:c r="BJ2166" s="37" t="str">
        <x:v>Honor X8, 128 GB, 6 GB, 4G LTE, Dual-SIM - Silver</x:v>
      </x:c>
      <x:c r="BK2166" s="37"/>
      <x:c r="BL2166" s="60" t="n">
        <x:v>46233</x:v>
      </x:c>
      <x:c r="BM2166" s="60" t="n">
        <x:v>46233</x:v>
      </x:c>
    </x:row>
    <x:row r="2167">
      <x:c r="A2167" s="37" t="str">
        <x:v>CASH-F97D919AB4ECCE</x:v>
      </x:c>
      <x:c r="B2167" s="37" t="str">
        <x:v>VAR-090CE6DB6205F1|EG-013|STORE</x:v>
      </x:c>
      <x:c r="C2167" s="37" t="str">
        <x:v>VAR-090CE6DB6205F1</x:v>
      </x:c>
      <x:c r="D2167" s="37" t="str">
        <x:v>MOD-A5AF5808EE12DE</x:v>
      </x:c>
      <x:c r="E2167" s="37" t="str">
        <x:v>Honor X8d 8GB RAM / 256GB Storage / 4G + Dual-SIM / Velvet Black</x:v>
      </x:c>
      <x:c r="F2167" s="37" t="str">
        <x:v>الموبايلات والاتصالات</x:v>
      </x:c>
      <x:c r="G2167" s="37" t="str">
        <x:v>هواتف ذكية</x:v>
      </x:c>
      <x:c r="H2167" s="37" t="str">
        <x:v>Honor</x:v>
      </x:c>
      <x:c r="I2167" s="37" t="str">
        <x:v>X8d</x:v>
      </x:c>
      <x:c r="J2167" s="37" t="str">
        <x:v>8GB RAM | 256GB Storage | 4G + Dual-SIM | Velvet Black</x:v>
      </x:c>
      <x:c r="K2167" s="37" t="n">
        <x:v>8</x:v>
      </x:c>
      <x:c r="L2167" s="37" t="n">
        <x:v>256</x:v>
      </x:c>
      <x:c r="M2167" s="37" t="str">
        <x:v>Velvet Black</x:v>
      </x:c>
      <x:c r="N2167" s="37"/>
      <x:c r="O2167" s="37"/>
      <x:c r="P2167" s="37" t="str">
        <x:v>EG-013</x:v>
      </x:c>
      <x:c r="Q2167" s="37" t="str">
        <x:v>B.TECH</x:v>
      </x:c>
      <x:c r="R2167" s="37" t="str">
        <x:v>سلسلة</x:v>
      </x:c>
      <x:c r="S2167" s="37" t="str">
        <x:v>A</x:v>
      </x:c>
      <x:c r="T2167" s="37"/>
      <x:c r="U2167" s="37"/>
      <x:c r="V2167" s="37"/>
      <x:c r="W2167" s="37" t="str">
        <x:v>https://btech.com/en/c/mobiles-tablets/mobile-phones/b/honor</x:v>
      </x:c>
      <x:c r="X2167" s="37" t="str">
        <x:v>صفحة فئة</x:v>
      </x:c>
      <x:c r="Y2167" s="37" t="str">
        <x:v>EGP</x:v>
      </x:c>
      <x:c r="Z2167" s="56"/>
      <x:c r="AA2167" s="56"/>
      <x:c r="AB2167" s="56" t="str">
        <x:f>IF(OR(Z2167="",AA2167=""),"",MAX(0,AA2167-Z2167))</x:f>
      </x:c>
      <x:c r="AC2167" s="58" t="str">
        <x:f>IF(OR(Z2167="",AA2167="",AA2167=0),"",MAX(0,(AA2167-Z2167)/AA2167))</x:f>
      </x:c>
      <x:c r="AD2167" s="56"/>
      <x:c r="AE2167" s="56" t="str">
        <x:f>IF(Z2167="","",Z2167+IF(AD2167="",0,AD2167))</x:f>
      </x:c>
      <x:c r="AF2167" s="37" t="str">
        <x:f>IF(AD2167="","",AD2167=0)</x:f>
      </x:c>
      <x:c r="AG2167" s="37"/>
      <x:c r="AH2167" s="37"/>
      <x:c r="AI2167" s="37"/>
      <x:c r="AJ2167" s="37" t="str">
        <x:v>القاهرة</x:v>
      </x:c>
      <x:c r="AK2167" s="37"/>
      <x:c r="AL2167" s="37"/>
      <x:c r="AM2167" s="37"/>
      <x:c r="AN2167" s="37"/>
      <x:c r="AO2167" s="37"/>
      <x:c r="AP2167" s="37"/>
      <x:c r="AQ2167" s="54" t="b">
        <x:v>1</x:v>
      </x:c>
      <x:c r="AR2167" s="37"/>
      <x:c r="AS2167" s="37" t="str">
        <x:v>صفحة فئة</x:v>
      </x:c>
      <x:c r="AT2167" s="37" t="str">
        <x:v>تحتاج مراجعة</x:v>
      </x:c>
      <x:c r="AU2167" s="37" t="str">
        <x:v>store_brand_category_listing</x:v>
      </x:c>
      <x:c r="AV2167" s="37" t="str">
        <x:v>اكتشاف من صفحة فئة</x:v>
      </x:c>
      <x:c r="AW2167" s="37" t="str">
        <x:v>https://btech.com/en/c/mobiles-tablets/mobile-phones/b/honor</x:v>
      </x:c>
      <x:c r="AX2167" s="37" t="n">
        <x:v>1</x:v>
      </x:c>
      <x:c r="AY2167" s="60" t="n">
        <x:v>46233</x:v>
      </x:c>
      <x:c r="AZ2167" s="60"/>
      <x:c r="BA2167" s="60"/>
      <x:c r="BB2167" s="62" t="str">
        <x:f>IF(BA2167="","",(NOW()-BA2167)*24)</x:f>
      </x:c>
      <x:c r="BC2167" s="37" t="str">
        <x:f>IF(BA2167="","لم يُرصد",IF(BH2167&lt;&gt;TRUE,"غير نشط",IF(BD2167="فشل","فشل حالي",IF(BB2167&lt;=12,"حديث",IF(BB2167&lt;=24,"متأخر","قديم")))))</x:f>
        <x:v>لم يُرصد</x:v>
      </x:c>
      <x:c r="BD2167" s="37" t="str">
        <x:v>بانتظار أول رصد سعر</x:v>
      </x:c>
      <x:c r="BE2167" s="37" t="n">
        <x:v>0</x:v>
      </x:c>
      <x:c r="BF2167" s="37"/>
      <x:c r="BG2167" s="37"/>
      <x:c r="BH2167" s="54" t="b">
        <x:v>1</x:v>
      </x:c>
      <x:c r="BI2167" s="37" t="str">
        <x:v>يحتاج اكتشاف رابط المنتج</x:v>
      </x:c>
      <x:c r="BJ2167" s="37" t="str">
        <x:v>Honor X8d, 256 GB, 8 GB, 4G, Dual-SIM - Velvet Black</x:v>
      </x:c>
      <x:c r="BK2167" s="37"/>
      <x:c r="BL2167" s="60" t="n">
        <x:v>46233</x:v>
      </x:c>
      <x:c r="BM2167" s="60" t="n">
        <x:v>46233</x:v>
      </x:c>
    </x:row>
    <x:row r="2168">
      <x:c r="A2168" s="37" t="str">
        <x:v>CASH-4503C2D88187C5</x:v>
      </x:c>
      <x:c r="B2168" s="37" t="str">
        <x:v>VAR-DBD91C59278649|EG-013|STORE</x:v>
      </x:c>
      <x:c r="C2168" s="37" t="str">
        <x:v>VAR-DBD91C59278649</x:v>
      </x:c>
      <x:c r="D2168" s="37" t="str">
        <x:v>MOD-44640FF2490B72</x:v>
      </x:c>
      <x:c r="E2168" s="37" t="str">
        <x:v>Honor X9d 8GB RAM / 256GB Storage / 5G + Dual-SIM / Reddish Brown</x:v>
      </x:c>
      <x:c r="F2168" s="37" t="str">
        <x:v>الموبايلات والاتصالات</x:v>
      </x:c>
      <x:c r="G2168" s="37" t="str">
        <x:v>هواتف ذكية</x:v>
      </x:c>
      <x:c r="H2168" s="37" t="str">
        <x:v>Honor</x:v>
      </x:c>
      <x:c r="I2168" s="37" t="str">
        <x:v>X9d</x:v>
      </x:c>
      <x:c r="J2168" s="37" t="str">
        <x:v>8GB RAM | 256GB Storage | 5G + Dual-SIM | Reddish Brown</x:v>
      </x:c>
      <x:c r="K2168" s="37" t="n">
        <x:v>8</x:v>
      </x:c>
      <x:c r="L2168" s="37" t="n">
        <x:v>256</x:v>
      </x:c>
      <x:c r="M2168" s="37" t="str">
        <x:v>Reddish Brown</x:v>
      </x:c>
      <x:c r="N2168" s="37"/>
      <x:c r="O2168" s="37"/>
      <x:c r="P2168" s="37" t="str">
        <x:v>EG-013</x:v>
      </x:c>
      <x:c r="Q2168" s="37" t="str">
        <x:v>B.TECH</x:v>
      </x:c>
      <x:c r="R2168" s="37" t="str">
        <x:v>سلسلة</x:v>
      </x:c>
      <x:c r="S2168" s="37" t="str">
        <x:v>A</x:v>
      </x:c>
      <x:c r="T2168" s="37"/>
      <x:c r="U2168" s="37"/>
      <x:c r="V2168" s="37"/>
      <x:c r="W2168" s="37" t="str">
        <x:v>https://btech.com/en/c/mobiles-tablets/mobile-phones/b/honor</x:v>
      </x:c>
      <x:c r="X2168" s="37" t="str">
        <x:v>صفحة فئة</x:v>
      </x:c>
      <x:c r="Y2168" s="37" t="str">
        <x:v>EGP</x:v>
      </x:c>
      <x:c r="Z2168" s="56"/>
      <x:c r="AA2168" s="56"/>
      <x:c r="AB2168" s="56" t="str">
        <x:f>IF(OR(Z2168="",AA2168=""),"",MAX(0,AA2168-Z2168))</x:f>
      </x:c>
      <x:c r="AC2168" s="58" t="str">
        <x:f>IF(OR(Z2168="",AA2168="",AA2168=0),"",MAX(0,(AA2168-Z2168)/AA2168))</x:f>
      </x:c>
      <x:c r="AD2168" s="56"/>
      <x:c r="AE2168" s="56" t="str">
        <x:f>IF(Z2168="","",Z2168+IF(AD2168="",0,AD2168))</x:f>
      </x:c>
      <x:c r="AF2168" s="37" t="str">
        <x:f>IF(AD2168="","",AD2168=0)</x:f>
      </x:c>
      <x:c r="AG2168" s="37"/>
      <x:c r="AH2168" s="37"/>
      <x:c r="AI2168" s="37"/>
      <x:c r="AJ2168" s="37" t="str">
        <x:v>القاهرة</x:v>
      </x:c>
      <x:c r="AK2168" s="37"/>
      <x:c r="AL2168" s="37"/>
      <x:c r="AM2168" s="37"/>
      <x:c r="AN2168" s="37"/>
      <x:c r="AO2168" s="37"/>
      <x:c r="AP2168" s="37"/>
      <x:c r="AQ2168" s="54" t="b">
        <x:v>1</x:v>
      </x:c>
      <x:c r="AR2168" s="37"/>
      <x:c r="AS2168" s="37" t="str">
        <x:v>صفحة فئة</x:v>
      </x:c>
      <x:c r="AT2168" s="37" t="str">
        <x:v>تحتاج مراجعة</x:v>
      </x:c>
      <x:c r="AU2168" s="37" t="str">
        <x:v>store_brand_category_listing</x:v>
      </x:c>
      <x:c r="AV2168" s="37" t="str">
        <x:v>اكتشاف من صفحة فئة</x:v>
      </x:c>
      <x:c r="AW2168" s="37" t="str">
        <x:v>https://btech.com/en/c/mobiles-tablets/mobile-phones/b/honor</x:v>
      </x:c>
      <x:c r="AX2168" s="37" t="n">
        <x:v>1</x:v>
      </x:c>
      <x:c r="AY2168" s="60" t="n">
        <x:v>46233</x:v>
      </x:c>
      <x:c r="AZ2168" s="60"/>
      <x:c r="BA2168" s="60"/>
      <x:c r="BB2168" s="62" t="str">
        <x:f>IF(BA2168="","",(NOW()-BA2168)*24)</x:f>
      </x:c>
      <x:c r="BC2168" s="37" t="str">
        <x:f>IF(BA2168="","لم يُرصد",IF(BH2168&lt;&gt;TRUE,"غير نشط",IF(BD2168="فشل","فشل حالي",IF(BB2168&lt;=12,"حديث",IF(BB2168&lt;=24,"متأخر","قديم")))))</x:f>
        <x:v>لم يُرصد</x:v>
      </x:c>
      <x:c r="BD2168" s="37" t="str">
        <x:v>بانتظار أول رصد سعر</x:v>
      </x:c>
      <x:c r="BE2168" s="37" t="n">
        <x:v>0</x:v>
      </x:c>
      <x:c r="BF2168" s="37"/>
      <x:c r="BG2168" s="37"/>
      <x:c r="BH2168" s="54" t="b">
        <x:v>1</x:v>
      </x:c>
      <x:c r="BI2168" s="37" t="str">
        <x:v>يحتاج اكتشاف رابط المنتج</x:v>
      </x:c>
      <x:c r="BJ2168" s="37" t="str">
        <x:v>Honor X9d, 256 GB, 8 GB, 5G, Dual-SIM - Reddish Brown</x:v>
      </x:c>
      <x:c r="BK2168" s="37"/>
      <x:c r="BL2168" s="60" t="n">
        <x:v>46233</x:v>
      </x:c>
      <x:c r="BM2168" s="60" t="n">
        <x:v>46233</x:v>
      </x:c>
    </x:row>
    <x:row r="2169">
      <x:c r="A2169" s="37" t="str">
        <x:v>CASH-86B084D0BDE964</x:v>
      </x:c>
      <x:c r="B2169" s="37" t="str">
        <x:v>VAR-24CF65FE6E8495|EG-013|STORE</x:v>
      </x:c>
      <x:c r="C2169" s="37" t="str">
        <x:v>VAR-24CF65FE6E8495</x:v>
      </x:c>
      <x:c r="D2169" s="37" t="str">
        <x:v>MOD-EBE79619BA0C1B</x:v>
      </x:c>
      <x:c r="E2169" s="37" t="str">
        <x:v>Infinix Hot 70 4GB RAM / 128GB Storage / 4G LTE + 4G + Dual-SIM / Dive Blue</x:v>
      </x:c>
      <x:c r="F2169" s="37" t="str">
        <x:v>الموبايلات والاتصالات</x:v>
      </x:c>
      <x:c r="G2169" s="37" t="str">
        <x:v>هواتف ذكية</x:v>
      </x:c>
      <x:c r="H2169" s="37" t="str">
        <x:v>Infinix</x:v>
      </x:c>
      <x:c r="I2169" s="37" t="str">
        <x:v>Hot 70</x:v>
      </x:c>
      <x:c r="J2169" s="37" t="str">
        <x:v>4GB RAM | 128GB Storage | 4G LTE + 4G + Dual-SIM | Dive Blue</x:v>
      </x:c>
      <x:c r="K2169" s="37" t="n">
        <x:v>4</x:v>
      </x:c>
      <x:c r="L2169" s="37" t="n">
        <x:v>128</x:v>
      </x:c>
      <x:c r="M2169" s="37" t="str">
        <x:v>Dive Blue</x:v>
      </x:c>
      <x:c r="N2169" s="37"/>
      <x:c r="O2169" s="37"/>
      <x:c r="P2169" s="37" t="str">
        <x:v>EG-013</x:v>
      </x:c>
      <x:c r="Q2169" s="37" t="str">
        <x:v>B.TECH</x:v>
      </x:c>
      <x:c r="R2169" s="37" t="str">
        <x:v>سلسلة</x:v>
      </x:c>
      <x:c r="S2169" s="37" t="str">
        <x:v>A</x:v>
      </x:c>
      <x:c r="T2169" s="37"/>
      <x:c r="U2169" s="37"/>
      <x:c r="V2169" s="37"/>
      <x:c r="W2169" s="37" t="str">
        <x:v>https://btech.com/en/c/mobiles-tablets/mobile-phones/b/infinix</x:v>
      </x:c>
      <x:c r="X2169" s="37" t="str">
        <x:v>صفحة فئة</x:v>
      </x:c>
      <x:c r="Y2169" s="37" t="str">
        <x:v>EGP</x:v>
      </x:c>
      <x:c r="Z2169" s="56"/>
      <x:c r="AA2169" s="56"/>
      <x:c r="AB2169" s="56" t="str">
        <x:f>IF(OR(Z2169="",AA2169=""),"",MAX(0,AA2169-Z2169))</x:f>
      </x:c>
      <x:c r="AC2169" s="58" t="str">
        <x:f>IF(OR(Z2169="",AA2169="",AA2169=0),"",MAX(0,(AA2169-Z2169)/AA2169))</x:f>
      </x:c>
      <x:c r="AD2169" s="56"/>
      <x:c r="AE2169" s="56" t="str">
        <x:f>IF(Z2169="","",Z2169+IF(AD2169="",0,AD2169))</x:f>
      </x:c>
      <x:c r="AF2169" s="37" t="str">
        <x:f>IF(AD2169="","",AD2169=0)</x:f>
      </x:c>
      <x:c r="AG2169" s="37"/>
      <x:c r="AH2169" s="37"/>
      <x:c r="AI2169" s="37"/>
      <x:c r="AJ2169" s="37" t="str">
        <x:v>القاهرة</x:v>
      </x:c>
      <x:c r="AK2169" s="37"/>
      <x:c r="AL2169" s="37"/>
      <x:c r="AM2169" s="37"/>
      <x:c r="AN2169" s="37"/>
      <x:c r="AO2169" s="37"/>
      <x:c r="AP2169" s="37"/>
      <x:c r="AQ2169" s="54" t="b">
        <x:v>1</x:v>
      </x:c>
      <x:c r="AR2169" s="37"/>
      <x:c r="AS2169" s="37" t="str">
        <x:v>صفحة فئة</x:v>
      </x:c>
      <x:c r="AT2169" s="37" t="str">
        <x:v>تحتاج مراجعة</x:v>
      </x:c>
      <x:c r="AU2169" s="37" t="str">
        <x:v>store_brand_category_listing</x:v>
      </x:c>
      <x:c r="AV2169" s="37" t="str">
        <x:v>اكتشاف من صفحة فئة</x:v>
      </x:c>
      <x:c r="AW2169" s="37" t="str">
        <x:v>https://btech.com/en/c/mobiles-tablets/mobile-phones/b/infinix</x:v>
      </x:c>
      <x:c r="AX2169" s="37" t="n">
        <x:v>1</x:v>
      </x:c>
      <x:c r="AY2169" s="60" t="n">
        <x:v>46233</x:v>
      </x:c>
      <x:c r="AZ2169" s="60"/>
      <x:c r="BA2169" s="60"/>
      <x:c r="BB2169" s="62" t="str">
        <x:f>IF(BA2169="","",(NOW()-BA2169)*24)</x:f>
      </x:c>
      <x:c r="BC2169" s="37" t="str">
        <x:f>IF(BA2169="","لم يُرصد",IF(BH2169&lt;&gt;TRUE,"غير نشط",IF(BD2169="فشل","فشل حالي",IF(BB2169&lt;=12,"حديث",IF(BB2169&lt;=24,"متأخر","قديم")))))</x:f>
        <x:v>لم يُرصد</x:v>
      </x:c>
      <x:c r="BD2169" s="37" t="str">
        <x:v>بانتظار أول رصد سعر</x:v>
      </x:c>
      <x:c r="BE2169" s="37" t="n">
        <x:v>0</x:v>
      </x:c>
      <x:c r="BF2169" s="37"/>
      <x:c r="BG2169" s="37"/>
      <x:c r="BH2169" s="54" t="b">
        <x:v>1</x:v>
      </x:c>
      <x:c r="BI2169" s="37" t="str">
        <x:v>يحتاج اكتشاف رابط المنتج</x:v>
      </x:c>
      <x:c r="BJ2169" s="37" t="str">
        <x:v>Infinix Hot 70, 128 GB, 4 GB, 4G LTE, Dual-SIM - Dive Blue</x:v>
      </x:c>
      <x:c r="BK2169" s="37"/>
      <x:c r="BL2169" s="60" t="n">
        <x:v>46233</x:v>
      </x:c>
      <x:c r="BM2169" s="60" t="n">
        <x:v>46233</x:v>
      </x:c>
    </x:row>
    <x:row r="2170">
      <x:c r="A2170" s="37" t="str">
        <x:v>CASH-BEDDEEC1C890A4</x:v>
      </x:c>
      <x:c r="B2170" s="37" t="str">
        <x:v>VAR-B36CD366F3F0DE|EG-013|STORE</x:v>
      </x:c>
      <x:c r="C2170" s="37" t="str">
        <x:v>VAR-B36CD366F3F0DE</x:v>
      </x:c>
      <x:c r="D2170" s="37" t="str">
        <x:v>MOD-EBE79619BA0C1B</x:v>
      </x:c>
      <x:c r="E2170" s="37" t="str">
        <x:v>Infinix Hot 70 4GB RAM / 128GB Storage / 4G LTE + 4G + Dual-SIM / Night Pulse</x:v>
      </x:c>
      <x:c r="F2170" s="37" t="str">
        <x:v>الموبايلات والاتصالات</x:v>
      </x:c>
      <x:c r="G2170" s="37" t="str">
        <x:v>هواتف ذكية</x:v>
      </x:c>
      <x:c r="H2170" s="37" t="str">
        <x:v>Infinix</x:v>
      </x:c>
      <x:c r="I2170" s="37" t="str">
        <x:v>Hot 70</x:v>
      </x:c>
      <x:c r="J2170" s="37" t="str">
        <x:v>4GB RAM | 128GB Storage | 4G LTE + 4G + Dual-SIM | Night Pulse</x:v>
      </x:c>
      <x:c r="K2170" s="37" t="n">
        <x:v>4</x:v>
      </x:c>
      <x:c r="L2170" s="37" t="n">
        <x:v>128</x:v>
      </x:c>
      <x:c r="M2170" s="37" t="str">
        <x:v>Night Pulse</x:v>
      </x:c>
      <x:c r="N2170" s="37"/>
      <x:c r="O2170" s="37"/>
      <x:c r="P2170" s="37" t="str">
        <x:v>EG-013</x:v>
      </x:c>
      <x:c r="Q2170" s="37" t="str">
        <x:v>B.TECH</x:v>
      </x:c>
      <x:c r="R2170" s="37" t="str">
        <x:v>سلسلة</x:v>
      </x:c>
      <x:c r="S2170" s="37" t="str">
        <x:v>A</x:v>
      </x:c>
      <x:c r="T2170" s="37"/>
      <x:c r="U2170" s="37"/>
      <x:c r="V2170" s="37"/>
      <x:c r="W2170" s="37" t="str">
        <x:v>https://btech.com/en/c/mobiles-tablets/mobile-phones/b/infinix</x:v>
      </x:c>
      <x:c r="X2170" s="37" t="str">
        <x:v>صفحة فئة</x:v>
      </x:c>
      <x:c r="Y2170" s="37" t="str">
        <x:v>EGP</x:v>
      </x:c>
      <x:c r="Z2170" s="56"/>
      <x:c r="AA2170" s="56"/>
      <x:c r="AB2170" s="56" t="str">
        <x:f>IF(OR(Z2170="",AA2170=""),"",MAX(0,AA2170-Z2170))</x:f>
      </x:c>
      <x:c r="AC2170" s="58" t="str">
        <x:f>IF(OR(Z2170="",AA2170="",AA2170=0),"",MAX(0,(AA2170-Z2170)/AA2170))</x:f>
      </x:c>
      <x:c r="AD2170" s="56"/>
      <x:c r="AE2170" s="56" t="str">
        <x:f>IF(Z2170="","",Z2170+IF(AD2170="",0,AD2170))</x:f>
      </x:c>
      <x:c r="AF2170" s="37" t="str">
        <x:f>IF(AD2170="","",AD2170=0)</x:f>
      </x:c>
      <x:c r="AG2170" s="37"/>
      <x:c r="AH2170" s="37"/>
      <x:c r="AI2170" s="37"/>
      <x:c r="AJ2170" s="37" t="str">
        <x:v>القاهرة</x:v>
      </x:c>
      <x:c r="AK2170" s="37"/>
      <x:c r="AL2170" s="37"/>
      <x:c r="AM2170" s="37"/>
      <x:c r="AN2170" s="37"/>
      <x:c r="AO2170" s="37"/>
      <x:c r="AP2170" s="37"/>
      <x:c r="AQ2170" s="54" t="b">
        <x:v>1</x:v>
      </x:c>
      <x:c r="AR2170" s="37"/>
      <x:c r="AS2170" s="37" t="str">
        <x:v>صفحة فئة</x:v>
      </x:c>
      <x:c r="AT2170" s="37" t="str">
        <x:v>تحتاج مراجعة</x:v>
      </x:c>
      <x:c r="AU2170" s="37" t="str">
        <x:v>store_brand_category_listing</x:v>
      </x:c>
      <x:c r="AV2170" s="37" t="str">
        <x:v>اكتشاف من صفحة فئة</x:v>
      </x:c>
      <x:c r="AW2170" s="37" t="str">
        <x:v>https://btech.com/en/c/mobiles-tablets/mobile-phones/b/infinix</x:v>
      </x:c>
      <x:c r="AX2170" s="37" t="n">
        <x:v>1</x:v>
      </x:c>
      <x:c r="AY2170" s="60" t="n">
        <x:v>46233</x:v>
      </x:c>
      <x:c r="AZ2170" s="60"/>
      <x:c r="BA2170" s="60"/>
      <x:c r="BB2170" s="62" t="str">
        <x:f>IF(BA2170="","",(NOW()-BA2170)*24)</x:f>
      </x:c>
      <x:c r="BC2170" s="37" t="str">
        <x:f>IF(BA2170="","لم يُرصد",IF(BH2170&lt;&gt;TRUE,"غير نشط",IF(BD2170="فشل","فشل حالي",IF(BB2170&lt;=12,"حديث",IF(BB2170&lt;=24,"متأخر","قديم")))))</x:f>
        <x:v>لم يُرصد</x:v>
      </x:c>
      <x:c r="BD2170" s="37" t="str">
        <x:v>بانتظار أول رصد سعر</x:v>
      </x:c>
      <x:c r="BE2170" s="37" t="n">
        <x:v>0</x:v>
      </x:c>
      <x:c r="BF2170" s="37"/>
      <x:c r="BG2170" s="37"/>
      <x:c r="BH2170" s="54" t="b">
        <x:v>1</x:v>
      </x:c>
      <x:c r="BI2170" s="37" t="str">
        <x:v>يحتاج اكتشاف رابط المنتج</x:v>
      </x:c>
      <x:c r="BJ2170" s="37" t="str">
        <x:v>Infinix Hot 70, 128 GB, 4 GB, 4G LTE, Dual-SIM - Night Pulse</x:v>
      </x:c>
      <x:c r="BK2170" s="37"/>
      <x:c r="BL2170" s="60" t="n">
        <x:v>46233</x:v>
      </x:c>
      <x:c r="BM2170" s="60" t="n">
        <x:v>46233</x:v>
      </x:c>
    </x:row>
    <x:row r="2171">
      <x:c r="A2171" s="37" t="str">
        <x:v>CASH-2E2B6C18848DD1</x:v>
      </x:c>
      <x:c r="B2171" s="37" t="str">
        <x:v>VAR-1528483A7496BE|EG-013|STORE</x:v>
      </x:c>
      <x:c r="C2171" s="37" t="str">
        <x:v>VAR-1528483A7496BE</x:v>
      </x:c>
      <x:c r="D2171" s="37" t="str">
        <x:v>MOD-EBE79619BA0C1B</x:v>
      </x:c>
      <x:c r="E2171" s="37" t="str">
        <x:v>Infinix Hot 70 4GB RAM / 128GB Storage / 4G LTE + 4G + Dual-SIM / Silver Dancer</x:v>
      </x:c>
      <x:c r="F2171" s="37" t="str">
        <x:v>الموبايلات والاتصالات</x:v>
      </x:c>
      <x:c r="G2171" s="37" t="str">
        <x:v>هواتف ذكية</x:v>
      </x:c>
      <x:c r="H2171" s="37" t="str">
        <x:v>Infinix</x:v>
      </x:c>
      <x:c r="I2171" s="37" t="str">
        <x:v>Hot 70</x:v>
      </x:c>
      <x:c r="J2171" s="37" t="str">
        <x:v>4GB RAM | 128GB Storage | 4G LTE + 4G + Dual-SIM | Silver Dancer</x:v>
      </x:c>
      <x:c r="K2171" s="37" t="n">
        <x:v>4</x:v>
      </x:c>
      <x:c r="L2171" s="37" t="n">
        <x:v>128</x:v>
      </x:c>
      <x:c r="M2171" s="37" t="str">
        <x:v>Silver Dancer</x:v>
      </x:c>
      <x:c r="N2171" s="37"/>
      <x:c r="O2171" s="37"/>
      <x:c r="P2171" s="37" t="str">
        <x:v>EG-013</x:v>
      </x:c>
      <x:c r="Q2171" s="37" t="str">
        <x:v>B.TECH</x:v>
      </x:c>
      <x:c r="R2171" s="37" t="str">
        <x:v>سلسلة</x:v>
      </x:c>
      <x:c r="S2171" s="37" t="str">
        <x:v>A</x:v>
      </x:c>
      <x:c r="T2171" s="37"/>
      <x:c r="U2171" s="37"/>
      <x:c r="V2171" s="37"/>
      <x:c r="W2171" s="37" t="str">
        <x:v>https://btech.com/en/c/mobiles-tablets/mobile-phones/b/infinix</x:v>
      </x:c>
      <x:c r="X2171" s="37" t="str">
        <x:v>صفحة فئة</x:v>
      </x:c>
      <x:c r="Y2171" s="37" t="str">
        <x:v>EGP</x:v>
      </x:c>
      <x:c r="Z2171" s="56"/>
      <x:c r="AA2171" s="56"/>
      <x:c r="AB2171" s="56" t="str">
        <x:f>IF(OR(Z2171="",AA2171=""),"",MAX(0,AA2171-Z2171))</x:f>
      </x:c>
      <x:c r="AC2171" s="58" t="str">
        <x:f>IF(OR(Z2171="",AA2171="",AA2171=0),"",MAX(0,(AA2171-Z2171)/AA2171))</x:f>
      </x:c>
      <x:c r="AD2171" s="56"/>
      <x:c r="AE2171" s="56" t="str">
        <x:f>IF(Z2171="","",Z2171+IF(AD2171="",0,AD2171))</x:f>
      </x:c>
      <x:c r="AF2171" s="37" t="str">
        <x:f>IF(AD2171="","",AD2171=0)</x:f>
      </x:c>
      <x:c r="AG2171" s="37"/>
      <x:c r="AH2171" s="37"/>
      <x:c r="AI2171" s="37"/>
      <x:c r="AJ2171" s="37" t="str">
        <x:v>القاهرة</x:v>
      </x:c>
      <x:c r="AK2171" s="37"/>
      <x:c r="AL2171" s="37"/>
      <x:c r="AM2171" s="37"/>
      <x:c r="AN2171" s="37"/>
      <x:c r="AO2171" s="37"/>
      <x:c r="AP2171" s="37"/>
      <x:c r="AQ2171" s="54" t="b">
        <x:v>1</x:v>
      </x:c>
      <x:c r="AR2171" s="37"/>
      <x:c r="AS2171" s="37" t="str">
        <x:v>صفحة فئة</x:v>
      </x:c>
      <x:c r="AT2171" s="37" t="str">
        <x:v>تحتاج مراجعة</x:v>
      </x:c>
      <x:c r="AU2171" s="37" t="str">
        <x:v>store_brand_category_listing</x:v>
      </x:c>
      <x:c r="AV2171" s="37" t="str">
        <x:v>اكتشاف من صفحة فئة</x:v>
      </x:c>
      <x:c r="AW2171" s="37" t="str">
        <x:v>https://btech.com/en/c/mobiles-tablets/mobile-phones/b/infinix</x:v>
      </x:c>
      <x:c r="AX2171" s="37" t="n">
        <x:v>1</x:v>
      </x:c>
      <x:c r="AY2171" s="60" t="n">
        <x:v>46233</x:v>
      </x:c>
      <x:c r="AZ2171" s="60"/>
      <x:c r="BA2171" s="60"/>
      <x:c r="BB2171" s="62" t="str">
        <x:f>IF(BA2171="","",(NOW()-BA2171)*24)</x:f>
      </x:c>
      <x:c r="BC2171" s="37" t="str">
        <x:f>IF(BA2171="","لم يُرصد",IF(BH2171&lt;&gt;TRUE,"غير نشط",IF(BD2171="فشل","فشل حالي",IF(BB2171&lt;=12,"حديث",IF(BB2171&lt;=24,"متأخر","قديم")))))</x:f>
        <x:v>لم يُرصد</x:v>
      </x:c>
      <x:c r="BD2171" s="37" t="str">
        <x:v>بانتظار أول رصد سعر</x:v>
      </x:c>
      <x:c r="BE2171" s="37" t="n">
        <x:v>0</x:v>
      </x:c>
      <x:c r="BF2171" s="37"/>
      <x:c r="BG2171" s="37"/>
      <x:c r="BH2171" s="54" t="b">
        <x:v>1</x:v>
      </x:c>
      <x:c r="BI2171" s="37" t="str">
        <x:v>يحتاج اكتشاف رابط المنتج</x:v>
      </x:c>
      <x:c r="BJ2171" s="37" t="str">
        <x:v>Infinix Hot 70, 128 GB, 4 GB, 4G LTE, Dual-SIM - Silver Dancer</x:v>
      </x:c>
      <x:c r="BK2171" s="37"/>
      <x:c r="BL2171" s="60" t="n">
        <x:v>46233</x:v>
      </x:c>
      <x:c r="BM2171" s="60" t="n">
        <x:v>46233</x:v>
      </x:c>
    </x:row>
    <x:row r="2172">
      <x:c r="A2172" s="37" t="str">
        <x:v>CASH-533F922ED998AE</x:v>
      </x:c>
      <x:c r="B2172" s="37" t="str">
        <x:v>VAR-DE05FA6815EF5C|EG-013|STORE</x:v>
      </x:c>
      <x:c r="C2172" s="37" t="str">
        <x:v>VAR-DE05FA6815EF5C</x:v>
      </x:c>
      <x:c r="D2172" s="37" t="str">
        <x:v>MOD-EBE79619BA0C1B</x:v>
      </x:c>
      <x:c r="E2172" s="37" t="str">
        <x:v>Infinix Hot 70 4GB RAM / 128GB Storage / 4G LTE + 4G + Dual-SIM / Thermo Orange</x:v>
      </x:c>
      <x:c r="F2172" s="37" t="str">
        <x:v>الموبايلات والاتصالات</x:v>
      </x:c>
      <x:c r="G2172" s="37" t="str">
        <x:v>هواتف ذكية</x:v>
      </x:c>
      <x:c r="H2172" s="37" t="str">
        <x:v>Infinix</x:v>
      </x:c>
      <x:c r="I2172" s="37" t="str">
        <x:v>Hot 70</x:v>
      </x:c>
      <x:c r="J2172" s="37" t="str">
        <x:v>4GB RAM | 128GB Storage | 4G LTE + 4G + Dual-SIM | Thermo Orange</x:v>
      </x:c>
      <x:c r="K2172" s="37" t="n">
        <x:v>4</x:v>
      </x:c>
      <x:c r="L2172" s="37" t="n">
        <x:v>128</x:v>
      </x:c>
      <x:c r="M2172" s="37" t="str">
        <x:v>Thermo Orange</x:v>
      </x:c>
      <x:c r="N2172" s="37"/>
      <x:c r="O2172" s="37"/>
      <x:c r="P2172" s="37" t="str">
        <x:v>EG-013</x:v>
      </x:c>
      <x:c r="Q2172" s="37" t="str">
        <x:v>B.TECH</x:v>
      </x:c>
      <x:c r="R2172" s="37" t="str">
        <x:v>سلسلة</x:v>
      </x:c>
      <x:c r="S2172" s="37" t="str">
        <x:v>A</x:v>
      </x:c>
      <x:c r="T2172" s="37"/>
      <x:c r="U2172" s="37"/>
      <x:c r="V2172" s="37"/>
      <x:c r="W2172" s="37" t="str">
        <x:v>https://btech.com/en/c/mobiles-tablets/mobile-phones/b/infinix</x:v>
      </x:c>
      <x:c r="X2172" s="37" t="str">
        <x:v>صفحة فئة</x:v>
      </x:c>
      <x:c r="Y2172" s="37" t="str">
        <x:v>EGP</x:v>
      </x:c>
      <x:c r="Z2172" s="56"/>
      <x:c r="AA2172" s="56"/>
      <x:c r="AB2172" s="56" t="str">
        <x:f>IF(OR(Z2172="",AA2172=""),"",MAX(0,AA2172-Z2172))</x:f>
      </x:c>
      <x:c r="AC2172" s="58" t="str">
        <x:f>IF(OR(Z2172="",AA2172="",AA2172=0),"",MAX(0,(AA2172-Z2172)/AA2172))</x:f>
      </x:c>
      <x:c r="AD2172" s="56"/>
      <x:c r="AE2172" s="56" t="str">
        <x:f>IF(Z2172="","",Z2172+IF(AD2172="",0,AD2172))</x:f>
      </x:c>
      <x:c r="AF2172" s="37" t="str">
        <x:f>IF(AD2172="","",AD2172=0)</x:f>
      </x:c>
      <x:c r="AG2172" s="37"/>
      <x:c r="AH2172" s="37"/>
      <x:c r="AI2172" s="37"/>
      <x:c r="AJ2172" s="37" t="str">
        <x:v>القاهرة</x:v>
      </x:c>
      <x:c r="AK2172" s="37"/>
      <x:c r="AL2172" s="37"/>
      <x:c r="AM2172" s="37"/>
      <x:c r="AN2172" s="37"/>
      <x:c r="AO2172" s="37"/>
      <x:c r="AP2172" s="37"/>
      <x:c r="AQ2172" s="54" t="b">
        <x:v>1</x:v>
      </x:c>
      <x:c r="AR2172" s="37"/>
      <x:c r="AS2172" s="37" t="str">
        <x:v>صفحة فئة</x:v>
      </x:c>
      <x:c r="AT2172" s="37" t="str">
        <x:v>تحتاج مراجعة</x:v>
      </x:c>
      <x:c r="AU2172" s="37" t="str">
        <x:v>store_brand_category_listing</x:v>
      </x:c>
      <x:c r="AV2172" s="37" t="str">
        <x:v>اكتشاف من صفحة فئة</x:v>
      </x:c>
      <x:c r="AW2172" s="37" t="str">
        <x:v>https://btech.com/en/c/mobiles-tablets/mobile-phones/b/infinix</x:v>
      </x:c>
      <x:c r="AX2172" s="37" t="n">
        <x:v>1</x:v>
      </x:c>
      <x:c r="AY2172" s="60" t="n">
        <x:v>46233</x:v>
      </x:c>
      <x:c r="AZ2172" s="60"/>
      <x:c r="BA2172" s="60"/>
      <x:c r="BB2172" s="62" t="str">
        <x:f>IF(BA2172="","",(NOW()-BA2172)*24)</x:f>
      </x:c>
      <x:c r="BC2172" s="37" t="str">
        <x:f>IF(BA2172="","لم يُرصد",IF(BH2172&lt;&gt;TRUE,"غير نشط",IF(BD2172="فشل","فشل حالي",IF(BB2172&lt;=12,"حديث",IF(BB2172&lt;=24,"متأخر","قديم")))))</x:f>
        <x:v>لم يُرصد</x:v>
      </x:c>
      <x:c r="BD2172" s="37" t="str">
        <x:v>بانتظار أول رصد سعر</x:v>
      </x:c>
      <x:c r="BE2172" s="37" t="n">
        <x:v>0</x:v>
      </x:c>
      <x:c r="BF2172" s="37"/>
      <x:c r="BG2172" s="37"/>
      <x:c r="BH2172" s="54" t="b">
        <x:v>1</x:v>
      </x:c>
      <x:c r="BI2172" s="37" t="str">
        <x:v>يحتاج اكتشاف رابط المنتج</x:v>
      </x:c>
      <x:c r="BJ2172" s="37" t="str">
        <x:v>Infinix Hot 70, 128 GB, 4 GB, 4G LTE, Dual-SIM - Thermo Orange</x:v>
      </x:c>
      <x:c r="BK2172" s="37"/>
      <x:c r="BL2172" s="60" t="n">
        <x:v>46233</x:v>
      </x:c>
      <x:c r="BM2172" s="60" t="n">
        <x:v>46233</x:v>
      </x:c>
    </x:row>
    <x:row r="2173">
      <x:c r="A2173" s="37" t="str">
        <x:v>CASH-DCAEF722A6FD77</x:v>
      </x:c>
      <x:c r="B2173" s="37" t="str">
        <x:v>VAR-5F56E37ACABF6F|EG-013|STORE</x:v>
      </x:c>
      <x:c r="C2173" s="37" t="str">
        <x:v>VAR-5F56E37ACABF6F</x:v>
      </x:c>
      <x:c r="D2173" s="37" t="str">
        <x:v>MOD-EBE79619BA0C1B</x:v>
      </x:c>
      <x:c r="E2173" s="37" t="str">
        <x:v>Infinix Hot 70 6GB RAM / 128GB Storage / 4G LTE + 4G + Dual-SIM / Dive Blue</x:v>
      </x:c>
      <x:c r="F2173" s="37" t="str">
        <x:v>الموبايلات والاتصالات</x:v>
      </x:c>
      <x:c r="G2173" s="37" t="str">
        <x:v>هواتف ذكية</x:v>
      </x:c>
      <x:c r="H2173" s="37" t="str">
        <x:v>Infinix</x:v>
      </x:c>
      <x:c r="I2173" s="37" t="str">
        <x:v>Hot 70</x:v>
      </x:c>
      <x:c r="J2173" s="37" t="str">
        <x:v>6GB RAM | 128GB Storage | 4G LTE + 4G + Dual-SIM | Dive Blue</x:v>
      </x:c>
      <x:c r="K2173" s="37" t="n">
        <x:v>6</x:v>
      </x:c>
      <x:c r="L2173" s="37" t="n">
        <x:v>128</x:v>
      </x:c>
      <x:c r="M2173" s="37" t="str">
        <x:v>Dive Blue</x:v>
      </x:c>
      <x:c r="N2173" s="37"/>
      <x:c r="O2173" s="37"/>
      <x:c r="P2173" s="37" t="str">
        <x:v>EG-013</x:v>
      </x:c>
      <x:c r="Q2173" s="37" t="str">
        <x:v>B.TECH</x:v>
      </x:c>
      <x:c r="R2173" s="37" t="str">
        <x:v>سلسلة</x:v>
      </x:c>
      <x:c r="S2173" s="37" t="str">
        <x:v>A</x:v>
      </x:c>
      <x:c r="T2173" s="37"/>
      <x:c r="U2173" s="37"/>
      <x:c r="V2173" s="37"/>
      <x:c r="W2173" s="37" t="str">
        <x:v>https://btech.com/en/c/mobiles-tablets/mobile-phones/b/infinix</x:v>
      </x:c>
      <x:c r="X2173" s="37" t="str">
        <x:v>صفحة فئة</x:v>
      </x:c>
      <x:c r="Y2173" s="37" t="str">
        <x:v>EGP</x:v>
      </x:c>
      <x:c r="Z2173" s="56"/>
      <x:c r="AA2173" s="56"/>
      <x:c r="AB2173" s="56" t="str">
        <x:f>IF(OR(Z2173="",AA2173=""),"",MAX(0,AA2173-Z2173))</x:f>
      </x:c>
      <x:c r="AC2173" s="58" t="str">
        <x:f>IF(OR(Z2173="",AA2173="",AA2173=0),"",MAX(0,(AA2173-Z2173)/AA2173))</x:f>
      </x:c>
      <x:c r="AD2173" s="56"/>
      <x:c r="AE2173" s="56" t="str">
        <x:f>IF(Z2173="","",Z2173+IF(AD2173="",0,AD2173))</x:f>
      </x:c>
      <x:c r="AF2173" s="37" t="str">
        <x:f>IF(AD2173="","",AD2173=0)</x:f>
      </x:c>
      <x:c r="AG2173" s="37"/>
      <x:c r="AH2173" s="37"/>
      <x:c r="AI2173" s="37"/>
      <x:c r="AJ2173" s="37" t="str">
        <x:v>القاهرة</x:v>
      </x:c>
      <x:c r="AK2173" s="37"/>
      <x:c r="AL2173" s="37"/>
      <x:c r="AM2173" s="37"/>
      <x:c r="AN2173" s="37"/>
      <x:c r="AO2173" s="37"/>
      <x:c r="AP2173" s="37"/>
      <x:c r="AQ2173" s="54" t="b">
        <x:v>1</x:v>
      </x:c>
      <x:c r="AR2173" s="37"/>
      <x:c r="AS2173" s="37" t="str">
        <x:v>صفحة فئة</x:v>
      </x:c>
      <x:c r="AT2173" s="37" t="str">
        <x:v>تحتاج مراجعة</x:v>
      </x:c>
      <x:c r="AU2173" s="37" t="str">
        <x:v>store_brand_category_listing</x:v>
      </x:c>
      <x:c r="AV2173" s="37" t="str">
        <x:v>اكتشاف من صفحة فئة</x:v>
      </x:c>
      <x:c r="AW2173" s="37" t="str">
        <x:v>https://btech.com/en/c/mobiles-tablets/mobile-phones/b/infinix</x:v>
      </x:c>
      <x:c r="AX2173" s="37" t="n">
        <x:v>1</x:v>
      </x:c>
      <x:c r="AY2173" s="60" t="n">
        <x:v>46233</x:v>
      </x:c>
      <x:c r="AZ2173" s="60"/>
      <x:c r="BA2173" s="60"/>
      <x:c r="BB2173" s="62" t="str">
        <x:f>IF(BA2173="","",(NOW()-BA2173)*24)</x:f>
      </x:c>
      <x:c r="BC2173" s="37" t="str">
        <x:f>IF(BA2173="","لم يُرصد",IF(BH2173&lt;&gt;TRUE,"غير نشط",IF(BD2173="فشل","فشل حالي",IF(BB2173&lt;=12,"حديث",IF(BB2173&lt;=24,"متأخر","قديم")))))</x:f>
        <x:v>لم يُرصد</x:v>
      </x:c>
      <x:c r="BD2173" s="37" t="str">
        <x:v>بانتظار أول رصد سعر</x:v>
      </x:c>
      <x:c r="BE2173" s="37" t="n">
        <x:v>0</x:v>
      </x:c>
      <x:c r="BF2173" s="37"/>
      <x:c r="BG2173" s="37"/>
      <x:c r="BH2173" s="54" t="b">
        <x:v>1</x:v>
      </x:c>
      <x:c r="BI2173" s="37" t="str">
        <x:v>يحتاج اكتشاف رابط المنتج</x:v>
      </x:c>
      <x:c r="BJ2173" s="37" t="str">
        <x:v>Infinix Hot 70, 128 GB, 6 GB, 4G LTE, Dual-SIM - Dive Blue</x:v>
      </x:c>
      <x:c r="BK2173" s="37"/>
      <x:c r="BL2173" s="60" t="n">
        <x:v>46233</x:v>
      </x:c>
      <x:c r="BM2173" s="60" t="n">
        <x:v>46233</x:v>
      </x:c>
    </x:row>
    <x:row r="2174">
      <x:c r="A2174" s="37" t="str">
        <x:v>CASH-36ACFDF6A31CAA</x:v>
      </x:c>
      <x:c r="B2174" s="37" t="str">
        <x:v>VAR-00865AE7573802|EG-013|STORE</x:v>
      </x:c>
      <x:c r="C2174" s="37" t="str">
        <x:v>VAR-00865AE7573802</x:v>
      </x:c>
      <x:c r="D2174" s="37" t="str">
        <x:v>MOD-EBE79619BA0C1B</x:v>
      </x:c>
      <x:c r="E2174" s="37" t="str">
        <x:v>Infinix Hot 70 6GB RAM / 128GB Storage / 4G LTE + 4G + Dual-SIM / Silver Dancer</x:v>
      </x:c>
      <x:c r="F2174" s="37" t="str">
        <x:v>الموبايلات والاتصالات</x:v>
      </x:c>
      <x:c r="G2174" s="37" t="str">
        <x:v>هواتف ذكية</x:v>
      </x:c>
      <x:c r="H2174" s="37" t="str">
        <x:v>Infinix</x:v>
      </x:c>
      <x:c r="I2174" s="37" t="str">
        <x:v>Hot 70</x:v>
      </x:c>
      <x:c r="J2174" s="37" t="str">
        <x:v>6GB RAM | 128GB Storage | 4G LTE + 4G + Dual-SIM | Silver Dancer</x:v>
      </x:c>
      <x:c r="K2174" s="37" t="n">
        <x:v>6</x:v>
      </x:c>
      <x:c r="L2174" s="37" t="n">
        <x:v>128</x:v>
      </x:c>
      <x:c r="M2174" s="37" t="str">
        <x:v>Silver Dancer</x:v>
      </x:c>
      <x:c r="N2174" s="37"/>
      <x:c r="O2174" s="37"/>
      <x:c r="P2174" s="37" t="str">
        <x:v>EG-013</x:v>
      </x:c>
      <x:c r="Q2174" s="37" t="str">
        <x:v>B.TECH</x:v>
      </x:c>
      <x:c r="R2174" s="37" t="str">
        <x:v>سلسلة</x:v>
      </x:c>
      <x:c r="S2174" s="37" t="str">
        <x:v>A</x:v>
      </x:c>
      <x:c r="T2174" s="37"/>
      <x:c r="U2174" s="37"/>
      <x:c r="V2174" s="37"/>
      <x:c r="W2174" s="37" t="str">
        <x:v>https://btech.com/en/c/mobiles-tablets/mobile-phones/b/infinix</x:v>
      </x:c>
      <x:c r="X2174" s="37" t="str">
        <x:v>صفحة فئة</x:v>
      </x:c>
      <x:c r="Y2174" s="37" t="str">
        <x:v>EGP</x:v>
      </x:c>
      <x:c r="Z2174" s="56"/>
      <x:c r="AA2174" s="56"/>
      <x:c r="AB2174" s="56" t="str">
        <x:f>IF(OR(Z2174="",AA2174=""),"",MAX(0,AA2174-Z2174))</x:f>
      </x:c>
      <x:c r="AC2174" s="58" t="str">
        <x:f>IF(OR(Z2174="",AA2174="",AA2174=0),"",MAX(0,(AA2174-Z2174)/AA2174))</x:f>
      </x:c>
      <x:c r="AD2174" s="56"/>
      <x:c r="AE2174" s="56" t="str">
        <x:f>IF(Z2174="","",Z2174+IF(AD2174="",0,AD2174))</x:f>
      </x:c>
      <x:c r="AF2174" s="37" t="str">
        <x:f>IF(AD2174="","",AD2174=0)</x:f>
      </x:c>
      <x:c r="AG2174" s="37"/>
      <x:c r="AH2174" s="37"/>
      <x:c r="AI2174" s="37"/>
      <x:c r="AJ2174" s="37" t="str">
        <x:v>القاهرة</x:v>
      </x:c>
      <x:c r="AK2174" s="37"/>
      <x:c r="AL2174" s="37"/>
      <x:c r="AM2174" s="37"/>
      <x:c r="AN2174" s="37"/>
      <x:c r="AO2174" s="37"/>
      <x:c r="AP2174" s="37"/>
      <x:c r="AQ2174" s="54" t="b">
        <x:v>1</x:v>
      </x:c>
      <x:c r="AR2174" s="37"/>
      <x:c r="AS2174" s="37" t="str">
        <x:v>صفحة فئة</x:v>
      </x:c>
      <x:c r="AT2174" s="37" t="str">
        <x:v>تحتاج مراجعة</x:v>
      </x:c>
      <x:c r="AU2174" s="37" t="str">
        <x:v>store_brand_category_listing</x:v>
      </x:c>
      <x:c r="AV2174" s="37" t="str">
        <x:v>اكتشاف من صفحة فئة</x:v>
      </x:c>
      <x:c r="AW2174" s="37" t="str">
        <x:v>https://btech.com/en/c/mobiles-tablets/mobile-phones/b/infinix</x:v>
      </x:c>
      <x:c r="AX2174" s="37" t="n">
        <x:v>1</x:v>
      </x:c>
      <x:c r="AY2174" s="60" t="n">
        <x:v>46233</x:v>
      </x:c>
      <x:c r="AZ2174" s="60"/>
      <x:c r="BA2174" s="60"/>
      <x:c r="BB2174" s="62" t="str">
        <x:f>IF(BA2174="","",(NOW()-BA2174)*24)</x:f>
      </x:c>
      <x:c r="BC2174" s="37" t="str">
        <x:f>IF(BA2174="","لم يُرصد",IF(BH2174&lt;&gt;TRUE,"غير نشط",IF(BD2174="فشل","فشل حالي",IF(BB2174&lt;=12,"حديث",IF(BB2174&lt;=24,"متأخر","قديم")))))</x:f>
        <x:v>لم يُرصد</x:v>
      </x:c>
      <x:c r="BD2174" s="37" t="str">
        <x:v>بانتظار أول رصد سعر</x:v>
      </x:c>
      <x:c r="BE2174" s="37" t="n">
        <x:v>0</x:v>
      </x:c>
      <x:c r="BF2174" s="37"/>
      <x:c r="BG2174" s="37"/>
      <x:c r="BH2174" s="54" t="b">
        <x:v>1</x:v>
      </x:c>
      <x:c r="BI2174" s="37" t="str">
        <x:v>يحتاج اكتشاف رابط المنتج</x:v>
      </x:c>
      <x:c r="BJ2174" s="37" t="str">
        <x:v>Infinix Hot 70, 128 GB, 6 GB, 4G LTE, Dual-SIM - Silver Dancer</x:v>
      </x:c>
      <x:c r="BK2174" s="37"/>
      <x:c r="BL2174" s="60" t="n">
        <x:v>46233</x:v>
      </x:c>
      <x:c r="BM2174" s="60" t="n">
        <x:v>46233</x:v>
      </x:c>
    </x:row>
    <x:row r="2175">
      <x:c r="A2175" s="37" t="str">
        <x:v>CASH-E42CEB6EABAA24</x:v>
      </x:c>
      <x:c r="B2175" s="37" t="str">
        <x:v>VAR-D0677D1BF0714D|EG-013|STORE</x:v>
      </x:c>
      <x:c r="C2175" s="37" t="str">
        <x:v>VAR-D0677D1BF0714D</x:v>
      </x:c>
      <x:c r="D2175" s="37" t="str">
        <x:v>MOD-EBE79619BA0C1B</x:v>
      </x:c>
      <x:c r="E2175" s="37" t="str">
        <x:v>Infinix Hot 70 6GB RAM / 128GB Storage / 4G LTE + 4G + Dual-SIM / Thermo Orange</x:v>
      </x:c>
      <x:c r="F2175" s="37" t="str">
        <x:v>الموبايلات والاتصالات</x:v>
      </x:c>
      <x:c r="G2175" s="37" t="str">
        <x:v>هواتف ذكية</x:v>
      </x:c>
      <x:c r="H2175" s="37" t="str">
        <x:v>Infinix</x:v>
      </x:c>
      <x:c r="I2175" s="37" t="str">
        <x:v>Hot 70</x:v>
      </x:c>
      <x:c r="J2175" s="37" t="str">
        <x:v>6GB RAM | 128GB Storage | 4G LTE + 4G + Dual-SIM | Thermo Orange</x:v>
      </x:c>
      <x:c r="K2175" s="37" t="n">
        <x:v>6</x:v>
      </x:c>
      <x:c r="L2175" s="37" t="n">
        <x:v>128</x:v>
      </x:c>
      <x:c r="M2175" s="37" t="str">
        <x:v>Thermo Orange</x:v>
      </x:c>
      <x:c r="N2175" s="37"/>
      <x:c r="O2175" s="37"/>
      <x:c r="P2175" s="37" t="str">
        <x:v>EG-013</x:v>
      </x:c>
      <x:c r="Q2175" s="37" t="str">
        <x:v>B.TECH</x:v>
      </x:c>
      <x:c r="R2175" s="37" t="str">
        <x:v>سلسلة</x:v>
      </x:c>
      <x:c r="S2175" s="37" t="str">
        <x:v>A</x:v>
      </x:c>
      <x:c r="T2175" s="37"/>
      <x:c r="U2175" s="37"/>
      <x:c r="V2175" s="37"/>
      <x:c r="W2175" s="37" t="str">
        <x:v>https://btech.com/en/c/mobiles-tablets/mobile-phones/b/infinix</x:v>
      </x:c>
      <x:c r="X2175" s="37" t="str">
        <x:v>صفحة فئة</x:v>
      </x:c>
      <x:c r="Y2175" s="37" t="str">
        <x:v>EGP</x:v>
      </x:c>
      <x:c r="Z2175" s="56"/>
      <x:c r="AA2175" s="56"/>
      <x:c r="AB2175" s="56" t="str">
        <x:f>IF(OR(Z2175="",AA2175=""),"",MAX(0,AA2175-Z2175))</x:f>
      </x:c>
      <x:c r="AC2175" s="58" t="str">
        <x:f>IF(OR(Z2175="",AA2175="",AA2175=0),"",MAX(0,(AA2175-Z2175)/AA2175))</x:f>
      </x:c>
      <x:c r="AD2175" s="56"/>
      <x:c r="AE2175" s="56" t="str">
        <x:f>IF(Z2175="","",Z2175+IF(AD2175="",0,AD2175))</x:f>
      </x:c>
      <x:c r="AF2175" s="37" t="str">
        <x:f>IF(AD2175="","",AD2175=0)</x:f>
      </x:c>
      <x:c r="AG2175" s="37"/>
      <x:c r="AH2175" s="37"/>
      <x:c r="AI2175" s="37"/>
      <x:c r="AJ2175" s="37" t="str">
        <x:v>القاهرة</x:v>
      </x:c>
      <x:c r="AK2175" s="37"/>
      <x:c r="AL2175" s="37"/>
      <x:c r="AM2175" s="37"/>
      <x:c r="AN2175" s="37"/>
      <x:c r="AO2175" s="37"/>
      <x:c r="AP2175" s="37"/>
      <x:c r="AQ2175" s="54" t="b">
        <x:v>1</x:v>
      </x:c>
      <x:c r="AR2175" s="37"/>
      <x:c r="AS2175" s="37" t="str">
        <x:v>صفحة فئة</x:v>
      </x:c>
      <x:c r="AT2175" s="37" t="str">
        <x:v>تحتاج مراجعة</x:v>
      </x:c>
      <x:c r="AU2175" s="37" t="str">
        <x:v>store_brand_category_listing</x:v>
      </x:c>
      <x:c r="AV2175" s="37" t="str">
        <x:v>اكتشاف من صفحة فئة</x:v>
      </x:c>
      <x:c r="AW2175" s="37" t="str">
        <x:v>https://btech.com/en/c/mobiles-tablets/mobile-phones/b/infinix</x:v>
      </x:c>
      <x:c r="AX2175" s="37" t="n">
        <x:v>1</x:v>
      </x:c>
      <x:c r="AY2175" s="60" t="n">
        <x:v>46233</x:v>
      </x:c>
      <x:c r="AZ2175" s="60"/>
      <x:c r="BA2175" s="60"/>
      <x:c r="BB2175" s="62" t="str">
        <x:f>IF(BA2175="","",(NOW()-BA2175)*24)</x:f>
      </x:c>
      <x:c r="BC2175" s="37" t="str">
        <x:f>IF(BA2175="","لم يُرصد",IF(BH2175&lt;&gt;TRUE,"غير نشط",IF(BD2175="فشل","فشل حالي",IF(BB2175&lt;=12,"حديث",IF(BB2175&lt;=24,"متأخر","قديم")))))</x:f>
        <x:v>لم يُرصد</x:v>
      </x:c>
      <x:c r="BD2175" s="37" t="str">
        <x:v>بانتظار أول رصد سعر</x:v>
      </x:c>
      <x:c r="BE2175" s="37" t="n">
        <x:v>0</x:v>
      </x:c>
      <x:c r="BF2175" s="37"/>
      <x:c r="BG2175" s="37"/>
      <x:c r="BH2175" s="54" t="b">
        <x:v>1</x:v>
      </x:c>
      <x:c r="BI2175" s="37" t="str">
        <x:v>يحتاج اكتشاف رابط المنتج</x:v>
      </x:c>
      <x:c r="BJ2175" s="37" t="str">
        <x:v>Infinix Hot 70, 128 GB, 6 GB, 4G LTE, Dual-SIM - Thermo Orange</x:v>
      </x:c>
      <x:c r="BK2175" s="37"/>
      <x:c r="BL2175" s="60" t="n">
        <x:v>46233</x:v>
      </x:c>
      <x:c r="BM2175" s="60" t="n">
        <x:v>46233</x:v>
      </x:c>
    </x:row>
    <x:row r="2176">
      <x:c r="A2176" s="37" t="str">
        <x:v>CASH-3A6BF5ED773982</x:v>
      </x:c>
      <x:c r="B2176" s="37" t="str">
        <x:v>VAR-CAE92161EFDA41|EG-013|STORE</x:v>
      </x:c>
      <x:c r="C2176" s="37" t="str">
        <x:v>VAR-CAE92161EFDA41</x:v>
      </x:c>
      <x:c r="D2176" s="37" t="str">
        <x:v>MOD-EBE79619BA0C1B</x:v>
      </x:c>
      <x:c r="E2176" s="37" t="str">
        <x:v>Infinix Hot 70 8GB RAM / 256GB Storage / 4G LTE + 4G + Dual-SIM / Night Pulse</x:v>
      </x:c>
      <x:c r="F2176" s="37" t="str">
        <x:v>الموبايلات والاتصالات</x:v>
      </x:c>
      <x:c r="G2176" s="37" t="str">
        <x:v>هواتف ذكية</x:v>
      </x:c>
      <x:c r="H2176" s="37" t="str">
        <x:v>Infinix</x:v>
      </x:c>
      <x:c r="I2176" s="37" t="str">
        <x:v>Hot 70</x:v>
      </x:c>
      <x:c r="J2176" s="37" t="str">
        <x:v>8GB RAM | 256GB Storage | 4G LTE + 4G + Dual-SIM | Night Pulse</x:v>
      </x:c>
      <x:c r="K2176" s="37" t="n">
        <x:v>8</x:v>
      </x:c>
      <x:c r="L2176" s="37" t="n">
        <x:v>256</x:v>
      </x:c>
      <x:c r="M2176" s="37" t="str">
        <x:v>Night Pulse</x:v>
      </x:c>
      <x:c r="N2176" s="37"/>
      <x:c r="O2176" s="37"/>
      <x:c r="P2176" s="37" t="str">
        <x:v>EG-013</x:v>
      </x:c>
      <x:c r="Q2176" s="37" t="str">
        <x:v>B.TECH</x:v>
      </x:c>
      <x:c r="R2176" s="37" t="str">
        <x:v>سلسلة</x:v>
      </x:c>
      <x:c r="S2176" s="37" t="str">
        <x:v>A</x:v>
      </x:c>
      <x:c r="T2176" s="37"/>
      <x:c r="U2176" s="37"/>
      <x:c r="V2176" s="37"/>
      <x:c r="W2176" s="37" t="str">
        <x:v>https://btech.com/en/c/mobiles-tablets/mobile-phones/b/infinix</x:v>
      </x:c>
      <x:c r="X2176" s="37" t="str">
        <x:v>صفحة فئة</x:v>
      </x:c>
      <x:c r="Y2176" s="37" t="str">
        <x:v>EGP</x:v>
      </x:c>
      <x:c r="Z2176" s="56"/>
      <x:c r="AA2176" s="56"/>
      <x:c r="AB2176" s="56" t="str">
        <x:f>IF(OR(Z2176="",AA2176=""),"",MAX(0,AA2176-Z2176))</x:f>
      </x:c>
      <x:c r="AC2176" s="58" t="str">
        <x:f>IF(OR(Z2176="",AA2176="",AA2176=0),"",MAX(0,(AA2176-Z2176)/AA2176))</x:f>
      </x:c>
      <x:c r="AD2176" s="56"/>
      <x:c r="AE2176" s="56" t="str">
        <x:f>IF(Z2176="","",Z2176+IF(AD2176="",0,AD2176))</x:f>
      </x:c>
      <x:c r="AF2176" s="37" t="str">
        <x:f>IF(AD2176="","",AD2176=0)</x:f>
      </x:c>
      <x:c r="AG2176" s="37"/>
      <x:c r="AH2176" s="37"/>
      <x:c r="AI2176" s="37"/>
      <x:c r="AJ2176" s="37" t="str">
        <x:v>القاهرة</x:v>
      </x:c>
      <x:c r="AK2176" s="37"/>
      <x:c r="AL2176" s="37"/>
      <x:c r="AM2176" s="37"/>
      <x:c r="AN2176" s="37"/>
      <x:c r="AO2176" s="37"/>
      <x:c r="AP2176" s="37"/>
      <x:c r="AQ2176" s="54" t="b">
        <x:v>1</x:v>
      </x:c>
      <x:c r="AR2176" s="37"/>
      <x:c r="AS2176" s="37" t="str">
        <x:v>صفحة فئة</x:v>
      </x:c>
      <x:c r="AT2176" s="37" t="str">
        <x:v>تحتاج مراجعة</x:v>
      </x:c>
      <x:c r="AU2176" s="37" t="str">
        <x:v>store_brand_category_listing</x:v>
      </x:c>
      <x:c r="AV2176" s="37" t="str">
        <x:v>اكتشاف من صفحة فئة</x:v>
      </x:c>
      <x:c r="AW2176" s="37" t="str">
        <x:v>https://btech.com/en/c/mobiles-tablets/mobile-phones/b/infinix</x:v>
      </x:c>
      <x:c r="AX2176" s="37" t="n">
        <x:v>1</x:v>
      </x:c>
      <x:c r="AY2176" s="60" t="n">
        <x:v>46233</x:v>
      </x:c>
      <x:c r="AZ2176" s="60"/>
      <x:c r="BA2176" s="60"/>
      <x:c r="BB2176" s="62" t="str">
        <x:f>IF(BA2176="","",(NOW()-BA2176)*24)</x:f>
      </x:c>
      <x:c r="BC2176" s="37" t="str">
        <x:f>IF(BA2176="","لم يُرصد",IF(BH2176&lt;&gt;TRUE,"غير نشط",IF(BD2176="فشل","فشل حالي",IF(BB2176&lt;=12,"حديث",IF(BB2176&lt;=24,"متأخر","قديم")))))</x:f>
        <x:v>لم يُرصد</x:v>
      </x:c>
      <x:c r="BD2176" s="37" t="str">
        <x:v>بانتظار أول رصد سعر</x:v>
      </x:c>
      <x:c r="BE2176" s="37" t="n">
        <x:v>0</x:v>
      </x:c>
      <x:c r="BF2176" s="37"/>
      <x:c r="BG2176" s="37"/>
      <x:c r="BH2176" s="54" t="b">
        <x:v>1</x:v>
      </x:c>
      <x:c r="BI2176" s="37" t="str">
        <x:v>يحتاج اكتشاف رابط المنتج</x:v>
      </x:c>
      <x:c r="BJ2176" s="37" t="str">
        <x:v>Infinix Hot 70, 256 GB, 8 GB, 4G LTE, Dual-SIM - Night Pulse</x:v>
      </x:c>
      <x:c r="BK2176" s="37"/>
      <x:c r="BL2176" s="60" t="n">
        <x:v>46233</x:v>
      </x:c>
      <x:c r="BM2176" s="60" t="n">
        <x:v>46233</x:v>
      </x:c>
    </x:row>
    <x:row r="2177">
      <x:c r="A2177" s="37" t="str">
        <x:v>CASH-89FBFC6FE8A3D9</x:v>
      </x:c>
      <x:c r="B2177" s="37" t="str">
        <x:v>VAR-A223EECC244E5C|EG-013|STORE</x:v>
      </x:c>
      <x:c r="C2177" s="37" t="str">
        <x:v>VAR-A223EECC244E5C</x:v>
      </x:c>
      <x:c r="D2177" s="37" t="str">
        <x:v>MOD-344ED3D38B23D0</x:v>
      </x:c>
      <x:c r="E2177" s="37" t="str">
        <x:v>Infinix Infinix HOT 50 8GB RAM / 256GB / Black | 256GB Storage</x:v>
      </x:c>
      <x:c r="F2177" s="37" t="str">
        <x:v>الموبايلات والاتصالات</x:v>
      </x:c>
      <x:c r="G2177" s="37" t="str">
        <x:v>هواتف ذكية</x:v>
      </x:c>
      <x:c r="H2177" s="37" t="str">
        <x:v>Infinix</x:v>
      </x:c>
      <x:c r="I2177" s="37" t="str">
        <x:v>Infinix HOT 50</x:v>
      </x:c>
      <x:c r="J2177" s="37" t="str">
        <x:v>8GB RAM / 256GB / Black</x:v>
      </x:c>
      <x:c r="K2177" s="37" t="n">
        <x:v>8</x:v>
      </x:c>
      <x:c r="L2177" s="37" t="n">
        <x:v>256</x:v>
      </x:c>
      <x:c r="M2177" s="37" t="str">
        <x:v>Black</x:v>
      </x:c>
      <x:c r="N2177" s="37"/>
      <x:c r="O2177" s="37"/>
      <x:c r="P2177" s="37" t="str">
        <x:v>EG-013</x:v>
      </x:c>
      <x:c r="Q2177" s="37" t="str">
        <x:v>B.TECH</x:v>
      </x:c>
      <x:c r="R2177" s="37" t="str">
        <x:v>سلسلة</x:v>
      </x:c>
      <x:c r="S2177" s="37" t="str">
        <x:v>A</x:v>
      </x:c>
      <x:c r="T2177" s="37"/>
      <x:c r="U2177" s="37"/>
      <x:c r="V2177" s="37"/>
      <x:c r="W2177" s="37" t="str">
        <x:v>https://btech.com/en/p/infinix-hot-50-256gb-8gb-ram-4g-lte-dual-sim-black</x:v>
      </x:c>
      <x:c r="X2177" s="37" t="str">
        <x:v>رابط منتج مباشر</x:v>
      </x:c>
      <x:c r="Y2177" s="37" t="str">
        <x:v>EGP</x:v>
      </x:c>
      <x:c r="Z2177" s="56"/>
      <x:c r="AA2177" s="56"/>
      <x:c r="AB2177" s="56" t="str">
        <x:f>IF(OR(Z2177="",AA2177=""),"",MAX(0,AA2177-Z2177))</x:f>
      </x:c>
      <x:c r="AC2177" s="58" t="str">
        <x:f>IF(OR(Z2177="",AA2177="",AA2177=0),"",MAX(0,(AA2177-Z2177)/AA2177))</x:f>
      </x:c>
      <x:c r="AD2177" s="56"/>
      <x:c r="AE2177" s="56" t="str">
        <x:f>IF(Z2177="","",Z2177+IF(AD2177="",0,AD2177))</x:f>
      </x:c>
      <x:c r="AF2177" s="37" t="str">
        <x:f>IF(AD2177="","",AD2177=0)</x:f>
      </x:c>
      <x:c r="AG2177" s="37"/>
      <x:c r="AH2177" s="37"/>
      <x:c r="AI2177" s="37"/>
      <x:c r="AJ2177" s="37" t="str">
        <x:v>القاهرة</x:v>
      </x:c>
      <x:c r="AK2177" s="37"/>
      <x:c r="AL2177" s="37"/>
      <x:c r="AM2177" s="37"/>
      <x:c r="AN2177" s="37"/>
      <x:c r="AO2177" s="37"/>
      <x:c r="AP2177" s="37"/>
      <x:c r="AQ2177" s="54" t="b">
        <x:v>1</x:v>
      </x:c>
      <x:c r="AR2177" s="37"/>
      <x:c r="AS2177" s="37" t="str">
        <x:v>صفحة منتج</x:v>
      </x:c>
      <x:c r="AT2177" s="37" t="str">
        <x:v>عالية</x:v>
      </x:c>
      <x:c r="AU2177" s="37" t="str">
        <x:v>store_product_page</x:v>
      </x:c>
      <x:c r="AV2177" s="37" t="str">
        <x:v>HTML/JSON-LD</x:v>
      </x:c>
      <x:c r="AW2177" s="37" t="str">
        <x:v>https://btech.com/en/p/infinix-hot-50-256gb-8gb-ram-4g-lte-dual-sim-black</x:v>
      </x:c>
      <x:c r="AX2177" s="37" t="n">
        <x:v>1</x:v>
      </x:c>
      <x:c r="AY2177" s="60" t="n">
        <x:v>46233</x:v>
      </x:c>
      <x:c r="AZ2177" s="60"/>
      <x:c r="BA2177" s="60"/>
      <x:c r="BB2177" s="62" t="str">
        <x:f>IF(BA2177="","",(NOW()-BA2177)*24)</x:f>
      </x:c>
      <x:c r="BC2177" s="37" t="str">
        <x:f>IF(BA2177="","لم يُرصد",IF(BH2177&lt;&gt;TRUE,"غير نشط",IF(BD2177="فشل","فشل حالي",IF(BB2177&lt;=12,"حديث",IF(BB2177&lt;=24,"متأخر","قديم")))))</x:f>
        <x:v>لم يُرصد</x:v>
      </x:c>
      <x:c r="BD2177" s="37" t="str">
        <x:v>بانتظار أول رصد سعر</x:v>
      </x:c>
      <x:c r="BE2177" s="37" t="n">
        <x:v>0</x:v>
      </x:c>
      <x:c r="BF2177" s="37"/>
      <x:c r="BG2177" s="37"/>
      <x:c r="BH2177" s="54" t="b">
        <x:v>1</x:v>
      </x:c>
      <x:c r="BI2177" s="37" t="str">
        <x:v>جاهز لأول رصد</x:v>
      </x:c>
      <x:c r="BJ2177" s="37" t="str"/>
      <x:c r="BK2177" s="37" t="str">
        <x:v>Exact color/configuration page in B.TECH's Egypt catalogue.</x:v>
      </x:c>
      <x:c r="BL2177" s="60" t="n">
        <x:v>46233</x:v>
      </x:c>
      <x:c r="BM2177" s="60" t="n">
        <x:v>46233</x:v>
      </x:c>
    </x:row>
    <x:row r="2178">
      <x:c r="A2178" s="37" t="str">
        <x:v>CASH-E6538B2F833374</x:v>
      </x:c>
      <x:c r="B2178" s="37" t="str">
        <x:v>VAR-1F96F09107721A|EG-013|STORE</x:v>
      </x:c>
      <x:c r="C2178" s="37" t="str">
        <x:v>VAR-1F96F09107721A</x:v>
      </x:c>
      <x:c r="D2178" s="37" t="str">
        <x:v>MOD-344ED3D38B23D0</x:v>
      </x:c>
      <x:c r="E2178" s="37" t="str">
        <x:v>Infinix Infinix HOT 50 8GB RAM / 256GB / Sage Green | 256GB Storage</x:v>
      </x:c>
      <x:c r="F2178" s="37" t="str">
        <x:v>الموبايلات والاتصالات</x:v>
      </x:c>
      <x:c r="G2178" s="37" t="str">
        <x:v>هواتف ذكية</x:v>
      </x:c>
      <x:c r="H2178" s="37" t="str">
        <x:v>Infinix</x:v>
      </x:c>
      <x:c r="I2178" s="37" t="str">
        <x:v>Infinix HOT 50</x:v>
      </x:c>
      <x:c r="J2178" s="37" t="str">
        <x:v>8GB RAM / 256GB / Sage Green</x:v>
      </x:c>
      <x:c r="K2178" s="37" t="n">
        <x:v>8</x:v>
      </x:c>
      <x:c r="L2178" s="37" t="n">
        <x:v>256</x:v>
      </x:c>
      <x:c r="M2178" s="37" t="str">
        <x:v>Sage Green</x:v>
      </x:c>
      <x:c r="N2178" s="37"/>
      <x:c r="O2178" s="37"/>
      <x:c r="P2178" s="37" t="str">
        <x:v>EG-013</x:v>
      </x:c>
      <x:c r="Q2178" s="37" t="str">
        <x:v>B.TECH</x:v>
      </x:c>
      <x:c r="R2178" s="37" t="str">
        <x:v>سلسلة</x:v>
      </x:c>
      <x:c r="S2178" s="37" t="str">
        <x:v>A</x:v>
      </x:c>
      <x:c r="T2178" s="37"/>
      <x:c r="U2178" s="37"/>
      <x:c r="V2178" s="37"/>
      <x:c r="W2178" s="37" t="str">
        <x:v>https://btech.com/en/p/infinix-hot-50-256gb-8gb-4g-lte-dual-sim-sage-green</x:v>
      </x:c>
      <x:c r="X2178" s="37" t="str">
        <x:v>رابط منتج مباشر</x:v>
      </x:c>
      <x:c r="Y2178" s="37" t="str">
        <x:v>EGP</x:v>
      </x:c>
      <x:c r="Z2178" s="56"/>
      <x:c r="AA2178" s="56"/>
      <x:c r="AB2178" s="56" t="str">
        <x:f>IF(OR(Z2178="",AA2178=""),"",MAX(0,AA2178-Z2178))</x:f>
      </x:c>
      <x:c r="AC2178" s="58" t="str">
        <x:f>IF(OR(Z2178="",AA2178="",AA2178=0),"",MAX(0,(AA2178-Z2178)/AA2178))</x:f>
      </x:c>
      <x:c r="AD2178" s="56"/>
      <x:c r="AE2178" s="56" t="str">
        <x:f>IF(Z2178="","",Z2178+IF(AD2178="",0,AD2178))</x:f>
      </x:c>
      <x:c r="AF2178" s="37" t="str">
        <x:f>IF(AD2178="","",AD2178=0)</x:f>
      </x:c>
      <x:c r="AG2178" s="37"/>
      <x:c r="AH2178" s="37"/>
      <x:c r="AI2178" s="37"/>
      <x:c r="AJ2178" s="37" t="str">
        <x:v>القاهرة</x:v>
      </x:c>
      <x:c r="AK2178" s="37"/>
      <x:c r="AL2178" s="37"/>
      <x:c r="AM2178" s="37"/>
      <x:c r="AN2178" s="37"/>
      <x:c r="AO2178" s="37"/>
      <x:c r="AP2178" s="37"/>
      <x:c r="AQ2178" s="54" t="b">
        <x:v>1</x:v>
      </x:c>
      <x:c r="AR2178" s="37"/>
      <x:c r="AS2178" s="37" t="str">
        <x:v>صفحة منتج</x:v>
      </x:c>
      <x:c r="AT2178" s="37" t="str">
        <x:v>عالية</x:v>
      </x:c>
      <x:c r="AU2178" s="37" t="str">
        <x:v>store_product_page</x:v>
      </x:c>
      <x:c r="AV2178" s="37" t="str">
        <x:v>HTML/JSON-LD</x:v>
      </x:c>
      <x:c r="AW2178" s="37" t="str">
        <x:v>https://btech.com/en/p/infinix-hot-50-256gb-8gb-4g-lte-dual-sim-sage-green</x:v>
      </x:c>
      <x:c r="AX2178" s="37" t="n">
        <x:v>1</x:v>
      </x:c>
      <x:c r="AY2178" s="60" t="n">
        <x:v>46233</x:v>
      </x:c>
      <x:c r="AZ2178" s="60"/>
      <x:c r="BA2178" s="60"/>
      <x:c r="BB2178" s="62" t="str">
        <x:f>IF(BA2178="","",(NOW()-BA2178)*24)</x:f>
      </x:c>
      <x:c r="BC2178" s="37" t="str">
        <x:f>IF(BA2178="","لم يُرصد",IF(BH2178&lt;&gt;TRUE,"غير نشط",IF(BD2178="فشل","فشل حالي",IF(BB2178&lt;=12,"حديث",IF(BB2178&lt;=24,"متأخر","قديم")))))</x:f>
        <x:v>لم يُرصد</x:v>
      </x:c>
      <x:c r="BD2178" s="37" t="str">
        <x:v>بانتظار أول رصد سعر</x:v>
      </x:c>
      <x:c r="BE2178" s="37" t="n">
        <x:v>0</x:v>
      </x:c>
      <x:c r="BF2178" s="37"/>
      <x:c r="BG2178" s="37"/>
      <x:c r="BH2178" s="54" t="b">
        <x:v>1</x:v>
      </x:c>
      <x:c r="BI2178" s="37" t="str">
        <x:v>جاهز لأول رصد</x:v>
      </x:c>
      <x:c r="BJ2178" s="37" t="str"/>
      <x:c r="BK2178" s="37" t="str">
        <x:v>Exact color/configuration page in B.TECH's Egypt catalogue.</x:v>
      </x:c>
      <x:c r="BL2178" s="60" t="n">
        <x:v>46233</x:v>
      </x:c>
      <x:c r="BM2178" s="60" t="n">
        <x:v>46233</x:v>
      </x:c>
    </x:row>
    <x:row r="2179">
      <x:c r="A2179" s="37" t="str">
        <x:v>CASH-2818A94B59D602</x:v>
      </x:c>
      <x:c r="B2179" s="37" t="str">
        <x:v>VAR-57867BCCF6C330|EG-013|STORE</x:v>
      </x:c>
      <x:c r="C2179" s="37" t="str">
        <x:v>VAR-57867BCCF6C330</x:v>
      </x:c>
      <x:c r="D2179" s="37" t="str">
        <x:v>MOD-A419EED41E2DBC</x:v>
      </x:c>
      <x:c r="E2179" s="37" t="str">
        <x:v>Infinix Infinix HOT 60 Pro 8GB RAM / 256GB / Coral Tides | 256GB Storage</x:v>
      </x:c>
      <x:c r="F2179" s="37" t="str">
        <x:v>الموبايلات والاتصالات</x:v>
      </x:c>
      <x:c r="G2179" s="37" t="str">
        <x:v>هواتف ذكية</x:v>
      </x:c>
      <x:c r="H2179" s="37" t="str">
        <x:v>Infinix</x:v>
      </x:c>
      <x:c r="I2179" s="37" t="str">
        <x:v>Infinix HOT 60 Pro</x:v>
      </x:c>
      <x:c r="J2179" s="37" t="str">
        <x:v>8GB RAM / 256GB / Coral Tides</x:v>
      </x:c>
      <x:c r="K2179" s="37" t="n">
        <x:v>8</x:v>
      </x:c>
      <x:c r="L2179" s="37" t="n">
        <x:v>256</x:v>
      </x:c>
      <x:c r="M2179" s="37" t="str">
        <x:v>Coral Tides</x:v>
      </x:c>
      <x:c r="N2179" s="37"/>
      <x:c r="O2179" s="37"/>
      <x:c r="P2179" s="37" t="str">
        <x:v>EG-013</x:v>
      </x:c>
      <x:c r="Q2179" s="37" t="str">
        <x:v>B.TECH</x:v>
      </x:c>
      <x:c r="R2179" s="37" t="str">
        <x:v>سلسلة</x:v>
      </x:c>
      <x:c r="S2179" s="37" t="str">
        <x:v>A</x:v>
      </x:c>
      <x:c r="T2179" s="37"/>
      <x:c r="U2179" s="37"/>
      <x:c r="V2179" s="37"/>
      <x:c r="W2179" s="37" t="str">
        <x:v>https://btech.com/en/p/8a4f27b8-07dd-48d1-b305-f3272525716f</x:v>
      </x:c>
      <x:c r="X2179" s="37" t="str">
        <x:v>رابط منتج مباشر</x:v>
      </x:c>
      <x:c r="Y2179" s="37" t="str">
        <x:v>EGP</x:v>
      </x:c>
      <x:c r="Z2179" s="56"/>
      <x:c r="AA2179" s="56"/>
      <x:c r="AB2179" s="56" t="str">
        <x:f>IF(OR(Z2179="",AA2179=""),"",MAX(0,AA2179-Z2179))</x:f>
      </x:c>
      <x:c r="AC2179" s="58" t="str">
        <x:f>IF(OR(Z2179="",AA2179="",AA2179=0),"",MAX(0,(AA2179-Z2179)/AA2179))</x:f>
      </x:c>
      <x:c r="AD2179" s="56"/>
      <x:c r="AE2179" s="56" t="str">
        <x:f>IF(Z2179="","",Z2179+IF(AD2179="",0,AD2179))</x:f>
      </x:c>
      <x:c r="AF2179" s="37" t="str">
        <x:f>IF(AD2179="","",AD2179=0)</x:f>
      </x:c>
      <x:c r="AG2179" s="37"/>
      <x:c r="AH2179" s="37"/>
      <x:c r="AI2179" s="37"/>
      <x:c r="AJ2179" s="37" t="str">
        <x:v>القاهرة</x:v>
      </x:c>
      <x:c r="AK2179" s="37"/>
      <x:c r="AL2179" s="37"/>
      <x:c r="AM2179" s="37"/>
      <x:c r="AN2179" s="37"/>
      <x:c r="AO2179" s="37"/>
      <x:c r="AP2179" s="37"/>
      <x:c r="AQ2179" s="54" t="b">
        <x:v>1</x:v>
      </x:c>
      <x:c r="AR2179" s="37"/>
      <x:c r="AS2179" s="37" t="str">
        <x:v>صفحة منتج</x:v>
      </x:c>
      <x:c r="AT2179" s="37" t="str">
        <x:v>عالية</x:v>
      </x:c>
      <x:c r="AU2179" s="37" t="str">
        <x:v>store_product_page</x:v>
      </x:c>
      <x:c r="AV2179" s="37" t="str">
        <x:v>HTML/JSON-LD</x:v>
      </x:c>
      <x:c r="AW2179" s="37" t="str">
        <x:v>https://btech.com/en/p/8a4f27b8-07dd-48d1-b305-f3272525716f</x:v>
      </x:c>
      <x:c r="AX2179" s="37" t="n">
        <x:v>1</x:v>
      </x:c>
      <x:c r="AY2179" s="60" t="n">
        <x:v>46233</x:v>
      </x:c>
      <x:c r="AZ2179" s="60"/>
      <x:c r="BA2179" s="60"/>
      <x:c r="BB2179" s="62" t="str">
        <x:f>IF(BA2179="","",(NOW()-BA2179)*24)</x:f>
      </x:c>
      <x:c r="BC2179" s="37" t="str">
        <x:f>IF(BA2179="","لم يُرصد",IF(BH2179&lt;&gt;TRUE,"غير نشط",IF(BD2179="فشل","فشل حالي",IF(BB2179&lt;=12,"حديث",IF(BB2179&lt;=24,"متأخر","قديم")))))</x:f>
        <x:v>لم يُرصد</x:v>
      </x:c>
      <x:c r="BD2179" s="37" t="str">
        <x:v>بانتظار أول رصد سعر</x:v>
      </x:c>
      <x:c r="BE2179" s="37" t="n">
        <x:v>0</x:v>
      </x:c>
      <x:c r="BF2179" s="37"/>
      <x:c r="BG2179" s="37"/>
      <x:c r="BH2179" s="54" t="b">
        <x:v>1</x:v>
      </x:c>
      <x:c r="BI2179" s="37" t="str">
        <x:v>جاهز لأول رصد</x:v>
      </x:c>
      <x:c r="BJ2179" s="37" t="str"/>
      <x:c r="BK2179" s="37" t="str">
        <x:v>All four colors are exposed on the same active B.TECH product variant page.</x:v>
      </x:c>
      <x:c r="BL2179" s="60" t="n">
        <x:v>46233</x:v>
      </x:c>
      <x:c r="BM2179" s="60" t="n">
        <x:v>46233</x:v>
      </x:c>
    </x:row>
    <x:row r="2180">
      <x:c r="A2180" s="37" t="str">
        <x:v>CASH-27B42EACAFC5F0</x:v>
      </x:c>
      <x:c r="B2180" s="37" t="str">
        <x:v>VAR-5C5D9B7B4C34BB|EG-013|STORE</x:v>
      </x:c>
      <x:c r="C2180" s="37" t="str">
        <x:v>VAR-5C5D9B7B4C34BB</x:v>
      </x:c>
      <x:c r="D2180" s="37" t="str">
        <x:v>MOD-A419EED41E2DBC</x:v>
      </x:c>
      <x:c r="E2180" s="37" t="str">
        <x:v>Infinix Infinix HOT 60 Pro 8GB RAM / 256GB / Sapphire Blue | 256GB Storage</x:v>
      </x:c>
      <x:c r="F2180" s="37" t="str">
        <x:v>الموبايلات والاتصالات</x:v>
      </x:c>
      <x:c r="G2180" s="37" t="str">
        <x:v>هواتف ذكية</x:v>
      </x:c>
      <x:c r="H2180" s="37" t="str">
        <x:v>Infinix</x:v>
      </x:c>
      <x:c r="I2180" s="37" t="str">
        <x:v>Infinix HOT 60 Pro</x:v>
      </x:c>
      <x:c r="J2180" s="37" t="str">
        <x:v>8GB RAM / 256GB / Sapphire Blue</x:v>
      </x:c>
      <x:c r="K2180" s="37" t="n">
        <x:v>8</x:v>
      </x:c>
      <x:c r="L2180" s="37" t="n">
        <x:v>256</x:v>
      </x:c>
      <x:c r="M2180" s="37" t="str">
        <x:v>Sapphire Blue</x:v>
      </x:c>
      <x:c r="N2180" s="37"/>
      <x:c r="O2180" s="37"/>
      <x:c r="P2180" s="37" t="str">
        <x:v>EG-013</x:v>
      </x:c>
      <x:c r="Q2180" s="37" t="str">
        <x:v>B.TECH</x:v>
      </x:c>
      <x:c r="R2180" s="37" t="str">
        <x:v>سلسلة</x:v>
      </x:c>
      <x:c r="S2180" s="37" t="str">
        <x:v>A</x:v>
      </x:c>
      <x:c r="T2180" s="37"/>
      <x:c r="U2180" s="37"/>
      <x:c r="V2180" s="37"/>
      <x:c r="W2180" s="37" t="str">
        <x:v>https://btech.com/en/p/8a4f27b8-07dd-48d1-b305-f3272525716f</x:v>
      </x:c>
      <x:c r="X2180" s="37" t="str">
        <x:v>رابط منتج مباشر</x:v>
      </x:c>
      <x:c r="Y2180" s="37" t="str">
        <x:v>EGP</x:v>
      </x:c>
      <x:c r="Z2180" s="56"/>
      <x:c r="AA2180" s="56"/>
      <x:c r="AB2180" s="56" t="str">
        <x:f>IF(OR(Z2180="",AA2180=""),"",MAX(0,AA2180-Z2180))</x:f>
      </x:c>
      <x:c r="AC2180" s="58" t="str">
        <x:f>IF(OR(Z2180="",AA2180="",AA2180=0),"",MAX(0,(AA2180-Z2180)/AA2180))</x:f>
      </x:c>
      <x:c r="AD2180" s="56"/>
      <x:c r="AE2180" s="56" t="str">
        <x:f>IF(Z2180="","",Z2180+IF(AD2180="",0,AD2180))</x:f>
      </x:c>
      <x:c r="AF2180" s="37" t="str">
        <x:f>IF(AD2180="","",AD2180=0)</x:f>
      </x:c>
      <x:c r="AG2180" s="37"/>
      <x:c r="AH2180" s="37"/>
      <x:c r="AI2180" s="37"/>
      <x:c r="AJ2180" s="37" t="str">
        <x:v>القاهرة</x:v>
      </x:c>
      <x:c r="AK2180" s="37"/>
      <x:c r="AL2180" s="37"/>
      <x:c r="AM2180" s="37"/>
      <x:c r="AN2180" s="37"/>
      <x:c r="AO2180" s="37"/>
      <x:c r="AP2180" s="37"/>
      <x:c r="AQ2180" s="54" t="b">
        <x:v>1</x:v>
      </x:c>
      <x:c r="AR2180" s="37"/>
      <x:c r="AS2180" s="37" t="str">
        <x:v>صفحة منتج</x:v>
      </x:c>
      <x:c r="AT2180" s="37" t="str">
        <x:v>عالية</x:v>
      </x:c>
      <x:c r="AU2180" s="37" t="str">
        <x:v>store_product_page</x:v>
      </x:c>
      <x:c r="AV2180" s="37" t="str">
        <x:v>HTML/JSON-LD</x:v>
      </x:c>
      <x:c r="AW2180" s="37" t="str">
        <x:v>https://btech.com/en/p/8a4f27b8-07dd-48d1-b305-f3272525716f</x:v>
      </x:c>
      <x:c r="AX2180" s="37" t="n">
        <x:v>1</x:v>
      </x:c>
      <x:c r="AY2180" s="60" t="n">
        <x:v>46233</x:v>
      </x:c>
      <x:c r="AZ2180" s="60"/>
      <x:c r="BA2180" s="60"/>
      <x:c r="BB2180" s="62" t="str">
        <x:f>IF(BA2180="","",(NOW()-BA2180)*24)</x:f>
      </x:c>
      <x:c r="BC2180" s="37" t="str">
        <x:f>IF(BA2180="","لم يُرصد",IF(BH2180&lt;&gt;TRUE,"غير نشط",IF(BD2180="فشل","فشل حالي",IF(BB2180&lt;=12,"حديث",IF(BB2180&lt;=24,"متأخر","قديم")))))</x:f>
        <x:v>لم يُرصد</x:v>
      </x:c>
      <x:c r="BD2180" s="37" t="str">
        <x:v>بانتظار أول رصد سعر</x:v>
      </x:c>
      <x:c r="BE2180" s="37" t="n">
        <x:v>0</x:v>
      </x:c>
      <x:c r="BF2180" s="37"/>
      <x:c r="BG2180" s="37"/>
      <x:c r="BH2180" s="54" t="b">
        <x:v>1</x:v>
      </x:c>
      <x:c r="BI2180" s="37" t="str">
        <x:v>جاهز لأول رصد</x:v>
      </x:c>
      <x:c r="BJ2180" s="37" t="str"/>
      <x:c r="BK2180" s="37" t="str">
        <x:v>All four colors are exposed on the same active B.TECH product variant page.</x:v>
      </x:c>
      <x:c r="BL2180" s="60" t="n">
        <x:v>46233</x:v>
      </x:c>
      <x:c r="BM2180" s="60" t="n">
        <x:v>46233</x:v>
      </x:c>
    </x:row>
    <x:row r="2181">
      <x:c r="A2181" s="37" t="str">
        <x:v>CASH-324B7063553AA9</x:v>
      </x:c>
      <x:c r="B2181" s="37" t="str">
        <x:v>VAR-F5DFC0CB8E70C6|EG-013|STORE</x:v>
      </x:c>
      <x:c r="C2181" s="37" t="str">
        <x:v>VAR-F5DFC0CB8E70C6</x:v>
      </x:c>
      <x:c r="D2181" s="37" t="str">
        <x:v>MOD-A419EED41E2DBC</x:v>
      </x:c>
      <x:c r="E2181" s="37" t="str">
        <x:v>Infinix Infinix HOT 60 Pro 8GB RAM / 256GB / Sleek Black | 256GB Storage</x:v>
      </x:c>
      <x:c r="F2181" s="37" t="str">
        <x:v>الموبايلات والاتصالات</x:v>
      </x:c>
      <x:c r="G2181" s="37" t="str">
        <x:v>هواتف ذكية</x:v>
      </x:c>
      <x:c r="H2181" s="37" t="str">
        <x:v>Infinix</x:v>
      </x:c>
      <x:c r="I2181" s="37" t="str">
        <x:v>Infinix HOT 60 Pro</x:v>
      </x:c>
      <x:c r="J2181" s="37" t="str">
        <x:v>8GB RAM / 256GB / Sleek Black</x:v>
      </x:c>
      <x:c r="K2181" s="37" t="n">
        <x:v>8</x:v>
      </x:c>
      <x:c r="L2181" s="37" t="n">
        <x:v>256</x:v>
      </x:c>
      <x:c r="M2181" s="37" t="str">
        <x:v>Sleek Black</x:v>
      </x:c>
      <x:c r="N2181" s="37"/>
      <x:c r="O2181" s="37"/>
      <x:c r="P2181" s="37" t="str">
        <x:v>EG-013</x:v>
      </x:c>
      <x:c r="Q2181" s="37" t="str">
        <x:v>B.TECH</x:v>
      </x:c>
      <x:c r="R2181" s="37" t="str">
        <x:v>سلسلة</x:v>
      </x:c>
      <x:c r="S2181" s="37" t="str">
        <x:v>A</x:v>
      </x:c>
      <x:c r="T2181" s="37"/>
      <x:c r="U2181" s="37"/>
      <x:c r="V2181" s="37"/>
      <x:c r="W2181" s="37" t="str">
        <x:v>https://btech.com/en/p/8a4f27b8-07dd-48d1-b305-f3272525716f</x:v>
      </x:c>
      <x:c r="X2181" s="37" t="str">
        <x:v>رابط منتج مباشر</x:v>
      </x:c>
      <x:c r="Y2181" s="37" t="str">
        <x:v>EGP</x:v>
      </x:c>
      <x:c r="Z2181" s="56"/>
      <x:c r="AA2181" s="56"/>
      <x:c r="AB2181" s="56" t="str">
        <x:f>IF(OR(Z2181="",AA2181=""),"",MAX(0,AA2181-Z2181))</x:f>
      </x:c>
      <x:c r="AC2181" s="58" t="str">
        <x:f>IF(OR(Z2181="",AA2181="",AA2181=0),"",MAX(0,(AA2181-Z2181)/AA2181))</x:f>
      </x:c>
      <x:c r="AD2181" s="56"/>
      <x:c r="AE2181" s="56" t="str">
        <x:f>IF(Z2181="","",Z2181+IF(AD2181="",0,AD2181))</x:f>
      </x:c>
      <x:c r="AF2181" s="37" t="str">
        <x:f>IF(AD2181="","",AD2181=0)</x:f>
      </x:c>
      <x:c r="AG2181" s="37"/>
      <x:c r="AH2181" s="37"/>
      <x:c r="AI2181" s="37"/>
      <x:c r="AJ2181" s="37" t="str">
        <x:v>القاهرة</x:v>
      </x:c>
      <x:c r="AK2181" s="37"/>
      <x:c r="AL2181" s="37"/>
      <x:c r="AM2181" s="37"/>
      <x:c r="AN2181" s="37"/>
      <x:c r="AO2181" s="37"/>
      <x:c r="AP2181" s="37"/>
      <x:c r="AQ2181" s="54" t="b">
        <x:v>1</x:v>
      </x:c>
      <x:c r="AR2181" s="37"/>
      <x:c r="AS2181" s="37" t="str">
        <x:v>صفحة منتج</x:v>
      </x:c>
      <x:c r="AT2181" s="37" t="str">
        <x:v>عالية</x:v>
      </x:c>
      <x:c r="AU2181" s="37" t="str">
        <x:v>store_product_page</x:v>
      </x:c>
      <x:c r="AV2181" s="37" t="str">
        <x:v>HTML/JSON-LD</x:v>
      </x:c>
      <x:c r="AW2181" s="37" t="str">
        <x:v>https://btech.com/en/p/8a4f27b8-07dd-48d1-b305-f3272525716f</x:v>
      </x:c>
      <x:c r="AX2181" s="37" t="n">
        <x:v>1</x:v>
      </x:c>
      <x:c r="AY2181" s="60" t="n">
        <x:v>46233</x:v>
      </x:c>
      <x:c r="AZ2181" s="60"/>
      <x:c r="BA2181" s="60"/>
      <x:c r="BB2181" s="62" t="str">
        <x:f>IF(BA2181="","",(NOW()-BA2181)*24)</x:f>
      </x:c>
      <x:c r="BC2181" s="37" t="str">
        <x:f>IF(BA2181="","لم يُرصد",IF(BH2181&lt;&gt;TRUE,"غير نشط",IF(BD2181="فشل","فشل حالي",IF(BB2181&lt;=12,"حديث",IF(BB2181&lt;=24,"متأخر","قديم")))))</x:f>
        <x:v>لم يُرصد</x:v>
      </x:c>
      <x:c r="BD2181" s="37" t="str">
        <x:v>بانتظار أول رصد سعر</x:v>
      </x:c>
      <x:c r="BE2181" s="37" t="n">
        <x:v>0</x:v>
      </x:c>
      <x:c r="BF2181" s="37"/>
      <x:c r="BG2181" s="37"/>
      <x:c r="BH2181" s="54" t="b">
        <x:v>1</x:v>
      </x:c>
      <x:c r="BI2181" s="37" t="str">
        <x:v>جاهز لأول رصد</x:v>
      </x:c>
      <x:c r="BJ2181" s="37" t="str"/>
      <x:c r="BK2181" s="37" t="str">
        <x:v>All four colors are exposed on the same active B.TECH product variant page.</x:v>
      </x:c>
      <x:c r="BL2181" s="60" t="n">
        <x:v>46233</x:v>
      </x:c>
      <x:c r="BM2181" s="60" t="n">
        <x:v>46233</x:v>
      </x:c>
    </x:row>
    <x:row r="2182">
      <x:c r="A2182" s="37" t="str">
        <x:v>CASH-645DCD7FE37068</x:v>
      </x:c>
      <x:c r="B2182" s="37" t="str">
        <x:v>VAR-7CB3CB3246BD0E|EG-013|STORE</x:v>
      </x:c>
      <x:c r="C2182" s="37" t="str">
        <x:v>VAR-7CB3CB3246BD0E</x:v>
      </x:c>
      <x:c r="D2182" s="37" t="str">
        <x:v>MOD-A419EED41E2DBC</x:v>
      </x:c>
      <x:c r="E2182" s="37" t="str">
        <x:v>Infinix Infinix HOT 60 Pro 8GB RAM / 256GB / Titanium Silver | 256GB Storage</x:v>
      </x:c>
      <x:c r="F2182" s="37" t="str">
        <x:v>الموبايلات والاتصالات</x:v>
      </x:c>
      <x:c r="G2182" s="37" t="str">
        <x:v>هواتف ذكية</x:v>
      </x:c>
      <x:c r="H2182" s="37" t="str">
        <x:v>Infinix</x:v>
      </x:c>
      <x:c r="I2182" s="37" t="str">
        <x:v>Infinix HOT 60 Pro</x:v>
      </x:c>
      <x:c r="J2182" s="37" t="str">
        <x:v>8GB RAM / 256GB / Titanium Silver</x:v>
      </x:c>
      <x:c r="K2182" s="37" t="n">
        <x:v>8</x:v>
      </x:c>
      <x:c r="L2182" s="37" t="n">
        <x:v>256</x:v>
      </x:c>
      <x:c r="M2182" s="37" t="str">
        <x:v>Titanium Silver</x:v>
      </x:c>
      <x:c r="N2182" s="37"/>
      <x:c r="O2182" s="37"/>
      <x:c r="P2182" s="37" t="str">
        <x:v>EG-013</x:v>
      </x:c>
      <x:c r="Q2182" s="37" t="str">
        <x:v>B.TECH</x:v>
      </x:c>
      <x:c r="R2182" s="37" t="str">
        <x:v>سلسلة</x:v>
      </x:c>
      <x:c r="S2182" s="37" t="str">
        <x:v>A</x:v>
      </x:c>
      <x:c r="T2182" s="37"/>
      <x:c r="U2182" s="37"/>
      <x:c r="V2182" s="37"/>
      <x:c r="W2182" s="37" t="str">
        <x:v>https://btech.com/en/p/8a4f27b8-07dd-48d1-b305-f3272525716f</x:v>
      </x:c>
      <x:c r="X2182" s="37" t="str">
        <x:v>رابط منتج مباشر</x:v>
      </x:c>
      <x:c r="Y2182" s="37" t="str">
        <x:v>EGP</x:v>
      </x:c>
      <x:c r="Z2182" s="56"/>
      <x:c r="AA2182" s="56"/>
      <x:c r="AB2182" s="56" t="str">
        <x:f>IF(OR(Z2182="",AA2182=""),"",MAX(0,AA2182-Z2182))</x:f>
      </x:c>
      <x:c r="AC2182" s="58" t="str">
        <x:f>IF(OR(Z2182="",AA2182="",AA2182=0),"",MAX(0,(AA2182-Z2182)/AA2182))</x:f>
      </x:c>
      <x:c r="AD2182" s="56"/>
      <x:c r="AE2182" s="56" t="str">
        <x:f>IF(Z2182="","",Z2182+IF(AD2182="",0,AD2182))</x:f>
      </x:c>
      <x:c r="AF2182" s="37" t="str">
        <x:f>IF(AD2182="","",AD2182=0)</x:f>
      </x:c>
      <x:c r="AG2182" s="37"/>
      <x:c r="AH2182" s="37"/>
      <x:c r="AI2182" s="37"/>
      <x:c r="AJ2182" s="37" t="str">
        <x:v>القاهرة</x:v>
      </x:c>
      <x:c r="AK2182" s="37"/>
      <x:c r="AL2182" s="37"/>
      <x:c r="AM2182" s="37"/>
      <x:c r="AN2182" s="37"/>
      <x:c r="AO2182" s="37"/>
      <x:c r="AP2182" s="37"/>
      <x:c r="AQ2182" s="54" t="b">
        <x:v>1</x:v>
      </x:c>
      <x:c r="AR2182" s="37"/>
      <x:c r="AS2182" s="37" t="str">
        <x:v>صفحة منتج</x:v>
      </x:c>
      <x:c r="AT2182" s="37" t="str">
        <x:v>عالية</x:v>
      </x:c>
      <x:c r="AU2182" s="37" t="str">
        <x:v>store_product_page</x:v>
      </x:c>
      <x:c r="AV2182" s="37" t="str">
        <x:v>HTML/JSON-LD</x:v>
      </x:c>
      <x:c r="AW2182" s="37" t="str">
        <x:v>https://btech.com/en/p/8a4f27b8-07dd-48d1-b305-f3272525716f</x:v>
      </x:c>
      <x:c r="AX2182" s="37" t="n">
        <x:v>1</x:v>
      </x:c>
      <x:c r="AY2182" s="60" t="n">
        <x:v>46233</x:v>
      </x:c>
      <x:c r="AZ2182" s="60"/>
      <x:c r="BA2182" s="60"/>
      <x:c r="BB2182" s="62" t="str">
        <x:f>IF(BA2182="","",(NOW()-BA2182)*24)</x:f>
      </x:c>
      <x:c r="BC2182" s="37" t="str">
        <x:f>IF(BA2182="","لم يُرصد",IF(BH2182&lt;&gt;TRUE,"غير نشط",IF(BD2182="فشل","فشل حالي",IF(BB2182&lt;=12,"حديث",IF(BB2182&lt;=24,"متأخر","قديم")))))</x:f>
        <x:v>لم يُرصد</x:v>
      </x:c>
      <x:c r="BD2182" s="37" t="str">
        <x:v>بانتظار أول رصد سعر</x:v>
      </x:c>
      <x:c r="BE2182" s="37" t="n">
        <x:v>0</x:v>
      </x:c>
      <x:c r="BF2182" s="37"/>
      <x:c r="BG2182" s="37"/>
      <x:c r="BH2182" s="54" t="b">
        <x:v>1</x:v>
      </x:c>
      <x:c r="BI2182" s="37" t="str">
        <x:v>جاهز لأول رصد</x:v>
      </x:c>
      <x:c r="BJ2182" s="37" t="str"/>
      <x:c r="BK2182" s="37" t="str">
        <x:v>All four colors are exposed on the same active B.TECH product variant page.</x:v>
      </x:c>
      <x:c r="BL2182" s="60" t="n">
        <x:v>46233</x:v>
      </x:c>
      <x:c r="BM2182" s="60" t="n">
        <x:v>46233</x:v>
      </x:c>
    </x:row>
    <x:row r="2183">
      <x:c r="A2183" s="37" t="str">
        <x:v>CASH-09AE2D37410332</x:v>
      </x:c>
      <x:c r="B2183" s="37" t="str">
        <x:v>VAR-AA264E87AC3C98|EG-013|STORE</x:v>
      </x:c>
      <x:c r="C2183" s="37" t="str">
        <x:v>VAR-AA264E87AC3C98</x:v>
      </x:c>
      <x:c r="D2183" s="37" t="str">
        <x:v>MOD-936238767D3918</x:v>
      </x:c>
      <x:c r="E2183" s="37" t="str">
        <x:v>Infinix Infinix NOTE 50s 5G 8GB RAM / 256GB / Marine Blue | 256GB Storage</x:v>
      </x:c>
      <x:c r="F2183" s="37" t="str">
        <x:v>الموبايلات والاتصالات</x:v>
      </x:c>
      <x:c r="G2183" s="37" t="str">
        <x:v>هواتف ذكية</x:v>
      </x:c>
      <x:c r="H2183" s="37" t="str">
        <x:v>Infinix</x:v>
      </x:c>
      <x:c r="I2183" s="37" t="str">
        <x:v>Infinix NOTE 50s 5G</x:v>
      </x:c>
      <x:c r="J2183" s="37" t="str">
        <x:v>8GB RAM / 256GB / Marine Blue</x:v>
      </x:c>
      <x:c r="K2183" s="37" t="n">
        <x:v>8</x:v>
      </x:c>
      <x:c r="L2183" s="37" t="n">
        <x:v>256</x:v>
      </x:c>
      <x:c r="M2183" s="37" t="str">
        <x:v>Marine Blue</x:v>
      </x:c>
      <x:c r="N2183" s="37"/>
      <x:c r="O2183" s="37"/>
      <x:c r="P2183" s="37" t="str">
        <x:v>EG-013</x:v>
      </x:c>
      <x:c r="Q2183" s="37" t="str">
        <x:v>B.TECH</x:v>
      </x:c>
      <x:c r="R2183" s="37" t="str">
        <x:v>سلسلة</x:v>
      </x:c>
      <x:c r="S2183" s="37" t="str">
        <x:v>A</x:v>
      </x:c>
      <x:c r="T2183" s="37"/>
      <x:c r="U2183" s="37"/>
      <x:c r="V2183" s="37"/>
      <x:c r="W2183" s="37" t="str">
        <x:v>https://btech.com/en/p/infinix-note-50s-256gb-8gb-5g-dual-sim-titanium-grey</x:v>
      </x:c>
      <x:c r="X2183" s="37" t="str">
        <x:v>رابط منتج مباشر</x:v>
      </x:c>
      <x:c r="Y2183" s="37" t="str">
        <x:v>EGP</x:v>
      </x:c>
      <x:c r="Z2183" s="56"/>
      <x:c r="AA2183" s="56"/>
      <x:c r="AB2183" s="56" t="str">
        <x:f>IF(OR(Z2183="",AA2183=""),"",MAX(0,AA2183-Z2183))</x:f>
      </x:c>
      <x:c r="AC2183" s="58" t="str">
        <x:f>IF(OR(Z2183="",AA2183="",AA2183=0),"",MAX(0,(AA2183-Z2183)/AA2183))</x:f>
      </x:c>
      <x:c r="AD2183" s="56"/>
      <x:c r="AE2183" s="56" t="str">
        <x:f>IF(Z2183="","",Z2183+IF(AD2183="",0,AD2183))</x:f>
      </x:c>
      <x:c r="AF2183" s="37" t="str">
        <x:f>IF(AD2183="","",AD2183=0)</x:f>
      </x:c>
      <x:c r="AG2183" s="37"/>
      <x:c r="AH2183" s="37"/>
      <x:c r="AI2183" s="37"/>
      <x:c r="AJ2183" s="37" t="str">
        <x:v>القاهرة</x:v>
      </x:c>
      <x:c r="AK2183" s="37"/>
      <x:c r="AL2183" s="37"/>
      <x:c r="AM2183" s="37"/>
      <x:c r="AN2183" s="37"/>
      <x:c r="AO2183" s="37"/>
      <x:c r="AP2183" s="37"/>
      <x:c r="AQ2183" s="54" t="b">
        <x:v>1</x:v>
      </x:c>
      <x:c r="AR2183" s="37"/>
      <x:c r="AS2183" s="37" t="str">
        <x:v>صفحة منتج</x:v>
      </x:c>
      <x:c r="AT2183" s="37" t="str">
        <x:v>عالية</x:v>
      </x:c>
      <x:c r="AU2183" s="37" t="str">
        <x:v>store_product_page</x:v>
      </x:c>
      <x:c r="AV2183" s="37" t="str">
        <x:v>HTML/JSON-LD</x:v>
      </x:c>
      <x:c r="AW2183" s="37" t="str">
        <x:v>https://btech.com/en/p/infinix-note-50s-256gb-8gb-5g-dual-sim-titanium-grey</x:v>
      </x:c>
      <x:c r="AX2183" s="37" t="n">
        <x:v>1</x:v>
      </x:c>
      <x:c r="AY2183" s="60" t="n">
        <x:v>46233</x:v>
      </x:c>
      <x:c r="AZ2183" s="60"/>
      <x:c r="BA2183" s="60"/>
      <x:c r="BB2183" s="62" t="str">
        <x:f>IF(BA2183="","",(NOW()-BA2183)*24)</x:f>
      </x:c>
      <x:c r="BC2183" s="37" t="str">
        <x:f>IF(BA2183="","لم يُرصد",IF(BH2183&lt;&gt;TRUE,"غير نشط",IF(BD2183="فشل","فشل حالي",IF(BB2183&lt;=12,"حديث",IF(BB2183&lt;=24,"متأخر","قديم")))))</x:f>
        <x:v>لم يُرصد</x:v>
      </x:c>
      <x:c r="BD2183" s="37" t="str">
        <x:v>بانتظار أول رصد سعر</x:v>
      </x:c>
      <x:c r="BE2183" s="37" t="n">
        <x:v>0</x:v>
      </x:c>
      <x:c r="BF2183" s="37"/>
      <x:c r="BG2183" s="37"/>
      <x:c r="BH2183" s="54" t="b">
        <x:v>1</x:v>
      </x:c>
      <x:c r="BI2183" s="37" t="str">
        <x:v>جاهز لأول رصد</x:v>
      </x:c>
      <x:c r="BJ2183" s="37" t="str"/>
      <x:c r="BK2183" s="37" t="str">
        <x:v>Three colors are exposed by the B.TECH variant selector.</x:v>
      </x:c>
      <x:c r="BL2183" s="60" t="n">
        <x:v>46233</x:v>
      </x:c>
      <x:c r="BM2183" s="60" t="n">
        <x:v>46233</x:v>
      </x:c>
    </x:row>
    <x:row r="2184">
      <x:c r="A2184" s="37" t="str">
        <x:v>CASH-75699B010B7BB5</x:v>
      </x:c>
      <x:c r="B2184" s="37" t="str">
        <x:v>VAR-487536BF0E15A2|EG-013|STORE</x:v>
      </x:c>
      <x:c r="C2184" s="37" t="str">
        <x:v>VAR-487536BF0E15A2</x:v>
      </x:c>
      <x:c r="D2184" s="37" t="str">
        <x:v>MOD-936238767D3918</x:v>
      </x:c>
      <x:c r="E2184" s="37" t="str">
        <x:v>Infinix Infinix NOTE 50s 5G 8GB RAM / 256GB / Ruby Red | 256GB Storage</x:v>
      </x:c>
      <x:c r="F2184" s="37" t="str">
        <x:v>الموبايلات والاتصالات</x:v>
      </x:c>
      <x:c r="G2184" s="37" t="str">
        <x:v>هواتف ذكية</x:v>
      </x:c>
      <x:c r="H2184" s="37" t="str">
        <x:v>Infinix</x:v>
      </x:c>
      <x:c r="I2184" s="37" t="str">
        <x:v>Infinix NOTE 50s 5G</x:v>
      </x:c>
      <x:c r="J2184" s="37" t="str">
        <x:v>8GB RAM / 256GB / Ruby Red</x:v>
      </x:c>
      <x:c r="K2184" s="37" t="n">
        <x:v>8</x:v>
      </x:c>
      <x:c r="L2184" s="37" t="n">
        <x:v>256</x:v>
      </x:c>
      <x:c r="M2184" s="37" t="str">
        <x:v>Ruby Red</x:v>
      </x:c>
      <x:c r="N2184" s="37"/>
      <x:c r="O2184" s="37"/>
      <x:c r="P2184" s="37" t="str">
        <x:v>EG-013</x:v>
      </x:c>
      <x:c r="Q2184" s="37" t="str">
        <x:v>B.TECH</x:v>
      </x:c>
      <x:c r="R2184" s="37" t="str">
        <x:v>سلسلة</x:v>
      </x:c>
      <x:c r="S2184" s="37" t="str">
        <x:v>A</x:v>
      </x:c>
      <x:c r="T2184" s="37"/>
      <x:c r="U2184" s="37"/>
      <x:c r="V2184" s="37"/>
      <x:c r="W2184" s="37" t="str">
        <x:v>https://btech.com/en/p/infinix-note-50s-256gb-8gb-5g-dual-sim-titanium-grey</x:v>
      </x:c>
      <x:c r="X2184" s="37" t="str">
        <x:v>رابط منتج مباشر</x:v>
      </x:c>
      <x:c r="Y2184" s="37" t="str">
        <x:v>EGP</x:v>
      </x:c>
      <x:c r="Z2184" s="56"/>
      <x:c r="AA2184" s="56"/>
      <x:c r="AB2184" s="56" t="str">
        <x:f>IF(OR(Z2184="",AA2184=""),"",MAX(0,AA2184-Z2184))</x:f>
      </x:c>
      <x:c r="AC2184" s="58" t="str">
        <x:f>IF(OR(Z2184="",AA2184="",AA2184=0),"",MAX(0,(AA2184-Z2184)/AA2184))</x:f>
      </x:c>
      <x:c r="AD2184" s="56"/>
      <x:c r="AE2184" s="56" t="str">
        <x:f>IF(Z2184="","",Z2184+IF(AD2184="",0,AD2184))</x:f>
      </x:c>
      <x:c r="AF2184" s="37" t="str">
        <x:f>IF(AD2184="","",AD2184=0)</x:f>
      </x:c>
      <x:c r="AG2184" s="37"/>
      <x:c r="AH2184" s="37"/>
      <x:c r="AI2184" s="37"/>
      <x:c r="AJ2184" s="37" t="str">
        <x:v>القاهرة</x:v>
      </x:c>
      <x:c r="AK2184" s="37"/>
      <x:c r="AL2184" s="37"/>
      <x:c r="AM2184" s="37"/>
      <x:c r="AN2184" s="37"/>
      <x:c r="AO2184" s="37"/>
      <x:c r="AP2184" s="37"/>
      <x:c r="AQ2184" s="54" t="b">
        <x:v>1</x:v>
      </x:c>
      <x:c r="AR2184" s="37"/>
      <x:c r="AS2184" s="37" t="str">
        <x:v>صفحة منتج</x:v>
      </x:c>
      <x:c r="AT2184" s="37" t="str">
        <x:v>عالية</x:v>
      </x:c>
      <x:c r="AU2184" s="37" t="str">
        <x:v>store_product_page</x:v>
      </x:c>
      <x:c r="AV2184" s="37" t="str">
        <x:v>HTML/JSON-LD</x:v>
      </x:c>
      <x:c r="AW2184" s="37" t="str">
        <x:v>https://btech.com/en/p/infinix-note-50s-256gb-8gb-5g-dual-sim-titanium-grey</x:v>
      </x:c>
      <x:c r="AX2184" s="37" t="n">
        <x:v>1</x:v>
      </x:c>
      <x:c r="AY2184" s="60" t="n">
        <x:v>46233</x:v>
      </x:c>
      <x:c r="AZ2184" s="60"/>
      <x:c r="BA2184" s="60"/>
      <x:c r="BB2184" s="62" t="str">
        <x:f>IF(BA2184="","",(NOW()-BA2184)*24)</x:f>
      </x:c>
      <x:c r="BC2184" s="37" t="str">
        <x:f>IF(BA2184="","لم يُرصد",IF(BH2184&lt;&gt;TRUE,"غير نشط",IF(BD2184="فشل","فشل حالي",IF(BB2184&lt;=12,"حديث",IF(BB2184&lt;=24,"متأخر","قديم")))))</x:f>
        <x:v>لم يُرصد</x:v>
      </x:c>
      <x:c r="BD2184" s="37" t="str">
        <x:v>بانتظار أول رصد سعر</x:v>
      </x:c>
      <x:c r="BE2184" s="37" t="n">
        <x:v>0</x:v>
      </x:c>
      <x:c r="BF2184" s="37"/>
      <x:c r="BG2184" s="37"/>
      <x:c r="BH2184" s="54" t="b">
        <x:v>1</x:v>
      </x:c>
      <x:c r="BI2184" s="37" t="str">
        <x:v>جاهز لأول رصد</x:v>
      </x:c>
      <x:c r="BJ2184" s="37" t="str"/>
      <x:c r="BK2184" s="37" t="str">
        <x:v>Three colors are exposed by the B.TECH variant selector.</x:v>
      </x:c>
      <x:c r="BL2184" s="60" t="n">
        <x:v>46233</x:v>
      </x:c>
      <x:c r="BM2184" s="60" t="n">
        <x:v>46233</x:v>
      </x:c>
    </x:row>
    <x:row r="2185">
      <x:c r="A2185" s="37" t="str">
        <x:v>CASH-B925AB29A3B987</x:v>
      </x:c>
      <x:c r="B2185" s="37" t="str">
        <x:v>VAR-EE1C9E0D884524|EG-013|STORE</x:v>
      </x:c>
      <x:c r="C2185" s="37" t="str">
        <x:v>VAR-EE1C9E0D884524</x:v>
      </x:c>
      <x:c r="D2185" s="37" t="str">
        <x:v>MOD-936238767D3918</x:v>
      </x:c>
      <x:c r="E2185" s="37" t="str">
        <x:v>Infinix Infinix NOTE 50s 5G 8GB RAM / 256GB / Titanium Grey | 256GB Storage</x:v>
      </x:c>
      <x:c r="F2185" s="37" t="str">
        <x:v>الموبايلات والاتصالات</x:v>
      </x:c>
      <x:c r="G2185" s="37" t="str">
        <x:v>هواتف ذكية</x:v>
      </x:c>
      <x:c r="H2185" s="37" t="str">
        <x:v>Infinix</x:v>
      </x:c>
      <x:c r="I2185" s="37" t="str">
        <x:v>Infinix NOTE 50s 5G</x:v>
      </x:c>
      <x:c r="J2185" s="37" t="str">
        <x:v>8GB RAM / 256GB / Titanium Grey</x:v>
      </x:c>
      <x:c r="K2185" s="37" t="n">
        <x:v>8</x:v>
      </x:c>
      <x:c r="L2185" s="37" t="n">
        <x:v>256</x:v>
      </x:c>
      <x:c r="M2185" s="37" t="str">
        <x:v>Titanium Grey</x:v>
      </x:c>
      <x:c r="N2185" s="37"/>
      <x:c r="O2185" s="37"/>
      <x:c r="P2185" s="37" t="str">
        <x:v>EG-013</x:v>
      </x:c>
      <x:c r="Q2185" s="37" t="str">
        <x:v>B.TECH</x:v>
      </x:c>
      <x:c r="R2185" s="37" t="str">
        <x:v>سلسلة</x:v>
      </x:c>
      <x:c r="S2185" s="37" t="str">
        <x:v>A</x:v>
      </x:c>
      <x:c r="T2185" s="37"/>
      <x:c r="U2185" s="37"/>
      <x:c r="V2185" s="37"/>
      <x:c r="W2185" s="37" t="str">
        <x:v>https://btech.com/en/p/infinix-note-50s-256gb-8gb-5g-dual-sim-titanium-grey</x:v>
      </x:c>
      <x:c r="X2185" s="37" t="str">
        <x:v>رابط منتج مباشر</x:v>
      </x:c>
      <x:c r="Y2185" s="37" t="str">
        <x:v>EGP</x:v>
      </x:c>
      <x:c r="Z2185" s="56"/>
      <x:c r="AA2185" s="56"/>
      <x:c r="AB2185" s="56" t="str">
        <x:f>IF(OR(Z2185="",AA2185=""),"",MAX(0,AA2185-Z2185))</x:f>
      </x:c>
      <x:c r="AC2185" s="58" t="str">
        <x:f>IF(OR(Z2185="",AA2185="",AA2185=0),"",MAX(0,(AA2185-Z2185)/AA2185))</x:f>
      </x:c>
      <x:c r="AD2185" s="56"/>
      <x:c r="AE2185" s="56" t="str">
        <x:f>IF(Z2185="","",Z2185+IF(AD2185="",0,AD2185))</x:f>
      </x:c>
      <x:c r="AF2185" s="37" t="str">
        <x:f>IF(AD2185="","",AD2185=0)</x:f>
      </x:c>
      <x:c r="AG2185" s="37"/>
      <x:c r="AH2185" s="37"/>
      <x:c r="AI2185" s="37"/>
      <x:c r="AJ2185" s="37" t="str">
        <x:v>القاهرة</x:v>
      </x:c>
      <x:c r="AK2185" s="37"/>
      <x:c r="AL2185" s="37"/>
      <x:c r="AM2185" s="37"/>
      <x:c r="AN2185" s="37"/>
      <x:c r="AO2185" s="37"/>
      <x:c r="AP2185" s="37"/>
      <x:c r="AQ2185" s="54" t="b">
        <x:v>1</x:v>
      </x:c>
      <x:c r="AR2185" s="37"/>
      <x:c r="AS2185" s="37" t="str">
        <x:v>صفحة منتج</x:v>
      </x:c>
      <x:c r="AT2185" s="37" t="str">
        <x:v>عالية</x:v>
      </x:c>
      <x:c r="AU2185" s="37" t="str">
        <x:v>store_product_page</x:v>
      </x:c>
      <x:c r="AV2185" s="37" t="str">
        <x:v>HTML/JSON-LD</x:v>
      </x:c>
      <x:c r="AW2185" s="37" t="str">
        <x:v>https://btech.com/en/p/infinix-note-50s-256gb-8gb-5g-dual-sim-titanium-grey</x:v>
      </x:c>
      <x:c r="AX2185" s="37" t="n">
        <x:v>1</x:v>
      </x:c>
      <x:c r="AY2185" s="60" t="n">
        <x:v>46233</x:v>
      </x:c>
      <x:c r="AZ2185" s="60"/>
      <x:c r="BA2185" s="60"/>
      <x:c r="BB2185" s="62" t="str">
        <x:f>IF(BA2185="","",(NOW()-BA2185)*24)</x:f>
      </x:c>
      <x:c r="BC2185" s="37" t="str">
        <x:f>IF(BA2185="","لم يُرصد",IF(BH2185&lt;&gt;TRUE,"غير نشط",IF(BD2185="فشل","فشل حالي",IF(BB2185&lt;=12,"حديث",IF(BB2185&lt;=24,"متأخر","قديم")))))</x:f>
        <x:v>لم يُرصد</x:v>
      </x:c>
      <x:c r="BD2185" s="37" t="str">
        <x:v>بانتظار أول رصد سعر</x:v>
      </x:c>
      <x:c r="BE2185" s="37" t="n">
        <x:v>0</x:v>
      </x:c>
      <x:c r="BF2185" s="37"/>
      <x:c r="BG2185" s="37"/>
      <x:c r="BH2185" s="54" t="b">
        <x:v>1</x:v>
      </x:c>
      <x:c r="BI2185" s="37" t="str">
        <x:v>جاهز لأول رصد</x:v>
      </x:c>
      <x:c r="BJ2185" s="37" t="str"/>
      <x:c r="BK2185" s="37" t="str">
        <x:v>Three colors are exposed by the B.TECH variant selector.</x:v>
      </x:c>
      <x:c r="BL2185" s="60" t="n">
        <x:v>46233</x:v>
      </x:c>
      <x:c r="BM2185" s="60" t="n">
        <x:v>46233</x:v>
      </x:c>
    </x:row>
    <x:row r="2186">
      <x:c r="A2186" s="37" t="str">
        <x:v>CASH-DAD65BD3AA8405</x:v>
      </x:c>
      <x:c r="B2186" s="37" t="str">
        <x:v>VAR-BABB0CFDD05A06|EG-013|STORE</x:v>
      </x:c>
      <x:c r="C2186" s="37" t="str">
        <x:v>VAR-BABB0CFDD05A06</x:v>
      </x:c>
      <x:c r="D2186" s="37" t="str">
        <x:v>MOD-CFC0370F417547</x:v>
      </x:c>
      <x:c r="E2186" s="37" t="str">
        <x:v>Infinix Note 60 Pro 12GB RAM / 256GB Storage / 4G + Dual-SIM / Deep Ocean Blue</x:v>
      </x:c>
      <x:c r="F2186" s="37" t="str">
        <x:v>الموبايلات والاتصالات</x:v>
      </x:c>
      <x:c r="G2186" s="37" t="str">
        <x:v>هواتف ذكية</x:v>
      </x:c>
      <x:c r="H2186" s="37" t="str">
        <x:v>Infinix</x:v>
      </x:c>
      <x:c r="I2186" s="37" t="str">
        <x:v>Note 60 Pro</x:v>
      </x:c>
      <x:c r="J2186" s="37" t="str">
        <x:v>12GB RAM | 256GB Storage | 4G + Dual-SIM | Deep Ocean Blue</x:v>
      </x:c>
      <x:c r="K2186" s="37" t="n">
        <x:v>12</x:v>
      </x:c>
      <x:c r="L2186" s="37" t="n">
        <x:v>256</x:v>
      </x:c>
      <x:c r="M2186" s="37" t="str">
        <x:v>Deep Ocean Blue</x:v>
      </x:c>
      <x:c r="N2186" s="37"/>
      <x:c r="O2186" s="37"/>
      <x:c r="P2186" s="37" t="str">
        <x:v>EG-013</x:v>
      </x:c>
      <x:c r="Q2186" s="37" t="str">
        <x:v>B.TECH</x:v>
      </x:c>
      <x:c r="R2186" s="37" t="str">
        <x:v>سلسلة</x:v>
      </x:c>
      <x:c r="S2186" s="37" t="str">
        <x:v>A</x:v>
      </x:c>
      <x:c r="T2186" s="37"/>
      <x:c r="U2186" s="37"/>
      <x:c r="V2186" s="37"/>
      <x:c r="W2186" s="37" t="str">
        <x:v>https://btech.com/en/c/mobiles-tablets/mobile-phones/b/infinix</x:v>
      </x:c>
      <x:c r="X2186" s="37" t="str">
        <x:v>صفحة فئة</x:v>
      </x:c>
      <x:c r="Y2186" s="37" t="str">
        <x:v>EGP</x:v>
      </x:c>
      <x:c r="Z2186" s="56"/>
      <x:c r="AA2186" s="56"/>
      <x:c r="AB2186" s="56" t="str">
        <x:f>IF(OR(Z2186="",AA2186=""),"",MAX(0,AA2186-Z2186))</x:f>
      </x:c>
      <x:c r="AC2186" s="58" t="str">
        <x:f>IF(OR(Z2186="",AA2186="",AA2186=0),"",MAX(0,(AA2186-Z2186)/AA2186))</x:f>
      </x:c>
      <x:c r="AD2186" s="56"/>
      <x:c r="AE2186" s="56" t="str">
        <x:f>IF(Z2186="","",Z2186+IF(AD2186="",0,AD2186))</x:f>
      </x:c>
      <x:c r="AF2186" s="37" t="str">
        <x:f>IF(AD2186="","",AD2186=0)</x:f>
      </x:c>
      <x:c r="AG2186" s="37"/>
      <x:c r="AH2186" s="37"/>
      <x:c r="AI2186" s="37"/>
      <x:c r="AJ2186" s="37" t="str">
        <x:v>القاهرة</x:v>
      </x:c>
      <x:c r="AK2186" s="37"/>
      <x:c r="AL2186" s="37"/>
      <x:c r="AM2186" s="37"/>
      <x:c r="AN2186" s="37"/>
      <x:c r="AO2186" s="37"/>
      <x:c r="AP2186" s="37"/>
      <x:c r="AQ2186" s="54" t="b">
        <x:v>1</x:v>
      </x:c>
      <x:c r="AR2186" s="37"/>
      <x:c r="AS2186" s="37" t="str">
        <x:v>صفحة فئة</x:v>
      </x:c>
      <x:c r="AT2186" s="37" t="str">
        <x:v>تحتاج مراجعة</x:v>
      </x:c>
      <x:c r="AU2186" s="37" t="str">
        <x:v>store_brand_category_listing</x:v>
      </x:c>
      <x:c r="AV2186" s="37" t="str">
        <x:v>اكتشاف من صفحة فئة</x:v>
      </x:c>
      <x:c r="AW2186" s="37" t="str">
        <x:v>https://btech.com/en/c/mobiles-tablets/mobile-phones/b/infinix</x:v>
      </x:c>
      <x:c r="AX2186" s="37" t="n">
        <x:v>1</x:v>
      </x:c>
      <x:c r="AY2186" s="60" t="n">
        <x:v>46233</x:v>
      </x:c>
      <x:c r="AZ2186" s="60"/>
      <x:c r="BA2186" s="60"/>
      <x:c r="BB2186" s="62" t="str">
        <x:f>IF(BA2186="","",(NOW()-BA2186)*24)</x:f>
      </x:c>
      <x:c r="BC2186" s="37" t="str">
        <x:f>IF(BA2186="","لم يُرصد",IF(BH2186&lt;&gt;TRUE,"غير نشط",IF(BD2186="فشل","فشل حالي",IF(BB2186&lt;=12,"حديث",IF(BB2186&lt;=24,"متأخر","قديم")))))</x:f>
        <x:v>لم يُرصد</x:v>
      </x:c>
      <x:c r="BD2186" s="37" t="str">
        <x:v>بانتظار أول رصد سعر</x:v>
      </x:c>
      <x:c r="BE2186" s="37" t="n">
        <x:v>0</x:v>
      </x:c>
      <x:c r="BF2186" s="37"/>
      <x:c r="BG2186" s="37"/>
      <x:c r="BH2186" s="54" t="b">
        <x:v>1</x:v>
      </x:c>
      <x:c r="BI2186" s="37" t="str">
        <x:v>يحتاج اكتشاف رابط المنتج</x:v>
      </x:c>
      <x:c r="BJ2186" s="37" t="str">
        <x:v>Infinix Note 60 Pro, 256 GB, 12 GB, 4G, Dual-SIM - Deep Ocean Blue</x:v>
      </x:c>
      <x:c r="BK2186" s="37"/>
      <x:c r="BL2186" s="60" t="n">
        <x:v>46233</x:v>
      </x:c>
      <x:c r="BM2186" s="60" t="n">
        <x:v>46233</x:v>
      </x:c>
    </x:row>
    <x:row r="2187">
      <x:c r="A2187" s="37" t="str">
        <x:v>CASH-3BBE1E365FAA67</x:v>
      </x:c>
      <x:c r="B2187" s="37" t="str">
        <x:v>VAR-7E46BB742E69F4|EG-013|STORE</x:v>
      </x:c>
      <x:c r="C2187" s="37" t="str">
        <x:v>VAR-7E46BB742E69F4</x:v>
      </x:c>
      <x:c r="D2187" s="37" t="str">
        <x:v>MOD-CFC0370F417547</x:v>
      </x:c>
      <x:c r="E2187" s="37" t="str">
        <x:v>Infinix Note 60 Pro 12GB RAM / 256GB Storage / 4G + Dual-SIM / Mist Titanium</x:v>
      </x:c>
      <x:c r="F2187" s="37" t="str">
        <x:v>الموبايلات والاتصالات</x:v>
      </x:c>
      <x:c r="G2187" s="37" t="str">
        <x:v>هواتف ذكية</x:v>
      </x:c>
      <x:c r="H2187" s="37" t="str">
        <x:v>Infinix</x:v>
      </x:c>
      <x:c r="I2187" s="37" t="str">
        <x:v>Note 60 Pro</x:v>
      </x:c>
      <x:c r="J2187" s="37" t="str">
        <x:v>12GB RAM | 256GB Storage | 4G + Dual-SIM | Mist Titanium</x:v>
      </x:c>
      <x:c r="K2187" s="37" t="n">
        <x:v>12</x:v>
      </x:c>
      <x:c r="L2187" s="37" t="n">
        <x:v>256</x:v>
      </x:c>
      <x:c r="M2187" s="37" t="str">
        <x:v>Mist Titanium</x:v>
      </x:c>
      <x:c r="N2187" s="37"/>
      <x:c r="O2187" s="37"/>
      <x:c r="P2187" s="37" t="str">
        <x:v>EG-013</x:v>
      </x:c>
      <x:c r="Q2187" s="37" t="str">
        <x:v>B.TECH</x:v>
      </x:c>
      <x:c r="R2187" s="37" t="str">
        <x:v>سلسلة</x:v>
      </x:c>
      <x:c r="S2187" s="37" t="str">
        <x:v>A</x:v>
      </x:c>
      <x:c r="T2187" s="37"/>
      <x:c r="U2187" s="37"/>
      <x:c r="V2187" s="37"/>
      <x:c r="W2187" s="37" t="str">
        <x:v>https://btech.com/en/c/mobiles-tablets/mobile-phones/b/infinix</x:v>
      </x:c>
      <x:c r="X2187" s="37" t="str">
        <x:v>صفحة فئة</x:v>
      </x:c>
      <x:c r="Y2187" s="37" t="str">
        <x:v>EGP</x:v>
      </x:c>
      <x:c r="Z2187" s="56"/>
      <x:c r="AA2187" s="56"/>
      <x:c r="AB2187" s="56" t="str">
        <x:f>IF(OR(Z2187="",AA2187=""),"",MAX(0,AA2187-Z2187))</x:f>
      </x:c>
      <x:c r="AC2187" s="58" t="str">
        <x:f>IF(OR(Z2187="",AA2187="",AA2187=0),"",MAX(0,(AA2187-Z2187)/AA2187))</x:f>
      </x:c>
      <x:c r="AD2187" s="56"/>
      <x:c r="AE2187" s="56" t="str">
        <x:f>IF(Z2187="","",Z2187+IF(AD2187="",0,AD2187))</x:f>
      </x:c>
      <x:c r="AF2187" s="37" t="str">
        <x:f>IF(AD2187="","",AD2187=0)</x:f>
      </x:c>
      <x:c r="AG2187" s="37"/>
      <x:c r="AH2187" s="37"/>
      <x:c r="AI2187" s="37"/>
      <x:c r="AJ2187" s="37" t="str">
        <x:v>القاهرة</x:v>
      </x:c>
      <x:c r="AK2187" s="37"/>
      <x:c r="AL2187" s="37"/>
      <x:c r="AM2187" s="37"/>
      <x:c r="AN2187" s="37"/>
      <x:c r="AO2187" s="37"/>
      <x:c r="AP2187" s="37"/>
      <x:c r="AQ2187" s="54" t="b">
        <x:v>1</x:v>
      </x:c>
      <x:c r="AR2187" s="37"/>
      <x:c r="AS2187" s="37" t="str">
        <x:v>صفحة فئة</x:v>
      </x:c>
      <x:c r="AT2187" s="37" t="str">
        <x:v>تحتاج مراجعة</x:v>
      </x:c>
      <x:c r="AU2187" s="37" t="str">
        <x:v>store_brand_category_listing</x:v>
      </x:c>
      <x:c r="AV2187" s="37" t="str">
        <x:v>اكتشاف من صفحة فئة</x:v>
      </x:c>
      <x:c r="AW2187" s="37" t="str">
        <x:v>https://btech.com/en/c/mobiles-tablets/mobile-phones/b/infinix</x:v>
      </x:c>
      <x:c r="AX2187" s="37" t="n">
        <x:v>1</x:v>
      </x:c>
      <x:c r="AY2187" s="60" t="n">
        <x:v>46233</x:v>
      </x:c>
      <x:c r="AZ2187" s="60"/>
      <x:c r="BA2187" s="60"/>
      <x:c r="BB2187" s="62" t="str">
        <x:f>IF(BA2187="","",(NOW()-BA2187)*24)</x:f>
      </x:c>
      <x:c r="BC2187" s="37" t="str">
        <x:f>IF(BA2187="","لم يُرصد",IF(BH2187&lt;&gt;TRUE,"غير نشط",IF(BD2187="فشل","فشل حالي",IF(BB2187&lt;=12,"حديث",IF(BB2187&lt;=24,"متأخر","قديم")))))</x:f>
        <x:v>لم يُرصد</x:v>
      </x:c>
      <x:c r="BD2187" s="37" t="str">
        <x:v>بانتظار أول رصد سعر</x:v>
      </x:c>
      <x:c r="BE2187" s="37" t="n">
        <x:v>0</x:v>
      </x:c>
      <x:c r="BF2187" s="37"/>
      <x:c r="BG2187" s="37"/>
      <x:c r="BH2187" s="54" t="b">
        <x:v>1</x:v>
      </x:c>
      <x:c r="BI2187" s="37" t="str">
        <x:v>يحتاج اكتشاف رابط المنتج</x:v>
      </x:c>
      <x:c r="BJ2187" s="37" t="str">
        <x:v>Infinix Note 60 Pro, 256 GB, 12 GB, 4G, Dual-SIM - Mist Titanium</x:v>
      </x:c>
      <x:c r="BK2187" s="37"/>
      <x:c r="BL2187" s="60" t="n">
        <x:v>46233</x:v>
      </x:c>
      <x:c r="BM2187" s="60" t="n">
        <x:v>46233</x:v>
      </x:c>
    </x:row>
    <x:row r="2188">
      <x:c r="A2188" s="37" t="str">
        <x:v>CASH-93FEBA6BB55689</x:v>
      </x:c>
      <x:c r="B2188" s="37" t="str">
        <x:v>VAR-8861AF6B8FCA4B|EG-013|STORE</x:v>
      </x:c>
      <x:c r="C2188" s="37" t="str">
        <x:v>VAR-8861AF6B8FCA4B</x:v>
      </x:c>
      <x:c r="D2188" s="37" t="str">
        <x:v>MOD-CFC0370F417547</x:v>
      </x:c>
      <x:c r="E2188" s="37" t="str">
        <x:v>Infinix Note 60 Pro 12GB RAM / 256GB Storage / 4G + Dual-SIM / Torino Black</x:v>
      </x:c>
      <x:c r="F2188" s="37" t="str">
        <x:v>الموبايلات والاتصالات</x:v>
      </x:c>
      <x:c r="G2188" s="37" t="str">
        <x:v>هواتف ذكية</x:v>
      </x:c>
      <x:c r="H2188" s="37" t="str">
        <x:v>Infinix</x:v>
      </x:c>
      <x:c r="I2188" s="37" t="str">
        <x:v>Note 60 Pro</x:v>
      </x:c>
      <x:c r="J2188" s="37" t="str">
        <x:v>12GB RAM | 256GB Storage | 4G + Dual-SIM | Torino Black</x:v>
      </x:c>
      <x:c r="K2188" s="37" t="n">
        <x:v>12</x:v>
      </x:c>
      <x:c r="L2188" s="37" t="n">
        <x:v>256</x:v>
      </x:c>
      <x:c r="M2188" s="37" t="str">
        <x:v>Torino Black</x:v>
      </x:c>
      <x:c r="N2188" s="37"/>
      <x:c r="O2188" s="37"/>
      <x:c r="P2188" s="37" t="str">
        <x:v>EG-013</x:v>
      </x:c>
      <x:c r="Q2188" s="37" t="str">
        <x:v>B.TECH</x:v>
      </x:c>
      <x:c r="R2188" s="37" t="str">
        <x:v>سلسلة</x:v>
      </x:c>
      <x:c r="S2188" s="37" t="str">
        <x:v>A</x:v>
      </x:c>
      <x:c r="T2188" s="37"/>
      <x:c r="U2188" s="37"/>
      <x:c r="V2188" s="37"/>
      <x:c r="W2188" s="37" t="str">
        <x:v>https://btech.com/en/c/mobiles-tablets/mobile-phones/b/infinix</x:v>
      </x:c>
      <x:c r="X2188" s="37" t="str">
        <x:v>صفحة فئة</x:v>
      </x:c>
      <x:c r="Y2188" s="37" t="str">
        <x:v>EGP</x:v>
      </x:c>
      <x:c r="Z2188" s="56"/>
      <x:c r="AA2188" s="56"/>
      <x:c r="AB2188" s="56" t="str">
        <x:f>IF(OR(Z2188="",AA2188=""),"",MAX(0,AA2188-Z2188))</x:f>
      </x:c>
      <x:c r="AC2188" s="58" t="str">
        <x:f>IF(OR(Z2188="",AA2188="",AA2188=0),"",MAX(0,(AA2188-Z2188)/AA2188))</x:f>
      </x:c>
      <x:c r="AD2188" s="56"/>
      <x:c r="AE2188" s="56" t="str">
        <x:f>IF(Z2188="","",Z2188+IF(AD2188="",0,AD2188))</x:f>
      </x:c>
      <x:c r="AF2188" s="37" t="str">
        <x:f>IF(AD2188="","",AD2188=0)</x:f>
      </x:c>
      <x:c r="AG2188" s="37"/>
      <x:c r="AH2188" s="37"/>
      <x:c r="AI2188" s="37"/>
      <x:c r="AJ2188" s="37" t="str">
        <x:v>القاهرة</x:v>
      </x:c>
      <x:c r="AK2188" s="37"/>
      <x:c r="AL2188" s="37"/>
      <x:c r="AM2188" s="37"/>
      <x:c r="AN2188" s="37"/>
      <x:c r="AO2188" s="37"/>
      <x:c r="AP2188" s="37"/>
      <x:c r="AQ2188" s="54" t="b">
        <x:v>1</x:v>
      </x:c>
      <x:c r="AR2188" s="37"/>
      <x:c r="AS2188" s="37" t="str">
        <x:v>صفحة فئة</x:v>
      </x:c>
      <x:c r="AT2188" s="37" t="str">
        <x:v>تحتاج مراجعة</x:v>
      </x:c>
      <x:c r="AU2188" s="37" t="str">
        <x:v>store_brand_category_listing</x:v>
      </x:c>
      <x:c r="AV2188" s="37" t="str">
        <x:v>اكتشاف من صفحة فئة</x:v>
      </x:c>
      <x:c r="AW2188" s="37" t="str">
        <x:v>https://btech.com/en/c/mobiles-tablets/mobile-phones/b/infinix</x:v>
      </x:c>
      <x:c r="AX2188" s="37" t="n">
        <x:v>1</x:v>
      </x:c>
      <x:c r="AY2188" s="60" t="n">
        <x:v>46233</x:v>
      </x:c>
      <x:c r="AZ2188" s="60"/>
      <x:c r="BA2188" s="60"/>
      <x:c r="BB2188" s="62" t="str">
        <x:f>IF(BA2188="","",(NOW()-BA2188)*24)</x:f>
      </x:c>
      <x:c r="BC2188" s="37" t="str">
        <x:f>IF(BA2188="","لم يُرصد",IF(BH2188&lt;&gt;TRUE,"غير نشط",IF(BD2188="فشل","فشل حالي",IF(BB2188&lt;=12,"حديث",IF(BB2188&lt;=24,"متأخر","قديم")))))</x:f>
        <x:v>لم يُرصد</x:v>
      </x:c>
      <x:c r="BD2188" s="37" t="str">
        <x:v>بانتظار أول رصد سعر</x:v>
      </x:c>
      <x:c r="BE2188" s="37" t="n">
        <x:v>0</x:v>
      </x:c>
      <x:c r="BF2188" s="37"/>
      <x:c r="BG2188" s="37"/>
      <x:c r="BH2188" s="54" t="b">
        <x:v>1</x:v>
      </x:c>
      <x:c r="BI2188" s="37" t="str">
        <x:v>يحتاج اكتشاف رابط المنتج</x:v>
      </x:c>
      <x:c r="BJ2188" s="37" t="str">
        <x:v>Infinix Note 60 Pro, 256 GB, 12 GB, 4G, Dual-SIM - Torino Black</x:v>
      </x:c>
      <x:c r="BK2188" s="37"/>
      <x:c r="BL2188" s="60" t="n">
        <x:v>46233</x:v>
      </x:c>
      <x:c r="BM2188" s="60" t="n">
        <x:v>46233</x:v>
      </x:c>
    </x:row>
    <x:row r="2189">
      <x:c r="A2189" s="37" t="str">
        <x:v>CASH-0AB297B14374A0</x:v>
      </x:c>
      <x:c r="B2189" s="37" t="str">
        <x:v>VAR-1BD623A84F7414|EG-013|STORE</x:v>
      </x:c>
      <x:c r="C2189" s="37" t="str">
        <x:v>VAR-1BD623A84F7414</x:v>
      </x:c>
      <x:c r="D2189" s="37" t="str">
        <x:v>MOD-194913016D5854</x:v>
      </x:c>
      <x:c r="E2189" s="37" t="str">
        <x:v>Infinix Note Edge 8GB RAM / 256GB Storage / 5G + Dual-SIM / Lunar Titanium</x:v>
      </x:c>
      <x:c r="F2189" s="37" t="str">
        <x:v>الموبايلات والاتصالات</x:v>
      </x:c>
      <x:c r="G2189" s="37" t="str">
        <x:v>هواتف ذكية</x:v>
      </x:c>
      <x:c r="H2189" s="37" t="str">
        <x:v>Infinix</x:v>
      </x:c>
      <x:c r="I2189" s="37" t="str">
        <x:v>Note Edge</x:v>
      </x:c>
      <x:c r="J2189" s="37" t="str">
        <x:v>8GB RAM | 256GB Storage | 5G + Dual-SIM | Lunar Titanium</x:v>
      </x:c>
      <x:c r="K2189" s="37" t="n">
        <x:v>8</x:v>
      </x:c>
      <x:c r="L2189" s="37" t="n">
        <x:v>256</x:v>
      </x:c>
      <x:c r="M2189" s="37" t="str">
        <x:v>Lunar Titanium</x:v>
      </x:c>
      <x:c r="N2189" s="37"/>
      <x:c r="O2189" s="37"/>
      <x:c r="P2189" s="37" t="str">
        <x:v>EG-013</x:v>
      </x:c>
      <x:c r="Q2189" s="37" t="str">
        <x:v>B.TECH</x:v>
      </x:c>
      <x:c r="R2189" s="37" t="str">
        <x:v>سلسلة</x:v>
      </x:c>
      <x:c r="S2189" s="37" t="str">
        <x:v>A</x:v>
      </x:c>
      <x:c r="T2189" s="37"/>
      <x:c r="U2189" s="37"/>
      <x:c r="V2189" s="37"/>
      <x:c r="W2189" s="37" t="str">
        <x:v>https://btech.com/en/c/mobiles-tablets/mobile-phones/b/infinix</x:v>
      </x:c>
      <x:c r="X2189" s="37" t="str">
        <x:v>صفحة فئة</x:v>
      </x:c>
      <x:c r="Y2189" s="37" t="str">
        <x:v>EGP</x:v>
      </x:c>
      <x:c r="Z2189" s="56"/>
      <x:c r="AA2189" s="56"/>
      <x:c r="AB2189" s="56" t="str">
        <x:f>IF(OR(Z2189="",AA2189=""),"",MAX(0,AA2189-Z2189))</x:f>
      </x:c>
      <x:c r="AC2189" s="58" t="str">
        <x:f>IF(OR(Z2189="",AA2189="",AA2189=0),"",MAX(0,(AA2189-Z2189)/AA2189))</x:f>
      </x:c>
      <x:c r="AD2189" s="56"/>
      <x:c r="AE2189" s="56" t="str">
        <x:f>IF(Z2189="","",Z2189+IF(AD2189="",0,AD2189))</x:f>
      </x:c>
      <x:c r="AF2189" s="37" t="str">
        <x:f>IF(AD2189="","",AD2189=0)</x:f>
      </x:c>
      <x:c r="AG2189" s="37"/>
      <x:c r="AH2189" s="37"/>
      <x:c r="AI2189" s="37"/>
      <x:c r="AJ2189" s="37" t="str">
        <x:v>القاهرة</x:v>
      </x:c>
      <x:c r="AK2189" s="37"/>
      <x:c r="AL2189" s="37"/>
      <x:c r="AM2189" s="37"/>
      <x:c r="AN2189" s="37"/>
      <x:c r="AO2189" s="37"/>
      <x:c r="AP2189" s="37"/>
      <x:c r="AQ2189" s="54" t="b">
        <x:v>1</x:v>
      </x:c>
      <x:c r="AR2189" s="37"/>
      <x:c r="AS2189" s="37" t="str">
        <x:v>صفحة فئة</x:v>
      </x:c>
      <x:c r="AT2189" s="37" t="str">
        <x:v>تحتاج مراجعة</x:v>
      </x:c>
      <x:c r="AU2189" s="37" t="str">
        <x:v>store_brand_category_listing</x:v>
      </x:c>
      <x:c r="AV2189" s="37" t="str">
        <x:v>اكتشاف من صفحة فئة</x:v>
      </x:c>
      <x:c r="AW2189" s="37" t="str">
        <x:v>https://btech.com/en/c/mobiles-tablets/mobile-phones/b/infinix | https://btech.com/en/c/mobiles-tablets/mobile-phones</x:v>
      </x:c>
      <x:c r="AX2189" s="37" t="n">
        <x:v>2</x:v>
      </x:c>
      <x:c r="AY2189" s="60" t="n">
        <x:v>46233</x:v>
      </x:c>
      <x:c r="AZ2189" s="60"/>
      <x:c r="BA2189" s="60"/>
      <x:c r="BB2189" s="62" t="str">
        <x:f>IF(BA2189="","",(NOW()-BA2189)*24)</x:f>
      </x:c>
      <x:c r="BC2189" s="37" t="str">
        <x:f>IF(BA2189="","لم يُرصد",IF(BH2189&lt;&gt;TRUE,"غير نشط",IF(BD2189="فشل","فشل حالي",IF(BB2189&lt;=12,"حديث",IF(BB2189&lt;=24,"متأخر","قديم")))))</x:f>
        <x:v>لم يُرصد</x:v>
      </x:c>
      <x:c r="BD2189" s="37" t="str">
        <x:v>بانتظار أول رصد سعر</x:v>
      </x:c>
      <x:c r="BE2189" s="37" t="n">
        <x:v>0</x:v>
      </x:c>
      <x:c r="BF2189" s="37"/>
      <x:c r="BG2189" s="37"/>
      <x:c r="BH2189" s="54" t="b">
        <x:v>1</x:v>
      </x:c>
      <x:c r="BI2189" s="37" t="str">
        <x:v>يحتاج اكتشاف رابط المنتج</x:v>
      </x:c>
      <x:c r="BJ2189" s="37" t="str">
        <x:v>Infinix Note Edge, 256 GB, 8 GB, 5G, Dual-SIM - Lunar Titanium</x:v>
      </x:c>
      <x:c r="BK2189" s="37" t="str">
        <x:v>تم دمج 2 أدلة لنفس المنتج والمتجر.</x:v>
      </x:c>
      <x:c r="BL2189" s="60" t="n">
        <x:v>46233</x:v>
      </x:c>
      <x:c r="BM2189" s="60" t="n">
        <x:v>46233</x:v>
      </x:c>
    </x:row>
    <x:row r="2190">
      <x:c r="A2190" s="37" t="str">
        <x:v>CASH-5ED49141546B5E</x:v>
      </x:c>
      <x:c r="B2190" s="37" t="str">
        <x:v>VAR-AEB4E5E61E8D8D|EG-013|STORE</x:v>
      </x:c>
      <x:c r="C2190" s="37" t="str">
        <x:v>VAR-AEB4E5E61E8D8D</x:v>
      </x:c>
      <x:c r="D2190" s="37" t="str">
        <x:v>MOD-194913016D5854</x:v>
      </x:c>
      <x:c r="E2190" s="37" t="str">
        <x:v>Infinix Note Edge 8GB RAM / 256GB Storage / 5G + Dual-SIM / Shadow Black</x:v>
      </x:c>
      <x:c r="F2190" s="37" t="str">
        <x:v>الموبايلات والاتصالات</x:v>
      </x:c>
      <x:c r="G2190" s="37" t="str">
        <x:v>هواتف ذكية</x:v>
      </x:c>
      <x:c r="H2190" s="37" t="str">
        <x:v>Infinix</x:v>
      </x:c>
      <x:c r="I2190" s="37" t="str">
        <x:v>Note Edge</x:v>
      </x:c>
      <x:c r="J2190" s="37" t="str">
        <x:v>8GB RAM | 256GB Storage | 5G + Dual-SIM | Shadow Black</x:v>
      </x:c>
      <x:c r="K2190" s="37" t="n">
        <x:v>8</x:v>
      </x:c>
      <x:c r="L2190" s="37" t="n">
        <x:v>256</x:v>
      </x:c>
      <x:c r="M2190" s="37" t="str">
        <x:v>Shadow Black</x:v>
      </x:c>
      <x:c r="N2190" s="37"/>
      <x:c r="O2190" s="37"/>
      <x:c r="P2190" s="37" t="str">
        <x:v>EG-013</x:v>
      </x:c>
      <x:c r="Q2190" s="37" t="str">
        <x:v>B.TECH</x:v>
      </x:c>
      <x:c r="R2190" s="37" t="str">
        <x:v>سلسلة</x:v>
      </x:c>
      <x:c r="S2190" s="37" t="str">
        <x:v>A</x:v>
      </x:c>
      <x:c r="T2190" s="37"/>
      <x:c r="U2190" s="37"/>
      <x:c r="V2190" s="37"/>
      <x:c r="W2190" s="37" t="str">
        <x:v>https://btech.com/en/c/mobiles-tablets/mobile-phones/b/infinix</x:v>
      </x:c>
      <x:c r="X2190" s="37" t="str">
        <x:v>صفحة فئة</x:v>
      </x:c>
      <x:c r="Y2190" s="37" t="str">
        <x:v>EGP</x:v>
      </x:c>
      <x:c r="Z2190" s="56"/>
      <x:c r="AA2190" s="56"/>
      <x:c r="AB2190" s="56" t="str">
        <x:f>IF(OR(Z2190="",AA2190=""),"",MAX(0,AA2190-Z2190))</x:f>
      </x:c>
      <x:c r="AC2190" s="58" t="str">
        <x:f>IF(OR(Z2190="",AA2190="",AA2190=0),"",MAX(0,(AA2190-Z2190)/AA2190))</x:f>
      </x:c>
      <x:c r="AD2190" s="56"/>
      <x:c r="AE2190" s="56" t="str">
        <x:f>IF(Z2190="","",Z2190+IF(AD2190="",0,AD2190))</x:f>
      </x:c>
      <x:c r="AF2190" s="37" t="str">
        <x:f>IF(AD2190="","",AD2190=0)</x:f>
      </x:c>
      <x:c r="AG2190" s="37"/>
      <x:c r="AH2190" s="37"/>
      <x:c r="AI2190" s="37"/>
      <x:c r="AJ2190" s="37" t="str">
        <x:v>القاهرة</x:v>
      </x:c>
      <x:c r="AK2190" s="37"/>
      <x:c r="AL2190" s="37"/>
      <x:c r="AM2190" s="37"/>
      <x:c r="AN2190" s="37"/>
      <x:c r="AO2190" s="37"/>
      <x:c r="AP2190" s="37"/>
      <x:c r="AQ2190" s="54" t="b">
        <x:v>1</x:v>
      </x:c>
      <x:c r="AR2190" s="37"/>
      <x:c r="AS2190" s="37" t="str">
        <x:v>صفحة فئة</x:v>
      </x:c>
      <x:c r="AT2190" s="37" t="str">
        <x:v>تحتاج مراجعة</x:v>
      </x:c>
      <x:c r="AU2190" s="37" t="str">
        <x:v>store_brand_category_listing</x:v>
      </x:c>
      <x:c r="AV2190" s="37" t="str">
        <x:v>اكتشاف من صفحة فئة</x:v>
      </x:c>
      <x:c r="AW2190" s="37" t="str">
        <x:v>https://btech.com/en/c/mobiles-tablets/mobile-phones/b/infinix</x:v>
      </x:c>
      <x:c r="AX2190" s="37" t="n">
        <x:v>1</x:v>
      </x:c>
      <x:c r="AY2190" s="60" t="n">
        <x:v>46233</x:v>
      </x:c>
      <x:c r="AZ2190" s="60"/>
      <x:c r="BA2190" s="60"/>
      <x:c r="BB2190" s="62" t="str">
        <x:f>IF(BA2190="","",(NOW()-BA2190)*24)</x:f>
      </x:c>
      <x:c r="BC2190" s="37" t="str">
        <x:f>IF(BA2190="","لم يُرصد",IF(BH2190&lt;&gt;TRUE,"غير نشط",IF(BD2190="فشل","فشل حالي",IF(BB2190&lt;=12,"حديث",IF(BB2190&lt;=24,"متأخر","قديم")))))</x:f>
        <x:v>لم يُرصد</x:v>
      </x:c>
      <x:c r="BD2190" s="37" t="str">
        <x:v>بانتظار أول رصد سعر</x:v>
      </x:c>
      <x:c r="BE2190" s="37" t="n">
        <x:v>0</x:v>
      </x:c>
      <x:c r="BF2190" s="37"/>
      <x:c r="BG2190" s="37"/>
      <x:c r="BH2190" s="54" t="b">
        <x:v>1</x:v>
      </x:c>
      <x:c r="BI2190" s="37" t="str">
        <x:v>يحتاج اكتشاف رابط المنتج</x:v>
      </x:c>
      <x:c r="BJ2190" s="37" t="str">
        <x:v>Infinix Note Edge, 256 GB, 8 GB, 5G, Dual-SIM - Shadow Black</x:v>
      </x:c>
      <x:c r="BK2190" s="37"/>
      <x:c r="BL2190" s="60" t="n">
        <x:v>46233</x:v>
      </x:c>
      <x:c r="BM2190" s="60" t="n">
        <x:v>46233</x:v>
      </x:c>
    </x:row>
    <x:row r="2191">
      <x:c r="A2191" s="37" t="str">
        <x:v>CASH-F7649BB515E420</x:v>
      </x:c>
      <x:c r="B2191" s="37" t="str">
        <x:v>VAR-63F0895873D8EF|EG-013|STORE</x:v>
      </x:c>
      <x:c r="C2191" s="37" t="str">
        <x:v>VAR-63F0895873D8EF</x:v>
      </x:c>
      <x:c r="D2191" s="37" t="str">
        <x:v>MOD-B9CCD478FFBDFD</x:v>
      </x:c>
      <x:c r="E2191" s="37" t="str">
        <x:v>Infinix Smart 20 4GB RAM / 128GB Storage / 4G + Dual-SIM / Polaris Titanium</x:v>
      </x:c>
      <x:c r="F2191" s="37" t="str">
        <x:v>الموبايلات والاتصالات</x:v>
      </x:c>
      <x:c r="G2191" s="37" t="str">
        <x:v>هواتف ذكية</x:v>
      </x:c>
      <x:c r="H2191" s="37" t="str">
        <x:v>Infinix</x:v>
      </x:c>
      <x:c r="I2191" s="37" t="str">
        <x:v>Smart 20</x:v>
      </x:c>
      <x:c r="J2191" s="37" t="str">
        <x:v>4GB RAM | 128GB Storage | 4G + Dual-SIM | Polaris Titanium</x:v>
      </x:c>
      <x:c r="K2191" s="37" t="n">
        <x:v>4</x:v>
      </x:c>
      <x:c r="L2191" s="37" t="n">
        <x:v>128</x:v>
      </x:c>
      <x:c r="M2191" s="37" t="str">
        <x:v>Polaris Titanium</x:v>
      </x:c>
      <x:c r="N2191" s="37"/>
      <x:c r="O2191" s="37"/>
      <x:c r="P2191" s="37" t="str">
        <x:v>EG-013</x:v>
      </x:c>
      <x:c r="Q2191" s="37" t="str">
        <x:v>B.TECH</x:v>
      </x:c>
      <x:c r="R2191" s="37" t="str">
        <x:v>سلسلة</x:v>
      </x:c>
      <x:c r="S2191" s="37" t="str">
        <x:v>A</x:v>
      </x:c>
      <x:c r="T2191" s="37"/>
      <x:c r="U2191" s="37"/>
      <x:c r="V2191" s="37"/>
      <x:c r="W2191" s="37" t="str">
        <x:v>https://btech.com/en/c/mobiles-tablets/mobile-phones/b/infinix</x:v>
      </x:c>
      <x:c r="X2191" s="37" t="str">
        <x:v>صفحة فئة</x:v>
      </x:c>
      <x:c r="Y2191" s="37" t="str">
        <x:v>EGP</x:v>
      </x:c>
      <x:c r="Z2191" s="56"/>
      <x:c r="AA2191" s="56"/>
      <x:c r="AB2191" s="56" t="str">
        <x:f>IF(OR(Z2191="",AA2191=""),"",MAX(0,AA2191-Z2191))</x:f>
      </x:c>
      <x:c r="AC2191" s="58" t="str">
        <x:f>IF(OR(Z2191="",AA2191="",AA2191=0),"",MAX(0,(AA2191-Z2191)/AA2191))</x:f>
      </x:c>
      <x:c r="AD2191" s="56"/>
      <x:c r="AE2191" s="56" t="str">
        <x:f>IF(Z2191="","",Z2191+IF(AD2191="",0,AD2191))</x:f>
      </x:c>
      <x:c r="AF2191" s="37" t="str">
        <x:f>IF(AD2191="","",AD2191=0)</x:f>
      </x:c>
      <x:c r="AG2191" s="37"/>
      <x:c r="AH2191" s="37"/>
      <x:c r="AI2191" s="37"/>
      <x:c r="AJ2191" s="37" t="str">
        <x:v>القاهرة</x:v>
      </x:c>
      <x:c r="AK2191" s="37"/>
      <x:c r="AL2191" s="37"/>
      <x:c r="AM2191" s="37"/>
      <x:c r="AN2191" s="37"/>
      <x:c r="AO2191" s="37"/>
      <x:c r="AP2191" s="37"/>
      <x:c r="AQ2191" s="54" t="b">
        <x:v>1</x:v>
      </x:c>
      <x:c r="AR2191" s="37"/>
      <x:c r="AS2191" s="37" t="str">
        <x:v>صفحة فئة</x:v>
      </x:c>
      <x:c r="AT2191" s="37" t="str">
        <x:v>تحتاج مراجعة</x:v>
      </x:c>
      <x:c r="AU2191" s="37" t="str">
        <x:v>store_brand_category_listing</x:v>
      </x:c>
      <x:c r="AV2191" s="37" t="str">
        <x:v>اكتشاف من صفحة فئة</x:v>
      </x:c>
      <x:c r="AW2191" s="37" t="str">
        <x:v>https://btech.com/en/c/mobiles-tablets/mobile-phones/b/infinix | https://btech.com/en/c/mobiles-tablets/mobile-phones</x:v>
      </x:c>
      <x:c r="AX2191" s="37" t="n">
        <x:v>2</x:v>
      </x:c>
      <x:c r="AY2191" s="60" t="n">
        <x:v>46233</x:v>
      </x:c>
      <x:c r="AZ2191" s="60"/>
      <x:c r="BA2191" s="60"/>
      <x:c r="BB2191" s="62" t="str">
        <x:f>IF(BA2191="","",(NOW()-BA2191)*24)</x:f>
      </x:c>
      <x:c r="BC2191" s="37" t="str">
        <x:f>IF(BA2191="","لم يُرصد",IF(BH2191&lt;&gt;TRUE,"غير نشط",IF(BD2191="فشل","فشل حالي",IF(BB2191&lt;=12,"حديث",IF(BB2191&lt;=24,"متأخر","قديم")))))</x:f>
        <x:v>لم يُرصد</x:v>
      </x:c>
      <x:c r="BD2191" s="37" t="str">
        <x:v>بانتظار أول رصد سعر</x:v>
      </x:c>
      <x:c r="BE2191" s="37" t="n">
        <x:v>0</x:v>
      </x:c>
      <x:c r="BF2191" s="37"/>
      <x:c r="BG2191" s="37"/>
      <x:c r="BH2191" s="54" t="b">
        <x:v>1</x:v>
      </x:c>
      <x:c r="BI2191" s="37" t="str">
        <x:v>يحتاج اكتشاف رابط المنتج</x:v>
      </x:c>
      <x:c r="BJ2191" s="37" t="str">
        <x:v>Infinix Smart 20, 128 GB, 4 GB, 4G, Dual-SIM - Polaris Titanium</x:v>
      </x:c>
      <x:c r="BK2191" s="37" t="str">
        <x:v>تم دمج 2 أدلة لنفس المنتج والمتجر.</x:v>
      </x:c>
      <x:c r="BL2191" s="60" t="n">
        <x:v>46233</x:v>
      </x:c>
      <x:c r="BM2191" s="60" t="n">
        <x:v>46233</x:v>
      </x:c>
    </x:row>
    <x:row r="2192">
      <x:c r="A2192" s="37" t="str">
        <x:v>CASH-C4463F63559091</x:v>
      </x:c>
      <x:c r="B2192" s="37" t="str">
        <x:v>VAR-31D559960B49E5|EG-013|STORE</x:v>
      </x:c>
      <x:c r="C2192" s="37" t="str">
        <x:v>VAR-31D559960B49E5</x:v>
      </x:c>
      <x:c r="D2192" s="37" t="str">
        <x:v>MOD-B9CCD478FFBDFD</x:v>
      </x:c>
      <x:c r="E2192" s="37" t="str">
        <x:v>Infinix Smart 20 4GB RAM / 128GB Storage / 4G + Dual-SIM / Shadow Black</x:v>
      </x:c>
      <x:c r="F2192" s="37" t="str">
        <x:v>الموبايلات والاتصالات</x:v>
      </x:c>
      <x:c r="G2192" s="37" t="str">
        <x:v>هواتف ذكية</x:v>
      </x:c>
      <x:c r="H2192" s="37" t="str">
        <x:v>Infinix</x:v>
      </x:c>
      <x:c r="I2192" s="37" t="str">
        <x:v>Smart 20</x:v>
      </x:c>
      <x:c r="J2192" s="37" t="str">
        <x:v>4GB RAM | 128GB Storage | 4G + Dual-SIM | Shadow Black</x:v>
      </x:c>
      <x:c r="K2192" s="37" t="n">
        <x:v>4</x:v>
      </x:c>
      <x:c r="L2192" s="37" t="n">
        <x:v>128</x:v>
      </x:c>
      <x:c r="M2192" s="37" t="str">
        <x:v>Shadow Black</x:v>
      </x:c>
      <x:c r="N2192" s="37"/>
      <x:c r="O2192" s="37"/>
      <x:c r="P2192" s="37" t="str">
        <x:v>EG-013</x:v>
      </x:c>
      <x:c r="Q2192" s="37" t="str">
        <x:v>B.TECH</x:v>
      </x:c>
      <x:c r="R2192" s="37" t="str">
        <x:v>سلسلة</x:v>
      </x:c>
      <x:c r="S2192" s="37" t="str">
        <x:v>A</x:v>
      </x:c>
      <x:c r="T2192" s="37"/>
      <x:c r="U2192" s="37"/>
      <x:c r="V2192" s="37"/>
      <x:c r="W2192" s="37" t="str">
        <x:v>https://btech.com/en/c/mobiles-tablets/mobile-phones/b/infinix</x:v>
      </x:c>
      <x:c r="X2192" s="37" t="str">
        <x:v>صفحة فئة</x:v>
      </x:c>
      <x:c r="Y2192" s="37" t="str">
        <x:v>EGP</x:v>
      </x:c>
      <x:c r="Z2192" s="56"/>
      <x:c r="AA2192" s="56"/>
      <x:c r="AB2192" s="56" t="str">
        <x:f>IF(OR(Z2192="",AA2192=""),"",MAX(0,AA2192-Z2192))</x:f>
      </x:c>
      <x:c r="AC2192" s="58" t="str">
        <x:f>IF(OR(Z2192="",AA2192="",AA2192=0),"",MAX(0,(AA2192-Z2192)/AA2192))</x:f>
      </x:c>
      <x:c r="AD2192" s="56"/>
      <x:c r="AE2192" s="56" t="str">
        <x:f>IF(Z2192="","",Z2192+IF(AD2192="",0,AD2192))</x:f>
      </x:c>
      <x:c r="AF2192" s="37" t="str">
        <x:f>IF(AD2192="","",AD2192=0)</x:f>
      </x:c>
      <x:c r="AG2192" s="37"/>
      <x:c r="AH2192" s="37"/>
      <x:c r="AI2192" s="37"/>
      <x:c r="AJ2192" s="37" t="str">
        <x:v>القاهرة</x:v>
      </x:c>
      <x:c r="AK2192" s="37"/>
      <x:c r="AL2192" s="37"/>
      <x:c r="AM2192" s="37"/>
      <x:c r="AN2192" s="37"/>
      <x:c r="AO2192" s="37"/>
      <x:c r="AP2192" s="37"/>
      <x:c r="AQ2192" s="54" t="b">
        <x:v>1</x:v>
      </x:c>
      <x:c r="AR2192" s="37"/>
      <x:c r="AS2192" s="37" t="str">
        <x:v>صفحة فئة</x:v>
      </x:c>
      <x:c r="AT2192" s="37" t="str">
        <x:v>تحتاج مراجعة</x:v>
      </x:c>
      <x:c r="AU2192" s="37" t="str">
        <x:v>store_brand_category_listing</x:v>
      </x:c>
      <x:c r="AV2192" s="37" t="str">
        <x:v>اكتشاف من صفحة فئة</x:v>
      </x:c>
      <x:c r="AW2192" s="37" t="str">
        <x:v>https://btech.com/en/c/mobiles-tablets/mobile-phones/b/infinix | https://btech.com/en/c/mobiles-tablets/mobile-phones</x:v>
      </x:c>
      <x:c r="AX2192" s="37" t="n">
        <x:v>2</x:v>
      </x:c>
      <x:c r="AY2192" s="60" t="n">
        <x:v>46233</x:v>
      </x:c>
      <x:c r="AZ2192" s="60"/>
      <x:c r="BA2192" s="60"/>
      <x:c r="BB2192" s="62" t="str">
        <x:f>IF(BA2192="","",(NOW()-BA2192)*24)</x:f>
      </x:c>
      <x:c r="BC2192" s="37" t="str">
        <x:f>IF(BA2192="","لم يُرصد",IF(BH2192&lt;&gt;TRUE,"غير نشط",IF(BD2192="فشل","فشل حالي",IF(BB2192&lt;=12,"حديث",IF(BB2192&lt;=24,"متأخر","قديم")))))</x:f>
        <x:v>لم يُرصد</x:v>
      </x:c>
      <x:c r="BD2192" s="37" t="str">
        <x:v>بانتظار أول رصد سعر</x:v>
      </x:c>
      <x:c r="BE2192" s="37" t="n">
        <x:v>0</x:v>
      </x:c>
      <x:c r="BF2192" s="37"/>
      <x:c r="BG2192" s="37"/>
      <x:c r="BH2192" s="54" t="b">
        <x:v>1</x:v>
      </x:c>
      <x:c r="BI2192" s="37" t="str">
        <x:v>يحتاج اكتشاف رابط المنتج</x:v>
      </x:c>
      <x:c r="BJ2192" s="37" t="str">
        <x:v>Infinix Smart 20, 128 GB, 4 GB, 4G, Dual-SIM - Shadow Black</x:v>
      </x:c>
      <x:c r="BK2192" s="37" t="str">
        <x:v>تم دمج 2 أدلة لنفس المنتج والمتجر.</x:v>
      </x:c>
      <x:c r="BL2192" s="60" t="n">
        <x:v>46233</x:v>
      </x:c>
      <x:c r="BM2192" s="60" t="n">
        <x:v>46233</x:v>
      </x:c>
    </x:row>
    <x:row r="2193">
      <x:c r="A2193" s="37" t="str">
        <x:v>CASH-F40ED088341B24</x:v>
      </x:c>
      <x:c r="B2193" s="37" t="str">
        <x:v>VAR-CEEAFA2EB20416|EG-013|STORE</x:v>
      </x:c>
      <x:c r="C2193" s="37" t="str">
        <x:v>VAR-CEEAFA2EB20416</x:v>
      </x:c>
      <x:c r="D2193" s="37" t="str">
        <x:v>MOD-B9CCD478FFBDFD</x:v>
      </x:c>
      <x:c r="E2193" s="37" t="str">
        <x:v>Infinix Smart 20 4GB RAM / 128GB Storage / 4G + Dual-SIM / Sunlike Orange</x:v>
      </x:c>
      <x:c r="F2193" s="37" t="str">
        <x:v>الموبايلات والاتصالات</x:v>
      </x:c>
      <x:c r="G2193" s="37" t="str">
        <x:v>هواتف ذكية</x:v>
      </x:c>
      <x:c r="H2193" s="37" t="str">
        <x:v>Infinix</x:v>
      </x:c>
      <x:c r="I2193" s="37" t="str">
        <x:v>Smart 20</x:v>
      </x:c>
      <x:c r="J2193" s="37" t="str">
        <x:v>4GB RAM | 128GB Storage | 4G + Dual-SIM | Sunlike Orange</x:v>
      </x:c>
      <x:c r="K2193" s="37" t="n">
        <x:v>4</x:v>
      </x:c>
      <x:c r="L2193" s="37" t="n">
        <x:v>128</x:v>
      </x:c>
      <x:c r="M2193" s="37" t="str">
        <x:v>Sunlike Orange</x:v>
      </x:c>
      <x:c r="N2193" s="37"/>
      <x:c r="O2193" s="37"/>
      <x:c r="P2193" s="37" t="str">
        <x:v>EG-013</x:v>
      </x:c>
      <x:c r="Q2193" s="37" t="str">
        <x:v>B.TECH</x:v>
      </x:c>
      <x:c r="R2193" s="37" t="str">
        <x:v>سلسلة</x:v>
      </x:c>
      <x:c r="S2193" s="37" t="str">
        <x:v>A</x:v>
      </x:c>
      <x:c r="T2193" s="37"/>
      <x:c r="U2193" s="37"/>
      <x:c r="V2193" s="37"/>
      <x:c r="W2193" s="37" t="str">
        <x:v>https://btech.com/en/c/mobiles-tablets/mobile-phones/b/infinix</x:v>
      </x:c>
      <x:c r="X2193" s="37" t="str">
        <x:v>صفحة فئة</x:v>
      </x:c>
      <x:c r="Y2193" s="37" t="str">
        <x:v>EGP</x:v>
      </x:c>
      <x:c r="Z2193" s="56"/>
      <x:c r="AA2193" s="56"/>
      <x:c r="AB2193" s="56" t="str">
        <x:f>IF(OR(Z2193="",AA2193=""),"",MAX(0,AA2193-Z2193))</x:f>
      </x:c>
      <x:c r="AC2193" s="58" t="str">
        <x:f>IF(OR(Z2193="",AA2193="",AA2193=0),"",MAX(0,(AA2193-Z2193)/AA2193))</x:f>
      </x:c>
      <x:c r="AD2193" s="56"/>
      <x:c r="AE2193" s="56" t="str">
        <x:f>IF(Z2193="","",Z2193+IF(AD2193="",0,AD2193))</x:f>
      </x:c>
      <x:c r="AF2193" s="37" t="str">
        <x:f>IF(AD2193="","",AD2193=0)</x:f>
      </x:c>
      <x:c r="AG2193" s="37"/>
      <x:c r="AH2193" s="37"/>
      <x:c r="AI2193" s="37"/>
      <x:c r="AJ2193" s="37" t="str">
        <x:v>القاهرة</x:v>
      </x:c>
      <x:c r="AK2193" s="37"/>
      <x:c r="AL2193" s="37"/>
      <x:c r="AM2193" s="37"/>
      <x:c r="AN2193" s="37"/>
      <x:c r="AO2193" s="37"/>
      <x:c r="AP2193" s="37"/>
      <x:c r="AQ2193" s="54" t="b">
        <x:v>1</x:v>
      </x:c>
      <x:c r="AR2193" s="37"/>
      <x:c r="AS2193" s="37" t="str">
        <x:v>صفحة فئة</x:v>
      </x:c>
      <x:c r="AT2193" s="37" t="str">
        <x:v>تحتاج مراجعة</x:v>
      </x:c>
      <x:c r="AU2193" s="37" t="str">
        <x:v>store_brand_category_listing</x:v>
      </x:c>
      <x:c r="AV2193" s="37" t="str">
        <x:v>اكتشاف من صفحة فئة</x:v>
      </x:c>
      <x:c r="AW2193" s="37" t="str">
        <x:v>https://btech.com/en/c/mobiles-tablets/mobile-phones/b/infinix | https://btech.com/en/c/mobiles-tablets/mobile-phones</x:v>
      </x:c>
      <x:c r="AX2193" s="37" t="n">
        <x:v>2</x:v>
      </x:c>
      <x:c r="AY2193" s="60" t="n">
        <x:v>46233</x:v>
      </x:c>
      <x:c r="AZ2193" s="60"/>
      <x:c r="BA2193" s="60"/>
      <x:c r="BB2193" s="62" t="str">
        <x:f>IF(BA2193="","",(NOW()-BA2193)*24)</x:f>
      </x:c>
      <x:c r="BC2193" s="37" t="str">
        <x:f>IF(BA2193="","لم يُرصد",IF(BH2193&lt;&gt;TRUE,"غير نشط",IF(BD2193="فشل","فشل حالي",IF(BB2193&lt;=12,"حديث",IF(BB2193&lt;=24,"متأخر","قديم")))))</x:f>
        <x:v>لم يُرصد</x:v>
      </x:c>
      <x:c r="BD2193" s="37" t="str">
        <x:v>بانتظار أول رصد سعر</x:v>
      </x:c>
      <x:c r="BE2193" s="37" t="n">
        <x:v>0</x:v>
      </x:c>
      <x:c r="BF2193" s="37"/>
      <x:c r="BG2193" s="37"/>
      <x:c r="BH2193" s="54" t="b">
        <x:v>1</x:v>
      </x:c>
      <x:c r="BI2193" s="37" t="str">
        <x:v>يحتاج اكتشاف رابط المنتج</x:v>
      </x:c>
      <x:c r="BJ2193" s="37" t="str">
        <x:v>Infinix Smart 20, 128 GB, 4 GB, 4G, Dual-SIM - Sunlike Orange</x:v>
      </x:c>
      <x:c r="BK2193" s="37" t="str">
        <x:v>تم دمج 2 أدلة لنفس المنتج والمتجر.</x:v>
      </x:c>
      <x:c r="BL2193" s="60" t="n">
        <x:v>46233</x:v>
      </x:c>
      <x:c r="BM2193" s="60" t="n">
        <x:v>46233</x:v>
      </x:c>
    </x:row>
    <x:row r="2194">
      <x:c r="A2194" s="37" t="str">
        <x:v>CASH-A909F9CB8395A9</x:v>
      </x:c>
      <x:c r="B2194" s="37" t="str">
        <x:v>VAR-E46CA62518210B|EG-013|STORE</x:v>
      </x:c>
      <x:c r="C2194" s="37" t="str">
        <x:v>VAR-E46CA62518210B</x:v>
      </x:c>
      <x:c r="D2194" s="37" t="str">
        <x:v>MOD-B9CCD478FFBDFD</x:v>
      </x:c>
      <x:c r="E2194" s="37" t="str">
        <x:v>Infinix Smart 20 4GB RAM / 64GB Storage / 4G + Dual-SIM / Polaris Titanium</x:v>
      </x:c>
      <x:c r="F2194" s="37" t="str">
        <x:v>الموبايلات والاتصالات</x:v>
      </x:c>
      <x:c r="G2194" s="37" t="str">
        <x:v>هواتف ذكية</x:v>
      </x:c>
      <x:c r="H2194" s="37" t="str">
        <x:v>Infinix</x:v>
      </x:c>
      <x:c r="I2194" s="37" t="str">
        <x:v>Smart 20</x:v>
      </x:c>
      <x:c r="J2194" s="37" t="str">
        <x:v>4GB RAM | 64GB Storage | 4G + Dual-SIM | Polaris Titanium</x:v>
      </x:c>
      <x:c r="K2194" s="37" t="n">
        <x:v>4</x:v>
      </x:c>
      <x:c r="L2194" s="37" t="n">
        <x:v>64</x:v>
      </x:c>
      <x:c r="M2194" s="37" t="str">
        <x:v>Polaris Titanium</x:v>
      </x:c>
      <x:c r="N2194" s="37"/>
      <x:c r="O2194" s="37"/>
      <x:c r="P2194" s="37" t="str">
        <x:v>EG-013</x:v>
      </x:c>
      <x:c r="Q2194" s="37" t="str">
        <x:v>B.TECH</x:v>
      </x:c>
      <x:c r="R2194" s="37" t="str">
        <x:v>سلسلة</x:v>
      </x:c>
      <x:c r="S2194" s="37" t="str">
        <x:v>A</x:v>
      </x:c>
      <x:c r="T2194" s="37"/>
      <x:c r="U2194" s="37"/>
      <x:c r="V2194" s="37"/>
      <x:c r="W2194" s="37" t="str">
        <x:v>https://btech.com/en/c/mobiles-tablets/mobile-phones/b/infinix</x:v>
      </x:c>
      <x:c r="X2194" s="37" t="str">
        <x:v>صفحة فئة</x:v>
      </x:c>
      <x:c r="Y2194" s="37" t="str">
        <x:v>EGP</x:v>
      </x:c>
      <x:c r="Z2194" s="56"/>
      <x:c r="AA2194" s="56"/>
      <x:c r="AB2194" s="56" t="str">
        <x:f>IF(OR(Z2194="",AA2194=""),"",MAX(0,AA2194-Z2194))</x:f>
      </x:c>
      <x:c r="AC2194" s="58" t="str">
        <x:f>IF(OR(Z2194="",AA2194="",AA2194=0),"",MAX(0,(AA2194-Z2194)/AA2194))</x:f>
      </x:c>
      <x:c r="AD2194" s="56"/>
      <x:c r="AE2194" s="56" t="str">
        <x:f>IF(Z2194="","",Z2194+IF(AD2194="",0,AD2194))</x:f>
      </x:c>
      <x:c r="AF2194" s="37" t="str">
        <x:f>IF(AD2194="","",AD2194=0)</x:f>
      </x:c>
      <x:c r="AG2194" s="37"/>
      <x:c r="AH2194" s="37"/>
      <x:c r="AI2194" s="37"/>
      <x:c r="AJ2194" s="37" t="str">
        <x:v>القاهرة</x:v>
      </x:c>
      <x:c r="AK2194" s="37"/>
      <x:c r="AL2194" s="37"/>
      <x:c r="AM2194" s="37"/>
      <x:c r="AN2194" s="37"/>
      <x:c r="AO2194" s="37"/>
      <x:c r="AP2194" s="37"/>
      <x:c r="AQ2194" s="54" t="b">
        <x:v>1</x:v>
      </x:c>
      <x:c r="AR2194" s="37"/>
      <x:c r="AS2194" s="37" t="str">
        <x:v>صفحة فئة</x:v>
      </x:c>
      <x:c r="AT2194" s="37" t="str">
        <x:v>تحتاج مراجعة</x:v>
      </x:c>
      <x:c r="AU2194" s="37" t="str">
        <x:v>store_brand_category_listing</x:v>
      </x:c>
      <x:c r="AV2194" s="37" t="str">
        <x:v>اكتشاف من صفحة فئة</x:v>
      </x:c>
      <x:c r="AW2194" s="37" t="str">
        <x:v>https://btech.com/en/c/mobiles-tablets/mobile-phones/b/infinix | https://btech.com/en/c/mobiles-tablets/mobile-phones</x:v>
      </x:c>
      <x:c r="AX2194" s="37" t="n">
        <x:v>2</x:v>
      </x:c>
      <x:c r="AY2194" s="60" t="n">
        <x:v>46233</x:v>
      </x:c>
      <x:c r="AZ2194" s="60"/>
      <x:c r="BA2194" s="60"/>
      <x:c r="BB2194" s="62" t="str">
        <x:f>IF(BA2194="","",(NOW()-BA2194)*24)</x:f>
      </x:c>
      <x:c r="BC2194" s="37" t="str">
        <x:f>IF(BA2194="","لم يُرصد",IF(BH2194&lt;&gt;TRUE,"غير نشط",IF(BD2194="فشل","فشل حالي",IF(BB2194&lt;=12,"حديث",IF(BB2194&lt;=24,"متأخر","قديم")))))</x:f>
        <x:v>لم يُرصد</x:v>
      </x:c>
      <x:c r="BD2194" s="37" t="str">
        <x:v>بانتظار أول رصد سعر</x:v>
      </x:c>
      <x:c r="BE2194" s="37" t="n">
        <x:v>0</x:v>
      </x:c>
      <x:c r="BF2194" s="37"/>
      <x:c r="BG2194" s="37"/>
      <x:c r="BH2194" s="54" t="b">
        <x:v>1</x:v>
      </x:c>
      <x:c r="BI2194" s="37" t="str">
        <x:v>يحتاج اكتشاف رابط المنتج</x:v>
      </x:c>
      <x:c r="BJ2194" s="37" t="str">
        <x:v>Infinix Smart 20, 64 GB, 4 GB, 4G, Dual-SIM - Polaris Titanium</x:v>
      </x:c>
      <x:c r="BK2194" s="37" t="str">
        <x:v>تم دمج 2 أدلة لنفس المنتج والمتجر.</x:v>
      </x:c>
      <x:c r="BL2194" s="60" t="n">
        <x:v>46233</x:v>
      </x:c>
      <x:c r="BM2194" s="60" t="n">
        <x:v>46233</x:v>
      </x:c>
    </x:row>
    <x:row r="2195">
      <x:c r="A2195" s="37" t="str">
        <x:v>CASH-7151BC38B918A1</x:v>
      </x:c>
      <x:c r="B2195" s="37" t="str">
        <x:v>VAR-CAD798DB2B0A04|EG-013|STORE</x:v>
      </x:c>
      <x:c r="C2195" s="37" t="str">
        <x:v>VAR-CAD798DB2B0A04</x:v>
      </x:c>
      <x:c r="D2195" s="37" t="str">
        <x:v>MOD-B9CCD478FFBDFD</x:v>
      </x:c>
      <x:c r="E2195" s="37" t="str">
        <x:v>Infinix Smart 20 4GB RAM / 64GB Storage / 4G + Dual-SIM / Shadow Black</x:v>
      </x:c>
      <x:c r="F2195" s="37" t="str">
        <x:v>الموبايلات والاتصالات</x:v>
      </x:c>
      <x:c r="G2195" s="37" t="str">
        <x:v>هواتف ذكية</x:v>
      </x:c>
      <x:c r="H2195" s="37" t="str">
        <x:v>Infinix</x:v>
      </x:c>
      <x:c r="I2195" s="37" t="str">
        <x:v>Smart 20</x:v>
      </x:c>
      <x:c r="J2195" s="37" t="str">
        <x:v>4GB RAM | 64GB Storage | 4G + Dual-SIM | Shadow Black</x:v>
      </x:c>
      <x:c r="K2195" s="37" t="n">
        <x:v>4</x:v>
      </x:c>
      <x:c r="L2195" s="37" t="n">
        <x:v>64</x:v>
      </x:c>
      <x:c r="M2195" s="37" t="str">
        <x:v>Shadow Black</x:v>
      </x:c>
      <x:c r="N2195" s="37"/>
      <x:c r="O2195" s="37"/>
      <x:c r="P2195" s="37" t="str">
        <x:v>EG-013</x:v>
      </x:c>
      <x:c r="Q2195" s="37" t="str">
        <x:v>B.TECH</x:v>
      </x:c>
      <x:c r="R2195" s="37" t="str">
        <x:v>سلسلة</x:v>
      </x:c>
      <x:c r="S2195" s="37" t="str">
        <x:v>A</x:v>
      </x:c>
      <x:c r="T2195" s="37"/>
      <x:c r="U2195" s="37"/>
      <x:c r="V2195" s="37"/>
      <x:c r="W2195" s="37" t="str">
        <x:v>https://btech.com/en/c/mobiles-tablets/mobile-phones/b/infinix</x:v>
      </x:c>
      <x:c r="X2195" s="37" t="str">
        <x:v>صفحة فئة</x:v>
      </x:c>
      <x:c r="Y2195" s="37" t="str">
        <x:v>EGP</x:v>
      </x:c>
      <x:c r="Z2195" s="56"/>
      <x:c r="AA2195" s="56"/>
      <x:c r="AB2195" s="56" t="str">
        <x:f>IF(OR(Z2195="",AA2195=""),"",MAX(0,AA2195-Z2195))</x:f>
      </x:c>
      <x:c r="AC2195" s="58" t="str">
        <x:f>IF(OR(Z2195="",AA2195="",AA2195=0),"",MAX(0,(AA2195-Z2195)/AA2195))</x:f>
      </x:c>
      <x:c r="AD2195" s="56"/>
      <x:c r="AE2195" s="56" t="str">
        <x:f>IF(Z2195="","",Z2195+IF(AD2195="",0,AD2195))</x:f>
      </x:c>
      <x:c r="AF2195" s="37" t="str">
        <x:f>IF(AD2195="","",AD2195=0)</x:f>
      </x:c>
      <x:c r="AG2195" s="37"/>
      <x:c r="AH2195" s="37"/>
      <x:c r="AI2195" s="37"/>
      <x:c r="AJ2195" s="37" t="str">
        <x:v>القاهرة</x:v>
      </x:c>
      <x:c r="AK2195" s="37"/>
      <x:c r="AL2195" s="37"/>
      <x:c r="AM2195" s="37"/>
      <x:c r="AN2195" s="37"/>
      <x:c r="AO2195" s="37"/>
      <x:c r="AP2195" s="37"/>
      <x:c r="AQ2195" s="54" t="b">
        <x:v>1</x:v>
      </x:c>
      <x:c r="AR2195" s="37"/>
      <x:c r="AS2195" s="37" t="str">
        <x:v>صفحة فئة</x:v>
      </x:c>
      <x:c r="AT2195" s="37" t="str">
        <x:v>تحتاج مراجعة</x:v>
      </x:c>
      <x:c r="AU2195" s="37" t="str">
        <x:v>store_brand_category_listing</x:v>
      </x:c>
      <x:c r="AV2195" s="37" t="str">
        <x:v>اكتشاف من صفحة فئة</x:v>
      </x:c>
      <x:c r="AW2195" s="37" t="str">
        <x:v>https://btech.com/en/c/mobiles-tablets/mobile-phones/b/infinix | https://btech.com/en/c/mobiles-tablets/mobile-phones</x:v>
      </x:c>
      <x:c r="AX2195" s="37" t="n">
        <x:v>2</x:v>
      </x:c>
      <x:c r="AY2195" s="60" t="n">
        <x:v>46233</x:v>
      </x:c>
      <x:c r="AZ2195" s="60"/>
      <x:c r="BA2195" s="60"/>
      <x:c r="BB2195" s="62" t="str">
        <x:f>IF(BA2195="","",(NOW()-BA2195)*24)</x:f>
      </x:c>
      <x:c r="BC2195" s="37" t="str">
        <x:f>IF(BA2195="","لم يُرصد",IF(BH2195&lt;&gt;TRUE,"غير نشط",IF(BD2195="فشل","فشل حالي",IF(BB2195&lt;=12,"حديث",IF(BB2195&lt;=24,"متأخر","قديم")))))</x:f>
        <x:v>لم يُرصد</x:v>
      </x:c>
      <x:c r="BD2195" s="37" t="str">
        <x:v>بانتظار أول رصد سعر</x:v>
      </x:c>
      <x:c r="BE2195" s="37" t="n">
        <x:v>0</x:v>
      </x:c>
      <x:c r="BF2195" s="37"/>
      <x:c r="BG2195" s="37"/>
      <x:c r="BH2195" s="54" t="b">
        <x:v>1</x:v>
      </x:c>
      <x:c r="BI2195" s="37" t="str">
        <x:v>يحتاج اكتشاف رابط المنتج</x:v>
      </x:c>
      <x:c r="BJ2195" s="37" t="str">
        <x:v>Infinix Smart 20, 64 GB, 4 GB, 4G, Dual-SIM - Shadow Black</x:v>
      </x:c>
      <x:c r="BK2195" s="37" t="str">
        <x:v>تم دمج 2 أدلة لنفس المنتج والمتجر.</x:v>
      </x:c>
      <x:c r="BL2195" s="60" t="n">
        <x:v>46233</x:v>
      </x:c>
      <x:c r="BM2195" s="60" t="n">
        <x:v>46233</x:v>
      </x:c>
    </x:row>
    <x:row r="2196">
      <x:c r="A2196" s="37" t="str">
        <x:v>CASH-AB6249AD650312</x:v>
      </x:c>
      <x:c r="B2196" s="37" t="str">
        <x:v>VAR-C6DA2E5C354FCF|EG-013|STORE</x:v>
      </x:c>
      <x:c r="C2196" s="37" t="str">
        <x:v>VAR-C6DA2E5C354FCF</x:v>
      </x:c>
      <x:c r="D2196" s="37" t="str">
        <x:v>MOD-B9CCD478FFBDFD</x:v>
      </x:c>
      <x:c r="E2196" s="37" t="str">
        <x:v>Infinix Smart 20 4GB RAM / 64GB Storage / 4G + Dual-SIM / Sunlike Orange</x:v>
      </x:c>
      <x:c r="F2196" s="37" t="str">
        <x:v>الموبايلات والاتصالات</x:v>
      </x:c>
      <x:c r="G2196" s="37" t="str">
        <x:v>هواتف ذكية</x:v>
      </x:c>
      <x:c r="H2196" s="37" t="str">
        <x:v>Infinix</x:v>
      </x:c>
      <x:c r="I2196" s="37" t="str">
        <x:v>Smart 20</x:v>
      </x:c>
      <x:c r="J2196" s="37" t="str">
        <x:v>4GB RAM | 64GB Storage | 4G + Dual-SIM | Sunlike Orange</x:v>
      </x:c>
      <x:c r="K2196" s="37" t="n">
        <x:v>4</x:v>
      </x:c>
      <x:c r="L2196" s="37" t="n">
        <x:v>64</x:v>
      </x:c>
      <x:c r="M2196" s="37" t="str">
        <x:v>Sunlike Orange</x:v>
      </x:c>
      <x:c r="N2196" s="37"/>
      <x:c r="O2196" s="37"/>
      <x:c r="P2196" s="37" t="str">
        <x:v>EG-013</x:v>
      </x:c>
      <x:c r="Q2196" s="37" t="str">
        <x:v>B.TECH</x:v>
      </x:c>
      <x:c r="R2196" s="37" t="str">
        <x:v>سلسلة</x:v>
      </x:c>
      <x:c r="S2196" s="37" t="str">
        <x:v>A</x:v>
      </x:c>
      <x:c r="T2196" s="37"/>
      <x:c r="U2196" s="37"/>
      <x:c r="V2196" s="37"/>
      <x:c r="W2196" s="37" t="str">
        <x:v>https://btech.com/en/c/mobiles-tablets/mobile-phones/b/infinix</x:v>
      </x:c>
      <x:c r="X2196" s="37" t="str">
        <x:v>صفحة فئة</x:v>
      </x:c>
      <x:c r="Y2196" s="37" t="str">
        <x:v>EGP</x:v>
      </x:c>
      <x:c r="Z2196" s="56"/>
      <x:c r="AA2196" s="56"/>
      <x:c r="AB2196" s="56" t="str">
        <x:f>IF(OR(Z2196="",AA2196=""),"",MAX(0,AA2196-Z2196))</x:f>
      </x:c>
      <x:c r="AC2196" s="58" t="str">
        <x:f>IF(OR(Z2196="",AA2196="",AA2196=0),"",MAX(0,(AA2196-Z2196)/AA2196))</x:f>
      </x:c>
      <x:c r="AD2196" s="56"/>
      <x:c r="AE2196" s="56" t="str">
        <x:f>IF(Z2196="","",Z2196+IF(AD2196="",0,AD2196))</x:f>
      </x:c>
      <x:c r="AF2196" s="37" t="str">
        <x:f>IF(AD2196="","",AD2196=0)</x:f>
      </x:c>
      <x:c r="AG2196" s="37"/>
      <x:c r="AH2196" s="37"/>
      <x:c r="AI2196" s="37"/>
      <x:c r="AJ2196" s="37" t="str">
        <x:v>القاهرة</x:v>
      </x:c>
      <x:c r="AK2196" s="37"/>
      <x:c r="AL2196" s="37"/>
      <x:c r="AM2196" s="37"/>
      <x:c r="AN2196" s="37"/>
      <x:c r="AO2196" s="37"/>
      <x:c r="AP2196" s="37"/>
      <x:c r="AQ2196" s="54" t="b">
        <x:v>1</x:v>
      </x:c>
      <x:c r="AR2196" s="37"/>
      <x:c r="AS2196" s="37" t="str">
        <x:v>صفحة فئة</x:v>
      </x:c>
      <x:c r="AT2196" s="37" t="str">
        <x:v>تحتاج مراجعة</x:v>
      </x:c>
      <x:c r="AU2196" s="37" t="str">
        <x:v>store_brand_category_listing</x:v>
      </x:c>
      <x:c r="AV2196" s="37" t="str">
        <x:v>اكتشاف من صفحة فئة</x:v>
      </x:c>
      <x:c r="AW2196" s="37" t="str">
        <x:v>https://btech.com/en/c/mobiles-tablets/mobile-phones/b/infinix | https://btech.com/en/c/mobiles-tablets/mobile-phones</x:v>
      </x:c>
      <x:c r="AX2196" s="37" t="n">
        <x:v>2</x:v>
      </x:c>
      <x:c r="AY2196" s="60" t="n">
        <x:v>46233</x:v>
      </x:c>
      <x:c r="AZ2196" s="60"/>
      <x:c r="BA2196" s="60"/>
      <x:c r="BB2196" s="62" t="str">
        <x:f>IF(BA2196="","",(NOW()-BA2196)*24)</x:f>
      </x:c>
      <x:c r="BC2196" s="37" t="str">
        <x:f>IF(BA2196="","لم يُرصد",IF(BH2196&lt;&gt;TRUE,"غير نشط",IF(BD2196="فشل","فشل حالي",IF(BB2196&lt;=12,"حديث",IF(BB2196&lt;=24,"متأخر","قديم")))))</x:f>
        <x:v>لم يُرصد</x:v>
      </x:c>
      <x:c r="BD2196" s="37" t="str">
        <x:v>بانتظار أول رصد سعر</x:v>
      </x:c>
      <x:c r="BE2196" s="37" t="n">
        <x:v>0</x:v>
      </x:c>
      <x:c r="BF2196" s="37"/>
      <x:c r="BG2196" s="37"/>
      <x:c r="BH2196" s="54" t="b">
        <x:v>1</x:v>
      </x:c>
      <x:c r="BI2196" s="37" t="str">
        <x:v>يحتاج اكتشاف رابط المنتج</x:v>
      </x:c>
      <x:c r="BJ2196" s="37" t="str">
        <x:v>Infinix Smart 20, 64 GB, 4 GB, 4G, Dual-SIM - Sunlike Orange</x:v>
      </x:c>
      <x:c r="BK2196" s="37" t="str">
        <x:v>تم دمج 2 أدلة لنفس المنتج والمتجر.</x:v>
      </x:c>
      <x:c r="BL2196" s="60" t="n">
        <x:v>46233</x:v>
      </x:c>
      <x:c r="BM2196" s="60" t="n">
        <x:v>46233</x:v>
      </x:c>
    </x:row>
    <x:row r="2197">
      <x:c r="A2197" s="37" t="str">
        <x:v>CASH-9B87BBA112925A</x:v>
      </x:c>
      <x:c r="B2197" s="37" t="str">
        <x:v>VAR-86E119A05221B2|EG-013|STORE</x:v>
      </x:c>
      <x:c r="C2197" s="37" t="str">
        <x:v>VAR-86E119A05221B2</x:v>
      </x:c>
      <x:c r="D2197" s="37" t="str">
        <x:v>MOD-A827465163416D</x:v>
      </x:c>
      <x:c r="E2197" s="37" t="str">
        <x:v>Oppo A58 8GB RAM / 128GB Storage / 4G LTE + 4G + Dual-SIM / Glowing Black</x:v>
      </x:c>
      <x:c r="F2197" s="37" t="str">
        <x:v>الموبايلات والاتصالات</x:v>
      </x:c>
      <x:c r="G2197" s="37" t="str">
        <x:v>هواتف ذكية</x:v>
      </x:c>
      <x:c r="H2197" s="37" t="str">
        <x:v>Oppo</x:v>
      </x:c>
      <x:c r="I2197" s="37" t="str">
        <x:v>A58</x:v>
      </x:c>
      <x:c r="J2197" s="37" t="str">
        <x:v>8GB RAM | 128GB Storage | 4G LTE + 4G + Dual-SIM | Glowing Black</x:v>
      </x:c>
      <x:c r="K2197" s="37" t="n">
        <x:v>8</x:v>
      </x:c>
      <x:c r="L2197" s="37" t="n">
        <x:v>128</x:v>
      </x:c>
      <x:c r="M2197" s="37" t="str">
        <x:v>Glowing Black</x:v>
      </x:c>
      <x:c r="N2197" s="37"/>
      <x:c r="O2197" s="37"/>
      <x:c r="P2197" s="37" t="str">
        <x:v>EG-013</x:v>
      </x:c>
      <x:c r="Q2197" s="37" t="str">
        <x:v>B.TECH</x:v>
      </x:c>
      <x:c r="R2197" s="37" t="str">
        <x:v>سلسلة</x:v>
      </x:c>
      <x:c r="S2197" s="37" t="str">
        <x:v>A</x:v>
      </x:c>
      <x:c r="T2197" s="37"/>
      <x:c r="U2197" s="37"/>
      <x:c r="V2197" s="37"/>
      <x:c r="W2197" s="37" t="str">
        <x:v>https://btech.com/en/c/mobiles-tablets/mobile-phones/b/oppo</x:v>
      </x:c>
      <x:c r="X2197" s="37" t="str">
        <x:v>صفحة فئة</x:v>
      </x:c>
      <x:c r="Y2197" s="37" t="str">
        <x:v>EGP</x:v>
      </x:c>
      <x:c r="Z2197" s="56"/>
      <x:c r="AA2197" s="56"/>
      <x:c r="AB2197" s="56" t="str">
        <x:f>IF(OR(Z2197="",AA2197=""),"",MAX(0,AA2197-Z2197))</x:f>
      </x:c>
      <x:c r="AC2197" s="58" t="str">
        <x:f>IF(OR(Z2197="",AA2197="",AA2197=0),"",MAX(0,(AA2197-Z2197)/AA2197))</x:f>
      </x:c>
      <x:c r="AD2197" s="56"/>
      <x:c r="AE2197" s="56" t="str">
        <x:f>IF(Z2197="","",Z2197+IF(AD2197="",0,AD2197))</x:f>
      </x:c>
      <x:c r="AF2197" s="37" t="str">
        <x:f>IF(AD2197="","",AD2197=0)</x:f>
      </x:c>
      <x:c r="AG2197" s="37"/>
      <x:c r="AH2197" s="37"/>
      <x:c r="AI2197" s="37"/>
      <x:c r="AJ2197" s="37" t="str">
        <x:v>القاهرة</x:v>
      </x:c>
      <x:c r="AK2197" s="37"/>
      <x:c r="AL2197" s="37"/>
      <x:c r="AM2197" s="37"/>
      <x:c r="AN2197" s="37"/>
      <x:c r="AO2197" s="37"/>
      <x:c r="AP2197" s="37"/>
      <x:c r="AQ2197" s="54" t="b">
        <x:v>1</x:v>
      </x:c>
      <x:c r="AR2197" s="37"/>
      <x:c r="AS2197" s="37" t="str">
        <x:v>صفحة فئة</x:v>
      </x:c>
      <x:c r="AT2197" s="37" t="str">
        <x:v>تحتاج مراجعة</x:v>
      </x:c>
      <x:c r="AU2197" s="37" t="str">
        <x:v>store_brand_category_listing</x:v>
      </x:c>
      <x:c r="AV2197" s="37" t="str">
        <x:v>اكتشاف من صفحة فئة</x:v>
      </x:c>
      <x:c r="AW2197" s="37" t="str">
        <x:v>https://btech.com/en/c/mobiles-tablets/mobile-phones/b/oppo</x:v>
      </x:c>
      <x:c r="AX2197" s="37" t="n">
        <x:v>1</x:v>
      </x:c>
      <x:c r="AY2197" s="60" t="n">
        <x:v>46233</x:v>
      </x:c>
      <x:c r="AZ2197" s="60"/>
      <x:c r="BA2197" s="60"/>
      <x:c r="BB2197" s="62" t="str">
        <x:f>IF(BA2197="","",(NOW()-BA2197)*24)</x:f>
      </x:c>
      <x:c r="BC2197" s="37" t="str">
        <x:f>IF(BA2197="","لم يُرصد",IF(BH2197&lt;&gt;TRUE,"غير نشط",IF(BD2197="فشل","فشل حالي",IF(BB2197&lt;=12,"حديث",IF(BB2197&lt;=24,"متأخر","قديم")))))</x:f>
        <x:v>لم يُرصد</x:v>
      </x:c>
      <x:c r="BD2197" s="37" t="str">
        <x:v>بانتظار أول رصد سعر</x:v>
      </x:c>
      <x:c r="BE2197" s="37" t="n">
        <x:v>0</x:v>
      </x:c>
      <x:c r="BF2197" s="37"/>
      <x:c r="BG2197" s="37"/>
      <x:c r="BH2197" s="54" t="b">
        <x:v>1</x:v>
      </x:c>
      <x:c r="BI2197" s="37" t="str">
        <x:v>يحتاج اكتشاف رابط المنتج</x:v>
      </x:c>
      <x:c r="BJ2197" s="37" t="str">
        <x:v>Oppo A58, 128 GB, 8 GB, 4G LTE, Dual-SIM - Glowing Black</x:v>
      </x:c>
      <x:c r="BK2197" s="37"/>
      <x:c r="BL2197" s="60" t="n">
        <x:v>46233</x:v>
      </x:c>
      <x:c r="BM2197" s="60" t="n">
        <x:v>46233</x:v>
      </x:c>
    </x:row>
    <x:row r="2198">
      <x:c r="A2198" s="37" t="str">
        <x:v>CASH-B26F194CE2B7E8</x:v>
      </x:c>
      <x:c r="B2198" s="37" t="str">
        <x:v>VAR-841520CC0C867B|EG-013|STORE</x:v>
      </x:c>
      <x:c r="C2198" s="37" t="str">
        <x:v>VAR-841520CC0C867B</x:v>
      </x:c>
      <x:c r="D2198" s="37" t="str">
        <x:v>MOD-6604C23C14562B</x:v>
      </x:c>
      <x:c r="E2198" s="37" t="str">
        <x:v>Oppo A5i Pro 8GB RAM / 256GB Storage / 5G + Dual-SIM / Breeze Blue</x:v>
      </x:c>
      <x:c r="F2198" s="37" t="str">
        <x:v>الموبايلات والاتصالات</x:v>
      </x:c>
      <x:c r="G2198" s="37" t="str">
        <x:v>هواتف ذكية</x:v>
      </x:c>
      <x:c r="H2198" s="37" t="str">
        <x:v>Oppo</x:v>
      </x:c>
      <x:c r="I2198" s="37" t="str">
        <x:v>A5i Pro</x:v>
      </x:c>
      <x:c r="J2198" s="37" t="str">
        <x:v>8GB RAM | 256GB Storage | 5G + Dual-SIM | Breeze Blue</x:v>
      </x:c>
      <x:c r="K2198" s="37" t="n">
        <x:v>8</x:v>
      </x:c>
      <x:c r="L2198" s="37" t="n">
        <x:v>256</x:v>
      </x:c>
      <x:c r="M2198" s="37" t="str">
        <x:v>Breeze Blue</x:v>
      </x:c>
      <x:c r="N2198" s="37"/>
      <x:c r="O2198" s="37"/>
      <x:c r="P2198" s="37" t="str">
        <x:v>EG-013</x:v>
      </x:c>
      <x:c r="Q2198" s="37" t="str">
        <x:v>B.TECH</x:v>
      </x:c>
      <x:c r="R2198" s="37" t="str">
        <x:v>سلسلة</x:v>
      </x:c>
      <x:c r="S2198" s="37" t="str">
        <x:v>A</x:v>
      </x:c>
      <x:c r="T2198" s="37"/>
      <x:c r="U2198" s="37"/>
      <x:c r="V2198" s="37"/>
      <x:c r="W2198" s="37" t="str">
        <x:v>https://btech.com/en/c/mobiles-tablets/mobile-phones/b/oppo</x:v>
      </x:c>
      <x:c r="X2198" s="37" t="str">
        <x:v>صفحة فئة</x:v>
      </x:c>
      <x:c r="Y2198" s="37" t="str">
        <x:v>EGP</x:v>
      </x:c>
      <x:c r="Z2198" s="56"/>
      <x:c r="AA2198" s="56"/>
      <x:c r="AB2198" s="56" t="str">
        <x:f>IF(OR(Z2198="",AA2198=""),"",MAX(0,AA2198-Z2198))</x:f>
      </x:c>
      <x:c r="AC2198" s="58" t="str">
        <x:f>IF(OR(Z2198="",AA2198="",AA2198=0),"",MAX(0,(AA2198-Z2198)/AA2198))</x:f>
      </x:c>
      <x:c r="AD2198" s="56"/>
      <x:c r="AE2198" s="56" t="str">
        <x:f>IF(Z2198="","",Z2198+IF(AD2198="",0,AD2198))</x:f>
      </x:c>
      <x:c r="AF2198" s="37" t="str">
        <x:f>IF(AD2198="","",AD2198=0)</x:f>
      </x:c>
      <x:c r="AG2198" s="37"/>
      <x:c r="AH2198" s="37"/>
      <x:c r="AI2198" s="37"/>
      <x:c r="AJ2198" s="37" t="str">
        <x:v>القاهرة</x:v>
      </x:c>
      <x:c r="AK2198" s="37"/>
      <x:c r="AL2198" s="37"/>
      <x:c r="AM2198" s="37"/>
      <x:c r="AN2198" s="37"/>
      <x:c r="AO2198" s="37"/>
      <x:c r="AP2198" s="37"/>
      <x:c r="AQ2198" s="54" t="b">
        <x:v>1</x:v>
      </x:c>
      <x:c r="AR2198" s="37"/>
      <x:c r="AS2198" s="37" t="str">
        <x:v>صفحة فئة</x:v>
      </x:c>
      <x:c r="AT2198" s="37" t="str">
        <x:v>تحتاج مراجعة</x:v>
      </x:c>
      <x:c r="AU2198" s="37" t="str">
        <x:v>store_brand_category_listing</x:v>
      </x:c>
      <x:c r="AV2198" s="37" t="str">
        <x:v>اكتشاف من صفحة فئة</x:v>
      </x:c>
      <x:c r="AW2198" s="37" t="str">
        <x:v>https://btech.com/en/c/mobiles-tablets/mobile-phones/b/oppo</x:v>
      </x:c>
      <x:c r="AX2198" s="37" t="n">
        <x:v>1</x:v>
      </x:c>
      <x:c r="AY2198" s="60" t="n">
        <x:v>46233</x:v>
      </x:c>
      <x:c r="AZ2198" s="60"/>
      <x:c r="BA2198" s="60"/>
      <x:c r="BB2198" s="62" t="str">
        <x:f>IF(BA2198="","",(NOW()-BA2198)*24)</x:f>
      </x:c>
      <x:c r="BC2198" s="37" t="str">
        <x:f>IF(BA2198="","لم يُرصد",IF(BH2198&lt;&gt;TRUE,"غير نشط",IF(BD2198="فشل","فشل حالي",IF(BB2198&lt;=12,"حديث",IF(BB2198&lt;=24,"متأخر","قديم")))))</x:f>
        <x:v>لم يُرصد</x:v>
      </x:c>
      <x:c r="BD2198" s="37" t="str">
        <x:v>بانتظار أول رصد سعر</x:v>
      </x:c>
      <x:c r="BE2198" s="37" t="n">
        <x:v>0</x:v>
      </x:c>
      <x:c r="BF2198" s="37"/>
      <x:c r="BG2198" s="37"/>
      <x:c r="BH2198" s="54" t="b">
        <x:v>1</x:v>
      </x:c>
      <x:c r="BI2198" s="37" t="str">
        <x:v>يحتاج اكتشاف رابط المنتج</x:v>
      </x:c>
      <x:c r="BJ2198" s="37" t="str">
        <x:v>Oppo A5i Pro, 256 GB, 8 GB, 5G, Dual-SIM - Breeze Blue</x:v>
      </x:c>
      <x:c r="BK2198" s="37"/>
      <x:c r="BL2198" s="60" t="n">
        <x:v>46233</x:v>
      </x:c>
      <x:c r="BM2198" s="60" t="n">
        <x:v>46233</x:v>
      </x:c>
    </x:row>
    <x:row r="2199">
      <x:c r="A2199" s="37" t="str">
        <x:v>CASH-D573B4C76231F0</x:v>
      </x:c>
      <x:c r="B2199" s="37" t="str">
        <x:v>VAR-339FB3DA7AE8B7|EG-013|STORE</x:v>
      </x:c>
      <x:c r="C2199" s="37" t="str">
        <x:v>VAR-339FB3DA7AE8B7</x:v>
      </x:c>
      <x:c r="D2199" s="37" t="str">
        <x:v>MOD-4DADF81A0214CD</x:v>
      </x:c>
      <x:c r="E2199" s="37" t="str">
        <x:v>Oppo A6 4GB RAM / 128GB Storage / 4G + Dual-SIM / Aurora Gold</x:v>
      </x:c>
      <x:c r="F2199" s="37" t="str">
        <x:v>الموبايلات والاتصالات</x:v>
      </x:c>
      <x:c r="G2199" s="37" t="str">
        <x:v>هواتف ذكية</x:v>
      </x:c>
      <x:c r="H2199" s="37" t="str">
        <x:v>Oppo</x:v>
      </x:c>
      <x:c r="I2199" s="37" t="str">
        <x:v>A6</x:v>
      </x:c>
      <x:c r="J2199" s="37" t="str">
        <x:v>4GB RAM | 128GB Storage | 4G + Dual-SIM | Aurora Gold</x:v>
      </x:c>
      <x:c r="K2199" s="37" t="n">
        <x:v>4</x:v>
      </x:c>
      <x:c r="L2199" s="37" t="n">
        <x:v>128</x:v>
      </x:c>
      <x:c r="M2199" s="37" t="str">
        <x:v>Aurora Gold</x:v>
      </x:c>
      <x:c r="N2199" s="37"/>
      <x:c r="O2199" s="37"/>
      <x:c r="P2199" s="37" t="str">
        <x:v>EG-013</x:v>
      </x:c>
      <x:c r="Q2199" s="37" t="str">
        <x:v>B.TECH</x:v>
      </x:c>
      <x:c r="R2199" s="37" t="str">
        <x:v>سلسلة</x:v>
      </x:c>
      <x:c r="S2199" s="37" t="str">
        <x:v>A</x:v>
      </x:c>
      <x:c r="T2199" s="37"/>
      <x:c r="U2199" s="37"/>
      <x:c r="V2199" s="37"/>
      <x:c r="W2199" s="37" t="str">
        <x:v>https://btech.com/en/c/mobiles-tablets/mobile-phones/b/oppo</x:v>
      </x:c>
      <x:c r="X2199" s="37" t="str">
        <x:v>صفحة فئة</x:v>
      </x:c>
      <x:c r="Y2199" s="37" t="str">
        <x:v>EGP</x:v>
      </x:c>
      <x:c r="Z2199" s="56"/>
      <x:c r="AA2199" s="56"/>
      <x:c r="AB2199" s="56" t="str">
        <x:f>IF(OR(Z2199="",AA2199=""),"",MAX(0,AA2199-Z2199))</x:f>
      </x:c>
      <x:c r="AC2199" s="58" t="str">
        <x:f>IF(OR(Z2199="",AA2199="",AA2199=0),"",MAX(0,(AA2199-Z2199)/AA2199))</x:f>
      </x:c>
      <x:c r="AD2199" s="56"/>
      <x:c r="AE2199" s="56" t="str">
        <x:f>IF(Z2199="","",Z2199+IF(AD2199="",0,AD2199))</x:f>
      </x:c>
      <x:c r="AF2199" s="37" t="str">
        <x:f>IF(AD2199="","",AD2199=0)</x:f>
      </x:c>
      <x:c r="AG2199" s="37"/>
      <x:c r="AH2199" s="37"/>
      <x:c r="AI2199" s="37"/>
      <x:c r="AJ2199" s="37" t="str">
        <x:v>القاهرة</x:v>
      </x:c>
      <x:c r="AK2199" s="37"/>
      <x:c r="AL2199" s="37"/>
      <x:c r="AM2199" s="37"/>
      <x:c r="AN2199" s="37"/>
      <x:c r="AO2199" s="37"/>
      <x:c r="AP2199" s="37"/>
      <x:c r="AQ2199" s="54" t="b">
        <x:v>1</x:v>
      </x:c>
      <x:c r="AR2199" s="37"/>
      <x:c r="AS2199" s="37" t="str">
        <x:v>صفحة فئة</x:v>
      </x:c>
      <x:c r="AT2199" s="37" t="str">
        <x:v>تحتاج مراجعة</x:v>
      </x:c>
      <x:c r="AU2199" s="37" t="str">
        <x:v>store_brand_category_listing</x:v>
      </x:c>
      <x:c r="AV2199" s="37" t="str">
        <x:v>اكتشاف من صفحة فئة</x:v>
      </x:c>
      <x:c r="AW2199" s="37" t="str">
        <x:v>https://btech.com/en/c/mobiles-tablets/mobile-phones/b/oppo</x:v>
      </x:c>
      <x:c r="AX2199" s="37" t="n">
        <x:v>1</x:v>
      </x:c>
      <x:c r="AY2199" s="60" t="n">
        <x:v>46233</x:v>
      </x:c>
      <x:c r="AZ2199" s="60"/>
      <x:c r="BA2199" s="60"/>
      <x:c r="BB2199" s="62" t="str">
        <x:f>IF(BA2199="","",(NOW()-BA2199)*24)</x:f>
      </x:c>
      <x:c r="BC2199" s="37" t="str">
        <x:f>IF(BA2199="","لم يُرصد",IF(BH2199&lt;&gt;TRUE,"غير نشط",IF(BD2199="فشل","فشل حالي",IF(BB2199&lt;=12,"حديث",IF(BB2199&lt;=24,"متأخر","قديم")))))</x:f>
        <x:v>لم يُرصد</x:v>
      </x:c>
      <x:c r="BD2199" s="37" t="str">
        <x:v>بانتظار أول رصد سعر</x:v>
      </x:c>
      <x:c r="BE2199" s="37" t="n">
        <x:v>0</x:v>
      </x:c>
      <x:c r="BF2199" s="37"/>
      <x:c r="BG2199" s="37"/>
      <x:c r="BH2199" s="54" t="b">
        <x:v>1</x:v>
      </x:c>
      <x:c r="BI2199" s="37" t="str">
        <x:v>يحتاج اكتشاف رابط المنتج</x:v>
      </x:c>
      <x:c r="BJ2199" s="37" t="str">
        <x:v>Oppo A6, 128 GB, 4 GB, 4G, Dual-SIM - Aurora Gold</x:v>
      </x:c>
      <x:c r="BK2199" s="37"/>
      <x:c r="BL2199" s="60" t="n">
        <x:v>46233</x:v>
      </x:c>
      <x:c r="BM2199" s="60" t="n">
        <x:v>46233</x:v>
      </x:c>
    </x:row>
    <x:row r="2200">
      <x:c r="A2200" s="37" t="str">
        <x:v>CASH-0F47C55005822D</x:v>
      </x:c>
      <x:c r="B2200" s="37" t="str">
        <x:v>VAR-71648102B1AD73|EG-013|STORE</x:v>
      </x:c>
      <x:c r="C2200" s="37" t="str">
        <x:v>VAR-71648102B1AD73</x:v>
      </x:c>
      <x:c r="D2200" s="37" t="str">
        <x:v>MOD-4DADF81A0214CD</x:v>
      </x:c>
      <x:c r="E2200" s="37" t="str">
        <x:v>Oppo A6 4GB RAM / 128GB Storage / 4G + Dual-SIM / Sapphire Blue</x:v>
      </x:c>
      <x:c r="F2200" s="37" t="str">
        <x:v>الموبايلات والاتصالات</x:v>
      </x:c>
      <x:c r="G2200" s="37" t="str">
        <x:v>هواتف ذكية</x:v>
      </x:c>
      <x:c r="H2200" s="37" t="str">
        <x:v>Oppo</x:v>
      </x:c>
      <x:c r="I2200" s="37" t="str">
        <x:v>A6</x:v>
      </x:c>
      <x:c r="J2200" s="37" t="str">
        <x:v>4GB RAM | 128GB Storage | 4G + Dual-SIM | Sapphire Blue</x:v>
      </x:c>
      <x:c r="K2200" s="37" t="n">
        <x:v>4</x:v>
      </x:c>
      <x:c r="L2200" s="37" t="n">
        <x:v>128</x:v>
      </x:c>
      <x:c r="M2200" s="37" t="str">
        <x:v>Sapphire Blue</x:v>
      </x:c>
      <x:c r="N2200" s="37"/>
      <x:c r="O2200" s="37"/>
      <x:c r="P2200" s="37" t="str">
        <x:v>EG-013</x:v>
      </x:c>
      <x:c r="Q2200" s="37" t="str">
        <x:v>B.TECH</x:v>
      </x:c>
      <x:c r="R2200" s="37" t="str">
        <x:v>سلسلة</x:v>
      </x:c>
      <x:c r="S2200" s="37" t="str">
        <x:v>A</x:v>
      </x:c>
      <x:c r="T2200" s="37"/>
      <x:c r="U2200" s="37"/>
      <x:c r="V2200" s="37"/>
      <x:c r="W2200" s="37" t="str">
        <x:v>https://btech.com/en/c/mobiles-tablets/mobile-phones/b/oppo</x:v>
      </x:c>
      <x:c r="X2200" s="37" t="str">
        <x:v>صفحة فئة</x:v>
      </x:c>
      <x:c r="Y2200" s="37" t="str">
        <x:v>EGP</x:v>
      </x:c>
      <x:c r="Z2200" s="56"/>
      <x:c r="AA2200" s="56"/>
      <x:c r="AB2200" s="56" t="str">
        <x:f>IF(OR(Z2200="",AA2200=""),"",MAX(0,AA2200-Z2200))</x:f>
      </x:c>
      <x:c r="AC2200" s="58" t="str">
        <x:f>IF(OR(Z2200="",AA2200="",AA2200=0),"",MAX(0,(AA2200-Z2200)/AA2200))</x:f>
      </x:c>
      <x:c r="AD2200" s="56"/>
      <x:c r="AE2200" s="56" t="str">
        <x:f>IF(Z2200="","",Z2200+IF(AD2200="",0,AD2200))</x:f>
      </x:c>
      <x:c r="AF2200" s="37" t="str">
        <x:f>IF(AD2200="","",AD2200=0)</x:f>
      </x:c>
      <x:c r="AG2200" s="37"/>
      <x:c r="AH2200" s="37"/>
      <x:c r="AI2200" s="37"/>
      <x:c r="AJ2200" s="37" t="str">
        <x:v>القاهرة</x:v>
      </x:c>
      <x:c r="AK2200" s="37"/>
      <x:c r="AL2200" s="37"/>
      <x:c r="AM2200" s="37"/>
      <x:c r="AN2200" s="37"/>
      <x:c r="AO2200" s="37"/>
      <x:c r="AP2200" s="37"/>
      <x:c r="AQ2200" s="54" t="b">
        <x:v>1</x:v>
      </x:c>
      <x:c r="AR2200" s="37"/>
      <x:c r="AS2200" s="37" t="str">
        <x:v>صفحة فئة</x:v>
      </x:c>
      <x:c r="AT2200" s="37" t="str">
        <x:v>تحتاج مراجعة</x:v>
      </x:c>
      <x:c r="AU2200" s="37" t="str">
        <x:v>store_brand_category_listing</x:v>
      </x:c>
      <x:c r="AV2200" s="37" t="str">
        <x:v>اكتشاف من صفحة فئة</x:v>
      </x:c>
      <x:c r="AW2200" s="37" t="str">
        <x:v>https://btech.com/en/c/mobiles-tablets/mobile-phones/b/oppo</x:v>
      </x:c>
      <x:c r="AX2200" s="37" t="n">
        <x:v>1</x:v>
      </x:c>
      <x:c r="AY2200" s="60" t="n">
        <x:v>46233</x:v>
      </x:c>
      <x:c r="AZ2200" s="60"/>
      <x:c r="BA2200" s="60"/>
      <x:c r="BB2200" s="62" t="str">
        <x:f>IF(BA2200="","",(NOW()-BA2200)*24)</x:f>
      </x:c>
      <x:c r="BC2200" s="37" t="str">
        <x:f>IF(BA2200="","لم يُرصد",IF(BH2200&lt;&gt;TRUE,"غير نشط",IF(BD2200="فشل","فشل حالي",IF(BB2200&lt;=12,"حديث",IF(BB2200&lt;=24,"متأخر","قديم")))))</x:f>
        <x:v>لم يُرصد</x:v>
      </x:c>
      <x:c r="BD2200" s="37" t="str">
        <x:v>بانتظار أول رصد سعر</x:v>
      </x:c>
      <x:c r="BE2200" s="37" t="n">
        <x:v>0</x:v>
      </x:c>
      <x:c r="BF2200" s="37"/>
      <x:c r="BG2200" s="37"/>
      <x:c r="BH2200" s="54" t="b">
        <x:v>1</x:v>
      </x:c>
      <x:c r="BI2200" s="37" t="str">
        <x:v>يحتاج اكتشاف رابط المنتج</x:v>
      </x:c>
      <x:c r="BJ2200" s="37" t="str">
        <x:v>Oppo A6, 128 GB, 4 GB, 4G, Dual-SIM - Sapphire Blue</x:v>
      </x:c>
      <x:c r="BK2200" s="37"/>
      <x:c r="BL2200" s="60" t="n">
        <x:v>46233</x:v>
      </x:c>
      <x:c r="BM2200" s="60" t="n">
        <x:v>46233</x:v>
      </x:c>
    </x:row>
    <x:row r="2201">
      <x:c r="A2201" s="37" t="str">
        <x:v>CASH-D3D72AB99CC3A6</x:v>
      </x:c>
      <x:c r="B2201" s="37" t="str">
        <x:v>VAR-5A24BEE3884A2A|EG-013|STORE</x:v>
      </x:c>
      <x:c r="C2201" s="37" t="str">
        <x:v>VAR-5A24BEE3884A2A</x:v>
      </x:c>
      <x:c r="D2201" s="37" t="str">
        <x:v>MOD-4DADF81A0214CD</x:v>
      </x:c>
      <x:c r="E2201" s="37" t="str">
        <x:v>Oppo A6 6GB RAM / 128GB Storage / 4G + Dual-SIM / Aurora Gold</x:v>
      </x:c>
      <x:c r="F2201" s="37" t="str">
        <x:v>الموبايلات والاتصالات</x:v>
      </x:c>
      <x:c r="G2201" s="37" t="str">
        <x:v>هواتف ذكية</x:v>
      </x:c>
      <x:c r="H2201" s="37" t="str">
        <x:v>Oppo</x:v>
      </x:c>
      <x:c r="I2201" s="37" t="str">
        <x:v>A6</x:v>
      </x:c>
      <x:c r="J2201" s="37" t="str">
        <x:v>6GB RAM | 128GB Storage | 4G + Dual-SIM | Aurora Gold</x:v>
      </x:c>
      <x:c r="K2201" s="37" t="n">
        <x:v>6</x:v>
      </x:c>
      <x:c r="L2201" s="37" t="n">
        <x:v>128</x:v>
      </x:c>
      <x:c r="M2201" s="37" t="str">
        <x:v>Aurora Gold</x:v>
      </x:c>
      <x:c r="N2201" s="37"/>
      <x:c r="O2201" s="37"/>
      <x:c r="P2201" s="37" t="str">
        <x:v>EG-013</x:v>
      </x:c>
      <x:c r="Q2201" s="37" t="str">
        <x:v>B.TECH</x:v>
      </x:c>
      <x:c r="R2201" s="37" t="str">
        <x:v>سلسلة</x:v>
      </x:c>
      <x:c r="S2201" s="37" t="str">
        <x:v>A</x:v>
      </x:c>
      <x:c r="T2201" s="37"/>
      <x:c r="U2201" s="37"/>
      <x:c r="V2201" s="37"/>
      <x:c r="W2201" s="37" t="str">
        <x:v>https://btech.com/en/c/mobiles-tablets/mobile-phones/b/oppo</x:v>
      </x:c>
      <x:c r="X2201" s="37" t="str">
        <x:v>صفحة فئة</x:v>
      </x:c>
      <x:c r="Y2201" s="37" t="str">
        <x:v>EGP</x:v>
      </x:c>
      <x:c r="Z2201" s="56"/>
      <x:c r="AA2201" s="56"/>
      <x:c r="AB2201" s="56" t="str">
        <x:f>IF(OR(Z2201="",AA2201=""),"",MAX(0,AA2201-Z2201))</x:f>
      </x:c>
      <x:c r="AC2201" s="58" t="str">
        <x:f>IF(OR(Z2201="",AA2201="",AA2201=0),"",MAX(0,(AA2201-Z2201)/AA2201))</x:f>
      </x:c>
      <x:c r="AD2201" s="56"/>
      <x:c r="AE2201" s="56" t="str">
        <x:f>IF(Z2201="","",Z2201+IF(AD2201="",0,AD2201))</x:f>
      </x:c>
      <x:c r="AF2201" s="37" t="str">
        <x:f>IF(AD2201="","",AD2201=0)</x:f>
      </x:c>
      <x:c r="AG2201" s="37"/>
      <x:c r="AH2201" s="37"/>
      <x:c r="AI2201" s="37"/>
      <x:c r="AJ2201" s="37" t="str">
        <x:v>القاهرة</x:v>
      </x:c>
      <x:c r="AK2201" s="37"/>
      <x:c r="AL2201" s="37"/>
      <x:c r="AM2201" s="37"/>
      <x:c r="AN2201" s="37"/>
      <x:c r="AO2201" s="37"/>
      <x:c r="AP2201" s="37"/>
      <x:c r="AQ2201" s="54" t="b">
        <x:v>1</x:v>
      </x:c>
      <x:c r="AR2201" s="37"/>
      <x:c r="AS2201" s="37" t="str">
        <x:v>صفحة فئة</x:v>
      </x:c>
      <x:c r="AT2201" s="37" t="str">
        <x:v>تحتاج مراجعة</x:v>
      </x:c>
      <x:c r="AU2201" s="37" t="str">
        <x:v>store_brand_category_listing</x:v>
      </x:c>
      <x:c r="AV2201" s="37" t="str">
        <x:v>اكتشاف من صفحة فئة</x:v>
      </x:c>
      <x:c r="AW2201" s="37" t="str">
        <x:v>https://btech.com/en/c/mobiles-tablets/mobile-phones/b/oppo</x:v>
      </x:c>
      <x:c r="AX2201" s="37" t="n">
        <x:v>1</x:v>
      </x:c>
      <x:c r="AY2201" s="60" t="n">
        <x:v>46233</x:v>
      </x:c>
      <x:c r="AZ2201" s="60"/>
      <x:c r="BA2201" s="60"/>
      <x:c r="BB2201" s="62" t="str">
        <x:f>IF(BA2201="","",(NOW()-BA2201)*24)</x:f>
      </x:c>
      <x:c r="BC2201" s="37" t="str">
        <x:f>IF(BA2201="","لم يُرصد",IF(BH2201&lt;&gt;TRUE,"غير نشط",IF(BD2201="فشل","فشل حالي",IF(BB2201&lt;=12,"حديث",IF(BB2201&lt;=24,"متأخر","قديم")))))</x:f>
        <x:v>لم يُرصد</x:v>
      </x:c>
      <x:c r="BD2201" s="37" t="str">
        <x:v>بانتظار أول رصد سعر</x:v>
      </x:c>
      <x:c r="BE2201" s="37" t="n">
        <x:v>0</x:v>
      </x:c>
      <x:c r="BF2201" s="37"/>
      <x:c r="BG2201" s="37"/>
      <x:c r="BH2201" s="54" t="b">
        <x:v>1</x:v>
      </x:c>
      <x:c r="BI2201" s="37" t="str">
        <x:v>يحتاج اكتشاف رابط المنتج</x:v>
      </x:c>
      <x:c r="BJ2201" s="37" t="str">
        <x:v>Oppo A6, 128 GB, 6 GB, 4G, Dual-SIM - Aurora Gold</x:v>
      </x:c>
      <x:c r="BK2201" s="37"/>
      <x:c r="BL2201" s="60" t="n">
        <x:v>46233</x:v>
      </x:c>
      <x:c r="BM2201" s="60" t="n">
        <x:v>46233</x:v>
      </x:c>
    </x:row>
    <x:row r="2202">
      <x:c r="A2202" s="37" t="str">
        <x:v>CASH-6DF63F7E6A8C73</x:v>
      </x:c>
      <x:c r="B2202" s="37" t="str">
        <x:v>VAR-CD580A8C7E9D80|EG-013|STORE</x:v>
      </x:c>
      <x:c r="C2202" s="37" t="str">
        <x:v>VAR-CD580A8C7E9D80</x:v>
      </x:c>
      <x:c r="D2202" s="37" t="str">
        <x:v>MOD-4DADF81A0214CD</x:v>
      </x:c>
      <x:c r="E2202" s="37" t="str">
        <x:v>Oppo A6 6GB RAM / 128GB Storage / 4G + Dual-SIM / Sapphire Blue</x:v>
      </x:c>
      <x:c r="F2202" s="37" t="str">
        <x:v>الموبايلات والاتصالات</x:v>
      </x:c>
      <x:c r="G2202" s="37" t="str">
        <x:v>هواتف ذكية</x:v>
      </x:c>
      <x:c r="H2202" s="37" t="str">
        <x:v>Oppo</x:v>
      </x:c>
      <x:c r="I2202" s="37" t="str">
        <x:v>A6</x:v>
      </x:c>
      <x:c r="J2202" s="37" t="str">
        <x:v>6GB RAM | 128GB Storage | 4G + Dual-SIM | Sapphire Blue</x:v>
      </x:c>
      <x:c r="K2202" s="37" t="n">
        <x:v>6</x:v>
      </x:c>
      <x:c r="L2202" s="37" t="n">
        <x:v>128</x:v>
      </x:c>
      <x:c r="M2202" s="37" t="str">
        <x:v>Sapphire Blue</x:v>
      </x:c>
      <x:c r="N2202" s="37"/>
      <x:c r="O2202" s="37"/>
      <x:c r="P2202" s="37" t="str">
        <x:v>EG-013</x:v>
      </x:c>
      <x:c r="Q2202" s="37" t="str">
        <x:v>B.TECH</x:v>
      </x:c>
      <x:c r="R2202" s="37" t="str">
        <x:v>سلسلة</x:v>
      </x:c>
      <x:c r="S2202" s="37" t="str">
        <x:v>A</x:v>
      </x:c>
      <x:c r="T2202" s="37"/>
      <x:c r="U2202" s="37"/>
      <x:c r="V2202" s="37"/>
      <x:c r="W2202" s="37" t="str">
        <x:v>https://btech.com/en/c/mobiles-tablets/mobile-phones/b/oppo</x:v>
      </x:c>
      <x:c r="X2202" s="37" t="str">
        <x:v>صفحة فئة</x:v>
      </x:c>
      <x:c r="Y2202" s="37" t="str">
        <x:v>EGP</x:v>
      </x:c>
      <x:c r="Z2202" s="56"/>
      <x:c r="AA2202" s="56"/>
      <x:c r="AB2202" s="56" t="str">
        <x:f>IF(OR(Z2202="",AA2202=""),"",MAX(0,AA2202-Z2202))</x:f>
      </x:c>
      <x:c r="AC2202" s="58" t="str">
        <x:f>IF(OR(Z2202="",AA2202="",AA2202=0),"",MAX(0,(AA2202-Z2202)/AA2202))</x:f>
      </x:c>
      <x:c r="AD2202" s="56"/>
      <x:c r="AE2202" s="56" t="str">
        <x:f>IF(Z2202="","",Z2202+IF(AD2202="",0,AD2202))</x:f>
      </x:c>
      <x:c r="AF2202" s="37" t="str">
        <x:f>IF(AD2202="","",AD2202=0)</x:f>
      </x:c>
      <x:c r="AG2202" s="37"/>
      <x:c r="AH2202" s="37"/>
      <x:c r="AI2202" s="37"/>
      <x:c r="AJ2202" s="37" t="str">
        <x:v>القاهرة</x:v>
      </x:c>
      <x:c r="AK2202" s="37"/>
      <x:c r="AL2202" s="37"/>
      <x:c r="AM2202" s="37"/>
      <x:c r="AN2202" s="37"/>
      <x:c r="AO2202" s="37"/>
      <x:c r="AP2202" s="37"/>
      <x:c r="AQ2202" s="54" t="b">
        <x:v>1</x:v>
      </x:c>
      <x:c r="AR2202" s="37"/>
      <x:c r="AS2202" s="37" t="str">
        <x:v>صفحة فئة</x:v>
      </x:c>
      <x:c r="AT2202" s="37" t="str">
        <x:v>تحتاج مراجعة</x:v>
      </x:c>
      <x:c r="AU2202" s="37" t="str">
        <x:v>store_brand_category_listing</x:v>
      </x:c>
      <x:c r="AV2202" s="37" t="str">
        <x:v>اكتشاف من صفحة فئة</x:v>
      </x:c>
      <x:c r="AW2202" s="37" t="str">
        <x:v>https://btech.com/en/c/mobiles-tablets/mobile-phones/b/oppo</x:v>
      </x:c>
      <x:c r="AX2202" s="37" t="n">
        <x:v>1</x:v>
      </x:c>
      <x:c r="AY2202" s="60" t="n">
        <x:v>46233</x:v>
      </x:c>
      <x:c r="AZ2202" s="60"/>
      <x:c r="BA2202" s="60"/>
      <x:c r="BB2202" s="62" t="str">
        <x:f>IF(BA2202="","",(NOW()-BA2202)*24)</x:f>
      </x:c>
      <x:c r="BC2202" s="37" t="str">
        <x:f>IF(BA2202="","لم يُرصد",IF(BH2202&lt;&gt;TRUE,"غير نشط",IF(BD2202="فشل","فشل حالي",IF(BB2202&lt;=12,"حديث",IF(BB2202&lt;=24,"متأخر","قديم")))))</x:f>
        <x:v>لم يُرصد</x:v>
      </x:c>
      <x:c r="BD2202" s="37" t="str">
        <x:v>بانتظار أول رصد سعر</x:v>
      </x:c>
      <x:c r="BE2202" s="37" t="n">
        <x:v>0</x:v>
      </x:c>
      <x:c r="BF2202" s="37"/>
      <x:c r="BG2202" s="37"/>
      <x:c r="BH2202" s="54" t="b">
        <x:v>1</x:v>
      </x:c>
      <x:c r="BI2202" s="37" t="str">
        <x:v>يحتاج اكتشاف رابط المنتج</x:v>
      </x:c>
      <x:c r="BJ2202" s="37" t="str">
        <x:v>Oppo A6, 128 GB, 6 GB, 4G, Dual-SIM - Sapphire Blue</x:v>
      </x:c>
      <x:c r="BK2202" s="37"/>
      <x:c r="BL2202" s="60" t="n">
        <x:v>46233</x:v>
      </x:c>
      <x:c r="BM2202" s="60" t="n">
        <x:v>46233</x:v>
      </x:c>
    </x:row>
    <x:row r="2203">
      <x:c r="A2203" s="37" t="str">
        <x:v>CASH-3E2F7CEC34563E</x:v>
      </x:c>
      <x:c r="B2203" s="37" t="str">
        <x:v>VAR-3A484529F7F816|EG-013|STORE</x:v>
      </x:c>
      <x:c r="C2203" s="37" t="str">
        <x:v>VAR-3A484529F7F816</x:v>
      </x:c>
      <x:c r="D2203" s="37" t="str">
        <x:v>MOD-4DADF81A0214CD</x:v>
      </x:c>
      <x:c r="E2203" s="37" t="str">
        <x:v>Oppo A6 8GB RAM / 256GB Storage / 4G + Dual-SIM / Sapphire Blue</x:v>
      </x:c>
      <x:c r="F2203" s="37" t="str">
        <x:v>الموبايلات والاتصالات</x:v>
      </x:c>
      <x:c r="G2203" s="37" t="str">
        <x:v>هواتف ذكية</x:v>
      </x:c>
      <x:c r="H2203" s="37" t="str">
        <x:v>Oppo</x:v>
      </x:c>
      <x:c r="I2203" s="37" t="str">
        <x:v>A6</x:v>
      </x:c>
      <x:c r="J2203" s="37" t="str">
        <x:v>8GB RAM | 256GB Storage | 4G + Dual-SIM | Sapphire Blue</x:v>
      </x:c>
      <x:c r="K2203" s="37" t="n">
        <x:v>8</x:v>
      </x:c>
      <x:c r="L2203" s="37" t="n">
        <x:v>256</x:v>
      </x:c>
      <x:c r="M2203" s="37" t="str">
        <x:v>Sapphire Blue</x:v>
      </x:c>
      <x:c r="N2203" s="37"/>
      <x:c r="O2203" s="37"/>
      <x:c r="P2203" s="37" t="str">
        <x:v>EG-013</x:v>
      </x:c>
      <x:c r="Q2203" s="37" t="str">
        <x:v>B.TECH</x:v>
      </x:c>
      <x:c r="R2203" s="37" t="str">
        <x:v>سلسلة</x:v>
      </x:c>
      <x:c r="S2203" s="37" t="str">
        <x:v>A</x:v>
      </x:c>
      <x:c r="T2203" s="37"/>
      <x:c r="U2203" s="37"/>
      <x:c r="V2203" s="37"/>
      <x:c r="W2203" s="37" t="str">
        <x:v>https://btech.com/en/c/mobiles-tablets/mobile-phones/b/oppo</x:v>
      </x:c>
      <x:c r="X2203" s="37" t="str">
        <x:v>صفحة فئة</x:v>
      </x:c>
      <x:c r="Y2203" s="37" t="str">
        <x:v>EGP</x:v>
      </x:c>
      <x:c r="Z2203" s="56"/>
      <x:c r="AA2203" s="56"/>
      <x:c r="AB2203" s="56" t="str">
        <x:f>IF(OR(Z2203="",AA2203=""),"",MAX(0,AA2203-Z2203))</x:f>
      </x:c>
      <x:c r="AC2203" s="58" t="str">
        <x:f>IF(OR(Z2203="",AA2203="",AA2203=0),"",MAX(0,(AA2203-Z2203)/AA2203))</x:f>
      </x:c>
      <x:c r="AD2203" s="56"/>
      <x:c r="AE2203" s="56" t="str">
        <x:f>IF(Z2203="","",Z2203+IF(AD2203="",0,AD2203))</x:f>
      </x:c>
      <x:c r="AF2203" s="37" t="str">
        <x:f>IF(AD2203="","",AD2203=0)</x:f>
      </x:c>
      <x:c r="AG2203" s="37"/>
      <x:c r="AH2203" s="37"/>
      <x:c r="AI2203" s="37"/>
      <x:c r="AJ2203" s="37" t="str">
        <x:v>القاهرة</x:v>
      </x:c>
      <x:c r="AK2203" s="37"/>
      <x:c r="AL2203" s="37"/>
      <x:c r="AM2203" s="37"/>
      <x:c r="AN2203" s="37"/>
      <x:c r="AO2203" s="37"/>
      <x:c r="AP2203" s="37"/>
      <x:c r="AQ2203" s="54" t="b">
        <x:v>1</x:v>
      </x:c>
      <x:c r="AR2203" s="37"/>
      <x:c r="AS2203" s="37" t="str">
        <x:v>صفحة فئة</x:v>
      </x:c>
      <x:c r="AT2203" s="37" t="str">
        <x:v>تحتاج مراجعة</x:v>
      </x:c>
      <x:c r="AU2203" s="37" t="str">
        <x:v>store_brand_category_listing</x:v>
      </x:c>
      <x:c r="AV2203" s="37" t="str">
        <x:v>اكتشاف من صفحة فئة</x:v>
      </x:c>
      <x:c r="AW2203" s="37" t="str">
        <x:v>https://btech.com/en/c/mobiles-tablets/mobile-phones/b/oppo</x:v>
      </x:c>
      <x:c r="AX2203" s="37" t="n">
        <x:v>1</x:v>
      </x:c>
      <x:c r="AY2203" s="60" t="n">
        <x:v>46233</x:v>
      </x:c>
      <x:c r="AZ2203" s="60"/>
      <x:c r="BA2203" s="60"/>
      <x:c r="BB2203" s="62" t="str">
        <x:f>IF(BA2203="","",(NOW()-BA2203)*24)</x:f>
      </x:c>
      <x:c r="BC2203" s="37" t="str">
        <x:f>IF(BA2203="","لم يُرصد",IF(BH2203&lt;&gt;TRUE,"غير نشط",IF(BD2203="فشل","فشل حالي",IF(BB2203&lt;=12,"حديث",IF(BB2203&lt;=24,"متأخر","قديم")))))</x:f>
        <x:v>لم يُرصد</x:v>
      </x:c>
      <x:c r="BD2203" s="37" t="str">
        <x:v>بانتظار أول رصد سعر</x:v>
      </x:c>
      <x:c r="BE2203" s="37" t="n">
        <x:v>0</x:v>
      </x:c>
      <x:c r="BF2203" s="37"/>
      <x:c r="BG2203" s="37"/>
      <x:c r="BH2203" s="54" t="b">
        <x:v>1</x:v>
      </x:c>
      <x:c r="BI2203" s="37" t="str">
        <x:v>يحتاج اكتشاف رابط المنتج</x:v>
      </x:c>
      <x:c r="BJ2203" s="37" t="str">
        <x:v>Oppo A6, 256 GB, 8 GB, 4G, Dual-SIM - Sapphire Blue</x:v>
      </x:c>
      <x:c r="BK2203" s="37"/>
      <x:c r="BL2203" s="60" t="n">
        <x:v>46233</x:v>
      </x:c>
      <x:c r="BM2203" s="60" t="n">
        <x:v>46233</x:v>
      </x:c>
    </x:row>
    <x:row r="2204">
      <x:c r="A2204" s="37" t="str">
        <x:v>CASH-0E637BD4E1DC91</x:v>
      </x:c>
      <x:c r="B2204" s="37" t="str">
        <x:v>VAR-CFDFEE34D73CB6|EG-013|STORE</x:v>
      </x:c>
      <x:c r="C2204" s="37" t="str">
        <x:v>VAR-CFDFEE34D73CB6</x:v>
      </x:c>
      <x:c r="D2204" s="37" t="str">
        <x:v>MOD-7A25A7601F1309</x:v>
      </x:c>
      <x:c r="E2204" s="37" t="str">
        <x:v>Oppo A6 Pro 8GB RAM / 256GB Storage / 4G + Dual-SIM / Red</x:v>
      </x:c>
      <x:c r="F2204" s="37" t="str">
        <x:v>الموبايلات والاتصالات</x:v>
      </x:c>
      <x:c r="G2204" s="37" t="str">
        <x:v>هواتف ذكية</x:v>
      </x:c>
      <x:c r="H2204" s="37" t="str">
        <x:v>Oppo</x:v>
      </x:c>
      <x:c r="I2204" s="37" t="str">
        <x:v>A6 Pro</x:v>
      </x:c>
      <x:c r="J2204" s="37" t="str">
        <x:v>8GB RAM | 256GB Storage | 4G + Dual-SIM | Red</x:v>
      </x:c>
      <x:c r="K2204" s="37" t="n">
        <x:v>8</x:v>
      </x:c>
      <x:c r="L2204" s="37" t="n">
        <x:v>256</x:v>
      </x:c>
      <x:c r="M2204" s="37" t="str">
        <x:v>Red</x:v>
      </x:c>
      <x:c r="N2204" s="37"/>
      <x:c r="O2204" s="37"/>
      <x:c r="P2204" s="37" t="str">
        <x:v>EG-013</x:v>
      </x:c>
      <x:c r="Q2204" s="37" t="str">
        <x:v>B.TECH</x:v>
      </x:c>
      <x:c r="R2204" s="37" t="str">
        <x:v>سلسلة</x:v>
      </x:c>
      <x:c r="S2204" s="37" t="str">
        <x:v>A</x:v>
      </x:c>
      <x:c r="T2204" s="37"/>
      <x:c r="U2204" s="37"/>
      <x:c r="V2204" s="37"/>
      <x:c r="W2204" s="37" t="str">
        <x:v>https://btech.com/en/c/mobiles-tablets/mobile-phones/b/oppo</x:v>
      </x:c>
      <x:c r="X2204" s="37" t="str">
        <x:v>صفحة فئة</x:v>
      </x:c>
      <x:c r="Y2204" s="37" t="str">
        <x:v>EGP</x:v>
      </x:c>
      <x:c r="Z2204" s="56"/>
      <x:c r="AA2204" s="56"/>
      <x:c r="AB2204" s="56" t="str">
        <x:f>IF(OR(Z2204="",AA2204=""),"",MAX(0,AA2204-Z2204))</x:f>
      </x:c>
      <x:c r="AC2204" s="58" t="str">
        <x:f>IF(OR(Z2204="",AA2204="",AA2204=0),"",MAX(0,(AA2204-Z2204)/AA2204))</x:f>
      </x:c>
      <x:c r="AD2204" s="56"/>
      <x:c r="AE2204" s="56" t="str">
        <x:f>IF(Z2204="","",Z2204+IF(AD2204="",0,AD2204))</x:f>
      </x:c>
      <x:c r="AF2204" s="37" t="str">
        <x:f>IF(AD2204="","",AD2204=0)</x:f>
      </x:c>
      <x:c r="AG2204" s="37"/>
      <x:c r="AH2204" s="37"/>
      <x:c r="AI2204" s="37"/>
      <x:c r="AJ2204" s="37" t="str">
        <x:v>القاهرة</x:v>
      </x:c>
      <x:c r="AK2204" s="37"/>
      <x:c r="AL2204" s="37"/>
      <x:c r="AM2204" s="37"/>
      <x:c r="AN2204" s="37"/>
      <x:c r="AO2204" s="37"/>
      <x:c r="AP2204" s="37"/>
      <x:c r="AQ2204" s="54" t="b">
        <x:v>1</x:v>
      </x:c>
      <x:c r="AR2204" s="37"/>
      <x:c r="AS2204" s="37" t="str">
        <x:v>صفحة فئة</x:v>
      </x:c>
      <x:c r="AT2204" s="37" t="str">
        <x:v>تحتاج مراجعة</x:v>
      </x:c>
      <x:c r="AU2204" s="37" t="str">
        <x:v>store_brand_category_listing</x:v>
      </x:c>
      <x:c r="AV2204" s="37" t="str">
        <x:v>اكتشاف من صفحة فئة</x:v>
      </x:c>
      <x:c r="AW2204" s="37" t="str">
        <x:v>https://btech.com/en/c/mobiles-tablets/mobile-phones/b/oppo</x:v>
      </x:c>
      <x:c r="AX2204" s="37" t="n">
        <x:v>1</x:v>
      </x:c>
      <x:c r="AY2204" s="60" t="n">
        <x:v>46233</x:v>
      </x:c>
      <x:c r="AZ2204" s="60"/>
      <x:c r="BA2204" s="60"/>
      <x:c r="BB2204" s="62" t="str">
        <x:f>IF(BA2204="","",(NOW()-BA2204)*24)</x:f>
      </x:c>
      <x:c r="BC2204" s="37" t="str">
        <x:f>IF(BA2204="","لم يُرصد",IF(BH2204&lt;&gt;TRUE,"غير نشط",IF(BD2204="فشل","فشل حالي",IF(BB2204&lt;=12,"حديث",IF(BB2204&lt;=24,"متأخر","قديم")))))</x:f>
        <x:v>لم يُرصد</x:v>
      </x:c>
      <x:c r="BD2204" s="37" t="str">
        <x:v>بانتظار أول رصد سعر</x:v>
      </x:c>
      <x:c r="BE2204" s="37" t="n">
        <x:v>0</x:v>
      </x:c>
      <x:c r="BF2204" s="37"/>
      <x:c r="BG2204" s="37"/>
      <x:c r="BH2204" s="54" t="b">
        <x:v>1</x:v>
      </x:c>
      <x:c r="BI2204" s="37" t="str">
        <x:v>يحتاج اكتشاف رابط المنتج</x:v>
      </x:c>
      <x:c r="BJ2204" s="37" t="str">
        <x:v>Oppo A6 Pro, 256 GB, 8 GB, 4G, Dual-SIM - Red</x:v>
      </x:c>
      <x:c r="BK2204" s="37"/>
      <x:c r="BL2204" s="60" t="n">
        <x:v>46233</x:v>
      </x:c>
      <x:c r="BM2204" s="60" t="n">
        <x:v>46233</x:v>
      </x:c>
    </x:row>
    <x:row r="2205">
      <x:c r="A2205" s="37" t="str">
        <x:v>CASH-431F4563330CAC</x:v>
      </x:c>
      <x:c r="B2205" s="37" t="str">
        <x:v>VAR-68CFDF385A6270|EG-013|STORE</x:v>
      </x:c>
      <x:c r="C2205" s="37" t="str">
        <x:v>VAR-68CFDF385A6270</x:v>
      </x:c>
      <x:c r="D2205" s="37" t="str">
        <x:v>MOD-7A25A7601F1309</x:v>
      </x:c>
      <x:c r="E2205" s="37" t="str">
        <x:v>Oppo A6 Pro 8GB RAM / 256GB Storage / 5G + Dual-SIM / Blue</x:v>
      </x:c>
      <x:c r="F2205" s="37" t="str">
        <x:v>الموبايلات والاتصالات</x:v>
      </x:c>
      <x:c r="G2205" s="37" t="str">
        <x:v>هواتف ذكية</x:v>
      </x:c>
      <x:c r="H2205" s="37" t="str">
        <x:v>Oppo</x:v>
      </x:c>
      <x:c r="I2205" s="37" t="str">
        <x:v>A6 Pro</x:v>
      </x:c>
      <x:c r="J2205" s="37" t="str">
        <x:v>8GB RAM | 256GB Storage | 5G + Dual-SIM | Blue</x:v>
      </x:c>
      <x:c r="K2205" s="37" t="n">
        <x:v>8</x:v>
      </x:c>
      <x:c r="L2205" s="37" t="n">
        <x:v>256</x:v>
      </x:c>
      <x:c r="M2205" s="37" t="str">
        <x:v>Blue</x:v>
      </x:c>
      <x:c r="N2205" s="37"/>
      <x:c r="O2205" s="37"/>
      <x:c r="P2205" s="37" t="str">
        <x:v>EG-013</x:v>
      </x:c>
      <x:c r="Q2205" s="37" t="str">
        <x:v>B.TECH</x:v>
      </x:c>
      <x:c r="R2205" s="37" t="str">
        <x:v>سلسلة</x:v>
      </x:c>
      <x:c r="S2205" s="37" t="str">
        <x:v>A</x:v>
      </x:c>
      <x:c r="T2205" s="37"/>
      <x:c r="U2205" s="37"/>
      <x:c r="V2205" s="37"/>
      <x:c r="W2205" s="37" t="str">
        <x:v>https://btech.com/en/c/mobiles-tablets/mobile-phones/b/oppo</x:v>
      </x:c>
      <x:c r="X2205" s="37" t="str">
        <x:v>صفحة فئة</x:v>
      </x:c>
      <x:c r="Y2205" s="37" t="str">
        <x:v>EGP</x:v>
      </x:c>
      <x:c r="Z2205" s="56"/>
      <x:c r="AA2205" s="56"/>
      <x:c r="AB2205" s="56" t="str">
        <x:f>IF(OR(Z2205="",AA2205=""),"",MAX(0,AA2205-Z2205))</x:f>
      </x:c>
      <x:c r="AC2205" s="58" t="str">
        <x:f>IF(OR(Z2205="",AA2205="",AA2205=0),"",MAX(0,(AA2205-Z2205)/AA2205))</x:f>
      </x:c>
      <x:c r="AD2205" s="56"/>
      <x:c r="AE2205" s="56" t="str">
        <x:f>IF(Z2205="","",Z2205+IF(AD2205="",0,AD2205))</x:f>
      </x:c>
      <x:c r="AF2205" s="37" t="str">
        <x:f>IF(AD2205="","",AD2205=0)</x:f>
      </x:c>
      <x:c r="AG2205" s="37"/>
      <x:c r="AH2205" s="37"/>
      <x:c r="AI2205" s="37"/>
      <x:c r="AJ2205" s="37" t="str">
        <x:v>القاهرة</x:v>
      </x:c>
      <x:c r="AK2205" s="37"/>
      <x:c r="AL2205" s="37"/>
      <x:c r="AM2205" s="37"/>
      <x:c r="AN2205" s="37"/>
      <x:c r="AO2205" s="37"/>
      <x:c r="AP2205" s="37"/>
      <x:c r="AQ2205" s="54" t="b">
        <x:v>1</x:v>
      </x:c>
      <x:c r="AR2205" s="37"/>
      <x:c r="AS2205" s="37" t="str">
        <x:v>صفحة فئة</x:v>
      </x:c>
      <x:c r="AT2205" s="37" t="str">
        <x:v>تحتاج مراجعة</x:v>
      </x:c>
      <x:c r="AU2205" s="37" t="str">
        <x:v>store_brand_category_listing</x:v>
      </x:c>
      <x:c r="AV2205" s="37" t="str">
        <x:v>اكتشاف من صفحة فئة</x:v>
      </x:c>
      <x:c r="AW2205" s="37" t="str">
        <x:v>https://btech.com/en/c/mobiles-tablets/mobile-phones/b/oppo</x:v>
      </x:c>
      <x:c r="AX2205" s="37" t="n">
        <x:v>1</x:v>
      </x:c>
      <x:c r="AY2205" s="60" t="n">
        <x:v>46233</x:v>
      </x:c>
      <x:c r="AZ2205" s="60"/>
      <x:c r="BA2205" s="60"/>
      <x:c r="BB2205" s="62" t="str">
        <x:f>IF(BA2205="","",(NOW()-BA2205)*24)</x:f>
      </x:c>
      <x:c r="BC2205" s="37" t="str">
        <x:f>IF(BA2205="","لم يُرصد",IF(BH2205&lt;&gt;TRUE,"غير نشط",IF(BD2205="فشل","فشل حالي",IF(BB2205&lt;=12,"حديث",IF(BB2205&lt;=24,"متأخر","قديم")))))</x:f>
        <x:v>لم يُرصد</x:v>
      </x:c>
      <x:c r="BD2205" s="37" t="str">
        <x:v>بانتظار أول رصد سعر</x:v>
      </x:c>
      <x:c r="BE2205" s="37" t="n">
        <x:v>0</x:v>
      </x:c>
      <x:c r="BF2205" s="37"/>
      <x:c r="BG2205" s="37"/>
      <x:c r="BH2205" s="54" t="b">
        <x:v>1</x:v>
      </x:c>
      <x:c r="BI2205" s="37" t="str">
        <x:v>يحتاج اكتشاف رابط المنتج</x:v>
      </x:c>
      <x:c r="BJ2205" s="37" t="str">
        <x:v>Oppo A6 Pro, 256 GB, 8 GB, 5G, Dual-SIM - Blue</x:v>
      </x:c>
      <x:c r="BK2205" s="37"/>
      <x:c r="BL2205" s="60" t="n">
        <x:v>46233</x:v>
      </x:c>
      <x:c r="BM2205" s="60" t="n">
        <x:v>46233</x:v>
      </x:c>
    </x:row>
    <x:row r="2206">
      <x:c r="A2206" s="37" t="str">
        <x:v>CASH-51E2039FE00DA0</x:v>
      </x:c>
      <x:c r="B2206" s="37" t="str">
        <x:v>VAR-1BF65E93D86296|EG-013|STORE</x:v>
      </x:c>
      <x:c r="C2206" s="37" t="str">
        <x:v>VAR-1BF65E93D86296</x:v>
      </x:c>
      <x:c r="D2206" s="37" t="str">
        <x:v>MOD-7A25A7601F1309</x:v>
      </x:c>
      <x:c r="E2206" s="37" t="str">
        <x:v>Oppo A6 Pro 8GB RAM / 256GB Storage / 5G + Dual-SIM / Red</x:v>
      </x:c>
      <x:c r="F2206" s="37" t="str">
        <x:v>الموبايلات والاتصالات</x:v>
      </x:c>
      <x:c r="G2206" s="37" t="str">
        <x:v>هواتف ذكية</x:v>
      </x:c>
      <x:c r="H2206" s="37" t="str">
        <x:v>Oppo</x:v>
      </x:c>
      <x:c r="I2206" s="37" t="str">
        <x:v>A6 Pro</x:v>
      </x:c>
      <x:c r="J2206" s="37" t="str">
        <x:v>8GB RAM | 256GB Storage | 5G + Dual-SIM | Red</x:v>
      </x:c>
      <x:c r="K2206" s="37" t="n">
        <x:v>8</x:v>
      </x:c>
      <x:c r="L2206" s="37" t="n">
        <x:v>256</x:v>
      </x:c>
      <x:c r="M2206" s="37" t="str">
        <x:v>Red</x:v>
      </x:c>
      <x:c r="N2206" s="37"/>
      <x:c r="O2206" s="37"/>
      <x:c r="P2206" s="37" t="str">
        <x:v>EG-013</x:v>
      </x:c>
      <x:c r="Q2206" s="37" t="str">
        <x:v>B.TECH</x:v>
      </x:c>
      <x:c r="R2206" s="37" t="str">
        <x:v>سلسلة</x:v>
      </x:c>
      <x:c r="S2206" s="37" t="str">
        <x:v>A</x:v>
      </x:c>
      <x:c r="T2206" s="37"/>
      <x:c r="U2206" s="37"/>
      <x:c r="V2206" s="37"/>
      <x:c r="W2206" s="37" t="str">
        <x:v>https://btech.com/en/c/mobiles-tablets/mobile-phones/b/oppo</x:v>
      </x:c>
      <x:c r="X2206" s="37" t="str">
        <x:v>صفحة فئة</x:v>
      </x:c>
      <x:c r="Y2206" s="37" t="str">
        <x:v>EGP</x:v>
      </x:c>
      <x:c r="Z2206" s="56"/>
      <x:c r="AA2206" s="56"/>
      <x:c r="AB2206" s="56" t="str">
        <x:f>IF(OR(Z2206="",AA2206=""),"",MAX(0,AA2206-Z2206))</x:f>
      </x:c>
      <x:c r="AC2206" s="58" t="str">
        <x:f>IF(OR(Z2206="",AA2206="",AA2206=0),"",MAX(0,(AA2206-Z2206)/AA2206))</x:f>
      </x:c>
      <x:c r="AD2206" s="56"/>
      <x:c r="AE2206" s="56" t="str">
        <x:f>IF(Z2206="","",Z2206+IF(AD2206="",0,AD2206))</x:f>
      </x:c>
      <x:c r="AF2206" s="37" t="str">
        <x:f>IF(AD2206="","",AD2206=0)</x:f>
      </x:c>
      <x:c r="AG2206" s="37"/>
      <x:c r="AH2206" s="37"/>
      <x:c r="AI2206" s="37"/>
      <x:c r="AJ2206" s="37" t="str">
        <x:v>القاهرة</x:v>
      </x:c>
      <x:c r="AK2206" s="37"/>
      <x:c r="AL2206" s="37"/>
      <x:c r="AM2206" s="37"/>
      <x:c r="AN2206" s="37"/>
      <x:c r="AO2206" s="37"/>
      <x:c r="AP2206" s="37"/>
      <x:c r="AQ2206" s="54" t="b">
        <x:v>1</x:v>
      </x:c>
      <x:c r="AR2206" s="37"/>
      <x:c r="AS2206" s="37" t="str">
        <x:v>صفحة فئة</x:v>
      </x:c>
      <x:c r="AT2206" s="37" t="str">
        <x:v>تحتاج مراجعة</x:v>
      </x:c>
      <x:c r="AU2206" s="37" t="str">
        <x:v>store_brand_category_listing</x:v>
      </x:c>
      <x:c r="AV2206" s="37" t="str">
        <x:v>اكتشاف من صفحة فئة</x:v>
      </x:c>
      <x:c r="AW2206" s="37" t="str">
        <x:v>https://btech.com/en/c/mobiles-tablets/mobile-phones/b/oppo</x:v>
      </x:c>
      <x:c r="AX2206" s="37" t="n">
        <x:v>1</x:v>
      </x:c>
      <x:c r="AY2206" s="60" t="n">
        <x:v>46233</x:v>
      </x:c>
      <x:c r="AZ2206" s="60"/>
      <x:c r="BA2206" s="60"/>
      <x:c r="BB2206" s="62" t="str">
        <x:f>IF(BA2206="","",(NOW()-BA2206)*24)</x:f>
      </x:c>
      <x:c r="BC2206" s="37" t="str">
        <x:f>IF(BA2206="","لم يُرصد",IF(BH2206&lt;&gt;TRUE,"غير نشط",IF(BD2206="فشل","فشل حالي",IF(BB2206&lt;=12,"حديث",IF(BB2206&lt;=24,"متأخر","قديم")))))</x:f>
        <x:v>لم يُرصد</x:v>
      </x:c>
      <x:c r="BD2206" s="37" t="str">
        <x:v>بانتظار أول رصد سعر</x:v>
      </x:c>
      <x:c r="BE2206" s="37" t="n">
        <x:v>0</x:v>
      </x:c>
      <x:c r="BF2206" s="37"/>
      <x:c r="BG2206" s="37"/>
      <x:c r="BH2206" s="54" t="b">
        <x:v>1</x:v>
      </x:c>
      <x:c r="BI2206" s="37" t="str">
        <x:v>يحتاج اكتشاف رابط المنتج</x:v>
      </x:c>
      <x:c r="BJ2206" s="37" t="str">
        <x:v>Oppo A6 Pro, 256 GB, 8 GB, 5G, Dual-SIM - Red</x:v>
      </x:c>
      <x:c r="BK2206" s="37"/>
      <x:c r="BL2206" s="60" t="n">
        <x:v>46233</x:v>
      </x:c>
      <x:c r="BM2206" s="60" t="n">
        <x:v>46233</x:v>
      </x:c>
    </x:row>
    <x:row r="2207">
      <x:c r="A2207" s="37" t="str">
        <x:v>CASH-C5AC9189B6DF04</x:v>
      </x:c>
      <x:c r="B2207" s="37" t="str">
        <x:v>VAR-4722D36FBABC14|EG-013|STORE</x:v>
      </x:c>
      <x:c r="C2207" s="37" t="str">
        <x:v>VAR-4722D36FBABC14</x:v>
      </x:c>
      <x:c r="D2207" s="37" t="str">
        <x:v>MOD-BAF7F9F1CFF12F</x:v>
      </x:c>
      <x:c r="E2207" s="37" t="str">
        <x:v>Oppo A6t 6GB RAM / 128GB Storage / 4G + Dual-SIM / Crystal Blue</x:v>
      </x:c>
      <x:c r="F2207" s="37" t="str">
        <x:v>الموبايلات والاتصالات</x:v>
      </x:c>
      <x:c r="G2207" s="37" t="str">
        <x:v>هواتف ذكية</x:v>
      </x:c>
      <x:c r="H2207" s="37" t="str">
        <x:v>Oppo</x:v>
      </x:c>
      <x:c r="I2207" s="37" t="str">
        <x:v>A6t</x:v>
      </x:c>
      <x:c r="J2207" s="37" t="str">
        <x:v>6GB RAM | 128GB Storage | 4G + Dual-SIM | Crystal Blue</x:v>
      </x:c>
      <x:c r="K2207" s="37" t="n">
        <x:v>6</x:v>
      </x:c>
      <x:c r="L2207" s="37" t="n">
        <x:v>128</x:v>
      </x:c>
      <x:c r="M2207" s="37" t="str">
        <x:v>Crystal Blue</x:v>
      </x:c>
      <x:c r="N2207" s="37"/>
      <x:c r="O2207" s="37"/>
      <x:c r="P2207" s="37" t="str">
        <x:v>EG-013</x:v>
      </x:c>
      <x:c r="Q2207" s="37" t="str">
        <x:v>B.TECH</x:v>
      </x:c>
      <x:c r="R2207" s="37" t="str">
        <x:v>سلسلة</x:v>
      </x:c>
      <x:c r="S2207" s="37" t="str">
        <x:v>A</x:v>
      </x:c>
      <x:c r="T2207" s="37"/>
      <x:c r="U2207" s="37"/>
      <x:c r="V2207" s="37"/>
      <x:c r="W2207" s="37" t="str">
        <x:v>https://btech.com/en/c/mobiles-tablets/mobile-phones/b/oppo</x:v>
      </x:c>
      <x:c r="X2207" s="37" t="str">
        <x:v>صفحة فئة</x:v>
      </x:c>
      <x:c r="Y2207" s="37" t="str">
        <x:v>EGP</x:v>
      </x:c>
      <x:c r="Z2207" s="56"/>
      <x:c r="AA2207" s="56"/>
      <x:c r="AB2207" s="56" t="str">
        <x:f>IF(OR(Z2207="",AA2207=""),"",MAX(0,AA2207-Z2207))</x:f>
      </x:c>
      <x:c r="AC2207" s="58" t="str">
        <x:f>IF(OR(Z2207="",AA2207="",AA2207=0),"",MAX(0,(AA2207-Z2207)/AA2207))</x:f>
      </x:c>
      <x:c r="AD2207" s="56"/>
      <x:c r="AE2207" s="56" t="str">
        <x:f>IF(Z2207="","",Z2207+IF(AD2207="",0,AD2207))</x:f>
      </x:c>
      <x:c r="AF2207" s="37" t="str">
        <x:f>IF(AD2207="","",AD2207=0)</x:f>
      </x:c>
      <x:c r="AG2207" s="37"/>
      <x:c r="AH2207" s="37"/>
      <x:c r="AI2207" s="37"/>
      <x:c r="AJ2207" s="37" t="str">
        <x:v>القاهرة</x:v>
      </x:c>
      <x:c r="AK2207" s="37"/>
      <x:c r="AL2207" s="37"/>
      <x:c r="AM2207" s="37"/>
      <x:c r="AN2207" s="37"/>
      <x:c r="AO2207" s="37"/>
      <x:c r="AP2207" s="37"/>
      <x:c r="AQ2207" s="54" t="b">
        <x:v>1</x:v>
      </x:c>
      <x:c r="AR2207" s="37"/>
      <x:c r="AS2207" s="37" t="str">
        <x:v>صفحة فئة</x:v>
      </x:c>
      <x:c r="AT2207" s="37" t="str">
        <x:v>تحتاج مراجعة</x:v>
      </x:c>
      <x:c r="AU2207" s="37" t="str">
        <x:v>store_brand_category_listing</x:v>
      </x:c>
      <x:c r="AV2207" s="37" t="str">
        <x:v>اكتشاف من صفحة فئة</x:v>
      </x:c>
      <x:c r="AW2207" s="37" t="str">
        <x:v>https://btech.com/en/c/mobiles-tablets/mobile-phones/b/oppo</x:v>
      </x:c>
      <x:c r="AX2207" s="37" t="n">
        <x:v>1</x:v>
      </x:c>
      <x:c r="AY2207" s="60" t="n">
        <x:v>46233</x:v>
      </x:c>
      <x:c r="AZ2207" s="60"/>
      <x:c r="BA2207" s="60"/>
      <x:c r="BB2207" s="62" t="str">
        <x:f>IF(BA2207="","",(NOW()-BA2207)*24)</x:f>
      </x:c>
      <x:c r="BC2207" s="37" t="str">
        <x:f>IF(BA2207="","لم يُرصد",IF(BH2207&lt;&gt;TRUE,"غير نشط",IF(BD2207="فشل","فشل حالي",IF(BB2207&lt;=12,"حديث",IF(BB2207&lt;=24,"متأخر","قديم")))))</x:f>
        <x:v>لم يُرصد</x:v>
      </x:c>
      <x:c r="BD2207" s="37" t="str">
        <x:v>بانتظار أول رصد سعر</x:v>
      </x:c>
      <x:c r="BE2207" s="37" t="n">
        <x:v>0</x:v>
      </x:c>
      <x:c r="BF2207" s="37"/>
      <x:c r="BG2207" s="37"/>
      <x:c r="BH2207" s="54" t="b">
        <x:v>1</x:v>
      </x:c>
      <x:c r="BI2207" s="37" t="str">
        <x:v>يحتاج اكتشاف رابط المنتج</x:v>
      </x:c>
      <x:c r="BJ2207" s="37" t="str">
        <x:v>Oppo A6t, 128 GB, 6 GB, 4G, Dual-SIM - Crystal Blue</x:v>
      </x:c>
      <x:c r="BK2207" s="37"/>
      <x:c r="BL2207" s="60" t="n">
        <x:v>46233</x:v>
      </x:c>
      <x:c r="BM2207" s="60" t="n">
        <x:v>46233</x:v>
      </x:c>
    </x:row>
    <x:row r="2208">
      <x:c r="A2208" s="37" t="str">
        <x:v>CASH-071C9F29D2D3BA</x:v>
      </x:c>
      <x:c r="B2208" s="37" t="str">
        <x:v>VAR-080FB06A9659B3|EG-013|STORE</x:v>
      </x:c>
      <x:c r="C2208" s="37" t="str">
        <x:v>VAR-080FB06A9659B3</x:v>
      </x:c>
      <x:c r="D2208" s="37" t="str">
        <x:v>MOD-BAF7F9F1CFF12F</x:v>
      </x:c>
      <x:c r="E2208" s="37" t="str">
        <x:v>Oppo A6t 6GB RAM / 128GB Storage / 4G + Dual-SIM / Crystal Violet</x:v>
      </x:c>
      <x:c r="F2208" s="37" t="str">
        <x:v>الموبايلات والاتصالات</x:v>
      </x:c>
      <x:c r="G2208" s="37" t="str">
        <x:v>هواتف ذكية</x:v>
      </x:c>
      <x:c r="H2208" s="37" t="str">
        <x:v>Oppo</x:v>
      </x:c>
      <x:c r="I2208" s="37" t="str">
        <x:v>A6t</x:v>
      </x:c>
      <x:c r="J2208" s="37" t="str">
        <x:v>6GB RAM | 128GB Storage | 4G + Dual-SIM | Crystal Violet</x:v>
      </x:c>
      <x:c r="K2208" s="37" t="n">
        <x:v>6</x:v>
      </x:c>
      <x:c r="L2208" s="37" t="n">
        <x:v>128</x:v>
      </x:c>
      <x:c r="M2208" s="37" t="str">
        <x:v>Crystal Violet</x:v>
      </x:c>
      <x:c r="N2208" s="37"/>
      <x:c r="O2208" s="37"/>
      <x:c r="P2208" s="37" t="str">
        <x:v>EG-013</x:v>
      </x:c>
      <x:c r="Q2208" s="37" t="str">
        <x:v>B.TECH</x:v>
      </x:c>
      <x:c r="R2208" s="37" t="str">
        <x:v>سلسلة</x:v>
      </x:c>
      <x:c r="S2208" s="37" t="str">
        <x:v>A</x:v>
      </x:c>
      <x:c r="T2208" s="37"/>
      <x:c r="U2208" s="37"/>
      <x:c r="V2208" s="37"/>
      <x:c r="W2208" s="37" t="str">
        <x:v>https://btech.com/en/c/mobiles-tablets/mobile-phones/b/oppo</x:v>
      </x:c>
      <x:c r="X2208" s="37" t="str">
        <x:v>صفحة فئة</x:v>
      </x:c>
      <x:c r="Y2208" s="37" t="str">
        <x:v>EGP</x:v>
      </x:c>
      <x:c r="Z2208" s="56"/>
      <x:c r="AA2208" s="56"/>
      <x:c r="AB2208" s="56" t="str">
        <x:f>IF(OR(Z2208="",AA2208=""),"",MAX(0,AA2208-Z2208))</x:f>
      </x:c>
      <x:c r="AC2208" s="58" t="str">
        <x:f>IF(OR(Z2208="",AA2208="",AA2208=0),"",MAX(0,(AA2208-Z2208)/AA2208))</x:f>
      </x:c>
      <x:c r="AD2208" s="56"/>
      <x:c r="AE2208" s="56" t="str">
        <x:f>IF(Z2208="","",Z2208+IF(AD2208="",0,AD2208))</x:f>
      </x:c>
      <x:c r="AF2208" s="37" t="str">
        <x:f>IF(AD2208="","",AD2208=0)</x:f>
      </x:c>
      <x:c r="AG2208" s="37"/>
      <x:c r="AH2208" s="37"/>
      <x:c r="AI2208" s="37"/>
      <x:c r="AJ2208" s="37" t="str">
        <x:v>القاهرة</x:v>
      </x:c>
      <x:c r="AK2208" s="37"/>
      <x:c r="AL2208" s="37"/>
      <x:c r="AM2208" s="37"/>
      <x:c r="AN2208" s="37"/>
      <x:c r="AO2208" s="37"/>
      <x:c r="AP2208" s="37"/>
      <x:c r="AQ2208" s="54" t="b">
        <x:v>1</x:v>
      </x:c>
      <x:c r="AR2208" s="37"/>
      <x:c r="AS2208" s="37" t="str">
        <x:v>صفحة فئة</x:v>
      </x:c>
      <x:c r="AT2208" s="37" t="str">
        <x:v>تحتاج مراجعة</x:v>
      </x:c>
      <x:c r="AU2208" s="37" t="str">
        <x:v>store_brand_category_listing</x:v>
      </x:c>
      <x:c r="AV2208" s="37" t="str">
        <x:v>اكتشاف من صفحة فئة</x:v>
      </x:c>
      <x:c r="AW2208" s="37" t="str">
        <x:v>https://btech.com/en/c/mobiles-tablets/mobile-phones/b/oppo</x:v>
      </x:c>
      <x:c r="AX2208" s="37" t="n">
        <x:v>1</x:v>
      </x:c>
      <x:c r="AY2208" s="60" t="n">
        <x:v>46233</x:v>
      </x:c>
      <x:c r="AZ2208" s="60"/>
      <x:c r="BA2208" s="60"/>
      <x:c r="BB2208" s="62" t="str">
        <x:f>IF(BA2208="","",(NOW()-BA2208)*24)</x:f>
      </x:c>
      <x:c r="BC2208" s="37" t="str">
        <x:f>IF(BA2208="","لم يُرصد",IF(BH2208&lt;&gt;TRUE,"غير نشط",IF(BD2208="فشل","فشل حالي",IF(BB2208&lt;=12,"حديث",IF(BB2208&lt;=24,"متأخر","قديم")))))</x:f>
        <x:v>لم يُرصد</x:v>
      </x:c>
      <x:c r="BD2208" s="37" t="str">
        <x:v>بانتظار أول رصد سعر</x:v>
      </x:c>
      <x:c r="BE2208" s="37" t="n">
        <x:v>0</x:v>
      </x:c>
      <x:c r="BF2208" s="37"/>
      <x:c r="BG2208" s="37"/>
      <x:c r="BH2208" s="54" t="b">
        <x:v>1</x:v>
      </x:c>
      <x:c r="BI2208" s="37" t="str">
        <x:v>يحتاج اكتشاف رابط المنتج</x:v>
      </x:c>
      <x:c r="BJ2208" s="37" t="str">
        <x:v>Oppo A6t, 128 GB, 6 GB, 4G, Dual-SIM - Crystal Violet</x:v>
      </x:c>
      <x:c r="BK2208" s="37"/>
      <x:c r="BL2208" s="60" t="n">
        <x:v>46233</x:v>
      </x:c>
      <x:c r="BM2208" s="60" t="n">
        <x:v>46233</x:v>
      </x:c>
    </x:row>
    <x:row r="2209">
      <x:c r="A2209" s="37" t="str">
        <x:v>CASH-E0774B523BC765</x:v>
      </x:c>
      <x:c r="B2209" s="37" t="str">
        <x:v>VAR-C340FA2A6EF27F|EG-013|STORE</x:v>
      </x:c>
      <x:c r="C2209" s="37" t="str">
        <x:v>VAR-C340FA2A6EF27F</x:v>
      </x:c>
      <x:c r="D2209" s="37" t="str">
        <x:v>MOD-BAF7F9F1CFF12F</x:v>
      </x:c>
      <x:c r="E2209" s="37" t="str">
        <x:v>Oppo A6t 6GB RAM / 128GB Storage / 5G + Dual-SIM / Crystal Violet</x:v>
      </x:c>
      <x:c r="F2209" s="37" t="str">
        <x:v>الموبايلات والاتصالات</x:v>
      </x:c>
      <x:c r="G2209" s="37" t="str">
        <x:v>هواتف ذكية</x:v>
      </x:c>
      <x:c r="H2209" s="37" t="str">
        <x:v>Oppo</x:v>
      </x:c>
      <x:c r="I2209" s="37" t="str">
        <x:v>A6t</x:v>
      </x:c>
      <x:c r="J2209" s="37" t="str">
        <x:v>6GB RAM | 128GB Storage | 5G + Dual-SIM | Crystal Violet</x:v>
      </x:c>
      <x:c r="K2209" s="37" t="n">
        <x:v>6</x:v>
      </x:c>
      <x:c r="L2209" s="37" t="n">
        <x:v>128</x:v>
      </x:c>
      <x:c r="M2209" s="37" t="str">
        <x:v>Crystal Violet</x:v>
      </x:c>
      <x:c r="N2209" s="37"/>
      <x:c r="O2209" s="37"/>
      <x:c r="P2209" s="37" t="str">
        <x:v>EG-013</x:v>
      </x:c>
      <x:c r="Q2209" s="37" t="str">
        <x:v>B.TECH</x:v>
      </x:c>
      <x:c r="R2209" s="37" t="str">
        <x:v>سلسلة</x:v>
      </x:c>
      <x:c r="S2209" s="37" t="str">
        <x:v>A</x:v>
      </x:c>
      <x:c r="T2209" s="37"/>
      <x:c r="U2209" s="37"/>
      <x:c r="V2209" s="37"/>
      <x:c r="W2209" s="37" t="str">
        <x:v>https://btech.com/en/c/mobiles-tablets/mobile-phones/b/oppo</x:v>
      </x:c>
      <x:c r="X2209" s="37" t="str">
        <x:v>صفحة فئة</x:v>
      </x:c>
      <x:c r="Y2209" s="37" t="str">
        <x:v>EGP</x:v>
      </x:c>
      <x:c r="Z2209" s="56"/>
      <x:c r="AA2209" s="56"/>
      <x:c r="AB2209" s="56" t="str">
        <x:f>IF(OR(Z2209="",AA2209=""),"",MAX(0,AA2209-Z2209))</x:f>
      </x:c>
      <x:c r="AC2209" s="58" t="str">
        <x:f>IF(OR(Z2209="",AA2209="",AA2209=0),"",MAX(0,(AA2209-Z2209)/AA2209))</x:f>
      </x:c>
      <x:c r="AD2209" s="56"/>
      <x:c r="AE2209" s="56" t="str">
        <x:f>IF(Z2209="","",Z2209+IF(AD2209="",0,AD2209))</x:f>
      </x:c>
      <x:c r="AF2209" s="37" t="str">
        <x:f>IF(AD2209="","",AD2209=0)</x:f>
      </x:c>
      <x:c r="AG2209" s="37"/>
      <x:c r="AH2209" s="37"/>
      <x:c r="AI2209" s="37"/>
      <x:c r="AJ2209" s="37" t="str">
        <x:v>القاهرة</x:v>
      </x:c>
      <x:c r="AK2209" s="37"/>
      <x:c r="AL2209" s="37"/>
      <x:c r="AM2209" s="37"/>
      <x:c r="AN2209" s="37"/>
      <x:c r="AO2209" s="37"/>
      <x:c r="AP2209" s="37"/>
      <x:c r="AQ2209" s="54" t="b">
        <x:v>1</x:v>
      </x:c>
      <x:c r="AR2209" s="37"/>
      <x:c r="AS2209" s="37" t="str">
        <x:v>صفحة فئة</x:v>
      </x:c>
      <x:c r="AT2209" s="37" t="str">
        <x:v>تحتاج مراجعة</x:v>
      </x:c>
      <x:c r="AU2209" s="37" t="str">
        <x:v>store_brand_category_listing</x:v>
      </x:c>
      <x:c r="AV2209" s="37" t="str">
        <x:v>اكتشاف من صفحة فئة</x:v>
      </x:c>
      <x:c r="AW2209" s="37" t="str">
        <x:v>https://btech.com/en/c/mobiles-tablets/mobile-phones/b/oppo</x:v>
      </x:c>
      <x:c r="AX2209" s="37" t="n">
        <x:v>1</x:v>
      </x:c>
      <x:c r="AY2209" s="60" t="n">
        <x:v>46233</x:v>
      </x:c>
      <x:c r="AZ2209" s="60"/>
      <x:c r="BA2209" s="60"/>
      <x:c r="BB2209" s="62" t="str">
        <x:f>IF(BA2209="","",(NOW()-BA2209)*24)</x:f>
      </x:c>
      <x:c r="BC2209" s="37" t="str">
        <x:f>IF(BA2209="","لم يُرصد",IF(BH2209&lt;&gt;TRUE,"غير نشط",IF(BD2209="فشل","فشل حالي",IF(BB2209&lt;=12,"حديث",IF(BB2209&lt;=24,"متأخر","قديم")))))</x:f>
        <x:v>لم يُرصد</x:v>
      </x:c>
      <x:c r="BD2209" s="37" t="str">
        <x:v>بانتظار أول رصد سعر</x:v>
      </x:c>
      <x:c r="BE2209" s="37" t="n">
        <x:v>0</x:v>
      </x:c>
      <x:c r="BF2209" s="37"/>
      <x:c r="BG2209" s="37"/>
      <x:c r="BH2209" s="54" t="b">
        <x:v>1</x:v>
      </x:c>
      <x:c r="BI2209" s="37" t="str">
        <x:v>يحتاج اكتشاف رابط المنتج</x:v>
      </x:c>
      <x:c r="BJ2209" s="37" t="str">
        <x:v>Oppo A6t, 128 GB, 6 GB, 5G, Dual-SIM - Crystal Violet</x:v>
      </x:c>
      <x:c r="BK2209" s="37"/>
      <x:c r="BL2209" s="60" t="n">
        <x:v>46233</x:v>
      </x:c>
      <x:c r="BM2209" s="60" t="n">
        <x:v>46233</x:v>
      </x:c>
    </x:row>
    <x:row r="2210">
      <x:c r="A2210" s="37" t="str">
        <x:v>CASH-C6E860C3CAE118</x:v>
      </x:c>
      <x:c r="B2210" s="37" t="str">
        <x:v>VAR-760E05DA16C56A|EG-013|STORE</x:v>
      </x:c>
      <x:c r="C2210" s="37" t="str">
        <x:v>VAR-760E05DA16C56A</x:v>
      </x:c>
      <x:c r="D2210" s="37" t="str">
        <x:v>MOD-E1EC5EEDF4EE8C</x:v>
      </x:c>
      <x:c r="E2210" s="37" t="str">
        <x:v>Oppo OPPO A5 8GB RAM / 256GB / Aurora Green | 256GB Storage</x:v>
      </x:c>
      <x:c r="F2210" s="37" t="str">
        <x:v>الموبايلات والاتصالات</x:v>
      </x:c>
      <x:c r="G2210" s="37" t="str">
        <x:v>هواتف ذكية</x:v>
      </x:c>
      <x:c r="H2210" s="37" t="str">
        <x:v>Oppo</x:v>
      </x:c>
      <x:c r="I2210" s="37" t="str">
        <x:v>OPPO A5</x:v>
      </x:c>
      <x:c r="J2210" s="37" t="str">
        <x:v>8GB RAM / 256GB / Aurora Green</x:v>
      </x:c>
      <x:c r="K2210" s="37" t="n">
        <x:v>8</x:v>
      </x:c>
      <x:c r="L2210" s="37" t="n">
        <x:v>256</x:v>
      </x:c>
      <x:c r="M2210" s="37" t="str">
        <x:v>Aurora Green</x:v>
      </x:c>
      <x:c r="N2210" s="37"/>
      <x:c r="O2210" s="37"/>
      <x:c r="P2210" s="37" t="str">
        <x:v>EG-013</x:v>
      </x:c>
      <x:c r="Q2210" s="37" t="str">
        <x:v>B.TECH</x:v>
      </x:c>
      <x:c r="R2210" s="37" t="str">
        <x:v>سلسلة</x:v>
      </x:c>
      <x:c r="S2210" s="37" t="str">
        <x:v>A</x:v>
      </x:c>
      <x:c r="T2210" s="37"/>
      <x:c r="U2210" s="37"/>
      <x:c r="V2210" s="37"/>
      <x:c r="W2210" s="37" t="str">
        <x:v>https://btech.com/en/p/oppo-a5-256gb-8gb-ram-4g-dual-sim-aurora-green</x:v>
      </x:c>
      <x:c r="X2210" s="37" t="str">
        <x:v>رابط منتج مباشر</x:v>
      </x:c>
      <x:c r="Y2210" s="37" t="str">
        <x:v>EGP</x:v>
      </x:c>
      <x:c r="Z2210" s="56"/>
      <x:c r="AA2210" s="56"/>
      <x:c r="AB2210" s="56" t="str">
        <x:f>IF(OR(Z2210="",AA2210=""),"",MAX(0,AA2210-Z2210))</x:f>
      </x:c>
      <x:c r="AC2210" s="58" t="str">
        <x:f>IF(OR(Z2210="",AA2210="",AA2210=0),"",MAX(0,(AA2210-Z2210)/AA2210))</x:f>
      </x:c>
      <x:c r="AD2210" s="56"/>
      <x:c r="AE2210" s="56" t="str">
        <x:f>IF(Z2210="","",Z2210+IF(AD2210="",0,AD2210))</x:f>
      </x:c>
      <x:c r="AF2210" s="37" t="str">
        <x:f>IF(AD2210="","",AD2210=0)</x:f>
      </x:c>
      <x:c r="AG2210" s="37"/>
      <x:c r="AH2210" s="37"/>
      <x:c r="AI2210" s="37"/>
      <x:c r="AJ2210" s="37" t="str">
        <x:v>القاهرة</x:v>
      </x:c>
      <x:c r="AK2210" s="37"/>
      <x:c r="AL2210" s="37"/>
      <x:c r="AM2210" s="37"/>
      <x:c r="AN2210" s="37"/>
      <x:c r="AO2210" s="37"/>
      <x:c r="AP2210" s="37"/>
      <x:c r="AQ2210" s="54" t="b">
        <x:v>1</x:v>
      </x:c>
      <x:c r="AR2210" s="37"/>
      <x:c r="AS2210" s="37" t="str">
        <x:v>صفحة منتج</x:v>
      </x:c>
      <x:c r="AT2210" s="37" t="str">
        <x:v>عالية</x:v>
      </x:c>
      <x:c r="AU2210" s="37" t="str">
        <x:v>store_product_page</x:v>
      </x:c>
      <x:c r="AV2210" s="37" t="str">
        <x:v>HTML/JSON-LD</x:v>
      </x:c>
      <x:c r="AW2210" s="37" t="str">
        <x:v>https://btech.com/en/p/oppo-a5-256gb-8gb-ram-4g-dual-sim-aurora-green</x:v>
      </x:c>
      <x:c r="AX2210" s="37" t="n">
        <x:v>1</x:v>
      </x:c>
      <x:c r="AY2210" s="60" t="n">
        <x:v>46233</x:v>
      </x:c>
      <x:c r="AZ2210" s="60"/>
      <x:c r="BA2210" s="60"/>
      <x:c r="BB2210" s="62" t="str">
        <x:f>IF(BA2210="","",(NOW()-BA2210)*24)</x:f>
      </x:c>
      <x:c r="BC2210" s="37" t="str">
        <x:f>IF(BA2210="","لم يُرصد",IF(BH2210&lt;&gt;TRUE,"غير نشط",IF(BD2210="فشل","فشل حالي",IF(BB2210&lt;=12,"حديث",IF(BB2210&lt;=24,"متأخر","قديم")))))</x:f>
        <x:v>لم يُرصد</x:v>
      </x:c>
      <x:c r="BD2210" s="37" t="str">
        <x:v>بانتظار أول رصد سعر</x:v>
      </x:c>
      <x:c r="BE2210" s="37" t="n">
        <x:v>0</x:v>
      </x:c>
      <x:c r="BF2210" s="37"/>
      <x:c r="BG2210" s="37"/>
      <x:c r="BH2210" s="54" t="b">
        <x:v>1</x:v>
      </x:c>
      <x:c r="BI2210" s="37" t="str">
        <x:v>جاهز لأول رصد</x:v>
      </x:c>
      <x:c r="BJ2210" s="37" t="str"/>
      <x:c r="BK2210" s="37" t="str">
        <x:v>Exact store product configuration; no GTIN was exposed.</x:v>
      </x:c>
      <x:c r="BL2210" s="60" t="n">
        <x:v>46233</x:v>
      </x:c>
      <x:c r="BM2210" s="60" t="n">
        <x:v>46233</x:v>
      </x:c>
    </x:row>
    <x:row r="2211">
      <x:c r="A2211" s="37" t="str">
        <x:v>CASH-AA48A0C55B18D6</x:v>
      </x:c>
      <x:c r="B2211" s="37" t="str">
        <x:v>VAR-8A922591403136|EG-013|STORE</x:v>
      </x:c>
      <x:c r="C2211" s="37" t="str">
        <x:v>VAR-8A922591403136</x:v>
      </x:c>
      <x:c r="D2211" s="37" t="str">
        <x:v>MOD-8D14BABDE2AF6E</x:v>
      </x:c>
      <x:c r="E2211" s="37" t="str">
        <x:v>Oppo OPPO A5 Pro 8GB RAM / 256GB / Mocha Brown | 256GB Storage</x:v>
      </x:c>
      <x:c r="F2211" s="37" t="str">
        <x:v>الموبايلات والاتصالات</x:v>
      </x:c>
      <x:c r="G2211" s="37" t="str">
        <x:v>هواتف ذكية</x:v>
      </x:c>
      <x:c r="H2211" s="37" t="str">
        <x:v>Oppo</x:v>
      </x:c>
      <x:c r="I2211" s="37" t="str">
        <x:v>OPPO A5 Pro</x:v>
      </x:c>
      <x:c r="J2211" s="37" t="str">
        <x:v>8GB RAM / 256GB / Mocha Brown</x:v>
      </x:c>
      <x:c r="K2211" s="37" t="n">
        <x:v>8</x:v>
      </x:c>
      <x:c r="L2211" s="37" t="n">
        <x:v>256</x:v>
      </x:c>
      <x:c r="M2211" s="37" t="str">
        <x:v>Mocha Brown</x:v>
      </x:c>
      <x:c r="N2211" s="37"/>
      <x:c r="O2211" s="37"/>
      <x:c r="P2211" s="37" t="str">
        <x:v>EG-013</x:v>
      </x:c>
      <x:c r="Q2211" s="37" t="str">
        <x:v>B.TECH</x:v>
      </x:c>
      <x:c r="R2211" s="37" t="str">
        <x:v>سلسلة</x:v>
      </x:c>
      <x:c r="S2211" s="37" t="str">
        <x:v>A</x:v>
      </x:c>
      <x:c r="T2211" s="37"/>
      <x:c r="U2211" s="37"/>
      <x:c r="V2211" s="37"/>
      <x:c r="W2211" s="37" t="str">
        <x:v>https://btech.com/en/p/oppo-a5-pro-256gb-8gb-ram-5g-dual-sim-mocha-brown</x:v>
      </x:c>
      <x:c r="X2211" s="37" t="str">
        <x:v>رابط منتج مباشر</x:v>
      </x:c>
      <x:c r="Y2211" s="37" t="str">
        <x:v>EGP</x:v>
      </x:c>
      <x:c r="Z2211" s="56"/>
      <x:c r="AA2211" s="56"/>
      <x:c r="AB2211" s="56" t="str">
        <x:f>IF(OR(Z2211="",AA2211=""),"",MAX(0,AA2211-Z2211))</x:f>
      </x:c>
      <x:c r="AC2211" s="58" t="str">
        <x:f>IF(OR(Z2211="",AA2211="",AA2211=0),"",MAX(0,(AA2211-Z2211)/AA2211))</x:f>
      </x:c>
      <x:c r="AD2211" s="56"/>
      <x:c r="AE2211" s="56" t="str">
        <x:f>IF(Z2211="","",Z2211+IF(AD2211="",0,AD2211))</x:f>
      </x:c>
      <x:c r="AF2211" s="37" t="str">
        <x:f>IF(AD2211="","",AD2211=0)</x:f>
      </x:c>
      <x:c r="AG2211" s="37"/>
      <x:c r="AH2211" s="37"/>
      <x:c r="AI2211" s="37"/>
      <x:c r="AJ2211" s="37" t="str">
        <x:v>القاهرة</x:v>
      </x:c>
      <x:c r="AK2211" s="37"/>
      <x:c r="AL2211" s="37"/>
      <x:c r="AM2211" s="37"/>
      <x:c r="AN2211" s="37"/>
      <x:c r="AO2211" s="37"/>
      <x:c r="AP2211" s="37"/>
      <x:c r="AQ2211" s="54" t="b">
        <x:v>1</x:v>
      </x:c>
      <x:c r="AR2211" s="37"/>
      <x:c r="AS2211" s="37" t="str">
        <x:v>صفحة منتج</x:v>
      </x:c>
      <x:c r="AT2211" s="37" t="str">
        <x:v>عالية</x:v>
      </x:c>
      <x:c r="AU2211" s="37" t="str">
        <x:v>store_product_page</x:v>
      </x:c>
      <x:c r="AV2211" s="37" t="str">
        <x:v>HTML/JSON-LD</x:v>
      </x:c>
      <x:c r="AW2211" s="37" t="str">
        <x:v>https://btech.com/en/p/oppo-a5-pro-256gb-8gb-ram-5g-dual-sim-mocha-brown</x:v>
      </x:c>
      <x:c r="AX2211" s="37" t="n">
        <x:v>1</x:v>
      </x:c>
      <x:c r="AY2211" s="60" t="n">
        <x:v>46233</x:v>
      </x:c>
      <x:c r="AZ2211" s="60"/>
      <x:c r="BA2211" s="60"/>
      <x:c r="BB2211" s="62" t="str">
        <x:f>IF(BA2211="","",(NOW()-BA2211)*24)</x:f>
      </x:c>
      <x:c r="BC2211" s="37" t="str">
        <x:f>IF(BA2211="","لم يُرصد",IF(BH2211&lt;&gt;TRUE,"غير نشط",IF(BD2211="فشل","فشل حالي",IF(BB2211&lt;=12,"حديث",IF(BB2211&lt;=24,"متأخر","قديم")))))</x:f>
        <x:v>لم يُرصد</x:v>
      </x:c>
      <x:c r="BD2211" s="37" t="str">
        <x:v>بانتظار أول رصد سعر</x:v>
      </x:c>
      <x:c r="BE2211" s="37" t="n">
        <x:v>0</x:v>
      </x:c>
      <x:c r="BF2211" s="37"/>
      <x:c r="BG2211" s="37"/>
      <x:c r="BH2211" s="54" t="b">
        <x:v>1</x:v>
      </x:c>
      <x:c r="BI2211" s="37" t="str">
        <x:v>جاهز لأول رصد</x:v>
      </x:c>
      <x:c r="BJ2211" s="37" t="str"/>
      <x:c r="BK2211" s="37" t="str">
        <x:v>B.TECH exposes both colors. Its URL contains 5G while the page heading describes the listed device as 4G; connectivity follows the visible page heading and is flagged for recheck.</x:v>
      </x:c>
      <x:c r="BL2211" s="60" t="n">
        <x:v>46233</x:v>
      </x:c>
      <x:c r="BM2211" s="60" t="n">
        <x:v>46233</x:v>
      </x:c>
    </x:row>
    <x:row r="2212">
      <x:c r="A2212" s="37" t="str">
        <x:v>CASH-39368566BC50EA</x:v>
      </x:c>
      <x:c r="B2212" s="37" t="str">
        <x:v>VAR-B24988C9E3799B|EG-013|STORE</x:v>
      </x:c>
      <x:c r="C2212" s="37" t="str">
        <x:v>VAR-B24988C9E3799B</x:v>
      </x:c>
      <x:c r="D2212" s="37" t="str">
        <x:v>MOD-8D14BABDE2AF6E</x:v>
      </x:c>
      <x:c r="E2212" s="37" t="str">
        <x:v>Oppo OPPO A5 Pro 8GB RAM / 256GB / Olive Green | 256GB Storage</x:v>
      </x:c>
      <x:c r="F2212" s="37" t="str">
        <x:v>الموبايلات والاتصالات</x:v>
      </x:c>
      <x:c r="G2212" s="37" t="str">
        <x:v>هواتف ذكية</x:v>
      </x:c>
      <x:c r="H2212" s="37" t="str">
        <x:v>Oppo</x:v>
      </x:c>
      <x:c r="I2212" s="37" t="str">
        <x:v>OPPO A5 Pro</x:v>
      </x:c>
      <x:c r="J2212" s="37" t="str">
        <x:v>8GB RAM / 256GB / Olive Green</x:v>
      </x:c>
      <x:c r="K2212" s="37" t="n">
        <x:v>8</x:v>
      </x:c>
      <x:c r="L2212" s="37" t="n">
        <x:v>256</x:v>
      </x:c>
      <x:c r="M2212" s="37" t="str">
        <x:v>Olive Green</x:v>
      </x:c>
      <x:c r="N2212" s="37"/>
      <x:c r="O2212" s="37"/>
      <x:c r="P2212" s="37" t="str">
        <x:v>EG-013</x:v>
      </x:c>
      <x:c r="Q2212" s="37" t="str">
        <x:v>B.TECH</x:v>
      </x:c>
      <x:c r="R2212" s="37" t="str">
        <x:v>سلسلة</x:v>
      </x:c>
      <x:c r="S2212" s="37" t="str">
        <x:v>A</x:v>
      </x:c>
      <x:c r="T2212" s="37"/>
      <x:c r="U2212" s="37"/>
      <x:c r="V2212" s="37"/>
      <x:c r="W2212" s="37" t="str">
        <x:v>https://btech.com/en/p/oppo-a5-pro-256gb-8gb-ram-5g-dual-sim-mocha-brown</x:v>
      </x:c>
      <x:c r="X2212" s="37" t="str">
        <x:v>رابط منتج مباشر</x:v>
      </x:c>
      <x:c r="Y2212" s="37" t="str">
        <x:v>EGP</x:v>
      </x:c>
      <x:c r="Z2212" s="56"/>
      <x:c r="AA2212" s="56"/>
      <x:c r="AB2212" s="56" t="str">
        <x:f>IF(OR(Z2212="",AA2212=""),"",MAX(0,AA2212-Z2212))</x:f>
      </x:c>
      <x:c r="AC2212" s="58" t="str">
        <x:f>IF(OR(Z2212="",AA2212="",AA2212=0),"",MAX(0,(AA2212-Z2212)/AA2212))</x:f>
      </x:c>
      <x:c r="AD2212" s="56"/>
      <x:c r="AE2212" s="56" t="str">
        <x:f>IF(Z2212="","",Z2212+IF(AD2212="",0,AD2212))</x:f>
      </x:c>
      <x:c r="AF2212" s="37" t="str">
        <x:f>IF(AD2212="","",AD2212=0)</x:f>
      </x:c>
      <x:c r="AG2212" s="37"/>
      <x:c r="AH2212" s="37"/>
      <x:c r="AI2212" s="37"/>
      <x:c r="AJ2212" s="37" t="str">
        <x:v>القاهرة</x:v>
      </x:c>
      <x:c r="AK2212" s="37"/>
      <x:c r="AL2212" s="37"/>
      <x:c r="AM2212" s="37"/>
      <x:c r="AN2212" s="37"/>
      <x:c r="AO2212" s="37"/>
      <x:c r="AP2212" s="37"/>
      <x:c r="AQ2212" s="54" t="b">
        <x:v>1</x:v>
      </x:c>
      <x:c r="AR2212" s="37"/>
      <x:c r="AS2212" s="37" t="str">
        <x:v>صفحة منتج</x:v>
      </x:c>
      <x:c r="AT2212" s="37" t="str">
        <x:v>عالية</x:v>
      </x:c>
      <x:c r="AU2212" s="37" t="str">
        <x:v>store_product_page</x:v>
      </x:c>
      <x:c r="AV2212" s="37" t="str">
        <x:v>HTML/JSON-LD</x:v>
      </x:c>
      <x:c r="AW2212" s="37" t="str">
        <x:v>https://btech.com/en/p/oppo-a5-pro-256gb-8gb-ram-5g-dual-sim-mocha-brown</x:v>
      </x:c>
      <x:c r="AX2212" s="37" t="n">
        <x:v>1</x:v>
      </x:c>
      <x:c r="AY2212" s="60" t="n">
        <x:v>46233</x:v>
      </x:c>
      <x:c r="AZ2212" s="60"/>
      <x:c r="BA2212" s="60"/>
      <x:c r="BB2212" s="62" t="str">
        <x:f>IF(BA2212="","",(NOW()-BA2212)*24)</x:f>
      </x:c>
      <x:c r="BC2212" s="37" t="str">
        <x:f>IF(BA2212="","لم يُرصد",IF(BH2212&lt;&gt;TRUE,"غير نشط",IF(BD2212="فشل","فشل حالي",IF(BB2212&lt;=12,"حديث",IF(BB2212&lt;=24,"متأخر","قديم")))))</x:f>
        <x:v>لم يُرصد</x:v>
      </x:c>
      <x:c r="BD2212" s="37" t="str">
        <x:v>بانتظار أول رصد سعر</x:v>
      </x:c>
      <x:c r="BE2212" s="37" t="n">
        <x:v>0</x:v>
      </x:c>
      <x:c r="BF2212" s="37"/>
      <x:c r="BG2212" s="37"/>
      <x:c r="BH2212" s="54" t="b">
        <x:v>1</x:v>
      </x:c>
      <x:c r="BI2212" s="37" t="str">
        <x:v>جاهز لأول رصد</x:v>
      </x:c>
      <x:c r="BJ2212" s="37" t="str"/>
      <x:c r="BK2212" s="37" t="str">
        <x:v>B.TECH exposes both colors. Its URL contains 5G while the page heading describes the listed device as 4G; connectivity follows the visible page heading and is flagged for recheck.</x:v>
      </x:c>
      <x:c r="BL2212" s="60" t="n">
        <x:v>46233</x:v>
      </x:c>
      <x:c r="BM2212" s="60" t="n">
        <x:v>46233</x:v>
      </x:c>
    </x:row>
    <x:row r="2213">
      <x:c r="A2213" s="37" t="str">
        <x:v>CASH-FAC25624EB6B4A</x:v>
      </x:c>
      <x:c r="B2213" s="37" t="str">
        <x:v>VAR-6DBD9C1AFEE5A3|EG-013|STORE</x:v>
      </x:c>
      <x:c r="C2213" s="37" t="str">
        <x:v>VAR-6DBD9C1AFEE5A3</x:v>
      </x:c>
      <x:c r="D2213" s="37" t="str">
        <x:v>MOD-3C4261C17DBA1F</x:v>
      </x:c>
      <x:c r="E2213" s="37" t="str">
        <x:v>Oppo OPPO A6 Pro 8GB RAM / 256GB / Red | 256GB Storage</x:v>
      </x:c>
      <x:c r="F2213" s="37" t="str">
        <x:v>الموبايلات والاتصالات</x:v>
      </x:c>
      <x:c r="G2213" s="37" t="str">
        <x:v>هواتف ذكية</x:v>
      </x:c>
      <x:c r="H2213" s="37" t="str">
        <x:v>Oppo</x:v>
      </x:c>
      <x:c r="I2213" s="37" t="str">
        <x:v>OPPO A6 Pro</x:v>
      </x:c>
      <x:c r="J2213" s="37" t="str">
        <x:v>8GB RAM / 256GB / Red</x:v>
      </x:c>
      <x:c r="K2213" s="37" t="n">
        <x:v>8</x:v>
      </x:c>
      <x:c r="L2213" s="37" t="n">
        <x:v>256</x:v>
      </x:c>
      <x:c r="M2213" s="37" t="str">
        <x:v>Red</x:v>
      </x:c>
      <x:c r="N2213" s="37"/>
      <x:c r="O2213" s="37"/>
      <x:c r="P2213" s="37" t="str">
        <x:v>EG-013</x:v>
      </x:c>
      <x:c r="Q2213" s="37" t="str">
        <x:v>B.TECH</x:v>
      </x:c>
      <x:c r="R2213" s="37" t="str">
        <x:v>سلسلة</x:v>
      </x:c>
      <x:c r="S2213" s="37" t="str">
        <x:v>A</x:v>
      </x:c>
      <x:c r="T2213" s="37"/>
      <x:c r="U2213" s="37"/>
      <x:c r="V2213" s="37"/>
      <x:c r="W2213" s="37" t="str">
        <x:v>https://btech.com/en/p/341d59db-23db-4fcd-8aac-74037585126a</x:v>
      </x:c>
      <x:c r="X2213" s="37" t="str">
        <x:v>رابط منتج مباشر</x:v>
      </x:c>
      <x:c r="Y2213" s="37" t="str">
        <x:v>EGP</x:v>
      </x:c>
      <x:c r="Z2213" s="56"/>
      <x:c r="AA2213" s="56"/>
      <x:c r="AB2213" s="56" t="str">
        <x:f>IF(OR(Z2213="",AA2213=""),"",MAX(0,AA2213-Z2213))</x:f>
      </x:c>
      <x:c r="AC2213" s="58" t="str">
        <x:f>IF(OR(Z2213="",AA2213="",AA2213=0),"",MAX(0,(AA2213-Z2213)/AA2213))</x:f>
      </x:c>
      <x:c r="AD2213" s="56"/>
      <x:c r="AE2213" s="56" t="str">
        <x:f>IF(Z2213="","",Z2213+IF(AD2213="",0,AD2213))</x:f>
      </x:c>
      <x:c r="AF2213" s="37" t="str">
        <x:f>IF(AD2213="","",AD2213=0)</x:f>
      </x:c>
      <x:c r="AG2213" s="37"/>
      <x:c r="AH2213" s="37"/>
      <x:c r="AI2213" s="37"/>
      <x:c r="AJ2213" s="37" t="str">
        <x:v>القاهرة</x:v>
      </x:c>
      <x:c r="AK2213" s="37"/>
      <x:c r="AL2213" s="37"/>
      <x:c r="AM2213" s="37"/>
      <x:c r="AN2213" s="37"/>
      <x:c r="AO2213" s="37"/>
      <x:c r="AP2213" s="37"/>
      <x:c r="AQ2213" s="54" t="b">
        <x:v>1</x:v>
      </x:c>
      <x:c r="AR2213" s="37"/>
      <x:c r="AS2213" s="37" t="str">
        <x:v>صفحة منتج</x:v>
      </x:c>
      <x:c r="AT2213" s="37" t="str">
        <x:v>عالية</x:v>
      </x:c>
      <x:c r="AU2213" s="37" t="str">
        <x:v>store_product_page</x:v>
      </x:c>
      <x:c r="AV2213" s="37" t="str">
        <x:v>HTML/JSON-LD</x:v>
      </x:c>
      <x:c r="AW2213" s="37" t="str">
        <x:v>https://btech.com/en/p/341d59db-23db-4fcd-8aac-74037585126a</x:v>
      </x:c>
      <x:c r="AX2213" s="37" t="n">
        <x:v>1</x:v>
      </x:c>
      <x:c r="AY2213" s="60" t="n">
        <x:v>46233</x:v>
      </x:c>
      <x:c r="AZ2213" s="60"/>
      <x:c r="BA2213" s="60"/>
      <x:c r="BB2213" s="62" t="str">
        <x:f>IF(BA2213="","",(NOW()-BA2213)*24)</x:f>
      </x:c>
      <x:c r="BC2213" s="37" t="str">
        <x:f>IF(BA2213="","لم يُرصد",IF(BH2213&lt;&gt;TRUE,"غير نشط",IF(BD2213="فشل","فشل حالي",IF(BB2213&lt;=12,"حديث",IF(BB2213&lt;=24,"متأخر","قديم")))))</x:f>
        <x:v>لم يُرصد</x:v>
      </x:c>
      <x:c r="BD2213" s="37" t="str">
        <x:v>بانتظار أول رصد سعر</x:v>
      </x:c>
      <x:c r="BE2213" s="37" t="n">
        <x:v>0</x:v>
      </x:c>
      <x:c r="BF2213" s="37"/>
      <x:c r="BG2213" s="37"/>
      <x:c r="BH2213" s="54" t="b">
        <x:v>1</x:v>
      </x:c>
      <x:c r="BI2213" s="37" t="str">
        <x:v>جاهز لأول رصد</x:v>
      </x:c>
      <x:c r="BJ2213" s="37" t="str"/>
      <x:c r="BK2213" s="37" t="str">
        <x:v>Exact store product configuration; no GTIN was exposed.</x:v>
      </x:c>
      <x:c r="BL2213" s="60" t="n">
        <x:v>46233</x:v>
      </x:c>
      <x:c r="BM2213" s="60" t="n">
        <x:v>46233</x:v>
      </x:c>
    </x:row>
    <x:row r="2214">
      <x:c r="A2214" s="37" t="str">
        <x:v>CASH-59ADDBA24A4FD7</x:v>
      </x:c>
      <x:c r="B2214" s="37" t="str">
        <x:v>VAR-777486F582B6FA|EG-013|STORE</x:v>
      </x:c>
      <x:c r="C2214" s="37" t="str">
        <x:v>VAR-777486F582B6FA</x:v>
      </x:c>
      <x:c r="D2214" s="37" t="str">
        <x:v>MOD-3203D6AD42C403</x:v>
      </x:c>
      <x:c r="E2214" s="37" t="str">
        <x:v>Oppo OPPO Reno11 F 8GB RAM / 256GB / Palm Green | 256GB Storage</x:v>
      </x:c>
      <x:c r="F2214" s="37" t="str">
        <x:v>الموبايلات والاتصالات</x:v>
      </x:c>
      <x:c r="G2214" s="37" t="str">
        <x:v>هواتف ذكية</x:v>
      </x:c>
      <x:c r="H2214" s="37" t="str">
        <x:v>Oppo</x:v>
      </x:c>
      <x:c r="I2214" s="37" t="str">
        <x:v>OPPO Reno11 F</x:v>
      </x:c>
      <x:c r="J2214" s="37" t="str">
        <x:v>8GB RAM / 256GB / Palm Green</x:v>
      </x:c>
      <x:c r="K2214" s="37" t="n">
        <x:v>8</x:v>
      </x:c>
      <x:c r="L2214" s="37" t="n">
        <x:v>256</x:v>
      </x:c>
      <x:c r="M2214" s="37" t="str">
        <x:v>Palm Green</x:v>
      </x:c>
      <x:c r="N2214" s="37"/>
      <x:c r="O2214" s="37"/>
      <x:c r="P2214" s="37" t="str">
        <x:v>EG-013</x:v>
      </x:c>
      <x:c r="Q2214" s="37" t="str">
        <x:v>B.TECH</x:v>
      </x:c>
      <x:c r="R2214" s="37" t="str">
        <x:v>سلسلة</x:v>
      </x:c>
      <x:c r="S2214" s="37" t="str">
        <x:v>A</x:v>
      </x:c>
      <x:c r="T2214" s="37"/>
      <x:c r="U2214" s="37"/>
      <x:c r="V2214" s="37"/>
      <x:c r="W2214" s="37" t="str">
        <x:v>https://btech.com/en/p/oppo-reno11-f-256gb-8gb-5g-dual-sim-palm-green</x:v>
      </x:c>
      <x:c r="X2214" s="37" t="str">
        <x:v>رابط منتج مباشر</x:v>
      </x:c>
      <x:c r="Y2214" s="37" t="str">
        <x:v>EGP</x:v>
      </x:c>
      <x:c r="Z2214" s="56"/>
      <x:c r="AA2214" s="56"/>
      <x:c r="AB2214" s="56" t="str">
        <x:f>IF(OR(Z2214="",AA2214=""),"",MAX(0,AA2214-Z2214))</x:f>
      </x:c>
      <x:c r="AC2214" s="58" t="str">
        <x:f>IF(OR(Z2214="",AA2214="",AA2214=0),"",MAX(0,(AA2214-Z2214)/AA2214))</x:f>
      </x:c>
      <x:c r="AD2214" s="56"/>
      <x:c r="AE2214" s="56" t="str">
        <x:f>IF(Z2214="","",Z2214+IF(AD2214="",0,AD2214))</x:f>
      </x:c>
      <x:c r="AF2214" s="37" t="str">
        <x:f>IF(AD2214="","",AD2214=0)</x:f>
      </x:c>
      <x:c r="AG2214" s="37"/>
      <x:c r="AH2214" s="37"/>
      <x:c r="AI2214" s="37"/>
      <x:c r="AJ2214" s="37" t="str">
        <x:v>القاهرة</x:v>
      </x:c>
      <x:c r="AK2214" s="37"/>
      <x:c r="AL2214" s="37"/>
      <x:c r="AM2214" s="37"/>
      <x:c r="AN2214" s="37"/>
      <x:c r="AO2214" s="37"/>
      <x:c r="AP2214" s="37"/>
      <x:c r="AQ2214" s="54" t="b">
        <x:v>1</x:v>
      </x:c>
      <x:c r="AR2214" s="37"/>
      <x:c r="AS2214" s="37" t="str">
        <x:v>صفحة منتج</x:v>
      </x:c>
      <x:c r="AT2214" s="37" t="str">
        <x:v>عالية</x:v>
      </x:c>
      <x:c r="AU2214" s="37" t="str">
        <x:v>store_product_page</x:v>
      </x:c>
      <x:c r="AV2214" s="37" t="str">
        <x:v>HTML/JSON-LD</x:v>
      </x:c>
      <x:c r="AW2214" s="37" t="str">
        <x:v>https://btech.com/en/p/oppo-reno11-f-256gb-8gb-5g-dual-sim-palm-green</x:v>
      </x:c>
      <x:c r="AX2214" s="37" t="n">
        <x:v>1</x:v>
      </x:c>
      <x:c r="AY2214" s="60" t="n">
        <x:v>46233</x:v>
      </x:c>
      <x:c r="AZ2214" s="60"/>
      <x:c r="BA2214" s="60"/>
      <x:c r="BB2214" s="62" t="str">
        <x:f>IF(BA2214="","",(NOW()-BA2214)*24)</x:f>
      </x:c>
      <x:c r="BC2214" s="37" t="str">
        <x:f>IF(BA2214="","لم يُرصد",IF(BH2214&lt;&gt;TRUE,"غير نشط",IF(BD2214="فشل","فشل حالي",IF(BB2214&lt;=12,"حديث",IF(BB2214&lt;=24,"متأخر","قديم")))))</x:f>
        <x:v>لم يُرصد</x:v>
      </x:c>
      <x:c r="BD2214" s="37" t="str">
        <x:v>بانتظار أول رصد سعر</x:v>
      </x:c>
      <x:c r="BE2214" s="37" t="n">
        <x:v>0</x:v>
      </x:c>
      <x:c r="BF2214" s="37"/>
      <x:c r="BG2214" s="37"/>
      <x:c r="BH2214" s="54" t="b">
        <x:v>1</x:v>
      </x:c>
      <x:c r="BI2214" s="37" t="str">
        <x:v>جاهز لأول رصد</x:v>
      </x:c>
      <x:c r="BJ2214" s="37" t="str"/>
      <x:c r="BK2214" s="37" t="str">
        <x:v>Exact store product configuration; no GTIN was exposed.</x:v>
      </x:c>
      <x:c r="BL2214" s="60" t="n">
        <x:v>46233</x:v>
      </x:c>
      <x:c r="BM2214" s="60" t="n">
        <x:v>46233</x:v>
      </x:c>
    </x:row>
    <x:row r="2215">
      <x:c r="A2215" s="37" t="str">
        <x:v>CASH-BE5FE09DF0A520</x:v>
      </x:c>
      <x:c r="B2215" s="37" t="str">
        <x:v>VAR-FD7DBC310ADD7B|EG-013|STORE</x:v>
      </x:c>
      <x:c r="C2215" s="37" t="str">
        <x:v>VAR-FD7DBC310ADD7B</x:v>
      </x:c>
      <x:c r="D2215" s="37" t="str">
        <x:v>MOD-7D566F2E1DF44C</x:v>
      </x:c>
      <x:c r="E2215" s="37" t="str">
        <x:v>Oppo Reno 13 12GB RAM / 256GB Storage / 5G + Dual-SIM / Blue</x:v>
      </x:c>
      <x:c r="F2215" s="37" t="str">
        <x:v>الموبايلات والاتصالات</x:v>
      </x:c>
      <x:c r="G2215" s="37" t="str">
        <x:v>هواتف ذكية</x:v>
      </x:c>
      <x:c r="H2215" s="37" t="str">
        <x:v>Oppo</x:v>
      </x:c>
      <x:c r="I2215" s="37" t="str">
        <x:v>Reno 13</x:v>
      </x:c>
      <x:c r="J2215" s="37" t="str">
        <x:v>12GB RAM | 256GB Storage | 5G + Dual-SIM | Blue</x:v>
      </x:c>
      <x:c r="K2215" s="37" t="n">
        <x:v>12</x:v>
      </x:c>
      <x:c r="L2215" s="37" t="n">
        <x:v>256</x:v>
      </x:c>
      <x:c r="M2215" s="37" t="str">
        <x:v>Blue</x:v>
      </x:c>
      <x:c r="N2215" s="37"/>
      <x:c r="O2215" s="37"/>
      <x:c r="P2215" s="37" t="str">
        <x:v>EG-013</x:v>
      </x:c>
      <x:c r="Q2215" s="37" t="str">
        <x:v>B.TECH</x:v>
      </x:c>
      <x:c r="R2215" s="37" t="str">
        <x:v>سلسلة</x:v>
      </x:c>
      <x:c r="S2215" s="37" t="str">
        <x:v>A</x:v>
      </x:c>
      <x:c r="T2215" s="37"/>
      <x:c r="U2215" s="37"/>
      <x:c r="V2215" s="37"/>
      <x:c r="W2215" s="37" t="str">
        <x:v>https://btech.com/en/c/mobiles-tablets/mobile-phones/b/oppo</x:v>
      </x:c>
      <x:c r="X2215" s="37" t="str">
        <x:v>صفحة فئة</x:v>
      </x:c>
      <x:c r="Y2215" s="37" t="str">
        <x:v>EGP</x:v>
      </x:c>
      <x:c r="Z2215" s="56"/>
      <x:c r="AA2215" s="56"/>
      <x:c r="AB2215" s="56" t="str">
        <x:f>IF(OR(Z2215="",AA2215=""),"",MAX(0,AA2215-Z2215))</x:f>
      </x:c>
      <x:c r="AC2215" s="58" t="str">
        <x:f>IF(OR(Z2215="",AA2215="",AA2215=0),"",MAX(0,(AA2215-Z2215)/AA2215))</x:f>
      </x:c>
      <x:c r="AD2215" s="56"/>
      <x:c r="AE2215" s="56" t="str">
        <x:f>IF(Z2215="","",Z2215+IF(AD2215="",0,AD2215))</x:f>
      </x:c>
      <x:c r="AF2215" s="37" t="str">
        <x:f>IF(AD2215="","",AD2215=0)</x:f>
      </x:c>
      <x:c r="AG2215" s="37"/>
      <x:c r="AH2215" s="37"/>
      <x:c r="AI2215" s="37"/>
      <x:c r="AJ2215" s="37" t="str">
        <x:v>القاهرة</x:v>
      </x:c>
      <x:c r="AK2215" s="37"/>
      <x:c r="AL2215" s="37"/>
      <x:c r="AM2215" s="37"/>
      <x:c r="AN2215" s="37"/>
      <x:c r="AO2215" s="37"/>
      <x:c r="AP2215" s="37"/>
      <x:c r="AQ2215" s="54" t="b">
        <x:v>1</x:v>
      </x:c>
      <x:c r="AR2215" s="37"/>
      <x:c r="AS2215" s="37" t="str">
        <x:v>صفحة فئة</x:v>
      </x:c>
      <x:c r="AT2215" s="37" t="str">
        <x:v>تحتاج مراجعة</x:v>
      </x:c>
      <x:c r="AU2215" s="37" t="str">
        <x:v>store_brand_category_listing</x:v>
      </x:c>
      <x:c r="AV2215" s="37" t="str">
        <x:v>اكتشاف من صفحة فئة</x:v>
      </x:c>
      <x:c r="AW2215" s="37" t="str">
        <x:v>https://btech.com/en/c/mobiles-tablets/mobile-phones/b/oppo</x:v>
      </x:c>
      <x:c r="AX2215" s="37" t="n">
        <x:v>1</x:v>
      </x:c>
      <x:c r="AY2215" s="60" t="n">
        <x:v>46233</x:v>
      </x:c>
      <x:c r="AZ2215" s="60"/>
      <x:c r="BA2215" s="60"/>
      <x:c r="BB2215" s="62" t="str">
        <x:f>IF(BA2215="","",(NOW()-BA2215)*24)</x:f>
      </x:c>
      <x:c r="BC2215" s="37" t="str">
        <x:f>IF(BA2215="","لم يُرصد",IF(BH2215&lt;&gt;TRUE,"غير نشط",IF(BD2215="فشل","فشل حالي",IF(BB2215&lt;=12,"حديث",IF(BB2215&lt;=24,"متأخر","قديم")))))</x:f>
        <x:v>لم يُرصد</x:v>
      </x:c>
      <x:c r="BD2215" s="37" t="str">
        <x:v>بانتظار أول رصد سعر</x:v>
      </x:c>
      <x:c r="BE2215" s="37" t="n">
        <x:v>0</x:v>
      </x:c>
      <x:c r="BF2215" s="37"/>
      <x:c r="BG2215" s="37"/>
      <x:c r="BH2215" s="54" t="b">
        <x:v>1</x:v>
      </x:c>
      <x:c r="BI2215" s="37" t="str">
        <x:v>يحتاج اكتشاف رابط المنتج</x:v>
      </x:c>
      <x:c r="BJ2215" s="37" t="str">
        <x:v>Oppo Reno 13, 256 GB, 12 GB, 5G, Dual-SIM - Blue</x:v>
      </x:c>
      <x:c r="BK2215" s="37"/>
      <x:c r="BL2215" s="60" t="n">
        <x:v>46233</x:v>
      </x:c>
      <x:c r="BM2215" s="60" t="n">
        <x:v>46233</x:v>
      </x:c>
    </x:row>
    <x:row r="2216">
      <x:c r="A2216" s="37" t="str">
        <x:v>CASH-7F9CCB23181B2C</x:v>
      </x:c>
      <x:c r="B2216" s="37" t="str">
        <x:v>VAR-5E3ECF3884C512|EG-013|STORE</x:v>
      </x:c>
      <x:c r="C2216" s="37" t="str">
        <x:v>VAR-5E3ECF3884C512</x:v>
      </x:c>
      <x:c r="D2216" s="37" t="str">
        <x:v>MOD-2725AA53ABE8C9</x:v>
      </x:c>
      <x:c r="E2216" s="37" t="str">
        <x:v>Oppo Reno 15 12GB RAM / 512GB Storage / 5G + Dual-SIM / Twilight Blue</x:v>
      </x:c>
      <x:c r="F2216" s="37" t="str">
        <x:v>الموبايلات والاتصالات</x:v>
      </x:c>
      <x:c r="G2216" s="37" t="str">
        <x:v>هواتف ذكية</x:v>
      </x:c>
      <x:c r="H2216" s="37" t="str">
        <x:v>Oppo</x:v>
      </x:c>
      <x:c r="I2216" s="37" t="str">
        <x:v>Reno 15</x:v>
      </x:c>
      <x:c r="J2216" s="37" t="str">
        <x:v>12GB RAM | 512GB Storage | 5G + Dual-SIM | Twilight Blue</x:v>
      </x:c>
      <x:c r="K2216" s="37" t="n">
        <x:v>12</x:v>
      </x:c>
      <x:c r="L2216" s="37" t="n">
        <x:v>512</x:v>
      </x:c>
      <x:c r="M2216" s="37" t="str">
        <x:v>Twilight Blue</x:v>
      </x:c>
      <x:c r="N2216" s="37"/>
      <x:c r="O2216" s="37"/>
      <x:c r="P2216" s="37" t="str">
        <x:v>EG-013</x:v>
      </x:c>
      <x:c r="Q2216" s="37" t="str">
        <x:v>B.TECH</x:v>
      </x:c>
      <x:c r="R2216" s="37" t="str">
        <x:v>سلسلة</x:v>
      </x:c>
      <x:c r="S2216" s="37" t="str">
        <x:v>A</x:v>
      </x:c>
      <x:c r="T2216" s="37"/>
      <x:c r="U2216" s="37"/>
      <x:c r="V2216" s="37"/>
      <x:c r="W2216" s="37" t="str">
        <x:v>https://btech.com/en/c/mobiles-tablets/mobile-phones/b/oppo</x:v>
      </x:c>
      <x:c r="X2216" s="37" t="str">
        <x:v>صفحة فئة</x:v>
      </x:c>
      <x:c r="Y2216" s="37" t="str">
        <x:v>EGP</x:v>
      </x:c>
      <x:c r="Z2216" s="56"/>
      <x:c r="AA2216" s="56"/>
      <x:c r="AB2216" s="56" t="str">
        <x:f>IF(OR(Z2216="",AA2216=""),"",MAX(0,AA2216-Z2216))</x:f>
      </x:c>
      <x:c r="AC2216" s="58" t="str">
        <x:f>IF(OR(Z2216="",AA2216="",AA2216=0),"",MAX(0,(AA2216-Z2216)/AA2216))</x:f>
      </x:c>
      <x:c r="AD2216" s="56"/>
      <x:c r="AE2216" s="56" t="str">
        <x:f>IF(Z2216="","",Z2216+IF(AD2216="",0,AD2216))</x:f>
      </x:c>
      <x:c r="AF2216" s="37" t="str">
        <x:f>IF(AD2216="","",AD2216=0)</x:f>
      </x:c>
      <x:c r="AG2216" s="37"/>
      <x:c r="AH2216" s="37"/>
      <x:c r="AI2216" s="37"/>
      <x:c r="AJ2216" s="37" t="str">
        <x:v>القاهرة</x:v>
      </x:c>
      <x:c r="AK2216" s="37"/>
      <x:c r="AL2216" s="37"/>
      <x:c r="AM2216" s="37"/>
      <x:c r="AN2216" s="37"/>
      <x:c r="AO2216" s="37"/>
      <x:c r="AP2216" s="37"/>
      <x:c r="AQ2216" s="54" t="b">
        <x:v>1</x:v>
      </x:c>
      <x:c r="AR2216" s="37"/>
      <x:c r="AS2216" s="37" t="str">
        <x:v>صفحة فئة</x:v>
      </x:c>
      <x:c r="AT2216" s="37" t="str">
        <x:v>تحتاج مراجعة</x:v>
      </x:c>
      <x:c r="AU2216" s="37" t="str">
        <x:v>store_brand_category_listing</x:v>
      </x:c>
      <x:c r="AV2216" s="37" t="str">
        <x:v>اكتشاف من صفحة فئة</x:v>
      </x:c>
      <x:c r="AW2216" s="37" t="str">
        <x:v>https://btech.com/en/c/mobiles-tablets/mobile-phones/b/oppo</x:v>
      </x:c>
      <x:c r="AX2216" s="37" t="n">
        <x:v>1</x:v>
      </x:c>
      <x:c r="AY2216" s="60" t="n">
        <x:v>46233</x:v>
      </x:c>
      <x:c r="AZ2216" s="60"/>
      <x:c r="BA2216" s="60"/>
      <x:c r="BB2216" s="62" t="str">
        <x:f>IF(BA2216="","",(NOW()-BA2216)*24)</x:f>
      </x:c>
      <x:c r="BC2216" s="37" t="str">
        <x:f>IF(BA2216="","لم يُرصد",IF(BH2216&lt;&gt;TRUE,"غير نشط",IF(BD2216="فشل","فشل حالي",IF(BB2216&lt;=12,"حديث",IF(BB2216&lt;=24,"متأخر","قديم")))))</x:f>
        <x:v>لم يُرصد</x:v>
      </x:c>
      <x:c r="BD2216" s="37" t="str">
        <x:v>بانتظار أول رصد سعر</x:v>
      </x:c>
      <x:c r="BE2216" s="37" t="n">
        <x:v>0</x:v>
      </x:c>
      <x:c r="BF2216" s="37"/>
      <x:c r="BG2216" s="37"/>
      <x:c r="BH2216" s="54" t="b">
        <x:v>1</x:v>
      </x:c>
      <x:c r="BI2216" s="37" t="str">
        <x:v>يحتاج اكتشاف رابط المنتج</x:v>
      </x:c>
      <x:c r="BJ2216" s="37" t="str">
        <x:v>Oppo Reno 15, 512 GB, 12 GB, 5G, Dual-SIM - Twilight Blue</x:v>
      </x:c>
      <x:c r="BK2216" s="37"/>
      <x:c r="BL2216" s="60" t="n">
        <x:v>46233</x:v>
      </x:c>
      <x:c r="BM2216" s="60" t="n">
        <x:v>46233</x:v>
      </x:c>
    </x:row>
    <x:row r="2217">
      <x:c r="A2217" s="37" t="str">
        <x:v>CASH-6893BA7443E3CF</x:v>
      </x:c>
      <x:c r="B2217" s="37" t="str">
        <x:v>VAR-277D16E2BC41B0|EG-013|STORE</x:v>
      </x:c>
      <x:c r="C2217" s="37" t="str">
        <x:v>VAR-277D16E2BC41B0</x:v>
      </x:c>
      <x:c r="D2217" s="37" t="str">
        <x:v>MOD-39790CE41F6B94</x:v>
      </x:c>
      <x:c r="E2217" s="37" t="str">
        <x:v>Oppo Reno 15 F 12GB RAM / 256GB Storage / 5G + Dual-SIM / Aurora Blue</x:v>
      </x:c>
      <x:c r="F2217" s="37" t="str">
        <x:v>الموبايلات والاتصالات</x:v>
      </x:c>
      <x:c r="G2217" s="37" t="str">
        <x:v>هواتف ذكية</x:v>
      </x:c>
      <x:c r="H2217" s="37" t="str">
        <x:v>Oppo</x:v>
      </x:c>
      <x:c r="I2217" s="37" t="str">
        <x:v>Reno 15 F</x:v>
      </x:c>
      <x:c r="J2217" s="37" t="str">
        <x:v>12GB RAM | 256GB Storage | 5G + Dual-SIM | Aurora Blue</x:v>
      </x:c>
      <x:c r="K2217" s="37" t="n">
        <x:v>12</x:v>
      </x:c>
      <x:c r="L2217" s="37" t="n">
        <x:v>256</x:v>
      </x:c>
      <x:c r="M2217" s="37" t="str">
        <x:v>Aurora Blue</x:v>
      </x:c>
      <x:c r="N2217" s="37"/>
      <x:c r="O2217" s="37"/>
      <x:c r="P2217" s="37" t="str">
        <x:v>EG-013</x:v>
      </x:c>
      <x:c r="Q2217" s="37" t="str">
        <x:v>B.TECH</x:v>
      </x:c>
      <x:c r="R2217" s="37" t="str">
        <x:v>سلسلة</x:v>
      </x:c>
      <x:c r="S2217" s="37" t="str">
        <x:v>A</x:v>
      </x:c>
      <x:c r="T2217" s="37"/>
      <x:c r="U2217" s="37"/>
      <x:c r="V2217" s="37"/>
      <x:c r="W2217" s="37" t="str">
        <x:v>https://btech.com/en/c/mobiles-tablets/mobile-phones/b/oppo</x:v>
      </x:c>
      <x:c r="X2217" s="37" t="str">
        <x:v>صفحة فئة</x:v>
      </x:c>
      <x:c r="Y2217" s="37" t="str">
        <x:v>EGP</x:v>
      </x:c>
      <x:c r="Z2217" s="56"/>
      <x:c r="AA2217" s="56"/>
      <x:c r="AB2217" s="56" t="str">
        <x:f>IF(OR(Z2217="",AA2217=""),"",MAX(0,AA2217-Z2217))</x:f>
      </x:c>
      <x:c r="AC2217" s="58" t="str">
        <x:f>IF(OR(Z2217="",AA2217="",AA2217=0),"",MAX(0,(AA2217-Z2217)/AA2217))</x:f>
      </x:c>
      <x:c r="AD2217" s="56"/>
      <x:c r="AE2217" s="56" t="str">
        <x:f>IF(Z2217="","",Z2217+IF(AD2217="",0,AD2217))</x:f>
      </x:c>
      <x:c r="AF2217" s="37" t="str">
        <x:f>IF(AD2217="","",AD2217=0)</x:f>
      </x:c>
      <x:c r="AG2217" s="37"/>
      <x:c r="AH2217" s="37"/>
      <x:c r="AI2217" s="37"/>
      <x:c r="AJ2217" s="37" t="str">
        <x:v>القاهرة</x:v>
      </x:c>
      <x:c r="AK2217" s="37"/>
      <x:c r="AL2217" s="37"/>
      <x:c r="AM2217" s="37"/>
      <x:c r="AN2217" s="37"/>
      <x:c r="AO2217" s="37"/>
      <x:c r="AP2217" s="37"/>
      <x:c r="AQ2217" s="54" t="b">
        <x:v>1</x:v>
      </x:c>
      <x:c r="AR2217" s="37"/>
      <x:c r="AS2217" s="37" t="str">
        <x:v>صفحة فئة</x:v>
      </x:c>
      <x:c r="AT2217" s="37" t="str">
        <x:v>تحتاج مراجعة</x:v>
      </x:c>
      <x:c r="AU2217" s="37" t="str">
        <x:v>store_brand_category_listing</x:v>
      </x:c>
      <x:c r="AV2217" s="37" t="str">
        <x:v>اكتشاف من صفحة فئة</x:v>
      </x:c>
      <x:c r="AW2217" s="37" t="str">
        <x:v>https://btech.com/en/c/mobiles-tablets/mobile-phones/b/oppo</x:v>
      </x:c>
      <x:c r="AX2217" s="37" t="n">
        <x:v>1</x:v>
      </x:c>
      <x:c r="AY2217" s="60" t="n">
        <x:v>46233</x:v>
      </x:c>
      <x:c r="AZ2217" s="60"/>
      <x:c r="BA2217" s="60"/>
      <x:c r="BB2217" s="62" t="str">
        <x:f>IF(BA2217="","",(NOW()-BA2217)*24)</x:f>
      </x:c>
      <x:c r="BC2217" s="37" t="str">
        <x:f>IF(BA2217="","لم يُرصد",IF(BH2217&lt;&gt;TRUE,"غير نشط",IF(BD2217="فشل","فشل حالي",IF(BB2217&lt;=12,"حديث",IF(BB2217&lt;=24,"متأخر","قديم")))))</x:f>
        <x:v>لم يُرصد</x:v>
      </x:c>
      <x:c r="BD2217" s="37" t="str">
        <x:v>بانتظار أول رصد سعر</x:v>
      </x:c>
      <x:c r="BE2217" s="37" t="n">
        <x:v>0</x:v>
      </x:c>
      <x:c r="BF2217" s="37"/>
      <x:c r="BG2217" s="37"/>
      <x:c r="BH2217" s="54" t="b">
        <x:v>1</x:v>
      </x:c>
      <x:c r="BI2217" s="37" t="str">
        <x:v>يحتاج اكتشاف رابط المنتج</x:v>
      </x:c>
      <x:c r="BJ2217" s="37" t="str">
        <x:v>Oppo Reno 15 F, 256 GB, 12 GB, 5G, Dual-SIM - Aurora Blue</x:v>
      </x:c>
      <x:c r="BK2217" s="37"/>
      <x:c r="BL2217" s="60" t="n">
        <x:v>46233</x:v>
      </x:c>
      <x:c r="BM2217" s="60" t="n">
        <x:v>46233</x:v>
      </x:c>
    </x:row>
    <x:row r="2218">
      <x:c r="A2218" s="37" t="str">
        <x:v>CASH-B49BA26FC6F4C7</x:v>
      </x:c>
      <x:c r="B2218" s="37" t="str">
        <x:v>VAR-C999765042C06F|EG-013|STORE</x:v>
      </x:c>
      <x:c r="C2218" s="37" t="str">
        <x:v>VAR-C999765042C06F</x:v>
      </x:c>
      <x:c r="D2218" s="37" t="str">
        <x:v>MOD-39790CE41F6B94</x:v>
      </x:c>
      <x:c r="E2218" s="37" t="str">
        <x:v>Oppo Reno 15 F 8GB RAM / 256GB Storage / 5G + Dual-SIM / Aurora Blue</x:v>
      </x:c>
      <x:c r="F2218" s="37" t="str">
        <x:v>الموبايلات والاتصالات</x:v>
      </x:c>
      <x:c r="G2218" s="37" t="str">
        <x:v>هواتف ذكية</x:v>
      </x:c>
      <x:c r="H2218" s="37" t="str">
        <x:v>Oppo</x:v>
      </x:c>
      <x:c r="I2218" s="37" t="str">
        <x:v>Reno 15 F</x:v>
      </x:c>
      <x:c r="J2218" s="37" t="str">
        <x:v>8GB RAM | 256GB Storage | 5G + Dual-SIM | Aurora Blue</x:v>
      </x:c>
      <x:c r="K2218" s="37" t="n">
        <x:v>8</x:v>
      </x:c>
      <x:c r="L2218" s="37" t="n">
        <x:v>256</x:v>
      </x:c>
      <x:c r="M2218" s="37" t="str">
        <x:v>Aurora Blue</x:v>
      </x:c>
      <x:c r="N2218" s="37"/>
      <x:c r="O2218" s="37"/>
      <x:c r="P2218" s="37" t="str">
        <x:v>EG-013</x:v>
      </x:c>
      <x:c r="Q2218" s="37" t="str">
        <x:v>B.TECH</x:v>
      </x:c>
      <x:c r="R2218" s="37" t="str">
        <x:v>سلسلة</x:v>
      </x:c>
      <x:c r="S2218" s="37" t="str">
        <x:v>A</x:v>
      </x:c>
      <x:c r="T2218" s="37"/>
      <x:c r="U2218" s="37"/>
      <x:c r="V2218" s="37"/>
      <x:c r="W2218" s="37" t="str">
        <x:v>https://btech.com/en/c/mobiles-tablets/mobile-phones/b/oppo</x:v>
      </x:c>
      <x:c r="X2218" s="37" t="str">
        <x:v>صفحة فئة</x:v>
      </x:c>
      <x:c r="Y2218" s="37" t="str">
        <x:v>EGP</x:v>
      </x:c>
      <x:c r="Z2218" s="56"/>
      <x:c r="AA2218" s="56"/>
      <x:c r="AB2218" s="56" t="str">
        <x:f>IF(OR(Z2218="",AA2218=""),"",MAX(0,AA2218-Z2218))</x:f>
      </x:c>
      <x:c r="AC2218" s="58" t="str">
        <x:f>IF(OR(Z2218="",AA2218="",AA2218=0),"",MAX(0,(AA2218-Z2218)/AA2218))</x:f>
      </x:c>
      <x:c r="AD2218" s="56"/>
      <x:c r="AE2218" s="56" t="str">
        <x:f>IF(Z2218="","",Z2218+IF(AD2218="",0,AD2218))</x:f>
      </x:c>
      <x:c r="AF2218" s="37" t="str">
        <x:f>IF(AD2218="","",AD2218=0)</x:f>
      </x:c>
      <x:c r="AG2218" s="37"/>
      <x:c r="AH2218" s="37"/>
      <x:c r="AI2218" s="37"/>
      <x:c r="AJ2218" s="37" t="str">
        <x:v>القاهرة</x:v>
      </x:c>
      <x:c r="AK2218" s="37"/>
      <x:c r="AL2218" s="37"/>
      <x:c r="AM2218" s="37"/>
      <x:c r="AN2218" s="37"/>
      <x:c r="AO2218" s="37"/>
      <x:c r="AP2218" s="37"/>
      <x:c r="AQ2218" s="54" t="b">
        <x:v>1</x:v>
      </x:c>
      <x:c r="AR2218" s="37"/>
      <x:c r="AS2218" s="37" t="str">
        <x:v>صفحة فئة</x:v>
      </x:c>
      <x:c r="AT2218" s="37" t="str">
        <x:v>تحتاج مراجعة</x:v>
      </x:c>
      <x:c r="AU2218" s="37" t="str">
        <x:v>store_brand_category_listing</x:v>
      </x:c>
      <x:c r="AV2218" s="37" t="str">
        <x:v>اكتشاف من صفحة فئة</x:v>
      </x:c>
      <x:c r="AW2218" s="37" t="str">
        <x:v>https://btech.com/en/c/mobiles-tablets/mobile-phones/b/oppo</x:v>
      </x:c>
      <x:c r="AX2218" s="37" t="n">
        <x:v>1</x:v>
      </x:c>
      <x:c r="AY2218" s="60" t="n">
        <x:v>46233</x:v>
      </x:c>
      <x:c r="AZ2218" s="60"/>
      <x:c r="BA2218" s="60"/>
      <x:c r="BB2218" s="62" t="str">
        <x:f>IF(BA2218="","",(NOW()-BA2218)*24)</x:f>
      </x:c>
      <x:c r="BC2218" s="37" t="str">
        <x:f>IF(BA2218="","لم يُرصد",IF(BH2218&lt;&gt;TRUE,"غير نشط",IF(BD2218="فشل","فشل حالي",IF(BB2218&lt;=12,"حديث",IF(BB2218&lt;=24,"متأخر","قديم")))))</x:f>
        <x:v>لم يُرصد</x:v>
      </x:c>
      <x:c r="BD2218" s="37" t="str">
        <x:v>بانتظار أول رصد سعر</x:v>
      </x:c>
      <x:c r="BE2218" s="37" t="n">
        <x:v>0</x:v>
      </x:c>
      <x:c r="BF2218" s="37"/>
      <x:c r="BG2218" s="37"/>
      <x:c r="BH2218" s="54" t="b">
        <x:v>1</x:v>
      </x:c>
      <x:c r="BI2218" s="37" t="str">
        <x:v>يحتاج اكتشاف رابط المنتج</x:v>
      </x:c>
      <x:c r="BJ2218" s="37" t="str">
        <x:v>Oppo Reno 15 F, 256 GB, 8 GB, 5G, Dual-SIM - Aurora Blue</x:v>
      </x:c>
      <x:c r="BK2218" s="37"/>
      <x:c r="BL2218" s="60" t="n">
        <x:v>46233</x:v>
      </x:c>
      <x:c r="BM2218" s="60" t="n">
        <x:v>46233</x:v>
      </x:c>
    </x:row>
    <x:row r="2219">
      <x:c r="A2219" s="37" t="str">
        <x:v>CASH-0C4878BA03862F</x:v>
      </x:c>
      <x:c r="B2219" s="37" t="str">
        <x:v>VAR-56D475626DA2D1|EG-013|STORE</x:v>
      </x:c>
      <x:c r="C2219" s="37" t="str">
        <x:v>VAR-56D475626DA2D1</x:v>
      </x:c>
      <x:c r="D2219" s="37" t="str">
        <x:v>MOD-02E27D3D60C2DD</x:v>
      </x:c>
      <x:c r="E2219" s="37" t="str">
        <x:v>Oppo Reno 15F 8GB RAM / 256GB Storage / 5G + Dual-SIM / Aurora Blue</x:v>
      </x:c>
      <x:c r="F2219" s="37" t="str">
        <x:v>الموبايلات والاتصالات</x:v>
      </x:c>
      <x:c r="G2219" s="37" t="str">
        <x:v>هواتف ذكية</x:v>
      </x:c>
      <x:c r="H2219" s="37" t="str">
        <x:v>Oppo</x:v>
      </x:c>
      <x:c r="I2219" s="37" t="str">
        <x:v>Reno 15F</x:v>
      </x:c>
      <x:c r="J2219" s="37" t="str">
        <x:v>8GB RAM | 256GB Storage | 5G + Dual-SIM | Aurora Blue</x:v>
      </x:c>
      <x:c r="K2219" s="37" t="n">
        <x:v>8</x:v>
      </x:c>
      <x:c r="L2219" s="37" t="n">
        <x:v>256</x:v>
      </x:c>
      <x:c r="M2219" s="37" t="str">
        <x:v>Aurora Blue</x:v>
      </x:c>
      <x:c r="N2219" s="37"/>
      <x:c r="O2219" s="37"/>
      <x:c r="P2219" s="37" t="str">
        <x:v>EG-013</x:v>
      </x:c>
      <x:c r="Q2219" s="37" t="str">
        <x:v>B.TECH</x:v>
      </x:c>
      <x:c r="R2219" s="37" t="str">
        <x:v>سلسلة</x:v>
      </x:c>
      <x:c r="S2219" s="37" t="str">
        <x:v>A</x:v>
      </x:c>
      <x:c r="T2219" s="37"/>
      <x:c r="U2219" s="37"/>
      <x:c r="V2219" s="37"/>
      <x:c r="W2219" s="37" t="str">
        <x:v>https://btech.com/en/c/mobiles-tablets/mobile-phones/b/oppo</x:v>
      </x:c>
      <x:c r="X2219" s="37" t="str">
        <x:v>صفحة فئة</x:v>
      </x:c>
      <x:c r="Y2219" s="37" t="str">
        <x:v>EGP</x:v>
      </x:c>
      <x:c r="Z2219" s="56"/>
      <x:c r="AA2219" s="56"/>
      <x:c r="AB2219" s="56" t="str">
        <x:f>IF(OR(Z2219="",AA2219=""),"",MAX(0,AA2219-Z2219))</x:f>
      </x:c>
      <x:c r="AC2219" s="58" t="str">
        <x:f>IF(OR(Z2219="",AA2219="",AA2219=0),"",MAX(0,(AA2219-Z2219)/AA2219))</x:f>
      </x:c>
      <x:c r="AD2219" s="56"/>
      <x:c r="AE2219" s="56" t="str">
        <x:f>IF(Z2219="","",Z2219+IF(AD2219="",0,AD2219))</x:f>
      </x:c>
      <x:c r="AF2219" s="37" t="str">
        <x:f>IF(AD2219="","",AD2219=0)</x:f>
      </x:c>
      <x:c r="AG2219" s="37"/>
      <x:c r="AH2219" s="37"/>
      <x:c r="AI2219" s="37"/>
      <x:c r="AJ2219" s="37" t="str">
        <x:v>القاهرة</x:v>
      </x:c>
      <x:c r="AK2219" s="37"/>
      <x:c r="AL2219" s="37"/>
      <x:c r="AM2219" s="37"/>
      <x:c r="AN2219" s="37"/>
      <x:c r="AO2219" s="37"/>
      <x:c r="AP2219" s="37"/>
      <x:c r="AQ2219" s="54" t="b">
        <x:v>1</x:v>
      </x:c>
      <x:c r="AR2219" s="37"/>
      <x:c r="AS2219" s="37" t="str">
        <x:v>صفحة فئة</x:v>
      </x:c>
      <x:c r="AT2219" s="37" t="str">
        <x:v>تحتاج مراجعة</x:v>
      </x:c>
      <x:c r="AU2219" s="37" t="str">
        <x:v>store_brand_category_listing</x:v>
      </x:c>
      <x:c r="AV2219" s="37" t="str">
        <x:v>اكتشاف من صفحة فئة</x:v>
      </x:c>
      <x:c r="AW2219" s="37" t="str">
        <x:v>https://btech.com/en/c/mobiles-tablets/mobile-phones/b/oppo</x:v>
      </x:c>
      <x:c r="AX2219" s="37" t="n">
        <x:v>1</x:v>
      </x:c>
      <x:c r="AY2219" s="60" t="n">
        <x:v>46233</x:v>
      </x:c>
      <x:c r="AZ2219" s="60"/>
      <x:c r="BA2219" s="60"/>
      <x:c r="BB2219" s="62" t="str">
        <x:f>IF(BA2219="","",(NOW()-BA2219)*24)</x:f>
      </x:c>
      <x:c r="BC2219" s="37" t="str">
        <x:f>IF(BA2219="","لم يُرصد",IF(BH2219&lt;&gt;TRUE,"غير نشط",IF(BD2219="فشل","فشل حالي",IF(BB2219&lt;=12,"حديث",IF(BB2219&lt;=24,"متأخر","قديم")))))</x:f>
        <x:v>لم يُرصد</x:v>
      </x:c>
      <x:c r="BD2219" s="37" t="str">
        <x:v>بانتظار أول رصد سعر</x:v>
      </x:c>
      <x:c r="BE2219" s="37" t="n">
        <x:v>0</x:v>
      </x:c>
      <x:c r="BF2219" s="37"/>
      <x:c r="BG2219" s="37"/>
      <x:c r="BH2219" s="54" t="b">
        <x:v>1</x:v>
      </x:c>
      <x:c r="BI2219" s="37" t="str">
        <x:v>يحتاج اكتشاف رابط المنتج</x:v>
      </x:c>
      <x:c r="BJ2219" s="37" t="str">
        <x:v>Oppo Reno 15F, 256 GB, 8 GB, 5G, Dual-SIM - Aurora Blue</x:v>
      </x:c>
      <x:c r="BK2219" s="37"/>
      <x:c r="BL2219" s="60" t="n">
        <x:v>46233</x:v>
      </x:c>
      <x:c r="BM2219" s="60" t="n">
        <x:v>46233</x:v>
      </x:c>
    </x:row>
    <x:row r="2220">
      <x:c r="A2220" s="37" t="str">
        <x:v>CASH-D9F72D9DB7233A</x:v>
      </x:c>
      <x:c r="B2220" s="37" t="str">
        <x:v>VAR-61A10674B91FCA|EG-013|STORE</x:v>
      </x:c>
      <x:c r="C2220" s="37" t="str">
        <x:v>VAR-61A10674B91FCA</x:v>
      </x:c>
      <x:c r="D2220" s="37" t="str">
        <x:v>MOD-552EB4845E9D3C</x:v>
      </x:c>
      <x:c r="E2220" s="37" t="str">
        <x:v>Realme 15T 12GB RAM / 256GB Storage / 4G + Dual-SIM / Suit Titanium</x:v>
      </x:c>
      <x:c r="F2220" s="37" t="str">
        <x:v>الموبايلات والاتصالات</x:v>
      </x:c>
      <x:c r="G2220" s="37" t="str">
        <x:v>هواتف ذكية</x:v>
      </x:c>
      <x:c r="H2220" s="37" t="str">
        <x:v>Realme</x:v>
      </x:c>
      <x:c r="I2220" s="37" t="str">
        <x:v>15T</x:v>
      </x:c>
      <x:c r="J2220" s="37" t="str">
        <x:v>12GB RAM | 256GB Storage | 4G + Dual-SIM | Suit Titanium</x:v>
      </x:c>
      <x:c r="K2220" s="37" t="n">
        <x:v>12</x:v>
      </x:c>
      <x:c r="L2220" s="37" t="n">
        <x:v>256</x:v>
      </x:c>
      <x:c r="M2220" s="37" t="str">
        <x:v>Suit Titanium</x:v>
      </x:c>
      <x:c r="N2220" s="37"/>
      <x:c r="O2220" s="37"/>
      <x:c r="P2220" s="37" t="str">
        <x:v>EG-013</x:v>
      </x:c>
      <x:c r="Q2220" s="37" t="str">
        <x:v>B.TECH</x:v>
      </x:c>
      <x:c r="R2220" s="37" t="str">
        <x:v>سلسلة</x:v>
      </x:c>
      <x:c r="S2220" s="37" t="str">
        <x:v>A</x:v>
      </x:c>
      <x:c r="T2220" s="37"/>
      <x:c r="U2220" s="37"/>
      <x:c r="V2220" s="37"/>
      <x:c r="W2220" s="37" t="str">
        <x:v>https://btech.com/en/c/mobiles-tablets/mobile-phones/b/realme</x:v>
      </x:c>
      <x:c r="X2220" s="37" t="str">
        <x:v>صفحة فئة</x:v>
      </x:c>
      <x:c r="Y2220" s="37" t="str">
        <x:v>EGP</x:v>
      </x:c>
      <x:c r="Z2220" s="56"/>
      <x:c r="AA2220" s="56"/>
      <x:c r="AB2220" s="56" t="str">
        <x:f>IF(OR(Z2220="",AA2220=""),"",MAX(0,AA2220-Z2220))</x:f>
      </x:c>
      <x:c r="AC2220" s="58" t="str">
        <x:f>IF(OR(Z2220="",AA2220="",AA2220=0),"",MAX(0,(AA2220-Z2220)/AA2220))</x:f>
      </x:c>
      <x:c r="AD2220" s="56"/>
      <x:c r="AE2220" s="56" t="str">
        <x:f>IF(Z2220="","",Z2220+IF(AD2220="",0,AD2220))</x:f>
      </x:c>
      <x:c r="AF2220" s="37" t="str">
        <x:f>IF(AD2220="","",AD2220=0)</x:f>
      </x:c>
      <x:c r="AG2220" s="37"/>
      <x:c r="AH2220" s="37"/>
      <x:c r="AI2220" s="37"/>
      <x:c r="AJ2220" s="37" t="str">
        <x:v>القاهرة</x:v>
      </x:c>
      <x:c r="AK2220" s="37"/>
      <x:c r="AL2220" s="37"/>
      <x:c r="AM2220" s="37"/>
      <x:c r="AN2220" s="37"/>
      <x:c r="AO2220" s="37"/>
      <x:c r="AP2220" s="37"/>
      <x:c r="AQ2220" s="54" t="b">
        <x:v>1</x:v>
      </x:c>
      <x:c r="AR2220" s="37"/>
      <x:c r="AS2220" s="37" t="str">
        <x:v>صفحة فئة</x:v>
      </x:c>
      <x:c r="AT2220" s="37" t="str">
        <x:v>تحتاج مراجعة</x:v>
      </x:c>
      <x:c r="AU2220" s="37" t="str">
        <x:v>store_brand_category_listing</x:v>
      </x:c>
      <x:c r="AV2220" s="37" t="str">
        <x:v>اكتشاف من صفحة فئة</x:v>
      </x:c>
      <x:c r="AW2220" s="37" t="str">
        <x:v>https://btech.com/en/c/mobiles-tablets/mobile-phones/b/realme</x:v>
      </x:c>
      <x:c r="AX2220" s="37" t="n">
        <x:v>1</x:v>
      </x:c>
      <x:c r="AY2220" s="60" t="n">
        <x:v>46233</x:v>
      </x:c>
      <x:c r="AZ2220" s="60"/>
      <x:c r="BA2220" s="60"/>
      <x:c r="BB2220" s="62" t="str">
        <x:f>IF(BA2220="","",(NOW()-BA2220)*24)</x:f>
      </x:c>
      <x:c r="BC2220" s="37" t="str">
        <x:f>IF(BA2220="","لم يُرصد",IF(BH2220&lt;&gt;TRUE,"غير نشط",IF(BD2220="فشل","فشل حالي",IF(BB2220&lt;=12,"حديث",IF(BB2220&lt;=24,"متأخر","قديم")))))</x:f>
        <x:v>لم يُرصد</x:v>
      </x:c>
      <x:c r="BD2220" s="37" t="str">
        <x:v>بانتظار أول رصد سعر</x:v>
      </x:c>
      <x:c r="BE2220" s="37" t="n">
        <x:v>0</x:v>
      </x:c>
      <x:c r="BF2220" s="37"/>
      <x:c r="BG2220" s="37"/>
      <x:c r="BH2220" s="54" t="b">
        <x:v>1</x:v>
      </x:c>
      <x:c r="BI2220" s="37" t="str">
        <x:v>يحتاج اكتشاف رابط المنتج</x:v>
      </x:c>
      <x:c r="BJ2220" s="37" t="str">
        <x:v>Realme 15T, 256 GB, 12 GB, 4G, Dual-SIM - Suit Titanium</x:v>
      </x:c>
      <x:c r="BK2220" s="37"/>
      <x:c r="BL2220" s="60" t="n">
        <x:v>46233</x:v>
      </x:c>
      <x:c r="BM2220" s="60" t="n">
        <x:v>46233</x:v>
      </x:c>
    </x:row>
    <x:row r="2221">
      <x:c r="A2221" s="37" t="str">
        <x:v>CASH-62AC25023DC647</x:v>
      </x:c>
      <x:c r="B2221" s="37" t="str">
        <x:v>VAR-F5D60FC3B37841|EG-013|STORE</x:v>
      </x:c>
      <x:c r="C2221" s="37" t="str">
        <x:v>VAR-F5D60FC3B37841</x:v>
      </x:c>
      <x:c r="D2221" s="37" t="str">
        <x:v>MOD-552EB4845E9D3C</x:v>
      </x:c>
      <x:c r="E2221" s="37" t="str">
        <x:v>Realme 15T 8GB RAM / 256GB Storage / 4G + Dual-SIM / Flowing Silver</x:v>
      </x:c>
      <x:c r="F2221" s="37" t="str">
        <x:v>الموبايلات والاتصالات</x:v>
      </x:c>
      <x:c r="G2221" s="37" t="str">
        <x:v>هواتف ذكية</x:v>
      </x:c>
      <x:c r="H2221" s="37" t="str">
        <x:v>Realme</x:v>
      </x:c>
      <x:c r="I2221" s="37" t="str">
        <x:v>15T</x:v>
      </x:c>
      <x:c r="J2221" s="37" t="str">
        <x:v>8GB RAM | 256GB Storage | 4G + Dual-SIM | Flowing Silver</x:v>
      </x:c>
      <x:c r="K2221" s="37" t="n">
        <x:v>8</x:v>
      </x:c>
      <x:c r="L2221" s="37" t="n">
        <x:v>256</x:v>
      </x:c>
      <x:c r="M2221" s="37" t="str">
        <x:v>Flowing Silver</x:v>
      </x:c>
      <x:c r="N2221" s="37"/>
      <x:c r="O2221" s="37"/>
      <x:c r="P2221" s="37" t="str">
        <x:v>EG-013</x:v>
      </x:c>
      <x:c r="Q2221" s="37" t="str">
        <x:v>B.TECH</x:v>
      </x:c>
      <x:c r="R2221" s="37" t="str">
        <x:v>سلسلة</x:v>
      </x:c>
      <x:c r="S2221" s="37" t="str">
        <x:v>A</x:v>
      </x:c>
      <x:c r="T2221" s="37"/>
      <x:c r="U2221" s="37"/>
      <x:c r="V2221" s="37"/>
      <x:c r="W2221" s="37" t="str">
        <x:v>https://btech.com/en/c/mobiles-tablets/mobile-phones/b/realme</x:v>
      </x:c>
      <x:c r="X2221" s="37" t="str">
        <x:v>صفحة فئة</x:v>
      </x:c>
      <x:c r="Y2221" s="37" t="str">
        <x:v>EGP</x:v>
      </x:c>
      <x:c r="Z2221" s="56"/>
      <x:c r="AA2221" s="56"/>
      <x:c r="AB2221" s="56" t="str">
        <x:f>IF(OR(Z2221="",AA2221=""),"",MAX(0,AA2221-Z2221))</x:f>
      </x:c>
      <x:c r="AC2221" s="58" t="str">
        <x:f>IF(OR(Z2221="",AA2221="",AA2221=0),"",MAX(0,(AA2221-Z2221)/AA2221))</x:f>
      </x:c>
      <x:c r="AD2221" s="56"/>
      <x:c r="AE2221" s="56" t="str">
        <x:f>IF(Z2221="","",Z2221+IF(AD2221="",0,AD2221))</x:f>
      </x:c>
      <x:c r="AF2221" s="37" t="str">
        <x:f>IF(AD2221="","",AD2221=0)</x:f>
      </x:c>
      <x:c r="AG2221" s="37"/>
      <x:c r="AH2221" s="37"/>
      <x:c r="AI2221" s="37"/>
      <x:c r="AJ2221" s="37" t="str">
        <x:v>القاهرة</x:v>
      </x:c>
      <x:c r="AK2221" s="37"/>
      <x:c r="AL2221" s="37"/>
      <x:c r="AM2221" s="37"/>
      <x:c r="AN2221" s="37"/>
      <x:c r="AO2221" s="37"/>
      <x:c r="AP2221" s="37"/>
      <x:c r="AQ2221" s="54" t="b">
        <x:v>1</x:v>
      </x:c>
      <x:c r="AR2221" s="37"/>
      <x:c r="AS2221" s="37" t="str">
        <x:v>صفحة فئة</x:v>
      </x:c>
      <x:c r="AT2221" s="37" t="str">
        <x:v>تحتاج مراجعة</x:v>
      </x:c>
      <x:c r="AU2221" s="37" t="str">
        <x:v>store_brand_category_listing</x:v>
      </x:c>
      <x:c r="AV2221" s="37" t="str">
        <x:v>اكتشاف من صفحة فئة</x:v>
      </x:c>
      <x:c r="AW2221" s="37" t="str">
        <x:v>https://btech.com/en/c/mobiles-tablets/mobile-phones/b/realme</x:v>
      </x:c>
      <x:c r="AX2221" s="37" t="n">
        <x:v>1</x:v>
      </x:c>
      <x:c r="AY2221" s="60" t="n">
        <x:v>46233</x:v>
      </x:c>
      <x:c r="AZ2221" s="60"/>
      <x:c r="BA2221" s="60"/>
      <x:c r="BB2221" s="62" t="str">
        <x:f>IF(BA2221="","",(NOW()-BA2221)*24)</x:f>
      </x:c>
      <x:c r="BC2221" s="37" t="str">
        <x:f>IF(BA2221="","لم يُرصد",IF(BH2221&lt;&gt;TRUE,"غير نشط",IF(BD2221="فشل","فشل حالي",IF(BB2221&lt;=12,"حديث",IF(BB2221&lt;=24,"متأخر","قديم")))))</x:f>
        <x:v>لم يُرصد</x:v>
      </x:c>
      <x:c r="BD2221" s="37" t="str">
        <x:v>بانتظار أول رصد سعر</x:v>
      </x:c>
      <x:c r="BE2221" s="37" t="n">
        <x:v>0</x:v>
      </x:c>
      <x:c r="BF2221" s="37"/>
      <x:c r="BG2221" s="37"/>
      <x:c r="BH2221" s="54" t="b">
        <x:v>1</x:v>
      </x:c>
      <x:c r="BI2221" s="37" t="str">
        <x:v>يحتاج اكتشاف رابط المنتج</x:v>
      </x:c>
      <x:c r="BJ2221" s="37" t="str">
        <x:v>Realme 15T, 256 GB, 8 GB, 4G, Dual-SIM - Flowing Silver</x:v>
      </x:c>
      <x:c r="BK2221" s="37"/>
      <x:c r="BL2221" s="60" t="n">
        <x:v>46233</x:v>
      </x:c>
      <x:c r="BM2221" s="60" t="n">
        <x:v>46233</x:v>
      </x:c>
    </x:row>
    <x:row r="2222">
      <x:c r="A2222" s="37" t="str">
        <x:v>CASH-8747D6C3A66C73</x:v>
      </x:c>
      <x:c r="B2222" s="37" t="str">
        <x:v>VAR-AE975E0FC692CD|EG-013|STORE</x:v>
      </x:c>
      <x:c r="C2222" s="37" t="str">
        <x:v>VAR-AE975E0FC692CD</x:v>
      </x:c>
      <x:c r="D2222" s="37" t="str">
        <x:v>MOD-1805459985FB8A</x:v>
      </x:c>
      <x:c r="E2222" s="37" t="str">
        <x:v>Realme 16 8GB RAM / 256GB Storage / 5G + Dual-SIM / Air Black</x:v>
      </x:c>
      <x:c r="F2222" s="37" t="str">
        <x:v>الموبايلات والاتصالات</x:v>
      </x:c>
      <x:c r="G2222" s="37" t="str">
        <x:v>هواتف ذكية</x:v>
      </x:c>
      <x:c r="H2222" s="37" t="str">
        <x:v>Realme</x:v>
      </x:c>
      <x:c r="I2222" s="37" t="str">
        <x:v>16</x:v>
      </x:c>
      <x:c r="J2222" s="37" t="str">
        <x:v>8GB RAM | 256GB Storage | 5G + Dual-SIM | Air Black</x:v>
      </x:c>
      <x:c r="K2222" s="37" t="n">
        <x:v>8</x:v>
      </x:c>
      <x:c r="L2222" s="37" t="n">
        <x:v>256</x:v>
      </x:c>
      <x:c r="M2222" s="37" t="str">
        <x:v>Air Black</x:v>
      </x:c>
      <x:c r="N2222" s="37"/>
      <x:c r="O2222" s="37"/>
      <x:c r="P2222" s="37" t="str">
        <x:v>EG-013</x:v>
      </x:c>
      <x:c r="Q2222" s="37" t="str">
        <x:v>B.TECH</x:v>
      </x:c>
      <x:c r="R2222" s="37" t="str">
        <x:v>سلسلة</x:v>
      </x:c>
      <x:c r="S2222" s="37" t="str">
        <x:v>A</x:v>
      </x:c>
      <x:c r="T2222" s="37"/>
      <x:c r="U2222" s="37"/>
      <x:c r="V2222" s="37"/>
      <x:c r="W2222" s="37" t="str">
        <x:v>https://btech.com/en/c/mobiles-tablets/mobile-phones/b/realme</x:v>
      </x:c>
      <x:c r="X2222" s="37" t="str">
        <x:v>صفحة فئة</x:v>
      </x:c>
      <x:c r="Y2222" s="37" t="str">
        <x:v>EGP</x:v>
      </x:c>
      <x:c r="Z2222" s="56"/>
      <x:c r="AA2222" s="56"/>
      <x:c r="AB2222" s="56" t="str">
        <x:f>IF(OR(Z2222="",AA2222=""),"",MAX(0,AA2222-Z2222))</x:f>
      </x:c>
      <x:c r="AC2222" s="58" t="str">
        <x:f>IF(OR(Z2222="",AA2222="",AA2222=0),"",MAX(0,(AA2222-Z2222)/AA2222))</x:f>
      </x:c>
      <x:c r="AD2222" s="56"/>
      <x:c r="AE2222" s="56" t="str">
        <x:f>IF(Z2222="","",Z2222+IF(AD2222="",0,AD2222))</x:f>
      </x:c>
      <x:c r="AF2222" s="37" t="str">
        <x:f>IF(AD2222="","",AD2222=0)</x:f>
      </x:c>
      <x:c r="AG2222" s="37"/>
      <x:c r="AH2222" s="37"/>
      <x:c r="AI2222" s="37"/>
      <x:c r="AJ2222" s="37" t="str">
        <x:v>القاهرة</x:v>
      </x:c>
      <x:c r="AK2222" s="37"/>
      <x:c r="AL2222" s="37"/>
      <x:c r="AM2222" s="37"/>
      <x:c r="AN2222" s="37"/>
      <x:c r="AO2222" s="37"/>
      <x:c r="AP2222" s="37"/>
      <x:c r="AQ2222" s="54" t="b">
        <x:v>1</x:v>
      </x:c>
      <x:c r="AR2222" s="37"/>
      <x:c r="AS2222" s="37" t="str">
        <x:v>صفحة فئة</x:v>
      </x:c>
      <x:c r="AT2222" s="37" t="str">
        <x:v>تحتاج مراجعة</x:v>
      </x:c>
      <x:c r="AU2222" s="37" t="str">
        <x:v>store_brand_category_listing</x:v>
      </x:c>
      <x:c r="AV2222" s="37" t="str">
        <x:v>اكتشاف من صفحة فئة</x:v>
      </x:c>
      <x:c r="AW2222" s="37" t="str">
        <x:v>https://btech.com/en/c/mobiles-tablets/mobile-phones/b/realme</x:v>
      </x:c>
      <x:c r="AX2222" s="37" t="n">
        <x:v>1</x:v>
      </x:c>
      <x:c r="AY2222" s="60" t="n">
        <x:v>46233</x:v>
      </x:c>
      <x:c r="AZ2222" s="60"/>
      <x:c r="BA2222" s="60"/>
      <x:c r="BB2222" s="62" t="str">
        <x:f>IF(BA2222="","",(NOW()-BA2222)*24)</x:f>
      </x:c>
      <x:c r="BC2222" s="37" t="str">
        <x:f>IF(BA2222="","لم يُرصد",IF(BH2222&lt;&gt;TRUE,"غير نشط",IF(BD2222="فشل","فشل حالي",IF(BB2222&lt;=12,"حديث",IF(BB2222&lt;=24,"متأخر","قديم")))))</x:f>
        <x:v>لم يُرصد</x:v>
      </x:c>
      <x:c r="BD2222" s="37" t="str">
        <x:v>بانتظار أول رصد سعر</x:v>
      </x:c>
      <x:c r="BE2222" s="37" t="n">
        <x:v>0</x:v>
      </x:c>
      <x:c r="BF2222" s="37"/>
      <x:c r="BG2222" s="37"/>
      <x:c r="BH2222" s="54" t="b">
        <x:v>1</x:v>
      </x:c>
      <x:c r="BI2222" s="37" t="str">
        <x:v>يحتاج اكتشاف رابط المنتج</x:v>
      </x:c>
      <x:c r="BJ2222" s="37" t="str">
        <x:v>Realme 16, 256 GB, 8 GB, 5G, Dual-SIM - Air Black</x:v>
      </x:c>
      <x:c r="BK2222" s="37"/>
      <x:c r="BL2222" s="60" t="n">
        <x:v>46233</x:v>
      </x:c>
      <x:c r="BM2222" s="60" t="n">
        <x:v>46233</x:v>
      </x:c>
    </x:row>
    <x:row r="2223">
      <x:c r="A2223" s="37" t="str">
        <x:v>CASH-34C13ABE0CCB06</x:v>
      </x:c>
      <x:c r="B2223" s="37" t="str">
        <x:v>VAR-2B9FEF17EE947E|EG-013|STORE</x:v>
      </x:c>
      <x:c r="C2223" s="37" t="str">
        <x:v>VAR-2B9FEF17EE947E</x:v>
      </x:c>
      <x:c r="D2223" s="37" t="str">
        <x:v>MOD-1805459985FB8A</x:v>
      </x:c>
      <x:c r="E2223" s="37" t="str">
        <x:v>Realme 16 8GB RAM / 256GB Storage / 5G + Dual-SIM / Air White</x:v>
      </x:c>
      <x:c r="F2223" s="37" t="str">
        <x:v>الموبايلات والاتصالات</x:v>
      </x:c>
      <x:c r="G2223" s="37" t="str">
        <x:v>هواتف ذكية</x:v>
      </x:c>
      <x:c r="H2223" s="37" t="str">
        <x:v>Realme</x:v>
      </x:c>
      <x:c r="I2223" s="37" t="str">
        <x:v>16</x:v>
      </x:c>
      <x:c r="J2223" s="37" t="str">
        <x:v>8GB RAM | 256GB Storage | 5G + Dual-SIM | Air White</x:v>
      </x:c>
      <x:c r="K2223" s="37" t="n">
        <x:v>8</x:v>
      </x:c>
      <x:c r="L2223" s="37" t="n">
        <x:v>256</x:v>
      </x:c>
      <x:c r="M2223" s="37" t="str">
        <x:v>Air White</x:v>
      </x:c>
      <x:c r="N2223" s="37"/>
      <x:c r="O2223" s="37"/>
      <x:c r="P2223" s="37" t="str">
        <x:v>EG-013</x:v>
      </x:c>
      <x:c r="Q2223" s="37" t="str">
        <x:v>B.TECH</x:v>
      </x:c>
      <x:c r="R2223" s="37" t="str">
        <x:v>سلسلة</x:v>
      </x:c>
      <x:c r="S2223" s="37" t="str">
        <x:v>A</x:v>
      </x:c>
      <x:c r="T2223" s="37"/>
      <x:c r="U2223" s="37"/>
      <x:c r="V2223" s="37"/>
      <x:c r="W2223" s="37" t="str">
        <x:v>https://btech.com/en/c/mobiles-tablets/mobile-phones/b/realme</x:v>
      </x:c>
      <x:c r="X2223" s="37" t="str">
        <x:v>صفحة فئة</x:v>
      </x:c>
      <x:c r="Y2223" s="37" t="str">
        <x:v>EGP</x:v>
      </x:c>
      <x:c r="Z2223" s="56"/>
      <x:c r="AA2223" s="56"/>
      <x:c r="AB2223" s="56" t="str">
        <x:f>IF(OR(Z2223="",AA2223=""),"",MAX(0,AA2223-Z2223))</x:f>
      </x:c>
      <x:c r="AC2223" s="58" t="str">
        <x:f>IF(OR(Z2223="",AA2223="",AA2223=0),"",MAX(0,(AA2223-Z2223)/AA2223))</x:f>
      </x:c>
      <x:c r="AD2223" s="56"/>
      <x:c r="AE2223" s="56" t="str">
        <x:f>IF(Z2223="","",Z2223+IF(AD2223="",0,AD2223))</x:f>
      </x:c>
      <x:c r="AF2223" s="37" t="str">
        <x:f>IF(AD2223="","",AD2223=0)</x:f>
      </x:c>
      <x:c r="AG2223" s="37"/>
      <x:c r="AH2223" s="37"/>
      <x:c r="AI2223" s="37"/>
      <x:c r="AJ2223" s="37" t="str">
        <x:v>القاهرة</x:v>
      </x:c>
      <x:c r="AK2223" s="37"/>
      <x:c r="AL2223" s="37"/>
      <x:c r="AM2223" s="37"/>
      <x:c r="AN2223" s="37"/>
      <x:c r="AO2223" s="37"/>
      <x:c r="AP2223" s="37"/>
      <x:c r="AQ2223" s="54" t="b">
        <x:v>1</x:v>
      </x:c>
      <x:c r="AR2223" s="37"/>
      <x:c r="AS2223" s="37" t="str">
        <x:v>صفحة فئة</x:v>
      </x:c>
      <x:c r="AT2223" s="37" t="str">
        <x:v>تحتاج مراجعة</x:v>
      </x:c>
      <x:c r="AU2223" s="37" t="str">
        <x:v>store_brand_category_listing</x:v>
      </x:c>
      <x:c r="AV2223" s="37" t="str">
        <x:v>اكتشاف من صفحة فئة</x:v>
      </x:c>
      <x:c r="AW2223" s="37" t="str">
        <x:v>https://btech.com/en/c/mobiles-tablets/mobile-phones/b/realme</x:v>
      </x:c>
      <x:c r="AX2223" s="37" t="n">
        <x:v>1</x:v>
      </x:c>
      <x:c r="AY2223" s="60" t="n">
        <x:v>46233</x:v>
      </x:c>
      <x:c r="AZ2223" s="60"/>
      <x:c r="BA2223" s="60"/>
      <x:c r="BB2223" s="62" t="str">
        <x:f>IF(BA2223="","",(NOW()-BA2223)*24)</x:f>
      </x:c>
      <x:c r="BC2223" s="37" t="str">
        <x:f>IF(BA2223="","لم يُرصد",IF(BH2223&lt;&gt;TRUE,"غير نشط",IF(BD2223="فشل","فشل حالي",IF(BB2223&lt;=12,"حديث",IF(BB2223&lt;=24,"متأخر","قديم")))))</x:f>
        <x:v>لم يُرصد</x:v>
      </x:c>
      <x:c r="BD2223" s="37" t="str">
        <x:v>بانتظار أول رصد سعر</x:v>
      </x:c>
      <x:c r="BE2223" s="37" t="n">
        <x:v>0</x:v>
      </x:c>
      <x:c r="BF2223" s="37"/>
      <x:c r="BG2223" s="37"/>
      <x:c r="BH2223" s="54" t="b">
        <x:v>1</x:v>
      </x:c>
      <x:c r="BI2223" s="37" t="str">
        <x:v>يحتاج اكتشاف رابط المنتج</x:v>
      </x:c>
      <x:c r="BJ2223" s="37" t="str">
        <x:v>Realme 16, 256 GB, 8 GB, 5G, Dual-SIM - Air White</x:v>
      </x:c>
      <x:c r="BK2223" s="37"/>
      <x:c r="BL2223" s="60" t="n">
        <x:v>46233</x:v>
      </x:c>
      <x:c r="BM2223" s="60" t="n">
        <x:v>46233</x:v>
      </x:c>
    </x:row>
    <x:row r="2224">
      <x:c r="A2224" s="37" t="str">
        <x:v>CASH-510BFD687846E8</x:v>
      </x:c>
      <x:c r="B2224" s="37" t="str">
        <x:v>VAR-EA6AA790810C8F|EG-013|STORE</x:v>
      </x:c>
      <x:c r="C2224" s="37" t="str">
        <x:v>VAR-EA6AA790810C8F</x:v>
      </x:c>
      <x:c r="D2224" s="37" t="str">
        <x:v>MOD-3932FA863B9743</x:v>
      </x:c>
      <x:c r="E2224" s="37" t="str">
        <x:v>Realme 16 Pro 12GB RAM / 256GB Storage / 5G + Dual-SIM / Master Gold</x:v>
      </x:c>
      <x:c r="F2224" s="37" t="str">
        <x:v>الموبايلات والاتصالات</x:v>
      </x:c>
      <x:c r="G2224" s="37" t="str">
        <x:v>هواتف ذكية</x:v>
      </x:c>
      <x:c r="H2224" s="37" t="str">
        <x:v>Realme</x:v>
      </x:c>
      <x:c r="I2224" s="37" t="str">
        <x:v>16 Pro</x:v>
      </x:c>
      <x:c r="J2224" s="37" t="str">
        <x:v>12GB RAM | 256GB Storage | 5G + Dual-SIM | Master Gold</x:v>
      </x:c>
      <x:c r="K2224" s="37" t="n">
        <x:v>12</x:v>
      </x:c>
      <x:c r="L2224" s="37" t="n">
        <x:v>256</x:v>
      </x:c>
      <x:c r="M2224" s="37" t="str">
        <x:v>Master Gold</x:v>
      </x:c>
      <x:c r="N2224" s="37"/>
      <x:c r="O2224" s="37"/>
      <x:c r="P2224" s="37" t="str">
        <x:v>EG-013</x:v>
      </x:c>
      <x:c r="Q2224" s="37" t="str">
        <x:v>B.TECH</x:v>
      </x:c>
      <x:c r="R2224" s="37" t="str">
        <x:v>سلسلة</x:v>
      </x:c>
      <x:c r="S2224" s="37" t="str">
        <x:v>A</x:v>
      </x:c>
      <x:c r="T2224" s="37"/>
      <x:c r="U2224" s="37"/>
      <x:c r="V2224" s="37"/>
      <x:c r="W2224" s="37" t="str">
        <x:v>https://btech.com/en/c/mobiles-tablets/mobile-phones/b/realme</x:v>
      </x:c>
      <x:c r="X2224" s="37" t="str">
        <x:v>صفحة فئة</x:v>
      </x:c>
      <x:c r="Y2224" s="37" t="str">
        <x:v>EGP</x:v>
      </x:c>
      <x:c r="Z2224" s="56"/>
      <x:c r="AA2224" s="56"/>
      <x:c r="AB2224" s="56" t="str">
        <x:f>IF(OR(Z2224="",AA2224=""),"",MAX(0,AA2224-Z2224))</x:f>
      </x:c>
      <x:c r="AC2224" s="58" t="str">
        <x:f>IF(OR(Z2224="",AA2224="",AA2224=0),"",MAX(0,(AA2224-Z2224)/AA2224))</x:f>
      </x:c>
      <x:c r="AD2224" s="56"/>
      <x:c r="AE2224" s="56" t="str">
        <x:f>IF(Z2224="","",Z2224+IF(AD2224="",0,AD2224))</x:f>
      </x:c>
      <x:c r="AF2224" s="37" t="str">
        <x:f>IF(AD2224="","",AD2224=0)</x:f>
      </x:c>
      <x:c r="AG2224" s="37"/>
      <x:c r="AH2224" s="37"/>
      <x:c r="AI2224" s="37"/>
      <x:c r="AJ2224" s="37" t="str">
        <x:v>القاهرة</x:v>
      </x:c>
      <x:c r="AK2224" s="37"/>
      <x:c r="AL2224" s="37"/>
      <x:c r="AM2224" s="37"/>
      <x:c r="AN2224" s="37"/>
      <x:c r="AO2224" s="37"/>
      <x:c r="AP2224" s="37"/>
      <x:c r="AQ2224" s="54" t="b">
        <x:v>1</x:v>
      </x:c>
      <x:c r="AR2224" s="37"/>
      <x:c r="AS2224" s="37" t="str">
        <x:v>صفحة فئة</x:v>
      </x:c>
      <x:c r="AT2224" s="37" t="str">
        <x:v>تحتاج مراجعة</x:v>
      </x:c>
      <x:c r="AU2224" s="37" t="str">
        <x:v>store_brand_category_listing</x:v>
      </x:c>
      <x:c r="AV2224" s="37" t="str">
        <x:v>اكتشاف من صفحة فئة</x:v>
      </x:c>
      <x:c r="AW2224" s="37" t="str">
        <x:v>https://btech.com/en/c/mobiles-tablets/mobile-phones/b/realme</x:v>
      </x:c>
      <x:c r="AX2224" s="37" t="n">
        <x:v>1</x:v>
      </x:c>
      <x:c r="AY2224" s="60" t="n">
        <x:v>46233</x:v>
      </x:c>
      <x:c r="AZ2224" s="60"/>
      <x:c r="BA2224" s="60"/>
      <x:c r="BB2224" s="62" t="str">
        <x:f>IF(BA2224="","",(NOW()-BA2224)*24)</x:f>
      </x:c>
      <x:c r="BC2224" s="37" t="str">
        <x:f>IF(BA2224="","لم يُرصد",IF(BH2224&lt;&gt;TRUE,"غير نشط",IF(BD2224="فشل","فشل حالي",IF(BB2224&lt;=12,"حديث",IF(BB2224&lt;=24,"متأخر","قديم")))))</x:f>
        <x:v>لم يُرصد</x:v>
      </x:c>
      <x:c r="BD2224" s="37" t="str">
        <x:v>بانتظار أول رصد سعر</x:v>
      </x:c>
      <x:c r="BE2224" s="37" t="n">
        <x:v>0</x:v>
      </x:c>
      <x:c r="BF2224" s="37"/>
      <x:c r="BG2224" s="37"/>
      <x:c r="BH2224" s="54" t="b">
        <x:v>1</x:v>
      </x:c>
      <x:c r="BI2224" s="37" t="str">
        <x:v>يحتاج اكتشاف رابط المنتج</x:v>
      </x:c>
      <x:c r="BJ2224" s="37" t="str">
        <x:v>Realme 16 Pro, 256 GB, 12 GB, 5G, Dual-SIM - Master Gold</x:v>
      </x:c>
      <x:c r="BK2224" s="37"/>
      <x:c r="BL2224" s="60" t="n">
        <x:v>46233</x:v>
      </x:c>
      <x:c r="BM2224" s="60" t="n">
        <x:v>46233</x:v>
      </x:c>
    </x:row>
    <x:row r="2225">
      <x:c r="A2225" s="37" t="str">
        <x:v>CASH-300DE762A47B72</x:v>
      </x:c>
      <x:c r="B2225" s="37" t="str">
        <x:v>VAR-C67C8CBC8AA88B|EG-013|STORE</x:v>
      </x:c>
      <x:c r="C2225" s="37" t="str">
        <x:v>VAR-C67C8CBC8AA88B</x:v>
      </x:c>
      <x:c r="D2225" s="37" t="str">
        <x:v>MOD-3932FA863B9743</x:v>
      </x:c>
      <x:c r="E2225" s="37" t="str">
        <x:v>Realme 16 Pro 12GB RAM / 256GB Storage / 5G + Dual-SIM / Pebble Grey</x:v>
      </x:c>
      <x:c r="F2225" s="37" t="str">
        <x:v>الموبايلات والاتصالات</x:v>
      </x:c>
      <x:c r="G2225" s="37" t="str">
        <x:v>هواتف ذكية</x:v>
      </x:c>
      <x:c r="H2225" s="37" t="str">
        <x:v>Realme</x:v>
      </x:c>
      <x:c r="I2225" s="37" t="str">
        <x:v>16 Pro</x:v>
      </x:c>
      <x:c r="J2225" s="37" t="str">
        <x:v>12GB RAM | 256GB Storage | 5G + Dual-SIM | Pebble Grey</x:v>
      </x:c>
      <x:c r="K2225" s="37" t="n">
        <x:v>12</x:v>
      </x:c>
      <x:c r="L2225" s="37" t="n">
        <x:v>256</x:v>
      </x:c>
      <x:c r="M2225" s="37" t="str">
        <x:v>Pebble Grey</x:v>
      </x:c>
      <x:c r="N2225" s="37"/>
      <x:c r="O2225" s="37"/>
      <x:c r="P2225" s="37" t="str">
        <x:v>EG-013</x:v>
      </x:c>
      <x:c r="Q2225" s="37" t="str">
        <x:v>B.TECH</x:v>
      </x:c>
      <x:c r="R2225" s="37" t="str">
        <x:v>سلسلة</x:v>
      </x:c>
      <x:c r="S2225" s="37" t="str">
        <x:v>A</x:v>
      </x:c>
      <x:c r="T2225" s="37"/>
      <x:c r="U2225" s="37"/>
      <x:c r="V2225" s="37"/>
      <x:c r="W2225" s="37" t="str">
        <x:v>https://btech.com/en/c/mobiles-tablets/mobile-phones/b/realme</x:v>
      </x:c>
      <x:c r="X2225" s="37" t="str">
        <x:v>صفحة فئة</x:v>
      </x:c>
      <x:c r="Y2225" s="37" t="str">
        <x:v>EGP</x:v>
      </x:c>
      <x:c r="Z2225" s="56"/>
      <x:c r="AA2225" s="56"/>
      <x:c r="AB2225" s="56" t="str">
        <x:f>IF(OR(Z2225="",AA2225=""),"",MAX(0,AA2225-Z2225))</x:f>
      </x:c>
      <x:c r="AC2225" s="58" t="str">
        <x:f>IF(OR(Z2225="",AA2225="",AA2225=0),"",MAX(0,(AA2225-Z2225)/AA2225))</x:f>
      </x:c>
      <x:c r="AD2225" s="56"/>
      <x:c r="AE2225" s="56" t="str">
        <x:f>IF(Z2225="","",Z2225+IF(AD2225="",0,AD2225))</x:f>
      </x:c>
      <x:c r="AF2225" s="37" t="str">
        <x:f>IF(AD2225="","",AD2225=0)</x:f>
      </x:c>
      <x:c r="AG2225" s="37"/>
      <x:c r="AH2225" s="37"/>
      <x:c r="AI2225" s="37"/>
      <x:c r="AJ2225" s="37" t="str">
        <x:v>القاهرة</x:v>
      </x:c>
      <x:c r="AK2225" s="37"/>
      <x:c r="AL2225" s="37"/>
      <x:c r="AM2225" s="37"/>
      <x:c r="AN2225" s="37"/>
      <x:c r="AO2225" s="37"/>
      <x:c r="AP2225" s="37"/>
      <x:c r="AQ2225" s="54" t="b">
        <x:v>1</x:v>
      </x:c>
      <x:c r="AR2225" s="37"/>
      <x:c r="AS2225" s="37" t="str">
        <x:v>صفحة فئة</x:v>
      </x:c>
      <x:c r="AT2225" s="37" t="str">
        <x:v>تحتاج مراجعة</x:v>
      </x:c>
      <x:c r="AU2225" s="37" t="str">
        <x:v>store_brand_category_listing</x:v>
      </x:c>
      <x:c r="AV2225" s="37" t="str">
        <x:v>اكتشاف من صفحة فئة</x:v>
      </x:c>
      <x:c r="AW2225" s="37" t="str">
        <x:v>https://btech.com/en/c/mobiles-tablets/mobile-phones/b/realme</x:v>
      </x:c>
      <x:c r="AX2225" s="37" t="n">
        <x:v>1</x:v>
      </x:c>
      <x:c r="AY2225" s="60" t="n">
        <x:v>46233</x:v>
      </x:c>
      <x:c r="AZ2225" s="60"/>
      <x:c r="BA2225" s="60"/>
      <x:c r="BB2225" s="62" t="str">
        <x:f>IF(BA2225="","",(NOW()-BA2225)*24)</x:f>
      </x:c>
      <x:c r="BC2225" s="37" t="str">
        <x:f>IF(BA2225="","لم يُرصد",IF(BH2225&lt;&gt;TRUE,"غير نشط",IF(BD2225="فشل","فشل حالي",IF(BB2225&lt;=12,"حديث",IF(BB2225&lt;=24,"متأخر","قديم")))))</x:f>
        <x:v>لم يُرصد</x:v>
      </x:c>
      <x:c r="BD2225" s="37" t="str">
        <x:v>بانتظار أول رصد سعر</x:v>
      </x:c>
      <x:c r="BE2225" s="37" t="n">
        <x:v>0</x:v>
      </x:c>
      <x:c r="BF2225" s="37"/>
      <x:c r="BG2225" s="37"/>
      <x:c r="BH2225" s="54" t="b">
        <x:v>1</x:v>
      </x:c>
      <x:c r="BI2225" s="37" t="str">
        <x:v>يحتاج اكتشاف رابط المنتج</x:v>
      </x:c>
      <x:c r="BJ2225" s="37" t="str">
        <x:v>Realme 16 Pro, 256 GB, 12 GB, 5G, Dual-SIM - Pebble Grey</x:v>
      </x:c>
      <x:c r="BK2225" s="37"/>
      <x:c r="BL2225" s="60" t="n">
        <x:v>46233</x:v>
      </x:c>
      <x:c r="BM2225" s="60" t="n">
        <x:v>46233</x:v>
      </x:c>
    </x:row>
    <x:row r="2226">
      <x:c r="A2226" s="37" t="str">
        <x:v>CASH-305E790D9467C8</x:v>
      </x:c>
      <x:c r="B2226" s="37" t="str">
        <x:v>VAR-0DEB5D7EAADA5F|EG-013|STORE</x:v>
      </x:c>
      <x:c r="C2226" s="37" t="str">
        <x:v>VAR-0DEB5D7EAADA5F</x:v>
      </x:c>
      <x:c r="D2226" s="37" t="str">
        <x:v>MOD-02E9704C8D92B8</x:v>
      </x:c>
      <x:c r="E2226" s="37" t="str">
        <x:v>Realme C71 4GB RAM / 256GB Storage / 4G + Dual-SIM / Forest Owl</x:v>
      </x:c>
      <x:c r="F2226" s="37" t="str">
        <x:v>الموبايلات والاتصالات</x:v>
      </x:c>
      <x:c r="G2226" s="37" t="str">
        <x:v>هواتف ذكية</x:v>
      </x:c>
      <x:c r="H2226" s="37" t="str">
        <x:v>Realme</x:v>
      </x:c>
      <x:c r="I2226" s="37" t="str">
        <x:v>C71</x:v>
      </x:c>
      <x:c r="J2226" s="37" t="str">
        <x:v>4GB RAM | 256GB Storage | 4G + Dual-SIM | Forest Owl</x:v>
      </x:c>
      <x:c r="K2226" s="37" t="n">
        <x:v>4</x:v>
      </x:c>
      <x:c r="L2226" s="37" t="n">
        <x:v>256</x:v>
      </x:c>
      <x:c r="M2226" s="37" t="str">
        <x:v>Forest Owl</x:v>
      </x:c>
      <x:c r="N2226" s="37"/>
      <x:c r="O2226" s="37"/>
      <x:c r="P2226" s="37" t="str">
        <x:v>EG-013</x:v>
      </x:c>
      <x:c r="Q2226" s="37" t="str">
        <x:v>B.TECH</x:v>
      </x:c>
      <x:c r="R2226" s="37" t="str">
        <x:v>سلسلة</x:v>
      </x:c>
      <x:c r="S2226" s="37" t="str">
        <x:v>A</x:v>
      </x:c>
      <x:c r="T2226" s="37"/>
      <x:c r="U2226" s="37"/>
      <x:c r="V2226" s="37"/>
      <x:c r="W2226" s="37" t="str">
        <x:v>https://btech.com/en/c/mobiles-tablets/mobile-phones/b/realme</x:v>
      </x:c>
      <x:c r="X2226" s="37" t="str">
        <x:v>صفحة فئة</x:v>
      </x:c>
      <x:c r="Y2226" s="37" t="str">
        <x:v>EGP</x:v>
      </x:c>
      <x:c r="Z2226" s="56"/>
      <x:c r="AA2226" s="56"/>
      <x:c r="AB2226" s="56" t="str">
        <x:f>IF(OR(Z2226="",AA2226=""),"",MAX(0,AA2226-Z2226))</x:f>
      </x:c>
      <x:c r="AC2226" s="58" t="str">
        <x:f>IF(OR(Z2226="",AA2226="",AA2226=0),"",MAX(0,(AA2226-Z2226)/AA2226))</x:f>
      </x:c>
      <x:c r="AD2226" s="56"/>
      <x:c r="AE2226" s="56" t="str">
        <x:f>IF(Z2226="","",Z2226+IF(AD2226="",0,AD2226))</x:f>
      </x:c>
      <x:c r="AF2226" s="37" t="str">
        <x:f>IF(AD2226="","",AD2226=0)</x:f>
      </x:c>
      <x:c r="AG2226" s="37"/>
      <x:c r="AH2226" s="37"/>
      <x:c r="AI2226" s="37"/>
      <x:c r="AJ2226" s="37" t="str">
        <x:v>القاهرة</x:v>
      </x:c>
      <x:c r="AK2226" s="37"/>
      <x:c r="AL2226" s="37"/>
      <x:c r="AM2226" s="37"/>
      <x:c r="AN2226" s="37"/>
      <x:c r="AO2226" s="37"/>
      <x:c r="AP2226" s="37"/>
      <x:c r="AQ2226" s="54" t="b">
        <x:v>1</x:v>
      </x:c>
      <x:c r="AR2226" s="37"/>
      <x:c r="AS2226" s="37" t="str">
        <x:v>صفحة فئة</x:v>
      </x:c>
      <x:c r="AT2226" s="37" t="str">
        <x:v>تحتاج مراجعة</x:v>
      </x:c>
      <x:c r="AU2226" s="37" t="str">
        <x:v>store_brand_category_listing</x:v>
      </x:c>
      <x:c r="AV2226" s="37" t="str">
        <x:v>اكتشاف من صفحة فئة</x:v>
      </x:c>
      <x:c r="AW2226" s="37" t="str">
        <x:v>https://btech.com/en/c/mobiles-tablets/mobile-phones/b/realme</x:v>
      </x:c>
      <x:c r="AX2226" s="37" t="n">
        <x:v>1</x:v>
      </x:c>
      <x:c r="AY2226" s="60" t="n">
        <x:v>46233</x:v>
      </x:c>
      <x:c r="AZ2226" s="60"/>
      <x:c r="BA2226" s="60"/>
      <x:c r="BB2226" s="62" t="str">
        <x:f>IF(BA2226="","",(NOW()-BA2226)*24)</x:f>
      </x:c>
      <x:c r="BC2226" s="37" t="str">
        <x:f>IF(BA2226="","لم يُرصد",IF(BH2226&lt;&gt;TRUE,"غير نشط",IF(BD2226="فشل","فشل حالي",IF(BB2226&lt;=12,"حديث",IF(BB2226&lt;=24,"متأخر","قديم")))))</x:f>
        <x:v>لم يُرصد</x:v>
      </x:c>
      <x:c r="BD2226" s="37" t="str">
        <x:v>بانتظار أول رصد سعر</x:v>
      </x:c>
      <x:c r="BE2226" s="37" t="n">
        <x:v>0</x:v>
      </x:c>
      <x:c r="BF2226" s="37"/>
      <x:c r="BG2226" s="37"/>
      <x:c r="BH2226" s="54" t="b">
        <x:v>1</x:v>
      </x:c>
      <x:c r="BI2226" s="37" t="str">
        <x:v>يحتاج اكتشاف رابط المنتج</x:v>
      </x:c>
      <x:c r="BJ2226" s="37" t="str">
        <x:v>Realme C71, 256 GB, 4 GB, 4G, Dual-SIM - Forest Owl</x:v>
      </x:c>
      <x:c r="BK2226" s="37"/>
      <x:c r="BL2226" s="60" t="n">
        <x:v>46233</x:v>
      </x:c>
      <x:c r="BM2226" s="60" t="n">
        <x:v>46233</x:v>
      </x:c>
    </x:row>
    <x:row r="2227">
      <x:c r="A2227" s="37" t="str">
        <x:v>CASH-2529D7FB2BB18B</x:v>
      </x:c>
      <x:c r="B2227" s="37" t="str">
        <x:v>VAR-90411D6D48C869|EG-013|STORE</x:v>
      </x:c>
      <x:c r="C2227" s="37" t="str">
        <x:v>VAR-90411D6D48C869</x:v>
      </x:c>
      <x:c r="D2227" s="37" t="str">
        <x:v>MOD-02E9704C8D92B8</x:v>
      </x:c>
      <x:c r="E2227" s="37" t="str">
        <x:v>Realme C71 4GB RAM / 256GB Storage / 4G + Dual-SIM / White Swan</x:v>
      </x:c>
      <x:c r="F2227" s="37" t="str">
        <x:v>الموبايلات والاتصالات</x:v>
      </x:c>
      <x:c r="G2227" s="37" t="str">
        <x:v>هواتف ذكية</x:v>
      </x:c>
      <x:c r="H2227" s="37" t="str">
        <x:v>Realme</x:v>
      </x:c>
      <x:c r="I2227" s="37" t="str">
        <x:v>C71</x:v>
      </x:c>
      <x:c r="J2227" s="37" t="str">
        <x:v>4GB RAM | 256GB Storage | 4G + Dual-SIM | White Swan</x:v>
      </x:c>
      <x:c r="K2227" s="37" t="n">
        <x:v>4</x:v>
      </x:c>
      <x:c r="L2227" s="37" t="n">
        <x:v>256</x:v>
      </x:c>
      <x:c r="M2227" s="37" t="str">
        <x:v>White Swan</x:v>
      </x:c>
      <x:c r="N2227" s="37"/>
      <x:c r="O2227" s="37"/>
      <x:c r="P2227" s="37" t="str">
        <x:v>EG-013</x:v>
      </x:c>
      <x:c r="Q2227" s="37" t="str">
        <x:v>B.TECH</x:v>
      </x:c>
      <x:c r="R2227" s="37" t="str">
        <x:v>سلسلة</x:v>
      </x:c>
      <x:c r="S2227" s="37" t="str">
        <x:v>A</x:v>
      </x:c>
      <x:c r="T2227" s="37"/>
      <x:c r="U2227" s="37"/>
      <x:c r="V2227" s="37"/>
      <x:c r="W2227" s="37" t="str">
        <x:v>https://btech.com/en/c/mobiles-tablets/mobile-phones/b/realme</x:v>
      </x:c>
      <x:c r="X2227" s="37" t="str">
        <x:v>صفحة فئة</x:v>
      </x:c>
      <x:c r="Y2227" s="37" t="str">
        <x:v>EGP</x:v>
      </x:c>
      <x:c r="Z2227" s="56"/>
      <x:c r="AA2227" s="56"/>
      <x:c r="AB2227" s="56" t="str">
        <x:f>IF(OR(Z2227="",AA2227=""),"",MAX(0,AA2227-Z2227))</x:f>
      </x:c>
      <x:c r="AC2227" s="58" t="str">
        <x:f>IF(OR(Z2227="",AA2227="",AA2227=0),"",MAX(0,(AA2227-Z2227)/AA2227))</x:f>
      </x:c>
      <x:c r="AD2227" s="56"/>
      <x:c r="AE2227" s="56" t="str">
        <x:f>IF(Z2227="","",Z2227+IF(AD2227="",0,AD2227))</x:f>
      </x:c>
      <x:c r="AF2227" s="37" t="str">
        <x:f>IF(AD2227="","",AD2227=0)</x:f>
      </x:c>
      <x:c r="AG2227" s="37"/>
      <x:c r="AH2227" s="37"/>
      <x:c r="AI2227" s="37"/>
      <x:c r="AJ2227" s="37" t="str">
        <x:v>القاهرة</x:v>
      </x:c>
      <x:c r="AK2227" s="37"/>
      <x:c r="AL2227" s="37"/>
      <x:c r="AM2227" s="37"/>
      <x:c r="AN2227" s="37"/>
      <x:c r="AO2227" s="37"/>
      <x:c r="AP2227" s="37"/>
      <x:c r="AQ2227" s="54" t="b">
        <x:v>1</x:v>
      </x:c>
      <x:c r="AR2227" s="37"/>
      <x:c r="AS2227" s="37" t="str">
        <x:v>صفحة فئة</x:v>
      </x:c>
      <x:c r="AT2227" s="37" t="str">
        <x:v>تحتاج مراجعة</x:v>
      </x:c>
      <x:c r="AU2227" s="37" t="str">
        <x:v>store_brand_category_listing</x:v>
      </x:c>
      <x:c r="AV2227" s="37" t="str">
        <x:v>اكتشاف من صفحة فئة</x:v>
      </x:c>
      <x:c r="AW2227" s="37" t="str">
        <x:v>https://btech.com/en/c/mobiles-tablets/mobile-phones/b/realme</x:v>
      </x:c>
      <x:c r="AX2227" s="37" t="n">
        <x:v>1</x:v>
      </x:c>
      <x:c r="AY2227" s="60" t="n">
        <x:v>46233</x:v>
      </x:c>
      <x:c r="AZ2227" s="60"/>
      <x:c r="BA2227" s="60"/>
      <x:c r="BB2227" s="62" t="str">
        <x:f>IF(BA2227="","",(NOW()-BA2227)*24)</x:f>
      </x:c>
      <x:c r="BC2227" s="37" t="str">
        <x:f>IF(BA2227="","لم يُرصد",IF(BH2227&lt;&gt;TRUE,"غير نشط",IF(BD2227="فشل","فشل حالي",IF(BB2227&lt;=12,"حديث",IF(BB2227&lt;=24,"متأخر","قديم")))))</x:f>
        <x:v>لم يُرصد</x:v>
      </x:c>
      <x:c r="BD2227" s="37" t="str">
        <x:v>بانتظار أول رصد سعر</x:v>
      </x:c>
      <x:c r="BE2227" s="37" t="n">
        <x:v>0</x:v>
      </x:c>
      <x:c r="BF2227" s="37"/>
      <x:c r="BG2227" s="37"/>
      <x:c r="BH2227" s="54" t="b">
        <x:v>1</x:v>
      </x:c>
      <x:c r="BI2227" s="37" t="str">
        <x:v>يحتاج اكتشاف رابط المنتج</x:v>
      </x:c>
      <x:c r="BJ2227" s="37" t="str">
        <x:v>Realme C71, 256 GB, 4 GB, 4G, Dual-SIM - White Swan</x:v>
      </x:c>
      <x:c r="BK2227" s="37"/>
      <x:c r="BL2227" s="60" t="n">
        <x:v>46233</x:v>
      </x:c>
      <x:c r="BM2227" s="60" t="n">
        <x:v>46233</x:v>
      </x:c>
    </x:row>
    <x:row r="2228">
      <x:c r="A2228" s="37" t="str">
        <x:v>CASH-2BA30C6EFA43E7</x:v>
      </x:c>
      <x:c r="B2228" s="37" t="str">
        <x:v>VAR-52D27074660926|EG-013|STORE</x:v>
      </x:c>
      <x:c r="C2228" s="37" t="str">
        <x:v>VAR-52D27074660926</x:v>
      </x:c>
      <x:c r="D2228" s="37" t="str">
        <x:v>MOD-02E9704C8D92B8</x:v>
      </x:c>
      <x:c r="E2228" s="37" t="str">
        <x:v>Realme C71 6GB RAM / 128GB Storage / 4G + Dual-SIM / Forest Owl</x:v>
      </x:c>
      <x:c r="F2228" s="37" t="str">
        <x:v>الموبايلات والاتصالات</x:v>
      </x:c>
      <x:c r="G2228" s="37" t="str">
        <x:v>هواتف ذكية</x:v>
      </x:c>
      <x:c r="H2228" s="37" t="str">
        <x:v>Realme</x:v>
      </x:c>
      <x:c r="I2228" s="37" t="str">
        <x:v>C71</x:v>
      </x:c>
      <x:c r="J2228" s="37" t="str">
        <x:v>6GB RAM | 128GB Storage | 4G + Dual-SIM | Forest Owl</x:v>
      </x:c>
      <x:c r="K2228" s="37" t="n">
        <x:v>6</x:v>
      </x:c>
      <x:c r="L2228" s="37" t="n">
        <x:v>128</x:v>
      </x:c>
      <x:c r="M2228" s="37" t="str">
        <x:v>Forest Owl</x:v>
      </x:c>
      <x:c r="N2228" s="37"/>
      <x:c r="O2228" s="37"/>
      <x:c r="P2228" s="37" t="str">
        <x:v>EG-013</x:v>
      </x:c>
      <x:c r="Q2228" s="37" t="str">
        <x:v>B.TECH</x:v>
      </x:c>
      <x:c r="R2228" s="37" t="str">
        <x:v>سلسلة</x:v>
      </x:c>
      <x:c r="S2228" s="37" t="str">
        <x:v>A</x:v>
      </x:c>
      <x:c r="T2228" s="37"/>
      <x:c r="U2228" s="37"/>
      <x:c r="V2228" s="37"/>
      <x:c r="W2228" s="37" t="str">
        <x:v>https://btech.com/en/c/mobiles-tablets/mobile-phones/b/realme</x:v>
      </x:c>
      <x:c r="X2228" s="37" t="str">
        <x:v>صفحة فئة</x:v>
      </x:c>
      <x:c r="Y2228" s="37" t="str">
        <x:v>EGP</x:v>
      </x:c>
      <x:c r="Z2228" s="56"/>
      <x:c r="AA2228" s="56"/>
      <x:c r="AB2228" s="56" t="str">
        <x:f>IF(OR(Z2228="",AA2228=""),"",MAX(0,AA2228-Z2228))</x:f>
      </x:c>
      <x:c r="AC2228" s="58" t="str">
        <x:f>IF(OR(Z2228="",AA2228="",AA2228=0),"",MAX(0,(AA2228-Z2228)/AA2228))</x:f>
      </x:c>
      <x:c r="AD2228" s="56"/>
      <x:c r="AE2228" s="56" t="str">
        <x:f>IF(Z2228="","",Z2228+IF(AD2228="",0,AD2228))</x:f>
      </x:c>
      <x:c r="AF2228" s="37" t="str">
        <x:f>IF(AD2228="","",AD2228=0)</x:f>
      </x:c>
      <x:c r="AG2228" s="37"/>
      <x:c r="AH2228" s="37"/>
      <x:c r="AI2228" s="37"/>
      <x:c r="AJ2228" s="37" t="str">
        <x:v>القاهرة</x:v>
      </x:c>
      <x:c r="AK2228" s="37"/>
      <x:c r="AL2228" s="37"/>
      <x:c r="AM2228" s="37"/>
      <x:c r="AN2228" s="37"/>
      <x:c r="AO2228" s="37"/>
      <x:c r="AP2228" s="37"/>
      <x:c r="AQ2228" s="54" t="b">
        <x:v>1</x:v>
      </x:c>
      <x:c r="AR2228" s="37"/>
      <x:c r="AS2228" s="37" t="str">
        <x:v>صفحة فئة</x:v>
      </x:c>
      <x:c r="AT2228" s="37" t="str">
        <x:v>تحتاج مراجعة</x:v>
      </x:c>
      <x:c r="AU2228" s="37" t="str">
        <x:v>store_brand_category_listing</x:v>
      </x:c>
      <x:c r="AV2228" s="37" t="str">
        <x:v>اكتشاف من صفحة فئة</x:v>
      </x:c>
      <x:c r="AW2228" s="37" t="str">
        <x:v>https://btech.com/en/c/mobiles-tablets/mobile-phones/b/realme</x:v>
      </x:c>
      <x:c r="AX2228" s="37" t="n">
        <x:v>1</x:v>
      </x:c>
      <x:c r="AY2228" s="60" t="n">
        <x:v>46233</x:v>
      </x:c>
      <x:c r="AZ2228" s="60"/>
      <x:c r="BA2228" s="60"/>
      <x:c r="BB2228" s="62" t="str">
        <x:f>IF(BA2228="","",(NOW()-BA2228)*24)</x:f>
      </x:c>
      <x:c r="BC2228" s="37" t="str">
        <x:f>IF(BA2228="","لم يُرصد",IF(BH2228&lt;&gt;TRUE,"غير نشط",IF(BD2228="فشل","فشل حالي",IF(BB2228&lt;=12,"حديث",IF(BB2228&lt;=24,"متأخر","قديم")))))</x:f>
        <x:v>لم يُرصد</x:v>
      </x:c>
      <x:c r="BD2228" s="37" t="str">
        <x:v>بانتظار أول رصد سعر</x:v>
      </x:c>
      <x:c r="BE2228" s="37" t="n">
        <x:v>0</x:v>
      </x:c>
      <x:c r="BF2228" s="37"/>
      <x:c r="BG2228" s="37"/>
      <x:c r="BH2228" s="54" t="b">
        <x:v>1</x:v>
      </x:c>
      <x:c r="BI2228" s="37" t="str">
        <x:v>يحتاج اكتشاف رابط المنتج</x:v>
      </x:c>
      <x:c r="BJ2228" s="37" t="str">
        <x:v>Realme C71, 128 GB, 6 GB, 4G, Dual-SIM - Forest Owl</x:v>
      </x:c>
      <x:c r="BK2228" s="37"/>
      <x:c r="BL2228" s="60" t="n">
        <x:v>46233</x:v>
      </x:c>
      <x:c r="BM2228" s="60" t="n">
        <x:v>46233</x:v>
      </x:c>
    </x:row>
    <x:row r="2229">
      <x:c r="A2229" s="37" t="str">
        <x:v>CASH-465C864D98A2F3</x:v>
      </x:c>
      <x:c r="B2229" s="37" t="str">
        <x:v>VAR-C794D4066BCDDE|EG-013|STORE</x:v>
      </x:c>
      <x:c r="C2229" s="37" t="str">
        <x:v>VAR-C794D4066BCDDE</x:v>
      </x:c>
      <x:c r="D2229" s="37" t="str">
        <x:v>MOD-6FCAE98C276461</x:v>
      </x:c>
      <x:c r="E2229" s="37" t="str">
        <x:v>Realme C75 8GB RAM / 256GB Storage / 4G LTE + 4G + Dual-SIM / Black</x:v>
      </x:c>
      <x:c r="F2229" s="37" t="str">
        <x:v>الموبايلات والاتصالات</x:v>
      </x:c>
      <x:c r="G2229" s="37" t="str">
        <x:v>هواتف ذكية</x:v>
      </x:c>
      <x:c r="H2229" s="37" t="str">
        <x:v>Realme</x:v>
      </x:c>
      <x:c r="I2229" s="37" t="str">
        <x:v>C75</x:v>
      </x:c>
      <x:c r="J2229" s="37" t="str">
        <x:v>8GB RAM | 256GB Storage | 4G LTE + 4G + Dual-SIM | Black</x:v>
      </x:c>
      <x:c r="K2229" s="37" t="n">
        <x:v>8</x:v>
      </x:c>
      <x:c r="L2229" s="37" t="n">
        <x:v>256</x:v>
      </x:c>
      <x:c r="M2229" s="37" t="str">
        <x:v>Black</x:v>
      </x:c>
      <x:c r="N2229" s="37"/>
      <x:c r="O2229" s="37"/>
      <x:c r="P2229" s="37" t="str">
        <x:v>EG-013</x:v>
      </x:c>
      <x:c r="Q2229" s="37" t="str">
        <x:v>B.TECH</x:v>
      </x:c>
      <x:c r="R2229" s="37" t="str">
        <x:v>سلسلة</x:v>
      </x:c>
      <x:c r="S2229" s="37" t="str">
        <x:v>A</x:v>
      </x:c>
      <x:c r="T2229" s="37"/>
      <x:c r="U2229" s="37"/>
      <x:c r="V2229" s="37"/>
      <x:c r="W2229" s="37" t="str">
        <x:v>https://btech.com/en/c/mobiles-tablets/mobile-phones/b/realme</x:v>
      </x:c>
      <x:c r="X2229" s="37" t="str">
        <x:v>صفحة فئة</x:v>
      </x:c>
      <x:c r="Y2229" s="37" t="str">
        <x:v>EGP</x:v>
      </x:c>
      <x:c r="Z2229" s="56"/>
      <x:c r="AA2229" s="56"/>
      <x:c r="AB2229" s="56" t="str">
        <x:f>IF(OR(Z2229="",AA2229=""),"",MAX(0,AA2229-Z2229))</x:f>
      </x:c>
      <x:c r="AC2229" s="58" t="str">
        <x:f>IF(OR(Z2229="",AA2229="",AA2229=0),"",MAX(0,(AA2229-Z2229)/AA2229))</x:f>
      </x:c>
      <x:c r="AD2229" s="56"/>
      <x:c r="AE2229" s="56" t="str">
        <x:f>IF(Z2229="","",Z2229+IF(AD2229="",0,AD2229))</x:f>
      </x:c>
      <x:c r="AF2229" s="37" t="str">
        <x:f>IF(AD2229="","",AD2229=0)</x:f>
      </x:c>
      <x:c r="AG2229" s="37"/>
      <x:c r="AH2229" s="37"/>
      <x:c r="AI2229" s="37"/>
      <x:c r="AJ2229" s="37" t="str">
        <x:v>القاهرة</x:v>
      </x:c>
      <x:c r="AK2229" s="37"/>
      <x:c r="AL2229" s="37"/>
      <x:c r="AM2229" s="37"/>
      <x:c r="AN2229" s="37"/>
      <x:c r="AO2229" s="37"/>
      <x:c r="AP2229" s="37"/>
      <x:c r="AQ2229" s="54" t="b">
        <x:v>1</x:v>
      </x:c>
      <x:c r="AR2229" s="37"/>
      <x:c r="AS2229" s="37" t="str">
        <x:v>صفحة فئة</x:v>
      </x:c>
      <x:c r="AT2229" s="37" t="str">
        <x:v>تحتاج مراجعة</x:v>
      </x:c>
      <x:c r="AU2229" s="37" t="str">
        <x:v>store_brand_category_listing</x:v>
      </x:c>
      <x:c r="AV2229" s="37" t="str">
        <x:v>اكتشاف من صفحة فئة</x:v>
      </x:c>
      <x:c r="AW2229" s="37" t="str">
        <x:v>https://btech.com/en/c/mobiles-tablets/mobile-phones/b/realme</x:v>
      </x:c>
      <x:c r="AX2229" s="37" t="n">
        <x:v>1</x:v>
      </x:c>
      <x:c r="AY2229" s="60" t="n">
        <x:v>46233</x:v>
      </x:c>
      <x:c r="AZ2229" s="60"/>
      <x:c r="BA2229" s="60"/>
      <x:c r="BB2229" s="62" t="str">
        <x:f>IF(BA2229="","",(NOW()-BA2229)*24)</x:f>
      </x:c>
      <x:c r="BC2229" s="37" t="str">
        <x:f>IF(BA2229="","لم يُرصد",IF(BH2229&lt;&gt;TRUE,"غير نشط",IF(BD2229="فشل","فشل حالي",IF(BB2229&lt;=12,"حديث",IF(BB2229&lt;=24,"متأخر","قديم")))))</x:f>
        <x:v>لم يُرصد</x:v>
      </x:c>
      <x:c r="BD2229" s="37" t="str">
        <x:v>بانتظار أول رصد سعر</x:v>
      </x:c>
      <x:c r="BE2229" s="37" t="n">
        <x:v>0</x:v>
      </x:c>
      <x:c r="BF2229" s="37"/>
      <x:c r="BG2229" s="37"/>
      <x:c r="BH2229" s="54" t="b">
        <x:v>1</x:v>
      </x:c>
      <x:c r="BI2229" s="37" t="str">
        <x:v>يحتاج اكتشاف رابط المنتج</x:v>
      </x:c>
      <x:c r="BJ2229" s="37" t="str">
        <x:v>Realme C75, 256 GB, 8 GB, 4G LTE, Dual-SIM - Black</x:v>
      </x:c>
      <x:c r="BK2229" s="37"/>
      <x:c r="BL2229" s="60" t="n">
        <x:v>46233</x:v>
      </x:c>
      <x:c r="BM2229" s="60" t="n">
        <x:v>46233</x:v>
      </x:c>
    </x:row>
    <x:row r="2230">
      <x:c r="A2230" s="37" t="str">
        <x:v>CASH-98270CE49803C7</x:v>
      </x:c>
      <x:c r="B2230" s="37" t="str">
        <x:v>VAR-8ADE82952B5F52|EG-013|STORE</x:v>
      </x:c>
      <x:c r="C2230" s="37" t="str">
        <x:v>VAR-8ADE82952B5F52</x:v>
      </x:c>
      <x:c r="D2230" s="37" t="str">
        <x:v>MOD-6FCAE98C276461</x:v>
      </x:c>
      <x:c r="E2230" s="37" t="str">
        <x:v>Realme C75 8GB RAM / 256GB Storage / 4G LTE + 4G + Dual-SIM / Gold</x:v>
      </x:c>
      <x:c r="F2230" s="37" t="str">
        <x:v>الموبايلات والاتصالات</x:v>
      </x:c>
      <x:c r="G2230" s="37" t="str">
        <x:v>هواتف ذكية</x:v>
      </x:c>
      <x:c r="H2230" s="37" t="str">
        <x:v>Realme</x:v>
      </x:c>
      <x:c r="I2230" s="37" t="str">
        <x:v>C75</x:v>
      </x:c>
      <x:c r="J2230" s="37" t="str">
        <x:v>8GB RAM | 256GB Storage | 4G LTE + 4G + Dual-SIM | Gold</x:v>
      </x:c>
      <x:c r="K2230" s="37" t="n">
        <x:v>8</x:v>
      </x:c>
      <x:c r="L2230" s="37" t="n">
        <x:v>256</x:v>
      </x:c>
      <x:c r="M2230" s="37" t="str">
        <x:v>Gold</x:v>
      </x:c>
      <x:c r="N2230" s="37"/>
      <x:c r="O2230" s="37"/>
      <x:c r="P2230" s="37" t="str">
        <x:v>EG-013</x:v>
      </x:c>
      <x:c r="Q2230" s="37" t="str">
        <x:v>B.TECH</x:v>
      </x:c>
      <x:c r="R2230" s="37" t="str">
        <x:v>سلسلة</x:v>
      </x:c>
      <x:c r="S2230" s="37" t="str">
        <x:v>A</x:v>
      </x:c>
      <x:c r="T2230" s="37"/>
      <x:c r="U2230" s="37"/>
      <x:c r="V2230" s="37"/>
      <x:c r="W2230" s="37" t="str">
        <x:v>https://btech.com/en/c/mobiles-tablets/mobile-phones/b/realme</x:v>
      </x:c>
      <x:c r="X2230" s="37" t="str">
        <x:v>صفحة فئة</x:v>
      </x:c>
      <x:c r="Y2230" s="37" t="str">
        <x:v>EGP</x:v>
      </x:c>
      <x:c r="Z2230" s="56"/>
      <x:c r="AA2230" s="56"/>
      <x:c r="AB2230" s="56" t="str">
        <x:f>IF(OR(Z2230="",AA2230=""),"",MAX(0,AA2230-Z2230))</x:f>
      </x:c>
      <x:c r="AC2230" s="58" t="str">
        <x:f>IF(OR(Z2230="",AA2230="",AA2230=0),"",MAX(0,(AA2230-Z2230)/AA2230))</x:f>
      </x:c>
      <x:c r="AD2230" s="56"/>
      <x:c r="AE2230" s="56" t="str">
        <x:f>IF(Z2230="","",Z2230+IF(AD2230="",0,AD2230))</x:f>
      </x:c>
      <x:c r="AF2230" s="37" t="str">
        <x:f>IF(AD2230="","",AD2230=0)</x:f>
      </x:c>
      <x:c r="AG2230" s="37"/>
      <x:c r="AH2230" s="37"/>
      <x:c r="AI2230" s="37"/>
      <x:c r="AJ2230" s="37" t="str">
        <x:v>القاهرة</x:v>
      </x:c>
      <x:c r="AK2230" s="37"/>
      <x:c r="AL2230" s="37"/>
      <x:c r="AM2230" s="37"/>
      <x:c r="AN2230" s="37"/>
      <x:c r="AO2230" s="37"/>
      <x:c r="AP2230" s="37"/>
      <x:c r="AQ2230" s="54" t="b">
        <x:v>1</x:v>
      </x:c>
      <x:c r="AR2230" s="37"/>
      <x:c r="AS2230" s="37" t="str">
        <x:v>صفحة فئة</x:v>
      </x:c>
      <x:c r="AT2230" s="37" t="str">
        <x:v>تحتاج مراجعة</x:v>
      </x:c>
      <x:c r="AU2230" s="37" t="str">
        <x:v>store_brand_category_listing</x:v>
      </x:c>
      <x:c r="AV2230" s="37" t="str">
        <x:v>اكتشاف من صفحة فئة</x:v>
      </x:c>
      <x:c r="AW2230" s="37" t="str">
        <x:v>https://btech.com/en/c/mobiles-tablets/mobile-phones/b/realme</x:v>
      </x:c>
      <x:c r="AX2230" s="37" t="n">
        <x:v>1</x:v>
      </x:c>
      <x:c r="AY2230" s="60" t="n">
        <x:v>46233</x:v>
      </x:c>
      <x:c r="AZ2230" s="60"/>
      <x:c r="BA2230" s="60"/>
      <x:c r="BB2230" s="62" t="str">
        <x:f>IF(BA2230="","",(NOW()-BA2230)*24)</x:f>
      </x:c>
      <x:c r="BC2230" s="37" t="str">
        <x:f>IF(BA2230="","لم يُرصد",IF(BH2230&lt;&gt;TRUE,"غير نشط",IF(BD2230="فشل","فشل حالي",IF(BB2230&lt;=12,"حديث",IF(BB2230&lt;=24,"متأخر","قديم")))))</x:f>
        <x:v>لم يُرصد</x:v>
      </x:c>
      <x:c r="BD2230" s="37" t="str">
        <x:v>بانتظار أول رصد سعر</x:v>
      </x:c>
      <x:c r="BE2230" s="37" t="n">
        <x:v>0</x:v>
      </x:c>
      <x:c r="BF2230" s="37"/>
      <x:c r="BG2230" s="37"/>
      <x:c r="BH2230" s="54" t="b">
        <x:v>1</x:v>
      </x:c>
      <x:c r="BI2230" s="37" t="str">
        <x:v>يحتاج اكتشاف رابط المنتج</x:v>
      </x:c>
      <x:c r="BJ2230" s="37" t="str">
        <x:v>Realme C75, 256 GB, 8 GB, 4G LTE, Dual-SIM - Gold</x:v>
      </x:c>
      <x:c r="BK2230" s="37"/>
      <x:c r="BL2230" s="60" t="n">
        <x:v>46233</x:v>
      </x:c>
      <x:c r="BM2230" s="60" t="n">
        <x:v>46233</x:v>
      </x:c>
    </x:row>
    <x:row r="2231">
      <x:c r="A2231" s="37" t="str">
        <x:v>CASH-CD605156D23B31</x:v>
      </x:c>
      <x:c r="B2231" s="37" t="str">
        <x:v>VAR-9D86F1864A8A7B|EG-013|STORE</x:v>
      </x:c>
      <x:c r="C2231" s="37" t="str">
        <x:v>VAR-9D86F1864A8A7B</x:v>
      </x:c>
      <x:c r="D2231" s="37" t="str">
        <x:v>MOD-3A15E025A1D4B7</x:v>
      </x:c>
      <x:c r="E2231" s="37" t="str">
        <x:v>Realme C75x 6GB RAM / 128GB Storage / 4G + Dual-SIM / Coral Pink</x:v>
      </x:c>
      <x:c r="F2231" s="37" t="str">
        <x:v>الموبايلات والاتصالات</x:v>
      </x:c>
      <x:c r="G2231" s="37" t="str">
        <x:v>هواتف ذكية</x:v>
      </x:c>
      <x:c r="H2231" s="37" t="str">
        <x:v>Realme</x:v>
      </x:c>
      <x:c r="I2231" s="37" t="str">
        <x:v>C75x</x:v>
      </x:c>
      <x:c r="J2231" s="37" t="str">
        <x:v>6GB RAM | 128GB Storage | 4G + Dual-SIM | Coral Pink</x:v>
      </x:c>
      <x:c r="K2231" s="37" t="n">
        <x:v>6</x:v>
      </x:c>
      <x:c r="L2231" s="37" t="n">
        <x:v>128</x:v>
      </x:c>
      <x:c r="M2231" s="37" t="str">
        <x:v>Coral Pink</x:v>
      </x:c>
      <x:c r="N2231" s="37"/>
      <x:c r="O2231" s="37"/>
      <x:c r="P2231" s="37" t="str">
        <x:v>EG-013</x:v>
      </x:c>
      <x:c r="Q2231" s="37" t="str">
        <x:v>B.TECH</x:v>
      </x:c>
      <x:c r="R2231" s="37" t="str">
        <x:v>سلسلة</x:v>
      </x:c>
      <x:c r="S2231" s="37" t="str">
        <x:v>A</x:v>
      </x:c>
      <x:c r="T2231" s="37"/>
      <x:c r="U2231" s="37"/>
      <x:c r="V2231" s="37"/>
      <x:c r="W2231" s="37" t="str">
        <x:v>https://btech.com/en/c/mobiles-tablets/mobile-phones/b/realme</x:v>
      </x:c>
      <x:c r="X2231" s="37" t="str">
        <x:v>صفحة فئة</x:v>
      </x:c>
      <x:c r="Y2231" s="37" t="str">
        <x:v>EGP</x:v>
      </x:c>
      <x:c r="Z2231" s="56"/>
      <x:c r="AA2231" s="56"/>
      <x:c r="AB2231" s="56" t="str">
        <x:f>IF(OR(Z2231="",AA2231=""),"",MAX(0,AA2231-Z2231))</x:f>
      </x:c>
      <x:c r="AC2231" s="58" t="str">
        <x:f>IF(OR(Z2231="",AA2231="",AA2231=0),"",MAX(0,(AA2231-Z2231)/AA2231))</x:f>
      </x:c>
      <x:c r="AD2231" s="56"/>
      <x:c r="AE2231" s="56" t="str">
        <x:f>IF(Z2231="","",Z2231+IF(AD2231="",0,AD2231))</x:f>
      </x:c>
      <x:c r="AF2231" s="37" t="str">
        <x:f>IF(AD2231="","",AD2231=0)</x:f>
      </x:c>
      <x:c r="AG2231" s="37"/>
      <x:c r="AH2231" s="37"/>
      <x:c r="AI2231" s="37"/>
      <x:c r="AJ2231" s="37" t="str">
        <x:v>القاهرة</x:v>
      </x:c>
      <x:c r="AK2231" s="37"/>
      <x:c r="AL2231" s="37"/>
      <x:c r="AM2231" s="37"/>
      <x:c r="AN2231" s="37"/>
      <x:c r="AO2231" s="37"/>
      <x:c r="AP2231" s="37"/>
      <x:c r="AQ2231" s="54" t="b">
        <x:v>1</x:v>
      </x:c>
      <x:c r="AR2231" s="37"/>
      <x:c r="AS2231" s="37" t="str">
        <x:v>صفحة فئة</x:v>
      </x:c>
      <x:c r="AT2231" s="37" t="str">
        <x:v>تحتاج مراجعة</x:v>
      </x:c>
      <x:c r="AU2231" s="37" t="str">
        <x:v>store_brand_category_listing</x:v>
      </x:c>
      <x:c r="AV2231" s="37" t="str">
        <x:v>اكتشاف من صفحة فئة</x:v>
      </x:c>
      <x:c r="AW2231" s="37" t="str">
        <x:v>https://btech.com/en/c/mobiles-tablets/mobile-phones/b/realme</x:v>
      </x:c>
      <x:c r="AX2231" s="37" t="n">
        <x:v>1</x:v>
      </x:c>
      <x:c r="AY2231" s="60" t="n">
        <x:v>46233</x:v>
      </x:c>
      <x:c r="AZ2231" s="60"/>
      <x:c r="BA2231" s="60"/>
      <x:c r="BB2231" s="62" t="str">
        <x:f>IF(BA2231="","",(NOW()-BA2231)*24)</x:f>
      </x:c>
      <x:c r="BC2231" s="37" t="str">
        <x:f>IF(BA2231="","لم يُرصد",IF(BH2231&lt;&gt;TRUE,"غير نشط",IF(BD2231="فشل","فشل حالي",IF(BB2231&lt;=12,"حديث",IF(BB2231&lt;=24,"متأخر","قديم")))))</x:f>
        <x:v>لم يُرصد</x:v>
      </x:c>
      <x:c r="BD2231" s="37" t="str">
        <x:v>بانتظار أول رصد سعر</x:v>
      </x:c>
      <x:c r="BE2231" s="37" t="n">
        <x:v>0</x:v>
      </x:c>
      <x:c r="BF2231" s="37"/>
      <x:c r="BG2231" s="37"/>
      <x:c r="BH2231" s="54" t="b">
        <x:v>1</x:v>
      </x:c>
      <x:c r="BI2231" s="37" t="str">
        <x:v>يحتاج اكتشاف رابط المنتج</x:v>
      </x:c>
      <x:c r="BJ2231" s="37" t="str">
        <x:v>Realme C75x, 128 GB, 6 GB, 4G, Dual-SIM - Coral Pink</x:v>
      </x:c>
      <x:c r="BK2231" s="37"/>
      <x:c r="BL2231" s="60" t="n">
        <x:v>46233</x:v>
      </x:c>
      <x:c r="BM2231" s="60" t="n">
        <x:v>46233</x:v>
      </x:c>
    </x:row>
    <x:row r="2232">
      <x:c r="A2232" s="37" t="str">
        <x:v>CASH-68A7DB095D3235</x:v>
      </x:c>
      <x:c r="B2232" s="37" t="str">
        <x:v>VAR-09874A1FF94255|EG-013|STORE</x:v>
      </x:c>
      <x:c r="C2232" s="37" t="str">
        <x:v>VAR-09874A1FF94255</x:v>
      </x:c>
      <x:c r="D2232" s="37" t="str">
        <x:v>MOD-3A15E025A1D4B7</x:v>
      </x:c>
      <x:c r="E2232" s="37" t="str">
        <x:v>Realme C75x 6GB RAM / 128GB Storage / 4G + Dual-SIM / Oceanic Blue</x:v>
      </x:c>
      <x:c r="F2232" s="37" t="str">
        <x:v>الموبايلات والاتصالات</x:v>
      </x:c>
      <x:c r="G2232" s="37" t="str">
        <x:v>هواتف ذكية</x:v>
      </x:c>
      <x:c r="H2232" s="37" t="str">
        <x:v>Realme</x:v>
      </x:c>
      <x:c r="I2232" s="37" t="str">
        <x:v>C75x</x:v>
      </x:c>
      <x:c r="J2232" s="37" t="str">
        <x:v>6GB RAM | 128GB Storage | 4G + Dual-SIM | Oceanic Blue</x:v>
      </x:c>
      <x:c r="K2232" s="37" t="n">
        <x:v>6</x:v>
      </x:c>
      <x:c r="L2232" s="37" t="n">
        <x:v>128</x:v>
      </x:c>
      <x:c r="M2232" s="37" t="str">
        <x:v>Oceanic Blue</x:v>
      </x:c>
      <x:c r="N2232" s="37"/>
      <x:c r="O2232" s="37"/>
      <x:c r="P2232" s="37" t="str">
        <x:v>EG-013</x:v>
      </x:c>
      <x:c r="Q2232" s="37" t="str">
        <x:v>B.TECH</x:v>
      </x:c>
      <x:c r="R2232" s="37" t="str">
        <x:v>سلسلة</x:v>
      </x:c>
      <x:c r="S2232" s="37" t="str">
        <x:v>A</x:v>
      </x:c>
      <x:c r="T2232" s="37"/>
      <x:c r="U2232" s="37"/>
      <x:c r="V2232" s="37"/>
      <x:c r="W2232" s="37" t="str">
        <x:v>https://btech.com/en/c/mobiles-tablets/mobile-phones/b/realme</x:v>
      </x:c>
      <x:c r="X2232" s="37" t="str">
        <x:v>صفحة فئة</x:v>
      </x:c>
      <x:c r="Y2232" s="37" t="str">
        <x:v>EGP</x:v>
      </x:c>
      <x:c r="Z2232" s="56"/>
      <x:c r="AA2232" s="56"/>
      <x:c r="AB2232" s="56" t="str">
        <x:f>IF(OR(Z2232="",AA2232=""),"",MAX(0,AA2232-Z2232))</x:f>
      </x:c>
      <x:c r="AC2232" s="58" t="str">
        <x:f>IF(OR(Z2232="",AA2232="",AA2232=0),"",MAX(0,(AA2232-Z2232)/AA2232))</x:f>
      </x:c>
      <x:c r="AD2232" s="56"/>
      <x:c r="AE2232" s="56" t="str">
        <x:f>IF(Z2232="","",Z2232+IF(AD2232="",0,AD2232))</x:f>
      </x:c>
      <x:c r="AF2232" s="37" t="str">
        <x:f>IF(AD2232="","",AD2232=0)</x:f>
      </x:c>
      <x:c r="AG2232" s="37"/>
      <x:c r="AH2232" s="37"/>
      <x:c r="AI2232" s="37"/>
      <x:c r="AJ2232" s="37" t="str">
        <x:v>القاهرة</x:v>
      </x:c>
      <x:c r="AK2232" s="37"/>
      <x:c r="AL2232" s="37"/>
      <x:c r="AM2232" s="37"/>
      <x:c r="AN2232" s="37"/>
      <x:c r="AO2232" s="37"/>
      <x:c r="AP2232" s="37"/>
      <x:c r="AQ2232" s="54" t="b">
        <x:v>1</x:v>
      </x:c>
      <x:c r="AR2232" s="37"/>
      <x:c r="AS2232" s="37" t="str">
        <x:v>صفحة فئة</x:v>
      </x:c>
      <x:c r="AT2232" s="37" t="str">
        <x:v>تحتاج مراجعة</x:v>
      </x:c>
      <x:c r="AU2232" s="37" t="str">
        <x:v>store_brand_category_listing</x:v>
      </x:c>
      <x:c r="AV2232" s="37" t="str">
        <x:v>اكتشاف من صفحة فئة</x:v>
      </x:c>
      <x:c r="AW2232" s="37" t="str">
        <x:v>https://btech.com/en/c/mobiles-tablets/mobile-phones/b/realme</x:v>
      </x:c>
      <x:c r="AX2232" s="37" t="n">
        <x:v>1</x:v>
      </x:c>
      <x:c r="AY2232" s="60" t="n">
        <x:v>46233</x:v>
      </x:c>
      <x:c r="AZ2232" s="60"/>
      <x:c r="BA2232" s="60"/>
      <x:c r="BB2232" s="62" t="str">
        <x:f>IF(BA2232="","",(NOW()-BA2232)*24)</x:f>
      </x:c>
      <x:c r="BC2232" s="37" t="str">
        <x:f>IF(BA2232="","لم يُرصد",IF(BH2232&lt;&gt;TRUE,"غير نشط",IF(BD2232="فشل","فشل حالي",IF(BB2232&lt;=12,"حديث",IF(BB2232&lt;=24,"متأخر","قديم")))))</x:f>
        <x:v>لم يُرصد</x:v>
      </x:c>
      <x:c r="BD2232" s="37" t="str">
        <x:v>بانتظار أول رصد سعر</x:v>
      </x:c>
      <x:c r="BE2232" s="37" t="n">
        <x:v>0</x:v>
      </x:c>
      <x:c r="BF2232" s="37"/>
      <x:c r="BG2232" s="37"/>
      <x:c r="BH2232" s="54" t="b">
        <x:v>1</x:v>
      </x:c>
      <x:c r="BI2232" s="37" t="str">
        <x:v>يحتاج اكتشاف رابط المنتج</x:v>
      </x:c>
      <x:c r="BJ2232" s="37" t="str">
        <x:v>Realme C75x, 128 GB, 6 GB, 4G, Dual-SIM - Oceanic Blue</x:v>
      </x:c>
      <x:c r="BK2232" s="37"/>
      <x:c r="BL2232" s="60" t="n">
        <x:v>46233</x:v>
      </x:c>
      <x:c r="BM2232" s="60" t="n">
        <x:v>46233</x:v>
      </x:c>
    </x:row>
    <x:row r="2233">
      <x:c r="A2233" s="37" t="str">
        <x:v>CASH-3ADE10F8CF8023</x:v>
      </x:c>
      <x:c r="B2233" s="37" t="str">
        <x:v>VAR-B9BE7D1A523064|EG-013|STORE</x:v>
      </x:c>
      <x:c r="C2233" s="37" t="str">
        <x:v>VAR-B9BE7D1A523064</x:v>
      </x:c>
      <x:c r="D2233" s="37" t="str">
        <x:v>MOD-6D6C513BEE0B74</x:v>
      </x:c>
      <x:c r="E2233" s="37" t="str">
        <x:v>Realme C85 8GB RAM / 256GB Storage / 4G + Dual-SIM / Kingfisher Blue</x:v>
      </x:c>
      <x:c r="F2233" s="37" t="str">
        <x:v>الموبايلات والاتصالات</x:v>
      </x:c>
      <x:c r="G2233" s="37" t="str">
        <x:v>هواتف ذكية</x:v>
      </x:c>
      <x:c r="H2233" s="37" t="str">
        <x:v>Realme</x:v>
      </x:c>
      <x:c r="I2233" s="37" t="str">
        <x:v>C85</x:v>
      </x:c>
      <x:c r="J2233" s="37" t="str">
        <x:v>8GB RAM | 256GB Storage | 4G + Dual-SIM | Kingfisher Blue</x:v>
      </x:c>
      <x:c r="K2233" s="37" t="n">
        <x:v>8</x:v>
      </x:c>
      <x:c r="L2233" s="37" t="n">
        <x:v>256</x:v>
      </x:c>
      <x:c r="M2233" s="37" t="str">
        <x:v>Kingfisher Blue</x:v>
      </x:c>
      <x:c r="N2233" s="37"/>
      <x:c r="O2233" s="37"/>
      <x:c r="P2233" s="37" t="str">
        <x:v>EG-013</x:v>
      </x:c>
      <x:c r="Q2233" s="37" t="str">
        <x:v>B.TECH</x:v>
      </x:c>
      <x:c r="R2233" s="37" t="str">
        <x:v>سلسلة</x:v>
      </x:c>
      <x:c r="S2233" s="37" t="str">
        <x:v>A</x:v>
      </x:c>
      <x:c r="T2233" s="37"/>
      <x:c r="U2233" s="37"/>
      <x:c r="V2233" s="37"/>
      <x:c r="W2233" s="37" t="str">
        <x:v>https://btech.com/en/c/mobiles-tablets/mobile-phones/b/realme</x:v>
      </x:c>
      <x:c r="X2233" s="37" t="str">
        <x:v>صفحة فئة</x:v>
      </x:c>
      <x:c r="Y2233" s="37" t="str">
        <x:v>EGP</x:v>
      </x:c>
      <x:c r="Z2233" s="56"/>
      <x:c r="AA2233" s="56"/>
      <x:c r="AB2233" s="56" t="str">
        <x:f>IF(OR(Z2233="",AA2233=""),"",MAX(0,AA2233-Z2233))</x:f>
      </x:c>
      <x:c r="AC2233" s="58" t="str">
        <x:f>IF(OR(Z2233="",AA2233="",AA2233=0),"",MAX(0,(AA2233-Z2233)/AA2233))</x:f>
      </x:c>
      <x:c r="AD2233" s="56"/>
      <x:c r="AE2233" s="56" t="str">
        <x:f>IF(Z2233="","",Z2233+IF(AD2233="",0,AD2233))</x:f>
      </x:c>
      <x:c r="AF2233" s="37" t="str">
        <x:f>IF(AD2233="","",AD2233=0)</x:f>
      </x:c>
      <x:c r="AG2233" s="37"/>
      <x:c r="AH2233" s="37"/>
      <x:c r="AI2233" s="37"/>
      <x:c r="AJ2233" s="37" t="str">
        <x:v>القاهرة</x:v>
      </x:c>
      <x:c r="AK2233" s="37"/>
      <x:c r="AL2233" s="37"/>
      <x:c r="AM2233" s="37"/>
      <x:c r="AN2233" s="37"/>
      <x:c r="AO2233" s="37"/>
      <x:c r="AP2233" s="37"/>
      <x:c r="AQ2233" s="54" t="b">
        <x:v>1</x:v>
      </x:c>
      <x:c r="AR2233" s="37"/>
      <x:c r="AS2233" s="37" t="str">
        <x:v>صفحة فئة</x:v>
      </x:c>
      <x:c r="AT2233" s="37" t="str">
        <x:v>تحتاج مراجعة</x:v>
      </x:c>
      <x:c r="AU2233" s="37" t="str">
        <x:v>store_brand_category_listing</x:v>
      </x:c>
      <x:c r="AV2233" s="37" t="str">
        <x:v>اكتشاف من صفحة فئة</x:v>
      </x:c>
      <x:c r="AW2233" s="37" t="str">
        <x:v>https://btech.com/en/c/mobiles-tablets/mobile-phones/b/realme</x:v>
      </x:c>
      <x:c r="AX2233" s="37" t="n">
        <x:v>1</x:v>
      </x:c>
      <x:c r="AY2233" s="60" t="n">
        <x:v>46233</x:v>
      </x:c>
      <x:c r="AZ2233" s="60"/>
      <x:c r="BA2233" s="60"/>
      <x:c r="BB2233" s="62" t="str">
        <x:f>IF(BA2233="","",(NOW()-BA2233)*24)</x:f>
      </x:c>
      <x:c r="BC2233" s="37" t="str">
        <x:f>IF(BA2233="","لم يُرصد",IF(BH2233&lt;&gt;TRUE,"غير نشط",IF(BD2233="فشل","فشل حالي",IF(BB2233&lt;=12,"حديث",IF(BB2233&lt;=24,"متأخر","قديم")))))</x:f>
        <x:v>لم يُرصد</x:v>
      </x:c>
      <x:c r="BD2233" s="37" t="str">
        <x:v>بانتظار أول رصد سعر</x:v>
      </x:c>
      <x:c r="BE2233" s="37" t="n">
        <x:v>0</x:v>
      </x:c>
      <x:c r="BF2233" s="37"/>
      <x:c r="BG2233" s="37"/>
      <x:c r="BH2233" s="54" t="b">
        <x:v>1</x:v>
      </x:c>
      <x:c r="BI2233" s="37" t="str">
        <x:v>يحتاج اكتشاف رابط المنتج</x:v>
      </x:c>
      <x:c r="BJ2233" s="37" t="str">
        <x:v>Realme C85, 256 GB, 8 GB, 4G, Dual-SIM - Kingfisher Blue</x:v>
      </x:c>
      <x:c r="BK2233" s="37"/>
      <x:c r="BL2233" s="60" t="n">
        <x:v>46233</x:v>
      </x:c>
      <x:c r="BM2233" s="60" t="n">
        <x:v>46233</x:v>
      </x:c>
    </x:row>
    <x:row r="2234">
      <x:c r="A2234" s="37" t="str">
        <x:v>CASH-C4C69E9BE2F800</x:v>
      </x:c>
      <x:c r="B2234" s="37" t="str">
        <x:v>VAR-3FFB09A9C50AC9|EG-013|STORE</x:v>
      </x:c>
      <x:c r="C2234" s="37" t="str">
        <x:v>VAR-3FFB09A9C50AC9</x:v>
      </x:c>
      <x:c r="D2234" s="37" t="str">
        <x:v>MOD-6D6C513BEE0B74</x:v>
      </x:c>
      <x:c r="E2234" s="37" t="str">
        <x:v>Realme C85 8GB RAM / 256GB Storage / 4G + Dual-SIM / Swan Black</x:v>
      </x:c>
      <x:c r="F2234" s="37" t="str">
        <x:v>الموبايلات والاتصالات</x:v>
      </x:c>
      <x:c r="G2234" s="37" t="str">
        <x:v>هواتف ذكية</x:v>
      </x:c>
      <x:c r="H2234" s="37" t="str">
        <x:v>Realme</x:v>
      </x:c>
      <x:c r="I2234" s="37" t="str">
        <x:v>C85</x:v>
      </x:c>
      <x:c r="J2234" s="37" t="str">
        <x:v>8GB RAM | 256GB Storage | 4G + Dual-SIM | Swan Black</x:v>
      </x:c>
      <x:c r="K2234" s="37" t="n">
        <x:v>8</x:v>
      </x:c>
      <x:c r="L2234" s="37" t="n">
        <x:v>256</x:v>
      </x:c>
      <x:c r="M2234" s="37" t="str">
        <x:v>Swan Black</x:v>
      </x:c>
      <x:c r="N2234" s="37"/>
      <x:c r="O2234" s="37"/>
      <x:c r="P2234" s="37" t="str">
        <x:v>EG-013</x:v>
      </x:c>
      <x:c r="Q2234" s="37" t="str">
        <x:v>B.TECH</x:v>
      </x:c>
      <x:c r="R2234" s="37" t="str">
        <x:v>سلسلة</x:v>
      </x:c>
      <x:c r="S2234" s="37" t="str">
        <x:v>A</x:v>
      </x:c>
      <x:c r="T2234" s="37"/>
      <x:c r="U2234" s="37"/>
      <x:c r="V2234" s="37"/>
      <x:c r="W2234" s="37" t="str">
        <x:v>https://btech.com/en/c/mobiles-tablets/mobile-phones/b/realme</x:v>
      </x:c>
      <x:c r="X2234" s="37" t="str">
        <x:v>صفحة فئة</x:v>
      </x:c>
      <x:c r="Y2234" s="37" t="str">
        <x:v>EGP</x:v>
      </x:c>
      <x:c r="Z2234" s="56"/>
      <x:c r="AA2234" s="56"/>
      <x:c r="AB2234" s="56" t="str">
        <x:f>IF(OR(Z2234="",AA2234=""),"",MAX(0,AA2234-Z2234))</x:f>
      </x:c>
      <x:c r="AC2234" s="58" t="str">
        <x:f>IF(OR(Z2234="",AA2234="",AA2234=0),"",MAX(0,(AA2234-Z2234)/AA2234))</x:f>
      </x:c>
      <x:c r="AD2234" s="56"/>
      <x:c r="AE2234" s="56" t="str">
        <x:f>IF(Z2234="","",Z2234+IF(AD2234="",0,AD2234))</x:f>
      </x:c>
      <x:c r="AF2234" s="37" t="str">
        <x:f>IF(AD2234="","",AD2234=0)</x:f>
      </x:c>
      <x:c r="AG2234" s="37"/>
      <x:c r="AH2234" s="37"/>
      <x:c r="AI2234" s="37"/>
      <x:c r="AJ2234" s="37" t="str">
        <x:v>القاهرة</x:v>
      </x:c>
      <x:c r="AK2234" s="37"/>
      <x:c r="AL2234" s="37"/>
      <x:c r="AM2234" s="37"/>
      <x:c r="AN2234" s="37"/>
      <x:c r="AO2234" s="37"/>
      <x:c r="AP2234" s="37"/>
      <x:c r="AQ2234" s="54" t="b">
        <x:v>1</x:v>
      </x:c>
      <x:c r="AR2234" s="37"/>
      <x:c r="AS2234" s="37" t="str">
        <x:v>صفحة فئة</x:v>
      </x:c>
      <x:c r="AT2234" s="37" t="str">
        <x:v>تحتاج مراجعة</x:v>
      </x:c>
      <x:c r="AU2234" s="37" t="str">
        <x:v>store_brand_category_listing</x:v>
      </x:c>
      <x:c r="AV2234" s="37" t="str">
        <x:v>اكتشاف من صفحة فئة</x:v>
      </x:c>
      <x:c r="AW2234" s="37" t="str">
        <x:v>https://btech.com/en/c/mobiles-tablets/mobile-phones/b/realme</x:v>
      </x:c>
      <x:c r="AX2234" s="37" t="n">
        <x:v>1</x:v>
      </x:c>
      <x:c r="AY2234" s="60" t="n">
        <x:v>46233</x:v>
      </x:c>
      <x:c r="AZ2234" s="60"/>
      <x:c r="BA2234" s="60"/>
      <x:c r="BB2234" s="62" t="str">
        <x:f>IF(BA2234="","",(NOW()-BA2234)*24)</x:f>
      </x:c>
      <x:c r="BC2234" s="37" t="str">
        <x:f>IF(BA2234="","لم يُرصد",IF(BH2234&lt;&gt;TRUE,"غير نشط",IF(BD2234="فشل","فشل حالي",IF(BB2234&lt;=12,"حديث",IF(BB2234&lt;=24,"متأخر","قديم")))))</x:f>
        <x:v>لم يُرصد</x:v>
      </x:c>
      <x:c r="BD2234" s="37" t="str">
        <x:v>بانتظار أول رصد سعر</x:v>
      </x:c>
      <x:c r="BE2234" s="37" t="n">
        <x:v>0</x:v>
      </x:c>
      <x:c r="BF2234" s="37"/>
      <x:c r="BG2234" s="37"/>
      <x:c r="BH2234" s="54" t="b">
        <x:v>1</x:v>
      </x:c>
      <x:c r="BI2234" s="37" t="str">
        <x:v>يحتاج اكتشاف رابط المنتج</x:v>
      </x:c>
      <x:c r="BJ2234" s="37" t="str">
        <x:v>Realme C85, 256 GB, 8 GB, 4G, Dual-SIM - Swan Black</x:v>
      </x:c>
      <x:c r="BK2234" s="37"/>
      <x:c r="BL2234" s="60" t="n">
        <x:v>46233</x:v>
      </x:c>
      <x:c r="BM2234" s="60" t="n">
        <x:v>46233</x:v>
      </x:c>
    </x:row>
    <x:row r="2235">
      <x:c r="A2235" s="37" t="str">
        <x:v>CASH-051836E2ED1700</x:v>
      </x:c>
      <x:c r="B2235" s="37" t="str">
        <x:v>VAR-E7185DCB1EC226|EG-013|STORE</x:v>
      </x:c>
      <x:c r="C2235" s="37" t="str">
        <x:v>VAR-E7185DCB1EC226</x:v>
      </x:c>
      <x:c r="D2235" s="37" t="str">
        <x:v>MOD-24D567DBFC116A</x:v>
      </x:c>
      <x:c r="E2235" s="37" t="str">
        <x:v>Realme C85 Pro 8GB RAM / 128GB Storage / 4G LTE + 4G + Dual-SIM / Parrot Purple</x:v>
      </x:c>
      <x:c r="F2235" s="37" t="str">
        <x:v>الموبايلات والاتصالات</x:v>
      </x:c>
      <x:c r="G2235" s="37" t="str">
        <x:v>هواتف ذكية</x:v>
      </x:c>
      <x:c r="H2235" s="37" t="str">
        <x:v>Realme</x:v>
      </x:c>
      <x:c r="I2235" s="37" t="str">
        <x:v>C85 Pro</x:v>
      </x:c>
      <x:c r="J2235" s="37" t="str">
        <x:v>8GB RAM | 128GB Storage | 4G LTE + 4G + Dual-SIM | Parrot Purple</x:v>
      </x:c>
      <x:c r="K2235" s="37" t="n">
        <x:v>8</x:v>
      </x:c>
      <x:c r="L2235" s="37" t="n">
        <x:v>128</x:v>
      </x:c>
      <x:c r="M2235" s="37" t="str">
        <x:v>Parrot Purple</x:v>
      </x:c>
      <x:c r="N2235" s="37"/>
      <x:c r="O2235" s="37"/>
      <x:c r="P2235" s="37" t="str">
        <x:v>EG-013</x:v>
      </x:c>
      <x:c r="Q2235" s="37" t="str">
        <x:v>B.TECH</x:v>
      </x:c>
      <x:c r="R2235" s="37" t="str">
        <x:v>سلسلة</x:v>
      </x:c>
      <x:c r="S2235" s="37" t="str">
        <x:v>A</x:v>
      </x:c>
      <x:c r="T2235" s="37"/>
      <x:c r="U2235" s="37"/>
      <x:c r="V2235" s="37"/>
      <x:c r="W2235" s="37" t="str">
        <x:v>https://btech.com/en/c/mobiles-tablets/mobile-phones/b/realme</x:v>
      </x:c>
      <x:c r="X2235" s="37" t="str">
        <x:v>صفحة فئة</x:v>
      </x:c>
      <x:c r="Y2235" s="37" t="str">
        <x:v>EGP</x:v>
      </x:c>
      <x:c r="Z2235" s="56"/>
      <x:c r="AA2235" s="56"/>
      <x:c r="AB2235" s="56" t="str">
        <x:f>IF(OR(Z2235="",AA2235=""),"",MAX(0,AA2235-Z2235))</x:f>
      </x:c>
      <x:c r="AC2235" s="58" t="str">
        <x:f>IF(OR(Z2235="",AA2235="",AA2235=0),"",MAX(0,(AA2235-Z2235)/AA2235))</x:f>
      </x:c>
      <x:c r="AD2235" s="56"/>
      <x:c r="AE2235" s="56" t="str">
        <x:f>IF(Z2235="","",Z2235+IF(AD2235="",0,AD2235))</x:f>
      </x:c>
      <x:c r="AF2235" s="37" t="str">
        <x:f>IF(AD2235="","",AD2235=0)</x:f>
      </x:c>
      <x:c r="AG2235" s="37"/>
      <x:c r="AH2235" s="37"/>
      <x:c r="AI2235" s="37"/>
      <x:c r="AJ2235" s="37" t="str">
        <x:v>القاهرة</x:v>
      </x:c>
      <x:c r="AK2235" s="37"/>
      <x:c r="AL2235" s="37"/>
      <x:c r="AM2235" s="37"/>
      <x:c r="AN2235" s="37"/>
      <x:c r="AO2235" s="37"/>
      <x:c r="AP2235" s="37"/>
      <x:c r="AQ2235" s="54" t="b">
        <x:v>1</x:v>
      </x:c>
      <x:c r="AR2235" s="37"/>
      <x:c r="AS2235" s="37" t="str">
        <x:v>صفحة فئة</x:v>
      </x:c>
      <x:c r="AT2235" s="37" t="str">
        <x:v>تحتاج مراجعة</x:v>
      </x:c>
      <x:c r="AU2235" s="37" t="str">
        <x:v>store_brand_category_listing</x:v>
      </x:c>
      <x:c r="AV2235" s="37" t="str">
        <x:v>اكتشاف من صفحة فئة</x:v>
      </x:c>
      <x:c r="AW2235" s="37" t="str">
        <x:v>https://btech.com/en/c/mobiles-tablets/mobile-phones/b/realme</x:v>
      </x:c>
      <x:c r="AX2235" s="37" t="n">
        <x:v>1</x:v>
      </x:c>
      <x:c r="AY2235" s="60" t="n">
        <x:v>46233</x:v>
      </x:c>
      <x:c r="AZ2235" s="60"/>
      <x:c r="BA2235" s="60"/>
      <x:c r="BB2235" s="62" t="str">
        <x:f>IF(BA2235="","",(NOW()-BA2235)*24)</x:f>
      </x:c>
      <x:c r="BC2235" s="37" t="str">
        <x:f>IF(BA2235="","لم يُرصد",IF(BH2235&lt;&gt;TRUE,"غير نشط",IF(BD2235="فشل","فشل حالي",IF(BB2235&lt;=12,"حديث",IF(BB2235&lt;=24,"متأخر","قديم")))))</x:f>
        <x:v>لم يُرصد</x:v>
      </x:c>
      <x:c r="BD2235" s="37" t="str">
        <x:v>بانتظار أول رصد سعر</x:v>
      </x:c>
      <x:c r="BE2235" s="37" t="n">
        <x:v>0</x:v>
      </x:c>
      <x:c r="BF2235" s="37"/>
      <x:c r="BG2235" s="37"/>
      <x:c r="BH2235" s="54" t="b">
        <x:v>1</x:v>
      </x:c>
      <x:c r="BI2235" s="37" t="str">
        <x:v>يحتاج اكتشاف رابط المنتج</x:v>
      </x:c>
      <x:c r="BJ2235" s="37" t="str">
        <x:v>Realme C85 Pro, 128 GB, 8 GB, 4G LTE, Dual-SIM - Parrot Purple</x:v>
      </x:c>
      <x:c r="BK2235" s="37"/>
      <x:c r="BL2235" s="60" t="n">
        <x:v>46233</x:v>
      </x:c>
      <x:c r="BM2235" s="60" t="n">
        <x:v>46233</x:v>
      </x:c>
    </x:row>
    <x:row r="2236">
      <x:c r="A2236" s="37" t="str">
        <x:v>CASH-BC6C90412628C9</x:v>
      </x:c>
      <x:c r="B2236" s="37" t="str">
        <x:v>VAR-5D912FCF512395|EG-013|STORE</x:v>
      </x:c>
      <x:c r="C2236" s="37" t="str">
        <x:v>VAR-5D912FCF512395</x:v>
      </x:c>
      <x:c r="D2236" s="37" t="str">
        <x:v>MOD-3EF3F69EB8A840</x:v>
      </x:c>
      <x:c r="E2236" s="37" t="str">
        <x:v>Realme Note 70 4GB RAM / 128GB Storage / Golden Beach</x:v>
      </x:c>
      <x:c r="F2236" s="37" t="str">
        <x:v>الموبايلات والاتصالات</x:v>
      </x:c>
      <x:c r="G2236" s="37" t="str">
        <x:v>هواتف ذكية</x:v>
      </x:c>
      <x:c r="H2236" s="37" t="str">
        <x:v>Realme</x:v>
      </x:c>
      <x:c r="I2236" s="37" t="str">
        <x:v>Note 70</x:v>
      </x:c>
      <x:c r="J2236" s="37" t="str">
        <x:v>4GB RAM | 128GB Storage | Golden Beach</x:v>
      </x:c>
      <x:c r="K2236" s="37" t="n">
        <x:v>4</x:v>
      </x:c>
      <x:c r="L2236" s="37" t="n">
        <x:v>128</x:v>
      </x:c>
      <x:c r="M2236" s="37" t="str">
        <x:v>Golden Beach</x:v>
      </x:c>
      <x:c r="N2236" s="37"/>
      <x:c r="O2236" s="37"/>
      <x:c r="P2236" s="37" t="str">
        <x:v>EG-013</x:v>
      </x:c>
      <x:c r="Q2236" s="37" t="str">
        <x:v>B.TECH</x:v>
      </x:c>
      <x:c r="R2236" s="37" t="str">
        <x:v>سلسلة</x:v>
      </x:c>
      <x:c r="S2236" s="37" t="str">
        <x:v>A</x:v>
      </x:c>
      <x:c r="T2236" s="37"/>
      <x:c r="U2236" s="37"/>
      <x:c r="V2236" s="37"/>
      <x:c r="W2236" s="37" t="str">
        <x:v>https://btech.com/en/c/mobiles-tablets/mobile-phones/b/realme</x:v>
      </x:c>
      <x:c r="X2236" s="37" t="str">
        <x:v>صفحة فئة</x:v>
      </x:c>
      <x:c r="Y2236" s="37" t="str">
        <x:v>EGP</x:v>
      </x:c>
      <x:c r="Z2236" s="56"/>
      <x:c r="AA2236" s="56"/>
      <x:c r="AB2236" s="56" t="str">
        <x:f>IF(OR(Z2236="",AA2236=""),"",MAX(0,AA2236-Z2236))</x:f>
      </x:c>
      <x:c r="AC2236" s="58" t="str">
        <x:f>IF(OR(Z2236="",AA2236="",AA2236=0),"",MAX(0,(AA2236-Z2236)/AA2236))</x:f>
      </x:c>
      <x:c r="AD2236" s="56"/>
      <x:c r="AE2236" s="56" t="str">
        <x:f>IF(Z2236="","",Z2236+IF(AD2236="",0,AD2236))</x:f>
      </x:c>
      <x:c r="AF2236" s="37" t="str">
        <x:f>IF(AD2236="","",AD2236=0)</x:f>
      </x:c>
      <x:c r="AG2236" s="37"/>
      <x:c r="AH2236" s="37"/>
      <x:c r="AI2236" s="37"/>
      <x:c r="AJ2236" s="37" t="str">
        <x:v>القاهرة</x:v>
      </x:c>
      <x:c r="AK2236" s="37"/>
      <x:c r="AL2236" s="37"/>
      <x:c r="AM2236" s="37"/>
      <x:c r="AN2236" s="37"/>
      <x:c r="AO2236" s="37"/>
      <x:c r="AP2236" s="37"/>
      <x:c r="AQ2236" s="54" t="b">
        <x:v>1</x:v>
      </x:c>
      <x:c r="AR2236" s="37"/>
      <x:c r="AS2236" s="37" t="str">
        <x:v>صفحة فئة</x:v>
      </x:c>
      <x:c r="AT2236" s="37" t="str">
        <x:v>تحتاج مراجعة</x:v>
      </x:c>
      <x:c r="AU2236" s="37" t="str">
        <x:v>store_brand_category_listing</x:v>
      </x:c>
      <x:c r="AV2236" s="37" t="str">
        <x:v>اكتشاف من صفحة فئة</x:v>
      </x:c>
      <x:c r="AW2236" s="37" t="str">
        <x:v>https://btech.com/en/c/mobiles-tablets/mobile-phones/b/realme</x:v>
      </x:c>
      <x:c r="AX2236" s="37" t="n">
        <x:v>1</x:v>
      </x:c>
      <x:c r="AY2236" s="60" t="n">
        <x:v>46233</x:v>
      </x:c>
      <x:c r="AZ2236" s="60"/>
      <x:c r="BA2236" s="60"/>
      <x:c r="BB2236" s="62" t="str">
        <x:f>IF(BA2236="","",(NOW()-BA2236)*24)</x:f>
      </x:c>
      <x:c r="BC2236" s="37" t="str">
        <x:f>IF(BA2236="","لم يُرصد",IF(BH2236&lt;&gt;TRUE,"غير نشط",IF(BD2236="فشل","فشل حالي",IF(BB2236&lt;=12,"حديث",IF(BB2236&lt;=24,"متأخر","قديم")))))</x:f>
        <x:v>لم يُرصد</x:v>
      </x:c>
      <x:c r="BD2236" s="37" t="str">
        <x:v>بانتظار أول رصد سعر</x:v>
      </x:c>
      <x:c r="BE2236" s="37" t="n">
        <x:v>0</x:v>
      </x:c>
      <x:c r="BF2236" s="37"/>
      <x:c r="BG2236" s="37"/>
      <x:c r="BH2236" s="54" t="b">
        <x:v>1</x:v>
      </x:c>
      <x:c r="BI2236" s="37" t="str">
        <x:v>يحتاج اكتشاف رابط المنتج</x:v>
      </x:c>
      <x:c r="BJ2236" s="37" t="str">
        <x:v>Realme Note 70, 128 GB, 4 GB - Golden Beach</x:v>
      </x:c>
      <x:c r="BK2236" s="37"/>
      <x:c r="BL2236" s="60" t="n">
        <x:v>46233</x:v>
      </x:c>
      <x:c r="BM2236" s="60" t="n">
        <x:v>46233</x:v>
      </x:c>
    </x:row>
    <x:row r="2237">
      <x:c r="A2237" s="37" t="str">
        <x:v>CASH-EE13985AB07805</x:v>
      </x:c>
      <x:c r="B2237" s="37" t="str">
        <x:v>VAR-01AAE89B5C7F3D|EG-013|STORE</x:v>
      </x:c>
      <x:c r="C2237" s="37" t="str">
        <x:v>VAR-01AAE89B5C7F3D</x:v>
      </x:c>
      <x:c r="D2237" s="37" t="str">
        <x:v>MOD-E23F97919744B4</x:v>
      </x:c>
      <x:c r="E2237" s="37" t="str">
        <x:v>Realme realme 14 Pro+ 12GB RAM / 256GB / Pearl White | 256GB Storage</x:v>
      </x:c>
      <x:c r="F2237" s="37" t="str">
        <x:v>الموبايلات والاتصالات</x:v>
      </x:c>
      <x:c r="G2237" s="37" t="str">
        <x:v>هواتف ذكية</x:v>
      </x:c>
      <x:c r="H2237" s="37" t="str">
        <x:v>Realme</x:v>
      </x:c>
      <x:c r="I2237" s="37" t="str">
        <x:v>realme 14 Pro+</x:v>
      </x:c>
      <x:c r="J2237" s="37" t="str">
        <x:v>12GB RAM / 256GB / Pearl White</x:v>
      </x:c>
      <x:c r="K2237" s="37" t="n">
        <x:v>12</x:v>
      </x:c>
      <x:c r="L2237" s="37" t="n">
        <x:v>256</x:v>
      </x:c>
      <x:c r="M2237" s="37" t="str">
        <x:v>Pearl White</x:v>
      </x:c>
      <x:c r="N2237" s="37"/>
      <x:c r="O2237" s="37"/>
      <x:c r="P2237" s="37" t="str">
        <x:v>EG-013</x:v>
      </x:c>
      <x:c r="Q2237" s="37" t="str">
        <x:v>B.TECH</x:v>
      </x:c>
      <x:c r="R2237" s="37" t="str">
        <x:v>سلسلة</x:v>
      </x:c>
      <x:c r="S2237" s="37" t="str">
        <x:v>A</x:v>
      </x:c>
      <x:c r="T2237" s="37"/>
      <x:c r="U2237" s="37"/>
      <x:c r="V2237" s="37"/>
      <x:c r="W2237" s="37" t="str">
        <x:v>https://btech.com/en/p/realme-14-pro-plus-256gb-12gb-ram-5g-dual-sim-pearl-white</x:v>
      </x:c>
      <x:c r="X2237" s="37" t="str">
        <x:v>رابط منتج مباشر</x:v>
      </x:c>
      <x:c r="Y2237" s="37" t="str">
        <x:v>EGP</x:v>
      </x:c>
      <x:c r="Z2237" s="56"/>
      <x:c r="AA2237" s="56"/>
      <x:c r="AB2237" s="56" t="str">
        <x:f>IF(OR(Z2237="",AA2237=""),"",MAX(0,AA2237-Z2237))</x:f>
      </x:c>
      <x:c r="AC2237" s="58" t="str">
        <x:f>IF(OR(Z2237="",AA2237="",AA2237=0),"",MAX(0,(AA2237-Z2237)/AA2237))</x:f>
      </x:c>
      <x:c r="AD2237" s="56"/>
      <x:c r="AE2237" s="56" t="str">
        <x:f>IF(Z2237="","",Z2237+IF(AD2237="",0,AD2237))</x:f>
      </x:c>
      <x:c r="AF2237" s="37" t="str">
        <x:f>IF(AD2237="","",AD2237=0)</x:f>
      </x:c>
      <x:c r="AG2237" s="37"/>
      <x:c r="AH2237" s="37"/>
      <x:c r="AI2237" s="37"/>
      <x:c r="AJ2237" s="37" t="str">
        <x:v>القاهرة</x:v>
      </x:c>
      <x:c r="AK2237" s="37"/>
      <x:c r="AL2237" s="37"/>
      <x:c r="AM2237" s="37"/>
      <x:c r="AN2237" s="37"/>
      <x:c r="AO2237" s="37"/>
      <x:c r="AP2237" s="37"/>
      <x:c r="AQ2237" s="54" t="b">
        <x:v>1</x:v>
      </x:c>
      <x:c r="AR2237" s="37"/>
      <x:c r="AS2237" s="37" t="str">
        <x:v>صفحة منتج</x:v>
      </x:c>
      <x:c r="AT2237" s="37" t="str">
        <x:v>عالية</x:v>
      </x:c>
      <x:c r="AU2237" s="37" t="str">
        <x:v>store_product_page</x:v>
      </x:c>
      <x:c r="AV2237" s="37" t="str">
        <x:v>HTML/JSON-LD</x:v>
      </x:c>
      <x:c r="AW2237" s="37" t="str">
        <x:v>https://btech.com/en/p/realme-14-pro-plus-256gb-12gb-ram-5g-dual-sim-pearl-white</x:v>
      </x:c>
      <x:c r="AX2237" s="37" t="n">
        <x:v>1</x:v>
      </x:c>
      <x:c r="AY2237" s="60" t="n">
        <x:v>46233</x:v>
      </x:c>
      <x:c r="AZ2237" s="60"/>
      <x:c r="BA2237" s="60"/>
      <x:c r="BB2237" s="62" t="str">
        <x:f>IF(BA2237="","",(NOW()-BA2237)*24)</x:f>
      </x:c>
      <x:c r="BC2237" s="37" t="str">
        <x:f>IF(BA2237="","لم يُرصد",IF(BH2237&lt;&gt;TRUE,"غير نشط",IF(BD2237="فشل","فشل حالي",IF(BB2237&lt;=12,"حديث",IF(BB2237&lt;=24,"متأخر","قديم")))))</x:f>
        <x:v>لم يُرصد</x:v>
      </x:c>
      <x:c r="BD2237" s="37" t="str">
        <x:v>بانتظار أول رصد سعر</x:v>
      </x:c>
      <x:c r="BE2237" s="37" t="n">
        <x:v>0</x:v>
      </x:c>
      <x:c r="BF2237" s="37"/>
      <x:c r="BG2237" s="37"/>
      <x:c r="BH2237" s="54" t="b">
        <x:v>1</x:v>
      </x:c>
      <x:c r="BI2237" s="37" t="str">
        <x:v>جاهز لأول رصد</x:v>
      </x:c>
      <x:c r="BJ2237" s="37" t="str"/>
      <x:c r="BK2237" s="37" t="str">
        <x:v>Exact store product configuration; no GTIN was exposed.</x:v>
      </x:c>
      <x:c r="BL2237" s="60" t="n">
        <x:v>46233</x:v>
      </x:c>
      <x:c r="BM2237" s="60" t="n">
        <x:v>46233</x:v>
      </x:c>
    </x:row>
    <x:row r="2238">
      <x:c r="A2238" s="37" t="str">
        <x:v>CASH-A6EB4D630E4858</x:v>
      </x:c>
      <x:c r="B2238" s="37" t="str">
        <x:v>VAR-8B7D7F9E557238|EG-013|STORE</x:v>
      </x:c>
      <x:c r="C2238" s="37" t="str">
        <x:v>VAR-8B7D7F9E557238</x:v>
      </x:c>
      <x:c r="D2238" s="37" t="str">
        <x:v>MOD-4660FB9D4B916B</x:v>
      </x:c>
      <x:c r="E2238" s="37" t="str">
        <x:v>Realme realme 15T 8GB RAM / 256GB / Flowing Silver | 256GB Storage</x:v>
      </x:c>
      <x:c r="F2238" s="37" t="str">
        <x:v>الموبايلات والاتصالات</x:v>
      </x:c>
      <x:c r="G2238" s="37" t="str">
        <x:v>هواتف ذكية</x:v>
      </x:c>
      <x:c r="H2238" s="37" t="str">
        <x:v>Realme</x:v>
      </x:c>
      <x:c r="I2238" s="37" t="str">
        <x:v>realme 15T</x:v>
      </x:c>
      <x:c r="J2238" s="37" t="str">
        <x:v>8GB RAM / 256GB / Flowing Silver</x:v>
      </x:c>
      <x:c r="K2238" s="37" t="n">
        <x:v>8</x:v>
      </x:c>
      <x:c r="L2238" s="37" t="n">
        <x:v>256</x:v>
      </x:c>
      <x:c r="M2238" s="37" t="str">
        <x:v>Flowing Silver</x:v>
      </x:c>
      <x:c r="N2238" s="37"/>
      <x:c r="O2238" s="37"/>
      <x:c r="P2238" s="37" t="str">
        <x:v>EG-013</x:v>
      </x:c>
      <x:c r="Q2238" s="37" t="str">
        <x:v>B.TECH</x:v>
      </x:c>
      <x:c r="R2238" s="37" t="str">
        <x:v>سلسلة</x:v>
      </x:c>
      <x:c r="S2238" s="37" t="str">
        <x:v>A</x:v>
      </x:c>
      <x:c r="T2238" s="37"/>
      <x:c r="U2238" s="37"/>
      <x:c r="V2238" s="37"/>
      <x:c r="W2238" s="37" t="str">
        <x:v>https://btech.com/en/p/bbc9a92e-269c-4ebe-8834-0658f6a7870c</x:v>
      </x:c>
      <x:c r="X2238" s="37" t="str">
        <x:v>رابط منتج مباشر</x:v>
      </x:c>
      <x:c r="Y2238" s="37" t="str">
        <x:v>EGP</x:v>
      </x:c>
      <x:c r="Z2238" s="56"/>
      <x:c r="AA2238" s="56"/>
      <x:c r="AB2238" s="56" t="str">
        <x:f>IF(OR(Z2238="",AA2238=""),"",MAX(0,AA2238-Z2238))</x:f>
      </x:c>
      <x:c r="AC2238" s="58" t="str">
        <x:f>IF(OR(Z2238="",AA2238="",AA2238=0),"",MAX(0,(AA2238-Z2238)/AA2238))</x:f>
      </x:c>
      <x:c r="AD2238" s="56"/>
      <x:c r="AE2238" s="56" t="str">
        <x:f>IF(Z2238="","",Z2238+IF(AD2238="",0,AD2238))</x:f>
      </x:c>
      <x:c r="AF2238" s="37" t="str">
        <x:f>IF(AD2238="","",AD2238=0)</x:f>
      </x:c>
      <x:c r="AG2238" s="37"/>
      <x:c r="AH2238" s="37"/>
      <x:c r="AI2238" s="37"/>
      <x:c r="AJ2238" s="37" t="str">
        <x:v>القاهرة</x:v>
      </x:c>
      <x:c r="AK2238" s="37"/>
      <x:c r="AL2238" s="37"/>
      <x:c r="AM2238" s="37"/>
      <x:c r="AN2238" s="37"/>
      <x:c r="AO2238" s="37"/>
      <x:c r="AP2238" s="37"/>
      <x:c r="AQ2238" s="54" t="b">
        <x:v>1</x:v>
      </x:c>
      <x:c r="AR2238" s="37"/>
      <x:c r="AS2238" s="37" t="str">
        <x:v>صفحة منتج</x:v>
      </x:c>
      <x:c r="AT2238" s="37" t="str">
        <x:v>عالية</x:v>
      </x:c>
      <x:c r="AU2238" s="37" t="str">
        <x:v>store_product_page</x:v>
      </x:c>
      <x:c r="AV2238" s="37" t="str">
        <x:v>HTML/JSON-LD</x:v>
      </x:c>
      <x:c r="AW2238" s="37" t="str">
        <x:v>https://btech.com/en/p/bbc9a92e-269c-4ebe-8834-0658f6a7870c</x:v>
      </x:c>
      <x:c r="AX2238" s="37" t="n">
        <x:v>1</x:v>
      </x:c>
      <x:c r="AY2238" s="60" t="n">
        <x:v>46233</x:v>
      </x:c>
      <x:c r="AZ2238" s="60"/>
      <x:c r="BA2238" s="60"/>
      <x:c r="BB2238" s="62" t="str">
        <x:f>IF(BA2238="","",(NOW()-BA2238)*24)</x:f>
      </x:c>
      <x:c r="BC2238" s="37" t="str">
        <x:f>IF(BA2238="","لم يُرصد",IF(BH2238&lt;&gt;TRUE,"غير نشط",IF(BD2238="فشل","فشل حالي",IF(BB2238&lt;=12,"حديث",IF(BB2238&lt;=24,"متأخر","قديم")))))</x:f>
        <x:v>لم يُرصد</x:v>
      </x:c>
      <x:c r="BD2238" s="37" t="str">
        <x:v>بانتظار أول رصد سعر</x:v>
      </x:c>
      <x:c r="BE2238" s="37" t="n">
        <x:v>0</x:v>
      </x:c>
      <x:c r="BF2238" s="37"/>
      <x:c r="BG2238" s="37"/>
      <x:c r="BH2238" s="54" t="b">
        <x:v>1</x:v>
      </x:c>
      <x:c r="BI2238" s="37" t="str">
        <x:v>جاهز لأول رصد</x:v>
      </x:c>
      <x:c r="BJ2238" s="37" t="str"/>
      <x:c r="BK2238" s="37" t="str">
        <x:v>Exact store product configuration; no GTIN was exposed.</x:v>
      </x:c>
      <x:c r="BL2238" s="60" t="n">
        <x:v>46233</x:v>
      </x:c>
      <x:c r="BM2238" s="60" t="n">
        <x:v>46233</x:v>
      </x:c>
    </x:row>
    <x:row r="2239">
      <x:c r="A2239" s="37" t="str">
        <x:v>CASH-D497B2C4CEE8FB</x:v>
      </x:c>
      <x:c r="B2239" s="37" t="str">
        <x:v>VAR-6CC2F4EFA13512|EG-013|STORE</x:v>
      </x:c>
      <x:c r="C2239" s="37" t="str">
        <x:v>VAR-6CC2F4EFA13512</x:v>
      </x:c>
      <x:c r="D2239" s="37" t="str">
        <x:v>MOD-4A7BC6B58A8854</x:v>
      </x:c>
      <x:c r="E2239" s="37" t="str">
        <x:v>Realme realme C75x 8GB RAM / 256GB / Oceanic Blue | 256GB Storage</x:v>
      </x:c>
      <x:c r="F2239" s="37" t="str">
        <x:v>الموبايلات والاتصالات</x:v>
      </x:c>
      <x:c r="G2239" s="37" t="str">
        <x:v>هواتف ذكية</x:v>
      </x:c>
      <x:c r="H2239" s="37" t="str">
        <x:v>Realme</x:v>
      </x:c>
      <x:c r="I2239" s="37" t="str">
        <x:v>realme C75x</x:v>
      </x:c>
      <x:c r="J2239" s="37" t="str">
        <x:v>8GB RAM / 256GB / Oceanic Blue</x:v>
      </x:c>
      <x:c r="K2239" s="37" t="n">
        <x:v>8</x:v>
      </x:c>
      <x:c r="L2239" s="37" t="n">
        <x:v>256</x:v>
      </x:c>
      <x:c r="M2239" s="37" t="str">
        <x:v>Oceanic Blue</x:v>
      </x:c>
      <x:c r="N2239" s="37"/>
      <x:c r="O2239" s="37"/>
      <x:c r="P2239" s="37" t="str">
        <x:v>EG-013</x:v>
      </x:c>
      <x:c r="Q2239" s="37" t="str">
        <x:v>B.TECH</x:v>
      </x:c>
      <x:c r="R2239" s="37" t="str">
        <x:v>سلسلة</x:v>
      </x:c>
      <x:c r="S2239" s="37" t="str">
        <x:v>A</x:v>
      </x:c>
      <x:c r="T2239" s="37"/>
      <x:c r="U2239" s="37"/>
      <x:c r="V2239" s="37"/>
      <x:c r="W2239" s="37" t="str">
        <x:v>https://btech.com/en/p/realme-c75x-256gb-8gb-4g-dual-sim-oceanic-blue</x:v>
      </x:c>
      <x:c r="X2239" s="37" t="str">
        <x:v>رابط منتج مباشر</x:v>
      </x:c>
      <x:c r="Y2239" s="37" t="str">
        <x:v>EGP</x:v>
      </x:c>
      <x:c r="Z2239" s="56"/>
      <x:c r="AA2239" s="56"/>
      <x:c r="AB2239" s="56" t="str">
        <x:f>IF(OR(Z2239="",AA2239=""),"",MAX(0,AA2239-Z2239))</x:f>
      </x:c>
      <x:c r="AC2239" s="58" t="str">
        <x:f>IF(OR(Z2239="",AA2239="",AA2239=0),"",MAX(0,(AA2239-Z2239)/AA2239))</x:f>
      </x:c>
      <x:c r="AD2239" s="56"/>
      <x:c r="AE2239" s="56" t="str">
        <x:f>IF(Z2239="","",Z2239+IF(AD2239="",0,AD2239))</x:f>
      </x:c>
      <x:c r="AF2239" s="37" t="str">
        <x:f>IF(AD2239="","",AD2239=0)</x:f>
      </x:c>
      <x:c r="AG2239" s="37"/>
      <x:c r="AH2239" s="37"/>
      <x:c r="AI2239" s="37"/>
      <x:c r="AJ2239" s="37" t="str">
        <x:v>القاهرة</x:v>
      </x:c>
      <x:c r="AK2239" s="37"/>
      <x:c r="AL2239" s="37"/>
      <x:c r="AM2239" s="37"/>
      <x:c r="AN2239" s="37"/>
      <x:c r="AO2239" s="37"/>
      <x:c r="AP2239" s="37"/>
      <x:c r="AQ2239" s="54" t="b">
        <x:v>1</x:v>
      </x:c>
      <x:c r="AR2239" s="37"/>
      <x:c r="AS2239" s="37" t="str">
        <x:v>صفحة منتج</x:v>
      </x:c>
      <x:c r="AT2239" s="37" t="str">
        <x:v>عالية</x:v>
      </x:c>
      <x:c r="AU2239" s="37" t="str">
        <x:v>store_product_page</x:v>
      </x:c>
      <x:c r="AV2239" s="37" t="str">
        <x:v>HTML/JSON-LD</x:v>
      </x:c>
      <x:c r="AW2239" s="37" t="str">
        <x:v>https://btech.com/en/p/realme-c75x-256gb-8gb-4g-dual-sim-oceanic-blue</x:v>
      </x:c>
      <x:c r="AX2239" s="37" t="n">
        <x:v>1</x:v>
      </x:c>
      <x:c r="AY2239" s="60" t="n">
        <x:v>46233</x:v>
      </x:c>
      <x:c r="AZ2239" s="60"/>
      <x:c r="BA2239" s="60"/>
      <x:c r="BB2239" s="62" t="str">
        <x:f>IF(BA2239="","",(NOW()-BA2239)*24)</x:f>
      </x:c>
      <x:c r="BC2239" s="37" t="str">
        <x:f>IF(BA2239="","لم يُرصد",IF(BH2239&lt;&gt;TRUE,"غير نشط",IF(BD2239="فشل","فشل حالي",IF(BB2239&lt;=12,"حديث",IF(BB2239&lt;=24,"متأخر","قديم")))))</x:f>
        <x:v>لم يُرصد</x:v>
      </x:c>
      <x:c r="BD2239" s="37" t="str">
        <x:v>بانتظار أول رصد سعر</x:v>
      </x:c>
      <x:c r="BE2239" s="37" t="n">
        <x:v>0</x:v>
      </x:c>
      <x:c r="BF2239" s="37"/>
      <x:c r="BG2239" s="37"/>
      <x:c r="BH2239" s="54" t="b">
        <x:v>1</x:v>
      </x:c>
      <x:c r="BI2239" s="37" t="str">
        <x:v>جاهز لأول رصد</x:v>
      </x:c>
      <x:c r="BJ2239" s="37" t="str"/>
      <x:c r="BK2239" s="37" t="str">
        <x:v>Exact store product configuration; no GTIN was exposed.</x:v>
      </x:c>
      <x:c r="BL2239" s="60" t="n">
        <x:v>46233</x:v>
      </x:c>
      <x:c r="BM2239" s="60" t="n">
        <x:v>46233</x:v>
      </x:c>
    </x:row>
    <x:row r="2240">
      <x:c r="A2240" s="37" t="str">
        <x:v>CASH-E14E9516012715</x:v>
      </x:c>
      <x:c r="B2240" s="37" t="str">
        <x:v>VAR-EE32977A5BB730|EG-013|STORE</x:v>
      </x:c>
      <x:c r="C2240" s="37" t="str">
        <x:v>VAR-EE32977A5BB730</x:v>
      </x:c>
      <x:c r="D2240" s="37" t="str">
        <x:v>MOD-F20C7072314BE2</x:v>
      </x:c>
      <x:c r="E2240" s="37" t="str">
        <x:v>Realme realme C85 Pro 8GB RAM / 256GB | 256GB Storage</x:v>
      </x:c>
      <x:c r="F2240" s="37" t="str">
        <x:v>الموبايلات والاتصالات</x:v>
      </x:c>
      <x:c r="G2240" s="37" t="str">
        <x:v>هواتف ذكية</x:v>
      </x:c>
      <x:c r="H2240" s="37" t="str">
        <x:v>Realme</x:v>
      </x:c>
      <x:c r="I2240" s="37" t="str">
        <x:v>realme C85 Pro</x:v>
      </x:c>
      <x:c r="J2240" s="37" t="str">
        <x:v>8GB RAM / 256GB</x:v>
      </x:c>
      <x:c r="K2240" s="37" t="n">
        <x:v>8</x:v>
      </x:c>
      <x:c r="L2240" s="37" t="n">
        <x:v>256</x:v>
      </x:c>
      <x:c r="M2240" s="37"/>
      <x:c r="N2240" s="37"/>
      <x:c r="O2240" s="37"/>
      <x:c r="P2240" s="37" t="str">
        <x:v>EG-013</x:v>
      </x:c>
      <x:c r="Q2240" s="37" t="str">
        <x:v>B.TECH</x:v>
      </x:c>
      <x:c r="R2240" s="37" t="str">
        <x:v>سلسلة</x:v>
      </x:c>
      <x:c r="S2240" s="37" t="str">
        <x:v>A</x:v>
      </x:c>
      <x:c r="T2240" s="37"/>
      <x:c r="U2240" s="37"/>
      <x:c r="V2240" s="37"/>
      <x:c r="W2240" s="37" t="str">
        <x:v>https://btech.com/en/p/7de1f0f8-9d60-4ca1-a589-4af3d291472f</x:v>
      </x:c>
      <x:c r="X2240" s="37" t="str">
        <x:v>رابط منتج مباشر</x:v>
      </x:c>
      <x:c r="Y2240" s="37" t="str">
        <x:v>EGP</x:v>
      </x:c>
      <x:c r="Z2240" s="56"/>
      <x:c r="AA2240" s="56"/>
      <x:c r="AB2240" s="56" t="str">
        <x:f>IF(OR(Z2240="",AA2240=""),"",MAX(0,AA2240-Z2240))</x:f>
      </x:c>
      <x:c r="AC2240" s="58" t="str">
        <x:f>IF(OR(Z2240="",AA2240="",AA2240=0),"",MAX(0,(AA2240-Z2240)/AA2240))</x:f>
      </x:c>
      <x:c r="AD2240" s="56"/>
      <x:c r="AE2240" s="56" t="str">
        <x:f>IF(Z2240="","",Z2240+IF(AD2240="",0,AD2240))</x:f>
      </x:c>
      <x:c r="AF2240" s="37" t="str">
        <x:f>IF(AD2240="","",AD2240=0)</x:f>
      </x:c>
      <x:c r="AG2240" s="37"/>
      <x:c r="AH2240" s="37"/>
      <x:c r="AI2240" s="37"/>
      <x:c r="AJ2240" s="37" t="str">
        <x:v>القاهرة</x:v>
      </x:c>
      <x:c r="AK2240" s="37"/>
      <x:c r="AL2240" s="37"/>
      <x:c r="AM2240" s="37"/>
      <x:c r="AN2240" s="37"/>
      <x:c r="AO2240" s="37"/>
      <x:c r="AP2240" s="37"/>
      <x:c r="AQ2240" s="54" t="b">
        <x:v>1</x:v>
      </x:c>
      <x:c r="AR2240" s="37"/>
      <x:c r="AS2240" s="37" t="str">
        <x:v>صفحة منتج</x:v>
      </x:c>
      <x:c r="AT2240" s="37" t="str">
        <x:v>عالية</x:v>
      </x:c>
      <x:c r="AU2240" s="37" t="str">
        <x:v>store_product_page</x:v>
      </x:c>
      <x:c r="AV2240" s="37" t="str">
        <x:v>HTML/JSON-LD</x:v>
      </x:c>
      <x:c r="AW2240" s="37" t="str">
        <x:v>https://btech.com/en/p/7de1f0f8-9d60-4ca1-a589-4af3d291472f</x:v>
      </x:c>
      <x:c r="AX2240" s="37" t="n">
        <x:v>1</x:v>
      </x:c>
      <x:c r="AY2240" s="60" t="n">
        <x:v>46233</x:v>
      </x:c>
      <x:c r="AZ2240" s="60"/>
      <x:c r="BA2240" s="60"/>
      <x:c r="BB2240" s="62" t="str">
        <x:f>IF(BA2240="","",(NOW()-BA2240)*24)</x:f>
      </x:c>
      <x:c r="BC2240" s="37" t="str">
        <x:f>IF(BA2240="","لم يُرصد",IF(BH2240&lt;&gt;TRUE,"غير نشط",IF(BD2240="فشل","فشل حالي",IF(BB2240&lt;=12,"حديث",IF(BB2240&lt;=24,"متأخر","قديم")))))</x:f>
        <x:v>لم يُرصد</x:v>
      </x:c>
      <x:c r="BD2240" s="37" t="str">
        <x:v>بانتظار أول رصد سعر</x:v>
      </x:c>
      <x:c r="BE2240" s="37" t="n">
        <x:v>0</x:v>
      </x:c>
      <x:c r="BF2240" s="37"/>
      <x:c r="BG2240" s="37"/>
      <x:c r="BH2240" s="54" t="b">
        <x:v>1</x:v>
      </x:c>
      <x:c r="BI2240" s="37" t="str">
        <x:v>جاهز لأول رصد</x:v>
      </x:c>
      <x:c r="BJ2240" s="37" t="str"/>
      <x:c r="BK2240" s="37" t="str">
        <x:v>The store page confirms RAM/storage/model but the indexed evidence did not expose a color, so color is intentionally null.</x:v>
      </x:c>
      <x:c r="BL2240" s="60" t="n">
        <x:v>46233</x:v>
      </x:c>
      <x:c r="BM2240" s="60" t="n">
        <x:v>46233</x:v>
      </x:c>
    </x:row>
    <x:row r="2241">
      <x:c r="A2241" s="37" t="str">
        <x:v>CASH-34E139A7310C69</x:v>
      </x:c>
      <x:c r="B2241" s="37" t="str">
        <x:v>VAR-D198C264AC497A|EG-013|STORE</x:v>
      </x:c>
      <x:c r="C2241" s="37" t="str">
        <x:v>VAR-D198C264AC497A</x:v>
      </x:c>
      <x:c r="D2241" s="37" t="str">
        <x:v>MOD-5992CCC2FE0CC5</x:v>
      </x:c>
      <x:c r="E2241" s="37" t="str">
        <x:v>Samsung A07 4GB RAM / 128GB Storage / 4G LTE + 4G + Dual-SIM / Black</x:v>
      </x:c>
      <x:c r="F2241" s="37" t="str">
        <x:v>الموبايلات والاتصالات</x:v>
      </x:c>
      <x:c r="G2241" s="37" t="str">
        <x:v>هواتف ذكية</x:v>
      </x:c>
      <x:c r="H2241" s="37" t="str">
        <x:v>Samsung</x:v>
      </x:c>
      <x:c r="I2241" s="37" t="str">
        <x:v>A07</x:v>
      </x:c>
      <x:c r="J2241" s="37" t="str">
        <x:v>4GB RAM | 128GB Storage | 4G LTE + 4G + Dual-SIM | Black</x:v>
      </x:c>
      <x:c r="K2241" s="37" t="n">
        <x:v>4</x:v>
      </x:c>
      <x:c r="L2241" s="37" t="n">
        <x:v>128</x:v>
      </x:c>
      <x:c r="M2241" s="37" t="str">
        <x:v>Black</x:v>
      </x:c>
      <x:c r="N2241" s="37"/>
      <x:c r="O2241" s="37"/>
      <x:c r="P2241" s="37" t="str">
        <x:v>EG-013</x:v>
      </x:c>
      <x:c r="Q2241" s="37" t="str">
        <x:v>B.TECH</x:v>
      </x:c>
      <x:c r="R2241" s="37" t="str">
        <x:v>سلسلة</x:v>
      </x:c>
      <x:c r="S2241" s="37" t="str">
        <x:v>A</x:v>
      </x:c>
      <x:c r="T2241" s="37"/>
      <x:c r="U2241" s="37"/>
      <x:c r="V2241" s="37"/>
      <x:c r="W2241" s="37" t="str">
        <x:v>https://btech.com/en/c/mobiles-tablets/mobile-phones/b/samsung</x:v>
      </x:c>
      <x:c r="X2241" s="37" t="str">
        <x:v>صفحة فئة</x:v>
      </x:c>
      <x:c r="Y2241" s="37" t="str">
        <x:v>EGP</x:v>
      </x:c>
      <x:c r="Z2241" s="56"/>
      <x:c r="AA2241" s="56"/>
      <x:c r="AB2241" s="56" t="str">
        <x:f>IF(OR(Z2241="",AA2241=""),"",MAX(0,AA2241-Z2241))</x:f>
      </x:c>
      <x:c r="AC2241" s="58" t="str">
        <x:f>IF(OR(Z2241="",AA2241="",AA2241=0),"",MAX(0,(AA2241-Z2241)/AA2241))</x:f>
      </x:c>
      <x:c r="AD2241" s="56"/>
      <x:c r="AE2241" s="56" t="str">
        <x:f>IF(Z2241="","",Z2241+IF(AD2241="",0,AD2241))</x:f>
      </x:c>
      <x:c r="AF2241" s="37" t="str">
        <x:f>IF(AD2241="","",AD2241=0)</x:f>
      </x:c>
      <x:c r="AG2241" s="37"/>
      <x:c r="AH2241" s="37"/>
      <x:c r="AI2241" s="37"/>
      <x:c r="AJ2241" s="37" t="str">
        <x:v>القاهرة</x:v>
      </x:c>
      <x:c r="AK2241" s="37"/>
      <x:c r="AL2241" s="37"/>
      <x:c r="AM2241" s="37"/>
      <x:c r="AN2241" s="37"/>
      <x:c r="AO2241" s="37"/>
      <x:c r="AP2241" s="37"/>
      <x:c r="AQ2241" s="54" t="b">
        <x:v>1</x:v>
      </x:c>
      <x:c r="AR2241" s="37"/>
      <x:c r="AS2241" s="37" t="str">
        <x:v>صفحة فئة</x:v>
      </x:c>
      <x:c r="AT2241" s="37" t="str">
        <x:v>تحتاج مراجعة</x:v>
      </x:c>
      <x:c r="AU2241" s="37" t="str">
        <x:v>store_brand_category_listing</x:v>
      </x:c>
      <x:c r="AV2241" s="37" t="str">
        <x:v>اكتشاف من صفحة فئة</x:v>
      </x:c>
      <x:c r="AW2241" s="37" t="str">
        <x:v>https://btech.com/en/c/mobiles-tablets/mobile-phones/b/samsung | https://btech.com/en/c/mobiles-tablets/mobile-phones</x:v>
      </x:c>
      <x:c r="AX2241" s="37" t="n">
        <x:v>2</x:v>
      </x:c>
      <x:c r="AY2241" s="60" t="n">
        <x:v>46233</x:v>
      </x:c>
      <x:c r="AZ2241" s="60"/>
      <x:c r="BA2241" s="60"/>
      <x:c r="BB2241" s="62" t="str">
        <x:f>IF(BA2241="","",(NOW()-BA2241)*24)</x:f>
      </x:c>
      <x:c r="BC2241" s="37" t="str">
        <x:f>IF(BA2241="","لم يُرصد",IF(BH2241&lt;&gt;TRUE,"غير نشط",IF(BD2241="فشل","فشل حالي",IF(BB2241&lt;=12,"حديث",IF(BB2241&lt;=24,"متأخر","قديم")))))</x:f>
        <x:v>لم يُرصد</x:v>
      </x:c>
      <x:c r="BD2241" s="37" t="str">
        <x:v>بانتظار أول رصد سعر</x:v>
      </x:c>
      <x:c r="BE2241" s="37" t="n">
        <x:v>0</x:v>
      </x:c>
      <x:c r="BF2241" s="37"/>
      <x:c r="BG2241" s="37"/>
      <x:c r="BH2241" s="54" t="b">
        <x:v>1</x:v>
      </x:c>
      <x:c r="BI2241" s="37" t="str">
        <x:v>يحتاج اكتشاف رابط المنتج</x:v>
      </x:c>
      <x:c r="BJ2241" s="37" t="str">
        <x:v>Samsung A07, 128 GB, 4 GB, 4G LTE, Dual-SIM - Black</x:v>
      </x:c>
      <x:c r="BK2241" s="37" t="str">
        <x:v>تم دمج 2 أدلة لنفس المنتج والمتجر.</x:v>
      </x:c>
      <x:c r="BL2241" s="60" t="n">
        <x:v>46233</x:v>
      </x:c>
      <x:c r="BM2241" s="60" t="n">
        <x:v>46233</x:v>
      </x:c>
    </x:row>
    <x:row r="2242">
      <x:c r="A2242" s="37" t="str">
        <x:v>CASH-69C5923196CB30</x:v>
      </x:c>
      <x:c r="B2242" s="37" t="str">
        <x:v>VAR-FF226F77907A42|EG-013|STORE</x:v>
      </x:c>
      <x:c r="C2242" s="37" t="str">
        <x:v>VAR-FF226F77907A42</x:v>
      </x:c>
      <x:c r="D2242" s="37" t="str">
        <x:v>MOD-5992CCC2FE0CC5</x:v>
      </x:c>
      <x:c r="E2242" s="37" t="str">
        <x:v>Samsung A07 4GB RAM / 128GB Storage / 4G LTE + 4G + Dual-SIM / Green</x:v>
      </x:c>
      <x:c r="F2242" s="37" t="str">
        <x:v>الموبايلات والاتصالات</x:v>
      </x:c>
      <x:c r="G2242" s="37" t="str">
        <x:v>هواتف ذكية</x:v>
      </x:c>
      <x:c r="H2242" s="37" t="str">
        <x:v>Samsung</x:v>
      </x:c>
      <x:c r="I2242" s="37" t="str">
        <x:v>A07</x:v>
      </x:c>
      <x:c r="J2242" s="37" t="str">
        <x:v>4GB RAM | 128GB Storage | 4G LTE + 4G + Dual-SIM | Green</x:v>
      </x:c>
      <x:c r="K2242" s="37" t="n">
        <x:v>4</x:v>
      </x:c>
      <x:c r="L2242" s="37" t="n">
        <x:v>128</x:v>
      </x:c>
      <x:c r="M2242" s="37" t="str">
        <x:v>Green</x:v>
      </x:c>
      <x:c r="N2242" s="37"/>
      <x:c r="O2242" s="37"/>
      <x:c r="P2242" s="37" t="str">
        <x:v>EG-013</x:v>
      </x:c>
      <x:c r="Q2242" s="37" t="str">
        <x:v>B.TECH</x:v>
      </x:c>
      <x:c r="R2242" s="37" t="str">
        <x:v>سلسلة</x:v>
      </x:c>
      <x:c r="S2242" s="37" t="str">
        <x:v>A</x:v>
      </x:c>
      <x:c r="T2242" s="37"/>
      <x:c r="U2242" s="37"/>
      <x:c r="V2242" s="37"/>
      <x:c r="W2242" s="37" t="str">
        <x:v>https://btech.com/en/c/mobiles-tablets/mobile-phones/b/samsung</x:v>
      </x:c>
      <x:c r="X2242" s="37" t="str">
        <x:v>صفحة فئة</x:v>
      </x:c>
      <x:c r="Y2242" s="37" t="str">
        <x:v>EGP</x:v>
      </x:c>
      <x:c r="Z2242" s="56"/>
      <x:c r="AA2242" s="56"/>
      <x:c r="AB2242" s="56" t="str">
        <x:f>IF(OR(Z2242="",AA2242=""),"",MAX(0,AA2242-Z2242))</x:f>
      </x:c>
      <x:c r="AC2242" s="58" t="str">
        <x:f>IF(OR(Z2242="",AA2242="",AA2242=0),"",MAX(0,(AA2242-Z2242)/AA2242))</x:f>
      </x:c>
      <x:c r="AD2242" s="56"/>
      <x:c r="AE2242" s="56" t="str">
        <x:f>IF(Z2242="","",Z2242+IF(AD2242="",0,AD2242))</x:f>
      </x:c>
      <x:c r="AF2242" s="37" t="str">
        <x:f>IF(AD2242="","",AD2242=0)</x:f>
      </x:c>
      <x:c r="AG2242" s="37"/>
      <x:c r="AH2242" s="37"/>
      <x:c r="AI2242" s="37"/>
      <x:c r="AJ2242" s="37" t="str">
        <x:v>القاهرة</x:v>
      </x:c>
      <x:c r="AK2242" s="37"/>
      <x:c r="AL2242" s="37"/>
      <x:c r="AM2242" s="37"/>
      <x:c r="AN2242" s="37"/>
      <x:c r="AO2242" s="37"/>
      <x:c r="AP2242" s="37"/>
      <x:c r="AQ2242" s="54" t="b">
        <x:v>1</x:v>
      </x:c>
      <x:c r="AR2242" s="37"/>
      <x:c r="AS2242" s="37" t="str">
        <x:v>صفحة فئة</x:v>
      </x:c>
      <x:c r="AT2242" s="37" t="str">
        <x:v>تحتاج مراجعة</x:v>
      </x:c>
      <x:c r="AU2242" s="37" t="str">
        <x:v>store_brand_category_listing</x:v>
      </x:c>
      <x:c r="AV2242" s="37" t="str">
        <x:v>اكتشاف من صفحة فئة</x:v>
      </x:c>
      <x:c r="AW2242" s="37" t="str">
        <x:v>https://btech.com/en/c/mobiles-tablets/mobile-phones/b/samsung</x:v>
      </x:c>
      <x:c r="AX2242" s="37" t="n">
        <x:v>1</x:v>
      </x:c>
      <x:c r="AY2242" s="60" t="n">
        <x:v>46233</x:v>
      </x:c>
      <x:c r="AZ2242" s="60"/>
      <x:c r="BA2242" s="60"/>
      <x:c r="BB2242" s="62" t="str">
        <x:f>IF(BA2242="","",(NOW()-BA2242)*24)</x:f>
      </x:c>
      <x:c r="BC2242" s="37" t="str">
        <x:f>IF(BA2242="","لم يُرصد",IF(BH2242&lt;&gt;TRUE,"غير نشط",IF(BD2242="فشل","فشل حالي",IF(BB2242&lt;=12,"حديث",IF(BB2242&lt;=24,"متأخر","قديم")))))</x:f>
        <x:v>لم يُرصد</x:v>
      </x:c>
      <x:c r="BD2242" s="37" t="str">
        <x:v>بانتظار أول رصد سعر</x:v>
      </x:c>
      <x:c r="BE2242" s="37" t="n">
        <x:v>0</x:v>
      </x:c>
      <x:c r="BF2242" s="37"/>
      <x:c r="BG2242" s="37"/>
      <x:c r="BH2242" s="54" t="b">
        <x:v>1</x:v>
      </x:c>
      <x:c r="BI2242" s="37" t="str">
        <x:v>يحتاج اكتشاف رابط المنتج</x:v>
      </x:c>
      <x:c r="BJ2242" s="37" t="str">
        <x:v>Samsung A07, 128 GB, 4 GB, 4G LTE, Dual-SIM - Green</x:v>
      </x:c>
      <x:c r="BK2242" s="37"/>
      <x:c r="BL2242" s="60" t="n">
        <x:v>46233</x:v>
      </x:c>
      <x:c r="BM2242" s="60" t="n">
        <x:v>46233</x:v>
      </x:c>
    </x:row>
    <x:row r="2243">
      <x:c r="A2243" s="37" t="str">
        <x:v>CASH-AA4117245F9C1D</x:v>
      </x:c>
      <x:c r="B2243" s="37" t="str">
        <x:v>VAR-CB598EFB5EC824|EG-013|STORE</x:v>
      </x:c>
      <x:c r="C2243" s="37" t="str">
        <x:v>VAR-CB598EFB5EC824</x:v>
      </x:c>
      <x:c r="D2243" s="37" t="str">
        <x:v>MOD-5992CCC2FE0CC5</x:v>
      </x:c>
      <x:c r="E2243" s="37" t="str">
        <x:v>Samsung A07 4GB RAM / 128GB Storage / 4G LTE + 4G + Dual-SIM / Light Violet</x:v>
      </x:c>
      <x:c r="F2243" s="37" t="str">
        <x:v>الموبايلات والاتصالات</x:v>
      </x:c>
      <x:c r="G2243" s="37" t="str">
        <x:v>هواتف ذكية</x:v>
      </x:c>
      <x:c r="H2243" s="37" t="str">
        <x:v>Samsung</x:v>
      </x:c>
      <x:c r="I2243" s="37" t="str">
        <x:v>A07</x:v>
      </x:c>
      <x:c r="J2243" s="37" t="str">
        <x:v>4GB RAM | 128GB Storage | 4G LTE + 4G + Dual-SIM | Light Violet</x:v>
      </x:c>
      <x:c r="K2243" s="37" t="n">
        <x:v>4</x:v>
      </x:c>
      <x:c r="L2243" s="37" t="n">
        <x:v>128</x:v>
      </x:c>
      <x:c r="M2243" s="37" t="str">
        <x:v>Light Violet</x:v>
      </x:c>
      <x:c r="N2243" s="37"/>
      <x:c r="O2243" s="37"/>
      <x:c r="P2243" s="37" t="str">
        <x:v>EG-013</x:v>
      </x:c>
      <x:c r="Q2243" s="37" t="str">
        <x:v>B.TECH</x:v>
      </x:c>
      <x:c r="R2243" s="37" t="str">
        <x:v>سلسلة</x:v>
      </x:c>
      <x:c r="S2243" s="37" t="str">
        <x:v>A</x:v>
      </x:c>
      <x:c r="T2243" s="37"/>
      <x:c r="U2243" s="37"/>
      <x:c r="V2243" s="37"/>
      <x:c r="W2243" s="37" t="str">
        <x:v>https://btech.com/en/c/mobiles-tablets/mobile-phones/b/samsung</x:v>
      </x:c>
      <x:c r="X2243" s="37" t="str">
        <x:v>صفحة فئة</x:v>
      </x:c>
      <x:c r="Y2243" s="37" t="str">
        <x:v>EGP</x:v>
      </x:c>
      <x:c r="Z2243" s="56"/>
      <x:c r="AA2243" s="56"/>
      <x:c r="AB2243" s="56" t="str">
        <x:f>IF(OR(Z2243="",AA2243=""),"",MAX(0,AA2243-Z2243))</x:f>
      </x:c>
      <x:c r="AC2243" s="58" t="str">
        <x:f>IF(OR(Z2243="",AA2243="",AA2243=0),"",MAX(0,(AA2243-Z2243)/AA2243))</x:f>
      </x:c>
      <x:c r="AD2243" s="56"/>
      <x:c r="AE2243" s="56" t="str">
        <x:f>IF(Z2243="","",Z2243+IF(AD2243="",0,AD2243))</x:f>
      </x:c>
      <x:c r="AF2243" s="37" t="str">
        <x:f>IF(AD2243="","",AD2243=0)</x:f>
      </x:c>
      <x:c r="AG2243" s="37"/>
      <x:c r="AH2243" s="37"/>
      <x:c r="AI2243" s="37"/>
      <x:c r="AJ2243" s="37" t="str">
        <x:v>القاهرة</x:v>
      </x:c>
      <x:c r="AK2243" s="37"/>
      <x:c r="AL2243" s="37"/>
      <x:c r="AM2243" s="37"/>
      <x:c r="AN2243" s="37"/>
      <x:c r="AO2243" s="37"/>
      <x:c r="AP2243" s="37"/>
      <x:c r="AQ2243" s="54" t="b">
        <x:v>1</x:v>
      </x:c>
      <x:c r="AR2243" s="37"/>
      <x:c r="AS2243" s="37" t="str">
        <x:v>صفحة فئة</x:v>
      </x:c>
      <x:c r="AT2243" s="37" t="str">
        <x:v>تحتاج مراجعة</x:v>
      </x:c>
      <x:c r="AU2243" s="37" t="str">
        <x:v>store_brand_category_listing</x:v>
      </x:c>
      <x:c r="AV2243" s="37" t="str">
        <x:v>اكتشاف من صفحة فئة</x:v>
      </x:c>
      <x:c r="AW2243" s="37" t="str">
        <x:v>https://btech.com/en/c/mobiles-tablets/mobile-phones/b/samsung | https://btech.com/en/c/mobiles-tablets/mobile-phones</x:v>
      </x:c>
      <x:c r="AX2243" s="37" t="n">
        <x:v>2</x:v>
      </x:c>
      <x:c r="AY2243" s="60" t="n">
        <x:v>46233</x:v>
      </x:c>
      <x:c r="AZ2243" s="60"/>
      <x:c r="BA2243" s="60"/>
      <x:c r="BB2243" s="62" t="str">
        <x:f>IF(BA2243="","",(NOW()-BA2243)*24)</x:f>
      </x:c>
      <x:c r="BC2243" s="37" t="str">
        <x:f>IF(BA2243="","لم يُرصد",IF(BH2243&lt;&gt;TRUE,"غير نشط",IF(BD2243="فشل","فشل حالي",IF(BB2243&lt;=12,"حديث",IF(BB2243&lt;=24,"متأخر","قديم")))))</x:f>
        <x:v>لم يُرصد</x:v>
      </x:c>
      <x:c r="BD2243" s="37" t="str">
        <x:v>بانتظار أول رصد سعر</x:v>
      </x:c>
      <x:c r="BE2243" s="37" t="n">
        <x:v>0</x:v>
      </x:c>
      <x:c r="BF2243" s="37"/>
      <x:c r="BG2243" s="37"/>
      <x:c r="BH2243" s="54" t="b">
        <x:v>1</x:v>
      </x:c>
      <x:c r="BI2243" s="37" t="str">
        <x:v>يحتاج اكتشاف رابط المنتج</x:v>
      </x:c>
      <x:c r="BJ2243" s="37" t="str">
        <x:v>Samsung A07, 128 GB, 4 GB, 4G LTE, Dual-SIM - Light Violet</x:v>
      </x:c>
      <x:c r="BK2243" s="37" t="str">
        <x:v>تم دمج 2 أدلة لنفس المنتج والمتجر.</x:v>
      </x:c>
      <x:c r="BL2243" s="60" t="n">
        <x:v>46233</x:v>
      </x:c>
      <x:c r="BM2243" s="60" t="n">
        <x:v>46233</x:v>
      </x:c>
    </x:row>
    <x:row r="2244">
      <x:c r="A2244" s="37" t="str">
        <x:v>CASH-F8517422A69173</x:v>
      </x:c>
      <x:c r="B2244" s="37" t="str">
        <x:v>VAR-46C53A4F584848|EG-013|STORE</x:v>
      </x:c>
      <x:c r="C2244" s="37" t="str">
        <x:v>VAR-46C53A4F584848</x:v>
      </x:c>
      <x:c r="D2244" s="37" t="str">
        <x:v>MOD-5992CCC2FE0CC5</x:v>
      </x:c>
      <x:c r="E2244" s="37" t="str">
        <x:v>Samsung A07 4GB RAM / 64GB Storage / 4G LTE + 4G + Dual-SIM / Black</x:v>
      </x:c>
      <x:c r="F2244" s="37" t="str">
        <x:v>الموبايلات والاتصالات</x:v>
      </x:c>
      <x:c r="G2244" s="37" t="str">
        <x:v>هواتف ذكية</x:v>
      </x:c>
      <x:c r="H2244" s="37" t="str">
        <x:v>Samsung</x:v>
      </x:c>
      <x:c r="I2244" s="37" t="str">
        <x:v>A07</x:v>
      </x:c>
      <x:c r="J2244" s="37" t="str">
        <x:v>4GB RAM | 64GB Storage | 4G LTE + 4G + Dual-SIM | Black</x:v>
      </x:c>
      <x:c r="K2244" s="37" t="n">
        <x:v>4</x:v>
      </x:c>
      <x:c r="L2244" s="37" t="n">
        <x:v>64</x:v>
      </x:c>
      <x:c r="M2244" s="37" t="str">
        <x:v>Black</x:v>
      </x:c>
      <x:c r="N2244" s="37"/>
      <x:c r="O2244" s="37"/>
      <x:c r="P2244" s="37" t="str">
        <x:v>EG-013</x:v>
      </x:c>
      <x:c r="Q2244" s="37" t="str">
        <x:v>B.TECH</x:v>
      </x:c>
      <x:c r="R2244" s="37" t="str">
        <x:v>سلسلة</x:v>
      </x:c>
      <x:c r="S2244" s="37" t="str">
        <x:v>A</x:v>
      </x:c>
      <x:c r="T2244" s="37"/>
      <x:c r="U2244" s="37"/>
      <x:c r="V2244" s="37"/>
      <x:c r="W2244" s="37" t="str">
        <x:v>https://btech.com/en/c/mobiles-tablets/mobile-phones/b/samsung</x:v>
      </x:c>
      <x:c r="X2244" s="37" t="str">
        <x:v>صفحة فئة</x:v>
      </x:c>
      <x:c r="Y2244" s="37" t="str">
        <x:v>EGP</x:v>
      </x:c>
      <x:c r="Z2244" s="56"/>
      <x:c r="AA2244" s="56"/>
      <x:c r="AB2244" s="56" t="str">
        <x:f>IF(OR(Z2244="",AA2244=""),"",MAX(0,AA2244-Z2244))</x:f>
      </x:c>
      <x:c r="AC2244" s="58" t="str">
        <x:f>IF(OR(Z2244="",AA2244="",AA2244=0),"",MAX(0,(AA2244-Z2244)/AA2244))</x:f>
      </x:c>
      <x:c r="AD2244" s="56"/>
      <x:c r="AE2244" s="56" t="str">
        <x:f>IF(Z2244="","",Z2244+IF(AD2244="",0,AD2244))</x:f>
      </x:c>
      <x:c r="AF2244" s="37" t="str">
        <x:f>IF(AD2244="","",AD2244=0)</x:f>
      </x:c>
      <x:c r="AG2244" s="37"/>
      <x:c r="AH2244" s="37"/>
      <x:c r="AI2244" s="37"/>
      <x:c r="AJ2244" s="37" t="str">
        <x:v>القاهرة</x:v>
      </x:c>
      <x:c r="AK2244" s="37"/>
      <x:c r="AL2244" s="37"/>
      <x:c r="AM2244" s="37"/>
      <x:c r="AN2244" s="37"/>
      <x:c r="AO2244" s="37"/>
      <x:c r="AP2244" s="37"/>
      <x:c r="AQ2244" s="54" t="b">
        <x:v>1</x:v>
      </x:c>
      <x:c r="AR2244" s="37"/>
      <x:c r="AS2244" s="37" t="str">
        <x:v>صفحة فئة</x:v>
      </x:c>
      <x:c r="AT2244" s="37" t="str">
        <x:v>تحتاج مراجعة</x:v>
      </x:c>
      <x:c r="AU2244" s="37" t="str">
        <x:v>store_brand_category_listing</x:v>
      </x:c>
      <x:c r="AV2244" s="37" t="str">
        <x:v>اكتشاف من صفحة فئة</x:v>
      </x:c>
      <x:c r="AW2244" s="37" t="str">
        <x:v>https://btech.com/en/c/mobiles-tablets/mobile-phones/b/samsung | https://btech.com/en/c/mobiles-tablets/mobile-phones</x:v>
      </x:c>
      <x:c r="AX2244" s="37" t="n">
        <x:v>2</x:v>
      </x:c>
      <x:c r="AY2244" s="60" t="n">
        <x:v>46233</x:v>
      </x:c>
      <x:c r="AZ2244" s="60"/>
      <x:c r="BA2244" s="60"/>
      <x:c r="BB2244" s="62" t="str">
        <x:f>IF(BA2244="","",(NOW()-BA2244)*24)</x:f>
      </x:c>
      <x:c r="BC2244" s="37" t="str">
        <x:f>IF(BA2244="","لم يُرصد",IF(BH2244&lt;&gt;TRUE,"غير نشط",IF(BD2244="فشل","فشل حالي",IF(BB2244&lt;=12,"حديث",IF(BB2244&lt;=24,"متأخر","قديم")))))</x:f>
        <x:v>لم يُرصد</x:v>
      </x:c>
      <x:c r="BD2244" s="37" t="str">
        <x:v>بانتظار أول رصد سعر</x:v>
      </x:c>
      <x:c r="BE2244" s="37" t="n">
        <x:v>0</x:v>
      </x:c>
      <x:c r="BF2244" s="37"/>
      <x:c r="BG2244" s="37"/>
      <x:c r="BH2244" s="54" t="b">
        <x:v>1</x:v>
      </x:c>
      <x:c r="BI2244" s="37" t="str">
        <x:v>يحتاج اكتشاف رابط المنتج</x:v>
      </x:c>
      <x:c r="BJ2244" s="37" t="str">
        <x:v>Samsung A07, 64 GB, 4 GB, 4G LTE, Dual-SIM - Black</x:v>
      </x:c>
      <x:c r="BK2244" s="37" t="str">
        <x:v>تم دمج 2 أدلة لنفس المنتج والمتجر.</x:v>
      </x:c>
      <x:c r="BL2244" s="60" t="n">
        <x:v>46233</x:v>
      </x:c>
      <x:c r="BM2244" s="60" t="n">
        <x:v>46233</x:v>
      </x:c>
    </x:row>
    <x:row r="2245">
      <x:c r="A2245" s="37" t="str">
        <x:v>CASH-3CF8A943CD0299</x:v>
      </x:c>
      <x:c r="B2245" s="37" t="str">
        <x:v>VAR-71621E55EC3486|EG-013|STORE</x:v>
      </x:c>
      <x:c r="C2245" s="37" t="str">
        <x:v>VAR-71621E55EC3486</x:v>
      </x:c>
      <x:c r="D2245" s="37" t="str">
        <x:v>MOD-5992CCC2FE0CC5</x:v>
      </x:c>
      <x:c r="E2245" s="37" t="str">
        <x:v>Samsung A07 4GB RAM / 64GB Storage / 4G LTE + 4G + Dual-SIM / Green</x:v>
      </x:c>
      <x:c r="F2245" s="37" t="str">
        <x:v>الموبايلات والاتصالات</x:v>
      </x:c>
      <x:c r="G2245" s="37" t="str">
        <x:v>هواتف ذكية</x:v>
      </x:c>
      <x:c r="H2245" s="37" t="str">
        <x:v>Samsung</x:v>
      </x:c>
      <x:c r="I2245" s="37" t="str">
        <x:v>A07</x:v>
      </x:c>
      <x:c r="J2245" s="37" t="str">
        <x:v>4GB RAM | 64GB Storage | 4G LTE + 4G + Dual-SIM | Green</x:v>
      </x:c>
      <x:c r="K2245" s="37" t="n">
        <x:v>4</x:v>
      </x:c>
      <x:c r="L2245" s="37" t="n">
        <x:v>64</x:v>
      </x:c>
      <x:c r="M2245" s="37" t="str">
        <x:v>Green</x:v>
      </x:c>
      <x:c r="N2245" s="37"/>
      <x:c r="O2245" s="37"/>
      <x:c r="P2245" s="37" t="str">
        <x:v>EG-013</x:v>
      </x:c>
      <x:c r="Q2245" s="37" t="str">
        <x:v>B.TECH</x:v>
      </x:c>
      <x:c r="R2245" s="37" t="str">
        <x:v>سلسلة</x:v>
      </x:c>
      <x:c r="S2245" s="37" t="str">
        <x:v>A</x:v>
      </x:c>
      <x:c r="T2245" s="37"/>
      <x:c r="U2245" s="37"/>
      <x:c r="V2245" s="37"/>
      <x:c r="W2245" s="37" t="str">
        <x:v>https://btech.com/en/c/mobiles-tablets/mobile-phones/b/samsung</x:v>
      </x:c>
      <x:c r="X2245" s="37" t="str">
        <x:v>صفحة فئة</x:v>
      </x:c>
      <x:c r="Y2245" s="37" t="str">
        <x:v>EGP</x:v>
      </x:c>
      <x:c r="Z2245" s="56"/>
      <x:c r="AA2245" s="56"/>
      <x:c r="AB2245" s="56" t="str">
        <x:f>IF(OR(Z2245="",AA2245=""),"",MAX(0,AA2245-Z2245))</x:f>
      </x:c>
      <x:c r="AC2245" s="58" t="str">
        <x:f>IF(OR(Z2245="",AA2245="",AA2245=0),"",MAX(0,(AA2245-Z2245)/AA2245))</x:f>
      </x:c>
      <x:c r="AD2245" s="56"/>
      <x:c r="AE2245" s="56" t="str">
        <x:f>IF(Z2245="","",Z2245+IF(AD2245="",0,AD2245))</x:f>
      </x:c>
      <x:c r="AF2245" s="37" t="str">
        <x:f>IF(AD2245="","",AD2245=0)</x:f>
      </x:c>
      <x:c r="AG2245" s="37"/>
      <x:c r="AH2245" s="37"/>
      <x:c r="AI2245" s="37"/>
      <x:c r="AJ2245" s="37" t="str">
        <x:v>القاهرة</x:v>
      </x:c>
      <x:c r="AK2245" s="37"/>
      <x:c r="AL2245" s="37"/>
      <x:c r="AM2245" s="37"/>
      <x:c r="AN2245" s="37"/>
      <x:c r="AO2245" s="37"/>
      <x:c r="AP2245" s="37"/>
      <x:c r="AQ2245" s="54" t="b">
        <x:v>1</x:v>
      </x:c>
      <x:c r="AR2245" s="37"/>
      <x:c r="AS2245" s="37" t="str">
        <x:v>صفحة فئة</x:v>
      </x:c>
      <x:c r="AT2245" s="37" t="str">
        <x:v>تحتاج مراجعة</x:v>
      </x:c>
      <x:c r="AU2245" s="37" t="str">
        <x:v>store_brand_category_listing</x:v>
      </x:c>
      <x:c r="AV2245" s="37" t="str">
        <x:v>اكتشاف من صفحة فئة</x:v>
      </x:c>
      <x:c r="AW2245" s="37" t="str">
        <x:v>https://btech.com/en/c/mobiles-tablets/mobile-phones/b/samsung | https://btech.com/en/c/mobiles-tablets/mobile-phones</x:v>
      </x:c>
      <x:c r="AX2245" s="37" t="n">
        <x:v>2</x:v>
      </x:c>
      <x:c r="AY2245" s="60" t="n">
        <x:v>46233</x:v>
      </x:c>
      <x:c r="AZ2245" s="60"/>
      <x:c r="BA2245" s="60"/>
      <x:c r="BB2245" s="62" t="str">
        <x:f>IF(BA2245="","",(NOW()-BA2245)*24)</x:f>
      </x:c>
      <x:c r="BC2245" s="37" t="str">
        <x:f>IF(BA2245="","لم يُرصد",IF(BH2245&lt;&gt;TRUE,"غير نشط",IF(BD2245="فشل","فشل حالي",IF(BB2245&lt;=12,"حديث",IF(BB2245&lt;=24,"متأخر","قديم")))))</x:f>
        <x:v>لم يُرصد</x:v>
      </x:c>
      <x:c r="BD2245" s="37" t="str">
        <x:v>بانتظار أول رصد سعر</x:v>
      </x:c>
      <x:c r="BE2245" s="37" t="n">
        <x:v>0</x:v>
      </x:c>
      <x:c r="BF2245" s="37"/>
      <x:c r="BG2245" s="37"/>
      <x:c r="BH2245" s="54" t="b">
        <x:v>1</x:v>
      </x:c>
      <x:c r="BI2245" s="37" t="str">
        <x:v>يحتاج اكتشاف رابط المنتج</x:v>
      </x:c>
      <x:c r="BJ2245" s="37" t="str">
        <x:v>Samsung A07, 64 GB, 4 GB, 4G LTE, Dual-SIM - Green</x:v>
      </x:c>
      <x:c r="BK2245" s="37" t="str">
        <x:v>تم دمج 2 أدلة لنفس المنتج والمتجر.</x:v>
      </x:c>
      <x:c r="BL2245" s="60" t="n">
        <x:v>46233</x:v>
      </x:c>
      <x:c r="BM2245" s="60" t="n">
        <x:v>46233</x:v>
      </x:c>
    </x:row>
    <x:row r="2246">
      <x:c r="A2246" s="37" t="str">
        <x:v>CASH-80843DE12A68A1</x:v>
      </x:c>
      <x:c r="B2246" s="37" t="str">
        <x:v>VAR-2C11D3B178D6E2|EG-013|STORE</x:v>
      </x:c>
      <x:c r="C2246" s="37" t="str">
        <x:v>VAR-2C11D3B178D6E2</x:v>
      </x:c>
      <x:c r="D2246" s="37" t="str">
        <x:v>MOD-5992CCC2FE0CC5</x:v>
      </x:c>
      <x:c r="E2246" s="37" t="str">
        <x:v>Samsung A07 4GB RAM / 64GB Storage / 4G LTE + 4G + Dual-SIM / Light Violet</x:v>
      </x:c>
      <x:c r="F2246" s="37" t="str">
        <x:v>الموبايلات والاتصالات</x:v>
      </x:c>
      <x:c r="G2246" s="37" t="str">
        <x:v>هواتف ذكية</x:v>
      </x:c>
      <x:c r="H2246" s="37" t="str">
        <x:v>Samsung</x:v>
      </x:c>
      <x:c r="I2246" s="37" t="str">
        <x:v>A07</x:v>
      </x:c>
      <x:c r="J2246" s="37" t="str">
        <x:v>4GB RAM | 64GB Storage | 4G LTE + 4G + Dual-SIM | Light Violet</x:v>
      </x:c>
      <x:c r="K2246" s="37" t="n">
        <x:v>4</x:v>
      </x:c>
      <x:c r="L2246" s="37" t="n">
        <x:v>64</x:v>
      </x:c>
      <x:c r="M2246" s="37" t="str">
        <x:v>Light Violet</x:v>
      </x:c>
      <x:c r="N2246" s="37"/>
      <x:c r="O2246" s="37"/>
      <x:c r="P2246" s="37" t="str">
        <x:v>EG-013</x:v>
      </x:c>
      <x:c r="Q2246" s="37" t="str">
        <x:v>B.TECH</x:v>
      </x:c>
      <x:c r="R2246" s="37" t="str">
        <x:v>سلسلة</x:v>
      </x:c>
      <x:c r="S2246" s="37" t="str">
        <x:v>A</x:v>
      </x:c>
      <x:c r="T2246" s="37"/>
      <x:c r="U2246" s="37"/>
      <x:c r="V2246" s="37"/>
      <x:c r="W2246" s="37" t="str">
        <x:v>https://btech.com/en/c/mobiles-tablets/mobile-phones/b/samsung</x:v>
      </x:c>
      <x:c r="X2246" s="37" t="str">
        <x:v>صفحة فئة</x:v>
      </x:c>
      <x:c r="Y2246" s="37" t="str">
        <x:v>EGP</x:v>
      </x:c>
      <x:c r="Z2246" s="56"/>
      <x:c r="AA2246" s="56"/>
      <x:c r="AB2246" s="56" t="str">
        <x:f>IF(OR(Z2246="",AA2246=""),"",MAX(0,AA2246-Z2246))</x:f>
      </x:c>
      <x:c r="AC2246" s="58" t="str">
        <x:f>IF(OR(Z2246="",AA2246="",AA2246=0),"",MAX(0,(AA2246-Z2246)/AA2246))</x:f>
      </x:c>
      <x:c r="AD2246" s="56"/>
      <x:c r="AE2246" s="56" t="str">
        <x:f>IF(Z2246="","",Z2246+IF(AD2246="",0,AD2246))</x:f>
      </x:c>
      <x:c r="AF2246" s="37" t="str">
        <x:f>IF(AD2246="","",AD2246=0)</x:f>
      </x:c>
      <x:c r="AG2246" s="37"/>
      <x:c r="AH2246" s="37"/>
      <x:c r="AI2246" s="37"/>
      <x:c r="AJ2246" s="37" t="str">
        <x:v>القاهرة</x:v>
      </x:c>
      <x:c r="AK2246" s="37"/>
      <x:c r="AL2246" s="37"/>
      <x:c r="AM2246" s="37"/>
      <x:c r="AN2246" s="37"/>
      <x:c r="AO2246" s="37"/>
      <x:c r="AP2246" s="37"/>
      <x:c r="AQ2246" s="54" t="b">
        <x:v>1</x:v>
      </x:c>
      <x:c r="AR2246" s="37"/>
      <x:c r="AS2246" s="37" t="str">
        <x:v>صفحة فئة</x:v>
      </x:c>
      <x:c r="AT2246" s="37" t="str">
        <x:v>تحتاج مراجعة</x:v>
      </x:c>
      <x:c r="AU2246" s="37" t="str">
        <x:v>store_brand_category_listing</x:v>
      </x:c>
      <x:c r="AV2246" s="37" t="str">
        <x:v>اكتشاف من صفحة فئة</x:v>
      </x:c>
      <x:c r="AW2246" s="37" t="str">
        <x:v>https://btech.com/en/c/mobiles-tablets/mobile-phones/b/samsung | https://btech.com/en/c/mobiles-tablets/mobile-phones</x:v>
      </x:c>
      <x:c r="AX2246" s="37" t="n">
        <x:v>2</x:v>
      </x:c>
      <x:c r="AY2246" s="60" t="n">
        <x:v>46233</x:v>
      </x:c>
      <x:c r="AZ2246" s="60"/>
      <x:c r="BA2246" s="60"/>
      <x:c r="BB2246" s="62" t="str">
        <x:f>IF(BA2246="","",(NOW()-BA2246)*24)</x:f>
      </x:c>
      <x:c r="BC2246" s="37" t="str">
        <x:f>IF(BA2246="","لم يُرصد",IF(BH2246&lt;&gt;TRUE,"غير نشط",IF(BD2246="فشل","فشل حالي",IF(BB2246&lt;=12,"حديث",IF(BB2246&lt;=24,"متأخر","قديم")))))</x:f>
        <x:v>لم يُرصد</x:v>
      </x:c>
      <x:c r="BD2246" s="37" t="str">
        <x:v>بانتظار أول رصد سعر</x:v>
      </x:c>
      <x:c r="BE2246" s="37" t="n">
        <x:v>0</x:v>
      </x:c>
      <x:c r="BF2246" s="37"/>
      <x:c r="BG2246" s="37"/>
      <x:c r="BH2246" s="54" t="b">
        <x:v>1</x:v>
      </x:c>
      <x:c r="BI2246" s="37" t="str">
        <x:v>يحتاج اكتشاف رابط المنتج</x:v>
      </x:c>
      <x:c r="BJ2246" s="37" t="str">
        <x:v>Samsung A07, 64 GB, 4 GB, 4G LTE, Dual-SIM - Light Violet</x:v>
      </x:c>
      <x:c r="BK2246" s="37" t="str">
        <x:v>تم دمج 2 أدلة لنفس المنتج والمتجر.</x:v>
      </x:c>
      <x:c r="BL2246" s="60" t="n">
        <x:v>46233</x:v>
      </x:c>
      <x:c r="BM2246" s="60" t="n">
        <x:v>46233</x:v>
      </x:c>
    </x:row>
    <x:row r="2247">
      <x:c r="A2247" s="37" t="str">
        <x:v>CASH-82CE42980C1E7C</x:v>
      </x:c>
      <x:c r="B2247" s="37" t="str">
        <x:v>VAR-4793FEE9A3B873|EG-013|STORE</x:v>
      </x:c>
      <x:c r="C2247" s="37" t="str">
        <x:v>VAR-4793FEE9A3B873</x:v>
      </x:c>
      <x:c r="D2247" s="37" t="str">
        <x:v>MOD-5992CCC2FE0CC5</x:v>
      </x:c>
      <x:c r="E2247" s="37" t="str">
        <x:v>Samsung A07 6GB RAM / 128GB Storage / 4G LTE + 4G + Dual-SIM / Black</x:v>
      </x:c>
      <x:c r="F2247" s="37" t="str">
        <x:v>الموبايلات والاتصالات</x:v>
      </x:c>
      <x:c r="G2247" s="37" t="str">
        <x:v>هواتف ذكية</x:v>
      </x:c>
      <x:c r="H2247" s="37" t="str">
        <x:v>Samsung</x:v>
      </x:c>
      <x:c r="I2247" s="37" t="str">
        <x:v>A07</x:v>
      </x:c>
      <x:c r="J2247" s="37" t="str">
        <x:v>6GB RAM | 128GB Storage | 4G LTE + 4G + Dual-SIM | Black</x:v>
      </x:c>
      <x:c r="K2247" s="37" t="n">
        <x:v>6</x:v>
      </x:c>
      <x:c r="L2247" s="37" t="n">
        <x:v>128</x:v>
      </x:c>
      <x:c r="M2247" s="37" t="str">
        <x:v>Black</x:v>
      </x:c>
      <x:c r="N2247" s="37"/>
      <x:c r="O2247" s="37"/>
      <x:c r="P2247" s="37" t="str">
        <x:v>EG-013</x:v>
      </x:c>
      <x:c r="Q2247" s="37" t="str">
        <x:v>B.TECH</x:v>
      </x:c>
      <x:c r="R2247" s="37" t="str">
        <x:v>سلسلة</x:v>
      </x:c>
      <x:c r="S2247" s="37" t="str">
        <x:v>A</x:v>
      </x:c>
      <x:c r="T2247" s="37"/>
      <x:c r="U2247" s="37"/>
      <x:c r="V2247" s="37"/>
      <x:c r="W2247" s="37" t="str">
        <x:v>https://btech.com/en/c/mobiles-tablets/mobile-phones/b/samsung</x:v>
      </x:c>
      <x:c r="X2247" s="37" t="str">
        <x:v>صفحة فئة</x:v>
      </x:c>
      <x:c r="Y2247" s="37" t="str">
        <x:v>EGP</x:v>
      </x:c>
      <x:c r="Z2247" s="56"/>
      <x:c r="AA2247" s="56"/>
      <x:c r="AB2247" s="56" t="str">
        <x:f>IF(OR(Z2247="",AA2247=""),"",MAX(0,AA2247-Z2247))</x:f>
      </x:c>
      <x:c r="AC2247" s="58" t="str">
        <x:f>IF(OR(Z2247="",AA2247="",AA2247=0),"",MAX(0,(AA2247-Z2247)/AA2247))</x:f>
      </x:c>
      <x:c r="AD2247" s="56"/>
      <x:c r="AE2247" s="56" t="str">
        <x:f>IF(Z2247="","",Z2247+IF(AD2247="",0,AD2247))</x:f>
      </x:c>
      <x:c r="AF2247" s="37" t="str">
        <x:f>IF(AD2247="","",AD2247=0)</x:f>
      </x:c>
      <x:c r="AG2247" s="37"/>
      <x:c r="AH2247" s="37"/>
      <x:c r="AI2247" s="37"/>
      <x:c r="AJ2247" s="37" t="str">
        <x:v>القاهرة</x:v>
      </x:c>
      <x:c r="AK2247" s="37"/>
      <x:c r="AL2247" s="37"/>
      <x:c r="AM2247" s="37"/>
      <x:c r="AN2247" s="37"/>
      <x:c r="AO2247" s="37"/>
      <x:c r="AP2247" s="37"/>
      <x:c r="AQ2247" s="54" t="b">
        <x:v>1</x:v>
      </x:c>
      <x:c r="AR2247" s="37"/>
      <x:c r="AS2247" s="37" t="str">
        <x:v>صفحة فئة</x:v>
      </x:c>
      <x:c r="AT2247" s="37" t="str">
        <x:v>تحتاج مراجعة</x:v>
      </x:c>
      <x:c r="AU2247" s="37" t="str">
        <x:v>store_brand_category_listing</x:v>
      </x:c>
      <x:c r="AV2247" s="37" t="str">
        <x:v>اكتشاف من صفحة فئة</x:v>
      </x:c>
      <x:c r="AW2247" s="37" t="str">
        <x:v>https://btech.com/en/c/mobiles-tablets/mobile-phones/b/samsung | https://btech.com/en/c/mobiles-tablets/mobile-phones</x:v>
      </x:c>
      <x:c r="AX2247" s="37" t="n">
        <x:v>2</x:v>
      </x:c>
      <x:c r="AY2247" s="60" t="n">
        <x:v>46233</x:v>
      </x:c>
      <x:c r="AZ2247" s="60"/>
      <x:c r="BA2247" s="60"/>
      <x:c r="BB2247" s="62" t="str">
        <x:f>IF(BA2247="","",(NOW()-BA2247)*24)</x:f>
      </x:c>
      <x:c r="BC2247" s="37" t="str">
        <x:f>IF(BA2247="","لم يُرصد",IF(BH2247&lt;&gt;TRUE,"غير نشط",IF(BD2247="فشل","فشل حالي",IF(BB2247&lt;=12,"حديث",IF(BB2247&lt;=24,"متأخر","قديم")))))</x:f>
        <x:v>لم يُرصد</x:v>
      </x:c>
      <x:c r="BD2247" s="37" t="str">
        <x:v>بانتظار أول رصد سعر</x:v>
      </x:c>
      <x:c r="BE2247" s="37" t="n">
        <x:v>0</x:v>
      </x:c>
      <x:c r="BF2247" s="37"/>
      <x:c r="BG2247" s="37"/>
      <x:c r="BH2247" s="54" t="b">
        <x:v>1</x:v>
      </x:c>
      <x:c r="BI2247" s="37" t="str">
        <x:v>يحتاج اكتشاف رابط المنتج</x:v>
      </x:c>
      <x:c r="BJ2247" s="37" t="str">
        <x:v>Samsung A07, 128 GB, 6 GB, 4G LTE, Dual-SIM - Black</x:v>
      </x:c>
      <x:c r="BK2247" s="37" t="str">
        <x:v>تم دمج 2 أدلة لنفس المنتج والمتجر.</x:v>
      </x:c>
      <x:c r="BL2247" s="60" t="n">
        <x:v>46233</x:v>
      </x:c>
      <x:c r="BM2247" s="60" t="n">
        <x:v>46233</x:v>
      </x:c>
    </x:row>
    <x:row r="2248">
      <x:c r="A2248" s="37" t="str">
        <x:v>CASH-BA73D6903CF3EC</x:v>
      </x:c>
      <x:c r="B2248" s="37" t="str">
        <x:v>VAR-7DD87D3B0CF8FB|EG-013|STORE</x:v>
      </x:c>
      <x:c r="C2248" s="37" t="str">
        <x:v>VAR-7DD87D3B0CF8FB</x:v>
      </x:c>
      <x:c r="D2248" s="37" t="str">
        <x:v>MOD-5992CCC2FE0CC5</x:v>
      </x:c>
      <x:c r="E2248" s="37" t="str">
        <x:v>Samsung A07 6GB RAM / 128GB Storage / 4G LTE + 4G + Dual-SIM / Green</x:v>
      </x:c>
      <x:c r="F2248" s="37" t="str">
        <x:v>الموبايلات والاتصالات</x:v>
      </x:c>
      <x:c r="G2248" s="37" t="str">
        <x:v>هواتف ذكية</x:v>
      </x:c>
      <x:c r="H2248" s="37" t="str">
        <x:v>Samsung</x:v>
      </x:c>
      <x:c r="I2248" s="37" t="str">
        <x:v>A07</x:v>
      </x:c>
      <x:c r="J2248" s="37" t="str">
        <x:v>6GB RAM | 128GB Storage | 4G LTE + 4G + Dual-SIM | Green</x:v>
      </x:c>
      <x:c r="K2248" s="37" t="n">
        <x:v>6</x:v>
      </x:c>
      <x:c r="L2248" s="37" t="n">
        <x:v>128</x:v>
      </x:c>
      <x:c r="M2248" s="37" t="str">
        <x:v>Green</x:v>
      </x:c>
      <x:c r="N2248" s="37"/>
      <x:c r="O2248" s="37"/>
      <x:c r="P2248" s="37" t="str">
        <x:v>EG-013</x:v>
      </x:c>
      <x:c r="Q2248" s="37" t="str">
        <x:v>B.TECH</x:v>
      </x:c>
      <x:c r="R2248" s="37" t="str">
        <x:v>سلسلة</x:v>
      </x:c>
      <x:c r="S2248" s="37" t="str">
        <x:v>A</x:v>
      </x:c>
      <x:c r="T2248" s="37"/>
      <x:c r="U2248" s="37"/>
      <x:c r="V2248" s="37"/>
      <x:c r="W2248" s="37" t="str">
        <x:v>https://btech.com/en/c/mobiles-tablets/mobile-phones/b/samsung</x:v>
      </x:c>
      <x:c r="X2248" s="37" t="str">
        <x:v>صفحة فئة</x:v>
      </x:c>
      <x:c r="Y2248" s="37" t="str">
        <x:v>EGP</x:v>
      </x:c>
      <x:c r="Z2248" s="56"/>
      <x:c r="AA2248" s="56"/>
      <x:c r="AB2248" s="56" t="str">
        <x:f>IF(OR(Z2248="",AA2248=""),"",MAX(0,AA2248-Z2248))</x:f>
      </x:c>
      <x:c r="AC2248" s="58" t="str">
        <x:f>IF(OR(Z2248="",AA2248="",AA2248=0),"",MAX(0,(AA2248-Z2248)/AA2248))</x:f>
      </x:c>
      <x:c r="AD2248" s="56"/>
      <x:c r="AE2248" s="56" t="str">
        <x:f>IF(Z2248="","",Z2248+IF(AD2248="",0,AD2248))</x:f>
      </x:c>
      <x:c r="AF2248" s="37" t="str">
        <x:f>IF(AD2248="","",AD2248=0)</x:f>
      </x:c>
      <x:c r="AG2248" s="37"/>
      <x:c r="AH2248" s="37"/>
      <x:c r="AI2248" s="37"/>
      <x:c r="AJ2248" s="37" t="str">
        <x:v>القاهرة</x:v>
      </x:c>
      <x:c r="AK2248" s="37"/>
      <x:c r="AL2248" s="37"/>
      <x:c r="AM2248" s="37"/>
      <x:c r="AN2248" s="37"/>
      <x:c r="AO2248" s="37"/>
      <x:c r="AP2248" s="37"/>
      <x:c r="AQ2248" s="54" t="b">
        <x:v>1</x:v>
      </x:c>
      <x:c r="AR2248" s="37"/>
      <x:c r="AS2248" s="37" t="str">
        <x:v>صفحة فئة</x:v>
      </x:c>
      <x:c r="AT2248" s="37" t="str">
        <x:v>تحتاج مراجعة</x:v>
      </x:c>
      <x:c r="AU2248" s="37" t="str">
        <x:v>store_brand_category_listing</x:v>
      </x:c>
      <x:c r="AV2248" s="37" t="str">
        <x:v>اكتشاف من صفحة فئة</x:v>
      </x:c>
      <x:c r="AW2248" s="37" t="str">
        <x:v>https://btech.com/en/c/mobiles-tablets/mobile-phones/b/samsung</x:v>
      </x:c>
      <x:c r="AX2248" s="37" t="n">
        <x:v>1</x:v>
      </x:c>
      <x:c r="AY2248" s="60" t="n">
        <x:v>46233</x:v>
      </x:c>
      <x:c r="AZ2248" s="60"/>
      <x:c r="BA2248" s="60"/>
      <x:c r="BB2248" s="62" t="str">
        <x:f>IF(BA2248="","",(NOW()-BA2248)*24)</x:f>
      </x:c>
      <x:c r="BC2248" s="37" t="str">
        <x:f>IF(BA2248="","لم يُرصد",IF(BH2248&lt;&gt;TRUE,"غير نشط",IF(BD2248="فشل","فشل حالي",IF(BB2248&lt;=12,"حديث",IF(BB2248&lt;=24,"متأخر","قديم")))))</x:f>
        <x:v>لم يُرصد</x:v>
      </x:c>
      <x:c r="BD2248" s="37" t="str">
        <x:v>بانتظار أول رصد سعر</x:v>
      </x:c>
      <x:c r="BE2248" s="37" t="n">
        <x:v>0</x:v>
      </x:c>
      <x:c r="BF2248" s="37"/>
      <x:c r="BG2248" s="37"/>
      <x:c r="BH2248" s="54" t="b">
        <x:v>1</x:v>
      </x:c>
      <x:c r="BI2248" s="37" t="str">
        <x:v>يحتاج اكتشاف رابط المنتج</x:v>
      </x:c>
      <x:c r="BJ2248" s="37" t="str">
        <x:v>Samsung A07, 128 GB, 6 GB, 4G LTE, Dual-SIM - Green</x:v>
      </x:c>
      <x:c r="BK2248" s="37"/>
      <x:c r="BL2248" s="60" t="n">
        <x:v>46233</x:v>
      </x:c>
      <x:c r="BM2248" s="60" t="n">
        <x:v>46233</x:v>
      </x:c>
    </x:row>
    <x:row r="2249">
      <x:c r="A2249" s="37" t="str">
        <x:v>CASH-E96FA4F839ADB0</x:v>
      </x:c>
      <x:c r="B2249" s="37" t="str">
        <x:v>VAR-C221087C13A4F5|EG-013|STORE</x:v>
      </x:c>
      <x:c r="C2249" s="37" t="str">
        <x:v>VAR-C221087C13A4F5</x:v>
      </x:c>
      <x:c r="D2249" s="37" t="str">
        <x:v>MOD-5992CCC2FE0CC5</x:v>
      </x:c>
      <x:c r="E2249" s="37" t="str">
        <x:v>Samsung A07 6GB RAM / 128GB Storage / 4G LTE + 4G + Dual-SIM / Light Violet</x:v>
      </x:c>
      <x:c r="F2249" s="37" t="str">
        <x:v>الموبايلات والاتصالات</x:v>
      </x:c>
      <x:c r="G2249" s="37" t="str">
        <x:v>هواتف ذكية</x:v>
      </x:c>
      <x:c r="H2249" s="37" t="str">
        <x:v>Samsung</x:v>
      </x:c>
      <x:c r="I2249" s="37" t="str">
        <x:v>A07</x:v>
      </x:c>
      <x:c r="J2249" s="37" t="str">
        <x:v>6GB RAM | 128GB Storage | 4G LTE + 4G + Dual-SIM | Light Violet</x:v>
      </x:c>
      <x:c r="K2249" s="37" t="n">
        <x:v>6</x:v>
      </x:c>
      <x:c r="L2249" s="37" t="n">
        <x:v>128</x:v>
      </x:c>
      <x:c r="M2249" s="37" t="str">
        <x:v>Light Violet</x:v>
      </x:c>
      <x:c r="N2249" s="37"/>
      <x:c r="O2249" s="37"/>
      <x:c r="P2249" s="37" t="str">
        <x:v>EG-013</x:v>
      </x:c>
      <x:c r="Q2249" s="37" t="str">
        <x:v>B.TECH</x:v>
      </x:c>
      <x:c r="R2249" s="37" t="str">
        <x:v>سلسلة</x:v>
      </x:c>
      <x:c r="S2249" s="37" t="str">
        <x:v>A</x:v>
      </x:c>
      <x:c r="T2249" s="37"/>
      <x:c r="U2249" s="37"/>
      <x:c r="V2249" s="37"/>
      <x:c r="W2249" s="37" t="str">
        <x:v>https://btech.com/en/c/mobiles-tablets/mobile-phones/b/samsung</x:v>
      </x:c>
      <x:c r="X2249" s="37" t="str">
        <x:v>صفحة فئة</x:v>
      </x:c>
      <x:c r="Y2249" s="37" t="str">
        <x:v>EGP</x:v>
      </x:c>
      <x:c r="Z2249" s="56"/>
      <x:c r="AA2249" s="56"/>
      <x:c r="AB2249" s="56" t="str">
        <x:f>IF(OR(Z2249="",AA2249=""),"",MAX(0,AA2249-Z2249))</x:f>
      </x:c>
      <x:c r="AC2249" s="58" t="str">
        <x:f>IF(OR(Z2249="",AA2249="",AA2249=0),"",MAX(0,(AA2249-Z2249)/AA2249))</x:f>
      </x:c>
      <x:c r="AD2249" s="56"/>
      <x:c r="AE2249" s="56" t="str">
        <x:f>IF(Z2249="","",Z2249+IF(AD2249="",0,AD2249))</x:f>
      </x:c>
      <x:c r="AF2249" s="37" t="str">
        <x:f>IF(AD2249="","",AD2249=0)</x:f>
      </x:c>
      <x:c r="AG2249" s="37"/>
      <x:c r="AH2249" s="37"/>
      <x:c r="AI2249" s="37"/>
      <x:c r="AJ2249" s="37" t="str">
        <x:v>القاهرة</x:v>
      </x:c>
      <x:c r="AK2249" s="37"/>
      <x:c r="AL2249" s="37"/>
      <x:c r="AM2249" s="37"/>
      <x:c r="AN2249" s="37"/>
      <x:c r="AO2249" s="37"/>
      <x:c r="AP2249" s="37"/>
      <x:c r="AQ2249" s="54" t="b">
        <x:v>1</x:v>
      </x:c>
      <x:c r="AR2249" s="37"/>
      <x:c r="AS2249" s="37" t="str">
        <x:v>صفحة فئة</x:v>
      </x:c>
      <x:c r="AT2249" s="37" t="str">
        <x:v>تحتاج مراجعة</x:v>
      </x:c>
      <x:c r="AU2249" s="37" t="str">
        <x:v>store_brand_category_listing</x:v>
      </x:c>
      <x:c r="AV2249" s="37" t="str">
        <x:v>اكتشاف من صفحة فئة</x:v>
      </x:c>
      <x:c r="AW2249" s="37" t="str">
        <x:v>https://btech.com/en/c/mobiles-tablets/mobile-phones/b/samsung | https://btech.com/en/c/mobiles-tablets/mobile-phones</x:v>
      </x:c>
      <x:c r="AX2249" s="37" t="n">
        <x:v>2</x:v>
      </x:c>
      <x:c r="AY2249" s="60" t="n">
        <x:v>46233</x:v>
      </x:c>
      <x:c r="AZ2249" s="60"/>
      <x:c r="BA2249" s="60"/>
      <x:c r="BB2249" s="62" t="str">
        <x:f>IF(BA2249="","",(NOW()-BA2249)*24)</x:f>
      </x:c>
      <x:c r="BC2249" s="37" t="str">
        <x:f>IF(BA2249="","لم يُرصد",IF(BH2249&lt;&gt;TRUE,"غير نشط",IF(BD2249="فشل","فشل حالي",IF(BB2249&lt;=12,"حديث",IF(BB2249&lt;=24,"متأخر","قديم")))))</x:f>
        <x:v>لم يُرصد</x:v>
      </x:c>
      <x:c r="BD2249" s="37" t="str">
        <x:v>بانتظار أول رصد سعر</x:v>
      </x:c>
      <x:c r="BE2249" s="37" t="n">
        <x:v>0</x:v>
      </x:c>
      <x:c r="BF2249" s="37"/>
      <x:c r="BG2249" s="37"/>
      <x:c r="BH2249" s="54" t="b">
        <x:v>1</x:v>
      </x:c>
      <x:c r="BI2249" s="37" t="str">
        <x:v>يحتاج اكتشاف رابط المنتج</x:v>
      </x:c>
      <x:c r="BJ2249" s="37" t="str">
        <x:v>Samsung A07, 128 GB, 6 GB, 4G LTE, Dual-SIM - Light Violet</x:v>
      </x:c>
      <x:c r="BK2249" s="37" t="str">
        <x:v>تم دمج 2 أدلة لنفس المنتج والمتجر.</x:v>
      </x:c>
      <x:c r="BL2249" s="60" t="n">
        <x:v>46233</x:v>
      </x:c>
      <x:c r="BM2249" s="60" t="n">
        <x:v>46233</x:v>
      </x:c>
    </x:row>
    <x:row r="2250">
      <x:c r="A2250" s="37" t="str">
        <x:v>CASH-47858EA2E59C53</x:v>
      </x:c>
      <x:c r="B2250" s="37" t="str">
        <x:v>VAR-66C29FF8099EC8|EG-013|STORE</x:v>
      </x:c>
      <x:c r="C2250" s="37" t="str">
        <x:v>VAR-66C29FF8099EC8</x:v>
      </x:c>
      <x:c r="D2250" s="37" t="str">
        <x:v>MOD-5992CCC2FE0CC5</x:v>
      </x:c>
      <x:c r="E2250" s="37" t="str">
        <x:v>Samsung A07 8GB RAM / 256GB Storage / 4G LTE + 4G + Dual-SIM / Black</x:v>
      </x:c>
      <x:c r="F2250" s="37" t="str">
        <x:v>الموبايلات والاتصالات</x:v>
      </x:c>
      <x:c r="G2250" s="37" t="str">
        <x:v>هواتف ذكية</x:v>
      </x:c>
      <x:c r="H2250" s="37" t="str">
        <x:v>Samsung</x:v>
      </x:c>
      <x:c r="I2250" s="37" t="str">
        <x:v>A07</x:v>
      </x:c>
      <x:c r="J2250" s="37" t="str">
        <x:v>8GB RAM | 256GB Storage | 4G LTE + 4G + Dual-SIM | Black</x:v>
      </x:c>
      <x:c r="K2250" s="37" t="n">
        <x:v>8</x:v>
      </x:c>
      <x:c r="L2250" s="37" t="n">
        <x:v>256</x:v>
      </x:c>
      <x:c r="M2250" s="37" t="str">
        <x:v>Black</x:v>
      </x:c>
      <x:c r="N2250" s="37"/>
      <x:c r="O2250" s="37"/>
      <x:c r="P2250" s="37" t="str">
        <x:v>EG-013</x:v>
      </x:c>
      <x:c r="Q2250" s="37" t="str">
        <x:v>B.TECH</x:v>
      </x:c>
      <x:c r="R2250" s="37" t="str">
        <x:v>سلسلة</x:v>
      </x:c>
      <x:c r="S2250" s="37" t="str">
        <x:v>A</x:v>
      </x:c>
      <x:c r="T2250" s="37"/>
      <x:c r="U2250" s="37"/>
      <x:c r="V2250" s="37"/>
      <x:c r="W2250" s="37" t="str">
        <x:v>https://btech.com/en/c/mobiles-tablets/mobile-phones/b/samsung</x:v>
      </x:c>
      <x:c r="X2250" s="37" t="str">
        <x:v>صفحة فئة</x:v>
      </x:c>
      <x:c r="Y2250" s="37" t="str">
        <x:v>EGP</x:v>
      </x:c>
      <x:c r="Z2250" s="56"/>
      <x:c r="AA2250" s="56"/>
      <x:c r="AB2250" s="56" t="str">
        <x:f>IF(OR(Z2250="",AA2250=""),"",MAX(0,AA2250-Z2250))</x:f>
      </x:c>
      <x:c r="AC2250" s="58" t="str">
        <x:f>IF(OR(Z2250="",AA2250="",AA2250=0),"",MAX(0,(AA2250-Z2250)/AA2250))</x:f>
      </x:c>
      <x:c r="AD2250" s="56"/>
      <x:c r="AE2250" s="56" t="str">
        <x:f>IF(Z2250="","",Z2250+IF(AD2250="",0,AD2250))</x:f>
      </x:c>
      <x:c r="AF2250" s="37" t="str">
        <x:f>IF(AD2250="","",AD2250=0)</x:f>
      </x:c>
      <x:c r="AG2250" s="37"/>
      <x:c r="AH2250" s="37"/>
      <x:c r="AI2250" s="37"/>
      <x:c r="AJ2250" s="37" t="str">
        <x:v>القاهرة</x:v>
      </x:c>
      <x:c r="AK2250" s="37"/>
      <x:c r="AL2250" s="37"/>
      <x:c r="AM2250" s="37"/>
      <x:c r="AN2250" s="37"/>
      <x:c r="AO2250" s="37"/>
      <x:c r="AP2250" s="37"/>
      <x:c r="AQ2250" s="54" t="b">
        <x:v>1</x:v>
      </x:c>
      <x:c r="AR2250" s="37"/>
      <x:c r="AS2250" s="37" t="str">
        <x:v>صفحة فئة</x:v>
      </x:c>
      <x:c r="AT2250" s="37" t="str">
        <x:v>تحتاج مراجعة</x:v>
      </x:c>
      <x:c r="AU2250" s="37" t="str">
        <x:v>store_brand_category_listing</x:v>
      </x:c>
      <x:c r="AV2250" s="37" t="str">
        <x:v>اكتشاف من صفحة فئة</x:v>
      </x:c>
      <x:c r="AW2250" s="37" t="str">
        <x:v>https://btech.com/en/c/mobiles-tablets/mobile-phones/b/samsung | https://btech.com/en/c/mobiles-tablets/mobile-phones</x:v>
      </x:c>
      <x:c r="AX2250" s="37" t="n">
        <x:v>2</x:v>
      </x:c>
      <x:c r="AY2250" s="60" t="n">
        <x:v>46233</x:v>
      </x:c>
      <x:c r="AZ2250" s="60"/>
      <x:c r="BA2250" s="60"/>
      <x:c r="BB2250" s="62" t="str">
        <x:f>IF(BA2250="","",(NOW()-BA2250)*24)</x:f>
      </x:c>
      <x:c r="BC2250" s="37" t="str">
        <x:f>IF(BA2250="","لم يُرصد",IF(BH2250&lt;&gt;TRUE,"غير نشط",IF(BD2250="فشل","فشل حالي",IF(BB2250&lt;=12,"حديث",IF(BB2250&lt;=24,"متأخر","قديم")))))</x:f>
        <x:v>لم يُرصد</x:v>
      </x:c>
      <x:c r="BD2250" s="37" t="str">
        <x:v>بانتظار أول رصد سعر</x:v>
      </x:c>
      <x:c r="BE2250" s="37" t="n">
        <x:v>0</x:v>
      </x:c>
      <x:c r="BF2250" s="37"/>
      <x:c r="BG2250" s="37"/>
      <x:c r="BH2250" s="54" t="b">
        <x:v>1</x:v>
      </x:c>
      <x:c r="BI2250" s="37" t="str">
        <x:v>يحتاج اكتشاف رابط المنتج</x:v>
      </x:c>
      <x:c r="BJ2250" s="37" t="str">
        <x:v>Samsung A07, 256 GB, 8 GB, 4G LTE, Dual-SIM - Black</x:v>
      </x:c>
      <x:c r="BK2250" s="37" t="str">
        <x:v>تم دمج 2 أدلة لنفس المنتج والمتجر.</x:v>
      </x:c>
      <x:c r="BL2250" s="60" t="n">
        <x:v>46233</x:v>
      </x:c>
      <x:c r="BM2250" s="60" t="n">
        <x:v>46233</x:v>
      </x:c>
    </x:row>
    <x:row r="2251">
      <x:c r="A2251" s="37" t="str">
        <x:v>CASH-556F420AD299FA</x:v>
      </x:c>
      <x:c r="B2251" s="37" t="str">
        <x:v>VAR-D8E60BB4273D0C|EG-013|STORE</x:v>
      </x:c>
      <x:c r="C2251" s="37" t="str">
        <x:v>VAR-D8E60BB4273D0C</x:v>
      </x:c>
      <x:c r="D2251" s="37" t="str">
        <x:v>MOD-87295DB193397F</x:v>
      </x:c>
      <x:c r="E2251" s="37" t="str">
        <x:v>Samsung Galaxy A16 4GB RAM / 128GB Storage / 4G LTE + 4G + Dual-SIM / Black</x:v>
      </x:c>
      <x:c r="F2251" s="37" t="str">
        <x:v>الموبايلات والاتصالات</x:v>
      </x:c>
      <x:c r="G2251" s="37" t="str">
        <x:v>هواتف ذكية</x:v>
      </x:c>
      <x:c r="H2251" s="37" t="str">
        <x:v>Samsung</x:v>
      </x:c>
      <x:c r="I2251" s="37" t="str">
        <x:v>Galaxy A16</x:v>
      </x:c>
      <x:c r="J2251" s="37" t="str">
        <x:v>4GB RAM | 128GB Storage | 4G LTE + 4G + Dual-SIM | Black</x:v>
      </x:c>
      <x:c r="K2251" s="37" t="n">
        <x:v>4</x:v>
      </x:c>
      <x:c r="L2251" s="37" t="n">
        <x:v>128</x:v>
      </x:c>
      <x:c r="M2251" s="37" t="str">
        <x:v>Black</x:v>
      </x:c>
      <x:c r="N2251" s="37"/>
      <x:c r="O2251" s="37"/>
      <x:c r="P2251" s="37" t="str">
        <x:v>EG-013</x:v>
      </x:c>
      <x:c r="Q2251" s="37" t="str">
        <x:v>B.TECH</x:v>
      </x:c>
      <x:c r="R2251" s="37" t="str">
        <x:v>سلسلة</x:v>
      </x:c>
      <x:c r="S2251" s="37" t="str">
        <x:v>A</x:v>
      </x:c>
      <x:c r="T2251" s="37"/>
      <x:c r="U2251" s="37"/>
      <x:c r="V2251" s="37"/>
      <x:c r="W2251" s="37" t="str">
        <x:v>https://btech.com/en/c/mobiles-tablets/mobile-phones/b/samsung</x:v>
      </x:c>
      <x:c r="X2251" s="37" t="str">
        <x:v>صفحة فئة</x:v>
      </x:c>
      <x:c r="Y2251" s="37" t="str">
        <x:v>EGP</x:v>
      </x:c>
      <x:c r="Z2251" s="56"/>
      <x:c r="AA2251" s="56"/>
      <x:c r="AB2251" s="56" t="str">
        <x:f>IF(OR(Z2251="",AA2251=""),"",MAX(0,AA2251-Z2251))</x:f>
      </x:c>
      <x:c r="AC2251" s="58" t="str">
        <x:f>IF(OR(Z2251="",AA2251="",AA2251=0),"",MAX(0,(AA2251-Z2251)/AA2251))</x:f>
      </x:c>
      <x:c r="AD2251" s="56"/>
      <x:c r="AE2251" s="56" t="str">
        <x:f>IF(Z2251="","",Z2251+IF(AD2251="",0,AD2251))</x:f>
      </x:c>
      <x:c r="AF2251" s="37" t="str">
        <x:f>IF(AD2251="","",AD2251=0)</x:f>
      </x:c>
      <x:c r="AG2251" s="37"/>
      <x:c r="AH2251" s="37"/>
      <x:c r="AI2251" s="37"/>
      <x:c r="AJ2251" s="37" t="str">
        <x:v>القاهرة</x:v>
      </x:c>
      <x:c r="AK2251" s="37"/>
      <x:c r="AL2251" s="37"/>
      <x:c r="AM2251" s="37"/>
      <x:c r="AN2251" s="37"/>
      <x:c r="AO2251" s="37"/>
      <x:c r="AP2251" s="37"/>
      <x:c r="AQ2251" s="54" t="b">
        <x:v>1</x:v>
      </x:c>
      <x:c r="AR2251" s="37"/>
      <x:c r="AS2251" s="37" t="str">
        <x:v>صفحة فئة</x:v>
      </x:c>
      <x:c r="AT2251" s="37" t="str">
        <x:v>تحتاج مراجعة</x:v>
      </x:c>
      <x:c r="AU2251" s="37" t="str">
        <x:v>store_brand_category_listing</x:v>
      </x:c>
      <x:c r="AV2251" s="37" t="str">
        <x:v>اكتشاف من صفحة فئة</x:v>
      </x:c>
      <x:c r="AW2251" s="37" t="str">
        <x:v>https://btech.com/en/c/mobiles-tablets/mobile-phones/b/samsung</x:v>
      </x:c>
      <x:c r="AX2251" s="37" t="n">
        <x:v>1</x:v>
      </x:c>
      <x:c r="AY2251" s="60" t="n">
        <x:v>46233</x:v>
      </x:c>
      <x:c r="AZ2251" s="60"/>
      <x:c r="BA2251" s="60"/>
      <x:c r="BB2251" s="62" t="str">
        <x:f>IF(BA2251="","",(NOW()-BA2251)*24)</x:f>
      </x:c>
      <x:c r="BC2251" s="37" t="str">
        <x:f>IF(BA2251="","لم يُرصد",IF(BH2251&lt;&gt;TRUE,"غير نشط",IF(BD2251="فشل","فشل حالي",IF(BB2251&lt;=12,"حديث",IF(BB2251&lt;=24,"متأخر","قديم")))))</x:f>
        <x:v>لم يُرصد</x:v>
      </x:c>
      <x:c r="BD2251" s="37" t="str">
        <x:v>بانتظار أول رصد سعر</x:v>
      </x:c>
      <x:c r="BE2251" s="37" t="n">
        <x:v>0</x:v>
      </x:c>
      <x:c r="BF2251" s="37"/>
      <x:c r="BG2251" s="37"/>
      <x:c r="BH2251" s="54" t="b">
        <x:v>1</x:v>
      </x:c>
      <x:c r="BI2251" s="37" t="str">
        <x:v>يحتاج اكتشاف رابط المنتج</x:v>
      </x:c>
      <x:c r="BJ2251" s="37" t="str">
        <x:v>Samsung Galaxy A16, 128 GB, 4 GB, 4G LTE, Dual-SIM - Black</x:v>
      </x:c>
      <x:c r="BK2251" s="37"/>
      <x:c r="BL2251" s="60" t="n">
        <x:v>46233</x:v>
      </x:c>
      <x:c r="BM2251" s="60" t="n">
        <x:v>46233</x:v>
      </x:c>
    </x:row>
    <x:row r="2252">
      <x:c r="A2252" s="37" t="str">
        <x:v>CASH-34A3BF9D84A5F9</x:v>
      </x:c>
      <x:c r="B2252" s="37" t="str">
        <x:v>VAR-D13C3F19A829C5|EG-013|STORE</x:v>
      </x:c>
      <x:c r="C2252" s="37" t="str">
        <x:v>VAR-D13C3F19A829C5</x:v>
      </x:c>
      <x:c r="D2252" s="37" t="str">
        <x:v>MOD-A246763C32252D</x:v>
      </x:c>
      <x:c r="E2252" s="37" t="str">
        <x:v>Samsung Galaxy A17 4GB RAM / 128GB Storage / 4G LTE + 4G + Dual-SIM / Grey</x:v>
      </x:c>
      <x:c r="F2252" s="37" t="str">
        <x:v>الموبايلات والاتصالات</x:v>
      </x:c>
      <x:c r="G2252" s="37" t="str">
        <x:v>هواتف ذكية</x:v>
      </x:c>
      <x:c r="H2252" s="37" t="str">
        <x:v>Samsung</x:v>
      </x:c>
      <x:c r="I2252" s="37" t="str">
        <x:v>Galaxy A17</x:v>
      </x:c>
      <x:c r="J2252" s="37" t="str">
        <x:v>4GB RAM | 128GB Storage | 4G LTE + 4G + Dual-SIM | Grey</x:v>
      </x:c>
      <x:c r="K2252" s="37" t="n">
        <x:v>4</x:v>
      </x:c>
      <x:c r="L2252" s="37" t="n">
        <x:v>128</x:v>
      </x:c>
      <x:c r="M2252" s="37" t="str">
        <x:v>Grey</x:v>
      </x:c>
      <x:c r="N2252" s="37"/>
      <x:c r="O2252" s="37"/>
      <x:c r="P2252" s="37" t="str">
        <x:v>EG-013</x:v>
      </x:c>
      <x:c r="Q2252" s="37" t="str">
        <x:v>B.TECH</x:v>
      </x:c>
      <x:c r="R2252" s="37" t="str">
        <x:v>سلسلة</x:v>
      </x:c>
      <x:c r="S2252" s="37" t="str">
        <x:v>A</x:v>
      </x:c>
      <x:c r="T2252" s="37"/>
      <x:c r="U2252" s="37"/>
      <x:c r="V2252" s="37"/>
      <x:c r="W2252" s="37" t="str">
        <x:v>https://btech.com/en/c/mobiles-tablets/mobile-phones/b/samsung</x:v>
      </x:c>
      <x:c r="X2252" s="37" t="str">
        <x:v>صفحة فئة</x:v>
      </x:c>
      <x:c r="Y2252" s="37" t="str">
        <x:v>EGP</x:v>
      </x:c>
      <x:c r="Z2252" s="56"/>
      <x:c r="AA2252" s="56"/>
      <x:c r="AB2252" s="56" t="str">
        <x:f>IF(OR(Z2252="",AA2252=""),"",MAX(0,AA2252-Z2252))</x:f>
      </x:c>
      <x:c r="AC2252" s="58" t="str">
        <x:f>IF(OR(Z2252="",AA2252="",AA2252=0),"",MAX(0,(AA2252-Z2252)/AA2252))</x:f>
      </x:c>
      <x:c r="AD2252" s="56"/>
      <x:c r="AE2252" s="56" t="str">
        <x:f>IF(Z2252="","",Z2252+IF(AD2252="",0,AD2252))</x:f>
      </x:c>
      <x:c r="AF2252" s="37" t="str">
        <x:f>IF(AD2252="","",AD2252=0)</x:f>
      </x:c>
      <x:c r="AG2252" s="37"/>
      <x:c r="AH2252" s="37"/>
      <x:c r="AI2252" s="37"/>
      <x:c r="AJ2252" s="37" t="str">
        <x:v>القاهرة</x:v>
      </x:c>
      <x:c r="AK2252" s="37"/>
      <x:c r="AL2252" s="37"/>
      <x:c r="AM2252" s="37"/>
      <x:c r="AN2252" s="37"/>
      <x:c r="AO2252" s="37"/>
      <x:c r="AP2252" s="37"/>
      <x:c r="AQ2252" s="54" t="b">
        <x:v>1</x:v>
      </x:c>
      <x:c r="AR2252" s="37"/>
      <x:c r="AS2252" s="37" t="str">
        <x:v>صفحة فئة</x:v>
      </x:c>
      <x:c r="AT2252" s="37" t="str">
        <x:v>تحتاج مراجعة</x:v>
      </x:c>
      <x:c r="AU2252" s="37" t="str">
        <x:v>store_brand_category_listing</x:v>
      </x:c>
      <x:c r="AV2252" s="37" t="str">
        <x:v>اكتشاف من صفحة فئة</x:v>
      </x:c>
      <x:c r="AW2252" s="37" t="str">
        <x:v>https://btech.com/en/c/mobiles-tablets/mobile-phones/b/samsung</x:v>
      </x:c>
      <x:c r="AX2252" s="37" t="n">
        <x:v>1</x:v>
      </x:c>
      <x:c r="AY2252" s="60" t="n">
        <x:v>46233</x:v>
      </x:c>
      <x:c r="AZ2252" s="60"/>
      <x:c r="BA2252" s="60"/>
      <x:c r="BB2252" s="62" t="str">
        <x:f>IF(BA2252="","",(NOW()-BA2252)*24)</x:f>
      </x:c>
      <x:c r="BC2252" s="37" t="str">
        <x:f>IF(BA2252="","لم يُرصد",IF(BH2252&lt;&gt;TRUE,"غير نشط",IF(BD2252="فشل","فشل حالي",IF(BB2252&lt;=12,"حديث",IF(BB2252&lt;=24,"متأخر","قديم")))))</x:f>
        <x:v>لم يُرصد</x:v>
      </x:c>
      <x:c r="BD2252" s="37" t="str">
        <x:v>بانتظار أول رصد سعر</x:v>
      </x:c>
      <x:c r="BE2252" s="37" t="n">
        <x:v>0</x:v>
      </x:c>
      <x:c r="BF2252" s="37"/>
      <x:c r="BG2252" s="37"/>
      <x:c r="BH2252" s="54" t="b">
        <x:v>1</x:v>
      </x:c>
      <x:c r="BI2252" s="37" t="str">
        <x:v>يحتاج اكتشاف رابط المنتج</x:v>
      </x:c>
      <x:c r="BJ2252" s="37" t="str">
        <x:v>Samsung Galaxy A17, 128 GB, 4 GB, 4G LTE, Dual-SIM - Grey</x:v>
      </x:c>
      <x:c r="BK2252" s="37"/>
      <x:c r="BL2252" s="60" t="n">
        <x:v>46233</x:v>
      </x:c>
      <x:c r="BM2252" s="60" t="n">
        <x:v>46233</x:v>
      </x:c>
    </x:row>
    <x:row r="2253">
      <x:c r="A2253" s="37" t="str">
        <x:v>CASH-C14326FDBCCC45</x:v>
      </x:c>
      <x:c r="B2253" s="37" t="str">
        <x:v>VAR-8AA57D7F612435|EG-013|STORE</x:v>
      </x:c>
      <x:c r="C2253" s="37" t="str">
        <x:v>VAR-8AA57D7F612435</x:v>
      </x:c>
      <x:c r="D2253" s="37" t="str">
        <x:v>MOD-A246763C32252D</x:v>
      </x:c>
      <x:c r="E2253" s="37" t="str">
        <x:v>Samsung Galaxy A17 6GB RAM / 128GB Storage / 4G LTE + 4G + Dual-SIM / Black</x:v>
      </x:c>
      <x:c r="F2253" s="37" t="str">
        <x:v>الموبايلات والاتصالات</x:v>
      </x:c>
      <x:c r="G2253" s="37" t="str">
        <x:v>هواتف ذكية</x:v>
      </x:c>
      <x:c r="H2253" s="37" t="str">
        <x:v>Samsung</x:v>
      </x:c>
      <x:c r="I2253" s="37" t="str">
        <x:v>Galaxy A17</x:v>
      </x:c>
      <x:c r="J2253" s="37" t="str">
        <x:v>6GB RAM | 128GB Storage | 4G LTE + 4G + Dual-SIM | Black</x:v>
      </x:c>
      <x:c r="K2253" s="37" t="n">
        <x:v>6</x:v>
      </x:c>
      <x:c r="L2253" s="37" t="n">
        <x:v>128</x:v>
      </x:c>
      <x:c r="M2253" s="37" t="str">
        <x:v>Black</x:v>
      </x:c>
      <x:c r="N2253" s="37"/>
      <x:c r="O2253" s="37"/>
      <x:c r="P2253" s="37" t="str">
        <x:v>EG-013</x:v>
      </x:c>
      <x:c r="Q2253" s="37" t="str">
        <x:v>B.TECH</x:v>
      </x:c>
      <x:c r="R2253" s="37" t="str">
        <x:v>سلسلة</x:v>
      </x:c>
      <x:c r="S2253" s="37" t="str">
        <x:v>A</x:v>
      </x:c>
      <x:c r="T2253" s="37"/>
      <x:c r="U2253" s="37"/>
      <x:c r="V2253" s="37"/>
      <x:c r="W2253" s="37" t="str">
        <x:v>https://btech.com/en/c/mobiles-tablets/mobile-phones/b/samsung</x:v>
      </x:c>
      <x:c r="X2253" s="37" t="str">
        <x:v>صفحة فئة</x:v>
      </x:c>
      <x:c r="Y2253" s="37" t="str">
        <x:v>EGP</x:v>
      </x:c>
      <x:c r="Z2253" s="56"/>
      <x:c r="AA2253" s="56"/>
      <x:c r="AB2253" s="56" t="str">
        <x:f>IF(OR(Z2253="",AA2253=""),"",MAX(0,AA2253-Z2253))</x:f>
      </x:c>
      <x:c r="AC2253" s="58" t="str">
        <x:f>IF(OR(Z2253="",AA2253="",AA2253=0),"",MAX(0,(AA2253-Z2253)/AA2253))</x:f>
      </x:c>
      <x:c r="AD2253" s="56"/>
      <x:c r="AE2253" s="56" t="str">
        <x:f>IF(Z2253="","",Z2253+IF(AD2253="",0,AD2253))</x:f>
      </x:c>
      <x:c r="AF2253" s="37" t="str">
        <x:f>IF(AD2253="","",AD2253=0)</x:f>
      </x:c>
      <x:c r="AG2253" s="37"/>
      <x:c r="AH2253" s="37"/>
      <x:c r="AI2253" s="37"/>
      <x:c r="AJ2253" s="37" t="str">
        <x:v>القاهرة</x:v>
      </x:c>
      <x:c r="AK2253" s="37"/>
      <x:c r="AL2253" s="37"/>
      <x:c r="AM2253" s="37"/>
      <x:c r="AN2253" s="37"/>
      <x:c r="AO2253" s="37"/>
      <x:c r="AP2253" s="37"/>
      <x:c r="AQ2253" s="54" t="b">
        <x:v>1</x:v>
      </x:c>
      <x:c r="AR2253" s="37"/>
      <x:c r="AS2253" s="37" t="str">
        <x:v>صفحة فئة</x:v>
      </x:c>
      <x:c r="AT2253" s="37" t="str">
        <x:v>تحتاج مراجعة</x:v>
      </x:c>
      <x:c r="AU2253" s="37" t="str">
        <x:v>store_brand_category_listing</x:v>
      </x:c>
      <x:c r="AV2253" s="37" t="str">
        <x:v>اكتشاف من صفحة فئة</x:v>
      </x:c>
      <x:c r="AW2253" s="37" t="str">
        <x:v>https://btech.com/en/c/mobiles-tablets/mobile-phones/b/samsung | https://btech.com/en/c/mobiles-tablets/mobile-phones</x:v>
      </x:c>
      <x:c r="AX2253" s="37" t="n">
        <x:v>2</x:v>
      </x:c>
      <x:c r="AY2253" s="60" t="n">
        <x:v>46233</x:v>
      </x:c>
      <x:c r="AZ2253" s="60"/>
      <x:c r="BA2253" s="60"/>
      <x:c r="BB2253" s="62" t="str">
        <x:f>IF(BA2253="","",(NOW()-BA2253)*24)</x:f>
      </x:c>
      <x:c r="BC2253" s="37" t="str">
        <x:f>IF(BA2253="","لم يُرصد",IF(BH2253&lt;&gt;TRUE,"غير نشط",IF(BD2253="فشل","فشل حالي",IF(BB2253&lt;=12,"حديث",IF(BB2253&lt;=24,"متأخر","قديم")))))</x:f>
        <x:v>لم يُرصد</x:v>
      </x:c>
      <x:c r="BD2253" s="37" t="str">
        <x:v>بانتظار أول رصد سعر</x:v>
      </x:c>
      <x:c r="BE2253" s="37" t="n">
        <x:v>0</x:v>
      </x:c>
      <x:c r="BF2253" s="37"/>
      <x:c r="BG2253" s="37"/>
      <x:c r="BH2253" s="54" t="b">
        <x:v>1</x:v>
      </x:c>
      <x:c r="BI2253" s="37" t="str">
        <x:v>يحتاج اكتشاف رابط المنتج</x:v>
      </x:c>
      <x:c r="BJ2253" s="37" t="str">
        <x:v>Samsung Galaxy A17, 128 GB, 6 GB, 4G LTE, Dual-SIM - Black</x:v>
      </x:c>
      <x:c r="BK2253" s="37" t="str">
        <x:v>تم دمج 2 أدلة لنفس المنتج والمتجر.</x:v>
      </x:c>
      <x:c r="BL2253" s="60" t="n">
        <x:v>46233</x:v>
      </x:c>
      <x:c r="BM2253" s="60" t="n">
        <x:v>46233</x:v>
      </x:c>
    </x:row>
    <x:row r="2254">
      <x:c r="A2254" s="37" t="str">
        <x:v>CASH-23E3615EB15FD0</x:v>
      </x:c>
      <x:c r="B2254" s="37" t="str">
        <x:v>VAR-92DC140EE80DBC|EG-013|STORE</x:v>
      </x:c>
      <x:c r="C2254" s="37" t="str">
        <x:v>VAR-92DC140EE80DBC</x:v>
      </x:c>
      <x:c r="D2254" s="37" t="str">
        <x:v>MOD-A246763C32252D</x:v>
      </x:c>
      <x:c r="E2254" s="37" t="str">
        <x:v>Samsung Galaxy A17 6GB RAM / 128GB Storage / 4G LTE + 4G + Dual-SIM / Grey</x:v>
      </x:c>
      <x:c r="F2254" s="37" t="str">
        <x:v>الموبايلات والاتصالات</x:v>
      </x:c>
      <x:c r="G2254" s="37" t="str">
        <x:v>هواتف ذكية</x:v>
      </x:c>
      <x:c r="H2254" s="37" t="str">
        <x:v>Samsung</x:v>
      </x:c>
      <x:c r="I2254" s="37" t="str">
        <x:v>Galaxy A17</x:v>
      </x:c>
      <x:c r="J2254" s="37" t="str">
        <x:v>6GB RAM | 128GB Storage | 4G LTE + 4G + Dual-SIM | Grey</x:v>
      </x:c>
      <x:c r="K2254" s="37" t="n">
        <x:v>6</x:v>
      </x:c>
      <x:c r="L2254" s="37" t="n">
        <x:v>128</x:v>
      </x:c>
      <x:c r="M2254" s="37" t="str">
        <x:v>Grey</x:v>
      </x:c>
      <x:c r="N2254" s="37"/>
      <x:c r="O2254" s="37"/>
      <x:c r="P2254" s="37" t="str">
        <x:v>EG-013</x:v>
      </x:c>
      <x:c r="Q2254" s="37" t="str">
        <x:v>B.TECH</x:v>
      </x:c>
      <x:c r="R2254" s="37" t="str">
        <x:v>سلسلة</x:v>
      </x:c>
      <x:c r="S2254" s="37" t="str">
        <x:v>A</x:v>
      </x:c>
      <x:c r="T2254" s="37"/>
      <x:c r="U2254" s="37"/>
      <x:c r="V2254" s="37"/>
      <x:c r="W2254" s="37" t="str">
        <x:v>https://btech.com/en/c/mobiles-tablets/mobile-phones/b/samsung</x:v>
      </x:c>
      <x:c r="X2254" s="37" t="str">
        <x:v>صفحة فئة</x:v>
      </x:c>
      <x:c r="Y2254" s="37" t="str">
        <x:v>EGP</x:v>
      </x:c>
      <x:c r="Z2254" s="56"/>
      <x:c r="AA2254" s="56"/>
      <x:c r="AB2254" s="56" t="str">
        <x:f>IF(OR(Z2254="",AA2254=""),"",MAX(0,AA2254-Z2254))</x:f>
      </x:c>
      <x:c r="AC2254" s="58" t="str">
        <x:f>IF(OR(Z2254="",AA2254="",AA2254=0),"",MAX(0,(AA2254-Z2254)/AA2254))</x:f>
      </x:c>
      <x:c r="AD2254" s="56"/>
      <x:c r="AE2254" s="56" t="str">
        <x:f>IF(Z2254="","",Z2254+IF(AD2254="",0,AD2254))</x:f>
      </x:c>
      <x:c r="AF2254" s="37" t="str">
        <x:f>IF(AD2254="","",AD2254=0)</x:f>
      </x:c>
      <x:c r="AG2254" s="37"/>
      <x:c r="AH2254" s="37"/>
      <x:c r="AI2254" s="37"/>
      <x:c r="AJ2254" s="37" t="str">
        <x:v>القاهرة</x:v>
      </x:c>
      <x:c r="AK2254" s="37"/>
      <x:c r="AL2254" s="37"/>
      <x:c r="AM2254" s="37"/>
      <x:c r="AN2254" s="37"/>
      <x:c r="AO2254" s="37"/>
      <x:c r="AP2254" s="37"/>
      <x:c r="AQ2254" s="54" t="b">
        <x:v>1</x:v>
      </x:c>
      <x:c r="AR2254" s="37"/>
      <x:c r="AS2254" s="37" t="str">
        <x:v>صفحة فئة</x:v>
      </x:c>
      <x:c r="AT2254" s="37" t="str">
        <x:v>تحتاج مراجعة</x:v>
      </x:c>
      <x:c r="AU2254" s="37" t="str">
        <x:v>store_brand_category_listing</x:v>
      </x:c>
      <x:c r="AV2254" s="37" t="str">
        <x:v>اكتشاف من صفحة فئة</x:v>
      </x:c>
      <x:c r="AW2254" s="37" t="str">
        <x:v>https://btech.com/en/c/mobiles-tablets/mobile-phones/b/samsung</x:v>
      </x:c>
      <x:c r="AX2254" s="37" t="n">
        <x:v>1</x:v>
      </x:c>
      <x:c r="AY2254" s="60" t="n">
        <x:v>46233</x:v>
      </x:c>
      <x:c r="AZ2254" s="60"/>
      <x:c r="BA2254" s="60"/>
      <x:c r="BB2254" s="62" t="str">
        <x:f>IF(BA2254="","",(NOW()-BA2254)*24)</x:f>
      </x:c>
      <x:c r="BC2254" s="37" t="str">
        <x:f>IF(BA2254="","لم يُرصد",IF(BH2254&lt;&gt;TRUE,"غير نشط",IF(BD2254="فشل","فشل حالي",IF(BB2254&lt;=12,"حديث",IF(BB2254&lt;=24,"متأخر","قديم")))))</x:f>
        <x:v>لم يُرصد</x:v>
      </x:c>
      <x:c r="BD2254" s="37" t="str">
        <x:v>بانتظار أول رصد سعر</x:v>
      </x:c>
      <x:c r="BE2254" s="37" t="n">
        <x:v>0</x:v>
      </x:c>
      <x:c r="BF2254" s="37"/>
      <x:c r="BG2254" s="37"/>
      <x:c r="BH2254" s="54" t="b">
        <x:v>1</x:v>
      </x:c>
      <x:c r="BI2254" s="37" t="str">
        <x:v>يحتاج اكتشاف رابط المنتج</x:v>
      </x:c>
      <x:c r="BJ2254" s="37" t="str">
        <x:v>Samsung Galaxy A17, 128 GB, 6 GB, 4G LTE, Dual-SIM - Grey</x:v>
      </x:c>
      <x:c r="BK2254" s="37"/>
      <x:c r="BL2254" s="60" t="n">
        <x:v>46233</x:v>
      </x:c>
      <x:c r="BM2254" s="60" t="n">
        <x:v>46233</x:v>
      </x:c>
    </x:row>
    <x:row r="2255">
      <x:c r="A2255" s="37" t="str">
        <x:v>CASH-2EFE04F9544E17</x:v>
      </x:c>
      <x:c r="B2255" s="37" t="str">
        <x:v>VAR-ECFA12D4CC81AA|EG-013|STORE</x:v>
      </x:c>
      <x:c r="C2255" s="37" t="str">
        <x:v>VAR-ECFA12D4CC81AA</x:v>
      </x:c>
      <x:c r="D2255" s="37" t="str">
        <x:v>MOD-A246763C32252D</x:v>
      </x:c>
      <x:c r="E2255" s="37" t="str">
        <x:v>Samsung Galaxy A17 6GB RAM / 128GB Storage / 4G LTE + 4G + Dual-SIM / Light Blue</x:v>
      </x:c>
      <x:c r="F2255" s="37" t="str">
        <x:v>الموبايلات والاتصالات</x:v>
      </x:c>
      <x:c r="G2255" s="37" t="str">
        <x:v>هواتف ذكية</x:v>
      </x:c>
      <x:c r="H2255" s="37" t="str">
        <x:v>Samsung</x:v>
      </x:c>
      <x:c r="I2255" s="37" t="str">
        <x:v>Galaxy A17</x:v>
      </x:c>
      <x:c r="J2255" s="37" t="str">
        <x:v>6GB RAM | 128GB Storage | 4G LTE + 4G + Dual-SIM | Light Blue</x:v>
      </x:c>
      <x:c r="K2255" s="37" t="n">
        <x:v>6</x:v>
      </x:c>
      <x:c r="L2255" s="37" t="n">
        <x:v>128</x:v>
      </x:c>
      <x:c r="M2255" s="37" t="str">
        <x:v>Light Blue</x:v>
      </x:c>
      <x:c r="N2255" s="37"/>
      <x:c r="O2255" s="37"/>
      <x:c r="P2255" s="37" t="str">
        <x:v>EG-013</x:v>
      </x:c>
      <x:c r="Q2255" s="37" t="str">
        <x:v>B.TECH</x:v>
      </x:c>
      <x:c r="R2255" s="37" t="str">
        <x:v>سلسلة</x:v>
      </x:c>
      <x:c r="S2255" s="37" t="str">
        <x:v>A</x:v>
      </x:c>
      <x:c r="T2255" s="37"/>
      <x:c r="U2255" s="37"/>
      <x:c r="V2255" s="37"/>
      <x:c r="W2255" s="37" t="str">
        <x:v>https://btech.com/en/c/mobiles-tablets/mobile-phones/b/samsung</x:v>
      </x:c>
      <x:c r="X2255" s="37" t="str">
        <x:v>صفحة فئة</x:v>
      </x:c>
      <x:c r="Y2255" s="37" t="str">
        <x:v>EGP</x:v>
      </x:c>
      <x:c r="Z2255" s="56"/>
      <x:c r="AA2255" s="56"/>
      <x:c r="AB2255" s="56" t="str">
        <x:f>IF(OR(Z2255="",AA2255=""),"",MAX(0,AA2255-Z2255))</x:f>
      </x:c>
      <x:c r="AC2255" s="58" t="str">
        <x:f>IF(OR(Z2255="",AA2255="",AA2255=0),"",MAX(0,(AA2255-Z2255)/AA2255))</x:f>
      </x:c>
      <x:c r="AD2255" s="56"/>
      <x:c r="AE2255" s="56" t="str">
        <x:f>IF(Z2255="","",Z2255+IF(AD2255="",0,AD2255))</x:f>
      </x:c>
      <x:c r="AF2255" s="37" t="str">
        <x:f>IF(AD2255="","",AD2255=0)</x:f>
      </x:c>
      <x:c r="AG2255" s="37"/>
      <x:c r="AH2255" s="37"/>
      <x:c r="AI2255" s="37"/>
      <x:c r="AJ2255" s="37" t="str">
        <x:v>القاهرة</x:v>
      </x:c>
      <x:c r="AK2255" s="37"/>
      <x:c r="AL2255" s="37"/>
      <x:c r="AM2255" s="37"/>
      <x:c r="AN2255" s="37"/>
      <x:c r="AO2255" s="37"/>
      <x:c r="AP2255" s="37"/>
      <x:c r="AQ2255" s="54" t="b">
        <x:v>1</x:v>
      </x:c>
      <x:c r="AR2255" s="37"/>
      <x:c r="AS2255" s="37" t="str">
        <x:v>صفحة فئة</x:v>
      </x:c>
      <x:c r="AT2255" s="37" t="str">
        <x:v>تحتاج مراجعة</x:v>
      </x:c>
      <x:c r="AU2255" s="37" t="str">
        <x:v>store_brand_category_listing</x:v>
      </x:c>
      <x:c r="AV2255" s="37" t="str">
        <x:v>اكتشاف من صفحة فئة</x:v>
      </x:c>
      <x:c r="AW2255" s="37" t="str">
        <x:v>https://btech.com/en/c/mobiles-tablets/mobile-phones/b/samsung</x:v>
      </x:c>
      <x:c r="AX2255" s="37" t="n">
        <x:v>1</x:v>
      </x:c>
      <x:c r="AY2255" s="60" t="n">
        <x:v>46233</x:v>
      </x:c>
      <x:c r="AZ2255" s="60"/>
      <x:c r="BA2255" s="60"/>
      <x:c r="BB2255" s="62" t="str">
        <x:f>IF(BA2255="","",(NOW()-BA2255)*24)</x:f>
      </x:c>
      <x:c r="BC2255" s="37" t="str">
        <x:f>IF(BA2255="","لم يُرصد",IF(BH2255&lt;&gt;TRUE,"غير نشط",IF(BD2255="فشل","فشل حالي",IF(BB2255&lt;=12,"حديث",IF(BB2255&lt;=24,"متأخر","قديم")))))</x:f>
        <x:v>لم يُرصد</x:v>
      </x:c>
      <x:c r="BD2255" s="37" t="str">
        <x:v>بانتظار أول رصد سعر</x:v>
      </x:c>
      <x:c r="BE2255" s="37" t="n">
        <x:v>0</x:v>
      </x:c>
      <x:c r="BF2255" s="37"/>
      <x:c r="BG2255" s="37"/>
      <x:c r="BH2255" s="54" t="b">
        <x:v>1</x:v>
      </x:c>
      <x:c r="BI2255" s="37" t="str">
        <x:v>يحتاج اكتشاف رابط المنتج</x:v>
      </x:c>
      <x:c r="BJ2255" s="37" t="str">
        <x:v>Samsung Galaxy A17, 128 GB, 6 GB, 4G LTE, Dual-SIM - Light Blue</x:v>
      </x:c>
      <x:c r="BK2255" s="37"/>
      <x:c r="BL2255" s="60" t="n">
        <x:v>46233</x:v>
      </x:c>
      <x:c r="BM2255" s="60" t="n">
        <x:v>46233</x:v>
      </x:c>
    </x:row>
    <x:row r="2256">
      <x:c r="A2256" s="37" t="str">
        <x:v>CASH-02702A6310654D</x:v>
      </x:c>
      <x:c r="B2256" s="37" t="str">
        <x:v>VAR-AAB8D8AF34AC38|EG-013|STORE</x:v>
      </x:c>
      <x:c r="C2256" s="37" t="str">
        <x:v>VAR-AAB8D8AF34AC38</x:v>
      </x:c>
      <x:c r="D2256" s="37" t="str">
        <x:v>MOD-A246763C32252D</x:v>
      </x:c>
      <x:c r="E2256" s="37" t="str">
        <x:v>Samsung Galaxy A17 8GB RAM / 256GB Storage / 4G LTE + 4G + Dual-SIM / Black</x:v>
      </x:c>
      <x:c r="F2256" s="37" t="str">
        <x:v>الموبايلات والاتصالات</x:v>
      </x:c>
      <x:c r="G2256" s="37" t="str">
        <x:v>هواتف ذكية</x:v>
      </x:c>
      <x:c r="H2256" s="37" t="str">
        <x:v>Samsung</x:v>
      </x:c>
      <x:c r="I2256" s="37" t="str">
        <x:v>Galaxy A17</x:v>
      </x:c>
      <x:c r="J2256" s="37" t="str">
        <x:v>8GB RAM | 256GB Storage | 4G LTE + 4G + Dual-SIM | Black</x:v>
      </x:c>
      <x:c r="K2256" s="37" t="n">
        <x:v>8</x:v>
      </x:c>
      <x:c r="L2256" s="37" t="n">
        <x:v>256</x:v>
      </x:c>
      <x:c r="M2256" s="37" t="str">
        <x:v>Black</x:v>
      </x:c>
      <x:c r="N2256" s="37"/>
      <x:c r="O2256" s="37"/>
      <x:c r="P2256" s="37" t="str">
        <x:v>EG-013</x:v>
      </x:c>
      <x:c r="Q2256" s="37" t="str">
        <x:v>B.TECH</x:v>
      </x:c>
      <x:c r="R2256" s="37" t="str">
        <x:v>سلسلة</x:v>
      </x:c>
      <x:c r="S2256" s="37" t="str">
        <x:v>A</x:v>
      </x:c>
      <x:c r="T2256" s="37"/>
      <x:c r="U2256" s="37"/>
      <x:c r="V2256" s="37"/>
      <x:c r="W2256" s="37" t="str">
        <x:v>https://btech.com/en/c/mobiles-tablets/mobile-phones/b/samsung</x:v>
      </x:c>
      <x:c r="X2256" s="37" t="str">
        <x:v>صفحة فئة</x:v>
      </x:c>
      <x:c r="Y2256" s="37" t="str">
        <x:v>EGP</x:v>
      </x:c>
      <x:c r="Z2256" s="56"/>
      <x:c r="AA2256" s="56"/>
      <x:c r="AB2256" s="56" t="str">
        <x:f>IF(OR(Z2256="",AA2256=""),"",MAX(0,AA2256-Z2256))</x:f>
      </x:c>
      <x:c r="AC2256" s="58" t="str">
        <x:f>IF(OR(Z2256="",AA2256="",AA2256=0),"",MAX(0,(AA2256-Z2256)/AA2256))</x:f>
      </x:c>
      <x:c r="AD2256" s="56"/>
      <x:c r="AE2256" s="56" t="str">
        <x:f>IF(Z2256="","",Z2256+IF(AD2256="",0,AD2256))</x:f>
      </x:c>
      <x:c r="AF2256" s="37" t="str">
        <x:f>IF(AD2256="","",AD2256=0)</x:f>
      </x:c>
      <x:c r="AG2256" s="37"/>
      <x:c r="AH2256" s="37"/>
      <x:c r="AI2256" s="37"/>
      <x:c r="AJ2256" s="37" t="str">
        <x:v>القاهرة</x:v>
      </x:c>
      <x:c r="AK2256" s="37"/>
      <x:c r="AL2256" s="37"/>
      <x:c r="AM2256" s="37"/>
      <x:c r="AN2256" s="37"/>
      <x:c r="AO2256" s="37"/>
      <x:c r="AP2256" s="37"/>
      <x:c r="AQ2256" s="54" t="b">
        <x:v>1</x:v>
      </x:c>
      <x:c r="AR2256" s="37"/>
      <x:c r="AS2256" s="37" t="str">
        <x:v>صفحة فئة</x:v>
      </x:c>
      <x:c r="AT2256" s="37" t="str">
        <x:v>تحتاج مراجعة</x:v>
      </x:c>
      <x:c r="AU2256" s="37" t="str">
        <x:v>store_brand_category_listing</x:v>
      </x:c>
      <x:c r="AV2256" s="37" t="str">
        <x:v>اكتشاف من صفحة فئة</x:v>
      </x:c>
      <x:c r="AW2256" s="37" t="str">
        <x:v>https://btech.com/en/c/mobiles-tablets/mobile-phones/b/samsung | https://btech.com/en/c/mobiles-tablets/mobile-phones</x:v>
      </x:c>
      <x:c r="AX2256" s="37" t="n">
        <x:v>2</x:v>
      </x:c>
      <x:c r="AY2256" s="60" t="n">
        <x:v>46233</x:v>
      </x:c>
      <x:c r="AZ2256" s="60"/>
      <x:c r="BA2256" s="60"/>
      <x:c r="BB2256" s="62" t="str">
        <x:f>IF(BA2256="","",(NOW()-BA2256)*24)</x:f>
      </x:c>
      <x:c r="BC2256" s="37" t="str">
        <x:f>IF(BA2256="","لم يُرصد",IF(BH2256&lt;&gt;TRUE,"غير نشط",IF(BD2256="فشل","فشل حالي",IF(BB2256&lt;=12,"حديث",IF(BB2256&lt;=24,"متأخر","قديم")))))</x:f>
        <x:v>لم يُرصد</x:v>
      </x:c>
      <x:c r="BD2256" s="37" t="str">
        <x:v>بانتظار أول رصد سعر</x:v>
      </x:c>
      <x:c r="BE2256" s="37" t="n">
        <x:v>0</x:v>
      </x:c>
      <x:c r="BF2256" s="37"/>
      <x:c r="BG2256" s="37"/>
      <x:c r="BH2256" s="54" t="b">
        <x:v>1</x:v>
      </x:c>
      <x:c r="BI2256" s="37" t="str">
        <x:v>يحتاج اكتشاف رابط المنتج</x:v>
      </x:c>
      <x:c r="BJ2256" s="37" t="str">
        <x:v>Samsung Galaxy A17, 256 GB, 8 GB, 4G LTE, Dual-SIM - Black</x:v>
      </x:c>
      <x:c r="BK2256" s="37" t="str">
        <x:v>تم دمج 2 أدلة لنفس المنتج والمتجر.</x:v>
      </x:c>
      <x:c r="BL2256" s="60" t="n">
        <x:v>46233</x:v>
      </x:c>
      <x:c r="BM2256" s="60" t="n">
        <x:v>46233</x:v>
      </x:c>
    </x:row>
    <x:row r="2257">
      <x:c r="A2257" s="37" t="str">
        <x:v>CASH-586A7BB8C5E494</x:v>
      </x:c>
      <x:c r="B2257" s="37" t="str">
        <x:v>VAR-247334D8D596E5|EG-013|STORE</x:v>
      </x:c>
      <x:c r="C2257" s="37" t="str">
        <x:v>VAR-247334D8D596E5</x:v>
      </x:c>
      <x:c r="D2257" s="37" t="str">
        <x:v>MOD-A246763C32252D</x:v>
      </x:c>
      <x:c r="E2257" s="37" t="str">
        <x:v>Samsung Galaxy A17 8GB RAM / 256GB Storage / 4G LTE + 4G + Dual-SIM / Grey</x:v>
      </x:c>
      <x:c r="F2257" s="37" t="str">
        <x:v>الموبايلات والاتصالات</x:v>
      </x:c>
      <x:c r="G2257" s="37" t="str">
        <x:v>هواتف ذكية</x:v>
      </x:c>
      <x:c r="H2257" s="37" t="str">
        <x:v>Samsung</x:v>
      </x:c>
      <x:c r="I2257" s="37" t="str">
        <x:v>Galaxy A17</x:v>
      </x:c>
      <x:c r="J2257" s="37" t="str">
        <x:v>8GB RAM | 256GB Storage | 4G LTE + 4G + Dual-SIM | Grey</x:v>
      </x:c>
      <x:c r="K2257" s="37" t="n">
        <x:v>8</x:v>
      </x:c>
      <x:c r="L2257" s="37" t="n">
        <x:v>256</x:v>
      </x:c>
      <x:c r="M2257" s="37" t="str">
        <x:v>Grey</x:v>
      </x:c>
      <x:c r="N2257" s="37"/>
      <x:c r="O2257" s="37"/>
      <x:c r="P2257" s="37" t="str">
        <x:v>EG-013</x:v>
      </x:c>
      <x:c r="Q2257" s="37" t="str">
        <x:v>B.TECH</x:v>
      </x:c>
      <x:c r="R2257" s="37" t="str">
        <x:v>سلسلة</x:v>
      </x:c>
      <x:c r="S2257" s="37" t="str">
        <x:v>A</x:v>
      </x:c>
      <x:c r="T2257" s="37"/>
      <x:c r="U2257" s="37"/>
      <x:c r="V2257" s="37"/>
      <x:c r="W2257" s="37" t="str">
        <x:v>https://btech.com/en/c/mobiles-tablets/mobile-phones/b/samsung</x:v>
      </x:c>
      <x:c r="X2257" s="37" t="str">
        <x:v>صفحة فئة</x:v>
      </x:c>
      <x:c r="Y2257" s="37" t="str">
        <x:v>EGP</x:v>
      </x:c>
      <x:c r="Z2257" s="56"/>
      <x:c r="AA2257" s="56"/>
      <x:c r="AB2257" s="56" t="str">
        <x:f>IF(OR(Z2257="",AA2257=""),"",MAX(0,AA2257-Z2257))</x:f>
      </x:c>
      <x:c r="AC2257" s="58" t="str">
        <x:f>IF(OR(Z2257="",AA2257="",AA2257=0),"",MAX(0,(AA2257-Z2257)/AA2257))</x:f>
      </x:c>
      <x:c r="AD2257" s="56"/>
      <x:c r="AE2257" s="56" t="str">
        <x:f>IF(Z2257="","",Z2257+IF(AD2257="",0,AD2257))</x:f>
      </x:c>
      <x:c r="AF2257" s="37" t="str">
        <x:f>IF(AD2257="","",AD2257=0)</x:f>
      </x:c>
      <x:c r="AG2257" s="37"/>
      <x:c r="AH2257" s="37"/>
      <x:c r="AI2257" s="37"/>
      <x:c r="AJ2257" s="37" t="str">
        <x:v>القاهرة</x:v>
      </x:c>
      <x:c r="AK2257" s="37"/>
      <x:c r="AL2257" s="37"/>
      <x:c r="AM2257" s="37"/>
      <x:c r="AN2257" s="37"/>
      <x:c r="AO2257" s="37"/>
      <x:c r="AP2257" s="37"/>
      <x:c r="AQ2257" s="54" t="b">
        <x:v>1</x:v>
      </x:c>
      <x:c r="AR2257" s="37"/>
      <x:c r="AS2257" s="37" t="str">
        <x:v>صفحة فئة</x:v>
      </x:c>
      <x:c r="AT2257" s="37" t="str">
        <x:v>تحتاج مراجعة</x:v>
      </x:c>
      <x:c r="AU2257" s="37" t="str">
        <x:v>store_brand_category_listing</x:v>
      </x:c>
      <x:c r="AV2257" s="37" t="str">
        <x:v>اكتشاف من صفحة فئة</x:v>
      </x:c>
      <x:c r="AW2257" s="37" t="str">
        <x:v>https://btech.com/en/c/mobiles-tablets/mobile-phones/b/samsung | https://btech.com/en/c/mobiles-tablets/mobile-phones</x:v>
      </x:c>
      <x:c r="AX2257" s="37" t="n">
        <x:v>2</x:v>
      </x:c>
      <x:c r="AY2257" s="60" t="n">
        <x:v>46233</x:v>
      </x:c>
      <x:c r="AZ2257" s="60"/>
      <x:c r="BA2257" s="60"/>
      <x:c r="BB2257" s="62" t="str">
        <x:f>IF(BA2257="","",(NOW()-BA2257)*24)</x:f>
      </x:c>
      <x:c r="BC2257" s="37" t="str">
        <x:f>IF(BA2257="","لم يُرصد",IF(BH2257&lt;&gt;TRUE,"غير نشط",IF(BD2257="فشل","فشل حالي",IF(BB2257&lt;=12,"حديث",IF(BB2257&lt;=24,"متأخر","قديم")))))</x:f>
        <x:v>لم يُرصد</x:v>
      </x:c>
      <x:c r="BD2257" s="37" t="str">
        <x:v>بانتظار أول رصد سعر</x:v>
      </x:c>
      <x:c r="BE2257" s="37" t="n">
        <x:v>0</x:v>
      </x:c>
      <x:c r="BF2257" s="37"/>
      <x:c r="BG2257" s="37"/>
      <x:c r="BH2257" s="54" t="b">
        <x:v>1</x:v>
      </x:c>
      <x:c r="BI2257" s="37" t="str">
        <x:v>يحتاج اكتشاف رابط المنتج</x:v>
      </x:c>
      <x:c r="BJ2257" s="37" t="str">
        <x:v>Samsung Galaxy A17, 256 GB, 8 GB, 4G LTE, Dual-SIM - Grey</x:v>
      </x:c>
      <x:c r="BK2257" s="37" t="str">
        <x:v>تم دمج 2 أدلة لنفس المنتج والمتجر.</x:v>
      </x:c>
      <x:c r="BL2257" s="60" t="n">
        <x:v>46233</x:v>
      </x:c>
      <x:c r="BM2257" s="60" t="n">
        <x:v>46233</x:v>
      </x:c>
    </x:row>
    <x:row r="2258">
      <x:c r="A2258" s="37" t="str">
        <x:v>CASH-6996DE7B77B6B3</x:v>
      </x:c>
      <x:c r="B2258" s="37" t="str">
        <x:v>VAR-11493B2717F922|EG-013|STORE</x:v>
      </x:c>
      <x:c r="C2258" s="37" t="str">
        <x:v>VAR-11493B2717F922</x:v>
      </x:c>
      <x:c r="D2258" s="37" t="str">
        <x:v>MOD-A246763C32252D</x:v>
      </x:c>
      <x:c r="E2258" s="37" t="str">
        <x:v>Samsung Galaxy A17 8GB RAM / 256GB Storage / 4G LTE + 4G + Dual-SIM / Light Blue</x:v>
      </x:c>
      <x:c r="F2258" s="37" t="str">
        <x:v>الموبايلات والاتصالات</x:v>
      </x:c>
      <x:c r="G2258" s="37" t="str">
        <x:v>هواتف ذكية</x:v>
      </x:c>
      <x:c r="H2258" s="37" t="str">
        <x:v>Samsung</x:v>
      </x:c>
      <x:c r="I2258" s="37" t="str">
        <x:v>Galaxy A17</x:v>
      </x:c>
      <x:c r="J2258" s="37" t="str">
        <x:v>8GB RAM | 256GB Storage | 4G LTE + 4G + Dual-SIM | Light Blue</x:v>
      </x:c>
      <x:c r="K2258" s="37" t="n">
        <x:v>8</x:v>
      </x:c>
      <x:c r="L2258" s="37" t="n">
        <x:v>256</x:v>
      </x:c>
      <x:c r="M2258" s="37" t="str">
        <x:v>Light Blue</x:v>
      </x:c>
      <x:c r="N2258" s="37"/>
      <x:c r="O2258" s="37"/>
      <x:c r="P2258" s="37" t="str">
        <x:v>EG-013</x:v>
      </x:c>
      <x:c r="Q2258" s="37" t="str">
        <x:v>B.TECH</x:v>
      </x:c>
      <x:c r="R2258" s="37" t="str">
        <x:v>سلسلة</x:v>
      </x:c>
      <x:c r="S2258" s="37" t="str">
        <x:v>A</x:v>
      </x:c>
      <x:c r="T2258" s="37"/>
      <x:c r="U2258" s="37"/>
      <x:c r="V2258" s="37"/>
      <x:c r="W2258" s="37" t="str">
        <x:v>https://btech.com/en/c/mobiles-tablets/mobile-phones/b/samsung</x:v>
      </x:c>
      <x:c r="X2258" s="37" t="str">
        <x:v>صفحة فئة</x:v>
      </x:c>
      <x:c r="Y2258" s="37" t="str">
        <x:v>EGP</x:v>
      </x:c>
      <x:c r="Z2258" s="56"/>
      <x:c r="AA2258" s="56"/>
      <x:c r="AB2258" s="56" t="str">
        <x:f>IF(OR(Z2258="",AA2258=""),"",MAX(0,AA2258-Z2258))</x:f>
      </x:c>
      <x:c r="AC2258" s="58" t="str">
        <x:f>IF(OR(Z2258="",AA2258="",AA2258=0),"",MAX(0,(AA2258-Z2258)/AA2258))</x:f>
      </x:c>
      <x:c r="AD2258" s="56"/>
      <x:c r="AE2258" s="56" t="str">
        <x:f>IF(Z2258="","",Z2258+IF(AD2258="",0,AD2258))</x:f>
      </x:c>
      <x:c r="AF2258" s="37" t="str">
        <x:f>IF(AD2258="","",AD2258=0)</x:f>
      </x:c>
      <x:c r="AG2258" s="37"/>
      <x:c r="AH2258" s="37"/>
      <x:c r="AI2258" s="37"/>
      <x:c r="AJ2258" s="37" t="str">
        <x:v>القاهرة</x:v>
      </x:c>
      <x:c r="AK2258" s="37"/>
      <x:c r="AL2258" s="37"/>
      <x:c r="AM2258" s="37"/>
      <x:c r="AN2258" s="37"/>
      <x:c r="AO2258" s="37"/>
      <x:c r="AP2258" s="37"/>
      <x:c r="AQ2258" s="54" t="b">
        <x:v>1</x:v>
      </x:c>
      <x:c r="AR2258" s="37"/>
      <x:c r="AS2258" s="37" t="str">
        <x:v>صفحة فئة</x:v>
      </x:c>
      <x:c r="AT2258" s="37" t="str">
        <x:v>تحتاج مراجعة</x:v>
      </x:c>
      <x:c r="AU2258" s="37" t="str">
        <x:v>store_brand_category_listing</x:v>
      </x:c>
      <x:c r="AV2258" s="37" t="str">
        <x:v>اكتشاف من صفحة فئة</x:v>
      </x:c>
      <x:c r="AW2258" s="37" t="str">
        <x:v>https://btech.com/en/c/mobiles-tablets/mobile-phones/b/samsung | https://btech.com/en/c/mobiles-tablets/mobile-phones</x:v>
      </x:c>
      <x:c r="AX2258" s="37" t="n">
        <x:v>2</x:v>
      </x:c>
      <x:c r="AY2258" s="60" t="n">
        <x:v>46233</x:v>
      </x:c>
      <x:c r="AZ2258" s="60"/>
      <x:c r="BA2258" s="60"/>
      <x:c r="BB2258" s="62" t="str">
        <x:f>IF(BA2258="","",(NOW()-BA2258)*24)</x:f>
      </x:c>
      <x:c r="BC2258" s="37" t="str">
        <x:f>IF(BA2258="","لم يُرصد",IF(BH2258&lt;&gt;TRUE,"غير نشط",IF(BD2258="فشل","فشل حالي",IF(BB2258&lt;=12,"حديث",IF(BB2258&lt;=24,"متأخر","قديم")))))</x:f>
        <x:v>لم يُرصد</x:v>
      </x:c>
      <x:c r="BD2258" s="37" t="str">
        <x:v>بانتظار أول رصد سعر</x:v>
      </x:c>
      <x:c r="BE2258" s="37" t="n">
        <x:v>0</x:v>
      </x:c>
      <x:c r="BF2258" s="37"/>
      <x:c r="BG2258" s="37"/>
      <x:c r="BH2258" s="54" t="b">
        <x:v>1</x:v>
      </x:c>
      <x:c r="BI2258" s="37" t="str">
        <x:v>يحتاج اكتشاف رابط المنتج</x:v>
      </x:c>
      <x:c r="BJ2258" s="37" t="str">
        <x:v>Samsung Galaxy A17, 256 GB, 8 GB, 4G LTE, Dual-SIM - Light Blue</x:v>
      </x:c>
      <x:c r="BK2258" s="37" t="str">
        <x:v>تم دمج 2 أدلة لنفس المنتج والمتجر.</x:v>
      </x:c>
      <x:c r="BL2258" s="60" t="n">
        <x:v>46233</x:v>
      </x:c>
      <x:c r="BM2258" s="60" t="n">
        <x:v>46233</x:v>
      </x:c>
    </x:row>
    <x:row r="2259">
      <x:c r="A2259" s="37" t="str">
        <x:v>CASH-AEDA202C7376BE</x:v>
      </x:c>
      <x:c r="B2259" s="37" t="str">
        <x:v>VAR-2951D8CDE839A8|EG-013|STORE</x:v>
      </x:c>
      <x:c r="C2259" s="37" t="str">
        <x:v>VAR-2951D8CDE839A8</x:v>
      </x:c>
      <x:c r="D2259" s="37" t="str">
        <x:v>MOD-D0D543E1534D7B</x:v>
      </x:c>
      <x:c r="E2259" s="37" t="str">
        <x:v>Samsung Galaxy A57 12GB RAM / 256GB Storage / 5G + Dual-SIM / Gray</x:v>
      </x:c>
      <x:c r="F2259" s="37" t="str">
        <x:v>الموبايلات والاتصالات</x:v>
      </x:c>
      <x:c r="G2259" s="37" t="str">
        <x:v>هواتف ذكية</x:v>
      </x:c>
      <x:c r="H2259" s="37" t="str">
        <x:v>Samsung</x:v>
      </x:c>
      <x:c r="I2259" s="37" t="str">
        <x:v>Galaxy A57</x:v>
      </x:c>
      <x:c r="J2259" s="37" t="str">
        <x:v>12GB RAM | 256GB Storage | 5G + Dual-SIM | Gray</x:v>
      </x:c>
      <x:c r="K2259" s="37" t="n">
        <x:v>12</x:v>
      </x:c>
      <x:c r="L2259" s="37" t="n">
        <x:v>256</x:v>
      </x:c>
      <x:c r="M2259" s="37" t="str">
        <x:v>Gray</x:v>
      </x:c>
      <x:c r="N2259" s="37"/>
      <x:c r="O2259" s="37"/>
      <x:c r="P2259" s="37" t="str">
        <x:v>EG-013</x:v>
      </x:c>
      <x:c r="Q2259" s="37" t="str">
        <x:v>B.TECH</x:v>
      </x:c>
      <x:c r="R2259" s="37" t="str">
        <x:v>سلسلة</x:v>
      </x:c>
      <x:c r="S2259" s="37" t="str">
        <x:v>A</x:v>
      </x:c>
      <x:c r="T2259" s="37"/>
      <x:c r="U2259" s="37"/>
      <x:c r="V2259" s="37"/>
      <x:c r="W2259" s="37" t="str">
        <x:v>https://btech.com/en/c/mobiles-tablets/mobile-phones/b/samsung</x:v>
      </x:c>
      <x:c r="X2259" s="37" t="str">
        <x:v>صفحة فئة</x:v>
      </x:c>
      <x:c r="Y2259" s="37" t="str">
        <x:v>EGP</x:v>
      </x:c>
      <x:c r="Z2259" s="56"/>
      <x:c r="AA2259" s="56"/>
      <x:c r="AB2259" s="56" t="str">
        <x:f>IF(OR(Z2259="",AA2259=""),"",MAX(0,AA2259-Z2259))</x:f>
      </x:c>
      <x:c r="AC2259" s="58" t="str">
        <x:f>IF(OR(Z2259="",AA2259="",AA2259=0),"",MAX(0,(AA2259-Z2259)/AA2259))</x:f>
      </x:c>
      <x:c r="AD2259" s="56"/>
      <x:c r="AE2259" s="56" t="str">
        <x:f>IF(Z2259="","",Z2259+IF(AD2259="",0,AD2259))</x:f>
      </x:c>
      <x:c r="AF2259" s="37" t="str">
        <x:f>IF(AD2259="","",AD2259=0)</x:f>
      </x:c>
      <x:c r="AG2259" s="37"/>
      <x:c r="AH2259" s="37"/>
      <x:c r="AI2259" s="37"/>
      <x:c r="AJ2259" s="37" t="str">
        <x:v>القاهرة</x:v>
      </x:c>
      <x:c r="AK2259" s="37"/>
      <x:c r="AL2259" s="37"/>
      <x:c r="AM2259" s="37"/>
      <x:c r="AN2259" s="37"/>
      <x:c r="AO2259" s="37"/>
      <x:c r="AP2259" s="37"/>
      <x:c r="AQ2259" s="54" t="b">
        <x:v>1</x:v>
      </x:c>
      <x:c r="AR2259" s="37"/>
      <x:c r="AS2259" s="37" t="str">
        <x:v>صفحة فئة</x:v>
      </x:c>
      <x:c r="AT2259" s="37" t="str">
        <x:v>تحتاج مراجعة</x:v>
      </x:c>
      <x:c r="AU2259" s="37" t="str">
        <x:v>store_brand_category_listing</x:v>
      </x:c>
      <x:c r="AV2259" s="37" t="str">
        <x:v>اكتشاف من صفحة فئة</x:v>
      </x:c>
      <x:c r="AW2259" s="37" t="str">
        <x:v>https://btech.com/en/c/mobiles-tablets/mobile-phones/b/samsung</x:v>
      </x:c>
      <x:c r="AX2259" s="37" t="n">
        <x:v>1</x:v>
      </x:c>
      <x:c r="AY2259" s="60" t="n">
        <x:v>46233</x:v>
      </x:c>
      <x:c r="AZ2259" s="60"/>
      <x:c r="BA2259" s="60"/>
      <x:c r="BB2259" s="62" t="str">
        <x:f>IF(BA2259="","",(NOW()-BA2259)*24)</x:f>
      </x:c>
      <x:c r="BC2259" s="37" t="str">
        <x:f>IF(BA2259="","لم يُرصد",IF(BH2259&lt;&gt;TRUE,"غير نشط",IF(BD2259="فشل","فشل حالي",IF(BB2259&lt;=12,"حديث",IF(BB2259&lt;=24,"متأخر","قديم")))))</x:f>
        <x:v>لم يُرصد</x:v>
      </x:c>
      <x:c r="BD2259" s="37" t="str">
        <x:v>بانتظار أول رصد سعر</x:v>
      </x:c>
      <x:c r="BE2259" s="37" t="n">
        <x:v>0</x:v>
      </x:c>
      <x:c r="BF2259" s="37"/>
      <x:c r="BG2259" s="37"/>
      <x:c r="BH2259" s="54" t="b">
        <x:v>1</x:v>
      </x:c>
      <x:c r="BI2259" s="37" t="str">
        <x:v>يحتاج اكتشاف رابط المنتج</x:v>
      </x:c>
      <x:c r="BJ2259" s="37" t="str">
        <x:v>Samsung Galaxy A57, 256 GB, 12 GB, 5G, Dual-SIM - Gray</x:v>
      </x:c>
      <x:c r="BK2259" s="37"/>
      <x:c r="BL2259" s="60" t="n">
        <x:v>46233</x:v>
      </x:c>
      <x:c r="BM2259" s="60" t="n">
        <x:v>46233</x:v>
      </x:c>
    </x:row>
    <x:row r="2260">
      <x:c r="A2260" s="37" t="str">
        <x:v>CASH-E2C48CFD8319DC</x:v>
      </x:c>
      <x:c r="B2260" s="37" t="str">
        <x:v>VAR-06CF77183C351B|EG-017|STORE</x:v>
      </x:c>
      <x:c r="C2260" s="37" t="str">
        <x:v>VAR-06CF77183C351B</x:v>
      </x:c>
      <x:c r="D2260" s="37" t="str">
        <x:v>MOD-5277BBCC8A4F01</x:v>
      </x:c>
      <x:c r="E2260" s="37" t="str">
        <x:v>Samsung Galaxy S26 12GB RAM / 256GB / Black | 256GB Storage</x:v>
      </x:c>
      <x:c r="F2260" s="37" t="str">
        <x:v>الموبايلات والاتصالات</x:v>
      </x:c>
      <x:c r="G2260" s="37" t="str">
        <x:v>هواتف ذكية</x:v>
      </x:c>
      <x:c r="H2260" s="37" t="str">
        <x:v>Samsung</x:v>
      </x:c>
      <x:c r="I2260" s="37" t="str">
        <x:v>Galaxy S26</x:v>
      </x:c>
      <x:c r="J2260" s="37" t="str">
        <x:v>12GB RAM / 256GB / Black</x:v>
      </x:c>
      <x:c r="K2260" s="37" t="n">
        <x:v>12</x:v>
      </x:c>
      <x:c r="L2260" s="37" t="n">
        <x:v>256</x:v>
      </x:c>
      <x:c r="M2260" s="37" t="str">
        <x:v>Black</x:v>
      </x:c>
      <x:c r="N2260" s="37"/>
      <x:c r="O2260" s="37"/>
      <x:c r="P2260" s="37" t="str">
        <x:v>EG-017</x:v>
      </x:c>
      <x:c r="Q2260" s="37" t="str">
        <x:v>Samsung Egypt</x:v>
      </x:c>
      <x:c r="R2260" s="37" t="str">
        <x:v>علامة مباشرة/سلسلة</x:v>
      </x:c>
      <x:c r="S2260" s="37" t="str">
        <x:v>B</x:v>
      </x:c>
      <x:c r="T2260" s="37"/>
      <x:c r="U2260" s="37"/>
      <x:c r="V2260" s="37"/>
      <x:c r="W2260" s="37" t="str">
        <x:v>https://www.samsung.com/eg/smartphones/galaxy-s26/buy/</x:v>
      </x:c>
      <x:c r="X2260" s="37" t="str">
        <x:v>مصدر عام</x:v>
      </x:c>
      <x:c r="Y2260" s="37" t="str">
        <x:v>EGP</x:v>
      </x:c>
      <x:c r="Z2260" s="56"/>
      <x:c r="AA2260" s="56"/>
      <x:c r="AB2260" s="56" t="str">
        <x:f>IF(OR(Z2260="",AA2260=""),"",MAX(0,AA2260-Z2260))</x:f>
      </x:c>
      <x:c r="AC2260" s="58" t="str">
        <x:f>IF(OR(Z2260="",AA2260="",AA2260=0),"",MAX(0,(AA2260-Z2260)/AA2260))</x:f>
      </x:c>
      <x:c r="AD2260" s="56"/>
      <x:c r="AE2260" s="56" t="str">
        <x:f>IF(Z2260="","",Z2260+IF(AD2260="",0,AD2260))</x:f>
      </x:c>
      <x:c r="AF2260" s="37" t="str">
        <x:f>IF(AD2260="","",AD2260=0)</x:f>
      </x:c>
      <x:c r="AG2260" s="37"/>
      <x:c r="AH2260" s="37"/>
      <x:c r="AI2260" s="37"/>
      <x:c r="AJ2260" s="37" t="str">
        <x:v>القاهرة</x:v>
      </x:c>
      <x:c r="AK2260" s="37"/>
      <x:c r="AL2260" s="37"/>
      <x:c r="AM2260" s="37"/>
      <x:c r="AN2260" s="37"/>
      <x:c r="AO2260" s="37"/>
      <x:c r="AP2260" s="37"/>
      <x:c r="AQ2260" s="54" t="b">
        <x:v>0</x:v>
      </x:c>
      <x:c r="AR2260" s="37"/>
      <x:c r="AS2260" s="37" t="str">
        <x:v>دليل غير مصنف</x:v>
      </x:c>
      <x:c r="AT2260" s="37" t="str">
        <x:v>تحتاج مراجعة</x:v>
      </x:c>
      <x:c r="AU2260" s="37" t="str">
        <x:v>manufacturer_variant_page</x:v>
      </x:c>
      <x:c r="AV2260" s="37" t="str">
        <x:v>يحدد عند بناء الموصل</x:v>
      </x:c>
      <x:c r="AW2260" s="37" t="str">
        <x:v>https://www.samsung.com/eg/smartphones/galaxy-s26/buy/</x:v>
      </x:c>
      <x:c r="AX2260" s="37" t="n">
        <x:v>1</x:v>
      </x:c>
      <x:c r="AY2260" s="60" t="n">
        <x:v>46233</x:v>
      </x:c>
      <x:c r="AZ2260" s="60"/>
      <x:c r="BA2260" s="60"/>
      <x:c r="BB2260" s="62" t="str">
        <x:f>IF(BA2260="","",(NOW()-BA2260)*24)</x:f>
      </x:c>
      <x:c r="BC2260" s="37" t="str">
        <x:f>IF(BA2260="","لم يُرصد",IF(BH2260&lt;&gt;TRUE,"غير نشط",IF(BD2260="فشل","فشل حالي",IF(BB2260&lt;=12,"حديث",IF(BB2260&lt;=24,"متأخر","قديم")))))</x:f>
        <x:v>لم يُرصد</x:v>
      </x:c>
      <x:c r="BD2260" s="37" t="str">
        <x:v>بانتظار أول رصد سعر</x:v>
      </x:c>
      <x:c r="BE2260" s="37" t="n">
        <x:v>0</x:v>
      </x:c>
      <x:c r="BF2260" s="37"/>
      <x:c r="BG2260" s="37"/>
      <x:c r="BH2260" s="54" t="b">
        <x:v>1</x:v>
      </x:c>
      <x:c r="BI2260" s="37" t="str">
        <x:v>تحتاج مراجعة</x:v>
      </x:c>
      <x:c r="BJ2260" s="37" t="str"/>
      <x:c r="BK2260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0" s="60" t="n">
        <x:v>46233</x:v>
      </x:c>
      <x:c r="BM2260" s="60" t="n">
        <x:v>46233</x:v>
      </x:c>
    </x:row>
    <x:row r="2261">
      <x:c r="A2261" s="37" t="str">
        <x:v>CASH-E90B0C2E3504F0</x:v>
      </x:c>
      <x:c r="B2261" s="37" t="str">
        <x:v>VAR-8C855A3500E959|EG-017|STORE</x:v>
      </x:c>
      <x:c r="C2261" s="37" t="str">
        <x:v>VAR-8C855A3500E959</x:v>
      </x:c>
      <x:c r="D2261" s="37" t="str">
        <x:v>MOD-5277BBCC8A4F01</x:v>
      </x:c>
      <x:c r="E2261" s="37" t="str">
        <x:v>Samsung Galaxy S26 12GB RAM / 256GB / Dark Purple | 256GB Storage</x:v>
      </x:c>
      <x:c r="F2261" s="37" t="str">
        <x:v>الموبايلات والاتصالات</x:v>
      </x:c>
      <x:c r="G2261" s="37" t="str">
        <x:v>هواتف ذكية</x:v>
      </x:c>
      <x:c r="H2261" s="37" t="str">
        <x:v>Samsung</x:v>
      </x:c>
      <x:c r="I2261" s="37" t="str">
        <x:v>Galaxy S26</x:v>
      </x:c>
      <x:c r="J2261" s="37" t="str">
        <x:v>12GB RAM / 256GB / Dark Purple</x:v>
      </x:c>
      <x:c r="K2261" s="37" t="n">
        <x:v>12</x:v>
      </x:c>
      <x:c r="L2261" s="37" t="n">
        <x:v>256</x:v>
      </x:c>
      <x:c r="M2261" s="37" t="str">
        <x:v>Dark Purple</x:v>
      </x:c>
      <x:c r="N2261" s="37"/>
      <x:c r="O2261" s="37"/>
      <x:c r="P2261" s="37" t="str">
        <x:v>EG-017</x:v>
      </x:c>
      <x:c r="Q2261" s="37" t="str">
        <x:v>Samsung Egypt</x:v>
      </x:c>
      <x:c r="R2261" s="37" t="str">
        <x:v>علامة مباشرة/سلسلة</x:v>
      </x:c>
      <x:c r="S2261" s="37" t="str">
        <x:v>B</x:v>
      </x:c>
      <x:c r="T2261" s="37"/>
      <x:c r="U2261" s="37"/>
      <x:c r="V2261" s="37"/>
      <x:c r="W2261" s="37" t="str">
        <x:v>https://www.samsung.com/eg/smartphones/galaxy-s26/buy/</x:v>
      </x:c>
      <x:c r="X2261" s="37" t="str">
        <x:v>مصدر عام</x:v>
      </x:c>
      <x:c r="Y2261" s="37" t="str">
        <x:v>EGP</x:v>
      </x:c>
      <x:c r="Z2261" s="56"/>
      <x:c r="AA2261" s="56"/>
      <x:c r="AB2261" s="56" t="str">
        <x:f>IF(OR(Z2261="",AA2261=""),"",MAX(0,AA2261-Z2261))</x:f>
      </x:c>
      <x:c r="AC2261" s="58" t="str">
        <x:f>IF(OR(Z2261="",AA2261="",AA2261=0),"",MAX(0,(AA2261-Z2261)/AA2261))</x:f>
      </x:c>
      <x:c r="AD2261" s="56"/>
      <x:c r="AE2261" s="56" t="str">
        <x:f>IF(Z2261="","",Z2261+IF(AD2261="",0,AD2261))</x:f>
      </x:c>
      <x:c r="AF2261" s="37" t="str">
        <x:f>IF(AD2261="","",AD2261=0)</x:f>
      </x:c>
      <x:c r="AG2261" s="37"/>
      <x:c r="AH2261" s="37"/>
      <x:c r="AI2261" s="37"/>
      <x:c r="AJ2261" s="37" t="str">
        <x:v>القاهرة</x:v>
      </x:c>
      <x:c r="AK2261" s="37"/>
      <x:c r="AL2261" s="37"/>
      <x:c r="AM2261" s="37"/>
      <x:c r="AN2261" s="37"/>
      <x:c r="AO2261" s="37"/>
      <x:c r="AP2261" s="37"/>
      <x:c r="AQ2261" s="54" t="b">
        <x:v>0</x:v>
      </x:c>
      <x:c r="AR2261" s="37"/>
      <x:c r="AS2261" s="37" t="str">
        <x:v>دليل غير مصنف</x:v>
      </x:c>
      <x:c r="AT2261" s="37" t="str">
        <x:v>تحتاج مراجعة</x:v>
      </x:c>
      <x:c r="AU2261" s="37" t="str">
        <x:v>manufacturer_variant_page</x:v>
      </x:c>
      <x:c r="AV2261" s="37" t="str">
        <x:v>يحدد عند بناء الموصل</x:v>
      </x:c>
      <x:c r="AW2261" s="37" t="str">
        <x:v>https://www.samsung.com/eg/smartphones/galaxy-s26/buy/</x:v>
      </x:c>
      <x:c r="AX2261" s="37" t="n">
        <x:v>1</x:v>
      </x:c>
      <x:c r="AY2261" s="60" t="n">
        <x:v>46233</x:v>
      </x:c>
      <x:c r="AZ2261" s="60"/>
      <x:c r="BA2261" s="60"/>
      <x:c r="BB2261" s="62" t="str">
        <x:f>IF(BA2261="","",(NOW()-BA2261)*24)</x:f>
      </x:c>
      <x:c r="BC2261" s="37" t="str">
        <x:f>IF(BA2261="","لم يُرصد",IF(BH2261&lt;&gt;TRUE,"غير نشط",IF(BD2261="فشل","فشل حالي",IF(BB2261&lt;=12,"حديث",IF(BB2261&lt;=24,"متأخر","قديم")))))</x:f>
        <x:v>لم يُرصد</x:v>
      </x:c>
      <x:c r="BD2261" s="37" t="str">
        <x:v>بانتظار أول رصد سعر</x:v>
      </x:c>
      <x:c r="BE2261" s="37" t="n">
        <x:v>0</x:v>
      </x:c>
      <x:c r="BF2261" s="37"/>
      <x:c r="BG2261" s="37"/>
      <x:c r="BH2261" s="54" t="b">
        <x:v>1</x:v>
      </x:c>
      <x:c r="BI2261" s="37" t="str">
        <x:v>تحتاج مراجعة</x:v>
      </x:c>
      <x:c r="BJ2261" s="37" t="str"/>
      <x:c r="BK2261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1" s="60" t="n">
        <x:v>46233</x:v>
      </x:c>
      <x:c r="BM2261" s="60" t="n">
        <x:v>46233</x:v>
      </x:c>
    </x:row>
    <x:row r="2262">
      <x:c r="A2262" s="37" t="str">
        <x:v>CASH-04F2A54CE97039</x:v>
      </x:c>
      <x:c r="B2262" s="37" t="str">
        <x:v>VAR-976DB584C8383E|EG-017|STORE</x:v>
      </x:c>
      <x:c r="C2262" s="37" t="str">
        <x:v>VAR-976DB584C8383E</x:v>
      </x:c>
      <x:c r="D2262" s="37" t="str">
        <x:v>MOD-5277BBCC8A4F01</x:v>
      </x:c>
      <x:c r="E2262" s="37" t="str">
        <x:v>Samsung Galaxy S26 12GB RAM / 256GB / Sky Blue | 256GB Storage</x:v>
      </x:c>
      <x:c r="F2262" s="37" t="str">
        <x:v>الموبايلات والاتصالات</x:v>
      </x:c>
      <x:c r="G2262" s="37" t="str">
        <x:v>هواتف ذكية</x:v>
      </x:c>
      <x:c r="H2262" s="37" t="str">
        <x:v>Samsung</x:v>
      </x:c>
      <x:c r="I2262" s="37" t="str">
        <x:v>Galaxy S26</x:v>
      </x:c>
      <x:c r="J2262" s="37" t="str">
        <x:v>12GB RAM / 256GB / Sky Blue</x:v>
      </x:c>
      <x:c r="K2262" s="37" t="n">
        <x:v>12</x:v>
      </x:c>
      <x:c r="L2262" s="37" t="n">
        <x:v>256</x:v>
      </x:c>
      <x:c r="M2262" s="37" t="str">
        <x:v>Sky Blue</x:v>
      </x:c>
      <x:c r="N2262" s="37"/>
      <x:c r="O2262" s="37"/>
      <x:c r="P2262" s="37" t="str">
        <x:v>EG-017</x:v>
      </x:c>
      <x:c r="Q2262" s="37" t="str">
        <x:v>Samsung Egypt</x:v>
      </x:c>
      <x:c r="R2262" s="37" t="str">
        <x:v>علامة مباشرة/سلسلة</x:v>
      </x:c>
      <x:c r="S2262" s="37" t="str">
        <x:v>B</x:v>
      </x:c>
      <x:c r="T2262" s="37"/>
      <x:c r="U2262" s="37"/>
      <x:c r="V2262" s="37"/>
      <x:c r="W2262" s="37" t="str">
        <x:v>https://www.samsung.com/eg/smartphones/galaxy-s26/buy/</x:v>
      </x:c>
      <x:c r="X2262" s="37" t="str">
        <x:v>مصدر عام</x:v>
      </x:c>
      <x:c r="Y2262" s="37" t="str">
        <x:v>EGP</x:v>
      </x:c>
      <x:c r="Z2262" s="56"/>
      <x:c r="AA2262" s="56"/>
      <x:c r="AB2262" s="56" t="str">
        <x:f>IF(OR(Z2262="",AA2262=""),"",MAX(0,AA2262-Z2262))</x:f>
      </x:c>
      <x:c r="AC2262" s="58" t="str">
        <x:f>IF(OR(Z2262="",AA2262="",AA2262=0),"",MAX(0,(AA2262-Z2262)/AA2262))</x:f>
      </x:c>
      <x:c r="AD2262" s="56"/>
      <x:c r="AE2262" s="56" t="str">
        <x:f>IF(Z2262="","",Z2262+IF(AD2262="",0,AD2262))</x:f>
      </x:c>
      <x:c r="AF2262" s="37" t="str">
        <x:f>IF(AD2262="","",AD2262=0)</x:f>
      </x:c>
      <x:c r="AG2262" s="37"/>
      <x:c r="AH2262" s="37"/>
      <x:c r="AI2262" s="37"/>
      <x:c r="AJ2262" s="37" t="str">
        <x:v>القاهرة</x:v>
      </x:c>
      <x:c r="AK2262" s="37"/>
      <x:c r="AL2262" s="37"/>
      <x:c r="AM2262" s="37"/>
      <x:c r="AN2262" s="37"/>
      <x:c r="AO2262" s="37"/>
      <x:c r="AP2262" s="37"/>
      <x:c r="AQ2262" s="54" t="b">
        <x:v>0</x:v>
      </x:c>
      <x:c r="AR2262" s="37"/>
      <x:c r="AS2262" s="37" t="str">
        <x:v>دليل غير مصنف</x:v>
      </x:c>
      <x:c r="AT2262" s="37" t="str">
        <x:v>تحتاج مراجعة</x:v>
      </x:c>
      <x:c r="AU2262" s="37" t="str">
        <x:v>manufacturer_variant_page</x:v>
      </x:c>
      <x:c r="AV2262" s="37" t="str">
        <x:v>يحدد عند بناء الموصل</x:v>
      </x:c>
      <x:c r="AW2262" s="37" t="str">
        <x:v>https://www.samsung.com/eg/smartphones/galaxy-s26/buy/</x:v>
      </x:c>
      <x:c r="AX2262" s="37" t="n">
        <x:v>1</x:v>
      </x:c>
      <x:c r="AY2262" s="60" t="n">
        <x:v>46233</x:v>
      </x:c>
      <x:c r="AZ2262" s="60"/>
      <x:c r="BA2262" s="60"/>
      <x:c r="BB2262" s="62" t="str">
        <x:f>IF(BA2262="","",(NOW()-BA2262)*24)</x:f>
      </x:c>
      <x:c r="BC2262" s="37" t="str">
        <x:f>IF(BA2262="","لم يُرصد",IF(BH2262&lt;&gt;TRUE,"غير نشط",IF(BD2262="فشل","فشل حالي",IF(BB2262&lt;=12,"حديث",IF(BB2262&lt;=24,"متأخر","قديم")))))</x:f>
        <x:v>لم يُرصد</x:v>
      </x:c>
      <x:c r="BD2262" s="37" t="str">
        <x:v>بانتظار أول رصد سعر</x:v>
      </x:c>
      <x:c r="BE2262" s="37" t="n">
        <x:v>0</x:v>
      </x:c>
      <x:c r="BF2262" s="37"/>
      <x:c r="BG2262" s="37"/>
      <x:c r="BH2262" s="54" t="b">
        <x:v>1</x:v>
      </x:c>
      <x:c r="BI2262" s="37" t="str">
        <x:v>تحتاج مراجعة</x:v>
      </x:c>
      <x:c r="BJ2262" s="37" t="str"/>
      <x:c r="BK2262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2" s="60" t="n">
        <x:v>46233</x:v>
      </x:c>
      <x:c r="BM2262" s="60" t="n">
        <x:v>46233</x:v>
      </x:c>
    </x:row>
    <x:row r="2263">
      <x:c r="A2263" s="37" t="str">
        <x:v>CASH-CB6FBF352CDBD2</x:v>
      </x:c>
      <x:c r="B2263" s="37" t="str">
        <x:v>VAR-939D4B8AC2E6C8|EG-017|STORE</x:v>
      </x:c>
      <x:c r="C2263" s="37" t="str">
        <x:v>VAR-939D4B8AC2E6C8</x:v>
      </x:c>
      <x:c r="D2263" s="37" t="str">
        <x:v>MOD-5277BBCC8A4F01</x:v>
      </x:c>
      <x:c r="E2263" s="37" t="str">
        <x:v>Samsung Galaxy S26 12GB RAM / 256GB / White | 256GB Storage</x:v>
      </x:c>
      <x:c r="F2263" s="37" t="str">
        <x:v>الموبايلات والاتصالات</x:v>
      </x:c>
      <x:c r="G2263" s="37" t="str">
        <x:v>هواتف ذكية</x:v>
      </x:c>
      <x:c r="H2263" s="37" t="str">
        <x:v>Samsung</x:v>
      </x:c>
      <x:c r="I2263" s="37" t="str">
        <x:v>Galaxy S26</x:v>
      </x:c>
      <x:c r="J2263" s="37" t="str">
        <x:v>12GB RAM / 256GB / White</x:v>
      </x:c>
      <x:c r="K2263" s="37" t="n">
        <x:v>12</x:v>
      </x:c>
      <x:c r="L2263" s="37" t="n">
        <x:v>256</x:v>
      </x:c>
      <x:c r="M2263" s="37" t="str">
        <x:v>White</x:v>
      </x:c>
      <x:c r="N2263" s="37"/>
      <x:c r="O2263" s="37"/>
      <x:c r="P2263" s="37" t="str">
        <x:v>EG-017</x:v>
      </x:c>
      <x:c r="Q2263" s="37" t="str">
        <x:v>Samsung Egypt</x:v>
      </x:c>
      <x:c r="R2263" s="37" t="str">
        <x:v>علامة مباشرة/سلسلة</x:v>
      </x:c>
      <x:c r="S2263" s="37" t="str">
        <x:v>B</x:v>
      </x:c>
      <x:c r="T2263" s="37"/>
      <x:c r="U2263" s="37"/>
      <x:c r="V2263" s="37"/>
      <x:c r="W2263" s="37" t="str">
        <x:v>https://www.samsung.com/eg/smartphones/galaxy-s26/buy/</x:v>
      </x:c>
      <x:c r="X2263" s="37" t="str">
        <x:v>مصدر عام</x:v>
      </x:c>
      <x:c r="Y2263" s="37" t="str">
        <x:v>EGP</x:v>
      </x:c>
      <x:c r="Z2263" s="56"/>
      <x:c r="AA2263" s="56"/>
      <x:c r="AB2263" s="56" t="str">
        <x:f>IF(OR(Z2263="",AA2263=""),"",MAX(0,AA2263-Z2263))</x:f>
      </x:c>
      <x:c r="AC2263" s="58" t="str">
        <x:f>IF(OR(Z2263="",AA2263="",AA2263=0),"",MAX(0,(AA2263-Z2263)/AA2263))</x:f>
      </x:c>
      <x:c r="AD2263" s="56"/>
      <x:c r="AE2263" s="56" t="str">
        <x:f>IF(Z2263="","",Z2263+IF(AD2263="",0,AD2263))</x:f>
      </x:c>
      <x:c r="AF2263" s="37" t="str">
        <x:f>IF(AD2263="","",AD2263=0)</x:f>
      </x:c>
      <x:c r="AG2263" s="37"/>
      <x:c r="AH2263" s="37"/>
      <x:c r="AI2263" s="37"/>
      <x:c r="AJ2263" s="37" t="str">
        <x:v>القاهرة</x:v>
      </x:c>
      <x:c r="AK2263" s="37"/>
      <x:c r="AL2263" s="37"/>
      <x:c r="AM2263" s="37"/>
      <x:c r="AN2263" s="37"/>
      <x:c r="AO2263" s="37"/>
      <x:c r="AP2263" s="37"/>
      <x:c r="AQ2263" s="54" t="b">
        <x:v>0</x:v>
      </x:c>
      <x:c r="AR2263" s="37"/>
      <x:c r="AS2263" s="37" t="str">
        <x:v>دليل غير مصنف</x:v>
      </x:c>
      <x:c r="AT2263" s="37" t="str">
        <x:v>تحتاج مراجعة</x:v>
      </x:c>
      <x:c r="AU2263" s="37" t="str">
        <x:v>manufacturer_variant_page</x:v>
      </x:c>
      <x:c r="AV2263" s="37" t="str">
        <x:v>يحدد عند بناء الموصل</x:v>
      </x:c>
      <x:c r="AW2263" s="37" t="str">
        <x:v>https://www.samsung.com/eg/smartphones/galaxy-s26/buy/</x:v>
      </x:c>
      <x:c r="AX2263" s="37" t="n">
        <x:v>1</x:v>
      </x:c>
      <x:c r="AY2263" s="60" t="n">
        <x:v>46233</x:v>
      </x:c>
      <x:c r="AZ2263" s="60"/>
      <x:c r="BA2263" s="60"/>
      <x:c r="BB2263" s="62" t="str">
        <x:f>IF(BA2263="","",(NOW()-BA2263)*24)</x:f>
      </x:c>
      <x:c r="BC2263" s="37" t="str">
        <x:f>IF(BA2263="","لم يُرصد",IF(BH2263&lt;&gt;TRUE,"غير نشط",IF(BD2263="فشل","فشل حالي",IF(BB2263&lt;=12,"حديث",IF(BB2263&lt;=24,"متأخر","قديم")))))</x:f>
        <x:v>لم يُرصد</x:v>
      </x:c>
      <x:c r="BD2263" s="37" t="str">
        <x:v>بانتظار أول رصد سعر</x:v>
      </x:c>
      <x:c r="BE2263" s="37" t="n">
        <x:v>0</x:v>
      </x:c>
      <x:c r="BF2263" s="37"/>
      <x:c r="BG2263" s="37"/>
      <x:c r="BH2263" s="54" t="b">
        <x:v>1</x:v>
      </x:c>
      <x:c r="BI2263" s="37" t="str">
        <x:v>تحتاج مراجعة</x:v>
      </x:c>
      <x:c r="BJ2263" s="37" t="str"/>
      <x:c r="BK2263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3" s="60" t="n">
        <x:v>46233</x:v>
      </x:c>
      <x:c r="BM2263" s="60" t="n">
        <x:v>46233</x:v>
      </x:c>
    </x:row>
    <x:row r="2264">
      <x:c r="A2264" s="37" t="str">
        <x:v>CASH-F5FF94B1232DCA</x:v>
      </x:c>
      <x:c r="B2264" s="37" t="str">
        <x:v>VAR-B22E06754BAD10|EG-017|STORE</x:v>
      </x:c>
      <x:c r="C2264" s="37" t="str">
        <x:v>VAR-B22E06754BAD10</x:v>
      </x:c>
      <x:c r="D2264" s="37" t="str">
        <x:v>MOD-5277BBCC8A4F01</x:v>
      </x:c>
      <x:c r="E2264" s="37" t="str">
        <x:v>Samsung Galaxy S26 12GB RAM / 512GB / Black | 512GB Storage</x:v>
      </x:c>
      <x:c r="F2264" s="37" t="str">
        <x:v>الموبايلات والاتصالات</x:v>
      </x:c>
      <x:c r="G2264" s="37" t="str">
        <x:v>هواتف ذكية</x:v>
      </x:c>
      <x:c r="H2264" s="37" t="str">
        <x:v>Samsung</x:v>
      </x:c>
      <x:c r="I2264" s="37" t="str">
        <x:v>Galaxy S26</x:v>
      </x:c>
      <x:c r="J2264" s="37" t="str">
        <x:v>12GB RAM / 512GB / Black</x:v>
      </x:c>
      <x:c r="K2264" s="37" t="n">
        <x:v>12</x:v>
      </x:c>
      <x:c r="L2264" s="37" t="n">
        <x:v>512</x:v>
      </x:c>
      <x:c r="M2264" s="37" t="str">
        <x:v>Black</x:v>
      </x:c>
      <x:c r="N2264" s="37"/>
      <x:c r="O2264" s="37"/>
      <x:c r="P2264" s="37" t="str">
        <x:v>EG-017</x:v>
      </x:c>
      <x:c r="Q2264" s="37" t="str">
        <x:v>Samsung Egypt</x:v>
      </x:c>
      <x:c r="R2264" s="37" t="str">
        <x:v>علامة مباشرة/سلسلة</x:v>
      </x:c>
      <x:c r="S2264" s="37" t="str">
        <x:v>B</x:v>
      </x:c>
      <x:c r="T2264" s="37"/>
      <x:c r="U2264" s="37"/>
      <x:c r="V2264" s="37"/>
      <x:c r="W2264" s="37" t="str">
        <x:v>https://www.samsung.com/eg/smartphones/galaxy-s26/buy/</x:v>
      </x:c>
      <x:c r="X2264" s="37" t="str">
        <x:v>مصدر عام</x:v>
      </x:c>
      <x:c r="Y2264" s="37" t="str">
        <x:v>EGP</x:v>
      </x:c>
      <x:c r="Z2264" s="56"/>
      <x:c r="AA2264" s="56"/>
      <x:c r="AB2264" s="56" t="str">
        <x:f>IF(OR(Z2264="",AA2264=""),"",MAX(0,AA2264-Z2264))</x:f>
      </x:c>
      <x:c r="AC2264" s="58" t="str">
        <x:f>IF(OR(Z2264="",AA2264="",AA2264=0),"",MAX(0,(AA2264-Z2264)/AA2264))</x:f>
      </x:c>
      <x:c r="AD2264" s="56"/>
      <x:c r="AE2264" s="56" t="str">
        <x:f>IF(Z2264="","",Z2264+IF(AD2264="",0,AD2264))</x:f>
      </x:c>
      <x:c r="AF2264" s="37" t="str">
        <x:f>IF(AD2264="","",AD2264=0)</x:f>
      </x:c>
      <x:c r="AG2264" s="37"/>
      <x:c r="AH2264" s="37"/>
      <x:c r="AI2264" s="37"/>
      <x:c r="AJ2264" s="37" t="str">
        <x:v>القاهرة</x:v>
      </x:c>
      <x:c r="AK2264" s="37"/>
      <x:c r="AL2264" s="37"/>
      <x:c r="AM2264" s="37"/>
      <x:c r="AN2264" s="37"/>
      <x:c r="AO2264" s="37"/>
      <x:c r="AP2264" s="37"/>
      <x:c r="AQ2264" s="54" t="b">
        <x:v>0</x:v>
      </x:c>
      <x:c r="AR2264" s="37"/>
      <x:c r="AS2264" s="37" t="str">
        <x:v>دليل غير مصنف</x:v>
      </x:c>
      <x:c r="AT2264" s="37" t="str">
        <x:v>تحتاج مراجعة</x:v>
      </x:c>
      <x:c r="AU2264" s="37" t="str">
        <x:v>manufacturer_variant_page</x:v>
      </x:c>
      <x:c r="AV2264" s="37" t="str">
        <x:v>يحدد عند بناء الموصل</x:v>
      </x:c>
      <x:c r="AW2264" s="37" t="str">
        <x:v>https://www.samsung.com/eg/smartphones/galaxy-s26/buy/</x:v>
      </x:c>
      <x:c r="AX2264" s="37" t="n">
        <x:v>1</x:v>
      </x:c>
      <x:c r="AY2264" s="60" t="n">
        <x:v>46233</x:v>
      </x:c>
      <x:c r="AZ2264" s="60"/>
      <x:c r="BA2264" s="60"/>
      <x:c r="BB2264" s="62" t="str">
        <x:f>IF(BA2264="","",(NOW()-BA2264)*24)</x:f>
      </x:c>
      <x:c r="BC2264" s="37" t="str">
        <x:f>IF(BA2264="","لم يُرصد",IF(BH2264&lt;&gt;TRUE,"غير نشط",IF(BD2264="فشل","فشل حالي",IF(BB2264&lt;=12,"حديث",IF(BB2264&lt;=24,"متأخر","قديم")))))</x:f>
        <x:v>لم يُرصد</x:v>
      </x:c>
      <x:c r="BD2264" s="37" t="str">
        <x:v>بانتظار أول رصد سعر</x:v>
      </x:c>
      <x:c r="BE2264" s="37" t="n">
        <x:v>0</x:v>
      </x:c>
      <x:c r="BF2264" s="37"/>
      <x:c r="BG2264" s="37"/>
      <x:c r="BH2264" s="54" t="b">
        <x:v>1</x:v>
      </x:c>
      <x:c r="BI2264" s="37" t="str">
        <x:v>تحتاج مراجعة</x:v>
      </x:c>
      <x:c r="BJ2264" s="37" t="str"/>
      <x:c r="BK2264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4" s="60" t="n">
        <x:v>46233</x:v>
      </x:c>
      <x:c r="BM2264" s="60" t="n">
        <x:v>46233</x:v>
      </x:c>
    </x:row>
    <x:row r="2265">
      <x:c r="A2265" s="37" t="str">
        <x:v>CASH-8B3AF94D5C5CAE</x:v>
      </x:c>
      <x:c r="B2265" s="37" t="str">
        <x:v>VAR-9E7C137F094CAF|EG-017|STORE</x:v>
      </x:c>
      <x:c r="C2265" s="37" t="str">
        <x:v>VAR-9E7C137F094CAF</x:v>
      </x:c>
      <x:c r="D2265" s="37" t="str">
        <x:v>MOD-5277BBCC8A4F01</x:v>
      </x:c>
      <x:c r="E2265" s="37" t="str">
        <x:v>Samsung Galaxy S26 12GB RAM / 512GB / Dark Purple | 512GB Storage</x:v>
      </x:c>
      <x:c r="F2265" s="37" t="str">
        <x:v>الموبايلات والاتصالات</x:v>
      </x:c>
      <x:c r="G2265" s="37" t="str">
        <x:v>هواتف ذكية</x:v>
      </x:c>
      <x:c r="H2265" s="37" t="str">
        <x:v>Samsung</x:v>
      </x:c>
      <x:c r="I2265" s="37" t="str">
        <x:v>Galaxy S26</x:v>
      </x:c>
      <x:c r="J2265" s="37" t="str">
        <x:v>12GB RAM / 512GB / Dark Purple</x:v>
      </x:c>
      <x:c r="K2265" s="37" t="n">
        <x:v>12</x:v>
      </x:c>
      <x:c r="L2265" s="37" t="n">
        <x:v>512</x:v>
      </x:c>
      <x:c r="M2265" s="37" t="str">
        <x:v>Dark Purple</x:v>
      </x:c>
      <x:c r="N2265" s="37"/>
      <x:c r="O2265" s="37"/>
      <x:c r="P2265" s="37" t="str">
        <x:v>EG-017</x:v>
      </x:c>
      <x:c r="Q2265" s="37" t="str">
        <x:v>Samsung Egypt</x:v>
      </x:c>
      <x:c r="R2265" s="37" t="str">
        <x:v>علامة مباشرة/سلسلة</x:v>
      </x:c>
      <x:c r="S2265" s="37" t="str">
        <x:v>B</x:v>
      </x:c>
      <x:c r="T2265" s="37"/>
      <x:c r="U2265" s="37"/>
      <x:c r="V2265" s="37"/>
      <x:c r="W2265" s="37" t="str">
        <x:v>https://www.samsung.com/eg/smartphones/galaxy-s26/buy/</x:v>
      </x:c>
      <x:c r="X2265" s="37" t="str">
        <x:v>مصدر عام</x:v>
      </x:c>
      <x:c r="Y2265" s="37" t="str">
        <x:v>EGP</x:v>
      </x:c>
      <x:c r="Z2265" s="56"/>
      <x:c r="AA2265" s="56"/>
      <x:c r="AB2265" s="56" t="str">
        <x:f>IF(OR(Z2265="",AA2265=""),"",MAX(0,AA2265-Z2265))</x:f>
      </x:c>
      <x:c r="AC2265" s="58" t="str">
        <x:f>IF(OR(Z2265="",AA2265="",AA2265=0),"",MAX(0,(AA2265-Z2265)/AA2265))</x:f>
      </x:c>
      <x:c r="AD2265" s="56"/>
      <x:c r="AE2265" s="56" t="str">
        <x:f>IF(Z2265="","",Z2265+IF(AD2265="",0,AD2265))</x:f>
      </x:c>
      <x:c r="AF2265" s="37" t="str">
        <x:f>IF(AD2265="","",AD2265=0)</x:f>
      </x:c>
      <x:c r="AG2265" s="37"/>
      <x:c r="AH2265" s="37"/>
      <x:c r="AI2265" s="37"/>
      <x:c r="AJ2265" s="37" t="str">
        <x:v>القاهرة</x:v>
      </x:c>
      <x:c r="AK2265" s="37"/>
      <x:c r="AL2265" s="37"/>
      <x:c r="AM2265" s="37"/>
      <x:c r="AN2265" s="37"/>
      <x:c r="AO2265" s="37"/>
      <x:c r="AP2265" s="37"/>
      <x:c r="AQ2265" s="54" t="b">
        <x:v>0</x:v>
      </x:c>
      <x:c r="AR2265" s="37"/>
      <x:c r="AS2265" s="37" t="str">
        <x:v>دليل غير مصنف</x:v>
      </x:c>
      <x:c r="AT2265" s="37" t="str">
        <x:v>تحتاج مراجعة</x:v>
      </x:c>
      <x:c r="AU2265" s="37" t="str">
        <x:v>manufacturer_variant_page</x:v>
      </x:c>
      <x:c r="AV2265" s="37" t="str">
        <x:v>يحدد عند بناء الموصل</x:v>
      </x:c>
      <x:c r="AW2265" s="37" t="str">
        <x:v>https://www.samsung.com/eg/smartphones/galaxy-s26/buy/</x:v>
      </x:c>
      <x:c r="AX2265" s="37" t="n">
        <x:v>1</x:v>
      </x:c>
      <x:c r="AY2265" s="60" t="n">
        <x:v>46233</x:v>
      </x:c>
      <x:c r="AZ2265" s="60"/>
      <x:c r="BA2265" s="60"/>
      <x:c r="BB2265" s="62" t="str">
        <x:f>IF(BA2265="","",(NOW()-BA2265)*24)</x:f>
      </x:c>
      <x:c r="BC2265" s="37" t="str">
        <x:f>IF(BA2265="","لم يُرصد",IF(BH2265&lt;&gt;TRUE,"غير نشط",IF(BD2265="فشل","فشل حالي",IF(BB2265&lt;=12,"حديث",IF(BB2265&lt;=24,"متأخر","قديم")))))</x:f>
        <x:v>لم يُرصد</x:v>
      </x:c>
      <x:c r="BD2265" s="37" t="str">
        <x:v>بانتظار أول رصد سعر</x:v>
      </x:c>
      <x:c r="BE2265" s="37" t="n">
        <x:v>0</x:v>
      </x:c>
      <x:c r="BF2265" s="37"/>
      <x:c r="BG2265" s="37"/>
      <x:c r="BH2265" s="54" t="b">
        <x:v>1</x:v>
      </x:c>
      <x:c r="BI2265" s="37" t="str">
        <x:v>تحتاج مراجعة</x:v>
      </x:c>
      <x:c r="BJ2265" s="37" t="str"/>
      <x:c r="BK2265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5" s="60" t="n">
        <x:v>46233</x:v>
      </x:c>
      <x:c r="BM2265" s="60" t="n">
        <x:v>46233</x:v>
      </x:c>
    </x:row>
    <x:row r="2266">
      <x:c r="A2266" s="37" t="str">
        <x:v>CASH-A02652325983B2</x:v>
      </x:c>
      <x:c r="B2266" s="37" t="str">
        <x:v>VAR-3F59A9F9C197F2|EG-017|STORE</x:v>
      </x:c>
      <x:c r="C2266" s="37" t="str">
        <x:v>VAR-3F59A9F9C197F2</x:v>
      </x:c>
      <x:c r="D2266" s="37" t="str">
        <x:v>MOD-5277BBCC8A4F01</x:v>
      </x:c>
      <x:c r="E2266" s="37" t="str">
        <x:v>Samsung Galaxy S26 12GB RAM / 512GB / Sky Blue | 512GB Storage</x:v>
      </x:c>
      <x:c r="F2266" s="37" t="str">
        <x:v>الموبايلات والاتصالات</x:v>
      </x:c>
      <x:c r="G2266" s="37" t="str">
        <x:v>هواتف ذكية</x:v>
      </x:c>
      <x:c r="H2266" s="37" t="str">
        <x:v>Samsung</x:v>
      </x:c>
      <x:c r="I2266" s="37" t="str">
        <x:v>Galaxy S26</x:v>
      </x:c>
      <x:c r="J2266" s="37" t="str">
        <x:v>12GB RAM / 512GB / Sky Blue</x:v>
      </x:c>
      <x:c r="K2266" s="37" t="n">
        <x:v>12</x:v>
      </x:c>
      <x:c r="L2266" s="37" t="n">
        <x:v>512</x:v>
      </x:c>
      <x:c r="M2266" s="37" t="str">
        <x:v>Sky Blue</x:v>
      </x:c>
      <x:c r="N2266" s="37"/>
      <x:c r="O2266" s="37"/>
      <x:c r="P2266" s="37" t="str">
        <x:v>EG-017</x:v>
      </x:c>
      <x:c r="Q2266" s="37" t="str">
        <x:v>Samsung Egypt</x:v>
      </x:c>
      <x:c r="R2266" s="37" t="str">
        <x:v>علامة مباشرة/سلسلة</x:v>
      </x:c>
      <x:c r="S2266" s="37" t="str">
        <x:v>B</x:v>
      </x:c>
      <x:c r="T2266" s="37"/>
      <x:c r="U2266" s="37"/>
      <x:c r="V2266" s="37"/>
      <x:c r="W2266" s="37" t="str">
        <x:v>https://www.samsung.com/eg/smartphones/galaxy-s26/buy/</x:v>
      </x:c>
      <x:c r="X2266" s="37" t="str">
        <x:v>مصدر عام</x:v>
      </x:c>
      <x:c r="Y2266" s="37" t="str">
        <x:v>EGP</x:v>
      </x:c>
      <x:c r="Z2266" s="56"/>
      <x:c r="AA2266" s="56"/>
      <x:c r="AB2266" s="56" t="str">
        <x:f>IF(OR(Z2266="",AA2266=""),"",MAX(0,AA2266-Z2266))</x:f>
      </x:c>
      <x:c r="AC2266" s="58" t="str">
        <x:f>IF(OR(Z2266="",AA2266="",AA2266=0),"",MAX(0,(AA2266-Z2266)/AA2266))</x:f>
      </x:c>
      <x:c r="AD2266" s="56"/>
      <x:c r="AE2266" s="56" t="str">
        <x:f>IF(Z2266="","",Z2266+IF(AD2266="",0,AD2266))</x:f>
      </x:c>
      <x:c r="AF2266" s="37" t="str">
        <x:f>IF(AD2266="","",AD2266=0)</x:f>
      </x:c>
      <x:c r="AG2266" s="37"/>
      <x:c r="AH2266" s="37"/>
      <x:c r="AI2266" s="37"/>
      <x:c r="AJ2266" s="37" t="str">
        <x:v>القاهرة</x:v>
      </x:c>
      <x:c r="AK2266" s="37"/>
      <x:c r="AL2266" s="37"/>
      <x:c r="AM2266" s="37"/>
      <x:c r="AN2266" s="37"/>
      <x:c r="AO2266" s="37"/>
      <x:c r="AP2266" s="37"/>
      <x:c r="AQ2266" s="54" t="b">
        <x:v>0</x:v>
      </x:c>
      <x:c r="AR2266" s="37"/>
      <x:c r="AS2266" s="37" t="str">
        <x:v>دليل غير مصنف</x:v>
      </x:c>
      <x:c r="AT2266" s="37" t="str">
        <x:v>تحتاج مراجعة</x:v>
      </x:c>
      <x:c r="AU2266" s="37" t="str">
        <x:v>manufacturer_variant_page</x:v>
      </x:c>
      <x:c r="AV2266" s="37" t="str">
        <x:v>يحدد عند بناء الموصل</x:v>
      </x:c>
      <x:c r="AW2266" s="37" t="str">
        <x:v>https://www.samsung.com/eg/smartphones/galaxy-s26/buy/</x:v>
      </x:c>
      <x:c r="AX2266" s="37" t="n">
        <x:v>1</x:v>
      </x:c>
      <x:c r="AY2266" s="60" t="n">
        <x:v>46233</x:v>
      </x:c>
      <x:c r="AZ2266" s="60"/>
      <x:c r="BA2266" s="60"/>
      <x:c r="BB2266" s="62" t="str">
        <x:f>IF(BA2266="","",(NOW()-BA2266)*24)</x:f>
      </x:c>
      <x:c r="BC2266" s="37" t="str">
        <x:f>IF(BA2266="","لم يُرصد",IF(BH2266&lt;&gt;TRUE,"غير نشط",IF(BD2266="فشل","فشل حالي",IF(BB2266&lt;=12,"حديث",IF(BB2266&lt;=24,"متأخر","قديم")))))</x:f>
        <x:v>لم يُرصد</x:v>
      </x:c>
      <x:c r="BD2266" s="37" t="str">
        <x:v>بانتظار أول رصد سعر</x:v>
      </x:c>
      <x:c r="BE2266" s="37" t="n">
        <x:v>0</x:v>
      </x:c>
      <x:c r="BF2266" s="37"/>
      <x:c r="BG2266" s="37"/>
      <x:c r="BH2266" s="54" t="b">
        <x:v>1</x:v>
      </x:c>
      <x:c r="BI2266" s="37" t="str">
        <x:v>تحتاج مراجعة</x:v>
      </x:c>
      <x:c r="BJ2266" s="37" t="str"/>
      <x:c r="BK2266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6" s="60" t="n">
        <x:v>46233</x:v>
      </x:c>
      <x:c r="BM2266" s="60" t="n">
        <x:v>46233</x:v>
      </x:c>
    </x:row>
    <x:row r="2267">
      <x:c r="A2267" s="37" t="str">
        <x:v>CASH-05A23BAA11880F</x:v>
      </x:c>
      <x:c r="B2267" s="37" t="str">
        <x:v>VAR-6A2827055E92F0|EG-017|STORE</x:v>
      </x:c>
      <x:c r="C2267" s="37" t="str">
        <x:v>VAR-6A2827055E92F0</x:v>
      </x:c>
      <x:c r="D2267" s="37" t="str">
        <x:v>MOD-5277BBCC8A4F01</x:v>
      </x:c>
      <x:c r="E2267" s="37" t="str">
        <x:v>Samsung Galaxy S26 12GB RAM / 512GB / White | 512GB Storage</x:v>
      </x:c>
      <x:c r="F2267" s="37" t="str">
        <x:v>الموبايلات والاتصالات</x:v>
      </x:c>
      <x:c r="G2267" s="37" t="str">
        <x:v>هواتف ذكية</x:v>
      </x:c>
      <x:c r="H2267" s="37" t="str">
        <x:v>Samsung</x:v>
      </x:c>
      <x:c r="I2267" s="37" t="str">
        <x:v>Galaxy S26</x:v>
      </x:c>
      <x:c r="J2267" s="37" t="str">
        <x:v>12GB RAM / 512GB / White</x:v>
      </x:c>
      <x:c r="K2267" s="37" t="n">
        <x:v>12</x:v>
      </x:c>
      <x:c r="L2267" s="37" t="n">
        <x:v>512</x:v>
      </x:c>
      <x:c r="M2267" s="37" t="str">
        <x:v>White</x:v>
      </x:c>
      <x:c r="N2267" s="37"/>
      <x:c r="O2267" s="37"/>
      <x:c r="P2267" s="37" t="str">
        <x:v>EG-017</x:v>
      </x:c>
      <x:c r="Q2267" s="37" t="str">
        <x:v>Samsung Egypt</x:v>
      </x:c>
      <x:c r="R2267" s="37" t="str">
        <x:v>علامة مباشرة/سلسلة</x:v>
      </x:c>
      <x:c r="S2267" s="37" t="str">
        <x:v>B</x:v>
      </x:c>
      <x:c r="T2267" s="37"/>
      <x:c r="U2267" s="37"/>
      <x:c r="V2267" s="37"/>
      <x:c r="W2267" s="37" t="str">
        <x:v>https://www.samsung.com/eg/smartphones/galaxy-s26/buy/</x:v>
      </x:c>
      <x:c r="X2267" s="37" t="str">
        <x:v>مصدر عام</x:v>
      </x:c>
      <x:c r="Y2267" s="37" t="str">
        <x:v>EGP</x:v>
      </x:c>
      <x:c r="Z2267" s="56"/>
      <x:c r="AA2267" s="56"/>
      <x:c r="AB2267" s="56" t="str">
        <x:f>IF(OR(Z2267="",AA2267=""),"",MAX(0,AA2267-Z2267))</x:f>
      </x:c>
      <x:c r="AC2267" s="58" t="str">
        <x:f>IF(OR(Z2267="",AA2267="",AA2267=0),"",MAX(0,(AA2267-Z2267)/AA2267))</x:f>
      </x:c>
      <x:c r="AD2267" s="56"/>
      <x:c r="AE2267" s="56" t="str">
        <x:f>IF(Z2267="","",Z2267+IF(AD2267="",0,AD2267))</x:f>
      </x:c>
      <x:c r="AF2267" s="37" t="str">
        <x:f>IF(AD2267="","",AD2267=0)</x:f>
      </x:c>
      <x:c r="AG2267" s="37"/>
      <x:c r="AH2267" s="37"/>
      <x:c r="AI2267" s="37"/>
      <x:c r="AJ2267" s="37" t="str">
        <x:v>القاهرة</x:v>
      </x:c>
      <x:c r="AK2267" s="37"/>
      <x:c r="AL2267" s="37"/>
      <x:c r="AM2267" s="37"/>
      <x:c r="AN2267" s="37"/>
      <x:c r="AO2267" s="37"/>
      <x:c r="AP2267" s="37"/>
      <x:c r="AQ2267" s="54" t="b">
        <x:v>0</x:v>
      </x:c>
      <x:c r="AR2267" s="37"/>
      <x:c r="AS2267" s="37" t="str">
        <x:v>دليل غير مصنف</x:v>
      </x:c>
      <x:c r="AT2267" s="37" t="str">
        <x:v>تحتاج مراجعة</x:v>
      </x:c>
      <x:c r="AU2267" s="37" t="str">
        <x:v>manufacturer_variant_page</x:v>
      </x:c>
      <x:c r="AV2267" s="37" t="str">
        <x:v>يحدد عند بناء الموصل</x:v>
      </x:c>
      <x:c r="AW2267" s="37" t="str">
        <x:v>https://www.samsung.com/eg/smartphones/galaxy-s26/buy/</x:v>
      </x:c>
      <x:c r="AX2267" s="37" t="n">
        <x:v>1</x:v>
      </x:c>
      <x:c r="AY2267" s="60" t="n">
        <x:v>46233</x:v>
      </x:c>
      <x:c r="AZ2267" s="60"/>
      <x:c r="BA2267" s="60"/>
      <x:c r="BB2267" s="62" t="str">
        <x:f>IF(BA2267="","",(NOW()-BA2267)*24)</x:f>
      </x:c>
      <x:c r="BC2267" s="37" t="str">
        <x:f>IF(BA2267="","لم يُرصد",IF(BH2267&lt;&gt;TRUE,"غير نشط",IF(BD2267="فشل","فشل حالي",IF(BB2267&lt;=12,"حديث",IF(BB2267&lt;=24,"متأخر","قديم")))))</x:f>
        <x:v>لم يُرصد</x:v>
      </x:c>
      <x:c r="BD2267" s="37" t="str">
        <x:v>بانتظار أول رصد سعر</x:v>
      </x:c>
      <x:c r="BE2267" s="37" t="n">
        <x:v>0</x:v>
      </x:c>
      <x:c r="BF2267" s="37"/>
      <x:c r="BG2267" s="37"/>
      <x:c r="BH2267" s="54" t="b">
        <x:v>1</x:v>
      </x:c>
      <x:c r="BI2267" s="37" t="str">
        <x:v>تحتاج مراجعة</x:v>
      </x:c>
      <x:c r="BJ2267" s="37" t="str"/>
      <x:c r="BK2267" s="37" t="str">
        <x:v>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L2267" s="60" t="n">
        <x:v>46233</x:v>
      </x:c>
      <x:c r="BM2267" s="60" t="n">
        <x:v>46233</x:v>
      </x:c>
    </x:row>
    <x:row r="2268">
      <x:c r="A2268" s="37" t="str">
        <x:v>CASH-EACD022B944F67</x:v>
      </x:c>
      <x:c r="B2268" s="37" t="str">
        <x:v>VAR-F56BAD0A55B99D|EG-017|STORE</x:v>
      </x:c>
      <x:c r="C2268" s="37" t="str">
        <x:v>VAR-F56BAD0A55B99D</x:v>
      </x:c>
      <x:c r="D2268" s="37" t="str">
        <x:v>MOD-4B8D35830E5D32</x:v>
      </x:c>
      <x:c r="E2268" s="37" t="str">
        <x:v>Samsung Galaxy S26 Ultra 12GB RAM / 256GB / Black | 256GB Storage</x:v>
      </x:c>
      <x:c r="F2268" s="37" t="str">
        <x:v>الموبايلات والاتصالات</x:v>
      </x:c>
      <x:c r="G2268" s="37" t="str">
        <x:v>هواتف ذكية</x:v>
      </x:c>
      <x:c r="H2268" s="37" t="str">
        <x:v>Samsung</x:v>
      </x:c>
      <x:c r="I2268" s="37" t="str">
        <x:v>Galaxy S26 Ultra</x:v>
      </x:c>
      <x:c r="J2268" s="37" t="str">
        <x:v>12GB RAM / 256GB / Black</x:v>
      </x:c>
      <x:c r="K2268" s="37" t="n">
        <x:v>12</x:v>
      </x:c>
      <x:c r="L2268" s="37" t="n">
        <x:v>256</x:v>
      </x:c>
      <x:c r="M2268" s="37" t="str">
        <x:v>Black</x:v>
      </x:c>
      <x:c r="N2268" s="37"/>
      <x:c r="O2268" s="37"/>
      <x:c r="P2268" s="37" t="str">
        <x:v>EG-017</x:v>
      </x:c>
      <x:c r="Q2268" s="37" t="str">
        <x:v>Samsung Egypt</x:v>
      </x:c>
      <x:c r="R2268" s="37" t="str">
        <x:v>علامة مباشرة/سلسلة</x:v>
      </x:c>
      <x:c r="S2268" s="37" t="str">
        <x:v>B</x:v>
      </x:c>
      <x:c r="T2268" s="37"/>
      <x:c r="U2268" s="37"/>
      <x:c r="V2268" s="37"/>
      <x:c r="W2268" s="37" t="str">
        <x:v>https://www.samsung.com/eg/smartphones/galaxy-s26-ultra/buy/</x:v>
      </x:c>
      <x:c r="X2268" s="37" t="str">
        <x:v>مصدر عام</x:v>
      </x:c>
      <x:c r="Y2268" s="37" t="str">
        <x:v>EGP</x:v>
      </x:c>
      <x:c r="Z2268" s="56"/>
      <x:c r="AA2268" s="56"/>
      <x:c r="AB2268" s="56" t="str">
        <x:f>IF(OR(Z2268="",AA2268=""),"",MAX(0,AA2268-Z2268))</x:f>
      </x:c>
      <x:c r="AC2268" s="58" t="str">
        <x:f>IF(OR(Z2268="",AA2268="",AA2268=0),"",MAX(0,(AA2268-Z2268)/AA2268))</x:f>
      </x:c>
      <x:c r="AD2268" s="56"/>
      <x:c r="AE2268" s="56" t="str">
        <x:f>IF(Z2268="","",Z2268+IF(AD2268="",0,AD2268))</x:f>
      </x:c>
      <x:c r="AF2268" s="37" t="str">
        <x:f>IF(AD2268="","",AD2268=0)</x:f>
      </x:c>
      <x:c r="AG2268" s="37"/>
      <x:c r="AH2268" s="37"/>
      <x:c r="AI2268" s="37"/>
      <x:c r="AJ2268" s="37" t="str">
        <x:v>القاهرة</x:v>
      </x:c>
      <x:c r="AK2268" s="37"/>
      <x:c r="AL2268" s="37"/>
      <x:c r="AM2268" s="37"/>
      <x:c r="AN2268" s="37"/>
      <x:c r="AO2268" s="37"/>
      <x:c r="AP2268" s="37"/>
      <x:c r="AQ2268" s="54" t="b">
        <x:v>0</x:v>
      </x:c>
      <x:c r="AR2268" s="37"/>
      <x:c r="AS2268" s="37" t="str">
        <x:v>دليل غير مصنف</x:v>
      </x:c>
      <x:c r="AT2268" s="37" t="str">
        <x:v>تحتاج مراجعة</x:v>
      </x:c>
      <x:c r="AU2268" s="37" t="str">
        <x:v>manufacturer_variant_page</x:v>
      </x:c>
      <x:c r="AV2268" s="37" t="str">
        <x:v>يحدد عند بناء الموصل</x:v>
      </x:c>
      <x:c r="AW2268" s="37" t="str">
        <x:v>https://www.samsung.com/eg/smartphones/galaxy-s26-ultra/buy/</x:v>
      </x:c>
      <x:c r="AX2268" s="37" t="n">
        <x:v>1</x:v>
      </x:c>
      <x:c r="AY2268" s="60" t="n">
        <x:v>46233</x:v>
      </x:c>
      <x:c r="AZ2268" s="60"/>
      <x:c r="BA2268" s="60"/>
      <x:c r="BB2268" s="62" t="str">
        <x:f>IF(BA2268="","",(NOW()-BA2268)*24)</x:f>
      </x:c>
      <x:c r="BC2268" s="37" t="str">
        <x:f>IF(BA2268="","لم يُرصد",IF(BH2268&lt;&gt;TRUE,"غير نشط",IF(BD2268="فشل","فشل حالي",IF(BB2268&lt;=12,"حديث",IF(BB2268&lt;=24,"متأخر","قديم")))))</x:f>
        <x:v>لم يُرصد</x:v>
      </x:c>
      <x:c r="BD2268" s="37" t="str">
        <x:v>بانتظار أول رصد سعر</x:v>
      </x:c>
      <x:c r="BE2268" s="37" t="n">
        <x:v>0</x:v>
      </x:c>
      <x:c r="BF2268" s="37"/>
      <x:c r="BG2268" s="37"/>
      <x:c r="BH2268" s="54" t="b">
        <x:v>1</x:v>
      </x:c>
      <x:c r="BI2268" s="37" t="str">
        <x:v>تحتاج مراجعة</x:v>
      </x:c>
      <x:c r="BJ2268" s="37" t="str"/>
      <x:c r="BK2268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68" s="60" t="n">
        <x:v>46233</x:v>
      </x:c>
      <x:c r="BM2268" s="60" t="n">
        <x:v>46233</x:v>
      </x:c>
    </x:row>
    <x:row r="2269">
      <x:c r="A2269" s="37" t="str">
        <x:v>CASH-1929D2C93D14AE</x:v>
      </x:c>
      <x:c r="B2269" s="37" t="str">
        <x:v>VAR-AA5454BFF8AF96|EG-017|STORE</x:v>
      </x:c>
      <x:c r="C2269" s="37" t="str">
        <x:v>VAR-AA5454BFF8AF96</x:v>
      </x:c>
      <x:c r="D2269" s="37" t="str">
        <x:v>MOD-4B8D35830E5D32</x:v>
      </x:c>
      <x:c r="E2269" s="37" t="str">
        <x:v>Samsung Galaxy S26 Ultra 12GB RAM / 256GB / Dark Purple | 256GB Storage</x:v>
      </x:c>
      <x:c r="F2269" s="37" t="str">
        <x:v>الموبايلات والاتصالات</x:v>
      </x:c>
      <x:c r="G2269" s="37" t="str">
        <x:v>هواتف ذكية</x:v>
      </x:c>
      <x:c r="H2269" s="37" t="str">
        <x:v>Samsung</x:v>
      </x:c>
      <x:c r="I2269" s="37" t="str">
        <x:v>Galaxy S26 Ultra</x:v>
      </x:c>
      <x:c r="J2269" s="37" t="str">
        <x:v>12GB RAM / 256GB / Dark Purple</x:v>
      </x:c>
      <x:c r="K2269" s="37" t="n">
        <x:v>12</x:v>
      </x:c>
      <x:c r="L2269" s="37" t="n">
        <x:v>256</x:v>
      </x:c>
      <x:c r="M2269" s="37" t="str">
        <x:v>Dark Purple</x:v>
      </x:c>
      <x:c r="N2269" s="37"/>
      <x:c r="O2269" s="37"/>
      <x:c r="P2269" s="37" t="str">
        <x:v>EG-017</x:v>
      </x:c>
      <x:c r="Q2269" s="37" t="str">
        <x:v>Samsung Egypt</x:v>
      </x:c>
      <x:c r="R2269" s="37" t="str">
        <x:v>علامة مباشرة/سلسلة</x:v>
      </x:c>
      <x:c r="S2269" s="37" t="str">
        <x:v>B</x:v>
      </x:c>
      <x:c r="T2269" s="37"/>
      <x:c r="U2269" s="37"/>
      <x:c r="V2269" s="37"/>
      <x:c r="W2269" s="37" t="str">
        <x:v>https://www.samsung.com/eg/smartphones/galaxy-s26-ultra/buy/</x:v>
      </x:c>
      <x:c r="X2269" s="37" t="str">
        <x:v>مصدر عام</x:v>
      </x:c>
      <x:c r="Y2269" s="37" t="str">
        <x:v>EGP</x:v>
      </x:c>
      <x:c r="Z2269" s="56"/>
      <x:c r="AA2269" s="56"/>
      <x:c r="AB2269" s="56" t="str">
        <x:f>IF(OR(Z2269="",AA2269=""),"",MAX(0,AA2269-Z2269))</x:f>
      </x:c>
      <x:c r="AC2269" s="58" t="str">
        <x:f>IF(OR(Z2269="",AA2269="",AA2269=0),"",MAX(0,(AA2269-Z2269)/AA2269))</x:f>
      </x:c>
      <x:c r="AD2269" s="56"/>
      <x:c r="AE2269" s="56" t="str">
        <x:f>IF(Z2269="","",Z2269+IF(AD2269="",0,AD2269))</x:f>
      </x:c>
      <x:c r="AF2269" s="37" t="str">
        <x:f>IF(AD2269="","",AD2269=0)</x:f>
      </x:c>
      <x:c r="AG2269" s="37"/>
      <x:c r="AH2269" s="37"/>
      <x:c r="AI2269" s="37"/>
      <x:c r="AJ2269" s="37" t="str">
        <x:v>القاهرة</x:v>
      </x:c>
      <x:c r="AK2269" s="37"/>
      <x:c r="AL2269" s="37"/>
      <x:c r="AM2269" s="37"/>
      <x:c r="AN2269" s="37"/>
      <x:c r="AO2269" s="37"/>
      <x:c r="AP2269" s="37"/>
      <x:c r="AQ2269" s="54" t="b">
        <x:v>0</x:v>
      </x:c>
      <x:c r="AR2269" s="37"/>
      <x:c r="AS2269" s="37" t="str">
        <x:v>دليل غير مصنف</x:v>
      </x:c>
      <x:c r="AT2269" s="37" t="str">
        <x:v>تحتاج مراجعة</x:v>
      </x:c>
      <x:c r="AU2269" s="37" t="str">
        <x:v>manufacturer_variant_page</x:v>
      </x:c>
      <x:c r="AV2269" s="37" t="str">
        <x:v>يحدد عند بناء الموصل</x:v>
      </x:c>
      <x:c r="AW2269" s="37" t="str">
        <x:v>https://www.samsung.com/eg/smartphones/galaxy-s26-ultra/buy/</x:v>
      </x:c>
      <x:c r="AX2269" s="37" t="n">
        <x:v>1</x:v>
      </x:c>
      <x:c r="AY2269" s="60" t="n">
        <x:v>46233</x:v>
      </x:c>
      <x:c r="AZ2269" s="60"/>
      <x:c r="BA2269" s="60"/>
      <x:c r="BB2269" s="62" t="str">
        <x:f>IF(BA2269="","",(NOW()-BA2269)*24)</x:f>
      </x:c>
      <x:c r="BC2269" s="37" t="str">
        <x:f>IF(BA2269="","لم يُرصد",IF(BH2269&lt;&gt;TRUE,"غير نشط",IF(BD2269="فشل","فشل حالي",IF(BB2269&lt;=12,"حديث",IF(BB2269&lt;=24,"متأخر","قديم")))))</x:f>
        <x:v>لم يُرصد</x:v>
      </x:c>
      <x:c r="BD2269" s="37" t="str">
        <x:v>بانتظار أول رصد سعر</x:v>
      </x:c>
      <x:c r="BE2269" s="37" t="n">
        <x:v>0</x:v>
      </x:c>
      <x:c r="BF2269" s="37"/>
      <x:c r="BG2269" s="37"/>
      <x:c r="BH2269" s="54" t="b">
        <x:v>1</x:v>
      </x:c>
      <x:c r="BI2269" s="37" t="str">
        <x:v>تحتاج مراجعة</x:v>
      </x:c>
      <x:c r="BJ2269" s="37" t="str"/>
      <x:c r="BK2269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69" s="60" t="n">
        <x:v>46233</x:v>
      </x:c>
      <x:c r="BM2269" s="60" t="n">
        <x:v>46233</x:v>
      </x:c>
    </x:row>
    <x:row r="2270">
      <x:c r="A2270" s="37" t="str">
        <x:v>CASH-AC9F47D10092BF</x:v>
      </x:c>
      <x:c r="B2270" s="37" t="str">
        <x:v>VAR-15AA88A270DED9|EG-017|STORE</x:v>
      </x:c>
      <x:c r="C2270" s="37" t="str">
        <x:v>VAR-15AA88A270DED9</x:v>
      </x:c>
      <x:c r="D2270" s="37" t="str">
        <x:v>MOD-4B8D35830E5D32</x:v>
      </x:c>
      <x:c r="E2270" s="37" t="str">
        <x:v>Samsung Galaxy S26 Ultra 12GB RAM / 256GB / Sky Blue | 256GB Storage</x:v>
      </x:c>
      <x:c r="F2270" s="37" t="str">
        <x:v>الموبايلات والاتصالات</x:v>
      </x:c>
      <x:c r="G2270" s="37" t="str">
        <x:v>هواتف ذكية</x:v>
      </x:c>
      <x:c r="H2270" s="37" t="str">
        <x:v>Samsung</x:v>
      </x:c>
      <x:c r="I2270" s="37" t="str">
        <x:v>Galaxy S26 Ultra</x:v>
      </x:c>
      <x:c r="J2270" s="37" t="str">
        <x:v>12GB RAM / 256GB / Sky Blue</x:v>
      </x:c>
      <x:c r="K2270" s="37" t="n">
        <x:v>12</x:v>
      </x:c>
      <x:c r="L2270" s="37" t="n">
        <x:v>256</x:v>
      </x:c>
      <x:c r="M2270" s="37" t="str">
        <x:v>Sky Blue</x:v>
      </x:c>
      <x:c r="N2270" s="37"/>
      <x:c r="O2270" s="37"/>
      <x:c r="P2270" s="37" t="str">
        <x:v>EG-017</x:v>
      </x:c>
      <x:c r="Q2270" s="37" t="str">
        <x:v>Samsung Egypt</x:v>
      </x:c>
      <x:c r="R2270" s="37" t="str">
        <x:v>علامة مباشرة/سلسلة</x:v>
      </x:c>
      <x:c r="S2270" s="37" t="str">
        <x:v>B</x:v>
      </x:c>
      <x:c r="T2270" s="37"/>
      <x:c r="U2270" s="37"/>
      <x:c r="V2270" s="37"/>
      <x:c r="W2270" s="37" t="str">
        <x:v>https://www.samsung.com/eg/smartphones/galaxy-s26-ultra/buy/</x:v>
      </x:c>
      <x:c r="X2270" s="37" t="str">
        <x:v>مصدر عام</x:v>
      </x:c>
      <x:c r="Y2270" s="37" t="str">
        <x:v>EGP</x:v>
      </x:c>
      <x:c r="Z2270" s="56"/>
      <x:c r="AA2270" s="56"/>
      <x:c r="AB2270" s="56" t="str">
        <x:f>IF(OR(Z2270="",AA2270=""),"",MAX(0,AA2270-Z2270))</x:f>
      </x:c>
      <x:c r="AC2270" s="58" t="str">
        <x:f>IF(OR(Z2270="",AA2270="",AA2270=0),"",MAX(0,(AA2270-Z2270)/AA2270))</x:f>
      </x:c>
      <x:c r="AD2270" s="56"/>
      <x:c r="AE2270" s="56" t="str">
        <x:f>IF(Z2270="","",Z2270+IF(AD2270="",0,AD2270))</x:f>
      </x:c>
      <x:c r="AF2270" s="37" t="str">
        <x:f>IF(AD2270="","",AD2270=0)</x:f>
      </x:c>
      <x:c r="AG2270" s="37"/>
      <x:c r="AH2270" s="37"/>
      <x:c r="AI2270" s="37"/>
      <x:c r="AJ2270" s="37" t="str">
        <x:v>القاهرة</x:v>
      </x:c>
      <x:c r="AK2270" s="37"/>
      <x:c r="AL2270" s="37"/>
      <x:c r="AM2270" s="37"/>
      <x:c r="AN2270" s="37"/>
      <x:c r="AO2270" s="37"/>
      <x:c r="AP2270" s="37"/>
      <x:c r="AQ2270" s="54" t="b">
        <x:v>0</x:v>
      </x:c>
      <x:c r="AR2270" s="37"/>
      <x:c r="AS2270" s="37" t="str">
        <x:v>دليل غير مصنف</x:v>
      </x:c>
      <x:c r="AT2270" s="37" t="str">
        <x:v>تحتاج مراجعة</x:v>
      </x:c>
      <x:c r="AU2270" s="37" t="str">
        <x:v>manufacturer_variant_page</x:v>
      </x:c>
      <x:c r="AV2270" s="37" t="str">
        <x:v>يحدد عند بناء الموصل</x:v>
      </x:c>
      <x:c r="AW2270" s="37" t="str">
        <x:v>https://www.samsung.com/eg/smartphones/galaxy-s26-ultra/buy/</x:v>
      </x:c>
      <x:c r="AX2270" s="37" t="n">
        <x:v>1</x:v>
      </x:c>
      <x:c r="AY2270" s="60" t="n">
        <x:v>46233</x:v>
      </x:c>
      <x:c r="AZ2270" s="60"/>
      <x:c r="BA2270" s="60"/>
      <x:c r="BB2270" s="62" t="str">
        <x:f>IF(BA2270="","",(NOW()-BA2270)*24)</x:f>
      </x:c>
      <x:c r="BC2270" s="37" t="str">
        <x:f>IF(BA2270="","لم يُرصد",IF(BH2270&lt;&gt;TRUE,"غير نشط",IF(BD2270="فشل","فشل حالي",IF(BB2270&lt;=12,"حديث",IF(BB2270&lt;=24,"متأخر","قديم")))))</x:f>
        <x:v>لم يُرصد</x:v>
      </x:c>
      <x:c r="BD2270" s="37" t="str">
        <x:v>بانتظار أول رصد سعر</x:v>
      </x:c>
      <x:c r="BE2270" s="37" t="n">
        <x:v>0</x:v>
      </x:c>
      <x:c r="BF2270" s="37"/>
      <x:c r="BG2270" s="37"/>
      <x:c r="BH2270" s="54" t="b">
        <x:v>1</x:v>
      </x:c>
      <x:c r="BI2270" s="37" t="str">
        <x:v>تحتاج مراجعة</x:v>
      </x:c>
      <x:c r="BJ2270" s="37" t="str"/>
      <x:c r="BK2270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0" s="60" t="n">
        <x:v>46233</x:v>
      </x:c>
      <x:c r="BM2270" s="60" t="n">
        <x:v>46233</x:v>
      </x:c>
    </x:row>
    <x:row r="2271">
      <x:c r="A2271" s="37" t="str">
        <x:v>CASH-8850C064566445</x:v>
      </x:c>
      <x:c r="B2271" s="37" t="str">
        <x:v>VAR-2B5DC3632E3781|EG-017|STORE</x:v>
      </x:c>
      <x:c r="C2271" s="37" t="str">
        <x:v>VAR-2B5DC3632E3781</x:v>
      </x:c>
      <x:c r="D2271" s="37" t="str">
        <x:v>MOD-4B8D35830E5D32</x:v>
      </x:c>
      <x:c r="E2271" s="37" t="str">
        <x:v>Samsung Galaxy S26 Ultra 12GB RAM / 256GB / White | 256GB Storage</x:v>
      </x:c>
      <x:c r="F2271" s="37" t="str">
        <x:v>الموبايلات والاتصالات</x:v>
      </x:c>
      <x:c r="G2271" s="37" t="str">
        <x:v>هواتف ذكية</x:v>
      </x:c>
      <x:c r="H2271" s="37" t="str">
        <x:v>Samsung</x:v>
      </x:c>
      <x:c r="I2271" s="37" t="str">
        <x:v>Galaxy S26 Ultra</x:v>
      </x:c>
      <x:c r="J2271" s="37" t="str">
        <x:v>12GB RAM / 256GB / White</x:v>
      </x:c>
      <x:c r="K2271" s="37" t="n">
        <x:v>12</x:v>
      </x:c>
      <x:c r="L2271" s="37" t="n">
        <x:v>256</x:v>
      </x:c>
      <x:c r="M2271" s="37" t="str">
        <x:v>White</x:v>
      </x:c>
      <x:c r="N2271" s="37"/>
      <x:c r="O2271" s="37"/>
      <x:c r="P2271" s="37" t="str">
        <x:v>EG-017</x:v>
      </x:c>
      <x:c r="Q2271" s="37" t="str">
        <x:v>Samsung Egypt</x:v>
      </x:c>
      <x:c r="R2271" s="37" t="str">
        <x:v>علامة مباشرة/سلسلة</x:v>
      </x:c>
      <x:c r="S2271" s="37" t="str">
        <x:v>B</x:v>
      </x:c>
      <x:c r="T2271" s="37"/>
      <x:c r="U2271" s="37"/>
      <x:c r="V2271" s="37"/>
      <x:c r="W2271" s="37" t="str">
        <x:v>https://www.samsung.com/eg/smartphones/galaxy-s26-ultra/buy/</x:v>
      </x:c>
      <x:c r="X2271" s="37" t="str">
        <x:v>مصدر عام</x:v>
      </x:c>
      <x:c r="Y2271" s="37" t="str">
        <x:v>EGP</x:v>
      </x:c>
      <x:c r="Z2271" s="56"/>
      <x:c r="AA2271" s="56"/>
      <x:c r="AB2271" s="56" t="str">
        <x:f>IF(OR(Z2271="",AA2271=""),"",MAX(0,AA2271-Z2271))</x:f>
      </x:c>
      <x:c r="AC2271" s="58" t="str">
        <x:f>IF(OR(Z2271="",AA2271="",AA2271=0),"",MAX(0,(AA2271-Z2271)/AA2271))</x:f>
      </x:c>
      <x:c r="AD2271" s="56"/>
      <x:c r="AE2271" s="56" t="str">
        <x:f>IF(Z2271="","",Z2271+IF(AD2271="",0,AD2271))</x:f>
      </x:c>
      <x:c r="AF2271" s="37" t="str">
        <x:f>IF(AD2271="","",AD2271=0)</x:f>
      </x:c>
      <x:c r="AG2271" s="37"/>
      <x:c r="AH2271" s="37"/>
      <x:c r="AI2271" s="37"/>
      <x:c r="AJ2271" s="37" t="str">
        <x:v>القاهرة</x:v>
      </x:c>
      <x:c r="AK2271" s="37"/>
      <x:c r="AL2271" s="37"/>
      <x:c r="AM2271" s="37"/>
      <x:c r="AN2271" s="37"/>
      <x:c r="AO2271" s="37"/>
      <x:c r="AP2271" s="37"/>
      <x:c r="AQ2271" s="54" t="b">
        <x:v>0</x:v>
      </x:c>
      <x:c r="AR2271" s="37"/>
      <x:c r="AS2271" s="37" t="str">
        <x:v>دليل غير مصنف</x:v>
      </x:c>
      <x:c r="AT2271" s="37" t="str">
        <x:v>تحتاج مراجعة</x:v>
      </x:c>
      <x:c r="AU2271" s="37" t="str">
        <x:v>manufacturer_variant_page</x:v>
      </x:c>
      <x:c r="AV2271" s="37" t="str">
        <x:v>يحدد عند بناء الموصل</x:v>
      </x:c>
      <x:c r="AW2271" s="37" t="str">
        <x:v>https://www.samsung.com/eg/smartphones/galaxy-s26-ultra/buy/</x:v>
      </x:c>
      <x:c r="AX2271" s="37" t="n">
        <x:v>1</x:v>
      </x:c>
      <x:c r="AY2271" s="60" t="n">
        <x:v>46233</x:v>
      </x:c>
      <x:c r="AZ2271" s="60"/>
      <x:c r="BA2271" s="60"/>
      <x:c r="BB2271" s="62" t="str">
        <x:f>IF(BA2271="","",(NOW()-BA2271)*24)</x:f>
      </x:c>
      <x:c r="BC2271" s="37" t="str">
        <x:f>IF(BA2271="","لم يُرصد",IF(BH2271&lt;&gt;TRUE,"غير نشط",IF(BD2271="فشل","فشل حالي",IF(BB2271&lt;=12,"حديث",IF(BB2271&lt;=24,"متأخر","قديم")))))</x:f>
        <x:v>لم يُرصد</x:v>
      </x:c>
      <x:c r="BD2271" s="37" t="str">
        <x:v>بانتظار أول رصد سعر</x:v>
      </x:c>
      <x:c r="BE2271" s="37" t="n">
        <x:v>0</x:v>
      </x:c>
      <x:c r="BF2271" s="37"/>
      <x:c r="BG2271" s="37"/>
      <x:c r="BH2271" s="54" t="b">
        <x:v>1</x:v>
      </x:c>
      <x:c r="BI2271" s="37" t="str">
        <x:v>تحتاج مراجعة</x:v>
      </x:c>
      <x:c r="BJ2271" s="37" t="str"/>
      <x:c r="BK2271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1" s="60" t="n">
        <x:v>46233</x:v>
      </x:c>
      <x:c r="BM2271" s="60" t="n">
        <x:v>46233</x:v>
      </x:c>
    </x:row>
    <x:row r="2272">
      <x:c r="A2272" s="37" t="str">
        <x:v>CASH-DF47D4899D5FAB</x:v>
      </x:c>
      <x:c r="B2272" s="37" t="str">
        <x:v>VAR-BF93E8B01C0FE4|EG-017|STORE</x:v>
      </x:c>
      <x:c r="C2272" s="37" t="str">
        <x:v>VAR-BF93E8B01C0FE4</x:v>
      </x:c>
      <x:c r="D2272" s="37" t="str">
        <x:v>MOD-4B8D35830E5D32</x:v>
      </x:c>
      <x:c r="E2272" s="37" t="str">
        <x:v>Samsung Galaxy S26 Ultra 12GB RAM / 512GB / Black | 512GB Storage</x:v>
      </x:c>
      <x:c r="F2272" s="37" t="str">
        <x:v>الموبايلات والاتصالات</x:v>
      </x:c>
      <x:c r="G2272" s="37" t="str">
        <x:v>هواتف ذكية</x:v>
      </x:c>
      <x:c r="H2272" s="37" t="str">
        <x:v>Samsung</x:v>
      </x:c>
      <x:c r="I2272" s="37" t="str">
        <x:v>Galaxy S26 Ultra</x:v>
      </x:c>
      <x:c r="J2272" s="37" t="str">
        <x:v>12GB RAM / 512GB / Black</x:v>
      </x:c>
      <x:c r="K2272" s="37" t="n">
        <x:v>12</x:v>
      </x:c>
      <x:c r="L2272" s="37" t="n">
        <x:v>512</x:v>
      </x:c>
      <x:c r="M2272" s="37" t="str">
        <x:v>Black</x:v>
      </x:c>
      <x:c r="N2272" s="37"/>
      <x:c r="O2272" s="37"/>
      <x:c r="P2272" s="37" t="str">
        <x:v>EG-017</x:v>
      </x:c>
      <x:c r="Q2272" s="37" t="str">
        <x:v>Samsung Egypt</x:v>
      </x:c>
      <x:c r="R2272" s="37" t="str">
        <x:v>علامة مباشرة/سلسلة</x:v>
      </x:c>
      <x:c r="S2272" s="37" t="str">
        <x:v>B</x:v>
      </x:c>
      <x:c r="T2272" s="37"/>
      <x:c r="U2272" s="37"/>
      <x:c r="V2272" s="37"/>
      <x:c r="W2272" s="37" t="str">
        <x:v>https://www.samsung.com/eg/smartphones/galaxy-s26-ultra/buy/</x:v>
      </x:c>
      <x:c r="X2272" s="37" t="str">
        <x:v>مصدر عام</x:v>
      </x:c>
      <x:c r="Y2272" s="37" t="str">
        <x:v>EGP</x:v>
      </x:c>
      <x:c r="Z2272" s="56"/>
      <x:c r="AA2272" s="56"/>
      <x:c r="AB2272" s="56" t="str">
        <x:f>IF(OR(Z2272="",AA2272=""),"",MAX(0,AA2272-Z2272))</x:f>
      </x:c>
      <x:c r="AC2272" s="58" t="str">
        <x:f>IF(OR(Z2272="",AA2272="",AA2272=0),"",MAX(0,(AA2272-Z2272)/AA2272))</x:f>
      </x:c>
      <x:c r="AD2272" s="56"/>
      <x:c r="AE2272" s="56" t="str">
        <x:f>IF(Z2272="","",Z2272+IF(AD2272="",0,AD2272))</x:f>
      </x:c>
      <x:c r="AF2272" s="37" t="str">
        <x:f>IF(AD2272="","",AD2272=0)</x:f>
      </x:c>
      <x:c r="AG2272" s="37"/>
      <x:c r="AH2272" s="37"/>
      <x:c r="AI2272" s="37"/>
      <x:c r="AJ2272" s="37" t="str">
        <x:v>القاهرة</x:v>
      </x:c>
      <x:c r="AK2272" s="37"/>
      <x:c r="AL2272" s="37"/>
      <x:c r="AM2272" s="37"/>
      <x:c r="AN2272" s="37"/>
      <x:c r="AO2272" s="37"/>
      <x:c r="AP2272" s="37"/>
      <x:c r="AQ2272" s="54" t="b">
        <x:v>0</x:v>
      </x:c>
      <x:c r="AR2272" s="37"/>
      <x:c r="AS2272" s="37" t="str">
        <x:v>دليل غير مصنف</x:v>
      </x:c>
      <x:c r="AT2272" s="37" t="str">
        <x:v>تحتاج مراجعة</x:v>
      </x:c>
      <x:c r="AU2272" s="37" t="str">
        <x:v>manufacturer_variant_page</x:v>
      </x:c>
      <x:c r="AV2272" s="37" t="str">
        <x:v>يحدد عند بناء الموصل</x:v>
      </x:c>
      <x:c r="AW2272" s="37" t="str">
        <x:v>https://www.samsung.com/eg/smartphones/galaxy-s26-ultra/buy/</x:v>
      </x:c>
      <x:c r="AX2272" s="37" t="n">
        <x:v>1</x:v>
      </x:c>
      <x:c r="AY2272" s="60" t="n">
        <x:v>46233</x:v>
      </x:c>
      <x:c r="AZ2272" s="60"/>
      <x:c r="BA2272" s="60"/>
      <x:c r="BB2272" s="62" t="str">
        <x:f>IF(BA2272="","",(NOW()-BA2272)*24)</x:f>
      </x:c>
      <x:c r="BC2272" s="37" t="str">
        <x:f>IF(BA2272="","لم يُرصد",IF(BH2272&lt;&gt;TRUE,"غير نشط",IF(BD2272="فشل","فشل حالي",IF(BB2272&lt;=12,"حديث",IF(BB2272&lt;=24,"متأخر","قديم")))))</x:f>
        <x:v>لم يُرصد</x:v>
      </x:c>
      <x:c r="BD2272" s="37" t="str">
        <x:v>بانتظار أول رصد سعر</x:v>
      </x:c>
      <x:c r="BE2272" s="37" t="n">
        <x:v>0</x:v>
      </x:c>
      <x:c r="BF2272" s="37"/>
      <x:c r="BG2272" s="37"/>
      <x:c r="BH2272" s="54" t="b">
        <x:v>1</x:v>
      </x:c>
      <x:c r="BI2272" s="37" t="str">
        <x:v>تحتاج مراجعة</x:v>
      </x:c>
      <x:c r="BJ2272" s="37" t="str"/>
      <x:c r="BK2272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2" s="60" t="n">
        <x:v>46233</x:v>
      </x:c>
      <x:c r="BM2272" s="60" t="n">
        <x:v>46233</x:v>
      </x:c>
    </x:row>
    <x:row r="2273">
      <x:c r="A2273" s="37" t="str">
        <x:v>CASH-D6C592BA80AF30</x:v>
      </x:c>
      <x:c r="B2273" s="37" t="str">
        <x:v>VAR-23940E587FB2A7|EG-017|STORE</x:v>
      </x:c>
      <x:c r="C2273" s="37" t="str">
        <x:v>VAR-23940E587FB2A7</x:v>
      </x:c>
      <x:c r="D2273" s="37" t="str">
        <x:v>MOD-4B8D35830E5D32</x:v>
      </x:c>
      <x:c r="E2273" s="37" t="str">
        <x:v>Samsung Galaxy S26 Ultra 12GB RAM / 512GB / Dark Purple | 512GB Storage</x:v>
      </x:c>
      <x:c r="F2273" s="37" t="str">
        <x:v>الموبايلات والاتصالات</x:v>
      </x:c>
      <x:c r="G2273" s="37" t="str">
        <x:v>هواتف ذكية</x:v>
      </x:c>
      <x:c r="H2273" s="37" t="str">
        <x:v>Samsung</x:v>
      </x:c>
      <x:c r="I2273" s="37" t="str">
        <x:v>Galaxy S26 Ultra</x:v>
      </x:c>
      <x:c r="J2273" s="37" t="str">
        <x:v>12GB RAM / 512GB / Dark Purple</x:v>
      </x:c>
      <x:c r="K2273" s="37" t="n">
        <x:v>12</x:v>
      </x:c>
      <x:c r="L2273" s="37" t="n">
        <x:v>512</x:v>
      </x:c>
      <x:c r="M2273" s="37" t="str">
        <x:v>Dark Purple</x:v>
      </x:c>
      <x:c r="N2273" s="37"/>
      <x:c r="O2273" s="37"/>
      <x:c r="P2273" s="37" t="str">
        <x:v>EG-017</x:v>
      </x:c>
      <x:c r="Q2273" s="37" t="str">
        <x:v>Samsung Egypt</x:v>
      </x:c>
      <x:c r="R2273" s="37" t="str">
        <x:v>علامة مباشرة/سلسلة</x:v>
      </x:c>
      <x:c r="S2273" s="37" t="str">
        <x:v>B</x:v>
      </x:c>
      <x:c r="T2273" s="37"/>
      <x:c r="U2273" s="37"/>
      <x:c r="V2273" s="37"/>
      <x:c r="W2273" s="37" t="str">
        <x:v>https://www.samsung.com/eg/smartphones/galaxy-s26-ultra/buy/</x:v>
      </x:c>
      <x:c r="X2273" s="37" t="str">
        <x:v>مصدر عام</x:v>
      </x:c>
      <x:c r="Y2273" s="37" t="str">
        <x:v>EGP</x:v>
      </x:c>
      <x:c r="Z2273" s="56"/>
      <x:c r="AA2273" s="56"/>
      <x:c r="AB2273" s="56" t="str">
        <x:f>IF(OR(Z2273="",AA2273=""),"",MAX(0,AA2273-Z2273))</x:f>
      </x:c>
      <x:c r="AC2273" s="58" t="str">
        <x:f>IF(OR(Z2273="",AA2273="",AA2273=0),"",MAX(0,(AA2273-Z2273)/AA2273))</x:f>
      </x:c>
      <x:c r="AD2273" s="56"/>
      <x:c r="AE2273" s="56" t="str">
        <x:f>IF(Z2273="","",Z2273+IF(AD2273="",0,AD2273))</x:f>
      </x:c>
      <x:c r="AF2273" s="37" t="str">
        <x:f>IF(AD2273="","",AD2273=0)</x:f>
      </x:c>
      <x:c r="AG2273" s="37"/>
      <x:c r="AH2273" s="37"/>
      <x:c r="AI2273" s="37"/>
      <x:c r="AJ2273" s="37" t="str">
        <x:v>القاهرة</x:v>
      </x:c>
      <x:c r="AK2273" s="37"/>
      <x:c r="AL2273" s="37"/>
      <x:c r="AM2273" s="37"/>
      <x:c r="AN2273" s="37"/>
      <x:c r="AO2273" s="37"/>
      <x:c r="AP2273" s="37"/>
      <x:c r="AQ2273" s="54" t="b">
        <x:v>0</x:v>
      </x:c>
      <x:c r="AR2273" s="37"/>
      <x:c r="AS2273" s="37" t="str">
        <x:v>دليل غير مصنف</x:v>
      </x:c>
      <x:c r="AT2273" s="37" t="str">
        <x:v>تحتاج مراجعة</x:v>
      </x:c>
      <x:c r="AU2273" s="37" t="str">
        <x:v>manufacturer_variant_page</x:v>
      </x:c>
      <x:c r="AV2273" s="37" t="str">
        <x:v>يحدد عند بناء الموصل</x:v>
      </x:c>
      <x:c r="AW2273" s="37" t="str">
        <x:v>https://www.samsung.com/eg/smartphones/galaxy-s26-ultra/buy/</x:v>
      </x:c>
      <x:c r="AX2273" s="37" t="n">
        <x:v>1</x:v>
      </x:c>
      <x:c r="AY2273" s="60" t="n">
        <x:v>46233</x:v>
      </x:c>
      <x:c r="AZ2273" s="60"/>
      <x:c r="BA2273" s="60"/>
      <x:c r="BB2273" s="62" t="str">
        <x:f>IF(BA2273="","",(NOW()-BA2273)*24)</x:f>
      </x:c>
      <x:c r="BC2273" s="37" t="str">
        <x:f>IF(BA2273="","لم يُرصد",IF(BH2273&lt;&gt;TRUE,"غير نشط",IF(BD2273="فشل","فشل حالي",IF(BB2273&lt;=12,"حديث",IF(BB2273&lt;=24,"متأخر","قديم")))))</x:f>
        <x:v>لم يُرصد</x:v>
      </x:c>
      <x:c r="BD2273" s="37" t="str">
        <x:v>بانتظار أول رصد سعر</x:v>
      </x:c>
      <x:c r="BE2273" s="37" t="n">
        <x:v>0</x:v>
      </x:c>
      <x:c r="BF2273" s="37"/>
      <x:c r="BG2273" s="37"/>
      <x:c r="BH2273" s="54" t="b">
        <x:v>1</x:v>
      </x:c>
      <x:c r="BI2273" s="37" t="str">
        <x:v>تحتاج مراجعة</x:v>
      </x:c>
      <x:c r="BJ2273" s="37" t="str"/>
      <x:c r="BK2273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3" s="60" t="n">
        <x:v>46233</x:v>
      </x:c>
      <x:c r="BM2273" s="60" t="n">
        <x:v>46233</x:v>
      </x:c>
    </x:row>
    <x:row r="2274">
      <x:c r="A2274" s="37" t="str">
        <x:v>CASH-D61AA46CDAE7DD</x:v>
      </x:c>
      <x:c r="B2274" s="37" t="str">
        <x:v>VAR-D012DC5CDCBACB|EG-017|STORE</x:v>
      </x:c>
      <x:c r="C2274" s="37" t="str">
        <x:v>VAR-D012DC5CDCBACB</x:v>
      </x:c>
      <x:c r="D2274" s="37" t="str">
        <x:v>MOD-4B8D35830E5D32</x:v>
      </x:c>
      <x:c r="E2274" s="37" t="str">
        <x:v>Samsung Galaxy S26 Ultra 12GB RAM / 512GB / Sky Blue | 512GB Storage</x:v>
      </x:c>
      <x:c r="F2274" s="37" t="str">
        <x:v>الموبايلات والاتصالات</x:v>
      </x:c>
      <x:c r="G2274" s="37" t="str">
        <x:v>هواتف ذكية</x:v>
      </x:c>
      <x:c r="H2274" s="37" t="str">
        <x:v>Samsung</x:v>
      </x:c>
      <x:c r="I2274" s="37" t="str">
        <x:v>Galaxy S26 Ultra</x:v>
      </x:c>
      <x:c r="J2274" s="37" t="str">
        <x:v>12GB RAM / 512GB / Sky Blue</x:v>
      </x:c>
      <x:c r="K2274" s="37" t="n">
        <x:v>12</x:v>
      </x:c>
      <x:c r="L2274" s="37" t="n">
        <x:v>512</x:v>
      </x:c>
      <x:c r="M2274" s="37" t="str">
        <x:v>Sky Blue</x:v>
      </x:c>
      <x:c r="N2274" s="37"/>
      <x:c r="O2274" s="37"/>
      <x:c r="P2274" s="37" t="str">
        <x:v>EG-017</x:v>
      </x:c>
      <x:c r="Q2274" s="37" t="str">
        <x:v>Samsung Egypt</x:v>
      </x:c>
      <x:c r="R2274" s="37" t="str">
        <x:v>علامة مباشرة/سلسلة</x:v>
      </x:c>
      <x:c r="S2274" s="37" t="str">
        <x:v>B</x:v>
      </x:c>
      <x:c r="T2274" s="37"/>
      <x:c r="U2274" s="37"/>
      <x:c r="V2274" s="37"/>
      <x:c r="W2274" s="37" t="str">
        <x:v>https://www.samsung.com/eg/smartphones/galaxy-s26-ultra/buy/</x:v>
      </x:c>
      <x:c r="X2274" s="37" t="str">
        <x:v>مصدر عام</x:v>
      </x:c>
      <x:c r="Y2274" s="37" t="str">
        <x:v>EGP</x:v>
      </x:c>
      <x:c r="Z2274" s="56"/>
      <x:c r="AA2274" s="56"/>
      <x:c r="AB2274" s="56" t="str">
        <x:f>IF(OR(Z2274="",AA2274=""),"",MAX(0,AA2274-Z2274))</x:f>
      </x:c>
      <x:c r="AC2274" s="58" t="str">
        <x:f>IF(OR(Z2274="",AA2274="",AA2274=0),"",MAX(0,(AA2274-Z2274)/AA2274))</x:f>
      </x:c>
      <x:c r="AD2274" s="56"/>
      <x:c r="AE2274" s="56" t="str">
        <x:f>IF(Z2274="","",Z2274+IF(AD2274="",0,AD2274))</x:f>
      </x:c>
      <x:c r="AF2274" s="37" t="str">
        <x:f>IF(AD2274="","",AD2274=0)</x:f>
      </x:c>
      <x:c r="AG2274" s="37"/>
      <x:c r="AH2274" s="37"/>
      <x:c r="AI2274" s="37"/>
      <x:c r="AJ2274" s="37" t="str">
        <x:v>القاهرة</x:v>
      </x:c>
      <x:c r="AK2274" s="37"/>
      <x:c r="AL2274" s="37"/>
      <x:c r="AM2274" s="37"/>
      <x:c r="AN2274" s="37"/>
      <x:c r="AO2274" s="37"/>
      <x:c r="AP2274" s="37"/>
      <x:c r="AQ2274" s="54" t="b">
        <x:v>0</x:v>
      </x:c>
      <x:c r="AR2274" s="37"/>
      <x:c r="AS2274" s="37" t="str">
        <x:v>دليل غير مصنف</x:v>
      </x:c>
      <x:c r="AT2274" s="37" t="str">
        <x:v>تحتاج مراجعة</x:v>
      </x:c>
      <x:c r="AU2274" s="37" t="str">
        <x:v>manufacturer_variant_page</x:v>
      </x:c>
      <x:c r="AV2274" s="37" t="str">
        <x:v>يحدد عند بناء الموصل</x:v>
      </x:c>
      <x:c r="AW2274" s="37" t="str">
        <x:v>https://www.samsung.com/eg/smartphones/galaxy-s26-ultra/buy/</x:v>
      </x:c>
      <x:c r="AX2274" s="37" t="n">
        <x:v>1</x:v>
      </x:c>
      <x:c r="AY2274" s="60" t="n">
        <x:v>46233</x:v>
      </x:c>
      <x:c r="AZ2274" s="60"/>
      <x:c r="BA2274" s="60"/>
      <x:c r="BB2274" s="62" t="str">
        <x:f>IF(BA2274="","",(NOW()-BA2274)*24)</x:f>
      </x:c>
      <x:c r="BC2274" s="37" t="str">
        <x:f>IF(BA2274="","لم يُرصد",IF(BH2274&lt;&gt;TRUE,"غير نشط",IF(BD2274="فشل","فشل حالي",IF(BB2274&lt;=12,"حديث",IF(BB2274&lt;=24,"متأخر","قديم")))))</x:f>
        <x:v>لم يُرصد</x:v>
      </x:c>
      <x:c r="BD2274" s="37" t="str">
        <x:v>بانتظار أول رصد سعر</x:v>
      </x:c>
      <x:c r="BE2274" s="37" t="n">
        <x:v>0</x:v>
      </x:c>
      <x:c r="BF2274" s="37"/>
      <x:c r="BG2274" s="37"/>
      <x:c r="BH2274" s="54" t="b">
        <x:v>1</x:v>
      </x:c>
      <x:c r="BI2274" s="37" t="str">
        <x:v>تحتاج مراجعة</x:v>
      </x:c>
      <x:c r="BJ2274" s="37" t="str"/>
      <x:c r="BK2274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4" s="60" t="n">
        <x:v>46233</x:v>
      </x:c>
      <x:c r="BM2274" s="60" t="n">
        <x:v>46233</x:v>
      </x:c>
    </x:row>
    <x:row r="2275">
      <x:c r="A2275" s="37" t="str">
        <x:v>CASH-52F389C398B09A</x:v>
      </x:c>
      <x:c r="B2275" s="37" t="str">
        <x:v>VAR-B3EF364157CC67|EG-017|STORE</x:v>
      </x:c>
      <x:c r="C2275" s="37" t="str">
        <x:v>VAR-B3EF364157CC67</x:v>
      </x:c>
      <x:c r="D2275" s="37" t="str">
        <x:v>MOD-4B8D35830E5D32</x:v>
      </x:c>
      <x:c r="E2275" s="37" t="str">
        <x:v>Samsung Galaxy S26 Ultra 12GB RAM / 512GB / White | 512GB Storage</x:v>
      </x:c>
      <x:c r="F2275" s="37" t="str">
        <x:v>الموبايلات والاتصالات</x:v>
      </x:c>
      <x:c r="G2275" s="37" t="str">
        <x:v>هواتف ذكية</x:v>
      </x:c>
      <x:c r="H2275" s="37" t="str">
        <x:v>Samsung</x:v>
      </x:c>
      <x:c r="I2275" s="37" t="str">
        <x:v>Galaxy S26 Ultra</x:v>
      </x:c>
      <x:c r="J2275" s="37" t="str">
        <x:v>12GB RAM / 512GB / White</x:v>
      </x:c>
      <x:c r="K2275" s="37" t="n">
        <x:v>12</x:v>
      </x:c>
      <x:c r="L2275" s="37" t="n">
        <x:v>512</x:v>
      </x:c>
      <x:c r="M2275" s="37" t="str">
        <x:v>White</x:v>
      </x:c>
      <x:c r="N2275" s="37"/>
      <x:c r="O2275" s="37"/>
      <x:c r="P2275" s="37" t="str">
        <x:v>EG-017</x:v>
      </x:c>
      <x:c r="Q2275" s="37" t="str">
        <x:v>Samsung Egypt</x:v>
      </x:c>
      <x:c r="R2275" s="37" t="str">
        <x:v>علامة مباشرة/سلسلة</x:v>
      </x:c>
      <x:c r="S2275" s="37" t="str">
        <x:v>B</x:v>
      </x:c>
      <x:c r="T2275" s="37"/>
      <x:c r="U2275" s="37"/>
      <x:c r="V2275" s="37"/>
      <x:c r="W2275" s="37" t="str">
        <x:v>https://www.samsung.com/eg/smartphones/galaxy-s26-ultra/buy/</x:v>
      </x:c>
      <x:c r="X2275" s="37" t="str">
        <x:v>مصدر عام</x:v>
      </x:c>
      <x:c r="Y2275" s="37" t="str">
        <x:v>EGP</x:v>
      </x:c>
      <x:c r="Z2275" s="56"/>
      <x:c r="AA2275" s="56"/>
      <x:c r="AB2275" s="56" t="str">
        <x:f>IF(OR(Z2275="",AA2275=""),"",MAX(0,AA2275-Z2275))</x:f>
      </x:c>
      <x:c r="AC2275" s="58" t="str">
        <x:f>IF(OR(Z2275="",AA2275="",AA2275=0),"",MAX(0,(AA2275-Z2275)/AA2275))</x:f>
      </x:c>
      <x:c r="AD2275" s="56"/>
      <x:c r="AE2275" s="56" t="str">
        <x:f>IF(Z2275="","",Z2275+IF(AD2275="",0,AD2275))</x:f>
      </x:c>
      <x:c r="AF2275" s="37" t="str">
        <x:f>IF(AD2275="","",AD2275=0)</x:f>
      </x:c>
      <x:c r="AG2275" s="37"/>
      <x:c r="AH2275" s="37"/>
      <x:c r="AI2275" s="37"/>
      <x:c r="AJ2275" s="37" t="str">
        <x:v>القاهرة</x:v>
      </x:c>
      <x:c r="AK2275" s="37"/>
      <x:c r="AL2275" s="37"/>
      <x:c r="AM2275" s="37"/>
      <x:c r="AN2275" s="37"/>
      <x:c r="AO2275" s="37"/>
      <x:c r="AP2275" s="37"/>
      <x:c r="AQ2275" s="54" t="b">
        <x:v>0</x:v>
      </x:c>
      <x:c r="AR2275" s="37"/>
      <x:c r="AS2275" s="37" t="str">
        <x:v>دليل غير مصنف</x:v>
      </x:c>
      <x:c r="AT2275" s="37" t="str">
        <x:v>تحتاج مراجعة</x:v>
      </x:c>
      <x:c r="AU2275" s="37" t="str">
        <x:v>manufacturer_variant_page</x:v>
      </x:c>
      <x:c r="AV2275" s="37" t="str">
        <x:v>يحدد عند بناء الموصل</x:v>
      </x:c>
      <x:c r="AW2275" s="37" t="str">
        <x:v>https://www.samsung.com/eg/smartphones/galaxy-s26-ultra/buy/</x:v>
      </x:c>
      <x:c r="AX2275" s="37" t="n">
        <x:v>1</x:v>
      </x:c>
      <x:c r="AY2275" s="60" t="n">
        <x:v>46233</x:v>
      </x:c>
      <x:c r="AZ2275" s="60"/>
      <x:c r="BA2275" s="60"/>
      <x:c r="BB2275" s="62" t="str">
        <x:f>IF(BA2275="","",(NOW()-BA2275)*24)</x:f>
      </x:c>
      <x:c r="BC2275" s="37" t="str">
        <x:f>IF(BA2275="","لم يُرصد",IF(BH2275&lt;&gt;TRUE,"غير نشط",IF(BD2275="فشل","فشل حالي",IF(BB2275&lt;=12,"حديث",IF(BB2275&lt;=24,"متأخر","قديم")))))</x:f>
        <x:v>لم يُرصد</x:v>
      </x:c>
      <x:c r="BD2275" s="37" t="str">
        <x:v>بانتظار أول رصد سعر</x:v>
      </x:c>
      <x:c r="BE2275" s="37" t="n">
        <x:v>0</x:v>
      </x:c>
      <x:c r="BF2275" s="37"/>
      <x:c r="BG2275" s="37"/>
      <x:c r="BH2275" s="54" t="b">
        <x:v>1</x:v>
      </x:c>
      <x:c r="BI2275" s="37" t="str">
        <x:v>تحتاج مراجعة</x:v>
      </x:c>
      <x:c r="BJ2275" s="37" t="str"/>
      <x:c r="BK2275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5" s="60" t="n">
        <x:v>46233</x:v>
      </x:c>
      <x:c r="BM2275" s="60" t="n">
        <x:v>46233</x:v>
      </x:c>
    </x:row>
    <x:row r="2276">
      <x:c r="A2276" s="37" t="str">
        <x:v>CASH-F0B29493F221A6</x:v>
      </x:c>
      <x:c r="B2276" s="37" t="str">
        <x:v>VAR-7A86B8E19AB4A8|EG-013|STORE</x:v>
      </x:c>
      <x:c r="C2276" s="37" t="str">
        <x:v>VAR-7A86B8E19AB4A8</x:v>
      </x:c>
      <x:c r="D2276" s="37" t="str">
        <x:v>MOD-AADC5D276B7BC6</x:v>
      </x:c>
      <x:c r="E2276" s="37" t="str">
        <x:v>Samsung Galaxy S26 Ultra 12GB RAM / 256GB Storage / 5G + Dual-SIM / Cobalt Violet</x:v>
      </x:c>
      <x:c r="F2276" s="37" t="str">
        <x:v>الموبايلات والاتصالات</x:v>
      </x:c>
      <x:c r="G2276" s="37" t="str">
        <x:v>هواتف ذكية</x:v>
      </x:c>
      <x:c r="H2276" s="37" t="str">
        <x:v>Samsung</x:v>
      </x:c>
      <x:c r="I2276" s="37" t="str">
        <x:v>Galaxy S26 Ultra</x:v>
      </x:c>
      <x:c r="J2276" s="37" t="str">
        <x:v>12GB RAM | 256GB Storage | 5G + Dual-SIM | Cobalt Violet</x:v>
      </x:c>
      <x:c r="K2276" s="37" t="n">
        <x:v>12</x:v>
      </x:c>
      <x:c r="L2276" s="37" t="n">
        <x:v>256</x:v>
      </x:c>
      <x:c r="M2276" s="37" t="str">
        <x:v>Cobalt Violet</x:v>
      </x:c>
      <x:c r="N2276" s="37"/>
      <x:c r="O2276" s="37"/>
      <x:c r="P2276" s="37" t="str">
        <x:v>EG-013</x:v>
      </x:c>
      <x:c r="Q2276" s="37" t="str">
        <x:v>B.TECH</x:v>
      </x:c>
      <x:c r="R2276" s="37" t="str">
        <x:v>سلسلة</x:v>
      </x:c>
      <x:c r="S2276" s="37" t="str">
        <x:v>A</x:v>
      </x:c>
      <x:c r="T2276" s="37"/>
      <x:c r="U2276" s="37"/>
      <x:c r="V2276" s="37"/>
      <x:c r="W2276" s="37" t="str">
        <x:v>https://btech.com/en/c/mobiles-tablets/mobile-phones/b/samsung</x:v>
      </x:c>
      <x:c r="X2276" s="37" t="str">
        <x:v>صفحة فئة</x:v>
      </x:c>
      <x:c r="Y2276" s="37" t="str">
        <x:v>EGP</x:v>
      </x:c>
      <x:c r="Z2276" s="56"/>
      <x:c r="AA2276" s="56"/>
      <x:c r="AB2276" s="56" t="str">
        <x:f>IF(OR(Z2276="",AA2276=""),"",MAX(0,AA2276-Z2276))</x:f>
      </x:c>
      <x:c r="AC2276" s="58" t="str">
        <x:f>IF(OR(Z2276="",AA2276="",AA2276=0),"",MAX(0,(AA2276-Z2276)/AA2276))</x:f>
      </x:c>
      <x:c r="AD2276" s="56"/>
      <x:c r="AE2276" s="56" t="str">
        <x:f>IF(Z2276="","",Z2276+IF(AD2276="",0,AD2276))</x:f>
      </x:c>
      <x:c r="AF2276" s="37" t="str">
        <x:f>IF(AD2276="","",AD2276=0)</x:f>
      </x:c>
      <x:c r="AG2276" s="37"/>
      <x:c r="AH2276" s="37"/>
      <x:c r="AI2276" s="37"/>
      <x:c r="AJ2276" s="37" t="str">
        <x:v>القاهرة</x:v>
      </x:c>
      <x:c r="AK2276" s="37"/>
      <x:c r="AL2276" s="37"/>
      <x:c r="AM2276" s="37"/>
      <x:c r="AN2276" s="37"/>
      <x:c r="AO2276" s="37"/>
      <x:c r="AP2276" s="37"/>
      <x:c r="AQ2276" s="54" t="b">
        <x:v>1</x:v>
      </x:c>
      <x:c r="AR2276" s="37"/>
      <x:c r="AS2276" s="37" t="str">
        <x:v>صفحة فئة</x:v>
      </x:c>
      <x:c r="AT2276" s="37" t="str">
        <x:v>تحتاج مراجعة</x:v>
      </x:c>
      <x:c r="AU2276" s="37" t="str">
        <x:v>store_brand_category_listing</x:v>
      </x:c>
      <x:c r="AV2276" s="37" t="str">
        <x:v>اكتشاف من صفحة فئة</x:v>
      </x:c>
      <x:c r="AW2276" s="37" t="str">
        <x:v>https://btech.com/en/c/mobiles-tablets/mobile-phones/b/samsung</x:v>
      </x:c>
      <x:c r="AX2276" s="37" t="n">
        <x:v>1</x:v>
      </x:c>
      <x:c r="AY2276" s="60" t="n">
        <x:v>46233</x:v>
      </x:c>
      <x:c r="AZ2276" s="60"/>
      <x:c r="BA2276" s="60"/>
      <x:c r="BB2276" s="62" t="str">
        <x:f>IF(BA2276="","",(NOW()-BA2276)*24)</x:f>
      </x:c>
      <x:c r="BC2276" s="37" t="str">
        <x:f>IF(BA2276="","لم يُرصد",IF(BH2276&lt;&gt;TRUE,"غير نشط",IF(BD2276="فشل","فشل حالي",IF(BB2276&lt;=12,"حديث",IF(BB2276&lt;=24,"متأخر","قديم")))))</x:f>
        <x:v>لم يُرصد</x:v>
      </x:c>
      <x:c r="BD2276" s="37" t="str">
        <x:v>بانتظار أول رصد سعر</x:v>
      </x:c>
      <x:c r="BE2276" s="37" t="n">
        <x:v>0</x:v>
      </x:c>
      <x:c r="BF2276" s="37"/>
      <x:c r="BG2276" s="37"/>
      <x:c r="BH2276" s="54" t="b">
        <x:v>1</x:v>
      </x:c>
      <x:c r="BI2276" s="37" t="str">
        <x:v>يحتاج اكتشاف رابط المنتج</x:v>
      </x:c>
      <x:c r="BJ2276" s="37" t="str">
        <x:v>Samsung Galaxy S26 Ultra, 256 GB, 12 GB, 5G, Dual-SIM - Cobalt Violet</x:v>
      </x:c>
      <x:c r="BK2276" s="37"/>
      <x:c r="BL2276" s="60" t="n">
        <x:v>46233</x:v>
      </x:c>
      <x:c r="BM2276" s="60" t="n">
        <x:v>46233</x:v>
      </x:c>
    </x:row>
    <x:row r="2277">
      <x:c r="A2277" s="37" t="str">
        <x:v>CASH-91DBF02803EBBD</x:v>
      </x:c>
      <x:c r="B2277" s="37" t="str">
        <x:v>VAR-2CDB04A5FDF6F9|EG-017|STORE</x:v>
      </x:c>
      <x:c r="C2277" s="37" t="str">
        <x:v>VAR-2CDB04A5FDF6F9</x:v>
      </x:c>
      <x:c r="D2277" s="37" t="str">
        <x:v>MOD-4B8D35830E5D32</x:v>
      </x:c>
      <x:c r="E2277" s="37" t="str">
        <x:v>Samsung Galaxy S26 Ultra 16GB RAM / 1024GB / Black | 1TB Storage</x:v>
      </x:c>
      <x:c r="F2277" s="37" t="str">
        <x:v>الموبايلات والاتصالات</x:v>
      </x:c>
      <x:c r="G2277" s="37" t="str">
        <x:v>هواتف ذكية</x:v>
      </x:c>
      <x:c r="H2277" s="37" t="str">
        <x:v>Samsung</x:v>
      </x:c>
      <x:c r="I2277" s="37" t="str">
        <x:v>Galaxy S26 Ultra</x:v>
      </x:c>
      <x:c r="J2277" s="37" t="str">
        <x:v>16GB RAM / 1024GB / Black</x:v>
      </x:c>
      <x:c r="K2277" s="37" t="n">
        <x:v>16</x:v>
      </x:c>
      <x:c r="L2277" s="37" t="n">
        <x:v>1024</x:v>
      </x:c>
      <x:c r="M2277" s="37" t="str">
        <x:v>Black</x:v>
      </x:c>
      <x:c r="N2277" s="37"/>
      <x:c r="O2277" s="37"/>
      <x:c r="P2277" s="37" t="str">
        <x:v>EG-017</x:v>
      </x:c>
      <x:c r="Q2277" s="37" t="str">
        <x:v>Samsung Egypt</x:v>
      </x:c>
      <x:c r="R2277" s="37" t="str">
        <x:v>علامة مباشرة/سلسلة</x:v>
      </x:c>
      <x:c r="S2277" s="37" t="str">
        <x:v>B</x:v>
      </x:c>
      <x:c r="T2277" s="37"/>
      <x:c r="U2277" s="37"/>
      <x:c r="V2277" s="37"/>
      <x:c r="W2277" s="37" t="str">
        <x:v>https://www.samsung.com/eg/smartphones/galaxy-s26-ultra/buy/</x:v>
      </x:c>
      <x:c r="X2277" s="37" t="str">
        <x:v>مصدر عام</x:v>
      </x:c>
      <x:c r="Y2277" s="37" t="str">
        <x:v>EGP</x:v>
      </x:c>
      <x:c r="Z2277" s="56"/>
      <x:c r="AA2277" s="56"/>
      <x:c r="AB2277" s="56" t="str">
        <x:f>IF(OR(Z2277="",AA2277=""),"",MAX(0,AA2277-Z2277))</x:f>
      </x:c>
      <x:c r="AC2277" s="58" t="str">
        <x:f>IF(OR(Z2277="",AA2277="",AA2277=0),"",MAX(0,(AA2277-Z2277)/AA2277))</x:f>
      </x:c>
      <x:c r="AD2277" s="56"/>
      <x:c r="AE2277" s="56" t="str">
        <x:f>IF(Z2277="","",Z2277+IF(AD2277="",0,AD2277))</x:f>
      </x:c>
      <x:c r="AF2277" s="37" t="str">
        <x:f>IF(AD2277="","",AD2277=0)</x:f>
      </x:c>
      <x:c r="AG2277" s="37"/>
      <x:c r="AH2277" s="37"/>
      <x:c r="AI2277" s="37"/>
      <x:c r="AJ2277" s="37" t="str">
        <x:v>القاهرة</x:v>
      </x:c>
      <x:c r="AK2277" s="37"/>
      <x:c r="AL2277" s="37"/>
      <x:c r="AM2277" s="37"/>
      <x:c r="AN2277" s="37"/>
      <x:c r="AO2277" s="37"/>
      <x:c r="AP2277" s="37"/>
      <x:c r="AQ2277" s="54" t="b">
        <x:v>0</x:v>
      </x:c>
      <x:c r="AR2277" s="37"/>
      <x:c r="AS2277" s="37" t="str">
        <x:v>دليل غير مصنف</x:v>
      </x:c>
      <x:c r="AT2277" s="37" t="str">
        <x:v>تحتاج مراجعة</x:v>
      </x:c>
      <x:c r="AU2277" s="37" t="str">
        <x:v>manufacturer_variant_page</x:v>
      </x:c>
      <x:c r="AV2277" s="37" t="str">
        <x:v>يحدد عند بناء الموصل</x:v>
      </x:c>
      <x:c r="AW2277" s="37" t="str">
        <x:v>https://www.samsung.com/eg/smartphones/galaxy-s26-ultra/buy/</x:v>
      </x:c>
      <x:c r="AX2277" s="37" t="n">
        <x:v>1</x:v>
      </x:c>
      <x:c r="AY2277" s="60" t="n">
        <x:v>46233</x:v>
      </x:c>
      <x:c r="AZ2277" s="60"/>
      <x:c r="BA2277" s="60"/>
      <x:c r="BB2277" s="62" t="str">
        <x:f>IF(BA2277="","",(NOW()-BA2277)*24)</x:f>
      </x:c>
      <x:c r="BC2277" s="37" t="str">
        <x:f>IF(BA2277="","لم يُرصد",IF(BH2277&lt;&gt;TRUE,"غير نشط",IF(BD2277="فشل","فشل حالي",IF(BB2277&lt;=12,"حديث",IF(BB2277&lt;=24,"متأخر","قديم")))))</x:f>
        <x:v>لم يُرصد</x:v>
      </x:c>
      <x:c r="BD2277" s="37" t="str">
        <x:v>بانتظار أول رصد سعر</x:v>
      </x:c>
      <x:c r="BE2277" s="37" t="n">
        <x:v>0</x:v>
      </x:c>
      <x:c r="BF2277" s="37"/>
      <x:c r="BG2277" s="37"/>
      <x:c r="BH2277" s="54" t="b">
        <x:v>1</x:v>
      </x:c>
      <x:c r="BI2277" s="37" t="str">
        <x:v>تحتاج مراجعة</x:v>
      </x:c>
      <x:c r="BJ2277" s="37" t="str"/>
      <x:c r="BK2277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7" s="60" t="n">
        <x:v>46233</x:v>
      </x:c>
      <x:c r="BM2277" s="60" t="n">
        <x:v>46233</x:v>
      </x:c>
    </x:row>
    <x:row r="2278">
      <x:c r="A2278" s="37" t="str">
        <x:v>CASH-724890B3D234FD</x:v>
      </x:c>
      <x:c r="B2278" s="37" t="str">
        <x:v>VAR-34071598B86B8F|EG-017|STORE</x:v>
      </x:c>
      <x:c r="C2278" s="37" t="str">
        <x:v>VAR-34071598B86B8F</x:v>
      </x:c>
      <x:c r="D2278" s="37" t="str">
        <x:v>MOD-4B8D35830E5D32</x:v>
      </x:c>
      <x:c r="E2278" s="37" t="str">
        <x:v>Samsung Galaxy S26 Ultra 16GB RAM / 1024GB / Dark Purple | 1TB Storage</x:v>
      </x:c>
      <x:c r="F2278" s="37" t="str">
        <x:v>الموبايلات والاتصالات</x:v>
      </x:c>
      <x:c r="G2278" s="37" t="str">
        <x:v>هواتف ذكية</x:v>
      </x:c>
      <x:c r="H2278" s="37" t="str">
        <x:v>Samsung</x:v>
      </x:c>
      <x:c r="I2278" s="37" t="str">
        <x:v>Galaxy S26 Ultra</x:v>
      </x:c>
      <x:c r="J2278" s="37" t="str">
        <x:v>16GB RAM / 1024GB / Dark Purple</x:v>
      </x:c>
      <x:c r="K2278" s="37" t="n">
        <x:v>16</x:v>
      </x:c>
      <x:c r="L2278" s="37" t="n">
        <x:v>1024</x:v>
      </x:c>
      <x:c r="M2278" s="37" t="str">
        <x:v>Dark Purple</x:v>
      </x:c>
      <x:c r="N2278" s="37"/>
      <x:c r="O2278" s="37"/>
      <x:c r="P2278" s="37" t="str">
        <x:v>EG-017</x:v>
      </x:c>
      <x:c r="Q2278" s="37" t="str">
        <x:v>Samsung Egypt</x:v>
      </x:c>
      <x:c r="R2278" s="37" t="str">
        <x:v>علامة مباشرة/سلسلة</x:v>
      </x:c>
      <x:c r="S2278" s="37" t="str">
        <x:v>B</x:v>
      </x:c>
      <x:c r="T2278" s="37"/>
      <x:c r="U2278" s="37"/>
      <x:c r="V2278" s="37"/>
      <x:c r="W2278" s="37" t="str">
        <x:v>https://www.samsung.com/eg/smartphones/galaxy-s26-ultra/buy/</x:v>
      </x:c>
      <x:c r="X2278" s="37" t="str">
        <x:v>مصدر عام</x:v>
      </x:c>
      <x:c r="Y2278" s="37" t="str">
        <x:v>EGP</x:v>
      </x:c>
      <x:c r="Z2278" s="56"/>
      <x:c r="AA2278" s="56"/>
      <x:c r="AB2278" s="56" t="str">
        <x:f>IF(OR(Z2278="",AA2278=""),"",MAX(0,AA2278-Z2278))</x:f>
      </x:c>
      <x:c r="AC2278" s="58" t="str">
        <x:f>IF(OR(Z2278="",AA2278="",AA2278=0),"",MAX(0,(AA2278-Z2278)/AA2278))</x:f>
      </x:c>
      <x:c r="AD2278" s="56"/>
      <x:c r="AE2278" s="56" t="str">
        <x:f>IF(Z2278="","",Z2278+IF(AD2278="",0,AD2278))</x:f>
      </x:c>
      <x:c r="AF2278" s="37" t="str">
        <x:f>IF(AD2278="","",AD2278=0)</x:f>
      </x:c>
      <x:c r="AG2278" s="37"/>
      <x:c r="AH2278" s="37"/>
      <x:c r="AI2278" s="37"/>
      <x:c r="AJ2278" s="37" t="str">
        <x:v>القاهرة</x:v>
      </x:c>
      <x:c r="AK2278" s="37"/>
      <x:c r="AL2278" s="37"/>
      <x:c r="AM2278" s="37"/>
      <x:c r="AN2278" s="37"/>
      <x:c r="AO2278" s="37"/>
      <x:c r="AP2278" s="37"/>
      <x:c r="AQ2278" s="54" t="b">
        <x:v>0</x:v>
      </x:c>
      <x:c r="AR2278" s="37"/>
      <x:c r="AS2278" s="37" t="str">
        <x:v>دليل غير مصنف</x:v>
      </x:c>
      <x:c r="AT2278" s="37" t="str">
        <x:v>تحتاج مراجعة</x:v>
      </x:c>
      <x:c r="AU2278" s="37" t="str">
        <x:v>manufacturer_variant_page</x:v>
      </x:c>
      <x:c r="AV2278" s="37" t="str">
        <x:v>يحدد عند بناء الموصل</x:v>
      </x:c>
      <x:c r="AW2278" s="37" t="str">
        <x:v>https://www.samsung.com/eg/smartphones/galaxy-s26-ultra/buy/</x:v>
      </x:c>
      <x:c r="AX2278" s="37" t="n">
        <x:v>1</x:v>
      </x:c>
      <x:c r="AY2278" s="60" t="n">
        <x:v>46233</x:v>
      </x:c>
      <x:c r="AZ2278" s="60"/>
      <x:c r="BA2278" s="60"/>
      <x:c r="BB2278" s="62" t="str">
        <x:f>IF(BA2278="","",(NOW()-BA2278)*24)</x:f>
      </x:c>
      <x:c r="BC2278" s="37" t="str">
        <x:f>IF(BA2278="","لم يُرصد",IF(BH2278&lt;&gt;TRUE,"غير نشط",IF(BD2278="فشل","فشل حالي",IF(BB2278&lt;=12,"حديث",IF(BB2278&lt;=24,"متأخر","قديم")))))</x:f>
        <x:v>لم يُرصد</x:v>
      </x:c>
      <x:c r="BD2278" s="37" t="str">
        <x:v>بانتظار أول رصد سعر</x:v>
      </x:c>
      <x:c r="BE2278" s="37" t="n">
        <x:v>0</x:v>
      </x:c>
      <x:c r="BF2278" s="37"/>
      <x:c r="BG2278" s="37"/>
      <x:c r="BH2278" s="54" t="b">
        <x:v>1</x:v>
      </x:c>
      <x:c r="BI2278" s="37" t="str">
        <x:v>تحتاج مراجعة</x:v>
      </x:c>
      <x:c r="BJ2278" s="37" t="str"/>
      <x:c r="BK2278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8" s="60" t="n">
        <x:v>46233</x:v>
      </x:c>
      <x:c r="BM2278" s="60" t="n">
        <x:v>46233</x:v>
      </x:c>
    </x:row>
    <x:row r="2279">
      <x:c r="A2279" s="37" t="str">
        <x:v>CASH-D901ED34A2A6D7</x:v>
      </x:c>
      <x:c r="B2279" s="37" t="str">
        <x:v>VAR-3FA9DF68355BD5|EG-017|STORE</x:v>
      </x:c>
      <x:c r="C2279" s="37" t="str">
        <x:v>VAR-3FA9DF68355BD5</x:v>
      </x:c>
      <x:c r="D2279" s="37" t="str">
        <x:v>MOD-4B8D35830E5D32</x:v>
      </x:c>
      <x:c r="E2279" s="37" t="str">
        <x:v>Samsung Galaxy S26 Ultra 16GB RAM / 1024GB / Sky Blue | 1TB Storage</x:v>
      </x:c>
      <x:c r="F2279" s="37" t="str">
        <x:v>الموبايلات والاتصالات</x:v>
      </x:c>
      <x:c r="G2279" s="37" t="str">
        <x:v>هواتف ذكية</x:v>
      </x:c>
      <x:c r="H2279" s="37" t="str">
        <x:v>Samsung</x:v>
      </x:c>
      <x:c r="I2279" s="37" t="str">
        <x:v>Galaxy S26 Ultra</x:v>
      </x:c>
      <x:c r="J2279" s="37" t="str">
        <x:v>16GB RAM / 1024GB / Sky Blue</x:v>
      </x:c>
      <x:c r="K2279" s="37" t="n">
        <x:v>16</x:v>
      </x:c>
      <x:c r="L2279" s="37" t="n">
        <x:v>1024</x:v>
      </x:c>
      <x:c r="M2279" s="37" t="str">
        <x:v>Sky Blue</x:v>
      </x:c>
      <x:c r="N2279" s="37"/>
      <x:c r="O2279" s="37"/>
      <x:c r="P2279" s="37" t="str">
        <x:v>EG-017</x:v>
      </x:c>
      <x:c r="Q2279" s="37" t="str">
        <x:v>Samsung Egypt</x:v>
      </x:c>
      <x:c r="R2279" s="37" t="str">
        <x:v>علامة مباشرة/سلسلة</x:v>
      </x:c>
      <x:c r="S2279" s="37" t="str">
        <x:v>B</x:v>
      </x:c>
      <x:c r="T2279" s="37"/>
      <x:c r="U2279" s="37"/>
      <x:c r="V2279" s="37"/>
      <x:c r="W2279" s="37" t="str">
        <x:v>https://www.samsung.com/eg/smartphones/galaxy-s26-ultra/buy/</x:v>
      </x:c>
      <x:c r="X2279" s="37" t="str">
        <x:v>مصدر عام</x:v>
      </x:c>
      <x:c r="Y2279" s="37" t="str">
        <x:v>EGP</x:v>
      </x:c>
      <x:c r="Z2279" s="56"/>
      <x:c r="AA2279" s="56"/>
      <x:c r="AB2279" s="56" t="str">
        <x:f>IF(OR(Z2279="",AA2279=""),"",MAX(0,AA2279-Z2279))</x:f>
      </x:c>
      <x:c r="AC2279" s="58" t="str">
        <x:f>IF(OR(Z2279="",AA2279="",AA2279=0),"",MAX(0,(AA2279-Z2279)/AA2279))</x:f>
      </x:c>
      <x:c r="AD2279" s="56"/>
      <x:c r="AE2279" s="56" t="str">
        <x:f>IF(Z2279="","",Z2279+IF(AD2279="",0,AD2279))</x:f>
      </x:c>
      <x:c r="AF2279" s="37" t="str">
        <x:f>IF(AD2279="","",AD2279=0)</x:f>
      </x:c>
      <x:c r="AG2279" s="37"/>
      <x:c r="AH2279" s="37"/>
      <x:c r="AI2279" s="37"/>
      <x:c r="AJ2279" s="37" t="str">
        <x:v>القاهرة</x:v>
      </x:c>
      <x:c r="AK2279" s="37"/>
      <x:c r="AL2279" s="37"/>
      <x:c r="AM2279" s="37"/>
      <x:c r="AN2279" s="37"/>
      <x:c r="AO2279" s="37"/>
      <x:c r="AP2279" s="37"/>
      <x:c r="AQ2279" s="54" t="b">
        <x:v>0</x:v>
      </x:c>
      <x:c r="AR2279" s="37"/>
      <x:c r="AS2279" s="37" t="str">
        <x:v>دليل غير مصنف</x:v>
      </x:c>
      <x:c r="AT2279" s="37" t="str">
        <x:v>تحتاج مراجعة</x:v>
      </x:c>
      <x:c r="AU2279" s="37" t="str">
        <x:v>manufacturer_variant_page</x:v>
      </x:c>
      <x:c r="AV2279" s="37" t="str">
        <x:v>يحدد عند بناء الموصل</x:v>
      </x:c>
      <x:c r="AW2279" s="37" t="str">
        <x:v>https://www.samsung.com/eg/smartphones/galaxy-s26-ultra/buy/</x:v>
      </x:c>
      <x:c r="AX2279" s="37" t="n">
        <x:v>1</x:v>
      </x:c>
      <x:c r="AY2279" s="60" t="n">
        <x:v>46233</x:v>
      </x:c>
      <x:c r="AZ2279" s="60"/>
      <x:c r="BA2279" s="60"/>
      <x:c r="BB2279" s="62" t="str">
        <x:f>IF(BA2279="","",(NOW()-BA2279)*24)</x:f>
      </x:c>
      <x:c r="BC2279" s="37" t="str">
        <x:f>IF(BA2279="","لم يُرصد",IF(BH2279&lt;&gt;TRUE,"غير نشط",IF(BD2279="فشل","فشل حالي",IF(BB2279&lt;=12,"حديث",IF(BB2279&lt;=24,"متأخر","قديم")))))</x:f>
        <x:v>لم يُرصد</x:v>
      </x:c>
      <x:c r="BD2279" s="37" t="str">
        <x:v>بانتظار أول رصد سعر</x:v>
      </x:c>
      <x:c r="BE2279" s="37" t="n">
        <x:v>0</x:v>
      </x:c>
      <x:c r="BF2279" s="37"/>
      <x:c r="BG2279" s="37"/>
      <x:c r="BH2279" s="54" t="b">
        <x:v>1</x:v>
      </x:c>
      <x:c r="BI2279" s="37" t="str">
        <x:v>تحتاج مراجعة</x:v>
      </x:c>
      <x:c r="BJ2279" s="37" t="str"/>
      <x:c r="BK2279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79" s="60" t="n">
        <x:v>46233</x:v>
      </x:c>
      <x:c r="BM2279" s="60" t="n">
        <x:v>46233</x:v>
      </x:c>
    </x:row>
    <x:row r="2280">
      <x:c r="A2280" s="37" t="str">
        <x:v>CASH-39909DD4734AFE</x:v>
      </x:c>
      <x:c r="B2280" s="37" t="str">
        <x:v>VAR-7891DFE6BBDE12|EG-017|STORE</x:v>
      </x:c>
      <x:c r="C2280" s="37" t="str">
        <x:v>VAR-7891DFE6BBDE12</x:v>
      </x:c>
      <x:c r="D2280" s="37" t="str">
        <x:v>MOD-4B8D35830E5D32</x:v>
      </x:c>
      <x:c r="E2280" s="37" t="str">
        <x:v>Samsung Galaxy S26 Ultra 16GB RAM / 1024GB / White | 1TB Storage</x:v>
      </x:c>
      <x:c r="F2280" s="37" t="str">
        <x:v>الموبايلات والاتصالات</x:v>
      </x:c>
      <x:c r="G2280" s="37" t="str">
        <x:v>هواتف ذكية</x:v>
      </x:c>
      <x:c r="H2280" s="37" t="str">
        <x:v>Samsung</x:v>
      </x:c>
      <x:c r="I2280" s="37" t="str">
        <x:v>Galaxy S26 Ultra</x:v>
      </x:c>
      <x:c r="J2280" s="37" t="str">
        <x:v>16GB RAM / 1024GB / White</x:v>
      </x:c>
      <x:c r="K2280" s="37" t="n">
        <x:v>16</x:v>
      </x:c>
      <x:c r="L2280" s="37" t="n">
        <x:v>1024</x:v>
      </x:c>
      <x:c r="M2280" s="37" t="str">
        <x:v>White</x:v>
      </x:c>
      <x:c r="N2280" s="37"/>
      <x:c r="O2280" s="37"/>
      <x:c r="P2280" s="37" t="str">
        <x:v>EG-017</x:v>
      </x:c>
      <x:c r="Q2280" s="37" t="str">
        <x:v>Samsung Egypt</x:v>
      </x:c>
      <x:c r="R2280" s="37" t="str">
        <x:v>علامة مباشرة/سلسلة</x:v>
      </x:c>
      <x:c r="S2280" s="37" t="str">
        <x:v>B</x:v>
      </x:c>
      <x:c r="T2280" s="37"/>
      <x:c r="U2280" s="37"/>
      <x:c r="V2280" s="37"/>
      <x:c r="W2280" s="37" t="str">
        <x:v>https://www.samsung.com/eg/smartphones/galaxy-s26-ultra/buy/</x:v>
      </x:c>
      <x:c r="X2280" s="37" t="str">
        <x:v>مصدر عام</x:v>
      </x:c>
      <x:c r="Y2280" s="37" t="str">
        <x:v>EGP</x:v>
      </x:c>
      <x:c r="Z2280" s="56"/>
      <x:c r="AA2280" s="56"/>
      <x:c r="AB2280" s="56" t="str">
        <x:f>IF(OR(Z2280="",AA2280=""),"",MAX(0,AA2280-Z2280))</x:f>
      </x:c>
      <x:c r="AC2280" s="58" t="str">
        <x:f>IF(OR(Z2280="",AA2280="",AA2280=0),"",MAX(0,(AA2280-Z2280)/AA2280))</x:f>
      </x:c>
      <x:c r="AD2280" s="56"/>
      <x:c r="AE2280" s="56" t="str">
        <x:f>IF(Z2280="","",Z2280+IF(AD2280="",0,AD2280))</x:f>
      </x:c>
      <x:c r="AF2280" s="37" t="str">
        <x:f>IF(AD2280="","",AD2280=0)</x:f>
      </x:c>
      <x:c r="AG2280" s="37"/>
      <x:c r="AH2280" s="37"/>
      <x:c r="AI2280" s="37"/>
      <x:c r="AJ2280" s="37" t="str">
        <x:v>القاهرة</x:v>
      </x:c>
      <x:c r="AK2280" s="37"/>
      <x:c r="AL2280" s="37"/>
      <x:c r="AM2280" s="37"/>
      <x:c r="AN2280" s="37"/>
      <x:c r="AO2280" s="37"/>
      <x:c r="AP2280" s="37"/>
      <x:c r="AQ2280" s="54" t="b">
        <x:v>0</x:v>
      </x:c>
      <x:c r="AR2280" s="37"/>
      <x:c r="AS2280" s="37" t="str">
        <x:v>دليل غير مصنف</x:v>
      </x:c>
      <x:c r="AT2280" s="37" t="str">
        <x:v>تحتاج مراجعة</x:v>
      </x:c>
      <x:c r="AU2280" s="37" t="str">
        <x:v>manufacturer_variant_page</x:v>
      </x:c>
      <x:c r="AV2280" s="37" t="str">
        <x:v>يحدد عند بناء الموصل</x:v>
      </x:c>
      <x:c r="AW2280" s="37" t="str">
        <x:v>https://www.samsung.com/eg/smartphones/galaxy-s26-ultra/buy/</x:v>
      </x:c>
      <x:c r="AX2280" s="37" t="n">
        <x:v>1</x:v>
      </x:c>
      <x:c r="AY2280" s="60" t="n">
        <x:v>46233</x:v>
      </x:c>
      <x:c r="AZ2280" s="60"/>
      <x:c r="BA2280" s="60"/>
      <x:c r="BB2280" s="62" t="str">
        <x:f>IF(BA2280="","",(NOW()-BA2280)*24)</x:f>
      </x:c>
      <x:c r="BC2280" s="37" t="str">
        <x:f>IF(BA2280="","لم يُرصد",IF(BH2280&lt;&gt;TRUE,"غير نشط",IF(BD2280="فشل","فشل حالي",IF(BB2280&lt;=12,"حديث",IF(BB2280&lt;=24,"متأخر","قديم")))))</x:f>
        <x:v>لم يُرصد</x:v>
      </x:c>
      <x:c r="BD2280" s="37" t="str">
        <x:v>بانتظار أول رصد سعر</x:v>
      </x:c>
      <x:c r="BE2280" s="37" t="n">
        <x:v>0</x:v>
      </x:c>
      <x:c r="BF2280" s="37"/>
      <x:c r="BG2280" s="37"/>
      <x:c r="BH2280" s="54" t="b">
        <x:v>1</x:v>
      </x:c>
      <x:c r="BI2280" s="37" t="str">
        <x:v>تحتاج مراجعة</x:v>
      </x:c>
      <x:c r="BJ2280" s="37" t="str"/>
      <x:c r="BK2280" s="37" t="str">
        <x:v>Samsung Egypt's buying page confirms the three RAM/storage pairings, the four Egypt-selectable colors and the processor. The SM-S948 family model identifier is not stored as manufacturer_sku because it is not a complete sellable variant SKU.</x:v>
      </x:c>
      <x:c r="BL2280" s="60" t="n">
        <x:v>46233</x:v>
      </x:c>
      <x:c r="BM2280" s="60" t="n">
        <x:v>46233</x:v>
      </x:c>
    </x:row>
    <x:row r="2281">
      <x:c r="A2281" s="37" t="str">
        <x:v>CASH-4677345419C29F</x:v>
      </x:c>
      <x:c r="B2281" s="37" t="str">
        <x:v>VAR-0A8EE4D764251B|EG-017|STORE</x:v>
      </x:c>
      <x:c r="C2281" s="37" t="str">
        <x:v>VAR-0A8EE4D764251B</x:v>
      </x:c>
      <x:c r="D2281" s="37" t="str">
        <x:v>MOD-5277BBCC8A4F01</x:v>
      </x:c>
      <x:c r="E2281" s="37" t="str">
        <x:v>Samsung Galaxy S26+ 12GB RAM / 256GB / Black | 256GB Storage</x:v>
      </x:c>
      <x:c r="F2281" s="37" t="str">
        <x:v>الموبايلات والاتصالات</x:v>
      </x:c>
      <x:c r="G2281" s="37" t="str">
        <x:v>هواتف ذكية</x:v>
      </x:c>
      <x:c r="H2281" s="37" t="str">
        <x:v>Samsung</x:v>
      </x:c>
      <x:c r="I2281" s="37" t="str">
        <x:v>Galaxy S26+</x:v>
      </x:c>
      <x:c r="J2281" s="37" t="str">
        <x:v>12GB RAM / 256GB / Black</x:v>
      </x:c>
      <x:c r="K2281" s="37" t="n">
        <x:v>12</x:v>
      </x:c>
      <x:c r="L2281" s="37" t="n">
        <x:v>256</x:v>
      </x:c>
      <x:c r="M2281" s="37" t="str">
        <x:v>Black</x:v>
      </x:c>
      <x:c r="N2281" s="37"/>
      <x:c r="O2281" s="37"/>
      <x:c r="P2281" s="37" t="str">
        <x:v>EG-017</x:v>
      </x:c>
      <x:c r="Q2281" s="37" t="str">
        <x:v>Samsung Egypt</x:v>
      </x:c>
      <x:c r="R2281" s="37" t="str">
        <x:v>علامة مباشرة/سلسلة</x:v>
      </x:c>
      <x:c r="S2281" s="37" t="str">
        <x:v>B</x:v>
      </x:c>
      <x:c r="T2281" s="37"/>
      <x:c r="U2281" s="37"/>
      <x:c r="V2281" s="37"/>
      <x:c r="W2281" s="37" t="str">
        <x:v>https://www.samsung.com/eg/smartphones/galaxy-s26/buy/</x:v>
      </x:c>
      <x:c r="X2281" s="37" t="str">
        <x:v>مصدر عام</x:v>
      </x:c>
      <x:c r="Y2281" s="37" t="str">
        <x:v>EGP</x:v>
      </x:c>
      <x:c r="Z2281" s="56"/>
      <x:c r="AA2281" s="56"/>
      <x:c r="AB2281" s="56" t="str">
        <x:f>IF(OR(Z2281="",AA2281=""),"",MAX(0,AA2281-Z2281))</x:f>
      </x:c>
      <x:c r="AC2281" s="58" t="str">
        <x:f>IF(OR(Z2281="",AA2281="",AA2281=0),"",MAX(0,(AA2281-Z2281)/AA2281))</x:f>
      </x:c>
      <x:c r="AD2281" s="56"/>
      <x:c r="AE2281" s="56" t="str">
        <x:f>IF(Z2281="","",Z2281+IF(AD2281="",0,AD2281))</x:f>
      </x:c>
      <x:c r="AF2281" s="37" t="str">
        <x:f>IF(AD2281="","",AD2281=0)</x:f>
      </x:c>
      <x:c r="AG2281" s="37"/>
      <x:c r="AH2281" s="37"/>
      <x:c r="AI2281" s="37"/>
      <x:c r="AJ2281" s="37" t="str">
        <x:v>القاهرة</x:v>
      </x:c>
      <x:c r="AK2281" s="37"/>
      <x:c r="AL2281" s="37"/>
      <x:c r="AM2281" s="37"/>
      <x:c r="AN2281" s="37"/>
      <x:c r="AO2281" s="37"/>
      <x:c r="AP2281" s="37"/>
      <x:c r="AQ2281" s="54" t="b">
        <x:v>0</x:v>
      </x:c>
      <x:c r="AR2281" s="37"/>
      <x:c r="AS2281" s="37" t="str">
        <x:v>دليل غير مصنف</x:v>
      </x:c>
      <x:c r="AT2281" s="37" t="str">
        <x:v>تحتاج مراجعة</x:v>
      </x:c>
      <x:c r="AU2281" s="37" t="str">
        <x:v>manufacturer_variant_page</x:v>
      </x:c>
      <x:c r="AV2281" s="37" t="str">
        <x:v>يحدد عند بناء الموصل</x:v>
      </x:c>
      <x:c r="AW2281" s="37" t="str">
        <x:v>https://www.samsung.com/eg/smartphones/galaxy-s26/buy/</x:v>
      </x:c>
      <x:c r="AX2281" s="37" t="n">
        <x:v>1</x:v>
      </x:c>
      <x:c r="AY2281" s="60" t="n">
        <x:v>46233</x:v>
      </x:c>
      <x:c r="AZ2281" s="60"/>
      <x:c r="BA2281" s="60"/>
      <x:c r="BB2281" s="62" t="str">
        <x:f>IF(BA2281="","",(NOW()-BA2281)*24)</x:f>
      </x:c>
      <x:c r="BC2281" s="37" t="str">
        <x:f>IF(BA2281="","لم يُرصد",IF(BH2281&lt;&gt;TRUE,"غير نشط",IF(BD2281="فشل","فشل حالي",IF(BB2281&lt;=12,"حديث",IF(BB2281&lt;=24,"متأخر","قديم")))))</x:f>
        <x:v>لم يُرصد</x:v>
      </x:c>
      <x:c r="BD2281" s="37" t="str">
        <x:v>بانتظار أول رصد سعر</x:v>
      </x:c>
      <x:c r="BE2281" s="37" t="n">
        <x:v>0</x:v>
      </x:c>
      <x:c r="BF2281" s="37"/>
      <x:c r="BG2281" s="37"/>
      <x:c r="BH2281" s="54" t="b">
        <x:v>1</x:v>
      </x:c>
      <x:c r="BI2281" s="37" t="str">
        <x:v>تحتاج مراجعة</x:v>
      </x:c>
      <x:c r="BJ2281" s="37" t="str"/>
      <x:c r="BK2281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1" s="60" t="n">
        <x:v>46233</x:v>
      </x:c>
      <x:c r="BM2281" s="60" t="n">
        <x:v>46233</x:v>
      </x:c>
    </x:row>
    <x:row r="2282">
      <x:c r="A2282" s="37" t="str">
        <x:v>CASH-D05057560BD57B</x:v>
      </x:c>
      <x:c r="B2282" s="37" t="str">
        <x:v>VAR-7DB64F74254A53|EG-017|STORE</x:v>
      </x:c>
      <x:c r="C2282" s="37" t="str">
        <x:v>VAR-7DB64F74254A53</x:v>
      </x:c>
      <x:c r="D2282" s="37" t="str">
        <x:v>MOD-5277BBCC8A4F01</x:v>
      </x:c>
      <x:c r="E2282" s="37" t="str">
        <x:v>Samsung Galaxy S26+ 12GB RAM / 256GB / Dark Purple | 256GB Storage</x:v>
      </x:c>
      <x:c r="F2282" s="37" t="str">
        <x:v>الموبايلات والاتصالات</x:v>
      </x:c>
      <x:c r="G2282" s="37" t="str">
        <x:v>هواتف ذكية</x:v>
      </x:c>
      <x:c r="H2282" s="37" t="str">
        <x:v>Samsung</x:v>
      </x:c>
      <x:c r="I2282" s="37" t="str">
        <x:v>Galaxy S26+</x:v>
      </x:c>
      <x:c r="J2282" s="37" t="str">
        <x:v>12GB RAM / 256GB / Dark Purple</x:v>
      </x:c>
      <x:c r="K2282" s="37" t="n">
        <x:v>12</x:v>
      </x:c>
      <x:c r="L2282" s="37" t="n">
        <x:v>256</x:v>
      </x:c>
      <x:c r="M2282" s="37" t="str">
        <x:v>Dark Purple</x:v>
      </x:c>
      <x:c r="N2282" s="37"/>
      <x:c r="O2282" s="37"/>
      <x:c r="P2282" s="37" t="str">
        <x:v>EG-017</x:v>
      </x:c>
      <x:c r="Q2282" s="37" t="str">
        <x:v>Samsung Egypt</x:v>
      </x:c>
      <x:c r="R2282" s="37" t="str">
        <x:v>علامة مباشرة/سلسلة</x:v>
      </x:c>
      <x:c r="S2282" s="37" t="str">
        <x:v>B</x:v>
      </x:c>
      <x:c r="T2282" s="37"/>
      <x:c r="U2282" s="37"/>
      <x:c r="V2282" s="37"/>
      <x:c r="W2282" s="37" t="str">
        <x:v>https://www.samsung.com/eg/smartphones/galaxy-s26/buy/</x:v>
      </x:c>
      <x:c r="X2282" s="37" t="str">
        <x:v>مصدر عام</x:v>
      </x:c>
      <x:c r="Y2282" s="37" t="str">
        <x:v>EGP</x:v>
      </x:c>
      <x:c r="Z2282" s="56"/>
      <x:c r="AA2282" s="56"/>
      <x:c r="AB2282" s="56" t="str">
        <x:f>IF(OR(Z2282="",AA2282=""),"",MAX(0,AA2282-Z2282))</x:f>
      </x:c>
      <x:c r="AC2282" s="58" t="str">
        <x:f>IF(OR(Z2282="",AA2282="",AA2282=0),"",MAX(0,(AA2282-Z2282)/AA2282))</x:f>
      </x:c>
      <x:c r="AD2282" s="56"/>
      <x:c r="AE2282" s="56" t="str">
        <x:f>IF(Z2282="","",Z2282+IF(AD2282="",0,AD2282))</x:f>
      </x:c>
      <x:c r="AF2282" s="37" t="str">
        <x:f>IF(AD2282="","",AD2282=0)</x:f>
      </x:c>
      <x:c r="AG2282" s="37"/>
      <x:c r="AH2282" s="37"/>
      <x:c r="AI2282" s="37"/>
      <x:c r="AJ2282" s="37" t="str">
        <x:v>القاهرة</x:v>
      </x:c>
      <x:c r="AK2282" s="37"/>
      <x:c r="AL2282" s="37"/>
      <x:c r="AM2282" s="37"/>
      <x:c r="AN2282" s="37"/>
      <x:c r="AO2282" s="37"/>
      <x:c r="AP2282" s="37"/>
      <x:c r="AQ2282" s="54" t="b">
        <x:v>0</x:v>
      </x:c>
      <x:c r="AR2282" s="37"/>
      <x:c r="AS2282" s="37" t="str">
        <x:v>دليل غير مصنف</x:v>
      </x:c>
      <x:c r="AT2282" s="37" t="str">
        <x:v>تحتاج مراجعة</x:v>
      </x:c>
      <x:c r="AU2282" s="37" t="str">
        <x:v>manufacturer_variant_page</x:v>
      </x:c>
      <x:c r="AV2282" s="37" t="str">
        <x:v>يحدد عند بناء الموصل</x:v>
      </x:c>
      <x:c r="AW2282" s="37" t="str">
        <x:v>https://www.samsung.com/eg/smartphones/galaxy-s26/buy/</x:v>
      </x:c>
      <x:c r="AX2282" s="37" t="n">
        <x:v>1</x:v>
      </x:c>
      <x:c r="AY2282" s="60" t="n">
        <x:v>46233</x:v>
      </x:c>
      <x:c r="AZ2282" s="60"/>
      <x:c r="BA2282" s="60"/>
      <x:c r="BB2282" s="62" t="str">
        <x:f>IF(BA2282="","",(NOW()-BA2282)*24)</x:f>
      </x:c>
      <x:c r="BC2282" s="37" t="str">
        <x:f>IF(BA2282="","لم يُرصد",IF(BH2282&lt;&gt;TRUE,"غير نشط",IF(BD2282="فشل","فشل حالي",IF(BB2282&lt;=12,"حديث",IF(BB2282&lt;=24,"متأخر","قديم")))))</x:f>
        <x:v>لم يُرصد</x:v>
      </x:c>
      <x:c r="BD2282" s="37" t="str">
        <x:v>بانتظار أول رصد سعر</x:v>
      </x:c>
      <x:c r="BE2282" s="37" t="n">
        <x:v>0</x:v>
      </x:c>
      <x:c r="BF2282" s="37"/>
      <x:c r="BG2282" s="37"/>
      <x:c r="BH2282" s="54" t="b">
        <x:v>1</x:v>
      </x:c>
      <x:c r="BI2282" s="37" t="str">
        <x:v>تحتاج مراجعة</x:v>
      </x:c>
      <x:c r="BJ2282" s="37" t="str"/>
      <x:c r="BK2282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2" s="60" t="n">
        <x:v>46233</x:v>
      </x:c>
      <x:c r="BM2282" s="60" t="n">
        <x:v>46233</x:v>
      </x:c>
    </x:row>
    <x:row r="2283">
      <x:c r="A2283" s="37" t="str">
        <x:v>CASH-F36CCAA1E275D9</x:v>
      </x:c>
      <x:c r="B2283" s="37" t="str">
        <x:v>VAR-ED9C6093FE59CF|EG-017|STORE</x:v>
      </x:c>
      <x:c r="C2283" s="37" t="str">
        <x:v>VAR-ED9C6093FE59CF</x:v>
      </x:c>
      <x:c r="D2283" s="37" t="str">
        <x:v>MOD-5277BBCC8A4F01</x:v>
      </x:c>
      <x:c r="E2283" s="37" t="str">
        <x:v>Samsung Galaxy S26+ 12GB RAM / 256GB / Sky Blue | 256GB Storage</x:v>
      </x:c>
      <x:c r="F2283" s="37" t="str">
        <x:v>الموبايلات والاتصالات</x:v>
      </x:c>
      <x:c r="G2283" s="37" t="str">
        <x:v>هواتف ذكية</x:v>
      </x:c>
      <x:c r="H2283" s="37" t="str">
        <x:v>Samsung</x:v>
      </x:c>
      <x:c r="I2283" s="37" t="str">
        <x:v>Galaxy S26+</x:v>
      </x:c>
      <x:c r="J2283" s="37" t="str">
        <x:v>12GB RAM / 256GB / Sky Blue</x:v>
      </x:c>
      <x:c r="K2283" s="37" t="n">
        <x:v>12</x:v>
      </x:c>
      <x:c r="L2283" s="37" t="n">
        <x:v>256</x:v>
      </x:c>
      <x:c r="M2283" s="37" t="str">
        <x:v>Sky Blue</x:v>
      </x:c>
      <x:c r="N2283" s="37"/>
      <x:c r="O2283" s="37"/>
      <x:c r="P2283" s="37" t="str">
        <x:v>EG-017</x:v>
      </x:c>
      <x:c r="Q2283" s="37" t="str">
        <x:v>Samsung Egypt</x:v>
      </x:c>
      <x:c r="R2283" s="37" t="str">
        <x:v>علامة مباشرة/سلسلة</x:v>
      </x:c>
      <x:c r="S2283" s="37" t="str">
        <x:v>B</x:v>
      </x:c>
      <x:c r="T2283" s="37"/>
      <x:c r="U2283" s="37"/>
      <x:c r="V2283" s="37"/>
      <x:c r="W2283" s="37" t="str">
        <x:v>https://www.samsung.com/eg/smartphones/galaxy-s26/buy/</x:v>
      </x:c>
      <x:c r="X2283" s="37" t="str">
        <x:v>مصدر عام</x:v>
      </x:c>
      <x:c r="Y2283" s="37" t="str">
        <x:v>EGP</x:v>
      </x:c>
      <x:c r="Z2283" s="56"/>
      <x:c r="AA2283" s="56"/>
      <x:c r="AB2283" s="56" t="str">
        <x:f>IF(OR(Z2283="",AA2283=""),"",MAX(0,AA2283-Z2283))</x:f>
      </x:c>
      <x:c r="AC2283" s="58" t="str">
        <x:f>IF(OR(Z2283="",AA2283="",AA2283=0),"",MAX(0,(AA2283-Z2283)/AA2283))</x:f>
      </x:c>
      <x:c r="AD2283" s="56"/>
      <x:c r="AE2283" s="56" t="str">
        <x:f>IF(Z2283="","",Z2283+IF(AD2283="",0,AD2283))</x:f>
      </x:c>
      <x:c r="AF2283" s="37" t="str">
        <x:f>IF(AD2283="","",AD2283=0)</x:f>
      </x:c>
      <x:c r="AG2283" s="37"/>
      <x:c r="AH2283" s="37"/>
      <x:c r="AI2283" s="37"/>
      <x:c r="AJ2283" s="37" t="str">
        <x:v>القاهرة</x:v>
      </x:c>
      <x:c r="AK2283" s="37"/>
      <x:c r="AL2283" s="37"/>
      <x:c r="AM2283" s="37"/>
      <x:c r="AN2283" s="37"/>
      <x:c r="AO2283" s="37"/>
      <x:c r="AP2283" s="37"/>
      <x:c r="AQ2283" s="54" t="b">
        <x:v>0</x:v>
      </x:c>
      <x:c r="AR2283" s="37"/>
      <x:c r="AS2283" s="37" t="str">
        <x:v>دليل غير مصنف</x:v>
      </x:c>
      <x:c r="AT2283" s="37" t="str">
        <x:v>تحتاج مراجعة</x:v>
      </x:c>
      <x:c r="AU2283" s="37" t="str">
        <x:v>manufacturer_variant_page</x:v>
      </x:c>
      <x:c r="AV2283" s="37" t="str">
        <x:v>يحدد عند بناء الموصل</x:v>
      </x:c>
      <x:c r="AW2283" s="37" t="str">
        <x:v>https://www.samsung.com/eg/smartphones/galaxy-s26/buy/</x:v>
      </x:c>
      <x:c r="AX2283" s="37" t="n">
        <x:v>1</x:v>
      </x:c>
      <x:c r="AY2283" s="60" t="n">
        <x:v>46233</x:v>
      </x:c>
      <x:c r="AZ2283" s="60"/>
      <x:c r="BA2283" s="60"/>
      <x:c r="BB2283" s="62" t="str">
        <x:f>IF(BA2283="","",(NOW()-BA2283)*24)</x:f>
      </x:c>
      <x:c r="BC2283" s="37" t="str">
        <x:f>IF(BA2283="","لم يُرصد",IF(BH2283&lt;&gt;TRUE,"غير نشط",IF(BD2283="فشل","فشل حالي",IF(BB2283&lt;=12,"حديث",IF(BB2283&lt;=24,"متأخر","قديم")))))</x:f>
        <x:v>لم يُرصد</x:v>
      </x:c>
      <x:c r="BD2283" s="37" t="str">
        <x:v>بانتظار أول رصد سعر</x:v>
      </x:c>
      <x:c r="BE2283" s="37" t="n">
        <x:v>0</x:v>
      </x:c>
      <x:c r="BF2283" s="37"/>
      <x:c r="BG2283" s="37"/>
      <x:c r="BH2283" s="54" t="b">
        <x:v>1</x:v>
      </x:c>
      <x:c r="BI2283" s="37" t="str">
        <x:v>تحتاج مراجعة</x:v>
      </x:c>
      <x:c r="BJ2283" s="37" t="str"/>
      <x:c r="BK2283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3" s="60" t="n">
        <x:v>46233</x:v>
      </x:c>
      <x:c r="BM2283" s="60" t="n">
        <x:v>46233</x:v>
      </x:c>
    </x:row>
    <x:row r="2284">
      <x:c r="A2284" s="37" t="str">
        <x:v>CASH-96370E72000D8B</x:v>
      </x:c>
      <x:c r="B2284" s="37" t="str">
        <x:v>VAR-A6829D4249F977|EG-017|STORE</x:v>
      </x:c>
      <x:c r="C2284" s="37" t="str">
        <x:v>VAR-A6829D4249F977</x:v>
      </x:c>
      <x:c r="D2284" s="37" t="str">
        <x:v>MOD-5277BBCC8A4F01</x:v>
      </x:c>
      <x:c r="E2284" s="37" t="str">
        <x:v>Samsung Galaxy S26+ 12GB RAM / 256GB / White | 256GB Storage</x:v>
      </x:c>
      <x:c r="F2284" s="37" t="str">
        <x:v>الموبايلات والاتصالات</x:v>
      </x:c>
      <x:c r="G2284" s="37" t="str">
        <x:v>هواتف ذكية</x:v>
      </x:c>
      <x:c r="H2284" s="37" t="str">
        <x:v>Samsung</x:v>
      </x:c>
      <x:c r="I2284" s="37" t="str">
        <x:v>Galaxy S26+</x:v>
      </x:c>
      <x:c r="J2284" s="37" t="str">
        <x:v>12GB RAM / 256GB / White</x:v>
      </x:c>
      <x:c r="K2284" s="37" t="n">
        <x:v>12</x:v>
      </x:c>
      <x:c r="L2284" s="37" t="n">
        <x:v>256</x:v>
      </x:c>
      <x:c r="M2284" s="37" t="str">
        <x:v>White</x:v>
      </x:c>
      <x:c r="N2284" s="37"/>
      <x:c r="O2284" s="37"/>
      <x:c r="P2284" s="37" t="str">
        <x:v>EG-017</x:v>
      </x:c>
      <x:c r="Q2284" s="37" t="str">
        <x:v>Samsung Egypt</x:v>
      </x:c>
      <x:c r="R2284" s="37" t="str">
        <x:v>علامة مباشرة/سلسلة</x:v>
      </x:c>
      <x:c r="S2284" s="37" t="str">
        <x:v>B</x:v>
      </x:c>
      <x:c r="T2284" s="37"/>
      <x:c r="U2284" s="37"/>
      <x:c r="V2284" s="37"/>
      <x:c r="W2284" s="37" t="str">
        <x:v>https://www.samsung.com/eg/smartphones/galaxy-s26/buy/</x:v>
      </x:c>
      <x:c r="X2284" s="37" t="str">
        <x:v>مصدر عام</x:v>
      </x:c>
      <x:c r="Y2284" s="37" t="str">
        <x:v>EGP</x:v>
      </x:c>
      <x:c r="Z2284" s="56"/>
      <x:c r="AA2284" s="56"/>
      <x:c r="AB2284" s="56" t="str">
        <x:f>IF(OR(Z2284="",AA2284=""),"",MAX(0,AA2284-Z2284))</x:f>
      </x:c>
      <x:c r="AC2284" s="58" t="str">
        <x:f>IF(OR(Z2284="",AA2284="",AA2284=0),"",MAX(0,(AA2284-Z2284)/AA2284))</x:f>
      </x:c>
      <x:c r="AD2284" s="56"/>
      <x:c r="AE2284" s="56" t="str">
        <x:f>IF(Z2284="","",Z2284+IF(AD2284="",0,AD2284))</x:f>
      </x:c>
      <x:c r="AF2284" s="37" t="str">
        <x:f>IF(AD2284="","",AD2284=0)</x:f>
      </x:c>
      <x:c r="AG2284" s="37"/>
      <x:c r="AH2284" s="37"/>
      <x:c r="AI2284" s="37"/>
      <x:c r="AJ2284" s="37" t="str">
        <x:v>القاهرة</x:v>
      </x:c>
      <x:c r="AK2284" s="37"/>
      <x:c r="AL2284" s="37"/>
      <x:c r="AM2284" s="37"/>
      <x:c r="AN2284" s="37"/>
      <x:c r="AO2284" s="37"/>
      <x:c r="AP2284" s="37"/>
      <x:c r="AQ2284" s="54" t="b">
        <x:v>0</x:v>
      </x:c>
      <x:c r="AR2284" s="37"/>
      <x:c r="AS2284" s="37" t="str">
        <x:v>دليل غير مصنف</x:v>
      </x:c>
      <x:c r="AT2284" s="37" t="str">
        <x:v>تحتاج مراجعة</x:v>
      </x:c>
      <x:c r="AU2284" s="37" t="str">
        <x:v>manufacturer_variant_page</x:v>
      </x:c>
      <x:c r="AV2284" s="37" t="str">
        <x:v>يحدد عند بناء الموصل</x:v>
      </x:c>
      <x:c r="AW2284" s="37" t="str">
        <x:v>https://www.samsung.com/eg/smartphones/galaxy-s26/buy/</x:v>
      </x:c>
      <x:c r="AX2284" s="37" t="n">
        <x:v>1</x:v>
      </x:c>
      <x:c r="AY2284" s="60" t="n">
        <x:v>46233</x:v>
      </x:c>
      <x:c r="AZ2284" s="60"/>
      <x:c r="BA2284" s="60"/>
      <x:c r="BB2284" s="62" t="str">
        <x:f>IF(BA2284="","",(NOW()-BA2284)*24)</x:f>
      </x:c>
      <x:c r="BC2284" s="37" t="str">
        <x:f>IF(BA2284="","لم يُرصد",IF(BH2284&lt;&gt;TRUE,"غير نشط",IF(BD2284="فشل","فشل حالي",IF(BB2284&lt;=12,"حديث",IF(BB2284&lt;=24,"متأخر","قديم")))))</x:f>
        <x:v>لم يُرصد</x:v>
      </x:c>
      <x:c r="BD2284" s="37" t="str">
        <x:v>بانتظار أول رصد سعر</x:v>
      </x:c>
      <x:c r="BE2284" s="37" t="n">
        <x:v>0</x:v>
      </x:c>
      <x:c r="BF2284" s="37"/>
      <x:c r="BG2284" s="37"/>
      <x:c r="BH2284" s="54" t="b">
        <x:v>1</x:v>
      </x:c>
      <x:c r="BI2284" s="37" t="str">
        <x:v>تحتاج مراجعة</x:v>
      </x:c>
      <x:c r="BJ2284" s="37" t="str"/>
      <x:c r="BK2284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4" s="60" t="n">
        <x:v>46233</x:v>
      </x:c>
      <x:c r="BM2284" s="60" t="n">
        <x:v>46233</x:v>
      </x:c>
    </x:row>
    <x:row r="2285">
      <x:c r="A2285" s="37" t="str">
        <x:v>CASH-3BA43944526845</x:v>
      </x:c>
      <x:c r="B2285" s="37" t="str">
        <x:v>VAR-943A97017248EB|EG-017|STORE</x:v>
      </x:c>
      <x:c r="C2285" s="37" t="str">
        <x:v>VAR-943A97017248EB</x:v>
      </x:c>
      <x:c r="D2285" s="37" t="str">
        <x:v>MOD-5277BBCC8A4F01</x:v>
      </x:c>
      <x:c r="E2285" s="37" t="str">
        <x:v>Samsung Galaxy S26+ 12GB RAM / 512GB / Black | 512GB Storage</x:v>
      </x:c>
      <x:c r="F2285" s="37" t="str">
        <x:v>الموبايلات والاتصالات</x:v>
      </x:c>
      <x:c r="G2285" s="37" t="str">
        <x:v>هواتف ذكية</x:v>
      </x:c>
      <x:c r="H2285" s="37" t="str">
        <x:v>Samsung</x:v>
      </x:c>
      <x:c r="I2285" s="37" t="str">
        <x:v>Galaxy S26+</x:v>
      </x:c>
      <x:c r="J2285" s="37" t="str">
        <x:v>12GB RAM / 512GB / Black</x:v>
      </x:c>
      <x:c r="K2285" s="37" t="n">
        <x:v>12</x:v>
      </x:c>
      <x:c r="L2285" s="37" t="n">
        <x:v>512</x:v>
      </x:c>
      <x:c r="M2285" s="37" t="str">
        <x:v>Black</x:v>
      </x:c>
      <x:c r="N2285" s="37"/>
      <x:c r="O2285" s="37"/>
      <x:c r="P2285" s="37" t="str">
        <x:v>EG-017</x:v>
      </x:c>
      <x:c r="Q2285" s="37" t="str">
        <x:v>Samsung Egypt</x:v>
      </x:c>
      <x:c r="R2285" s="37" t="str">
        <x:v>علامة مباشرة/سلسلة</x:v>
      </x:c>
      <x:c r="S2285" s="37" t="str">
        <x:v>B</x:v>
      </x:c>
      <x:c r="T2285" s="37"/>
      <x:c r="U2285" s="37"/>
      <x:c r="V2285" s="37"/>
      <x:c r="W2285" s="37" t="str">
        <x:v>https://www.samsung.com/eg/smartphones/galaxy-s26/buy/</x:v>
      </x:c>
      <x:c r="X2285" s="37" t="str">
        <x:v>مصدر عام</x:v>
      </x:c>
      <x:c r="Y2285" s="37" t="str">
        <x:v>EGP</x:v>
      </x:c>
      <x:c r="Z2285" s="56"/>
      <x:c r="AA2285" s="56"/>
      <x:c r="AB2285" s="56" t="str">
        <x:f>IF(OR(Z2285="",AA2285=""),"",MAX(0,AA2285-Z2285))</x:f>
      </x:c>
      <x:c r="AC2285" s="58" t="str">
        <x:f>IF(OR(Z2285="",AA2285="",AA2285=0),"",MAX(0,(AA2285-Z2285)/AA2285))</x:f>
      </x:c>
      <x:c r="AD2285" s="56"/>
      <x:c r="AE2285" s="56" t="str">
        <x:f>IF(Z2285="","",Z2285+IF(AD2285="",0,AD2285))</x:f>
      </x:c>
      <x:c r="AF2285" s="37" t="str">
        <x:f>IF(AD2285="","",AD2285=0)</x:f>
      </x:c>
      <x:c r="AG2285" s="37"/>
      <x:c r="AH2285" s="37"/>
      <x:c r="AI2285" s="37"/>
      <x:c r="AJ2285" s="37" t="str">
        <x:v>القاهرة</x:v>
      </x:c>
      <x:c r="AK2285" s="37"/>
      <x:c r="AL2285" s="37"/>
      <x:c r="AM2285" s="37"/>
      <x:c r="AN2285" s="37"/>
      <x:c r="AO2285" s="37"/>
      <x:c r="AP2285" s="37"/>
      <x:c r="AQ2285" s="54" t="b">
        <x:v>0</x:v>
      </x:c>
      <x:c r="AR2285" s="37"/>
      <x:c r="AS2285" s="37" t="str">
        <x:v>دليل غير مصنف</x:v>
      </x:c>
      <x:c r="AT2285" s="37" t="str">
        <x:v>تحتاج مراجعة</x:v>
      </x:c>
      <x:c r="AU2285" s="37" t="str">
        <x:v>manufacturer_variant_page</x:v>
      </x:c>
      <x:c r="AV2285" s="37" t="str">
        <x:v>يحدد عند بناء الموصل</x:v>
      </x:c>
      <x:c r="AW2285" s="37" t="str">
        <x:v>https://www.samsung.com/eg/smartphones/galaxy-s26/buy/</x:v>
      </x:c>
      <x:c r="AX2285" s="37" t="n">
        <x:v>1</x:v>
      </x:c>
      <x:c r="AY2285" s="60" t="n">
        <x:v>46233</x:v>
      </x:c>
      <x:c r="AZ2285" s="60"/>
      <x:c r="BA2285" s="60"/>
      <x:c r="BB2285" s="62" t="str">
        <x:f>IF(BA2285="","",(NOW()-BA2285)*24)</x:f>
      </x:c>
      <x:c r="BC2285" s="37" t="str">
        <x:f>IF(BA2285="","لم يُرصد",IF(BH2285&lt;&gt;TRUE,"غير نشط",IF(BD2285="فشل","فشل حالي",IF(BB2285&lt;=12,"حديث",IF(BB2285&lt;=24,"متأخر","قديم")))))</x:f>
        <x:v>لم يُرصد</x:v>
      </x:c>
      <x:c r="BD2285" s="37" t="str">
        <x:v>بانتظار أول رصد سعر</x:v>
      </x:c>
      <x:c r="BE2285" s="37" t="n">
        <x:v>0</x:v>
      </x:c>
      <x:c r="BF2285" s="37"/>
      <x:c r="BG2285" s="37"/>
      <x:c r="BH2285" s="54" t="b">
        <x:v>1</x:v>
      </x:c>
      <x:c r="BI2285" s="37" t="str">
        <x:v>تحتاج مراجعة</x:v>
      </x:c>
      <x:c r="BJ2285" s="37" t="str"/>
      <x:c r="BK2285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5" s="60" t="n">
        <x:v>46233</x:v>
      </x:c>
      <x:c r="BM2285" s="60" t="n">
        <x:v>46233</x:v>
      </x:c>
    </x:row>
    <x:row r="2286">
      <x:c r="A2286" s="37" t="str">
        <x:v>CASH-96EA5A7C7F535A</x:v>
      </x:c>
      <x:c r="B2286" s="37" t="str">
        <x:v>VAR-46527C105F8D5D|EG-017|STORE</x:v>
      </x:c>
      <x:c r="C2286" s="37" t="str">
        <x:v>VAR-46527C105F8D5D</x:v>
      </x:c>
      <x:c r="D2286" s="37" t="str">
        <x:v>MOD-5277BBCC8A4F01</x:v>
      </x:c>
      <x:c r="E2286" s="37" t="str">
        <x:v>Samsung Galaxy S26+ 12GB RAM / 512GB / Dark Purple | 512GB Storage</x:v>
      </x:c>
      <x:c r="F2286" s="37" t="str">
        <x:v>الموبايلات والاتصالات</x:v>
      </x:c>
      <x:c r="G2286" s="37" t="str">
        <x:v>هواتف ذكية</x:v>
      </x:c>
      <x:c r="H2286" s="37" t="str">
        <x:v>Samsung</x:v>
      </x:c>
      <x:c r="I2286" s="37" t="str">
        <x:v>Galaxy S26+</x:v>
      </x:c>
      <x:c r="J2286" s="37" t="str">
        <x:v>12GB RAM / 512GB / Dark Purple</x:v>
      </x:c>
      <x:c r="K2286" s="37" t="n">
        <x:v>12</x:v>
      </x:c>
      <x:c r="L2286" s="37" t="n">
        <x:v>512</x:v>
      </x:c>
      <x:c r="M2286" s="37" t="str">
        <x:v>Dark Purple</x:v>
      </x:c>
      <x:c r="N2286" s="37"/>
      <x:c r="O2286" s="37"/>
      <x:c r="P2286" s="37" t="str">
        <x:v>EG-017</x:v>
      </x:c>
      <x:c r="Q2286" s="37" t="str">
        <x:v>Samsung Egypt</x:v>
      </x:c>
      <x:c r="R2286" s="37" t="str">
        <x:v>علامة مباشرة/سلسلة</x:v>
      </x:c>
      <x:c r="S2286" s="37" t="str">
        <x:v>B</x:v>
      </x:c>
      <x:c r="T2286" s="37"/>
      <x:c r="U2286" s="37"/>
      <x:c r="V2286" s="37"/>
      <x:c r="W2286" s="37" t="str">
        <x:v>https://www.samsung.com/eg/smartphones/galaxy-s26/buy/</x:v>
      </x:c>
      <x:c r="X2286" s="37" t="str">
        <x:v>مصدر عام</x:v>
      </x:c>
      <x:c r="Y2286" s="37" t="str">
        <x:v>EGP</x:v>
      </x:c>
      <x:c r="Z2286" s="56"/>
      <x:c r="AA2286" s="56"/>
      <x:c r="AB2286" s="56" t="str">
        <x:f>IF(OR(Z2286="",AA2286=""),"",MAX(0,AA2286-Z2286))</x:f>
      </x:c>
      <x:c r="AC2286" s="58" t="str">
        <x:f>IF(OR(Z2286="",AA2286="",AA2286=0),"",MAX(0,(AA2286-Z2286)/AA2286))</x:f>
      </x:c>
      <x:c r="AD2286" s="56"/>
      <x:c r="AE2286" s="56" t="str">
        <x:f>IF(Z2286="","",Z2286+IF(AD2286="",0,AD2286))</x:f>
      </x:c>
      <x:c r="AF2286" s="37" t="str">
        <x:f>IF(AD2286="","",AD2286=0)</x:f>
      </x:c>
      <x:c r="AG2286" s="37"/>
      <x:c r="AH2286" s="37"/>
      <x:c r="AI2286" s="37"/>
      <x:c r="AJ2286" s="37" t="str">
        <x:v>القاهرة</x:v>
      </x:c>
      <x:c r="AK2286" s="37"/>
      <x:c r="AL2286" s="37"/>
      <x:c r="AM2286" s="37"/>
      <x:c r="AN2286" s="37"/>
      <x:c r="AO2286" s="37"/>
      <x:c r="AP2286" s="37"/>
      <x:c r="AQ2286" s="54" t="b">
        <x:v>0</x:v>
      </x:c>
      <x:c r="AR2286" s="37"/>
      <x:c r="AS2286" s="37" t="str">
        <x:v>دليل غير مصنف</x:v>
      </x:c>
      <x:c r="AT2286" s="37" t="str">
        <x:v>تحتاج مراجعة</x:v>
      </x:c>
      <x:c r="AU2286" s="37" t="str">
        <x:v>manufacturer_variant_page</x:v>
      </x:c>
      <x:c r="AV2286" s="37" t="str">
        <x:v>يحدد عند بناء الموصل</x:v>
      </x:c>
      <x:c r="AW2286" s="37" t="str">
        <x:v>https://www.samsung.com/eg/smartphones/galaxy-s26/buy/</x:v>
      </x:c>
      <x:c r="AX2286" s="37" t="n">
        <x:v>1</x:v>
      </x:c>
      <x:c r="AY2286" s="60" t="n">
        <x:v>46233</x:v>
      </x:c>
      <x:c r="AZ2286" s="60"/>
      <x:c r="BA2286" s="60"/>
      <x:c r="BB2286" s="62" t="str">
        <x:f>IF(BA2286="","",(NOW()-BA2286)*24)</x:f>
      </x:c>
      <x:c r="BC2286" s="37" t="str">
        <x:f>IF(BA2286="","لم يُرصد",IF(BH2286&lt;&gt;TRUE,"غير نشط",IF(BD2286="فشل","فشل حالي",IF(BB2286&lt;=12,"حديث",IF(BB2286&lt;=24,"متأخر","قديم")))))</x:f>
        <x:v>لم يُرصد</x:v>
      </x:c>
      <x:c r="BD2286" s="37" t="str">
        <x:v>بانتظار أول رصد سعر</x:v>
      </x:c>
      <x:c r="BE2286" s="37" t="n">
        <x:v>0</x:v>
      </x:c>
      <x:c r="BF2286" s="37"/>
      <x:c r="BG2286" s="37"/>
      <x:c r="BH2286" s="54" t="b">
        <x:v>1</x:v>
      </x:c>
      <x:c r="BI2286" s="37" t="str">
        <x:v>تحتاج مراجعة</x:v>
      </x:c>
      <x:c r="BJ2286" s="37" t="str"/>
      <x:c r="BK2286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6" s="60" t="n">
        <x:v>46233</x:v>
      </x:c>
      <x:c r="BM2286" s="60" t="n">
        <x:v>46233</x:v>
      </x:c>
    </x:row>
    <x:row r="2287">
      <x:c r="A2287" s="37" t="str">
        <x:v>CASH-D39C2DDB461BB5</x:v>
      </x:c>
      <x:c r="B2287" s="37" t="str">
        <x:v>VAR-1947096AC4C0FF|EG-017|STORE</x:v>
      </x:c>
      <x:c r="C2287" s="37" t="str">
        <x:v>VAR-1947096AC4C0FF</x:v>
      </x:c>
      <x:c r="D2287" s="37" t="str">
        <x:v>MOD-5277BBCC8A4F01</x:v>
      </x:c>
      <x:c r="E2287" s="37" t="str">
        <x:v>Samsung Galaxy S26+ 12GB RAM / 512GB / Sky Blue | 512GB Storage</x:v>
      </x:c>
      <x:c r="F2287" s="37" t="str">
        <x:v>الموبايلات والاتصالات</x:v>
      </x:c>
      <x:c r="G2287" s="37" t="str">
        <x:v>هواتف ذكية</x:v>
      </x:c>
      <x:c r="H2287" s="37" t="str">
        <x:v>Samsung</x:v>
      </x:c>
      <x:c r="I2287" s="37" t="str">
        <x:v>Galaxy S26+</x:v>
      </x:c>
      <x:c r="J2287" s="37" t="str">
        <x:v>12GB RAM / 512GB / Sky Blue</x:v>
      </x:c>
      <x:c r="K2287" s="37" t="n">
        <x:v>12</x:v>
      </x:c>
      <x:c r="L2287" s="37" t="n">
        <x:v>512</x:v>
      </x:c>
      <x:c r="M2287" s="37" t="str">
        <x:v>Sky Blue</x:v>
      </x:c>
      <x:c r="N2287" s="37"/>
      <x:c r="O2287" s="37"/>
      <x:c r="P2287" s="37" t="str">
        <x:v>EG-017</x:v>
      </x:c>
      <x:c r="Q2287" s="37" t="str">
        <x:v>Samsung Egypt</x:v>
      </x:c>
      <x:c r="R2287" s="37" t="str">
        <x:v>علامة مباشرة/سلسلة</x:v>
      </x:c>
      <x:c r="S2287" s="37" t="str">
        <x:v>B</x:v>
      </x:c>
      <x:c r="T2287" s="37"/>
      <x:c r="U2287" s="37"/>
      <x:c r="V2287" s="37"/>
      <x:c r="W2287" s="37" t="str">
        <x:v>https://www.samsung.com/eg/smartphones/galaxy-s26/buy/</x:v>
      </x:c>
      <x:c r="X2287" s="37" t="str">
        <x:v>مصدر عام</x:v>
      </x:c>
      <x:c r="Y2287" s="37" t="str">
        <x:v>EGP</x:v>
      </x:c>
      <x:c r="Z2287" s="56"/>
      <x:c r="AA2287" s="56"/>
      <x:c r="AB2287" s="56" t="str">
        <x:f>IF(OR(Z2287="",AA2287=""),"",MAX(0,AA2287-Z2287))</x:f>
      </x:c>
      <x:c r="AC2287" s="58" t="str">
        <x:f>IF(OR(Z2287="",AA2287="",AA2287=0),"",MAX(0,(AA2287-Z2287)/AA2287))</x:f>
      </x:c>
      <x:c r="AD2287" s="56"/>
      <x:c r="AE2287" s="56" t="str">
        <x:f>IF(Z2287="","",Z2287+IF(AD2287="",0,AD2287))</x:f>
      </x:c>
      <x:c r="AF2287" s="37" t="str">
        <x:f>IF(AD2287="","",AD2287=0)</x:f>
      </x:c>
      <x:c r="AG2287" s="37"/>
      <x:c r="AH2287" s="37"/>
      <x:c r="AI2287" s="37"/>
      <x:c r="AJ2287" s="37" t="str">
        <x:v>القاهرة</x:v>
      </x:c>
      <x:c r="AK2287" s="37"/>
      <x:c r="AL2287" s="37"/>
      <x:c r="AM2287" s="37"/>
      <x:c r="AN2287" s="37"/>
      <x:c r="AO2287" s="37"/>
      <x:c r="AP2287" s="37"/>
      <x:c r="AQ2287" s="54" t="b">
        <x:v>0</x:v>
      </x:c>
      <x:c r="AR2287" s="37"/>
      <x:c r="AS2287" s="37" t="str">
        <x:v>دليل غير مصنف</x:v>
      </x:c>
      <x:c r="AT2287" s="37" t="str">
        <x:v>تحتاج مراجعة</x:v>
      </x:c>
      <x:c r="AU2287" s="37" t="str">
        <x:v>manufacturer_variant_page</x:v>
      </x:c>
      <x:c r="AV2287" s="37" t="str">
        <x:v>يحدد عند بناء الموصل</x:v>
      </x:c>
      <x:c r="AW2287" s="37" t="str">
        <x:v>https://www.samsung.com/eg/smartphones/galaxy-s26/buy/</x:v>
      </x:c>
      <x:c r="AX2287" s="37" t="n">
        <x:v>1</x:v>
      </x:c>
      <x:c r="AY2287" s="60" t="n">
        <x:v>46233</x:v>
      </x:c>
      <x:c r="AZ2287" s="60"/>
      <x:c r="BA2287" s="60"/>
      <x:c r="BB2287" s="62" t="str">
        <x:f>IF(BA2287="","",(NOW()-BA2287)*24)</x:f>
      </x:c>
      <x:c r="BC2287" s="37" t="str">
        <x:f>IF(BA2287="","لم يُرصد",IF(BH2287&lt;&gt;TRUE,"غير نشط",IF(BD2287="فشل","فشل حالي",IF(BB2287&lt;=12,"حديث",IF(BB2287&lt;=24,"متأخر","قديم")))))</x:f>
        <x:v>لم يُرصد</x:v>
      </x:c>
      <x:c r="BD2287" s="37" t="str">
        <x:v>بانتظار أول رصد سعر</x:v>
      </x:c>
      <x:c r="BE2287" s="37" t="n">
        <x:v>0</x:v>
      </x:c>
      <x:c r="BF2287" s="37"/>
      <x:c r="BG2287" s="37"/>
      <x:c r="BH2287" s="54" t="b">
        <x:v>1</x:v>
      </x:c>
      <x:c r="BI2287" s="37" t="str">
        <x:v>تحتاج مراجعة</x:v>
      </x:c>
      <x:c r="BJ2287" s="37" t="str"/>
      <x:c r="BK2287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7" s="60" t="n">
        <x:v>46233</x:v>
      </x:c>
      <x:c r="BM2287" s="60" t="n">
        <x:v>46233</x:v>
      </x:c>
    </x:row>
    <x:row r="2288">
      <x:c r="A2288" s="37" t="str">
        <x:v>CASH-79D2A07C9CFB3A</x:v>
      </x:c>
      <x:c r="B2288" s="37" t="str">
        <x:v>VAR-160736D95D52B9|EG-017|STORE</x:v>
      </x:c>
      <x:c r="C2288" s="37" t="str">
        <x:v>VAR-160736D95D52B9</x:v>
      </x:c>
      <x:c r="D2288" s="37" t="str">
        <x:v>MOD-5277BBCC8A4F01</x:v>
      </x:c>
      <x:c r="E2288" s="37" t="str">
        <x:v>Samsung Galaxy S26+ 12GB RAM / 512GB / White | 512GB Storage</x:v>
      </x:c>
      <x:c r="F2288" s="37" t="str">
        <x:v>الموبايلات والاتصالات</x:v>
      </x:c>
      <x:c r="G2288" s="37" t="str">
        <x:v>هواتف ذكية</x:v>
      </x:c>
      <x:c r="H2288" s="37" t="str">
        <x:v>Samsung</x:v>
      </x:c>
      <x:c r="I2288" s="37" t="str">
        <x:v>Galaxy S26+</x:v>
      </x:c>
      <x:c r="J2288" s="37" t="str">
        <x:v>12GB RAM / 512GB / White</x:v>
      </x:c>
      <x:c r="K2288" s="37" t="n">
        <x:v>12</x:v>
      </x:c>
      <x:c r="L2288" s="37" t="n">
        <x:v>512</x:v>
      </x:c>
      <x:c r="M2288" s="37" t="str">
        <x:v>White</x:v>
      </x:c>
      <x:c r="N2288" s="37"/>
      <x:c r="O2288" s="37"/>
      <x:c r="P2288" s="37" t="str">
        <x:v>EG-017</x:v>
      </x:c>
      <x:c r="Q2288" s="37" t="str">
        <x:v>Samsung Egypt</x:v>
      </x:c>
      <x:c r="R2288" s="37" t="str">
        <x:v>علامة مباشرة/سلسلة</x:v>
      </x:c>
      <x:c r="S2288" s="37" t="str">
        <x:v>B</x:v>
      </x:c>
      <x:c r="T2288" s="37"/>
      <x:c r="U2288" s="37"/>
      <x:c r="V2288" s="37"/>
      <x:c r="W2288" s="37" t="str">
        <x:v>https://www.samsung.com/eg/smartphones/galaxy-s26/buy/</x:v>
      </x:c>
      <x:c r="X2288" s="37" t="str">
        <x:v>مصدر عام</x:v>
      </x:c>
      <x:c r="Y2288" s="37" t="str">
        <x:v>EGP</x:v>
      </x:c>
      <x:c r="Z2288" s="56"/>
      <x:c r="AA2288" s="56"/>
      <x:c r="AB2288" s="56" t="str">
        <x:f>IF(OR(Z2288="",AA2288=""),"",MAX(0,AA2288-Z2288))</x:f>
      </x:c>
      <x:c r="AC2288" s="58" t="str">
        <x:f>IF(OR(Z2288="",AA2288="",AA2288=0),"",MAX(0,(AA2288-Z2288)/AA2288))</x:f>
      </x:c>
      <x:c r="AD2288" s="56"/>
      <x:c r="AE2288" s="56" t="str">
        <x:f>IF(Z2288="","",Z2288+IF(AD2288="",0,AD2288))</x:f>
      </x:c>
      <x:c r="AF2288" s="37" t="str">
        <x:f>IF(AD2288="","",AD2288=0)</x:f>
      </x:c>
      <x:c r="AG2288" s="37"/>
      <x:c r="AH2288" s="37"/>
      <x:c r="AI2288" s="37"/>
      <x:c r="AJ2288" s="37" t="str">
        <x:v>القاهرة</x:v>
      </x:c>
      <x:c r="AK2288" s="37"/>
      <x:c r="AL2288" s="37"/>
      <x:c r="AM2288" s="37"/>
      <x:c r="AN2288" s="37"/>
      <x:c r="AO2288" s="37"/>
      <x:c r="AP2288" s="37"/>
      <x:c r="AQ2288" s="54" t="b">
        <x:v>0</x:v>
      </x:c>
      <x:c r="AR2288" s="37"/>
      <x:c r="AS2288" s="37" t="str">
        <x:v>دليل غير مصنف</x:v>
      </x:c>
      <x:c r="AT2288" s="37" t="str">
        <x:v>تحتاج مراجعة</x:v>
      </x:c>
      <x:c r="AU2288" s="37" t="str">
        <x:v>manufacturer_variant_page</x:v>
      </x:c>
      <x:c r="AV2288" s="37" t="str">
        <x:v>يحدد عند بناء الموصل</x:v>
      </x:c>
      <x:c r="AW2288" s="37" t="str">
        <x:v>https://www.samsung.com/eg/smartphones/galaxy-s26/buy/</x:v>
      </x:c>
      <x:c r="AX2288" s="37" t="n">
        <x:v>1</x:v>
      </x:c>
      <x:c r="AY2288" s="60" t="n">
        <x:v>46233</x:v>
      </x:c>
      <x:c r="AZ2288" s="60"/>
      <x:c r="BA2288" s="60"/>
      <x:c r="BB2288" s="62" t="str">
        <x:f>IF(BA2288="","",(NOW()-BA2288)*24)</x:f>
      </x:c>
      <x:c r="BC2288" s="37" t="str">
        <x:f>IF(BA2288="","لم يُرصد",IF(BH2288&lt;&gt;TRUE,"غير نشط",IF(BD2288="فشل","فشل حالي",IF(BB2288&lt;=12,"حديث",IF(BB2288&lt;=24,"متأخر","قديم")))))</x:f>
        <x:v>لم يُرصد</x:v>
      </x:c>
      <x:c r="BD2288" s="37" t="str">
        <x:v>بانتظار أول رصد سعر</x:v>
      </x:c>
      <x:c r="BE2288" s="37" t="n">
        <x:v>0</x:v>
      </x:c>
      <x:c r="BF2288" s="37"/>
      <x:c r="BG2288" s="37"/>
      <x:c r="BH2288" s="54" t="b">
        <x:v>1</x:v>
      </x:c>
      <x:c r="BI2288" s="37" t="str">
        <x:v>تحتاج مراجعة</x:v>
      </x:c>
      <x:c r="BJ2288" s="37" t="str"/>
      <x:c r="BK2288" s="37" t="str">
        <x:v>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L2288" s="60" t="n">
        <x:v>46233</x:v>
      </x:c>
      <x:c r="BM2288" s="60" t="n">
        <x:v>46233</x:v>
      </x:c>
    </x:row>
    <x:row r="2289">
      <x:c r="A2289" s="37" t="str">
        <x:v>CASH-4A78D2D8151858</x:v>
      </x:c>
      <x:c r="B2289" s="37" t="str">
        <x:v>VAR-73E6B035BC8445|EG-013|STORE</x:v>
      </x:c>
      <x:c r="C2289" s="37" t="str">
        <x:v>VAR-73E6B035BC8445</x:v>
      </x:c>
      <x:c r="D2289" s="37" t="str">
        <x:v>MOD-66CFFE97A57E5B</x:v>
      </x:c>
      <x:c r="E2289" s="37" t="str">
        <x:v>Tecno TECNO Camon 30 8GB RAM / 256GB / Iceland Basaltic Dark | 256GB Storage</x:v>
      </x:c>
      <x:c r="F2289" s="37" t="str">
        <x:v>الموبايلات والاتصالات</x:v>
      </x:c>
      <x:c r="G2289" s="37" t="str">
        <x:v>هواتف ذكية</x:v>
      </x:c>
      <x:c r="H2289" s="37" t="str">
        <x:v>Tecno</x:v>
      </x:c>
      <x:c r="I2289" s="37" t="str">
        <x:v>TECNO Camon 30</x:v>
      </x:c>
      <x:c r="J2289" s="37" t="str">
        <x:v>8GB RAM / 256GB / Iceland Basaltic Dark</x:v>
      </x:c>
      <x:c r="K2289" s="37" t="n">
        <x:v>8</x:v>
      </x:c>
      <x:c r="L2289" s="37" t="n">
        <x:v>256</x:v>
      </x:c>
      <x:c r="M2289" s="37" t="str">
        <x:v>Iceland Basaltic Dark</x:v>
      </x:c>
      <x:c r="N2289" s="37"/>
      <x:c r="O2289" s="37"/>
      <x:c r="P2289" s="37" t="str">
        <x:v>EG-013</x:v>
      </x:c>
      <x:c r="Q2289" s="37" t="str">
        <x:v>B.TECH</x:v>
      </x:c>
      <x:c r="R2289" s="37" t="str">
        <x:v>سلسلة</x:v>
      </x:c>
      <x:c r="S2289" s="37" t="str">
        <x:v>A</x:v>
      </x:c>
      <x:c r="T2289" s="37"/>
      <x:c r="U2289" s="37"/>
      <x:c r="V2289" s="37"/>
      <x:c r="W2289" s="37" t="str">
        <x:v>https://btech.com/en/p/tecno-camon-30-256gb-8gb-4g-dual-sim-uyuni-salt-white</x:v>
      </x:c>
      <x:c r="X2289" s="37" t="str">
        <x:v>رابط منتج مباشر</x:v>
      </x:c>
      <x:c r="Y2289" s="37" t="str">
        <x:v>EGP</x:v>
      </x:c>
      <x:c r="Z2289" s="56"/>
      <x:c r="AA2289" s="56"/>
      <x:c r="AB2289" s="56" t="str">
        <x:f>IF(OR(Z2289="",AA2289=""),"",MAX(0,AA2289-Z2289))</x:f>
      </x:c>
      <x:c r="AC2289" s="58" t="str">
        <x:f>IF(OR(Z2289="",AA2289="",AA2289=0),"",MAX(0,(AA2289-Z2289)/AA2289))</x:f>
      </x:c>
      <x:c r="AD2289" s="56"/>
      <x:c r="AE2289" s="56" t="str">
        <x:f>IF(Z2289="","",Z2289+IF(AD2289="",0,AD2289))</x:f>
      </x:c>
      <x:c r="AF2289" s="37" t="str">
        <x:f>IF(AD2289="","",AD2289=0)</x:f>
      </x:c>
      <x:c r="AG2289" s="37"/>
      <x:c r="AH2289" s="37"/>
      <x:c r="AI2289" s="37"/>
      <x:c r="AJ2289" s="37" t="str">
        <x:v>القاهرة</x:v>
      </x:c>
      <x:c r="AK2289" s="37"/>
      <x:c r="AL2289" s="37"/>
      <x:c r="AM2289" s="37"/>
      <x:c r="AN2289" s="37"/>
      <x:c r="AO2289" s="37"/>
      <x:c r="AP2289" s="37"/>
      <x:c r="AQ2289" s="54" t="b">
        <x:v>1</x:v>
      </x:c>
      <x:c r="AR2289" s="37"/>
      <x:c r="AS2289" s="37" t="str">
        <x:v>صفحة منتج</x:v>
      </x:c>
      <x:c r="AT2289" s="37" t="str">
        <x:v>عالية</x:v>
      </x:c>
      <x:c r="AU2289" s="37" t="str">
        <x:v>store_product_page</x:v>
      </x:c>
      <x:c r="AV2289" s="37" t="str">
        <x:v>HTML/JSON-LD</x:v>
      </x:c>
      <x:c r="AW2289" s="37" t="str">
        <x:v>https://btech.com/en/p/tecno-camon-30-256gb-8gb-4g-dual-sim-uyuni-salt-white</x:v>
      </x:c>
      <x:c r="AX2289" s="37" t="n">
        <x:v>1</x:v>
      </x:c>
      <x:c r="AY2289" s="60" t="n">
        <x:v>46233</x:v>
      </x:c>
      <x:c r="AZ2289" s="60"/>
      <x:c r="BA2289" s="60"/>
      <x:c r="BB2289" s="62" t="str">
        <x:f>IF(BA2289="","",(NOW()-BA2289)*24)</x:f>
      </x:c>
      <x:c r="BC2289" s="37" t="str">
        <x:f>IF(BA2289="","لم يُرصد",IF(BH2289&lt;&gt;TRUE,"غير نشط",IF(BD2289="فشل","فشل حالي",IF(BB2289&lt;=12,"حديث",IF(BB2289&lt;=24,"متأخر","قديم")))))</x:f>
        <x:v>لم يُرصد</x:v>
      </x:c>
      <x:c r="BD2289" s="37" t="str">
        <x:v>بانتظار أول رصد سعر</x:v>
      </x:c>
      <x:c r="BE2289" s="37" t="n">
        <x:v>0</x:v>
      </x:c>
      <x:c r="BF2289" s="37"/>
      <x:c r="BG2289" s="37"/>
      <x:c r="BH2289" s="54" t="b">
        <x:v>1</x:v>
      </x:c>
      <x:c r="BI2289" s="37" t="str">
        <x:v>جاهز لأول رصد</x:v>
      </x:c>
      <x:c r="BJ2289" s="37" t="str"/>
      <x:c r="BK2289" s="37" t="str">
        <x:v>Color option is exposed by the B.TECH variant selector.</x:v>
      </x:c>
      <x:c r="BL2289" s="60" t="n">
        <x:v>46233</x:v>
      </x:c>
      <x:c r="BM2289" s="60" t="n">
        <x:v>46233</x:v>
      </x:c>
    </x:row>
    <x:row r="2290">
      <x:c r="A2290" s="37" t="str">
        <x:v>CASH-5CBEF24D48AEFC</x:v>
      </x:c>
      <x:c r="B2290" s="37" t="str">
        <x:v>VAR-DB1736A21C36D3|EG-013|STORE</x:v>
      </x:c>
      <x:c r="C2290" s="37" t="str">
        <x:v>VAR-DB1736A21C36D3</x:v>
      </x:c>
      <x:c r="D2290" s="37" t="str">
        <x:v>MOD-66CFFE97A57E5B</x:v>
      </x:c>
      <x:c r="E2290" s="37" t="str">
        <x:v>Tecno TECNO Camon 30 8GB RAM / 256GB / Salt White | 256GB Storage</x:v>
      </x:c>
      <x:c r="F2290" s="37" t="str">
        <x:v>الموبايلات والاتصالات</x:v>
      </x:c>
      <x:c r="G2290" s="37" t="str">
        <x:v>هواتف ذكية</x:v>
      </x:c>
      <x:c r="H2290" s="37" t="str">
        <x:v>Tecno</x:v>
      </x:c>
      <x:c r="I2290" s="37" t="str">
        <x:v>TECNO Camon 30</x:v>
      </x:c>
      <x:c r="J2290" s="37" t="str">
        <x:v>8GB RAM / 256GB / Salt White</x:v>
      </x:c>
      <x:c r="K2290" s="37" t="n">
        <x:v>8</x:v>
      </x:c>
      <x:c r="L2290" s="37" t="n">
        <x:v>256</x:v>
      </x:c>
      <x:c r="M2290" s="37" t="str">
        <x:v>Salt White</x:v>
      </x:c>
      <x:c r="N2290" s="37"/>
      <x:c r="O2290" s="37"/>
      <x:c r="P2290" s="37" t="str">
        <x:v>EG-013</x:v>
      </x:c>
      <x:c r="Q2290" s="37" t="str">
        <x:v>B.TECH</x:v>
      </x:c>
      <x:c r="R2290" s="37" t="str">
        <x:v>سلسلة</x:v>
      </x:c>
      <x:c r="S2290" s="37" t="str">
        <x:v>A</x:v>
      </x:c>
      <x:c r="T2290" s="37"/>
      <x:c r="U2290" s="37"/>
      <x:c r="V2290" s="37"/>
      <x:c r="W2290" s="37" t="str">
        <x:v>https://btech.com/en/p/tecno-camon-30-256gb-8gb-4g-dual-sim-uyuni-salt-white</x:v>
      </x:c>
      <x:c r="X2290" s="37" t="str">
        <x:v>رابط منتج مباشر</x:v>
      </x:c>
      <x:c r="Y2290" s="37" t="str">
        <x:v>EGP</x:v>
      </x:c>
      <x:c r="Z2290" s="56"/>
      <x:c r="AA2290" s="56"/>
      <x:c r="AB2290" s="56" t="str">
        <x:f>IF(OR(Z2290="",AA2290=""),"",MAX(0,AA2290-Z2290))</x:f>
      </x:c>
      <x:c r="AC2290" s="58" t="str">
        <x:f>IF(OR(Z2290="",AA2290="",AA2290=0),"",MAX(0,(AA2290-Z2290)/AA2290))</x:f>
      </x:c>
      <x:c r="AD2290" s="56"/>
      <x:c r="AE2290" s="56" t="str">
        <x:f>IF(Z2290="","",Z2290+IF(AD2290="",0,AD2290))</x:f>
      </x:c>
      <x:c r="AF2290" s="37" t="str">
        <x:f>IF(AD2290="","",AD2290=0)</x:f>
      </x:c>
      <x:c r="AG2290" s="37"/>
      <x:c r="AH2290" s="37"/>
      <x:c r="AI2290" s="37"/>
      <x:c r="AJ2290" s="37" t="str">
        <x:v>القاهرة</x:v>
      </x:c>
      <x:c r="AK2290" s="37"/>
      <x:c r="AL2290" s="37"/>
      <x:c r="AM2290" s="37"/>
      <x:c r="AN2290" s="37"/>
      <x:c r="AO2290" s="37"/>
      <x:c r="AP2290" s="37"/>
      <x:c r="AQ2290" s="54" t="b">
        <x:v>1</x:v>
      </x:c>
      <x:c r="AR2290" s="37"/>
      <x:c r="AS2290" s="37" t="str">
        <x:v>صفحة منتج</x:v>
      </x:c>
      <x:c r="AT2290" s="37" t="str">
        <x:v>عالية</x:v>
      </x:c>
      <x:c r="AU2290" s="37" t="str">
        <x:v>store_product_page</x:v>
      </x:c>
      <x:c r="AV2290" s="37" t="str">
        <x:v>HTML/JSON-LD</x:v>
      </x:c>
      <x:c r="AW2290" s="37" t="str">
        <x:v>https://btech.com/en/p/tecno-camon-30-256gb-8gb-4g-dual-sim-uyuni-salt-white</x:v>
      </x:c>
      <x:c r="AX2290" s="37" t="n">
        <x:v>1</x:v>
      </x:c>
      <x:c r="AY2290" s="60" t="n">
        <x:v>46233</x:v>
      </x:c>
      <x:c r="AZ2290" s="60"/>
      <x:c r="BA2290" s="60"/>
      <x:c r="BB2290" s="62" t="str">
        <x:f>IF(BA2290="","",(NOW()-BA2290)*24)</x:f>
      </x:c>
      <x:c r="BC2290" s="37" t="str">
        <x:f>IF(BA2290="","لم يُرصد",IF(BH2290&lt;&gt;TRUE,"غير نشط",IF(BD2290="فشل","فشل حالي",IF(BB2290&lt;=12,"حديث",IF(BB2290&lt;=24,"متأخر","قديم")))))</x:f>
        <x:v>لم يُرصد</x:v>
      </x:c>
      <x:c r="BD2290" s="37" t="str">
        <x:v>بانتظار أول رصد سعر</x:v>
      </x:c>
      <x:c r="BE2290" s="37" t="n">
        <x:v>0</x:v>
      </x:c>
      <x:c r="BF2290" s="37"/>
      <x:c r="BG2290" s="37"/>
      <x:c r="BH2290" s="54" t="b">
        <x:v>1</x:v>
      </x:c>
      <x:c r="BI2290" s="37" t="str">
        <x:v>جاهز لأول رصد</x:v>
      </x:c>
      <x:c r="BJ2290" s="37" t="str"/>
      <x:c r="BK2290" s="37" t="str">
        <x:v>Color option is exposed by the B.TECH variant selector.</x:v>
      </x:c>
      <x:c r="BL2290" s="60" t="n">
        <x:v>46233</x:v>
      </x:c>
      <x:c r="BM2290" s="60" t="n">
        <x:v>46233</x:v>
      </x:c>
    </x:row>
    <x:row r="2291">
      <x:c r="A2291" s="37" t="str">
        <x:v>CASH-A32D6AE6066381</x:v>
      </x:c>
      <x:c r="B2291" s="37" t="str">
        <x:v>VAR-1F0C47EDAF41F9|EG-013|STORE</x:v>
      </x:c>
      <x:c r="C2291" s="37" t="str">
        <x:v>VAR-1F0C47EDAF41F9</x:v>
      </x:c>
      <x:c r="D2291" s="37" t="str">
        <x:v>MOD-B46FAF8B85432F</x:v>
      </x:c>
      <x:c r="E2291" s="37" t="str">
        <x:v>Tecno TECNO Camon 40 8GB RAM / 256GB / Emerald Glow Green | 256GB Storage</x:v>
      </x:c>
      <x:c r="F2291" s="37" t="str">
        <x:v>الموبايلات والاتصالات</x:v>
      </x:c>
      <x:c r="G2291" s="37" t="str">
        <x:v>هواتف ذكية</x:v>
      </x:c>
      <x:c r="H2291" s="37" t="str">
        <x:v>Tecno</x:v>
      </x:c>
      <x:c r="I2291" s="37" t="str">
        <x:v>TECNO Camon 40</x:v>
      </x:c>
      <x:c r="J2291" s="37" t="str">
        <x:v>8GB RAM / 256GB / Emerald Glow Green</x:v>
      </x:c>
      <x:c r="K2291" s="37" t="n">
        <x:v>8</x:v>
      </x:c>
      <x:c r="L2291" s="37" t="n">
        <x:v>256</x:v>
      </x:c>
      <x:c r="M2291" s="37" t="str">
        <x:v>Emerald Glow Green</x:v>
      </x:c>
      <x:c r="N2291" s="37"/>
      <x:c r="O2291" s="37"/>
      <x:c r="P2291" s="37" t="str">
        <x:v>EG-013</x:v>
      </x:c>
      <x:c r="Q2291" s="37" t="str">
        <x:v>B.TECH</x:v>
      </x:c>
      <x:c r="R2291" s="37" t="str">
        <x:v>سلسلة</x:v>
      </x:c>
      <x:c r="S2291" s="37" t="str">
        <x:v>A</x:v>
      </x:c>
      <x:c r="T2291" s="37"/>
      <x:c r="U2291" s="37"/>
      <x:c r="V2291" s="37"/>
      <x:c r="W2291" s="37" t="str">
        <x:v>https://btech.com/en/p/a2e90a50-92fe-48fc-b3f3-8adc51ba29be</x:v>
      </x:c>
      <x:c r="X2291" s="37" t="str">
        <x:v>رابط منتج مباشر</x:v>
      </x:c>
      <x:c r="Y2291" s="37" t="str">
        <x:v>EGP</x:v>
      </x:c>
      <x:c r="Z2291" s="56"/>
      <x:c r="AA2291" s="56"/>
      <x:c r="AB2291" s="56" t="str">
        <x:f>IF(OR(Z2291="",AA2291=""),"",MAX(0,AA2291-Z2291))</x:f>
      </x:c>
      <x:c r="AC2291" s="58" t="str">
        <x:f>IF(OR(Z2291="",AA2291="",AA2291=0),"",MAX(0,(AA2291-Z2291)/AA2291))</x:f>
      </x:c>
      <x:c r="AD2291" s="56"/>
      <x:c r="AE2291" s="56" t="str">
        <x:f>IF(Z2291="","",Z2291+IF(AD2291="",0,AD2291))</x:f>
      </x:c>
      <x:c r="AF2291" s="37" t="str">
        <x:f>IF(AD2291="","",AD2291=0)</x:f>
      </x:c>
      <x:c r="AG2291" s="37"/>
      <x:c r="AH2291" s="37"/>
      <x:c r="AI2291" s="37"/>
      <x:c r="AJ2291" s="37" t="str">
        <x:v>القاهرة</x:v>
      </x:c>
      <x:c r="AK2291" s="37"/>
      <x:c r="AL2291" s="37"/>
      <x:c r="AM2291" s="37"/>
      <x:c r="AN2291" s="37"/>
      <x:c r="AO2291" s="37"/>
      <x:c r="AP2291" s="37"/>
      <x:c r="AQ2291" s="54" t="b">
        <x:v>1</x:v>
      </x:c>
      <x:c r="AR2291" s="37"/>
      <x:c r="AS2291" s="37" t="str">
        <x:v>صفحة منتج</x:v>
      </x:c>
      <x:c r="AT2291" s="37" t="str">
        <x:v>عالية</x:v>
      </x:c>
      <x:c r="AU2291" s="37" t="str">
        <x:v>store_product_page</x:v>
      </x:c>
      <x:c r="AV2291" s="37" t="str">
        <x:v>HTML/JSON-LD</x:v>
      </x:c>
      <x:c r="AW2291" s="37" t="str">
        <x:v>https://btech.com/en/p/a2e90a50-92fe-48fc-b3f3-8adc51ba29be</x:v>
      </x:c>
      <x:c r="AX2291" s="37" t="n">
        <x:v>1</x:v>
      </x:c>
      <x:c r="AY2291" s="60" t="n">
        <x:v>46233</x:v>
      </x:c>
      <x:c r="AZ2291" s="60"/>
      <x:c r="BA2291" s="60"/>
      <x:c r="BB2291" s="62" t="str">
        <x:f>IF(BA2291="","",(NOW()-BA2291)*24)</x:f>
      </x:c>
      <x:c r="BC2291" s="37" t="str">
        <x:f>IF(BA2291="","لم يُرصد",IF(BH2291&lt;&gt;TRUE,"غير نشط",IF(BD2291="فشل","فشل حالي",IF(BB2291&lt;=12,"حديث",IF(BB2291&lt;=24,"متأخر","قديم")))))</x:f>
        <x:v>لم يُرصد</x:v>
      </x:c>
      <x:c r="BD2291" s="37" t="str">
        <x:v>بانتظار أول رصد سعر</x:v>
      </x:c>
      <x:c r="BE2291" s="37" t="n">
        <x:v>0</x:v>
      </x:c>
      <x:c r="BF2291" s="37"/>
      <x:c r="BG2291" s="37"/>
      <x:c r="BH2291" s="54" t="b">
        <x:v>1</x:v>
      </x:c>
      <x:c r="BI2291" s="37" t="str">
        <x:v>جاهز لأول رصد</x:v>
      </x:c>
      <x:c r="BJ2291" s="37" t="str"/>
      <x:c r="BK2291" s="37" t="str">
        <x:v>Color option is exposed by the B.TECH variant selector.</x:v>
      </x:c>
      <x:c r="BL2291" s="60" t="n">
        <x:v>46233</x:v>
      </x:c>
      <x:c r="BM2291" s="60" t="n">
        <x:v>46233</x:v>
      </x:c>
    </x:row>
    <x:row r="2292">
      <x:c r="A2292" s="37" t="str">
        <x:v>CASH-1A97D35CBFF092</x:v>
      </x:c>
      <x:c r="B2292" s="37" t="str">
        <x:v>VAR-D4C9F5A72E0236|EG-013|STORE</x:v>
      </x:c>
      <x:c r="C2292" s="37" t="str">
        <x:v>VAR-D4C9F5A72E0236</x:v>
      </x:c>
      <x:c r="D2292" s="37" t="str">
        <x:v>MOD-B46FAF8B85432F</x:v>
      </x:c>
      <x:c r="E2292" s="37" t="str">
        <x:v>Tecno TECNO Camon 40 8GB RAM / 256GB / Emerald Lake Green | 256GB Storage</x:v>
      </x:c>
      <x:c r="F2292" s="37" t="str">
        <x:v>الموبايلات والاتصالات</x:v>
      </x:c>
      <x:c r="G2292" s="37" t="str">
        <x:v>هواتف ذكية</x:v>
      </x:c>
      <x:c r="H2292" s="37" t="str">
        <x:v>Tecno</x:v>
      </x:c>
      <x:c r="I2292" s="37" t="str">
        <x:v>TECNO Camon 40</x:v>
      </x:c>
      <x:c r="J2292" s="37" t="str">
        <x:v>8GB RAM / 256GB / Emerald Lake Green</x:v>
      </x:c>
      <x:c r="K2292" s="37" t="n">
        <x:v>8</x:v>
      </x:c>
      <x:c r="L2292" s="37" t="n">
        <x:v>256</x:v>
      </x:c>
      <x:c r="M2292" s="37" t="str">
        <x:v>Emerald Lake Green</x:v>
      </x:c>
      <x:c r="N2292" s="37"/>
      <x:c r="O2292" s="37"/>
      <x:c r="P2292" s="37" t="str">
        <x:v>EG-013</x:v>
      </x:c>
      <x:c r="Q2292" s="37" t="str">
        <x:v>B.TECH</x:v>
      </x:c>
      <x:c r="R2292" s="37" t="str">
        <x:v>سلسلة</x:v>
      </x:c>
      <x:c r="S2292" s="37" t="str">
        <x:v>A</x:v>
      </x:c>
      <x:c r="T2292" s="37"/>
      <x:c r="U2292" s="37"/>
      <x:c r="V2292" s="37"/>
      <x:c r="W2292" s="37" t="str">
        <x:v>https://btech.com/en/p/a2e90a50-92fe-48fc-b3f3-8adc51ba29be</x:v>
      </x:c>
      <x:c r="X2292" s="37" t="str">
        <x:v>رابط منتج مباشر</x:v>
      </x:c>
      <x:c r="Y2292" s="37" t="str">
        <x:v>EGP</x:v>
      </x:c>
      <x:c r="Z2292" s="56"/>
      <x:c r="AA2292" s="56"/>
      <x:c r="AB2292" s="56" t="str">
        <x:f>IF(OR(Z2292="",AA2292=""),"",MAX(0,AA2292-Z2292))</x:f>
      </x:c>
      <x:c r="AC2292" s="58" t="str">
        <x:f>IF(OR(Z2292="",AA2292="",AA2292=0),"",MAX(0,(AA2292-Z2292)/AA2292))</x:f>
      </x:c>
      <x:c r="AD2292" s="56"/>
      <x:c r="AE2292" s="56" t="str">
        <x:f>IF(Z2292="","",Z2292+IF(AD2292="",0,AD2292))</x:f>
      </x:c>
      <x:c r="AF2292" s="37" t="str">
        <x:f>IF(AD2292="","",AD2292=0)</x:f>
      </x:c>
      <x:c r="AG2292" s="37"/>
      <x:c r="AH2292" s="37"/>
      <x:c r="AI2292" s="37"/>
      <x:c r="AJ2292" s="37" t="str">
        <x:v>القاهرة</x:v>
      </x:c>
      <x:c r="AK2292" s="37"/>
      <x:c r="AL2292" s="37"/>
      <x:c r="AM2292" s="37"/>
      <x:c r="AN2292" s="37"/>
      <x:c r="AO2292" s="37"/>
      <x:c r="AP2292" s="37"/>
      <x:c r="AQ2292" s="54" t="b">
        <x:v>1</x:v>
      </x:c>
      <x:c r="AR2292" s="37"/>
      <x:c r="AS2292" s="37" t="str">
        <x:v>صفحة منتج</x:v>
      </x:c>
      <x:c r="AT2292" s="37" t="str">
        <x:v>عالية</x:v>
      </x:c>
      <x:c r="AU2292" s="37" t="str">
        <x:v>store_product_page</x:v>
      </x:c>
      <x:c r="AV2292" s="37" t="str">
        <x:v>HTML/JSON-LD</x:v>
      </x:c>
      <x:c r="AW2292" s="37" t="str">
        <x:v>https://btech.com/en/p/a2e90a50-92fe-48fc-b3f3-8adc51ba29be</x:v>
      </x:c>
      <x:c r="AX2292" s="37" t="n">
        <x:v>1</x:v>
      </x:c>
      <x:c r="AY2292" s="60" t="n">
        <x:v>46233</x:v>
      </x:c>
      <x:c r="AZ2292" s="60"/>
      <x:c r="BA2292" s="60"/>
      <x:c r="BB2292" s="62" t="str">
        <x:f>IF(BA2292="","",(NOW()-BA2292)*24)</x:f>
      </x:c>
      <x:c r="BC2292" s="37" t="str">
        <x:f>IF(BA2292="","لم يُرصد",IF(BH2292&lt;&gt;TRUE,"غير نشط",IF(BD2292="فشل","فشل حالي",IF(BB2292&lt;=12,"حديث",IF(BB2292&lt;=24,"متأخر","قديم")))))</x:f>
        <x:v>لم يُرصد</x:v>
      </x:c>
      <x:c r="BD2292" s="37" t="str">
        <x:v>بانتظار أول رصد سعر</x:v>
      </x:c>
      <x:c r="BE2292" s="37" t="n">
        <x:v>0</x:v>
      </x:c>
      <x:c r="BF2292" s="37"/>
      <x:c r="BG2292" s="37"/>
      <x:c r="BH2292" s="54" t="b">
        <x:v>1</x:v>
      </x:c>
      <x:c r="BI2292" s="37" t="str">
        <x:v>جاهز لأول رصد</x:v>
      </x:c>
      <x:c r="BJ2292" s="37" t="str"/>
      <x:c r="BK2292" s="37" t="str">
        <x:v>Color option is exposed by the B.TECH variant selector.</x:v>
      </x:c>
      <x:c r="BL2292" s="60" t="n">
        <x:v>46233</x:v>
      </x:c>
      <x:c r="BM2292" s="60" t="n">
        <x:v>46233</x:v>
      </x:c>
    </x:row>
    <x:row r="2293">
      <x:c r="A2293" s="37" t="str">
        <x:v>CASH-4A42A78A25483C</x:v>
      </x:c>
      <x:c r="B2293" s="37" t="str">
        <x:v>VAR-C4CFAD8137CBA5|EG-013|STORE</x:v>
      </x:c>
      <x:c r="C2293" s="37" t="str">
        <x:v>VAR-C4CFAD8137CBA5</x:v>
      </x:c>
      <x:c r="D2293" s="37" t="str">
        <x:v>MOD-B46FAF8B85432F</x:v>
      </x:c>
      <x:c r="E2293" s="37" t="str">
        <x:v>Tecno TECNO Camon 40 8GB RAM / 256GB / Galaxy Black | 256GB Storage</x:v>
      </x:c>
      <x:c r="F2293" s="37" t="str">
        <x:v>الموبايلات والاتصالات</x:v>
      </x:c>
      <x:c r="G2293" s="37" t="str">
        <x:v>هواتف ذكية</x:v>
      </x:c>
      <x:c r="H2293" s="37" t="str">
        <x:v>Tecno</x:v>
      </x:c>
      <x:c r="I2293" s="37" t="str">
        <x:v>TECNO Camon 40</x:v>
      </x:c>
      <x:c r="J2293" s="37" t="str">
        <x:v>8GB RAM / 256GB / Galaxy Black</x:v>
      </x:c>
      <x:c r="K2293" s="37" t="n">
        <x:v>8</x:v>
      </x:c>
      <x:c r="L2293" s="37" t="n">
        <x:v>256</x:v>
      </x:c>
      <x:c r="M2293" s="37" t="str">
        <x:v>Galaxy Black</x:v>
      </x:c>
      <x:c r="N2293" s="37"/>
      <x:c r="O2293" s="37"/>
      <x:c r="P2293" s="37" t="str">
        <x:v>EG-013</x:v>
      </x:c>
      <x:c r="Q2293" s="37" t="str">
        <x:v>B.TECH</x:v>
      </x:c>
      <x:c r="R2293" s="37" t="str">
        <x:v>سلسلة</x:v>
      </x:c>
      <x:c r="S2293" s="37" t="str">
        <x:v>A</x:v>
      </x:c>
      <x:c r="T2293" s="37"/>
      <x:c r="U2293" s="37"/>
      <x:c r="V2293" s="37"/>
      <x:c r="W2293" s="37" t="str">
        <x:v>https://btech.com/en/p/a2e90a50-92fe-48fc-b3f3-8adc51ba29be</x:v>
      </x:c>
      <x:c r="X2293" s="37" t="str">
        <x:v>رابط منتج مباشر</x:v>
      </x:c>
      <x:c r="Y2293" s="37" t="str">
        <x:v>EGP</x:v>
      </x:c>
      <x:c r="Z2293" s="56"/>
      <x:c r="AA2293" s="56"/>
      <x:c r="AB2293" s="56" t="str">
        <x:f>IF(OR(Z2293="",AA2293=""),"",MAX(0,AA2293-Z2293))</x:f>
      </x:c>
      <x:c r="AC2293" s="58" t="str">
        <x:f>IF(OR(Z2293="",AA2293="",AA2293=0),"",MAX(0,(AA2293-Z2293)/AA2293))</x:f>
      </x:c>
      <x:c r="AD2293" s="56"/>
      <x:c r="AE2293" s="56" t="str">
        <x:f>IF(Z2293="","",Z2293+IF(AD2293="",0,AD2293))</x:f>
      </x:c>
      <x:c r="AF2293" s="37" t="str">
        <x:f>IF(AD2293="","",AD2293=0)</x:f>
      </x:c>
      <x:c r="AG2293" s="37"/>
      <x:c r="AH2293" s="37"/>
      <x:c r="AI2293" s="37"/>
      <x:c r="AJ2293" s="37" t="str">
        <x:v>القاهرة</x:v>
      </x:c>
      <x:c r="AK2293" s="37"/>
      <x:c r="AL2293" s="37"/>
      <x:c r="AM2293" s="37"/>
      <x:c r="AN2293" s="37"/>
      <x:c r="AO2293" s="37"/>
      <x:c r="AP2293" s="37"/>
      <x:c r="AQ2293" s="54" t="b">
        <x:v>1</x:v>
      </x:c>
      <x:c r="AR2293" s="37"/>
      <x:c r="AS2293" s="37" t="str">
        <x:v>صفحة منتج</x:v>
      </x:c>
      <x:c r="AT2293" s="37" t="str">
        <x:v>عالية</x:v>
      </x:c>
      <x:c r="AU2293" s="37" t="str">
        <x:v>store_product_page</x:v>
      </x:c>
      <x:c r="AV2293" s="37" t="str">
        <x:v>HTML/JSON-LD</x:v>
      </x:c>
      <x:c r="AW2293" s="37" t="str">
        <x:v>https://btech.com/en/p/a2e90a50-92fe-48fc-b3f3-8adc51ba29be</x:v>
      </x:c>
      <x:c r="AX2293" s="37" t="n">
        <x:v>1</x:v>
      </x:c>
      <x:c r="AY2293" s="60" t="n">
        <x:v>46233</x:v>
      </x:c>
      <x:c r="AZ2293" s="60"/>
      <x:c r="BA2293" s="60"/>
      <x:c r="BB2293" s="62" t="str">
        <x:f>IF(BA2293="","",(NOW()-BA2293)*24)</x:f>
      </x:c>
      <x:c r="BC2293" s="37" t="str">
        <x:f>IF(BA2293="","لم يُرصد",IF(BH2293&lt;&gt;TRUE,"غير نشط",IF(BD2293="فشل","فشل حالي",IF(BB2293&lt;=12,"حديث",IF(BB2293&lt;=24,"متأخر","قديم")))))</x:f>
        <x:v>لم يُرصد</x:v>
      </x:c>
      <x:c r="BD2293" s="37" t="str">
        <x:v>بانتظار أول رصد سعر</x:v>
      </x:c>
      <x:c r="BE2293" s="37" t="n">
        <x:v>0</x:v>
      </x:c>
      <x:c r="BF2293" s="37"/>
      <x:c r="BG2293" s="37"/>
      <x:c r="BH2293" s="54" t="b">
        <x:v>1</x:v>
      </x:c>
      <x:c r="BI2293" s="37" t="str">
        <x:v>جاهز لأول رصد</x:v>
      </x:c>
      <x:c r="BJ2293" s="37" t="str"/>
      <x:c r="BK2293" s="37" t="str">
        <x:v>Color option is exposed by the B.TECH variant selector.</x:v>
      </x:c>
      <x:c r="BL2293" s="60" t="n">
        <x:v>46233</x:v>
      </x:c>
      <x:c r="BM2293" s="60" t="n">
        <x:v>46233</x:v>
      </x:c>
    </x:row>
    <x:row r="2294">
      <x:c r="A2294" s="37" t="str">
        <x:v>CASH-6BC4F60087CB80</x:v>
      </x:c>
      <x:c r="B2294" s="37" t="str">
        <x:v>VAR-84EB3549B304AE|EG-013|STORE</x:v>
      </x:c>
      <x:c r="C2294" s="37" t="str">
        <x:v>VAR-84EB3549B304AE</x:v>
      </x:c>
      <x:c r="D2294" s="37" t="str">
        <x:v>MOD-472E1E35203EE1</x:v>
      </x:c>
      <x:c r="E2294" s="37" t="str">
        <x:v>Tecno TECNO Spark 40 Pro 8GB RAM / 256GB / Ink Black | 256GB Storage</x:v>
      </x:c>
      <x:c r="F2294" s="37" t="str">
        <x:v>الموبايلات والاتصالات</x:v>
      </x:c>
      <x:c r="G2294" s="37" t="str">
        <x:v>هواتف ذكية</x:v>
      </x:c>
      <x:c r="H2294" s="37" t="str">
        <x:v>Tecno</x:v>
      </x:c>
      <x:c r="I2294" s="37" t="str">
        <x:v>TECNO Spark 40 Pro</x:v>
      </x:c>
      <x:c r="J2294" s="37" t="str">
        <x:v>8GB RAM / 256GB / Ink Black</x:v>
      </x:c>
      <x:c r="K2294" s="37" t="n">
        <x:v>8</x:v>
      </x:c>
      <x:c r="L2294" s="37" t="n">
        <x:v>256</x:v>
      </x:c>
      <x:c r="M2294" s="37" t="str">
        <x:v>Ink Black</x:v>
      </x:c>
      <x:c r="N2294" s="37"/>
      <x:c r="O2294" s="37"/>
      <x:c r="P2294" s="37" t="str">
        <x:v>EG-013</x:v>
      </x:c>
      <x:c r="Q2294" s="37" t="str">
        <x:v>B.TECH</x:v>
      </x:c>
      <x:c r="R2294" s="37" t="str">
        <x:v>سلسلة</x:v>
      </x:c>
      <x:c r="S2294" s="37" t="str">
        <x:v>A</x:v>
      </x:c>
      <x:c r="T2294" s="37"/>
      <x:c r="U2294" s="37"/>
      <x:c r="V2294" s="37"/>
      <x:c r="W2294" s="37" t="str">
        <x:v>https://btech.com/en/p/554d7819-e1d4-47d7-821d-9088bb5e8e9b</x:v>
      </x:c>
      <x:c r="X2294" s="37" t="str">
        <x:v>رابط منتج مباشر</x:v>
      </x:c>
      <x:c r="Y2294" s="37" t="str">
        <x:v>EGP</x:v>
      </x:c>
      <x:c r="Z2294" s="56"/>
      <x:c r="AA2294" s="56"/>
      <x:c r="AB2294" s="56" t="str">
        <x:f>IF(OR(Z2294="",AA2294=""),"",MAX(0,AA2294-Z2294))</x:f>
      </x:c>
      <x:c r="AC2294" s="58" t="str">
        <x:f>IF(OR(Z2294="",AA2294="",AA2294=0),"",MAX(0,(AA2294-Z2294)/AA2294))</x:f>
      </x:c>
      <x:c r="AD2294" s="56"/>
      <x:c r="AE2294" s="56" t="str">
        <x:f>IF(Z2294="","",Z2294+IF(AD2294="",0,AD2294))</x:f>
      </x:c>
      <x:c r="AF2294" s="37" t="str">
        <x:f>IF(AD2294="","",AD2294=0)</x:f>
      </x:c>
      <x:c r="AG2294" s="37"/>
      <x:c r="AH2294" s="37"/>
      <x:c r="AI2294" s="37"/>
      <x:c r="AJ2294" s="37" t="str">
        <x:v>القاهرة</x:v>
      </x:c>
      <x:c r="AK2294" s="37"/>
      <x:c r="AL2294" s="37"/>
      <x:c r="AM2294" s="37"/>
      <x:c r="AN2294" s="37"/>
      <x:c r="AO2294" s="37"/>
      <x:c r="AP2294" s="37"/>
      <x:c r="AQ2294" s="54" t="b">
        <x:v>1</x:v>
      </x:c>
      <x:c r="AR2294" s="37"/>
      <x:c r="AS2294" s="37" t="str">
        <x:v>صفحة منتج</x:v>
      </x:c>
      <x:c r="AT2294" s="37" t="str">
        <x:v>عالية</x:v>
      </x:c>
      <x:c r="AU2294" s="37" t="str">
        <x:v>store_product_page</x:v>
      </x:c>
      <x:c r="AV2294" s="37" t="str">
        <x:v>HTML/JSON-LD</x:v>
      </x:c>
      <x:c r="AW2294" s="37" t="str">
        <x:v>https://btech.com/en/p/554d7819-e1d4-47d7-821d-9088bb5e8e9b</x:v>
      </x:c>
      <x:c r="AX2294" s="37" t="n">
        <x:v>1</x:v>
      </x:c>
      <x:c r="AY2294" s="60" t="n">
        <x:v>46233</x:v>
      </x:c>
      <x:c r="AZ2294" s="60"/>
      <x:c r="BA2294" s="60"/>
      <x:c r="BB2294" s="62" t="str">
        <x:f>IF(BA2294="","",(NOW()-BA2294)*24)</x:f>
      </x:c>
      <x:c r="BC2294" s="37" t="str">
        <x:f>IF(BA2294="","لم يُرصد",IF(BH2294&lt;&gt;TRUE,"غير نشط",IF(BD2294="فشل","فشل حالي",IF(BB2294&lt;=12,"حديث",IF(BB2294&lt;=24,"متأخر","قديم")))))</x:f>
        <x:v>لم يُرصد</x:v>
      </x:c>
      <x:c r="BD2294" s="37" t="str">
        <x:v>بانتظار أول رصد سعر</x:v>
      </x:c>
      <x:c r="BE2294" s="37" t="n">
        <x:v>0</x:v>
      </x:c>
      <x:c r="BF2294" s="37"/>
      <x:c r="BG2294" s="37"/>
      <x:c r="BH2294" s="54" t="b">
        <x:v>1</x:v>
      </x:c>
      <x:c r="BI2294" s="37" t="str">
        <x:v>جاهز لأول رصد</x:v>
      </x:c>
      <x:c r="BJ2294" s="37" t="str"/>
      <x:c r="BK2294" s="37" t="str">
        <x:v>Color option is exposed by the B.TECH variant selector.</x:v>
      </x:c>
      <x:c r="BL2294" s="60" t="n">
        <x:v>46233</x:v>
      </x:c>
      <x:c r="BM2294" s="60" t="n">
        <x:v>46233</x:v>
      </x:c>
    </x:row>
    <x:row r="2295">
      <x:c r="A2295" s="37" t="str">
        <x:v>CASH-361ADB2B78C4E1</x:v>
      </x:c>
      <x:c r="B2295" s="37" t="str">
        <x:v>VAR-0E38F0F6B56C23|EG-013|STORE</x:v>
      </x:c>
      <x:c r="C2295" s="37" t="str">
        <x:v>VAR-0E38F0F6B56C23</x:v>
      </x:c>
      <x:c r="D2295" s="37" t="str">
        <x:v>MOD-472E1E35203EE1</x:v>
      </x:c>
      <x:c r="E2295" s="37" t="str">
        <x:v>Tecno TECNO Spark 40 Pro 8GB RAM / 256GB / Lake Blue | 256GB Storage</x:v>
      </x:c>
      <x:c r="F2295" s="37" t="str">
        <x:v>الموبايلات والاتصالات</x:v>
      </x:c>
      <x:c r="G2295" s="37" t="str">
        <x:v>هواتف ذكية</x:v>
      </x:c>
      <x:c r="H2295" s="37" t="str">
        <x:v>Tecno</x:v>
      </x:c>
      <x:c r="I2295" s="37" t="str">
        <x:v>TECNO Spark 40 Pro</x:v>
      </x:c>
      <x:c r="J2295" s="37" t="str">
        <x:v>8GB RAM / 256GB / Lake Blue</x:v>
      </x:c>
      <x:c r="K2295" s="37" t="n">
        <x:v>8</x:v>
      </x:c>
      <x:c r="L2295" s="37" t="n">
        <x:v>256</x:v>
      </x:c>
      <x:c r="M2295" s="37" t="str">
        <x:v>Lake Blue</x:v>
      </x:c>
      <x:c r="N2295" s="37"/>
      <x:c r="O2295" s="37"/>
      <x:c r="P2295" s="37" t="str">
        <x:v>EG-013</x:v>
      </x:c>
      <x:c r="Q2295" s="37" t="str">
        <x:v>B.TECH</x:v>
      </x:c>
      <x:c r="R2295" s="37" t="str">
        <x:v>سلسلة</x:v>
      </x:c>
      <x:c r="S2295" s="37" t="str">
        <x:v>A</x:v>
      </x:c>
      <x:c r="T2295" s="37"/>
      <x:c r="U2295" s="37"/>
      <x:c r="V2295" s="37"/>
      <x:c r="W2295" s="37" t="str">
        <x:v>https://btech.com/en/p/554d7819-e1d4-47d7-821d-9088bb5e8e9b</x:v>
      </x:c>
      <x:c r="X2295" s="37" t="str">
        <x:v>رابط منتج مباشر</x:v>
      </x:c>
      <x:c r="Y2295" s="37" t="str">
        <x:v>EGP</x:v>
      </x:c>
      <x:c r="Z2295" s="56"/>
      <x:c r="AA2295" s="56"/>
      <x:c r="AB2295" s="56" t="str">
        <x:f>IF(OR(Z2295="",AA2295=""),"",MAX(0,AA2295-Z2295))</x:f>
      </x:c>
      <x:c r="AC2295" s="58" t="str">
        <x:f>IF(OR(Z2295="",AA2295="",AA2295=0),"",MAX(0,(AA2295-Z2295)/AA2295))</x:f>
      </x:c>
      <x:c r="AD2295" s="56"/>
      <x:c r="AE2295" s="56" t="str">
        <x:f>IF(Z2295="","",Z2295+IF(AD2295="",0,AD2295))</x:f>
      </x:c>
      <x:c r="AF2295" s="37" t="str">
        <x:f>IF(AD2295="","",AD2295=0)</x:f>
      </x:c>
      <x:c r="AG2295" s="37"/>
      <x:c r="AH2295" s="37"/>
      <x:c r="AI2295" s="37"/>
      <x:c r="AJ2295" s="37" t="str">
        <x:v>القاهرة</x:v>
      </x:c>
      <x:c r="AK2295" s="37"/>
      <x:c r="AL2295" s="37"/>
      <x:c r="AM2295" s="37"/>
      <x:c r="AN2295" s="37"/>
      <x:c r="AO2295" s="37"/>
      <x:c r="AP2295" s="37"/>
      <x:c r="AQ2295" s="54" t="b">
        <x:v>1</x:v>
      </x:c>
      <x:c r="AR2295" s="37"/>
      <x:c r="AS2295" s="37" t="str">
        <x:v>صفحة منتج</x:v>
      </x:c>
      <x:c r="AT2295" s="37" t="str">
        <x:v>عالية</x:v>
      </x:c>
      <x:c r="AU2295" s="37" t="str">
        <x:v>store_product_page</x:v>
      </x:c>
      <x:c r="AV2295" s="37" t="str">
        <x:v>HTML/JSON-LD</x:v>
      </x:c>
      <x:c r="AW2295" s="37" t="str">
        <x:v>https://btech.com/en/p/554d7819-e1d4-47d7-821d-9088bb5e8e9b</x:v>
      </x:c>
      <x:c r="AX2295" s="37" t="n">
        <x:v>1</x:v>
      </x:c>
      <x:c r="AY2295" s="60" t="n">
        <x:v>46233</x:v>
      </x:c>
      <x:c r="AZ2295" s="60"/>
      <x:c r="BA2295" s="60"/>
      <x:c r="BB2295" s="62" t="str">
        <x:f>IF(BA2295="","",(NOW()-BA2295)*24)</x:f>
      </x:c>
      <x:c r="BC2295" s="37" t="str">
        <x:f>IF(BA2295="","لم يُرصد",IF(BH2295&lt;&gt;TRUE,"غير نشط",IF(BD2295="فشل","فشل حالي",IF(BB2295&lt;=12,"حديث",IF(BB2295&lt;=24,"متأخر","قديم")))))</x:f>
        <x:v>لم يُرصد</x:v>
      </x:c>
      <x:c r="BD2295" s="37" t="str">
        <x:v>بانتظار أول رصد سعر</x:v>
      </x:c>
      <x:c r="BE2295" s="37" t="n">
        <x:v>0</x:v>
      </x:c>
      <x:c r="BF2295" s="37"/>
      <x:c r="BG2295" s="37"/>
      <x:c r="BH2295" s="54" t="b">
        <x:v>1</x:v>
      </x:c>
      <x:c r="BI2295" s="37" t="str">
        <x:v>جاهز لأول رصد</x:v>
      </x:c>
      <x:c r="BJ2295" s="37" t="str"/>
      <x:c r="BK2295" s="37" t="str">
        <x:v>Color option is exposed by the B.TECH variant selector.</x:v>
      </x:c>
      <x:c r="BL2295" s="60" t="n">
        <x:v>46233</x:v>
      </x:c>
      <x:c r="BM2295" s="60" t="n">
        <x:v>46233</x:v>
      </x:c>
    </x:row>
    <x:row r="2296">
      <x:c r="A2296" s="37" t="str">
        <x:v>CASH-CF9A35B896861E</x:v>
      </x:c>
      <x:c r="B2296" s="37" t="str">
        <x:v>VAR-36D246308567D2|EG-013|STORE</x:v>
      </x:c>
      <x:c r="C2296" s="37" t="str">
        <x:v>VAR-36D246308567D2</x:v>
      </x:c>
      <x:c r="D2296" s="37" t="str">
        <x:v>MOD-472E1E35203EE1</x:v>
      </x:c>
      <x:c r="E2296" s="37" t="str">
        <x:v>Tecno TECNO Spark 40 Pro 8GB RAM / 256GB / Moon Titanium | 256GB Storage</x:v>
      </x:c>
      <x:c r="F2296" s="37" t="str">
        <x:v>الموبايلات والاتصالات</x:v>
      </x:c>
      <x:c r="G2296" s="37" t="str">
        <x:v>هواتف ذكية</x:v>
      </x:c>
      <x:c r="H2296" s="37" t="str">
        <x:v>Tecno</x:v>
      </x:c>
      <x:c r="I2296" s="37" t="str">
        <x:v>TECNO Spark 40 Pro</x:v>
      </x:c>
      <x:c r="J2296" s="37" t="str">
        <x:v>8GB RAM / 256GB / Moon Titanium</x:v>
      </x:c>
      <x:c r="K2296" s="37" t="n">
        <x:v>8</x:v>
      </x:c>
      <x:c r="L2296" s="37" t="n">
        <x:v>256</x:v>
      </x:c>
      <x:c r="M2296" s="37" t="str">
        <x:v>Moon Titanium</x:v>
      </x:c>
      <x:c r="N2296" s="37"/>
      <x:c r="O2296" s="37"/>
      <x:c r="P2296" s="37" t="str">
        <x:v>EG-013</x:v>
      </x:c>
      <x:c r="Q2296" s="37" t="str">
        <x:v>B.TECH</x:v>
      </x:c>
      <x:c r="R2296" s="37" t="str">
        <x:v>سلسلة</x:v>
      </x:c>
      <x:c r="S2296" s="37" t="str">
        <x:v>A</x:v>
      </x:c>
      <x:c r="T2296" s="37"/>
      <x:c r="U2296" s="37"/>
      <x:c r="V2296" s="37"/>
      <x:c r="W2296" s="37" t="str">
        <x:v>https://btech.com/en/p/554d7819-e1d4-47d7-821d-9088bb5e8e9b</x:v>
      </x:c>
      <x:c r="X2296" s="37" t="str">
        <x:v>رابط منتج مباشر</x:v>
      </x:c>
      <x:c r="Y2296" s="37" t="str">
        <x:v>EGP</x:v>
      </x:c>
      <x:c r="Z2296" s="56"/>
      <x:c r="AA2296" s="56"/>
      <x:c r="AB2296" s="56" t="str">
        <x:f>IF(OR(Z2296="",AA2296=""),"",MAX(0,AA2296-Z2296))</x:f>
      </x:c>
      <x:c r="AC2296" s="58" t="str">
        <x:f>IF(OR(Z2296="",AA2296="",AA2296=0),"",MAX(0,(AA2296-Z2296)/AA2296))</x:f>
      </x:c>
      <x:c r="AD2296" s="56"/>
      <x:c r="AE2296" s="56" t="str">
        <x:f>IF(Z2296="","",Z2296+IF(AD2296="",0,AD2296))</x:f>
      </x:c>
      <x:c r="AF2296" s="37" t="str">
        <x:f>IF(AD2296="","",AD2296=0)</x:f>
      </x:c>
      <x:c r="AG2296" s="37"/>
      <x:c r="AH2296" s="37"/>
      <x:c r="AI2296" s="37"/>
      <x:c r="AJ2296" s="37" t="str">
        <x:v>القاهرة</x:v>
      </x:c>
      <x:c r="AK2296" s="37"/>
      <x:c r="AL2296" s="37"/>
      <x:c r="AM2296" s="37"/>
      <x:c r="AN2296" s="37"/>
      <x:c r="AO2296" s="37"/>
      <x:c r="AP2296" s="37"/>
      <x:c r="AQ2296" s="54" t="b">
        <x:v>1</x:v>
      </x:c>
      <x:c r="AR2296" s="37"/>
      <x:c r="AS2296" s="37" t="str">
        <x:v>صفحة منتج</x:v>
      </x:c>
      <x:c r="AT2296" s="37" t="str">
        <x:v>عالية</x:v>
      </x:c>
      <x:c r="AU2296" s="37" t="str">
        <x:v>store_product_page</x:v>
      </x:c>
      <x:c r="AV2296" s="37" t="str">
        <x:v>HTML/JSON-LD</x:v>
      </x:c>
      <x:c r="AW2296" s="37" t="str">
        <x:v>https://btech.com/en/p/554d7819-e1d4-47d7-821d-9088bb5e8e9b</x:v>
      </x:c>
      <x:c r="AX2296" s="37" t="n">
        <x:v>1</x:v>
      </x:c>
      <x:c r="AY2296" s="60" t="n">
        <x:v>46233</x:v>
      </x:c>
      <x:c r="AZ2296" s="60"/>
      <x:c r="BA2296" s="60"/>
      <x:c r="BB2296" s="62" t="str">
        <x:f>IF(BA2296="","",(NOW()-BA2296)*24)</x:f>
      </x:c>
      <x:c r="BC2296" s="37" t="str">
        <x:f>IF(BA2296="","لم يُرصد",IF(BH2296&lt;&gt;TRUE,"غير نشط",IF(BD2296="فشل","فشل حالي",IF(BB2296&lt;=12,"حديث",IF(BB2296&lt;=24,"متأخر","قديم")))))</x:f>
        <x:v>لم يُرصد</x:v>
      </x:c>
      <x:c r="BD2296" s="37" t="str">
        <x:v>بانتظار أول رصد سعر</x:v>
      </x:c>
      <x:c r="BE2296" s="37" t="n">
        <x:v>0</x:v>
      </x:c>
      <x:c r="BF2296" s="37"/>
      <x:c r="BG2296" s="37"/>
      <x:c r="BH2296" s="54" t="b">
        <x:v>1</x:v>
      </x:c>
      <x:c r="BI2296" s="37" t="str">
        <x:v>جاهز لأول رصد</x:v>
      </x:c>
      <x:c r="BJ2296" s="37" t="str"/>
      <x:c r="BK2296" s="37" t="str">
        <x:v>Color option is exposed by the B.TECH variant selector.</x:v>
      </x:c>
      <x:c r="BL2296" s="60" t="n">
        <x:v>46233</x:v>
      </x:c>
      <x:c r="BM2296" s="60" t="n">
        <x:v>46233</x:v>
      </x:c>
    </x:row>
    <x:row r="2297">
      <x:c r="A2297" s="37" t="str">
        <x:v>CASH-2ACE58871D1E96</x:v>
      </x:c>
      <x:c r="B2297" s="37" t="str">
        <x:v>VAR-5DA084FAF35558|EG-013|STORE</x:v>
      </x:c>
      <x:c r="C2297" s="37" t="str">
        <x:v>VAR-5DA084FAF35558</x:v>
      </x:c>
      <x:c r="D2297" s="37" t="str">
        <x:v>MOD-EDD9CC978CB927</x:v>
      </x:c>
      <x:c r="E2297" s="37" t="str">
        <x:v>Tecno TECNO Spark Slim 8GB RAM / 256GB / Cool Black | 256GB Storage</x:v>
      </x:c>
      <x:c r="F2297" s="37" t="str">
        <x:v>الموبايلات والاتصالات</x:v>
      </x:c>
      <x:c r="G2297" s="37" t="str">
        <x:v>هواتف ذكية</x:v>
      </x:c>
      <x:c r="H2297" s="37" t="str">
        <x:v>Tecno</x:v>
      </x:c>
      <x:c r="I2297" s="37" t="str">
        <x:v>TECNO Spark Slim</x:v>
      </x:c>
      <x:c r="J2297" s="37" t="str">
        <x:v>8GB RAM / 256GB / Cool Black</x:v>
      </x:c>
      <x:c r="K2297" s="37" t="n">
        <x:v>8</x:v>
      </x:c>
      <x:c r="L2297" s="37" t="n">
        <x:v>256</x:v>
      </x:c>
      <x:c r="M2297" s="37" t="str">
        <x:v>Cool Black</x:v>
      </x:c>
      <x:c r="N2297" s="37"/>
      <x:c r="O2297" s="37"/>
      <x:c r="P2297" s="37" t="str">
        <x:v>EG-013</x:v>
      </x:c>
      <x:c r="Q2297" s="37" t="str">
        <x:v>B.TECH</x:v>
      </x:c>
      <x:c r="R2297" s="37" t="str">
        <x:v>سلسلة</x:v>
      </x:c>
      <x:c r="S2297" s="37" t="str">
        <x:v>A</x:v>
      </x:c>
      <x:c r="T2297" s="37"/>
      <x:c r="U2297" s="37"/>
      <x:c r="V2297" s="37"/>
      <x:c r="W2297" s="37" t="str">
        <x:v>https://btech.com/en/p/18205bd5-28f0-4054-bf66-6fbdd8ba8965</x:v>
      </x:c>
      <x:c r="X2297" s="37" t="str">
        <x:v>رابط منتج مباشر</x:v>
      </x:c>
      <x:c r="Y2297" s="37" t="str">
        <x:v>EGP</x:v>
      </x:c>
      <x:c r="Z2297" s="56"/>
      <x:c r="AA2297" s="56"/>
      <x:c r="AB2297" s="56" t="str">
        <x:f>IF(OR(Z2297="",AA2297=""),"",MAX(0,AA2297-Z2297))</x:f>
      </x:c>
      <x:c r="AC2297" s="58" t="str">
        <x:f>IF(OR(Z2297="",AA2297="",AA2297=0),"",MAX(0,(AA2297-Z2297)/AA2297))</x:f>
      </x:c>
      <x:c r="AD2297" s="56"/>
      <x:c r="AE2297" s="56" t="str">
        <x:f>IF(Z2297="","",Z2297+IF(AD2297="",0,AD2297))</x:f>
      </x:c>
      <x:c r="AF2297" s="37" t="str">
        <x:f>IF(AD2297="","",AD2297=0)</x:f>
      </x:c>
      <x:c r="AG2297" s="37"/>
      <x:c r="AH2297" s="37"/>
      <x:c r="AI2297" s="37"/>
      <x:c r="AJ2297" s="37" t="str">
        <x:v>القاهرة</x:v>
      </x:c>
      <x:c r="AK2297" s="37"/>
      <x:c r="AL2297" s="37"/>
      <x:c r="AM2297" s="37"/>
      <x:c r="AN2297" s="37"/>
      <x:c r="AO2297" s="37"/>
      <x:c r="AP2297" s="37"/>
      <x:c r="AQ2297" s="54" t="b">
        <x:v>1</x:v>
      </x:c>
      <x:c r="AR2297" s="37"/>
      <x:c r="AS2297" s="37" t="str">
        <x:v>صفحة منتج</x:v>
      </x:c>
      <x:c r="AT2297" s="37" t="str">
        <x:v>عالية</x:v>
      </x:c>
      <x:c r="AU2297" s="37" t="str">
        <x:v>store_product_page</x:v>
      </x:c>
      <x:c r="AV2297" s="37" t="str">
        <x:v>HTML/JSON-LD</x:v>
      </x:c>
      <x:c r="AW2297" s="37" t="str">
        <x:v>https://btech.com/en/p/18205bd5-28f0-4054-bf66-6fbdd8ba8965</x:v>
      </x:c>
      <x:c r="AX2297" s="37" t="n">
        <x:v>1</x:v>
      </x:c>
      <x:c r="AY2297" s="60" t="n">
        <x:v>46233</x:v>
      </x:c>
      <x:c r="AZ2297" s="60"/>
      <x:c r="BA2297" s="60"/>
      <x:c r="BB2297" s="62" t="str">
        <x:f>IF(BA2297="","",(NOW()-BA2297)*24)</x:f>
      </x:c>
      <x:c r="BC2297" s="37" t="str">
        <x:f>IF(BA2297="","لم يُرصد",IF(BH2297&lt;&gt;TRUE,"غير نشط",IF(BD2297="فشل","فشل حالي",IF(BB2297&lt;=12,"حديث",IF(BB2297&lt;=24,"متأخر","قديم")))))</x:f>
        <x:v>لم يُرصد</x:v>
      </x:c>
      <x:c r="BD2297" s="37" t="str">
        <x:v>بانتظار أول رصد سعر</x:v>
      </x:c>
      <x:c r="BE2297" s="37" t="n">
        <x:v>0</x:v>
      </x:c>
      <x:c r="BF2297" s="37"/>
      <x:c r="BG2297" s="37"/>
      <x:c r="BH2297" s="54" t="b">
        <x:v>1</x:v>
      </x:c>
      <x:c r="BI2297" s="37" t="str">
        <x:v>جاهز لأول رصد</x:v>
      </x:c>
      <x:c r="BJ2297" s="37" t="str"/>
      <x:c r="BK2297" s="37" t="str">
        <x:v>Color option is exposed by the B.TECH variant selector.</x:v>
      </x:c>
      <x:c r="BL2297" s="60" t="n">
        <x:v>46233</x:v>
      </x:c>
      <x:c r="BM2297" s="60" t="n">
        <x:v>46233</x:v>
      </x:c>
    </x:row>
    <x:row r="2298">
      <x:c r="A2298" s="37" t="str">
        <x:v>CASH-438676A414D0D2</x:v>
      </x:c>
      <x:c r="B2298" s="37" t="str">
        <x:v>VAR-3315D4A988958E|EG-013|STORE</x:v>
      </x:c>
      <x:c r="C2298" s="37" t="str">
        <x:v>VAR-3315D4A988958E</x:v>
      </x:c>
      <x:c r="D2298" s="37" t="str">
        <x:v>MOD-1D2AF664EE06B2</x:v>
      </x:c>
      <x:c r="E2298" s="37" t="str">
        <x:v>Vivo V25e 8GB RAM / 128GB Storage / 4G LTE + 4G + Dual-SIM / Sunrise Gold</x:v>
      </x:c>
      <x:c r="F2298" s="37" t="str">
        <x:v>الموبايلات والاتصالات</x:v>
      </x:c>
      <x:c r="G2298" s="37" t="str">
        <x:v>هواتف ذكية</x:v>
      </x:c>
      <x:c r="H2298" s="37" t="str">
        <x:v>Vivo</x:v>
      </x:c>
      <x:c r="I2298" s="37" t="str">
        <x:v>V25e</x:v>
      </x:c>
      <x:c r="J2298" s="37" t="str">
        <x:v>8GB RAM | 128GB Storage | 4G LTE + 4G + Dual-SIM | Sunrise Gold</x:v>
      </x:c>
      <x:c r="K2298" s="37" t="n">
        <x:v>8</x:v>
      </x:c>
      <x:c r="L2298" s="37" t="n">
        <x:v>128</x:v>
      </x:c>
      <x:c r="M2298" s="37" t="str">
        <x:v>Sunrise Gold</x:v>
      </x:c>
      <x:c r="N2298" s="37"/>
      <x:c r="O2298" s="37"/>
      <x:c r="P2298" s="37" t="str">
        <x:v>EG-013</x:v>
      </x:c>
      <x:c r="Q2298" s="37" t="str">
        <x:v>B.TECH</x:v>
      </x:c>
      <x:c r="R2298" s="37" t="str">
        <x:v>سلسلة</x:v>
      </x:c>
      <x:c r="S2298" s="37" t="str">
        <x:v>A</x:v>
      </x:c>
      <x:c r="T2298" s="37"/>
      <x:c r="U2298" s="37"/>
      <x:c r="V2298" s="37"/>
      <x:c r="W2298" s="37" t="str">
        <x:v>https://btech.com/en/c/mobiles-tablets/mobile-phones/b/vivo</x:v>
      </x:c>
      <x:c r="X2298" s="37" t="str">
        <x:v>صفحة فئة</x:v>
      </x:c>
      <x:c r="Y2298" s="37" t="str">
        <x:v>EGP</x:v>
      </x:c>
      <x:c r="Z2298" s="56"/>
      <x:c r="AA2298" s="56"/>
      <x:c r="AB2298" s="56" t="str">
        <x:f>IF(OR(Z2298="",AA2298=""),"",MAX(0,AA2298-Z2298))</x:f>
      </x:c>
      <x:c r="AC2298" s="58" t="str">
        <x:f>IF(OR(Z2298="",AA2298="",AA2298=0),"",MAX(0,(AA2298-Z2298)/AA2298))</x:f>
      </x:c>
      <x:c r="AD2298" s="56"/>
      <x:c r="AE2298" s="56" t="str">
        <x:f>IF(Z2298="","",Z2298+IF(AD2298="",0,AD2298))</x:f>
      </x:c>
      <x:c r="AF2298" s="37" t="str">
        <x:f>IF(AD2298="","",AD2298=0)</x:f>
      </x:c>
      <x:c r="AG2298" s="37"/>
      <x:c r="AH2298" s="37"/>
      <x:c r="AI2298" s="37"/>
      <x:c r="AJ2298" s="37" t="str">
        <x:v>القاهرة</x:v>
      </x:c>
      <x:c r="AK2298" s="37"/>
      <x:c r="AL2298" s="37"/>
      <x:c r="AM2298" s="37"/>
      <x:c r="AN2298" s="37"/>
      <x:c r="AO2298" s="37"/>
      <x:c r="AP2298" s="37"/>
      <x:c r="AQ2298" s="54" t="b">
        <x:v>1</x:v>
      </x:c>
      <x:c r="AR2298" s="37"/>
      <x:c r="AS2298" s="37" t="str">
        <x:v>صفحة فئة</x:v>
      </x:c>
      <x:c r="AT2298" s="37" t="str">
        <x:v>تحتاج مراجعة</x:v>
      </x:c>
      <x:c r="AU2298" s="37" t="str">
        <x:v>store_brand_category_listing</x:v>
      </x:c>
      <x:c r="AV2298" s="37" t="str">
        <x:v>اكتشاف من صفحة فئة</x:v>
      </x:c>
      <x:c r="AW2298" s="37" t="str">
        <x:v>https://btech.com/en/c/mobiles-tablets/mobile-phones/b/vivo</x:v>
      </x:c>
      <x:c r="AX2298" s="37" t="n">
        <x:v>1</x:v>
      </x:c>
      <x:c r="AY2298" s="60" t="n">
        <x:v>46233</x:v>
      </x:c>
      <x:c r="AZ2298" s="60"/>
      <x:c r="BA2298" s="60"/>
      <x:c r="BB2298" s="62" t="str">
        <x:f>IF(BA2298="","",(NOW()-BA2298)*24)</x:f>
      </x:c>
      <x:c r="BC2298" s="37" t="str">
        <x:f>IF(BA2298="","لم يُرصد",IF(BH2298&lt;&gt;TRUE,"غير نشط",IF(BD2298="فشل","فشل حالي",IF(BB2298&lt;=12,"حديث",IF(BB2298&lt;=24,"متأخر","قديم")))))</x:f>
        <x:v>لم يُرصد</x:v>
      </x:c>
      <x:c r="BD2298" s="37" t="str">
        <x:v>بانتظار أول رصد سعر</x:v>
      </x:c>
      <x:c r="BE2298" s="37" t="n">
        <x:v>0</x:v>
      </x:c>
      <x:c r="BF2298" s="37"/>
      <x:c r="BG2298" s="37"/>
      <x:c r="BH2298" s="54" t="b">
        <x:v>1</x:v>
      </x:c>
      <x:c r="BI2298" s="37" t="str">
        <x:v>يحتاج اكتشاف رابط المنتج</x:v>
      </x:c>
      <x:c r="BJ2298" s="37" t="str">
        <x:v>Vivo V25e, 128 GB, 8 GB, 4G LTE, Dual-SIM - Sunrise Gold</x:v>
      </x:c>
      <x:c r="BK2298" s="37"/>
      <x:c r="BL2298" s="60" t="n">
        <x:v>46233</x:v>
      </x:c>
      <x:c r="BM2298" s="60" t="n">
        <x:v>46233</x:v>
      </x:c>
    </x:row>
    <x:row r="2299">
      <x:c r="A2299" s="37" t="str">
        <x:v>CASH-CC01B6BC94530D</x:v>
      </x:c>
      <x:c r="B2299" s="37" t="str">
        <x:v>VAR-5AD4D6D6FB2AD5|EG-013|STORE</x:v>
      </x:c>
      <x:c r="C2299" s="37" t="str">
        <x:v>VAR-5AD4D6D6FB2AD5</x:v>
      </x:c>
      <x:c r="D2299" s="37" t="str">
        <x:v>MOD-D7DDEE08752178</x:v>
      </x:c>
      <x:c r="E2299" s="37" t="str">
        <x:v>Vivo V60 12GB RAM / 256GB Storage / 5G + Dual-SIM / Auspicious Gold</x:v>
      </x:c>
      <x:c r="F2299" s="37" t="str">
        <x:v>الموبايلات والاتصالات</x:v>
      </x:c>
      <x:c r="G2299" s="37" t="str">
        <x:v>هواتف ذكية</x:v>
      </x:c>
      <x:c r="H2299" s="37" t="str">
        <x:v>Vivo</x:v>
      </x:c>
      <x:c r="I2299" s="37" t="str">
        <x:v>V60</x:v>
      </x:c>
      <x:c r="J2299" s="37" t="str">
        <x:v>12GB RAM | 256GB Storage | 5G + Dual-SIM | Auspicious Gold</x:v>
      </x:c>
      <x:c r="K2299" s="37" t="n">
        <x:v>12</x:v>
      </x:c>
      <x:c r="L2299" s="37" t="n">
        <x:v>256</x:v>
      </x:c>
      <x:c r="M2299" s="37" t="str">
        <x:v>Auspicious Gold</x:v>
      </x:c>
      <x:c r="N2299" s="37"/>
      <x:c r="O2299" s="37"/>
      <x:c r="P2299" s="37" t="str">
        <x:v>EG-013</x:v>
      </x:c>
      <x:c r="Q2299" s="37" t="str">
        <x:v>B.TECH</x:v>
      </x:c>
      <x:c r="R2299" s="37" t="str">
        <x:v>سلسلة</x:v>
      </x:c>
      <x:c r="S2299" s="37" t="str">
        <x:v>A</x:v>
      </x:c>
      <x:c r="T2299" s="37"/>
      <x:c r="U2299" s="37"/>
      <x:c r="V2299" s="37"/>
      <x:c r="W2299" s="37" t="str">
        <x:v>https://btech.com/en/c/mobiles-tablets/mobile-phones/b/vivo</x:v>
      </x:c>
      <x:c r="X2299" s="37" t="str">
        <x:v>صفحة فئة</x:v>
      </x:c>
      <x:c r="Y2299" s="37" t="str">
        <x:v>EGP</x:v>
      </x:c>
      <x:c r="Z2299" s="56"/>
      <x:c r="AA2299" s="56"/>
      <x:c r="AB2299" s="56" t="str">
        <x:f>IF(OR(Z2299="",AA2299=""),"",MAX(0,AA2299-Z2299))</x:f>
      </x:c>
      <x:c r="AC2299" s="58" t="str">
        <x:f>IF(OR(Z2299="",AA2299="",AA2299=0),"",MAX(0,(AA2299-Z2299)/AA2299))</x:f>
      </x:c>
      <x:c r="AD2299" s="56"/>
      <x:c r="AE2299" s="56" t="str">
        <x:f>IF(Z2299="","",Z2299+IF(AD2299="",0,AD2299))</x:f>
      </x:c>
      <x:c r="AF2299" s="37" t="str">
        <x:f>IF(AD2299="","",AD2299=0)</x:f>
      </x:c>
      <x:c r="AG2299" s="37"/>
      <x:c r="AH2299" s="37"/>
      <x:c r="AI2299" s="37"/>
      <x:c r="AJ2299" s="37" t="str">
        <x:v>القاهرة</x:v>
      </x:c>
      <x:c r="AK2299" s="37"/>
      <x:c r="AL2299" s="37"/>
      <x:c r="AM2299" s="37"/>
      <x:c r="AN2299" s="37"/>
      <x:c r="AO2299" s="37"/>
      <x:c r="AP2299" s="37"/>
      <x:c r="AQ2299" s="54" t="b">
        <x:v>1</x:v>
      </x:c>
      <x:c r="AR2299" s="37"/>
      <x:c r="AS2299" s="37" t="str">
        <x:v>صفحة فئة</x:v>
      </x:c>
      <x:c r="AT2299" s="37" t="str">
        <x:v>تحتاج مراجعة</x:v>
      </x:c>
      <x:c r="AU2299" s="37" t="str">
        <x:v>store_brand_category_listing</x:v>
      </x:c>
      <x:c r="AV2299" s="37" t="str">
        <x:v>اكتشاف من صفحة فئة</x:v>
      </x:c>
      <x:c r="AW2299" s="37" t="str">
        <x:v>https://btech.com/en/c/mobiles-tablets/mobile-phones/b/vivo</x:v>
      </x:c>
      <x:c r="AX2299" s="37" t="n">
        <x:v>1</x:v>
      </x:c>
      <x:c r="AY2299" s="60" t="n">
        <x:v>46233</x:v>
      </x:c>
      <x:c r="AZ2299" s="60"/>
      <x:c r="BA2299" s="60"/>
      <x:c r="BB2299" s="62" t="str">
        <x:f>IF(BA2299="","",(NOW()-BA2299)*24)</x:f>
      </x:c>
      <x:c r="BC2299" s="37" t="str">
        <x:f>IF(BA2299="","لم يُرصد",IF(BH2299&lt;&gt;TRUE,"غير نشط",IF(BD2299="فشل","فشل حالي",IF(BB2299&lt;=12,"حديث",IF(BB2299&lt;=24,"متأخر","قديم")))))</x:f>
        <x:v>لم يُرصد</x:v>
      </x:c>
      <x:c r="BD2299" s="37" t="str">
        <x:v>بانتظار أول رصد سعر</x:v>
      </x:c>
      <x:c r="BE2299" s="37" t="n">
        <x:v>0</x:v>
      </x:c>
      <x:c r="BF2299" s="37"/>
      <x:c r="BG2299" s="37"/>
      <x:c r="BH2299" s="54" t="b">
        <x:v>1</x:v>
      </x:c>
      <x:c r="BI2299" s="37" t="str">
        <x:v>يحتاج اكتشاف رابط المنتج</x:v>
      </x:c>
      <x:c r="BJ2299" s="37" t="str">
        <x:v>Vivo V60, 256 GB, 12 GB, 5G, Dual-SIM - Auspicious Gold</x:v>
      </x:c>
      <x:c r="BK2299" s="37"/>
      <x:c r="BL2299" s="60" t="n">
        <x:v>46233</x:v>
      </x:c>
      <x:c r="BM2299" s="60" t="n">
        <x:v>46233</x:v>
      </x:c>
    </x:row>
    <x:row r="2300">
      <x:c r="A2300" s="37" t="str">
        <x:v>CASH-E20CE3E6CF24F8</x:v>
      </x:c>
      <x:c r="B2300" s="37" t="str">
        <x:v>VAR-16F3D86AD3D766|EG-013|STORE</x:v>
      </x:c>
      <x:c r="C2300" s="37" t="str">
        <x:v>VAR-16F3D86AD3D766</x:v>
      </x:c>
      <x:c r="D2300" s="37" t="str">
        <x:v>MOD-2FF17B4EACE972</x:v>
      </x:c>
      <x:c r="E2300" s="37" t="str">
        <x:v>Vivo V60 Lite 12GB RAM / 256GB Storage / 5G + Dual-SIM / Black</x:v>
      </x:c>
      <x:c r="F2300" s="37" t="str">
        <x:v>الموبايلات والاتصالات</x:v>
      </x:c>
      <x:c r="G2300" s="37" t="str">
        <x:v>هواتف ذكية</x:v>
      </x:c>
      <x:c r="H2300" s="37" t="str">
        <x:v>Vivo</x:v>
      </x:c>
      <x:c r="I2300" s="37" t="str">
        <x:v>V60 Lite</x:v>
      </x:c>
      <x:c r="J2300" s="37" t="str">
        <x:v>12GB RAM | 256GB Storage | 5G + Dual-SIM | Black</x:v>
      </x:c>
      <x:c r="K2300" s="37" t="n">
        <x:v>12</x:v>
      </x:c>
      <x:c r="L2300" s="37" t="n">
        <x:v>256</x:v>
      </x:c>
      <x:c r="M2300" s="37" t="str">
        <x:v>Black</x:v>
      </x:c>
      <x:c r="N2300" s="37"/>
      <x:c r="O2300" s="37"/>
      <x:c r="P2300" s="37" t="str">
        <x:v>EG-013</x:v>
      </x:c>
      <x:c r="Q2300" s="37" t="str">
        <x:v>B.TECH</x:v>
      </x:c>
      <x:c r="R2300" s="37" t="str">
        <x:v>سلسلة</x:v>
      </x:c>
      <x:c r="S2300" s="37" t="str">
        <x:v>A</x:v>
      </x:c>
      <x:c r="T2300" s="37"/>
      <x:c r="U2300" s="37"/>
      <x:c r="V2300" s="37"/>
      <x:c r="W2300" s="37" t="str">
        <x:v>https://btech.com/en/c/mobiles-tablets/mobile-phones/b/vivo</x:v>
      </x:c>
      <x:c r="X2300" s="37" t="str">
        <x:v>صفحة فئة</x:v>
      </x:c>
      <x:c r="Y2300" s="37" t="str">
        <x:v>EGP</x:v>
      </x:c>
      <x:c r="Z2300" s="56"/>
      <x:c r="AA2300" s="56"/>
      <x:c r="AB2300" s="56" t="str">
        <x:f>IF(OR(Z2300="",AA2300=""),"",MAX(0,AA2300-Z2300))</x:f>
      </x:c>
      <x:c r="AC2300" s="58" t="str">
        <x:f>IF(OR(Z2300="",AA2300="",AA2300=0),"",MAX(0,(AA2300-Z2300)/AA2300))</x:f>
      </x:c>
      <x:c r="AD2300" s="56"/>
      <x:c r="AE2300" s="56" t="str">
        <x:f>IF(Z2300="","",Z2300+IF(AD2300="",0,AD2300))</x:f>
      </x:c>
      <x:c r="AF2300" s="37" t="str">
        <x:f>IF(AD2300="","",AD2300=0)</x:f>
      </x:c>
      <x:c r="AG2300" s="37"/>
      <x:c r="AH2300" s="37"/>
      <x:c r="AI2300" s="37"/>
      <x:c r="AJ2300" s="37" t="str">
        <x:v>القاهرة</x:v>
      </x:c>
      <x:c r="AK2300" s="37"/>
      <x:c r="AL2300" s="37"/>
      <x:c r="AM2300" s="37"/>
      <x:c r="AN2300" s="37"/>
      <x:c r="AO2300" s="37"/>
      <x:c r="AP2300" s="37"/>
      <x:c r="AQ2300" s="54" t="b">
        <x:v>1</x:v>
      </x:c>
      <x:c r="AR2300" s="37"/>
      <x:c r="AS2300" s="37" t="str">
        <x:v>صفحة فئة</x:v>
      </x:c>
      <x:c r="AT2300" s="37" t="str">
        <x:v>تحتاج مراجعة</x:v>
      </x:c>
      <x:c r="AU2300" s="37" t="str">
        <x:v>store_brand_category_listing</x:v>
      </x:c>
      <x:c r="AV2300" s="37" t="str">
        <x:v>اكتشاف من صفحة فئة</x:v>
      </x:c>
      <x:c r="AW2300" s="37" t="str">
        <x:v>https://btech.com/en/c/mobiles-tablets/mobile-phones/b/vivo</x:v>
      </x:c>
      <x:c r="AX2300" s="37" t="n">
        <x:v>1</x:v>
      </x:c>
      <x:c r="AY2300" s="60" t="n">
        <x:v>46233</x:v>
      </x:c>
      <x:c r="AZ2300" s="60"/>
      <x:c r="BA2300" s="60"/>
      <x:c r="BB2300" s="62" t="str">
        <x:f>IF(BA2300="","",(NOW()-BA2300)*24)</x:f>
      </x:c>
      <x:c r="BC2300" s="37" t="str">
        <x:f>IF(BA2300="","لم يُرصد",IF(BH2300&lt;&gt;TRUE,"غير نشط",IF(BD2300="فشل","فشل حالي",IF(BB2300&lt;=12,"حديث",IF(BB2300&lt;=24,"متأخر","قديم")))))</x:f>
        <x:v>لم يُرصد</x:v>
      </x:c>
      <x:c r="BD2300" s="37" t="str">
        <x:v>بانتظار أول رصد سعر</x:v>
      </x:c>
      <x:c r="BE2300" s="37" t="n">
        <x:v>0</x:v>
      </x:c>
      <x:c r="BF2300" s="37"/>
      <x:c r="BG2300" s="37"/>
      <x:c r="BH2300" s="54" t="b">
        <x:v>1</x:v>
      </x:c>
      <x:c r="BI2300" s="37" t="str">
        <x:v>يحتاج اكتشاف رابط المنتج</x:v>
      </x:c>
      <x:c r="BJ2300" s="37" t="str">
        <x:v>Vivo V60 Lite, 256 GB, 12 GB, 5G, Dual-SIM - Black</x:v>
      </x:c>
      <x:c r="BK2300" s="37"/>
      <x:c r="BL2300" s="60" t="n">
        <x:v>46233</x:v>
      </x:c>
      <x:c r="BM2300" s="60" t="n">
        <x:v>46233</x:v>
      </x:c>
    </x:row>
    <x:row r="2301">
      <x:c r="A2301" s="37" t="str">
        <x:v>CASH-1C013A5C56B9C4</x:v>
      </x:c>
      <x:c r="B2301" s="37" t="str">
        <x:v>VAR-9A98C47BCE6742|EG-013|STORE</x:v>
      </x:c>
      <x:c r="C2301" s="37" t="str">
        <x:v>VAR-9A98C47BCE6742</x:v>
      </x:c>
      <x:c r="D2301" s="37" t="str">
        <x:v>MOD-2FF17B4EACE972</x:v>
      </x:c>
      <x:c r="E2301" s="37" t="str">
        <x:v>Vivo V60 Lite 12GB RAM / 256GB Storage / 5G + Dual-SIM / Blue</x:v>
      </x:c>
      <x:c r="F2301" s="37" t="str">
        <x:v>الموبايلات والاتصالات</x:v>
      </x:c>
      <x:c r="G2301" s="37" t="str">
        <x:v>هواتف ذكية</x:v>
      </x:c>
      <x:c r="H2301" s="37" t="str">
        <x:v>Vivo</x:v>
      </x:c>
      <x:c r="I2301" s="37" t="str">
        <x:v>V60 Lite</x:v>
      </x:c>
      <x:c r="J2301" s="37" t="str">
        <x:v>12GB RAM | 256GB Storage | 5G + Dual-SIM | Blue</x:v>
      </x:c>
      <x:c r="K2301" s="37" t="n">
        <x:v>12</x:v>
      </x:c>
      <x:c r="L2301" s="37" t="n">
        <x:v>256</x:v>
      </x:c>
      <x:c r="M2301" s="37" t="str">
        <x:v>Blue</x:v>
      </x:c>
      <x:c r="N2301" s="37"/>
      <x:c r="O2301" s="37"/>
      <x:c r="P2301" s="37" t="str">
        <x:v>EG-013</x:v>
      </x:c>
      <x:c r="Q2301" s="37" t="str">
        <x:v>B.TECH</x:v>
      </x:c>
      <x:c r="R2301" s="37" t="str">
        <x:v>سلسلة</x:v>
      </x:c>
      <x:c r="S2301" s="37" t="str">
        <x:v>A</x:v>
      </x:c>
      <x:c r="T2301" s="37"/>
      <x:c r="U2301" s="37"/>
      <x:c r="V2301" s="37"/>
      <x:c r="W2301" s="37" t="str">
        <x:v>https://btech.com/en/c/mobiles-tablets/mobile-phones/b/vivo</x:v>
      </x:c>
      <x:c r="X2301" s="37" t="str">
        <x:v>صفحة فئة</x:v>
      </x:c>
      <x:c r="Y2301" s="37" t="str">
        <x:v>EGP</x:v>
      </x:c>
      <x:c r="Z2301" s="56"/>
      <x:c r="AA2301" s="56"/>
      <x:c r="AB2301" s="56" t="str">
        <x:f>IF(OR(Z2301="",AA2301=""),"",MAX(0,AA2301-Z2301))</x:f>
      </x:c>
      <x:c r="AC2301" s="58" t="str">
        <x:f>IF(OR(Z2301="",AA2301="",AA2301=0),"",MAX(0,(AA2301-Z2301)/AA2301))</x:f>
      </x:c>
      <x:c r="AD2301" s="56"/>
      <x:c r="AE2301" s="56" t="str">
        <x:f>IF(Z2301="","",Z2301+IF(AD2301="",0,AD2301))</x:f>
      </x:c>
      <x:c r="AF2301" s="37" t="str">
        <x:f>IF(AD2301="","",AD2301=0)</x:f>
      </x:c>
      <x:c r="AG2301" s="37"/>
      <x:c r="AH2301" s="37"/>
      <x:c r="AI2301" s="37"/>
      <x:c r="AJ2301" s="37" t="str">
        <x:v>القاهرة</x:v>
      </x:c>
      <x:c r="AK2301" s="37"/>
      <x:c r="AL2301" s="37"/>
      <x:c r="AM2301" s="37"/>
      <x:c r="AN2301" s="37"/>
      <x:c r="AO2301" s="37"/>
      <x:c r="AP2301" s="37"/>
      <x:c r="AQ2301" s="54" t="b">
        <x:v>1</x:v>
      </x:c>
      <x:c r="AR2301" s="37"/>
      <x:c r="AS2301" s="37" t="str">
        <x:v>صفحة فئة</x:v>
      </x:c>
      <x:c r="AT2301" s="37" t="str">
        <x:v>تحتاج مراجعة</x:v>
      </x:c>
      <x:c r="AU2301" s="37" t="str">
        <x:v>store_brand_category_listing</x:v>
      </x:c>
      <x:c r="AV2301" s="37" t="str">
        <x:v>اكتشاف من صفحة فئة</x:v>
      </x:c>
      <x:c r="AW2301" s="37" t="str">
        <x:v>https://btech.com/en/c/mobiles-tablets/mobile-phones/b/vivo</x:v>
      </x:c>
      <x:c r="AX2301" s="37" t="n">
        <x:v>1</x:v>
      </x:c>
      <x:c r="AY2301" s="60" t="n">
        <x:v>46233</x:v>
      </x:c>
      <x:c r="AZ2301" s="60"/>
      <x:c r="BA2301" s="60"/>
      <x:c r="BB2301" s="62" t="str">
        <x:f>IF(BA2301="","",(NOW()-BA2301)*24)</x:f>
      </x:c>
      <x:c r="BC2301" s="37" t="str">
        <x:f>IF(BA2301="","لم يُرصد",IF(BH2301&lt;&gt;TRUE,"غير نشط",IF(BD2301="فشل","فشل حالي",IF(BB2301&lt;=12,"حديث",IF(BB2301&lt;=24,"متأخر","قديم")))))</x:f>
        <x:v>لم يُرصد</x:v>
      </x:c>
      <x:c r="BD2301" s="37" t="str">
        <x:v>بانتظار أول رصد سعر</x:v>
      </x:c>
      <x:c r="BE2301" s="37" t="n">
        <x:v>0</x:v>
      </x:c>
      <x:c r="BF2301" s="37"/>
      <x:c r="BG2301" s="37"/>
      <x:c r="BH2301" s="54" t="b">
        <x:v>1</x:v>
      </x:c>
      <x:c r="BI2301" s="37" t="str">
        <x:v>يحتاج اكتشاف رابط المنتج</x:v>
      </x:c>
      <x:c r="BJ2301" s="37" t="str">
        <x:v>Vivo V60 Lite, 256 GB, 12 GB, 5G, Dual-SIM - Blue</x:v>
      </x:c>
      <x:c r="BK2301" s="37"/>
      <x:c r="BL2301" s="60" t="n">
        <x:v>46233</x:v>
      </x:c>
      <x:c r="BM2301" s="60" t="n">
        <x:v>46233</x:v>
      </x:c>
    </x:row>
    <x:row r="2302">
      <x:c r="A2302" s="37" t="str">
        <x:v>CASH-CC6A2B3FFC8E8C</x:v>
      </x:c>
      <x:c r="B2302" s="37" t="str">
        <x:v>VAR-04663821043715|EG-013|STORE</x:v>
      </x:c>
      <x:c r="C2302" s="37" t="str">
        <x:v>VAR-04663821043715</x:v>
      </x:c>
      <x:c r="D2302" s="37" t="str">
        <x:v>MOD-2FF17B4EACE972</x:v>
      </x:c>
      <x:c r="E2302" s="37" t="str">
        <x:v>Vivo V60 Lite 8GB RAM / 256GB Storage / 5G + Dual-SIM / Black</x:v>
      </x:c>
      <x:c r="F2302" s="37" t="str">
        <x:v>الموبايلات والاتصالات</x:v>
      </x:c>
      <x:c r="G2302" s="37" t="str">
        <x:v>هواتف ذكية</x:v>
      </x:c>
      <x:c r="H2302" s="37" t="str">
        <x:v>Vivo</x:v>
      </x:c>
      <x:c r="I2302" s="37" t="str">
        <x:v>V60 Lite</x:v>
      </x:c>
      <x:c r="J2302" s="37" t="str">
        <x:v>8GB RAM | 256GB Storage | 5G + Dual-SIM | Black</x:v>
      </x:c>
      <x:c r="K2302" s="37" t="n">
        <x:v>8</x:v>
      </x:c>
      <x:c r="L2302" s="37" t="n">
        <x:v>256</x:v>
      </x:c>
      <x:c r="M2302" s="37" t="str">
        <x:v>Black</x:v>
      </x:c>
      <x:c r="N2302" s="37"/>
      <x:c r="O2302" s="37"/>
      <x:c r="P2302" s="37" t="str">
        <x:v>EG-013</x:v>
      </x:c>
      <x:c r="Q2302" s="37" t="str">
        <x:v>B.TECH</x:v>
      </x:c>
      <x:c r="R2302" s="37" t="str">
        <x:v>سلسلة</x:v>
      </x:c>
      <x:c r="S2302" s="37" t="str">
        <x:v>A</x:v>
      </x:c>
      <x:c r="T2302" s="37"/>
      <x:c r="U2302" s="37"/>
      <x:c r="V2302" s="37"/>
      <x:c r="W2302" s="37" t="str">
        <x:v>https://btech.com/en/c/mobiles-tablets/mobile-phones/b/vivo</x:v>
      </x:c>
      <x:c r="X2302" s="37" t="str">
        <x:v>صفحة فئة</x:v>
      </x:c>
      <x:c r="Y2302" s="37" t="str">
        <x:v>EGP</x:v>
      </x:c>
      <x:c r="Z2302" s="56"/>
      <x:c r="AA2302" s="56"/>
      <x:c r="AB2302" s="56" t="str">
        <x:f>IF(OR(Z2302="",AA2302=""),"",MAX(0,AA2302-Z2302))</x:f>
      </x:c>
      <x:c r="AC2302" s="58" t="str">
        <x:f>IF(OR(Z2302="",AA2302="",AA2302=0),"",MAX(0,(AA2302-Z2302)/AA2302))</x:f>
      </x:c>
      <x:c r="AD2302" s="56"/>
      <x:c r="AE2302" s="56" t="str">
        <x:f>IF(Z2302="","",Z2302+IF(AD2302="",0,AD2302))</x:f>
      </x:c>
      <x:c r="AF2302" s="37" t="str">
        <x:f>IF(AD2302="","",AD2302=0)</x:f>
      </x:c>
      <x:c r="AG2302" s="37"/>
      <x:c r="AH2302" s="37"/>
      <x:c r="AI2302" s="37"/>
      <x:c r="AJ2302" s="37" t="str">
        <x:v>القاهرة</x:v>
      </x:c>
      <x:c r="AK2302" s="37"/>
      <x:c r="AL2302" s="37"/>
      <x:c r="AM2302" s="37"/>
      <x:c r="AN2302" s="37"/>
      <x:c r="AO2302" s="37"/>
      <x:c r="AP2302" s="37"/>
      <x:c r="AQ2302" s="54" t="b">
        <x:v>1</x:v>
      </x:c>
      <x:c r="AR2302" s="37"/>
      <x:c r="AS2302" s="37" t="str">
        <x:v>صفحة فئة</x:v>
      </x:c>
      <x:c r="AT2302" s="37" t="str">
        <x:v>تحتاج مراجعة</x:v>
      </x:c>
      <x:c r="AU2302" s="37" t="str">
        <x:v>store_brand_category_listing</x:v>
      </x:c>
      <x:c r="AV2302" s="37" t="str">
        <x:v>اكتشاف من صفحة فئة</x:v>
      </x:c>
      <x:c r="AW2302" s="37" t="str">
        <x:v>https://btech.com/en/c/mobiles-tablets/mobile-phones/b/vivo</x:v>
      </x:c>
      <x:c r="AX2302" s="37" t="n">
        <x:v>1</x:v>
      </x:c>
      <x:c r="AY2302" s="60" t="n">
        <x:v>46233</x:v>
      </x:c>
      <x:c r="AZ2302" s="60"/>
      <x:c r="BA2302" s="60"/>
      <x:c r="BB2302" s="62" t="str">
        <x:f>IF(BA2302="","",(NOW()-BA2302)*24)</x:f>
      </x:c>
      <x:c r="BC2302" s="37" t="str">
        <x:f>IF(BA2302="","لم يُرصد",IF(BH2302&lt;&gt;TRUE,"غير نشط",IF(BD2302="فشل","فشل حالي",IF(BB2302&lt;=12,"حديث",IF(BB2302&lt;=24,"متأخر","قديم")))))</x:f>
        <x:v>لم يُرصد</x:v>
      </x:c>
      <x:c r="BD2302" s="37" t="str">
        <x:v>بانتظار أول رصد سعر</x:v>
      </x:c>
      <x:c r="BE2302" s="37" t="n">
        <x:v>0</x:v>
      </x:c>
      <x:c r="BF2302" s="37"/>
      <x:c r="BG2302" s="37"/>
      <x:c r="BH2302" s="54" t="b">
        <x:v>1</x:v>
      </x:c>
      <x:c r="BI2302" s="37" t="str">
        <x:v>يحتاج اكتشاف رابط المنتج</x:v>
      </x:c>
      <x:c r="BJ2302" s="37" t="str">
        <x:v>Vivo V60 Lite, 256 GB, 8 GB, 5G, Dual-SIM - Black</x:v>
      </x:c>
      <x:c r="BK2302" s="37"/>
      <x:c r="BL2302" s="60" t="n">
        <x:v>46233</x:v>
      </x:c>
      <x:c r="BM2302" s="60" t="n">
        <x:v>46233</x:v>
      </x:c>
    </x:row>
    <x:row r="2303">
      <x:c r="A2303" s="37" t="str">
        <x:v>CASH-5625166B1A3F8B</x:v>
      </x:c>
      <x:c r="B2303" s="37" t="str">
        <x:v>VAR-5C2799F2CE563C|EG-013|STORE</x:v>
      </x:c>
      <x:c r="C2303" s="37" t="str">
        <x:v>VAR-5C2799F2CE563C</x:v>
      </x:c>
      <x:c r="D2303" s="37" t="str">
        <x:v>MOD-8E620078BDCE13</x:v>
      </x:c>
      <x:c r="E2303" s="37" t="str">
        <x:v>Vivo V70 FE 25GB RAM / 5G + Dual-SIM / Northern Lights Purple</x:v>
      </x:c>
      <x:c r="F2303" s="37" t="str">
        <x:v>الموبايلات والاتصالات</x:v>
      </x:c>
      <x:c r="G2303" s="37" t="str">
        <x:v>هواتف ذكية</x:v>
      </x:c>
      <x:c r="H2303" s="37" t="str">
        <x:v>Vivo</x:v>
      </x:c>
      <x:c r="I2303" s="37" t="str">
        <x:v>V70 FE</x:v>
      </x:c>
      <x:c r="J2303" s="37" t="str">
        <x:v>25GB RAM | 5G + Dual-SIM | Northern Lights Purple</x:v>
      </x:c>
      <x:c r="K2303" s="37" t="n">
        <x:v>25</x:v>
      </x:c>
      <x:c r="L2303" s="37"/>
      <x:c r="M2303" s="37" t="str">
        <x:v>Northern Lights Purple</x:v>
      </x:c>
      <x:c r="N2303" s="37"/>
      <x:c r="O2303" s="37"/>
      <x:c r="P2303" s="37" t="str">
        <x:v>EG-013</x:v>
      </x:c>
      <x:c r="Q2303" s="37" t="str">
        <x:v>B.TECH</x:v>
      </x:c>
      <x:c r="R2303" s="37" t="str">
        <x:v>سلسلة</x:v>
      </x:c>
      <x:c r="S2303" s="37" t="str">
        <x:v>A</x:v>
      </x:c>
      <x:c r="T2303" s="37"/>
      <x:c r="U2303" s="37"/>
      <x:c r="V2303" s="37"/>
      <x:c r="W2303" s="37" t="str">
        <x:v>https://btech.com/en/c/mobiles-tablets/mobile-phones/b/vivo</x:v>
      </x:c>
      <x:c r="X2303" s="37" t="str">
        <x:v>صفحة فئة</x:v>
      </x:c>
      <x:c r="Y2303" s="37" t="str">
        <x:v>EGP</x:v>
      </x:c>
      <x:c r="Z2303" s="56"/>
      <x:c r="AA2303" s="56"/>
      <x:c r="AB2303" s="56" t="str">
        <x:f>IF(OR(Z2303="",AA2303=""),"",MAX(0,AA2303-Z2303))</x:f>
      </x:c>
      <x:c r="AC2303" s="58" t="str">
        <x:f>IF(OR(Z2303="",AA2303="",AA2303=0),"",MAX(0,(AA2303-Z2303)/AA2303))</x:f>
      </x:c>
      <x:c r="AD2303" s="56"/>
      <x:c r="AE2303" s="56" t="str">
        <x:f>IF(Z2303="","",Z2303+IF(AD2303="",0,AD2303))</x:f>
      </x:c>
      <x:c r="AF2303" s="37" t="str">
        <x:f>IF(AD2303="","",AD2303=0)</x:f>
      </x:c>
      <x:c r="AG2303" s="37"/>
      <x:c r="AH2303" s="37"/>
      <x:c r="AI2303" s="37"/>
      <x:c r="AJ2303" s="37" t="str">
        <x:v>القاهرة</x:v>
      </x:c>
      <x:c r="AK2303" s="37"/>
      <x:c r="AL2303" s="37"/>
      <x:c r="AM2303" s="37"/>
      <x:c r="AN2303" s="37"/>
      <x:c r="AO2303" s="37"/>
      <x:c r="AP2303" s="37"/>
      <x:c r="AQ2303" s="54" t="b">
        <x:v>1</x:v>
      </x:c>
      <x:c r="AR2303" s="37"/>
      <x:c r="AS2303" s="37" t="str">
        <x:v>صفحة فئة</x:v>
      </x:c>
      <x:c r="AT2303" s="37" t="str">
        <x:v>تحتاج مراجعة</x:v>
      </x:c>
      <x:c r="AU2303" s="37" t="str">
        <x:v>store_brand_category_listing</x:v>
      </x:c>
      <x:c r="AV2303" s="37" t="str">
        <x:v>اكتشاف من صفحة فئة</x:v>
      </x:c>
      <x:c r="AW2303" s="37" t="str">
        <x:v>https://btech.com/en/c/mobiles-tablets/mobile-phones/b/vivo</x:v>
      </x:c>
      <x:c r="AX2303" s="37" t="n">
        <x:v>1</x:v>
      </x:c>
      <x:c r="AY2303" s="60" t="n">
        <x:v>46233</x:v>
      </x:c>
      <x:c r="AZ2303" s="60"/>
      <x:c r="BA2303" s="60"/>
      <x:c r="BB2303" s="62" t="str">
        <x:f>IF(BA2303="","",(NOW()-BA2303)*24)</x:f>
      </x:c>
      <x:c r="BC2303" s="37" t="str">
        <x:f>IF(BA2303="","لم يُرصد",IF(BH2303&lt;&gt;TRUE,"غير نشط",IF(BD2303="فشل","فشل حالي",IF(BB2303&lt;=12,"حديث",IF(BB2303&lt;=24,"متأخر","قديم")))))</x:f>
        <x:v>لم يُرصد</x:v>
      </x:c>
      <x:c r="BD2303" s="37" t="str">
        <x:v>بانتظار أول رصد سعر</x:v>
      </x:c>
      <x:c r="BE2303" s="37" t="n">
        <x:v>0</x:v>
      </x:c>
      <x:c r="BF2303" s="37"/>
      <x:c r="BG2303" s="37"/>
      <x:c r="BH2303" s="54" t="b">
        <x:v>1</x:v>
      </x:c>
      <x:c r="BI2303" s="37" t="str">
        <x:v>يحتاج اكتشاف رابط المنتج</x:v>
      </x:c>
      <x:c r="BJ2303" s="37" t="str">
        <x:v>Vivo V70 FE, 25 GB, 12 GB, 5G, Dual-SIM - Northern Lights Purple</x:v>
      </x:c>
      <x:c r="BK2303" s="37"/>
      <x:c r="BL2303" s="60" t="n">
        <x:v>46233</x:v>
      </x:c>
      <x:c r="BM2303" s="60" t="n">
        <x:v>46233</x:v>
      </x:c>
    </x:row>
    <x:row r="2304">
      <x:c r="A2304" s="37" t="str">
        <x:v>CASH-40A870921AFBC6</x:v>
      </x:c>
      <x:c r="B2304" s="37" t="str">
        <x:v>VAR-022848093028EC|EG-013|STORE</x:v>
      </x:c>
      <x:c r="C2304" s="37" t="str">
        <x:v>VAR-022848093028EC</x:v>
      </x:c>
      <x:c r="D2304" s="37" t="str">
        <x:v>MOD-1F9BA9A0AF8E90</x:v>
      </x:c>
      <x:c r="E2304" s="37" t="str">
        <x:v>Vivo vivo V50 Lite 8GB RAM / 256GB / Silk Green | 256GB Storage</x:v>
      </x:c>
      <x:c r="F2304" s="37" t="str">
        <x:v>الموبايلات والاتصالات</x:v>
      </x:c>
      <x:c r="G2304" s="37" t="str">
        <x:v>هواتف ذكية</x:v>
      </x:c>
      <x:c r="H2304" s="37" t="str">
        <x:v>Vivo</x:v>
      </x:c>
      <x:c r="I2304" s="37" t="str">
        <x:v>vivo V50 Lite</x:v>
      </x:c>
      <x:c r="J2304" s="37" t="str">
        <x:v>8GB RAM / 256GB / Silk Green</x:v>
      </x:c>
      <x:c r="K2304" s="37" t="n">
        <x:v>8</x:v>
      </x:c>
      <x:c r="L2304" s="37" t="n">
        <x:v>256</x:v>
      </x:c>
      <x:c r="M2304" s="37" t="str">
        <x:v>Silk Green</x:v>
      </x:c>
      <x:c r="N2304" s="37"/>
      <x:c r="O2304" s="37"/>
      <x:c r="P2304" s="37" t="str">
        <x:v>EG-013</x:v>
      </x:c>
      <x:c r="Q2304" s="37" t="str">
        <x:v>B.TECH</x:v>
      </x:c>
      <x:c r="R2304" s="37" t="str">
        <x:v>سلسلة</x:v>
      </x:c>
      <x:c r="S2304" s="37" t="str">
        <x:v>A</x:v>
      </x:c>
      <x:c r="T2304" s="37"/>
      <x:c r="U2304" s="37"/>
      <x:c r="V2304" s="37"/>
      <x:c r="W2304" s="37" t="str">
        <x:v>https://btech.com/en/p/vivo-v50-lite-256gb-8gb-4g-lte-dual-sim-green</x:v>
      </x:c>
      <x:c r="X2304" s="37" t="str">
        <x:v>رابط منتج مباشر</x:v>
      </x:c>
      <x:c r="Y2304" s="37" t="str">
        <x:v>EGP</x:v>
      </x:c>
      <x:c r="Z2304" s="56"/>
      <x:c r="AA2304" s="56"/>
      <x:c r="AB2304" s="56" t="str">
        <x:f>IF(OR(Z2304="",AA2304=""),"",MAX(0,AA2304-Z2304))</x:f>
      </x:c>
      <x:c r="AC2304" s="58" t="str">
        <x:f>IF(OR(Z2304="",AA2304="",AA2304=0),"",MAX(0,(AA2304-Z2304)/AA2304))</x:f>
      </x:c>
      <x:c r="AD2304" s="56"/>
      <x:c r="AE2304" s="56" t="str">
        <x:f>IF(Z2304="","",Z2304+IF(AD2304="",0,AD2304))</x:f>
      </x:c>
      <x:c r="AF2304" s="37" t="str">
        <x:f>IF(AD2304="","",AD2304=0)</x:f>
      </x:c>
      <x:c r="AG2304" s="37"/>
      <x:c r="AH2304" s="37"/>
      <x:c r="AI2304" s="37"/>
      <x:c r="AJ2304" s="37" t="str">
        <x:v>القاهرة</x:v>
      </x:c>
      <x:c r="AK2304" s="37"/>
      <x:c r="AL2304" s="37"/>
      <x:c r="AM2304" s="37"/>
      <x:c r="AN2304" s="37"/>
      <x:c r="AO2304" s="37"/>
      <x:c r="AP2304" s="37"/>
      <x:c r="AQ2304" s="54" t="b">
        <x:v>1</x:v>
      </x:c>
      <x:c r="AR2304" s="37"/>
      <x:c r="AS2304" s="37" t="str">
        <x:v>صفحة منتج</x:v>
      </x:c>
      <x:c r="AT2304" s="37" t="str">
        <x:v>عالية</x:v>
      </x:c>
      <x:c r="AU2304" s="37" t="str">
        <x:v>store_product_page</x:v>
      </x:c>
      <x:c r="AV2304" s="37" t="str">
        <x:v>HTML/JSON-LD</x:v>
      </x:c>
      <x:c r="AW2304" s="37" t="str">
        <x:v>https://btech.com/en/p/vivo-v50-lite-256gb-8gb-4g-lte-dual-sim-green</x:v>
      </x:c>
      <x:c r="AX2304" s="37" t="n">
        <x:v>1</x:v>
      </x:c>
      <x:c r="AY2304" s="60" t="n">
        <x:v>46233</x:v>
      </x:c>
      <x:c r="AZ2304" s="60"/>
      <x:c r="BA2304" s="60"/>
      <x:c r="BB2304" s="62" t="str">
        <x:f>IF(BA2304="","",(NOW()-BA2304)*24)</x:f>
      </x:c>
      <x:c r="BC2304" s="37" t="str">
        <x:f>IF(BA2304="","لم يُرصد",IF(BH2304&lt;&gt;TRUE,"غير نشط",IF(BD2304="فشل","فشل حالي",IF(BB2304&lt;=12,"حديث",IF(BB2304&lt;=24,"متأخر","قديم")))))</x:f>
        <x:v>لم يُرصد</x:v>
      </x:c>
      <x:c r="BD2304" s="37" t="str">
        <x:v>بانتظار أول رصد سعر</x:v>
      </x:c>
      <x:c r="BE2304" s="37" t="n">
        <x:v>0</x:v>
      </x:c>
      <x:c r="BF2304" s="37"/>
      <x:c r="BG2304" s="37"/>
      <x:c r="BH2304" s="54" t="b">
        <x:v>1</x:v>
      </x:c>
      <x:c r="BI2304" s="37" t="str">
        <x:v>جاهز لأول رصد</x:v>
      </x:c>
      <x:c r="BJ2304" s="37" t="str"/>
      <x:c r="BK2304" s="37" t="str">
        <x:v>Exact store product configuration; no GTIN was exposed.</x:v>
      </x:c>
      <x:c r="BL2304" s="60" t="n">
        <x:v>46233</x:v>
      </x:c>
      <x:c r="BM2304" s="60" t="n">
        <x:v>46233</x:v>
      </x:c>
    </x:row>
    <x:row r="2305">
      <x:c r="A2305" s="37" t="str">
        <x:v>CASH-714E814642AFB7</x:v>
      </x:c>
      <x:c r="B2305" s="37" t="str">
        <x:v>VAR-21B812477B6FE2|EG-013|STORE</x:v>
      </x:c>
      <x:c r="C2305" s="37" t="str">
        <x:v>VAR-21B812477B6FE2</x:v>
      </x:c>
      <x:c r="D2305" s="37" t="str">
        <x:v>MOD-1F9BA9A0AF8E90</x:v>
      </x:c>
      <x:c r="E2305" s="37" t="str">
        <x:v>Vivo vivo V50 Lite 8GB RAM / 256GB / Titanium Gold | 256GB Storage</x:v>
      </x:c>
      <x:c r="F2305" s="37" t="str">
        <x:v>الموبايلات والاتصالات</x:v>
      </x:c>
      <x:c r="G2305" s="37" t="str">
        <x:v>هواتف ذكية</x:v>
      </x:c>
      <x:c r="H2305" s="37" t="str">
        <x:v>Vivo</x:v>
      </x:c>
      <x:c r="I2305" s="37" t="str">
        <x:v>vivo V50 Lite</x:v>
      </x:c>
      <x:c r="J2305" s="37" t="str">
        <x:v>8GB RAM / 256GB / Titanium Gold</x:v>
      </x:c>
      <x:c r="K2305" s="37" t="n">
        <x:v>8</x:v>
      </x:c>
      <x:c r="L2305" s="37" t="n">
        <x:v>256</x:v>
      </x:c>
      <x:c r="M2305" s="37" t="str">
        <x:v>Titanium Gold</x:v>
      </x:c>
      <x:c r="N2305" s="37"/>
      <x:c r="O2305" s="37"/>
      <x:c r="P2305" s="37" t="str">
        <x:v>EG-013</x:v>
      </x:c>
      <x:c r="Q2305" s="37" t="str">
        <x:v>B.TECH</x:v>
      </x:c>
      <x:c r="R2305" s="37" t="str">
        <x:v>سلسلة</x:v>
      </x:c>
      <x:c r="S2305" s="37" t="str">
        <x:v>A</x:v>
      </x:c>
      <x:c r="T2305" s="37"/>
      <x:c r="U2305" s="37"/>
      <x:c r="V2305" s="37"/>
      <x:c r="W2305" s="37" t="str">
        <x:v>https://btech.com/en/p/vivo-v50-lite-256gb-8gb-ram-4g-dual-sim-titanium-gold</x:v>
      </x:c>
      <x:c r="X2305" s="37" t="str">
        <x:v>رابط منتج مباشر</x:v>
      </x:c>
      <x:c r="Y2305" s="37" t="str">
        <x:v>EGP</x:v>
      </x:c>
      <x:c r="Z2305" s="56"/>
      <x:c r="AA2305" s="56"/>
      <x:c r="AB2305" s="56" t="str">
        <x:f>IF(OR(Z2305="",AA2305=""),"",MAX(0,AA2305-Z2305))</x:f>
      </x:c>
      <x:c r="AC2305" s="58" t="str">
        <x:f>IF(OR(Z2305="",AA2305="",AA2305=0),"",MAX(0,(AA2305-Z2305)/AA2305))</x:f>
      </x:c>
      <x:c r="AD2305" s="56"/>
      <x:c r="AE2305" s="56" t="str">
        <x:f>IF(Z2305="","",Z2305+IF(AD2305="",0,AD2305))</x:f>
      </x:c>
      <x:c r="AF2305" s="37" t="str">
        <x:f>IF(AD2305="","",AD2305=0)</x:f>
      </x:c>
      <x:c r="AG2305" s="37"/>
      <x:c r="AH2305" s="37"/>
      <x:c r="AI2305" s="37"/>
      <x:c r="AJ2305" s="37" t="str">
        <x:v>القاهرة</x:v>
      </x:c>
      <x:c r="AK2305" s="37"/>
      <x:c r="AL2305" s="37"/>
      <x:c r="AM2305" s="37"/>
      <x:c r="AN2305" s="37"/>
      <x:c r="AO2305" s="37"/>
      <x:c r="AP2305" s="37"/>
      <x:c r="AQ2305" s="54" t="b">
        <x:v>1</x:v>
      </x:c>
      <x:c r="AR2305" s="37"/>
      <x:c r="AS2305" s="37" t="str">
        <x:v>صفحة منتج</x:v>
      </x:c>
      <x:c r="AT2305" s="37" t="str">
        <x:v>عالية</x:v>
      </x:c>
      <x:c r="AU2305" s="37" t="str">
        <x:v>store_product_page</x:v>
      </x:c>
      <x:c r="AV2305" s="37" t="str">
        <x:v>HTML/JSON-LD</x:v>
      </x:c>
      <x:c r="AW2305" s="37" t="str">
        <x:v>https://btech.com/en/p/vivo-v50-lite-256gb-8gb-ram-4g-dual-sim-titanium-gold</x:v>
      </x:c>
      <x:c r="AX2305" s="37" t="n">
        <x:v>1</x:v>
      </x:c>
      <x:c r="AY2305" s="60" t="n">
        <x:v>46233</x:v>
      </x:c>
      <x:c r="AZ2305" s="60"/>
      <x:c r="BA2305" s="60"/>
      <x:c r="BB2305" s="62" t="str">
        <x:f>IF(BA2305="","",(NOW()-BA2305)*24)</x:f>
      </x:c>
      <x:c r="BC2305" s="37" t="str">
        <x:f>IF(BA2305="","لم يُرصد",IF(BH2305&lt;&gt;TRUE,"غير نشط",IF(BD2305="فشل","فشل حالي",IF(BB2305&lt;=12,"حديث",IF(BB2305&lt;=24,"متأخر","قديم")))))</x:f>
        <x:v>لم يُرصد</x:v>
      </x:c>
      <x:c r="BD2305" s="37" t="str">
        <x:v>بانتظار أول رصد سعر</x:v>
      </x:c>
      <x:c r="BE2305" s="37" t="n">
        <x:v>0</x:v>
      </x:c>
      <x:c r="BF2305" s="37"/>
      <x:c r="BG2305" s="37"/>
      <x:c r="BH2305" s="54" t="b">
        <x:v>1</x:v>
      </x:c>
      <x:c r="BI2305" s="37" t="str">
        <x:v>جاهز لأول رصد</x:v>
      </x:c>
      <x:c r="BJ2305" s="37" t="str"/>
      <x:c r="BK2305" s="37" t="str">
        <x:v>Exact store product configuration; no GTIN was exposed.</x:v>
      </x:c>
      <x:c r="BL2305" s="60" t="n">
        <x:v>46233</x:v>
      </x:c>
      <x:c r="BM2305" s="60" t="n">
        <x:v>46233</x:v>
      </x:c>
    </x:row>
    <x:row r="2306">
      <x:c r="A2306" s="37" t="str">
        <x:v>CASH-4F7828E9067365</x:v>
      </x:c>
      <x:c r="B2306" s="37" t="str">
        <x:v>VAR-C365398F8ADD35|EG-013|STORE</x:v>
      </x:c>
      <x:c r="C2306" s="37" t="str">
        <x:v>VAR-C365398F8ADD35</x:v>
      </x:c>
      <x:c r="D2306" s="37" t="str">
        <x:v>MOD-681D1B0CD0C2DD</x:v>
      </x:c>
      <x:c r="E2306" s="37" t="str">
        <x:v>Vivo vivo V60 Lite 8GB RAM / 256GB / Black | 256GB Storage</x:v>
      </x:c>
      <x:c r="F2306" s="37" t="str">
        <x:v>الموبايلات والاتصالات</x:v>
      </x:c>
      <x:c r="G2306" s="37" t="str">
        <x:v>هواتف ذكية</x:v>
      </x:c>
      <x:c r="H2306" s="37" t="str">
        <x:v>Vivo</x:v>
      </x:c>
      <x:c r="I2306" s="37" t="str">
        <x:v>vivo V60 Lite</x:v>
      </x:c>
      <x:c r="J2306" s="37" t="str">
        <x:v>8GB RAM / 256GB / Black</x:v>
      </x:c>
      <x:c r="K2306" s="37" t="n">
        <x:v>8</x:v>
      </x:c>
      <x:c r="L2306" s="37" t="n">
        <x:v>256</x:v>
      </x:c>
      <x:c r="M2306" s="37" t="str">
        <x:v>Black</x:v>
      </x:c>
      <x:c r="N2306" s="37"/>
      <x:c r="O2306" s="37"/>
      <x:c r="P2306" s="37" t="str">
        <x:v>EG-013</x:v>
      </x:c>
      <x:c r="Q2306" s="37" t="str">
        <x:v>B.TECH</x:v>
      </x:c>
      <x:c r="R2306" s="37" t="str">
        <x:v>سلسلة</x:v>
      </x:c>
      <x:c r="S2306" s="37" t="str">
        <x:v>A</x:v>
      </x:c>
      <x:c r="T2306" s="37"/>
      <x:c r="U2306" s="37"/>
      <x:c r="V2306" s="37"/>
      <x:c r="W2306" s="37" t="str">
        <x:v>https://btech.com/en/p/100b9671-4ac0-439a-bb13-25eb3763435d</x:v>
      </x:c>
      <x:c r="X2306" s="37" t="str">
        <x:v>رابط منتج مباشر</x:v>
      </x:c>
      <x:c r="Y2306" s="37" t="str">
        <x:v>EGP</x:v>
      </x:c>
      <x:c r="Z2306" s="56"/>
      <x:c r="AA2306" s="56"/>
      <x:c r="AB2306" s="56" t="str">
        <x:f>IF(OR(Z2306="",AA2306=""),"",MAX(0,AA2306-Z2306))</x:f>
      </x:c>
      <x:c r="AC2306" s="58" t="str">
        <x:f>IF(OR(Z2306="",AA2306="",AA2306=0),"",MAX(0,(AA2306-Z2306)/AA2306))</x:f>
      </x:c>
      <x:c r="AD2306" s="56"/>
      <x:c r="AE2306" s="56" t="str">
        <x:f>IF(Z2306="","",Z2306+IF(AD2306="",0,AD2306))</x:f>
      </x:c>
      <x:c r="AF2306" s="37" t="str">
        <x:f>IF(AD2306="","",AD2306=0)</x:f>
      </x:c>
      <x:c r="AG2306" s="37"/>
      <x:c r="AH2306" s="37"/>
      <x:c r="AI2306" s="37"/>
      <x:c r="AJ2306" s="37" t="str">
        <x:v>القاهرة</x:v>
      </x:c>
      <x:c r="AK2306" s="37"/>
      <x:c r="AL2306" s="37"/>
      <x:c r="AM2306" s="37"/>
      <x:c r="AN2306" s="37"/>
      <x:c r="AO2306" s="37"/>
      <x:c r="AP2306" s="37"/>
      <x:c r="AQ2306" s="54" t="b">
        <x:v>1</x:v>
      </x:c>
      <x:c r="AR2306" s="37"/>
      <x:c r="AS2306" s="37" t="str">
        <x:v>صفحة منتج</x:v>
      </x:c>
      <x:c r="AT2306" s="37" t="str">
        <x:v>عالية</x:v>
      </x:c>
      <x:c r="AU2306" s="37" t="str">
        <x:v>store_product_page</x:v>
      </x:c>
      <x:c r="AV2306" s="37" t="str">
        <x:v>HTML/JSON-LD</x:v>
      </x:c>
      <x:c r="AW2306" s="37" t="str">
        <x:v>https://btech.com/en/p/100b9671-4ac0-439a-bb13-25eb3763435d</x:v>
      </x:c>
      <x:c r="AX2306" s="37" t="n">
        <x:v>1</x:v>
      </x:c>
      <x:c r="AY2306" s="60" t="n">
        <x:v>46233</x:v>
      </x:c>
      <x:c r="AZ2306" s="60"/>
      <x:c r="BA2306" s="60"/>
      <x:c r="BB2306" s="62" t="str">
        <x:f>IF(BA2306="","",(NOW()-BA2306)*24)</x:f>
      </x:c>
      <x:c r="BC2306" s="37" t="str">
        <x:f>IF(BA2306="","لم يُرصد",IF(BH2306&lt;&gt;TRUE,"غير نشط",IF(BD2306="فشل","فشل حالي",IF(BB2306&lt;=12,"حديث",IF(BB2306&lt;=24,"متأخر","قديم")))))</x:f>
        <x:v>لم يُرصد</x:v>
      </x:c>
      <x:c r="BD2306" s="37" t="str">
        <x:v>بانتظار أول رصد سعر</x:v>
      </x:c>
      <x:c r="BE2306" s="37" t="n">
        <x:v>0</x:v>
      </x:c>
      <x:c r="BF2306" s="37"/>
      <x:c r="BG2306" s="37"/>
      <x:c r="BH2306" s="54" t="b">
        <x:v>1</x:v>
      </x:c>
      <x:c r="BI2306" s="37" t="str">
        <x:v>جاهز لأول رصد</x:v>
      </x:c>
      <x:c r="BJ2306" s="37" t="str"/>
      <x:c r="BK2306" s="37" t="str">
        <x:v>Exact store product configuration; no GTIN was exposed.</x:v>
      </x:c>
      <x:c r="BL2306" s="60" t="n">
        <x:v>46233</x:v>
      </x:c>
      <x:c r="BM2306" s="60" t="n">
        <x:v>46233</x:v>
      </x:c>
    </x:row>
    <x:row r="2307">
      <x:c r="A2307" s="37" t="str">
        <x:v>CASH-4FE5310BE1259A</x:v>
      </x:c>
      <x:c r="B2307" s="37" t="str">
        <x:v>VAR-2B2AE1986EDA11|EG-013|STORE</x:v>
      </x:c>
      <x:c r="C2307" s="37" t="str">
        <x:v>VAR-2B2AE1986EDA11</x:v>
      </x:c>
      <x:c r="D2307" s="37" t="str">
        <x:v>MOD-FCD7284861F030</x:v>
      </x:c>
      <x:c r="E2307" s="37" t="str">
        <x:v>Vivo vivo Y29 8GB RAM / 256GB / Brown | 256GB Storage</x:v>
      </x:c>
      <x:c r="F2307" s="37" t="str">
        <x:v>الموبايلات والاتصالات</x:v>
      </x:c>
      <x:c r="G2307" s="37" t="str">
        <x:v>هواتف ذكية</x:v>
      </x:c>
      <x:c r="H2307" s="37" t="str">
        <x:v>Vivo</x:v>
      </x:c>
      <x:c r="I2307" s="37" t="str">
        <x:v>vivo Y29</x:v>
      </x:c>
      <x:c r="J2307" s="37" t="str">
        <x:v>8GB RAM / 256GB / Brown</x:v>
      </x:c>
      <x:c r="K2307" s="37" t="n">
        <x:v>8</x:v>
      </x:c>
      <x:c r="L2307" s="37" t="n">
        <x:v>256</x:v>
      </x:c>
      <x:c r="M2307" s="37" t="str">
        <x:v>Brown</x:v>
      </x:c>
      <x:c r="N2307" s="37"/>
      <x:c r="O2307" s="37"/>
      <x:c r="P2307" s="37" t="str">
        <x:v>EG-013</x:v>
      </x:c>
      <x:c r="Q2307" s="37" t="str">
        <x:v>B.TECH</x:v>
      </x:c>
      <x:c r="R2307" s="37" t="str">
        <x:v>سلسلة</x:v>
      </x:c>
      <x:c r="S2307" s="37" t="str">
        <x:v>A</x:v>
      </x:c>
      <x:c r="T2307" s="37"/>
      <x:c r="U2307" s="37"/>
      <x:c r="V2307" s="37"/>
      <x:c r="W2307" s="37" t="str">
        <x:v>https://btech.com/en/p/vivo-y29-256gb-8gb-4g-lte-dual-sim-brown</x:v>
      </x:c>
      <x:c r="X2307" s="37" t="str">
        <x:v>رابط منتج مباشر</x:v>
      </x:c>
      <x:c r="Y2307" s="37" t="str">
        <x:v>EGP</x:v>
      </x:c>
      <x:c r="Z2307" s="56"/>
      <x:c r="AA2307" s="56"/>
      <x:c r="AB2307" s="56" t="str">
        <x:f>IF(OR(Z2307="",AA2307=""),"",MAX(0,AA2307-Z2307))</x:f>
      </x:c>
      <x:c r="AC2307" s="58" t="str">
        <x:f>IF(OR(Z2307="",AA2307="",AA2307=0),"",MAX(0,(AA2307-Z2307)/AA2307))</x:f>
      </x:c>
      <x:c r="AD2307" s="56"/>
      <x:c r="AE2307" s="56" t="str">
        <x:f>IF(Z2307="","",Z2307+IF(AD2307="",0,AD2307))</x:f>
      </x:c>
      <x:c r="AF2307" s="37" t="str">
        <x:f>IF(AD2307="","",AD2307=0)</x:f>
      </x:c>
      <x:c r="AG2307" s="37"/>
      <x:c r="AH2307" s="37"/>
      <x:c r="AI2307" s="37"/>
      <x:c r="AJ2307" s="37" t="str">
        <x:v>القاهرة</x:v>
      </x:c>
      <x:c r="AK2307" s="37"/>
      <x:c r="AL2307" s="37"/>
      <x:c r="AM2307" s="37"/>
      <x:c r="AN2307" s="37"/>
      <x:c r="AO2307" s="37"/>
      <x:c r="AP2307" s="37"/>
      <x:c r="AQ2307" s="54" t="b">
        <x:v>1</x:v>
      </x:c>
      <x:c r="AR2307" s="37"/>
      <x:c r="AS2307" s="37" t="str">
        <x:v>صفحة منتج</x:v>
      </x:c>
      <x:c r="AT2307" s="37" t="str">
        <x:v>عالية</x:v>
      </x:c>
      <x:c r="AU2307" s="37" t="str">
        <x:v>store_product_page</x:v>
      </x:c>
      <x:c r="AV2307" s="37" t="str">
        <x:v>HTML/JSON-LD</x:v>
      </x:c>
      <x:c r="AW2307" s="37" t="str">
        <x:v>https://btech.com/en/p/vivo-y29-256gb-8gb-4g-lte-dual-sim-brown</x:v>
      </x:c>
      <x:c r="AX2307" s="37" t="n">
        <x:v>1</x:v>
      </x:c>
      <x:c r="AY2307" s="60" t="n">
        <x:v>46233</x:v>
      </x:c>
      <x:c r="AZ2307" s="60"/>
      <x:c r="BA2307" s="60"/>
      <x:c r="BB2307" s="62" t="str">
        <x:f>IF(BA2307="","",(NOW()-BA2307)*24)</x:f>
      </x:c>
      <x:c r="BC2307" s="37" t="str">
        <x:f>IF(BA2307="","لم يُرصد",IF(BH2307&lt;&gt;TRUE,"غير نشط",IF(BD2307="فشل","فشل حالي",IF(BB2307&lt;=12,"حديث",IF(BB2307&lt;=24,"متأخر","قديم")))))</x:f>
        <x:v>لم يُرصد</x:v>
      </x:c>
      <x:c r="BD2307" s="37" t="str">
        <x:v>بانتظار أول رصد سعر</x:v>
      </x:c>
      <x:c r="BE2307" s="37" t="n">
        <x:v>0</x:v>
      </x:c>
      <x:c r="BF2307" s="37"/>
      <x:c r="BG2307" s="37"/>
      <x:c r="BH2307" s="54" t="b">
        <x:v>1</x:v>
      </x:c>
      <x:c r="BI2307" s="37" t="str">
        <x:v>جاهز لأول رصد</x:v>
      </x:c>
      <x:c r="BJ2307" s="37" t="str"/>
      <x:c r="BK2307" s="37" t="str">
        <x:v>Exact store product configuration; no GTIN was exposed.</x:v>
      </x:c>
      <x:c r="BL2307" s="60" t="n">
        <x:v>46233</x:v>
      </x:c>
      <x:c r="BM2307" s="60" t="n">
        <x:v>46233</x:v>
      </x:c>
    </x:row>
    <x:row r="2308">
      <x:c r="A2308" s="37" t="str">
        <x:v>CASH-6CD9D9333DB77D</x:v>
      </x:c>
      <x:c r="B2308" s="37" t="str">
        <x:v>VAR-B3B9D47741FB97|EG-013|STORE</x:v>
      </x:c>
      <x:c r="C2308" s="37" t="str">
        <x:v>VAR-B3B9D47741FB97</x:v>
      </x:c>
      <x:c r="D2308" s="37" t="str">
        <x:v>MOD-678E537984664A</x:v>
      </x:c>
      <x:c r="E2308" s="37" t="str">
        <x:v>Vivo vivo Y31 8GB RAM / 256GB / Purple | 256GB Storage</x:v>
      </x:c>
      <x:c r="F2308" s="37" t="str">
        <x:v>الموبايلات والاتصالات</x:v>
      </x:c>
      <x:c r="G2308" s="37" t="str">
        <x:v>هواتف ذكية</x:v>
      </x:c>
      <x:c r="H2308" s="37" t="str">
        <x:v>Vivo</x:v>
      </x:c>
      <x:c r="I2308" s="37" t="str">
        <x:v>vivo Y31</x:v>
      </x:c>
      <x:c r="J2308" s="37" t="str">
        <x:v>8GB RAM / 256GB / Purple</x:v>
      </x:c>
      <x:c r="K2308" s="37" t="n">
        <x:v>8</x:v>
      </x:c>
      <x:c r="L2308" s="37" t="n">
        <x:v>256</x:v>
      </x:c>
      <x:c r="M2308" s="37" t="str">
        <x:v>Purple</x:v>
      </x:c>
      <x:c r="N2308" s="37"/>
      <x:c r="O2308" s="37"/>
      <x:c r="P2308" s="37" t="str">
        <x:v>EG-013</x:v>
      </x:c>
      <x:c r="Q2308" s="37" t="str">
        <x:v>B.TECH</x:v>
      </x:c>
      <x:c r="R2308" s="37" t="str">
        <x:v>سلسلة</x:v>
      </x:c>
      <x:c r="S2308" s="37" t="str">
        <x:v>A</x:v>
      </x:c>
      <x:c r="T2308" s="37"/>
      <x:c r="U2308" s="37"/>
      <x:c r="V2308" s="37"/>
      <x:c r="W2308" s="37" t="str">
        <x:v>https://btech.com/en/p/adb76446-f43e-4dbc-a128-0379a6a807f0</x:v>
      </x:c>
      <x:c r="X2308" s="37" t="str">
        <x:v>رابط منتج مباشر</x:v>
      </x:c>
      <x:c r="Y2308" s="37" t="str">
        <x:v>EGP</x:v>
      </x:c>
      <x:c r="Z2308" s="56"/>
      <x:c r="AA2308" s="56"/>
      <x:c r="AB2308" s="56" t="str">
        <x:f>IF(OR(Z2308="",AA2308=""),"",MAX(0,AA2308-Z2308))</x:f>
      </x:c>
      <x:c r="AC2308" s="58" t="str">
        <x:f>IF(OR(Z2308="",AA2308="",AA2308=0),"",MAX(0,(AA2308-Z2308)/AA2308))</x:f>
      </x:c>
      <x:c r="AD2308" s="56"/>
      <x:c r="AE2308" s="56" t="str">
        <x:f>IF(Z2308="","",Z2308+IF(AD2308="",0,AD2308))</x:f>
      </x:c>
      <x:c r="AF2308" s="37" t="str">
        <x:f>IF(AD2308="","",AD2308=0)</x:f>
      </x:c>
      <x:c r="AG2308" s="37"/>
      <x:c r="AH2308" s="37"/>
      <x:c r="AI2308" s="37"/>
      <x:c r="AJ2308" s="37" t="str">
        <x:v>القاهرة</x:v>
      </x:c>
      <x:c r="AK2308" s="37"/>
      <x:c r="AL2308" s="37"/>
      <x:c r="AM2308" s="37"/>
      <x:c r="AN2308" s="37"/>
      <x:c r="AO2308" s="37"/>
      <x:c r="AP2308" s="37"/>
      <x:c r="AQ2308" s="54" t="b">
        <x:v>1</x:v>
      </x:c>
      <x:c r="AR2308" s="37"/>
      <x:c r="AS2308" s="37" t="str">
        <x:v>صفحة منتج</x:v>
      </x:c>
      <x:c r="AT2308" s="37" t="str">
        <x:v>عالية</x:v>
      </x:c>
      <x:c r="AU2308" s="37" t="str">
        <x:v>store_product_page</x:v>
      </x:c>
      <x:c r="AV2308" s="37" t="str">
        <x:v>HTML/JSON-LD</x:v>
      </x:c>
      <x:c r="AW2308" s="37" t="str">
        <x:v>https://btech.com/en/p/adb76446-f43e-4dbc-a128-0379a6a807f0</x:v>
      </x:c>
      <x:c r="AX2308" s="37" t="n">
        <x:v>1</x:v>
      </x:c>
      <x:c r="AY2308" s="60" t="n">
        <x:v>46233</x:v>
      </x:c>
      <x:c r="AZ2308" s="60"/>
      <x:c r="BA2308" s="60"/>
      <x:c r="BB2308" s="62" t="str">
        <x:f>IF(BA2308="","",(NOW()-BA2308)*24)</x:f>
      </x:c>
      <x:c r="BC2308" s="37" t="str">
        <x:f>IF(BA2308="","لم يُرصد",IF(BH2308&lt;&gt;TRUE,"غير نشط",IF(BD2308="فشل","فشل حالي",IF(BB2308&lt;=12,"حديث",IF(BB2308&lt;=24,"متأخر","قديم")))))</x:f>
        <x:v>لم يُرصد</x:v>
      </x:c>
      <x:c r="BD2308" s="37" t="str">
        <x:v>بانتظار أول رصد سعر</x:v>
      </x:c>
      <x:c r="BE2308" s="37" t="n">
        <x:v>0</x:v>
      </x:c>
      <x:c r="BF2308" s="37"/>
      <x:c r="BG2308" s="37"/>
      <x:c r="BH2308" s="54" t="b">
        <x:v>1</x:v>
      </x:c>
      <x:c r="BI2308" s="37" t="str">
        <x:v>جاهز لأول رصد</x:v>
      </x:c>
      <x:c r="BJ2308" s="37" t="str"/>
      <x:c r="BK2308" s="37" t="str">
        <x:v>Exact store product configuration; no GTIN was exposed.</x:v>
      </x:c>
      <x:c r="BL2308" s="60" t="n">
        <x:v>46233</x:v>
      </x:c>
      <x:c r="BM2308" s="60" t="n">
        <x:v>46233</x:v>
      </x:c>
    </x:row>
    <x:row r="2309">
      <x:c r="A2309" s="37" t="str">
        <x:v>CASH-386CCB950B7966</x:v>
      </x:c>
      <x:c r="B2309" s="37" t="str">
        <x:v>VAR-B3768BD8FF6D3E|EG-013|STORE</x:v>
      </x:c>
      <x:c r="C2309" s="37" t="str">
        <x:v>VAR-B3768BD8FF6D3E</x:v>
      </x:c>
      <x:c r="D2309" s="37" t="str">
        <x:v>MOD-408A636D1B66EB</x:v>
      </x:c>
      <x:c r="E2309" s="37" t="str">
        <x:v>Vivo vivo Y31d 8GB RAM / 256GB / Feather Gold | 256GB Storage</x:v>
      </x:c>
      <x:c r="F2309" s="37" t="str">
        <x:v>الموبايلات والاتصالات</x:v>
      </x:c>
      <x:c r="G2309" s="37" t="str">
        <x:v>هواتف ذكية</x:v>
      </x:c>
      <x:c r="H2309" s="37" t="str">
        <x:v>Vivo</x:v>
      </x:c>
      <x:c r="I2309" s="37" t="str">
        <x:v>vivo Y31d</x:v>
      </x:c>
      <x:c r="J2309" s="37" t="str">
        <x:v>8GB RAM / 256GB / Feather Gold</x:v>
      </x:c>
      <x:c r="K2309" s="37" t="n">
        <x:v>8</x:v>
      </x:c>
      <x:c r="L2309" s="37" t="n">
        <x:v>256</x:v>
      </x:c>
      <x:c r="M2309" s="37" t="str">
        <x:v>Feather Gold</x:v>
      </x:c>
      <x:c r="N2309" s="37"/>
      <x:c r="O2309" s="37"/>
      <x:c r="P2309" s="37" t="str">
        <x:v>EG-013</x:v>
      </x:c>
      <x:c r="Q2309" s="37" t="str">
        <x:v>B.TECH</x:v>
      </x:c>
      <x:c r="R2309" s="37" t="str">
        <x:v>سلسلة</x:v>
      </x:c>
      <x:c r="S2309" s="37" t="str">
        <x:v>A</x:v>
      </x:c>
      <x:c r="T2309" s="37"/>
      <x:c r="U2309" s="37"/>
      <x:c r="V2309" s="37"/>
      <x:c r="W2309" s="37" t="str">
        <x:v>https://btech.com/en/p/4b4ebea9-0a35-424f-9206-47ed64194439</x:v>
      </x:c>
      <x:c r="X2309" s="37" t="str">
        <x:v>رابط منتج مباشر</x:v>
      </x:c>
      <x:c r="Y2309" s="37" t="str">
        <x:v>EGP</x:v>
      </x:c>
      <x:c r="Z2309" s="56"/>
      <x:c r="AA2309" s="56"/>
      <x:c r="AB2309" s="56" t="str">
        <x:f>IF(OR(Z2309="",AA2309=""),"",MAX(0,AA2309-Z2309))</x:f>
      </x:c>
      <x:c r="AC2309" s="58" t="str">
        <x:f>IF(OR(Z2309="",AA2309="",AA2309=0),"",MAX(0,(AA2309-Z2309)/AA2309))</x:f>
      </x:c>
      <x:c r="AD2309" s="56"/>
      <x:c r="AE2309" s="56" t="str">
        <x:f>IF(Z2309="","",Z2309+IF(AD2309="",0,AD2309))</x:f>
      </x:c>
      <x:c r="AF2309" s="37" t="str">
        <x:f>IF(AD2309="","",AD2309=0)</x:f>
      </x:c>
      <x:c r="AG2309" s="37"/>
      <x:c r="AH2309" s="37"/>
      <x:c r="AI2309" s="37"/>
      <x:c r="AJ2309" s="37" t="str">
        <x:v>القاهرة</x:v>
      </x:c>
      <x:c r="AK2309" s="37"/>
      <x:c r="AL2309" s="37"/>
      <x:c r="AM2309" s="37"/>
      <x:c r="AN2309" s="37"/>
      <x:c r="AO2309" s="37"/>
      <x:c r="AP2309" s="37"/>
      <x:c r="AQ2309" s="54" t="b">
        <x:v>1</x:v>
      </x:c>
      <x:c r="AR2309" s="37"/>
      <x:c r="AS2309" s="37" t="str">
        <x:v>صفحة منتج</x:v>
      </x:c>
      <x:c r="AT2309" s="37" t="str">
        <x:v>عالية</x:v>
      </x:c>
      <x:c r="AU2309" s="37" t="str">
        <x:v>store_product_page</x:v>
      </x:c>
      <x:c r="AV2309" s="37" t="str">
        <x:v>HTML/JSON-LD</x:v>
      </x:c>
      <x:c r="AW2309" s="37" t="str">
        <x:v>https://btech.com/en/p/4b4ebea9-0a35-424f-9206-47ed64194439</x:v>
      </x:c>
      <x:c r="AX2309" s="37" t="n">
        <x:v>1</x:v>
      </x:c>
      <x:c r="AY2309" s="60" t="n">
        <x:v>46233</x:v>
      </x:c>
      <x:c r="AZ2309" s="60"/>
      <x:c r="BA2309" s="60"/>
      <x:c r="BB2309" s="62" t="str">
        <x:f>IF(BA2309="","",(NOW()-BA2309)*24)</x:f>
      </x:c>
      <x:c r="BC2309" s="37" t="str">
        <x:f>IF(BA2309="","لم يُرصد",IF(BH2309&lt;&gt;TRUE,"غير نشط",IF(BD2309="فشل","فشل حالي",IF(BB2309&lt;=12,"حديث",IF(BB2309&lt;=24,"متأخر","قديم")))))</x:f>
        <x:v>لم يُرصد</x:v>
      </x:c>
      <x:c r="BD2309" s="37" t="str">
        <x:v>بانتظار أول رصد سعر</x:v>
      </x:c>
      <x:c r="BE2309" s="37" t="n">
        <x:v>0</x:v>
      </x:c>
      <x:c r="BF2309" s="37"/>
      <x:c r="BG2309" s="37"/>
      <x:c r="BH2309" s="54" t="b">
        <x:v>1</x:v>
      </x:c>
      <x:c r="BI2309" s="37" t="str">
        <x:v>جاهز لأول رصد</x:v>
      </x:c>
      <x:c r="BJ2309" s="37" t="str"/>
      <x:c r="BK2309" s="37" t="str">
        <x:v>Exact store product configuration; no GTIN was exposed.</x:v>
      </x:c>
      <x:c r="BL2309" s="60" t="n">
        <x:v>46233</x:v>
      </x:c>
      <x:c r="BM2309" s="60" t="n">
        <x:v>46233</x:v>
      </x:c>
    </x:row>
    <x:row r="2310">
      <x:c r="A2310" s="37" t="str">
        <x:v>CASH-38BC50185835F7</x:v>
      </x:c>
      <x:c r="B2310" s="37" t="str">
        <x:v>VAR-891A5547A01A3D|EG-013|STORE</x:v>
      </x:c>
      <x:c r="C2310" s="37" t="str">
        <x:v>VAR-891A5547A01A3D</x:v>
      </x:c>
      <x:c r="D2310" s="37" t="str">
        <x:v>MOD-A23B05C8886533</x:v>
      </x:c>
      <x:c r="E2310" s="37" t="str">
        <x:v>Vivo Y04 4GB RAM / 128GB Storage / 4G LTE + 4G + Dual-SIM / Gold</x:v>
      </x:c>
      <x:c r="F2310" s="37" t="str">
        <x:v>الموبايلات والاتصالات</x:v>
      </x:c>
      <x:c r="G2310" s="37" t="str">
        <x:v>هواتف ذكية</x:v>
      </x:c>
      <x:c r="H2310" s="37" t="str">
        <x:v>Vivo</x:v>
      </x:c>
      <x:c r="I2310" s="37" t="str">
        <x:v>Y04</x:v>
      </x:c>
      <x:c r="J2310" s="37" t="str">
        <x:v>4GB RAM | 128GB Storage | 4G LTE + 4G + Dual-SIM | Gold</x:v>
      </x:c>
      <x:c r="K2310" s="37" t="n">
        <x:v>4</x:v>
      </x:c>
      <x:c r="L2310" s="37" t="n">
        <x:v>128</x:v>
      </x:c>
      <x:c r="M2310" s="37" t="str">
        <x:v>Gold</x:v>
      </x:c>
      <x:c r="N2310" s="37"/>
      <x:c r="O2310" s="37"/>
      <x:c r="P2310" s="37" t="str">
        <x:v>EG-013</x:v>
      </x:c>
      <x:c r="Q2310" s="37" t="str">
        <x:v>B.TECH</x:v>
      </x:c>
      <x:c r="R2310" s="37" t="str">
        <x:v>سلسلة</x:v>
      </x:c>
      <x:c r="S2310" s="37" t="str">
        <x:v>A</x:v>
      </x:c>
      <x:c r="T2310" s="37"/>
      <x:c r="U2310" s="37"/>
      <x:c r="V2310" s="37"/>
      <x:c r="W2310" s="37" t="str">
        <x:v>https://btech.com/en/c/mobiles-tablets/mobile-phones/b/vivo</x:v>
      </x:c>
      <x:c r="X2310" s="37" t="str">
        <x:v>صفحة فئة</x:v>
      </x:c>
      <x:c r="Y2310" s="37" t="str">
        <x:v>EGP</x:v>
      </x:c>
      <x:c r="Z2310" s="56"/>
      <x:c r="AA2310" s="56"/>
      <x:c r="AB2310" s="56" t="str">
        <x:f>IF(OR(Z2310="",AA2310=""),"",MAX(0,AA2310-Z2310))</x:f>
      </x:c>
      <x:c r="AC2310" s="58" t="str">
        <x:f>IF(OR(Z2310="",AA2310="",AA2310=0),"",MAX(0,(AA2310-Z2310)/AA2310))</x:f>
      </x:c>
      <x:c r="AD2310" s="56"/>
      <x:c r="AE2310" s="56" t="str">
        <x:f>IF(Z2310="","",Z2310+IF(AD2310="",0,AD2310))</x:f>
      </x:c>
      <x:c r="AF2310" s="37" t="str">
        <x:f>IF(AD2310="","",AD2310=0)</x:f>
      </x:c>
      <x:c r="AG2310" s="37"/>
      <x:c r="AH2310" s="37"/>
      <x:c r="AI2310" s="37"/>
      <x:c r="AJ2310" s="37" t="str">
        <x:v>القاهرة</x:v>
      </x:c>
      <x:c r="AK2310" s="37"/>
      <x:c r="AL2310" s="37"/>
      <x:c r="AM2310" s="37"/>
      <x:c r="AN2310" s="37"/>
      <x:c r="AO2310" s="37"/>
      <x:c r="AP2310" s="37"/>
      <x:c r="AQ2310" s="54" t="b">
        <x:v>1</x:v>
      </x:c>
      <x:c r="AR2310" s="37"/>
      <x:c r="AS2310" s="37" t="str">
        <x:v>صفحة فئة</x:v>
      </x:c>
      <x:c r="AT2310" s="37" t="str">
        <x:v>تحتاج مراجعة</x:v>
      </x:c>
      <x:c r="AU2310" s="37" t="str">
        <x:v>store_brand_category_listing</x:v>
      </x:c>
      <x:c r="AV2310" s="37" t="str">
        <x:v>اكتشاف من صفحة فئة</x:v>
      </x:c>
      <x:c r="AW2310" s="37" t="str">
        <x:v>https://btech.com/en/c/mobiles-tablets/mobile-phones/b/vivo</x:v>
      </x:c>
      <x:c r="AX2310" s="37" t="n">
        <x:v>1</x:v>
      </x:c>
      <x:c r="AY2310" s="60" t="n">
        <x:v>46233</x:v>
      </x:c>
      <x:c r="AZ2310" s="60"/>
      <x:c r="BA2310" s="60"/>
      <x:c r="BB2310" s="62" t="str">
        <x:f>IF(BA2310="","",(NOW()-BA2310)*24)</x:f>
      </x:c>
      <x:c r="BC2310" s="37" t="str">
        <x:f>IF(BA2310="","لم يُرصد",IF(BH2310&lt;&gt;TRUE,"غير نشط",IF(BD2310="فشل","فشل حالي",IF(BB2310&lt;=12,"حديث",IF(BB2310&lt;=24,"متأخر","قديم")))))</x:f>
        <x:v>لم يُرصد</x:v>
      </x:c>
      <x:c r="BD2310" s="37" t="str">
        <x:v>بانتظار أول رصد سعر</x:v>
      </x:c>
      <x:c r="BE2310" s="37" t="n">
        <x:v>0</x:v>
      </x:c>
      <x:c r="BF2310" s="37"/>
      <x:c r="BG2310" s="37"/>
      <x:c r="BH2310" s="54" t="b">
        <x:v>1</x:v>
      </x:c>
      <x:c r="BI2310" s="37" t="str">
        <x:v>يحتاج اكتشاف رابط المنتج</x:v>
      </x:c>
      <x:c r="BJ2310" s="37" t="str">
        <x:v>Vivo Y04, 128 GB, 4 GB, 4G LTE, Dual-SIM - Gold</x:v>
      </x:c>
      <x:c r="BK2310" s="37"/>
      <x:c r="BL2310" s="60" t="n">
        <x:v>46233</x:v>
      </x:c>
      <x:c r="BM2310" s="60" t="n">
        <x:v>46233</x:v>
      </x:c>
    </x:row>
    <x:row r="2311">
      <x:c r="A2311" s="37" t="str">
        <x:v>CASH-6B3FBF3434F463</x:v>
      </x:c>
      <x:c r="B2311" s="37" t="str">
        <x:v>VAR-56EBD44F389275|EG-013|STORE</x:v>
      </x:c>
      <x:c r="C2311" s="37" t="str">
        <x:v>VAR-56EBD44F389275</x:v>
      </x:c>
      <x:c r="D2311" s="37" t="str">
        <x:v>MOD-A23B05C8886533</x:v>
      </x:c>
      <x:c r="E2311" s="37" t="str">
        <x:v>Vivo Y04 4GB RAM / 128GB Storage / 4G LTE + 4G + Dual-SIM / Green</x:v>
      </x:c>
      <x:c r="F2311" s="37" t="str">
        <x:v>الموبايلات والاتصالات</x:v>
      </x:c>
      <x:c r="G2311" s="37" t="str">
        <x:v>هواتف ذكية</x:v>
      </x:c>
      <x:c r="H2311" s="37" t="str">
        <x:v>Vivo</x:v>
      </x:c>
      <x:c r="I2311" s="37" t="str">
        <x:v>Y04</x:v>
      </x:c>
      <x:c r="J2311" s="37" t="str">
        <x:v>4GB RAM | 128GB Storage | 4G LTE + 4G + Dual-SIM | Green</x:v>
      </x:c>
      <x:c r="K2311" s="37" t="n">
        <x:v>4</x:v>
      </x:c>
      <x:c r="L2311" s="37" t="n">
        <x:v>128</x:v>
      </x:c>
      <x:c r="M2311" s="37" t="str">
        <x:v>Green</x:v>
      </x:c>
      <x:c r="N2311" s="37"/>
      <x:c r="O2311" s="37"/>
      <x:c r="P2311" s="37" t="str">
        <x:v>EG-013</x:v>
      </x:c>
      <x:c r="Q2311" s="37" t="str">
        <x:v>B.TECH</x:v>
      </x:c>
      <x:c r="R2311" s="37" t="str">
        <x:v>سلسلة</x:v>
      </x:c>
      <x:c r="S2311" s="37" t="str">
        <x:v>A</x:v>
      </x:c>
      <x:c r="T2311" s="37"/>
      <x:c r="U2311" s="37"/>
      <x:c r="V2311" s="37"/>
      <x:c r="W2311" s="37" t="str">
        <x:v>https://btech.com/en/c/mobiles-tablets/mobile-phones/b/vivo</x:v>
      </x:c>
      <x:c r="X2311" s="37" t="str">
        <x:v>صفحة فئة</x:v>
      </x:c>
      <x:c r="Y2311" s="37" t="str">
        <x:v>EGP</x:v>
      </x:c>
      <x:c r="Z2311" s="56"/>
      <x:c r="AA2311" s="56"/>
      <x:c r="AB2311" s="56" t="str">
        <x:f>IF(OR(Z2311="",AA2311=""),"",MAX(0,AA2311-Z2311))</x:f>
      </x:c>
      <x:c r="AC2311" s="58" t="str">
        <x:f>IF(OR(Z2311="",AA2311="",AA2311=0),"",MAX(0,(AA2311-Z2311)/AA2311))</x:f>
      </x:c>
      <x:c r="AD2311" s="56"/>
      <x:c r="AE2311" s="56" t="str">
        <x:f>IF(Z2311="","",Z2311+IF(AD2311="",0,AD2311))</x:f>
      </x:c>
      <x:c r="AF2311" s="37" t="str">
        <x:f>IF(AD2311="","",AD2311=0)</x:f>
      </x:c>
      <x:c r="AG2311" s="37"/>
      <x:c r="AH2311" s="37"/>
      <x:c r="AI2311" s="37"/>
      <x:c r="AJ2311" s="37" t="str">
        <x:v>القاهرة</x:v>
      </x:c>
      <x:c r="AK2311" s="37"/>
      <x:c r="AL2311" s="37"/>
      <x:c r="AM2311" s="37"/>
      <x:c r="AN2311" s="37"/>
      <x:c r="AO2311" s="37"/>
      <x:c r="AP2311" s="37"/>
      <x:c r="AQ2311" s="54" t="b">
        <x:v>1</x:v>
      </x:c>
      <x:c r="AR2311" s="37"/>
      <x:c r="AS2311" s="37" t="str">
        <x:v>صفحة فئة</x:v>
      </x:c>
      <x:c r="AT2311" s="37" t="str">
        <x:v>تحتاج مراجعة</x:v>
      </x:c>
      <x:c r="AU2311" s="37" t="str">
        <x:v>store_brand_category_listing</x:v>
      </x:c>
      <x:c r="AV2311" s="37" t="str">
        <x:v>اكتشاف من صفحة فئة</x:v>
      </x:c>
      <x:c r="AW2311" s="37" t="str">
        <x:v>https://btech.com/en/c/mobiles-tablets/mobile-phones/b/vivo</x:v>
      </x:c>
      <x:c r="AX2311" s="37" t="n">
        <x:v>1</x:v>
      </x:c>
      <x:c r="AY2311" s="60" t="n">
        <x:v>46233</x:v>
      </x:c>
      <x:c r="AZ2311" s="60"/>
      <x:c r="BA2311" s="60"/>
      <x:c r="BB2311" s="62" t="str">
        <x:f>IF(BA2311="","",(NOW()-BA2311)*24)</x:f>
      </x:c>
      <x:c r="BC2311" s="37" t="str">
        <x:f>IF(BA2311="","لم يُرصد",IF(BH2311&lt;&gt;TRUE,"غير نشط",IF(BD2311="فشل","فشل حالي",IF(BB2311&lt;=12,"حديث",IF(BB2311&lt;=24,"متأخر","قديم")))))</x:f>
        <x:v>لم يُرصد</x:v>
      </x:c>
      <x:c r="BD2311" s="37" t="str">
        <x:v>بانتظار أول رصد سعر</x:v>
      </x:c>
      <x:c r="BE2311" s="37" t="n">
        <x:v>0</x:v>
      </x:c>
      <x:c r="BF2311" s="37"/>
      <x:c r="BG2311" s="37"/>
      <x:c r="BH2311" s="54" t="b">
        <x:v>1</x:v>
      </x:c>
      <x:c r="BI2311" s="37" t="str">
        <x:v>يحتاج اكتشاف رابط المنتج</x:v>
      </x:c>
      <x:c r="BJ2311" s="37" t="str">
        <x:v>Vivo Y04, 128 GB, 4 GB, 4G LTE, Dual-SIM - Green</x:v>
      </x:c>
      <x:c r="BK2311" s="37"/>
      <x:c r="BL2311" s="60" t="n">
        <x:v>46233</x:v>
      </x:c>
      <x:c r="BM2311" s="60" t="n">
        <x:v>46233</x:v>
      </x:c>
    </x:row>
    <x:row r="2312">
      <x:c r="A2312" s="37" t="str">
        <x:v>CASH-6DC805D109476D</x:v>
      </x:c>
      <x:c r="B2312" s="37" t="str">
        <x:v>VAR-B7F231E322E247|EG-013|STORE</x:v>
      </x:c>
      <x:c r="C2312" s="37" t="str">
        <x:v>VAR-B7F231E322E247</x:v>
      </x:c>
      <x:c r="D2312" s="37" t="str">
        <x:v>MOD-A23B05C8886533</x:v>
      </x:c>
      <x:c r="E2312" s="37" t="str">
        <x:v>Vivo Y04 4GB RAM / 256GB Storage / 4G LTE + 4G + Dual-SIM / Gold</x:v>
      </x:c>
      <x:c r="F2312" s="37" t="str">
        <x:v>الموبايلات والاتصالات</x:v>
      </x:c>
      <x:c r="G2312" s="37" t="str">
        <x:v>هواتف ذكية</x:v>
      </x:c>
      <x:c r="H2312" s="37" t="str">
        <x:v>Vivo</x:v>
      </x:c>
      <x:c r="I2312" s="37" t="str">
        <x:v>Y04</x:v>
      </x:c>
      <x:c r="J2312" s="37" t="str">
        <x:v>4GB RAM | 256GB Storage | 4G LTE + 4G + Dual-SIM | Gold</x:v>
      </x:c>
      <x:c r="K2312" s="37" t="n">
        <x:v>4</x:v>
      </x:c>
      <x:c r="L2312" s="37" t="n">
        <x:v>256</x:v>
      </x:c>
      <x:c r="M2312" s="37" t="str">
        <x:v>Gold</x:v>
      </x:c>
      <x:c r="N2312" s="37"/>
      <x:c r="O2312" s="37"/>
      <x:c r="P2312" s="37" t="str">
        <x:v>EG-013</x:v>
      </x:c>
      <x:c r="Q2312" s="37" t="str">
        <x:v>B.TECH</x:v>
      </x:c>
      <x:c r="R2312" s="37" t="str">
        <x:v>سلسلة</x:v>
      </x:c>
      <x:c r="S2312" s="37" t="str">
        <x:v>A</x:v>
      </x:c>
      <x:c r="T2312" s="37"/>
      <x:c r="U2312" s="37"/>
      <x:c r="V2312" s="37"/>
      <x:c r="W2312" s="37" t="str">
        <x:v>https://btech.com/en/c/mobiles-tablets/mobile-phones/b/vivo</x:v>
      </x:c>
      <x:c r="X2312" s="37" t="str">
        <x:v>صفحة فئة</x:v>
      </x:c>
      <x:c r="Y2312" s="37" t="str">
        <x:v>EGP</x:v>
      </x:c>
      <x:c r="Z2312" s="56"/>
      <x:c r="AA2312" s="56"/>
      <x:c r="AB2312" s="56" t="str">
        <x:f>IF(OR(Z2312="",AA2312=""),"",MAX(0,AA2312-Z2312))</x:f>
      </x:c>
      <x:c r="AC2312" s="58" t="str">
        <x:f>IF(OR(Z2312="",AA2312="",AA2312=0),"",MAX(0,(AA2312-Z2312)/AA2312))</x:f>
      </x:c>
      <x:c r="AD2312" s="56"/>
      <x:c r="AE2312" s="56" t="str">
        <x:f>IF(Z2312="","",Z2312+IF(AD2312="",0,AD2312))</x:f>
      </x:c>
      <x:c r="AF2312" s="37" t="str">
        <x:f>IF(AD2312="","",AD2312=0)</x:f>
      </x:c>
      <x:c r="AG2312" s="37"/>
      <x:c r="AH2312" s="37"/>
      <x:c r="AI2312" s="37"/>
      <x:c r="AJ2312" s="37" t="str">
        <x:v>القاهرة</x:v>
      </x:c>
      <x:c r="AK2312" s="37"/>
      <x:c r="AL2312" s="37"/>
      <x:c r="AM2312" s="37"/>
      <x:c r="AN2312" s="37"/>
      <x:c r="AO2312" s="37"/>
      <x:c r="AP2312" s="37"/>
      <x:c r="AQ2312" s="54" t="b">
        <x:v>1</x:v>
      </x:c>
      <x:c r="AR2312" s="37"/>
      <x:c r="AS2312" s="37" t="str">
        <x:v>صفحة فئة</x:v>
      </x:c>
      <x:c r="AT2312" s="37" t="str">
        <x:v>تحتاج مراجعة</x:v>
      </x:c>
      <x:c r="AU2312" s="37" t="str">
        <x:v>store_brand_category_listing</x:v>
      </x:c>
      <x:c r="AV2312" s="37" t="str">
        <x:v>اكتشاف من صفحة فئة</x:v>
      </x:c>
      <x:c r="AW2312" s="37" t="str">
        <x:v>https://btech.com/en/c/mobiles-tablets/mobile-phones/b/vivo</x:v>
      </x:c>
      <x:c r="AX2312" s="37" t="n">
        <x:v>1</x:v>
      </x:c>
      <x:c r="AY2312" s="60" t="n">
        <x:v>46233</x:v>
      </x:c>
      <x:c r="AZ2312" s="60"/>
      <x:c r="BA2312" s="60"/>
      <x:c r="BB2312" s="62" t="str">
        <x:f>IF(BA2312="","",(NOW()-BA2312)*24)</x:f>
      </x:c>
      <x:c r="BC2312" s="37" t="str">
        <x:f>IF(BA2312="","لم يُرصد",IF(BH2312&lt;&gt;TRUE,"غير نشط",IF(BD2312="فشل","فشل حالي",IF(BB2312&lt;=12,"حديث",IF(BB2312&lt;=24,"متأخر","قديم")))))</x:f>
        <x:v>لم يُرصد</x:v>
      </x:c>
      <x:c r="BD2312" s="37" t="str">
        <x:v>بانتظار أول رصد سعر</x:v>
      </x:c>
      <x:c r="BE2312" s="37" t="n">
        <x:v>0</x:v>
      </x:c>
      <x:c r="BF2312" s="37"/>
      <x:c r="BG2312" s="37"/>
      <x:c r="BH2312" s="54" t="b">
        <x:v>1</x:v>
      </x:c>
      <x:c r="BI2312" s="37" t="str">
        <x:v>يحتاج اكتشاف رابط المنتج</x:v>
      </x:c>
      <x:c r="BJ2312" s="37" t="str">
        <x:v>Vivo Y04, 256 GB, 4 GB, 4G LTE, Dual-SIM - Gold</x:v>
      </x:c>
      <x:c r="BK2312" s="37"/>
      <x:c r="BL2312" s="60" t="n">
        <x:v>46233</x:v>
      </x:c>
      <x:c r="BM2312" s="60" t="n">
        <x:v>46233</x:v>
      </x:c>
    </x:row>
    <x:row r="2313">
      <x:c r="A2313" s="37" t="str">
        <x:v>CASH-A554E2F3316C65</x:v>
      </x:c>
      <x:c r="B2313" s="37" t="str">
        <x:v>VAR-72E710646A5D52|EG-013|STORE</x:v>
      </x:c>
      <x:c r="C2313" s="37" t="str">
        <x:v>VAR-72E710646A5D52</x:v>
      </x:c>
      <x:c r="D2313" s="37" t="str">
        <x:v>MOD-A23B05C8886533</x:v>
      </x:c>
      <x:c r="E2313" s="37" t="str">
        <x:v>Vivo Y04 4GB RAM / 64GB Storage / 4G LTE + 4G + Dual-SIM / Majestic Green</x:v>
      </x:c>
      <x:c r="F2313" s="37" t="str">
        <x:v>الموبايلات والاتصالات</x:v>
      </x:c>
      <x:c r="G2313" s="37" t="str">
        <x:v>هواتف ذكية</x:v>
      </x:c>
      <x:c r="H2313" s="37" t="str">
        <x:v>Vivo</x:v>
      </x:c>
      <x:c r="I2313" s="37" t="str">
        <x:v>Y04</x:v>
      </x:c>
      <x:c r="J2313" s="37" t="str">
        <x:v>4GB RAM | 64GB Storage | 4G LTE + 4G + Dual-SIM | Majestic Green</x:v>
      </x:c>
      <x:c r="K2313" s="37" t="n">
        <x:v>4</x:v>
      </x:c>
      <x:c r="L2313" s="37" t="n">
        <x:v>64</x:v>
      </x:c>
      <x:c r="M2313" s="37" t="str">
        <x:v>Majestic Green</x:v>
      </x:c>
      <x:c r="N2313" s="37"/>
      <x:c r="O2313" s="37"/>
      <x:c r="P2313" s="37" t="str">
        <x:v>EG-013</x:v>
      </x:c>
      <x:c r="Q2313" s="37" t="str">
        <x:v>B.TECH</x:v>
      </x:c>
      <x:c r="R2313" s="37" t="str">
        <x:v>سلسلة</x:v>
      </x:c>
      <x:c r="S2313" s="37" t="str">
        <x:v>A</x:v>
      </x:c>
      <x:c r="T2313" s="37"/>
      <x:c r="U2313" s="37"/>
      <x:c r="V2313" s="37"/>
      <x:c r="W2313" s="37" t="str">
        <x:v>https://btech.com/en/c/mobiles-tablets/mobile-phones/b/vivo</x:v>
      </x:c>
      <x:c r="X2313" s="37" t="str">
        <x:v>صفحة فئة</x:v>
      </x:c>
      <x:c r="Y2313" s="37" t="str">
        <x:v>EGP</x:v>
      </x:c>
      <x:c r="Z2313" s="56"/>
      <x:c r="AA2313" s="56"/>
      <x:c r="AB2313" s="56" t="str">
        <x:f>IF(OR(Z2313="",AA2313=""),"",MAX(0,AA2313-Z2313))</x:f>
      </x:c>
      <x:c r="AC2313" s="58" t="str">
        <x:f>IF(OR(Z2313="",AA2313="",AA2313=0),"",MAX(0,(AA2313-Z2313)/AA2313))</x:f>
      </x:c>
      <x:c r="AD2313" s="56"/>
      <x:c r="AE2313" s="56" t="str">
        <x:f>IF(Z2313="","",Z2313+IF(AD2313="",0,AD2313))</x:f>
      </x:c>
      <x:c r="AF2313" s="37" t="str">
        <x:f>IF(AD2313="","",AD2313=0)</x:f>
      </x:c>
      <x:c r="AG2313" s="37"/>
      <x:c r="AH2313" s="37"/>
      <x:c r="AI2313" s="37"/>
      <x:c r="AJ2313" s="37" t="str">
        <x:v>القاهرة</x:v>
      </x:c>
      <x:c r="AK2313" s="37"/>
      <x:c r="AL2313" s="37"/>
      <x:c r="AM2313" s="37"/>
      <x:c r="AN2313" s="37"/>
      <x:c r="AO2313" s="37"/>
      <x:c r="AP2313" s="37"/>
      <x:c r="AQ2313" s="54" t="b">
        <x:v>1</x:v>
      </x:c>
      <x:c r="AR2313" s="37"/>
      <x:c r="AS2313" s="37" t="str">
        <x:v>صفحة فئة</x:v>
      </x:c>
      <x:c r="AT2313" s="37" t="str">
        <x:v>تحتاج مراجعة</x:v>
      </x:c>
      <x:c r="AU2313" s="37" t="str">
        <x:v>store_brand_category_listing</x:v>
      </x:c>
      <x:c r="AV2313" s="37" t="str">
        <x:v>اكتشاف من صفحة فئة</x:v>
      </x:c>
      <x:c r="AW2313" s="37" t="str">
        <x:v>https://btech.com/en/c/mobiles-tablets/mobile-phones/b/vivo</x:v>
      </x:c>
      <x:c r="AX2313" s="37" t="n">
        <x:v>1</x:v>
      </x:c>
      <x:c r="AY2313" s="60" t="n">
        <x:v>46233</x:v>
      </x:c>
      <x:c r="AZ2313" s="60"/>
      <x:c r="BA2313" s="60"/>
      <x:c r="BB2313" s="62" t="str">
        <x:f>IF(BA2313="","",(NOW()-BA2313)*24)</x:f>
      </x:c>
      <x:c r="BC2313" s="37" t="str">
        <x:f>IF(BA2313="","لم يُرصد",IF(BH2313&lt;&gt;TRUE,"غير نشط",IF(BD2313="فشل","فشل حالي",IF(BB2313&lt;=12,"حديث",IF(BB2313&lt;=24,"متأخر","قديم")))))</x:f>
        <x:v>لم يُرصد</x:v>
      </x:c>
      <x:c r="BD2313" s="37" t="str">
        <x:v>بانتظار أول رصد سعر</x:v>
      </x:c>
      <x:c r="BE2313" s="37" t="n">
        <x:v>0</x:v>
      </x:c>
      <x:c r="BF2313" s="37"/>
      <x:c r="BG2313" s="37"/>
      <x:c r="BH2313" s="54" t="b">
        <x:v>1</x:v>
      </x:c>
      <x:c r="BI2313" s="37" t="str">
        <x:v>يحتاج اكتشاف رابط المنتج</x:v>
      </x:c>
      <x:c r="BJ2313" s="37" t="str">
        <x:v>Vivo Y04, 64 GB, 4 GB, 4G LTE, Dual-SIM - Majestic Green</x:v>
      </x:c>
      <x:c r="BK2313" s="37"/>
      <x:c r="BL2313" s="60" t="n">
        <x:v>46233</x:v>
      </x:c>
      <x:c r="BM2313" s="60" t="n">
        <x:v>46233</x:v>
      </x:c>
    </x:row>
    <x:row r="2314">
      <x:c r="A2314" s="37" t="str">
        <x:v>CASH-9DDBE7EA3261D9</x:v>
      </x:c>
      <x:c r="B2314" s="37" t="str">
        <x:v>VAR-5EA335E2678671|EG-013|STORE</x:v>
      </x:c>
      <x:c r="C2314" s="37" t="str">
        <x:v>VAR-5EA335E2678671</x:v>
      </x:c>
      <x:c r="D2314" s="37" t="str">
        <x:v>MOD-9056AC0D7D577F</x:v>
      </x:c>
      <x:c r="E2314" s="37" t="str">
        <x:v>Vivo Y11D 4GB RAM / 128GB Storage / 4G + Dual-SIM / Sunrise Gold</x:v>
      </x:c>
      <x:c r="F2314" s="37" t="str">
        <x:v>الموبايلات والاتصالات</x:v>
      </x:c>
      <x:c r="G2314" s="37" t="str">
        <x:v>هواتف ذكية</x:v>
      </x:c>
      <x:c r="H2314" s="37" t="str">
        <x:v>Vivo</x:v>
      </x:c>
      <x:c r="I2314" s="37" t="str">
        <x:v>Y11D</x:v>
      </x:c>
      <x:c r="J2314" s="37" t="str">
        <x:v>4GB RAM | 128GB Storage | 4G + Dual-SIM | Sunrise Gold</x:v>
      </x:c>
      <x:c r="K2314" s="37" t="n">
        <x:v>4</x:v>
      </x:c>
      <x:c r="L2314" s="37" t="n">
        <x:v>128</x:v>
      </x:c>
      <x:c r="M2314" s="37" t="str">
        <x:v>Sunrise Gold</x:v>
      </x:c>
      <x:c r="N2314" s="37"/>
      <x:c r="O2314" s="37"/>
      <x:c r="P2314" s="37" t="str">
        <x:v>EG-013</x:v>
      </x:c>
      <x:c r="Q2314" s="37" t="str">
        <x:v>B.TECH</x:v>
      </x:c>
      <x:c r="R2314" s="37" t="str">
        <x:v>سلسلة</x:v>
      </x:c>
      <x:c r="S2314" s="37" t="str">
        <x:v>A</x:v>
      </x:c>
      <x:c r="T2314" s="37"/>
      <x:c r="U2314" s="37"/>
      <x:c r="V2314" s="37"/>
      <x:c r="W2314" s="37" t="str">
        <x:v>https://btech.com/en/c/mobiles-tablets/mobile-phones/b/vivo</x:v>
      </x:c>
      <x:c r="X2314" s="37" t="str">
        <x:v>صفحة فئة</x:v>
      </x:c>
      <x:c r="Y2314" s="37" t="str">
        <x:v>EGP</x:v>
      </x:c>
      <x:c r="Z2314" s="56"/>
      <x:c r="AA2314" s="56"/>
      <x:c r="AB2314" s="56" t="str">
        <x:f>IF(OR(Z2314="",AA2314=""),"",MAX(0,AA2314-Z2314))</x:f>
      </x:c>
      <x:c r="AC2314" s="58" t="str">
        <x:f>IF(OR(Z2314="",AA2314="",AA2314=0),"",MAX(0,(AA2314-Z2314)/AA2314))</x:f>
      </x:c>
      <x:c r="AD2314" s="56"/>
      <x:c r="AE2314" s="56" t="str">
        <x:f>IF(Z2314="","",Z2314+IF(AD2314="",0,AD2314))</x:f>
      </x:c>
      <x:c r="AF2314" s="37" t="str">
        <x:f>IF(AD2314="","",AD2314=0)</x:f>
      </x:c>
      <x:c r="AG2314" s="37"/>
      <x:c r="AH2314" s="37"/>
      <x:c r="AI2314" s="37"/>
      <x:c r="AJ2314" s="37" t="str">
        <x:v>القاهرة</x:v>
      </x:c>
      <x:c r="AK2314" s="37"/>
      <x:c r="AL2314" s="37"/>
      <x:c r="AM2314" s="37"/>
      <x:c r="AN2314" s="37"/>
      <x:c r="AO2314" s="37"/>
      <x:c r="AP2314" s="37"/>
      <x:c r="AQ2314" s="54" t="b">
        <x:v>1</x:v>
      </x:c>
      <x:c r="AR2314" s="37"/>
      <x:c r="AS2314" s="37" t="str">
        <x:v>صفحة فئة</x:v>
      </x:c>
      <x:c r="AT2314" s="37" t="str">
        <x:v>تحتاج مراجعة</x:v>
      </x:c>
      <x:c r="AU2314" s="37" t="str">
        <x:v>store_brand_category_listing</x:v>
      </x:c>
      <x:c r="AV2314" s="37" t="str">
        <x:v>اكتشاف من صفحة فئة</x:v>
      </x:c>
      <x:c r="AW2314" s="37" t="str">
        <x:v>https://btech.com/en/c/mobiles-tablets/mobile-phones/b/vivo</x:v>
      </x:c>
      <x:c r="AX2314" s="37" t="n">
        <x:v>1</x:v>
      </x:c>
      <x:c r="AY2314" s="60" t="n">
        <x:v>46233</x:v>
      </x:c>
      <x:c r="AZ2314" s="60"/>
      <x:c r="BA2314" s="60"/>
      <x:c r="BB2314" s="62" t="str">
        <x:f>IF(BA2314="","",(NOW()-BA2314)*24)</x:f>
      </x:c>
      <x:c r="BC2314" s="37" t="str">
        <x:f>IF(BA2314="","لم يُرصد",IF(BH2314&lt;&gt;TRUE,"غير نشط",IF(BD2314="فشل","فشل حالي",IF(BB2314&lt;=12,"حديث",IF(BB2314&lt;=24,"متأخر","قديم")))))</x:f>
        <x:v>لم يُرصد</x:v>
      </x:c>
      <x:c r="BD2314" s="37" t="str">
        <x:v>بانتظار أول رصد سعر</x:v>
      </x:c>
      <x:c r="BE2314" s="37" t="n">
        <x:v>0</x:v>
      </x:c>
      <x:c r="BF2314" s="37"/>
      <x:c r="BG2314" s="37"/>
      <x:c r="BH2314" s="54" t="b">
        <x:v>1</x:v>
      </x:c>
      <x:c r="BI2314" s="37" t="str">
        <x:v>يحتاج اكتشاف رابط المنتج</x:v>
      </x:c>
      <x:c r="BJ2314" s="37" t="str">
        <x:v>Vivo Y11D, 128 GB, 4 GB, 4G, Dual-SIM - Sunrise Gold</x:v>
      </x:c>
      <x:c r="BK2314" s="37"/>
      <x:c r="BL2314" s="60" t="n">
        <x:v>46233</x:v>
      </x:c>
      <x:c r="BM2314" s="60" t="n">
        <x:v>46233</x:v>
      </x:c>
    </x:row>
    <x:row r="2315">
      <x:c r="A2315" s="37" t="str">
        <x:v>CASH-56FD2E2E00612D</x:v>
      </x:c>
      <x:c r="B2315" s="37" t="str">
        <x:v>VAR-783E8B7F46EED2|EG-013|STORE</x:v>
      </x:c>
      <x:c r="C2315" s="37" t="str">
        <x:v>VAR-783E8B7F46EED2</x:v>
      </x:c>
      <x:c r="D2315" s="37" t="str">
        <x:v>MOD-9056AC0D7D577F</x:v>
      </x:c>
      <x:c r="E2315" s="37" t="str">
        <x:v>Vivo Y11D 4GB RAM / 128GB Storage / 4G + Dual-SIM / Voyage Black</x:v>
      </x:c>
      <x:c r="F2315" s="37" t="str">
        <x:v>الموبايلات والاتصالات</x:v>
      </x:c>
      <x:c r="G2315" s="37" t="str">
        <x:v>هواتف ذكية</x:v>
      </x:c>
      <x:c r="H2315" s="37" t="str">
        <x:v>Vivo</x:v>
      </x:c>
      <x:c r="I2315" s="37" t="str">
        <x:v>Y11D</x:v>
      </x:c>
      <x:c r="J2315" s="37" t="str">
        <x:v>4GB RAM | 128GB Storage | 4G + Dual-SIM | Voyage Black</x:v>
      </x:c>
      <x:c r="K2315" s="37" t="n">
        <x:v>4</x:v>
      </x:c>
      <x:c r="L2315" s="37" t="n">
        <x:v>128</x:v>
      </x:c>
      <x:c r="M2315" s="37" t="str">
        <x:v>Voyage Black</x:v>
      </x:c>
      <x:c r="N2315" s="37"/>
      <x:c r="O2315" s="37"/>
      <x:c r="P2315" s="37" t="str">
        <x:v>EG-013</x:v>
      </x:c>
      <x:c r="Q2315" s="37" t="str">
        <x:v>B.TECH</x:v>
      </x:c>
      <x:c r="R2315" s="37" t="str">
        <x:v>سلسلة</x:v>
      </x:c>
      <x:c r="S2315" s="37" t="str">
        <x:v>A</x:v>
      </x:c>
      <x:c r="T2315" s="37"/>
      <x:c r="U2315" s="37"/>
      <x:c r="V2315" s="37"/>
      <x:c r="W2315" s="37" t="str">
        <x:v>https://btech.com/en/c/mobiles-tablets/mobile-phones/b/vivo</x:v>
      </x:c>
      <x:c r="X2315" s="37" t="str">
        <x:v>صفحة فئة</x:v>
      </x:c>
      <x:c r="Y2315" s="37" t="str">
        <x:v>EGP</x:v>
      </x:c>
      <x:c r="Z2315" s="56"/>
      <x:c r="AA2315" s="56"/>
      <x:c r="AB2315" s="56" t="str">
        <x:f>IF(OR(Z2315="",AA2315=""),"",MAX(0,AA2315-Z2315))</x:f>
      </x:c>
      <x:c r="AC2315" s="58" t="str">
        <x:f>IF(OR(Z2315="",AA2315="",AA2315=0),"",MAX(0,(AA2315-Z2315)/AA2315))</x:f>
      </x:c>
      <x:c r="AD2315" s="56"/>
      <x:c r="AE2315" s="56" t="str">
        <x:f>IF(Z2315="","",Z2315+IF(AD2315="",0,AD2315))</x:f>
      </x:c>
      <x:c r="AF2315" s="37" t="str">
        <x:f>IF(AD2315="","",AD2315=0)</x:f>
      </x:c>
      <x:c r="AG2315" s="37"/>
      <x:c r="AH2315" s="37"/>
      <x:c r="AI2315" s="37"/>
      <x:c r="AJ2315" s="37" t="str">
        <x:v>القاهرة</x:v>
      </x:c>
      <x:c r="AK2315" s="37"/>
      <x:c r="AL2315" s="37"/>
      <x:c r="AM2315" s="37"/>
      <x:c r="AN2315" s="37"/>
      <x:c r="AO2315" s="37"/>
      <x:c r="AP2315" s="37"/>
      <x:c r="AQ2315" s="54" t="b">
        <x:v>1</x:v>
      </x:c>
      <x:c r="AR2315" s="37"/>
      <x:c r="AS2315" s="37" t="str">
        <x:v>صفحة فئة</x:v>
      </x:c>
      <x:c r="AT2315" s="37" t="str">
        <x:v>تحتاج مراجعة</x:v>
      </x:c>
      <x:c r="AU2315" s="37" t="str">
        <x:v>store_brand_category_listing</x:v>
      </x:c>
      <x:c r="AV2315" s="37" t="str">
        <x:v>اكتشاف من صفحة فئة</x:v>
      </x:c>
      <x:c r="AW2315" s="37" t="str">
        <x:v>https://btech.com/en/c/mobiles-tablets/mobile-phones/b/vivo</x:v>
      </x:c>
      <x:c r="AX2315" s="37" t="n">
        <x:v>1</x:v>
      </x:c>
      <x:c r="AY2315" s="60" t="n">
        <x:v>46233</x:v>
      </x:c>
      <x:c r="AZ2315" s="60"/>
      <x:c r="BA2315" s="60"/>
      <x:c r="BB2315" s="62" t="str">
        <x:f>IF(BA2315="","",(NOW()-BA2315)*24)</x:f>
      </x:c>
      <x:c r="BC2315" s="37" t="str">
        <x:f>IF(BA2315="","لم يُرصد",IF(BH2315&lt;&gt;TRUE,"غير نشط",IF(BD2315="فشل","فشل حالي",IF(BB2315&lt;=12,"حديث",IF(BB2315&lt;=24,"متأخر","قديم")))))</x:f>
        <x:v>لم يُرصد</x:v>
      </x:c>
      <x:c r="BD2315" s="37" t="str">
        <x:v>بانتظار أول رصد سعر</x:v>
      </x:c>
      <x:c r="BE2315" s="37" t="n">
        <x:v>0</x:v>
      </x:c>
      <x:c r="BF2315" s="37"/>
      <x:c r="BG2315" s="37"/>
      <x:c r="BH2315" s="54" t="b">
        <x:v>1</x:v>
      </x:c>
      <x:c r="BI2315" s="37" t="str">
        <x:v>يحتاج اكتشاف رابط المنتج</x:v>
      </x:c>
      <x:c r="BJ2315" s="37" t="str">
        <x:v>Vivo Y11D, 128 GB, 4 GB, 4G, Dual-SIM - Voyage Black</x:v>
      </x:c>
      <x:c r="BK2315" s="37"/>
      <x:c r="BL2315" s="60" t="n">
        <x:v>46233</x:v>
      </x:c>
      <x:c r="BM2315" s="60" t="n">
        <x:v>46233</x:v>
      </x:c>
    </x:row>
    <x:row r="2316">
      <x:c r="A2316" s="37" t="str">
        <x:v>CASH-11559E55C6B15B</x:v>
      </x:c>
      <x:c r="B2316" s="37" t="str">
        <x:v>VAR-3AB8EA46F70B34|EG-013|STORE</x:v>
      </x:c>
      <x:c r="C2316" s="37" t="str">
        <x:v>VAR-3AB8EA46F70B34</x:v>
      </x:c>
      <x:c r="D2316" s="37" t="str">
        <x:v>MOD-2A872F6ED4E923</x:v>
      </x:c>
      <x:c r="E2316" s="37" t="str">
        <x:v>Vivo Y21D 4GB RAM / 128GB Storage / 4G + Dual-SIM / Coral Red</x:v>
      </x:c>
      <x:c r="F2316" s="37" t="str">
        <x:v>الموبايلات والاتصالات</x:v>
      </x:c>
      <x:c r="G2316" s="37" t="str">
        <x:v>هواتف ذكية</x:v>
      </x:c>
      <x:c r="H2316" s="37" t="str">
        <x:v>Vivo</x:v>
      </x:c>
      <x:c r="I2316" s="37" t="str">
        <x:v>Y21D</x:v>
      </x:c>
      <x:c r="J2316" s="37" t="str">
        <x:v>4GB RAM | 128GB Storage | 4G + Dual-SIM | Coral Red</x:v>
      </x:c>
      <x:c r="K2316" s="37" t="n">
        <x:v>4</x:v>
      </x:c>
      <x:c r="L2316" s="37" t="n">
        <x:v>128</x:v>
      </x:c>
      <x:c r="M2316" s="37" t="str">
        <x:v>Coral Red</x:v>
      </x:c>
      <x:c r="N2316" s="37"/>
      <x:c r="O2316" s="37"/>
      <x:c r="P2316" s="37" t="str">
        <x:v>EG-013</x:v>
      </x:c>
      <x:c r="Q2316" s="37" t="str">
        <x:v>B.TECH</x:v>
      </x:c>
      <x:c r="R2316" s="37" t="str">
        <x:v>سلسلة</x:v>
      </x:c>
      <x:c r="S2316" s="37" t="str">
        <x:v>A</x:v>
      </x:c>
      <x:c r="T2316" s="37"/>
      <x:c r="U2316" s="37"/>
      <x:c r="V2316" s="37"/>
      <x:c r="W2316" s="37" t="str">
        <x:v>https://btech.com/en/c/mobiles-tablets/mobile-phones/b/vivo</x:v>
      </x:c>
      <x:c r="X2316" s="37" t="str">
        <x:v>صفحة فئة</x:v>
      </x:c>
      <x:c r="Y2316" s="37" t="str">
        <x:v>EGP</x:v>
      </x:c>
      <x:c r="Z2316" s="56"/>
      <x:c r="AA2316" s="56"/>
      <x:c r="AB2316" s="56" t="str">
        <x:f>IF(OR(Z2316="",AA2316=""),"",MAX(0,AA2316-Z2316))</x:f>
      </x:c>
      <x:c r="AC2316" s="58" t="str">
        <x:f>IF(OR(Z2316="",AA2316="",AA2316=0),"",MAX(0,(AA2316-Z2316)/AA2316))</x:f>
      </x:c>
      <x:c r="AD2316" s="56"/>
      <x:c r="AE2316" s="56" t="str">
        <x:f>IF(Z2316="","",Z2316+IF(AD2316="",0,AD2316))</x:f>
      </x:c>
      <x:c r="AF2316" s="37" t="str">
        <x:f>IF(AD2316="","",AD2316=0)</x:f>
      </x:c>
      <x:c r="AG2316" s="37"/>
      <x:c r="AH2316" s="37"/>
      <x:c r="AI2316" s="37"/>
      <x:c r="AJ2316" s="37" t="str">
        <x:v>القاهرة</x:v>
      </x:c>
      <x:c r="AK2316" s="37"/>
      <x:c r="AL2316" s="37"/>
      <x:c r="AM2316" s="37"/>
      <x:c r="AN2316" s="37"/>
      <x:c r="AO2316" s="37"/>
      <x:c r="AP2316" s="37"/>
      <x:c r="AQ2316" s="54" t="b">
        <x:v>1</x:v>
      </x:c>
      <x:c r="AR2316" s="37"/>
      <x:c r="AS2316" s="37" t="str">
        <x:v>صفحة فئة</x:v>
      </x:c>
      <x:c r="AT2316" s="37" t="str">
        <x:v>تحتاج مراجعة</x:v>
      </x:c>
      <x:c r="AU2316" s="37" t="str">
        <x:v>store_brand_category_listing</x:v>
      </x:c>
      <x:c r="AV2316" s="37" t="str">
        <x:v>اكتشاف من صفحة فئة</x:v>
      </x:c>
      <x:c r="AW2316" s="37" t="str">
        <x:v>https://btech.com/en/c/mobiles-tablets/mobile-phones/b/vivo</x:v>
      </x:c>
      <x:c r="AX2316" s="37" t="n">
        <x:v>1</x:v>
      </x:c>
      <x:c r="AY2316" s="60" t="n">
        <x:v>46233</x:v>
      </x:c>
      <x:c r="AZ2316" s="60"/>
      <x:c r="BA2316" s="60"/>
      <x:c r="BB2316" s="62" t="str">
        <x:f>IF(BA2316="","",(NOW()-BA2316)*24)</x:f>
      </x:c>
      <x:c r="BC2316" s="37" t="str">
        <x:f>IF(BA2316="","لم يُرصد",IF(BH2316&lt;&gt;TRUE,"غير نشط",IF(BD2316="فشل","فشل حالي",IF(BB2316&lt;=12,"حديث",IF(BB2316&lt;=24,"متأخر","قديم")))))</x:f>
        <x:v>لم يُرصد</x:v>
      </x:c>
      <x:c r="BD2316" s="37" t="str">
        <x:v>بانتظار أول رصد سعر</x:v>
      </x:c>
      <x:c r="BE2316" s="37" t="n">
        <x:v>0</x:v>
      </x:c>
      <x:c r="BF2316" s="37"/>
      <x:c r="BG2316" s="37"/>
      <x:c r="BH2316" s="54" t="b">
        <x:v>1</x:v>
      </x:c>
      <x:c r="BI2316" s="37" t="str">
        <x:v>يحتاج اكتشاف رابط المنتج</x:v>
      </x:c>
      <x:c r="BJ2316" s="37" t="str">
        <x:v>Vivo Y21D, 128 GB, 4 GB, 4G, Dual-SIM - Coral Red</x:v>
      </x:c>
      <x:c r="BK2316" s="37"/>
      <x:c r="BL2316" s="60" t="n">
        <x:v>46233</x:v>
      </x:c>
      <x:c r="BM2316" s="60" t="n">
        <x:v>46233</x:v>
      </x:c>
    </x:row>
    <x:row r="2317">
      <x:c r="A2317" s="37" t="str">
        <x:v>CASH-07E0D8E1FF117C</x:v>
      </x:c>
      <x:c r="B2317" s="37" t="str">
        <x:v>VAR-2A9D7D445E229B|EG-013|STORE</x:v>
      </x:c>
      <x:c r="C2317" s="37" t="str">
        <x:v>VAR-2A9D7D445E229B</x:v>
      </x:c>
      <x:c r="D2317" s="37" t="str">
        <x:v>MOD-2A872F6ED4E923</x:v>
      </x:c>
      <x:c r="E2317" s="37" t="str">
        <x:v>Vivo Y21D 6GB RAM / 128GB Storage / 4G + Dual-SIM / Coral Red</x:v>
      </x:c>
      <x:c r="F2317" s="37" t="str">
        <x:v>الموبايلات والاتصالات</x:v>
      </x:c>
      <x:c r="G2317" s="37" t="str">
        <x:v>هواتف ذكية</x:v>
      </x:c>
      <x:c r="H2317" s="37" t="str">
        <x:v>Vivo</x:v>
      </x:c>
      <x:c r="I2317" s="37" t="str">
        <x:v>Y21D</x:v>
      </x:c>
      <x:c r="J2317" s="37" t="str">
        <x:v>6GB RAM | 128GB Storage | 4G + Dual-SIM | Coral Red</x:v>
      </x:c>
      <x:c r="K2317" s="37" t="n">
        <x:v>6</x:v>
      </x:c>
      <x:c r="L2317" s="37" t="n">
        <x:v>128</x:v>
      </x:c>
      <x:c r="M2317" s="37" t="str">
        <x:v>Coral Red</x:v>
      </x:c>
      <x:c r="N2317" s="37"/>
      <x:c r="O2317" s="37"/>
      <x:c r="P2317" s="37" t="str">
        <x:v>EG-013</x:v>
      </x:c>
      <x:c r="Q2317" s="37" t="str">
        <x:v>B.TECH</x:v>
      </x:c>
      <x:c r="R2317" s="37" t="str">
        <x:v>سلسلة</x:v>
      </x:c>
      <x:c r="S2317" s="37" t="str">
        <x:v>A</x:v>
      </x:c>
      <x:c r="T2317" s="37"/>
      <x:c r="U2317" s="37"/>
      <x:c r="V2317" s="37"/>
      <x:c r="W2317" s="37" t="str">
        <x:v>https://btech.com/en/c/mobiles-tablets/mobile-phones/b/vivo</x:v>
      </x:c>
      <x:c r="X2317" s="37" t="str">
        <x:v>صفحة فئة</x:v>
      </x:c>
      <x:c r="Y2317" s="37" t="str">
        <x:v>EGP</x:v>
      </x:c>
      <x:c r="Z2317" s="56"/>
      <x:c r="AA2317" s="56"/>
      <x:c r="AB2317" s="56" t="str">
        <x:f>IF(OR(Z2317="",AA2317=""),"",MAX(0,AA2317-Z2317))</x:f>
      </x:c>
      <x:c r="AC2317" s="58" t="str">
        <x:f>IF(OR(Z2317="",AA2317="",AA2317=0),"",MAX(0,(AA2317-Z2317)/AA2317))</x:f>
      </x:c>
      <x:c r="AD2317" s="56"/>
      <x:c r="AE2317" s="56" t="str">
        <x:f>IF(Z2317="","",Z2317+IF(AD2317="",0,AD2317))</x:f>
      </x:c>
      <x:c r="AF2317" s="37" t="str">
        <x:f>IF(AD2317="","",AD2317=0)</x:f>
      </x:c>
      <x:c r="AG2317" s="37"/>
      <x:c r="AH2317" s="37"/>
      <x:c r="AI2317" s="37"/>
      <x:c r="AJ2317" s="37" t="str">
        <x:v>القاهرة</x:v>
      </x:c>
      <x:c r="AK2317" s="37"/>
      <x:c r="AL2317" s="37"/>
      <x:c r="AM2317" s="37"/>
      <x:c r="AN2317" s="37"/>
      <x:c r="AO2317" s="37"/>
      <x:c r="AP2317" s="37"/>
      <x:c r="AQ2317" s="54" t="b">
        <x:v>1</x:v>
      </x:c>
      <x:c r="AR2317" s="37"/>
      <x:c r="AS2317" s="37" t="str">
        <x:v>صفحة فئة</x:v>
      </x:c>
      <x:c r="AT2317" s="37" t="str">
        <x:v>تحتاج مراجعة</x:v>
      </x:c>
      <x:c r="AU2317" s="37" t="str">
        <x:v>store_brand_category_listing</x:v>
      </x:c>
      <x:c r="AV2317" s="37" t="str">
        <x:v>اكتشاف من صفحة فئة</x:v>
      </x:c>
      <x:c r="AW2317" s="37" t="str">
        <x:v>https://btech.com/en/c/mobiles-tablets/mobile-phones/b/vivo</x:v>
      </x:c>
      <x:c r="AX2317" s="37" t="n">
        <x:v>1</x:v>
      </x:c>
      <x:c r="AY2317" s="60" t="n">
        <x:v>46233</x:v>
      </x:c>
      <x:c r="AZ2317" s="60"/>
      <x:c r="BA2317" s="60"/>
      <x:c r="BB2317" s="62" t="str">
        <x:f>IF(BA2317="","",(NOW()-BA2317)*24)</x:f>
      </x:c>
      <x:c r="BC2317" s="37" t="str">
        <x:f>IF(BA2317="","لم يُرصد",IF(BH2317&lt;&gt;TRUE,"غير نشط",IF(BD2317="فشل","فشل حالي",IF(BB2317&lt;=12,"حديث",IF(BB2317&lt;=24,"متأخر","قديم")))))</x:f>
        <x:v>لم يُرصد</x:v>
      </x:c>
      <x:c r="BD2317" s="37" t="str">
        <x:v>بانتظار أول رصد سعر</x:v>
      </x:c>
      <x:c r="BE2317" s="37" t="n">
        <x:v>0</x:v>
      </x:c>
      <x:c r="BF2317" s="37"/>
      <x:c r="BG2317" s="37"/>
      <x:c r="BH2317" s="54" t="b">
        <x:v>1</x:v>
      </x:c>
      <x:c r="BI2317" s="37" t="str">
        <x:v>يحتاج اكتشاف رابط المنتج</x:v>
      </x:c>
      <x:c r="BJ2317" s="37" t="str">
        <x:v>Vivo Y21D, 128 GB, 6 GB, 4G, Dual-SIM - Coral Red</x:v>
      </x:c>
      <x:c r="BK2317" s="37"/>
      <x:c r="BL2317" s="60" t="n">
        <x:v>46233</x:v>
      </x:c>
      <x:c r="BM2317" s="60" t="n">
        <x:v>46233</x:v>
      </x:c>
    </x:row>
    <x:row r="2318">
      <x:c r="A2318" s="37" t="str">
        <x:v>CASH-FAFBE3F4613E21</x:v>
      </x:c>
      <x:c r="B2318" s="37" t="str">
        <x:v>VAR-777A28AF7BED15|EG-013|STORE</x:v>
      </x:c>
      <x:c r="C2318" s="37" t="str">
        <x:v>VAR-777A28AF7BED15</x:v>
      </x:c>
      <x:c r="D2318" s="37" t="str">
        <x:v>MOD-2A872F6ED4E923</x:v>
      </x:c>
      <x:c r="E2318" s="37" t="str">
        <x:v>Vivo Y21D 6GB RAM / 128GB Storage / 4G + Dual-SIM / Emerald Green</x:v>
      </x:c>
      <x:c r="F2318" s="37" t="str">
        <x:v>الموبايلات والاتصالات</x:v>
      </x:c>
      <x:c r="G2318" s="37" t="str">
        <x:v>هواتف ذكية</x:v>
      </x:c>
      <x:c r="H2318" s="37" t="str">
        <x:v>Vivo</x:v>
      </x:c>
      <x:c r="I2318" s="37" t="str">
        <x:v>Y21D</x:v>
      </x:c>
      <x:c r="J2318" s="37" t="str">
        <x:v>6GB RAM | 128GB Storage | 4G + Dual-SIM | Emerald Green</x:v>
      </x:c>
      <x:c r="K2318" s="37" t="n">
        <x:v>6</x:v>
      </x:c>
      <x:c r="L2318" s="37" t="n">
        <x:v>128</x:v>
      </x:c>
      <x:c r="M2318" s="37" t="str">
        <x:v>Emerald Green</x:v>
      </x:c>
      <x:c r="N2318" s="37"/>
      <x:c r="O2318" s="37"/>
      <x:c r="P2318" s="37" t="str">
        <x:v>EG-013</x:v>
      </x:c>
      <x:c r="Q2318" s="37" t="str">
        <x:v>B.TECH</x:v>
      </x:c>
      <x:c r="R2318" s="37" t="str">
        <x:v>سلسلة</x:v>
      </x:c>
      <x:c r="S2318" s="37" t="str">
        <x:v>A</x:v>
      </x:c>
      <x:c r="T2318" s="37"/>
      <x:c r="U2318" s="37"/>
      <x:c r="V2318" s="37"/>
      <x:c r="W2318" s="37" t="str">
        <x:v>https://btech.com/en/c/mobiles-tablets/mobile-phones/b/vivo</x:v>
      </x:c>
      <x:c r="X2318" s="37" t="str">
        <x:v>صفحة فئة</x:v>
      </x:c>
      <x:c r="Y2318" s="37" t="str">
        <x:v>EGP</x:v>
      </x:c>
      <x:c r="Z2318" s="56"/>
      <x:c r="AA2318" s="56"/>
      <x:c r="AB2318" s="56" t="str">
        <x:f>IF(OR(Z2318="",AA2318=""),"",MAX(0,AA2318-Z2318))</x:f>
      </x:c>
      <x:c r="AC2318" s="58" t="str">
        <x:f>IF(OR(Z2318="",AA2318="",AA2318=0),"",MAX(0,(AA2318-Z2318)/AA2318))</x:f>
      </x:c>
      <x:c r="AD2318" s="56"/>
      <x:c r="AE2318" s="56" t="str">
        <x:f>IF(Z2318="","",Z2318+IF(AD2318="",0,AD2318))</x:f>
      </x:c>
      <x:c r="AF2318" s="37" t="str">
        <x:f>IF(AD2318="","",AD2318=0)</x:f>
      </x:c>
      <x:c r="AG2318" s="37"/>
      <x:c r="AH2318" s="37"/>
      <x:c r="AI2318" s="37"/>
      <x:c r="AJ2318" s="37" t="str">
        <x:v>القاهرة</x:v>
      </x:c>
      <x:c r="AK2318" s="37"/>
      <x:c r="AL2318" s="37"/>
      <x:c r="AM2318" s="37"/>
      <x:c r="AN2318" s="37"/>
      <x:c r="AO2318" s="37"/>
      <x:c r="AP2318" s="37"/>
      <x:c r="AQ2318" s="54" t="b">
        <x:v>1</x:v>
      </x:c>
      <x:c r="AR2318" s="37"/>
      <x:c r="AS2318" s="37" t="str">
        <x:v>صفحة فئة</x:v>
      </x:c>
      <x:c r="AT2318" s="37" t="str">
        <x:v>تحتاج مراجعة</x:v>
      </x:c>
      <x:c r="AU2318" s="37" t="str">
        <x:v>store_brand_category_listing</x:v>
      </x:c>
      <x:c r="AV2318" s="37" t="str">
        <x:v>اكتشاف من صفحة فئة</x:v>
      </x:c>
      <x:c r="AW2318" s="37" t="str">
        <x:v>https://btech.com/en/c/mobiles-tablets/mobile-phones/b/vivo</x:v>
      </x:c>
      <x:c r="AX2318" s="37" t="n">
        <x:v>1</x:v>
      </x:c>
      <x:c r="AY2318" s="60" t="n">
        <x:v>46233</x:v>
      </x:c>
      <x:c r="AZ2318" s="60"/>
      <x:c r="BA2318" s="60"/>
      <x:c r="BB2318" s="62" t="str">
        <x:f>IF(BA2318="","",(NOW()-BA2318)*24)</x:f>
      </x:c>
      <x:c r="BC2318" s="37" t="str">
        <x:f>IF(BA2318="","لم يُرصد",IF(BH2318&lt;&gt;TRUE,"غير نشط",IF(BD2318="فشل","فشل حالي",IF(BB2318&lt;=12,"حديث",IF(BB2318&lt;=24,"متأخر","قديم")))))</x:f>
        <x:v>لم يُرصد</x:v>
      </x:c>
      <x:c r="BD2318" s="37" t="str">
        <x:v>بانتظار أول رصد سعر</x:v>
      </x:c>
      <x:c r="BE2318" s="37" t="n">
        <x:v>0</x:v>
      </x:c>
      <x:c r="BF2318" s="37"/>
      <x:c r="BG2318" s="37"/>
      <x:c r="BH2318" s="54" t="b">
        <x:v>1</x:v>
      </x:c>
      <x:c r="BI2318" s="37" t="str">
        <x:v>يحتاج اكتشاف رابط المنتج</x:v>
      </x:c>
      <x:c r="BJ2318" s="37" t="str">
        <x:v>Vivo Y21D, 128 GB, 6 GB, 4G, Dual-SIM - Emerald Green</x:v>
      </x:c>
      <x:c r="BK2318" s="37"/>
      <x:c r="BL2318" s="60" t="n">
        <x:v>46233</x:v>
      </x:c>
      <x:c r="BM2318" s="60" t="n">
        <x:v>46233</x:v>
      </x:c>
    </x:row>
    <x:row r="2319">
      <x:c r="A2319" s="37" t="str">
        <x:v>CASH-7EBED1A8AB09AF</x:v>
      </x:c>
      <x:c r="B2319" s="37" t="str">
        <x:v>VAR-15D55D0AF5B4E4|EG-013|STORE</x:v>
      </x:c>
      <x:c r="C2319" s="37" t="str">
        <x:v>VAR-15D55D0AF5B4E4</x:v>
      </x:c>
      <x:c r="D2319" s="37" t="str">
        <x:v>MOD-2A872F6ED4E923</x:v>
      </x:c>
      <x:c r="E2319" s="37" t="str">
        <x:v>Vivo Y21D 6GB RAM / 256GB Storage / 4G + Dual-SIM / Coral Red</x:v>
      </x:c>
      <x:c r="F2319" s="37" t="str">
        <x:v>الموبايلات والاتصالات</x:v>
      </x:c>
      <x:c r="G2319" s="37" t="str">
        <x:v>هواتف ذكية</x:v>
      </x:c>
      <x:c r="H2319" s="37" t="str">
        <x:v>Vivo</x:v>
      </x:c>
      <x:c r="I2319" s="37" t="str">
        <x:v>Y21D</x:v>
      </x:c>
      <x:c r="J2319" s="37" t="str">
        <x:v>6GB RAM | 256GB Storage | 4G + Dual-SIM | Coral Red</x:v>
      </x:c>
      <x:c r="K2319" s="37" t="n">
        <x:v>6</x:v>
      </x:c>
      <x:c r="L2319" s="37" t="n">
        <x:v>256</x:v>
      </x:c>
      <x:c r="M2319" s="37" t="str">
        <x:v>Coral Red</x:v>
      </x:c>
      <x:c r="N2319" s="37"/>
      <x:c r="O2319" s="37"/>
      <x:c r="P2319" s="37" t="str">
        <x:v>EG-013</x:v>
      </x:c>
      <x:c r="Q2319" s="37" t="str">
        <x:v>B.TECH</x:v>
      </x:c>
      <x:c r="R2319" s="37" t="str">
        <x:v>سلسلة</x:v>
      </x:c>
      <x:c r="S2319" s="37" t="str">
        <x:v>A</x:v>
      </x:c>
      <x:c r="T2319" s="37"/>
      <x:c r="U2319" s="37"/>
      <x:c r="V2319" s="37"/>
      <x:c r="W2319" s="37" t="str">
        <x:v>https://btech.com/en/c/mobiles-tablets/mobile-phones/b/vivo</x:v>
      </x:c>
      <x:c r="X2319" s="37" t="str">
        <x:v>صفحة فئة</x:v>
      </x:c>
      <x:c r="Y2319" s="37" t="str">
        <x:v>EGP</x:v>
      </x:c>
      <x:c r="Z2319" s="56"/>
      <x:c r="AA2319" s="56"/>
      <x:c r="AB2319" s="56" t="str">
        <x:f>IF(OR(Z2319="",AA2319=""),"",MAX(0,AA2319-Z2319))</x:f>
      </x:c>
      <x:c r="AC2319" s="58" t="str">
        <x:f>IF(OR(Z2319="",AA2319="",AA2319=0),"",MAX(0,(AA2319-Z2319)/AA2319))</x:f>
      </x:c>
      <x:c r="AD2319" s="56"/>
      <x:c r="AE2319" s="56" t="str">
        <x:f>IF(Z2319="","",Z2319+IF(AD2319="",0,AD2319))</x:f>
      </x:c>
      <x:c r="AF2319" s="37" t="str">
        <x:f>IF(AD2319="","",AD2319=0)</x:f>
      </x:c>
      <x:c r="AG2319" s="37"/>
      <x:c r="AH2319" s="37"/>
      <x:c r="AI2319" s="37"/>
      <x:c r="AJ2319" s="37" t="str">
        <x:v>القاهرة</x:v>
      </x:c>
      <x:c r="AK2319" s="37"/>
      <x:c r="AL2319" s="37"/>
      <x:c r="AM2319" s="37"/>
      <x:c r="AN2319" s="37"/>
      <x:c r="AO2319" s="37"/>
      <x:c r="AP2319" s="37"/>
      <x:c r="AQ2319" s="54" t="b">
        <x:v>1</x:v>
      </x:c>
      <x:c r="AR2319" s="37"/>
      <x:c r="AS2319" s="37" t="str">
        <x:v>صفحة فئة</x:v>
      </x:c>
      <x:c r="AT2319" s="37" t="str">
        <x:v>تحتاج مراجعة</x:v>
      </x:c>
      <x:c r="AU2319" s="37" t="str">
        <x:v>store_brand_category_listing</x:v>
      </x:c>
      <x:c r="AV2319" s="37" t="str">
        <x:v>اكتشاف من صفحة فئة</x:v>
      </x:c>
      <x:c r="AW2319" s="37" t="str">
        <x:v>https://btech.com/en/c/mobiles-tablets/mobile-phones/b/vivo</x:v>
      </x:c>
      <x:c r="AX2319" s="37" t="n">
        <x:v>1</x:v>
      </x:c>
      <x:c r="AY2319" s="60" t="n">
        <x:v>46233</x:v>
      </x:c>
      <x:c r="AZ2319" s="60"/>
      <x:c r="BA2319" s="60"/>
      <x:c r="BB2319" s="62" t="str">
        <x:f>IF(BA2319="","",(NOW()-BA2319)*24)</x:f>
      </x:c>
      <x:c r="BC2319" s="37" t="str">
        <x:f>IF(BA2319="","لم يُرصد",IF(BH2319&lt;&gt;TRUE,"غير نشط",IF(BD2319="فشل","فشل حالي",IF(BB2319&lt;=12,"حديث",IF(BB2319&lt;=24,"متأخر","قديم")))))</x:f>
        <x:v>لم يُرصد</x:v>
      </x:c>
      <x:c r="BD2319" s="37" t="str">
        <x:v>بانتظار أول رصد سعر</x:v>
      </x:c>
      <x:c r="BE2319" s="37" t="n">
        <x:v>0</x:v>
      </x:c>
      <x:c r="BF2319" s="37"/>
      <x:c r="BG2319" s="37"/>
      <x:c r="BH2319" s="54" t="b">
        <x:v>1</x:v>
      </x:c>
      <x:c r="BI2319" s="37" t="str">
        <x:v>يحتاج اكتشاف رابط المنتج</x:v>
      </x:c>
      <x:c r="BJ2319" s="37" t="str">
        <x:v>Vivo Y21D, 256 GB, 6 GB, 4G, Dual-SIM - Coral Red</x:v>
      </x:c>
      <x:c r="BK2319" s="37"/>
      <x:c r="BL2319" s="60" t="n">
        <x:v>46233</x:v>
      </x:c>
      <x:c r="BM2319" s="60" t="n">
        <x:v>46233</x:v>
      </x:c>
    </x:row>
    <x:row r="2320">
      <x:c r="A2320" s="37" t="str">
        <x:v>CASH-C7CE0C8A4E828C</x:v>
      </x:c>
      <x:c r="B2320" s="37" t="str">
        <x:v>VAR-093649FE729F3F|EG-013|STORE</x:v>
      </x:c>
      <x:c r="C2320" s="37" t="str">
        <x:v>VAR-093649FE729F3F</x:v>
      </x:c>
      <x:c r="D2320" s="37" t="str">
        <x:v>MOD-2A872F6ED4E923</x:v>
      </x:c>
      <x:c r="E2320" s="37" t="str">
        <x:v>Vivo Y21D 6GB RAM / 256GB Storage / 4G + Dual-SIM / Emerald Green</x:v>
      </x:c>
      <x:c r="F2320" s="37" t="str">
        <x:v>الموبايلات والاتصالات</x:v>
      </x:c>
      <x:c r="G2320" s="37" t="str">
        <x:v>هواتف ذكية</x:v>
      </x:c>
      <x:c r="H2320" s="37" t="str">
        <x:v>Vivo</x:v>
      </x:c>
      <x:c r="I2320" s="37" t="str">
        <x:v>Y21D</x:v>
      </x:c>
      <x:c r="J2320" s="37" t="str">
        <x:v>6GB RAM | 256GB Storage | 4G + Dual-SIM | Emerald Green</x:v>
      </x:c>
      <x:c r="K2320" s="37" t="n">
        <x:v>6</x:v>
      </x:c>
      <x:c r="L2320" s="37" t="n">
        <x:v>256</x:v>
      </x:c>
      <x:c r="M2320" s="37" t="str">
        <x:v>Emerald Green</x:v>
      </x:c>
      <x:c r="N2320" s="37"/>
      <x:c r="O2320" s="37"/>
      <x:c r="P2320" s="37" t="str">
        <x:v>EG-013</x:v>
      </x:c>
      <x:c r="Q2320" s="37" t="str">
        <x:v>B.TECH</x:v>
      </x:c>
      <x:c r="R2320" s="37" t="str">
        <x:v>سلسلة</x:v>
      </x:c>
      <x:c r="S2320" s="37" t="str">
        <x:v>A</x:v>
      </x:c>
      <x:c r="T2320" s="37"/>
      <x:c r="U2320" s="37"/>
      <x:c r="V2320" s="37"/>
      <x:c r="W2320" s="37" t="str">
        <x:v>https://btech.com/en/c/mobiles-tablets/mobile-phones/b/vivo</x:v>
      </x:c>
      <x:c r="X2320" s="37" t="str">
        <x:v>صفحة فئة</x:v>
      </x:c>
      <x:c r="Y2320" s="37" t="str">
        <x:v>EGP</x:v>
      </x:c>
      <x:c r="Z2320" s="56"/>
      <x:c r="AA2320" s="56"/>
      <x:c r="AB2320" s="56" t="str">
        <x:f>IF(OR(Z2320="",AA2320=""),"",MAX(0,AA2320-Z2320))</x:f>
      </x:c>
      <x:c r="AC2320" s="58" t="str">
        <x:f>IF(OR(Z2320="",AA2320="",AA2320=0),"",MAX(0,(AA2320-Z2320)/AA2320))</x:f>
      </x:c>
      <x:c r="AD2320" s="56"/>
      <x:c r="AE2320" s="56" t="str">
        <x:f>IF(Z2320="","",Z2320+IF(AD2320="",0,AD2320))</x:f>
      </x:c>
      <x:c r="AF2320" s="37" t="str">
        <x:f>IF(AD2320="","",AD2320=0)</x:f>
      </x:c>
      <x:c r="AG2320" s="37"/>
      <x:c r="AH2320" s="37"/>
      <x:c r="AI2320" s="37"/>
      <x:c r="AJ2320" s="37" t="str">
        <x:v>القاهرة</x:v>
      </x:c>
      <x:c r="AK2320" s="37"/>
      <x:c r="AL2320" s="37"/>
      <x:c r="AM2320" s="37"/>
      <x:c r="AN2320" s="37"/>
      <x:c r="AO2320" s="37"/>
      <x:c r="AP2320" s="37"/>
      <x:c r="AQ2320" s="54" t="b">
        <x:v>1</x:v>
      </x:c>
      <x:c r="AR2320" s="37"/>
      <x:c r="AS2320" s="37" t="str">
        <x:v>صفحة فئة</x:v>
      </x:c>
      <x:c r="AT2320" s="37" t="str">
        <x:v>تحتاج مراجعة</x:v>
      </x:c>
      <x:c r="AU2320" s="37" t="str">
        <x:v>store_brand_category_listing</x:v>
      </x:c>
      <x:c r="AV2320" s="37" t="str">
        <x:v>اكتشاف من صفحة فئة</x:v>
      </x:c>
      <x:c r="AW2320" s="37" t="str">
        <x:v>https://btech.com/en/c/mobiles-tablets/mobile-phones/b/vivo</x:v>
      </x:c>
      <x:c r="AX2320" s="37" t="n">
        <x:v>1</x:v>
      </x:c>
      <x:c r="AY2320" s="60" t="n">
        <x:v>46233</x:v>
      </x:c>
      <x:c r="AZ2320" s="60"/>
      <x:c r="BA2320" s="60"/>
      <x:c r="BB2320" s="62" t="str">
        <x:f>IF(BA2320="","",(NOW()-BA2320)*24)</x:f>
      </x:c>
      <x:c r="BC2320" s="37" t="str">
        <x:f>IF(BA2320="","لم يُرصد",IF(BH2320&lt;&gt;TRUE,"غير نشط",IF(BD2320="فشل","فشل حالي",IF(BB2320&lt;=12,"حديث",IF(BB2320&lt;=24,"متأخر","قديم")))))</x:f>
        <x:v>لم يُرصد</x:v>
      </x:c>
      <x:c r="BD2320" s="37" t="str">
        <x:v>بانتظار أول رصد سعر</x:v>
      </x:c>
      <x:c r="BE2320" s="37" t="n">
        <x:v>0</x:v>
      </x:c>
      <x:c r="BF2320" s="37"/>
      <x:c r="BG2320" s="37"/>
      <x:c r="BH2320" s="54" t="b">
        <x:v>1</x:v>
      </x:c>
      <x:c r="BI2320" s="37" t="str">
        <x:v>يحتاج اكتشاف رابط المنتج</x:v>
      </x:c>
      <x:c r="BJ2320" s="37" t="str">
        <x:v>Vivo Y21D, 256 GB, 6 GB, 4G, Dual-SIM - Emerald Green</x:v>
      </x:c>
      <x:c r="BK2320" s="37"/>
      <x:c r="BL2320" s="60" t="n">
        <x:v>46233</x:v>
      </x:c>
      <x:c r="BM2320" s="60" t="n">
        <x:v>46233</x:v>
      </x:c>
    </x:row>
    <x:row r="2321">
      <x:c r="A2321" s="37" t="str">
        <x:v>CASH-94A7FFA8D7BCFA</x:v>
      </x:c>
      <x:c r="B2321" s="37" t="str">
        <x:v>VAR-57793704ED1C22|EG-013|STORE</x:v>
      </x:c>
      <x:c r="C2321" s="37" t="str">
        <x:v>VAR-57793704ED1C22</x:v>
      </x:c>
      <x:c r="D2321" s="37" t="str">
        <x:v>MOD-58A433790EB97E</x:v>
      </x:c>
      <x:c r="E2321" s="37" t="str">
        <x:v>Vivo Y29 8GB RAM / 128GB Storage / 4G + Dual-SIM / White</x:v>
      </x:c>
      <x:c r="F2321" s="37" t="str">
        <x:v>الموبايلات والاتصالات</x:v>
      </x:c>
      <x:c r="G2321" s="37" t="str">
        <x:v>هواتف ذكية</x:v>
      </x:c>
      <x:c r="H2321" s="37" t="str">
        <x:v>Vivo</x:v>
      </x:c>
      <x:c r="I2321" s="37" t="str">
        <x:v>Y29</x:v>
      </x:c>
      <x:c r="J2321" s="37" t="str">
        <x:v>8GB RAM | 128GB Storage | 4G + Dual-SIM | White</x:v>
      </x:c>
      <x:c r="K2321" s="37" t="n">
        <x:v>8</x:v>
      </x:c>
      <x:c r="L2321" s="37" t="n">
        <x:v>128</x:v>
      </x:c>
      <x:c r="M2321" s="37" t="str">
        <x:v>White</x:v>
      </x:c>
      <x:c r="N2321" s="37"/>
      <x:c r="O2321" s="37"/>
      <x:c r="P2321" s="37" t="str">
        <x:v>EG-013</x:v>
      </x:c>
      <x:c r="Q2321" s="37" t="str">
        <x:v>B.TECH</x:v>
      </x:c>
      <x:c r="R2321" s="37" t="str">
        <x:v>سلسلة</x:v>
      </x:c>
      <x:c r="S2321" s="37" t="str">
        <x:v>A</x:v>
      </x:c>
      <x:c r="T2321" s="37"/>
      <x:c r="U2321" s="37"/>
      <x:c r="V2321" s="37"/>
      <x:c r="W2321" s="37" t="str">
        <x:v>https://btech.com/en/c/mobiles-tablets/mobile-phones/b/vivo</x:v>
      </x:c>
      <x:c r="X2321" s="37" t="str">
        <x:v>صفحة فئة</x:v>
      </x:c>
      <x:c r="Y2321" s="37" t="str">
        <x:v>EGP</x:v>
      </x:c>
      <x:c r="Z2321" s="56"/>
      <x:c r="AA2321" s="56"/>
      <x:c r="AB2321" s="56" t="str">
        <x:f>IF(OR(Z2321="",AA2321=""),"",MAX(0,AA2321-Z2321))</x:f>
      </x:c>
      <x:c r="AC2321" s="58" t="str">
        <x:f>IF(OR(Z2321="",AA2321="",AA2321=0),"",MAX(0,(AA2321-Z2321)/AA2321))</x:f>
      </x:c>
      <x:c r="AD2321" s="56"/>
      <x:c r="AE2321" s="56" t="str">
        <x:f>IF(Z2321="","",Z2321+IF(AD2321="",0,AD2321))</x:f>
      </x:c>
      <x:c r="AF2321" s="37" t="str">
        <x:f>IF(AD2321="","",AD2321=0)</x:f>
      </x:c>
      <x:c r="AG2321" s="37"/>
      <x:c r="AH2321" s="37"/>
      <x:c r="AI2321" s="37"/>
      <x:c r="AJ2321" s="37" t="str">
        <x:v>القاهرة</x:v>
      </x:c>
      <x:c r="AK2321" s="37"/>
      <x:c r="AL2321" s="37"/>
      <x:c r="AM2321" s="37"/>
      <x:c r="AN2321" s="37"/>
      <x:c r="AO2321" s="37"/>
      <x:c r="AP2321" s="37"/>
      <x:c r="AQ2321" s="54" t="b">
        <x:v>1</x:v>
      </x:c>
      <x:c r="AR2321" s="37"/>
      <x:c r="AS2321" s="37" t="str">
        <x:v>صفحة فئة</x:v>
      </x:c>
      <x:c r="AT2321" s="37" t="str">
        <x:v>تحتاج مراجعة</x:v>
      </x:c>
      <x:c r="AU2321" s="37" t="str">
        <x:v>store_brand_category_listing</x:v>
      </x:c>
      <x:c r="AV2321" s="37" t="str">
        <x:v>اكتشاف من صفحة فئة</x:v>
      </x:c>
      <x:c r="AW2321" s="37" t="str">
        <x:v>https://btech.com/en/c/mobiles-tablets/mobile-phones/b/vivo</x:v>
      </x:c>
      <x:c r="AX2321" s="37" t="n">
        <x:v>1</x:v>
      </x:c>
      <x:c r="AY2321" s="60" t="n">
        <x:v>46233</x:v>
      </x:c>
      <x:c r="AZ2321" s="60"/>
      <x:c r="BA2321" s="60"/>
      <x:c r="BB2321" s="62" t="str">
        <x:f>IF(BA2321="","",(NOW()-BA2321)*24)</x:f>
      </x:c>
      <x:c r="BC2321" s="37" t="str">
        <x:f>IF(BA2321="","لم يُرصد",IF(BH2321&lt;&gt;TRUE,"غير نشط",IF(BD2321="فشل","فشل حالي",IF(BB2321&lt;=12,"حديث",IF(BB2321&lt;=24,"متأخر","قديم")))))</x:f>
        <x:v>لم يُرصد</x:v>
      </x:c>
      <x:c r="BD2321" s="37" t="str">
        <x:v>بانتظار أول رصد سعر</x:v>
      </x:c>
      <x:c r="BE2321" s="37" t="n">
        <x:v>0</x:v>
      </x:c>
      <x:c r="BF2321" s="37"/>
      <x:c r="BG2321" s="37"/>
      <x:c r="BH2321" s="54" t="b">
        <x:v>1</x:v>
      </x:c>
      <x:c r="BI2321" s="37" t="str">
        <x:v>يحتاج اكتشاف رابط المنتج</x:v>
      </x:c>
      <x:c r="BJ2321" s="37" t="str">
        <x:v>Vivo Y29, 128 GB, 8 GB, 4G, Dual-SIM - White</x:v>
      </x:c>
      <x:c r="BK2321" s="37"/>
      <x:c r="BL2321" s="60" t="n">
        <x:v>46233</x:v>
      </x:c>
      <x:c r="BM2321" s="60" t="n">
        <x:v>46233</x:v>
      </x:c>
    </x:row>
    <x:row r="2322">
      <x:c r="A2322" s="37" t="str">
        <x:v>CASH-C48F6EC53D2821</x:v>
      </x:c>
      <x:c r="B2322" s="37" t="str">
        <x:v>VAR-0426EE0D6E2583|EG-013|STORE</x:v>
      </x:c>
      <x:c r="C2322" s="37" t="str">
        <x:v>VAR-0426EE0D6E2583</x:v>
      </x:c>
      <x:c r="D2322" s="37" t="str">
        <x:v>MOD-07889DEF5F0E04</x:v>
      </x:c>
      <x:c r="E2322" s="37" t="str">
        <x:v>Vivo Y31d 8GB RAM / 256GB Storage / 4G + Dual-SIM / Feather Gold</x:v>
      </x:c>
      <x:c r="F2322" s="37" t="str">
        <x:v>الموبايلات والاتصالات</x:v>
      </x:c>
      <x:c r="G2322" s="37" t="str">
        <x:v>هواتف ذكية</x:v>
      </x:c>
      <x:c r="H2322" s="37" t="str">
        <x:v>Vivo</x:v>
      </x:c>
      <x:c r="I2322" s="37" t="str">
        <x:v>Y31d</x:v>
      </x:c>
      <x:c r="J2322" s="37" t="str">
        <x:v>8GB RAM | 256GB Storage | 4G + Dual-SIM | Feather Gold</x:v>
      </x:c>
      <x:c r="K2322" s="37" t="n">
        <x:v>8</x:v>
      </x:c>
      <x:c r="L2322" s="37" t="n">
        <x:v>256</x:v>
      </x:c>
      <x:c r="M2322" s="37" t="str">
        <x:v>Feather Gold</x:v>
      </x:c>
      <x:c r="N2322" s="37"/>
      <x:c r="O2322" s="37"/>
      <x:c r="P2322" s="37" t="str">
        <x:v>EG-013</x:v>
      </x:c>
      <x:c r="Q2322" s="37" t="str">
        <x:v>B.TECH</x:v>
      </x:c>
      <x:c r="R2322" s="37" t="str">
        <x:v>سلسلة</x:v>
      </x:c>
      <x:c r="S2322" s="37" t="str">
        <x:v>A</x:v>
      </x:c>
      <x:c r="T2322" s="37"/>
      <x:c r="U2322" s="37"/>
      <x:c r="V2322" s="37"/>
      <x:c r="W2322" s="37" t="str">
        <x:v>https://btech.com/en/c/mobiles-tablets/mobile-phones/b/vivo</x:v>
      </x:c>
      <x:c r="X2322" s="37" t="str">
        <x:v>صفحة فئة</x:v>
      </x:c>
      <x:c r="Y2322" s="37" t="str">
        <x:v>EGP</x:v>
      </x:c>
      <x:c r="Z2322" s="56"/>
      <x:c r="AA2322" s="56"/>
      <x:c r="AB2322" s="56" t="str">
        <x:f>IF(OR(Z2322="",AA2322=""),"",MAX(0,AA2322-Z2322))</x:f>
      </x:c>
      <x:c r="AC2322" s="58" t="str">
        <x:f>IF(OR(Z2322="",AA2322="",AA2322=0),"",MAX(0,(AA2322-Z2322)/AA2322))</x:f>
      </x:c>
      <x:c r="AD2322" s="56"/>
      <x:c r="AE2322" s="56" t="str">
        <x:f>IF(Z2322="","",Z2322+IF(AD2322="",0,AD2322))</x:f>
      </x:c>
      <x:c r="AF2322" s="37" t="str">
        <x:f>IF(AD2322="","",AD2322=0)</x:f>
      </x:c>
      <x:c r="AG2322" s="37"/>
      <x:c r="AH2322" s="37"/>
      <x:c r="AI2322" s="37"/>
      <x:c r="AJ2322" s="37" t="str">
        <x:v>القاهرة</x:v>
      </x:c>
      <x:c r="AK2322" s="37"/>
      <x:c r="AL2322" s="37"/>
      <x:c r="AM2322" s="37"/>
      <x:c r="AN2322" s="37"/>
      <x:c r="AO2322" s="37"/>
      <x:c r="AP2322" s="37"/>
      <x:c r="AQ2322" s="54" t="b">
        <x:v>1</x:v>
      </x:c>
      <x:c r="AR2322" s="37"/>
      <x:c r="AS2322" s="37" t="str">
        <x:v>صفحة فئة</x:v>
      </x:c>
      <x:c r="AT2322" s="37" t="str">
        <x:v>تحتاج مراجعة</x:v>
      </x:c>
      <x:c r="AU2322" s="37" t="str">
        <x:v>store_brand_category_listing</x:v>
      </x:c>
      <x:c r="AV2322" s="37" t="str">
        <x:v>اكتشاف من صفحة فئة</x:v>
      </x:c>
      <x:c r="AW2322" s="37" t="str">
        <x:v>https://btech.com/en/c/mobiles-tablets/mobile-phones/b/vivo</x:v>
      </x:c>
      <x:c r="AX2322" s="37" t="n">
        <x:v>1</x:v>
      </x:c>
      <x:c r="AY2322" s="60" t="n">
        <x:v>46233</x:v>
      </x:c>
      <x:c r="AZ2322" s="60"/>
      <x:c r="BA2322" s="60"/>
      <x:c r="BB2322" s="62" t="str">
        <x:f>IF(BA2322="","",(NOW()-BA2322)*24)</x:f>
      </x:c>
      <x:c r="BC2322" s="37" t="str">
        <x:f>IF(BA2322="","لم يُرصد",IF(BH2322&lt;&gt;TRUE,"غير نشط",IF(BD2322="فشل","فشل حالي",IF(BB2322&lt;=12,"حديث",IF(BB2322&lt;=24,"متأخر","قديم")))))</x:f>
        <x:v>لم يُرصد</x:v>
      </x:c>
      <x:c r="BD2322" s="37" t="str">
        <x:v>بانتظار أول رصد سعر</x:v>
      </x:c>
      <x:c r="BE2322" s="37" t="n">
        <x:v>0</x:v>
      </x:c>
      <x:c r="BF2322" s="37"/>
      <x:c r="BG2322" s="37"/>
      <x:c r="BH2322" s="54" t="b">
        <x:v>1</x:v>
      </x:c>
      <x:c r="BI2322" s="37" t="str">
        <x:v>يحتاج اكتشاف رابط المنتج</x:v>
      </x:c>
      <x:c r="BJ2322" s="37" t="str">
        <x:v>Vivo Y31d, 256 GB, 8 GB, 4G, Dual-SIM - Feather Gold</x:v>
      </x:c>
      <x:c r="BK2322" s="37"/>
      <x:c r="BL2322" s="60" t="n">
        <x:v>46233</x:v>
      </x:c>
      <x:c r="BM2322" s="60" t="n">
        <x:v>46233</x:v>
      </x:c>
    </x:row>
    <x:row r="2323">
      <x:c r="A2323" s="37" t="str">
        <x:v>CASH-F6300B3A8AE8C1</x:v>
      </x:c>
      <x:c r="B2323" s="37" t="str">
        <x:v>VAR-BB5383EA8ACD4B|EG-013|STORE</x:v>
      </x:c>
      <x:c r="C2323" s="37" t="str">
        <x:v>VAR-BB5383EA8ACD4B</x:v>
      </x:c>
      <x:c r="D2323" s="37" t="str">
        <x:v>MOD-6BDA92406A4A92</x:v>
      </x:c>
      <x:c r="E2323" s="37" t="str">
        <x:v>Vivo Y73 8GB RAM / 128GB Storage / 4G LTE + 4G + Dual-SIM / Diamond Flare</x:v>
      </x:c>
      <x:c r="F2323" s="37" t="str">
        <x:v>الموبايلات والاتصالات</x:v>
      </x:c>
      <x:c r="G2323" s="37" t="str">
        <x:v>هواتف ذكية</x:v>
      </x:c>
      <x:c r="H2323" s="37" t="str">
        <x:v>Vivo</x:v>
      </x:c>
      <x:c r="I2323" s="37" t="str">
        <x:v>Y73</x:v>
      </x:c>
      <x:c r="J2323" s="37" t="str">
        <x:v>8GB RAM | 128GB Storage | 4G LTE + 4G + Dual-SIM | Diamond Flare</x:v>
      </x:c>
      <x:c r="K2323" s="37" t="n">
        <x:v>8</x:v>
      </x:c>
      <x:c r="L2323" s="37" t="n">
        <x:v>128</x:v>
      </x:c>
      <x:c r="M2323" s="37" t="str">
        <x:v>Diamond Flare</x:v>
      </x:c>
      <x:c r="N2323" s="37"/>
      <x:c r="O2323" s="37"/>
      <x:c r="P2323" s="37" t="str">
        <x:v>EG-013</x:v>
      </x:c>
      <x:c r="Q2323" s="37" t="str">
        <x:v>B.TECH</x:v>
      </x:c>
      <x:c r="R2323" s="37" t="str">
        <x:v>سلسلة</x:v>
      </x:c>
      <x:c r="S2323" s="37" t="str">
        <x:v>A</x:v>
      </x:c>
      <x:c r="T2323" s="37"/>
      <x:c r="U2323" s="37"/>
      <x:c r="V2323" s="37"/>
      <x:c r="W2323" s="37" t="str">
        <x:v>https://btech.com/en/c/mobiles-tablets/mobile-phones/b/vivo</x:v>
      </x:c>
      <x:c r="X2323" s="37" t="str">
        <x:v>صفحة فئة</x:v>
      </x:c>
      <x:c r="Y2323" s="37" t="str">
        <x:v>EGP</x:v>
      </x:c>
      <x:c r="Z2323" s="56"/>
      <x:c r="AA2323" s="56"/>
      <x:c r="AB2323" s="56" t="str">
        <x:f>IF(OR(Z2323="",AA2323=""),"",MAX(0,AA2323-Z2323))</x:f>
      </x:c>
      <x:c r="AC2323" s="58" t="str">
        <x:f>IF(OR(Z2323="",AA2323="",AA2323=0),"",MAX(0,(AA2323-Z2323)/AA2323))</x:f>
      </x:c>
      <x:c r="AD2323" s="56"/>
      <x:c r="AE2323" s="56" t="str">
        <x:f>IF(Z2323="","",Z2323+IF(AD2323="",0,AD2323))</x:f>
      </x:c>
      <x:c r="AF2323" s="37" t="str">
        <x:f>IF(AD2323="","",AD2323=0)</x:f>
      </x:c>
      <x:c r="AG2323" s="37"/>
      <x:c r="AH2323" s="37"/>
      <x:c r="AI2323" s="37"/>
      <x:c r="AJ2323" s="37" t="str">
        <x:v>القاهرة</x:v>
      </x:c>
      <x:c r="AK2323" s="37"/>
      <x:c r="AL2323" s="37"/>
      <x:c r="AM2323" s="37"/>
      <x:c r="AN2323" s="37"/>
      <x:c r="AO2323" s="37"/>
      <x:c r="AP2323" s="37"/>
      <x:c r="AQ2323" s="54" t="b">
        <x:v>1</x:v>
      </x:c>
      <x:c r="AR2323" s="37"/>
      <x:c r="AS2323" s="37" t="str">
        <x:v>صفحة فئة</x:v>
      </x:c>
      <x:c r="AT2323" s="37" t="str">
        <x:v>تحتاج مراجعة</x:v>
      </x:c>
      <x:c r="AU2323" s="37" t="str">
        <x:v>store_brand_category_listing</x:v>
      </x:c>
      <x:c r="AV2323" s="37" t="str">
        <x:v>اكتشاف من صفحة فئة</x:v>
      </x:c>
      <x:c r="AW2323" s="37" t="str">
        <x:v>https://btech.com/en/c/mobiles-tablets/mobile-phones/b/vivo</x:v>
      </x:c>
      <x:c r="AX2323" s="37" t="n">
        <x:v>1</x:v>
      </x:c>
      <x:c r="AY2323" s="60" t="n">
        <x:v>46233</x:v>
      </x:c>
      <x:c r="AZ2323" s="60"/>
      <x:c r="BA2323" s="60"/>
      <x:c r="BB2323" s="62" t="str">
        <x:f>IF(BA2323="","",(NOW()-BA2323)*24)</x:f>
      </x:c>
      <x:c r="BC2323" s="37" t="str">
        <x:f>IF(BA2323="","لم يُرصد",IF(BH2323&lt;&gt;TRUE,"غير نشط",IF(BD2323="فشل","فشل حالي",IF(BB2323&lt;=12,"حديث",IF(BB2323&lt;=24,"متأخر","قديم")))))</x:f>
        <x:v>لم يُرصد</x:v>
      </x:c>
      <x:c r="BD2323" s="37" t="str">
        <x:v>بانتظار أول رصد سعر</x:v>
      </x:c>
      <x:c r="BE2323" s="37" t="n">
        <x:v>0</x:v>
      </x:c>
      <x:c r="BF2323" s="37"/>
      <x:c r="BG2323" s="37"/>
      <x:c r="BH2323" s="54" t="b">
        <x:v>1</x:v>
      </x:c>
      <x:c r="BI2323" s="37" t="str">
        <x:v>يحتاج اكتشاف رابط المنتج</x:v>
      </x:c>
      <x:c r="BJ2323" s="37" t="str">
        <x:v>Vivo Y73, 128 GB, 8 GB, 4G LTE, Dual-SIM - Diamond Flare</x:v>
      </x:c>
      <x:c r="BK2323" s="37"/>
      <x:c r="BL2323" s="60" t="n">
        <x:v>46233</x:v>
      </x:c>
      <x:c r="BM2323" s="60" t="n">
        <x:v>46233</x:v>
      </x:c>
    </x:row>
    <x:row r="2324">
      <x:c r="A2324" s="37" t="str">
        <x:v>CASH-7DD7E4542E901C</x:v>
      </x:c>
      <x:c r="B2324" s="37" t="str">
        <x:v>VAR-552F2B3BFAA93A|EG-013|STORE</x:v>
      </x:c>
      <x:c r="C2324" s="37" t="str">
        <x:v>VAR-552F2B3BFAA93A</x:v>
      </x:c>
      <x:c r="D2324" s="37" t="str">
        <x:v>MOD-E85C93C3EEC305</x:v>
      </x:c>
      <x:c r="E2324" s="37" t="str">
        <x:v>Xiaomi 17T 12GB RAM / 256GB Storage / 5G + Dual-SIM / Black</x:v>
      </x:c>
      <x:c r="F2324" s="37" t="str">
        <x:v>الموبايلات والاتصالات</x:v>
      </x:c>
      <x:c r="G2324" s="37" t="str">
        <x:v>هواتف ذكية</x:v>
      </x:c>
      <x:c r="H2324" s="37" t="str">
        <x:v>Xiaomi</x:v>
      </x:c>
      <x:c r="I2324" s="37" t="str">
        <x:v>17T</x:v>
      </x:c>
      <x:c r="J2324" s="37" t="str">
        <x:v>12GB RAM | 256GB Storage | 5G + Dual-SIM | Black</x:v>
      </x:c>
      <x:c r="K2324" s="37" t="n">
        <x:v>12</x:v>
      </x:c>
      <x:c r="L2324" s="37" t="n">
        <x:v>256</x:v>
      </x:c>
      <x:c r="M2324" s="37" t="str">
        <x:v>Black</x:v>
      </x:c>
      <x:c r="N2324" s="37"/>
      <x:c r="O2324" s="37"/>
      <x:c r="P2324" s="37" t="str">
        <x:v>EG-013</x:v>
      </x:c>
      <x:c r="Q2324" s="37" t="str">
        <x:v>B.TECH</x:v>
      </x:c>
      <x:c r="R2324" s="37" t="str">
        <x:v>سلسلة</x:v>
      </x:c>
      <x:c r="S2324" s="37" t="str">
        <x:v>A</x:v>
      </x:c>
      <x:c r="T2324" s="37"/>
      <x:c r="U2324" s="37"/>
      <x:c r="V2324" s="37"/>
      <x:c r="W2324" s="37" t="str">
        <x:v>https://btech.com/en/c/mobiles-tablets/mobile-phones/b/xiaomi</x:v>
      </x:c>
      <x:c r="X2324" s="37" t="str">
        <x:v>صفحة فئة</x:v>
      </x:c>
      <x:c r="Y2324" s="37" t="str">
        <x:v>EGP</x:v>
      </x:c>
      <x:c r="Z2324" s="56"/>
      <x:c r="AA2324" s="56"/>
      <x:c r="AB2324" s="56" t="str">
        <x:f>IF(OR(Z2324="",AA2324=""),"",MAX(0,AA2324-Z2324))</x:f>
      </x:c>
      <x:c r="AC2324" s="58" t="str">
        <x:f>IF(OR(Z2324="",AA2324="",AA2324=0),"",MAX(0,(AA2324-Z2324)/AA2324))</x:f>
      </x:c>
      <x:c r="AD2324" s="56"/>
      <x:c r="AE2324" s="56" t="str">
        <x:f>IF(Z2324="","",Z2324+IF(AD2324="",0,AD2324))</x:f>
      </x:c>
      <x:c r="AF2324" s="37" t="str">
        <x:f>IF(AD2324="","",AD2324=0)</x:f>
      </x:c>
      <x:c r="AG2324" s="37"/>
      <x:c r="AH2324" s="37"/>
      <x:c r="AI2324" s="37"/>
      <x:c r="AJ2324" s="37" t="str">
        <x:v>القاهرة</x:v>
      </x:c>
      <x:c r="AK2324" s="37"/>
      <x:c r="AL2324" s="37"/>
      <x:c r="AM2324" s="37"/>
      <x:c r="AN2324" s="37"/>
      <x:c r="AO2324" s="37"/>
      <x:c r="AP2324" s="37"/>
      <x:c r="AQ2324" s="54" t="b">
        <x:v>1</x:v>
      </x:c>
      <x:c r="AR2324" s="37"/>
      <x:c r="AS2324" s="37" t="str">
        <x:v>صفحة فئة</x:v>
      </x:c>
      <x:c r="AT2324" s="37" t="str">
        <x:v>تحتاج مراجعة</x:v>
      </x:c>
      <x:c r="AU2324" s="37" t="str">
        <x:v>store_brand_category_listing</x:v>
      </x:c>
      <x:c r="AV2324" s="37" t="str">
        <x:v>اكتشاف من صفحة فئة</x:v>
      </x:c>
      <x:c r="AW2324" s="37" t="str">
        <x:v>https://btech.com/en/c/mobiles-tablets/mobile-phones/b/xiaomi</x:v>
      </x:c>
      <x:c r="AX2324" s="37" t="n">
        <x:v>1</x:v>
      </x:c>
      <x:c r="AY2324" s="60" t="n">
        <x:v>46233</x:v>
      </x:c>
      <x:c r="AZ2324" s="60"/>
      <x:c r="BA2324" s="60"/>
      <x:c r="BB2324" s="62" t="str">
        <x:f>IF(BA2324="","",(NOW()-BA2324)*24)</x:f>
      </x:c>
      <x:c r="BC2324" s="37" t="str">
        <x:f>IF(BA2324="","لم يُرصد",IF(BH2324&lt;&gt;TRUE,"غير نشط",IF(BD2324="فشل","فشل حالي",IF(BB2324&lt;=12,"حديث",IF(BB2324&lt;=24,"متأخر","قديم")))))</x:f>
        <x:v>لم يُرصد</x:v>
      </x:c>
      <x:c r="BD2324" s="37" t="str">
        <x:v>بانتظار أول رصد سعر</x:v>
      </x:c>
      <x:c r="BE2324" s="37" t="n">
        <x:v>0</x:v>
      </x:c>
      <x:c r="BF2324" s="37"/>
      <x:c r="BG2324" s="37"/>
      <x:c r="BH2324" s="54" t="b">
        <x:v>1</x:v>
      </x:c>
      <x:c r="BI2324" s="37" t="str">
        <x:v>يحتاج اكتشاف رابط المنتج</x:v>
      </x:c>
      <x:c r="BJ2324" s="37" t="str">
        <x:v>Xiaomi 17T, 256 GB, 12 GB, 5G, Dual-SIM - Black</x:v>
      </x:c>
      <x:c r="BK2324" s="37"/>
      <x:c r="BL2324" s="60" t="n">
        <x:v>46233</x:v>
      </x:c>
      <x:c r="BM2324" s="60" t="n">
        <x:v>46233</x:v>
      </x:c>
    </x:row>
    <x:row r="2325">
      <x:c r="A2325" s="37" t="str">
        <x:v>CASH-A40AC892E6F99E</x:v>
      </x:c>
      <x:c r="B2325" s="37" t="str">
        <x:v>VAR-E18F284F7EBC37|EG-013|STORE</x:v>
      </x:c>
      <x:c r="C2325" s="37" t="str">
        <x:v>VAR-E18F284F7EBC37</x:v>
      </x:c>
      <x:c r="D2325" s="37" t="str">
        <x:v>MOD-E85C93C3EEC305</x:v>
      </x:c>
      <x:c r="E2325" s="37" t="str">
        <x:v>Xiaomi 17T 12GB RAM / 256GB Storage / 5G + Dual-SIM / Opal White</x:v>
      </x:c>
      <x:c r="F2325" s="37" t="str">
        <x:v>الموبايلات والاتصالات</x:v>
      </x:c>
      <x:c r="G2325" s="37" t="str">
        <x:v>هواتف ذكية</x:v>
      </x:c>
      <x:c r="H2325" s="37" t="str">
        <x:v>Xiaomi</x:v>
      </x:c>
      <x:c r="I2325" s="37" t="str">
        <x:v>17T</x:v>
      </x:c>
      <x:c r="J2325" s="37" t="str">
        <x:v>12GB RAM | 256GB Storage | 5G + Dual-SIM | Opal White</x:v>
      </x:c>
      <x:c r="K2325" s="37" t="n">
        <x:v>12</x:v>
      </x:c>
      <x:c r="L2325" s="37" t="n">
        <x:v>256</x:v>
      </x:c>
      <x:c r="M2325" s="37" t="str">
        <x:v>Opal White</x:v>
      </x:c>
      <x:c r="N2325" s="37"/>
      <x:c r="O2325" s="37"/>
      <x:c r="P2325" s="37" t="str">
        <x:v>EG-013</x:v>
      </x:c>
      <x:c r="Q2325" s="37" t="str">
        <x:v>B.TECH</x:v>
      </x:c>
      <x:c r="R2325" s="37" t="str">
        <x:v>سلسلة</x:v>
      </x:c>
      <x:c r="S2325" s="37" t="str">
        <x:v>A</x:v>
      </x:c>
      <x:c r="T2325" s="37"/>
      <x:c r="U2325" s="37"/>
      <x:c r="V2325" s="37"/>
      <x:c r="W2325" s="37" t="str">
        <x:v>https://btech.com/en/c/mobiles-tablets/mobile-phones/b/xiaomi</x:v>
      </x:c>
      <x:c r="X2325" s="37" t="str">
        <x:v>صفحة فئة</x:v>
      </x:c>
      <x:c r="Y2325" s="37" t="str">
        <x:v>EGP</x:v>
      </x:c>
      <x:c r="Z2325" s="56"/>
      <x:c r="AA2325" s="56"/>
      <x:c r="AB2325" s="56" t="str">
        <x:f>IF(OR(Z2325="",AA2325=""),"",MAX(0,AA2325-Z2325))</x:f>
      </x:c>
      <x:c r="AC2325" s="58" t="str">
        <x:f>IF(OR(Z2325="",AA2325="",AA2325=0),"",MAX(0,(AA2325-Z2325)/AA2325))</x:f>
      </x:c>
      <x:c r="AD2325" s="56"/>
      <x:c r="AE2325" s="56" t="str">
        <x:f>IF(Z2325="","",Z2325+IF(AD2325="",0,AD2325))</x:f>
      </x:c>
      <x:c r="AF2325" s="37" t="str">
        <x:f>IF(AD2325="","",AD2325=0)</x:f>
      </x:c>
      <x:c r="AG2325" s="37"/>
      <x:c r="AH2325" s="37"/>
      <x:c r="AI2325" s="37"/>
      <x:c r="AJ2325" s="37" t="str">
        <x:v>القاهرة</x:v>
      </x:c>
      <x:c r="AK2325" s="37"/>
      <x:c r="AL2325" s="37"/>
      <x:c r="AM2325" s="37"/>
      <x:c r="AN2325" s="37"/>
      <x:c r="AO2325" s="37"/>
      <x:c r="AP2325" s="37"/>
      <x:c r="AQ2325" s="54" t="b">
        <x:v>1</x:v>
      </x:c>
      <x:c r="AR2325" s="37"/>
      <x:c r="AS2325" s="37" t="str">
        <x:v>صفحة فئة</x:v>
      </x:c>
      <x:c r="AT2325" s="37" t="str">
        <x:v>تحتاج مراجعة</x:v>
      </x:c>
      <x:c r="AU2325" s="37" t="str">
        <x:v>store_brand_category_listing</x:v>
      </x:c>
      <x:c r="AV2325" s="37" t="str">
        <x:v>اكتشاف من صفحة فئة</x:v>
      </x:c>
      <x:c r="AW2325" s="37" t="str">
        <x:v>https://btech.com/en/c/mobiles-tablets/mobile-phones/b/xiaomi</x:v>
      </x:c>
      <x:c r="AX2325" s="37" t="n">
        <x:v>1</x:v>
      </x:c>
      <x:c r="AY2325" s="60" t="n">
        <x:v>46233</x:v>
      </x:c>
      <x:c r="AZ2325" s="60"/>
      <x:c r="BA2325" s="60"/>
      <x:c r="BB2325" s="62" t="str">
        <x:f>IF(BA2325="","",(NOW()-BA2325)*24)</x:f>
      </x:c>
      <x:c r="BC2325" s="37" t="str">
        <x:f>IF(BA2325="","لم يُرصد",IF(BH2325&lt;&gt;TRUE,"غير نشط",IF(BD2325="فشل","فشل حالي",IF(BB2325&lt;=12,"حديث",IF(BB2325&lt;=24,"متأخر","قديم")))))</x:f>
        <x:v>لم يُرصد</x:v>
      </x:c>
      <x:c r="BD2325" s="37" t="str">
        <x:v>بانتظار أول رصد سعر</x:v>
      </x:c>
      <x:c r="BE2325" s="37" t="n">
        <x:v>0</x:v>
      </x:c>
      <x:c r="BF2325" s="37"/>
      <x:c r="BG2325" s="37"/>
      <x:c r="BH2325" s="54" t="b">
        <x:v>1</x:v>
      </x:c>
      <x:c r="BI2325" s="37" t="str">
        <x:v>يحتاج اكتشاف رابط المنتج</x:v>
      </x:c>
      <x:c r="BJ2325" s="37" t="str">
        <x:v>Xiaomi 17T, 256 GB, 12 GB, 5G, Dual-SIM - Opal White</x:v>
      </x:c>
      <x:c r="BK2325" s="37"/>
      <x:c r="BL2325" s="60" t="n">
        <x:v>46233</x:v>
      </x:c>
      <x:c r="BM2325" s="60" t="n">
        <x:v>46233</x:v>
      </x:c>
    </x:row>
    <x:row r="2326">
      <x:c r="A2326" s="37" t="str">
        <x:v>CASH-5271CDF36D13AE</x:v>
      </x:c>
      <x:c r="B2326" s="37" t="str">
        <x:v>VAR-07AADA5133DBBC|EG-013|STORE</x:v>
      </x:c>
      <x:c r="C2326" s="37" t="str">
        <x:v>VAR-07AADA5133DBBC</x:v>
      </x:c>
      <x:c r="D2326" s="37" t="str">
        <x:v>MOD-E6959C31B3C979</x:v>
      </x:c>
      <x:c r="E2326" s="37" t="str">
        <x:v>Xiaomi Redmi 15 6GB RAM / 128GB Storage / 4G + Dual-SIM / Red / Purple</x:v>
      </x:c>
      <x:c r="F2326" s="37" t="str">
        <x:v>الموبايلات والاتصالات</x:v>
      </x:c>
      <x:c r="G2326" s="37" t="str">
        <x:v>هواتف ذكية</x:v>
      </x:c>
      <x:c r="H2326" s="37" t="str">
        <x:v>Xiaomi</x:v>
      </x:c>
      <x:c r="I2326" s="37" t="str">
        <x:v>Redmi 15</x:v>
      </x:c>
      <x:c r="J2326" s="37" t="str">
        <x:v>6GB RAM | 128GB Storage | 4G + Dual-SIM | Red / Purple</x:v>
      </x:c>
      <x:c r="K2326" s="37" t="n">
        <x:v>6</x:v>
      </x:c>
      <x:c r="L2326" s="37" t="n">
        <x:v>128</x:v>
      </x:c>
      <x:c r="M2326" s="37" t="str">
        <x:v>Red / Purple</x:v>
      </x:c>
      <x:c r="N2326" s="37"/>
      <x:c r="O2326" s="37"/>
      <x:c r="P2326" s="37" t="str">
        <x:v>EG-013</x:v>
      </x:c>
      <x:c r="Q2326" s="37" t="str">
        <x:v>B.TECH</x:v>
      </x:c>
      <x:c r="R2326" s="37" t="str">
        <x:v>سلسلة</x:v>
      </x:c>
      <x:c r="S2326" s="37" t="str">
        <x:v>A</x:v>
      </x:c>
      <x:c r="T2326" s="37"/>
      <x:c r="U2326" s="37"/>
      <x:c r="V2326" s="37"/>
      <x:c r="W2326" s="37" t="str">
        <x:v>https://btech.com/en/c/mobiles-tablets/mobile-phones/b/xiaomi</x:v>
      </x:c>
      <x:c r="X2326" s="37" t="str">
        <x:v>صفحة فئة</x:v>
      </x:c>
      <x:c r="Y2326" s="37" t="str">
        <x:v>EGP</x:v>
      </x:c>
      <x:c r="Z2326" s="56"/>
      <x:c r="AA2326" s="56"/>
      <x:c r="AB2326" s="56" t="str">
        <x:f>IF(OR(Z2326="",AA2326=""),"",MAX(0,AA2326-Z2326))</x:f>
      </x:c>
      <x:c r="AC2326" s="58" t="str">
        <x:f>IF(OR(Z2326="",AA2326="",AA2326=0),"",MAX(0,(AA2326-Z2326)/AA2326))</x:f>
      </x:c>
      <x:c r="AD2326" s="56"/>
      <x:c r="AE2326" s="56" t="str">
        <x:f>IF(Z2326="","",Z2326+IF(AD2326="",0,AD2326))</x:f>
      </x:c>
      <x:c r="AF2326" s="37" t="str">
        <x:f>IF(AD2326="","",AD2326=0)</x:f>
      </x:c>
      <x:c r="AG2326" s="37"/>
      <x:c r="AH2326" s="37"/>
      <x:c r="AI2326" s="37"/>
      <x:c r="AJ2326" s="37" t="str">
        <x:v>القاهرة</x:v>
      </x:c>
      <x:c r="AK2326" s="37"/>
      <x:c r="AL2326" s="37"/>
      <x:c r="AM2326" s="37"/>
      <x:c r="AN2326" s="37"/>
      <x:c r="AO2326" s="37"/>
      <x:c r="AP2326" s="37"/>
      <x:c r="AQ2326" s="54" t="b">
        <x:v>1</x:v>
      </x:c>
      <x:c r="AR2326" s="37"/>
      <x:c r="AS2326" s="37" t="str">
        <x:v>صفحة فئة</x:v>
      </x:c>
      <x:c r="AT2326" s="37" t="str">
        <x:v>تحتاج مراجعة</x:v>
      </x:c>
      <x:c r="AU2326" s="37" t="str">
        <x:v>store_brand_category_listing</x:v>
      </x:c>
      <x:c r="AV2326" s="37" t="str">
        <x:v>اكتشاف من صفحة فئة</x:v>
      </x:c>
      <x:c r="AW2326" s="37" t="str">
        <x:v>https://btech.com/en/c/mobiles-tablets/mobile-phones/b/xiaomi</x:v>
      </x:c>
      <x:c r="AX2326" s="37" t="n">
        <x:v>1</x:v>
      </x:c>
      <x:c r="AY2326" s="60" t="n">
        <x:v>46233</x:v>
      </x:c>
      <x:c r="AZ2326" s="60"/>
      <x:c r="BA2326" s="60"/>
      <x:c r="BB2326" s="62" t="str">
        <x:f>IF(BA2326="","",(NOW()-BA2326)*24)</x:f>
      </x:c>
      <x:c r="BC2326" s="37" t="str">
        <x:f>IF(BA2326="","لم يُرصد",IF(BH2326&lt;&gt;TRUE,"غير نشط",IF(BD2326="فشل","فشل حالي",IF(BB2326&lt;=12,"حديث",IF(BB2326&lt;=24,"متأخر","قديم")))))</x:f>
        <x:v>لم يُرصد</x:v>
      </x:c>
      <x:c r="BD2326" s="37" t="str">
        <x:v>بانتظار أول رصد سعر</x:v>
      </x:c>
      <x:c r="BE2326" s="37" t="n">
        <x:v>0</x:v>
      </x:c>
      <x:c r="BF2326" s="37"/>
      <x:c r="BG2326" s="37"/>
      <x:c r="BH2326" s="54" t="b">
        <x:v>1</x:v>
      </x:c>
      <x:c r="BI2326" s="37" t="str">
        <x:v>يحتاج اكتشاف رابط المنتج</x:v>
      </x:c>
      <x:c r="BJ2326" s="37" t="str">
        <x:v>Xiaomi Redmi 15, 128 GB, 6 GB, 4G, Dual-SIM - Purple</x:v>
      </x:c>
      <x:c r="BK2326" s="37"/>
      <x:c r="BL2326" s="60" t="n">
        <x:v>46233</x:v>
      </x:c>
      <x:c r="BM2326" s="60" t="n">
        <x:v>46233</x:v>
      </x:c>
    </x:row>
    <x:row r="2327">
      <x:c r="A2327" s="37" t="str">
        <x:v>CASH-21AB75F2AC3F52</x:v>
      </x:c>
      <x:c r="B2327" s="37" t="str">
        <x:v>VAR-D4C4718AD8420E|EG-013|STORE</x:v>
      </x:c>
      <x:c r="C2327" s="37" t="str">
        <x:v>VAR-D4C4718AD8420E</x:v>
      </x:c>
      <x:c r="D2327" s="37" t="str">
        <x:v>MOD-E6959C31B3C979</x:v>
      </x:c>
      <x:c r="E2327" s="37" t="str">
        <x:v>Xiaomi Redmi 15 8GB RAM / 256GB Storage / 4G + Dual-SIM / Midnight Black / Red</x:v>
      </x:c>
      <x:c r="F2327" s="37" t="str">
        <x:v>الموبايلات والاتصالات</x:v>
      </x:c>
      <x:c r="G2327" s="37" t="str">
        <x:v>هواتف ذكية</x:v>
      </x:c>
      <x:c r="H2327" s="37" t="str">
        <x:v>Xiaomi</x:v>
      </x:c>
      <x:c r="I2327" s="37" t="str">
        <x:v>Redmi 15</x:v>
      </x:c>
      <x:c r="J2327" s="37" t="str">
        <x:v>8GB RAM | 256GB Storage | 4G + Dual-SIM | Midnight Black / Red</x:v>
      </x:c>
      <x:c r="K2327" s="37" t="n">
        <x:v>8</x:v>
      </x:c>
      <x:c r="L2327" s="37" t="n">
        <x:v>256</x:v>
      </x:c>
      <x:c r="M2327" s="37" t="str">
        <x:v>Midnight Black / Red</x:v>
      </x:c>
      <x:c r="N2327" s="37"/>
      <x:c r="O2327" s="37"/>
      <x:c r="P2327" s="37" t="str">
        <x:v>EG-013</x:v>
      </x:c>
      <x:c r="Q2327" s="37" t="str">
        <x:v>B.TECH</x:v>
      </x:c>
      <x:c r="R2327" s="37" t="str">
        <x:v>سلسلة</x:v>
      </x:c>
      <x:c r="S2327" s="37" t="str">
        <x:v>A</x:v>
      </x:c>
      <x:c r="T2327" s="37"/>
      <x:c r="U2327" s="37"/>
      <x:c r="V2327" s="37"/>
      <x:c r="W2327" s="37" t="str">
        <x:v>https://btech.com/en/c/mobiles-tablets/mobile-phones/b/xiaomi</x:v>
      </x:c>
      <x:c r="X2327" s="37" t="str">
        <x:v>صفحة فئة</x:v>
      </x:c>
      <x:c r="Y2327" s="37" t="str">
        <x:v>EGP</x:v>
      </x:c>
      <x:c r="Z2327" s="56"/>
      <x:c r="AA2327" s="56"/>
      <x:c r="AB2327" s="56" t="str">
        <x:f>IF(OR(Z2327="",AA2327=""),"",MAX(0,AA2327-Z2327))</x:f>
      </x:c>
      <x:c r="AC2327" s="58" t="str">
        <x:f>IF(OR(Z2327="",AA2327="",AA2327=0),"",MAX(0,(AA2327-Z2327)/AA2327))</x:f>
      </x:c>
      <x:c r="AD2327" s="56"/>
      <x:c r="AE2327" s="56" t="str">
        <x:f>IF(Z2327="","",Z2327+IF(AD2327="",0,AD2327))</x:f>
      </x:c>
      <x:c r="AF2327" s="37" t="str">
        <x:f>IF(AD2327="","",AD2327=0)</x:f>
      </x:c>
      <x:c r="AG2327" s="37"/>
      <x:c r="AH2327" s="37"/>
      <x:c r="AI2327" s="37"/>
      <x:c r="AJ2327" s="37" t="str">
        <x:v>القاهرة</x:v>
      </x:c>
      <x:c r="AK2327" s="37"/>
      <x:c r="AL2327" s="37"/>
      <x:c r="AM2327" s="37"/>
      <x:c r="AN2327" s="37"/>
      <x:c r="AO2327" s="37"/>
      <x:c r="AP2327" s="37"/>
      <x:c r="AQ2327" s="54" t="b">
        <x:v>1</x:v>
      </x:c>
      <x:c r="AR2327" s="37"/>
      <x:c r="AS2327" s="37" t="str">
        <x:v>صفحة فئة</x:v>
      </x:c>
      <x:c r="AT2327" s="37" t="str">
        <x:v>تحتاج مراجعة</x:v>
      </x:c>
      <x:c r="AU2327" s="37" t="str">
        <x:v>store_brand_category_listing</x:v>
      </x:c>
      <x:c r="AV2327" s="37" t="str">
        <x:v>اكتشاف من صفحة فئة</x:v>
      </x:c>
      <x:c r="AW2327" s="37" t="str">
        <x:v>https://btech.com/en/c/mobiles-tablets/mobile-phones/b/xiaomi</x:v>
      </x:c>
      <x:c r="AX2327" s="37" t="n">
        <x:v>1</x:v>
      </x:c>
      <x:c r="AY2327" s="60" t="n">
        <x:v>46233</x:v>
      </x:c>
      <x:c r="AZ2327" s="60"/>
      <x:c r="BA2327" s="60"/>
      <x:c r="BB2327" s="62" t="str">
        <x:f>IF(BA2327="","",(NOW()-BA2327)*24)</x:f>
      </x:c>
      <x:c r="BC2327" s="37" t="str">
        <x:f>IF(BA2327="","لم يُرصد",IF(BH2327&lt;&gt;TRUE,"غير نشط",IF(BD2327="فشل","فشل حالي",IF(BB2327&lt;=12,"حديث",IF(BB2327&lt;=24,"متأخر","قديم")))))</x:f>
        <x:v>لم يُرصد</x:v>
      </x:c>
      <x:c r="BD2327" s="37" t="str">
        <x:v>بانتظار أول رصد سعر</x:v>
      </x:c>
      <x:c r="BE2327" s="37" t="n">
        <x:v>0</x:v>
      </x:c>
      <x:c r="BF2327" s="37"/>
      <x:c r="BG2327" s="37"/>
      <x:c r="BH2327" s="54" t="b">
        <x:v>1</x:v>
      </x:c>
      <x:c r="BI2327" s="37" t="str">
        <x:v>يحتاج اكتشاف رابط المنتج</x:v>
      </x:c>
      <x:c r="BJ2327" s="37" t="str">
        <x:v>Xiaomi Redmi 15, 256 GB, 8 GB, 4G, Dual-SIM - Midnight Black</x:v>
      </x:c>
      <x:c r="BK2327" s="37"/>
      <x:c r="BL2327" s="60" t="n">
        <x:v>46233</x:v>
      </x:c>
      <x:c r="BM2327" s="60" t="n">
        <x:v>46233</x:v>
      </x:c>
    </x:row>
    <x:row r="2328">
      <x:c r="A2328" s="37" t="str">
        <x:v>CASH-2BDB9CE2D4A24E</x:v>
      </x:c>
      <x:c r="B2328" s="37" t="str">
        <x:v>VAR-27177B96955B0D|EG-013|STORE</x:v>
      </x:c>
      <x:c r="C2328" s="37" t="str">
        <x:v>VAR-27177B96955B0D</x:v>
      </x:c>
      <x:c r="D2328" s="37" t="str">
        <x:v>MOD-E4474871172EB1</x:v>
      </x:c>
      <x:c r="E2328" s="37" t="str">
        <x:v>Xiaomi Redmi 15C 6GB RAM / 128GB Storage / 4G LTE + 4G + Dual-SIM / Red / Mint Green</x:v>
      </x:c>
      <x:c r="F2328" s="37" t="str">
        <x:v>الموبايلات والاتصالات</x:v>
      </x:c>
      <x:c r="G2328" s="37" t="str">
        <x:v>هواتف ذكية</x:v>
      </x:c>
      <x:c r="H2328" s="37" t="str">
        <x:v>Xiaomi</x:v>
      </x:c>
      <x:c r="I2328" s="37" t="str">
        <x:v>Redmi 15C</x:v>
      </x:c>
      <x:c r="J2328" s="37" t="str">
        <x:v>6GB RAM | 128GB Storage | 4G LTE + 4G + Dual-SIM | Red / Mint Green</x:v>
      </x:c>
      <x:c r="K2328" s="37" t="n">
        <x:v>6</x:v>
      </x:c>
      <x:c r="L2328" s="37" t="n">
        <x:v>128</x:v>
      </x:c>
      <x:c r="M2328" s="37" t="str">
        <x:v>Red / Mint Green</x:v>
      </x:c>
      <x:c r="N2328" s="37"/>
      <x:c r="O2328" s="37"/>
      <x:c r="P2328" s="37" t="str">
        <x:v>EG-013</x:v>
      </x:c>
      <x:c r="Q2328" s="37" t="str">
        <x:v>B.TECH</x:v>
      </x:c>
      <x:c r="R2328" s="37" t="str">
        <x:v>سلسلة</x:v>
      </x:c>
      <x:c r="S2328" s="37" t="str">
        <x:v>A</x:v>
      </x:c>
      <x:c r="T2328" s="37"/>
      <x:c r="U2328" s="37"/>
      <x:c r="V2328" s="37"/>
      <x:c r="W2328" s="37" t="str">
        <x:v>https://btech.com/en/c/mobiles-tablets/mobile-phones/b/xiaomi</x:v>
      </x:c>
      <x:c r="X2328" s="37" t="str">
        <x:v>صفحة فئة</x:v>
      </x:c>
      <x:c r="Y2328" s="37" t="str">
        <x:v>EGP</x:v>
      </x:c>
      <x:c r="Z2328" s="56"/>
      <x:c r="AA2328" s="56"/>
      <x:c r="AB2328" s="56" t="str">
        <x:f>IF(OR(Z2328="",AA2328=""),"",MAX(0,AA2328-Z2328))</x:f>
      </x:c>
      <x:c r="AC2328" s="58" t="str">
        <x:f>IF(OR(Z2328="",AA2328="",AA2328=0),"",MAX(0,(AA2328-Z2328)/AA2328))</x:f>
      </x:c>
      <x:c r="AD2328" s="56"/>
      <x:c r="AE2328" s="56" t="str">
        <x:f>IF(Z2328="","",Z2328+IF(AD2328="",0,AD2328))</x:f>
      </x:c>
      <x:c r="AF2328" s="37" t="str">
        <x:f>IF(AD2328="","",AD2328=0)</x:f>
      </x:c>
      <x:c r="AG2328" s="37"/>
      <x:c r="AH2328" s="37"/>
      <x:c r="AI2328" s="37"/>
      <x:c r="AJ2328" s="37" t="str">
        <x:v>القاهرة</x:v>
      </x:c>
      <x:c r="AK2328" s="37"/>
      <x:c r="AL2328" s="37"/>
      <x:c r="AM2328" s="37"/>
      <x:c r="AN2328" s="37"/>
      <x:c r="AO2328" s="37"/>
      <x:c r="AP2328" s="37"/>
      <x:c r="AQ2328" s="54" t="b">
        <x:v>1</x:v>
      </x:c>
      <x:c r="AR2328" s="37"/>
      <x:c r="AS2328" s="37" t="str">
        <x:v>صفحة فئة</x:v>
      </x:c>
      <x:c r="AT2328" s="37" t="str">
        <x:v>تحتاج مراجعة</x:v>
      </x:c>
      <x:c r="AU2328" s="37" t="str">
        <x:v>store_brand_category_listing</x:v>
      </x:c>
      <x:c r="AV2328" s="37" t="str">
        <x:v>اكتشاف من صفحة فئة</x:v>
      </x:c>
      <x:c r="AW2328" s="37" t="str">
        <x:v>https://btech.com/en/c/mobiles-tablets/mobile-phones/b/xiaomi</x:v>
      </x:c>
      <x:c r="AX2328" s="37" t="n">
        <x:v>1</x:v>
      </x:c>
      <x:c r="AY2328" s="60" t="n">
        <x:v>46233</x:v>
      </x:c>
      <x:c r="AZ2328" s="60"/>
      <x:c r="BA2328" s="60"/>
      <x:c r="BB2328" s="62" t="str">
        <x:f>IF(BA2328="","",(NOW()-BA2328)*24)</x:f>
      </x:c>
      <x:c r="BC2328" s="37" t="str">
        <x:f>IF(BA2328="","لم يُرصد",IF(BH2328&lt;&gt;TRUE,"غير نشط",IF(BD2328="فشل","فشل حالي",IF(BB2328&lt;=12,"حديث",IF(BB2328&lt;=24,"متأخر","قديم")))))</x:f>
        <x:v>لم يُرصد</x:v>
      </x:c>
      <x:c r="BD2328" s="37" t="str">
        <x:v>بانتظار أول رصد سعر</x:v>
      </x:c>
      <x:c r="BE2328" s="37" t="n">
        <x:v>0</x:v>
      </x:c>
      <x:c r="BF2328" s="37"/>
      <x:c r="BG2328" s="37"/>
      <x:c r="BH2328" s="54" t="b">
        <x:v>1</x:v>
      </x:c>
      <x:c r="BI2328" s="37" t="str">
        <x:v>يحتاج اكتشاف رابط المنتج</x:v>
      </x:c>
      <x:c r="BJ2328" s="37" t="str">
        <x:v>Xiaomi Redmi 15C, 128 GB, 6 GB, 4G LTE, Dual-SIM - Mint Green</x:v>
      </x:c>
      <x:c r="BK2328" s="37"/>
      <x:c r="BL2328" s="60" t="n">
        <x:v>46233</x:v>
      </x:c>
      <x:c r="BM2328" s="60" t="n">
        <x:v>46233</x:v>
      </x:c>
    </x:row>
    <x:row r="2329">
      <x:c r="A2329" s="37" t="str">
        <x:v>CASH-461699A614A762</x:v>
      </x:c>
      <x:c r="B2329" s="37" t="str">
        <x:v>VAR-3A684C2A5FC979|EG-013|STORE</x:v>
      </x:c>
      <x:c r="C2329" s="37" t="str">
        <x:v>VAR-3A684C2A5FC979</x:v>
      </x:c>
      <x:c r="D2329" s="37" t="str">
        <x:v>MOD-E4474871172EB1</x:v>
      </x:c>
      <x:c r="E2329" s="37" t="str">
        <x:v>Xiaomi Redmi 15C 6GB RAM / 128GB Storage / 4G LTE + 4G + Dual-SIM / Red / Twilight Orange</x:v>
      </x:c>
      <x:c r="F2329" s="37" t="str">
        <x:v>الموبايلات والاتصالات</x:v>
      </x:c>
      <x:c r="G2329" s="37" t="str">
        <x:v>هواتف ذكية</x:v>
      </x:c>
      <x:c r="H2329" s="37" t="str">
        <x:v>Xiaomi</x:v>
      </x:c>
      <x:c r="I2329" s="37" t="str">
        <x:v>Redmi 15C</x:v>
      </x:c>
      <x:c r="J2329" s="37" t="str">
        <x:v>6GB RAM | 128GB Storage | 4G LTE + 4G + Dual-SIM | Red / Twilight Orange</x:v>
      </x:c>
      <x:c r="K2329" s="37" t="n">
        <x:v>6</x:v>
      </x:c>
      <x:c r="L2329" s="37" t="n">
        <x:v>128</x:v>
      </x:c>
      <x:c r="M2329" s="37" t="str">
        <x:v>Red / Twilight Orange</x:v>
      </x:c>
      <x:c r="N2329" s="37"/>
      <x:c r="O2329" s="37"/>
      <x:c r="P2329" s="37" t="str">
        <x:v>EG-013</x:v>
      </x:c>
      <x:c r="Q2329" s="37" t="str">
        <x:v>B.TECH</x:v>
      </x:c>
      <x:c r="R2329" s="37" t="str">
        <x:v>سلسلة</x:v>
      </x:c>
      <x:c r="S2329" s="37" t="str">
        <x:v>A</x:v>
      </x:c>
      <x:c r="T2329" s="37"/>
      <x:c r="U2329" s="37"/>
      <x:c r="V2329" s="37"/>
      <x:c r="W2329" s="37" t="str">
        <x:v>https://btech.com/en/c/mobiles-tablets/mobile-phones/b/xiaomi</x:v>
      </x:c>
      <x:c r="X2329" s="37" t="str">
        <x:v>صفحة فئة</x:v>
      </x:c>
      <x:c r="Y2329" s="37" t="str">
        <x:v>EGP</x:v>
      </x:c>
      <x:c r="Z2329" s="56"/>
      <x:c r="AA2329" s="56"/>
      <x:c r="AB2329" s="56" t="str">
        <x:f>IF(OR(Z2329="",AA2329=""),"",MAX(0,AA2329-Z2329))</x:f>
      </x:c>
      <x:c r="AC2329" s="58" t="str">
        <x:f>IF(OR(Z2329="",AA2329="",AA2329=0),"",MAX(0,(AA2329-Z2329)/AA2329))</x:f>
      </x:c>
      <x:c r="AD2329" s="56"/>
      <x:c r="AE2329" s="56" t="str">
        <x:f>IF(Z2329="","",Z2329+IF(AD2329="",0,AD2329))</x:f>
      </x:c>
      <x:c r="AF2329" s="37" t="str">
        <x:f>IF(AD2329="","",AD2329=0)</x:f>
      </x:c>
      <x:c r="AG2329" s="37"/>
      <x:c r="AH2329" s="37"/>
      <x:c r="AI2329" s="37"/>
      <x:c r="AJ2329" s="37" t="str">
        <x:v>القاهرة</x:v>
      </x:c>
      <x:c r="AK2329" s="37"/>
      <x:c r="AL2329" s="37"/>
      <x:c r="AM2329" s="37"/>
      <x:c r="AN2329" s="37"/>
      <x:c r="AO2329" s="37"/>
      <x:c r="AP2329" s="37"/>
      <x:c r="AQ2329" s="54" t="b">
        <x:v>1</x:v>
      </x:c>
      <x:c r="AR2329" s="37"/>
      <x:c r="AS2329" s="37" t="str">
        <x:v>صفحة فئة</x:v>
      </x:c>
      <x:c r="AT2329" s="37" t="str">
        <x:v>تحتاج مراجعة</x:v>
      </x:c>
      <x:c r="AU2329" s="37" t="str">
        <x:v>store_brand_category_listing</x:v>
      </x:c>
      <x:c r="AV2329" s="37" t="str">
        <x:v>اكتشاف من صفحة فئة</x:v>
      </x:c>
      <x:c r="AW2329" s="37" t="str">
        <x:v>https://btech.com/en/c/mobiles-tablets/mobile-phones/b/xiaomi</x:v>
      </x:c>
      <x:c r="AX2329" s="37" t="n">
        <x:v>1</x:v>
      </x:c>
      <x:c r="AY2329" s="60" t="n">
        <x:v>46233</x:v>
      </x:c>
      <x:c r="AZ2329" s="60"/>
      <x:c r="BA2329" s="60"/>
      <x:c r="BB2329" s="62" t="str">
        <x:f>IF(BA2329="","",(NOW()-BA2329)*24)</x:f>
      </x:c>
      <x:c r="BC2329" s="37" t="str">
        <x:f>IF(BA2329="","لم يُرصد",IF(BH2329&lt;&gt;TRUE,"غير نشط",IF(BD2329="فشل","فشل حالي",IF(BB2329&lt;=12,"حديث",IF(BB2329&lt;=24,"متأخر","قديم")))))</x:f>
        <x:v>لم يُرصد</x:v>
      </x:c>
      <x:c r="BD2329" s="37" t="str">
        <x:v>بانتظار أول رصد سعر</x:v>
      </x:c>
      <x:c r="BE2329" s="37" t="n">
        <x:v>0</x:v>
      </x:c>
      <x:c r="BF2329" s="37"/>
      <x:c r="BG2329" s="37"/>
      <x:c r="BH2329" s="54" t="b">
        <x:v>1</x:v>
      </x:c>
      <x:c r="BI2329" s="37" t="str">
        <x:v>يحتاج اكتشاف رابط المنتج</x:v>
      </x:c>
      <x:c r="BJ2329" s="37" t="str">
        <x:v>Xiaomi Redmi 15C, 128 GB, 6 GB, 4G LTE, Dual-SIM - Twilight Orange</x:v>
      </x:c>
      <x:c r="BK2329" s="37"/>
      <x:c r="BL2329" s="60" t="n">
        <x:v>46233</x:v>
      </x:c>
      <x:c r="BM2329" s="60" t="n">
        <x:v>46233</x:v>
      </x:c>
    </x:row>
    <x:row r="2330">
      <x:c r="A2330" s="37" t="str">
        <x:v>CASH-560874DFEC658D</x:v>
      </x:c>
      <x:c r="B2330" s="37" t="str">
        <x:v>VAR-F2D04BC89654E5|EG-013|STORE</x:v>
      </x:c>
      <x:c r="C2330" s="37" t="str">
        <x:v>VAR-F2D04BC89654E5</x:v>
      </x:c>
      <x:c r="D2330" s="37" t="str">
        <x:v>MOD-E4474871172EB1</x:v>
      </x:c>
      <x:c r="E2330" s="37" t="str">
        <x:v>Xiaomi Redmi 15C 8GB RAM / 256GB Storage / 4G LTE + 4G + Dual-SIM / Midnight Black / Red</x:v>
      </x:c>
      <x:c r="F2330" s="37" t="str">
        <x:v>الموبايلات والاتصالات</x:v>
      </x:c>
      <x:c r="G2330" s="37" t="str">
        <x:v>هواتف ذكية</x:v>
      </x:c>
      <x:c r="H2330" s="37" t="str">
        <x:v>Xiaomi</x:v>
      </x:c>
      <x:c r="I2330" s="37" t="str">
        <x:v>Redmi 15C</x:v>
      </x:c>
      <x:c r="J2330" s="37" t="str">
        <x:v>8GB RAM | 256GB Storage | 4G LTE + 4G + Dual-SIM | Midnight Black / Red</x:v>
      </x:c>
      <x:c r="K2330" s="37" t="n">
        <x:v>8</x:v>
      </x:c>
      <x:c r="L2330" s="37" t="n">
        <x:v>256</x:v>
      </x:c>
      <x:c r="M2330" s="37" t="str">
        <x:v>Midnight Black / Red</x:v>
      </x:c>
      <x:c r="N2330" s="37"/>
      <x:c r="O2330" s="37"/>
      <x:c r="P2330" s="37" t="str">
        <x:v>EG-013</x:v>
      </x:c>
      <x:c r="Q2330" s="37" t="str">
        <x:v>B.TECH</x:v>
      </x:c>
      <x:c r="R2330" s="37" t="str">
        <x:v>سلسلة</x:v>
      </x:c>
      <x:c r="S2330" s="37" t="str">
        <x:v>A</x:v>
      </x:c>
      <x:c r="T2330" s="37"/>
      <x:c r="U2330" s="37"/>
      <x:c r="V2330" s="37"/>
      <x:c r="W2330" s="37" t="str">
        <x:v>https://btech.com/en/c/mobiles-tablets/mobile-phones/b/xiaomi</x:v>
      </x:c>
      <x:c r="X2330" s="37" t="str">
        <x:v>صفحة فئة</x:v>
      </x:c>
      <x:c r="Y2330" s="37" t="str">
        <x:v>EGP</x:v>
      </x:c>
      <x:c r="Z2330" s="56"/>
      <x:c r="AA2330" s="56"/>
      <x:c r="AB2330" s="56" t="str">
        <x:f>IF(OR(Z2330="",AA2330=""),"",MAX(0,AA2330-Z2330))</x:f>
      </x:c>
      <x:c r="AC2330" s="58" t="str">
        <x:f>IF(OR(Z2330="",AA2330="",AA2330=0),"",MAX(0,(AA2330-Z2330)/AA2330))</x:f>
      </x:c>
      <x:c r="AD2330" s="56"/>
      <x:c r="AE2330" s="56" t="str">
        <x:f>IF(Z2330="","",Z2330+IF(AD2330="",0,AD2330))</x:f>
      </x:c>
      <x:c r="AF2330" s="37" t="str">
        <x:f>IF(AD2330="","",AD2330=0)</x:f>
      </x:c>
      <x:c r="AG2330" s="37"/>
      <x:c r="AH2330" s="37"/>
      <x:c r="AI2330" s="37"/>
      <x:c r="AJ2330" s="37" t="str">
        <x:v>القاهرة</x:v>
      </x:c>
      <x:c r="AK2330" s="37"/>
      <x:c r="AL2330" s="37"/>
      <x:c r="AM2330" s="37"/>
      <x:c r="AN2330" s="37"/>
      <x:c r="AO2330" s="37"/>
      <x:c r="AP2330" s="37"/>
      <x:c r="AQ2330" s="54" t="b">
        <x:v>1</x:v>
      </x:c>
      <x:c r="AR2330" s="37"/>
      <x:c r="AS2330" s="37" t="str">
        <x:v>صفحة فئة</x:v>
      </x:c>
      <x:c r="AT2330" s="37" t="str">
        <x:v>تحتاج مراجعة</x:v>
      </x:c>
      <x:c r="AU2330" s="37" t="str">
        <x:v>store_brand_category_listing</x:v>
      </x:c>
      <x:c r="AV2330" s="37" t="str">
        <x:v>اكتشاف من صفحة فئة</x:v>
      </x:c>
      <x:c r="AW2330" s="37" t="str">
        <x:v>https://btech.com/en/c/mobiles-tablets/mobile-phones/b/xiaomi | https://btech.com/en/c/mobiles-tablets/mobile-phones</x:v>
      </x:c>
      <x:c r="AX2330" s="37" t="n">
        <x:v>2</x:v>
      </x:c>
      <x:c r="AY2330" s="60" t="n">
        <x:v>46233</x:v>
      </x:c>
      <x:c r="AZ2330" s="60"/>
      <x:c r="BA2330" s="60"/>
      <x:c r="BB2330" s="62" t="str">
        <x:f>IF(BA2330="","",(NOW()-BA2330)*24)</x:f>
      </x:c>
      <x:c r="BC2330" s="37" t="str">
        <x:f>IF(BA2330="","لم يُرصد",IF(BH2330&lt;&gt;TRUE,"غير نشط",IF(BD2330="فشل","فشل حالي",IF(BB2330&lt;=12,"حديث",IF(BB2330&lt;=24,"متأخر","قديم")))))</x:f>
        <x:v>لم يُرصد</x:v>
      </x:c>
      <x:c r="BD2330" s="37" t="str">
        <x:v>بانتظار أول رصد سعر</x:v>
      </x:c>
      <x:c r="BE2330" s="37" t="n">
        <x:v>0</x:v>
      </x:c>
      <x:c r="BF2330" s="37"/>
      <x:c r="BG2330" s="37"/>
      <x:c r="BH2330" s="54" t="b">
        <x:v>1</x:v>
      </x:c>
      <x:c r="BI2330" s="37" t="str">
        <x:v>يحتاج اكتشاف رابط المنتج</x:v>
      </x:c>
      <x:c r="BJ2330" s="37" t="str">
        <x:v>Xiaomi Redmi 15C, 256 GB, 8 GB, 4G LTE, Dual-SIM - Midnight Black</x:v>
      </x:c>
      <x:c r="BK2330" s="37" t="str">
        <x:v>تم دمج 2 أدلة لنفس المنتج والمتجر.</x:v>
      </x:c>
      <x:c r="BL2330" s="60" t="n">
        <x:v>46233</x:v>
      </x:c>
      <x:c r="BM2330" s="60" t="n">
        <x:v>46233</x:v>
      </x:c>
    </x:row>
    <x:row r="2331">
      <x:c r="A2331" s="37" t="str">
        <x:v>CASH-6F20EA4844CB62</x:v>
      </x:c>
      <x:c r="B2331" s="37" t="str">
        <x:v>VAR-D7049349B7C522|EG-013|STORE</x:v>
      </x:c>
      <x:c r="C2331" s="37" t="str">
        <x:v>VAR-D7049349B7C522</x:v>
      </x:c>
      <x:c r="D2331" s="37" t="str">
        <x:v>MOD-E4474871172EB1</x:v>
      </x:c>
      <x:c r="E2331" s="37" t="str">
        <x:v>Xiaomi Redmi 15C 8GB RAM / 256GB Storage / 4G LTE + 4G + Dual-SIM / Red / Mint Green</x:v>
      </x:c>
      <x:c r="F2331" s="37" t="str">
        <x:v>الموبايلات والاتصالات</x:v>
      </x:c>
      <x:c r="G2331" s="37" t="str">
        <x:v>هواتف ذكية</x:v>
      </x:c>
      <x:c r="H2331" s="37" t="str">
        <x:v>Xiaomi</x:v>
      </x:c>
      <x:c r="I2331" s="37" t="str">
        <x:v>Redmi 15C</x:v>
      </x:c>
      <x:c r="J2331" s="37" t="str">
        <x:v>8GB RAM | 256GB Storage | 4G LTE + 4G + Dual-SIM | Red / Mint Green</x:v>
      </x:c>
      <x:c r="K2331" s="37" t="n">
        <x:v>8</x:v>
      </x:c>
      <x:c r="L2331" s="37" t="n">
        <x:v>256</x:v>
      </x:c>
      <x:c r="M2331" s="37" t="str">
        <x:v>Red / Mint Green</x:v>
      </x:c>
      <x:c r="N2331" s="37"/>
      <x:c r="O2331" s="37"/>
      <x:c r="P2331" s="37" t="str">
        <x:v>EG-013</x:v>
      </x:c>
      <x:c r="Q2331" s="37" t="str">
        <x:v>B.TECH</x:v>
      </x:c>
      <x:c r="R2331" s="37" t="str">
        <x:v>سلسلة</x:v>
      </x:c>
      <x:c r="S2331" s="37" t="str">
        <x:v>A</x:v>
      </x:c>
      <x:c r="T2331" s="37"/>
      <x:c r="U2331" s="37"/>
      <x:c r="V2331" s="37"/>
      <x:c r="W2331" s="37" t="str">
        <x:v>https://btech.com/en/c/mobiles-tablets/mobile-phones/b/xiaomi</x:v>
      </x:c>
      <x:c r="X2331" s="37" t="str">
        <x:v>صفحة فئة</x:v>
      </x:c>
      <x:c r="Y2331" s="37" t="str">
        <x:v>EGP</x:v>
      </x:c>
      <x:c r="Z2331" s="56"/>
      <x:c r="AA2331" s="56"/>
      <x:c r="AB2331" s="56" t="str">
        <x:f>IF(OR(Z2331="",AA2331=""),"",MAX(0,AA2331-Z2331))</x:f>
      </x:c>
      <x:c r="AC2331" s="58" t="str">
        <x:f>IF(OR(Z2331="",AA2331="",AA2331=0),"",MAX(0,(AA2331-Z2331)/AA2331))</x:f>
      </x:c>
      <x:c r="AD2331" s="56"/>
      <x:c r="AE2331" s="56" t="str">
        <x:f>IF(Z2331="","",Z2331+IF(AD2331="",0,AD2331))</x:f>
      </x:c>
      <x:c r="AF2331" s="37" t="str">
        <x:f>IF(AD2331="","",AD2331=0)</x:f>
      </x:c>
      <x:c r="AG2331" s="37"/>
      <x:c r="AH2331" s="37"/>
      <x:c r="AI2331" s="37"/>
      <x:c r="AJ2331" s="37" t="str">
        <x:v>القاهرة</x:v>
      </x:c>
      <x:c r="AK2331" s="37"/>
      <x:c r="AL2331" s="37"/>
      <x:c r="AM2331" s="37"/>
      <x:c r="AN2331" s="37"/>
      <x:c r="AO2331" s="37"/>
      <x:c r="AP2331" s="37"/>
      <x:c r="AQ2331" s="54" t="b">
        <x:v>1</x:v>
      </x:c>
      <x:c r="AR2331" s="37"/>
      <x:c r="AS2331" s="37" t="str">
        <x:v>صفحة فئة</x:v>
      </x:c>
      <x:c r="AT2331" s="37" t="str">
        <x:v>تحتاج مراجعة</x:v>
      </x:c>
      <x:c r="AU2331" s="37" t="str">
        <x:v>store_brand_category_listing</x:v>
      </x:c>
      <x:c r="AV2331" s="37" t="str">
        <x:v>اكتشاف من صفحة فئة</x:v>
      </x:c>
      <x:c r="AW2331" s="37" t="str">
        <x:v>https://btech.com/en/c/mobiles-tablets/mobile-phones/b/xiaomi</x:v>
      </x:c>
      <x:c r="AX2331" s="37" t="n">
        <x:v>1</x:v>
      </x:c>
      <x:c r="AY2331" s="60" t="n">
        <x:v>46233</x:v>
      </x:c>
      <x:c r="AZ2331" s="60"/>
      <x:c r="BA2331" s="60"/>
      <x:c r="BB2331" s="62" t="str">
        <x:f>IF(BA2331="","",(NOW()-BA2331)*24)</x:f>
      </x:c>
      <x:c r="BC2331" s="37" t="str">
        <x:f>IF(BA2331="","لم يُرصد",IF(BH2331&lt;&gt;TRUE,"غير نشط",IF(BD2331="فشل","فشل حالي",IF(BB2331&lt;=12,"حديث",IF(BB2331&lt;=24,"متأخر","قديم")))))</x:f>
        <x:v>لم يُرصد</x:v>
      </x:c>
      <x:c r="BD2331" s="37" t="str">
        <x:v>بانتظار أول رصد سعر</x:v>
      </x:c>
      <x:c r="BE2331" s="37" t="n">
        <x:v>0</x:v>
      </x:c>
      <x:c r="BF2331" s="37"/>
      <x:c r="BG2331" s="37"/>
      <x:c r="BH2331" s="54" t="b">
        <x:v>1</x:v>
      </x:c>
      <x:c r="BI2331" s="37" t="str">
        <x:v>يحتاج اكتشاف رابط المنتج</x:v>
      </x:c>
      <x:c r="BJ2331" s="37" t="str">
        <x:v>Xiaomi Redmi 15C, 256 GB, 8 GB, 4G LTE, Dual-SIM - Mint Green</x:v>
      </x:c>
      <x:c r="BK2331" s="37"/>
      <x:c r="BL2331" s="60" t="n">
        <x:v>46233</x:v>
      </x:c>
      <x:c r="BM2331" s="60" t="n">
        <x:v>46233</x:v>
      </x:c>
    </x:row>
    <x:row r="2332">
      <x:c r="A2332" s="37" t="str">
        <x:v>CASH-B284D10FFD27F3</x:v>
      </x:c>
      <x:c r="B2332" s="37" t="str">
        <x:v>VAR-DE0279806FCF2B|EG-013|STORE</x:v>
      </x:c>
      <x:c r="C2332" s="37" t="str">
        <x:v>VAR-DE0279806FCF2B</x:v>
      </x:c>
      <x:c r="D2332" s="37" t="str">
        <x:v>MOD-E4474871172EB1</x:v>
      </x:c>
      <x:c r="E2332" s="37" t="str">
        <x:v>Xiaomi Redmi 15C 8GB RAM / 256GB Storage / 4G LTE + 4G + Dual-SIM / Red / Moonlight Blue</x:v>
      </x:c>
      <x:c r="F2332" s="37" t="str">
        <x:v>الموبايلات والاتصالات</x:v>
      </x:c>
      <x:c r="G2332" s="37" t="str">
        <x:v>هواتف ذكية</x:v>
      </x:c>
      <x:c r="H2332" s="37" t="str">
        <x:v>Xiaomi</x:v>
      </x:c>
      <x:c r="I2332" s="37" t="str">
        <x:v>Redmi 15C</x:v>
      </x:c>
      <x:c r="J2332" s="37" t="str">
        <x:v>8GB RAM | 256GB Storage | 4G LTE + 4G + Dual-SIM | Red / Moonlight Blue</x:v>
      </x:c>
      <x:c r="K2332" s="37" t="n">
        <x:v>8</x:v>
      </x:c>
      <x:c r="L2332" s="37" t="n">
        <x:v>256</x:v>
      </x:c>
      <x:c r="M2332" s="37" t="str">
        <x:v>Red / Moonlight Blue</x:v>
      </x:c>
      <x:c r="N2332" s="37"/>
      <x:c r="O2332" s="37"/>
      <x:c r="P2332" s="37" t="str">
        <x:v>EG-013</x:v>
      </x:c>
      <x:c r="Q2332" s="37" t="str">
        <x:v>B.TECH</x:v>
      </x:c>
      <x:c r="R2332" s="37" t="str">
        <x:v>سلسلة</x:v>
      </x:c>
      <x:c r="S2332" s="37" t="str">
        <x:v>A</x:v>
      </x:c>
      <x:c r="T2332" s="37"/>
      <x:c r="U2332" s="37"/>
      <x:c r="V2332" s="37"/>
      <x:c r="W2332" s="37" t="str">
        <x:v>https://btech.com/en/c/mobiles-tablets/mobile-phones/b/xiaomi</x:v>
      </x:c>
      <x:c r="X2332" s="37" t="str">
        <x:v>صفحة فئة</x:v>
      </x:c>
      <x:c r="Y2332" s="37" t="str">
        <x:v>EGP</x:v>
      </x:c>
      <x:c r="Z2332" s="56"/>
      <x:c r="AA2332" s="56"/>
      <x:c r="AB2332" s="56" t="str">
        <x:f>IF(OR(Z2332="",AA2332=""),"",MAX(0,AA2332-Z2332))</x:f>
      </x:c>
      <x:c r="AC2332" s="58" t="str">
        <x:f>IF(OR(Z2332="",AA2332="",AA2332=0),"",MAX(0,(AA2332-Z2332)/AA2332))</x:f>
      </x:c>
      <x:c r="AD2332" s="56"/>
      <x:c r="AE2332" s="56" t="str">
        <x:f>IF(Z2332="","",Z2332+IF(AD2332="",0,AD2332))</x:f>
      </x:c>
      <x:c r="AF2332" s="37" t="str">
        <x:f>IF(AD2332="","",AD2332=0)</x:f>
      </x:c>
      <x:c r="AG2332" s="37"/>
      <x:c r="AH2332" s="37"/>
      <x:c r="AI2332" s="37"/>
      <x:c r="AJ2332" s="37" t="str">
        <x:v>القاهرة</x:v>
      </x:c>
      <x:c r="AK2332" s="37"/>
      <x:c r="AL2332" s="37"/>
      <x:c r="AM2332" s="37"/>
      <x:c r="AN2332" s="37"/>
      <x:c r="AO2332" s="37"/>
      <x:c r="AP2332" s="37"/>
      <x:c r="AQ2332" s="54" t="b">
        <x:v>1</x:v>
      </x:c>
      <x:c r="AR2332" s="37"/>
      <x:c r="AS2332" s="37" t="str">
        <x:v>صفحة فئة</x:v>
      </x:c>
      <x:c r="AT2332" s="37" t="str">
        <x:v>تحتاج مراجعة</x:v>
      </x:c>
      <x:c r="AU2332" s="37" t="str">
        <x:v>store_brand_category_listing</x:v>
      </x:c>
      <x:c r="AV2332" s="37" t="str">
        <x:v>اكتشاف من صفحة فئة</x:v>
      </x:c>
      <x:c r="AW2332" s="37" t="str">
        <x:v>https://btech.com/en/c/mobiles-tablets/mobile-phones/b/xiaomi</x:v>
      </x:c>
      <x:c r="AX2332" s="37" t="n">
        <x:v>1</x:v>
      </x:c>
      <x:c r="AY2332" s="60" t="n">
        <x:v>46233</x:v>
      </x:c>
      <x:c r="AZ2332" s="60"/>
      <x:c r="BA2332" s="60"/>
      <x:c r="BB2332" s="62" t="str">
        <x:f>IF(BA2332="","",(NOW()-BA2332)*24)</x:f>
      </x:c>
      <x:c r="BC2332" s="37" t="str">
        <x:f>IF(BA2332="","لم يُرصد",IF(BH2332&lt;&gt;TRUE,"غير نشط",IF(BD2332="فشل","فشل حالي",IF(BB2332&lt;=12,"حديث",IF(BB2332&lt;=24,"متأخر","قديم")))))</x:f>
        <x:v>لم يُرصد</x:v>
      </x:c>
      <x:c r="BD2332" s="37" t="str">
        <x:v>بانتظار أول رصد سعر</x:v>
      </x:c>
      <x:c r="BE2332" s="37" t="n">
        <x:v>0</x:v>
      </x:c>
      <x:c r="BF2332" s="37"/>
      <x:c r="BG2332" s="37"/>
      <x:c r="BH2332" s="54" t="b">
        <x:v>1</x:v>
      </x:c>
      <x:c r="BI2332" s="37" t="str">
        <x:v>يحتاج اكتشاف رابط المنتج</x:v>
      </x:c>
      <x:c r="BJ2332" s="37" t="str">
        <x:v>Xiaomi Redmi 15C, 256 GB, 8 GB, 4G LTE, Dual-SIM - Moonlight Blue</x:v>
      </x:c>
      <x:c r="BK2332" s="37"/>
      <x:c r="BL2332" s="60" t="n">
        <x:v>46233</x:v>
      </x:c>
      <x:c r="BM2332" s="60" t="n">
        <x:v>46233</x:v>
      </x:c>
    </x:row>
    <x:row r="2333">
      <x:c r="A2333" s="37" t="str">
        <x:v>CASH-2121B0467D1D84</x:v>
      </x:c>
      <x:c r="B2333" s="37" t="str">
        <x:v>VAR-88B3DF60F94AC5|EG-013|STORE</x:v>
      </x:c>
      <x:c r="C2333" s="37" t="str">
        <x:v>VAR-88B3DF60F94AC5</x:v>
      </x:c>
      <x:c r="D2333" s="37" t="str">
        <x:v>MOD-E4474871172EB1</x:v>
      </x:c>
      <x:c r="E2333" s="37" t="str">
        <x:v>Xiaomi Redmi 15C 8GB RAM / 256GB Storage / 4G LTE + 4G + Dual-SIM / Red / Twilight Orange</x:v>
      </x:c>
      <x:c r="F2333" s="37" t="str">
        <x:v>الموبايلات والاتصالات</x:v>
      </x:c>
      <x:c r="G2333" s="37" t="str">
        <x:v>هواتف ذكية</x:v>
      </x:c>
      <x:c r="H2333" s="37" t="str">
        <x:v>Xiaomi</x:v>
      </x:c>
      <x:c r="I2333" s="37" t="str">
        <x:v>Redmi 15C</x:v>
      </x:c>
      <x:c r="J2333" s="37" t="str">
        <x:v>8GB RAM | 256GB Storage | 4G LTE + 4G + Dual-SIM | Red / Twilight Orange</x:v>
      </x:c>
      <x:c r="K2333" s="37" t="n">
        <x:v>8</x:v>
      </x:c>
      <x:c r="L2333" s="37" t="n">
        <x:v>256</x:v>
      </x:c>
      <x:c r="M2333" s="37" t="str">
        <x:v>Red / Twilight Orange</x:v>
      </x:c>
      <x:c r="N2333" s="37"/>
      <x:c r="O2333" s="37"/>
      <x:c r="P2333" s="37" t="str">
        <x:v>EG-013</x:v>
      </x:c>
      <x:c r="Q2333" s="37" t="str">
        <x:v>B.TECH</x:v>
      </x:c>
      <x:c r="R2333" s="37" t="str">
        <x:v>سلسلة</x:v>
      </x:c>
      <x:c r="S2333" s="37" t="str">
        <x:v>A</x:v>
      </x:c>
      <x:c r="T2333" s="37"/>
      <x:c r="U2333" s="37"/>
      <x:c r="V2333" s="37"/>
      <x:c r="W2333" s="37" t="str">
        <x:v>https://btech.com/en/c/mobiles-tablets/mobile-phones/b/xiaomi</x:v>
      </x:c>
      <x:c r="X2333" s="37" t="str">
        <x:v>صفحة فئة</x:v>
      </x:c>
      <x:c r="Y2333" s="37" t="str">
        <x:v>EGP</x:v>
      </x:c>
      <x:c r="Z2333" s="56"/>
      <x:c r="AA2333" s="56"/>
      <x:c r="AB2333" s="56" t="str">
        <x:f>IF(OR(Z2333="",AA2333=""),"",MAX(0,AA2333-Z2333))</x:f>
      </x:c>
      <x:c r="AC2333" s="58" t="str">
        <x:f>IF(OR(Z2333="",AA2333="",AA2333=0),"",MAX(0,(AA2333-Z2333)/AA2333))</x:f>
      </x:c>
      <x:c r="AD2333" s="56"/>
      <x:c r="AE2333" s="56" t="str">
        <x:f>IF(Z2333="","",Z2333+IF(AD2333="",0,AD2333))</x:f>
      </x:c>
      <x:c r="AF2333" s="37" t="str">
        <x:f>IF(AD2333="","",AD2333=0)</x:f>
      </x:c>
      <x:c r="AG2333" s="37"/>
      <x:c r="AH2333" s="37"/>
      <x:c r="AI2333" s="37"/>
      <x:c r="AJ2333" s="37" t="str">
        <x:v>القاهرة</x:v>
      </x:c>
      <x:c r="AK2333" s="37"/>
      <x:c r="AL2333" s="37"/>
      <x:c r="AM2333" s="37"/>
      <x:c r="AN2333" s="37"/>
      <x:c r="AO2333" s="37"/>
      <x:c r="AP2333" s="37"/>
      <x:c r="AQ2333" s="54" t="b">
        <x:v>1</x:v>
      </x:c>
      <x:c r="AR2333" s="37"/>
      <x:c r="AS2333" s="37" t="str">
        <x:v>صفحة فئة</x:v>
      </x:c>
      <x:c r="AT2333" s="37" t="str">
        <x:v>تحتاج مراجعة</x:v>
      </x:c>
      <x:c r="AU2333" s="37" t="str">
        <x:v>store_brand_category_listing</x:v>
      </x:c>
      <x:c r="AV2333" s="37" t="str">
        <x:v>اكتشاف من صفحة فئة</x:v>
      </x:c>
      <x:c r="AW2333" s="37" t="str">
        <x:v>https://btech.com/en/c/mobiles-tablets/mobile-phones/b/xiaomi</x:v>
      </x:c>
      <x:c r="AX2333" s="37" t="n">
        <x:v>1</x:v>
      </x:c>
      <x:c r="AY2333" s="60" t="n">
        <x:v>46233</x:v>
      </x:c>
      <x:c r="AZ2333" s="60"/>
      <x:c r="BA2333" s="60"/>
      <x:c r="BB2333" s="62" t="str">
        <x:f>IF(BA2333="","",(NOW()-BA2333)*24)</x:f>
      </x:c>
      <x:c r="BC2333" s="37" t="str">
        <x:f>IF(BA2333="","لم يُرصد",IF(BH2333&lt;&gt;TRUE,"غير نشط",IF(BD2333="فشل","فشل حالي",IF(BB2333&lt;=12,"حديث",IF(BB2333&lt;=24,"متأخر","قديم")))))</x:f>
        <x:v>لم يُرصد</x:v>
      </x:c>
      <x:c r="BD2333" s="37" t="str">
        <x:v>بانتظار أول رصد سعر</x:v>
      </x:c>
      <x:c r="BE2333" s="37" t="n">
        <x:v>0</x:v>
      </x:c>
      <x:c r="BF2333" s="37"/>
      <x:c r="BG2333" s="37"/>
      <x:c r="BH2333" s="54" t="b">
        <x:v>1</x:v>
      </x:c>
      <x:c r="BI2333" s="37" t="str">
        <x:v>يحتاج اكتشاف رابط المنتج</x:v>
      </x:c>
      <x:c r="BJ2333" s="37" t="str">
        <x:v>Xiaomi Redmi 15C, 256 GB, 8 GB, 4G LTE, Dual-SIM - Twilight Orange</x:v>
      </x:c>
      <x:c r="BK2333" s="37"/>
      <x:c r="BL2333" s="60" t="n">
        <x:v>46233</x:v>
      </x:c>
      <x:c r="BM2333" s="60" t="n">
        <x:v>46233</x:v>
      </x:c>
    </x:row>
    <x:row r="2334">
      <x:c r="A2334" s="37" t="str">
        <x:v>CASH-3CB29F8B185A5D</x:v>
      </x:c>
      <x:c r="B2334" s="37" t="str">
        <x:v>VAR-73D49B8F395BEA|EG-013|STORE</x:v>
      </x:c>
      <x:c r="C2334" s="37" t="str">
        <x:v>VAR-73D49B8F395BEA</x:v>
      </x:c>
      <x:c r="D2334" s="37" t="str">
        <x:v>MOD-1F2C55DDE054DF</x:v>
      </x:c>
      <x:c r="E2334" s="37" t="str">
        <x:v>Xiaomi Redmi A5 4GB RAM / 64GB Storage / 4G LTE + 4G + Dual-SIM / Midnight Black / Red</x:v>
      </x:c>
      <x:c r="F2334" s="37" t="str">
        <x:v>الموبايلات والاتصالات</x:v>
      </x:c>
      <x:c r="G2334" s="37" t="str">
        <x:v>هواتف ذكية</x:v>
      </x:c>
      <x:c r="H2334" s="37" t="str">
        <x:v>Xiaomi</x:v>
      </x:c>
      <x:c r="I2334" s="37" t="str">
        <x:v>Redmi A5</x:v>
      </x:c>
      <x:c r="J2334" s="37" t="str">
        <x:v>4GB RAM | 64GB Storage | 4G LTE + 4G + Dual-SIM | Midnight Black / Red</x:v>
      </x:c>
      <x:c r="K2334" s="37" t="n">
        <x:v>4</x:v>
      </x:c>
      <x:c r="L2334" s="37" t="n">
        <x:v>64</x:v>
      </x:c>
      <x:c r="M2334" s="37" t="str">
        <x:v>Midnight Black / Red</x:v>
      </x:c>
      <x:c r="N2334" s="37"/>
      <x:c r="O2334" s="37"/>
      <x:c r="P2334" s="37" t="str">
        <x:v>EG-013</x:v>
      </x:c>
      <x:c r="Q2334" s="37" t="str">
        <x:v>B.TECH</x:v>
      </x:c>
      <x:c r="R2334" s="37" t="str">
        <x:v>سلسلة</x:v>
      </x:c>
      <x:c r="S2334" s="37" t="str">
        <x:v>A</x:v>
      </x:c>
      <x:c r="T2334" s="37"/>
      <x:c r="U2334" s="37"/>
      <x:c r="V2334" s="37"/>
      <x:c r="W2334" s="37" t="str">
        <x:v>https://btech.com/en/c/mobiles-tablets/mobile-phones/b/xiaomi</x:v>
      </x:c>
      <x:c r="X2334" s="37" t="str">
        <x:v>صفحة فئة</x:v>
      </x:c>
      <x:c r="Y2334" s="37" t="str">
        <x:v>EGP</x:v>
      </x:c>
      <x:c r="Z2334" s="56"/>
      <x:c r="AA2334" s="56"/>
      <x:c r="AB2334" s="56" t="str">
        <x:f>IF(OR(Z2334="",AA2334=""),"",MAX(0,AA2334-Z2334))</x:f>
      </x:c>
      <x:c r="AC2334" s="58" t="str">
        <x:f>IF(OR(Z2334="",AA2334="",AA2334=0),"",MAX(0,(AA2334-Z2334)/AA2334))</x:f>
      </x:c>
      <x:c r="AD2334" s="56"/>
      <x:c r="AE2334" s="56" t="str">
        <x:f>IF(Z2334="","",Z2334+IF(AD2334="",0,AD2334))</x:f>
      </x:c>
      <x:c r="AF2334" s="37" t="str">
        <x:f>IF(AD2334="","",AD2334=0)</x:f>
      </x:c>
      <x:c r="AG2334" s="37"/>
      <x:c r="AH2334" s="37"/>
      <x:c r="AI2334" s="37"/>
      <x:c r="AJ2334" s="37" t="str">
        <x:v>القاهرة</x:v>
      </x:c>
      <x:c r="AK2334" s="37"/>
      <x:c r="AL2334" s="37"/>
      <x:c r="AM2334" s="37"/>
      <x:c r="AN2334" s="37"/>
      <x:c r="AO2334" s="37"/>
      <x:c r="AP2334" s="37"/>
      <x:c r="AQ2334" s="54" t="b">
        <x:v>1</x:v>
      </x:c>
      <x:c r="AR2334" s="37"/>
      <x:c r="AS2334" s="37" t="str">
        <x:v>صفحة فئة</x:v>
      </x:c>
      <x:c r="AT2334" s="37" t="str">
        <x:v>تحتاج مراجعة</x:v>
      </x:c>
      <x:c r="AU2334" s="37" t="str">
        <x:v>store_brand_category_listing</x:v>
      </x:c>
      <x:c r="AV2334" s="37" t="str">
        <x:v>اكتشاف من صفحة فئة</x:v>
      </x:c>
      <x:c r="AW2334" s="37" t="str">
        <x:v>https://btech.com/en/c/mobiles-tablets/mobile-phones/b/xiaomi</x:v>
      </x:c>
      <x:c r="AX2334" s="37" t="n">
        <x:v>1</x:v>
      </x:c>
      <x:c r="AY2334" s="60" t="n">
        <x:v>46233</x:v>
      </x:c>
      <x:c r="AZ2334" s="60"/>
      <x:c r="BA2334" s="60"/>
      <x:c r="BB2334" s="62" t="str">
        <x:f>IF(BA2334="","",(NOW()-BA2334)*24)</x:f>
      </x:c>
      <x:c r="BC2334" s="37" t="str">
        <x:f>IF(BA2334="","لم يُرصد",IF(BH2334&lt;&gt;TRUE,"غير نشط",IF(BD2334="فشل","فشل حالي",IF(BB2334&lt;=12,"حديث",IF(BB2334&lt;=24,"متأخر","قديم")))))</x:f>
        <x:v>لم يُرصد</x:v>
      </x:c>
      <x:c r="BD2334" s="37" t="str">
        <x:v>بانتظار أول رصد سعر</x:v>
      </x:c>
      <x:c r="BE2334" s="37" t="n">
        <x:v>0</x:v>
      </x:c>
      <x:c r="BF2334" s="37"/>
      <x:c r="BG2334" s="37"/>
      <x:c r="BH2334" s="54" t="b">
        <x:v>1</x:v>
      </x:c>
      <x:c r="BI2334" s="37" t="str">
        <x:v>يحتاج اكتشاف رابط المنتج</x:v>
      </x:c>
      <x:c r="BJ2334" s="37" t="str">
        <x:v>Xiaomi Redmi A5, 64 GB, 4 GB, 4G LTE, Dual-SIM - Midnight Black</x:v>
      </x:c>
      <x:c r="BK2334" s="37"/>
      <x:c r="BL2334" s="60" t="n">
        <x:v>46233</x:v>
      </x:c>
      <x:c r="BM2334" s="60" t="n">
        <x:v>46233</x:v>
      </x:c>
    </x:row>
    <x:row r="2335">
      <x:c r="A2335" s="37" t="str">
        <x:v>CASH-7ED180A2231641</x:v>
      </x:c>
      <x:c r="B2335" s="37" t="str">
        <x:v>VAR-5C8BA50B4294BE|EG-013|STORE</x:v>
      </x:c>
      <x:c r="C2335" s="37" t="str">
        <x:v>VAR-5C8BA50B4294BE</x:v>
      </x:c>
      <x:c r="D2335" s="37" t="str">
        <x:v>MOD-1F2C55DDE054DF</x:v>
      </x:c>
      <x:c r="E2335" s="37" t="str">
        <x:v>Xiaomi Redmi A5 4GB RAM / 64GB Storage / 4G LTE + 4G + Dual-SIM / Red / Lake Green</x:v>
      </x:c>
      <x:c r="F2335" s="37" t="str">
        <x:v>الموبايلات والاتصالات</x:v>
      </x:c>
      <x:c r="G2335" s="37" t="str">
        <x:v>هواتف ذكية</x:v>
      </x:c>
      <x:c r="H2335" s="37" t="str">
        <x:v>Xiaomi</x:v>
      </x:c>
      <x:c r="I2335" s="37" t="str">
        <x:v>Redmi A5</x:v>
      </x:c>
      <x:c r="J2335" s="37" t="str">
        <x:v>4GB RAM | 64GB Storage | 4G LTE + 4G + Dual-SIM | Red / Lake Green</x:v>
      </x:c>
      <x:c r="K2335" s="37" t="n">
        <x:v>4</x:v>
      </x:c>
      <x:c r="L2335" s="37" t="n">
        <x:v>64</x:v>
      </x:c>
      <x:c r="M2335" s="37" t="str">
        <x:v>Red / Lake Green</x:v>
      </x:c>
      <x:c r="N2335" s="37"/>
      <x:c r="O2335" s="37"/>
      <x:c r="P2335" s="37" t="str">
        <x:v>EG-013</x:v>
      </x:c>
      <x:c r="Q2335" s="37" t="str">
        <x:v>B.TECH</x:v>
      </x:c>
      <x:c r="R2335" s="37" t="str">
        <x:v>سلسلة</x:v>
      </x:c>
      <x:c r="S2335" s="37" t="str">
        <x:v>A</x:v>
      </x:c>
      <x:c r="T2335" s="37"/>
      <x:c r="U2335" s="37"/>
      <x:c r="V2335" s="37"/>
      <x:c r="W2335" s="37" t="str">
        <x:v>https://btech.com/en/c/mobiles-tablets/mobile-phones/b/xiaomi</x:v>
      </x:c>
      <x:c r="X2335" s="37" t="str">
        <x:v>صفحة فئة</x:v>
      </x:c>
      <x:c r="Y2335" s="37" t="str">
        <x:v>EGP</x:v>
      </x:c>
      <x:c r="Z2335" s="56"/>
      <x:c r="AA2335" s="56"/>
      <x:c r="AB2335" s="56" t="str">
        <x:f>IF(OR(Z2335="",AA2335=""),"",MAX(0,AA2335-Z2335))</x:f>
      </x:c>
      <x:c r="AC2335" s="58" t="str">
        <x:f>IF(OR(Z2335="",AA2335="",AA2335=0),"",MAX(0,(AA2335-Z2335)/AA2335))</x:f>
      </x:c>
      <x:c r="AD2335" s="56"/>
      <x:c r="AE2335" s="56" t="str">
        <x:f>IF(Z2335="","",Z2335+IF(AD2335="",0,AD2335))</x:f>
      </x:c>
      <x:c r="AF2335" s="37" t="str">
        <x:f>IF(AD2335="","",AD2335=0)</x:f>
      </x:c>
      <x:c r="AG2335" s="37"/>
      <x:c r="AH2335" s="37"/>
      <x:c r="AI2335" s="37"/>
      <x:c r="AJ2335" s="37" t="str">
        <x:v>القاهرة</x:v>
      </x:c>
      <x:c r="AK2335" s="37"/>
      <x:c r="AL2335" s="37"/>
      <x:c r="AM2335" s="37"/>
      <x:c r="AN2335" s="37"/>
      <x:c r="AO2335" s="37"/>
      <x:c r="AP2335" s="37"/>
      <x:c r="AQ2335" s="54" t="b">
        <x:v>1</x:v>
      </x:c>
      <x:c r="AR2335" s="37"/>
      <x:c r="AS2335" s="37" t="str">
        <x:v>صفحة فئة</x:v>
      </x:c>
      <x:c r="AT2335" s="37" t="str">
        <x:v>تحتاج مراجعة</x:v>
      </x:c>
      <x:c r="AU2335" s="37" t="str">
        <x:v>store_brand_category_listing</x:v>
      </x:c>
      <x:c r="AV2335" s="37" t="str">
        <x:v>اكتشاف من صفحة فئة</x:v>
      </x:c>
      <x:c r="AW2335" s="37" t="str">
        <x:v>https://btech.com/en/c/mobiles-tablets/mobile-phones/b/xiaomi</x:v>
      </x:c>
      <x:c r="AX2335" s="37" t="n">
        <x:v>1</x:v>
      </x:c>
      <x:c r="AY2335" s="60" t="n">
        <x:v>46233</x:v>
      </x:c>
      <x:c r="AZ2335" s="60"/>
      <x:c r="BA2335" s="60"/>
      <x:c r="BB2335" s="62" t="str">
        <x:f>IF(BA2335="","",(NOW()-BA2335)*24)</x:f>
      </x:c>
      <x:c r="BC2335" s="37" t="str">
        <x:f>IF(BA2335="","لم يُرصد",IF(BH2335&lt;&gt;TRUE,"غير نشط",IF(BD2335="فشل","فشل حالي",IF(BB2335&lt;=12,"حديث",IF(BB2335&lt;=24,"متأخر","قديم")))))</x:f>
        <x:v>لم يُرصد</x:v>
      </x:c>
      <x:c r="BD2335" s="37" t="str">
        <x:v>بانتظار أول رصد سعر</x:v>
      </x:c>
      <x:c r="BE2335" s="37" t="n">
        <x:v>0</x:v>
      </x:c>
      <x:c r="BF2335" s="37"/>
      <x:c r="BG2335" s="37"/>
      <x:c r="BH2335" s="54" t="b">
        <x:v>1</x:v>
      </x:c>
      <x:c r="BI2335" s="37" t="str">
        <x:v>يحتاج اكتشاف رابط المنتج</x:v>
      </x:c>
      <x:c r="BJ2335" s="37" t="str">
        <x:v>Xiaomi Redmi A5, 64 GB, 4 GB, 4G LTE, Dual-SIM - Lake Green</x:v>
      </x:c>
      <x:c r="BK2335" s="37"/>
      <x:c r="BL2335" s="60" t="n">
        <x:v>46233</x:v>
      </x:c>
      <x:c r="BM2335" s="60" t="n">
        <x:v>46233</x:v>
      </x:c>
    </x:row>
    <x:row r="2336">
      <x:c r="A2336" s="37" t="str">
        <x:v>CASH-443B2796BBBBEE</x:v>
      </x:c>
      <x:c r="B2336" s="37" t="str">
        <x:v>VAR-B44313ED0C9B61|EG-013|STORE</x:v>
      </x:c>
      <x:c r="C2336" s="37" t="str">
        <x:v>VAR-B44313ED0C9B61</x:v>
      </x:c>
      <x:c r="D2336" s="37" t="str">
        <x:v>MOD-59851917CAB2FB</x:v>
      </x:c>
      <x:c r="E2336" s="37" t="str">
        <x:v>Xiaomi Redmi A7 Pro 4GB RAM / 64GB Storage / 4G + Dual-SIM / Red / Sunset Orange</x:v>
      </x:c>
      <x:c r="F2336" s="37" t="str">
        <x:v>الموبايلات والاتصالات</x:v>
      </x:c>
      <x:c r="G2336" s="37" t="str">
        <x:v>هواتف ذكية</x:v>
      </x:c>
      <x:c r="H2336" s="37" t="str">
        <x:v>Xiaomi</x:v>
      </x:c>
      <x:c r="I2336" s="37" t="str">
        <x:v>Redmi A7 Pro</x:v>
      </x:c>
      <x:c r="J2336" s="37" t="str">
        <x:v>4GB RAM | 64GB Storage | 4G + Dual-SIM | Red / Sunset Orange</x:v>
      </x:c>
      <x:c r="K2336" s="37" t="n">
        <x:v>4</x:v>
      </x:c>
      <x:c r="L2336" s="37" t="n">
        <x:v>64</x:v>
      </x:c>
      <x:c r="M2336" s="37" t="str">
        <x:v>Red / Sunset Orange</x:v>
      </x:c>
      <x:c r="N2336" s="37"/>
      <x:c r="O2336" s="37"/>
      <x:c r="P2336" s="37" t="str">
        <x:v>EG-013</x:v>
      </x:c>
      <x:c r="Q2336" s="37" t="str">
        <x:v>B.TECH</x:v>
      </x:c>
      <x:c r="R2336" s="37" t="str">
        <x:v>سلسلة</x:v>
      </x:c>
      <x:c r="S2336" s="37" t="str">
        <x:v>A</x:v>
      </x:c>
      <x:c r="T2336" s="37"/>
      <x:c r="U2336" s="37"/>
      <x:c r="V2336" s="37"/>
      <x:c r="W2336" s="37" t="str">
        <x:v>https://btech.com/en/c/mobiles-tablets/mobile-phones/b/xiaomi</x:v>
      </x:c>
      <x:c r="X2336" s="37" t="str">
        <x:v>صفحة فئة</x:v>
      </x:c>
      <x:c r="Y2336" s="37" t="str">
        <x:v>EGP</x:v>
      </x:c>
      <x:c r="Z2336" s="56"/>
      <x:c r="AA2336" s="56"/>
      <x:c r="AB2336" s="56" t="str">
        <x:f>IF(OR(Z2336="",AA2336=""),"",MAX(0,AA2336-Z2336))</x:f>
      </x:c>
      <x:c r="AC2336" s="58" t="str">
        <x:f>IF(OR(Z2336="",AA2336="",AA2336=0),"",MAX(0,(AA2336-Z2336)/AA2336))</x:f>
      </x:c>
      <x:c r="AD2336" s="56"/>
      <x:c r="AE2336" s="56" t="str">
        <x:f>IF(Z2336="","",Z2336+IF(AD2336="",0,AD2336))</x:f>
      </x:c>
      <x:c r="AF2336" s="37" t="str">
        <x:f>IF(AD2336="","",AD2336=0)</x:f>
      </x:c>
      <x:c r="AG2336" s="37"/>
      <x:c r="AH2336" s="37"/>
      <x:c r="AI2336" s="37"/>
      <x:c r="AJ2336" s="37" t="str">
        <x:v>القاهرة</x:v>
      </x:c>
      <x:c r="AK2336" s="37"/>
      <x:c r="AL2336" s="37"/>
      <x:c r="AM2336" s="37"/>
      <x:c r="AN2336" s="37"/>
      <x:c r="AO2336" s="37"/>
      <x:c r="AP2336" s="37"/>
      <x:c r="AQ2336" s="54" t="b">
        <x:v>1</x:v>
      </x:c>
      <x:c r="AR2336" s="37"/>
      <x:c r="AS2336" s="37" t="str">
        <x:v>صفحة فئة</x:v>
      </x:c>
      <x:c r="AT2336" s="37" t="str">
        <x:v>تحتاج مراجعة</x:v>
      </x:c>
      <x:c r="AU2336" s="37" t="str">
        <x:v>store_brand_category_listing</x:v>
      </x:c>
      <x:c r="AV2336" s="37" t="str">
        <x:v>اكتشاف من صفحة فئة</x:v>
      </x:c>
      <x:c r="AW2336" s="37" t="str">
        <x:v>https://btech.com/en/c/mobiles-tablets/mobile-phones/b/xiaomi</x:v>
      </x:c>
      <x:c r="AX2336" s="37" t="n">
        <x:v>1</x:v>
      </x:c>
      <x:c r="AY2336" s="60" t="n">
        <x:v>46233</x:v>
      </x:c>
      <x:c r="AZ2336" s="60"/>
      <x:c r="BA2336" s="60"/>
      <x:c r="BB2336" s="62" t="str">
        <x:f>IF(BA2336="","",(NOW()-BA2336)*24)</x:f>
      </x:c>
      <x:c r="BC2336" s="37" t="str">
        <x:f>IF(BA2336="","لم يُرصد",IF(BH2336&lt;&gt;TRUE,"غير نشط",IF(BD2336="فشل","فشل حالي",IF(BB2336&lt;=12,"حديث",IF(BB2336&lt;=24,"متأخر","قديم")))))</x:f>
        <x:v>لم يُرصد</x:v>
      </x:c>
      <x:c r="BD2336" s="37" t="str">
        <x:v>بانتظار أول رصد سعر</x:v>
      </x:c>
      <x:c r="BE2336" s="37" t="n">
        <x:v>0</x:v>
      </x:c>
      <x:c r="BF2336" s="37"/>
      <x:c r="BG2336" s="37"/>
      <x:c r="BH2336" s="54" t="b">
        <x:v>1</x:v>
      </x:c>
      <x:c r="BI2336" s="37" t="str">
        <x:v>يحتاج اكتشاف رابط المنتج</x:v>
      </x:c>
      <x:c r="BJ2336" s="37" t="str">
        <x:v>Xiaomi Redmi A7 Pro, 64 GB, 4 GB, 4G, Dual-SIM - Sunset Orange</x:v>
      </x:c>
      <x:c r="BK2336" s="37"/>
      <x:c r="BL2336" s="60" t="n">
        <x:v>46233</x:v>
      </x:c>
      <x:c r="BM2336" s="60" t="n">
        <x:v>46233</x:v>
      </x:c>
    </x:row>
    <x:row r="2337">
      <x:c r="A2337" s="37" t="str">
        <x:v>CASH-832BCACE2CCF94</x:v>
      </x:c>
      <x:c r="B2337" s="37" t="str">
        <x:v>VAR-1DA51ED1C4A98E|EG-013|STORE</x:v>
      </x:c>
      <x:c r="C2337" s="37" t="str">
        <x:v>VAR-1DA51ED1C4A98E</x:v>
      </x:c>
      <x:c r="D2337" s="37" t="str">
        <x:v>MOD-CEA0F3B40831BF</x:v>
      </x:c>
      <x:c r="E2337" s="37" t="str">
        <x:v>Xiaomi Redmi Note 15 6GB RAM / 128GB Storage / 4G + Dual-SIM / Black / Red</x:v>
      </x:c>
      <x:c r="F2337" s="37" t="str">
        <x:v>الموبايلات والاتصالات</x:v>
      </x:c>
      <x:c r="G2337" s="37" t="str">
        <x:v>هواتف ذكية</x:v>
      </x:c>
      <x:c r="H2337" s="37" t="str">
        <x:v>Xiaomi</x:v>
      </x:c>
      <x:c r="I2337" s="37" t="str">
        <x:v>Redmi Note 15</x:v>
      </x:c>
      <x:c r="J2337" s="37" t="str">
        <x:v>6GB RAM | 128GB Storage | 4G + Dual-SIM | Black / Red</x:v>
      </x:c>
      <x:c r="K2337" s="37" t="n">
        <x:v>6</x:v>
      </x:c>
      <x:c r="L2337" s="37" t="n">
        <x:v>128</x:v>
      </x:c>
      <x:c r="M2337" s="37" t="str">
        <x:v>Black / Red</x:v>
      </x:c>
      <x:c r="N2337" s="37"/>
      <x:c r="O2337" s="37"/>
      <x:c r="P2337" s="37" t="str">
        <x:v>EG-013</x:v>
      </x:c>
      <x:c r="Q2337" s="37" t="str">
        <x:v>B.TECH</x:v>
      </x:c>
      <x:c r="R2337" s="37" t="str">
        <x:v>سلسلة</x:v>
      </x:c>
      <x:c r="S2337" s="37" t="str">
        <x:v>A</x:v>
      </x:c>
      <x:c r="T2337" s="37"/>
      <x:c r="U2337" s="37"/>
      <x:c r="V2337" s="37"/>
      <x:c r="W2337" s="37" t="str">
        <x:v>https://btech.com/en/c/mobiles-tablets/mobile-phones/b/xiaomi</x:v>
      </x:c>
      <x:c r="X2337" s="37" t="str">
        <x:v>صفحة فئة</x:v>
      </x:c>
      <x:c r="Y2337" s="37" t="str">
        <x:v>EGP</x:v>
      </x:c>
      <x:c r="Z2337" s="56"/>
      <x:c r="AA2337" s="56"/>
      <x:c r="AB2337" s="56" t="str">
        <x:f>IF(OR(Z2337="",AA2337=""),"",MAX(0,AA2337-Z2337))</x:f>
      </x:c>
      <x:c r="AC2337" s="58" t="str">
        <x:f>IF(OR(Z2337="",AA2337="",AA2337=0),"",MAX(0,(AA2337-Z2337)/AA2337))</x:f>
      </x:c>
      <x:c r="AD2337" s="56"/>
      <x:c r="AE2337" s="56" t="str">
        <x:f>IF(Z2337="","",Z2337+IF(AD2337="",0,AD2337))</x:f>
      </x:c>
      <x:c r="AF2337" s="37" t="str">
        <x:f>IF(AD2337="","",AD2337=0)</x:f>
      </x:c>
      <x:c r="AG2337" s="37"/>
      <x:c r="AH2337" s="37"/>
      <x:c r="AI2337" s="37"/>
      <x:c r="AJ2337" s="37" t="str">
        <x:v>القاهرة</x:v>
      </x:c>
      <x:c r="AK2337" s="37"/>
      <x:c r="AL2337" s="37"/>
      <x:c r="AM2337" s="37"/>
      <x:c r="AN2337" s="37"/>
      <x:c r="AO2337" s="37"/>
      <x:c r="AP2337" s="37"/>
      <x:c r="AQ2337" s="54" t="b">
        <x:v>1</x:v>
      </x:c>
      <x:c r="AR2337" s="37"/>
      <x:c r="AS2337" s="37" t="str">
        <x:v>صفحة فئة</x:v>
      </x:c>
      <x:c r="AT2337" s="37" t="str">
        <x:v>تحتاج مراجعة</x:v>
      </x:c>
      <x:c r="AU2337" s="37" t="str">
        <x:v>store_brand_category_listing</x:v>
      </x:c>
      <x:c r="AV2337" s="37" t="str">
        <x:v>اكتشاف من صفحة فئة</x:v>
      </x:c>
      <x:c r="AW2337" s="37" t="str">
        <x:v>https://btech.com/en/c/mobiles-tablets/mobile-phones/b/xiaomi</x:v>
      </x:c>
      <x:c r="AX2337" s="37" t="n">
        <x:v>1</x:v>
      </x:c>
      <x:c r="AY2337" s="60" t="n">
        <x:v>46233</x:v>
      </x:c>
      <x:c r="AZ2337" s="60"/>
      <x:c r="BA2337" s="60"/>
      <x:c r="BB2337" s="62" t="str">
        <x:f>IF(BA2337="","",(NOW()-BA2337)*24)</x:f>
      </x:c>
      <x:c r="BC2337" s="37" t="str">
        <x:f>IF(BA2337="","لم يُرصد",IF(BH2337&lt;&gt;TRUE,"غير نشط",IF(BD2337="فشل","فشل حالي",IF(BB2337&lt;=12,"حديث",IF(BB2337&lt;=24,"متأخر","قديم")))))</x:f>
        <x:v>لم يُرصد</x:v>
      </x:c>
      <x:c r="BD2337" s="37" t="str">
        <x:v>بانتظار أول رصد سعر</x:v>
      </x:c>
      <x:c r="BE2337" s="37" t="n">
        <x:v>0</x:v>
      </x:c>
      <x:c r="BF2337" s="37"/>
      <x:c r="BG2337" s="37"/>
      <x:c r="BH2337" s="54" t="b">
        <x:v>1</x:v>
      </x:c>
      <x:c r="BI2337" s="37" t="str">
        <x:v>يحتاج اكتشاف رابط المنتج</x:v>
      </x:c>
      <x:c r="BJ2337" s="37" t="str">
        <x:v>Xiaomi Redmi Note 15, 128 GB, 6 GB, 4G, Dual-SIM - Black</x:v>
      </x:c>
      <x:c r="BK2337" s="37"/>
      <x:c r="BL2337" s="60" t="n">
        <x:v>46233</x:v>
      </x:c>
      <x:c r="BM2337" s="60" t="n">
        <x:v>46233</x:v>
      </x:c>
    </x:row>
    <x:row r="2338">
      <x:c r="A2338" s="37" t="str">
        <x:v>CASH-73039C5594834C</x:v>
      </x:c>
      <x:c r="B2338" s="37" t="str">
        <x:v>VAR-54E7B4A3819251|EG-013|STORE</x:v>
      </x:c>
      <x:c r="C2338" s="37" t="str">
        <x:v>VAR-54E7B4A3819251</x:v>
      </x:c>
      <x:c r="D2338" s="37" t="str">
        <x:v>MOD-CEA0F3B40831BF</x:v>
      </x:c>
      <x:c r="E2338" s="37" t="str">
        <x:v>Xiaomi Redmi Note 15 6GB RAM / 128GB Storage / 4G + Dual-SIM / Red / Glacier Blue</x:v>
      </x:c>
      <x:c r="F2338" s="37" t="str">
        <x:v>الموبايلات والاتصالات</x:v>
      </x:c>
      <x:c r="G2338" s="37" t="str">
        <x:v>هواتف ذكية</x:v>
      </x:c>
      <x:c r="H2338" s="37" t="str">
        <x:v>Xiaomi</x:v>
      </x:c>
      <x:c r="I2338" s="37" t="str">
        <x:v>Redmi Note 15</x:v>
      </x:c>
      <x:c r="J2338" s="37" t="str">
        <x:v>6GB RAM | 128GB Storage | 4G + Dual-SIM | Red / Glacier Blue</x:v>
      </x:c>
      <x:c r="K2338" s="37" t="n">
        <x:v>6</x:v>
      </x:c>
      <x:c r="L2338" s="37" t="n">
        <x:v>128</x:v>
      </x:c>
      <x:c r="M2338" s="37" t="str">
        <x:v>Red / Glacier Blue</x:v>
      </x:c>
      <x:c r="N2338" s="37"/>
      <x:c r="O2338" s="37"/>
      <x:c r="P2338" s="37" t="str">
        <x:v>EG-013</x:v>
      </x:c>
      <x:c r="Q2338" s="37" t="str">
        <x:v>B.TECH</x:v>
      </x:c>
      <x:c r="R2338" s="37" t="str">
        <x:v>سلسلة</x:v>
      </x:c>
      <x:c r="S2338" s="37" t="str">
        <x:v>A</x:v>
      </x:c>
      <x:c r="T2338" s="37"/>
      <x:c r="U2338" s="37"/>
      <x:c r="V2338" s="37"/>
      <x:c r="W2338" s="37" t="str">
        <x:v>https://btech.com/en/c/mobiles-tablets/mobile-phones/b/xiaomi</x:v>
      </x:c>
      <x:c r="X2338" s="37" t="str">
        <x:v>صفحة فئة</x:v>
      </x:c>
      <x:c r="Y2338" s="37" t="str">
        <x:v>EGP</x:v>
      </x:c>
      <x:c r="Z2338" s="56"/>
      <x:c r="AA2338" s="56"/>
      <x:c r="AB2338" s="56" t="str">
        <x:f>IF(OR(Z2338="",AA2338=""),"",MAX(0,AA2338-Z2338))</x:f>
      </x:c>
      <x:c r="AC2338" s="58" t="str">
        <x:f>IF(OR(Z2338="",AA2338="",AA2338=0),"",MAX(0,(AA2338-Z2338)/AA2338))</x:f>
      </x:c>
      <x:c r="AD2338" s="56"/>
      <x:c r="AE2338" s="56" t="str">
        <x:f>IF(Z2338="","",Z2338+IF(AD2338="",0,AD2338))</x:f>
      </x:c>
      <x:c r="AF2338" s="37" t="str">
        <x:f>IF(AD2338="","",AD2338=0)</x:f>
      </x:c>
      <x:c r="AG2338" s="37"/>
      <x:c r="AH2338" s="37"/>
      <x:c r="AI2338" s="37"/>
      <x:c r="AJ2338" s="37" t="str">
        <x:v>القاهرة</x:v>
      </x:c>
      <x:c r="AK2338" s="37"/>
      <x:c r="AL2338" s="37"/>
      <x:c r="AM2338" s="37"/>
      <x:c r="AN2338" s="37"/>
      <x:c r="AO2338" s="37"/>
      <x:c r="AP2338" s="37"/>
      <x:c r="AQ2338" s="54" t="b">
        <x:v>1</x:v>
      </x:c>
      <x:c r="AR2338" s="37"/>
      <x:c r="AS2338" s="37" t="str">
        <x:v>صفحة فئة</x:v>
      </x:c>
      <x:c r="AT2338" s="37" t="str">
        <x:v>تحتاج مراجعة</x:v>
      </x:c>
      <x:c r="AU2338" s="37" t="str">
        <x:v>store_brand_category_listing</x:v>
      </x:c>
      <x:c r="AV2338" s="37" t="str">
        <x:v>اكتشاف من صفحة فئة</x:v>
      </x:c>
      <x:c r="AW2338" s="37" t="str">
        <x:v>https://btech.com/en/c/mobiles-tablets/mobile-phones/b/xiaomi</x:v>
      </x:c>
      <x:c r="AX2338" s="37" t="n">
        <x:v>1</x:v>
      </x:c>
      <x:c r="AY2338" s="60" t="n">
        <x:v>46233</x:v>
      </x:c>
      <x:c r="AZ2338" s="60"/>
      <x:c r="BA2338" s="60"/>
      <x:c r="BB2338" s="62" t="str">
        <x:f>IF(BA2338="","",(NOW()-BA2338)*24)</x:f>
      </x:c>
      <x:c r="BC2338" s="37" t="str">
        <x:f>IF(BA2338="","لم يُرصد",IF(BH2338&lt;&gt;TRUE,"غير نشط",IF(BD2338="فشل","فشل حالي",IF(BB2338&lt;=12,"حديث",IF(BB2338&lt;=24,"متأخر","قديم")))))</x:f>
        <x:v>لم يُرصد</x:v>
      </x:c>
      <x:c r="BD2338" s="37" t="str">
        <x:v>بانتظار أول رصد سعر</x:v>
      </x:c>
      <x:c r="BE2338" s="37" t="n">
        <x:v>0</x:v>
      </x:c>
      <x:c r="BF2338" s="37"/>
      <x:c r="BG2338" s="37"/>
      <x:c r="BH2338" s="54" t="b">
        <x:v>1</x:v>
      </x:c>
      <x:c r="BI2338" s="37" t="str">
        <x:v>يحتاج اكتشاف رابط المنتج</x:v>
      </x:c>
      <x:c r="BJ2338" s="37" t="str">
        <x:v>Xiaomi Redmi Note 15, 128 GB, 6 GB, 4G, Dual-SIM - Glacier Blue</x:v>
      </x:c>
      <x:c r="BK2338" s="37"/>
      <x:c r="BL2338" s="60" t="n">
        <x:v>46233</x:v>
      </x:c>
      <x:c r="BM2338" s="60" t="n">
        <x:v>46233</x:v>
      </x:c>
    </x:row>
    <x:row r="2339">
      <x:c r="A2339" s="37" t="str">
        <x:v>CASH-F827F3B60083D6</x:v>
      </x:c>
      <x:c r="B2339" s="37" t="str">
        <x:v>VAR-FF08AB797B980B|EG-013|STORE</x:v>
      </x:c>
      <x:c r="C2339" s="37" t="str">
        <x:v>VAR-FF08AB797B980B</x:v>
      </x:c>
      <x:c r="D2339" s="37" t="str">
        <x:v>MOD-CEA0F3B40831BF</x:v>
      </x:c>
      <x:c r="E2339" s="37" t="str">
        <x:v>Xiaomi Redmi Note 15 8GB RAM / 256GB Storage / 4G + Dual-SIM / Black / Red</x:v>
      </x:c>
      <x:c r="F2339" s="37" t="str">
        <x:v>الموبايلات والاتصالات</x:v>
      </x:c>
      <x:c r="G2339" s="37" t="str">
        <x:v>هواتف ذكية</x:v>
      </x:c>
      <x:c r="H2339" s="37" t="str">
        <x:v>Xiaomi</x:v>
      </x:c>
      <x:c r="I2339" s="37" t="str">
        <x:v>Redmi Note 15</x:v>
      </x:c>
      <x:c r="J2339" s="37" t="str">
        <x:v>8GB RAM | 256GB Storage | 4G + Dual-SIM | Black / Red</x:v>
      </x:c>
      <x:c r="K2339" s="37" t="n">
        <x:v>8</x:v>
      </x:c>
      <x:c r="L2339" s="37" t="n">
        <x:v>256</x:v>
      </x:c>
      <x:c r="M2339" s="37" t="str">
        <x:v>Black / Red</x:v>
      </x:c>
      <x:c r="N2339" s="37"/>
      <x:c r="O2339" s="37"/>
      <x:c r="P2339" s="37" t="str">
        <x:v>EG-013</x:v>
      </x:c>
      <x:c r="Q2339" s="37" t="str">
        <x:v>B.TECH</x:v>
      </x:c>
      <x:c r="R2339" s="37" t="str">
        <x:v>سلسلة</x:v>
      </x:c>
      <x:c r="S2339" s="37" t="str">
        <x:v>A</x:v>
      </x:c>
      <x:c r="T2339" s="37"/>
      <x:c r="U2339" s="37"/>
      <x:c r="V2339" s="37"/>
      <x:c r="W2339" s="37" t="str">
        <x:v>https://btech.com/en/c/mobiles-tablets/mobile-phones/b/xiaomi</x:v>
      </x:c>
      <x:c r="X2339" s="37" t="str">
        <x:v>صفحة فئة</x:v>
      </x:c>
      <x:c r="Y2339" s="37" t="str">
        <x:v>EGP</x:v>
      </x:c>
      <x:c r="Z2339" s="56"/>
      <x:c r="AA2339" s="56"/>
      <x:c r="AB2339" s="56" t="str">
        <x:f>IF(OR(Z2339="",AA2339=""),"",MAX(0,AA2339-Z2339))</x:f>
      </x:c>
      <x:c r="AC2339" s="58" t="str">
        <x:f>IF(OR(Z2339="",AA2339="",AA2339=0),"",MAX(0,(AA2339-Z2339)/AA2339))</x:f>
      </x:c>
      <x:c r="AD2339" s="56"/>
      <x:c r="AE2339" s="56" t="str">
        <x:f>IF(Z2339="","",Z2339+IF(AD2339="",0,AD2339))</x:f>
      </x:c>
      <x:c r="AF2339" s="37" t="str">
        <x:f>IF(AD2339="","",AD2339=0)</x:f>
      </x:c>
      <x:c r="AG2339" s="37"/>
      <x:c r="AH2339" s="37"/>
      <x:c r="AI2339" s="37"/>
      <x:c r="AJ2339" s="37" t="str">
        <x:v>القاهرة</x:v>
      </x:c>
      <x:c r="AK2339" s="37"/>
      <x:c r="AL2339" s="37"/>
      <x:c r="AM2339" s="37"/>
      <x:c r="AN2339" s="37"/>
      <x:c r="AO2339" s="37"/>
      <x:c r="AP2339" s="37"/>
      <x:c r="AQ2339" s="54" t="b">
        <x:v>1</x:v>
      </x:c>
      <x:c r="AR2339" s="37"/>
      <x:c r="AS2339" s="37" t="str">
        <x:v>صفحة فئة</x:v>
      </x:c>
      <x:c r="AT2339" s="37" t="str">
        <x:v>تحتاج مراجعة</x:v>
      </x:c>
      <x:c r="AU2339" s="37" t="str">
        <x:v>store_brand_category_listing</x:v>
      </x:c>
      <x:c r="AV2339" s="37" t="str">
        <x:v>اكتشاف من صفحة فئة</x:v>
      </x:c>
      <x:c r="AW2339" s="37" t="str">
        <x:v>https://btech.com/en/c/mobiles-tablets/mobile-phones/b/xiaomi</x:v>
      </x:c>
      <x:c r="AX2339" s="37" t="n">
        <x:v>1</x:v>
      </x:c>
      <x:c r="AY2339" s="60" t="n">
        <x:v>46233</x:v>
      </x:c>
      <x:c r="AZ2339" s="60"/>
      <x:c r="BA2339" s="60"/>
      <x:c r="BB2339" s="62" t="str">
        <x:f>IF(BA2339="","",(NOW()-BA2339)*24)</x:f>
      </x:c>
      <x:c r="BC2339" s="37" t="str">
        <x:f>IF(BA2339="","لم يُرصد",IF(BH2339&lt;&gt;TRUE,"غير نشط",IF(BD2339="فشل","فشل حالي",IF(BB2339&lt;=12,"حديث",IF(BB2339&lt;=24,"متأخر","قديم")))))</x:f>
        <x:v>لم يُرصد</x:v>
      </x:c>
      <x:c r="BD2339" s="37" t="str">
        <x:v>بانتظار أول رصد سعر</x:v>
      </x:c>
      <x:c r="BE2339" s="37" t="n">
        <x:v>0</x:v>
      </x:c>
      <x:c r="BF2339" s="37"/>
      <x:c r="BG2339" s="37"/>
      <x:c r="BH2339" s="54" t="b">
        <x:v>1</x:v>
      </x:c>
      <x:c r="BI2339" s="37" t="str">
        <x:v>يحتاج اكتشاف رابط المنتج</x:v>
      </x:c>
      <x:c r="BJ2339" s="37" t="str">
        <x:v>Xiaomi Redmi Note 15, 256 GB, 8 GB, 4G, Dual-SIM - Black</x:v>
      </x:c>
      <x:c r="BK2339" s="37"/>
      <x:c r="BL2339" s="60" t="n">
        <x:v>46233</x:v>
      </x:c>
      <x:c r="BM2339" s="60" t="n">
        <x:v>46233</x:v>
      </x:c>
    </x:row>
    <x:row r="2340">
      <x:c r="A2340" s="37" t="str">
        <x:v>CASH-7B70F847E2648E</x:v>
      </x:c>
      <x:c r="B2340" s="37" t="str">
        <x:v>VAR-3B9A8C7AAA7599|EG-013|STORE</x:v>
      </x:c>
      <x:c r="C2340" s="37" t="str">
        <x:v>VAR-3B9A8C7AAA7599</x:v>
      </x:c>
      <x:c r="D2340" s="37" t="str">
        <x:v>MOD-CEA0F3B40831BF</x:v>
      </x:c>
      <x:c r="E2340" s="37" t="str">
        <x:v>Xiaomi Redmi Note 15 8GB RAM / 256GB Storage / 5G + Dual-SIM / Black / Red</x:v>
      </x:c>
      <x:c r="F2340" s="37" t="str">
        <x:v>الموبايلات والاتصالات</x:v>
      </x:c>
      <x:c r="G2340" s="37" t="str">
        <x:v>هواتف ذكية</x:v>
      </x:c>
      <x:c r="H2340" s="37" t="str">
        <x:v>Xiaomi</x:v>
      </x:c>
      <x:c r="I2340" s="37" t="str">
        <x:v>Redmi Note 15</x:v>
      </x:c>
      <x:c r="J2340" s="37" t="str">
        <x:v>8GB RAM | 256GB Storage | 5G + Dual-SIM | Black / Red</x:v>
      </x:c>
      <x:c r="K2340" s="37" t="n">
        <x:v>8</x:v>
      </x:c>
      <x:c r="L2340" s="37" t="n">
        <x:v>256</x:v>
      </x:c>
      <x:c r="M2340" s="37" t="str">
        <x:v>Black / Red</x:v>
      </x:c>
      <x:c r="N2340" s="37"/>
      <x:c r="O2340" s="37"/>
      <x:c r="P2340" s="37" t="str">
        <x:v>EG-013</x:v>
      </x:c>
      <x:c r="Q2340" s="37" t="str">
        <x:v>B.TECH</x:v>
      </x:c>
      <x:c r="R2340" s="37" t="str">
        <x:v>سلسلة</x:v>
      </x:c>
      <x:c r="S2340" s="37" t="str">
        <x:v>A</x:v>
      </x:c>
      <x:c r="T2340" s="37"/>
      <x:c r="U2340" s="37"/>
      <x:c r="V2340" s="37"/>
      <x:c r="W2340" s="37" t="str">
        <x:v>https://btech.com/en/c/mobiles-tablets/mobile-phones/b/xiaomi</x:v>
      </x:c>
      <x:c r="X2340" s="37" t="str">
        <x:v>صفحة فئة</x:v>
      </x:c>
      <x:c r="Y2340" s="37" t="str">
        <x:v>EGP</x:v>
      </x:c>
      <x:c r="Z2340" s="56"/>
      <x:c r="AA2340" s="56"/>
      <x:c r="AB2340" s="56" t="str">
        <x:f>IF(OR(Z2340="",AA2340=""),"",MAX(0,AA2340-Z2340))</x:f>
      </x:c>
      <x:c r="AC2340" s="58" t="str">
        <x:f>IF(OR(Z2340="",AA2340="",AA2340=0),"",MAX(0,(AA2340-Z2340)/AA2340))</x:f>
      </x:c>
      <x:c r="AD2340" s="56"/>
      <x:c r="AE2340" s="56" t="str">
        <x:f>IF(Z2340="","",Z2340+IF(AD2340="",0,AD2340))</x:f>
      </x:c>
      <x:c r="AF2340" s="37" t="str">
        <x:f>IF(AD2340="","",AD2340=0)</x:f>
      </x:c>
      <x:c r="AG2340" s="37"/>
      <x:c r="AH2340" s="37"/>
      <x:c r="AI2340" s="37"/>
      <x:c r="AJ2340" s="37" t="str">
        <x:v>القاهرة</x:v>
      </x:c>
      <x:c r="AK2340" s="37"/>
      <x:c r="AL2340" s="37"/>
      <x:c r="AM2340" s="37"/>
      <x:c r="AN2340" s="37"/>
      <x:c r="AO2340" s="37"/>
      <x:c r="AP2340" s="37"/>
      <x:c r="AQ2340" s="54" t="b">
        <x:v>1</x:v>
      </x:c>
      <x:c r="AR2340" s="37"/>
      <x:c r="AS2340" s="37" t="str">
        <x:v>صفحة فئة</x:v>
      </x:c>
      <x:c r="AT2340" s="37" t="str">
        <x:v>تحتاج مراجعة</x:v>
      </x:c>
      <x:c r="AU2340" s="37" t="str">
        <x:v>store_brand_category_listing</x:v>
      </x:c>
      <x:c r="AV2340" s="37" t="str">
        <x:v>اكتشاف من صفحة فئة</x:v>
      </x:c>
      <x:c r="AW2340" s="37" t="str">
        <x:v>https://btech.com/en/c/mobiles-tablets/mobile-phones/b/xiaomi</x:v>
      </x:c>
      <x:c r="AX2340" s="37" t="n">
        <x:v>1</x:v>
      </x:c>
      <x:c r="AY2340" s="60" t="n">
        <x:v>46233</x:v>
      </x:c>
      <x:c r="AZ2340" s="60"/>
      <x:c r="BA2340" s="60"/>
      <x:c r="BB2340" s="62" t="str">
        <x:f>IF(BA2340="","",(NOW()-BA2340)*24)</x:f>
      </x:c>
      <x:c r="BC2340" s="37" t="str">
        <x:f>IF(BA2340="","لم يُرصد",IF(BH2340&lt;&gt;TRUE,"غير نشط",IF(BD2340="فشل","فشل حالي",IF(BB2340&lt;=12,"حديث",IF(BB2340&lt;=24,"متأخر","قديم")))))</x:f>
        <x:v>لم يُرصد</x:v>
      </x:c>
      <x:c r="BD2340" s="37" t="str">
        <x:v>بانتظار أول رصد سعر</x:v>
      </x:c>
      <x:c r="BE2340" s="37" t="n">
        <x:v>0</x:v>
      </x:c>
      <x:c r="BF2340" s="37"/>
      <x:c r="BG2340" s="37"/>
      <x:c r="BH2340" s="54" t="b">
        <x:v>1</x:v>
      </x:c>
      <x:c r="BI2340" s="37" t="str">
        <x:v>يحتاج اكتشاف رابط المنتج</x:v>
      </x:c>
      <x:c r="BJ2340" s="37" t="str">
        <x:v>Xiaomi Redmi Note 15, 256 GB, 8 GB, 5G, Dual-SIM - Black</x:v>
      </x:c>
      <x:c r="BK2340" s="37"/>
      <x:c r="BL2340" s="60" t="n">
        <x:v>46233</x:v>
      </x:c>
      <x:c r="BM2340" s="60" t="n">
        <x:v>46233</x:v>
      </x:c>
    </x:row>
    <x:row r="2341">
      <x:c r="A2341" s="37" t="str">
        <x:v>CASH-5D3EAE360A8478</x:v>
      </x:c>
      <x:c r="B2341" s="37" t="str">
        <x:v>VAR-404B404AFC00FE|EG-013|STORE</x:v>
      </x:c>
      <x:c r="C2341" s="37" t="str">
        <x:v>VAR-404B404AFC00FE</x:v>
      </x:c>
      <x:c r="D2341" s="37" t="str">
        <x:v>MOD-CEA0F3B40831BF</x:v>
      </x:c>
      <x:c r="E2341" s="37" t="str">
        <x:v>Xiaomi Redmi Note 15 8GB RAM / 256GB Storage / 5G + Dual-SIM / Red / Glacier Blue</x:v>
      </x:c>
      <x:c r="F2341" s="37" t="str">
        <x:v>الموبايلات والاتصالات</x:v>
      </x:c>
      <x:c r="G2341" s="37" t="str">
        <x:v>هواتف ذكية</x:v>
      </x:c>
      <x:c r="H2341" s="37" t="str">
        <x:v>Xiaomi</x:v>
      </x:c>
      <x:c r="I2341" s="37" t="str">
        <x:v>Redmi Note 15</x:v>
      </x:c>
      <x:c r="J2341" s="37" t="str">
        <x:v>8GB RAM | 256GB Storage | 5G + Dual-SIM | Red / Glacier Blue</x:v>
      </x:c>
      <x:c r="K2341" s="37" t="n">
        <x:v>8</x:v>
      </x:c>
      <x:c r="L2341" s="37" t="n">
        <x:v>256</x:v>
      </x:c>
      <x:c r="M2341" s="37" t="str">
        <x:v>Red / Glacier Blue</x:v>
      </x:c>
      <x:c r="N2341" s="37"/>
      <x:c r="O2341" s="37"/>
      <x:c r="P2341" s="37" t="str">
        <x:v>EG-013</x:v>
      </x:c>
      <x:c r="Q2341" s="37" t="str">
        <x:v>B.TECH</x:v>
      </x:c>
      <x:c r="R2341" s="37" t="str">
        <x:v>سلسلة</x:v>
      </x:c>
      <x:c r="S2341" s="37" t="str">
        <x:v>A</x:v>
      </x:c>
      <x:c r="T2341" s="37"/>
      <x:c r="U2341" s="37"/>
      <x:c r="V2341" s="37"/>
      <x:c r="W2341" s="37" t="str">
        <x:v>https://btech.com/en/c/mobiles-tablets/mobile-phones/b/xiaomi</x:v>
      </x:c>
      <x:c r="X2341" s="37" t="str">
        <x:v>صفحة فئة</x:v>
      </x:c>
      <x:c r="Y2341" s="37" t="str">
        <x:v>EGP</x:v>
      </x:c>
      <x:c r="Z2341" s="56"/>
      <x:c r="AA2341" s="56"/>
      <x:c r="AB2341" s="56" t="str">
        <x:f>IF(OR(Z2341="",AA2341=""),"",MAX(0,AA2341-Z2341))</x:f>
      </x:c>
      <x:c r="AC2341" s="58" t="str">
        <x:f>IF(OR(Z2341="",AA2341="",AA2341=0),"",MAX(0,(AA2341-Z2341)/AA2341))</x:f>
      </x:c>
      <x:c r="AD2341" s="56"/>
      <x:c r="AE2341" s="56" t="str">
        <x:f>IF(Z2341="","",Z2341+IF(AD2341="",0,AD2341))</x:f>
      </x:c>
      <x:c r="AF2341" s="37" t="str">
        <x:f>IF(AD2341="","",AD2341=0)</x:f>
      </x:c>
      <x:c r="AG2341" s="37"/>
      <x:c r="AH2341" s="37"/>
      <x:c r="AI2341" s="37"/>
      <x:c r="AJ2341" s="37" t="str">
        <x:v>القاهرة</x:v>
      </x:c>
      <x:c r="AK2341" s="37"/>
      <x:c r="AL2341" s="37"/>
      <x:c r="AM2341" s="37"/>
      <x:c r="AN2341" s="37"/>
      <x:c r="AO2341" s="37"/>
      <x:c r="AP2341" s="37"/>
      <x:c r="AQ2341" s="54" t="b">
        <x:v>1</x:v>
      </x:c>
      <x:c r="AR2341" s="37"/>
      <x:c r="AS2341" s="37" t="str">
        <x:v>صفحة فئة</x:v>
      </x:c>
      <x:c r="AT2341" s="37" t="str">
        <x:v>تحتاج مراجعة</x:v>
      </x:c>
      <x:c r="AU2341" s="37" t="str">
        <x:v>store_brand_category_listing</x:v>
      </x:c>
      <x:c r="AV2341" s="37" t="str">
        <x:v>اكتشاف من صفحة فئة</x:v>
      </x:c>
      <x:c r="AW2341" s="37" t="str">
        <x:v>https://btech.com/en/c/mobiles-tablets/mobile-phones/b/xiaomi</x:v>
      </x:c>
      <x:c r="AX2341" s="37" t="n">
        <x:v>1</x:v>
      </x:c>
      <x:c r="AY2341" s="60" t="n">
        <x:v>46233</x:v>
      </x:c>
      <x:c r="AZ2341" s="60"/>
      <x:c r="BA2341" s="60"/>
      <x:c r="BB2341" s="62" t="str">
        <x:f>IF(BA2341="","",(NOW()-BA2341)*24)</x:f>
      </x:c>
      <x:c r="BC2341" s="37" t="str">
        <x:f>IF(BA2341="","لم يُرصد",IF(BH2341&lt;&gt;TRUE,"غير نشط",IF(BD2341="فشل","فشل حالي",IF(BB2341&lt;=12,"حديث",IF(BB2341&lt;=24,"متأخر","قديم")))))</x:f>
        <x:v>لم يُرصد</x:v>
      </x:c>
      <x:c r="BD2341" s="37" t="str">
        <x:v>بانتظار أول رصد سعر</x:v>
      </x:c>
      <x:c r="BE2341" s="37" t="n">
        <x:v>0</x:v>
      </x:c>
      <x:c r="BF2341" s="37"/>
      <x:c r="BG2341" s="37"/>
      <x:c r="BH2341" s="54" t="b">
        <x:v>1</x:v>
      </x:c>
      <x:c r="BI2341" s="37" t="str">
        <x:v>يحتاج اكتشاف رابط المنتج</x:v>
      </x:c>
      <x:c r="BJ2341" s="37" t="str">
        <x:v>Xiaomi Redmi Note 15, 256 GB, 8 GB, 5G, Dual-SIM - Glacier Blue</x:v>
      </x:c>
      <x:c r="BK2341" s="37"/>
      <x:c r="BL2341" s="60" t="n">
        <x:v>46233</x:v>
      </x:c>
      <x:c r="BM2341" s="60" t="n">
        <x:v>46233</x:v>
      </x:c>
    </x:row>
    <x:row r="2342">
      <x:c r="A2342" s="37" t="str">
        <x:v>CASH-C64BF853AB92CD</x:v>
      </x:c>
      <x:c r="B2342" s="37" t="str">
        <x:v>VAR-8B1D9C4C3BE34C|EG-013|STORE</x:v>
      </x:c>
      <x:c r="C2342" s="37" t="str">
        <x:v>VAR-8B1D9C4C3BE34C</x:v>
      </x:c>
      <x:c r="D2342" s="37" t="str">
        <x:v>MOD-CEA0F3B40831BF</x:v>
      </x:c>
      <x:c r="E2342" s="37" t="str">
        <x:v>Xiaomi Redmi Note 15 8GB RAM / 256GB Storage / 5G + Dual-SIM / Red / Mist Purple</x:v>
      </x:c>
      <x:c r="F2342" s="37" t="str">
        <x:v>الموبايلات والاتصالات</x:v>
      </x:c>
      <x:c r="G2342" s="37" t="str">
        <x:v>هواتف ذكية</x:v>
      </x:c>
      <x:c r="H2342" s="37" t="str">
        <x:v>Xiaomi</x:v>
      </x:c>
      <x:c r="I2342" s="37" t="str">
        <x:v>Redmi Note 15</x:v>
      </x:c>
      <x:c r="J2342" s="37" t="str">
        <x:v>8GB RAM | 256GB Storage | 5G + Dual-SIM | Red / Mist Purple</x:v>
      </x:c>
      <x:c r="K2342" s="37" t="n">
        <x:v>8</x:v>
      </x:c>
      <x:c r="L2342" s="37" t="n">
        <x:v>256</x:v>
      </x:c>
      <x:c r="M2342" s="37" t="str">
        <x:v>Red / Mist Purple</x:v>
      </x:c>
      <x:c r="N2342" s="37"/>
      <x:c r="O2342" s="37"/>
      <x:c r="P2342" s="37" t="str">
        <x:v>EG-013</x:v>
      </x:c>
      <x:c r="Q2342" s="37" t="str">
        <x:v>B.TECH</x:v>
      </x:c>
      <x:c r="R2342" s="37" t="str">
        <x:v>سلسلة</x:v>
      </x:c>
      <x:c r="S2342" s="37" t="str">
        <x:v>A</x:v>
      </x:c>
      <x:c r="T2342" s="37"/>
      <x:c r="U2342" s="37"/>
      <x:c r="V2342" s="37"/>
      <x:c r="W2342" s="37" t="str">
        <x:v>https://btech.com/en/c/mobiles-tablets/mobile-phones/b/xiaomi</x:v>
      </x:c>
      <x:c r="X2342" s="37" t="str">
        <x:v>صفحة فئة</x:v>
      </x:c>
      <x:c r="Y2342" s="37" t="str">
        <x:v>EGP</x:v>
      </x:c>
      <x:c r="Z2342" s="56"/>
      <x:c r="AA2342" s="56"/>
      <x:c r="AB2342" s="56" t="str">
        <x:f>IF(OR(Z2342="",AA2342=""),"",MAX(0,AA2342-Z2342))</x:f>
      </x:c>
      <x:c r="AC2342" s="58" t="str">
        <x:f>IF(OR(Z2342="",AA2342="",AA2342=0),"",MAX(0,(AA2342-Z2342)/AA2342))</x:f>
      </x:c>
      <x:c r="AD2342" s="56"/>
      <x:c r="AE2342" s="56" t="str">
        <x:f>IF(Z2342="","",Z2342+IF(AD2342="",0,AD2342))</x:f>
      </x:c>
      <x:c r="AF2342" s="37" t="str">
        <x:f>IF(AD2342="","",AD2342=0)</x:f>
      </x:c>
      <x:c r="AG2342" s="37"/>
      <x:c r="AH2342" s="37"/>
      <x:c r="AI2342" s="37"/>
      <x:c r="AJ2342" s="37" t="str">
        <x:v>القاهرة</x:v>
      </x:c>
      <x:c r="AK2342" s="37"/>
      <x:c r="AL2342" s="37"/>
      <x:c r="AM2342" s="37"/>
      <x:c r="AN2342" s="37"/>
      <x:c r="AO2342" s="37"/>
      <x:c r="AP2342" s="37"/>
      <x:c r="AQ2342" s="54" t="b">
        <x:v>1</x:v>
      </x:c>
      <x:c r="AR2342" s="37"/>
      <x:c r="AS2342" s="37" t="str">
        <x:v>صفحة فئة</x:v>
      </x:c>
      <x:c r="AT2342" s="37" t="str">
        <x:v>تحتاج مراجعة</x:v>
      </x:c>
      <x:c r="AU2342" s="37" t="str">
        <x:v>store_brand_category_listing</x:v>
      </x:c>
      <x:c r="AV2342" s="37" t="str">
        <x:v>اكتشاف من صفحة فئة</x:v>
      </x:c>
      <x:c r="AW2342" s="37" t="str">
        <x:v>https://btech.com/en/c/mobiles-tablets/mobile-phones/b/xiaomi</x:v>
      </x:c>
      <x:c r="AX2342" s="37" t="n">
        <x:v>1</x:v>
      </x:c>
      <x:c r="AY2342" s="60" t="n">
        <x:v>46233</x:v>
      </x:c>
      <x:c r="AZ2342" s="60"/>
      <x:c r="BA2342" s="60"/>
      <x:c r="BB2342" s="62" t="str">
        <x:f>IF(BA2342="","",(NOW()-BA2342)*24)</x:f>
      </x:c>
      <x:c r="BC2342" s="37" t="str">
        <x:f>IF(BA2342="","لم يُرصد",IF(BH2342&lt;&gt;TRUE,"غير نشط",IF(BD2342="فشل","فشل حالي",IF(BB2342&lt;=12,"حديث",IF(BB2342&lt;=24,"متأخر","قديم")))))</x:f>
        <x:v>لم يُرصد</x:v>
      </x:c>
      <x:c r="BD2342" s="37" t="str">
        <x:v>بانتظار أول رصد سعر</x:v>
      </x:c>
      <x:c r="BE2342" s="37" t="n">
        <x:v>0</x:v>
      </x:c>
      <x:c r="BF2342" s="37"/>
      <x:c r="BG2342" s="37"/>
      <x:c r="BH2342" s="54" t="b">
        <x:v>1</x:v>
      </x:c>
      <x:c r="BI2342" s="37" t="str">
        <x:v>يحتاج اكتشاف رابط المنتج</x:v>
      </x:c>
      <x:c r="BJ2342" s="37" t="str">
        <x:v>Xiaomi Redmi Note 15, 256 GB, 8 GB, 5G, Dual-SIM - Mist Purple</x:v>
      </x:c>
      <x:c r="BK2342" s="37"/>
      <x:c r="BL2342" s="60" t="n">
        <x:v>46233</x:v>
      </x:c>
      <x:c r="BM2342" s="60" t="n">
        <x:v>46233</x:v>
      </x:c>
    </x:row>
    <x:row r="2343">
      <x:c r="A2343" s="37" t="str">
        <x:v>CASH-8D1C75DE144274</x:v>
      </x:c>
      <x:c r="B2343" s="37" t="str">
        <x:v>VAR-65C716C04587E3|EG-013|STORE</x:v>
      </x:c>
      <x:c r="C2343" s="37" t="str">
        <x:v>VAR-65C716C04587E3</x:v>
      </x:c>
      <x:c r="D2343" s="37" t="str">
        <x:v>MOD-64D72C412BDC49</x:v>
      </x:c>
      <x:c r="E2343" s="37" t="str">
        <x:v>Xiaomi Redmi Note 15 Pro Plus 12GB RAM / 512GB Storage / 5G + Dual-SIM / Red / Glacier Blue</x:v>
      </x:c>
      <x:c r="F2343" s="37" t="str">
        <x:v>الموبايلات والاتصالات</x:v>
      </x:c>
      <x:c r="G2343" s="37" t="str">
        <x:v>هواتف ذكية</x:v>
      </x:c>
      <x:c r="H2343" s="37" t="str">
        <x:v>Xiaomi</x:v>
      </x:c>
      <x:c r="I2343" s="37" t="str">
        <x:v>Redmi Note 15 Pro Plus</x:v>
      </x:c>
      <x:c r="J2343" s="37" t="str">
        <x:v>12GB RAM | 512GB Storage | 5G + Dual-SIM | Red / Glacier Blue</x:v>
      </x:c>
      <x:c r="K2343" s="37" t="n">
        <x:v>12</x:v>
      </x:c>
      <x:c r="L2343" s="37" t="n">
        <x:v>512</x:v>
      </x:c>
      <x:c r="M2343" s="37" t="str">
        <x:v>Red / Glacier Blue</x:v>
      </x:c>
      <x:c r="N2343" s="37"/>
      <x:c r="O2343" s="37"/>
      <x:c r="P2343" s="37" t="str">
        <x:v>EG-013</x:v>
      </x:c>
      <x:c r="Q2343" s="37" t="str">
        <x:v>B.TECH</x:v>
      </x:c>
      <x:c r="R2343" s="37" t="str">
        <x:v>سلسلة</x:v>
      </x:c>
      <x:c r="S2343" s="37" t="str">
        <x:v>A</x:v>
      </x:c>
      <x:c r="T2343" s="37"/>
      <x:c r="U2343" s="37"/>
      <x:c r="V2343" s="37"/>
      <x:c r="W2343" s="37" t="str">
        <x:v>https://btech.com/en/c/mobiles-tablets/mobile-phones/b/xiaomi</x:v>
      </x:c>
      <x:c r="X2343" s="37" t="str">
        <x:v>صفحة فئة</x:v>
      </x:c>
      <x:c r="Y2343" s="37" t="str">
        <x:v>EGP</x:v>
      </x:c>
      <x:c r="Z2343" s="56"/>
      <x:c r="AA2343" s="56"/>
      <x:c r="AB2343" s="56" t="str">
        <x:f>IF(OR(Z2343="",AA2343=""),"",MAX(0,AA2343-Z2343))</x:f>
      </x:c>
      <x:c r="AC2343" s="58" t="str">
        <x:f>IF(OR(Z2343="",AA2343="",AA2343=0),"",MAX(0,(AA2343-Z2343)/AA2343))</x:f>
      </x:c>
      <x:c r="AD2343" s="56"/>
      <x:c r="AE2343" s="56" t="str">
        <x:f>IF(Z2343="","",Z2343+IF(AD2343="",0,AD2343))</x:f>
      </x:c>
      <x:c r="AF2343" s="37" t="str">
        <x:f>IF(AD2343="","",AD2343=0)</x:f>
      </x:c>
      <x:c r="AG2343" s="37"/>
      <x:c r="AH2343" s="37"/>
      <x:c r="AI2343" s="37"/>
      <x:c r="AJ2343" s="37" t="str">
        <x:v>القاهرة</x:v>
      </x:c>
      <x:c r="AK2343" s="37"/>
      <x:c r="AL2343" s="37"/>
      <x:c r="AM2343" s="37"/>
      <x:c r="AN2343" s="37"/>
      <x:c r="AO2343" s="37"/>
      <x:c r="AP2343" s="37"/>
      <x:c r="AQ2343" s="54" t="b">
        <x:v>1</x:v>
      </x:c>
      <x:c r="AR2343" s="37"/>
      <x:c r="AS2343" s="37" t="str">
        <x:v>صفحة فئة</x:v>
      </x:c>
      <x:c r="AT2343" s="37" t="str">
        <x:v>تحتاج مراجعة</x:v>
      </x:c>
      <x:c r="AU2343" s="37" t="str">
        <x:v>store_brand_category_listing</x:v>
      </x:c>
      <x:c r="AV2343" s="37" t="str">
        <x:v>اكتشاف من صفحة فئة</x:v>
      </x:c>
      <x:c r="AW2343" s="37" t="str">
        <x:v>https://btech.com/en/c/mobiles-tablets/mobile-phones/b/xiaomi</x:v>
      </x:c>
      <x:c r="AX2343" s="37" t="n">
        <x:v>1</x:v>
      </x:c>
      <x:c r="AY2343" s="60" t="n">
        <x:v>46233</x:v>
      </x:c>
      <x:c r="AZ2343" s="60"/>
      <x:c r="BA2343" s="60"/>
      <x:c r="BB2343" s="62" t="str">
        <x:f>IF(BA2343="","",(NOW()-BA2343)*24)</x:f>
      </x:c>
      <x:c r="BC2343" s="37" t="str">
        <x:f>IF(BA2343="","لم يُرصد",IF(BH2343&lt;&gt;TRUE,"غير نشط",IF(BD2343="فشل","فشل حالي",IF(BB2343&lt;=12,"حديث",IF(BB2343&lt;=24,"متأخر","قديم")))))</x:f>
        <x:v>لم يُرصد</x:v>
      </x:c>
      <x:c r="BD2343" s="37" t="str">
        <x:v>بانتظار أول رصد سعر</x:v>
      </x:c>
      <x:c r="BE2343" s="37" t="n">
        <x:v>0</x:v>
      </x:c>
      <x:c r="BF2343" s="37"/>
      <x:c r="BG2343" s="37"/>
      <x:c r="BH2343" s="54" t="b">
        <x:v>1</x:v>
      </x:c>
      <x:c r="BI2343" s="37" t="str">
        <x:v>يحتاج اكتشاف رابط المنتج</x:v>
      </x:c>
      <x:c r="BJ2343" s="37" t="str">
        <x:v>Xiaomi Redmi Note 15 Pro Plus, 512 GB, 12 GB, 5G, Dual-SIM - Glacier Blue</x:v>
      </x:c>
      <x:c r="BK2343" s="37"/>
      <x:c r="BL2343" s="60" t="n">
        <x:v>46233</x:v>
      </x:c>
      <x:c r="BM2343" s="60" t="n">
        <x:v>46233</x:v>
      </x:c>
    </x:row>
    <x:row r="2344">
      <x:c r="A2344" s="37" t="str">
        <x:v>CASH-ED0D7B2E8ADB1E</x:v>
      </x:c>
      <x:c r="B2344" s="37" t="str">
        <x:v>VAR-54206ED5AB0C39|EG-013|STORE</x:v>
      </x:c>
      <x:c r="C2344" s="37" t="str">
        <x:v>VAR-54206ED5AB0C39</x:v>
      </x:c>
      <x:c r="D2344" s="37" t="str">
        <x:v>MOD-E62C3B4520D14A</x:v>
      </x:c>
      <x:c r="E2344" s="37" t="str">
        <x:v>Nokia 105 Dual-SIM / Black</x:v>
      </x:c>
      <x:c r="F2344" s="37" t="str">
        <x:v>الموبايلات والاتصالات</x:v>
      </x:c>
      <x:c r="G2344" s="37" t="str">
        <x:v>هواتف محمولة تقليدية</x:v>
      </x:c>
      <x:c r="H2344" s="37" t="str">
        <x:v>Nokia</x:v>
      </x:c>
      <x:c r="I2344" s="37" t="str">
        <x:v>105</x:v>
      </x:c>
      <x:c r="J2344" s="37" t="str">
        <x:v>Dual-SIM | Black</x:v>
      </x:c>
      <x:c r="K2344" s="37"/>
      <x:c r="L2344" s="37"/>
      <x:c r="M2344" s="37" t="str">
        <x:v>Black</x:v>
      </x:c>
      <x:c r="N2344" s="37"/>
      <x:c r="O2344" s="37"/>
      <x:c r="P2344" s="37" t="str">
        <x:v>EG-013</x:v>
      </x:c>
      <x:c r="Q2344" s="37" t="str">
        <x:v>B.TECH</x:v>
      </x:c>
      <x:c r="R2344" s="37" t="str">
        <x:v>سلسلة</x:v>
      </x:c>
      <x:c r="S2344" s="37" t="str">
        <x:v>A</x:v>
      </x:c>
      <x:c r="T2344" s="37"/>
      <x:c r="U2344" s="37"/>
      <x:c r="V2344" s="37"/>
      <x:c r="W2344" s="37" t="str">
        <x:v>https://btech.com/en/c/mobiles-tablets/mobile-phones/feature-phones</x:v>
      </x:c>
      <x:c r="X2344" s="37" t="str">
        <x:v>صفحة فئة</x:v>
      </x:c>
      <x:c r="Y2344" s="37" t="str">
        <x:v>EGP</x:v>
      </x:c>
      <x:c r="Z2344" s="56"/>
      <x:c r="AA2344" s="56"/>
      <x:c r="AB2344" s="56" t="str">
        <x:f>IF(OR(Z2344="",AA2344=""),"",MAX(0,AA2344-Z2344))</x:f>
      </x:c>
      <x:c r="AC2344" s="58" t="str">
        <x:f>IF(OR(Z2344="",AA2344="",AA2344=0),"",MAX(0,(AA2344-Z2344)/AA2344))</x:f>
      </x:c>
      <x:c r="AD2344" s="56"/>
      <x:c r="AE2344" s="56" t="str">
        <x:f>IF(Z2344="","",Z2344+IF(AD2344="",0,AD2344))</x:f>
      </x:c>
      <x:c r="AF2344" s="37" t="str">
        <x:f>IF(AD2344="","",AD2344=0)</x:f>
      </x:c>
      <x:c r="AG2344" s="37"/>
      <x:c r="AH2344" s="37"/>
      <x:c r="AI2344" s="37"/>
      <x:c r="AJ2344" s="37" t="str">
        <x:v>القاهرة</x:v>
      </x:c>
      <x:c r="AK2344" s="37"/>
      <x:c r="AL2344" s="37"/>
      <x:c r="AM2344" s="37"/>
      <x:c r="AN2344" s="37"/>
      <x:c r="AO2344" s="37"/>
      <x:c r="AP2344" s="37"/>
      <x:c r="AQ2344" s="54" t="b">
        <x:v>1</x:v>
      </x:c>
      <x:c r="AR2344" s="37"/>
      <x:c r="AS2344" s="37" t="str">
        <x:v>صفحة فئة</x:v>
      </x:c>
      <x:c r="AT2344" s="37" t="str">
        <x:v>تحتاج مراجعة</x:v>
      </x:c>
      <x:c r="AU2344" s="37" t="str">
        <x:v>store_category_listing</x:v>
      </x:c>
      <x:c r="AV2344" s="37" t="str">
        <x:v>اكتشاف من صفحة فئة</x:v>
      </x:c>
      <x:c r="AW2344" s="37" t="str">
        <x:v>https://btech.com/en/c/mobiles-tablets/mobile-phones/feature-phones</x:v>
      </x:c>
      <x:c r="AX2344" s="37" t="n">
        <x:v>1</x:v>
      </x:c>
      <x:c r="AY2344" s="60" t="n">
        <x:v>46233</x:v>
      </x:c>
      <x:c r="AZ2344" s="60"/>
      <x:c r="BA2344" s="60"/>
      <x:c r="BB2344" s="62" t="str">
        <x:f>IF(BA2344="","",(NOW()-BA2344)*24)</x:f>
      </x:c>
      <x:c r="BC2344" s="37" t="str">
        <x:f>IF(BA2344="","لم يُرصد",IF(BH2344&lt;&gt;TRUE,"غير نشط",IF(BD2344="فشل","فشل حالي",IF(BB2344&lt;=12,"حديث",IF(BB2344&lt;=24,"متأخر","قديم")))))</x:f>
        <x:v>لم يُرصد</x:v>
      </x:c>
      <x:c r="BD2344" s="37" t="str">
        <x:v>بانتظار أول رصد سعر</x:v>
      </x:c>
      <x:c r="BE2344" s="37" t="n">
        <x:v>0</x:v>
      </x:c>
      <x:c r="BF2344" s="37"/>
      <x:c r="BG2344" s="37"/>
      <x:c r="BH2344" s="54" t="b">
        <x:v>1</x:v>
      </x:c>
      <x:c r="BI2344" s="37" t="str">
        <x:v>يحتاج اكتشاف رابط المنتج</x:v>
      </x:c>
      <x:c r="BJ2344" s="37" t="str">
        <x:v>Nokia 105, New Version Dual-SIM, Black</x:v>
      </x:c>
      <x:c r="BK2344" s="37"/>
      <x:c r="BL2344" s="60" t="n">
        <x:v>46233</x:v>
      </x:c>
      <x:c r="BM2344" s="60" t="n">
        <x:v>46233</x:v>
      </x:c>
    </x:row>
    <x:row r="2345">
      <x:c r="A2345" s="37" t="str">
        <x:v>CASH-0099025A9BFBB5</x:v>
      </x:c>
      <x:c r="B2345" s="37" t="str">
        <x:v>VAR-6283630FD5004A|EG-013|STORE</x:v>
      </x:c>
      <x:c r="C2345" s="37" t="str">
        <x:v>VAR-6283630FD5004A</x:v>
      </x:c>
      <x:c r="D2345" s="37" t="str">
        <x:v>MOD-44EC5815C8F36B</x:v>
      </x:c>
      <x:c r="E2345" s="37" t="str">
        <x:v>Nokia 105 2023 Dual-SIM Dual-SIM / Cyan</x:v>
      </x:c>
      <x:c r="F2345" s="37" t="str">
        <x:v>الموبايلات والاتصالات</x:v>
      </x:c>
      <x:c r="G2345" s="37" t="str">
        <x:v>هواتف محمولة تقليدية</x:v>
      </x:c>
      <x:c r="H2345" s="37" t="str">
        <x:v>Nokia</x:v>
      </x:c>
      <x:c r="I2345" s="37" t="str">
        <x:v>105 2023 Dual-SIM</x:v>
      </x:c>
      <x:c r="J2345" s="37" t="str">
        <x:v>Dual-SIM | Cyan</x:v>
      </x:c>
      <x:c r="K2345" s="37"/>
      <x:c r="L2345" s="37"/>
      <x:c r="M2345" s="37" t="str">
        <x:v>Cyan</x:v>
      </x:c>
      <x:c r="N2345" s="37"/>
      <x:c r="O2345" s="37"/>
      <x:c r="P2345" s="37" t="str">
        <x:v>EG-013</x:v>
      </x:c>
      <x:c r="Q2345" s="37" t="str">
        <x:v>B.TECH</x:v>
      </x:c>
      <x:c r="R2345" s="37" t="str">
        <x:v>سلسلة</x:v>
      </x:c>
      <x:c r="S2345" s="37" t="str">
        <x:v>A</x:v>
      </x:c>
      <x:c r="T2345" s="37"/>
      <x:c r="U2345" s="37"/>
      <x:c r="V2345" s="37"/>
      <x:c r="W2345" s="37" t="str">
        <x:v>https://btech.com/en/c/mobiles-tablets/mobile-phones/feature-phones</x:v>
      </x:c>
      <x:c r="X2345" s="37" t="str">
        <x:v>صفحة فئة</x:v>
      </x:c>
      <x:c r="Y2345" s="37" t="str">
        <x:v>EGP</x:v>
      </x:c>
      <x:c r="Z2345" s="56"/>
      <x:c r="AA2345" s="56"/>
      <x:c r="AB2345" s="56" t="str">
        <x:f>IF(OR(Z2345="",AA2345=""),"",MAX(0,AA2345-Z2345))</x:f>
      </x:c>
      <x:c r="AC2345" s="58" t="str">
        <x:f>IF(OR(Z2345="",AA2345="",AA2345=0),"",MAX(0,(AA2345-Z2345)/AA2345))</x:f>
      </x:c>
      <x:c r="AD2345" s="56"/>
      <x:c r="AE2345" s="56" t="str">
        <x:f>IF(Z2345="","",Z2345+IF(AD2345="",0,AD2345))</x:f>
      </x:c>
      <x:c r="AF2345" s="37" t="str">
        <x:f>IF(AD2345="","",AD2345=0)</x:f>
      </x:c>
      <x:c r="AG2345" s="37"/>
      <x:c r="AH2345" s="37"/>
      <x:c r="AI2345" s="37"/>
      <x:c r="AJ2345" s="37" t="str">
        <x:v>القاهرة</x:v>
      </x:c>
      <x:c r="AK2345" s="37"/>
      <x:c r="AL2345" s="37"/>
      <x:c r="AM2345" s="37"/>
      <x:c r="AN2345" s="37"/>
      <x:c r="AO2345" s="37"/>
      <x:c r="AP2345" s="37"/>
      <x:c r="AQ2345" s="54" t="b">
        <x:v>1</x:v>
      </x:c>
      <x:c r="AR2345" s="37"/>
      <x:c r="AS2345" s="37" t="str">
        <x:v>صفحة فئة</x:v>
      </x:c>
      <x:c r="AT2345" s="37" t="str">
        <x:v>تحتاج مراجعة</x:v>
      </x:c>
      <x:c r="AU2345" s="37" t="str">
        <x:v>store_category_listing</x:v>
      </x:c>
      <x:c r="AV2345" s="37" t="str">
        <x:v>اكتشاف من صفحة فئة</x:v>
      </x:c>
      <x:c r="AW2345" s="37" t="str">
        <x:v>https://btech.com/en/c/mobiles-tablets/mobile-phones/feature-phones</x:v>
      </x:c>
      <x:c r="AX2345" s="37" t="n">
        <x:v>1</x:v>
      </x:c>
      <x:c r="AY2345" s="60" t="n">
        <x:v>46233</x:v>
      </x:c>
      <x:c r="AZ2345" s="60"/>
      <x:c r="BA2345" s="60"/>
      <x:c r="BB2345" s="62" t="str">
        <x:f>IF(BA2345="","",(NOW()-BA2345)*24)</x:f>
      </x:c>
      <x:c r="BC2345" s="37" t="str">
        <x:f>IF(BA2345="","لم يُرصد",IF(BH2345&lt;&gt;TRUE,"غير نشط",IF(BD2345="فشل","فشل حالي",IF(BB2345&lt;=12,"حديث",IF(BB2345&lt;=24,"متأخر","قديم")))))</x:f>
        <x:v>لم يُرصد</x:v>
      </x:c>
      <x:c r="BD2345" s="37" t="str">
        <x:v>بانتظار أول رصد سعر</x:v>
      </x:c>
      <x:c r="BE2345" s="37" t="n">
        <x:v>0</x:v>
      </x:c>
      <x:c r="BF2345" s="37"/>
      <x:c r="BG2345" s="37"/>
      <x:c r="BH2345" s="54" t="b">
        <x:v>1</x:v>
      </x:c>
      <x:c r="BI2345" s="37" t="str">
        <x:v>يحتاج اكتشاف رابط المنتج</x:v>
      </x:c>
      <x:c r="BJ2345" s="37" t="str">
        <x:v>Nokia 105 2023 Dual-SIM, Cyan</x:v>
      </x:c>
      <x:c r="BK2345" s="37"/>
      <x:c r="BL2345" s="60" t="n">
        <x:v>46233</x:v>
      </x:c>
      <x:c r="BM2345" s="60" t="n">
        <x:v>46233</x:v>
      </x:c>
    </x:row>
    <x:row r="2346">
      <x:c r="A2346" s="37" t="str">
        <x:v>CASH-3E8554A1B9DD75</x:v>
      </x:c>
      <x:c r="B2346" s="37" t="str">
        <x:v>VAR-D8E9844110B257|EG-013|STORE</x:v>
      </x:c>
      <x:c r="C2346" s="37" t="str">
        <x:v>VAR-D8E9844110B257</x:v>
      </x:c>
      <x:c r="D2346" s="37" t="str">
        <x:v>MOD-B3190217B66A74</x:v>
      </x:c>
      <x:c r="E2346" s="37" t="str">
        <x:v>Nokia 105 Dual-SIM Dual-SIM / Black</x:v>
      </x:c>
      <x:c r="F2346" s="37" t="str">
        <x:v>الموبايلات والاتصالات</x:v>
      </x:c>
      <x:c r="G2346" s="37" t="str">
        <x:v>هواتف محمولة تقليدية</x:v>
      </x:c>
      <x:c r="H2346" s="37" t="str">
        <x:v>Nokia</x:v>
      </x:c>
      <x:c r="I2346" s="37" t="str">
        <x:v>105 Dual-SIM</x:v>
      </x:c>
      <x:c r="J2346" s="37" t="str">
        <x:v>Dual-SIM | Black</x:v>
      </x:c>
      <x:c r="K2346" s="37"/>
      <x:c r="L2346" s="37"/>
      <x:c r="M2346" s="37" t="str">
        <x:v>Black</x:v>
      </x:c>
      <x:c r="N2346" s="37"/>
      <x:c r="O2346" s="37"/>
      <x:c r="P2346" s="37" t="str">
        <x:v>EG-013</x:v>
      </x:c>
      <x:c r="Q2346" s="37" t="str">
        <x:v>B.TECH</x:v>
      </x:c>
      <x:c r="R2346" s="37" t="str">
        <x:v>سلسلة</x:v>
      </x:c>
      <x:c r="S2346" s="37" t="str">
        <x:v>A</x:v>
      </x:c>
      <x:c r="T2346" s="37"/>
      <x:c r="U2346" s="37"/>
      <x:c r="V2346" s="37"/>
      <x:c r="W2346" s="37" t="str">
        <x:v>https://btech.com/en/c/mobiles-tablets/mobile-phones/feature-phones</x:v>
      </x:c>
      <x:c r="X2346" s="37" t="str">
        <x:v>صفحة فئة</x:v>
      </x:c>
      <x:c r="Y2346" s="37" t="str">
        <x:v>EGP</x:v>
      </x:c>
      <x:c r="Z2346" s="56"/>
      <x:c r="AA2346" s="56"/>
      <x:c r="AB2346" s="56" t="str">
        <x:f>IF(OR(Z2346="",AA2346=""),"",MAX(0,AA2346-Z2346))</x:f>
      </x:c>
      <x:c r="AC2346" s="58" t="str">
        <x:f>IF(OR(Z2346="",AA2346="",AA2346=0),"",MAX(0,(AA2346-Z2346)/AA2346))</x:f>
      </x:c>
      <x:c r="AD2346" s="56"/>
      <x:c r="AE2346" s="56" t="str">
        <x:f>IF(Z2346="","",Z2346+IF(AD2346="",0,AD2346))</x:f>
      </x:c>
      <x:c r="AF2346" s="37" t="str">
        <x:f>IF(AD2346="","",AD2346=0)</x:f>
      </x:c>
      <x:c r="AG2346" s="37"/>
      <x:c r="AH2346" s="37"/>
      <x:c r="AI2346" s="37"/>
      <x:c r="AJ2346" s="37" t="str">
        <x:v>القاهرة</x:v>
      </x:c>
      <x:c r="AK2346" s="37"/>
      <x:c r="AL2346" s="37"/>
      <x:c r="AM2346" s="37"/>
      <x:c r="AN2346" s="37"/>
      <x:c r="AO2346" s="37"/>
      <x:c r="AP2346" s="37"/>
      <x:c r="AQ2346" s="54" t="b">
        <x:v>1</x:v>
      </x:c>
      <x:c r="AR2346" s="37"/>
      <x:c r="AS2346" s="37" t="str">
        <x:v>صفحة فئة</x:v>
      </x:c>
      <x:c r="AT2346" s="37" t="str">
        <x:v>تحتاج مراجعة</x:v>
      </x:c>
      <x:c r="AU2346" s="37" t="str">
        <x:v>store_category_listing</x:v>
      </x:c>
      <x:c r="AV2346" s="37" t="str">
        <x:v>اكتشاف من صفحة فئة</x:v>
      </x:c>
      <x:c r="AW2346" s="37" t="str">
        <x:v>https://btech.com/en/c/mobiles-tablets/mobile-phones/feature-phones</x:v>
      </x:c>
      <x:c r="AX2346" s="37" t="n">
        <x:v>1</x:v>
      </x:c>
      <x:c r="AY2346" s="60" t="n">
        <x:v>46233</x:v>
      </x:c>
      <x:c r="AZ2346" s="60"/>
      <x:c r="BA2346" s="60"/>
      <x:c r="BB2346" s="62" t="str">
        <x:f>IF(BA2346="","",(NOW()-BA2346)*24)</x:f>
      </x:c>
      <x:c r="BC2346" s="37" t="str">
        <x:f>IF(BA2346="","لم يُرصد",IF(BH2346&lt;&gt;TRUE,"غير نشط",IF(BD2346="فشل","فشل حالي",IF(BB2346&lt;=12,"حديث",IF(BB2346&lt;=24,"متأخر","قديم")))))</x:f>
        <x:v>لم يُرصد</x:v>
      </x:c>
      <x:c r="BD2346" s="37" t="str">
        <x:v>بانتظار أول رصد سعر</x:v>
      </x:c>
      <x:c r="BE2346" s="37" t="n">
        <x:v>0</x:v>
      </x:c>
      <x:c r="BF2346" s="37"/>
      <x:c r="BG2346" s="37"/>
      <x:c r="BH2346" s="54" t="b">
        <x:v>1</x:v>
      </x:c>
      <x:c r="BI2346" s="37" t="str">
        <x:v>يحتاج اكتشاف رابط المنتج</x:v>
      </x:c>
      <x:c r="BJ2346" s="37" t="str">
        <x:v>Nokia 105 Dual-SIM, Black</x:v>
      </x:c>
      <x:c r="BK2346" s="37"/>
      <x:c r="BL2346" s="60" t="n">
        <x:v>46233</x:v>
      </x:c>
      <x:c r="BM2346" s="60" t="n">
        <x:v>46233</x:v>
      </x:c>
    </x:row>
    <x:row r="2347">
      <x:c r="A2347" s="37" t="str">
        <x:v>CASH-28DF010E148459</x:v>
      </x:c>
      <x:c r="B2347" s="37" t="str">
        <x:v>VAR-587AD6318513B4|EG-013|STORE</x:v>
      </x:c>
      <x:c r="C2347" s="37" t="str">
        <x:v>VAR-587AD6318513B4</x:v>
      </x:c>
      <x:c r="D2347" s="37" t="str">
        <x:v>MOD-9927F26BEB602D</x:v>
      </x:c>
      <x:c r="E2347" s="37" t="str">
        <x:v>Nokia 106 (2018) Dual-SIM Dual-SIM / Black</x:v>
      </x:c>
      <x:c r="F2347" s="37" t="str">
        <x:v>الموبايلات والاتصالات</x:v>
      </x:c>
      <x:c r="G2347" s="37" t="str">
        <x:v>هواتف محمولة تقليدية</x:v>
      </x:c>
      <x:c r="H2347" s="37" t="str">
        <x:v>Nokia</x:v>
      </x:c>
      <x:c r="I2347" s="37" t="str">
        <x:v>106 (2018) Dual-SIM</x:v>
      </x:c>
      <x:c r="J2347" s="37" t="str">
        <x:v>Dual-SIM | Black</x:v>
      </x:c>
      <x:c r="K2347" s="37"/>
      <x:c r="L2347" s="37"/>
      <x:c r="M2347" s="37" t="str">
        <x:v>Black</x:v>
      </x:c>
      <x:c r="N2347" s="37"/>
      <x:c r="O2347" s="37"/>
      <x:c r="P2347" s="37" t="str">
        <x:v>EG-013</x:v>
      </x:c>
      <x:c r="Q2347" s="37" t="str">
        <x:v>B.TECH</x:v>
      </x:c>
      <x:c r="R2347" s="37" t="str">
        <x:v>سلسلة</x:v>
      </x:c>
      <x:c r="S2347" s="37" t="str">
        <x:v>A</x:v>
      </x:c>
      <x:c r="T2347" s="37"/>
      <x:c r="U2347" s="37"/>
      <x:c r="V2347" s="37"/>
      <x:c r="W2347" s="37" t="str">
        <x:v>https://btech.com/en/c/mobiles-tablets/mobile-phones/feature-phones</x:v>
      </x:c>
      <x:c r="X2347" s="37" t="str">
        <x:v>صفحة فئة</x:v>
      </x:c>
      <x:c r="Y2347" s="37" t="str">
        <x:v>EGP</x:v>
      </x:c>
      <x:c r="Z2347" s="56"/>
      <x:c r="AA2347" s="56"/>
      <x:c r="AB2347" s="56" t="str">
        <x:f>IF(OR(Z2347="",AA2347=""),"",MAX(0,AA2347-Z2347))</x:f>
      </x:c>
      <x:c r="AC2347" s="58" t="str">
        <x:f>IF(OR(Z2347="",AA2347="",AA2347=0),"",MAX(0,(AA2347-Z2347)/AA2347))</x:f>
      </x:c>
      <x:c r="AD2347" s="56"/>
      <x:c r="AE2347" s="56" t="str">
        <x:f>IF(Z2347="","",Z2347+IF(AD2347="",0,AD2347))</x:f>
      </x:c>
      <x:c r="AF2347" s="37" t="str">
        <x:f>IF(AD2347="","",AD2347=0)</x:f>
      </x:c>
      <x:c r="AG2347" s="37"/>
      <x:c r="AH2347" s="37"/>
      <x:c r="AI2347" s="37"/>
      <x:c r="AJ2347" s="37" t="str">
        <x:v>القاهرة</x:v>
      </x:c>
      <x:c r="AK2347" s="37"/>
      <x:c r="AL2347" s="37"/>
      <x:c r="AM2347" s="37"/>
      <x:c r="AN2347" s="37"/>
      <x:c r="AO2347" s="37"/>
      <x:c r="AP2347" s="37"/>
      <x:c r="AQ2347" s="54" t="b">
        <x:v>1</x:v>
      </x:c>
      <x:c r="AR2347" s="37"/>
      <x:c r="AS2347" s="37" t="str">
        <x:v>صفحة فئة</x:v>
      </x:c>
      <x:c r="AT2347" s="37" t="str">
        <x:v>تحتاج مراجعة</x:v>
      </x:c>
      <x:c r="AU2347" s="37" t="str">
        <x:v>store_category_listing</x:v>
      </x:c>
      <x:c r="AV2347" s="37" t="str">
        <x:v>اكتشاف من صفحة فئة</x:v>
      </x:c>
      <x:c r="AW2347" s="37" t="str">
        <x:v>https://btech.com/en/c/mobiles-tablets/mobile-phones/feature-phones</x:v>
      </x:c>
      <x:c r="AX2347" s="37" t="n">
        <x:v>1</x:v>
      </x:c>
      <x:c r="AY2347" s="60" t="n">
        <x:v>46233</x:v>
      </x:c>
      <x:c r="AZ2347" s="60"/>
      <x:c r="BA2347" s="60"/>
      <x:c r="BB2347" s="62" t="str">
        <x:f>IF(BA2347="","",(NOW()-BA2347)*24)</x:f>
      </x:c>
      <x:c r="BC2347" s="37" t="str">
        <x:f>IF(BA2347="","لم يُرصد",IF(BH2347&lt;&gt;TRUE,"غير نشط",IF(BD2347="فشل","فشل حالي",IF(BB2347&lt;=12,"حديث",IF(BB2347&lt;=24,"متأخر","قديم")))))</x:f>
        <x:v>لم يُرصد</x:v>
      </x:c>
      <x:c r="BD2347" s="37" t="str">
        <x:v>بانتظار أول رصد سعر</x:v>
      </x:c>
      <x:c r="BE2347" s="37" t="n">
        <x:v>0</x:v>
      </x:c>
      <x:c r="BF2347" s="37"/>
      <x:c r="BG2347" s="37"/>
      <x:c r="BH2347" s="54" t="b">
        <x:v>1</x:v>
      </x:c>
      <x:c r="BI2347" s="37" t="str">
        <x:v>يحتاج اكتشاف رابط المنتج</x:v>
      </x:c>
      <x:c r="BJ2347" s="37" t="str">
        <x:v>Nokia 106 (2018) Dual-SIM, Black</x:v>
      </x:c>
      <x:c r="BK2347" s="37"/>
      <x:c r="BL2347" s="60" t="n">
        <x:v>46233</x:v>
      </x:c>
      <x:c r="BM2347" s="60" t="n">
        <x:v>46233</x:v>
      </x:c>
    </x:row>
    <x:row r="2348">
      <x:c r="A2348" s="37" t="str">
        <x:v>CASH-3DA79022ACA047</x:v>
      </x:c>
      <x:c r="B2348" s="37" t="str">
        <x:v>VAR-6E3C63F980956F|EG-013|STORE</x:v>
      </x:c>
      <x:c r="C2348" s="37" t="str">
        <x:v>VAR-6E3C63F980956F</x:v>
      </x:c>
      <x:c r="D2348" s="37" t="str">
        <x:v>MOD-9927F26BEB602D</x:v>
      </x:c>
      <x:c r="E2348" s="37" t="str">
        <x:v>Nokia 106 (2018) Dual-SIM Dual-SIM / Gray</x:v>
      </x:c>
      <x:c r="F2348" s="37" t="str">
        <x:v>الموبايلات والاتصالات</x:v>
      </x:c>
      <x:c r="G2348" s="37" t="str">
        <x:v>هواتف محمولة تقليدية</x:v>
      </x:c>
      <x:c r="H2348" s="37" t="str">
        <x:v>Nokia</x:v>
      </x:c>
      <x:c r="I2348" s="37" t="str">
        <x:v>106 (2018) Dual-SIM</x:v>
      </x:c>
      <x:c r="J2348" s="37" t="str">
        <x:v>Dual-SIM | Gray</x:v>
      </x:c>
      <x:c r="K2348" s="37"/>
      <x:c r="L2348" s="37"/>
      <x:c r="M2348" s="37" t="str">
        <x:v>Gray</x:v>
      </x:c>
      <x:c r="N2348" s="37"/>
      <x:c r="O2348" s="37"/>
      <x:c r="P2348" s="37" t="str">
        <x:v>EG-013</x:v>
      </x:c>
      <x:c r="Q2348" s="37" t="str">
        <x:v>B.TECH</x:v>
      </x:c>
      <x:c r="R2348" s="37" t="str">
        <x:v>سلسلة</x:v>
      </x:c>
      <x:c r="S2348" s="37" t="str">
        <x:v>A</x:v>
      </x:c>
      <x:c r="T2348" s="37"/>
      <x:c r="U2348" s="37"/>
      <x:c r="V2348" s="37"/>
      <x:c r="W2348" s="37" t="str">
        <x:v>https://btech.com/en/c/mobiles-tablets/mobile-phones/feature-phones</x:v>
      </x:c>
      <x:c r="X2348" s="37" t="str">
        <x:v>صفحة فئة</x:v>
      </x:c>
      <x:c r="Y2348" s="37" t="str">
        <x:v>EGP</x:v>
      </x:c>
      <x:c r="Z2348" s="56"/>
      <x:c r="AA2348" s="56"/>
      <x:c r="AB2348" s="56" t="str">
        <x:f>IF(OR(Z2348="",AA2348=""),"",MAX(0,AA2348-Z2348))</x:f>
      </x:c>
      <x:c r="AC2348" s="58" t="str">
        <x:f>IF(OR(Z2348="",AA2348="",AA2348=0),"",MAX(0,(AA2348-Z2348)/AA2348))</x:f>
      </x:c>
      <x:c r="AD2348" s="56"/>
      <x:c r="AE2348" s="56" t="str">
        <x:f>IF(Z2348="","",Z2348+IF(AD2348="",0,AD2348))</x:f>
      </x:c>
      <x:c r="AF2348" s="37" t="str">
        <x:f>IF(AD2348="","",AD2348=0)</x:f>
      </x:c>
      <x:c r="AG2348" s="37"/>
      <x:c r="AH2348" s="37"/>
      <x:c r="AI2348" s="37"/>
      <x:c r="AJ2348" s="37" t="str">
        <x:v>القاهرة</x:v>
      </x:c>
      <x:c r="AK2348" s="37"/>
      <x:c r="AL2348" s="37"/>
      <x:c r="AM2348" s="37"/>
      <x:c r="AN2348" s="37"/>
      <x:c r="AO2348" s="37"/>
      <x:c r="AP2348" s="37"/>
      <x:c r="AQ2348" s="54" t="b">
        <x:v>1</x:v>
      </x:c>
      <x:c r="AR2348" s="37"/>
      <x:c r="AS2348" s="37" t="str">
        <x:v>صفحة فئة</x:v>
      </x:c>
      <x:c r="AT2348" s="37" t="str">
        <x:v>تحتاج مراجعة</x:v>
      </x:c>
      <x:c r="AU2348" s="37" t="str">
        <x:v>store_category_listing</x:v>
      </x:c>
      <x:c r="AV2348" s="37" t="str">
        <x:v>اكتشاف من صفحة فئة</x:v>
      </x:c>
      <x:c r="AW2348" s="37" t="str">
        <x:v>https://btech.com/en/c/mobiles-tablets/mobile-phones/feature-phones</x:v>
      </x:c>
      <x:c r="AX2348" s="37" t="n">
        <x:v>1</x:v>
      </x:c>
      <x:c r="AY2348" s="60" t="n">
        <x:v>46233</x:v>
      </x:c>
      <x:c r="AZ2348" s="60"/>
      <x:c r="BA2348" s="60"/>
      <x:c r="BB2348" s="62" t="str">
        <x:f>IF(BA2348="","",(NOW()-BA2348)*24)</x:f>
      </x:c>
      <x:c r="BC2348" s="37" t="str">
        <x:f>IF(BA2348="","لم يُرصد",IF(BH2348&lt;&gt;TRUE,"غير نشط",IF(BD2348="فشل","فشل حالي",IF(BB2348&lt;=12,"حديث",IF(BB2348&lt;=24,"متأخر","قديم")))))</x:f>
        <x:v>لم يُرصد</x:v>
      </x:c>
      <x:c r="BD2348" s="37" t="str">
        <x:v>بانتظار أول رصد سعر</x:v>
      </x:c>
      <x:c r="BE2348" s="37" t="n">
        <x:v>0</x:v>
      </x:c>
      <x:c r="BF2348" s="37"/>
      <x:c r="BG2348" s="37"/>
      <x:c r="BH2348" s="54" t="b">
        <x:v>1</x:v>
      </x:c>
      <x:c r="BI2348" s="37" t="str">
        <x:v>يحتاج اكتشاف رابط المنتج</x:v>
      </x:c>
      <x:c r="BJ2348" s="37" t="str">
        <x:v>Nokia 106 (2018) Dual-SIM, Gray</x:v>
      </x:c>
      <x:c r="BK2348" s="37"/>
      <x:c r="BL2348" s="60" t="n">
        <x:v>46233</x:v>
      </x:c>
      <x:c r="BM2348" s="60" t="n">
        <x:v>46233</x:v>
      </x:c>
    </x:row>
    <x:row r="2349">
      <x:c r="A2349" s="37" t="str">
        <x:v>CASH-93E2013EC8BFCF</x:v>
      </x:c>
      <x:c r="B2349" s="37" t="str">
        <x:v>VAR-EC7859944069E8|EG-013|STORE</x:v>
      </x:c>
      <x:c r="C2349" s="37" t="str">
        <x:v>VAR-EC7859944069E8</x:v>
      </x:c>
      <x:c r="D2349" s="37" t="str">
        <x:v>MOD-2E83770CBB87FD</x:v>
      </x:c>
      <x:c r="E2349" s="37" t="str">
        <x:v>Nokia 108 Dual-SIM Dual-SIM / Black</x:v>
      </x:c>
      <x:c r="F2349" s="37" t="str">
        <x:v>الموبايلات والاتصالات</x:v>
      </x:c>
      <x:c r="G2349" s="37" t="str">
        <x:v>هواتف محمولة تقليدية</x:v>
      </x:c>
      <x:c r="H2349" s="37" t="str">
        <x:v>Nokia</x:v>
      </x:c>
      <x:c r="I2349" s="37" t="str">
        <x:v>108 Dual-SIM</x:v>
      </x:c>
      <x:c r="J2349" s="37" t="str">
        <x:v>Dual-SIM | Black</x:v>
      </x:c>
      <x:c r="K2349" s="37"/>
      <x:c r="L2349" s="37"/>
      <x:c r="M2349" s="37" t="str">
        <x:v>Black</x:v>
      </x:c>
      <x:c r="N2349" s="37"/>
      <x:c r="O2349" s="37"/>
      <x:c r="P2349" s="37" t="str">
        <x:v>EG-013</x:v>
      </x:c>
      <x:c r="Q2349" s="37" t="str">
        <x:v>B.TECH</x:v>
      </x:c>
      <x:c r="R2349" s="37" t="str">
        <x:v>سلسلة</x:v>
      </x:c>
      <x:c r="S2349" s="37" t="str">
        <x:v>A</x:v>
      </x:c>
      <x:c r="T2349" s="37"/>
      <x:c r="U2349" s="37"/>
      <x:c r="V2349" s="37"/>
      <x:c r="W2349" s="37" t="str">
        <x:v>https://btech.com/en/c/mobiles-tablets/mobile-phones/feature-phones</x:v>
      </x:c>
      <x:c r="X2349" s="37" t="str">
        <x:v>صفحة فئة</x:v>
      </x:c>
      <x:c r="Y2349" s="37" t="str">
        <x:v>EGP</x:v>
      </x:c>
      <x:c r="Z2349" s="56"/>
      <x:c r="AA2349" s="56"/>
      <x:c r="AB2349" s="56" t="str">
        <x:f>IF(OR(Z2349="",AA2349=""),"",MAX(0,AA2349-Z2349))</x:f>
      </x:c>
      <x:c r="AC2349" s="58" t="str">
        <x:f>IF(OR(Z2349="",AA2349="",AA2349=0),"",MAX(0,(AA2349-Z2349)/AA2349))</x:f>
      </x:c>
      <x:c r="AD2349" s="56"/>
      <x:c r="AE2349" s="56" t="str">
        <x:f>IF(Z2349="","",Z2349+IF(AD2349="",0,AD2349))</x:f>
      </x:c>
      <x:c r="AF2349" s="37" t="str">
        <x:f>IF(AD2349="","",AD2349=0)</x:f>
      </x:c>
      <x:c r="AG2349" s="37"/>
      <x:c r="AH2349" s="37"/>
      <x:c r="AI2349" s="37"/>
      <x:c r="AJ2349" s="37" t="str">
        <x:v>القاهرة</x:v>
      </x:c>
      <x:c r="AK2349" s="37"/>
      <x:c r="AL2349" s="37"/>
      <x:c r="AM2349" s="37"/>
      <x:c r="AN2349" s="37"/>
      <x:c r="AO2349" s="37"/>
      <x:c r="AP2349" s="37"/>
      <x:c r="AQ2349" s="54" t="b">
        <x:v>1</x:v>
      </x:c>
      <x:c r="AR2349" s="37"/>
      <x:c r="AS2349" s="37" t="str">
        <x:v>صفحة فئة</x:v>
      </x:c>
      <x:c r="AT2349" s="37" t="str">
        <x:v>تحتاج مراجعة</x:v>
      </x:c>
      <x:c r="AU2349" s="37" t="str">
        <x:v>store_category_listing</x:v>
      </x:c>
      <x:c r="AV2349" s="37" t="str">
        <x:v>اكتشاف من صفحة فئة</x:v>
      </x:c>
      <x:c r="AW2349" s="37" t="str">
        <x:v>https://btech.com/en/c/mobiles-tablets/mobile-phones/feature-phones</x:v>
      </x:c>
      <x:c r="AX2349" s="37" t="n">
        <x:v>1</x:v>
      </x:c>
      <x:c r="AY2349" s="60" t="n">
        <x:v>46233</x:v>
      </x:c>
      <x:c r="AZ2349" s="60"/>
      <x:c r="BA2349" s="60"/>
      <x:c r="BB2349" s="62" t="str">
        <x:f>IF(BA2349="","",(NOW()-BA2349)*24)</x:f>
      </x:c>
      <x:c r="BC2349" s="37" t="str">
        <x:f>IF(BA2349="","لم يُرصد",IF(BH2349&lt;&gt;TRUE,"غير نشط",IF(BD2349="فشل","فشل حالي",IF(BB2349&lt;=12,"حديث",IF(BB2349&lt;=24,"متأخر","قديم")))))</x:f>
        <x:v>لم يُرصد</x:v>
      </x:c>
      <x:c r="BD2349" s="37" t="str">
        <x:v>بانتظار أول رصد سعر</x:v>
      </x:c>
      <x:c r="BE2349" s="37" t="n">
        <x:v>0</x:v>
      </x:c>
      <x:c r="BF2349" s="37"/>
      <x:c r="BG2349" s="37"/>
      <x:c r="BH2349" s="54" t="b">
        <x:v>1</x:v>
      </x:c>
      <x:c r="BI2349" s="37" t="str">
        <x:v>يحتاج اكتشاف رابط المنتج</x:v>
      </x:c>
      <x:c r="BJ2349" s="37" t="str">
        <x:v>Nokia 108 Dual-SIM, Black</x:v>
      </x:c>
      <x:c r="BK2349" s="37"/>
      <x:c r="BL2349" s="60" t="n">
        <x:v>46233</x:v>
      </x:c>
      <x:c r="BM2349" s="60" t="n">
        <x:v>46233</x:v>
      </x:c>
    </x:row>
    <x:row r="2350">
      <x:c r="A2350" s="37" t="str">
        <x:v>CASH-A0D2EAD4E39314</x:v>
      </x:c>
      <x:c r="B2350" s="37" t="str">
        <x:v>VAR-07C804AF61AEFC|EG-013|STORE</x:v>
      </x:c>
      <x:c r="C2350" s="37" t="str">
        <x:v>VAR-07C804AF61AEFC</x:v>
      </x:c>
      <x:c r="D2350" s="37" t="str">
        <x:v>MOD-4AC68FD2018D93</x:v>
      </x:c>
      <x:c r="E2350" s="37" t="str">
        <x:v>Nokia 110 (2019) Dual-SIM Dual-SIM / Black</x:v>
      </x:c>
      <x:c r="F2350" s="37" t="str">
        <x:v>الموبايلات والاتصالات</x:v>
      </x:c>
      <x:c r="G2350" s="37" t="str">
        <x:v>هواتف محمولة تقليدية</x:v>
      </x:c>
      <x:c r="H2350" s="37" t="str">
        <x:v>Nokia</x:v>
      </x:c>
      <x:c r="I2350" s="37" t="str">
        <x:v>110 (2019) Dual-SIM</x:v>
      </x:c>
      <x:c r="J2350" s="37" t="str">
        <x:v>Dual-SIM | Black</x:v>
      </x:c>
      <x:c r="K2350" s="37"/>
      <x:c r="L2350" s="37"/>
      <x:c r="M2350" s="37" t="str">
        <x:v>Black</x:v>
      </x:c>
      <x:c r="N2350" s="37"/>
      <x:c r="O2350" s="37"/>
      <x:c r="P2350" s="37" t="str">
        <x:v>EG-013</x:v>
      </x:c>
      <x:c r="Q2350" s="37" t="str">
        <x:v>B.TECH</x:v>
      </x:c>
      <x:c r="R2350" s="37" t="str">
        <x:v>سلسلة</x:v>
      </x:c>
      <x:c r="S2350" s="37" t="str">
        <x:v>A</x:v>
      </x:c>
      <x:c r="T2350" s="37"/>
      <x:c r="U2350" s="37"/>
      <x:c r="V2350" s="37"/>
      <x:c r="W2350" s="37" t="str">
        <x:v>https://btech.com/en/c/mobiles-tablets/mobile-phones/feature-phones</x:v>
      </x:c>
      <x:c r="X2350" s="37" t="str">
        <x:v>صفحة فئة</x:v>
      </x:c>
      <x:c r="Y2350" s="37" t="str">
        <x:v>EGP</x:v>
      </x:c>
      <x:c r="Z2350" s="56"/>
      <x:c r="AA2350" s="56"/>
      <x:c r="AB2350" s="56" t="str">
        <x:f>IF(OR(Z2350="",AA2350=""),"",MAX(0,AA2350-Z2350))</x:f>
      </x:c>
      <x:c r="AC2350" s="58" t="str">
        <x:f>IF(OR(Z2350="",AA2350="",AA2350=0),"",MAX(0,(AA2350-Z2350)/AA2350))</x:f>
      </x:c>
      <x:c r="AD2350" s="56"/>
      <x:c r="AE2350" s="56" t="str">
        <x:f>IF(Z2350="","",Z2350+IF(AD2350="",0,AD2350))</x:f>
      </x:c>
      <x:c r="AF2350" s="37" t="str">
        <x:f>IF(AD2350="","",AD2350=0)</x:f>
      </x:c>
      <x:c r="AG2350" s="37"/>
      <x:c r="AH2350" s="37"/>
      <x:c r="AI2350" s="37"/>
      <x:c r="AJ2350" s="37" t="str">
        <x:v>القاهرة</x:v>
      </x:c>
      <x:c r="AK2350" s="37"/>
      <x:c r="AL2350" s="37"/>
      <x:c r="AM2350" s="37"/>
      <x:c r="AN2350" s="37"/>
      <x:c r="AO2350" s="37"/>
      <x:c r="AP2350" s="37"/>
      <x:c r="AQ2350" s="54" t="b">
        <x:v>1</x:v>
      </x:c>
      <x:c r="AR2350" s="37"/>
      <x:c r="AS2350" s="37" t="str">
        <x:v>صفحة فئة</x:v>
      </x:c>
      <x:c r="AT2350" s="37" t="str">
        <x:v>تحتاج مراجعة</x:v>
      </x:c>
      <x:c r="AU2350" s="37" t="str">
        <x:v>store_category_listing</x:v>
      </x:c>
      <x:c r="AV2350" s="37" t="str">
        <x:v>اكتشاف من صفحة فئة</x:v>
      </x:c>
      <x:c r="AW2350" s="37" t="str">
        <x:v>https://btech.com/en/c/mobiles-tablets/mobile-phones/feature-phones</x:v>
      </x:c>
      <x:c r="AX2350" s="37" t="n">
        <x:v>1</x:v>
      </x:c>
      <x:c r="AY2350" s="60" t="n">
        <x:v>46233</x:v>
      </x:c>
      <x:c r="AZ2350" s="60"/>
      <x:c r="BA2350" s="60"/>
      <x:c r="BB2350" s="62" t="str">
        <x:f>IF(BA2350="","",(NOW()-BA2350)*24)</x:f>
      </x:c>
      <x:c r="BC2350" s="37" t="str">
        <x:f>IF(BA2350="","لم يُرصد",IF(BH2350&lt;&gt;TRUE,"غير نشط",IF(BD2350="فشل","فشل حالي",IF(BB2350&lt;=12,"حديث",IF(BB2350&lt;=24,"متأخر","قديم")))))</x:f>
        <x:v>لم يُرصد</x:v>
      </x:c>
      <x:c r="BD2350" s="37" t="str">
        <x:v>بانتظار أول رصد سعر</x:v>
      </x:c>
      <x:c r="BE2350" s="37" t="n">
        <x:v>0</x:v>
      </x:c>
      <x:c r="BF2350" s="37"/>
      <x:c r="BG2350" s="37"/>
      <x:c r="BH2350" s="54" t="b">
        <x:v>1</x:v>
      </x:c>
      <x:c r="BI2350" s="37" t="str">
        <x:v>يحتاج اكتشاف رابط المنتج</x:v>
      </x:c>
      <x:c r="BJ2350" s="37" t="str">
        <x:v>Nokia 110 (2019) Dual-SIM, Black</x:v>
      </x:c>
      <x:c r="BK2350" s="37"/>
      <x:c r="BL2350" s="60" t="n">
        <x:v>46233</x:v>
      </x:c>
      <x:c r="BM2350" s="60" t="n">
        <x:v>46233</x:v>
      </x:c>
    </x:row>
    <x:row r="2351">
      <x:c r="A2351" s="37" t="str">
        <x:v>CASH-85247B2690A6EC</x:v>
      </x:c>
      <x:c r="B2351" s="37" t="str">
        <x:v>VAR-6838B3F19E2241|EG-013|STORE</x:v>
      </x:c>
      <x:c r="C2351" s="37" t="str">
        <x:v>VAR-6838B3F19E2241</x:v>
      </x:c>
      <x:c r="D2351" s="37" t="str">
        <x:v>MOD-4AC68FD2018D93</x:v>
      </x:c>
      <x:c r="E2351" s="37" t="str">
        <x:v>Nokia 110 (2019) Dual-SIM Dual-SIM / Blue</x:v>
      </x:c>
      <x:c r="F2351" s="37" t="str">
        <x:v>الموبايلات والاتصالات</x:v>
      </x:c>
      <x:c r="G2351" s="37" t="str">
        <x:v>هواتف محمولة تقليدية</x:v>
      </x:c>
      <x:c r="H2351" s="37" t="str">
        <x:v>Nokia</x:v>
      </x:c>
      <x:c r="I2351" s="37" t="str">
        <x:v>110 (2019) Dual-SIM</x:v>
      </x:c>
      <x:c r="J2351" s="37" t="str">
        <x:v>Dual-SIM | Blue</x:v>
      </x:c>
      <x:c r="K2351" s="37"/>
      <x:c r="L2351" s="37"/>
      <x:c r="M2351" s="37" t="str">
        <x:v>Blue</x:v>
      </x:c>
      <x:c r="N2351" s="37"/>
      <x:c r="O2351" s="37"/>
      <x:c r="P2351" s="37" t="str">
        <x:v>EG-013</x:v>
      </x:c>
      <x:c r="Q2351" s="37" t="str">
        <x:v>B.TECH</x:v>
      </x:c>
      <x:c r="R2351" s="37" t="str">
        <x:v>سلسلة</x:v>
      </x:c>
      <x:c r="S2351" s="37" t="str">
        <x:v>A</x:v>
      </x:c>
      <x:c r="T2351" s="37"/>
      <x:c r="U2351" s="37"/>
      <x:c r="V2351" s="37"/>
      <x:c r="W2351" s="37" t="str">
        <x:v>https://btech.com/en/c/mobiles-tablets/mobile-phones/feature-phones</x:v>
      </x:c>
      <x:c r="X2351" s="37" t="str">
        <x:v>صفحة فئة</x:v>
      </x:c>
      <x:c r="Y2351" s="37" t="str">
        <x:v>EGP</x:v>
      </x:c>
      <x:c r="Z2351" s="56"/>
      <x:c r="AA2351" s="56"/>
      <x:c r="AB2351" s="56" t="str">
        <x:f>IF(OR(Z2351="",AA2351=""),"",MAX(0,AA2351-Z2351))</x:f>
      </x:c>
      <x:c r="AC2351" s="58" t="str">
        <x:f>IF(OR(Z2351="",AA2351="",AA2351=0),"",MAX(0,(AA2351-Z2351)/AA2351))</x:f>
      </x:c>
      <x:c r="AD2351" s="56"/>
      <x:c r="AE2351" s="56" t="str">
        <x:f>IF(Z2351="","",Z2351+IF(AD2351="",0,AD2351))</x:f>
      </x:c>
      <x:c r="AF2351" s="37" t="str">
        <x:f>IF(AD2351="","",AD2351=0)</x:f>
      </x:c>
      <x:c r="AG2351" s="37"/>
      <x:c r="AH2351" s="37"/>
      <x:c r="AI2351" s="37"/>
      <x:c r="AJ2351" s="37" t="str">
        <x:v>القاهرة</x:v>
      </x:c>
      <x:c r="AK2351" s="37"/>
      <x:c r="AL2351" s="37"/>
      <x:c r="AM2351" s="37"/>
      <x:c r="AN2351" s="37"/>
      <x:c r="AO2351" s="37"/>
      <x:c r="AP2351" s="37"/>
      <x:c r="AQ2351" s="54" t="b">
        <x:v>1</x:v>
      </x:c>
      <x:c r="AR2351" s="37"/>
      <x:c r="AS2351" s="37" t="str">
        <x:v>صفحة فئة</x:v>
      </x:c>
      <x:c r="AT2351" s="37" t="str">
        <x:v>تحتاج مراجعة</x:v>
      </x:c>
      <x:c r="AU2351" s="37" t="str">
        <x:v>store_category_listing</x:v>
      </x:c>
      <x:c r="AV2351" s="37" t="str">
        <x:v>اكتشاف من صفحة فئة</x:v>
      </x:c>
      <x:c r="AW2351" s="37" t="str">
        <x:v>https://btech.com/en/c/mobiles-tablets/mobile-phones/feature-phones</x:v>
      </x:c>
      <x:c r="AX2351" s="37" t="n">
        <x:v>1</x:v>
      </x:c>
      <x:c r="AY2351" s="60" t="n">
        <x:v>46233</x:v>
      </x:c>
      <x:c r="AZ2351" s="60"/>
      <x:c r="BA2351" s="60"/>
      <x:c r="BB2351" s="62" t="str">
        <x:f>IF(BA2351="","",(NOW()-BA2351)*24)</x:f>
      </x:c>
      <x:c r="BC2351" s="37" t="str">
        <x:f>IF(BA2351="","لم يُرصد",IF(BH2351&lt;&gt;TRUE,"غير نشط",IF(BD2351="فشل","فشل حالي",IF(BB2351&lt;=12,"حديث",IF(BB2351&lt;=24,"متأخر","قديم")))))</x:f>
        <x:v>لم يُرصد</x:v>
      </x:c>
      <x:c r="BD2351" s="37" t="str">
        <x:v>بانتظار أول رصد سعر</x:v>
      </x:c>
      <x:c r="BE2351" s="37" t="n">
        <x:v>0</x:v>
      </x:c>
      <x:c r="BF2351" s="37"/>
      <x:c r="BG2351" s="37"/>
      <x:c r="BH2351" s="54" t="b">
        <x:v>1</x:v>
      </x:c>
      <x:c r="BI2351" s="37" t="str">
        <x:v>يحتاج اكتشاف رابط المنتج</x:v>
      </x:c>
      <x:c r="BJ2351" s="37" t="str">
        <x:v>Nokia 110 (2019) Dual-SIM, Ocean Blue</x:v>
      </x:c>
      <x:c r="BK2351" s="37"/>
      <x:c r="BL2351" s="60" t="n">
        <x:v>46233</x:v>
      </x:c>
      <x:c r="BM2351" s="60" t="n">
        <x:v>46233</x:v>
      </x:c>
    </x:row>
    <x:row r="2352">
      <x:c r="A2352" s="37" t="str">
        <x:v>CASH-6915CE6319293C</x:v>
      </x:c>
      <x:c r="B2352" s="37" t="str">
        <x:v>VAR-23DEB63EAB0868|EG-013|STORE</x:v>
      </x:c>
      <x:c r="C2352" s="37" t="str">
        <x:v>VAR-23DEB63EAB0868</x:v>
      </x:c>
      <x:c r="D2352" s="37" t="str">
        <x:v>MOD-45ABE2BE92DD0E</x:v>
      </x:c>
      <x:c r="E2352" s="37" t="str">
        <x:v>Nokia 130 Dual-SIM Dual-SIM / Black</x:v>
      </x:c>
      <x:c r="F2352" s="37" t="str">
        <x:v>الموبايلات والاتصالات</x:v>
      </x:c>
      <x:c r="G2352" s="37" t="str">
        <x:v>هواتف محمولة تقليدية</x:v>
      </x:c>
      <x:c r="H2352" s="37" t="str">
        <x:v>Nokia</x:v>
      </x:c>
      <x:c r="I2352" s="37" t="str">
        <x:v>130 Dual-SIM</x:v>
      </x:c>
      <x:c r="J2352" s="37" t="str">
        <x:v>Dual-SIM | Black</x:v>
      </x:c>
      <x:c r="K2352" s="37"/>
      <x:c r="L2352" s="37"/>
      <x:c r="M2352" s="37" t="str">
        <x:v>Black</x:v>
      </x:c>
      <x:c r="N2352" s="37"/>
      <x:c r="O2352" s="37"/>
      <x:c r="P2352" s="37" t="str">
        <x:v>EG-013</x:v>
      </x:c>
      <x:c r="Q2352" s="37" t="str">
        <x:v>B.TECH</x:v>
      </x:c>
      <x:c r="R2352" s="37" t="str">
        <x:v>سلسلة</x:v>
      </x:c>
      <x:c r="S2352" s="37" t="str">
        <x:v>A</x:v>
      </x:c>
      <x:c r="T2352" s="37"/>
      <x:c r="U2352" s="37"/>
      <x:c r="V2352" s="37"/>
      <x:c r="W2352" s="37" t="str">
        <x:v>https://btech.com/en/c/mobiles-tablets/mobile-phones/feature-phones</x:v>
      </x:c>
      <x:c r="X2352" s="37" t="str">
        <x:v>صفحة فئة</x:v>
      </x:c>
      <x:c r="Y2352" s="37" t="str">
        <x:v>EGP</x:v>
      </x:c>
      <x:c r="Z2352" s="56"/>
      <x:c r="AA2352" s="56"/>
      <x:c r="AB2352" s="56" t="str">
        <x:f>IF(OR(Z2352="",AA2352=""),"",MAX(0,AA2352-Z2352))</x:f>
      </x:c>
      <x:c r="AC2352" s="58" t="str">
        <x:f>IF(OR(Z2352="",AA2352="",AA2352=0),"",MAX(0,(AA2352-Z2352)/AA2352))</x:f>
      </x:c>
      <x:c r="AD2352" s="56"/>
      <x:c r="AE2352" s="56" t="str">
        <x:f>IF(Z2352="","",Z2352+IF(AD2352="",0,AD2352))</x:f>
      </x:c>
      <x:c r="AF2352" s="37" t="str">
        <x:f>IF(AD2352="","",AD2352=0)</x:f>
      </x:c>
      <x:c r="AG2352" s="37"/>
      <x:c r="AH2352" s="37"/>
      <x:c r="AI2352" s="37"/>
      <x:c r="AJ2352" s="37" t="str">
        <x:v>القاهرة</x:v>
      </x:c>
      <x:c r="AK2352" s="37"/>
      <x:c r="AL2352" s="37"/>
      <x:c r="AM2352" s="37"/>
      <x:c r="AN2352" s="37"/>
      <x:c r="AO2352" s="37"/>
      <x:c r="AP2352" s="37"/>
      <x:c r="AQ2352" s="54" t="b">
        <x:v>1</x:v>
      </x:c>
      <x:c r="AR2352" s="37"/>
      <x:c r="AS2352" s="37" t="str">
        <x:v>صفحة فئة</x:v>
      </x:c>
      <x:c r="AT2352" s="37" t="str">
        <x:v>تحتاج مراجعة</x:v>
      </x:c>
      <x:c r="AU2352" s="37" t="str">
        <x:v>store_category_listing</x:v>
      </x:c>
      <x:c r="AV2352" s="37" t="str">
        <x:v>اكتشاف من صفحة فئة</x:v>
      </x:c>
      <x:c r="AW2352" s="37" t="str">
        <x:v>https://btech.com/en/c/mobiles-tablets/mobile-phones/feature-phones</x:v>
      </x:c>
      <x:c r="AX2352" s="37" t="n">
        <x:v>1</x:v>
      </x:c>
      <x:c r="AY2352" s="60" t="n">
        <x:v>46233</x:v>
      </x:c>
      <x:c r="AZ2352" s="60"/>
      <x:c r="BA2352" s="60"/>
      <x:c r="BB2352" s="62" t="str">
        <x:f>IF(BA2352="","",(NOW()-BA2352)*24)</x:f>
      </x:c>
      <x:c r="BC2352" s="37" t="str">
        <x:f>IF(BA2352="","لم يُرصد",IF(BH2352&lt;&gt;TRUE,"غير نشط",IF(BD2352="فشل","فشل حالي",IF(BB2352&lt;=12,"حديث",IF(BB2352&lt;=24,"متأخر","قديم")))))</x:f>
        <x:v>لم يُرصد</x:v>
      </x:c>
      <x:c r="BD2352" s="37" t="str">
        <x:v>بانتظار أول رصد سعر</x:v>
      </x:c>
      <x:c r="BE2352" s="37" t="n">
        <x:v>0</x:v>
      </x:c>
      <x:c r="BF2352" s="37"/>
      <x:c r="BG2352" s="37"/>
      <x:c r="BH2352" s="54" t="b">
        <x:v>1</x:v>
      </x:c>
      <x:c r="BI2352" s="37" t="str">
        <x:v>يحتاج اكتشاف رابط المنتج</x:v>
      </x:c>
      <x:c r="BJ2352" s="37" t="str">
        <x:v>Nokia 130 Dual-SIM, Black</x:v>
      </x:c>
      <x:c r="BK2352" s="37"/>
      <x:c r="BL2352" s="60" t="n">
        <x:v>46233</x:v>
      </x:c>
      <x:c r="BM2352" s="60" t="n">
        <x:v>46233</x:v>
      </x:c>
    </x:row>
    <x:row r="2353">
      <x:c r="A2353" s="37" t="str">
        <x:v>CASH-24F866016C1AA9</x:v>
      </x:c>
      <x:c r="B2353" s="37" t="str">
        <x:v>VAR-27DBF5E95156EA|EG-013|STORE</x:v>
      </x:c>
      <x:c r="C2353" s="37" t="str">
        <x:v>VAR-27DBF5E95156EA</x:v>
      </x:c>
      <x:c r="D2353" s="37" t="str">
        <x:v>MOD-18F134D3BF7CB5</x:v>
      </x:c>
      <x:c r="E2353" s="37" t="str">
        <x:v>Nokia 210 Dual-SIM Dual-SIM / Black</x:v>
      </x:c>
      <x:c r="F2353" s="37" t="str">
        <x:v>الموبايلات والاتصالات</x:v>
      </x:c>
      <x:c r="G2353" s="37" t="str">
        <x:v>هواتف محمولة تقليدية</x:v>
      </x:c>
      <x:c r="H2353" s="37" t="str">
        <x:v>Nokia</x:v>
      </x:c>
      <x:c r="I2353" s="37" t="str">
        <x:v>210 Dual-SIM</x:v>
      </x:c>
      <x:c r="J2353" s="37" t="str">
        <x:v>Dual-SIM | Black</x:v>
      </x:c>
      <x:c r="K2353" s="37"/>
      <x:c r="L2353" s="37"/>
      <x:c r="M2353" s="37" t="str">
        <x:v>Black</x:v>
      </x:c>
      <x:c r="N2353" s="37"/>
      <x:c r="O2353" s="37"/>
      <x:c r="P2353" s="37" t="str">
        <x:v>EG-013</x:v>
      </x:c>
      <x:c r="Q2353" s="37" t="str">
        <x:v>B.TECH</x:v>
      </x:c>
      <x:c r="R2353" s="37" t="str">
        <x:v>سلسلة</x:v>
      </x:c>
      <x:c r="S2353" s="37" t="str">
        <x:v>A</x:v>
      </x:c>
      <x:c r="T2353" s="37"/>
      <x:c r="U2353" s="37"/>
      <x:c r="V2353" s="37"/>
      <x:c r="W2353" s="37" t="str">
        <x:v>https://btech.com/en/c/mobiles-tablets/mobile-phones/feature-phones</x:v>
      </x:c>
      <x:c r="X2353" s="37" t="str">
        <x:v>صفحة فئة</x:v>
      </x:c>
      <x:c r="Y2353" s="37" t="str">
        <x:v>EGP</x:v>
      </x:c>
      <x:c r="Z2353" s="56"/>
      <x:c r="AA2353" s="56"/>
      <x:c r="AB2353" s="56" t="str">
        <x:f>IF(OR(Z2353="",AA2353=""),"",MAX(0,AA2353-Z2353))</x:f>
      </x:c>
      <x:c r="AC2353" s="58" t="str">
        <x:f>IF(OR(Z2353="",AA2353="",AA2353=0),"",MAX(0,(AA2353-Z2353)/AA2353))</x:f>
      </x:c>
      <x:c r="AD2353" s="56"/>
      <x:c r="AE2353" s="56" t="str">
        <x:f>IF(Z2353="","",Z2353+IF(AD2353="",0,AD2353))</x:f>
      </x:c>
      <x:c r="AF2353" s="37" t="str">
        <x:f>IF(AD2353="","",AD2353=0)</x:f>
      </x:c>
      <x:c r="AG2353" s="37"/>
      <x:c r="AH2353" s="37"/>
      <x:c r="AI2353" s="37"/>
      <x:c r="AJ2353" s="37" t="str">
        <x:v>القاهرة</x:v>
      </x:c>
      <x:c r="AK2353" s="37"/>
      <x:c r="AL2353" s="37"/>
      <x:c r="AM2353" s="37"/>
      <x:c r="AN2353" s="37"/>
      <x:c r="AO2353" s="37"/>
      <x:c r="AP2353" s="37"/>
      <x:c r="AQ2353" s="54" t="b">
        <x:v>1</x:v>
      </x:c>
      <x:c r="AR2353" s="37"/>
      <x:c r="AS2353" s="37" t="str">
        <x:v>صفحة فئة</x:v>
      </x:c>
      <x:c r="AT2353" s="37" t="str">
        <x:v>تحتاج مراجعة</x:v>
      </x:c>
      <x:c r="AU2353" s="37" t="str">
        <x:v>store_category_listing</x:v>
      </x:c>
      <x:c r="AV2353" s="37" t="str">
        <x:v>اكتشاف من صفحة فئة</x:v>
      </x:c>
      <x:c r="AW2353" s="37" t="str">
        <x:v>https://btech.com/en/c/mobiles-tablets/mobile-phones/feature-phones</x:v>
      </x:c>
      <x:c r="AX2353" s="37" t="n">
        <x:v>1</x:v>
      </x:c>
      <x:c r="AY2353" s="60" t="n">
        <x:v>46233</x:v>
      </x:c>
      <x:c r="AZ2353" s="60"/>
      <x:c r="BA2353" s="60"/>
      <x:c r="BB2353" s="62" t="str">
        <x:f>IF(BA2353="","",(NOW()-BA2353)*24)</x:f>
      </x:c>
      <x:c r="BC2353" s="37" t="str">
        <x:f>IF(BA2353="","لم يُرصد",IF(BH2353&lt;&gt;TRUE,"غير نشط",IF(BD2353="فشل","فشل حالي",IF(BB2353&lt;=12,"حديث",IF(BB2353&lt;=24,"متأخر","قديم")))))</x:f>
        <x:v>لم يُرصد</x:v>
      </x:c>
      <x:c r="BD2353" s="37" t="str">
        <x:v>بانتظار أول رصد سعر</x:v>
      </x:c>
      <x:c r="BE2353" s="37" t="n">
        <x:v>0</x:v>
      </x:c>
      <x:c r="BF2353" s="37"/>
      <x:c r="BG2353" s="37"/>
      <x:c r="BH2353" s="54" t="b">
        <x:v>1</x:v>
      </x:c>
      <x:c r="BI2353" s="37" t="str">
        <x:v>يحتاج اكتشاف رابط المنتج</x:v>
      </x:c>
      <x:c r="BJ2353" s="37" t="str">
        <x:v>Nokia 210 Dual-SIM, Black</x:v>
      </x:c>
      <x:c r="BK2353" s="37"/>
      <x:c r="BL2353" s="60" t="n">
        <x:v>46233</x:v>
      </x:c>
      <x:c r="BM2353" s="60" t="n">
        <x:v>46233</x:v>
      </x:c>
    </x:row>
    <x:row r="2354">
      <x:c r="A2354" s="37" t="str">
        <x:v>CASH-6A7BC47135DBEA</x:v>
      </x:c>
      <x:c r="B2354" s="37" t="str">
        <x:v>VAR-5FA30A5E9DA9A3|EG-013|STORE</x:v>
      </x:c>
      <x:c r="C2354" s="37" t="str">
        <x:v>VAR-5FA30A5E9DA9A3</x:v>
      </x:c>
      <x:c r="D2354" s="37" t="str">
        <x:v>MOD-F99A8FB8815DF1</x:v>
      </x:c>
      <x:c r="E2354" s="37" t="str">
        <x:v>Nokia 230 Dual-SIM Dual-SIM / Blue</x:v>
      </x:c>
      <x:c r="F2354" s="37" t="str">
        <x:v>الموبايلات والاتصالات</x:v>
      </x:c>
      <x:c r="G2354" s="37" t="str">
        <x:v>هواتف محمولة تقليدية</x:v>
      </x:c>
      <x:c r="H2354" s="37" t="str">
        <x:v>Nokia</x:v>
      </x:c>
      <x:c r="I2354" s="37" t="str">
        <x:v>230 Dual-SIM</x:v>
      </x:c>
      <x:c r="J2354" s="37" t="str">
        <x:v>Dual-SIM | Blue</x:v>
      </x:c>
      <x:c r="K2354" s="37"/>
      <x:c r="L2354" s="37"/>
      <x:c r="M2354" s="37" t="str">
        <x:v>Blue</x:v>
      </x:c>
      <x:c r="N2354" s="37"/>
      <x:c r="O2354" s="37"/>
      <x:c r="P2354" s="37" t="str">
        <x:v>EG-013</x:v>
      </x:c>
      <x:c r="Q2354" s="37" t="str">
        <x:v>B.TECH</x:v>
      </x:c>
      <x:c r="R2354" s="37" t="str">
        <x:v>سلسلة</x:v>
      </x:c>
      <x:c r="S2354" s="37" t="str">
        <x:v>A</x:v>
      </x:c>
      <x:c r="T2354" s="37"/>
      <x:c r="U2354" s="37"/>
      <x:c r="V2354" s="37"/>
      <x:c r="W2354" s="37" t="str">
        <x:v>https://btech.com/en/c/mobiles-tablets/mobile-phones/feature-phones</x:v>
      </x:c>
      <x:c r="X2354" s="37" t="str">
        <x:v>صفحة فئة</x:v>
      </x:c>
      <x:c r="Y2354" s="37" t="str">
        <x:v>EGP</x:v>
      </x:c>
      <x:c r="Z2354" s="56"/>
      <x:c r="AA2354" s="56"/>
      <x:c r="AB2354" s="56" t="str">
        <x:f>IF(OR(Z2354="",AA2354=""),"",MAX(0,AA2354-Z2354))</x:f>
      </x:c>
      <x:c r="AC2354" s="58" t="str">
        <x:f>IF(OR(Z2354="",AA2354="",AA2354=0),"",MAX(0,(AA2354-Z2354)/AA2354))</x:f>
      </x:c>
      <x:c r="AD2354" s="56"/>
      <x:c r="AE2354" s="56" t="str">
        <x:f>IF(Z2354="","",Z2354+IF(AD2354="",0,AD2354))</x:f>
      </x:c>
      <x:c r="AF2354" s="37" t="str">
        <x:f>IF(AD2354="","",AD2354=0)</x:f>
      </x:c>
      <x:c r="AG2354" s="37"/>
      <x:c r="AH2354" s="37"/>
      <x:c r="AI2354" s="37"/>
      <x:c r="AJ2354" s="37" t="str">
        <x:v>القاهرة</x:v>
      </x:c>
      <x:c r="AK2354" s="37"/>
      <x:c r="AL2354" s="37"/>
      <x:c r="AM2354" s="37"/>
      <x:c r="AN2354" s="37"/>
      <x:c r="AO2354" s="37"/>
      <x:c r="AP2354" s="37"/>
      <x:c r="AQ2354" s="54" t="b">
        <x:v>1</x:v>
      </x:c>
      <x:c r="AR2354" s="37"/>
      <x:c r="AS2354" s="37" t="str">
        <x:v>صفحة فئة</x:v>
      </x:c>
      <x:c r="AT2354" s="37" t="str">
        <x:v>تحتاج مراجعة</x:v>
      </x:c>
      <x:c r="AU2354" s="37" t="str">
        <x:v>store_category_listing</x:v>
      </x:c>
      <x:c r="AV2354" s="37" t="str">
        <x:v>اكتشاف من صفحة فئة</x:v>
      </x:c>
      <x:c r="AW2354" s="37" t="str">
        <x:v>https://btech.com/en/c/mobiles-tablets/mobile-phones/feature-phones</x:v>
      </x:c>
      <x:c r="AX2354" s="37" t="n">
        <x:v>1</x:v>
      </x:c>
      <x:c r="AY2354" s="60" t="n">
        <x:v>46233</x:v>
      </x:c>
      <x:c r="AZ2354" s="60"/>
      <x:c r="BA2354" s="60"/>
      <x:c r="BB2354" s="62" t="str">
        <x:f>IF(BA2354="","",(NOW()-BA2354)*24)</x:f>
      </x:c>
      <x:c r="BC2354" s="37" t="str">
        <x:f>IF(BA2354="","لم يُرصد",IF(BH2354&lt;&gt;TRUE,"غير نشط",IF(BD2354="فشل","فشل حالي",IF(BB2354&lt;=12,"حديث",IF(BB2354&lt;=24,"متأخر","قديم")))))</x:f>
        <x:v>لم يُرصد</x:v>
      </x:c>
      <x:c r="BD2354" s="37" t="str">
        <x:v>بانتظار أول رصد سعر</x:v>
      </x:c>
      <x:c r="BE2354" s="37" t="n">
        <x:v>0</x:v>
      </x:c>
      <x:c r="BF2354" s="37"/>
      <x:c r="BG2354" s="37"/>
      <x:c r="BH2354" s="54" t="b">
        <x:v>1</x:v>
      </x:c>
      <x:c r="BI2354" s="37" t="str">
        <x:v>يحتاج اكتشاف رابط المنتج</x:v>
      </x:c>
      <x:c r="BJ2354" s="37" t="str">
        <x:v>Nokia 230 Dual-SIM, Dark Blue</x:v>
      </x:c>
      <x:c r="BK2354" s="37"/>
      <x:c r="BL2354" s="60" t="n">
        <x:v>46233</x:v>
      </x:c>
      <x:c r="BM2354" s="60" t="n">
        <x:v>46233</x:v>
      </x:c>
    </x:row>
    <x:row r="2355">
      <x:c r="A2355" s="37" t="str">
        <x:v>CASH-9A4708A7BAEFA4</x:v>
      </x:c>
      <x:c r="B2355" s="37" t="str">
        <x:v>VAR-3E3697E714BDE6|EG-013|STORE</x:v>
      </x:c>
      <x:c r="C2355" s="37" t="str">
        <x:v>VAR-3E3697E714BDE6</x:v>
      </x:c>
      <x:c r="D2355" s="37" t="str">
        <x:v>MOD-2359F5234D8792</x:v>
      </x:c>
      <x:c r="E2355" s="37" t="str">
        <x:v>Nokia 2720 Dual-SIM Dual-SIM / Black</x:v>
      </x:c>
      <x:c r="F2355" s="37" t="str">
        <x:v>الموبايلات والاتصالات</x:v>
      </x:c>
      <x:c r="G2355" s="37" t="str">
        <x:v>هواتف محمولة تقليدية</x:v>
      </x:c>
      <x:c r="H2355" s="37" t="str">
        <x:v>Nokia</x:v>
      </x:c>
      <x:c r="I2355" s="37" t="str">
        <x:v>2720 Dual-SIM</x:v>
      </x:c>
      <x:c r="J2355" s="37" t="str">
        <x:v>Dual-SIM | Black</x:v>
      </x:c>
      <x:c r="K2355" s="37"/>
      <x:c r="L2355" s="37"/>
      <x:c r="M2355" s="37" t="str">
        <x:v>Black</x:v>
      </x:c>
      <x:c r="N2355" s="37"/>
      <x:c r="O2355" s="37"/>
      <x:c r="P2355" s="37" t="str">
        <x:v>EG-013</x:v>
      </x:c>
      <x:c r="Q2355" s="37" t="str">
        <x:v>B.TECH</x:v>
      </x:c>
      <x:c r="R2355" s="37" t="str">
        <x:v>سلسلة</x:v>
      </x:c>
      <x:c r="S2355" s="37" t="str">
        <x:v>A</x:v>
      </x:c>
      <x:c r="T2355" s="37"/>
      <x:c r="U2355" s="37"/>
      <x:c r="V2355" s="37"/>
      <x:c r="W2355" s="37" t="str">
        <x:v>https://btech.com/en/c/mobiles-tablets/mobile-phones/feature-phones</x:v>
      </x:c>
      <x:c r="X2355" s="37" t="str">
        <x:v>صفحة فئة</x:v>
      </x:c>
      <x:c r="Y2355" s="37" t="str">
        <x:v>EGP</x:v>
      </x:c>
      <x:c r="Z2355" s="56"/>
      <x:c r="AA2355" s="56"/>
      <x:c r="AB2355" s="56" t="str">
        <x:f>IF(OR(Z2355="",AA2355=""),"",MAX(0,AA2355-Z2355))</x:f>
      </x:c>
      <x:c r="AC2355" s="58" t="str">
        <x:f>IF(OR(Z2355="",AA2355="",AA2355=0),"",MAX(0,(AA2355-Z2355)/AA2355))</x:f>
      </x:c>
      <x:c r="AD2355" s="56"/>
      <x:c r="AE2355" s="56" t="str">
        <x:f>IF(Z2355="","",Z2355+IF(AD2355="",0,AD2355))</x:f>
      </x:c>
      <x:c r="AF2355" s="37" t="str">
        <x:f>IF(AD2355="","",AD2355=0)</x:f>
      </x:c>
      <x:c r="AG2355" s="37"/>
      <x:c r="AH2355" s="37"/>
      <x:c r="AI2355" s="37"/>
      <x:c r="AJ2355" s="37" t="str">
        <x:v>القاهرة</x:v>
      </x:c>
      <x:c r="AK2355" s="37"/>
      <x:c r="AL2355" s="37"/>
      <x:c r="AM2355" s="37"/>
      <x:c r="AN2355" s="37"/>
      <x:c r="AO2355" s="37"/>
      <x:c r="AP2355" s="37"/>
      <x:c r="AQ2355" s="54" t="b">
        <x:v>1</x:v>
      </x:c>
      <x:c r="AR2355" s="37"/>
      <x:c r="AS2355" s="37" t="str">
        <x:v>صفحة فئة</x:v>
      </x:c>
      <x:c r="AT2355" s="37" t="str">
        <x:v>تحتاج مراجعة</x:v>
      </x:c>
      <x:c r="AU2355" s="37" t="str">
        <x:v>store_category_listing</x:v>
      </x:c>
      <x:c r="AV2355" s="37" t="str">
        <x:v>اكتشاف من صفحة فئة</x:v>
      </x:c>
      <x:c r="AW2355" s="37" t="str">
        <x:v>https://btech.com/en/c/mobiles-tablets/mobile-phones/feature-phones</x:v>
      </x:c>
      <x:c r="AX2355" s="37" t="n">
        <x:v>1</x:v>
      </x:c>
      <x:c r="AY2355" s="60" t="n">
        <x:v>46233</x:v>
      </x:c>
      <x:c r="AZ2355" s="60"/>
      <x:c r="BA2355" s="60"/>
      <x:c r="BB2355" s="62" t="str">
        <x:f>IF(BA2355="","",(NOW()-BA2355)*24)</x:f>
      </x:c>
      <x:c r="BC2355" s="37" t="str">
        <x:f>IF(BA2355="","لم يُرصد",IF(BH2355&lt;&gt;TRUE,"غير نشط",IF(BD2355="فشل","فشل حالي",IF(BB2355&lt;=12,"حديث",IF(BB2355&lt;=24,"متأخر","قديم")))))</x:f>
        <x:v>لم يُرصد</x:v>
      </x:c>
      <x:c r="BD2355" s="37" t="str">
        <x:v>بانتظار أول رصد سعر</x:v>
      </x:c>
      <x:c r="BE2355" s="37" t="n">
        <x:v>0</x:v>
      </x:c>
      <x:c r="BF2355" s="37"/>
      <x:c r="BG2355" s="37"/>
      <x:c r="BH2355" s="54" t="b">
        <x:v>1</x:v>
      </x:c>
      <x:c r="BI2355" s="37" t="str">
        <x:v>يحتاج اكتشاف رابط المنتج</x:v>
      </x:c>
      <x:c r="BJ2355" s="37" t="str">
        <x:v>Nokia 2720 Dual-SIM, Black</x:v>
      </x:c>
      <x:c r="BK2355" s="37"/>
      <x:c r="BL2355" s="60" t="n">
        <x:v>46233</x:v>
      </x:c>
      <x:c r="BM2355" s="60" t="n">
        <x:v>46233</x:v>
      </x:c>
    </x:row>
    <x:row r="2356">
      <x:c r="A2356" s="37" t="str">
        <x:v>CASH-6415F8058EA6A8</x:v>
      </x:c>
      <x:c r="B2356" s="37" t="str">
        <x:v>VAR-56F62BA1461B04|EG-013|STORE</x:v>
      </x:c>
      <x:c r="C2356" s="37" t="str">
        <x:v>VAR-56F62BA1461B04</x:v>
      </x:c>
      <x:c r="D2356" s="37" t="str">
        <x:v>MOD-59522ED950F3BE</x:v>
      </x:c>
      <x:c r="E2356" s="37" t="str">
        <x:v>Nokia 5310 Dual-SIM Dual-SIM / Black/Red</x:v>
      </x:c>
      <x:c r="F2356" s="37" t="str">
        <x:v>الموبايلات والاتصالات</x:v>
      </x:c>
      <x:c r="G2356" s="37" t="str">
        <x:v>هواتف محمولة تقليدية</x:v>
      </x:c>
      <x:c r="H2356" s="37" t="str">
        <x:v>Nokia</x:v>
      </x:c>
      <x:c r="I2356" s="37" t="str">
        <x:v>5310 Dual-SIM</x:v>
      </x:c>
      <x:c r="J2356" s="37" t="str">
        <x:v>Dual-SIM | Black/Red</x:v>
      </x:c>
      <x:c r="K2356" s="37"/>
      <x:c r="L2356" s="37"/>
      <x:c r="M2356" s="37" t="str">
        <x:v>Black/Red</x:v>
      </x:c>
      <x:c r="N2356" s="37"/>
      <x:c r="O2356" s="37"/>
      <x:c r="P2356" s="37" t="str">
        <x:v>EG-013</x:v>
      </x:c>
      <x:c r="Q2356" s="37" t="str">
        <x:v>B.TECH</x:v>
      </x:c>
      <x:c r="R2356" s="37" t="str">
        <x:v>سلسلة</x:v>
      </x:c>
      <x:c r="S2356" s="37" t="str">
        <x:v>A</x:v>
      </x:c>
      <x:c r="T2356" s="37"/>
      <x:c r="U2356" s="37"/>
      <x:c r="V2356" s="37"/>
      <x:c r="W2356" s="37" t="str">
        <x:v>https://btech.com/en/c/mobiles-tablets/mobile-phones/feature-phones</x:v>
      </x:c>
      <x:c r="X2356" s="37" t="str">
        <x:v>صفحة فئة</x:v>
      </x:c>
      <x:c r="Y2356" s="37" t="str">
        <x:v>EGP</x:v>
      </x:c>
      <x:c r="Z2356" s="56"/>
      <x:c r="AA2356" s="56"/>
      <x:c r="AB2356" s="56" t="str">
        <x:f>IF(OR(Z2356="",AA2356=""),"",MAX(0,AA2356-Z2356))</x:f>
      </x:c>
      <x:c r="AC2356" s="58" t="str">
        <x:f>IF(OR(Z2356="",AA2356="",AA2356=0),"",MAX(0,(AA2356-Z2356)/AA2356))</x:f>
      </x:c>
      <x:c r="AD2356" s="56"/>
      <x:c r="AE2356" s="56" t="str">
        <x:f>IF(Z2356="","",Z2356+IF(AD2356="",0,AD2356))</x:f>
      </x:c>
      <x:c r="AF2356" s="37" t="str">
        <x:f>IF(AD2356="","",AD2356=0)</x:f>
      </x:c>
      <x:c r="AG2356" s="37"/>
      <x:c r="AH2356" s="37"/>
      <x:c r="AI2356" s="37"/>
      <x:c r="AJ2356" s="37" t="str">
        <x:v>القاهرة</x:v>
      </x:c>
      <x:c r="AK2356" s="37"/>
      <x:c r="AL2356" s="37"/>
      <x:c r="AM2356" s="37"/>
      <x:c r="AN2356" s="37"/>
      <x:c r="AO2356" s="37"/>
      <x:c r="AP2356" s="37"/>
      <x:c r="AQ2356" s="54" t="b">
        <x:v>1</x:v>
      </x:c>
      <x:c r="AR2356" s="37"/>
      <x:c r="AS2356" s="37" t="str">
        <x:v>صفحة فئة</x:v>
      </x:c>
      <x:c r="AT2356" s="37" t="str">
        <x:v>تحتاج مراجعة</x:v>
      </x:c>
      <x:c r="AU2356" s="37" t="str">
        <x:v>store_category_listing</x:v>
      </x:c>
      <x:c r="AV2356" s="37" t="str">
        <x:v>اكتشاف من صفحة فئة</x:v>
      </x:c>
      <x:c r="AW2356" s="37" t="str">
        <x:v>https://btech.com/en/c/mobiles-tablets/mobile-phones/feature-phones</x:v>
      </x:c>
      <x:c r="AX2356" s="37" t="n">
        <x:v>1</x:v>
      </x:c>
      <x:c r="AY2356" s="60" t="n">
        <x:v>46233</x:v>
      </x:c>
      <x:c r="AZ2356" s="60"/>
      <x:c r="BA2356" s="60"/>
      <x:c r="BB2356" s="62" t="str">
        <x:f>IF(BA2356="","",(NOW()-BA2356)*24)</x:f>
      </x:c>
      <x:c r="BC2356" s="37" t="str">
        <x:f>IF(BA2356="","لم يُرصد",IF(BH2356&lt;&gt;TRUE,"غير نشط",IF(BD2356="فشل","فشل حالي",IF(BB2356&lt;=12,"حديث",IF(BB2356&lt;=24,"متأخر","قديم")))))</x:f>
        <x:v>لم يُرصد</x:v>
      </x:c>
      <x:c r="BD2356" s="37" t="str">
        <x:v>بانتظار أول رصد سعر</x:v>
      </x:c>
      <x:c r="BE2356" s="37" t="n">
        <x:v>0</x:v>
      </x:c>
      <x:c r="BF2356" s="37"/>
      <x:c r="BG2356" s="37"/>
      <x:c r="BH2356" s="54" t="b">
        <x:v>1</x:v>
      </x:c>
      <x:c r="BI2356" s="37" t="str">
        <x:v>يحتاج اكتشاف رابط المنتج</x:v>
      </x:c>
      <x:c r="BJ2356" s="37" t="str">
        <x:v>Nokia 5310 Dual-SIM, Black/Red</x:v>
      </x:c>
      <x:c r="BK2356" s="37"/>
      <x:c r="BL2356" s="60" t="n">
        <x:v>46233</x:v>
      </x:c>
      <x:c r="BM2356" s="60" t="n">
        <x:v>46233</x:v>
      </x:c>
    </x:row>
    <x:row r="2357">
      <x:c r="A2357" s="37" t="str">
        <x:v>CASH-CB9A5ED60ABD68</x:v>
      </x:c>
      <x:c r="B2357" s="37" t="str">
        <x:v>VAR-3F7A9783C05C8A|EG-013|STORE</x:v>
      </x:c>
      <x:c r="C2357" s="37" t="str">
        <x:v>VAR-3F7A9783C05C8A</x:v>
      </x:c>
      <x:c r="D2357" s="37" t="str">
        <x:v>MOD-6DF19DEB268F47</x:v>
      </x:c>
      <x:c r="E2357" s="37" t="str">
        <x:v>Nokia 6310 2021 Dual-SIM Dual-SIM / Green</x:v>
      </x:c>
      <x:c r="F2357" s="37" t="str">
        <x:v>الموبايلات والاتصالات</x:v>
      </x:c>
      <x:c r="G2357" s="37" t="str">
        <x:v>هواتف محمولة تقليدية</x:v>
      </x:c>
      <x:c r="H2357" s="37" t="str">
        <x:v>Nokia</x:v>
      </x:c>
      <x:c r="I2357" s="37" t="str">
        <x:v>6310 2021 Dual-SIM</x:v>
      </x:c>
      <x:c r="J2357" s="37" t="str">
        <x:v>Dual-SIM | Green</x:v>
      </x:c>
      <x:c r="K2357" s="37"/>
      <x:c r="L2357" s="37"/>
      <x:c r="M2357" s="37" t="str">
        <x:v>Green</x:v>
      </x:c>
      <x:c r="N2357" s="37"/>
      <x:c r="O2357" s="37"/>
      <x:c r="P2357" s="37" t="str">
        <x:v>EG-013</x:v>
      </x:c>
      <x:c r="Q2357" s="37" t="str">
        <x:v>B.TECH</x:v>
      </x:c>
      <x:c r="R2357" s="37" t="str">
        <x:v>سلسلة</x:v>
      </x:c>
      <x:c r="S2357" s="37" t="str">
        <x:v>A</x:v>
      </x:c>
      <x:c r="T2357" s="37"/>
      <x:c r="U2357" s="37"/>
      <x:c r="V2357" s="37"/>
      <x:c r="W2357" s="37" t="str">
        <x:v>https://btech.com/en/c/mobiles-tablets/mobile-phones/feature-phones</x:v>
      </x:c>
      <x:c r="X2357" s="37" t="str">
        <x:v>صفحة فئة</x:v>
      </x:c>
      <x:c r="Y2357" s="37" t="str">
        <x:v>EGP</x:v>
      </x:c>
      <x:c r="Z2357" s="56"/>
      <x:c r="AA2357" s="56"/>
      <x:c r="AB2357" s="56" t="str">
        <x:f>IF(OR(Z2357="",AA2357=""),"",MAX(0,AA2357-Z2357))</x:f>
      </x:c>
      <x:c r="AC2357" s="58" t="str">
        <x:f>IF(OR(Z2357="",AA2357="",AA2357=0),"",MAX(0,(AA2357-Z2357)/AA2357))</x:f>
      </x:c>
      <x:c r="AD2357" s="56"/>
      <x:c r="AE2357" s="56" t="str">
        <x:f>IF(Z2357="","",Z2357+IF(AD2357="",0,AD2357))</x:f>
      </x:c>
      <x:c r="AF2357" s="37" t="str">
        <x:f>IF(AD2357="","",AD2357=0)</x:f>
      </x:c>
      <x:c r="AG2357" s="37"/>
      <x:c r="AH2357" s="37"/>
      <x:c r="AI2357" s="37"/>
      <x:c r="AJ2357" s="37" t="str">
        <x:v>القاهرة</x:v>
      </x:c>
      <x:c r="AK2357" s="37"/>
      <x:c r="AL2357" s="37"/>
      <x:c r="AM2357" s="37"/>
      <x:c r="AN2357" s="37"/>
      <x:c r="AO2357" s="37"/>
      <x:c r="AP2357" s="37"/>
      <x:c r="AQ2357" s="54" t="b">
        <x:v>1</x:v>
      </x:c>
      <x:c r="AR2357" s="37"/>
      <x:c r="AS2357" s="37" t="str">
        <x:v>صفحة فئة</x:v>
      </x:c>
      <x:c r="AT2357" s="37" t="str">
        <x:v>تحتاج مراجعة</x:v>
      </x:c>
      <x:c r="AU2357" s="37" t="str">
        <x:v>store_category_listing</x:v>
      </x:c>
      <x:c r="AV2357" s="37" t="str">
        <x:v>اكتشاف من صفحة فئة</x:v>
      </x:c>
      <x:c r="AW2357" s="37" t="str">
        <x:v>https://btech.com/en/c/mobiles-tablets/mobile-phones/feature-phones</x:v>
      </x:c>
      <x:c r="AX2357" s="37" t="n">
        <x:v>1</x:v>
      </x:c>
      <x:c r="AY2357" s="60" t="n">
        <x:v>46233</x:v>
      </x:c>
      <x:c r="AZ2357" s="60"/>
      <x:c r="BA2357" s="60"/>
      <x:c r="BB2357" s="62" t="str">
        <x:f>IF(BA2357="","",(NOW()-BA2357)*24)</x:f>
      </x:c>
      <x:c r="BC2357" s="37" t="str">
        <x:f>IF(BA2357="","لم يُرصد",IF(BH2357&lt;&gt;TRUE,"غير نشط",IF(BD2357="فشل","فشل حالي",IF(BB2357&lt;=12,"حديث",IF(BB2357&lt;=24,"متأخر","قديم")))))</x:f>
        <x:v>لم يُرصد</x:v>
      </x:c>
      <x:c r="BD2357" s="37" t="str">
        <x:v>بانتظار أول رصد سعر</x:v>
      </x:c>
      <x:c r="BE2357" s="37" t="n">
        <x:v>0</x:v>
      </x:c>
      <x:c r="BF2357" s="37"/>
      <x:c r="BG2357" s="37"/>
      <x:c r="BH2357" s="54" t="b">
        <x:v>1</x:v>
      </x:c>
      <x:c r="BI2357" s="37" t="str">
        <x:v>يحتاج اكتشاف رابط المنتج</x:v>
      </x:c>
      <x:c r="BJ2357" s="37" t="str">
        <x:v>Nokia 6310 2021 Dual-SIM, Green</x:v>
      </x:c>
      <x:c r="BK2357" s="37"/>
      <x:c r="BL2357" s="60" t="n">
        <x:v>46233</x:v>
      </x:c>
      <x:c r="BM2357" s="60" t="n">
        <x:v>46233</x:v>
      </x:c>
    </x:row>
    <x:row r="2358">
      <x:c r="A2358" s="37" t="str">
        <x:v>CASH-5C9627C5422E7F</x:v>
      </x:c>
      <x:c r="B2358" s="37" t="str">
        <x:v>VAR-73D2DD7E1CB4A0|EG-013|STORE</x:v>
      </x:c>
      <x:c r="C2358" s="37" t="str">
        <x:v>VAR-73D2DD7E1CB4A0</x:v>
      </x:c>
      <x:c r="D2358" s="37" t="str">
        <x:v>MOD-9FD80D1722B27C</x:v>
      </x:c>
      <x:c r="E2358" s="37" t="str">
        <x:v>Nokia Dual-SIM Dual-SIM</x:v>
      </x:c>
      <x:c r="F2358" s="37" t="str">
        <x:v>الموبايلات والاتصالات</x:v>
      </x:c>
      <x:c r="G2358" s="37" t="str">
        <x:v>هواتف محمولة تقليدية</x:v>
      </x:c>
      <x:c r="H2358" s="37" t="str">
        <x:v>Nokia</x:v>
      </x:c>
      <x:c r="I2358" s="37" t="str">
        <x:v>Dual-SIM</x:v>
      </x:c>
      <x:c r="J2358" s="37" t="str">
        <x:v>Dual-SIM</x:v>
      </x:c>
      <x:c r="K2358" s="37"/>
      <x:c r="L2358" s="37"/>
      <x:c r="M2358" s="37"/>
      <x:c r="N2358" s="37"/>
      <x:c r="O2358" s="37"/>
      <x:c r="P2358" s="37" t="str">
        <x:v>EG-013</x:v>
      </x:c>
      <x:c r="Q2358" s="37" t="str">
        <x:v>B.TECH</x:v>
      </x:c>
      <x:c r="R2358" s="37" t="str">
        <x:v>سلسلة</x:v>
      </x:c>
      <x:c r="S2358" s="37" t="str">
        <x:v>A</x:v>
      </x:c>
      <x:c r="T2358" s="37"/>
      <x:c r="U2358" s="37"/>
      <x:c r="V2358" s="37"/>
      <x:c r="W2358" s="37" t="str">
        <x:v>https://btech.com/en/c/mobiles-tablets/mobile-phones/feature-phones</x:v>
      </x:c>
      <x:c r="X2358" s="37" t="str">
        <x:v>صفحة فئة</x:v>
      </x:c>
      <x:c r="Y2358" s="37" t="str">
        <x:v>EGP</x:v>
      </x:c>
      <x:c r="Z2358" s="56"/>
      <x:c r="AA2358" s="56"/>
      <x:c r="AB2358" s="56" t="str">
        <x:f>IF(OR(Z2358="",AA2358=""),"",MAX(0,AA2358-Z2358))</x:f>
      </x:c>
      <x:c r="AC2358" s="58" t="str">
        <x:f>IF(OR(Z2358="",AA2358="",AA2358=0),"",MAX(0,(AA2358-Z2358)/AA2358))</x:f>
      </x:c>
      <x:c r="AD2358" s="56"/>
      <x:c r="AE2358" s="56" t="str">
        <x:f>IF(Z2358="","",Z2358+IF(AD2358="",0,AD2358))</x:f>
      </x:c>
      <x:c r="AF2358" s="37" t="str">
        <x:f>IF(AD2358="","",AD2358=0)</x:f>
      </x:c>
      <x:c r="AG2358" s="37"/>
      <x:c r="AH2358" s="37"/>
      <x:c r="AI2358" s="37"/>
      <x:c r="AJ2358" s="37" t="str">
        <x:v>القاهرة</x:v>
      </x:c>
      <x:c r="AK2358" s="37"/>
      <x:c r="AL2358" s="37"/>
      <x:c r="AM2358" s="37"/>
      <x:c r="AN2358" s="37"/>
      <x:c r="AO2358" s="37"/>
      <x:c r="AP2358" s="37"/>
      <x:c r="AQ2358" s="54" t="b">
        <x:v>1</x:v>
      </x:c>
      <x:c r="AR2358" s="37"/>
      <x:c r="AS2358" s="37" t="str">
        <x:v>صفحة فئة</x:v>
      </x:c>
      <x:c r="AT2358" s="37" t="str">
        <x:v>تحتاج مراجعة</x:v>
      </x:c>
      <x:c r="AU2358" s="37" t="str">
        <x:v>store_category_listing</x:v>
      </x:c>
      <x:c r="AV2358" s="37" t="str">
        <x:v>اكتشاف من صفحة فئة</x:v>
      </x:c>
      <x:c r="AW2358" s="37" t="str">
        <x:v>https://btech.com/en/c/mobiles-tablets/mobile-phones/feature-phones</x:v>
      </x:c>
      <x:c r="AX2358" s="37" t="n">
        <x:v>1</x:v>
      </x:c>
      <x:c r="AY2358" s="60" t="n">
        <x:v>46233</x:v>
      </x:c>
      <x:c r="AZ2358" s="60"/>
      <x:c r="BA2358" s="60"/>
      <x:c r="BB2358" s="62" t="str">
        <x:f>IF(BA2358="","",(NOW()-BA2358)*24)</x:f>
      </x:c>
      <x:c r="BC2358" s="37" t="str">
        <x:f>IF(BA2358="","لم يُرصد",IF(BH2358&lt;&gt;TRUE,"غير نشط",IF(BD2358="فشل","فشل حالي",IF(BB2358&lt;=12,"حديث",IF(BB2358&lt;=24,"متأخر","قديم")))))</x:f>
        <x:v>لم يُرصد</x:v>
      </x:c>
      <x:c r="BD2358" s="37" t="str">
        <x:v>بانتظار أول رصد سعر</x:v>
      </x:c>
      <x:c r="BE2358" s="37" t="n">
        <x:v>0</x:v>
      </x:c>
      <x:c r="BF2358" s="37"/>
      <x:c r="BG2358" s="37"/>
      <x:c r="BH2358" s="54" t="b">
        <x:v>1</x:v>
      </x:c>
      <x:c r="BI2358" s="37" t="str">
        <x:v>يحتاج اكتشاف رابط المنتج</x:v>
      </x:c>
      <x:c r="BJ2358" s="37" t="str">
        <x:v>Nokia Dual-SIM, Charcoal</x:v>
      </x:c>
      <x:c r="BK2358" s="37"/>
      <x:c r="BL2358" s="60" t="n">
        <x:v>46233</x:v>
      </x:c>
      <x:c r="BM2358" s="60" t="n">
        <x:v>46233</x:v>
      </x:c>
    </x:row>
    <x:row r="2359">
      <x:c r="A2359" s="37" t="str">
        <x:v>CASH-482E62B69DA2E1</x:v>
      </x:c>
      <x:c r="B2359" s="37" t="str">
        <x:v>VAR-B063D603DE646C|EG-013|STORE</x:v>
      </x:c>
      <x:c r="C2359" s="37" t="str">
        <x:v>VAR-B063D603DE646C</x:v>
      </x:c>
      <x:c r="D2359" s="37" t="str">
        <x:v>MOD-588976369B0387</x:v>
      </x:c>
      <x:c r="E2359" s="37" t="str">
        <x:v>Nokia Nokia 130 Dual-SIM Dual-SIM / Black</x:v>
      </x:c>
      <x:c r="F2359" s="37" t="str">
        <x:v>الموبايلات والاتصالات</x:v>
      </x:c>
      <x:c r="G2359" s="37" t="str">
        <x:v>هواتف محمولة تقليدية</x:v>
      </x:c>
      <x:c r="H2359" s="37" t="str">
        <x:v>Nokia</x:v>
      </x:c>
      <x:c r="I2359" s="37" t="str">
        <x:v>Nokia 130 Dual-SIM</x:v>
      </x:c>
      <x:c r="J2359" s="37" t="str">
        <x:v>Dual-SIM | Black</x:v>
      </x:c>
      <x:c r="K2359" s="37"/>
      <x:c r="L2359" s="37"/>
      <x:c r="M2359" s="37" t="str">
        <x:v>Black</x:v>
      </x:c>
      <x:c r="N2359" s="37"/>
      <x:c r="O2359" s="37"/>
      <x:c r="P2359" s="37" t="str">
        <x:v>EG-013</x:v>
      </x:c>
      <x:c r="Q2359" s="37" t="str">
        <x:v>B.TECH</x:v>
      </x:c>
      <x:c r="R2359" s="37" t="str">
        <x:v>سلسلة</x:v>
      </x:c>
      <x:c r="S2359" s="37" t="str">
        <x:v>A</x:v>
      </x:c>
      <x:c r="T2359" s="37"/>
      <x:c r="U2359" s="37"/>
      <x:c r="V2359" s="37"/>
      <x:c r="W2359" s="37" t="str">
        <x:v>https://btech.com/en/c/mobiles-tablets/mobile-phones/feature-phones</x:v>
      </x:c>
      <x:c r="X2359" s="37" t="str">
        <x:v>صفحة فئة</x:v>
      </x:c>
      <x:c r="Y2359" s="37" t="str">
        <x:v>EGP</x:v>
      </x:c>
      <x:c r="Z2359" s="56"/>
      <x:c r="AA2359" s="56"/>
      <x:c r="AB2359" s="56" t="str">
        <x:f>IF(OR(Z2359="",AA2359=""),"",MAX(0,AA2359-Z2359))</x:f>
      </x:c>
      <x:c r="AC2359" s="58" t="str">
        <x:f>IF(OR(Z2359="",AA2359="",AA2359=0),"",MAX(0,(AA2359-Z2359)/AA2359))</x:f>
      </x:c>
      <x:c r="AD2359" s="56"/>
      <x:c r="AE2359" s="56" t="str">
        <x:f>IF(Z2359="","",Z2359+IF(AD2359="",0,AD2359))</x:f>
      </x:c>
      <x:c r="AF2359" s="37" t="str">
        <x:f>IF(AD2359="","",AD2359=0)</x:f>
      </x:c>
      <x:c r="AG2359" s="37"/>
      <x:c r="AH2359" s="37"/>
      <x:c r="AI2359" s="37"/>
      <x:c r="AJ2359" s="37" t="str">
        <x:v>القاهرة</x:v>
      </x:c>
      <x:c r="AK2359" s="37"/>
      <x:c r="AL2359" s="37"/>
      <x:c r="AM2359" s="37"/>
      <x:c r="AN2359" s="37"/>
      <x:c r="AO2359" s="37"/>
      <x:c r="AP2359" s="37"/>
      <x:c r="AQ2359" s="54" t="b">
        <x:v>1</x:v>
      </x:c>
      <x:c r="AR2359" s="37"/>
      <x:c r="AS2359" s="37" t="str">
        <x:v>صفحة فئة</x:v>
      </x:c>
      <x:c r="AT2359" s="37" t="str">
        <x:v>تحتاج مراجعة</x:v>
      </x:c>
      <x:c r="AU2359" s="37" t="str">
        <x:v>store_category_listing</x:v>
      </x:c>
      <x:c r="AV2359" s="37" t="str">
        <x:v>اكتشاف من صفحة فئة</x:v>
      </x:c>
      <x:c r="AW2359" s="37" t="str">
        <x:v>https://btech.com/en/c/mobiles-tablets/mobile-phones/feature-phones</x:v>
      </x:c>
      <x:c r="AX2359" s="37" t="n">
        <x:v>1</x:v>
      </x:c>
      <x:c r="AY2359" s="60" t="n">
        <x:v>46233</x:v>
      </x:c>
      <x:c r="AZ2359" s="60"/>
      <x:c r="BA2359" s="60"/>
      <x:c r="BB2359" s="62" t="str">
        <x:f>IF(BA2359="","",(NOW()-BA2359)*24)</x:f>
      </x:c>
      <x:c r="BC2359" s="37" t="str">
        <x:f>IF(BA2359="","لم يُرصد",IF(BH2359&lt;&gt;TRUE,"غير نشط",IF(BD2359="فشل","فشل حالي",IF(BB2359&lt;=12,"حديث",IF(BB2359&lt;=24,"متأخر","قديم")))))</x:f>
        <x:v>لم يُرصد</x:v>
      </x:c>
      <x:c r="BD2359" s="37" t="str">
        <x:v>بانتظار أول رصد سعر</x:v>
      </x:c>
      <x:c r="BE2359" s="37" t="n">
        <x:v>0</x:v>
      </x:c>
      <x:c r="BF2359" s="37"/>
      <x:c r="BG2359" s="37"/>
      <x:c r="BH2359" s="54" t="b">
        <x:v>1</x:v>
      </x:c>
      <x:c r="BI2359" s="37" t="str">
        <x:v>يحتاج اكتشاف رابط المنتج</x:v>
      </x:c>
      <x:c r="BJ2359" s="37" t="str">
        <x:v>Nokia Nokia 130 Dual-SIM, Black</x:v>
      </x:c>
      <x:c r="BK2359" s="37"/>
      <x:c r="BL2359" s="60" t="n">
        <x:v>46233</x:v>
      </x:c>
      <x:c r="BM2359" s="60" t="n">
        <x:v>46233</x:v>
      </x:c>
    </x:row>
    <x:row r="2360">
      <x:c r="A2360" s="37" t="str">
        <x:v>CASH-5A2DCDA42C77E8</x:v>
      </x:c>
      <x:c r="B2360" s="37" t="str">
        <x:v>VAR-A1B5DD99D897DA|EG-013|STORE</x:v>
      </x:c>
      <x:c r="C2360" s="37" t="str">
        <x:v>VAR-A1B5DD99D897DA</x:v>
      </x:c>
      <x:c r="D2360" s="37" t="str">
        <x:v>MOD-4A86BF66D56283</x:v>
      </x:c>
      <x:c r="E2360" s="37" t="str">
        <x:v>Samsung B310E Dual-SIM Dual-SIM / White</x:v>
      </x:c>
      <x:c r="F2360" s="37" t="str">
        <x:v>الموبايلات والاتصالات</x:v>
      </x:c>
      <x:c r="G2360" s="37" t="str">
        <x:v>هواتف محمولة تقليدية</x:v>
      </x:c>
      <x:c r="H2360" s="37" t="str">
        <x:v>Samsung</x:v>
      </x:c>
      <x:c r="I2360" s="37" t="str">
        <x:v>B310E Dual-SIM</x:v>
      </x:c>
      <x:c r="J2360" s="37" t="str">
        <x:v>Dual-SIM | White</x:v>
      </x:c>
      <x:c r="K2360" s="37"/>
      <x:c r="L2360" s="37"/>
      <x:c r="M2360" s="37" t="str">
        <x:v>White</x:v>
      </x:c>
      <x:c r="N2360" s="37"/>
      <x:c r="O2360" s="37"/>
      <x:c r="P2360" s="37" t="str">
        <x:v>EG-013</x:v>
      </x:c>
      <x:c r="Q2360" s="37" t="str">
        <x:v>B.TECH</x:v>
      </x:c>
      <x:c r="R2360" s="37" t="str">
        <x:v>سلسلة</x:v>
      </x:c>
      <x:c r="S2360" s="37" t="str">
        <x:v>A</x:v>
      </x:c>
      <x:c r="T2360" s="37"/>
      <x:c r="U2360" s="37"/>
      <x:c r="V2360" s="37"/>
      <x:c r="W2360" s="37" t="str">
        <x:v>https://btech.com/en/c/mobiles-tablets/mobile-phones/feature-phones</x:v>
      </x:c>
      <x:c r="X2360" s="37" t="str">
        <x:v>صفحة فئة</x:v>
      </x:c>
      <x:c r="Y2360" s="37" t="str">
        <x:v>EGP</x:v>
      </x:c>
      <x:c r="Z2360" s="56"/>
      <x:c r="AA2360" s="56"/>
      <x:c r="AB2360" s="56" t="str">
        <x:f>IF(OR(Z2360="",AA2360=""),"",MAX(0,AA2360-Z2360))</x:f>
      </x:c>
      <x:c r="AC2360" s="58" t="str">
        <x:f>IF(OR(Z2360="",AA2360="",AA2360=0),"",MAX(0,(AA2360-Z2360)/AA2360))</x:f>
      </x:c>
      <x:c r="AD2360" s="56"/>
      <x:c r="AE2360" s="56" t="str">
        <x:f>IF(Z2360="","",Z2360+IF(AD2360="",0,AD2360))</x:f>
      </x:c>
      <x:c r="AF2360" s="37" t="str">
        <x:f>IF(AD2360="","",AD2360=0)</x:f>
      </x:c>
      <x:c r="AG2360" s="37"/>
      <x:c r="AH2360" s="37"/>
      <x:c r="AI2360" s="37"/>
      <x:c r="AJ2360" s="37" t="str">
        <x:v>القاهرة</x:v>
      </x:c>
      <x:c r="AK2360" s="37"/>
      <x:c r="AL2360" s="37"/>
      <x:c r="AM2360" s="37"/>
      <x:c r="AN2360" s="37"/>
      <x:c r="AO2360" s="37"/>
      <x:c r="AP2360" s="37"/>
      <x:c r="AQ2360" s="54" t="b">
        <x:v>1</x:v>
      </x:c>
      <x:c r="AR2360" s="37"/>
      <x:c r="AS2360" s="37" t="str">
        <x:v>صفحة فئة</x:v>
      </x:c>
      <x:c r="AT2360" s="37" t="str">
        <x:v>تحتاج مراجعة</x:v>
      </x:c>
      <x:c r="AU2360" s="37" t="str">
        <x:v>store_category_listing</x:v>
      </x:c>
      <x:c r="AV2360" s="37" t="str">
        <x:v>اكتشاف من صفحة فئة</x:v>
      </x:c>
      <x:c r="AW2360" s="37" t="str">
        <x:v>https://btech.com/en/c/mobiles-tablets/mobile-phones/feature-phones</x:v>
      </x:c>
      <x:c r="AX2360" s="37" t="n">
        <x:v>1</x:v>
      </x:c>
      <x:c r="AY2360" s="60" t="n">
        <x:v>46233</x:v>
      </x:c>
      <x:c r="AZ2360" s="60"/>
      <x:c r="BA2360" s="60"/>
      <x:c r="BB2360" s="62" t="str">
        <x:f>IF(BA2360="","",(NOW()-BA2360)*24)</x:f>
      </x:c>
      <x:c r="BC2360" s="37" t="str">
        <x:f>IF(BA2360="","لم يُرصد",IF(BH2360&lt;&gt;TRUE,"غير نشط",IF(BD2360="فشل","فشل حالي",IF(BB2360&lt;=12,"حديث",IF(BB2360&lt;=24,"متأخر","قديم")))))</x:f>
        <x:v>لم يُرصد</x:v>
      </x:c>
      <x:c r="BD2360" s="37" t="str">
        <x:v>بانتظار أول رصد سعر</x:v>
      </x:c>
      <x:c r="BE2360" s="37" t="n">
        <x:v>0</x:v>
      </x:c>
      <x:c r="BF2360" s="37"/>
      <x:c r="BG2360" s="37"/>
      <x:c r="BH2360" s="54" t="b">
        <x:v>1</x:v>
      </x:c>
      <x:c r="BI2360" s="37" t="str">
        <x:v>يحتاج اكتشاف رابط المنتج</x:v>
      </x:c>
      <x:c r="BJ2360" s="37" t="str">
        <x:v>Samsung B310E Dual-SIM, White</x:v>
      </x:c>
      <x:c r="BK2360" s="37"/>
      <x:c r="BL2360" s="60" t="n">
        <x:v>46233</x:v>
      </x:c>
      <x:c r="BM2360" s="60" t="n">
        <x:v>46233</x:v>
      </x:c>
    </x:row>
    <x:row r="2361">
      <x:c r="A2361" s="37" t="str">
        <x:v>CASH-6F4958934017B9</x:v>
      </x:c>
      <x:c r="B2361" s="37" t="str">
        <x:v>VAR-7A88547D3C3248|EG-013|STORE</x:v>
      </x:c>
      <x:c r="C2361" s="37" t="str">
        <x:v>VAR-7A88547D3C3248</x:v>
      </x:c>
      <x:c r="D2361" s="37" t="str">
        <x:v>MOD-7363BA87FB94EC</x:v>
      </x:c>
      <x:c r="E2361" s="37" t="str">
        <x:v>Samsung Guru Music 2 Dual-SIM Dual-SIM / Blue</x:v>
      </x:c>
      <x:c r="F2361" s="37" t="str">
        <x:v>الموبايلات والاتصالات</x:v>
      </x:c>
      <x:c r="G2361" s="37" t="str">
        <x:v>هواتف محمولة تقليدية</x:v>
      </x:c>
      <x:c r="H2361" s="37" t="str">
        <x:v>Samsung</x:v>
      </x:c>
      <x:c r="I2361" s="37" t="str">
        <x:v>Guru Music 2 Dual-SIM</x:v>
      </x:c>
      <x:c r="J2361" s="37" t="str">
        <x:v>Dual-SIM | Blue</x:v>
      </x:c>
      <x:c r="K2361" s="37"/>
      <x:c r="L2361" s="37"/>
      <x:c r="M2361" s="37" t="str">
        <x:v>Blue</x:v>
      </x:c>
      <x:c r="N2361" s="37"/>
      <x:c r="O2361" s="37"/>
      <x:c r="P2361" s="37" t="str">
        <x:v>EG-013</x:v>
      </x:c>
      <x:c r="Q2361" s="37" t="str">
        <x:v>B.TECH</x:v>
      </x:c>
      <x:c r="R2361" s="37" t="str">
        <x:v>سلسلة</x:v>
      </x:c>
      <x:c r="S2361" s="37" t="str">
        <x:v>A</x:v>
      </x:c>
      <x:c r="T2361" s="37"/>
      <x:c r="U2361" s="37"/>
      <x:c r="V2361" s="37"/>
      <x:c r="W2361" s="37" t="str">
        <x:v>https://btech.com/en/c/mobiles-tablets/mobile-phones/feature-phones</x:v>
      </x:c>
      <x:c r="X2361" s="37" t="str">
        <x:v>صفحة فئة</x:v>
      </x:c>
      <x:c r="Y2361" s="37" t="str">
        <x:v>EGP</x:v>
      </x:c>
      <x:c r="Z2361" s="56"/>
      <x:c r="AA2361" s="56"/>
      <x:c r="AB2361" s="56" t="str">
        <x:f>IF(OR(Z2361="",AA2361=""),"",MAX(0,AA2361-Z2361))</x:f>
      </x:c>
      <x:c r="AC2361" s="58" t="str">
        <x:f>IF(OR(Z2361="",AA2361="",AA2361=0),"",MAX(0,(AA2361-Z2361)/AA2361))</x:f>
      </x:c>
      <x:c r="AD2361" s="56"/>
      <x:c r="AE2361" s="56" t="str">
        <x:f>IF(Z2361="","",Z2361+IF(AD2361="",0,AD2361))</x:f>
      </x:c>
      <x:c r="AF2361" s="37" t="str">
        <x:f>IF(AD2361="","",AD2361=0)</x:f>
      </x:c>
      <x:c r="AG2361" s="37"/>
      <x:c r="AH2361" s="37"/>
      <x:c r="AI2361" s="37"/>
      <x:c r="AJ2361" s="37" t="str">
        <x:v>القاهرة</x:v>
      </x:c>
      <x:c r="AK2361" s="37"/>
      <x:c r="AL2361" s="37"/>
      <x:c r="AM2361" s="37"/>
      <x:c r="AN2361" s="37"/>
      <x:c r="AO2361" s="37"/>
      <x:c r="AP2361" s="37"/>
      <x:c r="AQ2361" s="54" t="b">
        <x:v>1</x:v>
      </x:c>
      <x:c r="AR2361" s="37"/>
      <x:c r="AS2361" s="37" t="str">
        <x:v>صفحة فئة</x:v>
      </x:c>
      <x:c r="AT2361" s="37" t="str">
        <x:v>تحتاج مراجعة</x:v>
      </x:c>
      <x:c r="AU2361" s="37" t="str">
        <x:v>store_category_listing</x:v>
      </x:c>
      <x:c r="AV2361" s="37" t="str">
        <x:v>اكتشاف من صفحة فئة</x:v>
      </x:c>
      <x:c r="AW2361" s="37" t="str">
        <x:v>https://btech.com/en/c/mobiles-tablets/mobile-phones/feature-phones</x:v>
      </x:c>
      <x:c r="AX2361" s="37" t="n">
        <x:v>1</x:v>
      </x:c>
      <x:c r="AY2361" s="60" t="n">
        <x:v>46233</x:v>
      </x:c>
      <x:c r="AZ2361" s="60"/>
      <x:c r="BA2361" s="60"/>
      <x:c r="BB2361" s="62" t="str">
        <x:f>IF(BA2361="","",(NOW()-BA2361)*24)</x:f>
      </x:c>
      <x:c r="BC2361" s="37" t="str">
        <x:f>IF(BA2361="","لم يُرصد",IF(BH2361&lt;&gt;TRUE,"غير نشط",IF(BD2361="فشل","فشل حالي",IF(BB2361&lt;=12,"حديث",IF(BB2361&lt;=24,"متأخر","قديم")))))</x:f>
        <x:v>لم يُرصد</x:v>
      </x:c>
      <x:c r="BD2361" s="37" t="str">
        <x:v>بانتظار أول رصد سعر</x:v>
      </x:c>
      <x:c r="BE2361" s="37" t="n">
        <x:v>0</x:v>
      </x:c>
      <x:c r="BF2361" s="37"/>
      <x:c r="BG2361" s="37"/>
      <x:c r="BH2361" s="54" t="b">
        <x:v>1</x:v>
      </x:c>
      <x:c r="BI2361" s="37" t="str">
        <x:v>يحتاج اكتشاف رابط المنتج</x:v>
      </x:c>
      <x:c r="BJ2361" s="37" t="str">
        <x:v>Samsung Guru Music 2 Dual-SIM, Blue</x:v>
      </x:c>
      <x:c r="BK2361" s="37"/>
      <x:c r="BL2361" s="60" t="n">
        <x:v>46233</x:v>
      </x:c>
      <x:c r="BM2361" s="60" t="n">
        <x:v>46233</x:v>
      </x:c>
    </x:row>
  </x:sheetData>
  <x:conditionalFormatting sqref="BC2:BC2361">
    <x:cfRule type="expression" dxfId="0" priority="1">
      <x:formula>$BC2="حديث"</x:formula>
    </x:cfRule>
    <x:cfRule type="expression" dxfId="1" priority="2">
      <x:formula>$BC2="متأخر"</x:formula>
    </x:cfRule>
    <x:cfRule type="expression" dxfId="2" priority="3">
      <x:formula>OR($BC2="قديم",$BC2="فشل حالي")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67007ad5784e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38" hidden="0" customWidth="1"/>
    <x:col min="62" max="62" width="3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34" hidden="0" customWidth="1"/>
    <x:col min="75" max="75" width="48" hidden="0" customWidth="1"/>
    <x:col min="76" max="76" width="18" hidden="0" customWidth="1"/>
    <x:col min="77" max="77" width="18" hidden="0" customWidth="1"/>
  </x:cols>
  <x:sheetData>
    <x:row r="1" ht="50" customHeight="1">
      <x:c r="A1" s="68" t="str">
        <x:v>نوع السجل</x:v>
      </x:c>
      <x:c r="B1" s="68" t="str">
        <x:v>معرّف المهمة/الخطة</x:v>
      </x:c>
      <x:c r="C1" s="68" t="str">
        <x:v>مفتاح الخطة</x:v>
      </x:c>
      <x:c r="D1" s="68" t="str">
        <x:v>مفتاح عرض الكاش</x:v>
      </x:c>
      <x:c r="E1" s="68" t="str">
        <x:v>معرّف النسخة</x:v>
      </x:c>
      <x:c r="F1" s="68" t="str">
        <x:v>معرّف الموديل</x:v>
      </x:c>
      <x:c r="G1" s="68" t="str">
        <x:v>الاسم الموحّد</x:v>
      </x:c>
      <x:c r="H1" s="68" t="str">
        <x:v>القسم</x:v>
      </x:c>
      <x:c r="I1" s="68" t="str">
        <x:v>نوع المنتج</x:v>
      </x:c>
      <x:c r="J1" s="68" t="str">
        <x:v>الماركة</x:v>
      </x:c>
      <x:c r="K1" s="68" t="str">
        <x:v>الموديل</x:v>
      </x:c>
      <x:c r="L1" s="68" t="str">
        <x:v>اسم النسخة</x:v>
      </x:c>
      <x:c r="M1" s="68" t="str">
        <x:v>RAM GB</x:v>
      </x:c>
      <x:c r="N1" s="68" t="str">
        <x:v>Storage GB</x:v>
      </x:c>
      <x:c r="O1" s="68" t="str">
        <x:v>اللون</x:v>
      </x:c>
      <x:c r="P1" s="68" t="str">
        <x:v>SKU المصنع</x:v>
      </x:c>
      <x:c r="Q1" s="68" t="str">
        <x:v>GTIN</x:v>
      </x:c>
      <x:c r="R1" s="68" t="str">
        <x:v>معرّف المتجر</x:v>
      </x:c>
      <x:c r="S1" s="68" t="str">
        <x:v>اسم المتجر</x:v>
      </x:c>
      <x:c r="T1" s="68" t="str">
        <x:v>ثقة سجل المتجر</x:v>
      </x:c>
      <x:c r="U1" s="68" t="str">
        <x:v>معرّف البائع</x:v>
      </x:c>
      <x:c r="V1" s="68" t="str">
        <x:v>اسم البائع</x:v>
      </x:c>
      <x:c r="W1" s="68" t="str">
        <x:v>رابط المنتج/الدليل</x:v>
      </x:c>
      <x:c r="X1" s="68" t="str">
        <x:v>نوع الرابط</x:v>
      </x:c>
      <x:c r="Y1" s="68" t="str">
        <x:v>معرّف جهة التمويل</x:v>
      </x:c>
      <x:c r="Z1" s="68" t="str">
        <x:v>جهة التمويل</x:v>
      </x:c>
      <x:c r="AA1" s="68" t="str">
        <x:v>نوع الجهة</x:v>
      </x:c>
      <x:c r="AB1" s="68" t="str">
        <x:v>البنك/البطاقة</x:v>
      </x:c>
      <x:c r="AC1" s="68" t="str">
        <x:v>اسم الخطة</x:v>
      </x:c>
      <x:c r="AD1" s="68" t="str">
        <x:v>عدد الشهور</x:v>
      </x:c>
      <x:c r="AE1" s="68" t="str">
        <x:v>دورية السداد</x:v>
      </x:c>
      <x:c r="AF1" s="68" t="str">
        <x:v>القسط الدوري</x:v>
      </x:c>
      <x:c r="AG1" s="68" t="str">
        <x:v>الدفعة الأولى</x:v>
      </x:c>
      <x:c r="AH1" s="68" t="str">
        <x:v>المقدم</x:v>
      </x:c>
      <x:c r="AI1" s="68" t="str">
        <x:v>نسبة المقدم</x:v>
      </x:c>
      <x:c r="AJ1" s="68" t="str">
        <x:v>مصاريف إدارية</x:v>
      </x:c>
      <x:c r="AK1" s="68" t="str">
        <x:v>مصاريف معالجة</x:v>
      </x:c>
      <x:c r="AL1" s="68" t="str">
        <x:v>مصاريف تأمين</x:v>
      </x:c>
      <x:c r="AM1" s="68" t="str">
        <x:v>مصاريف أخرى</x:v>
      </x:c>
      <x:c r="AN1" s="68" t="str">
        <x:v>الإجمالي المنشور</x:v>
      </x:c>
      <x:c r="AO1" s="68" t="str">
        <x:v>الإجمالي المحسوب</x:v>
      </x:c>
      <x:c r="AP1" s="68" t="str">
        <x:v>سعر الكاش وقت الرصد</x:v>
      </x:c>
      <x:c r="AQ1" s="68" t="str">
        <x:v>فرق تكلفة التمويل</x:v>
      </x:c>
      <x:c r="AR1" s="68" t="str">
        <x:v>نسبة زيادة التمويل</x:v>
      </x:c>
      <x:c r="AS1" s="68" t="str">
        <x:v>الفائدة السنوية</x:v>
      </x:c>
      <x:c r="AT1" s="68" t="str">
        <x:v>نوع الفائدة</x:v>
      </x:c>
      <x:c r="AU1" s="68" t="str">
        <x:v>بدون فوائد</x:v>
      </x:c>
      <x:c r="AV1" s="68" t="str">
        <x:v>فترة السماح بالشهور</x:v>
      </x:c>
      <x:c r="AW1" s="68" t="str">
        <x:v>الحد الأدنى للشراء</x:v>
      </x:c>
      <x:c r="AX1" s="68" t="str">
        <x:v>الحد الأقصى للتمويل</x:v>
      </x:c>
      <x:c r="AY1" s="68" t="str">
        <x:v>شروط الأهلية</x:v>
      </x:c>
      <x:c r="AZ1" s="68" t="str">
        <x:v>البطاقة المطلوبة</x:v>
      </x:c>
      <x:c r="BA1" s="68" t="str">
        <x:v>نوع العميل</x:v>
      </x:c>
      <x:c r="BB1" s="68" t="str">
        <x:v>للعملاء الجدد فقط</x:v>
      </x:c>
      <x:c r="BC1" s="68" t="str">
        <x:v>النطاق الجغرافي</x:v>
      </x:c>
      <x:c r="BD1" s="68" t="str">
        <x:v>بداية العرض</x:v>
      </x:c>
      <x:c r="BE1" s="68" t="str">
        <x:v>نهاية العرض</x:v>
      </x:c>
      <x:c r="BF1" s="68" t="str">
        <x:v>كود الخصم</x:v>
      </x:c>
      <x:c r="BG1" s="68" t="str">
        <x:v>رابط الشروط</x:v>
      </x:c>
      <x:c r="BH1" s="68" t="str">
        <x:v>رابط المصدر</x:v>
      </x:c>
      <x:c r="BI1" s="68" t="str">
        <x:v>القسط يبدأ من فقط</x:v>
      </x:c>
      <x:c r="BJ1" s="68" t="str">
        <x:v>اكتمال البيانات</x:v>
      </x:c>
      <x:c r="BK1" s="68" t="str">
        <x:v>تاريخ تحقق الدليل</x:v>
      </x:c>
      <x:c r="BL1" s="68" t="str">
        <x:v>وقت آخر فحص</x:v>
      </x:c>
      <x:c r="BM1" s="68" t="str">
        <x:v>وقت آخر نجاح</x:v>
      </x:c>
      <x:c r="BN1" s="68" t="str">
        <x:v>عمر الخطة بالساعات</x:v>
      </x:c>
      <x:c r="BO1" s="68" t="str">
        <x:v>حالة حداثة الخطة</x:v>
      </x:c>
      <x:c r="BP1" s="68" t="str">
        <x:v>حالة الاستخراج</x:v>
      </x:c>
      <x:c r="BQ1" s="68" t="str">
        <x:v>مرات الفشل المتتالية</x:v>
      </x:c>
      <x:c r="BR1" s="68" t="str">
        <x:v>إصدار الموصل</x:v>
      </x:c>
      <x:c r="BS1" s="68" t="str">
        <x:v>معرّف التشغيل</x:v>
      </x:c>
      <x:c r="BT1" s="68" t="str">
        <x:v>الخطة/المهمة نشطة</x:v>
      </x:c>
      <x:c r="BU1" s="68" t="str">
        <x:v>حالة المراجعة</x:v>
      </x:c>
      <x:c r="BV1" s="68" t="str">
        <x:v>العنوان كما ظهر</x:v>
      </x:c>
      <x:c r="BW1" s="68" t="str">
        <x:v>ملاحظات المراجعة</x:v>
      </x:c>
      <x:c r="BX1" s="68" t="str">
        <x:v>تاريخ الإنشاء</x:v>
      </x:c>
      <x:c r="BY1" s="68" t="str">
        <x:v>تاريخ التحديث</x:v>
      </x:c>
    </x:row>
    <x:row r="2">
      <x:c r="A2" s="37" t="str">
        <x:v>مهمة جمع أولية</x:v>
      </x:c>
      <x:c r="B2" s="37" t="str">
        <x:v>INSTTASK-9F82022F3102</x:v>
      </x:c>
      <x:c r="C2" s="37" t="str">
        <x:v>VAR-B1E2C02C29A1E9|EG-013|STORE|PENDING</x:v>
      </x:c>
      <x:c r="D2" s="37" t="str">
        <x:v>VAR-B1E2C02C29A1E9|EG-013|STORE</x:v>
      </x:c>
      <x:c r="E2" s="37" t="str">
        <x:v>VAR-B1E2C02C29A1E9</x:v>
      </x:c>
      <x:c r="F2" s="37" t="str">
        <x:v>MOD-4C395C736CD7A3</x:v>
      </x:c>
      <x:c r="G2" s="37" t="str">
        <x:v>Karcher AF 20 White</x:v>
      </x:c>
      <x:c r="H2" s="37" t="str">
        <x:v>الأجهزة المنزلية</x:v>
      </x:c>
      <x:c r="I2" s="37" t="str">
        <x:v>أجهزة تنقية الهواء</x:v>
      </x:c>
      <x:c r="J2" s="37" t="str">
        <x:v>Karcher</x:v>
      </x:c>
      <x:c r="K2" s="37" t="str">
        <x:v>AF 20</x:v>
      </x:c>
      <x:c r="L2" s="37" t="str">
        <x:v>White</x:v>
      </x:c>
      <x:c r="M2" s="37"/>
      <x:c r="N2" s="37"/>
      <x:c r="O2" s="37" t="str">
        <x:v>White</x:v>
      </x:c>
      <x:c r="P2" s="37" t="str">
        <x:v>AF 20</x:v>
      </x:c>
      <x:c r="Q2" s="37"/>
      <x:c r="R2" s="37" t="str">
        <x:v>EG-013</x:v>
      </x:c>
      <x:c r="S2" s="37" t="str">
        <x:v>B.TECH</x:v>
      </x:c>
      <x:c r="T2" s="37" t="str">
        <x:v>A</x:v>
      </x:c>
      <x:c r="U2" s="37"/>
      <x:c r="V2" s="37"/>
      <x:c r="W2" s="37" t="str">
        <x:v>https://btech.com/en/c/small-home-appliances/air-treatment/air-purifiers</x:v>
      </x:c>
      <x:c r="X2" s="37" t="str">
        <x:v>صفحة فئة</x:v>
      </x:c>
      <x:c r="Y2" s="37"/>
      <x:c r="Z2" s="37"/>
      <x:c r="AA2" s="37"/>
      <x:c r="AB2" s="37"/>
      <x:c r="AC2" s="37"/>
      <x:c r="AD2" s="37"/>
      <x:c r="AE2" s="37"/>
      <x:c r="AF2" s="56"/>
      <x:c r="AG2" s="56"/>
      <x:c r="AH2" s="56"/>
      <x:c r="AI2" s="58"/>
      <x:c r="AJ2" s="56"/>
      <x:c r="AK2" s="56"/>
      <x:c r="AL2" s="56"/>
      <x:c r="AM2" s="56"/>
      <x:c r="AN2" s="56"/>
      <x:c r="AO2" s="56" t="str">
        <x:f>IF(OR(AF2="",AD2=""),"",AF2*AD2+IF(AG2="",0,AG2)+IF(AH2="",0,AH2)+IF(AJ2="",0,AJ2)+IF(AK2="",0,AK2)+IF(AL2="",0,AL2)+IF(AM2="",0,AM2))</x:f>
      </x:c>
      <x:c r="AP2" s="56"/>
      <x:c r="AQ2" s="56" t="str">
        <x:f>IF(OR(AO2="",AP2=""),"",AO2-AP2)</x:f>
      </x:c>
      <x:c r="AR2" s="58" t="str">
        <x:f>IF(OR(AP2="",AP2=0,AQ2=""),"",AQ2/AP2)</x:f>
      </x:c>
      <x:c r="AS2" s="58"/>
      <x:c r="AT2" s="37"/>
      <x:c r="AU2" s="37"/>
      <x:c r="AV2" s="37"/>
      <x:c r="AW2" s="56"/>
      <x:c r="AX2" s="56"/>
      <x:c r="AY2" s="37"/>
      <x:c r="AZ2" s="37"/>
      <x:c r="BA2" s="37"/>
      <x:c r="BB2" s="37"/>
      <x:c r="BC2" s="37"/>
      <x:c r="BD2" s="60"/>
      <x:c r="BE2" s="60"/>
      <x:c r="BF2" s="37"/>
      <x:c r="BG2" s="37"/>
      <x:c r="BH2" s="37" t="str">
        <x:v>https://btech.com/en/c/small-home-appliances/air-treatment/air-purifiers</x:v>
      </x:c>
      <x:c r="BI2" s="37"/>
      <x:c r="BJ2" s="37" t="str">
        <x:v>لم يبدأ</x:v>
      </x:c>
      <x:c r="BK2" s="60" t="n">
        <x:v>46233</x:v>
      </x:c>
      <x:c r="BL2" s="60"/>
      <x:c r="BM2" s="60"/>
      <x:c r="BN2" s="62" t="str">
        <x:f>IF(BM2="","",(NOW()-BM2)*24)</x:f>
      </x:c>
      <x:c r="BO2" s="37" t="str">
        <x:f>IF(BM2="","لم يُرصد",IF(BT2&lt;&gt;TRUE,"غير نشط",IF(BP2="فشل","فشل حالي",IF(BN2&lt;=12,"حديث",IF(BN2&lt;=24,"متأخر","قديم")))))</x:f>
        <x:v>لم يُرصد</x:v>
      </x:c>
      <x:c r="BP2" s="37" t="str">
        <x:v>بانتظار رصد التقسيط</x:v>
      </x:c>
      <x:c r="BQ2" s="37" t="n">
        <x:v>0</x:v>
      </x:c>
      <x:c r="BR2" s="37"/>
      <x:c r="BS2" s="37"/>
      <x:c r="BT2" s="54" t="b">
        <x:v>1</x:v>
      </x:c>
      <x:c r="BU2" s="37" t="str">
        <x:v>يحتاج اكتشاف رابط المنتج</x:v>
      </x:c>
      <x:c r="BV2" s="37" t="str">
        <x:v>Karcher Air Purifier withDual Protection Filter, White - AF 20</x:v>
      </x:c>
      <x:c r="BW2" s="37" t="str">
        <x:v>الملفات المرفوعة لا تحتوي خطة تقسيط فعلية لهذا الربط؛ الصف مُنشأ كمهمة جمع.</x:v>
      </x:c>
      <x:c r="BX2" s="60" t="n">
        <x:v>46233</x:v>
      </x:c>
      <x:c r="BY2" s="60" t="n">
        <x:v>46233</x:v>
      </x:c>
    </x:row>
    <x:row r="3">
      <x:c r="A3" s="37" t="str">
        <x:v>مهمة جمع أولية</x:v>
      </x:c>
      <x:c r="B3" s="37" t="str">
        <x:v>INSTTASK-FBDB35014632</x:v>
      </x:c>
      <x:c r="C3" s="37" t="str">
        <x:v>VAR-7566817D3245E0|EG-013|STORE|PENDING</x:v>
      </x:c>
      <x:c r="D3" s="37" t="str">
        <x:v>VAR-7566817D3245E0|EG-013|STORE</x:v>
      </x:c>
      <x:c r="E3" s="37" t="str">
        <x:v>VAR-7566817D3245E0</x:v>
      </x:c>
      <x:c r="F3" s="37" t="str">
        <x:v>MOD-1337974DCE5C14</x:v>
      </x:c>
      <x:c r="G3" s="37" t="str">
        <x:v>Karcher AF 30 White</x:v>
      </x:c>
      <x:c r="H3" s="37" t="str">
        <x:v>الأجهزة المنزلية</x:v>
      </x:c>
      <x:c r="I3" s="37" t="str">
        <x:v>أجهزة تنقية الهواء</x:v>
      </x:c>
      <x:c r="J3" s="37" t="str">
        <x:v>Karcher</x:v>
      </x:c>
      <x:c r="K3" s="37" t="str">
        <x:v>AF 30</x:v>
      </x:c>
      <x:c r="L3" s="37" t="str">
        <x:v>White</x:v>
      </x:c>
      <x:c r="M3" s="37"/>
      <x:c r="N3" s="37"/>
      <x:c r="O3" s="37" t="str">
        <x:v>White</x:v>
      </x:c>
      <x:c r="P3" s="37" t="str">
        <x:v>AF 30</x:v>
      </x:c>
      <x:c r="Q3" s="37"/>
      <x:c r="R3" s="37" t="str">
        <x:v>EG-013</x:v>
      </x:c>
      <x:c r="S3" s="37" t="str">
        <x:v>B.TECH</x:v>
      </x:c>
      <x:c r="T3" s="37" t="str">
        <x:v>A</x:v>
      </x:c>
      <x:c r="U3" s="37"/>
      <x:c r="V3" s="37"/>
      <x:c r="W3" s="37" t="str">
        <x:v>https://btech.com/en/c/small-home-appliances/air-treatment/air-purifiers</x:v>
      </x:c>
      <x:c r="X3" s="37" t="str">
        <x:v>صفحة فئة</x:v>
      </x:c>
      <x:c r="Y3" s="37"/>
      <x:c r="Z3" s="37"/>
      <x:c r="AA3" s="37"/>
      <x:c r="AB3" s="37"/>
      <x:c r="AC3" s="37"/>
      <x:c r="AD3" s="37"/>
      <x:c r="AE3" s="37"/>
      <x:c r="AF3" s="56"/>
      <x:c r="AG3" s="56"/>
      <x:c r="AH3" s="56"/>
      <x:c r="AI3" s="58"/>
      <x:c r="AJ3" s="56"/>
      <x:c r="AK3" s="56"/>
      <x:c r="AL3" s="56"/>
      <x:c r="AM3" s="56"/>
      <x:c r="AN3" s="56"/>
      <x:c r="AO3" s="56" t="str">
        <x:f>IF(OR(AF3="",AD3=""),"",AF3*AD3+IF(AG3="",0,AG3)+IF(AH3="",0,AH3)+IF(AJ3="",0,AJ3)+IF(AK3="",0,AK3)+IF(AL3="",0,AL3)+IF(AM3="",0,AM3))</x:f>
      </x:c>
      <x:c r="AP3" s="56"/>
      <x:c r="AQ3" s="56" t="str">
        <x:f>IF(OR(AO3="",AP3=""),"",AO3-AP3)</x:f>
      </x:c>
      <x:c r="AR3" s="58" t="str">
        <x:f>IF(OR(AP3="",AP3=0,AQ3=""),"",AQ3/AP3)</x:f>
      </x:c>
      <x:c r="AS3" s="58"/>
      <x:c r="AT3" s="37"/>
      <x:c r="AU3" s="37"/>
      <x:c r="AV3" s="37"/>
      <x:c r="AW3" s="56"/>
      <x:c r="AX3" s="56"/>
      <x:c r="AY3" s="37"/>
      <x:c r="AZ3" s="37"/>
      <x:c r="BA3" s="37"/>
      <x:c r="BB3" s="37"/>
      <x:c r="BC3" s="37"/>
      <x:c r="BD3" s="60"/>
      <x:c r="BE3" s="60"/>
      <x:c r="BF3" s="37"/>
      <x:c r="BG3" s="37"/>
      <x:c r="BH3" s="37" t="str">
        <x:v>https://btech.com/en/c/small-home-appliances/air-treatment/air-purifiers</x:v>
      </x:c>
      <x:c r="BI3" s="37"/>
      <x:c r="BJ3" s="37" t="str">
        <x:v>لم يبدأ</x:v>
      </x:c>
      <x:c r="BK3" s="60" t="n">
        <x:v>46233</x:v>
      </x:c>
      <x:c r="BL3" s="60"/>
      <x:c r="BM3" s="60"/>
      <x:c r="BN3" s="62" t="str">
        <x:f>IF(BM3="","",(NOW()-BM3)*24)</x:f>
      </x:c>
      <x:c r="BO3" s="37" t="str">
        <x:f>IF(BM3="","لم يُرصد",IF(BT3&lt;&gt;TRUE,"غير نشط",IF(BP3="فشل","فشل حالي",IF(BN3&lt;=12,"حديث",IF(BN3&lt;=24,"متأخر","قديم")))))</x:f>
        <x:v>لم يُرصد</x:v>
      </x:c>
      <x:c r="BP3" s="37" t="str">
        <x:v>بانتظار رصد التقسيط</x:v>
      </x:c>
      <x:c r="BQ3" s="37" t="n">
        <x:v>0</x:v>
      </x:c>
      <x:c r="BR3" s="37"/>
      <x:c r="BS3" s="37"/>
      <x:c r="BT3" s="54" t="b">
        <x:v>1</x:v>
      </x:c>
      <x:c r="BU3" s="37" t="str">
        <x:v>يحتاج اكتشاف رابط المنتج</x:v>
      </x:c>
      <x:c r="BV3" s="37" t="str">
        <x:v>Karcher Air Purifier withDual Protection Filter, White - AF 30</x:v>
      </x:c>
      <x:c r="BW3" s="37" t="str">
        <x:v>الملفات المرفوعة لا تحتوي خطة تقسيط فعلية لهذا الربط؛ الصف مُنشأ كمهمة جمع.</x:v>
      </x:c>
      <x:c r="BX3" s="60" t="n">
        <x:v>46233</x:v>
      </x:c>
      <x:c r="BY3" s="60" t="n">
        <x:v>46233</x:v>
      </x:c>
    </x:row>
    <x:row r="4">
      <x:c r="A4" s="37" t="str">
        <x:v>مهمة جمع أولية</x:v>
      </x:c>
      <x:c r="B4" s="37" t="str">
        <x:v>INSTTASK-A9B677E96E41</x:v>
      </x:c>
      <x:c r="C4" s="37" t="str">
        <x:v>VAR-03F25D58D261DD|EG-013|STORE|PENDING</x:v>
      </x:c>
      <x:c r="D4" s="37" t="str">
        <x:v>VAR-03F25D58D261DD|EG-013|STORE</x:v>
      </x:c>
      <x:c r="E4" s="37" t="str">
        <x:v>VAR-03F25D58D261DD</x:v>
      </x:c>
      <x:c r="F4" s="37" t="str">
        <x:v>MOD-8A6F7B1DEE53B7</x:v>
      </x:c>
      <x:c r="G4" s="37" t="str">
        <x:v>Philips AC0920/10 Arctic White</x:v>
      </x:c>
      <x:c r="H4" s="37" t="str">
        <x:v>الأجهزة المنزلية</x:v>
      </x:c>
      <x:c r="I4" s="37" t="str">
        <x:v>أجهزة تنقية الهواء</x:v>
      </x:c>
      <x:c r="J4" s="37" t="str">
        <x:v>Philips</x:v>
      </x:c>
      <x:c r="K4" s="37" t="str">
        <x:v>AC0920/10</x:v>
      </x:c>
      <x:c r="L4" s="37" t="str">
        <x:v>Arctic White</x:v>
      </x:c>
      <x:c r="M4" s="37"/>
      <x:c r="N4" s="37"/>
      <x:c r="O4" s="37" t="str">
        <x:v>Arctic White</x:v>
      </x:c>
      <x:c r="P4" s="37" t="str">
        <x:v>AC0920/10</x:v>
      </x:c>
      <x:c r="Q4" s="37"/>
      <x:c r="R4" s="37" t="str">
        <x:v>EG-013</x:v>
      </x:c>
      <x:c r="S4" s="37" t="str">
        <x:v>B.TECH</x:v>
      </x:c>
      <x:c r="T4" s="37" t="str">
        <x:v>A</x:v>
      </x:c>
      <x:c r="U4" s="37"/>
      <x:c r="V4" s="37"/>
      <x:c r="W4" s="37" t="str">
        <x:v>https://btech.com/en/c/small-home-appliances/air-treatment/air-purifiers</x:v>
      </x:c>
      <x:c r="X4" s="37" t="str">
        <x:v>صفحة فئة</x:v>
      </x:c>
      <x:c r="Y4" s="37"/>
      <x:c r="Z4" s="37"/>
      <x:c r="AA4" s="37"/>
      <x:c r="AB4" s="37"/>
      <x:c r="AC4" s="37"/>
      <x:c r="AD4" s="37"/>
      <x:c r="AE4" s="37"/>
      <x:c r="AF4" s="56"/>
      <x:c r="AG4" s="56"/>
      <x:c r="AH4" s="56"/>
      <x:c r="AI4" s="58"/>
      <x:c r="AJ4" s="56"/>
      <x:c r="AK4" s="56"/>
      <x:c r="AL4" s="56"/>
      <x:c r="AM4" s="56"/>
      <x:c r="AN4" s="56"/>
      <x:c r="AO4" s="56" t="str">
        <x:f>IF(OR(AF4="",AD4=""),"",AF4*AD4+IF(AG4="",0,AG4)+IF(AH4="",0,AH4)+IF(AJ4="",0,AJ4)+IF(AK4="",0,AK4)+IF(AL4="",0,AL4)+IF(AM4="",0,AM4))</x:f>
      </x:c>
      <x:c r="AP4" s="56"/>
      <x:c r="AQ4" s="56" t="str">
        <x:f>IF(OR(AO4="",AP4=""),"",AO4-AP4)</x:f>
      </x:c>
      <x:c r="AR4" s="58" t="str">
        <x:f>IF(OR(AP4="",AP4=0,AQ4=""),"",AQ4/AP4)</x:f>
      </x:c>
      <x:c r="AS4" s="58"/>
      <x:c r="AT4" s="37"/>
      <x:c r="AU4" s="37"/>
      <x:c r="AV4" s="37"/>
      <x:c r="AW4" s="56"/>
      <x:c r="AX4" s="56"/>
      <x:c r="AY4" s="37"/>
      <x:c r="AZ4" s="37"/>
      <x:c r="BA4" s="37"/>
      <x:c r="BB4" s="37"/>
      <x:c r="BC4" s="37"/>
      <x:c r="BD4" s="60"/>
      <x:c r="BE4" s="60"/>
      <x:c r="BF4" s="37"/>
      <x:c r="BG4" s="37"/>
      <x:c r="BH4" s="37" t="str">
        <x:v>https://btech.com/en/c/small-home-appliances/air-treatment/air-purifiers</x:v>
      </x:c>
      <x:c r="BI4" s="37"/>
      <x:c r="BJ4" s="37" t="str">
        <x:v>لم يبدأ</x:v>
      </x:c>
      <x:c r="BK4" s="60" t="n">
        <x:v>46233</x:v>
      </x:c>
      <x:c r="BL4" s="60"/>
      <x:c r="BM4" s="60"/>
      <x:c r="BN4" s="62" t="str">
        <x:f>IF(BM4="","",(NOW()-BM4)*24)</x:f>
      </x:c>
      <x:c r="BO4" s="37" t="str">
        <x:f>IF(BM4="","لم يُرصد",IF(BT4&lt;&gt;TRUE,"غير نشط",IF(BP4="فشل","فشل حالي",IF(BN4&lt;=12,"حديث",IF(BN4&lt;=24,"متأخر","قديم")))))</x:f>
        <x:v>لم يُرصد</x:v>
      </x:c>
      <x:c r="BP4" s="37" t="str">
        <x:v>بانتظار رصد التقسيط</x:v>
      </x:c>
      <x:c r="BQ4" s="37" t="n">
        <x:v>0</x:v>
      </x:c>
      <x:c r="BR4" s="37"/>
      <x:c r="BS4" s="37"/>
      <x:c r="BT4" s="54" t="b">
        <x:v>1</x:v>
      </x:c>
      <x:c r="BU4" s="37" t="str">
        <x:v>يحتاج اكتشاف رابط المنتج</x:v>
      </x:c>
      <x:c r="BV4" s="37" t="str">
        <x:v>Philips PureProtect Mini 900 Series Smart Air Purifier withHEPA Filter, Arctic White - AC0920/10</x:v>
      </x:c>
      <x:c r="BW4" s="37" t="str">
        <x:v>الملفات المرفوعة لا تحتوي خطة تقسيط فعلية لهذا الربط؛ الصف مُنشأ كمهمة جمع.</x:v>
      </x:c>
      <x:c r="BX4" s="60" t="n">
        <x:v>46233</x:v>
      </x:c>
      <x:c r="BY4" s="60" t="n">
        <x:v>46233</x:v>
      </x:c>
    </x:row>
    <x:row r="5">
      <x:c r="A5" s="37" t="str">
        <x:v>مهمة جمع أولية</x:v>
      </x:c>
      <x:c r="B5" s="37" t="str">
        <x:v>INSTTASK-BA3B9C9A057D</x:v>
      </x:c>
      <x:c r="C5" s="37" t="str">
        <x:v>VAR-2501411C8A4E62|EG-013|STORE|PENDING</x:v>
      </x:c>
      <x:c r="D5" s="37" t="str">
        <x:v>VAR-2501411C8A4E62|EG-013|STORE</x:v>
      </x:c>
      <x:c r="E5" s="37" t="str">
        <x:v>VAR-2501411C8A4E62</x:v>
      </x:c>
      <x:c r="F5" s="37" t="str">
        <x:v>MOD-A081A347403983</x:v>
      </x:c>
      <x:c r="G5" s="37" t="str">
        <x:v>Sharp FP-J30SA-B White</x:v>
      </x:c>
      <x:c r="H5" s="37" t="str">
        <x:v>الأجهزة المنزلية</x:v>
      </x:c>
      <x:c r="I5" s="37" t="str">
        <x:v>أجهزة تنقية الهواء</x:v>
      </x:c>
      <x:c r="J5" s="37" t="str">
        <x:v>Sharp</x:v>
      </x:c>
      <x:c r="K5" s="37" t="str">
        <x:v>FP-J30SA-B</x:v>
      </x:c>
      <x:c r="L5" s="37" t="str">
        <x:v>White</x:v>
      </x:c>
      <x:c r="M5" s="37"/>
      <x:c r="N5" s="37"/>
      <x:c r="O5" s="37" t="str">
        <x:v>White</x:v>
      </x:c>
      <x:c r="P5" s="37" t="str">
        <x:v>FP-J30SA-B</x:v>
      </x:c>
      <x:c r="Q5" s="37"/>
      <x:c r="R5" s="37" t="str">
        <x:v>EG-013</x:v>
      </x:c>
      <x:c r="S5" s="37" t="str">
        <x:v>B.TECH</x:v>
      </x:c>
      <x:c r="T5" s="37" t="str">
        <x:v>A</x:v>
      </x:c>
      <x:c r="U5" s="37"/>
      <x:c r="V5" s="37"/>
      <x:c r="W5" s="37" t="str">
        <x:v>https://btech.com/en/c/small-home-appliances/air-treatment/air-purifiers</x:v>
      </x:c>
      <x:c r="X5" s="37" t="str">
        <x:v>صفحة فئة</x:v>
      </x:c>
      <x:c r="Y5" s="37"/>
      <x:c r="Z5" s="37"/>
      <x:c r="AA5" s="37"/>
      <x:c r="AB5" s="37"/>
      <x:c r="AC5" s="37"/>
      <x:c r="AD5" s="37"/>
      <x:c r="AE5" s="37"/>
      <x:c r="AF5" s="56"/>
      <x:c r="AG5" s="56"/>
      <x:c r="AH5" s="56"/>
      <x:c r="AI5" s="58"/>
      <x:c r="AJ5" s="56"/>
      <x:c r="AK5" s="56"/>
      <x:c r="AL5" s="56"/>
      <x:c r="AM5" s="56"/>
      <x:c r="AN5" s="56"/>
      <x:c r="AO5" s="56" t="str">
        <x:f>IF(OR(AF5="",AD5=""),"",AF5*AD5+IF(AG5="",0,AG5)+IF(AH5="",0,AH5)+IF(AJ5="",0,AJ5)+IF(AK5="",0,AK5)+IF(AL5="",0,AL5)+IF(AM5="",0,AM5))</x:f>
      </x:c>
      <x:c r="AP5" s="56"/>
      <x:c r="AQ5" s="56" t="str">
        <x:f>IF(OR(AO5="",AP5=""),"",AO5-AP5)</x:f>
      </x:c>
      <x:c r="AR5" s="58" t="str">
        <x:f>IF(OR(AP5="",AP5=0,AQ5=""),"",AQ5/AP5)</x:f>
      </x:c>
      <x:c r="AS5" s="58"/>
      <x:c r="AT5" s="37"/>
      <x:c r="AU5" s="37"/>
      <x:c r="AV5" s="37"/>
      <x:c r="AW5" s="56"/>
      <x:c r="AX5" s="56"/>
      <x:c r="AY5" s="37"/>
      <x:c r="AZ5" s="37"/>
      <x:c r="BA5" s="37"/>
      <x:c r="BB5" s="37"/>
      <x:c r="BC5" s="37"/>
      <x:c r="BD5" s="60"/>
      <x:c r="BE5" s="60"/>
      <x:c r="BF5" s="37"/>
      <x:c r="BG5" s="37"/>
      <x:c r="BH5" s="37" t="str">
        <x:v>https://btech.com/en/c/small-home-appliances/air-treatment/air-purifiers</x:v>
      </x:c>
      <x:c r="BI5" s="37"/>
      <x:c r="BJ5" s="37" t="str">
        <x:v>لم يبدأ</x:v>
      </x:c>
      <x:c r="BK5" s="60" t="n">
        <x:v>46233</x:v>
      </x:c>
      <x:c r="BL5" s="60"/>
      <x:c r="BM5" s="60"/>
      <x:c r="BN5" s="62" t="str">
        <x:f>IF(BM5="","",(NOW()-BM5)*24)</x:f>
      </x:c>
      <x:c r="BO5" s="37" t="str">
        <x:f>IF(BM5="","لم يُرصد",IF(BT5&lt;&gt;TRUE,"غير نشط",IF(BP5="فشل","فشل حالي",IF(BN5&lt;=12,"حديث",IF(BN5&lt;=24,"متأخر","قديم")))))</x:f>
        <x:v>لم يُرصد</x:v>
      </x:c>
      <x:c r="BP5" s="37" t="str">
        <x:v>بانتظار رصد التقسيط</x:v>
      </x:c>
      <x:c r="BQ5" s="37" t="n">
        <x:v>0</x:v>
      </x:c>
      <x:c r="BR5" s="37"/>
      <x:c r="BS5" s="37"/>
      <x:c r="BT5" s="54" t="b">
        <x:v>1</x:v>
      </x:c>
      <x:c r="BU5" s="37" t="str">
        <x:v>يحتاج اكتشاف رابط المنتج</x:v>
      </x:c>
      <x:c r="BV5" s="37" t="str">
        <x:v>Sharp Air Purifier withPlasmacluster HEPA Filter, White - FP-J30SA-B</x:v>
      </x:c>
      <x:c r="BW5" s="37" t="str">
        <x:v>الملفات المرفوعة لا تحتوي خطة تقسيط فعلية لهذا الربط؛ الصف مُنشأ كمهمة جمع.</x:v>
      </x:c>
      <x:c r="BX5" s="60" t="n">
        <x:v>46233</x:v>
      </x:c>
      <x:c r="BY5" s="60" t="n">
        <x:v>46233</x:v>
      </x:c>
    </x:row>
    <x:row r="6">
      <x:c r="A6" s="37" t="str">
        <x:v>مهمة جمع أولية</x:v>
      </x:c>
      <x:c r="B6" s="37" t="str">
        <x:v>INSTTASK-359A1133DA04</x:v>
      </x:c>
      <x:c r="C6" s="37" t="str">
        <x:v>VAR-A73CF9195C4FD4|EG-013|STORE|PENDING</x:v>
      </x:c>
      <x:c r="D6" s="37" t="str">
        <x:v>VAR-A73CF9195C4FD4|EG-013|STORE</x:v>
      </x:c>
      <x:c r="E6" s="37" t="str">
        <x:v>VAR-A73CF9195C4FD4</x:v>
      </x:c>
      <x:c r="F6" s="37" t="str">
        <x:v>MOD-B929B06C969392</x:v>
      </x:c>
      <x:c r="G6" s="37" t="str">
        <x:v>Sharp FX-J80SA-W White Black</x:v>
      </x:c>
      <x:c r="H6" s="37" t="str">
        <x:v>الأجهزة المنزلية</x:v>
      </x:c>
      <x:c r="I6" s="37" t="str">
        <x:v>أجهزة تنقية الهواء</x:v>
      </x:c>
      <x:c r="J6" s="37" t="str">
        <x:v>Sharp</x:v>
      </x:c>
      <x:c r="K6" s="37" t="str">
        <x:v>FX-J80SA-W</x:v>
      </x:c>
      <x:c r="L6" s="37" t="str">
        <x:v>White Black</x:v>
      </x:c>
      <x:c r="M6" s="37"/>
      <x:c r="N6" s="37"/>
      <x:c r="O6" s="37" t="str">
        <x:v>White Black</x:v>
      </x:c>
      <x:c r="P6" s="37" t="str">
        <x:v>FX-J80SA-W</x:v>
      </x:c>
      <x:c r="Q6" s="37"/>
      <x:c r="R6" s="37" t="str">
        <x:v>EG-013</x:v>
      </x:c>
      <x:c r="S6" s="37" t="str">
        <x:v>B.TECH</x:v>
      </x:c>
      <x:c r="T6" s="37" t="str">
        <x:v>A</x:v>
      </x:c>
      <x:c r="U6" s="37"/>
      <x:c r="V6" s="37"/>
      <x:c r="W6" s="37" t="str">
        <x:v>https://btech.com/en/c/small-home-appliances/air-treatment/air-purifiers</x:v>
      </x:c>
      <x:c r="X6" s="37" t="str">
        <x:v>صفحة فئة</x:v>
      </x:c>
      <x:c r="Y6" s="37"/>
      <x:c r="Z6" s="37"/>
      <x:c r="AA6" s="37"/>
      <x:c r="AB6" s="37"/>
      <x:c r="AC6" s="37"/>
      <x:c r="AD6" s="37"/>
      <x:c r="AE6" s="37"/>
      <x:c r="AF6" s="56"/>
      <x:c r="AG6" s="56"/>
      <x:c r="AH6" s="56"/>
      <x:c r="AI6" s="58"/>
      <x:c r="AJ6" s="56"/>
      <x:c r="AK6" s="56"/>
      <x:c r="AL6" s="56"/>
      <x:c r="AM6" s="56"/>
      <x:c r="AN6" s="56"/>
      <x:c r="AO6" s="56" t="str">
        <x:f>IF(OR(AF6="",AD6=""),"",AF6*AD6+IF(AG6="",0,AG6)+IF(AH6="",0,AH6)+IF(AJ6="",0,AJ6)+IF(AK6="",0,AK6)+IF(AL6="",0,AL6)+IF(AM6="",0,AM6))</x:f>
      </x:c>
      <x:c r="AP6" s="56"/>
      <x:c r="AQ6" s="56" t="str">
        <x:f>IF(OR(AO6="",AP6=""),"",AO6-AP6)</x:f>
      </x:c>
      <x:c r="AR6" s="58" t="str">
        <x:f>IF(OR(AP6="",AP6=0,AQ6=""),"",AQ6/AP6)</x:f>
      </x:c>
      <x:c r="AS6" s="58"/>
      <x:c r="AT6" s="37"/>
      <x:c r="AU6" s="37"/>
      <x:c r="AV6" s="37"/>
      <x:c r="AW6" s="56"/>
      <x:c r="AX6" s="56"/>
      <x:c r="AY6" s="37"/>
      <x:c r="AZ6" s="37"/>
      <x:c r="BA6" s="37"/>
      <x:c r="BB6" s="37"/>
      <x:c r="BC6" s="37"/>
      <x:c r="BD6" s="60"/>
      <x:c r="BE6" s="60"/>
      <x:c r="BF6" s="37"/>
      <x:c r="BG6" s="37"/>
      <x:c r="BH6" s="37" t="str">
        <x:v>https://btech.com/en/c/small-home-appliances/air-treatment/air-purifiers</x:v>
      </x:c>
      <x:c r="BI6" s="37"/>
      <x:c r="BJ6" s="37" t="str">
        <x:v>لم يبدأ</x:v>
      </x:c>
      <x:c r="BK6" s="60" t="n">
        <x:v>46233</x:v>
      </x:c>
      <x:c r="BL6" s="60"/>
      <x:c r="BM6" s="60"/>
      <x:c r="BN6" s="62" t="str">
        <x:f>IF(BM6="","",(NOW()-BM6)*24)</x:f>
      </x:c>
      <x:c r="BO6" s="37" t="str">
        <x:f>IF(BM6="","لم يُرصد",IF(BT6&lt;&gt;TRUE,"غير نشط",IF(BP6="فشل","فشل حالي",IF(BN6&lt;=12,"حديث",IF(BN6&lt;=24,"متأخر","قديم")))))</x:f>
        <x:v>لم يُرصد</x:v>
      </x:c>
      <x:c r="BP6" s="37" t="str">
        <x:v>بانتظار رصد التقسيط</x:v>
      </x:c>
      <x:c r="BQ6" s="37" t="n">
        <x:v>0</x:v>
      </x:c>
      <x:c r="BR6" s="37"/>
      <x:c r="BS6" s="37"/>
      <x:c r="BT6" s="54" t="b">
        <x:v>1</x:v>
      </x:c>
      <x:c r="BU6" s="37" t="str">
        <x:v>يحتاج اكتشاف رابط المنتج</x:v>
      </x:c>
      <x:c r="BV6" s="37" t="str">
        <x:v>Sharp Air Purifier withHEPA Filter, White Black - FX-J80SA-W</x:v>
      </x:c>
      <x:c r="BW6" s="37" t="str">
        <x:v>الملفات المرفوعة لا تحتوي خطة تقسيط فعلية لهذا الربط؛ الصف مُنشأ كمهمة جمع.</x:v>
      </x:c>
      <x:c r="BX6" s="60" t="n">
        <x:v>46233</x:v>
      </x:c>
      <x:c r="BY6" s="60" t="n">
        <x:v>46233</x:v>
      </x:c>
    </x:row>
    <x:row r="7">
      <x:c r="A7" s="37" t="str">
        <x:v>مهمة جمع أولية</x:v>
      </x:c>
      <x:c r="B7" s="37" t="str">
        <x:v>INSTTASK-EFB0B9DCF29B</x:v>
      </x:c>
      <x:c r="C7" s="37" t="str">
        <x:v>VAR-FC80DC5580D45C|EG-013|STORE|PENDING</x:v>
      </x:c>
      <x:c r="D7" s="37" t="str">
        <x:v>VAR-FC80DC5580D45C|EG-013|STORE</x:v>
      </x:c>
      <x:c r="E7" s="37" t="str">
        <x:v>VAR-FC80DC5580D45C</x:v>
      </x:c>
      <x:c r="F7" s="37" t="str">
        <x:v>MOD-EEA6D449523F15</x:v>
      </x:c>
      <x:c r="G7" s="37" t="str">
        <x:v>Sharp KC-G60SA-W White</x:v>
      </x:c>
      <x:c r="H7" s="37" t="str">
        <x:v>الأجهزة المنزلية</x:v>
      </x:c>
      <x:c r="I7" s="37" t="str">
        <x:v>أجهزة تنقية الهواء</x:v>
      </x:c>
      <x:c r="J7" s="37" t="str">
        <x:v>Sharp</x:v>
      </x:c>
      <x:c r="K7" s="37" t="str">
        <x:v>KC-G60SA-W</x:v>
      </x:c>
      <x:c r="L7" s="37" t="str">
        <x:v>White</x:v>
      </x:c>
      <x:c r="M7" s="37"/>
      <x:c r="N7" s="37"/>
      <x:c r="O7" s="37" t="str">
        <x:v>White</x:v>
      </x:c>
      <x:c r="P7" s="37" t="str">
        <x:v>KC-G60SA-W</x:v>
      </x:c>
      <x:c r="Q7" s="37"/>
      <x:c r="R7" s="37" t="str">
        <x:v>EG-013</x:v>
      </x:c>
      <x:c r="S7" s="37" t="str">
        <x:v>B.TECH</x:v>
      </x:c>
      <x:c r="T7" s="37" t="str">
        <x:v>A</x:v>
      </x:c>
      <x:c r="U7" s="37"/>
      <x:c r="V7" s="37"/>
      <x:c r="W7" s="37" t="str">
        <x:v>https://btech.com/en/c/small-home-appliances/air-treatment/air-purifiers</x:v>
      </x:c>
      <x:c r="X7" s="37" t="str">
        <x:v>صفحة فئة</x:v>
      </x:c>
      <x:c r="Y7" s="37"/>
      <x:c r="Z7" s="37"/>
      <x:c r="AA7" s="37"/>
      <x:c r="AB7" s="37"/>
      <x:c r="AC7" s="37"/>
      <x:c r="AD7" s="37"/>
      <x:c r="AE7" s="37"/>
      <x:c r="AF7" s="56"/>
      <x:c r="AG7" s="56"/>
      <x:c r="AH7" s="56"/>
      <x:c r="AI7" s="58"/>
      <x:c r="AJ7" s="56"/>
      <x:c r="AK7" s="56"/>
      <x:c r="AL7" s="56"/>
      <x:c r="AM7" s="56"/>
      <x:c r="AN7" s="56"/>
      <x:c r="AO7" s="56" t="str">
        <x:f>IF(OR(AF7="",AD7=""),"",AF7*AD7+IF(AG7="",0,AG7)+IF(AH7="",0,AH7)+IF(AJ7="",0,AJ7)+IF(AK7="",0,AK7)+IF(AL7="",0,AL7)+IF(AM7="",0,AM7))</x:f>
      </x:c>
      <x:c r="AP7" s="56"/>
      <x:c r="AQ7" s="56" t="str">
        <x:f>IF(OR(AO7="",AP7=""),"",AO7-AP7)</x:f>
      </x:c>
      <x:c r="AR7" s="58" t="str">
        <x:f>IF(OR(AP7="",AP7=0,AQ7=""),"",AQ7/AP7)</x:f>
      </x:c>
      <x:c r="AS7" s="58"/>
      <x:c r="AT7" s="37"/>
      <x:c r="AU7" s="37"/>
      <x:c r="AV7" s="37"/>
      <x:c r="AW7" s="56"/>
      <x:c r="AX7" s="56"/>
      <x:c r="AY7" s="37"/>
      <x:c r="AZ7" s="37"/>
      <x:c r="BA7" s="37"/>
      <x:c r="BB7" s="37"/>
      <x:c r="BC7" s="37"/>
      <x:c r="BD7" s="60"/>
      <x:c r="BE7" s="60"/>
      <x:c r="BF7" s="37"/>
      <x:c r="BG7" s="37"/>
      <x:c r="BH7" s="37" t="str">
        <x:v>https://btech.com/en/c/small-home-appliances/air-treatment/air-purifiers</x:v>
      </x:c>
      <x:c r="BI7" s="37"/>
      <x:c r="BJ7" s="37" t="str">
        <x:v>لم يبدأ</x:v>
      </x:c>
      <x:c r="BK7" s="60" t="n">
        <x:v>46233</x:v>
      </x:c>
      <x:c r="BL7" s="60"/>
      <x:c r="BM7" s="60"/>
      <x:c r="BN7" s="62" t="str">
        <x:f>IF(BM7="","",(NOW()-BM7)*24)</x:f>
      </x:c>
      <x:c r="BO7" s="37" t="str">
        <x:f>IF(BM7="","لم يُرصد",IF(BT7&lt;&gt;TRUE,"غير نشط",IF(BP7="فشل","فشل حالي",IF(BN7&lt;=12,"حديث",IF(BN7&lt;=24,"متأخر","قديم")))))</x:f>
        <x:v>لم يُرصد</x:v>
      </x:c>
      <x:c r="BP7" s="37" t="str">
        <x:v>بانتظار رصد التقسيط</x:v>
      </x:c>
      <x:c r="BQ7" s="37" t="n">
        <x:v>0</x:v>
      </x:c>
      <x:c r="BR7" s="37"/>
      <x:c r="BS7" s="37"/>
      <x:c r="BT7" s="54" t="b">
        <x:v>1</x:v>
      </x:c>
      <x:c r="BU7" s="37" t="str">
        <x:v>يحتاج اكتشاف رابط المنتج</x:v>
      </x:c>
      <x:c r="BV7" s="37" t="str">
        <x:v>Sharp Air Purifier withHEPA Filter, White - KC-G60SA-W</x:v>
      </x:c>
      <x:c r="BW7" s="37" t="str">
        <x:v>الملفات المرفوعة لا تحتوي خطة تقسيط فعلية لهذا الربط؛ الصف مُنشأ كمهمة جمع.</x:v>
      </x:c>
      <x:c r="BX7" s="60" t="n">
        <x:v>46233</x:v>
      </x:c>
      <x:c r="BY7" s="60" t="n">
        <x:v>46233</x:v>
      </x:c>
    </x:row>
    <x:row r="8">
      <x:c r="A8" s="37" t="str">
        <x:v>مهمة جمع أولية</x:v>
      </x:c>
      <x:c r="B8" s="37" t="str">
        <x:v>INSTTASK-F9174D7CABC9</x:v>
      </x:c>
      <x:c r="C8" s="37" t="str">
        <x:v>VAR-EDB9ABFA052AA0|EG-013|STORE|PENDING</x:v>
      </x:c>
      <x:c r="D8" s="37" t="str">
        <x:v>VAR-EDB9ABFA052AA0|EG-013|STORE</x:v>
      </x:c>
      <x:c r="E8" s="37" t="str">
        <x:v>VAR-EDB9ABFA052AA0</x:v>
      </x:c>
      <x:c r="F8" s="37" t="str">
        <x:v>MOD-71AC0C9B3A2358</x:v>
      </x:c>
      <x:c r="G8" s="37" t="str">
        <x:v>Xiaomi AC-M16-SC White</x:v>
      </x:c>
      <x:c r="H8" s="37" t="str">
        <x:v>الأجهزة المنزلية</x:v>
      </x:c>
      <x:c r="I8" s="37" t="str">
        <x:v>أجهزة تنقية الهواء</x:v>
      </x:c>
      <x:c r="J8" s="37" t="str">
        <x:v>Xiaomi</x:v>
      </x:c>
      <x:c r="K8" s="37" t="str">
        <x:v>AC-M16-SC</x:v>
      </x:c>
      <x:c r="L8" s="37" t="str">
        <x:v>White</x:v>
      </x:c>
      <x:c r="M8" s="37"/>
      <x:c r="N8" s="37"/>
      <x:c r="O8" s="37" t="str">
        <x:v>White</x:v>
      </x:c>
      <x:c r="P8" s="37" t="str">
        <x:v>AC-M16-SC</x:v>
      </x:c>
      <x:c r="Q8" s="37"/>
      <x:c r="R8" s="37" t="str">
        <x:v>EG-013</x:v>
      </x:c>
      <x:c r="S8" s="37" t="str">
        <x:v>B.TECH</x:v>
      </x:c>
      <x:c r="T8" s="37" t="str">
        <x:v>A</x:v>
      </x:c>
      <x:c r="U8" s="37"/>
      <x:c r="V8" s="37"/>
      <x:c r="W8" s="37" t="str">
        <x:v>https://btech.com/en/c/small-home-appliances/air-treatment/air-purifiers</x:v>
      </x:c>
      <x:c r="X8" s="37" t="str">
        <x:v>صفحة فئة</x:v>
      </x:c>
      <x:c r="Y8" s="37"/>
      <x:c r="Z8" s="37"/>
      <x:c r="AA8" s="37"/>
      <x:c r="AB8" s="37"/>
      <x:c r="AC8" s="37"/>
      <x:c r="AD8" s="37"/>
      <x:c r="AE8" s="37"/>
      <x:c r="AF8" s="56"/>
      <x:c r="AG8" s="56"/>
      <x:c r="AH8" s="56"/>
      <x:c r="AI8" s="58"/>
      <x:c r="AJ8" s="56"/>
      <x:c r="AK8" s="56"/>
      <x:c r="AL8" s="56"/>
      <x:c r="AM8" s="56"/>
      <x:c r="AN8" s="56"/>
      <x:c r="AO8" s="56" t="str">
        <x:f>IF(OR(AF8="",AD8=""),"",AF8*AD8+IF(AG8="",0,AG8)+IF(AH8="",0,AH8)+IF(AJ8="",0,AJ8)+IF(AK8="",0,AK8)+IF(AL8="",0,AL8)+IF(AM8="",0,AM8))</x:f>
      </x:c>
      <x:c r="AP8" s="56"/>
      <x:c r="AQ8" s="56" t="str">
        <x:f>IF(OR(AO8="",AP8=""),"",AO8-AP8)</x:f>
      </x:c>
      <x:c r="AR8" s="58" t="str">
        <x:f>IF(OR(AP8="",AP8=0,AQ8=""),"",AQ8/AP8)</x:f>
      </x:c>
      <x:c r="AS8" s="58"/>
      <x:c r="AT8" s="37"/>
      <x:c r="AU8" s="37"/>
      <x:c r="AV8" s="37"/>
      <x:c r="AW8" s="56"/>
      <x:c r="AX8" s="56"/>
      <x:c r="AY8" s="37"/>
      <x:c r="AZ8" s="37"/>
      <x:c r="BA8" s="37"/>
      <x:c r="BB8" s="37"/>
      <x:c r="BC8" s="37"/>
      <x:c r="BD8" s="60"/>
      <x:c r="BE8" s="60"/>
      <x:c r="BF8" s="37"/>
      <x:c r="BG8" s="37"/>
      <x:c r="BH8" s="37" t="str">
        <x:v>https://btech.com/en/c/small-home-appliances/air-treatment/air-purifiers</x:v>
      </x:c>
      <x:c r="BI8" s="37"/>
      <x:c r="BJ8" s="37" t="str">
        <x:v>لم يبدأ</x:v>
      </x:c>
      <x:c r="BK8" s="60" t="n">
        <x:v>46233</x:v>
      </x:c>
      <x:c r="BL8" s="60"/>
      <x:c r="BM8" s="60"/>
      <x:c r="BN8" s="62" t="str">
        <x:f>IF(BM8="","",(NOW()-BM8)*24)</x:f>
      </x:c>
      <x:c r="BO8" s="37" t="str">
        <x:f>IF(BM8="","لم يُرصد",IF(BT8&lt;&gt;TRUE,"غير نشط",IF(BP8="فشل","فشل حالي",IF(BN8&lt;=12,"حديث",IF(BN8&lt;=24,"متأخر","قديم")))))</x:f>
        <x:v>لم يُرصد</x:v>
      </x:c>
      <x:c r="BP8" s="37" t="str">
        <x:v>بانتظار رصد التقسيط</x:v>
      </x:c>
      <x:c r="BQ8" s="37" t="n">
        <x:v>0</x:v>
      </x:c>
      <x:c r="BR8" s="37"/>
      <x:c r="BS8" s="37"/>
      <x:c r="BT8" s="54" t="b">
        <x:v>1</x:v>
      </x:c>
      <x:c r="BU8" s="37" t="str">
        <x:v>يحتاج اكتشاف رابط المنتج</x:v>
      </x:c>
      <x:c r="BV8" s="37" t="str">
        <x:v>Xiaomi Smart 4 Smart Air Purifier, White - AC-M16-SC</x:v>
      </x:c>
      <x:c r="BW8" s="37" t="str">
        <x:v>الملفات المرفوعة لا تحتوي خطة تقسيط فعلية لهذا الربط؛ الصف مُنشأ كمهمة جمع.</x:v>
      </x:c>
      <x:c r="BX8" s="60" t="n">
        <x:v>46233</x:v>
      </x:c>
      <x:c r="BY8" s="60" t="n">
        <x:v>46233</x:v>
      </x:c>
    </x:row>
    <x:row r="9">
      <x:c r="A9" s="37" t="str">
        <x:v>مهمة جمع أولية</x:v>
      </x:c>
      <x:c r="B9" s="37" t="str">
        <x:v>INSTTASK-5A100618EFF9</x:v>
      </x:c>
      <x:c r="C9" s="37" t="str">
        <x:v>VAR-49E753DFD02D6D|EG-013|STORE|PENDING</x:v>
      </x:c>
      <x:c r="D9" s="37" t="str">
        <x:v>VAR-49E753DFD02D6D|EG-013|STORE</x:v>
      </x:c>
      <x:c r="E9" s="37" t="str">
        <x:v>VAR-49E753DFD02D6D</x:v>
      </x:c>
      <x:c r="F9" s="37" t="str">
        <x:v>MOD-3243537C28A20B</x:v>
      </x:c>
      <x:c r="G9" s="37" t="str">
        <x:v>Xiaomi AC-M18-SC White</x:v>
      </x:c>
      <x:c r="H9" s="37" t="str">
        <x:v>الأجهزة المنزلية</x:v>
      </x:c>
      <x:c r="I9" s="37" t="str">
        <x:v>أجهزة تنقية الهواء</x:v>
      </x:c>
      <x:c r="J9" s="37" t="str">
        <x:v>Xiaomi</x:v>
      </x:c>
      <x:c r="K9" s="37" t="str">
        <x:v>AC-M18-SC</x:v>
      </x:c>
      <x:c r="L9" s="37" t="str">
        <x:v>White</x:v>
      </x:c>
      <x:c r="M9" s="37"/>
      <x:c r="N9" s="37"/>
      <x:c r="O9" s="37" t="str">
        <x:v>White</x:v>
      </x:c>
      <x:c r="P9" s="37" t="str">
        <x:v>AC-M18-SC</x:v>
      </x:c>
      <x:c r="Q9" s="37"/>
      <x:c r="R9" s="37" t="str">
        <x:v>EG-013</x:v>
      </x:c>
      <x:c r="S9" s="37" t="str">
        <x:v>B.TECH</x:v>
      </x:c>
      <x:c r="T9" s="37" t="str">
        <x:v>A</x:v>
      </x:c>
      <x:c r="U9" s="37"/>
      <x:c r="V9" s="37"/>
      <x:c r="W9" s="37" t="str">
        <x:v>https://btech.com/en/c/small-home-appliances/air-treatment/air-purifiers</x:v>
      </x:c>
      <x:c r="X9" s="37" t="str">
        <x:v>صفحة فئة</x:v>
      </x:c>
      <x:c r="Y9" s="37"/>
      <x:c r="Z9" s="37"/>
      <x:c r="AA9" s="37"/>
      <x:c r="AB9" s="37"/>
      <x:c r="AC9" s="37"/>
      <x:c r="AD9" s="37"/>
      <x:c r="AE9" s="37"/>
      <x:c r="AF9" s="56"/>
      <x:c r="AG9" s="56"/>
      <x:c r="AH9" s="56"/>
      <x:c r="AI9" s="58"/>
      <x:c r="AJ9" s="56"/>
      <x:c r="AK9" s="56"/>
      <x:c r="AL9" s="56"/>
      <x:c r="AM9" s="56"/>
      <x:c r="AN9" s="56"/>
      <x:c r="AO9" s="56" t="str">
        <x:f>IF(OR(AF9="",AD9=""),"",AF9*AD9+IF(AG9="",0,AG9)+IF(AH9="",0,AH9)+IF(AJ9="",0,AJ9)+IF(AK9="",0,AK9)+IF(AL9="",0,AL9)+IF(AM9="",0,AM9))</x:f>
      </x:c>
      <x:c r="AP9" s="56"/>
      <x:c r="AQ9" s="56" t="str">
        <x:f>IF(OR(AO9="",AP9=""),"",AO9-AP9)</x:f>
      </x:c>
      <x:c r="AR9" s="58" t="str">
        <x:f>IF(OR(AP9="",AP9=0,AQ9=""),"",AQ9/AP9)</x:f>
      </x:c>
      <x:c r="AS9" s="58"/>
      <x:c r="AT9" s="37"/>
      <x:c r="AU9" s="37"/>
      <x:c r="AV9" s="37"/>
      <x:c r="AW9" s="56"/>
      <x:c r="AX9" s="56"/>
      <x:c r="AY9" s="37"/>
      <x:c r="AZ9" s="37"/>
      <x:c r="BA9" s="37"/>
      <x:c r="BB9" s="37"/>
      <x:c r="BC9" s="37"/>
      <x:c r="BD9" s="60"/>
      <x:c r="BE9" s="60"/>
      <x:c r="BF9" s="37"/>
      <x:c r="BG9" s="37"/>
      <x:c r="BH9" s="37" t="str">
        <x:v>https://btech.com/en/c/small-home-appliances/air-treatment/air-purifiers</x:v>
      </x:c>
      <x:c r="BI9" s="37"/>
      <x:c r="BJ9" s="37" t="str">
        <x:v>لم يبدأ</x:v>
      </x:c>
      <x:c r="BK9" s="60" t="n">
        <x:v>46233</x:v>
      </x:c>
      <x:c r="BL9" s="60"/>
      <x:c r="BM9" s="60"/>
      <x:c r="BN9" s="62" t="str">
        <x:f>IF(BM9="","",(NOW()-BM9)*24)</x:f>
      </x:c>
      <x:c r="BO9" s="37" t="str">
        <x:f>IF(BM9="","لم يُرصد",IF(BT9&lt;&gt;TRUE,"غير نشط",IF(BP9="فشل","فشل حالي",IF(BN9&lt;=12,"حديث",IF(BN9&lt;=24,"متأخر","قديم")))))</x:f>
        <x:v>لم يُرصد</x:v>
      </x:c>
      <x:c r="BP9" s="37" t="str">
        <x:v>بانتظار رصد التقسيط</x:v>
      </x:c>
      <x:c r="BQ9" s="37" t="n">
        <x:v>0</x:v>
      </x:c>
      <x:c r="BR9" s="37"/>
      <x:c r="BS9" s="37"/>
      <x:c r="BT9" s="54" t="b">
        <x:v>1</x:v>
      </x:c>
      <x:c r="BU9" s="37" t="str">
        <x:v>يحتاج اكتشاف رابط المنتج</x:v>
      </x:c>
      <x:c r="BV9" s="37" t="str">
        <x:v>Xiaomi 4 Compact Air Purifier withHEPA Filter, White - AC-M18-SC</x:v>
      </x:c>
      <x:c r="BW9" s="37" t="str">
        <x:v>الملفات المرفوعة لا تحتوي خطة تقسيط فعلية لهذا الربط؛ الصف مُنشأ كمهمة جمع.</x:v>
      </x:c>
      <x:c r="BX9" s="60" t="n">
        <x:v>46233</x:v>
      </x:c>
      <x:c r="BY9" s="60" t="n">
        <x:v>46233</x:v>
      </x:c>
    </x:row>
    <x:row r="10">
      <x:c r="A10" s="37" t="str">
        <x:v>مهمة جمع أولية</x:v>
      </x:c>
      <x:c r="B10" s="37" t="str">
        <x:v>INSTTASK-0C98C797F995</x:v>
      </x:c>
      <x:c r="C10" s="37" t="str">
        <x:v>VAR-7DAFA8A2DB74BC|EG-013|STORE|PENDING</x:v>
      </x:c>
      <x:c r="D10" s="37" t="str">
        <x:v>VAR-7DAFA8A2DB74BC|EG-013|STORE</x:v>
      </x:c>
      <x:c r="E10" s="37" t="str">
        <x:v>VAR-7DAFA8A2DB74BC</x:v>
      </x:c>
      <x:c r="F10" s="37" t="str">
        <x:v>MOD-C3D0657072BD09</x:v>
      </x:c>
      <x:c r="G10" s="37" t="str">
        <x:v>Xiaomi AC-M30-SC White</x:v>
      </x:c>
      <x:c r="H10" s="37" t="str">
        <x:v>الأجهزة المنزلية</x:v>
      </x:c>
      <x:c r="I10" s="37" t="str">
        <x:v>أجهزة تنقية الهواء</x:v>
      </x:c>
      <x:c r="J10" s="37" t="str">
        <x:v>Xiaomi</x:v>
      </x:c>
      <x:c r="K10" s="37" t="str">
        <x:v>AC-M30-SC</x:v>
      </x:c>
      <x:c r="L10" s="37" t="str">
        <x:v>White</x:v>
      </x:c>
      <x:c r="M10" s="37"/>
      <x:c r="N10" s="37"/>
      <x:c r="O10" s="37" t="str">
        <x:v>White</x:v>
      </x:c>
      <x:c r="P10" s="37" t="str">
        <x:v>AC-M30-SC</x:v>
      </x:c>
      <x:c r="Q10" s="37"/>
      <x:c r="R10" s="37" t="str">
        <x:v>EG-013</x:v>
      </x:c>
      <x:c r="S10" s="37" t="str">
        <x:v>B.TECH</x:v>
      </x:c>
      <x:c r="T10" s="37" t="str">
        <x:v>A</x:v>
      </x:c>
      <x:c r="U10" s="37"/>
      <x:c r="V10" s="37"/>
      <x:c r="W10" s="37" t="str">
        <x:v>https://btech.com/en/c/small-home-appliances/air-treatment/air-purifiers</x:v>
      </x:c>
      <x:c r="X10" s="37" t="str">
        <x:v>صفحة فئة</x:v>
      </x:c>
      <x:c r="Y10" s="37"/>
      <x:c r="Z10" s="37"/>
      <x:c r="AA10" s="37"/>
      <x:c r="AB10" s="37"/>
      <x:c r="AC10" s="37"/>
      <x:c r="AD10" s="37"/>
      <x:c r="AE10" s="37"/>
      <x:c r="AF10" s="56"/>
      <x:c r="AG10" s="56"/>
      <x:c r="AH10" s="56"/>
      <x:c r="AI10" s="58"/>
      <x:c r="AJ10" s="56"/>
      <x:c r="AK10" s="56"/>
      <x:c r="AL10" s="56"/>
      <x:c r="AM10" s="56"/>
      <x:c r="AN10" s="56"/>
      <x:c r="AO10" s="56" t="str">
        <x:f>IF(OR(AF10="",AD10=""),"",AF10*AD10+IF(AG10="",0,AG10)+IF(AH10="",0,AH10)+IF(AJ10="",0,AJ10)+IF(AK10="",0,AK10)+IF(AL10="",0,AL10)+IF(AM10="",0,AM10))</x:f>
      </x:c>
      <x:c r="AP10" s="56"/>
      <x:c r="AQ10" s="56" t="str">
        <x:f>IF(OR(AO10="",AP10=""),"",AO10-AP10)</x:f>
      </x:c>
      <x:c r="AR10" s="58" t="str">
        <x:f>IF(OR(AP10="",AP10=0,AQ10=""),"",AQ10/AP10)</x:f>
      </x:c>
      <x:c r="AS10" s="58"/>
      <x:c r="AT10" s="37"/>
      <x:c r="AU10" s="37"/>
      <x:c r="AV10" s="37"/>
      <x:c r="AW10" s="56"/>
      <x:c r="AX10" s="56"/>
      <x:c r="AY10" s="37"/>
      <x:c r="AZ10" s="37"/>
      <x:c r="BA10" s="37"/>
      <x:c r="BB10" s="37"/>
      <x:c r="BC10" s="37"/>
      <x:c r="BD10" s="60"/>
      <x:c r="BE10" s="60"/>
      <x:c r="BF10" s="37"/>
      <x:c r="BG10" s="37"/>
      <x:c r="BH10" s="37" t="str">
        <x:v>https://btech.com/en/c/small-home-appliances/air-treatment/air-purifiers</x:v>
      </x:c>
      <x:c r="BI10" s="37"/>
      <x:c r="BJ10" s="37" t="str">
        <x:v>لم يبدأ</x:v>
      </x:c>
      <x:c r="BK10" s="60" t="n">
        <x:v>46233</x:v>
      </x:c>
      <x:c r="BL10" s="60"/>
      <x:c r="BM10" s="60"/>
      <x:c r="BN10" s="62" t="str">
        <x:f>IF(BM10="","",(NOW()-BM10)*24)</x:f>
      </x:c>
      <x:c r="BO10" s="37" t="str">
        <x:f>IF(BM10="","لم يُرصد",IF(BT10&lt;&gt;TRUE,"غير نشط",IF(BP10="فشل","فشل حالي",IF(BN10&lt;=12,"حديث",IF(BN10&lt;=24,"متأخر","قديم")))))</x:f>
        <x:v>لم يُرصد</x:v>
      </x:c>
      <x:c r="BP10" s="37" t="str">
        <x:v>بانتظار رصد التقسيط</x:v>
      </x:c>
      <x:c r="BQ10" s="37" t="n">
        <x:v>0</x:v>
      </x:c>
      <x:c r="BR10" s="37"/>
      <x:c r="BS10" s="37"/>
      <x:c r="BT10" s="54" t="b">
        <x:v>1</x:v>
      </x:c>
      <x:c r="BU10" s="37" t="str">
        <x:v>يحتاج اكتشاف رابط المنتج</x:v>
      </x:c>
      <x:c r="BV10" s="37" t="str">
        <x:v>Xiaomi Mijia Smart Pet Care Air Purifier withTriple Layer Composite Filter, White - AC-M30-SC</x:v>
      </x:c>
      <x:c r="BW10" s="37" t="str">
        <x:v>الملفات المرفوعة لا تحتوي خطة تقسيط فعلية لهذا الربط؛ الصف مُنشأ كمهمة جمع.</x:v>
      </x:c>
      <x:c r="BX10" s="60" t="n">
        <x:v>46233</x:v>
      </x:c>
      <x:c r="BY10" s="60" t="n">
        <x:v>46233</x:v>
      </x:c>
    </x:row>
    <x:row r="11">
      <x:c r="A11" s="37" t="str">
        <x:v>مهمة جمع أولية</x:v>
      </x:c>
      <x:c r="B11" s="37" t="str">
        <x:v>INSTTASK-D90BC7A0EBE8</x:v>
      </x:c>
      <x:c r="C11" s="37" t="str">
        <x:v>VAR-F3E0A6458B8B0B|EG-013|STORE|PENDING</x:v>
      </x:c>
      <x:c r="D11" s="37" t="str">
        <x:v>VAR-F3E0A6458B8B0B|EG-013|STORE</x:v>
      </x:c>
      <x:c r="E11" s="37" t="str">
        <x:v>VAR-F3E0A6458B8B0B</x:v>
      </x:c>
      <x:c r="F11" s="37" t="str">
        <x:v>MOD-6B40149392321F</x:v>
      </x:c>
      <x:c r="G11" s="37" t="str">
        <x:v>Bosch HGV1F8Y50S 5 burners / Stainless Steel</x:v>
      </x:c>
      <x:c r="H11" s="37" t="str">
        <x:v>الأجهزة المنزلية</x:v>
      </x:c>
      <x:c r="I11" s="37" t="str">
        <x:v>بوتاجازات</x:v>
      </x:c>
      <x:c r="J11" s="37" t="str">
        <x:v>Bosch</x:v>
      </x:c>
      <x:c r="K11" s="37" t="str">
        <x:v>HGV1F8Y50S</x:v>
      </x:c>
      <x:c r="L11" s="37" t="str">
        <x:v>5 burners | Stainless Steel</x:v>
      </x:c>
      <x:c r="M11" s="37"/>
      <x:c r="N11" s="37"/>
      <x:c r="O11" s="37" t="str">
        <x:v>Stainless Steel</x:v>
      </x:c>
      <x:c r="P11" s="37" t="str">
        <x:v>HGV1F8Y50S</x:v>
      </x:c>
      <x:c r="Q11" s="37"/>
      <x:c r="R11" s="37" t="str">
        <x:v>EG-013</x:v>
      </x:c>
      <x:c r="S11" s="37" t="str">
        <x:v>B.TECH</x:v>
      </x:c>
      <x:c r="T11" s="37" t="str">
        <x:v>A</x:v>
      </x:c>
      <x:c r="U11" s="37"/>
      <x:c r="V11" s="37"/>
      <x:c r="W11" s="37" t="str">
        <x:v>https://btech.com/en/c/large-home-appliances/cookers</x:v>
      </x:c>
      <x:c r="X11" s="37" t="str">
        <x:v>صفحة فئة</x:v>
      </x:c>
      <x:c r="Y11" s="37"/>
      <x:c r="Z11" s="37"/>
      <x:c r="AA11" s="37"/>
      <x:c r="AB11" s="37"/>
      <x:c r="AC11" s="37"/>
      <x:c r="AD11" s="37"/>
      <x:c r="AE11" s="37"/>
      <x:c r="AF11" s="56"/>
      <x:c r="AG11" s="56"/>
      <x:c r="AH11" s="56"/>
      <x:c r="AI11" s="58"/>
      <x:c r="AJ11" s="56"/>
      <x:c r="AK11" s="56"/>
      <x:c r="AL11" s="56"/>
      <x:c r="AM11" s="56"/>
      <x:c r="AN11" s="56"/>
      <x:c r="AO11" s="56" t="str">
        <x:f>IF(OR(AF11="",AD11=""),"",AF11*AD11+IF(AG11="",0,AG11)+IF(AH11="",0,AH11)+IF(AJ11="",0,AJ11)+IF(AK11="",0,AK11)+IF(AL11="",0,AL11)+IF(AM11="",0,AM11))</x:f>
      </x:c>
      <x:c r="AP11" s="56"/>
      <x:c r="AQ11" s="56" t="str">
        <x:f>IF(OR(AO11="",AP11=""),"",AO11-AP11)</x:f>
      </x:c>
      <x:c r="AR11" s="58" t="str">
        <x:f>IF(OR(AP11="",AP11=0,AQ11=""),"",AQ11/AP11)</x:f>
      </x:c>
      <x:c r="AS11" s="58"/>
      <x:c r="AT11" s="37"/>
      <x:c r="AU11" s="37"/>
      <x:c r="AV11" s="37"/>
      <x:c r="AW11" s="56"/>
      <x:c r="AX11" s="56"/>
      <x:c r="AY11" s="37"/>
      <x:c r="AZ11" s="37"/>
      <x:c r="BA11" s="37"/>
      <x:c r="BB11" s="37"/>
      <x:c r="BC11" s="37"/>
      <x:c r="BD11" s="60"/>
      <x:c r="BE11" s="60"/>
      <x:c r="BF11" s="37"/>
      <x:c r="BG11" s="37"/>
      <x:c r="BH11" s="37" t="str">
        <x:v>https://btech.com/en/c/large-home-appliances/cookers</x:v>
      </x:c>
      <x:c r="BI11" s="37"/>
      <x:c r="BJ11" s="37" t="str">
        <x:v>لم يبدأ</x:v>
      </x:c>
      <x:c r="BK11" s="60" t="n">
        <x:v>46233</x:v>
      </x:c>
      <x:c r="BL11" s="60"/>
      <x:c r="BM11" s="60"/>
      <x:c r="BN11" s="62" t="str">
        <x:f>IF(BM11="","",(NOW()-BM11)*24)</x:f>
      </x:c>
      <x:c r="BO11" s="37" t="str">
        <x:f>IF(BM11="","لم يُرصد",IF(BT11&lt;&gt;TRUE,"غير نشط",IF(BP11="فشل","فشل حالي",IF(BN11&lt;=12,"حديث",IF(BN11&lt;=24,"متأخر","قديم")))))</x:f>
        <x:v>لم يُرصد</x:v>
      </x:c>
      <x:c r="BP11" s="37" t="str">
        <x:v>بانتظار رصد التقسيط</x:v>
      </x:c>
      <x:c r="BQ11" s="37" t="n">
        <x:v>0</x:v>
      </x:c>
      <x:c r="BR11" s="37"/>
      <x:c r="BS11" s="37"/>
      <x:c r="BT11" s="54" t="b">
        <x:v>1</x:v>
      </x:c>
      <x:c r="BU11" s="37" t="str">
        <x:v>يحتاج اكتشاف رابط المنتج</x:v>
      </x:c>
      <x:c r="BV11" s="37" t="str">
        <x:v>Bosch Series 2 Gas Cooker, 5 Burners, Stainless Steel - HGV1F8Y50S</x:v>
      </x:c>
      <x:c r="BW11" s="37" t="str">
        <x:v>الملفات المرفوعة لا تحتوي خطة تقسيط فعلية لهذا الربط؛ الصف مُنشأ كمهمة جمع.</x:v>
      </x:c>
      <x:c r="BX11" s="60" t="n">
        <x:v>46233</x:v>
      </x:c>
      <x:c r="BY11" s="60" t="n">
        <x:v>46233</x:v>
      </x:c>
    </x:row>
    <x:row r="12">
      <x:c r="A12" s="37" t="str">
        <x:v>مهمة جمع أولية</x:v>
      </x:c>
      <x:c r="B12" s="37" t="str">
        <x:v>INSTTASK-473DA2558823</x:v>
      </x:c>
      <x:c r="C12" s="37" t="str">
        <x:v>VAR-0B99E8545B0295|EG-013|STORE|PENDING</x:v>
      </x:c>
      <x:c r="D12" s="37" t="str">
        <x:v>VAR-0B99E8545B0295|EG-013|STORE</x:v>
      </x:c>
      <x:c r="E12" s="37" t="str">
        <x:v>VAR-0B99E8545B0295</x:v>
      </x:c>
      <x:c r="F12" s="37" t="str">
        <x:v>MOD-F1DED4E61C6667</x:v>
      </x:c>
      <x:c r="G12" s="37" t="str">
        <x:v>Bosch HGV1F8Y50S Freestanding | Stainless Steel</x:v>
      </x:c>
      <x:c r="H12" s="37" t="str">
        <x:v>الأجهزة المنزلية</x:v>
      </x:c>
      <x:c r="I12" s="37" t="str">
        <x:v>بوتاجازات</x:v>
      </x:c>
      <x:c r="J12" s="37" t="str">
        <x:v>Bosch</x:v>
      </x:c>
      <x:c r="K12" s="37" t="str">
        <x:v>HGV1F8Y50S</x:v>
      </x:c>
      <x:c r="L12" s="37" t="str">
        <x:v>Freestanding | Stainless Steel</x:v>
      </x:c>
      <x:c r="M12" s="37"/>
      <x:c r="N12" s="37"/>
      <x:c r="O12" s="37" t="str">
        <x:v>Stainless Steel</x:v>
      </x:c>
      <x:c r="P12" s="37" t="str">
        <x:v>HGV1F8Y50S</x:v>
      </x:c>
      <x:c r="Q12" s="37"/>
      <x:c r="R12" s="37" t="str">
        <x:v>EG-013</x:v>
      </x:c>
      <x:c r="S12" s="37" t="str">
        <x:v>B.TECH</x:v>
      </x:c>
      <x:c r="T12" s="37" t="str">
        <x:v>A</x:v>
      </x:c>
      <x:c r="U12" s="37"/>
      <x:c r="V12" s="37"/>
      <x:c r="W12" s="37" t="str">
        <x:v>https://btech.com/en/p/549c6cbe-6795-462f-9551-a94d31bc22b0</x:v>
      </x:c>
      <x:c r="X12" s="37" t="str">
        <x:v>رابط منتج مباشر</x:v>
      </x:c>
      <x:c r="Y12" s="37"/>
      <x:c r="Z12" s="37"/>
      <x:c r="AA12" s="37"/>
      <x:c r="AB12" s="37"/>
      <x:c r="AC12" s="37"/>
      <x:c r="AD12" s="37"/>
      <x:c r="AE12" s="37"/>
      <x:c r="AF12" s="56"/>
      <x:c r="AG12" s="56"/>
      <x:c r="AH12" s="56"/>
      <x:c r="AI12" s="58"/>
      <x:c r="AJ12" s="56"/>
      <x:c r="AK12" s="56"/>
      <x:c r="AL12" s="56"/>
      <x:c r="AM12" s="56"/>
      <x:c r="AN12" s="56"/>
      <x:c r="AO12" s="56" t="str">
        <x:f>IF(OR(AF12="",AD12=""),"",AF12*AD12+IF(AG12="",0,AG12)+IF(AH12="",0,AH12)+IF(AJ12="",0,AJ12)+IF(AK12="",0,AK12)+IF(AL12="",0,AL12)+IF(AM12="",0,AM12))</x:f>
      </x:c>
      <x:c r="AP12" s="56"/>
      <x:c r="AQ12" s="56" t="str">
        <x:f>IF(OR(AO12="",AP12=""),"",AO12-AP12)</x:f>
      </x:c>
      <x:c r="AR12" s="58" t="str">
        <x:f>IF(OR(AP12="",AP12=0,AQ12=""),"",AQ12/AP12)</x:f>
      </x:c>
      <x:c r="AS12" s="58"/>
      <x:c r="AT12" s="37"/>
      <x:c r="AU12" s="37"/>
      <x:c r="AV12" s="37"/>
      <x:c r="AW12" s="56"/>
      <x:c r="AX12" s="56"/>
      <x:c r="AY12" s="37"/>
      <x:c r="AZ12" s="37"/>
      <x:c r="BA12" s="37"/>
      <x:c r="BB12" s="37"/>
      <x:c r="BC12" s="37"/>
      <x:c r="BD12" s="60"/>
      <x:c r="BE12" s="60"/>
      <x:c r="BF12" s="37"/>
      <x:c r="BG12" s="37"/>
      <x:c r="BH12" s="37" t="str">
        <x:v>https://btech.com/en/p/549c6cbe-6795-462f-9551-a94d31bc22b0</x:v>
      </x:c>
      <x:c r="BI12" s="37"/>
      <x:c r="BJ12" s="37" t="str">
        <x:v>لم يبدأ</x:v>
      </x:c>
      <x:c r="BK12" s="60" t="n">
        <x:v>46233</x:v>
      </x:c>
      <x:c r="BL12" s="60"/>
      <x:c r="BM12" s="60"/>
      <x:c r="BN12" s="62" t="str">
        <x:f>IF(BM12="","",(NOW()-BM12)*24)</x:f>
      </x:c>
      <x:c r="BO12" s="37" t="str">
        <x:f>IF(BM12="","لم يُرصد",IF(BT12&lt;&gt;TRUE,"غير نشط",IF(BP12="فشل","فشل حالي",IF(BN12&lt;=12,"حديث",IF(BN12&lt;=24,"متأخر","قديم")))))</x:f>
        <x:v>لم يُرصد</x:v>
      </x:c>
      <x:c r="BP12" s="37" t="str">
        <x:v>بانتظار رصد التقسيط</x:v>
      </x:c>
      <x:c r="BQ12" s="37" t="n">
        <x:v>0</x:v>
      </x:c>
      <x:c r="BR12" s="37"/>
      <x:c r="BS12" s="37"/>
      <x:c r="BT12" s="54" t="b">
        <x:v>1</x:v>
      </x:c>
      <x:c r="BU12" s="37" t="str">
        <x:v>مهمة جاهزة لأول رصد</x:v>
      </x:c>
      <x:c r="BV12" s="37" t="str"/>
      <x:c r="BW12" s="37" t="str">
        <x:v>الملفات المرفوعة لا تحتوي خطة تقسيط فعلية لهذا الربط؛ الصف مُنشأ كمهمة جمع. | Catalogue title: Bosch Series 2 Gas Cooker, 5 Burners, Stainless Steel - HGV1F8Y50S</x:v>
      </x:c>
      <x:c r="BX12" s="60" t="n">
        <x:v>46233</x:v>
      </x:c>
      <x:c r="BY12" s="60" t="n">
        <x:v>46233</x:v>
      </x:c>
    </x:row>
    <x:row r="13">
      <x:c r="A13" s="37" t="str">
        <x:v>مهمة جمع أولية</x:v>
      </x:c>
      <x:c r="B13" s="37" t="str">
        <x:v>INSTTASK-6C8D71E55A7A</x:v>
      </x:c>
      <x:c r="C13" s="37" t="str">
        <x:v>VAR-9C7709849E03CB|EG-013|STORE|PENDING</x:v>
      </x:c>
      <x:c r="D13" s="37" t="str">
        <x:v>VAR-9C7709849E03CB|EG-013|STORE</x:v>
      </x:c>
      <x:c r="E13" s="37" t="str">
        <x:v>VAR-9C7709849E03CB</x:v>
      </x:c>
      <x:c r="F13" s="37" t="str">
        <x:v>MOD-4E06D62E23ECA2</x:v>
      </x:c>
      <x:c r="G13" s="37" t="str">
        <x:v>Bosch HGX3G8W50S 5 burners / 3G / Stainless Steel</x:v>
      </x:c>
      <x:c r="H13" s="37" t="str">
        <x:v>الأجهزة المنزلية</x:v>
      </x:c>
      <x:c r="I13" s="37" t="str">
        <x:v>بوتاجازات</x:v>
      </x:c>
      <x:c r="J13" s="37" t="str">
        <x:v>Bosch</x:v>
      </x:c>
      <x:c r="K13" s="37" t="str">
        <x:v>HGX3G8W50S</x:v>
      </x:c>
      <x:c r="L13" s="37" t="str">
        <x:v>5 burners | 3G | Stainless Steel</x:v>
      </x:c>
      <x:c r="M13" s="37"/>
      <x:c r="N13" s="37"/>
      <x:c r="O13" s="37" t="str">
        <x:v>Stainless Steel</x:v>
      </x:c>
      <x:c r="P13" s="37" t="str">
        <x:v>HGX3G8W50S</x:v>
      </x:c>
      <x:c r="Q13" s="37"/>
      <x:c r="R13" s="37" t="str">
        <x:v>EG-013</x:v>
      </x:c>
      <x:c r="S13" s="37" t="str">
        <x:v>B.TECH</x:v>
      </x:c>
      <x:c r="T13" s="37" t="str">
        <x:v>A</x:v>
      </x:c>
      <x:c r="U13" s="37"/>
      <x:c r="V13" s="37"/>
      <x:c r="W13" s="37" t="str">
        <x:v>https://btech.com/en/c/large-home-appliances/cookers</x:v>
      </x:c>
      <x:c r="X13" s="37" t="str">
        <x:v>صفحة فئة</x:v>
      </x:c>
      <x:c r="Y13" s="37"/>
      <x:c r="Z13" s="37"/>
      <x:c r="AA13" s="37"/>
      <x:c r="AB13" s="37"/>
      <x:c r="AC13" s="37"/>
      <x:c r="AD13" s="37"/>
      <x:c r="AE13" s="37"/>
      <x:c r="AF13" s="56"/>
      <x:c r="AG13" s="56"/>
      <x:c r="AH13" s="56"/>
      <x:c r="AI13" s="58"/>
      <x:c r="AJ13" s="56"/>
      <x:c r="AK13" s="56"/>
      <x:c r="AL13" s="56"/>
      <x:c r="AM13" s="56"/>
      <x:c r="AN13" s="56"/>
      <x:c r="AO13" s="56" t="str">
        <x:f>IF(OR(AF13="",AD13=""),"",AF13*AD13+IF(AG13="",0,AG13)+IF(AH13="",0,AH13)+IF(AJ13="",0,AJ13)+IF(AK13="",0,AK13)+IF(AL13="",0,AL13)+IF(AM13="",0,AM13))</x:f>
      </x:c>
      <x:c r="AP13" s="56"/>
      <x:c r="AQ13" s="56" t="str">
        <x:f>IF(OR(AO13="",AP13=""),"",AO13-AP13)</x:f>
      </x:c>
      <x:c r="AR13" s="58" t="str">
        <x:f>IF(OR(AP13="",AP13=0,AQ13=""),"",AQ13/AP13)</x:f>
      </x:c>
      <x:c r="AS13" s="58"/>
      <x:c r="AT13" s="37"/>
      <x:c r="AU13" s="37"/>
      <x:c r="AV13" s="37"/>
      <x:c r="AW13" s="56"/>
      <x:c r="AX13" s="56"/>
      <x:c r="AY13" s="37"/>
      <x:c r="AZ13" s="37"/>
      <x:c r="BA13" s="37"/>
      <x:c r="BB13" s="37"/>
      <x:c r="BC13" s="37"/>
      <x:c r="BD13" s="60"/>
      <x:c r="BE13" s="60"/>
      <x:c r="BF13" s="37"/>
      <x:c r="BG13" s="37"/>
      <x:c r="BH13" s="37" t="str">
        <x:v>https://btech.com/en/c/large-home-appliances/cookers</x:v>
      </x:c>
      <x:c r="BI13" s="37"/>
      <x:c r="BJ13" s="37" t="str">
        <x:v>لم يبدأ</x:v>
      </x:c>
      <x:c r="BK13" s="60" t="n">
        <x:v>46233</x:v>
      </x:c>
      <x:c r="BL13" s="60"/>
      <x:c r="BM13" s="60"/>
      <x:c r="BN13" s="62" t="str">
        <x:f>IF(BM13="","",(NOW()-BM13)*24)</x:f>
      </x:c>
      <x:c r="BO13" s="37" t="str">
        <x:f>IF(BM13="","لم يُرصد",IF(BT13&lt;&gt;TRUE,"غير نشط",IF(BP13="فشل","فشل حالي",IF(BN13&lt;=12,"حديث",IF(BN13&lt;=24,"متأخر","قديم")))))</x:f>
        <x:v>لم يُرصد</x:v>
      </x:c>
      <x:c r="BP13" s="37" t="str">
        <x:v>بانتظار رصد التقسيط</x:v>
      </x:c>
      <x:c r="BQ13" s="37" t="n">
        <x:v>0</x:v>
      </x:c>
      <x:c r="BR13" s="37"/>
      <x:c r="BS13" s="37"/>
      <x:c r="BT13" s="54" t="b">
        <x:v>1</x:v>
      </x:c>
      <x:c r="BU13" s="37" t="str">
        <x:v>يحتاج اكتشاف رابط المنتج</x:v>
      </x:c>
      <x:c r="BV13" s="37" t="str">
        <x:v>Bosch Gas Cooker, 5 Burners, Stainless Steel - HGX3G8W50S</x:v>
      </x:c>
      <x:c r="BW13" s="37" t="str">
        <x:v>الملفات المرفوعة لا تحتوي خطة تقسيط فعلية لهذا الربط؛ الصف مُنشأ كمهمة جمع.</x:v>
      </x:c>
      <x:c r="BX13" s="60" t="n">
        <x:v>46233</x:v>
      </x:c>
      <x:c r="BY13" s="60" t="n">
        <x:v>46233</x:v>
      </x:c>
    </x:row>
    <x:row r="14">
      <x:c r="A14" s="37" t="str">
        <x:v>مهمة جمع أولية</x:v>
      </x:c>
      <x:c r="B14" s="37" t="str">
        <x:v>INSTTASK-D6C90533A8E3</x:v>
      </x:c>
      <x:c r="C14" s="37" t="str">
        <x:v>VAR-3F990A5EBF5D48|EG-013|STORE|PENDING</x:v>
      </x:c>
      <x:c r="D14" s="37" t="str">
        <x:v>VAR-3F990A5EBF5D48|EG-013|STORE</x:v>
      </x:c>
      <x:c r="E14" s="37" t="str">
        <x:v>VAR-3F990A5EBF5D48</x:v>
      </x:c>
      <x:c r="F14" s="37" t="str">
        <x:v>MOD-4E06D62E23ECA2</x:v>
      </x:c>
      <x:c r="G14" s="37" t="str">
        <x:v>Bosch HGX3G8W50S Freestanding | Stainless Steel</x:v>
      </x:c>
      <x:c r="H14" s="37" t="str">
        <x:v>الأجهزة المنزلية</x:v>
      </x:c>
      <x:c r="I14" s="37" t="str">
        <x:v>بوتاجازات</x:v>
      </x:c>
      <x:c r="J14" s="37" t="str">
        <x:v>Bosch</x:v>
      </x:c>
      <x:c r="K14" s="37" t="str">
        <x:v>HGX3G8W50S</x:v>
      </x:c>
      <x:c r="L14" s="37" t="str">
        <x:v>Freestanding | Stainless Steel</x:v>
      </x:c>
      <x:c r="M14" s="37"/>
      <x:c r="N14" s="37"/>
      <x:c r="O14" s="37" t="str">
        <x:v>Stainless Steel</x:v>
      </x:c>
      <x:c r="P14" s="37" t="str">
        <x:v>HGX3G8W50S</x:v>
      </x:c>
      <x:c r="Q14" s="37"/>
      <x:c r="R14" s="37" t="str">
        <x:v>EG-013</x:v>
      </x:c>
      <x:c r="S14" s="37" t="str">
        <x:v>B.TECH</x:v>
      </x:c>
      <x:c r="T14" s="37" t="str">
        <x:v>A</x:v>
      </x:c>
      <x:c r="U14" s="37"/>
      <x:c r="V14" s="37"/>
      <x:c r="W14" s="37" t="str">
        <x:v>https://btech.com/en/p/bosch-gas-cooker-5-burners-stainless-steel-hgx3g8w50s</x:v>
      </x:c>
      <x:c r="X14" s="37" t="str">
        <x:v>رابط منتج مباشر</x:v>
      </x:c>
      <x:c r="Y14" s="37"/>
      <x:c r="Z14" s="37"/>
      <x:c r="AA14" s="37"/>
      <x:c r="AB14" s="37"/>
      <x:c r="AC14" s="37"/>
      <x:c r="AD14" s="37"/>
      <x:c r="AE14" s="37"/>
      <x:c r="AF14" s="56"/>
      <x:c r="AG14" s="56"/>
      <x:c r="AH14" s="56"/>
      <x:c r="AI14" s="58"/>
      <x:c r="AJ14" s="56"/>
      <x:c r="AK14" s="56"/>
      <x:c r="AL14" s="56"/>
      <x:c r="AM14" s="56"/>
      <x:c r="AN14" s="56"/>
      <x:c r="AO14" s="56" t="str">
        <x:f>IF(OR(AF14="",AD14=""),"",AF14*AD14+IF(AG14="",0,AG14)+IF(AH14="",0,AH14)+IF(AJ14="",0,AJ14)+IF(AK14="",0,AK14)+IF(AL14="",0,AL14)+IF(AM14="",0,AM14))</x:f>
      </x:c>
      <x:c r="AP14" s="56"/>
      <x:c r="AQ14" s="56" t="str">
        <x:f>IF(OR(AO14="",AP14=""),"",AO14-AP14)</x:f>
      </x:c>
      <x:c r="AR14" s="58" t="str">
        <x:f>IF(OR(AP14="",AP14=0,AQ14=""),"",AQ14/AP14)</x:f>
      </x:c>
      <x:c r="AS14" s="58"/>
      <x:c r="AT14" s="37"/>
      <x:c r="AU14" s="37"/>
      <x:c r="AV14" s="37"/>
      <x:c r="AW14" s="56"/>
      <x:c r="AX14" s="56"/>
      <x:c r="AY14" s="37"/>
      <x:c r="AZ14" s="37"/>
      <x:c r="BA14" s="37"/>
      <x:c r="BB14" s="37"/>
      <x:c r="BC14" s="37"/>
      <x:c r="BD14" s="60"/>
      <x:c r="BE14" s="60"/>
      <x:c r="BF14" s="37"/>
      <x:c r="BG14" s="37"/>
      <x:c r="BH14" s="37" t="str">
        <x:v>https://btech.com/en/p/bosch-gas-cooker-5-burners-stainless-steel-hgx3g8w50s</x:v>
      </x:c>
      <x:c r="BI14" s="37"/>
      <x:c r="BJ14" s="37" t="str">
        <x:v>لم يبدأ</x:v>
      </x:c>
      <x:c r="BK14" s="60" t="n">
        <x:v>46233</x:v>
      </x:c>
      <x:c r="BL14" s="60"/>
      <x:c r="BM14" s="60"/>
      <x:c r="BN14" s="62" t="str">
        <x:f>IF(BM14="","",(NOW()-BM14)*24)</x:f>
      </x:c>
      <x:c r="BO14" s="37" t="str">
        <x:f>IF(BM14="","لم يُرصد",IF(BT14&lt;&gt;TRUE,"غير نشط",IF(BP14="فشل","فشل حالي",IF(BN14&lt;=12,"حديث",IF(BN14&lt;=24,"متأخر","قديم")))))</x:f>
        <x:v>لم يُرصد</x:v>
      </x:c>
      <x:c r="BP14" s="37" t="str">
        <x:v>بانتظار رصد التقسيط</x:v>
      </x:c>
      <x:c r="BQ14" s="37" t="n">
        <x:v>0</x:v>
      </x:c>
      <x:c r="BR14" s="37"/>
      <x:c r="BS14" s="37"/>
      <x:c r="BT14" s="54" t="b">
        <x:v>1</x:v>
      </x:c>
      <x:c r="BU14" s="37" t="str">
        <x:v>مهمة جاهزة لأول رصد</x:v>
      </x:c>
      <x:c r="BV14" s="37" t="str"/>
      <x:c r="BW14" s="37" t="str">
        <x:v>الملفات المرفوعة لا تحتوي خطة تقسيط فعلية لهذا الربط؛ الصف مُنشأ كمهمة جمع. | Catalogue title: Bosch Gas Cooker, 5 Burners, Stainless Steel - HGX3G8W50S</x:v>
      </x:c>
      <x:c r="BX14" s="60" t="n">
        <x:v>46233</x:v>
      </x:c>
      <x:c r="BY14" s="60" t="n">
        <x:v>46233</x:v>
      </x:c>
    </x:row>
    <x:row r="15">
      <x:c r="A15" s="37" t="str">
        <x:v>مهمة جمع أولية</x:v>
      </x:c>
      <x:c r="B15" s="37" t="str">
        <x:v>INSTTASK-D96B131B1EB3</x:v>
      </x:c>
      <x:c r="C15" s="37" t="str">
        <x:v>VAR-65CB75E39EC4AD|EG-013|STORE|PENDING</x:v>
      </x:c>
      <x:c r="D15" s="37" t="str">
        <x:v>VAR-65CB75E39EC4AD|EG-013|STORE</x:v>
      </x:c>
      <x:c r="E15" s="37" t="str">
        <x:v>VAR-65CB75E39EC4AD</x:v>
      </x:c>
      <x:c r="F15" s="37" t="str">
        <x:v>MOD-DF4E607B014BA7</x:v>
      </x:c>
      <x:c r="G15" s="37" t="str">
        <x:v>Bosch HJY5G7V61S 5 burners / 5G / Stainless Steel / Black</x:v>
      </x:c>
      <x:c r="H15" s="37" t="str">
        <x:v>الأجهزة المنزلية</x:v>
      </x:c>
      <x:c r="I15" s="37" t="str">
        <x:v>بوتاجازات</x:v>
      </x:c>
      <x:c r="J15" s="37" t="str">
        <x:v>Bosch</x:v>
      </x:c>
      <x:c r="K15" s="37" t="str">
        <x:v>HJY5G7V61S</x:v>
      </x:c>
      <x:c r="L15" s="37" t="str">
        <x:v>5 burners | 5G | Stainless Steel / Black</x:v>
      </x:c>
      <x:c r="M15" s="37"/>
      <x:c r="N15" s="37"/>
      <x:c r="O15" s="37" t="str">
        <x:v>Stainless Steel / Black</x:v>
      </x:c>
      <x:c r="P15" s="37" t="str">
        <x:v>HJY5G7V61S</x:v>
      </x:c>
      <x:c r="Q15" s="37"/>
      <x:c r="R15" s="37" t="str">
        <x:v>EG-013</x:v>
      </x:c>
      <x:c r="S15" s="37" t="str">
        <x:v>B.TECH</x:v>
      </x:c>
      <x:c r="T15" s="37" t="str">
        <x:v>A</x:v>
      </x:c>
      <x:c r="U15" s="37"/>
      <x:c r="V15" s="37"/>
      <x:c r="W15" s="37" t="str">
        <x:v>https://btech.com/en/c/large-home-appliances/cookers</x:v>
      </x:c>
      <x:c r="X15" s="37" t="str">
        <x:v>صفحة فئة</x:v>
      </x:c>
      <x:c r="Y15" s="37"/>
      <x:c r="Z15" s="37"/>
      <x:c r="AA15" s="37"/>
      <x:c r="AB15" s="37"/>
      <x:c r="AC15" s="37"/>
      <x:c r="AD15" s="37"/>
      <x:c r="AE15" s="37"/>
      <x:c r="AF15" s="56"/>
      <x:c r="AG15" s="56"/>
      <x:c r="AH15" s="56"/>
      <x:c r="AI15" s="58"/>
      <x:c r="AJ15" s="56"/>
      <x:c r="AK15" s="56"/>
      <x:c r="AL15" s="56"/>
      <x:c r="AM15" s="56"/>
      <x:c r="AN15" s="56"/>
      <x:c r="AO15" s="56" t="str">
        <x:f>IF(OR(AF15="",AD15=""),"",AF15*AD15+IF(AG15="",0,AG15)+IF(AH15="",0,AH15)+IF(AJ15="",0,AJ15)+IF(AK15="",0,AK15)+IF(AL15="",0,AL15)+IF(AM15="",0,AM15))</x:f>
      </x:c>
      <x:c r="AP15" s="56"/>
      <x:c r="AQ15" s="56" t="str">
        <x:f>IF(OR(AO15="",AP15=""),"",AO15-AP15)</x:f>
      </x:c>
      <x:c r="AR15" s="58" t="str">
        <x:f>IF(OR(AP15="",AP15=0,AQ15=""),"",AQ15/AP15)</x:f>
      </x:c>
      <x:c r="AS15" s="58"/>
      <x:c r="AT15" s="37"/>
      <x:c r="AU15" s="37"/>
      <x:c r="AV15" s="37"/>
      <x:c r="AW15" s="56"/>
      <x:c r="AX15" s="56"/>
      <x:c r="AY15" s="37"/>
      <x:c r="AZ15" s="37"/>
      <x:c r="BA15" s="37"/>
      <x:c r="BB15" s="37"/>
      <x:c r="BC15" s="37"/>
      <x:c r="BD15" s="60"/>
      <x:c r="BE15" s="60"/>
      <x:c r="BF15" s="37"/>
      <x:c r="BG15" s="37"/>
      <x:c r="BH15" s="37" t="str">
        <x:v>https://btech.com/en/c/large-home-appliances/cookers</x:v>
      </x:c>
      <x:c r="BI15" s="37"/>
      <x:c r="BJ15" s="37" t="str">
        <x:v>لم يبدأ</x:v>
      </x:c>
      <x:c r="BK15" s="60" t="n">
        <x:v>46233</x:v>
      </x:c>
      <x:c r="BL15" s="60"/>
      <x:c r="BM15" s="60"/>
      <x:c r="BN15" s="62" t="str">
        <x:f>IF(BM15="","",(NOW()-BM15)*24)</x:f>
      </x:c>
      <x:c r="BO15" s="37" t="str">
        <x:f>IF(BM15="","لم يُرصد",IF(BT15&lt;&gt;TRUE,"غير نشط",IF(BP15="فشل","فشل حالي",IF(BN15&lt;=12,"حديث",IF(BN15&lt;=24,"متأخر","قديم")))))</x:f>
        <x:v>لم يُرصد</x:v>
      </x:c>
      <x:c r="BP15" s="37" t="str">
        <x:v>بانتظار رصد التقسيط</x:v>
      </x:c>
      <x:c r="BQ15" s="37" t="n">
        <x:v>0</x:v>
      </x:c>
      <x:c r="BR15" s="37"/>
      <x:c r="BS15" s="37"/>
      <x:c r="BT15" s="54" t="b">
        <x:v>1</x:v>
      </x:c>
      <x:c r="BU15" s="37" t="str">
        <x:v>يحتاج اكتشاف رابط المنتج</x:v>
      </x:c>
      <x:c r="BV15" s="37" t="str">
        <x:v>Bosch Series 8 Gas Cooker, 5 Burners, Black Stainless Steel - HJY5G7V61S</x:v>
      </x:c>
      <x:c r="BW15" s="37" t="str">
        <x:v>الملفات المرفوعة لا تحتوي خطة تقسيط فعلية لهذا الربط؛ الصف مُنشأ كمهمة جمع.</x:v>
      </x:c>
      <x:c r="BX15" s="60" t="n">
        <x:v>46233</x:v>
      </x:c>
      <x:c r="BY15" s="60" t="n">
        <x:v>46233</x:v>
      </x:c>
    </x:row>
    <x:row r="16">
      <x:c r="A16" s="37" t="str">
        <x:v>مهمة جمع أولية</x:v>
      </x:c>
      <x:c r="B16" s="37" t="str">
        <x:v>INSTTASK-A4887D124C06</x:v>
      </x:c>
      <x:c r="C16" s="37" t="str">
        <x:v>VAR-0F3DADE2DE80CC|EG-013|STORE|PENDING</x:v>
      </x:c>
      <x:c r="D16" s="37" t="str">
        <x:v>VAR-0F3DADE2DE80CC|EG-013|STORE</x:v>
      </x:c>
      <x:c r="E16" s="37" t="str">
        <x:v>VAR-0F3DADE2DE80CC</x:v>
      </x:c>
      <x:c r="F16" s="37" t="str">
        <x:v>MOD-7FF872EDB82F9E</x:v>
      </x:c>
      <x:c r="G16" s="37" t="str">
        <x:v>Bosch HJY5G7V61S Freestanding | Stainless Steel</x:v>
      </x:c>
      <x:c r="H16" s="37" t="str">
        <x:v>الأجهزة المنزلية</x:v>
      </x:c>
      <x:c r="I16" s="37" t="str">
        <x:v>بوتاجازات</x:v>
      </x:c>
      <x:c r="J16" s="37" t="str">
        <x:v>Bosch</x:v>
      </x:c>
      <x:c r="K16" s="37" t="str">
        <x:v>HJY5G7V61S</x:v>
      </x:c>
      <x:c r="L16" s="37" t="str">
        <x:v>Freestanding | Stainless Steel</x:v>
      </x:c>
      <x:c r="M16" s="37"/>
      <x:c r="N16" s="37"/>
      <x:c r="O16" s="37" t="str">
        <x:v>Stainless Steel</x:v>
      </x:c>
      <x:c r="P16" s="37" t="str">
        <x:v>HJY5G7V61S</x:v>
      </x:c>
      <x:c r="Q16" s="37"/>
      <x:c r="R16" s="37" t="str">
        <x:v>EG-013</x:v>
      </x:c>
      <x:c r="S16" s="37" t="str">
        <x:v>B.TECH</x:v>
      </x:c>
      <x:c r="T16" s="37" t="str">
        <x:v>A</x:v>
      </x:c>
      <x:c r="U16" s="37"/>
      <x:c r="V16" s="37"/>
      <x:c r="W16" s="37" t="str">
        <x:v>https://btech.com/en/p/a18c7fd6-0ec1-41ed-b51f-10a703279079</x:v>
      </x:c>
      <x:c r="X16" s="37" t="str">
        <x:v>رابط منتج مباشر</x:v>
      </x:c>
      <x:c r="Y16" s="37"/>
      <x:c r="Z16" s="37"/>
      <x:c r="AA16" s="37"/>
      <x:c r="AB16" s="37"/>
      <x:c r="AC16" s="37"/>
      <x:c r="AD16" s="37"/>
      <x:c r="AE16" s="37"/>
      <x:c r="AF16" s="56"/>
      <x:c r="AG16" s="56"/>
      <x:c r="AH16" s="56"/>
      <x:c r="AI16" s="58"/>
      <x:c r="AJ16" s="56"/>
      <x:c r="AK16" s="56"/>
      <x:c r="AL16" s="56"/>
      <x:c r="AM16" s="56"/>
      <x:c r="AN16" s="56"/>
      <x:c r="AO16" s="56" t="str">
        <x:f>IF(OR(AF16="",AD16=""),"",AF16*AD16+IF(AG16="",0,AG16)+IF(AH16="",0,AH16)+IF(AJ16="",0,AJ16)+IF(AK16="",0,AK16)+IF(AL16="",0,AL16)+IF(AM16="",0,AM16))</x:f>
      </x:c>
      <x:c r="AP16" s="56"/>
      <x:c r="AQ16" s="56" t="str">
        <x:f>IF(OR(AO16="",AP16=""),"",AO16-AP16)</x:f>
      </x:c>
      <x:c r="AR16" s="58" t="str">
        <x:f>IF(OR(AP16="",AP16=0,AQ16=""),"",AQ16/AP16)</x:f>
      </x:c>
      <x:c r="AS16" s="58"/>
      <x:c r="AT16" s="37"/>
      <x:c r="AU16" s="37"/>
      <x:c r="AV16" s="37"/>
      <x:c r="AW16" s="56"/>
      <x:c r="AX16" s="56"/>
      <x:c r="AY16" s="37"/>
      <x:c r="AZ16" s="37"/>
      <x:c r="BA16" s="37"/>
      <x:c r="BB16" s="37"/>
      <x:c r="BC16" s="37"/>
      <x:c r="BD16" s="60"/>
      <x:c r="BE16" s="60"/>
      <x:c r="BF16" s="37"/>
      <x:c r="BG16" s="37"/>
      <x:c r="BH16" s="37" t="str">
        <x:v>https://btech.com/en/p/a18c7fd6-0ec1-41ed-b51f-10a703279079</x:v>
      </x:c>
      <x:c r="BI16" s="37"/>
      <x:c r="BJ16" s="37" t="str">
        <x:v>لم يبدأ</x:v>
      </x:c>
      <x:c r="BK16" s="60" t="n">
        <x:v>46233</x:v>
      </x:c>
      <x:c r="BL16" s="60"/>
      <x:c r="BM16" s="60"/>
      <x:c r="BN16" s="62" t="str">
        <x:f>IF(BM16="","",(NOW()-BM16)*24)</x:f>
      </x:c>
      <x:c r="BO16" s="37" t="str">
        <x:f>IF(BM16="","لم يُرصد",IF(BT16&lt;&gt;TRUE,"غير نشط",IF(BP16="فشل","فشل حالي",IF(BN16&lt;=12,"حديث",IF(BN16&lt;=24,"متأخر","قديم")))))</x:f>
        <x:v>لم يُرصد</x:v>
      </x:c>
      <x:c r="BP16" s="37" t="str">
        <x:v>بانتظار رصد التقسيط</x:v>
      </x:c>
      <x:c r="BQ16" s="37" t="n">
        <x:v>0</x:v>
      </x:c>
      <x:c r="BR16" s="37"/>
      <x:c r="BS16" s="37"/>
      <x:c r="BT16" s="54" t="b">
        <x:v>1</x:v>
      </x:c>
      <x:c r="BU16" s="37" t="str">
        <x:v>مهمة جاهزة لأول رصد</x:v>
      </x:c>
      <x:c r="BV16" s="37" t="str"/>
      <x:c r="BW16" s="37" t="str">
        <x:v>الملفات المرفوعة لا تحتوي خطة تقسيط فعلية لهذا الربط؛ الصف مُنشأ كمهمة جمع. | Catalogue title: Bosch Series 8 Gas Cooker, 5 Burners, Black Stainless Steel - HJY5G7V61S</x:v>
      </x:c>
      <x:c r="BX16" s="60" t="n">
        <x:v>46233</x:v>
      </x:c>
      <x:c r="BY16" s="60" t="n">
        <x:v>46233</x:v>
      </x:c>
    </x:row>
    <x:row r="17">
      <x:c r="A17" s="37" t="str">
        <x:v>مهمة جمع أولية</x:v>
      </x:c>
      <x:c r="B17" s="37" t="str">
        <x:v>INSTTASK-DA5ADD4C0C6B</x:v>
      </x:c>
      <x:c r="C17" s="37" t="str">
        <x:v>VAR-9557BFEA89BF5B|EG-013|STORE|PENDING</x:v>
      </x:c>
      <x:c r="D17" s="37" t="str">
        <x:v>VAR-9557BFEA89BF5B|EG-013|STORE</x:v>
      </x:c>
      <x:c r="E17" s="37" t="str">
        <x:v>VAR-9557BFEA89BF5B</x:v>
      </x:c>
      <x:c r="F17" s="37" t="str">
        <x:v>MOD-0EA759FFDBE33B</x:v>
      </x:c>
      <x:c r="G17" s="37" t="str">
        <x:v>First Cook FC1001 5 burners / Stainless Steel</x:v>
      </x:c>
      <x:c r="H17" s="37" t="str">
        <x:v>الأجهزة المنزلية</x:v>
      </x:c>
      <x:c r="I17" s="37" t="str">
        <x:v>بوتاجازات</x:v>
      </x:c>
      <x:c r="J17" s="37" t="str">
        <x:v>First Cook</x:v>
      </x:c>
      <x:c r="K17" s="37" t="str">
        <x:v>FC1001</x:v>
      </x:c>
      <x:c r="L17" s="37" t="str">
        <x:v>5 burners | Stainless Steel</x:v>
      </x:c>
      <x:c r="M17" s="37"/>
      <x:c r="N17" s="37"/>
      <x:c r="O17" s="37" t="str">
        <x:v>Stainless Steel</x:v>
      </x:c>
      <x:c r="P17" s="37" t="str">
        <x:v>FC1001</x:v>
      </x:c>
      <x:c r="Q17" s="37"/>
      <x:c r="R17" s="37" t="str">
        <x:v>EG-013</x:v>
      </x:c>
      <x:c r="S17" s="37" t="str">
        <x:v>B.TECH</x:v>
      </x:c>
      <x:c r="T17" s="37" t="str">
        <x:v>A</x:v>
      </x:c>
      <x:c r="U17" s="37"/>
      <x:c r="V17" s="37"/>
      <x:c r="W17" s="37" t="str">
        <x:v>https://btech.com/en/c/large-home-appliances/cookers</x:v>
      </x:c>
      <x:c r="X17" s="37" t="str">
        <x:v>صفحة فئة</x:v>
      </x:c>
      <x:c r="Y17" s="37"/>
      <x:c r="Z17" s="37"/>
      <x:c r="AA17" s="37"/>
      <x:c r="AB17" s="37"/>
      <x:c r="AC17" s="37"/>
      <x:c r="AD17" s="37"/>
      <x:c r="AE17" s="37"/>
      <x:c r="AF17" s="56"/>
      <x:c r="AG17" s="56"/>
      <x:c r="AH17" s="56"/>
      <x:c r="AI17" s="58"/>
      <x:c r="AJ17" s="56"/>
      <x:c r="AK17" s="56"/>
      <x:c r="AL17" s="56"/>
      <x:c r="AM17" s="56"/>
      <x:c r="AN17" s="56"/>
      <x:c r="AO17" s="56" t="str">
        <x:f>IF(OR(AF17="",AD17=""),"",AF17*AD17+IF(AG17="",0,AG17)+IF(AH17="",0,AH17)+IF(AJ17="",0,AJ17)+IF(AK17="",0,AK17)+IF(AL17="",0,AL17)+IF(AM17="",0,AM17))</x:f>
      </x:c>
      <x:c r="AP17" s="56"/>
      <x:c r="AQ17" s="56" t="str">
        <x:f>IF(OR(AO17="",AP17=""),"",AO17-AP17)</x:f>
      </x:c>
      <x:c r="AR17" s="58" t="str">
        <x:f>IF(OR(AP17="",AP17=0,AQ17=""),"",AQ17/AP17)</x:f>
      </x:c>
      <x:c r="AS17" s="58"/>
      <x:c r="AT17" s="37"/>
      <x:c r="AU17" s="37"/>
      <x:c r="AV17" s="37"/>
      <x:c r="AW17" s="56"/>
      <x:c r="AX17" s="56"/>
      <x:c r="AY17" s="37"/>
      <x:c r="AZ17" s="37"/>
      <x:c r="BA17" s="37"/>
      <x:c r="BB17" s="37"/>
      <x:c r="BC17" s="37"/>
      <x:c r="BD17" s="60"/>
      <x:c r="BE17" s="60"/>
      <x:c r="BF17" s="37"/>
      <x:c r="BG17" s="37"/>
      <x:c r="BH17" s="37" t="str">
        <x:v>https://btech.com/en/c/large-home-appliances/cookers</x:v>
      </x:c>
      <x:c r="BI17" s="37"/>
      <x:c r="BJ17" s="37" t="str">
        <x:v>لم يبدأ</x:v>
      </x:c>
      <x:c r="BK17" s="60" t="n">
        <x:v>46233</x:v>
      </x:c>
      <x:c r="BL17" s="60"/>
      <x:c r="BM17" s="60"/>
      <x:c r="BN17" s="62" t="str">
        <x:f>IF(BM17="","",(NOW()-BM17)*24)</x:f>
      </x:c>
      <x:c r="BO17" s="37" t="str">
        <x:f>IF(BM17="","لم يُرصد",IF(BT17&lt;&gt;TRUE,"غير نشط",IF(BP17="فشل","فشل حالي",IF(BN17&lt;=12,"حديث",IF(BN17&lt;=24,"متأخر","قديم")))))</x:f>
        <x:v>لم يُرصد</x:v>
      </x:c>
      <x:c r="BP17" s="37" t="str">
        <x:v>بانتظار رصد التقسيط</x:v>
      </x:c>
      <x:c r="BQ17" s="37" t="n">
        <x:v>0</x:v>
      </x:c>
      <x:c r="BR17" s="37"/>
      <x:c r="BS17" s="37"/>
      <x:c r="BT17" s="54" t="b">
        <x:v>1</x:v>
      </x:c>
      <x:c r="BU17" s="37" t="str">
        <x:v>يحتاج اكتشاف رابط المنتج</x:v>
      </x:c>
      <x:c r="BV17" s="37" t="str">
        <x:v>First Cook Gas Cooker, 5 Burners, Stainless Steel - FC1001</x:v>
      </x:c>
      <x:c r="BW17" s="37" t="str">
        <x:v>الملفات المرفوعة لا تحتوي خطة تقسيط فعلية لهذا الربط؛ الصف مُنشأ كمهمة جمع.</x:v>
      </x:c>
      <x:c r="BX17" s="60" t="n">
        <x:v>46233</x:v>
      </x:c>
      <x:c r="BY17" s="60" t="n">
        <x:v>46233</x:v>
      </x:c>
    </x:row>
    <x:row r="18">
      <x:c r="A18" s="37" t="str">
        <x:v>مهمة جمع أولية</x:v>
      </x:c>
      <x:c r="B18" s="37" t="str">
        <x:v>INSTTASK-C594D57044EC</x:v>
      </x:c>
      <x:c r="C18" s="37" t="str">
        <x:v>VAR-7390D2C243DCA9|EG-013|STORE|PENDING</x:v>
      </x:c>
      <x:c r="D18" s="37" t="str">
        <x:v>VAR-7390D2C243DCA9|EG-013|STORE</x:v>
      </x:c>
      <x:c r="E18" s="37" t="str">
        <x:v>VAR-7390D2C243DCA9</x:v>
      </x:c>
      <x:c r="F18" s="37" t="str">
        <x:v>MOD-0EA759FFDBE33B</x:v>
      </x:c>
      <x:c r="G18" s="37" t="str">
        <x:v>First Cook FC1001 Freestanding | Stainless Steel</x:v>
      </x:c>
      <x:c r="H18" s="37" t="str">
        <x:v>الأجهزة المنزلية</x:v>
      </x:c>
      <x:c r="I18" s="37" t="str">
        <x:v>بوتاجازات</x:v>
      </x:c>
      <x:c r="J18" s="37" t="str">
        <x:v>First Cook</x:v>
      </x:c>
      <x:c r="K18" s="37" t="str">
        <x:v>FC1001</x:v>
      </x:c>
      <x:c r="L18" s="37" t="str">
        <x:v>Freestanding | Stainless Steel</x:v>
      </x:c>
      <x:c r="M18" s="37"/>
      <x:c r="N18" s="37"/>
      <x:c r="O18" s="37" t="str">
        <x:v>Stainless Steel</x:v>
      </x:c>
      <x:c r="P18" s="37" t="str">
        <x:v>FC1001</x:v>
      </x:c>
      <x:c r="Q18" s="37"/>
      <x:c r="R18" s="37" t="str">
        <x:v>EG-013</x:v>
      </x:c>
      <x:c r="S18" s="37" t="str">
        <x:v>B.TECH</x:v>
      </x:c>
      <x:c r="T18" s="37" t="str">
        <x:v>A</x:v>
      </x:c>
      <x:c r="U18" s="37"/>
      <x:c r="V18" s="37"/>
      <x:c r="W18" s="37" t="str">
        <x:v>https://btech.com/en/p/b9206d66-b24b-4a1e-a21e-7e1c6b2453af</x:v>
      </x:c>
      <x:c r="X18" s="37" t="str">
        <x:v>رابط منتج مباشر</x:v>
      </x:c>
      <x:c r="Y18" s="37"/>
      <x:c r="Z18" s="37"/>
      <x:c r="AA18" s="37"/>
      <x:c r="AB18" s="37"/>
      <x:c r="AC18" s="37"/>
      <x:c r="AD18" s="37"/>
      <x:c r="AE18" s="37"/>
      <x:c r="AF18" s="56"/>
      <x:c r="AG18" s="56"/>
      <x:c r="AH18" s="56"/>
      <x:c r="AI18" s="58"/>
      <x:c r="AJ18" s="56"/>
      <x:c r="AK18" s="56"/>
      <x:c r="AL18" s="56"/>
      <x:c r="AM18" s="56"/>
      <x:c r="AN18" s="56"/>
      <x:c r="AO18" s="56" t="str">
        <x:f>IF(OR(AF18="",AD18=""),"",AF18*AD18+IF(AG18="",0,AG18)+IF(AH18="",0,AH18)+IF(AJ18="",0,AJ18)+IF(AK18="",0,AK18)+IF(AL18="",0,AL18)+IF(AM18="",0,AM18))</x:f>
      </x:c>
      <x:c r="AP18" s="56"/>
      <x:c r="AQ18" s="56" t="str">
        <x:f>IF(OR(AO18="",AP18=""),"",AO18-AP18)</x:f>
      </x:c>
      <x:c r="AR18" s="58" t="str">
        <x:f>IF(OR(AP18="",AP18=0,AQ18=""),"",AQ18/AP18)</x:f>
      </x:c>
      <x:c r="AS18" s="58"/>
      <x:c r="AT18" s="37"/>
      <x:c r="AU18" s="37"/>
      <x:c r="AV18" s="37"/>
      <x:c r="AW18" s="56"/>
      <x:c r="AX18" s="56"/>
      <x:c r="AY18" s="37"/>
      <x:c r="AZ18" s="37"/>
      <x:c r="BA18" s="37"/>
      <x:c r="BB18" s="37"/>
      <x:c r="BC18" s="37"/>
      <x:c r="BD18" s="60"/>
      <x:c r="BE18" s="60"/>
      <x:c r="BF18" s="37"/>
      <x:c r="BG18" s="37"/>
      <x:c r="BH18" s="37" t="str">
        <x:v>https://btech.com/en/p/b9206d66-b24b-4a1e-a21e-7e1c6b2453af</x:v>
      </x:c>
      <x:c r="BI18" s="37"/>
      <x:c r="BJ18" s="37" t="str">
        <x:v>لم يبدأ</x:v>
      </x:c>
      <x:c r="BK18" s="60" t="n">
        <x:v>46233</x:v>
      </x:c>
      <x:c r="BL18" s="60"/>
      <x:c r="BM18" s="60"/>
      <x:c r="BN18" s="62" t="str">
        <x:f>IF(BM18="","",(NOW()-BM18)*24)</x:f>
      </x:c>
      <x:c r="BO18" s="37" t="str">
        <x:f>IF(BM18="","لم يُرصد",IF(BT18&lt;&gt;TRUE,"غير نشط",IF(BP18="فشل","فشل حالي",IF(BN18&lt;=12,"حديث",IF(BN18&lt;=24,"متأخر","قديم")))))</x:f>
        <x:v>لم يُرصد</x:v>
      </x:c>
      <x:c r="BP18" s="37" t="str">
        <x:v>بانتظار رصد التقسيط</x:v>
      </x:c>
      <x:c r="BQ18" s="37" t="n">
        <x:v>0</x:v>
      </x:c>
      <x:c r="BR18" s="37"/>
      <x:c r="BS18" s="37"/>
      <x:c r="BT18" s="54" t="b">
        <x:v>1</x:v>
      </x:c>
      <x:c r="BU18" s="37" t="str">
        <x:v>مهمة جاهزة لأول رصد</x:v>
      </x:c>
      <x:c r="BV18" s="37" t="str"/>
      <x:c r="BW18" s="37" t="str">
        <x:v>الملفات المرفوعة لا تحتوي خطة تقسيط فعلية لهذا الربط؛ الصف مُنشأ كمهمة جمع. | Catalogue title: First Cook Gas Cooker, 5 Burners, Stainless Steel - FC1001</x:v>
      </x:c>
      <x:c r="BX18" s="60" t="n">
        <x:v>46233</x:v>
      </x:c>
      <x:c r="BY18" s="60" t="n">
        <x:v>46233</x:v>
      </x:c>
    </x:row>
    <x:row r="19">
      <x:c r="A19" s="37" t="str">
        <x:v>مهمة جمع أولية</x:v>
      </x:c>
      <x:c r="B19" s="37" t="str">
        <x:v>INSTTASK-BF8162BC09FF</x:v>
      </x:c>
      <x:c r="C19" s="37" t="str">
        <x:v>VAR-579212BC941521|EG-013|STORE|PENDING</x:v>
      </x:c>
      <x:c r="D19" s="37" t="str">
        <x:v>VAR-579212BC941521|EG-013|STORE</x:v>
      </x:c>
      <x:c r="E19" s="37" t="str">
        <x:v>VAR-579212BC941521</x:v>
      </x:c>
      <x:c r="F19" s="37" t="str">
        <x:v>MOD-EB583B88DD748E</x:v>
      </x:c>
      <x:c r="G19" s="37" t="str">
        <x:v>First Cook FC1004 5 burners / Black / Gold</x:v>
      </x:c>
      <x:c r="H19" s="37" t="str">
        <x:v>الأجهزة المنزلية</x:v>
      </x:c>
      <x:c r="I19" s="37" t="str">
        <x:v>بوتاجازات</x:v>
      </x:c>
      <x:c r="J19" s="37" t="str">
        <x:v>First Cook</x:v>
      </x:c>
      <x:c r="K19" s="37" t="str">
        <x:v>FC1004</x:v>
      </x:c>
      <x:c r="L19" s="37" t="str">
        <x:v>5 burners | Black / Gold</x:v>
      </x:c>
      <x:c r="M19" s="37"/>
      <x:c r="N19" s="37"/>
      <x:c r="O19" s="37" t="str">
        <x:v>Black / Gold</x:v>
      </x:c>
      <x:c r="P19" s="37" t="str">
        <x:v>FC1004</x:v>
      </x:c>
      <x:c r="Q19" s="37"/>
      <x:c r="R19" s="37" t="str">
        <x:v>EG-013</x:v>
      </x:c>
      <x:c r="S19" s="37" t="str">
        <x:v>B.TECH</x:v>
      </x:c>
      <x:c r="T19" s="37" t="str">
        <x:v>A</x:v>
      </x:c>
      <x:c r="U19" s="37"/>
      <x:c r="V19" s="37"/>
      <x:c r="W19" s="37" t="str">
        <x:v>https://btech.com/en/c/large-home-appliances/cookers</x:v>
      </x:c>
      <x:c r="X19" s="37" t="str">
        <x:v>صفحة فئة</x:v>
      </x:c>
      <x:c r="Y19" s="37"/>
      <x:c r="Z19" s="37"/>
      <x:c r="AA19" s="37"/>
      <x:c r="AB19" s="37"/>
      <x:c r="AC19" s="37"/>
      <x:c r="AD19" s="37"/>
      <x:c r="AE19" s="37"/>
      <x:c r="AF19" s="56"/>
      <x:c r="AG19" s="56"/>
      <x:c r="AH19" s="56"/>
      <x:c r="AI19" s="58"/>
      <x:c r="AJ19" s="56"/>
      <x:c r="AK19" s="56"/>
      <x:c r="AL19" s="56"/>
      <x:c r="AM19" s="56"/>
      <x:c r="AN19" s="56"/>
      <x:c r="AO19" s="56" t="str">
        <x:f>IF(OR(AF19="",AD19=""),"",AF19*AD19+IF(AG19="",0,AG19)+IF(AH19="",0,AH19)+IF(AJ19="",0,AJ19)+IF(AK19="",0,AK19)+IF(AL19="",0,AL19)+IF(AM19="",0,AM19))</x:f>
      </x:c>
      <x:c r="AP19" s="56"/>
      <x:c r="AQ19" s="56" t="str">
        <x:f>IF(OR(AO19="",AP19=""),"",AO19-AP19)</x:f>
      </x:c>
      <x:c r="AR19" s="58" t="str">
        <x:f>IF(OR(AP19="",AP19=0,AQ19=""),"",AQ19/AP19)</x:f>
      </x:c>
      <x:c r="AS19" s="58"/>
      <x:c r="AT19" s="37"/>
      <x:c r="AU19" s="37"/>
      <x:c r="AV19" s="37"/>
      <x:c r="AW19" s="56"/>
      <x:c r="AX19" s="56"/>
      <x:c r="AY19" s="37"/>
      <x:c r="AZ19" s="37"/>
      <x:c r="BA19" s="37"/>
      <x:c r="BB19" s="37"/>
      <x:c r="BC19" s="37"/>
      <x:c r="BD19" s="60"/>
      <x:c r="BE19" s="60"/>
      <x:c r="BF19" s="37"/>
      <x:c r="BG19" s="37"/>
      <x:c r="BH19" s="37" t="str">
        <x:v>https://btech.com/en/c/large-home-appliances/cookers</x:v>
      </x:c>
      <x:c r="BI19" s="37"/>
      <x:c r="BJ19" s="37" t="str">
        <x:v>لم يبدأ</x:v>
      </x:c>
      <x:c r="BK19" s="60" t="n">
        <x:v>46233</x:v>
      </x:c>
      <x:c r="BL19" s="60"/>
      <x:c r="BM19" s="60"/>
      <x:c r="BN19" s="62" t="str">
        <x:f>IF(BM19="","",(NOW()-BM19)*24)</x:f>
      </x:c>
      <x:c r="BO19" s="37" t="str">
        <x:f>IF(BM19="","لم يُرصد",IF(BT19&lt;&gt;TRUE,"غير نشط",IF(BP19="فشل","فشل حالي",IF(BN19&lt;=12,"حديث",IF(BN19&lt;=24,"متأخر","قديم")))))</x:f>
        <x:v>لم يُرصد</x:v>
      </x:c>
      <x:c r="BP19" s="37" t="str">
        <x:v>بانتظار رصد التقسيط</x:v>
      </x:c>
      <x:c r="BQ19" s="37" t="n">
        <x:v>0</x:v>
      </x:c>
      <x:c r="BR19" s="37"/>
      <x:c r="BS19" s="37"/>
      <x:c r="BT19" s="54" t="b">
        <x:v>1</x:v>
      </x:c>
      <x:c r="BU19" s="37" t="str">
        <x:v>يحتاج اكتشاف رابط المنتج</x:v>
      </x:c>
      <x:c r="BV19" s="37" t="str">
        <x:v>First Cook Gas Cooker, 5 Burners, Black Gold - FC1004</x:v>
      </x:c>
      <x:c r="BW19" s="37" t="str">
        <x:v>الملفات المرفوعة لا تحتوي خطة تقسيط فعلية لهذا الربط؛ الصف مُنشأ كمهمة جمع.</x:v>
      </x:c>
      <x:c r="BX19" s="60" t="n">
        <x:v>46233</x:v>
      </x:c>
      <x:c r="BY19" s="60" t="n">
        <x:v>46233</x:v>
      </x:c>
    </x:row>
    <x:row r="20">
      <x:c r="A20" s="37" t="str">
        <x:v>مهمة جمع أولية</x:v>
      </x:c>
      <x:c r="B20" s="37" t="str">
        <x:v>INSTTASK-CCA18A3A8B6C</x:v>
      </x:c>
      <x:c r="C20" s="37" t="str">
        <x:v>VAR-71FFCE90636CD4|EG-013|STORE|PENDING</x:v>
      </x:c>
      <x:c r="D20" s="37" t="str">
        <x:v>VAR-71FFCE90636CD4|EG-013|STORE</x:v>
      </x:c>
      <x:c r="E20" s="37" t="str">
        <x:v>VAR-71FFCE90636CD4</x:v>
      </x:c>
      <x:c r="F20" s="37" t="str">
        <x:v>MOD-EB583B88DD748E</x:v>
      </x:c>
      <x:c r="G20" s="37" t="str">
        <x:v>First Cook FC1004 Freestanding | Gold</x:v>
      </x:c>
      <x:c r="H20" s="37" t="str">
        <x:v>الأجهزة المنزلية</x:v>
      </x:c>
      <x:c r="I20" s="37" t="str">
        <x:v>بوتاجازات</x:v>
      </x:c>
      <x:c r="J20" s="37" t="str">
        <x:v>First Cook</x:v>
      </x:c>
      <x:c r="K20" s="37" t="str">
        <x:v>FC1004</x:v>
      </x:c>
      <x:c r="L20" s="37" t="str">
        <x:v>Freestanding | Gold</x:v>
      </x:c>
      <x:c r="M20" s="37"/>
      <x:c r="N20" s="37"/>
      <x:c r="O20" s="37" t="str">
        <x:v>Gold</x:v>
      </x:c>
      <x:c r="P20" s="37" t="str">
        <x:v>FC1004</x:v>
      </x:c>
      <x:c r="Q20" s="37"/>
      <x:c r="R20" s="37" t="str">
        <x:v>EG-013</x:v>
      </x:c>
      <x:c r="S20" s="37" t="str">
        <x:v>B.TECH</x:v>
      </x:c>
      <x:c r="T20" s="37" t="str">
        <x:v>A</x:v>
      </x:c>
      <x:c r="U20" s="37"/>
      <x:c r="V20" s="37"/>
      <x:c r="W20" s="37" t="str">
        <x:v>https://btech.com/en/p/79fd56ac-13fe-4af6-a4e6-9abed000e28f</x:v>
      </x:c>
      <x:c r="X20" s="37" t="str">
        <x:v>رابط منتج مباشر</x:v>
      </x:c>
      <x:c r="Y20" s="37"/>
      <x:c r="Z20" s="37"/>
      <x:c r="AA20" s="37"/>
      <x:c r="AB20" s="37"/>
      <x:c r="AC20" s="37"/>
      <x:c r="AD20" s="37"/>
      <x:c r="AE20" s="37"/>
      <x:c r="AF20" s="56"/>
      <x:c r="AG20" s="56"/>
      <x:c r="AH20" s="56"/>
      <x:c r="AI20" s="58"/>
      <x:c r="AJ20" s="56"/>
      <x:c r="AK20" s="56"/>
      <x:c r="AL20" s="56"/>
      <x:c r="AM20" s="56"/>
      <x:c r="AN20" s="56"/>
      <x:c r="AO20" s="56" t="str">
        <x:f>IF(OR(AF20="",AD20=""),"",AF20*AD20+IF(AG20="",0,AG20)+IF(AH20="",0,AH20)+IF(AJ20="",0,AJ20)+IF(AK20="",0,AK20)+IF(AL20="",0,AL20)+IF(AM20="",0,AM20))</x:f>
      </x:c>
      <x:c r="AP20" s="56"/>
      <x:c r="AQ20" s="56" t="str">
        <x:f>IF(OR(AO20="",AP20=""),"",AO20-AP20)</x:f>
      </x:c>
      <x:c r="AR20" s="58" t="str">
        <x:f>IF(OR(AP20="",AP20=0,AQ20=""),"",AQ20/AP20)</x:f>
      </x:c>
      <x:c r="AS20" s="58"/>
      <x:c r="AT20" s="37"/>
      <x:c r="AU20" s="37"/>
      <x:c r="AV20" s="37"/>
      <x:c r="AW20" s="56"/>
      <x:c r="AX20" s="56"/>
      <x:c r="AY20" s="37"/>
      <x:c r="AZ20" s="37"/>
      <x:c r="BA20" s="37"/>
      <x:c r="BB20" s="37"/>
      <x:c r="BC20" s="37"/>
      <x:c r="BD20" s="60"/>
      <x:c r="BE20" s="60"/>
      <x:c r="BF20" s="37"/>
      <x:c r="BG20" s="37"/>
      <x:c r="BH20" s="37" t="str">
        <x:v>https://btech.com/en/p/79fd56ac-13fe-4af6-a4e6-9abed000e28f</x:v>
      </x:c>
      <x:c r="BI20" s="37"/>
      <x:c r="BJ20" s="37" t="str">
        <x:v>لم يبدأ</x:v>
      </x:c>
      <x:c r="BK20" s="60" t="n">
        <x:v>46233</x:v>
      </x:c>
      <x:c r="BL20" s="60"/>
      <x:c r="BM20" s="60"/>
      <x:c r="BN20" s="62" t="str">
        <x:f>IF(BM20="","",(NOW()-BM20)*24)</x:f>
      </x:c>
      <x:c r="BO20" s="37" t="str">
        <x:f>IF(BM20="","لم يُرصد",IF(BT20&lt;&gt;TRUE,"غير نشط",IF(BP20="فشل","فشل حالي",IF(BN20&lt;=12,"حديث",IF(BN20&lt;=24,"متأخر","قديم")))))</x:f>
        <x:v>لم يُرصد</x:v>
      </x:c>
      <x:c r="BP20" s="37" t="str">
        <x:v>بانتظار رصد التقسيط</x:v>
      </x:c>
      <x:c r="BQ20" s="37" t="n">
        <x:v>0</x:v>
      </x:c>
      <x:c r="BR20" s="37"/>
      <x:c r="BS20" s="37"/>
      <x:c r="BT20" s="54" t="b">
        <x:v>1</x:v>
      </x:c>
      <x:c r="BU20" s="37" t="str">
        <x:v>مهمة جاهزة لأول رصد</x:v>
      </x:c>
      <x:c r="BV20" s="37" t="str"/>
      <x:c r="BW20" s="37" t="str">
        <x:v>الملفات المرفوعة لا تحتوي خطة تقسيط فعلية لهذا الربط؛ الصف مُنشأ كمهمة جمع. | Catalogue title: First Cook Gas Cooker, 5 Burners, Black Gold - FC1004</x:v>
      </x:c>
      <x:c r="BX20" s="60" t="n">
        <x:v>46233</x:v>
      </x:c>
      <x:c r="BY20" s="60" t="n">
        <x:v>46233</x:v>
      </x:c>
    </x:row>
    <x:row r="21">
      <x:c r="A21" s="37" t="str">
        <x:v>مهمة جمع أولية</x:v>
      </x:c>
      <x:c r="B21" s="37" t="str">
        <x:v>INSTTASK-4DF7CCE4DB1B</x:v>
      </x:c>
      <x:c r="C21" s="37" t="str">
        <x:v>VAR-F2DE04592E00EF|EG-013|STORE|PENDING</x:v>
      </x:c>
      <x:c r="D21" s="37" t="str">
        <x:v>VAR-F2DE04592E00EF|EG-013|STORE</x:v>
      </x:c>
      <x:c r="E21" s="37" t="str">
        <x:v>VAR-F2DE04592E00EF</x:v>
      </x:c>
      <x:c r="F21" s="37" t="str">
        <x:v>MOD-9F80C0C64B8028</x:v>
      </x:c>
      <x:c r="G21" s="37" t="str">
        <x:v>Fresh 17266 4 burners / Black Silver</x:v>
      </x:c>
      <x:c r="H21" s="37" t="str">
        <x:v>الأجهزة المنزلية</x:v>
      </x:c>
      <x:c r="I21" s="37" t="str">
        <x:v>بوتاجازات</x:v>
      </x:c>
      <x:c r="J21" s="37" t="str">
        <x:v>Fresh</x:v>
      </x:c>
      <x:c r="K21" s="37" t="str">
        <x:v>17266</x:v>
      </x:c>
      <x:c r="L21" s="37" t="str">
        <x:v>4 burners | Black Silver</x:v>
      </x:c>
      <x:c r="M21" s="37"/>
      <x:c r="N21" s="37"/>
      <x:c r="O21" s="37" t="str">
        <x:v>Black Silver</x:v>
      </x:c>
      <x:c r="P21" s="37" t="str">
        <x:v>17266</x:v>
      </x:c>
      <x:c r="Q21" s="37"/>
      <x:c r="R21" s="37" t="str">
        <x:v>EG-013</x:v>
      </x:c>
      <x:c r="S21" s="37" t="str">
        <x:v>B.TECH</x:v>
      </x:c>
      <x:c r="T21" s="37" t="str">
        <x:v>A</x:v>
      </x:c>
      <x:c r="U21" s="37"/>
      <x:c r="V21" s="37"/>
      <x:c r="W21" s="37" t="str">
        <x:v>https://btech.com/en/c/large-home-appliances/cookers</x:v>
      </x:c>
      <x:c r="X21" s="37" t="str">
        <x:v>صفحة فئة</x:v>
      </x:c>
      <x:c r="Y21" s="37"/>
      <x:c r="Z21" s="37"/>
      <x:c r="AA21" s="37"/>
      <x:c r="AB21" s="37"/>
      <x:c r="AC21" s="37"/>
      <x:c r="AD21" s="37"/>
      <x:c r="AE21" s="37"/>
      <x:c r="AF21" s="56"/>
      <x:c r="AG21" s="56"/>
      <x:c r="AH21" s="56"/>
      <x:c r="AI21" s="58"/>
      <x:c r="AJ21" s="56"/>
      <x:c r="AK21" s="56"/>
      <x:c r="AL21" s="56"/>
      <x:c r="AM21" s="56"/>
      <x:c r="AN21" s="56"/>
      <x:c r="AO21" s="56" t="str">
        <x:f>IF(OR(AF21="",AD21=""),"",AF21*AD21+IF(AG21="",0,AG21)+IF(AH21="",0,AH21)+IF(AJ21="",0,AJ21)+IF(AK21="",0,AK21)+IF(AL21="",0,AL21)+IF(AM21="",0,AM21))</x:f>
      </x:c>
      <x:c r="AP21" s="56"/>
      <x:c r="AQ21" s="56" t="str">
        <x:f>IF(OR(AO21="",AP21=""),"",AO21-AP21)</x:f>
      </x:c>
      <x:c r="AR21" s="58" t="str">
        <x:f>IF(OR(AP21="",AP21=0,AQ21=""),"",AQ21/AP21)</x:f>
      </x:c>
      <x:c r="AS21" s="58"/>
      <x:c r="AT21" s="37"/>
      <x:c r="AU21" s="37"/>
      <x:c r="AV21" s="37"/>
      <x:c r="AW21" s="56"/>
      <x:c r="AX21" s="56"/>
      <x:c r="AY21" s="37"/>
      <x:c r="AZ21" s="37"/>
      <x:c r="BA21" s="37"/>
      <x:c r="BB21" s="37"/>
      <x:c r="BC21" s="37"/>
      <x:c r="BD21" s="60"/>
      <x:c r="BE21" s="60"/>
      <x:c r="BF21" s="37"/>
      <x:c r="BG21" s="37"/>
      <x:c r="BH21" s="37" t="str">
        <x:v>https://btech.com/en/c/large-home-appliances/cookers</x:v>
      </x:c>
      <x:c r="BI21" s="37"/>
      <x:c r="BJ21" s="37" t="str">
        <x:v>لم يبدأ</x:v>
      </x:c>
      <x:c r="BK21" s="60" t="n">
        <x:v>46233</x:v>
      </x:c>
      <x:c r="BL21" s="60"/>
      <x:c r="BM21" s="60"/>
      <x:c r="BN21" s="62" t="str">
        <x:f>IF(BM21="","",(NOW()-BM21)*24)</x:f>
      </x:c>
      <x:c r="BO21" s="37" t="str">
        <x:f>IF(BM21="","لم يُرصد",IF(BT21&lt;&gt;TRUE,"غير نشط",IF(BP21="فشل","فشل حالي",IF(BN21&lt;=12,"حديث",IF(BN21&lt;=24,"متأخر","قديم")))))</x:f>
        <x:v>لم يُرصد</x:v>
      </x:c>
      <x:c r="BP21" s="37" t="str">
        <x:v>بانتظار رصد التقسيط</x:v>
      </x:c>
      <x:c r="BQ21" s="37" t="n">
        <x:v>0</x:v>
      </x:c>
      <x:c r="BR21" s="37"/>
      <x:c r="BS21" s="37"/>
      <x:c r="BT21" s="54" t="b">
        <x:v>1</x:v>
      </x:c>
      <x:c r="BU21" s="37" t="str">
        <x:v>يحتاج اكتشاف رابط المنتج</x:v>
      </x:c>
      <x:c r="BV21" s="37" t="str">
        <x:v>Fresh Forno Gas Cooker, 4 Burners, Black Silver - 17266</x:v>
      </x:c>
      <x:c r="BW21" s="37" t="str">
        <x:v>الملفات المرفوعة لا تحتوي خطة تقسيط فعلية لهذا الربط؛ الصف مُنشأ كمهمة جمع.</x:v>
      </x:c>
      <x:c r="BX21" s="60" t="n">
        <x:v>46233</x:v>
      </x:c>
      <x:c r="BY21" s="60" t="n">
        <x:v>46233</x:v>
      </x:c>
    </x:row>
    <x:row r="22">
      <x:c r="A22" s="37" t="str">
        <x:v>مهمة جمع أولية</x:v>
      </x:c>
      <x:c r="B22" s="37" t="str">
        <x:v>INSTTASK-4EA518A00B26</x:v>
      </x:c>
      <x:c r="C22" s="37" t="str">
        <x:v>VAR-A251945E61FD60|EG-013|STORE|PENDING</x:v>
      </x:c>
      <x:c r="D22" s="37" t="str">
        <x:v>VAR-A251945E61FD60|EG-013|STORE</x:v>
      </x:c>
      <x:c r="E22" s="37" t="str">
        <x:v>VAR-A251945E61FD60</x:v>
      </x:c>
      <x:c r="F22" s="37" t="str">
        <x:v>MOD-1CC7546EB630AC</x:v>
      </x:c>
      <x:c r="G22" s="37" t="str">
        <x:v>Fresh 19648 5 burners / Stainless Steel</x:v>
      </x:c>
      <x:c r="H22" s="37" t="str">
        <x:v>الأجهزة المنزلية</x:v>
      </x:c>
      <x:c r="I22" s="37" t="str">
        <x:v>بوتاجازات</x:v>
      </x:c>
      <x:c r="J22" s="37" t="str">
        <x:v>Fresh</x:v>
      </x:c>
      <x:c r="K22" s="37" t="str">
        <x:v>19648</x:v>
      </x:c>
      <x:c r="L22" s="37" t="str">
        <x:v>5 burners | Stainless Steel</x:v>
      </x:c>
      <x:c r="M22" s="37"/>
      <x:c r="N22" s="37"/>
      <x:c r="O22" s="37" t="str">
        <x:v>Stainless Steel</x:v>
      </x:c>
      <x:c r="P22" s="37" t="str">
        <x:v>19648</x:v>
      </x:c>
      <x:c r="Q22" s="37"/>
      <x:c r="R22" s="37" t="str">
        <x:v>EG-013</x:v>
      </x:c>
      <x:c r="S22" s="37" t="str">
        <x:v>B.TECH</x:v>
      </x:c>
      <x:c r="T22" s="37" t="str">
        <x:v>A</x:v>
      </x:c>
      <x:c r="U22" s="37"/>
      <x:c r="V22" s="37"/>
      <x:c r="W22" s="37" t="str">
        <x:v>https://btech.com/en/c/large-home-appliances/cookers</x:v>
      </x:c>
      <x:c r="X22" s="37" t="str">
        <x:v>صفحة فئة</x:v>
      </x:c>
      <x:c r="Y22" s="37"/>
      <x:c r="Z22" s="37"/>
      <x:c r="AA22" s="37"/>
      <x:c r="AB22" s="37"/>
      <x:c r="AC22" s="37"/>
      <x:c r="AD22" s="37"/>
      <x:c r="AE22" s="37"/>
      <x:c r="AF22" s="56"/>
      <x:c r="AG22" s="56"/>
      <x:c r="AH22" s="56"/>
      <x:c r="AI22" s="58"/>
      <x:c r="AJ22" s="56"/>
      <x:c r="AK22" s="56"/>
      <x:c r="AL22" s="56"/>
      <x:c r="AM22" s="56"/>
      <x:c r="AN22" s="56"/>
      <x:c r="AO22" s="56" t="str">
        <x:f>IF(OR(AF22="",AD22=""),"",AF22*AD22+IF(AG22="",0,AG22)+IF(AH22="",0,AH22)+IF(AJ22="",0,AJ22)+IF(AK22="",0,AK22)+IF(AL22="",0,AL22)+IF(AM22="",0,AM22))</x:f>
      </x:c>
      <x:c r="AP22" s="56"/>
      <x:c r="AQ22" s="56" t="str">
        <x:f>IF(OR(AO22="",AP22=""),"",AO22-AP22)</x:f>
      </x:c>
      <x:c r="AR22" s="58" t="str">
        <x:f>IF(OR(AP22="",AP22=0,AQ22=""),"",AQ22/AP22)</x:f>
      </x:c>
      <x:c r="AS22" s="58"/>
      <x:c r="AT22" s="37"/>
      <x:c r="AU22" s="37"/>
      <x:c r="AV22" s="37"/>
      <x:c r="AW22" s="56"/>
      <x:c r="AX22" s="56"/>
      <x:c r="AY22" s="37"/>
      <x:c r="AZ22" s="37"/>
      <x:c r="BA22" s="37"/>
      <x:c r="BB22" s="37"/>
      <x:c r="BC22" s="37"/>
      <x:c r="BD22" s="60"/>
      <x:c r="BE22" s="60"/>
      <x:c r="BF22" s="37"/>
      <x:c r="BG22" s="37"/>
      <x:c r="BH22" s="37" t="str">
        <x:v>https://btech.com/en/c/large-home-appliances/cookers</x:v>
      </x:c>
      <x:c r="BI22" s="37"/>
      <x:c r="BJ22" s="37" t="str">
        <x:v>لم يبدأ</x:v>
      </x:c>
      <x:c r="BK22" s="60" t="n">
        <x:v>46233</x:v>
      </x:c>
      <x:c r="BL22" s="60"/>
      <x:c r="BM22" s="60"/>
      <x:c r="BN22" s="62" t="str">
        <x:f>IF(BM22="","",(NOW()-BM22)*24)</x:f>
      </x:c>
      <x:c r="BO22" s="37" t="str">
        <x:f>IF(BM22="","لم يُرصد",IF(BT22&lt;&gt;TRUE,"غير نشط",IF(BP22="فشل","فشل حالي",IF(BN22&lt;=12,"حديث",IF(BN22&lt;=24,"متأخر","قديم")))))</x:f>
        <x:v>لم يُرصد</x:v>
      </x:c>
      <x:c r="BP22" s="37" t="str">
        <x:v>بانتظار رصد التقسيط</x:v>
      </x:c>
      <x:c r="BQ22" s="37" t="n">
        <x:v>0</x:v>
      </x:c>
      <x:c r="BR22" s="37"/>
      <x:c r="BS22" s="37"/>
      <x:c r="BT22" s="54" t="b">
        <x:v>1</x:v>
      </x:c>
      <x:c r="BU22" s="37" t="str">
        <x:v>يحتاج اكتشاف رابط المنتج</x:v>
      </x:c>
      <x:c r="BV22" s="37" t="str">
        <x:v>Fresh Jumbo Gas Cooker, 5 Burners, Stainless Steel - 19648</x:v>
      </x:c>
      <x:c r="BW22" s="37" t="str">
        <x:v>الملفات المرفوعة لا تحتوي خطة تقسيط فعلية لهذا الربط؛ الصف مُنشأ كمهمة جمع.</x:v>
      </x:c>
      <x:c r="BX22" s="60" t="n">
        <x:v>46233</x:v>
      </x:c>
      <x:c r="BY22" s="60" t="n">
        <x:v>46233</x:v>
      </x:c>
    </x:row>
    <x:row r="23">
      <x:c r="A23" s="37" t="str">
        <x:v>مهمة جمع أولية</x:v>
      </x:c>
      <x:c r="B23" s="37" t="str">
        <x:v>INSTTASK-0AFF9B8D93EC</x:v>
      </x:c>
      <x:c r="C23" s="37" t="str">
        <x:v>VAR-3A34E634CB1A4C|EG-013|STORE|PENDING</x:v>
      </x:c>
      <x:c r="D23" s="37" t="str">
        <x:v>VAR-3A34E634CB1A4C|EG-013|STORE</x:v>
      </x:c>
      <x:c r="E23" s="37" t="str">
        <x:v>VAR-3A34E634CB1A4C</x:v>
      </x:c>
      <x:c r="F23" s="37" t="str">
        <x:v>MOD-3556FE6A740EB5</x:v>
      </x:c>
      <x:c r="G23" s="37" t="str">
        <x:v>Fresh 2900 5 burners / Stainless Steel</x:v>
      </x:c>
      <x:c r="H23" s="37" t="str">
        <x:v>الأجهزة المنزلية</x:v>
      </x:c>
      <x:c r="I23" s="37" t="str">
        <x:v>بوتاجازات</x:v>
      </x:c>
      <x:c r="J23" s="37" t="str">
        <x:v>Fresh</x:v>
      </x:c>
      <x:c r="K23" s="37" t="str">
        <x:v>2900</x:v>
      </x:c>
      <x:c r="L23" s="37" t="str">
        <x:v>5 burners | Stainless Steel</x:v>
      </x:c>
      <x:c r="M23" s="37"/>
      <x:c r="N23" s="37"/>
      <x:c r="O23" s="37" t="str">
        <x:v>Stainless Steel</x:v>
      </x:c>
      <x:c r="P23" s="37" t="str">
        <x:v>2900</x:v>
      </x:c>
      <x:c r="Q23" s="37"/>
      <x:c r="R23" s="37" t="str">
        <x:v>EG-013</x:v>
      </x:c>
      <x:c r="S23" s="37" t="str">
        <x:v>B.TECH</x:v>
      </x:c>
      <x:c r="T23" s="37" t="str">
        <x:v>A</x:v>
      </x:c>
      <x:c r="U23" s="37"/>
      <x:c r="V23" s="37"/>
      <x:c r="W23" s="37" t="str">
        <x:v>https://btech.com/en/c/large-home-appliances/cookers</x:v>
      </x:c>
      <x:c r="X23" s="37" t="str">
        <x:v>صفحة فئة</x:v>
      </x:c>
      <x:c r="Y23" s="37"/>
      <x:c r="Z23" s="37"/>
      <x:c r="AA23" s="37"/>
      <x:c r="AB23" s="37"/>
      <x:c r="AC23" s="37"/>
      <x:c r="AD23" s="37"/>
      <x:c r="AE23" s="37"/>
      <x:c r="AF23" s="56"/>
      <x:c r="AG23" s="56"/>
      <x:c r="AH23" s="56"/>
      <x:c r="AI23" s="58"/>
      <x:c r="AJ23" s="56"/>
      <x:c r="AK23" s="56"/>
      <x:c r="AL23" s="56"/>
      <x:c r="AM23" s="56"/>
      <x:c r="AN23" s="56"/>
      <x:c r="AO23" s="56" t="str">
        <x:f>IF(OR(AF23="",AD23=""),"",AF23*AD23+IF(AG23="",0,AG23)+IF(AH23="",0,AH23)+IF(AJ23="",0,AJ23)+IF(AK23="",0,AK23)+IF(AL23="",0,AL23)+IF(AM23="",0,AM23))</x:f>
      </x:c>
      <x:c r="AP23" s="56"/>
      <x:c r="AQ23" s="56" t="str">
        <x:f>IF(OR(AO23="",AP23=""),"",AO23-AP23)</x:f>
      </x:c>
      <x:c r="AR23" s="58" t="str">
        <x:f>IF(OR(AP23="",AP23=0,AQ23=""),"",AQ23/AP23)</x:f>
      </x:c>
      <x:c r="AS23" s="58"/>
      <x:c r="AT23" s="37"/>
      <x:c r="AU23" s="37"/>
      <x:c r="AV23" s="37"/>
      <x:c r="AW23" s="56"/>
      <x:c r="AX23" s="56"/>
      <x:c r="AY23" s="37"/>
      <x:c r="AZ23" s="37"/>
      <x:c r="BA23" s="37"/>
      <x:c r="BB23" s="37"/>
      <x:c r="BC23" s="37"/>
      <x:c r="BD23" s="60"/>
      <x:c r="BE23" s="60"/>
      <x:c r="BF23" s="37"/>
      <x:c r="BG23" s="37"/>
      <x:c r="BH23" s="37" t="str">
        <x:v>https://btech.com/en/c/large-home-appliances/cookers</x:v>
      </x:c>
      <x:c r="BI23" s="37"/>
      <x:c r="BJ23" s="37" t="str">
        <x:v>لم يبدأ</x:v>
      </x:c>
      <x:c r="BK23" s="60" t="n">
        <x:v>46233</x:v>
      </x:c>
      <x:c r="BL23" s="60"/>
      <x:c r="BM23" s="60"/>
      <x:c r="BN23" s="62" t="str">
        <x:f>IF(BM23="","",(NOW()-BM23)*24)</x:f>
      </x:c>
      <x:c r="BO23" s="37" t="str">
        <x:f>IF(BM23="","لم يُرصد",IF(BT23&lt;&gt;TRUE,"غير نشط",IF(BP23="فشل","فشل حالي",IF(BN23&lt;=12,"حديث",IF(BN23&lt;=24,"متأخر","قديم")))))</x:f>
        <x:v>لم يُرصد</x:v>
      </x:c>
      <x:c r="BP23" s="37" t="str">
        <x:v>بانتظار رصد التقسيط</x:v>
      </x:c>
      <x:c r="BQ23" s="37" t="n">
        <x:v>0</x:v>
      </x:c>
      <x:c r="BR23" s="37"/>
      <x:c r="BS23" s="37"/>
      <x:c r="BT23" s="54" t="b">
        <x:v>1</x:v>
      </x:c>
      <x:c r="BU23" s="37" t="str">
        <x:v>يحتاج اكتشاف رابط المنتج</x:v>
      </x:c>
      <x:c r="BV23" s="37" t="str">
        <x:v>Fresh Italiano Gas Cooker, 5 Burners, Stainless Steel - 2900</x:v>
      </x:c>
      <x:c r="BW23" s="37" t="str">
        <x:v>الملفات المرفوعة لا تحتوي خطة تقسيط فعلية لهذا الربط؛ الصف مُنشأ كمهمة جمع.</x:v>
      </x:c>
      <x:c r="BX23" s="60" t="n">
        <x:v>46233</x:v>
      </x:c>
      <x:c r="BY23" s="60" t="n">
        <x:v>46233</x:v>
      </x:c>
    </x:row>
    <x:row r="24">
      <x:c r="A24" s="37" t="str">
        <x:v>مهمة جمع أولية</x:v>
      </x:c>
      <x:c r="B24" s="37" t="str">
        <x:v>INSTTASK-8216B04ED925</x:v>
      </x:c>
      <x:c r="C24" s="37" t="str">
        <x:v>VAR-30B43553964D7B|EG-013|STORE|PENDING</x:v>
      </x:c>
      <x:c r="D24" s="37" t="str">
        <x:v>VAR-30B43553964D7B|EG-013|STORE</x:v>
      </x:c>
      <x:c r="E24" s="37" t="str">
        <x:v>VAR-30B43553964D7B</x:v>
      </x:c>
      <x:c r="F24" s="37" t="str">
        <x:v>MOD-EF6B4202AD08A1</x:v>
      </x:c>
      <x:c r="G24" s="37" t="str">
        <x:v>Fresh 500003423 5 burners / Stainless Steel</x:v>
      </x:c>
      <x:c r="H24" s="37" t="str">
        <x:v>الأجهزة المنزلية</x:v>
      </x:c>
      <x:c r="I24" s="37" t="str">
        <x:v>بوتاجازات</x:v>
      </x:c>
      <x:c r="J24" s="37" t="str">
        <x:v>Fresh</x:v>
      </x:c>
      <x:c r="K24" s="37" t="str">
        <x:v>500003423</x:v>
      </x:c>
      <x:c r="L24" s="37" t="str">
        <x:v>5 burners | Stainless Steel</x:v>
      </x:c>
      <x:c r="M24" s="37"/>
      <x:c r="N24" s="37"/>
      <x:c r="O24" s="37" t="str">
        <x:v>Stainless Steel</x:v>
      </x:c>
      <x:c r="P24" s="37" t="str">
        <x:v>500003423</x:v>
      </x:c>
      <x:c r="Q24" s="37"/>
      <x:c r="R24" s="37" t="str">
        <x:v>EG-013</x:v>
      </x:c>
      <x:c r="S24" s="37" t="str">
        <x:v>B.TECH</x:v>
      </x:c>
      <x:c r="T24" s="37" t="str">
        <x:v>A</x:v>
      </x:c>
      <x:c r="U24" s="37"/>
      <x:c r="V24" s="37"/>
      <x:c r="W24" s="37" t="str">
        <x:v>https://btech.com/en/c/large-home-appliances/cookers</x:v>
      </x:c>
      <x:c r="X24" s="37" t="str">
        <x:v>صفحة فئة</x:v>
      </x:c>
      <x:c r="Y24" s="37"/>
      <x:c r="Z24" s="37"/>
      <x:c r="AA24" s="37"/>
      <x:c r="AB24" s="37"/>
      <x:c r="AC24" s="37"/>
      <x:c r="AD24" s="37"/>
      <x:c r="AE24" s="37"/>
      <x:c r="AF24" s="56"/>
      <x:c r="AG24" s="56"/>
      <x:c r="AH24" s="56"/>
      <x:c r="AI24" s="58"/>
      <x:c r="AJ24" s="56"/>
      <x:c r="AK24" s="56"/>
      <x:c r="AL24" s="56"/>
      <x:c r="AM24" s="56"/>
      <x:c r="AN24" s="56"/>
      <x:c r="AO24" s="56" t="str">
        <x:f>IF(OR(AF24="",AD24=""),"",AF24*AD24+IF(AG24="",0,AG24)+IF(AH24="",0,AH24)+IF(AJ24="",0,AJ24)+IF(AK24="",0,AK24)+IF(AL24="",0,AL24)+IF(AM24="",0,AM24))</x:f>
      </x:c>
      <x:c r="AP24" s="56"/>
      <x:c r="AQ24" s="56" t="str">
        <x:f>IF(OR(AO24="",AP24=""),"",AO24-AP24)</x:f>
      </x:c>
      <x:c r="AR24" s="58" t="str">
        <x:f>IF(OR(AP24="",AP24=0,AQ24=""),"",AQ24/AP24)</x:f>
      </x:c>
      <x:c r="AS24" s="58"/>
      <x:c r="AT24" s="37"/>
      <x:c r="AU24" s="37"/>
      <x:c r="AV24" s="37"/>
      <x:c r="AW24" s="56"/>
      <x:c r="AX24" s="56"/>
      <x:c r="AY24" s="37"/>
      <x:c r="AZ24" s="37"/>
      <x:c r="BA24" s="37"/>
      <x:c r="BB24" s="37"/>
      <x:c r="BC24" s="37"/>
      <x:c r="BD24" s="60"/>
      <x:c r="BE24" s="60"/>
      <x:c r="BF24" s="37"/>
      <x:c r="BG24" s="37"/>
      <x:c r="BH24" s="37" t="str">
        <x:v>https://btech.com/en/c/large-home-appliances/cookers</x:v>
      </x:c>
      <x:c r="BI24" s="37"/>
      <x:c r="BJ24" s="37" t="str">
        <x:v>لم يبدأ</x:v>
      </x:c>
      <x:c r="BK24" s="60" t="n">
        <x:v>46233</x:v>
      </x:c>
      <x:c r="BL24" s="60"/>
      <x:c r="BM24" s="60"/>
      <x:c r="BN24" s="62" t="str">
        <x:f>IF(BM24="","",(NOW()-BM24)*24)</x:f>
      </x:c>
      <x:c r="BO24" s="37" t="str">
        <x:f>IF(BM24="","لم يُرصد",IF(BT24&lt;&gt;TRUE,"غير نشط",IF(BP24="فشل","فشل حالي",IF(BN24&lt;=12,"حديث",IF(BN24&lt;=24,"متأخر","قديم")))))</x:f>
        <x:v>لم يُرصد</x:v>
      </x:c>
      <x:c r="BP24" s="37" t="str">
        <x:v>بانتظار رصد التقسيط</x:v>
      </x:c>
      <x:c r="BQ24" s="37" t="n">
        <x:v>0</x:v>
      </x:c>
      <x:c r="BR24" s="37"/>
      <x:c r="BS24" s="37"/>
      <x:c r="BT24" s="54" t="b">
        <x:v>1</x:v>
      </x:c>
      <x:c r="BU24" s="37" t="str">
        <x:v>يحتاج اكتشاف رابط المنتج</x:v>
      </x:c>
      <x:c r="BV24" s="37" t="str">
        <x:v>Fresh Italiano Gas Cooker, 5 Burners, Stainless Steel - 500003423</x:v>
      </x:c>
      <x:c r="BW24" s="37" t="str">
        <x:v>الملفات المرفوعة لا تحتوي خطة تقسيط فعلية لهذا الربط؛ الصف مُنشأ كمهمة جمع.</x:v>
      </x:c>
      <x:c r="BX24" s="60" t="n">
        <x:v>46233</x:v>
      </x:c>
      <x:c r="BY24" s="60" t="n">
        <x:v>46233</x:v>
      </x:c>
    </x:row>
    <x:row r="25">
      <x:c r="A25" s="37" t="str">
        <x:v>مهمة جمع أولية</x:v>
      </x:c>
      <x:c r="B25" s="37" t="str">
        <x:v>INSTTASK-7F7F8846D2F0</x:v>
      </x:c>
      <x:c r="C25" s="37" t="str">
        <x:v>VAR-C8C9B349127B18|EG-013|STORE|PENDING</x:v>
      </x:c>
      <x:c r="D25" s="37" t="str">
        <x:v>VAR-C8C9B349127B18|EG-013|STORE</x:v>
      </x:c>
      <x:c r="E25" s="37" t="str">
        <x:v>VAR-C8C9B349127B18</x:v>
      </x:c>
      <x:c r="F25" s="37" t="str">
        <x:v>MOD-A1B9E9D9DB7DEA</x:v>
      </x:c>
      <x:c r="G25" s="37" t="str">
        <x:v>Fresh 500017267 4 burners / Stainless Steel</x:v>
      </x:c>
      <x:c r="H25" s="37" t="str">
        <x:v>الأجهزة المنزلية</x:v>
      </x:c>
      <x:c r="I25" s="37" t="str">
        <x:v>بوتاجازات</x:v>
      </x:c>
      <x:c r="J25" s="37" t="str">
        <x:v>Fresh</x:v>
      </x:c>
      <x:c r="K25" s="37" t="str">
        <x:v>500017267</x:v>
      </x:c>
      <x:c r="L25" s="37" t="str">
        <x:v>4 burners | Stainless Steel</x:v>
      </x:c>
      <x:c r="M25" s="37"/>
      <x:c r="N25" s="37"/>
      <x:c r="O25" s="37" t="str">
        <x:v>Stainless Steel</x:v>
      </x:c>
      <x:c r="P25" s="37" t="str">
        <x:v>500017267</x:v>
      </x:c>
      <x:c r="Q25" s="37"/>
      <x:c r="R25" s="37" t="str">
        <x:v>EG-013</x:v>
      </x:c>
      <x:c r="S25" s="37" t="str">
        <x:v>B.TECH</x:v>
      </x:c>
      <x:c r="T25" s="37" t="str">
        <x:v>A</x:v>
      </x:c>
      <x:c r="U25" s="37"/>
      <x:c r="V25" s="37"/>
      <x:c r="W25" s="37" t="str">
        <x:v>https://btech.com/en/c/large-home-appliances/cookers</x:v>
      </x:c>
      <x:c r="X25" s="37" t="str">
        <x:v>صفحة فئة</x:v>
      </x:c>
      <x:c r="Y25" s="37"/>
      <x:c r="Z25" s="37"/>
      <x:c r="AA25" s="37"/>
      <x:c r="AB25" s="37"/>
      <x:c r="AC25" s="37"/>
      <x:c r="AD25" s="37"/>
      <x:c r="AE25" s="37"/>
      <x:c r="AF25" s="56"/>
      <x:c r="AG25" s="56"/>
      <x:c r="AH25" s="56"/>
      <x:c r="AI25" s="58"/>
      <x:c r="AJ25" s="56"/>
      <x:c r="AK25" s="56"/>
      <x:c r="AL25" s="56"/>
      <x:c r="AM25" s="56"/>
      <x:c r="AN25" s="56"/>
      <x:c r="AO25" s="56" t="str">
        <x:f>IF(OR(AF25="",AD25=""),"",AF25*AD25+IF(AG25="",0,AG25)+IF(AH25="",0,AH25)+IF(AJ25="",0,AJ25)+IF(AK25="",0,AK25)+IF(AL25="",0,AL25)+IF(AM25="",0,AM25))</x:f>
      </x:c>
      <x:c r="AP25" s="56"/>
      <x:c r="AQ25" s="56" t="str">
        <x:f>IF(OR(AO25="",AP25=""),"",AO25-AP25)</x:f>
      </x:c>
      <x:c r="AR25" s="58" t="str">
        <x:f>IF(OR(AP25="",AP25=0,AQ25=""),"",AQ25/AP25)</x:f>
      </x:c>
      <x:c r="AS25" s="58"/>
      <x:c r="AT25" s="37"/>
      <x:c r="AU25" s="37"/>
      <x:c r="AV25" s="37"/>
      <x:c r="AW25" s="56"/>
      <x:c r="AX25" s="56"/>
      <x:c r="AY25" s="37"/>
      <x:c r="AZ25" s="37"/>
      <x:c r="BA25" s="37"/>
      <x:c r="BB25" s="37"/>
      <x:c r="BC25" s="37"/>
      <x:c r="BD25" s="60"/>
      <x:c r="BE25" s="60"/>
      <x:c r="BF25" s="37"/>
      <x:c r="BG25" s="37"/>
      <x:c r="BH25" s="37" t="str">
        <x:v>https://btech.com/en/c/large-home-appliances/cookers</x:v>
      </x:c>
      <x:c r="BI25" s="37"/>
      <x:c r="BJ25" s="37" t="str">
        <x:v>لم يبدأ</x:v>
      </x:c>
      <x:c r="BK25" s="60" t="n">
        <x:v>46233</x:v>
      </x:c>
      <x:c r="BL25" s="60"/>
      <x:c r="BM25" s="60"/>
      <x:c r="BN25" s="62" t="str">
        <x:f>IF(BM25="","",(NOW()-BM25)*24)</x:f>
      </x:c>
      <x:c r="BO25" s="37" t="str">
        <x:f>IF(BM25="","لم يُرصد",IF(BT25&lt;&gt;TRUE,"غير نشط",IF(BP25="فشل","فشل حالي",IF(BN25&lt;=12,"حديث",IF(BN25&lt;=24,"متأخر","قديم")))))</x:f>
        <x:v>لم يُرصد</x:v>
      </x:c>
      <x:c r="BP25" s="37" t="str">
        <x:v>بانتظار رصد التقسيط</x:v>
      </x:c>
      <x:c r="BQ25" s="37" t="n">
        <x:v>0</x:v>
      </x:c>
      <x:c r="BR25" s="37"/>
      <x:c r="BS25" s="37"/>
      <x:c r="BT25" s="54" t="b">
        <x:v>1</x:v>
      </x:c>
      <x:c r="BU25" s="37" t="str">
        <x:v>يحتاج اكتشاف رابط المنتج</x:v>
      </x:c>
      <x:c r="BV25" s="37" t="str">
        <x:v>Fresh Rainbow Gas Cooker, 4 Burners, Stainless Steel - 500017267</x:v>
      </x:c>
      <x:c r="BW25" s="37" t="str">
        <x:v>الملفات المرفوعة لا تحتوي خطة تقسيط فعلية لهذا الربط؛ الصف مُنشأ كمهمة جمع.</x:v>
      </x:c>
      <x:c r="BX25" s="60" t="n">
        <x:v>46233</x:v>
      </x:c>
      <x:c r="BY25" s="60" t="n">
        <x:v>46233</x:v>
      </x:c>
    </x:row>
    <x:row r="26">
      <x:c r="A26" s="37" t="str">
        <x:v>مهمة جمع أولية</x:v>
      </x:c>
      <x:c r="B26" s="37" t="str">
        <x:v>INSTTASK-8E7697E1CDF8</x:v>
      </x:c>
      <x:c r="C26" s="37" t="str">
        <x:v>VAR-145BDBCC6785EA|EG-013|STORE|PENDING</x:v>
      </x:c>
      <x:c r="D26" s="37" t="str">
        <x:v>VAR-145BDBCC6785EA|EG-013|STORE</x:v>
      </x:c>
      <x:c r="E26" s="37" t="str">
        <x:v>VAR-145BDBCC6785EA</x:v>
      </x:c>
      <x:c r="F26" s="37" t="str">
        <x:v>MOD-5751F11BB60CCB</x:v>
      </x:c>
      <x:c r="G26" s="37" t="str">
        <x:v>La Germania 9C10GLA1X4AWW 5 burners / Stainless Steel</x:v>
      </x:c>
      <x:c r="H26" s="37" t="str">
        <x:v>الأجهزة المنزلية</x:v>
      </x:c>
      <x:c r="I26" s="37" t="str">
        <x:v>بوتاجازات</x:v>
      </x:c>
      <x:c r="J26" s="37" t="str">
        <x:v>La Germania</x:v>
      </x:c>
      <x:c r="K26" s="37" t="str">
        <x:v>9C10GLA1X4AWW</x:v>
      </x:c>
      <x:c r="L26" s="37" t="str">
        <x:v>5 burners | Stainless Steel</x:v>
      </x:c>
      <x:c r="M26" s="37"/>
      <x:c r="N26" s="37"/>
      <x:c r="O26" s="37" t="str">
        <x:v>Stainless Steel</x:v>
      </x:c>
      <x:c r="P26" s="37" t="str">
        <x:v>9C10GLA1X4AWW</x:v>
      </x:c>
      <x:c r="Q26" s="37"/>
      <x:c r="R26" s="37" t="str">
        <x:v>EG-013</x:v>
      </x:c>
      <x:c r="S26" s="37" t="str">
        <x:v>B.TECH</x:v>
      </x:c>
      <x:c r="T26" s="37" t="str">
        <x:v>A</x:v>
      </x:c>
      <x:c r="U26" s="37"/>
      <x:c r="V26" s="37"/>
      <x:c r="W26" s="37" t="str">
        <x:v>https://btech.com/en/c/large-home-appliances/cookers</x:v>
      </x:c>
      <x:c r="X26" s="37" t="str">
        <x:v>صفحة فئة</x:v>
      </x:c>
      <x:c r="Y26" s="37"/>
      <x:c r="Z26" s="37"/>
      <x:c r="AA26" s="37"/>
      <x:c r="AB26" s="37"/>
      <x:c r="AC26" s="37"/>
      <x:c r="AD26" s="37"/>
      <x:c r="AE26" s="37"/>
      <x:c r="AF26" s="56"/>
      <x:c r="AG26" s="56"/>
      <x:c r="AH26" s="56"/>
      <x:c r="AI26" s="58"/>
      <x:c r="AJ26" s="56"/>
      <x:c r="AK26" s="56"/>
      <x:c r="AL26" s="56"/>
      <x:c r="AM26" s="56"/>
      <x:c r="AN26" s="56"/>
      <x:c r="AO26" s="56" t="str">
        <x:f>IF(OR(AF26="",AD26=""),"",AF26*AD26+IF(AG26="",0,AG26)+IF(AH26="",0,AH26)+IF(AJ26="",0,AJ26)+IF(AK26="",0,AK26)+IF(AL26="",0,AL26)+IF(AM26="",0,AM26))</x:f>
      </x:c>
      <x:c r="AP26" s="56"/>
      <x:c r="AQ26" s="56" t="str">
        <x:f>IF(OR(AO26="",AP26=""),"",AO26-AP26)</x:f>
      </x:c>
      <x:c r="AR26" s="58" t="str">
        <x:f>IF(OR(AP26="",AP26=0,AQ26=""),"",AQ26/AP26)</x:f>
      </x:c>
      <x:c r="AS26" s="58"/>
      <x:c r="AT26" s="37"/>
      <x:c r="AU26" s="37"/>
      <x:c r="AV26" s="37"/>
      <x:c r="AW26" s="56"/>
      <x:c r="AX26" s="56"/>
      <x:c r="AY26" s="37"/>
      <x:c r="AZ26" s="37"/>
      <x:c r="BA26" s="37"/>
      <x:c r="BB26" s="37"/>
      <x:c r="BC26" s="37"/>
      <x:c r="BD26" s="60"/>
      <x:c r="BE26" s="60"/>
      <x:c r="BF26" s="37"/>
      <x:c r="BG26" s="37"/>
      <x:c r="BH26" s="37" t="str">
        <x:v>https://btech.com/en/c/large-home-appliances/cookers</x:v>
      </x:c>
      <x:c r="BI26" s="37"/>
      <x:c r="BJ26" s="37" t="str">
        <x:v>لم يبدأ</x:v>
      </x:c>
      <x:c r="BK26" s="60" t="n">
        <x:v>46233</x:v>
      </x:c>
      <x:c r="BL26" s="60"/>
      <x:c r="BM26" s="60"/>
      <x:c r="BN26" s="62" t="str">
        <x:f>IF(BM26="","",(NOW()-BM26)*24)</x:f>
      </x:c>
      <x:c r="BO26" s="37" t="str">
        <x:f>IF(BM26="","لم يُرصد",IF(BT26&lt;&gt;TRUE,"غير نشط",IF(BP26="فشل","فشل حالي",IF(BN26&lt;=12,"حديث",IF(BN26&lt;=24,"متأخر","قديم")))))</x:f>
        <x:v>لم يُرصد</x:v>
      </x:c>
      <x:c r="BP26" s="37" t="str">
        <x:v>بانتظار رصد التقسيط</x:v>
      </x:c>
      <x:c r="BQ26" s="37" t="n">
        <x:v>0</x:v>
      </x:c>
      <x:c r="BR26" s="37"/>
      <x:c r="BS26" s="37"/>
      <x:c r="BT26" s="54" t="b">
        <x:v>1</x:v>
      </x:c>
      <x:c r="BU26" s="37" t="str">
        <x:v>يحتاج اكتشاف رابط المنتج</x:v>
      </x:c>
      <x:c r="BV26" s="37" t="str">
        <x:v>La Germania Gas Cooker, 5 Burners, Stainless Steel - 9C10GLA1X4AWW</x:v>
      </x:c>
      <x:c r="BW26" s="37" t="str">
        <x:v>الملفات المرفوعة لا تحتوي خطة تقسيط فعلية لهذا الربط؛ الصف مُنشأ كمهمة جمع.</x:v>
      </x:c>
      <x:c r="BX26" s="60" t="n">
        <x:v>46233</x:v>
      </x:c>
      <x:c r="BY26" s="60" t="n">
        <x:v>46233</x:v>
      </x:c>
    </x:row>
    <x:row r="27">
      <x:c r="A27" s="37" t="str">
        <x:v>مهمة جمع أولية</x:v>
      </x:c>
      <x:c r="B27" s="37" t="str">
        <x:v>INSTTASK-4D328F02EB69</x:v>
      </x:c>
      <x:c r="C27" s="37" t="str">
        <x:v>VAR-D2B81570C0AC55|EG-013|STORE|PENDING</x:v>
      </x:c>
      <x:c r="D27" s="37" t="str">
        <x:v>VAR-D2B81570C0AC55|EG-013|STORE</x:v>
      </x:c>
      <x:c r="E27" s="37" t="str">
        <x:v>VAR-D2B81570C0AC55</x:v>
      </x:c>
      <x:c r="F27" s="37" t="str">
        <x:v>MOD-5751F11BB60CCB</x:v>
      </x:c>
      <x:c r="G27" s="37" t="str">
        <x:v>La Germania 9C10GLA1X4AWW Freestanding | Stainless Steel</x:v>
      </x:c>
      <x:c r="H27" s="37" t="str">
        <x:v>الأجهزة المنزلية</x:v>
      </x:c>
      <x:c r="I27" s="37" t="str">
        <x:v>بوتاجازات</x:v>
      </x:c>
      <x:c r="J27" s="37" t="str">
        <x:v>La Germania</x:v>
      </x:c>
      <x:c r="K27" s="37" t="str">
        <x:v>9C10GLA1X4AWW</x:v>
      </x:c>
      <x:c r="L27" s="37" t="str">
        <x:v>Freestanding | Stainless Steel</x:v>
      </x:c>
      <x:c r="M27" s="37"/>
      <x:c r="N27" s="37"/>
      <x:c r="O27" s="37" t="str">
        <x:v>Stainless Steel</x:v>
      </x:c>
      <x:c r="P27" s="37" t="str">
        <x:v>9C10GLA1X4AWW</x:v>
      </x:c>
      <x:c r="Q27" s="37"/>
      <x:c r="R27" s="37" t="str">
        <x:v>EG-013</x:v>
      </x:c>
      <x:c r="S27" s="37" t="str">
        <x:v>B.TECH</x:v>
      </x:c>
      <x:c r="T27" s="37" t="str">
        <x:v>A</x:v>
      </x:c>
      <x:c r="U27" s="37"/>
      <x:c r="V27" s="37"/>
      <x:c r="W27" s="37" t="str">
        <x:v>https://btech.com/en/p/la-germania-gas-cooker-5-burner-9c10gla1x4aww</x:v>
      </x:c>
      <x:c r="X27" s="37" t="str">
        <x:v>رابط منتج مباشر</x:v>
      </x:c>
      <x:c r="Y27" s="37"/>
      <x:c r="Z27" s="37"/>
      <x:c r="AA27" s="37"/>
      <x:c r="AB27" s="37"/>
      <x:c r="AC27" s="37"/>
      <x:c r="AD27" s="37"/>
      <x:c r="AE27" s="37"/>
      <x:c r="AF27" s="56"/>
      <x:c r="AG27" s="56"/>
      <x:c r="AH27" s="56"/>
      <x:c r="AI27" s="58"/>
      <x:c r="AJ27" s="56"/>
      <x:c r="AK27" s="56"/>
      <x:c r="AL27" s="56"/>
      <x:c r="AM27" s="56"/>
      <x:c r="AN27" s="56"/>
      <x:c r="AO27" s="56" t="str">
        <x:f>IF(OR(AF27="",AD27=""),"",AF27*AD27+IF(AG27="",0,AG27)+IF(AH27="",0,AH27)+IF(AJ27="",0,AJ27)+IF(AK27="",0,AK27)+IF(AL27="",0,AL27)+IF(AM27="",0,AM27))</x:f>
      </x:c>
      <x:c r="AP27" s="56"/>
      <x:c r="AQ27" s="56" t="str">
        <x:f>IF(OR(AO27="",AP27=""),"",AO27-AP27)</x:f>
      </x:c>
      <x:c r="AR27" s="58" t="str">
        <x:f>IF(OR(AP27="",AP27=0,AQ27=""),"",AQ27/AP27)</x:f>
      </x:c>
      <x:c r="AS27" s="58"/>
      <x:c r="AT27" s="37"/>
      <x:c r="AU27" s="37"/>
      <x:c r="AV27" s="37"/>
      <x:c r="AW27" s="56"/>
      <x:c r="AX27" s="56"/>
      <x:c r="AY27" s="37"/>
      <x:c r="AZ27" s="37"/>
      <x:c r="BA27" s="37"/>
      <x:c r="BB27" s="37"/>
      <x:c r="BC27" s="37"/>
      <x:c r="BD27" s="60"/>
      <x:c r="BE27" s="60"/>
      <x:c r="BF27" s="37"/>
      <x:c r="BG27" s="37"/>
      <x:c r="BH27" s="37" t="str">
        <x:v>https://btech.com/en/p/la-germania-gas-cooker-5-burner-9c10gla1x4aww</x:v>
      </x:c>
      <x:c r="BI27" s="37"/>
      <x:c r="BJ27" s="37" t="str">
        <x:v>لم يبدأ</x:v>
      </x:c>
      <x:c r="BK27" s="60" t="n">
        <x:v>46233</x:v>
      </x:c>
      <x:c r="BL27" s="60"/>
      <x:c r="BM27" s="60"/>
      <x:c r="BN27" s="62" t="str">
        <x:f>IF(BM27="","",(NOW()-BM27)*24)</x:f>
      </x:c>
      <x:c r="BO27" s="37" t="str">
        <x:f>IF(BM27="","لم يُرصد",IF(BT27&lt;&gt;TRUE,"غير نشط",IF(BP27="فشل","فشل حالي",IF(BN27&lt;=12,"حديث",IF(BN27&lt;=24,"متأخر","قديم")))))</x:f>
        <x:v>لم يُرصد</x:v>
      </x:c>
      <x:c r="BP27" s="37" t="str">
        <x:v>بانتظار رصد التقسيط</x:v>
      </x:c>
      <x:c r="BQ27" s="37" t="n">
        <x:v>0</x:v>
      </x:c>
      <x:c r="BR27" s="37"/>
      <x:c r="BS27" s="37"/>
      <x:c r="BT27" s="54" t="b">
        <x:v>1</x:v>
      </x:c>
      <x:c r="BU27" s="37" t="str">
        <x:v>مهمة جاهزة لأول رصد</x:v>
      </x:c>
      <x:c r="BV27" s="37" t="str"/>
      <x:c r="BW27" s="37" t="str">
        <x:v>الملفات المرفوعة لا تحتوي خطة تقسيط فعلية لهذا الربط؛ الصف مُنشأ كمهمة جمع. | Catalogue title: La Germania Gas Cooker, 5 Burners, Stainless Steel - 9C10GLA1X4AWW</x:v>
      </x:c>
      <x:c r="BX27" s="60" t="n">
        <x:v>46233</x:v>
      </x:c>
      <x:c r="BY27" s="60" t="n">
        <x:v>46233</x:v>
      </x:c>
    </x:row>
    <x:row r="28">
      <x:c r="A28" s="37" t="str">
        <x:v>مهمة جمع أولية</x:v>
      </x:c>
      <x:c r="B28" s="37" t="str">
        <x:v>INSTTASK-8CD028B23429</x:v>
      </x:c>
      <x:c r="C28" s="37" t="str">
        <x:v>VAR-8BA0F9A3112834|EG-013|STORE|PENDING</x:v>
      </x:c>
      <x:c r="D28" s="37" t="str">
        <x:v>VAR-8BA0F9A3112834|EG-013|STORE</x:v>
      </x:c>
      <x:c r="E28" s="37" t="str">
        <x:v>VAR-8BA0F9A3112834</x:v>
      </x:c>
      <x:c r="F28" s="37" t="str">
        <x:v>MOD-A84F64A98DBC90</x:v>
      </x:c>
      <x:c r="G28" s="37" t="str">
        <x:v>Royal Gas 2010325 5 burners / Silver</x:v>
      </x:c>
      <x:c r="H28" s="37" t="str">
        <x:v>الأجهزة المنزلية</x:v>
      </x:c>
      <x:c r="I28" s="37" t="str">
        <x:v>بوتاجازات</x:v>
      </x:c>
      <x:c r="J28" s="37" t="str">
        <x:v>Royal Gas</x:v>
      </x:c>
      <x:c r="K28" s="37" t="str">
        <x:v>2010325</x:v>
      </x:c>
      <x:c r="L28" s="37" t="str">
        <x:v>5 burners | Silver</x:v>
      </x:c>
      <x:c r="M28" s="37"/>
      <x:c r="N28" s="37"/>
      <x:c r="O28" s="37" t="str">
        <x:v>Silver</x:v>
      </x:c>
      <x:c r="P28" s="37" t="str">
        <x:v>2010325</x:v>
      </x:c>
      <x:c r="Q28" s="37"/>
      <x:c r="R28" s="37" t="str">
        <x:v>EG-013</x:v>
      </x:c>
      <x:c r="S28" s="37" t="str">
        <x:v>B.TECH</x:v>
      </x:c>
      <x:c r="T28" s="37" t="str">
        <x:v>A</x:v>
      </x:c>
      <x:c r="U28" s="37"/>
      <x:c r="V28" s="37"/>
      <x:c r="W28" s="37" t="str">
        <x:v>https://btech.com/en/c/large-home-appliances/cookers</x:v>
      </x:c>
      <x:c r="X28" s="37" t="str">
        <x:v>صفحة فئة</x:v>
      </x:c>
      <x:c r="Y28" s="37"/>
      <x:c r="Z28" s="37"/>
      <x:c r="AA28" s="37"/>
      <x:c r="AB28" s="37"/>
      <x:c r="AC28" s="37"/>
      <x:c r="AD28" s="37"/>
      <x:c r="AE28" s="37"/>
      <x:c r="AF28" s="56"/>
      <x:c r="AG28" s="56"/>
      <x:c r="AH28" s="56"/>
      <x:c r="AI28" s="58"/>
      <x:c r="AJ28" s="56"/>
      <x:c r="AK28" s="56"/>
      <x:c r="AL28" s="56"/>
      <x:c r="AM28" s="56"/>
      <x:c r="AN28" s="56"/>
      <x:c r="AO28" s="56" t="str">
        <x:f>IF(OR(AF28="",AD28=""),"",AF28*AD28+IF(AG28="",0,AG28)+IF(AH28="",0,AH28)+IF(AJ28="",0,AJ28)+IF(AK28="",0,AK28)+IF(AL28="",0,AL28)+IF(AM28="",0,AM28))</x:f>
      </x:c>
      <x:c r="AP28" s="56"/>
      <x:c r="AQ28" s="56" t="str">
        <x:f>IF(OR(AO28="",AP28=""),"",AO28-AP28)</x:f>
      </x:c>
      <x:c r="AR28" s="58" t="str">
        <x:f>IF(OR(AP28="",AP28=0,AQ28=""),"",AQ28/AP28)</x:f>
      </x:c>
      <x:c r="AS28" s="58"/>
      <x:c r="AT28" s="37"/>
      <x:c r="AU28" s="37"/>
      <x:c r="AV28" s="37"/>
      <x:c r="AW28" s="56"/>
      <x:c r="AX28" s="56"/>
      <x:c r="AY28" s="37"/>
      <x:c r="AZ28" s="37"/>
      <x:c r="BA28" s="37"/>
      <x:c r="BB28" s="37"/>
      <x:c r="BC28" s="37"/>
      <x:c r="BD28" s="60"/>
      <x:c r="BE28" s="60"/>
      <x:c r="BF28" s="37"/>
      <x:c r="BG28" s="37"/>
      <x:c r="BH28" s="37" t="str">
        <x:v>https://btech.com/en/c/large-home-appliances/cookers</x:v>
      </x:c>
      <x:c r="BI28" s="37"/>
      <x:c r="BJ28" s="37" t="str">
        <x:v>لم يبدأ</x:v>
      </x:c>
      <x:c r="BK28" s="60" t="n">
        <x:v>46233</x:v>
      </x:c>
      <x:c r="BL28" s="60"/>
      <x:c r="BM28" s="60"/>
      <x:c r="BN28" s="62" t="str">
        <x:f>IF(BM28="","",(NOW()-BM28)*24)</x:f>
      </x:c>
      <x:c r="BO28" s="37" t="str">
        <x:f>IF(BM28="","لم يُرصد",IF(BT28&lt;&gt;TRUE,"غير نشط",IF(BP28="فشل","فشل حالي",IF(BN28&lt;=12,"حديث",IF(BN28&lt;=24,"متأخر","قديم")))))</x:f>
        <x:v>لم يُرصد</x:v>
      </x:c>
      <x:c r="BP28" s="37" t="str">
        <x:v>بانتظار رصد التقسيط</x:v>
      </x:c>
      <x:c r="BQ28" s="37" t="n">
        <x:v>0</x:v>
      </x:c>
      <x:c r="BR28" s="37"/>
      <x:c r="BS28" s="37"/>
      <x:c r="BT28" s="54" t="b">
        <x:v>1</x:v>
      </x:c>
      <x:c r="BU28" s="37" t="str">
        <x:v>يحتاج اكتشاف رابط المنتج</x:v>
      </x:c>
      <x:c r="BV28" s="37" t="str">
        <x:v>Royal Gas Professional Gas Cooker, 5 Burners, Silver - 2010325</x:v>
      </x:c>
      <x:c r="BW28" s="37" t="str">
        <x:v>الملفات المرفوعة لا تحتوي خطة تقسيط فعلية لهذا الربط؛ الصف مُنشأ كمهمة جمع.</x:v>
      </x:c>
      <x:c r="BX28" s="60" t="n">
        <x:v>46233</x:v>
      </x:c>
      <x:c r="BY28" s="60" t="n">
        <x:v>46233</x:v>
      </x:c>
    </x:row>
    <x:row r="29">
      <x:c r="A29" s="37" t="str">
        <x:v>مهمة جمع أولية</x:v>
      </x:c>
      <x:c r="B29" s="37" t="str">
        <x:v>INSTTASK-AB0FD00CB5C0</x:v>
      </x:c>
      <x:c r="C29" s="37" t="str">
        <x:v>VAR-C4C274E1593535|EG-013|STORE|PENDING</x:v>
      </x:c>
      <x:c r="D29" s="37" t="str">
        <x:v>VAR-C4C274E1593535|EG-013|STORE</x:v>
      </x:c>
      <x:c r="E29" s="37" t="str">
        <x:v>VAR-C4C274E1593535</x:v>
      </x:c>
      <x:c r="F29" s="37" t="str">
        <x:v>MOD-6BC1B17B8E7564</x:v>
      </x:c>
      <x:c r="G29" s="37" t="str">
        <x:v>Union Gas capitaltecheg227 4 burners / Stainless Steel</x:v>
      </x:c>
      <x:c r="H29" s="37" t="str">
        <x:v>الأجهزة المنزلية</x:v>
      </x:c>
      <x:c r="I29" s="37" t="str">
        <x:v>بوتاجازات</x:v>
      </x:c>
      <x:c r="J29" s="37" t="str">
        <x:v>Union Gas</x:v>
      </x:c>
      <x:c r="K29" s="37" t="str">
        <x:v>capitaltecheg227</x:v>
      </x:c>
      <x:c r="L29" s="37" t="str">
        <x:v>4 burners | Stainless Steel</x:v>
      </x:c>
      <x:c r="M29" s="37"/>
      <x:c r="N29" s="37"/>
      <x:c r="O29" s="37" t="str">
        <x:v>Stainless Steel</x:v>
      </x:c>
      <x:c r="P29" s="37" t="str">
        <x:v>capitaltecheg227</x:v>
      </x:c>
      <x:c r="Q29" s="37"/>
      <x:c r="R29" s="37" t="str">
        <x:v>EG-013</x:v>
      </x:c>
      <x:c r="S29" s="37" t="str">
        <x:v>B.TECH</x:v>
      </x:c>
      <x:c r="T29" s="37" t="str">
        <x:v>A</x:v>
      </x:c>
      <x:c r="U29" s="37"/>
      <x:c r="V29" s="37"/>
      <x:c r="W29" s="37" t="str">
        <x:v>https://btech.com/en/c/large-home-appliances/cookers</x:v>
      </x:c>
      <x:c r="X29" s="37" t="str">
        <x:v>صفحة فئة</x:v>
      </x:c>
      <x:c r="Y29" s="37"/>
      <x:c r="Z29" s="37"/>
      <x:c r="AA29" s="37"/>
      <x:c r="AB29" s="37"/>
      <x:c r="AC29" s="37"/>
      <x:c r="AD29" s="37"/>
      <x:c r="AE29" s="37"/>
      <x:c r="AF29" s="56"/>
      <x:c r="AG29" s="56"/>
      <x:c r="AH29" s="56"/>
      <x:c r="AI29" s="58"/>
      <x:c r="AJ29" s="56"/>
      <x:c r="AK29" s="56"/>
      <x:c r="AL29" s="56"/>
      <x:c r="AM29" s="56"/>
      <x:c r="AN29" s="56"/>
      <x:c r="AO29" s="56" t="str">
        <x:f>IF(OR(AF29="",AD29=""),"",AF29*AD29+IF(AG29="",0,AG29)+IF(AH29="",0,AH29)+IF(AJ29="",0,AJ29)+IF(AK29="",0,AK29)+IF(AL29="",0,AL29)+IF(AM29="",0,AM29))</x:f>
      </x:c>
      <x:c r="AP29" s="56"/>
      <x:c r="AQ29" s="56" t="str">
        <x:f>IF(OR(AO29="",AP29=""),"",AO29-AP29)</x:f>
      </x:c>
      <x:c r="AR29" s="58" t="str">
        <x:f>IF(OR(AP29="",AP29=0,AQ29=""),"",AQ29/AP29)</x:f>
      </x:c>
      <x:c r="AS29" s="58"/>
      <x:c r="AT29" s="37"/>
      <x:c r="AU29" s="37"/>
      <x:c r="AV29" s="37"/>
      <x:c r="AW29" s="56"/>
      <x:c r="AX29" s="56"/>
      <x:c r="AY29" s="37"/>
      <x:c r="AZ29" s="37"/>
      <x:c r="BA29" s="37"/>
      <x:c r="BB29" s="37"/>
      <x:c r="BC29" s="37"/>
      <x:c r="BD29" s="60"/>
      <x:c r="BE29" s="60"/>
      <x:c r="BF29" s="37"/>
      <x:c r="BG29" s="37"/>
      <x:c r="BH29" s="37" t="str">
        <x:v>https://btech.com/en/c/large-home-appliances/cookers</x:v>
      </x:c>
      <x:c r="BI29" s="37"/>
      <x:c r="BJ29" s="37" t="str">
        <x:v>لم يبدأ</x:v>
      </x:c>
      <x:c r="BK29" s="60" t="n">
        <x:v>46233</x:v>
      </x:c>
      <x:c r="BL29" s="60"/>
      <x:c r="BM29" s="60"/>
      <x:c r="BN29" s="62" t="str">
        <x:f>IF(BM29="","",(NOW()-BM29)*24)</x:f>
      </x:c>
      <x:c r="BO29" s="37" t="str">
        <x:f>IF(BM29="","لم يُرصد",IF(BT29&lt;&gt;TRUE,"غير نشط",IF(BP29="فشل","فشل حالي",IF(BN29&lt;=12,"حديث",IF(BN29&lt;=24,"متأخر","قديم")))))</x:f>
        <x:v>لم يُرصد</x:v>
      </x:c>
      <x:c r="BP29" s="37" t="str">
        <x:v>بانتظار رصد التقسيط</x:v>
      </x:c>
      <x:c r="BQ29" s="37" t="n">
        <x:v>0</x:v>
      </x:c>
      <x:c r="BR29" s="37"/>
      <x:c r="BS29" s="37"/>
      <x:c r="BT29" s="54" t="b">
        <x:v>1</x:v>
      </x:c>
      <x:c r="BU29" s="37" t="str">
        <x:v>يحتاج اكتشاف رابط المنتج</x:v>
      </x:c>
      <x:c r="BV29" s="37" t="str">
        <x:v>Union Gas Gas Cooker, 4 Burners, Stainless Steel - capitaltecheg227</x:v>
      </x:c>
      <x:c r="BW29" s="37" t="str">
        <x:v>الملفات المرفوعة لا تحتوي خطة تقسيط فعلية لهذا الربط؛ الصف مُنشأ كمهمة جمع.</x:v>
      </x:c>
      <x:c r="BX29" s="60" t="n">
        <x:v>46233</x:v>
      </x:c>
      <x:c r="BY29" s="60" t="n">
        <x:v>46233</x:v>
      </x:c>
    </x:row>
    <x:row r="30">
      <x:c r="A30" s="37" t="str">
        <x:v>مهمة جمع أولية</x:v>
      </x:c>
      <x:c r="B30" s="37" t="str">
        <x:v>INSTTASK-9926930465DD</x:v>
      </x:c>
      <x:c r="C30" s="37" t="str">
        <x:v>VAR-74371A6B3BDF83|EG-013|STORE|PENDING</x:v>
      </x:c>
      <x:c r="D30" s="37" t="str">
        <x:v>VAR-74371A6B3BDF83|EG-013|STORE</x:v>
      </x:c>
      <x:c r="E30" s="37" t="str">
        <x:v>VAR-74371A6B3BDF83</x:v>
      </x:c>
      <x:c r="F30" s="37" t="str">
        <x:v>MOD-6BC1B17B8E7564</x:v>
      </x:c>
      <x:c r="G30" s="37" t="str">
        <x:v>Union Gas capitaltecheg227 Freestanding | Stainless Steel</x:v>
      </x:c>
      <x:c r="H30" s="37" t="str">
        <x:v>الأجهزة المنزلية</x:v>
      </x:c>
      <x:c r="I30" s="37" t="str">
        <x:v>بوتاجازات</x:v>
      </x:c>
      <x:c r="J30" s="37" t="str">
        <x:v>Union Gas</x:v>
      </x:c>
      <x:c r="K30" s="37" t="str">
        <x:v>capitaltecheg227</x:v>
      </x:c>
      <x:c r="L30" s="37" t="str">
        <x:v>Freestanding | Stainless Steel</x:v>
      </x:c>
      <x:c r="M30" s="37"/>
      <x:c r="N30" s="37"/>
      <x:c r="O30" s="37" t="str">
        <x:v>Stainless Steel</x:v>
      </x:c>
      <x:c r="P30" s="37" t="str">
        <x:v>capitaltecheg227</x:v>
      </x:c>
      <x:c r="Q30" s="37"/>
      <x:c r="R30" s="37" t="str">
        <x:v>EG-013</x:v>
      </x:c>
      <x:c r="S30" s="37" t="str">
        <x:v>B.TECH</x:v>
      </x:c>
      <x:c r="T30" s="37" t="str">
        <x:v>A</x:v>
      </x:c>
      <x:c r="U30" s="37"/>
      <x:c r="V30" s="37"/>
      <x:c r="W30" s="37" t="str">
        <x:v>https://btech.com/en/p/union-gas-cooker-4-burners-capitaltecheg227</x:v>
      </x:c>
      <x:c r="X30" s="37" t="str">
        <x:v>رابط منتج مباشر</x:v>
      </x:c>
      <x:c r="Y30" s="37"/>
      <x:c r="Z30" s="37"/>
      <x:c r="AA30" s="37"/>
      <x:c r="AB30" s="37"/>
      <x:c r="AC30" s="37"/>
      <x:c r="AD30" s="37"/>
      <x:c r="AE30" s="37"/>
      <x:c r="AF30" s="56"/>
      <x:c r="AG30" s="56"/>
      <x:c r="AH30" s="56"/>
      <x:c r="AI30" s="58"/>
      <x:c r="AJ30" s="56"/>
      <x:c r="AK30" s="56"/>
      <x:c r="AL30" s="56"/>
      <x:c r="AM30" s="56"/>
      <x:c r="AN30" s="56"/>
      <x:c r="AO30" s="56" t="str">
        <x:f>IF(OR(AF30="",AD30=""),"",AF30*AD30+IF(AG30="",0,AG30)+IF(AH30="",0,AH30)+IF(AJ30="",0,AJ30)+IF(AK30="",0,AK30)+IF(AL30="",0,AL30)+IF(AM30="",0,AM30))</x:f>
      </x:c>
      <x:c r="AP30" s="56"/>
      <x:c r="AQ30" s="56" t="str">
        <x:f>IF(OR(AO30="",AP30=""),"",AO30-AP30)</x:f>
      </x:c>
      <x:c r="AR30" s="58" t="str">
        <x:f>IF(OR(AP30="",AP30=0,AQ30=""),"",AQ30/AP30)</x:f>
      </x:c>
      <x:c r="AS30" s="58"/>
      <x:c r="AT30" s="37"/>
      <x:c r="AU30" s="37"/>
      <x:c r="AV30" s="37"/>
      <x:c r="AW30" s="56"/>
      <x:c r="AX30" s="56"/>
      <x:c r="AY30" s="37"/>
      <x:c r="AZ30" s="37"/>
      <x:c r="BA30" s="37"/>
      <x:c r="BB30" s="37"/>
      <x:c r="BC30" s="37"/>
      <x:c r="BD30" s="60"/>
      <x:c r="BE30" s="60"/>
      <x:c r="BF30" s="37"/>
      <x:c r="BG30" s="37"/>
      <x:c r="BH30" s="37" t="str">
        <x:v>https://btech.com/en/p/union-gas-cooker-4-burners-capitaltecheg227</x:v>
      </x:c>
      <x:c r="BI30" s="37"/>
      <x:c r="BJ30" s="37" t="str">
        <x:v>لم يبدأ</x:v>
      </x:c>
      <x:c r="BK30" s="60" t="n">
        <x:v>46233</x:v>
      </x:c>
      <x:c r="BL30" s="60"/>
      <x:c r="BM30" s="60"/>
      <x:c r="BN30" s="62" t="str">
        <x:f>IF(BM30="","",(NOW()-BM30)*24)</x:f>
      </x:c>
      <x:c r="BO30" s="37" t="str">
        <x:f>IF(BM30="","لم يُرصد",IF(BT30&lt;&gt;TRUE,"غير نشط",IF(BP30="فشل","فشل حالي",IF(BN30&lt;=12,"حديث",IF(BN30&lt;=24,"متأخر","قديم")))))</x:f>
        <x:v>لم يُرصد</x:v>
      </x:c>
      <x:c r="BP30" s="37" t="str">
        <x:v>بانتظار رصد التقسيط</x:v>
      </x:c>
      <x:c r="BQ30" s="37" t="n">
        <x:v>0</x:v>
      </x:c>
      <x:c r="BR30" s="37"/>
      <x:c r="BS30" s="37"/>
      <x:c r="BT30" s="54" t="b">
        <x:v>1</x:v>
      </x:c>
      <x:c r="BU30" s="37" t="str">
        <x:v>مهمة جاهزة لأول رصد</x:v>
      </x:c>
      <x:c r="BV30" s="37" t="str"/>
      <x:c r="BW30" s="37" t="str">
        <x:v>الملفات المرفوعة لا تحتوي خطة تقسيط فعلية لهذا الربط؛ الصف مُنشأ كمهمة جمع. | Catalogue title: Union Gas Gas Cooker, 4 Burners, Stainless Steel - capitaltecheg227</x:v>
      </x:c>
      <x:c r="BX30" s="60" t="n">
        <x:v>46233</x:v>
      </x:c>
      <x:c r="BY30" s="60" t="n">
        <x:v>46233</x:v>
      </x:c>
    </x:row>
    <x:row r="31">
      <x:c r="A31" s="37" t="str">
        <x:v>مهمة جمع أولية</x:v>
      </x:c>
      <x:c r="B31" s="37" t="str">
        <x:v>INSTTASK-E0FA4ECB1DD0</x:v>
      </x:c>
      <x:c r="C31" s="37" t="str">
        <x:v>VAR-8C514F6EB00EB3|EG-013|STORE|PENDING</x:v>
      </x:c>
      <x:c r="D31" s="37" t="str">
        <x:v>VAR-8C514F6EB00EB3|EG-013|STORE</x:v>
      </x:c>
      <x:c r="E31" s="37" t="str">
        <x:v>VAR-8C514F6EB00EB3</x:v>
      </x:c>
      <x:c r="F31" s="37" t="str">
        <x:v>MOD-3D7B2342199910</x:v>
      </x:c>
      <x:c r="G31" s="37" t="str">
        <x:v>Union Gas Gas Cooker 5 burners / Black</x:v>
      </x:c>
      <x:c r="H31" s="37" t="str">
        <x:v>الأجهزة المنزلية</x:v>
      </x:c>
      <x:c r="I31" s="37" t="str">
        <x:v>بوتاجازات</x:v>
      </x:c>
      <x:c r="J31" s="37" t="str">
        <x:v>Union Gas</x:v>
      </x:c>
      <x:c r="K31" s="37" t="str">
        <x:v>Gas Cooker</x:v>
      </x:c>
      <x:c r="L31" s="37" t="str">
        <x:v>5 burners | Black</x:v>
      </x:c>
      <x:c r="M31" s="37"/>
      <x:c r="N31" s="37"/>
      <x:c r="O31" s="37" t="str">
        <x:v>Black</x:v>
      </x:c>
      <x:c r="P31" s="37"/>
      <x:c r="Q31" s="37"/>
      <x:c r="R31" s="37" t="str">
        <x:v>EG-013</x:v>
      </x:c>
      <x:c r="S31" s="37" t="str">
        <x:v>B.TECH</x:v>
      </x:c>
      <x:c r="T31" s="37" t="str">
        <x:v>A</x:v>
      </x:c>
      <x:c r="U31" s="37"/>
      <x:c r="V31" s="37"/>
      <x:c r="W31" s="37" t="str">
        <x:v>https://btech.com/en/c/large-home-appliances/cookers</x:v>
      </x:c>
      <x:c r="X31" s="37" t="str">
        <x:v>صفحة فئة</x:v>
      </x:c>
      <x:c r="Y31" s="37"/>
      <x:c r="Z31" s="37"/>
      <x:c r="AA31" s="37"/>
      <x:c r="AB31" s="37"/>
      <x:c r="AC31" s="37"/>
      <x:c r="AD31" s="37"/>
      <x:c r="AE31" s="37"/>
      <x:c r="AF31" s="56"/>
      <x:c r="AG31" s="56"/>
      <x:c r="AH31" s="56"/>
      <x:c r="AI31" s="58"/>
      <x:c r="AJ31" s="56"/>
      <x:c r="AK31" s="56"/>
      <x:c r="AL31" s="56"/>
      <x:c r="AM31" s="56"/>
      <x:c r="AN31" s="56"/>
      <x:c r="AO31" s="56" t="str">
        <x:f>IF(OR(AF31="",AD31=""),"",AF31*AD31+IF(AG31="",0,AG31)+IF(AH31="",0,AH31)+IF(AJ31="",0,AJ31)+IF(AK31="",0,AK31)+IF(AL31="",0,AL31)+IF(AM31="",0,AM31))</x:f>
      </x:c>
      <x:c r="AP31" s="56"/>
      <x:c r="AQ31" s="56" t="str">
        <x:f>IF(OR(AO31="",AP31=""),"",AO31-AP31)</x:f>
      </x:c>
      <x:c r="AR31" s="58" t="str">
        <x:f>IF(OR(AP31="",AP31=0,AQ31=""),"",AQ31/AP31)</x:f>
      </x:c>
      <x:c r="AS31" s="58"/>
      <x:c r="AT31" s="37"/>
      <x:c r="AU31" s="37"/>
      <x:c r="AV31" s="37"/>
      <x:c r="AW31" s="56"/>
      <x:c r="AX31" s="56"/>
      <x:c r="AY31" s="37"/>
      <x:c r="AZ31" s="37"/>
      <x:c r="BA31" s="37"/>
      <x:c r="BB31" s="37"/>
      <x:c r="BC31" s="37"/>
      <x:c r="BD31" s="60"/>
      <x:c r="BE31" s="60"/>
      <x:c r="BF31" s="37"/>
      <x:c r="BG31" s="37"/>
      <x:c r="BH31" s="37" t="str">
        <x:v>https://btech.com/en/c/large-home-appliances/cookers</x:v>
      </x:c>
      <x:c r="BI31" s="37"/>
      <x:c r="BJ31" s="37" t="str">
        <x:v>لم يبدأ</x:v>
      </x:c>
      <x:c r="BK31" s="60" t="n">
        <x:v>46233</x:v>
      </x:c>
      <x:c r="BL31" s="60"/>
      <x:c r="BM31" s="60"/>
      <x:c r="BN31" s="62" t="str">
        <x:f>IF(BM31="","",(NOW()-BM31)*24)</x:f>
      </x:c>
      <x:c r="BO31" s="37" t="str">
        <x:f>IF(BM31="","لم يُرصد",IF(BT31&lt;&gt;TRUE,"غير نشط",IF(BP31="فشل","فشل حالي",IF(BN31&lt;=12,"حديث",IF(BN31&lt;=24,"متأخر","قديم")))))</x:f>
        <x:v>لم يُرصد</x:v>
      </x:c>
      <x:c r="BP31" s="37" t="str">
        <x:v>بانتظار رصد التقسيط</x:v>
      </x:c>
      <x:c r="BQ31" s="37" t="n">
        <x:v>0</x:v>
      </x:c>
      <x:c r="BR31" s="37"/>
      <x:c r="BS31" s="37"/>
      <x:c r="BT31" s="54" t="b">
        <x:v>1</x:v>
      </x:c>
      <x:c r="BU31" s="37" t="str">
        <x:v>يحتاج اكتشاف رابط المنتج</x:v>
      </x:c>
      <x:c r="BV31" s="37" t="str">
        <x:v>Union Gas Gas Cooker, 5 Burners, Black</x:v>
      </x:c>
      <x:c r="BW31" s="37" t="str">
        <x:v>الملفات المرفوعة لا تحتوي خطة تقسيط فعلية لهذا الربط؛ الصف مُنشأ كمهمة جمع.</x:v>
      </x:c>
      <x:c r="BX31" s="60" t="n">
        <x:v>46233</x:v>
      </x:c>
      <x:c r="BY31" s="60" t="n">
        <x:v>46233</x:v>
      </x:c>
    </x:row>
    <x:row r="32">
      <x:c r="A32" s="37" t="str">
        <x:v>مهمة جمع أولية</x:v>
      </x:c>
      <x:c r="B32" s="37" t="str">
        <x:v>INSTTASK-B4957D943BD3</x:v>
      </x:c>
      <x:c r="C32" s="37" t="str">
        <x:v>VAR-2284EA76A3E800|EG-013|STORE|PENDING</x:v>
      </x:c>
      <x:c r="D32" s="37" t="str">
        <x:v>VAR-2284EA76A3E800|EG-013|STORE</x:v>
      </x:c>
      <x:c r="E32" s="37" t="str">
        <x:v>VAR-2284EA76A3E800</x:v>
      </x:c>
      <x:c r="F32" s="37" t="str">
        <x:v>MOD-02433508F13724</x:v>
      </x:c>
      <x:c r="G32" s="37" t="str">
        <x:v>Unionaire C69SSB-AC-443-IFSO-A-STEEL 5 burners / Black Silver</x:v>
      </x:c>
      <x:c r="H32" s="37" t="str">
        <x:v>الأجهزة المنزلية</x:v>
      </x:c>
      <x:c r="I32" s="37" t="str">
        <x:v>بوتاجازات</x:v>
      </x:c>
      <x:c r="J32" s="37" t="str">
        <x:v>Unionaire</x:v>
      </x:c>
      <x:c r="K32" s="37" t="str">
        <x:v>C69SSB-AC-443-IFSO-A-STEEL</x:v>
      </x:c>
      <x:c r="L32" s="37" t="str">
        <x:v>5 burners | Black Silver</x:v>
      </x:c>
      <x:c r="M32" s="37"/>
      <x:c r="N32" s="37"/>
      <x:c r="O32" s="37" t="str">
        <x:v>Black Silver</x:v>
      </x:c>
      <x:c r="P32" s="37" t="str">
        <x:v>C69SSB-AC-443-IFSO-A-STEEL</x:v>
      </x:c>
      <x:c r="Q32" s="37"/>
      <x:c r="R32" s="37" t="str">
        <x:v>EG-013</x:v>
      </x:c>
      <x:c r="S32" s="37" t="str">
        <x:v>B.TECH</x:v>
      </x:c>
      <x:c r="T32" s="37" t="str">
        <x:v>A</x:v>
      </x:c>
      <x:c r="U32" s="37"/>
      <x:c r="V32" s="37"/>
      <x:c r="W32" s="37" t="str">
        <x:v>https://btech.com/en/c/large-home-appliances/cookers</x:v>
      </x:c>
      <x:c r="X32" s="37" t="str">
        <x:v>صفحة فئة</x:v>
      </x:c>
      <x:c r="Y32" s="37"/>
      <x:c r="Z32" s="37"/>
      <x:c r="AA32" s="37"/>
      <x:c r="AB32" s="37"/>
      <x:c r="AC32" s="37"/>
      <x:c r="AD32" s="37"/>
      <x:c r="AE32" s="37"/>
      <x:c r="AF32" s="56"/>
      <x:c r="AG32" s="56"/>
      <x:c r="AH32" s="56"/>
      <x:c r="AI32" s="58"/>
      <x:c r="AJ32" s="56"/>
      <x:c r="AK32" s="56"/>
      <x:c r="AL32" s="56"/>
      <x:c r="AM32" s="56"/>
      <x:c r="AN32" s="56"/>
      <x:c r="AO32" s="56" t="str">
        <x:f>IF(OR(AF32="",AD32=""),"",AF32*AD32+IF(AG32="",0,AG32)+IF(AH32="",0,AH32)+IF(AJ32="",0,AJ32)+IF(AK32="",0,AK32)+IF(AL32="",0,AL32)+IF(AM32="",0,AM32))</x:f>
      </x:c>
      <x:c r="AP32" s="56"/>
      <x:c r="AQ32" s="56" t="str">
        <x:f>IF(OR(AO32="",AP32=""),"",AO32-AP32)</x:f>
      </x:c>
      <x:c r="AR32" s="58" t="str">
        <x:f>IF(OR(AP32="",AP32=0,AQ32=""),"",AQ32/AP32)</x:f>
      </x:c>
      <x:c r="AS32" s="58"/>
      <x:c r="AT32" s="37"/>
      <x:c r="AU32" s="37"/>
      <x:c r="AV32" s="37"/>
      <x:c r="AW32" s="56"/>
      <x:c r="AX32" s="56"/>
      <x:c r="AY32" s="37"/>
      <x:c r="AZ32" s="37"/>
      <x:c r="BA32" s="37"/>
      <x:c r="BB32" s="37"/>
      <x:c r="BC32" s="37"/>
      <x:c r="BD32" s="60"/>
      <x:c r="BE32" s="60"/>
      <x:c r="BF32" s="37"/>
      <x:c r="BG32" s="37"/>
      <x:c r="BH32" s="37" t="str">
        <x:v>https://btech.com/en/c/large-home-appliances/cookers</x:v>
      </x:c>
      <x:c r="BI32" s="37"/>
      <x:c r="BJ32" s="37" t="str">
        <x:v>لم يبدأ</x:v>
      </x:c>
      <x:c r="BK32" s="60" t="n">
        <x:v>46233</x:v>
      </x:c>
      <x:c r="BL32" s="60"/>
      <x:c r="BM32" s="60"/>
      <x:c r="BN32" s="62" t="str">
        <x:f>IF(BM32="","",(NOW()-BM32)*24)</x:f>
      </x:c>
      <x:c r="BO32" s="37" t="str">
        <x:f>IF(BM32="","لم يُرصد",IF(BT32&lt;&gt;TRUE,"غير نشط",IF(BP32="فشل","فشل حالي",IF(BN32&lt;=12,"حديث",IF(BN32&lt;=24,"متأخر","قديم")))))</x:f>
        <x:v>لم يُرصد</x:v>
      </x:c>
      <x:c r="BP32" s="37" t="str">
        <x:v>بانتظار رصد التقسيط</x:v>
      </x:c>
      <x:c r="BQ32" s="37" t="n">
        <x:v>0</x:v>
      </x:c>
      <x:c r="BR32" s="37"/>
      <x:c r="BS32" s="37"/>
      <x:c r="BT32" s="54" t="b">
        <x:v>1</x:v>
      </x:c>
      <x:c r="BU32" s="37" t="str">
        <x:v>يحتاج اكتشاف رابط المنتج</x:v>
      </x:c>
      <x:c r="BV32" s="37" t="str">
        <x:v>Unionaire Gas Cooker, 5 Burners, Black Silver - C69SSB-AC-443-IFSO-A-STEEL</x:v>
      </x:c>
      <x:c r="BW32" s="37" t="str">
        <x:v>الملفات المرفوعة لا تحتوي خطة تقسيط فعلية لهذا الربط؛ الصف مُنشأ كمهمة جمع.</x:v>
      </x:c>
      <x:c r="BX32" s="60" t="n">
        <x:v>46233</x:v>
      </x:c>
      <x:c r="BY32" s="60" t="n">
        <x:v>46233</x:v>
      </x:c>
    </x:row>
    <x:row r="33">
      <x:c r="A33" s="37" t="str">
        <x:v>مهمة جمع أولية</x:v>
      </x:c>
      <x:c r="B33" s="37" t="str">
        <x:v>INSTTASK-912652A93EA5</x:v>
      </x:c>
      <x:c r="C33" s="37" t="str">
        <x:v>VAR-21F01EF70F4318|EG-013|STORE|PENDING</x:v>
      </x:c>
      <x:c r="D33" s="37" t="str">
        <x:v>VAR-21F01EF70F4318|EG-013|STORE</x:v>
      </x:c>
      <x:c r="E33" s="37" t="str">
        <x:v>VAR-21F01EF70F4318</x:v>
      </x:c>
      <x:c r="F33" s="37" t="str">
        <x:v>MOD-02433508F13724</x:v>
      </x:c>
      <x:c r="G33" s="37" t="str">
        <x:v>Unionaire C69SSB-AC-443-IFSO-A-STEEL Freestanding | Silver</x:v>
      </x:c>
      <x:c r="H33" s="37" t="str">
        <x:v>الأجهزة المنزلية</x:v>
      </x:c>
      <x:c r="I33" s="37" t="str">
        <x:v>بوتاجازات</x:v>
      </x:c>
      <x:c r="J33" s="37" t="str">
        <x:v>Unionaire</x:v>
      </x:c>
      <x:c r="K33" s="37" t="str">
        <x:v>C69SSB-AC-443-IFSO-A-STEEL</x:v>
      </x:c>
      <x:c r="L33" s="37" t="str">
        <x:v>Freestanding | Silver</x:v>
      </x:c>
      <x:c r="M33" s="37"/>
      <x:c r="N33" s="37"/>
      <x:c r="O33" s="37" t="str">
        <x:v>Silver</x:v>
      </x:c>
      <x:c r="P33" s="37" t="str">
        <x:v>C69SSB-AC-443-IFSO-A-STEEL</x:v>
      </x:c>
      <x:c r="Q33" s="37"/>
      <x:c r="R33" s="37" t="str">
        <x:v>EG-013</x:v>
      </x:c>
      <x:c r="S33" s="37" t="str">
        <x:v>B.TECH</x:v>
      </x:c>
      <x:c r="T33" s="37" t="str">
        <x:v>A</x:v>
      </x:c>
      <x:c r="U33" s="37"/>
      <x:c r="V33" s="37"/>
      <x:c r="W33" s="37" t="str">
        <x:v>https://btech.com/en/p/d1fb7b7e-4d32-4f45-9704-a749702181cf</x:v>
      </x:c>
      <x:c r="X33" s="37" t="str">
        <x:v>رابط منتج مباشر</x:v>
      </x:c>
      <x:c r="Y33" s="37"/>
      <x:c r="Z33" s="37"/>
      <x:c r="AA33" s="37"/>
      <x:c r="AB33" s="37"/>
      <x:c r="AC33" s="37"/>
      <x:c r="AD33" s="37"/>
      <x:c r="AE33" s="37"/>
      <x:c r="AF33" s="56"/>
      <x:c r="AG33" s="56"/>
      <x:c r="AH33" s="56"/>
      <x:c r="AI33" s="58"/>
      <x:c r="AJ33" s="56"/>
      <x:c r="AK33" s="56"/>
      <x:c r="AL33" s="56"/>
      <x:c r="AM33" s="56"/>
      <x:c r="AN33" s="56"/>
      <x:c r="AO33" s="56" t="str">
        <x:f>IF(OR(AF33="",AD33=""),"",AF33*AD33+IF(AG33="",0,AG33)+IF(AH33="",0,AH33)+IF(AJ33="",0,AJ33)+IF(AK33="",0,AK33)+IF(AL33="",0,AL33)+IF(AM33="",0,AM33))</x:f>
      </x:c>
      <x:c r="AP33" s="56"/>
      <x:c r="AQ33" s="56" t="str">
        <x:f>IF(OR(AO33="",AP33=""),"",AO33-AP33)</x:f>
      </x:c>
      <x:c r="AR33" s="58" t="str">
        <x:f>IF(OR(AP33="",AP33=0,AQ33=""),"",AQ33/AP33)</x:f>
      </x:c>
      <x:c r="AS33" s="58"/>
      <x:c r="AT33" s="37"/>
      <x:c r="AU33" s="37"/>
      <x:c r="AV33" s="37"/>
      <x:c r="AW33" s="56"/>
      <x:c r="AX33" s="56"/>
      <x:c r="AY33" s="37"/>
      <x:c r="AZ33" s="37"/>
      <x:c r="BA33" s="37"/>
      <x:c r="BB33" s="37"/>
      <x:c r="BC33" s="37"/>
      <x:c r="BD33" s="60"/>
      <x:c r="BE33" s="60"/>
      <x:c r="BF33" s="37"/>
      <x:c r="BG33" s="37"/>
      <x:c r="BH33" s="37" t="str">
        <x:v>https://btech.com/en/p/d1fb7b7e-4d32-4f45-9704-a749702181cf</x:v>
      </x:c>
      <x:c r="BI33" s="37"/>
      <x:c r="BJ33" s="37" t="str">
        <x:v>لم يبدأ</x:v>
      </x:c>
      <x:c r="BK33" s="60" t="n">
        <x:v>46233</x:v>
      </x:c>
      <x:c r="BL33" s="60"/>
      <x:c r="BM33" s="60"/>
      <x:c r="BN33" s="62" t="str">
        <x:f>IF(BM33="","",(NOW()-BM33)*24)</x:f>
      </x:c>
      <x:c r="BO33" s="37" t="str">
        <x:f>IF(BM33="","لم يُرصد",IF(BT33&lt;&gt;TRUE,"غير نشط",IF(BP33="فشل","فشل حالي",IF(BN33&lt;=12,"حديث",IF(BN33&lt;=24,"متأخر","قديم")))))</x:f>
        <x:v>لم يُرصد</x:v>
      </x:c>
      <x:c r="BP33" s="37" t="str">
        <x:v>بانتظار رصد التقسيط</x:v>
      </x:c>
      <x:c r="BQ33" s="37" t="n">
        <x:v>0</x:v>
      </x:c>
      <x:c r="BR33" s="37"/>
      <x:c r="BS33" s="37"/>
      <x:c r="BT33" s="54" t="b">
        <x:v>1</x:v>
      </x:c>
      <x:c r="BU33" s="37" t="str">
        <x:v>مهمة جاهزة لأول رصد</x:v>
      </x:c>
      <x:c r="BV33" s="37" t="str"/>
      <x:c r="BW33" s="37" t="str">
        <x:v>الملفات المرفوعة لا تحتوي خطة تقسيط فعلية لهذا الربط؛ الصف مُنشأ كمهمة جمع. | Catalogue title: Unionaire Gas Cooker, 5 Burners, Black Silver - C69SSB-AC-443-IFSO-A-STEEL</x:v>
      </x:c>
      <x:c r="BX33" s="60" t="n">
        <x:v>46233</x:v>
      </x:c>
      <x:c r="BY33" s="60" t="n">
        <x:v>46233</x:v>
      </x:c>
    </x:row>
    <x:row r="34">
      <x:c r="A34" s="37" t="str">
        <x:v>مهمة جمع أولية</x:v>
      </x:c>
      <x:c r="B34" s="37" t="str">
        <x:v>INSTTASK-01E2320FC1BC</x:v>
      </x:c>
      <x:c r="C34" s="37" t="str">
        <x:v>VAR-49EC656921BC69|EG-013|STORE|PENDING</x:v>
      </x:c>
      <x:c r="D34" s="37" t="str">
        <x:v>VAR-49EC656921BC69|EG-013|STORE</x:v>
      </x:c>
      <x:c r="E34" s="37" t="str">
        <x:v>VAR-49EC656921BC69</x:v>
      </x:c>
      <x:c r="F34" s="37" t="str">
        <x:v>MOD-FB9F0F1DF99728</x:v>
      </x:c>
      <x:c r="G34" s="37" t="str">
        <x:v>Zanussi ZCG64396XB 4 burners / Stainless Steel</x:v>
      </x:c>
      <x:c r="H34" s="37" t="str">
        <x:v>الأجهزة المنزلية</x:v>
      </x:c>
      <x:c r="I34" s="37" t="str">
        <x:v>بوتاجازات</x:v>
      </x:c>
      <x:c r="J34" s="37" t="str">
        <x:v>Zanussi</x:v>
      </x:c>
      <x:c r="K34" s="37" t="str">
        <x:v>ZCG64396XB</x:v>
      </x:c>
      <x:c r="L34" s="37" t="str">
        <x:v>4 burners | Stainless Steel</x:v>
      </x:c>
      <x:c r="M34" s="37"/>
      <x:c r="N34" s="37"/>
      <x:c r="O34" s="37" t="str">
        <x:v>Stainless Steel</x:v>
      </x:c>
      <x:c r="P34" s="37" t="str">
        <x:v>ZCG64396XB</x:v>
      </x:c>
      <x:c r="Q34" s="37"/>
      <x:c r="R34" s="37" t="str">
        <x:v>EG-013</x:v>
      </x:c>
      <x:c r="S34" s="37" t="str">
        <x:v>B.TECH</x:v>
      </x:c>
      <x:c r="T34" s="37" t="str">
        <x:v>A</x:v>
      </x:c>
      <x:c r="U34" s="37"/>
      <x:c r="V34" s="37"/>
      <x:c r="W34" s="37" t="str">
        <x:v>https://btech.com/en/c/large-home-appliances/cookers</x:v>
      </x:c>
      <x:c r="X34" s="37" t="str">
        <x:v>صفحة فئة</x:v>
      </x:c>
      <x:c r="Y34" s="37"/>
      <x:c r="Z34" s="37"/>
      <x:c r="AA34" s="37"/>
      <x:c r="AB34" s="37"/>
      <x:c r="AC34" s="37"/>
      <x:c r="AD34" s="37"/>
      <x:c r="AE34" s="37"/>
      <x:c r="AF34" s="56"/>
      <x:c r="AG34" s="56"/>
      <x:c r="AH34" s="56"/>
      <x:c r="AI34" s="58"/>
      <x:c r="AJ34" s="56"/>
      <x:c r="AK34" s="56"/>
      <x:c r="AL34" s="56"/>
      <x:c r="AM34" s="56"/>
      <x:c r="AN34" s="56"/>
      <x:c r="AO34" s="56" t="str">
        <x:f>IF(OR(AF34="",AD34=""),"",AF34*AD34+IF(AG34="",0,AG34)+IF(AH34="",0,AH34)+IF(AJ34="",0,AJ34)+IF(AK34="",0,AK34)+IF(AL34="",0,AL34)+IF(AM34="",0,AM34))</x:f>
      </x:c>
      <x:c r="AP34" s="56"/>
      <x:c r="AQ34" s="56" t="str">
        <x:f>IF(OR(AO34="",AP34=""),"",AO34-AP34)</x:f>
      </x:c>
      <x:c r="AR34" s="58" t="str">
        <x:f>IF(OR(AP34="",AP34=0,AQ34=""),"",AQ34/AP34)</x:f>
      </x:c>
      <x:c r="AS34" s="58"/>
      <x:c r="AT34" s="37"/>
      <x:c r="AU34" s="37"/>
      <x:c r="AV34" s="37"/>
      <x:c r="AW34" s="56"/>
      <x:c r="AX34" s="56"/>
      <x:c r="AY34" s="37"/>
      <x:c r="AZ34" s="37"/>
      <x:c r="BA34" s="37"/>
      <x:c r="BB34" s="37"/>
      <x:c r="BC34" s="37"/>
      <x:c r="BD34" s="60"/>
      <x:c r="BE34" s="60"/>
      <x:c r="BF34" s="37"/>
      <x:c r="BG34" s="37"/>
      <x:c r="BH34" s="37" t="str">
        <x:v>https://btech.com/en/c/large-home-appliances/cookers</x:v>
      </x:c>
      <x:c r="BI34" s="37"/>
      <x:c r="BJ34" s="37" t="str">
        <x:v>لم يبدأ</x:v>
      </x:c>
      <x:c r="BK34" s="60" t="n">
        <x:v>46233</x:v>
      </x:c>
      <x:c r="BL34" s="60"/>
      <x:c r="BM34" s="60"/>
      <x:c r="BN34" s="62" t="str">
        <x:f>IF(BM34="","",(NOW()-BM34)*24)</x:f>
      </x:c>
      <x:c r="BO34" s="37" t="str">
        <x:f>IF(BM34="","لم يُرصد",IF(BT34&lt;&gt;TRUE,"غير نشط",IF(BP34="فشل","فشل حالي",IF(BN34&lt;=12,"حديث",IF(BN34&lt;=24,"متأخر","قديم")))))</x:f>
        <x:v>لم يُرصد</x:v>
      </x:c>
      <x:c r="BP34" s="37" t="str">
        <x:v>بانتظار رصد التقسيط</x:v>
      </x:c>
      <x:c r="BQ34" s="37" t="n">
        <x:v>0</x:v>
      </x:c>
      <x:c r="BR34" s="37"/>
      <x:c r="BS34" s="37"/>
      <x:c r="BT34" s="54" t="b">
        <x:v>1</x:v>
      </x:c>
      <x:c r="BU34" s="37" t="str">
        <x:v>يحتاج اكتشاف رابط المنتج</x:v>
      </x:c>
      <x:c r="BV34" s="37" t="str">
        <x:v>Zanussi Cool Max Gas Cooker, 4 Burners, Stainless Steel - ZCG64396XB</x:v>
      </x:c>
      <x:c r="BW34" s="37" t="str">
        <x:v>الملفات المرفوعة لا تحتوي خطة تقسيط فعلية لهذا الربط؛ الصف مُنشأ كمهمة جمع.</x:v>
      </x:c>
      <x:c r="BX34" s="60" t="n">
        <x:v>46233</x:v>
      </x:c>
      <x:c r="BY34" s="60" t="n">
        <x:v>46233</x:v>
      </x:c>
    </x:row>
    <x:row r="35">
      <x:c r="A35" s="37" t="str">
        <x:v>مهمة جمع أولية</x:v>
      </x:c>
      <x:c r="B35" s="37" t="str">
        <x:v>INSTTASK-0C263CDDCA9F</x:v>
      </x:c>
      <x:c r="C35" s="37" t="str">
        <x:v>VAR-2552CBAEA19CF6|EG-013|STORE|PENDING</x:v>
      </x:c>
      <x:c r="D35" s="37" t="str">
        <x:v>VAR-2552CBAEA19CF6|EG-013|STORE</x:v>
      </x:c>
      <x:c r="E35" s="37" t="str">
        <x:v>VAR-2552CBAEA19CF6</x:v>
      </x:c>
      <x:c r="F35" s="37" t="str">
        <x:v>MOD-FB9F0F1DF99728</x:v>
      </x:c>
      <x:c r="G35" s="37" t="str">
        <x:v>Zanussi ZCG64396XB Freestanding | Stainless Steel</x:v>
      </x:c>
      <x:c r="H35" s="37" t="str">
        <x:v>الأجهزة المنزلية</x:v>
      </x:c>
      <x:c r="I35" s="37" t="str">
        <x:v>بوتاجازات</x:v>
      </x:c>
      <x:c r="J35" s="37" t="str">
        <x:v>Zanussi</x:v>
      </x:c>
      <x:c r="K35" s="37" t="str">
        <x:v>ZCG64396XB</x:v>
      </x:c>
      <x:c r="L35" s="37" t="str">
        <x:v>Freestanding | Stainless Steel</x:v>
      </x:c>
      <x:c r="M35" s="37"/>
      <x:c r="N35" s="37"/>
      <x:c r="O35" s="37" t="str">
        <x:v>Stainless Steel</x:v>
      </x:c>
      <x:c r="P35" s="37" t="str">
        <x:v>ZCG64396XB</x:v>
      </x:c>
      <x:c r="Q35" s="37"/>
      <x:c r="R35" s="37" t="str">
        <x:v>EG-013</x:v>
      </x:c>
      <x:c r="S35" s="37" t="str">
        <x:v>B.TECH</x:v>
      </x:c>
      <x:c r="T35" s="37" t="str">
        <x:v>A</x:v>
      </x:c>
      <x:c r="U35" s="37"/>
      <x:c r="V35" s="37"/>
      <x:c r="W35" s="37" t="str">
        <x:v>https://btech.com/en/p/zanussi-cool-max-gas-cooker-4-burners-stainless-zcg64396xb</x:v>
      </x:c>
      <x:c r="X35" s="37" t="str">
        <x:v>رابط منتج مباشر</x:v>
      </x:c>
      <x:c r="Y35" s="37"/>
      <x:c r="Z35" s="37"/>
      <x:c r="AA35" s="37"/>
      <x:c r="AB35" s="37"/>
      <x:c r="AC35" s="37"/>
      <x:c r="AD35" s="37"/>
      <x:c r="AE35" s="37"/>
      <x:c r="AF35" s="56"/>
      <x:c r="AG35" s="56"/>
      <x:c r="AH35" s="56"/>
      <x:c r="AI35" s="58"/>
      <x:c r="AJ35" s="56"/>
      <x:c r="AK35" s="56"/>
      <x:c r="AL35" s="56"/>
      <x:c r="AM35" s="56"/>
      <x:c r="AN35" s="56"/>
      <x:c r="AO35" s="56" t="str">
        <x:f>IF(OR(AF35="",AD35=""),"",AF35*AD35+IF(AG35="",0,AG35)+IF(AH35="",0,AH35)+IF(AJ35="",0,AJ35)+IF(AK35="",0,AK35)+IF(AL35="",0,AL35)+IF(AM35="",0,AM35))</x:f>
      </x:c>
      <x:c r="AP35" s="56"/>
      <x:c r="AQ35" s="56" t="str">
        <x:f>IF(OR(AO35="",AP35=""),"",AO35-AP35)</x:f>
      </x:c>
      <x:c r="AR35" s="58" t="str">
        <x:f>IF(OR(AP35="",AP35=0,AQ35=""),"",AQ35/AP35)</x:f>
      </x:c>
      <x:c r="AS35" s="58"/>
      <x:c r="AT35" s="37"/>
      <x:c r="AU35" s="37"/>
      <x:c r="AV35" s="37"/>
      <x:c r="AW35" s="56"/>
      <x:c r="AX35" s="56"/>
      <x:c r="AY35" s="37"/>
      <x:c r="AZ35" s="37"/>
      <x:c r="BA35" s="37"/>
      <x:c r="BB35" s="37"/>
      <x:c r="BC35" s="37"/>
      <x:c r="BD35" s="60"/>
      <x:c r="BE35" s="60"/>
      <x:c r="BF35" s="37"/>
      <x:c r="BG35" s="37"/>
      <x:c r="BH35" s="37" t="str">
        <x:v>https://btech.com/en/p/zanussi-cool-max-gas-cooker-4-burners-stainless-zcg64396xb</x:v>
      </x:c>
      <x:c r="BI35" s="37"/>
      <x:c r="BJ35" s="37" t="str">
        <x:v>لم يبدأ</x:v>
      </x:c>
      <x:c r="BK35" s="60" t="n">
        <x:v>46233</x:v>
      </x:c>
      <x:c r="BL35" s="60"/>
      <x:c r="BM35" s="60"/>
      <x:c r="BN35" s="62" t="str">
        <x:f>IF(BM35="","",(NOW()-BM35)*24)</x:f>
      </x:c>
      <x:c r="BO35" s="37" t="str">
        <x:f>IF(BM35="","لم يُرصد",IF(BT35&lt;&gt;TRUE,"غير نشط",IF(BP35="فشل","فشل حالي",IF(BN35&lt;=12,"حديث",IF(BN35&lt;=24,"متأخر","قديم")))))</x:f>
        <x:v>لم يُرصد</x:v>
      </x:c>
      <x:c r="BP35" s="37" t="str">
        <x:v>بانتظار رصد التقسيط</x:v>
      </x:c>
      <x:c r="BQ35" s="37" t="n">
        <x:v>0</x:v>
      </x:c>
      <x:c r="BR35" s="37"/>
      <x:c r="BS35" s="37"/>
      <x:c r="BT35" s="54" t="b">
        <x:v>1</x:v>
      </x:c>
      <x:c r="BU35" s="37" t="str">
        <x:v>مهمة جاهزة لأول رصد</x:v>
      </x:c>
      <x:c r="BV35" s="37" t="str"/>
      <x:c r="BW35" s="37" t="str">
        <x:v>الملفات المرفوعة لا تحتوي خطة تقسيط فعلية لهذا الربط؛ الصف مُنشأ كمهمة جمع. | Catalogue title: Zanussi Cool Max Gas Cooker, 4 Burners, Stainless Steel - ZCG64396XB</x:v>
      </x:c>
      <x:c r="BX35" s="60" t="n">
        <x:v>46233</x:v>
      </x:c>
      <x:c r="BY35" s="60" t="n">
        <x:v>46233</x:v>
      </x:c>
    </x:row>
    <x:row r="36">
      <x:c r="A36" s="37" t="str">
        <x:v>مهمة جمع أولية</x:v>
      </x:c>
      <x:c r="B36" s="37" t="str">
        <x:v>INSTTASK-1705D62BC853</x:v>
      </x:c>
      <x:c r="C36" s="37" t="str">
        <x:v>VAR-F98F0B4906E625|EG-013|STORE|PENDING</x:v>
      </x:c>
      <x:c r="D36" s="37" t="str">
        <x:v>VAR-F98F0B4906E625|EG-013|STORE</x:v>
      </x:c>
      <x:c r="E36" s="37" t="str">
        <x:v>VAR-F98F0B4906E625</x:v>
      </x:c>
      <x:c r="F36" s="37" t="str">
        <x:v>MOD-90EDC5BCD2E6F0</x:v>
      </x:c>
      <x:c r="G36" s="37" t="str">
        <x:v>Zanussi ZCG922A6XB 5 burners / Stainless Steel</x:v>
      </x:c>
      <x:c r="H36" s="37" t="str">
        <x:v>الأجهزة المنزلية</x:v>
      </x:c>
      <x:c r="I36" s="37" t="str">
        <x:v>بوتاجازات</x:v>
      </x:c>
      <x:c r="J36" s="37" t="str">
        <x:v>Zanussi</x:v>
      </x:c>
      <x:c r="K36" s="37" t="str">
        <x:v>ZCG922A6XB</x:v>
      </x:c>
      <x:c r="L36" s="37" t="str">
        <x:v>5 burners | Stainless Steel</x:v>
      </x:c>
      <x:c r="M36" s="37"/>
      <x:c r="N36" s="37"/>
      <x:c r="O36" s="37" t="str">
        <x:v>Stainless Steel</x:v>
      </x:c>
      <x:c r="P36" s="37" t="str">
        <x:v>ZCG922A6XB</x:v>
      </x:c>
      <x:c r="Q36" s="37"/>
      <x:c r="R36" s="37" t="str">
        <x:v>EG-013</x:v>
      </x:c>
      <x:c r="S36" s="37" t="str">
        <x:v>B.TECH</x:v>
      </x:c>
      <x:c r="T36" s="37" t="str">
        <x:v>A</x:v>
      </x:c>
      <x:c r="U36" s="37"/>
      <x:c r="V36" s="37"/>
      <x:c r="W36" s="37" t="str">
        <x:v>https://btech.com/en/c/large-home-appliances/cookers</x:v>
      </x:c>
      <x:c r="X36" s="37" t="str">
        <x:v>صفحة فئة</x:v>
      </x:c>
      <x:c r="Y36" s="37"/>
      <x:c r="Z36" s="37"/>
      <x:c r="AA36" s="37"/>
      <x:c r="AB36" s="37"/>
      <x:c r="AC36" s="37"/>
      <x:c r="AD36" s="37"/>
      <x:c r="AE36" s="37"/>
      <x:c r="AF36" s="56"/>
      <x:c r="AG36" s="56"/>
      <x:c r="AH36" s="56"/>
      <x:c r="AI36" s="58"/>
      <x:c r="AJ36" s="56"/>
      <x:c r="AK36" s="56"/>
      <x:c r="AL36" s="56"/>
      <x:c r="AM36" s="56"/>
      <x:c r="AN36" s="56"/>
      <x:c r="AO36" s="56" t="str">
        <x:f>IF(OR(AF36="",AD36=""),"",AF36*AD36+IF(AG36="",0,AG36)+IF(AH36="",0,AH36)+IF(AJ36="",0,AJ36)+IF(AK36="",0,AK36)+IF(AL36="",0,AL36)+IF(AM36="",0,AM36))</x:f>
      </x:c>
      <x:c r="AP36" s="56"/>
      <x:c r="AQ36" s="56" t="str">
        <x:f>IF(OR(AO36="",AP36=""),"",AO36-AP36)</x:f>
      </x:c>
      <x:c r="AR36" s="58" t="str">
        <x:f>IF(OR(AP36="",AP36=0,AQ36=""),"",AQ36/AP36)</x:f>
      </x:c>
      <x:c r="AS36" s="58"/>
      <x:c r="AT36" s="37"/>
      <x:c r="AU36" s="37"/>
      <x:c r="AV36" s="37"/>
      <x:c r="AW36" s="56"/>
      <x:c r="AX36" s="56"/>
      <x:c r="AY36" s="37"/>
      <x:c r="AZ36" s="37"/>
      <x:c r="BA36" s="37"/>
      <x:c r="BB36" s="37"/>
      <x:c r="BC36" s="37"/>
      <x:c r="BD36" s="60"/>
      <x:c r="BE36" s="60"/>
      <x:c r="BF36" s="37"/>
      <x:c r="BG36" s="37"/>
      <x:c r="BH36" s="37" t="str">
        <x:v>https://btech.com/en/c/large-home-appliances/cookers</x:v>
      </x:c>
      <x:c r="BI36" s="37"/>
      <x:c r="BJ36" s="37" t="str">
        <x:v>لم يبدأ</x:v>
      </x:c>
      <x:c r="BK36" s="60" t="n">
        <x:v>46233</x:v>
      </x:c>
      <x:c r="BL36" s="60"/>
      <x:c r="BM36" s="60"/>
      <x:c r="BN36" s="62" t="str">
        <x:f>IF(BM36="","",(NOW()-BM36)*24)</x:f>
      </x:c>
      <x:c r="BO36" s="37" t="str">
        <x:f>IF(BM36="","لم يُرصد",IF(BT36&lt;&gt;TRUE,"غير نشط",IF(BP36="فشل","فشل حالي",IF(BN36&lt;=12,"حديث",IF(BN36&lt;=24,"متأخر","قديم")))))</x:f>
        <x:v>لم يُرصد</x:v>
      </x:c>
      <x:c r="BP36" s="37" t="str">
        <x:v>بانتظار رصد التقسيط</x:v>
      </x:c>
      <x:c r="BQ36" s="37" t="n">
        <x:v>0</x:v>
      </x:c>
      <x:c r="BR36" s="37"/>
      <x:c r="BS36" s="37"/>
      <x:c r="BT36" s="54" t="b">
        <x:v>1</x:v>
      </x:c>
      <x:c r="BU36" s="37" t="str">
        <x:v>يحتاج اكتشاف رابط المنتج</x:v>
      </x:c>
      <x:c r="BV36" s="37" t="str">
        <x:v>Zanussi Steel Plus Gas Cooker, 5 Burners, Stainless Steel - ZCG922A6XB</x:v>
      </x:c>
      <x:c r="BW36" s="37" t="str">
        <x:v>الملفات المرفوعة لا تحتوي خطة تقسيط فعلية لهذا الربط؛ الصف مُنشأ كمهمة جمع.</x:v>
      </x:c>
      <x:c r="BX36" s="60" t="n">
        <x:v>46233</x:v>
      </x:c>
      <x:c r="BY36" s="60" t="n">
        <x:v>46233</x:v>
      </x:c>
    </x:row>
    <x:row r="37">
      <x:c r="A37" s="37" t="str">
        <x:v>مهمة جمع أولية</x:v>
      </x:c>
      <x:c r="B37" s="37" t="str">
        <x:v>INSTTASK-5C8F29B7373B</x:v>
      </x:c>
      <x:c r="C37" s="37" t="str">
        <x:v>VAR-B8B5E7FAE12C81|EG-013|STORE|PENDING</x:v>
      </x:c>
      <x:c r="D37" s="37" t="str">
        <x:v>VAR-B8B5E7FAE12C81|EG-013|STORE</x:v>
      </x:c>
      <x:c r="E37" s="37" t="str">
        <x:v>VAR-B8B5E7FAE12C81</x:v>
      </x:c>
      <x:c r="F37" s="37" t="str">
        <x:v>MOD-90EDC5BCD2E6F0</x:v>
      </x:c>
      <x:c r="G37" s="37" t="str">
        <x:v>Zanussi ZCG922A6XB Freestanding | Stainless Steel</x:v>
      </x:c>
      <x:c r="H37" s="37" t="str">
        <x:v>الأجهزة المنزلية</x:v>
      </x:c>
      <x:c r="I37" s="37" t="str">
        <x:v>بوتاجازات</x:v>
      </x:c>
      <x:c r="J37" s="37" t="str">
        <x:v>Zanussi</x:v>
      </x:c>
      <x:c r="K37" s="37" t="str">
        <x:v>ZCG922A6XB</x:v>
      </x:c>
      <x:c r="L37" s="37" t="str">
        <x:v>Freestanding | Stainless Steel</x:v>
      </x:c>
      <x:c r="M37" s="37"/>
      <x:c r="N37" s="37"/>
      <x:c r="O37" s="37" t="str">
        <x:v>Stainless Steel</x:v>
      </x:c>
      <x:c r="P37" s="37" t="str">
        <x:v>ZCG922A6XB</x:v>
      </x:c>
      <x:c r="Q37" s="37"/>
      <x:c r="R37" s="37" t="str">
        <x:v>EG-013</x:v>
      </x:c>
      <x:c r="S37" s="37" t="str">
        <x:v>B.TECH</x:v>
      </x:c>
      <x:c r="T37" s="37" t="str">
        <x:v>A</x:v>
      </x:c>
      <x:c r="U37" s="37"/>
      <x:c r="V37" s="37"/>
      <x:c r="W37" s="37" t="str">
        <x:v>https://btech.com/en/p/zanussi-plus-gas-cooker-5-burners-stainless-zcg922a6xb</x:v>
      </x:c>
      <x:c r="X37" s="37" t="str">
        <x:v>رابط منتج مباشر</x:v>
      </x:c>
      <x:c r="Y37" s="37"/>
      <x:c r="Z37" s="37"/>
      <x:c r="AA37" s="37"/>
      <x:c r="AB37" s="37"/>
      <x:c r="AC37" s="37"/>
      <x:c r="AD37" s="37"/>
      <x:c r="AE37" s="37"/>
      <x:c r="AF37" s="56"/>
      <x:c r="AG37" s="56"/>
      <x:c r="AH37" s="56"/>
      <x:c r="AI37" s="58"/>
      <x:c r="AJ37" s="56"/>
      <x:c r="AK37" s="56"/>
      <x:c r="AL37" s="56"/>
      <x:c r="AM37" s="56"/>
      <x:c r="AN37" s="56"/>
      <x:c r="AO37" s="56" t="str">
        <x:f>IF(OR(AF37="",AD37=""),"",AF37*AD37+IF(AG37="",0,AG37)+IF(AH37="",0,AH37)+IF(AJ37="",0,AJ37)+IF(AK37="",0,AK37)+IF(AL37="",0,AL37)+IF(AM37="",0,AM37))</x:f>
      </x:c>
      <x:c r="AP37" s="56"/>
      <x:c r="AQ37" s="56" t="str">
        <x:f>IF(OR(AO37="",AP37=""),"",AO37-AP37)</x:f>
      </x:c>
      <x:c r="AR37" s="58" t="str">
        <x:f>IF(OR(AP37="",AP37=0,AQ37=""),"",AQ37/AP37)</x:f>
      </x:c>
      <x:c r="AS37" s="58"/>
      <x:c r="AT37" s="37"/>
      <x:c r="AU37" s="37"/>
      <x:c r="AV37" s="37"/>
      <x:c r="AW37" s="56"/>
      <x:c r="AX37" s="56"/>
      <x:c r="AY37" s="37"/>
      <x:c r="AZ37" s="37"/>
      <x:c r="BA37" s="37"/>
      <x:c r="BB37" s="37"/>
      <x:c r="BC37" s="37"/>
      <x:c r="BD37" s="60"/>
      <x:c r="BE37" s="60"/>
      <x:c r="BF37" s="37"/>
      <x:c r="BG37" s="37"/>
      <x:c r="BH37" s="37" t="str">
        <x:v>https://btech.com/en/p/zanussi-plus-gas-cooker-5-burners-stainless-zcg922a6xb</x:v>
      </x:c>
      <x:c r="BI37" s="37"/>
      <x:c r="BJ37" s="37" t="str">
        <x:v>لم يبدأ</x:v>
      </x:c>
      <x:c r="BK37" s="60" t="n">
        <x:v>46233</x:v>
      </x:c>
      <x:c r="BL37" s="60"/>
      <x:c r="BM37" s="60"/>
      <x:c r="BN37" s="62" t="str">
        <x:f>IF(BM37="","",(NOW()-BM37)*24)</x:f>
      </x:c>
      <x:c r="BO37" s="37" t="str">
        <x:f>IF(BM37="","لم يُرصد",IF(BT37&lt;&gt;TRUE,"غير نشط",IF(BP37="فشل","فشل حالي",IF(BN37&lt;=12,"حديث",IF(BN37&lt;=24,"متأخر","قديم")))))</x:f>
        <x:v>لم يُرصد</x:v>
      </x:c>
      <x:c r="BP37" s="37" t="str">
        <x:v>بانتظار رصد التقسيط</x:v>
      </x:c>
      <x:c r="BQ37" s="37" t="n">
        <x:v>0</x:v>
      </x:c>
      <x:c r="BR37" s="37"/>
      <x:c r="BS37" s="37"/>
      <x:c r="BT37" s="54" t="b">
        <x:v>1</x:v>
      </x:c>
      <x:c r="BU37" s="37" t="str">
        <x:v>مهمة جاهزة لأول رصد</x:v>
      </x:c>
      <x:c r="BV37" s="37" t="str"/>
      <x:c r="BW37" s="37" t="str">
        <x:v>الملفات المرفوعة لا تحتوي خطة تقسيط فعلية لهذا الربط؛ الصف مُنشأ كمهمة جمع. | Catalogue title: Zanussi Steel Plus Gas Cooker, 5 Burners, Stainless Steel - ZCG922A6XB</x:v>
      </x:c>
      <x:c r="BX37" s="60" t="n">
        <x:v>46233</x:v>
      </x:c>
      <x:c r="BY37" s="60" t="n">
        <x:v>46233</x:v>
      </x:c>
    </x:row>
    <x:row r="38">
      <x:c r="A38" s="37" t="str">
        <x:v>مهمة جمع أولية</x:v>
      </x:c>
      <x:c r="B38" s="37" t="str">
        <x:v>INSTTASK-CC7BD8AF6151</x:v>
      </x:c>
      <x:c r="C38" s="37" t="str">
        <x:v>VAR-3E68777D071908|EG-013|STORE|PENDING</x:v>
      </x:c>
      <x:c r="D38" s="37" t="str">
        <x:v>VAR-3E68777D071908|EG-013|STORE</x:v>
      </x:c>
      <x:c r="E38" s="37" t="str">
        <x:v>VAR-3E68777D071908</x:v>
      </x:c>
      <x:c r="F38" s="37" t="str">
        <x:v>MOD-1A5425903E2604</x:v>
      </x:c>
      <x:c r="G38" s="37" t="str">
        <x:v>Zanussi ZCG94396XB 5 burners / Stainless Steel</x:v>
      </x:c>
      <x:c r="H38" s="37" t="str">
        <x:v>الأجهزة المنزلية</x:v>
      </x:c>
      <x:c r="I38" s="37" t="str">
        <x:v>بوتاجازات</x:v>
      </x:c>
      <x:c r="J38" s="37" t="str">
        <x:v>Zanussi</x:v>
      </x:c>
      <x:c r="K38" s="37" t="str">
        <x:v>ZCG94396XB</x:v>
      </x:c>
      <x:c r="L38" s="37" t="str">
        <x:v>5 burners | Stainless Steel</x:v>
      </x:c>
      <x:c r="M38" s="37"/>
      <x:c r="N38" s="37"/>
      <x:c r="O38" s="37" t="str">
        <x:v>Stainless Steel</x:v>
      </x:c>
      <x:c r="P38" s="37" t="str">
        <x:v>ZCG94396XB</x:v>
      </x:c>
      <x:c r="Q38" s="37"/>
      <x:c r="R38" s="37" t="str">
        <x:v>EG-013</x:v>
      </x:c>
      <x:c r="S38" s="37" t="str">
        <x:v>B.TECH</x:v>
      </x:c>
      <x:c r="T38" s="37" t="str">
        <x:v>A</x:v>
      </x:c>
      <x:c r="U38" s="37"/>
      <x:c r="V38" s="37"/>
      <x:c r="W38" s="37" t="str">
        <x:v>https://btech.com/en/c/large-home-appliances/cookers</x:v>
      </x:c>
      <x:c r="X38" s="37" t="str">
        <x:v>صفحة فئة</x:v>
      </x:c>
      <x:c r="Y38" s="37"/>
      <x:c r="Z38" s="37"/>
      <x:c r="AA38" s="37"/>
      <x:c r="AB38" s="37"/>
      <x:c r="AC38" s="37"/>
      <x:c r="AD38" s="37"/>
      <x:c r="AE38" s="37"/>
      <x:c r="AF38" s="56"/>
      <x:c r="AG38" s="56"/>
      <x:c r="AH38" s="56"/>
      <x:c r="AI38" s="58"/>
      <x:c r="AJ38" s="56"/>
      <x:c r="AK38" s="56"/>
      <x:c r="AL38" s="56"/>
      <x:c r="AM38" s="56"/>
      <x:c r="AN38" s="56"/>
      <x:c r="AO38" s="56" t="str">
        <x:f>IF(OR(AF38="",AD38=""),"",AF38*AD38+IF(AG38="",0,AG38)+IF(AH38="",0,AH38)+IF(AJ38="",0,AJ38)+IF(AK38="",0,AK38)+IF(AL38="",0,AL38)+IF(AM38="",0,AM38))</x:f>
      </x:c>
      <x:c r="AP38" s="56"/>
      <x:c r="AQ38" s="56" t="str">
        <x:f>IF(OR(AO38="",AP38=""),"",AO38-AP38)</x:f>
      </x:c>
      <x:c r="AR38" s="58" t="str">
        <x:f>IF(OR(AP38="",AP38=0,AQ38=""),"",AQ38/AP38)</x:f>
      </x:c>
      <x:c r="AS38" s="58"/>
      <x:c r="AT38" s="37"/>
      <x:c r="AU38" s="37"/>
      <x:c r="AV38" s="37"/>
      <x:c r="AW38" s="56"/>
      <x:c r="AX38" s="56"/>
      <x:c r="AY38" s="37"/>
      <x:c r="AZ38" s="37"/>
      <x:c r="BA38" s="37"/>
      <x:c r="BB38" s="37"/>
      <x:c r="BC38" s="37"/>
      <x:c r="BD38" s="60"/>
      <x:c r="BE38" s="60"/>
      <x:c r="BF38" s="37"/>
      <x:c r="BG38" s="37"/>
      <x:c r="BH38" s="37" t="str">
        <x:v>https://btech.com/en/c/large-home-appliances/cookers</x:v>
      </x:c>
      <x:c r="BI38" s="37"/>
      <x:c r="BJ38" s="37" t="str">
        <x:v>لم يبدأ</x:v>
      </x:c>
      <x:c r="BK38" s="60" t="n">
        <x:v>46233</x:v>
      </x:c>
      <x:c r="BL38" s="60"/>
      <x:c r="BM38" s="60"/>
      <x:c r="BN38" s="62" t="str">
        <x:f>IF(BM38="","",(NOW()-BM38)*24)</x:f>
      </x:c>
      <x:c r="BO38" s="37" t="str">
        <x:f>IF(BM38="","لم يُرصد",IF(BT38&lt;&gt;TRUE,"غير نشط",IF(BP38="فشل","فشل حالي",IF(BN38&lt;=12,"حديث",IF(BN38&lt;=24,"متأخر","قديم")))))</x:f>
        <x:v>لم يُرصد</x:v>
      </x:c>
      <x:c r="BP38" s="37" t="str">
        <x:v>بانتظار رصد التقسيط</x:v>
      </x:c>
      <x:c r="BQ38" s="37" t="n">
        <x:v>0</x:v>
      </x:c>
      <x:c r="BR38" s="37"/>
      <x:c r="BS38" s="37"/>
      <x:c r="BT38" s="54" t="b">
        <x:v>1</x:v>
      </x:c>
      <x:c r="BU38" s="37" t="str">
        <x:v>يحتاج اكتشاف رابط المنتج</x:v>
      </x:c>
      <x:c r="BV38" s="37" t="str">
        <x:v>Zanussi Cool Max Gas Cooker, 5 Burners, Stainless Steel - ZCG94396XB</x:v>
      </x:c>
      <x:c r="BW38" s="37" t="str">
        <x:v>الملفات المرفوعة لا تحتوي خطة تقسيط فعلية لهذا الربط؛ الصف مُنشأ كمهمة جمع.</x:v>
      </x:c>
      <x:c r="BX38" s="60" t="n">
        <x:v>46233</x:v>
      </x:c>
      <x:c r="BY38" s="60" t="n">
        <x:v>46233</x:v>
      </x:c>
    </x:row>
    <x:row r="39">
      <x:c r="A39" s="37" t="str">
        <x:v>مهمة جمع أولية</x:v>
      </x:c>
      <x:c r="B39" s="37" t="str">
        <x:v>INSTTASK-431970145BBE</x:v>
      </x:c>
      <x:c r="C39" s="37" t="str">
        <x:v>VAR-DA01BEABFE393C|EG-013|STORE|PENDING</x:v>
      </x:c>
      <x:c r="D39" s="37" t="str">
        <x:v>VAR-DA01BEABFE393C|EG-013|STORE</x:v>
      </x:c>
      <x:c r="E39" s="37" t="str">
        <x:v>VAR-DA01BEABFE393C</x:v>
      </x:c>
      <x:c r="F39" s="37" t="str">
        <x:v>MOD-1A5425903E2604</x:v>
      </x:c>
      <x:c r="G39" s="37" t="str">
        <x:v>Zanussi ZCG94396XB Freestanding | Stainless Steel</x:v>
      </x:c>
      <x:c r="H39" s="37" t="str">
        <x:v>الأجهزة المنزلية</x:v>
      </x:c>
      <x:c r="I39" s="37" t="str">
        <x:v>بوتاجازات</x:v>
      </x:c>
      <x:c r="J39" s="37" t="str">
        <x:v>Zanussi</x:v>
      </x:c>
      <x:c r="K39" s="37" t="str">
        <x:v>ZCG94396XB</x:v>
      </x:c>
      <x:c r="L39" s="37" t="str">
        <x:v>Freestanding | Stainless Steel</x:v>
      </x:c>
      <x:c r="M39" s="37"/>
      <x:c r="N39" s="37"/>
      <x:c r="O39" s="37" t="str">
        <x:v>Stainless Steel</x:v>
      </x:c>
      <x:c r="P39" s="37" t="str">
        <x:v>ZCG94396XB</x:v>
      </x:c>
      <x:c r="Q39" s="37"/>
      <x:c r="R39" s="37" t="str">
        <x:v>EG-013</x:v>
      </x:c>
      <x:c r="S39" s="37" t="str">
        <x:v>B.TECH</x:v>
      </x:c>
      <x:c r="T39" s="37" t="str">
        <x:v>A</x:v>
      </x:c>
      <x:c r="U39" s="37"/>
      <x:c r="V39" s="37"/>
      <x:c r="W39" s="37" t="str">
        <x:v>https://btech.com/en/p/zanussi-cool-max-gas-cooker-5-burners-stainless-zcg94396xb</x:v>
      </x:c>
      <x:c r="X39" s="37" t="str">
        <x:v>رابط منتج مباشر</x:v>
      </x:c>
      <x:c r="Y39" s="37"/>
      <x:c r="Z39" s="37"/>
      <x:c r="AA39" s="37"/>
      <x:c r="AB39" s="37"/>
      <x:c r="AC39" s="37"/>
      <x:c r="AD39" s="37"/>
      <x:c r="AE39" s="37"/>
      <x:c r="AF39" s="56"/>
      <x:c r="AG39" s="56"/>
      <x:c r="AH39" s="56"/>
      <x:c r="AI39" s="58"/>
      <x:c r="AJ39" s="56"/>
      <x:c r="AK39" s="56"/>
      <x:c r="AL39" s="56"/>
      <x:c r="AM39" s="56"/>
      <x:c r="AN39" s="56"/>
      <x:c r="AO39" s="56" t="str">
        <x:f>IF(OR(AF39="",AD39=""),"",AF39*AD39+IF(AG39="",0,AG39)+IF(AH39="",0,AH39)+IF(AJ39="",0,AJ39)+IF(AK39="",0,AK39)+IF(AL39="",0,AL39)+IF(AM39="",0,AM39))</x:f>
      </x:c>
      <x:c r="AP39" s="56"/>
      <x:c r="AQ39" s="56" t="str">
        <x:f>IF(OR(AO39="",AP39=""),"",AO39-AP39)</x:f>
      </x:c>
      <x:c r="AR39" s="58" t="str">
        <x:f>IF(OR(AP39="",AP39=0,AQ39=""),"",AQ39/AP39)</x:f>
      </x:c>
      <x:c r="AS39" s="58"/>
      <x:c r="AT39" s="37"/>
      <x:c r="AU39" s="37"/>
      <x:c r="AV39" s="37"/>
      <x:c r="AW39" s="56"/>
      <x:c r="AX39" s="56"/>
      <x:c r="AY39" s="37"/>
      <x:c r="AZ39" s="37"/>
      <x:c r="BA39" s="37"/>
      <x:c r="BB39" s="37"/>
      <x:c r="BC39" s="37"/>
      <x:c r="BD39" s="60"/>
      <x:c r="BE39" s="60"/>
      <x:c r="BF39" s="37"/>
      <x:c r="BG39" s="37"/>
      <x:c r="BH39" s="37" t="str">
        <x:v>https://btech.com/en/p/zanussi-cool-max-gas-cooker-5-burners-stainless-zcg94396xb</x:v>
      </x:c>
      <x:c r="BI39" s="37"/>
      <x:c r="BJ39" s="37" t="str">
        <x:v>لم يبدأ</x:v>
      </x:c>
      <x:c r="BK39" s="60" t="n">
        <x:v>46233</x:v>
      </x:c>
      <x:c r="BL39" s="60"/>
      <x:c r="BM39" s="60"/>
      <x:c r="BN39" s="62" t="str">
        <x:f>IF(BM39="","",(NOW()-BM39)*24)</x:f>
      </x:c>
      <x:c r="BO39" s="37" t="str">
        <x:f>IF(BM39="","لم يُرصد",IF(BT39&lt;&gt;TRUE,"غير نشط",IF(BP39="فشل","فشل حالي",IF(BN39&lt;=12,"حديث",IF(BN39&lt;=24,"متأخر","قديم")))))</x:f>
        <x:v>لم يُرصد</x:v>
      </x:c>
      <x:c r="BP39" s="37" t="str">
        <x:v>بانتظار رصد التقسيط</x:v>
      </x:c>
      <x:c r="BQ39" s="37" t="n">
        <x:v>0</x:v>
      </x:c>
      <x:c r="BR39" s="37"/>
      <x:c r="BS39" s="37"/>
      <x:c r="BT39" s="54" t="b">
        <x:v>1</x:v>
      </x:c>
      <x:c r="BU39" s="37" t="str">
        <x:v>مهمة جاهزة لأول رصد</x:v>
      </x:c>
      <x:c r="BV39" s="37" t="str"/>
      <x:c r="BW39" s="37" t="str">
        <x:v>الملفات المرفوعة لا تحتوي خطة تقسيط فعلية لهذا الربط؛ الصف مُنشأ كمهمة جمع. | Catalogue title: Zanussi Cool Max Gas Cooker, 5 Burners, Stainless Steel - ZCG94396XB</x:v>
      </x:c>
      <x:c r="BX39" s="60" t="n">
        <x:v>46233</x:v>
      </x:c>
      <x:c r="BY39" s="60" t="n">
        <x:v>46233</x:v>
      </x:c>
    </x:row>
    <x:row r="40">
      <x:c r="A40" s="37" t="str">
        <x:v>مهمة جمع أولية</x:v>
      </x:c>
      <x:c r="B40" s="37" t="str">
        <x:v>INSTTASK-DCE8B8A5CD4B</x:v>
      </x:c>
      <x:c r="C40" s="37" t="str">
        <x:v>VAR-6B59B402C4FA84|EG-013|STORE|PENDING</x:v>
      </x:c>
      <x:c r="D40" s="37" t="str">
        <x:v>VAR-6B59B402C4FA84|EG-013|STORE</x:v>
      </x:c>
      <x:c r="E40" s="37" t="str">
        <x:v>VAR-6B59B402C4FA84</x:v>
      </x:c>
      <x:c r="F40" s="37" t="str">
        <x:v>MOD-A1EED420FFD53B</x:v>
      </x:c>
      <x:c r="G40" s="37" t="str">
        <x:v>Beko RCNE367E30ZXB 367 L | Freestanding | Silver | 367L</x:v>
      </x:c>
      <x:c r="H40" s="37" t="str">
        <x:v>الأجهزة المنزلية</x:v>
      </x:c>
      <x:c r="I40" s="37" t="str">
        <x:v>ثلاجات</x:v>
      </x:c>
      <x:c r="J40" s="37" t="str">
        <x:v>Beko</x:v>
      </x:c>
      <x:c r="K40" s="37" t="str">
        <x:v>RCNE367E30ZXB</x:v>
      </x:c>
      <x:c r="L40" s="37" t="str">
        <x:v>367 L | Freestanding | Silver</x:v>
      </x:c>
      <x:c r="M40" s="37"/>
      <x:c r="N40" s="37"/>
      <x:c r="O40" s="37" t="str">
        <x:v>Silver</x:v>
      </x:c>
      <x:c r="P40" s="37" t="str">
        <x:v>RCNE367E30ZXB</x:v>
      </x:c>
      <x:c r="Q40" s="37"/>
      <x:c r="R40" s="37" t="str">
        <x:v>EG-013</x:v>
      </x:c>
      <x:c r="S40" s="37" t="str">
        <x:v>B.TECH</x:v>
      </x:c>
      <x:c r="T40" s="37" t="str">
        <x:v>A</x:v>
      </x:c>
      <x:c r="U40" s="37"/>
      <x:c r="V40" s="37"/>
      <x:c r="W40" s="37" t="str">
        <x:v>https://btech.com/en/p/beko-refrigerator-2d-367lt-silver-rcne367e30zxb</x:v>
      </x:c>
      <x:c r="X40" s="37" t="str">
        <x:v>رابط منتج مباشر</x:v>
      </x:c>
      <x:c r="Y40" s="37"/>
      <x:c r="Z40" s="37"/>
      <x:c r="AA40" s="37"/>
      <x:c r="AB40" s="37"/>
      <x:c r="AC40" s="37"/>
      <x:c r="AD40" s="37"/>
      <x:c r="AE40" s="37"/>
      <x:c r="AF40" s="56"/>
      <x:c r="AG40" s="56"/>
      <x:c r="AH40" s="56"/>
      <x:c r="AI40" s="58"/>
      <x:c r="AJ40" s="56"/>
      <x:c r="AK40" s="56"/>
      <x:c r="AL40" s="56"/>
      <x:c r="AM40" s="56"/>
      <x:c r="AN40" s="56"/>
      <x:c r="AO40" s="56" t="str">
        <x:f>IF(OR(AF40="",AD40=""),"",AF40*AD40+IF(AG40="",0,AG40)+IF(AH40="",0,AH40)+IF(AJ40="",0,AJ40)+IF(AK40="",0,AK40)+IF(AL40="",0,AL40)+IF(AM40="",0,AM40))</x:f>
      </x:c>
      <x:c r="AP40" s="56"/>
      <x:c r="AQ40" s="56" t="str">
        <x:f>IF(OR(AO40="",AP40=""),"",AO40-AP40)</x:f>
      </x:c>
      <x:c r="AR40" s="58" t="str">
        <x:f>IF(OR(AP40="",AP40=0,AQ40=""),"",AQ40/AP40)</x:f>
      </x:c>
      <x:c r="AS40" s="58"/>
      <x:c r="AT40" s="37"/>
      <x:c r="AU40" s="37"/>
      <x:c r="AV40" s="37"/>
      <x:c r="AW40" s="56"/>
      <x:c r="AX40" s="56"/>
      <x:c r="AY40" s="37"/>
      <x:c r="AZ40" s="37"/>
      <x:c r="BA40" s="37"/>
      <x:c r="BB40" s="37"/>
      <x:c r="BC40" s="37"/>
      <x:c r="BD40" s="60"/>
      <x:c r="BE40" s="60"/>
      <x:c r="BF40" s="37"/>
      <x:c r="BG40" s="37"/>
      <x:c r="BH40" s="37" t="str">
        <x:v>https://btech.com/en/p/beko-refrigerator-2d-367lt-silver-rcne367e30zxb</x:v>
      </x:c>
      <x:c r="BI40" s="37"/>
      <x:c r="BJ40" s="37" t="str">
        <x:v>لم يبدأ</x:v>
      </x:c>
      <x:c r="BK40" s="60" t="n">
        <x:v>46233</x:v>
      </x:c>
      <x:c r="BL40" s="60"/>
      <x:c r="BM40" s="60"/>
      <x:c r="BN40" s="62" t="str">
        <x:f>IF(BM40="","",(NOW()-BM40)*24)</x:f>
      </x:c>
      <x:c r="BO40" s="37" t="str">
        <x:f>IF(BM40="","لم يُرصد",IF(BT40&lt;&gt;TRUE,"غير نشط",IF(BP40="فشل","فشل حالي",IF(BN40&lt;=12,"حديث",IF(BN40&lt;=24,"متأخر","قديم")))))</x:f>
        <x:v>لم يُرصد</x:v>
      </x:c>
      <x:c r="BP40" s="37" t="str">
        <x:v>بانتظار رصد التقسيط</x:v>
      </x:c>
      <x:c r="BQ40" s="37" t="n">
        <x:v>0</x:v>
      </x:c>
      <x:c r="BR40" s="37"/>
      <x:c r="BS40" s="37"/>
      <x:c r="BT40" s="54" t="b">
        <x:v>1</x:v>
      </x:c>
      <x:c r="BU40" s="37" t="str">
        <x:v>مهمة جاهزة لأول رصد</x:v>
      </x:c>
      <x:c r="BV40" s="37" t="str"/>
      <x:c r="BW40" s="37" t="str">
        <x:v>الملفات المرفوعة لا تحتوي خطة تقسيط فعلية لهذا الربط؛ الصف مُنشأ كمهمة جمع. | Catalogue title: Beko Combi NoFrost Bottom Freezer Refrigerator, 367 Liter, Silver - RCNE367E30ZXB</x:v>
      </x:c>
      <x:c r="BX40" s="60" t="n">
        <x:v>46233</x:v>
      </x:c>
      <x:c r="BY40" s="60" t="n">
        <x:v>46233</x:v>
      </x:c>
    </x:row>
    <x:row r="41">
      <x:c r="A41" s="37" t="str">
        <x:v>مهمة جمع أولية</x:v>
      </x:c>
      <x:c r="B41" s="37" t="str">
        <x:v>INSTTASK-3B43884274CF</x:v>
      </x:c>
      <x:c r="C41" s="37" t="str">
        <x:v>VAR-F0559A65805F9F|EG-013|STORE|PENDING</x:v>
      </x:c>
      <x:c r="D41" s="37" t="str">
        <x:v>VAR-F0559A65805F9F|EG-013|STORE</x:v>
      </x:c>
      <x:c r="E41" s="37" t="str">
        <x:v>VAR-F0559A65805F9F</x:v>
      </x:c>
      <x:c r="F41" s="37" t="str">
        <x:v>MOD-1A23C621DFB4EB</x:v>
      </x:c>
      <x:c r="G41" s="37" t="str">
        <x:v>Beko RDNE420KDB 390 L | Freestanding | Silver | 390L</x:v>
      </x:c>
      <x:c r="H41" s="37" t="str">
        <x:v>الأجهزة المنزلية</x:v>
      </x:c>
      <x:c r="I41" s="37" t="str">
        <x:v>ثلاجات</x:v>
      </x:c>
      <x:c r="J41" s="37" t="str">
        <x:v>Beko</x:v>
      </x:c>
      <x:c r="K41" s="37" t="str">
        <x:v>RDNE420KDB</x:v>
      </x:c>
      <x:c r="L41" s="37" t="str">
        <x:v>390 L | Freestanding | Silver</x:v>
      </x:c>
      <x:c r="M41" s="37"/>
      <x:c r="N41" s="37"/>
      <x:c r="O41" s="37" t="str">
        <x:v>Silver</x:v>
      </x:c>
      <x:c r="P41" s="37" t="str">
        <x:v>RDNE420KDB</x:v>
      </x:c>
      <x:c r="Q41" s="37"/>
      <x:c r="R41" s="37" t="str">
        <x:v>EG-013</x:v>
      </x:c>
      <x:c r="S41" s="37" t="str">
        <x:v>B.TECH</x:v>
      </x:c>
      <x:c r="T41" s="37" t="str">
        <x:v>A</x:v>
      </x:c>
      <x:c r="U41" s="37"/>
      <x:c r="V41" s="37"/>
      <x:c r="W41" s="37" t="str">
        <x:v>https://btech.com/en/p/beko-no-frost-top-freezer-refrigerator-390l-silver-rdne420kd</x:v>
      </x:c>
      <x:c r="X41" s="37" t="str">
        <x:v>رابط منتج مباشر</x:v>
      </x:c>
      <x:c r="Y41" s="37"/>
      <x:c r="Z41" s="37"/>
      <x:c r="AA41" s="37"/>
      <x:c r="AB41" s="37"/>
      <x:c r="AC41" s="37"/>
      <x:c r="AD41" s="37"/>
      <x:c r="AE41" s="37"/>
      <x:c r="AF41" s="56"/>
      <x:c r="AG41" s="56"/>
      <x:c r="AH41" s="56"/>
      <x:c r="AI41" s="58"/>
      <x:c r="AJ41" s="56"/>
      <x:c r="AK41" s="56"/>
      <x:c r="AL41" s="56"/>
      <x:c r="AM41" s="56"/>
      <x:c r="AN41" s="56"/>
      <x:c r="AO41" s="56" t="str">
        <x:f>IF(OR(AF41="",AD41=""),"",AF41*AD41+IF(AG41="",0,AG41)+IF(AH41="",0,AH41)+IF(AJ41="",0,AJ41)+IF(AK41="",0,AK41)+IF(AL41="",0,AL41)+IF(AM41="",0,AM41))</x:f>
      </x:c>
      <x:c r="AP41" s="56"/>
      <x:c r="AQ41" s="56" t="str">
        <x:f>IF(OR(AO41="",AP41=""),"",AO41-AP41)</x:f>
      </x:c>
      <x:c r="AR41" s="58" t="str">
        <x:f>IF(OR(AP41="",AP41=0,AQ41=""),"",AQ41/AP41)</x:f>
      </x:c>
      <x:c r="AS41" s="58"/>
      <x:c r="AT41" s="37"/>
      <x:c r="AU41" s="37"/>
      <x:c r="AV41" s="37"/>
      <x:c r="AW41" s="56"/>
      <x:c r="AX41" s="56"/>
      <x:c r="AY41" s="37"/>
      <x:c r="AZ41" s="37"/>
      <x:c r="BA41" s="37"/>
      <x:c r="BB41" s="37"/>
      <x:c r="BC41" s="37"/>
      <x:c r="BD41" s="60"/>
      <x:c r="BE41" s="60"/>
      <x:c r="BF41" s="37"/>
      <x:c r="BG41" s="37"/>
      <x:c r="BH41" s="37" t="str">
        <x:v>https://btech.com/en/p/beko-no-frost-top-freezer-refrigerator-390l-silver-rdne420kd</x:v>
      </x:c>
      <x:c r="BI41" s="37"/>
      <x:c r="BJ41" s="37" t="str">
        <x:v>لم يبدأ</x:v>
      </x:c>
      <x:c r="BK41" s="60" t="n">
        <x:v>46233</x:v>
      </x:c>
      <x:c r="BL41" s="60"/>
      <x:c r="BM41" s="60"/>
      <x:c r="BN41" s="62" t="str">
        <x:f>IF(BM41="","",(NOW()-BM41)*24)</x:f>
      </x:c>
      <x:c r="BO41" s="37" t="str">
        <x:f>IF(BM41="","لم يُرصد",IF(BT41&lt;&gt;TRUE,"غير نشط",IF(BP41="فشل","فشل حالي",IF(BN41&lt;=12,"حديث",IF(BN41&lt;=24,"متأخر","قديم")))))</x:f>
        <x:v>لم يُرصد</x:v>
      </x:c>
      <x:c r="BP41" s="37" t="str">
        <x:v>بانتظار رصد التقسيط</x:v>
      </x:c>
      <x:c r="BQ41" s="37" t="n">
        <x:v>0</x:v>
      </x:c>
      <x:c r="BR41" s="37"/>
      <x:c r="BS41" s="37"/>
      <x:c r="BT41" s="54" t="b">
        <x:v>1</x:v>
      </x:c>
      <x:c r="BU41" s="37" t="str">
        <x:v>مهمة جاهزة لأول رصد</x:v>
      </x:c>
      <x:c r="BV41" s="37" t="str"/>
      <x:c r="BW41" s="37" t="str">
        <x:v>الملفات المرفوعة لا تحتوي خطة تقسيط فعلية لهذا الربط؛ الصف مُنشأ كمهمة جمع. | Catalogue title: Beko RDNE420K NoFrost Top Freezer Refrigerator, 390 Liter, Silver - RDNE420KDB</x:v>
      </x:c>
      <x:c r="BX41" s="60" t="n">
        <x:v>46233</x:v>
      </x:c>
      <x:c r="BY41" s="60" t="n">
        <x:v>46233</x:v>
      </x:c>
    </x:row>
    <x:row r="42">
      <x:c r="A42" s="37" t="str">
        <x:v>مهمة جمع أولية</x:v>
      </x:c>
      <x:c r="B42" s="37" t="str">
        <x:v>INSTTASK-CC81843FB461</x:v>
      </x:c>
      <x:c r="C42" s="37" t="str">
        <x:v>VAR-FCCA8F24C270C7|EG-013|STORE|PENDING</x:v>
      </x:c>
      <x:c r="D42" s="37" t="str">
        <x:v>VAR-FCCA8F24C270C7|EG-013|STORE</x:v>
      </x:c>
      <x:c r="E42" s="37" t="str">
        <x:v>VAR-FCCA8F24C270C7</x:v>
      </x:c>
      <x:c r="F42" s="37" t="str">
        <x:v>MOD-CAC94E6B5BFCB3</x:v>
      </x:c>
      <x:c r="G42" s="37" t="str">
        <x:v>Beko RDNE455M20XBIDS 406 L | Freestanding | Inverter | Silver | 406L</x:v>
      </x:c>
      <x:c r="H42" s="37" t="str">
        <x:v>الأجهزة المنزلية</x:v>
      </x:c>
      <x:c r="I42" s="37" t="str">
        <x:v>ثلاجات</x:v>
      </x:c>
      <x:c r="J42" s="37" t="str">
        <x:v>Beko</x:v>
      </x:c>
      <x:c r="K42" s="37" t="str">
        <x:v>RDNE455M20XBIDS</x:v>
      </x:c>
      <x:c r="L42" s="37" t="str">
        <x:v>406 L | Freestanding | Inverter | Silver</x:v>
      </x:c>
      <x:c r="M42" s="37"/>
      <x:c r="N42" s="37"/>
      <x:c r="O42" s="37" t="str">
        <x:v>Silver</x:v>
      </x:c>
      <x:c r="P42" s="37" t="str">
        <x:v>RDNE455M20XBIDS</x:v>
      </x:c>
      <x:c r="Q42" s="37"/>
      <x:c r="R42" s="37" t="str">
        <x:v>EG-013</x:v>
      </x:c>
      <x:c r="S42" s="37" t="str">
        <x:v>B.TECH</x:v>
      </x:c>
      <x:c r="T42" s="37" t="str">
        <x:v>A</x:v>
      </x:c>
      <x:c r="U42" s="37"/>
      <x:c r="V42" s="37"/>
      <x:c r="W42" s="37" t="str">
        <x:v>https://btech.com/en/p/beko-no-frost-refrigerator-406-liters-inverter-silver-rdne455m20xbids</x:v>
      </x:c>
      <x:c r="X42" s="37" t="str">
        <x:v>رابط منتج مباشر</x:v>
      </x:c>
      <x:c r="Y42" s="37"/>
      <x:c r="Z42" s="37"/>
      <x:c r="AA42" s="37"/>
      <x:c r="AB42" s="37"/>
      <x:c r="AC42" s="37"/>
      <x:c r="AD42" s="37"/>
      <x:c r="AE42" s="37"/>
      <x:c r="AF42" s="56"/>
      <x:c r="AG42" s="56"/>
      <x:c r="AH42" s="56"/>
      <x:c r="AI42" s="58"/>
      <x:c r="AJ42" s="56"/>
      <x:c r="AK42" s="56"/>
      <x:c r="AL42" s="56"/>
      <x:c r="AM42" s="56"/>
      <x:c r="AN42" s="56"/>
      <x:c r="AO42" s="56" t="str">
        <x:f>IF(OR(AF42="",AD42=""),"",AF42*AD42+IF(AG42="",0,AG42)+IF(AH42="",0,AH42)+IF(AJ42="",0,AJ42)+IF(AK42="",0,AK42)+IF(AL42="",0,AL42)+IF(AM42="",0,AM42))</x:f>
      </x:c>
      <x:c r="AP42" s="56"/>
      <x:c r="AQ42" s="56" t="str">
        <x:f>IF(OR(AO42="",AP42=""),"",AO42-AP42)</x:f>
      </x:c>
      <x:c r="AR42" s="58" t="str">
        <x:f>IF(OR(AP42="",AP42=0,AQ42=""),"",AQ42/AP42)</x:f>
      </x:c>
      <x:c r="AS42" s="58"/>
      <x:c r="AT42" s="37"/>
      <x:c r="AU42" s="37"/>
      <x:c r="AV42" s="37"/>
      <x:c r="AW42" s="56"/>
      <x:c r="AX42" s="56"/>
      <x:c r="AY42" s="37"/>
      <x:c r="AZ42" s="37"/>
      <x:c r="BA42" s="37"/>
      <x:c r="BB42" s="37"/>
      <x:c r="BC42" s="37"/>
      <x:c r="BD42" s="60"/>
      <x:c r="BE42" s="60"/>
      <x:c r="BF42" s="37"/>
      <x:c r="BG42" s="37"/>
      <x:c r="BH42" s="37" t="str">
        <x:v>https://btech.com/en/p/beko-no-frost-refrigerator-406-liters-inverter-silver-rdne455m20xbids</x:v>
      </x:c>
      <x:c r="BI42" s="37"/>
      <x:c r="BJ42" s="37" t="str">
        <x:v>لم يبدأ</x:v>
      </x:c>
      <x:c r="BK42" s="60" t="n">
        <x:v>46233</x:v>
      </x:c>
      <x:c r="BL42" s="60"/>
      <x:c r="BM42" s="60"/>
      <x:c r="BN42" s="62" t="str">
        <x:f>IF(BM42="","",(NOW()-BM42)*24)</x:f>
      </x:c>
      <x:c r="BO42" s="37" t="str">
        <x:f>IF(BM42="","لم يُرصد",IF(BT42&lt;&gt;TRUE,"غير نشط",IF(BP42="فشل","فشل حالي",IF(BN42&lt;=12,"حديث",IF(BN42&lt;=24,"متأخر","قديم")))))</x:f>
        <x:v>لم يُرصد</x:v>
      </x:c>
      <x:c r="BP42" s="37" t="str">
        <x:v>بانتظار رصد التقسيط</x:v>
      </x:c>
      <x:c r="BQ42" s="37" t="n">
        <x:v>0</x:v>
      </x:c>
      <x:c r="BR42" s="37"/>
      <x:c r="BS42" s="37"/>
      <x:c r="BT42" s="54" t="b">
        <x:v>1</x:v>
      </x:c>
      <x:c r="BU42" s="37" t="str">
        <x:v>مهمة جاهزة لأول رصد</x:v>
      </x:c>
      <x:c r="BV42" s="37" t="str"/>
      <x:c r="BW42" s="37" t="str">
        <x:v>الملفات المرفوعة لا تحتوي خطة تقسيط فعلية لهذا الربط؛ الصف مُنشأ كمهمة جمع. | Catalogue title: Beko NoFrost Top Freezer Refrigerator, 406 Liter Inverter Motor, Silver - RDNE455M20XBIDS</x:v>
      </x:c>
      <x:c r="BX42" s="60" t="n">
        <x:v>46233</x:v>
      </x:c>
      <x:c r="BY42" s="60" t="n">
        <x:v>46233</x:v>
      </x:c>
    </x:row>
    <x:row r="43">
      <x:c r="A43" s="37" t="str">
        <x:v>مهمة جمع أولية</x:v>
      </x:c>
      <x:c r="B43" s="37" t="str">
        <x:v>INSTTASK-D63AB000FF95</x:v>
      </x:c>
      <x:c r="C43" s="37" t="str">
        <x:v>VAR-F4900E6443B00D|EG-013|STORE|PENDING</x:v>
      </x:c>
      <x:c r="D43" s="37" t="str">
        <x:v>VAR-F4900E6443B00D|EG-013|STORE</x:v>
      </x:c>
      <x:c r="E43" s="37" t="str">
        <x:v>VAR-F4900E6443B00D</x:v>
      </x:c>
      <x:c r="F43" s="37" t="str">
        <x:v>MOD-AB06EEC870F7EF</x:v>
      </x:c>
      <x:c r="G43" s="37" t="str">
        <x:v>Beko RDNE455M20XBIDTEWEG 455 L | Freestanding | Inverter | Black | 455L</x:v>
      </x:c>
      <x:c r="H43" s="37" t="str">
        <x:v>الأجهزة المنزلية</x:v>
      </x:c>
      <x:c r="I43" s="37" t="str">
        <x:v>ثلاجات</x:v>
      </x:c>
      <x:c r="J43" s="37" t="str">
        <x:v>Beko</x:v>
      </x:c>
      <x:c r="K43" s="37" t="str">
        <x:v>RDNE455M20XBIDTEWEG</x:v>
      </x:c>
      <x:c r="L43" s="37" t="str">
        <x:v>455 L | Freestanding | Inverter | Black</x:v>
      </x:c>
      <x:c r="M43" s="37"/>
      <x:c r="N43" s="37"/>
      <x:c r="O43" s="37" t="str">
        <x:v>Black</x:v>
      </x:c>
      <x:c r="P43" s="37" t="str">
        <x:v>RDNE455M20XBIDTEWEG</x:v>
      </x:c>
      <x:c r="Q43" s="37"/>
      <x:c r="R43" s="37" t="str">
        <x:v>EG-013</x:v>
      </x:c>
      <x:c r="S43" s="37" t="str">
        <x:v>B.TECH</x:v>
      </x:c>
      <x:c r="T43" s="37" t="str">
        <x:v>A</x:v>
      </x:c>
      <x:c r="U43" s="37"/>
      <x:c r="V43" s="37"/>
      <x:c r="W43" s="37" t="str">
        <x:v>https://btech.com/en/p/66b8a615-4c65-42e0-8453-ff9f23e64f3c</x:v>
      </x:c>
      <x:c r="X43" s="37" t="str">
        <x:v>رابط منتج مباشر</x:v>
      </x:c>
      <x:c r="Y43" s="37"/>
      <x:c r="Z43" s="37"/>
      <x:c r="AA43" s="37"/>
      <x:c r="AB43" s="37"/>
      <x:c r="AC43" s="37"/>
      <x:c r="AD43" s="37"/>
      <x:c r="AE43" s="37"/>
      <x:c r="AF43" s="56"/>
      <x:c r="AG43" s="56"/>
      <x:c r="AH43" s="56"/>
      <x:c r="AI43" s="58"/>
      <x:c r="AJ43" s="56"/>
      <x:c r="AK43" s="56"/>
      <x:c r="AL43" s="56"/>
      <x:c r="AM43" s="56"/>
      <x:c r="AN43" s="56"/>
      <x:c r="AO43" s="56" t="str">
        <x:f>IF(OR(AF43="",AD43=""),"",AF43*AD43+IF(AG43="",0,AG43)+IF(AH43="",0,AH43)+IF(AJ43="",0,AJ43)+IF(AK43="",0,AK43)+IF(AL43="",0,AL43)+IF(AM43="",0,AM43))</x:f>
      </x:c>
      <x:c r="AP43" s="56"/>
      <x:c r="AQ43" s="56" t="str">
        <x:f>IF(OR(AO43="",AP43=""),"",AO43-AP43)</x:f>
      </x:c>
      <x:c r="AR43" s="58" t="str">
        <x:f>IF(OR(AP43="",AP43=0,AQ43=""),"",AQ43/AP43)</x:f>
      </x:c>
      <x:c r="AS43" s="58"/>
      <x:c r="AT43" s="37"/>
      <x:c r="AU43" s="37"/>
      <x:c r="AV43" s="37"/>
      <x:c r="AW43" s="56"/>
      <x:c r="AX43" s="56"/>
      <x:c r="AY43" s="37"/>
      <x:c r="AZ43" s="37"/>
      <x:c r="BA43" s="37"/>
      <x:c r="BB43" s="37"/>
      <x:c r="BC43" s="37"/>
      <x:c r="BD43" s="60"/>
      <x:c r="BE43" s="60"/>
      <x:c r="BF43" s="37"/>
      <x:c r="BG43" s="37"/>
      <x:c r="BH43" s="37" t="str">
        <x:v>https://btech.com/en/p/66b8a615-4c65-42e0-8453-ff9f23e64f3c</x:v>
      </x:c>
      <x:c r="BI43" s="37"/>
      <x:c r="BJ43" s="37" t="str">
        <x:v>لم يبدأ</x:v>
      </x:c>
      <x:c r="BK43" s="60" t="n">
        <x:v>46233</x:v>
      </x:c>
      <x:c r="BL43" s="60"/>
      <x:c r="BM43" s="60"/>
      <x:c r="BN43" s="62" t="str">
        <x:f>IF(BM43="","",(NOW()-BM43)*24)</x:f>
      </x:c>
      <x:c r="BO43" s="37" t="str">
        <x:f>IF(BM43="","لم يُرصد",IF(BT43&lt;&gt;TRUE,"غير نشط",IF(BP43="فشل","فشل حالي",IF(BN43&lt;=12,"حديث",IF(BN43&lt;=24,"متأخر","قديم")))))</x:f>
        <x:v>لم يُرصد</x:v>
      </x:c>
      <x:c r="BP43" s="37" t="str">
        <x:v>بانتظار رصد التقسيط</x:v>
      </x:c>
      <x:c r="BQ43" s="37" t="n">
        <x:v>0</x:v>
      </x:c>
      <x:c r="BR43" s="37"/>
      <x:c r="BS43" s="37"/>
      <x:c r="BT43" s="54" t="b">
        <x:v>1</x:v>
      </x:c>
      <x:c r="BU43" s="37" t="str">
        <x:v>مهمة جاهزة لأول رصد</x:v>
      </x:c>
      <x:c r="BV43" s="37" t="str"/>
      <x:c r="BW43" s="37" t="str">
        <x:v>الملفات المرفوعة لا تحتوي خطة تقسيط فعلية لهذا الربط؛ الصف مُنشأ كمهمة جمع. | Catalogue title: Beko NoFrost Top Freezer Refrigerator, 455 Liter Inverter Motor, Black - RDNE455M20XBIDTEWEG</x:v>
      </x:c>
      <x:c r="BX43" s="60" t="n">
        <x:v>46233</x:v>
      </x:c>
      <x:c r="BY43" s="60" t="n">
        <x:v>46233</x:v>
      </x:c>
    </x:row>
    <x:row r="44">
      <x:c r="A44" s="37" t="str">
        <x:v>مهمة جمع أولية</x:v>
      </x:c>
      <x:c r="B44" s="37" t="str">
        <x:v>INSTTASK-9A45AF9CCEBC</x:v>
      </x:c>
      <x:c r="C44" s="37" t="str">
        <x:v>VAR-A72EC8DE74F9FB|EG-013|STORE|PENDING</x:v>
      </x:c>
      <x:c r="D44" s="37" t="str">
        <x:v>VAR-A72EC8DE74F9FB|EG-013|STORE</x:v>
      </x:c>
      <x:c r="E44" s="37" t="str">
        <x:v>VAR-A72EC8DE74F9FB</x:v>
      </x:c>
      <x:c r="F44" s="37" t="str">
        <x:v>MOD-9EE8545070F6EF</x:v>
      </x:c>
      <x:c r="G44" s="37" t="str">
        <x:v>Beko RDNE455MK 430 L | Freestanding | Silver | 430L</x:v>
      </x:c>
      <x:c r="H44" s="37" t="str">
        <x:v>الأجهزة المنزلية</x:v>
      </x:c>
      <x:c r="I44" s="37" t="str">
        <x:v>ثلاجات</x:v>
      </x:c>
      <x:c r="J44" s="37" t="str">
        <x:v>Beko</x:v>
      </x:c>
      <x:c r="K44" s="37" t="str">
        <x:v>RDNE455MK</x:v>
      </x:c>
      <x:c r="L44" s="37" t="str">
        <x:v>430 L | Freestanding | Silver</x:v>
      </x:c>
      <x:c r="M44" s="37"/>
      <x:c r="N44" s="37"/>
      <x:c r="O44" s="37" t="str">
        <x:v>Silver</x:v>
      </x:c>
      <x:c r="P44" s="37" t="str">
        <x:v>RDNE455MK</x:v>
      </x:c>
      <x:c r="Q44" s="37"/>
      <x:c r="R44" s="37" t="str">
        <x:v>EG-013</x:v>
      </x:c>
      <x:c r="S44" s="37" t="str">
        <x:v>B.TECH</x:v>
      </x:c>
      <x:c r="T44" s="37" t="str">
        <x:v>A</x:v>
      </x:c>
      <x:c r="U44" s="37"/>
      <x:c r="V44" s="37"/>
      <x:c r="W44" s="37" t="str">
        <x:v>https://btech.com/en/p/beko-no-frost-top-freezer-refrigerator-430l-silver-dne455mk</x:v>
      </x:c>
      <x:c r="X44" s="37" t="str">
        <x:v>رابط منتج مباشر</x:v>
      </x:c>
      <x:c r="Y44" s="37"/>
      <x:c r="Z44" s="37"/>
      <x:c r="AA44" s="37"/>
      <x:c r="AB44" s="37"/>
      <x:c r="AC44" s="37"/>
      <x:c r="AD44" s="37"/>
      <x:c r="AE44" s="37"/>
      <x:c r="AF44" s="56"/>
      <x:c r="AG44" s="56"/>
      <x:c r="AH44" s="56"/>
      <x:c r="AI44" s="58"/>
      <x:c r="AJ44" s="56"/>
      <x:c r="AK44" s="56"/>
      <x:c r="AL44" s="56"/>
      <x:c r="AM44" s="56"/>
      <x:c r="AN44" s="56"/>
      <x:c r="AO44" s="56" t="str">
        <x:f>IF(OR(AF44="",AD44=""),"",AF44*AD44+IF(AG44="",0,AG44)+IF(AH44="",0,AH44)+IF(AJ44="",0,AJ44)+IF(AK44="",0,AK44)+IF(AL44="",0,AL44)+IF(AM44="",0,AM44))</x:f>
      </x:c>
      <x:c r="AP44" s="56"/>
      <x:c r="AQ44" s="56" t="str">
        <x:f>IF(OR(AO44="",AP44=""),"",AO44-AP44)</x:f>
      </x:c>
      <x:c r="AR44" s="58" t="str">
        <x:f>IF(OR(AP44="",AP44=0,AQ44=""),"",AQ44/AP44)</x:f>
      </x:c>
      <x:c r="AS44" s="58"/>
      <x:c r="AT44" s="37"/>
      <x:c r="AU44" s="37"/>
      <x:c r="AV44" s="37"/>
      <x:c r="AW44" s="56"/>
      <x:c r="AX44" s="56"/>
      <x:c r="AY44" s="37"/>
      <x:c r="AZ44" s="37"/>
      <x:c r="BA44" s="37"/>
      <x:c r="BB44" s="37"/>
      <x:c r="BC44" s="37"/>
      <x:c r="BD44" s="60"/>
      <x:c r="BE44" s="60"/>
      <x:c r="BF44" s="37"/>
      <x:c r="BG44" s="37"/>
      <x:c r="BH44" s="37" t="str">
        <x:v>https://btech.com/en/p/beko-no-frost-top-freezer-refrigerator-430l-silver-dne455mk</x:v>
      </x:c>
      <x:c r="BI44" s="37"/>
      <x:c r="BJ44" s="37" t="str">
        <x:v>لم يبدأ</x:v>
      </x:c>
      <x:c r="BK44" s="60" t="n">
        <x:v>46233</x:v>
      </x:c>
      <x:c r="BL44" s="60"/>
      <x:c r="BM44" s="60"/>
      <x:c r="BN44" s="62" t="str">
        <x:f>IF(BM44="","",(NOW()-BM44)*24)</x:f>
      </x:c>
      <x:c r="BO44" s="37" t="str">
        <x:f>IF(BM44="","لم يُرصد",IF(BT44&lt;&gt;TRUE,"غير نشط",IF(BP44="فشل","فشل حالي",IF(BN44&lt;=12,"حديث",IF(BN44&lt;=24,"متأخر","قديم")))))</x:f>
        <x:v>لم يُرصد</x:v>
      </x:c>
      <x:c r="BP44" s="37" t="str">
        <x:v>بانتظار رصد التقسيط</x:v>
      </x:c>
      <x:c r="BQ44" s="37" t="n">
        <x:v>0</x:v>
      </x:c>
      <x:c r="BR44" s="37"/>
      <x:c r="BS44" s="37"/>
      <x:c r="BT44" s="54" t="b">
        <x:v>1</x:v>
      </x:c>
      <x:c r="BU44" s="37" t="str">
        <x:v>مهمة جاهزة لأول رصد</x:v>
      </x:c>
      <x:c r="BV44" s="37" t="str"/>
      <x:c r="BW44" s="37" t="str">
        <x:v>الملفات المرفوعة لا تحتوي خطة تقسيط فعلية لهذا الربط؛ الصف مُنشأ كمهمة جمع. | Catalogue title: Beko NoFrost Top Freezer Refrigerator, 430 Liter, Silver - RDNE455MK</x:v>
      </x:c>
      <x:c r="BX44" s="60" t="n">
        <x:v>46233</x:v>
      </x:c>
      <x:c r="BY44" s="60" t="n">
        <x:v>46233</x:v>
      </x:c>
    </x:row>
    <x:row r="45">
      <x:c r="A45" s="37" t="str">
        <x:v>مهمة جمع أولية</x:v>
      </x:c>
      <x:c r="B45" s="37" t="str">
        <x:v>INSTTASK-ABA9411A9FA4</x:v>
      </x:c>
      <x:c r="C45" s="37" t="str">
        <x:v>VAR-2250E92B3EA7B2|EG-013|STORE|PENDING</x:v>
      </x:c>
      <x:c r="D45" s="37" t="str">
        <x:v>VAR-2250E92B3EA7B2|EG-013|STORE</x:v>
      </x:c>
      <x:c r="E45" s="37" t="str">
        <x:v>VAR-2250E92B3EA7B2</x:v>
      </x:c>
      <x:c r="F45" s="37" t="str">
        <x:v>MOD-00534B17B8D00B</x:v>
      </x:c>
      <x:c r="G45" s="37" t="str">
        <x:v>Bosch KDN43NL2E8 328 L | Freestanding | Stainless Steel | 328L</x:v>
      </x:c>
      <x:c r="H45" s="37" t="str">
        <x:v>الأجهزة المنزلية</x:v>
      </x:c>
      <x:c r="I45" s="37" t="str">
        <x:v>ثلاجات</x:v>
      </x:c>
      <x:c r="J45" s="37" t="str">
        <x:v>Bosch</x:v>
      </x:c>
      <x:c r="K45" s="37" t="str">
        <x:v>KDN43NL2E8</x:v>
      </x:c>
      <x:c r="L45" s="37" t="str">
        <x:v>328 L | Freestanding | Stainless Steel</x:v>
      </x:c>
      <x:c r="M45" s="37"/>
      <x:c r="N45" s="37"/>
      <x:c r="O45" s="37" t="str">
        <x:v>Stainless Steel</x:v>
      </x:c>
      <x:c r="P45" s="37" t="str">
        <x:v>KDN43NL2E8</x:v>
      </x:c>
      <x:c r="Q45" s="37"/>
      <x:c r="R45" s="37" t="str">
        <x:v>EG-013</x:v>
      </x:c>
      <x:c r="S45" s="37" t="str">
        <x:v>B.TECH</x:v>
      </x:c>
      <x:c r="T45" s="37" t="str">
        <x:v>A</x:v>
      </x:c>
      <x:c r="U45" s="37"/>
      <x:c r="V45" s="37"/>
      <x:c r="W45" s="37" t="str">
        <x:v>https://btech.com/en/p/bosch-serie-2-nofrost-refrigerator-328-l-kdn43nl2e8</x:v>
      </x:c>
      <x:c r="X45" s="37" t="str">
        <x:v>رابط منتج مباشر</x:v>
      </x:c>
      <x:c r="Y45" s="37"/>
      <x:c r="Z45" s="37"/>
      <x:c r="AA45" s="37"/>
      <x:c r="AB45" s="37"/>
      <x:c r="AC45" s="37"/>
      <x:c r="AD45" s="37"/>
      <x:c r="AE45" s="37"/>
      <x:c r="AF45" s="56"/>
      <x:c r="AG45" s="56"/>
      <x:c r="AH45" s="56"/>
      <x:c r="AI45" s="58"/>
      <x:c r="AJ45" s="56"/>
      <x:c r="AK45" s="56"/>
      <x:c r="AL45" s="56"/>
      <x:c r="AM45" s="56"/>
      <x:c r="AN45" s="56"/>
      <x:c r="AO45" s="56" t="str">
        <x:f>IF(OR(AF45="",AD45=""),"",AF45*AD45+IF(AG45="",0,AG45)+IF(AH45="",0,AH45)+IF(AJ45="",0,AJ45)+IF(AK45="",0,AK45)+IF(AL45="",0,AL45)+IF(AM45="",0,AM45))</x:f>
      </x:c>
      <x:c r="AP45" s="56"/>
      <x:c r="AQ45" s="56" t="str">
        <x:f>IF(OR(AO45="",AP45=""),"",AO45-AP45)</x:f>
      </x:c>
      <x:c r="AR45" s="58" t="str">
        <x:f>IF(OR(AP45="",AP45=0,AQ45=""),"",AQ45/AP45)</x:f>
      </x:c>
      <x:c r="AS45" s="58"/>
      <x:c r="AT45" s="37"/>
      <x:c r="AU45" s="37"/>
      <x:c r="AV45" s="37"/>
      <x:c r="AW45" s="56"/>
      <x:c r="AX45" s="56"/>
      <x:c r="AY45" s="37"/>
      <x:c r="AZ45" s="37"/>
      <x:c r="BA45" s="37"/>
      <x:c r="BB45" s="37"/>
      <x:c r="BC45" s="37"/>
      <x:c r="BD45" s="60"/>
      <x:c r="BE45" s="60"/>
      <x:c r="BF45" s="37"/>
      <x:c r="BG45" s="37"/>
      <x:c r="BH45" s="37" t="str">
        <x:v>https://btech.com/en/p/bosch-serie-2-nofrost-refrigerator-328-l-kdn43nl2e8</x:v>
      </x:c>
      <x:c r="BI45" s="37"/>
      <x:c r="BJ45" s="37" t="str">
        <x:v>لم يبدأ</x:v>
      </x:c>
      <x:c r="BK45" s="60" t="n">
        <x:v>46233</x:v>
      </x:c>
      <x:c r="BL45" s="60"/>
      <x:c r="BM45" s="60"/>
      <x:c r="BN45" s="62" t="str">
        <x:f>IF(BM45="","",(NOW()-BM45)*24)</x:f>
      </x:c>
      <x:c r="BO45" s="37" t="str">
        <x:f>IF(BM45="","لم يُرصد",IF(BT45&lt;&gt;TRUE,"غير نشط",IF(BP45="فشل","فشل حالي",IF(BN45&lt;=12,"حديث",IF(BN45&lt;=24,"متأخر","قديم")))))</x:f>
        <x:v>لم يُرصد</x:v>
      </x:c>
      <x:c r="BP45" s="37" t="str">
        <x:v>بانتظار رصد التقسيط</x:v>
      </x:c>
      <x:c r="BQ45" s="37" t="n">
        <x:v>0</x:v>
      </x:c>
      <x:c r="BR45" s="37"/>
      <x:c r="BS45" s="37"/>
      <x:c r="BT45" s="54" t="b">
        <x:v>1</x:v>
      </x:c>
      <x:c r="BU45" s="37" t="str">
        <x:v>مهمة جاهزة لأول رصد</x:v>
      </x:c>
      <x:c r="BV45" s="37" t="str"/>
      <x:c r="BW45" s="37" t="str">
        <x:v>الملفات المرفوعة لا تحتوي خطة تقسيط فعلية لهذا الربط؛ الصف مُنشأ كمهمة جمع. | Catalogue title: Bosch NoFrost Top Freezer Refrigerator, 328 Liter, Stainless Steel - KDN43NL2E8</x:v>
      </x:c>
      <x:c r="BX45" s="60" t="n">
        <x:v>46233</x:v>
      </x:c>
      <x:c r="BY45" s="60" t="n">
        <x:v>46233</x:v>
      </x:c>
    </x:row>
    <x:row r="46">
      <x:c r="A46" s="37" t="str">
        <x:v>مهمة جمع أولية</x:v>
      </x:c>
      <x:c r="B46" s="37" t="str">
        <x:v>INSTTASK-FAE01DF66773</x:v>
      </x:c>
      <x:c r="C46" s="37" t="str">
        <x:v>VAR-3127394F66C4AC|EG-013|STORE|PENDING</x:v>
      </x:c>
      <x:c r="D46" s="37" t="str">
        <x:v>VAR-3127394F66C4AC|EG-013|STORE</x:v>
      </x:c>
      <x:c r="E46" s="37" t="str">
        <x:v>VAR-3127394F66C4AC</x:v>
      </x:c>
      <x:c r="F46" s="37" t="str">
        <x:v>MOD-00534B17B8D00B</x:v>
      </x:c>
      <x:c r="G46" s="37" t="str">
        <x:v>Bosch KDN43NL2E8 328L / Stainless Steel</x:v>
      </x:c>
      <x:c r="H46" s="37" t="str">
        <x:v>الأجهزة المنزلية</x:v>
      </x:c>
      <x:c r="I46" s="37" t="str">
        <x:v>ثلاجات</x:v>
      </x:c>
      <x:c r="J46" s="37" t="str">
        <x:v>Bosch</x:v>
      </x:c>
      <x:c r="K46" s="37" t="str">
        <x:v>KDN43NL2E8</x:v>
      </x:c>
      <x:c r="L46" s="37" t="str">
        <x:v>328L | Stainless Steel</x:v>
      </x:c>
      <x:c r="M46" s="37"/>
      <x:c r="N46" s="37"/>
      <x:c r="O46" s="37" t="str">
        <x:v>Stainless Steel</x:v>
      </x:c>
      <x:c r="P46" s="37" t="str">
        <x:v>KDN43NL2E8</x:v>
      </x:c>
      <x:c r="Q46" s="37"/>
      <x:c r="R46" s="37" t="str">
        <x:v>EG-013</x:v>
      </x:c>
      <x:c r="S46" s="37" t="str">
        <x:v>B.TECH</x:v>
      </x:c>
      <x:c r="T46" s="37" t="str">
        <x:v>A</x:v>
      </x:c>
      <x:c r="U46" s="37"/>
      <x:c r="V46" s="37"/>
      <x:c r="W46" s="37" t="str">
        <x:v>https://btech.com/en/c/large-home-appliances/refrigerators/b/bosch</x:v>
      </x:c>
      <x:c r="X46" s="37" t="str">
        <x:v>صفحة فئة</x:v>
      </x:c>
      <x:c r="Y46" s="37"/>
      <x:c r="Z46" s="37"/>
      <x:c r="AA46" s="37"/>
      <x:c r="AB46" s="37"/>
      <x:c r="AC46" s="37"/>
      <x:c r="AD46" s="37"/>
      <x:c r="AE46" s="37"/>
      <x:c r="AF46" s="56"/>
      <x:c r="AG46" s="56"/>
      <x:c r="AH46" s="56"/>
      <x:c r="AI46" s="58"/>
      <x:c r="AJ46" s="56"/>
      <x:c r="AK46" s="56"/>
      <x:c r="AL46" s="56"/>
      <x:c r="AM46" s="56"/>
      <x:c r="AN46" s="56"/>
      <x:c r="AO46" s="56" t="str">
        <x:f>IF(OR(AF46="",AD46=""),"",AF46*AD46+IF(AG46="",0,AG46)+IF(AH46="",0,AH46)+IF(AJ46="",0,AJ46)+IF(AK46="",0,AK46)+IF(AL46="",0,AL46)+IF(AM46="",0,AM46))</x:f>
      </x:c>
      <x:c r="AP46" s="56"/>
      <x:c r="AQ46" s="56" t="str">
        <x:f>IF(OR(AO46="",AP46=""),"",AO46-AP46)</x:f>
      </x:c>
      <x:c r="AR46" s="58" t="str">
        <x:f>IF(OR(AP46="",AP46=0,AQ46=""),"",AQ46/AP46)</x:f>
      </x:c>
      <x:c r="AS46" s="58"/>
      <x:c r="AT46" s="37"/>
      <x:c r="AU46" s="37"/>
      <x:c r="AV46" s="37"/>
      <x:c r="AW46" s="56"/>
      <x:c r="AX46" s="56"/>
      <x:c r="AY46" s="37"/>
      <x:c r="AZ46" s="37"/>
      <x:c r="BA46" s="37"/>
      <x:c r="BB46" s="37"/>
      <x:c r="BC46" s="37"/>
      <x:c r="BD46" s="60"/>
      <x:c r="BE46" s="60"/>
      <x:c r="BF46" s="37"/>
      <x:c r="BG46" s="37"/>
      <x:c r="BH46" s="37" t="str">
        <x:v>https://btech.com/en/c/large-home-appliances/refrigerators/b/bosch</x:v>
      </x:c>
      <x:c r="BI46" s="37"/>
      <x:c r="BJ46" s="37" t="str">
        <x:v>لم يبدأ</x:v>
      </x:c>
      <x:c r="BK46" s="60" t="n">
        <x:v>46233</x:v>
      </x:c>
      <x:c r="BL46" s="60"/>
      <x:c r="BM46" s="60"/>
      <x:c r="BN46" s="62" t="str">
        <x:f>IF(BM46="","",(NOW()-BM46)*24)</x:f>
      </x:c>
      <x:c r="BO46" s="37" t="str">
        <x:f>IF(BM46="","لم يُرصد",IF(BT46&lt;&gt;TRUE,"غير نشط",IF(BP46="فشل","فشل حالي",IF(BN46&lt;=12,"حديث",IF(BN46&lt;=24,"متأخر","قديم")))))</x:f>
        <x:v>لم يُرصد</x:v>
      </x:c>
      <x:c r="BP46" s="37" t="str">
        <x:v>بانتظار رصد التقسيط</x:v>
      </x:c>
      <x:c r="BQ46" s="37" t="n">
        <x:v>0</x:v>
      </x:c>
      <x:c r="BR46" s="37"/>
      <x:c r="BS46" s="37"/>
      <x:c r="BT46" s="54" t="b">
        <x:v>1</x:v>
      </x:c>
      <x:c r="BU46" s="37" t="str">
        <x:v>يحتاج اكتشاف رابط المنتج</x:v>
      </x:c>
      <x:c r="BV46" s="37" t="str">
        <x:v>Bosch NoFrost Top Freezer Refrigerator, 328 Liter, Stainless Steel - KDN43NL2E8</x:v>
      </x:c>
      <x:c r="BW46" s="37" t="str">
        <x:v>الملفات المرفوعة لا تحتوي خطة تقسيط فعلية لهذا الربط؛ الصف مُنشأ كمهمة جمع.</x:v>
      </x:c>
      <x:c r="BX46" s="60" t="n">
        <x:v>46233</x:v>
      </x:c>
      <x:c r="BY46" s="60" t="n">
        <x:v>46233</x:v>
      </x:c>
    </x:row>
    <x:row r="47">
      <x:c r="A47" s="37" t="str">
        <x:v>مهمة جمع أولية</x:v>
      </x:c>
      <x:c r="B47" s="37" t="str">
        <x:v>INSTTASK-E8D5FC5A484F</x:v>
      </x:c>
      <x:c r="C47" s="37" t="str">
        <x:v>VAR-15FFEA585C2109|EG-013|STORE|PENDING</x:v>
      </x:c>
      <x:c r="D47" s="37" t="str">
        <x:v>VAR-15FFEA585C2109|EG-013|STORE</x:v>
      </x:c>
      <x:c r="E47" s="37" t="str">
        <x:v>VAR-15FFEA585C2109</x:v>
      </x:c>
      <x:c r="F47" s="37" t="str">
        <x:v>MOD-782030A40BDB81</x:v>
      </x:c>
      <x:c r="G47" s="37" t="str">
        <x:v>Bosch KDN43VL2E8 328 L | Freestanding | Stainless Steel | 328L</x:v>
      </x:c>
      <x:c r="H47" s="37" t="str">
        <x:v>الأجهزة المنزلية</x:v>
      </x:c>
      <x:c r="I47" s="37" t="str">
        <x:v>ثلاجات</x:v>
      </x:c>
      <x:c r="J47" s="37" t="str">
        <x:v>Bosch</x:v>
      </x:c>
      <x:c r="K47" s="37" t="str">
        <x:v>KDN43VL2E8</x:v>
      </x:c>
      <x:c r="L47" s="37" t="str">
        <x:v>328 L | Freestanding | Stainless Steel</x:v>
      </x:c>
      <x:c r="M47" s="37"/>
      <x:c r="N47" s="37"/>
      <x:c r="O47" s="37" t="str">
        <x:v>Stainless Steel</x:v>
      </x:c>
      <x:c r="P47" s="37" t="str">
        <x:v>KDN43VL2E8</x:v>
      </x:c>
      <x:c r="Q47" s="37"/>
      <x:c r="R47" s="37" t="str">
        <x:v>EG-013</x:v>
      </x:c>
      <x:c r="S47" s="37" t="str">
        <x:v>B.TECH</x:v>
      </x:c>
      <x:c r="T47" s="37" t="str">
        <x:v>A</x:v>
      </x:c>
      <x:c r="U47" s="37"/>
      <x:c r="V47" s="37"/>
      <x:c r="W47" s="37" t="str">
        <x:v>https://btech.com/en/p/bosch-no-frost-refrigerator-328-liters-stainless-steel-kdn43vl2e8</x:v>
      </x:c>
      <x:c r="X47" s="37" t="str">
        <x:v>رابط منتج مباشر</x:v>
      </x:c>
      <x:c r="Y47" s="37"/>
      <x:c r="Z47" s="37"/>
      <x:c r="AA47" s="37"/>
      <x:c r="AB47" s="37"/>
      <x:c r="AC47" s="37"/>
      <x:c r="AD47" s="37"/>
      <x:c r="AE47" s="37"/>
      <x:c r="AF47" s="56"/>
      <x:c r="AG47" s="56"/>
      <x:c r="AH47" s="56"/>
      <x:c r="AI47" s="58"/>
      <x:c r="AJ47" s="56"/>
      <x:c r="AK47" s="56"/>
      <x:c r="AL47" s="56"/>
      <x:c r="AM47" s="56"/>
      <x:c r="AN47" s="56"/>
      <x:c r="AO47" s="56" t="str">
        <x:f>IF(OR(AF47="",AD47=""),"",AF47*AD47+IF(AG47="",0,AG47)+IF(AH47="",0,AH47)+IF(AJ47="",0,AJ47)+IF(AK47="",0,AK47)+IF(AL47="",0,AL47)+IF(AM47="",0,AM47))</x:f>
      </x:c>
      <x:c r="AP47" s="56"/>
      <x:c r="AQ47" s="56" t="str">
        <x:f>IF(OR(AO47="",AP47=""),"",AO47-AP47)</x:f>
      </x:c>
      <x:c r="AR47" s="58" t="str">
        <x:f>IF(OR(AP47="",AP47=0,AQ47=""),"",AQ47/AP47)</x:f>
      </x:c>
      <x:c r="AS47" s="58"/>
      <x:c r="AT47" s="37"/>
      <x:c r="AU47" s="37"/>
      <x:c r="AV47" s="37"/>
      <x:c r="AW47" s="56"/>
      <x:c r="AX47" s="56"/>
      <x:c r="AY47" s="37"/>
      <x:c r="AZ47" s="37"/>
      <x:c r="BA47" s="37"/>
      <x:c r="BB47" s="37"/>
      <x:c r="BC47" s="37"/>
      <x:c r="BD47" s="60"/>
      <x:c r="BE47" s="60"/>
      <x:c r="BF47" s="37"/>
      <x:c r="BG47" s="37"/>
      <x:c r="BH47" s="37" t="str">
        <x:v>https://btech.com/en/p/bosch-no-frost-refrigerator-328-liters-stainless-steel-kdn43vl2e8</x:v>
      </x:c>
      <x:c r="BI47" s="37"/>
      <x:c r="BJ47" s="37" t="str">
        <x:v>لم يبدأ</x:v>
      </x:c>
      <x:c r="BK47" s="60" t="n">
        <x:v>46233</x:v>
      </x:c>
      <x:c r="BL47" s="60"/>
      <x:c r="BM47" s="60"/>
      <x:c r="BN47" s="62" t="str">
        <x:f>IF(BM47="","",(NOW()-BM47)*24)</x:f>
      </x:c>
      <x:c r="BO47" s="37" t="str">
        <x:f>IF(BM47="","لم يُرصد",IF(BT47&lt;&gt;TRUE,"غير نشط",IF(BP47="فشل","فشل حالي",IF(BN47&lt;=12,"حديث",IF(BN47&lt;=24,"متأخر","قديم")))))</x:f>
        <x:v>لم يُرصد</x:v>
      </x:c>
      <x:c r="BP47" s="37" t="str">
        <x:v>بانتظار رصد التقسيط</x:v>
      </x:c>
      <x:c r="BQ47" s="37" t="n">
        <x:v>0</x:v>
      </x:c>
      <x:c r="BR47" s="37"/>
      <x:c r="BS47" s="37"/>
      <x:c r="BT47" s="54" t="b">
        <x:v>1</x:v>
      </x:c>
      <x:c r="BU47" s="37" t="str">
        <x:v>مهمة جاهزة لأول رصد</x:v>
      </x:c>
      <x:c r="BV47" s="37" t="str"/>
      <x:c r="BW47" s="37" t="str">
        <x:v>الملفات المرفوعة لا تحتوي خطة تقسيط فعلية لهذا الربط؛ الصف مُنشأ كمهمة جمع. | Catalogue title: Bosch NoFrost Top Freezer Refrigerator, 328 Liter, Stainless Steel - KDN43VL2E8</x:v>
      </x:c>
      <x:c r="BX47" s="60" t="n">
        <x:v>46233</x:v>
      </x:c>
      <x:c r="BY47" s="60" t="n">
        <x:v>46233</x:v>
      </x:c>
    </x:row>
    <x:row r="48">
      <x:c r="A48" s="37" t="str">
        <x:v>مهمة جمع أولية</x:v>
      </x:c>
      <x:c r="B48" s="37" t="str">
        <x:v>INSTTASK-E92FA9DC7E97</x:v>
      </x:c>
      <x:c r="C48" s="37" t="str">
        <x:v>VAR-EDC8A4D32EF7AF|EG-013|STORE|PENDING</x:v>
      </x:c>
      <x:c r="D48" s="37" t="str">
        <x:v>VAR-EDC8A4D32EF7AF|EG-013|STORE</x:v>
      </x:c>
      <x:c r="E48" s="37" t="str">
        <x:v>VAR-EDC8A4D32EF7AF</x:v>
      </x:c>
      <x:c r="F48" s="37" t="str">
        <x:v>MOD-782030A40BDB81</x:v>
      </x:c>
      <x:c r="G48" s="37" t="str">
        <x:v>Bosch KDN43VL2E8 328L / Stainless Steel</x:v>
      </x:c>
      <x:c r="H48" s="37" t="str">
        <x:v>الأجهزة المنزلية</x:v>
      </x:c>
      <x:c r="I48" s="37" t="str">
        <x:v>ثلاجات</x:v>
      </x:c>
      <x:c r="J48" s="37" t="str">
        <x:v>Bosch</x:v>
      </x:c>
      <x:c r="K48" s="37" t="str">
        <x:v>KDN43VL2E8</x:v>
      </x:c>
      <x:c r="L48" s="37" t="str">
        <x:v>328L | Stainless Steel</x:v>
      </x:c>
      <x:c r="M48" s="37"/>
      <x:c r="N48" s="37"/>
      <x:c r="O48" s="37" t="str">
        <x:v>Stainless Steel</x:v>
      </x:c>
      <x:c r="P48" s="37" t="str">
        <x:v>KDN43VL2E8</x:v>
      </x:c>
      <x:c r="Q48" s="37"/>
      <x:c r="R48" s="37" t="str">
        <x:v>EG-013</x:v>
      </x:c>
      <x:c r="S48" s="37" t="str">
        <x:v>B.TECH</x:v>
      </x:c>
      <x:c r="T48" s="37" t="str">
        <x:v>A</x:v>
      </x:c>
      <x:c r="U48" s="37"/>
      <x:c r="V48" s="37"/>
      <x:c r="W48" s="37" t="str">
        <x:v>https://btech.com/en/c/large-home-appliances/refrigerators/b/bosch</x:v>
      </x:c>
      <x:c r="X48" s="37" t="str">
        <x:v>صفحة فئة</x:v>
      </x:c>
      <x:c r="Y48" s="37"/>
      <x:c r="Z48" s="37"/>
      <x:c r="AA48" s="37"/>
      <x:c r="AB48" s="37"/>
      <x:c r="AC48" s="37"/>
      <x:c r="AD48" s="37"/>
      <x:c r="AE48" s="37"/>
      <x:c r="AF48" s="56"/>
      <x:c r="AG48" s="56"/>
      <x:c r="AH48" s="56"/>
      <x:c r="AI48" s="58"/>
      <x:c r="AJ48" s="56"/>
      <x:c r="AK48" s="56"/>
      <x:c r="AL48" s="56"/>
      <x:c r="AM48" s="56"/>
      <x:c r="AN48" s="56"/>
      <x:c r="AO48" s="56" t="str">
        <x:f>IF(OR(AF48="",AD48=""),"",AF48*AD48+IF(AG48="",0,AG48)+IF(AH48="",0,AH48)+IF(AJ48="",0,AJ48)+IF(AK48="",0,AK48)+IF(AL48="",0,AL48)+IF(AM48="",0,AM48))</x:f>
      </x:c>
      <x:c r="AP48" s="56"/>
      <x:c r="AQ48" s="56" t="str">
        <x:f>IF(OR(AO48="",AP48=""),"",AO48-AP48)</x:f>
      </x:c>
      <x:c r="AR48" s="58" t="str">
        <x:f>IF(OR(AP48="",AP48=0,AQ48=""),"",AQ48/AP48)</x:f>
      </x:c>
      <x:c r="AS48" s="58"/>
      <x:c r="AT48" s="37"/>
      <x:c r="AU48" s="37"/>
      <x:c r="AV48" s="37"/>
      <x:c r="AW48" s="56"/>
      <x:c r="AX48" s="56"/>
      <x:c r="AY48" s="37"/>
      <x:c r="AZ48" s="37"/>
      <x:c r="BA48" s="37"/>
      <x:c r="BB48" s="37"/>
      <x:c r="BC48" s="37"/>
      <x:c r="BD48" s="60"/>
      <x:c r="BE48" s="60"/>
      <x:c r="BF48" s="37"/>
      <x:c r="BG48" s="37"/>
      <x:c r="BH48" s="37" t="str">
        <x:v>https://btech.com/en/c/large-home-appliances/refrigerators/b/bosch</x:v>
      </x:c>
      <x:c r="BI48" s="37"/>
      <x:c r="BJ48" s="37" t="str">
        <x:v>لم يبدأ</x:v>
      </x:c>
      <x:c r="BK48" s="60" t="n">
        <x:v>46233</x:v>
      </x:c>
      <x:c r="BL48" s="60"/>
      <x:c r="BM48" s="60"/>
      <x:c r="BN48" s="62" t="str">
        <x:f>IF(BM48="","",(NOW()-BM48)*24)</x:f>
      </x:c>
      <x:c r="BO48" s="37" t="str">
        <x:f>IF(BM48="","لم يُرصد",IF(BT48&lt;&gt;TRUE,"غير نشط",IF(BP48="فشل","فشل حالي",IF(BN48&lt;=12,"حديث",IF(BN48&lt;=24,"متأخر","قديم")))))</x:f>
        <x:v>لم يُرصد</x:v>
      </x:c>
      <x:c r="BP48" s="37" t="str">
        <x:v>بانتظار رصد التقسيط</x:v>
      </x:c>
      <x:c r="BQ48" s="37" t="n">
        <x:v>0</x:v>
      </x:c>
      <x:c r="BR48" s="37"/>
      <x:c r="BS48" s="37"/>
      <x:c r="BT48" s="54" t="b">
        <x:v>1</x:v>
      </x:c>
      <x:c r="BU48" s="37" t="str">
        <x:v>يحتاج اكتشاف رابط المنتج</x:v>
      </x:c>
      <x:c r="BV48" s="37" t="str">
        <x:v>Bosch NoFrost Top Freezer Refrigerator, 328 Liter, Stainless Steel - KDN43VL2E8</x:v>
      </x:c>
      <x:c r="BW48" s="37" t="str">
        <x:v>الملفات المرفوعة لا تحتوي خطة تقسيط فعلية لهذا الربط؛ الصف مُنشأ كمهمة جمع.</x:v>
      </x:c>
      <x:c r="BX48" s="60" t="n">
        <x:v>46233</x:v>
      </x:c>
      <x:c r="BY48" s="60" t="n">
        <x:v>46233</x:v>
      </x:c>
    </x:row>
    <x:row r="49">
      <x:c r="A49" s="37" t="str">
        <x:v>مهمة جمع أولية</x:v>
      </x:c>
      <x:c r="B49" s="37" t="str">
        <x:v>INSTTASK-48082D13C108</x:v>
      </x:c>
      <x:c r="C49" s="37" t="str">
        <x:v>VAR-D5C0AEEA51B365|EG-013|STORE|PENDING</x:v>
      </x:c>
      <x:c r="D49" s="37" t="str">
        <x:v>VAR-D5C0AEEA51B365|EG-013|STORE</x:v>
      </x:c>
      <x:c r="E49" s="37" t="str">
        <x:v>VAR-D5C0AEEA51B365</x:v>
      </x:c>
      <x:c r="F49" s="37" t="str">
        <x:v>MOD-0CF5880D148D0C</x:v>
      </x:c>
      <x:c r="G49" s="37" t="str">
        <x:v>Bosch KDN47NLEE8 413L / Silver</x:v>
      </x:c>
      <x:c r="H49" s="37" t="str">
        <x:v>الأجهزة المنزلية</x:v>
      </x:c>
      <x:c r="I49" s="37" t="str">
        <x:v>ثلاجات</x:v>
      </x:c>
      <x:c r="J49" s="37" t="str">
        <x:v>Bosch</x:v>
      </x:c>
      <x:c r="K49" s="37" t="str">
        <x:v>KDN47NLEE8</x:v>
      </x:c>
      <x:c r="L49" s="37" t="str">
        <x:v>413L | Silver</x:v>
      </x:c>
      <x:c r="M49" s="37"/>
      <x:c r="N49" s="37"/>
      <x:c r="O49" s="37" t="str">
        <x:v>Silver</x:v>
      </x:c>
      <x:c r="P49" s="37" t="str">
        <x:v>KDN47NLEE8</x:v>
      </x:c>
      <x:c r="Q49" s="37"/>
      <x:c r="R49" s="37" t="str">
        <x:v>EG-013</x:v>
      </x:c>
      <x:c r="S49" s="37" t="str">
        <x:v>B.TECH</x:v>
      </x:c>
      <x:c r="T49" s="37" t="str">
        <x:v>A</x:v>
      </x:c>
      <x:c r="U49" s="37"/>
      <x:c r="V49" s="37"/>
      <x:c r="W49" s="37" t="str">
        <x:v>https://btech.com/en/c/large-home-appliances/refrigerators/b/bosch</x:v>
      </x:c>
      <x:c r="X49" s="37" t="str">
        <x:v>صفحة فئة</x:v>
      </x:c>
      <x:c r="Y49" s="37"/>
      <x:c r="Z49" s="37"/>
      <x:c r="AA49" s="37"/>
      <x:c r="AB49" s="37"/>
      <x:c r="AC49" s="37"/>
      <x:c r="AD49" s="37"/>
      <x:c r="AE49" s="37"/>
      <x:c r="AF49" s="56"/>
      <x:c r="AG49" s="56"/>
      <x:c r="AH49" s="56"/>
      <x:c r="AI49" s="58"/>
      <x:c r="AJ49" s="56"/>
      <x:c r="AK49" s="56"/>
      <x:c r="AL49" s="56"/>
      <x:c r="AM49" s="56"/>
      <x:c r="AN49" s="56"/>
      <x:c r="AO49" s="56" t="str">
        <x:f>IF(OR(AF49="",AD49=""),"",AF49*AD49+IF(AG49="",0,AG49)+IF(AH49="",0,AH49)+IF(AJ49="",0,AJ49)+IF(AK49="",0,AK49)+IF(AL49="",0,AL49)+IF(AM49="",0,AM49))</x:f>
      </x:c>
      <x:c r="AP49" s="56"/>
      <x:c r="AQ49" s="56" t="str">
        <x:f>IF(OR(AO49="",AP49=""),"",AO49-AP49)</x:f>
      </x:c>
      <x:c r="AR49" s="58" t="str">
        <x:f>IF(OR(AP49="",AP49=0,AQ49=""),"",AQ49/AP49)</x:f>
      </x:c>
      <x:c r="AS49" s="58"/>
      <x:c r="AT49" s="37"/>
      <x:c r="AU49" s="37"/>
      <x:c r="AV49" s="37"/>
      <x:c r="AW49" s="56"/>
      <x:c r="AX49" s="56"/>
      <x:c r="AY49" s="37"/>
      <x:c r="AZ49" s="37"/>
      <x:c r="BA49" s="37"/>
      <x:c r="BB49" s="37"/>
      <x:c r="BC49" s="37"/>
      <x:c r="BD49" s="60"/>
      <x:c r="BE49" s="60"/>
      <x:c r="BF49" s="37"/>
      <x:c r="BG49" s="37"/>
      <x:c r="BH49" s="37" t="str">
        <x:v>https://btech.com/en/c/large-home-appliances/refrigerators/b/bosch</x:v>
      </x:c>
      <x:c r="BI49" s="37"/>
      <x:c r="BJ49" s="37" t="str">
        <x:v>لم يبدأ</x:v>
      </x:c>
      <x:c r="BK49" s="60" t="n">
        <x:v>46233</x:v>
      </x:c>
      <x:c r="BL49" s="60"/>
      <x:c r="BM49" s="60"/>
      <x:c r="BN49" s="62" t="str">
        <x:f>IF(BM49="","",(NOW()-BM49)*24)</x:f>
      </x:c>
      <x:c r="BO49" s="37" t="str">
        <x:f>IF(BM49="","لم يُرصد",IF(BT49&lt;&gt;TRUE,"غير نشط",IF(BP49="فشل","فشل حالي",IF(BN49&lt;=12,"حديث",IF(BN49&lt;=24,"متأخر","قديم")))))</x:f>
        <x:v>لم يُرصد</x:v>
      </x:c>
      <x:c r="BP49" s="37" t="str">
        <x:v>بانتظار رصد التقسيط</x:v>
      </x:c>
      <x:c r="BQ49" s="37" t="n">
        <x:v>0</x:v>
      </x:c>
      <x:c r="BR49" s="37"/>
      <x:c r="BS49" s="37"/>
      <x:c r="BT49" s="54" t="b">
        <x:v>1</x:v>
      </x:c>
      <x:c r="BU49" s="37" t="str">
        <x:v>يحتاج اكتشاف رابط المنتج</x:v>
      </x:c>
      <x:c r="BV49" s="37" t="str">
        <x:v>Bosch Serie 4 NoFrost Top Freezer Refrigerator, 413 Liter, Silver - KDN47NLEE8</x:v>
      </x:c>
      <x:c r="BW49" s="37" t="str">
        <x:v>الملفات المرفوعة لا تحتوي خطة تقسيط فعلية لهذا الربط؛ الصف مُنشأ كمهمة جمع.</x:v>
      </x:c>
      <x:c r="BX49" s="60" t="n">
        <x:v>46233</x:v>
      </x:c>
      <x:c r="BY49" s="60" t="n">
        <x:v>46233</x:v>
      </x:c>
    </x:row>
    <x:row r="50">
      <x:c r="A50" s="37" t="str">
        <x:v>مهمة جمع أولية</x:v>
      </x:c>
      <x:c r="B50" s="37" t="str">
        <x:v>INSTTASK-00885CCCA9BF</x:v>
      </x:c>
      <x:c r="C50" s="37" t="str">
        <x:v>VAR-EB364A13601F6D|EG-013|STORE|PENDING</x:v>
      </x:c>
      <x:c r="D50" s="37" t="str">
        <x:v>VAR-EB364A13601F6D|EG-013|STORE</x:v>
      </x:c>
      <x:c r="E50" s="37" t="str">
        <x:v>VAR-EB364A13601F6D</x:v>
      </x:c>
      <x:c r="F50" s="37" t="str">
        <x:v>MOD-69ED186349B163</x:v>
      </x:c>
      <x:c r="G50" s="37" t="str">
        <x:v>Bosch KDN55NL2E8 453L / Inox</x:v>
      </x:c>
      <x:c r="H50" s="37" t="str">
        <x:v>الأجهزة المنزلية</x:v>
      </x:c>
      <x:c r="I50" s="37" t="str">
        <x:v>ثلاجات</x:v>
      </x:c>
      <x:c r="J50" s="37" t="str">
        <x:v>Bosch</x:v>
      </x:c>
      <x:c r="K50" s="37" t="str">
        <x:v>KDN55NL2E8</x:v>
      </x:c>
      <x:c r="L50" s="37" t="str">
        <x:v>453L | Inox</x:v>
      </x:c>
      <x:c r="M50" s="37"/>
      <x:c r="N50" s="37"/>
      <x:c r="O50" s="37" t="str">
        <x:v>Inox</x:v>
      </x:c>
      <x:c r="P50" s="37" t="str">
        <x:v>KDN55NL2E8</x:v>
      </x:c>
      <x:c r="Q50" s="37"/>
      <x:c r="R50" s="37" t="str">
        <x:v>EG-013</x:v>
      </x:c>
      <x:c r="S50" s="37" t="str">
        <x:v>B.TECH</x:v>
      </x:c>
      <x:c r="T50" s="37" t="str">
        <x:v>A</x:v>
      </x:c>
      <x:c r="U50" s="37"/>
      <x:c r="V50" s="37"/>
      <x:c r="W50" s="37" t="str">
        <x:v>https://btech.com/en/c/large-home-appliances/refrigerators/b/bosch</x:v>
      </x:c>
      <x:c r="X50" s="37" t="str">
        <x:v>صفحة فئة</x:v>
      </x:c>
      <x:c r="Y50" s="37"/>
      <x:c r="Z50" s="37"/>
      <x:c r="AA50" s="37"/>
      <x:c r="AB50" s="37"/>
      <x:c r="AC50" s="37"/>
      <x:c r="AD50" s="37"/>
      <x:c r="AE50" s="37"/>
      <x:c r="AF50" s="56"/>
      <x:c r="AG50" s="56"/>
      <x:c r="AH50" s="56"/>
      <x:c r="AI50" s="58"/>
      <x:c r="AJ50" s="56"/>
      <x:c r="AK50" s="56"/>
      <x:c r="AL50" s="56"/>
      <x:c r="AM50" s="56"/>
      <x:c r="AN50" s="56"/>
      <x:c r="AO50" s="56" t="str">
        <x:f>IF(OR(AF50="",AD50=""),"",AF50*AD50+IF(AG50="",0,AG50)+IF(AH50="",0,AH50)+IF(AJ50="",0,AJ50)+IF(AK50="",0,AK50)+IF(AL50="",0,AL50)+IF(AM50="",0,AM50))</x:f>
      </x:c>
      <x:c r="AP50" s="56"/>
      <x:c r="AQ50" s="56" t="str">
        <x:f>IF(OR(AO50="",AP50=""),"",AO50-AP50)</x:f>
      </x:c>
      <x:c r="AR50" s="58" t="str">
        <x:f>IF(OR(AP50="",AP50=0,AQ50=""),"",AQ50/AP50)</x:f>
      </x:c>
      <x:c r="AS50" s="58"/>
      <x:c r="AT50" s="37"/>
      <x:c r="AU50" s="37"/>
      <x:c r="AV50" s="37"/>
      <x:c r="AW50" s="56"/>
      <x:c r="AX50" s="56"/>
      <x:c r="AY50" s="37"/>
      <x:c r="AZ50" s="37"/>
      <x:c r="BA50" s="37"/>
      <x:c r="BB50" s="37"/>
      <x:c r="BC50" s="37"/>
      <x:c r="BD50" s="60"/>
      <x:c r="BE50" s="60"/>
      <x:c r="BF50" s="37"/>
      <x:c r="BG50" s="37"/>
      <x:c r="BH50" s="37" t="str">
        <x:v>https://btech.com/en/c/large-home-appliances/refrigerators/b/bosch</x:v>
      </x:c>
      <x:c r="BI50" s="37"/>
      <x:c r="BJ50" s="37" t="str">
        <x:v>لم يبدأ</x:v>
      </x:c>
      <x:c r="BK50" s="60" t="n">
        <x:v>46233</x:v>
      </x:c>
      <x:c r="BL50" s="60"/>
      <x:c r="BM50" s="60"/>
      <x:c r="BN50" s="62" t="str">
        <x:f>IF(BM50="","",(NOW()-BM50)*24)</x:f>
      </x:c>
      <x:c r="BO50" s="37" t="str">
        <x:f>IF(BM50="","لم يُرصد",IF(BT50&lt;&gt;TRUE,"غير نشط",IF(BP50="فشل","فشل حالي",IF(BN50&lt;=12,"حديث",IF(BN50&lt;=24,"متأخر","قديم")))))</x:f>
        <x:v>لم يُرصد</x:v>
      </x:c>
      <x:c r="BP50" s="37" t="str">
        <x:v>بانتظار رصد التقسيط</x:v>
      </x:c>
      <x:c r="BQ50" s="37" t="n">
        <x:v>0</x:v>
      </x:c>
      <x:c r="BR50" s="37"/>
      <x:c r="BS50" s="37"/>
      <x:c r="BT50" s="54" t="b">
        <x:v>1</x:v>
      </x:c>
      <x:c r="BU50" s="37" t="str">
        <x:v>يحتاج اكتشاف رابط المنتج</x:v>
      </x:c>
      <x:c r="BV50" s="37" t="str">
        <x:v>Bosch NoFrost Top Freezer Refrigerator, 453 Liter, Inox - KDN55NL2E8</x:v>
      </x:c>
      <x:c r="BW50" s="37" t="str">
        <x:v>الملفات المرفوعة لا تحتوي خطة تقسيط فعلية لهذا الربط؛ الصف مُنشأ كمهمة جمع.</x:v>
      </x:c>
      <x:c r="BX50" s="60" t="n">
        <x:v>46233</x:v>
      </x:c>
      <x:c r="BY50" s="60" t="n">
        <x:v>46233</x:v>
      </x:c>
    </x:row>
    <x:row r="51">
      <x:c r="A51" s="37" t="str">
        <x:v>مهمة جمع أولية</x:v>
      </x:c>
      <x:c r="B51" s="37" t="str">
        <x:v>INSTTASK-E92284E3C6B4</x:v>
      </x:c>
      <x:c r="C51" s="37" t="str">
        <x:v>VAR-A2AECF322F82AD|EG-013|STORE|PENDING</x:v>
      </x:c>
      <x:c r="D51" s="37" t="str">
        <x:v>VAR-A2AECF322F82AD|EG-013|STORE</x:v>
      </x:c>
      <x:c r="E51" s="37" t="str">
        <x:v>VAR-A2AECF322F82AD</x:v>
      </x:c>
      <x:c r="F51" s="37" t="str">
        <x:v>MOD-3F1BECE290246D</x:v>
      </x:c>
      <x:c r="G51" s="37" t="str">
        <x:v>Bosch KDN76XI3E8 542 L | Freestanding | Silver | 542L</x:v>
      </x:c>
      <x:c r="H51" s="37" t="str">
        <x:v>الأجهزة المنزلية</x:v>
      </x:c>
      <x:c r="I51" s="37" t="str">
        <x:v>ثلاجات</x:v>
      </x:c>
      <x:c r="J51" s="37" t="str">
        <x:v>Bosch</x:v>
      </x:c>
      <x:c r="K51" s="37" t="str">
        <x:v>KDN76XI3E8</x:v>
      </x:c>
      <x:c r="L51" s="37" t="str">
        <x:v>542 L | Freestanding | Silver</x:v>
      </x:c>
      <x:c r="M51" s="37"/>
      <x:c r="N51" s="37"/>
      <x:c r="O51" s="37" t="str">
        <x:v>Silver</x:v>
      </x:c>
      <x:c r="P51" s="37" t="str">
        <x:v>KDN76XI3E8</x:v>
      </x:c>
      <x:c r="Q51" s="37"/>
      <x:c r="R51" s="37" t="str">
        <x:v>EG-013</x:v>
      </x:c>
      <x:c r="S51" s="37" t="str">
        <x:v>B.TECH</x:v>
      </x:c>
      <x:c r="T51" s="37" t="str">
        <x:v>A</x:v>
      </x:c>
      <x:c r="U51" s="37"/>
      <x:c r="V51" s="37"/>
      <x:c r="W51" s="37" t="str">
        <x:v>https://btech.com/en/p/bosch-series4-no-frost-refrigerator-542l-kdn76xi3e8</x:v>
      </x:c>
      <x:c r="X51" s="37" t="str">
        <x:v>رابط منتج مباشر</x:v>
      </x:c>
      <x:c r="Y51" s="37"/>
      <x:c r="Z51" s="37"/>
      <x:c r="AA51" s="37"/>
      <x:c r="AB51" s="37"/>
      <x:c r="AC51" s="37"/>
      <x:c r="AD51" s="37"/>
      <x:c r="AE51" s="37"/>
      <x:c r="AF51" s="56"/>
      <x:c r="AG51" s="56"/>
      <x:c r="AH51" s="56"/>
      <x:c r="AI51" s="58"/>
      <x:c r="AJ51" s="56"/>
      <x:c r="AK51" s="56"/>
      <x:c r="AL51" s="56"/>
      <x:c r="AM51" s="56"/>
      <x:c r="AN51" s="56"/>
      <x:c r="AO51" s="56" t="str">
        <x:f>IF(OR(AF51="",AD51=""),"",AF51*AD51+IF(AG51="",0,AG51)+IF(AH51="",0,AH51)+IF(AJ51="",0,AJ51)+IF(AK51="",0,AK51)+IF(AL51="",0,AL51)+IF(AM51="",0,AM51))</x:f>
      </x:c>
      <x:c r="AP51" s="56"/>
      <x:c r="AQ51" s="56" t="str">
        <x:f>IF(OR(AO51="",AP51=""),"",AO51-AP51)</x:f>
      </x:c>
      <x:c r="AR51" s="58" t="str">
        <x:f>IF(OR(AP51="",AP51=0,AQ51=""),"",AQ51/AP51)</x:f>
      </x:c>
      <x:c r="AS51" s="58"/>
      <x:c r="AT51" s="37"/>
      <x:c r="AU51" s="37"/>
      <x:c r="AV51" s="37"/>
      <x:c r="AW51" s="56"/>
      <x:c r="AX51" s="56"/>
      <x:c r="AY51" s="37"/>
      <x:c r="AZ51" s="37"/>
      <x:c r="BA51" s="37"/>
      <x:c r="BB51" s="37"/>
      <x:c r="BC51" s="37"/>
      <x:c r="BD51" s="60"/>
      <x:c r="BE51" s="60"/>
      <x:c r="BF51" s="37"/>
      <x:c r="BG51" s="37"/>
      <x:c r="BH51" s="37" t="str">
        <x:v>https://btech.com/en/p/bosch-series4-no-frost-refrigerator-542l-kdn76xi3e8</x:v>
      </x:c>
      <x:c r="BI51" s="37"/>
      <x:c r="BJ51" s="37" t="str">
        <x:v>لم يبدأ</x:v>
      </x:c>
      <x:c r="BK51" s="60" t="n">
        <x:v>46233</x:v>
      </x:c>
      <x:c r="BL51" s="60"/>
      <x:c r="BM51" s="60"/>
      <x:c r="BN51" s="62" t="str">
        <x:f>IF(BM51="","",(NOW()-BM51)*24)</x:f>
      </x:c>
      <x:c r="BO51" s="37" t="str">
        <x:f>IF(BM51="","لم يُرصد",IF(BT51&lt;&gt;TRUE,"غير نشط",IF(BP51="فشل","فشل حالي",IF(BN51&lt;=12,"حديث",IF(BN51&lt;=24,"متأخر","قديم")))))</x:f>
        <x:v>لم يُرصد</x:v>
      </x:c>
      <x:c r="BP51" s="37" t="str">
        <x:v>بانتظار رصد التقسيط</x:v>
      </x:c>
      <x:c r="BQ51" s="37" t="n">
        <x:v>0</x:v>
      </x:c>
      <x:c r="BR51" s="37"/>
      <x:c r="BS51" s="37"/>
      <x:c r="BT51" s="54" t="b">
        <x:v>1</x:v>
      </x:c>
      <x:c r="BU51" s="37" t="str">
        <x:v>مهمة جاهزة لأول رصد</x:v>
      </x:c>
      <x:c r="BV51" s="37" t="str"/>
      <x:c r="BW51" s="37" t="str">
        <x:v>الملفات المرفوعة لا تحتوي خطة تقسيط فعلية لهذا الربط؛ الصف مُنشأ كمهمة جمع. | Catalogue title: Bosch Series 4 NoFrost Top Freezer Refrigerator, 542 Liter, Silver - KDN76XI3E8</x:v>
      </x:c>
      <x:c r="BX51" s="60" t="n">
        <x:v>46233</x:v>
      </x:c>
      <x:c r="BY51" s="60" t="n">
        <x:v>46233</x:v>
      </x:c>
    </x:row>
    <x:row r="52">
      <x:c r="A52" s="37" t="str">
        <x:v>مهمة جمع أولية</x:v>
      </x:c>
      <x:c r="B52" s="37" t="str">
        <x:v>INSTTASK-BE683823049E</x:v>
      </x:c>
      <x:c r="C52" s="37" t="str">
        <x:v>VAR-E84AE7B0811682|EG-013|STORE|PENDING</x:v>
      </x:c>
      <x:c r="D52" s="37" t="str">
        <x:v>VAR-E84AE7B0811682|EG-013|STORE</x:v>
      </x:c>
      <x:c r="E52" s="37" t="str">
        <x:v>VAR-E84AE7B0811682</x:v>
      </x:c>
      <x:c r="F52" s="37" t="str">
        <x:v>MOD-809322E5FA61C8</x:v>
      </x:c>
      <x:c r="G52" s="37" t="str">
        <x:v>Bosch KDN76XI3E8 542L / Silver</x:v>
      </x:c>
      <x:c r="H52" s="37" t="str">
        <x:v>الأجهزة المنزلية</x:v>
      </x:c>
      <x:c r="I52" s="37" t="str">
        <x:v>ثلاجات</x:v>
      </x:c>
      <x:c r="J52" s="37" t="str">
        <x:v>Bosch</x:v>
      </x:c>
      <x:c r="K52" s="37" t="str">
        <x:v>KDN76XI3E8</x:v>
      </x:c>
      <x:c r="L52" s="37" t="str">
        <x:v>542L | Silver</x:v>
      </x:c>
      <x:c r="M52" s="37"/>
      <x:c r="N52" s="37"/>
      <x:c r="O52" s="37" t="str">
        <x:v>Silver</x:v>
      </x:c>
      <x:c r="P52" s="37" t="str">
        <x:v>KDN76XI3E8</x:v>
      </x:c>
      <x:c r="Q52" s="37"/>
      <x:c r="R52" s="37" t="str">
        <x:v>EG-013</x:v>
      </x:c>
      <x:c r="S52" s="37" t="str">
        <x:v>B.TECH</x:v>
      </x:c>
      <x:c r="T52" s="37" t="str">
        <x:v>A</x:v>
      </x:c>
      <x:c r="U52" s="37"/>
      <x:c r="V52" s="37"/>
      <x:c r="W52" s="37" t="str">
        <x:v>https://btech.com/en/c/large-home-appliances/refrigerators/b/bosch</x:v>
      </x:c>
      <x:c r="X52" s="37" t="str">
        <x:v>صفحة فئة</x:v>
      </x:c>
      <x:c r="Y52" s="37"/>
      <x:c r="Z52" s="37"/>
      <x:c r="AA52" s="37"/>
      <x:c r="AB52" s="37"/>
      <x:c r="AC52" s="37"/>
      <x:c r="AD52" s="37"/>
      <x:c r="AE52" s="37"/>
      <x:c r="AF52" s="56"/>
      <x:c r="AG52" s="56"/>
      <x:c r="AH52" s="56"/>
      <x:c r="AI52" s="58"/>
      <x:c r="AJ52" s="56"/>
      <x:c r="AK52" s="56"/>
      <x:c r="AL52" s="56"/>
      <x:c r="AM52" s="56"/>
      <x:c r="AN52" s="56"/>
      <x:c r="AO52" s="56" t="str">
        <x:f>IF(OR(AF52="",AD52=""),"",AF52*AD52+IF(AG52="",0,AG52)+IF(AH52="",0,AH52)+IF(AJ52="",0,AJ52)+IF(AK52="",0,AK52)+IF(AL52="",0,AL52)+IF(AM52="",0,AM52))</x:f>
      </x:c>
      <x:c r="AP52" s="56"/>
      <x:c r="AQ52" s="56" t="str">
        <x:f>IF(OR(AO52="",AP52=""),"",AO52-AP52)</x:f>
      </x:c>
      <x:c r="AR52" s="58" t="str">
        <x:f>IF(OR(AP52="",AP52=0,AQ52=""),"",AQ52/AP52)</x:f>
      </x:c>
      <x:c r="AS52" s="58"/>
      <x:c r="AT52" s="37"/>
      <x:c r="AU52" s="37"/>
      <x:c r="AV52" s="37"/>
      <x:c r="AW52" s="56"/>
      <x:c r="AX52" s="56"/>
      <x:c r="AY52" s="37"/>
      <x:c r="AZ52" s="37"/>
      <x:c r="BA52" s="37"/>
      <x:c r="BB52" s="37"/>
      <x:c r="BC52" s="37"/>
      <x:c r="BD52" s="60"/>
      <x:c r="BE52" s="60"/>
      <x:c r="BF52" s="37"/>
      <x:c r="BG52" s="37"/>
      <x:c r="BH52" s="37" t="str">
        <x:v>https://btech.com/en/c/large-home-appliances/refrigerators/b/bosch</x:v>
      </x:c>
      <x:c r="BI52" s="37"/>
      <x:c r="BJ52" s="37" t="str">
        <x:v>لم يبدأ</x:v>
      </x:c>
      <x:c r="BK52" s="60" t="n">
        <x:v>46233</x:v>
      </x:c>
      <x:c r="BL52" s="60"/>
      <x:c r="BM52" s="60"/>
      <x:c r="BN52" s="62" t="str">
        <x:f>IF(BM52="","",(NOW()-BM52)*24)</x:f>
      </x:c>
      <x:c r="BO52" s="37" t="str">
        <x:f>IF(BM52="","لم يُرصد",IF(BT52&lt;&gt;TRUE,"غير نشط",IF(BP52="فشل","فشل حالي",IF(BN52&lt;=12,"حديث",IF(BN52&lt;=24,"متأخر","قديم")))))</x:f>
        <x:v>لم يُرصد</x:v>
      </x:c>
      <x:c r="BP52" s="37" t="str">
        <x:v>بانتظار رصد التقسيط</x:v>
      </x:c>
      <x:c r="BQ52" s="37" t="n">
        <x:v>0</x:v>
      </x:c>
      <x:c r="BR52" s="37"/>
      <x:c r="BS52" s="37"/>
      <x:c r="BT52" s="54" t="b">
        <x:v>1</x:v>
      </x:c>
      <x:c r="BU52" s="37" t="str">
        <x:v>يحتاج اكتشاف رابط المنتج</x:v>
      </x:c>
      <x:c r="BV52" s="37" t="str">
        <x:v>Bosch Series 4 NoFrost Top Freezer Refrigerator, 542 Liter, Silver - KDN76XI3E8</x:v>
      </x:c>
      <x:c r="BW52" s="37" t="str">
        <x:v>الملفات المرفوعة لا تحتوي خطة تقسيط فعلية لهذا الربط؛ الصف مُنشأ كمهمة جمع.</x:v>
      </x:c>
      <x:c r="BX52" s="60" t="n">
        <x:v>46233</x:v>
      </x:c>
      <x:c r="BY52" s="60" t="n">
        <x:v>46233</x:v>
      </x:c>
    </x:row>
    <x:row r="53">
      <x:c r="A53" s="37" t="str">
        <x:v>مهمة جمع أولية</x:v>
      </x:c>
      <x:c r="B53" s="37" t="str">
        <x:v>INSTTASK-2741FC2BC465</x:v>
      </x:c>
      <x:c r="C53" s="37" t="str">
        <x:v>VAR-35E7336954485D|EG-013|STORE|PENDING</x:v>
      </x:c>
      <x:c r="D53" s="37" t="str">
        <x:v>VAR-35E7336954485D|EG-013|STORE</x:v>
      </x:c>
      <x:c r="E53" s="37" t="str">
        <x:v>VAR-35E7336954485D</x:v>
      </x:c>
      <x:c r="F53" s="37" t="str">
        <x:v>MOD-7F489939DF092C</x:v>
      </x:c>
      <x:c r="G53" s="37" t="str">
        <x:v>Bosch KDN86AI3E9 641 L | Freestanding | Stainless Steel | 641L</x:v>
      </x:c>
      <x:c r="H53" s="37" t="str">
        <x:v>الأجهزة المنزلية</x:v>
      </x:c>
      <x:c r="I53" s="37" t="str">
        <x:v>ثلاجات</x:v>
      </x:c>
      <x:c r="J53" s="37" t="str">
        <x:v>Bosch</x:v>
      </x:c>
      <x:c r="K53" s="37" t="str">
        <x:v>KDN86AI3E9</x:v>
      </x:c>
      <x:c r="L53" s="37" t="str">
        <x:v>641 L | Freestanding | Stainless Steel</x:v>
      </x:c>
      <x:c r="M53" s="37"/>
      <x:c r="N53" s="37"/>
      <x:c r="O53" s="37" t="str">
        <x:v>Stainless Steel</x:v>
      </x:c>
      <x:c r="P53" s="37" t="str">
        <x:v>KDN86AI3E9</x:v>
      </x:c>
      <x:c r="Q53" s="37"/>
      <x:c r="R53" s="37" t="str">
        <x:v>EG-013</x:v>
      </x:c>
      <x:c r="S53" s="37" t="str">
        <x:v>B.TECH</x:v>
      </x:c>
      <x:c r="T53" s="37" t="str">
        <x:v>A</x:v>
      </x:c>
      <x:c r="U53" s="37"/>
      <x:c r="V53" s="37"/>
      <x:c r="W53" s="37" t="str">
        <x:v>https://btech.com/en/p/bosch-series6-nofrost-refrigerator-641l-kdn86ai3e9</x:v>
      </x:c>
      <x:c r="X53" s="37" t="str">
        <x:v>رابط منتج مباشر</x:v>
      </x:c>
      <x:c r="Y53" s="37"/>
      <x:c r="Z53" s="37"/>
      <x:c r="AA53" s="37"/>
      <x:c r="AB53" s="37"/>
      <x:c r="AC53" s="37"/>
      <x:c r="AD53" s="37"/>
      <x:c r="AE53" s="37"/>
      <x:c r="AF53" s="56"/>
      <x:c r="AG53" s="56"/>
      <x:c r="AH53" s="56"/>
      <x:c r="AI53" s="58"/>
      <x:c r="AJ53" s="56"/>
      <x:c r="AK53" s="56"/>
      <x:c r="AL53" s="56"/>
      <x:c r="AM53" s="56"/>
      <x:c r="AN53" s="56"/>
      <x:c r="AO53" s="56" t="str">
        <x:f>IF(OR(AF53="",AD53=""),"",AF53*AD53+IF(AG53="",0,AG53)+IF(AH53="",0,AH53)+IF(AJ53="",0,AJ53)+IF(AK53="",0,AK53)+IF(AL53="",0,AL53)+IF(AM53="",0,AM53))</x:f>
      </x:c>
      <x:c r="AP53" s="56"/>
      <x:c r="AQ53" s="56" t="str">
        <x:f>IF(OR(AO53="",AP53=""),"",AO53-AP53)</x:f>
      </x:c>
      <x:c r="AR53" s="58" t="str">
        <x:f>IF(OR(AP53="",AP53=0,AQ53=""),"",AQ53/AP53)</x:f>
      </x:c>
      <x:c r="AS53" s="58"/>
      <x:c r="AT53" s="37"/>
      <x:c r="AU53" s="37"/>
      <x:c r="AV53" s="37"/>
      <x:c r="AW53" s="56"/>
      <x:c r="AX53" s="56"/>
      <x:c r="AY53" s="37"/>
      <x:c r="AZ53" s="37"/>
      <x:c r="BA53" s="37"/>
      <x:c r="BB53" s="37"/>
      <x:c r="BC53" s="37"/>
      <x:c r="BD53" s="60"/>
      <x:c r="BE53" s="60"/>
      <x:c r="BF53" s="37"/>
      <x:c r="BG53" s="37"/>
      <x:c r="BH53" s="37" t="str">
        <x:v>https://btech.com/en/p/bosch-series6-nofrost-refrigerator-641l-kdn86ai3e9</x:v>
      </x:c>
      <x:c r="BI53" s="37"/>
      <x:c r="BJ53" s="37" t="str">
        <x:v>لم يبدأ</x:v>
      </x:c>
      <x:c r="BK53" s="60" t="n">
        <x:v>46233</x:v>
      </x:c>
      <x:c r="BL53" s="60"/>
      <x:c r="BM53" s="60"/>
      <x:c r="BN53" s="62" t="str">
        <x:f>IF(BM53="","",(NOW()-BM53)*24)</x:f>
      </x:c>
      <x:c r="BO53" s="37" t="str">
        <x:f>IF(BM53="","لم يُرصد",IF(BT53&lt;&gt;TRUE,"غير نشط",IF(BP53="فشل","فشل حالي",IF(BN53&lt;=12,"حديث",IF(BN53&lt;=24,"متأخر","قديم")))))</x:f>
        <x:v>لم يُرصد</x:v>
      </x:c>
      <x:c r="BP53" s="37" t="str">
        <x:v>بانتظار رصد التقسيط</x:v>
      </x:c>
      <x:c r="BQ53" s="37" t="n">
        <x:v>0</x:v>
      </x:c>
      <x:c r="BR53" s="37"/>
      <x:c r="BS53" s="37"/>
      <x:c r="BT53" s="54" t="b">
        <x:v>1</x:v>
      </x:c>
      <x:c r="BU53" s="37" t="str">
        <x:v>مهمة جاهزة لأول رصد</x:v>
      </x:c>
      <x:c r="BV53" s="37" t="str"/>
      <x:c r="BW53" s="37" t="str">
        <x:v>الملفات المرفوعة لا تحتوي خطة تقسيط فعلية لهذا الربط؛ الصف مُنشأ كمهمة جمع. | Catalogue title: Bosch Series 6 NoFrost Top Freezer Refrigerator, 641 Liter, Stainless Steel - KDN86AI3E9</x:v>
      </x:c>
      <x:c r="BX53" s="60" t="n">
        <x:v>46233</x:v>
      </x:c>
      <x:c r="BY53" s="60" t="n">
        <x:v>46233</x:v>
      </x:c>
    </x:row>
    <x:row r="54">
      <x:c r="A54" s="37" t="str">
        <x:v>مهمة جمع أولية</x:v>
      </x:c>
      <x:c r="B54" s="37" t="str">
        <x:v>INSTTASK-0507C8F94C3B</x:v>
      </x:c>
      <x:c r="C54" s="37" t="str">
        <x:v>VAR-540597722CDA65|EG-013|STORE|PENDING</x:v>
      </x:c>
      <x:c r="D54" s="37" t="str">
        <x:v>VAR-540597722CDA65|EG-013|STORE</x:v>
      </x:c>
      <x:c r="E54" s="37" t="str">
        <x:v>VAR-540597722CDA65</x:v>
      </x:c>
      <x:c r="F54" s="37" t="str">
        <x:v>MOD-6104D8FC844EF7</x:v>
      </x:c>
      <x:c r="G54" s="37" t="str">
        <x:v>Bosch KDN86AI3E9 641L / Stainless Steel</x:v>
      </x:c>
      <x:c r="H54" s="37" t="str">
        <x:v>الأجهزة المنزلية</x:v>
      </x:c>
      <x:c r="I54" s="37" t="str">
        <x:v>ثلاجات</x:v>
      </x:c>
      <x:c r="J54" s="37" t="str">
        <x:v>Bosch</x:v>
      </x:c>
      <x:c r="K54" s="37" t="str">
        <x:v>KDN86AI3E9</x:v>
      </x:c>
      <x:c r="L54" s="37" t="str">
        <x:v>641L | Stainless Steel</x:v>
      </x:c>
      <x:c r="M54" s="37"/>
      <x:c r="N54" s="37"/>
      <x:c r="O54" s="37" t="str">
        <x:v>Stainless Steel</x:v>
      </x:c>
      <x:c r="P54" s="37" t="str">
        <x:v>KDN86AI3E9</x:v>
      </x:c>
      <x:c r="Q54" s="37"/>
      <x:c r="R54" s="37" t="str">
        <x:v>EG-013</x:v>
      </x:c>
      <x:c r="S54" s="37" t="str">
        <x:v>B.TECH</x:v>
      </x:c>
      <x:c r="T54" s="37" t="str">
        <x:v>A</x:v>
      </x:c>
      <x:c r="U54" s="37"/>
      <x:c r="V54" s="37"/>
      <x:c r="W54" s="37" t="str">
        <x:v>https://btech.com/en/c/large-home-appliances/refrigerators/b/bosch</x:v>
      </x:c>
      <x:c r="X54" s="37" t="str">
        <x:v>صفحة فئة</x:v>
      </x:c>
      <x:c r="Y54" s="37"/>
      <x:c r="Z54" s="37"/>
      <x:c r="AA54" s="37"/>
      <x:c r="AB54" s="37"/>
      <x:c r="AC54" s="37"/>
      <x:c r="AD54" s="37"/>
      <x:c r="AE54" s="37"/>
      <x:c r="AF54" s="56"/>
      <x:c r="AG54" s="56"/>
      <x:c r="AH54" s="56"/>
      <x:c r="AI54" s="58"/>
      <x:c r="AJ54" s="56"/>
      <x:c r="AK54" s="56"/>
      <x:c r="AL54" s="56"/>
      <x:c r="AM54" s="56"/>
      <x:c r="AN54" s="56"/>
      <x:c r="AO54" s="56" t="str">
        <x:f>IF(OR(AF54="",AD54=""),"",AF54*AD54+IF(AG54="",0,AG54)+IF(AH54="",0,AH54)+IF(AJ54="",0,AJ54)+IF(AK54="",0,AK54)+IF(AL54="",0,AL54)+IF(AM54="",0,AM54))</x:f>
      </x:c>
      <x:c r="AP54" s="56"/>
      <x:c r="AQ54" s="56" t="str">
        <x:f>IF(OR(AO54="",AP54=""),"",AO54-AP54)</x:f>
      </x:c>
      <x:c r="AR54" s="58" t="str">
        <x:f>IF(OR(AP54="",AP54=0,AQ54=""),"",AQ54/AP54)</x:f>
      </x:c>
      <x:c r="AS54" s="58"/>
      <x:c r="AT54" s="37"/>
      <x:c r="AU54" s="37"/>
      <x:c r="AV54" s="37"/>
      <x:c r="AW54" s="56"/>
      <x:c r="AX54" s="56"/>
      <x:c r="AY54" s="37"/>
      <x:c r="AZ54" s="37"/>
      <x:c r="BA54" s="37"/>
      <x:c r="BB54" s="37"/>
      <x:c r="BC54" s="37"/>
      <x:c r="BD54" s="60"/>
      <x:c r="BE54" s="60"/>
      <x:c r="BF54" s="37"/>
      <x:c r="BG54" s="37"/>
      <x:c r="BH54" s="37" t="str">
        <x:v>https://btech.com/en/c/large-home-appliances/refrigerators/b/bosch</x:v>
      </x:c>
      <x:c r="BI54" s="37"/>
      <x:c r="BJ54" s="37" t="str">
        <x:v>لم يبدأ</x:v>
      </x:c>
      <x:c r="BK54" s="60" t="n">
        <x:v>46233</x:v>
      </x:c>
      <x:c r="BL54" s="60"/>
      <x:c r="BM54" s="60"/>
      <x:c r="BN54" s="62" t="str">
        <x:f>IF(BM54="","",(NOW()-BM54)*24)</x:f>
      </x:c>
      <x:c r="BO54" s="37" t="str">
        <x:f>IF(BM54="","لم يُرصد",IF(BT54&lt;&gt;TRUE,"غير نشط",IF(BP54="فشل","فشل حالي",IF(BN54&lt;=12,"حديث",IF(BN54&lt;=24,"متأخر","قديم")))))</x:f>
        <x:v>لم يُرصد</x:v>
      </x:c>
      <x:c r="BP54" s="37" t="str">
        <x:v>بانتظار رصد التقسيط</x:v>
      </x:c>
      <x:c r="BQ54" s="37" t="n">
        <x:v>0</x:v>
      </x:c>
      <x:c r="BR54" s="37"/>
      <x:c r="BS54" s="37"/>
      <x:c r="BT54" s="54" t="b">
        <x:v>1</x:v>
      </x:c>
      <x:c r="BU54" s="37" t="str">
        <x:v>يحتاج اكتشاف رابط المنتج</x:v>
      </x:c>
      <x:c r="BV54" s="37" t="str">
        <x:v>Bosch Series 6 NoFrost Top Freezer Refrigerator, 641 Liter, Stainless Steel - KDN86AI3E9</x:v>
      </x:c>
      <x:c r="BW54" s="37" t="str">
        <x:v>الملفات المرفوعة لا تحتوي خطة تقسيط فعلية لهذا الربط؛ الصف مُنشأ كمهمة جمع.</x:v>
      </x:c>
      <x:c r="BX54" s="60" t="n">
        <x:v>46233</x:v>
      </x:c>
      <x:c r="BY54" s="60" t="n">
        <x:v>46233</x:v>
      </x:c>
    </x:row>
    <x:row r="55">
      <x:c r="A55" s="37" t="str">
        <x:v>مهمة جمع أولية</x:v>
      </x:c>
      <x:c r="B55" s="37" t="str">
        <x:v>INSTTASK-EC1F907F7F92</x:v>
      </x:c>
      <x:c r="C55" s="37" t="str">
        <x:v>VAR-0E1F959A104F17|EG-013|STORE|PENDING</x:v>
      </x:c>
      <x:c r="D55" s="37" t="str">
        <x:v>VAR-0E1F959A104F17|EG-013|STORE</x:v>
      </x:c>
      <x:c r="E55" s="37" t="str">
        <x:v>VAR-0E1F959A104F17</x:v>
      </x:c>
      <x:c r="F55" s="37" t="str">
        <x:v>MOD-ECE60A054672CB</x:v>
      </x:c>
      <x:c r="G55" s="37" t="str">
        <x:v>Bosch KGN39NLEE8 330L / Stainless Steel</x:v>
      </x:c>
      <x:c r="H55" s="37" t="str">
        <x:v>الأجهزة المنزلية</x:v>
      </x:c>
      <x:c r="I55" s="37" t="str">
        <x:v>ثلاجات</x:v>
      </x:c>
      <x:c r="J55" s="37" t="str">
        <x:v>Bosch</x:v>
      </x:c>
      <x:c r="K55" s="37" t="str">
        <x:v>KGN39NLEE8</x:v>
      </x:c>
      <x:c r="L55" s="37" t="str">
        <x:v>330L | Stainless Steel</x:v>
      </x:c>
      <x:c r="M55" s="37"/>
      <x:c r="N55" s="37"/>
      <x:c r="O55" s="37" t="str">
        <x:v>Stainless Steel</x:v>
      </x:c>
      <x:c r="P55" s="37" t="str">
        <x:v>KGN39NLEE8</x:v>
      </x:c>
      <x:c r="Q55" s="37"/>
      <x:c r="R55" s="37" t="str">
        <x:v>EG-013</x:v>
      </x:c>
      <x:c r="S55" s="37" t="str">
        <x:v>B.TECH</x:v>
      </x:c>
      <x:c r="T55" s="37" t="str">
        <x:v>A</x:v>
      </x:c>
      <x:c r="U55" s="37"/>
      <x:c r="V55" s="37"/>
      <x:c r="W55" s="37" t="str">
        <x:v>https://btech.com/en/c/large-home-appliances/refrigerators/b/bosch</x:v>
      </x:c>
      <x:c r="X55" s="37" t="str">
        <x:v>صفحة فئة</x:v>
      </x:c>
      <x:c r="Y55" s="37"/>
      <x:c r="Z55" s="37"/>
      <x:c r="AA55" s="37"/>
      <x:c r="AB55" s="37"/>
      <x:c r="AC55" s="37"/>
      <x:c r="AD55" s="37"/>
      <x:c r="AE55" s="37"/>
      <x:c r="AF55" s="56"/>
      <x:c r="AG55" s="56"/>
      <x:c r="AH55" s="56"/>
      <x:c r="AI55" s="58"/>
      <x:c r="AJ55" s="56"/>
      <x:c r="AK55" s="56"/>
      <x:c r="AL55" s="56"/>
      <x:c r="AM55" s="56"/>
      <x:c r="AN55" s="56"/>
      <x:c r="AO55" s="56" t="str">
        <x:f>IF(OR(AF55="",AD55=""),"",AF55*AD55+IF(AG55="",0,AG55)+IF(AH55="",0,AH55)+IF(AJ55="",0,AJ55)+IF(AK55="",0,AK55)+IF(AL55="",0,AL55)+IF(AM55="",0,AM55))</x:f>
      </x:c>
      <x:c r="AP55" s="56"/>
      <x:c r="AQ55" s="56" t="str">
        <x:f>IF(OR(AO55="",AP55=""),"",AO55-AP55)</x:f>
      </x:c>
      <x:c r="AR55" s="58" t="str">
        <x:f>IF(OR(AP55="",AP55=0,AQ55=""),"",AQ55/AP55)</x:f>
      </x:c>
      <x:c r="AS55" s="58"/>
      <x:c r="AT55" s="37"/>
      <x:c r="AU55" s="37"/>
      <x:c r="AV55" s="37"/>
      <x:c r="AW55" s="56"/>
      <x:c r="AX55" s="56"/>
      <x:c r="AY55" s="37"/>
      <x:c r="AZ55" s="37"/>
      <x:c r="BA55" s="37"/>
      <x:c r="BB55" s="37"/>
      <x:c r="BC55" s="37"/>
      <x:c r="BD55" s="60"/>
      <x:c r="BE55" s="60"/>
      <x:c r="BF55" s="37"/>
      <x:c r="BG55" s="37"/>
      <x:c r="BH55" s="37" t="str">
        <x:v>https://btech.com/en/c/large-home-appliances/refrigerators/b/bosch</x:v>
      </x:c>
      <x:c r="BI55" s="37"/>
      <x:c r="BJ55" s="37" t="str">
        <x:v>لم يبدأ</x:v>
      </x:c>
      <x:c r="BK55" s="60" t="n">
        <x:v>46233</x:v>
      </x:c>
      <x:c r="BL55" s="60"/>
      <x:c r="BM55" s="60"/>
      <x:c r="BN55" s="62" t="str">
        <x:f>IF(BM55="","",(NOW()-BM55)*24)</x:f>
      </x:c>
      <x:c r="BO55" s="37" t="str">
        <x:f>IF(BM55="","لم يُرصد",IF(BT55&lt;&gt;TRUE,"غير نشط",IF(BP55="فشل","فشل حالي",IF(BN55&lt;=12,"حديث",IF(BN55&lt;=24,"متأخر","قديم")))))</x:f>
        <x:v>لم يُرصد</x:v>
      </x:c>
      <x:c r="BP55" s="37" t="str">
        <x:v>بانتظار رصد التقسيط</x:v>
      </x:c>
      <x:c r="BQ55" s="37" t="n">
        <x:v>0</x:v>
      </x:c>
      <x:c r="BR55" s="37"/>
      <x:c r="BS55" s="37"/>
      <x:c r="BT55" s="54" t="b">
        <x:v>1</x:v>
      </x:c>
      <x:c r="BU55" s="37" t="str">
        <x:v>يحتاج اكتشاف رابط المنتج</x:v>
      </x:c>
      <x:c r="BV55" s="37" t="str">
        <x:v>Bosch NoFrost Bottom Freezer Refrigerator, 330 Liter, Stainless Steel - KGN39NLEE8</x:v>
      </x:c>
      <x:c r="BW55" s="37" t="str">
        <x:v>الملفات المرفوعة لا تحتوي خطة تقسيط فعلية لهذا الربط؛ الصف مُنشأ كمهمة جمع.</x:v>
      </x:c>
      <x:c r="BX55" s="60" t="n">
        <x:v>46233</x:v>
      </x:c>
      <x:c r="BY55" s="60" t="n">
        <x:v>46233</x:v>
      </x:c>
    </x:row>
    <x:row r="56">
      <x:c r="A56" s="37" t="str">
        <x:v>مهمة جمع أولية</x:v>
      </x:c>
      <x:c r="B56" s="37" t="str">
        <x:v>INSTTASK-CE6261BDDA2F</x:v>
      </x:c>
      <x:c r="C56" s="37" t="str">
        <x:v>VAR-3E022EE76F5F5A|EG-013|STORE|PENDING</x:v>
      </x:c>
      <x:c r="D56" s="37" t="str">
        <x:v>VAR-3E022EE76F5F5A|EG-013|STORE</x:v>
      </x:c>
      <x:c r="E56" s="37" t="str">
        <x:v>VAR-3E022EE76F5F5A</x:v>
      </x:c>
      <x:c r="F56" s="37" t="str">
        <x:v>MOD-0870B733C52C48</x:v>
      </x:c>
      <x:c r="G56" s="37" t="str">
        <x:v>Bosch KGN55VI2E9 483L / Silver</x:v>
      </x:c>
      <x:c r="H56" s="37" t="str">
        <x:v>الأجهزة المنزلية</x:v>
      </x:c>
      <x:c r="I56" s="37" t="str">
        <x:v>ثلاجات</x:v>
      </x:c>
      <x:c r="J56" s="37" t="str">
        <x:v>Bosch</x:v>
      </x:c>
      <x:c r="K56" s="37" t="str">
        <x:v>KGN55VI2E9</x:v>
      </x:c>
      <x:c r="L56" s="37" t="str">
        <x:v>483L | Silver</x:v>
      </x:c>
      <x:c r="M56" s="37"/>
      <x:c r="N56" s="37"/>
      <x:c r="O56" s="37" t="str">
        <x:v>Silver</x:v>
      </x:c>
      <x:c r="P56" s="37" t="str">
        <x:v>KGN55VI2E9</x:v>
      </x:c>
      <x:c r="Q56" s="37"/>
      <x:c r="R56" s="37" t="str">
        <x:v>EG-013</x:v>
      </x:c>
      <x:c r="S56" s="37" t="str">
        <x:v>B.TECH</x:v>
      </x:c>
      <x:c r="T56" s="37" t="str">
        <x:v>A</x:v>
      </x:c>
      <x:c r="U56" s="37"/>
      <x:c r="V56" s="37"/>
      <x:c r="W56" s="37" t="str">
        <x:v>https://btech.com/en/c/large-home-appliances/refrigerators/b/bosch</x:v>
      </x:c>
      <x:c r="X56" s="37" t="str">
        <x:v>صفحة فئة</x:v>
      </x:c>
      <x:c r="Y56" s="37"/>
      <x:c r="Z56" s="37"/>
      <x:c r="AA56" s="37"/>
      <x:c r="AB56" s="37"/>
      <x:c r="AC56" s="37"/>
      <x:c r="AD56" s="37"/>
      <x:c r="AE56" s="37"/>
      <x:c r="AF56" s="56"/>
      <x:c r="AG56" s="56"/>
      <x:c r="AH56" s="56"/>
      <x:c r="AI56" s="58"/>
      <x:c r="AJ56" s="56"/>
      <x:c r="AK56" s="56"/>
      <x:c r="AL56" s="56"/>
      <x:c r="AM56" s="56"/>
      <x:c r="AN56" s="56"/>
      <x:c r="AO56" s="56" t="str">
        <x:f>IF(OR(AF56="",AD56=""),"",AF56*AD56+IF(AG56="",0,AG56)+IF(AH56="",0,AH56)+IF(AJ56="",0,AJ56)+IF(AK56="",0,AK56)+IF(AL56="",0,AL56)+IF(AM56="",0,AM56))</x:f>
      </x:c>
      <x:c r="AP56" s="56"/>
      <x:c r="AQ56" s="56" t="str">
        <x:f>IF(OR(AO56="",AP56=""),"",AO56-AP56)</x:f>
      </x:c>
      <x:c r="AR56" s="58" t="str">
        <x:f>IF(OR(AP56="",AP56=0,AQ56=""),"",AQ56/AP56)</x:f>
      </x:c>
      <x:c r="AS56" s="58"/>
      <x:c r="AT56" s="37"/>
      <x:c r="AU56" s="37"/>
      <x:c r="AV56" s="37"/>
      <x:c r="AW56" s="56"/>
      <x:c r="AX56" s="56"/>
      <x:c r="AY56" s="37"/>
      <x:c r="AZ56" s="37"/>
      <x:c r="BA56" s="37"/>
      <x:c r="BB56" s="37"/>
      <x:c r="BC56" s="37"/>
      <x:c r="BD56" s="60"/>
      <x:c r="BE56" s="60"/>
      <x:c r="BF56" s="37"/>
      <x:c r="BG56" s="37"/>
      <x:c r="BH56" s="37" t="str">
        <x:v>https://btech.com/en/c/large-home-appliances/refrigerators/b/bosch</x:v>
      </x:c>
      <x:c r="BI56" s="37"/>
      <x:c r="BJ56" s="37" t="str">
        <x:v>لم يبدأ</x:v>
      </x:c>
      <x:c r="BK56" s="60" t="n">
        <x:v>46233</x:v>
      </x:c>
      <x:c r="BL56" s="60"/>
      <x:c r="BM56" s="60"/>
      <x:c r="BN56" s="62" t="str">
        <x:f>IF(BM56="","",(NOW()-BM56)*24)</x:f>
      </x:c>
      <x:c r="BO56" s="37" t="str">
        <x:f>IF(BM56="","لم يُرصد",IF(BT56&lt;&gt;TRUE,"غير نشط",IF(BP56="فشل","فشل حالي",IF(BN56&lt;=12,"حديث",IF(BN56&lt;=24,"متأخر","قديم")))))</x:f>
        <x:v>لم يُرصد</x:v>
      </x:c>
      <x:c r="BP56" s="37" t="str">
        <x:v>بانتظار رصد التقسيط</x:v>
      </x:c>
      <x:c r="BQ56" s="37" t="n">
        <x:v>0</x:v>
      </x:c>
      <x:c r="BR56" s="37"/>
      <x:c r="BS56" s="37"/>
      <x:c r="BT56" s="54" t="b">
        <x:v>1</x:v>
      </x:c>
      <x:c r="BU56" s="37" t="str">
        <x:v>يحتاج اكتشاف رابط المنتج</x:v>
      </x:c>
      <x:c r="BV56" s="37" t="str">
        <x:v>Bosch Series 4 NoFrost Bottom Freezer Refrigerator, 483 Liter, Silver - KGN55VI2E9</x:v>
      </x:c>
      <x:c r="BW56" s="37" t="str">
        <x:v>الملفات المرفوعة لا تحتوي خطة تقسيط فعلية لهذا الربط؛ الصف مُنشأ كمهمة جمع.</x:v>
      </x:c>
      <x:c r="BX56" s="60" t="n">
        <x:v>46233</x:v>
      </x:c>
      <x:c r="BY56" s="60" t="n">
        <x:v>46233</x:v>
      </x:c>
    </x:row>
    <x:row r="57">
      <x:c r="A57" s="37" t="str">
        <x:v>مهمة جمع أولية</x:v>
      </x:c>
      <x:c r="B57" s="37" t="str">
        <x:v>INSTTASK-9E5CF32CC500</x:v>
      </x:c>
      <x:c r="C57" s="37" t="str">
        <x:v>VAR-5FA8335C3FB7B3|EG-013|STORE|PENDING</x:v>
      </x:c>
      <x:c r="D57" s="37" t="str">
        <x:v>VAR-5FA8335C3FB7B3|EG-013|STORE</x:v>
      </x:c>
      <x:c r="E57" s="37" t="str">
        <x:v>VAR-5FA8335C3FB7B3</x:v>
      </x:c>
      <x:c r="F57" s="37" t="str">
        <x:v>MOD-217823005AA441</x:v>
      </x:c>
      <x:c r="G57" s="37" t="str">
        <x:v>Bosch KGN56CX30U 505 L | Freestanding | Inox | 505L</x:v>
      </x:c>
      <x:c r="H57" s="37" t="str">
        <x:v>الأجهزة المنزلية</x:v>
      </x:c>
      <x:c r="I57" s="37" t="str">
        <x:v>ثلاجات</x:v>
      </x:c>
      <x:c r="J57" s="37" t="str">
        <x:v>Bosch</x:v>
      </x:c>
      <x:c r="K57" s="37" t="str">
        <x:v>KGN56CX30U</x:v>
      </x:c>
      <x:c r="L57" s="37" t="str">
        <x:v>505 L | Freestanding | Inox</x:v>
      </x:c>
      <x:c r="M57" s="37"/>
      <x:c r="N57" s="37"/>
      <x:c r="O57" s="37" t="str">
        <x:v>Inox</x:v>
      </x:c>
      <x:c r="P57" s="37" t="str">
        <x:v>KGN56CX30U</x:v>
      </x:c>
      <x:c r="Q57" s="37"/>
      <x:c r="R57" s="37" t="str">
        <x:v>EG-013</x:v>
      </x:c>
      <x:c r="S57" s="37" t="str">
        <x:v>B.TECH</x:v>
      </x:c>
      <x:c r="T57" s="37" t="str">
        <x:v>A</x:v>
      </x:c>
      <x:c r="U57" s="37"/>
      <x:c r="V57" s="37"/>
      <x:c r="W57" s="37" t="str">
        <x:v>https://btech.com/en/p/bosch-nofrost-refrigerator-505l-grey-kgn56cx30u</x:v>
      </x:c>
      <x:c r="X57" s="37" t="str">
        <x:v>رابط منتج مباشر</x:v>
      </x:c>
      <x:c r="Y57" s="37"/>
      <x:c r="Z57" s="37"/>
      <x:c r="AA57" s="37"/>
      <x:c r="AB57" s="37"/>
      <x:c r="AC57" s="37"/>
      <x:c r="AD57" s="37"/>
      <x:c r="AE57" s="37"/>
      <x:c r="AF57" s="56"/>
      <x:c r="AG57" s="56"/>
      <x:c r="AH57" s="56"/>
      <x:c r="AI57" s="58"/>
      <x:c r="AJ57" s="56"/>
      <x:c r="AK57" s="56"/>
      <x:c r="AL57" s="56"/>
      <x:c r="AM57" s="56"/>
      <x:c r="AN57" s="56"/>
      <x:c r="AO57" s="56" t="str">
        <x:f>IF(OR(AF57="",AD57=""),"",AF57*AD57+IF(AG57="",0,AG57)+IF(AH57="",0,AH57)+IF(AJ57="",0,AJ57)+IF(AK57="",0,AK57)+IF(AL57="",0,AL57)+IF(AM57="",0,AM57))</x:f>
      </x:c>
      <x:c r="AP57" s="56"/>
      <x:c r="AQ57" s="56" t="str">
        <x:f>IF(OR(AO57="",AP57=""),"",AO57-AP57)</x:f>
      </x:c>
      <x:c r="AR57" s="58" t="str">
        <x:f>IF(OR(AP57="",AP57=0,AQ57=""),"",AQ57/AP57)</x:f>
      </x:c>
      <x:c r="AS57" s="58"/>
      <x:c r="AT57" s="37"/>
      <x:c r="AU57" s="37"/>
      <x:c r="AV57" s="37"/>
      <x:c r="AW57" s="56"/>
      <x:c r="AX57" s="56"/>
      <x:c r="AY57" s="37"/>
      <x:c r="AZ57" s="37"/>
      <x:c r="BA57" s="37"/>
      <x:c r="BB57" s="37"/>
      <x:c r="BC57" s="37"/>
      <x:c r="BD57" s="60"/>
      <x:c r="BE57" s="60"/>
      <x:c r="BF57" s="37"/>
      <x:c r="BG57" s="37"/>
      <x:c r="BH57" s="37" t="str">
        <x:v>https://btech.com/en/p/bosch-nofrost-refrigerator-505l-grey-kgn56cx30u</x:v>
      </x:c>
      <x:c r="BI57" s="37"/>
      <x:c r="BJ57" s="37" t="str">
        <x:v>لم يبدأ</x:v>
      </x:c>
      <x:c r="BK57" s="60" t="n">
        <x:v>46233</x:v>
      </x:c>
      <x:c r="BL57" s="60"/>
      <x:c r="BM57" s="60"/>
      <x:c r="BN57" s="62" t="str">
        <x:f>IF(BM57="","",(NOW()-BM57)*24)</x:f>
      </x:c>
      <x:c r="BO57" s="37" t="str">
        <x:f>IF(BM57="","لم يُرصد",IF(BT57&lt;&gt;TRUE,"غير نشط",IF(BP57="فشل","فشل حالي",IF(BN57&lt;=12,"حديث",IF(BN57&lt;=24,"متأخر","قديم")))))</x:f>
        <x:v>لم يُرصد</x:v>
      </x:c>
      <x:c r="BP57" s="37" t="str">
        <x:v>بانتظار رصد التقسيط</x:v>
      </x:c>
      <x:c r="BQ57" s="37" t="n">
        <x:v>0</x:v>
      </x:c>
      <x:c r="BR57" s="37"/>
      <x:c r="BS57" s="37"/>
      <x:c r="BT57" s="54" t="b">
        <x:v>1</x:v>
      </x:c>
      <x:c r="BU57" s="37" t="str">
        <x:v>مهمة جاهزة لأول رصد</x:v>
      </x:c>
      <x:c r="BV57" s="37" t="str"/>
      <x:c r="BW57" s="37" t="str">
        <x:v>الملفات المرفوعة لا تحتوي خطة تقسيط فعلية لهذا الربط؛ الصف مُنشأ كمهمة جمع. | Catalogue title: Bosch Series 4 NoFrost Bottom Freezer Refrigerator, 505 Liter, Black Inox - KGN56CX30U</x:v>
      </x:c>
      <x:c r="BX57" s="60" t="n">
        <x:v>46233</x:v>
      </x:c>
      <x:c r="BY57" s="60" t="n">
        <x:v>46233</x:v>
      </x:c>
    </x:row>
    <x:row r="58">
      <x:c r="A58" s="37" t="str">
        <x:v>مهمة جمع أولية</x:v>
      </x:c>
      <x:c r="B58" s="37" t="str">
        <x:v>INSTTASK-9F4E3D1D9D7D</x:v>
      </x:c>
      <x:c r="C58" s="37" t="str">
        <x:v>VAR-6B3D1AFD5AC46A|EG-013|STORE|PENDING</x:v>
      </x:c>
      <x:c r="D58" s="37" t="str">
        <x:v>VAR-6B3D1AFD5AC46A|EG-013|STORE</x:v>
      </x:c>
      <x:c r="E58" s="37" t="str">
        <x:v>VAR-6B3D1AFD5AC46A</x:v>
      </x:c>
      <x:c r="F58" s="37" t="str">
        <x:v>MOD-98575997E68B9A</x:v>
      </x:c>
      <x:c r="G58" s="37" t="str">
        <x:v>Bosch KGN56CX30U 505L / Black Inox</x:v>
      </x:c>
      <x:c r="H58" s="37" t="str">
        <x:v>الأجهزة المنزلية</x:v>
      </x:c>
      <x:c r="I58" s="37" t="str">
        <x:v>ثلاجات</x:v>
      </x:c>
      <x:c r="J58" s="37" t="str">
        <x:v>Bosch</x:v>
      </x:c>
      <x:c r="K58" s="37" t="str">
        <x:v>KGN56CX30U</x:v>
      </x:c>
      <x:c r="L58" s="37" t="str">
        <x:v>505L | Black Inox</x:v>
      </x:c>
      <x:c r="M58" s="37"/>
      <x:c r="N58" s="37"/>
      <x:c r="O58" s="37" t="str">
        <x:v>Black Inox</x:v>
      </x:c>
      <x:c r="P58" s="37" t="str">
        <x:v>KGN56CX30U</x:v>
      </x:c>
      <x:c r="Q58" s="37"/>
      <x:c r="R58" s="37" t="str">
        <x:v>EG-013</x:v>
      </x:c>
      <x:c r="S58" s="37" t="str">
        <x:v>B.TECH</x:v>
      </x:c>
      <x:c r="T58" s="37" t="str">
        <x:v>A</x:v>
      </x:c>
      <x:c r="U58" s="37"/>
      <x:c r="V58" s="37"/>
      <x:c r="W58" s="37" t="str">
        <x:v>https://btech.com/en/c/large-home-appliances/refrigerators/b/bosch</x:v>
      </x:c>
      <x:c r="X58" s="37" t="str">
        <x:v>صفحة فئة</x:v>
      </x:c>
      <x:c r="Y58" s="37"/>
      <x:c r="Z58" s="37"/>
      <x:c r="AA58" s="37"/>
      <x:c r="AB58" s="37"/>
      <x:c r="AC58" s="37"/>
      <x:c r="AD58" s="37"/>
      <x:c r="AE58" s="37"/>
      <x:c r="AF58" s="56"/>
      <x:c r="AG58" s="56"/>
      <x:c r="AH58" s="56"/>
      <x:c r="AI58" s="58"/>
      <x:c r="AJ58" s="56"/>
      <x:c r="AK58" s="56"/>
      <x:c r="AL58" s="56"/>
      <x:c r="AM58" s="56"/>
      <x:c r="AN58" s="56"/>
      <x:c r="AO58" s="56" t="str">
        <x:f>IF(OR(AF58="",AD58=""),"",AF58*AD58+IF(AG58="",0,AG58)+IF(AH58="",0,AH58)+IF(AJ58="",0,AJ58)+IF(AK58="",0,AK58)+IF(AL58="",0,AL58)+IF(AM58="",0,AM58))</x:f>
      </x:c>
      <x:c r="AP58" s="56"/>
      <x:c r="AQ58" s="56" t="str">
        <x:f>IF(OR(AO58="",AP58=""),"",AO58-AP58)</x:f>
      </x:c>
      <x:c r="AR58" s="58" t="str">
        <x:f>IF(OR(AP58="",AP58=0,AQ58=""),"",AQ58/AP58)</x:f>
      </x:c>
      <x:c r="AS58" s="58"/>
      <x:c r="AT58" s="37"/>
      <x:c r="AU58" s="37"/>
      <x:c r="AV58" s="37"/>
      <x:c r="AW58" s="56"/>
      <x:c r="AX58" s="56"/>
      <x:c r="AY58" s="37"/>
      <x:c r="AZ58" s="37"/>
      <x:c r="BA58" s="37"/>
      <x:c r="BB58" s="37"/>
      <x:c r="BC58" s="37"/>
      <x:c r="BD58" s="60"/>
      <x:c r="BE58" s="60"/>
      <x:c r="BF58" s="37"/>
      <x:c r="BG58" s="37"/>
      <x:c r="BH58" s="37" t="str">
        <x:v>https://btech.com/en/c/large-home-appliances/refrigerators/b/bosch</x:v>
      </x:c>
      <x:c r="BI58" s="37"/>
      <x:c r="BJ58" s="37" t="str">
        <x:v>لم يبدأ</x:v>
      </x:c>
      <x:c r="BK58" s="60" t="n">
        <x:v>46233</x:v>
      </x:c>
      <x:c r="BL58" s="60"/>
      <x:c r="BM58" s="60"/>
      <x:c r="BN58" s="62" t="str">
        <x:f>IF(BM58="","",(NOW()-BM58)*24)</x:f>
      </x:c>
      <x:c r="BO58" s="37" t="str">
        <x:f>IF(BM58="","لم يُرصد",IF(BT58&lt;&gt;TRUE,"غير نشط",IF(BP58="فشل","فشل حالي",IF(BN58&lt;=12,"حديث",IF(BN58&lt;=24,"متأخر","قديم")))))</x:f>
        <x:v>لم يُرصد</x:v>
      </x:c>
      <x:c r="BP58" s="37" t="str">
        <x:v>بانتظار رصد التقسيط</x:v>
      </x:c>
      <x:c r="BQ58" s="37" t="n">
        <x:v>0</x:v>
      </x:c>
      <x:c r="BR58" s="37"/>
      <x:c r="BS58" s="37"/>
      <x:c r="BT58" s="54" t="b">
        <x:v>1</x:v>
      </x:c>
      <x:c r="BU58" s="37" t="str">
        <x:v>يحتاج اكتشاف رابط المنتج</x:v>
      </x:c>
      <x:c r="BV58" s="37" t="str">
        <x:v>Bosch Series 4 NoFrost Bottom Freezer Refrigerator, 505 Liter, Black Inox - KGN56CX30U</x:v>
      </x:c>
      <x:c r="BW58" s="37" t="str">
        <x:v>الملفات المرفوعة لا تحتوي خطة تقسيط فعلية لهذا الربط؛ الصف مُنشأ كمهمة جمع.</x:v>
      </x:c>
      <x:c r="BX58" s="60" t="n">
        <x:v>46233</x:v>
      </x:c>
      <x:c r="BY58" s="60" t="n">
        <x:v>46233</x:v>
      </x:c>
    </x:row>
    <x:row r="59">
      <x:c r="A59" s="37" t="str">
        <x:v>مهمة جمع أولية</x:v>
      </x:c>
      <x:c r="B59" s="37" t="str">
        <x:v>INSTTASK-561EEDAE0BFC</x:v>
      </x:c>
      <x:c r="C59" s="37" t="str">
        <x:v>VAR-D52D21AB6976C0|EG-013|STORE|PENDING</x:v>
      </x:c>
      <x:c r="D59" s="37" t="str">
        <x:v>VAR-D52D21AB6976C0|EG-013|STORE</x:v>
      </x:c>
      <x:c r="E59" s="37" t="str">
        <x:v>VAR-D52D21AB6976C0</x:v>
      </x:c>
      <x:c r="F59" s="37" t="str">
        <x:v>MOD-05C6CA147450B3</x:v>
      </x:c>
      <x:c r="G59" s="37" t="str">
        <x:v>Bosch KGN56LB3E9 508L / Black</x:v>
      </x:c>
      <x:c r="H59" s="37" t="str">
        <x:v>الأجهزة المنزلية</x:v>
      </x:c>
      <x:c r="I59" s="37" t="str">
        <x:v>ثلاجات</x:v>
      </x:c>
      <x:c r="J59" s="37" t="str">
        <x:v>Bosch</x:v>
      </x:c>
      <x:c r="K59" s="37" t="str">
        <x:v>KGN56LB3E9</x:v>
      </x:c>
      <x:c r="L59" s="37" t="str">
        <x:v>508L | Black</x:v>
      </x:c>
      <x:c r="M59" s="37"/>
      <x:c r="N59" s="37"/>
      <x:c r="O59" s="37" t="str">
        <x:v>Black</x:v>
      </x:c>
      <x:c r="P59" s="37" t="str">
        <x:v>KGN56LB3E9</x:v>
      </x:c>
      <x:c r="Q59" s="37"/>
      <x:c r="R59" s="37" t="str">
        <x:v>EG-013</x:v>
      </x:c>
      <x:c r="S59" s="37" t="str">
        <x:v>B.TECH</x:v>
      </x:c>
      <x:c r="T59" s="37" t="str">
        <x:v>A</x:v>
      </x:c>
      <x:c r="U59" s="37"/>
      <x:c r="V59" s="37"/>
      <x:c r="W59" s="37" t="str">
        <x:v>https://btech.com/en/c/large-home-appliances/refrigerators/b/bosch</x:v>
      </x:c>
      <x:c r="X59" s="37" t="str">
        <x:v>صفحة فئة</x:v>
      </x:c>
      <x:c r="Y59" s="37"/>
      <x:c r="Z59" s="37"/>
      <x:c r="AA59" s="37"/>
      <x:c r="AB59" s="37"/>
      <x:c r="AC59" s="37"/>
      <x:c r="AD59" s="37"/>
      <x:c r="AE59" s="37"/>
      <x:c r="AF59" s="56"/>
      <x:c r="AG59" s="56"/>
      <x:c r="AH59" s="56"/>
      <x:c r="AI59" s="58"/>
      <x:c r="AJ59" s="56"/>
      <x:c r="AK59" s="56"/>
      <x:c r="AL59" s="56"/>
      <x:c r="AM59" s="56"/>
      <x:c r="AN59" s="56"/>
      <x:c r="AO59" s="56" t="str">
        <x:f>IF(OR(AF59="",AD59=""),"",AF59*AD59+IF(AG59="",0,AG59)+IF(AH59="",0,AH59)+IF(AJ59="",0,AJ59)+IF(AK59="",0,AK59)+IF(AL59="",0,AL59)+IF(AM59="",0,AM59))</x:f>
      </x:c>
      <x:c r="AP59" s="56"/>
      <x:c r="AQ59" s="56" t="str">
        <x:f>IF(OR(AO59="",AP59=""),"",AO59-AP59)</x:f>
      </x:c>
      <x:c r="AR59" s="58" t="str">
        <x:f>IF(OR(AP59="",AP59=0,AQ59=""),"",AQ59/AP59)</x:f>
      </x:c>
      <x:c r="AS59" s="58"/>
      <x:c r="AT59" s="37"/>
      <x:c r="AU59" s="37"/>
      <x:c r="AV59" s="37"/>
      <x:c r="AW59" s="56"/>
      <x:c r="AX59" s="56"/>
      <x:c r="AY59" s="37"/>
      <x:c r="AZ59" s="37"/>
      <x:c r="BA59" s="37"/>
      <x:c r="BB59" s="37"/>
      <x:c r="BC59" s="37"/>
      <x:c r="BD59" s="60"/>
      <x:c r="BE59" s="60"/>
      <x:c r="BF59" s="37"/>
      <x:c r="BG59" s="37"/>
      <x:c r="BH59" s="37" t="str">
        <x:v>https://btech.com/en/c/large-home-appliances/refrigerators/b/bosch</x:v>
      </x:c>
      <x:c r="BI59" s="37"/>
      <x:c r="BJ59" s="37" t="str">
        <x:v>لم يبدأ</x:v>
      </x:c>
      <x:c r="BK59" s="60" t="n">
        <x:v>46233</x:v>
      </x:c>
      <x:c r="BL59" s="60"/>
      <x:c r="BM59" s="60"/>
      <x:c r="BN59" s="62" t="str">
        <x:f>IF(BM59="","",(NOW()-BM59)*24)</x:f>
      </x:c>
      <x:c r="BO59" s="37" t="str">
        <x:f>IF(BM59="","لم يُرصد",IF(BT59&lt;&gt;TRUE,"غير نشط",IF(BP59="فشل","فشل حالي",IF(BN59&lt;=12,"حديث",IF(BN59&lt;=24,"متأخر","قديم")))))</x:f>
        <x:v>لم يُرصد</x:v>
      </x:c>
      <x:c r="BP59" s="37" t="str">
        <x:v>بانتظار رصد التقسيط</x:v>
      </x:c>
      <x:c r="BQ59" s="37" t="n">
        <x:v>0</x:v>
      </x:c>
      <x:c r="BR59" s="37"/>
      <x:c r="BS59" s="37"/>
      <x:c r="BT59" s="54" t="b">
        <x:v>1</x:v>
      </x:c>
      <x:c r="BU59" s="37" t="str">
        <x:v>يحتاج اكتشاف رابط المنتج</x:v>
      </x:c>
      <x:c r="BV59" s="37" t="str">
        <x:v>Bosch Series 6 NoFrost Bottom Freezer Refrigerator, 508 Liter, Black - KGN56LB3E9</x:v>
      </x:c>
      <x:c r="BW59" s="37" t="str">
        <x:v>الملفات المرفوعة لا تحتوي خطة تقسيط فعلية لهذا الربط؛ الصف مُنشأ كمهمة جمع.</x:v>
      </x:c>
      <x:c r="BX59" s="60" t="n">
        <x:v>46233</x:v>
      </x:c>
      <x:c r="BY59" s="60" t="n">
        <x:v>46233</x:v>
      </x:c>
    </x:row>
    <x:row r="60">
      <x:c r="A60" s="37" t="str">
        <x:v>مهمة جمع أولية</x:v>
      </x:c>
      <x:c r="B60" s="37" t="str">
        <x:v>INSTTASK-C45A279FFE73</x:v>
      </x:c>
      <x:c r="C60" s="37" t="str">
        <x:v>VAR-49F2BB364FB454|EG-013|STORE|PENDING</x:v>
      </x:c>
      <x:c r="D60" s="37" t="str">
        <x:v>VAR-49F2BB364FB454|EG-013|STORE</x:v>
      </x:c>
      <x:c r="E60" s="37" t="str">
        <x:v>VAR-49F2BB364FB454</x:v>
      </x:c>
      <x:c r="F60" s="37" t="str">
        <x:v>MOD-0077CA4FF9CB36</x:v>
      </x:c>
      <x:c r="G60" s="37" t="str">
        <x:v>Bosch KGN76CI3E8 526L / Stainless Steel</x:v>
      </x:c>
      <x:c r="H60" s="37" t="str">
        <x:v>الأجهزة المنزلية</x:v>
      </x:c>
      <x:c r="I60" s="37" t="str">
        <x:v>ثلاجات</x:v>
      </x:c>
      <x:c r="J60" s="37" t="str">
        <x:v>Bosch</x:v>
      </x:c>
      <x:c r="K60" s="37" t="str">
        <x:v>KGN76CI3E8</x:v>
      </x:c>
      <x:c r="L60" s="37" t="str">
        <x:v>526L | Stainless Steel</x:v>
      </x:c>
      <x:c r="M60" s="37"/>
      <x:c r="N60" s="37"/>
      <x:c r="O60" s="37" t="str">
        <x:v>Stainless Steel</x:v>
      </x:c>
      <x:c r="P60" s="37" t="str">
        <x:v>KGN76CI3E8</x:v>
      </x:c>
      <x:c r="Q60" s="37"/>
      <x:c r="R60" s="37" t="str">
        <x:v>EG-013</x:v>
      </x:c>
      <x:c r="S60" s="37" t="str">
        <x:v>B.TECH</x:v>
      </x:c>
      <x:c r="T60" s="37" t="str">
        <x:v>A</x:v>
      </x:c>
      <x:c r="U60" s="37"/>
      <x:c r="V60" s="37"/>
      <x:c r="W60" s="37" t="str">
        <x:v>https://btech.com/en/c/large-home-appliances/refrigerators/b/bosch</x:v>
      </x:c>
      <x:c r="X60" s="37" t="str">
        <x:v>صفحة فئة</x:v>
      </x:c>
      <x:c r="Y60" s="37"/>
      <x:c r="Z60" s="37"/>
      <x:c r="AA60" s="37"/>
      <x:c r="AB60" s="37"/>
      <x:c r="AC60" s="37"/>
      <x:c r="AD60" s="37"/>
      <x:c r="AE60" s="37"/>
      <x:c r="AF60" s="56"/>
      <x:c r="AG60" s="56"/>
      <x:c r="AH60" s="56"/>
      <x:c r="AI60" s="58"/>
      <x:c r="AJ60" s="56"/>
      <x:c r="AK60" s="56"/>
      <x:c r="AL60" s="56"/>
      <x:c r="AM60" s="56"/>
      <x:c r="AN60" s="56"/>
      <x:c r="AO60" s="56" t="str">
        <x:f>IF(OR(AF60="",AD60=""),"",AF60*AD60+IF(AG60="",0,AG60)+IF(AH60="",0,AH60)+IF(AJ60="",0,AJ60)+IF(AK60="",0,AK60)+IF(AL60="",0,AL60)+IF(AM60="",0,AM60))</x:f>
      </x:c>
      <x:c r="AP60" s="56"/>
      <x:c r="AQ60" s="56" t="str">
        <x:f>IF(OR(AO60="",AP60=""),"",AO60-AP60)</x:f>
      </x:c>
      <x:c r="AR60" s="58" t="str">
        <x:f>IF(OR(AP60="",AP60=0,AQ60=""),"",AQ60/AP60)</x:f>
      </x:c>
      <x:c r="AS60" s="58"/>
      <x:c r="AT60" s="37"/>
      <x:c r="AU60" s="37"/>
      <x:c r="AV60" s="37"/>
      <x:c r="AW60" s="56"/>
      <x:c r="AX60" s="56"/>
      <x:c r="AY60" s="37"/>
      <x:c r="AZ60" s="37"/>
      <x:c r="BA60" s="37"/>
      <x:c r="BB60" s="37"/>
      <x:c r="BC60" s="37"/>
      <x:c r="BD60" s="60"/>
      <x:c r="BE60" s="60"/>
      <x:c r="BF60" s="37"/>
      <x:c r="BG60" s="37"/>
      <x:c r="BH60" s="37" t="str">
        <x:v>https://btech.com/en/c/large-home-appliances/refrigerators/b/bosch</x:v>
      </x:c>
      <x:c r="BI60" s="37"/>
      <x:c r="BJ60" s="37" t="str">
        <x:v>لم يبدأ</x:v>
      </x:c>
      <x:c r="BK60" s="60" t="n">
        <x:v>46233</x:v>
      </x:c>
      <x:c r="BL60" s="60"/>
      <x:c r="BM60" s="60"/>
      <x:c r="BN60" s="62" t="str">
        <x:f>IF(BM60="","",(NOW()-BM60)*24)</x:f>
      </x:c>
      <x:c r="BO60" s="37" t="str">
        <x:f>IF(BM60="","لم يُرصد",IF(BT60&lt;&gt;TRUE,"غير نشط",IF(BP60="فشل","فشل حالي",IF(BN60&lt;=12,"حديث",IF(BN60&lt;=24,"متأخر","قديم")))))</x:f>
        <x:v>لم يُرصد</x:v>
      </x:c>
      <x:c r="BP60" s="37" t="str">
        <x:v>بانتظار رصد التقسيط</x:v>
      </x:c>
      <x:c r="BQ60" s="37" t="n">
        <x:v>0</x:v>
      </x:c>
      <x:c r="BR60" s="37"/>
      <x:c r="BS60" s="37"/>
      <x:c r="BT60" s="54" t="b">
        <x:v>1</x:v>
      </x:c>
      <x:c r="BU60" s="37" t="str">
        <x:v>يحتاج اكتشاف رابط المنتج</x:v>
      </x:c>
      <x:c r="BV60" s="37" t="str">
        <x:v>Bosch NoFrost Top Freezer Refrigerator, 526 Liter, Stainless Steel - KGN76CI3E8</x:v>
      </x:c>
      <x:c r="BW60" s="37" t="str">
        <x:v>الملفات المرفوعة لا تحتوي خطة تقسيط فعلية لهذا الربط؛ الصف مُنشأ كمهمة جمع.</x:v>
      </x:c>
      <x:c r="BX60" s="60" t="n">
        <x:v>46233</x:v>
      </x:c>
      <x:c r="BY60" s="60" t="n">
        <x:v>46233</x:v>
      </x:c>
    </x:row>
    <x:row r="61">
      <x:c r="A61" s="37" t="str">
        <x:v>مهمة جمع أولية</x:v>
      </x:c>
      <x:c r="B61" s="37" t="str">
        <x:v>INSTTASK-E5D38B114D59</x:v>
      </x:c>
      <x:c r="C61" s="37" t="str">
        <x:v>VAR-28EB7EAFF079D5|EG-013|STORE|PENDING</x:v>
      </x:c>
      <x:c r="D61" s="37" t="str">
        <x:v>VAR-28EB7EAFF079D5|EG-013|STORE</x:v>
      </x:c>
      <x:c r="E61" s="37" t="str">
        <x:v>VAR-28EB7EAFF079D5</x:v>
      </x:c>
      <x:c r="F61" s="37" t="str">
        <x:v>MOD-BE78391DA47805</x:v>
      </x:c>
      <x:c r="G61" s="37" t="str">
        <x:v>Bosch KGN86CI3E8 631L / Silver</x:v>
      </x:c>
      <x:c r="H61" s="37" t="str">
        <x:v>الأجهزة المنزلية</x:v>
      </x:c>
      <x:c r="I61" s="37" t="str">
        <x:v>ثلاجات</x:v>
      </x:c>
      <x:c r="J61" s="37" t="str">
        <x:v>Bosch</x:v>
      </x:c>
      <x:c r="K61" s="37" t="str">
        <x:v>KGN86CI3E8</x:v>
      </x:c>
      <x:c r="L61" s="37" t="str">
        <x:v>631L | Silver</x:v>
      </x:c>
      <x:c r="M61" s="37"/>
      <x:c r="N61" s="37"/>
      <x:c r="O61" s="37" t="str">
        <x:v>Silver</x:v>
      </x:c>
      <x:c r="P61" s="37" t="str">
        <x:v>KGN86CI3E8</x:v>
      </x:c>
      <x:c r="Q61" s="37"/>
      <x:c r="R61" s="37" t="str">
        <x:v>EG-013</x:v>
      </x:c>
      <x:c r="S61" s="37" t="str">
        <x:v>B.TECH</x:v>
      </x:c>
      <x:c r="T61" s="37" t="str">
        <x:v>A</x:v>
      </x:c>
      <x:c r="U61" s="37"/>
      <x:c r="V61" s="37"/>
      <x:c r="W61" s="37" t="str">
        <x:v>https://btech.com/en/c/large-home-appliances/refrigerators/b/bosch</x:v>
      </x:c>
      <x:c r="X61" s="37" t="str">
        <x:v>صفحة فئة</x:v>
      </x:c>
      <x:c r="Y61" s="37"/>
      <x:c r="Z61" s="37"/>
      <x:c r="AA61" s="37"/>
      <x:c r="AB61" s="37"/>
      <x:c r="AC61" s="37"/>
      <x:c r="AD61" s="37"/>
      <x:c r="AE61" s="37"/>
      <x:c r="AF61" s="56"/>
      <x:c r="AG61" s="56"/>
      <x:c r="AH61" s="56"/>
      <x:c r="AI61" s="58"/>
      <x:c r="AJ61" s="56"/>
      <x:c r="AK61" s="56"/>
      <x:c r="AL61" s="56"/>
      <x:c r="AM61" s="56"/>
      <x:c r="AN61" s="56"/>
      <x:c r="AO61" s="56" t="str">
        <x:f>IF(OR(AF61="",AD61=""),"",AF61*AD61+IF(AG61="",0,AG61)+IF(AH61="",0,AH61)+IF(AJ61="",0,AJ61)+IF(AK61="",0,AK61)+IF(AL61="",0,AL61)+IF(AM61="",0,AM61))</x:f>
      </x:c>
      <x:c r="AP61" s="56"/>
      <x:c r="AQ61" s="56" t="str">
        <x:f>IF(OR(AO61="",AP61=""),"",AO61-AP61)</x:f>
      </x:c>
      <x:c r="AR61" s="58" t="str">
        <x:f>IF(OR(AP61="",AP61=0,AQ61=""),"",AQ61/AP61)</x:f>
      </x:c>
      <x:c r="AS61" s="58"/>
      <x:c r="AT61" s="37"/>
      <x:c r="AU61" s="37"/>
      <x:c r="AV61" s="37"/>
      <x:c r="AW61" s="56"/>
      <x:c r="AX61" s="56"/>
      <x:c r="AY61" s="37"/>
      <x:c r="AZ61" s="37"/>
      <x:c r="BA61" s="37"/>
      <x:c r="BB61" s="37"/>
      <x:c r="BC61" s="37"/>
      <x:c r="BD61" s="60"/>
      <x:c r="BE61" s="60"/>
      <x:c r="BF61" s="37"/>
      <x:c r="BG61" s="37"/>
      <x:c r="BH61" s="37" t="str">
        <x:v>https://btech.com/en/c/large-home-appliances/refrigerators/b/bosch</x:v>
      </x:c>
      <x:c r="BI61" s="37"/>
      <x:c r="BJ61" s="37" t="str">
        <x:v>لم يبدأ</x:v>
      </x:c>
      <x:c r="BK61" s="60" t="n">
        <x:v>46233</x:v>
      </x:c>
      <x:c r="BL61" s="60"/>
      <x:c r="BM61" s="60"/>
      <x:c r="BN61" s="62" t="str">
        <x:f>IF(BM61="","",(NOW()-BM61)*24)</x:f>
      </x:c>
      <x:c r="BO61" s="37" t="str">
        <x:f>IF(BM61="","لم يُرصد",IF(BT61&lt;&gt;TRUE,"غير نشط",IF(BP61="فشل","فشل حالي",IF(BN61&lt;=12,"حديث",IF(BN61&lt;=24,"متأخر","قديم")))))</x:f>
        <x:v>لم يُرصد</x:v>
      </x:c>
      <x:c r="BP61" s="37" t="str">
        <x:v>بانتظار رصد التقسيط</x:v>
      </x:c>
      <x:c r="BQ61" s="37" t="n">
        <x:v>0</x:v>
      </x:c>
      <x:c r="BR61" s="37"/>
      <x:c r="BS61" s="37"/>
      <x:c r="BT61" s="54" t="b">
        <x:v>1</x:v>
      </x:c>
      <x:c r="BU61" s="37" t="str">
        <x:v>يحتاج اكتشاف رابط المنتج</x:v>
      </x:c>
      <x:c r="BV61" s="37" t="str">
        <x:v>Bosch NoFrost Bottom Freezer Refrigerator, 631 Liter, Silver - KGN86CI3E8</x:v>
      </x:c>
      <x:c r="BW61" s="37" t="str">
        <x:v>الملفات المرفوعة لا تحتوي خطة تقسيط فعلية لهذا الربط؛ الصف مُنشأ كمهمة جمع.</x:v>
      </x:c>
      <x:c r="BX61" s="60" t="n">
        <x:v>46233</x:v>
      </x:c>
      <x:c r="BY61" s="60" t="n">
        <x:v>46233</x:v>
      </x:c>
    </x:row>
    <x:row r="62">
      <x:c r="A62" s="37" t="str">
        <x:v>مهمة جمع أولية</x:v>
      </x:c>
      <x:c r="B62" s="37" t="str">
        <x:v>INSTTASK-AA7DB467E084</x:v>
      </x:c>
      <x:c r="C62" s="37" t="str">
        <x:v>VAR-648D046618FC16|EG-013|STORE|PENDING</x:v>
      </x:c>
      <x:c r="D62" s="37" t="str">
        <x:v>VAR-648D046618FC16|EG-013|STORE</x:v>
      </x:c>
      <x:c r="E62" s="37" t="str">
        <x:v>VAR-648D046618FC16</x:v>
      </x:c>
      <x:c r="F62" s="37" t="str">
        <x:v>MOD-E553026DDEDABD</x:v>
      </x:c>
      <x:c r="G62" s="37" t="str">
        <x:v>Bosch KSV36VL30U 346L / Silver</x:v>
      </x:c>
      <x:c r="H62" s="37" t="str">
        <x:v>الأجهزة المنزلية</x:v>
      </x:c>
      <x:c r="I62" s="37" t="str">
        <x:v>ثلاجات</x:v>
      </x:c>
      <x:c r="J62" s="37" t="str">
        <x:v>Bosch</x:v>
      </x:c>
      <x:c r="K62" s="37" t="str">
        <x:v>KSV36VL30U</x:v>
      </x:c>
      <x:c r="L62" s="37" t="str">
        <x:v>346L | Silver</x:v>
      </x:c>
      <x:c r="M62" s="37"/>
      <x:c r="N62" s="37"/>
      <x:c r="O62" s="37" t="str">
        <x:v>Silver</x:v>
      </x:c>
      <x:c r="P62" s="37" t="str">
        <x:v>KSV36VL30U</x:v>
      </x:c>
      <x:c r="Q62" s="37"/>
      <x:c r="R62" s="37" t="str">
        <x:v>EG-013</x:v>
      </x:c>
      <x:c r="S62" s="37" t="str">
        <x:v>B.TECH</x:v>
      </x:c>
      <x:c r="T62" s="37" t="str">
        <x:v>A</x:v>
      </x:c>
      <x:c r="U62" s="37"/>
      <x:c r="V62" s="37"/>
      <x:c r="W62" s="37" t="str">
        <x:v>https://btech.com/en/c/large-home-appliances/refrigerators/b/bosch</x:v>
      </x:c>
      <x:c r="X62" s="37" t="str">
        <x:v>صفحة فئة</x:v>
      </x:c>
      <x:c r="Y62" s="37"/>
      <x:c r="Z62" s="37"/>
      <x:c r="AA62" s="37"/>
      <x:c r="AB62" s="37"/>
      <x:c r="AC62" s="37"/>
      <x:c r="AD62" s="37"/>
      <x:c r="AE62" s="37"/>
      <x:c r="AF62" s="56"/>
      <x:c r="AG62" s="56"/>
      <x:c r="AH62" s="56"/>
      <x:c r="AI62" s="58"/>
      <x:c r="AJ62" s="56"/>
      <x:c r="AK62" s="56"/>
      <x:c r="AL62" s="56"/>
      <x:c r="AM62" s="56"/>
      <x:c r="AN62" s="56"/>
      <x:c r="AO62" s="56" t="str">
        <x:f>IF(OR(AF62="",AD62=""),"",AF62*AD62+IF(AG62="",0,AG62)+IF(AH62="",0,AH62)+IF(AJ62="",0,AJ62)+IF(AK62="",0,AK62)+IF(AL62="",0,AL62)+IF(AM62="",0,AM62))</x:f>
      </x:c>
      <x:c r="AP62" s="56"/>
      <x:c r="AQ62" s="56" t="str">
        <x:f>IF(OR(AO62="",AP62=""),"",AO62-AP62)</x:f>
      </x:c>
      <x:c r="AR62" s="58" t="str">
        <x:f>IF(OR(AP62="",AP62=0,AQ62=""),"",AQ62/AP62)</x:f>
      </x:c>
      <x:c r="AS62" s="58"/>
      <x:c r="AT62" s="37"/>
      <x:c r="AU62" s="37"/>
      <x:c r="AV62" s="37"/>
      <x:c r="AW62" s="56"/>
      <x:c r="AX62" s="56"/>
      <x:c r="AY62" s="37"/>
      <x:c r="AZ62" s="37"/>
      <x:c r="BA62" s="37"/>
      <x:c r="BB62" s="37"/>
      <x:c r="BC62" s="37"/>
      <x:c r="BD62" s="60"/>
      <x:c r="BE62" s="60"/>
      <x:c r="BF62" s="37"/>
      <x:c r="BG62" s="37"/>
      <x:c r="BH62" s="37" t="str">
        <x:v>https://btech.com/en/c/large-home-appliances/refrigerators/b/bosch</x:v>
      </x:c>
      <x:c r="BI62" s="37"/>
      <x:c r="BJ62" s="37" t="str">
        <x:v>لم يبدأ</x:v>
      </x:c>
      <x:c r="BK62" s="60" t="n">
        <x:v>46233</x:v>
      </x:c>
      <x:c r="BL62" s="60"/>
      <x:c r="BM62" s="60"/>
      <x:c r="BN62" s="62" t="str">
        <x:f>IF(BM62="","",(NOW()-BM62)*24)</x:f>
      </x:c>
      <x:c r="BO62" s="37" t="str">
        <x:f>IF(BM62="","لم يُرصد",IF(BT62&lt;&gt;TRUE,"غير نشط",IF(BP62="فشل","فشل حالي",IF(BN62&lt;=12,"حديث",IF(BN62&lt;=24,"متأخر","قديم")))))</x:f>
        <x:v>لم يُرصد</x:v>
      </x:c>
      <x:c r="BP62" s="37" t="str">
        <x:v>بانتظار رصد التقسيط</x:v>
      </x:c>
      <x:c r="BQ62" s="37" t="n">
        <x:v>0</x:v>
      </x:c>
      <x:c r="BR62" s="37"/>
      <x:c r="BS62" s="37"/>
      <x:c r="BT62" s="54" t="b">
        <x:v>1</x:v>
      </x:c>
      <x:c r="BU62" s="37" t="str">
        <x:v>يحتاج اكتشاف رابط المنتج</x:v>
      </x:c>
      <x:c r="BV62" s="37" t="str">
        <x:v>Bosch Series 4 Defrost One Door Refrigerator, 346 Liter, Silver - KSV36VL30U</x:v>
      </x:c>
      <x:c r="BW62" s="37" t="str">
        <x:v>الملفات المرفوعة لا تحتوي خطة تقسيط فعلية لهذا الربط؛ الصف مُنشأ كمهمة جمع.</x:v>
      </x:c>
      <x:c r="BX62" s="60" t="n">
        <x:v>46233</x:v>
      </x:c>
      <x:c r="BY62" s="60" t="n">
        <x:v>46233</x:v>
      </x:c>
    </x:row>
    <x:row r="63">
      <x:c r="A63" s="37" t="str">
        <x:v>مهمة جمع أولية</x:v>
      </x:c>
      <x:c r="B63" s="37" t="str">
        <x:v>INSTTASK-064ECFFBAD90</x:v>
      </x:c>
      <x:c r="C63" s="37" t="str">
        <x:v>VAR-D8B02CE30B29AD|EG-013|STORE|PENDING</x:v>
      </x:c>
      <x:c r="D63" s="37" t="str">
        <x:v>VAR-D8B02CE30B29AD|EG-013|STORE</x:v>
      </x:c>
      <x:c r="E63" s="37" t="str">
        <x:v>VAR-D8B02CE30B29AD</x:v>
      </x:c>
      <x:c r="F63" s="37" t="str">
        <x:v>MOD-D1AA915EFE7609</x:v>
      </x:c>
      <x:c r="G63" s="37" t="str">
        <x:v>Fresh 18706 90L / Silver</x:v>
      </x:c>
      <x:c r="H63" s="37" t="str">
        <x:v>الأجهزة المنزلية</x:v>
      </x:c>
      <x:c r="I63" s="37" t="str">
        <x:v>ثلاجات</x:v>
      </x:c>
      <x:c r="J63" s="37" t="str">
        <x:v>Fresh</x:v>
      </x:c>
      <x:c r="K63" s="37" t="str">
        <x:v>18706</x:v>
      </x:c>
      <x:c r="L63" s="37" t="str">
        <x:v>90L | Silver</x:v>
      </x:c>
      <x:c r="M63" s="37"/>
      <x:c r="N63" s="37"/>
      <x:c r="O63" s="37" t="str">
        <x:v>Silver</x:v>
      </x:c>
      <x:c r="P63" s="37" t="str">
        <x:v>18706</x:v>
      </x:c>
      <x:c r="Q63" s="37"/>
      <x:c r="R63" s="37" t="str">
        <x:v>EG-013</x:v>
      </x:c>
      <x:c r="S63" s="37" t="str">
        <x:v>B.TECH</x:v>
      </x:c>
      <x:c r="T63" s="37" t="str">
        <x:v>A</x:v>
      </x:c>
      <x:c r="U63" s="37"/>
      <x:c r="V63" s="37"/>
      <x:c r="W63" s="37" t="str">
        <x:v>https://btech.com/en/c/large-home-appliances/refrigerators/b/fresh</x:v>
      </x:c>
      <x:c r="X63" s="37" t="str">
        <x:v>صفحة فئة</x:v>
      </x:c>
      <x:c r="Y63" s="37"/>
      <x:c r="Z63" s="37"/>
      <x:c r="AA63" s="37"/>
      <x:c r="AB63" s="37"/>
      <x:c r="AC63" s="37"/>
      <x:c r="AD63" s="37"/>
      <x:c r="AE63" s="37"/>
      <x:c r="AF63" s="56"/>
      <x:c r="AG63" s="56"/>
      <x:c r="AH63" s="56"/>
      <x:c r="AI63" s="58"/>
      <x:c r="AJ63" s="56"/>
      <x:c r="AK63" s="56"/>
      <x:c r="AL63" s="56"/>
      <x:c r="AM63" s="56"/>
      <x:c r="AN63" s="56"/>
      <x:c r="AO63" s="56" t="str">
        <x:f>IF(OR(AF63="",AD63=""),"",AF63*AD63+IF(AG63="",0,AG63)+IF(AH63="",0,AH63)+IF(AJ63="",0,AJ63)+IF(AK63="",0,AK63)+IF(AL63="",0,AL63)+IF(AM63="",0,AM63))</x:f>
      </x:c>
      <x:c r="AP63" s="56"/>
      <x:c r="AQ63" s="56" t="str">
        <x:f>IF(OR(AO63="",AP63=""),"",AO63-AP63)</x:f>
      </x:c>
      <x:c r="AR63" s="58" t="str">
        <x:f>IF(OR(AP63="",AP63=0,AQ63=""),"",AQ63/AP63)</x:f>
      </x:c>
      <x:c r="AS63" s="58"/>
      <x:c r="AT63" s="37"/>
      <x:c r="AU63" s="37"/>
      <x:c r="AV63" s="37"/>
      <x:c r="AW63" s="56"/>
      <x:c r="AX63" s="56"/>
      <x:c r="AY63" s="37"/>
      <x:c r="AZ63" s="37"/>
      <x:c r="BA63" s="37"/>
      <x:c r="BB63" s="37"/>
      <x:c r="BC63" s="37"/>
      <x:c r="BD63" s="60"/>
      <x:c r="BE63" s="60"/>
      <x:c r="BF63" s="37"/>
      <x:c r="BG63" s="37"/>
      <x:c r="BH63" s="37" t="str">
        <x:v>https://btech.com/en/c/large-home-appliances/refrigerators/b/fresh</x:v>
      </x:c>
      <x:c r="BI63" s="37"/>
      <x:c r="BJ63" s="37" t="str">
        <x:v>لم يبدأ</x:v>
      </x:c>
      <x:c r="BK63" s="60" t="n">
        <x:v>46233</x:v>
      </x:c>
      <x:c r="BL63" s="60"/>
      <x:c r="BM63" s="60"/>
      <x:c r="BN63" s="62" t="str">
        <x:f>IF(BM63="","",(NOW()-BM63)*24)</x:f>
      </x:c>
      <x:c r="BO63" s="37" t="str">
        <x:f>IF(BM63="","لم يُرصد",IF(BT63&lt;&gt;TRUE,"غير نشط",IF(BP63="فشل","فشل حالي",IF(BN63&lt;=12,"حديث",IF(BN63&lt;=24,"متأخر","قديم")))))</x:f>
        <x:v>لم يُرصد</x:v>
      </x:c>
      <x:c r="BP63" s="37" t="str">
        <x:v>بانتظار رصد التقسيط</x:v>
      </x:c>
      <x:c r="BQ63" s="37" t="n">
        <x:v>0</x:v>
      </x:c>
      <x:c r="BR63" s="37"/>
      <x:c r="BS63" s="37"/>
      <x:c r="BT63" s="54" t="b">
        <x:v>1</x:v>
      </x:c>
      <x:c r="BU63" s="37" t="str">
        <x:v>يحتاج اكتشاف رابط المنتج</x:v>
      </x:c>
      <x:c r="BV63" s="37" t="str">
        <x:v>Fresh Mini Bar Refrigerator, 90 Liter, Silver - FMB140 - 18706</x:v>
      </x:c>
      <x:c r="BW63" s="37" t="str">
        <x:v>الملفات المرفوعة لا تحتوي خطة تقسيط فعلية لهذا الربط؛ الصف مُنشأ كمهمة جمع.</x:v>
      </x:c>
      <x:c r="BX63" s="60" t="n">
        <x:v>46233</x:v>
      </x:c>
      <x:c r="BY63" s="60" t="n">
        <x:v>46233</x:v>
      </x:c>
    </x:row>
    <x:row r="64">
      <x:c r="A64" s="37" t="str">
        <x:v>مهمة جمع أولية</x:v>
      </x:c>
      <x:c r="B64" s="37" t="str">
        <x:v>INSTTASK-291588F2E064</x:v>
      </x:c>
      <x:c r="C64" s="37" t="str">
        <x:v>VAR-7783A9E6285072|EG-013|STORE|PENDING</x:v>
      </x:c>
      <x:c r="D64" s="37" t="str">
        <x:v>VAR-7783A9E6285072|EG-013|STORE</x:v>
      </x:c>
      <x:c r="E64" s="37" t="str">
        <x:v>VAR-7783A9E6285072</x:v>
      </x:c>
      <x:c r="F64" s="37" t="str">
        <x:v>MOD-D1AA915EFE7609</x:v>
      </x:c>
      <x:c r="G64" s="37" t="str">
        <x:v>Fresh 18706 91L / Black</x:v>
      </x:c>
      <x:c r="H64" s="37" t="str">
        <x:v>الأجهزة المنزلية</x:v>
      </x:c>
      <x:c r="I64" s="37" t="str">
        <x:v>ثلاجات</x:v>
      </x:c>
      <x:c r="J64" s="37" t="str">
        <x:v>Fresh</x:v>
      </x:c>
      <x:c r="K64" s="37" t="str">
        <x:v>18706</x:v>
      </x:c>
      <x:c r="L64" s="37" t="str">
        <x:v>91L | Black</x:v>
      </x:c>
      <x:c r="M64" s="37"/>
      <x:c r="N64" s="37"/>
      <x:c r="O64" s="37" t="str">
        <x:v>Black</x:v>
      </x:c>
      <x:c r="P64" s="37" t="str">
        <x:v>18706</x:v>
      </x:c>
      <x:c r="Q64" s="37"/>
      <x:c r="R64" s="37" t="str">
        <x:v>EG-013</x:v>
      </x:c>
      <x:c r="S64" s="37" t="str">
        <x:v>B.TECH</x:v>
      </x:c>
      <x:c r="T64" s="37" t="str">
        <x:v>A</x:v>
      </x:c>
      <x:c r="U64" s="37"/>
      <x:c r="V64" s="37"/>
      <x:c r="W64" s="37" t="str">
        <x:v>https://btech.com/en/c/large-home-appliances/refrigerators/b/fresh</x:v>
      </x:c>
      <x:c r="X64" s="37" t="str">
        <x:v>صفحة فئة</x:v>
      </x:c>
      <x:c r="Y64" s="37"/>
      <x:c r="Z64" s="37"/>
      <x:c r="AA64" s="37"/>
      <x:c r="AB64" s="37"/>
      <x:c r="AC64" s="37"/>
      <x:c r="AD64" s="37"/>
      <x:c r="AE64" s="37"/>
      <x:c r="AF64" s="56"/>
      <x:c r="AG64" s="56"/>
      <x:c r="AH64" s="56"/>
      <x:c r="AI64" s="58"/>
      <x:c r="AJ64" s="56"/>
      <x:c r="AK64" s="56"/>
      <x:c r="AL64" s="56"/>
      <x:c r="AM64" s="56"/>
      <x:c r="AN64" s="56"/>
      <x:c r="AO64" s="56" t="str">
        <x:f>IF(OR(AF64="",AD64=""),"",AF64*AD64+IF(AG64="",0,AG64)+IF(AH64="",0,AH64)+IF(AJ64="",0,AJ64)+IF(AK64="",0,AK64)+IF(AL64="",0,AL64)+IF(AM64="",0,AM64))</x:f>
      </x:c>
      <x:c r="AP64" s="56"/>
      <x:c r="AQ64" s="56" t="str">
        <x:f>IF(OR(AO64="",AP64=""),"",AO64-AP64)</x:f>
      </x:c>
      <x:c r="AR64" s="58" t="str">
        <x:f>IF(OR(AP64="",AP64=0,AQ64=""),"",AQ64/AP64)</x:f>
      </x:c>
      <x:c r="AS64" s="58"/>
      <x:c r="AT64" s="37"/>
      <x:c r="AU64" s="37"/>
      <x:c r="AV64" s="37"/>
      <x:c r="AW64" s="56"/>
      <x:c r="AX64" s="56"/>
      <x:c r="AY64" s="37"/>
      <x:c r="AZ64" s="37"/>
      <x:c r="BA64" s="37"/>
      <x:c r="BB64" s="37"/>
      <x:c r="BC64" s="37"/>
      <x:c r="BD64" s="60"/>
      <x:c r="BE64" s="60"/>
      <x:c r="BF64" s="37"/>
      <x:c r="BG64" s="37"/>
      <x:c r="BH64" s="37" t="str">
        <x:v>https://btech.com/en/c/large-home-appliances/refrigerators/b/fresh</x:v>
      </x:c>
      <x:c r="BI64" s="37"/>
      <x:c r="BJ64" s="37" t="str">
        <x:v>لم يبدأ</x:v>
      </x:c>
      <x:c r="BK64" s="60" t="n">
        <x:v>46233</x:v>
      </x:c>
      <x:c r="BL64" s="60"/>
      <x:c r="BM64" s="60"/>
      <x:c r="BN64" s="62" t="str">
        <x:f>IF(BM64="","",(NOW()-BM64)*24)</x:f>
      </x:c>
      <x:c r="BO64" s="37" t="str">
        <x:f>IF(BM64="","لم يُرصد",IF(BT64&lt;&gt;TRUE,"غير نشط",IF(BP64="فشل","فشل حالي",IF(BN64&lt;=12,"حديث",IF(BN64&lt;=24,"متأخر","قديم")))))</x:f>
        <x:v>لم يُرصد</x:v>
      </x:c>
      <x:c r="BP64" s="37" t="str">
        <x:v>بانتظار رصد التقسيط</x:v>
      </x:c>
      <x:c r="BQ64" s="37" t="n">
        <x:v>0</x:v>
      </x:c>
      <x:c r="BR64" s="37"/>
      <x:c r="BS64" s="37"/>
      <x:c r="BT64" s="54" t="b">
        <x:v>1</x:v>
      </x:c>
      <x:c r="BU64" s="37" t="str">
        <x:v>يحتاج اكتشاف رابط المنتج</x:v>
      </x:c>
      <x:c r="BV64" s="37" t="str">
        <x:v>Fresh Mini Bar Refrigerator, 91 Liter, Black - FMB140 - 18706</x:v>
      </x:c>
      <x:c r="BW64" s="37" t="str">
        <x:v>الملفات المرفوعة لا تحتوي خطة تقسيط فعلية لهذا الربط؛ الصف مُنشأ كمهمة جمع.</x:v>
      </x:c>
      <x:c r="BX64" s="60" t="n">
        <x:v>46233</x:v>
      </x:c>
      <x:c r="BY64" s="60" t="n">
        <x:v>46233</x:v>
      </x:c>
    </x:row>
    <x:row r="65">
      <x:c r="A65" s="37" t="str">
        <x:v>مهمة جمع أولية</x:v>
      </x:c>
      <x:c r="B65" s="37" t="str">
        <x:v>INSTTASK-BF6C533E519B</x:v>
      </x:c>
      <x:c r="C65" s="37" t="str">
        <x:v>VAR-B78DCBAA10AE21|EG-013|STORE|PENDING</x:v>
      </x:c>
      <x:c r="D65" s="37" t="str">
        <x:v>VAR-B78DCBAA10AE21|EG-013|STORE</x:v>
      </x:c>
      <x:c r="E65" s="37" t="str">
        <x:v>VAR-B78DCBAA10AE21</x:v>
      </x:c>
      <x:c r="F65" s="37" t="str">
        <x:v>MOD-1A5FF37AF18BDD</x:v>
      </x:c>
      <x:c r="G65" s="37" t="str">
        <x:v>Fresh 500006363 294L / Silver</x:v>
      </x:c>
      <x:c r="H65" s="37" t="str">
        <x:v>الأجهزة المنزلية</x:v>
      </x:c>
      <x:c r="I65" s="37" t="str">
        <x:v>ثلاجات</x:v>
      </x:c>
      <x:c r="J65" s="37" t="str">
        <x:v>Fresh</x:v>
      </x:c>
      <x:c r="K65" s="37" t="str">
        <x:v>500006363</x:v>
      </x:c>
      <x:c r="L65" s="37" t="str">
        <x:v>294L | Silver</x:v>
      </x:c>
      <x:c r="M65" s="37"/>
      <x:c r="N65" s="37"/>
      <x:c r="O65" s="37" t="str">
        <x:v>Silver</x:v>
      </x:c>
      <x:c r="P65" s="37" t="str">
        <x:v>500006363</x:v>
      </x:c>
      <x:c r="Q65" s="37"/>
      <x:c r="R65" s="37" t="str">
        <x:v>EG-013</x:v>
      </x:c>
      <x:c r="S65" s="37" t="str">
        <x:v>B.TECH</x:v>
      </x:c>
      <x:c r="T65" s="37" t="str">
        <x:v>A</x:v>
      </x:c>
      <x:c r="U65" s="37"/>
      <x:c r="V65" s="37"/>
      <x:c r="W65" s="37" t="str">
        <x:v>https://btech.com/en/c/large-home-appliances/refrigerators/b/fresh</x:v>
      </x:c>
      <x:c r="X65" s="37" t="str">
        <x:v>صفحة فئة</x:v>
      </x:c>
      <x:c r="Y65" s="37"/>
      <x:c r="Z65" s="37"/>
      <x:c r="AA65" s="37"/>
      <x:c r="AB65" s="37"/>
      <x:c r="AC65" s="37"/>
      <x:c r="AD65" s="37"/>
      <x:c r="AE65" s="37"/>
      <x:c r="AF65" s="56"/>
      <x:c r="AG65" s="56"/>
      <x:c r="AH65" s="56"/>
      <x:c r="AI65" s="58"/>
      <x:c r="AJ65" s="56"/>
      <x:c r="AK65" s="56"/>
      <x:c r="AL65" s="56"/>
      <x:c r="AM65" s="56"/>
      <x:c r="AN65" s="56"/>
      <x:c r="AO65" s="56" t="str">
        <x:f>IF(OR(AF65="",AD65=""),"",AF65*AD65+IF(AG65="",0,AG65)+IF(AH65="",0,AH65)+IF(AJ65="",0,AJ65)+IF(AK65="",0,AK65)+IF(AL65="",0,AL65)+IF(AM65="",0,AM65))</x:f>
      </x:c>
      <x:c r="AP65" s="56"/>
      <x:c r="AQ65" s="56" t="str">
        <x:f>IF(OR(AO65="",AP65=""),"",AO65-AP65)</x:f>
      </x:c>
      <x:c r="AR65" s="58" t="str">
        <x:f>IF(OR(AP65="",AP65=0,AQ65=""),"",AQ65/AP65)</x:f>
      </x:c>
      <x:c r="AS65" s="58"/>
      <x:c r="AT65" s="37"/>
      <x:c r="AU65" s="37"/>
      <x:c r="AV65" s="37"/>
      <x:c r="AW65" s="56"/>
      <x:c r="AX65" s="56"/>
      <x:c r="AY65" s="37"/>
      <x:c r="AZ65" s="37"/>
      <x:c r="BA65" s="37"/>
      <x:c r="BB65" s="37"/>
      <x:c r="BC65" s="37"/>
      <x:c r="BD65" s="60"/>
      <x:c r="BE65" s="60"/>
      <x:c r="BF65" s="37"/>
      <x:c r="BG65" s="37"/>
      <x:c r="BH65" s="37" t="str">
        <x:v>https://btech.com/en/c/large-home-appliances/refrigerators/b/fresh</x:v>
      </x:c>
      <x:c r="BI65" s="37"/>
      <x:c r="BJ65" s="37" t="str">
        <x:v>لم يبدأ</x:v>
      </x:c>
      <x:c r="BK65" s="60" t="n">
        <x:v>46233</x:v>
      </x:c>
      <x:c r="BL65" s="60"/>
      <x:c r="BM65" s="60"/>
      <x:c r="BN65" s="62" t="str">
        <x:f>IF(BM65="","",(NOW()-BM65)*24)</x:f>
      </x:c>
      <x:c r="BO65" s="37" t="str">
        <x:f>IF(BM65="","لم يُرصد",IF(BT65&lt;&gt;TRUE,"غير نشط",IF(BP65="فشل","فشل حالي",IF(BN65&lt;=12,"حديث",IF(BN65&lt;=24,"متأخر","قديم")))))</x:f>
        <x:v>لم يُرصد</x:v>
      </x:c>
      <x:c r="BP65" s="37" t="str">
        <x:v>بانتظار رصد التقسيط</x:v>
      </x:c>
      <x:c r="BQ65" s="37" t="n">
        <x:v>0</x:v>
      </x:c>
      <x:c r="BR65" s="37"/>
      <x:c r="BS65" s="37"/>
      <x:c r="BT65" s="54" t="b">
        <x:v>1</x:v>
      </x:c>
      <x:c r="BU65" s="37" t="str">
        <x:v>يحتاج اكتشاف رابط المنتج</x:v>
      </x:c>
      <x:c r="BV65" s="37" t="str">
        <x:v>Fresh, 294 Liter, Silver - 500006363</x:v>
      </x:c>
      <x:c r="BW65" s="37" t="str">
        <x:v>الملفات المرفوعة لا تحتوي خطة تقسيط فعلية لهذا الربط؛ الصف مُنشأ كمهمة جمع.</x:v>
      </x:c>
      <x:c r="BX65" s="60" t="n">
        <x:v>46233</x:v>
      </x:c>
      <x:c r="BY65" s="60" t="n">
        <x:v>46233</x:v>
      </x:c>
    </x:row>
    <x:row r="66">
      <x:c r="A66" s="37" t="str">
        <x:v>مهمة جمع أولية</x:v>
      </x:c>
      <x:c r="B66" s="37" t="str">
        <x:v>INSTTASK-B61A0CBBC9F4</x:v>
      </x:c>
      <x:c r="C66" s="37" t="str">
        <x:v>VAR-74F4062764CDEE|EG-013|STORE|PENDING</x:v>
      </x:c>
      <x:c r="D66" s="37" t="str">
        <x:v>VAR-74F4062764CDEE|EG-013|STORE</x:v>
      </x:c>
      <x:c r="E66" s="37" t="str">
        <x:v>VAR-74F4062764CDEE</x:v>
      </x:c>
      <x:c r="F66" s="37" t="str">
        <x:v>MOD-C5CAA1F959D49F</x:v>
      </x:c>
      <x:c r="G66" s="37" t="str">
        <x:v>Fresh B137 B 91L / Black</x:v>
      </x:c>
      <x:c r="H66" s="37" t="str">
        <x:v>الأجهزة المنزلية</x:v>
      </x:c>
      <x:c r="I66" s="37" t="str">
        <x:v>ثلاجات</x:v>
      </x:c>
      <x:c r="J66" s="37" t="str">
        <x:v>Fresh</x:v>
      </x:c>
      <x:c r="K66" s="37" t="str">
        <x:v>B137 B</x:v>
      </x:c>
      <x:c r="L66" s="37" t="str">
        <x:v>91L | Black</x:v>
      </x:c>
      <x:c r="M66" s="37"/>
      <x:c r="N66" s="37"/>
      <x:c r="O66" s="37" t="str">
        <x:v>Black</x:v>
      </x:c>
      <x:c r="P66" s="37" t="str">
        <x:v>B137 B</x:v>
      </x:c>
      <x:c r="Q66" s="37"/>
      <x:c r="R66" s="37" t="str">
        <x:v>EG-013</x:v>
      </x:c>
      <x:c r="S66" s="37" t="str">
        <x:v>B.TECH</x:v>
      </x:c>
      <x:c r="T66" s="37" t="str">
        <x:v>A</x:v>
      </x:c>
      <x:c r="U66" s="37"/>
      <x:c r="V66" s="37"/>
      <x:c r="W66" s="37" t="str">
        <x:v>https://btech.com/en/c/large-home-appliances/refrigerators/b/fresh</x:v>
      </x:c>
      <x:c r="X66" s="37" t="str">
        <x:v>صفحة فئة</x:v>
      </x:c>
      <x:c r="Y66" s="37"/>
      <x:c r="Z66" s="37"/>
      <x:c r="AA66" s="37"/>
      <x:c r="AB66" s="37"/>
      <x:c r="AC66" s="37"/>
      <x:c r="AD66" s="37"/>
      <x:c r="AE66" s="37"/>
      <x:c r="AF66" s="56"/>
      <x:c r="AG66" s="56"/>
      <x:c r="AH66" s="56"/>
      <x:c r="AI66" s="58"/>
      <x:c r="AJ66" s="56"/>
      <x:c r="AK66" s="56"/>
      <x:c r="AL66" s="56"/>
      <x:c r="AM66" s="56"/>
      <x:c r="AN66" s="56"/>
      <x:c r="AO66" s="56" t="str">
        <x:f>IF(OR(AF66="",AD66=""),"",AF66*AD66+IF(AG66="",0,AG66)+IF(AH66="",0,AH66)+IF(AJ66="",0,AJ66)+IF(AK66="",0,AK66)+IF(AL66="",0,AL66)+IF(AM66="",0,AM66))</x:f>
      </x:c>
      <x:c r="AP66" s="56"/>
      <x:c r="AQ66" s="56" t="str">
        <x:f>IF(OR(AO66="",AP66=""),"",AO66-AP66)</x:f>
      </x:c>
      <x:c r="AR66" s="58" t="str">
        <x:f>IF(OR(AP66="",AP66=0,AQ66=""),"",AQ66/AP66)</x:f>
      </x:c>
      <x:c r="AS66" s="58"/>
      <x:c r="AT66" s="37"/>
      <x:c r="AU66" s="37"/>
      <x:c r="AV66" s="37"/>
      <x:c r="AW66" s="56"/>
      <x:c r="AX66" s="56"/>
      <x:c r="AY66" s="37"/>
      <x:c r="AZ66" s="37"/>
      <x:c r="BA66" s="37"/>
      <x:c r="BB66" s="37"/>
      <x:c r="BC66" s="37"/>
      <x:c r="BD66" s="60"/>
      <x:c r="BE66" s="60"/>
      <x:c r="BF66" s="37"/>
      <x:c r="BG66" s="37"/>
      <x:c r="BH66" s="37" t="str">
        <x:v>https://btech.com/en/c/large-home-appliances/refrigerators/b/fresh</x:v>
      </x:c>
      <x:c r="BI66" s="37"/>
      <x:c r="BJ66" s="37" t="str">
        <x:v>لم يبدأ</x:v>
      </x:c>
      <x:c r="BK66" s="60" t="n">
        <x:v>46233</x:v>
      </x:c>
      <x:c r="BL66" s="60"/>
      <x:c r="BM66" s="60"/>
      <x:c r="BN66" s="62" t="str">
        <x:f>IF(BM66="","",(NOW()-BM66)*24)</x:f>
      </x:c>
      <x:c r="BO66" s="37" t="str">
        <x:f>IF(BM66="","لم يُرصد",IF(BT66&lt;&gt;TRUE,"غير نشط",IF(BP66="فشل","فشل حالي",IF(BN66&lt;=12,"حديث",IF(BN66&lt;=24,"متأخر","قديم")))))</x:f>
        <x:v>لم يُرصد</x:v>
      </x:c>
      <x:c r="BP66" s="37" t="str">
        <x:v>بانتظار رصد التقسيط</x:v>
      </x:c>
      <x:c r="BQ66" s="37" t="n">
        <x:v>0</x:v>
      </x:c>
      <x:c r="BR66" s="37"/>
      <x:c r="BS66" s="37"/>
      <x:c r="BT66" s="54" t="b">
        <x:v>1</x:v>
      </x:c>
      <x:c r="BU66" s="37" t="str">
        <x:v>يحتاج اكتشاف رابط المنتج</x:v>
      </x:c>
      <x:c r="BV66" s="37" t="str">
        <x:v>Fresh, 91 Liter, Black - B137 B</x:v>
      </x:c>
      <x:c r="BW66" s="37" t="str">
        <x:v>الملفات المرفوعة لا تحتوي خطة تقسيط فعلية لهذا الربط؛ الصف مُنشأ كمهمة جمع.</x:v>
      </x:c>
      <x:c r="BX66" s="60" t="n">
        <x:v>46233</x:v>
      </x:c>
      <x:c r="BY66" s="60" t="n">
        <x:v>46233</x:v>
      </x:c>
    </x:row>
    <x:row r="67">
      <x:c r="A67" s="37" t="str">
        <x:v>مهمة جمع أولية</x:v>
      </x:c>
      <x:c r="B67" s="37" t="str">
        <x:v>INSTTASK-4859BA6C6936</x:v>
      </x:c>
      <x:c r="C67" s="37" t="str">
        <x:v>VAR-D1F6A272A688F0|EG-013|STORE|PENDING</x:v>
      </x:c>
      <x:c r="D67" s="37" t="str">
        <x:v>VAR-D1F6A272A688F0|EG-013|STORE</x:v>
      </x:c>
      <x:c r="E67" s="37" t="str">
        <x:v>VAR-D1F6A272A688F0</x:v>
      </x:c>
      <x:c r="F67" s="37" t="str">
        <x:v>MOD-C5CAA1F959D49F</x:v>
      </x:c>
      <x:c r="G67" s="37" t="str">
        <x:v>Fresh B137 B 91L / Silver</x:v>
      </x:c>
      <x:c r="H67" s="37" t="str">
        <x:v>الأجهزة المنزلية</x:v>
      </x:c>
      <x:c r="I67" s="37" t="str">
        <x:v>ثلاجات</x:v>
      </x:c>
      <x:c r="J67" s="37" t="str">
        <x:v>Fresh</x:v>
      </x:c>
      <x:c r="K67" s="37" t="str">
        <x:v>B137 B</x:v>
      </x:c>
      <x:c r="L67" s="37" t="str">
        <x:v>91L | Silver</x:v>
      </x:c>
      <x:c r="M67" s="37"/>
      <x:c r="N67" s="37"/>
      <x:c r="O67" s="37" t="str">
        <x:v>Silver</x:v>
      </x:c>
      <x:c r="P67" s="37" t="str">
        <x:v>B137 B</x:v>
      </x:c>
      <x:c r="Q67" s="37"/>
      <x:c r="R67" s="37" t="str">
        <x:v>EG-013</x:v>
      </x:c>
      <x:c r="S67" s="37" t="str">
        <x:v>B.TECH</x:v>
      </x:c>
      <x:c r="T67" s="37" t="str">
        <x:v>A</x:v>
      </x:c>
      <x:c r="U67" s="37"/>
      <x:c r="V67" s="37"/>
      <x:c r="W67" s="37" t="str">
        <x:v>https://btech.com/en/c/large-home-appliances/refrigerators/b/fresh</x:v>
      </x:c>
      <x:c r="X67" s="37" t="str">
        <x:v>صفحة فئة</x:v>
      </x:c>
      <x:c r="Y67" s="37"/>
      <x:c r="Z67" s="37"/>
      <x:c r="AA67" s="37"/>
      <x:c r="AB67" s="37"/>
      <x:c r="AC67" s="37"/>
      <x:c r="AD67" s="37"/>
      <x:c r="AE67" s="37"/>
      <x:c r="AF67" s="56"/>
      <x:c r="AG67" s="56"/>
      <x:c r="AH67" s="56"/>
      <x:c r="AI67" s="58"/>
      <x:c r="AJ67" s="56"/>
      <x:c r="AK67" s="56"/>
      <x:c r="AL67" s="56"/>
      <x:c r="AM67" s="56"/>
      <x:c r="AN67" s="56"/>
      <x:c r="AO67" s="56" t="str">
        <x:f>IF(OR(AF67="",AD67=""),"",AF67*AD67+IF(AG67="",0,AG67)+IF(AH67="",0,AH67)+IF(AJ67="",0,AJ67)+IF(AK67="",0,AK67)+IF(AL67="",0,AL67)+IF(AM67="",0,AM67))</x:f>
      </x:c>
      <x:c r="AP67" s="56"/>
      <x:c r="AQ67" s="56" t="str">
        <x:f>IF(OR(AO67="",AP67=""),"",AO67-AP67)</x:f>
      </x:c>
      <x:c r="AR67" s="58" t="str">
        <x:f>IF(OR(AP67="",AP67=0,AQ67=""),"",AQ67/AP67)</x:f>
      </x:c>
      <x:c r="AS67" s="58"/>
      <x:c r="AT67" s="37"/>
      <x:c r="AU67" s="37"/>
      <x:c r="AV67" s="37"/>
      <x:c r="AW67" s="56"/>
      <x:c r="AX67" s="56"/>
      <x:c r="AY67" s="37"/>
      <x:c r="AZ67" s="37"/>
      <x:c r="BA67" s="37"/>
      <x:c r="BB67" s="37"/>
      <x:c r="BC67" s="37"/>
      <x:c r="BD67" s="60"/>
      <x:c r="BE67" s="60"/>
      <x:c r="BF67" s="37"/>
      <x:c r="BG67" s="37"/>
      <x:c r="BH67" s="37" t="str">
        <x:v>https://btech.com/en/c/large-home-appliances/refrigerators/b/fresh</x:v>
      </x:c>
      <x:c r="BI67" s="37"/>
      <x:c r="BJ67" s="37" t="str">
        <x:v>لم يبدأ</x:v>
      </x:c>
      <x:c r="BK67" s="60" t="n">
        <x:v>46233</x:v>
      </x:c>
      <x:c r="BL67" s="60"/>
      <x:c r="BM67" s="60"/>
      <x:c r="BN67" s="62" t="str">
        <x:f>IF(BM67="","",(NOW()-BM67)*24)</x:f>
      </x:c>
      <x:c r="BO67" s="37" t="str">
        <x:f>IF(BM67="","لم يُرصد",IF(BT67&lt;&gt;TRUE,"غير نشط",IF(BP67="فشل","فشل حالي",IF(BN67&lt;=12,"حديث",IF(BN67&lt;=24,"متأخر","قديم")))))</x:f>
        <x:v>لم يُرصد</x:v>
      </x:c>
      <x:c r="BP67" s="37" t="str">
        <x:v>بانتظار رصد التقسيط</x:v>
      </x:c>
      <x:c r="BQ67" s="37" t="n">
        <x:v>0</x:v>
      </x:c>
      <x:c r="BR67" s="37"/>
      <x:c r="BS67" s="37"/>
      <x:c r="BT67" s="54" t="b">
        <x:v>1</x:v>
      </x:c>
      <x:c r="BU67" s="37" t="str">
        <x:v>يحتاج اكتشاف رابط المنتج</x:v>
      </x:c>
      <x:c r="BV67" s="37" t="str">
        <x:v>Fresh, 91 Liter, Silver - B137 B</x:v>
      </x:c>
      <x:c r="BW67" s="37" t="str">
        <x:v>الملفات المرفوعة لا تحتوي خطة تقسيط فعلية لهذا الربط؛ الصف مُنشأ كمهمة جمع.</x:v>
      </x:c>
      <x:c r="BX67" s="60" t="n">
        <x:v>46233</x:v>
      </x:c>
      <x:c r="BY67" s="60" t="n">
        <x:v>46233</x:v>
      </x:c>
    </x:row>
    <x:row r="68">
      <x:c r="A68" s="37" t="str">
        <x:v>مهمة جمع أولية</x:v>
      </x:c>
      <x:c r="B68" s="37" t="str">
        <x:v>INSTTASK-A36D214A2CBC</x:v>
      </x:c>
      <x:c r="C68" s="37" t="str">
        <x:v>VAR-6B58AF8761E388|EG-013|STORE|PENDING</x:v>
      </x:c>
      <x:c r="D68" s="37" t="str">
        <x:v>VAR-6B58AF8761E388|EG-013|STORE</x:v>
      </x:c>
      <x:c r="E68" s="37" t="str">
        <x:v>VAR-6B58AF8761E388</x:v>
      </x:c>
      <x:c r="F68" s="37" t="str">
        <x:v>MOD-D5C5C32734B348</x:v>
      </x:c>
      <x:c r="G68" s="37" t="str">
        <x:v>Fresh FDD-B315 S 293L / Silver</x:v>
      </x:c>
      <x:c r="H68" s="37" t="str">
        <x:v>الأجهزة المنزلية</x:v>
      </x:c>
      <x:c r="I68" s="37" t="str">
        <x:v>ثلاجات</x:v>
      </x:c>
      <x:c r="J68" s="37" t="str">
        <x:v>Fresh</x:v>
      </x:c>
      <x:c r="K68" s="37" t="str">
        <x:v>FDD-B315 S</x:v>
      </x:c>
      <x:c r="L68" s="37" t="str">
        <x:v>293L | Silver</x:v>
      </x:c>
      <x:c r="M68" s="37"/>
      <x:c r="N68" s="37"/>
      <x:c r="O68" s="37" t="str">
        <x:v>Silver</x:v>
      </x:c>
      <x:c r="P68" s="37" t="str">
        <x:v>FDD-B315 S</x:v>
      </x:c>
      <x:c r="Q68" s="37"/>
      <x:c r="R68" s="37" t="str">
        <x:v>EG-013</x:v>
      </x:c>
      <x:c r="S68" s="37" t="str">
        <x:v>B.TECH</x:v>
      </x:c>
      <x:c r="T68" s="37" t="str">
        <x:v>A</x:v>
      </x:c>
      <x:c r="U68" s="37"/>
      <x:c r="V68" s="37"/>
      <x:c r="W68" s="37" t="str">
        <x:v>https://btech.com/en/c/large-home-appliances/refrigerators/b/fresh</x:v>
      </x:c>
      <x:c r="X68" s="37" t="str">
        <x:v>صفحة فئة</x:v>
      </x:c>
      <x:c r="Y68" s="37"/>
      <x:c r="Z68" s="37"/>
      <x:c r="AA68" s="37"/>
      <x:c r="AB68" s="37"/>
      <x:c r="AC68" s="37"/>
      <x:c r="AD68" s="37"/>
      <x:c r="AE68" s="37"/>
      <x:c r="AF68" s="56"/>
      <x:c r="AG68" s="56"/>
      <x:c r="AH68" s="56"/>
      <x:c r="AI68" s="58"/>
      <x:c r="AJ68" s="56"/>
      <x:c r="AK68" s="56"/>
      <x:c r="AL68" s="56"/>
      <x:c r="AM68" s="56"/>
      <x:c r="AN68" s="56"/>
      <x:c r="AO68" s="56" t="str">
        <x:f>IF(OR(AF68="",AD68=""),"",AF68*AD68+IF(AG68="",0,AG68)+IF(AH68="",0,AH68)+IF(AJ68="",0,AJ68)+IF(AK68="",0,AK68)+IF(AL68="",0,AL68)+IF(AM68="",0,AM68))</x:f>
      </x:c>
      <x:c r="AP68" s="56"/>
      <x:c r="AQ68" s="56" t="str">
        <x:f>IF(OR(AO68="",AP68=""),"",AO68-AP68)</x:f>
      </x:c>
      <x:c r="AR68" s="58" t="str">
        <x:f>IF(OR(AP68="",AP68=0,AQ68=""),"",AQ68/AP68)</x:f>
      </x:c>
      <x:c r="AS68" s="58"/>
      <x:c r="AT68" s="37"/>
      <x:c r="AU68" s="37"/>
      <x:c r="AV68" s="37"/>
      <x:c r="AW68" s="56"/>
      <x:c r="AX68" s="56"/>
      <x:c r="AY68" s="37"/>
      <x:c r="AZ68" s="37"/>
      <x:c r="BA68" s="37"/>
      <x:c r="BB68" s="37"/>
      <x:c r="BC68" s="37"/>
      <x:c r="BD68" s="60"/>
      <x:c r="BE68" s="60"/>
      <x:c r="BF68" s="37"/>
      <x:c r="BG68" s="37"/>
      <x:c r="BH68" s="37" t="str">
        <x:v>https://btech.com/en/c/large-home-appliances/refrigerators/b/fresh</x:v>
      </x:c>
      <x:c r="BI68" s="37"/>
      <x:c r="BJ68" s="37" t="str">
        <x:v>لم يبدأ</x:v>
      </x:c>
      <x:c r="BK68" s="60" t="n">
        <x:v>46233</x:v>
      </x:c>
      <x:c r="BL68" s="60"/>
      <x:c r="BM68" s="60"/>
      <x:c r="BN68" s="62" t="str">
        <x:f>IF(BM68="","",(NOW()-BM68)*24)</x:f>
      </x:c>
      <x:c r="BO68" s="37" t="str">
        <x:f>IF(BM68="","لم يُرصد",IF(BT68&lt;&gt;TRUE,"غير نشط",IF(BP68="فشل","فشل حالي",IF(BN68&lt;=12,"حديث",IF(BN68&lt;=24,"متأخر","قديم")))))</x:f>
        <x:v>لم يُرصد</x:v>
      </x:c>
      <x:c r="BP68" s="37" t="str">
        <x:v>بانتظار رصد التقسيط</x:v>
      </x:c>
      <x:c r="BQ68" s="37" t="n">
        <x:v>0</x:v>
      </x:c>
      <x:c r="BR68" s="37"/>
      <x:c r="BS68" s="37"/>
      <x:c r="BT68" s="54" t="b">
        <x:v>1</x:v>
      </x:c>
      <x:c r="BU68" s="37" t="str">
        <x:v>يحتاج اكتشاف رابط المنتج</x:v>
      </x:c>
      <x:c r="BV68" s="37" t="str">
        <x:v>Fresh Defrost Top Freezer Refrigerator, 293 Liter, Silver - FDD-B315 S</x:v>
      </x:c>
      <x:c r="BW68" s="37" t="str">
        <x:v>الملفات المرفوعة لا تحتوي خطة تقسيط فعلية لهذا الربط؛ الصف مُنشأ كمهمة جمع.</x:v>
      </x:c>
      <x:c r="BX68" s="60" t="n">
        <x:v>46233</x:v>
      </x:c>
      <x:c r="BY68" s="60" t="n">
        <x:v>46233</x:v>
      </x:c>
    </x:row>
    <x:row r="69">
      <x:c r="A69" s="37" t="str">
        <x:v>مهمة جمع أولية</x:v>
      </x:c>
      <x:c r="B69" s="37" t="str">
        <x:v>INSTTASK-3B6A853E5355</x:v>
      </x:c>
      <x:c r="C69" s="37" t="str">
        <x:v>VAR-A5B39ECD419796|EG-013|STORE|PENDING</x:v>
      </x:c>
      <x:c r="D69" s="37" t="str">
        <x:v>VAR-A5B39ECD419796|EG-013|STORE</x:v>
      </x:c>
      <x:c r="E69" s="37" t="str">
        <x:v>VAR-A5B39ECD419796</x:v>
      </x:c>
      <x:c r="F69" s="37" t="str">
        <x:v>MOD-9148E265C8D42E</x:v>
      </x:c>
      <x:c r="G69" s="37" t="str">
        <x:v>Fresh FMB70 45L / Silver</x:v>
      </x:c>
      <x:c r="H69" s="37" t="str">
        <x:v>الأجهزة المنزلية</x:v>
      </x:c>
      <x:c r="I69" s="37" t="str">
        <x:v>ثلاجات</x:v>
      </x:c>
      <x:c r="J69" s="37" t="str">
        <x:v>Fresh</x:v>
      </x:c>
      <x:c r="K69" s="37" t="str">
        <x:v>FMB70</x:v>
      </x:c>
      <x:c r="L69" s="37" t="str">
        <x:v>45L | Silver</x:v>
      </x:c>
      <x:c r="M69" s="37"/>
      <x:c r="N69" s="37"/>
      <x:c r="O69" s="37" t="str">
        <x:v>Silver</x:v>
      </x:c>
      <x:c r="P69" s="37" t="str">
        <x:v>FMB70</x:v>
      </x:c>
      <x:c r="Q69" s="37"/>
      <x:c r="R69" s="37" t="str">
        <x:v>EG-013</x:v>
      </x:c>
      <x:c r="S69" s="37" t="str">
        <x:v>B.TECH</x:v>
      </x:c>
      <x:c r="T69" s="37" t="str">
        <x:v>A</x:v>
      </x:c>
      <x:c r="U69" s="37"/>
      <x:c r="V69" s="37"/>
      <x:c r="W69" s="37" t="str">
        <x:v>https://btech.com/en/c/large-home-appliances/refrigerators/b/fresh</x:v>
      </x:c>
      <x:c r="X69" s="37" t="str">
        <x:v>صفحة فئة</x:v>
      </x:c>
      <x:c r="Y69" s="37"/>
      <x:c r="Z69" s="37"/>
      <x:c r="AA69" s="37"/>
      <x:c r="AB69" s="37"/>
      <x:c r="AC69" s="37"/>
      <x:c r="AD69" s="37"/>
      <x:c r="AE69" s="37"/>
      <x:c r="AF69" s="56"/>
      <x:c r="AG69" s="56"/>
      <x:c r="AH69" s="56"/>
      <x:c r="AI69" s="58"/>
      <x:c r="AJ69" s="56"/>
      <x:c r="AK69" s="56"/>
      <x:c r="AL69" s="56"/>
      <x:c r="AM69" s="56"/>
      <x:c r="AN69" s="56"/>
      <x:c r="AO69" s="56" t="str">
        <x:f>IF(OR(AF69="",AD69=""),"",AF69*AD69+IF(AG69="",0,AG69)+IF(AH69="",0,AH69)+IF(AJ69="",0,AJ69)+IF(AK69="",0,AK69)+IF(AL69="",0,AL69)+IF(AM69="",0,AM69))</x:f>
      </x:c>
      <x:c r="AP69" s="56"/>
      <x:c r="AQ69" s="56" t="str">
        <x:f>IF(OR(AO69="",AP69=""),"",AO69-AP69)</x:f>
      </x:c>
      <x:c r="AR69" s="58" t="str">
        <x:f>IF(OR(AP69="",AP69=0,AQ69=""),"",AQ69/AP69)</x:f>
      </x:c>
      <x:c r="AS69" s="58"/>
      <x:c r="AT69" s="37"/>
      <x:c r="AU69" s="37"/>
      <x:c r="AV69" s="37"/>
      <x:c r="AW69" s="56"/>
      <x:c r="AX69" s="56"/>
      <x:c r="AY69" s="37"/>
      <x:c r="AZ69" s="37"/>
      <x:c r="BA69" s="37"/>
      <x:c r="BB69" s="37"/>
      <x:c r="BC69" s="37"/>
      <x:c r="BD69" s="60"/>
      <x:c r="BE69" s="60"/>
      <x:c r="BF69" s="37"/>
      <x:c r="BG69" s="37"/>
      <x:c r="BH69" s="37" t="str">
        <x:v>https://btech.com/en/c/large-home-appliances/refrigerators/b/fresh</x:v>
      </x:c>
      <x:c r="BI69" s="37"/>
      <x:c r="BJ69" s="37" t="str">
        <x:v>لم يبدأ</x:v>
      </x:c>
      <x:c r="BK69" s="60" t="n">
        <x:v>46233</x:v>
      </x:c>
      <x:c r="BL69" s="60"/>
      <x:c r="BM69" s="60"/>
      <x:c r="BN69" s="62" t="str">
        <x:f>IF(BM69="","",(NOW()-BM69)*24)</x:f>
      </x:c>
      <x:c r="BO69" s="37" t="str">
        <x:f>IF(BM69="","لم يُرصد",IF(BT69&lt;&gt;TRUE,"غير نشط",IF(BP69="فشل","فشل حالي",IF(BN69&lt;=12,"حديث",IF(BN69&lt;=24,"متأخر","قديم")))))</x:f>
        <x:v>لم يُرصد</x:v>
      </x:c>
      <x:c r="BP69" s="37" t="str">
        <x:v>بانتظار رصد التقسيط</x:v>
      </x:c>
      <x:c r="BQ69" s="37" t="n">
        <x:v>0</x:v>
      </x:c>
      <x:c r="BR69" s="37"/>
      <x:c r="BS69" s="37"/>
      <x:c r="BT69" s="54" t="b">
        <x:v>1</x:v>
      </x:c>
      <x:c r="BU69" s="37" t="str">
        <x:v>يحتاج اكتشاف رابط المنتج</x:v>
      </x:c>
      <x:c r="BV69" s="37" t="str">
        <x:v>Fresh Mini bar, 45 Liter, Silver - FMB70</x:v>
      </x:c>
      <x:c r="BW69" s="37" t="str">
        <x:v>الملفات المرفوعة لا تحتوي خطة تقسيط فعلية لهذا الربط؛ الصف مُنشأ كمهمة جمع.</x:v>
      </x:c>
      <x:c r="BX69" s="60" t="n">
        <x:v>46233</x:v>
      </x:c>
      <x:c r="BY69" s="60" t="n">
        <x:v>46233</x:v>
      </x:c>
    </x:row>
    <x:row r="70">
      <x:c r="A70" s="37" t="str">
        <x:v>مهمة جمع أولية</x:v>
      </x:c>
      <x:c r="B70" s="37" t="str">
        <x:v>INSTTASK-F414E24C9065</x:v>
      </x:c>
      <x:c r="C70" s="37" t="str">
        <x:v>VAR-407C4DE9A14624|EG-013|STORE|PENDING</x:v>
      </x:c>
      <x:c r="D70" s="37" t="str">
        <x:v>VAR-407C4DE9A14624|EG-013|STORE</x:v>
      </x:c>
      <x:c r="E70" s="37" t="str">
        <x:v>VAR-407C4DE9A14624</x:v>
      </x:c>
      <x:c r="F70" s="37" t="str">
        <x:v>MOD-BE9FA54DC47E03</x:v>
      </x:c>
      <x:c r="G70" s="37" t="str">
        <x:v>Fresh FNT-B470KBM 397L / Black</x:v>
      </x:c>
      <x:c r="H70" s="37" t="str">
        <x:v>الأجهزة المنزلية</x:v>
      </x:c>
      <x:c r="I70" s="37" t="str">
        <x:v>ثلاجات</x:v>
      </x:c>
      <x:c r="J70" s="37" t="str">
        <x:v>Fresh</x:v>
      </x:c>
      <x:c r="K70" s="37" t="str">
        <x:v>FNT-B470KBM</x:v>
      </x:c>
      <x:c r="L70" s="37" t="str">
        <x:v>397L | Black</x:v>
      </x:c>
      <x:c r="M70" s="37"/>
      <x:c r="N70" s="37"/>
      <x:c r="O70" s="37" t="str">
        <x:v>Black</x:v>
      </x:c>
      <x:c r="P70" s="37" t="str">
        <x:v>FNT-B470KBM</x:v>
      </x:c>
      <x:c r="Q70" s="37"/>
      <x:c r="R70" s="37" t="str">
        <x:v>EG-013</x:v>
      </x:c>
      <x:c r="S70" s="37" t="str">
        <x:v>B.TECH</x:v>
      </x:c>
      <x:c r="T70" s="37" t="str">
        <x:v>A</x:v>
      </x:c>
      <x:c r="U70" s="37"/>
      <x:c r="V70" s="37"/>
      <x:c r="W70" s="37" t="str">
        <x:v>https://btech.com/en/c/large-home-appliances/refrigerators/b/fresh</x:v>
      </x:c>
      <x:c r="X70" s="37" t="str">
        <x:v>صفحة فئة</x:v>
      </x:c>
      <x:c r="Y70" s="37"/>
      <x:c r="Z70" s="37"/>
      <x:c r="AA70" s="37"/>
      <x:c r="AB70" s="37"/>
      <x:c r="AC70" s="37"/>
      <x:c r="AD70" s="37"/>
      <x:c r="AE70" s="37"/>
      <x:c r="AF70" s="56"/>
      <x:c r="AG70" s="56"/>
      <x:c r="AH70" s="56"/>
      <x:c r="AI70" s="58"/>
      <x:c r="AJ70" s="56"/>
      <x:c r="AK70" s="56"/>
      <x:c r="AL70" s="56"/>
      <x:c r="AM70" s="56"/>
      <x:c r="AN70" s="56"/>
      <x:c r="AO70" s="56" t="str">
        <x:f>IF(OR(AF70="",AD70=""),"",AF70*AD70+IF(AG70="",0,AG70)+IF(AH70="",0,AH70)+IF(AJ70="",0,AJ70)+IF(AK70="",0,AK70)+IF(AL70="",0,AL70)+IF(AM70="",0,AM70))</x:f>
      </x:c>
      <x:c r="AP70" s="56"/>
      <x:c r="AQ70" s="56" t="str">
        <x:f>IF(OR(AO70="",AP70=""),"",AO70-AP70)</x:f>
      </x:c>
      <x:c r="AR70" s="58" t="str">
        <x:f>IF(OR(AP70="",AP70=0,AQ70=""),"",AQ70/AP70)</x:f>
      </x:c>
      <x:c r="AS70" s="58"/>
      <x:c r="AT70" s="37"/>
      <x:c r="AU70" s="37"/>
      <x:c r="AV70" s="37"/>
      <x:c r="AW70" s="56"/>
      <x:c r="AX70" s="56"/>
      <x:c r="AY70" s="37"/>
      <x:c r="AZ70" s="37"/>
      <x:c r="BA70" s="37"/>
      <x:c r="BB70" s="37"/>
      <x:c r="BC70" s="37"/>
      <x:c r="BD70" s="60"/>
      <x:c r="BE70" s="60"/>
      <x:c r="BF70" s="37"/>
      <x:c r="BG70" s="37"/>
      <x:c r="BH70" s="37" t="str">
        <x:v>https://btech.com/en/c/large-home-appliances/refrigerators/b/fresh</x:v>
      </x:c>
      <x:c r="BI70" s="37"/>
      <x:c r="BJ70" s="37" t="str">
        <x:v>لم يبدأ</x:v>
      </x:c>
      <x:c r="BK70" s="60" t="n">
        <x:v>46233</x:v>
      </x:c>
      <x:c r="BL70" s="60"/>
      <x:c r="BM70" s="60"/>
      <x:c r="BN70" s="62" t="str">
        <x:f>IF(BM70="","",(NOW()-BM70)*24)</x:f>
      </x:c>
      <x:c r="BO70" s="37" t="str">
        <x:f>IF(BM70="","لم يُرصد",IF(BT70&lt;&gt;TRUE,"غير نشط",IF(BP70="فشل","فشل حالي",IF(BN70&lt;=12,"حديث",IF(BN70&lt;=24,"متأخر","قديم")))))</x:f>
        <x:v>لم يُرصد</x:v>
      </x:c>
      <x:c r="BP70" s="37" t="str">
        <x:v>بانتظار رصد التقسيط</x:v>
      </x:c>
      <x:c r="BQ70" s="37" t="n">
        <x:v>0</x:v>
      </x:c>
      <x:c r="BR70" s="37"/>
      <x:c r="BS70" s="37"/>
      <x:c r="BT70" s="54" t="b">
        <x:v>1</x:v>
      </x:c>
      <x:c r="BU70" s="37" t="str">
        <x:v>يحتاج اكتشاف رابط المنتج</x:v>
      </x:c>
      <x:c r="BV70" s="37" t="str">
        <x:v>Fresh NoFrost Top Freezer Refrigerator, 397 Liter, Black - FNT-B470KBM</x:v>
      </x:c>
      <x:c r="BW70" s="37" t="str">
        <x:v>الملفات المرفوعة لا تحتوي خطة تقسيط فعلية لهذا الربط؛ الصف مُنشأ كمهمة جمع.</x:v>
      </x:c>
      <x:c r="BX70" s="60" t="n">
        <x:v>46233</x:v>
      </x:c>
      <x:c r="BY70" s="60" t="n">
        <x:v>46233</x:v>
      </x:c>
    </x:row>
    <x:row r="71">
      <x:c r="A71" s="37" t="str">
        <x:v>مهمة جمع أولية</x:v>
      </x:c>
      <x:c r="B71" s="37" t="str">
        <x:v>INSTTASK-76782F61CBCE</x:v>
      </x:c>
      <x:c r="C71" s="37" t="str">
        <x:v>VAR-4F5890AECCD3FD|EG-013|STORE|PENDING</x:v>
      </x:c>
      <x:c r="D71" s="37" t="str">
        <x:v>VAR-4F5890AECCD3FD|EG-013|STORE</x:v>
      </x:c>
      <x:c r="E71" s="37" t="str">
        <x:v>VAR-4F5890AECCD3FD</x:v>
      </x:c>
      <x:c r="F71" s="37" t="str">
        <x:v>MOD-EB9DAD6E36B886</x:v>
      </x:c>
      <x:c r="G71" s="37" t="str">
        <x:v>Fresh FNT-BR470BMB 397 L | Freestanding | Black | 397L</x:v>
      </x:c>
      <x:c r="H71" s="37" t="str">
        <x:v>الأجهزة المنزلية</x:v>
      </x:c>
      <x:c r="I71" s="37" t="str">
        <x:v>ثلاجات</x:v>
      </x:c>
      <x:c r="J71" s="37" t="str">
        <x:v>Fresh</x:v>
      </x:c>
      <x:c r="K71" s="37" t="str">
        <x:v>FNT-BR470BMB</x:v>
      </x:c>
      <x:c r="L71" s="37" t="str">
        <x:v>397 L | Freestanding | Black</x:v>
      </x:c>
      <x:c r="M71" s="37"/>
      <x:c r="N71" s="37"/>
      <x:c r="O71" s="37" t="str">
        <x:v>Black</x:v>
      </x:c>
      <x:c r="P71" s="37" t="str">
        <x:v>FNT-BR470BMB</x:v>
      </x:c>
      <x:c r="Q71" s="37"/>
      <x:c r="R71" s="37" t="str">
        <x:v>EG-013</x:v>
      </x:c>
      <x:c r="S71" s="37" t="str">
        <x:v>B.TECH</x:v>
      </x:c>
      <x:c r="T71" s="37" t="str">
        <x:v>A</x:v>
      </x:c>
      <x:c r="U71" s="37"/>
      <x:c r="V71" s="37"/>
      <x:c r="W71" s="37" t="str">
        <x:v>https://btech.com/en/p/fresh-no-frost-refrigerator-397l-black-fnt-br470bmb</x:v>
      </x:c>
      <x:c r="X71" s="37" t="str">
        <x:v>رابط منتج مباشر</x:v>
      </x:c>
      <x:c r="Y71" s="37"/>
      <x:c r="Z71" s="37"/>
      <x:c r="AA71" s="37"/>
      <x:c r="AB71" s="37"/>
      <x:c r="AC71" s="37"/>
      <x:c r="AD71" s="37"/>
      <x:c r="AE71" s="37"/>
      <x:c r="AF71" s="56"/>
      <x:c r="AG71" s="56"/>
      <x:c r="AH71" s="56"/>
      <x:c r="AI71" s="58"/>
      <x:c r="AJ71" s="56"/>
      <x:c r="AK71" s="56"/>
      <x:c r="AL71" s="56"/>
      <x:c r="AM71" s="56"/>
      <x:c r="AN71" s="56"/>
      <x:c r="AO71" s="56" t="str">
        <x:f>IF(OR(AF71="",AD71=""),"",AF71*AD71+IF(AG71="",0,AG71)+IF(AH71="",0,AH71)+IF(AJ71="",0,AJ71)+IF(AK71="",0,AK71)+IF(AL71="",0,AL71)+IF(AM71="",0,AM71))</x:f>
      </x:c>
      <x:c r="AP71" s="56"/>
      <x:c r="AQ71" s="56" t="str">
        <x:f>IF(OR(AO71="",AP71=""),"",AO71-AP71)</x:f>
      </x:c>
      <x:c r="AR71" s="58" t="str">
        <x:f>IF(OR(AP71="",AP71=0,AQ71=""),"",AQ71/AP71)</x:f>
      </x:c>
      <x:c r="AS71" s="58"/>
      <x:c r="AT71" s="37"/>
      <x:c r="AU71" s="37"/>
      <x:c r="AV71" s="37"/>
      <x:c r="AW71" s="56"/>
      <x:c r="AX71" s="56"/>
      <x:c r="AY71" s="37"/>
      <x:c r="AZ71" s="37"/>
      <x:c r="BA71" s="37"/>
      <x:c r="BB71" s="37"/>
      <x:c r="BC71" s="37"/>
      <x:c r="BD71" s="60"/>
      <x:c r="BE71" s="60"/>
      <x:c r="BF71" s="37"/>
      <x:c r="BG71" s="37"/>
      <x:c r="BH71" s="37" t="str">
        <x:v>https://btech.com/en/p/fresh-no-frost-refrigerator-397l-black-fnt-br470bmb</x:v>
      </x:c>
      <x:c r="BI71" s="37"/>
      <x:c r="BJ71" s="37" t="str">
        <x:v>لم يبدأ</x:v>
      </x:c>
      <x:c r="BK71" s="60" t="n">
        <x:v>46233</x:v>
      </x:c>
      <x:c r="BL71" s="60"/>
      <x:c r="BM71" s="60"/>
      <x:c r="BN71" s="62" t="str">
        <x:f>IF(BM71="","",(NOW()-BM71)*24)</x:f>
      </x:c>
      <x:c r="BO71" s="37" t="str">
        <x:f>IF(BM71="","لم يُرصد",IF(BT71&lt;&gt;TRUE,"غير نشط",IF(BP71="فشل","فشل حالي",IF(BN71&lt;=12,"حديث",IF(BN71&lt;=24,"متأخر","قديم")))))</x:f>
        <x:v>لم يُرصد</x:v>
      </x:c>
      <x:c r="BP71" s="37" t="str">
        <x:v>بانتظار رصد التقسيط</x:v>
      </x:c>
      <x:c r="BQ71" s="37" t="n">
        <x:v>0</x:v>
      </x:c>
      <x:c r="BR71" s="37"/>
      <x:c r="BS71" s="37"/>
      <x:c r="BT71" s="54" t="b">
        <x:v>1</x:v>
      </x:c>
      <x:c r="BU71" s="37" t="str">
        <x:v>مهمة جاهزة لأول رصد</x:v>
      </x:c>
      <x:c r="BV71" s="37" t="str"/>
      <x:c r="BW71" s="37" t="str">
        <x:v>الملفات المرفوعة لا تحتوي خطة تقسيط فعلية لهذا الربط؛ الصف مُنشأ كمهمة جمع. | Catalogue title: Fresh NoFrost Top Freezer Refrigerator, 397 Liter, Black - FNT-BR470BMB</x:v>
      </x:c>
      <x:c r="BX71" s="60" t="n">
        <x:v>46233</x:v>
      </x:c>
      <x:c r="BY71" s="60" t="n">
        <x:v>46233</x:v>
      </x:c>
    </x:row>
    <x:row r="72">
      <x:c r="A72" s="37" t="str">
        <x:v>مهمة جمع أولية</x:v>
      </x:c>
      <x:c r="B72" s="37" t="str">
        <x:v>INSTTASK-B8E096C782C6</x:v>
      </x:c>
      <x:c r="C72" s="37" t="str">
        <x:v>VAR-22BB2E0DE85F44|EG-013|STORE|PENDING</x:v>
      </x:c>
      <x:c r="D72" s="37" t="str">
        <x:v>VAR-22BB2E0DE85F44|EG-013|STORE</x:v>
      </x:c>
      <x:c r="E72" s="37" t="str">
        <x:v>VAR-22BB2E0DE85F44</x:v>
      </x:c>
      <x:c r="F72" s="37" t="str">
        <x:v>MOD-EB9DAD6E36B886</x:v>
      </x:c>
      <x:c r="G72" s="37" t="str">
        <x:v>Fresh FNT-BR470BMB 397L / Black</x:v>
      </x:c>
      <x:c r="H72" s="37" t="str">
        <x:v>الأجهزة المنزلية</x:v>
      </x:c>
      <x:c r="I72" s="37" t="str">
        <x:v>ثلاجات</x:v>
      </x:c>
      <x:c r="J72" s="37" t="str">
        <x:v>Fresh</x:v>
      </x:c>
      <x:c r="K72" s="37" t="str">
        <x:v>FNT-BR470BMB</x:v>
      </x:c>
      <x:c r="L72" s="37" t="str">
        <x:v>397L | Black</x:v>
      </x:c>
      <x:c r="M72" s="37"/>
      <x:c r="N72" s="37"/>
      <x:c r="O72" s="37" t="str">
        <x:v>Black</x:v>
      </x:c>
      <x:c r="P72" s="37" t="str">
        <x:v>FNT-BR470BMB</x:v>
      </x:c>
      <x:c r="Q72" s="37"/>
      <x:c r="R72" s="37" t="str">
        <x:v>EG-013</x:v>
      </x:c>
      <x:c r="S72" s="37" t="str">
        <x:v>B.TECH</x:v>
      </x:c>
      <x:c r="T72" s="37" t="str">
        <x:v>A</x:v>
      </x:c>
      <x:c r="U72" s="37"/>
      <x:c r="V72" s="37"/>
      <x:c r="W72" s="37" t="str">
        <x:v>https://btech.com/en/c/large-home-appliances/refrigerators/b/fresh</x:v>
      </x:c>
      <x:c r="X72" s="37" t="str">
        <x:v>صفحة فئة</x:v>
      </x:c>
      <x:c r="Y72" s="37"/>
      <x:c r="Z72" s="37"/>
      <x:c r="AA72" s="37"/>
      <x:c r="AB72" s="37"/>
      <x:c r="AC72" s="37"/>
      <x:c r="AD72" s="37"/>
      <x:c r="AE72" s="37"/>
      <x:c r="AF72" s="56"/>
      <x:c r="AG72" s="56"/>
      <x:c r="AH72" s="56"/>
      <x:c r="AI72" s="58"/>
      <x:c r="AJ72" s="56"/>
      <x:c r="AK72" s="56"/>
      <x:c r="AL72" s="56"/>
      <x:c r="AM72" s="56"/>
      <x:c r="AN72" s="56"/>
      <x:c r="AO72" s="56" t="str">
        <x:f>IF(OR(AF72="",AD72=""),"",AF72*AD72+IF(AG72="",0,AG72)+IF(AH72="",0,AH72)+IF(AJ72="",0,AJ72)+IF(AK72="",0,AK72)+IF(AL72="",0,AL72)+IF(AM72="",0,AM72))</x:f>
      </x:c>
      <x:c r="AP72" s="56"/>
      <x:c r="AQ72" s="56" t="str">
        <x:f>IF(OR(AO72="",AP72=""),"",AO72-AP72)</x:f>
      </x:c>
      <x:c r="AR72" s="58" t="str">
        <x:f>IF(OR(AP72="",AP72=0,AQ72=""),"",AQ72/AP72)</x:f>
      </x:c>
      <x:c r="AS72" s="58"/>
      <x:c r="AT72" s="37"/>
      <x:c r="AU72" s="37"/>
      <x:c r="AV72" s="37"/>
      <x:c r="AW72" s="56"/>
      <x:c r="AX72" s="56"/>
      <x:c r="AY72" s="37"/>
      <x:c r="AZ72" s="37"/>
      <x:c r="BA72" s="37"/>
      <x:c r="BB72" s="37"/>
      <x:c r="BC72" s="37"/>
      <x:c r="BD72" s="60"/>
      <x:c r="BE72" s="60"/>
      <x:c r="BF72" s="37"/>
      <x:c r="BG72" s="37"/>
      <x:c r="BH72" s="37" t="str">
        <x:v>https://btech.com/en/c/large-home-appliances/refrigerators/b/fresh</x:v>
      </x:c>
      <x:c r="BI72" s="37"/>
      <x:c r="BJ72" s="37" t="str">
        <x:v>لم يبدأ</x:v>
      </x:c>
      <x:c r="BK72" s="60" t="n">
        <x:v>46233</x:v>
      </x:c>
      <x:c r="BL72" s="60"/>
      <x:c r="BM72" s="60"/>
      <x:c r="BN72" s="62" t="str">
        <x:f>IF(BM72="","",(NOW()-BM72)*24)</x:f>
      </x:c>
      <x:c r="BO72" s="37" t="str">
        <x:f>IF(BM72="","لم يُرصد",IF(BT72&lt;&gt;TRUE,"غير نشط",IF(BP72="فشل","فشل حالي",IF(BN72&lt;=12,"حديث",IF(BN72&lt;=24,"متأخر","قديم")))))</x:f>
        <x:v>لم يُرصد</x:v>
      </x:c>
      <x:c r="BP72" s="37" t="str">
        <x:v>بانتظار رصد التقسيط</x:v>
      </x:c>
      <x:c r="BQ72" s="37" t="n">
        <x:v>0</x:v>
      </x:c>
      <x:c r="BR72" s="37"/>
      <x:c r="BS72" s="37"/>
      <x:c r="BT72" s="54" t="b">
        <x:v>1</x:v>
      </x:c>
      <x:c r="BU72" s="37" t="str">
        <x:v>يحتاج اكتشاف رابط المنتج</x:v>
      </x:c>
      <x:c r="BV72" s="37" t="str">
        <x:v>Fresh NoFrost Top Freezer Refrigerator, 397 Liter, Black - FNT-BR470BMB</x:v>
      </x:c>
      <x:c r="BW72" s="37" t="str">
        <x:v>الملفات المرفوعة لا تحتوي خطة تقسيط فعلية لهذا الربط؛ الصف مُنشأ كمهمة جمع.</x:v>
      </x:c>
      <x:c r="BX72" s="60" t="n">
        <x:v>46233</x:v>
      </x:c>
      <x:c r="BY72" s="60" t="n">
        <x:v>46233</x:v>
      </x:c>
    </x:row>
    <x:row r="73">
      <x:c r="A73" s="37" t="str">
        <x:v>مهمة جمع أولية</x:v>
      </x:c>
      <x:c r="B73" s="37" t="str">
        <x:v>INSTTASK-735E2C7C4BDF</x:v>
      </x:c>
      <x:c r="C73" s="37" t="str">
        <x:v>VAR-80DBFE2CA3DFFD|EG-013|STORE|PENDING</x:v>
      </x:c>
      <x:c r="D73" s="37" t="str">
        <x:v>VAR-80DBFE2CA3DFFD|EG-013|STORE</x:v>
      </x:c>
      <x:c r="E73" s="37" t="str">
        <x:v>VAR-80DBFE2CA3DFFD</x:v>
      </x:c>
      <x:c r="F73" s="37" t="str">
        <x:v>MOD-45BF93CABB6BC2</x:v>
      </x:c>
      <x:c r="G73" s="37" t="str">
        <x:v>Fresh FNT-BS470BB 397L / Black</x:v>
      </x:c>
      <x:c r="H73" s="37" t="str">
        <x:v>الأجهزة المنزلية</x:v>
      </x:c>
      <x:c r="I73" s="37" t="str">
        <x:v>ثلاجات</x:v>
      </x:c>
      <x:c r="J73" s="37" t="str">
        <x:v>Fresh</x:v>
      </x:c>
      <x:c r="K73" s="37" t="str">
        <x:v>FNT-BS470BB</x:v>
      </x:c>
      <x:c r="L73" s="37" t="str">
        <x:v>397L | Black</x:v>
      </x:c>
      <x:c r="M73" s="37"/>
      <x:c r="N73" s="37"/>
      <x:c r="O73" s="37" t="str">
        <x:v>Black</x:v>
      </x:c>
      <x:c r="P73" s="37" t="str">
        <x:v>FNT-BS470BB</x:v>
      </x:c>
      <x:c r="Q73" s="37"/>
      <x:c r="R73" s="37" t="str">
        <x:v>EG-013</x:v>
      </x:c>
      <x:c r="S73" s="37" t="str">
        <x:v>B.TECH</x:v>
      </x:c>
      <x:c r="T73" s="37" t="str">
        <x:v>A</x:v>
      </x:c>
      <x:c r="U73" s="37"/>
      <x:c r="V73" s="37"/>
      <x:c r="W73" s="37" t="str">
        <x:v>https://btech.com/en/c/large-home-appliances/refrigerators/b/fresh</x:v>
      </x:c>
      <x:c r="X73" s="37" t="str">
        <x:v>صفحة فئة</x:v>
      </x:c>
      <x:c r="Y73" s="37"/>
      <x:c r="Z73" s="37"/>
      <x:c r="AA73" s="37"/>
      <x:c r="AB73" s="37"/>
      <x:c r="AC73" s="37"/>
      <x:c r="AD73" s="37"/>
      <x:c r="AE73" s="37"/>
      <x:c r="AF73" s="56"/>
      <x:c r="AG73" s="56"/>
      <x:c r="AH73" s="56"/>
      <x:c r="AI73" s="58"/>
      <x:c r="AJ73" s="56"/>
      <x:c r="AK73" s="56"/>
      <x:c r="AL73" s="56"/>
      <x:c r="AM73" s="56"/>
      <x:c r="AN73" s="56"/>
      <x:c r="AO73" s="56" t="str">
        <x:f>IF(OR(AF73="",AD73=""),"",AF73*AD73+IF(AG73="",0,AG73)+IF(AH73="",0,AH73)+IF(AJ73="",0,AJ73)+IF(AK73="",0,AK73)+IF(AL73="",0,AL73)+IF(AM73="",0,AM73))</x:f>
      </x:c>
      <x:c r="AP73" s="56"/>
      <x:c r="AQ73" s="56" t="str">
        <x:f>IF(OR(AO73="",AP73=""),"",AO73-AP73)</x:f>
      </x:c>
      <x:c r="AR73" s="58" t="str">
        <x:f>IF(OR(AP73="",AP73=0,AQ73=""),"",AQ73/AP73)</x:f>
      </x:c>
      <x:c r="AS73" s="58"/>
      <x:c r="AT73" s="37"/>
      <x:c r="AU73" s="37"/>
      <x:c r="AV73" s="37"/>
      <x:c r="AW73" s="56"/>
      <x:c r="AX73" s="56"/>
      <x:c r="AY73" s="37"/>
      <x:c r="AZ73" s="37"/>
      <x:c r="BA73" s="37"/>
      <x:c r="BB73" s="37"/>
      <x:c r="BC73" s="37"/>
      <x:c r="BD73" s="60"/>
      <x:c r="BE73" s="60"/>
      <x:c r="BF73" s="37"/>
      <x:c r="BG73" s="37"/>
      <x:c r="BH73" s="37" t="str">
        <x:v>https://btech.com/en/c/large-home-appliances/refrigerators/b/fresh</x:v>
      </x:c>
      <x:c r="BI73" s="37"/>
      <x:c r="BJ73" s="37" t="str">
        <x:v>لم يبدأ</x:v>
      </x:c>
      <x:c r="BK73" s="60" t="n">
        <x:v>46233</x:v>
      </x:c>
      <x:c r="BL73" s="60"/>
      <x:c r="BM73" s="60"/>
      <x:c r="BN73" s="62" t="str">
        <x:f>IF(BM73="","",(NOW()-BM73)*24)</x:f>
      </x:c>
      <x:c r="BO73" s="37" t="str">
        <x:f>IF(BM73="","لم يُرصد",IF(BT73&lt;&gt;TRUE,"غير نشط",IF(BP73="فشل","فشل حالي",IF(BN73&lt;=12,"حديث",IF(BN73&lt;=24,"متأخر","قديم")))))</x:f>
        <x:v>لم يُرصد</x:v>
      </x:c>
      <x:c r="BP73" s="37" t="str">
        <x:v>بانتظار رصد التقسيط</x:v>
      </x:c>
      <x:c r="BQ73" s="37" t="n">
        <x:v>0</x:v>
      </x:c>
      <x:c r="BR73" s="37"/>
      <x:c r="BS73" s="37"/>
      <x:c r="BT73" s="54" t="b">
        <x:v>1</x:v>
      </x:c>
      <x:c r="BU73" s="37" t="str">
        <x:v>يحتاج اكتشاف رابط المنتج</x:v>
      </x:c>
      <x:c r="BV73" s="37" t="str">
        <x:v>Fresh Top Freezer Refrigerator, 397 Liter, Black - FNT-BS470BB</x:v>
      </x:c>
      <x:c r="BW73" s="37" t="str">
        <x:v>الملفات المرفوعة لا تحتوي خطة تقسيط فعلية لهذا الربط؛ الصف مُنشأ كمهمة جمع.</x:v>
      </x:c>
      <x:c r="BX73" s="60" t="n">
        <x:v>46233</x:v>
      </x:c>
      <x:c r="BY73" s="60" t="n">
        <x:v>46233</x:v>
      </x:c>
    </x:row>
    <x:row r="74">
      <x:c r="A74" s="37" t="str">
        <x:v>مهمة جمع أولية</x:v>
      </x:c>
      <x:c r="B74" s="37" t="str">
        <x:v>INSTTASK-C6E1F56C48FC</x:v>
      </x:c>
      <x:c r="C74" s="37" t="str">
        <x:v>VAR-88C9F3E4CD6229|EG-013|STORE|PENDING</x:v>
      </x:c>
      <x:c r="D74" s="37" t="str">
        <x:v>VAR-88C9F3E4CD6229|EG-013|STORE</x:v>
      </x:c>
      <x:c r="E74" s="37" t="str">
        <x:v>VAR-88C9F3E4CD6229</x:v>
      </x:c>
      <x:c r="F74" s="37" t="str">
        <x:v>MOD-B9B43CF7235C21</x:v>
      </x:c>
      <x:c r="G74" s="37" t="str">
        <x:v>Fresh FNT-BS470KT (FLD) 397L / Stainless Steel</x:v>
      </x:c>
      <x:c r="H74" s="37" t="str">
        <x:v>الأجهزة المنزلية</x:v>
      </x:c>
      <x:c r="I74" s="37" t="str">
        <x:v>ثلاجات</x:v>
      </x:c>
      <x:c r="J74" s="37" t="str">
        <x:v>Fresh</x:v>
      </x:c>
      <x:c r="K74" s="37" t="str">
        <x:v>FNT-BS470KT (FLD)</x:v>
      </x:c>
      <x:c r="L74" s="37" t="str">
        <x:v>397L | Stainless Steel</x:v>
      </x:c>
      <x:c r="M74" s="37"/>
      <x:c r="N74" s="37"/>
      <x:c r="O74" s="37" t="str">
        <x:v>Stainless Steel</x:v>
      </x:c>
      <x:c r="P74" s="37" t="str">
        <x:v>FNT-BS470KT (FLD)</x:v>
      </x:c>
      <x:c r="Q74" s="37"/>
      <x:c r="R74" s="37" t="str">
        <x:v>EG-013</x:v>
      </x:c>
      <x:c r="S74" s="37" t="str">
        <x:v>B.TECH</x:v>
      </x:c>
      <x:c r="T74" s="37" t="str">
        <x:v>A</x:v>
      </x:c>
      <x:c r="U74" s="37"/>
      <x:c r="V74" s="37"/>
      <x:c r="W74" s="37" t="str">
        <x:v>https://btech.com/en/c/large-home-appliances/refrigerators/b/fresh</x:v>
      </x:c>
      <x:c r="X74" s="37" t="str">
        <x:v>صفحة فئة</x:v>
      </x:c>
      <x:c r="Y74" s="37"/>
      <x:c r="Z74" s="37"/>
      <x:c r="AA74" s="37"/>
      <x:c r="AB74" s="37"/>
      <x:c r="AC74" s="37"/>
      <x:c r="AD74" s="37"/>
      <x:c r="AE74" s="37"/>
      <x:c r="AF74" s="56"/>
      <x:c r="AG74" s="56"/>
      <x:c r="AH74" s="56"/>
      <x:c r="AI74" s="58"/>
      <x:c r="AJ74" s="56"/>
      <x:c r="AK74" s="56"/>
      <x:c r="AL74" s="56"/>
      <x:c r="AM74" s="56"/>
      <x:c r="AN74" s="56"/>
      <x:c r="AO74" s="56" t="str">
        <x:f>IF(OR(AF74="",AD74=""),"",AF74*AD74+IF(AG74="",0,AG74)+IF(AH74="",0,AH74)+IF(AJ74="",0,AJ74)+IF(AK74="",0,AK74)+IF(AL74="",0,AL74)+IF(AM74="",0,AM74))</x:f>
      </x:c>
      <x:c r="AP74" s="56"/>
      <x:c r="AQ74" s="56" t="str">
        <x:f>IF(OR(AO74="",AP74=""),"",AO74-AP74)</x:f>
      </x:c>
      <x:c r="AR74" s="58" t="str">
        <x:f>IF(OR(AP74="",AP74=0,AQ74=""),"",AQ74/AP74)</x:f>
      </x:c>
      <x:c r="AS74" s="58"/>
      <x:c r="AT74" s="37"/>
      <x:c r="AU74" s="37"/>
      <x:c r="AV74" s="37"/>
      <x:c r="AW74" s="56"/>
      <x:c r="AX74" s="56"/>
      <x:c r="AY74" s="37"/>
      <x:c r="AZ74" s="37"/>
      <x:c r="BA74" s="37"/>
      <x:c r="BB74" s="37"/>
      <x:c r="BC74" s="37"/>
      <x:c r="BD74" s="60"/>
      <x:c r="BE74" s="60"/>
      <x:c r="BF74" s="37"/>
      <x:c r="BG74" s="37"/>
      <x:c r="BH74" s="37" t="str">
        <x:v>https://btech.com/en/c/large-home-appliances/refrigerators/b/fresh</x:v>
      </x:c>
      <x:c r="BI74" s="37"/>
      <x:c r="BJ74" s="37" t="str">
        <x:v>لم يبدأ</x:v>
      </x:c>
      <x:c r="BK74" s="60" t="n">
        <x:v>46233</x:v>
      </x:c>
      <x:c r="BL74" s="60"/>
      <x:c r="BM74" s="60"/>
      <x:c r="BN74" s="62" t="str">
        <x:f>IF(BM74="","",(NOW()-BM74)*24)</x:f>
      </x:c>
      <x:c r="BO74" s="37" t="str">
        <x:f>IF(BM74="","لم يُرصد",IF(BT74&lt;&gt;TRUE,"غير نشط",IF(BP74="فشل","فشل حالي",IF(BN74&lt;=12,"حديث",IF(BN74&lt;=24,"متأخر","قديم")))))</x:f>
        <x:v>لم يُرصد</x:v>
      </x:c>
      <x:c r="BP74" s="37" t="str">
        <x:v>بانتظار رصد التقسيط</x:v>
      </x:c>
      <x:c r="BQ74" s="37" t="n">
        <x:v>0</x:v>
      </x:c>
      <x:c r="BR74" s="37"/>
      <x:c r="BS74" s="37"/>
      <x:c r="BT74" s="54" t="b">
        <x:v>1</x:v>
      </x:c>
      <x:c r="BU74" s="37" t="str">
        <x:v>يحتاج اكتشاف رابط المنتج</x:v>
      </x:c>
      <x:c r="BV74" s="37" t="str">
        <x:v>Fresh NoFrost Top Freezer Refrigerator, 397 Liter, Stainless Steel - FNT-BS470KT (FLD)</x:v>
      </x:c>
      <x:c r="BW74" s="37" t="str">
        <x:v>الملفات المرفوعة لا تحتوي خطة تقسيط فعلية لهذا الربط؛ الصف مُنشأ كمهمة جمع.</x:v>
      </x:c>
      <x:c r="BX74" s="60" t="n">
        <x:v>46233</x:v>
      </x:c>
      <x:c r="BY74" s="60" t="n">
        <x:v>46233</x:v>
      </x:c>
    </x:row>
    <x:row r="75">
      <x:c r="A75" s="37" t="str">
        <x:v>مهمة جمع أولية</x:v>
      </x:c>
      <x:c r="B75" s="37" t="str">
        <x:v>INSTTASK-43CE03138422</x:v>
      </x:c>
      <x:c r="C75" s="37" t="str">
        <x:v>VAR-B7821DE6FE9412|EG-013|STORE|PENDING</x:v>
      </x:c>
      <x:c r="D75" s="37" t="str">
        <x:v>VAR-B7821DE6FE9412|EG-013|STORE</x:v>
      </x:c>
      <x:c r="E75" s="37" t="str">
        <x:v>VAR-B7821DE6FE9412</x:v>
      </x:c>
      <x:c r="F75" s="37" t="str">
        <x:v>MOD-D0DF7A9152D76F</x:v>
      </x:c>
      <x:c r="G75" s="37" t="str">
        <x:v>Fresh FNT-DR540YGB 426L / Black</x:v>
      </x:c>
      <x:c r="H75" s="37" t="str">
        <x:v>الأجهزة المنزلية</x:v>
      </x:c>
      <x:c r="I75" s="37" t="str">
        <x:v>ثلاجات</x:v>
      </x:c>
      <x:c r="J75" s="37" t="str">
        <x:v>Fresh</x:v>
      </x:c>
      <x:c r="K75" s="37" t="str">
        <x:v>FNT-DR540YGB</x:v>
      </x:c>
      <x:c r="L75" s="37" t="str">
        <x:v>426L | Black</x:v>
      </x:c>
      <x:c r="M75" s="37"/>
      <x:c r="N75" s="37"/>
      <x:c r="O75" s="37" t="str">
        <x:v>Black</x:v>
      </x:c>
      <x:c r="P75" s="37" t="str">
        <x:v>FNT-DR540YGB</x:v>
      </x:c>
      <x:c r="Q75" s="37"/>
      <x:c r="R75" s="37" t="str">
        <x:v>EG-013</x:v>
      </x:c>
      <x:c r="S75" s="37" t="str">
        <x:v>B.TECH</x:v>
      </x:c>
      <x:c r="T75" s="37" t="str">
        <x:v>A</x:v>
      </x:c>
      <x:c r="U75" s="37"/>
      <x:c r="V75" s="37"/>
      <x:c r="W75" s="37" t="str">
        <x:v>https://btech.com/en/c/large-home-appliances/refrigerators/b/fresh</x:v>
      </x:c>
      <x:c r="X75" s="37" t="str">
        <x:v>صفحة فئة</x:v>
      </x:c>
      <x:c r="Y75" s="37"/>
      <x:c r="Z75" s="37"/>
      <x:c r="AA75" s="37"/>
      <x:c r="AB75" s="37"/>
      <x:c r="AC75" s="37"/>
      <x:c r="AD75" s="37"/>
      <x:c r="AE75" s="37"/>
      <x:c r="AF75" s="56"/>
      <x:c r="AG75" s="56"/>
      <x:c r="AH75" s="56"/>
      <x:c r="AI75" s="58"/>
      <x:c r="AJ75" s="56"/>
      <x:c r="AK75" s="56"/>
      <x:c r="AL75" s="56"/>
      <x:c r="AM75" s="56"/>
      <x:c r="AN75" s="56"/>
      <x:c r="AO75" s="56" t="str">
        <x:f>IF(OR(AF75="",AD75=""),"",AF75*AD75+IF(AG75="",0,AG75)+IF(AH75="",0,AH75)+IF(AJ75="",0,AJ75)+IF(AK75="",0,AK75)+IF(AL75="",0,AL75)+IF(AM75="",0,AM75))</x:f>
      </x:c>
      <x:c r="AP75" s="56"/>
      <x:c r="AQ75" s="56" t="str">
        <x:f>IF(OR(AO75="",AP75=""),"",AO75-AP75)</x:f>
      </x:c>
      <x:c r="AR75" s="58" t="str">
        <x:f>IF(OR(AP75="",AP75=0,AQ75=""),"",AQ75/AP75)</x:f>
      </x:c>
      <x:c r="AS75" s="58"/>
      <x:c r="AT75" s="37"/>
      <x:c r="AU75" s="37"/>
      <x:c r="AV75" s="37"/>
      <x:c r="AW75" s="56"/>
      <x:c r="AX75" s="56"/>
      <x:c r="AY75" s="37"/>
      <x:c r="AZ75" s="37"/>
      <x:c r="BA75" s="37"/>
      <x:c r="BB75" s="37"/>
      <x:c r="BC75" s="37"/>
      <x:c r="BD75" s="60"/>
      <x:c r="BE75" s="60"/>
      <x:c r="BF75" s="37"/>
      <x:c r="BG75" s="37"/>
      <x:c r="BH75" s="37" t="str">
        <x:v>https://btech.com/en/c/large-home-appliances/refrigerators/b/fresh</x:v>
      </x:c>
      <x:c r="BI75" s="37"/>
      <x:c r="BJ75" s="37" t="str">
        <x:v>لم يبدأ</x:v>
      </x:c>
      <x:c r="BK75" s="60" t="n">
        <x:v>46233</x:v>
      </x:c>
      <x:c r="BL75" s="60"/>
      <x:c r="BM75" s="60"/>
      <x:c r="BN75" s="62" t="str">
        <x:f>IF(BM75="","",(NOW()-BM75)*24)</x:f>
      </x:c>
      <x:c r="BO75" s="37" t="str">
        <x:f>IF(BM75="","لم يُرصد",IF(BT75&lt;&gt;TRUE,"غير نشط",IF(BP75="فشل","فشل حالي",IF(BN75&lt;=12,"حديث",IF(BN75&lt;=24,"متأخر","قديم")))))</x:f>
        <x:v>لم يُرصد</x:v>
      </x:c>
      <x:c r="BP75" s="37" t="str">
        <x:v>بانتظار رصد التقسيط</x:v>
      </x:c>
      <x:c r="BQ75" s="37" t="n">
        <x:v>0</x:v>
      </x:c>
      <x:c r="BR75" s="37"/>
      <x:c r="BS75" s="37"/>
      <x:c r="BT75" s="54" t="b">
        <x:v>1</x:v>
      </x:c>
      <x:c r="BU75" s="37" t="str">
        <x:v>يحتاج اكتشاف رابط المنتج</x:v>
      </x:c>
      <x:c r="BV75" s="37" t="str">
        <x:v>Fresh NoFrost Top Freezer Refrigerator, 426 Liter, Black - FNT-DR540YGB</x:v>
      </x:c>
      <x:c r="BW75" s="37" t="str">
        <x:v>الملفات المرفوعة لا تحتوي خطة تقسيط فعلية لهذا الربط؛ الصف مُنشأ كمهمة جمع.</x:v>
      </x:c>
      <x:c r="BX75" s="60" t="n">
        <x:v>46233</x:v>
      </x:c>
      <x:c r="BY75" s="60" t="n">
        <x:v>46233</x:v>
      </x:c>
    </x:row>
    <x:row r="76">
      <x:c r="A76" s="37" t="str">
        <x:v>مهمة جمع أولية</x:v>
      </x:c>
      <x:c r="B76" s="37" t="str">
        <x:v>INSTTASK-B5B6A5C6BD06</x:v>
      </x:c>
      <x:c r="C76" s="37" t="str">
        <x:v>VAR-A4903722A0FCD3|EG-013|STORE|PENDING</x:v>
      </x:c>
      <x:c r="D76" s="37" t="str">
        <x:v>VAR-A4903722A0FCD3|EG-013|STORE</x:v>
      </x:c>
      <x:c r="E76" s="37" t="str">
        <x:v>VAR-A4903722A0FCD3</x:v>
      </x:c>
      <x:c r="F76" s="37" t="str">
        <x:v>MOD-C3DDF76942605D</x:v>
      </x:c>
      <x:c r="G76" s="37" t="str">
        <x:v>Fresh FNT-M400YT 369L / Stainless Steel</x:v>
      </x:c>
      <x:c r="H76" s="37" t="str">
        <x:v>الأجهزة المنزلية</x:v>
      </x:c>
      <x:c r="I76" s="37" t="str">
        <x:v>ثلاجات</x:v>
      </x:c>
      <x:c r="J76" s="37" t="str">
        <x:v>Fresh</x:v>
      </x:c>
      <x:c r="K76" s="37" t="str">
        <x:v>FNT-M400YT</x:v>
      </x:c>
      <x:c r="L76" s="37" t="str">
        <x:v>369L | Stainless Steel</x:v>
      </x:c>
      <x:c r="M76" s="37"/>
      <x:c r="N76" s="37"/>
      <x:c r="O76" s="37" t="str">
        <x:v>Stainless Steel</x:v>
      </x:c>
      <x:c r="P76" s="37" t="str">
        <x:v>FNT-M400YT</x:v>
      </x:c>
      <x:c r="Q76" s="37"/>
      <x:c r="R76" s="37" t="str">
        <x:v>EG-013</x:v>
      </x:c>
      <x:c r="S76" s="37" t="str">
        <x:v>B.TECH</x:v>
      </x:c>
      <x:c r="T76" s="37" t="str">
        <x:v>A</x:v>
      </x:c>
      <x:c r="U76" s="37"/>
      <x:c r="V76" s="37"/>
      <x:c r="W76" s="37" t="str">
        <x:v>https://btech.com/en/c/large-home-appliances/refrigerators/b/fresh</x:v>
      </x:c>
      <x:c r="X76" s="37" t="str">
        <x:v>صفحة فئة</x:v>
      </x:c>
      <x:c r="Y76" s="37"/>
      <x:c r="Z76" s="37"/>
      <x:c r="AA76" s="37"/>
      <x:c r="AB76" s="37"/>
      <x:c r="AC76" s="37"/>
      <x:c r="AD76" s="37"/>
      <x:c r="AE76" s="37"/>
      <x:c r="AF76" s="56"/>
      <x:c r="AG76" s="56"/>
      <x:c r="AH76" s="56"/>
      <x:c r="AI76" s="58"/>
      <x:c r="AJ76" s="56"/>
      <x:c r="AK76" s="56"/>
      <x:c r="AL76" s="56"/>
      <x:c r="AM76" s="56"/>
      <x:c r="AN76" s="56"/>
      <x:c r="AO76" s="56" t="str">
        <x:f>IF(OR(AF76="",AD76=""),"",AF76*AD76+IF(AG76="",0,AG76)+IF(AH76="",0,AH76)+IF(AJ76="",0,AJ76)+IF(AK76="",0,AK76)+IF(AL76="",0,AL76)+IF(AM76="",0,AM76))</x:f>
      </x:c>
      <x:c r="AP76" s="56"/>
      <x:c r="AQ76" s="56" t="str">
        <x:f>IF(OR(AO76="",AP76=""),"",AO76-AP76)</x:f>
      </x:c>
      <x:c r="AR76" s="58" t="str">
        <x:f>IF(OR(AP76="",AP76=0,AQ76=""),"",AQ76/AP76)</x:f>
      </x:c>
      <x:c r="AS76" s="58"/>
      <x:c r="AT76" s="37"/>
      <x:c r="AU76" s="37"/>
      <x:c r="AV76" s="37"/>
      <x:c r="AW76" s="56"/>
      <x:c r="AX76" s="56"/>
      <x:c r="AY76" s="37"/>
      <x:c r="AZ76" s="37"/>
      <x:c r="BA76" s="37"/>
      <x:c r="BB76" s="37"/>
      <x:c r="BC76" s="37"/>
      <x:c r="BD76" s="60"/>
      <x:c r="BE76" s="60"/>
      <x:c r="BF76" s="37"/>
      <x:c r="BG76" s="37"/>
      <x:c r="BH76" s="37" t="str">
        <x:v>https://btech.com/en/c/large-home-appliances/refrigerators/b/fresh</x:v>
      </x:c>
      <x:c r="BI76" s="37"/>
      <x:c r="BJ76" s="37" t="str">
        <x:v>لم يبدأ</x:v>
      </x:c>
      <x:c r="BK76" s="60" t="n">
        <x:v>46233</x:v>
      </x:c>
      <x:c r="BL76" s="60"/>
      <x:c r="BM76" s="60"/>
      <x:c r="BN76" s="62" t="str">
        <x:f>IF(BM76="","",(NOW()-BM76)*24)</x:f>
      </x:c>
      <x:c r="BO76" s="37" t="str">
        <x:f>IF(BM76="","لم يُرصد",IF(BT76&lt;&gt;TRUE,"غير نشط",IF(BP76="فشل","فشل حالي",IF(BN76&lt;=12,"حديث",IF(BN76&lt;=24,"متأخر","قديم")))))</x:f>
        <x:v>لم يُرصد</x:v>
      </x:c>
      <x:c r="BP76" s="37" t="str">
        <x:v>بانتظار رصد التقسيط</x:v>
      </x:c>
      <x:c r="BQ76" s="37" t="n">
        <x:v>0</x:v>
      </x:c>
      <x:c r="BR76" s="37"/>
      <x:c r="BS76" s="37"/>
      <x:c r="BT76" s="54" t="b">
        <x:v>1</x:v>
      </x:c>
      <x:c r="BU76" s="37" t="str">
        <x:v>يحتاج اكتشاف رابط المنتج</x:v>
      </x:c>
      <x:c r="BV76" s="37" t="str">
        <x:v>Fresh NoFrost Top Freezer Refrigerator, 369 Liter, Stainless Steel - FNT-M400YT</x:v>
      </x:c>
      <x:c r="BW76" s="37" t="str">
        <x:v>الملفات المرفوعة لا تحتوي خطة تقسيط فعلية لهذا الربط؛ الصف مُنشأ كمهمة جمع.</x:v>
      </x:c>
      <x:c r="BX76" s="60" t="n">
        <x:v>46233</x:v>
      </x:c>
      <x:c r="BY76" s="60" t="n">
        <x:v>46233</x:v>
      </x:c>
    </x:row>
    <x:row r="77">
      <x:c r="A77" s="37" t="str">
        <x:v>مهمة جمع أولية</x:v>
      </x:c>
      <x:c r="B77" s="37" t="str">
        <x:v>INSTTASK-013CFE2D25F0</x:v>
      </x:c>
      <x:c r="C77" s="37" t="str">
        <x:v>VAR-4EE24339BBA278|EG-013|STORE|PENDING</x:v>
      </x:c>
      <x:c r="D77" s="37" t="str">
        <x:v>VAR-4EE24339BBA278|EG-013|STORE</x:v>
      </x:c>
      <x:c r="E77" s="37" t="str">
        <x:v>VAR-4EE24339BBA278</x:v>
      </x:c>
      <x:c r="F77" s="37" t="str">
        <x:v>MOD-0BA1C78F88AA50</x:v>
      </x:c>
      <x:c r="G77" s="37" t="str">
        <x:v>Fresh FNT-M580YB 471L / Black</x:v>
      </x:c>
      <x:c r="H77" s="37" t="str">
        <x:v>الأجهزة المنزلية</x:v>
      </x:c>
      <x:c r="I77" s="37" t="str">
        <x:v>ثلاجات</x:v>
      </x:c>
      <x:c r="J77" s="37" t="str">
        <x:v>Fresh</x:v>
      </x:c>
      <x:c r="K77" s="37" t="str">
        <x:v>FNT-M580YB</x:v>
      </x:c>
      <x:c r="L77" s="37" t="str">
        <x:v>471L | Black</x:v>
      </x:c>
      <x:c r="M77" s="37"/>
      <x:c r="N77" s="37"/>
      <x:c r="O77" s="37" t="str">
        <x:v>Black</x:v>
      </x:c>
      <x:c r="P77" s="37" t="str">
        <x:v>FNT-M580YB</x:v>
      </x:c>
      <x:c r="Q77" s="37"/>
      <x:c r="R77" s="37" t="str">
        <x:v>EG-013</x:v>
      </x:c>
      <x:c r="S77" s="37" t="str">
        <x:v>B.TECH</x:v>
      </x:c>
      <x:c r="T77" s="37" t="str">
        <x:v>A</x:v>
      </x:c>
      <x:c r="U77" s="37"/>
      <x:c r="V77" s="37"/>
      <x:c r="W77" s="37" t="str">
        <x:v>https://btech.com/en/c/large-home-appliances/refrigerators/b/fresh</x:v>
      </x:c>
      <x:c r="X77" s="37" t="str">
        <x:v>صفحة فئة</x:v>
      </x:c>
      <x:c r="Y77" s="37"/>
      <x:c r="Z77" s="37"/>
      <x:c r="AA77" s="37"/>
      <x:c r="AB77" s="37"/>
      <x:c r="AC77" s="37"/>
      <x:c r="AD77" s="37"/>
      <x:c r="AE77" s="37"/>
      <x:c r="AF77" s="56"/>
      <x:c r="AG77" s="56"/>
      <x:c r="AH77" s="56"/>
      <x:c r="AI77" s="58"/>
      <x:c r="AJ77" s="56"/>
      <x:c r="AK77" s="56"/>
      <x:c r="AL77" s="56"/>
      <x:c r="AM77" s="56"/>
      <x:c r="AN77" s="56"/>
      <x:c r="AO77" s="56" t="str">
        <x:f>IF(OR(AF77="",AD77=""),"",AF77*AD77+IF(AG77="",0,AG77)+IF(AH77="",0,AH77)+IF(AJ77="",0,AJ77)+IF(AK77="",0,AK77)+IF(AL77="",0,AL77)+IF(AM77="",0,AM77))</x:f>
      </x:c>
      <x:c r="AP77" s="56"/>
      <x:c r="AQ77" s="56" t="str">
        <x:f>IF(OR(AO77="",AP77=""),"",AO77-AP77)</x:f>
      </x:c>
      <x:c r="AR77" s="58" t="str">
        <x:f>IF(OR(AP77="",AP77=0,AQ77=""),"",AQ77/AP77)</x:f>
      </x:c>
      <x:c r="AS77" s="58"/>
      <x:c r="AT77" s="37"/>
      <x:c r="AU77" s="37"/>
      <x:c r="AV77" s="37"/>
      <x:c r="AW77" s="56"/>
      <x:c r="AX77" s="56"/>
      <x:c r="AY77" s="37"/>
      <x:c r="AZ77" s="37"/>
      <x:c r="BA77" s="37"/>
      <x:c r="BB77" s="37"/>
      <x:c r="BC77" s="37"/>
      <x:c r="BD77" s="60"/>
      <x:c r="BE77" s="60"/>
      <x:c r="BF77" s="37"/>
      <x:c r="BG77" s="37"/>
      <x:c r="BH77" s="37" t="str">
        <x:v>https://btech.com/en/c/large-home-appliances/refrigerators/b/fresh</x:v>
      </x:c>
      <x:c r="BI77" s="37"/>
      <x:c r="BJ77" s="37" t="str">
        <x:v>لم يبدأ</x:v>
      </x:c>
      <x:c r="BK77" s="60" t="n">
        <x:v>46233</x:v>
      </x:c>
      <x:c r="BL77" s="60"/>
      <x:c r="BM77" s="60"/>
      <x:c r="BN77" s="62" t="str">
        <x:f>IF(BM77="","",(NOW()-BM77)*24)</x:f>
      </x:c>
      <x:c r="BO77" s="37" t="str">
        <x:f>IF(BM77="","لم يُرصد",IF(BT77&lt;&gt;TRUE,"غير نشط",IF(BP77="فشل","فشل حالي",IF(BN77&lt;=12,"حديث",IF(BN77&lt;=24,"متأخر","قديم")))))</x:f>
        <x:v>لم يُرصد</x:v>
      </x:c>
      <x:c r="BP77" s="37" t="str">
        <x:v>بانتظار رصد التقسيط</x:v>
      </x:c>
      <x:c r="BQ77" s="37" t="n">
        <x:v>0</x:v>
      </x:c>
      <x:c r="BR77" s="37"/>
      <x:c r="BS77" s="37"/>
      <x:c r="BT77" s="54" t="b">
        <x:v>1</x:v>
      </x:c>
      <x:c r="BU77" s="37" t="str">
        <x:v>يحتاج اكتشاف رابط المنتج</x:v>
      </x:c>
      <x:c r="BV77" s="37" t="str">
        <x:v>Fresh NoFrost Top Freezer Refrigerator, 471 Liter, Black - FNT-M580YB</x:v>
      </x:c>
      <x:c r="BW77" s="37" t="str">
        <x:v>الملفات المرفوعة لا تحتوي خطة تقسيط فعلية لهذا الربط؛ الصف مُنشأ كمهمة جمع.</x:v>
      </x:c>
      <x:c r="BX77" s="60" t="n">
        <x:v>46233</x:v>
      </x:c>
      <x:c r="BY77" s="60" t="n">
        <x:v>46233</x:v>
      </x:c>
    </x:row>
    <x:row r="78">
      <x:c r="A78" s="37" t="str">
        <x:v>مهمة جمع أولية</x:v>
      </x:c>
      <x:c r="B78" s="37" t="str">
        <x:v>INSTTASK-B6CFE676953E</x:v>
      </x:c>
      <x:c r="C78" s="37" t="str">
        <x:v>VAR-329BEA62E83210|EG-013|STORE|PENDING</x:v>
      </x:c>
      <x:c r="D78" s="37" t="str">
        <x:v>VAR-329BEA62E83210|EG-013|STORE</x:v>
      </x:c>
      <x:c r="E78" s="37" t="str">
        <x:v>VAR-329BEA62E83210</x:v>
      </x:c>
      <x:c r="F78" s="37" t="str">
        <x:v>MOD-A7A0CB8BE8CCAB</x:v>
      </x:c>
      <x:c r="G78" s="37" t="str">
        <x:v>Fresh FNT-MR470YGQMI 397L / Black</x:v>
      </x:c>
      <x:c r="H78" s="37" t="str">
        <x:v>الأجهزة المنزلية</x:v>
      </x:c>
      <x:c r="I78" s="37" t="str">
        <x:v>ثلاجات</x:v>
      </x:c>
      <x:c r="J78" s="37" t="str">
        <x:v>Fresh</x:v>
      </x:c>
      <x:c r="K78" s="37" t="str">
        <x:v>FNT-MR470YGQMI</x:v>
      </x:c>
      <x:c r="L78" s="37" t="str">
        <x:v>397L | Black</x:v>
      </x:c>
      <x:c r="M78" s="37"/>
      <x:c r="N78" s="37"/>
      <x:c r="O78" s="37" t="str">
        <x:v>Black</x:v>
      </x:c>
      <x:c r="P78" s="37" t="str">
        <x:v>FNT-MR470YGQMI</x:v>
      </x:c>
      <x:c r="Q78" s="37"/>
      <x:c r="R78" s="37" t="str">
        <x:v>EG-013</x:v>
      </x:c>
      <x:c r="S78" s="37" t="str">
        <x:v>B.TECH</x:v>
      </x:c>
      <x:c r="T78" s="37" t="str">
        <x:v>A</x:v>
      </x:c>
      <x:c r="U78" s="37"/>
      <x:c r="V78" s="37"/>
      <x:c r="W78" s="37" t="str">
        <x:v>https://btech.com/en/c/large-home-appliances/refrigerators/b/fresh</x:v>
      </x:c>
      <x:c r="X78" s="37" t="str">
        <x:v>صفحة فئة</x:v>
      </x:c>
      <x:c r="Y78" s="37"/>
      <x:c r="Z78" s="37"/>
      <x:c r="AA78" s="37"/>
      <x:c r="AB78" s="37"/>
      <x:c r="AC78" s="37"/>
      <x:c r="AD78" s="37"/>
      <x:c r="AE78" s="37"/>
      <x:c r="AF78" s="56"/>
      <x:c r="AG78" s="56"/>
      <x:c r="AH78" s="56"/>
      <x:c r="AI78" s="58"/>
      <x:c r="AJ78" s="56"/>
      <x:c r="AK78" s="56"/>
      <x:c r="AL78" s="56"/>
      <x:c r="AM78" s="56"/>
      <x:c r="AN78" s="56"/>
      <x:c r="AO78" s="56" t="str">
        <x:f>IF(OR(AF78="",AD78=""),"",AF78*AD78+IF(AG78="",0,AG78)+IF(AH78="",0,AH78)+IF(AJ78="",0,AJ78)+IF(AK78="",0,AK78)+IF(AL78="",0,AL78)+IF(AM78="",0,AM78))</x:f>
      </x:c>
      <x:c r="AP78" s="56"/>
      <x:c r="AQ78" s="56" t="str">
        <x:f>IF(OR(AO78="",AP78=""),"",AO78-AP78)</x:f>
      </x:c>
      <x:c r="AR78" s="58" t="str">
        <x:f>IF(OR(AP78="",AP78=0,AQ78=""),"",AQ78/AP78)</x:f>
      </x:c>
      <x:c r="AS78" s="58"/>
      <x:c r="AT78" s="37"/>
      <x:c r="AU78" s="37"/>
      <x:c r="AV78" s="37"/>
      <x:c r="AW78" s="56"/>
      <x:c r="AX78" s="56"/>
      <x:c r="AY78" s="37"/>
      <x:c r="AZ78" s="37"/>
      <x:c r="BA78" s="37"/>
      <x:c r="BB78" s="37"/>
      <x:c r="BC78" s="37"/>
      <x:c r="BD78" s="60"/>
      <x:c r="BE78" s="60"/>
      <x:c r="BF78" s="37"/>
      <x:c r="BG78" s="37"/>
      <x:c r="BH78" s="37" t="str">
        <x:v>https://btech.com/en/c/large-home-appliances/refrigerators/b/fresh</x:v>
      </x:c>
      <x:c r="BI78" s="37"/>
      <x:c r="BJ78" s="37" t="str">
        <x:v>لم يبدأ</x:v>
      </x:c>
      <x:c r="BK78" s="60" t="n">
        <x:v>46233</x:v>
      </x:c>
      <x:c r="BL78" s="60"/>
      <x:c r="BM78" s="60"/>
      <x:c r="BN78" s="62" t="str">
        <x:f>IF(BM78="","",(NOW()-BM78)*24)</x:f>
      </x:c>
      <x:c r="BO78" s="37" t="str">
        <x:f>IF(BM78="","لم يُرصد",IF(BT78&lt;&gt;TRUE,"غير نشط",IF(BP78="فشل","فشل حالي",IF(BN78&lt;=12,"حديث",IF(BN78&lt;=24,"متأخر","قديم")))))</x:f>
        <x:v>لم يُرصد</x:v>
      </x:c>
      <x:c r="BP78" s="37" t="str">
        <x:v>بانتظار رصد التقسيط</x:v>
      </x:c>
      <x:c r="BQ78" s="37" t="n">
        <x:v>0</x:v>
      </x:c>
      <x:c r="BR78" s="37"/>
      <x:c r="BS78" s="37"/>
      <x:c r="BT78" s="54" t="b">
        <x:v>1</x:v>
      </x:c>
      <x:c r="BU78" s="37" t="str">
        <x:v>يحتاج اكتشاف رابط المنتج</x:v>
      </x:c>
      <x:c r="BV78" s="37" t="str">
        <x:v>Fresh NoFrost Top Freezer Refrigerator, 397 Liter, Black - FNT-MR470YGQMI</x:v>
      </x:c>
      <x:c r="BW78" s="37" t="str">
        <x:v>الملفات المرفوعة لا تحتوي خطة تقسيط فعلية لهذا الربط؛ الصف مُنشأ كمهمة جمع.</x:v>
      </x:c>
      <x:c r="BX78" s="60" t="n">
        <x:v>46233</x:v>
      </x:c>
      <x:c r="BY78" s="60" t="n">
        <x:v>46233</x:v>
      </x:c>
    </x:row>
    <x:row r="79">
      <x:c r="A79" s="37" t="str">
        <x:v>مهمة جمع أولية</x:v>
      </x:c>
      <x:c r="B79" s="37" t="str">
        <x:v>INSTTASK-7D9CB4A367B9</x:v>
      </x:c>
      <x:c r="C79" s="37" t="str">
        <x:v>VAR-E47E5D2A503167|EG-013|STORE|PENDING</x:v>
      </x:c>
      <x:c r="D79" s="37" t="str">
        <x:v>VAR-E47E5D2A503167|EG-013|STORE</x:v>
      </x:c>
      <x:c r="E79" s="37" t="str">
        <x:v>VAR-E47E5D2A503167</x:v>
      </x:c>
      <x:c r="F79" s="37" t="str">
        <x:v>MOD-83FC616EE29CD3</x:v>
      </x:c>
      <x:c r="G79" s="37" t="str">
        <x:v>Fresh FNT-MS580 YT (FLD) 471L / Stainless Steel</x:v>
      </x:c>
      <x:c r="H79" s="37" t="str">
        <x:v>الأجهزة المنزلية</x:v>
      </x:c>
      <x:c r="I79" s="37" t="str">
        <x:v>ثلاجات</x:v>
      </x:c>
      <x:c r="J79" s="37" t="str">
        <x:v>Fresh</x:v>
      </x:c>
      <x:c r="K79" s="37" t="str">
        <x:v>FNT-MS580 YT (FLD)</x:v>
      </x:c>
      <x:c r="L79" s="37" t="str">
        <x:v>471L | Stainless Steel</x:v>
      </x:c>
      <x:c r="M79" s="37"/>
      <x:c r="N79" s="37"/>
      <x:c r="O79" s="37" t="str">
        <x:v>Stainless Steel</x:v>
      </x:c>
      <x:c r="P79" s="37" t="str">
        <x:v>FNT-MS580 YT (FLD)</x:v>
      </x:c>
      <x:c r="Q79" s="37"/>
      <x:c r="R79" s="37" t="str">
        <x:v>EG-013</x:v>
      </x:c>
      <x:c r="S79" s="37" t="str">
        <x:v>B.TECH</x:v>
      </x:c>
      <x:c r="T79" s="37" t="str">
        <x:v>A</x:v>
      </x:c>
      <x:c r="U79" s="37"/>
      <x:c r="V79" s="37"/>
      <x:c r="W79" s="37" t="str">
        <x:v>https://btech.com/en/c/large-home-appliances/refrigerators/b/fresh</x:v>
      </x:c>
      <x:c r="X79" s="37" t="str">
        <x:v>صفحة فئة</x:v>
      </x:c>
      <x:c r="Y79" s="37"/>
      <x:c r="Z79" s="37"/>
      <x:c r="AA79" s="37"/>
      <x:c r="AB79" s="37"/>
      <x:c r="AC79" s="37"/>
      <x:c r="AD79" s="37"/>
      <x:c r="AE79" s="37"/>
      <x:c r="AF79" s="56"/>
      <x:c r="AG79" s="56"/>
      <x:c r="AH79" s="56"/>
      <x:c r="AI79" s="58"/>
      <x:c r="AJ79" s="56"/>
      <x:c r="AK79" s="56"/>
      <x:c r="AL79" s="56"/>
      <x:c r="AM79" s="56"/>
      <x:c r="AN79" s="56"/>
      <x:c r="AO79" s="56" t="str">
        <x:f>IF(OR(AF79="",AD79=""),"",AF79*AD79+IF(AG79="",0,AG79)+IF(AH79="",0,AH79)+IF(AJ79="",0,AJ79)+IF(AK79="",0,AK79)+IF(AL79="",0,AL79)+IF(AM79="",0,AM79))</x:f>
      </x:c>
      <x:c r="AP79" s="56"/>
      <x:c r="AQ79" s="56" t="str">
        <x:f>IF(OR(AO79="",AP79=""),"",AO79-AP79)</x:f>
      </x:c>
      <x:c r="AR79" s="58" t="str">
        <x:f>IF(OR(AP79="",AP79=0,AQ79=""),"",AQ79/AP79)</x:f>
      </x:c>
      <x:c r="AS79" s="58"/>
      <x:c r="AT79" s="37"/>
      <x:c r="AU79" s="37"/>
      <x:c r="AV79" s="37"/>
      <x:c r="AW79" s="56"/>
      <x:c r="AX79" s="56"/>
      <x:c r="AY79" s="37"/>
      <x:c r="AZ79" s="37"/>
      <x:c r="BA79" s="37"/>
      <x:c r="BB79" s="37"/>
      <x:c r="BC79" s="37"/>
      <x:c r="BD79" s="60"/>
      <x:c r="BE79" s="60"/>
      <x:c r="BF79" s="37"/>
      <x:c r="BG79" s="37"/>
      <x:c r="BH79" s="37" t="str">
        <x:v>https://btech.com/en/c/large-home-appliances/refrigerators/b/fresh</x:v>
      </x:c>
      <x:c r="BI79" s="37"/>
      <x:c r="BJ79" s="37" t="str">
        <x:v>لم يبدأ</x:v>
      </x:c>
      <x:c r="BK79" s="60" t="n">
        <x:v>46233</x:v>
      </x:c>
      <x:c r="BL79" s="60"/>
      <x:c r="BM79" s="60"/>
      <x:c r="BN79" s="62" t="str">
        <x:f>IF(BM79="","",(NOW()-BM79)*24)</x:f>
      </x:c>
      <x:c r="BO79" s="37" t="str">
        <x:f>IF(BM79="","لم يُرصد",IF(BT79&lt;&gt;TRUE,"غير نشط",IF(BP79="فشل","فشل حالي",IF(BN79&lt;=12,"حديث",IF(BN79&lt;=24,"متأخر","قديم")))))</x:f>
        <x:v>لم يُرصد</x:v>
      </x:c>
      <x:c r="BP79" s="37" t="str">
        <x:v>بانتظار رصد التقسيط</x:v>
      </x:c>
      <x:c r="BQ79" s="37" t="n">
        <x:v>0</x:v>
      </x:c>
      <x:c r="BR79" s="37"/>
      <x:c r="BS79" s="37"/>
      <x:c r="BT79" s="54" t="b">
        <x:v>1</x:v>
      </x:c>
      <x:c r="BU79" s="37" t="str">
        <x:v>يحتاج اكتشاف رابط المنتج</x:v>
      </x:c>
      <x:c r="BV79" s="37" t="str">
        <x:v>Fresh NoFrost Top Freezer Refrigerator, 471 Liter, Stainless Steel - FNT-MS580 YT (FLD)</x:v>
      </x:c>
      <x:c r="BW79" s="37" t="str">
        <x:v>الملفات المرفوعة لا تحتوي خطة تقسيط فعلية لهذا الربط؛ الصف مُنشأ كمهمة جمع.</x:v>
      </x:c>
      <x:c r="BX79" s="60" t="n">
        <x:v>46233</x:v>
      </x:c>
      <x:c r="BY79" s="60" t="n">
        <x:v>46233</x:v>
      </x:c>
    </x:row>
    <x:row r="80">
      <x:c r="A80" s="37" t="str">
        <x:v>مهمة جمع أولية</x:v>
      </x:c>
      <x:c r="B80" s="37" t="str">
        <x:v>INSTTASK-928061865F02</x:v>
      </x:c>
      <x:c r="C80" s="37" t="str">
        <x:v>VAR-D4029AFD92172D|EG-013|STORE|PENDING</x:v>
      </x:c>
      <x:c r="D80" s="37" t="str">
        <x:v>VAR-D4029AFD92172D|EG-013|STORE</x:v>
      </x:c>
      <x:c r="E80" s="37" t="str">
        <x:v>VAR-D4029AFD92172D</x:v>
      </x:c>
      <x:c r="F80" s="37" t="str">
        <x:v>MOD-FEC3879C7C02B2</x:v>
      </x:c>
      <x:c r="G80" s="37" t="str">
        <x:v>Fresh FNTBS370KBC4K 329L / Black</x:v>
      </x:c>
      <x:c r="H80" s="37" t="str">
        <x:v>الأجهزة المنزلية</x:v>
      </x:c>
      <x:c r="I80" s="37" t="str">
        <x:v>ثلاجات</x:v>
      </x:c>
      <x:c r="J80" s="37" t="str">
        <x:v>Fresh</x:v>
      </x:c>
      <x:c r="K80" s="37" t="str">
        <x:v>FNTBS370KBC4K</x:v>
      </x:c>
      <x:c r="L80" s="37" t="str">
        <x:v>329L | Black</x:v>
      </x:c>
      <x:c r="M80" s="37"/>
      <x:c r="N80" s="37"/>
      <x:c r="O80" s="37" t="str">
        <x:v>Black</x:v>
      </x:c>
      <x:c r="P80" s="37" t="str">
        <x:v>FNTBS370KBC4K</x:v>
      </x:c>
      <x:c r="Q80" s="37"/>
      <x:c r="R80" s="37" t="str">
        <x:v>EG-013</x:v>
      </x:c>
      <x:c r="S80" s="37" t="str">
        <x:v>B.TECH</x:v>
      </x:c>
      <x:c r="T80" s="37" t="str">
        <x:v>A</x:v>
      </x:c>
      <x:c r="U80" s="37"/>
      <x:c r="V80" s="37"/>
      <x:c r="W80" s="37" t="str">
        <x:v>https://btech.com/en/c/large-home-appliances/refrigerators/b/fresh</x:v>
      </x:c>
      <x:c r="X80" s="37" t="str">
        <x:v>صفحة فئة</x:v>
      </x:c>
      <x:c r="Y80" s="37"/>
      <x:c r="Z80" s="37"/>
      <x:c r="AA80" s="37"/>
      <x:c r="AB80" s="37"/>
      <x:c r="AC80" s="37"/>
      <x:c r="AD80" s="37"/>
      <x:c r="AE80" s="37"/>
      <x:c r="AF80" s="56"/>
      <x:c r="AG80" s="56"/>
      <x:c r="AH80" s="56"/>
      <x:c r="AI80" s="58"/>
      <x:c r="AJ80" s="56"/>
      <x:c r="AK80" s="56"/>
      <x:c r="AL80" s="56"/>
      <x:c r="AM80" s="56"/>
      <x:c r="AN80" s="56"/>
      <x:c r="AO80" s="56" t="str">
        <x:f>IF(OR(AF80="",AD80=""),"",AF80*AD80+IF(AG80="",0,AG80)+IF(AH80="",0,AH80)+IF(AJ80="",0,AJ80)+IF(AK80="",0,AK80)+IF(AL80="",0,AL80)+IF(AM80="",0,AM80))</x:f>
      </x:c>
      <x:c r="AP80" s="56"/>
      <x:c r="AQ80" s="56" t="str">
        <x:f>IF(OR(AO80="",AP80=""),"",AO80-AP80)</x:f>
      </x:c>
      <x:c r="AR80" s="58" t="str">
        <x:f>IF(OR(AP80="",AP80=0,AQ80=""),"",AQ80/AP80)</x:f>
      </x:c>
      <x:c r="AS80" s="58"/>
      <x:c r="AT80" s="37"/>
      <x:c r="AU80" s="37"/>
      <x:c r="AV80" s="37"/>
      <x:c r="AW80" s="56"/>
      <x:c r="AX80" s="56"/>
      <x:c r="AY80" s="37"/>
      <x:c r="AZ80" s="37"/>
      <x:c r="BA80" s="37"/>
      <x:c r="BB80" s="37"/>
      <x:c r="BC80" s="37"/>
      <x:c r="BD80" s="60"/>
      <x:c r="BE80" s="60"/>
      <x:c r="BF80" s="37"/>
      <x:c r="BG80" s="37"/>
      <x:c r="BH80" s="37" t="str">
        <x:v>https://btech.com/en/c/large-home-appliances/refrigerators/b/fresh</x:v>
      </x:c>
      <x:c r="BI80" s="37"/>
      <x:c r="BJ80" s="37" t="str">
        <x:v>لم يبدأ</x:v>
      </x:c>
      <x:c r="BK80" s="60" t="n">
        <x:v>46233</x:v>
      </x:c>
      <x:c r="BL80" s="60"/>
      <x:c r="BM80" s="60"/>
      <x:c r="BN80" s="62" t="str">
        <x:f>IF(BM80="","",(NOW()-BM80)*24)</x:f>
      </x:c>
      <x:c r="BO80" s="37" t="str">
        <x:f>IF(BM80="","لم يُرصد",IF(BT80&lt;&gt;TRUE,"غير نشط",IF(BP80="فشل","فشل حالي",IF(BN80&lt;=12,"حديث",IF(BN80&lt;=24,"متأخر","قديم")))))</x:f>
        <x:v>لم يُرصد</x:v>
      </x:c>
      <x:c r="BP80" s="37" t="str">
        <x:v>بانتظار رصد التقسيط</x:v>
      </x:c>
      <x:c r="BQ80" s="37" t="n">
        <x:v>0</x:v>
      </x:c>
      <x:c r="BR80" s="37"/>
      <x:c r="BS80" s="37"/>
      <x:c r="BT80" s="54" t="b">
        <x:v>1</x:v>
      </x:c>
      <x:c r="BU80" s="37" t="str">
        <x:v>يحتاج اكتشاف رابط المنتج</x:v>
      </x:c>
      <x:c r="BV80" s="37" t="str">
        <x:v>Fresh NoFrost Top Freezer Refrigerator, 329 Liter, Black - FNTBS370KBC4K</x:v>
      </x:c>
      <x:c r="BW80" s="37" t="str">
        <x:v>الملفات المرفوعة لا تحتوي خطة تقسيط فعلية لهذا الربط؛ الصف مُنشأ كمهمة جمع.</x:v>
      </x:c>
      <x:c r="BX80" s="60" t="n">
        <x:v>46233</x:v>
      </x:c>
      <x:c r="BY80" s="60" t="n">
        <x:v>46233</x:v>
      </x:c>
    </x:row>
    <x:row r="81">
      <x:c r="A81" s="37" t="str">
        <x:v>مهمة جمع أولية</x:v>
      </x:c>
      <x:c r="B81" s="37" t="str">
        <x:v>INSTTASK-10DE3DE24B27</x:v>
      </x:c>
      <x:c r="C81" s="37" t="str">
        <x:v>VAR-CCC6F4687AC490|EG-013|STORE|PENDING</x:v>
      </x:c>
      <x:c r="D81" s="37" t="str">
        <x:v>VAR-CCC6F4687AC490|EG-013|STORE</x:v>
      </x:c>
      <x:c r="E81" s="37" t="str">
        <x:v>VAR-CCC6F4687AC490</x:v>
      </x:c>
      <x:c r="F81" s="37" t="str">
        <x:v>MOD-2473CEE3FFE80C</x:v>
      </x:c>
      <x:c r="G81" s="37" t="str">
        <x:v>Fresh FNTBS400KTFLD 369L / Stainless Steel</x:v>
      </x:c>
      <x:c r="H81" s="37" t="str">
        <x:v>الأجهزة المنزلية</x:v>
      </x:c>
      <x:c r="I81" s="37" t="str">
        <x:v>ثلاجات</x:v>
      </x:c>
      <x:c r="J81" s="37" t="str">
        <x:v>Fresh</x:v>
      </x:c>
      <x:c r="K81" s="37" t="str">
        <x:v>FNTBS400KTFLD</x:v>
      </x:c>
      <x:c r="L81" s="37" t="str">
        <x:v>369L | Stainless Steel</x:v>
      </x:c>
      <x:c r="M81" s="37"/>
      <x:c r="N81" s="37"/>
      <x:c r="O81" s="37" t="str">
        <x:v>Stainless Steel</x:v>
      </x:c>
      <x:c r="P81" s="37" t="str">
        <x:v>FNTBS400KTFLD</x:v>
      </x:c>
      <x:c r="Q81" s="37"/>
      <x:c r="R81" s="37" t="str">
        <x:v>EG-013</x:v>
      </x:c>
      <x:c r="S81" s="37" t="str">
        <x:v>B.TECH</x:v>
      </x:c>
      <x:c r="T81" s="37" t="str">
        <x:v>A</x:v>
      </x:c>
      <x:c r="U81" s="37"/>
      <x:c r="V81" s="37"/>
      <x:c r="W81" s="37" t="str">
        <x:v>https://btech.com/en/c/large-home-appliances/refrigerators/b/fresh</x:v>
      </x:c>
      <x:c r="X81" s="37" t="str">
        <x:v>صفحة فئة</x:v>
      </x:c>
      <x:c r="Y81" s="37"/>
      <x:c r="Z81" s="37"/>
      <x:c r="AA81" s="37"/>
      <x:c r="AB81" s="37"/>
      <x:c r="AC81" s="37"/>
      <x:c r="AD81" s="37"/>
      <x:c r="AE81" s="37"/>
      <x:c r="AF81" s="56"/>
      <x:c r="AG81" s="56"/>
      <x:c r="AH81" s="56"/>
      <x:c r="AI81" s="58"/>
      <x:c r="AJ81" s="56"/>
      <x:c r="AK81" s="56"/>
      <x:c r="AL81" s="56"/>
      <x:c r="AM81" s="56"/>
      <x:c r="AN81" s="56"/>
      <x:c r="AO81" s="56" t="str">
        <x:f>IF(OR(AF81="",AD81=""),"",AF81*AD81+IF(AG81="",0,AG81)+IF(AH81="",0,AH81)+IF(AJ81="",0,AJ81)+IF(AK81="",0,AK81)+IF(AL81="",0,AL81)+IF(AM81="",0,AM81))</x:f>
      </x:c>
      <x:c r="AP81" s="56"/>
      <x:c r="AQ81" s="56" t="str">
        <x:f>IF(OR(AO81="",AP81=""),"",AO81-AP81)</x:f>
      </x:c>
      <x:c r="AR81" s="58" t="str">
        <x:f>IF(OR(AP81="",AP81=0,AQ81=""),"",AQ81/AP81)</x:f>
      </x:c>
      <x:c r="AS81" s="58"/>
      <x:c r="AT81" s="37"/>
      <x:c r="AU81" s="37"/>
      <x:c r="AV81" s="37"/>
      <x:c r="AW81" s="56"/>
      <x:c r="AX81" s="56"/>
      <x:c r="AY81" s="37"/>
      <x:c r="AZ81" s="37"/>
      <x:c r="BA81" s="37"/>
      <x:c r="BB81" s="37"/>
      <x:c r="BC81" s="37"/>
      <x:c r="BD81" s="60"/>
      <x:c r="BE81" s="60"/>
      <x:c r="BF81" s="37"/>
      <x:c r="BG81" s="37"/>
      <x:c r="BH81" s="37" t="str">
        <x:v>https://btech.com/en/c/large-home-appliances/refrigerators/b/fresh</x:v>
      </x:c>
      <x:c r="BI81" s="37"/>
      <x:c r="BJ81" s="37" t="str">
        <x:v>لم يبدأ</x:v>
      </x:c>
      <x:c r="BK81" s="60" t="n">
        <x:v>46233</x:v>
      </x:c>
      <x:c r="BL81" s="60"/>
      <x:c r="BM81" s="60"/>
      <x:c r="BN81" s="62" t="str">
        <x:f>IF(BM81="","",(NOW()-BM81)*24)</x:f>
      </x:c>
      <x:c r="BO81" s="37" t="str">
        <x:f>IF(BM81="","لم يُرصد",IF(BT81&lt;&gt;TRUE,"غير نشط",IF(BP81="فشل","فشل حالي",IF(BN81&lt;=12,"حديث",IF(BN81&lt;=24,"متأخر","قديم")))))</x:f>
        <x:v>لم يُرصد</x:v>
      </x:c>
      <x:c r="BP81" s="37" t="str">
        <x:v>بانتظار رصد التقسيط</x:v>
      </x:c>
      <x:c r="BQ81" s="37" t="n">
        <x:v>0</x:v>
      </x:c>
      <x:c r="BR81" s="37"/>
      <x:c r="BS81" s="37"/>
      <x:c r="BT81" s="54" t="b">
        <x:v>1</x:v>
      </x:c>
      <x:c r="BU81" s="37" t="str">
        <x:v>يحتاج اكتشاف رابط المنتج</x:v>
      </x:c>
      <x:c r="BV81" s="37" t="str">
        <x:v>Fresh NoFrost Top Freezer Refrigerator, 369 Liter, Stainless Steel - FNTBS400KTFLD</x:v>
      </x:c>
      <x:c r="BW81" s="37" t="str">
        <x:v>الملفات المرفوعة لا تحتوي خطة تقسيط فعلية لهذا الربط؛ الصف مُنشأ كمهمة جمع.</x:v>
      </x:c>
      <x:c r="BX81" s="60" t="n">
        <x:v>46233</x:v>
      </x:c>
      <x:c r="BY81" s="60" t="n">
        <x:v>46233</x:v>
      </x:c>
    </x:row>
    <x:row r="82">
      <x:c r="A82" s="37" t="str">
        <x:v>مهمة جمع أولية</x:v>
      </x:c>
      <x:c r="B82" s="37" t="str">
        <x:v>INSTTASK-9CC327267069</x:v>
      </x:c>
      <x:c r="C82" s="37" t="str">
        <x:v>VAR-3E4E252D0671B3|EG-013|STORE|PENDING</x:v>
      </x:c>
      <x:c r="D82" s="37" t="str">
        <x:v>VAR-3E4E252D0671B3|EG-013|STORE</x:v>
      </x:c>
      <x:c r="E82" s="37" t="str">
        <x:v>VAR-3E4E252D0671B3</x:v>
      </x:c>
      <x:c r="F82" s="37" t="str">
        <x:v>MOD-7E0D061AD31192</x:v>
      </x:c>
      <x:c r="G82" s="37" t="str">
        <x:v>Fresh FNTLS540MIWGFLD 426L / Stainless Steel</x:v>
      </x:c>
      <x:c r="H82" s="37" t="str">
        <x:v>الأجهزة المنزلية</x:v>
      </x:c>
      <x:c r="I82" s="37" t="str">
        <x:v>ثلاجات</x:v>
      </x:c>
      <x:c r="J82" s="37" t="str">
        <x:v>Fresh</x:v>
      </x:c>
      <x:c r="K82" s="37" t="str">
        <x:v>FNTLS540MIWGFLD</x:v>
      </x:c>
      <x:c r="L82" s="37" t="str">
        <x:v>426L | Stainless Steel</x:v>
      </x:c>
      <x:c r="M82" s="37"/>
      <x:c r="N82" s="37"/>
      <x:c r="O82" s="37" t="str">
        <x:v>Stainless Steel</x:v>
      </x:c>
      <x:c r="P82" s="37" t="str">
        <x:v>FNTLS540MIWGFLD</x:v>
      </x:c>
      <x:c r="Q82" s="37"/>
      <x:c r="R82" s="37" t="str">
        <x:v>EG-013</x:v>
      </x:c>
      <x:c r="S82" s="37" t="str">
        <x:v>B.TECH</x:v>
      </x:c>
      <x:c r="T82" s="37" t="str">
        <x:v>A</x:v>
      </x:c>
      <x:c r="U82" s="37"/>
      <x:c r="V82" s="37"/>
      <x:c r="W82" s="37" t="str">
        <x:v>https://btech.com/en/c/large-home-appliances/refrigerators/b/fresh</x:v>
      </x:c>
      <x:c r="X82" s="37" t="str">
        <x:v>صفحة فئة</x:v>
      </x:c>
      <x:c r="Y82" s="37"/>
      <x:c r="Z82" s="37"/>
      <x:c r="AA82" s="37"/>
      <x:c r="AB82" s="37"/>
      <x:c r="AC82" s="37"/>
      <x:c r="AD82" s="37"/>
      <x:c r="AE82" s="37"/>
      <x:c r="AF82" s="56"/>
      <x:c r="AG82" s="56"/>
      <x:c r="AH82" s="56"/>
      <x:c r="AI82" s="58"/>
      <x:c r="AJ82" s="56"/>
      <x:c r="AK82" s="56"/>
      <x:c r="AL82" s="56"/>
      <x:c r="AM82" s="56"/>
      <x:c r="AN82" s="56"/>
      <x:c r="AO82" s="56" t="str">
        <x:f>IF(OR(AF82="",AD82=""),"",AF82*AD82+IF(AG82="",0,AG82)+IF(AH82="",0,AH82)+IF(AJ82="",0,AJ82)+IF(AK82="",0,AK82)+IF(AL82="",0,AL82)+IF(AM82="",0,AM82))</x:f>
      </x:c>
      <x:c r="AP82" s="56"/>
      <x:c r="AQ82" s="56" t="str">
        <x:f>IF(OR(AO82="",AP82=""),"",AO82-AP82)</x:f>
      </x:c>
      <x:c r="AR82" s="58" t="str">
        <x:f>IF(OR(AP82="",AP82=0,AQ82=""),"",AQ82/AP82)</x:f>
      </x:c>
      <x:c r="AS82" s="58"/>
      <x:c r="AT82" s="37"/>
      <x:c r="AU82" s="37"/>
      <x:c r="AV82" s="37"/>
      <x:c r="AW82" s="56"/>
      <x:c r="AX82" s="56"/>
      <x:c r="AY82" s="37"/>
      <x:c r="AZ82" s="37"/>
      <x:c r="BA82" s="37"/>
      <x:c r="BB82" s="37"/>
      <x:c r="BC82" s="37"/>
      <x:c r="BD82" s="60"/>
      <x:c r="BE82" s="60"/>
      <x:c r="BF82" s="37"/>
      <x:c r="BG82" s="37"/>
      <x:c r="BH82" s="37" t="str">
        <x:v>https://btech.com/en/c/large-home-appliances/refrigerators/b/fresh</x:v>
      </x:c>
      <x:c r="BI82" s="37"/>
      <x:c r="BJ82" s="37" t="str">
        <x:v>لم يبدأ</x:v>
      </x:c>
      <x:c r="BK82" s="60" t="n">
        <x:v>46233</x:v>
      </x:c>
      <x:c r="BL82" s="60"/>
      <x:c r="BM82" s="60"/>
      <x:c r="BN82" s="62" t="str">
        <x:f>IF(BM82="","",(NOW()-BM82)*24)</x:f>
      </x:c>
      <x:c r="BO82" s="37" t="str">
        <x:f>IF(BM82="","لم يُرصد",IF(BT82&lt;&gt;TRUE,"غير نشط",IF(BP82="فشل","فشل حالي",IF(BN82&lt;=12,"حديث",IF(BN82&lt;=24,"متأخر","قديم")))))</x:f>
        <x:v>لم يُرصد</x:v>
      </x:c>
      <x:c r="BP82" s="37" t="str">
        <x:v>بانتظار رصد التقسيط</x:v>
      </x:c>
      <x:c r="BQ82" s="37" t="n">
        <x:v>0</x:v>
      </x:c>
      <x:c r="BR82" s="37"/>
      <x:c r="BS82" s="37"/>
      <x:c r="BT82" s="54" t="b">
        <x:v>1</x:v>
      </x:c>
      <x:c r="BU82" s="37" t="str">
        <x:v>يحتاج اكتشاف رابط المنتج</x:v>
      </x:c>
      <x:c r="BV82" s="37" t="str">
        <x:v>Fresh Top Freezer Refrigerator, 426 Liter Inverter Motor, Stainless Steel - FNTLS540MIWGFLD</x:v>
      </x:c>
      <x:c r="BW82" s="37" t="str">
        <x:v>الملفات المرفوعة لا تحتوي خطة تقسيط فعلية لهذا الربط؛ الصف مُنشأ كمهمة جمع.</x:v>
      </x:c>
      <x:c r="BX82" s="60" t="n">
        <x:v>46233</x:v>
      </x:c>
      <x:c r="BY82" s="60" t="n">
        <x:v>46233</x:v>
      </x:c>
    </x:row>
    <x:row r="83">
      <x:c r="A83" s="37" t="str">
        <x:v>مهمة جمع أولية</x:v>
      </x:c>
      <x:c r="B83" s="37" t="str">
        <x:v>INSTTASK-6D598493E0AC</x:v>
      </x:c>
      <x:c r="C83" s="37" t="str">
        <x:v>VAR-19994B5354814B|EG-013|STORE|PENDING</x:v>
      </x:c>
      <x:c r="D83" s="37" t="str">
        <x:v>VAR-19994B5354814B|EG-013|STORE</x:v>
      </x:c>
      <x:c r="E83" s="37" t="str">
        <x:v>VAR-19994B5354814B</x:v>
      </x:c>
      <x:c r="F83" s="37" t="str">
        <x:v>MOD-C524C0C06418B4</x:v>
      </x:c>
      <x:c r="G83" s="37" t="str">
        <x:v>Fresh FNTMS540YT4K 426L / Stainless Steel</x:v>
      </x:c>
      <x:c r="H83" s="37" t="str">
        <x:v>الأجهزة المنزلية</x:v>
      </x:c>
      <x:c r="I83" s="37" t="str">
        <x:v>ثلاجات</x:v>
      </x:c>
      <x:c r="J83" s="37" t="str">
        <x:v>Fresh</x:v>
      </x:c>
      <x:c r="K83" s="37" t="str">
        <x:v>FNTMS540YT4K</x:v>
      </x:c>
      <x:c r="L83" s="37" t="str">
        <x:v>426L | Stainless Steel</x:v>
      </x:c>
      <x:c r="M83" s="37"/>
      <x:c r="N83" s="37"/>
      <x:c r="O83" s="37" t="str">
        <x:v>Stainless Steel</x:v>
      </x:c>
      <x:c r="P83" s="37" t="str">
        <x:v>FNTMS540YT4K</x:v>
      </x:c>
      <x:c r="Q83" s="37"/>
      <x:c r="R83" s="37" t="str">
        <x:v>EG-013</x:v>
      </x:c>
      <x:c r="S83" s="37" t="str">
        <x:v>B.TECH</x:v>
      </x:c>
      <x:c r="T83" s="37" t="str">
        <x:v>A</x:v>
      </x:c>
      <x:c r="U83" s="37"/>
      <x:c r="V83" s="37"/>
      <x:c r="W83" s="37" t="str">
        <x:v>https://btech.com/en/c/large-home-appliances/refrigerators/b/fresh</x:v>
      </x:c>
      <x:c r="X83" s="37" t="str">
        <x:v>صفحة فئة</x:v>
      </x:c>
      <x:c r="Y83" s="37"/>
      <x:c r="Z83" s="37"/>
      <x:c r="AA83" s="37"/>
      <x:c r="AB83" s="37"/>
      <x:c r="AC83" s="37"/>
      <x:c r="AD83" s="37"/>
      <x:c r="AE83" s="37"/>
      <x:c r="AF83" s="56"/>
      <x:c r="AG83" s="56"/>
      <x:c r="AH83" s="56"/>
      <x:c r="AI83" s="58"/>
      <x:c r="AJ83" s="56"/>
      <x:c r="AK83" s="56"/>
      <x:c r="AL83" s="56"/>
      <x:c r="AM83" s="56"/>
      <x:c r="AN83" s="56"/>
      <x:c r="AO83" s="56" t="str">
        <x:f>IF(OR(AF83="",AD83=""),"",AF83*AD83+IF(AG83="",0,AG83)+IF(AH83="",0,AH83)+IF(AJ83="",0,AJ83)+IF(AK83="",0,AK83)+IF(AL83="",0,AL83)+IF(AM83="",0,AM83))</x:f>
      </x:c>
      <x:c r="AP83" s="56"/>
      <x:c r="AQ83" s="56" t="str">
        <x:f>IF(OR(AO83="",AP83=""),"",AO83-AP83)</x:f>
      </x:c>
      <x:c r="AR83" s="58" t="str">
        <x:f>IF(OR(AP83="",AP83=0,AQ83=""),"",AQ83/AP83)</x:f>
      </x:c>
      <x:c r="AS83" s="58"/>
      <x:c r="AT83" s="37"/>
      <x:c r="AU83" s="37"/>
      <x:c r="AV83" s="37"/>
      <x:c r="AW83" s="56"/>
      <x:c r="AX83" s="56"/>
      <x:c r="AY83" s="37"/>
      <x:c r="AZ83" s="37"/>
      <x:c r="BA83" s="37"/>
      <x:c r="BB83" s="37"/>
      <x:c r="BC83" s="37"/>
      <x:c r="BD83" s="60"/>
      <x:c r="BE83" s="60"/>
      <x:c r="BF83" s="37"/>
      <x:c r="BG83" s="37"/>
      <x:c r="BH83" s="37" t="str">
        <x:v>https://btech.com/en/c/large-home-appliances/refrigerators/b/fresh</x:v>
      </x:c>
      <x:c r="BI83" s="37"/>
      <x:c r="BJ83" s="37" t="str">
        <x:v>لم يبدأ</x:v>
      </x:c>
      <x:c r="BK83" s="60" t="n">
        <x:v>46233</x:v>
      </x:c>
      <x:c r="BL83" s="60"/>
      <x:c r="BM83" s="60"/>
      <x:c r="BN83" s="62" t="str">
        <x:f>IF(BM83="","",(NOW()-BM83)*24)</x:f>
      </x:c>
      <x:c r="BO83" s="37" t="str">
        <x:f>IF(BM83="","لم يُرصد",IF(BT83&lt;&gt;TRUE,"غير نشط",IF(BP83="فشل","فشل حالي",IF(BN83&lt;=12,"حديث",IF(BN83&lt;=24,"متأخر","قديم")))))</x:f>
        <x:v>لم يُرصد</x:v>
      </x:c>
      <x:c r="BP83" s="37" t="str">
        <x:v>بانتظار رصد التقسيط</x:v>
      </x:c>
      <x:c r="BQ83" s="37" t="n">
        <x:v>0</x:v>
      </x:c>
      <x:c r="BR83" s="37"/>
      <x:c r="BS83" s="37"/>
      <x:c r="BT83" s="54" t="b">
        <x:v>1</x:v>
      </x:c>
      <x:c r="BU83" s="37" t="str">
        <x:v>يحتاج اكتشاف رابط المنتج</x:v>
      </x:c>
      <x:c r="BV83" s="37" t="str">
        <x:v>Fresh NoFrost Top Freezer Refrigerator, 426 Liter, Stainless Steel - FNTMS540YT4K</x:v>
      </x:c>
      <x:c r="BW83" s="37" t="str">
        <x:v>الملفات المرفوعة لا تحتوي خطة تقسيط فعلية لهذا الربط؛ الصف مُنشأ كمهمة جمع.</x:v>
      </x:c>
      <x:c r="BX83" s="60" t="n">
        <x:v>46233</x:v>
      </x:c>
      <x:c r="BY83" s="60" t="n">
        <x:v>46233</x:v>
      </x:c>
    </x:row>
    <x:row r="84">
      <x:c r="A84" s="37" t="str">
        <x:v>مهمة جمع أولية</x:v>
      </x:c>
      <x:c r="B84" s="37" t="str">
        <x:v>INSTTASK-D2961676132D</x:v>
      </x:c>
      <x:c r="C84" s="37" t="str">
        <x:v>VAR-8791E0F48D9673|EG-013|STORE|PENDING</x:v>
      </x:c>
      <x:c r="D84" s="37" t="str">
        <x:v>VAR-8791E0F48D9673|EG-013|STORE</x:v>
      </x:c>
      <x:c r="E84" s="37" t="str">
        <x:v>VAR-8791E0F48D9673</x:v>
      </x:c>
      <x:c r="F84" s="37" t="str">
        <x:v>MOD-5ECD960DD4ACAC</x:v>
      </x:c>
      <x:c r="G84" s="37" t="str">
        <x:v>Kiriazi E470 450L / Black</x:v>
      </x:c>
      <x:c r="H84" s="37" t="str">
        <x:v>الأجهزة المنزلية</x:v>
      </x:c>
      <x:c r="I84" s="37" t="str">
        <x:v>ثلاجات</x:v>
      </x:c>
      <x:c r="J84" s="37" t="str">
        <x:v>Kiriazi</x:v>
      </x:c>
      <x:c r="K84" s="37" t="str">
        <x:v>E470</x:v>
      </x:c>
      <x:c r="L84" s="37" t="str">
        <x:v>450L | Black</x:v>
      </x:c>
      <x:c r="M84" s="37"/>
      <x:c r="N84" s="37"/>
      <x:c r="O84" s="37" t="str">
        <x:v>Black</x:v>
      </x:c>
      <x:c r="P84" s="37" t="str">
        <x:v>E470</x:v>
      </x:c>
      <x:c r="Q84" s="37"/>
      <x:c r="R84" s="37" t="str">
        <x:v>EG-013</x:v>
      </x:c>
      <x:c r="S84" s="37" t="str">
        <x:v>B.TECH</x:v>
      </x:c>
      <x:c r="T84" s="37" t="str">
        <x:v>A</x:v>
      </x:c>
      <x:c r="U84" s="37"/>
      <x:c r="V84" s="37"/>
      <x:c r="W84" s="37" t="str">
        <x:v>https://btech.com/en/c/large-home-appliances/refrigerators/b/kiriazi</x:v>
      </x:c>
      <x:c r="X84" s="37" t="str">
        <x:v>صفحة فئة</x:v>
      </x:c>
      <x:c r="Y84" s="37"/>
      <x:c r="Z84" s="37"/>
      <x:c r="AA84" s="37"/>
      <x:c r="AB84" s="37"/>
      <x:c r="AC84" s="37"/>
      <x:c r="AD84" s="37"/>
      <x:c r="AE84" s="37"/>
      <x:c r="AF84" s="56"/>
      <x:c r="AG84" s="56"/>
      <x:c r="AH84" s="56"/>
      <x:c r="AI84" s="58"/>
      <x:c r="AJ84" s="56"/>
      <x:c r="AK84" s="56"/>
      <x:c r="AL84" s="56"/>
      <x:c r="AM84" s="56"/>
      <x:c r="AN84" s="56"/>
      <x:c r="AO84" s="56" t="str">
        <x:f>IF(OR(AF84="",AD84=""),"",AF84*AD84+IF(AG84="",0,AG84)+IF(AH84="",0,AH84)+IF(AJ84="",0,AJ84)+IF(AK84="",0,AK84)+IF(AL84="",0,AL84)+IF(AM84="",0,AM84))</x:f>
      </x:c>
      <x:c r="AP84" s="56"/>
      <x:c r="AQ84" s="56" t="str">
        <x:f>IF(OR(AO84="",AP84=""),"",AO84-AP84)</x:f>
      </x:c>
      <x:c r="AR84" s="58" t="str">
        <x:f>IF(OR(AP84="",AP84=0,AQ84=""),"",AQ84/AP84)</x:f>
      </x:c>
      <x:c r="AS84" s="58"/>
      <x:c r="AT84" s="37"/>
      <x:c r="AU84" s="37"/>
      <x:c r="AV84" s="37"/>
      <x:c r="AW84" s="56"/>
      <x:c r="AX84" s="56"/>
      <x:c r="AY84" s="37"/>
      <x:c r="AZ84" s="37"/>
      <x:c r="BA84" s="37"/>
      <x:c r="BB84" s="37"/>
      <x:c r="BC84" s="37"/>
      <x:c r="BD84" s="60"/>
      <x:c r="BE84" s="60"/>
      <x:c r="BF84" s="37"/>
      <x:c r="BG84" s="37"/>
      <x:c r="BH84" s="37" t="str">
        <x:v>https://btech.com/en/c/large-home-appliances/refrigerators/b/kiriazi</x:v>
      </x:c>
      <x:c r="BI84" s="37"/>
      <x:c r="BJ84" s="37" t="str">
        <x:v>لم يبدأ</x:v>
      </x:c>
      <x:c r="BK84" s="60" t="n">
        <x:v>46233</x:v>
      </x:c>
      <x:c r="BL84" s="60"/>
      <x:c r="BM84" s="60"/>
      <x:c r="BN84" s="62" t="str">
        <x:f>IF(BM84="","",(NOW()-BM84)*24)</x:f>
      </x:c>
      <x:c r="BO84" s="37" t="str">
        <x:f>IF(BM84="","لم يُرصد",IF(BT84&lt;&gt;TRUE,"غير نشط",IF(BP84="فشل","فشل حالي",IF(BN84&lt;=12,"حديث",IF(BN84&lt;=24,"متأخر","قديم")))))</x:f>
        <x:v>لم يُرصد</x:v>
      </x:c>
      <x:c r="BP84" s="37" t="str">
        <x:v>بانتظار رصد التقسيط</x:v>
      </x:c>
      <x:c r="BQ84" s="37" t="n">
        <x:v>0</x:v>
      </x:c>
      <x:c r="BR84" s="37"/>
      <x:c r="BS84" s="37"/>
      <x:c r="BT84" s="54" t="b">
        <x:v>1</x:v>
      </x:c>
      <x:c r="BU84" s="37" t="str">
        <x:v>يحتاج اكتشاف رابط المنتج</x:v>
      </x:c>
      <x:c r="BV84" s="37" t="str">
        <x:v>Kiriazi NoFrost Top Freezer Refrigerator, 450 Liter, Black - E470</x:v>
      </x:c>
      <x:c r="BW84" s="37" t="str">
        <x:v>الملفات المرفوعة لا تحتوي خطة تقسيط فعلية لهذا الربط؛ الصف مُنشأ كمهمة جمع.</x:v>
      </x:c>
      <x:c r="BX84" s="60" t="n">
        <x:v>46233</x:v>
      </x:c>
      <x:c r="BY84" s="60" t="n">
        <x:v>46233</x:v>
      </x:c>
    </x:row>
    <x:row r="85">
      <x:c r="A85" s="37" t="str">
        <x:v>مهمة جمع أولية</x:v>
      </x:c>
      <x:c r="B85" s="37" t="str">
        <x:v>INSTTASK-AFDA4AD74E8A</x:v>
      </x:c>
      <x:c r="C85" s="37" t="str">
        <x:v>VAR-2BB1648FA7D3F7|EG-013|STORE|PENDING</x:v>
      </x:c>
      <x:c r="D85" s="37" t="str">
        <x:v>VAR-2BB1648FA7D3F7|EG-013|STORE</x:v>
      </x:c>
      <x:c r="E85" s="37" t="str">
        <x:v>VAR-2BB1648FA7D3F7</x:v>
      </x:c>
      <x:c r="F85" s="37" t="str">
        <x:v>MOD-6270E38F98E8BF</x:v>
      </x:c>
      <x:c r="G85" s="37" t="str">
        <x:v>Kiriazi E470NV/2 450L / Silver</x:v>
      </x:c>
      <x:c r="H85" s="37" t="str">
        <x:v>الأجهزة المنزلية</x:v>
      </x:c>
      <x:c r="I85" s="37" t="str">
        <x:v>ثلاجات</x:v>
      </x:c>
      <x:c r="J85" s="37" t="str">
        <x:v>Kiriazi</x:v>
      </x:c>
      <x:c r="K85" s="37" t="str">
        <x:v>E470NV/2</x:v>
      </x:c>
      <x:c r="L85" s="37" t="str">
        <x:v>450L | Silver</x:v>
      </x:c>
      <x:c r="M85" s="37"/>
      <x:c r="N85" s="37"/>
      <x:c r="O85" s="37" t="str">
        <x:v>Silver</x:v>
      </x:c>
      <x:c r="P85" s="37" t="str">
        <x:v>E470NV/2</x:v>
      </x:c>
      <x:c r="Q85" s="37"/>
      <x:c r="R85" s="37" t="str">
        <x:v>EG-013</x:v>
      </x:c>
      <x:c r="S85" s="37" t="str">
        <x:v>B.TECH</x:v>
      </x:c>
      <x:c r="T85" s="37" t="str">
        <x:v>A</x:v>
      </x:c>
      <x:c r="U85" s="37"/>
      <x:c r="V85" s="37"/>
      <x:c r="W85" s="37" t="str">
        <x:v>https://btech.com/en/c/large-home-appliances/refrigerators/b/kiriazi</x:v>
      </x:c>
      <x:c r="X85" s="37" t="str">
        <x:v>صفحة فئة</x:v>
      </x:c>
      <x:c r="Y85" s="37"/>
      <x:c r="Z85" s="37"/>
      <x:c r="AA85" s="37"/>
      <x:c r="AB85" s="37"/>
      <x:c r="AC85" s="37"/>
      <x:c r="AD85" s="37"/>
      <x:c r="AE85" s="37"/>
      <x:c r="AF85" s="56"/>
      <x:c r="AG85" s="56"/>
      <x:c r="AH85" s="56"/>
      <x:c r="AI85" s="58"/>
      <x:c r="AJ85" s="56"/>
      <x:c r="AK85" s="56"/>
      <x:c r="AL85" s="56"/>
      <x:c r="AM85" s="56"/>
      <x:c r="AN85" s="56"/>
      <x:c r="AO85" s="56" t="str">
        <x:f>IF(OR(AF85="",AD85=""),"",AF85*AD85+IF(AG85="",0,AG85)+IF(AH85="",0,AH85)+IF(AJ85="",0,AJ85)+IF(AK85="",0,AK85)+IF(AL85="",0,AL85)+IF(AM85="",0,AM85))</x:f>
      </x:c>
      <x:c r="AP85" s="56"/>
      <x:c r="AQ85" s="56" t="str">
        <x:f>IF(OR(AO85="",AP85=""),"",AO85-AP85)</x:f>
      </x:c>
      <x:c r="AR85" s="58" t="str">
        <x:f>IF(OR(AP85="",AP85=0,AQ85=""),"",AQ85/AP85)</x:f>
      </x:c>
      <x:c r="AS85" s="58"/>
      <x:c r="AT85" s="37"/>
      <x:c r="AU85" s="37"/>
      <x:c r="AV85" s="37"/>
      <x:c r="AW85" s="56"/>
      <x:c r="AX85" s="56"/>
      <x:c r="AY85" s="37"/>
      <x:c r="AZ85" s="37"/>
      <x:c r="BA85" s="37"/>
      <x:c r="BB85" s="37"/>
      <x:c r="BC85" s="37"/>
      <x:c r="BD85" s="60"/>
      <x:c r="BE85" s="60"/>
      <x:c r="BF85" s="37"/>
      <x:c r="BG85" s="37"/>
      <x:c r="BH85" s="37" t="str">
        <x:v>https://btech.com/en/c/large-home-appliances/refrigerators/b/kiriazi</x:v>
      </x:c>
      <x:c r="BI85" s="37"/>
      <x:c r="BJ85" s="37" t="str">
        <x:v>لم يبدأ</x:v>
      </x:c>
      <x:c r="BK85" s="60" t="n">
        <x:v>46233</x:v>
      </x:c>
      <x:c r="BL85" s="60"/>
      <x:c r="BM85" s="60"/>
      <x:c r="BN85" s="62" t="str">
        <x:f>IF(BM85="","",(NOW()-BM85)*24)</x:f>
      </x:c>
      <x:c r="BO85" s="37" t="str">
        <x:f>IF(BM85="","لم يُرصد",IF(BT85&lt;&gt;TRUE,"غير نشط",IF(BP85="فشل","فشل حالي",IF(BN85&lt;=12,"حديث",IF(BN85&lt;=24,"متأخر","قديم")))))</x:f>
        <x:v>لم يُرصد</x:v>
      </x:c>
      <x:c r="BP85" s="37" t="str">
        <x:v>بانتظار رصد التقسيط</x:v>
      </x:c>
      <x:c r="BQ85" s="37" t="n">
        <x:v>0</x:v>
      </x:c>
      <x:c r="BR85" s="37"/>
      <x:c r="BS85" s="37"/>
      <x:c r="BT85" s="54" t="b">
        <x:v>1</x:v>
      </x:c>
      <x:c r="BU85" s="37" t="str">
        <x:v>يحتاج اكتشاف رابط المنتج</x:v>
      </x:c>
      <x:c r="BV85" s="37" t="str">
        <x:v>Kiriazi Zomoroda NoFrost Top Freezer Refrigerator, 450 Liter, Silver - E470NV/2</x:v>
      </x:c>
      <x:c r="BW85" s="37" t="str">
        <x:v>الملفات المرفوعة لا تحتوي خطة تقسيط فعلية لهذا الربط؛ الصف مُنشأ كمهمة جمع.</x:v>
      </x:c>
      <x:c r="BX85" s="60" t="n">
        <x:v>46233</x:v>
      </x:c>
      <x:c r="BY85" s="60" t="n">
        <x:v>46233</x:v>
      </x:c>
    </x:row>
    <x:row r="86">
      <x:c r="A86" s="37" t="str">
        <x:v>مهمة جمع أولية</x:v>
      </x:c>
      <x:c r="B86" s="37" t="str">
        <x:v>INSTTASK-9FEC90EC3CDB</x:v>
      </x:c>
      <x:c r="C86" s="37" t="str">
        <x:v>VAR-F3B1D73096C0C4|EG-013|STORE|PENDING</x:v>
      </x:c>
      <x:c r="D86" s="37" t="str">
        <x:v>VAR-F3B1D73096C0C4|EG-013|STORE</x:v>
      </x:c>
      <x:c r="E86" s="37" t="str">
        <x:v>VAR-F3B1D73096C0C4</x:v>
      </x:c>
      <x:c r="F86" s="37" t="str">
        <x:v>MOD-DA8CD1C7AD84A6</x:v>
      </x:c>
      <x:c r="G86" s="37" t="str">
        <x:v>Kiriazi E520 NV/2 480L / Silver</x:v>
      </x:c>
      <x:c r="H86" s="37" t="str">
        <x:v>الأجهزة المنزلية</x:v>
      </x:c>
      <x:c r="I86" s="37" t="str">
        <x:v>ثلاجات</x:v>
      </x:c>
      <x:c r="J86" s="37" t="str">
        <x:v>Kiriazi</x:v>
      </x:c>
      <x:c r="K86" s="37" t="str">
        <x:v>E520 NV/2</x:v>
      </x:c>
      <x:c r="L86" s="37" t="str">
        <x:v>480L | Silver</x:v>
      </x:c>
      <x:c r="M86" s="37"/>
      <x:c r="N86" s="37"/>
      <x:c r="O86" s="37" t="str">
        <x:v>Silver</x:v>
      </x:c>
      <x:c r="P86" s="37" t="str">
        <x:v>E520 NV/2</x:v>
      </x:c>
      <x:c r="Q86" s="37"/>
      <x:c r="R86" s="37" t="str">
        <x:v>EG-013</x:v>
      </x:c>
      <x:c r="S86" s="37" t="str">
        <x:v>B.TECH</x:v>
      </x:c>
      <x:c r="T86" s="37" t="str">
        <x:v>A</x:v>
      </x:c>
      <x:c r="U86" s="37"/>
      <x:c r="V86" s="37"/>
      <x:c r="W86" s="37" t="str">
        <x:v>https://btech.com/en/c/large-home-appliances/refrigerators/b/kiriazi</x:v>
      </x:c>
      <x:c r="X86" s="37" t="str">
        <x:v>صفحة فئة</x:v>
      </x:c>
      <x:c r="Y86" s="37"/>
      <x:c r="Z86" s="37"/>
      <x:c r="AA86" s="37"/>
      <x:c r="AB86" s="37"/>
      <x:c r="AC86" s="37"/>
      <x:c r="AD86" s="37"/>
      <x:c r="AE86" s="37"/>
      <x:c r="AF86" s="56"/>
      <x:c r="AG86" s="56"/>
      <x:c r="AH86" s="56"/>
      <x:c r="AI86" s="58"/>
      <x:c r="AJ86" s="56"/>
      <x:c r="AK86" s="56"/>
      <x:c r="AL86" s="56"/>
      <x:c r="AM86" s="56"/>
      <x:c r="AN86" s="56"/>
      <x:c r="AO86" s="56" t="str">
        <x:f>IF(OR(AF86="",AD86=""),"",AF86*AD86+IF(AG86="",0,AG86)+IF(AH86="",0,AH86)+IF(AJ86="",0,AJ86)+IF(AK86="",0,AK86)+IF(AL86="",0,AL86)+IF(AM86="",0,AM86))</x:f>
      </x:c>
      <x:c r="AP86" s="56"/>
      <x:c r="AQ86" s="56" t="str">
        <x:f>IF(OR(AO86="",AP86=""),"",AO86-AP86)</x:f>
      </x:c>
      <x:c r="AR86" s="58" t="str">
        <x:f>IF(OR(AP86="",AP86=0,AQ86=""),"",AQ86/AP86)</x:f>
      </x:c>
      <x:c r="AS86" s="58"/>
      <x:c r="AT86" s="37"/>
      <x:c r="AU86" s="37"/>
      <x:c r="AV86" s="37"/>
      <x:c r="AW86" s="56"/>
      <x:c r="AX86" s="56"/>
      <x:c r="AY86" s="37"/>
      <x:c r="AZ86" s="37"/>
      <x:c r="BA86" s="37"/>
      <x:c r="BB86" s="37"/>
      <x:c r="BC86" s="37"/>
      <x:c r="BD86" s="60"/>
      <x:c r="BE86" s="60"/>
      <x:c r="BF86" s="37"/>
      <x:c r="BG86" s="37"/>
      <x:c r="BH86" s="37" t="str">
        <x:v>https://btech.com/en/c/large-home-appliances/refrigerators/b/kiriazi</x:v>
      </x:c>
      <x:c r="BI86" s="37"/>
      <x:c r="BJ86" s="37" t="str">
        <x:v>لم يبدأ</x:v>
      </x:c>
      <x:c r="BK86" s="60" t="n">
        <x:v>46233</x:v>
      </x:c>
      <x:c r="BL86" s="60"/>
      <x:c r="BM86" s="60"/>
      <x:c r="BN86" s="62" t="str">
        <x:f>IF(BM86="","",(NOW()-BM86)*24)</x:f>
      </x:c>
      <x:c r="BO86" s="37" t="str">
        <x:f>IF(BM86="","لم يُرصد",IF(BT86&lt;&gt;TRUE,"غير نشط",IF(BP86="فشل","فشل حالي",IF(BN86&lt;=12,"حديث",IF(BN86&lt;=24,"متأخر","قديم")))))</x:f>
        <x:v>لم يُرصد</x:v>
      </x:c>
      <x:c r="BP86" s="37" t="str">
        <x:v>بانتظار رصد التقسيط</x:v>
      </x:c>
      <x:c r="BQ86" s="37" t="n">
        <x:v>0</x:v>
      </x:c>
      <x:c r="BR86" s="37"/>
      <x:c r="BS86" s="37"/>
      <x:c r="BT86" s="54" t="b">
        <x:v>1</x:v>
      </x:c>
      <x:c r="BU86" s="37" t="str">
        <x:v>يحتاج اكتشاف رابط المنتج</x:v>
      </x:c>
      <x:c r="BV86" s="37" t="str">
        <x:v>Kiriazi NoFrost Top Freezer Refrigerator, 480 Liter, Silver - E520 NV/2</x:v>
      </x:c>
      <x:c r="BW86" s="37" t="str">
        <x:v>الملفات المرفوعة لا تحتوي خطة تقسيط فعلية لهذا الربط؛ الصف مُنشأ كمهمة جمع.</x:v>
      </x:c>
      <x:c r="BX86" s="60" t="n">
        <x:v>46233</x:v>
      </x:c>
      <x:c r="BY86" s="60" t="n">
        <x:v>46233</x:v>
      </x:c>
    </x:row>
    <x:row r="87">
      <x:c r="A87" s="37" t="str">
        <x:v>مهمة جمع أولية</x:v>
      </x:c>
      <x:c r="B87" s="37" t="str">
        <x:v>INSTTASK-449C80633989</x:v>
      </x:c>
      <x:c r="C87" s="37" t="str">
        <x:v>VAR-34E78FD5F9280D|EG-013|STORE|PENDING</x:v>
      </x:c>
      <x:c r="D87" s="37" t="str">
        <x:v>VAR-34E78FD5F9280D|EG-013|STORE</x:v>
      </x:c>
      <x:c r="E87" s="37" t="str">
        <x:v>VAR-34E78FD5F9280D</x:v>
      </x:c>
      <x:c r="F87" s="37" t="str">
        <x:v>MOD-73D69B552B7E84</x:v>
      </x:c>
      <x:c r="G87" s="37" t="str">
        <x:v>Kiriazi E520 NV/2 B 450L / Black</x:v>
      </x:c>
      <x:c r="H87" s="37" t="str">
        <x:v>الأجهزة المنزلية</x:v>
      </x:c>
      <x:c r="I87" s="37" t="str">
        <x:v>ثلاجات</x:v>
      </x:c>
      <x:c r="J87" s="37" t="str">
        <x:v>Kiriazi</x:v>
      </x:c>
      <x:c r="K87" s="37" t="str">
        <x:v>E520 NV/2 B</x:v>
      </x:c>
      <x:c r="L87" s="37" t="str">
        <x:v>450L | Black</x:v>
      </x:c>
      <x:c r="M87" s="37"/>
      <x:c r="N87" s="37"/>
      <x:c r="O87" s="37" t="str">
        <x:v>Black</x:v>
      </x:c>
      <x:c r="P87" s="37" t="str">
        <x:v>E520 NV/2 B</x:v>
      </x:c>
      <x:c r="Q87" s="37"/>
      <x:c r="R87" s="37" t="str">
        <x:v>EG-013</x:v>
      </x:c>
      <x:c r="S87" s="37" t="str">
        <x:v>B.TECH</x:v>
      </x:c>
      <x:c r="T87" s="37" t="str">
        <x:v>A</x:v>
      </x:c>
      <x:c r="U87" s="37"/>
      <x:c r="V87" s="37"/>
      <x:c r="W87" s="37" t="str">
        <x:v>https://btech.com/en/c/large-home-appliances/refrigerators/b/kiriazi</x:v>
      </x:c>
      <x:c r="X87" s="37" t="str">
        <x:v>صفحة فئة</x:v>
      </x:c>
      <x:c r="Y87" s="37"/>
      <x:c r="Z87" s="37"/>
      <x:c r="AA87" s="37"/>
      <x:c r="AB87" s="37"/>
      <x:c r="AC87" s="37"/>
      <x:c r="AD87" s="37"/>
      <x:c r="AE87" s="37"/>
      <x:c r="AF87" s="56"/>
      <x:c r="AG87" s="56"/>
      <x:c r="AH87" s="56"/>
      <x:c r="AI87" s="58"/>
      <x:c r="AJ87" s="56"/>
      <x:c r="AK87" s="56"/>
      <x:c r="AL87" s="56"/>
      <x:c r="AM87" s="56"/>
      <x:c r="AN87" s="56"/>
      <x:c r="AO87" s="56" t="str">
        <x:f>IF(OR(AF87="",AD87=""),"",AF87*AD87+IF(AG87="",0,AG87)+IF(AH87="",0,AH87)+IF(AJ87="",0,AJ87)+IF(AK87="",0,AK87)+IF(AL87="",0,AL87)+IF(AM87="",0,AM87))</x:f>
      </x:c>
      <x:c r="AP87" s="56"/>
      <x:c r="AQ87" s="56" t="str">
        <x:f>IF(OR(AO87="",AP87=""),"",AO87-AP87)</x:f>
      </x:c>
      <x:c r="AR87" s="58" t="str">
        <x:f>IF(OR(AP87="",AP87=0,AQ87=""),"",AQ87/AP87)</x:f>
      </x:c>
      <x:c r="AS87" s="58"/>
      <x:c r="AT87" s="37"/>
      <x:c r="AU87" s="37"/>
      <x:c r="AV87" s="37"/>
      <x:c r="AW87" s="56"/>
      <x:c r="AX87" s="56"/>
      <x:c r="AY87" s="37"/>
      <x:c r="AZ87" s="37"/>
      <x:c r="BA87" s="37"/>
      <x:c r="BB87" s="37"/>
      <x:c r="BC87" s="37"/>
      <x:c r="BD87" s="60"/>
      <x:c r="BE87" s="60"/>
      <x:c r="BF87" s="37"/>
      <x:c r="BG87" s="37"/>
      <x:c r="BH87" s="37" t="str">
        <x:v>https://btech.com/en/c/large-home-appliances/refrigerators/b/kiriazi</x:v>
      </x:c>
      <x:c r="BI87" s="37"/>
      <x:c r="BJ87" s="37" t="str">
        <x:v>لم يبدأ</x:v>
      </x:c>
      <x:c r="BK87" s="60" t="n">
        <x:v>46233</x:v>
      </x:c>
      <x:c r="BL87" s="60"/>
      <x:c r="BM87" s="60"/>
      <x:c r="BN87" s="62" t="str">
        <x:f>IF(BM87="","",(NOW()-BM87)*24)</x:f>
      </x:c>
      <x:c r="BO87" s="37" t="str">
        <x:f>IF(BM87="","لم يُرصد",IF(BT87&lt;&gt;TRUE,"غير نشط",IF(BP87="فشل","فشل حالي",IF(BN87&lt;=12,"حديث",IF(BN87&lt;=24,"متأخر","قديم")))))</x:f>
        <x:v>لم يُرصد</x:v>
      </x:c>
      <x:c r="BP87" s="37" t="str">
        <x:v>بانتظار رصد التقسيط</x:v>
      </x:c>
      <x:c r="BQ87" s="37" t="n">
        <x:v>0</x:v>
      </x:c>
      <x:c r="BR87" s="37"/>
      <x:c r="BS87" s="37"/>
      <x:c r="BT87" s="54" t="b">
        <x:v>1</x:v>
      </x:c>
      <x:c r="BU87" s="37" t="str">
        <x:v>يحتاج اكتشاف رابط المنتج</x:v>
      </x:c>
      <x:c r="BV87" s="37" t="str">
        <x:v>Kiriazi NoFrost Top Freezer Refrigerator, 450 Liter, Black - E520 NV/2 B</x:v>
      </x:c>
      <x:c r="BW87" s="37" t="str">
        <x:v>الملفات المرفوعة لا تحتوي خطة تقسيط فعلية لهذا الربط؛ الصف مُنشأ كمهمة جمع.</x:v>
      </x:c>
      <x:c r="BX87" s="60" t="n">
        <x:v>46233</x:v>
      </x:c>
      <x:c r="BY87" s="60" t="n">
        <x:v>46233</x:v>
      </x:c>
    </x:row>
    <x:row r="88">
      <x:c r="A88" s="37" t="str">
        <x:v>مهمة جمع أولية</x:v>
      </x:c>
      <x:c r="B88" s="37" t="str">
        <x:v>INSTTASK-A7A2DD593620</x:v>
      </x:c>
      <x:c r="C88" s="37" t="str">
        <x:v>VAR-B497A144FCB809|EG-013|STORE|PENDING</x:v>
      </x:c>
      <x:c r="D88" s="37" t="str">
        <x:v>VAR-B497A144FCB809|EG-013|STORE</x:v>
      </x:c>
      <x:c r="E88" s="37" t="str">
        <x:v>VAR-B497A144FCB809</x:v>
      </x:c>
      <x:c r="F88" s="37" t="str">
        <x:v>MOD-CD26A4479F287B</x:v>
      </x:c>
      <x:c r="G88" s="37" t="str">
        <x:v>Kiriazi E570NV2 540L / Silver</x:v>
      </x:c>
      <x:c r="H88" s="37" t="str">
        <x:v>الأجهزة المنزلية</x:v>
      </x:c>
      <x:c r="I88" s="37" t="str">
        <x:v>ثلاجات</x:v>
      </x:c>
      <x:c r="J88" s="37" t="str">
        <x:v>Kiriazi</x:v>
      </x:c>
      <x:c r="K88" s="37" t="str">
        <x:v>E570NV2</x:v>
      </x:c>
      <x:c r="L88" s="37" t="str">
        <x:v>540L | Silver</x:v>
      </x:c>
      <x:c r="M88" s="37"/>
      <x:c r="N88" s="37"/>
      <x:c r="O88" s="37" t="str">
        <x:v>Silver</x:v>
      </x:c>
      <x:c r="P88" s="37" t="str">
        <x:v>E570NV2</x:v>
      </x:c>
      <x:c r="Q88" s="37"/>
      <x:c r="R88" s="37" t="str">
        <x:v>EG-013</x:v>
      </x:c>
      <x:c r="S88" s="37" t="str">
        <x:v>B.TECH</x:v>
      </x:c>
      <x:c r="T88" s="37" t="str">
        <x:v>A</x:v>
      </x:c>
      <x:c r="U88" s="37"/>
      <x:c r="V88" s="37"/>
      <x:c r="W88" s="37" t="str">
        <x:v>https://btech.com/en/c/large-home-appliances/refrigerators/b/kiriazi</x:v>
      </x:c>
      <x:c r="X88" s="37" t="str">
        <x:v>صفحة فئة</x:v>
      </x:c>
      <x:c r="Y88" s="37"/>
      <x:c r="Z88" s="37"/>
      <x:c r="AA88" s="37"/>
      <x:c r="AB88" s="37"/>
      <x:c r="AC88" s="37"/>
      <x:c r="AD88" s="37"/>
      <x:c r="AE88" s="37"/>
      <x:c r="AF88" s="56"/>
      <x:c r="AG88" s="56"/>
      <x:c r="AH88" s="56"/>
      <x:c r="AI88" s="58"/>
      <x:c r="AJ88" s="56"/>
      <x:c r="AK88" s="56"/>
      <x:c r="AL88" s="56"/>
      <x:c r="AM88" s="56"/>
      <x:c r="AN88" s="56"/>
      <x:c r="AO88" s="56" t="str">
        <x:f>IF(OR(AF88="",AD88=""),"",AF88*AD88+IF(AG88="",0,AG88)+IF(AH88="",0,AH88)+IF(AJ88="",0,AJ88)+IF(AK88="",0,AK88)+IF(AL88="",0,AL88)+IF(AM88="",0,AM88))</x:f>
      </x:c>
      <x:c r="AP88" s="56"/>
      <x:c r="AQ88" s="56" t="str">
        <x:f>IF(OR(AO88="",AP88=""),"",AO88-AP88)</x:f>
      </x:c>
      <x:c r="AR88" s="58" t="str">
        <x:f>IF(OR(AP88="",AP88=0,AQ88=""),"",AQ88/AP88)</x:f>
      </x:c>
      <x:c r="AS88" s="58"/>
      <x:c r="AT88" s="37"/>
      <x:c r="AU88" s="37"/>
      <x:c r="AV88" s="37"/>
      <x:c r="AW88" s="56"/>
      <x:c r="AX88" s="56"/>
      <x:c r="AY88" s="37"/>
      <x:c r="AZ88" s="37"/>
      <x:c r="BA88" s="37"/>
      <x:c r="BB88" s="37"/>
      <x:c r="BC88" s="37"/>
      <x:c r="BD88" s="60"/>
      <x:c r="BE88" s="60"/>
      <x:c r="BF88" s="37"/>
      <x:c r="BG88" s="37"/>
      <x:c r="BH88" s="37" t="str">
        <x:v>https://btech.com/en/c/large-home-appliances/refrigerators/b/kiriazi</x:v>
      </x:c>
      <x:c r="BI88" s="37"/>
      <x:c r="BJ88" s="37" t="str">
        <x:v>لم يبدأ</x:v>
      </x:c>
      <x:c r="BK88" s="60" t="n">
        <x:v>46233</x:v>
      </x:c>
      <x:c r="BL88" s="60"/>
      <x:c r="BM88" s="60"/>
      <x:c r="BN88" s="62" t="str">
        <x:f>IF(BM88="","",(NOW()-BM88)*24)</x:f>
      </x:c>
      <x:c r="BO88" s="37" t="str">
        <x:f>IF(BM88="","لم يُرصد",IF(BT88&lt;&gt;TRUE,"غير نشط",IF(BP88="فشل","فشل حالي",IF(BN88&lt;=12,"حديث",IF(BN88&lt;=24,"متأخر","قديم")))))</x:f>
        <x:v>لم يُرصد</x:v>
      </x:c>
      <x:c r="BP88" s="37" t="str">
        <x:v>بانتظار رصد التقسيط</x:v>
      </x:c>
      <x:c r="BQ88" s="37" t="n">
        <x:v>0</x:v>
      </x:c>
      <x:c r="BR88" s="37"/>
      <x:c r="BS88" s="37"/>
      <x:c r="BT88" s="54" t="b">
        <x:v>1</x:v>
      </x:c>
      <x:c r="BU88" s="37" t="str">
        <x:v>يحتاج اكتشاف رابط المنتج</x:v>
      </x:c>
      <x:c r="BV88" s="37" t="str">
        <x:v>Kiriazi NoFrost Top Freezer Refrigerator, 540 Liter, Silver - E570NV2</x:v>
      </x:c>
      <x:c r="BW88" s="37" t="str">
        <x:v>الملفات المرفوعة لا تحتوي خطة تقسيط فعلية لهذا الربط؛ الصف مُنشأ كمهمة جمع.</x:v>
      </x:c>
      <x:c r="BX88" s="60" t="n">
        <x:v>46233</x:v>
      </x:c>
      <x:c r="BY88" s="60" t="n">
        <x:v>46233</x:v>
      </x:c>
    </x:row>
    <x:row r="89">
      <x:c r="A89" s="37" t="str">
        <x:v>مهمة جمع أولية</x:v>
      </x:c>
      <x:c r="B89" s="37" t="str">
        <x:v>INSTTASK-B8C6E1EFC2DF</x:v>
      </x:c>
      <x:c r="C89" s="37" t="str">
        <x:v>VAR-C1734B90C247D0|EG-013|STORE|PENDING</x:v>
      </x:c>
      <x:c r="D89" s="37" t="str">
        <x:v>VAR-C1734B90C247D0|EG-013|STORE</x:v>
      </x:c>
      <x:c r="E89" s="37" t="str">
        <x:v>VAR-C1734B90C247D0</x:v>
      </x:c>
      <x:c r="F89" s="37" t="str">
        <x:v>MOD-CD26A4479F287B</x:v>
      </x:c>
      <x:c r="G89" s="37" t="str">
        <x:v>Kiriazi E570NV2 570L</x:v>
      </x:c>
      <x:c r="H89" s="37" t="str">
        <x:v>الأجهزة المنزلية</x:v>
      </x:c>
      <x:c r="I89" s="37" t="str">
        <x:v>ثلاجات</x:v>
      </x:c>
      <x:c r="J89" s="37" t="str">
        <x:v>Kiriazi</x:v>
      </x:c>
      <x:c r="K89" s="37" t="str">
        <x:v>E570NV2</x:v>
      </x:c>
      <x:c r="L89" s="37" t="str">
        <x:v>570L</x:v>
      </x:c>
      <x:c r="M89" s="37"/>
      <x:c r="N89" s="37"/>
      <x:c r="O89" s="37"/>
      <x:c r="P89" s="37" t="str">
        <x:v>E570NV2</x:v>
      </x:c>
      <x:c r="Q89" s="37"/>
      <x:c r="R89" s="37" t="str">
        <x:v>EG-013</x:v>
      </x:c>
      <x:c r="S89" s="37" t="str">
        <x:v>B.TECH</x:v>
      </x:c>
      <x:c r="T89" s="37" t="str">
        <x:v>A</x:v>
      </x:c>
      <x:c r="U89" s="37"/>
      <x:c r="V89" s="37"/>
      <x:c r="W89" s="37" t="str">
        <x:v>https://btech.com/en/c/large-home-appliances/refrigerators/b/kiriazi</x:v>
      </x:c>
      <x:c r="X89" s="37" t="str">
        <x:v>صفحة فئة</x:v>
      </x:c>
      <x:c r="Y89" s="37"/>
      <x:c r="Z89" s="37"/>
      <x:c r="AA89" s="37"/>
      <x:c r="AB89" s="37"/>
      <x:c r="AC89" s="37"/>
      <x:c r="AD89" s="37"/>
      <x:c r="AE89" s="37"/>
      <x:c r="AF89" s="56"/>
      <x:c r="AG89" s="56"/>
      <x:c r="AH89" s="56"/>
      <x:c r="AI89" s="58"/>
      <x:c r="AJ89" s="56"/>
      <x:c r="AK89" s="56"/>
      <x:c r="AL89" s="56"/>
      <x:c r="AM89" s="56"/>
      <x:c r="AN89" s="56"/>
      <x:c r="AO89" s="56" t="str">
        <x:f>IF(OR(AF89="",AD89=""),"",AF89*AD89+IF(AG89="",0,AG89)+IF(AH89="",0,AH89)+IF(AJ89="",0,AJ89)+IF(AK89="",0,AK89)+IF(AL89="",0,AL89)+IF(AM89="",0,AM89))</x:f>
      </x:c>
      <x:c r="AP89" s="56"/>
      <x:c r="AQ89" s="56" t="str">
        <x:f>IF(OR(AO89="",AP89=""),"",AO89-AP89)</x:f>
      </x:c>
      <x:c r="AR89" s="58" t="str">
        <x:f>IF(OR(AP89="",AP89=0,AQ89=""),"",AQ89/AP89)</x:f>
      </x:c>
      <x:c r="AS89" s="58"/>
      <x:c r="AT89" s="37"/>
      <x:c r="AU89" s="37"/>
      <x:c r="AV89" s="37"/>
      <x:c r="AW89" s="56"/>
      <x:c r="AX89" s="56"/>
      <x:c r="AY89" s="37"/>
      <x:c r="AZ89" s="37"/>
      <x:c r="BA89" s="37"/>
      <x:c r="BB89" s="37"/>
      <x:c r="BC89" s="37"/>
      <x:c r="BD89" s="60"/>
      <x:c r="BE89" s="60"/>
      <x:c r="BF89" s="37"/>
      <x:c r="BG89" s="37"/>
      <x:c r="BH89" s="37" t="str">
        <x:v>https://btech.com/en/c/large-home-appliances/refrigerators/b/kiriazi</x:v>
      </x:c>
      <x:c r="BI89" s="37"/>
      <x:c r="BJ89" s="37" t="str">
        <x:v>لم يبدأ</x:v>
      </x:c>
      <x:c r="BK89" s="60" t="n">
        <x:v>46233</x:v>
      </x:c>
      <x:c r="BL89" s="60"/>
      <x:c r="BM89" s="60"/>
      <x:c r="BN89" s="62" t="str">
        <x:f>IF(BM89="","",(NOW()-BM89)*24)</x:f>
      </x:c>
      <x:c r="BO89" s="37" t="str">
        <x:f>IF(BM89="","لم يُرصد",IF(BT89&lt;&gt;TRUE,"غير نشط",IF(BP89="فشل","فشل حالي",IF(BN89&lt;=12,"حديث",IF(BN89&lt;=24,"متأخر","قديم")))))</x:f>
        <x:v>لم يُرصد</x:v>
      </x:c>
      <x:c r="BP89" s="37" t="str">
        <x:v>بانتظار رصد التقسيط</x:v>
      </x:c>
      <x:c r="BQ89" s="37" t="n">
        <x:v>0</x:v>
      </x:c>
      <x:c r="BR89" s="37"/>
      <x:c r="BS89" s="37"/>
      <x:c r="BT89" s="54" t="b">
        <x:v>1</x:v>
      </x:c>
      <x:c r="BU89" s="37" t="str">
        <x:v>يحتاج اكتشاف رابط المنتج</x:v>
      </x:c>
      <x:c r="BV89" s="37" t="str">
        <x:v>Kiriazi NoFrost Top Freezer Refrigerator, 570 Liter, Brown - E570NV2</x:v>
      </x:c>
      <x:c r="BW89" s="37" t="str">
        <x:v>الملفات المرفوعة لا تحتوي خطة تقسيط فعلية لهذا الربط؛ الصف مُنشأ كمهمة جمع.</x:v>
      </x:c>
      <x:c r="BX89" s="60" t="n">
        <x:v>46233</x:v>
      </x:c>
      <x:c r="BY89" s="60" t="n">
        <x:v>46233</x:v>
      </x:c>
    </x:row>
    <x:row r="90">
      <x:c r="A90" s="37" t="str">
        <x:v>مهمة جمع أولية</x:v>
      </x:c>
      <x:c r="B90" s="37" t="str">
        <x:v>INSTTASK-82F46E8DA9B1</x:v>
      </x:c>
      <x:c r="C90" s="37" t="str">
        <x:v>VAR-314FB9B3653AEA|EG-013|STORE|PENDING</x:v>
      </x:c>
      <x:c r="D90" s="37" t="str">
        <x:v>VAR-314FB9B3653AEA|EG-013|STORE</x:v>
      </x:c>
      <x:c r="E90" s="37" t="str">
        <x:v>VAR-314FB9B3653AEA</x:v>
      </x:c>
      <x:c r="F90" s="37" t="str">
        <x:v>MOD-1817C0367C68F1</x:v>
      </x:c>
      <x:c r="G90" s="37" t="str">
        <x:v>Kiriazi k28m 280L / Silver</x:v>
      </x:c>
      <x:c r="H90" s="37" t="str">
        <x:v>الأجهزة المنزلية</x:v>
      </x:c>
      <x:c r="I90" s="37" t="str">
        <x:v>ثلاجات</x:v>
      </x:c>
      <x:c r="J90" s="37" t="str">
        <x:v>Kiriazi</x:v>
      </x:c>
      <x:c r="K90" s="37" t="str">
        <x:v>k28m</x:v>
      </x:c>
      <x:c r="L90" s="37" t="str">
        <x:v>280L | Silver</x:v>
      </x:c>
      <x:c r="M90" s="37"/>
      <x:c r="N90" s="37"/>
      <x:c r="O90" s="37" t="str">
        <x:v>Silver</x:v>
      </x:c>
      <x:c r="P90" s="37" t="str">
        <x:v>k28m</x:v>
      </x:c>
      <x:c r="Q90" s="37"/>
      <x:c r="R90" s="37" t="str">
        <x:v>EG-013</x:v>
      </x:c>
      <x:c r="S90" s="37" t="str">
        <x:v>B.TECH</x:v>
      </x:c>
      <x:c r="T90" s="37" t="str">
        <x:v>A</x:v>
      </x:c>
      <x:c r="U90" s="37"/>
      <x:c r="V90" s="37"/>
      <x:c r="W90" s="37" t="str">
        <x:v>https://btech.com/en/c/large-home-appliances/refrigerators/b/kiriazi</x:v>
      </x:c>
      <x:c r="X90" s="37" t="str">
        <x:v>صفحة فئة</x:v>
      </x:c>
      <x:c r="Y90" s="37"/>
      <x:c r="Z90" s="37"/>
      <x:c r="AA90" s="37"/>
      <x:c r="AB90" s="37"/>
      <x:c r="AC90" s="37"/>
      <x:c r="AD90" s="37"/>
      <x:c r="AE90" s="37"/>
      <x:c r="AF90" s="56"/>
      <x:c r="AG90" s="56"/>
      <x:c r="AH90" s="56"/>
      <x:c r="AI90" s="58"/>
      <x:c r="AJ90" s="56"/>
      <x:c r="AK90" s="56"/>
      <x:c r="AL90" s="56"/>
      <x:c r="AM90" s="56"/>
      <x:c r="AN90" s="56"/>
      <x:c r="AO90" s="56" t="str">
        <x:f>IF(OR(AF90="",AD90=""),"",AF90*AD90+IF(AG90="",0,AG90)+IF(AH90="",0,AH90)+IF(AJ90="",0,AJ90)+IF(AK90="",0,AK90)+IF(AL90="",0,AL90)+IF(AM90="",0,AM90))</x:f>
      </x:c>
      <x:c r="AP90" s="56"/>
      <x:c r="AQ90" s="56" t="str">
        <x:f>IF(OR(AO90="",AP90=""),"",AO90-AP90)</x:f>
      </x:c>
      <x:c r="AR90" s="58" t="str">
        <x:f>IF(OR(AP90="",AP90=0,AQ90=""),"",AQ90/AP90)</x:f>
      </x:c>
      <x:c r="AS90" s="58"/>
      <x:c r="AT90" s="37"/>
      <x:c r="AU90" s="37"/>
      <x:c r="AV90" s="37"/>
      <x:c r="AW90" s="56"/>
      <x:c r="AX90" s="56"/>
      <x:c r="AY90" s="37"/>
      <x:c r="AZ90" s="37"/>
      <x:c r="BA90" s="37"/>
      <x:c r="BB90" s="37"/>
      <x:c r="BC90" s="37"/>
      <x:c r="BD90" s="60"/>
      <x:c r="BE90" s="60"/>
      <x:c r="BF90" s="37"/>
      <x:c r="BG90" s="37"/>
      <x:c r="BH90" s="37" t="str">
        <x:v>https://btech.com/en/c/large-home-appliances/refrigerators/b/kiriazi</x:v>
      </x:c>
      <x:c r="BI90" s="37"/>
      <x:c r="BJ90" s="37" t="str">
        <x:v>لم يبدأ</x:v>
      </x:c>
      <x:c r="BK90" s="60" t="n">
        <x:v>46233</x:v>
      </x:c>
      <x:c r="BL90" s="60"/>
      <x:c r="BM90" s="60"/>
      <x:c r="BN90" s="62" t="str">
        <x:f>IF(BM90="","",(NOW()-BM90)*24)</x:f>
      </x:c>
      <x:c r="BO90" s="37" t="str">
        <x:f>IF(BM90="","لم يُرصد",IF(BT90&lt;&gt;TRUE,"غير نشط",IF(BP90="فشل","فشل حالي",IF(BN90&lt;=12,"حديث",IF(BN90&lt;=24,"متأخر","قديم")))))</x:f>
        <x:v>لم يُرصد</x:v>
      </x:c>
      <x:c r="BP90" s="37" t="str">
        <x:v>بانتظار رصد التقسيط</x:v>
      </x:c>
      <x:c r="BQ90" s="37" t="n">
        <x:v>0</x:v>
      </x:c>
      <x:c r="BR90" s="37"/>
      <x:c r="BS90" s="37"/>
      <x:c r="BT90" s="54" t="b">
        <x:v>1</x:v>
      </x:c>
      <x:c r="BU90" s="37" t="str">
        <x:v>يحتاج اكتشاف رابط المنتج</x:v>
      </x:c>
      <x:c r="BV90" s="37" t="str">
        <x:v>Kiriazi Defrost Top Freezer Refrigerator, 280 Liter, Silver - k28m</x:v>
      </x:c>
      <x:c r="BW90" s="37" t="str">
        <x:v>الملفات المرفوعة لا تحتوي خطة تقسيط فعلية لهذا الربط؛ الصف مُنشأ كمهمة جمع.</x:v>
      </x:c>
      <x:c r="BX90" s="60" t="n">
        <x:v>46233</x:v>
      </x:c>
      <x:c r="BY90" s="60" t="n">
        <x:v>46233</x:v>
      </x:c>
    </x:row>
    <x:row r="91">
      <x:c r="A91" s="37" t="str">
        <x:v>مهمة جمع أولية</x:v>
      </x:c>
      <x:c r="B91" s="37" t="str">
        <x:v>INSTTASK-69581BD71C6A</x:v>
      </x:c>
      <x:c r="C91" s="37" t="str">
        <x:v>VAR-1B76A68F1EA68E|EG-013|STORE|PENDING</x:v>
      </x:c>
      <x:c r="D91" s="37" t="str">
        <x:v>VAR-1B76A68F1EA68E|EG-013|STORE</x:v>
      </x:c>
      <x:c r="E91" s="37" t="str">
        <x:v>VAR-1B76A68F1EA68E</x:v>
      </x:c>
      <x:c r="F91" s="37" t="str">
        <x:v>MOD-D65AAD6C09E574</x:v>
      </x:c>
      <x:c r="G91" s="37" t="str">
        <x:v>Kiriazi K330 330L / White</x:v>
      </x:c>
      <x:c r="H91" s="37" t="str">
        <x:v>الأجهزة المنزلية</x:v>
      </x:c>
      <x:c r="I91" s="37" t="str">
        <x:v>ثلاجات</x:v>
      </x:c>
      <x:c r="J91" s="37" t="str">
        <x:v>Kiriazi</x:v>
      </x:c>
      <x:c r="K91" s="37" t="str">
        <x:v>K330</x:v>
      </x:c>
      <x:c r="L91" s="37" t="str">
        <x:v>330L | White</x:v>
      </x:c>
      <x:c r="M91" s="37"/>
      <x:c r="N91" s="37"/>
      <x:c r="O91" s="37" t="str">
        <x:v>White</x:v>
      </x:c>
      <x:c r="P91" s="37" t="str">
        <x:v>K330</x:v>
      </x:c>
      <x:c r="Q91" s="37"/>
      <x:c r="R91" s="37" t="str">
        <x:v>EG-013</x:v>
      </x:c>
      <x:c r="S91" s="37" t="str">
        <x:v>B.TECH</x:v>
      </x:c>
      <x:c r="T91" s="37" t="str">
        <x:v>A</x:v>
      </x:c>
      <x:c r="U91" s="37"/>
      <x:c r="V91" s="37"/>
      <x:c r="W91" s="37" t="str">
        <x:v>https://btech.com/en/c/large-home-appliances/refrigerators/b/kiriazi</x:v>
      </x:c>
      <x:c r="X91" s="37" t="str">
        <x:v>صفحة فئة</x:v>
      </x:c>
      <x:c r="Y91" s="37"/>
      <x:c r="Z91" s="37"/>
      <x:c r="AA91" s="37"/>
      <x:c r="AB91" s="37"/>
      <x:c r="AC91" s="37"/>
      <x:c r="AD91" s="37"/>
      <x:c r="AE91" s="37"/>
      <x:c r="AF91" s="56"/>
      <x:c r="AG91" s="56"/>
      <x:c r="AH91" s="56"/>
      <x:c r="AI91" s="58"/>
      <x:c r="AJ91" s="56"/>
      <x:c r="AK91" s="56"/>
      <x:c r="AL91" s="56"/>
      <x:c r="AM91" s="56"/>
      <x:c r="AN91" s="56"/>
      <x:c r="AO91" s="56" t="str">
        <x:f>IF(OR(AF91="",AD91=""),"",AF91*AD91+IF(AG91="",0,AG91)+IF(AH91="",0,AH91)+IF(AJ91="",0,AJ91)+IF(AK91="",0,AK91)+IF(AL91="",0,AL91)+IF(AM91="",0,AM91))</x:f>
      </x:c>
      <x:c r="AP91" s="56"/>
      <x:c r="AQ91" s="56" t="str">
        <x:f>IF(OR(AO91="",AP91=""),"",AO91-AP91)</x:f>
      </x:c>
      <x:c r="AR91" s="58" t="str">
        <x:f>IF(OR(AP91="",AP91=0,AQ91=""),"",AQ91/AP91)</x:f>
      </x:c>
      <x:c r="AS91" s="58"/>
      <x:c r="AT91" s="37"/>
      <x:c r="AU91" s="37"/>
      <x:c r="AV91" s="37"/>
      <x:c r="AW91" s="56"/>
      <x:c r="AX91" s="56"/>
      <x:c r="AY91" s="37"/>
      <x:c r="AZ91" s="37"/>
      <x:c r="BA91" s="37"/>
      <x:c r="BB91" s="37"/>
      <x:c r="BC91" s="37"/>
      <x:c r="BD91" s="60"/>
      <x:c r="BE91" s="60"/>
      <x:c r="BF91" s="37"/>
      <x:c r="BG91" s="37"/>
      <x:c r="BH91" s="37" t="str">
        <x:v>https://btech.com/en/c/large-home-appliances/refrigerators/b/kiriazi</x:v>
      </x:c>
      <x:c r="BI91" s="37"/>
      <x:c r="BJ91" s="37" t="str">
        <x:v>لم يبدأ</x:v>
      </x:c>
      <x:c r="BK91" s="60" t="n">
        <x:v>46233</x:v>
      </x:c>
      <x:c r="BL91" s="60"/>
      <x:c r="BM91" s="60"/>
      <x:c r="BN91" s="62" t="str">
        <x:f>IF(BM91="","",(NOW()-BM91)*24)</x:f>
      </x:c>
      <x:c r="BO91" s="37" t="str">
        <x:f>IF(BM91="","لم يُرصد",IF(BT91&lt;&gt;TRUE,"غير نشط",IF(BP91="فشل","فشل حالي",IF(BN91&lt;=12,"حديث",IF(BN91&lt;=24,"متأخر","قديم")))))</x:f>
        <x:v>لم يُرصد</x:v>
      </x:c>
      <x:c r="BP91" s="37" t="str">
        <x:v>بانتظار رصد التقسيط</x:v>
      </x:c>
      <x:c r="BQ91" s="37" t="n">
        <x:v>0</x:v>
      </x:c>
      <x:c r="BR91" s="37"/>
      <x:c r="BS91" s="37"/>
      <x:c r="BT91" s="54" t="b">
        <x:v>1</x:v>
      </x:c>
      <x:c r="BU91" s="37" t="str">
        <x:v>يحتاج اكتشاف رابط المنتج</x:v>
      </x:c>
      <x:c r="BV91" s="37" t="str">
        <x:v>Kiriazi Defrost Top Freezer Refrigerator, 330 Liter, White - K330</x:v>
      </x:c>
      <x:c r="BW91" s="37" t="str">
        <x:v>الملفات المرفوعة لا تحتوي خطة تقسيط فعلية لهذا الربط؛ الصف مُنشأ كمهمة جمع.</x:v>
      </x:c>
      <x:c r="BX91" s="60" t="n">
        <x:v>46233</x:v>
      </x:c>
      <x:c r="BY91" s="60" t="n">
        <x:v>46233</x:v>
      </x:c>
    </x:row>
    <x:row r="92">
      <x:c r="A92" s="37" t="str">
        <x:v>مهمة جمع أولية</x:v>
      </x:c>
      <x:c r="B92" s="37" t="str">
        <x:v>INSTTASK-D041313BD74F</x:v>
      </x:c>
      <x:c r="C92" s="37" t="str">
        <x:v>VAR-EED437050F23B6|EG-013|STORE|PENDING</x:v>
      </x:c>
      <x:c r="D92" s="37" t="str">
        <x:v>VAR-EED437050F23B6|EG-013|STORE</x:v>
      </x:c>
      <x:c r="E92" s="37" t="str">
        <x:v>VAR-EED437050F23B6</x:v>
      </x:c>
      <x:c r="F92" s="37" t="str">
        <x:v>MOD-64A4190B88E9E2</x:v>
      </x:c>
      <x:c r="G92" s="37" t="str">
        <x:v>Kiriazi KH370LN 370L / Silver</x:v>
      </x:c>
      <x:c r="H92" s="37" t="str">
        <x:v>الأجهزة المنزلية</x:v>
      </x:c>
      <x:c r="I92" s="37" t="str">
        <x:v>ثلاجات</x:v>
      </x:c>
      <x:c r="J92" s="37" t="str">
        <x:v>Kiriazi</x:v>
      </x:c>
      <x:c r="K92" s="37" t="str">
        <x:v>KH370LN</x:v>
      </x:c>
      <x:c r="L92" s="37" t="str">
        <x:v>370L | Silver</x:v>
      </x:c>
      <x:c r="M92" s="37"/>
      <x:c r="N92" s="37"/>
      <x:c r="O92" s="37" t="str">
        <x:v>Silver</x:v>
      </x:c>
      <x:c r="P92" s="37" t="str">
        <x:v>KH370LN</x:v>
      </x:c>
      <x:c r="Q92" s="37"/>
      <x:c r="R92" s="37" t="str">
        <x:v>EG-013</x:v>
      </x:c>
      <x:c r="S92" s="37" t="str">
        <x:v>B.TECH</x:v>
      </x:c>
      <x:c r="T92" s="37" t="str">
        <x:v>A</x:v>
      </x:c>
      <x:c r="U92" s="37"/>
      <x:c r="V92" s="37"/>
      <x:c r="W92" s="37" t="str">
        <x:v>https://btech.com/en/c/large-home-appliances/refrigerators/b/kiriazi</x:v>
      </x:c>
      <x:c r="X92" s="37" t="str">
        <x:v>صفحة فئة</x:v>
      </x:c>
      <x:c r="Y92" s="37"/>
      <x:c r="Z92" s="37"/>
      <x:c r="AA92" s="37"/>
      <x:c r="AB92" s="37"/>
      <x:c r="AC92" s="37"/>
      <x:c r="AD92" s="37"/>
      <x:c r="AE92" s="37"/>
      <x:c r="AF92" s="56"/>
      <x:c r="AG92" s="56"/>
      <x:c r="AH92" s="56"/>
      <x:c r="AI92" s="58"/>
      <x:c r="AJ92" s="56"/>
      <x:c r="AK92" s="56"/>
      <x:c r="AL92" s="56"/>
      <x:c r="AM92" s="56"/>
      <x:c r="AN92" s="56"/>
      <x:c r="AO92" s="56" t="str">
        <x:f>IF(OR(AF92="",AD92=""),"",AF92*AD92+IF(AG92="",0,AG92)+IF(AH92="",0,AH92)+IF(AJ92="",0,AJ92)+IF(AK92="",0,AK92)+IF(AL92="",0,AL92)+IF(AM92="",0,AM92))</x:f>
      </x:c>
      <x:c r="AP92" s="56"/>
      <x:c r="AQ92" s="56" t="str">
        <x:f>IF(OR(AO92="",AP92=""),"",AO92-AP92)</x:f>
      </x:c>
      <x:c r="AR92" s="58" t="str">
        <x:f>IF(OR(AP92="",AP92=0,AQ92=""),"",AQ92/AP92)</x:f>
      </x:c>
      <x:c r="AS92" s="58"/>
      <x:c r="AT92" s="37"/>
      <x:c r="AU92" s="37"/>
      <x:c r="AV92" s="37"/>
      <x:c r="AW92" s="56"/>
      <x:c r="AX92" s="56"/>
      <x:c r="AY92" s="37"/>
      <x:c r="AZ92" s="37"/>
      <x:c r="BA92" s="37"/>
      <x:c r="BB92" s="37"/>
      <x:c r="BC92" s="37"/>
      <x:c r="BD92" s="60"/>
      <x:c r="BE92" s="60"/>
      <x:c r="BF92" s="37"/>
      <x:c r="BG92" s="37"/>
      <x:c r="BH92" s="37" t="str">
        <x:v>https://btech.com/en/c/large-home-appliances/refrigerators/b/kiriazi</x:v>
      </x:c>
      <x:c r="BI92" s="37"/>
      <x:c r="BJ92" s="37" t="str">
        <x:v>لم يبدأ</x:v>
      </x:c>
      <x:c r="BK92" s="60" t="n">
        <x:v>46233</x:v>
      </x:c>
      <x:c r="BL92" s="60"/>
      <x:c r="BM92" s="60"/>
      <x:c r="BN92" s="62" t="str">
        <x:f>IF(BM92="","",(NOW()-BM92)*24)</x:f>
      </x:c>
      <x:c r="BO92" s="37" t="str">
        <x:f>IF(BM92="","لم يُرصد",IF(BT92&lt;&gt;TRUE,"غير نشط",IF(BP92="فشل","فشل حالي",IF(BN92&lt;=12,"حديث",IF(BN92&lt;=24,"متأخر","قديم")))))</x:f>
        <x:v>لم يُرصد</x:v>
      </x:c>
      <x:c r="BP92" s="37" t="str">
        <x:v>بانتظار رصد التقسيط</x:v>
      </x:c>
      <x:c r="BQ92" s="37" t="n">
        <x:v>0</x:v>
      </x:c>
      <x:c r="BR92" s="37"/>
      <x:c r="BS92" s="37"/>
      <x:c r="BT92" s="54" t="b">
        <x:v>1</x:v>
      </x:c>
      <x:c r="BU92" s="37" t="str">
        <x:v>يحتاج اكتشاف رابط المنتج</x:v>
      </x:c>
      <x:c r="BV92" s="37" t="str">
        <x:v>Kiriazi NoFrost Top Freezer Refrigerator, 370 Liter, Silver - KH370LN</x:v>
      </x:c>
      <x:c r="BW92" s="37" t="str">
        <x:v>الملفات المرفوعة لا تحتوي خطة تقسيط فعلية لهذا الربط؛ الصف مُنشأ كمهمة جمع.</x:v>
      </x:c>
      <x:c r="BX92" s="60" t="n">
        <x:v>46233</x:v>
      </x:c>
      <x:c r="BY92" s="60" t="n">
        <x:v>46233</x:v>
      </x:c>
    </x:row>
    <x:row r="93">
      <x:c r="A93" s="37" t="str">
        <x:v>مهمة جمع أولية</x:v>
      </x:c>
      <x:c r="B93" s="37" t="str">
        <x:v>INSTTASK-D8521EA984EA</x:v>
      </x:c>
      <x:c r="C93" s="37" t="str">
        <x:v>VAR-A2285B04F07DEC|EG-013|STORE|PENDING</x:v>
      </x:c>
      <x:c r="D93" s="37" t="str">
        <x:v>VAR-A2285B04F07DEC|EG-013|STORE</x:v>
      </x:c>
      <x:c r="E93" s="37" t="str">
        <x:v>VAR-A2285B04F07DEC</x:v>
      </x:c>
      <x:c r="F93" s="37" t="str">
        <x:v>MOD-3CE0CA752B7386</x:v>
      </x:c>
      <x:c r="G93" s="37" t="str">
        <x:v>Kiriazi KH370LN/3 370L / Black</x:v>
      </x:c>
      <x:c r="H93" s="37" t="str">
        <x:v>الأجهزة المنزلية</x:v>
      </x:c>
      <x:c r="I93" s="37" t="str">
        <x:v>ثلاجات</x:v>
      </x:c>
      <x:c r="J93" s="37" t="str">
        <x:v>Kiriazi</x:v>
      </x:c>
      <x:c r="K93" s="37" t="str">
        <x:v>KH370LN/3</x:v>
      </x:c>
      <x:c r="L93" s="37" t="str">
        <x:v>370L | Black</x:v>
      </x:c>
      <x:c r="M93" s="37"/>
      <x:c r="N93" s="37"/>
      <x:c r="O93" s="37" t="str">
        <x:v>Black</x:v>
      </x:c>
      <x:c r="P93" s="37" t="str">
        <x:v>KH370LN/3</x:v>
      </x:c>
      <x:c r="Q93" s="37"/>
      <x:c r="R93" s="37" t="str">
        <x:v>EG-013</x:v>
      </x:c>
      <x:c r="S93" s="37" t="str">
        <x:v>B.TECH</x:v>
      </x:c>
      <x:c r="T93" s="37" t="str">
        <x:v>A</x:v>
      </x:c>
      <x:c r="U93" s="37"/>
      <x:c r="V93" s="37"/>
      <x:c r="W93" s="37" t="str">
        <x:v>https://btech.com/en/c/large-home-appliances/refrigerators/b/kiriazi</x:v>
      </x:c>
      <x:c r="X93" s="37" t="str">
        <x:v>صفحة فئة</x:v>
      </x:c>
      <x:c r="Y93" s="37"/>
      <x:c r="Z93" s="37"/>
      <x:c r="AA93" s="37"/>
      <x:c r="AB93" s="37"/>
      <x:c r="AC93" s="37"/>
      <x:c r="AD93" s="37"/>
      <x:c r="AE93" s="37"/>
      <x:c r="AF93" s="56"/>
      <x:c r="AG93" s="56"/>
      <x:c r="AH93" s="56"/>
      <x:c r="AI93" s="58"/>
      <x:c r="AJ93" s="56"/>
      <x:c r="AK93" s="56"/>
      <x:c r="AL93" s="56"/>
      <x:c r="AM93" s="56"/>
      <x:c r="AN93" s="56"/>
      <x:c r="AO93" s="56" t="str">
        <x:f>IF(OR(AF93="",AD93=""),"",AF93*AD93+IF(AG93="",0,AG93)+IF(AH93="",0,AH93)+IF(AJ93="",0,AJ93)+IF(AK93="",0,AK93)+IF(AL93="",0,AL93)+IF(AM93="",0,AM93))</x:f>
      </x:c>
      <x:c r="AP93" s="56"/>
      <x:c r="AQ93" s="56" t="str">
        <x:f>IF(OR(AO93="",AP93=""),"",AO93-AP93)</x:f>
      </x:c>
      <x:c r="AR93" s="58" t="str">
        <x:f>IF(OR(AP93="",AP93=0,AQ93=""),"",AQ93/AP93)</x:f>
      </x:c>
      <x:c r="AS93" s="58"/>
      <x:c r="AT93" s="37"/>
      <x:c r="AU93" s="37"/>
      <x:c r="AV93" s="37"/>
      <x:c r="AW93" s="56"/>
      <x:c r="AX93" s="56"/>
      <x:c r="AY93" s="37"/>
      <x:c r="AZ93" s="37"/>
      <x:c r="BA93" s="37"/>
      <x:c r="BB93" s="37"/>
      <x:c r="BC93" s="37"/>
      <x:c r="BD93" s="60"/>
      <x:c r="BE93" s="60"/>
      <x:c r="BF93" s="37"/>
      <x:c r="BG93" s="37"/>
      <x:c r="BH93" s="37" t="str">
        <x:v>https://btech.com/en/c/large-home-appliances/refrigerators/b/kiriazi</x:v>
      </x:c>
      <x:c r="BI93" s="37"/>
      <x:c r="BJ93" s="37" t="str">
        <x:v>لم يبدأ</x:v>
      </x:c>
      <x:c r="BK93" s="60" t="n">
        <x:v>46233</x:v>
      </x:c>
      <x:c r="BL93" s="60"/>
      <x:c r="BM93" s="60"/>
      <x:c r="BN93" s="62" t="str">
        <x:f>IF(BM93="","",(NOW()-BM93)*24)</x:f>
      </x:c>
      <x:c r="BO93" s="37" t="str">
        <x:f>IF(BM93="","لم يُرصد",IF(BT93&lt;&gt;TRUE,"غير نشط",IF(BP93="فشل","فشل حالي",IF(BN93&lt;=12,"حديث",IF(BN93&lt;=24,"متأخر","قديم")))))</x:f>
        <x:v>لم يُرصد</x:v>
      </x:c>
      <x:c r="BP93" s="37" t="str">
        <x:v>بانتظار رصد التقسيط</x:v>
      </x:c>
      <x:c r="BQ93" s="37" t="n">
        <x:v>0</x:v>
      </x:c>
      <x:c r="BR93" s="37"/>
      <x:c r="BS93" s="37"/>
      <x:c r="BT93" s="54" t="b">
        <x:v>1</x:v>
      </x:c>
      <x:c r="BU93" s="37" t="str">
        <x:v>يحتاج اكتشاف رابط المنتج</x:v>
      </x:c>
      <x:c r="BV93" s="37" t="str">
        <x:v>Kiriazi NoFrost Top Freezer Refrigerator, 370 Liter, Black - KH370LN/3</x:v>
      </x:c>
      <x:c r="BW93" s="37" t="str">
        <x:v>الملفات المرفوعة لا تحتوي خطة تقسيط فعلية لهذا الربط؛ الصف مُنشأ كمهمة جمع.</x:v>
      </x:c>
      <x:c r="BX93" s="60" t="n">
        <x:v>46233</x:v>
      </x:c>
      <x:c r="BY93" s="60" t="n">
        <x:v>46233</x:v>
      </x:c>
    </x:row>
    <x:row r="94">
      <x:c r="A94" s="37" t="str">
        <x:v>مهمة جمع أولية</x:v>
      </x:c>
      <x:c r="B94" s="37" t="str">
        <x:v>INSTTASK-F285512F58F7</x:v>
      </x:c>
      <x:c r="C94" s="37" t="str">
        <x:v>VAR-CE7134BEA63891|EG-013|STORE|PENDING</x:v>
      </x:c>
      <x:c r="D94" s="37" t="str">
        <x:v>VAR-CE7134BEA63891|EG-013|STORE</x:v>
      </x:c>
      <x:c r="E94" s="37" t="str">
        <x:v>VAR-CE7134BEA63891</x:v>
      </x:c>
      <x:c r="F94" s="37" t="str">
        <x:v>MOD-EF618C3B5EE72C</x:v>
      </x:c>
      <x:c r="G94" s="37" t="str">
        <x:v>Kiriazi KH371NV/2 370L / Silver</x:v>
      </x:c>
      <x:c r="H94" s="37" t="str">
        <x:v>الأجهزة المنزلية</x:v>
      </x:c>
      <x:c r="I94" s="37" t="str">
        <x:v>ثلاجات</x:v>
      </x:c>
      <x:c r="J94" s="37" t="str">
        <x:v>Kiriazi</x:v>
      </x:c>
      <x:c r="K94" s="37" t="str">
        <x:v>KH371NV/2</x:v>
      </x:c>
      <x:c r="L94" s="37" t="str">
        <x:v>370L | Silver</x:v>
      </x:c>
      <x:c r="M94" s="37"/>
      <x:c r="N94" s="37"/>
      <x:c r="O94" s="37" t="str">
        <x:v>Silver</x:v>
      </x:c>
      <x:c r="P94" s="37" t="str">
        <x:v>KH371NV/2</x:v>
      </x:c>
      <x:c r="Q94" s="37"/>
      <x:c r="R94" s="37" t="str">
        <x:v>EG-013</x:v>
      </x:c>
      <x:c r="S94" s="37" t="str">
        <x:v>B.TECH</x:v>
      </x:c>
      <x:c r="T94" s="37" t="str">
        <x:v>A</x:v>
      </x:c>
      <x:c r="U94" s="37"/>
      <x:c r="V94" s="37"/>
      <x:c r="W94" s="37" t="str">
        <x:v>https://btech.com/en/c/large-home-appliances/refrigerators/b/kiriazi</x:v>
      </x:c>
      <x:c r="X94" s="37" t="str">
        <x:v>صفحة فئة</x:v>
      </x:c>
      <x:c r="Y94" s="37"/>
      <x:c r="Z94" s="37"/>
      <x:c r="AA94" s="37"/>
      <x:c r="AB94" s="37"/>
      <x:c r="AC94" s="37"/>
      <x:c r="AD94" s="37"/>
      <x:c r="AE94" s="37"/>
      <x:c r="AF94" s="56"/>
      <x:c r="AG94" s="56"/>
      <x:c r="AH94" s="56"/>
      <x:c r="AI94" s="58"/>
      <x:c r="AJ94" s="56"/>
      <x:c r="AK94" s="56"/>
      <x:c r="AL94" s="56"/>
      <x:c r="AM94" s="56"/>
      <x:c r="AN94" s="56"/>
      <x:c r="AO94" s="56" t="str">
        <x:f>IF(OR(AF94="",AD94=""),"",AF94*AD94+IF(AG94="",0,AG94)+IF(AH94="",0,AH94)+IF(AJ94="",0,AJ94)+IF(AK94="",0,AK94)+IF(AL94="",0,AL94)+IF(AM94="",0,AM94))</x:f>
      </x:c>
      <x:c r="AP94" s="56"/>
      <x:c r="AQ94" s="56" t="str">
        <x:f>IF(OR(AO94="",AP94=""),"",AO94-AP94)</x:f>
      </x:c>
      <x:c r="AR94" s="58" t="str">
        <x:f>IF(OR(AP94="",AP94=0,AQ94=""),"",AQ94/AP94)</x:f>
      </x:c>
      <x:c r="AS94" s="58"/>
      <x:c r="AT94" s="37"/>
      <x:c r="AU94" s="37"/>
      <x:c r="AV94" s="37"/>
      <x:c r="AW94" s="56"/>
      <x:c r="AX94" s="56"/>
      <x:c r="AY94" s="37"/>
      <x:c r="AZ94" s="37"/>
      <x:c r="BA94" s="37"/>
      <x:c r="BB94" s="37"/>
      <x:c r="BC94" s="37"/>
      <x:c r="BD94" s="60"/>
      <x:c r="BE94" s="60"/>
      <x:c r="BF94" s="37"/>
      <x:c r="BG94" s="37"/>
      <x:c r="BH94" s="37" t="str">
        <x:v>https://btech.com/en/c/large-home-appliances/refrigerators/b/kiriazi</x:v>
      </x:c>
      <x:c r="BI94" s="37"/>
      <x:c r="BJ94" s="37" t="str">
        <x:v>لم يبدأ</x:v>
      </x:c>
      <x:c r="BK94" s="60" t="n">
        <x:v>46233</x:v>
      </x:c>
      <x:c r="BL94" s="60"/>
      <x:c r="BM94" s="60"/>
      <x:c r="BN94" s="62" t="str">
        <x:f>IF(BM94="","",(NOW()-BM94)*24)</x:f>
      </x:c>
      <x:c r="BO94" s="37" t="str">
        <x:f>IF(BM94="","لم يُرصد",IF(BT94&lt;&gt;TRUE,"غير نشط",IF(BP94="فشل","فشل حالي",IF(BN94&lt;=12,"حديث",IF(BN94&lt;=24,"متأخر","قديم")))))</x:f>
        <x:v>لم يُرصد</x:v>
      </x:c>
      <x:c r="BP94" s="37" t="str">
        <x:v>بانتظار رصد التقسيط</x:v>
      </x:c>
      <x:c r="BQ94" s="37" t="n">
        <x:v>0</x:v>
      </x:c>
      <x:c r="BR94" s="37"/>
      <x:c r="BS94" s="37"/>
      <x:c r="BT94" s="54" t="b">
        <x:v>1</x:v>
      </x:c>
      <x:c r="BU94" s="37" t="str">
        <x:v>يحتاج اكتشاف رابط المنتج</x:v>
      </x:c>
      <x:c r="BV94" s="37" t="str">
        <x:v>Kiriazi NoFrost Top Freezer Refrigerator, 370 Liter, Silver - KH371NV/2</x:v>
      </x:c>
      <x:c r="BW94" s="37" t="str">
        <x:v>الملفات المرفوعة لا تحتوي خطة تقسيط فعلية لهذا الربط؛ الصف مُنشأ كمهمة جمع.</x:v>
      </x:c>
      <x:c r="BX94" s="60" t="n">
        <x:v>46233</x:v>
      </x:c>
      <x:c r="BY94" s="60" t="n">
        <x:v>46233</x:v>
      </x:c>
    </x:row>
    <x:row r="95">
      <x:c r="A95" s="37" t="str">
        <x:v>مهمة جمع أولية</x:v>
      </x:c>
      <x:c r="B95" s="37" t="str">
        <x:v>INSTTASK-C07D5F0553A6</x:v>
      </x:c>
      <x:c r="C95" s="37" t="str">
        <x:v>VAR-F2935335ADB554|EG-013|STORE|PENDING</x:v>
      </x:c>
      <x:c r="D95" s="37" t="str">
        <x:v>VAR-F2935335ADB554|EG-013|STORE</x:v>
      </x:c>
      <x:c r="E95" s="37" t="str">
        <x:v>VAR-F2935335ADB554</x:v>
      </x:c>
      <x:c r="F95" s="37" t="str">
        <x:v>MOD-09654C348E3666</x:v>
      </x:c>
      <x:c r="G95" s="37" t="str">
        <x:v>Kiriazi KH371NV/3-B 370L / Black</x:v>
      </x:c>
      <x:c r="H95" s="37" t="str">
        <x:v>الأجهزة المنزلية</x:v>
      </x:c>
      <x:c r="I95" s="37" t="str">
        <x:v>ثلاجات</x:v>
      </x:c>
      <x:c r="J95" s="37" t="str">
        <x:v>Kiriazi</x:v>
      </x:c>
      <x:c r="K95" s="37" t="str">
        <x:v>KH371NV/3-B</x:v>
      </x:c>
      <x:c r="L95" s="37" t="str">
        <x:v>370L | Black</x:v>
      </x:c>
      <x:c r="M95" s="37"/>
      <x:c r="N95" s="37"/>
      <x:c r="O95" s="37" t="str">
        <x:v>Black</x:v>
      </x:c>
      <x:c r="P95" s="37" t="str">
        <x:v>KH371NV/3-B</x:v>
      </x:c>
      <x:c r="Q95" s="37"/>
      <x:c r="R95" s="37" t="str">
        <x:v>EG-013</x:v>
      </x:c>
      <x:c r="S95" s="37" t="str">
        <x:v>B.TECH</x:v>
      </x:c>
      <x:c r="T95" s="37" t="str">
        <x:v>A</x:v>
      </x:c>
      <x:c r="U95" s="37"/>
      <x:c r="V95" s="37"/>
      <x:c r="W95" s="37" t="str">
        <x:v>https://btech.com/en/c/large-home-appliances/refrigerators/b/kiriazi</x:v>
      </x:c>
      <x:c r="X95" s="37" t="str">
        <x:v>صفحة فئة</x:v>
      </x:c>
      <x:c r="Y95" s="37"/>
      <x:c r="Z95" s="37"/>
      <x:c r="AA95" s="37"/>
      <x:c r="AB95" s="37"/>
      <x:c r="AC95" s="37"/>
      <x:c r="AD95" s="37"/>
      <x:c r="AE95" s="37"/>
      <x:c r="AF95" s="56"/>
      <x:c r="AG95" s="56"/>
      <x:c r="AH95" s="56"/>
      <x:c r="AI95" s="58"/>
      <x:c r="AJ95" s="56"/>
      <x:c r="AK95" s="56"/>
      <x:c r="AL95" s="56"/>
      <x:c r="AM95" s="56"/>
      <x:c r="AN95" s="56"/>
      <x:c r="AO95" s="56" t="str">
        <x:f>IF(OR(AF95="",AD95=""),"",AF95*AD95+IF(AG95="",0,AG95)+IF(AH95="",0,AH95)+IF(AJ95="",0,AJ95)+IF(AK95="",0,AK95)+IF(AL95="",0,AL95)+IF(AM95="",0,AM95))</x:f>
      </x:c>
      <x:c r="AP95" s="56"/>
      <x:c r="AQ95" s="56" t="str">
        <x:f>IF(OR(AO95="",AP95=""),"",AO95-AP95)</x:f>
      </x:c>
      <x:c r="AR95" s="58" t="str">
        <x:f>IF(OR(AP95="",AP95=0,AQ95=""),"",AQ95/AP95)</x:f>
      </x:c>
      <x:c r="AS95" s="58"/>
      <x:c r="AT95" s="37"/>
      <x:c r="AU95" s="37"/>
      <x:c r="AV95" s="37"/>
      <x:c r="AW95" s="56"/>
      <x:c r="AX95" s="56"/>
      <x:c r="AY95" s="37"/>
      <x:c r="AZ95" s="37"/>
      <x:c r="BA95" s="37"/>
      <x:c r="BB95" s="37"/>
      <x:c r="BC95" s="37"/>
      <x:c r="BD95" s="60"/>
      <x:c r="BE95" s="60"/>
      <x:c r="BF95" s="37"/>
      <x:c r="BG95" s="37"/>
      <x:c r="BH95" s="37" t="str">
        <x:v>https://btech.com/en/c/large-home-appliances/refrigerators/b/kiriazi</x:v>
      </x:c>
      <x:c r="BI95" s="37"/>
      <x:c r="BJ95" s="37" t="str">
        <x:v>لم يبدأ</x:v>
      </x:c>
      <x:c r="BK95" s="60" t="n">
        <x:v>46233</x:v>
      </x:c>
      <x:c r="BL95" s="60"/>
      <x:c r="BM95" s="60"/>
      <x:c r="BN95" s="62" t="str">
        <x:f>IF(BM95="","",(NOW()-BM95)*24)</x:f>
      </x:c>
      <x:c r="BO95" s="37" t="str">
        <x:f>IF(BM95="","لم يُرصد",IF(BT95&lt;&gt;TRUE,"غير نشط",IF(BP95="فشل","فشل حالي",IF(BN95&lt;=12,"حديث",IF(BN95&lt;=24,"متأخر","قديم")))))</x:f>
        <x:v>لم يُرصد</x:v>
      </x:c>
      <x:c r="BP95" s="37" t="str">
        <x:v>بانتظار رصد التقسيط</x:v>
      </x:c>
      <x:c r="BQ95" s="37" t="n">
        <x:v>0</x:v>
      </x:c>
      <x:c r="BR95" s="37"/>
      <x:c r="BS95" s="37"/>
      <x:c r="BT95" s="54" t="b">
        <x:v>1</x:v>
      </x:c>
      <x:c r="BU95" s="37" t="str">
        <x:v>يحتاج اكتشاف رابط المنتج</x:v>
      </x:c>
      <x:c r="BV95" s="37" t="str">
        <x:v>Kiriazi NoFrost Top Freezer Refrigerator, 370 Liter, Black - KH371NV/3-B</x:v>
      </x:c>
      <x:c r="BW95" s="37" t="str">
        <x:v>الملفات المرفوعة لا تحتوي خطة تقسيط فعلية لهذا الربط؛ الصف مُنشأ كمهمة جمع.</x:v>
      </x:c>
      <x:c r="BX95" s="60" t="n">
        <x:v>46233</x:v>
      </x:c>
      <x:c r="BY95" s="60" t="n">
        <x:v>46233</x:v>
      </x:c>
    </x:row>
    <x:row r="96">
      <x:c r="A96" s="37" t="str">
        <x:v>مهمة جمع أولية</x:v>
      </x:c>
      <x:c r="B96" s="37" t="str">
        <x:v>INSTTASK-900141B2AEFD</x:v>
      </x:c>
      <x:c r="C96" s="37" t="str">
        <x:v>VAR-FE0794EAB71090|EG-013|STORE|PENDING</x:v>
      </x:c>
      <x:c r="D96" s="37" t="str">
        <x:v>VAR-FE0794EAB71090|EG-013|STORE</x:v>
      </x:c>
      <x:c r="E96" s="37" t="str">
        <x:v>VAR-FE0794EAB71090</x:v>
      </x:c>
      <x:c r="F96" s="37" t="str">
        <x:v>MOD-B912C26D200F0E</x:v>
      </x:c>
      <x:c r="G96" s="37" t="str">
        <x:v>Kiriazi KH450LN 450L / Black</x:v>
      </x:c>
      <x:c r="H96" s="37" t="str">
        <x:v>الأجهزة المنزلية</x:v>
      </x:c>
      <x:c r="I96" s="37" t="str">
        <x:v>ثلاجات</x:v>
      </x:c>
      <x:c r="J96" s="37" t="str">
        <x:v>Kiriazi</x:v>
      </x:c>
      <x:c r="K96" s="37" t="str">
        <x:v>KH450LN</x:v>
      </x:c>
      <x:c r="L96" s="37" t="str">
        <x:v>450L | Black</x:v>
      </x:c>
      <x:c r="M96" s="37"/>
      <x:c r="N96" s="37"/>
      <x:c r="O96" s="37" t="str">
        <x:v>Black</x:v>
      </x:c>
      <x:c r="P96" s="37" t="str">
        <x:v>KH450LN</x:v>
      </x:c>
      <x:c r="Q96" s="37"/>
      <x:c r="R96" s="37" t="str">
        <x:v>EG-013</x:v>
      </x:c>
      <x:c r="S96" s="37" t="str">
        <x:v>B.TECH</x:v>
      </x:c>
      <x:c r="T96" s="37" t="str">
        <x:v>A</x:v>
      </x:c>
      <x:c r="U96" s="37"/>
      <x:c r="V96" s="37"/>
      <x:c r="W96" s="37" t="str">
        <x:v>https://btech.com/en/c/large-home-appliances/refrigerators/b/kiriazi</x:v>
      </x:c>
      <x:c r="X96" s="37" t="str">
        <x:v>صفحة فئة</x:v>
      </x:c>
      <x:c r="Y96" s="37"/>
      <x:c r="Z96" s="37"/>
      <x:c r="AA96" s="37"/>
      <x:c r="AB96" s="37"/>
      <x:c r="AC96" s="37"/>
      <x:c r="AD96" s="37"/>
      <x:c r="AE96" s="37"/>
      <x:c r="AF96" s="56"/>
      <x:c r="AG96" s="56"/>
      <x:c r="AH96" s="56"/>
      <x:c r="AI96" s="58"/>
      <x:c r="AJ96" s="56"/>
      <x:c r="AK96" s="56"/>
      <x:c r="AL96" s="56"/>
      <x:c r="AM96" s="56"/>
      <x:c r="AN96" s="56"/>
      <x:c r="AO96" s="56" t="str">
        <x:f>IF(OR(AF96="",AD96=""),"",AF96*AD96+IF(AG96="",0,AG96)+IF(AH96="",0,AH96)+IF(AJ96="",0,AJ96)+IF(AK96="",0,AK96)+IF(AL96="",0,AL96)+IF(AM96="",0,AM96))</x:f>
      </x:c>
      <x:c r="AP96" s="56"/>
      <x:c r="AQ96" s="56" t="str">
        <x:f>IF(OR(AO96="",AP96=""),"",AO96-AP96)</x:f>
      </x:c>
      <x:c r="AR96" s="58" t="str">
        <x:f>IF(OR(AP96="",AP96=0,AQ96=""),"",AQ96/AP96)</x:f>
      </x:c>
      <x:c r="AS96" s="58"/>
      <x:c r="AT96" s="37"/>
      <x:c r="AU96" s="37"/>
      <x:c r="AV96" s="37"/>
      <x:c r="AW96" s="56"/>
      <x:c r="AX96" s="56"/>
      <x:c r="AY96" s="37"/>
      <x:c r="AZ96" s="37"/>
      <x:c r="BA96" s="37"/>
      <x:c r="BB96" s="37"/>
      <x:c r="BC96" s="37"/>
      <x:c r="BD96" s="60"/>
      <x:c r="BE96" s="60"/>
      <x:c r="BF96" s="37"/>
      <x:c r="BG96" s="37"/>
      <x:c r="BH96" s="37" t="str">
        <x:v>https://btech.com/en/c/large-home-appliances/refrigerators/b/kiriazi</x:v>
      </x:c>
      <x:c r="BI96" s="37"/>
      <x:c r="BJ96" s="37" t="str">
        <x:v>لم يبدأ</x:v>
      </x:c>
      <x:c r="BK96" s="60" t="n">
        <x:v>46233</x:v>
      </x:c>
      <x:c r="BL96" s="60"/>
      <x:c r="BM96" s="60"/>
      <x:c r="BN96" s="62" t="str">
        <x:f>IF(BM96="","",(NOW()-BM96)*24)</x:f>
      </x:c>
      <x:c r="BO96" s="37" t="str">
        <x:f>IF(BM96="","لم يُرصد",IF(BT96&lt;&gt;TRUE,"غير نشط",IF(BP96="فشل","فشل حالي",IF(BN96&lt;=12,"حديث",IF(BN96&lt;=24,"متأخر","قديم")))))</x:f>
        <x:v>لم يُرصد</x:v>
      </x:c>
      <x:c r="BP96" s="37" t="str">
        <x:v>بانتظار رصد التقسيط</x:v>
      </x:c>
      <x:c r="BQ96" s="37" t="n">
        <x:v>0</x:v>
      </x:c>
      <x:c r="BR96" s="37"/>
      <x:c r="BS96" s="37"/>
      <x:c r="BT96" s="54" t="b">
        <x:v>1</x:v>
      </x:c>
      <x:c r="BU96" s="37" t="str">
        <x:v>يحتاج اكتشاف رابط المنتج</x:v>
      </x:c>
      <x:c r="BV96" s="37" t="str">
        <x:v>Kiriazi NoFrost Top Freezer Refrigerator, 450 Liter, Black - KH450LN</x:v>
      </x:c>
      <x:c r="BW96" s="37" t="str">
        <x:v>الملفات المرفوعة لا تحتوي خطة تقسيط فعلية لهذا الربط؛ الصف مُنشأ كمهمة جمع.</x:v>
      </x:c>
      <x:c r="BX96" s="60" t="n">
        <x:v>46233</x:v>
      </x:c>
      <x:c r="BY96" s="60" t="n">
        <x:v>46233</x:v>
      </x:c>
    </x:row>
    <x:row r="97">
      <x:c r="A97" s="37" t="str">
        <x:v>مهمة جمع أولية</x:v>
      </x:c>
      <x:c r="B97" s="37" t="str">
        <x:v>INSTTASK-B3528084913C</x:v>
      </x:c>
      <x:c r="C97" s="37" t="str">
        <x:v>VAR-FD2AD8DF9D84E3|EG-013|STORE|PENDING</x:v>
      </x:c>
      <x:c r="D97" s="37" t="str">
        <x:v>VAR-FD2AD8DF9D84E3|EG-013|STORE</x:v>
      </x:c>
      <x:c r="E97" s="37" t="str">
        <x:v>VAR-FD2AD8DF9D84E3</x:v>
      </x:c>
      <x:c r="F97" s="37" t="str">
        <x:v>MOD-93EA74107F53EA</x:v>
      </x:c>
      <x:c r="G97" s="37" t="str">
        <x:v>Kiriazi KH625 625L / Black</x:v>
      </x:c>
      <x:c r="H97" s="37" t="str">
        <x:v>الأجهزة المنزلية</x:v>
      </x:c>
      <x:c r="I97" s="37" t="str">
        <x:v>ثلاجات</x:v>
      </x:c>
      <x:c r="J97" s="37" t="str">
        <x:v>Kiriazi</x:v>
      </x:c>
      <x:c r="K97" s="37" t="str">
        <x:v>KH625</x:v>
      </x:c>
      <x:c r="L97" s="37" t="str">
        <x:v>625L | Black</x:v>
      </x:c>
      <x:c r="M97" s="37"/>
      <x:c r="N97" s="37"/>
      <x:c r="O97" s="37" t="str">
        <x:v>Black</x:v>
      </x:c>
      <x:c r="P97" s="37" t="str">
        <x:v>KH625</x:v>
      </x:c>
      <x:c r="Q97" s="37"/>
      <x:c r="R97" s="37" t="str">
        <x:v>EG-013</x:v>
      </x:c>
      <x:c r="S97" s="37" t="str">
        <x:v>B.TECH</x:v>
      </x:c>
      <x:c r="T97" s="37" t="str">
        <x:v>A</x:v>
      </x:c>
      <x:c r="U97" s="37"/>
      <x:c r="V97" s="37"/>
      <x:c r="W97" s="37" t="str">
        <x:v>https://btech.com/en/c/large-home-appliances/refrigerators/b/kiriazi</x:v>
      </x:c>
      <x:c r="X97" s="37" t="str">
        <x:v>صفحة فئة</x:v>
      </x:c>
      <x:c r="Y97" s="37"/>
      <x:c r="Z97" s="37"/>
      <x:c r="AA97" s="37"/>
      <x:c r="AB97" s="37"/>
      <x:c r="AC97" s="37"/>
      <x:c r="AD97" s="37"/>
      <x:c r="AE97" s="37"/>
      <x:c r="AF97" s="56"/>
      <x:c r="AG97" s="56"/>
      <x:c r="AH97" s="56"/>
      <x:c r="AI97" s="58"/>
      <x:c r="AJ97" s="56"/>
      <x:c r="AK97" s="56"/>
      <x:c r="AL97" s="56"/>
      <x:c r="AM97" s="56"/>
      <x:c r="AN97" s="56"/>
      <x:c r="AO97" s="56" t="str">
        <x:f>IF(OR(AF97="",AD97=""),"",AF97*AD97+IF(AG97="",0,AG97)+IF(AH97="",0,AH97)+IF(AJ97="",0,AJ97)+IF(AK97="",0,AK97)+IF(AL97="",0,AL97)+IF(AM97="",0,AM97))</x:f>
      </x:c>
      <x:c r="AP97" s="56"/>
      <x:c r="AQ97" s="56" t="str">
        <x:f>IF(OR(AO97="",AP97=""),"",AO97-AP97)</x:f>
      </x:c>
      <x:c r="AR97" s="58" t="str">
        <x:f>IF(OR(AP97="",AP97=0,AQ97=""),"",AQ97/AP97)</x:f>
      </x:c>
      <x:c r="AS97" s="58"/>
      <x:c r="AT97" s="37"/>
      <x:c r="AU97" s="37"/>
      <x:c r="AV97" s="37"/>
      <x:c r="AW97" s="56"/>
      <x:c r="AX97" s="56"/>
      <x:c r="AY97" s="37"/>
      <x:c r="AZ97" s="37"/>
      <x:c r="BA97" s="37"/>
      <x:c r="BB97" s="37"/>
      <x:c r="BC97" s="37"/>
      <x:c r="BD97" s="60"/>
      <x:c r="BE97" s="60"/>
      <x:c r="BF97" s="37"/>
      <x:c r="BG97" s="37"/>
      <x:c r="BH97" s="37" t="str">
        <x:v>https://btech.com/en/c/large-home-appliances/refrigerators/b/kiriazi</x:v>
      </x:c>
      <x:c r="BI97" s="37"/>
      <x:c r="BJ97" s="37" t="str">
        <x:v>لم يبدأ</x:v>
      </x:c>
      <x:c r="BK97" s="60" t="n">
        <x:v>46233</x:v>
      </x:c>
      <x:c r="BL97" s="60"/>
      <x:c r="BM97" s="60"/>
      <x:c r="BN97" s="62" t="str">
        <x:f>IF(BM97="","",(NOW()-BM97)*24)</x:f>
      </x:c>
      <x:c r="BO97" s="37" t="str">
        <x:f>IF(BM97="","لم يُرصد",IF(BT97&lt;&gt;TRUE,"غير نشط",IF(BP97="فشل","فشل حالي",IF(BN97&lt;=12,"حديث",IF(BN97&lt;=24,"متأخر","قديم")))))</x:f>
        <x:v>لم يُرصد</x:v>
      </x:c>
      <x:c r="BP97" s="37" t="str">
        <x:v>بانتظار رصد التقسيط</x:v>
      </x:c>
      <x:c r="BQ97" s="37" t="n">
        <x:v>0</x:v>
      </x:c>
      <x:c r="BR97" s="37"/>
      <x:c r="BS97" s="37"/>
      <x:c r="BT97" s="54" t="b">
        <x:v>1</x:v>
      </x:c>
      <x:c r="BU97" s="37" t="str">
        <x:v>يحتاج اكتشاف رابط المنتج</x:v>
      </x:c>
      <x:c r="BV97" s="37" t="str">
        <x:v>Kiriazi NoFrost Top Freezer Refrigerator, 625 Liter, Black - KH625</x:v>
      </x:c>
      <x:c r="BW97" s="37" t="str">
        <x:v>الملفات المرفوعة لا تحتوي خطة تقسيط فعلية لهذا الربط؛ الصف مُنشأ كمهمة جمع.</x:v>
      </x:c>
      <x:c r="BX97" s="60" t="n">
        <x:v>46233</x:v>
      </x:c>
      <x:c r="BY97" s="60" t="n">
        <x:v>46233</x:v>
      </x:c>
    </x:row>
    <x:row r="98">
      <x:c r="A98" s="37" t="str">
        <x:v>مهمة جمع أولية</x:v>
      </x:c>
      <x:c r="B98" s="37" t="str">
        <x:v>INSTTASK-695F1E6A83AB</x:v>
      </x:c>
      <x:c r="C98" s="37" t="str">
        <x:v>VAR-C73C6209E58DF4|EG-013|STORE|PENDING</x:v>
      </x:c>
      <x:c r="D98" s="37" t="str">
        <x:v>VAR-C73C6209E58DF4|EG-013|STORE</x:v>
      </x:c>
      <x:c r="E98" s="37" t="str">
        <x:v>VAR-C73C6209E58DF4</x:v>
      </x:c>
      <x:c r="F98" s="37" t="str">
        <x:v>MOD-93EA74107F53EA</x:v>
      </x:c>
      <x:c r="G98" s="37" t="str">
        <x:v>Kiriazi KH625 625L / Silver</x:v>
      </x:c>
      <x:c r="H98" s="37" t="str">
        <x:v>الأجهزة المنزلية</x:v>
      </x:c>
      <x:c r="I98" s="37" t="str">
        <x:v>ثلاجات</x:v>
      </x:c>
      <x:c r="J98" s="37" t="str">
        <x:v>Kiriazi</x:v>
      </x:c>
      <x:c r="K98" s="37" t="str">
        <x:v>KH625</x:v>
      </x:c>
      <x:c r="L98" s="37" t="str">
        <x:v>625L | Silver</x:v>
      </x:c>
      <x:c r="M98" s="37"/>
      <x:c r="N98" s="37"/>
      <x:c r="O98" s="37" t="str">
        <x:v>Silver</x:v>
      </x:c>
      <x:c r="P98" s="37" t="str">
        <x:v>KH625</x:v>
      </x:c>
      <x:c r="Q98" s="37"/>
      <x:c r="R98" s="37" t="str">
        <x:v>EG-013</x:v>
      </x:c>
      <x:c r="S98" s="37" t="str">
        <x:v>B.TECH</x:v>
      </x:c>
      <x:c r="T98" s="37" t="str">
        <x:v>A</x:v>
      </x:c>
      <x:c r="U98" s="37"/>
      <x:c r="V98" s="37"/>
      <x:c r="W98" s="37" t="str">
        <x:v>https://btech.com/en/c/large-home-appliances/refrigerators/b/kiriazi</x:v>
      </x:c>
      <x:c r="X98" s="37" t="str">
        <x:v>صفحة فئة</x:v>
      </x:c>
      <x:c r="Y98" s="37"/>
      <x:c r="Z98" s="37"/>
      <x:c r="AA98" s="37"/>
      <x:c r="AB98" s="37"/>
      <x:c r="AC98" s="37"/>
      <x:c r="AD98" s="37"/>
      <x:c r="AE98" s="37"/>
      <x:c r="AF98" s="56"/>
      <x:c r="AG98" s="56"/>
      <x:c r="AH98" s="56"/>
      <x:c r="AI98" s="58"/>
      <x:c r="AJ98" s="56"/>
      <x:c r="AK98" s="56"/>
      <x:c r="AL98" s="56"/>
      <x:c r="AM98" s="56"/>
      <x:c r="AN98" s="56"/>
      <x:c r="AO98" s="56" t="str">
        <x:f>IF(OR(AF98="",AD98=""),"",AF98*AD98+IF(AG98="",0,AG98)+IF(AH98="",0,AH98)+IF(AJ98="",0,AJ98)+IF(AK98="",0,AK98)+IF(AL98="",0,AL98)+IF(AM98="",0,AM98))</x:f>
      </x:c>
      <x:c r="AP98" s="56"/>
      <x:c r="AQ98" s="56" t="str">
        <x:f>IF(OR(AO98="",AP98=""),"",AO98-AP98)</x:f>
      </x:c>
      <x:c r="AR98" s="58" t="str">
        <x:f>IF(OR(AP98="",AP98=0,AQ98=""),"",AQ98/AP98)</x:f>
      </x:c>
      <x:c r="AS98" s="58"/>
      <x:c r="AT98" s="37"/>
      <x:c r="AU98" s="37"/>
      <x:c r="AV98" s="37"/>
      <x:c r="AW98" s="56"/>
      <x:c r="AX98" s="56"/>
      <x:c r="AY98" s="37"/>
      <x:c r="AZ98" s="37"/>
      <x:c r="BA98" s="37"/>
      <x:c r="BB98" s="37"/>
      <x:c r="BC98" s="37"/>
      <x:c r="BD98" s="60"/>
      <x:c r="BE98" s="60"/>
      <x:c r="BF98" s="37"/>
      <x:c r="BG98" s="37"/>
      <x:c r="BH98" s="37" t="str">
        <x:v>https://btech.com/en/c/large-home-appliances/refrigerators/b/kiriazi</x:v>
      </x:c>
      <x:c r="BI98" s="37"/>
      <x:c r="BJ98" s="37" t="str">
        <x:v>لم يبدأ</x:v>
      </x:c>
      <x:c r="BK98" s="60" t="n">
        <x:v>46233</x:v>
      </x:c>
      <x:c r="BL98" s="60"/>
      <x:c r="BM98" s="60"/>
      <x:c r="BN98" s="62" t="str">
        <x:f>IF(BM98="","",(NOW()-BM98)*24)</x:f>
      </x:c>
      <x:c r="BO98" s="37" t="str">
        <x:f>IF(BM98="","لم يُرصد",IF(BT98&lt;&gt;TRUE,"غير نشط",IF(BP98="فشل","فشل حالي",IF(BN98&lt;=12,"حديث",IF(BN98&lt;=24,"متأخر","قديم")))))</x:f>
        <x:v>لم يُرصد</x:v>
      </x:c>
      <x:c r="BP98" s="37" t="str">
        <x:v>بانتظار رصد التقسيط</x:v>
      </x:c>
      <x:c r="BQ98" s="37" t="n">
        <x:v>0</x:v>
      </x:c>
      <x:c r="BR98" s="37"/>
      <x:c r="BS98" s="37"/>
      <x:c r="BT98" s="54" t="b">
        <x:v>1</x:v>
      </x:c>
      <x:c r="BU98" s="37" t="str">
        <x:v>يحتاج اكتشاف رابط المنتج</x:v>
      </x:c>
      <x:c r="BV98" s="37" t="str">
        <x:v>Kiriazi NoFrost Top Freezer Refrigerator, 625 Liter, Silver - KH625</x:v>
      </x:c>
      <x:c r="BW98" s="37" t="str">
        <x:v>الملفات المرفوعة لا تحتوي خطة تقسيط فعلية لهذا الربط؛ الصف مُنشأ كمهمة جمع.</x:v>
      </x:c>
      <x:c r="BX98" s="60" t="n">
        <x:v>46233</x:v>
      </x:c>
      <x:c r="BY98" s="60" t="n">
        <x:v>46233</x:v>
      </x:c>
    </x:row>
    <x:row r="99">
      <x:c r="A99" s="37" t="str">
        <x:v>مهمة جمع أولية</x:v>
      </x:c>
      <x:c r="B99" s="37" t="str">
        <x:v>INSTTASK-D5F5EA75B808</x:v>
      </x:c>
      <x:c r="C99" s="37" t="str">
        <x:v>VAR-B9921E131BA5F0|EG-013|STORE|PENDING</x:v>
      </x:c>
      <x:c r="D99" s="37" t="str">
        <x:v>VAR-B9921E131BA5F0|EG-013|STORE</x:v>
      </x:c>
      <x:c r="E99" s="37" t="str">
        <x:v>VAR-B9921E131BA5F0</x:v>
      </x:c>
      <x:c r="F99" s="37" t="str">
        <x:v>MOD-70317EE3ADE22B</x:v>
      </x:c>
      <x:c r="G99" s="37" t="str">
        <x:v>Kiriazi KHN 625L 625L / Black</x:v>
      </x:c>
      <x:c r="H99" s="37" t="str">
        <x:v>الأجهزة المنزلية</x:v>
      </x:c>
      <x:c r="I99" s="37" t="str">
        <x:v>ثلاجات</x:v>
      </x:c>
      <x:c r="J99" s="37" t="str">
        <x:v>Kiriazi</x:v>
      </x:c>
      <x:c r="K99" s="37" t="str">
        <x:v>KHN 625L</x:v>
      </x:c>
      <x:c r="L99" s="37" t="str">
        <x:v>625L | Black</x:v>
      </x:c>
      <x:c r="M99" s="37"/>
      <x:c r="N99" s="37"/>
      <x:c r="O99" s="37" t="str">
        <x:v>Black</x:v>
      </x:c>
      <x:c r="P99" s="37" t="str">
        <x:v>KHN 625L</x:v>
      </x:c>
      <x:c r="Q99" s="37"/>
      <x:c r="R99" s="37" t="str">
        <x:v>EG-013</x:v>
      </x:c>
      <x:c r="S99" s="37" t="str">
        <x:v>B.TECH</x:v>
      </x:c>
      <x:c r="T99" s="37" t="str">
        <x:v>A</x:v>
      </x:c>
      <x:c r="U99" s="37"/>
      <x:c r="V99" s="37"/>
      <x:c r="W99" s="37" t="str">
        <x:v>https://btech.com/en/c/large-home-appliances/refrigerators/b/kiriazi</x:v>
      </x:c>
      <x:c r="X99" s="37" t="str">
        <x:v>صفحة فئة</x:v>
      </x:c>
      <x:c r="Y99" s="37"/>
      <x:c r="Z99" s="37"/>
      <x:c r="AA99" s="37"/>
      <x:c r="AB99" s="37"/>
      <x:c r="AC99" s="37"/>
      <x:c r="AD99" s="37"/>
      <x:c r="AE99" s="37"/>
      <x:c r="AF99" s="56"/>
      <x:c r="AG99" s="56"/>
      <x:c r="AH99" s="56"/>
      <x:c r="AI99" s="58"/>
      <x:c r="AJ99" s="56"/>
      <x:c r="AK99" s="56"/>
      <x:c r="AL99" s="56"/>
      <x:c r="AM99" s="56"/>
      <x:c r="AN99" s="56"/>
      <x:c r="AO99" s="56" t="str">
        <x:f>IF(OR(AF99="",AD99=""),"",AF99*AD99+IF(AG99="",0,AG99)+IF(AH99="",0,AH99)+IF(AJ99="",0,AJ99)+IF(AK99="",0,AK99)+IF(AL99="",0,AL99)+IF(AM99="",0,AM99))</x:f>
      </x:c>
      <x:c r="AP99" s="56"/>
      <x:c r="AQ99" s="56" t="str">
        <x:f>IF(OR(AO99="",AP99=""),"",AO99-AP99)</x:f>
      </x:c>
      <x:c r="AR99" s="58" t="str">
        <x:f>IF(OR(AP99="",AP99=0,AQ99=""),"",AQ99/AP99)</x:f>
      </x:c>
      <x:c r="AS99" s="58"/>
      <x:c r="AT99" s="37"/>
      <x:c r="AU99" s="37"/>
      <x:c r="AV99" s="37"/>
      <x:c r="AW99" s="56"/>
      <x:c r="AX99" s="56"/>
      <x:c r="AY99" s="37"/>
      <x:c r="AZ99" s="37"/>
      <x:c r="BA99" s="37"/>
      <x:c r="BB99" s="37"/>
      <x:c r="BC99" s="37"/>
      <x:c r="BD99" s="60"/>
      <x:c r="BE99" s="60"/>
      <x:c r="BF99" s="37"/>
      <x:c r="BG99" s="37"/>
      <x:c r="BH99" s="37" t="str">
        <x:v>https://btech.com/en/c/large-home-appliances/refrigerators/b/kiriazi</x:v>
      </x:c>
      <x:c r="BI99" s="37"/>
      <x:c r="BJ99" s="37" t="str">
        <x:v>لم يبدأ</x:v>
      </x:c>
      <x:c r="BK99" s="60" t="n">
        <x:v>46233</x:v>
      </x:c>
      <x:c r="BL99" s="60"/>
      <x:c r="BM99" s="60"/>
      <x:c r="BN99" s="62" t="str">
        <x:f>IF(BM99="","",(NOW()-BM99)*24)</x:f>
      </x:c>
      <x:c r="BO99" s="37" t="str">
        <x:f>IF(BM99="","لم يُرصد",IF(BT99&lt;&gt;TRUE,"غير نشط",IF(BP99="فشل","فشل حالي",IF(BN99&lt;=12,"حديث",IF(BN99&lt;=24,"متأخر","قديم")))))</x:f>
        <x:v>لم يُرصد</x:v>
      </x:c>
      <x:c r="BP99" s="37" t="str">
        <x:v>بانتظار رصد التقسيط</x:v>
      </x:c>
      <x:c r="BQ99" s="37" t="n">
        <x:v>0</x:v>
      </x:c>
      <x:c r="BR99" s="37"/>
      <x:c r="BS99" s="37"/>
      <x:c r="BT99" s="54" t="b">
        <x:v>1</x:v>
      </x:c>
      <x:c r="BU99" s="37" t="str">
        <x:v>يحتاج اكتشاف رابط المنتج</x:v>
      </x:c>
      <x:c r="BV99" s="37" t="str">
        <x:v>Kiriazi NoFrost Top Freezer Refrigerator, 625 Liter, Black - KHN 625L</x:v>
      </x:c>
      <x:c r="BW99" s="37" t="str">
        <x:v>الملفات المرفوعة لا تحتوي خطة تقسيط فعلية لهذا الربط؛ الصف مُنشأ كمهمة جمع.</x:v>
      </x:c>
      <x:c r="BX99" s="60" t="n">
        <x:v>46233</x:v>
      </x:c>
      <x:c r="BY99" s="60" t="n">
        <x:v>46233</x:v>
      </x:c>
    </x:row>
    <x:row r="100">
      <x:c r="A100" s="37" t="str">
        <x:v>مهمة جمع أولية</x:v>
      </x:c>
      <x:c r="B100" s="37" t="str">
        <x:v>INSTTASK-0DA0B5E24E1E</x:v>
      </x:c>
      <x:c r="C100" s="37" t="str">
        <x:v>VAR-42502C244AF224|EG-013|STORE|PENDING</x:v>
      </x:c>
      <x:c r="D100" s="37" t="str">
        <x:v>VAR-42502C244AF224|EG-013|STORE</x:v>
      </x:c>
      <x:c r="E100" s="37" t="str">
        <x:v>VAR-42502C244AF224</x:v>
      </x:c>
      <x:c r="F100" s="37" t="str">
        <x:v>MOD-70317EE3ADE22B</x:v>
      </x:c>
      <x:c r="G100" s="37" t="str">
        <x:v>Kiriazi KHN 625L 625L / Silver</x:v>
      </x:c>
      <x:c r="H100" s="37" t="str">
        <x:v>الأجهزة المنزلية</x:v>
      </x:c>
      <x:c r="I100" s="37" t="str">
        <x:v>ثلاجات</x:v>
      </x:c>
      <x:c r="J100" s="37" t="str">
        <x:v>Kiriazi</x:v>
      </x:c>
      <x:c r="K100" s="37" t="str">
        <x:v>KHN 625L</x:v>
      </x:c>
      <x:c r="L100" s="37" t="str">
        <x:v>625L | Silver</x:v>
      </x:c>
      <x:c r="M100" s="37"/>
      <x:c r="N100" s="37"/>
      <x:c r="O100" s="37" t="str">
        <x:v>Silver</x:v>
      </x:c>
      <x:c r="P100" s="37" t="str">
        <x:v>KHN 625L</x:v>
      </x:c>
      <x:c r="Q100" s="37"/>
      <x:c r="R100" s="37" t="str">
        <x:v>EG-013</x:v>
      </x:c>
      <x:c r="S100" s="37" t="str">
        <x:v>B.TECH</x:v>
      </x:c>
      <x:c r="T100" s="37" t="str">
        <x:v>A</x:v>
      </x:c>
      <x:c r="U100" s="37"/>
      <x:c r="V100" s="37"/>
      <x:c r="W100" s="37" t="str">
        <x:v>https://btech.com/en/c/large-home-appliances/refrigerators/b/kiriazi</x:v>
      </x:c>
      <x:c r="X100" s="37" t="str">
        <x:v>صفحة فئة</x:v>
      </x:c>
      <x:c r="Y100" s="37"/>
      <x:c r="Z100" s="37"/>
      <x:c r="AA100" s="37"/>
      <x:c r="AB100" s="37"/>
      <x:c r="AC100" s="37"/>
      <x:c r="AD100" s="37"/>
      <x:c r="AE100" s="37"/>
      <x:c r="AF100" s="56"/>
      <x:c r="AG100" s="56"/>
      <x:c r="AH100" s="56"/>
      <x:c r="AI100" s="58"/>
      <x:c r="AJ100" s="56"/>
      <x:c r="AK100" s="56"/>
      <x:c r="AL100" s="56"/>
      <x:c r="AM100" s="56"/>
      <x:c r="AN100" s="56"/>
      <x:c r="AO100" s="56" t="str">
        <x:f>IF(OR(AF100="",AD100=""),"",AF100*AD100+IF(AG100="",0,AG100)+IF(AH100="",0,AH100)+IF(AJ100="",0,AJ100)+IF(AK100="",0,AK100)+IF(AL100="",0,AL100)+IF(AM100="",0,AM100))</x:f>
      </x:c>
      <x:c r="AP100" s="56"/>
      <x:c r="AQ100" s="56" t="str">
        <x:f>IF(OR(AO100="",AP100=""),"",AO100-AP100)</x:f>
      </x:c>
      <x:c r="AR100" s="58" t="str">
        <x:f>IF(OR(AP100="",AP100=0,AQ100=""),"",AQ100/AP100)</x:f>
      </x:c>
      <x:c r="AS100" s="58"/>
      <x:c r="AT100" s="37"/>
      <x:c r="AU100" s="37"/>
      <x:c r="AV100" s="37"/>
      <x:c r="AW100" s="56"/>
      <x:c r="AX100" s="56"/>
      <x:c r="AY100" s="37"/>
      <x:c r="AZ100" s="37"/>
      <x:c r="BA100" s="37"/>
      <x:c r="BB100" s="37"/>
      <x:c r="BC100" s="37"/>
      <x:c r="BD100" s="60"/>
      <x:c r="BE100" s="60"/>
      <x:c r="BF100" s="37"/>
      <x:c r="BG100" s="37"/>
      <x:c r="BH100" s="37" t="str">
        <x:v>https://btech.com/en/c/large-home-appliances/refrigerators/b/kiriazi</x:v>
      </x:c>
      <x:c r="BI100" s="37"/>
      <x:c r="BJ100" s="37" t="str">
        <x:v>لم يبدأ</x:v>
      </x:c>
      <x:c r="BK100" s="60" t="n">
        <x:v>46233</x:v>
      </x:c>
      <x:c r="BL100" s="60"/>
      <x:c r="BM100" s="60"/>
      <x:c r="BN100" s="62" t="str">
        <x:f>IF(BM100="","",(NOW()-BM100)*24)</x:f>
      </x:c>
      <x:c r="BO100" s="37" t="str">
        <x:f>IF(BM100="","لم يُرصد",IF(BT100&lt;&gt;TRUE,"غير نشط",IF(BP100="فشل","فشل حالي",IF(BN100&lt;=12,"حديث",IF(BN100&lt;=24,"متأخر","قديم")))))</x:f>
        <x:v>لم يُرصد</x:v>
      </x:c>
      <x:c r="BP100" s="37" t="str">
        <x:v>بانتظار رصد التقسيط</x:v>
      </x:c>
      <x:c r="BQ100" s="37" t="n">
        <x:v>0</x:v>
      </x:c>
      <x:c r="BR100" s="37"/>
      <x:c r="BS100" s="37"/>
      <x:c r="BT100" s="54" t="b">
        <x:v>1</x:v>
      </x:c>
      <x:c r="BU100" s="37" t="str">
        <x:v>يحتاج اكتشاف رابط المنتج</x:v>
      </x:c>
      <x:c r="BV100" s="37" t="str">
        <x:v>Kiriazi NoFrost Top Freezer Refrigerator, 625 Liter, Silver - KHN 625L</x:v>
      </x:c>
      <x:c r="BW100" s="37" t="str">
        <x:v>الملفات المرفوعة لا تحتوي خطة تقسيط فعلية لهذا الربط؛ الصف مُنشأ كمهمة جمع.</x:v>
      </x:c>
      <x:c r="BX100" s="60" t="n">
        <x:v>46233</x:v>
      </x:c>
      <x:c r="BY100" s="60" t="n">
        <x:v>46233</x:v>
      </x:c>
    </x:row>
    <x:row r="101">
      <x:c r="A101" s="37" t="str">
        <x:v>مهمة جمع أولية</x:v>
      </x:c>
      <x:c r="B101" s="37" t="str">
        <x:v>INSTTASK-CED299AB7FFC</x:v>
      </x:c>
      <x:c r="C101" s="37" t="str">
        <x:v>VAR-26B51FFD1C6E8E|EG-013|STORE|PENDING</x:v>
      </x:c>
      <x:c r="D101" s="37" t="str">
        <x:v>VAR-26B51FFD1C6E8E|EG-013|STORE</x:v>
      </x:c>
      <x:c r="E101" s="37" t="str">
        <x:v>VAR-26B51FFD1C6E8E</x:v>
      </x:c>
      <x:c r="F101" s="37" t="str">
        <x:v>MOD-338EB10897DF01</x:v>
      </x:c>
      <x:c r="G101" s="37" t="str">
        <x:v>Kiriazi KHN690L 690L / Black</x:v>
      </x:c>
      <x:c r="H101" s="37" t="str">
        <x:v>الأجهزة المنزلية</x:v>
      </x:c>
      <x:c r="I101" s="37" t="str">
        <x:v>ثلاجات</x:v>
      </x:c>
      <x:c r="J101" s="37" t="str">
        <x:v>Kiriazi</x:v>
      </x:c>
      <x:c r="K101" s="37" t="str">
        <x:v>KHN690L</x:v>
      </x:c>
      <x:c r="L101" s="37" t="str">
        <x:v>690L | Black</x:v>
      </x:c>
      <x:c r="M101" s="37"/>
      <x:c r="N101" s="37"/>
      <x:c r="O101" s="37" t="str">
        <x:v>Black</x:v>
      </x:c>
      <x:c r="P101" s="37" t="str">
        <x:v>KHN690L</x:v>
      </x:c>
      <x:c r="Q101" s="37"/>
      <x:c r="R101" s="37" t="str">
        <x:v>EG-013</x:v>
      </x:c>
      <x:c r="S101" s="37" t="str">
        <x:v>B.TECH</x:v>
      </x:c>
      <x:c r="T101" s="37" t="str">
        <x:v>A</x:v>
      </x:c>
      <x:c r="U101" s="37"/>
      <x:c r="V101" s="37"/>
      <x:c r="W101" s="37" t="str">
        <x:v>https://btech.com/en/c/large-home-appliances/refrigerators/b/kiriazi</x:v>
      </x:c>
      <x:c r="X101" s="37" t="str">
        <x:v>صفحة فئة</x:v>
      </x:c>
      <x:c r="Y101" s="37"/>
      <x:c r="Z101" s="37"/>
      <x:c r="AA101" s="37"/>
      <x:c r="AB101" s="37"/>
      <x:c r="AC101" s="37"/>
      <x:c r="AD101" s="37"/>
      <x:c r="AE101" s="37"/>
      <x:c r="AF101" s="56"/>
      <x:c r="AG101" s="56"/>
      <x:c r="AH101" s="56"/>
      <x:c r="AI101" s="58"/>
      <x:c r="AJ101" s="56"/>
      <x:c r="AK101" s="56"/>
      <x:c r="AL101" s="56"/>
      <x:c r="AM101" s="56"/>
      <x:c r="AN101" s="56"/>
      <x:c r="AO101" s="56" t="str">
        <x:f>IF(OR(AF101="",AD101=""),"",AF101*AD101+IF(AG101="",0,AG101)+IF(AH101="",0,AH101)+IF(AJ101="",0,AJ101)+IF(AK101="",0,AK101)+IF(AL101="",0,AL101)+IF(AM101="",0,AM101))</x:f>
      </x:c>
      <x:c r="AP101" s="56"/>
      <x:c r="AQ101" s="56" t="str">
        <x:f>IF(OR(AO101="",AP101=""),"",AO101-AP101)</x:f>
      </x:c>
      <x:c r="AR101" s="58" t="str">
        <x:f>IF(OR(AP101="",AP101=0,AQ101=""),"",AQ101/AP101)</x:f>
      </x:c>
      <x:c r="AS101" s="58"/>
      <x:c r="AT101" s="37"/>
      <x:c r="AU101" s="37"/>
      <x:c r="AV101" s="37"/>
      <x:c r="AW101" s="56"/>
      <x:c r="AX101" s="56"/>
      <x:c r="AY101" s="37"/>
      <x:c r="AZ101" s="37"/>
      <x:c r="BA101" s="37"/>
      <x:c r="BB101" s="37"/>
      <x:c r="BC101" s="37"/>
      <x:c r="BD101" s="60"/>
      <x:c r="BE101" s="60"/>
      <x:c r="BF101" s="37"/>
      <x:c r="BG101" s="37"/>
      <x:c r="BH101" s="37" t="str">
        <x:v>https://btech.com/en/c/large-home-appliances/refrigerators/b/kiriazi</x:v>
      </x:c>
      <x:c r="BI101" s="37"/>
      <x:c r="BJ101" s="37" t="str">
        <x:v>لم يبدأ</x:v>
      </x:c>
      <x:c r="BK101" s="60" t="n">
        <x:v>46233</x:v>
      </x:c>
      <x:c r="BL101" s="60"/>
      <x:c r="BM101" s="60"/>
      <x:c r="BN101" s="62" t="str">
        <x:f>IF(BM101="","",(NOW()-BM101)*24)</x:f>
      </x:c>
      <x:c r="BO101" s="37" t="str">
        <x:f>IF(BM101="","لم يُرصد",IF(BT101&lt;&gt;TRUE,"غير نشط",IF(BP101="فشل","فشل حالي",IF(BN101&lt;=12,"حديث",IF(BN101&lt;=24,"متأخر","قديم")))))</x:f>
        <x:v>لم يُرصد</x:v>
      </x:c>
      <x:c r="BP101" s="37" t="str">
        <x:v>بانتظار رصد التقسيط</x:v>
      </x:c>
      <x:c r="BQ101" s="37" t="n">
        <x:v>0</x:v>
      </x:c>
      <x:c r="BR101" s="37"/>
      <x:c r="BS101" s="37"/>
      <x:c r="BT101" s="54" t="b">
        <x:v>1</x:v>
      </x:c>
      <x:c r="BU101" s="37" t="str">
        <x:v>يحتاج اكتشاف رابط المنتج</x:v>
      </x:c>
      <x:c r="BV101" s="37" t="str">
        <x:v>Kiriazi NoFrost Top Freezer Refrigerator, 690 Liter, Black - KHN690L</x:v>
      </x:c>
      <x:c r="BW101" s="37" t="str">
        <x:v>الملفات المرفوعة لا تحتوي خطة تقسيط فعلية لهذا الربط؛ الصف مُنشأ كمهمة جمع.</x:v>
      </x:c>
      <x:c r="BX101" s="60" t="n">
        <x:v>46233</x:v>
      </x:c>
      <x:c r="BY101" s="60" t="n">
        <x:v>46233</x:v>
      </x:c>
    </x:row>
    <x:row r="102">
      <x:c r="A102" s="37" t="str">
        <x:v>مهمة جمع أولية</x:v>
      </x:c>
      <x:c r="B102" s="37" t="str">
        <x:v>INSTTASK-5DAEB2F27508</x:v>
      </x:c>
      <x:c r="C102" s="37" t="str">
        <x:v>VAR-8A883A70D19F63|EG-013|STORE|PENDING</x:v>
      </x:c>
      <x:c r="D102" s="37" t="str">
        <x:v>VAR-8A883A70D19F63|EG-013|STORE</x:v>
      </x:c>
      <x:c r="E102" s="37" t="str">
        <x:v>VAR-8A883A70D19F63</x:v>
      </x:c>
      <x:c r="F102" s="37" t="str">
        <x:v>MOD-338EB10897DF01</x:v>
      </x:c>
      <x:c r="G102" s="37" t="str">
        <x:v>Kiriazi KHN690L Silver</x:v>
      </x:c>
      <x:c r="H102" s="37" t="str">
        <x:v>الأجهزة المنزلية</x:v>
      </x:c>
      <x:c r="I102" s="37" t="str">
        <x:v>ثلاجات</x:v>
      </x:c>
      <x:c r="J102" s="37" t="str">
        <x:v>Kiriazi</x:v>
      </x:c>
      <x:c r="K102" s="37" t="str">
        <x:v>KHN690L</x:v>
      </x:c>
      <x:c r="L102" s="37" t="str">
        <x:v>Silver</x:v>
      </x:c>
      <x:c r="M102" s="37"/>
      <x:c r="N102" s="37"/>
      <x:c r="O102" s="37" t="str">
        <x:v>Silver</x:v>
      </x:c>
      <x:c r="P102" s="37" t="str">
        <x:v>KHN690L</x:v>
      </x:c>
      <x:c r="Q102" s="37"/>
      <x:c r="R102" s="37" t="str">
        <x:v>EG-013</x:v>
      </x:c>
      <x:c r="S102" s="37" t="str">
        <x:v>B.TECH</x:v>
      </x:c>
      <x:c r="T102" s="37" t="str">
        <x:v>A</x:v>
      </x:c>
      <x:c r="U102" s="37"/>
      <x:c r="V102" s="37"/>
      <x:c r="W102" s="37" t="str">
        <x:v>https://btech.com/en/c/large-home-appliances/refrigerators/b/kiriazi</x:v>
      </x:c>
      <x:c r="X102" s="37" t="str">
        <x:v>صفحة فئة</x:v>
      </x:c>
      <x:c r="Y102" s="37"/>
      <x:c r="Z102" s="37"/>
      <x:c r="AA102" s="37"/>
      <x:c r="AB102" s="37"/>
      <x:c r="AC102" s="37"/>
      <x:c r="AD102" s="37"/>
      <x:c r="AE102" s="37"/>
      <x:c r="AF102" s="56"/>
      <x:c r="AG102" s="56"/>
      <x:c r="AH102" s="56"/>
      <x:c r="AI102" s="58"/>
      <x:c r="AJ102" s="56"/>
      <x:c r="AK102" s="56"/>
      <x:c r="AL102" s="56"/>
      <x:c r="AM102" s="56"/>
      <x:c r="AN102" s="56"/>
      <x:c r="AO102" s="56" t="str">
        <x:f>IF(OR(AF102="",AD102=""),"",AF102*AD102+IF(AG102="",0,AG102)+IF(AH102="",0,AH102)+IF(AJ102="",0,AJ102)+IF(AK102="",0,AK102)+IF(AL102="",0,AL102)+IF(AM102="",0,AM102))</x:f>
      </x:c>
      <x:c r="AP102" s="56"/>
      <x:c r="AQ102" s="56" t="str">
        <x:f>IF(OR(AO102="",AP102=""),"",AO102-AP102)</x:f>
      </x:c>
      <x:c r="AR102" s="58" t="str">
        <x:f>IF(OR(AP102="",AP102=0,AQ102=""),"",AQ102/AP102)</x:f>
      </x:c>
      <x:c r="AS102" s="58"/>
      <x:c r="AT102" s="37"/>
      <x:c r="AU102" s="37"/>
      <x:c r="AV102" s="37"/>
      <x:c r="AW102" s="56"/>
      <x:c r="AX102" s="56"/>
      <x:c r="AY102" s="37"/>
      <x:c r="AZ102" s="37"/>
      <x:c r="BA102" s="37"/>
      <x:c r="BB102" s="37"/>
      <x:c r="BC102" s="37"/>
      <x:c r="BD102" s="60"/>
      <x:c r="BE102" s="60"/>
      <x:c r="BF102" s="37"/>
      <x:c r="BG102" s="37"/>
      <x:c r="BH102" s="37" t="str">
        <x:v>https://btech.com/en/c/large-home-appliances/refrigerators/b/kiriazi</x:v>
      </x:c>
      <x:c r="BI102" s="37"/>
      <x:c r="BJ102" s="37" t="str">
        <x:v>لم يبدأ</x:v>
      </x:c>
      <x:c r="BK102" s="60" t="n">
        <x:v>46233</x:v>
      </x:c>
      <x:c r="BL102" s="60"/>
      <x:c r="BM102" s="60"/>
      <x:c r="BN102" s="62" t="str">
        <x:f>IF(BM102="","",(NOW()-BM102)*24)</x:f>
      </x:c>
      <x:c r="BO102" s="37" t="str">
        <x:f>IF(BM102="","لم يُرصد",IF(BT102&lt;&gt;TRUE,"غير نشط",IF(BP102="فشل","فشل حالي",IF(BN102&lt;=12,"حديث",IF(BN102&lt;=24,"متأخر","قديم")))))</x:f>
        <x:v>لم يُرصد</x:v>
      </x:c>
      <x:c r="BP102" s="37" t="str">
        <x:v>بانتظار رصد التقسيط</x:v>
      </x:c>
      <x:c r="BQ102" s="37" t="n">
        <x:v>0</x:v>
      </x:c>
      <x:c r="BR102" s="37"/>
      <x:c r="BS102" s="37"/>
      <x:c r="BT102" s="54" t="b">
        <x:v>1</x:v>
      </x:c>
      <x:c r="BU102" s="37" t="str">
        <x:v>يحتاج اكتشاف رابط المنتج</x:v>
      </x:c>
      <x:c r="BV102" s="37" t="str">
        <x:v>Kiriazi NoFrost Top Freezer Refrigerator, 27 Feet, Silver - KHN690L</x:v>
      </x:c>
      <x:c r="BW102" s="37" t="str">
        <x:v>الملفات المرفوعة لا تحتوي خطة تقسيط فعلية لهذا الربط؛ الصف مُنشأ كمهمة جمع.</x:v>
      </x:c>
      <x:c r="BX102" s="60" t="n">
        <x:v>46233</x:v>
      </x:c>
      <x:c r="BY102" s="60" t="n">
        <x:v>46233</x:v>
      </x:c>
    </x:row>
    <x:row r="103">
      <x:c r="A103" s="37" t="str">
        <x:v>مهمة جمع أولية</x:v>
      </x:c>
      <x:c r="B103" s="37" t="str">
        <x:v>INSTTASK-CCFD3324F4DF</x:v>
      </x:c>
      <x:c r="C103" s="37" t="str">
        <x:v>VAR-DF7E5D8798404D|EG-013|STORE|PENDING</x:v>
      </x:c>
      <x:c r="D103" s="37" t="str">
        <x:v>VAR-DF7E5D8798404D|EG-013|STORE</x:v>
      </x:c>
      <x:c r="E103" s="37" t="str">
        <x:v>VAR-DF7E5D8798404D</x:v>
      </x:c>
      <x:c r="F103" s="37" t="str">
        <x:v>MOD-5CB4428AAD8F04</x:v>
      </x:c>
      <x:c r="G103" s="37" t="str">
        <x:v>Kiriazi KR350-4 350L / Silver</x:v>
      </x:c>
      <x:c r="H103" s="37" t="str">
        <x:v>الأجهزة المنزلية</x:v>
      </x:c>
      <x:c r="I103" s="37" t="str">
        <x:v>ثلاجات</x:v>
      </x:c>
      <x:c r="J103" s="37" t="str">
        <x:v>Kiriazi</x:v>
      </x:c>
      <x:c r="K103" s="37" t="str">
        <x:v>KR350-4</x:v>
      </x:c>
      <x:c r="L103" s="37" t="str">
        <x:v>350L | Silver</x:v>
      </x:c>
      <x:c r="M103" s="37"/>
      <x:c r="N103" s="37"/>
      <x:c r="O103" s="37" t="str">
        <x:v>Silver</x:v>
      </x:c>
      <x:c r="P103" s="37" t="str">
        <x:v>KR350-4</x:v>
      </x:c>
      <x:c r="Q103" s="37"/>
      <x:c r="R103" s="37" t="str">
        <x:v>EG-013</x:v>
      </x:c>
      <x:c r="S103" s="37" t="str">
        <x:v>B.TECH</x:v>
      </x:c>
      <x:c r="T103" s="37" t="str">
        <x:v>A</x:v>
      </x:c>
      <x:c r="U103" s="37"/>
      <x:c r="V103" s="37"/>
      <x:c r="W103" s="37" t="str">
        <x:v>https://btech.com/en/c/large-home-appliances/refrigerators/b/kiriazi</x:v>
      </x:c>
      <x:c r="X103" s="37" t="str">
        <x:v>صفحة فئة</x:v>
      </x:c>
      <x:c r="Y103" s="37"/>
      <x:c r="Z103" s="37"/>
      <x:c r="AA103" s="37"/>
      <x:c r="AB103" s="37"/>
      <x:c r="AC103" s="37"/>
      <x:c r="AD103" s="37"/>
      <x:c r="AE103" s="37"/>
      <x:c r="AF103" s="56"/>
      <x:c r="AG103" s="56"/>
      <x:c r="AH103" s="56"/>
      <x:c r="AI103" s="58"/>
      <x:c r="AJ103" s="56"/>
      <x:c r="AK103" s="56"/>
      <x:c r="AL103" s="56"/>
      <x:c r="AM103" s="56"/>
      <x:c r="AN103" s="56"/>
      <x:c r="AO103" s="56" t="str">
        <x:f>IF(OR(AF103="",AD103=""),"",AF103*AD103+IF(AG103="",0,AG103)+IF(AH103="",0,AH103)+IF(AJ103="",0,AJ103)+IF(AK103="",0,AK103)+IF(AL103="",0,AL103)+IF(AM103="",0,AM103))</x:f>
      </x:c>
      <x:c r="AP103" s="56"/>
      <x:c r="AQ103" s="56" t="str">
        <x:f>IF(OR(AO103="",AP103=""),"",AO103-AP103)</x:f>
      </x:c>
      <x:c r="AR103" s="58" t="str">
        <x:f>IF(OR(AP103="",AP103=0,AQ103=""),"",AQ103/AP103)</x:f>
      </x:c>
      <x:c r="AS103" s="58"/>
      <x:c r="AT103" s="37"/>
      <x:c r="AU103" s="37"/>
      <x:c r="AV103" s="37"/>
      <x:c r="AW103" s="56"/>
      <x:c r="AX103" s="56"/>
      <x:c r="AY103" s="37"/>
      <x:c r="AZ103" s="37"/>
      <x:c r="BA103" s="37"/>
      <x:c r="BB103" s="37"/>
      <x:c r="BC103" s="37"/>
      <x:c r="BD103" s="60"/>
      <x:c r="BE103" s="60"/>
      <x:c r="BF103" s="37"/>
      <x:c r="BG103" s="37"/>
      <x:c r="BH103" s="37" t="str">
        <x:v>https://btech.com/en/c/large-home-appliances/refrigerators/b/kiriazi</x:v>
      </x:c>
      <x:c r="BI103" s="37"/>
      <x:c r="BJ103" s="37" t="str">
        <x:v>لم يبدأ</x:v>
      </x:c>
      <x:c r="BK103" s="60" t="n">
        <x:v>46233</x:v>
      </x:c>
      <x:c r="BL103" s="60"/>
      <x:c r="BM103" s="60"/>
      <x:c r="BN103" s="62" t="str">
        <x:f>IF(BM103="","",(NOW()-BM103)*24)</x:f>
      </x:c>
      <x:c r="BO103" s="37" t="str">
        <x:f>IF(BM103="","لم يُرصد",IF(BT103&lt;&gt;TRUE,"غير نشط",IF(BP103="فشل","فشل حالي",IF(BN103&lt;=12,"حديث",IF(BN103&lt;=24,"متأخر","قديم")))))</x:f>
        <x:v>لم يُرصد</x:v>
      </x:c>
      <x:c r="BP103" s="37" t="str">
        <x:v>بانتظار رصد التقسيط</x:v>
      </x:c>
      <x:c r="BQ103" s="37" t="n">
        <x:v>0</x:v>
      </x:c>
      <x:c r="BR103" s="37"/>
      <x:c r="BS103" s="37"/>
      <x:c r="BT103" s="54" t="b">
        <x:v>1</x:v>
      </x:c>
      <x:c r="BU103" s="37" t="str">
        <x:v>يحتاج اكتشاف رابط المنتج</x:v>
      </x:c>
      <x:c r="BV103" s="37" t="str">
        <x:v>Kiriazi Defrost Top Freezer Refrigerator, 350 Liter, Silver - KR350-4</x:v>
      </x:c>
      <x:c r="BW103" s="37" t="str">
        <x:v>الملفات المرفوعة لا تحتوي خطة تقسيط فعلية لهذا الربط؛ الصف مُنشأ كمهمة جمع.</x:v>
      </x:c>
      <x:c r="BX103" s="60" t="n">
        <x:v>46233</x:v>
      </x:c>
      <x:c r="BY103" s="60" t="n">
        <x:v>46233</x:v>
      </x:c>
    </x:row>
    <x:row r="104">
      <x:c r="A104" s="37" t="str">
        <x:v>مهمة جمع أولية</x:v>
      </x:c>
      <x:c r="B104" s="37" t="str">
        <x:v>INSTTASK-18DBB118F33A</x:v>
      </x:c>
      <x:c r="C104" s="37" t="str">
        <x:v>VAR-E57B351855F0AF|EG-013|STORE|PENDING</x:v>
      </x:c>
      <x:c r="D104" s="37" t="str">
        <x:v>VAR-E57B351855F0AF|EG-013|STORE</x:v>
      </x:c>
      <x:c r="E104" s="37" t="str">
        <x:v>VAR-E57B351855F0AF</x:v>
      </x:c>
      <x:c r="F104" s="37" t="str">
        <x:v>MOD-2400773193C921</x:v>
      </x:c>
      <x:c r="G104" s="37" t="str">
        <x:v>LG GTF452SSAN 450 L | Freestanding | Inverter | Black | 450L</x:v>
      </x:c>
      <x:c r="H104" s="37" t="str">
        <x:v>الأجهزة المنزلية</x:v>
      </x:c>
      <x:c r="I104" s="37" t="str">
        <x:v>ثلاجات</x:v>
      </x:c>
      <x:c r="J104" s="37" t="str">
        <x:v>LG</x:v>
      </x:c>
      <x:c r="K104" s="37" t="str">
        <x:v>GTF452SSAN</x:v>
      </x:c>
      <x:c r="L104" s="37" t="str">
        <x:v>450 L | Freestanding | Inverter | Black</x:v>
      </x:c>
      <x:c r="M104" s="37"/>
      <x:c r="N104" s="37"/>
      <x:c r="O104" s="37" t="str">
        <x:v>Black</x:v>
      </x:c>
      <x:c r="P104" s="37" t="str">
        <x:v>GTF452SSAN</x:v>
      </x:c>
      <x:c r="Q104" s="37"/>
      <x:c r="R104" s="37" t="str">
        <x:v>EG-013</x:v>
      </x:c>
      <x:c r="S104" s="37" t="str">
        <x:v>B.TECH</x:v>
      </x:c>
      <x:c r="T104" s="37" t="str">
        <x:v>A</x:v>
      </x:c>
      <x:c r="U104" s="37"/>
      <x:c r="V104" s="37"/>
      <x:c r="W104" s="37" t="str">
        <x:v>https://btech.com/en/p/6a856b9f-1237-4234-8621-daf7f801693d</x:v>
      </x:c>
      <x:c r="X104" s="37" t="str">
        <x:v>رابط منتج مباشر</x:v>
      </x:c>
      <x:c r="Y104" s="37"/>
      <x:c r="Z104" s="37"/>
      <x:c r="AA104" s="37"/>
      <x:c r="AB104" s="37"/>
      <x:c r="AC104" s="37"/>
      <x:c r="AD104" s="37"/>
      <x:c r="AE104" s="37"/>
      <x:c r="AF104" s="56"/>
      <x:c r="AG104" s="56"/>
      <x:c r="AH104" s="56"/>
      <x:c r="AI104" s="58"/>
      <x:c r="AJ104" s="56"/>
      <x:c r="AK104" s="56"/>
      <x:c r="AL104" s="56"/>
      <x:c r="AM104" s="56"/>
      <x:c r="AN104" s="56"/>
      <x:c r="AO104" s="56" t="str">
        <x:f>IF(OR(AF104="",AD104=""),"",AF104*AD104+IF(AG104="",0,AG104)+IF(AH104="",0,AH104)+IF(AJ104="",0,AJ104)+IF(AK104="",0,AK104)+IF(AL104="",0,AL104)+IF(AM104="",0,AM104))</x:f>
      </x:c>
      <x:c r="AP104" s="56"/>
      <x:c r="AQ104" s="56" t="str">
        <x:f>IF(OR(AO104="",AP104=""),"",AO104-AP104)</x:f>
      </x:c>
      <x:c r="AR104" s="58" t="str">
        <x:f>IF(OR(AP104="",AP104=0,AQ104=""),"",AQ104/AP104)</x:f>
      </x:c>
      <x:c r="AS104" s="58"/>
      <x:c r="AT104" s="37"/>
      <x:c r="AU104" s="37"/>
      <x:c r="AV104" s="37"/>
      <x:c r="AW104" s="56"/>
      <x:c r="AX104" s="56"/>
      <x:c r="AY104" s="37"/>
      <x:c r="AZ104" s="37"/>
      <x:c r="BA104" s="37"/>
      <x:c r="BB104" s="37"/>
      <x:c r="BC104" s="37"/>
      <x:c r="BD104" s="60"/>
      <x:c r="BE104" s="60"/>
      <x:c r="BF104" s="37"/>
      <x:c r="BG104" s="37"/>
      <x:c r="BH104" s="37" t="str">
        <x:v>https://btech.com/en/p/6a856b9f-1237-4234-8621-daf7f801693d</x:v>
      </x:c>
      <x:c r="BI104" s="37"/>
      <x:c r="BJ104" s="37" t="str">
        <x:v>لم يبدأ</x:v>
      </x:c>
      <x:c r="BK104" s="60" t="n">
        <x:v>46233</x:v>
      </x:c>
      <x:c r="BL104" s="60"/>
      <x:c r="BM104" s="60"/>
      <x:c r="BN104" s="62" t="str">
        <x:f>IF(BM104="","",(NOW()-BM104)*24)</x:f>
      </x:c>
      <x:c r="BO104" s="37" t="str">
        <x:f>IF(BM104="","لم يُرصد",IF(BT104&lt;&gt;TRUE,"غير نشط",IF(BP104="فشل","فشل حالي",IF(BN104&lt;=12,"حديث",IF(BN104&lt;=24,"متأخر","قديم")))))</x:f>
        <x:v>لم يُرصد</x:v>
      </x:c>
      <x:c r="BP104" s="37" t="str">
        <x:v>بانتظار رصد التقسيط</x:v>
      </x:c>
      <x:c r="BQ104" s="37" t="n">
        <x:v>0</x:v>
      </x:c>
      <x:c r="BR104" s="37"/>
      <x:c r="BS104" s="37"/>
      <x:c r="BT104" s="54" t="b">
        <x:v>1</x:v>
      </x:c>
      <x:c r="BU104" s="37" t="str">
        <x:v>مهمة جاهزة لأول رصد</x:v>
      </x:c>
      <x:c r="BV104" s="37" t="str"/>
      <x:c r="BW104" s="37" t="str">
        <x:v>الملفات المرفوعة لا تحتوي خطة تقسيط فعلية لهذا الربط؛ الصف مُنشأ كمهمة جمع. | Catalogue title: LG NoFrost Top Freezer Refrigerator, 450 Liter Inverter Motor, Black - GTF452SSAN</x:v>
      </x:c>
      <x:c r="BX104" s="60" t="n">
        <x:v>46233</x:v>
      </x:c>
      <x:c r="BY104" s="60" t="n">
        <x:v>46233</x:v>
      </x:c>
    </x:row>
    <x:row r="105">
      <x:c r="A105" s="37" t="str">
        <x:v>مهمة جمع أولية</x:v>
      </x:c>
      <x:c r="B105" s="37" t="str">
        <x:v>INSTTASK-6031E9643388</x:v>
      </x:c>
      <x:c r="C105" s="37" t="str">
        <x:v>VAR-36405D071EECCA|EG-013|STORE|PENDING</x:v>
      </x:c>
      <x:c r="D105" s="37" t="str">
        <x:v>VAR-36405D071EECCA|EG-013|STORE</x:v>
      </x:c>
      <x:c r="E105" s="37" t="str">
        <x:v>VAR-36405D071EECCA</x:v>
      </x:c>
      <x:c r="F105" s="37" t="str">
        <x:v>MOD-7946F9BBC5A7D6</x:v>
      </x:c>
      <x:c r="G105" s="37" t="str">
        <x:v>LG GTF452SVAN 450 L | Freestanding | Inverter | Silver | 450L</x:v>
      </x:c>
      <x:c r="H105" s="37" t="str">
        <x:v>الأجهزة المنزلية</x:v>
      </x:c>
      <x:c r="I105" s="37" t="str">
        <x:v>ثلاجات</x:v>
      </x:c>
      <x:c r="J105" s="37" t="str">
        <x:v>LG</x:v>
      </x:c>
      <x:c r="K105" s="37" t="str">
        <x:v>GTF452SVAN</x:v>
      </x:c>
      <x:c r="L105" s="37" t="str">
        <x:v>450 L | Freestanding | Inverter | Silver</x:v>
      </x:c>
      <x:c r="M105" s="37"/>
      <x:c r="N105" s="37"/>
      <x:c r="O105" s="37" t="str">
        <x:v>Silver</x:v>
      </x:c>
      <x:c r="P105" s="37" t="str">
        <x:v>GTF452SVAN</x:v>
      </x:c>
      <x:c r="Q105" s="37"/>
      <x:c r="R105" s="37" t="str">
        <x:v>EG-013</x:v>
      </x:c>
      <x:c r="S105" s="37" t="str">
        <x:v>B.TECH</x:v>
      </x:c>
      <x:c r="T105" s="37" t="str">
        <x:v>A</x:v>
      </x:c>
      <x:c r="U105" s="37"/>
      <x:c r="V105" s="37"/>
      <x:c r="W105" s="37" t="str">
        <x:v>https://btech.com/en/p/6d28e4f4-e913-4ef9-9508-07ba95ef9027</x:v>
      </x:c>
      <x:c r="X105" s="37" t="str">
        <x:v>رابط منتج مباشر</x:v>
      </x:c>
      <x:c r="Y105" s="37"/>
      <x:c r="Z105" s="37"/>
      <x:c r="AA105" s="37"/>
      <x:c r="AB105" s="37"/>
      <x:c r="AC105" s="37"/>
      <x:c r="AD105" s="37"/>
      <x:c r="AE105" s="37"/>
      <x:c r="AF105" s="56"/>
      <x:c r="AG105" s="56"/>
      <x:c r="AH105" s="56"/>
      <x:c r="AI105" s="58"/>
      <x:c r="AJ105" s="56"/>
      <x:c r="AK105" s="56"/>
      <x:c r="AL105" s="56"/>
      <x:c r="AM105" s="56"/>
      <x:c r="AN105" s="56"/>
      <x:c r="AO105" s="56" t="str">
        <x:f>IF(OR(AF105="",AD105=""),"",AF105*AD105+IF(AG105="",0,AG105)+IF(AH105="",0,AH105)+IF(AJ105="",0,AJ105)+IF(AK105="",0,AK105)+IF(AL105="",0,AL105)+IF(AM105="",0,AM105))</x:f>
      </x:c>
      <x:c r="AP105" s="56"/>
      <x:c r="AQ105" s="56" t="str">
        <x:f>IF(OR(AO105="",AP105=""),"",AO105-AP105)</x:f>
      </x:c>
      <x:c r="AR105" s="58" t="str">
        <x:f>IF(OR(AP105="",AP105=0,AQ105=""),"",AQ105/AP105)</x:f>
      </x:c>
      <x:c r="AS105" s="58"/>
      <x:c r="AT105" s="37"/>
      <x:c r="AU105" s="37"/>
      <x:c r="AV105" s="37"/>
      <x:c r="AW105" s="56"/>
      <x:c r="AX105" s="56"/>
      <x:c r="AY105" s="37"/>
      <x:c r="AZ105" s="37"/>
      <x:c r="BA105" s="37"/>
      <x:c r="BB105" s="37"/>
      <x:c r="BC105" s="37"/>
      <x:c r="BD105" s="60"/>
      <x:c r="BE105" s="60"/>
      <x:c r="BF105" s="37"/>
      <x:c r="BG105" s="37"/>
      <x:c r="BH105" s="37" t="str">
        <x:v>https://btech.com/en/p/6d28e4f4-e913-4ef9-9508-07ba95ef9027</x:v>
      </x:c>
      <x:c r="BI105" s="37"/>
      <x:c r="BJ105" s="37" t="str">
        <x:v>لم يبدأ</x:v>
      </x:c>
      <x:c r="BK105" s="60" t="n">
        <x:v>46233</x:v>
      </x:c>
      <x:c r="BL105" s="60"/>
      <x:c r="BM105" s="60"/>
      <x:c r="BN105" s="62" t="str">
        <x:f>IF(BM105="","",(NOW()-BM105)*24)</x:f>
      </x:c>
      <x:c r="BO105" s="37" t="str">
        <x:f>IF(BM105="","لم يُرصد",IF(BT105&lt;&gt;TRUE,"غير نشط",IF(BP105="فشل","فشل حالي",IF(BN105&lt;=12,"حديث",IF(BN105&lt;=24,"متأخر","قديم")))))</x:f>
        <x:v>لم يُرصد</x:v>
      </x:c>
      <x:c r="BP105" s="37" t="str">
        <x:v>بانتظار رصد التقسيط</x:v>
      </x:c>
      <x:c r="BQ105" s="37" t="n">
        <x:v>0</x:v>
      </x:c>
      <x:c r="BR105" s="37"/>
      <x:c r="BS105" s="37"/>
      <x:c r="BT105" s="54" t="b">
        <x:v>1</x:v>
      </x:c>
      <x:c r="BU105" s="37" t="str">
        <x:v>مهمة جاهزة لأول رصد</x:v>
      </x:c>
      <x:c r="BV105" s="37" t="str"/>
      <x:c r="BW105" s="37" t="str">
        <x:v>الملفات المرفوعة لا تحتوي خطة تقسيط فعلية لهذا الربط؛ الصف مُنشأ كمهمة جمع. | Catalogue title: LG NoFrost Top Freezer Refrigerator, 450 Liter Inverter Motor, Silver - GTF452SVAN</x:v>
      </x:c>
      <x:c r="BX105" s="60" t="n">
        <x:v>46233</x:v>
      </x:c>
      <x:c r="BY105" s="60" t="n">
        <x:v>46233</x:v>
      </x:c>
    </x:row>
    <x:row r="106">
      <x:c r="A106" s="37" t="str">
        <x:v>مهمة جمع أولية</x:v>
      </x:c>
      <x:c r="B106" s="37" t="str">
        <x:v>INSTTASK-178941674162</x:v>
      </x:c>
      <x:c r="C106" s="37" t="str">
        <x:v>VAR-71E6636681AF24|EG-013|STORE|PENDING</x:v>
      </x:c>
      <x:c r="D106" s="37" t="str">
        <x:v>VAR-71E6636681AF24|EG-013|STORE</x:v>
      </x:c>
      <x:c r="E106" s="37" t="str">
        <x:v>VAR-71E6636681AF24</x:v>
      </x:c>
      <x:c r="F106" s="37" t="str">
        <x:v>MOD-10E9EC71B11738</x:v>
      </x:c>
      <x:c r="G106" s="37" t="str">
        <x:v>Midea RT723MTN46D 535 L | Freestanding | Inverter | Stainless Steel | 535L</x:v>
      </x:c>
      <x:c r="H106" s="37" t="str">
        <x:v>الأجهزة المنزلية</x:v>
      </x:c>
      <x:c r="I106" s="37" t="str">
        <x:v>ثلاجات</x:v>
      </x:c>
      <x:c r="J106" s="37" t="str">
        <x:v>Midea</x:v>
      </x:c>
      <x:c r="K106" s="37" t="str">
        <x:v>RT723MTN46D</x:v>
      </x:c>
      <x:c r="L106" s="37" t="str">
        <x:v>535 L | Freestanding | Inverter | Stainless Steel</x:v>
      </x:c>
      <x:c r="M106" s="37"/>
      <x:c r="N106" s="37"/>
      <x:c r="O106" s="37" t="str">
        <x:v>Stainless Steel</x:v>
      </x:c>
      <x:c r="P106" s="37" t="str">
        <x:v>RT723MTN46D</x:v>
      </x:c>
      <x:c r="Q106" s="37"/>
      <x:c r="R106" s="37" t="str">
        <x:v>EG-013</x:v>
      </x:c>
      <x:c r="S106" s="37" t="str">
        <x:v>B.TECH</x:v>
      </x:c>
      <x:c r="T106" s="37" t="str">
        <x:v>A</x:v>
      </x:c>
      <x:c r="U106" s="37"/>
      <x:c r="V106" s="37"/>
      <x:c r="W106" s="37" t="str">
        <x:v>https://btech.com/en/p/midea-no-frost-refrigerator-535-liters-inverter-stainless-rt723mtn46d</x:v>
      </x:c>
      <x:c r="X106" s="37" t="str">
        <x:v>رابط منتج مباشر</x:v>
      </x:c>
      <x:c r="Y106" s="37"/>
      <x:c r="Z106" s="37"/>
      <x:c r="AA106" s="37"/>
      <x:c r="AB106" s="37"/>
      <x:c r="AC106" s="37"/>
      <x:c r="AD106" s="37"/>
      <x:c r="AE106" s="37"/>
      <x:c r="AF106" s="56"/>
      <x:c r="AG106" s="56"/>
      <x:c r="AH106" s="56"/>
      <x:c r="AI106" s="58"/>
      <x:c r="AJ106" s="56"/>
      <x:c r="AK106" s="56"/>
      <x:c r="AL106" s="56"/>
      <x:c r="AM106" s="56"/>
      <x:c r="AN106" s="56"/>
      <x:c r="AO106" s="56" t="str">
        <x:f>IF(OR(AF106="",AD106=""),"",AF106*AD106+IF(AG106="",0,AG106)+IF(AH106="",0,AH106)+IF(AJ106="",0,AJ106)+IF(AK106="",0,AK106)+IF(AL106="",0,AL106)+IF(AM106="",0,AM106))</x:f>
      </x:c>
      <x:c r="AP106" s="56"/>
      <x:c r="AQ106" s="56" t="str">
        <x:f>IF(OR(AO106="",AP106=""),"",AO106-AP106)</x:f>
      </x:c>
      <x:c r="AR106" s="58" t="str">
        <x:f>IF(OR(AP106="",AP106=0,AQ106=""),"",AQ106/AP106)</x:f>
      </x:c>
      <x:c r="AS106" s="58"/>
      <x:c r="AT106" s="37"/>
      <x:c r="AU106" s="37"/>
      <x:c r="AV106" s="37"/>
      <x:c r="AW106" s="56"/>
      <x:c r="AX106" s="56"/>
      <x:c r="AY106" s="37"/>
      <x:c r="AZ106" s="37"/>
      <x:c r="BA106" s="37"/>
      <x:c r="BB106" s="37"/>
      <x:c r="BC106" s="37"/>
      <x:c r="BD106" s="60"/>
      <x:c r="BE106" s="60"/>
      <x:c r="BF106" s="37"/>
      <x:c r="BG106" s="37"/>
      <x:c r="BH106" s="37" t="str">
        <x:v>https://btech.com/en/p/midea-no-frost-refrigerator-535-liters-inverter-stainless-rt723mtn46d</x:v>
      </x:c>
      <x:c r="BI106" s="37"/>
      <x:c r="BJ106" s="37" t="str">
        <x:v>لم يبدأ</x:v>
      </x:c>
      <x:c r="BK106" s="60" t="n">
        <x:v>46233</x:v>
      </x:c>
      <x:c r="BL106" s="60"/>
      <x:c r="BM106" s="60"/>
      <x:c r="BN106" s="62" t="str">
        <x:f>IF(BM106="","",(NOW()-BM106)*24)</x:f>
      </x:c>
      <x:c r="BO106" s="37" t="str">
        <x:f>IF(BM106="","لم يُرصد",IF(BT106&lt;&gt;TRUE,"غير نشط",IF(BP106="فشل","فشل حالي",IF(BN106&lt;=12,"حديث",IF(BN106&lt;=24,"متأخر","قديم")))))</x:f>
        <x:v>لم يُرصد</x:v>
      </x:c>
      <x:c r="BP106" s="37" t="str">
        <x:v>بانتظار رصد التقسيط</x:v>
      </x:c>
      <x:c r="BQ106" s="37" t="n">
        <x:v>0</x:v>
      </x:c>
      <x:c r="BR106" s="37"/>
      <x:c r="BS106" s="37"/>
      <x:c r="BT106" s="54" t="b">
        <x:v>1</x:v>
      </x:c>
      <x:c r="BU106" s="37" t="str">
        <x:v>مهمة جاهزة لأول رصد</x:v>
      </x:c>
      <x:c r="BV106" s="37" t="str"/>
      <x:c r="BW106" s="37" t="str">
        <x:v>الملفات المرفوعة لا تحتوي خطة تقسيط فعلية لهذا الربط؛ الصف مُنشأ كمهمة جمع. | Catalogue title: Midea NoFrost Top Freezer Refrigerator, 535 Liter Inverter Motor, Stainless Steel - RT723MTN46D</x:v>
      </x:c>
      <x:c r="BX106" s="60" t="n">
        <x:v>46233</x:v>
      </x:c>
      <x:c r="BY106" s="60" t="n">
        <x:v>46233</x:v>
      </x:c>
    </x:row>
    <x:row r="107">
      <x:c r="A107" s="37" t="str">
        <x:v>مهمة جمع أولية</x:v>
      </x:c>
      <x:c r="B107" s="37" t="str">
        <x:v>INSTTASK-5E423BC14F02</x:v>
      </x:c>
      <x:c r="C107" s="37" t="str">
        <x:v>VAR-148B150DDB105A|EG-013|STORE|PENDING</x:v>
      </x:c>
      <x:c r="D107" s="37" t="str">
        <x:v>VAR-148B150DDB105A|EG-013|STORE</x:v>
      </x:c>
      <x:c r="E107" s="37" t="str">
        <x:v>VAR-148B150DDB105A</x:v>
      </x:c>
      <x:c r="F107" s="37" t="str">
        <x:v>MOD-695B313FFB5811</x:v>
      </x:c>
      <x:c r="G107" s="37" t="str">
        <x:v>Samsung RB34C672EB1/MR 340 L | Freestanding | Inverter | Black | 340L</x:v>
      </x:c>
      <x:c r="H107" s="37" t="str">
        <x:v>الأجهزة المنزلية</x:v>
      </x:c>
      <x:c r="I107" s="37" t="str">
        <x:v>ثلاجات</x:v>
      </x:c>
      <x:c r="J107" s="37" t="str">
        <x:v>Samsung</x:v>
      </x:c>
      <x:c r="K107" s="37" t="str">
        <x:v>RB34C672EB1/MR</x:v>
      </x:c>
      <x:c r="L107" s="37" t="str">
        <x:v>340 L | Freestanding | Inverter | Black</x:v>
      </x:c>
      <x:c r="M107" s="37"/>
      <x:c r="N107" s="37"/>
      <x:c r="O107" s="37" t="str">
        <x:v>Black</x:v>
      </x:c>
      <x:c r="P107" s="37" t="str">
        <x:v>RB34C672EB1/MR</x:v>
      </x:c>
      <x:c r="Q107" s="37"/>
      <x:c r="R107" s="37" t="str">
        <x:v>EG-013</x:v>
      </x:c>
      <x:c r="S107" s="37" t="str">
        <x:v>B.TECH</x:v>
      </x:c>
      <x:c r="T107" s="37" t="str">
        <x:v>A</x:v>
      </x:c>
      <x:c r="U107" s="37"/>
      <x:c r="V107" s="37"/>
      <x:c r="W107" s="37" t="str">
        <x:v>https://btech.com/en/p/samsung-no-frost-refrigerator-340liters-black-rb34c672eb1-mr</x:v>
      </x:c>
      <x:c r="X107" s="37" t="str">
        <x:v>رابط منتج مباشر</x:v>
      </x:c>
      <x:c r="Y107" s="37"/>
      <x:c r="Z107" s="37"/>
      <x:c r="AA107" s="37"/>
      <x:c r="AB107" s="37"/>
      <x:c r="AC107" s="37"/>
      <x:c r="AD107" s="37"/>
      <x:c r="AE107" s="37"/>
      <x:c r="AF107" s="56"/>
      <x:c r="AG107" s="56"/>
      <x:c r="AH107" s="56"/>
      <x:c r="AI107" s="58"/>
      <x:c r="AJ107" s="56"/>
      <x:c r="AK107" s="56"/>
      <x:c r="AL107" s="56"/>
      <x:c r="AM107" s="56"/>
      <x:c r="AN107" s="56"/>
      <x:c r="AO107" s="56" t="str">
        <x:f>IF(OR(AF107="",AD107=""),"",AF107*AD107+IF(AG107="",0,AG107)+IF(AH107="",0,AH107)+IF(AJ107="",0,AJ107)+IF(AK107="",0,AK107)+IF(AL107="",0,AL107)+IF(AM107="",0,AM107))</x:f>
      </x:c>
      <x:c r="AP107" s="56"/>
      <x:c r="AQ107" s="56" t="str">
        <x:f>IF(OR(AO107="",AP107=""),"",AO107-AP107)</x:f>
      </x:c>
      <x:c r="AR107" s="58" t="str">
        <x:f>IF(OR(AP107="",AP107=0,AQ107=""),"",AQ107/AP107)</x:f>
      </x:c>
      <x:c r="AS107" s="58"/>
      <x:c r="AT107" s="37"/>
      <x:c r="AU107" s="37"/>
      <x:c r="AV107" s="37"/>
      <x:c r="AW107" s="56"/>
      <x:c r="AX107" s="56"/>
      <x:c r="AY107" s="37"/>
      <x:c r="AZ107" s="37"/>
      <x:c r="BA107" s="37"/>
      <x:c r="BB107" s="37"/>
      <x:c r="BC107" s="37"/>
      <x:c r="BD107" s="60"/>
      <x:c r="BE107" s="60"/>
      <x:c r="BF107" s="37"/>
      <x:c r="BG107" s="37"/>
      <x:c r="BH107" s="37" t="str">
        <x:v>https://btech.com/en/p/samsung-no-frost-refrigerator-340liters-black-rb34c672eb1-mr</x:v>
      </x:c>
      <x:c r="BI107" s="37"/>
      <x:c r="BJ107" s="37" t="str">
        <x:v>لم يبدأ</x:v>
      </x:c>
      <x:c r="BK107" s="60" t="n">
        <x:v>46233</x:v>
      </x:c>
      <x:c r="BL107" s="60"/>
      <x:c r="BM107" s="60"/>
      <x:c r="BN107" s="62" t="str">
        <x:f>IF(BM107="","",(NOW()-BM107)*24)</x:f>
      </x:c>
      <x:c r="BO107" s="37" t="str">
        <x:f>IF(BM107="","لم يُرصد",IF(BT107&lt;&gt;TRUE,"غير نشط",IF(BP107="فشل","فشل حالي",IF(BN107&lt;=12,"حديث",IF(BN107&lt;=24,"متأخر","قديم")))))</x:f>
        <x:v>لم يُرصد</x:v>
      </x:c>
      <x:c r="BP107" s="37" t="str">
        <x:v>بانتظار رصد التقسيط</x:v>
      </x:c>
      <x:c r="BQ107" s="37" t="n">
        <x:v>0</x:v>
      </x:c>
      <x:c r="BR107" s="37"/>
      <x:c r="BS107" s="37"/>
      <x:c r="BT107" s="54" t="b">
        <x:v>1</x:v>
      </x:c>
      <x:c r="BU107" s="37" t="str">
        <x:v>مهمة جاهزة لأول رصد</x:v>
      </x:c>
      <x:c r="BV107" s="37" t="str"/>
      <x:c r="BW107" s="37" t="str">
        <x:v>الملفات المرفوعة لا تحتوي خطة تقسيط فعلية لهذا الربط؛ الصف مُنشأ كمهمة جمع. | Catalogue title: Samsung NoFrost Bottom Freezer Refrigerator, 340 Liter Inverter Motor, Black - RB34C672EB1/MR</x:v>
      </x:c>
      <x:c r="BX107" s="60" t="n">
        <x:v>46233</x:v>
      </x:c>
      <x:c r="BY107" s="60" t="n">
        <x:v>46233</x:v>
      </x:c>
    </x:row>
    <x:row r="108">
      <x:c r="A108" s="37" t="str">
        <x:v>مهمة جمع أولية</x:v>
      </x:c>
      <x:c r="B108" s="37" t="str">
        <x:v>INSTTASK-4F5F0D750C73</x:v>
      </x:c>
      <x:c r="C108" s="37" t="str">
        <x:v>VAR-DE28110CCBC798|EG-013|STORE|PENDING</x:v>
      </x:c>
      <x:c r="D108" s="37" t="str">
        <x:v>VAR-DE28110CCBC798|EG-013|STORE</x:v>
      </x:c>
      <x:c r="E108" s="37" t="str">
        <x:v>VAR-DE28110CCBC798</x:v>
      </x:c>
      <x:c r="F108" s="37" t="str">
        <x:v>MOD-4442512AC89F08</x:v>
      </x:c>
      <x:c r="G108" s="37" t="str">
        <x:v>Samsung RT33DG3000QVMR 340 L | Freestanding | Silver | 340L</x:v>
      </x:c>
      <x:c r="H108" s="37" t="str">
        <x:v>الأجهزة المنزلية</x:v>
      </x:c>
      <x:c r="I108" s="37" t="str">
        <x:v>ثلاجات</x:v>
      </x:c>
      <x:c r="J108" s="37" t="str">
        <x:v>Samsung</x:v>
      </x:c>
      <x:c r="K108" s="37" t="str">
        <x:v>RT33DG3000QVMR</x:v>
      </x:c>
      <x:c r="L108" s="37" t="str">
        <x:v>340 L | Freestanding | Silver</x:v>
      </x:c>
      <x:c r="M108" s="37"/>
      <x:c r="N108" s="37"/>
      <x:c r="O108" s="37" t="str">
        <x:v>Silver</x:v>
      </x:c>
      <x:c r="P108" s="37" t="str">
        <x:v>RT33DG3000QVMR</x:v>
      </x:c>
      <x:c r="Q108" s="37"/>
      <x:c r="R108" s="37" t="str">
        <x:v>EG-013</x:v>
      </x:c>
      <x:c r="S108" s="37" t="str">
        <x:v>B.TECH</x:v>
      </x:c>
      <x:c r="T108" s="37" t="str">
        <x:v>A</x:v>
      </x:c>
      <x:c r="U108" s="37"/>
      <x:c r="V108" s="37"/>
      <x:c r="W108" s="37" t="str">
        <x:v>https://btech.com/en/p/samsung-nofrost-refrigerator-340l-rt33dg3000qvmr</x:v>
      </x:c>
      <x:c r="X108" s="37" t="str">
        <x:v>رابط منتج مباشر</x:v>
      </x:c>
      <x:c r="Y108" s="37"/>
      <x:c r="Z108" s="37"/>
      <x:c r="AA108" s="37"/>
      <x:c r="AB108" s="37"/>
      <x:c r="AC108" s="37"/>
      <x:c r="AD108" s="37"/>
      <x:c r="AE108" s="37"/>
      <x:c r="AF108" s="56"/>
      <x:c r="AG108" s="56"/>
      <x:c r="AH108" s="56"/>
      <x:c r="AI108" s="58"/>
      <x:c r="AJ108" s="56"/>
      <x:c r="AK108" s="56"/>
      <x:c r="AL108" s="56"/>
      <x:c r="AM108" s="56"/>
      <x:c r="AN108" s="56"/>
      <x:c r="AO108" s="56" t="str">
        <x:f>IF(OR(AF108="",AD108=""),"",AF108*AD108+IF(AG108="",0,AG108)+IF(AH108="",0,AH108)+IF(AJ108="",0,AJ108)+IF(AK108="",0,AK108)+IF(AL108="",0,AL108)+IF(AM108="",0,AM108))</x:f>
      </x:c>
      <x:c r="AP108" s="56"/>
      <x:c r="AQ108" s="56" t="str">
        <x:f>IF(OR(AO108="",AP108=""),"",AO108-AP108)</x:f>
      </x:c>
      <x:c r="AR108" s="58" t="str">
        <x:f>IF(OR(AP108="",AP108=0,AQ108=""),"",AQ108/AP108)</x:f>
      </x:c>
      <x:c r="AS108" s="58"/>
      <x:c r="AT108" s="37"/>
      <x:c r="AU108" s="37"/>
      <x:c r="AV108" s="37"/>
      <x:c r="AW108" s="56"/>
      <x:c r="AX108" s="56"/>
      <x:c r="AY108" s="37"/>
      <x:c r="AZ108" s="37"/>
      <x:c r="BA108" s="37"/>
      <x:c r="BB108" s="37"/>
      <x:c r="BC108" s="37"/>
      <x:c r="BD108" s="60"/>
      <x:c r="BE108" s="60"/>
      <x:c r="BF108" s="37"/>
      <x:c r="BG108" s="37"/>
      <x:c r="BH108" s="37" t="str">
        <x:v>https://btech.com/en/p/samsung-nofrost-refrigerator-340l-rt33dg3000qvmr</x:v>
      </x:c>
      <x:c r="BI108" s="37"/>
      <x:c r="BJ108" s="37" t="str">
        <x:v>لم يبدأ</x:v>
      </x:c>
      <x:c r="BK108" s="60" t="n">
        <x:v>46233</x:v>
      </x:c>
      <x:c r="BL108" s="60"/>
      <x:c r="BM108" s="60"/>
      <x:c r="BN108" s="62" t="str">
        <x:f>IF(BM108="","",(NOW()-BM108)*24)</x:f>
      </x:c>
      <x:c r="BO108" s="37" t="str">
        <x:f>IF(BM108="","لم يُرصد",IF(BT108&lt;&gt;TRUE,"غير نشط",IF(BP108="فشل","فشل حالي",IF(BN108&lt;=12,"حديث",IF(BN108&lt;=24,"متأخر","قديم")))))</x:f>
        <x:v>لم يُرصد</x:v>
      </x:c>
      <x:c r="BP108" s="37" t="str">
        <x:v>بانتظار رصد التقسيط</x:v>
      </x:c>
      <x:c r="BQ108" s="37" t="n">
        <x:v>0</x:v>
      </x:c>
      <x:c r="BR108" s="37"/>
      <x:c r="BS108" s="37"/>
      <x:c r="BT108" s="54" t="b">
        <x:v>1</x:v>
      </x:c>
      <x:c r="BU108" s="37" t="str">
        <x:v>مهمة جاهزة لأول رصد</x:v>
      </x:c>
      <x:c r="BV108" s="37" t="str"/>
      <x:c r="BW108" s="37" t="str">
        <x:v>الملفات المرفوعة لا تحتوي خطة تقسيط فعلية لهذا الربط؛ الصف مُنشأ كمهمة جمع. | Catalogue title: Samsung NoFrost Top Freezer Refrigerator, 340 Liter, Silver - RT33DG3000QVMR</x:v>
      </x:c>
      <x:c r="BX108" s="60" t="n">
        <x:v>46233</x:v>
      </x:c>
      <x:c r="BY108" s="60" t="n">
        <x:v>46233</x:v>
      </x:c>
    </x:row>
    <x:row r="109">
      <x:c r="A109" s="37" t="str">
        <x:v>مهمة جمع أولية</x:v>
      </x:c>
      <x:c r="B109" s="37" t="str">
        <x:v>INSTTASK-8935630E5001</x:v>
      </x:c>
      <x:c r="C109" s="37" t="str">
        <x:v>VAR-B4EC91697C5BD6|EG-013|STORE|PENDING</x:v>
      </x:c>
      <x:c r="D109" s="37" t="str">
        <x:v>VAR-B4EC91697C5BD6|EG-013|STORE</x:v>
      </x:c>
      <x:c r="E109" s="37" t="str">
        <x:v>VAR-B4EC91697C5BD6</x:v>
      </x:c>
      <x:c r="F109" s="37" t="str">
        <x:v>MOD-924116B69A9E6E</x:v>
      </x:c>
      <x:c r="G109" s="37" t="str">
        <x:v>Sharp SJ-48C 396 L | Freestanding | Stainless Steel | 396L</x:v>
      </x:c>
      <x:c r="H109" s="37" t="str">
        <x:v>الأجهزة المنزلية</x:v>
      </x:c>
      <x:c r="I109" s="37" t="str">
        <x:v>ثلاجات</x:v>
      </x:c>
      <x:c r="J109" s="37" t="str">
        <x:v>Sharp</x:v>
      </x:c>
      <x:c r="K109" s="37" t="str">
        <x:v>SJ-48C</x:v>
      </x:c>
      <x:c r="L109" s="37" t="str">
        <x:v>396 L | Freestanding | Stainless Steel</x:v>
      </x:c>
      <x:c r="M109" s="37"/>
      <x:c r="N109" s="37"/>
      <x:c r="O109" s="37" t="str">
        <x:v>Stainless Steel</x:v>
      </x:c>
      <x:c r="P109" s="37" t="str">
        <x:v>SJ-48C</x:v>
      </x:c>
      <x:c r="Q109" s="37"/>
      <x:c r="R109" s="37" t="str">
        <x:v>EG-013</x:v>
      </x:c>
      <x:c r="S109" s="37" t="str">
        <x:v>B.TECH</x:v>
      </x:c>
      <x:c r="T109" s="37" t="str">
        <x:v>A</x:v>
      </x:c>
      <x:c r="U109" s="37"/>
      <x:c r="V109" s="37"/>
      <x:c r="W109" s="37" t="str">
        <x:v>https://btech.com/en/p/sharp-refrigerator-no-frost-396l-sj-48c-st</x:v>
      </x:c>
      <x:c r="X109" s="37" t="str">
        <x:v>رابط منتج مباشر</x:v>
      </x:c>
      <x:c r="Y109" s="37"/>
      <x:c r="Z109" s="37"/>
      <x:c r="AA109" s="37"/>
      <x:c r="AB109" s="37"/>
      <x:c r="AC109" s="37"/>
      <x:c r="AD109" s="37"/>
      <x:c r="AE109" s="37"/>
      <x:c r="AF109" s="56"/>
      <x:c r="AG109" s="56"/>
      <x:c r="AH109" s="56"/>
      <x:c r="AI109" s="58"/>
      <x:c r="AJ109" s="56"/>
      <x:c r="AK109" s="56"/>
      <x:c r="AL109" s="56"/>
      <x:c r="AM109" s="56"/>
      <x:c r="AN109" s="56"/>
      <x:c r="AO109" s="56" t="str">
        <x:f>IF(OR(AF109="",AD109=""),"",AF109*AD109+IF(AG109="",0,AG109)+IF(AH109="",0,AH109)+IF(AJ109="",0,AJ109)+IF(AK109="",0,AK109)+IF(AL109="",0,AL109)+IF(AM109="",0,AM109))</x:f>
      </x:c>
      <x:c r="AP109" s="56"/>
      <x:c r="AQ109" s="56" t="str">
        <x:f>IF(OR(AO109="",AP109=""),"",AO109-AP109)</x:f>
      </x:c>
      <x:c r="AR109" s="58" t="str">
        <x:f>IF(OR(AP109="",AP109=0,AQ109=""),"",AQ109/AP109)</x:f>
      </x:c>
      <x:c r="AS109" s="58"/>
      <x:c r="AT109" s="37"/>
      <x:c r="AU109" s="37"/>
      <x:c r="AV109" s="37"/>
      <x:c r="AW109" s="56"/>
      <x:c r="AX109" s="56"/>
      <x:c r="AY109" s="37"/>
      <x:c r="AZ109" s="37"/>
      <x:c r="BA109" s="37"/>
      <x:c r="BB109" s="37"/>
      <x:c r="BC109" s="37"/>
      <x:c r="BD109" s="60"/>
      <x:c r="BE109" s="60"/>
      <x:c r="BF109" s="37"/>
      <x:c r="BG109" s="37"/>
      <x:c r="BH109" s="37" t="str">
        <x:v>https://btech.com/en/p/sharp-refrigerator-no-frost-396l-sj-48c-st</x:v>
      </x:c>
      <x:c r="BI109" s="37"/>
      <x:c r="BJ109" s="37" t="str">
        <x:v>لم يبدأ</x:v>
      </x:c>
      <x:c r="BK109" s="60" t="n">
        <x:v>46233</x:v>
      </x:c>
      <x:c r="BL109" s="60"/>
      <x:c r="BM109" s="60"/>
      <x:c r="BN109" s="62" t="str">
        <x:f>IF(BM109="","",(NOW()-BM109)*24)</x:f>
      </x:c>
      <x:c r="BO109" s="37" t="str">
        <x:f>IF(BM109="","لم يُرصد",IF(BT109&lt;&gt;TRUE,"غير نشط",IF(BP109="فشل","فشل حالي",IF(BN109&lt;=12,"حديث",IF(BN109&lt;=24,"متأخر","قديم")))))</x:f>
        <x:v>لم يُرصد</x:v>
      </x:c>
      <x:c r="BP109" s="37" t="str">
        <x:v>بانتظار رصد التقسيط</x:v>
      </x:c>
      <x:c r="BQ109" s="37" t="n">
        <x:v>0</x:v>
      </x:c>
      <x:c r="BR109" s="37"/>
      <x:c r="BS109" s="37"/>
      <x:c r="BT109" s="54" t="b">
        <x:v>1</x:v>
      </x:c>
      <x:c r="BU109" s="37" t="str">
        <x:v>مهمة جاهزة لأول رصد</x:v>
      </x:c>
      <x:c r="BV109" s="37" t="str"/>
      <x:c r="BW109" s="37" t="str">
        <x:v>الملفات المرفوعة لا تحتوي خطة تقسيط فعلية لهذا الربط؛ الصف مُنشأ كمهمة جمع. | Catalogue title: Sharp NoFrost Top Freezer Refrigerator, 396 Liter, Stainless Steel - SJ-48C(ST)</x:v>
      </x:c>
      <x:c r="BX109" s="60" t="n">
        <x:v>46233</x:v>
      </x:c>
      <x:c r="BY109" s="60" t="n">
        <x:v>46233</x:v>
      </x:c>
    </x:row>
    <x:row r="110">
      <x:c r="A110" s="37" t="str">
        <x:v>مهمة جمع أولية</x:v>
      </x:c>
      <x:c r="B110" s="37" t="str">
        <x:v>INSTTASK-A3BCDF3FEBA4</x:v>
      </x:c>
      <x:c r="C110" s="37" t="str">
        <x:v>VAR-C8A8EEC4FAFDA2|EG-013|STORE|PENDING</x:v>
      </x:c>
      <x:c r="D110" s="37" t="str">
        <x:v>VAR-C8A8EEC4FAFDA2|EG-013|STORE</x:v>
      </x:c>
      <x:c r="E110" s="37" t="str">
        <x:v>VAR-C8A8EEC4FAFDA2</x:v>
      </x:c>
      <x:c r="F110" s="37" t="str">
        <x:v>MOD-FE7FB1E3BDFD57</x:v>
      </x:c>
      <x:c r="G110" s="37" t="str">
        <x:v>Tornado F580TVDST 450L / Silver</x:v>
      </x:c>
      <x:c r="H110" s="37" t="str">
        <x:v>الأجهزة المنزلية</x:v>
      </x:c>
      <x:c r="I110" s="37" t="str">
        <x:v>ثلاجات</x:v>
      </x:c>
      <x:c r="J110" s="37" t="str">
        <x:v>Tornado</x:v>
      </x:c>
      <x:c r="K110" s="37" t="str">
        <x:v>F580TVDST</x:v>
      </x:c>
      <x:c r="L110" s="37" t="str">
        <x:v>450L | Silver</x:v>
      </x:c>
      <x:c r="M110" s="37"/>
      <x:c r="N110" s="37"/>
      <x:c r="O110" s="37" t="str">
        <x:v>Silver</x:v>
      </x:c>
      <x:c r="P110" s="37" t="str">
        <x:v>F580TVDST</x:v>
      </x:c>
      <x:c r="Q110" s="37"/>
      <x:c r="R110" s="37" t="str">
        <x:v>EG-013</x:v>
      </x:c>
      <x:c r="S110" s="37" t="str">
        <x:v>B.TECH</x:v>
      </x:c>
      <x:c r="T110" s="37" t="str">
        <x:v>A</x:v>
      </x:c>
      <x:c r="U110" s="37"/>
      <x:c r="V110" s="37"/>
      <x:c r="W110" s="37" t="str">
        <x:v>https://btech.com/en/c/large-home-appliances/refrigerators/b/tornado</x:v>
      </x:c>
      <x:c r="X110" s="37" t="str">
        <x:v>صفحة فئة</x:v>
      </x:c>
      <x:c r="Y110" s="37"/>
      <x:c r="Z110" s="37"/>
      <x:c r="AA110" s="37"/>
      <x:c r="AB110" s="37"/>
      <x:c r="AC110" s="37"/>
      <x:c r="AD110" s="37"/>
      <x:c r="AE110" s="37"/>
      <x:c r="AF110" s="56"/>
      <x:c r="AG110" s="56"/>
      <x:c r="AH110" s="56"/>
      <x:c r="AI110" s="58"/>
      <x:c r="AJ110" s="56"/>
      <x:c r="AK110" s="56"/>
      <x:c r="AL110" s="56"/>
      <x:c r="AM110" s="56"/>
      <x:c r="AN110" s="56"/>
      <x:c r="AO110" s="56" t="str">
        <x:f>IF(OR(AF110="",AD110=""),"",AF110*AD110+IF(AG110="",0,AG110)+IF(AH110="",0,AH110)+IF(AJ110="",0,AJ110)+IF(AK110="",0,AK110)+IF(AL110="",0,AL110)+IF(AM110="",0,AM110))</x:f>
      </x:c>
      <x:c r="AP110" s="56"/>
      <x:c r="AQ110" s="56" t="str">
        <x:f>IF(OR(AO110="",AP110=""),"",AO110-AP110)</x:f>
      </x:c>
      <x:c r="AR110" s="58" t="str">
        <x:f>IF(OR(AP110="",AP110=0,AQ110=""),"",AQ110/AP110)</x:f>
      </x:c>
      <x:c r="AS110" s="58"/>
      <x:c r="AT110" s="37"/>
      <x:c r="AU110" s="37"/>
      <x:c r="AV110" s="37"/>
      <x:c r="AW110" s="56"/>
      <x:c r="AX110" s="56"/>
      <x:c r="AY110" s="37"/>
      <x:c r="AZ110" s="37"/>
      <x:c r="BA110" s="37"/>
      <x:c r="BB110" s="37"/>
      <x:c r="BC110" s="37"/>
      <x:c r="BD110" s="60"/>
      <x:c r="BE110" s="60"/>
      <x:c r="BF110" s="37"/>
      <x:c r="BG110" s="37"/>
      <x:c r="BH110" s="37" t="str">
        <x:v>https://btech.com/en/c/large-home-appliances/refrigerators/b/tornado</x:v>
      </x:c>
      <x:c r="BI110" s="37"/>
      <x:c r="BJ110" s="37" t="str">
        <x:v>لم يبدأ</x:v>
      </x:c>
      <x:c r="BK110" s="60" t="n">
        <x:v>46233</x:v>
      </x:c>
      <x:c r="BL110" s="60"/>
      <x:c r="BM110" s="60"/>
      <x:c r="BN110" s="62" t="str">
        <x:f>IF(BM110="","",(NOW()-BM110)*24)</x:f>
      </x:c>
      <x:c r="BO110" s="37" t="str">
        <x:f>IF(BM110="","لم يُرصد",IF(BT110&lt;&gt;TRUE,"غير نشط",IF(BP110="فشل","فشل حالي",IF(BN110&lt;=12,"حديث",IF(BN110&lt;=24,"متأخر","قديم")))))</x:f>
        <x:v>لم يُرصد</x:v>
      </x:c>
      <x:c r="BP110" s="37" t="str">
        <x:v>بانتظار رصد التقسيط</x:v>
      </x:c>
      <x:c r="BQ110" s="37" t="n">
        <x:v>0</x:v>
      </x:c>
      <x:c r="BR110" s="37"/>
      <x:c r="BS110" s="37"/>
      <x:c r="BT110" s="54" t="b">
        <x:v>1</x:v>
      </x:c>
      <x:c r="BU110" s="37" t="str">
        <x:v>يحتاج اكتشاف رابط المنتج</x:v>
      </x:c>
      <x:c r="BV110" s="37" t="str">
        <x:v>Tornado NoFrost Top Freezer Refrigerator, 450 Liter, Silver - F580TVDST</x:v>
      </x:c>
      <x:c r="BW110" s="37" t="str">
        <x:v>الملفات المرفوعة لا تحتوي خطة تقسيط فعلية لهذا الربط؛ الصف مُنشأ كمهمة جمع.</x:v>
      </x:c>
      <x:c r="BX110" s="60" t="n">
        <x:v>46233</x:v>
      </x:c>
      <x:c r="BY110" s="60" t="n">
        <x:v>46233</x:v>
      </x:c>
    </x:row>
    <x:row r="111">
      <x:c r="A111" s="37" t="str">
        <x:v>مهمة جمع أولية</x:v>
      </x:c>
      <x:c r="B111" s="37" t="str">
        <x:v>INSTTASK-5F0254F7B9CC</x:v>
      </x:c>
      <x:c r="C111" s="37" t="str">
        <x:v>VAR-F8A306A0F02622|EG-013|STORE|PENDING</x:v>
      </x:c>
      <x:c r="D111" s="37" t="str">
        <x:v>VAR-F8A306A0F02622|EG-013|STORE</x:v>
      </x:c>
      <x:c r="E111" s="37" t="str">
        <x:v>VAR-F8A306A0F02622</x:v>
      </x:c>
      <x:c r="F111" s="37" t="str">
        <x:v>MOD-4632F64C2741D4</x:v>
      </x:c>
      <x:c r="G111" s="37" t="str">
        <x:v>Tornado MBR-AR100-W Mini bar 100L / White</x:v>
      </x:c>
      <x:c r="H111" s="37" t="str">
        <x:v>الأجهزة المنزلية</x:v>
      </x:c>
      <x:c r="I111" s="37" t="str">
        <x:v>ثلاجات</x:v>
      </x:c>
      <x:c r="J111" s="37" t="str">
        <x:v>Tornado</x:v>
      </x:c>
      <x:c r="K111" s="37" t="str">
        <x:v>MBR-AR100-W Mini bar</x:v>
      </x:c>
      <x:c r="L111" s="37" t="str">
        <x:v>100L | White</x:v>
      </x:c>
      <x:c r="M111" s="37"/>
      <x:c r="N111" s="37"/>
      <x:c r="O111" s="37" t="str">
        <x:v>White</x:v>
      </x:c>
      <x:c r="P111" s="37"/>
      <x:c r="Q111" s="37"/>
      <x:c r="R111" s="37" t="str">
        <x:v>EG-013</x:v>
      </x:c>
      <x:c r="S111" s="37" t="str">
        <x:v>B.TECH</x:v>
      </x:c>
      <x:c r="T111" s="37" t="str">
        <x:v>A</x:v>
      </x:c>
      <x:c r="U111" s="37"/>
      <x:c r="V111" s="37"/>
      <x:c r="W111" s="37" t="str">
        <x:v>https://btech.com/en/c/large-home-appliances/refrigerators/b/tornado</x:v>
      </x:c>
      <x:c r="X111" s="37" t="str">
        <x:v>صفحة فئة</x:v>
      </x:c>
      <x:c r="Y111" s="37"/>
      <x:c r="Z111" s="37"/>
      <x:c r="AA111" s="37"/>
      <x:c r="AB111" s="37"/>
      <x:c r="AC111" s="37"/>
      <x:c r="AD111" s="37"/>
      <x:c r="AE111" s="37"/>
      <x:c r="AF111" s="56"/>
      <x:c r="AG111" s="56"/>
      <x:c r="AH111" s="56"/>
      <x:c r="AI111" s="58"/>
      <x:c r="AJ111" s="56"/>
      <x:c r="AK111" s="56"/>
      <x:c r="AL111" s="56"/>
      <x:c r="AM111" s="56"/>
      <x:c r="AN111" s="56"/>
      <x:c r="AO111" s="56" t="str">
        <x:f>IF(OR(AF111="",AD111=""),"",AF111*AD111+IF(AG111="",0,AG111)+IF(AH111="",0,AH111)+IF(AJ111="",0,AJ111)+IF(AK111="",0,AK111)+IF(AL111="",0,AL111)+IF(AM111="",0,AM111))</x:f>
      </x:c>
      <x:c r="AP111" s="56"/>
      <x:c r="AQ111" s="56" t="str">
        <x:f>IF(OR(AO111="",AP111=""),"",AO111-AP111)</x:f>
      </x:c>
      <x:c r="AR111" s="58" t="str">
        <x:f>IF(OR(AP111="",AP111=0,AQ111=""),"",AQ111/AP111)</x:f>
      </x:c>
      <x:c r="AS111" s="58"/>
      <x:c r="AT111" s="37"/>
      <x:c r="AU111" s="37"/>
      <x:c r="AV111" s="37"/>
      <x:c r="AW111" s="56"/>
      <x:c r="AX111" s="56"/>
      <x:c r="AY111" s="37"/>
      <x:c r="AZ111" s="37"/>
      <x:c r="BA111" s="37"/>
      <x:c r="BB111" s="37"/>
      <x:c r="BC111" s="37"/>
      <x:c r="BD111" s="60"/>
      <x:c r="BE111" s="60"/>
      <x:c r="BF111" s="37"/>
      <x:c r="BG111" s="37"/>
      <x:c r="BH111" s="37" t="str">
        <x:v>https://btech.com/en/c/large-home-appliances/refrigerators/b/tornado</x:v>
      </x:c>
      <x:c r="BI111" s="37"/>
      <x:c r="BJ111" s="37" t="str">
        <x:v>لم يبدأ</x:v>
      </x:c>
      <x:c r="BK111" s="60" t="n">
        <x:v>46233</x:v>
      </x:c>
      <x:c r="BL111" s="60"/>
      <x:c r="BM111" s="60"/>
      <x:c r="BN111" s="62" t="str">
        <x:f>IF(BM111="","",(NOW()-BM111)*24)</x:f>
      </x:c>
      <x:c r="BO111" s="37" t="str">
        <x:f>IF(BM111="","لم يُرصد",IF(BT111&lt;&gt;TRUE,"غير نشط",IF(BP111="فشل","فشل حالي",IF(BN111&lt;=12,"حديث",IF(BN111&lt;=24,"متأخر","قديم")))))</x:f>
        <x:v>لم يُرصد</x:v>
      </x:c>
      <x:c r="BP111" s="37" t="str">
        <x:v>بانتظار رصد التقسيط</x:v>
      </x:c>
      <x:c r="BQ111" s="37" t="n">
        <x:v>0</x:v>
      </x:c>
      <x:c r="BR111" s="37"/>
      <x:c r="BS111" s="37"/>
      <x:c r="BT111" s="54" t="b">
        <x:v>1</x:v>
      </x:c>
      <x:c r="BU111" s="37" t="str">
        <x:v>يحتاج اكتشاف رابط المنتج</x:v>
      </x:c>
      <x:c r="BV111" s="37" t="str">
        <x:v>Tornado MBR-AR100-W Mini bar, 100 Liter, White</x:v>
      </x:c>
      <x:c r="BW111" s="37" t="str">
        <x:v>الملفات المرفوعة لا تحتوي خطة تقسيط فعلية لهذا الربط؛ الصف مُنشأ كمهمة جمع.</x:v>
      </x:c>
      <x:c r="BX111" s="60" t="n">
        <x:v>46233</x:v>
      </x:c>
      <x:c r="BY111" s="60" t="n">
        <x:v>46233</x:v>
      </x:c>
    </x:row>
    <x:row r="112">
      <x:c r="A112" s="37" t="str">
        <x:v>مهمة جمع أولية</x:v>
      </x:c>
      <x:c r="B112" s="37" t="str">
        <x:v>INSTTASK-5EBE0C8E5554</x:v>
      </x:c>
      <x:c r="C112" s="37" t="str">
        <x:v>VAR-02FB482B068486|EG-013|STORE|PENDING</x:v>
      </x:c>
      <x:c r="D112" s="37" t="str">
        <x:v>VAR-02FB482B068486|EG-013|STORE</x:v>
      </x:c>
      <x:c r="E112" s="37" t="str">
        <x:v>VAR-02FB482B068486</x:v>
      </x:c>
      <x:c r="F112" s="37" t="str">
        <x:v>MOD-280EA7A6CC9F58</x:v>
      </x:c>
      <x:c r="G112" s="37" t="str">
        <x:v>Tornado RF-33FT-BK 304L / Black</x:v>
      </x:c>
      <x:c r="H112" s="37" t="str">
        <x:v>الأجهزة المنزلية</x:v>
      </x:c>
      <x:c r="I112" s="37" t="str">
        <x:v>ثلاجات</x:v>
      </x:c>
      <x:c r="J112" s="37" t="str">
        <x:v>Tornado</x:v>
      </x:c>
      <x:c r="K112" s="37" t="str">
        <x:v>RF-33FT-BK</x:v>
      </x:c>
      <x:c r="L112" s="37" t="str">
        <x:v>304L | Black</x:v>
      </x:c>
      <x:c r="M112" s="37"/>
      <x:c r="N112" s="37"/>
      <x:c r="O112" s="37" t="str">
        <x:v>Black</x:v>
      </x:c>
      <x:c r="P112" s="37" t="str">
        <x:v>RF-33FT-BK</x:v>
      </x:c>
      <x:c r="Q112" s="37"/>
      <x:c r="R112" s="37" t="str">
        <x:v>EG-013</x:v>
      </x:c>
      <x:c r="S112" s="37" t="str">
        <x:v>B.TECH</x:v>
      </x:c>
      <x:c r="T112" s="37" t="str">
        <x:v>A</x:v>
      </x:c>
      <x:c r="U112" s="37"/>
      <x:c r="V112" s="37"/>
      <x:c r="W112" s="37" t="str">
        <x:v>https://btech.com/en/c/large-home-appliances/refrigerators/b/tornado</x:v>
      </x:c>
      <x:c r="X112" s="37" t="str">
        <x:v>صفحة فئة</x:v>
      </x:c>
      <x:c r="Y112" s="37"/>
      <x:c r="Z112" s="37"/>
      <x:c r="AA112" s="37"/>
      <x:c r="AB112" s="37"/>
      <x:c r="AC112" s="37"/>
      <x:c r="AD112" s="37"/>
      <x:c r="AE112" s="37"/>
      <x:c r="AF112" s="56"/>
      <x:c r="AG112" s="56"/>
      <x:c r="AH112" s="56"/>
      <x:c r="AI112" s="58"/>
      <x:c r="AJ112" s="56"/>
      <x:c r="AK112" s="56"/>
      <x:c r="AL112" s="56"/>
      <x:c r="AM112" s="56"/>
      <x:c r="AN112" s="56"/>
      <x:c r="AO112" s="56" t="str">
        <x:f>IF(OR(AF112="",AD112=""),"",AF112*AD112+IF(AG112="",0,AG112)+IF(AH112="",0,AH112)+IF(AJ112="",0,AJ112)+IF(AK112="",0,AK112)+IF(AL112="",0,AL112)+IF(AM112="",0,AM112))</x:f>
      </x:c>
      <x:c r="AP112" s="56"/>
      <x:c r="AQ112" s="56" t="str">
        <x:f>IF(OR(AO112="",AP112=""),"",AO112-AP112)</x:f>
      </x:c>
      <x:c r="AR112" s="58" t="str">
        <x:f>IF(OR(AP112="",AP112=0,AQ112=""),"",AQ112/AP112)</x:f>
      </x:c>
      <x:c r="AS112" s="58"/>
      <x:c r="AT112" s="37"/>
      <x:c r="AU112" s="37"/>
      <x:c r="AV112" s="37"/>
      <x:c r="AW112" s="56"/>
      <x:c r="AX112" s="56"/>
      <x:c r="AY112" s="37"/>
      <x:c r="AZ112" s="37"/>
      <x:c r="BA112" s="37"/>
      <x:c r="BB112" s="37"/>
      <x:c r="BC112" s="37"/>
      <x:c r="BD112" s="60"/>
      <x:c r="BE112" s="60"/>
      <x:c r="BF112" s="37"/>
      <x:c r="BG112" s="37"/>
      <x:c r="BH112" s="37" t="str">
        <x:v>https://btech.com/en/c/large-home-appliances/refrigerators/b/tornado</x:v>
      </x:c>
      <x:c r="BI112" s="37"/>
      <x:c r="BJ112" s="37" t="str">
        <x:v>لم يبدأ</x:v>
      </x:c>
      <x:c r="BK112" s="60" t="n">
        <x:v>46233</x:v>
      </x:c>
      <x:c r="BL112" s="60"/>
      <x:c r="BM112" s="60"/>
      <x:c r="BN112" s="62" t="str">
        <x:f>IF(BM112="","",(NOW()-BM112)*24)</x:f>
      </x:c>
      <x:c r="BO112" s="37" t="str">
        <x:f>IF(BM112="","لم يُرصد",IF(BT112&lt;&gt;TRUE,"غير نشط",IF(BP112="فشل","فشل حالي",IF(BN112&lt;=12,"حديث",IF(BN112&lt;=24,"متأخر","قديم")))))</x:f>
        <x:v>لم يُرصد</x:v>
      </x:c>
      <x:c r="BP112" s="37" t="str">
        <x:v>بانتظار رصد التقسيط</x:v>
      </x:c>
      <x:c r="BQ112" s="37" t="n">
        <x:v>0</x:v>
      </x:c>
      <x:c r="BR112" s="37"/>
      <x:c r="BS112" s="37"/>
      <x:c r="BT112" s="54" t="b">
        <x:v>1</x:v>
      </x:c>
      <x:c r="BU112" s="37" t="str">
        <x:v>يحتاج اكتشاف رابط المنتج</x:v>
      </x:c>
      <x:c r="BV112" s="37" t="str">
        <x:v>Tornado NoFrost Top Freezer Refrigerator, 304 Liter, Black - RF-33FT-BK</x:v>
      </x:c>
      <x:c r="BW112" s="37" t="str">
        <x:v>الملفات المرفوعة لا تحتوي خطة تقسيط فعلية لهذا الربط؛ الصف مُنشأ كمهمة جمع.</x:v>
      </x:c>
      <x:c r="BX112" s="60" t="n">
        <x:v>46233</x:v>
      </x:c>
      <x:c r="BY112" s="60" t="n">
        <x:v>46233</x:v>
      </x:c>
    </x:row>
    <x:row r="113">
      <x:c r="A113" s="37" t="str">
        <x:v>مهمة جمع أولية</x:v>
      </x:c>
      <x:c r="B113" s="37" t="str">
        <x:v>INSTTASK-01254678565F</x:v>
      </x:c>
      <x:c r="C113" s="37" t="str">
        <x:v>VAR-DC7C1B9B2C0A1F|EG-013|STORE|PENDING</x:v>
      </x:c>
      <x:c r="D113" s="37" t="str">
        <x:v>VAR-DC7C1B9B2C0A1F|EG-013|STORE</x:v>
      </x:c>
      <x:c r="E113" s="37" t="str">
        <x:v>VAR-DC7C1B9B2C0A1F</x:v>
      </x:c>
      <x:c r="F113" s="37" t="str">
        <x:v>MOD-2E45968DE18882</x:v>
      </x:c>
      <x:c r="G113" s="37" t="str">
        <x:v>Tornado RF-45FT-SL 351L / Silver</x:v>
      </x:c>
      <x:c r="H113" s="37" t="str">
        <x:v>الأجهزة المنزلية</x:v>
      </x:c>
      <x:c r="I113" s="37" t="str">
        <x:v>ثلاجات</x:v>
      </x:c>
      <x:c r="J113" s="37" t="str">
        <x:v>Tornado</x:v>
      </x:c>
      <x:c r="K113" s="37" t="str">
        <x:v>RF-45FT-SL</x:v>
      </x:c>
      <x:c r="L113" s="37" t="str">
        <x:v>351L | Silver</x:v>
      </x:c>
      <x:c r="M113" s="37"/>
      <x:c r="N113" s="37"/>
      <x:c r="O113" s="37" t="str">
        <x:v>Silver</x:v>
      </x:c>
      <x:c r="P113" s="37" t="str">
        <x:v>RF-45FT-SL</x:v>
      </x:c>
      <x:c r="Q113" s="37"/>
      <x:c r="R113" s="37" t="str">
        <x:v>EG-013</x:v>
      </x:c>
      <x:c r="S113" s="37" t="str">
        <x:v>B.TECH</x:v>
      </x:c>
      <x:c r="T113" s="37" t="str">
        <x:v>A</x:v>
      </x:c>
      <x:c r="U113" s="37"/>
      <x:c r="V113" s="37"/>
      <x:c r="W113" s="37" t="str">
        <x:v>https://btech.com/en/c/large-home-appliances/refrigerators/b/tornado</x:v>
      </x:c>
      <x:c r="X113" s="37" t="str">
        <x:v>صفحة فئة</x:v>
      </x:c>
      <x:c r="Y113" s="37"/>
      <x:c r="Z113" s="37"/>
      <x:c r="AA113" s="37"/>
      <x:c r="AB113" s="37"/>
      <x:c r="AC113" s="37"/>
      <x:c r="AD113" s="37"/>
      <x:c r="AE113" s="37"/>
      <x:c r="AF113" s="56"/>
      <x:c r="AG113" s="56"/>
      <x:c r="AH113" s="56"/>
      <x:c r="AI113" s="58"/>
      <x:c r="AJ113" s="56"/>
      <x:c r="AK113" s="56"/>
      <x:c r="AL113" s="56"/>
      <x:c r="AM113" s="56"/>
      <x:c r="AN113" s="56"/>
      <x:c r="AO113" s="56" t="str">
        <x:f>IF(OR(AF113="",AD113=""),"",AF113*AD113+IF(AG113="",0,AG113)+IF(AH113="",0,AH113)+IF(AJ113="",0,AJ113)+IF(AK113="",0,AK113)+IF(AL113="",0,AL113)+IF(AM113="",0,AM113))</x:f>
      </x:c>
      <x:c r="AP113" s="56"/>
      <x:c r="AQ113" s="56" t="str">
        <x:f>IF(OR(AO113="",AP113=""),"",AO113-AP113)</x:f>
      </x:c>
      <x:c r="AR113" s="58" t="str">
        <x:f>IF(OR(AP113="",AP113=0,AQ113=""),"",AQ113/AP113)</x:f>
      </x:c>
      <x:c r="AS113" s="58"/>
      <x:c r="AT113" s="37"/>
      <x:c r="AU113" s="37"/>
      <x:c r="AV113" s="37"/>
      <x:c r="AW113" s="56"/>
      <x:c r="AX113" s="56"/>
      <x:c r="AY113" s="37"/>
      <x:c r="AZ113" s="37"/>
      <x:c r="BA113" s="37"/>
      <x:c r="BB113" s="37"/>
      <x:c r="BC113" s="37"/>
      <x:c r="BD113" s="60"/>
      <x:c r="BE113" s="60"/>
      <x:c r="BF113" s="37"/>
      <x:c r="BG113" s="37"/>
      <x:c r="BH113" s="37" t="str">
        <x:v>https://btech.com/en/c/large-home-appliances/refrigerators/b/tornado</x:v>
      </x:c>
      <x:c r="BI113" s="37"/>
      <x:c r="BJ113" s="37" t="str">
        <x:v>لم يبدأ</x:v>
      </x:c>
      <x:c r="BK113" s="60" t="n">
        <x:v>46233</x:v>
      </x:c>
      <x:c r="BL113" s="60"/>
      <x:c r="BM113" s="60"/>
      <x:c r="BN113" s="62" t="str">
        <x:f>IF(BM113="","",(NOW()-BM113)*24)</x:f>
      </x:c>
      <x:c r="BO113" s="37" t="str">
        <x:f>IF(BM113="","لم يُرصد",IF(BT113&lt;&gt;TRUE,"غير نشط",IF(BP113="فشل","فشل حالي",IF(BN113&lt;=12,"حديث",IF(BN113&lt;=24,"متأخر","قديم")))))</x:f>
        <x:v>لم يُرصد</x:v>
      </x:c>
      <x:c r="BP113" s="37" t="str">
        <x:v>بانتظار رصد التقسيط</x:v>
      </x:c>
      <x:c r="BQ113" s="37" t="n">
        <x:v>0</x:v>
      </x:c>
      <x:c r="BR113" s="37"/>
      <x:c r="BS113" s="37"/>
      <x:c r="BT113" s="54" t="b">
        <x:v>1</x:v>
      </x:c>
      <x:c r="BU113" s="37" t="str">
        <x:v>يحتاج اكتشاف رابط المنتج</x:v>
      </x:c>
      <x:c r="BV113" s="37" t="str">
        <x:v>Tornado NoFrost Top Freezer Refrigerator, 351 Liter, Silver - RF-45FT-SL</x:v>
      </x:c>
      <x:c r="BW113" s="37" t="str">
        <x:v>الملفات المرفوعة لا تحتوي خطة تقسيط فعلية لهذا الربط؛ الصف مُنشأ كمهمة جمع.</x:v>
      </x:c>
      <x:c r="BX113" s="60" t="n">
        <x:v>46233</x:v>
      </x:c>
      <x:c r="BY113" s="60" t="n">
        <x:v>46233</x:v>
      </x:c>
    </x:row>
    <x:row r="114">
      <x:c r="A114" s="37" t="str">
        <x:v>مهمة جمع أولية</x:v>
      </x:c>
      <x:c r="B114" s="37" t="str">
        <x:v>INSTTASK-2250001E69A2</x:v>
      </x:c>
      <x:c r="C114" s="37" t="str">
        <x:v>VAR-2F18484A10314E|EG-013|STORE|PENDING</x:v>
      </x:c>
      <x:c r="D114" s="37" t="str">
        <x:v>VAR-2F18484A10314E|EG-013|STORE</x:v>
      </x:c>
      <x:c r="E114" s="37" t="str">
        <x:v>VAR-2F18484A10314E</x:v>
      </x:c>
      <x:c r="F114" s="37" t="str">
        <x:v>MOD-2A780B15B385BA</x:v>
      </x:c>
      <x:c r="G114" s="37" t="str">
        <x:v>Tornado RF-480AT-DST 396L / Stainless Steel</x:v>
      </x:c>
      <x:c r="H114" s="37" t="str">
        <x:v>الأجهزة المنزلية</x:v>
      </x:c>
      <x:c r="I114" s="37" t="str">
        <x:v>ثلاجات</x:v>
      </x:c>
      <x:c r="J114" s="37" t="str">
        <x:v>Tornado</x:v>
      </x:c>
      <x:c r="K114" s="37" t="str">
        <x:v>RF-480AT-DST</x:v>
      </x:c>
      <x:c r="L114" s="37" t="str">
        <x:v>396L | Stainless Steel</x:v>
      </x:c>
      <x:c r="M114" s="37"/>
      <x:c r="N114" s="37"/>
      <x:c r="O114" s="37" t="str">
        <x:v>Stainless Steel</x:v>
      </x:c>
      <x:c r="P114" s="37" t="str">
        <x:v>RF-480AT-DST</x:v>
      </x:c>
      <x:c r="Q114" s="37"/>
      <x:c r="R114" s="37" t="str">
        <x:v>EG-013</x:v>
      </x:c>
      <x:c r="S114" s="37" t="str">
        <x:v>B.TECH</x:v>
      </x:c>
      <x:c r="T114" s="37" t="str">
        <x:v>A</x:v>
      </x:c>
      <x:c r="U114" s="37"/>
      <x:c r="V114" s="37"/>
      <x:c r="W114" s="37" t="str">
        <x:v>https://btech.com/en/c/large-home-appliances/refrigerators/b/tornado</x:v>
      </x:c>
      <x:c r="X114" s="37" t="str">
        <x:v>صفحة فئة</x:v>
      </x:c>
      <x:c r="Y114" s="37"/>
      <x:c r="Z114" s="37"/>
      <x:c r="AA114" s="37"/>
      <x:c r="AB114" s="37"/>
      <x:c r="AC114" s="37"/>
      <x:c r="AD114" s="37"/>
      <x:c r="AE114" s="37"/>
      <x:c r="AF114" s="56"/>
      <x:c r="AG114" s="56"/>
      <x:c r="AH114" s="56"/>
      <x:c r="AI114" s="58"/>
      <x:c r="AJ114" s="56"/>
      <x:c r="AK114" s="56"/>
      <x:c r="AL114" s="56"/>
      <x:c r="AM114" s="56"/>
      <x:c r="AN114" s="56"/>
      <x:c r="AO114" s="56" t="str">
        <x:f>IF(OR(AF114="",AD114=""),"",AF114*AD114+IF(AG114="",0,AG114)+IF(AH114="",0,AH114)+IF(AJ114="",0,AJ114)+IF(AK114="",0,AK114)+IF(AL114="",0,AL114)+IF(AM114="",0,AM114))</x:f>
      </x:c>
      <x:c r="AP114" s="56"/>
      <x:c r="AQ114" s="56" t="str">
        <x:f>IF(OR(AO114="",AP114=""),"",AO114-AP114)</x:f>
      </x:c>
      <x:c r="AR114" s="58" t="str">
        <x:f>IF(OR(AP114="",AP114=0,AQ114=""),"",AQ114/AP114)</x:f>
      </x:c>
      <x:c r="AS114" s="58"/>
      <x:c r="AT114" s="37"/>
      <x:c r="AU114" s="37"/>
      <x:c r="AV114" s="37"/>
      <x:c r="AW114" s="56"/>
      <x:c r="AX114" s="56"/>
      <x:c r="AY114" s="37"/>
      <x:c r="AZ114" s="37"/>
      <x:c r="BA114" s="37"/>
      <x:c r="BB114" s="37"/>
      <x:c r="BC114" s="37"/>
      <x:c r="BD114" s="60"/>
      <x:c r="BE114" s="60"/>
      <x:c r="BF114" s="37"/>
      <x:c r="BG114" s="37"/>
      <x:c r="BH114" s="37" t="str">
        <x:v>https://btech.com/en/c/large-home-appliances/refrigerators/b/tornado</x:v>
      </x:c>
      <x:c r="BI114" s="37"/>
      <x:c r="BJ114" s="37" t="str">
        <x:v>لم يبدأ</x:v>
      </x:c>
      <x:c r="BK114" s="60" t="n">
        <x:v>46233</x:v>
      </x:c>
      <x:c r="BL114" s="60"/>
      <x:c r="BM114" s="60"/>
      <x:c r="BN114" s="62" t="str">
        <x:f>IF(BM114="","",(NOW()-BM114)*24)</x:f>
      </x:c>
      <x:c r="BO114" s="37" t="str">
        <x:f>IF(BM114="","لم يُرصد",IF(BT114&lt;&gt;TRUE,"غير نشط",IF(BP114="فشل","فشل حالي",IF(BN114&lt;=12,"حديث",IF(BN114&lt;=24,"متأخر","قديم")))))</x:f>
        <x:v>لم يُرصد</x:v>
      </x:c>
      <x:c r="BP114" s="37" t="str">
        <x:v>بانتظار رصد التقسيط</x:v>
      </x:c>
      <x:c r="BQ114" s="37" t="n">
        <x:v>0</x:v>
      </x:c>
      <x:c r="BR114" s="37"/>
      <x:c r="BS114" s="37"/>
      <x:c r="BT114" s="54" t="b">
        <x:v>1</x:v>
      </x:c>
      <x:c r="BU114" s="37" t="str">
        <x:v>يحتاج اكتشاف رابط المنتج</x:v>
      </x:c>
      <x:c r="BV114" s="37" t="str">
        <x:v>Tornado NoFrost Top Freezer Refrigerator, 396 Liter, Stainless Steel - RF-480AT-DST</x:v>
      </x:c>
      <x:c r="BW114" s="37" t="str">
        <x:v>الملفات المرفوعة لا تحتوي خطة تقسيط فعلية لهذا الربط؛ الصف مُنشأ كمهمة جمع.</x:v>
      </x:c>
      <x:c r="BX114" s="60" t="n">
        <x:v>46233</x:v>
      </x:c>
      <x:c r="BY114" s="60" t="n">
        <x:v>46233</x:v>
      </x:c>
    </x:row>
    <x:row r="115">
      <x:c r="A115" s="37" t="str">
        <x:v>مهمة جمع أولية</x:v>
      </x:c>
      <x:c r="B115" s="37" t="str">
        <x:v>INSTTASK-253167167D44</x:v>
      </x:c>
      <x:c r="C115" s="37" t="str">
        <x:v>VAR-311057CCE21100|EG-013|STORE|PENDING</x:v>
      </x:c>
      <x:c r="D115" s="37" t="str">
        <x:v>VAR-311057CCE21100|EG-013|STORE</x:v>
      </x:c>
      <x:c r="E115" s="37" t="str">
        <x:v>VAR-311057CCE21100</x:v>
      </x:c>
      <x:c r="F115" s="37" t="str">
        <x:v>MOD-D21C2AF7AE4368</x:v>
      </x:c>
      <x:c r="G115" s="37" t="str">
        <x:v>Tornado RF-51FTV-BK 395L / Black</x:v>
      </x:c>
      <x:c r="H115" s="37" t="str">
        <x:v>الأجهزة المنزلية</x:v>
      </x:c>
      <x:c r="I115" s="37" t="str">
        <x:v>ثلاجات</x:v>
      </x:c>
      <x:c r="J115" s="37" t="str">
        <x:v>Tornado</x:v>
      </x:c>
      <x:c r="K115" s="37" t="str">
        <x:v>RF-51FTV-BK</x:v>
      </x:c>
      <x:c r="L115" s="37" t="str">
        <x:v>395L | Black</x:v>
      </x:c>
      <x:c r="M115" s="37"/>
      <x:c r="N115" s="37"/>
      <x:c r="O115" s="37" t="str">
        <x:v>Black</x:v>
      </x:c>
      <x:c r="P115" s="37" t="str">
        <x:v>RF-51FTV-BK</x:v>
      </x:c>
      <x:c r="Q115" s="37"/>
      <x:c r="R115" s="37" t="str">
        <x:v>EG-013</x:v>
      </x:c>
      <x:c r="S115" s="37" t="str">
        <x:v>B.TECH</x:v>
      </x:c>
      <x:c r="T115" s="37" t="str">
        <x:v>A</x:v>
      </x:c>
      <x:c r="U115" s="37"/>
      <x:c r="V115" s="37"/>
      <x:c r="W115" s="37" t="str">
        <x:v>https://btech.com/en/c/large-home-appliances/refrigerators/b/tornado</x:v>
      </x:c>
      <x:c r="X115" s="37" t="str">
        <x:v>صفحة فئة</x:v>
      </x:c>
      <x:c r="Y115" s="37"/>
      <x:c r="Z115" s="37"/>
      <x:c r="AA115" s="37"/>
      <x:c r="AB115" s="37"/>
      <x:c r="AC115" s="37"/>
      <x:c r="AD115" s="37"/>
      <x:c r="AE115" s="37"/>
      <x:c r="AF115" s="56"/>
      <x:c r="AG115" s="56"/>
      <x:c r="AH115" s="56"/>
      <x:c r="AI115" s="58"/>
      <x:c r="AJ115" s="56"/>
      <x:c r="AK115" s="56"/>
      <x:c r="AL115" s="56"/>
      <x:c r="AM115" s="56"/>
      <x:c r="AN115" s="56"/>
      <x:c r="AO115" s="56" t="str">
        <x:f>IF(OR(AF115="",AD115=""),"",AF115*AD115+IF(AG115="",0,AG115)+IF(AH115="",0,AH115)+IF(AJ115="",0,AJ115)+IF(AK115="",0,AK115)+IF(AL115="",0,AL115)+IF(AM115="",0,AM115))</x:f>
      </x:c>
      <x:c r="AP115" s="56"/>
      <x:c r="AQ115" s="56" t="str">
        <x:f>IF(OR(AO115="",AP115=""),"",AO115-AP115)</x:f>
      </x:c>
      <x:c r="AR115" s="58" t="str">
        <x:f>IF(OR(AP115="",AP115=0,AQ115=""),"",AQ115/AP115)</x:f>
      </x:c>
      <x:c r="AS115" s="58"/>
      <x:c r="AT115" s="37"/>
      <x:c r="AU115" s="37"/>
      <x:c r="AV115" s="37"/>
      <x:c r="AW115" s="56"/>
      <x:c r="AX115" s="56"/>
      <x:c r="AY115" s="37"/>
      <x:c r="AZ115" s="37"/>
      <x:c r="BA115" s="37"/>
      <x:c r="BB115" s="37"/>
      <x:c r="BC115" s="37"/>
      <x:c r="BD115" s="60"/>
      <x:c r="BE115" s="60"/>
      <x:c r="BF115" s="37"/>
      <x:c r="BG115" s="37"/>
      <x:c r="BH115" s="37" t="str">
        <x:v>https://btech.com/en/c/large-home-appliances/refrigerators/b/tornado</x:v>
      </x:c>
      <x:c r="BI115" s="37"/>
      <x:c r="BJ115" s="37" t="str">
        <x:v>لم يبدأ</x:v>
      </x:c>
      <x:c r="BK115" s="60" t="n">
        <x:v>46233</x:v>
      </x:c>
      <x:c r="BL115" s="60"/>
      <x:c r="BM115" s="60"/>
      <x:c r="BN115" s="62" t="str">
        <x:f>IF(BM115="","",(NOW()-BM115)*24)</x:f>
      </x:c>
      <x:c r="BO115" s="37" t="str">
        <x:f>IF(BM115="","لم يُرصد",IF(BT115&lt;&gt;TRUE,"غير نشط",IF(BP115="فشل","فشل حالي",IF(BN115&lt;=12,"حديث",IF(BN115&lt;=24,"متأخر","قديم")))))</x:f>
        <x:v>لم يُرصد</x:v>
      </x:c>
      <x:c r="BP115" s="37" t="str">
        <x:v>بانتظار رصد التقسيط</x:v>
      </x:c>
      <x:c r="BQ115" s="37" t="n">
        <x:v>0</x:v>
      </x:c>
      <x:c r="BR115" s="37"/>
      <x:c r="BS115" s="37"/>
      <x:c r="BT115" s="54" t="b">
        <x:v>1</x:v>
      </x:c>
      <x:c r="BU115" s="37" t="str">
        <x:v>يحتاج اكتشاف رابط المنتج</x:v>
      </x:c>
      <x:c r="BV115" s="37" t="str">
        <x:v>Tornado NoFrost Top Freezer Refrigerator, 395 Liter Inverter Motor, Black - RF-51FTV-BK</x:v>
      </x:c>
      <x:c r="BW115" s="37" t="str">
        <x:v>الملفات المرفوعة لا تحتوي خطة تقسيط فعلية لهذا الربط؛ الصف مُنشأ كمهمة جمع.</x:v>
      </x:c>
      <x:c r="BX115" s="60" t="n">
        <x:v>46233</x:v>
      </x:c>
      <x:c r="BY115" s="60" t="n">
        <x:v>46233</x:v>
      </x:c>
    </x:row>
    <x:row r="116">
      <x:c r="A116" s="37" t="str">
        <x:v>مهمة جمع أولية</x:v>
      </x:c>
      <x:c r="B116" s="37" t="str">
        <x:v>INSTTASK-1CC29AD26118</x:v>
      </x:c>
      <x:c r="C116" s="37" t="str">
        <x:v>VAR-B8C720A67C4F29|EG-013|STORE|PENDING</x:v>
      </x:c>
      <x:c r="D116" s="37" t="str">
        <x:v>VAR-B8C720A67C4F29|EG-013|STORE</x:v>
      </x:c>
      <x:c r="E116" s="37" t="str">
        <x:v>VAR-B8C720A67C4F29</x:v>
      </x:c>
      <x:c r="F116" s="37" t="str">
        <x:v>MOD-C42DBD245AB6C1</x:v>
      </x:c>
      <x:c r="G116" s="37" t="str">
        <x:v>Tornado RF-51FTV-DST 395L / Stainless Steel</x:v>
      </x:c>
      <x:c r="H116" s="37" t="str">
        <x:v>الأجهزة المنزلية</x:v>
      </x:c>
      <x:c r="I116" s="37" t="str">
        <x:v>ثلاجات</x:v>
      </x:c>
      <x:c r="J116" s="37" t="str">
        <x:v>Tornado</x:v>
      </x:c>
      <x:c r="K116" s="37" t="str">
        <x:v>RF-51FTV-DST</x:v>
      </x:c>
      <x:c r="L116" s="37" t="str">
        <x:v>395L | Stainless Steel</x:v>
      </x:c>
      <x:c r="M116" s="37"/>
      <x:c r="N116" s="37"/>
      <x:c r="O116" s="37" t="str">
        <x:v>Stainless Steel</x:v>
      </x:c>
      <x:c r="P116" s="37" t="str">
        <x:v>RF-51FTV-DST</x:v>
      </x:c>
      <x:c r="Q116" s="37"/>
      <x:c r="R116" s="37" t="str">
        <x:v>EG-013</x:v>
      </x:c>
      <x:c r="S116" s="37" t="str">
        <x:v>B.TECH</x:v>
      </x:c>
      <x:c r="T116" s="37" t="str">
        <x:v>A</x:v>
      </x:c>
      <x:c r="U116" s="37"/>
      <x:c r="V116" s="37"/>
      <x:c r="W116" s="37" t="str">
        <x:v>https://btech.com/en/c/large-home-appliances/refrigerators/b/tornado</x:v>
      </x:c>
      <x:c r="X116" s="37" t="str">
        <x:v>صفحة فئة</x:v>
      </x:c>
      <x:c r="Y116" s="37"/>
      <x:c r="Z116" s="37"/>
      <x:c r="AA116" s="37"/>
      <x:c r="AB116" s="37"/>
      <x:c r="AC116" s="37"/>
      <x:c r="AD116" s="37"/>
      <x:c r="AE116" s="37"/>
      <x:c r="AF116" s="56"/>
      <x:c r="AG116" s="56"/>
      <x:c r="AH116" s="56"/>
      <x:c r="AI116" s="58"/>
      <x:c r="AJ116" s="56"/>
      <x:c r="AK116" s="56"/>
      <x:c r="AL116" s="56"/>
      <x:c r="AM116" s="56"/>
      <x:c r="AN116" s="56"/>
      <x:c r="AO116" s="56" t="str">
        <x:f>IF(OR(AF116="",AD116=""),"",AF116*AD116+IF(AG116="",0,AG116)+IF(AH116="",0,AH116)+IF(AJ116="",0,AJ116)+IF(AK116="",0,AK116)+IF(AL116="",0,AL116)+IF(AM116="",0,AM116))</x:f>
      </x:c>
      <x:c r="AP116" s="56"/>
      <x:c r="AQ116" s="56" t="str">
        <x:f>IF(OR(AO116="",AP116=""),"",AO116-AP116)</x:f>
      </x:c>
      <x:c r="AR116" s="58" t="str">
        <x:f>IF(OR(AP116="",AP116=0,AQ116=""),"",AQ116/AP116)</x:f>
      </x:c>
      <x:c r="AS116" s="58"/>
      <x:c r="AT116" s="37"/>
      <x:c r="AU116" s="37"/>
      <x:c r="AV116" s="37"/>
      <x:c r="AW116" s="56"/>
      <x:c r="AX116" s="56"/>
      <x:c r="AY116" s="37"/>
      <x:c r="AZ116" s="37"/>
      <x:c r="BA116" s="37"/>
      <x:c r="BB116" s="37"/>
      <x:c r="BC116" s="37"/>
      <x:c r="BD116" s="60"/>
      <x:c r="BE116" s="60"/>
      <x:c r="BF116" s="37"/>
      <x:c r="BG116" s="37"/>
      <x:c r="BH116" s="37" t="str">
        <x:v>https://btech.com/en/c/large-home-appliances/refrigerators/b/tornado</x:v>
      </x:c>
      <x:c r="BI116" s="37"/>
      <x:c r="BJ116" s="37" t="str">
        <x:v>لم يبدأ</x:v>
      </x:c>
      <x:c r="BK116" s="60" t="n">
        <x:v>46233</x:v>
      </x:c>
      <x:c r="BL116" s="60"/>
      <x:c r="BM116" s="60"/>
      <x:c r="BN116" s="62" t="str">
        <x:f>IF(BM116="","",(NOW()-BM116)*24)</x:f>
      </x:c>
      <x:c r="BO116" s="37" t="str">
        <x:f>IF(BM116="","لم يُرصد",IF(BT116&lt;&gt;TRUE,"غير نشط",IF(BP116="فشل","فشل حالي",IF(BN116&lt;=12,"حديث",IF(BN116&lt;=24,"متأخر","قديم")))))</x:f>
        <x:v>لم يُرصد</x:v>
      </x:c>
      <x:c r="BP116" s="37" t="str">
        <x:v>بانتظار رصد التقسيط</x:v>
      </x:c>
      <x:c r="BQ116" s="37" t="n">
        <x:v>0</x:v>
      </x:c>
      <x:c r="BR116" s="37"/>
      <x:c r="BS116" s="37"/>
      <x:c r="BT116" s="54" t="b">
        <x:v>1</x:v>
      </x:c>
      <x:c r="BU116" s="37" t="str">
        <x:v>يحتاج اكتشاف رابط المنتج</x:v>
      </x:c>
      <x:c r="BV116" s="37" t="str">
        <x:v>Tornado NoFrost Top Freezer Refrigerator, 395 Liter Inverter Motor, Stainless Steel - RF-51FTV-DST</x:v>
      </x:c>
      <x:c r="BW116" s="37" t="str">
        <x:v>الملفات المرفوعة لا تحتوي خطة تقسيط فعلية لهذا الربط؛ الصف مُنشأ كمهمة جمع.</x:v>
      </x:c>
      <x:c r="BX116" s="60" t="n">
        <x:v>46233</x:v>
      </x:c>
      <x:c r="BY116" s="60" t="n">
        <x:v>46233</x:v>
      </x:c>
    </x:row>
    <x:row r="117">
      <x:c r="A117" s="37" t="str">
        <x:v>مهمة جمع أولية</x:v>
      </x:c>
      <x:c r="B117" s="37" t="str">
        <x:v>INSTTASK-C647D6428F4E</x:v>
      </x:c>
      <x:c r="C117" s="37" t="str">
        <x:v>VAR-38315A2615EF36|EG-013|STORE|PENDING</x:v>
      </x:c>
      <x:c r="D117" s="37" t="str">
        <x:v>VAR-38315A2615EF36|EG-013|STORE</x:v>
      </x:c>
      <x:c r="E117" s="37" t="str">
        <x:v>VAR-38315A2615EF36</x:v>
      </x:c>
      <x:c r="F117" s="37" t="str">
        <x:v>MOD-27C8E5BDC71C52</x:v>
      </x:c>
      <x:c r="G117" s="37" t="str">
        <x:v>Tornado RF-51FTV-SL 395L / Silver</x:v>
      </x:c>
      <x:c r="H117" s="37" t="str">
        <x:v>الأجهزة المنزلية</x:v>
      </x:c>
      <x:c r="I117" s="37" t="str">
        <x:v>ثلاجات</x:v>
      </x:c>
      <x:c r="J117" s="37" t="str">
        <x:v>Tornado</x:v>
      </x:c>
      <x:c r="K117" s="37" t="str">
        <x:v>RF-51FTV-SL</x:v>
      </x:c>
      <x:c r="L117" s="37" t="str">
        <x:v>395L | Silver</x:v>
      </x:c>
      <x:c r="M117" s="37"/>
      <x:c r="N117" s="37"/>
      <x:c r="O117" s="37" t="str">
        <x:v>Silver</x:v>
      </x:c>
      <x:c r="P117" s="37" t="str">
        <x:v>RF-51FTV-SL</x:v>
      </x:c>
      <x:c r="Q117" s="37"/>
      <x:c r="R117" s="37" t="str">
        <x:v>EG-013</x:v>
      </x:c>
      <x:c r="S117" s="37" t="str">
        <x:v>B.TECH</x:v>
      </x:c>
      <x:c r="T117" s="37" t="str">
        <x:v>A</x:v>
      </x:c>
      <x:c r="U117" s="37"/>
      <x:c r="V117" s="37"/>
      <x:c r="W117" s="37" t="str">
        <x:v>https://btech.com/en/c/large-home-appliances/refrigerators/b/tornado</x:v>
      </x:c>
      <x:c r="X117" s="37" t="str">
        <x:v>صفحة فئة</x:v>
      </x:c>
      <x:c r="Y117" s="37"/>
      <x:c r="Z117" s="37"/>
      <x:c r="AA117" s="37"/>
      <x:c r="AB117" s="37"/>
      <x:c r="AC117" s="37"/>
      <x:c r="AD117" s="37"/>
      <x:c r="AE117" s="37"/>
      <x:c r="AF117" s="56"/>
      <x:c r="AG117" s="56"/>
      <x:c r="AH117" s="56"/>
      <x:c r="AI117" s="58"/>
      <x:c r="AJ117" s="56"/>
      <x:c r="AK117" s="56"/>
      <x:c r="AL117" s="56"/>
      <x:c r="AM117" s="56"/>
      <x:c r="AN117" s="56"/>
      <x:c r="AO117" s="56" t="str">
        <x:f>IF(OR(AF117="",AD117=""),"",AF117*AD117+IF(AG117="",0,AG117)+IF(AH117="",0,AH117)+IF(AJ117="",0,AJ117)+IF(AK117="",0,AK117)+IF(AL117="",0,AL117)+IF(AM117="",0,AM117))</x:f>
      </x:c>
      <x:c r="AP117" s="56"/>
      <x:c r="AQ117" s="56" t="str">
        <x:f>IF(OR(AO117="",AP117=""),"",AO117-AP117)</x:f>
      </x:c>
      <x:c r="AR117" s="58" t="str">
        <x:f>IF(OR(AP117="",AP117=0,AQ117=""),"",AQ117/AP117)</x:f>
      </x:c>
      <x:c r="AS117" s="58"/>
      <x:c r="AT117" s="37"/>
      <x:c r="AU117" s="37"/>
      <x:c r="AV117" s="37"/>
      <x:c r="AW117" s="56"/>
      <x:c r="AX117" s="56"/>
      <x:c r="AY117" s="37"/>
      <x:c r="AZ117" s="37"/>
      <x:c r="BA117" s="37"/>
      <x:c r="BB117" s="37"/>
      <x:c r="BC117" s="37"/>
      <x:c r="BD117" s="60"/>
      <x:c r="BE117" s="60"/>
      <x:c r="BF117" s="37"/>
      <x:c r="BG117" s="37"/>
      <x:c r="BH117" s="37" t="str">
        <x:v>https://btech.com/en/c/large-home-appliances/refrigerators/b/tornado</x:v>
      </x:c>
      <x:c r="BI117" s="37"/>
      <x:c r="BJ117" s="37" t="str">
        <x:v>لم يبدأ</x:v>
      </x:c>
      <x:c r="BK117" s="60" t="n">
        <x:v>46233</x:v>
      </x:c>
      <x:c r="BL117" s="60"/>
      <x:c r="BM117" s="60"/>
      <x:c r="BN117" s="62" t="str">
        <x:f>IF(BM117="","",(NOW()-BM117)*24)</x:f>
      </x:c>
      <x:c r="BO117" s="37" t="str">
        <x:f>IF(BM117="","لم يُرصد",IF(BT117&lt;&gt;TRUE,"غير نشط",IF(BP117="فشل","فشل حالي",IF(BN117&lt;=12,"حديث",IF(BN117&lt;=24,"متأخر","قديم")))))</x:f>
        <x:v>لم يُرصد</x:v>
      </x:c>
      <x:c r="BP117" s="37" t="str">
        <x:v>بانتظار رصد التقسيط</x:v>
      </x:c>
      <x:c r="BQ117" s="37" t="n">
        <x:v>0</x:v>
      </x:c>
      <x:c r="BR117" s="37"/>
      <x:c r="BS117" s="37"/>
      <x:c r="BT117" s="54" t="b">
        <x:v>1</x:v>
      </x:c>
      <x:c r="BU117" s="37" t="str">
        <x:v>يحتاج اكتشاف رابط المنتج</x:v>
      </x:c>
      <x:c r="BV117" s="37" t="str">
        <x:v>Tornado NoFrost Top Freezer Refrigerator, 395 Liter Inverter Motor, Silver - RF-51FTV-SL</x:v>
      </x:c>
      <x:c r="BW117" s="37" t="str">
        <x:v>الملفات المرفوعة لا تحتوي خطة تقسيط فعلية لهذا الربط؛ الصف مُنشأ كمهمة جمع.</x:v>
      </x:c>
      <x:c r="BX117" s="60" t="n">
        <x:v>46233</x:v>
      </x:c>
      <x:c r="BY117" s="60" t="n">
        <x:v>46233</x:v>
      </x:c>
    </x:row>
    <x:row r="118">
      <x:c r="A118" s="37" t="str">
        <x:v>مهمة جمع أولية</x:v>
      </x:c>
      <x:c r="B118" s="37" t="str">
        <x:v>INSTTASK-5FCC6E082FA5</x:v>
      </x:c>
      <x:c r="C118" s="37" t="str">
        <x:v>VAR-271EB451A2F73A|EG-013|STORE|PENDING</x:v>
      </x:c>
      <x:c r="D118" s="37" t="str">
        <x:v>VAR-271EB451A2F73A|EG-013|STORE</x:v>
      </x:c>
      <x:c r="E118" s="37" t="str">
        <x:v>VAR-271EB451A2F73A</x:v>
      </x:c>
      <x:c r="F118" s="37" t="str">
        <x:v>MOD-9DD181F81647BC</x:v>
      </x:c>
      <x:c r="G118" s="37" t="str">
        <x:v>Tornado RF-580AT-SL 450L / Silver</x:v>
      </x:c>
      <x:c r="H118" s="37" t="str">
        <x:v>الأجهزة المنزلية</x:v>
      </x:c>
      <x:c r="I118" s="37" t="str">
        <x:v>ثلاجات</x:v>
      </x:c>
      <x:c r="J118" s="37" t="str">
        <x:v>Tornado</x:v>
      </x:c>
      <x:c r="K118" s="37" t="str">
        <x:v>RF-580AT-SL</x:v>
      </x:c>
      <x:c r="L118" s="37" t="str">
        <x:v>450L | Silver</x:v>
      </x:c>
      <x:c r="M118" s="37"/>
      <x:c r="N118" s="37"/>
      <x:c r="O118" s="37" t="str">
        <x:v>Silver</x:v>
      </x:c>
      <x:c r="P118" s="37" t="str">
        <x:v>RF-580AT-SL</x:v>
      </x:c>
      <x:c r="Q118" s="37"/>
      <x:c r="R118" s="37" t="str">
        <x:v>EG-013</x:v>
      </x:c>
      <x:c r="S118" s="37" t="str">
        <x:v>B.TECH</x:v>
      </x:c>
      <x:c r="T118" s="37" t="str">
        <x:v>A</x:v>
      </x:c>
      <x:c r="U118" s="37"/>
      <x:c r="V118" s="37"/>
      <x:c r="W118" s="37" t="str">
        <x:v>https://btech.com/en/c/large-home-appliances/refrigerators/b/tornado</x:v>
      </x:c>
      <x:c r="X118" s="37" t="str">
        <x:v>صفحة فئة</x:v>
      </x:c>
      <x:c r="Y118" s="37"/>
      <x:c r="Z118" s="37"/>
      <x:c r="AA118" s="37"/>
      <x:c r="AB118" s="37"/>
      <x:c r="AC118" s="37"/>
      <x:c r="AD118" s="37"/>
      <x:c r="AE118" s="37"/>
      <x:c r="AF118" s="56"/>
      <x:c r="AG118" s="56"/>
      <x:c r="AH118" s="56"/>
      <x:c r="AI118" s="58"/>
      <x:c r="AJ118" s="56"/>
      <x:c r="AK118" s="56"/>
      <x:c r="AL118" s="56"/>
      <x:c r="AM118" s="56"/>
      <x:c r="AN118" s="56"/>
      <x:c r="AO118" s="56" t="str">
        <x:f>IF(OR(AF118="",AD118=""),"",AF118*AD118+IF(AG118="",0,AG118)+IF(AH118="",0,AH118)+IF(AJ118="",0,AJ118)+IF(AK118="",0,AK118)+IF(AL118="",0,AL118)+IF(AM118="",0,AM118))</x:f>
      </x:c>
      <x:c r="AP118" s="56"/>
      <x:c r="AQ118" s="56" t="str">
        <x:f>IF(OR(AO118="",AP118=""),"",AO118-AP118)</x:f>
      </x:c>
      <x:c r="AR118" s="58" t="str">
        <x:f>IF(OR(AP118="",AP118=0,AQ118=""),"",AQ118/AP118)</x:f>
      </x:c>
      <x:c r="AS118" s="58"/>
      <x:c r="AT118" s="37"/>
      <x:c r="AU118" s="37"/>
      <x:c r="AV118" s="37"/>
      <x:c r="AW118" s="56"/>
      <x:c r="AX118" s="56"/>
      <x:c r="AY118" s="37"/>
      <x:c r="AZ118" s="37"/>
      <x:c r="BA118" s="37"/>
      <x:c r="BB118" s="37"/>
      <x:c r="BC118" s="37"/>
      <x:c r="BD118" s="60"/>
      <x:c r="BE118" s="60"/>
      <x:c r="BF118" s="37"/>
      <x:c r="BG118" s="37"/>
      <x:c r="BH118" s="37" t="str">
        <x:v>https://btech.com/en/c/large-home-appliances/refrigerators/b/tornado</x:v>
      </x:c>
      <x:c r="BI118" s="37"/>
      <x:c r="BJ118" s="37" t="str">
        <x:v>لم يبدأ</x:v>
      </x:c>
      <x:c r="BK118" s="60" t="n">
        <x:v>46233</x:v>
      </x:c>
      <x:c r="BL118" s="60"/>
      <x:c r="BM118" s="60"/>
      <x:c r="BN118" s="62" t="str">
        <x:f>IF(BM118="","",(NOW()-BM118)*24)</x:f>
      </x:c>
      <x:c r="BO118" s="37" t="str">
        <x:f>IF(BM118="","لم يُرصد",IF(BT118&lt;&gt;TRUE,"غير نشط",IF(BP118="فشل","فشل حالي",IF(BN118&lt;=12,"حديث",IF(BN118&lt;=24,"متأخر","قديم")))))</x:f>
        <x:v>لم يُرصد</x:v>
      </x:c>
      <x:c r="BP118" s="37" t="str">
        <x:v>بانتظار رصد التقسيط</x:v>
      </x:c>
      <x:c r="BQ118" s="37" t="n">
        <x:v>0</x:v>
      </x:c>
      <x:c r="BR118" s="37"/>
      <x:c r="BS118" s="37"/>
      <x:c r="BT118" s="54" t="b">
        <x:v>1</x:v>
      </x:c>
      <x:c r="BU118" s="37" t="str">
        <x:v>يحتاج اكتشاف رابط المنتج</x:v>
      </x:c>
      <x:c r="BV118" s="37" t="str">
        <x:v>Tornado NoFrost Top Freezer Refrigerator, 450 Liter, Silver - RF-580AT-SL</x:v>
      </x:c>
      <x:c r="BW118" s="37" t="str">
        <x:v>الملفات المرفوعة لا تحتوي خطة تقسيط فعلية لهذا الربط؛ الصف مُنشأ كمهمة جمع.</x:v>
      </x:c>
      <x:c r="BX118" s="60" t="n">
        <x:v>46233</x:v>
      </x:c>
      <x:c r="BY118" s="60" t="n">
        <x:v>46233</x:v>
      </x:c>
    </x:row>
    <x:row r="119">
      <x:c r="A119" s="37" t="str">
        <x:v>مهمة جمع أولية</x:v>
      </x:c>
      <x:c r="B119" s="37" t="str">
        <x:v>INSTTASK-DD5300FFAB7C</x:v>
      </x:c>
      <x:c r="C119" s="37" t="str">
        <x:v>VAR-A0BF860750F070|EG-013|STORE|PENDING</x:v>
      </x:c>
      <x:c r="D119" s="37" t="str">
        <x:v>VAR-A0BF860750F070|EG-013|STORE</x:v>
      </x:c>
      <x:c r="E119" s="37" t="str">
        <x:v>VAR-A0BF860750F070</x:v>
      </x:c>
      <x:c r="F119" s="37" t="str">
        <x:v>MOD-DCF2B4BEC98DDF</x:v>
      </x:c>
      <x:c r="G119" s="37" t="str">
        <x:v>Tornado RF-580TV-BK 450L / Black</x:v>
      </x:c>
      <x:c r="H119" s="37" t="str">
        <x:v>الأجهزة المنزلية</x:v>
      </x:c>
      <x:c r="I119" s="37" t="str">
        <x:v>ثلاجات</x:v>
      </x:c>
      <x:c r="J119" s="37" t="str">
        <x:v>Tornado</x:v>
      </x:c>
      <x:c r="K119" s="37" t="str">
        <x:v>RF-580TV-BK</x:v>
      </x:c>
      <x:c r="L119" s="37" t="str">
        <x:v>450L | Black</x:v>
      </x:c>
      <x:c r="M119" s="37"/>
      <x:c r="N119" s="37"/>
      <x:c r="O119" s="37" t="str">
        <x:v>Black</x:v>
      </x:c>
      <x:c r="P119" s="37" t="str">
        <x:v>RF-580TV-BK</x:v>
      </x:c>
      <x:c r="Q119" s="37"/>
      <x:c r="R119" s="37" t="str">
        <x:v>EG-013</x:v>
      </x:c>
      <x:c r="S119" s="37" t="str">
        <x:v>B.TECH</x:v>
      </x:c>
      <x:c r="T119" s="37" t="str">
        <x:v>A</x:v>
      </x:c>
      <x:c r="U119" s="37"/>
      <x:c r="V119" s="37"/>
      <x:c r="W119" s="37" t="str">
        <x:v>https://btech.com/en/c/large-home-appliances/refrigerators/b/tornado</x:v>
      </x:c>
      <x:c r="X119" s="37" t="str">
        <x:v>صفحة فئة</x:v>
      </x:c>
      <x:c r="Y119" s="37"/>
      <x:c r="Z119" s="37"/>
      <x:c r="AA119" s="37"/>
      <x:c r="AB119" s="37"/>
      <x:c r="AC119" s="37"/>
      <x:c r="AD119" s="37"/>
      <x:c r="AE119" s="37"/>
      <x:c r="AF119" s="56"/>
      <x:c r="AG119" s="56"/>
      <x:c r="AH119" s="56"/>
      <x:c r="AI119" s="58"/>
      <x:c r="AJ119" s="56"/>
      <x:c r="AK119" s="56"/>
      <x:c r="AL119" s="56"/>
      <x:c r="AM119" s="56"/>
      <x:c r="AN119" s="56"/>
      <x:c r="AO119" s="56" t="str">
        <x:f>IF(OR(AF119="",AD119=""),"",AF119*AD119+IF(AG119="",0,AG119)+IF(AH119="",0,AH119)+IF(AJ119="",0,AJ119)+IF(AK119="",0,AK119)+IF(AL119="",0,AL119)+IF(AM119="",0,AM119))</x:f>
      </x:c>
      <x:c r="AP119" s="56"/>
      <x:c r="AQ119" s="56" t="str">
        <x:f>IF(OR(AO119="",AP119=""),"",AO119-AP119)</x:f>
      </x:c>
      <x:c r="AR119" s="58" t="str">
        <x:f>IF(OR(AP119="",AP119=0,AQ119=""),"",AQ119/AP119)</x:f>
      </x:c>
      <x:c r="AS119" s="58"/>
      <x:c r="AT119" s="37"/>
      <x:c r="AU119" s="37"/>
      <x:c r="AV119" s="37"/>
      <x:c r="AW119" s="56"/>
      <x:c r="AX119" s="56"/>
      <x:c r="AY119" s="37"/>
      <x:c r="AZ119" s="37"/>
      <x:c r="BA119" s="37"/>
      <x:c r="BB119" s="37"/>
      <x:c r="BC119" s="37"/>
      <x:c r="BD119" s="60"/>
      <x:c r="BE119" s="60"/>
      <x:c r="BF119" s="37"/>
      <x:c r="BG119" s="37"/>
      <x:c r="BH119" s="37" t="str">
        <x:v>https://btech.com/en/c/large-home-appliances/refrigerators/b/tornado</x:v>
      </x:c>
      <x:c r="BI119" s="37"/>
      <x:c r="BJ119" s="37" t="str">
        <x:v>لم يبدأ</x:v>
      </x:c>
      <x:c r="BK119" s="60" t="n">
        <x:v>46233</x:v>
      </x:c>
      <x:c r="BL119" s="60"/>
      <x:c r="BM119" s="60"/>
      <x:c r="BN119" s="62" t="str">
        <x:f>IF(BM119="","",(NOW()-BM119)*24)</x:f>
      </x:c>
      <x:c r="BO119" s="37" t="str">
        <x:f>IF(BM119="","لم يُرصد",IF(BT119&lt;&gt;TRUE,"غير نشط",IF(BP119="فشل","فشل حالي",IF(BN119&lt;=12,"حديث",IF(BN119&lt;=24,"متأخر","قديم")))))</x:f>
        <x:v>لم يُرصد</x:v>
      </x:c>
      <x:c r="BP119" s="37" t="str">
        <x:v>بانتظار رصد التقسيط</x:v>
      </x:c>
      <x:c r="BQ119" s="37" t="n">
        <x:v>0</x:v>
      </x:c>
      <x:c r="BR119" s="37"/>
      <x:c r="BS119" s="37"/>
      <x:c r="BT119" s="54" t="b">
        <x:v>1</x:v>
      </x:c>
      <x:c r="BU119" s="37" t="str">
        <x:v>يحتاج اكتشاف رابط المنتج</x:v>
      </x:c>
      <x:c r="BV119" s="37" t="str">
        <x:v>Tornado NoFrost Top Freezer Refrigerator, 450 Liter Inverter Motor, Black - RF-580TV-BK</x:v>
      </x:c>
      <x:c r="BW119" s="37" t="str">
        <x:v>الملفات المرفوعة لا تحتوي خطة تقسيط فعلية لهذا الربط؛ الصف مُنشأ كمهمة جمع.</x:v>
      </x:c>
      <x:c r="BX119" s="60" t="n">
        <x:v>46233</x:v>
      </x:c>
      <x:c r="BY119" s="60" t="n">
        <x:v>46233</x:v>
      </x:c>
    </x:row>
    <x:row r="120">
      <x:c r="A120" s="37" t="str">
        <x:v>مهمة جمع أولية</x:v>
      </x:c>
      <x:c r="B120" s="37" t="str">
        <x:v>INSTTASK-B52CE21F0D53</x:v>
      </x:c>
      <x:c r="C120" s="37" t="str">
        <x:v>VAR-B324D5411658BD|EG-013|STORE|PENDING</x:v>
      </x:c>
      <x:c r="D120" s="37" t="str">
        <x:v>VAR-B324D5411658BD|EG-013|STORE</x:v>
      </x:c>
      <x:c r="E120" s="37" t="str">
        <x:v>VAR-B324D5411658BD</x:v>
      </x:c>
      <x:c r="F120" s="37" t="str">
        <x:v>MOD-33A80470EAF6F4</x:v>
      </x:c>
      <x:c r="G120" s="37" t="str">
        <x:v>Tornado RF-580TV-W 450L / White</x:v>
      </x:c>
      <x:c r="H120" s="37" t="str">
        <x:v>الأجهزة المنزلية</x:v>
      </x:c>
      <x:c r="I120" s="37" t="str">
        <x:v>ثلاجات</x:v>
      </x:c>
      <x:c r="J120" s="37" t="str">
        <x:v>Tornado</x:v>
      </x:c>
      <x:c r="K120" s="37" t="str">
        <x:v>RF-580TV-W</x:v>
      </x:c>
      <x:c r="L120" s="37" t="str">
        <x:v>450L | White</x:v>
      </x:c>
      <x:c r="M120" s="37"/>
      <x:c r="N120" s="37"/>
      <x:c r="O120" s="37" t="str">
        <x:v>White</x:v>
      </x:c>
      <x:c r="P120" s="37" t="str">
        <x:v>RF-580TV-W</x:v>
      </x:c>
      <x:c r="Q120" s="37"/>
      <x:c r="R120" s="37" t="str">
        <x:v>EG-013</x:v>
      </x:c>
      <x:c r="S120" s="37" t="str">
        <x:v>B.TECH</x:v>
      </x:c>
      <x:c r="T120" s="37" t="str">
        <x:v>A</x:v>
      </x:c>
      <x:c r="U120" s="37"/>
      <x:c r="V120" s="37"/>
      <x:c r="W120" s="37" t="str">
        <x:v>https://btech.com/en/c/large-home-appliances/refrigerators/b/tornado</x:v>
      </x:c>
      <x:c r="X120" s="37" t="str">
        <x:v>صفحة فئة</x:v>
      </x:c>
      <x:c r="Y120" s="37"/>
      <x:c r="Z120" s="37"/>
      <x:c r="AA120" s="37"/>
      <x:c r="AB120" s="37"/>
      <x:c r="AC120" s="37"/>
      <x:c r="AD120" s="37"/>
      <x:c r="AE120" s="37"/>
      <x:c r="AF120" s="56"/>
      <x:c r="AG120" s="56"/>
      <x:c r="AH120" s="56"/>
      <x:c r="AI120" s="58"/>
      <x:c r="AJ120" s="56"/>
      <x:c r="AK120" s="56"/>
      <x:c r="AL120" s="56"/>
      <x:c r="AM120" s="56"/>
      <x:c r="AN120" s="56"/>
      <x:c r="AO120" s="56" t="str">
        <x:f>IF(OR(AF120="",AD120=""),"",AF120*AD120+IF(AG120="",0,AG120)+IF(AH120="",0,AH120)+IF(AJ120="",0,AJ120)+IF(AK120="",0,AK120)+IF(AL120="",0,AL120)+IF(AM120="",0,AM120))</x:f>
      </x:c>
      <x:c r="AP120" s="56"/>
      <x:c r="AQ120" s="56" t="str">
        <x:f>IF(OR(AO120="",AP120=""),"",AO120-AP120)</x:f>
      </x:c>
      <x:c r="AR120" s="58" t="str">
        <x:f>IF(OR(AP120="",AP120=0,AQ120=""),"",AQ120/AP120)</x:f>
      </x:c>
      <x:c r="AS120" s="58"/>
      <x:c r="AT120" s="37"/>
      <x:c r="AU120" s="37"/>
      <x:c r="AV120" s="37"/>
      <x:c r="AW120" s="56"/>
      <x:c r="AX120" s="56"/>
      <x:c r="AY120" s="37"/>
      <x:c r="AZ120" s="37"/>
      <x:c r="BA120" s="37"/>
      <x:c r="BB120" s="37"/>
      <x:c r="BC120" s="37"/>
      <x:c r="BD120" s="60"/>
      <x:c r="BE120" s="60"/>
      <x:c r="BF120" s="37"/>
      <x:c r="BG120" s="37"/>
      <x:c r="BH120" s="37" t="str">
        <x:v>https://btech.com/en/c/large-home-appliances/refrigerators/b/tornado</x:v>
      </x:c>
      <x:c r="BI120" s="37"/>
      <x:c r="BJ120" s="37" t="str">
        <x:v>لم يبدأ</x:v>
      </x:c>
      <x:c r="BK120" s="60" t="n">
        <x:v>46233</x:v>
      </x:c>
      <x:c r="BL120" s="60"/>
      <x:c r="BM120" s="60"/>
      <x:c r="BN120" s="62" t="str">
        <x:f>IF(BM120="","",(NOW()-BM120)*24)</x:f>
      </x:c>
      <x:c r="BO120" s="37" t="str">
        <x:f>IF(BM120="","لم يُرصد",IF(BT120&lt;&gt;TRUE,"غير نشط",IF(BP120="فشل","فشل حالي",IF(BN120&lt;=12,"حديث",IF(BN120&lt;=24,"متأخر","قديم")))))</x:f>
        <x:v>لم يُرصد</x:v>
      </x:c>
      <x:c r="BP120" s="37" t="str">
        <x:v>بانتظار رصد التقسيط</x:v>
      </x:c>
      <x:c r="BQ120" s="37" t="n">
        <x:v>0</x:v>
      </x:c>
      <x:c r="BR120" s="37"/>
      <x:c r="BS120" s="37"/>
      <x:c r="BT120" s="54" t="b">
        <x:v>1</x:v>
      </x:c>
      <x:c r="BU120" s="37" t="str">
        <x:v>يحتاج اكتشاف رابط المنتج</x:v>
      </x:c>
      <x:c r="BV120" s="37" t="str">
        <x:v>Tornado NoFrost Top Freezer Refrigerator, 450 Liter Inverter Motor, White - RF-580TV-W</x:v>
      </x:c>
      <x:c r="BW120" s="37" t="str">
        <x:v>الملفات المرفوعة لا تحتوي خطة تقسيط فعلية لهذا الربط؛ الصف مُنشأ كمهمة جمع.</x:v>
      </x:c>
      <x:c r="BX120" s="60" t="n">
        <x:v>46233</x:v>
      </x:c>
      <x:c r="BY120" s="60" t="n">
        <x:v>46233</x:v>
      </x:c>
    </x:row>
    <x:row r="121">
      <x:c r="A121" s="37" t="str">
        <x:v>مهمة جمع أولية</x:v>
      </x:c>
      <x:c r="B121" s="37" t="str">
        <x:v>INSTTASK-0DDBCBC32B76</x:v>
      </x:c>
      <x:c r="C121" s="37" t="str">
        <x:v>VAR-A30BB78F283AF9|EG-013|STORE|PENDING</x:v>
      </x:c>
      <x:c r="D121" s="37" t="str">
        <x:v>VAR-A30BB78F283AF9|EG-013|STORE</x:v>
      </x:c>
      <x:c r="E121" s="37" t="str">
        <x:v>VAR-A30BB78F283AF9</x:v>
      </x:c>
      <x:c r="F121" s="37" t="str">
        <x:v>MOD-60B47D88BD9294</x:v>
      </x:c>
      <x:c r="G121" s="37" t="str">
        <x:v>Tornado RF-58T-ST 450L / Stainless Steel</x:v>
      </x:c>
      <x:c r="H121" s="37" t="str">
        <x:v>الأجهزة المنزلية</x:v>
      </x:c>
      <x:c r="I121" s="37" t="str">
        <x:v>ثلاجات</x:v>
      </x:c>
      <x:c r="J121" s="37" t="str">
        <x:v>Tornado</x:v>
      </x:c>
      <x:c r="K121" s="37" t="str">
        <x:v>RF-58T-ST</x:v>
      </x:c>
      <x:c r="L121" s="37" t="str">
        <x:v>450L | Stainless Steel</x:v>
      </x:c>
      <x:c r="M121" s="37"/>
      <x:c r="N121" s="37"/>
      <x:c r="O121" s="37" t="str">
        <x:v>Stainless Steel</x:v>
      </x:c>
      <x:c r="P121" s="37" t="str">
        <x:v>RF-58T-ST</x:v>
      </x:c>
      <x:c r="Q121" s="37"/>
      <x:c r="R121" s="37" t="str">
        <x:v>EG-013</x:v>
      </x:c>
      <x:c r="S121" s="37" t="str">
        <x:v>B.TECH</x:v>
      </x:c>
      <x:c r="T121" s="37" t="str">
        <x:v>A</x:v>
      </x:c>
      <x:c r="U121" s="37"/>
      <x:c r="V121" s="37"/>
      <x:c r="W121" s="37" t="str">
        <x:v>https://btech.com/en/c/large-home-appliances/refrigerators/b/tornado</x:v>
      </x:c>
      <x:c r="X121" s="37" t="str">
        <x:v>صفحة فئة</x:v>
      </x:c>
      <x:c r="Y121" s="37"/>
      <x:c r="Z121" s="37"/>
      <x:c r="AA121" s="37"/>
      <x:c r="AB121" s="37"/>
      <x:c r="AC121" s="37"/>
      <x:c r="AD121" s="37"/>
      <x:c r="AE121" s="37"/>
      <x:c r="AF121" s="56"/>
      <x:c r="AG121" s="56"/>
      <x:c r="AH121" s="56"/>
      <x:c r="AI121" s="58"/>
      <x:c r="AJ121" s="56"/>
      <x:c r="AK121" s="56"/>
      <x:c r="AL121" s="56"/>
      <x:c r="AM121" s="56"/>
      <x:c r="AN121" s="56"/>
      <x:c r="AO121" s="56" t="str">
        <x:f>IF(OR(AF121="",AD121=""),"",AF121*AD121+IF(AG121="",0,AG121)+IF(AH121="",0,AH121)+IF(AJ121="",0,AJ121)+IF(AK121="",0,AK121)+IF(AL121="",0,AL121)+IF(AM121="",0,AM121))</x:f>
      </x:c>
      <x:c r="AP121" s="56"/>
      <x:c r="AQ121" s="56" t="str">
        <x:f>IF(OR(AO121="",AP121=""),"",AO121-AP121)</x:f>
      </x:c>
      <x:c r="AR121" s="58" t="str">
        <x:f>IF(OR(AP121="",AP121=0,AQ121=""),"",AQ121/AP121)</x:f>
      </x:c>
      <x:c r="AS121" s="58"/>
      <x:c r="AT121" s="37"/>
      <x:c r="AU121" s="37"/>
      <x:c r="AV121" s="37"/>
      <x:c r="AW121" s="56"/>
      <x:c r="AX121" s="56"/>
      <x:c r="AY121" s="37"/>
      <x:c r="AZ121" s="37"/>
      <x:c r="BA121" s="37"/>
      <x:c r="BB121" s="37"/>
      <x:c r="BC121" s="37"/>
      <x:c r="BD121" s="60"/>
      <x:c r="BE121" s="60"/>
      <x:c r="BF121" s="37"/>
      <x:c r="BG121" s="37"/>
      <x:c r="BH121" s="37" t="str">
        <x:v>https://btech.com/en/c/large-home-appliances/refrigerators/b/tornado</x:v>
      </x:c>
      <x:c r="BI121" s="37"/>
      <x:c r="BJ121" s="37" t="str">
        <x:v>لم يبدأ</x:v>
      </x:c>
      <x:c r="BK121" s="60" t="n">
        <x:v>46233</x:v>
      </x:c>
      <x:c r="BL121" s="60"/>
      <x:c r="BM121" s="60"/>
      <x:c r="BN121" s="62" t="str">
        <x:f>IF(BM121="","",(NOW()-BM121)*24)</x:f>
      </x:c>
      <x:c r="BO121" s="37" t="str">
        <x:f>IF(BM121="","لم يُرصد",IF(BT121&lt;&gt;TRUE,"غير نشط",IF(BP121="فشل","فشل حالي",IF(BN121&lt;=12,"حديث",IF(BN121&lt;=24,"متأخر","قديم")))))</x:f>
        <x:v>لم يُرصد</x:v>
      </x:c>
      <x:c r="BP121" s="37" t="str">
        <x:v>بانتظار رصد التقسيط</x:v>
      </x:c>
      <x:c r="BQ121" s="37" t="n">
        <x:v>0</x:v>
      </x:c>
      <x:c r="BR121" s="37"/>
      <x:c r="BS121" s="37"/>
      <x:c r="BT121" s="54" t="b">
        <x:v>1</x:v>
      </x:c>
      <x:c r="BU121" s="37" t="str">
        <x:v>يحتاج اكتشاف رابط المنتج</x:v>
      </x:c>
      <x:c r="BV121" s="37" t="str">
        <x:v>Tornado Top Freezer Refrigerator, 450 Liter, Stainless Steel - RF-58T-ST</x:v>
      </x:c>
      <x:c r="BW121" s="37" t="str">
        <x:v>الملفات المرفوعة لا تحتوي خطة تقسيط فعلية لهذا الربط؛ الصف مُنشأ كمهمة جمع.</x:v>
      </x:c>
      <x:c r="BX121" s="60" t="n">
        <x:v>46233</x:v>
      </x:c>
      <x:c r="BY121" s="60" t="n">
        <x:v>46233</x:v>
      </x:c>
    </x:row>
    <x:row r="122">
      <x:c r="A122" s="37" t="str">
        <x:v>مهمة جمع أولية</x:v>
      </x:c>
      <x:c r="B122" s="37" t="str">
        <x:v>INSTTASK-3812AE9A22B3</x:v>
      </x:c>
      <x:c r="C122" s="37" t="str">
        <x:v>VAR-01875FF5CB955A|EG-013|STORE|PENDING</x:v>
      </x:c>
      <x:c r="D122" s="37" t="str">
        <x:v>VAR-01875FF5CB955A|EG-013|STORE</x:v>
      </x:c>
      <x:c r="E122" s="37" t="str">
        <x:v>VAR-01875FF5CB955A</x:v>
      </x:c>
      <x:c r="F122" s="37" t="str">
        <x:v>MOD-9C3B5F525E1C95</x:v>
      </x:c>
      <x:c r="G122" s="37" t="str">
        <x:v>Tornado RF33FTVBK 304L / Black</x:v>
      </x:c>
      <x:c r="H122" s="37" t="str">
        <x:v>الأجهزة المنزلية</x:v>
      </x:c>
      <x:c r="I122" s="37" t="str">
        <x:v>ثلاجات</x:v>
      </x:c>
      <x:c r="J122" s="37" t="str">
        <x:v>Tornado</x:v>
      </x:c>
      <x:c r="K122" s="37" t="str">
        <x:v>RF33FTVBK</x:v>
      </x:c>
      <x:c r="L122" s="37" t="str">
        <x:v>304L | Black</x:v>
      </x:c>
      <x:c r="M122" s="37"/>
      <x:c r="N122" s="37"/>
      <x:c r="O122" s="37" t="str">
        <x:v>Black</x:v>
      </x:c>
      <x:c r="P122" s="37" t="str">
        <x:v>RF33FTVBK</x:v>
      </x:c>
      <x:c r="Q122" s="37"/>
      <x:c r="R122" s="37" t="str">
        <x:v>EG-013</x:v>
      </x:c>
      <x:c r="S122" s="37" t="str">
        <x:v>B.TECH</x:v>
      </x:c>
      <x:c r="T122" s="37" t="str">
        <x:v>A</x:v>
      </x:c>
      <x:c r="U122" s="37"/>
      <x:c r="V122" s="37"/>
      <x:c r="W122" s="37" t="str">
        <x:v>https://btech.com/en/c/large-home-appliances/refrigerators/b/tornado</x:v>
      </x:c>
      <x:c r="X122" s="37" t="str">
        <x:v>صفحة فئة</x:v>
      </x:c>
      <x:c r="Y122" s="37"/>
      <x:c r="Z122" s="37"/>
      <x:c r="AA122" s="37"/>
      <x:c r="AB122" s="37"/>
      <x:c r="AC122" s="37"/>
      <x:c r="AD122" s="37"/>
      <x:c r="AE122" s="37"/>
      <x:c r="AF122" s="56"/>
      <x:c r="AG122" s="56"/>
      <x:c r="AH122" s="56"/>
      <x:c r="AI122" s="58"/>
      <x:c r="AJ122" s="56"/>
      <x:c r="AK122" s="56"/>
      <x:c r="AL122" s="56"/>
      <x:c r="AM122" s="56"/>
      <x:c r="AN122" s="56"/>
      <x:c r="AO122" s="56" t="str">
        <x:f>IF(OR(AF122="",AD122=""),"",AF122*AD122+IF(AG122="",0,AG122)+IF(AH122="",0,AH122)+IF(AJ122="",0,AJ122)+IF(AK122="",0,AK122)+IF(AL122="",0,AL122)+IF(AM122="",0,AM122))</x:f>
      </x:c>
      <x:c r="AP122" s="56"/>
      <x:c r="AQ122" s="56" t="str">
        <x:f>IF(OR(AO122="",AP122=""),"",AO122-AP122)</x:f>
      </x:c>
      <x:c r="AR122" s="58" t="str">
        <x:f>IF(OR(AP122="",AP122=0,AQ122=""),"",AQ122/AP122)</x:f>
      </x:c>
      <x:c r="AS122" s="58"/>
      <x:c r="AT122" s="37"/>
      <x:c r="AU122" s="37"/>
      <x:c r="AV122" s="37"/>
      <x:c r="AW122" s="56"/>
      <x:c r="AX122" s="56"/>
      <x:c r="AY122" s="37"/>
      <x:c r="AZ122" s="37"/>
      <x:c r="BA122" s="37"/>
      <x:c r="BB122" s="37"/>
      <x:c r="BC122" s="37"/>
      <x:c r="BD122" s="60"/>
      <x:c r="BE122" s="60"/>
      <x:c r="BF122" s="37"/>
      <x:c r="BG122" s="37"/>
      <x:c r="BH122" s="37" t="str">
        <x:v>https://btech.com/en/c/large-home-appliances/refrigerators/b/tornado</x:v>
      </x:c>
      <x:c r="BI122" s="37"/>
      <x:c r="BJ122" s="37" t="str">
        <x:v>لم يبدأ</x:v>
      </x:c>
      <x:c r="BK122" s="60" t="n">
        <x:v>46233</x:v>
      </x:c>
      <x:c r="BL122" s="60"/>
      <x:c r="BM122" s="60"/>
      <x:c r="BN122" s="62" t="str">
        <x:f>IF(BM122="","",(NOW()-BM122)*24)</x:f>
      </x:c>
      <x:c r="BO122" s="37" t="str">
        <x:f>IF(BM122="","لم يُرصد",IF(BT122&lt;&gt;TRUE,"غير نشط",IF(BP122="فشل","فشل حالي",IF(BN122&lt;=12,"حديث",IF(BN122&lt;=24,"متأخر","قديم")))))</x:f>
        <x:v>لم يُرصد</x:v>
      </x:c>
      <x:c r="BP122" s="37" t="str">
        <x:v>بانتظار رصد التقسيط</x:v>
      </x:c>
      <x:c r="BQ122" s="37" t="n">
        <x:v>0</x:v>
      </x:c>
      <x:c r="BR122" s="37"/>
      <x:c r="BS122" s="37"/>
      <x:c r="BT122" s="54" t="b">
        <x:v>1</x:v>
      </x:c>
      <x:c r="BU122" s="37" t="str">
        <x:v>يحتاج اكتشاف رابط المنتج</x:v>
      </x:c>
      <x:c r="BV122" s="37" t="str">
        <x:v>Tornado NoFrost Top Freezer Refrigerator, 304 Liter, Black - RF33FTVBK</x:v>
      </x:c>
      <x:c r="BW122" s="37" t="str">
        <x:v>الملفات المرفوعة لا تحتوي خطة تقسيط فعلية لهذا الربط؛ الصف مُنشأ كمهمة جمع.</x:v>
      </x:c>
      <x:c r="BX122" s="60" t="n">
        <x:v>46233</x:v>
      </x:c>
      <x:c r="BY122" s="60" t="n">
        <x:v>46233</x:v>
      </x:c>
    </x:row>
    <x:row r="123">
      <x:c r="A123" s="37" t="str">
        <x:v>مهمة جمع أولية</x:v>
      </x:c>
      <x:c r="B123" s="37" t="str">
        <x:v>INSTTASK-94A8C7D09C55</x:v>
      </x:c>
      <x:c r="C123" s="37" t="str">
        <x:v>VAR-B50658D6633E76|EG-013|STORE|PENDING</x:v>
      </x:c>
      <x:c r="D123" s="37" t="str">
        <x:v>VAR-B50658D6633E76|EG-013|STORE</x:v>
      </x:c>
      <x:c r="E123" s="37" t="str">
        <x:v>VAR-B50658D6633E76</x:v>
      </x:c>
      <x:c r="F123" s="37" t="str">
        <x:v>MOD-97D31D7E4B0792</x:v>
      </x:c>
      <x:c r="G123" s="37" t="str">
        <x:v>Tornado RF33FTVDST 304L / Stainless Steel</x:v>
      </x:c>
      <x:c r="H123" s="37" t="str">
        <x:v>الأجهزة المنزلية</x:v>
      </x:c>
      <x:c r="I123" s="37" t="str">
        <x:v>ثلاجات</x:v>
      </x:c>
      <x:c r="J123" s="37" t="str">
        <x:v>Tornado</x:v>
      </x:c>
      <x:c r="K123" s="37" t="str">
        <x:v>RF33FTVDST</x:v>
      </x:c>
      <x:c r="L123" s="37" t="str">
        <x:v>304L | Stainless Steel</x:v>
      </x:c>
      <x:c r="M123" s="37"/>
      <x:c r="N123" s="37"/>
      <x:c r="O123" s="37" t="str">
        <x:v>Stainless Steel</x:v>
      </x:c>
      <x:c r="P123" s="37" t="str">
        <x:v>RF33FTVDST</x:v>
      </x:c>
      <x:c r="Q123" s="37"/>
      <x:c r="R123" s="37" t="str">
        <x:v>EG-013</x:v>
      </x:c>
      <x:c r="S123" s="37" t="str">
        <x:v>B.TECH</x:v>
      </x:c>
      <x:c r="T123" s="37" t="str">
        <x:v>A</x:v>
      </x:c>
      <x:c r="U123" s="37"/>
      <x:c r="V123" s="37"/>
      <x:c r="W123" s="37" t="str">
        <x:v>https://btech.com/en/c/large-home-appliances/refrigerators/b/tornado</x:v>
      </x:c>
      <x:c r="X123" s="37" t="str">
        <x:v>صفحة فئة</x:v>
      </x:c>
      <x:c r="Y123" s="37"/>
      <x:c r="Z123" s="37"/>
      <x:c r="AA123" s="37"/>
      <x:c r="AB123" s="37"/>
      <x:c r="AC123" s="37"/>
      <x:c r="AD123" s="37"/>
      <x:c r="AE123" s="37"/>
      <x:c r="AF123" s="56"/>
      <x:c r="AG123" s="56"/>
      <x:c r="AH123" s="56"/>
      <x:c r="AI123" s="58"/>
      <x:c r="AJ123" s="56"/>
      <x:c r="AK123" s="56"/>
      <x:c r="AL123" s="56"/>
      <x:c r="AM123" s="56"/>
      <x:c r="AN123" s="56"/>
      <x:c r="AO123" s="56" t="str">
        <x:f>IF(OR(AF123="",AD123=""),"",AF123*AD123+IF(AG123="",0,AG123)+IF(AH123="",0,AH123)+IF(AJ123="",0,AJ123)+IF(AK123="",0,AK123)+IF(AL123="",0,AL123)+IF(AM123="",0,AM123))</x:f>
      </x:c>
      <x:c r="AP123" s="56"/>
      <x:c r="AQ123" s="56" t="str">
        <x:f>IF(OR(AO123="",AP123=""),"",AO123-AP123)</x:f>
      </x:c>
      <x:c r="AR123" s="58" t="str">
        <x:f>IF(OR(AP123="",AP123=0,AQ123=""),"",AQ123/AP123)</x:f>
      </x:c>
      <x:c r="AS123" s="58"/>
      <x:c r="AT123" s="37"/>
      <x:c r="AU123" s="37"/>
      <x:c r="AV123" s="37"/>
      <x:c r="AW123" s="56"/>
      <x:c r="AX123" s="56"/>
      <x:c r="AY123" s="37"/>
      <x:c r="AZ123" s="37"/>
      <x:c r="BA123" s="37"/>
      <x:c r="BB123" s="37"/>
      <x:c r="BC123" s="37"/>
      <x:c r="BD123" s="60"/>
      <x:c r="BE123" s="60"/>
      <x:c r="BF123" s="37"/>
      <x:c r="BG123" s="37"/>
      <x:c r="BH123" s="37" t="str">
        <x:v>https://btech.com/en/c/large-home-appliances/refrigerators/b/tornado</x:v>
      </x:c>
      <x:c r="BI123" s="37"/>
      <x:c r="BJ123" s="37" t="str">
        <x:v>لم يبدأ</x:v>
      </x:c>
      <x:c r="BK123" s="60" t="n">
        <x:v>46233</x:v>
      </x:c>
      <x:c r="BL123" s="60"/>
      <x:c r="BM123" s="60"/>
      <x:c r="BN123" s="62" t="str">
        <x:f>IF(BM123="","",(NOW()-BM123)*24)</x:f>
      </x:c>
      <x:c r="BO123" s="37" t="str">
        <x:f>IF(BM123="","لم يُرصد",IF(BT123&lt;&gt;TRUE,"غير نشط",IF(BP123="فشل","فشل حالي",IF(BN123&lt;=12,"حديث",IF(BN123&lt;=24,"متأخر","قديم")))))</x:f>
        <x:v>لم يُرصد</x:v>
      </x:c>
      <x:c r="BP123" s="37" t="str">
        <x:v>بانتظار رصد التقسيط</x:v>
      </x:c>
      <x:c r="BQ123" s="37" t="n">
        <x:v>0</x:v>
      </x:c>
      <x:c r="BR123" s="37"/>
      <x:c r="BS123" s="37"/>
      <x:c r="BT123" s="54" t="b">
        <x:v>1</x:v>
      </x:c>
      <x:c r="BU123" s="37" t="str">
        <x:v>يحتاج اكتشاف رابط المنتج</x:v>
      </x:c>
      <x:c r="BV123" s="37" t="str">
        <x:v>Tornado NoFrost Top Freezer Refrigerator, 304 Liter Inverter Motor, Stainless Steel - RF33FTVDST</x:v>
      </x:c>
      <x:c r="BW123" s="37" t="str">
        <x:v>الملفات المرفوعة لا تحتوي خطة تقسيط فعلية لهذا الربط؛ الصف مُنشأ كمهمة جمع.</x:v>
      </x:c>
      <x:c r="BX123" s="60" t="n">
        <x:v>46233</x:v>
      </x:c>
      <x:c r="BY123" s="60" t="n">
        <x:v>46233</x:v>
      </x:c>
    </x:row>
    <x:row r="124">
      <x:c r="A124" s="37" t="str">
        <x:v>مهمة جمع أولية</x:v>
      </x:c>
      <x:c r="B124" s="37" t="str">
        <x:v>INSTTASK-DA8D370EEDB7</x:v>
      </x:c>
      <x:c r="C124" s="37" t="str">
        <x:v>VAR-5D326357176042|EG-013|STORE|PENDING</x:v>
      </x:c>
      <x:c r="D124" s="37" t="str">
        <x:v>VAR-5D326357176042|EG-013|STORE</x:v>
      </x:c>
      <x:c r="E124" s="37" t="str">
        <x:v>VAR-5D326357176042</x:v>
      </x:c>
      <x:c r="F124" s="37" t="str">
        <x:v>MOD-019AA29903D087</x:v>
      </x:c>
      <x:c r="G124" s="37" t="str">
        <x:v>Tornado RF40FTVDST 355L / Stainless Steel</x:v>
      </x:c>
      <x:c r="H124" s="37" t="str">
        <x:v>الأجهزة المنزلية</x:v>
      </x:c>
      <x:c r="I124" s="37" t="str">
        <x:v>ثلاجات</x:v>
      </x:c>
      <x:c r="J124" s="37" t="str">
        <x:v>Tornado</x:v>
      </x:c>
      <x:c r="K124" s="37" t="str">
        <x:v>RF40FTVDST</x:v>
      </x:c>
      <x:c r="L124" s="37" t="str">
        <x:v>355L | Stainless Steel</x:v>
      </x:c>
      <x:c r="M124" s="37"/>
      <x:c r="N124" s="37"/>
      <x:c r="O124" s="37" t="str">
        <x:v>Stainless Steel</x:v>
      </x:c>
      <x:c r="P124" s="37" t="str">
        <x:v>RF40FTVDST</x:v>
      </x:c>
      <x:c r="Q124" s="37"/>
      <x:c r="R124" s="37" t="str">
        <x:v>EG-013</x:v>
      </x:c>
      <x:c r="S124" s="37" t="str">
        <x:v>B.TECH</x:v>
      </x:c>
      <x:c r="T124" s="37" t="str">
        <x:v>A</x:v>
      </x:c>
      <x:c r="U124" s="37"/>
      <x:c r="V124" s="37"/>
      <x:c r="W124" s="37" t="str">
        <x:v>https://btech.com/en/c/large-home-appliances/refrigerators/b/tornado</x:v>
      </x:c>
      <x:c r="X124" s="37" t="str">
        <x:v>صفحة فئة</x:v>
      </x:c>
      <x:c r="Y124" s="37"/>
      <x:c r="Z124" s="37"/>
      <x:c r="AA124" s="37"/>
      <x:c r="AB124" s="37"/>
      <x:c r="AC124" s="37"/>
      <x:c r="AD124" s="37"/>
      <x:c r="AE124" s="37"/>
      <x:c r="AF124" s="56"/>
      <x:c r="AG124" s="56"/>
      <x:c r="AH124" s="56"/>
      <x:c r="AI124" s="58"/>
      <x:c r="AJ124" s="56"/>
      <x:c r="AK124" s="56"/>
      <x:c r="AL124" s="56"/>
      <x:c r="AM124" s="56"/>
      <x:c r="AN124" s="56"/>
      <x:c r="AO124" s="56" t="str">
        <x:f>IF(OR(AF124="",AD124=""),"",AF124*AD124+IF(AG124="",0,AG124)+IF(AH124="",0,AH124)+IF(AJ124="",0,AJ124)+IF(AK124="",0,AK124)+IF(AL124="",0,AL124)+IF(AM124="",0,AM124))</x:f>
      </x:c>
      <x:c r="AP124" s="56"/>
      <x:c r="AQ124" s="56" t="str">
        <x:f>IF(OR(AO124="",AP124=""),"",AO124-AP124)</x:f>
      </x:c>
      <x:c r="AR124" s="58" t="str">
        <x:f>IF(OR(AP124="",AP124=0,AQ124=""),"",AQ124/AP124)</x:f>
      </x:c>
      <x:c r="AS124" s="58"/>
      <x:c r="AT124" s="37"/>
      <x:c r="AU124" s="37"/>
      <x:c r="AV124" s="37"/>
      <x:c r="AW124" s="56"/>
      <x:c r="AX124" s="56"/>
      <x:c r="AY124" s="37"/>
      <x:c r="AZ124" s="37"/>
      <x:c r="BA124" s="37"/>
      <x:c r="BB124" s="37"/>
      <x:c r="BC124" s="37"/>
      <x:c r="BD124" s="60"/>
      <x:c r="BE124" s="60"/>
      <x:c r="BF124" s="37"/>
      <x:c r="BG124" s="37"/>
      <x:c r="BH124" s="37" t="str">
        <x:v>https://btech.com/en/c/large-home-appliances/refrigerators/b/tornado</x:v>
      </x:c>
      <x:c r="BI124" s="37"/>
      <x:c r="BJ124" s="37" t="str">
        <x:v>لم يبدأ</x:v>
      </x:c>
      <x:c r="BK124" s="60" t="n">
        <x:v>46233</x:v>
      </x:c>
      <x:c r="BL124" s="60"/>
      <x:c r="BM124" s="60"/>
      <x:c r="BN124" s="62" t="str">
        <x:f>IF(BM124="","",(NOW()-BM124)*24)</x:f>
      </x:c>
      <x:c r="BO124" s="37" t="str">
        <x:f>IF(BM124="","لم يُرصد",IF(BT124&lt;&gt;TRUE,"غير نشط",IF(BP124="فشل","فشل حالي",IF(BN124&lt;=12,"حديث",IF(BN124&lt;=24,"متأخر","قديم")))))</x:f>
        <x:v>لم يُرصد</x:v>
      </x:c>
      <x:c r="BP124" s="37" t="str">
        <x:v>بانتظار رصد التقسيط</x:v>
      </x:c>
      <x:c r="BQ124" s="37" t="n">
        <x:v>0</x:v>
      </x:c>
      <x:c r="BR124" s="37"/>
      <x:c r="BS124" s="37"/>
      <x:c r="BT124" s="54" t="b">
        <x:v>1</x:v>
      </x:c>
      <x:c r="BU124" s="37" t="str">
        <x:v>يحتاج اكتشاف رابط المنتج</x:v>
      </x:c>
      <x:c r="BV124" s="37" t="str">
        <x:v>Tornado NoFrost Top Freezer Refrigerator, 355 Liter, Stainless Steel - RF40FTVDST</x:v>
      </x:c>
      <x:c r="BW124" s="37" t="str">
        <x:v>الملفات المرفوعة لا تحتوي خطة تقسيط فعلية لهذا الربط؛ الصف مُنشأ كمهمة جمع.</x:v>
      </x:c>
      <x:c r="BX124" s="60" t="n">
        <x:v>46233</x:v>
      </x:c>
      <x:c r="BY124" s="60" t="n">
        <x:v>46233</x:v>
      </x:c>
    </x:row>
    <x:row r="125">
      <x:c r="A125" s="37" t="str">
        <x:v>مهمة جمع أولية</x:v>
      </x:c>
      <x:c r="B125" s="37" t="str">
        <x:v>INSTTASK-157945E2C95E</x:v>
      </x:c>
      <x:c r="C125" s="37" t="str">
        <x:v>VAR-856011DEE7AB64|EG-013|STORE|PENDING</x:v>
      </x:c>
      <x:c r="D125" s="37" t="str">
        <x:v>VAR-856011DEE7AB64|EG-013|STORE</x:v>
      </x:c>
      <x:c r="E125" s="37" t="str">
        <x:v>VAR-856011DEE7AB64</x:v>
      </x:c>
      <x:c r="F125" s="37" t="str">
        <x:v>MOD-16BDE248C6448B</x:v>
      </x:c>
      <x:c r="G125" s="37" t="str">
        <x:v>Tornado RF40FTVSL 355L / Silver</x:v>
      </x:c>
      <x:c r="H125" s="37" t="str">
        <x:v>الأجهزة المنزلية</x:v>
      </x:c>
      <x:c r="I125" s="37" t="str">
        <x:v>ثلاجات</x:v>
      </x:c>
      <x:c r="J125" s="37" t="str">
        <x:v>Tornado</x:v>
      </x:c>
      <x:c r="K125" s="37" t="str">
        <x:v>RF40FTVSL</x:v>
      </x:c>
      <x:c r="L125" s="37" t="str">
        <x:v>355L | Silver</x:v>
      </x:c>
      <x:c r="M125" s="37"/>
      <x:c r="N125" s="37"/>
      <x:c r="O125" s="37" t="str">
        <x:v>Silver</x:v>
      </x:c>
      <x:c r="P125" s="37" t="str">
        <x:v>RF40FTVSL</x:v>
      </x:c>
      <x:c r="Q125" s="37"/>
      <x:c r="R125" s="37" t="str">
        <x:v>EG-013</x:v>
      </x:c>
      <x:c r="S125" s="37" t="str">
        <x:v>B.TECH</x:v>
      </x:c>
      <x:c r="T125" s="37" t="str">
        <x:v>A</x:v>
      </x:c>
      <x:c r="U125" s="37"/>
      <x:c r="V125" s="37"/>
      <x:c r="W125" s="37" t="str">
        <x:v>https://btech.com/en/c/large-home-appliances/refrigerators/b/tornado</x:v>
      </x:c>
      <x:c r="X125" s="37" t="str">
        <x:v>صفحة فئة</x:v>
      </x:c>
      <x:c r="Y125" s="37"/>
      <x:c r="Z125" s="37"/>
      <x:c r="AA125" s="37"/>
      <x:c r="AB125" s="37"/>
      <x:c r="AC125" s="37"/>
      <x:c r="AD125" s="37"/>
      <x:c r="AE125" s="37"/>
      <x:c r="AF125" s="56"/>
      <x:c r="AG125" s="56"/>
      <x:c r="AH125" s="56"/>
      <x:c r="AI125" s="58"/>
      <x:c r="AJ125" s="56"/>
      <x:c r="AK125" s="56"/>
      <x:c r="AL125" s="56"/>
      <x:c r="AM125" s="56"/>
      <x:c r="AN125" s="56"/>
      <x:c r="AO125" s="56" t="str">
        <x:f>IF(OR(AF125="",AD125=""),"",AF125*AD125+IF(AG125="",0,AG125)+IF(AH125="",0,AH125)+IF(AJ125="",0,AJ125)+IF(AK125="",0,AK125)+IF(AL125="",0,AL125)+IF(AM125="",0,AM125))</x:f>
      </x:c>
      <x:c r="AP125" s="56"/>
      <x:c r="AQ125" s="56" t="str">
        <x:f>IF(OR(AO125="",AP125=""),"",AO125-AP125)</x:f>
      </x:c>
      <x:c r="AR125" s="58" t="str">
        <x:f>IF(OR(AP125="",AP125=0,AQ125=""),"",AQ125/AP125)</x:f>
      </x:c>
      <x:c r="AS125" s="58"/>
      <x:c r="AT125" s="37"/>
      <x:c r="AU125" s="37"/>
      <x:c r="AV125" s="37"/>
      <x:c r="AW125" s="56"/>
      <x:c r="AX125" s="56"/>
      <x:c r="AY125" s="37"/>
      <x:c r="AZ125" s="37"/>
      <x:c r="BA125" s="37"/>
      <x:c r="BB125" s="37"/>
      <x:c r="BC125" s="37"/>
      <x:c r="BD125" s="60"/>
      <x:c r="BE125" s="60"/>
      <x:c r="BF125" s="37"/>
      <x:c r="BG125" s="37"/>
      <x:c r="BH125" s="37" t="str">
        <x:v>https://btech.com/en/c/large-home-appliances/refrigerators/b/tornado</x:v>
      </x:c>
      <x:c r="BI125" s="37"/>
      <x:c r="BJ125" s="37" t="str">
        <x:v>لم يبدأ</x:v>
      </x:c>
      <x:c r="BK125" s="60" t="n">
        <x:v>46233</x:v>
      </x:c>
      <x:c r="BL125" s="60"/>
      <x:c r="BM125" s="60"/>
      <x:c r="BN125" s="62" t="str">
        <x:f>IF(BM125="","",(NOW()-BM125)*24)</x:f>
      </x:c>
      <x:c r="BO125" s="37" t="str">
        <x:f>IF(BM125="","لم يُرصد",IF(BT125&lt;&gt;TRUE,"غير نشط",IF(BP125="فشل","فشل حالي",IF(BN125&lt;=12,"حديث",IF(BN125&lt;=24,"متأخر","قديم")))))</x:f>
        <x:v>لم يُرصد</x:v>
      </x:c>
      <x:c r="BP125" s="37" t="str">
        <x:v>بانتظار رصد التقسيط</x:v>
      </x:c>
      <x:c r="BQ125" s="37" t="n">
        <x:v>0</x:v>
      </x:c>
      <x:c r="BR125" s="37"/>
      <x:c r="BS125" s="37"/>
      <x:c r="BT125" s="54" t="b">
        <x:v>1</x:v>
      </x:c>
      <x:c r="BU125" s="37" t="str">
        <x:v>يحتاج اكتشاف رابط المنتج</x:v>
      </x:c>
      <x:c r="BV125" s="37" t="str">
        <x:v>Tornado NoFrost Top Freezer Refrigerator, 355 Liter, Silver - RF40FTVSL</x:v>
      </x:c>
      <x:c r="BW125" s="37" t="str">
        <x:v>الملفات المرفوعة لا تحتوي خطة تقسيط فعلية لهذا الربط؛ الصف مُنشأ كمهمة جمع.</x:v>
      </x:c>
      <x:c r="BX125" s="60" t="n">
        <x:v>46233</x:v>
      </x:c>
      <x:c r="BY125" s="60" t="n">
        <x:v>46233</x:v>
      </x:c>
    </x:row>
    <x:row r="126">
      <x:c r="A126" s="37" t="str">
        <x:v>مهمة جمع أولية</x:v>
      </x:c>
      <x:c r="B126" s="37" t="str">
        <x:v>INSTTASK-4C1E24FB1FCE</x:v>
      </x:c>
      <x:c r="C126" s="37" t="str">
        <x:v>VAR-BCBA035EFDAB6A|EG-013|STORE|PENDING</x:v>
      </x:c>
      <x:c r="D126" s="37" t="str">
        <x:v>VAR-BCBA035EFDAB6A|EG-013|STORE</x:v>
      </x:c>
      <x:c r="E126" s="37" t="str">
        <x:v>VAR-BCBA035EFDAB6A</x:v>
      </x:c>
      <x:c r="F126" s="37" t="str">
        <x:v>MOD-DBF0B3FB36CE14</x:v>
      </x:c>
      <x:c r="G126" s="37" t="str">
        <x:v>Unionaire RD-320BB-DVGSGHUSTO 310 L | Freestanding | Black | 310L</x:v>
      </x:c>
      <x:c r="H126" s="37" t="str">
        <x:v>الأجهزة المنزلية</x:v>
      </x:c>
      <x:c r="I126" s="37" t="str">
        <x:v>ثلاجات</x:v>
      </x:c>
      <x:c r="J126" s="37" t="str">
        <x:v>Unionaire</x:v>
      </x:c>
      <x:c r="K126" s="37" t="str">
        <x:v>RD-320BB-DVGSGHUSTO</x:v>
      </x:c>
      <x:c r="L126" s="37" t="str">
        <x:v>310 L | Freestanding | Black</x:v>
      </x:c>
      <x:c r="M126" s="37"/>
      <x:c r="N126" s="37"/>
      <x:c r="O126" s="37" t="str">
        <x:v>Black</x:v>
      </x:c>
      <x:c r="P126" s="37" t="str">
        <x:v>RD-320BB-DVGSGHUSTO</x:v>
      </x:c>
      <x:c r="Q126" s="37"/>
      <x:c r="R126" s="37" t="str">
        <x:v>EG-013</x:v>
      </x:c>
      <x:c r="S126" s="37" t="str">
        <x:v>B.TECH</x:v>
      </x:c>
      <x:c r="T126" s="37" t="str">
        <x:v>A</x:v>
      </x:c>
      <x:c r="U126" s="37"/>
      <x:c r="V126" s="37"/>
      <x:c r="W126" s="37" t="str">
        <x:v>https://btech.com/en/p/unionaire-defrost-refrigerator-310-liters-black-rd-320bb-dvgsghusto</x:v>
      </x:c>
      <x:c r="X126" s="37" t="str">
        <x:v>رابط منتج مباشر</x:v>
      </x:c>
      <x:c r="Y126" s="37"/>
      <x:c r="Z126" s="37"/>
      <x:c r="AA126" s="37"/>
      <x:c r="AB126" s="37"/>
      <x:c r="AC126" s="37"/>
      <x:c r="AD126" s="37"/>
      <x:c r="AE126" s="37"/>
      <x:c r="AF126" s="56"/>
      <x:c r="AG126" s="56"/>
      <x:c r="AH126" s="56"/>
      <x:c r="AI126" s="58"/>
      <x:c r="AJ126" s="56"/>
      <x:c r="AK126" s="56"/>
      <x:c r="AL126" s="56"/>
      <x:c r="AM126" s="56"/>
      <x:c r="AN126" s="56"/>
      <x:c r="AO126" s="56" t="str">
        <x:f>IF(OR(AF126="",AD126=""),"",AF126*AD126+IF(AG126="",0,AG126)+IF(AH126="",0,AH126)+IF(AJ126="",0,AJ126)+IF(AK126="",0,AK126)+IF(AL126="",0,AL126)+IF(AM126="",0,AM126))</x:f>
      </x:c>
      <x:c r="AP126" s="56"/>
      <x:c r="AQ126" s="56" t="str">
        <x:f>IF(OR(AO126="",AP126=""),"",AO126-AP126)</x:f>
      </x:c>
      <x:c r="AR126" s="58" t="str">
        <x:f>IF(OR(AP126="",AP126=0,AQ126=""),"",AQ126/AP126)</x:f>
      </x:c>
      <x:c r="AS126" s="58"/>
      <x:c r="AT126" s="37"/>
      <x:c r="AU126" s="37"/>
      <x:c r="AV126" s="37"/>
      <x:c r="AW126" s="56"/>
      <x:c r="AX126" s="56"/>
      <x:c r="AY126" s="37"/>
      <x:c r="AZ126" s="37"/>
      <x:c r="BA126" s="37"/>
      <x:c r="BB126" s="37"/>
      <x:c r="BC126" s="37"/>
      <x:c r="BD126" s="60"/>
      <x:c r="BE126" s="60"/>
      <x:c r="BF126" s="37"/>
      <x:c r="BG126" s="37"/>
      <x:c r="BH126" s="37" t="str">
        <x:v>https://btech.com/en/p/unionaire-defrost-refrigerator-310-liters-black-rd-320bb-dvgsghusto</x:v>
      </x:c>
      <x:c r="BI126" s="37"/>
      <x:c r="BJ126" s="37" t="str">
        <x:v>لم يبدأ</x:v>
      </x:c>
      <x:c r="BK126" s="60" t="n">
        <x:v>46233</x:v>
      </x:c>
      <x:c r="BL126" s="60"/>
      <x:c r="BM126" s="60"/>
      <x:c r="BN126" s="62" t="str">
        <x:f>IF(BM126="","",(NOW()-BM126)*24)</x:f>
      </x:c>
      <x:c r="BO126" s="37" t="str">
        <x:f>IF(BM126="","لم يُرصد",IF(BT126&lt;&gt;TRUE,"غير نشط",IF(BP126="فشل","فشل حالي",IF(BN126&lt;=12,"حديث",IF(BN126&lt;=24,"متأخر","قديم")))))</x:f>
        <x:v>لم يُرصد</x:v>
      </x:c>
      <x:c r="BP126" s="37" t="str">
        <x:v>بانتظار رصد التقسيط</x:v>
      </x:c>
      <x:c r="BQ126" s="37" t="n">
        <x:v>0</x:v>
      </x:c>
      <x:c r="BR126" s="37"/>
      <x:c r="BS126" s="37"/>
      <x:c r="BT126" s="54" t="b">
        <x:v>1</x:v>
      </x:c>
      <x:c r="BU126" s="37" t="str">
        <x:v>مهمة جاهزة لأول رصد</x:v>
      </x:c>
      <x:c r="BV126" s="37" t="str"/>
      <x:c r="BW126" s="37" t="str">
        <x:v>الملفات المرفوعة لا تحتوي خطة تقسيط فعلية لهذا الربط؛ الصف مُنشأ كمهمة جمع. | Catalogue title: Unionaire Defrost Top Freezer Refrigerator, 310 Liter, Black - RD-320BB-DVGSGHUSTO</x:v>
      </x:c>
      <x:c r="BX126" s="60" t="n">
        <x:v>46233</x:v>
      </x:c>
      <x:c r="BY126" s="60" t="n">
        <x:v>46233</x:v>
      </x:c>
    </x:row>
    <x:row r="127">
      <x:c r="A127" s="37" t="str">
        <x:v>مهمة جمع أولية</x:v>
      </x:c>
      <x:c r="B127" s="37" t="str">
        <x:v>INSTTASK-DDD2EFA1BA2B</x:v>
      </x:c>
      <x:c r="C127" s="37" t="str">
        <x:v>VAR-EB83C2EFAC4D41|EG-079|STORE|PENDING</x:v>
      </x:c>
      <x:c r="D127" s="37" t="str">
        <x:v>VAR-EB83C2EFAC4D41|EG-079|STORE</x:v>
      </x:c>
      <x:c r="E127" s="37" t="str">
        <x:v>VAR-EB83C2EFAC4D41</x:v>
      </x:c>
      <x:c r="F127" s="37" t="str">
        <x:v>MOD-4739BB0F730EAA</x:v>
      </x:c>
      <x:c r="G127" s="37" t="str">
        <x:v>Moulinex AR6801EG 800 W | White</x:v>
      </x:c>
      <x:c r="H127" s="37" t="str">
        <x:v>الأجهزة المنزلية</x:v>
      </x:c>
      <x:c r="I127" s="37" t="str">
        <x:v>خلاطات كهربائية</x:v>
      </x:c>
      <x:c r="J127" s="37" t="str">
        <x:v>Moulinex</x:v>
      </x:c>
      <x:c r="K127" s="37" t="str">
        <x:v>AR6801EG</x:v>
      </x:c>
      <x:c r="L127" s="37" t="str">
        <x:v>800 W | White</x:v>
      </x:c>
      <x:c r="M127" s="37"/>
      <x:c r="N127" s="37"/>
      <x:c r="O127" s="37" t="str">
        <x:v>White</x:v>
      </x:c>
      <x:c r="P127" s="37" t="str">
        <x:v>AR6801EG</x:v>
      </x:c>
      <x:c r="Q127" s="37"/>
      <x:c r="R127" s="37" t="str">
        <x:v>EG-079</x:v>
      </x:c>
      <x:c r="S127" s="37" t="str">
        <x:v>Zahran Stores</x:v>
      </x:c>
      <x:c r="T127" s="37" t="str">
        <x:v>A</x:v>
      </x:c>
      <x:c r="U127" s="37"/>
      <x:c r="V127" s="37"/>
      <x:c r="W127" s="37" t="str">
        <x:v>https://www.zahranstores.com/en/moulinex-la-moulinette-chopper-with-blender-800-watt-white-ar6801eg-1139</x:v>
      </x:c>
      <x:c r="X127" s="37" t="str">
        <x:v>Sitemap/قائمة روابط</x:v>
      </x:c>
      <x:c r="Y127" s="37"/>
      <x:c r="Z127" s="37"/>
      <x:c r="AA127" s="37"/>
      <x:c r="AB127" s="37"/>
      <x:c r="AC127" s="37"/>
      <x:c r="AD127" s="37"/>
      <x:c r="AE127" s="37"/>
      <x:c r="AF127" s="56"/>
      <x:c r="AG127" s="56"/>
      <x:c r="AH127" s="56"/>
      <x:c r="AI127" s="58"/>
      <x:c r="AJ127" s="56"/>
      <x:c r="AK127" s="56"/>
      <x:c r="AL127" s="56"/>
      <x:c r="AM127" s="56"/>
      <x:c r="AN127" s="56"/>
      <x:c r="AO127" s="56" t="str">
        <x:f>IF(OR(AF127="",AD127=""),"",AF127*AD127+IF(AG127="",0,AG127)+IF(AH127="",0,AH127)+IF(AJ127="",0,AJ127)+IF(AK127="",0,AK127)+IF(AL127="",0,AL127)+IF(AM127="",0,AM127))</x:f>
      </x:c>
      <x:c r="AP127" s="56"/>
      <x:c r="AQ127" s="56" t="str">
        <x:f>IF(OR(AO127="",AP127=""),"",AO127-AP127)</x:f>
      </x:c>
      <x:c r="AR127" s="58" t="str">
        <x:f>IF(OR(AP127="",AP127=0,AQ127=""),"",AQ127/AP127)</x:f>
      </x:c>
      <x:c r="AS127" s="58"/>
      <x:c r="AT127" s="37"/>
      <x:c r="AU127" s="37"/>
      <x:c r="AV127" s="37"/>
      <x:c r="AW127" s="56"/>
      <x:c r="AX127" s="56"/>
      <x:c r="AY127" s="37"/>
      <x:c r="AZ127" s="37"/>
      <x:c r="BA127" s="37"/>
      <x:c r="BB127" s="37"/>
      <x:c r="BC127" s="37"/>
      <x:c r="BD127" s="60"/>
      <x:c r="BE127" s="60"/>
      <x:c r="BF127" s="37"/>
      <x:c r="BG127" s="37"/>
      <x:c r="BH127" s="37" t="str">
        <x:v>https://www.zahranstores.com/en/moulinex-la-moulinette-chopper-with-blender-800-watt-white-ar6801eg-1139</x:v>
      </x:c>
      <x:c r="BI127" s="37"/>
      <x:c r="BJ127" s="37" t="str">
        <x:v>لم يبدأ</x:v>
      </x:c>
      <x:c r="BK127" s="60" t="n">
        <x:v>46233</x:v>
      </x:c>
      <x:c r="BL127" s="60"/>
      <x:c r="BM127" s="60"/>
      <x:c r="BN127" s="62" t="str">
        <x:f>IF(BM127="","",(NOW()-BM127)*24)</x:f>
      </x:c>
      <x:c r="BO127" s="37" t="str">
        <x:f>IF(BM127="","لم يُرصد",IF(BT127&lt;&gt;TRUE,"غير نشط",IF(BP127="فشل","فشل حالي",IF(BN127&lt;=12,"حديث",IF(BN127&lt;=24,"متأخر","قديم")))))</x:f>
        <x:v>لم يُرصد</x:v>
      </x:c>
      <x:c r="BP127" s="37" t="str">
        <x:v>بانتظار رصد التقسيط</x:v>
      </x:c>
      <x:c r="BQ127" s="37" t="n">
        <x:v>0</x:v>
      </x:c>
      <x:c r="BR127" s="37"/>
      <x:c r="BS127" s="37"/>
      <x:c r="BT127" s="54" t="b">
        <x:v>1</x:v>
      </x:c>
      <x:c r="BU127" s="37" t="str">
        <x:v>يحتاج تأكيد صفحة المنتج</x:v>
      </x:c>
      <x:c r="BV127" s="37" t="str"/>
      <x:c r="BW127" s="37" t="str">
        <x:v>الملفات المرفوعة لا تحتوي خطة تقسيط فعلية لهذا الربط؛ الصف مُنشأ كمهمة جمع. | Exact product URL in Zahran Stores public sitemap; stock not asserted</x:v>
      </x:c>
      <x:c r="BX127" s="60" t="n">
        <x:v>46233</x:v>
      </x:c>
      <x:c r="BY127" s="60" t="n">
        <x:v>46233</x:v>
      </x:c>
    </x:row>
    <x:row r="128">
      <x:c r="A128" s="37" t="str">
        <x:v>مهمة جمع أولية</x:v>
      </x:c>
      <x:c r="B128" s="37" t="str">
        <x:v>INSTTASK-D074415E26C7</x:v>
      </x:c>
      <x:c r="C128" s="37" t="str">
        <x:v>VAR-293988A171F08B|EG-079|STORE|PENDING</x:v>
      </x:c>
      <x:c r="D128" s="37" t="str">
        <x:v>VAR-293988A171F08B|EG-079|STORE</x:v>
      </x:c>
      <x:c r="E128" s="37" t="str">
        <x:v>VAR-293988A171F08B</x:v>
      </x:c>
      <x:c r="F128" s="37" t="str">
        <x:v>MOD-4ED360D0D2997E</x:v>
      </x:c>
      <x:c r="G128" s="37" t="str">
        <x:v>Moulinex DPA241EG 1000 W | White</x:v>
      </x:c>
      <x:c r="H128" s="37" t="str">
        <x:v>الأجهزة المنزلية</x:v>
      </x:c>
      <x:c r="I128" s="37" t="str">
        <x:v>خلاطات كهربائية</x:v>
      </x:c>
      <x:c r="J128" s="37" t="str">
        <x:v>Moulinex</x:v>
      </x:c>
      <x:c r="K128" s="37" t="str">
        <x:v>DPA241EG</x:v>
      </x:c>
      <x:c r="L128" s="37" t="str">
        <x:v>1000 W | White</x:v>
      </x:c>
      <x:c r="M128" s="37"/>
      <x:c r="N128" s="37"/>
      <x:c r="O128" s="37" t="str">
        <x:v>White</x:v>
      </x:c>
      <x:c r="P128" s="37" t="str">
        <x:v>DPA241EG</x:v>
      </x:c>
      <x:c r="Q128" s="37"/>
      <x:c r="R128" s="37" t="str">
        <x:v>EG-079</x:v>
      </x:c>
      <x:c r="S128" s="37" t="str">
        <x:v>Zahran Stores</x:v>
      </x:c>
      <x:c r="T128" s="37" t="str">
        <x:v>A</x:v>
      </x:c>
      <x:c r="U128" s="37"/>
      <x:c r="V128" s="37"/>
      <x:c r="W128" s="37" t="str">
        <x:v>https://www.zahranstores.com/en/moulinex-la-moulinette-chopper-with-blender-1000-watt-white-dpa241eg-2258</x:v>
      </x:c>
      <x:c r="X128" s="37" t="str">
        <x:v>Sitemap/قائمة روابط</x:v>
      </x:c>
      <x:c r="Y128" s="37"/>
      <x:c r="Z128" s="37"/>
      <x:c r="AA128" s="37"/>
      <x:c r="AB128" s="37"/>
      <x:c r="AC128" s="37"/>
      <x:c r="AD128" s="37"/>
      <x:c r="AE128" s="37"/>
      <x:c r="AF128" s="56"/>
      <x:c r="AG128" s="56"/>
      <x:c r="AH128" s="56"/>
      <x:c r="AI128" s="58"/>
      <x:c r="AJ128" s="56"/>
      <x:c r="AK128" s="56"/>
      <x:c r="AL128" s="56"/>
      <x:c r="AM128" s="56"/>
      <x:c r="AN128" s="56"/>
      <x:c r="AO128" s="56" t="str">
        <x:f>IF(OR(AF128="",AD128=""),"",AF128*AD128+IF(AG128="",0,AG128)+IF(AH128="",0,AH128)+IF(AJ128="",0,AJ128)+IF(AK128="",0,AK128)+IF(AL128="",0,AL128)+IF(AM128="",0,AM128))</x:f>
      </x:c>
      <x:c r="AP128" s="56"/>
      <x:c r="AQ128" s="56" t="str">
        <x:f>IF(OR(AO128="",AP128=""),"",AO128-AP128)</x:f>
      </x:c>
      <x:c r="AR128" s="58" t="str">
        <x:f>IF(OR(AP128="",AP128=0,AQ128=""),"",AQ128/AP128)</x:f>
      </x:c>
      <x:c r="AS128" s="58"/>
      <x:c r="AT128" s="37"/>
      <x:c r="AU128" s="37"/>
      <x:c r="AV128" s="37"/>
      <x:c r="AW128" s="56"/>
      <x:c r="AX128" s="56"/>
      <x:c r="AY128" s="37"/>
      <x:c r="AZ128" s="37"/>
      <x:c r="BA128" s="37"/>
      <x:c r="BB128" s="37"/>
      <x:c r="BC128" s="37"/>
      <x:c r="BD128" s="60"/>
      <x:c r="BE128" s="60"/>
      <x:c r="BF128" s="37"/>
      <x:c r="BG128" s="37"/>
      <x:c r="BH128" s="37" t="str">
        <x:v>https://www.zahranstores.com/en/moulinex-la-moulinette-chopper-with-blender-1000-watt-white-dpa241eg-2258</x:v>
      </x:c>
      <x:c r="BI128" s="37"/>
      <x:c r="BJ128" s="37" t="str">
        <x:v>لم يبدأ</x:v>
      </x:c>
      <x:c r="BK128" s="60" t="n">
        <x:v>46233</x:v>
      </x:c>
      <x:c r="BL128" s="60"/>
      <x:c r="BM128" s="60"/>
      <x:c r="BN128" s="62" t="str">
        <x:f>IF(BM128="","",(NOW()-BM128)*24)</x:f>
      </x:c>
      <x:c r="BO128" s="37" t="str">
        <x:f>IF(BM128="","لم يُرصد",IF(BT128&lt;&gt;TRUE,"غير نشط",IF(BP128="فشل","فشل حالي",IF(BN128&lt;=12,"حديث",IF(BN128&lt;=24,"متأخر","قديم")))))</x:f>
        <x:v>لم يُرصد</x:v>
      </x:c>
      <x:c r="BP128" s="37" t="str">
        <x:v>بانتظار رصد التقسيط</x:v>
      </x:c>
      <x:c r="BQ128" s="37" t="n">
        <x:v>0</x:v>
      </x:c>
      <x:c r="BR128" s="37"/>
      <x:c r="BS128" s="37"/>
      <x:c r="BT128" s="54" t="b">
        <x:v>1</x:v>
      </x:c>
      <x:c r="BU128" s="37" t="str">
        <x:v>يحتاج تأكيد صفحة المنتج</x:v>
      </x:c>
      <x:c r="BV128" s="37" t="str"/>
      <x:c r="BW128" s="37" t="str">
        <x:v>الملفات المرفوعة لا تحتوي خطة تقسيط فعلية لهذا الربط؛ الصف مُنشأ كمهمة جمع. | Exact product URL in Zahran Stores public sitemap; stock not asserted</x:v>
      </x:c>
      <x:c r="BX128" s="60" t="n">
        <x:v>46233</x:v>
      </x:c>
      <x:c r="BY128" s="60" t="n">
        <x:v>46233</x:v>
      </x:c>
    </x:row>
    <x:row r="129">
      <x:c r="A129" s="37" t="str">
        <x:v>مهمة جمع أولية</x:v>
      </x:c>
      <x:c r="B129" s="37" t="str">
        <x:v>INSTTASK-579496BFE23A</x:v>
      </x:c>
      <x:c r="C129" s="37" t="str">
        <x:v>VAR-0FAC593BCFFABD|EG-079|STORE|PENDING</x:v>
      </x:c>
      <x:c r="D129" s="37" t="str">
        <x:v>VAR-0FAC593BCFFABD|EG-079|STORE</x:v>
      </x:c>
      <x:c r="E129" s="37" t="str">
        <x:v>VAR-0FAC593BCFFABD</x:v>
      </x:c>
      <x:c r="F129" s="37" t="str">
        <x:v>MOD-68A82D0E309A6B</x:v>
      </x:c>
      <x:c r="G129" s="37" t="str">
        <x:v>Moulinex LM207125 2 L | 700 W | White | 2L</x:v>
      </x:c>
      <x:c r="H129" s="37" t="str">
        <x:v>الأجهزة المنزلية</x:v>
      </x:c>
      <x:c r="I129" s="37" t="str">
        <x:v>خلاطات كهربائية</x:v>
      </x:c>
      <x:c r="J129" s="37" t="str">
        <x:v>Moulinex</x:v>
      </x:c>
      <x:c r="K129" s="37" t="str">
        <x:v>LM207125</x:v>
      </x:c>
      <x:c r="L129" s="37" t="str">
        <x:v>2 L | 700 W | White</x:v>
      </x:c>
      <x:c r="M129" s="37"/>
      <x:c r="N129" s="37"/>
      <x:c r="O129" s="37" t="str">
        <x:v>White</x:v>
      </x:c>
      <x:c r="P129" s="37" t="str">
        <x:v>LM207125</x:v>
      </x:c>
      <x:c r="Q129" s="37"/>
      <x:c r="R129" s="37" t="str">
        <x:v>EG-079</x:v>
      </x:c>
      <x:c r="S129" s="37" t="str">
        <x:v>Zahran Stores</x:v>
      </x:c>
      <x:c r="T129" s="37" t="str">
        <x:v>A</x:v>
      </x:c>
      <x:c r="U129" s="37"/>
      <x:c r="V129" s="37"/>
      <x:c r="W129" s="37" t="str">
        <x:v>https://www.zahranstores.com/en/moulinex-super-blender-grinder-grater-2liter-700watt-white-lm207125</x:v>
      </x:c>
      <x:c r="X129" s="37" t="str">
        <x:v>Sitemap/قائمة روابط</x:v>
      </x:c>
      <x:c r="Y129" s="37"/>
      <x:c r="Z129" s="37"/>
      <x:c r="AA129" s="37"/>
      <x:c r="AB129" s="37"/>
      <x:c r="AC129" s="37"/>
      <x:c r="AD129" s="37"/>
      <x:c r="AE129" s="37"/>
      <x:c r="AF129" s="56"/>
      <x:c r="AG129" s="56"/>
      <x:c r="AH129" s="56"/>
      <x:c r="AI129" s="58"/>
      <x:c r="AJ129" s="56"/>
      <x:c r="AK129" s="56"/>
      <x:c r="AL129" s="56"/>
      <x:c r="AM129" s="56"/>
      <x:c r="AN129" s="56"/>
      <x:c r="AO129" s="56" t="str">
        <x:f>IF(OR(AF129="",AD129=""),"",AF129*AD129+IF(AG129="",0,AG129)+IF(AH129="",0,AH129)+IF(AJ129="",0,AJ129)+IF(AK129="",0,AK129)+IF(AL129="",0,AL129)+IF(AM129="",0,AM129))</x:f>
      </x:c>
      <x:c r="AP129" s="56"/>
      <x:c r="AQ129" s="56" t="str">
        <x:f>IF(OR(AO129="",AP129=""),"",AO129-AP129)</x:f>
      </x:c>
      <x:c r="AR129" s="58" t="str">
        <x:f>IF(OR(AP129="",AP129=0,AQ129=""),"",AQ129/AP129)</x:f>
      </x:c>
      <x:c r="AS129" s="58"/>
      <x:c r="AT129" s="37"/>
      <x:c r="AU129" s="37"/>
      <x:c r="AV129" s="37"/>
      <x:c r="AW129" s="56"/>
      <x:c r="AX129" s="56"/>
      <x:c r="AY129" s="37"/>
      <x:c r="AZ129" s="37"/>
      <x:c r="BA129" s="37"/>
      <x:c r="BB129" s="37"/>
      <x:c r="BC129" s="37"/>
      <x:c r="BD129" s="60"/>
      <x:c r="BE129" s="60"/>
      <x:c r="BF129" s="37"/>
      <x:c r="BG129" s="37"/>
      <x:c r="BH129" s="37" t="str">
        <x:v>https://www.zahranstores.com/en/moulinex-super-blender-grinder-grater-2liter-700watt-white-lm207125</x:v>
      </x:c>
      <x:c r="BI129" s="37"/>
      <x:c r="BJ129" s="37" t="str">
        <x:v>لم يبدأ</x:v>
      </x:c>
      <x:c r="BK129" s="60" t="n">
        <x:v>46233</x:v>
      </x:c>
      <x:c r="BL129" s="60"/>
      <x:c r="BM129" s="60"/>
      <x:c r="BN129" s="62" t="str">
        <x:f>IF(BM129="","",(NOW()-BM129)*24)</x:f>
      </x:c>
      <x:c r="BO129" s="37" t="str">
        <x:f>IF(BM129="","لم يُرصد",IF(BT129&lt;&gt;TRUE,"غير نشط",IF(BP129="فشل","فشل حالي",IF(BN129&lt;=12,"حديث",IF(BN129&lt;=24,"متأخر","قديم")))))</x:f>
        <x:v>لم يُرصد</x:v>
      </x:c>
      <x:c r="BP129" s="37" t="str">
        <x:v>بانتظار رصد التقسيط</x:v>
      </x:c>
      <x:c r="BQ129" s="37" t="n">
        <x:v>0</x:v>
      </x:c>
      <x:c r="BR129" s="37"/>
      <x:c r="BS129" s="37"/>
      <x:c r="BT129" s="54" t="b">
        <x:v>1</x:v>
      </x:c>
      <x:c r="BU129" s="37" t="str">
        <x:v>يحتاج تأكيد صفحة المنتج</x:v>
      </x:c>
      <x:c r="BV129" s="37" t="str"/>
      <x:c r="BW129" s="37" t="str">
        <x:v>الملفات المرفوعة لا تحتوي خطة تقسيط فعلية لهذا الربط؛ الصف مُنشأ كمهمة جمع. | Exact product URL in Zahran Stores public sitemap; stock not asserted</x:v>
      </x:c>
      <x:c r="BX129" s="60" t="n">
        <x:v>46233</x:v>
      </x:c>
      <x:c r="BY129" s="60" t="n">
        <x:v>46233</x:v>
      </x:c>
    </x:row>
    <x:row r="130">
      <x:c r="A130" s="37" t="str">
        <x:v>مهمة جمع أولية</x:v>
      </x:c>
      <x:c r="B130" s="37" t="str">
        <x:v>INSTTASK-9C110D9A199F</x:v>
      </x:c>
      <x:c r="C130" s="37" t="str">
        <x:v>VAR-E86E21D24B7CFF|EG-079|STORE|PENDING</x:v>
      </x:c>
      <x:c r="D130" s="37" t="str">
        <x:v>VAR-E86E21D24B7CFF|EG-079|STORE</x:v>
      </x:c>
      <x:c r="E130" s="37" t="str">
        <x:v>VAR-E86E21D24B7CFF</x:v>
      </x:c>
      <x:c r="F130" s="37" t="str">
        <x:v>MOD-2F33923F11FCB9</x:v>
      </x:c>
      <x:c r="G130" s="37" t="str">
        <x:v>Moulinex LM2B21EG 450 W</x:v>
      </x:c>
      <x:c r="H130" s="37" t="str">
        <x:v>الأجهزة المنزلية</x:v>
      </x:c>
      <x:c r="I130" s="37" t="str">
        <x:v>خلاطات كهربائية</x:v>
      </x:c>
      <x:c r="J130" s="37" t="str">
        <x:v>Moulinex</x:v>
      </x:c>
      <x:c r="K130" s="37" t="str">
        <x:v>LM2B21EG</x:v>
      </x:c>
      <x:c r="L130" s="37" t="str">
        <x:v>450 W</x:v>
      </x:c>
      <x:c r="M130" s="37"/>
      <x:c r="N130" s="37"/>
      <x:c r="O130" s="37"/>
      <x:c r="P130" s="37" t="str">
        <x:v>LM2B21EG</x:v>
      </x:c>
      <x:c r="Q130" s="37"/>
      <x:c r="R130" s="37" t="str">
        <x:v>EG-079</x:v>
      </x:c>
      <x:c r="S130" s="37" t="str">
        <x:v>Zahran Stores</x:v>
      </x:c>
      <x:c r="T130" s="37" t="str">
        <x:v>A</x:v>
      </x:c>
      <x:c r="U130" s="37"/>
      <x:c r="V130" s="37"/>
      <x:c r="W130" s="37" t="str">
        <x:v>https://www.zahranstores.com/en/moulinex-blendeo-blender-grinder-450watt-lm2b21eg</x:v>
      </x:c>
      <x:c r="X130" s="37" t="str">
        <x:v>Sitemap/قائمة روابط</x:v>
      </x:c>
      <x:c r="Y130" s="37"/>
      <x:c r="Z130" s="37"/>
      <x:c r="AA130" s="37"/>
      <x:c r="AB130" s="37"/>
      <x:c r="AC130" s="37"/>
      <x:c r="AD130" s="37"/>
      <x:c r="AE130" s="37"/>
      <x:c r="AF130" s="56"/>
      <x:c r="AG130" s="56"/>
      <x:c r="AH130" s="56"/>
      <x:c r="AI130" s="58"/>
      <x:c r="AJ130" s="56"/>
      <x:c r="AK130" s="56"/>
      <x:c r="AL130" s="56"/>
      <x:c r="AM130" s="56"/>
      <x:c r="AN130" s="56"/>
      <x:c r="AO130" s="56" t="str">
        <x:f>IF(OR(AF130="",AD130=""),"",AF130*AD130+IF(AG130="",0,AG130)+IF(AH130="",0,AH130)+IF(AJ130="",0,AJ130)+IF(AK130="",0,AK130)+IF(AL130="",0,AL130)+IF(AM130="",0,AM130))</x:f>
      </x:c>
      <x:c r="AP130" s="56"/>
      <x:c r="AQ130" s="56" t="str">
        <x:f>IF(OR(AO130="",AP130=""),"",AO130-AP130)</x:f>
      </x:c>
      <x:c r="AR130" s="58" t="str">
        <x:f>IF(OR(AP130="",AP130=0,AQ130=""),"",AQ130/AP130)</x:f>
      </x:c>
      <x:c r="AS130" s="58"/>
      <x:c r="AT130" s="37"/>
      <x:c r="AU130" s="37"/>
      <x:c r="AV130" s="37"/>
      <x:c r="AW130" s="56"/>
      <x:c r="AX130" s="56"/>
      <x:c r="AY130" s="37"/>
      <x:c r="AZ130" s="37"/>
      <x:c r="BA130" s="37"/>
      <x:c r="BB130" s="37"/>
      <x:c r="BC130" s="37"/>
      <x:c r="BD130" s="60"/>
      <x:c r="BE130" s="60"/>
      <x:c r="BF130" s="37"/>
      <x:c r="BG130" s="37"/>
      <x:c r="BH130" s="37" t="str">
        <x:v>https://www.zahranstores.com/en/moulinex-blendeo-blender-grinder-450watt-lm2b21eg</x:v>
      </x:c>
      <x:c r="BI130" s="37"/>
      <x:c r="BJ130" s="37" t="str">
        <x:v>لم يبدأ</x:v>
      </x:c>
      <x:c r="BK130" s="60" t="n">
        <x:v>46233</x:v>
      </x:c>
      <x:c r="BL130" s="60"/>
      <x:c r="BM130" s="60"/>
      <x:c r="BN130" s="62" t="str">
        <x:f>IF(BM130="","",(NOW()-BM130)*24)</x:f>
      </x:c>
      <x:c r="BO130" s="37" t="str">
        <x:f>IF(BM130="","لم يُرصد",IF(BT130&lt;&gt;TRUE,"غير نشط",IF(BP130="فشل","فشل حالي",IF(BN130&lt;=12,"حديث",IF(BN130&lt;=24,"متأخر","قديم")))))</x:f>
        <x:v>لم يُرصد</x:v>
      </x:c>
      <x:c r="BP130" s="37" t="str">
        <x:v>بانتظار رصد التقسيط</x:v>
      </x:c>
      <x:c r="BQ130" s="37" t="n">
        <x:v>0</x:v>
      </x:c>
      <x:c r="BR130" s="37"/>
      <x:c r="BS130" s="37"/>
      <x:c r="BT130" s="54" t="b">
        <x:v>1</x:v>
      </x:c>
      <x:c r="BU130" s="37" t="str">
        <x:v>يحتاج تأكيد صفحة المنتج</x:v>
      </x:c>
      <x:c r="BV130" s="37" t="str"/>
      <x:c r="BW130" s="37" t="str">
        <x:v>الملفات المرفوعة لا تحتوي خطة تقسيط فعلية لهذا الربط؛ الصف مُنشأ كمهمة جمع. | Exact product URL in Zahran Stores public sitemap; stock not asserted</x:v>
      </x:c>
      <x:c r="BX130" s="60" t="n">
        <x:v>46233</x:v>
      </x:c>
      <x:c r="BY130" s="60" t="n">
        <x:v>46233</x:v>
      </x:c>
    </x:row>
    <x:row r="131">
      <x:c r="A131" s="37" t="str">
        <x:v>مهمة جمع أولية</x:v>
      </x:c>
      <x:c r="B131" s="37" t="str">
        <x:v>INSTTASK-9BF5EEA849F9</x:v>
      </x:c>
      <x:c r="C131" s="37" t="str">
        <x:v>VAR-687B09624752C2|EG-079|STORE|PENDING</x:v>
      </x:c>
      <x:c r="D131" s="37" t="str">
        <x:v>VAR-687B09624752C2|EG-079|STORE</x:v>
      </x:c>
      <x:c r="E131" s="37" t="str">
        <x:v>VAR-687B09624752C2</x:v>
      </x:c>
      <x:c r="F131" s="37" t="str">
        <x:v>MOD-0AA160C42003B0</x:v>
      </x:c>
      <x:c r="G131" s="37" t="str">
        <x:v>Moulinex LM2B3126 450 W</x:v>
      </x:c>
      <x:c r="H131" s="37" t="str">
        <x:v>الأجهزة المنزلية</x:v>
      </x:c>
      <x:c r="I131" s="37" t="str">
        <x:v>خلاطات كهربائية</x:v>
      </x:c>
      <x:c r="J131" s="37" t="str">
        <x:v>Moulinex</x:v>
      </x:c>
      <x:c r="K131" s="37" t="str">
        <x:v>LM2B3126</x:v>
      </x:c>
      <x:c r="L131" s="37" t="str">
        <x:v>450 W</x:v>
      </x:c>
      <x:c r="M131" s="37"/>
      <x:c r="N131" s="37"/>
      <x:c r="O131" s="37"/>
      <x:c r="P131" s="37" t="str">
        <x:v>LM2B3126</x:v>
      </x:c>
      <x:c r="Q131" s="37"/>
      <x:c r="R131" s="37" t="str">
        <x:v>EG-079</x:v>
      </x:c>
      <x:c r="S131" s="37" t="str">
        <x:v>Zahran Stores</x:v>
      </x:c>
      <x:c r="T131" s="37" t="str">
        <x:v>A</x:v>
      </x:c>
      <x:c r="U131" s="37"/>
      <x:c r="V131" s="37"/>
      <x:c r="W131" s="37" t="str">
        <x:v>https://www.zahranstores.com/en/moulinex-blendeo-blender-450watt-grinder-chopper-lm2b3126</x:v>
      </x:c>
      <x:c r="X131" s="37" t="str">
        <x:v>Sitemap/قائمة روابط</x:v>
      </x:c>
      <x:c r="Y131" s="37"/>
      <x:c r="Z131" s="37"/>
      <x:c r="AA131" s="37"/>
      <x:c r="AB131" s="37"/>
      <x:c r="AC131" s="37"/>
      <x:c r="AD131" s="37"/>
      <x:c r="AE131" s="37"/>
      <x:c r="AF131" s="56"/>
      <x:c r="AG131" s="56"/>
      <x:c r="AH131" s="56"/>
      <x:c r="AI131" s="58"/>
      <x:c r="AJ131" s="56"/>
      <x:c r="AK131" s="56"/>
      <x:c r="AL131" s="56"/>
      <x:c r="AM131" s="56"/>
      <x:c r="AN131" s="56"/>
      <x:c r="AO131" s="56" t="str">
        <x:f>IF(OR(AF131="",AD131=""),"",AF131*AD131+IF(AG131="",0,AG131)+IF(AH131="",0,AH131)+IF(AJ131="",0,AJ131)+IF(AK131="",0,AK131)+IF(AL131="",0,AL131)+IF(AM131="",0,AM131))</x:f>
      </x:c>
      <x:c r="AP131" s="56"/>
      <x:c r="AQ131" s="56" t="str">
        <x:f>IF(OR(AO131="",AP131=""),"",AO131-AP131)</x:f>
      </x:c>
      <x:c r="AR131" s="58" t="str">
        <x:f>IF(OR(AP131="",AP131=0,AQ131=""),"",AQ131/AP131)</x:f>
      </x:c>
      <x:c r="AS131" s="58"/>
      <x:c r="AT131" s="37"/>
      <x:c r="AU131" s="37"/>
      <x:c r="AV131" s="37"/>
      <x:c r="AW131" s="56"/>
      <x:c r="AX131" s="56"/>
      <x:c r="AY131" s="37"/>
      <x:c r="AZ131" s="37"/>
      <x:c r="BA131" s="37"/>
      <x:c r="BB131" s="37"/>
      <x:c r="BC131" s="37"/>
      <x:c r="BD131" s="60"/>
      <x:c r="BE131" s="60"/>
      <x:c r="BF131" s="37"/>
      <x:c r="BG131" s="37"/>
      <x:c r="BH131" s="37" t="str">
        <x:v>https://www.zahranstores.com/en/moulinex-blendeo-blender-450watt-grinder-chopper-lm2b3126</x:v>
      </x:c>
      <x:c r="BI131" s="37"/>
      <x:c r="BJ131" s="37" t="str">
        <x:v>لم يبدأ</x:v>
      </x:c>
      <x:c r="BK131" s="60" t="n">
        <x:v>46233</x:v>
      </x:c>
      <x:c r="BL131" s="60"/>
      <x:c r="BM131" s="60"/>
      <x:c r="BN131" s="62" t="str">
        <x:f>IF(BM131="","",(NOW()-BM131)*24)</x:f>
      </x:c>
      <x:c r="BO131" s="37" t="str">
        <x:f>IF(BM131="","لم يُرصد",IF(BT131&lt;&gt;TRUE,"غير نشط",IF(BP131="فشل","فشل حالي",IF(BN131&lt;=12,"حديث",IF(BN131&lt;=24,"متأخر","قديم")))))</x:f>
        <x:v>لم يُرصد</x:v>
      </x:c>
      <x:c r="BP131" s="37" t="str">
        <x:v>بانتظار رصد التقسيط</x:v>
      </x:c>
      <x:c r="BQ131" s="37" t="n">
        <x:v>0</x:v>
      </x:c>
      <x:c r="BR131" s="37"/>
      <x:c r="BS131" s="37"/>
      <x:c r="BT131" s="54" t="b">
        <x:v>1</x:v>
      </x:c>
      <x:c r="BU131" s="37" t="str">
        <x:v>يحتاج تأكيد صفحة المنتج</x:v>
      </x:c>
      <x:c r="BV131" s="37" t="str"/>
      <x:c r="BW131" s="37" t="str">
        <x:v>الملفات المرفوعة لا تحتوي خطة تقسيط فعلية لهذا الربط؛ الصف مُنشأ كمهمة جمع. | Exact product URL in Zahran Stores public sitemap; stock not asserted</x:v>
      </x:c>
      <x:c r="BX131" s="60" t="n">
        <x:v>46233</x:v>
      </x:c>
      <x:c r="BY131" s="60" t="n">
        <x:v>46233</x:v>
      </x:c>
    </x:row>
    <x:row r="132">
      <x:c r="A132" s="37" t="str">
        <x:v>مهمة جمع أولية</x:v>
      </x:c>
      <x:c r="B132" s="37" t="str">
        <x:v>INSTTASK-0991037FF2D7</x:v>
      </x:c>
      <x:c r="C132" s="37" t="str">
        <x:v>VAR-114CAC08ABB90C|EG-079|STORE|PENDING</x:v>
      </x:c>
      <x:c r="D132" s="37" t="str">
        <x:v>VAR-114CAC08ABB90C|EG-079|STORE</x:v>
      </x:c>
      <x:c r="E132" s="37" t="str">
        <x:v>VAR-114CAC08ABB90C</x:v>
      </x:c>
      <x:c r="F132" s="37" t="str">
        <x:v>MOD-9AFE151CE1D49E</x:v>
      </x:c>
      <x:c r="G132" s="37" t="str">
        <x:v>Moulinex LM2CR8M2 450 W</x:v>
      </x:c>
      <x:c r="H132" s="37" t="str">
        <x:v>الأجهزة المنزلية</x:v>
      </x:c>
      <x:c r="I132" s="37" t="str">
        <x:v>خلاطات كهربائية</x:v>
      </x:c>
      <x:c r="J132" s="37" t="str">
        <x:v>Moulinex</x:v>
      </x:c>
      <x:c r="K132" s="37" t="str">
        <x:v>LM2CR8M2</x:v>
      </x:c>
      <x:c r="L132" s="37" t="str">
        <x:v>450 W</x:v>
      </x:c>
      <x:c r="M132" s="37"/>
      <x:c r="N132" s="37"/>
      <x:c r="O132" s="37"/>
      <x:c r="P132" s="37" t="str">
        <x:v>LM2CR8M2</x:v>
      </x:c>
      <x:c r="Q132" s="37"/>
      <x:c r="R132" s="37" t="str">
        <x:v>EG-079</x:v>
      </x:c>
      <x:c r="S132" s="37" t="str">
        <x:v>Zahran Stores</x:v>
      </x:c>
      <x:c r="T132" s="37" t="str">
        <x:v>A</x:v>
      </x:c>
      <x:c r="U132" s="37"/>
      <x:c r="V132" s="37"/>
      <x:c r="W132" s="37" t="str">
        <x:v>https://www.zahranstores.com/en/moulinex-blendeo-blender-450w-2speeds-pulse-grinder-chopper-lm2cr8m2</x:v>
      </x:c>
      <x:c r="X132" s="37" t="str">
        <x:v>Sitemap/قائمة روابط</x:v>
      </x:c>
      <x:c r="Y132" s="37"/>
      <x:c r="Z132" s="37"/>
      <x:c r="AA132" s="37"/>
      <x:c r="AB132" s="37"/>
      <x:c r="AC132" s="37"/>
      <x:c r="AD132" s="37"/>
      <x:c r="AE132" s="37"/>
      <x:c r="AF132" s="56"/>
      <x:c r="AG132" s="56"/>
      <x:c r="AH132" s="56"/>
      <x:c r="AI132" s="58"/>
      <x:c r="AJ132" s="56"/>
      <x:c r="AK132" s="56"/>
      <x:c r="AL132" s="56"/>
      <x:c r="AM132" s="56"/>
      <x:c r="AN132" s="56"/>
      <x:c r="AO132" s="56" t="str">
        <x:f>IF(OR(AF132="",AD132=""),"",AF132*AD132+IF(AG132="",0,AG132)+IF(AH132="",0,AH132)+IF(AJ132="",0,AJ132)+IF(AK132="",0,AK132)+IF(AL132="",0,AL132)+IF(AM132="",0,AM132))</x:f>
      </x:c>
      <x:c r="AP132" s="56"/>
      <x:c r="AQ132" s="56" t="str">
        <x:f>IF(OR(AO132="",AP132=""),"",AO132-AP132)</x:f>
      </x:c>
      <x:c r="AR132" s="58" t="str">
        <x:f>IF(OR(AP132="",AP132=0,AQ132=""),"",AQ132/AP132)</x:f>
      </x:c>
      <x:c r="AS132" s="58"/>
      <x:c r="AT132" s="37"/>
      <x:c r="AU132" s="37"/>
      <x:c r="AV132" s="37"/>
      <x:c r="AW132" s="56"/>
      <x:c r="AX132" s="56"/>
      <x:c r="AY132" s="37"/>
      <x:c r="AZ132" s="37"/>
      <x:c r="BA132" s="37"/>
      <x:c r="BB132" s="37"/>
      <x:c r="BC132" s="37"/>
      <x:c r="BD132" s="60"/>
      <x:c r="BE132" s="60"/>
      <x:c r="BF132" s="37"/>
      <x:c r="BG132" s="37"/>
      <x:c r="BH132" s="37" t="str">
        <x:v>https://www.zahranstores.com/en/moulinex-blendeo-blender-450w-2speeds-pulse-grinder-chopper-lm2cr8m2</x:v>
      </x:c>
      <x:c r="BI132" s="37"/>
      <x:c r="BJ132" s="37" t="str">
        <x:v>لم يبدأ</x:v>
      </x:c>
      <x:c r="BK132" s="60" t="n">
        <x:v>46233</x:v>
      </x:c>
      <x:c r="BL132" s="60"/>
      <x:c r="BM132" s="60"/>
      <x:c r="BN132" s="62" t="str">
        <x:f>IF(BM132="","",(NOW()-BM132)*24)</x:f>
      </x:c>
      <x:c r="BO132" s="37" t="str">
        <x:f>IF(BM132="","لم يُرصد",IF(BT132&lt;&gt;TRUE,"غير نشط",IF(BP132="فشل","فشل حالي",IF(BN132&lt;=12,"حديث",IF(BN132&lt;=24,"متأخر","قديم")))))</x:f>
        <x:v>لم يُرصد</x:v>
      </x:c>
      <x:c r="BP132" s="37" t="str">
        <x:v>بانتظار رصد التقسيط</x:v>
      </x:c>
      <x:c r="BQ132" s="37" t="n">
        <x:v>0</x:v>
      </x:c>
      <x:c r="BR132" s="37"/>
      <x:c r="BS132" s="37"/>
      <x:c r="BT132" s="54" t="b">
        <x:v>1</x:v>
      </x:c>
      <x:c r="BU132" s="37" t="str">
        <x:v>يحتاج تأكيد صفحة المنتج</x:v>
      </x:c>
      <x:c r="BV132" s="37" t="str"/>
      <x:c r="BW132" s="37" t="str">
        <x:v>الملفات المرفوعة لا تحتوي خطة تقسيط فعلية لهذا الربط؛ الصف مُنشأ كمهمة جمع. | Exact product URL in Zahran Stores public sitemap; stock not asserted</x:v>
      </x:c>
      <x:c r="BX132" s="60" t="n">
        <x:v>46233</x:v>
      </x:c>
      <x:c r="BY132" s="60" t="n">
        <x:v>46233</x:v>
      </x:c>
    </x:row>
    <x:row r="133">
      <x:c r="A133" s="37" t="str">
        <x:v>مهمة جمع أولية</x:v>
      </x:c>
      <x:c r="B133" s="37" t="str">
        <x:v>INSTTASK-54F5B0FEA3F0</x:v>
      </x:c>
      <x:c r="C133" s="37" t="str">
        <x:v>VAR-A1EA829987E535|EG-079|STORE|PENDING</x:v>
      </x:c>
      <x:c r="D133" s="37" t="str">
        <x:v>VAR-A1EA829987E535|EG-079|STORE</x:v>
      </x:c>
      <x:c r="E133" s="37" t="str">
        <x:v>VAR-A1EA829987E535</x:v>
      </x:c>
      <x:c r="F133" s="37" t="str">
        <x:v>MOD-13E906BF254BFD</x:v>
      </x:c>
      <x:c r="G133" s="37" t="str">
        <x:v>Moulinex LM4231EG 2 L | 800 W | 2L</x:v>
      </x:c>
      <x:c r="H133" s="37" t="str">
        <x:v>الأجهزة المنزلية</x:v>
      </x:c>
      <x:c r="I133" s="37" t="str">
        <x:v>خلاطات كهربائية</x:v>
      </x:c>
      <x:c r="J133" s="37" t="str">
        <x:v>Moulinex</x:v>
      </x:c>
      <x:c r="K133" s="37" t="str">
        <x:v>LM4231EG</x:v>
      </x:c>
      <x:c r="L133" s="37" t="str">
        <x:v>2 L | 800 W</x:v>
      </x:c>
      <x:c r="M133" s="37"/>
      <x:c r="N133" s="37"/>
      <x:c r="O133" s="37"/>
      <x:c r="P133" s="37" t="str">
        <x:v>LM4231EG</x:v>
      </x:c>
      <x:c r="Q133" s="37"/>
      <x:c r="R133" s="37" t="str">
        <x:v>EG-079</x:v>
      </x:c>
      <x:c r="S133" s="37" t="str">
        <x:v>Zahran Stores</x:v>
      </x:c>
      <x:c r="T133" s="37" t="str">
        <x:v>A</x:v>
      </x:c>
      <x:c r="U133" s="37"/>
      <x:c r="V133" s="37"/>
      <x:c r="W133" s="37" t="str">
        <x:v>https://www.zahranstores.com/en/moulinex-blendforce-blender-800-watt-2liter-grinder-chopper-lm4231eg</x:v>
      </x:c>
      <x:c r="X133" s="37" t="str">
        <x:v>Sitemap/قائمة روابط</x:v>
      </x:c>
      <x:c r="Y133" s="37"/>
      <x:c r="Z133" s="37"/>
      <x:c r="AA133" s="37"/>
      <x:c r="AB133" s="37"/>
      <x:c r="AC133" s="37"/>
      <x:c r="AD133" s="37"/>
      <x:c r="AE133" s="37"/>
      <x:c r="AF133" s="56"/>
      <x:c r="AG133" s="56"/>
      <x:c r="AH133" s="56"/>
      <x:c r="AI133" s="58"/>
      <x:c r="AJ133" s="56"/>
      <x:c r="AK133" s="56"/>
      <x:c r="AL133" s="56"/>
      <x:c r="AM133" s="56"/>
      <x:c r="AN133" s="56"/>
      <x:c r="AO133" s="56" t="str">
        <x:f>IF(OR(AF133="",AD133=""),"",AF133*AD133+IF(AG133="",0,AG133)+IF(AH133="",0,AH133)+IF(AJ133="",0,AJ133)+IF(AK133="",0,AK133)+IF(AL133="",0,AL133)+IF(AM133="",0,AM133))</x:f>
      </x:c>
      <x:c r="AP133" s="56"/>
      <x:c r="AQ133" s="56" t="str">
        <x:f>IF(OR(AO133="",AP133=""),"",AO133-AP133)</x:f>
      </x:c>
      <x:c r="AR133" s="58" t="str">
        <x:f>IF(OR(AP133="",AP133=0,AQ133=""),"",AQ133/AP133)</x:f>
      </x:c>
      <x:c r="AS133" s="58"/>
      <x:c r="AT133" s="37"/>
      <x:c r="AU133" s="37"/>
      <x:c r="AV133" s="37"/>
      <x:c r="AW133" s="56"/>
      <x:c r="AX133" s="56"/>
      <x:c r="AY133" s="37"/>
      <x:c r="AZ133" s="37"/>
      <x:c r="BA133" s="37"/>
      <x:c r="BB133" s="37"/>
      <x:c r="BC133" s="37"/>
      <x:c r="BD133" s="60"/>
      <x:c r="BE133" s="60"/>
      <x:c r="BF133" s="37"/>
      <x:c r="BG133" s="37"/>
      <x:c r="BH133" s="37" t="str">
        <x:v>https://www.zahranstores.com/en/moulinex-blendforce-blender-800-watt-2liter-grinder-chopper-lm4231eg</x:v>
      </x:c>
      <x:c r="BI133" s="37"/>
      <x:c r="BJ133" s="37" t="str">
        <x:v>لم يبدأ</x:v>
      </x:c>
      <x:c r="BK133" s="60" t="n">
        <x:v>46233</x:v>
      </x:c>
      <x:c r="BL133" s="60"/>
      <x:c r="BM133" s="60"/>
      <x:c r="BN133" s="62" t="str">
        <x:f>IF(BM133="","",(NOW()-BM133)*24)</x:f>
      </x:c>
      <x:c r="BO133" s="37" t="str">
        <x:f>IF(BM133="","لم يُرصد",IF(BT133&lt;&gt;TRUE,"غير نشط",IF(BP133="فشل","فشل حالي",IF(BN133&lt;=12,"حديث",IF(BN133&lt;=24,"متأخر","قديم")))))</x:f>
        <x:v>لم يُرصد</x:v>
      </x:c>
      <x:c r="BP133" s="37" t="str">
        <x:v>بانتظار رصد التقسيط</x:v>
      </x:c>
      <x:c r="BQ133" s="37" t="n">
        <x:v>0</x:v>
      </x:c>
      <x:c r="BR133" s="37"/>
      <x:c r="BS133" s="37"/>
      <x:c r="BT133" s="54" t="b">
        <x:v>1</x:v>
      </x:c>
      <x:c r="BU133" s="37" t="str">
        <x:v>يحتاج تأكيد صفحة المنتج</x:v>
      </x:c>
      <x:c r="BV133" s="37" t="str"/>
      <x:c r="BW133" s="37" t="str">
        <x:v>الملفات المرفوعة لا تحتوي خطة تقسيط فعلية لهذا الربط؛ الصف مُنشأ كمهمة جمع. | Exact product URL in Zahran Stores public sitemap; stock not asserted</x:v>
      </x:c>
      <x:c r="BX133" s="60" t="n">
        <x:v>46233</x:v>
      </x:c>
      <x:c r="BY133" s="60" t="n">
        <x:v>46233</x:v>
      </x:c>
    </x:row>
    <x:row r="134">
      <x:c r="A134" s="37" t="str">
        <x:v>مهمة جمع أولية</x:v>
      </x:c>
      <x:c r="B134" s="37" t="str">
        <x:v>INSTTASK-5E6264BD62C6</x:v>
      </x:c>
      <x:c r="C134" s="37" t="str">
        <x:v>VAR-3D8FBB2F7988AB|EG-079|STORE|PENDING</x:v>
      </x:c>
      <x:c r="D134" s="37" t="str">
        <x:v>VAR-3D8FBB2F7988AB|EG-079|STORE</x:v>
      </x:c>
      <x:c r="E134" s="37" t="str">
        <x:v>VAR-3D8FBB2F7988AB</x:v>
      </x:c>
      <x:c r="F134" s="37" t="str">
        <x:v>MOD-813948B6BF2C07</x:v>
      </x:c>
      <x:c r="G134" s="37" t="str">
        <x:v>Moulinex LM42X2EG 2 L | 800 W | 2L</x:v>
      </x:c>
      <x:c r="H134" s="37" t="str">
        <x:v>الأجهزة المنزلية</x:v>
      </x:c>
      <x:c r="I134" s="37" t="str">
        <x:v>خلاطات كهربائية</x:v>
      </x:c>
      <x:c r="J134" s="37" t="str">
        <x:v>Moulinex</x:v>
      </x:c>
      <x:c r="K134" s="37" t="str">
        <x:v>LM42X2EG</x:v>
      </x:c>
      <x:c r="L134" s="37" t="str">
        <x:v>2 L | 800 W</x:v>
      </x:c>
      <x:c r="M134" s="37"/>
      <x:c r="N134" s="37"/>
      <x:c r="O134" s="37"/>
      <x:c r="P134" s="37" t="str">
        <x:v>LM42X2EG</x:v>
      </x:c>
      <x:c r="Q134" s="37"/>
      <x:c r="R134" s="37" t="str">
        <x:v>EG-079</x:v>
      </x:c>
      <x:c r="S134" s="37" t="str">
        <x:v>Zahran Stores</x:v>
      </x:c>
      <x:c r="T134" s="37" t="str">
        <x:v>A</x:v>
      </x:c>
      <x:c r="U134" s="37"/>
      <x:c r="V134" s="37"/>
      <x:c r="W134" s="37" t="str">
        <x:v>https://www.zahranstores.com/en/moulinex-blendfroce-blender-800watt-2liters-xl-chopper-lm42x2eg</x:v>
      </x:c>
      <x:c r="X134" s="37" t="str">
        <x:v>Sitemap/قائمة روابط</x:v>
      </x:c>
      <x:c r="Y134" s="37"/>
      <x:c r="Z134" s="37"/>
      <x:c r="AA134" s="37"/>
      <x:c r="AB134" s="37"/>
      <x:c r="AC134" s="37"/>
      <x:c r="AD134" s="37"/>
      <x:c r="AE134" s="37"/>
      <x:c r="AF134" s="56"/>
      <x:c r="AG134" s="56"/>
      <x:c r="AH134" s="56"/>
      <x:c r="AI134" s="58"/>
      <x:c r="AJ134" s="56"/>
      <x:c r="AK134" s="56"/>
      <x:c r="AL134" s="56"/>
      <x:c r="AM134" s="56"/>
      <x:c r="AN134" s="56"/>
      <x:c r="AO134" s="56" t="str">
        <x:f>IF(OR(AF134="",AD134=""),"",AF134*AD134+IF(AG134="",0,AG134)+IF(AH134="",0,AH134)+IF(AJ134="",0,AJ134)+IF(AK134="",0,AK134)+IF(AL134="",0,AL134)+IF(AM134="",0,AM134))</x:f>
      </x:c>
      <x:c r="AP134" s="56"/>
      <x:c r="AQ134" s="56" t="str">
        <x:f>IF(OR(AO134="",AP134=""),"",AO134-AP134)</x:f>
      </x:c>
      <x:c r="AR134" s="58" t="str">
        <x:f>IF(OR(AP134="",AP134=0,AQ134=""),"",AQ134/AP134)</x:f>
      </x:c>
      <x:c r="AS134" s="58"/>
      <x:c r="AT134" s="37"/>
      <x:c r="AU134" s="37"/>
      <x:c r="AV134" s="37"/>
      <x:c r="AW134" s="56"/>
      <x:c r="AX134" s="56"/>
      <x:c r="AY134" s="37"/>
      <x:c r="AZ134" s="37"/>
      <x:c r="BA134" s="37"/>
      <x:c r="BB134" s="37"/>
      <x:c r="BC134" s="37"/>
      <x:c r="BD134" s="60"/>
      <x:c r="BE134" s="60"/>
      <x:c r="BF134" s="37"/>
      <x:c r="BG134" s="37"/>
      <x:c r="BH134" s="37" t="str">
        <x:v>https://www.zahranstores.com/en/moulinex-blendfroce-blender-800watt-2liters-xl-chopper-lm42x2eg</x:v>
      </x:c>
      <x:c r="BI134" s="37"/>
      <x:c r="BJ134" s="37" t="str">
        <x:v>لم يبدأ</x:v>
      </x:c>
      <x:c r="BK134" s="60" t="n">
        <x:v>46233</x:v>
      </x:c>
      <x:c r="BL134" s="60"/>
      <x:c r="BM134" s="60"/>
      <x:c r="BN134" s="62" t="str">
        <x:f>IF(BM134="","",(NOW()-BM134)*24)</x:f>
      </x:c>
      <x:c r="BO134" s="37" t="str">
        <x:f>IF(BM134="","لم يُرصد",IF(BT134&lt;&gt;TRUE,"غير نشط",IF(BP134="فشل","فشل حالي",IF(BN134&lt;=12,"حديث",IF(BN134&lt;=24,"متأخر","قديم")))))</x:f>
        <x:v>لم يُرصد</x:v>
      </x:c>
      <x:c r="BP134" s="37" t="str">
        <x:v>بانتظار رصد التقسيط</x:v>
      </x:c>
      <x:c r="BQ134" s="37" t="n">
        <x:v>0</x:v>
      </x:c>
      <x:c r="BR134" s="37"/>
      <x:c r="BS134" s="37"/>
      <x:c r="BT134" s="54" t="b">
        <x:v>1</x:v>
      </x:c>
      <x:c r="BU134" s="37" t="str">
        <x:v>يحتاج تأكيد صفحة المنتج</x:v>
      </x:c>
      <x:c r="BV134" s="37" t="str"/>
      <x:c r="BW134" s="37" t="str">
        <x:v>الملفات المرفوعة لا تحتوي خطة تقسيط فعلية لهذا الربط؛ الصف مُنشأ كمهمة جمع. | Exact product URL in Zahran Stores public sitemap; stock not asserted</x:v>
      </x:c>
      <x:c r="BX134" s="60" t="n">
        <x:v>46233</x:v>
      </x:c>
      <x:c r="BY134" s="60" t="n">
        <x:v>46233</x:v>
      </x:c>
    </x:row>
    <x:row r="135">
      <x:c r="A135" s="37" t="str">
        <x:v>مهمة جمع أولية</x:v>
      </x:c>
      <x:c r="B135" s="37" t="str">
        <x:v>INSTTASK-0DDCE1DA8AB4</x:v>
      </x:c>
      <x:c r="C135" s="37" t="str">
        <x:v>VAR-8589FB63184140|EG-079|STORE|PENDING</x:v>
      </x:c>
      <x:c r="D135" s="37" t="str">
        <x:v>VAR-8589FB63184140|EG-079|STORE</x:v>
      </x:c>
      <x:c r="E135" s="37" t="str">
        <x:v>VAR-8589FB63184140</x:v>
      </x:c>
      <x:c r="F135" s="37" t="str">
        <x:v>MOD-91CFC23F304A13</x:v>
      </x:c>
      <x:c r="G135" s="37" t="str">
        <x:v>Moulinex LM4358EG 2 L | 800 W | 2L</x:v>
      </x:c>
      <x:c r="H135" s="37" t="str">
        <x:v>الأجهزة المنزلية</x:v>
      </x:c>
      <x:c r="I135" s="37" t="str">
        <x:v>خلاطات كهربائية</x:v>
      </x:c>
      <x:c r="J135" s="37" t="str">
        <x:v>Moulinex</x:v>
      </x:c>
      <x:c r="K135" s="37" t="str">
        <x:v>LM4358EG</x:v>
      </x:c>
      <x:c r="L135" s="37" t="str">
        <x:v>2 L | 800 W</x:v>
      </x:c>
      <x:c r="M135" s="37"/>
      <x:c r="N135" s="37"/>
      <x:c r="O135" s="37"/>
      <x:c r="P135" s="37" t="str">
        <x:v>LM4358EG</x:v>
      </x:c>
      <x:c r="Q135" s="37"/>
      <x:c r="R135" s="37" t="str">
        <x:v>EG-079</x:v>
      </x:c>
      <x:c r="S135" s="37" t="str">
        <x:v>Zahran Stores</x:v>
      </x:c>
      <x:c r="T135" s="37" t="str">
        <x:v>A</x:v>
      </x:c>
      <x:c r="U135" s="37"/>
      <x:c r="V135" s="37"/>
      <x:c r="W135" s="37" t="str">
        <x:v>https://www.zahranstores.com/en/moulinex-blendforce-blender-800watt-glass-jar-2liters-grinder-chopper-lm4358eg</x:v>
      </x:c>
      <x:c r="X135" s="37" t="str">
        <x:v>Sitemap/قائمة روابط</x:v>
      </x:c>
      <x:c r="Y135" s="37"/>
      <x:c r="Z135" s="37"/>
      <x:c r="AA135" s="37"/>
      <x:c r="AB135" s="37"/>
      <x:c r="AC135" s="37"/>
      <x:c r="AD135" s="37"/>
      <x:c r="AE135" s="37"/>
      <x:c r="AF135" s="56"/>
      <x:c r="AG135" s="56"/>
      <x:c r="AH135" s="56"/>
      <x:c r="AI135" s="58"/>
      <x:c r="AJ135" s="56"/>
      <x:c r="AK135" s="56"/>
      <x:c r="AL135" s="56"/>
      <x:c r="AM135" s="56"/>
      <x:c r="AN135" s="56"/>
      <x:c r="AO135" s="56" t="str">
        <x:f>IF(OR(AF135="",AD135=""),"",AF135*AD135+IF(AG135="",0,AG135)+IF(AH135="",0,AH135)+IF(AJ135="",0,AJ135)+IF(AK135="",0,AK135)+IF(AL135="",0,AL135)+IF(AM135="",0,AM135))</x:f>
      </x:c>
      <x:c r="AP135" s="56"/>
      <x:c r="AQ135" s="56" t="str">
        <x:f>IF(OR(AO135="",AP135=""),"",AO135-AP135)</x:f>
      </x:c>
      <x:c r="AR135" s="58" t="str">
        <x:f>IF(OR(AP135="",AP135=0,AQ135=""),"",AQ135/AP135)</x:f>
      </x:c>
      <x:c r="AS135" s="58"/>
      <x:c r="AT135" s="37"/>
      <x:c r="AU135" s="37"/>
      <x:c r="AV135" s="37"/>
      <x:c r="AW135" s="56"/>
      <x:c r="AX135" s="56"/>
      <x:c r="AY135" s="37"/>
      <x:c r="AZ135" s="37"/>
      <x:c r="BA135" s="37"/>
      <x:c r="BB135" s="37"/>
      <x:c r="BC135" s="37"/>
      <x:c r="BD135" s="60"/>
      <x:c r="BE135" s="60"/>
      <x:c r="BF135" s="37"/>
      <x:c r="BG135" s="37"/>
      <x:c r="BH135" s="37" t="str">
        <x:v>https://www.zahranstores.com/en/moulinex-blendforce-blender-800watt-glass-jar-2liters-grinder-chopper-lm4358eg</x:v>
      </x:c>
      <x:c r="BI135" s="37"/>
      <x:c r="BJ135" s="37" t="str">
        <x:v>لم يبدأ</x:v>
      </x:c>
      <x:c r="BK135" s="60" t="n">
        <x:v>46233</x:v>
      </x:c>
      <x:c r="BL135" s="60"/>
      <x:c r="BM135" s="60"/>
      <x:c r="BN135" s="62" t="str">
        <x:f>IF(BM135="","",(NOW()-BM135)*24)</x:f>
      </x:c>
      <x:c r="BO135" s="37" t="str">
        <x:f>IF(BM135="","لم يُرصد",IF(BT135&lt;&gt;TRUE,"غير نشط",IF(BP135="فشل","فشل حالي",IF(BN135&lt;=12,"حديث",IF(BN135&lt;=24,"متأخر","قديم")))))</x:f>
        <x:v>لم يُرصد</x:v>
      </x:c>
      <x:c r="BP135" s="37" t="str">
        <x:v>بانتظار رصد التقسيط</x:v>
      </x:c>
      <x:c r="BQ135" s="37" t="n">
        <x:v>0</x:v>
      </x:c>
      <x:c r="BR135" s="37"/>
      <x:c r="BS135" s="37"/>
      <x:c r="BT135" s="54" t="b">
        <x:v>1</x:v>
      </x:c>
      <x:c r="BU135" s="37" t="str">
        <x:v>يحتاج تأكيد صفحة المنتج</x:v>
      </x:c>
      <x:c r="BV135" s="37" t="str"/>
      <x:c r="BW135" s="37" t="str">
        <x:v>الملفات المرفوعة لا تحتوي خطة تقسيط فعلية لهذا الربط؛ الصف مُنشأ كمهمة جمع. | Exact product URL in Zahran Stores public sitemap; stock not asserted</x:v>
      </x:c>
      <x:c r="BX135" s="60" t="n">
        <x:v>46233</x:v>
      </x:c>
      <x:c r="BY135" s="60" t="n">
        <x:v>46233</x:v>
      </x:c>
    </x:row>
    <x:row r="136">
      <x:c r="A136" s="37" t="str">
        <x:v>مهمة جمع أولية</x:v>
      </x:c>
      <x:c r="B136" s="37" t="str">
        <x:v>INSTTASK-AA5360F27C4D</x:v>
      </x:c>
      <x:c r="C136" s="37" t="str">
        <x:v>VAR-55C4DEC18C2454|EG-079|STORE|PENDING</x:v>
      </x:c>
      <x:c r="D136" s="37" t="str">
        <x:v>VAR-55C4DEC18C2454|EG-079|STORE</x:v>
      </x:c>
      <x:c r="E136" s="37" t="str">
        <x:v>VAR-55C4DEC18C2454</x:v>
      </x:c>
      <x:c r="F136" s="37" t="str">
        <x:v>MOD-ECBFD958C689E6</x:v>
      </x:c>
      <x:c r="G136" s="37" t="str">
        <x:v>Moulinex LM871D10 2 L | 1200 W | 2L</x:v>
      </x:c>
      <x:c r="H136" s="37" t="str">
        <x:v>الأجهزة المنزلية</x:v>
      </x:c>
      <x:c r="I136" s="37" t="str">
        <x:v>خلاطات كهربائية</x:v>
      </x:c>
      <x:c r="J136" s="37" t="str">
        <x:v>Moulinex</x:v>
      </x:c>
      <x:c r="K136" s="37" t="str">
        <x:v>LM871D10</x:v>
      </x:c>
      <x:c r="L136" s="37" t="str">
        <x:v>2 L | 1200 W</x:v>
      </x:c>
      <x:c r="M136" s="37"/>
      <x:c r="N136" s="37"/>
      <x:c r="O136" s="37"/>
      <x:c r="P136" s="37" t="str">
        <x:v>LM871D10</x:v>
      </x:c>
      <x:c r="Q136" s="37"/>
      <x:c r="R136" s="37" t="str">
        <x:v>EG-079</x:v>
      </x:c>
      <x:c r="S136" s="37" t="str">
        <x:v>Zahran Stores</x:v>
      </x:c>
      <x:c r="T136" s="37" t="str">
        <x:v>A</x:v>
      </x:c>
      <x:c r="U136" s="37"/>
      <x:c r="V136" s="37"/>
      <x:c r="W136" s="37" t="str">
        <x:v>https://www.zahranstores.com/en/moulinex-high-speed-blender-perfect-mix-1200w-2l-glass-jar-lm871d10</x:v>
      </x:c>
      <x:c r="X136" s="37" t="str">
        <x:v>Sitemap/قائمة روابط</x:v>
      </x:c>
      <x:c r="Y136" s="37"/>
      <x:c r="Z136" s="37"/>
      <x:c r="AA136" s="37"/>
      <x:c r="AB136" s="37"/>
      <x:c r="AC136" s="37"/>
      <x:c r="AD136" s="37"/>
      <x:c r="AE136" s="37"/>
      <x:c r="AF136" s="56"/>
      <x:c r="AG136" s="56"/>
      <x:c r="AH136" s="56"/>
      <x:c r="AI136" s="58"/>
      <x:c r="AJ136" s="56"/>
      <x:c r="AK136" s="56"/>
      <x:c r="AL136" s="56"/>
      <x:c r="AM136" s="56"/>
      <x:c r="AN136" s="56"/>
      <x:c r="AO136" s="56" t="str">
        <x:f>IF(OR(AF136="",AD136=""),"",AF136*AD136+IF(AG136="",0,AG136)+IF(AH136="",0,AH136)+IF(AJ136="",0,AJ136)+IF(AK136="",0,AK136)+IF(AL136="",0,AL136)+IF(AM136="",0,AM136))</x:f>
      </x:c>
      <x:c r="AP136" s="56"/>
      <x:c r="AQ136" s="56" t="str">
        <x:f>IF(OR(AO136="",AP136=""),"",AO136-AP136)</x:f>
      </x:c>
      <x:c r="AR136" s="58" t="str">
        <x:f>IF(OR(AP136="",AP136=0,AQ136=""),"",AQ136/AP136)</x:f>
      </x:c>
      <x:c r="AS136" s="58"/>
      <x:c r="AT136" s="37"/>
      <x:c r="AU136" s="37"/>
      <x:c r="AV136" s="37"/>
      <x:c r="AW136" s="56"/>
      <x:c r="AX136" s="56"/>
      <x:c r="AY136" s="37"/>
      <x:c r="AZ136" s="37"/>
      <x:c r="BA136" s="37"/>
      <x:c r="BB136" s="37"/>
      <x:c r="BC136" s="37"/>
      <x:c r="BD136" s="60"/>
      <x:c r="BE136" s="60"/>
      <x:c r="BF136" s="37"/>
      <x:c r="BG136" s="37"/>
      <x:c r="BH136" s="37" t="str">
        <x:v>https://www.zahranstores.com/en/moulinex-high-speed-blender-perfect-mix-1200w-2l-glass-jar-lm871d10</x:v>
      </x:c>
      <x:c r="BI136" s="37"/>
      <x:c r="BJ136" s="37" t="str">
        <x:v>لم يبدأ</x:v>
      </x:c>
      <x:c r="BK136" s="60" t="n">
        <x:v>46233</x:v>
      </x:c>
      <x:c r="BL136" s="60"/>
      <x:c r="BM136" s="60"/>
      <x:c r="BN136" s="62" t="str">
        <x:f>IF(BM136="","",(NOW()-BM136)*24)</x:f>
      </x:c>
      <x:c r="BO136" s="37" t="str">
        <x:f>IF(BM136="","لم يُرصد",IF(BT136&lt;&gt;TRUE,"غير نشط",IF(BP136="فشل","فشل حالي",IF(BN136&lt;=12,"حديث",IF(BN136&lt;=24,"متأخر","قديم")))))</x:f>
        <x:v>لم يُرصد</x:v>
      </x:c>
      <x:c r="BP136" s="37" t="str">
        <x:v>بانتظار رصد التقسيط</x:v>
      </x:c>
      <x:c r="BQ136" s="37" t="n">
        <x:v>0</x:v>
      </x:c>
      <x:c r="BR136" s="37"/>
      <x:c r="BS136" s="37"/>
      <x:c r="BT136" s="54" t="b">
        <x:v>1</x:v>
      </x:c>
      <x:c r="BU136" s="37" t="str">
        <x:v>يحتاج تأكيد صفحة المنتج</x:v>
      </x:c>
      <x:c r="BV136" s="37" t="str"/>
      <x:c r="BW136" s="37" t="str">
        <x:v>الملفات المرفوعة لا تحتوي خطة تقسيط فعلية لهذا الربط؛ الصف مُنشأ كمهمة جمع. | Exact product URL in Zahran Stores public sitemap; stock not asserted</x:v>
      </x:c>
      <x:c r="BX136" s="60" t="n">
        <x:v>46233</x:v>
      </x:c>
      <x:c r="BY136" s="60" t="n">
        <x:v>46233</x:v>
      </x:c>
    </x:row>
    <x:row r="137">
      <x:c r="A137" s="37" t="str">
        <x:v>مهمة جمع أولية</x:v>
      </x:c>
      <x:c r="B137" s="37" t="str">
        <x:v>INSTTASK-4B4B45401936</x:v>
      </x:c>
      <x:c r="C137" s="37" t="str">
        <x:v>VAR-11BECD2F3060FA|EG-079|STORE|PENDING</x:v>
      </x:c>
      <x:c r="D137" s="37" t="str">
        <x:v>VAR-11BECD2F3060FA|EG-079|STORE</x:v>
      </x:c>
      <x:c r="E137" s="37" t="str">
        <x:v>VAR-11BECD2F3060FA</x:v>
      </x:c>
      <x:c r="F137" s="37" t="str">
        <x:v>MOD-FA9CCBE9F28260</x:v>
      </x:c>
      <x:c r="G137" s="37" t="str">
        <x:v>Moulinex DD1001EG 800 mL | 350 W | 800mL</x:v>
      </x:c>
      <x:c r="H137" s="37" t="str">
        <x:v>الأجهزة المنزلية</x:v>
      </x:c>
      <x:c r="I137" s="37" t="str">
        <x:v>خلاطات يدوية</x:v>
      </x:c>
      <x:c r="J137" s="37" t="str">
        <x:v>Moulinex</x:v>
      </x:c>
      <x:c r="K137" s="37" t="str">
        <x:v>DD1001EG</x:v>
      </x:c>
      <x:c r="L137" s="37" t="str">
        <x:v>800 mL | 350 W</x:v>
      </x:c>
      <x:c r="M137" s="37"/>
      <x:c r="N137" s="37"/>
      <x:c r="O137" s="37"/>
      <x:c r="P137" s="37" t="str">
        <x:v>DD1001EG</x:v>
      </x:c>
      <x:c r="Q137" s="37"/>
      <x:c r="R137" s="37" t="str">
        <x:v>EG-079</x:v>
      </x:c>
      <x:c r="S137" s="37" t="str">
        <x:v>Zahran Stores</x:v>
      </x:c>
      <x:c r="T137" s="37" t="str">
        <x:v>A</x:v>
      </x:c>
      <x:c r="U137" s="37"/>
      <x:c r="V137" s="37"/>
      <x:c r="W137" s="37" t="str">
        <x:v>https://www.zahranstores.com/en/moulinex-turbomix-plus-hand-blender-350watt-beaker-800ml-dd1001eg</x:v>
      </x:c>
      <x:c r="X137" s="37" t="str">
        <x:v>Sitemap/قائمة روابط</x:v>
      </x:c>
      <x:c r="Y137" s="37"/>
      <x:c r="Z137" s="37"/>
      <x:c r="AA137" s="37"/>
      <x:c r="AB137" s="37"/>
      <x:c r="AC137" s="37"/>
      <x:c r="AD137" s="37"/>
      <x:c r="AE137" s="37"/>
      <x:c r="AF137" s="56"/>
      <x:c r="AG137" s="56"/>
      <x:c r="AH137" s="56"/>
      <x:c r="AI137" s="58"/>
      <x:c r="AJ137" s="56"/>
      <x:c r="AK137" s="56"/>
      <x:c r="AL137" s="56"/>
      <x:c r="AM137" s="56"/>
      <x:c r="AN137" s="56"/>
      <x:c r="AO137" s="56" t="str">
        <x:f>IF(OR(AF137="",AD137=""),"",AF137*AD137+IF(AG137="",0,AG137)+IF(AH137="",0,AH137)+IF(AJ137="",0,AJ137)+IF(AK137="",0,AK137)+IF(AL137="",0,AL137)+IF(AM137="",0,AM137))</x:f>
      </x:c>
      <x:c r="AP137" s="56"/>
      <x:c r="AQ137" s="56" t="str">
        <x:f>IF(OR(AO137="",AP137=""),"",AO137-AP137)</x:f>
      </x:c>
      <x:c r="AR137" s="58" t="str">
        <x:f>IF(OR(AP137="",AP137=0,AQ137=""),"",AQ137/AP137)</x:f>
      </x:c>
      <x:c r="AS137" s="58"/>
      <x:c r="AT137" s="37"/>
      <x:c r="AU137" s="37"/>
      <x:c r="AV137" s="37"/>
      <x:c r="AW137" s="56"/>
      <x:c r="AX137" s="56"/>
      <x:c r="AY137" s="37"/>
      <x:c r="AZ137" s="37"/>
      <x:c r="BA137" s="37"/>
      <x:c r="BB137" s="37"/>
      <x:c r="BC137" s="37"/>
      <x:c r="BD137" s="60"/>
      <x:c r="BE137" s="60"/>
      <x:c r="BF137" s="37"/>
      <x:c r="BG137" s="37"/>
      <x:c r="BH137" s="37" t="str">
        <x:v>https://www.zahranstores.com/en/moulinex-turbomix-plus-hand-blender-350watt-beaker-800ml-dd1001eg</x:v>
      </x:c>
      <x:c r="BI137" s="37"/>
      <x:c r="BJ137" s="37" t="str">
        <x:v>لم يبدأ</x:v>
      </x:c>
      <x:c r="BK137" s="60" t="n">
        <x:v>46233</x:v>
      </x:c>
      <x:c r="BL137" s="60"/>
      <x:c r="BM137" s="60"/>
      <x:c r="BN137" s="62" t="str">
        <x:f>IF(BM137="","",(NOW()-BM137)*24)</x:f>
      </x:c>
      <x:c r="BO137" s="37" t="str">
        <x:f>IF(BM137="","لم يُرصد",IF(BT137&lt;&gt;TRUE,"غير نشط",IF(BP137="فشل","فشل حالي",IF(BN137&lt;=12,"حديث",IF(BN137&lt;=24,"متأخر","قديم")))))</x:f>
        <x:v>لم يُرصد</x:v>
      </x:c>
      <x:c r="BP137" s="37" t="str">
        <x:v>بانتظار رصد التقسيط</x:v>
      </x:c>
      <x:c r="BQ137" s="37" t="n">
        <x:v>0</x:v>
      </x:c>
      <x:c r="BR137" s="37"/>
      <x:c r="BS137" s="37"/>
      <x:c r="BT137" s="54" t="b">
        <x:v>1</x:v>
      </x:c>
      <x:c r="BU137" s="37" t="str">
        <x:v>يحتاج تأكيد صفحة المنتج</x:v>
      </x:c>
      <x:c r="BV137" s="37" t="str"/>
      <x:c r="BW137" s="37" t="str">
        <x:v>الملفات المرفوعة لا تحتوي خطة تقسيط فعلية لهذا الربط؛ الصف مُنشأ كمهمة جمع. | Exact product URL in Zahran Stores public sitemap; stock not asserted</x:v>
      </x:c>
      <x:c r="BX137" s="60" t="n">
        <x:v>46233</x:v>
      </x:c>
      <x:c r="BY137" s="60" t="n">
        <x:v>46233</x:v>
      </x:c>
    </x:row>
    <x:row r="138">
      <x:c r="A138" s="37" t="str">
        <x:v>مهمة جمع أولية</x:v>
      </x:c>
      <x:c r="B138" s="37" t="str">
        <x:v>INSTTASK-EA8440833F29</x:v>
      </x:c>
      <x:c r="C138" s="37" t="str">
        <x:v>VAR-B356131C0D1252|EG-079|STORE|PENDING</x:v>
      </x:c>
      <x:c r="D138" s="37" t="str">
        <x:v>VAR-B356131C0D1252|EG-079|STORE</x:v>
      </x:c>
      <x:c r="E138" s="37" t="str">
        <x:v>VAR-B356131C0D1252</x:v>
      </x:c>
      <x:c r="F138" s="37" t="str">
        <x:v>MOD-D1F49680C8FBC1</x:v>
      </x:c>
      <x:c r="G138" s="37" t="str">
        <x:v>Moulinex DD1011EG 800 mL | 350 W | Stainless Steel | 800mL</x:v>
      </x:c>
      <x:c r="H138" s="37" t="str">
        <x:v>الأجهزة المنزلية</x:v>
      </x:c>
      <x:c r="I138" s="37" t="str">
        <x:v>خلاطات يدوية</x:v>
      </x:c>
      <x:c r="J138" s="37" t="str">
        <x:v>Moulinex</x:v>
      </x:c>
      <x:c r="K138" s="37" t="str">
        <x:v>DD1011EG</x:v>
      </x:c>
      <x:c r="L138" s="37" t="str">
        <x:v>800 mL | 350 W | Stainless Steel</x:v>
      </x:c>
      <x:c r="M138" s="37"/>
      <x:c r="N138" s="37"/>
      <x:c r="O138" s="37" t="str">
        <x:v>Stainless Steel</x:v>
      </x:c>
      <x:c r="P138" s="37" t="str">
        <x:v>DD1011EG</x:v>
      </x:c>
      <x:c r="Q138" s="37"/>
      <x:c r="R138" s="37" t="str">
        <x:v>EG-079</x:v>
      </x:c>
      <x:c r="S138" s="37" t="str">
        <x:v>Zahran Stores</x:v>
      </x:c>
      <x:c r="T138" s="37" t="str">
        <x:v>A</x:v>
      </x:c>
      <x:c r="U138" s="37"/>
      <x:c r="V138" s="37"/>
      <x:c r="W138" s="37" t="str">
        <x:v>https://www.zahranstores.com/en/moulinex-turbomix-plus-hand-blender-stainless-steel-foot-350watt-beaker-800ml-dd1011eg</x:v>
      </x:c>
      <x:c r="X138" s="37" t="str">
        <x:v>Sitemap/قائمة روابط</x:v>
      </x:c>
      <x:c r="Y138" s="37"/>
      <x:c r="Z138" s="37"/>
      <x:c r="AA138" s="37"/>
      <x:c r="AB138" s="37"/>
      <x:c r="AC138" s="37"/>
      <x:c r="AD138" s="37"/>
      <x:c r="AE138" s="37"/>
      <x:c r="AF138" s="56"/>
      <x:c r="AG138" s="56"/>
      <x:c r="AH138" s="56"/>
      <x:c r="AI138" s="58"/>
      <x:c r="AJ138" s="56"/>
      <x:c r="AK138" s="56"/>
      <x:c r="AL138" s="56"/>
      <x:c r="AM138" s="56"/>
      <x:c r="AN138" s="56"/>
      <x:c r="AO138" s="56" t="str">
        <x:f>IF(OR(AF138="",AD138=""),"",AF138*AD138+IF(AG138="",0,AG138)+IF(AH138="",0,AH138)+IF(AJ138="",0,AJ138)+IF(AK138="",0,AK138)+IF(AL138="",0,AL138)+IF(AM138="",0,AM138))</x:f>
      </x:c>
      <x:c r="AP138" s="56"/>
      <x:c r="AQ138" s="56" t="str">
        <x:f>IF(OR(AO138="",AP138=""),"",AO138-AP138)</x:f>
      </x:c>
      <x:c r="AR138" s="58" t="str">
        <x:f>IF(OR(AP138="",AP138=0,AQ138=""),"",AQ138/AP138)</x:f>
      </x:c>
      <x:c r="AS138" s="58"/>
      <x:c r="AT138" s="37"/>
      <x:c r="AU138" s="37"/>
      <x:c r="AV138" s="37"/>
      <x:c r="AW138" s="56"/>
      <x:c r="AX138" s="56"/>
      <x:c r="AY138" s="37"/>
      <x:c r="AZ138" s="37"/>
      <x:c r="BA138" s="37"/>
      <x:c r="BB138" s="37"/>
      <x:c r="BC138" s="37"/>
      <x:c r="BD138" s="60"/>
      <x:c r="BE138" s="60"/>
      <x:c r="BF138" s="37"/>
      <x:c r="BG138" s="37"/>
      <x:c r="BH138" s="37" t="str">
        <x:v>https://www.zahranstores.com/en/moulinex-turbomix-plus-hand-blender-stainless-steel-foot-350watt-beaker-800ml-dd1011eg</x:v>
      </x:c>
      <x:c r="BI138" s="37"/>
      <x:c r="BJ138" s="37" t="str">
        <x:v>لم يبدأ</x:v>
      </x:c>
      <x:c r="BK138" s="60" t="n">
        <x:v>46233</x:v>
      </x:c>
      <x:c r="BL138" s="60"/>
      <x:c r="BM138" s="60"/>
      <x:c r="BN138" s="62" t="str">
        <x:f>IF(BM138="","",(NOW()-BM138)*24)</x:f>
      </x:c>
      <x:c r="BO138" s="37" t="str">
        <x:f>IF(BM138="","لم يُرصد",IF(BT138&lt;&gt;TRUE,"غير نشط",IF(BP138="فشل","فشل حالي",IF(BN138&lt;=12,"حديث",IF(BN138&lt;=24,"متأخر","قديم")))))</x:f>
        <x:v>لم يُرصد</x:v>
      </x:c>
      <x:c r="BP138" s="37" t="str">
        <x:v>بانتظار رصد التقسيط</x:v>
      </x:c>
      <x:c r="BQ138" s="37" t="n">
        <x:v>0</x:v>
      </x:c>
      <x:c r="BR138" s="37"/>
      <x:c r="BS138" s="37"/>
      <x:c r="BT138" s="54" t="b">
        <x:v>1</x:v>
      </x:c>
      <x:c r="BU138" s="37" t="str">
        <x:v>يحتاج تأكيد صفحة المنتج</x:v>
      </x:c>
      <x:c r="BV138" s="37" t="str"/>
      <x:c r="BW138" s="37" t="str">
        <x:v>الملفات المرفوعة لا تحتوي خطة تقسيط فعلية لهذا الربط؛ الصف مُنشأ كمهمة جمع. | Exact product URL in Zahran Stores public sitemap; stock not asserted</x:v>
      </x:c>
      <x:c r="BX138" s="60" t="n">
        <x:v>46233</x:v>
      </x:c>
      <x:c r="BY138" s="60" t="n">
        <x:v>46233</x:v>
      </x:c>
    </x:row>
    <x:row r="139">
      <x:c r="A139" s="37" t="str">
        <x:v>مهمة جمع أولية</x:v>
      </x:c>
      <x:c r="B139" s="37" t="str">
        <x:v>INSTTASK-01FC2EE1D829</x:v>
      </x:c>
      <x:c r="C139" s="37" t="str">
        <x:v>VAR-02A18405C31312|EG-079|STORE|PENDING</x:v>
      </x:c>
      <x:c r="D139" s="37" t="str">
        <x:v>VAR-02A18405C31312|EG-079|STORE</x:v>
      </x:c>
      <x:c r="E139" s="37" t="str">
        <x:v>VAR-02A18405C31312</x:v>
      </x:c>
      <x:c r="F139" s="37" t="str">
        <x:v>MOD-C9F929F14BAD80</x:v>
      </x:c>
      <x:c r="G139" s="37" t="str">
        <x:v>Moulinex DD6411EG 1000 W | White</x:v>
      </x:c>
      <x:c r="H139" s="37" t="str">
        <x:v>الأجهزة المنزلية</x:v>
      </x:c>
      <x:c r="I139" s="37" t="str">
        <x:v>خلاطات يدوية</x:v>
      </x:c>
      <x:c r="J139" s="37" t="str">
        <x:v>Moulinex</x:v>
      </x:c>
      <x:c r="K139" s="37" t="str">
        <x:v>DD6411EG</x:v>
      </x:c>
      <x:c r="L139" s="37" t="str">
        <x:v>1000 W | White</x:v>
      </x:c>
      <x:c r="M139" s="37"/>
      <x:c r="N139" s="37"/>
      <x:c r="O139" s="37" t="str">
        <x:v>White</x:v>
      </x:c>
      <x:c r="P139" s="37" t="str">
        <x:v>DD6411EG</x:v>
      </x:c>
      <x:c r="Q139" s="37"/>
      <x:c r="R139" s="37" t="str">
        <x:v>EG-079</x:v>
      </x:c>
      <x:c r="S139" s="37" t="str">
        <x:v>Zahran Stores</x:v>
      </x:c>
      <x:c r="T139" s="37" t="str">
        <x:v>A</x:v>
      </x:c>
      <x:c r="U139" s="37"/>
      <x:c r="V139" s="37"/>
      <x:c r="W139" s="37" t="str">
        <x:v>https://www.zahranstores.com/en/moulinex-optichef-hand-blender-1000-watts-10-speeds-white-dd6411eg</x:v>
      </x:c>
      <x:c r="X139" s="37" t="str">
        <x:v>Sitemap/قائمة روابط</x:v>
      </x:c>
      <x:c r="Y139" s="37"/>
      <x:c r="Z139" s="37"/>
      <x:c r="AA139" s="37"/>
      <x:c r="AB139" s="37"/>
      <x:c r="AC139" s="37"/>
      <x:c r="AD139" s="37"/>
      <x:c r="AE139" s="37"/>
      <x:c r="AF139" s="56"/>
      <x:c r="AG139" s="56"/>
      <x:c r="AH139" s="56"/>
      <x:c r="AI139" s="58"/>
      <x:c r="AJ139" s="56"/>
      <x:c r="AK139" s="56"/>
      <x:c r="AL139" s="56"/>
      <x:c r="AM139" s="56"/>
      <x:c r="AN139" s="56"/>
      <x:c r="AO139" s="56" t="str">
        <x:f>IF(OR(AF139="",AD139=""),"",AF139*AD139+IF(AG139="",0,AG139)+IF(AH139="",0,AH139)+IF(AJ139="",0,AJ139)+IF(AK139="",0,AK139)+IF(AL139="",0,AL139)+IF(AM139="",0,AM139))</x:f>
      </x:c>
      <x:c r="AP139" s="56"/>
      <x:c r="AQ139" s="56" t="str">
        <x:f>IF(OR(AO139="",AP139=""),"",AO139-AP139)</x:f>
      </x:c>
      <x:c r="AR139" s="58" t="str">
        <x:f>IF(OR(AP139="",AP139=0,AQ139=""),"",AQ139/AP139)</x:f>
      </x:c>
      <x:c r="AS139" s="58"/>
      <x:c r="AT139" s="37"/>
      <x:c r="AU139" s="37"/>
      <x:c r="AV139" s="37"/>
      <x:c r="AW139" s="56"/>
      <x:c r="AX139" s="56"/>
      <x:c r="AY139" s="37"/>
      <x:c r="AZ139" s="37"/>
      <x:c r="BA139" s="37"/>
      <x:c r="BB139" s="37"/>
      <x:c r="BC139" s="37"/>
      <x:c r="BD139" s="60"/>
      <x:c r="BE139" s="60"/>
      <x:c r="BF139" s="37"/>
      <x:c r="BG139" s="37"/>
      <x:c r="BH139" s="37" t="str">
        <x:v>https://www.zahranstores.com/en/moulinex-optichef-hand-blender-1000-watts-10-speeds-white-dd6411eg</x:v>
      </x:c>
      <x:c r="BI139" s="37"/>
      <x:c r="BJ139" s="37" t="str">
        <x:v>لم يبدأ</x:v>
      </x:c>
      <x:c r="BK139" s="60" t="n">
        <x:v>46233</x:v>
      </x:c>
      <x:c r="BL139" s="60"/>
      <x:c r="BM139" s="60"/>
      <x:c r="BN139" s="62" t="str">
        <x:f>IF(BM139="","",(NOW()-BM139)*24)</x:f>
      </x:c>
      <x:c r="BO139" s="37" t="str">
        <x:f>IF(BM139="","لم يُرصد",IF(BT139&lt;&gt;TRUE,"غير نشط",IF(BP139="فشل","فشل حالي",IF(BN139&lt;=12,"حديث",IF(BN139&lt;=24,"متأخر","قديم")))))</x:f>
        <x:v>لم يُرصد</x:v>
      </x:c>
      <x:c r="BP139" s="37" t="str">
        <x:v>بانتظار رصد التقسيط</x:v>
      </x:c>
      <x:c r="BQ139" s="37" t="n">
        <x:v>0</x:v>
      </x:c>
      <x:c r="BR139" s="37"/>
      <x:c r="BS139" s="37"/>
      <x:c r="BT139" s="54" t="b">
        <x:v>1</x:v>
      </x:c>
      <x:c r="BU139" s="37" t="str">
        <x:v>يحتاج تأكيد صفحة المنتج</x:v>
      </x:c>
      <x:c r="BV139" s="37" t="str"/>
      <x:c r="BW139" s="37" t="str">
        <x:v>الملفات المرفوعة لا تحتوي خطة تقسيط فعلية لهذا الربط؛ الصف مُنشأ كمهمة جمع. | Exact product URL in Zahran Stores public sitemap; stock not asserted</x:v>
      </x:c>
      <x:c r="BX139" s="60" t="n">
        <x:v>46233</x:v>
      </x:c>
      <x:c r="BY139" s="60" t="n">
        <x:v>46233</x:v>
      </x:c>
    </x:row>
    <x:row r="140">
      <x:c r="A140" s="37" t="str">
        <x:v>مهمة جمع أولية</x:v>
      </x:c>
      <x:c r="B140" s="37" t="str">
        <x:v>INSTTASK-0CB2F108D6E1</x:v>
      </x:c>
      <x:c r="C140" s="37" t="str">
        <x:v>VAR-AFC17A6337ECCF|EG-079|STORE|PENDING</x:v>
      </x:c>
      <x:c r="D140" s="37" t="str">
        <x:v>VAR-AFC17A6337ECCF|EG-079|STORE</x:v>
      </x:c>
      <x:c r="E140" s="37" t="str">
        <x:v>VAR-AFC17A6337ECCF</x:v>
      </x:c>
      <x:c r="F140" s="37" t="str">
        <x:v>MOD-BAACAF2B08C64B</x:v>
      </x:c>
      <x:c r="G140" s="37" t="str">
        <x:v>Moulinex DD6551EG 500 mL | 1000 W | White | 500mL</x:v>
      </x:c>
      <x:c r="H140" s="37" t="str">
        <x:v>الأجهزة المنزلية</x:v>
      </x:c>
      <x:c r="I140" s="37" t="str">
        <x:v>خلاطات يدوية</x:v>
      </x:c>
      <x:c r="J140" s="37" t="str">
        <x:v>Moulinex</x:v>
      </x:c>
      <x:c r="K140" s="37" t="str">
        <x:v>DD6551EG</x:v>
      </x:c>
      <x:c r="L140" s="37" t="str">
        <x:v>500 mL | 1000 W | White</x:v>
      </x:c>
      <x:c r="M140" s="37"/>
      <x:c r="N140" s="37"/>
      <x:c r="O140" s="37" t="str">
        <x:v>White</x:v>
      </x:c>
      <x:c r="P140" s="37" t="str">
        <x:v>DD6551EG</x:v>
      </x:c>
      <x:c r="Q140" s="37"/>
      <x:c r="R140" s="37" t="str">
        <x:v>EG-079</x:v>
      </x:c>
      <x:c r="S140" s="37" t="str">
        <x:v>Zahran Stores</x:v>
      </x:c>
      <x:c r="T140" s="37" t="str">
        <x:v>A</x:v>
      </x:c>
      <x:c r="U140" s="37"/>
      <x:c r="V140" s="37"/>
      <x:c r="W140" s="37" t="str">
        <x:v>https://www.zahranstores.com/en/moulinex-optichef-hand-blender-1000watt-12-functions-500ml-chopper-white-dd6551eg</x:v>
      </x:c>
      <x:c r="X140" s="37" t="str">
        <x:v>Sitemap/قائمة روابط</x:v>
      </x:c>
      <x:c r="Y140" s="37"/>
      <x:c r="Z140" s="37"/>
      <x:c r="AA140" s="37"/>
      <x:c r="AB140" s="37"/>
      <x:c r="AC140" s="37"/>
      <x:c r="AD140" s="37"/>
      <x:c r="AE140" s="37"/>
      <x:c r="AF140" s="56"/>
      <x:c r="AG140" s="56"/>
      <x:c r="AH140" s="56"/>
      <x:c r="AI140" s="58"/>
      <x:c r="AJ140" s="56"/>
      <x:c r="AK140" s="56"/>
      <x:c r="AL140" s="56"/>
      <x:c r="AM140" s="56"/>
      <x:c r="AN140" s="56"/>
      <x:c r="AO140" s="56" t="str">
        <x:f>IF(OR(AF140="",AD140=""),"",AF140*AD140+IF(AG140="",0,AG140)+IF(AH140="",0,AH140)+IF(AJ140="",0,AJ140)+IF(AK140="",0,AK140)+IF(AL140="",0,AL140)+IF(AM140="",0,AM140))</x:f>
      </x:c>
      <x:c r="AP140" s="56"/>
      <x:c r="AQ140" s="56" t="str">
        <x:f>IF(OR(AO140="",AP140=""),"",AO140-AP140)</x:f>
      </x:c>
      <x:c r="AR140" s="58" t="str">
        <x:f>IF(OR(AP140="",AP140=0,AQ140=""),"",AQ140/AP140)</x:f>
      </x:c>
      <x:c r="AS140" s="58"/>
      <x:c r="AT140" s="37"/>
      <x:c r="AU140" s="37"/>
      <x:c r="AV140" s="37"/>
      <x:c r="AW140" s="56"/>
      <x:c r="AX140" s="56"/>
      <x:c r="AY140" s="37"/>
      <x:c r="AZ140" s="37"/>
      <x:c r="BA140" s="37"/>
      <x:c r="BB140" s="37"/>
      <x:c r="BC140" s="37"/>
      <x:c r="BD140" s="60"/>
      <x:c r="BE140" s="60"/>
      <x:c r="BF140" s="37"/>
      <x:c r="BG140" s="37"/>
      <x:c r="BH140" s="37" t="str">
        <x:v>https://www.zahranstores.com/en/moulinex-optichef-hand-blender-1000watt-12-functions-500ml-chopper-white-dd6551eg</x:v>
      </x:c>
      <x:c r="BI140" s="37"/>
      <x:c r="BJ140" s="37" t="str">
        <x:v>لم يبدأ</x:v>
      </x:c>
      <x:c r="BK140" s="60" t="n">
        <x:v>46233</x:v>
      </x:c>
      <x:c r="BL140" s="60"/>
      <x:c r="BM140" s="60"/>
      <x:c r="BN140" s="62" t="str">
        <x:f>IF(BM140="","",(NOW()-BM140)*24)</x:f>
      </x:c>
      <x:c r="BO140" s="37" t="str">
        <x:f>IF(BM140="","لم يُرصد",IF(BT140&lt;&gt;TRUE,"غير نشط",IF(BP140="فشل","فشل حالي",IF(BN140&lt;=12,"حديث",IF(BN140&lt;=24,"متأخر","قديم")))))</x:f>
        <x:v>لم يُرصد</x:v>
      </x:c>
      <x:c r="BP140" s="37" t="str">
        <x:v>بانتظار رصد التقسيط</x:v>
      </x:c>
      <x:c r="BQ140" s="37" t="n">
        <x:v>0</x:v>
      </x:c>
      <x:c r="BR140" s="37"/>
      <x:c r="BS140" s="37"/>
      <x:c r="BT140" s="54" t="b">
        <x:v>1</x:v>
      </x:c>
      <x:c r="BU140" s="37" t="str">
        <x:v>يحتاج تأكيد صفحة المنتج</x:v>
      </x:c>
      <x:c r="BV140" s="37" t="str"/>
      <x:c r="BW140" s="37" t="str">
        <x:v>الملفات المرفوعة لا تحتوي خطة تقسيط فعلية لهذا الربط؛ الصف مُنشأ كمهمة جمع. | Exact product URL in Zahran Stores public sitemap; stock not asserted</x:v>
      </x:c>
      <x:c r="BX140" s="60" t="n">
        <x:v>46233</x:v>
      </x:c>
      <x:c r="BY140" s="60" t="n">
        <x:v>46233</x:v>
      </x:c>
    </x:row>
    <x:row r="141">
      <x:c r="A141" s="37" t="str">
        <x:v>مهمة جمع أولية</x:v>
      </x:c>
      <x:c r="B141" s="37" t="str">
        <x:v>INSTTASK-A118A2F3F386</x:v>
      </x:c>
      <x:c r="C141" s="37" t="str">
        <x:v>VAR-601343BC2072C4|EG-079|STORE|PENDING</x:v>
      </x:c>
      <x:c r="D141" s="37" t="str">
        <x:v>VAR-601343BC2072C4|EG-079|STORE</x:v>
      </x:c>
      <x:c r="E141" s="37" t="str">
        <x:v>VAR-601343BC2072C4</x:v>
      </x:c>
      <x:c r="F141" s="37" t="str">
        <x:v>MOD-A5F373CA53E4CC</x:v>
      </x:c>
      <x:c r="G141" s="37" t="str">
        <x:v>Moulinex DD6552EG 500 mL | 1000 W | Black | 500mL</x:v>
      </x:c>
      <x:c r="H141" s="37" t="str">
        <x:v>الأجهزة المنزلية</x:v>
      </x:c>
      <x:c r="I141" s="37" t="str">
        <x:v>خلاطات يدوية</x:v>
      </x:c>
      <x:c r="J141" s="37" t="str">
        <x:v>Moulinex</x:v>
      </x:c>
      <x:c r="K141" s="37" t="str">
        <x:v>DD6552EG</x:v>
      </x:c>
      <x:c r="L141" s="37" t="str">
        <x:v>500 mL | 1000 W | Black</x:v>
      </x:c>
      <x:c r="M141" s="37"/>
      <x:c r="N141" s="37"/>
      <x:c r="O141" s="37" t="str">
        <x:v>Black</x:v>
      </x:c>
      <x:c r="P141" s="37" t="str">
        <x:v>DD6552EG</x:v>
      </x:c>
      <x:c r="Q141" s="37"/>
      <x:c r="R141" s="37" t="str">
        <x:v>EG-079</x:v>
      </x:c>
      <x:c r="S141" s="37" t="str">
        <x:v>Zahran Stores</x:v>
      </x:c>
      <x:c r="T141" s="37" t="str">
        <x:v>A</x:v>
      </x:c>
      <x:c r="U141" s="37"/>
      <x:c r="V141" s="37"/>
      <x:c r="W141" s="37" t="str">
        <x:v>https://www.zahranstores.com/en/moulinex-optichef-hand-blender-1000watt-15functions-500ml-chopper-whisk-black-dd6552eg</x:v>
      </x:c>
      <x:c r="X141" s="37" t="str">
        <x:v>Sitemap/قائمة روابط</x:v>
      </x:c>
      <x:c r="Y141" s="37"/>
      <x:c r="Z141" s="37"/>
      <x:c r="AA141" s="37"/>
      <x:c r="AB141" s="37"/>
      <x:c r="AC141" s="37"/>
      <x:c r="AD141" s="37"/>
      <x:c r="AE141" s="37"/>
      <x:c r="AF141" s="56"/>
      <x:c r="AG141" s="56"/>
      <x:c r="AH141" s="56"/>
      <x:c r="AI141" s="58"/>
      <x:c r="AJ141" s="56"/>
      <x:c r="AK141" s="56"/>
      <x:c r="AL141" s="56"/>
      <x:c r="AM141" s="56"/>
      <x:c r="AN141" s="56"/>
      <x:c r="AO141" s="56" t="str">
        <x:f>IF(OR(AF141="",AD141=""),"",AF141*AD141+IF(AG141="",0,AG141)+IF(AH141="",0,AH141)+IF(AJ141="",0,AJ141)+IF(AK141="",0,AK141)+IF(AL141="",0,AL141)+IF(AM141="",0,AM141))</x:f>
      </x:c>
      <x:c r="AP141" s="56"/>
      <x:c r="AQ141" s="56" t="str">
        <x:f>IF(OR(AO141="",AP141=""),"",AO141-AP141)</x:f>
      </x:c>
      <x:c r="AR141" s="58" t="str">
        <x:f>IF(OR(AP141="",AP141=0,AQ141=""),"",AQ141/AP141)</x:f>
      </x:c>
      <x:c r="AS141" s="58"/>
      <x:c r="AT141" s="37"/>
      <x:c r="AU141" s="37"/>
      <x:c r="AV141" s="37"/>
      <x:c r="AW141" s="56"/>
      <x:c r="AX141" s="56"/>
      <x:c r="AY141" s="37"/>
      <x:c r="AZ141" s="37"/>
      <x:c r="BA141" s="37"/>
      <x:c r="BB141" s="37"/>
      <x:c r="BC141" s="37"/>
      <x:c r="BD141" s="60"/>
      <x:c r="BE141" s="60"/>
      <x:c r="BF141" s="37"/>
      <x:c r="BG141" s="37"/>
      <x:c r="BH141" s="37" t="str">
        <x:v>https://www.zahranstores.com/en/moulinex-optichef-hand-blender-1000watt-15functions-500ml-chopper-whisk-black-dd6552eg</x:v>
      </x:c>
      <x:c r="BI141" s="37"/>
      <x:c r="BJ141" s="37" t="str">
        <x:v>لم يبدأ</x:v>
      </x:c>
      <x:c r="BK141" s="60" t="n">
        <x:v>46233</x:v>
      </x:c>
      <x:c r="BL141" s="60"/>
      <x:c r="BM141" s="60"/>
      <x:c r="BN141" s="62" t="str">
        <x:f>IF(BM141="","",(NOW()-BM141)*24)</x:f>
      </x:c>
      <x:c r="BO141" s="37" t="str">
        <x:f>IF(BM141="","لم يُرصد",IF(BT141&lt;&gt;TRUE,"غير نشط",IF(BP141="فشل","فشل حالي",IF(BN141&lt;=12,"حديث",IF(BN141&lt;=24,"متأخر","قديم")))))</x:f>
        <x:v>لم يُرصد</x:v>
      </x:c>
      <x:c r="BP141" s="37" t="str">
        <x:v>بانتظار رصد التقسيط</x:v>
      </x:c>
      <x:c r="BQ141" s="37" t="n">
        <x:v>0</x:v>
      </x:c>
      <x:c r="BR141" s="37"/>
      <x:c r="BS141" s="37"/>
      <x:c r="BT141" s="54" t="b">
        <x:v>1</x:v>
      </x:c>
      <x:c r="BU141" s="37" t="str">
        <x:v>يحتاج تأكيد صفحة المنتج</x:v>
      </x:c>
      <x:c r="BV141" s="37" t="str"/>
      <x:c r="BW141" s="37" t="str">
        <x:v>الملفات المرفوعة لا تحتوي خطة تقسيط فعلية لهذا الربط؛ الصف مُنشأ كمهمة جمع. | Exact product URL in Zahran Stores public sitemap; stock not asserted</x:v>
      </x:c>
      <x:c r="BX141" s="60" t="n">
        <x:v>46233</x:v>
      </x:c>
      <x:c r="BY141" s="60" t="n">
        <x:v>46233</x:v>
      </x:c>
    </x:row>
    <x:row r="142">
      <x:c r="A142" s="37" t="str">
        <x:v>مهمة جمع أولية</x:v>
      </x:c>
      <x:c r="B142" s="37" t="str">
        <x:v>INSTTASK-66E63F8545B4</x:v>
      </x:c>
      <x:c r="C142" s="37" t="str">
        <x:v>VAR-4CF36436825209|EG-079|STORE|PENDING</x:v>
      </x:c>
      <x:c r="D142" s="37" t="str">
        <x:v>VAR-4CF36436825209|EG-079|STORE</x:v>
      </x:c>
      <x:c r="E142" s="37" t="str">
        <x:v>VAR-4CF36436825209</x:v>
      </x:c>
      <x:c r="F142" s="37" t="str">
        <x:v>MOD-4B3933680B6099</x:v>
      </x:c>
      <x:c r="G142" s="37" t="str">
        <x:v>Moulinex DD6554EG 800 mL | 1000 W | Black | 800mL</x:v>
      </x:c>
      <x:c r="H142" s="37" t="str">
        <x:v>الأجهزة المنزلية</x:v>
      </x:c>
      <x:c r="I142" s="37" t="str">
        <x:v>خلاطات يدوية</x:v>
      </x:c>
      <x:c r="J142" s="37" t="str">
        <x:v>Moulinex</x:v>
      </x:c>
      <x:c r="K142" s="37" t="str">
        <x:v>DD6554EG</x:v>
      </x:c>
      <x:c r="L142" s="37" t="str">
        <x:v>800 mL | 1000 W | Black</x:v>
      </x:c>
      <x:c r="M142" s="37"/>
      <x:c r="N142" s="37"/>
      <x:c r="O142" s="37" t="str">
        <x:v>Black</x:v>
      </x:c>
      <x:c r="P142" s="37" t="str">
        <x:v>DD6554EG</x:v>
      </x:c>
      <x:c r="Q142" s="37"/>
      <x:c r="R142" s="37" t="str">
        <x:v>EG-079</x:v>
      </x:c>
      <x:c r="S142" s="37" t="str">
        <x:v>Zahran Stores</x:v>
      </x:c>
      <x:c r="T142" s="37" t="str">
        <x:v>A</x:v>
      </x:c>
      <x:c r="U142" s="37"/>
      <x:c r="V142" s="37"/>
      <x:c r="W142" s="37" t="str">
        <x:v>https://www.zahranstores.com/en/moulinex-optichef-hand-blender-1000watt-17functions-chopper-800ml-beaker-whisk-black-dd6554eg</x:v>
      </x:c>
      <x:c r="X142" s="37" t="str">
        <x:v>Sitemap/قائمة روابط</x:v>
      </x:c>
      <x:c r="Y142" s="37"/>
      <x:c r="Z142" s="37"/>
      <x:c r="AA142" s="37"/>
      <x:c r="AB142" s="37"/>
      <x:c r="AC142" s="37"/>
      <x:c r="AD142" s="37"/>
      <x:c r="AE142" s="37"/>
      <x:c r="AF142" s="56"/>
      <x:c r="AG142" s="56"/>
      <x:c r="AH142" s="56"/>
      <x:c r="AI142" s="58"/>
      <x:c r="AJ142" s="56"/>
      <x:c r="AK142" s="56"/>
      <x:c r="AL142" s="56"/>
      <x:c r="AM142" s="56"/>
      <x:c r="AN142" s="56"/>
      <x:c r="AO142" s="56" t="str">
        <x:f>IF(OR(AF142="",AD142=""),"",AF142*AD142+IF(AG142="",0,AG142)+IF(AH142="",0,AH142)+IF(AJ142="",0,AJ142)+IF(AK142="",0,AK142)+IF(AL142="",0,AL142)+IF(AM142="",0,AM142))</x:f>
      </x:c>
      <x:c r="AP142" s="56"/>
      <x:c r="AQ142" s="56" t="str">
        <x:f>IF(OR(AO142="",AP142=""),"",AO142-AP142)</x:f>
      </x:c>
      <x:c r="AR142" s="58" t="str">
        <x:f>IF(OR(AP142="",AP142=0,AQ142=""),"",AQ142/AP142)</x:f>
      </x:c>
      <x:c r="AS142" s="58"/>
      <x:c r="AT142" s="37"/>
      <x:c r="AU142" s="37"/>
      <x:c r="AV142" s="37"/>
      <x:c r="AW142" s="56"/>
      <x:c r="AX142" s="56"/>
      <x:c r="AY142" s="37"/>
      <x:c r="AZ142" s="37"/>
      <x:c r="BA142" s="37"/>
      <x:c r="BB142" s="37"/>
      <x:c r="BC142" s="37"/>
      <x:c r="BD142" s="60"/>
      <x:c r="BE142" s="60"/>
      <x:c r="BF142" s="37"/>
      <x:c r="BG142" s="37"/>
      <x:c r="BH142" s="37" t="str">
        <x:v>https://www.zahranstores.com/en/moulinex-optichef-hand-blender-1000watt-17functions-chopper-800ml-beaker-whisk-black-dd6554eg</x:v>
      </x:c>
      <x:c r="BI142" s="37"/>
      <x:c r="BJ142" s="37" t="str">
        <x:v>لم يبدأ</x:v>
      </x:c>
      <x:c r="BK142" s="60" t="n">
        <x:v>46233</x:v>
      </x:c>
      <x:c r="BL142" s="60"/>
      <x:c r="BM142" s="60"/>
      <x:c r="BN142" s="62" t="str">
        <x:f>IF(BM142="","",(NOW()-BM142)*24)</x:f>
      </x:c>
      <x:c r="BO142" s="37" t="str">
        <x:f>IF(BM142="","لم يُرصد",IF(BT142&lt;&gt;TRUE,"غير نشط",IF(BP142="فشل","فشل حالي",IF(BN142&lt;=12,"حديث",IF(BN142&lt;=24,"متأخر","قديم")))))</x:f>
        <x:v>لم يُرصد</x:v>
      </x:c>
      <x:c r="BP142" s="37" t="str">
        <x:v>بانتظار رصد التقسيط</x:v>
      </x:c>
      <x:c r="BQ142" s="37" t="n">
        <x:v>0</x:v>
      </x:c>
      <x:c r="BR142" s="37"/>
      <x:c r="BS142" s="37"/>
      <x:c r="BT142" s="54" t="b">
        <x:v>1</x:v>
      </x:c>
      <x:c r="BU142" s="37" t="str">
        <x:v>يحتاج تأكيد صفحة المنتج</x:v>
      </x:c>
      <x:c r="BV142" s="37" t="str"/>
      <x:c r="BW142" s="37" t="str">
        <x:v>الملفات المرفوعة لا تحتوي خطة تقسيط فعلية لهذا الربط؛ الصف مُنشأ كمهمة جمع. | Exact product URL in Zahran Stores public sitemap; stock not asserted</x:v>
      </x:c>
      <x:c r="BX142" s="60" t="n">
        <x:v>46233</x:v>
      </x:c>
      <x:c r="BY142" s="60" t="n">
        <x:v>46233</x:v>
      </x:c>
    </x:row>
    <x:row r="143">
      <x:c r="A143" s="37" t="str">
        <x:v>مهمة جمع أولية</x:v>
      </x:c>
      <x:c r="B143" s="37" t="str">
        <x:v>INSTTASK-99BBF0C88320</x:v>
      </x:c>
      <x:c r="C143" s="37" t="str">
        <x:v>VAR-23EFCE8A08F879|EG-079|STORE|PENDING</x:v>
      </x:c>
      <x:c r="D143" s="37" t="str">
        <x:v>VAR-23EFCE8A08F879|EG-079|STORE</x:v>
      </x:c>
      <x:c r="E143" s="37" t="str">
        <x:v>VAR-23EFCE8A08F879</x:v>
      </x:c>
      <x:c r="F143" s="37" t="str">
        <x:v>MOD-1EFA70461AC0BF</x:v>
      </x:c>
      <x:c r="G143" s="37" t="str">
        <x:v>Moulinex DD673810 500 mL | 1000 W | Stainless Steel | 500mL</x:v>
      </x:c>
      <x:c r="H143" s="37" t="str">
        <x:v>الأجهزة المنزلية</x:v>
      </x:c>
      <x:c r="I143" s="37" t="str">
        <x:v>خلاطات يدوية</x:v>
      </x:c>
      <x:c r="J143" s="37" t="str">
        <x:v>Moulinex</x:v>
      </x:c>
      <x:c r="K143" s="37" t="str">
        <x:v>DD673810</x:v>
      </x:c>
      <x:c r="L143" s="37" t="str">
        <x:v>500 mL | 1000 W | Stainless Steel</x:v>
      </x:c>
      <x:c r="M143" s="37"/>
      <x:c r="N143" s="37"/>
      <x:c r="O143" s="37" t="str">
        <x:v>Stainless Steel</x:v>
      </x:c>
      <x:c r="P143" s="37" t="str">
        <x:v>DD673810</x:v>
      </x:c>
      <x:c r="Q143" s="37"/>
      <x:c r="R143" s="37" t="str">
        <x:v>EG-079</x:v>
      </x:c>
      <x:c r="S143" s="37" t="str">
        <x:v>Zahran Stores</x:v>
      </x:c>
      <x:c r="T143" s="37" t="str">
        <x:v>A</x:v>
      </x:c>
      <x:c r="U143" s="37"/>
      <x:c r="V143" s="37"/>
      <x:c r="W143" s="37" t="str">
        <x:v>https://www.zahranstores.com/en/moulinex-quickchef-hand-blender-1000w-chopper-500ml-beaker-800ml-3in1-20-speeds-stainless-steel-foot-dd673810</x:v>
      </x:c>
      <x:c r="X143" s="37" t="str">
        <x:v>Sitemap/قائمة روابط</x:v>
      </x:c>
      <x:c r="Y143" s="37"/>
      <x:c r="Z143" s="37"/>
      <x:c r="AA143" s="37"/>
      <x:c r="AB143" s="37"/>
      <x:c r="AC143" s="37"/>
      <x:c r="AD143" s="37"/>
      <x:c r="AE143" s="37"/>
      <x:c r="AF143" s="56"/>
      <x:c r="AG143" s="56"/>
      <x:c r="AH143" s="56"/>
      <x:c r="AI143" s="58"/>
      <x:c r="AJ143" s="56"/>
      <x:c r="AK143" s="56"/>
      <x:c r="AL143" s="56"/>
      <x:c r="AM143" s="56"/>
      <x:c r="AN143" s="56"/>
      <x:c r="AO143" s="56" t="str">
        <x:f>IF(OR(AF143="",AD143=""),"",AF143*AD143+IF(AG143="",0,AG143)+IF(AH143="",0,AH143)+IF(AJ143="",0,AJ143)+IF(AK143="",0,AK143)+IF(AL143="",0,AL143)+IF(AM143="",0,AM143))</x:f>
      </x:c>
      <x:c r="AP143" s="56"/>
      <x:c r="AQ143" s="56" t="str">
        <x:f>IF(OR(AO143="",AP143=""),"",AO143-AP143)</x:f>
      </x:c>
      <x:c r="AR143" s="58" t="str">
        <x:f>IF(OR(AP143="",AP143=0,AQ143=""),"",AQ143/AP143)</x:f>
      </x:c>
      <x:c r="AS143" s="58"/>
      <x:c r="AT143" s="37"/>
      <x:c r="AU143" s="37"/>
      <x:c r="AV143" s="37"/>
      <x:c r="AW143" s="56"/>
      <x:c r="AX143" s="56"/>
      <x:c r="AY143" s="37"/>
      <x:c r="AZ143" s="37"/>
      <x:c r="BA143" s="37"/>
      <x:c r="BB143" s="37"/>
      <x:c r="BC143" s="37"/>
      <x:c r="BD143" s="60"/>
      <x:c r="BE143" s="60"/>
      <x:c r="BF143" s="37"/>
      <x:c r="BG143" s="37"/>
      <x:c r="BH143" s="37" t="str">
        <x:v>https://www.zahranstores.com/en/moulinex-quickchef-hand-blender-1000w-chopper-500ml-beaker-800ml-3in1-20-speeds-stainless-steel-foot-dd673810</x:v>
      </x:c>
      <x:c r="BI143" s="37"/>
      <x:c r="BJ143" s="37" t="str">
        <x:v>لم يبدأ</x:v>
      </x:c>
      <x:c r="BK143" s="60" t="n">
        <x:v>46233</x:v>
      </x:c>
      <x:c r="BL143" s="60"/>
      <x:c r="BM143" s="60"/>
      <x:c r="BN143" s="62" t="str">
        <x:f>IF(BM143="","",(NOW()-BM143)*24)</x:f>
      </x:c>
      <x:c r="BO143" s="37" t="str">
        <x:f>IF(BM143="","لم يُرصد",IF(BT143&lt;&gt;TRUE,"غير نشط",IF(BP143="فشل","فشل حالي",IF(BN143&lt;=12,"حديث",IF(BN143&lt;=24,"متأخر","قديم")))))</x:f>
        <x:v>لم يُرصد</x:v>
      </x:c>
      <x:c r="BP143" s="37" t="str">
        <x:v>بانتظار رصد التقسيط</x:v>
      </x:c>
      <x:c r="BQ143" s="37" t="n">
        <x:v>0</x:v>
      </x:c>
      <x:c r="BR143" s="37"/>
      <x:c r="BS143" s="37"/>
      <x:c r="BT143" s="54" t="b">
        <x:v>1</x:v>
      </x:c>
      <x:c r="BU143" s="37" t="str">
        <x:v>يحتاج تأكيد صفحة المنتج</x:v>
      </x:c>
      <x:c r="BV143" s="37" t="str"/>
      <x:c r="BW143" s="37" t="str">
        <x:v>الملفات المرفوعة لا تحتوي خطة تقسيط فعلية لهذا الربط؛ الصف مُنشأ كمهمة جمع. | Exact product URL in Zahran Stores public sitemap; stock not asserted</x:v>
      </x:c>
      <x:c r="BX143" s="60" t="n">
        <x:v>46233</x:v>
      </x:c>
      <x:c r="BY143" s="60" t="n">
        <x:v>46233</x:v>
      </x:c>
    </x:row>
    <x:row r="144">
      <x:c r="A144" s="37" t="str">
        <x:v>مهمة جمع أولية</x:v>
      </x:c>
      <x:c r="B144" s="37" t="str">
        <x:v>INSTTASK-D77CDC98B7C2</x:v>
      </x:c>
      <x:c r="C144" s="37" t="str">
        <x:v>VAR-B99202026564E7|EG-013|STORE|PENDING</x:v>
      </x:c>
      <x:c r="D144" s="37" t="str">
        <x:v>VAR-B99202026564E7|EG-013|STORE</x:v>
      </x:c>
      <x:c r="E144" s="37" t="str">
        <x:v>VAR-B99202026564E7</x:v>
      </x:c>
      <x:c r="F144" s="37" t="str">
        <x:v>MOD-F881522991C299</x:v>
      </x:c>
      <x:c r="G144" s="37" t="str">
        <x:v>Ariston DFN436X 13 persons / Silver</x:v>
      </x:c>
      <x:c r="H144" s="37" t="str">
        <x:v>الأجهزة المنزلية</x:v>
      </x:c>
      <x:c r="I144" s="37" t="str">
        <x:v>غسالات أطباق</x:v>
      </x:c>
      <x:c r="J144" s="37" t="str">
        <x:v>Ariston</x:v>
      </x:c>
      <x:c r="K144" s="37" t="str">
        <x:v>DFN436X</x:v>
      </x:c>
      <x:c r="L144" s="37" t="str">
        <x:v>13 persons | Silver</x:v>
      </x:c>
      <x:c r="M144" s="37"/>
      <x:c r="N144" s="37"/>
      <x:c r="O144" s="37" t="str">
        <x:v>Silver</x:v>
      </x:c>
      <x:c r="P144" s="37" t="str">
        <x:v>DFN436X</x:v>
      </x:c>
      <x:c r="Q144" s="37"/>
      <x:c r="R144" s="37" t="str">
        <x:v>EG-013</x:v>
      </x:c>
      <x:c r="S144" s="37" t="str">
        <x:v>B.TECH</x:v>
      </x:c>
      <x:c r="T144" s="37" t="str">
        <x:v>A</x:v>
      </x:c>
      <x:c r="U144" s="37"/>
      <x:c r="V144" s="37"/>
      <x:c r="W144" s="37" t="str">
        <x:v>https://btech.com/en/c/large-home-appliances/dishwashers</x:v>
      </x:c>
      <x:c r="X144" s="37" t="str">
        <x:v>صفحة فئة</x:v>
      </x:c>
      <x:c r="Y144" s="37"/>
      <x:c r="Z144" s="37"/>
      <x:c r="AA144" s="37"/>
      <x:c r="AB144" s="37"/>
      <x:c r="AC144" s="37"/>
      <x:c r="AD144" s="37"/>
      <x:c r="AE144" s="37"/>
      <x:c r="AF144" s="56"/>
      <x:c r="AG144" s="56"/>
      <x:c r="AH144" s="56"/>
      <x:c r="AI144" s="58"/>
      <x:c r="AJ144" s="56"/>
      <x:c r="AK144" s="56"/>
      <x:c r="AL144" s="56"/>
      <x:c r="AM144" s="56"/>
      <x:c r="AN144" s="56"/>
      <x:c r="AO144" s="56" t="str">
        <x:f>IF(OR(AF144="",AD144=""),"",AF144*AD144+IF(AG144="",0,AG144)+IF(AH144="",0,AH144)+IF(AJ144="",0,AJ144)+IF(AK144="",0,AK144)+IF(AL144="",0,AL144)+IF(AM144="",0,AM144))</x:f>
      </x:c>
      <x:c r="AP144" s="56"/>
      <x:c r="AQ144" s="56" t="str">
        <x:f>IF(OR(AO144="",AP144=""),"",AO144-AP144)</x:f>
      </x:c>
      <x:c r="AR144" s="58" t="str">
        <x:f>IF(OR(AP144="",AP144=0,AQ144=""),"",AQ144/AP144)</x:f>
      </x:c>
      <x:c r="AS144" s="58"/>
      <x:c r="AT144" s="37"/>
      <x:c r="AU144" s="37"/>
      <x:c r="AV144" s="37"/>
      <x:c r="AW144" s="56"/>
      <x:c r="AX144" s="56"/>
      <x:c r="AY144" s="37"/>
      <x:c r="AZ144" s="37"/>
      <x:c r="BA144" s="37"/>
      <x:c r="BB144" s="37"/>
      <x:c r="BC144" s="37"/>
      <x:c r="BD144" s="60"/>
      <x:c r="BE144" s="60"/>
      <x:c r="BF144" s="37"/>
      <x:c r="BG144" s="37"/>
      <x:c r="BH144" s="37" t="str">
        <x:v>https://btech.com/en/c/large-home-appliances/dishwashers</x:v>
      </x:c>
      <x:c r="BI144" s="37"/>
      <x:c r="BJ144" s="37" t="str">
        <x:v>لم يبدأ</x:v>
      </x:c>
      <x:c r="BK144" s="60" t="n">
        <x:v>46233</x:v>
      </x:c>
      <x:c r="BL144" s="60"/>
      <x:c r="BM144" s="60"/>
      <x:c r="BN144" s="62" t="str">
        <x:f>IF(BM144="","",(NOW()-BM144)*24)</x:f>
      </x:c>
      <x:c r="BO144" s="37" t="str">
        <x:f>IF(BM144="","لم يُرصد",IF(BT144&lt;&gt;TRUE,"غير نشط",IF(BP144="فشل","فشل حالي",IF(BN144&lt;=12,"حديث",IF(BN144&lt;=24,"متأخر","قديم")))))</x:f>
        <x:v>لم يُرصد</x:v>
      </x:c>
      <x:c r="BP144" s="37" t="str">
        <x:v>بانتظار رصد التقسيط</x:v>
      </x:c>
      <x:c r="BQ144" s="37" t="n">
        <x:v>0</x:v>
      </x:c>
      <x:c r="BR144" s="37"/>
      <x:c r="BS144" s="37"/>
      <x:c r="BT144" s="54" t="b">
        <x:v>1</x:v>
      </x:c>
      <x:c r="BU144" s="37" t="str">
        <x:v>يحتاج اكتشاف رابط المنتج</x:v>
      </x:c>
      <x:c r="BV144" s="37" t="str">
        <x:v>Ariston Dishwasher, 13 Persons Silver - DFN436X</x:v>
      </x:c>
      <x:c r="BW144" s="37" t="str">
        <x:v>الملفات المرفوعة لا تحتوي خطة تقسيط فعلية لهذا الربط؛ الصف مُنشأ كمهمة جمع.</x:v>
      </x:c>
      <x:c r="BX144" s="60" t="n">
        <x:v>46233</x:v>
      </x:c>
      <x:c r="BY144" s="60" t="n">
        <x:v>46233</x:v>
      </x:c>
    </x:row>
    <x:row r="145">
      <x:c r="A145" s="37" t="str">
        <x:v>مهمة جمع أولية</x:v>
      </x:c>
      <x:c r="B145" s="37" t="str">
        <x:v>INSTTASK-0873E6043E2B</x:v>
      </x:c>
      <x:c r="C145" s="37" t="str">
        <x:v>VAR-0DAB00B782C088|EG-013|STORE|PENDING</x:v>
      </x:c>
      <x:c r="D145" s="37" t="str">
        <x:v>VAR-0DAB00B782C088|EG-013|STORE</x:v>
      </x:c>
      <x:c r="E145" s="37" t="str">
        <x:v>VAR-0DAB00B782C088</x:v>
      </x:c>
      <x:c r="F145" s="37" t="str">
        <x:v>MOD-15F2D963234A59</x:v>
      </x:c>
      <x:c r="G145" s="37" t="str">
        <x:v>Ariston LFC3O33WLTX 14 persons / Silver</x:v>
      </x:c>
      <x:c r="H145" s="37" t="str">
        <x:v>الأجهزة المنزلية</x:v>
      </x:c>
      <x:c r="I145" s="37" t="str">
        <x:v>غسالات أطباق</x:v>
      </x:c>
      <x:c r="J145" s="37" t="str">
        <x:v>Ariston</x:v>
      </x:c>
      <x:c r="K145" s="37" t="str">
        <x:v>LFC3O33WLTX</x:v>
      </x:c>
      <x:c r="L145" s="37" t="str">
        <x:v>14 persons | Silver</x:v>
      </x:c>
      <x:c r="M145" s="37"/>
      <x:c r="N145" s="37"/>
      <x:c r="O145" s="37" t="str">
        <x:v>Silver</x:v>
      </x:c>
      <x:c r="P145" s="37" t="str">
        <x:v>LFC3O33WLTX</x:v>
      </x:c>
      <x:c r="Q145" s="37"/>
      <x:c r="R145" s="37" t="str">
        <x:v>EG-013</x:v>
      </x:c>
      <x:c r="S145" s="37" t="str">
        <x:v>B.TECH</x:v>
      </x:c>
      <x:c r="T145" s="37" t="str">
        <x:v>A</x:v>
      </x:c>
      <x:c r="U145" s="37"/>
      <x:c r="V145" s="37"/>
      <x:c r="W145" s="37" t="str">
        <x:v>https://btech.com/en/c/large-home-appliances/dishwashers</x:v>
      </x:c>
      <x:c r="X145" s="37" t="str">
        <x:v>صفحة فئة</x:v>
      </x:c>
      <x:c r="Y145" s="37"/>
      <x:c r="Z145" s="37"/>
      <x:c r="AA145" s="37"/>
      <x:c r="AB145" s="37"/>
      <x:c r="AC145" s="37"/>
      <x:c r="AD145" s="37"/>
      <x:c r="AE145" s="37"/>
      <x:c r="AF145" s="56"/>
      <x:c r="AG145" s="56"/>
      <x:c r="AH145" s="56"/>
      <x:c r="AI145" s="58"/>
      <x:c r="AJ145" s="56"/>
      <x:c r="AK145" s="56"/>
      <x:c r="AL145" s="56"/>
      <x:c r="AM145" s="56"/>
      <x:c r="AN145" s="56"/>
      <x:c r="AO145" s="56" t="str">
        <x:f>IF(OR(AF145="",AD145=""),"",AF145*AD145+IF(AG145="",0,AG145)+IF(AH145="",0,AH145)+IF(AJ145="",0,AJ145)+IF(AK145="",0,AK145)+IF(AL145="",0,AL145)+IF(AM145="",0,AM145))</x:f>
      </x:c>
      <x:c r="AP145" s="56"/>
      <x:c r="AQ145" s="56" t="str">
        <x:f>IF(OR(AO145="",AP145=""),"",AO145-AP145)</x:f>
      </x:c>
      <x:c r="AR145" s="58" t="str">
        <x:f>IF(OR(AP145="",AP145=0,AQ145=""),"",AQ145/AP145)</x:f>
      </x:c>
      <x:c r="AS145" s="58"/>
      <x:c r="AT145" s="37"/>
      <x:c r="AU145" s="37"/>
      <x:c r="AV145" s="37"/>
      <x:c r="AW145" s="56"/>
      <x:c r="AX145" s="56"/>
      <x:c r="AY145" s="37"/>
      <x:c r="AZ145" s="37"/>
      <x:c r="BA145" s="37"/>
      <x:c r="BB145" s="37"/>
      <x:c r="BC145" s="37"/>
      <x:c r="BD145" s="60"/>
      <x:c r="BE145" s="60"/>
      <x:c r="BF145" s="37"/>
      <x:c r="BG145" s="37"/>
      <x:c r="BH145" s="37" t="str">
        <x:v>https://btech.com/en/c/large-home-appliances/dishwashers</x:v>
      </x:c>
      <x:c r="BI145" s="37"/>
      <x:c r="BJ145" s="37" t="str">
        <x:v>لم يبدأ</x:v>
      </x:c>
      <x:c r="BK145" s="60" t="n">
        <x:v>46233</x:v>
      </x:c>
      <x:c r="BL145" s="60"/>
      <x:c r="BM145" s="60"/>
      <x:c r="BN145" s="62" t="str">
        <x:f>IF(BM145="","",(NOW()-BM145)*24)</x:f>
      </x:c>
      <x:c r="BO145" s="37" t="str">
        <x:f>IF(BM145="","لم يُرصد",IF(BT145&lt;&gt;TRUE,"غير نشط",IF(BP145="فشل","فشل حالي",IF(BN145&lt;=12,"حديث",IF(BN145&lt;=24,"متأخر","قديم")))))</x:f>
        <x:v>لم يُرصد</x:v>
      </x:c>
      <x:c r="BP145" s="37" t="str">
        <x:v>بانتظار رصد التقسيط</x:v>
      </x:c>
      <x:c r="BQ145" s="37" t="n">
        <x:v>0</x:v>
      </x:c>
      <x:c r="BR145" s="37"/>
      <x:c r="BS145" s="37"/>
      <x:c r="BT145" s="54" t="b">
        <x:v>1</x:v>
      </x:c>
      <x:c r="BU145" s="37" t="str">
        <x:v>يحتاج اكتشاف رابط المنتج</x:v>
      </x:c>
      <x:c r="BV145" s="37" t="str">
        <x:v>Ariston Dishwasher, 14 Persons Inverter Motor Silver - LFC3O33WLTX</x:v>
      </x:c>
      <x:c r="BW145" s="37" t="str">
        <x:v>الملفات المرفوعة لا تحتوي خطة تقسيط فعلية لهذا الربط؛ الصف مُنشأ كمهمة جمع.</x:v>
      </x:c>
      <x:c r="BX145" s="60" t="n">
        <x:v>46233</x:v>
      </x:c>
      <x:c r="BY145" s="60" t="n">
        <x:v>46233</x:v>
      </x:c>
    </x:row>
    <x:row r="146">
      <x:c r="A146" s="37" t="str">
        <x:v>مهمة جمع أولية</x:v>
      </x:c>
      <x:c r="B146" s="37" t="str">
        <x:v>INSTTASK-48862C0C8BE9</x:v>
      </x:c>
      <x:c r="C146" s="37" t="str">
        <x:v>VAR-80E06E2DF94ABD|EG-013|STORE|PENDING</x:v>
      </x:c>
      <x:c r="D146" s="37" t="str">
        <x:v>VAR-80E06E2DF94ABD|EG-013|STORE</x:v>
      </x:c>
      <x:c r="E146" s="37" t="str">
        <x:v>VAR-80E06E2DF94ABD</x:v>
      </x:c>
      <x:c r="F146" s="37" t="str">
        <x:v>MOD-8FFE6238078747</x:v>
      </x:c>
      <x:c r="G146" s="37" t="str">
        <x:v>Beko BDFN15420B 14 persons / Black</x:v>
      </x:c>
      <x:c r="H146" s="37" t="str">
        <x:v>الأجهزة المنزلية</x:v>
      </x:c>
      <x:c r="I146" s="37" t="str">
        <x:v>غسالات أطباق</x:v>
      </x:c>
      <x:c r="J146" s="37" t="str">
        <x:v>Beko</x:v>
      </x:c>
      <x:c r="K146" s="37" t="str">
        <x:v>BDFN15420B</x:v>
      </x:c>
      <x:c r="L146" s="37" t="str">
        <x:v>14 persons | Black</x:v>
      </x:c>
      <x:c r="M146" s="37"/>
      <x:c r="N146" s="37"/>
      <x:c r="O146" s="37" t="str">
        <x:v>Black</x:v>
      </x:c>
      <x:c r="P146" s="37" t="str">
        <x:v>BDFN15420B</x:v>
      </x:c>
      <x:c r="Q146" s="37"/>
      <x:c r="R146" s="37" t="str">
        <x:v>EG-013</x:v>
      </x:c>
      <x:c r="S146" s="37" t="str">
        <x:v>B.TECH</x:v>
      </x:c>
      <x:c r="T146" s="37" t="str">
        <x:v>A</x:v>
      </x:c>
      <x:c r="U146" s="37"/>
      <x:c r="V146" s="37"/>
      <x:c r="W146" s="37" t="str">
        <x:v>https://btech.com/en/c/large-home-appliances/dishwashers</x:v>
      </x:c>
      <x:c r="X146" s="37" t="str">
        <x:v>صفحة فئة</x:v>
      </x:c>
      <x:c r="Y146" s="37"/>
      <x:c r="Z146" s="37"/>
      <x:c r="AA146" s="37"/>
      <x:c r="AB146" s="37"/>
      <x:c r="AC146" s="37"/>
      <x:c r="AD146" s="37"/>
      <x:c r="AE146" s="37"/>
      <x:c r="AF146" s="56"/>
      <x:c r="AG146" s="56"/>
      <x:c r="AH146" s="56"/>
      <x:c r="AI146" s="58"/>
      <x:c r="AJ146" s="56"/>
      <x:c r="AK146" s="56"/>
      <x:c r="AL146" s="56"/>
      <x:c r="AM146" s="56"/>
      <x:c r="AN146" s="56"/>
      <x:c r="AO146" s="56" t="str">
        <x:f>IF(OR(AF146="",AD146=""),"",AF146*AD146+IF(AG146="",0,AG146)+IF(AH146="",0,AH146)+IF(AJ146="",0,AJ146)+IF(AK146="",0,AK146)+IF(AL146="",0,AL146)+IF(AM146="",0,AM146))</x:f>
      </x:c>
      <x:c r="AP146" s="56"/>
      <x:c r="AQ146" s="56" t="str">
        <x:f>IF(OR(AO146="",AP146=""),"",AO146-AP146)</x:f>
      </x:c>
      <x:c r="AR146" s="58" t="str">
        <x:f>IF(OR(AP146="",AP146=0,AQ146=""),"",AQ146/AP146)</x:f>
      </x:c>
      <x:c r="AS146" s="58"/>
      <x:c r="AT146" s="37"/>
      <x:c r="AU146" s="37"/>
      <x:c r="AV146" s="37"/>
      <x:c r="AW146" s="56"/>
      <x:c r="AX146" s="56"/>
      <x:c r="AY146" s="37"/>
      <x:c r="AZ146" s="37"/>
      <x:c r="BA146" s="37"/>
      <x:c r="BB146" s="37"/>
      <x:c r="BC146" s="37"/>
      <x:c r="BD146" s="60"/>
      <x:c r="BE146" s="60"/>
      <x:c r="BF146" s="37"/>
      <x:c r="BG146" s="37"/>
      <x:c r="BH146" s="37" t="str">
        <x:v>https://btech.com/en/c/large-home-appliances/dishwashers</x:v>
      </x:c>
      <x:c r="BI146" s="37"/>
      <x:c r="BJ146" s="37" t="str">
        <x:v>لم يبدأ</x:v>
      </x:c>
      <x:c r="BK146" s="60" t="n">
        <x:v>46233</x:v>
      </x:c>
      <x:c r="BL146" s="60"/>
      <x:c r="BM146" s="60"/>
      <x:c r="BN146" s="62" t="str">
        <x:f>IF(BM146="","",(NOW()-BM146)*24)</x:f>
      </x:c>
      <x:c r="BO146" s="37" t="str">
        <x:f>IF(BM146="","لم يُرصد",IF(BT146&lt;&gt;TRUE,"غير نشط",IF(BP146="فشل","فشل حالي",IF(BN146&lt;=12,"حديث",IF(BN146&lt;=24,"متأخر","قديم")))))</x:f>
        <x:v>لم يُرصد</x:v>
      </x:c>
      <x:c r="BP146" s="37" t="str">
        <x:v>بانتظار رصد التقسيط</x:v>
      </x:c>
      <x:c r="BQ146" s="37" t="n">
        <x:v>0</x:v>
      </x:c>
      <x:c r="BR146" s="37"/>
      <x:c r="BS146" s="37"/>
      <x:c r="BT146" s="54" t="b">
        <x:v>1</x:v>
      </x:c>
      <x:c r="BU146" s="37" t="str">
        <x:v>يحتاج اكتشاف رابط المنتج</x:v>
      </x:c>
      <x:c r="BV146" s="37" t="str">
        <x:v>Beko Dishwasher, 14 Persons Black - BDFN15420B</x:v>
      </x:c>
      <x:c r="BW146" s="37" t="str">
        <x:v>الملفات المرفوعة لا تحتوي خطة تقسيط فعلية لهذا الربط؛ الصف مُنشأ كمهمة جمع.</x:v>
      </x:c>
      <x:c r="BX146" s="60" t="n">
        <x:v>46233</x:v>
      </x:c>
      <x:c r="BY146" s="60" t="n">
        <x:v>46233</x:v>
      </x:c>
    </x:row>
    <x:row r="147">
      <x:c r="A147" s="37" t="str">
        <x:v>مهمة جمع أولية</x:v>
      </x:c>
      <x:c r="B147" s="37" t="str">
        <x:v>INSTTASK-4F9A6DB7614F</x:v>
      </x:c>
      <x:c r="C147" s="37" t="str">
        <x:v>VAR-65E46C9A3BCDF4|EG-013|STORE|PENDING</x:v>
      </x:c>
      <x:c r="D147" s="37" t="str">
        <x:v>VAR-65E46C9A3BCDF4|EG-013|STORE</x:v>
      </x:c>
      <x:c r="E147" s="37" t="str">
        <x:v>VAR-65E46C9A3BCDF4</x:v>
      </x:c>
      <x:c r="F147" s="37" t="str">
        <x:v>MOD-B7ACC3EBCF1ED0</x:v>
      </x:c>
      <x:c r="G147" s="37" t="str">
        <x:v>Beko BDFN15420S 14 persons / Silver</x:v>
      </x:c>
      <x:c r="H147" s="37" t="str">
        <x:v>الأجهزة المنزلية</x:v>
      </x:c>
      <x:c r="I147" s="37" t="str">
        <x:v>غسالات أطباق</x:v>
      </x:c>
      <x:c r="J147" s="37" t="str">
        <x:v>Beko</x:v>
      </x:c>
      <x:c r="K147" s="37" t="str">
        <x:v>BDFN15420S</x:v>
      </x:c>
      <x:c r="L147" s="37" t="str">
        <x:v>14 persons | Silver</x:v>
      </x:c>
      <x:c r="M147" s="37"/>
      <x:c r="N147" s="37"/>
      <x:c r="O147" s="37" t="str">
        <x:v>Silver</x:v>
      </x:c>
      <x:c r="P147" s="37" t="str">
        <x:v>BDFN15420S</x:v>
      </x:c>
      <x:c r="Q147" s="37"/>
      <x:c r="R147" s="37" t="str">
        <x:v>EG-013</x:v>
      </x:c>
      <x:c r="S147" s="37" t="str">
        <x:v>B.TECH</x:v>
      </x:c>
      <x:c r="T147" s="37" t="str">
        <x:v>A</x:v>
      </x:c>
      <x:c r="U147" s="37"/>
      <x:c r="V147" s="37"/>
      <x:c r="W147" s="37" t="str">
        <x:v>https://btech.com/en/c/large-home-appliances/dishwashers</x:v>
      </x:c>
      <x:c r="X147" s="37" t="str">
        <x:v>صفحة فئة</x:v>
      </x:c>
      <x:c r="Y147" s="37"/>
      <x:c r="Z147" s="37"/>
      <x:c r="AA147" s="37"/>
      <x:c r="AB147" s="37"/>
      <x:c r="AC147" s="37"/>
      <x:c r="AD147" s="37"/>
      <x:c r="AE147" s="37"/>
      <x:c r="AF147" s="56"/>
      <x:c r="AG147" s="56"/>
      <x:c r="AH147" s="56"/>
      <x:c r="AI147" s="58"/>
      <x:c r="AJ147" s="56"/>
      <x:c r="AK147" s="56"/>
      <x:c r="AL147" s="56"/>
      <x:c r="AM147" s="56"/>
      <x:c r="AN147" s="56"/>
      <x:c r="AO147" s="56" t="str">
        <x:f>IF(OR(AF147="",AD147=""),"",AF147*AD147+IF(AG147="",0,AG147)+IF(AH147="",0,AH147)+IF(AJ147="",0,AJ147)+IF(AK147="",0,AK147)+IF(AL147="",0,AL147)+IF(AM147="",0,AM147))</x:f>
      </x:c>
      <x:c r="AP147" s="56"/>
      <x:c r="AQ147" s="56" t="str">
        <x:f>IF(OR(AO147="",AP147=""),"",AO147-AP147)</x:f>
      </x:c>
      <x:c r="AR147" s="58" t="str">
        <x:f>IF(OR(AP147="",AP147=0,AQ147=""),"",AQ147/AP147)</x:f>
      </x:c>
      <x:c r="AS147" s="58"/>
      <x:c r="AT147" s="37"/>
      <x:c r="AU147" s="37"/>
      <x:c r="AV147" s="37"/>
      <x:c r="AW147" s="56"/>
      <x:c r="AX147" s="56"/>
      <x:c r="AY147" s="37"/>
      <x:c r="AZ147" s="37"/>
      <x:c r="BA147" s="37"/>
      <x:c r="BB147" s="37"/>
      <x:c r="BC147" s="37"/>
      <x:c r="BD147" s="60"/>
      <x:c r="BE147" s="60"/>
      <x:c r="BF147" s="37"/>
      <x:c r="BG147" s="37"/>
      <x:c r="BH147" s="37" t="str">
        <x:v>https://btech.com/en/c/large-home-appliances/dishwashers</x:v>
      </x:c>
      <x:c r="BI147" s="37"/>
      <x:c r="BJ147" s="37" t="str">
        <x:v>لم يبدأ</x:v>
      </x:c>
      <x:c r="BK147" s="60" t="n">
        <x:v>46233</x:v>
      </x:c>
      <x:c r="BL147" s="60"/>
      <x:c r="BM147" s="60"/>
      <x:c r="BN147" s="62" t="str">
        <x:f>IF(BM147="","",(NOW()-BM147)*24)</x:f>
      </x:c>
      <x:c r="BO147" s="37" t="str">
        <x:f>IF(BM147="","لم يُرصد",IF(BT147&lt;&gt;TRUE,"غير نشط",IF(BP147="فشل","فشل حالي",IF(BN147&lt;=12,"حديث",IF(BN147&lt;=24,"متأخر","قديم")))))</x:f>
        <x:v>لم يُرصد</x:v>
      </x:c>
      <x:c r="BP147" s="37" t="str">
        <x:v>بانتظار رصد التقسيط</x:v>
      </x:c>
      <x:c r="BQ147" s="37" t="n">
        <x:v>0</x:v>
      </x:c>
      <x:c r="BR147" s="37"/>
      <x:c r="BS147" s="37"/>
      <x:c r="BT147" s="54" t="b">
        <x:v>1</x:v>
      </x:c>
      <x:c r="BU147" s="37" t="str">
        <x:v>يحتاج اكتشاف رابط المنتج</x:v>
      </x:c>
      <x:c r="BV147" s="37" t="str">
        <x:v>Beko Dishwasher, 14 Persons Silver - BDFN15420S</x:v>
      </x:c>
      <x:c r="BW147" s="37" t="str">
        <x:v>الملفات المرفوعة لا تحتوي خطة تقسيط فعلية لهذا الربط؛ الصف مُنشأ كمهمة جمع.</x:v>
      </x:c>
      <x:c r="BX147" s="60" t="n">
        <x:v>46233</x:v>
      </x:c>
      <x:c r="BY147" s="60" t="n">
        <x:v>46233</x:v>
      </x:c>
    </x:row>
    <x:row r="148">
      <x:c r="A148" s="37" t="str">
        <x:v>مهمة جمع أولية</x:v>
      </x:c>
      <x:c r="B148" s="37" t="str">
        <x:v>INSTTASK-9A4447B7F0DC</x:v>
      </x:c>
      <x:c r="C148" s="37" t="str">
        <x:v>VAR-A3A05A7404B42A|EG-013|STORE|PENDING</x:v>
      </x:c>
      <x:c r="D148" s="37" t="str">
        <x:v>VAR-A3A05A7404B42A|EG-013|STORE</x:v>
      </x:c>
      <x:c r="E148" s="37" t="str">
        <x:v>VAR-A3A05A7404B42A</x:v>
      </x:c>
      <x:c r="F148" s="37" t="str">
        <x:v>MOD-DECDBEE09025B8</x:v>
      </x:c>
      <x:c r="G148" s="37" t="str">
        <x:v>Beko BDFN26520XQ 15 persons / Silver</x:v>
      </x:c>
      <x:c r="H148" s="37" t="str">
        <x:v>الأجهزة المنزلية</x:v>
      </x:c>
      <x:c r="I148" s="37" t="str">
        <x:v>غسالات أطباق</x:v>
      </x:c>
      <x:c r="J148" s="37" t="str">
        <x:v>Beko</x:v>
      </x:c>
      <x:c r="K148" s="37" t="str">
        <x:v>BDFN26520XQ</x:v>
      </x:c>
      <x:c r="L148" s="37" t="str">
        <x:v>15 persons | Silver</x:v>
      </x:c>
      <x:c r="M148" s="37"/>
      <x:c r="N148" s="37"/>
      <x:c r="O148" s="37" t="str">
        <x:v>Silver</x:v>
      </x:c>
      <x:c r="P148" s="37" t="str">
        <x:v>BDFN26520XQ</x:v>
      </x:c>
      <x:c r="Q148" s="37"/>
      <x:c r="R148" s="37" t="str">
        <x:v>EG-013</x:v>
      </x:c>
      <x:c r="S148" s="37" t="str">
        <x:v>B.TECH</x:v>
      </x:c>
      <x:c r="T148" s="37" t="str">
        <x:v>A</x:v>
      </x:c>
      <x:c r="U148" s="37"/>
      <x:c r="V148" s="37"/>
      <x:c r="W148" s="37" t="str">
        <x:v>https://btech.com/en/c/large-home-appliances/dishwashers</x:v>
      </x:c>
      <x:c r="X148" s="37" t="str">
        <x:v>صفحة فئة</x:v>
      </x:c>
      <x:c r="Y148" s="37"/>
      <x:c r="Z148" s="37"/>
      <x:c r="AA148" s="37"/>
      <x:c r="AB148" s="37"/>
      <x:c r="AC148" s="37"/>
      <x:c r="AD148" s="37"/>
      <x:c r="AE148" s="37"/>
      <x:c r="AF148" s="56"/>
      <x:c r="AG148" s="56"/>
      <x:c r="AH148" s="56"/>
      <x:c r="AI148" s="58"/>
      <x:c r="AJ148" s="56"/>
      <x:c r="AK148" s="56"/>
      <x:c r="AL148" s="56"/>
      <x:c r="AM148" s="56"/>
      <x:c r="AN148" s="56"/>
      <x:c r="AO148" s="56" t="str">
        <x:f>IF(OR(AF148="",AD148=""),"",AF148*AD148+IF(AG148="",0,AG148)+IF(AH148="",0,AH148)+IF(AJ148="",0,AJ148)+IF(AK148="",0,AK148)+IF(AL148="",0,AL148)+IF(AM148="",0,AM148))</x:f>
      </x:c>
      <x:c r="AP148" s="56"/>
      <x:c r="AQ148" s="56" t="str">
        <x:f>IF(OR(AO148="",AP148=""),"",AO148-AP148)</x:f>
      </x:c>
      <x:c r="AR148" s="58" t="str">
        <x:f>IF(OR(AP148="",AP148=0,AQ148=""),"",AQ148/AP148)</x:f>
      </x:c>
      <x:c r="AS148" s="58"/>
      <x:c r="AT148" s="37"/>
      <x:c r="AU148" s="37"/>
      <x:c r="AV148" s="37"/>
      <x:c r="AW148" s="56"/>
      <x:c r="AX148" s="56"/>
      <x:c r="AY148" s="37"/>
      <x:c r="AZ148" s="37"/>
      <x:c r="BA148" s="37"/>
      <x:c r="BB148" s="37"/>
      <x:c r="BC148" s="37"/>
      <x:c r="BD148" s="60"/>
      <x:c r="BE148" s="60"/>
      <x:c r="BF148" s="37"/>
      <x:c r="BG148" s="37"/>
      <x:c r="BH148" s="37" t="str">
        <x:v>https://btech.com/en/c/large-home-appliances/dishwashers</x:v>
      </x:c>
      <x:c r="BI148" s="37"/>
      <x:c r="BJ148" s="37" t="str">
        <x:v>لم يبدأ</x:v>
      </x:c>
      <x:c r="BK148" s="60" t="n">
        <x:v>46233</x:v>
      </x:c>
      <x:c r="BL148" s="60"/>
      <x:c r="BM148" s="60"/>
      <x:c r="BN148" s="62" t="str">
        <x:f>IF(BM148="","",(NOW()-BM148)*24)</x:f>
      </x:c>
      <x:c r="BO148" s="37" t="str">
        <x:f>IF(BM148="","لم يُرصد",IF(BT148&lt;&gt;TRUE,"غير نشط",IF(BP148="فشل","فشل حالي",IF(BN148&lt;=12,"حديث",IF(BN148&lt;=24,"متأخر","قديم")))))</x:f>
        <x:v>لم يُرصد</x:v>
      </x:c>
      <x:c r="BP148" s="37" t="str">
        <x:v>بانتظار رصد التقسيط</x:v>
      </x:c>
      <x:c r="BQ148" s="37" t="n">
        <x:v>0</x:v>
      </x:c>
      <x:c r="BR148" s="37"/>
      <x:c r="BS148" s="37"/>
      <x:c r="BT148" s="54" t="b">
        <x:v>1</x:v>
      </x:c>
      <x:c r="BU148" s="37" t="str">
        <x:v>يحتاج اكتشاف رابط المنتج</x:v>
      </x:c>
      <x:c r="BV148" s="37" t="str">
        <x:v>Beko Dishwasher, 15 Persons Silver - BDFN26520XQ</x:v>
      </x:c>
      <x:c r="BW148" s="37" t="str">
        <x:v>الملفات المرفوعة لا تحتوي خطة تقسيط فعلية لهذا الربط؛ الصف مُنشأ كمهمة جمع.</x:v>
      </x:c>
      <x:c r="BX148" s="60" t="n">
        <x:v>46233</x:v>
      </x:c>
      <x:c r="BY148" s="60" t="n">
        <x:v>46233</x:v>
      </x:c>
    </x:row>
    <x:row r="149">
      <x:c r="A149" s="37" t="str">
        <x:v>مهمة جمع أولية</x:v>
      </x:c>
      <x:c r="B149" s="37" t="str">
        <x:v>INSTTASK-109868421FE7</x:v>
      </x:c>
      <x:c r="C149" s="37" t="str">
        <x:v>VAR-BCB8ABEA863897|EG-013|STORE|PENDING</x:v>
      </x:c>
      <x:c r="D149" s="37" t="str">
        <x:v>VAR-BCB8ABEA863897|EG-013|STORE</x:v>
      </x:c>
      <x:c r="E149" s="37" t="str">
        <x:v>VAR-BCB8ABEA863897</x:v>
      </x:c>
      <x:c r="F149" s="37" t="str">
        <x:v>MOD-4F487B01FCA890</x:v>
      </x:c>
      <x:c r="G149" s="37" t="str">
        <x:v>Beko BDFN36531GB 15 persons / Black</x:v>
      </x:c>
      <x:c r="H149" s="37" t="str">
        <x:v>الأجهزة المنزلية</x:v>
      </x:c>
      <x:c r="I149" s="37" t="str">
        <x:v>غسالات أطباق</x:v>
      </x:c>
      <x:c r="J149" s="37" t="str">
        <x:v>Beko</x:v>
      </x:c>
      <x:c r="K149" s="37" t="str">
        <x:v>BDFN36531GB</x:v>
      </x:c>
      <x:c r="L149" s="37" t="str">
        <x:v>15 persons | Black</x:v>
      </x:c>
      <x:c r="M149" s="37"/>
      <x:c r="N149" s="37"/>
      <x:c r="O149" s="37" t="str">
        <x:v>Black</x:v>
      </x:c>
      <x:c r="P149" s="37" t="str">
        <x:v>BDFN36531GB</x:v>
      </x:c>
      <x:c r="Q149" s="37"/>
      <x:c r="R149" s="37" t="str">
        <x:v>EG-013</x:v>
      </x:c>
      <x:c r="S149" s="37" t="str">
        <x:v>B.TECH</x:v>
      </x:c>
      <x:c r="T149" s="37" t="str">
        <x:v>A</x:v>
      </x:c>
      <x:c r="U149" s="37"/>
      <x:c r="V149" s="37"/>
      <x:c r="W149" s="37" t="str">
        <x:v>https://btech.com/en/c/large-home-appliances/dishwashers</x:v>
      </x:c>
      <x:c r="X149" s="37" t="str">
        <x:v>صفحة فئة</x:v>
      </x:c>
      <x:c r="Y149" s="37"/>
      <x:c r="Z149" s="37"/>
      <x:c r="AA149" s="37"/>
      <x:c r="AB149" s="37"/>
      <x:c r="AC149" s="37"/>
      <x:c r="AD149" s="37"/>
      <x:c r="AE149" s="37"/>
      <x:c r="AF149" s="56"/>
      <x:c r="AG149" s="56"/>
      <x:c r="AH149" s="56"/>
      <x:c r="AI149" s="58"/>
      <x:c r="AJ149" s="56"/>
      <x:c r="AK149" s="56"/>
      <x:c r="AL149" s="56"/>
      <x:c r="AM149" s="56"/>
      <x:c r="AN149" s="56"/>
      <x:c r="AO149" s="56" t="str">
        <x:f>IF(OR(AF149="",AD149=""),"",AF149*AD149+IF(AG149="",0,AG149)+IF(AH149="",0,AH149)+IF(AJ149="",0,AJ149)+IF(AK149="",0,AK149)+IF(AL149="",0,AL149)+IF(AM149="",0,AM149))</x:f>
      </x:c>
      <x:c r="AP149" s="56"/>
      <x:c r="AQ149" s="56" t="str">
        <x:f>IF(OR(AO149="",AP149=""),"",AO149-AP149)</x:f>
      </x:c>
      <x:c r="AR149" s="58" t="str">
        <x:f>IF(OR(AP149="",AP149=0,AQ149=""),"",AQ149/AP149)</x:f>
      </x:c>
      <x:c r="AS149" s="58"/>
      <x:c r="AT149" s="37"/>
      <x:c r="AU149" s="37"/>
      <x:c r="AV149" s="37"/>
      <x:c r="AW149" s="56"/>
      <x:c r="AX149" s="56"/>
      <x:c r="AY149" s="37"/>
      <x:c r="AZ149" s="37"/>
      <x:c r="BA149" s="37"/>
      <x:c r="BB149" s="37"/>
      <x:c r="BC149" s="37"/>
      <x:c r="BD149" s="60"/>
      <x:c r="BE149" s="60"/>
      <x:c r="BF149" s="37"/>
      <x:c r="BG149" s="37"/>
      <x:c r="BH149" s="37" t="str">
        <x:v>https://btech.com/en/c/large-home-appliances/dishwashers</x:v>
      </x:c>
      <x:c r="BI149" s="37"/>
      <x:c r="BJ149" s="37" t="str">
        <x:v>لم يبدأ</x:v>
      </x:c>
      <x:c r="BK149" s="60" t="n">
        <x:v>46233</x:v>
      </x:c>
      <x:c r="BL149" s="60"/>
      <x:c r="BM149" s="60"/>
      <x:c r="BN149" s="62" t="str">
        <x:f>IF(BM149="","",(NOW()-BM149)*24)</x:f>
      </x:c>
      <x:c r="BO149" s="37" t="str">
        <x:f>IF(BM149="","لم يُرصد",IF(BT149&lt;&gt;TRUE,"غير نشط",IF(BP149="فشل","فشل حالي",IF(BN149&lt;=12,"حديث",IF(BN149&lt;=24,"متأخر","قديم")))))</x:f>
        <x:v>لم يُرصد</x:v>
      </x:c>
      <x:c r="BP149" s="37" t="str">
        <x:v>بانتظار رصد التقسيط</x:v>
      </x:c>
      <x:c r="BQ149" s="37" t="n">
        <x:v>0</x:v>
      </x:c>
      <x:c r="BR149" s="37"/>
      <x:c r="BS149" s="37"/>
      <x:c r="BT149" s="54" t="b">
        <x:v>1</x:v>
      </x:c>
      <x:c r="BU149" s="37" t="str">
        <x:v>يحتاج اكتشاف رابط المنتج</x:v>
      </x:c>
      <x:c r="BV149" s="37" t="str">
        <x:v>Beko Dishwasher, 15 Persons Black - BDFN36531GB</x:v>
      </x:c>
      <x:c r="BW149" s="37" t="str">
        <x:v>الملفات المرفوعة لا تحتوي خطة تقسيط فعلية لهذا الربط؛ الصف مُنشأ كمهمة جمع.</x:v>
      </x:c>
      <x:c r="BX149" s="60" t="n">
        <x:v>46233</x:v>
      </x:c>
      <x:c r="BY149" s="60" t="n">
        <x:v>46233</x:v>
      </x:c>
    </x:row>
    <x:row r="150">
      <x:c r="A150" s="37" t="str">
        <x:v>مهمة جمع أولية</x:v>
      </x:c>
      <x:c r="B150" s="37" t="str">
        <x:v>INSTTASK-23ED0D11147F</x:v>
      </x:c>
      <x:c r="C150" s="37" t="str">
        <x:v>VAR-720273D0F73E76|EG-013|STORE|PENDING</x:v>
      </x:c>
      <x:c r="D150" s="37" t="str">
        <x:v>VAR-720273D0F73E76|EG-013|STORE</x:v>
      </x:c>
      <x:c r="E150" s="37" t="str">
        <x:v>VAR-720273D0F73E76</x:v>
      </x:c>
      <x:c r="F150" s="37" t="str">
        <x:v>MOD-47C1A057FB2D9E</x:v>
      </x:c>
      <x:c r="G150" s="37" t="str">
        <x:v>Beko BDFN36531XC 15 persons / Silver</x:v>
      </x:c>
      <x:c r="H150" s="37" t="str">
        <x:v>الأجهزة المنزلية</x:v>
      </x:c>
      <x:c r="I150" s="37" t="str">
        <x:v>غسالات أطباق</x:v>
      </x:c>
      <x:c r="J150" s="37" t="str">
        <x:v>Beko</x:v>
      </x:c>
      <x:c r="K150" s="37" t="str">
        <x:v>BDFN36531XC</x:v>
      </x:c>
      <x:c r="L150" s="37" t="str">
        <x:v>15 persons | Silver</x:v>
      </x:c>
      <x:c r="M150" s="37"/>
      <x:c r="N150" s="37"/>
      <x:c r="O150" s="37" t="str">
        <x:v>Silver</x:v>
      </x:c>
      <x:c r="P150" s="37" t="str">
        <x:v>BDFN36531XC</x:v>
      </x:c>
      <x:c r="Q150" s="37"/>
      <x:c r="R150" s="37" t="str">
        <x:v>EG-013</x:v>
      </x:c>
      <x:c r="S150" s="37" t="str">
        <x:v>B.TECH</x:v>
      </x:c>
      <x:c r="T150" s="37" t="str">
        <x:v>A</x:v>
      </x:c>
      <x:c r="U150" s="37"/>
      <x:c r="V150" s="37"/>
      <x:c r="W150" s="37" t="str">
        <x:v>https://btech.com/en/c/large-home-appliances/dishwashers</x:v>
      </x:c>
      <x:c r="X150" s="37" t="str">
        <x:v>صفحة فئة</x:v>
      </x:c>
      <x:c r="Y150" s="37"/>
      <x:c r="Z150" s="37"/>
      <x:c r="AA150" s="37"/>
      <x:c r="AB150" s="37"/>
      <x:c r="AC150" s="37"/>
      <x:c r="AD150" s="37"/>
      <x:c r="AE150" s="37"/>
      <x:c r="AF150" s="56"/>
      <x:c r="AG150" s="56"/>
      <x:c r="AH150" s="56"/>
      <x:c r="AI150" s="58"/>
      <x:c r="AJ150" s="56"/>
      <x:c r="AK150" s="56"/>
      <x:c r="AL150" s="56"/>
      <x:c r="AM150" s="56"/>
      <x:c r="AN150" s="56"/>
      <x:c r="AO150" s="56" t="str">
        <x:f>IF(OR(AF150="",AD150=""),"",AF150*AD150+IF(AG150="",0,AG150)+IF(AH150="",0,AH150)+IF(AJ150="",0,AJ150)+IF(AK150="",0,AK150)+IF(AL150="",0,AL150)+IF(AM150="",0,AM150))</x:f>
      </x:c>
      <x:c r="AP150" s="56"/>
      <x:c r="AQ150" s="56" t="str">
        <x:f>IF(OR(AO150="",AP150=""),"",AO150-AP150)</x:f>
      </x:c>
      <x:c r="AR150" s="58" t="str">
        <x:f>IF(OR(AP150="",AP150=0,AQ150=""),"",AQ150/AP150)</x:f>
      </x:c>
      <x:c r="AS150" s="58"/>
      <x:c r="AT150" s="37"/>
      <x:c r="AU150" s="37"/>
      <x:c r="AV150" s="37"/>
      <x:c r="AW150" s="56"/>
      <x:c r="AX150" s="56"/>
      <x:c r="AY150" s="37"/>
      <x:c r="AZ150" s="37"/>
      <x:c r="BA150" s="37"/>
      <x:c r="BB150" s="37"/>
      <x:c r="BC150" s="37"/>
      <x:c r="BD150" s="60"/>
      <x:c r="BE150" s="60"/>
      <x:c r="BF150" s="37"/>
      <x:c r="BG150" s="37"/>
      <x:c r="BH150" s="37" t="str">
        <x:v>https://btech.com/en/c/large-home-appliances/dishwashers</x:v>
      </x:c>
      <x:c r="BI150" s="37"/>
      <x:c r="BJ150" s="37" t="str">
        <x:v>لم يبدأ</x:v>
      </x:c>
      <x:c r="BK150" s="60" t="n">
        <x:v>46233</x:v>
      </x:c>
      <x:c r="BL150" s="60"/>
      <x:c r="BM150" s="60"/>
      <x:c r="BN150" s="62" t="str">
        <x:f>IF(BM150="","",(NOW()-BM150)*24)</x:f>
      </x:c>
      <x:c r="BO150" s="37" t="str">
        <x:f>IF(BM150="","لم يُرصد",IF(BT150&lt;&gt;TRUE,"غير نشط",IF(BP150="فشل","فشل حالي",IF(BN150&lt;=12,"حديث",IF(BN150&lt;=24,"متأخر","قديم")))))</x:f>
        <x:v>لم يُرصد</x:v>
      </x:c>
      <x:c r="BP150" s="37" t="str">
        <x:v>بانتظار رصد التقسيط</x:v>
      </x:c>
      <x:c r="BQ150" s="37" t="n">
        <x:v>0</x:v>
      </x:c>
      <x:c r="BR150" s="37"/>
      <x:c r="BS150" s="37"/>
      <x:c r="BT150" s="54" t="b">
        <x:v>1</x:v>
      </x:c>
      <x:c r="BU150" s="37" t="str">
        <x:v>يحتاج اكتشاف رابط المنتج</x:v>
      </x:c>
      <x:c r="BV150" s="37" t="str">
        <x:v>Beko Dishwasher, 15 Persons Silver - BDFN36531XC</x:v>
      </x:c>
      <x:c r="BW150" s="37" t="str">
        <x:v>الملفات المرفوعة لا تحتوي خطة تقسيط فعلية لهذا الربط؛ الصف مُنشأ كمهمة جمع.</x:v>
      </x:c>
      <x:c r="BX150" s="60" t="n">
        <x:v>46233</x:v>
      </x:c>
      <x:c r="BY150" s="60" t="n">
        <x:v>46233</x:v>
      </x:c>
    </x:row>
    <x:row r="151">
      <x:c r="A151" s="37" t="str">
        <x:v>مهمة جمع أولية</x:v>
      </x:c>
      <x:c r="B151" s="37" t="str">
        <x:v>INSTTASK-DEACD5E5583A</x:v>
      </x:c>
      <x:c r="C151" s="37" t="str">
        <x:v>VAR-E0CEB3B1A118C7|EG-013|STORE|PENDING</x:v>
      </x:c>
      <x:c r="D151" s="37" t="str">
        <x:v>VAR-E0CEB3B1A118C7|EG-013|STORE</x:v>
      </x:c>
      <x:c r="E151" s="37" t="str">
        <x:v>VAR-E0CEB3B1A118C7</x:v>
      </x:c>
      <x:c r="F151" s="37" t="str">
        <x:v>MOD-F3352C3CD0BB24</x:v>
      </x:c>
      <x:c r="G151" s="37" t="str">
        <x:v>Beko BDFS15020B 10 persons / Black</x:v>
      </x:c>
      <x:c r="H151" s="37" t="str">
        <x:v>الأجهزة المنزلية</x:v>
      </x:c>
      <x:c r="I151" s="37" t="str">
        <x:v>غسالات أطباق</x:v>
      </x:c>
      <x:c r="J151" s="37" t="str">
        <x:v>Beko</x:v>
      </x:c>
      <x:c r="K151" s="37" t="str">
        <x:v>BDFS15020B</x:v>
      </x:c>
      <x:c r="L151" s="37" t="str">
        <x:v>10 persons | Black</x:v>
      </x:c>
      <x:c r="M151" s="37"/>
      <x:c r="N151" s="37"/>
      <x:c r="O151" s="37" t="str">
        <x:v>Black</x:v>
      </x:c>
      <x:c r="P151" s="37" t="str">
        <x:v>BDFS15020B</x:v>
      </x:c>
      <x:c r="Q151" s="37"/>
      <x:c r="R151" s="37" t="str">
        <x:v>EG-013</x:v>
      </x:c>
      <x:c r="S151" s="37" t="str">
        <x:v>B.TECH</x:v>
      </x:c>
      <x:c r="T151" s="37" t="str">
        <x:v>A</x:v>
      </x:c>
      <x:c r="U151" s="37"/>
      <x:c r="V151" s="37"/>
      <x:c r="W151" s="37" t="str">
        <x:v>https://btech.com/en/c/large-home-appliances/dishwashers</x:v>
      </x:c>
      <x:c r="X151" s="37" t="str">
        <x:v>صفحة فئة</x:v>
      </x:c>
      <x:c r="Y151" s="37"/>
      <x:c r="Z151" s="37"/>
      <x:c r="AA151" s="37"/>
      <x:c r="AB151" s="37"/>
      <x:c r="AC151" s="37"/>
      <x:c r="AD151" s="37"/>
      <x:c r="AE151" s="37"/>
      <x:c r="AF151" s="56"/>
      <x:c r="AG151" s="56"/>
      <x:c r="AH151" s="56"/>
      <x:c r="AI151" s="58"/>
      <x:c r="AJ151" s="56"/>
      <x:c r="AK151" s="56"/>
      <x:c r="AL151" s="56"/>
      <x:c r="AM151" s="56"/>
      <x:c r="AN151" s="56"/>
      <x:c r="AO151" s="56" t="str">
        <x:f>IF(OR(AF151="",AD151=""),"",AF151*AD151+IF(AG151="",0,AG151)+IF(AH151="",0,AH151)+IF(AJ151="",0,AJ151)+IF(AK151="",0,AK151)+IF(AL151="",0,AL151)+IF(AM151="",0,AM151))</x:f>
      </x:c>
      <x:c r="AP151" s="56"/>
      <x:c r="AQ151" s="56" t="str">
        <x:f>IF(OR(AO151="",AP151=""),"",AO151-AP151)</x:f>
      </x:c>
      <x:c r="AR151" s="58" t="str">
        <x:f>IF(OR(AP151="",AP151=0,AQ151=""),"",AQ151/AP151)</x:f>
      </x:c>
      <x:c r="AS151" s="58"/>
      <x:c r="AT151" s="37"/>
      <x:c r="AU151" s="37"/>
      <x:c r="AV151" s="37"/>
      <x:c r="AW151" s="56"/>
      <x:c r="AX151" s="56"/>
      <x:c r="AY151" s="37"/>
      <x:c r="AZ151" s="37"/>
      <x:c r="BA151" s="37"/>
      <x:c r="BB151" s="37"/>
      <x:c r="BC151" s="37"/>
      <x:c r="BD151" s="60"/>
      <x:c r="BE151" s="60"/>
      <x:c r="BF151" s="37"/>
      <x:c r="BG151" s="37"/>
      <x:c r="BH151" s="37" t="str">
        <x:v>https://btech.com/en/c/large-home-appliances/dishwashers</x:v>
      </x:c>
      <x:c r="BI151" s="37"/>
      <x:c r="BJ151" s="37" t="str">
        <x:v>لم يبدأ</x:v>
      </x:c>
      <x:c r="BK151" s="60" t="n">
        <x:v>46233</x:v>
      </x:c>
      <x:c r="BL151" s="60"/>
      <x:c r="BM151" s="60"/>
      <x:c r="BN151" s="62" t="str">
        <x:f>IF(BM151="","",(NOW()-BM151)*24)</x:f>
      </x:c>
      <x:c r="BO151" s="37" t="str">
        <x:f>IF(BM151="","لم يُرصد",IF(BT151&lt;&gt;TRUE,"غير نشط",IF(BP151="فشل","فشل حالي",IF(BN151&lt;=12,"حديث",IF(BN151&lt;=24,"متأخر","قديم")))))</x:f>
        <x:v>لم يُرصد</x:v>
      </x:c>
      <x:c r="BP151" s="37" t="str">
        <x:v>بانتظار رصد التقسيط</x:v>
      </x:c>
      <x:c r="BQ151" s="37" t="n">
        <x:v>0</x:v>
      </x:c>
      <x:c r="BR151" s="37"/>
      <x:c r="BS151" s="37"/>
      <x:c r="BT151" s="54" t="b">
        <x:v>1</x:v>
      </x:c>
      <x:c r="BU151" s="37" t="str">
        <x:v>يحتاج اكتشاف رابط المنتج</x:v>
      </x:c>
      <x:c r="BV151" s="37" t="str">
        <x:v>Beko Dishwasher, 10 Persons Black - BDFS15020B</x:v>
      </x:c>
      <x:c r="BW151" s="37" t="str">
        <x:v>الملفات المرفوعة لا تحتوي خطة تقسيط فعلية لهذا الربط؛ الصف مُنشأ كمهمة جمع.</x:v>
      </x:c>
      <x:c r="BX151" s="60" t="n">
        <x:v>46233</x:v>
      </x:c>
      <x:c r="BY151" s="60" t="n">
        <x:v>46233</x:v>
      </x:c>
    </x:row>
    <x:row r="152">
      <x:c r="A152" s="37" t="str">
        <x:v>مهمة جمع أولية</x:v>
      </x:c>
      <x:c r="B152" s="37" t="str">
        <x:v>INSTTASK-04B20F51ED7A</x:v>
      </x:c>
      <x:c r="C152" s="37" t="str">
        <x:v>VAR-A38365C183AE30|EG-013|STORE|PENDING</x:v>
      </x:c>
      <x:c r="D152" s="37" t="str">
        <x:v>VAR-A38365C183AE30|EG-013|STORE</x:v>
      </x:c>
      <x:c r="E152" s="37" t="str">
        <x:v>VAR-A38365C183AE30</x:v>
      </x:c>
      <x:c r="F152" s="37" t="str">
        <x:v>MOD-03EF5DDE8D5B11</x:v>
      </x:c>
      <x:c r="G152" s="37" t="str">
        <x:v>Beko DVN05325X 13 persons / Stainless Steel</x:v>
      </x:c>
      <x:c r="H152" s="37" t="str">
        <x:v>الأجهزة المنزلية</x:v>
      </x:c>
      <x:c r="I152" s="37" t="str">
        <x:v>غسالات أطباق</x:v>
      </x:c>
      <x:c r="J152" s="37" t="str">
        <x:v>Beko</x:v>
      </x:c>
      <x:c r="K152" s="37" t="str">
        <x:v>DVN05325X</x:v>
      </x:c>
      <x:c r="L152" s="37" t="str">
        <x:v>13 persons | Stainless Steel</x:v>
      </x:c>
      <x:c r="M152" s="37"/>
      <x:c r="N152" s="37"/>
      <x:c r="O152" s="37" t="str">
        <x:v>Stainless Steel</x:v>
      </x:c>
      <x:c r="P152" s="37" t="str">
        <x:v>DVN05325X</x:v>
      </x:c>
      <x:c r="Q152" s="37"/>
      <x:c r="R152" s="37" t="str">
        <x:v>EG-013</x:v>
      </x:c>
      <x:c r="S152" s="37" t="str">
        <x:v>B.TECH</x:v>
      </x:c>
      <x:c r="T152" s="37" t="str">
        <x:v>A</x:v>
      </x:c>
      <x:c r="U152" s="37"/>
      <x:c r="V152" s="37"/>
      <x:c r="W152" s="37" t="str">
        <x:v>https://btech.com/en/c/large-home-appliances/dishwashers</x:v>
      </x:c>
      <x:c r="X152" s="37" t="str">
        <x:v>صفحة فئة</x:v>
      </x:c>
      <x:c r="Y152" s="37"/>
      <x:c r="Z152" s="37"/>
      <x:c r="AA152" s="37"/>
      <x:c r="AB152" s="37"/>
      <x:c r="AC152" s="37"/>
      <x:c r="AD152" s="37"/>
      <x:c r="AE152" s="37"/>
      <x:c r="AF152" s="56"/>
      <x:c r="AG152" s="56"/>
      <x:c r="AH152" s="56"/>
      <x:c r="AI152" s="58"/>
      <x:c r="AJ152" s="56"/>
      <x:c r="AK152" s="56"/>
      <x:c r="AL152" s="56"/>
      <x:c r="AM152" s="56"/>
      <x:c r="AN152" s="56"/>
      <x:c r="AO152" s="56" t="str">
        <x:f>IF(OR(AF152="",AD152=""),"",AF152*AD152+IF(AG152="",0,AG152)+IF(AH152="",0,AH152)+IF(AJ152="",0,AJ152)+IF(AK152="",0,AK152)+IF(AL152="",0,AL152)+IF(AM152="",0,AM152))</x:f>
      </x:c>
      <x:c r="AP152" s="56"/>
      <x:c r="AQ152" s="56" t="str">
        <x:f>IF(OR(AO152="",AP152=""),"",AO152-AP152)</x:f>
      </x:c>
      <x:c r="AR152" s="58" t="str">
        <x:f>IF(OR(AP152="",AP152=0,AQ152=""),"",AQ152/AP152)</x:f>
      </x:c>
      <x:c r="AS152" s="58"/>
      <x:c r="AT152" s="37"/>
      <x:c r="AU152" s="37"/>
      <x:c r="AV152" s="37"/>
      <x:c r="AW152" s="56"/>
      <x:c r="AX152" s="56"/>
      <x:c r="AY152" s="37"/>
      <x:c r="AZ152" s="37"/>
      <x:c r="BA152" s="37"/>
      <x:c r="BB152" s="37"/>
      <x:c r="BC152" s="37"/>
      <x:c r="BD152" s="60"/>
      <x:c r="BE152" s="60"/>
      <x:c r="BF152" s="37"/>
      <x:c r="BG152" s="37"/>
      <x:c r="BH152" s="37" t="str">
        <x:v>https://btech.com/en/c/large-home-appliances/dishwashers</x:v>
      </x:c>
      <x:c r="BI152" s="37"/>
      <x:c r="BJ152" s="37" t="str">
        <x:v>لم يبدأ</x:v>
      </x:c>
      <x:c r="BK152" s="60" t="n">
        <x:v>46233</x:v>
      </x:c>
      <x:c r="BL152" s="60"/>
      <x:c r="BM152" s="60"/>
      <x:c r="BN152" s="62" t="str">
        <x:f>IF(BM152="","",(NOW()-BM152)*24)</x:f>
      </x:c>
      <x:c r="BO152" s="37" t="str">
        <x:f>IF(BM152="","لم يُرصد",IF(BT152&lt;&gt;TRUE,"غير نشط",IF(BP152="فشل","فشل حالي",IF(BN152&lt;=12,"حديث",IF(BN152&lt;=24,"متأخر","قديم")))))</x:f>
        <x:v>لم يُرصد</x:v>
      </x:c>
      <x:c r="BP152" s="37" t="str">
        <x:v>بانتظار رصد التقسيط</x:v>
      </x:c>
      <x:c r="BQ152" s="37" t="n">
        <x:v>0</x:v>
      </x:c>
      <x:c r="BR152" s="37"/>
      <x:c r="BS152" s="37"/>
      <x:c r="BT152" s="54" t="b">
        <x:v>1</x:v>
      </x:c>
      <x:c r="BU152" s="37" t="str">
        <x:v>يحتاج اكتشاف رابط المنتج</x:v>
      </x:c>
      <x:c r="BV152" s="37" t="str">
        <x:v>Beko Dishwasher, 13 Persons Stainless Steel - DVN05325X</x:v>
      </x:c>
      <x:c r="BW152" s="37" t="str">
        <x:v>الملفات المرفوعة لا تحتوي خطة تقسيط فعلية لهذا الربط؛ الصف مُنشأ كمهمة جمع.</x:v>
      </x:c>
      <x:c r="BX152" s="60" t="n">
        <x:v>46233</x:v>
      </x:c>
      <x:c r="BY152" s="60" t="n">
        <x:v>46233</x:v>
      </x:c>
    </x:row>
    <x:row r="153">
      <x:c r="A153" s="37" t="str">
        <x:v>مهمة جمع أولية</x:v>
      </x:c>
      <x:c r="B153" s="37" t="str">
        <x:v>INSTTASK-D9DD632CF2B6</x:v>
      </x:c>
      <x:c r="C153" s="37" t="str">
        <x:v>VAR-D8274BD90E0421|EG-013|STORE|PENDING</x:v>
      </x:c>
      <x:c r="D153" s="37" t="str">
        <x:v>VAR-D8274BD90E0421|EG-013|STORE</x:v>
      </x:c>
      <x:c r="E153" s="37" t="str">
        <x:v>VAR-D8274BD90E0421</x:v>
      </x:c>
      <x:c r="F153" s="37" t="str">
        <x:v>MOD-7A7495E1D94697</x:v>
      </x:c>
      <x:c r="G153" s="37" t="str">
        <x:v>Beko DVS05020S 10 persons / Silver</x:v>
      </x:c>
      <x:c r="H153" s="37" t="str">
        <x:v>الأجهزة المنزلية</x:v>
      </x:c>
      <x:c r="I153" s="37" t="str">
        <x:v>غسالات أطباق</x:v>
      </x:c>
      <x:c r="J153" s="37" t="str">
        <x:v>Beko</x:v>
      </x:c>
      <x:c r="K153" s="37" t="str">
        <x:v>DVS05020S</x:v>
      </x:c>
      <x:c r="L153" s="37" t="str">
        <x:v>10 persons | Silver</x:v>
      </x:c>
      <x:c r="M153" s="37"/>
      <x:c r="N153" s="37"/>
      <x:c r="O153" s="37" t="str">
        <x:v>Silver</x:v>
      </x:c>
      <x:c r="P153" s="37" t="str">
        <x:v>DVS05020S</x:v>
      </x:c>
      <x:c r="Q153" s="37"/>
      <x:c r="R153" s="37" t="str">
        <x:v>EG-013</x:v>
      </x:c>
      <x:c r="S153" s="37" t="str">
        <x:v>B.TECH</x:v>
      </x:c>
      <x:c r="T153" s="37" t="str">
        <x:v>A</x:v>
      </x:c>
      <x:c r="U153" s="37"/>
      <x:c r="V153" s="37"/>
      <x:c r="W153" s="37" t="str">
        <x:v>https://btech.com/en/c/large-home-appliances/dishwashers</x:v>
      </x:c>
      <x:c r="X153" s="37" t="str">
        <x:v>صفحة فئة</x:v>
      </x:c>
      <x:c r="Y153" s="37"/>
      <x:c r="Z153" s="37"/>
      <x:c r="AA153" s="37"/>
      <x:c r="AB153" s="37"/>
      <x:c r="AC153" s="37"/>
      <x:c r="AD153" s="37"/>
      <x:c r="AE153" s="37"/>
      <x:c r="AF153" s="56"/>
      <x:c r="AG153" s="56"/>
      <x:c r="AH153" s="56"/>
      <x:c r="AI153" s="58"/>
      <x:c r="AJ153" s="56"/>
      <x:c r="AK153" s="56"/>
      <x:c r="AL153" s="56"/>
      <x:c r="AM153" s="56"/>
      <x:c r="AN153" s="56"/>
      <x:c r="AO153" s="56" t="str">
        <x:f>IF(OR(AF153="",AD153=""),"",AF153*AD153+IF(AG153="",0,AG153)+IF(AH153="",0,AH153)+IF(AJ153="",0,AJ153)+IF(AK153="",0,AK153)+IF(AL153="",0,AL153)+IF(AM153="",0,AM153))</x:f>
      </x:c>
      <x:c r="AP153" s="56"/>
      <x:c r="AQ153" s="56" t="str">
        <x:f>IF(OR(AO153="",AP153=""),"",AO153-AP153)</x:f>
      </x:c>
      <x:c r="AR153" s="58" t="str">
        <x:f>IF(OR(AP153="",AP153=0,AQ153=""),"",AQ153/AP153)</x:f>
      </x:c>
      <x:c r="AS153" s="58"/>
      <x:c r="AT153" s="37"/>
      <x:c r="AU153" s="37"/>
      <x:c r="AV153" s="37"/>
      <x:c r="AW153" s="56"/>
      <x:c r="AX153" s="56"/>
      <x:c r="AY153" s="37"/>
      <x:c r="AZ153" s="37"/>
      <x:c r="BA153" s="37"/>
      <x:c r="BB153" s="37"/>
      <x:c r="BC153" s="37"/>
      <x:c r="BD153" s="60"/>
      <x:c r="BE153" s="60"/>
      <x:c r="BF153" s="37"/>
      <x:c r="BG153" s="37"/>
      <x:c r="BH153" s="37" t="str">
        <x:v>https://btech.com/en/c/large-home-appliances/dishwashers</x:v>
      </x:c>
      <x:c r="BI153" s="37"/>
      <x:c r="BJ153" s="37" t="str">
        <x:v>لم يبدأ</x:v>
      </x:c>
      <x:c r="BK153" s="60" t="n">
        <x:v>46233</x:v>
      </x:c>
      <x:c r="BL153" s="60"/>
      <x:c r="BM153" s="60"/>
      <x:c r="BN153" s="62" t="str">
        <x:f>IF(BM153="","",(NOW()-BM153)*24)</x:f>
      </x:c>
      <x:c r="BO153" s="37" t="str">
        <x:f>IF(BM153="","لم يُرصد",IF(BT153&lt;&gt;TRUE,"غير نشط",IF(BP153="فشل","فشل حالي",IF(BN153&lt;=12,"حديث",IF(BN153&lt;=24,"متأخر","قديم")))))</x:f>
        <x:v>لم يُرصد</x:v>
      </x:c>
      <x:c r="BP153" s="37" t="str">
        <x:v>بانتظار رصد التقسيط</x:v>
      </x:c>
      <x:c r="BQ153" s="37" t="n">
        <x:v>0</x:v>
      </x:c>
      <x:c r="BR153" s="37"/>
      <x:c r="BS153" s="37"/>
      <x:c r="BT153" s="54" t="b">
        <x:v>1</x:v>
      </x:c>
      <x:c r="BU153" s="37" t="str">
        <x:v>يحتاج اكتشاف رابط المنتج</x:v>
      </x:c>
      <x:c r="BV153" s="37" t="str">
        <x:v>Beko Dishwasher, 10 Persons Silver - DVS05020S</x:v>
      </x:c>
      <x:c r="BW153" s="37" t="str">
        <x:v>الملفات المرفوعة لا تحتوي خطة تقسيط فعلية لهذا الربط؛ الصف مُنشأ كمهمة جمع.</x:v>
      </x:c>
      <x:c r="BX153" s="60" t="n">
        <x:v>46233</x:v>
      </x:c>
      <x:c r="BY153" s="60" t="n">
        <x:v>46233</x:v>
      </x:c>
    </x:row>
    <x:row r="154">
      <x:c r="A154" s="37" t="str">
        <x:v>مهمة جمع أولية</x:v>
      </x:c>
      <x:c r="B154" s="37" t="str">
        <x:v>INSTTASK-854730A851C4</x:v>
      </x:c>
      <x:c r="C154" s="37" t="str">
        <x:v>VAR-29A5DF6CBB8A72|EG-013|STORE|PENDING</x:v>
      </x:c>
      <x:c r="D154" s="37" t="str">
        <x:v>VAR-29A5DF6CBB8A72|EG-013|STORE</x:v>
      </x:c>
      <x:c r="E154" s="37" t="str">
        <x:v>VAR-29A5DF6CBB8A72</x:v>
      </x:c>
      <x:c r="F154" s="37" t="str">
        <x:v>MOD-B0D5F5FCAEEE18</x:v>
      </x:c>
      <x:c r="G154" s="37" t="str">
        <x:v>Bosch SMS26AI00V 13 persons / Brushed Steel</x:v>
      </x:c>
      <x:c r="H154" s="37" t="str">
        <x:v>الأجهزة المنزلية</x:v>
      </x:c>
      <x:c r="I154" s="37" t="str">
        <x:v>غسالات أطباق</x:v>
      </x:c>
      <x:c r="J154" s="37" t="str">
        <x:v>Bosch</x:v>
      </x:c>
      <x:c r="K154" s="37" t="str">
        <x:v>SMS26AI00V</x:v>
      </x:c>
      <x:c r="L154" s="37" t="str">
        <x:v>13 persons | Brushed Steel</x:v>
      </x:c>
      <x:c r="M154" s="37"/>
      <x:c r="N154" s="37"/>
      <x:c r="O154" s="37" t="str">
        <x:v>Brushed Steel</x:v>
      </x:c>
      <x:c r="P154" s="37" t="str">
        <x:v>SMS26AI00V</x:v>
      </x:c>
      <x:c r="Q154" s="37"/>
      <x:c r="R154" s="37" t="str">
        <x:v>EG-013</x:v>
      </x:c>
      <x:c r="S154" s="37" t="str">
        <x:v>B.TECH</x:v>
      </x:c>
      <x:c r="T154" s="37" t="str">
        <x:v>A</x:v>
      </x:c>
      <x:c r="U154" s="37"/>
      <x:c r="V154" s="37"/>
      <x:c r="W154" s="37" t="str">
        <x:v>https://btech.com/en/c/large-home-appliances/dishwashers</x:v>
      </x:c>
      <x:c r="X154" s="37" t="str">
        <x:v>صفحة فئة</x:v>
      </x:c>
      <x:c r="Y154" s="37"/>
      <x:c r="Z154" s="37"/>
      <x:c r="AA154" s="37"/>
      <x:c r="AB154" s="37"/>
      <x:c r="AC154" s="37"/>
      <x:c r="AD154" s="37"/>
      <x:c r="AE154" s="37"/>
      <x:c r="AF154" s="56"/>
      <x:c r="AG154" s="56"/>
      <x:c r="AH154" s="56"/>
      <x:c r="AI154" s="58"/>
      <x:c r="AJ154" s="56"/>
      <x:c r="AK154" s="56"/>
      <x:c r="AL154" s="56"/>
      <x:c r="AM154" s="56"/>
      <x:c r="AN154" s="56"/>
      <x:c r="AO154" s="56" t="str">
        <x:f>IF(OR(AF154="",AD154=""),"",AF154*AD154+IF(AG154="",0,AG154)+IF(AH154="",0,AH154)+IF(AJ154="",0,AJ154)+IF(AK154="",0,AK154)+IF(AL154="",0,AL154)+IF(AM154="",0,AM154))</x:f>
      </x:c>
      <x:c r="AP154" s="56"/>
      <x:c r="AQ154" s="56" t="str">
        <x:f>IF(OR(AO154="",AP154=""),"",AO154-AP154)</x:f>
      </x:c>
      <x:c r="AR154" s="58" t="str">
        <x:f>IF(OR(AP154="",AP154=0,AQ154=""),"",AQ154/AP154)</x:f>
      </x:c>
      <x:c r="AS154" s="58"/>
      <x:c r="AT154" s="37"/>
      <x:c r="AU154" s="37"/>
      <x:c r="AV154" s="37"/>
      <x:c r="AW154" s="56"/>
      <x:c r="AX154" s="56"/>
      <x:c r="AY154" s="37"/>
      <x:c r="AZ154" s="37"/>
      <x:c r="BA154" s="37"/>
      <x:c r="BB154" s="37"/>
      <x:c r="BC154" s="37"/>
      <x:c r="BD154" s="60"/>
      <x:c r="BE154" s="60"/>
      <x:c r="BF154" s="37"/>
      <x:c r="BG154" s="37"/>
      <x:c r="BH154" s="37" t="str">
        <x:v>https://btech.com/en/c/large-home-appliances/dishwashers</x:v>
      </x:c>
      <x:c r="BI154" s="37"/>
      <x:c r="BJ154" s="37" t="str">
        <x:v>لم يبدأ</x:v>
      </x:c>
      <x:c r="BK154" s="60" t="n">
        <x:v>46233</x:v>
      </x:c>
      <x:c r="BL154" s="60"/>
      <x:c r="BM154" s="60"/>
      <x:c r="BN154" s="62" t="str">
        <x:f>IF(BM154="","",(NOW()-BM154)*24)</x:f>
      </x:c>
      <x:c r="BO154" s="37" t="str">
        <x:f>IF(BM154="","لم يُرصد",IF(BT154&lt;&gt;TRUE,"غير نشط",IF(BP154="فشل","فشل حالي",IF(BN154&lt;=12,"حديث",IF(BN154&lt;=24,"متأخر","قديم")))))</x:f>
        <x:v>لم يُرصد</x:v>
      </x:c>
      <x:c r="BP154" s="37" t="str">
        <x:v>بانتظار رصد التقسيط</x:v>
      </x:c>
      <x:c r="BQ154" s="37" t="n">
        <x:v>0</x:v>
      </x:c>
      <x:c r="BR154" s="37"/>
      <x:c r="BS154" s="37"/>
      <x:c r="BT154" s="54" t="b">
        <x:v>1</x:v>
      </x:c>
      <x:c r="BU154" s="37" t="str">
        <x:v>يحتاج اكتشاف رابط المنتج</x:v>
      </x:c>
      <x:c r="BV154" s="37" t="str">
        <x:v>Bosch Series 2 Free Standing Dishwashers, 13 Persons Brushed Steel - SMS26AI00V</x:v>
      </x:c>
      <x:c r="BW154" s="37" t="str">
        <x:v>الملفات المرفوعة لا تحتوي خطة تقسيط فعلية لهذا الربط؛ الصف مُنشأ كمهمة جمع.</x:v>
      </x:c>
      <x:c r="BX154" s="60" t="n">
        <x:v>46233</x:v>
      </x:c>
      <x:c r="BY154" s="60" t="n">
        <x:v>46233</x:v>
      </x:c>
    </x:row>
    <x:row r="155">
      <x:c r="A155" s="37" t="str">
        <x:v>مهمة جمع أولية</x:v>
      </x:c>
      <x:c r="B155" s="37" t="str">
        <x:v>INSTTASK-EEAA7FDC51D6</x:v>
      </x:c>
      <x:c r="C155" s="37" t="str">
        <x:v>VAR-A650A8D51D0909|EG-013|STORE|PENDING</x:v>
      </x:c>
      <x:c r="D155" s="37" t="str">
        <x:v>VAR-A650A8D51D0909|EG-013|STORE</x:v>
      </x:c>
      <x:c r="E155" s="37" t="str">
        <x:v>VAR-A650A8D51D0909</x:v>
      </x:c>
      <x:c r="F155" s="37" t="str">
        <x:v>MOD-97D3EEB7EBA63E</x:v>
      </x:c>
      <x:c r="G155" s="37" t="str">
        <x:v>Bosch SMS46NB20V 14 persons / Black</x:v>
      </x:c>
      <x:c r="H155" s="37" t="str">
        <x:v>الأجهزة المنزلية</x:v>
      </x:c>
      <x:c r="I155" s="37" t="str">
        <x:v>غسالات أطباق</x:v>
      </x:c>
      <x:c r="J155" s="37" t="str">
        <x:v>Bosch</x:v>
      </x:c>
      <x:c r="K155" s="37" t="str">
        <x:v>SMS46NB20V</x:v>
      </x:c>
      <x:c r="L155" s="37" t="str">
        <x:v>14 persons | Black</x:v>
      </x:c>
      <x:c r="M155" s="37"/>
      <x:c r="N155" s="37"/>
      <x:c r="O155" s="37" t="str">
        <x:v>Black</x:v>
      </x:c>
      <x:c r="P155" s="37" t="str">
        <x:v>SMS46NB20V</x:v>
      </x:c>
      <x:c r="Q155" s="37"/>
      <x:c r="R155" s="37" t="str">
        <x:v>EG-013</x:v>
      </x:c>
      <x:c r="S155" s="37" t="str">
        <x:v>B.TECH</x:v>
      </x:c>
      <x:c r="T155" s="37" t="str">
        <x:v>A</x:v>
      </x:c>
      <x:c r="U155" s="37"/>
      <x:c r="V155" s="37"/>
      <x:c r="W155" s="37" t="str">
        <x:v>https://btech.com/en/c/large-home-appliances/dishwashers</x:v>
      </x:c>
      <x:c r="X155" s="37" t="str">
        <x:v>صفحة فئة</x:v>
      </x:c>
      <x:c r="Y155" s="37"/>
      <x:c r="Z155" s="37"/>
      <x:c r="AA155" s="37"/>
      <x:c r="AB155" s="37"/>
      <x:c r="AC155" s="37"/>
      <x:c r="AD155" s="37"/>
      <x:c r="AE155" s="37"/>
      <x:c r="AF155" s="56"/>
      <x:c r="AG155" s="56"/>
      <x:c r="AH155" s="56"/>
      <x:c r="AI155" s="58"/>
      <x:c r="AJ155" s="56"/>
      <x:c r="AK155" s="56"/>
      <x:c r="AL155" s="56"/>
      <x:c r="AM155" s="56"/>
      <x:c r="AN155" s="56"/>
      <x:c r="AO155" s="56" t="str">
        <x:f>IF(OR(AF155="",AD155=""),"",AF155*AD155+IF(AG155="",0,AG155)+IF(AH155="",0,AH155)+IF(AJ155="",0,AJ155)+IF(AK155="",0,AK155)+IF(AL155="",0,AL155)+IF(AM155="",0,AM155))</x:f>
      </x:c>
      <x:c r="AP155" s="56"/>
      <x:c r="AQ155" s="56" t="str">
        <x:f>IF(OR(AO155="",AP155=""),"",AO155-AP155)</x:f>
      </x:c>
      <x:c r="AR155" s="58" t="str">
        <x:f>IF(OR(AP155="",AP155=0,AQ155=""),"",AQ155/AP155)</x:f>
      </x:c>
      <x:c r="AS155" s="58"/>
      <x:c r="AT155" s="37"/>
      <x:c r="AU155" s="37"/>
      <x:c r="AV155" s="37"/>
      <x:c r="AW155" s="56"/>
      <x:c r="AX155" s="56"/>
      <x:c r="AY155" s="37"/>
      <x:c r="AZ155" s="37"/>
      <x:c r="BA155" s="37"/>
      <x:c r="BB155" s="37"/>
      <x:c r="BC155" s="37"/>
      <x:c r="BD155" s="60"/>
      <x:c r="BE155" s="60"/>
      <x:c r="BF155" s="37"/>
      <x:c r="BG155" s="37"/>
      <x:c r="BH155" s="37" t="str">
        <x:v>https://btech.com/en/c/large-home-appliances/dishwashers</x:v>
      </x:c>
      <x:c r="BI155" s="37"/>
      <x:c r="BJ155" s="37" t="str">
        <x:v>لم يبدأ</x:v>
      </x:c>
      <x:c r="BK155" s="60" t="n">
        <x:v>46233</x:v>
      </x:c>
      <x:c r="BL155" s="60"/>
      <x:c r="BM155" s="60"/>
      <x:c r="BN155" s="62" t="str">
        <x:f>IF(BM155="","",(NOW()-BM155)*24)</x:f>
      </x:c>
      <x:c r="BO155" s="37" t="str">
        <x:f>IF(BM155="","لم يُرصد",IF(BT155&lt;&gt;TRUE,"غير نشط",IF(BP155="فشل","فشل حالي",IF(BN155&lt;=12,"حديث",IF(BN155&lt;=24,"متأخر","قديم")))))</x:f>
        <x:v>لم يُرصد</x:v>
      </x:c>
      <x:c r="BP155" s="37" t="str">
        <x:v>بانتظار رصد التقسيط</x:v>
      </x:c>
      <x:c r="BQ155" s="37" t="n">
        <x:v>0</x:v>
      </x:c>
      <x:c r="BR155" s="37"/>
      <x:c r="BS155" s="37"/>
      <x:c r="BT155" s="54" t="b">
        <x:v>1</x:v>
      </x:c>
      <x:c r="BU155" s="37" t="str">
        <x:v>يحتاج اكتشاف رابط المنتج</x:v>
      </x:c>
      <x:c r="BV155" s="37" t="str">
        <x:v>Bosch Series 4 Free Standing Dishwashers, 14 Persons Black - SMS46NB20V</x:v>
      </x:c>
      <x:c r="BW155" s="37" t="str">
        <x:v>الملفات المرفوعة لا تحتوي خطة تقسيط فعلية لهذا الربط؛ الصف مُنشأ كمهمة جمع.</x:v>
      </x:c>
      <x:c r="BX155" s="60" t="n">
        <x:v>46233</x:v>
      </x:c>
      <x:c r="BY155" s="60" t="n">
        <x:v>46233</x:v>
      </x:c>
    </x:row>
    <x:row r="156">
      <x:c r="A156" s="37" t="str">
        <x:v>مهمة جمع أولية</x:v>
      </x:c>
      <x:c r="B156" s="37" t="str">
        <x:v>INSTTASK-6761A012E2E4</x:v>
      </x:c>
      <x:c r="C156" s="37" t="str">
        <x:v>VAR-C7259EB1F7FDCA|EG-013|STORE|PENDING</x:v>
      </x:c>
      <x:c r="D156" s="37" t="str">
        <x:v>VAR-C7259EB1F7FDCA|EG-013|STORE</x:v>
      </x:c>
      <x:c r="E156" s="37" t="str">
        <x:v>VAR-C7259EB1F7FDCA</x:v>
      </x:c>
      <x:c r="F156" s="37" t="str">
        <x:v>MOD-772622038B3CD0</x:v>
      </x:c>
      <x:c r="G156" s="37" t="str">
        <x:v>Bosch SMS46NI20V 14 persons / Brushed Steel</x:v>
      </x:c>
      <x:c r="H156" s="37" t="str">
        <x:v>الأجهزة المنزلية</x:v>
      </x:c>
      <x:c r="I156" s="37" t="str">
        <x:v>غسالات أطباق</x:v>
      </x:c>
      <x:c r="J156" s="37" t="str">
        <x:v>Bosch</x:v>
      </x:c>
      <x:c r="K156" s="37" t="str">
        <x:v>SMS46NI20V</x:v>
      </x:c>
      <x:c r="L156" s="37" t="str">
        <x:v>14 persons | Brushed Steel</x:v>
      </x:c>
      <x:c r="M156" s="37"/>
      <x:c r="N156" s="37"/>
      <x:c r="O156" s="37" t="str">
        <x:v>Brushed Steel</x:v>
      </x:c>
      <x:c r="P156" s="37" t="str">
        <x:v>SMS46NI20V</x:v>
      </x:c>
      <x:c r="Q156" s="37"/>
      <x:c r="R156" s="37" t="str">
        <x:v>EG-013</x:v>
      </x:c>
      <x:c r="S156" s="37" t="str">
        <x:v>B.TECH</x:v>
      </x:c>
      <x:c r="T156" s="37" t="str">
        <x:v>A</x:v>
      </x:c>
      <x:c r="U156" s="37"/>
      <x:c r="V156" s="37"/>
      <x:c r="W156" s="37" t="str">
        <x:v>https://btech.com/en/c/large-home-appliances/dishwashers</x:v>
      </x:c>
      <x:c r="X156" s="37" t="str">
        <x:v>صفحة فئة</x:v>
      </x:c>
      <x:c r="Y156" s="37"/>
      <x:c r="Z156" s="37"/>
      <x:c r="AA156" s="37"/>
      <x:c r="AB156" s="37"/>
      <x:c r="AC156" s="37"/>
      <x:c r="AD156" s="37"/>
      <x:c r="AE156" s="37"/>
      <x:c r="AF156" s="56"/>
      <x:c r="AG156" s="56"/>
      <x:c r="AH156" s="56"/>
      <x:c r="AI156" s="58"/>
      <x:c r="AJ156" s="56"/>
      <x:c r="AK156" s="56"/>
      <x:c r="AL156" s="56"/>
      <x:c r="AM156" s="56"/>
      <x:c r="AN156" s="56"/>
      <x:c r="AO156" s="56" t="str">
        <x:f>IF(OR(AF156="",AD156=""),"",AF156*AD156+IF(AG156="",0,AG156)+IF(AH156="",0,AH156)+IF(AJ156="",0,AJ156)+IF(AK156="",0,AK156)+IF(AL156="",0,AL156)+IF(AM156="",0,AM156))</x:f>
      </x:c>
      <x:c r="AP156" s="56"/>
      <x:c r="AQ156" s="56" t="str">
        <x:f>IF(OR(AO156="",AP156=""),"",AO156-AP156)</x:f>
      </x:c>
      <x:c r="AR156" s="58" t="str">
        <x:f>IF(OR(AP156="",AP156=0,AQ156=""),"",AQ156/AP156)</x:f>
      </x:c>
      <x:c r="AS156" s="58"/>
      <x:c r="AT156" s="37"/>
      <x:c r="AU156" s="37"/>
      <x:c r="AV156" s="37"/>
      <x:c r="AW156" s="56"/>
      <x:c r="AX156" s="56"/>
      <x:c r="AY156" s="37"/>
      <x:c r="AZ156" s="37"/>
      <x:c r="BA156" s="37"/>
      <x:c r="BB156" s="37"/>
      <x:c r="BC156" s="37"/>
      <x:c r="BD156" s="60"/>
      <x:c r="BE156" s="60"/>
      <x:c r="BF156" s="37"/>
      <x:c r="BG156" s="37"/>
      <x:c r="BH156" s="37" t="str">
        <x:v>https://btech.com/en/c/large-home-appliances/dishwashers</x:v>
      </x:c>
      <x:c r="BI156" s="37"/>
      <x:c r="BJ156" s="37" t="str">
        <x:v>لم يبدأ</x:v>
      </x:c>
      <x:c r="BK156" s="60" t="n">
        <x:v>46233</x:v>
      </x:c>
      <x:c r="BL156" s="60"/>
      <x:c r="BM156" s="60"/>
      <x:c r="BN156" s="62" t="str">
        <x:f>IF(BM156="","",(NOW()-BM156)*24)</x:f>
      </x:c>
      <x:c r="BO156" s="37" t="str">
        <x:f>IF(BM156="","لم يُرصد",IF(BT156&lt;&gt;TRUE,"غير نشط",IF(BP156="فشل","فشل حالي",IF(BN156&lt;=12,"حديث",IF(BN156&lt;=24,"متأخر","قديم")))))</x:f>
        <x:v>لم يُرصد</x:v>
      </x:c>
      <x:c r="BP156" s="37" t="str">
        <x:v>بانتظار رصد التقسيط</x:v>
      </x:c>
      <x:c r="BQ156" s="37" t="n">
        <x:v>0</x:v>
      </x:c>
      <x:c r="BR156" s="37"/>
      <x:c r="BS156" s="37"/>
      <x:c r="BT156" s="54" t="b">
        <x:v>1</x:v>
      </x:c>
      <x:c r="BU156" s="37" t="str">
        <x:v>يحتاج اكتشاف رابط المنتج</x:v>
      </x:c>
      <x:c r="BV156" s="37" t="str">
        <x:v>Bosch Series 4 Free Standing Dishwashers, 14 Persons Brushed Steel - SMS46NI20V</x:v>
      </x:c>
      <x:c r="BW156" s="37" t="str">
        <x:v>الملفات المرفوعة لا تحتوي خطة تقسيط فعلية لهذا الربط؛ الصف مُنشأ كمهمة جمع.</x:v>
      </x:c>
      <x:c r="BX156" s="60" t="n">
        <x:v>46233</x:v>
      </x:c>
      <x:c r="BY156" s="60" t="n">
        <x:v>46233</x:v>
      </x:c>
    </x:row>
    <x:row r="157">
      <x:c r="A157" s="37" t="str">
        <x:v>مهمة جمع أولية</x:v>
      </x:c>
      <x:c r="B157" s="37" t="str">
        <x:v>INSTTASK-F966FAAC4A8F</x:v>
      </x:c>
      <x:c r="C157" s="37" t="str">
        <x:v>VAR-EF58AE2377EA68|EG-013|STORE|PENDING</x:v>
      </x:c>
      <x:c r="D157" s="37" t="str">
        <x:v>VAR-EF58AE2377EA68|EG-013|STORE</x:v>
      </x:c>
      <x:c r="E157" s="37" t="str">
        <x:v>VAR-EF58AE2377EA68</x:v>
      </x:c>
      <x:c r="F157" s="37" t="str">
        <x:v>MOD-BC3379B2281746</x:v>
      </x:c>
      <x:c r="G157" s="37" t="str">
        <x:v>Bosch SMS4EMI60V 13 persons / Stainless Steel</x:v>
      </x:c>
      <x:c r="H157" s="37" t="str">
        <x:v>الأجهزة المنزلية</x:v>
      </x:c>
      <x:c r="I157" s="37" t="str">
        <x:v>غسالات أطباق</x:v>
      </x:c>
      <x:c r="J157" s="37" t="str">
        <x:v>Bosch</x:v>
      </x:c>
      <x:c r="K157" s="37" t="str">
        <x:v>SMS4EMI60V</x:v>
      </x:c>
      <x:c r="L157" s="37" t="str">
        <x:v>13 persons | Stainless Steel</x:v>
      </x:c>
      <x:c r="M157" s="37"/>
      <x:c r="N157" s="37"/>
      <x:c r="O157" s="37" t="str">
        <x:v>Stainless Steel</x:v>
      </x:c>
      <x:c r="P157" s="37" t="str">
        <x:v>SMS4EMI60V</x:v>
      </x:c>
      <x:c r="Q157" s="37"/>
      <x:c r="R157" s="37" t="str">
        <x:v>EG-013</x:v>
      </x:c>
      <x:c r="S157" s="37" t="str">
        <x:v>B.TECH</x:v>
      </x:c>
      <x:c r="T157" s="37" t="str">
        <x:v>A</x:v>
      </x:c>
      <x:c r="U157" s="37"/>
      <x:c r="V157" s="37"/>
      <x:c r="W157" s="37" t="str">
        <x:v>https://btech.com/en/c/large-home-appliances/dishwashers</x:v>
      </x:c>
      <x:c r="X157" s="37" t="str">
        <x:v>صفحة فئة</x:v>
      </x:c>
      <x:c r="Y157" s="37"/>
      <x:c r="Z157" s="37"/>
      <x:c r="AA157" s="37"/>
      <x:c r="AB157" s="37"/>
      <x:c r="AC157" s="37"/>
      <x:c r="AD157" s="37"/>
      <x:c r="AE157" s="37"/>
      <x:c r="AF157" s="56"/>
      <x:c r="AG157" s="56"/>
      <x:c r="AH157" s="56"/>
      <x:c r="AI157" s="58"/>
      <x:c r="AJ157" s="56"/>
      <x:c r="AK157" s="56"/>
      <x:c r="AL157" s="56"/>
      <x:c r="AM157" s="56"/>
      <x:c r="AN157" s="56"/>
      <x:c r="AO157" s="56" t="str">
        <x:f>IF(OR(AF157="",AD157=""),"",AF157*AD157+IF(AG157="",0,AG157)+IF(AH157="",0,AH157)+IF(AJ157="",0,AJ157)+IF(AK157="",0,AK157)+IF(AL157="",0,AL157)+IF(AM157="",0,AM157))</x:f>
      </x:c>
      <x:c r="AP157" s="56"/>
      <x:c r="AQ157" s="56" t="str">
        <x:f>IF(OR(AO157="",AP157=""),"",AO157-AP157)</x:f>
      </x:c>
      <x:c r="AR157" s="58" t="str">
        <x:f>IF(OR(AP157="",AP157=0,AQ157=""),"",AQ157/AP157)</x:f>
      </x:c>
      <x:c r="AS157" s="58"/>
      <x:c r="AT157" s="37"/>
      <x:c r="AU157" s="37"/>
      <x:c r="AV157" s="37"/>
      <x:c r="AW157" s="56"/>
      <x:c r="AX157" s="56"/>
      <x:c r="AY157" s="37"/>
      <x:c r="AZ157" s="37"/>
      <x:c r="BA157" s="37"/>
      <x:c r="BB157" s="37"/>
      <x:c r="BC157" s="37"/>
      <x:c r="BD157" s="60"/>
      <x:c r="BE157" s="60"/>
      <x:c r="BF157" s="37"/>
      <x:c r="BG157" s="37"/>
      <x:c r="BH157" s="37" t="str">
        <x:v>https://btech.com/en/c/large-home-appliances/dishwashers</x:v>
      </x:c>
      <x:c r="BI157" s="37"/>
      <x:c r="BJ157" s="37" t="str">
        <x:v>لم يبدأ</x:v>
      </x:c>
      <x:c r="BK157" s="60" t="n">
        <x:v>46233</x:v>
      </x:c>
      <x:c r="BL157" s="60"/>
      <x:c r="BM157" s="60"/>
      <x:c r="BN157" s="62" t="str">
        <x:f>IF(BM157="","",(NOW()-BM157)*24)</x:f>
      </x:c>
      <x:c r="BO157" s="37" t="str">
        <x:f>IF(BM157="","لم يُرصد",IF(BT157&lt;&gt;TRUE,"غير نشط",IF(BP157="فشل","فشل حالي",IF(BN157&lt;=12,"حديث",IF(BN157&lt;=24,"متأخر","قديم")))))</x:f>
        <x:v>لم يُرصد</x:v>
      </x:c>
      <x:c r="BP157" s="37" t="str">
        <x:v>بانتظار رصد التقسيط</x:v>
      </x:c>
      <x:c r="BQ157" s="37" t="n">
        <x:v>0</x:v>
      </x:c>
      <x:c r="BR157" s="37"/>
      <x:c r="BS157" s="37"/>
      <x:c r="BT157" s="54" t="b">
        <x:v>1</x:v>
      </x:c>
      <x:c r="BU157" s="37" t="str">
        <x:v>يحتاج اكتشاف رابط المنتج</x:v>
      </x:c>
      <x:c r="BV157" s="37" t="str">
        <x:v>Bosch Series 4 Dishwasher, 13 Persons Stainless Steel - SMS4EMI60V</x:v>
      </x:c>
      <x:c r="BW157" s="37" t="str">
        <x:v>الملفات المرفوعة لا تحتوي خطة تقسيط فعلية لهذا الربط؛ الصف مُنشأ كمهمة جمع.</x:v>
      </x:c>
      <x:c r="BX157" s="60" t="n">
        <x:v>46233</x:v>
      </x:c>
      <x:c r="BY157" s="60" t="n">
        <x:v>46233</x:v>
      </x:c>
    </x:row>
    <x:row r="158">
      <x:c r="A158" s="37" t="str">
        <x:v>مهمة جمع أولية</x:v>
      </x:c>
      <x:c r="B158" s="37" t="str">
        <x:v>INSTTASK-A865393F9F30</x:v>
      </x:c>
      <x:c r="C158" s="37" t="str">
        <x:v>VAR-E7123E773ABD9B|EG-013|STORE|PENDING</x:v>
      </x:c>
      <x:c r="D158" s="37" t="str">
        <x:v>VAR-E7123E773ABD9B|EG-013|STORE</x:v>
      </x:c>
      <x:c r="E158" s="37" t="str">
        <x:v>VAR-E7123E773ABD9B</x:v>
      </x:c>
      <x:c r="F158" s="37" t="str">
        <x:v>MOD-6F5B9190A6CD5C</x:v>
      </x:c>
      <x:c r="G158" s="37" t="str">
        <x:v>Bosch SMS6EMI62V 14 persons / Brushed Steel</x:v>
      </x:c>
      <x:c r="H158" s="37" t="str">
        <x:v>الأجهزة المنزلية</x:v>
      </x:c>
      <x:c r="I158" s="37" t="str">
        <x:v>غسالات أطباق</x:v>
      </x:c>
      <x:c r="J158" s="37" t="str">
        <x:v>Bosch</x:v>
      </x:c>
      <x:c r="K158" s="37" t="str">
        <x:v>SMS6EMI62V</x:v>
      </x:c>
      <x:c r="L158" s="37" t="str">
        <x:v>14 persons | Brushed Steel</x:v>
      </x:c>
      <x:c r="M158" s="37"/>
      <x:c r="N158" s="37"/>
      <x:c r="O158" s="37" t="str">
        <x:v>Brushed Steel</x:v>
      </x:c>
      <x:c r="P158" s="37" t="str">
        <x:v>SMS6EMI62V</x:v>
      </x:c>
      <x:c r="Q158" s="37"/>
      <x:c r="R158" s="37" t="str">
        <x:v>EG-013</x:v>
      </x:c>
      <x:c r="S158" s="37" t="str">
        <x:v>B.TECH</x:v>
      </x:c>
      <x:c r="T158" s="37" t="str">
        <x:v>A</x:v>
      </x:c>
      <x:c r="U158" s="37"/>
      <x:c r="V158" s="37"/>
      <x:c r="W158" s="37" t="str">
        <x:v>https://btech.com/en/c/large-home-appliances/dishwashers</x:v>
      </x:c>
      <x:c r="X158" s="37" t="str">
        <x:v>صفحة فئة</x:v>
      </x:c>
      <x:c r="Y158" s="37"/>
      <x:c r="Z158" s="37"/>
      <x:c r="AA158" s="37"/>
      <x:c r="AB158" s="37"/>
      <x:c r="AC158" s="37"/>
      <x:c r="AD158" s="37"/>
      <x:c r="AE158" s="37"/>
      <x:c r="AF158" s="56"/>
      <x:c r="AG158" s="56"/>
      <x:c r="AH158" s="56"/>
      <x:c r="AI158" s="58"/>
      <x:c r="AJ158" s="56"/>
      <x:c r="AK158" s="56"/>
      <x:c r="AL158" s="56"/>
      <x:c r="AM158" s="56"/>
      <x:c r="AN158" s="56"/>
      <x:c r="AO158" s="56" t="str">
        <x:f>IF(OR(AF158="",AD158=""),"",AF158*AD158+IF(AG158="",0,AG158)+IF(AH158="",0,AH158)+IF(AJ158="",0,AJ158)+IF(AK158="",0,AK158)+IF(AL158="",0,AL158)+IF(AM158="",0,AM158))</x:f>
      </x:c>
      <x:c r="AP158" s="56"/>
      <x:c r="AQ158" s="56" t="str">
        <x:f>IF(OR(AO158="",AP158=""),"",AO158-AP158)</x:f>
      </x:c>
      <x:c r="AR158" s="58" t="str">
        <x:f>IF(OR(AP158="",AP158=0,AQ158=""),"",AQ158/AP158)</x:f>
      </x:c>
      <x:c r="AS158" s="58"/>
      <x:c r="AT158" s="37"/>
      <x:c r="AU158" s="37"/>
      <x:c r="AV158" s="37"/>
      <x:c r="AW158" s="56"/>
      <x:c r="AX158" s="56"/>
      <x:c r="AY158" s="37"/>
      <x:c r="AZ158" s="37"/>
      <x:c r="BA158" s="37"/>
      <x:c r="BB158" s="37"/>
      <x:c r="BC158" s="37"/>
      <x:c r="BD158" s="60"/>
      <x:c r="BE158" s="60"/>
      <x:c r="BF158" s="37"/>
      <x:c r="BG158" s="37"/>
      <x:c r="BH158" s="37" t="str">
        <x:v>https://btech.com/en/c/large-home-appliances/dishwashers</x:v>
      </x:c>
      <x:c r="BI158" s="37"/>
      <x:c r="BJ158" s="37" t="str">
        <x:v>لم يبدأ</x:v>
      </x:c>
      <x:c r="BK158" s="60" t="n">
        <x:v>46233</x:v>
      </x:c>
      <x:c r="BL158" s="60"/>
      <x:c r="BM158" s="60"/>
      <x:c r="BN158" s="62" t="str">
        <x:f>IF(BM158="","",(NOW()-BM158)*24)</x:f>
      </x:c>
      <x:c r="BO158" s="37" t="str">
        <x:f>IF(BM158="","لم يُرصد",IF(BT158&lt;&gt;TRUE,"غير نشط",IF(BP158="فشل","فشل حالي",IF(BN158&lt;=12,"حديث",IF(BN158&lt;=24,"متأخر","قديم")))))</x:f>
        <x:v>لم يُرصد</x:v>
      </x:c>
      <x:c r="BP158" s="37" t="str">
        <x:v>بانتظار رصد التقسيط</x:v>
      </x:c>
      <x:c r="BQ158" s="37" t="n">
        <x:v>0</x:v>
      </x:c>
      <x:c r="BR158" s="37"/>
      <x:c r="BS158" s="37"/>
      <x:c r="BT158" s="54" t="b">
        <x:v>1</x:v>
      </x:c>
      <x:c r="BU158" s="37" t="str">
        <x:v>يحتاج اكتشاف رابط المنتج</x:v>
      </x:c>
      <x:c r="BV158" s="37" t="str">
        <x:v>Bosch Series 6 Free Standing Dishwashers, 14 Persons Brushed Steel - SMS6EMI62V</x:v>
      </x:c>
      <x:c r="BW158" s="37" t="str">
        <x:v>الملفات المرفوعة لا تحتوي خطة تقسيط فعلية لهذا الربط؛ الصف مُنشأ كمهمة جمع.</x:v>
      </x:c>
      <x:c r="BX158" s="60" t="n">
        <x:v>46233</x:v>
      </x:c>
      <x:c r="BY158" s="60" t="n">
        <x:v>46233</x:v>
      </x:c>
    </x:row>
    <x:row r="159">
      <x:c r="A159" s="37" t="str">
        <x:v>مهمة جمع أولية</x:v>
      </x:c>
      <x:c r="B159" s="37" t="str">
        <x:v>INSTTASK-E1A6F4140EA8</x:v>
      </x:c>
      <x:c r="C159" s="37" t="str">
        <x:v>VAR-B97FD0EEAC2262|EG-013|STORE|PENDING</x:v>
      </x:c>
      <x:c r="D159" s="37" t="str">
        <x:v>VAR-B97FD0EEAC2262|EG-013|STORE</x:v>
      </x:c>
      <x:c r="E159" s="37" t="str">
        <x:v>VAR-B97FD0EEAC2262</x:v>
      </x:c>
      <x:c r="F159" s="37" t="str">
        <x:v>MOD-ED724DF11BD676</x:v>
      </x:c>
      <x:c r="G159" s="37" t="str">
        <x:v>Fresh 60-IX 12 persons / Grey</x:v>
      </x:c>
      <x:c r="H159" s="37" t="str">
        <x:v>الأجهزة المنزلية</x:v>
      </x:c>
      <x:c r="I159" s="37" t="str">
        <x:v>غسالات أطباق</x:v>
      </x:c>
      <x:c r="J159" s="37" t="str">
        <x:v>Fresh</x:v>
      </x:c>
      <x:c r="K159" s="37" t="str">
        <x:v>60-IX</x:v>
      </x:c>
      <x:c r="L159" s="37" t="str">
        <x:v>12 persons | Grey</x:v>
      </x:c>
      <x:c r="M159" s="37"/>
      <x:c r="N159" s="37"/>
      <x:c r="O159" s="37" t="str">
        <x:v>Grey</x:v>
      </x:c>
      <x:c r="P159" s="37" t="str">
        <x:v>60-IX</x:v>
      </x:c>
      <x:c r="Q159" s="37"/>
      <x:c r="R159" s="37" t="str">
        <x:v>EG-013</x:v>
      </x:c>
      <x:c r="S159" s="37" t="str">
        <x:v>B.TECH</x:v>
      </x:c>
      <x:c r="T159" s="37" t="str">
        <x:v>A</x:v>
      </x:c>
      <x:c r="U159" s="37"/>
      <x:c r="V159" s="37"/>
      <x:c r="W159" s="37" t="str">
        <x:v>https://btech.com/en/c/large-home-appliances/dishwashers</x:v>
      </x:c>
      <x:c r="X159" s="37" t="str">
        <x:v>صفحة فئة</x:v>
      </x:c>
      <x:c r="Y159" s="37"/>
      <x:c r="Z159" s="37"/>
      <x:c r="AA159" s="37"/>
      <x:c r="AB159" s="37"/>
      <x:c r="AC159" s="37"/>
      <x:c r="AD159" s="37"/>
      <x:c r="AE159" s="37"/>
      <x:c r="AF159" s="56"/>
      <x:c r="AG159" s="56"/>
      <x:c r="AH159" s="56"/>
      <x:c r="AI159" s="58"/>
      <x:c r="AJ159" s="56"/>
      <x:c r="AK159" s="56"/>
      <x:c r="AL159" s="56"/>
      <x:c r="AM159" s="56"/>
      <x:c r="AN159" s="56"/>
      <x:c r="AO159" s="56" t="str">
        <x:f>IF(OR(AF159="",AD159=""),"",AF159*AD159+IF(AG159="",0,AG159)+IF(AH159="",0,AH159)+IF(AJ159="",0,AJ159)+IF(AK159="",0,AK159)+IF(AL159="",0,AL159)+IF(AM159="",0,AM159))</x:f>
      </x:c>
      <x:c r="AP159" s="56"/>
      <x:c r="AQ159" s="56" t="str">
        <x:f>IF(OR(AO159="",AP159=""),"",AO159-AP159)</x:f>
      </x:c>
      <x:c r="AR159" s="58" t="str">
        <x:f>IF(OR(AP159="",AP159=0,AQ159=""),"",AQ159/AP159)</x:f>
      </x:c>
      <x:c r="AS159" s="58"/>
      <x:c r="AT159" s="37"/>
      <x:c r="AU159" s="37"/>
      <x:c r="AV159" s="37"/>
      <x:c r="AW159" s="56"/>
      <x:c r="AX159" s="56"/>
      <x:c r="AY159" s="37"/>
      <x:c r="AZ159" s="37"/>
      <x:c r="BA159" s="37"/>
      <x:c r="BB159" s="37"/>
      <x:c r="BC159" s="37"/>
      <x:c r="BD159" s="60"/>
      <x:c r="BE159" s="60"/>
      <x:c r="BF159" s="37"/>
      <x:c r="BG159" s="37"/>
      <x:c r="BH159" s="37" t="str">
        <x:v>https://btech.com/en/c/large-home-appliances/dishwashers</x:v>
      </x:c>
      <x:c r="BI159" s="37"/>
      <x:c r="BJ159" s="37" t="str">
        <x:v>لم يبدأ</x:v>
      </x:c>
      <x:c r="BK159" s="60" t="n">
        <x:v>46233</x:v>
      </x:c>
      <x:c r="BL159" s="60"/>
      <x:c r="BM159" s="60"/>
      <x:c r="BN159" s="62" t="str">
        <x:f>IF(BM159="","",(NOW()-BM159)*24)</x:f>
      </x:c>
      <x:c r="BO159" s="37" t="str">
        <x:f>IF(BM159="","لم يُرصد",IF(BT159&lt;&gt;TRUE,"غير نشط",IF(BP159="فشل","فشل حالي",IF(BN159&lt;=12,"حديث",IF(BN159&lt;=24,"متأخر","قديم")))))</x:f>
        <x:v>لم يُرصد</x:v>
      </x:c>
      <x:c r="BP159" s="37" t="str">
        <x:v>بانتظار رصد التقسيط</x:v>
      </x:c>
      <x:c r="BQ159" s="37" t="n">
        <x:v>0</x:v>
      </x:c>
      <x:c r="BR159" s="37"/>
      <x:c r="BS159" s="37"/>
      <x:c r="BT159" s="54" t="b">
        <x:v>1</x:v>
      </x:c>
      <x:c r="BU159" s="37" t="str">
        <x:v>يحتاج اكتشاف رابط المنتج</x:v>
      </x:c>
      <x:c r="BV159" s="37" t="str">
        <x:v>Fresh Dishwasher, 12 Persons Grey - A15 - 60-IX</x:v>
      </x:c>
      <x:c r="BW159" s="37" t="str">
        <x:v>الملفات المرفوعة لا تحتوي خطة تقسيط فعلية لهذا الربط؛ الصف مُنشأ كمهمة جمع.</x:v>
      </x:c>
      <x:c r="BX159" s="60" t="n">
        <x:v>46233</x:v>
      </x:c>
      <x:c r="BY159" s="60" t="n">
        <x:v>46233</x:v>
      </x:c>
    </x:row>
    <x:row r="160">
      <x:c r="A160" s="37" t="str">
        <x:v>مهمة جمع أولية</x:v>
      </x:c>
      <x:c r="B160" s="37" t="str">
        <x:v>INSTTASK-ED8C6407C478</x:v>
      </x:c>
      <x:c r="C160" s="37" t="str">
        <x:v>VAR-DAA8E1B3BD8761|EG-013|STORE|PENDING</x:v>
      </x:c>
      <x:c r="D160" s="37" t="str">
        <x:v>VAR-DAA8E1B3BD8761|EG-013|STORE</x:v>
      </x:c>
      <x:c r="E160" s="37" t="str">
        <x:v>VAR-DAA8E1B3BD8761</x:v>
      </x:c>
      <x:c r="F160" s="37" t="str">
        <x:v>MOD-2B07708D38CF86</x:v>
      </x:c>
      <x:c r="G160" s="37" t="str">
        <x:v>Fresh 60-SR 12 persons / Silver</x:v>
      </x:c>
      <x:c r="H160" s="37" t="str">
        <x:v>الأجهزة المنزلية</x:v>
      </x:c>
      <x:c r="I160" s="37" t="str">
        <x:v>غسالات أطباق</x:v>
      </x:c>
      <x:c r="J160" s="37" t="str">
        <x:v>Fresh</x:v>
      </x:c>
      <x:c r="K160" s="37" t="str">
        <x:v>60-SR</x:v>
      </x:c>
      <x:c r="L160" s="37" t="str">
        <x:v>12 persons | Silver</x:v>
      </x:c>
      <x:c r="M160" s="37"/>
      <x:c r="N160" s="37"/>
      <x:c r="O160" s="37" t="str">
        <x:v>Silver</x:v>
      </x:c>
      <x:c r="P160" s="37" t="str">
        <x:v>60-SR</x:v>
      </x:c>
      <x:c r="Q160" s="37"/>
      <x:c r="R160" s="37" t="str">
        <x:v>EG-013</x:v>
      </x:c>
      <x:c r="S160" s="37" t="str">
        <x:v>B.TECH</x:v>
      </x:c>
      <x:c r="T160" s="37" t="str">
        <x:v>A</x:v>
      </x:c>
      <x:c r="U160" s="37"/>
      <x:c r="V160" s="37"/>
      <x:c r="W160" s="37" t="str">
        <x:v>https://btech.com/en/c/large-home-appliances/dishwashers</x:v>
      </x:c>
      <x:c r="X160" s="37" t="str">
        <x:v>صفحة فئة</x:v>
      </x:c>
      <x:c r="Y160" s="37"/>
      <x:c r="Z160" s="37"/>
      <x:c r="AA160" s="37"/>
      <x:c r="AB160" s="37"/>
      <x:c r="AC160" s="37"/>
      <x:c r="AD160" s="37"/>
      <x:c r="AE160" s="37"/>
      <x:c r="AF160" s="56"/>
      <x:c r="AG160" s="56"/>
      <x:c r="AH160" s="56"/>
      <x:c r="AI160" s="58"/>
      <x:c r="AJ160" s="56"/>
      <x:c r="AK160" s="56"/>
      <x:c r="AL160" s="56"/>
      <x:c r="AM160" s="56"/>
      <x:c r="AN160" s="56"/>
      <x:c r="AO160" s="56" t="str">
        <x:f>IF(OR(AF160="",AD160=""),"",AF160*AD160+IF(AG160="",0,AG160)+IF(AH160="",0,AH160)+IF(AJ160="",0,AJ160)+IF(AK160="",0,AK160)+IF(AL160="",0,AL160)+IF(AM160="",0,AM160))</x:f>
      </x:c>
      <x:c r="AP160" s="56"/>
      <x:c r="AQ160" s="56" t="str">
        <x:f>IF(OR(AO160="",AP160=""),"",AO160-AP160)</x:f>
      </x:c>
      <x:c r="AR160" s="58" t="str">
        <x:f>IF(OR(AP160="",AP160=0,AQ160=""),"",AQ160/AP160)</x:f>
      </x:c>
      <x:c r="AS160" s="58"/>
      <x:c r="AT160" s="37"/>
      <x:c r="AU160" s="37"/>
      <x:c r="AV160" s="37"/>
      <x:c r="AW160" s="56"/>
      <x:c r="AX160" s="56"/>
      <x:c r="AY160" s="37"/>
      <x:c r="AZ160" s="37"/>
      <x:c r="BA160" s="37"/>
      <x:c r="BB160" s="37"/>
      <x:c r="BC160" s="37"/>
      <x:c r="BD160" s="60"/>
      <x:c r="BE160" s="60"/>
      <x:c r="BF160" s="37"/>
      <x:c r="BG160" s="37"/>
      <x:c r="BH160" s="37" t="str">
        <x:v>https://btech.com/en/c/large-home-appliances/dishwashers</x:v>
      </x:c>
      <x:c r="BI160" s="37"/>
      <x:c r="BJ160" s="37" t="str">
        <x:v>لم يبدأ</x:v>
      </x:c>
      <x:c r="BK160" s="60" t="n">
        <x:v>46233</x:v>
      </x:c>
      <x:c r="BL160" s="60"/>
      <x:c r="BM160" s="60"/>
      <x:c r="BN160" s="62" t="str">
        <x:f>IF(BM160="","",(NOW()-BM160)*24)</x:f>
      </x:c>
      <x:c r="BO160" s="37" t="str">
        <x:f>IF(BM160="","لم يُرصد",IF(BT160&lt;&gt;TRUE,"غير نشط",IF(BP160="فشل","فشل حالي",IF(BN160&lt;=12,"حديث",IF(BN160&lt;=24,"متأخر","قديم")))))</x:f>
        <x:v>لم يُرصد</x:v>
      </x:c>
      <x:c r="BP160" s="37" t="str">
        <x:v>بانتظار رصد التقسيط</x:v>
      </x:c>
      <x:c r="BQ160" s="37" t="n">
        <x:v>0</x:v>
      </x:c>
      <x:c r="BR160" s="37"/>
      <x:c r="BS160" s="37"/>
      <x:c r="BT160" s="54" t="b">
        <x:v>1</x:v>
      </x:c>
      <x:c r="BU160" s="37" t="str">
        <x:v>يحتاج اكتشاف رابط المنتج</x:v>
      </x:c>
      <x:c r="BV160" s="37" t="str">
        <x:v>Fresh Dishwasher, 12 Persons Silver - A15 - 60-SR</x:v>
      </x:c>
      <x:c r="BW160" s="37" t="str">
        <x:v>الملفات المرفوعة لا تحتوي خطة تقسيط فعلية لهذا الربط؛ الصف مُنشأ كمهمة جمع.</x:v>
      </x:c>
      <x:c r="BX160" s="60" t="n">
        <x:v>46233</x:v>
      </x:c>
      <x:c r="BY160" s="60" t="n">
        <x:v>46233</x:v>
      </x:c>
    </x:row>
    <x:row r="161">
      <x:c r="A161" s="37" t="str">
        <x:v>مهمة جمع أولية</x:v>
      </x:c>
      <x:c r="B161" s="37" t="str">
        <x:v>INSTTASK-BE1C8F03589F</x:v>
      </x:c>
      <x:c r="C161" s="37" t="str">
        <x:v>VAR-4FFC1AA4514D76|EG-013|STORE|PENDING</x:v>
      </x:c>
      <x:c r="D161" s="37" t="str">
        <x:v>VAR-4FFC1AA4514D76|EG-013|STORE</x:v>
      </x:c>
      <x:c r="E161" s="37" t="str">
        <x:v>VAR-4FFC1AA4514D76</x:v>
      </x:c>
      <x:c r="F161" s="37" t="str">
        <x:v>MOD-3728520BF5CB9D</x:v>
      </x:c>
      <x:c r="G161" s="37" t="str">
        <x:v>Midea MDWPF1333C(S)-W-EG 13 persons / Silver</x:v>
      </x:c>
      <x:c r="H161" s="37" t="str">
        <x:v>الأجهزة المنزلية</x:v>
      </x:c>
      <x:c r="I161" s="37" t="str">
        <x:v>غسالات أطباق</x:v>
      </x:c>
      <x:c r="J161" s="37" t="str">
        <x:v>Midea</x:v>
      </x:c>
      <x:c r="K161" s="37" t="str">
        <x:v>MDWPF1333C(S)-W-EG</x:v>
      </x:c>
      <x:c r="L161" s="37" t="str">
        <x:v>13 persons | Silver</x:v>
      </x:c>
      <x:c r="M161" s="37"/>
      <x:c r="N161" s="37"/>
      <x:c r="O161" s="37" t="str">
        <x:v>Silver</x:v>
      </x:c>
      <x:c r="P161" s="37" t="str">
        <x:v>MDWPF1333C(S)-W-EG</x:v>
      </x:c>
      <x:c r="Q161" s="37"/>
      <x:c r="R161" s="37" t="str">
        <x:v>EG-013</x:v>
      </x:c>
      <x:c r="S161" s="37" t="str">
        <x:v>B.TECH</x:v>
      </x:c>
      <x:c r="T161" s="37" t="str">
        <x:v>A</x:v>
      </x:c>
      <x:c r="U161" s="37"/>
      <x:c r="V161" s="37"/>
      <x:c r="W161" s="37" t="str">
        <x:v>https://btech.com/en/c/large-home-appliances/dishwashers</x:v>
      </x:c>
      <x:c r="X161" s="37" t="str">
        <x:v>صفحة فئة</x:v>
      </x:c>
      <x:c r="Y161" s="37"/>
      <x:c r="Z161" s="37"/>
      <x:c r="AA161" s="37"/>
      <x:c r="AB161" s="37"/>
      <x:c r="AC161" s="37"/>
      <x:c r="AD161" s="37"/>
      <x:c r="AE161" s="37"/>
      <x:c r="AF161" s="56"/>
      <x:c r="AG161" s="56"/>
      <x:c r="AH161" s="56"/>
      <x:c r="AI161" s="58"/>
      <x:c r="AJ161" s="56"/>
      <x:c r="AK161" s="56"/>
      <x:c r="AL161" s="56"/>
      <x:c r="AM161" s="56"/>
      <x:c r="AN161" s="56"/>
      <x:c r="AO161" s="56" t="str">
        <x:f>IF(OR(AF161="",AD161=""),"",AF161*AD161+IF(AG161="",0,AG161)+IF(AH161="",0,AH161)+IF(AJ161="",0,AJ161)+IF(AK161="",0,AK161)+IF(AL161="",0,AL161)+IF(AM161="",0,AM161))</x:f>
      </x:c>
      <x:c r="AP161" s="56"/>
      <x:c r="AQ161" s="56" t="str">
        <x:f>IF(OR(AO161="",AP161=""),"",AO161-AP161)</x:f>
      </x:c>
      <x:c r="AR161" s="58" t="str">
        <x:f>IF(OR(AP161="",AP161=0,AQ161=""),"",AQ161/AP161)</x:f>
      </x:c>
      <x:c r="AS161" s="58"/>
      <x:c r="AT161" s="37"/>
      <x:c r="AU161" s="37"/>
      <x:c r="AV161" s="37"/>
      <x:c r="AW161" s="56"/>
      <x:c r="AX161" s="56"/>
      <x:c r="AY161" s="37"/>
      <x:c r="AZ161" s="37"/>
      <x:c r="BA161" s="37"/>
      <x:c r="BB161" s="37"/>
      <x:c r="BC161" s="37"/>
      <x:c r="BD161" s="60"/>
      <x:c r="BE161" s="60"/>
      <x:c r="BF161" s="37"/>
      <x:c r="BG161" s="37"/>
      <x:c r="BH161" s="37" t="str">
        <x:v>https://btech.com/en/c/large-home-appliances/dishwashers</x:v>
      </x:c>
      <x:c r="BI161" s="37"/>
      <x:c r="BJ161" s="37" t="str">
        <x:v>لم يبدأ</x:v>
      </x:c>
      <x:c r="BK161" s="60" t="n">
        <x:v>46233</x:v>
      </x:c>
      <x:c r="BL161" s="60"/>
      <x:c r="BM161" s="60"/>
      <x:c r="BN161" s="62" t="str">
        <x:f>IF(BM161="","",(NOW()-BM161)*24)</x:f>
      </x:c>
      <x:c r="BO161" s="37" t="str">
        <x:f>IF(BM161="","لم يُرصد",IF(BT161&lt;&gt;TRUE,"غير نشط",IF(BP161="فشل","فشل حالي",IF(BN161&lt;=12,"حديث",IF(BN161&lt;=24,"متأخر","قديم")))))</x:f>
        <x:v>لم يُرصد</x:v>
      </x:c>
      <x:c r="BP161" s="37" t="str">
        <x:v>بانتظار رصد التقسيط</x:v>
      </x:c>
      <x:c r="BQ161" s="37" t="n">
        <x:v>0</x:v>
      </x:c>
      <x:c r="BR161" s="37"/>
      <x:c r="BS161" s="37"/>
      <x:c r="BT161" s="54" t="b">
        <x:v>1</x:v>
      </x:c>
      <x:c r="BU161" s="37" t="str">
        <x:v>يحتاج اكتشاف رابط المنتج</x:v>
      </x:c>
      <x:c r="BV161" s="37" t="str">
        <x:v>Midea Free Standing Dishwashers, 13 Persons Silver - MDWPF1333C(S)-W-EG</x:v>
      </x:c>
      <x:c r="BW161" s="37" t="str">
        <x:v>الملفات المرفوعة لا تحتوي خطة تقسيط فعلية لهذا الربط؛ الصف مُنشأ كمهمة جمع.</x:v>
      </x:c>
      <x:c r="BX161" s="60" t="n">
        <x:v>46233</x:v>
      </x:c>
      <x:c r="BY161" s="60" t="n">
        <x:v>46233</x:v>
      </x:c>
    </x:row>
    <x:row r="162">
      <x:c r="A162" s="37" t="str">
        <x:v>مهمة جمع أولية</x:v>
      </x:c>
      <x:c r="B162" s="37" t="str">
        <x:v>INSTTASK-D1A75B5AAF65</x:v>
      </x:c>
      <x:c r="C162" s="37" t="str">
        <x:v>VAR-7A2AC517771614|EG-013|STORE|PENDING</x:v>
      </x:c>
      <x:c r="D162" s="37" t="str">
        <x:v>VAR-7A2AC517771614|EG-013|STORE</x:v>
      </x:c>
      <x:c r="E162" s="37" t="str">
        <x:v>VAR-7A2AC517771614</x:v>
      </x:c>
      <x:c r="F162" s="37" t="str">
        <x:v>MOD-8F900042DA299F</x:v>
      </x:c>
      <x:c r="G162" s="37" t="str">
        <x:v>Toshiba DW-13F8AF(SS) 13 persons / Silver</x:v>
      </x:c>
      <x:c r="H162" s="37" t="str">
        <x:v>الأجهزة المنزلية</x:v>
      </x:c>
      <x:c r="I162" s="37" t="str">
        <x:v>غسالات أطباق</x:v>
      </x:c>
      <x:c r="J162" s="37" t="str">
        <x:v>Toshiba</x:v>
      </x:c>
      <x:c r="K162" s="37" t="str">
        <x:v>DW-13F8AF(SS)</x:v>
      </x:c>
      <x:c r="L162" s="37" t="str">
        <x:v>13 persons | Silver</x:v>
      </x:c>
      <x:c r="M162" s="37"/>
      <x:c r="N162" s="37"/>
      <x:c r="O162" s="37" t="str">
        <x:v>Silver</x:v>
      </x:c>
      <x:c r="P162" s="37" t="str">
        <x:v>DW-13F8AF(SS)</x:v>
      </x:c>
      <x:c r="Q162" s="37"/>
      <x:c r="R162" s="37" t="str">
        <x:v>EG-013</x:v>
      </x:c>
      <x:c r="S162" s="37" t="str">
        <x:v>B.TECH</x:v>
      </x:c>
      <x:c r="T162" s="37" t="str">
        <x:v>A</x:v>
      </x:c>
      <x:c r="U162" s="37"/>
      <x:c r="V162" s="37"/>
      <x:c r="W162" s="37" t="str">
        <x:v>https://btech.com/en/c/large-home-appliances/dishwashers</x:v>
      </x:c>
      <x:c r="X162" s="37" t="str">
        <x:v>صفحة فئة</x:v>
      </x:c>
      <x:c r="Y162" s="37"/>
      <x:c r="Z162" s="37"/>
      <x:c r="AA162" s="37"/>
      <x:c r="AB162" s="37"/>
      <x:c r="AC162" s="37"/>
      <x:c r="AD162" s="37"/>
      <x:c r="AE162" s="37"/>
      <x:c r="AF162" s="56"/>
      <x:c r="AG162" s="56"/>
      <x:c r="AH162" s="56"/>
      <x:c r="AI162" s="58"/>
      <x:c r="AJ162" s="56"/>
      <x:c r="AK162" s="56"/>
      <x:c r="AL162" s="56"/>
      <x:c r="AM162" s="56"/>
      <x:c r="AN162" s="56"/>
      <x:c r="AO162" s="56" t="str">
        <x:f>IF(OR(AF162="",AD162=""),"",AF162*AD162+IF(AG162="",0,AG162)+IF(AH162="",0,AH162)+IF(AJ162="",0,AJ162)+IF(AK162="",0,AK162)+IF(AL162="",0,AL162)+IF(AM162="",0,AM162))</x:f>
      </x:c>
      <x:c r="AP162" s="56"/>
      <x:c r="AQ162" s="56" t="str">
        <x:f>IF(OR(AO162="",AP162=""),"",AO162-AP162)</x:f>
      </x:c>
      <x:c r="AR162" s="58" t="str">
        <x:f>IF(OR(AP162="",AP162=0,AQ162=""),"",AQ162/AP162)</x:f>
      </x:c>
      <x:c r="AS162" s="58"/>
      <x:c r="AT162" s="37"/>
      <x:c r="AU162" s="37"/>
      <x:c r="AV162" s="37"/>
      <x:c r="AW162" s="56"/>
      <x:c r="AX162" s="56"/>
      <x:c r="AY162" s="37"/>
      <x:c r="AZ162" s="37"/>
      <x:c r="BA162" s="37"/>
      <x:c r="BB162" s="37"/>
      <x:c r="BC162" s="37"/>
      <x:c r="BD162" s="60"/>
      <x:c r="BE162" s="60"/>
      <x:c r="BF162" s="37"/>
      <x:c r="BG162" s="37"/>
      <x:c r="BH162" s="37" t="str">
        <x:v>https://btech.com/en/c/large-home-appliances/dishwashers</x:v>
      </x:c>
      <x:c r="BI162" s="37"/>
      <x:c r="BJ162" s="37" t="str">
        <x:v>لم يبدأ</x:v>
      </x:c>
      <x:c r="BK162" s="60" t="n">
        <x:v>46233</x:v>
      </x:c>
      <x:c r="BL162" s="60"/>
      <x:c r="BM162" s="60"/>
      <x:c r="BN162" s="62" t="str">
        <x:f>IF(BM162="","",(NOW()-BM162)*24)</x:f>
      </x:c>
      <x:c r="BO162" s="37" t="str">
        <x:f>IF(BM162="","لم يُرصد",IF(BT162&lt;&gt;TRUE,"غير نشط",IF(BP162="فشل","فشل حالي",IF(BN162&lt;=12,"حديث",IF(BN162&lt;=24,"متأخر","قديم")))))</x:f>
        <x:v>لم يُرصد</x:v>
      </x:c>
      <x:c r="BP162" s="37" t="str">
        <x:v>بانتظار رصد التقسيط</x:v>
      </x:c>
      <x:c r="BQ162" s="37" t="n">
        <x:v>0</x:v>
      </x:c>
      <x:c r="BR162" s="37"/>
      <x:c r="BS162" s="37"/>
      <x:c r="BT162" s="54" t="b">
        <x:v>1</x:v>
      </x:c>
      <x:c r="BU162" s="37" t="str">
        <x:v>يحتاج اكتشاف رابط المنتج</x:v>
      </x:c>
      <x:c r="BV162" s="37" t="str">
        <x:v>Toshiba Dishwasher, 13 Persons Silver - DW-13F8AF(SS)</x:v>
      </x:c>
      <x:c r="BW162" s="37" t="str">
        <x:v>الملفات المرفوعة لا تحتوي خطة تقسيط فعلية لهذا الربط؛ الصف مُنشأ كمهمة جمع.</x:v>
      </x:c>
      <x:c r="BX162" s="60" t="n">
        <x:v>46233</x:v>
      </x:c>
      <x:c r="BY162" s="60" t="n">
        <x:v>46233</x:v>
      </x:c>
    </x:row>
    <x:row r="163">
      <x:c r="A163" s="37" t="str">
        <x:v>مهمة جمع أولية</x:v>
      </x:c>
      <x:c r="B163" s="37" t="str">
        <x:v>INSTTASK-2528FFCC010E</x:v>
      </x:c>
      <x:c r="C163" s="37" t="str">
        <x:v>VAR-627D9BCADA1E31|EG-013|STORE|PENDING</x:v>
      </x:c>
      <x:c r="D163" s="37" t="str">
        <x:v>VAR-627D9BCADA1E31|EG-013|STORE</x:v>
      </x:c>
      <x:c r="E163" s="37" t="str">
        <x:v>VAR-627D9BCADA1E31</x:v>
      </x:c>
      <x:c r="F163" s="37" t="str">
        <x:v>MOD-3E7F7CA9944CD4</x:v>
      </x:c>
      <x:c r="G163" s="37" t="str">
        <x:v>White Point WPD105DDB 10 persons / Black / White</x:v>
      </x:c>
      <x:c r="H163" s="37" t="str">
        <x:v>الأجهزة المنزلية</x:v>
      </x:c>
      <x:c r="I163" s="37" t="str">
        <x:v>غسالات أطباق</x:v>
      </x:c>
      <x:c r="J163" s="37" t="str">
        <x:v>White Point</x:v>
      </x:c>
      <x:c r="K163" s="37" t="str">
        <x:v>WPD105DDB</x:v>
      </x:c>
      <x:c r="L163" s="37" t="str">
        <x:v>10 persons | Black / White</x:v>
      </x:c>
      <x:c r="M163" s="37"/>
      <x:c r="N163" s="37"/>
      <x:c r="O163" s="37" t="str">
        <x:v>Black / White</x:v>
      </x:c>
      <x:c r="P163" s="37" t="str">
        <x:v>WPD105DDB</x:v>
      </x:c>
      <x:c r="Q163" s="37"/>
      <x:c r="R163" s="37" t="str">
        <x:v>EG-013</x:v>
      </x:c>
      <x:c r="S163" s="37" t="str">
        <x:v>B.TECH</x:v>
      </x:c>
      <x:c r="T163" s="37" t="str">
        <x:v>A</x:v>
      </x:c>
      <x:c r="U163" s="37"/>
      <x:c r="V163" s="37"/>
      <x:c r="W163" s="37" t="str">
        <x:v>https://btech.com/en/c/large-home-appliances/dishwashers</x:v>
      </x:c>
      <x:c r="X163" s="37" t="str">
        <x:v>صفحة فئة</x:v>
      </x:c>
      <x:c r="Y163" s="37"/>
      <x:c r="Z163" s="37"/>
      <x:c r="AA163" s="37"/>
      <x:c r="AB163" s="37"/>
      <x:c r="AC163" s="37"/>
      <x:c r="AD163" s="37"/>
      <x:c r="AE163" s="37"/>
      <x:c r="AF163" s="56"/>
      <x:c r="AG163" s="56"/>
      <x:c r="AH163" s="56"/>
      <x:c r="AI163" s="58"/>
      <x:c r="AJ163" s="56"/>
      <x:c r="AK163" s="56"/>
      <x:c r="AL163" s="56"/>
      <x:c r="AM163" s="56"/>
      <x:c r="AN163" s="56"/>
      <x:c r="AO163" s="56" t="str">
        <x:f>IF(OR(AF163="",AD163=""),"",AF163*AD163+IF(AG163="",0,AG163)+IF(AH163="",0,AH163)+IF(AJ163="",0,AJ163)+IF(AK163="",0,AK163)+IF(AL163="",0,AL163)+IF(AM163="",0,AM163))</x:f>
      </x:c>
      <x:c r="AP163" s="56"/>
      <x:c r="AQ163" s="56" t="str">
        <x:f>IF(OR(AO163="",AP163=""),"",AO163-AP163)</x:f>
      </x:c>
      <x:c r="AR163" s="58" t="str">
        <x:f>IF(OR(AP163="",AP163=0,AQ163=""),"",AQ163/AP163)</x:f>
      </x:c>
      <x:c r="AS163" s="58"/>
      <x:c r="AT163" s="37"/>
      <x:c r="AU163" s="37"/>
      <x:c r="AV163" s="37"/>
      <x:c r="AW163" s="56"/>
      <x:c r="AX163" s="56"/>
      <x:c r="AY163" s="37"/>
      <x:c r="AZ163" s="37"/>
      <x:c r="BA163" s="37"/>
      <x:c r="BB163" s="37"/>
      <x:c r="BC163" s="37"/>
      <x:c r="BD163" s="60"/>
      <x:c r="BE163" s="60"/>
      <x:c r="BF163" s="37"/>
      <x:c r="BG163" s="37"/>
      <x:c r="BH163" s="37" t="str">
        <x:v>https://btech.com/en/c/large-home-appliances/dishwashers</x:v>
      </x:c>
      <x:c r="BI163" s="37"/>
      <x:c r="BJ163" s="37" t="str">
        <x:v>لم يبدأ</x:v>
      </x:c>
      <x:c r="BK163" s="60" t="n">
        <x:v>46233</x:v>
      </x:c>
      <x:c r="BL163" s="60"/>
      <x:c r="BM163" s="60"/>
      <x:c r="BN163" s="62" t="str">
        <x:f>IF(BM163="","",(NOW()-BM163)*24)</x:f>
      </x:c>
      <x:c r="BO163" s="37" t="str">
        <x:f>IF(BM163="","لم يُرصد",IF(BT163&lt;&gt;TRUE,"غير نشط",IF(BP163="فشل","فشل حالي",IF(BN163&lt;=12,"حديث",IF(BN163&lt;=24,"متأخر","قديم")))))</x:f>
        <x:v>لم يُرصد</x:v>
      </x:c>
      <x:c r="BP163" s="37" t="str">
        <x:v>بانتظار رصد التقسيط</x:v>
      </x:c>
      <x:c r="BQ163" s="37" t="n">
        <x:v>0</x:v>
      </x:c>
      <x:c r="BR163" s="37"/>
      <x:c r="BS163" s="37"/>
      <x:c r="BT163" s="54" t="b">
        <x:v>1</x:v>
      </x:c>
      <x:c r="BU163" s="37" t="str">
        <x:v>يحتاج اكتشاف رابط المنتج</x:v>
      </x:c>
      <x:c r="BV163" s="37" t="str">
        <x:v>White Point Free Standing Dishwashers, 10 Persons Black - WPD105DDB</x:v>
      </x:c>
      <x:c r="BW163" s="37" t="str">
        <x:v>الملفات المرفوعة لا تحتوي خطة تقسيط فعلية لهذا الربط؛ الصف مُنشأ كمهمة جمع.</x:v>
      </x:c>
      <x:c r="BX163" s="60" t="n">
        <x:v>46233</x:v>
      </x:c>
      <x:c r="BY163" s="60" t="n">
        <x:v>46233</x:v>
      </x:c>
    </x:row>
    <x:row r="164">
      <x:c r="A164" s="37" t="str">
        <x:v>مهمة جمع أولية</x:v>
      </x:c>
      <x:c r="B164" s="37" t="str">
        <x:v>INSTTASK-C93B5814A5A4</x:v>
      </x:c>
      <x:c r="C164" s="37" t="str">
        <x:v>VAR-BDDF7B936BB646|EG-013|STORE|PENDING</x:v>
      </x:c>
      <x:c r="D164" s="37" t="str">
        <x:v>VAR-BDDF7B936BB646|EG-013|STORE</x:v>
      </x:c>
      <x:c r="E164" s="37" t="str">
        <x:v>VAR-BDDF7B936BB646</x:v>
      </x:c>
      <x:c r="F164" s="37" t="str">
        <x:v>MOD-0D9987E2B28E41</x:v>
      </x:c>
      <x:c r="G164" s="37" t="str">
        <x:v>Bosch WAN282X1EG 8kg / Silver</x:v>
      </x:c>
      <x:c r="H164" s="37" t="str">
        <x:v>الأجهزة المنزلية</x:v>
      </x:c>
      <x:c r="I164" s="37" t="str">
        <x:v>غسالات ملابس</x:v>
      </x:c>
      <x:c r="J164" s="37" t="str">
        <x:v>Bosch</x:v>
      </x:c>
      <x:c r="K164" s="37" t="str">
        <x:v>WAN282X1EG</x:v>
      </x:c>
      <x:c r="L164" s="37" t="str">
        <x:v>8kg | Silver</x:v>
      </x:c>
      <x:c r="M164" s="37"/>
      <x:c r="N164" s="37"/>
      <x:c r="O164" s="37" t="str">
        <x:v>Silver</x:v>
      </x:c>
      <x:c r="P164" s="37" t="str">
        <x:v>WAN282X1EG</x:v>
      </x:c>
      <x:c r="Q164" s="37"/>
      <x:c r="R164" s="37" t="str">
        <x:v>EG-013</x:v>
      </x:c>
      <x:c r="S164" s="37" t="str">
        <x:v>B.TECH</x:v>
      </x:c>
      <x:c r="T164" s="37" t="str">
        <x:v>A</x:v>
      </x:c>
      <x:c r="U164" s="37"/>
      <x:c r="V164" s="37"/>
      <x:c r="W164" s="37" t="str">
        <x:v>https://btech.com/en/c/large-home-appliances/washing-machines-dryers/b/bosch</x:v>
      </x:c>
      <x:c r="X164" s="37" t="str">
        <x:v>صفحة فئة</x:v>
      </x:c>
      <x:c r="Y164" s="37"/>
      <x:c r="Z164" s="37"/>
      <x:c r="AA164" s="37"/>
      <x:c r="AB164" s="37"/>
      <x:c r="AC164" s="37"/>
      <x:c r="AD164" s="37"/>
      <x:c r="AE164" s="37"/>
      <x:c r="AF164" s="56"/>
      <x:c r="AG164" s="56"/>
      <x:c r="AH164" s="56"/>
      <x:c r="AI164" s="58"/>
      <x:c r="AJ164" s="56"/>
      <x:c r="AK164" s="56"/>
      <x:c r="AL164" s="56"/>
      <x:c r="AM164" s="56"/>
      <x:c r="AN164" s="56"/>
      <x:c r="AO164" s="56" t="str">
        <x:f>IF(OR(AF164="",AD164=""),"",AF164*AD164+IF(AG164="",0,AG164)+IF(AH164="",0,AH164)+IF(AJ164="",0,AJ164)+IF(AK164="",0,AK164)+IF(AL164="",0,AL164)+IF(AM164="",0,AM164))</x:f>
      </x:c>
      <x:c r="AP164" s="56"/>
      <x:c r="AQ164" s="56" t="str">
        <x:f>IF(OR(AO164="",AP164=""),"",AO164-AP164)</x:f>
      </x:c>
      <x:c r="AR164" s="58" t="str">
        <x:f>IF(OR(AP164="",AP164=0,AQ164=""),"",AQ164/AP164)</x:f>
      </x:c>
      <x:c r="AS164" s="58"/>
      <x:c r="AT164" s="37"/>
      <x:c r="AU164" s="37"/>
      <x:c r="AV164" s="37"/>
      <x:c r="AW164" s="56"/>
      <x:c r="AX164" s="56"/>
      <x:c r="AY164" s="37"/>
      <x:c r="AZ164" s="37"/>
      <x:c r="BA164" s="37"/>
      <x:c r="BB164" s="37"/>
      <x:c r="BC164" s="37"/>
      <x:c r="BD164" s="60"/>
      <x:c r="BE164" s="60"/>
      <x:c r="BF164" s="37"/>
      <x:c r="BG164" s="37"/>
      <x:c r="BH164" s="37" t="str">
        <x:v>https://btech.com/en/c/large-home-appliances/washing-machines-dryers/b/bosch</x:v>
      </x:c>
      <x:c r="BI164" s="37"/>
      <x:c r="BJ164" s="37" t="str">
        <x:v>لم يبدأ</x:v>
      </x:c>
      <x:c r="BK164" s="60" t="n">
        <x:v>46233</x:v>
      </x:c>
      <x:c r="BL164" s="60"/>
      <x:c r="BM164" s="60"/>
      <x:c r="BN164" s="62" t="str">
        <x:f>IF(BM164="","",(NOW()-BM164)*24)</x:f>
      </x:c>
      <x:c r="BO164" s="37" t="str">
        <x:f>IF(BM164="","لم يُرصد",IF(BT164&lt;&gt;TRUE,"غير نشط",IF(BP164="فشل","فشل حالي",IF(BN164&lt;=12,"حديث",IF(BN164&lt;=24,"متأخر","قديم")))))</x:f>
        <x:v>لم يُرصد</x:v>
      </x:c>
      <x:c r="BP164" s="37" t="str">
        <x:v>بانتظار رصد التقسيط</x:v>
      </x:c>
      <x:c r="BQ164" s="37" t="n">
        <x:v>0</x:v>
      </x:c>
      <x:c r="BR164" s="37"/>
      <x:c r="BS164" s="37"/>
      <x:c r="BT164" s="54" t="b">
        <x:v>1</x:v>
      </x:c>
      <x:c r="BU164" s="37" t="str">
        <x:v>يحتاج اكتشاف رابط المنتج</x:v>
      </x:c>
      <x:c r="BV164" s="37" t="str">
        <x:v>Bosch Front Load Washing Machine, 8 kg, Silver - WAN282X1EG</x:v>
      </x:c>
      <x:c r="BW164" s="37" t="str">
        <x:v>الملفات المرفوعة لا تحتوي خطة تقسيط فعلية لهذا الربط؛ الصف مُنشأ كمهمة جمع.</x:v>
      </x:c>
      <x:c r="BX164" s="60" t="n">
        <x:v>46233</x:v>
      </x:c>
      <x:c r="BY164" s="60" t="n">
        <x:v>46233</x:v>
      </x:c>
    </x:row>
    <x:row r="165">
      <x:c r="A165" s="37" t="str">
        <x:v>مهمة جمع أولية</x:v>
      </x:c>
      <x:c r="B165" s="37" t="str">
        <x:v>INSTTASK-7EFE14EFE2E0</x:v>
      </x:c>
      <x:c r="C165" s="37" t="str">
        <x:v>VAR-5141646D51FB7D|EG-013|STORE|PENDING</x:v>
      </x:c>
      <x:c r="D165" s="37" t="str">
        <x:v>VAR-5141646D51FB7D|EG-013|STORE</x:v>
      </x:c>
      <x:c r="E165" s="37" t="str">
        <x:v>VAR-5141646D51FB7D</x:v>
      </x:c>
      <x:c r="F165" s="37" t="str">
        <x:v>MOD-4C9B8E2AA73D4E</x:v>
      </x:c>
      <x:c r="G165" s="37" t="str">
        <x:v>Bosch WGA244Z1EG 9 kg load | Freestanding | Inverter | Grey | 9kg</x:v>
      </x:c>
      <x:c r="H165" s="37" t="str">
        <x:v>الأجهزة المنزلية</x:v>
      </x:c>
      <x:c r="I165" s="37" t="str">
        <x:v>غسالات ملابس</x:v>
      </x:c>
      <x:c r="J165" s="37" t="str">
        <x:v>Bosch</x:v>
      </x:c>
      <x:c r="K165" s="37" t="str">
        <x:v>WGA244Z1EG</x:v>
      </x:c>
      <x:c r="L165" s="37" t="str">
        <x:v>9 kg load | Freestanding | Inverter | Grey</x:v>
      </x:c>
      <x:c r="M165" s="37"/>
      <x:c r="N165" s="37"/>
      <x:c r="O165" s="37" t="str">
        <x:v>Grey</x:v>
      </x:c>
      <x:c r="P165" s="37" t="str">
        <x:v>WGA244Z1EG</x:v>
      </x:c>
      <x:c r="Q165" s="37"/>
      <x:c r="R165" s="37" t="str">
        <x:v>EG-013</x:v>
      </x:c>
      <x:c r="S165" s="37" t="str">
        <x:v>B.TECH</x:v>
      </x:c>
      <x:c r="T165" s="37" t="str">
        <x:v>A</x:v>
      </x:c>
      <x:c r="U165" s="37"/>
      <x:c r="V165" s="37"/>
      <x:c r="W165" s="37" t="str">
        <x:v>https://btech.com/en/p/50dc46bc-45b8-4505-a3f2-0c2475c69cf7</x:v>
      </x:c>
      <x:c r="X165" s="37" t="str">
        <x:v>رابط منتج مباشر</x:v>
      </x:c>
      <x:c r="Y165" s="37"/>
      <x:c r="Z165" s="37"/>
      <x:c r="AA165" s="37"/>
      <x:c r="AB165" s="37"/>
      <x:c r="AC165" s="37"/>
      <x:c r="AD165" s="37"/>
      <x:c r="AE165" s="37"/>
      <x:c r="AF165" s="56"/>
      <x:c r="AG165" s="56"/>
      <x:c r="AH165" s="56"/>
      <x:c r="AI165" s="58"/>
      <x:c r="AJ165" s="56"/>
      <x:c r="AK165" s="56"/>
      <x:c r="AL165" s="56"/>
      <x:c r="AM165" s="56"/>
      <x:c r="AN165" s="56"/>
      <x:c r="AO165" s="56" t="str">
        <x:f>IF(OR(AF165="",AD165=""),"",AF165*AD165+IF(AG165="",0,AG165)+IF(AH165="",0,AH165)+IF(AJ165="",0,AJ165)+IF(AK165="",0,AK165)+IF(AL165="",0,AL165)+IF(AM165="",0,AM165))</x:f>
      </x:c>
      <x:c r="AP165" s="56"/>
      <x:c r="AQ165" s="56" t="str">
        <x:f>IF(OR(AO165="",AP165=""),"",AO165-AP165)</x:f>
      </x:c>
      <x:c r="AR165" s="58" t="str">
        <x:f>IF(OR(AP165="",AP165=0,AQ165=""),"",AQ165/AP165)</x:f>
      </x:c>
      <x:c r="AS165" s="58"/>
      <x:c r="AT165" s="37"/>
      <x:c r="AU165" s="37"/>
      <x:c r="AV165" s="37"/>
      <x:c r="AW165" s="56"/>
      <x:c r="AX165" s="56"/>
      <x:c r="AY165" s="37"/>
      <x:c r="AZ165" s="37"/>
      <x:c r="BA165" s="37"/>
      <x:c r="BB165" s="37"/>
      <x:c r="BC165" s="37"/>
      <x:c r="BD165" s="60"/>
      <x:c r="BE165" s="60"/>
      <x:c r="BF165" s="37"/>
      <x:c r="BG165" s="37"/>
      <x:c r="BH165" s="37" t="str">
        <x:v>https://btech.com/en/p/50dc46bc-45b8-4505-a3f2-0c2475c69cf7</x:v>
      </x:c>
      <x:c r="BI165" s="37"/>
      <x:c r="BJ165" s="37" t="str">
        <x:v>لم يبدأ</x:v>
      </x:c>
      <x:c r="BK165" s="60" t="n">
        <x:v>46233</x:v>
      </x:c>
      <x:c r="BL165" s="60"/>
      <x:c r="BM165" s="60"/>
      <x:c r="BN165" s="62" t="str">
        <x:f>IF(BM165="","",(NOW()-BM165)*24)</x:f>
      </x:c>
      <x:c r="BO165" s="37" t="str">
        <x:f>IF(BM165="","لم يُرصد",IF(BT165&lt;&gt;TRUE,"غير نشط",IF(BP165="فشل","فشل حالي",IF(BN165&lt;=12,"حديث",IF(BN165&lt;=24,"متأخر","قديم")))))</x:f>
        <x:v>لم يُرصد</x:v>
      </x:c>
      <x:c r="BP165" s="37" t="str">
        <x:v>بانتظار رصد التقسيط</x:v>
      </x:c>
      <x:c r="BQ165" s="37" t="n">
        <x:v>0</x:v>
      </x:c>
      <x:c r="BR165" s="37"/>
      <x:c r="BS165" s="37"/>
      <x:c r="BT165" s="54" t="b">
        <x:v>1</x:v>
      </x:c>
      <x:c r="BU165" s="37" t="str">
        <x:v>مهمة جاهزة لأول رصد</x:v>
      </x:c>
      <x:c r="BV165" s="37" t="str"/>
      <x:c r="BW165" s="37" t="str">
        <x:v>الملفات المرفوعة لا تحتوي خطة تقسيط فعلية لهذا الربط؛ الصف مُنشأ كمهمة جمع. | Catalogue title: Bosch Inverter Front Load Washing Machine, 9 kg, Grey - WGA244Z1EG</x:v>
      </x:c>
      <x:c r="BX165" s="60" t="n">
        <x:v>46233</x:v>
      </x:c>
      <x:c r="BY165" s="60" t="n">
        <x:v>46233</x:v>
      </x:c>
    </x:row>
    <x:row r="166">
      <x:c r="A166" s="37" t="str">
        <x:v>مهمة جمع أولية</x:v>
      </x:c>
      <x:c r="B166" s="37" t="str">
        <x:v>INSTTASK-0DF6C878027D</x:v>
      </x:c>
      <x:c r="C166" s="37" t="str">
        <x:v>VAR-F8F3F40E5BF3E5|EG-013|STORE|PENDING</x:v>
      </x:c>
      <x:c r="D166" s="37" t="str">
        <x:v>VAR-F8F3F40E5BF3E5|EG-013|STORE</x:v>
      </x:c>
      <x:c r="E166" s="37" t="str">
        <x:v>VAR-F8F3F40E5BF3E5</x:v>
      </x:c>
      <x:c r="F166" s="37" t="str">
        <x:v>MOD-9ED65400E5C1D7</x:v>
      </x:c>
      <x:c r="G166" s="37" t="str">
        <x:v>Bosch WGA244ZREG 9kg / Graphite / Gray</x:v>
      </x:c>
      <x:c r="H166" s="37" t="str">
        <x:v>الأجهزة المنزلية</x:v>
      </x:c>
      <x:c r="I166" s="37" t="str">
        <x:v>غسالات ملابس</x:v>
      </x:c>
      <x:c r="J166" s="37" t="str">
        <x:v>Bosch</x:v>
      </x:c>
      <x:c r="K166" s="37" t="str">
        <x:v>WGA244ZREG</x:v>
      </x:c>
      <x:c r="L166" s="37" t="str">
        <x:v>9kg | Graphite / Gray</x:v>
      </x:c>
      <x:c r="M166" s="37"/>
      <x:c r="N166" s="37"/>
      <x:c r="O166" s="37" t="str">
        <x:v>Graphite / Gray</x:v>
      </x:c>
      <x:c r="P166" s="37" t="str">
        <x:v>WGA244ZREG</x:v>
      </x:c>
      <x:c r="Q166" s="37"/>
      <x:c r="R166" s="37" t="str">
        <x:v>EG-013</x:v>
      </x:c>
      <x:c r="S166" s="37" t="str">
        <x:v>B.TECH</x:v>
      </x:c>
      <x:c r="T166" s="37" t="str">
        <x:v>A</x:v>
      </x:c>
      <x:c r="U166" s="37"/>
      <x:c r="V166" s="37"/>
      <x:c r="W166" s="37" t="str">
        <x:v>https://btech.com/en/c/large-home-appliances/washing-machines-dryers/b/bosch</x:v>
      </x:c>
      <x:c r="X166" s="37" t="str">
        <x:v>صفحة فئة</x:v>
      </x:c>
      <x:c r="Y166" s="37"/>
      <x:c r="Z166" s="37"/>
      <x:c r="AA166" s="37"/>
      <x:c r="AB166" s="37"/>
      <x:c r="AC166" s="37"/>
      <x:c r="AD166" s="37"/>
      <x:c r="AE166" s="37"/>
      <x:c r="AF166" s="56"/>
      <x:c r="AG166" s="56"/>
      <x:c r="AH166" s="56"/>
      <x:c r="AI166" s="58"/>
      <x:c r="AJ166" s="56"/>
      <x:c r="AK166" s="56"/>
      <x:c r="AL166" s="56"/>
      <x:c r="AM166" s="56"/>
      <x:c r="AN166" s="56"/>
      <x:c r="AO166" s="56" t="str">
        <x:f>IF(OR(AF166="",AD166=""),"",AF166*AD166+IF(AG166="",0,AG166)+IF(AH166="",0,AH166)+IF(AJ166="",0,AJ166)+IF(AK166="",0,AK166)+IF(AL166="",0,AL166)+IF(AM166="",0,AM166))</x:f>
      </x:c>
      <x:c r="AP166" s="56"/>
      <x:c r="AQ166" s="56" t="str">
        <x:f>IF(OR(AO166="",AP166=""),"",AO166-AP166)</x:f>
      </x:c>
      <x:c r="AR166" s="58" t="str">
        <x:f>IF(OR(AP166="",AP166=0,AQ166=""),"",AQ166/AP166)</x:f>
      </x:c>
      <x:c r="AS166" s="58"/>
      <x:c r="AT166" s="37"/>
      <x:c r="AU166" s="37"/>
      <x:c r="AV166" s="37"/>
      <x:c r="AW166" s="56"/>
      <x:c r="AX166" s="56"/>
      <x:c r="AY166" s="37"/>
      <x:c r="AZ166" s="37"/>
      <x:c r="BA166" s="37"/>
      <x:c r="BB166" s="37"/>
      <x:c r="BC166" s="37"/>
      <x:c r="BD166" s="60"/>
      <x:c r="BE166" s="60"/>
      <x:c r="BF166" s="37"/>
      <x:c r="BG166" s="37"/>
      <x:c r="BH166" s="37" t="str">
        <x:v>https://btech.com/en/c/large-home-appliances/washing-machines-dryers/b/bosch</x:v>
      </x:c>
      <x:c r="BI166" s="37"/>
      <x:c r="BJ166" s="37" t="str">
        <x:v>لم يبدأ</x:v>
      </x:c>
      <x:c r="BK166" s="60" t="n">
        <x:v>46233</x:v>
      </x:c>
      <x:c r="BL166" s="60"/>
      <x:c r="BM166" s="60"/>
      <x:c r="BN166" s="62" t="str">
        <x:f>IF(BM166="","",(NOW()-BM166)*24)</x:f>
      </x:c>
      <x:c r="BO166" s="37" t="str">
        <x:f>IF(BM166="","لم يُرصد",IF(BT166&lt;&gt;TRUE,"غير نشط",IF(BP166="فشل","فشل حالي",IF(BN166&lt;=12,"حديث",IF(BN166&lt;=24,"متأخر","قديم")))))</x:f>
        <x:v>لم يُرصد</x:v>
      </x:c>
      <x:c r="BP166" s="37" t="str">
        <x:v>بانتظار رصد التقسيط</x:v>
      </x:c>
      <x:c r="BQ166" s="37" t="n">
        <x:v>0</x:v>
      </x:c>
      <x:c r="BR166" s="37"/>
      <x:c r="BS166" s="37"/>
      <x:c r="BT166" s="54" t="b">
        <x:v>1</x:v>
      </x:c>
      <x:c r="BU166" s="37" t="str">
        <x:v>يحتاج اكتشاف رابط المنتج</x:v>
      </x:c>
      <x:c r="BV166" s="37" t="str">
        <x:v>Bosch Series 4 Front Load Washing Machine, 9 kg, Graphite Gray - WGA244ZREG</x:v>
      </x:c>
      <x:c r="BW166" s="37" t="str">
        <x:v>الملفات المرفوعة لا تحتوي خطة تقسيط فعلية لهذا الربط؛ الصف مُنشأ كمهمة جمع.</x:v>
      </x:c>
      <x:c r="BX166" s="60" t="n">
        <x:v>46233</x:v>
      </x:c>
      <x:c r="BY166" s="60" t="n">
        <x:v>46233</x:v>
      </x:c>
    </x:row>
    <x:row r="167">
      <x:c r="A167" s="37" t="str">
        <x:v>مهمة جمع أولية</x:v>
      </x:c>
      <x:c r="B167" s="37" t="str">
        <x:v>INSTTASK-EA9775193994</x:v>
      </x:c>
      <x:c r="C167" s="37" t="str">
        <x:v>VAR-6EC006DEA2593B|EG-013|STORE|PENDING</x:v>
      </x:c>
      <x:c r="D167" s="37" t="str">
        <x:v>VAR-6EC006DEA2593B|EG-013|STORE</x:v>
      </x:c>
      <x:c r="E167" s="37" t="str">
        <x:v>VAR-6EC006DEA2593B</x:v>
      </x:c>
      <x:c r="F167" s="37" t="str">
        <x:v>MOD-3933FB59D9084C</x:v>
      </x:c>
      <x:c r="G167" s="37" t="str">
        <x:v>Bosch WGA254AXEG Front Load Washing Machine 10kg / Graphite</x:v>
      </x:c>
      <x:c r="H167" s="37" t="str">
        <x:v>الأجهزة المنزلية</x:v>
      </x:c>
      <x:c r="I167" s="37" t="str">
        <x:v>غسالات ملابس</x:v>
      </x:c>
      <x:c r="J167" s="37" t="str">
        <x:v>Bosch</x:v>
      </x:c>
      <x:c r="K167" s="37" t="str">
        <x:v>WGA254AXEG Front Load Washing Machine</x:v>
      </x:c>
      <x:c r="L167" s="37" t="str">
        <x:v>10kg | Graphite</x:v>
      </x:c>
      <x:c r="M167" s="37"/>
      <x:c r="N167" s="37"/>
      <x:c r="O167" s="37" t="str">
        <x:v>Graphite</x:v>
      </x:c>
      <x:c r="P167" s="37"/>
      <x:c r="Q167" s="37"/>
      <x:c r="R167" s="37" t="str">
        <x:v>EG-013</x:v>
      </x:c>
      <x:c r="S167" s="37" t="str">
        <x:v>B.TECH</x:v>
      </x:c>
      <x:c r="T167" s="37" t="str">
        <x:v>A</x:v>
      </x:c>
      <x:c r="U167" s="37"/>
      <x:c r="V167" s="37"/>
      <x:c r="W167" s="37" t="str">
        <x:v>https://btech.com/en/c/large-home-appliances/washing-machines-dryers/b/bosch</x:v>
      </x:c>
      <x:c r="X167" s="37" t="str">
        <x:v>صفحة فئة</x:v>
      </x:c>
      <x:c r="Y167" s="37"/>
      <x:c r="Z167" s="37"/>
      <x:c r="AA167" s="37"/>
      <x:c r="AB167" s="37"/>
      <x:c r="AC167" s="37"/>
      <x:c r="AD167" s="37"/>
      <x:c r="AE167" s="37"/>
      <x:c r="AF167" s="56"/>
      <x:c r="AG167" s="56"/>
      <x:c r="AH167" s="56"/>
      <x:c r="AI167" s="58"/>
      <x:c r="AJ167" s="56"/>
      <x:c r="AK167" s="56"/>
      <x:c r="AL167" s="56"/>
      <x:c r="AM167" s="56"/>
      <x:c r="AN167" s="56"/>
      <x:c r="AO167" s="56" t="str">
        <x:f>IF(OR(AF167="",AD167=""),"",AF167*AD167+IF(AG167="",0,AG167)+IF(AH167="",0,AH167)+IF(AJ167="",0,AJ167)+IF(AK167="",0,AK167)+IF(AL167="",0,AL167)+IF(AM167="",0,AM167))</x:f>
      </x:c>
      <x:c r="AP167" s="56"/>
      <x:c r="AQ167" s="56" t="str">
        <x:f>IF(OR(AO167="",AP167=""),"",AO167-AP167)</x:f>
      </x:c>
      <x:c r="AR167" s="58" t="str">
        <x:f>IF(OR(AP167="",AP167=0,AQ167=""),"",AQ167/AP167)</x:f>
      </x:c>
      <x:c r="AS167" s="58"/>
      <x:c r="AT167" s="37"/>
      <x:c r="AU167" s="37"/>
      <x:c r="AV167" s="37"/>
      <x:c r="AW167" s="56"/>
      <x:c r="AX167" s="56"/>
      <x:c r="AY167" s="37"/>
      <x:c r="AZ167" s="37"/>
      <x:c r="BA167" s="37"/>
      <x:c r="BB167" s="37"/>
      <x:c r="BC167" s="37"/>
      <x:c r="BD167" s="60"/>
      <x:c r="BE167" s="60"/>
      <x:c r="BF167" s="37"/>
      <x:c r="BG167" s="37"/>
      <x:c r="BH167" s="37" t="str">
        <x:v>https://btech.com/en/c/large-home-appliances/washing-machines-dryers/b/bosch</x:v>
      </x:c>
      <x:c r="BI167" s="37"/>
      <x:c r="BJ167" s="37" t="str">
        <x:v>لم يبدأ</x:v>
      </x:c>
      <x:c r="BK167" s="60" t="n">
        <x:v>46233</x:v>
      </x:c>
      <x:c r="BL167" s="60"/>
      <x:c r="BM167" s="60"/>
      <x:c r="BN167" s="62" t="str">
        <x:f>IF(BM167="","",(NOW()-BM167)*24)</x:f>
      </x:c>
      <x:c r="BO167" s="37" t="str">
        <x:f>IF(BM167="","لم يُرصد",IF(BT167&lt;&gt;TRUE,"غير نشط",IF(BP167="فشل","فشل حالي",IF(BN167&lt;=12,"حديث",IF(BN167&lt;=24,"متأخر","قديم")))))</x:f>
        <x:v>لم يُرصد</x:v>
      </x:c>
      <x:c r="BP167" s="37" t="str">
        <x:v>بانتظار رصد التقسيط</x:v>
      </x:c>
      <x:c r="BQ167" s="37" t="n">
        <x:v>0</x:v>
      </x:c>
      <x:c r="BR167" s="37"/>
      <x:c r="BS167" s="37"/>
      <x:c r="BT167" s="54" t="b">
        <x:v>1</x:v>
      </x:c>
      <x:c r="BU167" s="37" t="str">
        <x:v>يحتاج اكتشاف رابط المنتج</x:v>
      </x:c>
      <x:c r="BV167" s="37" t="str">
        <x:v>Bosch WGA254AXEG Front Load Washing Machine, 10 kg, Graphite</x:v>
      </x:c>
      <x:c r="BW167" s="37" t="str">
        <x:v>الملفات المرفوعة لا تحتوي خطة تقسيط فعلية لهذا الربط؛ الصف مُنشأ كمهمة جمع.</x:v>
      </x:c>
      <x:c r="BX167" s="60" t="n">
        <x:v>46233</x:v>
      </x:c>
      <x:c r="BY167" s="60" t="n">
        <x:v>46233</x:v>
      </x:c>
    </x:row>
    <x:row r="168">
      <x:c r="A168" s="37" t="str">
        <x:v>مهمة جمع أولية</x:v>
      </x:c>
      <x:c r="B168" s="37" t="str">
        <x:v>INSTTASK-0C35C7A39460</x:v>
      </x:c>
      <x:c r="C168" s="37" t="str">
        <x:v>VAR-3A8118FD61756C|EG-013|STORE|PENDING</x:v>
      </x:c>
      <x:c r="D168" s="37" t="str">
        <x:v>VAR-3A8118FD61756C|EG-013|STORE</x:v>
      </x:c>
      <x:c r="E168" s="37" t="str">
        <x:v>VAR-3A8118FD61756C</x:v>
      </x:c>
      <x:c r="F168" s="37" t="str">
        <x:v>MOD-540F8BBAFDEE28</x:v>
      </x:c>
      <x:c r="G168" s="37" t="str">
        <x:v>Bosch WGB2440XEG 9 kg load | Freestanding | Silver | 9kg</x:v>
      </x:c>
      <x:c r="H168" s="37" t="str">
        <x:v>الأجهزة المنزلية</x:v>
      </x:c>
      <x:c r="I168" s="37" t="str">
        <x:v>غسالات ملابس</x:v>
      </x:c>
      <x:c r="J168" s="37" t="str">
        <x:v>Bosch</x:v>
      </x:c>
      <x:c r="K168" s="37" t="str">
        <x:v>WGB2440XEG</x:v>
      </x:c>
      <x:c r="L168" s="37" t="str">
        <x:v>9 kg load | Freestanding | Silver</x:v>
      </x:c>
      <x:c r="M168" s="37"/>
      <x:c r="N168" s="37"/>
      <x:c r="O168" s="37" t="str">
        <x:v>Silver</x:v>
      </x:c>
      <x:c r="P168" s="37" t="str">
        <x:v>WGB2440XEG</x:v>
      </x:c>
      <x:c r="Q168" s="37"/>
      <x:c r="R168" s="37" t="str">
        <x:v>EG-013</x:v>
      </x:c>
      <x:c r="S168" s="37" t="str">
        <x:v>B.TECH</x:v>
      </x:c>
      <x:c r="T168" s="37" t="str">
        <x:v>A</x:v>
      </x:c>
      <x:c r="U168" s="37"/>
      <x:c r="V168" s="37"/>
      <x:c r="W168" s="37" t="str">
        <x:v>https://btech.com/en/p/bosch-series-8-washing-machine-9kg-silver-inox-wgb2440xeg</x:v>
      </x:c>
      <x:c r="X168" s="37" t="str">
        <x:v>رابط منتج مباشر</x:v>
      </x:c>
      <x:c r="Y168" s="37"/>
      <x:c r="Z168" s="37"/>
      <x:c r="AA168" s="37"/>
      <x:c r="AB168" s="37"/>
      <x:c r="AC168" s="37"/>
      <x:c r="AD168" s="37"/>
      <x:c r="AE168" s="37"/>
      <x:c r="AF168" s="56"/>
      <x:c r="AG168" s="56"/>
      <x:c r="AH168" s="56"/>
      <x:c r="AI168" s="58"/>
      <x:c r="AJ168" s="56"/>
      <x:c r="AK168" s="56"/>
      <x:c r="AL168" s="56"/>
      <x:c r="AM168" s="56"/>
      <x:c r="AN168" s="56"/>
      <x:c r="AO168" s="56" t="str">
        <x:f>IF(OR(AF168="",AD168=""),"",AF168*AD168+IF(AG168="",0,AG168)+IF(AH168="",0,AH168)+IF(AJ168="",0,AJ168)+IF(AK168="",0,AK168)+IF(AL168="",0,AL168)+IF(AM168="",0,AM168))</x:f>
      </x:c>
      <x:c r="AP168" s="56"/>
      <x:c r="AQ168" s="56" t="str">
        <x:f>IF(OR(AO168="",AP168=""),"",AO168-AP168)</x:f>
      </x:c>
      <x:c r="AR168" s="58" t="str">
        <x:f>IF(OR(AP168="",AP168=0,AQ168=""),"",AQ168/AP168)</x:f>
      </x:c>
      <x:c r="AS168" s="58"/>
      <x:c r="AT168" s="37"/>
      <x:c r="AU168" s="37"/>
      <x:c r="AV168" s="37"/>
      <x:c r="AW168" s="56"/>
      <x:c r="AX168" s="56"/>
      <x:c r="AY168" s="37"/>
      <x:c r="AZ168" s="37"/>
      <x:c r="BA168" s="37"/>
      <x:c r="BB168" s="37"/>
      <x:c r="BC168" s="37"/>
      <x:c r="BD168" s="60"/>
      <x:c r="BE168" s="60"/>
      <x:c r="BF168" s="37"/>
      <x:c r="BG168" s="37"/>
      <x:c r="BH168" s="37" t="str">
        <x:v>https://btech.com/en/p/bosch-series-8-washing-machine-9kg-silver-inox-wgb2440xeg</x:v>
      </x:c>
      <x:c r="BI168" s="37"/>
      <x:c r="BJ168" s="37" t="str">
        <x:v>لم يبدأ</x:v>
      </x:c>
      <x:c r="BK168" s="60" t="n">
        <x:v>46233</x:v>
      </x:c>
      <x:c r="BL168" s="60"/>
      <x:c r="BM168" s="60"/>
      <x:c r="BN168" s="62" t="str">
        <x:f>IF(BM168="","",(NOW()-BM168)*24)</x:f>
      </x:c>
      <x:c r="BO168" s="37" t="str">
        <x:f>IF(BM168="","لم يُرصد",IF(BT168&lt;&gt;TRUE,"غير نشط",IF(BP168="فشل","فشل حالي",IF(BN168&lt;=12,"حديث",IF(BN168&lt;=24,"متأخر","قديم")))))</x:f>
        <x:v>لم يُرصد</x:v>
      </x:c>
      <x:c r="BP168" s="37" t="str">
        <x:v>بانتظار رصد التقسيط</x:v>
      </x:c>
      <x:c r="BQ168" s="37" t="n">
        <x:v>0</x:v>
      </x:c>
      <x:c r="BR168" s="37"/>
      <x:c r="BS168" s="37"/>
      <x:c r="BT168" s="54" t="b">
        <x:v>1</x:v>
      </x:c>
      <x:c r="BU168" s="37" t="str">
        <x:v>مهمة جاهزة لأول رصد</x:v>
      </x:c>
      <x:c r="BV168" s="37" t="str"/>
      <x:c r="BW168" s="37" t="str">
        <x:v>الملفات المرفوعة لا تحتوي خطة تقسيط فعلية لهذا الربط؛ الصف مُنشأ كمهمة جمع. | Catalogue title: Bosch Front Load Washing Machine, 9 kg, Silver - WGB2440XEG</x:v>
      </x:c>
      <x:c r="BX168" s="60" t="n">
        <x:v>46233</x:v>
      </x:c>
      <x:c r="BY168" s="60" t="n">
        <x:v>46233</x:v>
      </x:c>
    </x:row>
    <x:row r="169">
      <x:c r="A169" s="37" t="str">
        <x:v>مهمة جمع أولية</x:v>
      </x:c>
      <x:c r="B169" s="37" t="str">
        <x:v>INSTTASK-5691243F9BE3</x:v>
      </x:c>
      <x:c r="C169" s="37" t="str">
        <x:v>VAR-07D0B65CB1C0FC|EG-013|STORE|PENDING</x:v>
      </x:c>
      <x:c r="D169" s="37" t="str">
        <x:v>VAR-07D0B65CB1C0FC|EG-013|STORE</x:v>
      </x:c>
      <x:c r="E169" s="37" t="str">
        <x:v>VAR-07D0B65CB1C0FC</x:v>
      </x:c>
      <x:c r="F169" s="37" t="str">
        <x:v>MOD-540F8BBAFDEE28</x:v>
      </x:c>
      <x:c r="G169" s="37" t="str">
        <x:v>Bosch WGB2440XEG 9kg / Silver</x:v>
      </x:c>
      <x:c r="H169" s="37" t="str">
        <x:v>الأجهزة المنزلية</x:v>
      </x:c>
      <x:c r="I169" s="37" t="str">
        <x:v>غسالات ملابس</x:v>
      </x:c>
      <x:c r="J169" s="37" t="str">
        <x:v>Bosch</x:v>
      </x:c>
      <x:c r="K169" s="37" t="str">
        <x:v>WGB2440XEG</x:v>
      </x:c>
      <x:c r="L169" s="37" t="str">
        <x:v>9kg | Silver</x:v>
      </x:c>
      <x:c r="M169" s="37"/>
      <x:c r="N169" s="37"/>
      <x:c r="O169" s="37" t="str">
        <x:v>Silver</x:v>
      </x:c>
      <x:c r="P169" s="37" t="str">
        <x:v>WGB2440XEG</x:v>
      </x:c>
      <x:c r="Q169" s="37"/>
      <x:c r="R169" s="37" t="str">
        <x:v>EG-013</x:v>
      </x:c>
      <x:c r="S169" s="37" t="str">
        <x:v>B.TECH</x:v>
      </x:c>
      <x:c r="T169" s="37" t="str">
        <x:v>A</x:v>
      </x:c>
      <x:c r="U169" s="37"/>
      <x:c r="V169" s="37"/>
      <x:c r="W169" s="37" t="str">
        <x:v>https://btech.com/en/c/large-home-appliances/washing-machines-dryers/b/bosch</x:v>
      </x:c>
      <x:c r="X169" s="37" t="str">
        <x:v>صفحة فئة</x:v>
      </x:c>
      <x:c r="Y169" s="37"/>
      <x:c r="Z169" s="37"/>
      <x:c r="AA169" s="37"/>
      <x:c r="AB169" s="37"/>
      <x:c r="AC169" s="37"/>
      <x:c r="AD169" s="37"/>
      <x:c r="AE169" s="37"/>
      <x:c r="AF169" s="56"/>
      <x:c r="AG169" s="56"/>
      <x:c r="AH169" s="56"/>
      <x:c r="AI169" s="58"/>
      <x:c r="AJ169" s="56"/>
      <x:c r="AK169" s="56"/>
      <x:c r="AL169" s="56"/>
      <x:c r="AM169" s="56"/>
      <x:c r="AN169" s="56"/>
      <x:c r="AO169" s="56" t="str">
        <x:f>IF(OR(AF169="",AD169=""),"",AF169*AD169+IF(AG169="",0,AG169)+IF(AH169="",0,AH169)+IF(AJ169="",0,AJ169)+IF(AK169="",0,AK169)+IF(AL169="",0,AL169)+IF(AM169="",0,AM169))</x:f>
      </x:c>
      <x:c r="AP169" s="56"/>
      <x:c r="AQ169" s="56" t="str">
        <x:f>IF(OR(AO169="",AP169=""),"",AO169-AP169)</x:f>
      </x:c>
      <x:c r="AR169" s="58" t="str">
        <x:f>IF(OR(AP169="",AP169=0,AQ169=""),"",AQ169/AP169)</x:f>
      </x:c>
      <x:c r="AS169" s="58"/>
      <x:c r="AT169" s="37"/>
      <x:c r="AU169" s="37"/>
      <x:c r="AV169" s="37"/>
      <x:c r="AW169" s="56"/>
      <x:c r="AX169" s="56"/>
      <x:c r="AY169" s="37"/>
      <x:c r="AZ169" s="37"/>
      <x:c r="BA169" s="37"/>
      <x:c r="BB169" s="37"/>
      <x:c r="BC169" s="37"/>
      <x:c r="BD169" s="60"/>
      <x:c r="BE169" s="60"/>
      <x:c r="BF169" s="37"/>
      <x:c r="BG169" s="37"/>
      <x:c r="BH169" s="37" t="str">
        <x:v>https://btech.com/en/c/large-home-appliances/washing-machines-dryers/b/bosch</x:v>
      </x:c>
      <x:c r="BI169" s="37"/>
      <x:c r="BJ169" s="37" t="str">
        <x:v>لم يبدأ</x:v>
      </x:c>
      <x:c r="BK169" s="60" t="n">
        <x:v>46233</x:v>
      </x:c>
      <x:c r="BL169" s="60"/>
      <x:c r="BM169" s="60"/>
      <x:c r="BN169" s="62" t="str">
        <x:f>IF(BM169="","",(NOW()-BM169)*24)</x:f>
      </x:c>
      <x:c r="BO169" s="37" t="str">
        <x:f>IF(BM169="","لم يُرصد",IF(BT169&lt;&gt;TRUE,"غير نشط",IF(BP169="فشل","فشل حالي",IF(BN169&lt;=12,"حديث",IF(BN169&lt;=24,"متأخر","قديم")))))</x:f>
        <x:v>لم يُرصد</x:v>
      </x:c>
      <x:c r="BP169" s="37" t="str">
        <x:v>بانتظار رصد التقسيط</x:v>
      </x:c>
      <x:c r="BQ169" s="37" t="n">
        <x:v>0</x:v>
      </x:c>
      <x:c r="BR169" s="37"/>
      <x:c r="BS169" s="37"/>
      <x:c r="BT169" s="54" t="b">
        <x:v>1</x:v>
      </x:c>
      <x:c r="BU169" s="37" t="str">
        <x:v>يحتاج اكتشاف رابط المنتج</x:v>
      </x:c>
      <x:c r="BV169" s="37" t="str">
        <x:v>Bosch Front Load Washing Machine, 9 kg, Silver - WGB2440XEG</x:v>
      </x:c>
      <x:c r="BW169" s="37" t="str">
        <x:v>الملفات المرفوعة لا تحتوي خطة تقسيط فعلية لهذا الربط؛ الصف مُنشأ كمهمة جمع.</x:v>
      </x:c>
      <x:c r="BX169" s="60" t="n">
        <x:v>46233</x:v>
      </x:c>
      <x:c r="BY169" s="60" t="n">
        <x:v>46233</x:v>
      </x:c>
    </x:row>
    <x:row r="170">
      <x:c r="A170" s="37" t="str">
        <x:v>مهمة جمع أولية</x:v>
      </x:c>
      <x:c r="B170" s="37" t="str">
        <x:v>INSTTASK-2A6398D5879B</x:v>
      </x:c>
      <x:c r="C170" s="37" t="str">
        <x:v>VAR-7936EA2D26BD62|EG-013|STORE|PENDING</x:v>
      </x:c>
      <x:c r="D170" s="37" t="str">
        <x:v>VAR-7936EA2D26BD62|EG-013|STORE</x:v>
      </x:c>
      <x:c r="E170" s="37" t="str">
        <x:v>VAR-7936EA2D26BD62</x:v>
      </x:c>
      <x:c r="F170" s="37" t="str">
        <x:v>MOD-764950C90893FD</x:v>
      </x:c>
      <x:c r="G170" s="37" t="str">
        <x:v>Bosch WGK254ZREG 10kg / Grey</x:v>
      </x:c>
      <x:c r="H170" s="37" t="str">
        <x:v>الأجهزة المنزلية</x:v>
      </x:c>
      <x:c r="I170" s="37" t="str">
        <x:v>غسالات ملابس</x:v>
      </x:c>
      <x:c r="J170" s="37" t="str">
        <x:v>Bosch</x:v>
      </x:c>
      <x:c r="K170" s="37" t="str">
        <x:v>WGK254ZREG</x:v>
      </x:c>
      <x:c r="L170" s="37" t="str">
        <x:v>10kg | Grey</x:v>
      </x:c>
      <x:c r="M170" s="37"/>
      <x:c r="N170" s="37"/>
      <x:c r="O170" s="37" t="str">
        <x:v>Grey</x:v>
      </x:c>
      <x:c r="P170" s="37" t="str">
        <x:v>WGK254ZREG</x:v>
      </x:c>
      <x:c r="Q170" s="37"/>
      <x:c r="R170" s="37" t="str">
        <x:v>EG-013</x:v>
      </x:c>
      <x:c r="S170" s="37" t="str">
        <x:v>B.TECH</x:v>
      </x:c>
      <x:c r="T170" s="37" t="str">
        <x:v>A</x:v>
      </x:c>
      <x:c r="U170" s="37"/>
      <x:c r="V170" s="37"/>
      <x:c r="W170" s="37" t="str">
        <x:v>https://btech.com/en/c/large-home-appliances/washing-machines-dryers/b/bosch</x:v>
      </x:c>
      <x:c r="X170" s="37" t="str">
        <x:v>صفحة فئة</x:v>
      </x:c>
      <x:c r="Y170" s="37"/>
      <x:c r="Z170" s="37"/>
      <x:c r="AA170" s="37"/>
      <x:c r="AB170" s="37"/>
      <x:c r="AC170" s="37"/>
      <x:c r="AD170" s="37"/>
      <x:c r="AE170" s="37"/>
      <x:c r="AF170" s="56"/>
      <x:c r="AG170" s="56"/>
      <x:c r="AH170" s="56"/>
      <x:c r="AI170" s="58"/>
      <x:c r="AJ170" s="56"/>
      <x:c r="AK170" s="56"/>
      <x:c r="AL170" s="56"/>
      <x:c r="AM170" s="56"/>
      <x:c r="AN170" s="56"/>
      <x:c r="AO170" s="56" t="str">
        <x:f>IF(OR(AF170="",AD170=""),"",AF170*AD170+IF(AG170="",0,AG170)+IF(AH170="",0,AH170)+IF(AJ170="",0,AJ170)+IF(AK170="",0,AK170)+IF(AL170="",0,AL170)+IF(AM170="",0,AM170))</x:f>
      </x:c>
      <x:c r="AP170" s="56"/>
      <x:c r="AQ170" s="56" t="str">
        <x:f>IF(OR(AO170="",AP170=""),"",AO170-AP170)</x:f>
      </x:c>
      <x:c r="AR170" s="58" t="str">
        <x:f>IF(OR(AP170="",AP170=0,AQ170=""),"",AQ170/AP170)</x:f>
      </x:c>
      <x:c r="AS170" s="58"/>
      <x:c r="AT170" s="37"/>
      <x:c r="AU170" s="37"/>
      <x:c r="AV170" s="37"/>
      <x:c r="AW170" s="56"/>
      <x:c r="AX170" s="56"/>
      <x:c r="AY170" s="37"/>
      <x:c r="AZ170" s="37"/>
      <x:c r="BA170" s="37"/>
      <x:c r="BB170" s="37"/>
      <x:c r="BC170" s="37"/>
      <x:c r="BD170" s="60"/>
      <x:c r="BE170" s="60"/>
      <x:c r="BF170" s="37"/>
      <x:c r="BG170" s="37"/>
      <x:c r="BH170" s="37" t="str">
        <x:v>https://btech.com/en/c/large-home-appliances/washing-machines-dryers/b/bosch</x:v>
      </x:c>
      <x:c r="BI170" s="37"/>
      <x:c r="BJ170" s="37" t="str">
        <x:v>لم يبدأ</x:v>
      </x:c>
      <x:c r="BK170" s="60" t="n">
        <x:v>46233</x:v>
      </x:c>
      <x:c r="BL170" s="60"/>
      <x:c r="BM170" s="60"/>
      <x:c r="BN170" s="62" t="str">
        <x:f>IF(BM170="","",(NOW()-BM170)*24)</x:f>
      </x:c>
      <x:c r="BO170" s="37" t="str">
        <x:f>IF(BM170="","لم يُرصد",IF(BT170&lt;&gt;TRUE,"غير نشط",IF(BP170="فشل","فشل حالي",IF(BN170&lt;=12,"حديث",IF(BN170&lt;=24,"متأخر","قديم")))))</x:f>
        <x:v>لم يُرصد</x:v>
      </x:c>
      <x:c r="BP170" s="37" t="str">
        <x:v>بانتظار رصد التقسيط</x:v>
      </x:c>
      <x:c r="BQ170" s="37" t="n">
        <x:v>0</x:v>
      </x:c>
      <x:c r="BR170" s="37"/>
      <x:c r="BS170" s="37"/>
      <x:c r="BT170" s="54" t="b">
        <x:v>1</x:v>
      </x:c>
      <x:c r="BU170" s="37" t="str">
        <x:v>يحتاج اكتشاف رابط المنتج</x:v>
      </x:c>
      <x:c r="BV170" s="37" t="str">
        <x:v>Bosch Series 6 Front Load Washing Machine, 10 kg, Cast Iron Grey - WGK254ZREG</x:v>
      </x:c>
      <x:c r="BW170" s="37" t="str">
        <x:v>الملفات المرفوعة لا تحتوي خطة تقسيط فعلية لهذا الربط؛ الصف مُنشأ كمهمة جمع.</x:v>
      </x:c>
      <x:c r="BX170" s="60" t="n">
        <x:v>46233</x:v>
      </x:c>
      <x:c r="BY170" s="60" t="n">
        <x:v>46233</x:v>
      </x:c>
    </x:row>
    <x:row r="171">
      <x:c r="A171" s="37" t="str">
        <x:v>مهمة جمع أولية</x:v>
      </x:c>
      <x:c r="B171" s="37" t="str">
        <x:v>INSTTASK-93F55206981D</x:v>
      </x:c>
      <x:c r="C171" s="37" t="str">
        <x:v>VAR-1AA484AA3F13E2|EG-013|STORE|PENDING</x:v>
      </x:c>
      <x:c r="D171" s="37" t="str">
        <x:v>VAR-1AA484AA3F13E2|EG-013|STORE</x:v>
      </x:c>
      <x:c r="E171" s="37" t="str">
        <x:v>VAR-1AA484AA3F13E2</x:v>
      </x:c>
      <x:c r="F171" s="37" t="str">
        <x:v>MOD-02823D70F930AA</x:v>
      </x:c>
      <x:c r="G171" s="37" t="str">
        <x:v>Bosch WGK254ZXEG 10 kg load | Freestanding | Inox | 10kg</x:v>
      </x:c>
      <x:c r="H171" s="37" t="str">
        <x:v>الأجهزة المنزلية</x:v>
      </x:c>
      <x:c r="I171" s="37" t="str">
        <x:v>غسالات ملابس</x:v>
      </x:c>
      <x:c r="J171" s="37" t="str">
        <x:v>Bosch</x:v>
      </x:c>
      <x:c r="K171" s="37" t="str">
        <x:v>WGK254ZXEG</x:v>
      </x:c>
      <x:c r="L171" s="37" t="str">
        <x:v>10 kg load | Freestanding | Inox</x:v>
      </x:c>
      <x:c r="M171" s="37"/>
      <x:c r="N171" s="37"/>
      <x:c r="O171" s="37" t="str">
        <x:v>Inox</x:v>
      </x:c>
      <x:c r="P171" s="37" t="str">
        <x:v>WGK254ZXEG</x:v>
      </x:c>
      <x:c r="Q171" s="37"/>
      <x:c r="R171" s="37" t="str">
        <x:v>EG-013</x:v>
      </x:c>
      <x:c r="S171" s="37" t="str">
        <x:v>B.TECH</x:v>
      </x:c>
      <x:c r="T171" s="37" t="str">
        <x:v>A</x:v>
      </x:c>
      <x:c r="U171" s="37"/>
      <x:c r="V171" s="37"/>
      <x:c r="W171" s="37" t="str">
        <x:v>https://btech.com/en/p/8d72f770-49e6-45b2-a366-dedef13016e1</x:v>
      </x:c>
      <x:c r="X171" s="37" t="str">
        <x:v>رابط منتج مباشر</x:v>
      </x:c>
      <x:c r="Y171" s="37"/>
      <x:c r="Z171" s="37"/>
      <x:c r="AA171" s="37"/>
      <x:c r="AB171" s="37"/>
      <x:c r="AC171" s="37"/>
      <x:c r="AD171" s="37"/>
      <x:c r="AE171" s="37"/>
      <x:c r="AF171" s="56"/>
      <x:c r="AG171" s="56"/>
      <x:c r="AH171" s="56"/>
      <x:c r="AI171" s="58"/>
      <x:c r="AJ171" s="56"/>
      <x:c r="AK171" s="56"/>
      <x:c r="AL171" s="56"/>
      <x:c r="AM171" s="56"/>
      <x:c r="AN171" s="56"/>
      <x:c r="AO171" s="56" t="str">
        <x:f>IF(OR(AF171="",AD171=""),"",AF171*AD171+IF(AG171="",0,AG171)+IF(AH171="",0,AH171)+IF(AJ171="",0,AJ171)+IF(AK171="",0,AK171)+IF(AL171="",0,AL171)+IF(AM171="",0,AM171))</x:f>
      </x:c>
      <x:c r="AP171" s="56"/>
      <x:c r="AQ171" s="56" t="str">
        <x:f>IF(OR(AO171="",AP171=""),"",AO171-AP171)</x:f>
      </x:c>
      <x:c r="AR171" s="58" t="str">
        <x:f>IF(OR(AP171="",AP171=0,AQ171=""),"",AQ171/AP171)</x:f>
      </x:c>
      <x:c r="AS171" s="58"/>
      <x:c r="AT171" s="37"/>
      <x:c r="AU171" s="37"/>
      <x:c r="AV171" s="37"/>
      <x:c r="AW171" s="56"/>
      <x:c r="AX171" s="56"/>
      <x:c r="AY171" s="37"/>
      <x:c r="AZ171" s="37"/>
      <x:c r="BA171" s="37"/>
      <x:c r="BB171" s="37"/>
      <x:c r="BC171" s="37"/>
      <x:c r="BD171" s="60"/>
      <x:c r="BE171" s="60"/>
      <x:c r="BF171" s="37"/>
      <x:c r="BG171" s="37"/>
      <x:c r="BH171" s="37" t="str">
        <x:v>https://btech.com/en/p/8d72f770-49e6-45b2-a366-dedef13016e1</x:v>
      </x:c>
      <x:c r="BI171" s="37"/>
      <x:c r="BJ171" s="37" t="str">
        <x:v>لم يبدأ</x:v>
      </x:c>
      <x:c r="BK171" s="60" t="n">
        <x:v>46233</x:v>
      </x:c>
      <x:c r="BL171" s="60"/>
      <x:c r="BM171" s="60"/>
      <x:c r="BN171" s="62" t="str">
        <x:f>IF(BM171="","",(NOW()-BM171)*24)</x:f>
      </x:c>
      <x:c r="BO171" s="37" t="str">
        <x:f>IF(BM171="","لم يُرصد",IF(BT171&lt;&gt;TRUE,"غير نشط",IF(BP171="فشل","فشل حالي",IF(BN171&lt;=12,"حديث",IF(BN171&lt;=24,"متأخر","قديم")))))</x:f>
        <x:v>لم يُرصد</x:v>
      </x:c>
      <x:c r="BP171" s="37" t="str">
        <x:v>بانتظار رصد التقسيط</x:v>
      </x:c>
      <x:c r="BQ171" s="37" t="n">
        <x:v>0</x:v>
      </x:c>
      <x:c r="BR171" s="37"/>
      <x:c r="BS171" s="37"/>
      <x:c r="BT171" s="54" t="b">
        <x:v>1</x:v>
      </x:c>
      <x:c r="BU171" s="37" t="str">
        <x:v>مهمة جاهزة لأول رصد</x:v>
      </x:c>
      <x:c r="BV171" s="37" t="str"/>
      <x:c r="BW171" s="37" t="str">
        <x:v>الملفات المرفوعة لا تحتوي خطة تقسيط فعلية لهذا الربط؛ الصف مُنشأ كمهمة جمع. | Catalogue title: Bosch Series 6 Front Load Washing Machine, 10 kg, Silver Inox - WGK254ZXEG</x:v>
      </x:c>
      <x:c r="BX171" s="60" t="n">
        <x:v>46233</x:v>
      </x:c>
      <x:c r="BY171" s="60" t="n">
        <x:v>46233</x:v>
      </x:c>
    </x:row>
    <x:row r="172">
      <x:c r="A172" s="37" t="str">
        <x:v>مهمة جمع أولية</x:v>
      </x:c>
      <x:c r="B172" s="37" t="str">
        <x:v>INSTTASK-F8AE5EEC99BC</x:v>
      </x:c>
      <x:c r="C172" s="37" t="str">
        <x:v>VAR-3266AD2CF6594F|EG-013|STORE|PENDING</x:v>
      </x:c>
      <x:c r="D172" s="37" t="str">
        <x:v>VAR-3266AD2CF6594F|EG-013|STORE</x:v>
      </x:c>
      <x:c r="E172" s="37" t="str">
        <x:v>VAR-3266AD2CF6594F</x:v>
      </x:c>
      <x:c r="F172" s="37" t="str">
        <x:v>MOD-46E2955F7861A0</x:v>
      </x:c>
      <x:c r="G172" s="37" t="str">
        <x:v>Bosch WGK254ZXEG 10kg / Inox / Silver</x:v>
      </x:c>
      <x:c r="H172" s="37" t="str">
        <x:v>الأجهزة المنزلية</x:v>
      </x:c>
      <x:c r="I172" s="37" t="str">
        <x:v>غسالات ملابس</x:v>
      </x:c>
      <x:c r="J172" s="37" t="str">
        <x:v>Bosch</x:v>
      </x:c>
      <x:c r="K172" s="37" t="str">
        <x:v>WGK254ZXEG</x:v>
      </x:c>
      <x:c r="L172" s="37" t="str">
        <x:v>10kg | Inox / Silver</x:v>
      </x:c>
      <x:c r="M172" s="37"/>
      <x:c r="N172" s="37"/>
      <x:c r="O172" s="37" t="str">
        <x:v>Inox / Silver</x:v>
      </x:c>
      <x:c r="P172" s="37" t="str">
        <x:v>WGK254ZXEG</x:v>
      </x:c>
      <x:c r="Q172" s="37"/>
      <x:c r="R172" s="37" t="str">
        <x:v>EG-013</x:v>
      </x:c>
      <x:c r="S172" s="37" t="str">
        <x:v>B.TECH</x:v>
      </x:c>
      <x:c r="T172" s="37" t="str">
        <x:v>A</x:v>
      </x:c>
      <x:c r="U172" s="37"/>
      <x:c r="V172" s="37"/>
      <x:c r="W172" s="37" t="str">
        <x:v>https://btech.com/en/c/large-home-appliances/washing-machines-dryers/b/bosch</x:v>
      </x:c>
      <x:c r="X172" s="37" t="str">
        <x:v>صفحة فئة</x:v>
      </x:c>
      <x:c r="Y172" s="37"/>
      <x:c r="Z172" s="37"/>
      <x:c r="AA172" s="37"/>
      <x:c r="AB172" s="37"/>
      <x:c r="AC172" s="37"/>
      <x:c r="AD172" s="37"/>
      <x:c r="AE172" s="37"/>
      <x:c r="AF172" s="56"/>
      <x:c r="AG172" s="56"/>
      <x:c r="AH172" s="56"/>
      <x:c r="AI172" s="58"/>
      <x:c r="AJ172" s="56"/>
      <x:c r="AK172" s="56"/>
      <x:c r="AL172" s="56"/>
      <x:c r="AM172" s="56"/>
      <x:c r="AN172" s="56"/>
      <x:c r="AO172" s="56" t="str">
        <x:f>IF(OR(AF172="",AD172=""),"",AF172*AD172+IF(AG172="",0,AG172)+IF(AH172="",0,AH172)+IF(AJ172="",0,AJ172)+IF(AK172="",0,AK172)+IF(AL172="",0,AL172)+IF(AM172="",0,AM172))</x:f>
      </x:c>
      <x:c r="AP172" s="56"/>
      <x:c r="AQ172" s="56" t="str">
        <x:f>IF(OR(AO172="",AP172=""),"",AO172-AP172)</x:f>
      </x:c>
      <x:c r="AR172" s="58" t="str">
        <x:f>IF(OR(AP172="",AP172=0,AQ172=""),"",AQ172/AP172)</x:f>
      </x:c>
      <x:c r="AS172" s="58"/>
      <x:c r="AT172" s="37"/>
      <x:c r="AU172" s="37"/>
      <x:c r="AV172" s="37"/>
      <x:c r="AW172" s="56"/>
      <x:c r="AX172" s="56"/>
      <x:c r="AY172" s="37"/>
      <x:c r="AZ172" s="37"/>
      <x:c r="BA172" s="37"/>
      <x:c r="BB172" s="37"/>
      <x:c r="BC172" s="37"/>
      <x:c r="BD172" s="60"/>
      <x:c r="BE172" s="60"/>
      <x:c r="BF172" s="37"/>
      <x:c r="BG172" s="37"/>
      <x:c r="BH172" s="37" t="str">
        <x:v>https://btech.com/en/c/large-home-appliances/washing-machines-dryers/b/bosch</x:v>
      </x:c>
      <x:c r="BI172" s="37"/>
      <x:c r="BJ172" s="37" t="str">
        <x:v>لم يبدأ</x:v>
      </x:c>
      <x:c r="BK172" s="60" t="n">
        <x:v>46233</x:v>
      </x:c>
      <x:c r="BL172" s="60"/>
      <x:c r="BM172" s="60"/>
      <x:c r="BN172" s="62" t="str">
        <x:f>IF(BM172="","",(NOW()-BM172)*24)</x:f>
      </x:c>
      <x:c r="BO172" s="37" t="str">
        <x:f>IF(BM172="","لم يُرصد",IF(BT172&lt;&gt;TRUE,"غير نشط",IF(BP172="فشل","فشل حالي",IF(BN172&lt;=12,"حديث",IF(BN172&lt;=24,"متأخر","قديم")))))</x:f>
        <x:v>لم يُرصد</x:v>
      </x:c>
      <x:c r="BP172" s="37" t="str">
        <x:v>بانتظار رصد التقسيط</x:v>
      </x:c>
      <x:c r="BQ172" s="37" t="n">
        <x:v>0</x:v>
      </x:c>
      <x:c r="BR172" s="37"/>
      <x:c r="BS172" s="37"/>
      <x:c r="BT172" s="54" t="b">
        <x:v>1</x:v>
      </x:c>
      <x:c r="BU172" s="37" t="str">
        <x:v>يحتاج اكتشاف رابط المنتج</x:v>
      </x:c>
      <x:c r="BV172" s="37" t="str">
        <x:v>Bosch Series 6 Front Load Washing Machine, 10 kg, Silver Inox - WGK254ZXEG</x:v>
      </x:c>
      <x:c r="BW172" s="37" t="str">
        <x:v>الملفات المرفوعة لا تحتوي خطة تقسيط فعلية لهذا الربط؛ الصف مُنشأ كمهمة جمع.</x:v>
      </x:c>
      <x:c r="BX172" s="60" t="n">
        <x:v>46233</x:v>
      </x:c>
      <x:c r="BY172" s="60" t="n">
        <x:v>46233</x:v>
      </x:c>
    </x:row>
    <x:row r="173">
      <x:c r="A173" s="37" t="str">
        <x:v>مهمة جمع أولية</x:v>
      </x:c>
      <x:c r="B173" s="37" t="str">
        <x:v>INSTTASK-31ED51E70AFC</x:v>
      </x:c>
      <x:c r="C173" s="37" t="str">
        <x:v>VAR-CA026888370F56|EG-013|STORE|PENDING</x:v>
      </x:c>
      <x:c r="D173" s="37" t="str">
        <x:v>VAR-CA026888370F56|EG-013|STORE</x:v>
      </x:c>
      <x:c r="E173" s="37" t="str">
        <x:v>VAR-CA026888370F56</x:v>
      </x:c>
      <x:c r="F173" s="37" t="str">
        <x:v>MOD-99F42CA3DDBBC6</x:v>
      </x:c>
      <x:c r="G173" s="37" t="str">
        <x:v>Bosch WLZ2421SEG 8kg / Inox / Silver</x:v>
      </x:c>
      <x:c r="H173" s="37" t="str">
        <x:v>الأجهزة المنزلية</x:v>
      </x:c>
      <x:c r="I173" s="37" t="str">
        <x:v>غسالات ملابس</x:v>
      </x:c>
      <x:c r="J173" s="37" t="str">
        <x:v>Bosch</x:v>
      </x:c>
      <x:c r="K173" s="37" t="str">
        <x:v>WLZ2421SEG</x:v>
      </x:c>
      <x:c r="L173" s="37" t="str">
        <x:v>8kg | Inox / Silver</x:v>
      </x:c>
      <x:c r="M173" s="37"/>
      <x:c r="N173" s="37"/>
      <x:c r="O173" s="37" t="str">
        <x:v>Inox / Silver</x:v>
      </x:c>
      <x:c r="P173" s="37" t="str">
        <x:v>WLZ2421SEG</x:v>
      </x:c>
      <x:c r="Q173" s="37"/>
      <x:c r="R173" s="37" t="str">
        <x:v>EG-013</x:v>
      </x:c>
      <x:c r="S173" s="37" t="str">
        <x:v>B.TECH</x:v>
      </x:c>
      <x:c r="T173" s="37" t="str">
        <x:v>A</x:v>
      </x:c>
      <x:c r="U173" s="37"/>
      <x:c r="V173" s="37"/>
      <x:c r="W173" s="37" t="str">
        <x:v>https://btech.com/en/c/large-home-appliances/washing-machines-dryers/b/bosch</x:v>
      </x:c>
      <x:c r="X173" s="37" t="str">
        <x:v>صفحة فئة</x:v>
      </x:c>
      <x:c r="Y173" s="37"/>
      <x:c r="Z173" s="37"/>
      <x:c r="AA173" s="37"/>
      <x:c r="AB173" s="37"/>
      <x:c r="AC173" s="37"/>
      <x:c r="AD173" s="37"/>
      <x:c r="AE173" s="37"/>
      <x:c r="AF173" s="56"/>
      <x:c r="AG173" s="56"/>
      <x:c r="AH173" s="56"/>
      <x:c r="AI173" s="58"/>
      <x:c r="AJ173" s="56"/>
      <x:c r="AK173" s="56"/>
      <x:c r="AL173" s="56"/>
      <x:c r="AM173" s="56"/>
      <x:c r="AN173" s="56"/>
      <x:c r="AO173" s="56" t="str">
        <x:f>IF(OR(AF173="",AD173=""),"",AF173*AD173+IF(AG173="",0,AG173)+IF(AH173="",0,AH173)+IF(AJ173="",0,AJ173)+IF(AK173="",0,AK173)+IF(AL173="",0,AL173)+IF(AM173="",0,AM173))</x:f>
      </x:c>
      <x:c r="AP173" s="56"/>
      <x:c r="AQ173" s="56" t="str">
        <x:f>IF(OR(AO173="",AP173=""),"",AO173-AP173)</x:f>
      </x:c>
      <x:c r="AR173" s="58" t="str">
        <x:f>IF(OR(AP173="",AP173=0,AQ173=""),"",AQ173/AP173)</x:f>
      </x:c>
      <x:c r="AS173" s="58"/>
      <x:c r="AT173" s="37"/>
      <x:c r="AU173" s="37"/>
      <x:c r="AV173" s="37"/>
      <x:c r="AW173" s="56"/>
      <x:c r="AX173" s="56"/>
      <x:c r="AY173" s="37"/>
      <x:c r="AZ173" s="37"/>
      <x:c r="BA173" s="37"/>
      <x:c r="BB173" s="37"/>
      <x:c r="BC173" s="37"/>
      <x:c r="BD173" s="60"/>
      <x:c r="BE173" s="60"/>
      <x:c r="BF173" s="37"/>
      <x:c r="BG173" s="37"/>
      <x:c r="BH173" s="37" t="str">
        <x:v>https://btech.com/en/c/large-home-appliances/washing-machines-dryers/b/bosch</x:v>
      </x:c>
      <x:c r="BI173" s="37"/>
      <x:c r="BJ173" s="37" t="str">
        <x:v>لم يبدأ</x:v>
      </x:c>
      <x:c r="BK173" s="60" t="n">
        <x:v>46233</x:v>
      </x:c>
      <x:c r="BL173" s="60"/>
      <x:c r="BM173" s="60"/>
      <x:c r="BN173" s="62" t="str">
        <x:f>IF(BM173="","",(NOW()-BM173)*24)</x:f>
      </x:c>
      <x:c r="BO173" s="37" t="str">
        <x:f>IF(BM173="","لم يُرصد",IF(BT173&lt;&gt;TRUE,"غير نشط",IF(BP173="فشل","فشل حالي",IF(BN173&lt;=12,"حديث",IF(BN173&lt;=24,"متأخر","قديم")))))</x:f>
        <x:v>لم يُرصد</x:v>
      </x:c>
      <x:c r="BP173" s="37" t="str">
        <x:v>بانتظار رصد التقسيط</x:v>
      </x:c>
      <x:c r="BQ173" s="37" t="n">
        <x:v>0</x:v>
      </x:c>
      <x:c r="BR173" s="37"/>
      <x:c r="BS173" s="37"/>
      <x:c r="BT173" s="54" t="b">
        <x:v>1</x:v>
      </x:c>
      <x:c r="BU173" s="37" t="str">
        <x:v>يحتاج اكتشاف رابط المنتج</x:v>
      </x:c>
      <x:c r="BV173" s="37" t="str">
        <x:v>Bosch Series 2 Front Load Washing Machine, 8 kg, Silver Inox - WLZ2421SEG</x:v>
      </x:c>
      <x:c r="BW173" s="37" t="str">
        <x:v>الملفات المرفوعة لا تحتوي خطة تقسيط فعلية لهذا الربط؛ الصف مُنشأ كمهمة جمع.</x:v>
      </x:c>
      <x:c r="BX173" s="60" t="n">
        <x:v>46233</x:v>
      </x:c>
      <x:c r="BY173" s="60" t="n">
        <x:v>46233</x:v>
      </x:c>
    </x:row>
    <x:row r="174">
      <x:c r="A174" s="37" t="str">
        <x:v>مهمة جمع أولية</x:v>
      </x:c>
      <x:c r="B174" s="37" t="str">
        <x:v>INSTTASK-9AF66B60A3A1</x:v>
      </x:c>
      <x:c r="C174" s="37" t="str">
        <x:v>VAR-70FBD489A5ED3A|EG-013|STORE|PENDING</x:v>
      </x:c>
      <x:c r="D174" s="37" t="str">
        <x:v>VAR-70FBD489A5ED3A|EG-013|STORE</x:v>
      </x:c>
      <x:c r="E174" s="37" t="str">
        <x:v>VAR-70FBD489A5ED3A</x:v>
      </x:c>
      <x:c r="F174" s="37" t="str">
        <x:v>MOD-AAA92E0FD9D2B1</x:v>
      </x:c>
      <x:c r="G174" s="37" t="str">
        <x:v>Fresh 500002004 10kg / White</x:v>
      </x:c>
      <x:c r="H174" s="37" t="str">
        <x:v>الأجهزة المنزلية</x:v>
      </x:c>
      <x:c r="I174" s="37" t="str">
        <x:v>غسالات ملابس</x:v>
      </x:c>
      <x:c r="J174" s="37" t="str">
        <x:v>Fresh</x:v>
      </x:c>
      <x:c r="K174" s="37" t="str">
        <x:v>500002004</x:v>
      </x:c>
      <x:c r="L174" s="37" t="str">
        <x:v>10kg | White</x:v>
      </x:c>
      <x:c r="M174" s="37"/>
      <x:c r="N174" s="37"/>
      <x:c r="O174" s="37" t="str">
        <x:v>White</x:v>
      </x:c>
      <x:c r="P174" s="37" t="str">
        <x:v>500002004</x:v>
      </x:c>
      <x:c r="Q174" s="37"/>
      <x:c r="R174" s="37" t="str">
        <x:v>EG-013</x:v>
      </x:c>
      <x:c r="S174" s="37" t="str">
        <x:v>B.TECH</x:v>
      </x:c>
      <x:c r="T174" s="37" t="str">
        <x:v>A</x:v>
      </x:c>
      <x:c r="U174" s="37"/>
      <x:c r="V174" s="37"/>
      <x:c r="W174" s="37" t="str">
        <x:v>https://btech.com/en/c/large-home-appliances/washing-machines-dryers/b/fresh</x:v>
      </x:c>
      <x:c r="X174" s="37" t="str">
        <x:v>صفحة فئة</x:v>
      </x:c>
      <x:c r="Y174" s="37"/>
      <x:c r="Z174" s="37"/>
      <x:c r="AA174" s="37"/>
      <x:c r="AB174" s="37"/>
      <x:c r="AC174" s="37"/>
      <x:c r="AD174" s="37"/>
      <x:c r="AE174" s="37"/>
      <x:c r="AF174" s="56"/>
      <x:c r="AG174" s="56"/>
      <x:c r="AH174" s="56"/>
      <x:c r="AI174" s="58"/>
      <x:c r="AJ174" s="56"/>
      <x:c r="AK174" s="56"/>
      <x:c r="AL174" s="56"/>
      <x:c r="AM174" s="56"/>
      <x:c r="AN174" s="56"/>
      <x:c r="AO174" s="56" t="str">
        <x:f>IF(OR(AF174="",AD174=""),"",AF174*AD174+IF(AG174="",0,AG174)+IF(AH174="",0,AH174)+IF(AJ174="",0,AJ174)+IF(AK174="",0,AK174)+IF(AL174="",0,AL174)+IF(AM174="",0,AM174))</x:f>
      </x:c>
      <x:c r="AP174" s="56"/>
      <x:c r="AQ174" s="56" t="str">
        <x:f>IF(OR(AO174="",AP174=""),"",AO174-AP174)</x:f>
      </x:c>
      <x:c r="AR174" s="58" t="str">
        <x:f>IF(OR(AP174="",AP174=0,AQ174=""),"",AQ174/AP174)</x:f>
      </x:c>
      <x:c r="AS174" s="58"/>
      <x:c r="AT174" s="37"/>
      <x:c r="AU174" s="37"/>
      <x:c r="AV174" s="37"/>
      <x:c r="AW174" s="56"/>
      <x:c r="AX174" s="56"/>
      <x:c r="AY174" s="37"/>
      <x:c r="AZ174" s="37"/>
      <x:c r="BA174" s="37"/>
      <x:c r="BB174" s="37"/>
      <x:c r="BC174" s="37"/>
      <x:c r="BD174" s="60"/>
      <x:c r="BE174" s="60"/>
      <x:c r="BF174" s="37"/>
      <x:c r="BG174" s="37"/>
      <x:c r="BH174" s="37" t="str">
        <x:v>https://btech.com/en/c/large-home-appliances/washing-machines-dryers/b/fresh</x:v>
      </x:c>
      <x:c r="BI174" s="37"/>
      <x:c r="BJ174" s="37" t="str">
        <x:v>لم يبدأ</x:v>
      </x:c>
      <x:c r="BK174" s="60" t="n">
        <x:v>46233</x:v>
      </x:c>
      <x:c r="BL174" s="60"/>
      <x:c r="BM174" s="60"/>
      <x:c r="BN174" s="62" t="str">
        <x:f>IF(BM174="","",(NOW()-BM174)*24)</x:f>
      </x:c>
      <x:c r="BO174" s="37" t="str">
        <x:f>IF(BM174="","لم يُرصد",IF(BT174&lt;&gt;TRUE,"غير نشط",IF(BP174="فشل","فشل حالي",IF(BN174&lt;=12,"حديث",IF(BN174&lt;=24,"متأخر","قديم")))))</x:f>
        <x:v>لم يُرصد</x:v>
      </x:c>
      <x:c r="BP174" s="37" t="str">
        <x:v>بانتظار رصد التقسيط</x:v>
      </x:c>
      <x:c r="BQ174" s="37" t="n">
        <x:v>0</x:v>
      </x:c>
      <x:c r="BR174" s="37"/>
      <x:c r="BS174" s="37"/>
      <x:c r="BT174" s="54" t="b">
        <x:v>1</x:v>
      </x:c>
      <x:c r="BU174" s="37" t="str">
        <x:v>يحتاج اكتشاف رابط المنتج</x:v>
      </x:c>
      <x:c r="BV174" s="37" t="str">
        <x:v>Fresh Jumbo Elegant Top Load Half Automatic Washing Machine, 10 kg, White - FWS1000NA - 500002004</x:v>
      </x:c>
      <x:c r="BW174" s="37" t="str">
        <x:v>الملفات المرفوعة لا تحتوي خطة تقسيط فعلية لهذا الربط؛ الصف مُنشأ كمهمة جمع. | تم دمج 2 أدلة لنفس المنتج والمتجر.</x:v>
      </x:c>
      <x:c r="BX174" s="60" t="n">
        <x:v>46233</x:v>
      </x:c>
      <x:c r="BY174" s="60" t="n">
        <x:v>46233</x:v>
      </x:c>
    </x:row>
    <x:row r="175">
      <x:c r="A175" s="37" t="str">
        <x:v>مهمة جمع أولية</x:v>
      </x:c>
      <x:c r="B175" s="37" t="str">
        <x:v>INSTTASK-25AA35B14627</x:v>
      </x:c>
      <x:c r="C175" s="37" t="str">
        <x:v>VAR-82134526AD04DF|EG-013|STORE|PENDING</x:v>
      </x:c>
      <x:c r="D175" s="37" t="str">
        <x:v>VAR-82134526AD04DF|EG-013|STORE</x:v>
      </x:c>
      <x:c r="E175" s="37" t="str">
        <x:v>VAR-82134526AD04DF</x:v>
      </x:c>
      <x:c r="F175" s="37" t="str">
        <x:v>MOD-1A9A655F4ECB06</x:v>
      </x:c>
      <x:c r="G175" s="37" t="str">
        <x:v>Fresh F12SL-13518 7 kg load | Freestanding | Silver | 7kg</x:v>
      </x:c>
      <x:c r="H175" s="37" t="str">
        <x:v>الأجهزة المنزلية</x:v>
      </x:c>
      <x:c r="I175" s="37" t="str">
        <x:v>غسالات ملابس</x:v>
      </x:c>
      <x:c r="J175" s="37" t="str">
        <x:v>Fresh</x:v>
      </x:c>
      <x:c r="K175" s="37" t="str">
        <x:v>F12SL-13518</x:v>
      </x:c>
      <x:c r="L175" s="37" t="str">
        <x:v>7 kg load | Freestanding | Silver</x:v>
      </x:c>
      <x:c r="M175" s="37"/>
      <x:c r="N175" s="37"/>
      <x:c r="O175" s="37" t="str">
        <x:v>Silver</x:v>
      </x:c>
      <x:c r="P175" s="37" t="str">
        <x:v>F12SL-13518</x:v>
      </x:c>
      <x:c r="Q175" s="37"/>
      <x:c r="R175" s="37" t="str">
        <x:v>EG-013</x:v>
      </x:c>
      <x:c r="S175" s="37" t="str">
        <x:v>B.TECH</x:v>
      </x:c>
      <x:c r="T175" s="37" t="str">
        <x:v>A</x:v>
      </x:c>
      <x:c r="U175" s="37"/>
      <x:c r="V175" s="37"/>
      <x:c r="W175" s="37" t="str">
        <x:v>https://btech.com/en/p/fresh-tl-wm-7kg-f12sl-13518</x:v>
      </x:c>
      <x:c r="X175" s="37" t="str">
        <x:v>رابط منتج مباشر</x:v>
      </x:c>
      <x:c r="Y175" s="37"/>
      <x:c r="Z175" s="37"/>
      <x:c r="AA175" s="37"/>
      <x:c r="AB175" s="37"/>
      <x:c r="AC175" s="37"/>
      <x:c r="AD175" s="37"/>
      <x:c r="AE175" s="37"/>
      <x:c r="AF175" s="56"/>
      <x:c r="AG175" s="56"/>
      <x:c r="AH175" s="56"/>
      <x:c r="AI175" s="58"/>
      <x:c r="AJ175" s="56"/>
      <x:c r="AK175" s="56"/>
      <x:c r="AL175" s="56"/>
      <x:c r="AM175" s="56"/>
      <x:c r="AN175" s="56"/>
      <x:c r="AO175" s="56" t="str">
        <x:f>IF(OR(AF175="",AD175=""),"",AF175*AD175+IF(AG175="",0,AG175)+IF(AH175="",0,AH175)+IF(AJ175="",0,AJ175)+IF(AK175="",0,AK175)+IF(AL175="",0,AL175)+IF(AM175="",0,AM175))</x:f>
      </x:c>
      <x:c r="AP175" s="56"/>
      <x:c r="AQ175" s="56" t="str">
        <x:f>IF(OR(AO175="",AP175=""),"",AO175-AP175)</x:f>
      </x:c>
      <x:c r="AR175" s="58" t="str">
        <x:f>IF(OR(AP175="",AP175=0,AQ175=""),"",AQ175/AP175)</x:f>
      </x:c>
      <x:c r="AS175" s="58"/>
      <x:c r="AT175" s="37"/>
      <x:c r="AU175" s="37"/>
      <x:c r="AV175" s="37"/>
      <x:c r="AW175" s="56"/>
      <x:c r="AX175" s="56"/>
      <x:c r="AY175" s="37"/>
      <x:c r="AZ175" s="37"/>
      <x:c r="BA175" s="37"/>
      <x:c r="BB175" s="37"/>
      <x:c r="BC175" s="37"/>
      <x:c r="BD175" s="60"/>
      <x:c r="BE175" s="60"/>
      <x:c r="BF175" s="37"/>
      <x:c r="BG175" s="37"/>
      <x:c r="BH175" s="37" t="str">
        <x:v>https://btech.com/en/p/fresh-tl-wm-7kg-f12sl-13518</x:v>
      </x:c>
      <x:c r="BI175" s="37"/>
      <x:c r="BJ175" s="37" t="str">
        <x:v>لم يبدأ</x:v>
      </x:c>
      <x:c r="BK175" s="60" t="n">
        <x:v>46233</x:v>
      </x:c>
      <x:c r="BL175" s="60"/>
      <x:c r="BM175" s="60"/>
      <x:c r="BN175" s="62" t="str">
        <x:f>IF(BM175="","",(NOW()-BM175)*24)</x:f>
      </x:c>
      <x:c r="BO175" s="37" t="str">
        <x:f>IF(BM175="","لم يُرصد",IF(BT175&lt;&gt;TRUE,"غير نشط",IF(BP175="فشل","فشل حالي",IF(BN175&lt;=12,"حديث",IF(BN175&lt;=24,"متأخر","قديم")))))</x:f>
        <x:v>لم يُرصد</x:v>
      </x:c>
      <x:c r="BP175" s="37" t="str">
        <x:v>بانتظار رصد التقسيط</x:v>
      </x:c>
      <x:c r="BQ175" s="37" t="n">
        <x:v>0</x:v>
      </x:c>
      <x:c r="BR175" s="37"/>
      <x:c r="BS175" s="37"/>
      <x:c r="BT175" s="54" t="b">
        <x:v>1</x:v>
      </x:c>
      <x:c r="BU175" s="37" t="str">
        <x:v>مهمة جاهزة لأول رصد</x:v>
      </x:c>
      <x:c r="BV175" s="37" t="str"/>
      <x:c r="BW175" s="37" t="str">
        <x:v>الملفات المرفوعة لا تحتوي خطة تقسيط فعلية لهذا الربط؛ الصف مُنشأ كمهمة جمع. | Catalogue title: Fresh F12SL-13518 Top Load washing Machine, 7 kg, Silver</x:v>
      </x:c>
      <x:c r="BX175" s="60" t="n">
        <x:v>46233</x:v>
      </x:c>
      <x:c r="BY175" s="60" t="n">
        <x:v>46233</x:v>
      </x:c>
    </x:row>
    <x:row r="176">
      <x:c r="A176" s="37" t="str">
        <x:v>مهمة جمع أولية</x:v>
      </x:c>
      <x:c r="B176" s="37" t="str">
        <x:v>INSTTASK-AB6517842ABB</x:v>
      </x:c>
      <x:c r="C176" s="37" t="str">
        <x:v>VAR-7ECAB79436962A|EG-013|STORE|PENDING</x:v>
      </x:c>
      <x:c r="D176" s="37" t="str">
        <x:v>VAR-7ECAB79436962A|EG-013|STORE</x:v>
      </x:c>
      <x:c r="E176" s="37" t="str">
        <x:v>VAR-7ECAB79436962A</x:v>
      </x:c>
      <x:c r="F176" s="37" t="str">
        <x:v>MOD-286DF5F92EEED1</x:v>
      </x:c>
      <x:c r="G176" s="37" t="str">
        <x:v>Fresh F12SL-13518 Top Load washing Machine 7kg / Silver</x:v>
      </x:c>
      <x:c r="H176" s="37" t="str">
        <x:v>الأجهزة المنزلية</x:v>
      </x:c>
      <x:c r="I176" s="37" t="str">
        <x:v>غسالات ملابس</x:v>
      </x:c>
      <x:c r="J176" s="37" t="str">
        <x:v>Fresh</x:v>
      </x:c>
      <x:c r="K176" s="37" t="str">
        <x:v>F12SL-13518 Top Load washing Machine</x:v>
      </x:c>
      <x:c r="L176" s="37" t="str">
        <x:v>7kg | Silver</x:v>
      </x:c>
      <x:c r="M176" s="37"/>
      <x:c r="N176" s="37"/>
      <x:c r="O176" s="37" t="str">
        <x:v>Silver</x:v>
      </x:c>
      <x:c r="P176" s="37"/>
      <x:c r="Q176" s="37"/>
      <x:c r="R176" s="37" t="str">
        <x:v>EG-013</x:v>
      </x:c>
      <x:c r="S176" s="37" t="str">
        <x:v>B.TECH</x:v>
      </x:c>
      <x:c r="T176" s="37" t="str">
        <x:v>A</x:v>
      </x:c>
      <x:c r="U176" s="37"/>
      <x:c r="V176" s="37"/>
      <x:c r="W176" s="37" t="str">
        <x:v>https://btech.com/en/c/large-home-appliances/washing-machines-dryers/b/fresh</x:v>
      </x:c>
      <x:c r="X176" s="37" t="str">
        <x:v>صفحة فئة</x:v>
      </x:c>
      <x:c r="Y176" s="37"/>
      <x:c r="Z176" s="37"/>
      <x:c r="AA176" s="37"/>
      <x:c r="AB176" s="37"/>
      <x:c r="AC176" s="37"/>
      <x:c r="AD176" s="37"/>
      <x:c r="AE176" s="37"/>
      <x:c r="AF176" s="56"/>
      <x:c r="AG176" s="56"/>
      <x:c r="AH176" s="56"/>
      <x:c r="AI176" s="58"/>
      <x:c r="AJ176" s="56"/>
      <x:c r="AK176" s="56"/>
      <x:c r="AL176" s="56"/>
      <x:c r="AM176" s="56"/>
      <x:c r="AN176" s="56"/>
      <x:c r="AO176" s="56" t="str">
        <x:f>IF(OR(AF176="",AD176=""),"",AF176*AD176+IF(AG176="",0,AG176)+IF(AH176="",0,AH176)+IF(AJ176="",0,AJ176)+IF(AK176="",0,AK176)+IF(AL176="",0,AL176)+IF(AM176="",0,AM176))</x:f>
      </x:c>
      <x:c r="AP176" s="56"/>
      <x:c r="AQ176" s="56" t="str">
        <x:f>IF(OR(AO176="",AP176=""),"",AO176-AP176)</x:f>
      </x:c>
      <x:c r="AR176" s="58" t="str">
        <x:f>IF(OR(AP176="",AP176=0,AQ176=""),"",AQ176/AP176)</x:f>
      </x:c>
      <x:c r="AS176" s="58"/>
      <x:c r="AT176" s="37"/>
      <x:c r="AU176" s="37"/>
      <x:c r="AV176" s="37"/>
      <x:c r="AW176" s="56"/>
      <x:c r="AX176" s="56"/>
      <x:c r="AY176" s="37"/>
      <x:c r="AZ176" s="37"/>
      <x:c r="BA176" s="37"/>
      <x:c r="BB176" s="37"/>
      <x:c r="BC176" s="37"/>
      <x:c r="BD176" s="60"/>
      <x:c r="BE176" s="60"/>
      <x:c r="BF176" s="37"/>
      <x:c r="BG176" s="37"/>
      <x:c r="BH176" s="37" t="str">
        <x:v>https://btech.com/en/c/large-home-appliances/washing-machines-dryers/b/fresh</x:v>
      </x:c>
      <x:c r="BI176" s="37"/>
      <x:c r="BJ176" s="37" t="str">
        <x:v>لم يبدأ</x:v>
      </x:c>
      <x:c r="BK176" s="60" t="n">
        <x:v>46233</x:v>
      </x:c>
      <x:c r="BL176" s="60"/>
      <x:c r="BM176" s="60"/>
      <x:c r="BN176" s="62" t="str">
        <x:f>IF(BM176="","",(NOW()-BM176)*24)</x:f>
      </x:c>
      <x:c r="BO176" s="37" t="str">
        <x:f>IF(BM176="","لم يُرصد",IF(BT176&lt;&gt;TRUE,"غير نشط",IF(BP176="فشل","فشل حالي",IF(BN176&lt;=12,"حديث",IF(BN176&lt;=24,"متأخر","قديم")))))</x:f>
        <x:v>لم يُرصد</x:v>
      </x:c>
      <x:c r="BP176" s="37" t="str">
        <x:v>بانتظار رصد التقسيط</x:v>
      </x:c>
      <x:c r="BQ176" s="37" t="n">
        <x:v>0</x:v>
      </x:c>
      <x:c r="BR176" s="37"/>
      <x:c r="BS176" s="37"/>
      <x:c r="BT176" s="54" t="b">
        <x:v>1</x:v>
      </x:c>
      <x:c r="BU176" s="37" t="str">
        <x:v>يحتاج اكتشاف رابط المنتج</x:v>
      </x:c>
      <x:c r="BV176" s="37" t="str">
        <x:v>Fresh F12SL-13518 Top Load washing Machine, 7 kg, Silver</x:v>
      </x:c>
      <x:c r="BW176" s="37" t="str">
        <x:v>الملفات المرفوعة لا تحتوي خطة تقسيط فعلية لهذا الربط؛ الصف مُنشأ كمهمة جمع. | تم دمج 2 أدلة لنفس المنتج والمتجر.</x:v>
      </x:c>
      <x:c r="BX176" s="60" t="n">
        <x:v>46233</x:v>
      </x:c>
      <x:c r="BY176" s="60" t="n">
        <x:v>46233</x:v>
      </x:c>
    </x:row>
    <x:row r="177">
      <x:c r="A177" s="37" t="str">
        <x:v>مهمة جمع أولية</x:v>
      </x:c>
      <x:c r="B177" s="37" t="str">
        <x:v>INSTTASK-DDB052C35E77</x:v>
      </x:c>
      <x:c r="C177" s="37" t="str">
        <x:v>VAR-829C8608F73B02|EG-013|STORE|PENDING</x:v>
      </x:c>
      <x:c r="D177" s="37" t="str">
        <x:v>VAR-829C8608F73B02|EG-013|STORE</x:v>
      </x:c>
      <x:c r="E177" s="37" t="str">
        <x:v>VAR-829C8608F73B02</x:v>
      </x:c>
      <x:c r="F177" s="37" t="str">
        <x:v>MOD-22FD51EEE4EF35</x:v>
      </x:c>
      <x:c r="G177" s="37" t="str">
        <x:v>Fresh FTM-7S-500013520 7kg / Silver</x:v>
      </x:c>
      <x:c r="H177" s="37" t="str">
        <x:v>الأجهزة المنزلية</x:v>
      </x:c>
      <x:c r="I177" s="37" t="str">
        <x:v>غسالات ملابس</x:v>
      </x:c>
      <x:c r="J177" s="37" t="str">
        <x:v>Fresh</x:v>
      </x:c>
      <x:c r="K177" s="37" t="str">
        <x:v>FTM-7S-500013520</x:v>
      </x:c>
      <x:c r="L177" s="37" t="str">
        <x:v>7kg | Silver</x:v>
      </x:c>
      <x:c r="M177" s="37"/>
      <x:c r="N177" s="37"/>
      <x:c r="O177" s="37" t="str">
        <x:v>Silver</x:v>
      </x:c>
      <x:c r="P177" s="37" t="str">
        <x:v>FTM-7S-500013520</x:v>
      </x:c>
      <x:c r="Q177" s="37"/>
      <x:c r="R177" s="37" t="str">
        <x:v>EG-013</x:v>
      </x:c>
      <x:c r="S177" s="37" t="str">
        <x:v>B.TECH</x:v>
      </x:c>
      <x:c r="T177" s="37" t="str">
        <x:v>A</x:v>
      </x:c>
      <x:c r="U177" s="37"/>
      <x:c r="V177" s="37"/>
      <x:c r="W177" s="37" t="str">
        <x:v>https://btech.com/en/c/large-home-appliances/washing-machines-dryers/b/fresh</x:v>
      </x:c>
      <x:c r="X177" s="37" t="str">
        <x:v>صفحة فئة</x:v>
      </x:c>
      <x:c r="Y177" s="37"/>
      <x:c r="Z177" s="37"/>
      <x:c r="AA177" s="37"/>
      <x:c r="AB177" s="37"/>
      <x:c r="AC177" s="37"/>
      <x:c r="AD177" s="37"/>
      <x:c r="AE177" s="37"/>
      <x:c r="AF177" s="56"/>
      <x:c r="AG177" s="56"/>
      <x:c r="AH177" s="56"/>
      <x:c r="AI177" s="58"/>
      <x:c r="AJ177" s="56"/>
      <x:c r="AK177" s="56"/>
      <x:c r="AL177" s="56"/>
      <x:c r="AM177" s="56"/>
      <x:c r="AN177" s="56"/>
      <x:c r="AO177" s="56" t="str">
        <x:f>IF(OR(AF177="",AD177=""),"",AF177*AD177+IF(AG177="",0,AG177)+IF(AH177="",0,AH177)+IF(AJ177="",0,AJ177)+IF(AK177="",0,AK177)+IF(AL177="",0,AL177)+IF(AM177="",0,AM177))</x:f>
      </x:c>
      <x:c r="AP177" s="56"/>
      <x:c r="AQ177" s="56" t="str">
        <x:f>IF(OR(AO177="",AP177=""),"",AO177-AP177)</x:f>
      </x:c>
      <x:c r="AR177" s="58" t="str">
        <x:f>IF(OR(AP177="",AP177=0,AQ177=""),"",AQ177/AP177)</x:f>
      </x:c>
      <x:c r="AS177" s="58"/>
      <x:c r="AT177" s="37"/>
      <x:c r="AU177" s="37"/>
      <x:c r="AV177" s="37"/>
      <x:c r="AW177" s="56"/>
      <x:c r="AX177" s="56"/>
      <x:c r="AY177" s="37"/>
      <x:c r="AZ177" s="37"/>
      <x:c r="BA177" s="37"/>
      <x:c r="BB177" s="37"/>
      <x:c r="BC177" s="37"/>
      <x:c r="BD177" s="60"/>
      <x:c r="BE177" s="60"/>
      <x:c r="BF177" s="37"/>
      <x:c r="BG177" s="37"/>
      <x:c r="BH177" s="37" t="str">
        <x:v>https://btech.com/en/c/large-home-appliances/washing-machines-dryers/b/fresh</x:v>
      </x:c>
      <x:c r="BI177" s="37"/>
      <x:c r="BJ177" s="37" t="str">
        <x:v>لم يبدأ</x:v>
      </x:c>
      <x:c r="BK177" s="60" t="n">
        <x:v>46233</x:v>
      </x:c>
      <x:c r="BL177" s="60"/>
      <x:c r="BM177" s="60"/>
      <x:c r="BN177" s="62" t="str">
        <x:f>IF(BM177="","",(NOW()-BM177)*24)</x:f>
      </x:c>
      <x:c r="BO177" s="37" t="str">
        <x:f>IF(BM177="","لم يُرصد",IF(BT177&lt;&gt;TRUE,"غير نشط",IF(BP177="فشل","فشل حالي",IF(BN177&lt;=12,"حديث",IF(BN177&lt;=24,"متأخر","قديم")))))</x:f>
        <x:v>لم يُرصد</x:v>
      </x:c>
      <x:c r="BP177" s="37" t="str">
        <x:v>بانتظار رصد التقسيط</x:v>
      </x:c>
      <x:c r="BQ177" s="37" t="n">
        <x:v>0</x:v>
      </x:c>
      <x:c r="BR177" s="37"/>
      <x:c r="BS177" s="37"/>
      <x:c r="BT177" s="54" t="b">
        <x:v>1</x:v>
      </x:c>
      <x:c r="BU177" s="37" t="str">
        <x:v>يحتاج اكتشاف رابط المنتج</x:v>
      </x:c>
      <x:c r="BV177" s="37" t="str">
        <x:v>Fresh Top Load washing Machine, 7 kg, Silver - FTM-7S-500013520</x:v>
      </x:c>
      <x:c r="BW177" s="37" t="str">
        <x:v>الملفات المرفوعة لا تحتوي خطة تقسيط فعلية لهذا الربط؛ الصف مُنشأ كمهمة جمع.</x:v>
      </x:c>
      <x:c r="BX177" s="60" t="n">
        <x:v>46233</x:v>
      </x:c>
      <x:c r="BY177" s="60" t="n">
        <x:v>46233</x:v>
      </x:c>
    </x:row>
    <x:row r="178">
      <x:c r="A178" s="37" t="str">
        <x:v>مهمة جمع أولية</x:v>
      </x:c>
      <x:c r="B178" s="37" t="str">
        <x:v>INSTTASK-2B55591F73C0</x:v>
      </x:c>
      <x:c r="C178" s="37" t="str">
        <x:v>VAR-545B96488943B2|EG-013|STORE|PENDING</x:v>
      </x:c>
      <x:c r="D178" s="37" t="str">
        <x:v>VAR-545B96488943B2|EG-013|STORE</x:v>
      </x:c>
      <x:c r="E178" s="37" t="str">
        <x:v>VAR-545B96488943B2</x:v>
      </x:c>
      <x:c r="F178" s="37" t="str">
        <x:v>MOD-235B4363E89449</x:v>
      </x:c>
      <x:c r="G178" s="37" t="str">
        <x:v>Fresh FTM07F12B 7kg / Black</x:v>
      </x:c>
      <x:c r="H178" s="37" t="str">
        <x:v>الأجهزة المنزلية</x:v>
      </x:c>
      <x:c r="I178" s="37" t="str">
        <x:v>غسالات ملابس</x:v>
      </x:c>
      <x:c r="J178" s="37" t="str">
        <x:v>Fresh</x:v>
      </x:c>
      <x:c r="K178" s="37" t="str">
        <x:v>FTM07F12B</x:v>
      </x:c>
      <x:c r="L178" s="37" t="str">
        <x:v>7kg | Black</x:v>
      </x:c>
      <x:c r="M178" s="37"/>
      <x:c r="N178" s="37"/>
      <x:c r="O178" s="37" t="str">
        <x:v>Black</x:v>
      </x:c>
      <x:c r="P178" s="37" t="str">
        <x:v>FTM07F12B</x:v>
      </x:c>
      <x:c r="Q178" s="37"/>
      <x:c r="R178" s="37" t="str">
        <x:v>EG-013</x:v>
      </x:c>
      <x:c r="S178" s="37" t="str">
        <x:v>B.TECH</x:v>
      </x:c>
      <x:c r="T178" s="37" t="str">
        <x:v>A</x:v>
      </x:c>
      <x:c r="U178" s="37"/>
      <x:c r="V178" s="37"/>
      <x:c r="W178" s="37" t="str">
        <x:v>https://btech.com/en/c/large-home-appliances/washing-machines-dryers/b/fresh</x:v>
      </x:c>
      <x:c r="X178" s="37" t="str">
        <x:v>صفحة فئة</x:v>
      </x:c>
      <x:c r="Y178" s="37"/>
      <x:c r="Z178" s="37"/>
      <x:c r="AA178" s="37"/>
      <x:c r="AB178" s="37"/>
      <x:c r="AC178" s="37"/>
      <x:c r="AD178" s="37"/>
      <x:c r="AE178" s="37"/>
      <x:c r="AF178" s="56"/>
      <x:c r="AG178" s="56"/>
      <x:c r="AH178" s="56"/>
      <x:c r="AI178" s="58"/>
      <x:c r="AJ178" s="56"/>
      <x:c r="AK178" s="56"/>
      <x:c r="AL178" s="56"/>
      <x:c r="AM178" s="56"/>
      <x:c r="AN178" s="56"/>
      <x:c r="AO178" s="56" t="str">
        <x:f>IF(OR(AF178="",AD178=""),"",AF178*AD178+IF(AG178="",0,AG178)+IF(AH178="",0,AH178)+IF(AJ178="",0,AJ178)+IF(AK178="",0,AK178)+IF(AL178="",0,AL178)+IF(AM178="",0,AM178))</x:f>
      </x:c>
      <x:c r="AP178" s="56"/>
      <x:c r="AQ178" s="56" t="str">
        <x:f>IF(OR(AO178="",AP178=""),"",AO178-AP178)</x:f>
      </x:c>
      <x:c r="AR178" s="58" t="str">
        <x:f>IF(OR(AP178="",AP178=0,AQ178=""),"",AQ178/AP178)</x:f>
      </x:c>
      <x:c r="AS178" s="58"/>
      <x:c r="AT178" s="37"/>
      <x:c r="AU178" s="37"/>
      <x:c r="AV178" s="37"/>
      <x:c r="AW178" s="56"/>
      <x:c r="AX178" s="56"/>
      <x:c r="AY178" s="37"/>
      <x:c r="AZ178" s="37"/>
      <x:c r="BA178" s="37"/>
      <x:c r="BB178" s="37"/>
      <x:c r="BC178" s="37"/>
      <x:c r="BD178" s="60"/>
      <x:c r="BE178" s="60"/>
      <x:c r="BF178" s="37"/>
      <x:c r="BG178" s="37"/>
      <x:c r="BH178" s="37" t="str">
        <x:v>https://btech.com/en/c/large-home-appliances/washing-machines-dryers/b/fresh</x:v>
      </x:c>
      <x:c r="BI178" s="37"/>
      <x:c r="BJ178" s="37" t="str">
        <x:v>لم يبدأ</x:v>
      </x:c>
      <x:c r="BK178" s="60" t="n">
        <x:v>46233</x:v>
      </x:c>
      <x:c r="BL178" s="60"/>
      <x:c r="BM178" s="60"/>
      <x:c r="BN178" s="62" t="str">
        <x:f>IF(BM178="","",(NOW()-BM178)*24)</x:f>
      </x:c>
      <x:c r="BO178" s="37" t="str">
        <x:f>IF(BM178="","لم يُرصد",IF(BT178&lt;&gt;TRUE,"غير نشط",IF(BP178="فشل","فشل حالي",IF(BN178&lt;=12,"حديث",IF(BN178&lt;=24,"متأخر","قديم")))))</x:f>
        <x:v>لم يُرصد</x:v>
      </x:c>
      <x:c r="BP178" s="37" t="str">
        <x:v>بانتظار رصد التقسيط</x:v>
      </x:c>
      <x:c r="BQ178" s="37" t="n">
        <x:v>0</x:v>
      </x:c>
      <x:c r="BR178" s="37"/>
      <x:c r="BS178" s="37"/>
      <x:c r="BT178" s="54" t="b">
        <x:v>1</x:v>
      </x:c>
      <x:c r="BU178" s="37" t="str">
        <x:v>يحتاج اكتشاف رابط المنتج</x:v>
      </x:c>
      <x:c r="BV178" s="37" t="str">
        <x:v>Fresh Top Load washing Machine, 7 kg, Black - FTM07F12B</x:v>
      </x:c>
      <x:c r="BW178" s="37" t="str">
        <x:v>الملفات المرفوعة لا تحتوي خطة تقسيط فعلية لهذا الربط؛ الصف مُنشأ كمهمة جمع.</x:v>
      </x:c>
      <x:c r="BX178" s="60" t="n">
        <x:v>46233</x:v>
      </x:c>
      <x:c r="BY178" s="60" t="n">
        <x:v>46233</x:v>
      </x:c>
    </x:row>
    <x:row r="179">
      <x:c r="A179" s="37" t="str">
        <x:v>مهمة جمع أولية</x:v>
      </x:c>
      <x:c r="B179" s="37" t="str">
        <x:v>INSTTASK-5DEAAD73F720</x:v>
      </x:c>
      <x:c r="C179" s="37" t="str">
        <x:v>VAR-69119B4D1EAC26|EG-013|STORE|PENDING</x:v>
      </x:c>
      <x:c r="D179" s="37" t="str">
        <x:v>VAR-69119B4D1EAC26|EG-013|STORE</x:v>
      </x:c>
      <x:c r="E179" s="37" t="str">
        <x:v>VAR-69119B4D1EAC26</x:v>
      </x:c>
      <x:c r="F179" s="37" t="str">
        <x:v>MOD-931F3E28648ED8</x:v>
      </x:c>
      <x:c r="G179" s="37" t="str">
        <x:v>Fresh FTM5S 5 kg load | Freestanding | Silver | 5kg</x:v>
      </x:c>
      <x:c r="H179" s="37" t="str">
        <x:v>الأجهزة المنزلية</x:v>
      </x:c>
      <x:c r="I179" s="37" t="str">
        <x:v>غسالات ملابس</x:v>
      </x:c>
      <x:c r="J179" s="37" t="str">
        <x:v>Fresh</x:v>
      </x:c>
      <x:c r="K179" s="37" t="str">
        <x:v>FTM5S</x:v>
      </x:c>
      <x:c r="L179" s="37" t="str">
        <x:v>5 kg load | Freestanding | Silver</x:v>
      </x:c>
      <x:c r="M179" s="37"/>
      <x:c r="N179" s="37"/>
      <x:c r="O179" s="37" t="str">
        <x:v>Silver</x:v>
      </x:c>
      <x:c r="P179" s="37" t="str">
        <x:v>FTM5S</x:v>
      </x:c>
      <x:c r="Q179" s="37"/>
      <x:c r="R179" s="37" t="str">
        <x:v>EG-013</x:v>
      </x:c>
      <x:c r="S179" s="37" t="str">
        <x:v>B.TECH</x:v>
      </x:c>
      <x:c r="T179" s="37" t="str">
        <x:v>A</x:v>
      </x:c>
      <x:c r="U179" s="37"/>
      <x:c r="V179" s="37"/>
      <x:c r="W179" s="37" t="str">
        <x:v>https://btech.com/en/p/fa2cb5b6-3f17-4845-b9f7-e13cab496d43</x:v>
      </x:c>
      <x:c r="X179" s="37" t="str">
        <x:v>رابط منتج مباشر</x:v>
      </x:c>
      <x:c r="Y179" s="37"/>
      <x:c r="Z179" s="37"/>
      <x:c r="AA179" s="37"/>
      <x:c r="AB179" s="37"/>
      <x:c r="AC179" s="37"/>
      <x:c r="AD179" s="37"/>
      <x:c r="AE179" s="37"/>
      <x:c r="AF179" s="56"/>
      <x:c r="AG179" s="56"/>
      <x:c r="AH179" s="56"/>
      <x:c r="AI179" s="58"/>
      <x:c r="AJ179" s="56"/>
      <x:c r="AK179" s="56"/>
      <x:c r="AL179" s="56"/>
      <x:c r="AM179" s="56"/>
      <x:c r="AN179" s="56"/>
      <x:c r="AO179" s="56" t="str">
        <x:f>IF(OR(AF179="",AD179=""),"",AF179*AD179+IF(AG179="",0,AG179)+IF(AH179="",0,AH179)+IF(AJ179="",0,AJ179)+IF(AK179="",0,AK179)+IF(AL179="",0,AL179)+IF(AM179="",0,AM179))</x:f>
      </x:c>
      <x:c r="AP179" s="56"/>
      <x:c r="AQ179" s="56" t="str">
        <x:f>IF(OR(AO179="",AP179=""),"",AO179-AP179)</x:f>
      </x:c>
      <x:c r="AR179" s="58" t="str">
        <x:f>IF(OR(AP179="",AP179=0,AQ179=""),"",AQ179/AP179)</x:f>
      </x:c>
      <x:c r="AS179" s="58"/>
      <x:c r="AT179" s="37"/>
      <x:c r="AU179" s="37"/>
      <x:c r="AV179" s="37"/>
      <x:c r="AW179" s="56"/>
      <x:c r="AX179" s="56"/>
      <x:c r="AY179" s="37"/>
      <x:c r="AZ179" s="37"/>
      <x:c r="BA179" s="37"/>
      <x:c r="BB179" s="37"/>
      <x:c r="BC179" s="37"/>
      <x:c r="BD179" s="60"/>
      <x:c r="BE179" s="60"/>
      <x:c r="BF179" s="37"/>
      <x:c r="BG179" s="37"/>
      <x:c r="BH179" s="37" t="str">
        <x:v>https://btech.com/en/p/fa2cb5b6-3f17-4845-b9f7-e13cab496d43</x:v>
      </x:c>
      <x:c r="BI179" s="37"/>
      <x:c r="BJ179" s="37" t="str">
        <x:v>لم يبدأ</x:v>
      </x:c>
      <x:c r="BK179" s="60" t="n">
        <x:v>46233</x:v>
      </x:c>
      <x:c r="BL179" s="60"/>
      <x:c r="BM179" s="60"/>
      <x:c r="BN179" s="62" t="str">
        <x:f>IF(BM179="","",(NOW()-BM179)*24)</x:f>
      </x:c>
      <x:c r="BO179" s="37" t="str">
        <x:f>IF(BM179="","لم يُرصد",IF(BT179&lt;&gt;TRUE,"غير نشط",IF(BP179="فشل","فشل حالي",IF(BN179&lt;=12,"حديث",IF(BN179&lt;=24,"متأخر","قديم")))))</x:f>
        <x:v>لم يُرصد</x:v>
      </x:c>
      <x:c r="BP179" s="37" t="str">
        <x:v>بانتظار رصد التقسيط</x:v>
      </x:c>
      <x:c r="BQ179" s="37" t="n">
        <x:v>0</x:v>
      </x:c>
      <x:c r="BR179" s="37"/>
      <x:c r="BS179" s="37"/>
      <x:c r="BT179" s="54" t="b">
        <x:v>1</x:v>
      </x:c>
      <x:c r="BU179" s="37" t="str">
        <x:v>مهمة جاهزة لأول رصد</x:v>
      </x:c>
      <x:c r="BV179" s="37" t="str"/>
      <x:c r="BW179" s="37" t="str">
        <x:v>الملفات المرفوعة لا تحتوي خطة تقسيط فعلية لهذا الربط؛ الصف مُنشأ كمهمة جمع. | Catalogue title: Fresh Top Load washing Machine, 5 kg, Silver - FTM5S</x:v>
      </x:c>
      <x:c r="BX179" s="60" t="n">
        <x:v>46233</x:v>
      </x:c>
      <x:c r="BY179" s="60" t="n">
        <x:v>46233</x:v>
      </x:c>
    </x:row>
    <x:row r="180">
      <x:c r="A180" s="37" t="str">
        <x:v>مهمة جمع أولية</x:v>
      </x:c>
      <x:c r="B180" s="37" t="str">
        <x:v>INSTTASK-035AFAB14DDB</x:v>
      </x:c>
      <x:c r="C180" s="37" t="str">
        <x:v>VAR-DBD317A5CD5D79|EG-013|STORE|PENDING</x:v>
      </x:c>
      <x:c r="D180" s="37" t="str">
        <x:v>VAR-DBD317A5CD5D79|EG-013|STORE</x:v>
      </x:c>
      <x:c r="E180" s="37" t="str">
        <x:v>VAR-DBD317A5CD5D79</x:v>
      </x:c>
      <x:c r="F180" s="37" t="str">
        <x:v>MOD-931F3E28648ED8</x:v>
      </x:c>
      <x:c r="G180" s="37" t="str">
        <x:v>Fresh FTM5S 5kg / Silver</x:v>
      </x:c>
      <x:c r="H180" s="37" t="str">
        <x:v>الأجهزة المنزلية</x:v>
      </x:c>
      <x:c r="I180" s="37" t="str">
        <x:v>غسالات ملابس</x:v>
      </x:c>
      <x:c r="J180" s="37" t="str">
        <x:v>Fresh</x:v>
      </x:c>
      <x:c r="K180" s="37" t="str">
        <x:v>FTM5S</x:v>
      </x:c>
      <x:c r="L180" s="37" t="str">
        <x:v>5kg | Silver</x:v>
      </x:c>
      <x:c r="M180" s="37"/>
      <x:c r="N180" s="37"/>
      <x:c r="O180" s="37" t="str">
        <x:v>Silver</x:v>
      </x:c>
      <x:c r="P180" s="37" t="str">
        <x:v>FTM5S</x:v>
      </x:c>
      <x:c r="Q180" s="37"/>
      <x:c r="R180" s="37" t="str">
        <x:v>EG-013</x:v>
      </x:c>
      <x:c r="S180" s="37" t="str">
        <x:v>B.TECH</x:v>
      </x:c>
      <x:c r="T180" s="37" t="str">
        <x:v>A</x:v>
      </x:c>
      <x:c r="U180" s="37"/>
      <x:c r="V180" s="37"/>
      <x:c r="W180" s="37" t="str">
        <x:v>https://btech.com/en/c/large-home-appliances/washing-machines-dryers/b/fresh</x:v>
      </x:c>
      <x:c r="X180" s="37" t="str">
        <x:v>صفحة فئة</x:v>
      </x:c>
      <x:c r="Y180" s="37"/>
      <x:c r="Z180" s="37"/>
      <x:c r="AA180" s="37"/>
      <x:c r="AB180" s="37"/>
      <x:c r="AC180" s="37"/>
      <x:c r="AD180" s="37"/>
      <x:c r="AE180" s="37"/>
      <x:c r="AF180" s="56"/>
      <x:c r="AG180" s="56"/>
      <x:c r="AH180" s="56"/>
      <x:c r="AI180" s="58"/>
      <x:c r="AJ180" s="56"/>
      <x:c r="AK180" s="56"/>
      <x:c r="AL180" s="56"/>
      <x:c r="AM180" s="56"/>
      <x:c r="AN180" s="56"/>
      <x:c r="AO180" s="56" t="str">
        <x:f>IF(OR(AF180="",AD180=""),"",AF180*AD180+IF(AG180="",0,AG180)+IF(AH180="",0,AH180)+IF(AJ180="",0,AJ180)+IF(AK180="",0,AK180)+IF(AL180="",0,AL180)+IF(AM180="",0,AM180))</x:f>
      </x:c>
      <x:c r="AP180" s="56"/>
      <x:c r="AQ180" s="56" t="str">
        <x:f>IF(OR(AO180="",AP180=""),"",AO180-AP180)</x:f>
      </x:c>
      <x:c r="AR180" s="58" t="str">
        <x:f>IF(OR(AP180="",AP180=0,AQ180=""),"",AQ180/AP180)</x:f>
      </x:c>
      <x:c r="AS180" s="58"/>
      <x:c r="AT180" s="37"/>
      <x:c r="AU180" s="37"/>
      <x:c r="AV180" s="37"/>
      <x:c r="AW180" s="56"/>
      <x:c r="AX180" s="56"/>
      <x:c r="AY180" s="37"/>
      <x:c r="AZ180" s="37"/>
      <x:c r="BA180" s="37"/>
      <x:c r="BB180" s="37"/>
      <x:c r="BC180" s="37"/>
      <x:c r="BD180" s="60"/>
      <x:c r="BE180" s="60"/>
      <x:c r="BF180" s="37"/>
      <x:c r="BG180" s="37"/>
      <x:c r="BH180" s="37" t="str">
        <x:v>https://btech.com/en/c/large-home-appliances/washing-machines-dryers/b/fresh</x:v>
      </x:c>
      <x:c r="BI180" s="37"/>
      <x:c r="BJ180" s="37" t="str">
        <x:v>لم يبدأ</x:v>
      </x:c>
      <x:c r="BK180" s="60" t="n">
        <x:v>46233</x:v>
      </x:c>
      <x:c r="BL180" s="60"/>
      <x:c r="BM180" s="60"/>
      <x:c r="BN180" s="62" t="str">
        <x:f>IF(BM180="","",(NOW()-BM180)*24)</x:f>
      </x:c>
      <x:c r="BO180" s="37" t="str">
        <x:f>IF(BM180="","لم يُرصد",IF(BT180&lt;&gt;TRUE,"غير نشط",IF(BP180="فشل","فشل حالي",IF(BN180&lt;=12,"حديث",IF(BN180&lt;=24,"متأخر","قديم")))))</x:f>
        <x:v>لم يُرصد</x:v>
      </x:c>
      <x:c r="BP180" s="37" t="str">
        <x:v>بانتظار رصد التقسيط</x:v>
      </x:c>
      <x:c r="BQ180" s="37" t="n">
        <x:v>0</x:v>
      </x:c>
      <x:c r="BR180" s="37"/>
      <x:c r="BS180" s="37"/>
      <x:c r="BT180" s="54" t="b">
        <x:v>1</x:v>
      </x:c>
      <x:c r="BU180" s="37" t="str">
        <x:v>يحتاج اكتشاف رابط المنتج</x:v>
      </x:c>
      <x:c r="BV180" s="37" t="str">
        <x:v>Fresh Top Load washing Machine, 5 kg, Silver - FTM5S</x:v>
      </x:c>
      <x:c r="BW180" s="37" t="str">
        <x:v>الملفات المرفوعة لا تحتوي خطة تقسيط فعلية لهذا الربط؛ الصف مُنشأ كمهمة جمع. | تم دمج 2 أدلة لنفس المنتج والمتجر.</x:v>
      </x:c>
      <x:c r="BX180" s="60" t="n">
        <x:v>46233</x:v>
      </x:c>
      <x:c r="BY180" s="60" t="n">
        <x:v>46233</x:v>
      </x:c>
    </x:row>
    <x:row r="181">
      <x:c r="A181" s="37" t="str">
        <x:v>مهمة جمع أولية</x:v>
      </x:c>
      <x:c r="B181" s="37" t="str">
        <x:v>INSTTASK-A9546B668FC3</x:v>
      </x:c>
      <x:c r="C181" s="37" t="str">
        <x:v>VAR-899862D14C99E6|EG-013|STORE|PENDING</x:v>
      </x:c>
      <x:c r="D181" s="37" t="str">
        <x:v>VAR-899862D14C99E6|EG-013|STORE</x:v>
      </x:c>
      <x:c r="E181" s="37" t="str">
        <x:v>VAR-899862D14C99E6</x:v>
      </x:c>
      <x:c r="F181" s="37" t="str">
        <x:v>MOD-3C600A5A9F24AF</x:v>
      </x:c>
      <x:c r="G181" s="37" t="str">
        <x:v>Fresh FWS1000NA 10 kg load | Freestanding | White | 10kg</x:v>
      </x:c>
      <x:c r="H181" s="37" t="str">
        <x:v>الأجهزة المنزلية</x:v>
      </x:c>
      <x:c r="I181" s="37" t="str">
        <x:v>غسالات ملابس</x:v>
      </x:c>
      <x:c r="J181" s="37" t="str">
        <x:v>Fresh</x:v>
      </x:c>
      <x:c r="K181" s="37" t="str">
        <x:v>FWS1000NA</x:v>
      </x:c>
      <x:c r="L181" s="37" t="str">
        <x:v>10 kg load | Freestanding | White</x:v>
      </x:c>
      <x:c r="M181" s="37"/>
      <x:c r="N181" s="37"/>
      <x:c r="O181" s="37" t="str">
        <x:v>White</x:v>
      </x:c>
      <x:c r="P181" s="37" t="str">
        <x:v>FWS1000NA</x:v>
      </x:c>
      <x:c r="Q181" s="37"/>
      <x:c r="R181" s="37" t="str">
        <x:v>EG-013</x:v>
      </x:c>
      <x:c r="S181" s="37" t="str">
        <x:v>B.TECH</x:v>
      </x:c>
      <x:c r="T181" s="37" t="str">
        <x:v>A</x:v>
      </x:c>
      <x:c r="U181" s="37"/>
      <x:c r="V181" s="37"/>
      <x:c r="W181" s="37" t="str">
        <x:v>https://btech.com/en/p/fresh-top-load-washing-machine-10kg-fws1000na</x:v>
      </x:c>
      <x:c r="X181" s="37" t="str">
        <x:v>رابط منتج مباشر</x:v>
      </x:c>
      <x:c r="Y181" s="37"/>
      <x:c r="Z181" s="37"/>
      <x:c r="AA181" s="37"/>
      <x:c r="AB181" s="37"/>
      <x:c r="AC181" s="37"/>
      <x:c r="AD181" s="37"/>
      <x:c r="AE181" s="37"/>
      <x:c r="AF181" s="56"/>
      <x:c r="AG181" s="56"/>
      <x:c r="AH181" s="56"/>
      <x:c r="AI181" s="58"/>
      <x:c r="AJ181" s="56"/>
      <x:c r="AK181" s="56"/>
      <x:c r="AL181" s="56"/>
      <x:c r="AM181" s="56"/>
      <x:c r="AN181" s="56"/>
      <x:c r="AO181" s="56" t="str">
        <x:f>IF(OR(AF181="",AD181=""),"",AF181*AD181+IF(AG181="",0,AG181)+IF(AH181="",0,AH181)+IF(AJ181="",0,AJ181)+IF(AK181="",0,AK181)+IF(AL181="",0,AL181)+IF(AM181="",0,AM181))</x:f>
      </x:c>
      <x:c r="AP181" s="56"/>
      <x:c r="AQ181" s="56" t="str">
        <x:f>IF(OR(AO181="",AP181=""),"",AO181-AP181)</x:f>
      </x:c>
      <x:c r="AR181" s="58" t="str">
        <x:f>IF(OR(AP181="",AP181=0,AQ181=""),"",AQ181/AP181)</x:f>
      </x:c>
      <x:c r="AS181" s="58"/>
      <x:c r="AT181" s="37"/>
      <x:c r="AU181" s="37"/>
      <x:c r="AV181" s="37"/>
      <x:c r="AW181" s="56"/>
      <x:c r="AX181" s="56"/>
      <x:c r="AY181" s="37"/>
      <x:c r="AZ181" s="37"/>
      <x:c r="BA181" s="37"/>
      <x:c r="BB181" s="37"/>
      <x:c r="BC181" s="37"/>
      <x:c r="BD181" s="60"/>
      <x:c r="BE181" s="60"/>
      <x:c r="BF181" s="37"/>
      <x:c r="BG181" s="37"/>
      <x:c r="BH181" s="37" t="str">
        <x:v>https://btech.com/en/p/fresh-top-load-washing-machine-10kg-fws1000na</x:v>
      </x:c>
      <x:c r="BI181" s="37"/>
      <x:c r="BJ181" s="37" t="str">
        <x:v>لم يبدأ</x:v>
      </x:c>
      <x:c r="BK181" s="60" t="n">
        <x:v>46233</x:v>
      </x:c>
      <x:c r="BL181" s="60"/>
      <x:c r="BM181" s="60"/>
      <x:c r="BN181" s="62" t="str">
        <x:f>IF(BM181="","",(NOW()-BM181)*24)</x:f>
      </x:c>
      <x:c r="BO181" s="37" t="str">
        <x:f>IF(BM181="","لم يُرصد",IF(BT181&lt;&gt;TRUE,"غير نشط",IF(BP181="فشل","فشل حالي",IF(BN181&lt;=12,"حديث",IF(BN181&lt;=24,"متأخر","قديم")))))</x:f>
        <x:v>لم يُرصد</x:v>
      </x:c>
      <x:c r="BP181" s="37" t="str">
        <x:v>بانتظار رصد التقسيط</x:v>
      </x:c>
      <x:c r="BQ181" s="37" t="n">
        <x:v>0</x:v>
      </x:c>
      <x:c r="BR181" s="37"/>
      <x:c r="BS181" s="37"/>
      <x:c r="BT181" s="54" t="b">
        <x:v>1</x:v>
      </x:c>
      <x:c r="BU181" s="37" t="str">
        <x:v>مهمة جاهزة لأول رصد</x:v>
      </x:c>
      <x:c r="BV181" s="37" t="str"/>
      <x:c r="BW181" s="37" t="str">
        <x:v>الملفات المرفوعة لا تحتوي خطة تقسيط فعلية لهذا الربط؛ الصف مُنشأ كمهمة جمع. | Catalogue title: Fresh Jumbo Elegant Top Load Half Automatic Washing Machine, 10 kg, White - FWS1000NA - 500002004</x:v>
      </x:c>
      <x:c r="BX181" s="60" t="n">
        <x:v>46233</x:v>
      </x:c>
      <x:c r="BY181" s="60" t="n">
        <x:v>46233</x:v>
      </x:c>
    </x:row>
    <x:row r="182">
      <x:c r="A182" s="37" t="str">
        <x:v>مهمة جمع أولية</x:v>
      </x:c>
      <x:c r="B182" s="37" t="str">
        <x:v>INSTTASK-CFD97A44BCEE</x:v>
      </x:c>
      <x:c r="C182" s="37" t="str">
        <x:v>VAR-7D202BB8EE928E|EG-013|STORE|PENDING</x:v>
      </x:c>
      <x:c r="D182" s="37" t="str">
        <x:v>VAR-7D202BB8EE928E|EG-013|STORE</x:v>
      </x:c>
      <x:c r="E182" s="37" t="str">
        <x:v>VAR-7D202BB8EE928E</x:v>
      </x:c>
      <x:c r="F182" s="37" t="str">
        <x:v>MOD-51F936CC1431CC</x:v>
      </x:c>
      <x:c r="G182" s="37" t="str">
        <x:v>Fresh FWS400ND 4 kg load | Freestanding | White | 4kg</x:v>
      </x:c>
      <x:c r="H182" s="37" t="str">
        <x:v>الأجهزة المنزلية</x:v>
      </x:c>
      <x:c r="I182" s="37" t="str">
        <x:v>غسالات ملابس</x:v>
      </x:c>
      <x:c r="J182" s="37" t="str">
        <x:v>Fresh</x:v>
      </x:c>
      <x:c r="K182" s="37" t="str">
        <x:v>FWS400ND</x:v>
      </x:c>
      <x:c r="L182" s="37" t="str">
        <x:v>4 kg load | Freestanding | White</x:v>
      </x:c>
      <x:c r="M182" s="37"/>
      <x:c r="N182" s="37"/>
      <x:c r="O182" s="37" t="str">
        <x:v>White</x:v>
      </x:c>
      <x:c r="P182" s="37" t="str">
        <x:v>FWS400ND</x:v>
      </x:c>
      <x:c r="Q182" s="37"/>
      <x:c r="R182" s="37" t="str">
        <x:v>EG-013</x:v>
      </x:c>
      <x:c r="S182" s="37" t="str">
        <x:v>B.TECH</x:v>
      </x:c>
      <x:c r="T182" s="37" t="str">
        <x:v>A</x:v>
      </x:c>
      <x:c r="U182" s="37"/>
      <x:c r="V182" s="37"/>
      <x:c r="W182" s="37" t="str">
        <x:v>https://btech.com/en/p/04816292-7658-4159-845f-0af6740d57cd</x:v>
      </x:c>
      <x:c r="X182" s="37" t="str">
        <x:v>رابط منتج مباشر</x:v>
      </x:c>
      <x:c r="Y182" s="37"/>
      <x:c r="Z182" s="37"/>
      <x:c r="AA182" s="37"/>
      <x:c r="AB182" s="37"/>
      <x:c r="AC182" s="37"/>
      <x:c r="AD182" s="37"/>
      <x:c r="AE182" s="37"/>
      <x:c r="AF182" s="56"/>
      <x:c r="AG182" s="56"/>
      <x:c r="AH182" s="56"/>
      <x:c r="AI182" s="58"/>
      <x:c r="AJ182" s="56"/>
      <x:c r="AK182" s="56"/>
      <x:c r="AL182" s="56"/>
      <x:c r="AM182" s="56"/>
      <x:c r="AN182" s="56"/>
      <x:c r="AO182" s="56" t="str">
        <x:f>IF(OR(AF182="",AD182=""),"",AF182*AD182+IF(AG182="",0,AG182)+IF(AH182="",0,AH182)+IF(AJ182="",0,AJ182)+IF(AK182="",0,AK182)+IF(AL182="",0,AL182)+IF(AM182="",0,AM182))</x:f>
      </x:c>
      <x:c r="AP182" s="56"/>
      <x:c r="AQ182" s="56" t="str">
        <x:f>IF(OR(AO182="",AP182=""),"",AO182-AP182)</x:f>
      </x:c>
      <x:c r="AR182" s="58" t="str">
        <x:f>IF(OR(AP182="",AP182=0,AQ182=""),"",AQ182/AP182)</x:f>
      </x:c>
      <x:c r="AS182" s="58"/>
      <x:c r="AT182" s="37"/>
      <x:c r="AU182" s="37"/>
      <x:c r="AV182" s="37"/>
      <x:c r="AW182" s="56"/>
      <x:c r="AX182" s="56"/>
      <x:c r="AY182" s="37"/>
      <x:c r="AZ182" s="37"/>
      <x:c r="BA182" s="37"/>
      <x:c r="BB182" s="37"/>
      <x:c r="BC182" s="37"/>
      <x:c r="BD182" s="60"/>
      <x:c r="BE182" s="60"/>
      <x:c r="BF182" s="37"/>
      <x:c r="BG182" s="37"/>
      <x:c r="BH182" s="37" t="str">
        <x:v>https://btech.com/en/p/04816292-7658-4159-845f-0af6740d57cd</x:v>
      </x:c>
      <x:c r="BI182" s="37"/>
      <x:c r="BJ182" s="37" t="str">
        <x:v>لم يبدأ</x:v>
      </x:c>
      <x:c r="BK182" s="60" t="n">
        <x:v>46233</x:v>
      </x:c>
      <x:c r="BL182" s="60"/>
      <x:c r="BM182" s="60"/>
      <x:c r="BN182" s="62" t="str">
        <x:f>IF(BM182="","",(NOW()-BM182)*24)</x:f>
      </x:c>
      <x:c r="BO182" s="37" t="str">
        <x:f>IF(BM182="","لم يُرصد",IF(BT182&lt;&gt;TRUE,"غير نشط",IF(BP182="فشل","فشل حالي",IF(BN182&lt;=12,"حديث",IF(BN182&lt;=24,"متأخر","قديم")))))</x:f>
        <x:v>لم يُرصد</x:v>
      </x:c>
      <x:c r="BP182" s="37" t="str">
        <x:v>بانتظار رصد التقسيط</x:v>
      </x:c>
      <x:c r="BQ182" s="37" t="n">
        <x:v>0</x:v>
      </x:c>
      <x:c r="BR182" s="37"/>
      <x:c r="BS182" s="37"/>
      <x:c r="BT182" s="54" t="b">
        <x:v>1</x:v>
      </x:c>
      <x:c r="BU182" s="37" t="str">
        <x:v>مهمة جاهزة لأول رصد</x:v>
      </x:c>
      <x:c r="BV182" s="37" t="str"/>
      <x:c r="BW182" s="37" t="str">
        <x:v>الملفات المرفوعة لا تحتوي خطة تقسيط فعلية لهذا الربط؛ الصف مُنشأ كمهمة جمع. | Catalogue title: Fresh Top Load Half Automatic Washing Machine, 4 kg, White - FWS400ND</x:v>
      </x:c>
      <x:c r="BX182" s="60" t="n">
        <x:v>46233</x:v>
      </x:c>
      <x:c r="BY182" s="60" t="n">
        <x:v>46233</x:v>
      </x:c>
    </x:row>
    <x:row r="183">
      <x:c r="A183" s="37" t="str">
        <x:v>مهمة جمع أولية</x:v>
      </x:c>
      <x:c r="B183" s="37" t="str">
        <x:v>INSTTASK-289865166C6E</x:v>
      </x:c>
      <x:c r="C183" s="37" t="str">
        <x:v>VAR-BA4FDB46269586|EG-013|STORE|PENDING</x:v>
      </x:c>
      <x:c r="D183" s="37" t="str">
        <x:v>VAR-BA4FDB46269586|EG-013|STORE</x:v>
      </x:c>
      <x:c r="E183" s="37" t="str">
        <x:v>VAR-BA4FDB46269586</x:v>
      </x:c>
      <x:c r="F183" s="37" t="str">
        <x:v>MOD-51F936CC1431CC</x:v>
      </x:c>
      <x:c r="G183" s="37" t="str">
        <x:v>Fresh FWS400ND 4kg / White</x:v>
      </x:c>
      <x:c r="H183" s="37" t="str">
        <x:v>الأجهزة المنزلية</x:v>
      </x:c>
      <x:c r="I183" s="37" t="str">
        <x:v>غسالات ملابس</x:v>
      </x:c>
      <x:c r="J183" s="37" t="str">
        <x:v>Fresh</x:v>
      </x:c>
      <x:c r="K183" s="37" t="str">
        <x:v>FWS400ND</x:v>
      </x:c>
      <x:c r="L183" s="37" t="str">
        <x:v>4kg | White</x:v>
      </x:c>
      <x:c r="M183" s="37"/>
      <x:c r="N183" s="37"/>
      <x:c r="O183" s="37" t="str">
        <x:v>White</x:v>
      </x:c>
      <x:c r="P183" s="37" t="str">
        <x:v>FWS400ND</x:v>
      </x:c>
      <x:c r="Q183" s="37"/>
      <x:c r="R183" s="37" t="str">
        <x:v>EG-013</x:v>
      </x:c>
      <x:c r="S183" s="37" t="str">
        <x:v>B.TECH</x:v>
      </x:c>
      <x:c r="T183" s="37" t="str">
        <x:v>A</x:v>
      </x:c>
      <x:c r="U183" s="37"/>
      <x:c r="V183" s="37"/>
      <x:c r="W183" s="37" t="str">
        <x:v>https://btech.com/en/c/large-home-appliances/washing-machines-dryers/b/fresh</x:v>
      </x:c>
      <x:c r="X183" s="37" t="str">
        <x:v>صفحة فئة</x:v>
      </x:c>
      <x:c r="Y183" s="37"/>
      <x:c r="Z183" s="37"/>
      <x:c r="AA183" s="37"/>
      <x:c r="AB183" s="37"/>
      <x:c r="AC183" s="37"/>
      <x:c r="AD183" s="37"/>
      <x:c r="AE183" s="37"/>
      <x:c r="AF183" s="56"/>
      <x:c r="AG183" s="56"/>
      <x:c r="AH183" s="56"/>
      <x:c r="AI183" s="58"/>
      <x:c r="AJ183" s="56"/>
      <x:c r="AK183" s="56"/>
      <x:c r="AL183" s="56"/>
      <x:c r="AM183" s="56"/>
      <x:c r="AN183" s="56"/>
      <x:c r="AO183" s="56" t="str">
        <x:f>IF(OR(AF183="",AD183=""),"",AF183*AD183+IF(AG183="",0,AG183)+IF(AH183="",0,AH183)+IF(AJ183="",0,AJ183)+IF(AK183="",0,AK183)+IF(AL183="",0,AL183)+IF(AM183="",0,AM183))</x:f>
      </x:c>
      <x:c r="AP183" s="56"/>
      <x:c r="AQ183" s="56" t="str">
        <x:f>IF(OR(AO183="",AP183=""),"",AO183-AP183)</x:f>
      </x:c>
      <x:c r="AR183" s="58" t="str">
        <x:f>IF(OR(AP183="",AP183=0,AQ183=""),"",AQ183/AP183)</x:f>
      </x:c>
      <x:c r="AS183" s="58"/>
      <x:c r="AT183" s="37"/>
      <x:c r="AU183" s="37"/>
      <x:c r="AV183" s="37"/>
      <x:c r="AW183" s="56"/>
      <x:c r="AX183" s="56"/>
      <x:c r="AY183" s="37"/>
      <x:c r="AZ183" s="37"/>
      <x:c r="BA183" s="37"/>
      <x:c r="BB183" s="37"/>
      <x:c r="BC183" s="37"/>
      <x:c r="BD183" s="60"/>
      <x:c r="BE183" s="60"/>
      <x:c r="BF183" s="37"/>
      <x:c r="BG183" s="37"/>
      <x:c r="BH183" s="37" t="str">
        <x:v>https://btech.com/en/c/large-home-appliances/washing-machines-dryers/b/fresh</x:v>
      </x:c>
      <x:c r="BI183" s="37"/>
      <x:c r="BJ183" s="37" t="str">
        <x:v>لم يبدأ</x:v>
      </x:c>
      <x:c r="BK183" s="60" t="n">
        <x:v>46233</x:v>
      </x:c>
      <x:c r="BL183" s="60"/>
      <x:c r="BM183" s="60"/>
      <x:c r="BN183" s="62" t="str">
        <x:f>IF(BM183="","",(NOW()-BM183)*24)</x:f>
      </x:c>
      <x:c r="BO183" s="37" t="str">
        <x:f>IF(BM183="","لم يُرصد",IF(BT183&lt;&gt;TRUE,"غير نشط",IF(BP183="فشل","فشل حالي",IF(BN183&lt;=12,"حديث",IF(BN183&lt;=24,"متأخر","قديم")))))</x:f>
        <x:v>لم يُرصد</x:v>
      </x:c>
      <x:c r="BP183" s="37" t="str">
        <x:v>بانتظار رصد التقسيط</x:v>
      </x:c>
      <x:c r="BQ183" s="37" t="n">
        <x:v>0</x:v>
      </x:c>
      <x:c r="BR183" s="37"/>
      <x:c r="BS183" s="37"/>
      <x:c r="BT183" s="54" t="b">
        <x:v>1</x:v>
      </x:c>
      <x:c r="BU183" s="37" t="str">
        <x:v>يحتاج اكتشاف رابط المنتج</x:v>
      </x:c>
      <x:c r="BV183" s="37" t="str">
        <x:v>Fresh Top Load Half Automatic Washing Machine, 4 kg, White - FWS400ND</x:v>
      </x:c>
      <x:c r="BW183" s="37" t="str">
        <x:v>الملفات المرفوعة لا تحتوي خطة تقسيط فعلية لهذا الربط؛ الصف مُنشأ كمهمة جمع. | تم دمج 2 أدلة لنفس المنتج والمتجر.</x:v>
      </x:c>
      <x:c r="BX183" s="60" t="n">
        <x:v>46233</x:v>
      </x:c>
      <x:c r="BY183" s="60" t="n">
        <x:v>46233</x:v>
      </x:c>
    </x:row>
    <x:row r="184">
      <x:c r="A184" s="37" t="str">
        <x:v>مهمة جمع أولية</x:v>
      </x:c>
      <x:c r="B184" s="37" t="str">
        <x:v>INSTTASK-0DBD6AC6EA79</x:v>
      </x:c>
      <x:c r="C184" s="37" t="str">
        <x:v>VAR-1E28E8D4F30091|EG-013|STORE|PENDING</x:v>
      </x:c>
      <x:c r="D184" s="37" t="str">
        <x:v>VAR-1E28E8D4F30091|EG-013|STORE</x:v>
      </x:c>
      <x:c r="E184" s="37" t="str">
        <x:v>VAR-1E28E8D4F30091</x:v>
      </x:c>
      <x:c r="F184" s="37" t="str">
        <x:v>MOD-0942C9FA602C10</x:v>
      </x:c>
      <x:c r="G184" s="37" t="str">
        <x:v>Fresh FWT14000ND 14 kg load | Freestanding | White | 14kg</x:v>
      </x:c>
      <x:c r="H184" s="37" t="str">
        <x:v>الأجهزة المنزلية</x:v>
      </x:c>
      <x:c r="I184" s="37" t="str">
        <x:v>غسالات ملابس</x:v>
      </x:c>
      <x:c r="J184" s="37" t="str">
        <x:v>Fresh</x:v>
      </x:c>
      <x:c r="K184" s="37" t="str">
        <x:v>FWT14000ND</x:v>
      </x:c>
      <x:c r="L184" s="37" t="str">
        <x:v>14 kg load | Freestanding | White</x:v>
      </x:c>
      <x:c r="M184" s="37"/>
      <x:c r="N184" s="37"/>
      <x:c r="O184" s="37" t="str">
        <x:v>White</x:v>
      </x:c>
      <x:c r="P184" s="37" t="str">
        <x:v>FWT14000ND</x:v>
      </x:c>
      <x:c r="Q184" s="37"/>
      <x:c r="R184" s="37" t="str">
        <x:v>EG-013</x:v>
      </x:c>
      <x:c r="S184" s="37" t="str">
        <x:v>B.TECH</x:v>
      </x:c>
      <x:c r="T184" s="37" t="str">
        <x:v>A</x:v>
      </x:c>
      <x:c r="U184" s="37"/>
      <x:c r="V184" s="37"/>
      <x:c r="W184" s="37" t="str">
        <x:v>https://btech.com/en/p/fresh-top-wash-machine-dryer-14kg-fwt14000nd</x:v>
      </x:c>
      <x:c r="X184" s="37" t="str">
        <x:v>رابط منتج مباشر</x:v>
      </x:c>
      <x:c r="Y184" s="37"/>
      <x:c r="Z184" s="37"/>
      <x:c r="AA184" s="37"/>
      <x:c r="AB184" s="37"/>
      <x:c r="AC184" s="37"/>
      <x:c r="AD184" s="37"/>
      <x:c r="AE184" s="37"/>
      <x:c r="AF184" s="56"/>
      <x:c r="AG184" s="56"/>
      <x:c r="AH184" s="56"/>
      <x:c r="AI184" s="58"/>
      <x:c r="AJ184" s="56"/>
      <x:c r="AK184" s="56"/>
      <x:c r="AL184" s="56"/>
      <x:c r="AM184" s="56"/>
      <x:c r="AN184" s="56"/>
      <x:c r="AO184" s="56" t="str">
        <x:f>IF(OR(AF184="",AD184=""),"",AF184*AD184+IF(AG184="",0,AG184)+IF(AH184="",0,AH184)+IF(AJ184="",0,AJ184)+IF(AK184="",0,AK184)+IF(AL184="",0,AL184)+IF(AM184="",0,AM184))</x:f>
      </x:c>
      <x:c r="AP184" s="56"/>
      <x:c r="AQ184" s="56" t="str">
        <x:f>IF(OR(AO184="",AP184=""),"",AO184-AP184)</x:f>
      </x:c>
      <x:c r="AR184" s="58" t="str">
        <x:f>IF(OR(AP184="",AP184=0,AQ184=""),"",AQ184/AP184)</x:f>
      </x:c>
      <x:c r="AS184" s="58"/>
      <x:c r="AT184" s="37"/>
      <x:c r="AU184" s="37"/>
      <x:c r="AV184" s="37"/>
      <x:c r="AW184" s="56"/>
      <x:c r="AX184" s="56"/>
      <x:c r="AY184" s="37"/>
      <x:c r="AZ184" s="37"/>
      <x:c r="BA184" s="37"/>
      <x:c r="BB184" s="37"/>
      <x:c r="BC184" s="37"/>
      <x:c r="BD184" s="60"/>
      <x:c r="BE184" s="60"/>
      <x:c r="BF184" s="37"/>
      <x:c r="BG184" s="37"/>
      <x:c r="BH184" s="37" t="str">
        <x:v>https://btech.com/en/p/fresh-top-wash-machine-dryer-14kg-fwt14000nd</x:v>
      </x:c>
      <x:c r="BI184" s="37"/>
      <x:c r="BJ184" s="37" t="str">
        <x:v>لم يبدأ</x:v>
      </x:c>
      <x:c r="BK184" s="60" t="n">
        <x:v>46233</x:v>
      </x:c>
      <x:c r="BL184" s="60"/>
      <x:c r="BM184" s="60"/>
      <x:c r="BN184" s="62" t="str">
        <x:f>IF(BM184="","",(NOW()-BM184)*24)</x:f>
      </x:c>
      <x:c r="BO184" s="37" t="str">
        <x:f>IF(BM184="","لم يُرصد",IF(BT184&lt;&gt;TRUE,"غير نشط",IF(BP184="فشل","فشل حالي",IF(BN184&lt;=12,"حديث",IF(BN184&lt;=24,"متأخر","قديم")))))</x:f>
        <x:v>لم يُرصد</x:v>
      </x:c>
      <x:c r="BP184" s="37" t="str">
        <x:v>بانتظار رصد التقسيط</x:v>
      </x:c>
      <x:c r="BQ184" s="37" t="n">
        <x:v>0</x:v>
      </x:c>
      <x:c r="BR184" s="37"/>
      <x:c r="BS184" s="37"/>
      <x:c r="BT184" s="54" t="b">
        <x:v>1</x:v>
      </x:c>
      <x:c r="BU184" s="37" t="str">
        <x:v>مهمة جاهزة لأول رصد</x:v>
      </x:c>
      <x:c r="BV184" s="37" t="str"/>
      <x:c r="BW184" s="37" t="str">
        <x:v>الملفات المرفوعة لا تحتوي خطة تقسيط فعلية لهذا الربط؛ الصف مُنشأ كمهمة جمع. | Catalogue title: Fresh FWT14000ND Top Load Half Automatic Washing Machine, 14 kg, White</x:v>
      </x:c>
      <x:c r="BX184" s="60" t="n">
        <x:v>46233</x:v>
      </x:c>
      <x:c r="BY184" s="60" t="n">
        <x:v>46233</x:v>
      </x:c>
    </x:row>
    <x:row r="185">
      <x:c r="A185" s="37" t="str">
        <x:v>مهمة جمع أولية</x:v>
      </x:c>
      <x:c r="B185" s="37" t="str">
        <x:v>INSTTASK-B634A53C4A14</x:v>
      </x:c>
      <x:c r="C185" s="37" t="str">
        <x:v>VAR-2B6EF4A960011D|EG-013|STORE|PENDING</x:v>
      </x:c>
      <x:c r="D185" s="37" t="str">
        <x:v>VAR-2B6EF4A960011D|EG-013|STORE</x:v>
      </x:c>
      <x:c r="E185" s="37" t="str">
        <x:v>VAR-2B6EF4A960011D</x:v>
      </x:c>
      <x:c r="F185" s="37" t="str">
        <x:v>MOD-BC18992A196483</x:v>
      </x:c>
      <x:c r="G185" s="37" t="str">
        <x:v>Fresh FWT14000ND Top Load Half Automatic Washing Machine 14kg / White</x:v>
      </x:c>
      <x:c r="H185" s="37" t="str">
        <x:v>الأجهزة المنزلية</x:v>
      </x:c>
      <x:c r="I185" s="37" t="str">
        <x:v>غسالات ملابس</x:v>
      </x:c>
      <x:c r="J185" s="37" t="str">
        <x:v>Fresh</x:v>
      </x:c>
      <x:c r="K185" s="37" t="str">
        <x:v>FWT14000ND Top Load Half Automatic Washing Machine</x:v>
      </x:c>
      <x:c r="L185" s="37" t="str">
        <x:v>14kg | White</x:v>
      </x:c>
      <x:c r="M185" s="37"/>
      <x:c r="N185" s="37"/>
      <x:c r="O185" s="37" t="str">
        <x:v>White</x:v>
      </x:c>
      <x:c r="P185" s="37"/>
      <x:c r="Q185" s="37"/>
      <x:c r="R185" s="37" t="str">
        <x:v>EG-013</x:v>
      </x:c>
      <x:c r="S185" s="37" t="str">
        <x:v>B.TECH</x:v>
      </x:c>
      <x:c r="T185" s="37" t="str">
        <x:v>A</x:v>
      </x:c>
      <x:c r="U185" s="37"/>
      <x:c r="V185" s="37"/>
      <x:c r="W185" s="37" t="str">
        <x:v>https://btech.com/en/c/large-home-appliances/washing-machines-dryers/b/fresh</x:v>
      </x:c>
      <x:c r="X185" s="37" t="str">
        <x:v>صفحة فئة</x:v>
      </x:c>
      <x:c r="Y185" s="37"/>
      <x:c r="Z185" s="37"/>
      <x:c r="AA185" s="37"/>
      <x:c r="AB185" s="37"/>
      <x:c r="AC185" s="37"/>
      <x:c r="AD185" s="37"/>
      <x:c r="AE185" s="37"/>
      <x:c r="AF185" s="56"/>
      <x:c r="AG185" s="56"/>
      <x:c r="AH185" s="56"/>
      <x:c r="AI185" s="58"/>
      <x:c r="AJ185" s="56"/>
      <x:c r="AK185" s="56"/>
      <x:c r="AL185" s="56"/>
      <x:c r="AM185" s="56"/>
      <x:c r="AN185" s="56"/>
      <x:c r="AO185" s="56" t="str">
        <x:f>IF(OR(AF185="",AD185=""),"",AF185*AD185+IF(AG185="",0,AG185)+IF(AH185="",0,AH185)+IF(AJ185="",0,AJ185)+IF(AK185="",0,AK185)+IF(AL185="",0,AL185)+IF(AM185="",0,AM185))</x:f>
      </x:c>
      <x:c r="AP185" s="56"/>
      <x:c r="AQ185" s="56" t="str">
        <x:f>IF(OR(AO185="",AP185=""),"",AO185-AP185)</x:f>
      </x:c>
      <x:c r="AR185" s="58" t="str">
        <x:f>IF(OR(AP185="",AP185=0,AQ185=""),"",AQ185/AP185)</x:f>
      </x:c>
      <x:c r="AS185" s="58"/>
      <x:c r="AT185" s="37"/>
      <x:c r="AU185" s="37"/>
      <x:c r="AV185" s="37"/>
      <x:c r="AW185" s="56"/>
      <x:c r="AX185" s="56"/>
      <x:c r="AY185" s="37"/>
      <x:c r="AZ185" s="37"/>
      <x:c r="BA185" s="37"/>
      <x:c r="BB185" s="37"/>
      <x:c r="BC185" s="37"/>
      <x:c r="BD185" s="60"/>
      <x:c r="BE185" s="60"/>
      <x:c r="BF185" s="37"/>
      <x:c r="BG185" s="37"/>
      <x:c r="BH185" s="37" t="str">
        <x:v>https://btech.com/en/c/large-home-appliances/washing-machines-dryers/b/fresh</x:v>
      </x:c>
      <x:c r="BI185" s="37"/>
      <x:c r="BJ185" s="37" t="str">
        <x:v>لم يبدأ</x:v>
      </x:c>
      <x:c r="BK185" s="60" t="n">
        <x:v>46233</x:v>
      </x:c>
      <x:c r="BL185" s="60"/>
      <x:c r="BM185" s="60"/>
      <x:c r="BN185" s="62" t="str">
        <x:f>IF(BM185="","",(NOW()-BM185)*24)</x:f>
      </x:c>
      <x:c r="BO185" s="37" t="str">
        <x:f>IF(BM185="","لم يُرصد",IF(BT185&lt;&gt;TRUE,"غير نشط",IF(BP185="فشل","فشل حالي",IF(BN185&lt;=12,"حديث",IF(BN185&lt;=24,"متأخر","قديم")))))</x:f>
        <x:v>لم يُرصد</x:v>
      </x:c>
      <x:c r="BP185" s="37" t="str">
        <x:v>بانتظار رصد التقسيط</x:v>
      </x:c>
      <x:c r="BQ185" s="37" t="n">
        <x:v>0</x:v>
      </x:c>
      <x:c r="BR185" s="37"/>
      <x:c r="BS185" s="37"/>
      <x:c r="BT185" s="54" t="b">
        <x:v>1</x:v>
      </x:c>
      <x:c r="BU185" s="37" t="str">
        <x:v>يحتاج اكتشاف رابط المنتج</x:v>
      </x:c>
      <x:c r="BV185" s="37" t="str">
        <x:v>Fresh FWT14000ND Top Load Half Automatic Washing Machine, 14 kg, White</x:v>
      </x:c>
      <x:c r="BW185" s="37" t="str">
        <x:v>الملفات المرفوعة لا تحتوي خطة تقسيط فعلية لهذا الربط؛ الصف مُنشأ كمهمة جمع. | تم دمج 2 أدلة لنفس المنتج والمتجر.</x:v>
      </x:c>
      <x:c r="BX185" s="60" t="n">
        <x:v>46233</x:v>
      </x:c>
      <x:c r="BY185" s="60" t="n">
        <x:v>46233</x:v>
      </x:c>
    </x:row>
    <x:row r="186">
      <x:c r="A186" s="37" t="str">
        <x:v>مهمة جمع أولية</x:v>
      </x:c>
      <x:c r="B186" s="37" t="str">
        <x:v>INSTTASK-44CAE0EEF17A</x:v>
      </x:c>
      <x:c r="C186" s="37" t="str">
        <x:v>VAR-449F87FFBD078C|EG-013|STORE|PENDING</x:v>
      </x:c>
      <x:c r="D186" s="37" t="str">
        <x:v>VAR-449F87FFBD078C|EG-013|STORE</x:v>
      </x:c>
      <x:c r="E186" s="37" t="str">
        <x:v>VAR-449F87FFBD078C</x:v>
      </x:c>
      <x:c r="F186" s="37" t="str">
        <x:v>MOD-A0D52A0950D1E1</x:v>
      </x:c>
      <x:c r="G186" s="37" t="str">
        <x:v>Fresh FWT8000NB 8 kg load | Freestanding | White | 8kg</x:v>
      </x:c>
      <x:c r="H186" s="37" t="str">
        <x:v>الأجهزة المنزلية</x:v>
      </x:c>
      <x:c r="I186" s="37" t="str">
        <x:v>غسالات ملابس</x:v>
      </x:c>
      <x:c r="J186" s="37" t="str">
        <x:v>Fresh</x:v>
      </x:c>
      <x:c r="K186" s="37" t="str">
        <x:v>FWT8000NB</x:v>
      </x:c>
      <x:c r="L186" s="37" t="str">
        <x:v>8 kg load | Freestanding | White</x:v>
      </x:c>
      <x:c r="M186" s="37"/>
      <x:c r="N186" s="37"/>
      <x:c r="O186" s="37" t="str">
        <x:v>White</x:v>
      </x:c>
      <x:c r="P186" s="37" t="str">
        <x:v>FWT8000NB</x:v>
      </x:c>
      <x:c r="Q186" s="37"/>
      <x:c r="R186" s="37" t="str">
        <x:v>EG-013</x:v>
      </x:c>
      <x:c r="S186" s="37" t="str">
        <x:v>B.TECH</x:v>
      </x:c>
      <x:c r="T186" s="37" t="str">
        <x:v>A</x:v>
      </x:c>
      <x:c r="U186" s="37"/>
      <x:c r="V186" s="37"/>
      <x:c r="W186" s="37" t="str">
        <x:v>https://btech.com/en/p/fresh-top-wash-machine-dryer-8kg-fwt8000nb</x:v>
      </x:c>
      <x:c r="X186" s="37" t="str">
        <x:v>رابط منتج مباشر</x:v>
      </x:c>
      <x:c r="Y186" s="37"/>
      <x:c r="Z186" s="37"/>
      <x:c r="AA186" s="37"/>
      <x:c r="AB186" s="37"/>
      <x:c r="AC186" s="37"/>
      <x:c r="AD186" s="37"/>
      <x:c r="AE186" s="37"/>
      <x:c r="AF186" s="56"/>
      <x:c r="AG186" s="56"/>
      <x:c r="AH186" s="56"/>
      <x:c r="AI186" s="58"/>
      <x:c r="AJ186" s="56"/>
      <x:c r="AK186" s="56"/>
      <x:c r="AL186" s="56"/>
      <x:c r="AM186" s="56"/>
      <x:c r="AN186" s="56"/>
      <x:c r="AO186" s="56" t="str">
        <x:f>IF(OR(AF186="",AD186=""),"",AF186*AD186+IF(AG186="",0,AG186)+IF(AH186="",0,AH186)+IF(AJ186="",0,AJ186)+IF(AK186="",0,AK186)+IF(AL186="",0,AL186)+IF(AM186="",0,AM186))</x:f>
      </x:c>
      <x:c r="AP186" s="56"/>
      <x:c r="AQ186" s="56" t="str">
        <x:f>IF(OR(AO186="",AP186=""),"",AO186-AP186)</x:f>
      </x:c>
      <x:c r="AR186" s="58" t="str">
        <x:f>IF(OR(AP186="",AP186=0,AQ186=""),"",AQ186/AP186)</x:f>
      </x:c>
      <x:c r="AS186" s="58"/>
      <x:c r="AT186" s="37"/>
      <x:c r="AU186" s="37"/>
      <x:c r="AV186" s="37"/>
      <x:c r="AW186" s="56"/>
      <x:c r="AX186" s="56"/>
      <x:c r="AY186" s="37"/>
      <x:c r="AZ186" s="37"/>
      <x:c r="BA186" s="37"/>
      <x:c r="BB186" s="37"/>
      <x:c r="BC186" s="37"/>
      <x:c r="BD186" s="60"/>
      <x:c r="BE186" s="60"/>
      <x:c r="BF186" s="37"/>
      <x:c r="BG186" s="37"/>
      <x:c r="BH186" s="37" t="str">
        <x:v>https://btech.com/en/p/fresh-top-wash-machine-dryer-8kg-fwt8000nb</x:v>
      </x:c>
      <x:c r="BI186" s="37"/>
      <x:c r="BJ186" s="37" t="str">
        <x:v>لم يبدأ</x:v>
      </x:c>
      <x:c r="BK186" s="60" t="n">
        <x:v>46233</x:v>
      </x:c>
      <x:c r="BL186" s="60"/>
      <x:c r="BM186" s="60"/>
      <x:c r="BN186" s="62" t="str">
        <x:f>IF(BM186="","",(NOW()-BM186)*24)</x:f>
      </x:c>
      <x:c r="BO186" s="37" t="str">
        <x:f>IF(BM186="","لم يُرصد",IF(BT186&lt;&gt;TRUE,"غير نشط",IF(BP186="فشل","فشل حالي",IF(BN186&lt;=12,"حديث",IF(BN186&lt;=24,"متأخر","قديم")))))</x:f>
        <x:v>لم يُرصد</x:v>
      </x:c>
      <x:c r="BP186" s="37" t="str">
        <x:v>بانتظار رصد التقسيط</x:v>
      </x:c>
      <x:c r="BQ186" s="37" t="n">
        <x:v>0</x:v>
      </x:c>
      <x:c r="BR186" s="37"/>
      <x:c r="BS186" s="37"/>
      <x:c r="BT186" s="54" t="b">
        <x:v>1</x:v>
      </x:c>
      <x:c r="BU186" s="37" t="str">
        <x:v>مهمة جاهزة لأول رصد</x:v>
      </x:c>
      <x:c r="BV186" s="37" t="str"/>
      <x:c r="BW186" s="37" t="str">
        <x:v>الملفات المرفوعة لا تحتوي خطة تقسيط فعلية لهذا الربط؛ الصف مُنشأ كمهمة جمع. | Catalogue title: Fresh FWT8000NB Top Load Half Automatic Washing Machine, 8 kg, White</x:v>
      </x:c>
      <x:c r="BX186" s="60" t="n">
        <x:v>46233</x:v>
      </x:c>
      <x:c r="BY186" s="60" t="n">
        <x:v>46233</x:v>
      </x:c>
    </x:row>
    <x:row r="187">
      <x:c r="A187" s="37" t="str">
        <x:v>مهمة جمع أولية</x:v>
      </x:c>
      <x:c r="B187" s="37" t="str">
        <x:v>INSTTASK-C47584CFFAAE</x:v>
      </x:c>
      <x:c r="C187" s="37" t="str">
        <x:v>VAR-922C8C6CAB2E30|EG-013|STORE|PENDING</x:v>
      </x:c>
      <x:c r="D187" s="37" t="str">
        <x:v>VAR-922C8C6CAB2E30|EG-013|STORE</x:v>
      </x:c>
      <x:c r="E187" s="37" t="str">
        <x:v>VAR-922C8C6CAB2E30</x:v>
      </x:c>
      <x:c r="F187" s="37" t="str">
        <x:v>MOD-ECF0038A7F8AF1</x:v>
      </x:c>
      <x:c r="G187" s="37" t="str">
        <x:v>Fresh FWT8000NB Top Load Half Automatic Washing Machine 8kg / White</x:v>
      </x:c>
      <x:c r="H187" s="37" t="str">
        <x:v>الأجهزة المنزلية</x:v>
      </x:c>
      <x:c r="I187" s="37" t="str">
        <x:v>غسالات ملابس</x:v>
      </x:c>
      <x:c r="J187" s="37" t="str">
        <x:v>Fresh</x:v>
      </x:c>
      <x:c r="K187" s="37" t="str">
        <x:v>FWT8000NB Top Load Half Automatic Washing Machine</x:v>
      </x:c>
      <x:c r="L187" s="37" t="str">
        <x:v>8kg | White</x:v>
      </x:c>
      <x:c r="M187" s="37"/>
      <x:c r="N187" s="37"/>
      <x:c r="O187" s="37" t="str">
        <x:v>White</x:v>
      </x:c>
      <x:c r="P187" s="37"/>
      <x:c r="Q187" s="37"/>
      <x:c r="R187" s="37" t="str">
        <x:v>EG-013</x:v>
      </x:c>
      <x:c r="S187" s="37" t="str">
        <x:v>B.TECH</x:v>
      </x:c>
      <x:c r="T187" s="37" t="str">
        <x:v>A</x:v>
      </x:c>
      <x:c r="U187" s="37"/>
      <x:c r="V187" s="37"/>
      <x:c r="W187" s="37" t="str">
        <x:v>https://btech.com/en/c/large-home-appliances/washing-machines-dryers/b/fresh</x:v>
      </x:c>
      <x:c r="X187" s="37" t="str">
        <x:v>صفحة فئة</x:v>
      </x:c>
      <x:c r="Y187" s="37"/>
      <x:c r="Z187" s="37"/>
      <x:c r="AA187" s="37"/>
      <x:c r="AB187" s="37"/>
      <x:c r="AC187" s="37"/>
      <x:c r="AD187" s="37"/>
      <x:c r="AE187" s="37"/>
      <x:c r="AF187" s="56"/>
      <x:c r="AG187" s="56"/>
      <x:c r="AH187" s="56"/>
      <x:c r="AI187" s="58"/>
      <x:c r="AJ187" s="56"/>
      <x:c r="AK187" s="56"/>
      <x:c r="AL187" s="56"/>
      <x:c r="AM187" s="56"/>
      <x:c r="AN187" s="56"/>
      <x:c r="AO187" s="56" t="str">
        <x:f>IF(OR(AF187="",AD187=""),"",AF187*AD187+IF(AG187="",0,AG187)+IF(AH187="",0,AH187)+IF(AJ187="",0,AJ187)+IF(AK187="",0,AK187)+IF(AL187="",0,AL187)+IF(AM187="",0,AM187))</x:f>
      </x:c>
      <x:c r="AP187" s="56"/>
      <x:c r="AQ187" s="56" t="str">
        <x:f>IF(OR(AO187="",AP187=""),"",AO187-AP187)</x:f>
      </x:c>
      <x:c r="AR187" s="58" t="str">
        <x:f>IF(OR(AP187="",AP187=0,AQ187=""),"",AQ187/AP187)</x:f>
      </x:c>
      <x:c r="AS187" s="58"/>
      <x:c r="AT187" s="37"/>
      <x:c r="AU187" s="37"/>
      <x:c r="AV187" s="37"/>
      <x:c r="AW187" s="56"/>
      <x:c r="AX187" s="56"/>
      <x:c r="AY187" s="37"/>
      <x:c r="AZ187" s="37"/>
      <x:c r="BA187" s="37"/>
      <x:c r="BB187" s="37"/>
      <x:c r="BC187" s="37"/>
      <x:c r="BD187" s="60"/>
      <x:c r="BE187" s="60"/>
      <x:c r="BF187" s="37"/>
      <x:c r="BG187" s="37"/>
      <x:c r="BH187" s="37" t="str">
        <x:v>https://btech.com/en/c/large-home-appliances/washing-machines-dryers/b/fresh</x:v>
      </x:c>
      <x:c r="BI187" s="37"/>
      <x:c r="BJ187" s="37" t="str">
        <x:v>لم يبدأ</x:v>
      </x:c>
      <x:c r="BK187" s="60" t="n">
        <x:v>46233</x:v>
      </x:c>
      <x:c r="BL187" s="60"/>
      <x:c r="BM187" s="60"/>
      <x:c r="BN187" s="62" t="str">
        <x:f>IF(BM187="","",(NOW()-BM187)*24)</x:f>
      </x:c>
      <x:c r="BO187" s="37" t="str">
        <x:f>IF(BM187="","لم يُرصد",IF(BT187&lt;&gt;TRUE,"غير نشط",IF(BP187="فشل","فشل حالي",IF(BN187&lt;=12,"حديث",IF(BN187&lt;=24,"متأخر","قديم")))))</x:f>
        <x:v>لم يُرصد</x:v>
      </x:c>
      <x:c r="BP187" s="37" t="str">
        <x:v>بانتظار رصد التقسيط</x:v>
      </x:c>
      <x:c r="BQ187" s="37" t="n">
        <x:v>0</x:v>
      </x:c>
      <x:c r="BR187" s="37"/>
      <x:c r="BS187" s="37"/>
      <x:c r="BT187" s="54" t="b">
        <x:v>1</x:v>
      </x:c>
      <x:c r="BU187" s="37" t="str">
        <x:v>يحتاج اكتشاف رابط المنتج</x:v>
      </x:c>
      <x:c r="BV187" s="37" t="str">
        <x:v>Fresh FWT8000NB Top Load Half Automatic Washing Machine, 8 kg, White</x:v>
      </x:c>
      <x:c r="BW187" s="37" t="str">
        <x:v>الملفات المرفوعة لا تحتوي خطة تقسيط فعلية لهذا الربط؛ الصف مُنشأ كمهمة جمع. | تم دمج 2 أدلة لنفس المنتج والمتجر.</x:v>
      </x:c>
      <x:c r="BX187" s="60" t="n">
        <x:v>46233</x:v>
      </x:c>
      <x:c r="BY187" s="60" t="n">
        <x:v>46233</x:v>
      </x:c>
    </x:row>
    <x:row r="188">
      <x:c r="A188" s="37" t="str">
        <x:v>مهمة جمع أولية</x:v>
      </x:c>
      <x:c r="B188" s="37" t="str">
        <x:v>INSTTASK-6460EB5EB0AD</x:v>
      </x:c>
      <x:c r="C188" s="37" t="str">
        <x:v>VAR-409DCA82FE191E|EG-013|STORE|PENDING</x:v>
      </x:c>
      <x:c r="D188" s="37" t="str">
        <x:v>VAR-409DCA82FE191E|EG-013|STORE</x:v>
      </x:c>
      <x:c r="E188" s="37" t="str">
        <x:v>VAR-409DCA82FE191E</x:v>
      </x:c>
      <x:c r="F188" s="37" t="str">
        <x:v>MOD-61E4669B8E8615</x:v>
      </x:c>
      <x:c r="G188" s="37" t="str">
        <x:v>Fresh SWM 700 7 kg load | Freestanding | White | 7kg</x:v>
      </x:c>
      <x:c r="H188" s="37" t="str">
        <x:v>الأجهزة المنزلية</x:v>
      </x:c>
      <x:c r="I188" s="37" t="str">
        <x:v>غسالات ملابس</x:v>
      </x:c>
      <x:c r="J188" s="37" t="str">
        <x:v>Fresh</x:v>
      </x:c>
      <x:c r="K188" s="37" t="str">
        <x:v>SWM 700</x:v>
      </x:c>
      <x:c r="L188" s="37" t="str">
        <x:v>7 kg load | Freestanding | White</x:v>
      </x:c>
      <x:c r="M188" s="37"/>
      <x:c r="N188" s="37"/>
      <x:c r="O188" s="37" t="str">
        <x:v>White</x:v>
      </x:c>
      <x:c r="P188" s="37" t="str">
        <x:v>SWM 700</x:v>
      </x:c>
      <x:c r="Q188" s="37"/>
      <x:c r="R188" s="37" t="str">
        <x:v>EG-013</x:v>
      </x:c>
      <x:c r="S188" s="37" t="str">
        <x:v>B.TECH</x:v>
      </x:c>
      <x:c r="T188" s="37" t="str">
        <x:v>A</x:v>
      </x:c>
      <x:c r="U188" s="37"/>
      <x:c r="V188" s="37"/>
      <x:c r="W188" s="37" t="str">
        <x:v>https://btech.com/en/p/fresh-smart-toploading-washer-7-kg-swm-700</x:v>
      </x:c>
      <x:c r="X188" s="37" t="str">
        <x:v>رابط منتج مباشر</x:v>
      </x:c>
      <x:c r="Y188" s="37"/>
      <x:c r="Z188" s="37"/>
      <x:c r="AA188" s="37"/>
      <x:c r="AB188" s="37"/>
      <x:c r="AC188" s="37"/>
      <x:c r="AD188" s="37"/>
      <x:c r="AE188" s="37"/>
      <x:c r="AF188" s="56"/>
      <x:c r="AG188" s="56"/>
      <x:c r="AH188" s="56"/>
      <x:c r="AI188" s="58"/>
      <x:c r="AJ188" s="56"/>
      <x:c r="AK188" s="56"/>
      <x:c r="AL188" s="56"/>
      <x:c r="AM188" s="56"/>
      <x:c r="AN188" s="56"/>
      <x:c r="AO188" s="56" t="str">
        <x:f>IF(OR(AF188="",AD188=""),"",AF188*AD188+IF(AG188="",0,AG188)+IF(AH188="",0,AH188)+IF(AJ188="",0,AJ188)+IF(AK188="",0,AK188)+IF(AL188="",0,AL188)+IF(AM188="",0,AM188))</x:f>
      </x:c>
      <x:c r="AP188" s="56"/>
      <x:c r="AQ188" s="56" t="str">
        <x:f>IF(OR(AO188="",AP188=""),"",AO188-AP188)</x:f>
      </x:c>
      <x:c r="AR188" s="58" t="str">
        <x:f>IF(OR(AP188="",AP188=0,AQ188=""),"",AQ188/AP188)</x:f>
      </x:c>
      <x:c r="AS188" s="58"/>
      <x:c r="AT188" s="37"/>
      <x:c r="AU188" s="37"/>
      <x:c r="AV188" s="37"/>
      <x:c r="AW188" s="56"/>
      <x:c r="AX188" s="56"/>
      <x:c r="AY188" s="37"/>
      <x:c r="AZ188" s="37"/>
      <x:c r="BA188" s="37"/>
      <x:c r="BB188" s="37"/>
      <x:c r="BC188" s="37"/>
      <x:c r="BD188" s="60"/>
      <x:c r="BE188" s="60"/>
      <x:c r="BF188" s="37"/>
      <x:c r="BG188" s="37"/>
      <x:c r="BH188" s="37" t="str">
        <x:v>https://btech.com/en/p/fresh-smart-toploading-washer-7-kg-swm-700</x:v>
      </x:c>
      <x:c r="BI188" s="37"/>
      <x:c r="BJ188" s="37" t="str">
        <x:v>لم يبدأ</x:v>
      </x:c>
      <x:c r="BK188" s="60" t="n">
        <x:v>46233</x:v>
      </x:c>
      <x:c r="BL188" s="60"/>
      <x:c r="BM188" s="60"/>
      <x:c r="BN188" s="62" t="str">
        <x:f>IF(BM188="","",(NOW()-BM188)*24)</x:f>
      </x:c>
      <x:c r="BO188" s="37" t="str">
        <x:f>IF(BM188="","لم يُرصد",IF(BT188&lt;&gt;TRUE,"غير نشط",IF(BP188="فشل","فشل حالي",IF(BN188&lt;=12,"حديث",IF(BN188&lt;=24,"متأخر","قديم")))))</x:f>
        <x:v>لم يُرصد</x:v>
      </x:c>
      <x:c r="BP188" s="37" t="str">
        <x:v>بانتظار رصد التقسيط</x:v>
      </x:c>
      <x:c r="BQ188" s="37" t="n">
        <x:v>0</x:v>
      </x:c>
      <x:c r="BR188" s="37"/>
      <x:c r="BS188" s="37"/>
      <x:c r="BT188" s="54" t="b">
        <x:v>1</x:v>
      </x:c>
      <x:c r="BU188" s="37" t="str">
        <x:v>مهمة جاهزة لأول رصد</x:v>
      </x:c>
      <x:c r="BV188" s="37" t="str"/>
      <x:c r="BW188" s="37" t="str">
        <x:v>الملفات المرفوعة لا تحتوي خطة تقسيط فعلية لهذا الربط؛ الصف مُنشأ كمهمة جمع. | Catalogue title: Fresh Smart Top Load Manual Washing Machine, 7 kg, White - SWM 700</x:v>
      </x:c>
      <x:c r="BX188" s="60" t="n">
        <x:v>46233</x:v>
      </x:c>
      <x:c r="BY188" s="60" t="n">
        <x:v>46233</x:v>
      </x:c>
    </x:row>
    <x:row r="189">
      <x:c r="A189" s="37" t="str">
        <x:v>مهمة جمع أولية</x:v>
      </x:c>
      <x:c r="B189" s="37" t="str">
        <x:v>INSTTASK-73C666090465</x:v>
      </x:c>
      <x:c r="C189" s="37" t="str">
        <x:v>VAR-6D850230F35CC6|EG-013|STORE|PENDING</x:v>
      </x:c>
      <x:c r="D189" s="37" t="str">
        <x:v>VAR-6D850230F35CC6|EG-013|STORE</x:v>
      </x:c>
      <x:c r="E189" s="37" t="str">
        <x:v>VAR-6D850230F35CC6</x:v>
      </x:c>
      <x:c r="F189" s="37" t="str">
        <x:v>MOD-61E4669B8E8615</x:v>
      </x:c>
      <x:c r="G189" s="37" t="str">
        <x:v>Fresh SWM 700 7kg / White</x:v>
      </x:c>
      <x:c r="H189" s="37" t="str">
        <x:v>الأجهزة المنزلية</x:v>
      </x:c>
      <x:c r="I189" s="37" t="str">
        <x:v>غسالات ملابس</x:v>
      </x:c>
      <x:c r="J189" s="37" t="str">
        <x:v>Fresh</x:v>
      </x:c>
      <x:c r="K189" s="37" t="str">
        <x:v>SWM 700</x:v>
      </x:c>
      <x:c r="L189" s="37" t="str">
        <x:v>7kg | White</x:v>
      </x:c>
      <x:c r="M189" s="37"/>
      <x:c r="N189" s="37"/>
      <x:c r="O189" s="37" t="str">
        <x:v>White</x:v>
      </x:c>
      <x:c r="P189" s="37" t="str">
        <x:v>SWM 700</x:v>
      </x:c>
      <x:c r="Q189" s="37"/>
      <x:c r="R189" s="37" t="str">
        <x:v>EG-013</x:v>
      </x:c>
      <x:c r="S189" s="37" t="str">
        <x:v>B.TECH</x:v>
      </x:c>
      <x:c r="T189" s="37" t="str">
        <x:v>A</x:v>
      </x:c>
      <x:c r="U189" s="37"/>
      <x:c r="V189" s="37"/>
      <x:c r="W189" s="37" t="str">
        <x:v>https://btech.com/en/c/large-home-appliances/washing-machines-dryers/b/fresh</x:v>
      </x:c>
      <x:c r="X189" s="37" t="str">
        <x:v>صفحة فئة</x:v>
      </x:c>
      <x:c r="Y189" s="37"/>
      <x:c r="Z189" s="37"/>
      <x:c r="AA189" s="37"/>
      <x:c r="AB189" s="37"/>
      <x:c r="AC189" s="37"/>
      <x:c r="AD189" s="37"/>
      <x:c r="AE189" s="37"/>
      <x:c r="AF189" s="56"/>
      <x:c r="AG189" s="56"/>
      <x:c r="AH189" s="56"/>
      <x:c r="AI189" s="58"/>
      <x:c r="AJ189" s="56"/>
      <x:c r="AK189" s="56"/>
      <x:c r="AL189" s="56"/>
      <x:c r="AM189" s="56"/>
      <x:c r="AN189" s="56"/>
      <x:c r="AO189" s="56" t="str">
        <x:f>IF(OR(AF189="",AD189=""),"",AF189*AD189+IF(AG189="",0,AG189)+IF(AH189="",0,AH189)+IF(AJ189="",0,AJ189)+IF(AK189="",0,AK189)+IF(AL189="",0,AL189)+IF(AM189="",0,AM189))</x:f>
      </x:c>
      <x:c r="AP189" s="56"/>
      <x:c r="AQ189" s="56" t="str">
        <x:f>IF(OR(AO189="",AP189=""),"",AO189-AP189)</x:f>
      </x:c>
      <x:c r="AR189" s="58" t="str">
        <x:f>IF(OR(AP189="",AP189=0,AQ189=""),"",AQ189/AP189)</x:f>
      </x:c>
      <x:c r="AS189" s="58"/>
      <x:c r="AT189" s="37"/>
      <x:c r="AU189" s="37"/>
      <x:c r="AV189" s="37"/>
      <x:c r="AW189" s="56"/>
      <x:c r="AX189" s="56"/>
      <x:c r="AY189" s="37"/>
      <x:c r="AZ189" s="37"/>
      <x:c r="BA189" s="37"/>
      <x:c r="BB189" s="37"/>
      <x:c r="BC189" s="37"/>
      <x:c r="BD189" s="60"/>
      <x:c r="BE189" s="60"/>
      <x:c r="BF189" s="37"/>
      <x:c r="BG189" s="37"/>
      <x:c r="BH189" s="37" t="str">
        <x:v>https://btech.com/en/c/large-home-appliances/washing-machines-dryers/b/fresh</x:v>
      </x:c>
      <x:c r="BI189" s="37"/>
      <x:c r="BJ189" s="37" t="str">
        <x:v>لم يبدأ</x:v>
      </x:c>
      <x:c r="BK189" s="60" t="n">
        <x:v>46233</x:v>
      </x:c>
      <x:c r="BL189" s="60"/>
      <x:c r="BM189" s="60"/>
      <x:c r="BN189" s="62" t="str">
        <x:f>IF(BM189="","",(NOW()-BM189)*24)</x:f>
      </x:c>
      <x:c r="BO189" s="37" t="str">
        <x:f>IF(BM189="","لم يُرصد",IF(BT189&lt;&gt;TRUE,"غير نشط",IF(BP189="فشل","فشل حالي",IF(BN189&lt;=12,"حديث",IF(BN189&lt;=24,"متأخر","قديم")))))</x:f>
        <x:v>لم يُرصد</x:v>
      </x:c>
      <x:c r="BP189" s="37" t="str">
        <x:v>بانتظار رصد التقسيط</x:v>
      </x:c>
      <x:c r="BQ189" s="37" t="n">
        <x:v>0</x:v>
      </x:c>
      <x:c r="BR189" s="37"/>
      <x:c r="BS189" s="37"/>
      <x:c r="BT189" s="54" t="b">
        <x:v>1</x:v>
      </x:c>
      <x:c r="BU189" s="37" t="str">
        <x:v>يحتاج اكتشاف رابط المنتج</x:v>
      </x:c>
      <x:c r="BV189" s="37" t="str">
        <x:v>Fresh Smart Top Load Manual Washing Machine, 7 kg, White - SWM 700</x:v>
      </x:c>
      <x:c r="BW189" s="37" t="str">
        <x:v>الملفات المرفوعة لا تحتوي خطة تقسيط فعلية لهذا الربط؛ الصف مُنشأ كمهمة جمع. | تم دمج 2 أدلة لنفس المنتج والمتجر.</x:v>
      </x:c>
      <x:c r="BX189" s="60" t="n">
        <x:v>46233</x:v>
      </x:c>
      <x:c r="BY189" s="60" t="n">
        <x:v>46233</x:v>
      </x:c>
    </x:row>
    <x:row r="190">
      <x:c r="A190" s="37" t="str">
        <x:v>مهمة جمع أولية</x:v>
      </x:c>
      <x:c r="B190" s="37" t="str">
        <x:v>INSTTASK-8050344FC6E8</x:v>
      </x:c>
      <x:c r="C190" s="37" t="str">
        <x:v>VAR-2A909F7E987F45|EG-013|STORE|PENDING</x:v>
      </x:c>
      <x:c r="D190" s="37" t="str">
        <x:v>VAR-2A909F7E987F45|EG-013|STORE</x:v>
      </x:c>
      <x:c r="E190" s="37" t="str">
        <x:v>VAR-2A909F7E987F45</x:v>
      </x:c>
      <x:c r="F190" s="37" t="str">
        <x:v>MOD-C84748CAB85779</x:v>
      </x:c>
      <x:c r="G190" s="37" t="str">
        <x:v>Fresh Top Load Half Automatic Washing Machine 10kg / White</x:v>
      </x:c>
      <x:c r="H190" s="37" t="str">
        <x:v>الأجهزة المنزلية</x:v>
      </x:c>
      <x:c r="I190" s="37" t="str">
        <x:v>غسالات ملابس</x:v>
      </x:c>
      <x:c r="J190" s="37" t="str">
        <x:v>Fresh</x:v>
      </x:c>
      <x:c r="K190" s="37" t="str">
        <x:v>Top Load Half Automatic Washing Machine</x:v>
      </x:c>
      <x:c r="L190" s="37" t="str">
        <x:v>10kg | White</x:v>
      </x:c>
      <x:c r="M190" s="37"/>
      <x:c r="N190" s="37"/>
      <x:c r="O190" s="37" t="str">
        <x:v>White</x:v>
      </x:c>
      <x:c r="P190" s="37"/>
      <x:c r="Q190" s="37"/>
      <x:c r="R190" s="37" t="str">
        <x:v>EG-013</x:v>
      </x:c>
      <x:c r="S190" s="37" t="str">
        <x:v>B.TECH</x:v>
      </x:c>
      <x:c r="T190" s="37" t="str">
        <x:v>A</x:v>
      </x:c>
      <x:c r="U190" s="37"/>
      <x:c r="V190" s="37"/>
      <x:c r="W190" s="37" t="str">
        <x:v>https://btech.com/en/c/large-home-appliances/washing-machines-dryers/b/fresh</x:v>
      </x:c>
      <x:c r="X190" s="37" t="str">
        <x:v>صفحة فئة</x:v>
      </x:c>
      <x:c r="Y190" s="37"/>
      <x:c r="Z190" s="37"/>
      <x:c r="AA190" s="37"/>
      <x:c r="AB190" s="37"/>
      <x:c r="AC190" s="37"/>
      <x:c r="AD190" s="37"/>
      <x:c r="AE190" s="37"/>
      <x:c r="AF190" s="56"/>
      <x:c r="AG190" s="56"/>
      <x:c r="AH190" s="56"/>
      <x:c r="AI190" s="58"/>
      <x:c r="AJ190" s="56"/>
      <x:c r="AK190" s="56"/>
      <x:c r="AL190" s="56"/>
      <x:c r="AM190" s="56"/>
      <x:c r="AN190" s="56"/>
      <x:c r="AO190" s="56" t="str">
        <x:f>IF(OR(AF190="",AD190=""),"",AF190*AD190+IF(AG190="",0,AG190)+IF(AH190="",0,AH190)+IF(AJ190="",0,AJ190)+IF(AK190="",0,AK190)+IF(AL190="",0,AL190)+IF(AM190="",0,AM190))</x:f>
      </x:c>
      <x:c r="AP190" s="56"/>
      <x:c r="AQ190" s="56" t="str">
        <x:f>IF(OR(AO190="",AP190=""),"",AO190-AP190)</x:f>
      </x:c>
      <x:c r="AR190" s="58" t="str">
        <x:f>IF(OR(AP190="",AP190=0,AQ190=""),"",AQ190/AP190)</x:f>
      </x:c>
      <x:c r="AS190" s="58"/>
      <x:c r="AT190" s="37"/>
      <x:c r="AU190" s="37"/>
      <x:c r="AV190" s="37"/>
      <x:c r="AW190" s="56"/>
      <x:c r="AX190" s="56"/>
      <x:c r="AY190" s="37"/>
      <x:c r="AZ190" s="37"/>
      <x:c r="BA190" s="37"/>
      <x:c r="BB190" s="37"/>
      <x:c r="BC190" s="37"/>
      <x:c r="BD190" s="60"/>
      <x:c r="BE190" s="60"/>
      <x:c r="BF190" s="37"/>
      <x:c r="BG190" s="37"/>
      <x:c r="BH190" s="37" t="str">
        <x:v>https://btech.com/en/c/large-home-appliances/washing-machines-dryers/b/fresh</x:v>
      </x:c>
      <x:c r="BI190" s="37"/>
      <x:c r="BJ190" s="37" t="str">
        <x:v>لم يبدأ</x:v>
      </x:c>
      <x:c r="BK190" s="60" t="n">
        <x:v>46233</x:v>
      </x:c>
      <x:c r="BL190" s="60"/>
      <x:c r="BM190" s="60"/>
      <x:c r="BN190" s="62" t="str">
        <x:f>IF(BM190="","",(NOW()-BM190)*24)</x:f>
      </x:c>
      <x:c r="BO190" s="37" t="str">
        <x:f>IF(BM190="","لم يُرصد",IF(BT190&lt;&gt;TRUE,"غير نشط",IF(BP190="فشل","فشل حالي",IF(BN190&lt;=12,"حديث",IF(BN190&lt;=24,"متأخر","قديم")))))</x:f>
        <x:v>لم يُرصد</x:v>
      </x:c>
      <x:c r="BP190" s="37" t="str">
        <x:v>بانتظار رصد التقسيط</x:v>
      </x:c>
      <x:c r="BQ190" s="37" t="n">
        <x:v>0</x:v>
      </x:c>
      <x:c r="BR190" s="37"/>
      <x:c r="BS190" s="37"/>
      <x:c r="BT190" s="54" t="b">
        <x:v>1</x:v>
      </x:c>
      <x:c r="BU190" s="37" t="str">
        <x:v>يحتاج اكتشاف رابط المنتج</x:v>
      </x:c>
      <x:c r="BV190" s="37" t="str">
        <x:v>Fresh Top Load Half Automatic Washing Machine, 10 kg, White</x:v>
      </x:c>
      <x:c r="BW190" s="37" t="str">
        <x:v>الملفات المرفوعة لا تحتوي خطة تقسيط فعلية لهذا الربط؛ الصف مُنشأ كمهمة جمع.</x:v>
      </x:c>
      <x:c r="BX190" s="60" t="n">
        <x:v>46233</x:v>
      </x:c>
      <x:c r="BY190" s="60" t="n">
        <x:v>46233</x:v>
      </x:c>
    </x:row>
    <x:row r="191">
      <x:c r="A191" s="37" t="str">
        <x:v>مهمة جمع أولية</x:v>
      </x:c>
      <x:c r="B191" s="37" t="str">
        <x:v>INSTTASK-8915496B8D9F</x:v>
      </x:c>
      <x:c r="C191" s="37" t="str">
        <x:v>VAR-F159A5BF703FFA|EG-013|STORE|PENDING</x:v>
      </x:c>
      <x:c r="D191" s="37" t="str">
        <x:v>VAR-F159A5BF703FFA|EG-013|STORE</x:v>
      </x:c>
      <x:c r="E191" s="37" t="str">
        <x:v>VAR-F159A5BF703FFA</x:v>
      </x:c>
      <x:c r="F191" s="37" t="str">
        <x:v>MOD-C84748CAB85779</x:v>
      </x:c>
      <x:c r="G191" s="37" t="str">
        <x:v>Fresh Top Load Half Automatic Washing Machine 5kg / White / EL-Shatoora</x:v>
      </x:c>
      <x:c r="H191" s="37" t="str">
        <x:v>الأجهزة المنزلية</x:v>
      </x:c>
      <x:c r="I191" s="37" t="str">
        <x:v>غسالات ملابس</x:v>
      </x:c>
      <x:c r="J191" s="37" t="str">
        <x:v>Fresh</x:v>
      </x:c>
      <x:c r="K191" s="37" t="str">
        <x:v>Top Load Half Automatic Washing Machine</x:v>
      </x:c>
      <x:c r="L191" s="37" t="str">
        <x:v>5kg | White / EL-Shatoora</x:v>
      </x:c>
      <x:c r="M191" s="37"/>
      <x:c r="N191" s="37"/>
      <x:c r="O191" s="37" t="str">
        <x:v>White / EL-Shatoora</x:v>
      </x:c>
      <x:c r="P191" s="37"/>
      <x:c r="Q191" s="37"/>
      <x:c r="R191" s="37" t="str">
        <x:v>EG-013</x:v>
      </x:c>
      <x:c r="S191" s="37" t="str">
        <x:v>B.TECH</x:v>
      </x:c>
      <x:c r="T191" s="37" t="str">
        <x:v>A</x:v>
      </x:c>
      <x:c r="U191" s="37"/>
      <x:c r="V191" s="37"/>
      <x:c r="W191" s="37" t="str">
        <x:v>https://btech.com/en/c/large-home-appliances/washing-machines-dryers/b/fresh</x:v>
      </x:c>
      <x:c r="X191" s="37" t="str">
        <x:v>صفحة فئة</x:v>
      </x:c>
      <x:c r="Y191" s="37"/>
      <x:c r="Z191" s="37"/>
      <x:c r="AA191" s="37"/>
      <x:c r="AB191" s="37"/>
      <x:c r="AC191" s="37"/>
      <x:c r="AD191" s="37"/>
      <x:c r="AE191" s="37"/>
      <x:c r="AF191" s="56"/>
      <x:c r="AG191" s="56"/>
      <x:c r="AH191" s="56"/>
      <x:c r="AI191" s="58"/>
      <x:c r="AJ191" s="56"/>
      <x:c r="AK191" s="56"/>
      <x:c r="AL191" s="56"/>
      <x:c r="AM191" s="56"/>
      <x:c r="AN191" s="56"/>
      <x:c r="AO191" s="56" t="str">
        <x:f>IF(OR(AF191="",AD191=""),"",AF191*AD191+IF(AG191="",0,AG191)+IF(AH191="",0,AH191)+IF(AJ191="",0,AJ191)+IF(AK191="",0,AK191)+IF(AL191="",0,AL191)+IF(AM191="",0,AM191))</x:f>
      </x:c>
      <x:c r="AP191" s="56"/>
      <x:c r="AQ191" s="56" t="str">
        <x:f>IF(OR(AO191="",AP191=""),"",AO191-AP191)</x:f>
      </x:c>
      <x:c r="AR191" s="58" t="str">
        <x:f>IF(OR(AP191="",AP191=0,AQ191=""),"",AQ191/AP191)</x:f>
      </x:c>
      <x:c r="AS191" s="58"/>
      <x:c r="AT191" s="37"/>
      <x:c r="AU191" s="37"/>
      <x:c r="AV191" s="37"/>
      <x:c r="AW191" s="56"/>
      <x:c r="AX191" s="56"/>
      <x:c r="AY191" s="37"/>
      <x:c r="AZ191" s="37"/>
      <x:c r="BA191" s="37"/>
      <x:c r="BB191" s="37"/>
      <x:c r="BC191" s="37"/>
      <x:c r="BD191" s="60"/>
      <x:c r="BE191" s="60"/>
      <x:c r="BF191" s="37"/>
      <x:c r="BG191" s="37"/>
      <x:c r="BH191" s="37" t="str">
        <x:v>https://btech.com/en/c/large-home-appliances/washing-machines-dryers/b/fresh</x:v>
      </x:c>
      <x:c r="BI191" s="37"/>
      <x:c r="BJ191" s="37" t="str">
        <x:v>لم يبدأ</x:v>
      </x:c>
      <x:c r="BK191" s="60" t="n">
        <x:v>46233</x:v>
      </x:c>
      <x:c r="BL191" s="60"/>
      <x:c r="BM191" s="60"/>
      <x:c r="BN191" s="62" t="str">
        <x:f>IF(BM191="","",(NOW()-BM191)*24)</x:f>
      </x:c>
      <x:c r="BO191" s="37" t="str">
        <x:f>IF(BM191="","لم يُرصد",IF(BT191&lt;&gt;TRUE,"غير نشط",IF(BP191="فشل","فشل حالي",IF(BN191&lt;=12,"حديث",IF(BN191&lt;=24,"متأخر","قديم")))))</x:f>
        <x:v>لم يُرصد</x:v>
      </x:c>
      <x:c r="BP191" s="37" t="str">
        <x:v>بانتظار رصد التقسيط</x:v>
      </x:c>
      <x:c r="BQ191" s="37" t="n">
        <x:v>0</x:v>
      </x:c>
      <x:c r="BR191" s="37"/>
      <x:c r="BS191" s="37"/>
      <x:c r="BT191" s="54" t="b">
        <x:v>1</x:v>
      </x:c>
      <x:c r="BU191" s="37" t="str">
        <x:v>يحتاج اكتشاف رابط المنتج</x:v>
      </x:c>
      <x:c r="BV191" s="37" t="str">
        <x:v>Fresh Top Load Half Automatic Washing Machine, 5 kg, White - EL-Shatoora</x:v>
      </x:c>
      <x:c r="BW191" s="37" t="str">
        <x:v>الملفات المرفوعة لا تحتوي خطة تقسيط فعلية لهذا الربط؛ الصف مُنشأ كمهمة جمع. | تم دمج 2 أدلة لنفس المنتج والمتجر.</x:v>
      </x:c>
      <x:c r="BX191" s="60" t="n">
        <x:v>46233</x:v>
      </x:c>
      <x:c r="BY191" s="60" t="n">
        <x:v>46233</x:v>
      </x:c>
    </x:row>
    <x:row r="192">
      <x:c r="A192" s="37" t="str">
        <x:v>مهمة جمع أولية</x:v>
      </x:c>
      <x:c r="B192" s="37" t="str">
        <x:v>INSTTASK-E78441A6EED3</x:v>
      </x:c>
      <x:c r="C192" s="37" t="str">
        <x:v>VAR-A7006EB90B3814|EG-013|STORE|PENDING</x:v>
      </x:c>
      <x:c r="D192" s="37" t="str">
        <x:v>VAR-A7006EB90B3814|EG-013|STORE</x:v>
      </x:c>
      <x:c r="E192" s="37" t="str">
        <x:v>VAR-A7006EB90B3814</x:v>
      </x:c>
      <x:c r="F192" s="37" t="str">
        <x:v>MOD-DF607200AA7FEF</x:v>
      </x:c>
      <x:c r="G192" s="37" t="str">
        <x:v>Fresh TWM600 6 kg load | Freestanding | White | 6kg</x:v>
      </x:c>
      <x:c r="H192" s="37" t="str">
        <x:v>الأجهزة المنزلية</x:v>
      </x:c>
      <x:c r="I192" s="37" t="str">
        <x:v>غسالات ملابس</x:v>
      </x:c>
      <x:c r="J192" s="37" t="str">
        <x:v>Fresh</x:v>
      </x:c>
      <x:c r="K192" s="37" t="str">
        <x:v>TWM600</x:v>
      </x:c>
      <x:c r="L192" s="37" t="str">
        <x:v>6 kg load | Freestanding | White</x:v>
      </x:c>
      <x:c r="M192" s="37"/>
      <x:c r="N192" s="37"/>
      <x:c r="O192" s="37" t="str">
        <x:v>White</x:v>
      </x:c>
      <x:c r="P192" s="37" t="str">
        <x:v>TWM600</x:v>
      </x:c>
      <x:c r="Q192" s="37"/>
      <x:c r="R192" s="37" t="str">
        <x:v>EG-013</x:v>
      </x:c>
      <x:c r="S192" s="37" t="str">
        <x:v>B.TECH</x:v>
      </x:c>
      <x:c r="T192" s="37" t="str">
        <x:v>A</x:v>
      </x:c>
      <x:c r="U192" s="37"/>
      <x:c r="V192" s="37"/>
      <x:c r="W192" s="37" t="str">
        <x:v>https://btech.com/en/p/fresh-fantasia-toploading-washer-6-kg-twm600</x:v>
      </x:c>
      <x:c r="X192" s="37" t="str">
        <x:v>رابط منتج مباشر</x:v>
      </x:c>
      <x:c r="Y192" s="37"/>
      <x:c r="Z192" s="37"/>
      <x:c r="AA192" s="37"/>
      <x:c r="AB192" s="37"/>
      <x:c r="AC192" s="37"/>
      <x:c r="AD192" s="37"/>
      <x:c r="AE192" s="37"/>
      <x:c r="AF192" s="56"/>
      <x:c r="AG192" s="56"/>
      <x:c r="AH192" s="56"/>
      <x:c r="AI192" s="58"/>
      <x:c r="AJ192" s="56"/>
      <x:c r="AK192" s="56"/>
      <x:c r="AL192" s="56"/>
      <x:c r="AM192" s="56"/>
      <x:c r="AN192" s="56"/>
      <x:c r="AO192" s="56" t="str">
        <x:f>IF(OR(AF192="",AD192=""),"",AF192*AD192+IF(AG192="",0,AG192)+IF(AH192="",0,AH192)+IF(AJ192="",0,AJ192)+IF(AK192="",0,AK192)+IF(AL192="",0,AL192)+IF(AM192="",0,AM192))</x:f>
      </x:c>
      <x:c r="AP192" s="56"/>
      <x:c r="AQ192" s="56" t="str">
        <x:f>IF(OR(AO192="",AP192=""),"",AO192-AP192)</x:f>
      </x:c>
      <x:c r="AR192" s="58" t="str">
        <x:f>IF(OR(AP192="",AP192=0,AQ192=""),"",AQ192/AP192)</x:f>
      </x:c>
      <x:c r="AS192" s="58"/>
      <x:c r="AT192" s="37"/>
      <x:c r="AU192" s="37"/>
      <x:c r="AV192" s="37"/>
      <x:c r="AW192" s="56"/>
      <x:c r="AX192" s="56"/>
      <x:c r="AY192" s="37"/>
      <x:c r="AZ192" s="37"/>
      <x:c r="BA192" s="37"/>
      <x:c r="BB192" s="37"/>
      <x:c r="BC192" s="37"/>
      <x:c r="BD192" s="60"/>
      <x:c r="BE192" s="60"/>
      <x:c r="BF192" s="37"/>
      <x:c r="BG192" s="37"/>
      <x:c r="BH192" s="37" t="str">
        <x:v>https://btech.com/en/p/fresh-fantasia-toploading-washer-6-kg-twm600</x:v>
      </x:c>
      <x:c r="BI192" s="37"/>
      <x:c r="BJ192" s="37" t="str">
        <x:v>لم يبدأ</x:v>
      </x:c>
      <x:c r="BK192" s="60" t="n">
        <x:v>46233</x:v>
      </x:c>
      <x:c r="BL192" s="60"/>
      <x:c r="BM192" s="60"/>
      <x:c r="BN192" s="62" t="str">
        <x:f>IF(BM192="","",(NOW()-BM192)*24)</x:f>
      </x:c>
      <x:c r="BO192" s="37" t="str">
        <x:f>IF(BM192="","لم يُرصد",IF(BT192&lt;&gt;TRUE,"غير نشط",IF(BP192="فشل","فشل حالي",IF(BN192&lt;=12,"حديث",IF(BN192&lt;=24,"متأخر","قديم")))))</x:f>
        <x:v>لم يُرصد</x:v>
      </x:c>
      <x:c r="BP192" s="37" t="str">
        <x:v>بانتظار رصد التقسيط</x:v>
      </x:c>
      <x:c r="BQ192" s="37" t="n">
        <x:v>0</x:v>
      </x:c>
      <x:c r="BR192" s="37"/>
      <x:c r="BS192" s="37"/>
      <x:c r="BT192" s="54" t="b">
        <x:v>1</x:v>
      </x:c>
      <x:c r="BU192" s="37" t="str">
        <x:v>مهمة جاهزة لأول رصد</x:v>
      </x:c>
      <x:c r="BV192" s="37" t="str"/>
      <x:c r="BW192" s="37" t="str">
        <x:v>الملفات المرفوعة لا تحتوي خطة تقسيط فعلية لهذا الربط؛ الصف مُنشأ كمهمة جمع. | Catalogue title: Fresh Fantasia Top Load Half Automatic Washing Machine, 6 kg, White - TWM600</x:v>
      </x:c>
      <x:c r="BX192" s="60" t="n">
        <x:v>46233</x:v>
      </x:c>
      <x:c r="BY192" s="60" t="n">
        <x:v>46233</x:v>
      </x:c>
    </x:row>
    <x:row r="193">
      <x:c r="A193" s="37" t="str">
        <x:v>مهمة جمع أولية</x:v>
      </x:c>
      <x:c r="B193" s="37" t="str">
        <x:v>INSTTASK-F0C9ECDCDE17</x:v>
      </x:c>
      <x:c r="C193" s="37" t="str">
        <x:v>VAR-EF8764AD31B76A|EG-013|STORE|PENDING</x:v>
      </x:c>
      <x:c r="D193" s="37" t="str">
        <x:v>VAR-EF8764AD31B76A|EG-013|STORE</x:v>
      </x:c>
      <x:c r="E193" s="37" t="str">
        <x:v>VAR-EF8764AD31B76A</x:v>
      </x:c>
      <x:c r="F193" s="37" t="str">
        <x:v>MOD-DF607200AA7FEF</x:v>
      </x:c>
      <x:c r="G193" s="37" t="str">
        <x:v>Fresh TWM600 6kg / White</x:v>
      </x:c>
      <x:c r="H193" s="37" t="str">
        <x:v>الأجهزة المنزلية</x:v>
      </x:c>
      <x:c r="I193" s="37" t="str">
        <x:v>غسالات ملابس</x:v>
      </x:c>
      <x:c r="J193" s="37" t="str">
        <x:v>Fresh</x:v>
      </x:c>
      <x:c r="K193" s="37" t="str">
        <x:v>TWM600</x:v>
      </x:c>
      <x:c r="L193" s="37" t="str">
        <x:v>6kg | White</x:v>
      </x:c>
      <x:c r="M193" s="37"/>
      <x:c r="N193" s="37"/>
      <x:c r="O193" s="37" t="str">
        <x:v>White</x:v>
      </x:c>
      <x:c r="P193" s="37" t="str">
        <x:v>TWM600</x:v>
      </x:c>
      <x:c r="Q193" s="37"/>
      <x:c r="R193" s="37" t="str">
        <x:v>EG-013</x:v>
      </x:c>
      <x:c r="S193" s="37" t="str">
        <x:v>B.TECH</x:v>
      </x:c>
      <x:c r="T193" s="37" t="str">
        <x:v>A</x:v>
      </x:c>
      <x:c r="U193" s="37"/>
      <x:c r="V193" s="37"/>
      <x:c r="W193" s="37" t="str">
        <x:v>https://btech.com/en/c/large-home-appliances/washing-machines-dryers/b/fresh</x:v>
      </x:c>
      <x:c r="X193" s="37" t="str">
        <x:v>صفحة فئة</x:v>
      </x:c>
      <x:c r="Y193" s="37"/>
      <x:c r="Z193" s="37"/>
      <x:c r="AA193" s="37"/>
      <x:c r="AB193" s="37"/>
      <x:c r="AC193" s="37"/>
      <x:c r="AD193" s="37"/>
      <x:c r="AE193" s="37"/>
      <x:c r="AF193" s="56"/>
      <x:c r="AG193" s="56"/>
      <x:c r="AH193" s="56"/>
      <x:c r="AI193" s="58"/>
      <x:c r="AJ193" s="56"/>
      <x:c r="AK193" s="56"/>
      <x:c r="AL193" s="56"/>
      <x:c r="AM193" s="56"/>
      <x:c r="AN193" s="56"/>
      <x:c r="AO193" s="56" t="str">
        <x:f>IF(OR(AF193="",AD193=""),"",AF193*AD193+IF(AG193="",0,AG193)+IF(AH193="",0,AH193)+IF(AJ193="",0,AJ193)+IF(AK193="",0,AK193)+IF(AL193="",0,AL193)+IF(AM193="",0,AM193))</x:f>
      </x:c>
      <x:c r="AP193" s="56"/>
      <x:c r="AQ193" s="56" t="str">
        <x:f>IF(OR(AO193="",AP193=""),"",AO193-AP193)</x:f>
      </x:c>
      <x:c r="AR193" s="58" t="str">
        <x:f>IF(OR(AP193="",AP193=0,AQ193=""),"",AQ193/AP193)</x:f>
      </x:c>
      <x:c r="AS193" s="58"/>
      <x:c r="AT193" s="37"/>
      <x:c r="AU193" s="37"/>
      <x:c r="AV193" s="37"/>
      <x:c r="AW193" s="56"/>
      <x:c r="AX193" s="56"/>
      <x:c r="AY193" s="37"/>
      <x:c r="AZ193" s="37"/>
      <x:c r="BA193" s="37"/>
      <x:c r="BB193" s="37"/>
      <x:c r="BC193" s="37"/>
      <x:c r="BD193" s="60"/>
      <x:c r="BE193" s="60"/>
      <x:c r="BF193" s="37"/>
      <x:c r="BG193" s="37"/>
      <x:c r="BH193" s="37" t="str">
        <x:v>https://btech.com/en/c/large-home-appliances/washing-machines-dryers/b/fresh</x:v>
      </x:c>
      <x:c r="BI193" s="37"/>
      <x:c r="BJ193" s="37" t="str">
        <x:v>لم يبدأ</x:v>
      </x:c>
      <x:c r="BK193" s="60" t="n">
        <x:v>46233</x:v>
      </x:c>
      <x:c r="BL193" s="60"/>
      <x:c r="BM193" s="60"/>
      <x:c r="BN193" s="62" t="str">
        <x:f>IF(BM193="","",(NOW()-BM193)*24)</x:f>
      </x:c>
      <x:c r="BO193" s="37" t="str">
        <x:f>IF(BM193="","لم يُرصد",IF(BT193&lt;&gt;TRUE,"غير نشط",IF(BP193="فشل","فشل حالي",IF(BN193&lt;=12,"حديث",IF(BN193&lt;=24,"متأخر","قديم")))))</x:f>
        <x:v>لم يُرصد</x:v>
      </x:c>
      <x:c r="BP193" s="37" t="str">
        <x:v>بانتظار رصد التقسيط</x:v>
      </x:c>
      <x:c r="BQ193" s="37" t="n">
        <x:v>0</x:v>
      </x:c>
      <x:c r="BR193" s="37"/>
      <x:c r="BS193" s="37"/>
      <x:c r="BT193" s="54" t="b">
        <x:v>1</x:v>
      </x:c>
      <x:c r="BU193" s="37" t="str">
        <x:v>يحتاج اكتشاف رابط المنتج</x:v>
      </x:c>
      <x:c r="BV193" s="37" t="str">
        <x:v>Fresh Fantasia Top Load Half Automatic Washing Machine, 6 kg, White - TWM600</x:v>
      </x:c>
      <x:c r="BW193" s="37" t="str">
        <x:v>الملفات المرفوعة لا تحتوي خطة تقسيط فعلية لهذا الربط؛ الصف مُنشأ كمهمة جمع. | تم دمج 2 أدلة لنفس المنتج والمتجر.</x:v>
      </x:c>
      <x:c r="BX193" s="60" t="n">
        <x:v>46233</x:v>
      </x:c>
      <x:c r="BY193" s="60" t="n">
        <x:v>46233</x:v>
      </x:c>
    </x:row>
    <x:row r="194">
      <x:c r="A194" s="37" t="str">
        <x:v>مهمة جمع أولية</x:v>
      </x:c>
      <x:c r="B194" s="37" t="str">
        <x:v>INSTTASK-012C44E7E4FF</x:v>
      </x:c>
      <x:c r="C194" s="37" t="str">
        <x:v>VAR-7605EB6615DAF7|EG-013|STORE|PENDING</x:v>
      </x:c>
      <x:c r="D194" s="37" t="str">
        <x:v>VAR-7605EB6615DAF7|EG-013|STORE</x:v>
      </x:c>
      <x:c r="E194" s="37" t="str">
        <x:v>VAR-7605EB6615DAF7</x:v>
      </x:c>
      <x:c r="F194" s="37" t="str">
        <x:v>MOD-B8C313C38A7C87</x:v>
      </x:c>
      <x:c r="G194" s="37" t="str">
        <x:v>Fresh W10DD1458G2-OB Front Load Washing Machine 10kg / Blue</x:v>
      </x:c>
      <x:c r="H194" s="37" t="str">
        <x:v>الأجهزة المنزلية</x:v>
      </x:c>
      <x:c r="I194" s="37" t="str">
        <x:v>غسالات ملابس</x:v>
      </x:c>
      <x:c r="J194" s="37" t="str">
        <x:v>Fresh</x:v>
      </x:c>
      <x:c r="K194" s="37" t="str">
        <x:v>W10DD1458G2-OB Front Load Washing Machine</x:v>
      </x:c>
      <x:c r="L194" s="37" t="str">
        <x:v>10kg | Blue</x:v>
      </x:c>
      <x:c r="M194" s="37"/>
      <x:c r="N194" s="37"/>
      <x:c r="O194" s="37" t="str">
        <x:v>Blue</x:v>
      </x:c>
      <x:c r="P194" s="37"/>
      <x:c r="Q194" s="37"/>
      <x:c r="R194" s="37" t="str">
        <x:v>EG-013</x:v>
      </x:c>
      <x:c r="S194" s="37" t="str">
        <x:v>B.TECH</x:v>
      </x:c>
      <x:c r="T194" s="37" t="str">
        <x:v>A</x:v>
      </x:c>
      <x:c r="U194" s="37"/>
      <x:c r="V194" s="37"/>
      <x:c r="W194" s="37" t="str">
        <x:v>https://btech.com/en/c/large-home-appliances/washing-machines-dryers/b/fresh</x:v>
      </x:c>
      <x:c r="X194" s="37" t="str">
        <x:v>صفحة فئة</x:v>
      </x:c>
      <x:c r="Y194" s="37"/>
      <x:c r="Z194" s="37"/>
      <x:c r="AA194" s="37"/>
      <x:c r="AB194" s="37"/>
      <x:c r="AC194" s="37"/>
      <x:c r="AD194" s="37"/>
      <x:c r="AE194" s="37"/>
      <x:c r="AF194" s="56"/>
      <x:c r="AG194" s="56"/>
      <x:c r="AH194" s="56"/>
      <x:c r="AI194" s="58"/>
      <x:c r="AJ194" s="56"/>
      <x:c r="AK194" s="56"/>
      <x:c r="AL194" s="56"/>
      <x:c r="AM194" s="56"/>
      <x:c r="AN194" s="56"/>
      <x:c r="AO194" s="56" t="str">
        <x:f>IF(OR(AF194="",AD194=""),"",AF194*AD194+IF(AG194="",0,AG194)+IF(AH194="",0,AH194)+IF(AJ194="",0,AJ194)+IF(AK194="",0,AK194)+IF(AL194="",0,AL194)+IF(AM194="",0,AM194))</x:f>
      </x:c>
      <x:c r="AP194" s="56"/>
      <x:c r="AQ194" s="56" t="str">
        <x:f>IF(OR(AO194="",AP194=""),"",AO194-AP194)</x:f>
      </x:c>
      <x:c r="AR194" s="58" t="str">
        <x:f>IF(OR(AP194="",AP194=0,AQ194=""),"",AQ194/AP194)</x:f>
      </x:c>
      <x:c r="AS194" s="58"/>
      <x:c r="AT194" s="37"/>
      <x:c r="AU194" s="37"/>
      <x:c r="AV194" s="37"/>
      <x:c r="AW194" s="56"/>
      <x:c r="AX194" s="56"/>
      <x:c r="AY194" s="37"/>
      <x:c r="AZ194" s="37"/>
      <x:c r="BA194" s="37"/>
      <x:c r="BB194" s="37"/>
      <x:c r="BC194" s="37"/>
      <x:c r="BD194" s="60"/>
      <x:c r="BE194" s="60"/>
      <x:c r="BF194" s="37"/>
      <x:c r="BG194" s="37"/>
      <x:c r="BH194" s="37" t="str">
        <x:v>https://btech.com/en/c/large-home-appliances/washing-machines-dryers/b/fresh</x:v>
      </x:c>
      <x:c r="BI194" s="37"/>
      <x:c r="BJ194" s="37" t="str">
        <x:v>لم يبدأ</x:v>
      </x:c>
      <x:c r="BK194" s="60" t="n">
        <x:v>46233</x:v>
      </x:c>
      <x:c r="BL194" s="60"/>
      <x:c r="BM194" s="60"/>
      <x:c r="BN194" s="62" t="str">
        <x:f>IF(BM194="","",(NOW()-BM194)*24)</x:f>
      </x:c>
      <x:c r="BO194" s="37" t="str">
        <x:f>IF(BM194="","لم يُرصد",IF(BT194&lt;&gt;TRUE,"غير نشط",IF(BP194="فشل","فشل حالي",IF(BN194&lt;=12,"حديث",IF(BN194&lt;=24,"متأخر","قديم")))))</x:f>
        <x:v>لم يُرصد</x:v>
      </x:c>
      <x:c r="BP194" s="37" t="str">
        <x:v>بانتظار رصد التقسيط</x:v>
      </x:c>
      <x:c r="BQ194" s="37" t="n">
        <x:v>0</x:v>
      </x:c>
      <x:c r="BR194" s="37"/>
      <x:c r="BS194" s="37"/>
      <x:c r="BT194" s="54" t="b">
        <x:v>1</x:v>
      </x:c>
      <x:c r="BU194" s="37" t="str">
        <x:v>يحتاج اكتشاف رابط المنتج</x:v>
      </x:c>
      <x:c r="BV194" s="37" t="str">
        <x:v>Fresh W10DD1458G2-OB Front Load Washing Machine, 10 kg, Blue</x:v>
      </x:c>
      <x:c r="BW194" s="37" t="str">
        <x:v>الملفات المرفوعة لا تحتوي خطة تقسيط فعلية لهذا الربط؛ الصف مُنشأ كمهمة جمع.</x:v>
      </x:c>
      <x:c r="BX194" s="60" t="n">
        <x:v>46233</x:v>
      </x:c>
      <x:c r="BY194" s="60" t="n">
        <x:v>46233</x:v>
      </x:c>
    </x:row>
    <x:row r="195">
      <x:c r="A195" s="37" t="str">
        <x:v>مهمة جمع أولية</x:v>
      </x:c>
      <x:c r="B195" s="37" t="str">
        <x:v>INSTTASK-9C15026792BE</x:v>
      </x:c>
      <x:c r="C195" s="37" t="str">
        <x:v>VAR-6EEB5933DC51B5|EG-013|STORE|PENDING</x:v>
      </x:c>
      <x:c r="D195" s="37" t="str">
        <x:v>VAR-6EEB5933DC51B5|EG-013|STORE</x:v>
      </x:c>
      <x:c r="E195" s="37" t="str">
        <x:v>VAR-6EEB5933DC51B5</x:v>
      </x:c>
      <x:c r="F195" s="37" t="str">
        <x:v>MOD-F7986AD50A4A55</x:v>
      </x:c>
      <x:c r="G195" s="37" t="str">
        <x:v>Fresh W8DD1255 Front Load Washing Machine 8kg / Silver</x:v>
      </x:c>
      <x:c r="H195" s="37" t="str">
        <x:v>الأجهزة المنزلية</x:v>
      </x:c>
      <x:c r="I195" s="37" t="str">
        <x:v>غسالات ملابس</x:v>
      </x:c>
      <x:c r="J195" s="37" t="str">
        <x:v>Fresh</x:v>
      </x:c>
      <x:c r="K195" s="37" t="str">
        <x:v>W8DD1255 Front Load Washing Machine</x:v>
      </x:c>
      <x:c r="L195" s="37" t="str">
        <x:v>8kg | Silver</x:v>
      </x:c>
      <x:c r="M195" s="37"/>
      <x:c r="N195" s="37"/>
      <x:c r="O195" s="37" t="str">
        <x:v>Silver</x:v>
      </x:c>
      <x:c r="P195" s="37"/>
      <x:c r="Q195" s="37"/>
      <x:c r="R195" s="37" t="str">
        <x:v>EG-013</x:v>
      </x:c>
      <x:c r="S195" s="37" t="str">
        <x:v>B.TECH</x:v>
      </x:c>
      <x:c r="T195" s="37" t="str">
        <x:v>A</x:v>
      </x:c>
      <x:c r="U195" s="37"/>
      <x:c r="V195" s="37"/>
      <x:c r="W195" s="37" t="str">
        <x:v>https://btech.com/en/c/large-home-appliances/washing-machines-dryers/b/fresh</x:v>
      </x:c>
      <x:c r="X195" s="37" t="str">
        <x:v>صفحة فئة</x:v>
      </x:c>
      <x:c r="Y195" s="37"/>
      <x:c r="Z195" s="37"/>
      <x:c r="AA195" s="37"/>
      <x:c r="AB195" s="37"/>
      <x:c r="AC195" s="37"/>
      <x:c r="AD195" s="37"/>
      <x:c r="AE195" s="37"/>
      <x:c r="AF195" s="56"/>
      <x:c r="AG195" s="56"/>
      <x:c r="AH195" s="56"/>
      <x:c r="AI195" s="58"/>
      <x:c r="AJ195" s="56"/>
      <x:c r="AK195" s="56"/>
      <x:c r="AL195" s="56"/>
      <x:c r="AM195" s="56"/>
      <x:c r="AN195" s="56"/>
      <x:c r="AO195" s="56" t="str">
        <x:f>IF(OR(AF195="",AD195=""),"",AF195*AD195+IF(AG195="",0,AG195)+IF(AH195="",0,AH195)+IF(AJ195="",0,AJ195)+IF(AK195="",0,AK195)+IF(AL195="",0,AL195)+IF(AM195="",0,AM195))</x:f>
      </x:c>
      <x:c r="AP195" s="56"/>
      <x:c r="AQ195" s="56" t="str">
        <x:f>IF(OR(AO195="",AP195=""),"",AO195-AP195)</x:f>
      </x:c>
      <x:c r="AR195" s="58" t="str">
        <x:f>IF(OR(AP195="",AP195=0,AQ195=""),"",AQ195/AP195)</x:f>
      </x:c>
      <x:c r="AS195" s="58"/>
      <x:c r="AT195" s="37"/>
      <x:c r="AU195" s="37"/>
      <x:c r="AV195" s="37"/>
      <x:c r="AW195" s="56"/>
      <x:c r="AX195" s="56"/>
      <x:c r="AY195" s="37"/>
      <x:c r="AZ195" s="37"/>
      <x:c r="BA195" s="37"/>
      <x:c r="BB195" s="37"/>
      <x:c r="BC195" s="37"/>
      <x:c r="BD195" s="60"/>
      <x:c r="BE195" s="60"/>
      <x:c r="BF195" s="37"/>
      <x:c r="BG195" s="37"/>
      <x:c r="BH195" s="37" t="str">
        <x:v>https://btech.com/en/c/large-home-appliances/washing-machines-dryers/b/fresh</x:v>
      </x:c>
      <x:c r="BI195" s="37"/>
      <x:c r="BJ195" s="37" t="str">
        <x:v>لم يبدأ</x:v>
      </x:c>
      <x:c r="BK195" s="60" t="n">
        <x:v>46233</x:v>
      </x:c>
      <x:c r="BL195" s="60"/>
      <x:c r="BM195" s="60"/>
      <x:c r="BN195" s="62" t="str">
        <x:f>IF(BM195="","",(NOW()-BM195)*24)</x:f>
      </x:c>
      <x:c r="BO195" s="37" t="str">
        <x:f>IF(BM195="","لم يُرصد",IF(BT195&lt;&gt;TRUE,"غير نشط",IF(BP195="فشل","فشل حالي",IF(BN195&lt;=12,"حديث",IF(BN195&lt;=24,"متأخر","قديم")))))</x:f>
        <x:v>لم يُرصد</x:v>
      </x:c>
      <x:c r="BP195" s="37" t="str">
        <x:v>بانتظار رصد التقسيط</x:v>
      </x:c>
      <x:c r="BQ195" s="37" t="n">
        <x:v>0</x:v>
      </x:c>
      <x:c r="BR195" s="37"/>
      <x:c r="BS195" s="37"/>
      <x:c r="BT195" s="54" t="b">
        <x:v>1</x:v>
      </x:c>
      <x:c r="BU195" s="37" t="str">
        <x:v>يحتاج اكتشاف رابط المنتج</x:v>
      </x:c>
      <x:c r="BV195" s="37" t="str">
        <x:v>Fresh W8DD1255 Front Load Washing Machine, 8 kg, Silver</x:v>
      </x:c>
      <x:c r="BW195" s="37" t="str">
        <x:v>الملفات المرفوعة لا تحتوي خطة تقسيط فعلية لهذا الربط؛ الصف مُنشأ كمهمة جمع.</x:v>
      </x:c>
      <x:c r="BX195" s="60" t="n">
        <x:v>46233</x:v>
      </x:c>
      <x:c r="BY195" s="60" t="n">
        <x:v>46233</x:v>
      </x:c>
    </x:row>
    <x:row r="196">
      <x:c r="A196" s="37" t="str">
        <x:v>مهمة جمع أولية</x:v>
      </x:c>
      <x:c r="B196" s="37" t="str">
        <x:v>INSTTASK-B15C7D477057</x:v>
      </x:c>
      <x:c r="C196" s="37" t="str">
        <x:v>VAR-C29C07B4D9C2E8|EG-013|STORE|PENDING</x:v>
      </x:c>
      <x:c r="D196" s="37" t="str">
        <x:v>VAR-C29C07B4D9C2E8|EG-013|STORE</x:v>
      </x:c>
      <x:c r="E196" s="37" t="str">
        <x:v>VAR-C29C07B4D9C2E8</x:v>
      </x:c>
      <x:c r="F196" s="37" t="str">
        <x:v>MOD-FDA347F299EE3F</x:v>
      </x:c>
      <x:c r="G196" s="37" t="str">
        <x:v>Fresh W8DD1255G1BL Inverter Front Load Washing Machine 8kg / 5G / Black</x:v>
      </x:c>
      <x:c r="H196" s="37" t="str">
        <x:v>الأجهزة المنزلية</x:v>
      </x:c>
      <x:c r="I196" s="37" t="str">
        <x:v>غسالات ملابس</x:v>
      </x:c>
      <x:c r="J196" s="37" t="str">
        <x:v>Fresh</x:v>
      </x:c>
      <x:c r="K196" s="37" t="str">
        <x:v>W8DD1255G1BL Inverter Front Load Washing Machine</x:v>
      </x:c>
      <x:c r="L196" s="37" t="str">
        <x:v>8kg | 5G | Black</x:v>
      </x:c>
      <x:c r="M196" s="37"/>
      <x:c r="N196" s="37"/>
      <x:c r="O196" s="37" t="str">
        <x:v>Black</x:v>
      </x:c>
      <x:c r="P196" s="37"/>
      <x:c r="Q196" s="37"/>
      <x:c r="R196" s="37" t="str">
        <x:v>EG-013</x:v>
      </x:c>
      <x:c r="S196" s="37" t="str">
        <x:v>B.TECH</x:v>
      </x:c>
      <x:c r="T196" s="37" t="str">
        <x:v>A</x:v>
      </x:c>
      <x:c r="U196" s="37"/>
      <x:c r="V196" s="37"/>
      <x:c r="W196" s="37" t="str">
        <x:v>https://btech.com/en/c/large-home-appliances/washing-machines-dryers/b/fresh</x:v>
      </x:c>
      <x:c r="X196" s="37" t="str">
        <x:v>صفحة فئة</x:v>
      </x:c>
      <x:c r="Y196" s="37"/>
      <x:c r="Z196" s="37"/>
      <x:c r="AA196" s="37"/>
      <x:c r="AB196" s="37"/>
      <x:c r="AC196" s="37"/>
      <x:c r="AD196" s="37"/>
      <x:c r="AE196" s="37"/>
      <x:c r="AF196" s="56"/>
      <x:c r="AG196" s="56"/>
      <x:c r="AH196" s="56"/>
      <x:c r="AI196" s="58"/>
      <x:c r="AJ196" s="56"/>
      <x:c r="AK196" s="56"/>
      <x:c r="AL196" s="56"/>
      <x:c r="AM196" s="56"/>
      <x:c r="AN196" s="56"/>
      <x:c r="AO196" s="56" t="str">
        <x:f>IF(OR(AF196="",AD196=""),"",AF196*AD196+IF(AG196="",0,AG196)+IF(AH196="",0,AH196)+IF(AJ196="",0,AJ196)+IF(AK196="",0,AK196)+IF(AL196="",0,AL196)+IF(AM196="",0,AM196))</x:f>
      </x:c>
      <x:c r="AP196" s="56"/>
      <x:c r="AQ196" s="56" t="str">
        <x:f>IF(OR(AO196="",AP196=""),"",AO196-AP196)</x:f>
      </x:c>
      <x:c r="AR196" s="58" t="str">
        <x:f>IF(OR(AP196="",AP196=0,AQ196=""),"",AQ196/AP196)</x:f>
      </x:c>
      <x:c r="AS196" s="58"/>
      <x:c r="AT196" s="37"/>
      <x:c r="AU196" s="37"/>
      <x:c r="AV196" s="37"/>
      <x:c r="AW196" s="56"/>
      <x:c r="AX196" s="56"/>
      <x:c r="AY196" s="37"/>
      <x:c r="AZ196" s="37"/>
      <x:c r="BA196" s="37"/>
      <x:c r="BB196" s="37"/>
      <x:c r="BC196" s="37"/>
      <x:c r="BD196" s="60"/>
      <x:c r="BE196" s="60"/>
      <x:c r="BF196" s="37"/>
      <x:c r="BG196" s="37"/>
      <x:c r="BH196" s="37" t="str">
        <x:v>https://btech.com/en/c/large-home-appliances/washing-machines-dryers/b/fresh</x:v>
      </x:c>
      <x:c r="BI196" s="37"/>
      <x:c r="BJ196" s="37" t="str">
        <x:v>لم يبدأ</x:v>
      </x:c>
      <x:c r="BK196" s="60" t="n">
        <x:v>46233</x:v>
      </x:c>
      <x:c r="BL196" s="60"/>
      <x:c r="BM196" s="60"/>
      <x:c r="BN196" s="62" t="str">
        <x:f>IF(BM196="","",(NOW()-BM196)*24)</x:f>
      </x:c>
      <x:c r="BO196" s="37" t="str">
        <x:f>IF(BM196="","لم يُرصد",IF(BT196&lt;&gt;TRUE,"غير نشط",IF(BP196="فشل","فشل حالي",IF(BN196&lt;=12,"حديث",IF(BN196&lt;=24,"متأخر","قديم")))))</x:f>
        <x:v>لم يُرصد</x:v>
      </x:c>
      <x:c r="BP196" s="37" t="str">
        <x:v>بانتظار رصد التقسيط</x:v>
      </x:c>
      <x:c r="BQ196" s="37" t="n">
        <x:v>0</x:v>
      </x:c>
      <x:c r="BR196" s="37"/>
      <x:c r="BS196" s="37"/>
      <x:c r="BT196" s="54" t="b">
        <x:v>1</x:v>
      </x:c>
      <x:c r="BU196" s="37" t="str">
        <x:v>يحتاج اكتشاف رابط المنتج</x:v>
      </x:c>
      <x:c r="BV196" s="37" t="str">
        <x:v>Fresh W8DD1255G1BL Inverter Front Load Washing Machine, 8 kg, Black</x:v>
      </x:c>
      <x:c r="BW196" s="37" t="str">
        <x:v>الملفات المرفوعة لا تحتوي خطة تقسيط فعلية لهذا الربط؛ الصف مُنشأ كمهمة جمع.</x:v>
      </x:c>
      <x:c r="BX196" s="60" t="n">
        <x:v>46233</x:v>
      </x:c>
      <x:c r="BY196" s="60" t="n">
        <x:v>46233</x:v>
      </x:c>
    </x:row>
    <x:row r="197">
      <x:c r="A197" s="37" t="str">
        <x:v>مهمة جمع أولية</x:v>
      </x:c>
      <x:c r="B197" s="37" t="str">
        <x:v>INSTTASK-00C8BF15D5A7</x:v>
      </x:c>
      <x:c r="C197" s="37" t="str">
        <x:v>VAR-DA80F5267B2203|EG-013|STORE|PENDING</x:v>
      </x:c>
      <x:c r="D197" s="37" t="str">
        <x:v>VAR-DA80F5267B2203|EG-013|STORE</x:v>
      </x:c>
      <x:c r="E197" s="37" t="str">
        <x:v>VAR-DA80F5267B2203</x:v>
      </x:c>
      <x:c r="F197" s="37" t="str">
        <x:v>MOD-E5CE4CD1BA0821</x:v>
      </x:c>
      <x:c r="G197" s="37" t="str">
        <x:v>Fresh W8DD1255PCCG 8kg / Gray</x:v>
      </x:c>
      <x:c r="H197" s="37" t="str">
        <x:v>الأجهزة المنزلية</x:v>
      </x:c>
      <x:c r="I197" s="37" t="str">
        <x:v>غسالات ملابس</x:v>
      </x:c>
      <x:c r="J197" s="37" t="str">
        <x:v>Fresh</x:v>
      </x:c>
      <x:c r="K197" s="37" t="str">
        <x:v>W8DD1255PCCG</x:v>
      </x:c>
      <x:c r="L197" s="37" t="str">
        <x:v>8kg | Gray</x:v>
      </x:c>
      <x:c r="M197" s="37"/>
      <x:c r="N197" s="37"/>
      <x:c r="O197" s="37" t="str">
        <x:v>Gray</x:v>
      </x:c>
      <x:c r="P197" s="37" t="str">
        <x:v>W8DD1255PCCG</x:v>
      </x:c>
      <x:c r="Q197" s="37"/>
      <x:c r="R197" s="37" t="str">
        <x:v>EG-013</x:v>
      </x:c>
      <x:c r="S197" s="37" t="str">
        <x:v>B.TECH</x:v>
      </x:c>
      <x:c r="T197" s="37" t="str">
        <x:v>A</x:v>
      </x:c>
      <x:c r="U197" s="37"/>
      <x:c r="V197" s="37"/>
      <x:c r="W197" s="37" t="str">
        <x:v>https://btech.com/en/c/large-home-appliances/washing-machines-dryers/b/fresh</x:v>
      </x:c>
      <x:c r="X197" s="37" t="str">
        <x:v>صفحة فئة</x:v>
      </x:c>
      <x:c r="Y197" s="37"/>
      <x:c r="Z197" s="37"/>
      <x:c r="AA197" s="37"/>
      <x:c r="AB197" s="37"/>
      <x:c r="AC197" s="37"/>
      <x:c r="AD197" s="37"/>
      <x:c r="AE197" s="37"/>
      <x:c r="AF197" s="56"/>
      <x:c r="AG197" s="56"/>
      <x:c r="AH197" s="56"/>
      <x:c r="AI197" s="58"/>
      <x:c r="AJ197" s="56"/>
      <x:c r="AK197" s="56"/>
      <x:c r="AL197" s="56"/>
      <x:c r="AM197" s="56"/>
      <x:c r="AN197" s="56"/>
      <x:c r="AO197" s="56" t="str">
        <x:f>IF(OR(AF197="",AD197=""),"",AF197*AD197+IF(AG197="",0,AG197)+IF(AH197="",0,AH197)+IF(AJ197="",0,AJ197)+IF(AK197="",0,AK197)+IF(AL197="",0,AL197)+IF(AM197="",0,AM197))</x:f>
      </x:c>
      <x:c r="AP197" s="56"/>
      <x:c r="AQ197" s="56" t="str">
        <x:f>IF(OR(AO197="",AP197=""),"",AO197-AP197)</x:f>
      </x:c>
      <x:c r="AR197" s="58" t="str">
        <x:f>IF(OR(AP197="",AP197=0,AQ197=""),"",AQ197/AP197)</x:f>
      </x:c>
      <x:c r="AS197" s="58"/>
      <x:c r="AT197" s="37"/>
      <x:c r="AU197" s="37"/>
      <x:c r="AV197" s="37"/>
      <x:c r="AW197" s="56"/>
      <x:c r="AX197" s="56"/>
      <x:c r="AY197" s="37"/>
      <x:c r="AZ197" s="37"/>
      <x:c r="BA197" s="37"/>
      <x:c r="BB197" s="37"/>
      <x:c r="BC197" s="37"/>
      <x:c r="BD197" s="60"/>
      <x:c r="BE197" s="60"/>
      <x:c r="BF197" s="37"/>
      <x:c r="BG197" s="37"/>
      <x:c r="BH197" s="37" t="str">
        <x:v>https://btech.com/en/c/large-home-appliances/washing-machines-dryers/b/fresh</x:v>
      </x:c>
      <x:c r="BI197" s="37"/>
      <x:c r="BJ197" s="37" t="str">
        <x:v>لم يبدأ</x:v>
      </x:c>
      <x:c r="BK197" s="60" t="n">
        <x:v>46233</x:v>
      </x:c>
      <x:c r="BL197" s="60"/>
      <x:c r="BM197" s="60"/>
      <x:c r="BN197" s="62" t="str">
        <x:f>IF(BM197="","",(NOW()-BM197)*24)</x:f>
      </x:c>
      <x:c r="BO197" s="37" t="str">
        <x:f>IF(BM197="","لم يُرصد",IF(BT197&lt;&gt;TRUE,"غير نشط",IF(BP197="فشل","فشل حالي",IF(BN197&lt;=12,"حديث",IF(BN197&lt;=24,"متأخر","قديم")))))</x:f>
        <x:v>لم يُرصد</x:v>
      </x:c>
      <x:c r="BP197" s="37" t="str">
        <x:v>بانتظار رصد التقسيط</x:v>
      </x:c>
      <x:c r="BQ197" s="37" t="n">
        <x:v>0</x:v>
      </x:c>
      <x:c r="BR197" s="37"/>
      <x:c r="BS197" s="37"/>
      <x:c r="BT197" s="54" t="b">
        <x:v>1</x:v>
      </x:c>
      <x:c r="BU197" s="37" t="str">
        <x:v>يحتاج اكتشاف رابط المنتج</x:v>
      </x:c>
      <x:c r="BV197" s="37" t="str">
        <x:v>Fresh Inverter Front Load Washing Machine, 8 kg, Gray - W8DD1255PCCG</x:v>
      </x:c>
      <x:c r="BW197" s="37" t="str">
        <x:v>الملفات المرفوعة لا تحتوي خطة تقسيط فعلية لهذا الربط؛ الصف مُنشأ كمهمة جمع.</x:v>
      </x:c>
      <x:c r="BX197" s="60" t="n">
        <x:v>46233</x:v>
      </x:c>
      <x:c r="BY197" s="60" t="n">
        <x:v>46233</x:v>
      </x:c>
    </x:row>
    <x:row r="198">
      <x:c r="A198" s="37" t="str">
        <x:v>مهمة جمع أولية</x:v>
      </x:c>
      <x:c r="B198" s="37" t="str">
        <x:v>INSTTASK-057B3E1153B8</x:v>
      </x:c>
      <x:c r="C198" s="37" t="str">
        <x:v>VAR-CD2BDF67ED0BF0|EG-013|STORE|PENDING</x:v>
      </x:c>
      <x:c r="D198" s="37" t="str">
        <x:v>VAR-CD2BDF67ED0BF0|EG-013|STORE</x:v>
      </x:c>
      <x:c r="E198" s="37" t="str">
        <x:v>VAR-CD2BDF67ED0BF0</x:v>
      </x:c>
      <x:c r="F198" s="37" t="str">
        <x:v>MOD-91D38F0A224AB3</x:v>
      </x:c>
      <x:c r="G198" s="37" t="str">
        <x:v>Fresh W8DD1255PCOBS 8kg / Silver / Blue</x:v>
      </x:c>
      <x:c r="H198" s="37" t="str">
        <x:v>الأجهزة المنزلية</x:v>
      </x:c>
      <x:c r="I198" s="37" t="str">
        <x:v>غسالات ملابس</x:v>
      </x:c>
      <x:c r="J198" s="37" t="str">
        <x:v>Fresh</x:v>
      </x:c>
      <x:c r="K198" s="37" t="str">
        <x:v>W8DD1255PCOBS</x:v>
      </x:c>
      <x:c r="L198" s="37" t="str">
        <x:v>8kg | Silver / Blue</x:v>
      </x:c>
      <x:c r="M198" s="37"/>
      <x:c r="N198" s="37"/>
      <x:c r="O198" s="37" t="str">
        <x:v>Silver / Blue</x:v>
      </x:c>
      <x:c r="P198" s="37" t="str">
        <x:v>W8DD1255PCOBS</x:v>
      </x:c>
      <x:c r="Q198" s="37"/>
      <x:c r="R198" s="37" t="str">
        <x:v>EG-013</x:v>
      </x:c>
      <x:c r="S198" s="37" t="str">
        <x:v>B.TECH</x:v>
      </x:c>
      <x:c r="T198" s="37" t="str">
        <x:v>A</x:v>
      </x:c>
      <x:c r="U198" s="37"/>
      <x:c r="V198" s="37"/>
      <x:c r="W198" s="37" t="str">
        <x:v>https://btech.com/en/c/large-home-appliances/washing-machines-dryers/b/fresh</x:v>
      </x:c>
      <x:c r="X198" s="37" t="str">
        <x:v>صفحة فئة</x:v>
      </x:c>
      <x:c r="Y198" s="37"/>
      <x:c r="Z198" s="37"/>
      <x:c r="AA198" s="37"/>
      <x:c r="AB198" s="37"/>
      <x:c r="AC198" s="37"/>
      <x:c r="AD198" s="37"/>
      <x:c r="AE198" s="37"/>
      <x:c r="AF198" s="56"/>
      <x:c r="AG198" s="56"/>
      <x:c r="AH198" s="56"/>
      <x:c r="AI198" s="58"/>
      <x:c r="AJ198" s="56"/>
      <x:c r="AK198" s="56"/>
      <x:c r="AL198" s="56"/>
      <x:c r="AM198" s="56"/>
      <x:c r="AN198" s="56"/>
      <x:c r="AO198" s="56" t="str">
        <x:f>IF(OR(AF198="",AD198=""),"",AF198*AD198+IF(AG198="",0,AG198)+IF(AH198="",0,AH198)+IF(AJ198="",0,AJ198)+IF(AK198="",0,AK198)+IF(AL198="",0,AL198)+IF(AM198="",0,AM198))</x:f>
      </x:c>
      <x:c r="AP198" s="56"/>
      <x:c r="AQ198" s="56" t="str">
        <x:f>IF(OR(AO198="",AP198=""),"",AO198-AP198)</x:f>
      </x:c>
      <x:c r="AR198" s="58" t="str">
        <x:f>IF(OR(AP198="",AP198=0,AQ198=""),"",AQ198/AP198)</x:f>
      </x:c>
      <x:c r="AS198" s="58"/>
      <x:c r="AT198" s="37"/>
      <x:c r="AU198" s="37"/>
      <x:c r="AV198" s="37"/>
      <x:c r="AW198" s="56"/>
      <x:c r="AX198" s="56"/>
      <x:c r="AY198" s="37"/>
      <x:c r="AZ198" s="37"/>
      <x:c r="BA198" s="37"/>
      <x:c r="BB198" s="37"/>
      <x:c r="BC198" s="37"/>
      <x:c r="BD198" s="60"/>
      <x:c r="BE198" s="60"/>
      <x:c r="BF198" s="37"/>
      <x:c r="BG198" s="37"/>
      <x:c r="BH198" s="37" t="str">
        <x:v>https://btech.com/en/c/large-home-appliances/washing-machines-dryers/b/fresh</x:v>
      </x:c>
      <x:c r="BI198" s="37"/>
      <x:c r="BJ198" s="37" t="str">
        <x:v>لم يبدأ</x:v>
      </x:c>
      <x:c r="BK198" s="60" t="n">
        <x:v>46233</x:v>
      </x:c>
      <x:c r="BL198" s="60"/>
      <x:c r="BM198" s="60"/>
      <x:c r="BN198" s="62" t="str">
        <x:f>IF(BM198="","",(NOW()-BM198)*24)</x:f>
      </x:c>
      <x:c r="BO198" s="37" t="str">
        <x:f>IF(BM198="","لم يُرصد",IF(BT198&lt;&gt;TRUE,"غير نشط",IF(BP198="فشل","فشل حالي",IF(BN198&lt;=12,"حديث",IF(BN198&lt;=24,"متأخر","قديم")))))</x:f>
        <x:v>لم يُرصد</x:v>
      </x:c>
      <x:c r="BP198" s="37" t="str">
        <x:v>بانتظار رصد التقسيط</x:v>
      </x:c>
      <x:c r="BQ198" s="37" t="n">
        <x:v>0</x:v>
      </x:c>
      <x:c r="BR198" s="37"/>
      <x:c r="BS198" s="37"/>
      <x:c r="BT198" s="54" t="b">
        <x:v>1</x:v>
      </x:c>
      <x:c r="BU198" s="37" t="str">
        <x:v>يحتاج اكتشاف رابط المنتج</x:v>
      </x:c>
      <x:c r="BV198" s="37" t="str">
        <x:v>Fresh Inverter Front Load Washing Machine, 8 kg, Blue Silver - W8DD1255PCOBS</x:v>
      </x:c>
      <x:c r="BW198" s="37" t="str">
        <x:v>الملفات المرفوعة لا تحتوي خطة تقسيط فعلية لهذا الربط؛ الصف مُنشأ كمهمة جمع.</x:v>
      </x:c>
      <x:c r="BX198" s="60" t="n">
        <x:v>46233</x:v>
      </x:c>
      <x:c r="BY198" s="60" t="n">
        <x:v>46233</x:v>
      </x:c>
    </x:row>
    <x:row r="199">
      <x:c r="A199" s="37" t="str">
        <x:v>مهمة جمع أولية</x:v>
      </x:c>
      <x:c r="B199" s="37" t="str">
        <x:v>INSTTASK-0824CE59FBF3</x:v>
      </x:c>
      <x:c r="C199" s="37" t="str">
        <x:v>VAR-4985B2BB3C6A68|EG-013|STORE|PENDING</x:v>
      </x:c>
      <x:c r="D199" s="37" t="str">
        <x:v>VAR-4985B2BB3C6A68|EG-013|STORE</x:v>
      </x:c>
      <x:c r="E199" s="37" t="str">
        <x:v>VAR-4985B2BB3C6A68</x:v>
      </x:c>
      <x:c r="F199" s="37" t="str">
        <x:v>MOD-95B1956A1D294B</x:v>
      </x:c>
      <x:c r="G199" s="37" t="str">
        <x:v>Fresh W9DD1455G1BL 9kg / 5G / Black</x:v>
      </x:c>
      <x:c r="H199" s="37" t="str">
        <x:v>الأجهزة المنزلية</x:v>
      </x:c>
      <x:c r="I199" s="37" t="str">
        <x:v>غسالات ملابس</x:v>
      </x:c>
      <x:c r="J199" s="37" t="str">
        <x:v>Fresh</x:v>
      </x:c>
      <x:c r="K199" s="37" t="str">
        <x:v>W9DD1455G1BL</x:v>
      </x:c>
      <x:c r="L199" s="37" t="str">
        <x:v>9kg | 5G | Black</x:v>
      </x:c>
      <x:c r="M199" s="37"/>
      <x:c r="N199" s="37"/>
      <x:c r="O199" s="37" t="str">
        <x:v>Black</x:v>
      </x:c>
      <x:c r="P199" s="37" t="str">
        <x:v>W9DD1455G1BL</x:v>
      </x:c>
      <x:c r="Q199" s="37"/>
      <x:c r="R199" s="37" t="str">
        <x:v>EG-013</x:v>
      </x:c>
      <x:c r="S199" s="37" t="str">
        <x:v>B.TECH</x:v>
      </x:c>
      <x:c r="T199" s="37" t="str">
        <x:v>A</x:v>
      </x:c>
      <x:c r="U199" s="37"/>
      <x:c r="V199" s="37"/>
      <x:c r="W199" s="37" t="str">
        <x:v>https://btech.com/en/c/large-home-appliances/washing-machines-dryers/b/fresh</x:v>
      </x:c>
      <x:c r="X199" s="37" t="str">
        <x:v>صفحة فئة</x:v>
      </x:c>
      <x:c r="Y199" s="37"/>
      <x:c r="Z199" s="37"/>
      <x:c r="AA199" s="37"/>
      <x:c r="AB199" s="37"/>
      <x:c r="AC199" s="37"/>
      <x:c r="AD199" s="37"/>
      <x:c r="AE199" s="37"/>
      <x:c r="AF199" s="56"/>
      <x:c r="AG199" s="56"/>
      <x:c r="AH199" s="56"/>
      <x:c r="AI199" s="58"/>
      <x:c r="AJ199" s="56"/>
      <x:c r="AK199" s="56"/>
      <x:c r="AL199" s="56"/>
      <x:c r="AM199" s="56"/>
      <x:c r="AN199" s="56"/>
      <x:c r="AO199" s="56" t="str">
        <x:f>IF(OR(AF199="",AD199=""),"",AF199*AD199+IF(AG199="",0,AG199)+IF(AH199="",0,AH199)+IF(AJ199="",0,AJ199)+IF(AK199="",0,AK199)+IF(AL199="",0,AL199)+IF(AM199="",0,AM199))</x:f>
      </x:c>
      <x:c r="AP199" s="56"/>
      <x:c r="AQ199" s="56" t="str">
        <x:f>IF(OR(AO199="",AP199=""),"",AO199-AP199)</x:f>
      </x:c>
      <x:c r="AR199" s="58" t="str">
        <x:f>IF(OR(AP199="",AP199=0,AQ199=""),"",AQ199/AP199)</x:f>
      </x:c>
      <x:c r="AS199" s="58"/>
      <x:c r="AT199" s="37"/>
      <x:c r="AU199" s="37"/>
      <x:c r="AV199" s="37"/>
      <x:c r="AW199" s="56"/>
      <x:c r="AX199" s="56"/>
      <x:c r="AY199" s="37"/>
      <x:c r="AZ199" s="37"/>
      <x:c r="BA199" s="37"/>
      <x:c r="BB199" s="37"/>
      <x:c r="BC199" s="37"/>
      <x:c r="BD199" s="60"/>
      <x:c r="BE199" s="60"/>
      <x:c r="BF199" s="37"/>
      <x:c r="BG199" s="37"/>
      <x:c r="BH199" s="37" t="str">
        <x:v>https://btech.com/en/c/large-home-appliances/washing-machines-dryers/b/fresh</x:v>
      </x:c>
      <x:c r="BI199" s="37"/>
      <x:c r="BJ199" s="37" t="str">
        <x:v>لم يبدأ</x:v>
      </x:c>
      <x:c r="BK199" s="60" t="n">
        <x:v>46233</x:v>
      </x:c>
      <x:c r="BL199" s="60"/>
      <x:c r="BM199" s="60"/>
      <x:c r="BN199" s="62" t="str">
        <x:f>IF(BM199="","",(NOW()-BM199)*24)</x:f>
      </x:c>
      <x:c r="BO199" s="37" t="str">
        <x:f>IF(BM199="","لم يُرصد",IF(BT199&lt;&gt;TRUE,"غير نشط",IF(BP199="فشل","فشل حالي",IF(BN199&lt;=12,"حديث",IF(BN199&lt;=24,"متأخر","قديم")))))</x:f>
        <x:v>لم يُرصد</x:v>
      </x:c>
      <x:c r="BP199" s="37" t="str">
        <x:v>بانتظار رصد التقسيط</x:v>
      </x:c>
      <x:c r="BQ199" s="37" t="n">
        <x:v>0</x:v>
      </x:c>
      <x:c r="BR199" s="37"/>
      <x:c r="BS199" s="37"/>
      <x:c r="BT199" s="54" t="b">
        <x:v>1</x:v>
      </x:c>
      <x:c r="BU199" s="37" t="str">
        <x:v>يحتاج اكتشاف رابط المنتج</x:v>
      </x:c>
      <x:c r="BV199" s="37" t="str">
        <x:v>Fresh Inverter Front Load Washing Machine, 9 kg, Black - W9DD1455G1BL</x:v>
      </x:c>
      <x:c r="BW199" s="37" t="str">
        <x:v>الملفات المرفوعة لا تحتوي خطة تقسيط فعلية لهذا الربط؛ الصف مُنشأ كمهمة جمع.</x:v>
      </x:c>
      <x:c r="BX199" s="60" t="n">
        <x:v>46233</x:v>
      </x:c>
      <x:c r="BY199" s="60" t="n">
        <x:v>46233</x:v>
      </x:c>
    </x:row>
    <x:row r="200">
      <x:c r="A200" s="37" t="str">
        <x:v>مهمة جمع أولية</x:v>
      </x:c>
      <x:c r="B200" s="37" t="str">
        <x:v>INSTTASK-12A1531B4570</x:v>
      </x:c>
      <x:c r="C200" s="37" t="str">
        <x:v>VAR-9ECB35AD662E4D|EG-013|STORE|PENDING</x:v>
      </x:c>
      <x:c r="D200" s="37" t="str">
        <x:v>VAR-9ECB35AD662E4D|EG-013|STORE</x:v>
      </x:c>
      <x:c r="E200" s="37" t="str">
        <x:v>VAR-9ECB35AD662E4D</x:v>
      </x:c>
      <x:c r="F200" s="37" t="str">
        <x:v>MOD-3DEAD3DE32C1E0</x:v>
      </x:c>
      <x:c r="G200" s="37" t="str">
        <x:v>Fresh W9DD1455G1CG 9kg / 5G / Grey</x:v>
      </x:c>
      <x:c r="H200" s="37" t="str">
        <x:v>الأجهزة المنزلية</x:v>
      </x:c>
      <x:c r="I200" s="37" t="str">
        <x:v>غسالات ملابس</x:v>
      </x:c>
      <x:c r="J200" s="37" t="str">
        <x:v>Fresh</x:v>
      </x:c>
      <x:c r="K200" s="37" t="str">
        <x:v>W9DD1455G1CG</x:v>
      </x:c>
      <x:c r="L200" s="37" t="str">
        <x:v>9kg | 5G | Grey</x:v>
      </x:c>
      <x:c r="M200" s="37"/>
      <x:c r="N200" s="37"/>
      <x:c r="O200" s="37" t="str">
        <x:v>Grey</x:v>
      </x:c>
      <x:c r="P200" s="37" t="str">
        <x:v>W9DD1455G1CG</x:v>
      </x:c>
      <x:c r="Q200" s="37"/>
      <x:c r="R200" s="37" t="str">
        <x:v>EG-013</x:v>
      </x:c>
      <x:c r="S200" s="37" t="str">
        <x:v>B.TECH</x:v>
      </x:c>
      <x:c r="T200" s="37" t="str">
        <x:v>A</x:v>
      </x:c>
      <x:c r="U200" s="37"/>
      <x:c r="V200" s="37"/>
      <x:c r="W200" s="37" t="str">
        <x:v>https://btech.com/en/c/large-home-appliances/washing-machines-dryers/b/fresh</x:v>
      </x:c>
      <x:c r="X200" s="37" t="str">
        <x:v>صفحة فئة</x:v>
      </x:c>
      <x:c r="Y200" s="37"/>
      <x:c r="Z200" s="37"/>
      <x:c r="AA200" s="37"/>
      <x:c r="AB200" s="37"/>
      <x:c r="AC200" s="37"/>
      <x:c r="AD200" s="37"/>
      <x:c r="AE200" s="37"/>
      <x:c r="AF200" s="56"/>
      <x:c r="AG200" s="56"/>
      <x:c r="AH200" s="56"/>
      <x:c r="AI200" s="58"/>
      <x:c r="AJ200" s="56"/>
      <x:c r="AK200" s="56"/>
      <x:c r="AL200" s="56"/>
      <x:c r="AM200" s="56"/>
      <x:c r="AN200" s="56"/>
      <x:c r="AO200" s="56" t="str">
        <x:f>IF(OR(AF200="",AD200=""),"",AF200*AD200+IF(AG200="",0,AG200)+IF(AH200="",0,AH200)+IF(AJ200="",0,AJ200)+IF(AK200="",0,AK200)+IF(AL200="",0,AL200)+IF(AM200="",0,AM200))</x:f>
      </x:c>
      <x:c r="AP200" s="56"/>
      <x:c r="AQ200" s="56" t="str">
        <x:f>IF(OR(AO200="",AP200=""),"",AO200-AP200)</x:f>
      </x:c>
      <x:c r="AR200" s="58" t="str">
        <x:f>IF(OR(AP200="",AP200=0,AQ200=""),"",AQ200/AP200)</x:f>
      </x:c>
      <x:c r="AS200" s="58"/>
      <x:c r="AT200" s="37"/>
      <x:c r="AU200" s="37"/>
      <x:c r="AV200" s="37"/>
      <x:c r="AW200" s="56"/>
      <x:c r="AX200" s="56"/>
      <x:c r="AY200" s="37"/>
      <x:c r="AZ200" s="37"/>
      <x:c r="BA200" s="37"/>
      <x:c r="BB200" s="37"/>
      <x:c r="BC200" s="37"/>
      <x:c r="BD200" s="60"/>
      <x:c r="BE200" s="60"/>
      <x:c r="BF200" s="37"/>
      <x:c r="BG200" s="37"/>
      <x:c r="BH200" s="37" t="str">
        <x:v>https://btech.com/en/c/large-home-appliances/washing-machines-dryers/b/fresh</x:v>
      </x:c>
      <x:c r="BI200" s="37"/>
      <x:c r="BJ200" s="37" t="str">
        <x:v>لم يبدأ</x:v>
      </x:c>
      <x:c r="BK200" s="60" t="n">
        <x:v>46233</x:v>
      </x:c>
      <x:c r="BL200" s="60"/>
      <x:c r="BM200" s="60"/>
      <x:c r="BN200" s="62" t="str">
        <x:f>IF(BM200="","",(NOW()-BM200)*24)</x:f>
      </x:c>
      <x:c r="BO200" s="37" t="str">
        <x:f>IF(BM200="","لم يُرصد",IF(BT200&lt;&gt;TRUE,"غير نشط",IF(BP200="فشل","فشل حالي",IF(BN200&lt;=12,"حديث",IF(BN200&lt;=24,"متأخر","قديم")))))</x:f>
        <x:v>لم يُرصد</x:v>
      </x:c>
      <x:c r="BP200" s="37" t="str">
        <x:v>بانتظار رصد التقسيط</x:v>
      </x:c>
      <x:c r="BQ200" s="37" t="n">
        <x:v>0</x:v>
      </x:c>
      <x:c r="BR200" s="37"/>
      <x:c r="BS200" s="37"/>
      <x:c r="BT200" s="54" t="b">
        <x:v>1</x:v>
      </x:c>
      <x:c r="BU200" s="37" t="str">
        <x:v>يحتاج اكتشاف رابط المنتج</x:v>
      </x:c>
      <x:c r="BV200" s="37" t="str">
        <x:v>Fresh Inverter Front Load Washing Machine, 9 kg, Grey - W9DD1455G1CG</x:v>
      </x:c>
      <x:c r="BW200" s="37" t="str">
        <x:v>الملفات المرفوعة لا تحتوي خطة تقسيط فعلية لهذا الربط؛ الصف مُنشأ كمهمة جمع.</x:v>
      </x:c>
      <x:c r="BX200" s="60" t="n">
        <x:v>46233</x:v>
      </x:c>
      <x:c r="BY200" s="60" t="n">
        <x:v>46233</x:v>
      </x:c>
    </x:row>
    <x:row r="201">
      <x:c r="A201" s="37" t="str">
        <x:v>مهمة جمع أولية</x:v>
      </x:c>
      <x:c r="B201" s="37" t="str">
        <x:v>INSTTASK-F2D45198C2B6</x:v>
      </x:c>
      <x:c r="C201" s="37" t="str">
        <x:v>VAR-81740EA63DF3F2|EG-013|STORE|PENDING</x:v>
      </x:c>
      <x:c r="D201" s="37" t="str">
        <x:v>VAR-81740EA63DF3F2|EG-013|STORE</x:v>
      </x:c>
      <x:c r="E201" s="37" t="str">
        <x:v>VAR-81740EA63DF3F2</x:v>
      </x:c>
      <x:c r="F201" s="37" t="str">
        <x:v>MOD-F786F9D6A725E9</x:v>
      </x:c>
      <x:c r="G201" s="37" t="str">
        <x:v>Fresh W9DD1455G2BL 9kg / 5G / Black</x:v>
      </x:c>
      <x:c r="H201" s="37" t="str">
        <x:v>الأجهزة المنزلية</x:v>
      </x:c>
      <x:c r="I201" s="37" t="str">
        <x:v>غسالات ملابس</x:v>
      </x:c>
      <x:c r="J201" s="37" t="str">
        <x:v>Fresh</x:v>
      </x:c>
      <x:c r="K201" s="37" t="str">
        <x:v>W9DD1455G2BL</x:v>
      </x:c>
      <x:c r="L201" s="37" t="str">
        <x:v>9kg | 5G | Black</x:v>
      </x:c>
      <x:c r="M201" s="37"/>
      <x:c r="N201" s="37"/>
      <x:c r="O201" s="37" t="str">
        <x:v>Black</x:v>
      </x:c>
      <x:c r="P201" s="37" t="str">
        <x:v>W9DD1455G2BL</x:v>
      </x:c>
      <x:c r="Q201" s="37"/>
      <x:c r="R201" s="37" t="str">
        <x:v>EG-013</x:v>
      </x:c>
      <x:c r="S201" s="37" t="str">
        <x:v>B.TECH</x:v>
      </x:c>
      <x:c r="T201" s="37" t="str">
        <x:v>A</x:v>
      </x:c>
      <x:c r="U201" s="37"/>
      <x:c r="V201" s="37"/>
      <x:c r="W201" s="37" t="str">
        <x:v>https://btech.com/en/c/large-home-appliances/washing-machines-dryers/b/fresh</x:v>
      </x:c>
      <x:c r="X201" s="37" t="str">
        <x:v>صفحة فئة</x:v>
      </x:c>
      <x:c r="Y201" s="37"/>
      <x:c r="Z201" s="37"/>
      <x:c r="AA201" s="37"/>
      <x:c r="AB201" s="37"/>
      <x:c r="AC201" s="37"/>
      <x:c r="AD201" s="37"/>
      <x:c r="AE201" s="37"/>
      <x:c r="AF201" s="56"/>
      <x:c r="AG201" s="56"/>
      <x:c r="AH201" s="56"/>
      <x:c r="AI201" s="58"/>
      <x:c r="AJ201" s="56"/>
      <x:c r="AK201" s="56"/>
      <x:c r="AL201" s="56"/>
      <x:c r="AM201" s="56"/>
      <x:c r="AN201" s="56"/>
      <x:c r="AO201" s="56" t="str">
        <x:f>IF(OR(AF201="",AD201=""),"",AF201*AD201+IF(AG201="",0,AG201)+IF(AH201="",0,AH201)+IF(AJ201="",0,AJ201)+IF(AK201="",0,AK201)+IF(AL201="",0,AL201)+IF(AM201="",0,AM201))</x:f>
      </x:c>
      <x:c r="AP201" s="56"/>
      <x:c r="AQ201" s="56" t="str">
        <x:f>IF(OR(AO201="",AP201=""),"",AO201-AP201)</x:f>
      </x:c>
      <x:c r="AR201" s="58" t="str">
        <x:f>IF(OR(AP201="",AP201=0,AQ201=""),"",AQ201/AP201)</x:f>
      </x:c>
      <x:c r="AS201" s="58"/>
      <x:c r="AT201" s="37"/>
      <x:c r="AU201" s="37"/>
      <x:c r="AV201" s="37"/>
      <x:c r="AW201" s="56"/>
      <x:c r="AX201" s="56"/>
      <x:c r="AY201" s="37"/>
      <x:c r="AZ201" s="37"/>
      <x:c r="BA201" s="37"/>
      <x:c r="BB201" s="37"/>
      <x:c r="BC201" s="37"/>
      <x:c r="BD201" s="60"/>
      <x:c r="BE201" s="60"/>
      <x:c r="BF201" s="37"/>
      <x:c r="BG201" s="37"/>
      <x:c r="BH201" s="37" t="str">
        <x:v>https://btech.com/en/c/large-home-appliances/washing-machines-dryers/b/fresh</x:v>
      </x:c>
      <x:c r="BI201" s="37"/>
      <x:c r="BJ201" s="37" t="str">
        <x:v>لم يبدأ</x:v>
      </x:c>
      <x:c r="BK201" s="60" t="n">
        <x:v>46233</x:v>
      </x:c>
      <x:c r="BL201" s="60"/>
      <x:c r="BM201" s="60"/>
      <x:c r="BN201" s="62" t="str">
        <x:f>IF(BM201="","",(NOW()-BM201)*24)</x:f>
      </x:c>
      <x:c r="BO201" s="37" t="str">
        <x:f>IF(BM201="","لم يُرصد",IF(BT201&lt;&gt;TRUE,"غير نشط",IF(BP201="فشل","فشل حالي",IF(BN201&lt;=12,"حديث",IF(BN201&lt;=24,"متأخر","قديم")))))</x:f>
        <x:v>لم يُرصد</x:v>
      </x:c>
      <x:c r="BP201" s="37" t="str">
        <x:v>بانتظار رصد التقسيط</x:v>
      </x:c>
      <x:c r="BQ201" s="37" t="n">
        <x:v>0</x:v>
      </x:c>
      <x:c r="BR201" s="37"/>
      <x:c r="BS201" s="37"/>
      <x:c r="BT201" s="54" t="b">
        <x:v>1</x:v>
      </x:c>
      <x:c r="BU201" s="37" t="str">
        <x:v>يحتاج اكتشاف رابط المنتج</x:v>
      </x:c>
      <x:c r="BV201" s="37" t="str">
        <x:v>Fresh Inverter Front Load Washing Machine, 9 kg, Black - W9DD1455G2BL</x:v>
      </x:c>
      <x:c r="BW201" s="37" t="str">
        <x:v>الملفات المرفوعة لا تحتوي خطة تقسيط فعلية لهذا الربط؛ الصف مُنشأ كمهمة جمع.</x:v>
      </x:c>
      <x:c r="BX201" s="60" t="n">
        <x:v>46233</x:v>
      </x:c>
      <x:c r="BY201" s="60" t="n">
        <x:v>46233</x:v>
      </x:c>
    </x:row>
    <x:row r="202">
      <x:c r="A202" s="37" t="str">
        <x:v>مهمة جمع أولية</x:v>
      </x:c>
      <x:c r="B202" s="37" t="str">
        <x:v>INSTTASK-138DEBDD276C</x:v>
      </x:c>
      <x:c r="C202" s="37" t="str">
        <x:v>VAR-5690ACD5315C19|EG-013|STORE|PENDING</x:v>
      </x:c>
      <x:c r="D202" s="37" t="str">
        <x:v>VAR-5690ACD5315C19|EG-013|STORE</x:v>
      </x:c>
      <x:c r="E202" s="37" t="str">
        <x:v>VAR-5690ACD5315C19</x:v>
      </x:c>
      <x:c r="F202" s="37" t="str">
        <x:v>MOD-73C800A485A5A8</x:v>
      </x:c>
      <x:c r="G202" s="37" t="str">
        <x:v>Haier HW80-BP14929AS6 8 kg load | Freestanding | Inverter | Silver | 8kg</x:v>
      </x:c>
      <x:c r="H202" s="37" t="str">
        <x:v>الأجهزة المنزلية</x:v>
      </x:c>
      <x:c r="I202" s="37" t="str">
        <x:v>غسالات ملابس</x:v>
      </x:c>
      <x:c r="J202" s="37" t="str">
        <x:v>Haier</x:v>
      </x:c>
      <x:c r="K202" s="37" t="str">
        <x:v>HW80-BP14929AS6</x:v>
      </x:c>
      <x:c r="L202" s="37" t="str">
        <x:v>8 kg load | Freestanding | Inverter | Silver</x:v>
      </x:c>
      <x:c r="M202" s="37"/>
      <x:c r="N202" s="37"/>
      <x:c r="O202" s="37" t="str">
        <x:v>Silver</x:v>
      </x:c>
      <x:c r="P202" s="37" t="str">
        <x:v>HW80-BP14929AS6</x:v>
      </x:c>
      <x:c r="Q202" s="37"/>
      <x:c r="R202" s="37" t="str">
        <x:v>EG-013</x:v>
      </x:c>
      <x:c r="S202" s="37" t="str">
        <x:v>B.TECH</x:v>
      </x:c>
      <x:c r="T202" s="37" t="str">
        <x:v>A</x:v>
      </x:c>
      <x:c r="U202" s="37"/>
      <x:c r="V202" s="37"/>
      <x:c r="W202" s="37" t="str">
        <x:v>https://btech.com/en/p/haier-front-load-inverter-washing-machine-8kg-silver-hw80-bp14929as6</x:v>
      </x:c>
      <x:c r="X202" s="37" t="str">
        <x:v>رابط منتج مباشر</x:v>
      </x:c>
      <x:c r="Y202" s="37"/>
      <x:c r="Z202" s="37"/>
      <x:c r="AA202" s="37"/>
      <x:c r="AB202" s="37"/>
      <x:c r="AC202" s="37"/>
      <x:c r="AD202" s="37"/>
      <x:c r="AE202" s="37"/>
      <x:c r="AF202" s="56"/>
      <x:c r="AG202" s="56"/>
      <x:c r="AH202" s="56"/>
      <x:c r="AI202" s="58"/>
      <x:c r="AJ202" s="56"/>
      <x:c r="AK202" s="56"/>
      <x:c r="AL202" s="56"/>
      <x:c r="AM202" s="56"/>
      <x:c r="AN202" s="56"/>
      <x:c r="AO202" s="56" t="str">
        <x:f>IF(OR(AF202="",AD202=""),"",AF202*AD202+IF(AG202="",0,AG202)+IF(AH202="",0,AH202)+IF(AJ202="",0,AJ202)+IF(AK202="",0,AK202)+IF(AL202="",0,AL202)+IF(AM202="",0,AM202))</x:f>
      </x:c>
      <x:c r="AP202" s="56"/>
      <x:c r="AQ202" s="56" t="str">
        <x:f>IF(OR(AO202="",AP202=""),"",AO202-AP202)</x:f>
      </x:c>
      <x:c r="AR202" s="58" t="str">
        <x:f>IF(OR(AP202="",AP202=0,AQ202=""),"",AQ202/AP202)</x:f>
      </x:c>
      <x:c r="AS202" s="58"/>
      <x:c r="AT202" s="37"/>
      <x:c r="AU202" s="37"/>
      <x:c r="AV202" s="37"/>
      <x:c r="AW202" s="56"/>
      <x:c r="AX202" s="56"/>
      <x:c r="AY202" s="37"/>
      <x:c r="AZ202" s="37"/>
      <x:c r="BA202" s="37"/>
      <x:c r="BB202" s="37"/>
      <x:c r="BC202" s="37"/>
      <x:c r="BD202" s="60"/>
      <x:c r="BE202" s="60"/>
      <x:c r="BF202" s="37"/>
      <x:c r="BG202" s="37"/>
      <x:c r="BH202" s="37" t="str">
        <x:v>https://btech.com/en/p/haier-front-load-inverter-washing-machine-8kg-silver-hw80-bp14929as6</x:v>
      </x:c>
      <x:c r="BI202" s="37"/>
      <x:c r="BJ202" s="37" t="str">
        <x:v>لم يبدأ</x:v>
      </x:c>
      <x:c r="BK202" s="60" t="n">
        <x:v>46233</x:v>
      </x:c>
      <x:c r="BL202" s="60"/>
      <x:c r="BM202" s="60"/>
      <x:c r="BN202" s="62" t="str">
        <x:f>IF(BM202="","",(NOW()-BM202)*24)</x:f>
      </x:c>
      <x:c r="BO202" s="37" t="str">
        <x:f>IF(BM202="","لم يُرصد",IF(BT202&lt;&gt;TRUE,"غير نشط",IF(BP202="فشل","فشل حالي",IF(BN202&lt;=12,"حديث",IF(BN202&lt;=24,"متأخر","قديم")))))</x:f>
        <x:v>لم يُرصد</x:v>
      </x:c>
      <x:c r="BP202" s="37" t="str">
        <x:v>بانتظار رصد التقسيط</x:v>
      </x:c>
      <x:c r="BQ202" s="37" t="n">
        <x:v>0</x:v>
      </x:c>
      <x:c r="BR202" s="37"/>
      <x:c r="BS202" s="37"/>
      <x:c r="BT202" s="54" t="b">
        <x:v>1</x:v>
      </x:c>
      <x:c r="BU202" s="37" t="str">
        <x:v>مهمة جاهزة لأول رصد</x:v>
      </x:c>
      <x:c r="BV202" s="37" t="str"/>
      <x:c r="BW202" s="37" t="str">
        <x:v>الملفات المرفوعة لا تحتوي خطة تقسيط فعلية لهذا الربط؛ الصف مُنشأ كمهمة جمع. | Catalogue title: Haier Inverter Front Load Washing Machine, 8 kg, Silver - HW80-BP14929AS6</x:v>
      </x:c>
      <x:c r="BX202" s="60" t="n">
        <x:v>46233</x:v>
      </x:c>
      <x:c r="BY202" s="60" t="n">
        <x:v>46233</x:v>
      </x:c>
    </x:row>
    <x:row r="203">
      <x:c r="A203" s="37" t="str">
        <x:v>مهمة جمع أولية</x:v>
      </x:c>
      <x:c r="B203" s="37" t="str">
        <x:v>INSTTASK-4C533438D2A1</x:v>
      </x:c>
      <x:c r="C203" s="37" t="str">
        <x:v>VAR-77689CCD593F83|EG-013|STORE|PENDING</x:v>
      </x:c>
      <x:c r="D203" s="37" t="str">
        <x:v>VAR-77689CCD593F83|EG-013|STORE</x:v>
      </x:c>
      <x:c r="E203" s="37" t="str">
        <x:v>VAR-77689CCD593F83</x:v>
      </x:c>
      <x:c r="F203" s="37" t="str">
        <x:v>MOD-8F365DAAC5CFE7</x:v>
      </x:c>
      <x:c r="G203" s="37" t="str">
        <x:v>Haier HWM130-316S8 13 kg load | Freestanding | Silver | 13kg</x:v>
      </x:c>
      <x:c r="H203" s="37" t="str">
        <x:v>الأجهزة المنزلية</x:v>
      </x:c>
      <x:c r="I203" s="37" t="str">
        <x:v>غسالات ملابس</x:v>
      </x:c>
      <x:c r="J203" s="37" t="str">
        <x:v>Haier</x:v>
      </x:c>
      <x:c r="K203" s="37" t="str">
        <x:v>HWM130-316S8</x:v>
      </x:c>
      <x:c r="L203" s="37" t="str">
        <x:v>13 kg load | Freestanding | Silver</x:v>
      </x:c>
      <x:c r="M203" s="37"/>
      <x:c r="N203" s="37"/>
      <x:c r="O203" s="37" t="str">
        <x:v>Silver</x:v>
      </x:c>
      <x:c r="P203" s="37" t="str">
        <x:v>HWM130-316S8</x:v>
      </x:c>
      <x:c r="Q203" s="37"/>
      <x:c r="R203" s="37" t="str">
        <x:v>EG-013</x:v>
      </x:c>
      <x:c r="S203" s="37" t="str">
        <x:v>B.TECH</x:v>
      </x:c>
      <x:c r="T203" s="37" t="str">
        <x:v>A</x:v>
      </x:c>
      <x:c r="U203" s="37"/>
      <x:c r="V203" s="37"/>
      <x:c r="W203" s="37" t="str">
        <x:v>https://btech.com/en/p/haier-top-load-washing-machine-13kg-dark-silver-hwm130316s8</x:v>
      </x:c>
      <x:c r="X203" s="37" t="str">
        <x:v>رابط منتج مباشر</x:v>
      </x:c>
      <x:c r="Y203" s="37"/>
      <x:c r="Z203" s="37"/>
      <x:c r="AA203" s="37"/>
      <x:c r="AB203" s="37"/>
      <x:c r="AC203" s="37"/>
      <x:c r="AD203" s="37"/>
      <x:c r="AE203" s="37"/>
      <x:c r="AF203" s="56"/>
      <x:c r="AG203" s="56"/>
      <x:c r="AH203" s="56"/>
      <x:c r="AI203" s="58"/>
      <x:c r="AJ203" s="56"/>
      <x:c r="AK203" s="56"/>
      <x:c r="AL203" s="56"/>
      <x:c r="AM203" s="56"/>
      <x:c r="AN203" s="56"/>
      <x:c r="AO203" s="56" t="str">
        <x:f>IF(OR(AF203="",AD203=""),"",AF203*AD203+IF(AG203="",0,AG203)+IF(AH203="",0,AH203)+IF(AJ203="",0,AJ203)+IF(AK203="",0,AK203)+IF(AL203="",0,AL203)+IF(AM203="",0,AM203))</x:f>
      </x:c>
      <x:c r="AP203" s="56"/>
      <x:c r="AQ203" s="56" t="str">
        <x:f>IF(OR(AO203="",AP203=""),"",AO203-AP203)</x:f>
      </x:c>
      <x:c r="AR203" s="58" t="str">
        <x:f>IF(OR(AP203="",AP203=0,AQ203=""),"",AQ203/AP203)</x:f>
      </x:c>
      <x:c r="AS203" s="58"/>
      <x:c r="AT203" s="37"/>
      <x:c r="AU203" s="37"/>
      <x:c r="AV203" s="37"/>
      <x:c r="AW203" s="56"/>
      <x:c r="AX203" s="56"/>
      <x:c r="AY203" s="37"/>
      <x:c r="AZ203" s="37"/>
      <x:c r="BA203" s="37"/>
      <x:c r="BB203" s="37"/>
      <x:c r="BC203" s="37"/>
      <x:c r="BD203" s="60"/>
      <x:c r="BE203" s="60"/>
      <x:c r="BF203" s="37"/>
      <x:c r="BG203" s="37"/>
      <x:c r="BH203" s="37" t="str">
        <x:v>https://btech.com/en/p/haier-top-load-washing-machine-13kg-dark-silver-hwm130316s8</x:v>
      </x:c>
      <x:c r="BI203" s="37"/>
      <x:c r="BJ203" s="37" t="str">
        <x:v>لم يبدأ</x:v>
      </x:c>
      <x:c r="BK203" s="60" t="n">
        <x:v>46233</x:v>
      </x:c>
      <x:c r="BL203" s="60"/>
      <x:c r="BM203" s="60"/>
      <x:c r="BN203" s="62" t="str">
        <x:f>IF(BM203="","",(NOW()-BM203)*24)</x:f>
      </x:c>
      <x:c r="BO203" s="37" t="str">
        <x:f>IF(BM203="","لم يُرصد",IF(BT203&lt;&gt;TRUE,"غير نشط",IF(BP203="فشل","فشل حالي",IF(BN203&lt;=12,"حديث",IF(BN203&lt;=24,"متأخر","قديم")))))</x:f>
        <x:v>لم يُرصد</x:v>
      </x:c>
      <x:c r="BP203" s="37" t="str">
        <x:v>بانتظار رصد التقسيط</x:v>
      </x:c>
      <x:c r="BQ203" s="37" t="n">
        <x:v>0</x:v>
      </x:c>
      <x:c r="BR203" s="37"/>
      <x:c r="BS203" s="37"/>
      <x:c r="BT203" s="54" t="b">
        <x:v>1</x:v>
      </x:c>
      <x:c r="BU203" s="37" t="str">
        <x:v>مهمة جاهزة لأول رصد</x:v>
      </x:c>
      <x:c r="BV203" s="37" t="str"/>
      <x:c r="BW203" s="37" t="str">
        <x:v>الملفات المرفوعة لا تحتوي خطة تقسيط فعلية لهذا الربط؛ الصف مُنشأ كمهمة جمع. | Catalogue title: Haier Top Load washing Machine, 13 kg, Dark Silver - HWM130-316S8</x:v>
      </x:c>
      <x:c r="BX203" s="60" t="n">
        <x:v>46233</x:v>
      </x:c>
      <x:c r="BY203" s="60" t="n">
        <x:v>46233</x:v>
      </x:c>
    </x:row>
    <x:row r="204">
      <x:c r="A204" s="37" t="str">
        <x:v>مهمة جمع أولية</x:v>
      </x:c>
      <x:c r="B204" s="37" t="str">
        <x:v>INSTTASK-DDC686534571</x:v>
      </x:c>
      <x:c r="C204" s="37" t="str">
        <x:v>VAR-71FEBF99001C7A|EG-013|STORE|PENDING</x:v>
      </x:c>
      <x:c r="D204" s="37" t="str">
        <x:v>VAR-71FEBF99001C7A|EG-013|STORE</x:v>
      </x:c>
      <x:c r="E204" s="37" t="str">
        <x:v>VAR-71FEBF99001C7A</x:v>
      </x:c>
      <x:c r="F204" s="37" t="str">
        <x:v>MOD-8F365DAAC5CFE7</x:v>
      </x:c>
      <x:c r="G204" s="37" t="str">
        <x:v>Haier HWM130-316S8 13kg / Silver</x:v>
      </x:c>
      <x:c r="H204" s="37" t="str">
        <x:v>الأجهزة المنزلية</x:v>
      </x:c>
      <x:c r="I204" s="37" t="str">
        <x:v>غسالات ملابس</x:v>
      </x:c>
      <x:c r="J204" s="37" t="str">
        <x:v>Haier</x:v>
      </x:c>
      <x:c r="K204" s="37" t="str">
        <x:v>HWM130-316S8</x:v>
      </x:c>
      <x:c r="L204" s="37" t="str">
        <x:v>13kg | Silver</x:v>
      </x:c>
      <x:c r="M204" s="37"/>
      <x:c r="N204" s="37"/>
      <x:c r="O204" s="37" t="str">
        <x:v>Silver</x:v>
      </x:c>
      <x:c r="P204" s="37" t="str">
        <x:v>HWM130-316S8</x:v>
      </x:c>
      <x:c r="Q204" s="37"/>
      <x:c r="R204" s="37" t="str">
        <x:v>EG-013</x:v>
      </x:c>
      <x:c r="S204" s="37" t="str">
        <x:v>B.TECH</x:v>
      </x:c>
      <x:c r="T204" s="37" t="str">
        <x:v>A</x:v>
      </x:c>
      <x:c r="U204" s="37"/>
      <x:c r="V204" s="37"/>
      <x:c r="W204" s="37" t="str">
        <x:v>https://btech.com/en/c/large-home-appliances/washing-machines-dryers/top-load-washing-machines</x:v>
      </x:c>
      <x:c r="X204" s="37" t="str">
        <x:v>صفحة فئة</x:v>
      </x:c>
      <x:c r="Y204" s="37"/>
      <x:c r="Z204" s="37"/>
      <x:c r="AA204" s="37"/>
      <x:c r="AB204" s="37"/>
      <x:c r="AC204" s="37"/>
      <x:c r="AD204" s="37"/>
      <x:c r="AE204" s="37"/>
      <x:c r="AF204" s="56"/>
      <x:c r="AG204" s="56"/>
      <x:c r="AH204" s="56"/>
      <x:c r="AI204" s="58"/>
      <x:c r="AJ204" s="56"/>
      <x:c r="AK204" s="56"/>
      <x:c r="AL204" s="56"/>
      <x:c r="AM204" s="56"/>
      <x:c r="AN204" s="56"/>
      <x:c r="AO204" s="56" t="str">
        <x:f>IF(OR(AF204="",AD204=""),"",AF204*AD204+IF(AG204="",0,AG204)+IF(AH204="",0,AH204)+IF(AJ204="",0,AJ204)+IF(AK204="",0,AK204)+IF(AL204="",0,AL204)+IF(AM204="",0,AM204))</x:f>
      </x:c>
      <x:c r="AP204" s="56"/>
      <x:c r="AQ204" s="56" t="str">
        <x:f>IF(OR(AO204="",AP204=""),"",AO204-AP204)</x:f>
      </x:c>
      <x:c r="AR204" s="58" t="str">
        <x:f>IF(OR(AP204="",AP204=0,AQ204=""),"",AQ204/AP204)</x:f>
      </x:c>
      <x:c r="AS204" s="58"/>
      <x:c r="AT204" s="37"/>
      <x:c r="AU204" s="37"/>
      <x:c r="AV204" s="37"/>
      <x:c r="AW204" s="56"/>
      <x:c r="AX204" s="56"/>
      <x:c r="AY204" s="37"/>
      <x:c r="AZ204" s="37"/>
      <x:c r="BA204" s="37"/>
      <x:c r="BB204" s="37"/>
      <x:c r="BC204" s="37"/>
      <x:c r="BD204" s="60"/>
      <x:c r="BE204" s="60"/>
      <x:c r="BF204" s="37"/>
      <x:c r="BG204" s="37"/>
      <x:c r="BH204" s="37" t="str">
        <x:v>https://btech.com/en/c/large-home-appliances/washing-machines-dryers/top-load-washing-machines</x:v>
      </x:c>
      <x:c r="BI204" s="37"/>
      <x:c r="BJ204" s="37" t="str">
        <x:v>لم يبدأ</x:v>
      </x:c>
      <x:c r="BK204" s="60" t="n">
        <x:v>46233</x:v>
      </x:c>
      <x:c r="BL204" s="60"/>
      <x:c r="BM204" s="60"/>
      <x:c r="BN204" s="62" t="str">
        <x:f>IF(BM204="","",(NOW()-BM204)*24)</x:f>
      </x:c>
      <x:c r="BO204" s="37" t="str">
        <x:f>IF(BM204="","لم يُرصد",IF(BT204&lt;&gt;TRUE,"غير نشط",IF(BP204="فشل","فشل حالي",IF(BN204&lt;=12,"حديث",IF(BN204&lt;=24,"متأخر","قديم")))))</x:f>
        <x:v>لم يُرصد</x:v>
      </x:c>
      <x:c r="BP204" s="37" t="str">
        <x:v>بانتظار رصد التقسيط</x:v>
      </x:c>
      <x:c r="BQ204" s="37" t="n">
        <x:v>0</x:v>
      </x:c>
      <x:c r="BR204" s="37"/>
      <x:c r="BS204" s="37"/>
      <x:c r="BT204" s="54" t="b">
        <x:v>1</x:v>
      </x:c>
      <x:c r="BU204" s="37" t="str">
        <x:v>يحتاج اكتشاف رابط المنتج</x:v>
      </x:c>
      <x:c r="BV204" s="37" t="str">
        <x:v>Haier Top Load washing Machine, 13 kg, Dark Silver - HWM130-316S8</x:v>
      </x:c>
      <x:c r="BW204" s="37" t="str">
        <x:v>الملفات المرفوعة لا تحتوي خطة تقسيط فعلية لهذا الربط؛ الصف مُنشأ كمهمة جمع.</x:v>
      </x:c>
      <x:c r="BX204" s="60" t="n">
        <x:v>46233</x:v>
      </x:c>
      <x:c r="BY204" s="60" t="n">
        <x:v>46233</x:v>
      </x:c>
    </x:row>
    <x:row r="205">
      <x:c r="A205" s="37" t="str">
        <x:v>مهمة جمع أولية</x:v>
      </x:c>
      <x:c r="B205" s="37" t="str">
        <x:v>INSTTASK-A7F3BCC6632E</x:v>
      </x:c>
      <x:c r="C205" s="37" t="str">
        <x:v>VAR-D2CD9F7C4E399E|EG-013|STORE|PENDING</x:v>
      </x:c>
      <x:c r="D205" s="37" t="str">
        <x:v>VAR-D2CD9F7C4E399E|EG-013|STORE</x:v>
      </x:c>
      <x:c r="E205" s="37" t="str">
        <x:v>VAR-D2CD9F7C4E399E</x:v>
      </x:c>
      <x:c r="F205" s="37" t="str">
        <x:v>MOD-99F67CB9D79926</x:v>
      </x:c>
      <x:c r="G205" s="37" t="str">
        <x:v>LG F4X5RYG23 10 kg load | Freestanding | Inverter | Silver | 10kg</x:v>
      </x:c>
      <x:c r="H205" s="37" t="str">
        <x:v>الأجهزة المنزلية</x:v>
      </x:c>
      <x:c r="I205" s="37" t="str">
        <x:v>غسالات ملابس</x:v>
      </x:c>
      <x:c r="J205" s="37" t="str">
        <x:v>LG</x:v>
      </x:c>
      <x:c r="K205" s="37" t="str">
        <x:v>F4X5RYG23</x:v>
      </x:c>
      <x:c r="L205" s="37" t="str">
        <x:v>10 kg load | Freestanding | Inverter | Silver</x:v>
      </x:c>
      <x:c r="M205" s="37"/>
      <x:c r="N205" s="37"/>
      <x:c r="O205" s="37" t="str">
        <x:v>Silver</x:v>
      </x:c>
      <x:c r="P205" s="37" t="str">
        <x:v>F4X5RYG23</x:v>
      </x:c>
      <x:c r="Q205" s="37"/>
      <x:c r="R205" s="37" t="str">
        <x:v>EG-013</x:v>
      </x:c>
      <x:c r="S205" s="37" t="str">
        <x:v>B.TECH</x:v>
      </x:c>
      <x:c r="T205" s="37" t="str">
        <x:v>A</x:v>
      </x:c>
      <x:c r="U205" s="37"/>
      <x:c r="V205" s="37"/>
      <x:c r="W205" s="37" t="str">
        <x:v>https://btech.com/en/p/c305fbd7-e533-49f5-ba18-e46bfe1aa3ed</x:v>
      </x:c>
      <x:c r="X205" s="37" t="str">
        <x:v>رابط منتج مباشر</x:v>
      </x:c>
      <x:c r="Y205" s="37"/>
      <x:c r="Z205" s="37"/>
      <x:c r="AA205" s="37"/>
      <x:c r="AB205" s="37"/>
      <x:c r="AC205" s="37"/>
      <x:c r="AD205" s="37"/>
      <x:c r="AE205" s="37"/>
      <x:c r="AF205" s="56"/>
      <x:c r="AG205" s="56"/>
      <x:c r="AH205" s="56"/>
      <x:c r="AI205" s="58"/>
      <x:c r="AJ205" s="56"/>
      <x:c r="AK205" s="56"/>
      <x:c r="AL205" s="56"/>
      <x:c r="AM205" s="56"/>
      <x:c r="AN205" s="56"/>
      <x:c r="AO205" s="56" t="str">
        <x:f>IF(OR(AF205="",AD205=""),"",AF205*AD205+IF(AG205="",0,AG205)+IF(AH205="",0,AH205)+IF(AJ205="",0,AJ205)+IF(AK205="",0,AK205)+IF(AL205="",0,AL205)+IF(AM205="",0,AM205))</x:f>
      </x:c>
      <x:c r="AP205" s="56"/>
      <x:c r="AQ205" s="56" t="str">
        <x:f>IF(OR(AO205="",AP205=""),"",AO205-AP205)</x:f>
      </x:c>
      <x:c r="AR205" s="58" t="str">
        <x:f>IF(OR(AP205="",AP205=0,AQ205=""),"",AQ205/AP205)</x:f>
      </x:c>
      <x:c r="AS205" s="58"/>
      <x:c r="AT205" s="37"/>
      <x:c r="AU205" s="37"/>
      <x:c r="AV205" s="37"/>
      <x:c r="AW205" s="56"/>
      <x:c r="AX205" s="56"/>
      <x:c r="AY205" s="37"/>
      <x:c r="AZ205" s="37"/>
      <x:c r="BA205" s="37"/>
      <x:c r="BB205" s="37"/>
      <x:c r="BC205" s="37"/>
      <x:c r="BD205" s="60"/>
      <x:c r="BE205" s="60"/>
      <x:c r="BF205" s="37"/>
      <x:c r="BG205" s="37"/>
      <x:c r="BH205" s="37" t="str">
        <x:v>https://btech.com/en/p/c305fbd7-e533-49f5-ba18-e46bfe1aa3ed</x:v>
      </x:c>
      <x:c r="BI205" s="37"/>
      <x:c r="BJ205" s="37" t="str">
        <x:v>لم يبدأ</x:v>
      </x:c>
      <x:c r="BK205" s="60" t="n">
        <x:v>46233</x:v>
      </x:c>
      <x:c r="BL205" s="60"/>
      <x:c r="BM205" s="60"/>
      <x:c r="BN205" s="62" t="str">
        <x:f>IF(BM205="","",(NOW()-BM205)*24)</x:f>
      </x:c>
      <x:c r="BO205" s="37" t="str">
        <x:f>IF(BM205="","لم يُرصد",IF(BT205&lt;&gt;TRUE,"غير نشط",IF(BP205="فشل","فشل حالي",IF(BN205&lt;=12,"حديث",IF(BN205&lt;=24,"متأخر","قديم")))))</x:f>
        <x:v>لم يُرصد</x:v>
      </x:c>
      <x:c r="BP205" s="37" t="str">
        <x:v>بانتظار رصد التقسيط</x:v>
      </x:c>
      <x:c r="BQ205" s="37" t="n">
        <x:v>0</x:v>
      </x:c>
      <x:c r="BR205" s="37"/>
      <x:c r="BS205" s="37"/>
      <x:c r="BT205" s="54" t="b">
        <x:v>1</x:v>
      </x:c>
      <x:c r="BU205" s="37" t="str">
        <x:v>مهمة جاهزة لأول رصد</x:v>
      </x:c>
      <x:c r="BV205" s="37" t="str"/>
      <x:c r="BW205" s="37" t="str">
        <x:v>الملفات المرفوعة لا تحتوي خطة تقسيط فعلية لهذا الربط؛ الصف مُنشأ كمهمة جمع. | Catalogue title: LG Inverter Front Load Washing Machine, 10 kg, Essence Silver - F4X5RYG23</x:v>
      </x:c>
      <x:c r="BX205" s="60" t="n">
        <x:v>46233</x:v>
      </x:c>
      <x:c r="BY205" s="60" t="n">
        <x:v>46233</x:v>
      </x:c>
    </x:row>
    <x:row r="206">
      <x:c r="A206" s="37" t="str">
        <x:v>مهمة جمع أولية</x:v>
      </x:c>
      <x:c r="B206" s="37" t="str">
        <x:v>INSTTASK-53AC7B428ED6</x:v>
      </x:c>
      <x:c r="C206" s="37" t="str">
        <x:v>VAR-0FA72CA99A252B|EG-013|STORE|PENDING</x:v>
      </x:c>
      <x:c r="D206" s="37" t="str">
        <x:v>VAR-0FA72CA99A252B|EG-013|STORE</x:v>
      </x:c>
      <x:c r="E206" s="37" t="str">
        <x:v>VAR-0FA72CA99A252B</x:v>
      </x:c>
      <x:c r="F206" s="37" t="str">
        <x:v>MOD-692DA9D3AEA61A</x:v>
      </x:c>
      <x:c r="G206" s="37" t="str">
        <x:v>LG F4X5RYG24 10 kg load | Freestanding | Inverter | 10kg</x:v>
      </x:c>
      <x:c r="H206" s="37" t="str">
        <x:v>الأجهزة المنزلية</x:v>
      </x:c>
      <x:c r="I206" s="37" t="str">
        <x:v>غسالات ملابس</x:v>
      </x:c>
      <x:c r="J206" s="37" t="str">
        <x:v>LG</x:v>
      </x:c>
      <x:c r="K206" s="37" t="str">
        <x:v>F4X5RYG24</x:v>
      </x:c>
      <x:c r="L206" s="37" t="str">
        <x:v>10 kg load | Freestanding | Inverter</x:v>
      </x:c>
      <x:c r="M206" s="37"/>
      <x:c r="N206" s="37"/>
      <x:c r="O206" s="37"/>
      <x:c r="P206" s="37" t="str">
        <x:v>F4X5RYG24</x:v>
      </x:c>
      <x:c r="Q206" s="37"/>
      <x:c r="R206" s="37" t="str">
        <x:v>EG-013</x:v>
      </x:c>
      <x:c r="S206" s="37" t="str">
        <x:v>B.TECH</x:v>
      </x:c>
      <x:c r="T206" s="37" t="str">
        <x:v>A</x:v>
      </x:c>
      <x:c r="U206" s="37"/>
      <x:c r="V206" s="37"/>
      <x:c r="W206" s="37" t="str">
        <x:v>https://btech.com/en/p/0c42d0b7-7b78-4b57-b43c-8328769d1649</x:v>
      </x:c>
      <x:c r="X206" s="37" t="str">
        <x:v>رابط منتج مباشر</x:v>
      </x:c>
      <x:c r="Y206" s="37"/>
      <x:c r="Z206" s="37"/>
      <x:c r="AA206" s="37"/>
      <x:c r="AB206" s="37"/>
      <x:c r="AC206" s="37"/>
      <x:c r="AD206" s="37"/>
      <x:c r="AE206" s="37"/>
      <x:c r="AF206" s="56"/>
      <x:c r="AG206" s="56"/>
      <x:c r="AH206" s="56"/>
      <x:c r="AI206" s="58"/>
      <x:c r="AJ206" s="56"/>
      <x:c r="AK206" s="56"/>
      <x:c r="AL206" s="56"/>
      <x:c r="AM206" s="56"/>
      <x:c r="AN206" s="56"/>
      <x:c r="AO206" s="56" t="str">
        <x:f>IF(OR(AF206="",AD206=""),"",AF206*AD206+IF(AG206="",0,AG206)+IF(AH206="",0,AH206)+IF(AJ206="",0,AJ206)+IF(AK206="",0,AK206)+IF(AL206="",0,AL206)+IF(AM206="",0,AM206))</x:f>
      </x:c>
      <x:c r="AP206" s="56"/>
      <x:c r="AQ206" s="56" t="str">
        <x:f>IF(OR(AO206="",AP206=""),"",AO206-AP206)</x:f>
      </x:c>
      <x:c r="AR206" s="58" t="str">
        <x:f>IF(OR(AP206="",AP206=0,AQ206=""),"",AQ206/AP206)</x:f>
      </x:c>
      <x:c r="AS206" s="58"/>
      <x:c r="AT206" s="37"/>
      <x:c r="AU206" s="37"/>
      <x:c r="AV206" s="37"/>
      <x:c r="AW206" s="56"/>
      <x:c r="AX206" s="56"/>
      <x:c r="AY206" s="37"/>
      <x:c r="AZ206" s="37"/>
      <x:c r="BA206" s="37"/>
      <x:c r="BB206" s="37"/>
      <x:c r="BC206" s="37"/>
      <x:c r="BD206" s="60"/>
      <x:c r="BE206" s="60"/>
      <x:c r="BF206" s="37"/>
      <x:c r="BG206" s="37"/>
      <x:c r="BH206" s="37" t="str">
        <x:v>https://btech.com/en/p/0c42d0b7-7b78-4b57-b43c-8328769d1649</x:v>
      </x:c>
      <x:c r="BI206" s="37"/>
      <x:c r="BJ206" s="37" t="str">
        <x:v>لم يبدأ</x:v>
      </x:c>
      <x:c r="BK206" s="60" t="n">
        <x:v>46233</x:v>
      </x:c>
      <x:c r="BL206" s="60"/>
      <x:c r="BM206" s="60"/>
      <x:c r="BN206" s="62" t="str">
        <x:f>IF(BM206="","",(NOW()-BM206)*24)</x:f>
      </x:c>
      <x:c r="BO206" s="37" t="str">
        <x:f>IF(BM206="","لم يُرصد",IF(BT206&lt;&gt;TRUE,"غير نشط",IF(BP206="فشل","فشل حالي",IF(BN206&lt;=12,"حديث",IF(BN206&lt;=24,"متأخر","قديم")))))</x:f>
        <x:v>لم يُرصد</x:v>
      </x:c>
      <x:c r="BP206" s="37" t="str">
        <x:v>بانتظار رصد التقسيط</x:v>
      </x:c>
      <x:c r="BQ206" s="37" t="n">
        <x:v>0</x:v>
      </x:c>
      <x:c r="BR206" s="37"/>
      <x:c r="BS206" s="37"/>
      <x:c r="BT206" s="54" t="b">
        <x:v>1</x:v>
      </x:c>
      <x:c r="BU206" s="37" t="str">
        <x:v>مهمة جاهزة لأول رصد</x:v>
      </x:c>
      <x:c r="BV206" s="37" t="str"/>
      <x:c r="BW206" s="37" t="str">
        <x:v>الملفات المرفوعة لا تحتوي خطة تقسيط فعلية لهذا الربط؛ الصف مُنشأ كمهمة جمع. | Catalogue title: LG Inverter Front Load Washing Machine, 10 kg, Essence Graphite - F4X5RYG24</x:v>
      </x:c>
      <x:c r="BX206" s="60" t="n">
        <x:v>46233</x:v>
      </x:c>
      <x:c r="BY206" s="60" t="n">
        <x:v>46233</x:v>
      </x:c>
    </x:row>
    <x:row r="207">
      <x:c r="A207" s="37" t="str">
        <x:v>مهمة جمع أولية</x:v>
      </x:c>
      <x:c r="B207" s="37" t="str">
        <x:v>INSTTASK-D1BC504A469E</x:v>
      </x:c>
      <x:c r="C207" s="37" t="str">
        <x:v>VAR-D5C1CC9AD07B22|EG-013|STORE|PENDING</x:v>
      </x:c>
      <x:c r="D207" s="37" t="str">
        <x:v>VAR-D5C1CC9AD07B22|EG-013|STORE</x:v>
      </x:c>
      <x:c r="E207" s="37" t="str">
        <x:v>VAR-D5C1CC9AD07B22</x:v>
      </x:c>
      <x:c r="F207" s="37" t="str">
        <x:v>MOD-935DC0FF7C162D</x:v>
      </x:c>
      <x:c r="G207" s="37" t="str">
        <x:v>LG F4Y2QYG6P 7 kg load | Freestanding | Inverter | Silver | 7kg</x:v>
      </x:c>
      <x:c r="H207" s="37" t="str">
        <x:v>الأجهزة المنزلية</x:v>
      </x:c>
      <x:c r="I207" s="37" t="str">
        <x:v>غسالات ملابس</x:v>
      </x:c>
      <x:c r="J207" s="37" t="str">
        <x:v>LG</x:v>
      </x:c>
      <x:c r="K207" s="37" t="str">
        <x:v>F4Y2QYG6P</x:v>
      </x:c>
      <x:c r="L207" s="37" t="str">
        <x:v>7 kg load | Freestanding | Inverter | Silver</x:v>
      </x:c>
      <x:c r="M207" s="37"/>
      <x:c r="N207" s="37"/>
      <x:c r="O207" s="37" t="str">
        <x:v>Silver</x:v>
      </x:c>
      <x:c r="P207" s="37" t="str">
        <x:v>F4Y2QYG6P</x:v>
      </x:c>
      <x:c r="Q207" s="37"/>
      <x:c r="R207" s="37" t="str">
        <x:v>EG-013</x:v>
      </x:c>
      <x:c r="S207" s="37" t="str">
        <x:v>B.TECH</x:v>
      </x:c>
      <x:c r="T207" s="37" t="str">
        <x:v>A</x:v>
      </x:c>
      <x:c r="U207" s="37"/>
      <x:c r="V207" s="37"/>
      <x:c r="W207" s="37" t="str">
        <x:v>https://btech.com/en/p/lg-inverterwashing-machine-7kg-platinum-silver-f4y2qyg6p</x:v>
      </x:c>
      <x:c r="X207" s="37" t="str">
        <x:v>رابط منتج مباشر</x:v>
      </x:c>
      <x:c r="Y207" s="37"/>
      <x:c r="Z207" s="37"/>
      <x:c r="AA207" s="37"/>
      <x:c r="AB207" s="37"/>
      <x:c r="AC207" s="37"/>
      <x:c r="AD207" s="37"/>
      <x:c r="AE207" s="37"/>
      <x:c r="AF207" s="56"/>
      <x:c r="AG207" s="56"/>
      <x:c r="AH207" s="56"/>
      <x:c r="AI207" s="58"/>
      <x:c r="AJ207" s="56"/>
      <x:c r="AK207" s="56"/>
      <x:c r="AL207" s="56"/>
      <x:c r="AM207" s="56"/>
      <x:c r="AN207" s="56"/>
      <x:c r="AO207" s="56" t="str">
        <x:f>IF(OR(AF207="",AD207=""),"",AF207*AD207+IF(AG207="",0,AG207)+IF(AH207="",0,AH207)+IF(AJ207="",0,AJ207)+IF(AK207="",0,AK207)+IF(AL207="",0,AL207)+IF(AM207="",0,AM207))</x:f>
      </x:c>
      <x:c r="AP207" s="56"/>
      <x:c r="AQ207" s="56" t="str">
        <x:f>IF(OR(AO207="",AP207=""),"",AO207-AP207)</x:f>
      </x:c>
      <x:c r="AR207" s="58" t="str">
        <x:f>IF(OR(AP207="",AP207=0,AQ207=""),"",AQ207/AP207)</x:f>
      </x:c>
      <x:c r="AS207" s="58"/>
      <x:c r="AT207" s="37"/>
      <x:c r="AU207" s="37"/>
      <x:c r="AV207" s="37"/>
      <x:c r="AW207" s="56"/>
      <x:c r="AX207" s="56"/>
      <x:c r="AY207" s="37"/>
      <x:c r="AZ207" s="37"/>
      <x:c r="BA207" s="37"/>
      <x:c r="BB207" s="37"/>
      <x:c r="BC207" s="37"/>
      <x:c r="BD207" s="60"/>
      <x:c r="BE207" s="60"/>
      <x:c r="BF207" s="37"/>
      <x:c r="BG207" s="37"/>
      <x:c r="BH207" s="37" t="str">
        <x:v>https://btech.com/en/p/lg-inverterwashing-machine-7kg-platinum-silver-f4y2qyg6p</x:v>
      </x:c>
      <x:c r="BI207" s="37"/>
      <x:c r="BJ207" s="37" t="str">
        <x:v>لم يبدأ</x:v>
      </x:c>
      <x:c r="BK207" s="60" t="n">
        <x:v>46233</x:v>
      </x:c>
      <x:c r="BL207" s="60"/>
      <x:c r="BM207" s="60"/>
      <x:c r="BN207" s="62" t="str">
        <x:f>IF(BM207="","",(NOW()-BM207)*24)</x:f>
      </x:c>
      <x:c r="BO207" s="37" t="str">
        <x:f>IF(BM207="","لم يُرصد",IF(BT207&lt;&gt;TRUE,"غير نشط",IF(BP207="فشل","فشل حالي",IF(BN207&lt;=12,"حديث",IF(BN207&lt;=24,"متأخر","قديم")))))</x:f>
        <x:v>لم يُرصد</x:v>
      </x:c>
      <x:c r="BP207" s="37" t="str">
        <x:v>بانتظار رصد التقسيط</x:v>
      </x:c>
      <x:c r="BQ207" s="37" t="n">
        <x:v>0</x:v>
      </x:c>
      <x:c r="BR207" s="37"/>
      <x:c r="BS207" s="37"/>
      <x:c r="BT207" s="54" t="b">
        <x:v>1</x:v>
      </x:c>
      <x:c r="BU207" s="37" t="str">
        <x:v>مهمة جاهزة لأول رصد</x:v>
      </x:c>
      <x:c r="BV207" s="37" t="str"/>
      <x:c r="BW207" s="37" t="str">
        <x:v>الملفات المرفوعة لا تحتوي خطة تقسيط فعلية لهذا الربط؛ الصف مُنشأ كمهمة جمع. | Catalogue title: LG Inverter Front Load Washing Machine, 7 kg, Platinum Silver - F4Y2QYG6P</x:v>
      </x:c>
      <x:c r="BX207" s="60" t="n">
        <x:v>46233</x:v>
      </x:c>
      <x:c r="BY207" s="60" t="n">
        <x:v>46233</x:v>
      </x:c>
    </x:row>
    <x:row r="208">
      <x:c r="A208" s="37" t="str">
        <x:v>مهمة جمع أولية</x:v>
      </x:c>
      <x:c r="B208" s="37" t="str">
        <x:v>INSTTASK-8140610C77F9</x:v>
      </x:c>
      <x:c r="C208" s="37" t="str">
        <x:v>VAR-9AD0BC30318C9D|EG-013|STORE|PENDING</x:v>
      </x:c>
      <x:c r="D208" s="37" t="str">
        <x:v>VAR-9AD0BC30318C9D|EG-013|STORE</x:v>
      </x:c>
      <x:c r="E208" s="37" t="str">
        <x:v>VAR-9AD0BC30318C9D</x:v>
      </x:c>
      <x:c r="F208" s="37" t="str">
        <x:v>MOD-1711E3E10D4960</x:v>
      </x:c>
      <x:c r="G208" s="37" t="str">
        <x:v>LG F4Y2TYG6X 8 kg load | Freestanding | Inverter | Black | 8kg</x:v>
      </x:c>
      <x:c r="H208" s="37" t="str">
        <x:v>الأجهزة المنزلية</x:v>
      </x:c>
      <x:c r="I208" s="37" t="str">
        <x:v>غسالات ملابس</x:v>
      </x:c>
      <x:c r="J208" s="37" t="str">
        <x:v>LG</x:v>
      </x:c>
      <x:c r="K208" s="37" t="str">
        <x:v>F4Y2TYG6X</x:v>
      </x:c>
      <x:c r="L208" s="37" t="str">
        <x:v>8 kg load | Freestanding | Inverter | Black</x:v>
      </x:c>
      <x:c r="M208" s="37"/>
      <x:c r="N208" s="37"/>
      <x:c r="O208" s="37" t="str">
        <x:v>Black</x:v>
      </x:c>
      <x:c r="P208" s="37" t="str">
        <x:v>F4Y2TYG6X</x:v>
      </x:c>
      <x:c r="Q208" s="37"/>
      <x:c r="R208" s="37" t="str">
        <x:v>EG-013</x:v>
      </x:c>
      <x:c r="S208" s="37" t="str">
        <x:v>B.TECH</x:v>
      </x:c>
      <x:c r="T208" s="37" t="str">
        <x:v>A</x:v>
      </x:c>
      <x:c r="U208" s="37"/>
      <x:c r="V208" s="37"/>
      <x:c r="W208" s="37" t="str">
        <x:v>https://btech.com/en/p/lg-front-load-inverter-washing-machine-8kg-black-f4y2tyg6x</x:v>
      </x:c>
      <x:c r="X208" s="37" t="str">
        <x:v>رابط منتج مباشر</x:v>
      </x:c>
      <x:c r="Y208" s="37"/>
      <x:c r="Z208" s="37"/>
      <x:c r="AA208" s="37"/>
      <x:c r="AB208" s="37"/>
      <x:c r="AC208" s="37"/>
      <x:c r="AD208" s="37"/>
      <x:c r="AE208" s="37"/>
      <x:c r="AF208" s="56"/>
      <x:c r="AG208" s="56"/>
      <x:c r="AH208" s="56"/>
      <x:c r="AI208" s="58"/>
      <x:c r="AJ208" s="56"/>
      <x:c r="AK208" s="56"/>
      <x:c r="AL208" s="56"/>
      <x:c r="AM208" s="56"/>
      <x:c r="AN208" s="56"/>
      <x:c r="AO208" s="56" t="str">
        <x:f>IF(OR(AF208="",AD208=""),"",AF208*AD208+IF(AG208="",0,AG208)+IF(AH208="",0,AH208)+IF(AJ208="",0,AJ208)+IF(AK208="",0,AK208)+IF(AL208="",0,AL208)+IF(AM208="",0,AM208))</x:f>
      </x:c>
      <x:c r="AP208" s="56"/>
      <x:c r="AQ208" s="56" t="str">
        <x:f>IF(OR(AO208="",AP208=""),"",AO208-AP208)</x:f>
      </x:c>
      <x:c r="AR208" s="58" t="str">
        <x:f>IF(OR(AP208="",AP208=0,AQ208=""),"",AQ208/AP208)</x:f>
      </x:c>
      <x:c r="AS208" s="58"/>
      <x:c r="AT208" s="37"/>
      <x:c r="AU208" s="37"/>
      <x:c r="AV208" s="37"/>
      <x:c r="AW208" s="56"/>
      <x:c r="AX208" s="56"/>
      <x:c r="AY208" s="37"/>
      <x:c r="AZ208" s="37"/>
      <x:c r="BA208" s="37"/>
      <x:c r="BB208" s="37"/>
      <x:c r="BC208" s="37"/>
      <x:c r="BD208" s="60"/>
      <x:c r="BE208" s="60"/>
      <x:c r="BF208" s="37"/>
      <x:c r="BG208" s="37"/>
      <x:c r="BH208" s="37" t="str">
        <x:v>https://btech.com/en/p/lg-front-load-inverter-washing-machine-8kg-black-f4y2tyg6x</x:v>
      </x:c>
      <x:c r="BI208" s="37"/>
      <x:c r="BJ208" s="37" t="str">
        <x:v>لم يبدأ</x:v>
      </x:c>
      <x:c r="BK208" s="60" t="n">
        <x:v>46233</x:v>
      </x:c>
      <x:c r="BL208" s="60"/>
      <x:c r="BM208" s="60"/>
      <x:c r="BN208" s="62" t="str">
        <x:f>IF(BM208="","",(NOW()-BM208)*24)</x:f>
      </x:c>
      <x:c r="BO208" s="37" t="str">
        <x:f>IF(BM208="","لم يُرصد",IF(BT208&lt;&gt;TRUE,"غير نشط",IF(BP208="فشل","فشل حالي",IF(BN208&lt;=12,"حديث",IF(BN208&lt;=24,"متأخر","قديم")))))</x:f>
        <x:v>لم يُرصد</x:v>
      </x:c>
      <x:c r="BP208" s="37" t="str">
        <x:v>بانتظار رصد التقسيط</x:v>
      </x:c>
      <x:c r="BQ208" s="37" t="n">
        <x:v>0</x:v>
      </x:c>
      <x:c r="BR208" s="37"/>
      <x:c r="BS208" s="37"/>
      <x:c r="BT208" s="54" t="b">
        <x:v>1</x:v>
      </x:c>
      <x:c r="BU208" s="37" t="str">
        <x:v>مهمة جاهزة لأول رصد</x:v>
      </x:c>
      <x:c r="BV208" s="37" t="str"/>
      <x:c r="BW208" s="37" t="str">
        <x:v>الملفات المرفوعة لا تحتوي خطة تقسيط فعلية لهذا الربط؛ الصف مُنشأ كمهمة جمع. | Catalogue title: LG Inverter Front Load Washing Machine, 8 kg, Onyx Black - F4Y2TYG6X</x:v>
      </x:c>
      <x:c r="BX208" s="60" t="n">
        <x:v>46233</x:v>
      </x:c>
      <x:c r="BY208" s="60" t="n">
        <x:v>46233</x:v>
      </x:c>
    </x:row>
    <x:row r="209">
      <x:c r="A209" s="37" t="str">
        <x:v>مهمة جمع أولية</x:v>
      </x:c>
      <x:c r="B209" s="37" t="str">
        <x:v>INSTTASK-4098C0FA1162</x:v>
      </x:c>
      <x:c r="C209" s="37" t="str">
        <x:v>VAR-85127AD9551B4B|EG-013|STORE|PENDING</x:v>
      </x:c>
      <x:c r="D209" s="37" t="str">
        <x:v>VAR-85127AD9551B4B|EG-013|STORE</x:v>
      </x:c>
      <x:c r="E209" s="37" t="str">
        <x:v>VAR-85127AD9551B4B</x:v>
      </x:c>
      <x:c r="F209" s="37" t="str">
        <x:v>MOD-974A4738393F93</x:v>
      </x:c>
      <x:c r="G209" s="37" t="str">
        <x:v>LG T1388NEHGB 13 kg load | Freestanding | Inverter | Black | 13kg</x:v>
      </x:c>
      <x:c r="H209" s="37" t="str">
        <x:v>الأجهزة المنزلية</x:v>
      </x:c>
      <x:c r="I209" s="37" t="str">
        <x:v>غسالات ملابس</x:v>
      </x:c>
      <x:c r="J209" s="37" t="str">
        <x:v>LG</x:v>
      </x:c>
      <x:c r="K209" s="37" t="str">
        <x:v>T1388NEHGB</x:v>
      </x:c>
      <x:c r="L209" s="37" t="str">
        <x:v>13 kg load | Freestanding | Inverter | Black</x:v>
      </x:c>
      <x:c r="M209" s="37"/>
      <x:c r="N209" s="37"/>
      <x:c r="O209" s="37" t="str">
        <x:v>Black</x:v>
      </x:c>
      <x:c r="P209" s="37" t="str">
        <x:v>T1388NEHGB</x:v>
      </x:c>
      <x:c r="Q209" s="37"/>
      <x:c r="R209" s="37" t="str">
        <x:v>EG-013</x:v>
      </x:c>
      <x:c r="S209" s="37" t="str">
        <x:v>B.TECH</x:v>
      </x:c>
      <x:c r="T209" s="37" t="str">
        <x:v>A</x:v>
      </x:c>
      <x:c r="U209" s="37"/>
      <x:c r="V209" s="37"/>
      <x:c r="W209" s="37" t="str">
        <x:v>https://btech.com/en/p/lg-13kg-inverter-washing-machine-t1388nehgb-abmpeec</x:v>
      </x:c>
      <x:c r="X209" s="37" t="str">
        <x:v>رابط منتج مباشر</x:v>
      </x:c>
      <x:c r="Y209" s="37"/>
      <x:c r="Z209" s="37"/>
      <x:c r="AA209" s="37"/>
      <x:c r="AB209" s="37"/>
      <x:c r="AC209" s="37"/>
      <x:c r="AD209" s="37"/>
      <x:c r="AE209" s="37"/>
      <x:c r="AF209" s="56"/>
      <x:c r="AG209" s="56"/>
      <x:c r="AH209" s="56"/>
      <x:c r="AI209" s="58"/>
      <x:c r="AJ209" s="56"/>
      <x:c r="AK209" s="56"/>
      <x:c r="AL209" s="56"/>
      <x:c r="AM209" s="56"/>
      <x:c r="AN209" s="56"/>
      <x:c r="AO209" s="56" t="str">
        <x:f>IF(OR(AF209="",AD209=""),"",AF209*AD209+IF(AG209="",0,AG209)+IF(AH209="",0,AH209)+IF(AJ209="",0,AJ209)+IF(AK209="",0,AK209)+IF(AL209="",0,AL209)+IF(AM209="",0,AM209))</x:f>
      </x:c>
      <x:c r="AP209" s="56"/>
      <x:c r="AQ209" s="56" t="str">
        <x:f>IF(OR(AO209="",AP209=""),"",AO209-AP209)</x:f>
      </x:c>
      <x:c r="AR209" s="58" t="str">
        <x:f>IF(OR(AP209="",AP209=0,AQ209=""),"",AQ209/AP209)</x:f>
      </x:c>
      <x:c r="AS209" s="58"/>
      <x:c r="AT209" s="37"/>
      <x:c r="AU209" s="37"/>
      <x:c r="AV209" s="37"/>
      <x:c r="AW209" s="56"/>
      <x:c r="AX209" s="56"/>
      <x:c r="AY209" s="37"/>
      <x:c r="AZ209" s="37"/>
      <x:c r="BA209" s="37"/>
      <x:c r="BB209" s="37"/>
      <x:c r="BC209" s="37"/>
      <x:c r="BD209" s="60"/>
      <x:c r="BE209" s="60"/>
      <x:c r="BF209" s="37"/>
      <x:c r="BG209" s="37"/>
      <x:c r="BH209" s="37" t="str">
        <x:v>https://btech.com/en/p/lg-13kg-inverter-washing-machine-t1388nehgb-abmpeec</x:v>
      </x:c>
      <x:c r="BI209" s="37"/>
      <x:c r="BJ209" s="37" t="str">
        <x:v>لم يبدأ</x:v>
      </x:c>
      <x:c r="BK209" s="60" t="n">
        <x:v>46233</x:v>
      </x:c>
      <x:c r="BL209" s="60"/>
      <x:c r="BM209" s="60"/>
      <x:c r="BN209" s="62" t="str">
        <x:f>IF(BM209="","",(NOW()-BM209)*24)</x:f>
      </x:c>
      <x:c r="BO209" s="37" t="str">
        <x:f>IF(BM209="","لم يُرصد",IF(BT209&lt;&gt;TRUE,"غير نشط",IF(BP209="فشل","فشل حالي",IF(BN209&lt;=12,"حديث",IF(BN209&lt;=24,"متأخر","قديم")))))</x:f>
        <x:v>لم يُرصد</x:v>
      </x:c>
      <x:c r="BP209" s="37" t="str">
        <x:v>بانتظار رصد التقسيط</x:v>
      </x:c>
      <x:c r="BQ209" s="37" t="n">
        <x:v>0</x:v>
      </x:c>
      <x:c r="BR209" s="37"/>
      <x:c r="BS209" s="37"/>
      <x:c r="BT209" s="54" t="b">
        <x:v>1</x:v>
      </x:c>
      <x:c r="BU209" s="37" t="str">
        <x:v>مهمة جاهزة لأول رصد</x:v>
      </x:c>
      <x:c r="BV209" s="37" t="str"/>
      <x:c r="BW209" s="37" t="str">
        <x:v>الملفات المرفوعة لا تحتوي خطة تقسيط فعلية لهذا الربط؛ الصف مُنشأ كمهمة جمع. | Catalogue title: LG Inverter Top Load Washing Machine, 13 kg, Black - T1388NEHGB.ABMPEEC</x:v>
      </x:c>
      <x:c r="BX209" s="60" t="n">
        <x:v>46233</x:v>
      </x:c>
      <x:c r="BY209" s="60" t="n">
        <x:v>46233</x:v>
      </x:c>
    </x:row>
    <x:row r="210">
      <x:c r="A210" s="37" t="str">
        <x:v>مهمة جمع أولية</x:v>
      </x:c>
      <x:c r="B210" s="37" t="str">
        <x:v>INSTTASK-4AE654DAAC87</x:v>
      </x:c>
      <x:c r="C210" s="37" t="str">
        <x:v>VAR-67A0B49322C81F|EG-013|STORE|PENDING</x:v>
      </x:c>
      <x:c r="D210" s="37" t="str">
        <x:v>VAR-67A0B49322C81F|EG-013|STORE</x:v>
      </x:c>
      <x:c r="E210" s="37" t="str">
        <x:v>VAR-67A0B49322C81F</x:v>
      </x:c>
      <x:c r="F210" s="37" t="str">
        <x:v>MOD-22021BABACAC85</x:v>
      </x:c>
      <x:c r="G210" s="37" t="str">
        <x:v>LG T1388NEHGB.ABMPEEC 13kg / Black</x:v>
      </x:c>
      <x:c r="H210" s="37" t="str">
        <x:v>الأجهزة المنزلية</x:v>
      </x:c>
      <x:c r="I210" s="37" t="str">
        <x:v>غسالات ملابس</x:v>
      </x:c>
      <x:c r="J210" s="37" t="str">
        <x:v>LG</x:v>
      </x:c>
      <x:c r="K210" s="37" t="str">
        <x:v>T1388NEHGB.ABMPEEC</x:v>
      </x:c>
      <x:c r="L210" s="37" t="str">
        <x:v>13kg | Black</x:v>
      </x:c>
      <x:c r="M210" s="37"/>
      <x:c r="N210" s="37"/>
      <x:c r="O210" s="37" t="str">
        <x:v>Black</x:v>
      </x:c>
      <x:c r="P210" s="37" t="str">
        <x:v>T1388NEHGB.ABMPEEC</x:v>
      </x:c>
      <x:c r="Q210" s="37"/>
      <x:c r="R210" s="37" t="str">
        <x:v>EG-013</x:v>
      </x:c>
      <x:c r="S210" s="37" t="str">
        <x:v>B.TECH</x:v>
      </x:c>
      <x:c r="T210" s="37" t="str">
        <x:v>A</x:v>
      </x:c>
      <x:c r="U210" s="37"/>
      <x:c r="V210" s="37"/>
      <x:c r="W210" s="37" t="str">
        <x:v>https://btech.com/en/c/large-home-appliances/washing-machines-dryers/top-load-washing-machines</x:v>
      </x:c>
      <x:c r="X210" s="37" t="str">
        <x:v>صفحة فئة</x:v>
      </x:c>
      <x:c r="Y210" s="37"/>
      <x:c r="Z210" s="37"/>
      <x:c r="AA210" s="37"/>
      <x:c r="AB210" s="37"/>
      <x:c r="AC210" s="37"/>
      <x:c r="AD210" s="37"/>
      <x:c r="AE210" s="37"/>
      <x:c r="AF210" s="56"/>
      <x:c r="AG210" s="56"/>
      <x:c r="AH210" s="56"/>
      <x:c r="AI210" s="58"/>
      <x:c r="AJ210" s="56"/>
      <x:c r="AK210" s="56"/>
      <x:c r="AL210" s="56"/>
      <x:c r="AM210" s="56"/>
      <x:c r="AN210" s="56"/>
      <x:c r="AO210" s="56" t="str">
        <x:f>IF(OR(AF210="",AD210=""),"",AF210*AD210+IF(AG210="",0,AG210)+IF(AH210="",0,AH210)+IF(AJ210="",0,AJ210)+IF(AK210="",0,AK210)+IF(AL210="",0,AL210)+IF(AM210="",0,AM210))</x:f>
      </x:c>
      <x:c r="AP210" s="56"/>
      <x:c r="AQ210" s="56" t="str">
        <x:f>IF(OR(AO210="",AP210=""),"",AO210-AP210)</x:f>
      </x:c>
      <x:c r="AR210" s="58" t="str">
        <x:f>IF(OR(AP210="",AP210=0,AQ210=""),"",AQ210/AP210)</x:f>
      </x:c>
      <x:c r="AS210" s="58"/>
      <x:c r="AT210" s="37"/>
      <x:c r="AU210" s="37"/>
      <x:c r="AV210" s="37"/>
      <x:c r="AW210" s="56"/>
      <x:c r="AX210" s="56"/>
      <x:c r="AY210" s="37"/>
      <x:c r="AZ210" s="37"/>
      <x:c r="BA210" s="37"/>
      <x:c r="BB210" s="37"/>
      <x:c r="BC210" s="37"/>
      <x:c r="BD210" s="60"/>
      <x:c r="BE210" s="60"/>
      <x:c r="BF210" s="37"/>
      <x:c r="BG210" s="37"/>
      <x:c r="BH210" s="37" t="str">
        <x:v>https://btech.com/en/c/large-home-appliances/washing-machines-dryers/top-load-washing-machines</x:v>
      </x:c>
      <x:c r="BI210" s="37"/>
      <x:c r="BJ210" s="37" t="str">
        <x:v>لم يبدأ</x:v>
      </x:c>
      <x:c r="BK210" s="60" t="n">
        <x:v>46233</x:v>
      </x:c>
      <x:c r="BL210" s="60"/>
      <x:c r="BM210" s="60"/>
      <x:c r="BN210" s="62" t="str">
        <x:f>IF(BM210="","",(NOW()-BM210)*24)</x:f>
      </x:c>
      <x:c r="BO210" s="37" t="str">
        <x:f>IF(BM210="","لم يُرصد",IF(BT210&lt;&gt;TRUE,"غير نشط",IF(BP210="فشل","فشل حالي",IF(BN210&lt;=12,"حديث",IF(BN210&lt;=24,"متأخر","قديم")))))</x:f>
        <x:v>لم يُرصد</x:v>
      </x:c>
      <x:c r="BP210" s="37" t="str">
        <x:v>بانتظار رصد التقسيط</x:v>
      </x:c>
      <x:c r="BQ210" s="37" t="n">
        <x:v>0</x:v>
      </x:c>
      <x:c r="BR210" s="37"/>
      <x:c r="BS210" s="37"/>
      <x:c r="BT210" s="54" t="b">
        <x:v>1</x:v>
      </x:c>
      <x:c r="BU210" s="37" t="str">
        <x:v>يحتاج اكتشاف رابط المنتج</x:v>
      </x:c>
      <x:c r="BV210" s="37" t="str">
        <x:v>LG Inverter Top Load Washing Machine, 13 kg, Black - T1388NEHGB.ABMPEEC</x:v>
      </x:c>
      <x:c r="BW210" s="37" t="str">
        <x:v>الملفات المرفوعة لا تحتوي خطة تقسيط فعلية لهذا الربط؛ الصف مُنشأ كمهمة جمع.</x:v>
      </x:c>
      <x:c r="BX210" s="60" t="n">
        <x:v>46233</x:v>
      </x:c>
      <x:c r="BY210" s="60" t="n">
        <x:v>46233</x:v>
      </x:c>
    </x:row>
    <x:row r="211">
      <x:c r="A211" s="37" t="str">
        <x:v>مهمة جمع أولية</x:v>
      </x:c>
      <x:c r="B211" s="37" t="str">
        <x:v>INSTTASK-CF3642B5E2EB</x:v>
      </x:c>
      <x:c r="C211" s="37" t="str">
        <x:v>VAR-0A3F40EFE0E925|EG-013|STORE|PENDING</x:v>
      </x:c>
      <x:c r="D211" s="37" t="str">
        <x:v>VAR-0A3F40EFE0E925|EG-013|STORE</x:v>
      </x:c>
      <x:c r="E211" s="37" t="str">
        <x:v>VAR-0A3F40EFE0E925</x:v>
      </x:c>
      <x:c r="F211" s="37" t="str">
        <x:v>MOD-3725796F9E6864</x:v>
      </x:c>
      <x:c r="G211" s="37" t="str">
        <x:v>LG T17V1NDHG2 17 kg load | Freestanding | Inverter | Black | 17kg</x:v>
      </x:c>
      <x:c r="H211" s="37" t="str">
        <x:v>الأجهزة المنزلية</x:v>
      </x:c>
      <x:c r="I211" s="37" t="str">
        <x:v>غسالات ملابس</x:v>
      </x:c>
      <x:c r="J211" s="37" t="str">
        <x:v>LG</x:v>
      </x:c>
      <x:c r="K211" s="37" t="str">
        <x:v>T17V1NDHG2</x:v>
      </x:c>
      <x:c r="L211" s="37" t="str">
        <x:v>17 kg load | Freestanding | Inverter | Black</x:v>
      </x:c>
      <x:c r="M211" s="37"/>
      <x:c r="N211" s="37"/>
      <x:c r="O211" s="37" t="str">
        <x:v>Black</x:v>
      </x:c>
      <x:c r="P211" s="37" t="str">
        <x:v>T17V1NDHG2</x:v>
      </x:c>
      <x:c r="Q211" s="37"/>
      <x:c r="R211" s="37" t="str">
        <x:v>EG-013</x:v>
      </x:c>
      <x:c r="S211" s="37" t="str">
        <x:v>B.TECH</x:v>
      </x:c>
      <x:c r="T211" s="37" t="str">
        <x:v>A</x:v>
      </x:c>
      <x:c r="U211" s="37"/>
      <x:c r="V211" s="37"/>
      <x:c r="W211" s="37" t="str">
        <x:v>https://btech.com/en/p/f7f0a708-ed92-400f-bb75-66ed9a43f61d</x:v>
      </x:c>
      <x:c r="X211" s="37" t="str">
        <x:v>رابط منتج مباشر</x:v>
      </x:c>
      <x:c r="Y211" s="37"/>
      <x:c r="Z211" s="37"/>
      <x:c r="AA211" s="37"/>
      <x:c r="AB211" s="37"/>
      <x:c r="AC211" s="37"/>
      <x:c r="AD211" s="37"/>
      <x:c r="AE211" s="37"/>
      <x:c r="AF211" s="56"/>
      <x:c r="AG211" s="56"/>
      <x:c r="AH211" s="56"/>
      <x:c r="AI211" s="58"/>
      <x:c r="AJ211" s="56"/>
      <x:c r="AK211" s="56"/>
      <x:c r="AL211" s="56"/>
      <x:c r="AM211" s="56"/>
      <x:c r="AN211" s="56"/>
      <x:c r="AO211" s="56" t="str">
        <x:f>IF(OR(AF211="",AD211=""),"",AF211*AD211+IF(AG211="",0,AG211)+IF(AH211="",0,AH211)+IF(AJ211="",0,AJ211)+IF(AK211="",0,AK211)+IF(AL211="",0,AL211)+IF(AM211="",0,AM211))</x:f>
      </x:c>
      <x:c r="AP211" s="56"/>
      <x:c r="AQ211" s="56" t="str">
        <x:f>IF(OR(AO211="",AP211=""),"",AO211-AP211)</x:f>
      </x:c>
      <x:c r="AR211" s="58" t="str">
        <x:f>IF(OR(AP211="",AP211=0,AQ211=""),"",AQ211/AP211)</x:f>
      </x:c>
      <x:c r="AS211" s="58"/>
      <x:c r="AT211" s="37"/>
      <x:c r="AU211" s="37"/>
      <x:c r="AV211" s="37"/>
      <x:c r="AW211" s="56"/>
      <x:c r="AX211" s="56"/>
      <x:c r="AY211" s="37"/>
      <x:c r="AZ211" s="37"/>
      <x:c r="BA211" s="37"/>
      <x:c r="BB211" s="37"/>
      <x:c r="BC211" s="37"/>
      <x:c r="BD211" s="60"/>
      <x:c r="BE211" s="60"/>
      <x:c r="BF211" s="37"/>
      <x:c r="BG211" s="37"/>
      <x:c r="BH211" s="37" t="str">
        <x:v>https://btech.com/en/p/f7f0a708-ed92-400f-bb75-66ed9a43f61d</x:v>
      </x:c>
      <x:c r="BI211" s="37"/>
      <x:c r="BJ211" s="37" t="str">
        <x:v>لم يبدأ</x:v>
      </x:c>
      <x:c r="BK211" s="60" t="n">
        <x:v>46233</x:v>
      </x:c>
      <x:c r="BL211" s="60"/>
      <x:c r="BM211" s="60"/>
      <x:c r="BN211" s="62" t="str">
        <x:f>IF(BM211="","",(NOW()-BM211)*24)</x:f>
      </x:c>
      <x:c r="BO211" s="37" t="str">
        <x:f>IF(BM211="","لم يُرصد",IF(BT211&lt;&gt;TRUE,"غير نشط",IF(BP211="فشل","فشل حالي",IF(BN211&lt;=12,"حديث",IF(BN211&lt;=24,"متأخر","قديم")))))</x:f>
        <x:v>لم يُرصد</x:v>
      </x:c>
      <x:c r="BP211" s="37" t="str">
        <x:v>بانتظار رصد التقسيط</x:v>
      </x:c>
      <x:c r="BQ211" s="37" t="n">
        <x:v>0</x:v>
      </x:c>
      <x:c r="BR211" s="37"/>
      <x:c r="BS211" s="37"/>
      <x:c r="BT211" s="54" t="b">
        <x:v>1</x:v>
      </x:c>
      <x:c r="BU211" s="37" t="str">
        <x:v>مهمة جاهزة لأول رصد</x:v>
      </x:c>
      <x:c r="BV211" s="37" t="str"/>
      <x:c r="BW211" s="37" t="str">
        <x:v>الملفات المرفوعة لا تحتوي خطة تقسيط فعلية لهذا الربط؛ الصف مُنشأ كمهمة جمع. | Catalogue title: LG Inverter Top Load Washing Machine, 17 kg, Middle Black - T17V1NDHG2</x:v>
      </x:c>
      <x:c r="BX211" s="60" t="n">
        <x:v>46233</x:v>
      </x:c>
      <x:c r="BY211" s="60" t="n">
        <x:v>46233</x:v>
      </x:c>
    </x:row>
    <x:row r="212">
      <x:c r="A212" s="37" t="str">
        <x:v>مهمة جمع أولية</x:v>
      </x:c>
      <x:c r="B212" s="37" t="str">
        <x:v>INSTTASK-7A21F790C182</x:v>
      </x:c>
      <x:c r="C212" s="37" t="str">
        <x:v>VAR-48A364724322C5|EG-013|STORE|PENDING</x:v>
      </x:c>
      <x:c r="D212" s="37" t="str">
        <x:v>VAR-48A364724322C5|EG-013|STORE</x:v>
      </x:c>
      <x:c r="E212" s="37" t="str">
        <x:v>VAR-48A364724322C5</x:v>
      </x:c>
      <x:c r="F212" s="37" t="str">
        <x:v>MOD-3725796F9E6864</x:v>
      </x:c>
      <x:c r="G212" s="37" t="str">
        <x:v>LG T17V1NDHG2 17kg / Black</x:v>
      </x:c>
      <x:c r="H212" s="37" t="str">
        <x:v>الأجهزة المنزلية</x:v>
      </x:c>
      <x:c r="I212" s="37" t="str">
        <x:v>غسالات ملابس</x:v>
      </x:c>
      <x:c r="J212" s="37" t="str">
        <x:v>LG</x:v>
      </x:c>
      <x:c r="K212" s="37" t="str">
        <x:v>T17V1NDHG2</x:v>
      </x:c>
      <x:c r="L212" s="37" t="str">
        <x:v>17kg | Black</x:v>
      </x:c>
      <x:c r="M212" s="37"/>
      <x:c r="N212" s="37"/>
      <x:c r="O212" s="37" t="str">
        <x:v>Black</x:v>
      </x:c>
      <x:c r="P212" s="37" t="str">
        <x:v>T17V1NDHG2</x:v>
      </x:c>
      <x:c r="Q212" s="37"/>
      <x:c r="R212" s="37" t="str">
        <x:v>EG-013</x:v>
      </x:c>
      <x:c r="S212" s="37" t="str">
        <x:v>B.TECH</x:v>
      </x:c>
      <x:c r="T212" s="37" t="str">
        <x:v>A</x:v>
      </x:c>
      <x:c r="U212" s="37"/>
      <x:c r="V212" s="37"/>
      <x:c r="W212" s="37" t="str">
        <x:v>https://btech.com/en/c/large-home-appliances/washing-machines-dryers/top-load-washing-machines</x:v>
      </x:c>
      <x:c r="X212" s="37" t="str">
        <x:v>صفحة فئة</x:v>
      </x:c>
      <x:c r="Y212" s="37"/>
      <x:c r="Z212" s="37"/>
      <x:c r="AA212" s="37"/>
      <x:c r="AB212" s="37"/>
      <x:c r="AC212" s="37"/>
      <x:c r="AD212" s="37"/>
      <x:c r="AE212" s="37"/>
      <x:c r="AF212" s="56"/>
      <x:c r="AG212" s="56"/>
      <x:c r="AH212" s="56"/>
      <x:c r="AI212" s="58"/>
      <x:c r="AJ212" s="56"/>
      <x:c r="AK212" s="56"/>
      <x:c r="AL212" s="56"/>
      <x:c r="AM212" s="56"/>
      <x:c r="AN212" s="56"/>
      <x:c r="AO212" s="56" t="str">
        <x:f>IF(OR(AF212="",AD212=""),"",AF212*AD212+IF(AG212="",0,AG212)+IF(AH212="",0,AH212)+IF(AJ212="",0,AJ212)+IF(AK212="",0,AK212)+IF(AL212="",0,AL212)+IF(AM212="",0,AM212))</x:f>
      </x:c>
      <x:c r="AP212" s="56"/>
      <x:c r="AQ212" s="56" t="str">
        <x:f>IF(OR(AO212="",AP212=""),"",AO212-AP212)</x:f>
      </x:c>
      <x:c r="AR212" s="58" t="str">
        <x:f>IF(OR(AP212="",AP212=0,AQ212=""),"",AQ212/AP212)</x:f>
      </x:c>
      <x:c r="AS212" s="58"/>
      <x:c r="AT212" s="37"/>
      <x:c r="AU212" s="37"/>
      <x:c r="AV212" s="37"/>
      <x:c r="AW212" s="56"/>
      <x:c r="AX212" s="56"/>
      <x:c r="AY212" s="37"/>
      <x:c r="AZ212" s="37"/>
      <x:c r="BA212" s="37"/>
      <x:c r="BB212" s="37"/>
      <x:c r="BC212" s="37"/>
      <x:c r="BD212" s="60"/>
      <x:c r="BE212" s="60"/>
      <x:c r="BF212" s="37"/>
      <x:c r="BG212" s="37"/>
      <x:c r="BH212" s="37" t="str">
        <x:v>https://btech.com/en/c/large-home-appliances/washing-machines-dryers/top-load-washing-machines</x:v>
      </x:c>
      <x:c r="BI212" s="37"/>
      <x:c r="BJ212" s="37" t="str">
        <x:v>لم يبدأ</x:v>
      </x:c>
      <x:c r="BK212" s="60" t="n">
        <x:v>46233</x:v>
      </x:c>
      <x:c r="BL212" s="60"/>
      <x:c r="BM212" s="60"/>
      <x:c r="BN212" s="62" t="str">
        <x:f>IF(BM212="","",(NOW()-BM212)*24)</x:f>
      </x:c>
      <x:c r="BO212" s="37" t="str">
        <x:f>IF(BM212="","لم يُرصد",IF(BT212&lt;&gt;TRUE,"غير نشط",IF(BP212="فشل","فشل حالي",IF(BN212&lt;=12,"حديث",IF(BN212&lt;=24,"متأخر","قديم")))))</x:f>
        <x:v>لم يُرصد</x:v>
      </x:c>
      <x:c r="BP212" s="37" t="str">
        <x:v>بانتظار رصد التقسيط</x:v>
      </x:c>
      <x:c r="BQ212" s="37" t="n">
        <x:v>0</x:v>
      </x:c>
      <x:c r="BR212" s="37"/>
      <x:c r="BS212" s="37"/>
      <x:c r="BT212" s="54" t="b">
        <x:v>1</x:v>
      </x:c>
      <x:c r="BU212" s="37" t="str">
        <x:v>يحتاج اكتشاف رابط المنتج</x:v>
      </x:c>
      <x:c r="BV212" s="37" t="str">
        <x:v>LG Inverter Top Load Washing Machine, 17 kg, Middle Black - T17V1NDHG2</x:v>
      </x:c>
      <x:c r="BW212" s="37" t="str">
        <x:v>الملفات المرفوعة لا تحتوي خطة تقسيط فعلية لهذا الربط؛ الصف مُنشأ كمهمة جمع.</x:v>
      </x:c>
      <x:c r="BX212" s="60" t="n">
        <x:v>46233</x:v>
      </x:c>
      <x:c r="BY212" s="60" t="n">
        <x:v>46233</x:v>
      </x:c>
    </x:row>
    <x:row r="213">
      <x:c r="A213" s="37" t="str">
        <x:v>مهمة جمع أولية</x:v>
      </x:c>
      <x:c r="B213" s="37" t="str">
        <x:v>INSTTASK-B46E4F081349</x:v>
      </x:c>
      <x:c r="C213" s="37" t="str">
        <x:v>VAR-42799C1609BCA4|EG-013|STORE|PENDING</x:v>
      </x:c>
      <x:c r="D213" s="37" t="str">
        <x:v>VAR-42799C1609BCA4|EG-013|STORE</x:v>
      </x:c>
      <x:c r="E213" s="37" t="str">
        <x:v>VAR-42799C1609BCA4</x:v>
      </x:c>
      <x:c r="F213" s="37" t="str">
        <x:v>MOD-E12163918A8094</x:v>
      </x:c>
      <x:c r="G213" s="37" t="str">
        <x:v>Midea MF110W80B 8 kg load | Freestanding | Inverter | Silver | 8kg</x:v>
      </x:c>
      <x:c r="H213" s="37" t="str">
        <x:v>الأجهزة المنزلية</x:v>
      </x:c>
      <x:c r="I213" s="37" t="str">
        <x:v>غسالات ملابس</x:v>
      </x:c>
      <x:c r="J213" s="37" t="str">
        <x:v>Midea</x:v>
      </x:c>
      <x:c r="K213" s="37" t="str">
        <x:v>MF110W80B</x:v>
      </x:c>
      <x:c r="L213" s="37" t="str">
        <x:v>8 kg load | Freestanding | Inverter | Silver</x:v>
      </x:c>
      <x:c r="M213" s="37"/>
      <x:c r="N213" s="37"/>
      <x:c r="O213" s="37" t="str">
        <x:v>Silver</x:v>
      </x:c>
      <x:c r="P213" s="37" t="str">
        <x:v>MF110W80B</x:v>
      </x:c>
      <x:c r="Q213" s="37"/>
      <x:c r="R213" s="37" t="str">
        <x:v>EG-013</x:v>
      </x:c>
      <x:c r="S213" s="37" t="str">
        <x:v>B.TECH</x:v>
      </x:c>
      <x:c r="T213" s="37" t="str">
        <x:v>A</x:v>
      </x:c>
      <x:c r="U213" s="37"/>
      <x:c r="V213" s="37"/>
      <x:c r="W213" s="37" t="str">
        <x:v>https://btech.com/en/p/cfc0d860-1c24-409c-95c2-22e9e5d4f619</x:v>
      </x:c>
      <x:c r="X213" s="37" t="str">
        <x:v>رابط منتج مباشر</x:v>
      </x:c>
      <x:c r="Y213" s="37"/>
      <x:c r="Z213" s="37"/>
      <x:c r="AA213" s="37"/>
      <x:c r="AB213" s="37"/>
      <x:c r="AC213" s="37"/>
      <x:c r="AD213" s="37"/>
      <x:c r="AE213" s="37"/>
      <x:c r="AF213" s="56"/>
      <x:c r="AG213" s="56"/>
      <x:c r="AH213" s="56"/>
      <x:c r="AI213" s="58"/>
      <x:c r="AJ213" s="56"/>
      <x:c r="AK213" s="56"/>
      <x:c r="AL213" s="56"/>
      <x:c r="AM213" s="56"/>
      <x:c r="AN213" s="56"/>
      <x:c r="AO213" s="56" t="str">
        <x:f>IF(OR(AF213="",AD213=""),"",AF213*AD213+IF(AG213="",0,AG213)+IF(AH213="",0,AH213)+IF(AJ213="",0,AJ213)+IF(AK213="",0,AK213)+IF(AL213="",0,AL213)+IF(AM213="",0,AM213))</x:f>
      </x:c>
      <x:c r="AP213" s="56"/>
      <x:c r="AQ213" s="56" t="str">
        <x:f>IF(OR(AO213="",AP213=""),"",AO213-AP213)</x:f>
      </x:c>
      <x:c r="AR213" s="58" t="str">
        <x:f>IF(OR(AP213="",AP213=0,AQ213=""),"",AQ213/AP213)</x:f>
      </x:c>
      <x:c r="AS213" s="58"/>
      <x:c r="AT213" s="37"/>
      <x:c r="AU213" s="37"/>
      <x:c r="AV213" s="37"/>
      <x:c r="AW213" s="56"/>
      <x:c r="AX213" s="56"/>
      <x:c r="AY213" s="37"/>
      <x:c r="AZ213" s="37"/>
      <x:c r="BA213" s="37"/>
      <x:c r="BB213" s="37"/>
      <x:c r="BC213" s="37"/>
      <x:c r="BD213" s="60"/>
      <x:c r="BE213" s="60"/>
      <x:c r="BF213" s="37"/>
      <x:c r="BG213" s="37"/>
      <x:c r="BH213" s="37" t="str">
        <x:v>https://btech.com/en/p/cfc0d860-1c24-409c-95c2-22e9e5d4f619</x:v>
      </x:c>
      <x:c r="BI213" s="37"/>
      <x:c r="BJ213" s="37" t="str">
        <x:v>لم يبدأ</x:v>
      </x:c>
      <x:c r="BK213" s="60" t="n">
        <x:v>46233</x:v>
      </x:c>
      <x:c r="BL213" s="60"/>
      <x:c r="BM213" s="60"/>
      <x:c r="BN213" s="62" t="str">
        <x:f>IF(BM213="","",(NOW()-BM213)*24)</x:f>
      </x:c>
      <x:c r="BO213" s="37" t="str">
        <x:f>IF(BM213="","لم يُرصد",IF(BT213&lt;&gt;TRUE,"غير نشط",IF(BP213="فشل","فشل حالي",IF(BN213&lt;=12,"حديث",IF(BN213&lt;=24,"متأخر","قديم")))))</x:f>
        <x:v>لم يُرصد</x:v>
      </x:c>
      <x:c r="BP213" s="37" t="str">
        <x:v>بانتظار رصد التقسيط</x:v>
      </x:c>
      <x:c r="BQ213" s="37" t="n">
        <x:v>0</x:v>
      </x:c>
      <x:c r="BR213" s="37"/>
      <x:c r="BS213" s="37"/>
      <x:c r="BT213" s="54" t="b">
        <x:v>1</x:v>
      </x:c>
      <x:c r="BU213" s="37" t="str">
        <x:v>مهمة جاهزة لأول رصد</x:v>
      </x:c>
      <x:c r="BV213" s="37" t="str"/>
      <x:c r="BW213" s="37" t="str">
        <x:v>الملفات المرفوعة لا تحتوي خطة تقسيط فعلية لهذا الربط؛ الصف مُنشأ كمهمة جمع. | Catalogue title: Midea Inverter Front Load Washing Machine, 8 kg, Silver Titanium - MF110W80B\\TT</x:v>
      </x:c>
      <x:c r="BX213" s="60" t="n">
        <x:v>46233</x:v>
      </x:c>
      <x:c r="BY213" s="60" t="n">
        <x:v>46233</x:v>
      </x:c>
    </x:row>
    <x:row r="214">
      <x:c r="A214" s="37" t="str">
        <x:v>مهمة جمع أولية</x:v>
      </x:c>
      <x:c r="B214" s="37" t="str">
        <x:v>INSTTASK-1A4DC631DA95</x:v>
      </x:c>
      <x:c r="C214" s="37" t="str">
        <x:v>VAR-226DD8F8024464|EG-013|STORE|PENDING</x:v>
      </x:c>
      <x:c r="D214" s="37" t="str">
        <x:v>VAR-226DD8F8024464|EG-013|STORE</x:v>
      </x:c>
      <x:c r="E214" s="37" t="str">
        <x:v>VAR-226DD8F8024464</x:v>
      </x:c>
      <x:c r="F214" s="37" t="str">
        <x:v>MOD-04BF0BF9BDEF21</x:v>
      </x:c>
      <x:c r="G214" s="37" t="str">
        <x:v>Samsung WW90T4040CX1AS 9 kg load | Freestanding | Silver | 9kg</x:v>
      </x:c>
      <x:c r="H214" s="37" t="str">
        <x:v>الأجهزة المنزلية</x:v>
      </x:c>
      <x:c r="I214" s="37" t="str">
        <x:v>غسالات ملابس</x:v>
      </x:c>
      <x:c r="J214" s="37" t="str">
        <x:v>Samsung</x:v>
      </x:c>
      <x:c r="K214" s="37" t="str">
        <x:v>WW90T4040CX1AS</x:v>
      </x:c>
      <x:c r="L214" s="37" t="str">
        <x:v>9 kg load | Freestanding | Silver</x:v>
      </x:c>
      <x:c r="M214" s="37"/>
      <x:c r="N214" s="37"/>
      <x:c r="O214" s="37" t="str">
        <x:v>Silver</x:v>
      </x:c>
      <x:c r="P214" s="37" t="str">
        <x:v>WW90T4040CX1AS</x:v>
      </x:c>
      <x:c r="Q214" s="37"/>
      <x:c r="R214" s="37" t="str">
        <x:v>EG-013</x:v>
      </x:c>
      <x:c r="S214" s="37" t="str">
        <x:v>B.TECH</x:v>
      </x:c>
      <x:c r="T214" s="37" t="str">
        <x:v>A</x:v>
      </x:c>
      <x:c r="U214" s="37"/>
      <x:c r="V214" s="37"/>
      <x:c r="W214" s="37" t="str">
        <x:v>https://btech.com/en/p/samsung-automatic-washing-machine-9kg-ww90t4040cx1as</x:v>
      </x:c>
      <x:c r="X214" s="37" t="str">
        <x:v>رابط منتج مباشر</x:v>
      </x:c>
      <x:c r="Y214" s="37"/>
      <x:c r="Z214" s="37"/>
      <x:c r="AA214" s="37"/>
      <x:c r="AB214" s="37"/>
      <x:c r="AC214" s="37"/>
      <x:c r="AD214" s="37"/>
      <x:c r="AE214" s="37"/>
      <x:c r="AF214" s="56"/>
      <x:c r="AG214" s="56"/>
      <x:c r="AH214" s="56"/>
      <x:c r="AI214" s="58"/>
      <x:c r="AJ214" s="56"/>
      <x:c r="AK214" s="56"/>
      <x:c r="AL214" s="56"/>
      <x:c r="AM214" s="56"/>
      <x:c r="AN214" s="56"/>
      <x:c r="AO214" s="56" t="str">
        <x:f>IF(OR(AF214="",AD214=""),"",AF214*AD214+IF(AG214="",0,AG214)+IF(AH214="",0,AH214)+IF(AJ214="",0,AJ214)+IF(AK214="",0,AK214)+IF(AL214="",0,AL214)+IF(AM214="",0,AM214))</x:f>
      </x:c>
      <x:c r="AP214" s="56"/>
      <x:c r="AQ214" s="56" t="str">
        <x:f>IF(OR(AO214="",AP214=""),"",AO214-AP214)</x:f>
      </x:c>
      <x:c r="AR214" s="58" t="str">
        <x:f>IF(OR(AP214="",AP214=0,AQ214=""),"",AQ214/AP214)</x:f>
      </x:c>
      <x:c r="AS214" s="58"/>
      <x:c r="AT214" s="37"/>
      <x:c r="AU214" s="37"/>
      <x:c r="AV214" s="37"/>
      <x:c r="AW214" s="56"/>
      <x:c r="AX214" s="56"/>
      <x:c r="AY214" s="37"/>
      <x:c r="AZ214" s="37"/>
      <x:c r="BA214" s="37"/>
      <x:c r="BB214" s="37"/>
      <x:c r="BC214" s="37"/>
      <x:c r="BD214" s="60"/>
      <x:c r="BE214" s="60"/>
      <x:c r="BF214" s="37"/>
      <x:c r="BG214" s="37"/>
      <x:c r="BH214" s="37" t="str">
        <x:v>https://btech.com/en/p/samsung-automatic-washing-machine-9kg-ww90t4040cx1as</x:v>
      </x:c>
      <x:c r="BI214" s="37"/>
      <x:c r="BJ214" s="37" t="str">
        <x:v>لم يبدأ</x:v>
      </x:c>
      <x:c r="BK214" s="60" t="n">
        <x:v>46233</x:v>
      </x:c>
      <x:c r="BL214" s="60"/>
      <x:c r="BM214" s="60"/>
      <x:c r="BN214" s="62" t="str">
        <x:f>IF(BM214="","",(NOW()-BM214)*24)</x:f>
      </x:c>
      <x:c r="BO214" s="37" t="str">
        <x:f>IF(BM214="","لم يُرصد",IF(BT214&lt;&gt;TRUE,"غير نشط",IF(BP214="فشل","فشل حالي",IF(BN214&lt;=12,"حديث",IF(BN214&lt;=24,"متأخر","قديم")))))</x:f>
        <x:v>لم يُرصد</x:v>
      </x:c>
      <x:c r="BP214" s="37" t="str">
        <x:v>بانتظار رصد التقسيط</x:v>
      </x:c>
      <x:c r="BQ214" s="37" t="n">
        <x:v>0</x:v>
      </x:c>
      <x:c r="BR214" s="37"/>
      <x:c r="BS214" s="37"/>
      <x:c r="BT214" s="54" t="b">
        <x:v>1</x:v>
      </x:c>
      <x:c r="BU214" s="37" t="str">
        <x:v>مهمة جاهزة لأول رصد</x:v>
      </x:c>
      <x:c r="BV214" s="37" t="str"/>
      <x:c r="BW214" s="37" t="str">
        <x:v>الملفات المرفوعة لا تحتوي خطة تقسيط فعلية لهذا الربط؛ الصف مُنشأ كمهمة جمع. | Catalogue title: Samsung WW90T4040CX1AS Front Load Washing Machine, 9 kg, Silver</x:v>
      </x:c>
      <x:c r="BX214" s="60" t="n">
        <x:v>46233</x:v>
      </x:c>
      <x:c r="BY214" s="60" t="n">
        <x:v>46233</x:v>
      </x:c>
    </x:row>
    <x:row r="215">
      <x:c r="A215" s="37" t="str">
        <x:v>مهمة جمع أولية</x:v>
      </x:c>
      <x:c r="B215" s="37" t="str">
        <x:v>INSTTASK-4A43F7C406E5</x:v>
      </x:c>
      <x:c r="C215" s="37" t="str">
        <x:v>VAR-4AC304D20E3EFD|EG-013|STORE|PENDING</x:v>
      </x:c>
      <x:c r="D215" s="37" t="str">
        <x:v>VAR-4AC304D20E3EFD|EG-013|STORE</x:v>
      </x:c>
      <x:c r="E215" s="37" t="str">
        <x:v>VAR-4AC304D20E3EFD</x:v>
      </x:c>
      <x:c r="F215" s="37" t="str">
        <x:v>MOD-215C22AA50D684</x:v>
      </x:c>
      <x:c r="G215" s="37" t="str">
        <x:v>Sharp ES-FE752KLE-W 7.5kg / Grey</x:v>
      </x:c>
      <x:c r="H215" s="37" t="str">
        <x:v>الأجهزة المنزلية</x:v>
      </x:c>
      <x:c r="I215" s="37" t="str">
        <x:v>غسالات ملابس</x:v>
      </x:c>
      <x:c r="J215" s="37" t="str">
        <x:v>Sharp</x:v>
      </x:c>
      <x:c r="K215" s="37" t="str">
        <x:v>ES-FE752KLE-W</x:v>
      </x:c>
      <x:c r="L215" s="37" t="str">
        <x:v>7.5kg | Grey</x:v>
      </x:c>
      <x:c r="M215" s="37"/>
      <x:c r="N215" s="37"/>
      <x:c r="O215" s="37" t="str">
        <x:v>Grey</x:v>
      </x:c>
      <x:c r="P215" s="37" t="str">
        <x:v>ES-FE752KLE-W</x:v>
      </x:c>
      <x:c r="Q215" s="37"/>
      <x:c r="R215" s="37" t="str">
        <x:v>EG-013</x:v>
      </x:c>
      <x:c r="S215" s="37" t="str">
        <x:v>B.TECH</x:v>
      </x:c>
      <x:c r="T215" s="37" t="str">
        <x:v>A</x:v>
      </x:c>
      <x:c r="U215" s="37"/>
      <x:c r="V215" s="37"/>
      <x:c r="W215" s="37" t="str">
        <x:v>https://btech.com/en/c/large-home-appliances/washing-machines-dryers/b/sharp</x:v>
      </x:c>
      <x:c r="X215" s="37" t="str">
        <x:v>صفحة فئة</x:v>
      </x:c>
      <x:c r="Y215" s="37"/>
      <x:c r="Z215" s="37"/>
      <x:c r="AA215" s="37"/>
      <x:c r="AB215" s="37"/>
      <x:c r="AC215" s="37"/>
      <x:c r="AD215" s="37"/>
      <x:c r="AE215" s="37"/>
      <x:c r="AF215" s="56"/>
      <x:c r="AG215" s="56"/>
      <x:c r="AH215" s="56"/>
      <x:c r="AI215" s="58"/>
      <x:c r="AJ215" s="56"/>
      <x:c r="AK215" s="56"/>
      <x:c r="AL215" s="56"/>
      <x:c r="AM215" s="56"/>
      <x:c r="AN215" s="56"/>
      <x:c r="AO215" s="56" t="str">
        <x:f>IF(OR(AF215="",AD215=""),"",AF215*AD215+IF(AG215="",0,AG215)+IF(AH215="",0,AH215)+IF(AJ215="",0,AJ215)+IF(AK215="",0,AK215)+IF(AL215="",0,AL215)+IF(AM215="",0,AM215))</x:f>
      </x:c>
      <x:c r="AP215" s="56"/>
      <x:c r="AQ215" s="56" t="str">
        <x:f>IF(OR(AO215="",AP215=""),"",AO215-AP215)</x:f>
      </x:c>
      <x:c r="AR215" s="58" t="str">
        <x:f>IF(OR(AP215="",AP215=0,AQ215=""),"",AQ215/AP215)</x:f>
      </x:c>
      <x:c r="AS215" s="58"/>
      <x:c r="AT215" s="37"/>
      <x:c r="AU215" s="37"/>
      <x:c r="AV215" s="37"/>
      <x:c r="AW215" s="56"/>
      <x:c r="AX215" s="56"/>
      <x:c r="AY215" s="37"/>
      <x:c r="AZ215" s="37"/>
      <x:c r="BA215" s="37"/>
      <x:c r="BB215" s="37"/>
      <x:c r="BC215" s="37"/>
      <x:c r="BD215" s="60"/>
      <x:c r="BE215" s="60"/>
      <x:c r="BF215" s="37"/>
      <x:c r="BG215" s="37"/>
      <x:c r="BH215" s="37" t="str">
        <x:v>https://btech.com/en/c/large-home-appliances/washing-machines-dryers/b/sharp</x:v>
      </x:c>
      <x:c r="BI215" s="37"/>
      <x:c r="BJ215" s="37" t="str">
        <x:v>لم يبدأ</x:v>
      </x:c>
      <x:c r="BK215" s="60" t="n">
        <x:v>46233</x:v>
      </x:c>
      <x:c r="BL215" s="60"/>
      <x:c r="BM215" s="60"/>
      <x:c r="BN215" s="62" t="str">
        <x:f>IF(BM215="","",(NOW()-BM215)*24)</x:f>
      </x:c>
      <x:c r="BO215" s="37" t="str">
        <x:f>IF(BM215="","لم يُرصد",IF(BT215&lt;&gt;TRUE,"غير نشط",IF(BP215="فشل","فشل حالي",IF(BN215&lt;=12,"حديث",IF(BN215&lt;=24,"متأخر","قديم")))))</x:f>
        <x:v>لم يُرصد</x:v>
      </x:c>
      <x:c r="BP215" s="37" t="str">
        <x:v>بانتظار رصد التقسيط</x:v>
      </x:c>
      <x:c r="BQ215" s="37" t="n">
        <x:v>0</x:v>
      </x:c>
      <x:c r="BR215" s="37"/>
      <x:c r="BS215" s="37"/>
      <x:c r="BT215" s="54" t="b">
        <x:v>1</x:v>
      </x:c>
      <x:c r="BU215" s="37" t="str">
        <x:v>يحتاج اكتشاف رابط المنتج</x:v>
      </x:c>
      <x:c r="BV215" s="37" t="str">
        <x:v>Sharp Inverter Front Load Washing Machine, 7.5 kg, Grey - ES-FE752KLE-W</x:v>
      </x:c>
      <x:c r="BW215" s="37" t="str">
        <x:v>الملفات المرفوعة لا تحتوي خطة تقسيط فعلية لهذا الربط؛ الصف مُنشأ كمهمة جمع.</x:v>
      </x:c>
      <x:c r="BX215" s="60" t="n">
        <x:v>46233</x:v>
      </x:c>
      <x:c r="BY215" s="60" t="n">
        <x:v>46233</x:v>
      </x:c>
    </x:row>
    <x:row r="216">
      <x:c r="A216" s="37" t="str">
        <x:v>مهمة جمع أولية</x:v>
      </x:c>
      <x:c r="B216" s="37" t="str">
        <x:v>INSTTASK-36EFD03B7373</x:v>
      </x:c>
      <x:c r="C216" s="37" t="str">
        <x:v>VAR-49E0BE9C80B65F|EG-013|STORE|PENDING</x:v>
      </x:c>
      <x:c r="D216" s="37" t="str">
        <x:v>VAR-49E0BE9C80B65F|EG-013|STORE</x:v>
      </x:c>
      <x:c r="E216" s="37" t="str">
        <x:v>VAR-49E0BE9C80B65F</x:v>
      </x:c>
      <x:c r="F216" s="37" t="str">
        <x:v>MOD-59EA9868B4AD10</x:v>
      </x:c>
      <x:c r="G216" s="37" t="str">
        <x:v>Sharp ES-FP132KLE-G 13kg / Dark Grey</x:v>
      </x:c>
      <x:c r="H216" s="37" t="str">
        <x:v>الأجهزة المنزلية</x:v>
      </x:c>
      <x:c r="I216" s="37" t="str">
        <x:v>غسالات ملابس</x:v>
      </x:c>
      <x:c r="J216" s="37" t="str">
        <x:v>Sharp</x:v>
      </x:c>
      <x:c r="K216" s="37" t="str">
        <x:v>ES-FP132KLE-G</x:v>
      </x:c>
      <x:c r="L216" s="37" t="str">
        <x:v>13kg | Dark Grey</x:v>
      </x:c>
      <x:c r="M216" s="37"/>
      <x:c r="N216" s="37"/>
      <x:c r="O216" s="37" t="str">
        <x:v>Dark Grey</x:v>
      </x:c>
      <x:c r="P216" s="37" t="str">
        <x:v>ES-FP132KLE-G</x:v>
      </x:c>
      <x:c r="Q216" s="37"/>
      <x:c r="R216" s="37" t="str">
        <x:v>EG-013</x:v>
      </x:c>
      <x:c r="S216" s="37" t="str">
        <x:v>B.TECH</x:v>
      </x:c>
      <x:c r="T216" s="37" t="str">
        <x:v>A</x:v>
      </x:c>
      <x:c r="U216" s="37"/>
      <x:c r="V216" s="37"/>
      <x:c r="W216" s="37" t="str">
        <x:v>https://btech.com/en/c/large-home-appliances/washing-machines-dryers/b/sharp</x:v>
      </x:c>
      <x:c r="X216" s="37" t="str">
        <x:v>صفحة فئة</x:v>
      </x:c>
      <x:c r="Y216" s="37"/>
      <x:c r="Z216" s="37"/>
      <x:c r="AA216" s="37"/>
      <x:c r="AB216" s="37"/>
      <x:c r="AC216" s="37"/>
      <x:c r="AD216" s="37"/>
      <x:c r="AE216" s="37"/>
      <x:c r="AF216" s="56"/>
      <x:c r="AG216" s="56"/>
      <x:c r="AH216" s="56"/>
      <x:c r="AI216" s="58"/>
      <x:c r="AJ216" s="56"/>
      <x:c r="AK216" s="56"/>
      <x:c r="AL216" s="56"/>
      <x:c r="AM216" s="56"/>
      <x:c r="AN216" s="56"/>
      <x:c r="AO216" s="56" t="str">
        <x:f>IF(OR(AF216="",AD216=""),"",AF216*AD216+IF(AG216="",0,AG216)+IF(AH216="",0,AH216)+IF(AJ216="",0,AJ216)+IF(AK216="",0,AK216)+IF(AL216="",0,AL216)+IF(AM216="",0,AM216))</x:f>
      </x:c>
      <x:c r="AP216" s="56"/>
      <x:c r="AQ216" s="56" t="str">
        <x:f>IF(OR(AO216="",AP216=""),"",AO216-AP216)</x:f>
      </x:c>
      <x:c r="AR216" s="58" t="str">
        <x:f>IF(OR(AP216="",AP216=0,AQ216=""),"",AQ216/AP216)</x:f>
      </x:c>
      <x:c r="AS216" s="58"/>
      <x:c r="AT216" s="37"/>
      <x:c r="AU216" s="37"/>
      <x:c r="AV216" s="37"/>
      <x:c r="AW216" s="56"/>
      <x:c r="AX216" s="56"/>
      <x:c r="AY216" s="37"/>
      <x:c r="AZ216" s="37"/>
      <x:c r="BA216" s="37"/>
      <x:c r="BB216" s="37"/>
      <x:c r="BC216" s="37"/>
      <x:c r="BD216" s="60"/>
      <x:c r="BE216" s="60"/>
      <x:c r="BF216" s="37"/>
      <x:c r="BG216" s="37"/>
      <x:c r="BH216" s="37" t="str">
        <x:v>https://btech.com/en/c/large-home-appliances/washing-machines-dryers/b/sharp</x:v>
      </x:c>
      <x:c r="BI216" s="37"/>
      <x:c r="BJ216" s="37" t="str">
        <x:v>لم يبدأ</x:v>
      </x:c>
      <x:c r="BK216" s="60" t="n">
        <x:v>46233</x:v>
      </x:c>
      <x:c r="BL216" s="60"/>
      <x:c r="BM216" s="60"/>
      <x:c r="BN216" s="62" t="str">
        <x:f>IF(BM216="","",(NOW()-BM216)*24)</x:f>
      </x:c>
      <x:c r="BO216" s="37" t="str">
        <x:f>IF(BM216="","لم يُرصد",IF(BT216&lt;&gt;TRUE,"غير نشط",IF(BP216="فشل","فشل حالي",IF(BN216&lt;=12,"حديث",IF(BN216&lt;=24,"متأخر","قديم")))))</x:f>
        <x:v>لم يُرصد</x:v>
      </x:c>
      <x:c r="BP216" s="37" t="str">
        <x:v>بانتظار رصد التقسيط</x:v>
      </x:c>
      <x:c r="BQ216" s="37" t="n">
        <x:v>0</x:v>
      </x:c>
      <x:c r="BR216" s="37"/>
      <x:c r="BS216" s="37"/>
      <x:c r="BT216" s="54" t="b">
        <x:v>1</x:v>
      </x:c>
      <x:c r="BU216" s="37" t="str">
        <x:v>يحتاج اكتشاف رابط المنتج</x:v>
      </x:c>
      <x:c r="BV216" s="37" t="str">
        <x:v>Sharp Inverter Front Load Washing Machine, 13 kg, Dark Grey - ES-FP132KLE-G</x:v>
      </x:c>
      <x:c r="BW216" s="37" t="str">
        <x:v>الملفات المرفوعة لا تحتوي خطة تقسيط فعلية لهذا الربط؛ الصف مُنشأ كمهمة جمع.</x:v>
      </x:c>
      <x:c r="BX216" s="60" t="n">
        <x:v>46233</x:v>
      </x:c>
      <x:c r="BY216" s="60" t="n">
        <x:v>46233</x:v>
      </x:c>
    </x:row>
    <x:row r="217">
      <x:c r="A217" s="37" t="str">
        <x:v>مهمة جمع أولية</x:v>
      </x:c>
      <x:c r="B217" s="37" t="str">
        <x:v>INSTTASK-E63963C47957</x:v>
      </x:c>
      <x:c r="C217" s="37" t="str">
        <x:v>VAR-CBAC927C1C7142|EG-013|STORE|PENDING</x:v>
      </x:c>
      <x:c r="D217" s="37" t="str">
        <x:v>VAR-CBAC927C1C7142|EG-013|STORE</x:v>
      </x:c>
      <x:c r="E217" s="37" t="str">
        <x:v>VAR-CBAC927C1C7142</x:v>
      </x:c>
      <x:c r="F217" s="37" t="str">
        <x:v>MOD-5393DAD61D7240</x:v>
      </x:c>
      <x:c r="G217" s="37" t="str">
        <x:v>Sharp ES-FP710CXE-B 7kg / Black</x:v>
      </x:c>
      <x:c r="H217" s="37" t="str">
        <x:v>الأجهزة المنزلية</x:v>
      </x:c>
      <x:c r="I217" s="37" t="str">
        <x:v>غسالات ملابس</x:v>
      </x:c>
      <x:c r="J217" s="37" t="str">
        <x:v>Sharp</x:v>
      </x:c>
      <x:c r="K217" s="37" t="str">
        <x:v>ES-FP710CXE-B</x:v>
      </x:c>
      <x:c r="L217" s="37" t="str">
        <x:v>7kg | Black</x:v>
      </x:c>
      <x:c r="M217" s="37"/>
      <x:c r="N217" s="37"/>
      <x:c r="O217" s="37" t="str">
        <x:v>Black</x:v>
      </x:c>
      <x:c r="P217" s="37" t="str">
        <x:v>ES-FP710CXE-B</x:v>
      </x:c>
      <x:c r="Q217" s="37"/>
      <x:c r="R217" s="37" t="str">
        <x:v>EG-013</x:v>
      </x:c>
      <x:c r="S217" s="37" t="str">
        <x:v>B.TECH</x:v>
      </x:c>
      <x:c r="T217" s="37" t="str">
        <x:v>A</x:v>
      </x:c>
      <x:c r="U217" s="37"/>
      <x:c r="V217" s="37"/>
      <x:c r="W217" s="37" t="str">
        <x:v>https://btech.com/en/c/large-home-appliances/washing-machines-dryers/b/sharp</x:v>
      </x:c>
      <x:c r="X217" s="37" t="str">
        <x:v>صفحة فئة</x:v>
      </x:c>
      <x:c r="Y217" s="37"/>
      <x:c r="Z217" s="37"/>
      <x:c r="AA217" s="37"/>
      <x:c r="AB217" s="37"/>
      <x:c r="AC217" s="37"/>
      <x:c r="AD217" s="37"/>
      <x:c r="AE217" s="37"/>
      <x:c r="AF217" s="56"/>
      <x:c r="AG217" s="56"/>
      <x:c r="AH217" s="56"/>
      <x:c r="AI217" s="58"/>
      <x:c r="AJ217" s="56"/>
      <x:c r="AK217" s="56"/>
      <x:c r="AL217" s="56"/>
      <x:c r="AM217" s="56"/>
      <x:c r="AN217" s="56"/>
      <x:c r="AO217" s="56" t="str">
        <x:f>IF(OR(AF217="",AD217=""),"",AF217*AD217+IF(AG217="",0,AG217)+IF(AH217="",0,AH217)+IF(AJ217="",0,AJ217)+IF(AK217="",0,AK217)+IF(AL217="",0,AL217)+IF(AM217="",0,AM217))</x:f>
      </x:c>
      <x:c r="AP217" s="56"/>
      <x:c r="AQ217" s="56" t="str">
        <x:f>IF(OR(AO217="",AP217=""),"",AO217-AP217)</x:f>
      </x:c>
      <x:c r="AR217" s="58" t="str">
        <x:f>IF(OR(AP217="",AP217=0,AQ217=""),"",AQ217/AP217)</x:f>
      </x:c>
      <x:c r="AS217" s="58"/>
      <x:c r="AT217" s="37"/>
      <x:c r="AU217" s="37"/>
      <x:c r="AV217" s="37"/>
      <x:c r="AW217" s="56"/>
      <x:c r="AX217" s="56"/>
      <x:c r="AY217" s="37"/>
      <x:c r="AZ217" s="37"/>
      <x:c r="BA217" s="37"/>
      <x:c r="BB217" s="37"/>
      <x:c r="BC217" s="37"/>
      <x:c r="BD217" s="60"/>
      <x:c r="BE217" s="60"/>
      <x:c r="BF217" s="37"/>
      <x:c r="BG217" s="37"/>
      <x:c r="BH217" s="37" t="str">
        <x:v>https://btech.com/en/c/large-home-appliances/washing-machines-dryers/b/sharp</x:v>
      </x:c>
      <x:c r="BI217" s="37"/>
      <x:c r="BJ217" s="37" t="str">
        <x:v>لم يبدأ</x:v>
      </x:c>
      <x:c r="BK217" s="60" t="n">
        <x:v>46233</x:v>
      </x:c>
      <x:c r="BL217" s="60"/>
      <x:c r="BM217" s="60"/>
      <x:c r="BN217" s="62" t="str">
        <x:f>IF(BM217="","",(NOW()-BM217)*24)</x:f>
      </x:c>
      <x:c r="BO217" s="37" t="str">
        <x:f>IF(BM217="","لم يُرصد",IF(BT217&lt;&gt;TRUE,"غير نشط",IF(BP217="فشل","فشل حالي",IF(BN217&lt;=12,"حديث",IF(BN217&lt;=24,"متأخر","قديم")))))</x:f>
        <x:v>لم يُرصد</x:v>
      </x:c>
      <x:c r="BP217" s="37" t="str">
        <x:v>بانتظار رصد التقسيط</x:v>
      </x:c>
      <x:c r="BQ217" s="37" t="n">
        <x:v>0</x:v>
      </x:c>
      <x:c r="BR217" s="37"/>
      <x:c r="BS217" s="37"/>
      <x:c r="BT217" s="54" t="b">
        <x:v>1</x:v>
      </x:c>
      <x:c r="BU217" s="37" t="str">
        <x:v>يحتاج اكتشاف رابط المنتج</x:v>
      </x:c>
      <x:c r="BV217" s="37" t="str">
        <x:v>Sharp Front Load Washing Machine, 7 kg, Black - ES-FP710CXE-B</x:v>
      </x:c>
      <x:c r="BW217" s="37" t="str">
        <x:v>الملفات المرفوعة لا تحتوي خطة تقسيط فعلية لهذا الربط؛ الصف مُنشأ كمهمة جمع.</x:v>
      </x:c>
      <x:c r="BX217" s="60" t="n">
        <x:v>46233</x:v>
      </x:c>
      <x:c r="BY217" s="60" t="n">
        <x:v>46233</x:v>
      </x:c>
    </x:row>
    <x:row r="218">
      <x:c r="A218" s="37" t="str">
        <x:v>مهمة جمع أولية</x:v>
      </x:c>
      <x:c r="B218" s="37" t="str">
        <x:v>INSTTASK-7742BFED2338</x:v>
      </x:c>
      <x:c r="C218" s="37" t="str">
        <x:v>VAR-4735414B2AF206|EG-013|STORE|PENDING</x:v>
      </x:c>
      <x:c r="D218" s="37" t="str">
        <x:v>VAR-4735414B2AF206|EG-013|STORE</x:v>
      </x:c>
      <x:c r="E218" s="37" t="str">
        <x:v>VAR-4735414B2AF206</x:v>
      </x:c>
      <x:c r="F218" s="37" t="str">
        <x:v>MOD-9C563D9CCB180E</x:v>
      </x:c>
      <x:c r="G218" s="37" t="str">
        <x:v>Sharp ES-FP710CXE-S 7kg / Silver</x:v>
      </x:c>
      <x:c r="H218" s="37" t="str">
        <x:v>الأجهزة المنزلية</x:v>
      </x:c>
      <x:c r="I218" s="37" t="str">
        <x:v>غسالات ملابس</x:v>
      </x:c>
      <x:c r="J218" s="37" t="str">
        <x:v>Sharp</x:v>
      </x:c>
      <x:c r="K218" s="37" t="str">
        <x:v>ES-FP710CXE-S</x:v>
      </x:c>
      <x:c r="L218" s="37" t="str">
        <x:v>7kg | Silver</x:v>
      </x:c>
      <x:c r="M218" s="37"/>
      <x:c r="N218" s="37"/>
      <x:c r="O218" s="37" t="str">
        <x:v>Silver</x:v>
      </x:c>
      <x:c r="P218" s="37" t="str">
        <x:v>ES-FP710CXE-S</x:v>
      </x:c>
      <x:c r="Q218" s="37"/>
      <x:c r="R218" s="37" t="str">
        <x:v>EG-013</x:v>
      </x:c>
      <x:c r="S218" s="37" t="str">
        <x:v>B.TECH</x:v>
      </x:c>
      <x:c r="T218" s="37" t="str">
        <x:v>A</x:v>
      </x:c>
      <x:c r="U218" s="37"/>
      <x:c r="V218" s="37"/>
      <x:c r="W218" s="37" t="str">
        <x:v>https://btech.com/en/c/large-home-appliances/washing-machines-dryers/b/sharp</x:v>
      </x:c>
      <x:c r="X218" s="37" t="str">
        <x:v>صفحة فئة</x:v>
      </x:c>
      <x:c r="Y218" s="37"/>
      <x:c r="Z218" s="37"/>
      <x:c r="AA218" s="37"/>
      <x:c r="AB218" s="37"/>
      <x:c r="AC218" s="37"/>
      <x:c r="AD218" s="37"/>
      <x:c r="AE218" s="37"/>
      <x:c r="AF218" s="56"/>
      <x:c r="AG218" s="56"/>
      <x:c r="AH218" s="56"/>
      <x:c r="AI218" s="58"/>
      <x:c r="AJ218" s="56"/>
      <x:c r="AK218" s="56"/>
      <x:c r="AL218" s="56"/>
      <x:c r="AM218" s="56"/>
      <x:c r="AN218" s="56"/>
      <x:c r="AO218" s="56" t="str">
        <x:f>IF(OR(AF218="",AD218=""),"",AF218*AD218+IF(AG218="",0,AG218)+IF(AH218="",0,AH218)+IF(AJ218="",0,AJ218)+IF(AK218="",0,AK218)+IF(AL218="",0,AL218)+IF(AM218="",0,AM218))</x:f>
      </x:c>
      <x:c r="AP218" s="56"/>
      <x:c r="AQ218" s="56" t="str">
        <x:f>IF(OR(AO218="",AP218=""),"",AO218-AP218)</x:f>
      </x:c>
      <x:c r="AR218" s="58" t="str">
        <x:f>IF(OR(AP218="",AP218=0,AQ218=""),"",AQ218/AP218)</x:f>
      </x:c>
      <x:c r="AS218" s="58"/>
      <x:c r="AT218" s="37"/>
      <x:c r="AU218" s="37"/>
      <x:c r="AV218" s="37"/>
      <x:c r="AW218" s="56"/>
      <x:c r="AX218" s="56"/>
      <x:c r="AY218" s="37"/>
      <x:c r="AZ218" s="37"/>
      <x:c r="BA218" s="37"/>
      <x:c r="BB218" s="37"/>
      <x:c r="BC218" s="37"/>
      <x:c r="BD218" s="60"/>
      <x:c r="BE218" s="60"/>
      <x:c r="BF218" s="37"/>
      <x:c r="BG218" s="37"/>
      <x:c r="BH218" s="37" t="str">
        <x:v>https://btech.com/en/c/large-home-appliances/washing-machines-dryers/b/sharp</x:v>
      </x:c>
      <x:c r="BI218" s="37"/>
      <x:c r="BJ218" s="37" t="str">
        <x:v>لم يبدأ</x:v>
      </x:c>
      <x:c r="BK218" s="60" t="n">
        <x:v>46233</x:v>
      </x:c>
      <x:c r="BL218" s="60"/>
      <x:c r="BM218" s="60"/>
      <x:c r="BN218" s="62" t="str">
        <x:f>IF(BM218="","",(NOW()-BM218)*24)</x:f>
      </x:c>
      <x:c r="BO218" s="37" t="str">
        <x:f>IF(BM218="","لم يُرصد",IF(BT218&lt;&gt;TRUE,"غير نشط",IF(BP218="فشل","فشل حالي",IF(BN218&lt;=12,"حديث",IF(BN218&lt;=24,"متأخر","قديم")))))</x:f>
        <x:v>لم يُرصد</x:v>
      </x:c>
      <x:c r="BP218" s="37" t="str">
        <x:v>بانتظار رصد التقسيط</x:v>
      </x:c>
      <x:c r="BQ218" s="37" t="n">
        <x:v>0</x:v>
      </x:c>
      <x:c r="BR218" s="37"/>
      <x:c r="BS218" s="37"/>
      <x:c r="BT218" s="54" t="b">
        <x:v>1</x:v>
      </x:c>
      <x:c r="BU218" s="37" t="str">
        <x:v>يحتاج اكتشاف رابط المنتج</x:v>
      </x:c>
      <x:c r="BV218" s="37" t="str">
        <x:v>Sharp Front Load Washing Machine, 7 kg, Silver - ES-FP710CXE-S</x:v>
      </x:c>
      <x:c r="BW218" s="37" t="str">
        <x:v>الملفات المرفوعة لا تحتوي خطة تقسيط فعلية لهذا الربط؛ الصف مُنشأ كمهمة جمع.</x:v>
      </x:c>
      <x:c r="BX218" s="60" t="n">
        <x:v>46233</x:v>
      </x:c>
      <x:c r="BY218" s="60" t="n">
        <x:v>46233</x:v>
      </x:c>
    </x:row>
    <x:row r="219">
      <x:c r="A219" s="37" t="str">
        <x:v>مهمة جمع أولية</x:v>
      </x:c>
      <x:c r="B219" s="37" t="str">
        <x:v>INSTTASK-22A1134B8AEA</x:v>
      </x:c>
      <x:c r="C219" s="37" t="str">
        <x:v>VAR-99B440A3A6AA8B|EG-013|STORE|PENDING</x:v>
      </x:c>
      <x:c r="D219" s="37" t="str">
        <x:v>VAR-99B440A3A6AA8B|EG-013|STORE</x:v>
      </x:c>
      <x:c r="E219" s="37" t="str">
        <x:v>VAR-99B440A3A6AA8B</x:v>
      </x:c>
      <x:c r="F219" s="37" t="str">
        <x:v>MOD-32CB7863AE78EA</x:v>
      </x:c>
      <x:c r="G219" s="37" t="str">
        <x:v>Sharp ES-FP814CXE-B 8kg / Black</x:v>
      </x:c>
      <x:c r="H219" s="37" t="str">
        <x:v>الأجهزة المنزلية</x:v>
      </x:c>
      <x:c r="I219" s="37" t="str">
        <x:v>غسالات ملابس</x:v>
      </x:c>
      <x:c r="J219" s="37" t="str">
        <x:v>Sharp</x:v>
      </x:c>
      <x:c r="K219" s="37" t="str">
        <x:v>ES-FP814CXE-B</x:v>
      </x:c>
      <x:c r="L219" s="37" t="str">
        <x:v>8kg | Black</x:v>
      </x:c>
      <x:c r="M219" s="37"/>
      <x:c r="N219" s="37"/>
      <x:c r="O219" s="37" t="str">
        <x:v>Black</x:v>
      </x:c>
      <x:c r="P219" s="37" t="str">
        <x:v>ES-FP814CXE-B</x:v>
      </x:c>
      <x:c r="Q219" s="37"/>
      <x:c r="R219" s="37" t="str">
        <x:v>EG-013</x:v>
      </x:c>
      <x:c r="S219" s="37" t="str">
        <x:v>B.TECH</x:v>
      </x:c>
      <x:c r="T219" s="37" t="str">
        <x:v>A</x:v>
      </x:c>
      <x:c r="U219" s="37"/>
      <x:c r="V219" s="37"/>
      <x:c r="W219" s="37" t="str">
        <x:v>https://btech.com/en/c/large-home-appliances/washing-machines-dryers/b/sharp</x:v>
      </x:c>
      <x:c r="X219" s="37" t="str">
        <x:v>صفحة فئة</x:v>
      </x:c>
      <x:c r="Y219" s="37"/>
      <x:c r="Z219" s="37"/>
      <x:c r="AA219" s="37"/>
      <x:c r="AB219" s="37"/>
      <x:c r="AC219" s="37"/>
      <x:c r="AD219" s="37"/>
      <x:c r="AE219" s="37"/>
      <x:c r="AF219" s="56"/>
      <x:c r="AG219" s="56"/>
      <x:c r="AH219" s="56"/>
      <x:c r="AI219" s="58"/>
      <x:c r="AJ219" s="56"/>
      <x:c r="AK219" s="56"/>
      <x:c r="AL219" s="56"/>
      <x:c r="AM219" s="56"/>
      <x:c r="AN219" s="56"/>
      <x:c r="AO219" s="56" t="str">
        <x:f>IF(OR(AF219="",AD219=""),"",AF219*AD219+IF(AG219="",0,AG219)+IF(AH219="",0,AH219)+IF(AJ219="",0,AJ219)+IF(AK219="",0,AK219)+IF(AL219="",0,AL219)+IF(AM219="",0,AM219))</x:f>
      </x:c>
      <x:c r="AP219" s="56"/>
      <x:c r="AQ219" s="56" t="str">
        <x:f>IF(OR(AO219="",AP219=""),"",AO219-AP219)</x:f>
      </x:c>
      <x:c r="AR219" s="58" t="str">
        <x:f>IF(OR(AP219="",AP219=0,AQ219=""),"",AQ219/AP219)</x:f>
      </x:c>
      <x:c r="AS219" s="58"/>
      <x:c r="AT219" s="37"/>
      <x:c r="AU219" s="37"/>
      <x:c r="AV219" s="37"/>
      <x:c r="AW219" s="56"/>
      <x:c r="AX219" s="56"/>
      <x:c r="AY219" s="37"/>
      <x:c r="AZ219" s="37"/>
      <x:c r="BA219" s="37"/>
      <x:c r="BB219" s="37"/>
      <x:c r="BC219" s="37"/>
      <x:c r="BD219" s="60"/>
      <x:c r="BE219" s="60"/>
      <x:c r="BF219" s="37"/>
      <x:c r="BG219" s="37"/>
      <x:c r="BH219" s="37" t="str">
        <x:v>https://btech.com/en/c/large-home-appliances/washing-machines-dryers/b/sharp</x:v>
      </x:c>
      <x:c r="BI219" s="37"/>
      <x:c r="BJ219" s="37" t="str">
        <x:v>لم يبدأ</x:v>
      </x:c>
      <x:c r="BK219" s="60" t="n">
        <x:v>46233</x:v>
      </x:c>
      <x:c r="BL219" s="60"/>
      <x:c r="BM219" s="60"/>
      <x:c r="BN219" s="62" t="str">
        <x:f>IF(BM219="","",(NOW()-BM219)*24)</x:f>
      </x:c>
      <x:c r="BO219" s="37" t="str">
        <x:f>IF(BM219="","لم يُرصد",IF(BT219&lt;&gt;TRUE,"غير نشط",IF(BP219="فشل","فشل حالي",IF(BN219&lt;=12,"حديث",IF(BN219&lt;=24,"متأخر","قديم")))))</x:f>
        <x:v>لم يُرصد</x:v>
      </x:c>
      <x:c r="BP219" s="37" t="str">
        <x:v>بانتظار رصد التقسيط</x:v>
      </x:c>
      <x:c r="BQ219" s="37" t="n">
        <x:v>0</x:v>
      </x:c>
      <x:c r="BR219" s="37"/>
      <x:c r="BS219" s="37"/>
      <x:c r="BT219" s="54" t="b">
        <x:v>1</x:v>
      </x:c>
      <x:c r="BU219" s="37" t="str">
        <x:v>يحتاج اكتشاف رابط المنتج</x:v>
      </x:c>
      <x:c r="BV219" s="37" t="str">
        <x:v>Sharp Front Load Washing Machine, 8 kg, Black - ES-FP814CXE-B</x:v>
      </x:c>
      <x:c r="BW219" s="37" t="str">
        <x:v>الملفات المرفوعة لا تحتوي خطة تقسيط فعلية لهذا الربط؛ الصف مُنشأ كمهمة جمع.</x:v>
      </x:c>
      <x:c r="BX219" s="60" t="n">
        <x:v>46233</x:v>
      </x:c>
      <x:c r="BY219" s="60" t="n">
        <x:v>46233</x:v>
      </x:c>
    </x:row>
    <x:row r="220">
      <x:c r="A220" s="37" t="str">
        <x:v>مهمة جمع أولية</x:v>
      </x:c>
      <x:c r="B220" s="37" t="str">
        <x:v>INSTTASK-0834BFF3876B</x:v>
      </x:c>
      <x:c r="C220" s="37" t="str">
        <x:v>VAR-32FDD8492031BD|EG-013|STORE|PENDING</x:v>
      </x:c>
      <x:c r="D220" s="37" t="str">
        <x:v>VAR-32FDD8492031BD|EG-013|STORE</x:v>
      </x:c>
      <x:c r="E220" s="37" t="str">
        <x:v>VAR-32FDD8492031BD</x:v>
      </x:c>
      <x:c r="F220" s="37" t="str">
        <x:v>MOD-49DA765563B516</x:v>
      </x:c>
      <x:c r="G220" s="37" t="str">
        <x:v>Sharp ES-FP814CXE-S 8kg / Silver</x:v>
      </x:c>
      <x:c r="H220" s="37" t="str">
        <x:v>الأجهزة المنزلية</x:v>
      </x:c>
      <x:c r="I220" s="37" t="str">
        <x:v>غسالات ملابس</x:v>
      </x:c>
      <x:c r="J220" s="37" t="str">
        <x:v>Sharp</x:v>
      </x:c>
      <x:c r="K220" s="37" t="str">
        <x:v>ES-FP814CXE-S</x:v>
      </x:c>
      <x:c r="L220" s="37" t="str">
        <x:v>8kg | Silver</x:v>
      </x:c>
      <x:c r="M220" s="37"/>
      <x:c r="N220" s="37"/>
      <x:c r="O220" s="37" t="str">
        <x:v>Silver</x:v>
      </x:c>
      <x:c r="P220" s="37" t="str">
        <x:v>ES-FP814CXE-S</x:v>
      </x:c>
      <x:c r="Q220" s="37"/>
      <x:c r="R220" s="37" t="str">
        <x:v>EG-013</x:v>
      </x:c>
      <x:c r="S220" s="37" t="str">
        <x:v>B.TECH</x:v>
      </x:c>
      <x:c r="T220" s="37" t="str">
        <x:v>A</x:v>
      </x:c>
      <x:c r="U220" s="37"/>
      <x:c r="V220" s="37"/>
      <x:c r="W220" s="37" t="str">
        <x:v>https://btech.com/en/c/large-home-appliances/washing-machines-dryers/b/sharp</x:v>
      </x:c>
      <x:c r="X220" s="37" t="str">
        <x:v>صفحة فئة</x:v>
      </x:c>
      <x:c r="Y220" s="37"/>
      <x:c r="Z220" s="37"/>
      <x:c r="AA220" s="37"/>
      <x:c r="AB220" s="37"/>
      <x:c r="AC220" s="37"/>
      <x:c r="AD220" s="37"/>
      <x:c r="AE220" s="37"/>
      <x:c r="AF220" s="56"/>
      <x:c r="AG220" s="56"/>
      <x:c r="AH220" s="56"/>
      <x:c r="AI220" s="58"/>
      <x:c r="AJ220" s="56"/>
      <x:c r="AK220" s="56"/>
      <x:c r="AL220" s="56"/>
      <x:c r="AM220" s="56"/>
      <x:c r="AN220" s="56"/>
      <x:c r="AO220" s="56" t="str">
        <x:f>IF(OR(AF220="",AD220=""),"",AF220*AD220+IF(AG220="",0,AG220)+IF(AH220="",0,AH220)+IF(AJ220="",0,AJ220)+IF(AK220="",0,AK220)+IF(AL220="",0,AL220)+IF(AM220="",0,AM220))</x:f>
      </x:c>
      <x:c r="AP220" s="56"/>
      <x:c r="AQ220" s="56" t="str">
        <x:f>IF(OR(AO220="",AP220=""),"",AO220-AP220)</x:f>
      </x:c>
      <x:c r="AR220" s="58" t="str">
        <x:f>IF(OR(AP220="",AP220=0,AQ220=""),"",AQ220/AP220)</x:f>
      </x:c>
      <x:c r="AS220" s="58"/>
      <x:c r="AT220" s="37"/>
      <x:c r="AU220" s="37"/>
      <x:c r="AV220" s="37"/>
      <x:c r="AW220" s="56"/>
      <x:c r="AX220" s="56"/>
      <x:c r="AY220" s="37"/>
      <x:c r="AZ220" s="37"/>
      <x:c r="BA220" s="37"/>
      <x:c r="BB220" s="37"/>
      <x:c r="BC220" s="37"/>
      <x:c r="BD220" s="60"/>
      <x:c r="BE220" s="60"/>
      <x:c r="BF220" s="37"/>
      <x:c r="BG220" s="37"/>
      <x:c r="BH220" s="37" t="str">
        <x:v>https://btech.com/en/c/large-home-appliances/washing-machines-dryers/b/sharp</x:v>
      </x:c>
      <x:c r="BI220" s="37"/>
      <x:c r="BJ220" s="37" t="str">
        <x:v>لم يبدأ</x:v>
      </x:c>
      <x:c r="BK220" s="60" t="n">
        <x:v>46233</x:v>
      </x:c>
      <x:c r="BL220" s="60"/>
      <x:c r="BM220" s="60"/>
      <x:c r="BN220" s="62" t="str">
        <x:f>IF(BM220="","",(NOW()-BM220)*24)</x:f>
      </x:c>
      <x:c r="BO220" s="37" t="str">
        <x:f>IF(BM220="","لم يُرصد",IF(BT220&lt;&gt;TRUE,"غير نشط",IF(BP220="فشل","فشل حالي",IF(BN220&lt;=12,"حديث",IF(BN220&lt;=24,"متأخر","قديم")))))</x:f>
        <x:v>لم يُرصد</x:v>
      </x:c>
      <x:c r="BP220" s="37" t="str">
        <x:v>بانتظار رصد التقسيط</x:v>
      </x:c>
      <x:c r="BQ220" s="37" t="n">
        <x:v>0</x:v>
      </x:c>
      <x:c r="BR220" s="37"/>
      <x:c r="BS220" s="37"/>
      <x:c r="BT220" s="54" t="b">
        <x:v>1</x:v>
      </x:c>
      <x:c r="BU220" s="37" t="str">
        <x:v>يحتاج اكتشاف رابط المنتج</x:v>
      </x:c>
      <x:c r="BV220" s="37" t="str">
        <x:v>Sharp Front Load Washing Machine, 8 kg, Silver - ES-FP814CXE-S</x:v>
      </x:c>
      <x:c r="BW220" s="37" t="str">
        <x:v>الملفات المرفوعة لا تحتوي خطة تقسيط فعلية لهذا الربط؛ الصف مُنشأ كمهمة جمع.</x:v>
      </x:c>
      <x:c r="BX220" s="60" t="n">
        <x:v>46233</x:v>
      </x:c>
      <x:c r="BY220" s="60" t="n">
        <x:v>46233</x:v>
      </x:c>
    </x:row>
    <x:row r="221">
      <x:c r="A221" s="37" t="str">
        <x:v>مهمة جمع أولية</x:v>
      </x:c>
      <x:c r="B221" s="37" t="str">
        <x:v>INSTTASK-C1A69229F34A</x:v>
      </x:c>
      <x:c r="C221" s="37" t="str">
        <x:v>VAR-1CA65D5110E5D2|EG-013|STORE|PENDING</x:v>
      </x:c>
      <x:c r="D221" s="37" t="str">
        <x:v>VAR-1CA65D5110E5D2|EG-013|STORE</x:v>
      </x:c>
      <x:c r="E221" s="37" t="str">
        <x:v>VAR-1CA65D5110E5D2</x:v>
      </x:c>
      <x:c r="F221" s="37" t="str">
        <x:v>MOD-E19D61D2D28E9F</x:v>
      </x:c>
      <x:c r="G221" s="37" t="str">
        <x:v>Sharp ES-FP914CXE-B 9kg / Black</x:v>
      </x:c>
      <x:c r="H221" s="37" t="str">
        <x:v>الأجهزة المنزلية</x:v>
      </x:c>
      <x:c r="I221" s="37" t="str">
        <x:v>غسالات ملابس</x:v>
      </x:c>
      <x:c r="J221" s="37" t="str">
        <x:v>Sharp</x:v>
      </x:c>
      <x:c r="K221" s="37" t="str">
        <x:v>ES-FP914CXE-B</x:v>
      </x:c>
      <x:c r="L221" s="37" t="str">
        <x:v>9kg | Black</x:v>
      </x:c>
      <x:c r="M221" s="37"/>
      <x:c r="N221" s="37"/>
      <x:c r="O221" s="37" t="str">
        <x:v>Black</x:v>
      </x:c>
      <x:c r="P221" s="37" t="str">
        <x:v>ES-FP914CXE-B</x:v>
      </x:c>
      <x:c r="Q221" s="37"/>
      <x:c r="R221" s="37" t="str">
        <x:v>EG-013</x:v>
      </x:c>
      <x:c r="S221" s="37" t="str">
        <x:v>B.TECH</x:v>
      </x:c>
      <x:c r="T221" s="37" t="str">
        <x:v>A</x:v>
      </x:c>
      <x:c r="U221" s="37"/>
      <x:c r="V221" s="37"/>
      <x:c r="W221" s="37" t="str">
        <x:v>https://btech.com/en/c/large-home-appliances/washing-machines-dryers/b/sharp</x:v>
      </x:c>
      <x:c r="X221" s="37" t="str">
        <x:v>صفحة فئة</x:v>
      </x:c>
      <x:c r="Y221" s="37"/>
      <x:c r="Z221" s="37"/>
      <x:c r="AA221" s="37"/>
      <x:c r="AB221" s="37"/>
      <x:c r="AC221" s="37"/>
      <x:c r="AD221" s="37"/>
      <x:c r="AE221" s="37"/>
      <x:c r="AF221" s="56"/>
      <x:c r="AG221" s="56"/>
      <x:c r="AH221" s="56"/>
      <x:c r="AI221" s="58"/>
      <x:c r="AJ221" s="56"/>
      <x:c r="AK221" s="56"/>
      <x:c r="AL221" s="56"/>
      <x:c r="AM221" s="56"/>
      <x:c r="AN221" s="56"/>
      <x:c r="AO221" s="56" t="str">
        <x:f>IF(OR(AF221="",AD221=""),"",AF221*AD221+IF(AG221="",0,AG221)+IF(AH221="",0,AH221)+IF(AJ221="",0,AJ221)+IF(AK221="",0,AK221)+IF(AL221="",0,AL221)+IF(AM221="",0,AM221))</x:f>
      </x:c>
      <x:c r="AP221" s="56"/>
      <x:c r="AQ221" s="56" t="str">
        <x:f>IF(OR(AO221="",AP221=""),"",AO221-AP221)</x:f>
      </x:c>
      <x:c r="AR221" s="58" t="str">
        <x:f>IF(OR(AP221="",AP221=0,AQ221=""),"",AQ221/AP221)</x:f>
      </x:c>
      <x:c r="AS221" s="58"/>
      <x:c r="AT221" s="37"/>
      <x:c r="AU221" s="37"/>
      <x:c r="AV221" s="37"/>
      <x:c r="AW221" s="56"/>
      <x:c r="AX221" s="56"/>
      <x:c r="AY221" s="37"/>
      <x:c r="AZ221" s="37"/>
      <x:c r="BA221" s="37"/>
      <x:c r="BB221" s="37"/>
      <x:c r="BC221" s="37"/>
      <x:c r="BD221" s="60"/>
      <x:c r="BE221" s="60"/>
      <x:c r="BF221" s="37"/>
      <x:c r="BG221" s="37"/>
      <x:c r="BH221" s="37" t="str">
        <x:v>https://btech.com/en/c/large-home-appliances/washing-machines-dryers/b/sharp</x:v>
      </x:c>
      <x:c r="BI221" s="37"/>
      <x:c r="BJ221" s="37" t="str">
        <x:v>لم يبدأ</x:v>
      </x:c>
      <x:c r="BK221" s="60" t="n">
        <x:v>46233</x:v>
      </x:c>
      <x:c r="BL221" s="60"/>
      <x:c r="BM221" s="60"/>
      <x:c r="BN221" s="62" t="str">
        <x:f>IF(BM221="","",(NOW()-BM221)*24)</x:f>
      </x:c>
      <x:c r="BO221" s="37" t="str">
        <x:f>IF(BM221="","لم يُرصد",IF(BT221&lt;&gt;TRUE,"غير نشط",IF(BP221="فشل","فشل حالي",IF(BN221&lt;=12,"حديث",IF(BN221&lt;=24,"متأخر","قديم")))))</x:f>
        <x:v>لم يُرصد</x:v>
      </x:c>
      <x:c r="BP221" s="37" t="str">
        <x:v>بانتظار رصد التقسيط</x:v>
      </x:c>
      <x:c r="BQ221" s="37" t="n">
        <x:v>0</x:v>
      </x:c>
      <x:c r="BR221" s="37"/>
      <x:c r="BS221" s="37"/>
      <x:c r="BT221" s="54" t="b">
        <x:v>1</x:v>
      </x:c>
      <x:c r="BU221" s="37" t="str">
        <x:v>يحتاج اكتشاف رابط المنتج</x:v>
      </x:c>
      <x:c r="BV221" s="37" t="str">
        <x:v>Sharp Front Load Washing Machine, 9 kg, Black - ES-FP914CXE-B</x:v>
      </x:c>
      <x:c r="BW221" s="37" t="str">
        <x:v>الملفات المرفوعة لا تحتوي خطة تقسيط فعلية لهذا الربط؛ الصف مُنشأ كمهمة جمع.</x:v>
      </x:c>
      <x:c r="BX221" s="60" t="n">
        <x:v>46233</x:v>
      </x:c>
      <x:c r="BY221" s="60" t="n">
        <x:v>46233</x:v>
      </x:c>
    </x:row>
    <x:row r="222">
      <x:c r="A222" s="37" t="str">
        <x:v>مهمة جمع أولية</x:v>
      </x:c>
      <x:c r="B222" s="37" t="str">
        <x:v>INSTTASK-5B05D2BE2369</x:v>
      </x:c>
      <x:c r="C222" s="37" t="str">
        <x:v>VAR-886DC889D332F0|EG-013|STORE|PENDING</x:v>
      </x:c>
      <x:c r="D222" s="37" t="str">
        <x:v>VAR-886DC889D332F0|EG-013|STORE</x:v>
      </x:c>
      <x:c r="E222" s="37" t="str">
        <x:v>VAR-886DC889D332F0</x:v>
      </x:c>
      <x:c r="F222" s="37" t="str">
        <x:v>MOD-D514950FB28912</x:v>
      </x:c>
      <x:c r="G222" s="37" t="str">
        <x:v>Sharp ES-FP914CXE-S Front Load Washing Machine 9kg / Silver</x:v>
      </x:c>
      <x:c r="H222" s="37" t="str">
        <x:v>الأجهزة المنزلية</x:v>
      </x:c>
      <x:c r="I222" s="37" t="str">
        <x:v>غسالات ملابس</x:v>
      </x:c>
      <x:c r="J222" s="37" t="str">
        <x:v>Sharp</x:v>
      </x:c>
      <x:c r="K222" s="37" t="str">
        <x:v>ES-FP914CXE-S Front Load Washing Machine</x:v>
      </x:c>
      <x:c r="L222" s="37" t="str">
        <x:v>9kg | Silver</x:v>
      </x:c>
      <x:c r="M222" s="37"/>
      <x:c r="N222" s="37"/>
      <x:c r="O222" s="37" t="str">
        <x:v>Silver</x:v>
      </x:c>
      <x:c r="P222" s="37"/>
      <x:c r="Q222" s="37"/>
      <x:c r="R222" s="37" t="str">
        <x:v>EG-013</x:v>
      </x:c>
      <x:c r="S222" s="37" t="str">
        <x:v>B.TECH</x:v>
      </x:c>
      <x:c r="T222" s="37" t="str">
        <x:v>A</x:v>
      </x:c>
      <x:c r="U222" s="37"/>
      <x:c r="V222" s="37"/>
      <x:c r="W222" s="37" t="str">
        <x:v>https://btech.com/en/c/large-home-appliances/washing-machines-dryers/b/sharp</x:v>
      </x:c>
      <x:c r="X222" s="37" t="str">
        <x:v>صفحة فئة</x:v>
      </x:c>
      <x:c r="Y222" s="37"/>
      <x:c r="Z222" s="37"/>
      <x:c r="AA222" s="37"/>
      <x:c r="AB222" s="37"/>
      <x:c r="AC222" s="37"/>
      <x:c r="AD222" s="37"/>
      <x:c r="AE222" s="37"/>
      <x:c r="AF222" s="56"/>
      <x:c r="AG222" s="56"/>
      <x:c r="AH222" s="56"/>
      <x:c r="AI222" s="58"/>
      <x:c r="AJ222" s="56"/>
      <x:c r="AK222" s="56"/>
      <x:c r="AL222" s="56"/>
      <x:c r="AM222" s="56"/>
      <x:c r="AN222" s="56"/>
      <x:c r="AO222" s="56" t="str">
        <x:f>IF(OR(AF222="",AD222=""),"",AF222*AD222+IF(AG222="",0,AG222)+IF(AH222="",0,AH222)+IF(AJ222="",0,AJ222)+IF(AK222="",0,AK222)+IF(AL222="",0,AL222)+IF(AM222="",0,AM222))</x:f>
      </x:c>
      <x:c r="AP222" s="56"/>
      <x:c r="AQ222" s="56" t="str">
        <x:f>IF(OR(AO222="",AP222=""),"",AO222-AP222)</x:f>
      </x:c>
      <x:c r="AR222" s="58" t="str">
        <x:f>IF(OR(AP222="",AP222=0,AQ222=""),"",AQ222/AP222)</x:f>
      </x:c>
      <x:c r="AS222" s="58"/>
      <x:c r="AT222" s="37"/>
      <x:c r="AU222" s="37"/>
      <x:c r="AV222" s="37"/>
      <x:c r="AW222" s="56"/>
      <x:c r="AX222" s="56"/>
      <x:c r="AY222" s="37"/>
      <x:c r="AZ222" s="37"/>
      <x:c r="BA222" s="37"/>
      <x:c r="BB222" s="37"/>
      <x:c r="BC222" s="37"/>
      <x:c r="BD222" s="60"/>
      <x:c r="BE222" s="60"/>
      <x:c r="BF222" s="37"/>
      <x:c r="BG222" s="37"/>
      <x:c r="BH222" s="37" t="str">
        <x:v>https://btech.com/en/c/large-home-appliances/washing-machines-dryers/b/sharp</x:v>
      </x:c>
      <x:c r="BI222" s="37"/>
      <x:c r="BJ222" s="37" t="str">
        <x:v>لم يبدأ</x:v>
      </x:c>
      <x:c r="BK222" s="60" t="n">
        <x:v>46233</x:v>
      </x:c>
      <x:c r="BL222" s="60"/>
      <x:c r="BM222" s="60"/>
      <x:c r="BN222" s="62" t="str">
        <x:f>IF(BM222="","",(NOW()-BM222)*24)</x:f>
      </x:c>
      <x:c r="BO222" s="37" t="str">
        <x:f>IF(BM222="","لم يُرصد",IF(BT222&lt;&gt;TRUE,"غير نشط",IF(BP222="فشل","فشل حالي",IF(BN222&lt;=12,"حديث",IF(BN222&lt;=24,"متأخر","قديم")))))</x:f>
        <x:v>لم يُرصد</x:v>
      </x:c>
      <x:c r="BP222" s="37" t="str">
        <x:v>بانتظار رصد التقسيط</x:v>
      </x:c>
      <x:c r="BQ222" s="37" t="n">
        <x:v>0</x:v>
      </x:c>
      <x:c r="BR222" s="37"/>
      <x:c r="BS222" s="37"/>
      <x:c r="BT222" s="54" t="b">
        <x:v>1</x:v>
      </x:c>
      <x:c r="BU222" s="37" t="str">
        <x:v>يحتاج اكتشاف رابط المنتج</x:v>
      </x:c>
      <x:c r="BV222" s="37" t="str">
        <x:v>Sharp ES-FP914CXE-S Front Load Washing Machine, 9 kg, Silver</x:v>
      </x:c>
      <x:c r="BW222" s="37" t="str">
        <x:v>الملفات المرفوعة لا تحتوي خطة تقسيط فعلية لهذا الربط؛ الصف مُنشأ كمهمة جمع.</x:v>
      </x:c>
      <x:c r="BX222" s="60" t="n">
        <x:v>46233</x:v>
      </x:c>
      <x:c r="BY222" s="60" t="n">
        <x:v>46233</x:v>
      </x:c>
    </x:row>
    <x:row r="223">
      <x:c r="A223" s="37" t="str">
        <x:v>مهمة جمع أولية</x:v>
      </x:c>
      <x:c r="B223" s="37" t="str">
        <x:v>INSTTASK-D3A0015E6D8A</x:v>
      </x:c>
      <x:c r="C223" s="37" t="str">
        <x:v>VAR-74A8438062E430|EG-013|STORE|PENDING</x:v>
      </x:c>
      <x:c r="D223" s="37" t="str">
        <x:v>VAR-74A8438062E430|EG-013|STORE</x:v>
      </x:c>
      <x:c r="E223" s="37" t="str">
        <x:v>VAR-74A8438062E430</x:v>
      </x:c>
      <x:c r="F223" s="37" t="str">
        <x:v>MOD-D9E95E89201025</x:v>
      </x:c>
      <x:c r="G223" s="37" t="str">
        <x:v>Sharp ES-FS104KLE-G 10kg / Gray</x:v>
      </x:c>
      <x:c r="H223" s="37" t="str">
        <x:v>الأجهزة المنزلية</x:v>
      </x:c>
      <x:c r="I223" s="37" t="str">
        <x:v>غسالات ملابس</x:v>
      </x:c>
      <x:c r="J223" s="37" t="str">
        <x:v>Sharp</x:v>
      </x:c>
      <x:c r="K223" s="37" t="str">
        <x:v>ES-FS104KLE-G</x:v>
      </x:c>
      <x:c r="L223" s="37" t="str">
        <x:v>10kg | Gray</x:v>
      </x:c>
      <x:c r="M223" s="37"/>
      <x:c r="N223" s="37"/>
      <x:c r="O223" s="37" t="str">
        <x:v>Gray</x:v>
      </x:c>
      <x:c r="P223" s="37" t="str">
        <x:v>ES-FS104KLE-G</x:v>
      </x:c>
      <x:c r="Q223" s="37"/>
      <x:c r="R223" s="37" t="str">
        <x:v>EG-013</x:v>
      </x:c>
      <x:c r="S223" s="37" t="str">
        <x:v>B.TECH</x:v>
      </x:c>
      <x:c r="T223" s="37" t="str">
        <x:v>A</x:v>
      </x:c>
      <x:c r="U223" s="37"/>
      <x:c r="V223" s="37"/>
      <x:c r="W223" s="37" t="str">
        <x:v>https://btech.com/en/c/large-home-appliances/washing-machines-dryers/b/sharp</x:v>
      </x:c>
      <x:c r="X223" s="37" t="str">
        <x:v>صفحة فئة</x:v>
      </x:c>
      <x:c r="Y223" s="37"/>
      <x:c r="Z223" s="37"/>
      <x:c r="AA223" s="37"/>
      <x:c r="AB223" s="37"/>
      <x:c r="AC223" s="37"/>
      <x:c r="AD223" s="37"/>
      <x:c r="AE223" s="37"/>
      <x:c r="AF223" s="56"/>
      <x:c r="AG223" s="56"/>
      <x:c r="AH223" s="56"/>
      <x:c r="AI223" s="58"/>
      <x:c r="AJ223" s="56"/>
      <x:c r="AK223" s="56"/>
      <x:c r="AL223" s="56"/>
      <x:c r="AM223" s="56"/>
      <x:c r="AN223" s="56"/>
      <x:c r="AO223" s="56" t="str">
        <x:f>IF(OR(AF223="",AD223=""),"",AF223*AD223+IF(AG223="",0,AG223)+IF(AH223="",0,AH223)+IF(AJ223="",0,AJ223)+IF(AK223="",0,AK223)+IF(AL223="",0,AL223)+IF(AM223="",0,AM223))</x:f>
      </x:c>
      <x:c r="AP223" s="56"/>
      <x:c r="AQ223" s="56" t="str">
        <x:f>IF(OR(AO223="",AP223=""),"",AO223-AP223)</x:f>
      </x:c>
      <x:c r="AR223" s="58" t="str">
        <x:f>IF(OR(AP223="",AP223=0,AQ223=""),"",AQ223/AP223)</x:f>
      </x:c>
      <x:c r="AS223" s="58"/>
      <x:c r="AT223" s="37"/>
      <x:c r="AU223" s="37"/>
      <x:c r="AV223" s="37"/>
      <x:c r="AW223" s="56"/>
      <x:c r="AX223" s="56"/>
      <x:c r="AY223" s="37"/>
      <x:c r="AZ223" s="37"/>
      <x:c r="BA223" s="37"/>
      <x:c r="BB223" s="37"/>
      <x:c r="BC223" s="37"/>
      <x:c r="BD223" s="60"/>
      <x:c r="BE223" s="60"/>
      <x:c r="BF223" s="37"/>
      <x:c r="BG223" s="37"/>
      <x:c r="BH223" s="37" t="str">
        <x:v>https://btech.com/en/c/large-home-appliances/washing-machines-dryers/b/sharp</x:v>
      </x:c>
      <x:c r="BI223" s="37"/>
      <x:c r="BJ223" s="37" t="str">
        <x:v>لم يبدأ</x:v>
      </x:c>
      <x:c r="BK223" s="60" t="n">
        <x:v>46233</x:v>
      </x:c>
      <x:c r="BL223" s="60"/>
      <x:c r="BM223" s="60"/>
      <x:c r="BN223" s="62" t="str">
        <x:f>IF(BM223="","",(NOW()-BM223)*24)</x:f>
      </x:c>
      <x:c r="BO223" s="37" t="str">
        <x:f>IF(BM223="","لم يُرصد",IF(BT223&lt;&gt;TRUE,"غير نشط",IF(BP223="فشل","فشل حالي",IF(BN223&lt;=12,"حديث",IF(BN223&lt;=24,"متأخر","قديم")))))</x:f>
        <x:v>لم يُرصد</x:v>
      </x:c>
      <x:c r="BP223" s="37" t="str">
        <x:v>بانتظار رصد التقسيط</x:v>
      </x:c>
      <x:c r="BQ223" s="37" t="n">
        <x:v>0</x:v>
      </x:c>
      <x:c r="BR223" s="37"/>
      <x:c r="BS223" s="37"/>
      <x:c r="BT223" s="54" t="b">
        <x:v>1</x:v>
      </x:c>
      <x:c r="BU223" s="37" t="str">
        <x:v>يحتاج اكتشاف رابط المنتج</x:v>
      </x:c>
      <x:c r="BV223" s="37" t="str">
        <x:v>Sharp Inverter Front Load Washing Machine, 10 kg, Dark Gray - ES-FS104KLE-G</x:v>
      </x:c>
      <x:c r="BW223" s="37" t="str">
        <x:v>الملفات المرفوعة لا تحتوي خطة تقسيط فعلية لهذا الربط؛ الصف مُنشأ كمهمة جمع.</x:v>
      </x:c>
      <x:c r="BX223" s="60" t="n">
        <x:v>46233</x:v>
      </x:c>
      <x:c r="BY223" s="60" t="n">
        <x:v>46233</x:v>
      </x:c>
    </x:row>
    <x:row r="224">
      <x:c r="A224" s="37" t="str">
        <x:v>مهمة جمع أولية</x:v>
      </x:c>
      <x:c r="B224" s="37" t="str">
        <x:v>INSTTASK-113005F81388</x:v>
      </x:c>
      <x:c r="C224" s="37" t="str">
        <x:v>VAR-76CC1F3AB6C6E3|EG-013|STORE|PENDING</x:v>
      </x:c>
      <x:c r="D224" s="37" t="str">
        <x:v>VAR-76CC1F3AB6C6E3|EG-013|STORE</x:v>
      </x:c>
      <x:c r="E224" s="37" t="str">
        <x:v>VAR-76CC1F3AB6C6E3</x:v>
      </x:c>
      <x:c r="F224" s="37" t="str">
        <x:v>MOD-4725A5C81649FD</x:v>
      </x:c>
      <x:c r="G224" s="37" t="str">
        <x:v>Sharp ES-FS114KLE-G 11kg / Gray</x:v>
      </x:c>
      <x:c r="H224" s="37" t="str">
        <x:v>الأجهزة المنزلية</x:v>
      </x:c>
      <x:c r="I224" s="37" t="str">
        <x:v>غسالات ملابس</x:v>
      </x:c>
      <x:c r="J224" s="37" t="str">
        <x:v>Sharp</x:v>
      </x:c>
      <x:c r="K224" s="37" t="str">
        <x:v>ES-FS114KLE-G</x:v>
      </x:c>
      <x:c r="L224" s="37" t="str">
        <x:v>11kg | Gray</x:v>
      </x:c>
      <x:c r="M224" s="37"/>
      <x:c r="N224" s="37"/>
      <x:c r="O224" s="37" t="str">
        <x:v>Gray</x:v>
      </x:c>
      <x:c r="P224" s="37" t="str">
        <x:v>ES-FS114KLE-G</x:v>
      </x:c>
      <x:c r="Q224" s="37"/>
      <x:c r="R224" s="37" t="str">
        <x:v>EG-013</x:v>
      </x:c>
      <x:c r="S224" s="37" t="str">
        <x:v>B.TECH</x:v>
      </x:c>
      <x:c r="T224" s="37" t="str">
        <x:v>A</x:v>
      </x:c>
      <x:c r="U224" s="37"/>
      <x:c r="V224" s="37"/>
      <x:c r="W224" s="37" t="str">
        <x:v>https://btech.com/en/c/large-home-appliances/washing-machines-dryers/b/sharp</x:v>
      </x:c>
      <x:c r="X224" s="37" t="str">
        <x:v>صفحة فئة</x:v>
      </x:c>
      <x:c r="Y224" s="37"/>
      <x:c r="Z224" s="37"/>
      <x:c r="AA224" s="37"/>
      <x:c r="AB224" s="37"/>
      <x:c r="AC224" s="37"/>
      <x:c r="AD224" s="37"/>
      <x:c r="AE224" s="37"/>
      <x:c r="AF224" s="56"/>
      <x:c r="AG224" s="56"/>
      <x:c r="AH224" s="56"/>
      <x:c r="AI224" s="58"/>
      <x:c r="AJ224" s="56"/>
      <x:c r="AK224" s="56"/>
      <x:c r="AL224" s="56"/>
      <x:c r="AM224" s="56"/>
      <x:c r="AN224" s="56"/>
      <x:c r="AO224" s="56" t="str">
        <x:f>IF(OR(AF224="",AD224=""),"",AF224*AD224+IF(AG224="",0,AG224)+IF(AH224="",0,AH224)+IF(AJ224="",0,AJ224)+IF(AK224="",0,AK224)+IF(AL224="",0,AL224)+IF(AM224="",0,AM224))</x:f>
      </x:c>
      <x:c r="AP224" s="56"/>
      <x:c r="AQ224" s="56" t="str">
        <x:f>IF(OR(AO224="",AP224=""),"",AO224-AP224)</x:f>
      </x:c>
      <x:c r="AR224" s="58" t="str">
        <x:f>IF(OR(AP224="",AP224=0,AQ224=""),"",AQ224/AP224)</x:f>
      </x:c>
      <x:c r="AS224" s="58"/>
      <x:c r="AT224" s="37"/>
      <x:c r="AU224" s="37"/>
      <x:c r="AV224" s="37"/>
      <x:c r="AW224" s="56"/>
      <x:c r="AX224" s="56"/>
      <x:c r="AY224" s="37"/>
      <x:c r="AZ224" s="37"/>
      <x:c r="BA224" s="37"/>
      <x:c r="BB224" s="37"/>
      <x:c r="BC224" s="37"/>
      <x:c r="BD224" s="60"/>
      <x:c r="BE224" s="60"/>
      <x:c r="BF224" s="37"/>
      <x:c r="BG224" s="37"/>
      <x:c r="BH224" s="37" t="str">
        <x:v>https://btech.com/en/c/large-home-appliances/washing-machines-dryers/b/sharp</x:v>
      </x:c>
      <x:c r="BI224" s="37"/>
      <x:c r="BJ224" s="37" t="str">
        <x:v>لم يبدأ</x:v>
      </x:c>
      <x:c r="BK224" s="60" t="n">
        <x:v>46233</x:v>
      </x:c>
      <x:c r="BL224" s="60"/>
      <x:c r="BM224" s="60"/>
      <x:c r="BN224" s="62" t="str">
        <x:f>IF(BM224="","",(NOW()-BM224)*24)</x:f>
      </x:c>
      <x:c r="BO224" s="37" t="str">
        <x:f>IF(BM224="","لم يُرصد",IF(BT224&lt;&gt;TRUE,"غير نشط",IF(BP224="فشل","فشل حالي",IF(BN224&lt;=12,"حديث",IF(BN224&lt;=24,"متأخر","قديم")))))</x:f>
        <x:v>لم يُرصد</x:v>
      </x:c>
      <x:c r="BP224" s="37" t="str">
        <x:v>بانتظار رصد التقسيط</x:v>
      </x:c>
      <x:c r="BQ224" s="37" t="n">
        <x:v>0</x:v>
      </x:c>
      <x:c r="BR224" s="37"/>
      <x:c r="BS224" s="37"/>
      <x:c r="BT224" s="54" t="b">
        <x:v>1</x:v>
      </x:c>
      <x:c r="BU224" s="37" t="str">
        <x:v>يحتاج اكتشاف رابط المنتج</x:v>
      </x:c>
      <x:c r="BV224" s="37" t="str">
        <x:v>Sharp Inverter Front Load Washing Machine, 11 kg, Dark Gray - ES-FS114KLE-G</x:v>
      </x:c>
      <x:c r="BW224" s="37" t="str">
        <x:v>الملفات المرفوعة لا تحتوي خطة تقسيط فعلية لهذا الربط؛ الصف مُنشأ كمهمة جمع.</x:v>
      </x:c>
      <x:c r="BX224" s="60" t="n">
        <x:v>46233</x:v>
      </x:c>
      <x:c r="BY224" s="60" t="n">
        <x:v>46233</x:v>
      </x:c>
    </x:row>
    <x:row r="225">
      <x:c r="A225" s="37" t="str">
        <x:v>مهمة جمع أولية</x:v>
      </x:c>
      <x:c r="B225" s="37" t="str">
        <x:v>INSTTASK-1A451CBD15E0</x:v>
      </x:c>
      <x:c r="C225" s="37" t="str">
        <x:v>VAR-45C08F7400CB9A|EG-013|STORE|PENDING</x:v>
      </x:c>
      <x:c r="D225" s="37" t="str">
        <x:v>VAR-45C08F7400CB9A|EG-013|STORE</x:v>
      </x:c>
      <x:c r="E225" s="37" t="str">
        <x:v>VAR-45C08F7400CB9A</x:v>
      </x:c>
      <x:c r="F225" s="37" t="str">
        <x:v>MOD-9261FD54F92F8B</x:v>
      </x:c>
      <x:c r="G225" s="37" t="str">
        <x:v>Sharp ES-FS852KLE-G 8.5kg / Dark Grey</x:v>
      </x:c>
      <x:c r="H225" s="37" t="str">
        <x:v>الأجهزة المنزلية</x:v>
      </x:c>
      <x:c r="I225" s="37" t="str">
        <x:v>غسالات ملابس</x:v>
      </x:c>
      <x:c r="J225" s="37" t="str">
        <x:v>Sharp</x:v>
      </x:c>
      <x:c r="K225" s="37" t="str">
        <x:v>ES-FS852KLE-G</x:v>
      </x:c>
      <x:c r="L225" s="37" t="str">
        <x:v>8.5kg | Dark Grey</x:v>
      </x:c>
      <x:c r="M225" s="37"/>
      <x:c r="N225" s="37"/>
      <x:c r="O225" s="37" t="str">
        <x:v>Dark Grey</x:v>
      </x:c>
      <x:c r="P225" s="37" t="str">
        <x:v>ES-FS852KLE-G</x:v>
      </x:c>
      <x:c r="Q225" s="37"/>
      <x:c r="R225" s="37" t="str">
        <x:v>EG-013</x:v>
      </x:c>
      <x:c r="S225" s="37" t="str">
        <x:v>B.TECH</x:v>
      </x:c>
      <x:c r="T225" s="37" t="str">
        <x:v>A</x:v>
      </x:c>
      <x:c r="U225" s="37"/>
      <x:c r="V225" s="37"/>
      <x:c r="W225" s="37" t="str">
        <x:v>https://btech.com/en/c/large-home-appliances/washing-machines-dryers/b/sharp</x:v>
      </x:c>
      <x:c r="X225" s="37" t="str">
        <x:v>صفحة فئة</x:v>
      </x:c>
      <x:c r="Y225" s="37"/>
      <x:c r="Z225" s="37"/>
      <x:c r="AA225" s="37"/>
      <x:c r="AB225" s="37"/>
      <x:c r="AC225" s="37"/>
      <x:c r="AD225" s="37"/>
      <x:c r="AE225" s="37"/>
      <x:c r="AF225" s="56"/>
      <x:c r="AG225" s="56"/>
      <x:c r="AH225" s="56"/>
      <x:c r="AI225" s="58"/>
      <x:c r="AJ225" s="56"/>
      <x:c r="AK225" s="56"/>
      <x:c r="AL225" s="56"/>
      <x:c r="AM225" s="56"/>
      <x:c r="AN225" s="56"/>
      <x:c r="AO225" s="56" t="str">
        <x:f>IF(OR(AF225="",AD225=""),"",AF225*AD225+IF(AG225="",0,AG225)+IF(AH225="",0,AH225)+IF(AJ225="",0,AJ225)+IF(AK225="",0,AK225)+IF(AL225="",0,AL225)+IF(AM225="",0,AM225))</x:f>
      </x:c>
      <x:c r="AP225" s="56"/>
      <x:c r="AQ225" s="56" t="str">
        <x:f>IF(OR(AO225="",AP225=""),"",AO225-AP225)</x:f>
      </x:c>
      <x:c r="AR225" s="58" t="str">
        <x:f>IF(OR(AP225="",AP225=0,AQ225=""),"",AQ225/AP225)</x:f>
      </x:c>
      <x:c r="AS225" s="58"/>
      <x:c r="AT225" s="37"/>
      <x:c r="AU225" s="37"/>
      <x:c r="AV225" s="37"/>
      <x:c r="AW225" s="56"/>
      <x:c r="AX225" s="56"/>
      <x:c r="AY225" s="37"/>
      <x:c r="AZ225" s="37"/>
      <x:c r="BA225" s="37"/>
      <x:c r="BB225" s="37"/>
      <x:c r="BC225" s="37"/>
      <x:c r="BD225" s="60"/>
      <x:c r="BE225" s="60"/>
      <x:c r="BF225" s="37"/>
      <x:c r="BG225" s="37"/>
      <x:c r="BH225" s="37" t="str">
        <x:v>https://btech.com/en/c/large-home-appliances/washing-machines-dryers/b/sharp</x:v>
      </x:c>
      <x:c r="BI225" s="37"/>
      <x:c r="BJ225" s="37" t="str">
        <x:v>لم يبدأ</x:v>
      </x:c>
      <x:c r="BK225" s="60" t="n">
        <x:v>46233</x:v>
      </x:c>
      <x:c r="BL225" s="60"/>
      <x:c r="BM225" s="60"/>
      <x:c r="BN225" s="62" t="str">
        <x:f>IF(BM225="","",(NOW()-BM225)*24)</x:f>
      </x:c>
      <x:c r="BO225" s="37" t="str">
        <x:f>IF(BM225="","لم يُرصد",IF(BT225&lt;&gt;TRUE,"غير نشط",IF(BP225="فشل","فشل حالي",IF(BN225&lt;=12,"حديث",IF(BN225&lt;=24,"متأخر","قديم")))))</x:f>
        <x:v>لم يُرصد</x:v>
      </x:c>
      <x:c r="BP225" s="37" t="str">
        <x:v>بانتظار رصد التقسيط</x:v>
      </x:c>
      <x:c r="BQ225" s="37" t="n">
        <x:v>0</x:v>
      </x:c>
      <x:c r="BR225" s="37"/>
      <x:c r="BS225" s="37"/>
      <x:c r="BT225" s="54" t="b">
        <x:v>1</x:v>
      </x:c>
      <x:c r="BU225" s="37" t="str">
        <x:v>يحتاج اكتشاف رابط المنتج</x:v>
      </x:c>
      <x:c r="BV225" s="37" t="str">
        <x:v>Sharp Inverter Front Load Washing Machine, 8.5 kg, Dark Grey - ES-FS852KLE-G</x:v>
      </x:c>
      <x:c r="BW225" s="37" t="str">
        <x:v>الملفات المرفوعة لا تحتوي خطة تقسيط فعلية لهذا الربط؛ الصف مُنشأ كمهمة جمع.</x:v>
      </x:c>
      <x:c r="BX225" s="60" t="n">
        <x:v>46233</x:v>
      </x:c>
      <x:c r="BY225" s="60" t="n">
        <x:v>46233</x:v>
      </x:c>
    </x:row>
    <x:row r="226">
      <x:c r="A226" s="37" t="str">
        <x:v>مهمة جمع أولية</x:v>
      </x:c>
      <x:c r="B226" s="37" t="str">
        <x:v>INSTTASK-70E95FEAEC9A</x:v>
      </x:c>
      <x:c r="C226" s="37" t="str">
        <x:v>VAR-B4709C1E43FAED|EG-013|STORE|PENDING</x:v>
      </x:c>
      <x:c r="D226" s="37" t="str">
        <x:v>VAR-B4709C1E43FAED|EG-013|STORE</x:v>
      </x:c>
      <x:c r="E226" s="37" t="str">
        <x:v>VAR-B4709C1E43FAED</x:v>
      </x:c>
      <x:c r="F226" s="37" t="str">
        <x:v>MOD-50B7C4C60BCEB7</x:v>
      </x:c>
      <x:c r="G226" s="37" t="str">
        <x:v>Sharp ES-TD11GBKP Inverter Top Load Washing Machine 11kg / Black</x:v>
      </x:c>
      <x:c r="H226" s="37" t="str">
        <x:v>الأجهزة المنزلية</x:v>
      </x:c>
      <x:c r="I226" s="37" t="str">
        <x:v>غسالات ملابس</x:v>
      </x:c>
      <x:c r="J226" s="37" t="str">
        <x:v>Sharp</x:v>
      </x:c>
      <x:c r="K226" s="37" t="str">
        <x:v>ES-TD11GBKP Inverter Top Load Washing Machine</x:v>
      </x:c>
      <x:c r="L226" s="37" t="str">
        <x:v>11kg | Black</x:v>
      </x:c>
      <x:c r="M226" s="37"/>
      <x:c r="N226" s="37"/>
      <x:c r="O226" s="37" t="str">
        <x:v>Black</x:v>
      </x:c>
      <x:c r="P226" s="37"/>
      <x:c r="Q226" s="37"/>
      <x:c r="R226" s="37" t="str">
        <x:v>EG-013</x:v>
      </x:c>
      <x:c r="S226" s="37" t="str">
        <x:v>B.TECH</x:v>
      </x:c>
      <x:c r="T226" s="37" t="str">
        <x:v>A</x:v>
      </x:c>
      <x:c r="U226" s="37"/>
      <x:c r="V226" s="37"/>
      <x:c r="W226" s="37" t="str">
        <x:v>https://btech.com/en/c/large-home-appliances/washing-machines-dryers/b/sharp</x:v>
      </x:c>
      <x:c r="X226" s="37" t="str">
        <x:v>صفحة فئة</x:v>
      </x:c>
      <x:c r="Y226" s="37"/>
      <x:c r="Z226" s="37"/>
      <x:c r="AA226" s="37"/>
      <x:c r="AB226" s="37"/>
      <x:c r="AC226" s="37"/>
      <x:c r="AD226" s="37"/>
      <x:c r="AE226" s="37"/>
      <x:c r="AF226" s="56"/>
      <x:c r="AG226" s="56"/>
      <x:c r="AH226" s="56"/>
      <x:c r="AI226" s="58"/>
      <x:c r="AJ226" s="56"/>
      <x:c r="AK226" s="56"/>
      <x:c r="AL226" s="56"/>
      <x:c r="AM226" s="56"/>
      <x:c r="AN226" s="56"/>
      <x:c r="AO226" s="56" t="str">
        <x:f>IF(OR(AF226="",AD226=""),"",AF226*AD226+IF(AG226="",0,AG226)+IF(AH226="",0,AH226)+IF(AJ226="",0,AJ226)+IF(AK226="",0,AK226)+IF(AL226="",0,AL226)+IF(AM226="",0,AM226))</x:f>
      </x:c>
      <x:c r="AP226" s="56"/>
      <x:c r="AQ226" s="56" t="str">
        <x:f>IF(OR(AO226="",AP226=""),"",AO226-AP226)</x:f>
      </x:c>
      <x:c r="AR226" s="58" t="str">
        <x:f>IF(OR(AP226="",AP226=0,AQ226=""),"",AQ226/AP226)</x:f>
      </x:c>
      <x:c r="AS226" s="58"/>
      <x:c r="AT226" s="37"/>
      <x:c r="AU226" s="37"/>
      <x:c r="AV226" s="37"/>
      <x:c r="AW226" s="56"/>
      <x:c r="AX226" s="56"/>
      <x:c r="AY226" s="37"/>
      <x:c r="AZ226" s="37"/>
      <x:c r="BA226" s="37"/>
      <x:c r="BB226" s="37"/>
      <x:c r="BC226" s="37"/>
      <x:c r="BD226" s="60"/>
      <x:c r="BE226" s="60"/>
      <x:c r="BF226" s="37"/>
      <x:c r="BG226" s="37"/>
      <x:c r="BH226" s="37" t="str">
        <x:v>https://btech.com/en/c/large-home-appliances/washing-machines-dryers/b/sharp</x:v>
      </x:c>
      <x:c r="BI226" s="37"/>
      <x:c r="BJ226" s="37" t="str">
        <x:v>لم يبدأ</x:v>
      </x:c>
      <x:c r="BK226" s="60" t="n">
        <x:v>46233</x:v>
      </x:c>
      <x:c r="BL226" s="60"/>
      <x:c r="BM226" s="60"/>
      <x:c r="BN226" s="62" t="str">
        <x:f>IF(BM226="","",(NOW()-BM226)*24)</x:f>
      </x:c>
      <x:c r="BO226" s="37" t="str">
        <x:f>IF(BM226="","لم يُرصد",IF(BT226&lt;&gt;TRUE,"غير نشط",IF(BP226="فشل","فشل حالي",IF(BN226&lt;=12,"حديث",IF(BN226&lt;=24,"متأخر","قديم")))))</x:f>
        <x:v>لم يُرصد</x:v>
      </x:c>
      <x:c r="BP226" s="37" t="str">
        <x:v>بانتظار رصد التقسيط</x:v>
      </x:c>
      <x:c r="BQ226" s="37" t="n">
        <x:v>0</x:v>
      </x:c>
      <x:c r="BR226" s="37"/>
      <x:c r="BS226" s="37"/>
      <x:c r="BT226" s="54" t="b">
        <x:v>1</x:v>
      </x:c>
      <x:c r="BU226" s="37" t="str">
        <x:v>يحتاج اكتشاف رابط المنتج</x:v>
      </x:c>
      <x:c r="BV226" s="37" t="str">
        <x:v>Sharp ES-TD11GBKP Inverter Top Load Washing Machine, 11 kg, Black</x:v>
      </x:c>
      <x:c r="BW226" s="37" t="str">
        <x:v>الملفات المرفوعة لا تحتوي خطة تقسيط فعلية لهذا الربط؛ الصف مُنشأ كمهمة جمع.</x:v>
      </x:c>
      <x:c r="BX226" s="60" t="n">
        <x:v>46233</x:v>
      </x:c>
      <x:c r="BY226" s="60" t="n">
        <x:v>46233</x:v>
      </x:c>
    </x:row>
    <x:row r="227">
      <x:c r="A227" s="37" t="str">
        <x:v>مهمة جمع أولية</x:v>
      </x:c>
      <x:c r="B227" s="37" t="str">
        <x:v>INSTTASK-ACBD4B927C15</x:v>
      </x:c>
      <x:c r="C227" s="37" t="str">
        <x:v>VAR-046534BA766C71|EG-013|STORE|PENDING</x:v>
      </x:c>
      <x:c r="D227" s="37" t="str">
        <x:v>VAR-046534BA766C71|EG-013|STORE</x:v>
      </x:c>
      <x:c r="E227" s="37" t="str">
        <x:v>VAR-046534BA766C71</x:v>
      </x:c>
      <x:c r="F227" s="37" t="str">
        <x:v>MOD-86C31ADE9D600B</x:v>
      </x:c>
      <x:c r="G227" s="37" t="str">
        <x:v>Sharp ES-TD11GSSP Inverter Top Load Washing Machine 11kg / Stainless Steel</x:v>
      </x:c>
      <x:c r="H227" s="37" t="str">
        <x:v>الأجهزة المنزلية</x:v>
      </x:c>
      <x:c r="I227" s="37" t="str">
        <x:v>غسالات ملابس</x:v>
      </x:c>
      <x:c r="J227" s="37" t="str">
        <x:v>Sharp</x:v>
      </x:c>
      <x:c r="K227" s="37" t="str">
        <x:v>ES-TD11GSSP Inverter Top Load Washing Machine</x:v>
      </x:c>
      <x:c r="L227" s="37" t="str">
        <x:v>11kg | Stainless Steel</x:v>
      </x:c>
      <x:c r="M227" s="37"/>
      <x:c r="N227" s="37"/>
      <x:c r="O227" s="37" t="str">
        <x:v>Stainless Steel</x:v>
      </x:c>
      <x:c r="P227" s="37"/>
      <x:c r="Q227" s="37"/>
      <x:c r="R227" s="37" t="str">
        <x:v>EG-013</x:v>
      </x:c>
      <x:c r="S227" s="37" t="str">
        <x:v>B.TECH</x:v>
      </x:c>
      <x:c r="T227" s="37" t="str">
        <x:v>A</x:v>
      </x:c>
      <x:c r="U227" s="37"/>
      <x:c r="V227" s="37"/>
      <x:c r="W227" s="37" t="str">
        <x:v>https://btech.com/en/c/large-home-appliances/washing-machines-dryers/b/sharp</x:v>
      </x:c>
      <x:c r="X227" s="37" t="str">
        <x:v>صفحة فئة</x:v>
      </x:c>
      <x:c r="Y227" s="37"/>
      <x:c r="Z227" s="37"/>
      <x:c r="AA227" s="37"/>
      <x:c r="AB227" s="37"/>
      <x:c r="AC227" s="37"/>
      <x:c r="AD227" s="37"/>
      <x:c r="AE227" s="37"/>
      <x:c r="AF227" s="56"/>
      <x:c r="AG227" s="56"/>
      <x:c r="AH227" s="56"/>
      <x:c r="AI227" s="58"/>
      <x:c r="AJ227" s="56"/>
      <x:c r="AK227" s="56"/>
      <x:c r="AL227" s="56"/>
      <x:c r="AM227" s="56"/>
      <x:c r="AN227" s="56"/>
      <x:c r="AO227" s="56" t="str">
        <x:f>IF(OR(AF227="",AD227=""),"",AF227*AD227+IF(AG227="",0,AG227)+IF(AH227="",0,AH227)+IF(AJ227="",0,AJ227)+IF(AK227="",0,AK227)+IF(AL227="",0,AL227)+IF(AM227="",0,AM227))</x:f>
      </x:c>
      <x:c r="AP227" s="56"/>
      <x:c r="AQ227" s="56" t="str">
        <x:f>IF(OR(AO227="",AP227=""),"",AO227-AP227)</x:f>
      </x:c>
      <x:c r="AR227" s="58" t="str">
        <x:f>IF(OR(AP227="",AP227=0,AQ227=""),"",AQ227/AP227)</x:f>
      </x:c>
      <x:c r="AS227" s="58"/>
      <x:c r="AT227" s="37"/>
      <x:c r="AU227" s="37"/>
      <x:c r="AV227" s="37"/>
      <x:c r="AW227" s="56"/>
      <x:c r="AX227" s="56"/>
      <x:c r="AY227" s="37"/>
      <x:c r="AZ227" s="37"/>
      <x:c r="BA227" s="37"/>
      <x:c r="BB227" s="37"/>
      <x:c r="BC227" s="37"/>
      <x:c r="BD227" s="60"/>
      <x:c r="BE227" s="60"/>
      <x:c r="BF227" s="37"/>
      <x:c r="BG227" s="37"/>
      <x:c r="BH227" s="37" t="str">
        <x:v>https://btech.com/en/c/large-home-appliances/washing-machines-dryers/b/sharp</x:v>
      </x:c>
      <x:c r="BI227" s="37"/>
      <x:c r="BJ227" s="37" t="str">
        <x:v>لم يبدأ</x:v>
      </x:c>
      <x:c r="BK227" s="60" t="n">
        <x:v>46233</x:v>
      </x:c>
      <x:c r="BL227" s="60"/>
      <x:c r="BM227" s="60"/>
      <x:c r="BN227" s="62" t="str">
        <x:f>IF(BM227="","",(NOW()-BM227)*24)</x:f>
      </x:c>
      <x:c r="BO227" s="37" t="str">
        <x:f>IF(BM227="","لم يُرصد",IF(BT227&lt;&gt;TRUE,"غير نشط",IF(BP227="فشل","فشل حالي",IF(BN227&lt;=12,"حديث",IF(BN227&lt;=24,"متأخر","قديم")))))</x:f>
        <x:v>لم يُرصد</x:v>
      </x:c>
      <x:c r="BP227" s="37" t="str">
        <x:v>بانتظار رصد التقسيط</x:v>
      </x:c>
      <x:c r="BQ227" s="37" t="n">
        <x:v>0</x:v>
      </x:c>
      <x:c r="BR227" s="37"/>
      <x:c r="BS227" s="37"/>
      <x:c r="BT227" s="54" t="b">
        <x:v>1</x:v>
      </x:c>
      <x:c r="BU227" s="37" t="str">
        <x:v>يحتاج اكتشاف رابط المنتج</x:v>
      </x:c>
      <x:c r="BV227" s="37" t="str">
        <x:v>Sharp ES-TD11GSSP Inverter Top Load Washing Machine, 11 kg, Stainless Steel</x:v>
      </x:c>
      <x:c r="BW227" s="37" t="str">
        <x:v>الملفات المرفوعة لا تحتوي خطة تقسيط فعلية لهذا الربط؛ الصف مُنشأ كمهمة جمع.</x:v>
      </x:c>
      <x:c r="BX227" s="60" t="n">
        <x:v>46233</x:v>
      </x:c>
      <x:c r="BY227" s="60" t="n">
        <x:v>46233</x:v>
      </x:c>
    </x:row>
    <x:row r="228">
      <x:c r="A228" s="37" t="str">
        <x:v>مهمة جمع أولية</x:v>
      </x:c>
      <x:c r="B228" s="37" t="str">
        <x:v>INSTTASK-0D1D37151D95</x:v>
      </x:c>
      <x:c r="C228" s="37" t="str">
        <x:v>VAR-2E5CB048BC6662|EG-013|STORE|PENDING</x:v>
      </x:c>
      <x:c r="D228" s="37" t="str">
        <x:v>VAR-2E5CB048BC6662|EG-013|STORE</x:v>
      </x:c>
      <x:c r="E228" s="37" t="str">
        <x:v>VAR-2E5CB048BC6662</x:v>
      </x:c>
      <x:c r="F228" s="37" t="str">
        <x:v>MOD-E800B0D45B2236</x:v>
      </x:c>
      <x:c r="G228" s="37" t="str">
        <x:v>Sharp ES-TD13GBKP Inverter Top Load Washing Machine 13kg / 3G / Black</x:v>
      </x:c>
      <x:c r="H228" s="37" t="str">
        <x:v>الأجهزة المنزلية</x:v>
      </x:c>
      <x:c r="I228" s="37" t="str">
        <x:v>غسالات ملابس</x:v>
      </x:c>
      <x:c r="J228" s="37" t="str">
        <x:v>Sharp</x:v>
      </x:c>
      <x:c r="K228" s="37" t="str">
        <x:v>ES-TD13GBKP Inverter Top Load Washing Machine</x:v>
      </x:c>
      <x:c r="L228" s="37" t="str">
        <x:v>13kg | 3G | Black</x:v>
      </x:c>
      <x:c r="M228" s="37"/>
      <x:c r="N228" s="37"/>
      <x:c r="O228" s="37" t="str">
        <x:v>Black</x:v>
      </x:c>
      <x:c r="P228" s="37"/>
      <x:c r="Q228" s="37"/>
      <x:c r="R228" s="37" t="str">
        <x:v>EG-013</x:v>
      </x:c>
      <x:c r="S228" s="37" t="str">
        <x:v>B.TECH</x:v>
      </x:c>
      <x:c r="T228" s="37" t="str">
        <x:v>A</x:v>
      </x:c>
      <x:c r="U228" s="37"/>
      <x:c r="V228" s="37"/>
      <x:c r="W228" s="37" t="str">
        <x:v>https://btech.com/en/c/large-home-appliances/washing-machines-dryers/b/sharp</x:v>
      </x:c>
      <x:c r="X228" s="37" t="str">
        <x:v>صفحة فئة</x:v>
      </x:c>
      <x:c r="Y228" s="37"/>
      <x:c r="Z228" s="37"/>
      <x:c r="AA228" s="37"/>
      <x:c r="AB228" s="37"/>
      <x:c r="AC228" s="37"/>
      <x:c r="AD228" s="37"/>
      <x:c r="AE228" s="37"/>
      <x:c r="AF228" s="56"/>
      <x:c r="AG228" s="56"/>
      <x:c r="AH228" s="56"/>
      <x:c r="AI228" s="58"/>
      <x:c r="AJ228" s="56"/>
      <x:c r="AK228" s="56"/>
      <x:c r="AL228" s="56"/>
      <x:c r="AM228" s="56"/>
      <x:c r="AN228" s="56"/>
      <x:c r="AO228" s="56" t="str">
        <x:f>IF(OR(AF228="",AD228=""),"",AF228*AD228+IF(AG228="",0,AG228)+IF(AH228="",0,AH228)+IF(AJ228="",0,AJ228)+IF(AK228="",0,AK228)+IF(AL228="",0,AL228)+IF(AM228="",0,AM228))</x:f>
      </x:c>
      <x:c r="AP228" s="56"/>
      <x:c r="AQ228" s="56" t="str">
        <x:f>IF(OR(AO228="",AP228=""),"",AO228-AP228)</x:f>
      </x:c>
      <x:c r="AR228" s="58" t="str">
        <x:f>IF(OR(AP228="",AP228=0,AQ228=""),"",AQ228/AP228)</x:f>
      </x:c>
      <x:c r="AS228" s="58"/>
      <x:c r="AT228" s="37"/>
      <x:c r="AU228" s="37"/>
      <x:c r="AV228" s="37"/>
      <x:c r="AW228" s="56"/>
      <x:c r="AX228" s="56"/>
      <x:c r="AY228" s="37"/>
      <x:c r="AZ228" s="37"/>
      <x:c r="BA228" s="37"/>
      <x:c r="BB228" s="37"/>
      <x:c r="BC228" s="37"/>
      <x:c r="BD228" s="60"/>
      <x:c r="BE228" s="60"/>
      <x:c r="BF228" s="37"/>
      <x:c r="BG228" s="37"/>
      <x:c r="BH228" s="37" t="str">
        <x:v>https://btech.com/en/c/large-home-appliances/washing-machines-dryers/b/sharp</x:v>
      </x:c>
      <x:c r="BI228" s="37"/>
      <x:c r="BJ228" s="37" t="str">
        <x:v>لم يبدأ</x:v>
      </x:c>
      <x:c r="BK228" s="60" t="n">
        <x:v>46233</x:v>
      </x:c>
      <x:c r="BL228" s="60"/>
      <x:c r="BM228" s="60"/>
      <x:c r="BN228" s="62" t="str">
        <x:f>IF(BM228="","",(NOW()-BM228)*24)</x:f>
      </x:c>
      <x:c r="BO228" s="37" t="str">
        <x:f>IF(BM228="","لم يُرصد",IF(BT228&lt;&gt;TRUE,"غير نشط",IF(BP228="فشل","فشل حالي",IF(BN228&lt;=12,"حديث",IF(BN228&lt;=24,"متأخر","قديم")))))</x:f>
        <x:v>لم يُرصد</x:v>
      </x:c>
      <x:c r="BP228" s="37" t="str">
        <x:v>بانتظار رصد التقسيط</x:v>
      </x:c>
      <x:c r="BQ228" s="37" t="n">
        <x:v>0</x:v>
      </x:c>
      <x:c r="BR228" s="37"/>
      <x:c r="BS228" s="37"/>
      <x:c r="BT228" s="54" t="b">
        <x:v>1</x:v>
      </x:c>
      <x:c r="BU228" s="37" t="str">
        <x:v>يحتاج اكتشاف رابط المنتج</x:v>
      </x:c>
      <x:c r="BV228" s="37" t="str">
        <x:v>Sharp ES-TD13GBKP Inverter Top Load Washing Machine, 13 kg, Black</x:v>
      </x:c>
      <x:c r="BW228" s="37" t="str">
        <x:v>الملفات المرفوعة لا تحتوي خطة تقسيط فعلية لهذا الربط؛ الصف مُنشأ كمهمة جمع.</x:v>
      </x:c>
      <x:c r="BX228" s="60" t="n">
        <x:v>46233</x:v>
      </x:c>
      <x:c r="BY228" s="60" t="n">
        <x:v>46233</x:v>
      </x:c>
    </x:row>
    <x:row r="229">
      <x:c r="A229" s="37" t="str">
        <x:v>مهمة جمع أولية</x:v>
      </x:c>
      <x:c r="B229" s="37" t="str">
        <x:v>INSTTASK-24CF797BDEB3</x:v>
      </x:c>
      <x:c r="C229" s="37" t="str">
        <x:v>VAR-F36F161CB95C4E|EG-013|STORE|PENDING</x:v>
      </x:c>
      <x:c r="D229" s="37" t="str">
        <x:v>VAR-F36F161CB95C4E|EG-013|STORE</x:v>
      </x:c>
      <x:c r="E229" s="37" t="str">
        <x:v>VAR-F36F161CB95C4E</x:v>
      </x:c>
      <x:c r="F229" s="37" t="str">
        <x:v>MOD-3D9C53C7866A15</x:v>
      </x:c>
      <x:c r="G229" s="37" t="str">
        <x:v>Sharp ES-TD15GBKP 15 kg load | Freestanding | Inverter | Black | 15kg</x:v>
      </x:c>
      <x:c r="H229" s="37" t="str">
        <x:v>الأجهزة المنزلية</x:v>
      </x:c>
      <x:c r="I229" s="37" t="str">
        <x:v>غسالات ملابس</x:v>
      </x:c>
      <x:c r="J229" s="37" t="str">
        <x:v>Sharp</x:v>
      </x:c>
      <x:c r="K229" s="37" t="str">
        <x:v>ES-TD15GBKP</x:v>
      </x:c>
      <x:c r="L229" s="37" t="str">
        <x:v>15 kg load | Freestanding | Inverter | Black</x:v>
      </x:c>
      <x:c r="M229" s="37"/>
      <x:c r="N229" s="37"/>
      <x:c r="O229" s="37" t="str">
        <x:v>Black</x:v>
      </x:c>
      <x:c r="P229" s="37" t="str">
        <x:v>ES-TD15GBKP</x:v>
      </x:c>
      <x:c r="Q229" s="37"/>
      <x:c r="R229" s="37" t="str">
        <x:v>EG-013</x:v>
      </x:c>
      <x:c r="S229" s="37" t="str">
        <x:v>B.TECH</x:v>
      </x:c>
      <x:c r="T229" s="37" t="str">
        <x:v>A</x:v>
      </x:c>
      <x:c r="U229" s="37"/>
      <x:c r="V229" s="37"/>
      <x:c r="W229" s="37" t="str">
        <x:v>https://btech.com/en/p/sharp-top-load-washing-machine-15kg-es-td15gbkp</x:v>
      </x:c>
      <x:c r="X229" s="37" t="str">
        <x:v>رابط منتج مباشر</x:v>
      </x:c>
      <x:c r="Y229" s="37"/>
      <x:c r="Z229" s="37"/>
      <x:c r="AA229" s="37"/>
      <x:c r="AB229" s="37"/>
      <x:c r="AC229" s="37"/>
      <x:c r="AD229" s="37"/>
      <x:c r="AE229" s="37"/>
      <x:c r="AF229" s="56"/>
      <x:c r="AG229" s="56"/>
      <x:c r="AH229" s="56"/>
      <x:c r="AI229" s="58"/>
      <x:c r="AJ229" s="56"/>
      <x:c r="AK229" s="56"/>
      <x:c r="AL229" s="56"/>
      <x:c r="AM229" s="56"/>
      <x:c r="AN229" s="56"/>
      <x:c r="AO229" s="56" t="str">
        <x:f>IF(OR(AF229="",AD229=""),"",AF229*AD229+IF(AG229="",0,AG229)+IF(AH229="",0,AH229)+IF(AJ229="",0,AJ229)+IF(AK229="",0,AK229)+IF(AL229="",0,AL229)+IF(AM229="",0,AM229))</x:f>
      </x:c>
      <x:c r="AP229" s="56"/>
      <x:c r="AQ229" s="56" t="str">
        <x:f>IF(OR(AO229="",AP229=""),"",AO229-AP229)</x:f>
      </x:c>
      <x:c r="AR229" s="58" t="str">
        <x:f>IF(OR(AP229="",AP229=0,AQ229=""),"",AQ229/AP229)</x:f>
      </x:c>
      <x:c r="AS229" s="58"/>
      <x:c r="AT229" s="37"/>
      <x:c r="AU229" s="37"/>
      <x:c r="AV229" s="37"/>
      <x:c r="AW229" s="56"/>
      <x:c r="AX229" s="56"/>
      <x:c r="AY229" s="37"/>
      <x:c r="AZ229" s="37"/>
      <x:c r="BA229" s="37"/>
      <x:c r="BB229" s="37"/>
      <x:c r="BC229" s="37"/>
      <x:c r="BD229" s="60"/>
      <x:c r="BE229" s="60"/>
      <x:c r="BF229" s="37"/>
      <x:c r="BG229" s="37"/>
      <x:c r="BH229" s="37" t="str">
        <x:v>https://btech.com/en/p/sharp-top-load-washing-machine-15kg-es-td15gbkp</x:v>
      </x:c>
      <x:c r="BI229" s="37"/>
      <x:c r="BJ229" s="37" t="str">
        <x:v>لم يبدأ</x:v>
      </x:c>
      <x:c r="BK229" s="60" t="n">
        <x:v>46233</x:v>
      </x:c>
      <x:c r="BL229" s="60"/>
      <x:c r="BM229" s="60"/>
      <x:c r="BN229" s="62" t="str">
        <x:f>IF(BM229="","",(NOW()-BM229)*24)</x:f>
      </x:c>
      <x:c r="BO229" s="37" t="str">
        <x:f>IF(BM229="","لم يُرصد",IF(BT229&lt;&gt;TRUE,"غير نشط",IF(BP229="فشل","فشل حالي",IF(BN229&lt;=12,"حديث",IF(BN229&lt;=24,"متأخر","قديم")))))</x:f>
        <x:v>لم يُرصد</x:v>
      </x:c>
      <x:c r="BP229" s="37" t="str">
        <x:v>بانتظار رصد التقسيط</x:v>
      </x:c>
      <x:c r="BQ229" s="37" t="n">
        <x:v>0</x:v>
      </x:c>
      <x:c r="BR229" s="37"/>
      <x:c r="BS229" s="37"/>
      <x:c r="BT229" s="54" t="b">
        <x:v>1</x:v>
      </x:c>
      <x:c r="BU229" s="37" t="str">
        <x:v>مهمة جاهزة لأول رصد</x:v>
      </x:c>
      <x:c r="BV229" s="37" t="str"/>
      <x:c r="BW229" s="37" t="str">
        <x:v>الملفات المرفوعة لا تحتوي خطة تقسيط فعلية لهذا الربط؛ الصف مُنشأ كمهمة جمع. | Catalogue title: Sharp ES-TD15GBKP Inverter Top Load Washing Machine, 15 kg, Black</x:v>
      </x:c>
      <x:c r="BX229" s="60" t="n">
        <x:v>46233</x:v>
      </x:c>
      <x:c r="BY229" s="60" t="n">
        <x:v>46233</x:v>
      </x:c>
    </x:row>
    <x:row r="230">
      <x:c r="A230" s="37" t="str">
        <x:v>مهمة جمع أولية</x:v>
      </x:c>
      <x:c r="B230" s="37" t="str">
        <x:v>INSTTASK-447350AF1E3D</x:v>
      </x:c>
      <x:c r="C230" s="37" t="str">
        <x:v>VAR-FF92E1C843FBAE|EG-013|STORE|PENDING</x:v>
      </x:c>
      <x:c r="D230" s="37" t="str">
        <x:v>VAR-FF92E1C843FBAE|EG-013|STORE</x:v>
      </x:c>
      <x:c r="E230" s="37" t="str">
        <x:v>VAR-FF92E1C843FBAE</x:v>
      </x:c>
      <x:c r="F230" s="37" t="str">
        <x:v>MOD-2E93F777B872E7</x:v>
      </x:c>
      <x:c r="G230" s="37" t="str">
        <x:v>Sharp ES-TD15GBKP Inverter Top Load Washing Machine 15kg / 5G / Black</x:v>
      </x:c>
      <x:c r="H230" s="37" t="str">
        <x:v>الأجهزة المنزلية</x:v>
      </x:c>
      <x:c r="I230" s="37" t="str">
        <x:v>غسالات ملابس</x:v>
      </x:c>
      <x:c r="J230" s="37" t="str">
        <x:v>Sharp</x:v>
      </x:c>
      <x:c r="K230" s="37" t="str">
        <x:v>ES-TD15GBKP Inverter Top Load Washing Machine</x:v>
      </x:c>
      <x:c r="L230" s="37" t="str">
        <x:v>15kg | 5G | Black</x:v>
      </x:c>
      <x:c r="M230" s="37"/>
      <x:c r="N230" s="37"/>
      <x:c r="O230" s="37" t="str">
        <x:v>Black</x:v>
      </x:c>
      <x:c r="P230" s="37"/>
      <x:c r="Q230" s="37"/>
      <x:c r="R230" s="37" t="str">
        <x:v>EG-013</x:v>
      </x:c>
      <x:c r="S230" s="37" t="str">
        <x:v>B.TECH</x:v>
      </x:c>
      <x:c r="T230" s="37" t="str">
        <x:v>A</x:v>
      </x:c>
      <x:c r="U230" s="37"/>
      <x:c r="V230" s="37"/>
      <x:c r="W230" s="37" t="str">
        <x:v>https://btech.com/en/c/large-home-appliances/washing-machines-dryers/b/sharp</x:v>
      </x:c>
      <x:c r="X230" s="37" t="str">
        <x:v>صفحة فئة</x:v>
      </x:c>
      <x:c r="Y230" s="37"/>
      <x:c r="Z230" s="37"/>
      <x:c r="AA230" s="37"/>
      <x:c r="AB230" s="37"/>
      <x:c r="AC230" s="37"/>
      <x:c r="AD230" s="37"/>
      <x:c r="AE230" s="37"/>
      <x:c r="AF230" s="56"/>
      <x:c r="AG230" s="56"/>
      <x:c r="AH230" s="56"/>
      <x:c r="AI230" s="58"/>
      <x:c r="AJ230" s="56"/>
      <x:c r="AK230" s="56"/>
      <x:c r="AL230" s="56"/>
      <x:c r="AM230" s="56"/>
      <x:c r="AN230" s="56"/>
      <x:c r="AO230" s="56" t="str">
        <x:f>IF(OR(AF230="",AD230=""),"",AF230*AD230+IF(AG230="",0,AG230)+IF(AH230="",0,AH230)+IF(AJ230="",0,AJ230)+IF(AK230="",0,AK230)+IF(AL230="",0,AL230)+IF(AM230="",0,AM230))</x:f>
      </x:c>
      <x:c r="AP230" s="56"/>
      <x:c r="AQ230" s="56" t="str">
        <x:f>IF(OR(AO230="",AP230=""),"",AO230-AP230)</x:f>
      </x:c>
      <x:c r="AR230" s="58" t="str">
        <x:f>IF(OR(AP230="",AP230=0,AQ230=""),"",AQ230/AP230)</x:f>
      </x:c>
      <x:c r="AS230" s="58"/>
      <x:c r="AT230" s="37"/>
      <x:c r="AU230" s="37"/>
      <x:c r="AV230" s="37"/>
      <x:c r="AW230" s="56"/>
      <x:c r="AX230" s="56"/>
      <x:c r="AY230" s="37"/>
      <x:c r="AZ230" s="37"/>
      <x:c r="BA230" s="37"/>
      <x:c r="BB230" s="37"/>
      <x:c r="BC230" s="37"/>
      <x:c r="BD230" s="60"/>
      <x:c r="BE230" s="60"/>
      <x:c r="BF230" s="37"/>
      <x:c r="BG230" s="37"/>
      <x:c r="BH230" s="37" t="str">
        <x:v>https://btech.com/en/c/large-home-appliances/washing-machines-dryers/b/sharp</x:v>
      </x:c>
      <x:c r="BI230" s="37"/>
      <x:c r="BJ230" s="37" t="str">
        <x:v>لم يبدأ</x:v>
      </x:c>
      <x:c r="BK230" s="60" t="n">
        <x:v>46233</x:v>
      </x:c>
      <x:c r="BL230" s="60"/>
      <x:c r="BM230" s="60"/>
      <x:c r="BN230" s="62" t="str">
        <x:f>IF(BM230="","",(NOW()-BM230)*24)</x:f>
      </x:c>
      <x:c r="BO230" s="37" t="str">
        <x:f>IF(BM230="","لم يُرصد",IF(BT230&lt;&gt;TRUE,"غير نشط",IF(BP230="فشل","فشل حالي",IF(BN230&lt;=12,"حديث",IF(BN230&lt;=24,"متأخر","قديم")))))</x:f>
        <x:v>لم يُرصد</x:v>
      </x:c>
      <x:c r="BP230" s="37" t="str">
        <x:v>بانتظار رصد التقسيط</x:v>
      </x:c>
      <x:c r="BQ230" s="37" t="n">
        <x:v>0</x:v>
      </x:c>
      <x:c r="BR230" s="37"/>
      <x:c r="BS230" s="37"/>
      <x:c r="BT230" s="54" t="b">
        <x:v>1</x:v>
      </x:c>
      <x:c r="BU230" s="37" t="str">
        <x:v>يحتاج اكتشاف رابط المنتج</x:v>
      </x:c>
      <x:c r="BV230" s="37" t="str">
        <x:v>Sharp ES-TD15GBKP Inverter Top Load Washing Machine, 15 kg, Black</x:v>
      </x:c>
      <x:c r="BW230" s="37" t="str">
        <x:v>الملفات المرفوعة لا تحتوي خطة تقسيط فعلية لهذا الربط؛ الصف مُنشأ كمهمة جمع. | تم دمج 2 أدلة لنفس المنتج والمتجر.</x:v>
      </x:c>
      <x:c r="BX230" s="60" t="n">
        <x:v>46233</x:v>
      </x:c>
      <x:c r="BY230" s="60" t="n">
        <x:v>46233</x:v>
      </x:c>
    </x:row>
    <x:row r="231">
      <x:c r="A231" s="37" t="str">
        <x:v>مهمة جمع أولية</x:v>
      </x:c>
      <x:c r="B231" s="37" t="str">
        <x:v>INSTTASK-F10A738006F8</x:v>
      </x:c>
      <x:c r="C231" s="37" t="str">
        <x:v>VAR-71C16CB339D60A|EG-013|STORE|PENDING</x:v>
      </x:c>
      <x:c r="D231" s="37" t="str">
        <x:v>VAR-71C16CB339D60A|EG-013|STORE</x:v>
      </x:c>
      <x:c r="E231" s="37" t="str">
        <x:v>VAR-71C16CB339D60A</x:v>
      </x:c>
      <x:c r="F231" s="37" t="str">
        <x:v>MOD-D9B2423810E3C3</x:v>
      </x:c>
      <x:c r="G231" s="37" t="str">
        <x:v>Sharp ES-TN09GDSP Top Load washing Machine 9kg / Black</x:v>
      </x:c>
      <x:c r="H231" s="37" t="str">
        <x:v>الأجهزة المنزلية</x:v>
      </x:c>
      <x:c r="I231" s="37" t="str">
        <x:v>غسالات ملابس</x:v>
      </x:c>
      <x:c r="J231" s="37" t="str">
        <x:v>Sharp</x:v>
      </x:c>
      <x:c r="K231" s="37" t="str">
        <x:v>ES-TN09GDSP Top Load washing Machine</x:v>
      </x:c>
      <x:c r="L231" s="37" t="str">
        <x:v>9kg | Black</x:v>
      </x:c>
      <x:c r="M231" s="37"/>
      <x:c r="N231" s="37"/>
      <x:c r="O231" s="37" t="str">
        <x:v>Black</x:v>
      </x:c>
      <x:c r="P231" s="37"/>
      <x:c r="Q231" s="37"/>
      <x:c r="R231" s="37" t="str">
        <x:v>EG-013</x:v>
      </x:c>
      <x:c r="S231" s="37" t="str">
        <x:v>B.TECH</x:v>
      </x:c>
      <x:c r="T231" s="37" t="str">
        <x:v>A</x:v>
      </x:c>
      <x:c r="U231" s="37"/>
      <x:c r="V231" s="37"/>
      <x:c r="W231" s="37" t="str">
        <x:v>https://btech.com/en/c/large-home-appliances/washing-machines-dryers/b/sharp</x:v>
      </x:c>
      <x:c r="X231" s="37" t="str">
        <x:v>صفحة فئة</x:v>
      </x:c>
      <x:c r="Y231" s="37"/>
      <x:c r="Z231" s="37"/>
      <x:c r="AA231" s="37"/>
      <x:c r="AB231" s="37"/>
      <x:c r="AC231" s="37"/>
      <x:c r="AD231" s="37"/>
      <x:c r="AE231" s="37"/>
      <x:c r="AF231" s="56"/>
      <x:c r="AG231" s="56"/>
      <x:c r="AH231" s="56"/>
      <x:c r="AI231" s="58"/>
      <x:c r="AJ231" s="56"/>
      <x:c r="AK231" s="56"/>
      <x:c r="AL231" s="56"/>
      <x:c r="AM231" s="56"/>
      <x:c r="AN231" s="56"/>
      <x:c r="AO231" s="56" t="str">
        <x:f>IF(OR(AF231="",AD231=""),"",AF231*AD231+IF(AG231="",0,AG231)+IF(AH231="",0,AH231)+IF(AJ231="",0,AJ231)+IF(AK231="",0,AK231)+IF(AL231="",0,AL231)+IF(AM231="",0,AM231))</x:f>
      </x:c>
      <x:c r="AP231" s="56"/>
      <x:c r="AQ231" s="56" t="str">
        <x:f>IF(OR(AO231="",AP231=""),"",AO231-AP231)</x:f>
      </x:c>
      <x:c r="AR231" s="58" t="str">
        <x:f>IF(OR(AP231="",AP231=0,AQ231=""),"",AQ231/AP231)</x:f>
      </x:c>
      <x:c r="AS231" s="58"/>
      <x:c r="AT231" s="37"/>
      <x:c r="AU231" s="37"/>
      <x:c r="AV231" s="37"/>
      <x:c r="AW231" s="56"/>
      <x:c r="AX231" s="56"/>
      <x:c r="AY231" s="37"/>
      <x:c r="AZ231" s="37"/>
      <x:c r="BA231" s="37"/>
      <x:c r="BB231" s="37"/>
      <x:c r="BC231" s="37"/>
      <x:c r="BD231" s="60"/>
      <x:c r="BE231" s="60"/>
      <x:c r="BF231" s="37"/>
      <x:c r="BG231" s="37"/>
      <x:c r="BH231" s="37" t="str">
        <x:v>https://btech.com/en/c/large-home-appliances/washing-machines-dryers/b/sharp</x:v>
      </x:c>
      <x:c r="BI231" s="37"/>
      <x:c r="BJ231" s="37" t="str">
        <x:v>لم يبدأ</x:v>
      </x:c>
      <x:c r="BK231" s="60" t="n">
        <x:v>46233</x:v>
      </x:c>
      <x:c r="BL231" s="60"/>
      <x:c r="BM231" s="60"/>
      <x:c r="BN231" s="62" t="str">
        <x:f>IF(BM231="","",(NOW()-BM231)*24)</x:f>
      </x:c>
      <x:c r="BO231" s="37" t="str">
        <x:f>IF(BM231="","لم يُرصد",IF(BT231&lt;&gt;TRUE,"غير نشط",IF(BP231="فشل","فشل حالي",IF(BN231&lt;=12,"حديث",IF(BN231&lt;=24,"متأخر","قديم")))))</x:f>
        <x:v>لم يُرصد</x:v>
      </x:c>
      <x:c r="BP231" s="37" t="str">
        <x:v>بانتظار رصد التقسيط</x:v>
      </x:c>
      <x:c r="BQ231" s="37" t="n">
        <x:v>0</x:v>
      </x:c>
      <x:c r="BR231" s="37"/>
      <x:c r="BS231" s="37"/>
      <x:c r="BT231" s="54" t="b">
        <x:v>1</x:v>
      </x:c>
      <x:c r="BU231" s="37" t="str">
        <x:v>يحتاج اكتشاف رابط المنتج</x:v>
      </x:c>
      <x:c r="BV231" s="37" t="str">
        <x:v>Sharp ES-TN09GDSP Top Load washing Machine, 9 kg, Black</x:v>
      </x:c>
      <x:c r="BW231" s="37" t="str">
        <x:v>الملفات المرفوعة لا تحتوي خطة تقسيط فعلية لهذا الربط؛ الصف مُنشأ كمهمة جمع.</x:v>
      </x:c>
      <x:c r="BX231" s="60" t="n">
        <x:v>46233</x:v>
      </x:c>
      <x:c r="BY231" s="60" t="n">
        <x:v>46233</x:v>
      </x:c>
    </x:row>
    <x:row r="232">
      <x:c r="A232" s="37" t="str">
        <x:v>مهمة جمع أولية</x:v>
      </x:c>
      <x:c r="B232" s="37" t="str">
        <x:v>INSTTASK-E4D44C67B2AA</x:v>
      </x:c>
      <x:c r="C232" s="37" t="str">
        <x:v>VAR-8C0773A85DE1A0|EG-013|STORE|PENDING</x:v>
      </x:c>
      <x:c r="D232" s="37" t="str">
        <x:v>VAR-8C0773A85DE1A0|EG-013|STORE</x:v>
      </x:c>
      <x:c r="E232" s="37" t="str">
        <x:v>VAR-8C0773A85DE1A0</x:v>
      </x:c>
      <x:c r="F232" s="37" t="str">
        <x:v>MOD-48BA9FE63D3EDC</x:v>
      </x:c>
      <x:c r="G232" s="37" t="str">
        <x:v>Sharp ES-TN09GSLP Top Load washing Machine 9kg / Silver</x:v>
      </x:c>
      <x:c r="H232" s="37" t="str">
        <x:v>الأجهزة المنزلية</x:v>
      </x:c>
      <x:c r="I232" s="37" t="str">
        <x:v>غسالات ملابس</x:v>
      </x:c>
      <x:c r="J232" s="37" t="str">
        <x:v>Sharp</x:v>
      </x:c>
      <x:c r="K232" s="37" t="str">
        <x:v>ES-TN09GSLP Top Load washing Machine</x:v>
      </x:c>
      <x:c r="L232" s="37" t="str">
        <x:v>9kg | Silver</x:v>
      </x:c>
      <x:c r="M232" s="37"/>
      <x:c r="N232" s="37"/>
      <x:c r="O232" s="37" t="str">
        <x:v>Silver</x:v>
      </x:c>
      <x:c r="P232" s="37"/>
      <x:c r="Q232" s="37"/>
      <x:c r="R232" s="37" t="str">
        <x:v>EG-013</x:v>
      </x:c>
      <x:c r="S232" s="37" t="str">
        <x:v>B.TECH</x:v>
      </x:c>
      <x:c r="T232" s="37" t="str">
        <x:v>A</x:v>
      </x:c>
      <x:c r="U232" s="37"/>
      <x:c r="V232" s="37"/>
      <x:c r="W232" s="37" t="str">
        <x:v>https://btech.com/en/c/large-home-appliances/washing-machines-dryers/b/sharp</x:v>
      </x:c>
      <x:c r="X232" s="37" t="str">
        <x:v>صفحة فئة</x:v>
      </x:c>
      <x:c r="Y232" s="37"/>
      <x:c r="Z232" s="37"/>
      <x:c r="AA232" s="37"/>
      <x:c r="AB232" s="37"/>
      <x:c r="AC232" s="37"/>
      <x:c r="AD232" s="37"/>
      <x:c r="AE232" s="37"/>
      <x:c r="AF232" s="56"/>
      <x:c r="AG232" s="56"/>
      <x:c r="AH232" s="56"/>
      <x:c r="AI232" s="58"/>
      <x:c r="AJ232" s="56"/>
      <x:c r="AK232" s="56"/>
      <x:c r="AL232" s="56"/>
      <x:c r="AM232" s="56"/>
      <x:c r="AN232" s="56"/>
      <x:c r="AO232" s="56" t="str">
        <x:f>IF(OR(AF232="",AD232=""),"",AF232*AD232+IF(AG232="",0,AG232)+IF(AH232="",0,AH232)+IF(AJ232="",0,AJ232)+IF(AK232="",0,AK232)+IF(AL232="",0,AL232)+IF(AM232="",0,AM232))</x:f>
      </x:c>
      <x:c r="AP232" s="56"/>
      <x:c r="AQ232" s="56" t="str">
        <x:f>IF(OR(AO232="",AP232=""),"",AO232-AP232)</x:f>
      </x:c>
      <x:c r="AR232" s="58" t="str">
        <x:f>IF(OR(AP232="",AP232=0,AQ232=""),"",AQ232/AP232)</x:f>
      </x:c>
      <x:c r="AS232" s="58"/>
      <x:c r="AT232" s="37"/>
      <x:c r="AU232" s="37"/>
      <x:c r="AV232" s="37"/>
      <x:c r="AW232" s="56"/>
      <x:c r="AX232" s="56"/>
      <x:c r="AY232" s="37"/>
      <x:c r="AZ232" s="37"/>
      <x:c r="BA232" s="37"/>
      <x:c r="BB232" s="37"/>
      <x:c r="BC232" s="37"/>
      <x:c r="BD232" s="60"/>
      <x:c r="BE232" s="60"/>
      <x:c r="BF232" s="37"/>
      <x:c r="BG232" s="37"/>
      <x:c r="BH232" s="37" t="str">
        <x:v>https://btech.com/en/c/large-home-appliances/washing-machines-dryers/b/sharp</x:v>
      </x:c>
      <x:c r="BI232" s="37"/>
      <x:c r="BJ232" s="37" t="str">
        <x:v>لم يبدأ</x:v>
      </x:c>
      <x:c r="BK232" s="60" t="n">
        <x:v>46233</x:v>
      </x:c>
      <x:c r="BL232" s="60"/>
      <x:c r="BM232" s="60"/>
      <x:c r="BN232" s="62" t="str">
        <x:f>IF(BM232="","",(NOW()-BM232)*24)</x:f>
      </x:c>
      <x:c r="BO232" s="37" t="str">
        <x:f>IF(BM232="","لم يُرصد",IF(BT232&lt;&gt;TRUE,"غير نشط",IF(BP232="فشل","فشل حالي",IF(BN232&lt;=12,"حديث",IF(BN232&lt;=24,"متأخر","قديم")))))</x:f>
        <x:v>لم يُرصد</x:v>
      </x:c>
      <x:c r="BP232" s="37" t="str">
        <x:v>بانتظار رصد التقسيط</x:v>
      </x:c>
      <x:c r="BQ232" s="37" t="n">
        <x:v>0</x:v>
      </x:c>
      <x:c r="BR232" s="37"/>
      <x:c r="BS232" s="37"/>
      <x:c r="BT232" s="54" t="b">
        <x:v>1</x:v>
      </x:c>
      <x:c r="BU232" s="37" t="str">
        <x:v>يحتاج اكتشاف رابط المنتج</x:v>
      </x:c>
      <x:c r="BV232" s="37" t="str">
        <x:v>Sharp ES-TN09GSLP Top Load washing Machine, 9 kg, Silver</x:v>
      </x:c>
      <x:c r="BW232" s="37" t="str">
        <x:v>الملفات المرفوعة لا تحتوي خطة تقسيط فعلية لهذا الربط؛ الصف مُنشأ كمهمة جمع.</x:v>
      </x:c>
      <x:c r="BX232" s="60" t="n">
        <x:v>46233</x:v>
      </x:c>
      <x:c r="BY232" s="60" t="n">
        <x:v>46233</x:v>
      </x:c>
    </x:row>
    <x:row r="233">
      <x:c r="A233" s="37" t="str">
        <x:v>مهمة جمع أولية</x:v>
      </x:c>
      <x:c r="B233" s="37" t="str">
        <x:v>INSTTASK-FCA40C50F4AE</x:v>
      </x:c>
      <x:c r="C233" s="37" t="str">
        <x:v>VAR-6BBAA55EB88499|EG-013|STORE|PENDING</x:v>
      </x:c>
      <x:c r="D233" s="37" t="str">
        <x:v>VAR-6BBAA55EB88499|EG-013|STORE</x:v>
      </x:c>
      <x:c r="E233" s="37" t="str">
        <x:v>VAR-6BBAA55EB88499</x:v>
      </x:c>
      <x:c r="F233" s="37" t="str">
        <x:v>MOD-E773BB6F56DD52</x:v>
      </x:c>
      <x:c r="G233" s="37" t="str">
        <x:v>Sharp ES-TN11GSLP 11kg / Silver</x:v>
      </x:c>
      <x:c r="H233" s="37" t="str">
        <x:v>الأجهزة المنزلية</x:v>
      </x:c>
      <x:c r="I233" s="37" t="str">
        <x:v>غسالات ملابس</x:v>
      </x:c>
      <x:c r="J233" s="37" t="str">
        <x:v>Sharp</x:v>
      </x:c>
      <x:c r="K233" s="37" t="str">
        <x:v>ES-TN11GSLP</x:v>
      </x:c>
      <x:c r="L233" s="37" t="str">
        <x:v>11kg | Silver</x:v>
      </x:c>
      <x:c r="M233" s="37"/>
      <x:c r="N233" s="37"/>
      <x:c r="O233" s="37" t="str">
        <x:v>Silver</x:v>
      </x:c>
      <x:c r="P233" s="37" t="str">
        <x:v>ES-TN11GSLP</x:v>
      </x:c>
      <x:c r="Q233" s="37"/>
      <x:c r="R233" s="37" t="str">
        <x:v>EG-013</x:v>
      </x:c>
      <x:c r="S233" s="37" t="str">
        <x:v>B.TECH</x:v>
      </x:c>
      <x:c r="T233" s="37" t="str">
        <x:v>A</x:v>
      </x:c>
      <x:c r="U233" s="37"/>
      <x:c r="V233" s="37"/>
      <x:c r="W233" s="37" t="str">
        <x:v>https://btech.com/en/c/large-home-appliances/washing-machines-dryers/b/sharp</x:v>
      </x:c>
      <x:c r="X233" s="37" t="str">
        <x:v>صفحة فئة</x:v>
      </x:c>
      <x:c r="Y233" s="37"/>
      <x:c r="Z233" s="37"/>
      <x:c r="AA233" s="37"/>
      <x:c r="AB233" s="37"/>
      <x:c r="AC233" s="37"/>
      <x:c r="AD233" s="37"/>
      <x:c r="AE233" s="37"/>
      <x:c r="AF233" s="56"/>
      <x:c r="AG233" s="56"/>
      <x:c r="AH233" s="56"/>
      <x:c r="AI233" s="58"/>
      <x:c r="AJ233" s="56"/>
      <x:c r="AK233" s="56"/>
      <x:c r="AL233" s="56"/>
      <x:c r="AM233" s="56"/>
      <x:c r="AN233" s="56"/>
      <x:c r="AO233" s="56" t="str">
        <x:f>IF(OR(AF233="",AD233=""),"",AF233*AD233+IF(AG233="",0,AG233)+IF(AH233="",0,AH233)+IF(AJ233="",0,AJ233)+IF(AK233="",0,AK233)+IF(AL233="",0,AL233)+IF(AM233="",0,AM233))</x:f>
      </x:c>
      <x:c r="AP233" s="56"/>
      <x:c r="AQ233" s="56" t="str">
        <x:f>IF(OR(AO233="",AP233=""),"",AO233-AP233)</x:f>
      </x:c>
      <x:c r="AR233" s="58" t="str">
        <x:f>IF(OR(AP233="",AP233=0,AQ233=""),"",AQ233/AP233)</x:f>
      </x:c>
      <x:c r="AS233" s="58"/>
      <x:c r="AT233" s="37"/>
      <x:c r="AU233" s="37"/>
      <x:c r="AV233" s="37"/>
      <x:c r="AW233" s="56"/>
      <x:c r="AX233" s="56"/>
      <x:c r="AY233" s="37"/>
      <x:c r="AZ233" s="37"/>
      <x:c r="BA233" s="37"/>
      <x:c r="BB233" s="37"/>
      <x:c r="BC233" s="37"/>
      <x:c r="BD233" s="60"/>
      <x:c r="BE233" s="60"/>
      <x:c r="BF233" s="37"/>
      <x:c r="BG233" s="37"/>
      <x:c r="BH233" s="37" t="str">
        <x:v>https://btech.com/en/c/large-home-appliances/washing-machines-dryers/b/sharp</x:v>
      </x:c>
      <x:c r="BI233" s="37"/>
      <x:c r="BJ233" s="37" t="str">
        <x:v>لم يبدأ</x:v>
      </x:c>
      <x:c r="BK233" s="60" t="n">
        <x:v>46233</x:v>
      </x:c>
      <x:c r="BL233" s="60"/>
      <x:c r="BM233" s="60"/>
      <x:c r="BN233" s="62" t="str">
        <x:f>IF(BM233="","",(NOW()-BM233)*24)</x:f>
      </x:c>
      <x:c r="BO233" s="37" t="str">
        <x:f>IF(BM233="","لم يُرصد",IF(BT233&lt;&gt;TRUE,"غير نشط",IF(BP233="فشل","فشل حالي",IF(BN233&lt;=12,"حديث",IF(BN233&lt;=24,"متأخر","قديم")))))</x:f>
        <x:v>لم يُرصد</x:v>
      </x:c>
      <x:c r="BP233" s="37" t="str">
        <x:v>بانتظار رصد التقسيط</x:v>
      </x:c>
      <x:c r="BQ233" s="37" t="n">
        <x:v>0</x:v>
      </x:c>
      <x:c r="BR233" s="37"/>
      <x:c r="BS233" s="37"/>
      <x:c r="BT233" s="54" t="b">
        <x:v>1</x:v>
      </x:c>
      <x:c r="BU233" s="37" t="str">
        <x:v>يحتاج اكتشاف رابط المنتج</x:v>
      </x:c>
      <x:c r="BV233" s="37" t="str">
        <x:v>Sharp Top Load washing Machine, 11 kg, Silver - ES-TN11GSLP</x:v>
      </x:c>
      <x:c r="BW233" s="37" t="str">
        <x:v>الملفات المرفوعة لا تحتوي خطة تقسيط فعلية لهذا الربط؛ الصف مُنشأ كمهمة جمع.</x:v>
      </x:c>
      <x:c r="BX233" s="60" t="n">
        <x:v>46233</x:v>
      </x:c>
      <x:c r="BY233" s="60" t="n">
        <x:v>46233</x:v>
      </x:c>
    </x:row>
    <x:row r="234">
      <x:c r="A234" s="37" t="str">
        <x:v>مهمة جمع أولية</x:v>
      </x:c>
      <x:c r="B234" s="37" t="str">
        <x:v>INSTTASK-8E4C9293B2FA</x:v>
      </x:c>
      <x:c r="C234" s="37" t="str">
        <x:v>VAR-58A3E5E95165EF|EG-013|STORE|PENDING</x:v>
      </x:c>
      <x:c r="D234" s="37" t="str">
        <x:v>VAR-58A3E5E95165EF|EG-013|STORE</x:v>
      </x:c>
      <x:c r="E234" s="37" t="str">
        <x:v>VAR-58A3E5E95165EF</x:v>
      </x:c>
      <x:c r="F234" s="37" t="str">
        <x:v>MOD-E92CFB00186979</x:v>
      </x:c>
      <x:c r="G234" s="37" t="str">
        <x:v>Sharp ES-TN13GSLP 13kg / 3G / Silver</x:v>
      </x:c>
      <x:c r="H234" s="37" t="str">
        <x:v>الأجهزة المنزلية</x:v>
      </x:c>
      <x:c r="I234" s="37" t="str">
        <x:v>غسالات ملابس</x:v>
      </x:c>
      <x:c r="J234" s="37" t="str">
        <x:v>Sharp</x:v>
      </x:c>
      <x:c r="K234" s="37" t="str">
        <x:v>ES-TN13GSLP</x:v>
      </x:c>
      <x:c r="L234" s="37" t="str">
        <x:v>13kg | 3G | Silver</x:v>
      </x:c>
      <x:c r="M234" s="37"/>
      <x:c r="N234" s="37"/>
      <x:c r="O234" s="37" t="str">
        <x:v>Silver</x:v>
      </x:c>
      <x:c r="P234" s="37" t="str">
        <x:v>ES-TN13GSLP</x:v>
      </x:c>
      <x:c r="Q234" s="37"/>
      <x:c r="R234" s="37" t="str">
        <x:v>EG-013</x:v>
      </x:c>
      <x:c r="S234" s="37" t="str">
        <x:v>B.TECH</x:v>
      </x:c>
      <x:c r="T234" s="37" t="str">
        <x:v>A</x:v>
      </x:c>
      <x:c r="U234" s="37"/>
      <x:c r="V234" s="37"/>
      <x:c r="W234" s="37" t="str">
        <x:v>https://btech.com/en/c/large-home-appliances/washing-machines-dryers/b/sharp</x:v>
      </x:c>
      <x:c r="X234" s="37" t="str">
        <x:v>صفحة فئة</x:v>
      </x:c>
      <x:c r="Y234" s="37"/>
      <x:c r="Z234" s="37"/>
      <x:c r="AA234" s="37"/>
      <x:c r="AB234" s="37"/>
      <x:c r="AC234" s="37"/>
      <x:c r="AD234" s="37"/>
      <x:c r="AE234" s="37"/>
      <x:c r="AF234" s="56"/>
      <x:c r="AG234" s="56"/>
      <x:c r="AH234" s="56"/>
      <x:c r="AI234" s="58"/>
      <x:c r="AJ234" s="56"/>
      <x:c r="AK234" s="56"/>
      <x:c r="AL234" s="56"/>
      <x:c r="AM234" s="56"/>
      <x:c r="AN234" s="56"/>
      <x:c r="AO234" s="56" t="str">
        <x:f>IF(OR(AF234="",AD234=""),"",AF234*AD234+IF(AG234="",0,AG234)+IF(AH234="",0,AH234)+IF(AJ234="",0,AJ234)+IF(AK234="",0,AK234)+IF(AL234="",0,AL234)+IF(AM234="",0,AM234))</x:f>
      </x:c>
      <x:c r="AP234" s="56"/>
      <x:c r="AQ234" s="56" t="str">
        <x:f>IF(OR(AO234="",AP234=""),"",AO234-AP234)</x:f>
      </x:c>
      <x:c r="AR234" s="58" t="str">
        <x:f>IF(OR(AP234="",AP234=0,AQ234=""),"",AQ234/AP234)</x:f>
      </x:c>
      <x:c r="AS234" s="58"/>
      <x:c r="AT234" s="37"/>
      <x:c r="AU234" s="37"/>
      <x:c r="AV234" s="37"/>
      <x:c r="AW234" s="56"/>
      <x:c r="AX234" s="56"/>
      <x:c r="AY234" s="37"/>
      <x:c r="AZ234" s="37"/>
      <x:c r="BA234" s="37"/>
      <x:c r="BB234" s="37"/>
      <x:c r="BC234" s="37"/>
      <x:c r="BD234" s="60"/>
      <x:c r="BE234" s="60"/>
      <x:c r="BF234" s="37"/>
      <x:c r="BG234" s="37"/>
      <x:c r="BH234" s="37" t="str">
        <x:v>https://btech.com/en/c/large-home-appliances/washing-machines-dryers/b/sharp</x:v>
      </x:c>
      <x:c r="BI234" s="37"/>
      <x:c r="BJ234" s="37" t="str">
        <x:v>لم يبدأ</x:v>
      </x:c>
      <x:c r="BK234" s="60" t="n">
        <x:v>46233</x:v>
      </x:c>
      <x:c r="BL234" s="60"/>
      <x:c r="BM234" s="60"/>
      <x:c r="BN234" s="62" t="str">
        <x:f>IF(BM234="","",(NOW()-BM234)*24)</x:f>
      </x:c>
      <x:c r="BO234" s="37" t="str">
        <x:f>IF(BM234="","لم يُرصد",IF(BT234&lt;&gt;TRUE,"غير نشط",IF(BP234="فشل","فشل حالي",IF(BN234&lt;=12,"حديث",IF(BN234&lt;=24,"متأخر","قديم")))))</x:f>
        <x:v>لم يُرصد</x:v>
      </x:c>
      <x:c r="BP234" s="37" t="str">
        <x:v>بانتظار رصد التقسيط</x:v>
      </x:c>
      <x:c r="BQ234" s="37" t="n">
        <x:v>0</x:v>
      </x:c>
      <x:c r="BR234" s="37"/>
      <x:c r="BS234" s="37"/>
      <x:c r="BT234" s="54" t="b">
        <x:v>1</x:v>
      </x:c>
      <x:c r="BU234" s="37" t="str">
        <x:v>يحتاج اكتشاف رابط المنتج</x:v>
      </x:c>
      <x:c r="BV234" s="37" t="str">
        <x:v>Sharp Top Load washing Machine, 13 kg, Silver - ES-TN13GSLP</x:v>
      </x:c>
      <x:c r="BW234" s="37" t="str">
        <x:v>الملفات المرفوعة لا تحتوي خطة تقسيط فعلية لهذا الربط؛ الصف مُنشأ كمهمة جمع.</x:v>
      </x:c>
      <x:c r="BX234" s="60" t="n">
        <x:v>46233</x:v>
      </x:c>
      <x:c r="BY234" s="60" t="n">
        <x:v>46233</x:v>
      </x:c>
    </x:row>
    <x:row r="235">
      <x:c r="A235" s="37" t="str">
        <x:v>مهمة جمع أولية</x:v>
      </x:c>
      <x:c r="B235" s="37" t="str">
        <x:v>INSTTASK-C848EE6357B1</x:v>
      </x:c>
      <x:c r="C235" s="37" t="str">
        <x:v>VAR-E112B7C492E3C7|EG-013|STORE|PENDING</x:v>
      </x:c>
      <x:c r="D235" s="37" t="str">
        <x:v>VAR-E112B7C492E3C7|EG-013|STORE</x:v>
      </x:c>
      <x:c r="E235" s="37" t="str">
        <x:v>VAR-E112B7C492E3C7</x:v>
      </x:c>
      <x:c r="F235" s="37" t="str">
        <x:v>MOD-F17419327BC716</x:v>
      </x:c>
      <x:c r="G235" s="37" t="str">
        <x:v>Tornado TMH-HS10CP 10 kg load | Freestanding | Black | 10kg</x:v>
      </x:c>
      <x:c r="H235" s="37" t="str">
        <x:v>الأجهزة المنزلية</x:v>
      </x:c>
      <x:c r="I235" s="37" t="str">
        <x:v>غسالات ملابس</x:v>
      </x:c>
      <x:c r="J235" s="37" t="str">
        <x:v>Tornado</x:v>
      </x:c>
      <x:c r="K235" s="37" t="str">
        <x:v>TMH-HS10CP</x:v>
      </x:c>
      <x:c r="L235" s="37" t="str">
        <x:v>10 kg load | Freestanding | Black</x:v>
      </x:c>
      <x:c r="M235" s="37"/>
      <x:c r="N235" s="37"/>
      <x:c r="O235" s="37" t="str">
        <x:v>Black</x:v>
      </x:c>
      <x:c r="P235" s="37" t="str">
        <x:v>TMH-HS10CP</x:v>
      </x:c>
      <x:c r="Q235" s="37"/>
      <x:c r="R235" s="37" t="str">
        <x:v>EG-013</x:v>
      </x:c>
      <x:c r="S235" s="37" t="str">
        <x:v>B.TECH</x:v>
      </x:c>
      <x:c r="T235" s="37" t="str">
        <x:v>A</x:v>
      </x:c>
      <x:c r="U235" s="37"/>
      <x:c r="V235" s="37"/>
      <x:c r="W235" s="37" t="str">
        <x:v>https://btech.com/en/p/tornado-top-washing-machine-10kg-white-black-tmh-hs10cp-wk</x:v>
      </x:c>
      <x:c r="X235" s="37" t="str">
        <x:v>رابط منتج مباشر</x:v>
      </x:c>
      <x:c r="Y235" s="37"/>
      <x:c r="Z235" s="37"/>
      <x:c r="AA235" s="37"/>
      <x:c r="AB235" s="37"/>
      <x:c r="AC235" s="37"/>
      <x:c r="AD235" s="37"/>
      <x:c r="AE235" s="37"/>
      <x:c r="AF235" s="56"/>
      <x:c r="AG235" s="56"/>
      <x:c r="AH235" s="56"/>
      <x:c r="AI235" s="58"/>
      <x:c r="AJ235" s="56"/>
      <x:c r="AK235" s="56"/>
      <x:c r="AL235" s="56"/>
      <x:c r="AM235" s="56"/>
      <x:c r="AN235" s="56"/>
      <x:c r="AO235" s="56" t="str">
        <x:f>IF(OR(AF235="",AD235=""),"",AF235*AD235+IF(AG235="",0,AG235)+IF(AH235="",0,AH235)+IF(AJ235="",0,AJ235)+IF(AK235="",0,AK235)+IF(AL235="",0,AL235)+IF(AM235="",0,AM235))</x:f>
      </x:c>
      <x:c r="AP235" s="56"/>
      <x:c r="AQ235" s="56" t="str">
        <x:f>IF(OR(AO235="",AP235=""),"",AO235-AP235)</x:f>
      </x:c>
      <x:c r="AR235" s="58" t="str">
        <x:f>IF(OR(AP235="",AP235=0,AQ235=""),"",AQ235/AP235)</x:f>
      </x:c>
      <x:c r="AS235" s="58"/>
      <x:c r="AT235" s="37"/>
      <x:c r="AU235" s="37"/>
      <x:c r="AV235" s="37"/>
      <x:c r="AW235" s="56"/>
      <x:c r="AX235" s="56"/>
      <x:c r="AY235" s="37"/>
      <x:c r="AZ235" s="37"/>
      <x:c r="BA235" s="37"/>
      <x:c r="BB235" s="37"/>
      <x:c r="BC235" s="37"/>
      <x:c r="BD235" s="60"/>
      <x:c r="BE235" s="60"/>
      <x:c r="BF235" s="37"/>
      <x:c r="BG235" s="37"/>
      <x:c r="BH235" s="37" t="str">
        <x:v>https://btech.com/en/p/tornado-top-washing-machine-10kg-white-black-tmh-hs10cp-wk</x:v>
      </x:c>
      <x:c r="BI235" s="37"/>
      <x:c r="BJ235" s="37" t="str">
        <x:v>لم يبدأ</x:v>
      </x:c>
      <x:c r="BK235" s="60" t="n">
        <x:v>46233</x:v>
      </x:c>
      <x:c r="BL235" s="60"/>
      <x:c r="BM235" s="60"/>
      <x:c r="BN235" s="62" t="str">
        <x:f>IF(BM235="","",(NOW()-BM235)*24)</x:f>
      </x:c>
      <x:c r="BO235" s="37" t="str">
        <x:f>IF(BM235="","لم يُرصد",IF(BT235&lt;&gt;TRUE,"غير نشط",IF(BP235="فشل","فشل حالي",IF(BN235&lt;=12,"حديث",IF(BN235&lt;=24,"متأخر","قديم")))))</x:f>
        <x:v>لم يُرصد</x:v>
      </x:c>
      <x:c r="BP235" s="37" t="str">
        <x:v>بانتظار رصد التقسيط</x:v>
      </x:c>
      <x:c r="BQ235" s="37" t="n">
        <x:v>0</x:v>
      </x:c>
      <x:c r="BR235" s="37"/>
      <x:c r="BS235" s="37"/>
      <x:c r="BT235" s="54" t="b">
        <x:v>1</x:v>
      </x:c>
      <x:c r="BU235" s="37" t="str">
        <x:v>مهمة جاهزة لأول رصد</x:v>
      </x:c>
      <x:c r="BV235" s="37" t="str"/>
      <x:c r="BW235" s="37" t="str">
        <x:v>الملفات المرفوعة لا تحتوي خطة تقسيط فعلية لهذا الربط؛ الصف مُنشأ كمهمة جمع. | Catalogue title: Tornado Twin Tub Half Automatic Washing Machine, 10 kg, Black - TMH-HS10CP(WK)</x:v>
      </x:c>
      <x:c r="BX235" s="60" t="n">
        <x:v>46233</x:v>
      </x:c>
      <x:c r="BY235" s="60" t="n">
        <x:v>46233</x:v>
      </x:c>
    </x:row>
    <x:row r="236">
      <x:c r="A236" s="37" t="str">
        <x:v>مهمة جمع أولية</x:v>
      </x:c>
      <x:c r="B236" s="37" t="str">
        <x:v>INSTTASK-944E9E3F802C</x:v>
      </x:c>
      <x:c r="C236" s="37" t="str">
        <x:v>VAR-E8BFA27C31DA31|EG-013|STORE|PENDING</x:v>
      </x:c>
      <x:c r="D236" s="37" t="str">
        <x:v>VAR-E8BFA27C31DA31|EG-013|STORE</x:v>
      </x:c>
      <x:c r="E236" s="37" t="str">
        <x:v>VAR-E8BFA27C31DA31</x:v>
      </x:c>
      <x:c r="F236" s="37" t="str">
        <x:v>MOD-DF3BB03008A880</x:v>
      </x:c>
      <x:c r="G236" s="37" t="str">
        <x:v>Tornado TMH-HS10CP(WK) 10kg / Black</x:v>
      </x:c>
      <x:c r="H236" s="37" t="str">
        <x:v>الأجهزة المنزلية</x:v>
      </x:c>
      <x:c r="I236" s="37" t="str">
        <x:v>غسالات ملابس</x:v>
      </x:c>
      <x:c r="J236" s="37" t="str">
        <x:v>Tornado</x:v>
      </x:c>
      <x:c r="K236" s="37" t="str">
        <x:v>TMH-HS10CP(WK)</x:v>
      </x:c>
      <x:c r="L236" s="37" t="str">
        <x:v>10kg | Black</x:v>
      </x:c>
      <x:c r="M236" s="37"/>
      <x:c r="N236" s="37"/>
      <x:c r="O236" s="37" t="str">
        <x:v>Black</x:v>
      </x:c>
      <x:c r="P236" s="37" t="str">
        <x:v>TMH-HS10CP(WK)</x:v>
      </x:c>
      <x:c r="Q236" s="37"/>
      <x:c r="R236" s="37" t="str">
        <x:v>EG-013</x:v>
      </x:c>
      <x:c r="S236" s="37" t="str">
        <x:v>B.TECH</x:v>
      </x:c>
      <x:c r="T236" s="37" t="str">
        <x:v>A</x:v>
      </x:c>
      <x:c r="U236" s="37"/>
      <x:c r="V236" s="37"/>
      <x:c r="W236" s="37" t="str">
        <x:v>https://btech.com/en/c/large-home-appliances/washing-machines-dryers/b/tornado</x:v>
      </x:c>
      <x:c r="X236" s="37" t="str">
        <x:v>صفحة فئة</x:v>
      </x:c>
      <x:c r="Y236" s="37"/>
      <x:c r="Z236" s="37"/>
      <x:c r="AA236" s="37"/>
      <x:c r="AB236" s="37"/>
      <x:c r="AC236" s="37"/>
      <x:c r="AD236" s="37"/>
      <x:c r="AE236" s="37"/>
      <x:c r="AF236" s="56"/>
      <x:c r="AG236" s="56"/>
      <x:c r="AH236" s="56"/>
      <x:c r="AI236" s="58"/>
      <x:c r="AJ236" s="56"/>
      <x:c r="AK236" s="56"/>
      <x:c r="AL236" s="56"/>
      <x:c r="AM236" s="56"/>
      <x:c r="AN236" s="56"/>
      <x:c r="AO236" s="56" t="str">
        <x:f>IF(OR(AF236="",AD236=""),"",AF236*AD236+IF(AG236="",0,AG236)+IF(AH236="",0,AH236)+IF(AJ236="",0,AJ236)+IF(AK236="",0,AK236)+IF(AL236="",0,AL236)+IF(AM236="",0,AM236))</x:f>
      </x:c>
      <x:c r="AP236" s="56"/>
      <x:c r="AQ236" s="56" t="str">
        <x:f>IF(OR(AO236="",AP236=""),"",AO236-AP236)</x:f>
      </x:c>
      <x:c r="AR236" s="58" t="str">
        <x:f>IF(OR(AP236="",AP236=0,AQ236=""),"",AQ236/AP236)</x:f>
      </x:c>
      <x:c r="AS236" s="58"/>
      <x:c r="AT236" s="37"/>
      <x:c r="AU236" s="37"/>
      <x:c r="AV236" s="37"/>
      <x:c r="AW236" s="56"/>
      <x:c r="AX236" s="56"/>
      <x:c r="AY236" s="37"/>
      <x:c r="AZ236" s="37"/>
      <x:c r="BA236" s="37"/>
      <x:c r="BB236" s="37"/>
      <x:c r="BC236" s="37"/>
      <x:c r="BD236" s="60"/>
      <x:c r="BE236" s="60"/>
      <x:c r="BF236" s="37"/>
      <x:c r="BG236" s="37"/>
      <x:c r="BH236" s="37" t="str">
        <x:v>https://btech.com/en/c/large-home-appliances/washing-machines-dryers/b/tornado</x:v>
      </x:c>
      <x:c r="BI236" s="37"/>
      <x:c r="BJ236" s="37" t="str">
        <x:v>لم يبدأ</x:v>
      </x:c>
      <x:c r="BK236" s="60" t="n">
        <x:v>46233</x:v>
      </x:c>
      <x:c r="BL236" s="60"/>
      <x:c r="BM236" s="60"/>
      <x:c r="BN236" s="62" t="str">
        <x:f>IF(BM236="","",(NOW()-BM236)*24)</x:f>
      </x:c>
      <x:c r="BO236" s="37" t="str">
        <x:f>IF(BM236="","لم يُرصد",IF(BT236&lt;&gt;TRUE,"غير نشط",IF(BP236="فشل","فشل حالي",IF(BN236&lt;=12,"حديث",IF(BN236&lt;=24,"متأخر","قديم")))))</x:f>
        <x:v>لم يُرصد</x:v>
      </x:c>
      <x:c r="BP236" s="37" t="str">
        <x:v>بانتظار رصد التقسيط</x:v>
      </x:c>
      <x:c r="BQ236" s="37" t="n">
        <x:v>0</x:v>
      </x:c>
      <x:c r="BR236" s="37"/>
      <x:c r="BS236" s="37"/>
      <x:c r="BT236" s="54" t="b">
        <x:v>1</x:v>
      </x:c>
      <x:c r="BU236" s="37" t="str">
        <x:v>يحتاج اكتشاف رابط المنتج</x:v>
      </x:c>
      <x:c r="BV236" s="37" t="str">
        <x:v>Tornado Twin Tub Half Automatic Washing Machine, 10 kg, Black - TMH-HS10CP(WK)</x:v>
      </x:c>
      <x:c r="BW236" s="37" t="str">
        <x:v>الملفات المرفوعة لا تحتوي خطة تقسيط فعلية لهذا الربط؛ الصف مُنشأ كمهمة جمع. | تم دمج 2 أدلة لنفس المنتج والمتجر.</x:v>
      </x:c>
      <x:c r="BX236" s="60" t="n">
        <x:v>46233</x:v>
      </x:c>
      <x:c r="BY236" s="60" t="n">
        <x:v>46233</x:v>
      </x:c>
    </x:row>
    <x:row r="237">
      <x:c r="A237" s="37" t="str">
        <x:v>مهمة جمع أولية</x:v>
      </x:c>
      <x:c r="B237" s="37" t="str">
        <x:v>INSTTASK-9A6FA91390EB</x:v>
      </x:c>
      <x:c r="C237" s="37" t="str">
        <x:v>VAR-4D00B3F0600FC8|EG-013|STORE|PENDING</x:v>
      </x:c>
      <x:c r="D237" s="37" t="str">
        <x:v>VAR-4D00B3F0600FC8|EG-013|STORE</x:v>
      </x:c>
      <x:c r="E237" s="37" t="str">
        <x:v>VAR-4D00B3F0600FC8</x:v>
      </x:c>
      <x:c r="F237" s="37" t="str">
        <x:v>MOD-DF3BB03008A880</x:v>
      </x:c>
      <x:c r="G237" s="37" t="str">
        <x:v>Tornado TMH-HS10CP(WK) 10kg / Multi Color</x:v>
      </x:c>
      <x:c r="H237" s="37" t="str">
        <x:v>الأجهزة المنزلية</x:v>
      </x:c>
      <x:c r="I237" s="37" t="str">
        <x:v>غسالات ملابس</x:v>
      </x:c>
      <x:c r="J237" s="37" t="str">
        <x:v>Tornado</x:v>
      </x:c>
      <x:c r="K237" s="37" t="str">
        <x:v>TMH-HS10CP(WK)</x:v>
      </x:c>
      <x:c r="L237" s="37" t="str">
        <x:v>10kg | Multi Color</x:v>
      </x:c>
      <x:c r="M237" s="37"/>
      <x:c r="N237" s="37"/>
      <x:c r="O237" s="37" t="str">
        <x:v>Multi Color</x:v>
      </x:c>
      <x:c r="P237" s="37" t="str">
        <x:v>TMH-HS10CP(WK)</x:v>
      </x:c>
      <x:c r="Q237" s="37"/>
      <x:c r="R237" s="37" t="str">
        <x:v>EG-013</x:v>
      </x:c>
      <x:c r="S237" s="37" t="str">
        <x:v>B.TECH</x:v>
      </x:c>
      <x:c r="T237" s="37" t="str">
        <x:v>A</x:v>
      </x:c>
      <x:c r="U237" s="37"/>
      <x:c r="V237" s="37"/>
      <x:c r="W237" s="37" t="str">
        <x:v>https://btech.com/en/c/large-home-appliances/washing-machines-dryers/b/tornado</x:v>
      </x:c>
      <x:c r="X237" s="37" t="str">
        <x:v>صفحة فئة</x:v>
      </x:c>
      <x:c r="Y237" s="37"/>
      <x:c r="Z237" s="37"/>
      <x:c r="AA237" s="37"/>
      <x:c r="AB237" s="37"/>
      <x:c r="AC237" s="37"/>
      <x:c r="AD237" s="37"/>
      <x:c r="AE237" s="37"/>
      <x:c r="AF237" s="56"/>
      <x:c r="AG237" s="56"/>
      <x:c r="AH237" s="56"/>
      <x:c r="AI237" s="58"/>
      <x:c r="AJ237" s="56"/>
      <x:c r="AK237" s="56"/>
      <x:c r="AL237" s="56"/>
      <x:c r="AM237" s="56"/>
      <x:c r="AN237" s="56"/>
      <x:c r="AO237" s="56" t="str">
        <x:f>IF(OR(AF237="",AD237=""),"",AF237*AD237+IF(AG237="",0,AG237)+IF(AH237="",0,AH237)+IF(AJ237="",0,AJ237)+IF(AK237="",0,AK237)+IF(AL237="",0,AL237)+IF(AM237="",0,AM237))</x:f>
      </x:c>
      <x:c r="AP237" s="56"/>
      <x:c r="AQ237" s="56" t="str">
        <x:f>IF(OR(AO237="",AP237=""),"",AO237-AP237)</x:f>
      </x:c>
      <x:c r="AR237" s="58" t="str">
        <x:f>IF(OR(AP237="",AP237=0,AQ237=""),"",AQ237/AP237)</x:f>
      </x:c>
      <x:c r="AS237" s="58"/>
      <x:c r="AT237" s="37"/>
      <x:c r="AU237" s="37"/>
      <x:c r="AV237" s="37"/>
      <x:c r="AW237" s="56"/>
      <x:c r="AX237" s="56"/>
      <x:c r="AY237" s="37"/>
      <x:c r="AZ237" s="37"/>
      <x:c r="BA237" s="37"/>
      <x:c r="BB237" s="37"/>
      <x:c r="BC237" s="37"/>
      <x:c r="BD237" s="60"/>
      <x:c r="BE237" s="60"/>
      <x:c r="BF237" s="37"/>
      <x:c r="BG237" s="37"/>
      <x:c r="BH237" s="37" t="str">
        <x:v>https://btech.com/en/c/large-home-appliances/washing-machines-dryers/b/tornado</x:v>
      </x:c>
      <x:c r="BI237" s="37"/>
      <x:c r="BJ237" s="37" t="str">
        <x:v>لم يبدأ</x:v>
      </x:c>
      <x:c r="BK237" s="60" t="n">
        <x:v>46233</x:v>
      </x:c>
      <x:c r="BL237" s="60"/>
      <x:c r="BM237" s="60"/>
      <x:c r="BN237" s="62" t="str">
        <x:f>IF(BM237="","",(NOW()-BM237)*24)</x:f>
      </x:c>
      <x:c r="BO237" s="37" t="str">
        <x:f>IF(BM237="","لم يُرصد",IF(BT237&lt;&gt;TRUE,"غير نشط",IF(BP237="فشل","فشل حالي",IF(BN237&lt;=12,"حديث",IF(BN237&lt;=24,"متأخر","قديم")))))</x:f>
        <x:v>لم يُرصد</x:v>
      </x:c>
      <x:c r="BP237" s="37" t="str">
        <x:v>بانتظار رصد التقسيط</x:v>
      </x:c>
      <x:c r="BQ237" s="37" t="n">
        <x:v>0</x:v>
      </x:c>
      <x:c r="BR237" s="37"/>
      <x:c r="BS237" s="37"/>
      <x:c r="BT237" s="54" t="b">
        <x:v>1</x:v>
      </x:c>
      <x:c r="BU237" s="37" t="str">
        <x:v>يحتاج اكتشاف رابط المنتج</x:v>
      </x:c>
      <x:c r="BV237" s="37" t="str">
        <x:v>Tornado Twin Tub Half Automatic Washing Machine, 10 kg, Multi Color - TMH-HS10CP(WK)</x:v>
      </x:c>
      <x:c r="BW237" s="37" t="str">
        <x:v>الملفات المرفوعة لا تحتوي خطة تقسيط فعلية لهذا الربط؛ الصف مُنشأ كمهمة جمع.</x:v>
      </x:c>
      <x:c r="BX237" s="60" t="n">
        <x:v>46233</x:v>
      </x:c>
      <x:c r="BY237" s="60" t="n">
        <x:v>46233</x:v>
      </x:c>
    </x:row>
    <x:row r="238">
      <x:c r="A238" s="37" t="str">
        <x:v>مهمة جمع أولية</x:v>
      </x:c>
      <x:c r="B238" s="37" t="str">
        <x:v>INSTTASK-60E65ECA0D55</x:v>
      </x:c>
      <x:c r="C238" s="37" t="str">
        <x:v>VAR-74F74CD194CF3D|EG-013|STORE|PENDING</x:v>
      </x:c>
      <x:c r="D238" s="37" t="str">
        <x:v>VAR-74F74CD194CF3D|EG-013|STORE</x:v>
      </x:c>
      <x:c r="E238" s="37" t="str">
        <x:v>VAR-74F74CD194CF3D</x:v>
      </x:c>
      <x:c r="F238" s="37" t="str">
        <x:v>MOD-C2C5B657D7E248</x:v>
      </x:c>
      <x:c r="G238" s="37" t="str">
        <x:v>Tornado TMH-HS12CP(WK) 12kg / White Black</x:v>
      </x:c>
      <x:c r="H238" s="37" t="str">
        <x:v>الأجهزة المنزلية</x:v>
      </x:c>
      <x:c r="I238" s="37" t="str">
        <x:v>غسالات ملابس</x:v>
      </x:c>
      <x:c r="J238" s="37" t="str">
        <x:v>Tornado</x:v>
      </x:c>
      <x:c r="K238" s="37" t="str">
        <x:v>TMH-HS12CP(WK)</x:v>
      </x:c>
      <x:c r="L238" s="37" t="str">
        <x:v>12kg | White Black</x:v>
      </x:c>
      <x:c r="M238" s="37"/>
      <x:c r="N238" s="37"/>
      <x:c r="O238" s="37" t="str">
        <x:v>White Black</x:v>
      </x:c>
      <x:c r="P238" s="37" t="str">
        <x:v>TMH-HS12CP(WK)</x:v>
      </x:c>
      <x:c r="Q238" s="37"/>
      <x:c r="R238" s="37" t="str">
        <x:v>EG-013</x:v>
      </x:c>
      <x:c r="S238" s="37" t="str">
        <x:v>B.TECH</x:v>
      </x:c>
      <x:c r="T238" s="37" t="str">
        <x:v>A</x:v>
      </x:c>
      <x:c r="U238" s="37"/>
      <x:c r="V238" s="37"/>
      <x:c r="W238" s="37" t="str">
        <x:v>https://btech.com/en/c/large-home-appliances/washing-machines-dryers/b/tornado</x:v>
      </x:c>
      <x:c r="X238" s="37" t="str">
        <x:v>صفحة فئة</x:v>
      </x:c>
      <x:c r="Y238" s="37"/>
      <x:c r="Z238" s="37"/>
      <x:c r="AA238" s="37"/>
      <x:c r="AB238" s="37"/>
      <x:c r="AC238" s="37"/>
      <x:c r="AD238" s="37"/>
      <x:c r="AE238" s="37"/>
      <x:c r="AF238" s="56"/>
      <x:c r="AG238" s="56"/>
      <x:c r="AH238" s="56"/>
      <x:c r="AI238" s="58"/>
      <x:c r="AJ238" s="56"/>
      <x:c r="AK238" s="56"/>
      <x:c r="AL238" s="56"/>
      <x:c r="AM238" s="56"/>
      <x:c r="AN238" s="56"/>
      <x:c r="AO238" s="56" t="str">
        <x:f>IF(OR(AF238="",AD238=""),"",AF238*AD238+IF(AG238="",0,AG238)+IF(AH238="",0,AH238)+IF(AJ238="",0,AJ238)+IF(AK238="",0,AK238)+IF(AL238="",0,AL238)+IF(AM238="",0,AM238))</x:f>
      </x:c>
      <x:c r="AP238" s="56"/>
      <x:c r="AQ238" s="56" t="str">
        <x:f>IF(OR(AO238="",AP238=""),"",AO238-AP238)</x:f>
      </x:c>
      <x:c r="AR238" s="58" t="str">
        <x:f>IF(OR(AP238="",AP238=0,AQ238=""),"",AQ238/AP238)</x:f>
      </x:c>
      <x:c r="AS238" s="58"/>
      <x:c r="AT238" s="37"/>
      <x:c r="AU238" s="37"/>
      <x:c r="AV238" s="37"/>
      <x:c r="AW238" s="56"/>
      <x:c r="AX238" s="56"/>
      <x:c r="AY238" s="37"/>
      <x:c r="AZ238" s="37"/>
      <x:c r="BA238" s="37"/>
      <x:c r="BB238" s="37"/>
      <x:c r="BC238" s="37"/>
      <x:c r="BD238" s="60"/>
      <x:c r="BE238" s="60"/>
      <x:c r="BF238" s="37"/>
      <x:c r="BG238" s="37"/>
      <x:c r="BH238" s="37" t="str">
        <x:v>https://btech.com/en/c/large-home-appliances/washing-machines-dryers/b/tornado</x:v>
      </x:c>
      <x:c r="BI238" s="37"/>
      <x:c r="BJ238" s="37" t="str">
        <x:v>لم يبدأ</x:v>
      </x:c>
      <x:c r="BK238" s="60" t="n">
        <x:v>46233</x:v>
      </x:c>
      <x:c r="BL238" s="60"/>
      <x:c r="BM238" s="60"/>
      <x:c r="BN238" s="62" t="str">
        <x:f>IF(BM238="","",(NOW()-BM238)*24)</x:f>
      </x:c>
      <x:c r="BO238" s="37" t="str">
        <x:f>IF(BM238="","لم يُرصد",IF(BT238&lt;&gt;TRUE,"غير نشط",IF(BP238="فشل","فشل حالي",IF(BN238&lt;=12,"حديث",IF(BN238&lt;=24,"متأخر","قديم")))))</x:f>
        <x:v>لم يُرصد</x:v>
      </x:c>
      <x:c r="BP238" s="37" t="str">
        <x:v>بانتظار رصد التقسيط</x:v>
      </x:c>
      <x:c r="BQ238" s="37" t="n">
        <x:v>0</x:v>
      </x:c>
      <x:c r="BR238" s="37"/>
      <x:c r="BS238" s="37"/>
      <x:c r="BT238" s="54" t="b">
        <x:v>1</x:v>
      </x:c>
      <x:c r="BU238" s="37" t="str">
        <x:v>يحتاج اكتشاف رابط المنتج</x:v>
      </x:c>
      <x:c r="BV238" s="37" t="str">
        <x:v>Tornado Twin Tub Half Automatic Washing Machine, 12 kg, White Black - TMH-HS12CP(WK)</x:v>
      </x:c>
      <x:c r="BW238" s="37" t="str">
        <x:v>الملفات المرفوعة لا تحتوي خطة تقسيط فعلية لهذا الربط؛ الصف مُنشأ كمهمة جمع.</x:v>
      </x:c>
      <x:c r="BX238" s="60" t="n">
        <x:v>46233</x:v>
      </x:c>
      <x:c r="BY238" s="60" t="n">
        <x:v>46233</x:v>
      </x:c>
    </x:row>
    <x:row r="239">
      <x:c r="A239" s="37" t="str">
        <x:v>مهمة جمع أولية</x:v>
      </x:c>
      <x:c r="B239" s="37" t="str">
        <x:v>INSTTASK-6E1738D78C3D</x:v>
      </x:c>
      <x:c r="C239" s="37" t="str">
        <x:v>VAR-167E90460C3E39|EG-013|STORE|PENDING</x:v>
      </x:c>
      <x:c r="D239" s="37" t="str">
        <x:v>VAR-167E90460C3E39|EG-013|STORE</x:v>
      </x:c>
      <x:c r="E239" s="37" t="str">
        <x:v>VAR-167E90460C3E39</x:v>
      </x:c>
      <x:c r="F239" s="37" t="str">
        <x:v>MOD-30A7F51EEBEE88</x:v>
      </x:c>
      <x:c r="G239" s="37" t="str">
        <x:v>Tornado TVH-HM12TS(WK) 12kg / Multi Color</x:v>
      </x:c>
      <x:c r="H239" s="37" t="str">
        <x:v>الأجهزة المنزلية</x:v>
      </x:c>
      <x:c r="I239" s="37" t="str">
        <x:v>غسالات ملابس</x:v>
      </x:c>
      <x:c r="J239" s="37" t="str">
        <x:v>Tornado</x:v>
      </x:c>
      <x:c r="K239" s="37" t="str">
        <x:v>TVH-HM12TS(WK)</x:v>
      </x:c>
      <x:c r="L239" s="37" t="str">
        <x:v>12kg | Multi Color</x:v>
      </x:c>
      <x:c r="M239" s="37"/>
      <x:c r="N239" s="37"/>
      <x:c r="O239" s="37" t="str">
        <x:v>Multi Color</x:v>
      </x:c>
      <x:c r="P239" s="37" t="str">
        <x:v>TVH-HM12TS(WK)</x:v>
      </x:c>
      <x:c r="Q239" s="37"/>
      <x:c r="R239" s="37" t="str">
        <x:v>EG-013</x:v>
      </x:c>
      <x:c r="S239" s="37" t="str">
        <x:v>B.TECH</x:v>
      </x:c>
      <x:c r="T239" s="37" t="str">
        <x:v>A</x:v>
      </x:c>
      <x:c r="U239" s="37"/>
      <x:c r="V239" s="37"/>
      <x:c r="W239" s="37" t="str">
        <x:v>https://btech.com/en/c/large-home-appliances/washing-machines-dryers/b/tornado</x:v>
      </x:c>
      <x:c r="X239" s="37" t="str">
        <x:v>صفحة فئة</x:v>
      </x:c>
      <x:c r="Y239" s="37"/>
      <x:c r="Z239" s="37"/>
      <x:c r="AA239" s="37"/>
      <x:c r="AB239" s="37"/>
      <x:c r="AC239" s="37"/>
      <x:c r="AD239" s="37"/>
      <x:c r="AE239" s="37"/>
      <x:c r="AF239" s="56"/>
      <x:c r="AG239" s="56"/>
      <x:c r="AH239" s="56"/>
      <x:c r="AI239" s="58"/>
      <x:c r="AJ239" s="56"/>
      <x:c r="AK239" s="56"/>
      <x:c r="AL239" s="56"/>
      <x:c r="AM239" s="56"/>
      <x:c r="AN239" s="56"/>
      <x:c r="AO239" s="56" t="str">
        <x:f>IF(OR(AF239="",AD239=""),"",AF239*AD239+IF(AG239="",0,AG239)+IF(AH239="",0,AH239)+IF(AJ239="",0,AJ239)+IF(AK239="",0,AK239)+IF(AL239="",0,AL239)+IF(AM239="",0,AM239))</x:f>
      </x:c>
      <x:c r="AP239" s="56"/>
      <x:c r="AQ239" s="56" t="str">
        <x:f>IF(OR(AO239="",AP239=""),"",AO239-AP239)</x:f>
      </x:c>
      <x:c r="AR239" s="58" t="str">
        <x:f>IF(OR(AP239="",AP239=0,AQ239=""),"",AQ239/AP239)</x:f>
      </x:c>
      <x:c r="AS239" s="58"/>
      <x:c r="AT239" s="37"/>
      <x:c r="AU239" s="37"/>
      <x:c r="AV239" s="37"/>
      <x:c r="AW239" s="56"/>
      <x:c r="AX239" s="56"/>
      <x:c r="AY239" s="37"/>
      <x:c r="AZ239" s="37"/>
      <x:c r="BA239" s="37"/>
      <x:c r="BB239" s="37"/>
      <x:c r="BC239" s="37"/>
      <x:c r="BD239" s="60"/>
      <x:c r="BE239" s="60"/>
      <x:c r="BF239" s="37"/>
      <x:c r="BG239" s="37"/>
      <x:c r="BH239" s="37" t="str">
        <x:v>https://btech.com/en/c/large-home-appliances/washing-machines-dryers/b/tornado</x:v>
      </x:c>
      <x:c r="BI239" s="37"/>
      <x:c r="BJ239" s="37" t="str">
        <x:v>لم يبدأ</x:v>
      </x:c>
      <x:c r="BK239" s="60" t="n">
        <x:v>46233</x:v>
      </x:c>
      <x:c r="BL239" s="60"/>
      <x:c r="BM239" s="60"/>
      <x:c r="BN239" s="62" t="str">
        <x:f>IF(BM239="","",(NOW()-BM239)*24)</x:f>
      </x:c>
      <x:c r="BO239" s="37" t="str">
        <x:f>IF(BM239="","لم يُرصد",IF(BT239&lt;&gt;TRUE,"غير نشط",IF(BP239="فشل","فشل حالي",IF(BN239&lt;=12,"حديث",IF(BN239&lt;=24,"متأخر","قديم")))))</x:f>
        <x:v>لم يُرصد</x:v>
      </x:c>
      <x:c r="BP239" s="37" t="str">
        <x:v>بانتظار رصد التقسيط</x:v>
      </x:c>
      <x:c r="BQ239" s="37" t="n">
        <x:v>0</x:v>
      </x:c>
      <x:c r="BR239" s="37"/>
      <x:c r="BS239" s="37"/>
      <x:c r="BT239" s="54" t="b">
        <x:v>1</x:v>
      </x:c>
      <x:c r="BU239" s="37" t="str">
        <x:v>يحتاج اكتشاف رابط المنتج</x:v>
      </x:c>
      <x:c r="BV239" s="37" t="str">
        <x:v>Tornado Twin Tub Half Automatic Washing Machine, 12 kg, Multi Color - TVH-HM12TS(WK)</x:v>
      </x:c>
      <x:c r="BW239" s="37" t="str">
        <x:v>الملفات المرفوعة لا تحتوي خطة تقسيط فعلية لهذا الربط؛ الصف مُنشأ كمهمة جمع.</x:v>
      </x:c>
      <x:c r="BX239" s="60" t="n">
        <x:v>46233</x:v>
      </x:c>
      <x:c r="BY239" s="60" t="n">
        <x:v>46233</x:v>
      </x:c>
    </x:row>
    <x:row r="240">
      <x:c r="A240" s="37" t="str">
        <x:v>مهمة جمع أولية</x:v>
      </x:c>
      <x:c r="B240" s="37" t="str">
        <x:v>INSTTASK-83A48C253964</x:v>
      </x:c>
      <x:c r="C240" s="37" t="str">
        <x:v>VAR-3EFC1C9ED4AEFC|EG-013|STORE|PENDING</x:v>
      </x:c>
      <x:c r="D240" s="37" t="str">
        <x:v>VAR-3EFC1C9ED4AEFC|EG-013|STORE</x:v>
      </x:c>
      <x:c r="E240" s="37" t="str">
        <x:v>VAR-3EFC1C9ED4AEFC</x:v>
      </x:c>
      <x:c r="F240" s="37" t="str">
        <x:v>MOD-D76FB2F298E181</x:v>
      </x:c>
      <x:c r="G240" s="37" t="str">
        <x:v>Tornado TWE-TLN09RDS 9kg / Silver</x:v>
      </x:c>
      <x:c r="H240" s="37" t="str">
        <x:v>الأجهزة المنزلية</x:v>
      </x:c>
      <x:c r="I240" s="37" t="str">
        <x:v>غسالات ملابس</x:v>
      </x:c>
      <x:c r="J240" s="37" t="str">
        <x:v>Tornado</x:v>
      </x:c>
      <x:c r="K240" s="37" t="str">
        <x:v>TWE-TLN09RDS</x:v>
      </x:c>
      <x:c r="L240" s="37" t="str">
        <x:v>9kg | Silver</x:v>
      </x:c>
      <x:c r="M240" s="37"/>
      <x:c r="N240" s="37"/>
      <x:c r="O240" s="37" t="str">
        <x:v>Silver</x:v>
      </x:c>
      <x:c r="P240" s="37" t="str">
        <x:v>TWE-TLN09RDS</x:v>
      </x:c>
      <x:c r="Q240" s="37"/>
      <x:c r="R240" s="37" t="str">
        <x:v>EG-013</x:v>
      </x:c>
      <x:c r="S240" s="37" t="str">
        <x:v>B.TECH</x:v>
      </x:c>
      <x:c r="T240" s="37" t="str">
        <x:v>A</x:v>
      </x:c>
      <x:c r="U240" s="37"/>
      <x:c r="V240" s="37"/>
      <x:c r="W240" s="37" t="str">
        <x:v>https://btech.com/en/c/large-home-appliances/washing-machines-dryers/b/tornado</x:v>
      </x:c>
      <x:c r="X240" s="37" t="str">
        <x:v>صفحة فئة</x:v>
      </x:c>
      <x:c r="Y240" s="37"/>
      <x:c r="Z240" s="37"/>
      <x:c r="AA240" s="37"/>
      <x:c r="AB240" s="37"/>
      <x:c r="AC240" s="37"/>
      <x:c r="AD240" s="37"/>
      <x:c r="AE240" s="37"/>
      <x:c r="AF240" s="56"/>
      <x:c r="AG240" s="56"/>
      <x:c r="AH240" s="56"/>
      <x:c r="AI240" s="58"/>
      <x:c r="AJ240" s="56"/>
      <x:c r="AK240" s="56"/>
      <x:c r="AL240" s="56"/>
      <x:c r="AM240" s="56"/>
      <x:c r="AN240" s="56"/>
      <x:c r="AO240" s="56" t="str">
        <x:f>IF(OR(AF240="",AD240=""),"",AF240*AD240+IF(AG240="",0,AG240)+IF(AH240="",0,AH240)+IF(AJ240="",0,AJ240)+IF(AK240="",0,AK240)+IF(AL240="",0,AL240)+IF(AM240="",0,AM240))</x:f>
      </x:c>
      <x:c r="AP240" s="56"/>
      <x:c r="AQ240" s="56" t="str">
        <x:f>IF(OR(AO240="",AP240=""),"",AO240-AP240)</x:f>
      </x:c>
      <x:c r="AR240" s="58" t="str">
        <x:f>IF(OR(AP240="",AP240=0,AQ240=""),"",AQ240/AP240)</x:f>
      </x:c>
      <x:c r="AS240" s="58"/>
      <x:c r="AT240" s="37"/>
      <x:c r="AU240" s="37"/>
      <x:c r="AV240" s="37"/>
      <x:c r="AW240" s="56"/>
      <x:c r="AX240" s="56"/>
      <x:c r="AY240" s="37"/>
      <x:c r="AZ240" s="37"/>
      <x:c r="BA240" s="37"/>
      <x:c r="BB240" s="37"/>
      <x:c r="BC240" s="37"/>
      <x:c r="BD240" s="60"/>
      <x:c r="BE240" s="60"/>
      <x:c r="BF240" s="37"/>
      <x:c r="BG240" s="37"/>
      <x:c r="BH240" s="37" t="str">
        <x:v>https://btech.com/en/c/large-home-appliances/washing-machines-dryers/b/tornado</x:v>
      </x:c>
      <x:c r="BI240" s="37"/>
      <x:c r="BJ240" s="37" t="str">
        <x:v>لم يبدأ</x:v>
      </x:c>
      <x:c r="BK240" s="60" t="n">
        <x:v>46233</x:v>
      </x:c>
      <x:c r="BL240" s="60"/>
      <x:c r="BM240" s="60"/>
      <x:c r="BN240" s="62" t="str">
        <x:f>IF(BM240="","",(NOW()-BM240)*24)</x:f>
      </x:c>
      <x:c r="BO240" s="37" t="str">
        <x:f>IF(BM240="","لم يُرصد",IF(BT240&lt;&gt;TRUE,"غير نشط",IF(BP240="فشل","فشل حالي",IF(BN240&lt;=12,"حديث",IF(BN240&lt;=24,"متأخر","قديم")))))</x:f>
        <x:v>لم يُرصد</x:v>
      </x:c>
      <x:c r="BP240" s="37" t="str">
        <x:v>بانتظار رصد التقسيط</x:v>
      </x:c>
      <x:c r="BQ240" s="37" t="n">
        <x:v>0</x:v>
      </x:c>
      <x:c r="BR240" s="37"/>
      <x:c r="BS240" s="37"/>
      <x:c r="BT240" s="54" t="b">
        <x:v>1</x:v>
      </x:c>
      <x:c r="BU240" s="37" t="str">
        <x:v>يحتاج اكتشاف رابط المنتج</x:v>
      </x:c>
      <x:c r="BV240" s="37" t="str">
        <x:v>Tornado Top Load washing Machine, 9 kg, Dark Silver - TWE-TLN09RDS</x:v>
      </x:c>
      <x:c r="BW240" s="37" t="str">
        <x:v>الملفات المرفوعة لا تحتوي خطة تقسيط فعلية لهذا الربط؛ الصف مُنشأ كمهمة جمع.</x:v>
      </x:c>
      <x:c r="BX240" s="60" t="n">
        <x:v>46233</x:v>
      </x:c>
      <x:c r="BY240" s="60" t="n">
        <x:v>46233</x:v>
      </x:c>
    </x:row>
    <x:row r="241">
      <x:c r="A241" s="37" t="str">
        <x:v>مهمة جمع أولية</x:v>
      </x:c>
      <x:c r="B241" s="37" t="str">
        <x:v>INSTTASK-EC080ACE788F</x:v>
      </x:c>
      <x:c r="C241" s="37" t="str">
        <x:v>VAR-F1C690EE42FD52|EG-013|STORE|PENDING</x:v>
      </x:c>
      <x:c r="D241" s="37" t="str">
        <x:v>VAR-F1C690EE42FD52|EG-013|STORE</x:v>
      </x:c>
      <x:c r="E241" s="37" t="str">
        <x:v>VAR-F1C690EE42FD52</x:v>
      </x:c>
      <x:c r="F241" s="37" t="str">
        <x:v>MOD-2651E6A68C35E2</x:v>
      </x:c>
      <x:c r="G241" s="37" t="str">
        <x:v>Tornado TWT-TLD15RDS 15kg / Silver</x:v>
      </x:c>
      <x:c r="H241" s="37" t="str">
        <x:v>الأجهزة المنزلية</x:v>
      </x:c>
      <x:c r="I241" s="37" t="str">
        <x:v>غسالات ملابس</x:v>
      </x:c>
      <x:c r="J241" s="37" t="str">
        <x:v>Tornado</x:v>
      </x:c>
      <x:c r="K241" s="37" t="str">
        <x:v>TWT-TLD15RDS</x:v>
      </x:c>
      <x:c r="L241" s="37" t="str">
        <x:v>15kg | Silver</x:v>
      </x:c>
      <x:c r="M241" s="37"/>
      <x:c r="N241" s="37"/>
      <x:c r="O241" s="37" t="str">
        <x:v>Silver</x:v>
      </x:c>
      <x:c r="P241" s="37" t="str">
        <x:v>TWT-TLD15RDS</x:v>
      </x:c>
      <x:c r="Q241" s="37"/>
      <x:c r="R241" s="37" t="str">
        <x:v>EG-013</x:v>
      </x:c>
      <x:c r="S241" s="37" t="str">
        <x:v>B.TECH</x:v>
      </x:c>
      <x:c r="T241" s="37" t="str">
        <x:v>A</x:v>
      </x:c>
      <x:c r="U241" s="37"/>
      <x:c r="V241" s="37"/>
      <x:c r="W241" s="37" t="str">
        <x:v>https://btech.com/en/c/large-home-appliances/washing-machines-dryers/b/tornado</x:v>
      </x:c>
      <x:c r="X241" s="37" t="str">
        <x:v>صفحة فئة</x:v>
      </x:c>
      <x:c r="Y241" s="37"/>
      <x:c r="Z241" s="37"/>
      <x:c r="AA241" s="37"/>
      <x:c r="AB241" s="37"/>
      <x:c r="AC241" s="37"/>
      <x:c r="AD241" s="37"/>
      <x:c r="AE241" s="37"/>
      <x:c r="AF241" s="56"/>
      <x:c r="AG241" s="56"/>
      <x:c r="AH241" s="56"/>
      <x:c r="AI241" s="58"/>
      <x:c r="AJ241" s="56"/>
      <x:c r="AK241" s="56"/>
      <x:c r="AL241" s="56"/>
      <x:c r="AM241" s="56"/>
      <x:c r="AN241" s="56"/>
      <x:c r="AO241" s="56" t="str">
        <x:f>IF(OR(AF241="",AD241=""),"",AF241*AD241+IF(AG241="",0,AG241)+IF(AH241="",0,AH241)+IF(AJ241="",0,AJ241)+IF(AK241="",0,AK241)+IF(AL241="",0,AL241)+IF(AM241="",0,AM241))</x:f>
      </x:c>
      <x:c r="AP241" s="56"/>
      <x:c r="AQ241" s="56" t="str">
        <x:f>IF(OR(AO241="",AP241=""),"",AO241-AP241)</x:f>
      </x:c>
      <x:c r="AR241" s="58" t="str">
        <x:f>IF(OR(AP241="",AP241=0,AQ241=""),"",AQ241/AP241)</x:f>
      </x:c>
      <x:c r="AS241" s="58"/>
      <x:c r="AT241" s="37"/>
      <x:c r="AU241" s="37"/>
      <x:c r="AV241" s="37"/>
      <x:c r="AW241" s="56"/>
      <x:c r="AX241" s="56"/>
      <x:c r="AY241" s="37"/>
      <x:c r="AZ241" s="37"/>
      <x:c r="BA241" s="37"/>
      <x:c r="BB241" s="37"/>
      <x:c r="BC241" s="37"/>
      <x:c r="BD241" s="60"/>
      <x:c r="BE241" s="60"/>
      <x:c r="BF241" s="37"/>
      <x:c r="BG241" s="37"/>
      <x:c r="BH241" s="37" t="str">
        <x:v>https://btech.com/en/c/large-home-appliances/washing-machines-dryers/b/tornado</x:v>
      </x:c>
      <x:c r="BI241" s="37"/>
      <x:c r="BJ241" s="37" t="str">
        <x:v>لم يبدأ</x:v>
      </x:c>
      <x:c r="BK241" s="60" t="n">
        <x:v>46233</x:v>
      </x:c>
      <x:c r="BL241" s="60"/>
      <x:c r="BM241" s="60"/>
      <x:c r="BN241" s="62" t="str">
        <x:f>IF(BM241="","",(NOW()-BM241)*24)</x:f>
      </x:c>
      <x:c r="BO241" s="37" t="str">
        <x:f>IF(BM241="","لم يُرصد",IF(BT241&lt;&gt;TRUE,"غير نشط",IF(BP241="فشل","فشل حالي",IF(BN241&lt;=12,"حديث",IF(BN241&lt;=24,"متأخر","قديم")))))</x:f>
        <x:v>لم يُرصد</x:v>
      </x:c>
      <x:c r="BP241" s="37" t="str">
        <x:v>بانتظار رصد التقسيط</x:v>
      </x:c>
      <x:c r="BQ241" s="37" t="n">
        <x:v>0</x:v>
      </x:c>
      <x:c r="BR241" s="37"/>
      <x:c r="BS241" s="37"/>
      <x:c r="BT241" s="54" t="b">
        <x:v>1</x:v>
      </x:c>
      <x:c r="BU241" s="37" t="str">
        <x:v>يحتاج اكتشاف رابط المنتج</x:v>
      </x:c>
      <x:c r="BV241" s="37" t="str">
        <x:v>Tornado Inverter Top Load Washing Machine, 15 kg, Dark Silver - TWT-TLD15RDS</x:v>
      </x:c>
      <x:c r="BW241" s="37" t="str">
        <x:v>الملفات المرفوعة لا تحتوي خطة تقسيط فعلية لهذا الربط؛ الصف مُنشأ كمهمة جمع.</x:v>
      </x:c>
      <x:c r="BX241" s="60" t="n">
        <x:v>46233</x:v>
      </x:c>
      <x:c r="BY241" s="60" t="n">
        <x:v>46233</x:v>
      </x:c>
    </x:row>
    <x:row r="242">
      <x:c r="A242" s="37" t="str">
        <x:v>مهمة جمع أولية</x:v>
      </x:c>
      <x:c r="B242" s="37" t="str">
        <x:v>INSTTASK-7E0E44D5E673</x:v>
      </x:c>
      <x:c r="C242" s="37" t="str">
        <x:v>VAR-6FCCA25464E8B9|EG-013|STORE|PENDING</x:v>
      </x:c>
      <x:c r="D242" s="37" t="str">
        <x:v>VAR-6FCCA25464E8B9|EG-013|STORE</x:v>
      </x:c>
      <x:c r="E242" s="37" t="str">
        <x:v>VAR-6FCCA25464E8B9</x:v>
      </x:c>
      <x:c r="F242" s="37" t="str">
        <x:v>MOD-CCAB556CDE3F89</x:v>
      </x:c>
      <x:c r="G242" s="37" t="str">
        <x:v>Tornado TWT-TLN08LSL 8 kg load | Freestanding | Silver | 8kg</x:v>
      </x:c>
      <x:c r="H242" s="37" t="str">
        <x:v>الأجهزة المنزلية</x:v>
      </x:c>
      <x:c r="I242" s="37" t="str">
        <x:v>غسالات ملابس</x:v>
      </x:c>
      <x:c r="J242" s="37" t="str">
        <x:v>Tornado</x:v>
      </x:c>
      <x:c r="K242" s="37" t="str">
        <x:v>TWT-TLN08LSL</x:v>
      </x:c>
      <x:c r="L242" s="37" t="str">
        <x:v>8 kg load | Freestanding | Silver</x:v>
      </x:c>
      <x:c r="M242" s="37"/>
      <x:c r="N242" s="37"/>
      <x:c r="O242" s="37" t="str">
        <x:v>Silver</x:v>
      </x:c>
      <x:c r="P242" s="37" t="str">
        <x:v>TWT-TLN08LSL</x:v>
      </x:c>
      <x:c r="Q242" s="37"/>
      <x:c r="R242" s="37" t="str">
        <x:v>EG-013</x:v>
      </x:c>
      <x:c r="S242" s="37" t="str">
        <x:v>B.TECH</x:v>
      </x:c>
      <x:c r="T242" s="37" t="str">
        <x:v>A</x:v>
      </x:c>
      <x:c r="U242" s="37"/>
      <x:c r="V242" s="37"/>
      <x:c r="W242" s="37" t="str">
        <x:v>https://btech.com/en/p/05d5a4f4-ee66-43ea-8f7f-685df5597921</x:v>
      </x:c>
      <x:c r="X242" s="37" t="str">
        <x:v>رابط منتج مباشر</x:v>
      </x:c>
      <x:c r="Y242" s="37"/>
      <x:c r="Z242" s="37"/>
      <x:c r="AA242" s="37"/>
      <x:c r="AB242" s="37"/>
      <x:c r="AC242" s="37"/>
      <x:c r="AD242" s="37"/>
      <x:c r="AE242" s="37"/>
      <x:c r="AF242" s="56"/>
      <x:c r="AG242" s="56"/>
      <x:c r="AH242" s="56"/>
      <x:c r="AI242" s="58"/>
      <x:c r="AJ242" s="56"/>
      <x:c r="AK242" s="56"/>
      <x:c r="AL242" s="56"/>
      <x:c r="AM242" s="56"/>
      <x:c r="AN242" s="56"/>
      <x:c r="AO242" s="56" t="str">
        <x:f>IF(OR(AF242="",AD242=""),"",AF242*AD242+IF(AG242="",0,AG242)+IF(AH242="",0,AH242)+IF(AJ242="",0,AJ242)+IF(AK242="",0,AK242)+IF(AL242="",0,AL242)+IF(AM242="",0,AM242))</x:f>
      </x:c>
      <x:c r="AP242" s="56"/>
      <x:c r="AQ242" s="56" t="str">
        <x:f>IF(OR(AO242="",AP242=""),"",AO242-AP242)</x:f>
      </x:c>
      <x:c r="AR242" s="58" t="str">
        <x:f>IF(OR(AP242="",AP242=0,AQ242=""),"",AQ242/AP242)</x:f>
      </x:c>
      <x:c r="AS242" s="58"/>
      <x:c r="AT242" s="37"/>
      <x:c r="AU242" s="37"/>
      <x:c r="AV242" s="37"/>
      <x:c r="AW242" s="56"/>
      <x:c r="AX242" s="56"/>
      <x:c r="AY242" s="37"/>
      <x:c r="AZ242" s="37"/>
      <x:c r="BA242" s="37"/>
      <x:c r="BB242" s="37"/>
      <x:c r="BC242" s="37"/>
      <x:c r="BD242" s="60"/>
      <x:c r="BE242" s="60"/>
      <x:c r="BF242" s="37"/>
      <x:c r="BG242" s="37"/>
      <x:c r="BH242" s="37" t="str">
        <x:v>https://btech.com/en/p/05d5a4f4-ee66-43ea-8f7f-685df5597921</x:v>
      </x:c>
      <x:c r="BI242" s="37"/>
      <x:c r="BJ242" s="37" t="str">
        <x:v>لم يبدأ</x:v>
      </x:c>
      <x:c r="BK242" s="60" t="n">
        <x:v>46233</x:v>
      </x:c>
      <x:c r="BL242" s="60"/>
      <x:c r="BM242" s="60"/>
      <x:c r="BN242" s="62" t="str">
        <x:f>IF(BM242="","",(NOW()-BM242)*24)</x:f>
      </x:c>
      <x:c r="BO242" s="37" t="str">
        <x:f>IF(BM242="","لم يُرصد",IF(BT242&lt;&gt;TRUE,"غير نشط",IF(BP242="فشل","فشل حالي",IF(BN242&lt;=12,"حديث",IF(BN242&lt;=24,"متأخر","قديم")))))</x:f>
        <x:v>لم يُرصد</x:v>
      </x:c>
      <x:c r="BP242" s="37" t="str">
        <x:v>بانتظار رصد التقسيط</x:v>
      </x:c>
      <x:c r="BQ242" s="37" t="n">
        <x:v>0</x:v>
      </x:c>
      <x:c r="BR242" s="37"/>
      <x:c r="BS242" s="37"/>
      <x:c r="BT242" s="54" t="b">
        <x:v>1</x:v>
      </x:c>
      <x:c r="BU242" s="37" t="str">
        <x:v>مهمة جاهزة لأول رصد</x:v>
      </x:c>
      <x:c r="BV242" s="37" t="str"/>
      <x:c r="BW242" s="37" t="str">
        <x:v>الملفات المرفوعة لا تحتوي خطة تقسيط فعلية لهذا الربط؛ الصف مُنشأ كمهمة جمع. | Catalogue title: Tornado Top Load washing Machine, 8 kg, Silver - TWT-TLN08LSL</x:v>
      </x:c>
      <x:c r="BX242" s="60" t="n">
        <x:v>46233</x:v>
      </x:c>
      <x:c r="BY242" s="60" t="n">
        <x:v>46233</x:v>
      </x:c>
    </x:row>
    <x:row r="243">
      <x:c r="A243" s="37" t="str">
        <x:v>مهمة جمع أولية</x:v>
      </x:c>
      <x:c r="B243" s="37" t="str">
        <x:v>INSTTASK-C388E82583D7</x:v>
      </x:c>
      <x:c r="C243" s="37" t="str">
        <x:v>VAR-509DF721C03F40|EG-013|STORE|PENDING</x:v>
      </x:c>
      <x:c r="D243" s="37" t="str">
        <x:v>VAR-509DF721C03F40|EG-013|STORE</x:v>
      </x:c>
      <x:c r="E243" s="37" t="str">
        <x:v>VAR-509DF721C03F40</x:v>
      </x:c>
      <x:c r="F243" s="37" t="str">
        <x:v>MOD-CCAB556CDE3F89</x:v>
      </x:c>
      <x:c r="G243" s="37" t="str">
        <x:v>Tornado TWT-TLN08LSL 8kg / Silver</x:v>
      </x:c>
      <x:c r="H243" s="37" t="str">
        <x:v>الأجهزة المنزلية</x:v>
      </x:c>
      <x:c r="I243" s="37" t="str">
        <x:v>غسالات ملابس</x:v>
      </x:c>
      <x:c r="J243" s="37" t="str">
        <x:v>Tornado</x:v>
      </x:c>
      <x:c r="K243" s="37" t="str">
        <x:v>TWT-TLN08LSL</x:v>
      </x:c>
      <x:c r="L243" s="37" t="str">
        <x:v>8kg | Silver</x:v>
      </x:c>
      <x:c r="M243" s="37"/>
      <x:c r="N243" s="37"/>
      <x:c r="O243" s="37" t="str">
        <x:v>Silver</x:v>
      </x:c>
      <x:c r="P243" s="37" t="str">
        <x:v>TWT-TLN08LSL</x:v>
      </x:c>
      <x:c r="Q243" s="37"/>
      <x:c r="R243" s="37" t="str">
        <x:v>EG-013</x:v>
      </x:c>
      <x:c r="S243" s="37" t="str">
        <x:v>B.TECH</x:v>
      </x:c>
      <x:c r="T243" s="37" t="str">
        <x:v>A</x:v>
      </x:c>
      <x:c r="U243" s="37"/>
      <x:c r="V243" s="37"/>
      <x:c r="W243" s="37" t="str">
        <x:v>https://btech.com/en/c/large-home-appliances/washing-machines-dryers/b/tornado</x:v>
      </x:c>
      <x:c r="X243" s="37" t="str">
        <x:v>صفحة فئة</x:v>
      </x:c>
      <x:c r="Y243" s="37"/>
      <x:c r="Z243" s="37"/>
      <x:c r="AA243" s="37"/>
      <x:c r="AB243" s="37"/>
      <x:c r="AC243" s="37"/>
      <x:c r="AD243" s="37"/>
      <x:c r="AE243" s="37"/>
      <x:c r="AF243" s="56"/>
      <x:c r="AG243" s="56"/>
      <x:c r="AH243" s="56"/>
      <x:c r="AI243" s="58"/>
      <x:c r="AJ243" s="56"/>
      <x:c r="AK243" s="56"/>
      <x:c r="AL243" s="56"/>
      <x:c r="AM243" s="56"/>
      <x:c r="AN243" s="56"/>
      <x:c r="AO243" s="56" t="str">
        <x:f>IF(OR(AF243="",AD243=""),"",AF243*AD243+IF(AG243="",0,AG243)+IF(AH243="",0,AH243)+IF(AJ243="",0,AJ243)+IF(AK243="",0,AK243)+IF(AL243="",0,AL243)+IF(AM243="",0,AM243))</x:f>
      </x:c>
      <x:c r="AP243" s="56"/>
      <x:c r="AQ243" s="56" t="str">
        <x:f>IF(OR(AO243="",AP243=""),"",AO243-AP243)</x:f>
      </x:c>
      <x:c r="AR243" s="58" t="str">
        <x:f>IF(OR(AP243="",AP243=0,AQ243=""),"",AQ243/AP243)</x:f>
      </x:c>
      <x:c r="AS243" s="58"/>
      <x:c r="AT243" s="37"/>
      <x:c r="AU243" s="37"/>
      <x:c r="AV243" s="37"/>
      <x:c r="AW243" s="56"/>
      <x:c r="AX243" s="56"/>
      <x:c r="AY243" s="37"/>
      <x:c r="AZ243" s="37"/>
      <x:c r="BA243" s="37"/>
      <x:c r="BB243" s="37"/>
      <x:c r="BC243" s="37"/>
      <x:c r="BD243" s="60"/>
      <x:c r="BE243" s="60"/>
      <x:c r="BF243" s="37"/>
      <x:c r="BG243" s="37"/>
      <x:c r="BH243" s="37" t="str">
        <x:v>https://btech.com/en/c/large-home-appliances/washing-machines-dryers/b/tornado</x:v>
      </x:c>
      <x:c r="BI243" s="37"/>
      <x:c r="BJ243" s="37" t="str">
        <x:v>لم يبدأ</x:v>
      </x:c>
      <x:c r="BK243" s="60" t="n">
        <x:v>46233</x:v>
      </x:c>
      <x:c r="BL243" s="60"/>
      <x:c r="BM243" s="60"/>
      <x:c r="BN243" s="62" t="str">
        <x:f>IF(BM243="","",(NOW()-BM243)*24)</x:f>
      </x:c>
      <x:c r="BO243" s="37" t="str">
        <x:f>IF(BM243="","لم يُرصد",IF(BT243&lt;&gt;TRUE,"غير نشط",IF(BP243="فشل","فشل حالي",IF(BN243&lt;=12,"حديث",IF(BN243&lt;=24,"متأخر","قديم")))))</x:f>
        <x:v>لم يُرصد</x:v>
      </x:c>
      <x:c r="BP243" s="37" t="str">
        <x:v>بانتظار رصد التقسيط</x:v>
      </x:c>
      <x:c r="BQ243" s="37" t="n">
        <x:v>0</x:v>
      </x:c>
      <x:c r="BR243" s="37"/>
      <x:c r="BS243" s="37"/>
      <x:c r="BT243" s="54" t="b">
        <x:v>1</x:v>
      </x:c>
      <x:c r="BU243" s="37" t="str">
        <x:v>يحتاج اكتشاف رابط المنتج</x:v>
      </x:c>
      <x:c r="BV243" s="37" t="str">
        <x:v>Tornado Top Load washing Machine, 8 kg, Silver - TWT-TLN08LSL</x:v>
      </x:c>
      <x:c r="BW243" s="37" t="str">
        <x:v>الملفات المرفوعة لا تحتوي خطة تقسيط فعلية لهذا الربط؛ الصف مُنشأ كمهمة جمع. | تم دمج 2 أدلة لنفس المنتج والمتجر.</x:v>
      </x:c>
      <x:c r="BX243" s="60" t="n">
        <x:v>46233</x:v>
      </x:c>
      <x:c r="BY243" s="60" t="n">
        <x:v>46233</x:v>
      </x:c>
    </x:row>
    <x:row r="244">
      <x:c r="A244" s="37" t="str">
        <x:v>مهمة جمع أولية</x:v>
      </x:c>
      <x:c r="B244" s="37" t="str">
        <x:v>INSTTASK-7EAAE0A18511</x:v>
      </x:c>
      <x:c r="C244" s="37" t="str">
        <x:v>VAR-0D7EF7D994F2B9|EG-013|STORE|PENDING</x:v>
      </x:c>
      <x:c r="D244" s="37" t="str">
        <x:v>VAR-0D7EF7D994F2B9|EG-013|STORE</x:v>
      </x:c>
      <x:c r="E244" s="37" t="str">
        <x:v>VAR-0D7EF7D994F2B9</x:v>
      </x:c>
      <x:c r="F244" s="37" t="str">
        <x:v>MOD-8D3E0D6494564E</x:v>
      </x:c>
      <x:c r="G244" s="37" t="str">
        <x:v>Tornado TWT-TLN10LWT 10kg / White</x:v>
      </x:c>
      <x:c r="H244" s="37" t="str">
        <x:v>الأجهزة المنزلية</x:v>
      </x:c>
      <x:c r="I244" s="37" t="str">
        <x:v>غسالات ملابس</x:v>
      </x:c>
      <x:c r="J244" s="37" t="str">
        <x:v>Tornado</x:v>
      </x:c>
      <x:c r="K244" s="37" t="str">
        <x:v>TWT-TLN10LWT</x:v>
      </x:c>
      <x:c r="L244" s="37" t="str">
        <x:v>10kg | White</x:v>
      </x:c>
      <x:c r="M244" s="37"/>
      <x:c r="N244" s="37"/>
      <x:c r="O244" s="37" t="str">
        <x:v>White</x:v>
      </x:c>
      <x:c r="P244" s="37" t="str">
        <x:v>TWT-TLN10LWT</x:v>
      </x:c>
      <x:c r="Q244" s="37"/>
      <x:c r="R244" s="37" t="str">
        <x:v>EG-013</x:v>
      </x:c>
      <x:c r="S244" s="37" t="str">
        <x:v>B.TECH</x:v>
      </x:c>
      <x:c r="T244" s="37" t="str">
        <x:v>A</x:v>
      </x:c>
      <x:c r="U244" s="37"/>
      <x:c r="V244" s="37"/>
      <x:c r="W244" s="37" t="str">
        <x:v>https://btech.com/en/c/large-home-appliances/washing-machines-dryers/b/tornado</x:v>
      </x:c>
      <x:c r="X244" s="37" t="str">
        <x:v>صفحة فئة</x:v>
      </x:c>
      <x:c r="Y244" s="37"/>
      <x:c r="Z244" s="37"/>
      <x:c r="AA244" s="37"/>
      <x:c r="AB244" s="37"/>
      <x:c r="AC244" s="37"/>
      <x:c r="AD244" s="37"/>
      <x:c r="AE244" s="37"/>
      <x:c r="AF244" s="56"/>
      <x:c r="AG244" s="56"/>
      <x:c r="AH244" s="56"/>
      <x:c r="AI244" s="58"/>
      <x:c r="AJ244" s="56"/>
      <x:c r="AK244" s="56"/>
      <x:c r="AL244" s="56"/>
      <x:c r="AM244" s="56"/>
      <x:c r="AN244" s="56"/>
      <x:c r="AO244" s="56" t="str">
        <x:f>IF(OR(AF244="",AD244=""),"",AF244*AD244+IF(AG244="",0,AG244)+IF(AH244="",0,AH244)+IF(AJ244="",0,AJ244)+IF(AK244="",0,AK244)+IF(AL244="",0,AL244)+IF(AM244="",0,AM244))</x:f>
      </x:c>
      <x:c r="AP244" s="56"/>
      <x:c r="AQ244" s="56" t="str">
        <x:f>IF(OR(AO244="",AP244=""),"",AO244-AP244)</x:f>
      </x:c>
      <x:c r="AR244" s="58" t="str">
        <x:f>IF(OR(AP244="",AP244=0,AQ244=""),"",AQ244/AP244)</x:f>
      </x:c>
      <x:c r="AS244" s="58"/>
      <x:c r="AT244" s="37"/>
      <x:c r="AU244" s="37"/>
      <x:c r="AV244" s="37"/>
      <x:c r="AW244" s="56"/>
      <x:c r="AX244" s="56"/>
      <x:c r="AY244" s="37"/>
      <x:c r="AZ244" s="37"/>
      <x:c r="BA244" s="37"/>
      <x:c r="BB244" s="37"/>
      <x:c r="BC244" s="37"/>
      <x:c r="BD244" s="60"/>
      <x:c r="BE244" s="60"/>
      <x:c r="BF244" s="37"/>
      <x:c r="BG244" s="37"/>
      <x:c r="BH244" s="37" t="str">
        <x:v>https://btech.com/en/c/large-home-appliances/washing-machines-dryers/b/tornado</x:v>
      </x:c>
      <x:c r="BI244" s="37"/>
      <x:c r="BJ244" s="37" t="str">
        <x:v>لم يبدأ</x:v>
      </x:c>
      <x:c r="BK244" s="60" t="n">
        <x:v>46233</x:v>
      </x:c>
      <x:c r="BL244" s="60"/>
      <x:c r="BM244" s="60"/>
      <x:c r="BN244" s="62" t="str">
        <x:f>IF(BM244="","",(NOW()-BM244)*24)</x:f>
      </x:c>
      <x:c r="BO244" s="37" t="str">
        <x:f>IF(BM244="","لم يُرصد",IF(BT244&lt;&gt;TRUE,"غير نشط",IF(BP244="فشل","فشل حالي",IF(BN244&lt;=12,"حديث",IF(BN244&lt;=24,"متأخر","قديم")))))</x:f>
        <x:v>لم يُرصد</x:v>
      </x:c>
      <x:c r="BP244" s="37" t="str">
        <x:v>بانتظار رصد التقسيط</x:v>
      </x:c>
      <x:c r="BQ244" s="37" t="n">
        <x:v>0</x:v>
      </x:c>
      <x:c r="BR244" s="37"/>
      <x:c r="BS244" s="37"/>
      <x:c r="BT244" s="54" t="b">
        <x:v>1</x:v>
      </x:c>
      <x:c r="BU244" s="37" t="str">
        <x:v>يحتاج اكتشاف رابط المنتج</x:v>
      </x:c>
      <x:c r="BV244" s="37" t="str">
        <x:v>Tornado Top Load washing Machine, 10 kg, White - TWT-TLN10LWT</x:v>
      </x:c>
      <x:c r="BW244" s="37" t="str">
        <x:v>الملفات المرفوعة لا تحتوي خطة تقسيط فعلية لهذا الربط؛ الصف مُنشأ كمهمة جمع.</x:v>
      </x:c>
      <x:c r="BX244" s="60" t="n">
        <x:v>46233</x:v>
      </x:c>
      <x:c r="BY244" s="60" t="n">
        <x:v>46233</x:v>
      </x:c>
    </x:row>
    <x:row r="245">
      <x:c r="A245" s="37" t="str">
        <x:v>مهمة جمع أولية</x:v>
      </x:c>
      <x:c r="B245" s="37" t="str">
        <x:v>INSTTASK-E2497C358F7F</x:v>
      </x:c>
      <x:c r="C245" s="37" t="str">
        <x:v>VAR-CB3BC5D296BF3D|EG-013|STORE|PENDING</x:v>
      </x:c>
      <x:c r="D245" s="37" t="str">
        <x:v>VAR-CB3BC5D296BF3D|EG-013|STORE</x:v>
      </x:c>
      <x:c r="E245" s="37" t="str">
        <x:v>VAR-CB3BC5D296BF3D</x:v>
      </x:c>
      <x:c r="F245" s="37" t="str">
        <x:v>MOD-4437C29D5F32A0</x:v>
      </x:c>
      <x:c r="G245" s="37" t="str">
        <x:v>Tornado TWV-FN68BKOA 6kg / Black</x:v>
      </x:c>
      <x:c r="H245" s="37" t="str">
        <x:v>الأجهزة المنزلية</x:v>
      </x:c>
      <x:c r="I245" s="37" t="str">
        <x:v>غسالات ملابس</x:v>
      </x:c>
      <x:c r="J245" s="37" t="str">
        <x:v>Tornado</x:v>
      </x:c>
      <x:c r="K245" s="37" t="str">
        <x:v>TWV-FN68BKOA</x:v>
      </x:c>
      <x:c r="L245" s="37" t="str">
        <x:v>6kg | Black</x:v>
      </x:c>
      <x:c r="M245" s="37"/>
      <x:c r="N245" s="37"/>
      <x:c r="O245" s="37" t="str">
        <x:v>Black</x:v>
      </x:c>
      <x:c r="P245" s="37" t="str">
        <x:v>TWV-FN68BKOA</x:v>
      </x:c>
      <x:c r="Q245" s="37"/>
      <x:c r="R245" s="37" t="str">
        <x:v>EG-013</x:v>
      </x:c>
      <x:c r="S245" s="37" t="str">
        <x:v>B.TECH</x:v>
      </x:c>
      <x:c r="T245" s="37" t="str">
        <x:v>A</x:v>
      </x:c>
      <x:c r="U245" s="37"/>
      <x:c r="V245" s="37"/>
      <x:c r="W245" s="37" t="str">
        <x:v>https://btech.com/en/c/large-home-appliances/washing-machines-dryers/b/tornado</x:v>
      </x:c>
      <x:c r="X245" s="37" t="str">
        <x:v>صفحة فئة</x:v>
      </x:c>
      <x:c r="Y245" s="37"/>
      <x:c r="Z245" s="37"/>
      <x:c r="AA245" s="37"/>
      <x:c r="AB245" s="37"/>
      <x:c r="AC245" s="37"/>
      <x:c r="AD245" s="37"/>
      <x:c r="AE245" s="37"/>
      <x:c r="AF245" s="56"/>
      <x:c r="AG245" s="56"/>
      <x:c r="AH245" s="56"/>
      <x:c r="AI245" s="58"/>
      <x:c r="AJ245" s="56"/>
      <x:c r="AK245" s="56"/>
      <x:c r="AL245" s="56"/>
      <x:c r="AM245" s="56"/>
      <x:c r="AN245" s="56"/>
      <x:c r="AO245" s="56" t="str">
        <x:f>IF(OR(AF245="",AD245=""),"",AF245*AD245+IF(AG245="",0,AG245)+IF(AH245="",0,AH245)+IF(AJ245="",0,AJ245)+IF(AK245="",0,AK245)+IF(AL245="",0,AL245)+IF(AM245="",0,AM245))</x:f>
      </x:c>
      <x:c r="AP245" s="56"/>
      <x:c r="AQ245" s="56" t="str">
        <x:f>IF(OR(AO245="",AP245=""),"",AO245-AP245)</x:f>
      </x:c>
      <x:c r="AR245" s="58" t="str">
        <x:f>IF(OR(AP245="",AP245=0,AQ245=""),"",AQ245/AP245)</x:f>
      </x:c>
      <x:c r="AS245" s="58"/>
      <x:c r="AT245" s="37"/>
      <x:c r="AU245" s="37"/>
      <x:c r="AV245" s="37"/>
      <x:c r="AW245" s="56"/>
      <x:c r="AX245" s="56"/>
      <x:c r="AY245" s="37"/>
      <x:c r="AZ245" s="37"/>
      <x:c r="BA245" s="37"/>
      <x:c r="BB245" s="37"/>
      <x:c r="BC245" s="37"/>
      <x:c r="BD245" s="60"/>
      <x:c r="BE245" s="60"/>
      <x:c r="BF245" s="37"/>
      <x:c r="BG245" s="37"/>
      <x:c r="BH245" s="37" t="str">
        <x:v>https://btech.com/en/c/large-home-appliances/washing-machines-dryers/b/tornado</x:v>
      </x:c>
      <x:c r="BI245" s="37"/>
      <x:c r="BJ245" s="37" t="str">
        <x:v>لم يبدأ</x:v>
      </x:c>
      <x:c r="BK245" s="60" t="n">
        <x:v>46233</x:v>
      </x:c>
      <x:c r="BL245" s="60"/>
      <x:c r="BM245" s="60"/>
      <x:c r="BN245" s="62" t="str">
        <x:f>IF(BM245="","",(NOW()-BM245)*24)</x:f>
      </x:c>
      <x:c r="BO245" s="37" t="str">
        <x:f>IF(BM245="","لم يُرصد",IF(BT245&lt;&gt;TRUE,"غير نشط",IF(BP245="فشل","فشل حالي",IF(BN245&lt;=12,"حديث",IF(BN245&lt;=24,"متأخر","قديم")))))</x:f>
        <x:v>لم يُرصد</x:v>
      </x:c>
      <x:c r="BP245" s="37" t="str">
        <x:v>بانتظار رصد التقسيط</x:v>
      </x:c>
      <x:c r="BQ245" s="37" t="n">
        <x:v>0</x:v>
      </x:c>
      <x:c r="BR245" s="37"/>
      <x:c r="BS245" s="37"/>
      <x:c r="BT245" s="54" t="b">
        <x:v>1</x:v>
      </x:c>
      <x:c r="BU245" s="37" t="str">
        <x:v>يحتاج اكتشاف رابط المنتج</x:v>
      </x:c>
      <x:c r="BV245" s="37" t="str">
        <x:v>Tornado Front Load Washing Machine, 6 kg, Black - TWV-FN68BKOA</x:v>
      </x:c>
      <x:c r="BW245" s="37" t="str">
        <x:v>الملفات المرفوعة لا تحتوي خطة تقسيط فعلية لهذا الربط؛ الصف مُنشأ كمهمة جمع.</x:v>
      </x:c>
      <x:c r="BX245" s="60" t="n">
        <x:v>46233</x:v>
      </x:c>
      <x:c r="BY245" s="60" t="n">
        <x:v>46233</x:v>
      </x:c>
    </x:row>
    <x:row r="246">
      <x:c r="A246" s="37" t="str">
        <x:v>مهمة جمع أولية</x:v>
      </x:c>
      <x:c r="B246" s="37" t="str">
        <x:v>INSTTASK-2FA484F6689D</x:v>
      </x:c>
      <x:c r="C246" s="37" t="str">
        <x:v>VAR-D19977A3D2D8EB|EG-013|STORE|PENDING</x:v>
      </x:c>
      <x:c r="D246" s="37" t="str">
        <x:v>VAR-D19977A3D2D8EB|EG-013|STORE</x:v>
      </x:c>
      <x:c r="E246" s="37" t="str">
        <x:v>VAR-D19977A3D2D8EB</x:v>
      </x:c>
      <x:c r="F246" s="37" t="str">
        <x:v>MOD-470E3F4E36520B</x:v>
      </x:c>
      <x:c r="G246" s="37" t="str">
        <x:v>Tornado TWV-FN710BKOA 7kg / Black</x:v>
      </x:c>
      <x:c r="H246" s="37" t="str">
        <x:v>الأجهزة المنزلية</x:v>
      </x:c>
      <x:c r="I246" s="37" t="str">
        <x:v>غسالات ملابس</x:v>
      </x:c>
      <x:c r="J246" s="37" t="str">
        <x:v>Tornado</x:v>
      </x:c>
      <x:c r="K246" s="37" t="str">
        <x:v>TWV-FN710BKOA</x:v>
      </x:c>
      <x:c r="L246" s="37" t="str">
        <x:v>7kg | Black</x:v>
      </x:c>
      <x:c r="M246" s="37"/>
      <x:c r="N246" s="37"/>
      <x:c r="O246" s="37" t="str">
        <x:v>Black</x:v>
      </x:c>
      <x:c r="P246" s="37" t="str">
        <x:v>TWV-FN710BKOA</x:v>
      </x:c>
      <x:c r="Q246" s="37"/>
      <x:c r="R246" s="37" t="str">
        <x:v>EG-013</x:v>
      </x:c>
      <x:c r="S246" s="37" t="str">
        <x:v>B.TECH</x:v>
      </x:c>
      <x:c r="T246" s="37" t="str">
        <x:v>A</x:v>
      </x:c>
      <x:c r="U246" s="37"/>
      <x:c r="V246" s="37"/>
      <x:c r="W246" s="37" t="str">
        <x:v>https://btech.com/en/c/large-home-appliances/washing-machines-dryers/b/tornado</x:v>
      </x:c>
      <x:c r="X246" s="37" t="str">
        <x:v>صفحة فئة</x:v>
      </x:c>
      <x:c r="Y246" s="37"/>
      <x:c r="Z246" s="37"/>
      <x:c r="AA246" s="37"/>
      <x:c r="AB246" s="37"/>
      <x:c r="AC246" s="37"/>
      <x:c r="AD246" s="37"/>
      <x:c r="AE246" s="37"/>
      <x:c r="AF246" s="56"/>
      <x:c r="AG246" s="56"/>
      <x:c r="AH246" s="56"/>
      <x:c r="AI246" s="58"/>
      <x:c r="AJ246" s="56"/>
      <x:c r="AK246" s="56"/>
      <x:c r="AL246" s="56"/>
      <x:c r="AM246" s="56"/>
      <x:c r="AN246" s="56"/>
      <x:c r="AO246" s="56" t="str">
        <x:f>IF(OR(AF246="",AD246=""),"",AF246*AD246+IF(AG246="",0,AG246)+IF(AH246="",0,AH246)+IF(AJ246="",0,AJ246)+IF(AK246="",0,AK246)+IF(AL246="",0,AL246)+IF(AM246="",0,AM246))</x:f>
      </x:c>
      <x:c r="AP246" s="56"/>
      <x:c r="AQ246" s="56" t="str">
        <x:f>IF(OR(AO246="",AP246=""),"",AO246-AP246)</x:f>
      </x:c>
      <x:c r="AR246" s="58" t="str">
        <x:f>IF(OR(AP246="",AP246=0,AQ246=""),"",AQ246/AP246)</x:f>
      </x:c>
      <x:c r="AS246" s="58"/>
      <x:c r="AT246" s="37"/>
      <x:c r="AU246" s="37"/>
      <x:c r="AV246" s="37"/>
      <x:c r="AW246" s="56"/>
      <x:c r="AX246" s="56"/>
      <x:c r="AY246" s="37"/>
      <x:c r="AZ246" s="37"/>
      <x:c r="BA246" s="37"/>
      <x:c r="BB246" s="37"/>
      <x:c r="BC246" s="37"/>
      <x:c r="BD246" s="60"/>
      <x:c r="BE246" s="60"/>
      <x:c r="BF246" s="37"/>
      <x:c r="BG246" s="37"/>
      <x:c r="BH246" s="37" t="str">
        <x:v>https://btech.com/en/c/large-home-appliances/washing-machines-dryers/b/tornado</x:v>
      </x:c>
      <x:c r="BI246" s="37"/>
      <x:c r="BJ246" s="37" t="str">
        <x:v>لم يبدأ</x:v>
      </x:c>
      <x:c r="BK246" s="60" t="n">
        <x:v>46233</x:v>
      </x:c>
      <x:c r="BL246" s="60"/>
      <x:c r="BM246" s="60"/>
      <x:c r="BN246" s="62" t="str">
        <x:f>IF(BM246="","",(NOW()-BM246)*24)</x:f>
      </x:c>
      <x:c r="BO246" s="37" t="str">
        <x:f>IF(BM246="","لم يُرصد",IF(BT246&lt;&gt;TRUE,"غير نشط",IF(BP246="فشل","فشل حالي",IF(BN246&lt;=12,"حديث",IF(BN246&lt;=24,"متأخر","قديم")))))</x:f>
        <x:v>لم يُرصد</x:v>
      </x:c>
      <x:c r="BP246" s="37" t="str">
        <x:v>بانتظار رصد التقسيط</x:v>
      </x:c>
      <x:c r="BQ246" s="37" t="n">
        <x:v>0</x:v>
      </x:c>
      <x:c r="BR246" s="37"/>
      <x:c r="BS246" s="37"/>
      <x:c r="BT246" s="54" t="b">
        <x:v>1</x:v>
      </x:c>
      <x:c r="BU246" s="37" t="str">
        <x:v>يحتاج اكتشاف رابط المنتج</x:v>
      </x:c>
      <x:c r="BV246" s="37" t="str">
        <x:v>Tornado Front Load Washing Machine, 7 kg, Black - TWV-FN710BKOA</x:v>
      </x:c>
      <x:c r="BW246" s="37" t="str">
        <x:v>الملفات المرفوعة لا تحتوي خطة تقسيط فعلية لهذا الربط؛ الصف مُنشأ كمهمة جمع.</x:v>
      </x:c>
      <x:c r="BX246" s="60" t="n">
        <x:v>46233</x:v>
      </x:c>
      <x:c r="BY246" s="60" t="n">
        <x:v>46233</x:v>
      </x:c>
    </x:row>
    <x:row r="247">
      <x:c r="A247" s="37" t="str">
        <x:v>مهمة جمع أولية</x:v>
      </x:c>
      <x:c r="B247" s="37" t="str">
        <x:v>INSTTASK-87F06586177F</x:v>
      </x:c>
      <x:c r="C247" s="37" t="str">
        <x:v>VAR-77700EA2A4069C|EG-013|STORE|PENDING</x:v>
      </x:c>
      <x:c r="D247" s="37" t="str">
        <x:v>VAR-77700EA2A4069C|EG-013|STORE</x:v>
      </x:c>
      <x:c r="E247" s="37" t="str">
        <x:v>VAR-77700EA2A4069C</x:v>
      </x:c>
      <x:c r="F247" s="37" t="str">
        <x:v>MOD-2CA7292642B78D</x:v>
      </x:c>
      <x:c r="G247" s="37" t="str">
        <x:v>Tornado TWV-FN710SLOA Front Load Washing Machine 7kg / Silver</x:v>
      </x:c>
      <x:c r="H247" s="37" t="str">
        <x:v>الأجهزة المنزلية</x:v>
      </x:c>
      <x:c r="I247" s="37" t="str">
        <x:v>غسالات ملابس</x:v>
      </x:c>
      <x:c r="J247" s="37" t="str">
        <x:v>Tornado</x:v>
      </x:c>
      <x:c r="K247" s="37" t="str">
        <x:v>TWV-FN710SLOA Front Load Washing Machine</x:v>
      </x:c>
      <x:c r="L247" s="37" t="str">
        <x:v>7kg | Silver</x:v>
      </x:c>
      <x:c r="M247" s="37"/>
      <x:c r="N247" s="37"/>
      <x:c r="O247" s="37" t="str">
        <x:v>Silver</x:v>
      </x:c>
      <x:c r="P247" s="37"/>
      <x:c r="Q247" s="37"/>
      <x:c r="R247" s="37" t="str">
        <x:v>EG-013</x:v>
      </x:c>
      <x:c r="S247" s="37" t="str">
        <x:v>B.TECH</x:v>
      </x:c>
      <x:c r="T247" s="37" t="str">
        <x:v>A</x:v>
      </x:c>
      <x:c r="U247" s="37"/>
      <x:c r="V247" s="37"/>
      <x:c r="W247" s="37" t="str">
        <x:v>https://btech.com/en/c/large-home-appliances/washing-machines-dryers/b/tornado</x:v>
      </x:c>
      <x:c r="X247" s="37" t="str">
        <x:v>صفحة فئة</x:v>
      </x:c>
      <x:c r="Y247" s="37"/>
      <x:c r="Z247" s="37"/>
      <x:c r="AA247" s="37"/>
      <x:c r="AB247" s="37"/>
      <x:c r="AC247" s="37"/>
      <x:c r="AD247" s="37"/>
      <x:c r="AE247" s="37"/>
      <x:c r="AF247" s="56"/>
      <x:c r="AG247" s="56"/>
      <x:c r="AH247" s="56"/>
      <x:c r="AI247" s="58"/>
      <x:c r="AJ247" s="56"/>
      <x:c r="AK247" s="56"/>
      <x:c r="AL247" s="56"/>
      <x:c r="AM247" s="56"/>
      <x:c r="AN247" s="56"/>
      <x:c r="AO247" s="56" t="str">
        <x:f>IF(OR(AF247="",AD247=""),"",AF247*AD247+IF(AG247="",0,AG247)+IF(AH247="",0,AH247)+IF(AJ247="",0,AJ247)+IF(AK247="",0,AK247)+IF(AL247="",0,AL247)+IF(AM247="",0,AM247))</x:f>
      </x:c>
      <x:c r="AP247" s="56"/>
      <x:c r="AQ247" s="56" t="str">
        <x:f>IF(OR(AO247="",AP247=""),"",AO247-AP247)</x:f>
      </x:c>
      <x:c r="AR247" s="58" t="str">
        <x:f>IF(OR(AP247="",AP247=0,AQ247=""),"",AQ247/AP247)</x:f>
      </x:c>
      <x:c r="AS247" s="58"/>
      <x:c r="AT247" s="37"/>
      <x:c r="AU247" s="37"/>
      <x:c r="AV247" s="37"/>
      <x:c r="AW247" s="56"/>
      <x:c r="AX247" s="56"/>
      <x:c r="AY247" s="37"/>
      <x:c r="AZ247" s="37"/>
      <x:c r="BA247" s="37"/>
      <x:c r="BB247" s="37"/>
      <x:c r="BC247" s="37"/>
      <x:c r="BD247" s="60"/>
      <x:c r="BE247" s="60"/>
      <x:c r="BF247" s="37"/>
      <x:c r="BG247" s="37"/>
      <x:c r="BH247" s="37" t="str">
        <x:v>https://btech.com/en/c/large-home-appliances/washing-machines-dryers/b/tornado</x:v>
      </x:c>
      <x:c r="BI247" s="37"/>
      <x:c r="BJ247" s="37" t="str">
        <x:v>لم يبدأ</x:v>
      </x:c>
      <x:c r="BK247" s="60" t="n">
        <x:v>46233</x:v>
      </x:c>
      <x:c r="BL247" s="60"/>
      <x:c r="BM247" s="60"/>
      <x:c r="BN247" s="62" t="str">
        <x:f>IF(BM247="","",(NOW()-BM247)*24)</x:f>
      </x:c>
      <x:c r="BO247" s="37" t="str">
        <x:f>IF(BM247="","لم يُرصد",IF(BT247&lt;&gt;TRUE,"غير نشط",IF(BP247="فشل","فشل حالي",IF(BN247&lt;=12,"حديث",IF(BN247&lt;=24,"متأخر","قديم")))))</x:f>
        <x:v>لم يُرصد</x:v>
      </x:c>
      <x:c r="BP247" s="37" t="str">
        <x:v>بانتظار رصد التقسيط</x:v>
      </x:c>
      <x:c r="BQ247" s="37" t="n">
        <x:v>0</x:v>
      </x:c>
      <x:c r="BR247" s="37"/>
      <x:c r="BS247" s="37"/>
      <x:c r="BT247" s="54" t="b">
        <x:v>1</x:v>
      </x:c>
      <x:c r="BU247" s="37" t="str">
        <x:v>يحتاج اكتشاف رابط المنتج</x:v>
      </x:c>
      <x:c r="BV247" s="37" t="str">
        <x:v>Tornado TWV-FN710SLOA Front Load Washing Machine, 7 kg, Silver</x:v>
      </x:c>
      <x:c r="BW247" s="37" t="str">
        <x:v>الملفات المرفوعة لا تحتوي خطة تقسيط فعلية لهذا الربط؛ الصف مُنشأ كمهمة جمع.</x:v>
      </x:c>
      <x:c r="BX247" s="60" t="n">
        <x:v>46233</x:v>
      </x:c>
      <x:c r="BY247" s="60" t="n">
        <x:v>46233</x:v>
      </x:c>
    </x:row>
    <x:row r="248">
      <x:c r="A248" s="37" t="str">
        <x:v>مهمة جمع أولية</x:v>
      </x:c>
      <x:c r="B248" s="37" t="str">
        <x:v>INSTTASK-7A9B882BC06D</x:v>
      </x:c>
      <x:c r="C248" s="37" t="str">
        <x:v>VAR-2AC61806916DE8|EG-013|STORE|PENDING</x:v>
      </x:c>
      <x:c r="D248" s="37" t="str">
        <x:v>VAR-2AC61806916DE8|EG-013|STORE</x:v>
      </x:c>
      <x:c r="E248" s="37" t="str">
        <x:v>VAR-2AC61806916DE8</x:v>
      </x:c>
      <x:c r="F248" s="37" t="str">
        <x:v>MOD-7E97CFFB7A9A10</x:v>
      </x:c>
      <x:c r="G248" s="37" t="str">
        <x:v>Tornado TWV-FN812SLOA Front Load Washing Machine 8kg / Silver</x:v>
      </x:c>
      <x:c r="H248" s="37" t="str">
        <x:v>الأجهزة المنزلية</x:v>
      </x:c>
      <x:c r="I248" s="37" t="str">
        <x:v>غسالات ملابس</x:v>
      </x:c>
      <x:c r="J248" s="37" t="str">
        <x:v>Tornado</x:v>
      </x:c>
      <x:c r="K248" s="37" t="str">
        <x:v>TWV-FN812SLOA Front Load Washing Machine</x:v>
      </x:c>
      <x:c r="L248" s="37" t="str">
        <x:v>8kg | Silver</x:v>
      </x:c>
      <x:c r="M248" s="37"/>
      <x:c r="N248" s="37"/>
      <x:c r="O248" s="37" t="str">
        <x:v>Silver</x:v>
      </x:c>
      <x:c r="P248" s="37"/>
      <x:c r="Q248" s="37"/>
      <x:c r="R248" s="37" t="str">
        <x:v>EG-013</x:v>
      </x:c>
      <x:c r="S248" s="37" t="str">
        <x:v>B.TECH</x:v>
      </x:c>
      <x:c r="T248" s="37" t="str">
        <x:v>A</x:v>
      </x:c>
      <x:c r="U248" s="37"/>
      <x:c r="V248" s="37"/>
      <x:c r="W248" s="37" t="str">
        <x:v>https://btech.com/en/c/large-home-appliances/washing-machines-dryers/b/tornado</x:v>
      </x:c>
      <x:c r="X248" s="37" t="str">
        <x:v>صفحة فئة</x:v>
      </x:c>
      <x:c r="Y248" s="37"/>
      <x:c r="Z248" s="37"/>
      <x:c r="AA248" s="37"/>
      <x:c r="AB248" s="37"/>
      <x:c r="AC248" s="37"/>
      <x:c r="AD248" s="37"/>
      <x:c r="AE248" s="37"/>
      <x:c r="AF248" s="56"/>
      <x:c r="AG248" s="56"/>
      <x:c r="AH248" s="56"/>
      <x:c r="AI248" s="58"/>
      <x:c r="AJ248" s="56"/>
      <x:c r="AK248" s="56"/>
      <x:c r="AL248" s="56"/>
      <x:c r="AM248" s="56"/>
      <x:c r="AN248" s="56"/>
      <x:c r="AO248" s="56" t="str">
        <x:f>IF(OR(AF248="",AD248=""),"",AF248*AD248+IF(AG248="",0,AG248)+IF(AH248="",0,AH248)+IF(AJ248="",0,AJ248)+IF(AK248="",0,AK248)+IF(AL248="",0,AL248)+IF(AM248="",0,AM248))</x:f>
      </x:c>
      <x:c r="AP248" s="56"/>
      <x:c r="AQ248" s="56" t="str">
        <x:f>IF(OR(AO248="",AP248=""),"",AO248-AP248)</x:f>
      </x:c>
      <x:c r="AR248" s="58" t="str">
        <x:f>IF(OR(AP248="",AP248=0,AQ248=""),"",AQ248/AP248)</x:f>
      </x:c>
      <x:c r="AS248" s="58"/>
      <x:c r="AT248" s="37"/>
      <x:c r="AU248" s="37"/>
      <x:c r="AV248" s="37"/>
      <x:c r="AW248" s="56"/>
      <x:c r="AX248" s="56"/>
      <x:c r="AY248" s="37"/>
      <x:c r="AZ248" s="37"/>
      <x:c r="BA248" s="37"/>
      <x:c r="BB248" s="37"/>
      <x:c r="BC248" s="37"/>
      <x:c r="BD248" s="60"/>
      <x:c r="BE248" s="60"/>
      <x:c r="BF248" s="37"/>
      <x:c r="BG248" s="37"/>
      <x:c r="BH248" s="37" t="str">
        <x:v>https://btech.com/en/c/large-home-appliances/washing-machines-dryers/b/tornado</x:v>
      </x:c>
      <x:c r="BI248" s="37"/>
      <x:c r="BJ248" s="37" t="str">
        <x:v>لم يبدأ</x:v>
      </x:c>
      <x:c r="BK248" s="60" t="n">
        <x:v>46233</x:v>
      </x:c>
      <x:c r="BL248" s="60"/>
      <x:c r="BM248" s="60"/>
      <x:c r="BN248" s="62" t="str">
        <x:f>IF(BM248="","",(NOW()-BM248)*24)</x:f>
      </x:c>
      <x:c r="BO248" s="37" t="str">
        <x:f>IF(BM248="","لم يُرصد",IF(BT248&lt;&gt;TRUE,"غير نشط",IF(BP248="فشل","فشل حالي",IF(BN248&lt;=12,"حديث",IF(BN248&lt;=24,"متأخر","قديم")))))</x:f>
        <x:v>لم يُرصد</x:v>
      </x:c>
      <x:c r="BP248" s="37" t="str">
        <x:v>بانتظار رصد التقسيط</x:v>
      </x:c>
      <x:c r="BQ248" s="37" t="n">
        <x:v>0</x:v>
      </x:c>
      <x:c r="BR248" s="37"/>
      <x:c r="BS248" s="37"/>
      <x:c r="BT248" s="54" t="b">
        <x:v>1</x:v>
      </x:c>
      <x:c r="BU248" s="37" t="str">
        <x:v>يحتاج اكتشاف رابط المنتج</x:v>
      </x:c>
      <x:c r="BV248" s="37" t="str">
        <x:v>Tornado TWV-FN812SLOA Front Load Washing Machine, 8 kg, Silver</x:v>
      </x:c>
      <x:c r="BW248" s="37" t="str">
        <x:v>الملفات المرفوعة لا تحتوي خطة تقسيط فعلية لهذا الربط؛ الصف مُنشأ كمهمة جمع.</x:v>
      </x:c>
      <x:c r="BX248" s="60" t="n">
        <x:v>46233</x:v>
      </x:c>
      <x:c r="BY248" s="60" t="n">
        <x:v>46233</x:v>
      </x:c>
    </x:row>
    <x:row r="249">
      <x:c r="A249" s="37" t="str">
        <x:v>مهمة جمع أولية</x:v>
      </x:c>
      <x:c r="B249" s="37" t="str">
        <x:v>INSTTASK-891F20C3A24D</x:v>
      </x:c>
      <x:c r="C249" s="37" t="str">
        <x:v>VAR-EC744F68E96A57|EG-013|STORE|PENDING</x:v>
      </x:c>
      <x:c r="D249" s="37" t="str">
        <x:v>VAR-EC744F68E96A57|EG-013|STORE</x:v>
      </x:c>
      <x:c r="E249" s="37" t="str">
        <x:v>VAR-EC744F68E96A57</x:v>
      </x:c>
      <x:c r="F249" s="37" t="str">
        <x:v>MOD-C679D1F6057AE3</x:v>
      </x:c>
      <x:c r="G249" s="37" t="str">
        <x:v>Toshiba AEW-8460SP 8kg / White</x:v>
      </x:c>
      <x:c r="H249" s="37" t="str">
        <x:v>الأجهزة المنزلية</x:v>
      </x:c>
      <x:c r="I249" s="37" t="str">
        <x:v>غسالات ملابس</x:v>
      </x:c>
      <x:c r="J249" s="37" t="str">
        <x:v>Toshiba</x:v>
      </x:c>
      <x:c r="K249" s="37" t="str">
        <x:v>AEW-8460SP</x:v>
      </x:c>
      <x:c r="L249" s="37" t="str">
        <x:v>8kg | White</x:v>
      </x:c>
      <x:c r="M249" s="37"/>
      <x:c r="N249" s="37"/>
      <x:c r="O249" s="37" t="str">
        <x:v>White</x:v>
      </x:c>
      <x:c r="P249" s="37" t="str">
        <x:v>AEW-8460SP</x:v>
      </x:c>
      <x:c r="Q249" s="37"/>
      <x:c r="R249" s="37" t="str">
        <x:v>EG-013</x:v>
      </x:c>
      <x:c r="S249" s="37" t="str">
        <x:v>B.TECH</x:v>
      </x:c>
      <x:c r="T249" s="37" t="str">
        <x:v>A</x:v>
      </x:c>
      <x:c r="U249" s="37"/>
      <x:c r="V249" s="37"/>
      <x:c r="W249" s="37" t="str">
        <x:v>https://btech.com/en/c/large-home-appliances/washing-machines-dryers/b/toshiba</x:v>
      </x:c>
      <x:c r="X249" s="37" t="str">
        <x:v>صفحة فئة</x:v>
      </x:c>
      <x:c r="Y249" s="37"/>
      <x:c r="Z249" s="37"/>
      <x:c r="AA249" s="37"/>
      <x:c r="AB249" s="37"/>
      <x:c r="AC249" s="37"/>
      <x:c r="AD249" s="37"/>
      <x:c r="AE249" s="37"/>
      <x:c r="AF249" s="56"/>
      <x:c r="AG249" s="56"/>
      <x:c r="AH249" s="56"/>
      <x:c r="AI249" s="58"/>
      <x:c r="AJ249" s="56"/>
      <x:c r="AK249" s="56"/>
      <x:c r="AL249" s="56"/>
      <x:c r="AM249" s="56"/>
      <x:c r="AN249" s="56"/>
      <x:c r="AO249" s="56" t="str">
        <x:f>IF(OR(AF249="",AD249=""),"",AF249*AD249+IF(AG249="",0,AG249)+IF(AH249="",0,AH249)+IF(AJ249="",0,AJ249)+IF(AK249="",0,AK249)+IF(AL249="",0,AL249)+IF(AM249="",0,AM249))</x:f>
      </x:c>
      <x:c r="AP249" s="56"/>
      <x:c r="AQ249" s="56" t="str">
        <x:f>IF(OR(AO249="",AP249=""),"",AO249-AP249)</x:f>
      </x:c>
      <x:c r="AR249" s="58" t="str">
        <x:f>IF(OR(AP249="",AP249=0,AQ249=""),"",AQ249/AP249)</x:f>
      </x:c>
      <x:c r="AS249" s="58"/>
      <x:c r="AT249" s="37"/>
      <x:c r="AU249" s="37"/>
      <x:c r="AV249" s="37"/>
      <x:c r="AW249" s="56"/>
      <x:c r="AX249" s="56"/>
      <x:c r="AY249" s="37"/>
      <x:c r="AZ249" s="37"/>
      <x:c r="BA249" s="37"/>
      <x:c r="BB249" s="37"/>
      <x:c r="BC249" s="37"/>
      <x:c r="BD249" s="60"/>
      <x:c r="BE249" s="60"/>
      <x:c r="BF249" s="37"/>
      <x:c r="BG249" s="37"/>
      <x:c r="BH249" s="37" t="str">
        <x:v>https://btech.com/en/c/large-home-appliances/washing-machines-dryers/b/toshiba</x:v>
      </x:c>
      <x:c r="BI249" s="37"/>
      <x:c r="BJ249" s="37" t="str">
        <x:v>لم يبدأ</x:v>
      </x:c>
      <x:c r="BK249" s="60" t="n">
        <x:v>46233</x:v>
      </x:c>
      <x:c r="BL249" s="60"/>
      <x:c r="BM249" s="60"/>
      <x:c r="BN249" s="62" t="str">
        <x:f>IF(BM249="","",(NOW()-BM249)*24)</x:f>
      </x:c>
      <x:c r="BO249" s="37" t="str">
        <x:f>IF(BM249="","لم يُرصد",IF(BT249&lt;&gt;TRUE,"غير نشط",IF(BP249="فشل","فشل حالي",IF(BN249&lt;=12,"حديث",IF(BN249&lt;=24,"متأخر","قديم")))))</x:f>
        <x:v>لم يُرصد</x:v>
      </x:c>
      <x:c r="BP249" s="37" t="str">
        <x:v>بانتظار رصد التقسيط</x:v>
      </x:c>
      <x:c r="BQ249" s="37" t="n">
        <x:v>0</x:v>
      </x:c>
      <x:c r="BR249" s="37"/>
      <x:c r="BS249" s="37"/>
      <x:c r="BT249" s="54" t="b">
        <x:v>1</x:v>
      </x:c>
      <x:c r="BU249" s="37" t="str">
        <x:v>يحتاج اكتشاف رابط المنتج</x:v>
      </x:c>
      <x:c r="BV249" s="37" t="str">
        <x:v>Toshiba Top Load washing Machine, 8 kg, White - AEW-8460SP</x:v>
      </x:c>
      <x:c r="BW249" s="37" t="str">
        <x:v>الملفات المرفوعة لا تحتوي خطة تقسيط فعلية لهذا الربط؛ الصف مُنشأ كمهمة جمع.</x:v>
      </x:c>
      <x:c r="BX249" s="60" t="n">
        <x:v>46233</x:v>
      </x:c>
      <x:c r="BY249" s="60" t="n">
        <x:v>46233</x:v>
      </x:c>
    </x:row>
    <x:row r="250">
      <x:c r="A250" s="37" t="str">
        <x:v>مهمة جمع أولية</x:v>
      </x:c>
      <x:c r="B250" s="37" t="str">
        <x:v>INSTTASK-38E6BE327EAA</x:v>
      </x:c>
      <x:c r="C250" s="37" t="str">
        <x:v>VAR-FAD4C92C215A22|EG-013|STORE|PENDING</x:v>
      </x:c>
      <x:c r="D250" s="37" t="str">
        <x:v>VAR-FAD4C92C215A22|EG-013|STORE</x:v>
      </x:c>
      <x:c r="E250" s="37" t="str">
        <x:v>VAR-FAD4C92C215A22</x:v>
      </x:c>
      <x:c r="F250" s="37" t="str">
        <x:v>MOD-0F6C81B5A22438</x:v>
      </x:c>
      <x:c r="G250" s="37" t="str">
        <x:v>Toshiba AEW-E1050SUP 10kg / White</x:v>
      </x:c>
      <x:c r="H250" s="37" t="str">
        <x:v>الأجهزة المنزلية</x:v>
      </x:c>
      <x:c r="I250" s="37" t="str">
        <x:v>غسالات ملابس</x:v>
      </x:c>
      <x:c r="J250" s="37" t="str">
        <x:v>Toshiba</x:v>
      </x:c>
      <x:c r="K250" s="37" t="str">
        <x:v>AEW-E1050SUP</x:v>
      </x:c>
      <x:c r="L250" s="37" t="str">
        <x:v>10kg | White</x:v>
      </x:c>
      <x:c r="M250" s="37"/>
      <x:c r="N250" s="37"/>
      <x:c r="O250" s="37" t="str">
        <x:v>White</x:v>
      </x:c>
      <x:c r="P250" s="37" t="str">
        <x:v>AEW-E1050SUP</x:v>
      </x:c>
      <x:c r="Q250" s="37"/>
      <x:c r="R250" s="37" t="str">
        <x:v>EG-013</x:v>
      </x:c>
      <x:c r="S250" s="37" t="str">
        <x:v>B.TECH</x:v>
      </x:c>
      <x:c r="T250" s="37" t="str">
        <x:v>A</x:v>
      </x:c>
      <x:c r="U250" s="37"/>
      <x:c r="V250" s="37"/>
      <x:c r="W250" s="37" t="str">
        <x:v>https://btech.com/en/c/large-home-appliances/washing-machines-dryers/b/toshiba</x:v>
      </x:c>
      <x:c r="X250" s="37" t="str">
        <x:v>صفحة فئة</x:v>
      </x:c>
      <x:c r="Y250" s="37"/>
      <x:c r="Z250" s="37"/>
      <x:c r="AA250" s="37"/>
      <x:c r="AB250" s="37"/>
      <x:c r="AC250" s="37"/>
      <x:c r="AD250" s="37"/>
      <x:c r="AE250" s="37"/>
      <x:c r="AF250" s="56"/>
      <x:c r="AG250" s="56"/>
      <x:c r="AH250" s="56"/>
      <x:c r="AI250" s="58"/>
      <x:c r="AJ250" s="56"/>
      <x:c r="AK250" s="56"/>
      <x:c r="AL250" s="56"/>
      <x:c r="AM250" s="56"/>
      <x:c r="AN250" s="56"/>
      <x:c r="AO250" s="56" t="str">
        <x:f>IF(OR(AF250="",AD250=""),"",AF250*AD250+IF(AG250="",0,AG250)+IF(AH250="",0,AH250)+IF(AJ250="",0,AJ250)+IF(AK250="",0,AK250)+IF(AL250="",0,AL250)+IF(AM250="",0,AM250))</x:f>
      </x:c>
      <x:c r="AP250" s="56"/>
      <x:c r="AQ250" s="56" t="str">
        <x:f>IF(OR(AO250="",AP250=""),"",AO250-AP250)</x:f>
      </x:c>
      <x:c r="AR250" s="58" t="str">
        <x:f>IF(OR(AP250="",AP250=0,AQ250=""),"",AQ250/AP250)</x:f>
      </x:c>
      <x:c r="AS250" s="58"/>
      <x:c r="AT250" s="37"/>
      <x:c r="AU250" s="37"/>
      <x:c r="AV250" s="37"/>
      <x:c r="AW250" s="56"/>
      <x:c r="AX250" s="56"/>
      <x:c r="AY250" s="37"/>
      <x:c r="AZ250" s="37"/>
      <x:c r="BA250" s="37"/>
      <x:c r="BB250" s="37"/>
      <x:c r="BC250" s="37"/>
      <x:c r="BD250" s="60"/>
      <x:c r="BE250" s="60"/>
      <x:c r="BF250" s="37"/>
      <x:c r="BG250" s="37"/>
      <x:c r="BH250" s="37" t="str">
        <x:v>https://btech.com/en/c/large-home-appliances/washing-machines-dryers/b/toshiba</x:v>
      </x:c>
      <x:c r="BI250" s="37"/>
      <x:c r="BJ250" s="37" t="str">
        <x:v>لم يبدأ</x:v>
      </x:c>
      <x:c r="BK250" s="60" t="n">
        <x:v>46233</x:v>
      </x:c>
      <x:c r="BL250" s="60"/>
      <x:c r="BM250" s="60"/>
      <x:c r="BN250" s="62" t="str">
        <x:f>IF(BM250="","",(NOW()-BM250)*24)</x:f>
      </x:c>
      <x:c r="BO250" s="37" t="str">
        <x:f>IF(BM250="","لم يُرصد",IF(BT250&lt;&gt;TRUE,"غير نشط",IF(BP250="فشل","فشل حالي",IF(BN250&lt;=12,"حديث",IF(BN250&lt;=24,"متأخر","قديم")))))</x:f>
        <x:v>لم يُرصد</x:v>
      </x:c>
      <x:c r="BP250" s="37" t="str">
        <x:v>بانتظار رصد التقسيط</x:v>
      </x:c>
      <x:c r="BQ250" s="37" t="n">
        <x:v>0</x:v>
      </x:c>
      <x:c r="BR250" s="37"/>
      <x:c r="BS250" s="37"/>
      <x:c r="BT250" s="54" t="b">
        <x:v>1</x:v>
      </x:c>
      <x:c r="BU250" s="37" t="str">
        <x:v>يحتاج اكتشاف رابط المنتج</x:v>
      </x:c>
      <x:c r="BV250" s="37" t="str">
        <x:v>Toshiba Top Load washing Machine, 10 kg, White - AEW-E1050SUP</x:v>
      </x:c>
      <x:c r="BW250" s="37" t="str">
        <x:v>الملفات المرفوعة لا تحتوي خطة تقسيط فعلية لهذا الربط؛ الصف مُنشأ كمهمة جمع.</x:v>
      </x:c>
      <x:c r="BX250" s="60" t="n">
        <x:v>46233</x:v>
      </x:c>
      <x:c r="BY250" s="60" t="n">
        <x:v>46233</x:v>
      </x:c>
    </x:row>
    <x:row r="251">
      <x:c r="A251" s="37" t="str">
        <x:v>مهمة جمع أولية</x:v>
      </x:c>
      <x:c r="B251" s="37" t="str">
        <x:v>INSTTASK-4AF645E281E2</x:v>
      </x:c>
      <x:c r="C251" s="37" t="str">
        <x:v>VAR-8756387695B002|EG-013|STORE|PENDING</x:v>
      </x:c>
      <x:c r="D251" s="37" t="str">
        <x:v>VAR-8756387695B002|EG-013|STORE</x:v>
      </x:c>
      <x:c r="E251" s="37" t="str">
        <x:v>VAR-8756387695B002</x:v>
      </x:c>
      <x:c r="F251" s="37" t="str">
        <x:v>MOD-BD265AE9342B55</x:v>
      </x:c>
      <x:c r="G251" s="37" t="str">
        <x:v>Toshiba AEW-E1050SUP(SS) 10kg / Silver</x:v>
      </x:c>
      <x:c r="H251" s="37" t="str">
        <x:v>الأجهزة المنزلية</x:v>
      </x:c>
      <x:c r="I251" s="37" t="str">
        <x:v>غسالات ملابس</x:v>
      </x:c>
      <x:c r="J251" s="37" t="str">
        <x:v>Toshiba</x:v>
      </x:c>
      <x:c r="K251" s="37" t="str">
        <x:v>AEW-E1050SUP(SS)</x:v>
      </x:c>
      <x:c r="L251" s="37" t="str">
        <x:v>10kg | Silver</x:v>
      </x:c>
      <x:c r="M251" s="37"/>
      <x:c r="N251" s="37"/>
      <x:c r="O251" s="37" t="str">
        <x:v>Silver</x:v>
      </x:c>
      <x:c r="P251" s="37" t="str">
        <x:v>AEW-E1050SUP(SS)</x:v>
      </x:c>
      <x:c r="Q251" s="37"/>
      <x:c r="R251" s="37" t="str">
        <x:v>EG-013</x:v>
      </x:c>
      <x:c r="S251" s="37" t="str">
        <x:v>B.TECH</x:v>
      </x:c>
      <x:c r="T251" s="37" t="str">
        <x:v>A</x:v>
      </x:c>
      <x:c r="U251" s="37"/>
      <x:c r="V251" s="37"/>
      <x:c r="W251" s="37" t="str">
        <x:v>https://btech.com/en/c/large-home-appliances/washing-machines-dryers/b/toshiba</x:v>
      </x:c>
      <x:c r="X251" s="37" t="str">
        <x:v>صفحة فئة</x:v>
      </x:c>
      <x:c r="Y251" s="37"/>
      <x:c r="Z251" s="37"/>
      <x:c r="AA251" s="37"/>
      <x:c r="AB251" s="37"/>
      <x:c r="AC251" s="37"/>
      <x:c r="AD251" s="37"/>
      <x:c r="AE251" s="37"/>
      <x:c r="AF251" s="56"/>
      <x:c r="AG251" s="56"/>
      <x:c r="AH251" s="56"/>
      <x:c r="AI251" s="58"/>
      <x:c r="AJ251" s="56"/>
      <x:c r="AK251" s="56"/>
      <x:c r="AL251" s="56"/>
      <x:c r="AM251" s="56"/>
      <x:c r="AN251" s="56"/>
      <x:c r="AO251" s="56" t="str">
        <x:f>IF(OR(AF251="",AD251=""),"",AF251*AD251+IF(AG251="",0,AG251)+IF(AH251="",0,AH251)+IF(AJ251="",0,AJ251)+IF(AK251="",0,AK251)+IF(AL251="",0,AL251)+IF(AM251="",0,AM251))</x:f>
      </x:c>
      <x:c r="AP251" s="56"/>
      <x:c r="AQ251" s="56" t="str">
        <x:f>IF(OR(AO251="",AP251=""),"",AO251-AP251)</x:f>
      </x:c>
      <x:c r="AR251" s="58" t="str">
        <x:f>IF(OR(AP251="",AP251=0,AQ251=""),"",AQ251/AP251)</x:f>
      </x:c>
      <x:c r="AS251" s="58"/>
      <x:c r="AT251" s="37"/>
      <x:c r="AU251" s="37"/>
      <x:c r="AV251" s="37"/>
      <x:c r="AW251" s="56"/>
      <x:c r="AX251" s="56"/>
      <x:c r="AY251" s="37"/>
      <x:c r="AZ251" s="37"/>
      <x:c r="BA251" s="37"/>
      <x:c r="BB251" s="37"/>
      <x:c r="BC251" s="37"/>
      <x:c r="BD251" s="60"/>
      <x:c r="BE251" s="60"/>
      <x:c r="BF251" s="37"/>
      <x:c r="BG251" s="37"/>
      <x:c r="BH251" s="37" t="str">
        <x:v>https://btech.com/en/c/large-home-appliances/washing-machines-dryers/b/toshiba</x:v>
      </x:c>
      <x:c r="BI251" s="37"/>
      <x:c r="BJ251" s="37" t="str">
        <x:v>لم يبدأ</x:v>
      </x:c>
      <x:c r="BK251" s="60" t="n">
        <x:v>46233</x:v>
      </x:c>
      <x:c r="BL251" s="60"/>
      <x:c r="BM251" s="60"/>
      <x:c r="BN251" s="62" t="str">
        <x:f>IF(BM251="","",(NOW()-BM251)*24)</x:f>
      </x:c>
      <x:c r="BO251" s="37" t="str">
        <x:f>IF(BM251="","لم يُرصد",IF(BT251&lt;&gt;TRUE,"غير نشط",IF(BP251="فشل","فشل حالي",IF(BN251&lt;=12,"حديث",IF(BN251&lt;=24,"متأخر","قديم")))))</x:f>
        <x:v>لم يُرصد</x:v>
      </x:c>
      <x:c r="BP251" s="37" t="str">
        <x:v>بانتظار رصد التقسيط</x:v>
      </x:c>
      <x:c r="BQ251" s="37" t="n">
        <x:v>0</x:v>
      </x:c>
      <x:c r="BR251" s="37"/>
      <x:c r="BS251" s="37"/>
      <x:c r="BT251" s="54" t="b">
        <x:v>1</x:v>
      </x:c>
      <x:c r="BU251" s="37" t="str">
        <x:v>يحتاج اكتشاف رابط المنتج</x:v>
      </x:c>
      <x:c r="BV251" s="37" t="str">
        <x:v>Toshiba Top Load washing Machine, 10 kg, Silver - AEW-E1050SUP(SS)</x:v>
      </x:c>
      <x:c r="BW251" s="37" t="str">
        <x:v>الملفات المرفوعة لا تحتوي خطة تقسيط فعلية لهذا الربط؛ الصف مُنشأ كمهمة جمع.</x:v>
      </x:c>
      <x:c r="BX251" s="60" t="n">
        <x:v>46233</x:v>
      </x:c>
      <x:c r="BY251" s="60" t="n">
        <x:v>46233</x:v>
      </x:c>
    </x:row>
    <x:row r="252">
      <x:c r="A252" s="37" t="str">
        <x:v>مهمة جمع أولية</x:v>
      </x:c>
      <x:c r="B252" s="37" t="str">
        <x:v>INSTTASK-4EE073E44C5A</x:v>
      </x:c>
      <x:c r="C252" s="37" t="str">
        <x:v>VAR-0B449527E440A2|EG-013|STORE|PENDING</x:v>
      </x:c>
      <x:c r="D252" s="37" t="str">
        <x:v>VAR-0B449527E440A2|EG-013|STORE</x:v>
      </x:c>
      <x:c r="E252" s="37" t="str">
        <x:v>VAR-0B449527E440A2</x:v>
      </x:c>
      <x:c r="F252" s="37" t="str">
        <x:v>MOD-BD4ED188654C36</x:v>
      </x:c>
      <x:c r="G252" s="37" t="str">
        <x:v>Toshiba AEW-E1150SUP 11kg / Multi Color</x:v>
      </x:c>
      <x:c r="H252" s="37" t="str">
        <x:v>الأجهزة المنزلية</x:v>
      </x:c>
      <x:c r="I252" s="37" t="str">
        <x:v>غسالات ملابس</x:v>
      </x:c>
      <x:c r="J252" s="37" t="str">
        <x:v>Toshiba</x:v>
      </x:c>
      <x:c r="K252" s="37" t="str">
        <x:v>AEW-E1150SUP</x:v>
      </x:c>
      <x:c r="L252" s="37" t="str">
        <x:v>11kg | Multi Color</x:v>
      </x:c>
      <x:c r="M252" s="37"/>
      <x:c r="N252" s="37"/>
      <x:c r="O252" s="37" t="str">
        <x:v>Multi Color</x:v>
      </x:c>
      <x:c r="P252" s="37" t="str">
        <x:v>AEW-E1150SUP</x:v>
      </x:c>
      <x:c r="Q252" s="37"/>
      <x:c r="R252" s="37" t="str">
        <x:v>EG-013</x:v>
      </x:c>
      <x:c r="S252" s="37" t="str">
        <x:v>B.TECH</x:v>
      </x:c>
      <x:c r="T252" s="37" t="str">
        <x:v>A</x:v>
      </x:c>
      <x:c r="U252" s="37"/>
      <x:c r="V252" s="37"/>
      <x:c r="W252" s="37" t="str">
        <x:v>https://btech.com/en/c/large-home-appliances/washing-machines-dryers/b/toshiba</x:v>
      </x:c>
      <x:c r="X252" s="37" t="str">
        <x:v>صفحة فئة</x:v>
      </x:c>
      <x:c r="Y252" s="37"/>
      <x:c r="Z252" s="37"/>
      <x:c r="AA252" s="37"/>
      <x:c r="AB252" s="37"/>
      <x:c r="AC252" s="37"/>
      <x:c r="AD252" s="37"/>
      <x:c r="AE252" s="37"/>
      <x:c r="AF252" s="56"/>
      <x:c r="AG252" s="56"/>
      <x:c r="AH252" s="56"/>
      <x:c r="AI252" s="58"/>
      <x:c r="AJ252" s="56"/>
      <x:c r="AK252" s="56"/>
      <x:c r="AL252" s="56"/>
      <x:c r="AM252" s="56"/>
      <x:c r="AN252" s="56"/>
      <x:c r="AO252" s="56" t="str">
        <x:f>IF(OR(AF252="",AD252=""),"",AF252*AD252+IF(AG252="",0,AG252)+IF(AH252="",0,AH252)+IF(AJ252="",0,AJ252)+IF(AK252="",0,AK252)+IF(AL252="",0,AL252)+IF(AM252="",0,AM252))</x:f>
      </x:c>
      <x:c r="AP252" s="56"/>
      <x:c r="AQ252" s="56" t="str">
        <x:f>IF(OR(AO252="",AP252=""),"",AO252-AP252)</x:f>
      </x:c>
      <x:c r="AR252" s="58" t="str">
        <x:f>IF(OR(AP252="",AP252=0,AQ252=""),"",AQ252/AP252)</x:f>
      </x:c>
      <x:c r="AS252" s="58"/>
      <x:c r="AT252" s="37"/>
      <x:c r="AU252" s="37"/>
      <x:c r="AV252" s="37"/>
      <x:c r="AW252" s="56"/>
      <x:c r="AX252" s="56"/>
      <x:c r="AY252" s="37"/>
      <x:c r="AZ252" s="37"/>
      <x:c r="BA252" s="37"/>
      <x:c r="BB252" s="37"/>
      <x:c r="BC252" s="37"/>
      <x:c r="BD252" s="60"/>
      <x:c r="BE252" s="60"/>
      <x:c r="BF252" s="37"/>
      <x:c r="BG252" s="37"/>
      <x:c r="BH252" s="37" t="str">
        <x:v>https://btech.com/en/c/large-home-appliances/washing-machines-dryers/b/toshiba</x:v>
      </x:c>
      <x:c r="BI252" s="37"/>
      <x:c r="BJ252" s="37" t="str">
        <x:v>لم يبدأ</x:v>
      </x:c>
      <x:c r="BK252" s="60" t="n">
        <x:v>46233</x:v>
      </x:c>
      <x:c r="BL252" s="60"/>
      <x:c r="BM252" s="60"/>
      <x:c r="BN252" s="62" t="str">
        <x:f>IF(BM252="","",(NOW()-BM252)*24)</x:f>
      </x:c>
      <x:c r="BO252" s="37" t="str">
        <x:f>IF(BM252="","لم يُرصد",IF(BT252&lt;&gt;TRUE,"غير نشط",IF(BP252="فشل","فشل حالي",IF(BN252&lt;=12,"حديث",IF(BN252&lt;=24,"متأخر","قديم")))))</x:f>
        <x:v>لم يُرصد</x:v>
      </x:c>
      <x:c r="BP252" s="37" t="str">
        <x:v>بانتظار رصد التقسيط</x:v>
      </x:c>
      <x:c r="BQ252" s="37" t="n">
        <x:v>0</x:v>
      </x:c>
      <x:c r="BR252" s="37"/>
      <x:c r="BS252" s="37"/>
      <x:c r="BT252" s="54" t="b">
        <x:v>1</x:v>
      </x:c>
      <x:c r="BU252" s="37" t="str">
        <x:v>يحتاج اكتشاف رابط المنتج</x:v>
      </x:c>
      <x:c r="BV252" s="37" t="str">
        <x:v>Toshiba Top Load washing Machine, 11 kg, Multi Color - AEW-E1150SUP</x:v>
      </x:c>
      <x:c r="BW252" s="37" t="str">
        <x:v>الملفات المرفوعة لا تحتوي خطة تقسيط فعلية لهذا الربط؛ الصف مُنشأ كمهمة جمع.</x:v>
      </x:c>
      <x:c r="BX252" s="60" t="n">
        <x:v>46233</x:v>
      </x:c>
      <x:c r="BY252" s="60" t="n">
        <x:v>46233</x:v>
      </x:c>
    </x:row>
    <x:row r="253">
      <x:c r="A253" s="37" t="str">
        <x:v>مهمة جمع أولية</x:v>
      </x:c>
      <x:c r="B253" s="37" t="str">
        <x:v>INSTTASK-2E5821EF2989</x:v>
      </x:c>
      <x:c r="C253" s="37" t="str">
        <x:v>VAR-27D56539E15FB0|EG-013|STORE|PENDING</x:v>
      </x:c>
      <x:c r="D253" s="37" t="str">
        <x:v>VAR-27D56539E15FB0|EG-013|STORE</x:v>
      </x:c>
      <x:c r="E253" s="37" t="str">
        <x:v>VAR-27D56539E15FB0</x:v>
      </x:c>
      <x:c r="F253" s="37" t="str">
        <x:v>MOD-7C19E1F1B7D5F8</x:v>
      </x:c>
      <x:c r="G253" s="37" t="str">
        <x:v>Toshiba AEW-E1150SUP(DS) 11kg / Silver</x:v>
      </x:c>
      <x:c r="H253" s="37" t="str">
        <x:v>الأجهزة المنزلية</x:v>
      </x:c>
      <x:c r="I253" s="37" t="str">
        <x:v>غسالات ملابس</x:v>
      </x:c>
      <x:c r="J253" s="37" t="str">
        <x:v>Toshiba</x:v>
      </x:c>
      <x:c r="K253" s="37" t="str">
        <x:v>AEW-E1150SUP(DS)</x:v>
      </x:c>
      <x:c r="L253" s="37" t="str">
        <x:v>11kg | Silver</x:v>
      </x:c>
      <x:c r="M253" s="37"/>
      <x:c r="N253" s="37"/>
      <x:c r="O253" s="37" t="str">
        <x:v>Silver</x:v>
      </x:c>
      <x:c r="P253" s="37" t="str">
        <x:v>AEW-E1150SUP(DS)</x:v>
      </x:c>
      <x:c r="Q253" s="37"/>
      <x:c r="R253" s="37" t="str">
        <x:v>EG-013</x:v>
      </x:c>
      <x:c r="S253" s="37" t="str">
        <x:v>B.TECH</x:v>
      </x:c>
      <x:c r="T253" s="37" t="str">
        <x:v>A</x:v>
      </x:c>
      <x:c r="U253" s="37"/>
      <x:c r="V253" s="37"/>
      <x:c r="W253" s="37" t="str">
        <x:v>https://btech.com/en/c/large-home-appliances/washing-machines-dryers/b/toshiba</x:v>
      </x:c>
      <x:c r="X253" s="37" t="str">
        <x:v>صفحة فئة</x:v>
      </x:c>
      <x:c r="Y253" s="37"/>
      <x:c r="Z253" s="37"/>
      <x:c r="AA253" s="37"/>
      <x:c r="AB253" s="37"/>
      <x:c r="AC253" s="37"/>
      <x:c r="AD253" s="37"/>
      <x:c r="AE253" s="37"/>
      <x:c r="AF253" s="56"/>
      <x:c r="AG253" s="56"/>
      <x:c r="AH253" s="56"/>
      <x:c r="AI253" s="58"/>
      <x:c r="AJ253" s="56"/>
      <x:c r="AK253" s="56"/>
      <x:c r="AL253" s="56"/>
      <x:c r="AM253" s="56"/>
      <x:c r="AN253" s="56"/>
      <x:c r="AO253" s="56" t="str">
        <x:f>IF(OR(AF253="",AD253=""),"",AF253*AD253+IF(AG253="",0,AG253)+IF(AH253="",0,AH253)+IF(AJ253="",0,AJ253)+IF(AK253="",0,AK253)+IF(AL253="",0,AL253)+IF(AM253="",0,AM253))</x:f>
      </x:c>
      <x:c r="AP253" s="56"/>
      <x:c r="AQ253" s="56" t="str">
        <x:f>IF(OR(AO253="",AP253=""),"",AO253-AP253)</x:f>
      </x:c>
      <x:c r="AR253" s="58" t="str">
        <x:f>IF(OR(AP253="",AP253=0,AQ253=""),"",AQ253/AP253)</x:f>
      </x:c>
      <x:c r="AS253" s="58"/>
      <x:c r="AT253" s="37"/>
      <x:c r="AU253" s="37"/>
      <x:c r="AV253" s="37"/>
      <x:c r="AW253" s="56"/>
      <x:c r="AX253" s="56"/>
      <x:c r="AY253" s="37"/>
      <x:c r="AZ253" s="37"/>
      <x:c r="BA253" s="37"/>
      <x:c r="BB253" s="37"/>
      <x:c r="BC253" s="37"/>
      <x:c r="BD253" s="60"/>
      <x:c r="BE253" s="60"/>
      <x:c r="BF253" s="37"/>
      <x:c r="BG253" s="37"/>
      <x:c r="BH253" s="37" t="str">
        <x:v>https://btech.com/en/c/large-home-appliances/washing-machines-dryers/b/toshiba</x:v>
      </x:c>
      <x:c r="BI253" s="37"/>
      <x:c r="BJ253" s="37" t="str">
        <x:v>لم يبدأ</x:v>
      </x:c>
      <x:c r="BK253" s="60" t="n">
        <x:v>46233</x:v>
      </x:c>
      <x:c r="BL253" s="60"/>
      <x:c r="BM253" s="60"/>
      <x:c r="BN253" s="62" t="str">
        <x:f>IF(BM253="","",(NOW()-BM253)*24)</x:f>
      </x:c>
      <x:c r="BO253" s="37" t="str">
        <x:f>IF(BM253="","لم يُرصد",IF(BT253&lt;&gt;TRUE,"غير نشط",IF(BP253="فشل","فشل حالي",IF(BN253&lt;=12,"حديث",IF(BN253&lt;=24,"متأخر","قديم")))))</x:f>
        <x:v>لم يُرصد</x:v>
      </x:c>
      <x:c r="BP253" s="37" t="str">
        <x:v>بانتظار رصد التقسيط</x:v>
      </x:c>
      <x:c r="BQ253" s="37" t="n">
        <x:v>0</x:v>
      </x:c>
      <x:c r="BR253" s="37"/>
      <x:c r="BS253" s="37"/>
      <x:c r="BT253" s="54" t="b">
        <x:v>1</x:v>
      </x:c>
      <x:c r="BU253" s="37" t="str">
        <x:v>يحتاج اكتشاف رابط المنتج</x:v>
      </x:c>
      <x:c r="BV253" s="37" t="str">
        <x:v>Toshiba Top Load washing Machine, 11 kg, Silver - AEW-E1150SUP(DS)</x:v>
      </x:c>
      <x:c r="BW253" s="37" t="str">
        <x:v>الملفات المرفوعة لا تحتوي خطة تقسيط فعلية لهذا الربط؛ الصف مُنشأ كمهمة جمع.</x:v>
      </x:c>
      <x:c r="BX253" s="60" t="n">
        <x:v>46233</x:v>
      </x:c>
      <x:c r="BY253" s="60" t="n">
        <x:v>46233</x:v>
      </x:c>
    </x:row>
    <x:row r="254">
      <x:c r="A254" s="37" t="str">
        <x:v>مهمة جمع أولية</x:v>
      </x:c>
      <x:c r="B254" s="37" t="str">
        <x:v>INSTTASK-7B7FD3614C3E</x:v>
      </x:c>
      <x:c r="C254" s="37" t="str">
        <x:v>VAR-1BDCD1425FF4E1|EG-013|STORE|PENDING</x:v>
      </x:c>
      <x:c r="D254" s="37" t="str">
        <x:v>VAR-1BDCD1425FF4E1|EG-013|STORE</x:v>
      </x:c>
      <x:c r="E254" s="37" t="str">
        <x:v>VAR-1BDCD1425FF4E1</x:v>
      </x:c>
      <x:c r="F254" s="37" t="str">
        <x:v>MOD-05983E7BC34761</x:v>
      </x:c>
      <x:c r="G254" s="37" t="str">
        <x:v>Toshiba AW-DK1300KUPEG 13 kg load | Freestanding | Inverter | Silver | 13kg</x:v>
      </x:c>
      <x:c r="H254" s="37" t="str">
        <x:v>الأجهزة المنزلية</x:v>
      </x:c>
      <x:c r="I254" s="37" t="str">
        <x:v>غسالات ملابس</x:v>
      </x:c>
      <x:c r="J254" s="37" t="str">
        <x:v>Toshiba</x:v>
      </x:c>
      <x:c r="K254" s="37" t="str">
        <x:v>AW-DK1300KUPEG</x:v>
      </x:c>
      <x:c r="L254" s="37" t="str">
        <x:v>13 kg load | Freestanding | Inverter | Silver</x:v>
      </x:c>
      <x:c r="M254" s="37"/>
      <x:c r="N254" s="37"/>
      <x:c r="O254" s="37" t="str">
        <x:v>Silver</x:v>
      </x:c>
      <x:c r="P254" s="37" t="str">
        <x:v>AW-DK1300KUPEG</x:v>
      </x:c>
      <x:c r="Q254" s="37"/>
      <x:c r="R254" s="37" t="str">
        <x:v>EG-013</x:v>
      </x:c>
      <x:c r="S254" s="37" t="str">
        <x:v>B.TECH</x:v>
      </x:c>
      <x:c r="T254" s="37" t="str">
        <x:v>A</x:v>
      </x:c>
      <x:c r="U254" s="37"/>
      <x:c r="V254" s="37"/>
      <x:c r="W254" s="37" t="str">
        <x:v>https://btech.com/en/p/toshiba-washingmachine-13kg-inverter-dk1300kupeg</x:v>
      </x:c>
      <x:c r="X254" s="37" t="str">
        <x:v>رابط منتج مباشر</x:v>
      </x:c>
      <x:c r="Y254" s="37"/>
      <x:c r="Z254" s="37"/>
      <x:c r="AA254" s="37"/>
      <x:c r="AB254" s="37"/>
      <x:c r="AC254" s="37"/>
      <x:c r="AD254" s="37"/>
      <x:c r="AE254" s="37"/>
      <x:c r="AF254" s="56"/>
      <x:c r="AG254" s="56"/>
      <x:c r="AH254" s="56"/>
      <x:c r="AI254" s="58"/>
      <x:c r="AJ254" s="56"/>
      <x:c r="AK254" s="56"/>
      <x:c r="AL254" s="56"/>
      <x:c r="AM254" s="56"/>
      <x:c r="AN254" s="56"/>
      <x:c r="AO254" s="56" t="str">
        <x:f>IF(OR(AF254="",AD254=""),"",AF254*AD254+IF(AG254="",0,AG254)+IF(AH254="",0,AH254)+IF(AJ254="",0,AJ254)+IF(AK254="",0,AK254)+IF(AL254="",0,AL254)+IF(AM254="",0,AM254))</x:f>
      </x:c>
      <x:c r="AP254" s="56"/>
      <x:c r="AQ254" s="56" t="str">
        <x:f>IF(OR(AO254="",AP254=""),"",AO254-AP254)</x:f>
      </x:c>
      <x:c r="AR254" s="58" t="str">
        <x:f>IF(OR(AP254="",AP254=0,AQ254=""),"",AQ254/AP254)</x:f>
      </x:c>
      <x:c r="AS254" s="58"/>
      <x:c r="AT254" s="37"/>
      <x:c r="AU254" s="37"/>
      <x:c r="AV254" s="37"/>
      <x:c r="AW254" s="56"/>
      <x:c r="AX254" s="56"/>
      <x:c r="AY254" s="37"/>
      <x:c r="AZ254" s="37"/>
      <x:c r="BA254" s="37"/>
      <x:c r="BB254" s="37"/>
      <x:c r="BC254" s="37"/>
      <x:c r="BD254" s="60"/>
      <x:c r="BE254" s="60"/>
      <x:c r="BF254" s="37"/>
      <x:c r="BG254" s="37"/>
      <x:c r="BH254" s="37" t="str">
        <x:v>https://btech.com/en/p/toshiba-washingmachine-13kg-inverter-dk1300kupeg</x:v>
      </x:c>
      <x:c r="BI254" s="37"/>
      <x:c r="BJ254" s="37" t="str">
        <x:v>لم يبدأ</x:v>
      </x:c>
      <x:c r="BK254" s="60" t="n">
        <x:v>46233</x:v>
      </x:c>
      <x:c r="BL254" s="60"/>
      <x:c r="BM254" s="60"/>
      <x:c r="BN254" s="62" t="str">
        <x:f>IF(BM254="","",(NOW()-BM254)*24)</x:f>
      </x:c>
      <x:c r="BO254" s="37" t="str">
        <x:f>IF(BM254="","لم يُرصد",IF(BT254&lt;&gt;TRUE,"غير نشط",IF(BP254="فشل","فشل حالي",IF(BN254&lt;=12,"حديث",IF(BN254&lt;=24,"متأخر","قديم")))))</x:f>
        <x:v>لم يُرصد</x:v>
      </x:c>
      <x:c r="BP254" s="37" t="str">
        <x:v>بانتظار رصد التقسيط</x:v>
      </x:c>
      <x:c r="BQ254" s="37" t="n">
        <x:v>0</x:v>
      </x:c>
      <x:c r="BR254" s="37"/>
      <x:c r="BS254" s="37"/>
      <x:c r="BT254" s="54" t="b">
        <x:v>1</x:v>
      </x:c>
      <x:c r="BU254" s="37" t="str">
        <x:v>مهمة جاهزة لأول رصد</x:v>
      </x:c>
      <x:c r="BV254" s="37" t="str"/>
      <x:c r="BW254" s="37" t="str">
        <x:v>الملفات المرفوعة لا تحتوي خطة تقسيط فعلية لهذا الربط؛ الصف مُنشأ كمهمة جمع. | Catalogue title: Toshiba Inverter Top Load Washing Machine, 13 kg, Silver - AW-DK1300KUPEG</x:v>
      </x:c>
      <x:c r="BX254" s="60" t="n">
        <x:v>46233</x:v>
      </x:c>
      <x:c r="BY254" s="60" t="n">
        <x:v>46233</x:v>
      </x:c>
    </x:row>
    <x:row r="255">
      <x:c r="A255" s="37" t="str">
        <x:v>مهمة جمع أولية</x:v>
      </x:c>
      <x:c r="B255" s="37" t="str">
        <x:v>INSTTASK-19370BBBA6CE</x:v>
      </x:c>
      <x:c r="C255" s="37" t="str">
        <x:v>VAR-9059A68F10755F|EG-013|STORE|PENDING</x:v>
      </x:c>
      <x:c r="D255" s="37" t="str">
        <x:v>VAR-9059A68F10755F|EG-013|STORE</x:v>
      </x:c>
      <x:c r="E255" s="37" t="str">
        <x:v>VAR-9059A68F10755F</x:v>
      </x:c>
      <x:c r="F255" s="37" t="str">
        <x:v>MOD-05983E7BC34761</x:v>
      </x:c>
      <x:c r="G255" s="37" t="str">
        <x:v>Toshiba AW-DK1300KUPEG 13kg / Silver</x:v>
      </x:c>
      <x:c r="H255" s="37" t="str">
        <x:v>الأجهزة المنزلية</x:v>
      </x:c>
      <x:c r="I255" s="37" t="str">
        <x:v>غسالات ملابس</x:v>
      </x:c>
      <x:c r="J255" s="37" t="str">
        <x:v>Toshiba</x:v>
      </x:c>
      <x:c r="K255" s="37" t="str">
        <x:v>AW-DK1300KUPEG</x:v>
      </x:c>
      <x:c r="L255" s="37" t="str">
        <x:v>13kg | Silver</x:v>
      </x:c>
      <x:c r="M255" s="37"/>
      <x:c r="N255" s="37"/>
      <x:c r="O255" s="37" t="str">
        <x:v>Silver</x:v>
      </x:c>
      <x:c r="P255" s="37" t="str">
        <x:v>AW-DK1300KUPEG</x:v>
      </x:c>
      <x:c r="Q255" s="37"/>
      <x:c r="R255" s="37" t="str">
        <x:v>EG-013</x:v>
      </x:c>
      <x:c r="S255" s="37" t="str">
        <x:v>B.TECH</x:v>
      </x:c>
      <x:c r="T255" s="37" t="str">
        <x:v>A</x:v>
      </x:c>
      <x:c r="U255" s="37"/>
      <x:c r="V255" s="37"/>
      <x:c r="W255" s="37" t="str">
        <x:v>https://btech.com/en/c/large-home-appliances/washing-machines-dryers/b/toshiba</x:v>
      </x:c>
      <x:c r="X255" s="37" t="str">
        <x:v>صفحة فئة</x:v>
      </x:c>
      <x:c r="Y255" s="37"/>
      <x:c r="Z255" s="37"/>
      <x:c r="AA255" s="37"/>
      <x:c r="AB255" s="37"/>
      <x:c r="AC255" s="37"/>
      <x:c r="AD255" s="37"/>
      <x:c r="AE255" s="37"/>
      <x:c r="AF255" s="56"/>
      <x:c r="AG255" s="56"/>
      <x:c r="AH255" s="56"/>
      <x:c r="AI255" s="58"/>
      <x:c r="AJ255" s="56"/>
      <x:c r="AK255" s="56"/>
      <x:c r="AL255" s="56"/>
      <x:c r="AM255" s="56"/>
      <x:c r="AN255" s="56"/>
      <x:c r="AO255" s="56" t="str">
        <x:f>IF(OR(AF255="",AD255=""),"",AF255*AD255+IF(AG255="",0,AG255)+IF(AH255="",0,AH255)+IF(AJ255="",0,AJ255)+IF(AK255="",0,AK255)+IF(AL255="",0,AL255)+IF(AM255="",0,AM255))</x:f>
      </x:c>
      <x:c r="AP255" s="56"/>
      <x:c r="AQ255" s="56" t="str">
        <x:f>IF(OR(AO255="",AP255=""),"",AO255-AP255)</x:f>
      </x:c>
      <x:c r="AR255" s="58" t="str">
        <x:f>IF(OR(AP255="",AP255=0,AQ255=""),"",AQ255/AP255)</x:f>
      </x:c>
      <x:c r="AS255" s="58"/>
      <x:c r="AT255" s="37"/>
      <x:c r="AU255" s="37"/>
      <x:c r="AV255" s="37"/>
      <x:c r="AW255" s="56"/>
      <x:c r="AX255" s="56"/>
      <x:c r="AY255" s="37"/>
      <x:c r="AZ255" s="37"/>
      <x:c r="BA255" s="37"/>
      <x:c r="BB255" s="37"/>
      <x:c r="BC255" s="37"/>
      <x:c r="BD255" s="60"/>
      <x:c r="BE255" s="60"/>
      <x:c r="BF255" s="37"/>
      <x:c r="BG255" s="37"/>
      <x:c r="BH255" s="37" t="str">
        <x:v>https://btech.com/en/c/large-home-appliances/washing-machines-dryers/b/toshiba</x:v>
      </x:c>
      <x:c r="BI255" s="37"/>
      <x:c r="BJ255" s="37" t="str">
        <x:v>لم يبدأ</x:v>
      </x:c>
      <x:c r="BK255" s="60" t="n">
        <x:v>46233</x:v>
      </x:c>
      <x:c r="BL255" s="60"/>
      <x:c r="BM255" s="60"/>
      <x:c r="BN255" s="62" t="str">
        <x:f>IF(BM255="","",(NOW()-BM255)*24)</x:f>
      </x:c>
      <x:c r="BO255" s="37" t="str">
        <x:f>IF(BM255="","لم يُرصد",IF(BT255&lt;&gt;TRUE,"غير نشط",IF(BP255="فشل","فشل حالي",IF(BN255&lt;=12,"حديث",IF(BN255&lt;=24,"متأخر","قديم")))))</x:f>
        <x:v>لم يُرصد</x:v>
      </x:c>
      <x:c r="BP255" s="37" t="str">
        <x:v>بانتظار رصد التقسيط</x:v>
      </x:c>
      <x:c r="BQ255" s="37" t="n">
        <x:v>0</x:v>
      </x:c>
      <x:c r="BR255" s="37"/>
      <x:c r="BS255" s="37"/>
      <x:c r="BT255" s="54" t="b">
        <x:v>1</x:v>
      </x:c>
      <x:c r="BU255" s="37" t="str">
        <x:v>يحتاج اكتشاف رابط المنتج</x:v>
      </x:c>
      <x:c r="BV255" s="37" t="str">
        <x:v>Toshiba Inverter Top Load Washing Machine, 13 kg, Silver - AW-DK1300KUPEG</x:v>
      </x:c>
      <x:c r="BW255" s="37" t="str">
        <x:v>الملفات المرفوعة لا تحتوي خطة تقسيط فعلية لهذا الربط؛ الصف مُنشأ كمهمة جمع. | تم دمج 2 أدلة لنفس المنتج والمتجر.</x:v>
      </x:c>
      <x:c r="BX255" s="60" t="n">
        <x:v>46233</x:v>
      </x:c>
      <x:c r="BY255" s="60" t="n">
        <x:v>46233</x:v>
      </x:c>
    </x:row>
    <x:row r="256">
      <x:c r="A256" s="37" t="str">
        <x:v>مهمة جمع أولية</x:v>
      </x:c>
      <x:c r="B256" s="37" t="str">
        <x:v>INSTTASK-E19E7EDE3485</x:v>
      </x:c>
      <x:c r="C256" s="37" t="str">
        <x:v>VAR-C69B97E97E7DEE|EG-013|STORE|PENDING</x:v>
      </x:c>
      <x:c r="D256" s="37" t="str">
        <x:v>VAR-C69B97E97E7DEE|EG-013|STORE</x:v>
      </x:c>
      <x:c r="E256" s="37" t="str">
        <x:v>VAR-C69B97E97E7DEE</x:v>
      </x:c>
      <x:c r="F256" s="37" t="str">
        <x:v>MOD-CCFCE77F9DDF16</x:v>
      </x:c>
      <x:c r="G256" s="37" t="str">
        <x:v>Toshiba AW-DUHN1600LUPEGMK 15kg / Silver</x:v>
      </x:c>
      <x:c r="H256" s="37" t="str">
        <x:v>الأجهزة المنزلية</x:v>
      </x:c>
      <x:c r="I256" s="37" t="str">
        <x:v>غسالات ملابس</x:v>
      </x:c>
      <x:c r="J256" s="37" t="str">
        <x:v>Toshiba</x:v>
      </x:c>
      <x:c r="K256" s="37" t="str">
        <x:v>AW-DUHN1600LUPEGMK</x:v>
      </x:c>
      <x:c r="L256" s="37" t="str">
        <x:v>15kg | Silver</x:v>
      </x:c>
      <x:c r="M256" s="37"/>
      <x:c r="N256" s="37"/>
      <x:c r="O256" s="37" t="str">
        <x:v>Silver</x:v>
      </x:c>
      <x:c r="P256" s="37" t="str">
        <x:v>AW-DUHN1600LUPEGMK</x:v>
      </x:c>
      <x:c r="Q256" s="37"/>
      <x:c r="R256" s="37" t="str">
        <x:v>EG-013</x:v>
      </x:c>
      <x:c r="S256" s="37" t="str">
        <x:v>B.TECH</x:v>
      </x:c>
      <x:c r="T256" s="37" t="str">
        <x:v>A</x:v>
      </x:c>
      <x:c r="U256" s="37"/>
      <x:c r="V256" s="37"/>
      <x:c r="W256" s="37" t="str">
        <x:v>https://btech.com/en/c/large-home-appliances/washing-machines-dryers/b/toshiba</x:v>
      </x:c>
      <x:c r="X256" s="37" t="str">
        <x:v>صفحة فئة</x:v>
      </x:c>
      <x:c r="Y256" s="37"/>
      <x:c r="Z256" s="37"/>
      <x:c r="AA256" s="37"/>
      <x:c r="AB256" s="37"/>
      <x:c r="AC256" s="37"/>
      <x:c r="AD256" s="37"/>
      <x:c r="AE256" s="37"/>
      <x:c r="AF256" s="56"/>
      <x:c r="AG256" s="56"/>
      <x:c r="AH256" s="56"/>
      <x:c r="AI256" s="58"/>
      <x:c r="AJ256" s="56"/>
      <x:c r="AK256" s="56"/>
      <x:c r="AL256" s="56"/>
      <x:c r="AM256" s="56"/>
      <x:c r="AN256" s="56"/>
      <x:c r="AO256" s="56" t="str">
        <x:f>IF(OR(AF256="",AD256=""),"",AF256*AD256+IF(AG256="",0,AG256)+IF(AH256="",0,AH256)+IF(AJ256="",0,AJ256)+IF(AK256="",0,AK256)+IF(AL256="",0,AL256)+IF(AM256="",0,AM256))</x:f>
      </x:c>
      <x:c r="AP256" s="56"/>
      <x:c r="AQ256" s="56" t="str">
        <x:f>IF(OR(AO256="",AP256=""),"",AO256-AP256)</x:f>
      </x:c>
      <x:c r="AR256" s="58" t="str">
        <x:f>IF(OR(AP256="",AP256=0,AQ256=""),"",AQ256/AP256)</x:f>
      </x:c>
      <x:c r="AS256" s="58"/>
      <x:c r="AT256" s="37"/>
      <x:c r="AU256" s="37"/>
      <x:c r="AV256" s="37"/>
      <x:c r="AW256" s="56"/>
      <x:c r="AX256" s="56"/>
      <x:c r="AY256" s="37"/>
      <x:c r="AZ256" s="37"/>
      <x:c r="BA256" s="37"/>
      <x:c r="BB256" s="37"/>
      <x:c r="BC256" s="37"/>
      <x:c r="BD256" s="60"/>
      <x:c r="BE256" s="60"/>
      <x:c r="BF256" s="37"/>
      <x:c r="BG256" s="37"/>
      <x:c r="BH256" s="37" t="str">
        <x:v>https://btech.com/en/c/large-home-appliances/washing-machines-dryers/b/toshiba</x:v>
      </x:c>
      <x:c r="BI256" s="37"/>
      <x:c r="BJ256" s="37" t="str">
        <x:v>لم يبدأ</x:v>
      </x:c>
      <x:c r="BK256" s="60" t="n">
        <x:v>46233</x:v>
      </x:c>
      <x:c r="BL256" s="60"/>
      <x:c r="BM256" s="60"/>
      <x:c r="BN256" s="62" t="str">
        <x:f>IF(BM256="","",(NOW()-BM256)*24)</x:f>
      </x:c>
      <x:c r="BO256" s="37" t="str">
        <x:f>IF(BM256="","لم يُرصد",IF(BT256&lt;&gt;TRUE,"غير نشط",IF(BP256="فشل","فشل حالي",IF(BN256&lt;=12,"حديث",IF(BN256&lt;=24,"متأخر","قديم")))))</x:f>
        <x:v>لم يُرصد</x:v>
      </x:c>
      <x:c r="BP256" s="37" t="str">
        <x:v>بانتظار رصد التقسيط</x:v>
      </x:c>
      <x:c r="BQ256" s="37" t="n">
        <x:v>0</x:v>
      </x:c>
      <x:c r="BR256" s="37"/>
      <x:c r="BS256" s="37"/>
      <x:c r="BT256" s="54" t="b">
        <x:v>1</x:v>
      </x:c>
      <x:c r="BU256" s="37" t="str">
        <x:v>يحتاج اكتشاف رابط المنتج</x:v>
      </x:c>
      <x:c r="BV256" s="37" t="str">
        <x:v>Toshiba T06 Series Top Load washing Machine, 15 kg, Dark Silver - AW-DUHN1600LUPEGMK</x:v>
      </x:c>
      <x:c r="BW256" s="37" t="str">
        <x:v>الملفات المرفوعة لا تحتوي خطة تقسيط فعلية لهذا الربط؛ الصف مُنشأ كمهمة جمع.</x:v>
      </x:c>
      <x:c r="BX256" s="60" t="n">
        <x:v>46233</x:v>
      </x:c>
      <x:c r="BY256" s="60" t="n">
        <x:v>46233</x:v>
      </x:c>
    </x:row>
    <x:row r="257">
      <x:c r="A257" s="37" t="str">
        <x:v>مهمة جمع أولية</x:v>
      </x:c>
      <x:c r="B257" s="37" t="str">
        <x:v>INSTTASK-9ED010B501FC</x:v>
      </x:c>
      <x:c r="C257" s="37" t="str">
        <x:v>VAR-9525004CBA8134|EG-013|STORE|PENDING</x:v>
      </x:c>
      <x:c r="D257" s="37" t="str">
        <x:v>VAR-9525004CBA8134|EG-013|STORE</x:v>
      </x:c>
      <x:c r="E257" s="37" t="str">
        <x:v>VAR-9525004CBA8134</x:v>
      </x:c>
      <x:c r="F257" s="37" t="str">
        <x:v>MOD-73DE2A8D813E90</x:v>
      </x:c>
      <x:c r="G257" s="37" t="str">
        <x:v>Toshiba AW-DUK1300KUPEG 13 kg load | Freestanding | Inverter | Silver | 13kg</x:v>
      </x:c>
      <x:c r="H257" s="37" t="str">
        <x:v>الأجهزة المنزلية</x:v>
      </x:c>
      <x:c r="I257" s="37" t="str">
        <x:v>غسالات ملابس</x:v>
      </x:c>
      <x:c r="J257" s="37" t="str">
        <x:v>Toshiba</x:v>
      </x:c>
      <x:c r="K257" s="37" t="str">
        <x:v>AW-DUK1300KUPEG</x:v>
      </x:c>
      <x:c r="L257" s="37" t="str">
        <x:v>13 kg load | Freestanding | Inverter | Silver</x:v>
      </x:c>
      <x:c r="M257" s="37"/>
      <x:c r="N257" s="37"/>
      <x:c r="O257" s="37" t="str">
        <x:v>Silver</x:v>
      </x:c>
      <x:c r="P257" s="37" t="str">
        <x:v>AW-DUK1300KUPEG</x:v>
      </x:c>
      <x:c r="Q257" s="37"/>
      <x:c r="R257" s="37" t="str">
        <x:v>EG-013</x:v>
      </x:c>
      <x:c r="S257" s="37" t="str">
        <x:v>B.TECH</x:v>
      </x:c>
      <x:c r="T257" s="37" t="str">
        <x:v>A</x:v>
      </x:c>
      <x:c r="U257" s="37"/>
      <x:c r="V257" s="37"/>
      <x:c r="W257" s="37" t="str">
        <x:v>https://btech.com/en/p/toshiba-top-load-inverter-washing-machine-13kg-silver-aw-duk1300kupeg</x:v>
      </x:c>
      <x:c r="X257" s="37" t="str">
        <x:v>رابط منتج مباشر</x:v>
      </x:c>
      <x:c r="Y257" s="37"/>
      <x:c r="Z257" s="37"/>
      <x:c r="AA257" s="37"/>
      <x:c r="AB257" s="37"/>
      <x:c r="AC257" s="37"/>
      <x:c r="AD257" s="37"/>
      <x:c r="AE257" s="37"/>
      <x:c r="AF257" s="56"/>
      <x:c r="AG257" s="56"/>
      <x:c r="AH257" s="56"/>
      <x:c r="AI257" s="58"/>
      <x:c r="AJ257" s="56"/>
      <x:c r="AK257" s="56"/>
      <x:c r="AL257" s="56"/>
      <x:c r="AM257" s="56"/>
      <x:c r="AN257" s="56"/>
      <x:c r="AO257" s="56" t="str">
        <x:f>IF(OR(AF257="",AD257=""),"",AF257*AD257+IF(AG257="",0,AG257)+IF(AH257="",0,AH257)+IF(AJ257="",0,AJ257)+IF(AK257="",0,AK257)+IF(AL257="",0,AL257)+IF(AM257="",0,AM257))</x:f>
      </x:c>
      <x:c r="AP257" s="56"/>
      <x:c r="AQ257" s="56" t="str">
        <x:f>IF(OR(AO257="",AP257=""),"",AO257-AP257)</x:f>
      </x:c>
      <x:c r="AR257" s="58" t="str">
        <x:f>IF(OR(AP257="",AP257=0,AQ257=""),"",AQ257/AP257)</x:f>
      </x:c>
      <x:c r="AS257" s="58"/>
      <x:c r="AT257" s="37"/>
      <x:c r="AU257" s="37"/>
      <x:c r="AV257" s="37"/>
      <x:c r="AW257" s="56"/>
      <x:c r="AX257" s="56"/>
      <x:c r="AY257" s="37"/>
      <x:c r="AZ257" s="37"/>
      <x:c r="BA257" s="37"/>
      <x:c r="BB257" s="37"/>
      <x:c r="BC257" s="37"/>
      <x:c r="BD257" s="60"/>
      <x:c r="BE257" s="60"/>
      <x:c r="BF257" s="37"/>
      <x:c r="BG257" s="37"/>
      <x:c r="BH257" s="37" t="str">
        <x:v>https://btech.com/en/p/toshiba-top-load-inverter-washing-machine-13kg-silver-aw-duk1300kupeg</x:v>
      </x:c>
      <x:c r="BI257" s="37"/>
      <x:c r="BJ257" s="37" t="str">
        <x:v>لم يبدأ</x:v>
      </x:c>
      <x:c r="BK257" s="60" t="n">
        <x:v>46233</x:v>
      </x:c>
      <x:c r="BL257" s="60"/>
      <x:c r="BM257" s="60"/>
      <x:c r="BN257" s="62" t="str">
        <x:f>IF(BM257="","",(NOW()-BM257)*24)</x:f>
      </x:c>
      <x:c r="BO257" s="37" t="str">
        <x:f>IF(BM257="","لم يُرصد",IF(BT257&lt;&gt;TRUE,"غير نشط",IF(BP257="فشل","فشل حالي",IF(BN257&lt;=12,"حديث",IF(BN257&lt;=24,"متأخر","قديم")))))</x:f>
        <x:v>لم يُرصد</x:v>
      </x:c>
      <x:c r="BP257" s="37" t="str">
        <x:v>بانتظار رصد التقسيط</x:v>
      </x:c>
      <x:c r="BQ257" s="37" t="n">
        <x:v>0</x:v>
      </x:c>
      <x:c r="BR257" s="37"/>
      <x:c r="BS257" s="37"/>
      <x:c r="BT257" s="54" t="b">
        <x:v>1</x:v>
      </x:c>
      <x:c r="BU257" s="37" t="str">
        <x:v>مهمة جاهزة لأول رصد</x:v>
      </x:c>
      <x:c r="BV257" s="37" t="str"/>
      <x:c r="BW257" s="37" t="str">
        <x:v>الملفات المرفوعة لا تحتوي خطة تقسيط فعلية لهذا الربط؛ الصف مُنشأ كمهمة جمع. | Catalogue title: Toshiba Inverter Top Load Washing Machine, 13 kg, Silver - AW-DUK1300KUPEG(MK)</x:v>
      </x:c>
      <x:c r="BX257" s="60" t="n">
        <x:v>46233</x:v>
      </x:c>
      <x:c r="BY257" s="60" t="n">
        <x:v>46233</x:v>
      </x:c>
    </x:row>
    <x:row r="258">
      <x:c r="A258" s="37" t="str">
        <x:v>مهمة جمع أولية</x:v>
      </x:c>
      <x:c r="B258" s="37" t="str">
        <x:v>INSTTASK-0F9788DB1CA0</x:v>
      </x:c>
      <x:c r="C258" s="37" t="str">
        <x:v>VAR-DBD3D0454C5E0D|EG-013|STORE|PENDING</x:v>
      </x:c>
      <x:c r="D258" s="37" t="str">
        <x:v>VAR-DBD3D0454C5E0D|EG-013|STORE</x:v>
      </x:c>
      <x:c r="E258" s="37" t="str">
        <x:v>VAR-DBD3D0454C5E0D</x:v>
      </x:c>
      <x:c r="F258" s="37" t="str">
        <x:v>MOD-93D7A124854E36</x:v>
      </x:c>
      <x:c r="G258" s="37" t="str">
        <x:v>Toshiba AW-DUK1300KUPEG(MK) 13kg / Silver</x:v>
      </x:c>
      <x:c r="H258" s="37" t="str">
        <x:v>الأجهزة المنزلية</x:v>
      </x:c>
      <x:c r="I258" s="37" t="str">
        <x:v>غسالات ملابس</x:v>
      </x:c>
      <x:c r="J258" s="37" t="str">
        <x:v>Toshiba</x:v>
      </x:c>
      <x:c r="K258" s="37" t="str">
        <x:v>AW-DUK1300KUPEG(MK)</x:v>
      </x:c>
      <x:c r="L258" s="37" t="str">
        <x:v>13kg | Silver</x:v>
      </x:c>
      <x:c r="M258" s="37"/>
      <x:c r="N258" s="37"/>
      <x:c r="O258" s="37" t="str">
        <x:v>Silver</x:v>
      </x:c>
      <x:c r="P258" s="37" t="str">
        <x:v>AW-DUK1300KUPEG(MK)</x:v>
      </x:c>
      <x:c r="Q258" s="37"/>
      <x:c r="R258" s="37" t="str">
        <x:v>EG-013</x:v>
      </x:c>
      <x:c r="S258" s="37" t="str">
        <x:v>B.TECH</x:v>
      </x:c>
      <x:c r="T258" s="37" t="str">
        <x:v>A</x:v>
      </x:c>
      <x:c r="U258" s="37"/>
      <x:c r="V258" s="37"/>
      <x:c r="W258" s="37" t="str">
        <x:v>https://btech.com/en/c/large-home-appliances/washing-machines-dryers/b/toshiba</x:v>
      </x:c>
      <x:c r="X258" s="37" t="str">
        <x:v>صفحة فئة</x:v>
      </x:c>
      <x:c r="Y258" s="37"/>
      <x:c r="Z258" s="37"/>
      <x:c r="AA258" s="37"/>
      <x:c r="AB258" s="37"/>
      <x:c r="AC258" s="37"/>
      <x:c r="AD258" s="37"/>
      <x:c r="AE258" s="37"/>
      <x:c r="AF258" s="56"/>
      <x:c r="AG258" s="56"/>
      <x:c r="AH258" s="56"/>
      <x:c r="AI258" s="58"/>
      <x:c r="AJ258" s="56"/>
      <x:c r="AK258" s="56"/>
      <x:c r="AL258" s="56"/>
      <x:c r="AM258" s="56"/>
      <x:c r="AN258" s="56"/>
      <x:c r="AO258" s="56" t="str">
        <x:f>IF(OR(AF258="",AD258=""),"",AF258*AD258+IF(AG258="",0,AG258)+IF(AH258="",0,AH258)+IF(AJ258="",0,AJ258)+IF(AK258="",0,AK258)+IF(AL258="",0,AL258)+IF(AM258="",0,AM258))</x:f>
      </x:c>
      <x:c r="AP258" s="56"/>
      <x:c r="AQ258" s="56" t="str">
        <x:f>IF(OR(AO258="",AP258=""),"",AO258-AP258)</x:f>
      </x:c>
      <x:c r="AR258" s="58" t="str">
        <x:f>IF(OR(AP258="",AP258=0,AQ258=""),"",AQ258/AP258)</x:f>
      </x:c>
      <x:c r="AS258" s="58"/>
      <x:c r="AT258" s="37"/>
      <x:c r="AU258" s="37"/>
      <x:c r="AV258" s="37"/>
      <x:c r="AW258" s="56"/>
      <x:c r="AX258" s="56"/>
      <x:c r="AY258" s="37"/>
      <x:c r="AZ258" s="37"/>
      <x:c r="BA258" s="37"/>
      <x:c r="BB258" s="37"/>
      <x:c r="BC258" s="37"/>
      <x:c r="BD258" s="60"/>
      <x:c r="BE258" s="60"/>
      <x:c r="BF258" s="37"/>
      <x:c r="BG258" s="37"/>
      <x:c r="BH258" s="37" t="str">
        <x:v>https://btech.com/en/c/large-home-appliances/washing-machines-dryers/b/toshiba</x:v>
      </x:c>
      <x:c r="BI258" s="37"/>
      <x:c r="BJ258" s="37" t="str">
        <x:v>لم يبدأ</x:v>
      </x:c>
      <x:c r="BK258" s="60" t="n">
        <x:v>46233</x:v>
      </x:c>
      <x:c r="BL258" s="60"/>
      <x:c r="BM258" s="60"/>
      <x:c r="BN258" s="62" t="str">
        <x:f>IF(BM258="","",(NOW()-BM258)*24)</x:f>
      </x:c>
      <x:c r="BO258" s="37" t="str">
        <x:f>IF(BM258="","لم يُرصد",IF(BT258&lt;&gt;TRUE,"غير نشط",IF(BP258="فشل","فشل حالي",IF(BN258&lt;=12,"حديث",IF(BN258&lt;=24,"متأخر","قديم")))))</x:f>
        <x:v>لم يُرصد</x:v>
      </x:c>
      <x:c r="BP258" s="37" t="str">
        <x:v>بانتظار رصد التقسيط</x:v>
      </x:c>
      <x:c r="BQ258" s="37" t="n">
        <x:v>0</x:v>
      </x:c>
      <x:c r="BR258" s="37"/>
      <x:c r="BS258" s="37"/>
      <x:c r="BT258" s="54" t="b">
        <x:v>1</x:v>
      </x:c>
      <x:c r="BU258" s="37" t="str">
        <x:v>يحتاج اكتشاف رابط المنتج</x:v>
      </x:c>
      <x:c r="BV258" s="37" t="str">
        <x:v>Toshiba Inverter Top Load Washing Machine, 13 kg, Silver - AW-DUK1300KUPEG(MK)</x:v>
      </x:c>
      <x:c r="BW258" s="37" t="str">
        <x:v>الملفات المرفوعة لا تحتوي خطة تقسيط فعلية لهذا الربط؛ الصف مُنشأ كمهمة جمع. | تم دمج 2 أدلة لنفس المنتج والمتجر.</x:v>
      </x:c>
      <x:c r="BX258" s="60" t="n">
        <x:v>46233</x:v>
      </x:c>
      <x:c r="BY258" s="60" t="n">
        <x:v>46233</x:v>
      </x:c>
    </x:row>
    <x:row r="259">
      <x:c r="A259" s="37" t="str">
        <x:v>مهمة جمع أولية</x:v>
      </x:c>
      <x:c r="B259" s="37" t="str">
        <x:v>INSTTASK-BFEA95E77D87</x:v>
      </x:c>
      <x:c r="C259" s="37" t="str">
        <x:v>VAR-1B6A681C9D2E0B|EG-013|STORE|PENDING</x:v>
      </x:c>
      <x:c r="D259" s="37" t="str">
        <x:v>VAR-1B6A681C9D2E0B|EG-013|STORE</x:v>
      </x:c>
      <x:c r="E259" s="37" t="str">
        <x:v>VAR-1B6A681C9D2E0B</x:v>
      </x:c>
      <x:c r="F259" s="37" t="str">
        <x:v>MOD-B8BD2AFA52FC36</x:v>
      </x:c>
      <x:c r="G259" s="37" t="str">
        <x:v>Toshiba AW-J900DUPEG 9 kg load | Freestanding | Silver | 9kg</x:v>
      </x:c>
      <x:c r="H259" s="37" t="str">
        <x:v>الأجهزة المنزلية</x:v>
      </x:c>
      <x:c r="I259" s="37" t="str">
        <x:v>غسالات ملابس</x:v>
      </x:c>
      <x:c r="J259" s="37" t="str">
        <x:v>Toshiba</x:v>
      </x:c>
      <x:c r="K259" s="37" t="str">
        <x:v>AW-J900DUPEG</x:v>
      </x:c>
      <x:c r="L259" s="37" t="str">
        <x:v>9 kg load | Freestanding | Silver</x:v>
      </x:c>
      <x:c r="M259" s="37"/>
      <x:c r="N259" s="37"/>
      <x:c r="O259" s="37" t="str">
        <x:v>Silver</x:v>
      </x:c>
      <x:c r="P259" s="37" t="str">
        <x:v>AW-J900DUPEG</x:v>
      </x:c>
      <x:c r="Q259" s="37"/>
      <x:c r="R259" s="37" t="str">
        <x:v>EG-013</x:v>
      </x:c>
      <x:c r="S259" s="37" t="str">
        <x:v>B.TECH</x:v>
      </x:c>
      <x:c r="T259" s="37" t="str">
        <x:v>A</x:v>
      </x:c>
      <x:c r="U259" s="37"/>
      <x:c r="V259" s="37"/>
      <x:c r="W259" s="37" t="str">
        <x:v>https://btech.com/en/p/toshiba-tl-wm-9kg-aw-j900dupeg</x:v>
      </x:c>
      <x:c r="X259" s="37" t="str">
        <x:v>رابط منتج مباشر</x:v>
      </x:c>
      <x:c r="Y259" s="37"/>
      <x:c r="Z259" s="37"/>
      <x:c r="AA259" s="37"/>
      <x:c r="AB259" s="37"/>
      <x:c r="AC259" s="37"/>
      <x:c r="AD259" s="37"/>
      <x:c r="AE259" s="37"/>
      <x:c r="AF259" s="56"/>
      <x:c r="AG259" s="56"/>
      <x:c r="AH259" s="56"/>
      <x:c r="AI259" s="58"/>
      <x:c r="AJ259" s="56"/>
      <x:c r="AK259" s="56"/>
      <x:c r="AL259" s="56"/>
      <x:c r="AM259" s="56"/>
      <x:c r="AN259" s="56"/>
      <x:c r="AO259" s="56" t="str">
        <x:f>IF(OR(AF259="",AD259=""),"",AF259*AD259+IF(AG259="",0,AG259)+IF(AH259="",0,AH259)+IF(AJ259="",0,AJ259)+IF(AK259="",0,AK259)+IF(AL259="",0,AL259)+IF(AM259="",0,AM259))</x:f>
      </x:c>
      <x:c r="AP259" s="56"/>
      <x:c r="AQ259" s="56" t="str">
        <x:f>IF(OR(AO259="",AP259=""),"",AO259-AP259)</x:f>
      </x:c>
      <x:c r="AR259" s="58" t="str">
        <x:f>IF(OR(AP259="",AP259=0,AQ259=""),"",AQ259/AP259)</x:f>
      </x:c>
      <x:c r="AS259" s="58"/>
      <x:c r="AT259" s="37"/>
      <x:c r="AU259" s="37"/>
      <x:c r="AV259" s="37"/>
      <x:c r="AW259" s="56"/>
      <x:c r="AX259" s="56"/>
      <x:c r="AY259" s="37"/>
      <x:c r="AZ259" s="37"/>
      <x:c r="BA259" s="37"/>
      <x:c r="BB259" s="37"/>
      <x:c r="BC259" s="37"/>
      <x:c r="BD259" s="60"/>
      <x:c r="BE259" s="60"/>
      <x:c r="BF259" s="37"/>
      <x:c r="BG259" s="37"/>
      <x:c r="BH259" s="37" t="str">
        <x:v>https://btech.com/en/p/toshiba-tl-wm-9kg-aw-j900dupeg</x:v>
      </x:c>
      <x:c r="BI259" s="37"/>
      <x:c r="BJ259" s="37" t="str">
        <x:v>لم يبدأ</x:v>
      </x:c>
      <x:c r="BK259" s="60" t="n">
        <x:v>46233</x:v>
      </x:c>
      <x:c r="BL259" s="60"/>
      <x:c r="BM259" s="60"/>
      <x:c r="BN259" s="62" t="str">
        <x:f>IF(BM259="","",(NOW()-BM259)*24)</x:f>
      </x:c>
      <x:c r="BO259" s="37" t="str">
        <x:f>IF(BM259="","لم يُرصد",IF(BT259&lt;&gt;TRUE,"غير نشط",IF(BP259="فشل","فشل حالي",IF(BN259&lt;=12,"حديث",IF(BN259&lt;=24,"متأخر","قديم")))))</x:f>
        <x:v>لم يُرصد</x:v>
      </x:c>
      <x:c r="BP259" s="37" t="str">
        <x:v>بانتظار رصد التقسيط</x:v>
      </x:c>
      <x:c r="BQ259" s="37" t="n">
        <x:v>0</x:v>
      </x:c>
      <x:c r="BR259" s="37"/>
      <x:c r="BS259" s="37"/>
      <x:c r="BT259" s="54" t="b">
        <x:v>1</x:v>
      </x:c>
      <x:c r="BU259" s="37" t="str">
        <x:v>مهمة جاهزة لأول رصد</x:v>
      </x:c>
      <x:c r="BV259" s="37" t="str"/>
      <x:c r="BW259" s="37" t="str">
        <x:v>الملفات المرفوعة لا تحتوي خطة تقسيط فعلية لهذا الربط؛ الصف مُنشأ كمهمة جمع. | Catalogue title: Toshiba Top Load washing Machine, 9 kg, Silver - AW-J900DUPEG</x:v>
      </x:c>
      <x:c r="BX259" s="60" t="n">
        <x:v>46233</x:v>
      </x:c>
      <x:c r="BY259" s="60" t="n">
        <x:v>46233</x:v>
      </x:c>
    </x:row>
    <x:row r="260">
      <x:c r="A260" s="37" t="str">
        <x:v>مهمة جمع أولية</x:v>
      </x:c>
      <x:c r="B260" s="37" t="str">
        <x:v>INSTTASK-30CCDF5245C8</x:v>
      </x:c>
      <x:c r="C260" s="37" t="str">
        <x:v>VAR-6D1945A3AE67E8|EG-013|STORE|PENDING</x:v>
      </x:c>
      <x:c r="D260" s="37" t="str">
        <x:v>VAR-6D1945A3AE67E8|EG-013|STORE</x:v>
      </x:c>
      <x:c r="E260" s="37" t="str">
        <x:v>VAR-6D1945A3AE67E8</x:v>
      </x:c>
      <x:c r="F260" s="37" t="str">
        <x:v>MOD-B8BD2AFA52FC36</x:v>
      </x:c>
      <x:c r="G260" s="37" t="str">
        <x:v>Toshiba AW-J900DUPEG 9kg / Silver</x:v>
      </x:c>
      <x:c r="H260" s="37" t="str">
        <x:v>الأجهزة المنزلية</x:v>
      </x:c>
      <x:c r="I260" s="37" t="str">
        <x:v>غسالات ملابس</x:v>
      </x:c>
      <x:c r="J260" s="37" t="str">
        <x:v>Toshiba</x:v>
      </x:c>
      <x:c r="K260" s="37" t="str">
        <x:v>AW-J900DUPEG</x:v>
      </x:c>
      <x:c r="L260" s="37" t="str">
        <x:v>9kg | Silver</x:v>
      </x:c>
      <x:c r="M260" s="37"/>
      <x:c r="N260" s="37"/>
      <x:c r="O260" s="37" t="str">
        <x:v>Silver</x:v>
      </x:c>
      <x:c r="P260" s="37" t="str">
        <x:v>AW-J900DUPEG</x:v>
      </x:c>
      <x:c r="Q260" s="37"/>
      <x:c r="R260" s="37" t="str">
        <x:v>EG-013</x:v>
      </x:c>
      <x:c r="S260" s="37" t="str">
        <x:v>B.TECH</x:v>
      </x:c>
      <x:c r="T260" s="37" t="str">
        <x:v>A</x:v>
      </x:c>
      <x:c r="U260" s="37"/>
      <x:c r="V260" s="37"/>
      <x:c r="W260" s="37" t="str">
        <x:v>https://btech.com/en/c/large-home-appliances/washing-machines-dryers/b/toshiba</x:v>
      </x:c>
      <x:c r="X260" s="37" t="str">
        <x:v>صفحة فئة</x:v>
      </x:c>
      <x:c r="Y260" s="37"/>
      <x:c r="Z260" s="37"/>
      <x:c r="AA260" s="37"/>
      <x:c r="AB260" s="37"/>
      <x:c r="AC260" s="37"/>
      <x:c r="AD260" s="37"/>
      <x:c r="AE260" s="37"/>
      <x:c r="AF260" s="56"/>
      <x:c r="AG260" s="56"/>
      <x:c r="AH260" s="56"/>
      <x:c r="AI260" s="58"/>
      <x:c r="AJ260" s="56"/>
      <x:c r="AK260" s="56"/>
      <x:c r="AL260" s="56"/>
      <x:c r="AM260" s="56"/>
      <x:c r="AN260" s="56"/>
      <x:c r="AO260" s="56" t="str">
        <x:f>IF(OR(AF260="",AD260=""),"",AF260*AD260+IF(AG260="",0,AG260)+IF(AH260="",0,AH260)+IF(AJ260="",0,AJ260)+IF(AK260="",0,AK260)+IF(AL260="",0,AL260)+IF(AM260="",0,AM260))</x:f>
      </x:c>
      <x:c r="AP260" s="56"/>
      <x:c r="AQ260" s="56" t="str">
        <x:f>IF(OR(AO260="",AP260=""),"",AO260-AP260)</x:f>
      </x:c>
      <x:c r="AR260" s="58" t="str">
        <x:f>IF(OR(AP260="",AP260=0,AQ260=""),"",AQ260/AP260)</x:f>
      </x:c>
      <x:c r="AS260" s="58"/>
      <x:c r="AT260" s="37"/>
      <x:c r="AU260" s="37"/>
      <x:c r="AV260" s="37"/>
      <x:c r="AW260" s="56"/>
      <x:c r="AX260" s="56"/>
      <x:c r="AY260" s="37"/>
      <x:c r="AZ260" s="37"/>
      <x:c r="BA260" s="37"/>
      <x:c r="BB260" s="37"/>
      <x:c r="BC260" s="37"/>
      <x:c r="BD260" s="60"/>
      <x:c r="BE260" s="60"/>
      <x:c r="BF260" s="37"/>
      <x:c r="BG260" s="37"/>
      <x:c r="BH260" s="37" t="str">
        <x:v>https://btech.com/en/c/large-home-appliances/washing-machines-dryers/b/toshiba</x:v>
      </x:c>
      <x:c r="BI260" s="37"/>
      <x:c r="BJ260" s="37" t="str">
        <x:v>لم يبدأ</x:v>
      </x:c>
      <x:c r="BK260" s="60" t="n">
        <x:v>46233</x:v>
      </x:c>
      <x:c r="BL260" s="60"/>
      <x:c r="BM260" s="60"/>
      <x:c r="BN260" s="62" t="str">
        <x:f>IF(BM260="","",(NOW()-BM260)*24)</x:f>
      </x:c>
      <x:c r="BO260" s="37" t="str">
        <x:f>IF(BM260="","لم يُرصد",IF(BT260&lt;&gt;TRUE,"غير نشط",IF(BP260="فشل","فشل حالي",IF(BN260&lt;=12,"حديث",IF(BN260&lt;=24,"متأخر","قديم")))))</x:f>
        <x:v>لم يُرصد</x:v>
      </x:c>
      <x:c r="BP260" s="37" t="str">
        <x:v>بانتظار رصد التقسيط</x:v>
      </x:c>
      <x:c r="BQ260" s="37" t="n">
        <x:v>0</x:v>
      </x:c>
      <x:c r="BR260" s="37"/>
      <x:c r="BS260" s="37"/>
      <x:c r="BT260" s="54" t="b">
        <x:v>1</x:v>
      </x:c>
      <x:c r="BU260" s="37" t="str">
        <x:v>يحتاج اكتشاف رابط المنتج</x:v>
      </x:c>
      <x:c r="BV260" s="37" t="str">
        <x:v>Toshiba Top Load washing Machine, 9 kg, Silver - AW-J900DUPEG</x:v>
      </x:c>
      <x:c r="BW260" s="37" t="str">
        <x:v>الملفات المرفوعة لا تحتوي خطة تقسيط فعلية لهذا الربط؛ الصف مُنشأ كمهمة جمع. | تم دمج 2 أدلة لنفس المنتج والمتجر.</x:v>
      </x:c>
      <x:c r="BX260" s="60" t="n">
        <x:v>46233</x:v>
      </x:c>
      <x:c r="BY260" s="60" t="n">
        <x:v>46233</x:v>
      </x:c>
    </x:row>
    <x:row r="261">
      <x:c r="A261" s="37" t="str">
        <x:v>مهمة جمع أولية</x:v>
      </x:c>
      <x:c r="B261" s="37" t="str">
        <x:v>INSTTASK-E3BE3828BFCF</x:v>
      </x:c>
      <x:c r="C261" s="37" t="str">
        <x:v>VAR-576BBF8D587F0C|EG-013|STORE|PENDING</x:v>
      </x:c>
      <x:c r="D261" s="37" t="str">
        <x:v>VAR-576BBF8D587F0C|EG-013|STORE</x:v>
      </x:c>
      <x:c r="E261" s="37" t="str">
        <x:v>VAR-576BBF8D587F0C</x:v>
      </x:c>
      <x:c r="F261" s="37" t="str">
        <x:v>MOD-D471582B077529</x:v>
      </x:c>
      <x:c r="G261" s="37" t="str">
        <x:v>Toshiba AW-J900DUPEG (MK) 9kg / Silver</x:v>
      </x:c>
      <x:c r="H261" s="37" t="str">
        <x:v>الأجهزة المنزلية</x:v>
      </x:c>
      <x:c r="I261" s="37" t="str">
        <x:v>غسالات ملابس</x:v>
      </x:c>
      <x:c r="J261" s="37" t="str">
        <x:v>Toshiba</x:v>
      </x:c>
      <x:c r="K261" s="37" t="str">
        <x:v>AW-J900DUPEG (MK)</x:v>
      </x:c>
      <x:c r="L261" s="37" t="str">
        <x:v>9kg | Silver</x:v>
      </x:c>
      <x:c r="M261" s="37"/>
      <x:c r="N261" s="37"/>
      <x:c r="O261" s="37" t="str">
        <x:v>Silver</x:v>
      </x:c>
      <x:c r="P261" s="37" t="str">
        <x:v>AW-J900DUPEG (MK)</x:v>
      </x:c>
      <x:c r="Q261" s="37"/>
      <x:c r="R261" s="37" t="str">
        <x:v>EG-013</x:v>
      </x:c>
      <x:c r="S261" s="37" t="str">
        <x:v>B.TECH</x:v>
      </x:c>
      <x:c r="T261" s="37" t="str">
        <x:v>A</x:v>
      </x:c>
      <x:c r="U261" s="37"/>
      <x:c r="V261" s="37"/>
      <x:c r="W261" s="37" t="str">
        <x:v>https://btech.com/en/c/large-home-appliances/washing-machines-dryers/b/toshiba</x:v>
      </x:c>
      <x:c r="X261" s="37" t="str">
        <x:v>صفحة فئة</x:v>
      </x:c>
      <x:c r="Y261" s="37"/>
      <x:c r="Z261" s="37"/>
      <x:c r="AA261" s="37"/>
      <x:c r="AB261" s="37"/>
      <x:c r="AC261" s="37"/>
      <x:c r="AD261" s="37"/>
      <x:c r="AE261" s="37"/>
      <x:c r="AF261" s="56"/>
      <x:c r="AG261" s="56"/>
      <x:c r="AH261" s="56"/>
      <x:c r="AI261" s="58"/>
      <x:c r="AJ261" s="56"/>
      <x:c r="AK261" s="56"/>
      <x:c r="AL261" s="56"/>
      <x:c r="AM261" s="56"/>
      <x:c r="AN261" s="56"/>
      <x:c r="AO261" s="56" t="str">
        <x:f>IF(OR(AF261="",AD261=""),"",AF261*AD261+IF(AG261="",0,AG261)+IF(AH261="",0,AH261)+IF(AJ261="",0,AJ261)+IF(AK261="",0,AK261)+IF(AL261="",0,AL261)+IF(AM261="",0,AM261))</x:f>
      </x:c>
      <x:c r="AP261" s="56"/>
      <x:c r="AQ261" s="56" t="str">
        <x:f>IF(OR(AO261="",AP261=""),"",AO261-AP261)</x:f>
      </x:c>
      <x:c r="AR261" s="58" t="str">
        <x:f>IF(OR(AP261="",AP261=0,AQ261=""),"",AQ261/AP261)</x:f>
      </x:c>
      <x:c r="AS261" s="58"/>
      <x:c r="AT261" s="37"/>
      <x:c r="AU261" s="37"/>
      <x:c r="AV261" s="37"/>
      <x:c r="AW261" s="56"/>
      <x:c r="AX261" s="56"/>
      <x:c r="AY261" s="37"/>
      <x:c r="AZ261" s="37"/>
      <x:c r="BA261" s="37"/>
      <x:c r="BB261" s="37"/>
      <x:c r="BC261" s="37"/>
      <x:c r="BD261" s="60"/>
      <x:c r="BE261" s="60"/>
      <x:c r="BF261" s="37"/>
      <x:c r="BG261" s="37"/>
      <x:c r="BH261" s="37" t="str">
        <x:v>https://btech.com/en/c/large-home-appliances/washing-machines-dryers/b/toshiba</x:v>
      </x:c>
      <x:c r="BI261" s="37"/>
      <x:c r="BJ261" s="37" t="str">
        <x:v>لم يبدأ</x:v>
      </x:c>
      <x:c r="BK261" s="60" t="n">
        <x:v>46233</x:v>
      </x:c>
      <x:c r="BL261" s="60"/>
      <x:c r="BM261" s="60"/>
      <x:c r="BN261" s="62" t="str">
        <x:f>IF(BM261="","",(NOW()-BM261)*24)</x:f>
      </x:c>
      <x:c r="BO261" s="37" t="str">
        <x:f>IF(BM261="","لم يُرصد",IF(BT261&lt;&gt;TRUE,"غير نشط",IF(BP261="فشل","فشل حالي",IF(BN261&lt;=12,"حديث",IF(BN261&lt;=24,"متأخر","قديم")))))</x:f>
        <x:v>لم يُرصد</x:v>
      </x:c>
      <x:c r="BP261" s="37" t="str">
        <x:v>بانتظار رصد التقسيط</x:v>
      </x:c>
      <x:c r="BQ261" s="37" t="n">
        <x:v>0</x:v>
      </x:c>
      <x:c r="BR261" s="37"/>
      <x:c r="BS261" s="37"/>
      <x:c r="BT261" s="54" t="b">
        <x:v>1</x:v>
      </x:c>
      <x:c r="BU261" s="37" t="str">
        <x:v>يحتاج اكتشاف رابط المنتج</x:v>
      </x:c>
      <x:c r="BV261" s="37" t="str">
        <x:v>Toshiba T06 SERIES Top Load washing Machine, 9 kg, Silver - AW-J900DUPEG (MK)</x:v>
      </x:c>
      <x:c r="BW261" s="37" t="str">
        <x:v>الملفات المرفوعة لا تحتوي خطة تقسيط فعلية لهذا الربط؛ الصف مُنشأ كمهمة جمع.</x:v>
      </x:c>
      <x:c r="BX261" s="60" t="n">
        <x:v>46233</x:v>
      </x:c>
      <x:c r="BY261" s="60" t="n">
        <x:v>46233</x:v>
      </x:c>
    </x:row>
    <x:row r="262">
      <x:c r="A262" s="37" t="str">
        <x:v>مهمة جمع أولية</x:v>
      </x:c>
      <x:c r="B262" s="37" t="str">
        <x:v>INSTTASK-A8905DBB869F</x:v>
      </x:c>
      <x:c r="C262" s="37" t="str">
        <x:v>VAR-6F9B002B73E576|EG-013|STORE|PENDING</x:v>
      </x:c>
      <x:c r="D262" s="37" t="str">
        <x:v>VAR-6F9B002B73E576|EG-013|STORE</x:v>
      </x:c>
      <x:c r="E262" s="37" t="str">
        <x:v>VAR-6F9B002B73E576</x:v>
      </x:c>
      <x:c r="F262" s="37" t="str">
        <x:v>MOD-278EC9D311FB60</x:v>
      </x:c>
      <x:c r="G262" s="37" t="str">
        <x:v>Toshiba AW-M801APEGSG 8kg / Silver</x:v>
      </x:c>
      <x:c r="H262" s="37" t="str">
        <x:v>الأجهزة المنزلية</x:v>
      </x:c>
      <x:c r="I262" s="37" t="str">
        <x:v>غسالات ملابس</x:v>
      </x:c>
      <x:c r="J262" s="37" t="str">
        <x:v>Toshiba</x:v>
      </x:c>
      <x:c r="K262" s="37" t="str">
        <x:v>AW-M801APEGSG</x:v>
      </x:c>
      <x:c r="L262" s="37" t="str">
        <x:v>8kg | Silver</x:v>
      </x:c>
      <x:c r="M262" s="37"/>
      <x:c r="N262" s="37"/>
      <x:c r="O262" s="37" t="str">
        <x:v>Silver</x:v>
      </x:c>
      <x:c r="P262" s="37" t="str">
        <x:v>AW-M801APEGSG</x:v>
      </x:c>
      <x:c r="Q262" s="37"/>
      <x:c r="R262" s="37" t="str">
        <x:v>EG-013</x:v>
      </x:c>
      <x:c r="S262" s="37" t="str">
        <x:v>B.TECH</x:v>
      </x:c>
      <x:c r="T262" s="37" t="str">
        <x:v>A</x:v>
      </x:c>
      <x:c r="U262" s="37"/>
      <x:c r="V262" s="37"/>
      <x:c r="W262" s="37" t="str">
        <x:v>https://btech.com/en/c/large-home-appliances/washing-machines-dryers/b/toshiba</x:v>
      </x:c>
      <x:c r="X262" s="37" t="str">
        <x:v>صفحة فئة</x:v>
      </x:c>
      <x:c r="Y262" s="37"/>
      <x:c r="Z262" s="37"/>
      <x:c r="AA262" s="37"/>
      <x:c r="AB262" s="37"/>
      <x:c r="AC262" s="37"/>
      <x:c r="AD262" s="37"/>
      <x:c r="AE262" s="37"/>
      <x:c r="AF262" s="56"/>
      <x:c r="AG262" s="56"/>
      <x:c r="AH262" s="56"/>
      <x:c r="AI262" s="58"/>
      <x:c r="AJ262" s="56"/>
      <x:c r="AK262" s="56"/>
      <x:c r="AL262" s="56"/>
      <x:c r="AM262" s="56"/>
      <x:c r="AN262" s="56"/>
      <x:c r="AO262" s="56" t="str">
        <x:f>IF(OR(AF262="",AD262=""),"",AF262*AD262+IF(AG262="",0,AG262)+IF(AH262="",0,AH262)+IF(AJ262="",0,AJ262)+IF(AK262="",0,AK262)+IF(AL262="",0,AL262)+IF(AM262="",0,AM262))</x:f>
      </x:c>
      <x:c r="AP262" s="56"/>
      <x:c r="AQ262" s="56" t="str">
        <x:f>IF(OR(AO262="",AP262=""),"",AO262-AP262)</x:f>
      </x:c>
      <x:c r="AR262" s="58" t="str">
        <x:f>IF(OR(AP262="",AP262=0,AQ262=""),"",AQ262/AP262)</x:f>
      </x:c>
      <x:c r="AS262" s="58"/>
      <x:c r="AT262" s="37"/>
      <x:c r="AU262" s="37"/>
      <x:c r="AV262" s="37"/>
      <x:c r="AW262" s="56"/>
      <x:c r="AX262" s="56"/>
      <x:c r="AY262" s="37"/>
      <x:c r="AZ262" s="37"/>
      <x:c r="BA262" s="37"/>
      <x:c r="BB262" s="37"/>
      <x:c r="BC262" s="37"/>
      <x:c r="BD262" s="60"/>
      <x:c r="BE262" s="60"/>
      <x:c r="BF262" s="37"/>
      <x:c r="BG262" s="37"/>
      <x:c r="BH262" s="37" t="str">
        <x:v>https://btech.com/en/c/large-home-appliances/washing-machines-dryers/b/toshiba</x:v>
      </x:c>
      <x:c r="BI262" s="37"/>
      <x:c r="BJ262" s="37" t="str">
        <x:v>لم يبدأ</x:v>
      </x:c>
      <x:c r="BK262" s="60" t="n">
        <x:v>46233</x:v>
      </x:c>
      <x:c r="BL262" s="60"/>
      <x:c r="BM262" s="60"/>
      <x:c r="BN262" s="62" t="str">
        <x:f>IF(BM262="","",(NOW()-BM262)*24)</x:f>
      </x:c>
      <x:c r="BO262" s="37" t="str">
        <x:f>IF(BM262="","لم يُرصد",IF(BT262&lt;&gt;TRUE,"غير نشط",IF(BP262="فشل","فشل حالي",IF(BN262&lt;=12,"حديث",IF(BN262&lt;=24,"متأخر","قديم")))))</x:f>
        <x:v>لم يُرصد</x:v>
      </x:c>
      <x:c r="BP262" s="37" t="str">
        <x:v>بانتظار رصد التقسيط</x:v>
      </x:c>
      <x:c r="BQ262" s="37" t="n">
        <x:v>0</x:v>
      </x:c>
      <x:c r="BR262" s="37"/>
      <x:c r="BS262" s="37"/>
      <x:c r="BT262" s="54" t="b">
        <x:v>1</x:v>
      </x:c>
      <x:c r="BU262" s="37" t="str">
        <x:v>يحتاج اكتشاف رابط المنتج</x:v>
      </x:c>
      <x:c r="BV262" s="37" t="str">
        <x:v>Toshiba T04 Series Top Load washing Machine, 8 kg, Silver - AW-M801APEGSG</x:v>
      </x:c>
      <x:c r="BW262" s="37" t="str">
        <x:v>الملفات المرفوعة لا تحتوي خطة تقسيط فعلية لهذا الربط؛ الصف مُنشأ كمهمة جمع.</x:v>
      </x:c>
      <x:c r="BX262" s="60" t="n">
        <x:v>46233</x:v>
      </x:c>
      <x:c r="BY262" s="60" t="n">
        <x:v>46233</x:v>
      </x:c>
    </x:row>
    <x:row r="263">
      <x:c r="A263" s="37" t="str">
        <x:v>مهمة جمع أولية</x:v>
      </x:c>
      <x:c r="B263" s="37" t="str">
        <x:v>INSTTASK-5591C3170586</x:v>
      </x:c>
      <x:c r="C263" s="37" t="str">
        <x:v>VAR-31124F241999F4|EG-013|STORE|PENDING</x:v>
      </x:c>
      <x:c r="D263" s="37" t="str">
        <x:v>VAR-31124F241999F4|EG-013|STORE</x:v>
      </x:c>
      <x:c r="E263" s="37" t="str">
        <x:v>VAR-31124F241999F4</x:v>
      </x:c>
      <x:c r="F263" s="37" t="str">
        <x:v>MOD-6E84BF5B01373F</x:v>
      </x:c>
      <x:c r="G263" s="37" t="str">
        <x:v>Toshiba AWUK1100HUPEG 11 kg load | Freestanding | Silver | 11kg</x:v>
      </x:c>
      <x:c r="H263" s="37" t="str">
        <x:v>الأجهزة المنزلية</x:v>
      </x:c>
      <x:c r="I263" s="37" t="str">
        <x:v>غسالات ملابس</x:v>
      </x:c>
      <x:c r="J263" s="37" t="str">
        <x:v>Toshiba</x:v>
      </x:c>
      <x:c r="K263" s="37" t="str">
        <x:v>AWUK1100HUPEG</x:v>
      </x:c>
      <x:c r="L263" s="37" t="str">
        <x:v>11 kg load | Freestanding | Silver</x:v>
      </x:c>
      <x:c r="M263" s="37"/>
      <x:c r="N263" s="37"/>
      <x:c r="O263" s="37" t="str">
        <x:v>Silver</x:v>
      </x:c>
      <x:c r="P263" s="37" t="str">
        <x:v>AWUK1100HUPEG</x:v>
      </x:c>
      <x:c r="Q263" s="37"/>
      <x:c r="R263" s="37" t="str">
        <x:v>EG-013</x:v>
      </x:c>
      <x:c r="S263" s="37" t="str">
        <x:v>B.TECH</x:v>
      </x:c>
      <x:c r="T263" s="37" t="str">
        <x:v>A</x:v>
      </x:c>
      <x:c r="U263" s="37"/>
      <x:c r="V263" s="37"/>
      <x:c r="W263" s="37" t="str">
        <x:v>https://btech.com/en/p/toshiba-top-washing-machine-11kg-awuk1100hupeg</x:v>
      </x:c>
      <x:c r="X263" s="37" t="str">
        <x:v>رابط منتج مباشر</x:v>
      </x:c>
      <x:c r="Y263" s="37"/>
      <x:c r="Z263" s="37"/>
      <x:c r="AA263" s="37"/>
      <x:c r="AB263" s="37"/>
      <x:c r="AC263" s="37"/>
      <x:c r="AD263" s="37"/>
      <x:c r="AE263" s="37"/>
      <x:c r="AF263" s="56"/>
      <x:c r="AG263" s="56"/>
      <x:c r="AH263" s="56"/>
      <x:c r="AI263" s="58"/>
      <x:c r="AJ263" s="56"/>
      <x:c r="AK263" s="56"/>
      <x:c r="AL263" s="56"/>
      <x:c r="AM263" s="56"/>
      <x:c r="AN263" s="56"/>
      <x:c r="AO263" s="56" t="str">
        <x:f>IF(OR(AF263="",AD263=""),"",AF263*AD263+IF(AG263="",0,AG263)+IF(AH263="",0,AH263)+IF(AJ263="",0,AJ263)+IF(AK263="",0,AK263)+IF(AL263="",0,AL263)+IF(AM263="",0,AM263))</x:f>
      </x:c>
      <x:c r="AP263" s="56"/>
      <x:c r="AQ263" s="56" t="str">
        <x:f>IF(OR(AO263="",AP263=""),"",AO263-AP263)</x:f>
      </x:c>
      <x:c r="AR263" s="58" t="str">
        <x:f>IF(OR(AP263="",AP263=0,AQ263=""),"",AQ263/AP263)</x:f>
      </x:c>
      <x:c r="AS263" s="58"/>
      <x:c r="AT263" s="37"/>
      <x:c r="AU263" s="37"/>
      <x:c r="AV263" s="37"/>
      <x:c r="AW263" s="56"/>
      <x:c r="AX263" s="56"/>
      <x:c r="AY263" s="37"/>
      <x:c r="AZ263" s="37"/>
      <x:c r="BA263" s="37"/>
      <x:c r="BB263" s="37"/>
      <x:c r="BC263" s="37"/>
      <x:c r="BD263" s="60"/>
      <x:c r="BE263" s="60"/>
      <x:c r="BF263" s="37"/>
      <x:c r="BG263" s="37"/>
      <x:c r="BH263" s="37" t="str">
        <x:v>https://btech.com/en/p/toshiba-top-washing-machine-11kg-awuk1100hupeg</x:v>
      </x:c>
      <x:c r="BI263" s="37"/>
      <x:c r="BJ263" s="37" t="str">
        <x:v>لم يبدأ</x:v>
      </x:c>
      <x:c r="BK263" s="60" t="n">
        <x:v>46233</x:v>
      </x:c>
      <x:c r="BL263" s="60"/>
      <x:c r="BM263" s="60"/>
      <x:c r="BN263" s="62" t="str">
        <x:f>IF(BM263="","",(NOW()-BM263)*24)</x:f>
      </x:c>
      <x:c r="BO263" s="37" t="str">
        <x:f>IF(BM263="","لم يُرصد",IF(BT263&lt;&gt;TRUE,"غير نشط",IF(BP263="فشل","فشل حالي",IF(BN263&lt;=12,"حديث",IF(BN263&lt;=24,"متأخر","قديم")))))</x:f>
        <x:v>لم يُرصد</x:v>
      </x:c>
      <x:c r="BP263" s="37" t="str">
        <x:v>بانتظار رصد التقسيط</x:v>
      </x:c>
      <x:c r="BQ263" s="37" t="n">
        <x:v>0</x:v>
      </x:c>
      <x:c r="BR263" s="37"/>
      <x:c r="BS263" s="37"/>
      <x:c r="BT263" s="54" t="b">
        <x:v>1</x:v>
      </x:c>
      <x:c r="BU263" s="37" t="str">
        <x:v>مهمة جاهزة لأول رصد</x:v>
      </x:c>
      <x:c r="BV263" s="37" t="str"/>
      <x:c r="BW263" s="37" t="str">
        <x:v>الملفات المرفوعة لا تحتوي خطة تقسيط فعلية لهذا الربط؛ الصف مُنشأ كمهمة جمع. | Catalogue title: Toshiba Top Load washing Machine, 11 kg, Silver - AWUK1100HUPEG</x:v>
      </x:c>
      <x:c r="BX263" s="60" t="n">
        <x:v>46233</x:v>
      </x:c>
      <x:c r="BY263" s="60" t="n">
        <x:v>46233</x:v>
      </x:c>
    </x:row>
    <x:row r="264">
      <x:c r="A264" s="37" t="str">
        <x:v>مهمة جمع أولية</x:v>
      </x:c>
      <x:c r="B264" s="37" t="str">
        <x:v>INSTTASK-36FE9DD0FC89</x:v>
      </x:c>
      <x:c r="C264" s="37" t="str">
        <x:v>VAR-658214DF126572|EG-013|STORE|PENDING</x:v>
      </x:c>
      <x:c r="D264" s="37" t="str">
        <x:v>VAR-658214DF126572|EG-013|STORE</x:v>
      </x:c>
      <x:c r="E264" s="37" t="str">
        <x:v>VAR-658214DF126572</x:v>
      </x:c>
      <x:c r="F264" s="37" t="str">
        <x:v>MOD-6E84BF5B01373F</x:v>
      </x:c>
      <x:c r="G264" s="37" t="str">
        <x:v>Toshiba AWUK1100HUPEG 11kg / Silver</x:v>
      </x:c>
      <x:c r="H264" s="37" t="str">
        <x:v>الأجهزة المنزلية</x:v>
      </x:c>
      <x:c r="I264" s="37" t="str">
        <x:v>غسالات ملابس</x:v>
      </x:c>
      <x:c r="J264" s="37" t="str">
        <x:v>Toshiba</x:v>
      </x:c>
      <x:c r="K264" s="37" t="str">
        <x:v>AWUK1100HUPEG</x:v>
      </x:c>
      <x:c r="L264" s="37" t="str">
        <x:v>11kg | Silver</x:v>
      </x:c>
      <x:c r="M264" s="37"/>
      <x:c r="N264" s="37"/>
      <x:c r="O264" s="37" t="str">
        <x:v>Silver</x:v>
      </x:c>
      <x:c r="P264" s="37" t="str">
        <x:v>AWUK1100HUPEG</x:v>
      </x:c>
      <x:c r="Q264" s="37"/>
      <x:c r="R264" s="37" t="str">
        <x:v>EG-013</x:v>
      </x:c>
      <x:c r="S264" s="37" t="str">
        <x:v>B.TECH</x:v>
      </x:c>
      <x:c r="T264" s="37" t="str">
        <x:v>A</x:v>
      </x:c>
      <x:c r="U264" s="37"/>
      <x:c r="V264" s="37"/>
      <x:c r="W264" s="37" t="str">
        <x:v>https://btech.com/en/c/large-home-appliances/washing-machines-dryers/b/toshiba</x:v>
      </x:c>
      <x:c r="X264" s="37" t="str">
        <x:v>صفحة فئة</x:v>
      </x:c>
      <x:c r="Y264" s="37"/>
      <x:c r="Z264" s="37"/>
      <x:c r="AA264" s="37"/>
      <x:c r="AB264" s="37"/>
      <x:c r="AC264" s="37"/>
      <x:c r="AD264" s="37"/>
      <x:c r="AE264" s="37"/>
      <x:c r="AF264" s="56"/>
      <x:c r="AG264" s="56"/>
      <x:c r="AH264" s="56"/>
      <x:c r="AI264" s="58"/>
      <x:c r="AJ264" s="56"/>
      <x:c r="AK264" s="56"/>
      <x:c r="AL264" s="56"/>
      <x:c r="AM264" s="56"/>
      <x:c r="AN264" s="56"/>
      <x:c r="AO264" s="56" t="str">
        <x:f>IF(OR(AF264="",AD264=""),"",AF264*AD264+IF(AG264="",0,AG264)+IF(AH264="",0,AH264)+IF(AJ264="",0,AJ264)+IF(AK264="",0,AK264)+IF(AL264="",0,AL264)+IF(AM264="",0,AM264))</x:f>
      </x:c>
      <x:c r="AP264" s="56"/>
      <x:c r="AQ264" s="56" t="str">
        <x:f>IF(OR(AO264="",AP264=""),"",AO264-AP264)</x:f>
      </x:c>
      <x:c r="AR264" s="58" t="str">
        <x:f>IF(OR(AP264="",AP264=0,AQ264=""),"",AQ264/AP264)</x:f>
      </x:c>
      <x:c r="AS264" s="58"/>
      <x:c r="AT264" s="37"/>
      <x:c r="AU264" s="37"/>
      <x:c r="AV264" s="37"/>
      <x:c r="AW264" s="56"/>
      <x:c r="AX264" s="56"/>
      <x:c r="AY264" s="37"/>
      <x:c r="AZ264" s="37"/>
      <x:c r="BA264" s="37"/>
      <x:c r="BB264" s="37"/>
      <x:c r="BC264" s="37"/>
      <x:c r="BD264" s="60"/>
      <x:c r="BE264" s="60"/>
      <x:c r="BF264" s="37"/>
      <x:c r="BG264" s="37"/>
      <x:c r="BH264" s="37" t="str">
        <x:v>https://btech.com/en/c/large-home-appliances/washing-machines-dryers/b/toshiba</x:v>
      </x:c>
      <x:c r="BI264" s="37"/>
      <x:c r="BJ264" s="37" t="str">
        <x:v>لم يبدأ</x:v>
      </x:c>
      <x:c r="BK264" s="60" t="n">
        <x:v>46233</x:v>
      </x:c>
      <x:c r="BL264" s="60"/>
      <x:c r="BM264" s="60"/>
      <x:c r="BN264" s="62" t="str">
        <x:f>IF(BM264="","",(NOW()-BM264)*24)</x:f>
      </x:c>
      <x:c r="BO264" s="37" t="str">
        <x:f>IF(BM264="","لم يُرصد",IF(BT264&lt;&gt;TRUE,"غير نشط",IF(BP264="فشل","فشل حالي",IF(BN264&lt;=12,"حديث",IF(BN264&lt;=24,"متأخر","قديم")))))</x:f>
        <x:v>لم يُرصد</x:v>
      </x:c>
      <x:c r="BP264" s="37" t="str">
        <x:v>بانتظار رصد التقسيط</x:v>
      </x:c>
      <x:c r="BQ264" s="37" t="n">
        <x:v>0</x:v>
      </x:c>
      <x:c r="BR264" s="37"/>
      <x:c r="BS264" s="37"/>
      <x:c r="BT264" s="54" t="b">
        <x:v>1</x:v>
      </x:c>
      <x:c r="BU264" s="37" t="str">
        <x:v>يحتاج اكتشاف رابط المنتج</x:v>
      </x:c>
      <x:c r="BV264" s="37" t="str">
        <x:v>Toshiba Top Load washing Machine, 11 kg, Silver - AWUK1100HUPEG</x:v>
      </x:c>
      <x:c r="BW264" s="37" t="str">
        <x:v>الملفات المرفوعة لا تحتوي خطة تقسيط فعلية لهذا الربط؛ الصف مُنشأ كمهمة جمع. | تم دمج 2 أدلة لنفس المنتج والمتجر.</x:v>
      </x:c>
      <x:c r="BX264" s="60" t="n">
        <x:v>46233</x:v>
      </x:c>
      <x:c r="BY264" s="60" t="n">
        <x:v>46233</x:v>
      </x:c>
    </x:row>
    <x:row r="265">
      <x:c r="A265" s="37" t="str">
        <x:v>مهمة جمع أولية</x:v>
      </x:c>
      <x:c r="B265" s="37" t="str">
        <x:v>INSTTASK-48D43CF0E910</x:v>
      </x:c>
      <x:c r="C265" s="37" t="str">
        <x:v>VAR-F9DB51E6B953B0|EG-013|STORE|PENDING</x:v>
      </x:c>
      <x:c r="D265" s="37" t="str">
        <x:v>VAR-F9DB51E6B953B0|EG-013|STORE</x:v>
      </x:c>
      <x:c r="E265" s="37" t="str">
        <x:v>VAR-F9DB51E6B953B0</x:v>
      </x:c>
      <x:c r="F265" s="37" t="str">
        <x:v>MOD-1CF2FEE4FE8B62</x:v>
      </x:c>
      <x:c r="G265" s="37" t="str">
        <x:v>Toshiba TW-BJ90M4E(SK) Inverter Front Load Washing Machine 8kg / Silver</x:v>
      </x:c>
      <x:c r="H265" s="37" t="str">
        <x:v>الأجهزة المنزلية</x:v>
      </x:c>
      <x:c r="I265" s="37" t="str">
        <x:v>غسالات ملابس</x:v>
      </x:c>
      <x:c r="J265" s="37" t="str">
        <x:v>Toshiba</x:v>
      </x:c>
      <x:c r="K265" s="37" t="str">
        <x:v>TW-BJ90M4E(SK) Inverter Front Load Washing Machine</x:v>
      </x:c>
      <x:c r="L265" s="37" t="str">
        <x:v>8kg | Silver</x:v>
      </x:c>
      <x:c r="M265" s="37"/>
      <x:c r="N265" s="37"/>
      <x:c r="O265" s="37" t="str">
        <x:v>Silver</x:v>
      </x:c>
      <x:c r="P265" s="37"/>
      <x:c r="Q265" s="37"/>
      <x:c r="R265" s="37" t="str">
        <x:v>EG-013</x:v>
      </x:c>
      <x:c r="S265" s="37" t="str">
        <x:v>B.TECH</x:v>
      </x:c>
      <x:c r="T265" s="37" t="str">
        <x:v>A</x:v>
      </x:c>
      <x:c r="U265" s="37"/>
      <x:c r="V265" s="37"/>
      <x:c r="W265" s="37" t="str">
        <x:v>https://btech.com/en/c/large-home-appliances/washing-machines-dryers/b/toshiba</x:v>
      </x:c>
      <x:c r="X265" s="37" t="str">
        <x:v>صفحة فئة</x:v>
      </x:c>
      <x:c r="Y265" s="37"/>
      <x:c r="Z265" s="37"/>
      <x:c r="AA265" s="37"/>
      <x:c r="AB265" s="37"/>
      <x:c r="AC265" s="37"/>
      <x:c r="AD265" s="37"/>
      <x:c r="AE265" s="37"/>
      <x:c r="AF265" s="56"/>
      <x:c r="AG265" s="56"/>
      <x:c r="AH265" s="56"/>
      <x:c r="AI265" s="58"/>
      <x:c r="AJ265" s="56"/>
      <x:c r="AK265" s="56"/>
      <x:c r="AL265" s="56"/>
      <x:c r="AM265" s="56"/>
      <x:c r="AN265" s="56"/>
      <x:c r="AO265" s="56" t="str">
        <x:f>IF(OR(AF265="",AD265=""),"",AF265*AD265+IF(AG265="",0,AG265)+IF(AH265="",0,AH265)+IF(AJ265="",0,AJ265)+IF(AK265="",0,AK265)+IF(AL265="",0,AL265)+IF(AM265="",0,AM265))</x:f>
      </x:c>
      <x:c r="AP265" s="56"/>
      <x:c r="AQ265" s="56" t="str">
        <x:f>IF(OR(AO265="",AP265=""),"",AO265-AP265)</x:f>
      </x:c>
      <x:c r="AR265" s="58" t="str">
        <x:f>IF(OR(AP265="",AP265=0,AQ265=""),"",AQ265/AP265)</x:f>
      </x:c>
      <x:c r="AS265" s="58"/>
      <x:c r="AT265" s="37"/>
      <x:c r="AU265" s="37"/>
      <x:c r="AV265" s="37"/>
      <x:c r="AW265" s="56"/>
      <x:c r="AX265" s="56"/>
      <x:c r="AY265" s="37"/>
      <x:c r="AZ265" s="37"/>
      <x:c r="BA265" s="37"/>
      <x:c r="BB265" s="37"/>
      <x:c r="BC265" s="37"/>
      <x:c r="BD265" s="60"/>
      <x:c r="BE265" s="60"/>
      <x:c r="BF265" s="37"/>
      <x:c r="BG265" s="37"/>
      <x:c r="BH265" s="37" t="str">
        <x:v>https://btech.com/en/c/large-home-appliances/washing-machines-dryers/b/toshiba</x:v>
      </x:c>
      <x:c r="BI265" s="37"/>
      <x:c r="BJ265" s="37" t="str">
        <x:v>لم يبدأ</x:v>
      </x:c>
      <x:c r="BK265" s="60" t="n">
        <x:v>46233</x:v>
      </x:c>
      <x:c r="BL265" s="60"/>
      <x:c r="BM265" s="60"/>
      <x:c r="BN265" s="62" t="str">
        <x:f>IF(BM265="","",(NOW()-BM265)*24)</x:f>
      </x:c>
      <x:c r="BO265" s="37" t="str">
        <x:f>IF(BM265="","لم يُرصد",IF(BT265&lt;&gt;TRUE,"غير نشط",IF(BP265="فشل","فشل حالي",IF(BN265&lt;=12,"حديث",IF(BN265&lt;=24,"متأخر","قديم")))))</x:f>
        <x:v>لم يُرصد</x:v>
      </x:c>
      <x:c r="BP265" s="37" t="str">
        <x:v>بانتظار رصد التقسيط</x:v>
      </x:c>
      <x:c r="BQ265" s="37" t="n">
        <x:v>0</x:v>
      </x:c>
      <x:c r="BR265" s="37"/>
      <x:c r="BS265" s="37"/>
      <x:c r="BT265" s="54" t="b">
        <x:v>1</x:v>
      </x:c>
      <x:c r="BU265" s="37" t="str">
        <x:v>يحتاج اكتشاف رابط المنتج</x:v>
      </x:c>
      <x:c r="BV265" s="37" t="str">
        <x:v>Toshiba TW-BJ90M4E(SK) Inverter Front Load Washing Machine, 8 kg, Silver</x:v>
      </x:c>
      <x:c r="BW265" s="37" t="str">
        <x:v>الملفات المرفوعة لا تحتوي خطة تقسيط فعلية لهذا الربط؛ الصف مُنشأ كمهمة جمع.</x:v>
      </x:c>
      <x:c r="BX265" s="60" t="n">
        <x:v>46233</x:v>
      </x:c>
      <x:c r="BY265" s="60" t="n">
        <x:v>46233</x:v>
      </x:c>
    </x:row>
    <x:row r="266">
      <x:c r="A266" s="37" t="str">
        <x:v>مهمة جمع أولية</x:v>
      </x:c>
      <x:c r="B266" s="37" t="str">
        <x:v>INSTTASK-D64266FD0C41</x:v>
      </x:c>
      <x:c r="C266" s="37" t="str">
        <x:v>VAR-195C718281E367|EG-013|STORE|PENDING</x:v>
      </x:c>
      <x:c r="D266" s="37" t="str">
        <x:v>VAR-195C718281E367|EG-013|STORE</x:v>
      </x:c>
      <x:c r="E266" s="37" t="str">
        <x:v>VAR-195C718281E367</x:v>
      </x:c>
      <x:c r="F266" s="37" t="str">
        <x:v>MOD-3B20F1943959B0</x:v>
      </x:c>
      <x:c r="G266" s="37" t="str">
        <x:v>Toshiba TW-BK90GF4EG(MK) Inverter Front Load Washing Machine 8kg / Grey</x:v>
      </x:c>
      <x:c r="H266" s="37" t="str">
        <x:v>الأجهزة المنزلية</x:v>
      </x:c>
      <x:c r="I266" s="37" t="str">
        <x:v>غسالات ملابس</x:v>
      </x:c>
      <x:c r="J266" s="37" t="str">
        <x:v>Toshiba</x:v>
      </x:c>
      <x:c r="K266" s="37" t="str">
        <x:v>TW-BK90GF4EG(MK) Inverter Front Load Washing Machine</x:v>
      </x:c>
      <x:c r="L266" s="37" t="str">
        <x:v>8kg | Grey</x:v>
      </x:c>
      <x:c r="M266" s="37"/>
      <x:c r="N266" s="37"/>
      <x:c r="O266" s="37" t="str">
        <x:v>Grey</x:v>
      </x:c>
      <x:c r="P266" s="37"/>
      <x:c r="Q266" s="37"/>
      <x:c r="R266" s="37" t="str">
        <x:v>EG-013</x:v>
      </x:c>
      <x:c r="S266" s="37" t="str">
        <x:v>B.TECH</x:v>
      </x:c>
      <x:c r="T266" s="37" t="str">
        <x:v>A</x:v>
      </x:c>
      <x:c r="U266" s="37"/>
      <x:c r="V266" s="37"/>
      <x:c r="W266" s="37" t="str">
        <x:v>https://btech.com/en/c/large-home-appliances/washing-machines-dryers/b/toshiba</x:v>
      </x:c>
      <x:c r="X266" s="37" t="str">
        <x:v>صفحة فئة</x:v>
      </x:c>
      <x:c r="Y266" s="37"/>
      <x:c r="Z266" s="37"/>
      <x:c r="AA266" s="37"/>
      <x:c r="AB266" s="37"/>
      <x:c r="AC266" s="37"/>
      <x:c r="AD266" s="37"/>
      <x:c r="AE266" s="37"/>
      <x:c r="AF266" s="56"/>
      <x:c r="AG266" s="56"/>
      <x:c r="AH266" s="56"/>
      <x:c r="AI266" s="58"/>
      <x:c r="AJ266" s="56"/>
      <x:c r="AK266" s="56"/>
      <x:c r="AL266" s="56"/>
      <x:c r="AM266" s="56"/>
      <x:c r="AN266" s="56"/>
      <x:c r="AO266" s="56" t="str">
        <x:f>IF(OR(AF266="",AD266=""),"",AF266*AD266+IF(AG266="",0,AG266)+IF(AH266="",0,AH266)+IF(AJ266="",0,AJ266)+IF(AK266="",0,AK266)+IF(AL266="",0,AL266)+IF(AM266="",0,AM266))</x:f>
      </x:c>
      <x:c r="AP266" s="56"/>
      <x:c r="AQ266" s="56" t="str">
        <x:f>IF(OR(AO266="",AP266=""),"",AO266-AP266)</x:f>
      </x:c>
      <x:c r="AR266" s="58" t="str">
        <x:f>IF(OR(AP266="",AP266=0,AQ266=""),"",AQ266/AP266)</x:f>
      </x:c>
      <x:c r="AS266" s="58"/>
      <x:c r="AT266" s="37"/>
      <x:c r="AU266" s="37"/>
      <x:c r="AV266" s="37"/>
      <x:c r="AW266" s="56"/>
      <x:c r="AX266" s="56"/>
      <x:c r="AY266" s="37"/>
      <x:c r="AZ266" s="37"/>
      <x:c r="BA266" s="37"/>
      <x:c r="BB266" s="37"/>
      <x:c r="BC266" s="37"/>
      <x:c r="BD266" s="60"/>
      <x:c r="BE266" s="60"/>
      <x:c r="BF266" s="37"/>
      <x:c r="BG266" s="37"/>
      <x:c r="BH266" s="37" t="str">
        <x:v>https://btech.com/en/c/large-home-appliances/washing-machines-dryers/b/toshiba</x:v>
      </x:c>
      <x:c r="BI266" s="37"/>
      <x:c r="BJ266" s="37" t="str">
        <x:v>لم يبدأ</x:v>
      </x:c>
      <x:c r="BK266" s="60" t="n">
        <x:v>46233</x:v>
      </x:c>
      <x:c r="BL266" s="60"/>
      <x:c r="BM266" s="60"/>
      <x:c r="BN266" s="62" t="str">
        <x:f>IF(BM266="","",(NOW()-BM266)*24)</x:f>
      </x:c>
      <x:c r="BO266" s="37" t="str">
        <x:f>IF(BM266="","لم يُرصد",IF(BT266&lt;&gt;TRUE,"غير نشط",IF(BP266="فشل","فشل حالي",IF(BN266&lt;=12,"حديث",IF(BN266&lt;=24,"متأخر","قديم")))))</x:f>
        <x:v>لم يُرصد</x:v>
      </x:c>
      <x:c r="BP266" s="37" t="str">
        <x:v>بانتظار رصد التقسيط</x:v>
      </x:c>
      <x:c r="BQ266" s="37" t="n">
        <x:v>0</x:v>
      </x:c>
      <x:c r="BR266" s="37"/>
      <x:c r="BS266" s="37"/>
      <x:c r="BT266" s="54" t="b">
        <x:v>1</x:v>
      </x:c>
      <x:c r="BU266" s="37" t="str">
        <x:v>يحتاج اكتشاف رابط المنتج</x:v>
      </x:c>
      <x:c r="BV266" s="37" t="str">
        <x:v>Toshiba TW-BK90GF4EG(MK) Inverter Front Load Washing Machine, 8 kg, Grey</x:v>
      </x:c>
      <x:c r="BW266" s="37" t="str">
        <x:v>الملفات المرفوعة لا تحتوي خطة تقسيط فعلية لهذا الربط؛ الصف مُنشأ كمهمة جمع.</x:v>
      </x:c>
      <x:c r="BX266" s="60" t="n">
        <x:v>46233</x:v>
      </x:c>
      <x:c r="BY266" s="60" t="n">
        <x:v>46233</x:v>
      </x:c>
    </x:row>
    <x:row r="267">
      <x:c r="A267" s="37" t="str">
        <x:v>مهمة جمع أولية</x:v>
      </x:c>
      <x:c r="B267" s="37" t="str">
        <x:v>INSTTASK-192CFE86D891</x:v>
      </x:c>
      <x:c r="C267" s="37" t="str">
        <x:v>VAR-8CFE0EEEFAFF4B|EG-013|STORE|PENDING</x:v>
      </x:c>
      <x:c r="D267" s="37" t="str">
        <x:v>VAR-8CFE0EEEFAFF4B|EG-013|STORE</x:v>
      </x:c>
      <x:c r="E267" s="37" t="str">
        <x:v>VAR-8CFE0EEEFAFF4B</x:v>
      </x:c>
      <x:c r="F267" s="37" t="str">
        <x:v>MOD-7F50BC8448DAF5</x:v>
      </x:c>
      <x:c r="G267" s="37" t="str">
        <x:v>Toshiba TW-T21BU115UWEG 10.5 kg load | Freestanding | Inverter | Grey | 10.5kg</x:v>
      </x:c>
      <x:c r="H267" s="37" t="str">
        <x:v>الأجهزة المنزلية</x:v>
      </x:c>
      <x:c r="I267" s="37" t="str">
        <x:v>غسالات ملابس</x:v>
      </x:c>
      <x:c r="J267" s="37" t="str">
        <x:v>Toshiba</x:v>
      </x:c>
      <x:c r="K267" s="37" t="str">
        <x:v>TW-T21BU115UWEG</x:v>
      </x:c>
      <x:c r="L267" s="37" t="str">
        <x:v>10.5 kg load | Freestanding | Inverter | Grey</x:v>
      </x:c>
      <x:c r="M267" s="37"/>
      <x:c r="N267" s="37"/>
      <x:c r="O267" s="37" t="str">
        <x:v>Grey</x:v>
      </x:c>
      <x:c r="P267" s="37" t="str">
        <x:v>TW-T21BU115UWEG</x:v>
      </x:c>
      <x:c r="Q267" s="37"/>
      <x:c r="R267" s="37" t="str">
        <x:v>EG-013</x:v>
      </x:c>
      <x:c r="S267" s="37" t="str">
        <x:v>B.TECH</x:v>
      </x:c>
      <x:c r="T267" s="37" t="str">
        <x:v>A</x:v>
      </x:c>
      <x:c r="U267" s="37"/>
      <x:c r="V267" s="37"/>
      <x:c r="W267" s="37" t="str">
        <x:v>https://btech.com/en/p/7a2cd1ca-bc4f-440e-96f2-750baf864e12</x:v>
      </x:c>
      <x:c r="X267" s="37" t="str">
        <x:v>رابط منتج مباشر</x:v>
      </x:c>
      <x:c r="Y267" s="37"/>
      <x:c r="Z267" s="37"/>
      <x:c r="AA267" s="37"/>
      <x:c r="AB267" s="37"/>
      <x:c r="AC267" s="37"/>
      <x:c r="AD267" s="37"/>
      <x:c r="AE267" s="37"/>
      <x:c r="AF267" s="56"/>
      <x:c r="AG267" s="56"/>
      <x:c r="AH267" s="56"/>
      <x:c r="AI267" s="58"/>
      <x:c r="AJ267" s="56"/>
      <x:c r="AK267" s="56"/>
      <x:c r="AL267" s="56"/>
      <x:c r="AM267" s="56"/>
      <x:c r="AN267" s="56"/>
      <x:c r="AO267" s="56" t="str">
        <x:f>IF(OR(AF267="",AD267=""),"",AF267*AD267+IF(AG267="",0,AG267)+IF(AH267="",0,AH267)+IF(AJ267="",0,AJ267)+IF(AK267="",0,AK267)+IF(AL267="",0,AL267)+IF(AM267="",0,AM267))</x:f>
      </x:c>
      <x:c r="AP267" s="56"/>
      <x:c r="AQ267" s="56" t="str">
        <x:f>IF(OR(AO267="",AP267=""),"",AO267-AP267)</x:f>
      </x:c>
      <x:c r="AR267" s="58" t="str">
        <x:f>IF(OR(AP267="",AP267=0,AQ267=""),"",AQ267/AP267)</x:f>
      </x:c>
      <x:c r="AS267" s="58"/>
      <x:c r="AT267" s="37"/>
      <x:c r="AU267" s="37"/>
      <x:c r="AV267" s="37"/>
      <x:c r="AW267" s="56"/>
      <x:c r="AX267" s="56"/>
      <x:c r="AY267" s="37"/>
      <x:c r="AZ267" s="37"/>
      <x:c r="BA267" s="37"/>
      <x:c r="BB267" s="37"/>
      <x:c r="BC267" s="37"/>
      <x:c r="BD267" s="60"/>
      <x:c r="BE267" s="60"/>
      <x:c r="BF267" s="37"/>
      <x:c r="BG267" s="37"/>
      <x:c r="BH267" s="37" t="str">
        <x:v>https://btech.com/en/p/7a2cd1ca-bc4f-440e-96f2-750baf864e12</x:v>
      </x:c>
      <x:c r="BI267" s="37"/>
      <x:c r="BJ267" s="37" t="str">
        <x:v>لم يبدأ</x:v>
      </x:c>
      <x:c r="BK267" s="60" t="n">
        <x:v>46233</x:v>
      </x:c>
      <x:c r="BL267" s="60"/>
      <x:c r="BM267" s="60"/>
      <x:c r="BN267" s="62" t="str">
        <x:f>IF(BM267="","",(NOW()-BM267)*24)</x:f>
      </x:c>
      <x:c r="BO267" s="37" t="str">
        <x:f>IF(BM267="","لم يُرصد",IF(BT267&lt;&gt;TRUE,"غير نشط",IF(BP267="فشل","فشل حالي",IF(BN267&lt;=12,"حديث",IF(BN267&lt;=24,"متأخر","قديم")))))</x:f>
        <x:v>لم يُرصد</x:v>
      </x:c>
      <x:c r="BP267" s="37" t="str">
        <x:v>بانتظار رصد التقسيط</x:v>
      </x:c>
      <x:c r="BQ267" s="37" t="n">
        <x:v>0</x:v>
      </x:c>
      <x:c r="BR267" s="37"/>
      <x:c r="BS267" s="37"/>
      <x:c r="BT267" s="54" t="b">
        <x:v>1</x:v>
      </x:c>
      <x:c r="BU267" s="37" t="str">
        <x:v>مهمة جاهزة لأول رصد</x:v>
      </x:c>
      <x:c r="BV267" s="37" t="str"/>
      <x:c r="BW267" s="37" t="str">
        <x:v>الملفات المرفوعة لا تحتوي خطة تقسيط فعلية لهذا الربط؛ الصف مُنشأ كمهمة جمع. | Catalogue title: Toshiba T21 Inverter Front Load Washing Machine, 10.5 kg, Morandy Grey - TW-T21BU115UWEG(MG)</x:v>
      </x:c>
      <x:c r="BX267" s="60" t="n">
        <x:v>46233</x:v>
      </x:c>
      <x:c r="BY267" s="60" t="n">
        <x:v>46233</x:v>
      </x:c>
    </x:row>
    <x:row r="268">
      <x:c r="A268" s="37" t="str">
        <x:v>مهمة جمع أولية</x:v>
      </x:c>
      <x:c r="B268" s="37" t="str">
        <x:v>INSTTASK-497863720099</x:v>
      </x:c>
      <x:c r="C268" s="37" t="str">
        <x:v>VAR-516DADEF16ACE8|EG-013|STORE|PENDING</x:v>
      </x:c>
      <x:c r="D268" s="37" t="str">
        <x:v>VAR-516DADEF16ACE8|EG-013|STORE</x:v>
      </x:c>
      <x:c r="E268" s="37" t="str">
        <x:v>VAR-516DADEF16ACE8</x:v>
      </x:c>
      <x:c r="F268" s="37" t="str">
        <x:v>MOD-886A9C0D483F85</x:v>
      </x:c>
      <x:c r="G268" s="37" t="str">
        <x:v>Toshiba TW-T21BU115UWEG(MG) 10.5kg / Grey</x:v>
      </x:c>
      <x:c r="H268" s="37" t="str">
        <x:v>الأجهزة المنزلية</x:v>
      </x:c>
      <x:c r="I268" s="37" t="str">
        <x:v>غسالات ملابس</x:v>
      </x:c>
      <x:c r="J268" s="37" t="str">
        <x:v>Toshiba</x:v>
      </x:c>
      <x:c r="K268" s="37" t="str">
        <x:v>TW-T21BU115UWEG(MG)</x:v>
      </x:c>
      <x:c r="L268" s="37" t="str">
        <x:v>10.5kg | Grey</x:v>
      </x:c>
      <x:c r="M268" s="37"/>
      <x:c r="N268" s="37"/>
      <x:c r="O268" s="37" t="str">
        <x:v>Grey</x:v>
      </x:c>
      <x:c r="P268" s="37" t="str">
        <x:v>TW-T21BU115UWEG(MG)</x:v>
      </x:c>
      <x:c r="Q268" s="37"/>
      <x:c r="R268" s="37" t="str">
        <x:v>EG-013</x:v>
      </x:c>
      <x:c r="S268" s="37" t="str">
        <x:v>B.TECH</x:v>
      </x:c>
      <x:c r="T268" s="37" t="str">
        <x:v>A</x:v>
      </x:c>
      <x:c r="U268" s="37"/>
      <x:c r="V268" s="37"/>
      <x:c r="W268" s="37" t="str">
        <x:v>https://btech.com/en/c/large-home-appliances/washing-machines-dryers/b/toshiba</x:v>
      </x:c>
      <x:c r="X268" s="37" t="str">
        <x:v>صفحة فئة</x:v>
      </x:c>
      <x:c r="Y268" s="37"/>
      <x:c r="Z268" s="37"/>
      <x:c r="AA268" s="37"/>
      <x:c r="AB268" s="37"/>
      <x:c r="AC268" s="37"/>
      <x:c r="AD268" s="37"/>
      <x:c r="AE268" s="37"/>
      <x:c r="AF268" s="56"/>
      <x:c r="AG268" s="56"/>
      <x:c r="AH268" s="56"/>
      <x:c r="AI268" s="58"/>
      <x:c r="AJ268" s="56"/>
      <x:c r="AK268" s="56"/>
      <x:c r="AL268" s="56"/>
      <x:c r="AM268" s="56"/>
      <x:c r="AN268" s="56"/>
      <x:c r="AO268" s="56" t="str">
        <x:f>IF(OR(AF268="",AD268=""),"",AF268*AD268+IF(AG268="",0,AG268)+IF(AH268="",0,AH268)+IF(AJ268="",0,AJ268)+IF(AK268="",0,AK268)+IF(AL268="",0,AL268)+IF(AM268="",0,AM268))</x:f>
      </x:c>
      <x:c r="AP268" s="56"/>
      <x:c r="AQ268" s="56" t="str">
        <x:f>IF(OR(AO268="",AP268=""),"",AO268-AP268)</x:f>
      </x:c>
      <x:c r="AR268" s="58" t="str">
        <x:f>IF(OR(AP268="",AP268=0,AQ268=""),"",AQ268/AP268)</x:f>
      </x:c>
      <x:c r="AS268" s="58"/>
      <x:c r="AT268" s="37"/>
      <x:c r="AU268" s="37"/>
      <x:c r="AV268" s="37"/>
      <x:c r="AW268" s="56"/>
      <x:c r="AX268" s="56"/>
      <x:c r="AY268" s="37"/>
      <x:c r="AZ268" s="37"/>
      <x:c r="BA268" s="37"/>
      <x:c r="BB268" s="37"/>
      <x:c r="BC268" s="37"/>
      <x:c r="BD268" s="60"/>
      <x:c r="BE268" s="60"/>
      <x:c r="BF268" s="37"/>
      <x:c r="BG268" s="37"/>
      <x:c r="BH268" s="37" t="str">
        <x:v>https://btech.com/en/c/large-home-appliances/washing-machines-dryers/b/toshiba</x:v>
      </x:c>
      <x:c r="BI268" s="37"/>
      <x:c r="BJ268" s="37" t="str">
        <x:v>لم يبدأ</x:v>
      </x:c>
      <x:c r="BK268" s="60" t="n">
        <x:v>46233</x:v>
      </x:c>
      <x:c r="BL268" s="60"/>
      <x:c r="BM268" s="60"/>
      <x:c r="BN268" s="62" t="str">
        <x:f>IF(BM268="","",(NOW()-BM268)*24)</x:f>
      </x:c>
      <x:c r="BO268" s="37" t="str">
        <x:f>IF(BM268="","لم يُرصد",IF(BT268&lt;&gt;TRUE,"غير نشط",IF(BP268="فشل","فشل حالي",IF(BN268&lt;=12,"حديث",IF(BN268&lt;=24,"متأخر","قديم")))))</x:f>
        <x:v>لم يُرصد</x:v>
      </x:c>
      <x:c r="BP268" s="37" t="str">
        <x:v>بانتظار رصد التقسيط</x:v>
      </x:c>
      <x:c r="BQ268" s="37" t="n">
        <x:v>0</x:v>
      </x:c>
      <x:c r="BR268" s="37"/>
      <x:c r="BS268" s="37"/>
      <x:c r="BT268" s="54" t="b">
        <x:v>1</x:v>
      </x:c>
      <x:c r="BU268" s="37" t="str">
        <x:v>يحتاج اكتشاف رابط المنتج</x:v>
      </x:c>
      <x:c r="BV268" s="37" t="str">
        <x:v>Toshiba T21 Inverter Front Load Washing Machine, 10.5 kg, Morandy Grey - TW-T21BU115UWEG(MG)</x:v>
      </x:c>
      <x:c r="BW268" s="37" t="str">
        <x:v>الملفات المرفوعة لا تحتوي خطة تقسيط فعلية لهذا الربط؛ الصف مُنشأ كمهمة جمع.</x:v>
      </x:c>
      <x:c r="BX268" s="60" t="n">
        <x:v>46233</x:v>
      </x:c>
      <x:c r="BY268" s="60" t="n">
        <x:v>46233</x:v>
      </x:c>
    </x:row>
    <x:row r="269">
      <x:c r="A269" s="37" t="str">
        <x:v>مهمة جمع أولية</x:v>
      </x:c>
      <x:c r="B269" s="37" t="str">
        <x:v>INSTTASK-1C322128ACC1</x:v>
      </x:c>
      <x:c r="C269" s="37" t="str">
        <x:v>VAR-8E7873D74FA11F|EG-013|STORE|PENDING</x:v>
      </x:c>
      <x:c r="D269" s="37" t="str">
        <x:v>VAR-8E7873D74FA11F|EG-013|STORE</x:v>
      </x:c>
      <x:c r="E269" s="37" t="str">
        <x:v>VAR-8E7873D74FA11F</x:v>
      </x:c>
      <x:c r="F269" s="37" t="str">
        <x:v>MOD-DFAF4A61AD87D9</x:v>
      </x:c>
      <x:c r="G269" s="37" t="str">
        <x:v>Toshiba TW-T21BU95UWEG 8.5 kg load | Freestanding | Inverter | Silver | 8.5kg</x:v>
      </x:c>
      <x:c r="H269" s="37" t="str">
        <x:v>الأجهزة المنزلية</x:v>
      </x:c>
      <x:c r="I269" s="37" t="str">
        <x:v>غسالات ملابس</x:v>
      </x:c>
      <x:c r="J269" s="37" t="str">
        <x:v>Toshiba</x:v>
      </x:c>
      <x:c r="K269" s="37" t="str">
        <x:v>TW-T21BU95UWEG</x:v>
      </x:c>
      <x:c r="L269" s="37" t="str">
        <x:v>8.5 kg load | Freestanding | Inverter | Silver</x:v>
      </x:c>
      <x:c r="M269" s="37"/>
      <x:c r="N269" s="37"/>
      <x:c r="O269" s="37" t="str">
        <x:v>Silver</x:v>
      </x:c>
      <x:c r="P269" s="37" t="str">
        <x:v>TW-T21BU95UWEG</x:v>
      </x:c>
      <x:c r="Q269" s="37"/>
      <x:c r="R269" s="37" t="str">
        <x:v>EG-013</x:v>
      </x:c>
      <x:c r="S269" s="37" t="str">
        <x:v>B.TECH</x:v>
      </x:c>
      <x:c r="T269" s="37" t="str">
        <x:v>A</x:v>
      </x:c>
      <x:c r="U269" s="37"/>
      <x:c r="V269" s="37"/>
      <x:c r="W269" s="37" t="str">
        <x:v>https://btech.com/en/p/toshiba-t21-invrter-washingmachine-8-5kg-silver-twbl90a4egss</x:v>
      </x:c>
      <x:c r="X269" s="37" t="str">
        <x:v>رابط منتج مباشر</x:v>
      </x:c>
      <x:c r="Y269" s="37"/>
      <x:c r="Z269" s="37"/>
      <x:c r="AA269" s="37"/>
      <x:c r="AB269" s="37"/>
      <x:c r="AC269" s="37"/>
      <x:c r="AD269" s="37"/>
      <x:c r="AE269" s="37"/>
      <x:c r="AF269" s="56"/>
      <x:c r="AG269" s="56"/>
      <x:c r="AH269" s="56"/>
      <x:c r="AI269" s="58"/>
      <x:c r="AJ269" s="56"/>
      <x:c r="AK269" s="56"/>
      <x:c r="AL269" s="56"/>
      <x:c r="AM269" s="56"/>
      <x:c r="AN269" s="56"/>
      <x:c r="AO269" s="56" t="str">
        <x:f>IF(OR(AF269="",AD269=""),"",AF269*AD269+IF(AG269="",0,AG269)+IF(AH269="",0,AH269)+IF(AJ269="",0,AJ269)+IF(AK269="",0,AK269)+IF(AL269="",0,AL269)+IF(AM269="",0,AM269))</x:f>
      </x:c>
      <x:c r="AP269" s="56"/>
      <x:c r="AQ269" s="56" t="str">
        <x:f>IF(OR(AO269="",AP269=""),"",AO269-AP269)</x:f>
      </x:c>
      <x:c r="AR269" s="58" t="str">
        <x:f>IF(OR(AP269="",AP269=0,AQ269=""),"",AQ269/AP269)</x:f>
      </x:c>
      <x:c r="AS269" s="58"/>
      <x:c r="AT269" s="37"/>
      <x:c r="AU269" s="37"/>
      <x:c r="AV269" s="37"/>
      <x:c r="AW269" s="56"/>
      <x:c r="AX269" s="56"/>
      <x:c r="AY269" s="37"/>
      <x:c r="AZ269" s="37"/>
      <x:c r="BA269" s="37"/>
      <x:c r="BB269" s="37"/>
      <x:c r="BC269" s="37"/>
      <x:c r="BD269" s="60"/>
      <x:c r="BE269" s="60"/>
      <x:c r="BF269" s="37"/>
      <x:c r="BG269" s="37"/>
      <x:c r="BH269" s="37" t="str">
        <x:v>https://btech.com/en/p/toshiba-t21-invrter-washingmachine-8-5kg-silver-twbl90a4egss</x:v>
      </x:c>
      <x:c r="BI269" s="37"/>
      <x:c r="BJ269" s="37" t="str">
        <x:v>لم يبدأ</x:v>
      </x:c>
      <x:c r="BK269" s="60" t="n">
        <x:v>46233</x:v>
      </x:c>
      <x:c r="BL269" s="60"/>
      <x:c r="BM269" s="60"/>
      <x:c r="BN269" s="62" t="str">
        <x:f>IF(BM269="","",(NOW()-BM269)*24)</x:f>
      </x:c>
      <x:c r="BO269" s="37" t="str">
        <x:f>IF(BM269="","لم يُرصد",IF(BT269&lt;&gt;TRUE,"غير نشط",IF(BP269="فشل","فشل حالي",IF(BN269&lt;=12,"حديث",IF(BN269&lt;=24,"متأخر","قديم")))))</x:f>
        <x:v>لم يُرصد</x:v>
      </x:c>
      <x:c r="BP269" s="37" t="str">
        <x:v>بانتظار رصد التقسيط</x:v>
      </x:c>
      <x:c r="BQ269" s="37" t="n">
        <x:v>0</x:v>
      </x:c>
      <x:c r="BR269" s="37"/>
      <x:c r="BS269" s="37"/>
      <x:c r="BT269" s="54" t="b">
        <x:v>1</x:v>
      </x:c>
      <x:c r="BU269" s="37" t="str">
        <x:v>مهمة جاهزة لأول رصد</x:v>
      </x:c>
      <x:c r="BV269" s="37" t="str"/>
      <x:c r="BW269" s="37" t="str">
        <x:v>الملفات المرفوعة لا تحتوي خطة تقسيط فعلية لهذا الربط؛ الصف مُنشأ كمهمة جمع. | Catalogue title: Toshiba Inverter Front Load Washing Machine, 8.5 kg, Silver - TW-T21BU95UWEG(MG)</x:v>
      </x:c>
      <x:c r="BX269" s="60" t="n">
        <x:v>46233</x:v>
      </x:c>
      <x:c r="BY269" s="60" t="n">
        <x:v>46233</x:v>
      </x:c>
    </x:row>
    <x:row r="270">
      <x:c r="A270" s="37" t="str">
        <x:v>مهمة جمع أولية</x:v>
      </x:c>
      <x:c r="B270" s="37" t="str">
        <x:v>INSTTASK-DD7487F2D061</x:v>
      </x:c>
      <x:c r="C270" s="37" t="str">
        <x:v>VAR-B1B94C184430C1|EG-013|STORE|PENDING</x:v>
      </x:c>
      <x:c r="D270" s="37" t="str">
        <x:v>VAR-B1B94C184430C1|EG-013|STORE</x:v>
      </x:c>
      <x:c r="E270" s="37" t="str">
        <x:v>VAR-B1B94C184430C1</x:v>
      </x:c>
      <x:c r="F270" s="37" t="str">
        <x:v>MOD-19693ABE3D3A30</x:v>
      </x:c>
      <x:c r="G270" s="37" t="str">
        <x:v>Toshiba TW-T21BU95UWEG(MG) 8.5kg / Silver</x:v>
      </x:c>
      <x:c r="H270" s="37" t="str">
        <x:v>الأجهزة المنزلية</x:v>
      </x:c>
      <x:c r="I270" s="37" t="str">
        <x:v>غسالات ملابس</x:v>
      </x:c>
      <x:c r="J270" s="37" t="str">
        <x:v>Toshiba</x:v>
      </x:c>
      <x:c r="K270" s="37" t="str">
        <x:v>TW-T21BU95UWEG(MG)</x:v>
      </x:c>
      <x:c r="L270" s="37" t="str">
        <x:v>8.5kg | Silver</x:v>
      </x:c>
      <x:c r="M270" s="37"/>
      <x:c r="N270" s="37"/>
      <x:c r="O270" s="37" t="str">
        <x:v>Silver</x:v>
      </x:c>
      <x:c r="P270" s="37" t="str">
        <x:v>TW-T21BU95UWEG(MG)</x:v>
      </x:c>
      <x:c r="Q270" s="37"/>
      <x:c r="R270" s="37" t="str">
        <x:v>EG-013</x:v>
      </x:c>
      <x:c r="S270" s="37" t="str">
        <x:v>B.TECH</x:v>
      </x:c>
      <x:c r="T270" s="37" t="str">
        <x:v>A</x:v>
      </x:c>
      <x:c r="U270" s="37"/>
      <x:c r="V270" s="37"/>
      <x:c r="W270" s="37" t="str">
        <x:v>https://btech.com/en/c/large-home-appliances/washing-machines-dryers/b/toshiba</x:v>
      </x:c>
      <x:c r="X270" s="37" t="str">
        <x:v>صفحة فئة</x:v>
      </x:c>
      <x:c r="Y270" s="37"/>
      <x:c r="Z270" s="37"/>
      <x:c r="AA270" s="37"/>
      <x:c r="AB270" s="37"/>
      <x:c r="AC270" s="37"/>
      <x:c r="AD270" s="37"/>
      <x:c r="AE270" s="37"/>
      <x:c r="AF270" s="56"/>
      <x:c r="AG270" s="56"/>
      <x:c r="AH270" s="56"/>
      <x:c r="AI270" s="58"/>
      <x:c r="AJ270" s="56"/>
      <x:c r="AK270" s="56"/>
      <x:c r="AL270" s="56"/>
      <x:c r="AM270" s="56"/>
      <x:c r="AN270" s="56"/>
      <x:c r="AO270" s="56" t="str">
        <x:f>IF(OR(AF270="",AD270=""),"",AF270*AD270+IF(AG270="",0,AG270)+IF(AH270="",0,AH270)+IF(AJ270="",0,AJ270)+IF(AK270="",0,AK270)+IF(AL270="",0,AL270)+IF(AM270="",0,AM270))</x:f>
      </x:c>
      <x:c r="AP270" s="56"/>
      <x:c r="AQ270" s="56" t="str">
        <x:f>IF(OR(AO270="",AP270=""),"",AO270-AP270)</x:f>
      </x:c>
      <x:c r="AR270" s="58" t="str">
        <x:f>IF(OR(AP270="",AP270=0,AQ270=""),"",AQ270/AP270)</x:f>
      </x:c>
      <x:c r="AS270" s="58"/>
      <x:c r="AT270" s="37"/>
      <x:c r="AU270" s="37"/>
      <x:c r="AV270" s="37"/>
      <x:c r="AW270" s="56"/>
      <x:c r="AX270" s="56"/>
      <x:c r="AY270" s="37"/>
      <x:c r="AZ270" s="37"/>
      <x:c r="BA270" s="37"/>
      <x:c r="BB270" s="37"/>
      <x:c r="BC270" s="37"/>
      <x:c r="BD270" s="60"/>
      <x:c r="BE270" s="60"/>
      <x:c r="BF270" s="37"/>
      <x:c r="BG270" s="37"/>
      <x:c r="BH270" s="37" t="str">
        <x:v>https://btech.com/en/c/large-home-appliances/washing-machines-dryers/b/toshiba</x:v>
      </x:c>
      <x:c r="BI270" s="37"/>
      <x:c r="BJ270" s="37" t="str">
        <x:v>لم يبدأ</x:v>
      </x:c>
      <x:c r="BK270" s="60" t="n">
        <x:v>46233</x:v>
      </x:c>
      <x:c r="BL270" s="60"/>
      <x:c r="BM270" s="60"/>
      <x:c r="BN270" s="62" t="str">
        <x:f>IF(BM270="","",(NOW()-BM270)*24)</x:f>
      </x:c>
      <x:c r="BO270" s="37" t="str">
        <x:f>IF(BM270="","لم يُرصد",IF(BT270&lt;&gt;TRUE,"غير نشط",IF(BP270="فشل","فشل حالي",IF(BN270&lt;=12,"حديث",IF(BN270&lt;=24,"متأخر","قديم")))))</x:f>
        <x:v>لم يُرصد</x:v>
      </x:c>
      <x:c r="BP270" s="37" t="str">
        <x:v>بانتظار رصد التقسيط</x:v>
      </x:c>
      <x:c r="BQ270" s="37" t="n">
        <x:v>0</x:v>
      </x:c>
      <x:c r="BR270" s="37"/>
      <x:c r="BS270" s="37"/>
      <x:c r="BT270" s="54" t="b">
        <x:v>1</x:v>
      </x:c>
      <x:c r="BU270" s="37" t="str">
        <x:v>يحتاج اكتشاف رابط المنتج</x:v>
      </x:c>
      <x:c r="BV270" s="37" t="str">
        <x:v>Toshiba Inverter Front Load Washing Machine, 8.5 kg, Silver - TW-T21BU95UWEG(MG)</x:v>
      </x:c>
      <x:c r="BW270" s="37" t="str">
        <x:v>الملفات المرفوعة لا تحتوي خطة تقسيط فعلية لهذا الربط؛ الصف مُنشأ كمهمة جمع.</x:v>
      </x:c>
      <x:c r="BX270" s="60" t="n">
        <x:v>46233</x:v>
      </x:c>
      <x:c r="BY270" s="60" t="n">
        <x:v>46233</x:v>
      </x:c>
    </x:row>
    <x:row r="271">
      <x:c r="A271" s="37" t="str">
        <x:v>مهمة جمع أولية</x:v>
      </x:c>
      <x:c r="B271" s="37" t="str">
        <x:v>INSTTASK-4420BE9DE4D2</x:v>
      </x:c>
      <x:c r="C271" s="37" t="str">
        <x:v>VAR-2AC33E9B18F491|EG-013|STORE|PENDING</x:v>
      </x:c>
      <x:c r="D271" s="37" t="str">
        <x:v>VAR-2AC33E9B18F491|EG-013|STORE</x:v>
      </x:c>
      <x:c r="E271" s="37" t="str">
        <x:v>VAR-2AC33E9B18F491</x:v>
      </x:c>
      <x:c r="F271" s="37" t="str">
        <x:v>MOD-19693ABE3D3A30</x:v>
      </x:c>
      <x:c r="G271" s="37" t="str">
        <x:v>Toshiba TW-T21BU95UWEG(MG) 8.5L / Grey</x:v>
      </x:c>
      <x:c r="H271" s="37" t="str">
        <x:v>الأجهزة المنزلية</x:v>
      </x:c>
      <x:c r="I271" s="37" t="str">
        <x:v>غسالات ملابس</x:v>
      </x:c>
      <x:c r="J271" s="37" t="str">
        <x:v>Toshiba</x:v>
      </x:c>
      <x:c r="K271" s="37" t="str">
        <x:v>TW-T21BU95UWEG(MG)</x:v>
      </x:c>
      <x:c r="L271" s="37" t="str">
        <x:v>8.5L | Grey</x:v>
      </x:c>
      <x:c r="M271" s="37"/>
      <x:c r="N271" s="37"/>
      <x:c r="O271" s="37" t="str">
        <x:v>Grey</x:v>
      </x:c>
      <x:c r="P271" s="37" t="str">
        <x:v>TW-T21BU95UWEG(MG)</x:v>
      </x:c>
      <x:c r="Q271" s="37"/>
      <x:c r="R271" s="37" t="str">
        <x:v>EG-013</x:v>
      </x:c>
      <x:c r="S271" s="37" t="str">
        <x:v>B.TECH</x:v>
      </x:c>
      <x:c r="T271" s="37" t="str">
        <x:v>A</x:v>
      </x:c>
      <x:c r="U271" s="37"/>
      <x:c r="V271" s="37"/>
      <x:c r="W271" s="37" t="str">
        <x:v>https://btech.com/en/c/large-home-appliances/washing-machines-dryers/b/toshiba</x:v>
      </x:c>
      <x:c r="X271" s="37" t="str">
        <x:v>صفحة فئة</x:v>
      </x:c>
      <x:c r="Y271" s="37"/>
      <x:c r="Z271" s="37"/>
      <x:c r="AA271" s="37"/>
      <x:c r="AB271" s="37"/>
      <x:c r="AC271" s="37"/>
      <x:c r="AD271" s="37"/>
      <x:c r="AE271" s="37"/>
      <x:c r="AF271" s="56"/>
      <x:c r="AG271" s="56"/>
      <x:c r="AH271" s="56"/>
      <x:c r="AI271" s="58"/>
      <x:c r="AJ271" s="56"/>
      <x:c r="AK271" s="56"/>
      <x:c r="AL271" s="56"/>
      <x:c r="AM271" s="56"/>
      <x:c r="AN271" s="56"/>
      <x:c r="AO271" s="56" t="str">
        <x:f>IF(OR(AF271="",AD271=""),"",AF271*AD271+IF(AG271="",0,AG271)+IF(AH271="",0,AH271)+IF(AJ271="",0,AJ271)+IF(AK271="",0,AK271)+IF(AL271="",0,AL271)+IF(AM271="",0,AM271))</x:f>
      </x:c>
      <x:c r="AP271" s="56"/>
      <x:c r="AQ271" s="56" t="str">
        <x:f>IF(OR(AO271="",AP271=""),"",AO271-AP271)</x:f>
      </x:c>
      <x:c r="AR271" s="58" t="str">
        <x:f>IF(OR(AP271="",AP271=0,AQ271=""),"",AQ271/AP271)</x:f>
      </x:c>
      <x:c r="AS271" s="58"/>
      <x:c r="AT271" s="37"/>
      <x:c r="AU271" s="37"/>
      <x:c r="AV271" s="37"/>
      <x:c r="AW271" s="56"/>
      <x:c r="AX271" s="56"/>
      <x:c r="AY271" s="37"/>
      <x:c r="AZ271" s="37"/>
      <x:c r="BA271" s="37"/>
      <x:c r="BB271" s="37"/>
      <x:c r="BC271" s="37"/>
      <x:c r="BD271" s="60"/>
      <x:c r="BE271" s="60"/>
      <x:c r="BF271" s="37"/>
      <x:c r="BG271" s="37"/>
      <x:c r="BH271" s="37" t="str">
        <x:v>https://btech.com/en/c/large-home-appliances/washing-machines-dryers/b/toshiba</x:v>
      </x:c>
      <x:c r="BI271" s="37"/>
      <x:c r="BJ271" s="37" t="str">
        <x:v>لم يبدأ</x:v>
      </x:c>
      <x:c r="BK271" s="60" t="n">
        <x:v>46233</x:v>
      </x:c>
      <x:c r="BL271" s="60"/>
      <x:c r="BM271" s="60"/>
      <x:c r="BN271" s="62" t="str">
        <x:f>IF(BM271="","",(NOW()-BM271)*24)</x:f>
      </x:c>
      <x:c r="BO271" s="37" t="str">
        <x:f>IF(BM271="","لم يُرصد",IF(BT271&lt;&gt;TRUE,"غير نشط",IF(BP271="فشل","فشل حالي",IF(BN271&lt;=12,"حديث",IF(BN271&lt;=24,"متأخر","قديم")))))</x:f>
        <x:v>لم يُرصد</x:v>
      </x:c>
      <x:c r="BP271" s="37" t="str">
        <x:v>بانتظار رصد التقسيط</x:v>
      </x:c>
      <x:c r="BQ271" s="37" t="n">
        <x:v>0</x:v>
      </x:c>
      <x:c r="BR271" s="37"/>
      <x:c r="BS271" s="37"/>
      <x:c r="BT271" s="54" t="b">
        <x:v>1</x:v>
      </x:c>
      <x:c r="BU271" s="37" t="str">
        <x:v>يحتاج اكتشاف رابط المنتج</x:v>
      </x:c>
      <x:c r="BV271" s="37" t="str">
        <x:v>Toshiba T21 Inverter Front Load Washing Machine, 8.5 Liter, Morandi Grey - TW-T21BU95UWEG(MG)</x:v>
      </x:c>
      <x:c r="BW271" s="37" t="str">
        <x:v>الملفات المرفوعة لا تحتوي خطة تقسيط فعلية لهذا الربط؛ الصف مُنشأ كمهمة جمع.</x:v>
      </x:c>
      <x:c r="BX271" s="60" t="n">
        <x:v>46233</x:v>
      </x:c>
      <x:c r="BY271" s="60" t="n">
        <x:v>46233</x:v>
      </x:c>
    </x:row>
    <x:row r="272">
      <x:c r="A272" s="37" t="str">
        <x:v>مهمة جمع أولية</x:v>
      </x:c>
      <x:c r="B272" s="37" t="str">
        <x:v>INSTTASK-104468137CDF</x:v>
      </x:c>
      <x:c r="C272" s="37" t="str">
        <x:v>VAR-4F33CE03EC96FF|EG-013|STORE|PENDING</x:v>
      </x:c>
      <x:c r="D272" s="37" t="str">
        <x:v>VAR-4F33CE03EC96FF|EG-013|STORE</x:v>
      </x:c>
      <x:c r="E272" s="37" t="str">
        <x:v>VAR-4F33CE03EC96FF</x:v>
      </x:c>
      <x:c r="F272" s="37" t="str">
        <x:v>MOD-75C365D154E8ED</x:v>
      </x:c>
      <x:c r="G272" s="37" t="str">
        <x:v>Toshiba TW-T21BU95UWEG(SG) 8.5kg / Silver</x:v>
      </x:c>
      <x:c r="H272" s="37" t="str">
        <x:v>الأجهزة المنزلية</x:v>
      </x:c>
      <x:c r="I272" s="37" t="str">
        <x:v>غسالات ملابس</x:v>
      </x:c>
      <x:c r="J272" s="37" t="str">
        <x:v>Toshiba</x:v>
      </x:c>
      <x:c r="K272" s="37" t="str">
        <x:v>TW-T21BU95UWEG(SG)</x:v>
      </x:c>
      <x:c r="L272" s="37" t="str">
        <x:v>8.5kg | Silver</x:v>
      </x:c>
      <x:c r="M272" s="37"/>
      <x:c r="N272" s="37"/>
      <x:c r="O272" s="37" t="str">
        <x:v>Silver</x:v>
      </x:c>
      <x:c r="P272" s="37" t="str">
        <x:v>TW-T21BU95UWEG(SG)</x:v>
      </x:c>
      <x:c r="Q272" s="37"/>
      <x:c r="R272" s="37" t="str">
        <x:v>EG-013</x:v>
      </x:c>
      <x:c r="S272" s="37" t="str">
        <x:v>B.TECH</x:v>
      </x:c>
      <x:c r="T272" s="37" t="str">
        <x:v>A</x:v>
      </x:c>
      <x:c r="U272" s="37"/>
      <x:c r="V272" s="37"/>
      <x:c r="W272" s="37" t="str">
        <x:v>https://btech.com/en/c/large-home-appliances/washing-machines-dryers/b/toshiba</x:v>
      </x:c>
      <x:c r="X272" s="37" t="str">
        <x:v>صفحة فئة</x:v>
      </x:c>
      <x:c r="Y272" s="37"/>
      <x:c r="Z272" s="37"/>
      <x:c r="AA272" s="37"/>
      <x:c r="AB272" s="37"/>
      <x:c r="AC272" s="37"/>
      <x:c r="AD272" s="37"/>
      <x:c r="AE272" s="37"/>
      <x:c r="AF272" s="56"/>
      <x:c r="AG272" s="56"/>
      <x:c r="AH272" s="56"/>
      <x:c r="AI272" s="58"/>
      <x:c r="AJ272" s="56"/>
      <x:c r="AK272" s="56"/>
      <x:c r="AL272" s="56"/>
      <x:c r="AM272" s="56"/>
      <x:c r="AN272" s="56"/>
      <x:c r="AO272" s="56" t="str">
        <x:f>IF(OR(AF272="",AD272=""),"",AF272*AD272+IF(AG272="",0,AG272)+IF(AH272="",0,AH272)+IF(AJ272="",0,AJ272)+IF(AK272="",0,AK272)+IF(AL272="",0,AL272)+IF(AM272="",0,AM272))</x:f>
      </x:c>
      <x:c r="AP272" s="56"/>
      <x:c r="AQ272" s="56" t="str">
        <x:f>IF(OR(AO272="",AP272=""),"",AO272-AP272)</x:f>
      </x:c>
      <x:c r="AR272" s="58" t="str">
        <x:f>IF(OR(AP272="",AP272=0,AQ272=""),"",AQ272/AP272)</x:f>
      </x:c>
      <x:c r="AS272" s="58"/>
      <x:c r="AT272" s="37"/>
      <x:c r="AU272" s="37"/>
      <x:c r="AV272" s="37"/>
      <x:c r="AW272" s="56"/>
      <x:c r="AX272" s="56"/>
      <x:c r="AY272" s="37"/>
      <x:c r="AZ272" s="37"/>
      <x:c r="BA272" s="37"/>
      <x:c r="BB272" s="37"/>
      <x:c r="BC272" s="37"/>
      <x:c r="BD272" s="60"/>
      <x:c r="BE272" s="60"/>
      <x:c r="BF272" s="37"/>
      <x:c r="BG272" s="37"/>
      <x:c r="BH272" s="37" t="str">
        <x:v>https://btech.com/en/c/large-home-appliances/washing-machines-dryers/b/toshiba</x:v>
      </x:c>
      <x:c r="BI272" s="37"/>
      <x:c r="BJ272" s="37" t="str">
        <x:v>لم يبدأ</x:v>
      </x:c>
      <x:c r="BK272" s="60" t="n">
        <x:v>46233</x:v>
      </x:c>
      <x:c r="BL272" s="60"/>
      <x:c r="BM272" s="60"/>
      <x:c r="BN272" s="62" t="str">
        <x:f>IF(BM272="","",(NOW()-BM272)*24)</x:f>
      </x:c>
      <x:c r="BO272" s="37" t="str">
        <x:f>IF(BM272="","لم يُرصد",IF(BT272&lt;&gt;TRUE,"غير نشط",IF(BP272="فشل","فشل حالي",IF(BN272&lt;=12,"حديث",IF(BN272&lt;=24,"متأخر","قديم")))))</x:f>
        <x:v>لم يُرصد</x:v>
      </x:c>
      <x:c r="BP272" s="37" t="str">
        <x:v>بانتظار رصد التقسيط</x:v>
      </x:c>
      <x:c r="BQ272" s="37" t="n">
        <x:v>0</x:v>
      </x:c>
      <x:c r="BR272" s="37"/>
      <x:c r="BS272" s="37"/>
      <x:c r="BT272" s="54" t="b">
        <x:v>1</x:v>
      </x:c>
      <x:c r="BU272" s="37" t="str">
        <x:v>يحتاج اكتشاف رابط المنتج</x:v>
      </x:c>
      <x:c r="BV272" s="37" t="str">
        <x:v>Toshiba T21 Inverter Front Load Washing Machine, 8.5 kg, Silver - TW-T21BU95UWEG(SG)</x:v>
      </x:c>
      <x:c r="BW272" s="37" t="str">
        <x:v>الملفات المرفوعة لا تحتوي خطة تقسيط فعلية لهذا الربط؛ الصف مُنشأ كمهمة جمع.</x:v>
      </x:c>
      <x:c r="BX272" s="60" t="n">
        <x:v>46233</x:v>
      </x:c>
      <x:c r="BY272" s="60" t="n">
        <x:v>46233</x:v>
      </x:c>
    </x:row>
    <x:row r="273">
      <x:c r="A273" s="37" t="str">
        <x:v>مهمة جمع أولية</x:v>
      </x:c>
      <x:c r="B273" s="37" t="str">
        <x:v>INSTTASK-8D2A5C4B1D04</x:v>
      </x:c>
      <x:c r="C273" s="37" t="str">
        <x:v>VAR-7649214DA3533E|EG-013|STORE|PENDING</x:v>
      </x:c>
      <x:c r="D273" s="37" t="str">
        <x:v>VAR-7649214DA3533E|EG-013|STORE</x:v>
      </x:c>
      <x:c r="E273" s="37" t="str">
        <x:v>VAR-7649214DA3533E</x:v>
      </x:c>
      <x:c r="F273" s="37" t="str">
        <x:v>MOD-6C5C313C5F3491</x:v>
      </x:c>
      <x:c r="G273" s="37" t="str">
        <x:v>Toshiba TWD-BM115GF4EGMK 10.5kg / 5G / Grey</x:v>
      </x:c>
      <x:c r="H273" s="37" t="str">
        <x:v>الأجهزة المنزلية</x:v>
      </x:c>
      <x:c r="I273" s="37" t="str">
        <x:v>غسالات ملابس</x:v>
      </x:c>
      <x:c r="J273" s="37" t="str">
        <x:v>Toshiba</x:v>
      </x:c>
      <x:c r="K273" s="37" t="str">
        <x:v>TWD-BM115GF4EGMK</x:v>
      </x:c>
      <x:c r="L273" s="37" t="str">
        <x:v>10.5kg | 5G | Grey</x:v>
      </x:c>
      <x:c r="M273" s="37"/>
      <x:c r="N273" s="37"/>
      <x:c r="O273" s="37" t="str">
        <x:v>Grey</x:v>
      </x:c>
      <x:c r="P273" s="37" t="str">
        <x:v>TWD-BM115GF4EGMK</x:v>
      </x:c>
      <x:c r="Q273" s="37"/>
      <x:c r="R273" s="37" t="str">
        <x:v>EG-013</x:v>
      </x:c>
      <x:c r="S273" s="37" t="str">
        <x:v>B.TECH</x:v>
      </x:c>
      <x:c r="T273" s="37" t="str">
        <x:v>A</x:v>
      </x:c>
      <x:c r="U273" s="37"/>
      <x:c r="V273" s="37"/>
      <x:c r="W273" s="37" t="str">
        <x:v>https://btech.com/en/c/large-home-appliances/washing-machines-dryers/b/toshiba</x:v>
      </x:c>
      <x:c r="X273" s="37" t="str">
        <x:v>صفحة فئة</x:v>
      </x:c>
      <x:c r="Y273" s="37"/>
      <x:c r="Z273" s="37"/>
      <x:c r="AA273" s="37"/>
      <x:c r="AB273" s="37"/>
      <x:c r="AC273" s="37"/>
      <x:c r="AD273" s="37"/>
      <x:c r="AE273" s="37"/>
      <x:c r="AF273" s="56"/>
      <x:c r="AG273" s="56"/>
      <x:c r="AH273" s="56"/>
      <x:c r="AI273" s="58"/>
      <x:c r="AJ273" s="56"/>
      <x:c r="AK273" s="56"/>
      <x:c r="AL273" s="56"/>
      <x:c r="AM273" s="56"/>
      <x:c r="AN273" s="56"/>
      <x:c r="AO273" s="56" t="str">
        <x:f>IF(OR(AF273="",AD273=""),"",AF273*AD273+IF(AG273="",0,AG273)+IF(AH273="",0,AH273)+IF(AJ273="",0,AJ273)+IF(AK273="",0,AK273)+IF(AL273="",0,AL273)+IF(AM273="",0,AM273))</x:f>
      </x:c>
      <x:c r="AP273" s="56"/>
      <x:c r="AQ273" s="56" t="str">
        <x:f>IF(OR(AO273="",AP273=""),"",AO273-AP273)</x:f>
      </x:c>
      <x:c r="AR273" s="58" t="str">
        <x:f>IF(OR(AP273="",AP273=0,AQ273=""),"",AQ273/AP273)</x:f>
      </x:c>
      <x:c r="AS273" s="58"/>
      <x:c r="AT273" s="37"/>
      <x:c r="AU273" s="37"/>
      <x:c r="AV273" s="37"/>
      <x:c r="AW273" s="56"/>
      <x:c r="AX273" s="56"/>
      <x:c r="AY273" s="37"/>
      <x:c r="AZ273" s="37"/>
      <x:c r="BA273" s="37"/>
      <x:c r="BB273" s="37"/>
      <x:c r="BC273" s="37"/>
      <x:c r="BD273" s="60"/>
      <x:c r="BE273" s="60"/>
      <x:c r="BF273" s="37"/>
      <x:c r="BG273" s="37"/>
      <x:c r="BH273" s="37" t="str">
        <x:v>https://btech.com/en/c/large-home-appliances/washing-machines-dryers/b/toshiba</x:v>
      </x:c>
      <x:c r="BI273" s="37"/>
      <x:c r="BJ273" s="37" t="str">
        <x:v>لم يبدأ</x:v>
      </x:c>
      <x:c r="BK273" s="60" t="n">
        <x:v>46233</x:v>
      </x:c>
      <x:c r="BL273" s="60"/>
      <x:c r="BM273" s="60"/>
      <x:c r="BN273" s="62" t="str">
        <x:f>IF(BM273="","",(NOW()-BM273)*24)</x:f>
      </x:c>
      <x:c r="BO273" s="37" t="str">
        <x:f>IF(BM273="","لم يُرصد",IF(BT273&lt;&gt;TRUE,"غير نشط",IF(BP273="فشل","فشل حالي",IF(BN273&lt;=12,"حديث",IF(BN273&lt;=24,"متأخر","قديم")))))</x:f>
        <x:v>لم يُرصد</x:v>
      </x:c>
      <x:c r="BP273" s="37" t="str">
        <x:v>بانتظار رصد التقسيط</x:v>
      </x:c>
      <x:c r="BQ273" s="37" t="n">
        <x:v>0</x:v>
      </x:c>
      <x:c r="BR273" s="37"/>
      <x:c r="BS273" s="37"/>
      <x:c r="BT273" s="54" t="b">
        <x:v>1</x:v>
      </x:c>
      <x:c r="BU273" s="37" t="str">
        <x:v>يحتاج اكتشاف رابط المنتج</x:v>
      </x:c>
      <x:c r="BV273" s="37" t="str">
        <x:v>Toshiba T15 Series Inverter Front Load Washing Machine, 10.5 kg, Morandi Grey - TWD-BM115GF4EGMK</x:v>
      </x:c>
      <x:c r="BW273" s="37" t="str">
        <x:v>الملفات المرفوعة لا تحتوي خطة تقسيط فعلية لهذا الربط؛ الصف مُنشأ كمهمة جمع.</x:v>
      </x:c>
      <x:c r="BX273" s="60" t="n">
        <x:v>46233</x:v>
      </x:c>
      <x:c r="BY273" s="60" t="n">
        <x:v>46233</x:v>
      </x:c>
    </x:row>
    <x:row r="274">
      <x:c r="A274" s="37" t="str">
        <x:v>مهمة جمع أولية</x:v>
      </x:c>
      <x:c r="B274" s="37" t="str">
        <x:v>INSTTASK-39A470A8370C</x:v>
      </x:c>
      <x:c r="C274" s="37" t="str">
        <x:v>VAR-D75D7BE8501705|EG-013|STORE|PENDING</x:v>
      </x:c>
      <x:c r="D274" s="37" t="str">
        <x:v>VAR-D75D7BE8501705|EG-013|STORE</x:v>
      </x:c>
      <x:c r="E274" s="37" t="str">
        <x:v>VAR-D75D7BE8501705</x:v>
      </x:c>
      <x:c r="F274" s="37" t="str">
        <x:v>MOD-913FC04C9F5FF6</x:v>
      </x:c>
      <x:c r="G274" s="37" t="str">
        <x:v>Toshiba VH-Q130MEG 12kg / White Black</x:v>
      </x:c>
      <x:c r="H274" s="37" t="str">
        <x:v>الأجهزة المنزلية</x:v>
      </x:c>
      <x:c r="I274" s="37" t="str">
        <x:v>غسالات ملابس</x:v>
      </x:c>
      <x:c r="J274" s="37" t="str">
        <x:v>Toshiba</x:v>
      </x:c>
      <x:c r="K274" s="37" t="str">
        <x:v>VH-Q130MEG</x:v>
      </x:c>
      <x:c r="L274" s="37" t="str">
        <x:v>12kg | White Black</x:v>
      </x:c>
      <x:c r="M274" s="37"/>
      <x:c r="N274" s="37"/>
      <x:c r="O274" s="37" t="str">
        <x:v>White Black</x:v>
      </x:c>
      <x:c r="P274" s="37" t="str">
        <x:v>VH-Q130MEG</x:v>
      </x:c>
      <x:c r="Q274" s="37"/>
      <x:c r="R274" s="37" t="str">
        <x:v>EG-013</x:v>
      </x:c>
      <x:c r="S274" s="37" t="str">
        <x:v>B.TECH</x:v>
      </x:c>
      <x:c r="T274" s="37" t="str">
        <x:v>A</x:v>
      </x:c>
      <x:c r="U274" s="37"/>
      <x:c r="V274" s="37"/>
      <x:c r="W274" s="37" t="str">
        <x:v>https://btech.com/en/c/large-home-appliances/washing-machines-dryers/b/toshiba</x:v>
      </x:c>
      <x:c r="X274" s="37" t="str">
        <x:v>صفحة فئة</x:v>
      </x:c>
      <x:c r="Y274" s="37"/>
      <x:c r="Z274" s="37"/>
      <x:c r="AA274" s="37"/>
      <x:c r="AB274" s="37"/>
      <x:c r="AC274" s="37"/>
      <x:c r="AD274" s="37"/>
      <x:c r="AE274" s="37"/>
      <x:c r="AF274" s="56"/>
      <x:c r="AG274" s="56"/>
      <x:c r="AH274" s="56"/>
      <x:c r="AI274" s="58"/>
      <x:c r="AJ274" s="56"/>
      <x:c r="AK274" s="56"/>
      <x:c r="AL274" s="56"/>
      <x:c r="AM274" s="56"/>
      <x:c r="AN274" s="56"/>
      <x:c r="AO274" s="56" t="str">
        <x:f>IF(OR(AF274="",AD274=""),"",AF274*AD274+IF(AG274="",0,AG274)+IF(AH274="",0,AH274)+IF(AJ274="",0,AJ274)+IF(AK274="",0,AK274)+IF(AL274="",0,AL274)+IF(AM274="",0,AM274))</x:f>
      </x:c>
      <x:c r="AP274" s="56"/>
      <x:c r="AQ274" s="56" t="str">
        <x:f>IF(OR(AO274="",AP274=""),"",AO274-AP274)</x:f>
      </x:c>
      <x:c r="AR274" s="58" t="str">
        <x:f>IF(OR(AP274="",AP274=0,AQ274=""),"",AQ274/AP274)</x:f>
      </x:c>
      <x:c r="AS274" s="58"/>
      <x:c r="AT274" s="37"/>
      <x:c r="AU274" s="37"/>
      <x:c r="AV274" s="37"/>
      <x:c r="AW274" s="56"/>
      <x:c r="AX274" s="56"/>
      <x:c r="AY274" s="37"/>
      <x:c r="AZ274" s="37"/>
      <x:c r="BA274" s="37"/>
      <x:c r="BB274" s="37"/>
      <x:c r="BC274" s="37"/>
      <x:c r="BD274" s="60"/>
      <x:c r="BE274" s="60"/>
      <x:c r="BF274" s="37"/>
      <x:c r="BG274" s="37"/>
      <x:c r="BH274" s="37" t="str">
        <x:v>https://btech.com/en/c/large-home-appliances/washing-machines-dryers/b/toshiba</x:v>
      </x:c>
      <x:c r="BI274" s="37"/>
      <x:c r="BJ274" s="37" t="str">
        <x:v>لم يبدأ</x:v>
      </x:c>
      <x:c r="BK274" s="60" t="n">
        <x:v>46233</x:v>
      </x:c>
      <x:c r="BL274" s="60"/>
      <x:c r="BM274" s="60"/>
      <x:c r="BN274" s="62" t="str">
        <x:f>IF(BM274="","",(NOW()-BM274)*24)</x:f>
      </x:c>
      <x:c r="BO274" s="37" t="str">
        <x:f>IF(BM274="","لم يُرصد",IF(BT274&lt;&gt;TRUE,"غير نشط",IF(BP274="فشل","فشل حالي",IF(BN274&lt;=12,"حديث",IF(BN274&lt;=24,"متأخر","قديم")))))</x:f>
        <x:v>لم يُرصد</x:v>
      </x:c>
      <x:c r="BP274" s="37" t="str">
        <x:v>بانتظار رصد التقسيط</x:v>
      </x:c>
      <x:c r="BQ274" s="37" t="n">
        <x:v>0</x:v>
      </x:c>
      <x:c r="BR274" s="37"/>
      <x:c r="BS274" s="37"/>
      <x:c r="BT274" s="54" t="b">
        <x:v>1</x:v>
      </x:c>
      <x:c r="BU274" s="37" t="str">
        <x:v>يحتاج اكتشاف رابط المنتج</x:v>
      </x:c>
      <x:c r="BV274" s="37" t="str">
        <x:v>Toshiba Top Load Half Automatic Washing Machine, 12 kg, White Black - VH-Q130MEG</x:v>
      </x:c>
      <x:c r="BW274" s="37" t="str">
        <x:v>الملفات المرفوعة لا تحتوي خطة تقسيط فعلية لهذا الربط؛ الصف مُنشأ كمهمة جمع.</x:v>
      </x:c>
      <x:c r="BX274" s="60" t="n">
        <x:v>46233</x:v>
      </x:c>
      <x:c r="BY274" s="60" t="n">
        <x:v>46233</x:v>
      </x:c>
    </x:row>
    <x:row r="275">
      <x:c r="A275" s="37" t="str">
        <x:v>مهمة جمع أولية</x:v>
      </x:c>
      <x:c r="B275" s="37" t="str">
        <x:v>INSTTASK-761BE87CA84F</x:v>
      </x:c>
      <x:c r="C275" s="37" t="str">
        <x:v>VAR-B8900FCC548B5C|EG-013|STORE|PENDING</x:v>
      </x:c>
      <x:c r="D275" s="37" t="str">
        <x:v>VAR-B8900FCC548B5C|EG-013|STORE</x:v>
      </x:c>
      <x:c r="E275" s="37" t="str">
        <x:v>VAR-B8900FCC548B5C</x:v>
      </x:c>
      <x:c r="F275" s="37" t="str">
        <x:v>MOD-7E16DD50984979</x:v>
      </x:c>
      <x:c r="G275" s="37" t="str">
        <x:v>White Point WPTL9DBTEA 9 kg load | Freestanding | Grey | 9kg</x:v>
      </x:c>
      <x:c r="H275" s="37" t="str">
        <x:v>الأجهزة المنزلية</x:v>
      </x:c>
      <x:c r="I275" s="37" t="str">
        <x:v>غسالات ملابس</x:v>
      </x:c>
      <x:c r="J275" s="37" t="str">
        <x:v>White Point</x:v>
      </x:c>
      <x:c r="K275" s="37" t="str">
        <x:v>WPTL9DBTEA</x:v>
      </x:c>
      <x:c r="L275" s="37" t="str">
        <x:v>9 kg load | Freestanding | Grey</x:v>
      </x:c>
      <x:c r="M275" s="37"/>
      <x:c r="N275" s="37"/>
      <x:c r="O275" s="37" t="str">
        <x:v>Grey</x:v>
      </x:c>
      <x:c r="P275" s="37" t="str">
        <x:v>WPTL9DBTEA</x:v>
      </x:c>
      <x:c r="Q275" s="37"/>
      <x:c r="R275" s="37" t="str">
        <x:v>EG-013</x:v>
      </x:c>
      <x:c r="S275" s="37" t="str">
        <x:v>B.TECH</x:v>
      </x:c>
      <x:c r="T275" s="37" t="str">
        <x:v>A</x:v>
      </x:c>
      <x:c r="U275" s="37"/>
      <x:c r="V275" s="37"/>
      <x:c r="W275" s="37" t="str">
        <x:v>https://btech.com/en/p/white-point-top-load-washing-machine-9kg-darkgrey-wptl9dbtea</x:v>
      </x:c>
      <x:c r="X275" s="37" t="str">
        <x:v>رابط منتج مباشر</x:v>
      </x:c>
      <x:c r="Y275" s="37"/>
      <x:c r="Z275" s="37"/>
      <x:c r="AA275" s="37"/>
      <x:c r="AB275" s="37"/>
      <x:c r="AC275" s="37"/>
      <x:c r="AD275" s="37"/>
      <x:c r="AE275" s="37"/>
      <x:c r="AF275" s="56"/>
      <x:c r="AG275" s="56"/>
      <x:c r="AH275" s="56"/>
      <x:c r="AI275" s="58"/>
      <x:c r="AJ275" s="56"/>
      <x:c r="AK275" s="56"/>
      <x:c r="AL275" s="56"/>
      <x:c r="AM275" s="56"/>
      <x:c r="AN275" s="56"/>
      <x:c r="AO275" s="56" t="str">
        <x:f>IF(OR(AF275="",AD275=""),"",AF275*AD275+IF(AG275="",0,AG275)+IF(AH275="",0,AH275)+IF(AJ275="",0,AJ275)+IF(AK275="",0,AK275)+IF(AL275="",0,AL275)+IF(AM275="",0,AM275))</x:f>
      </x:c>
      <x:c r="AP275" s="56"/>
      <x:c r="AQ275" s="56" t="str">
        <x:f>IF(OR(AO275="",AP275=""),"",AO275-AP275)</x:f>
      </x:c>
      <x:c r="AR275" s="58" t="str">
        <x:f>IF(OR(AP275="",AP275=0,AQ275=""),"",AQ275/AP275)</x:f>
      </x:c>
      <x:c r="AS275" s="58"/>
      <x:c r="AT275" s="37"/>
      <x:c r="AU275" s="37"/>
      <x:c r="AV275" s="37"/>
      <x:c r="AW275" s="56"/>
      <x:c r="AX275" s="56"/>
      <x:c r="AY275" s="37"/>
      <x:c r="AZ275" s="37"/>
      <x:c r="BA275" s="37"/>
      <x:c r="BB275" s="37"/>
      <x:c r="BC275" s="37"/>
      <x:c r="BD275" s="60"/>
      <x:c r="BE275" s="60"/>
      <x:c r="BF275" s="37"/>
      <x:c r="BG275" s="37"/>
      <x:c r="BH275" s="37" t="str">
        <x:v>https://btech.com/en/p/white-point-top-load-washing-machine-9kg-darkgrey-wptl9dbtea</x:v>
      </x:c>
      <x:c r="BI275" s="37"/>
      <x:c r="BJ275" s="37" t="str">
        <x:v>لم يبدأ</x:v>
      </x:c>
      <x:c r="BK275" s="60" t="n">
        <x:v>46233</x:v>
      </x:c>
      <x:c r="BL275" s="60"/>
      <x:c r="BM275" s="60"/>
      <x:c r="BN275" s="62" t="str">
        <x:f>IF(BM275="","",(NOW()-BM275)*24)</x:f>
      </x:c>
      <x:c r="BO275" s="37" t="str">
        <x:f>IF(BM275="","لم يُرصد",IF(BT275&lt;&gt;TRUE,"غير نشط",IF(BP275="فشل","فشل حالي",IF(BN275&lt;=12,"حديث",IF(BN275&lt;=24,"متأخر","قديم")))))</x:f>
        <x:v>لم يُرصد</x:v>
      </x:c>
      <x:c r="BP275" s="37" t="str">
        <x:v>بانتظار رصد التقسيط</x:v>
      </x:c>
      <x:c r="BQ275" s="37" t="n">
        <x:v>0</x:v>
      </x:c>
      <x:c r="BR275" s="37"/>
      <x:c r="BS275" s="37"/>
      <x:c r="BT275" s="54" t="b">
        <x:v>1</x:v>
      </x:c>
      <x:c r="BU275" s="37" t="str">
        <x:v>مهمة جاهزة لأول رصد</x:v>
      </x:c>
      <x:c r="BV275" s="37" t="str"/>
      <x:c r="BW275" s="37" t="str">
        <x:v>الملفات المرفوعة لا تحتوي خطة تقسيط فعلية لهذا الربط؛ الصف مُنشأ كمهمة جمع. | Catalogue title: White Point Top Load washing Machine, 9 kg, Dark Grey - WPTL9DBTEA</x:v>
      </x:c>
      <x:c r="BX275" s="60" t="n">
        <x:v>46233</x:v>
      </x:c>
      <x:c r="BY275" s="60" t="n">
        <x:v>46233</x:v>
      </x:c>
    </x:row>
    <x:row r="276">
      <x:c r="A276" s="37" t="str">
        <x:v>مهمة جمع أولية</x:v>
      </x:c>
      <x:c r="B276" s="37" t="str">
        <x:v>INSTTASK-B74AD3ECC55A</x:v>
      </x:c>
      <x:c r="C276" s="37" t="str">
        <x:v>VAR-CC5C37CB5A6F84|EG-013|STORE|PENDING</x:v>
      </x:c>
      <x:c r="D276" s="37" t="str">
        <x:v>VAR-CC5C37CB5A6F84|EG-013|STORE</x:v>
      </x:c>
      <x:c r="E276" s="37" t="str">
        <x:v>VAR-CC5C37CB5A6F84</x:v>
      </x:c>
      <x:c r="F276" s="37" t="str">
        <x:v>MOD-7E16DD50984979</x:v>
      </x:c>
      <x:c r="G276" s="37" t="str">
        <x:v>White Point WPTL9DBTEA 9kg / Dark Grey / White</x:v>
      </x:c>
      <x:c r="H276" s="37" t="str">
        <x:v>الأجهزة المنزلية</x:v>
      </x:c>
      <x:c r="I276" s="37" t="str">
        <x:v>غسالات ملابس</x:v>
      </x:c>
      <x:c r="J276" s="37" t="str">
        <x:v>White Point</x:v>
      </x:c>
      <x:c r="K276" s="37" t="str">
        <x:v>WPTL9DBTEA</x:v>
      </x:c>
      <x:c r="L276" s="37" t="str">
        <x:v>9kg | Dark Grey / White</x:v>
      </x:c>
      <x:c r="M276" s="37"/>
      <x:c r="N276" s="37"/>
      <x:c r="O276" s="37" t="str">
        <x:v>Dark Grey / White</x:v>
      </x:c>
      <x:c r="P276" s="37" t="str">
        <x:v>WPTL9DBTEA</x:v>
      </x:c>
      <x:c r="Q276" s="37"/>
      <x:c r="R276" s="37" t="str">
        <x:v>EG-013</x:v>
      </x:c>
      <x:c r="S276" s="37" t="str">
        <x:v>B.TECH</x:v>
      </x:c>
      <x:c r="T276" s="37" t="str">
        <x:v>A</x:v>
      </x:c>
      <x:c r="U276" s="37"/>
      <x:c r="V276" s="37"/>
      <x:c r="W276" s="37" t="str">
        <x:v>https://btech.com/en/c/large-home-appliances/washing-machines-dryers/top-load-washing-machines</x:v>
      </x:c>
      <x:c r="X276" s="37" t="str">
        <x:v>صفحة فئة</x:v>
      </x:c>
      <x:c r="Y276" s="37"/>
      <x:c r="Z276" s="37"/>
      <x:c r="AA276" s="37"/>
      <x:c r="AB276" s="37"/>
      <x:c r="AC276" s="37"/>
      <x:c r="AD276" s="37"/>
      <x:c r="AE276" s="37"/>
      <x:c r="AF276" s="56"/>
      <x:c r="AG276" s="56"/>
      <x:c r="AH276" s="56"/>
      <x:c r="AI276" s="58"/>
      <x:c r="AJ276" s="56"/>
      <x:c r="AK276" s="56"/>
      <x:c r="AL276" s="56"/>
      <x:c r="AM276" s="56"/>
      <x:c r="AN276" s="56"/>
      <x:c r="AO276" s="56" t="str">
        <x:f>IF(OR(AF276="",AD276=""),"",AF276*AD276+IF(AG276="",0,AG276)+IF(AH276="",0,AH276)+IF(AJ276="",0,AJ276)+IF(AK276="",0,AK276)+IF(AL276="",0,AL276)+IF(AM276="",0,AM276))</x:f>
      </x:c>
      <x:c r="AP276" s="56"/>
      <x:c r="AQ276" s="56" t="str">
        <x:f>IF(OR(AO276="",AP276=""),"",AO276-AP276)</x:f>
      </x:c>
      <x:c r="AR276" s="58" t="str">
        <x:f>IF(OR(AP276="",AP276=0,AQ276=""),"",AQ276/AP276)</x:f>
      </x:c>
      <x:c r="AS276" s="58"/>
      <x:c r="AT276" s="37"/>
      <x:c r="AU276" s="37"/>
      <x:c r="AV276" s="37"/>
      <x:c r="AW276" s="56"/>
      <x:c r="AX276" s="56"/>
      <x:c r="AY276" s="37"/>
      <x:c r="AZ276" s="37"/>
      <x:c r="BA276" s="37"/>
      <x:c r="BB276" s="37"/>
      <x:c r="BC276" s="37"/>
      <x:c r="BD276" s="60"/>
      <x:c r="BE276" s="60"/>
      <x:c r="BF276" s="37"/>
      <x:c r="BG276" s="37"/>
      <x:c r="BH276" s="37" t="str">
        <x:v>https://btech.com/en/c/large-home-appliances/washing-machines-dryers/top-load-washing-machines</x:v>
      </x:c>
      <x:c r="BI276" s="37"/>
      <x:c r="BJ276" s="37" t="str">
        <x:v>لم يبدأ</x:v>
      </x:c>
      <x:c r="BK276" s="60" t="n">
        <x:v>46233</x:v>
      </x:c>
      <x:c r="BL276" s="60"/>
      <x:c r="BM276" s="60"/>
      <x:c r="BN276" s="62" t="str">
        <x:f>IF(BM276="","",(NOW()-BM276)*24)</x:f>
      </x:c>
      <x:c r="BO276" s="37" t="str">
        <x:f>IF(BM276="","لم يُرصد",IF(BT276&lt;&gt;TRUE,"غير نشط",IF(BP276="فشل","فشل حالي",IF(BN276&lt;=12,"حديث",IF(BN276&lt;=24,"متأخر","قديم")))))</x:f>
        <x:v>لم يُرصد</x:v>
      </x:c>
      <x:c r="BP276" s="37" t="str">
        <x:v>بانتظار رصد التقسيط</x:v>
      </x:c>
      <x:c r="BQ276" s="37" t="n">
        <x:v>0</x:v>
      </x:c>
      <x:c r="BR276" s="37"/>
      <x:c r="BS276" s="37"/>
      <x:c r="BT276" s="54" t="b">
        <x:v>1</x:v>
      </x:c>
      <x:c r="BU276" s="37" t="str">
        <x:v>يحتاج اكتشاف رابط المنتج</x:v>
      </x:c>
      <x:c r="BV276" s="37" t="str">
        <x:v>White Point Top Load washing Machine, 9 kg, Dark Grey - WPTL9DBTEA</x:v>
      </x:c>
      <x:c r="BW276" s="37" t="str">
        <x:v>الملفات المرفوعة لا تحتوي خطة تقسيط فعلية لهذا الربط؛ الصف مُنشأ كمهمة جمع.</x:v>
      </x:c>
      <x:c r="BX276" s="60" t="n">
        <x:v>46233</x:v>
      </x:c>
      <x:c r="BY276" s="60" t="n">
        <x:v>46233</x:v>
      </x:c>
    </x:row>
    <x:row r="277">
      <x:c r="A277" s="37" t="str">
        <x:v>مهمة جمع أولية</x:v>
      </x:c>
      <x:c r="B277" s="37" t="str">
        <x:v>INSTTASK-3A00C54AE9B5</x:v>
      </x:c>
      <x:c r="C277" s="37" t="str">
        <x:v>VAR-438DB97B3E0C7F|EG-013|STORE|PENDING</x:v>
      </x:c>
      <x:c r="D277" s="37" t="str">
        <x:v>VAR-438DB97B3E0C7F|EG-013|STORE</x:v>
      </x:c>
      <x:c r="E277" s="37" t="str">
        <x:v>VAR-438DB97B3E0C7F</x:v>
      </x:c>
      <x:c r="F277" s="37" t="str">
        <x:v>MOD-338CE6F337708D</x:v>
      </x:c>
      <x:c r="G277" s="37" t="str">
        <x:v>Zanussi TC2ZWF9221SD7 9 kg load | Freestanding | Inverter | Black | 9kg</x:v>
      </x:c>
      <x:c r="H277" s="37" t="str">
        <x:v>الأجهزة المنزلية</x:v>
      </x:c>
      <x:c r="I277" s="37" t="str">
        <x:v>غسالات ملابس</x:v>
      </x:c>
      <x:c r="J277" s="37" t="str">
        <x:v>Zanussi</x:v>
      </x:c>
      <x:c r="K277" s="37" t="str">
        <x:v>TC2ZWF9221SD7</x:v>
      </x:c>
      <x:c r="L277" s="37" t="str">
        <x:v>9 kg load | Freestanding | Inverter | Black</x:v>
      </x:c>
      <x:c r="M277" s="37"/>
      <x:c r="N277" s="37"/>
      <x:c r="O277" s="37" t="str">
        <x:v>Black</x:v>
      </x:c>
      <x:c r="P277" s="37" t="str">
        <x:v>TC2ZWF9221SD7</x:v>
      </x:c>
      <x:c r="Q277" s="37"/>
      <x:c r="R277" s="37" t="str">
        <x:v>EG-013</x:v>
      </x:c>
      <x:c r="S277" s="37" t="str">
        <x:v>B.TECH</x:v>
      </x:c>
      <x:c r="T277" s="37" t="str">
        <x:v>A</x:v>
      </x:c>
      <x:c r="U277" s="37"/>
      <x:c r="V277" s="37"/>
      <x:c r="W277" s="37" t="str">
        <x:v>https://btech.com/en/p/af27f330-bd4e-47a3-a65e-3700a166dd2e</x:v>
      </x:c>
      <x:c r="X277" s="37" t="str">
        <x:v>رابط منتج مباشر</x:v>
      </x:c>
      <x:c r="Y277" s="37"/>
      <x:c r="Z277" s="37"/>
      <x:c r="AA277" s="37"/>
      <x:c r="AB277" s="37"/>
      <x:c r="AC277" s="37"/>
      <x:c r="AD277" s="37"/>
      <x:c r="AE277" s="37"/>
      <x:c r="AF277" s="56"/>
      <x:c r="AG277" s="56"/>
      <x:c r="AH277" s="56"/>
      <x:c r="AI277" s="58"/>
      <x:c r="AJ277" s="56"/>
      <x:c r="AK277" s="56"/>
      <x:c r="AL277" s="56"/>
      <x:c r="AM277" s="56"/>
      <x:c r="AN277" s="56"/>
      <x:c r="AO277" s="56" t="str">
        <x:f>IF(OR(AF277="",AD277=""),"",AF277*AD277+IF(AG277="",0,AG277)+IF(AH277="",0,AH277)+IF(AJ277="",0,AJ277)+IF(AK277="",0,AK277)+IF(AL277="",0,AL277)+IF(AM277="",0,AM277))</x:f>
      </x:c>
      <x:c r="AP277" s="56"/>
      <x:c r="AQ277" s="56" t="str">
        <x:f>IF(OR(AO277="",AP277=""),"",AO277-AP277)</x:f>
      </x:c>
      <x:c r="AR277" s="58" t="str">
        <x:f>IF(OR(AP277="",AP277=0,AQ277=""),"",AQ277/AP277)</x:f>
      </x:c>
      <x:c r="AS277" s="58"/>
      <x:c r="AT277" s="37"/>
      <x:c r="AU277" s="37"/>
      <x:c r="AV277" s="37"/>
      <x:c r="AW277" s="56"/>
      <x:c r="AX277" s="56"/>
      <x:c r="AY277" s="37"/>
      <x:c r="AZ277" s="37"/>
      <x:c r="BA277" s="37"/>
      <x:c r="BB277" s="37"/>
      <x:c r="BC277" s="37"/>
      <x:c r="BD277" s="60"/>
      <x:c r="BE277" s="60"/>
      <x:c r="BF277" s="37"/>
      <x:c r="BG277" s="37"/>
      <x:c r="BH277" s="37" t="str">
        <x:v>https://btech.com/en/p/af27f330-bd4e-47a3-a65e-3700a166dd2e</x:v>
      </x:c>
      <x:c r="BI277" s="37"/>
      <x:c r="BJ277" s="37" t="str">
        <x:v>لم يبدأ</x:v>
      </x:c>
      <x:c r="BK277" s="60" t="n">
        <x:v>46233</x:v>
      </x:c>
      <x:c r="BL277" s="60"/>
      <x:c r="BM277" s="60"/>
      <x:c r="BN277" s="62" t="str">
        <x:f>IF(BM277="","",(NOW()-BM277)*24)</x:f>
      </x:c>
      <x:c r="BO277" s="37" t="str">
        <x:f>IF(BM277="","لم يُرصد",IF(BT277&lt;&gt;TRUE,"غير نشط",IF(BP277="فشل","فشل حالي",IF(BN277&lt;=12,"حديث",IF(BN277&lt;=24,"متأخر","قديم")))))</x:f>
        <x:v>لم يُرصد</x:v>
      </x:c>
      <x:c r="BP277" s="37" t="str">
        <x:v>بانتظار رصد التقسيط</x:v>
      </x:c>
      <x:c r="BQ277" s="37" t="n">
        <x:v>0</x:v>
      </x:c>
      <x:c r="BR277" s="37"/>
      <x:c r="BS277" s="37"/>
      <x:c r="BT277" s="54" t="b">
        <x:v>1</x:v>
      </x:c>
      <x:c r="BU277" s="37" t="str">
        <x:v>مهمة جاهزة لأول رصد</x:v>
      </x:c>
      <x:c r="BV277" s="37" t="str"/>
      <x:c r="BW277" s="37" t="str">
        <x:v>الملفات المرفوعة لا تحتوي خطة تقسيط فعلية لهذا الربط؛ الصف مُنشأ كمهمة جمع. | Catalogue title: Zanussi Inverter Front Load Washing Machine, 9 kg, Black - TC2ZWF9221SD7</x:v>
      </x:c>
      <x:c r="BX277" s="60" t="n">
        <x:v>46233</x:v>
      </x:c>
      <x:c r="BY277" s="60" t="n">
        <x:v>46233</x:v>
      </x:c>
    </x:row>
    <x:row r="278">
      <x:c r="A278" s="37" t="str">
        <x:v>مهمة جمع أولية</x:v>
      </x:c>
      <x:c r="B278" s="37" t="str">
        <x:v>INSTTASK-B2233ECA00E7</x:v>
      </x:c>
      <x:c r="C278" s="37" t="str">
        <x:v>VAR-9387E41408729E|EG-013|STORE|PENDING</x:v>
      </x:c>
      <x:c r="D278" s="37" t="str">
        <x:v>VAR-9387E41408729E|EG-013|STORE</x:v>
      </x:c>
      <x:c r="E278" s="37" t="str">
        <x:v>VAR-9387E41408729E</x:v>
      </x:c>
      <x:c r="F278" s="37" t="str">
        <x:v>MOD-338CE6F337708D</x:v>
      </x:c>
      <x:c r="G278" s="37" t="str">
        <x:v>Zanussi TC2ZWF9221SD7 9 kg load | Freestanding | Inverter | Gray | 9kg</x:v>
      </x:c>
      <x:c r="H278" s="37" t="str">
        <x:v>الأجهزة المنزلية</x:v>
      </x:c>
      <x:c r="I278" s="37" t="str">
        <x:v>غسالات ملابس</x:v>
      </x:c>
      <x:c r="J278" s="37" t="str">
        <x:v>Zanussi</x:v>
      </x:c>
      <x:c r="K278" s="37" t="str">
        <x:v>TC2ZWF9221SD7</x:v>
      </x:c>
      <x:c r="L278" s="37" t="str">
        <x:v>9 kg load | Freestanding | Inverter | Gray</x:v>
      </x:c>
      <x:c r="M278" s="37"/>
      <x:c r="N278" s="37"/>
      <x:c r="O278" s="37" t="str">
        <x:v>Gray</x:v>
      </x:c>
      <x:c r="P278" s="37" t="str">
        <x:v>TC2ZWF9221SD7</x:v>
      </x:c>
      <x:c r="Q278" s="37"/>
      <x:c r="R278" s="37" t="str">
        <x:v>EG-013</x:v>
      </x:c>
      <x:c r="S278" s="37" t="str">
        <x:v>B.TECH</x:v>
      </x:c>
      <x:c r="T278" s="37" t="str">
        <x:v>A</x:v>
      </x:c>
      <x:c r="U278" s="37"/>
      <x:c r="V278" s="37"/>
      <x:c r="W278" s="37" t="str">
        <x:v>https://btech.com/en/p/923c4259-58d2-4081-bb09-64baab277a9a</x:v>
      </x:c>
      <x:c r="X278" s="37" t="str">
        <x:v>رابط منتج مباشر</x:v>
      </x:c>
      <x:c r="Y278" s="37"/>
      <x:c r="Z278" s="37"/>
      <x:c r="AA278" s="37"/>
      <x:c r="AB278" s="37"/>
      <x:c r="AC278" s="37"/>
      <x:c r="AD278" s="37"/>
      <x:c r="AE278" s="37"/>
      <x:c r="AF278" s="56"/>
      <x:c r="AG278" s="56"/>
      <x:c r="AH278" s="56"/>
      <x:c r="AI278" s="58"/>
      <x:c r="AJ278" s="56"/>
      <x:c r="AK278" s="56"/>
      <x:c r="AL278" s="56"/>
      <x:c r="AM278" s="56"/>
      <x:c r="AN278" s="56"/>
      <x:c r="AO278" s="56" t="str">
        <x:f>IF(OR(AF278="",AD278=""),"",AF278*AD278+IF(AG278="",0,AG278)+IF(AH278="",0,AH278)+IF(AJ278="",0,AJ278)+IF(AK278="",0,AK278)+IF(AL278="",0,AL278)+IF(AM278="",0,AM278))</x:f>
      </x:c>
      <x:c r="AP278" s="56"/>
      <x:c r="AQ278" s="56" t="str">
        <x:f>IF(OR(AO278="",AP278=""),"",AO278-AP278)</x:f>
      </x:c>
      <x:c r="AR278" s="58" t="str">
        <x:f>IF(OR(AP278="",AP278=0,AQ278=""),"",AQ278/AP278)</x:f>
      </x:c>
      <x:c r="AS278" s="58"/>
      <x:c r="AT278" s="37"/>
      <x:c r="AU278" s="37"/>
      <x:c r="AV278" s="37"/>
      <x:c r="AW278" s="56"/>
      <x:c r="AX278" s="56"/>
      <x:c r="AY278" s="37"/>
      <x:c r="AZ278" s="37"/>
      <x:c r="BA278" s="37"/>
      <x:c r="BB278" s="37"/>
      <x:c r="BC278" s="37"/>
      <x:c r="BD278" s="60"/>
      <x:c r="BE278" s="60"/>
      <x:c r="BF278" s="37"/>
      <x:c r="BG278" s="37"/>
      <x:c r="BH278" s="37" t="str">
        <x:v>https://btech.com/en/p/923c4259-58d2-4081-bb09-64baab277a9a</x:v>
      </x:c>
      <x:c r="BI278" s="37"/>
      <x:c r="BJ278" s="37" t="str">
        <x:v>لم يبدأ</x:v>
      </x:c>
      <x:c r="BK278" s="60" t="n">
        <x:v>46233</x:v>
      </x:c>
      <x:c r="BL278" s="60"/>
      <x:c r="BM278" s="60"/>
      <x:c r="BN278" s="62" t="str">
        <x:f>IF(BM278="","",(NOW()-BM278)*24)</x:f>
      </x:c>
      <x:c r="BO278" s="37" t="str">
        <x:f>IF(BM278="","لم يُرصد",IF(BT278&lt;&gt;TRUE,"غير نشط",IF(BP278="فشل","فشل حالي",IF(BN278&lt;=12,"حديث",IF(BN278&lt;=24,"متأخر","قديم")))))</x:f>
        <x:v>لم يُرصد</x:v>
      </x:c>
      <x:c r="BP278" s="37" t="str">
        <x:v>بانتظار رصد التقسيط</x:v>
      </x:c>
      <x:c r="BQ278" s="37" t="n">
        <x:v>0</x:v>
      </x:c>
      <x:c r="BR278" s="37"/>
      <x:c r="BS278" s="37"/>
      <x:c r="BT278" s="54" t="b">
        <x:v>1</x:v>
      </x:c>
      <x:c r="BU278" s="37" t="str">
        <x:v>مهمة جاهزة لأول رصد</x:v>
      </x:c>
      <x:c r="BV278" s="37" t="str"/>
      <x:c r="BW278" s="37" t="str">
        <x:v>الملفات المرفوعة لا تحتوي خطة تقسيط فعلية لهذا الربط؛ الصف مُنشأ كمهمة جمع. | Catalogue title: Zanussi Inverter Front Load Washing Machine, 9 kg, Dark Gray - TC2ZWF9221SD7</x:v>
      </x:c>
      <x:c r="BX278" s="60" t="n">
        <x:v>46233</x:v>
      </x:c>
      <x:c r="BY278" s="60" t="n">
        <x:v>46233</x:v>
      </x:c>
    </x:row>
    <x:row r="279">
      <x:c r="A279" s="37" t="str">
        <x:v>مهمة جمع أولية</x:v>
      </x:c>
      <x:c r="B279" s="37" t="str">
        <x:v>INSTTASK-5D54EB68BDA6</x:v>
      </x:c>
      <x:c r="C279" s="37" t="str">
        <x:v>VAR-B86603E882B93B|EG-013|STORE|PENDING</x:v>
      </x:c>
      <x:c r="D279" s="37" t="str">
        <x:v>VAR-B86603E882B93B|EG-013|STORE</x:v>
      </x:c>
      <x:c r="E279" s="37" t="str">
        <x:v>VAR-B86603E882B93B</x:v>
      </x:c>
      <x:c r="F279" s="37" t="str">
        <x:v>MOD-F1F46F3928187C</x:v>
      </x:c>
      <x:c r="G279" s="37" t="str">
        <x:v>Zanussi ZWF7240SS5 7 kg load | Freestanding | Silver | 7kg</x:v>
      </x:c>
      <x:c r="H279" s="37" t="str">
        <x:v>الأجهزة المنزلية</x:v>
      </x:c>
      <x:c r="I279" s="37" t="str">
        <x:v>غسالات ملابس</x:v>
      </x:c>
      <x:c r="J279" s="37" t="str">
        <x:v>Zanussi</x:v>
      </x:c>
      <x:c r="K279" s="37" t="str">
        <x:v>ZWF7240SS5</x:v>
      </x:c>
      <x:c r="L279" s="37" t="str">
        <x:v>7 kg load | Freestanding | Silver</x:v>
      </x:c>
      <x:c r="M279" s="37"/>
      <x:c r="N279" s="37"/>
      <x:c r="O279" s="37" t="str">
        <x:v>Silver</x:v>
      </x:c>
      <x:c r="P279" s="37" t="str">
        <x:v>ZWF7240SS5</x:v>
      </x:c>
      <x:c r="Q279" s="37"/>
      <x:c r="R279" s="37" t="str">
        <x:v>EG-013</x:v>
      </x:c>
      <x:c r="S279" s="37" t="str">
        <x:v>B.TECH</x:v>
      </x:c>
      <x:c r="T279" s="37" t="str">
        <x:v>A</x:v>
      </x:c>
      <x:c r="U279" s="37"/>
      <x:c r="V279" s="37"/>
      <x:c r="W279" s="37" t="str">
        <x:v>https://btech.com/en/p/zanussi-perlamax-washing-machine-7kg-silver-zwf7240ss5</x:v>
      </x:c>
      <x:c r="X279" s="37" t="str">
        <x:v>رابط منتج مباشر</x:v>
      </x:c>
      <x:c r="Y279" s="37"/>
      <x:c r="Z279" s="37"/>
      <x:c r="AA279" s="37"/>
      <x:c r="AB279" s="37"/>
      <x:c r="AC279" s="37"/>
      <x:c r="AD279" s="37"/>
      <x:c r="AE279" s="37"/>
      <x:c r="AF279" s="56"/>
      <x:c r="AG279" s="56"/>
      <x:c r="AH279" s="56"/>
      <x:c r="AI279" s="58"/>
      <x:c r="AJ279" s="56"/>
      <x:c r="AK279" s="56"/>
      <x:c r="AL279" s="56"/>
      <x:c r="AM279" s="56"/>
      <x:c r="AN279" s="56"/>
      <x:c r="AO279" s="56" t="str">
        <x:f>IF(OR(AF279="",AD279=""),"",AF279*AD279+IF(AG279="",0,AG279)+IF(AH279="",0,AH279)+IF(AJ279="",0,AJ279)+IF(AK279="",0,AK279)+IF(AL279="",0,AL279)+IF(AM279="",0,AM279))</x:f>
      </x:c>
      <x:c r="AP279" s="56"/>
      <x:c r="AQ279" s="56" t="str">
        <x:f>IF(OR(AO279="",AP279=""),"",AO279-AP279)</x:f>
      </x:c>
      <x:c r="AR279" s="58" t="str">
        <x:f>IF(OR(AP279="",AP279=0,AQ279=""),"",AQ279/AP279)</x:f>
      </x:c>
      <x:c r="AS279" s="58"/>
      <x:c r="AT279" s="37"/>
      <x:c r="AU279" s="37"/>
      <x:c r="AV279" s="37"/>
      <x:c r="AW279" s="56"/>
      <x:c r="AX279" s="56"/>
      <x:c r="AY279" s="37"/>
      <x:c r="AZ279" s="37"/>
      <x:c r="BA279" s="37"/>
      <x:c r="BB279" s="37"/>
      <x:c r="BC279" s="37"/>
      <x:c r="BD279" s="60"/>
      <x:c r="BE279" s="60"/>
      <x:c r="BF279" s="37"/>
      <x:c r="BG279" s="37"/>
      <x:c r="BH279" s="37" t="str">
        <x:v>https://btech.com/en/p/zanussi-perlamax-washing-machine-7kg-silver-zwf7240ss5</x:v>
      </x:c>
      <x:c r="BI279" s="37"/>
      <x:c r="BJ279" s="37" t="str">
        <x:v>لم يبدأ</x:v>
      </x:c>
      <x:c r="BK279" s="60" t="n">
        <x:v>46233</x:v>
      </x:c>
      <x:c r="BL279" s="60"/>
      <x:c r="BM279" s="60"/>
      <x:c r="BN279" s="62" t="str">
        <x:f>IF(BM279="","",(NOW()-BM279)*24)</x:f>
      </x:c>
      <x:c r="BO279" s="37" t="str">
        <x:f>IF(BM279="","لم يُرصد",IF(BT279&lt;&gt;TRUE,"غير نشط",IF(BP279="فشل","فشل حالي",IF(BN279&lt;=12,"حديث",IF(BN279&lt;=24,"متأخر","قديم")))))</x:f>
        <x:v>لم يُرصد</x:v>
      </x:c>
      <x:c r="BP279" s="37" t="str">
        <x:v>بانتظار رصد التقسيط</x:v>
      </x:c>
      <x:c r="BQ279" s="37" t="n">
        <x:v>0</x:v>
      </x:c>
      <x:c r="BR279" s="37"/>
      <x:c r="BS279" s="37"/>
      <x:c r="BT279" s="54" t="b">
        <x:v>1</x:v>
      </x:c>
      <x:c r="BU279" s="37" t="str">
        <x:v>مهمة جاهزة لأول رصد</x:v>
      </x:c>
      <x:c r="BV279" s="37" t="str"/>
      <x:c r="BW279" s="37" t="str">
        <x:v>الملفات المرفوعة لا تحتوي خطة تقسيط فعلية لهذا الربط؛ الصف مُنشأ كمهمة جمع. | Catalogue title: Zanussi ZWF7240SS5 Front Load Washing Machine, 7 kg, Silver</x:v>
      </x:c>
      <x:c r="BX279" s="60" t="n">
        <x:v>46233</x:v>
      </x:c>
      <x:c r="BY279" s="60" t="n">
        <x:v>46233</x:v>
      </x:c>
    </x:row>
    <x:row r="280">
      <x:c r="A280" s="37" t="str">
        <x:v>مهمة جمع أولية</x:v>
      </x:c>
      <x:c r="B280" s="37" t="str">
        <x:v>INSTTASK-3AB65879B436</x:v>
      </x:c>
      <x:c r="C280" s="37" t="str">
        <x:v>VAR-BD662B5311F023|EG-013|STORE|PENDING</x:v>
      </x:c>
      <x:c r="D280" s="37" t="str">
        <x:v>VAR-BD662B5311F023|EG-013|STORE</x:v>
      </x:c>
      <x:c r="E280" s="37" t="str">
        <x:v>VAR-BD662B5311F023</x:v>
      </x:c>
      <x:c r="F280" s="37" t="str">
        <x:v>MOD-E5761A48EE46AB</x:v>
      </x:c>
      <x:c r="G280" s="37" t="str">
        <x:v>Zanussi ZWF8221BL8 8 kg load | Freestanding | Inverter | Black | 8kg</x:v>
      </x:c>
      <x:c r="H280" s="37" t="str">
        <x:v>الأجهزة المنزلية</x:v>
      </x:c>
      <x:c r="I280" s="37" t="str">
        <x:v>غسالات ملابس</x:v>
      </x:c>
      <x:c r="J280" s="37" t="str">
        <x:v>Zanussi</x:v>
      </x:c>
      <x:c r="K280" s="37" t="str">
        <x:v>ZWF8221BL8</x:v>
      </x:c>
      <x:c r="L280" s="37" t="str">
        <x:v>8 kg load | Freestanding | Inverter | Black</x:v>
      </x:c>
      <x:c r="M280" s="37"/>
      <x:c r="N280" s="37"/>
      <x:c r="O280" s="37" t="str">
        <x:v>Black</x:v>
      </x:c>
      <x:c r="P280" s="37" t="str">
        <x:v>ZWF8221BL8</x:v>
      </x:c>
      <x:c r="Q280" s="37"/>
      <x:c r="R280" s="37" t="str">
        <x:v>EG-013</x:v>
      </x:c>
      <x:c r="S280" s="37" t="str">
        <x:v>B.TECH</x:v>
      </x:c>
      <x:c r="T280" s="37" t="str">
        <x:v>A</x:v>
      </x:c>
      <x:c r="U280" s="37"/>
      <x:c r="V280" s="37"/>
      <x:c r="W280" s="37" t="str">
        <x:v>https://btech.com/en/p/zanussi-steammax-washing-machine-8kg-black-zwf8221bl8</x:v>
      </x:c>
      <x:c r="X280" s="37" t="str">
        <x:v>رابط منتج مباشر</x:v>
      </x:c>
      <x:c r="Y280" s="37"/>
      <x:c r="Z280" s="37"/>
      <x:c r="AA280" s="37"/>
      <x:c r="AB280" s="37"/>
      <x:c r="AC280" s="37"/>
      <x:c r="AD280" s="37"/>
      <x:c r="AE280" s="37"/>
      <x:c r="AF280" s="56"/>
      <x:c r="AG280" s="56"/>
      <x:c r="AH280" s="56"/>
      <x:c r="AI280" s="58"/>
      <x:c r="AJ280" s="56"/>
      <x:c r="AK280" s="56"/>
      <x:c r="AL280" s="56"/>
      <x:c r="AM280" s="56"/>
      <x:c r="AN280" s="56"/>
      <x:c r="AO280" s="56" t="str">
        <x:f>IF(OR(AF280="",AD280=""),"",AF280*AD280+IF(AG280="",0,AG280)+IF(AH280="",0,AH280)+IF(AJ280="",0,AJ280)+IF(AK280="",0,AK280)+IF(AL280="",0,AL280)+IF(AM280="",0,AM280))</x:f>
      </x:c>
      <x:c r="AP280" s="56"/>
      <x:c r="AQ280" s="56" t="str">
        <x:f>IF(OR(AO280="",AP280=""),"",AO280-AP280)</x:f>
      </x:c>
      <x:c r="AR280" s="58" t="str">
        <x:f>IF(OR(AP280="",AP280=0,AQ280=""),"",AQ280/AP280)</x:f>
      </x:c>
      <x:c r="AS280" s="58"/>
      <x:c r="AT280" s="37"/>
      <x:c r="AU280" s="37"/>
      <x:c r="AV280" s="37"/>
      <x:c r="AW280" s="56"/>
      <x:c r="AX280" s="56"/>
      <x:c r="AY280" s="37"/>
      <x:c r="AZ280" s="37"/>
      <x:c r="BA280" s="37"/>
      <x:c r="BB280" s="37"/>
      <x:c r="BC280" s="37"/>
      <x:c r="BD280" s="60"/>
      <x:c r="BE280" s="60"/>
      <x:c r="BF280" s="37"/>
      <x:c r="BG280" s="37"/>
      <x:c r="BH280" s="37" t="str">
        <x:v>https://btech.com/en/p/zanussi-steammax-washing-machine-8kg-black-zwf8221bl8</x:v>
      </x:c>
      <x:c r="BI280" s="37"/>
      <x:c r="BJ280" s="37" t="str">
        <x:v>لم يبدأ</x:v>
      </x:c>
      <x:c r="BK280" s="60" t="n">
        <x:v>46233</x:v>
      </x:c>
      <x:c r="BL280" s="60"/>
      <x:c r="BM280" s="60"/>
      <x:c r="BN280" s="62" t="str">
        <x:f>IF(BM280="","",(NOW()-BM280)*24)</x:f>
      </x:c>
      <x:c r="BO280" s="37" t="str">
        <x:f>IF(BM280="","لم يُرصد",IF(BT280&lt;&gt;TRUE,"غير نشط",IF(BP280="فشل","فشل حالي",IF(BN280&lt;=12,"حديث",IF(BN280&lt;=24,"متأخر","قديم")))))</x:f>
        <x:v>لم يُرصد</x:v>
      </x:c>
      <x:c r="BP280" s="37" t="str">
        <x:v>بانتظار رصد التقسيط</x:v>
      </x:c>
      <x:c r="BQ280" s="37" t="n">
        <x:v>0</x:v>
      </x:c>
      <x:c r="BR280" s="37"/>
      <x:c r="BS280" s="37"/>
      <x:c r="BT280" s="54" t="b">
        <x:v>1</x:v>
      </x:c>
      <x:c r="BU280" s="37" t="str">
        <x:v>مهمة جاهزة لأول رصد</x:v>
      </x:c>
      <x:c r="BV280" s="37" t="str"/>
      <x:c r="BW280" s="37" t="str">
        <x:v>الملفات المرفوعة لا تحتوي خطة تقسيط فعلية لهذا الربط؛ الصف مُنشأ كمهمة جمع. | Catalogue title: Zanussi SteamMax Inverter Front Load Washing Machine, 8 kg, Black - ZWF8221BL8</x:v>
      </x:c>
      <x:c r="BX280" s="60" t="n">
        <x:v>46233</x:v>
      </x:c>
      <x:c r="BY280" s="60" t="n">
        <x:v>46233</x:v>
      </x:c>
    </x:row>
    <x:row r="281">
      <x:c r="A281" s="37" t="str">
        <x:v>مهمة جمع أولية</x:v>
      </x:c>
      <x:c r="B281" s="37" t="str">
        <x:v>INSTTASK-A09856D34573</x:v>
      </x:c>
      <x:c r="C281" s="37" t="str">
        <x:v>VAR-F7F3127F4185B0|EG-013|STORE|PENDING</x:v>
      </x:c>
      <x:c r="D281" s="37" t="str">
        <x:v>VAR-F7F3127F4185B0|EG-013|STORE</x:v>
      </x:c>
      <x:c r="E281" s="37" t="str">
        <x:v>VAR-F7F3127F4185B0</x:v>
      </x:c>
      <x:c r="F281" s="37" t="str">
        <x:v>MOD-9094ED0CD01F9A</x:v>
      </x:c>
      <x:c r="G281" s="37" t="str">
        <x:v>Zanussi ZWF8221SL8 8 kg load | Freestanding | Inverter | Silver | 8kg</x:v>
      </x:c>
      <x:c r="H281" s="37" t="str">
        <x:v>الأجهزة المنزلية</x:v>
      </x:c>
      <x:c r="I281" s="37" t="str">
        <x:v>غسالات ملابس</x:v>
      </x:c>
      <x:c r="J281" s="37" t="str">
        <x:v>Zanussi</x:v>
      </x:c>
      <x:c r="K281" s="37" t="str">
        <x:v>ZWF8221SL8</x:v>
      </x:c>
      <x:c r="L281" s="37" t="str">
        <x:v>8 kg load | Freestanding | Inverter | Silver</x:v>
      </x:c>
      <x:c r="M281" s="37"/>
      <x:c r="N281" s="37"/>
      <x:c r="O281" s="37" t="str">
        <x:v>Silver</x:v>
      </x:c>
      <x:c r="P281" s="37" t="str">
        <x:v>ZWF8221SL8</x:v>
      </x:c>
      <x:c r="Q281" s="37"/>
      <x:c r="R281" s="37" t="str">
        <x:v>EG-013</x:v>
      </x:c>
      <x:c r="S281" s="37" t="str">
        <x:v>B.TECH</x:v>
      </x:c>
      <x:c r="T281" s="37" t="str">
        <x:v>A</x:v>
      </x:c>
      <x:c r="U281" s="37"/>
      <x:c r="V281" s="37"/>
      <x:c r="W281" s="37" t="str">
        <x:v>https://btech.com/en/p/zanussi-steammax-washing-machine-8kg-silver-zwf8221sl8</x:v>
      </x:c>
      <x:c r="X281" s="37" t="str">
        <x:v>رابط منتج مباشر</x:v>
      </x:c>
      <x:c r="Y281" s="37"/>
      <x:c r="Z281" s="37"/>
      <x:c r="AA281" s="37"/>
      <x:c r="AB281" s="37"/>
      <x:c r="AC281" s="37"/>
      <x:c r="AD281" s="37"/>
      <x:c r="AE281" s="37"/>
      <x:c r="AF281" s="56"/>
      <x:c r="AG281" s="56"/>
      <x:c r="AH281" s="56"/>
      <x:c r="AI281" s="58"/>
      <x:c r="AJ281" s="56"/>
      <x:c r="AK281" s="56"/>
      <x:c r="AL281" s="56"/>
      <x:c r="AM281" s="56"/>
      <x:c r="AN281" s="56"/>
      <x:c r="AO281" s="56" t="str">
        <x:f>IF(OR(AF281="",AD281=""),"",AF281*AD281+IF(AG281="",0,AG281)+IF(AH281="",0,AH281)+IF(AJ281="",0,AJ281)+IF(AK281="",0,AK281)+IF(AL281="",0,AL281)+IF(AM281="",0,AM281))</x:f>
      </x:c>
      <x:c r="AP281" s="56"/>
      <x:c r="AQ281" s="56" t="str">
        <x:f>IF(OR(AO281="",AP281=""),"",AO281-AP281)</x:f>
      </x:c>
      <x:c r="AR281" s="58" t="str">
        <x:f>IF(OR(AP281="",AP281=0,AQ281=""),"",AQ281/AP281)</x:f>
      </x:c>
      <x:c r="AS281" s="58"/>
      <x:c r="AT281" s="37"/>
      <x:c r="AU281" s="37"/>
      <x:c r="AV281" s="37"/>
      <x:c r="AW281" s="56"/>
      <x:c r="AX281" s="56"/>
      <x:c r="AY281" s="37"/>
      <x:c r="AZ281" s="37"/>
      <x:c r="BA281" s="37"/>
      <x:c r="BB281" s="37"/>
      <x:c r="BC281" s="37"/>
      <x:c r="BD281" s="60"/>
      <x:c r="BE281" s="60"/>
      <x:c r="BF281" s="37"/>
      <x:c r="BG281" s="37"/>
      <x:c r="BH281" s="37" t="str">
        <x:v>https://btech.com/en/p/zanussi-steammax-washing-machine-8kg-silver-zwf8221sl8</x:v>
      </x:c>
      <x:c r="BI281" s="37"/>
      <x:c r="BJ281" s="37" t="str">
        <x:v>لم يبدأ</x:v>
      </x:c>
      <x:c r="BK281" s="60" t="n">
        <x:v>46233</x:v>
      </x:c>
      <x:c r="BL281" s="60"/>
      <x:c r="BM281" s="60"/>
      <x:c r="BN281" s="62" t="str">
        <x:f>IF(BM281="","",(NOW()-BM281)*24)</x:f>
      </x:c>
      <x:c r="BO281" s="37" t="str">
        <x:f>IF(BM281="","لم يُرصد",IF(BT281&lt;&gt;TRUE,"غير نشط",IF(BP281="فشل","فشل حالي",IF(BN281&lt;=12,"حديث",IF(BN281&lt;=24,"متأخر","قديم")))))</x:f>
        <x:v>لم يُرصد</x:v>
      </x:c>
      <x:c r="BP281" s="37" t="str">
        <x:v>بانتظار رصد التقسيط</x:v>
      </x:c>
      <x:c r="BQ281" s="37" t="n">
        <x:v>0</x:v>
      </x:c>
      <x:c r="BR281" s="37"/>
      <x:c r="BS281" s="37"/>
      <x:c r="BT281" s="54" t="b">
        <x:v>1</x:v>
      </x:c>
      <x:c r="BU281" s="37" t="str">
        <x:v>مهمة جاهزة لأول رصد</x:v>
      </x:c>
      <x:c r="BV281" s="37" t="str"/>
      <x:c r="BW281" s="37" t="str">
        <x:v>الملفات المرفوعة لا تحتوي خطة تقسيط فعلية لهذا الربط؛ الصف مُنشأ كمهمة جمع. | Catalogue title: Zanussi SteamMax Inverter Front Load Washing Machine, 8 kg, Silver - ZWF8221SL8</x:v>
      </x:c>
      <x:c r="BX281" s="60" t="n">
        <x:v>46233</x:v>
      </x:c>
      <x:c r="BY281" s="60" t="n">
        <x:v>46233</x:v>
      </x:c>
    </x:row>
    <x:row r="282">
      <x:c r="A282" s="37" t="str">
        <x:v>مهمة جمع أولية</x:v>
      </x:c>
      <x:c r="B282" s="37" t="str">
        <x:v>INSTTASK-8848ACD293AA</x:v>
      </x:c>
      <x:c r="C282" s="37" t="str">
        <x:v>VAR-531760A04B2427|EG-013|STORE|PENDING</x:v>
      </x:c>
      <x:c r="D282" s="37" t="str">
        <x:v>VAR-531760A04B2427|EG-013|STORE</x:v>
      </x:c>
      <x:c r="E282" s="37" t="str">
        <x:v>VAR-531760A04B2427</x:v>
      </x:c>
      <x:c r="F282" s="37" t="str">
        <x:v>MOD-6FDA785F1E7DFF</x:v>
      </x:c>
      <x:c r="G282" s="37" t="str">
        <x:v>Zanussi ZWF8240BS5 8 kg load | Freestanding | Black | 8kg</x:v>
      </x:c>
      <x:c r="H282" s="37" t="str">
        <x:v>الأجهزة المنزلية</x:v>
      </x:c>
      <x:c r="I282" s="37" t="str">
        <x:v>غسالات ملابس</x:v>
      </x:c>
      <x:c r="J282" s="37" t="str">
        <x:v>Zanussi</x:v>
      </x:c>
      <x:c r="K282" s="37" t="str">
        <x:v>ZWF8240BS5</x:v>
      </x:c>
      <x:c r="L282" s="37" t="str">
        <x:v>8 kg load | Freestanding | Black</x:v>
      </x:c>
      <x:c r="M282" s="37"/>
      <x:c r="N282" s="37"/>
      <x:c r="O282" s="37" t="str">
        <x:v>Black</x:v>
      </x:c>
      <x:c r="P282" s="37" t="str">
        <x:v>ZWF8240BS5</x:v>
      </x:c>
      <x:c r="Q282" s="37"/>
      <x:c r="R282" s="37" t="str">
        <x:v>EG-013</x:v>
      </x:c>
      <x:c r="S282" s="37" t="str">
        <x:v>B.TECH</x:v>
      </x:c>
      <x:c r="T282" s="37" t="str">
        <x:v>A</x:v>
      </x:c>
      <x:c r="U282" s="37"/>
      <x:c r="V282" s="37"/>
      <x:c r="W282" s="37" t="str">
        <x:v>https://btech.com/en/p/zanussi-perlamax-washing-machine-8-kg-black-zwf8240bs5</x:v>
      </x:c>
      <x:c r="X282" s="37" t="str">
        <x:v>رابط منتج مباشر</x:v>
      </x:c>
      <x:c r="Y282" s="37"/>
      <x:c r="Z282" s="37"/>
      <x:c r="AA282" s="37"/>
      <x:c r="AB282" s="37"/>
      <x:c r="AC282" s="37"/>
      <x:c r="AD282" s="37"/>
      <x:c r="AE282" s="37"/>
      <x:c r="AF282" s="56"/>
      <x:c r="AG282" s="56"/>
      <x:c r="AH282" s="56"/>
      <x:c r="AI282" s="58"/>
      <x:c r="AJ282" s="56"/>
      <x:c r="AK282" s="56"/>
      <x:c r="AL282" s="56"/>
      <x:c r="AM282" s="56"/>
      <x:c r="AN282" s="56"/>
      <x:c r="AO282" s="56" t="str">
        <x:f>IF(OR(AF282="",AD282=""),"",AF282*AD282+IF(AG282="",0,AG282)+IF(AH282="",0,AH282)+IF(AJ282="",0,AJ282)+IF(AK282="",0,AK282)+IF(AL282="",0,AL282)+IF(AM282="",0,AM282))</x:f>
      </x:c>
      <x:c r="AP282" s="56"/>
      <x:c r="AQ282" s="56" t="str">
        <x:f>IF(OR(AO282="",AP282=""),"",AO282-AP282)</x:f>
      </x:c>
      <x:c r="AR282" s="58" t="str">
        <x:f>IF(OR(AP282="",AP282=0,AQ282=""),"",AQ282/AP282)</x:f>
      </x:c>
      <x:c r="AS282" s="58"/>
      <x:c r="AT282" s="37"/>
      <x:c r="AU282" s="37"/>
      <x:c r="AV282" s="37"/>
      <x:c r="AW282" s="56"/>
      <x:c r="AX282" s="56"/>
      <x:c r="AY282" s="37"/>
      <x:c r="AZ282" s="37"/>
      <x:c r="BA282" s="37"/>
      <x:c r="BB282" s="37"/>
      <x:c r="BC282" s="37"/>
      <x:c r="BD282" s="60"/>
      <x:c r="BE282" s="60"/>
      <x:c r="BF282" s="37"/>
      <x:c r="BG282" s="37"/>
      <x:c r="BH282" s="37" t="str">
        <x:v>https://btech.com/en/p/zanussi-perlamax-washing-machine-8-kg-black-zwf8240bs5</x:v>
      </x:c>
      <x:c r="BI282" s="37"/>
      <x:c r="BJ282" s="37" t="str">
        <x:v>لم يبدأ</x:v>
      </x:c>
      <x:c r="BK282" s="60" t="n">
        <x:v>46233</x:v>
      </x:c>
      <x:c r="BL282" s="60"/>
      <x:c r="BM282" s="60"/>
      <x:c r="BN282" s="62" t="str">
        <x:f>IF(BM282="","",(NOW()-BM282)*24)</x:f>
      </x:c>
      <x:c r="BO282" s="37" t="str">
        <x:f>IF(BM282="","لم يُرصد",IF(BT282&lt;&gt;TRUE,"غير نشط",IF(BP282="فشل","فشل حالي",IF(BN282&lt;=12,"حديث",IF(BN282&lt;=24,"متأخر","قديم")))))</x:f>
        <x:v>لم يُرصد</x:v>
      </x:c>
      <x:c r="BP282" s="37" t="str">
        <x:v>بانتظار رصد التقسيط</x:v>
      </x:c>
      <x:c r="BQ282" s="37" t="n">
        <x:v>0</x:v>
      </x:c>
      <x:c r="BR282" s="37"/>
      <x:c r="BS282" s="37"/>
      <x:c r="BT282" s="54" t="b">
        <x:v>1</x:v>
      </x:c>
      <x:c r="BU282" s="37" t="str">
        <x:v>مهمة جاهزة لأول رصد</x:v>
      </x:c>
      <x:c r="BV282" s="37" t="str"/>
      <x:c r="BW282" s="37" t="str">
        <x:v>الملفات المرفوعة لا تحتوي خطة تقسيط فعلية لهذا الربط؛ الصف مُنشأ كمهمة جمع. | Catalogue title: Zanussi Perlamax Front Load Washing Machine, 8 kg, Black - ZWF8240BS5</x:v>
      </x:c>
      <x:c r="BX282" s="60" t="n">
        <x:v>46233</x:v>
      </x:c>
      <x:c r="BY282" s="60" t="n">
        <x:v>46233</x:v>
      </x:c>
    </x:row>
    <x:row r="283">
      <x:c r="A283" s="37" t="str">
        <x:v>مهمة جمع أولية</x:v>
      </x:c>
      <x:c r="B283" s="37" t="str">
        <x:v>INSTTASK-A789CD032C39</x:v>
      </x:c>
      <x:c r="C283" s="37" t="str">
        <x:v>VAR-8C5296BD7B0943|EG-013|STORE|PENDING</x:v>
      </x:c>
      <x:c r="D283" s="37" t="str">
        <x:v>VAR-8C5296BD7B0943|EG-013|STORE</x:v>
      </x:c>
      <x:c r="E283" s="37" t="str">
        <x:v>VAR-8C5296BD7B0943</x:v>
      </x:c>
      <x:c r="F283" s="37" t="str">
        <x:v>MOD-481213AACF3267</x:v>
      </x:c>
      <x:c r="G283" s="37" t="str">
        <x:v>Zanussi ZWF8240SS6 8 kg load | Freestanding | Silver | 8kg</x:v>
      </x:c>
      <x:c r="H283" s="37" t="str">
        <x:v>الأجهزة المنزلية</x:v>
      </x:c>
      <x:c r="I283" s="37" t="str">
        <x:v>غسالات ملابس</x:v>
      </x:c>
      <x:c r="J283" s="37" t="str">
        <x:v>Zanussi</x:v>
      </x:c>
      <x:c r="K283" s="37" t="str">
        <x:v>ZWF8240SS6</x:v>
      </x:c>
      <x:c r="L283" s="37" t="str">
        <x:v>8 kg load | Freestanding | Silver</x:v>
      </x:c>
      <x:c r="M283" s="37"/>
      <x:c r="N283" s="37"/>
      <x:c r="O283" s="37" t="str">
        <x:v>Silver</x:v>
      </x:c>
      <x:c r="P283" s="37" t="str">
        <x:v>ZWF8240SS6</x:v>
      </x:c>
      <x:c r="Q283" s="37"/>
      <x:c r="R283" s="37" t="str">
        <x:v>EG-013</x:v>
      </x:c>
      <x:c r="S283" s="37" t="str">
        <x:v>B.TECH</x:v>
      </x:c>
      <x:c r="T283" s="37" t="str">
        <x:v>A</x:v>
      </x:c>
      <x:c r="U283" s="37"/>
      <x:c r="V283" s="37"/>
      <x:c r="W283" s="37" t="str">
        <x:v>https://btech.com/en/p/zanussi-perlamax-washing-machine-8-kg-silver-zwf8240ss6</x:v>
      </x:c>
      <x:c r="X283" s="37" t="str">
        <x:v>رابط منتج مباشر</x:v>
      </x:c>
      <x:c r="Y283" s="37"/>
      <x:c r="Z283" s="37"/>
      <x:c r="AA283" s="37"/>
      <x:c r="AB283" s="37"/>
      <x:c r="AC283" s="37"/>
      <x:c r="AD283" s="37"/>
      <x:c r="AE283" s="37"/>
      <x:c r="AF283" s="56"/>
      <x:c r="AG283" s="56"/>
      <x:c r="AH283" s="56"/>
      <x:c r="AI283" s="58"/>
      <x:c r="AJ283" s="56"/>
      <x:c r="AK283" s="56"/>
      <x:c r="AL283" s="56"/>
      <x:c r="AM283" s="56"/>
      <x:c r="AN283" s="56"/>
      <x:c r="AO283" s="56" t="str">
        <x:f>IF(OR(AF283="",AD283=""),"",AF283*AD283+IF(AG283="",0,AG283)+IF(AH283="",0,AH283)+IF(AJ283="",0,AJ283)+IF(AK283="",0,AK283)+IF(AL283="",0,AL283)+IF(AM283="",0,AM283))</x:f>
      </x:c>
      <x:c r="AP283" s="56"/>
      <x:c r="AQ283" s="56" t="str">
        <x:f>IF(OR(AO283="",AP283=""),"",AO283-AP283)</x:f>
      </x:c>
      <x:c r="AR283" s="58" t="str">
        <x:f>IF(OR(AP283="",AP283=0,AQ283=""),"",AQ283/AP283)</x:f>
      </x:c>
      <x:c r="AS283" s="58"/>
      <x:c r="AT283" s="37"/>
      <x:c r="AU283" s="37"/>
      <x:c r="AV283" s="37"/>
      <x:c r="AW283" s="56"/>
      <x:c r="AX283" s="56"/>
      <x:c r="AY283" s="37"/>
      <x:c r="AZ283" s="37"/>
      <x:c r="BA283" s="37"/>
      <x:c r="BB283" s="37"/>
      <x:c r="BC283" s="37"/>
      <x:c r="BD283" s="60"/>
      <x:c r="BE283" s="60"/>
      <x:c r="BF283" s="37"/>
      <x:c r="BG283" s="37"/>
      <x:c r="BH283" s="37" t="str">
        <x:v>https://btech.com/en/p/zanussi-perlamax-washing-machine-8-kg-silver-zwf8240ss6</x:v>
      </x:c>
      <x:c r="BI283" s="37"/>
      <x:c r="BJ283" s="37" t="str">
        <x:v>لم يبدأ</x:v>
      </x:c>
      <x:c r="BK283" s="60" t="n">
        <x:v>46233</x:v>
      </x:c>
      <x:c r="BL283" s="60"/>
      <x:c r="BM283" s="60"/>
      <x:c r="BN283" s="62" t="str">
        <x:f>IF(BM283="","",(NOW()-BM283)*24)</x:f>
      </x:c>
      <x:c r="BO283" s="37" t="str">
        <x:f>IF(BM283="","لم يُرصد",IF(BT283&lt;&gt;TRUE,"غير نشط",IF(BP283="فشل","فشل حالي",IF(BN283&lt;=12,"حديث",IF(BN283&lt;=24,"متأخر","قديم")))))</x:f>
        <x:v>لم يُرصد</x:v>
      </x:c>
      <x:c r="BP283" s="37" t="str">
        <x:v>بانتظار رصد التقسيط</x:v>
      </x:c>
      <x:c r="BQ283" s="37" t="n">
        <x:v>0</x:v>
      </x:c>
      <x:c r="BR283" s="37"/>
      <x:c r="BS283" s="37"/>
      <x:c r="BT283" s="54" t="b">
        <x:v>1</x:v>
      </x:c>
      <x:c r="BU283" s="37" t="str">
        <x:v>مهمة جاهزة لأول رصد</x:v>
      </x:c>
      <x:c r="BV283" s="37" t="str"/>
      <x:c r="BW283" s="37" t="str">
        <x:v>الملفات المرفوعة لا تحتوي خطة تقسيط فعلية لهذا الربط؛ الصف مُنشأ كمهمة جمع. | Catalogue title: Zanussi Perlamax Front Load Washing Machine, 8 kg, Silver - ZWF8240SS6</x:v>
      </x:c>
      <x:c r="BX283" s="60" t="n">
        <x:v>46233</x:v>
      </x:c>
      <x:c r="BY283" s="60" t="n">
        <x:v>46233</x:v>
      </x:c>
    </x:row>
    <x:row r="284">
      <x:c r="A284" s="37" t="str">
        <x:v>مهمة جمع أولية</x:v>
      </x:c>
      <x:c r="B284" s="37" t="str">
        <x:v>INSTTASK-73071A63E98E</x:v>
      </x:c>
      <x:c r="C284" s="37" t="str">
        <x:v>VAR-47287067038DF8|EG-013|STORE|PENDING</x:v>
      </x:c>
      <x:c r="D284" s="37" t="str">
        <x:v>VAR-47287067038DF8|EG-013|STORE</x:v>
      </x:c>
      <x:c r="E284" s="37" t="str">
        <x:v>VAR-47287067038DF8</x:v>
      </x:c>
      <x:c r="F284" s="37" t="str">
        <x:v>MOD-3A778A12FEFA2A</x:v>
      </x:c>
      <x:c r="G284" s="37" t="str">
        <x:v>Black + Decker GK220-B5 1.7L / 2200W / Black / Multi Color</x:v>
      </x:c>
      <x:c r="H284" s="37" t="str">
        <x:v>الأجهزة المنزلية</x:v>
      </x:c>
      <x:c r="I284" s="37" t="str">
        <x:v>غلايات مياه</x:v>
      </x:c>
      <x:c r="J284" s="37" t="str">
        <x:v>Black + Decker</x:v>
      </x:c>
      <x:c r="K284" s="37" t="str">
        <x:v>GK220-B5</x:v>
      </x:c>
      <x:c r="L284" s="37" t="str">
        <x:v>1.7L | 2200W | Black / Multi Color</x:v>
      </x:c>
      <x:c r="M284" s="37"/>
      <x:c r="N284" s="37"/>
      <x:c r="O284" s="37" t="str">
        <x:v>Black / Multi Color</x:v>
      </x:c>
      <x:c r="P284" s="37" t="str">
        <x:v>GK220-B5</x:v>
      </x:c>
      <x:c r="Q284" s="37"/>
      <x:c r="R284" s="37" t="str">
        <x:v>EG-013</x:v>
      </x:c>
      <x:c r="S284" s="37" t="str">
        <x:v>B.TECH</x:v>
      </x:c>
      <x:c r="T284" s="37" t="str">
        <x:v>A</x:v>
      </x:c>
      <x:c r="U284" s="37"/>
      <x:c r="V284" s="37"/>
      <x:c r="W284" s="37" t="str">
        <x:v>https://btech.com/en/c/small-home-appliances/kettles-coffee-makers/electric-kettles</x:v>
      </x:c>
      <x:c r="X284" s="37" t="str">
        <x:v>صفحة فئة</x:v>
      </x:c>
      <x:c r="Y284" s="37"/>
      <x:c r="Z284" s="37"/>
      <x:c r="AA284" s="37"/>
      <x:c r="AB284" s="37"/>
      <x:c r="AC284" s="37"/>
      <x:c r="AD284" s="37"/>
      <x:c r="AE284" s="37"/>
      <x:c r="AF284" s="56"/>
      <x:c r="AG284" s="56"/>
      <x:c r="AH284" s="56"/>
      <x:c r="AI284" s="58"/>
      <x:c r="AJ284" s="56"/>
      <x:c r="AK284" s="56"/>
      <x:c r="AL284" s="56"/>
      <x:c r="AM284" s="56"/>
      <x:c r="AN284" s="56"/>
      <x:c r="AO284" s="56" t="str">
        <x:f>IF(OR(AF284="",AD284=""),"",AF284*AD284+IF(AG284="",0,AG284)+IF(AH284="",0,AH284)+IF(AJ284="",0,AJ284)+IF(AK284="",0,AK284)+IF(AL284="",0,AL284)+IF(AM284="",0,AM284))</x:f>
      </x:c>
      <x:c r="AP284" s="56"/>
      <x:c r="AQ284" s="56" t="str">
        <x:f>IF(OR(AO284="",AP284=""),"",AO284-AP284)</x:f>
      </x:c>
      <x:c r="AR284" s="58" t="str">
        <x:f>IF(OR(AP284="",AP284=0,AQ284=""),"",AQ284/AP284)</x:f>
      </x:c>
      <x:c r="AS284" s="58"/>
      <x:c r="AT284" s="37"/>
      <x:c r="AU284" s="37"/>
      <x:c r="AV284" s="37"/>
      <x:c r="AW284" s="56"/>
      <x:c r="AX284" s="56"/>
      <x:c r="AY284" s="37"/>
      <x:c r="AZ284" s="37"/>
      <x:c r="BA284" s="37"/>
      <x:c r="BB284" s="37"/>
      <x:c r="BC284" s="37"/>
      <x:c r="BD284" s="60"/>
      <x:c r="BE284" s="60"/>
      <x:c r="BF284" s="37"/>
      <x:c r="BG284" s="37"/>
      <x:c r="BH284" s="37" t="str">
        <x:v>https://btech.com/en/c/small-home-appliances/kettles-coffee-makers/electric-kettles</x:v>
      </x:c>
      <x:c r="BI284" s="37"/>
      <x:c r="BJ284" s="37" t="str">
        <x:v>لم يبدأ</x:v>
      </x:c>
      <x:c r="BK284" s="60" t="n">
        <x:v>46233</x:v>
      </x:c>
      <x:c r="BL284" s="60"/>
      <x:c r="BM284" s="60"/>
      <x:c r="BN284" s="62" t="str">
        <x:f>IF(BM284="","",(NOW()-BM284)*24)</x:f>
      </x:c>
      <x:c r="BO284" s="37" t="str">
        <x:f>IF(BM284="","لم يُرصد",IF(BT284&lt;&gt;TRUE,"غير نشط",IF(BP284="فشل","فشل حالي",IF(BN284&lt;=12,"حديث",IF(BN284&lt;=24,"متأخر","قديم")))))</x:f>
        <x:v>لم يُرصد</x:v>
      </x:c>
      <x:c r="BP284" s="37" t="str">
        <x:v>بانتظار رصد التقسيط</x:v>
      </x:c>
      <x:c r="BQ284" s="37" t="n">
        <x:v>0</x:v>
      </x:c>
      <x:c r="BR284" s="37"/>
      <x:c r="BS284" s="37"/>
      <x:c r="BT284" s="54" t="b">
        <x:v>1</x:v>
      </x:c>
      <x:c r="BU284" s="37" t="str">
        <x:v>يحتاج اكتشاف رابط المنتج</x:v>
      </x:c>
      <x:c r="BV284" s="37" t="str">
        <x:v>Black + Decker Electric Kettle, 1.7 Liter 2200 Watt, Multi Color - GK220-B5</x:v>
      </x:c>
      <x:c r="BW284" s="37" t="str">
        <x:v>الملفات المرفوعة لا تحتوي خطة تقسيط فعلية لهذا الربط؛ الصف مُنشأ كمهمة جمع.</x:v>
      </x:c>
      <x:c r="BX284" s="60" t="n">
        <x:v>46233</x:v>
      </x:c>
      <x:c r="BY284" s="60" t="n">
        <x:v>46233</x:v>
      </x:c>
    </x:row>
    <x:row r="285">
      <x:c r="A285" s="37" t="str">
        <x:v>مهمة جمع أولية</x:v>
      </x:c>
      <x:c r="B285" s="37" t="str">
        <x:v>INSTTASK-2C8E30AFF7B8</x:v>
      </x:c>
      <x:c r="C285" s="37" t="str">
        <x:v>VAR-BB7395ACA80DF8|EG-013|STORE|PENDING</x:v>
      </x:c>
      <x:c r="D285" s="37" t="str">
        <x:v>VAR-BB7395ACA80DF8|EG-013|STORE</x:v>
      </x:c>
      <x:c r="E285" s="37" t="str">
        <x:v>VAR-BB7395ACA80DF8</x:v>
      </x:c>
      <x:c r="F285" s="37" t="str">
        <x:v>MOD-D6C55E55F385AE</x:v>
      </x:c>
      <x:c r="G285" s="37" t="str">
        <x:v>Braun WK 1500 1.7L / 2200W / Black</x:v>
      </x:c>
      <x:c r="H285" s="37" t="str">
        <x:v>الأجهزة المنزلية</x:v>
      </x:c>
      <x:c r="I285" s="37" t="str">
        <x:v>غلايات مياه</x:v>
      </x:c>
      <x:c r="J285" s="37" t="str">
        <x:v>Braun</x:v>
      </x:c>
      <x:c r="K285" s="37" t="str">
        <x:v>WK 1500</x:v>
      </x:c>
      <x:c r="L285" s="37" t="str">
        <x:v>1.7L | 2200W | Black</x:v>
      </x:c>
      <x:c r="M285" s="37"/>
      <x:c r="N285" s="37"/>
      <x:c r="O285" s="37" t="str">
        <x:v>Black</x:v>
      </x:c>
      <x:c r="P285" s="37" t="str">
        <x:v>WK 1500</x:v>
      </x:c>
      <x:c r="Q285" s="37"/>
      <x:c r="R285" s="37" t="str">
        <x:v>EG-013</x:v>
      </x:c>
      <x:c r="S285" s="37" t="str">
        <x:v>B.TECH</x:v>
      </x:c>
      <x:c r="T285" s="37" t="str">
        <x:v>A</x:v>
      </x:c>
      <x:c r="U285" s="37"/>
      <x:c r="V285" s="37"/>
      <x:c r="W285" s="37" t="str">
        <x:v>https://btech.com/en/c/small-home-appliances/kettles-coffee-makers/electric-kettles</x:v>
      </x:c>
      <x:c r="X285" s="37" t="str">
        <x:v>صفحة فئة</x:v>
      </x:c>
      <x:c r="Y285" s="37"/>
      <x:c r="Z285" s="37"/>
      <x:c r="AA285" s="37"/>
      <x:c r="AB285" s="37"/>
      <x:c r="AC285" s="37"/>
      <x:c r="AD285" s="37"/>
      <x:c r="AE285" s="37"/>
      <x:c r="AF285" s="56"/>
      <x:c r="AG285" s="56"/>
      <x:c r="AH285" s="56"/>
      <x:c r="AI285" s="58"/>
      <x:c r="AJ285" s="56"/>
      <x:c r="AK285" s="56"/>
      <x:c r="AL285" s="56"/>
      <x:c r="AM285" s="56"/>
      <x:c r="AN285" s="56"/>
      <x:c r="AO285" s="56" t="str">
        <x:f>IF(OR(AF285="",AD285=""),"",AF285*AD285+IF(AG285="",0,AG285)+IF(AH285="",0,AH285)+IF(AJ285="",0,AJ285)+IF(AK285="",0,AK285)+IF(AL285="",0,AL285)+IF(AM285="",0,AM285))</x:f>
      </x:c>
      <x:c r="AP285" s="56"/>
      <x:c r="AQ285" s="56" t="str">
        <x:f>IF(OR(AO285="",AP285=""),"",AO285-AP285)</x:f>
      </x:c>
      <x:c r="AR285" s="58" t="str">
        <x:f>IF(OR(AP285="",AP285=0,AQ285=""),"",AQ285/AP285)</x:f>
      </x:c>
      <x:c r="AS285" s="58"/>
      <x:c r="AT285" s="37"/>
      <x:c r="AU285" s="37"/>
      <x:c r="AV285" s="37"/>
      <x:c r="AW285" s="56"/>
      <x:c r="AX285" s="56"/>
      <x:c r="AY285" s="37"/>
      <x:c r="AZ285" s="37"/>
      <x:c r="BA285" s="37"/>
      <x:c r="BB285" s="37"/>
      <x:c r="BC285" s="37"/>
      <x:c r="BD285" s="60"/>
      <x:c r="BE285" s="60"/>
      <x:c r="BF285" s="37"/>
      <x:c r="BG285" s="37"/>
      <x:c r="BH285" s="37" t="str">
        <x:v>https://btech.com/en/c/small-home-appliances/kettles-coffee-makers/electric-kettles</x:v>
      </x:c>
      <x:c r="BI285" s="37"/>
      <x:c r="BJ285" s="37" t="str">
        <x:v>لم يبدأ</x:v>
      </x:c>
      <x:c r="BK285" s="60" t="n">
        <x:v>46233</x:v>
      </x:c>
      <x:c r="BL285" s="60"/>
      <x:c r="BM285" s="60"/>
      <x:c r="BN285" s="62" t="str">
        <x:f>IF(BM285="","",(NOW()-BM285)*24)</x:f>
      </x:c>
      <x:c r="BO285" s="37" t="str">
        <x:f>IF(BM285="","لم يُرصد",IF(BT285&lt;&gt;TRUE,"غير نشط",IF(BP285="فشل","فشل حالي",IF(BN285&lt;=12,"حديث",IF(BN285&lt;=24,"متأخر","قديم")))))</x:f>
        <x:v>لم يُرصد</x:v>
      </x:c>
      <x:c r="BP285" s="37" t="str">
        <x:v>بانتظار رصد التقسيط</x:v>
      </x:c>
      <x:c r="BQ285" s="37" t="n">
        <x:v>0</x:v>
      </x:c>
      <x:c r="BR285" s="37"/>
      <x:c r="BS285" s="37"/>
      <x:c r="BT285" s="54" t="b">
        <x:v>1</x:v>
      </x:c>
      <x:c r="BU285" s="37" t="str">
        <x:v>يحتاج اكتشاف رابط المنتج</x:v>
      </x:c>
      <x:c r="BV285" s="37" t="str">
        <x:v>Braun PurShine, 1.7 Liter 2200 Watt, Black - WK 1500</x:v>
      </x:c>
      <x:c r="BW285" s="37" t="str">
        <x:v>الملفات المرفوعة لا تحتوي خطة تقسيط فعلية لهذا الربط؛ الصف مُنشأ كمهمة جمع.</x:v>
      </x:c>
      <x:c r="BX285" s="60" t="n">
        <x:v>46233</x:v>
      </x:c>
      <x:c r="BY285" s="60" t="n">
        <x:v>46233</x:v>
      </x:c>
    </x:row>
    <x:row r="286">
      <x:c r="A286" s="37" t="str">
        <x:v>مهمة جمع أولية</x:v>
      </x:c>
      <x:c r="B286" s="37" t="str">
        <x:v>INSTTASK-6B3397753A5A</x:v>
      </x:c>
      <x:c r="C286" s="37" t="str">
        <x:v>VAR-F13E2F565C2136|EG-013|STORE|PENDING</x:v>
      </x:c>
      <x:c r="D286" s="37" t="str">
        <x:v>VAR-F13E2F565C2136|EG-013|STORE</x:v>
      </x:c>
      <x:c r="E286" s="37" t="str">
        <x:v>VAR-F13E2F565C2136</x:v>
      </x:c>
      <x:c r="F286" s="37" t="str">
        <x:v>MOD-15646DC46FD704</x:v>
      </x:c>
      <x:c r="G286" s="37" t="str">
        <x:v>Braun WK 300 1.7L / 2280W / Black</x:v>
      </x:c>
      <x:c r="H286" s="37" t="str">
        <x:v>الأجهزة المنزلية</x:v>
      </x:c>
      <x:c r="I286" s="37" t="str">
        <x:v>غلايات مياه</x:v>
      </x:c>
      <x:c r="J286" s="37" t="str">
        <x:v>Braun</x:v>
      </x:c>
      <x:c r="K286" s="37" t="str">
        <x:v>WK 300</x:v>
      </x:c>
      <x:c r="L286" s="37" t="str">
        <x:v>1.7L | 2280W | Black</x:v>
      </x:c>
      <x:c r="M286" s="37"/>
      <x:c r="N286" s="37"/>
      <x:c r="O286" s="37" t="str">
        <x:v>Black</x:v>
      </x:c>
      <x:c r="P286" s="37" t="str">
        <x:v>WK 300</x:v>
      </x:c>
      <x:c r="Q286" s="37"/>
      <x:c r="R286" s="37" t="str">
        <x:v>EG-013</x:v>
      </x:c>
      <x:c r="S286" s="37" t="str">
        <x:v>B.TECH</x:v>
      </x:c>
      <x:c r="T286" s="37" t="str">
        <x:v>A</x:v>
      </x:c>
      <x:c r="U286" s="37"/>
      <x:c r="V286" s="37"/>
      <x:c r="W286" s="37" t="str">
        <x:v>https://btech.com/en/c/small-home-appliances/kettles-coffee-makers/electric-kettles</x:v>
      </x:c>
      <x:c r="X286" s="37" t="str">
        <x:v>صفحة فئة</x:v>
      </x:c>
      <x:c r="Y286" s="37"/>
      <x:c r="Z286" s="37"/>
      <x:c r="AA286" s="37"/>
      <x:c r="AB286" s="37"/>
      <x:c r="AC286" s="37"/>
      <x:c r="AD286" s="37"/>
      <x:c r="AE286" s="37"/>
      <x:c r="AF286" s="56"/>
      <x:c r="AG286" s="56"/>
      <x:c r="AH286" s="56"/>
      <x:c r="AI286" s="58"/>
      <x:c r="AJ286" s="56"/>
      <x:c r="AK286" s="56"/>
      <x:c r="AL286" s="56"/>
      <x:c r="AM286" s="56"/>
      <x:c r="AN286" s="56"/>
      <x:c r="AO286" s="56" t="str">
        <x:f>IF(OR(AF286="",AD286=""),"",AF286*AD286+IF(AG286="",0,AG286)+IF(AH286="",0,AH286)+IF(AJ286="",0,AJ286)+IF(AK286="",0,AK286)+IF(AL286="",0,AL286)+IF(AM286="",0,AM286))</x:f>
      </x:c>
      <x:c r="AP286" s="56"/>
      <x:c r="AQ286" s="56" t="str">
        <x:f>IF(OR(AO286="",AP286=""),"",AO286-AP286)</x:f>
      </x:c>
      <x:c r="AR286" s="58" t="str">
        <x:f>IF(OR(AP286="",AP286=0,AQ286=""),"",AQ286/AP286)</x:f>
      </x:c>
      <x:c r="AS286" s="58"/>
      <x:c r="AT286" s="37"/>
      <x:c r="AU286" s="37"/>
      <x:c r="AV286" s="37"/>
      <x:c r="AW286" s="56"/>
      <x:c r="AX286" s="56"/>
      <x:c r="AY286" s="37"/>
      <x:c r="AZ286" s="37"/>
      <x:c r="BA286" s="37"/>
      <x:c r="BB286" s="37"/>
      <x:c r="BC286" s="37"/>
      <x:c r="BD286" s="60"/>
      <x:c r="BE286" s="60"/>
      <x:c r="BF286" s="37"/>
      <x:c r="BG286" s="37"/>
      <x:c r="BH286" s="37" t="str">
        <x:v>https://btech.com/en/c/small-home-appliances/kettles-coffee-makers/electric-kettles</x:v>
      </x:c>
      <x:c r="BI286" s="37"/>
      <x:c r="BJ286" s="37" t="str">
        <x:v>لم يبدأ</x:v>
      </x:c>
      <x:c r="BK286" s="60" t="n">
        <x:v>46233</x:v>
      </x:c>
      <x:c r="BL286" s="60"/>
      <x:c r="BM286" s="60"/>
      <x:c r="BN286" s="62" t="str">
        <x:f>IF(BM286="","",(NOW()-BM286)*24)</x:f>
      </x:c>
      <x:c r="BO286" s="37" t="str">
        <x:f>IF(BM286="","لم يُرصد",IF(BT286&lt;&gt;TRUE,"غير نشط",IF(BP286="فشل","فشل حالي",IF(BN286&lt;=12,"حديث",IF(BN286&lt;=24,"متأخر","قديم")))))</x:f>
        <x:v>لم يُرصد</x:v>
      </x:c>
      <x:c r="BP286" s="37" t="str">
        <x:v>بانتظار رصد التقسيط</x:v>
      </x:c>
      <x:c r="BQ286" s="37" t="n">
        <x:v>0</x:v>
      </x:c>
      <x:c r="BR286" s="37"/>
      <x:c r="BS286" s="37"/>
      <x:c r="BT286" s="54" t="b">
        <x:v>1</x:v>
      </x:c>
      <x:c r="BU286" s="37" t="str">
        <x:v>يحتاج اكتشاف رابط المنتج</x:v>
      </x:c>
      <x:c r="BV286" s="37" t="str">
        <x:v>Braun MultiQuick 3 Electric Kettle, 1.7 Liter 2280 Watt, Black - WK 300</x:v>
      </x:c>
      <x:c r="BW286" s="37" t="str">
        <x:v>الملفات المرفوعة لا تحتوي خطة تقسيط فعلية لهذا الربط؛ الصف مُنشأ كمهمة جمع.</x:v>
      </x:c>
      <x:c r="BX286" s="60" t="n">
        <x:v>46233</x:v>
      </x:c>
      <x:c r="BY286" s="60" t="n">
        <x:v>46233</x:v>
      </x:c>
    </x:row>
    <x:row r="287">
      <x:c r="A287" s="37" t="str">
        <x:v>مهمة جمع أولية</x:v>
      </x:c>
      <x:c r="B287" s="37" t="str">
        <x:v>INSTTASK-FFEB527943AE</x:v>
      </x:c>
      <x:c r="C287" s="37" t="str">
        <x:v>VAR-8220B9365138FD|EG-013|STORE|PENDING</x:v>
      </x:c>
      <x:c r="D287" s="37" t="str">
        <x:v>VAR-8220B9365138FD|EG-013|STORE</x:v>
      </x:c>
      <x:c r="E287" s="37" t="str">
        <x:v>VAR-8220B9365138FD</x:v>
      </x:c>
      <x:c r="F287" s="37" t="str">
        <x:v>MOD-E3E58FE10DBFDB</x:v>
      </x:c>
      <x:c r="G287" s="37" t="str">
        <x:v>Fresh 500018969 1.7L / 2200W / Stainless Steel / Black</x:v>
      </x:c>
      <x:c r="H287" s="37" t="str">
        <x:v>الأجهزة المنزلية</x:v>
      </x:c>
      <x:c r="I287" s="37" t="str">
        <x:v>غلايات مياه</x:v>
      </x:c>
      <x:c r="J287" s="37" t="str">
        <x:v>Fresh</x:v>
      </x:c>
      <x:c r="K287" s="37" t="str">
        <x:v>500018969</x:v>
      </x:c>
      <x:c r="L287" s="37" t="str">
        <x:v>1.7L | 2200W | Stainless Steel / Black</x:v>
      </x:c>
      <x:c r="M287" s="37"/>
      <x:c r="N287" s="37"/>
      <x:c r="O287" s="37" t="str">
        <x:v>Stainless Steel / Black</x:v>
      </x:c>
      <x:c r="P287" s="37" t="str">
        <x:v>500018969</x:v>
      </x:c>
      <x:c r="Q287" s="37"/>
      <x:c r="R287" s="37" t="str">
        <x:v>EG-013</x:v>
      </x:c>
      <x:c r="S287" s="37" t="str">
        <x:v>B.TECH</x:v>
      </x:c>
      <x:c r="T287" s="37" t="str">
        <x:v>A</x:v>
      </x:c>
      <x:c r="U287" s="37"/>
      <x:c r="V287" s="37"/>
      <x:c r="W287" s="37" t="str">
        <x:v>https://btech.com/en/c/small-home-appliances/kettles-coffee-makers/electric-kettles</x:v>
      </x:c>
      <x:c r="X287" s="37" t="str">
        <x:v>صفحة فئة</x:v>
      </x:c>
      <x:c r="Y287" s="37"/>
      <x:c r="Z287" s="37"/>
      <x:c r="AA287" s="37"/>
      <x:c r="AB287" s="37"/>
      <x:c r="AC287" s="37"/>
      <x:c r="AD287" s="37"/>
      <x:c r="AE287" s="37"/>
      <x:c r="AF287" s="56"/>
      <x:c r="AG287" s="56"/>
      <x:c r="AH287" s="56"/>
      <x:c r="AI287" s="58"/>
      <x:c r="AJ287" s="56"/>
      <x:c r="AK287" s="56"/>
      <x:c r="AL287" s="56"/>
      <x:c r="AM287" s="56"/>
      <x:c r="AN287" s="56"/>
      <x:c r="AO287" s="56" t="str">
        <x:f>IF(OR(AF287="",AD287=""),"",AF287*AD287+IF(AG287="",0,AG287)+IF(AH287="",0,AH287)+IF(AJ287="",0,AJ287)+IF(AK287="",0,AK287)+IF(AL287="",0,AL287)+IF(AM287="",0,AM287))</x:f>
      </x:c>
      <x:c r="AP287" s="56"/>
      <x:c r="AQ287" s="56" t="str">
        <x:f>IF(OR(AO287="",AP287=""),"",AO287-AP287)</x:f>
      </x:c>
      <x:c r="AR287" s="58" t="str">
        <x:f>IF(OR(AP287="",AP287=0,AQ287=""),"",AQ287/AP287)</x:f>
      </x:c>
      <x:c r="AS287" s="58"/>
      <x:c r="AT287" s="37"/>
      <x:c r="AU287" s="37"/>
      <x:c r="AV287" s="37"/>
      <x:c r="AW287" s="56"/>
      <x:c r="AX287" s="56"/>
      <x:c r="AY287" s="37"/>
      <x:c r="AZ287" s="37"/>
      <x:c r="BA287" s="37"/>
      <x:c r="BB287" s="37"/>
      <x:c r="BC287" s="37"/>
      <x:c r="BD287" s="60"/>
      <x:c r="BE287" s="60"/>
      <x:c r="BF287" s="37"/>
      <x:c r="BG287" s="37"/>
      <x:c r="BH287" s="37" t="str">
        <x:v>https://btech.com/en/c/small-home-appliances/kettles-coffee-makers/electric-kettles</x:v>
      </x:c>
      <x:c r="BI287" s="37"/>
      <x:c r="BJ287" s="37" t="str">
        <x:v>لم يبدأ</x:v>
      </x:c>
      <x:c r="BK287" s="60" t="n">
        <x:v>46233</x:v>
      </x:c>
      <x:c r="BL287" s="60"/>
      <x:c r="BM287" s="60"/>
      <x:c r="BN287" s="62" t="str">
        <x:f>IF(BM287="","",(NOW()-BM287)*24)</x:f>
      </x:c>
      <x:c r="BO287" s="37" t="str">
        <x:f>IF(BM287="","لم يُرصد",IF(BT287&lt;&gt;TRUE,"غير نشط",IF(BP287="فشل","فشل حالي",IF(BN287&lt;=12,"حديث",IF(BN287&lt;=24,"متأخر","قديم")))))</x:f>
        <x:v>لم يُرصد</x:v>
      </x:c>
      <x:c r="BP287" s="37" t="str">
        <x:v>بانتظار رصد التقسيط</x:v>
      </x:c>
      <x:c r="BQ287" s="37" t="n">
        <x:v>0</x:v>
      </x:c>
      <x:c r="BR287" s="37"/>
      <x:c r="BS287" s="37"/>
      <x:c r="BT287" s="54" t="b">
        <x:v>1</x:v>
      </x:c>
      <x:c r="BU287" s="37" t="str">
        <x:v>يحتاج اكتشاف رابط المنتج</x:v>
      </x:c>
      <x:c r="BV287" s="37" t="str">
        <x:v>Fresh Stainless Steel Electric Kettle, 1.7 Liter 2200 Watt, Black - 500018969</x:v>
      </x:c>
      <x:c r="BW287" s="37" t="str">
        <x:v>الملفات المرفوعة لا تحتوي خطة تقسيط فعلية لهذا الربط؛ الصف مُنشأ كمهمة جمع.</x:v>
      </x:c>
      <x:c r="BX287" s="60" t="n">
        <x:v>46233</x:v>
      </x:c>
      <x:c r="BY287" s="60" t="n">
        <x:v>46233</x:v>
      </x:c>
    </x:row>
    <x:row r="288">
      <x:c r="A288" s="37" t="str">
        <x:v>مهمة جمع أولية</x:v>
      </x:c>
      <x:c r="B288" s="37" t="str">
        <x:v>INSTTASK-7FBA8ADA1050</x:v>
      </x:c>
      <x:c r="C288" s="37" t="str">
        <x:v>VAR-BF9CF59993B541|EG-013|STORE|PENDING</x:v>
      </x:c>
      <x:c r="D288" s="37" t="str">
        <x:v>VAR-BF9CF59993B541|EG-013|STORE</x:v>
      </x:c>
      <x:c r="E288" s="37" t="str">
        <x:v>VAR-BF9CF59993B541</x:v>
      </x:c>
      <x:c r="F288" s="37" t="str">
        <x:v>MOD-22DCA410748F5B</x:v>
      </x:c>
      <x:c r="G288" s="37" t="str">
        <x:v>Fresh EGK17000 1.7L / 2200W / Multi Color</x:v>
      </x:c>
      <x:c r="H288" s="37" t="str">
        <x:v>الأجهزة المنزلية</x:v>
      </x:c>
      <x:c r="I288" s="37" t="str">
        <x:v>غلايات مياه</x:v>
      </x:c>
      <x:c r="J288" s="37" t="str">
        <x:v>Fresh</x:v>
      </x:c>
      <x:c r="K288" s="37" t="str">
        <x:v>EGK17000</x:v>
      </x:c>
      <x:c r="L288" s="37" t="str">
        <x:v>1.7L | 2200W | Multi Color</x:v>
      </x:c>
      <x:c r="M288" s="37"/>
      <x:c r="N288" s="37"/>
      <x:c r="O288" s="37" t="str">
        <x:v>Multi Color</x:v>
      </x:c>
      <x:c r="P288" s="37" t="str">
        <x:v>EGK17000</x:v>
      </x:c>
      <x:c r="Q288" s="37"/>
      <x:c r="R288" s="37" t="str">
        <x:v>EG-013</x:v>
      </x:c>
      <x:c r="S288" s="37" t="str">
        <x:v>B.TECH</x:v>
      </x:c>
      <x:c r="T288" s="37" t="str">
        <x:v>A</x:v>
      </x:c>
      <x:c r="U288" s="37"/>
      <x:c r="V288" s="37"/>
      <x:c r="W288" s="37" t="str">
        <x:v>https://btech.com/en/c/small-home-appliances/kettles-coffee-makers/electric-kettles</x:v>
      </x:c>
      <x:c r="X288" s="37" t="str">
        <x:v>صفحة فئة</x:v>
      </x:c>
      <x:c r="Y288" s="37"/>
      <x:c r="Z288" s="37"/>
      <x:c r="AA288" s="37"/>
      <x:c r="AB288" s="37"/>
      <x:c r="AC288" s="37"/>
      <x:c r="AD288" s="37"/>
      <x:c r="AE288" s="37"/>
      <x:c r="AF288" s="56"/>
      <x:c r="AG288" s="56"/>
      <x:c r="AH288" s="56"/>
      <x:c r="AI288" s="58"/>
      <x:c r="AJ288" s="56"/>
      <x:c r="AK288" s="56"/>
      <x:c r="AL288" s="56"/>
      <x:c r="AM288" s="56"/>
      <x:c r="AN288" s="56"/>
      <x:c r="AO288" s="56" t="str">
        <x:f>IF(OR(AF288="",AD288=""),"",AF288*AD288+IF(AG288="",0,AG288)+IF(AH288="",0,AH288)+IF(AJ288="",0,AJ288)+IF(AK288="",0,AK288)+IF(AL288="",0,AL288)+IF(AM288="",0,AM288))</x:f>
      </x:c>
      <x:c r="AP288" s="56"/>
      <x:c r="AQ288" s="56" t="str">
        <x:f>IF(OR(AO288="",AP288=""),"",AO288-AP288)</x:f>
      </x:c>
      <x:c r="AR288" s="58" t="str">
        <x:f>IF(OR(AP288="",AP288=0,AQ288=""),"",AQ288/AP288)</x:f>
      </x:c>
      <x:c r="AS288" s="58"/>
      <x:c r="AT288" s="37"/>
      <x:c r="AU288" s="37"/>
      <x:c r="AV288" s="37"/>
      <x:c r="AW288" s="56"/>
      <x:c r="AX288" s="56"/>
      <x:c r="AY288" s="37"/>
      <x:c r="AZ288" s="37"/>
      <x:c r="BA288" s="37"/>
      <x:c r="BB288" s="37"/>
      <x:c r="BC288" s="37"/>
      <x:c r="BD288" s="60"/>
      <x:c r="BE288" s="60"/>
      <x:c r="BF288" s="37"/>
      <x:c r="BG288" s="37"/>
      <x:c r="BH288" s="37" t="str">
        <x:v>https://btech.com/en/c/small-home-appliances/kettles-coffee-makers/electric-kettles</x:v>
      </x:c>
      <x:c r="BI288" s="37"/>
      <x:c r="BJ288" s="37" t="str">
        <x:v>لم يبدأ</x:v>
      </x:c>
      <x:c r="BK288" s="60" t="n">
        <x:v>46233</x:v>
      </x:c>
      <x:c r="BL288" s="60"/>
      <x:c r="BM288" s="60"/>
      <x:c r="BN288" s="62" t="str">
        <x:f>IF(BM288="","",(NOW()-BM288)*24)</x:f>
      </x:c>
      <x:c r="BO288" s="37" t="str">
        <x:f>IF(BM288="","لم يُرصد",IF(BT288&lt;&gt;TRUE,"غير نشط",IF(BP288="فشل","فشل حالي",IF(BN288&lt;=12,"حديث",IF(BN288&lt;=24,"متأخر","قديم")))))</x:f>
        <x:v>لم يُرصد</x:v>
      </x:c>
      <x:c r="BP288" s="37" t="str">
        <x:v>بانتظار رصد التقسيط</x:v>
      </x:c>
      <x:c r="BQ288" s="37" t="n">
        <x:v>0</x:v>
      </x:c>
      <x:c r="BR288" s="37"/>
      <x:c r="BS288" s="37"/>
      <x:c r="BT288" s="54" t="b">
        <x:v>1</x:v>
      </x:c>
      <x:c r="BU288" s="37" t="str">
        <x:v>يحتاج اكتشاف رابط المنتج</x:v>
      </x:c>
      <x:c r="BV288" s="37" t="str">
        <x:v>Fresh Glass Electric Kettle, 1.7 Liter 2200 Watt, Multi Color - EGK17000</x:v>
      </x:c>
      <x:c r="BW288" s="37" t="str">
        <x:v>الملفات المرفوعة لا تحتوي خطة تقسيط فعلية لهذا الربط؛ الصف مُنشأ كمهمة جمع.</x:v>
      </x:c>
      <x:c r="BX288" s="60" t="n">
        <x:v>46233</x:v>
      </x:c>
      <x:c r="BY288" s="60" t="n">
        <x:v>46233</x:v>
      </x:c>
    </x:row>
    <x:row r="289">
      <x:c r="A289" s="37" t="str">
        <x:v>مهمة جمع أولية</x:v>
      </x:c>
      <x:c r="B289" s="37" t="str">
        <x:v>INSTTASK-398703387250</x:v>
      </x:c>
      <x:c r="C289" s="37" t="str">
        <x:v>VAR-1C1C6188CDCBCA|EG-013|STORE|PENDING</x:v>
      </x:c>
      <x:c r="D289" s="37" t="str">
        <x:v>VAR-1C1C6188CDCBCA|EG-013|STORE</x:v>
      </x:c>
      <x:c r="E289" s="37" t="str">
        <x:v>VAR-1C1C6188CDCBCA</x:v>
      </x:c>
      <x:c r="F289" s="37" t="str">
        <x:v>MOD-9A96A28F6C1F70</x:v>
      </x:c>
      <x:c r="G289" s="37" t="str">
        <x:v>Fresh EPK1705IP 1.7L / 2200W / Black</x:v>
      </x:c>
      <x:c r="H289" s="37" t="str">
        <x:v>الأجهزة المنزلية</x:v>
      </x:c>
      <x:c r="I289" s="37" t="str">
        <x:v>غلايات مياه</x:v>
      </x:c>
      <x:c r="J289" s="37" t="str">
        <x:v>Fresh</x:v>
      </x:c>
      <x:c r="K289" s="37" t="str">
        <x:v>EPK1705IP</x:v>
      </x:c>
      <x:c r="L289" s="37" t="str">
        <x:v>1.7L | 2200W | Black</x:v>
      </x:c>
      <x:c r="M289" s="37"/>
      <x:c r="N289" s="37"/>
      <x:c r="O289" s="37" t="str">
        <x:v>Black</x:v>
      </x:c>
      <x:c r="P289" s="37" t="str">
        <x:v>EPK1705IP</x:v>
      </x:c>
      <x:c r="Q289" s="37"/>
      <x:c r="R289" s="37" t="str">
        <x:v>EG-013</x:v>
      </x:c>
      <x:c r="S289" s="37" t="str">
        <x:v>B.TECH</x:v>
      </x:c>
      <x:c r="T289" s="37" t="str">
        <x:v>A</x:v>
      </x:c>
      <x:c r="U289" s="37"/>
      <x:c r="V289" s="37"/>
      <x:c r="W289" s="37" t="str">
        <x:v>https://btech.com/en/c/small-home-appliances/kettles-coffee-makers/electric-kettles</x:v>
      </x:c>
      <x:c r="X289" s="37" t="str">
        <x:v>صفحة فئة</x:v>
      </x:c>
      <x:c r="Y289" s="37"/>
      <x:c r="Z289" s="37"/>
      <x:c r="AA289" s="37"/>
      <x:c r="AB289" s="37"/>
      <x:c r="AC289" s="37"/>
      <x:c r="AD289" s="37"/>
      <x:c r="AE289" s="37"/>
      <x:c r="AF289" s="56"/>
      <x:c r="AG289" s="56"/>
      <x:c r="AH289" s="56"/>
      <x:c r="AI289" s="58"/>
      <x:c r="AJ289" s="56"/>
      <x:c r="AK289" s="56"/>
      <x:c r="AL289" s="56"/>
      <x:c r="AM289" s="56"/>
      <x:c r="AN289" s="56"/>
      <x:c r="AO289" s="56" t="str">
        <x:f>IF(OR(AF289="",AD289=""),"",AF289*AD289+IF(AG289="",0,AG289)+IF(AH289="",0,AH289)+IF(AJ289="",0,AJ289)+IF(AK289="",0,AK289)+IF(AL289="",0,AL289)+IF(AM289="",0,AM289))</x:f>
      </x:c>
      <x:c r="AP289" s="56"/>
      <x:c r="AQ289" s="56" t="str">
        <x:f>IF(OR(AO289="",AP289=""),"",AO289-AP289)</x:f>
      </x:c>
      <x:c r="AR289" s="58" t="str">
        <x:f>IF(OR(AP289="",AP289=0,AQ289=""),"",AQ289/AP289)</x:f>
      </x:c>
      <x:c r="AS289" s="58"/>
      <x:c r="AT289" s="37"/>
      <x:c r="AU289" s="37"/>
      <x:c r="AV289" s="37"/>
      <x:c r="AW289" s="56"/>
      <x:c r="AX289" s="56"/>
      <x:c r="AY289" s="37"/>
      <x:c r="AZ289" s="37"/>
      <x:c r="BA289" s="37"/>
      <x:c r="BB289" s="37"/>
      <x:c r="BC289" s="37"/>
      <x:c r="BD289" s="60"/>
      <x:c r="BE289" s="60"/>
      <x:c r="BF289" s="37"/>
      <x:c r="BG289" s="37"/>
      <x:c r="BH289" s="37" t="str">
        <x:v>https://btech.com/en/c/small-home-appliances/kettles-coffee-makers/electric-kettles</x:v>
      </x:c>
      <x:c r="BI289" s="37"/>
      <x:c r="BJ289" s="37" t="str">
        <x:v>لم يبدأ</x:v>
      </x:c>
      <x:c r="BK289" s="60" t="n">
        <x:v>46233</x:v>
      </x:c>
      <x:c r="BL289" s="60"/>
      <x:c r="BM289" s="60"/>
      <x:c r="BN289" s="62" t="str">
        <x:f>IF(BM289="","",(NOW()-BM289)*24)</x:f>
      </x:c>
      <x:c r="BO289" s="37" t="str">
        <x:f>IF(BM289="","لم يُرصد",IF(BT289&lt;&gt;TRUE,"غير نشط",IF(BP289="فشل","فشل حالي",IF(BN289&lt;=12,"حديث",IF(BN289&lt;=24,"متأخر","قديم")))))</x:f>
        <x:v>لم يُرصد</x:v>
      </x:c>
      <x:c r="BP289" s="37" t="str">
        <x:v>بانتظار رصد التقسيط</x:v>
      </x:c>
      <x:c r="BQ289" s="37" t="n">
        <x:v>0</x:v>
      </x:c>
      <x:c r="BR289" s="37"/>
      <x:c r="BS289" s="37"/>
      <x:c r="BT289" s="54" t="b">
        <x:v>1</x:v>
      </x:c>
      <x:c r="BU289" s="37" t="str">
        <x:v>يحتاج اكتشاف رابط المنتج</x:v>
      </x:c>
      <x:c r="BV289" s="37" t="str">
        <x:v>Fresh Electric Kettle, 1.7 Liter 2200 Watt, Black - EPK1705IP</x:v>
      </x:c>
      <x:c r="BW289" s="37" t="str">
        <x:v>الملفات المرفوعة لا تحتوي خطة تقسيط فعلية لهذا الربط؛ الصف مُنشأ كمهمة جمع.</x:v>
      </x:c>
      <x:c r="BX289" s="60" t="n">
        <x:v>46233</x:v>
      </x:c>
      <x:c r="BY289" s="60" t="n">
        <x:v>46233</x:v>
      </x:c>
    </x:row>
    <x:row r="290">
      <x:c r="A290" s="37" t="str">
        <x:v>مهمة جمع أولية</x:v>
      </x:c>
      <x:c r="B290" s="37" t="str">
        <x:v>INSTTASK-00052BEDE934</x:v>
      </x:c>
      <x:c r="C290" s="37" t="str">
        <x:v>VAR-01B80E24B7C799|EG-013|STORE|PENDING</x:v>
      </x:c>
      <x:c r="D290" s="37" t="str">
        <x:v>VAR-01B80E24B7C799|EG-013|STORE</x:v>
      </x:c>
      <x:c r="E290" s="37" t="str">
        <x:v>VAR-01B80E24B7C799</x:v>
      </x:c>
      <x:c r="F290" s="37" t="str">
        <x:v>MOD-580813011860D3</x:v>
      </x:c>
      <x:c r="G290" s="37" t="str">
        <x:v>Fresh ESK17154 1.7L / 2200W / Stainless Steel</x:v>
      </x:c>
      <x:c r="H290" s="37" t="str">
        <x:v>الأجهزة المنزلية</x:v>
      </x:c>
      <x:c r="I290" s="37" t="str">
        <x:v>غلايات مياه</x:v>
      </x:c>
      <x:c r="J290" s="37" t="str">
        <x:v>Fresh</x:v>
      </x:c>
      <x:c r="K290" s="37" t="str">
        <x:v>ESK17154</x:v>
      </x:c>
      <x:c r="L290" s="37" t="str">
        <x:v>1.7L | 2200W | Stainless Steel</x:v>
      </x:c>
      <x:c r="M290" s="37"/>
      <x:c r="N290" s="37"/>
      <x:c r="O290" s="37" t="str">
        <x:v>Stainless Steel</x:v>
      </x:c>
      <x:c r="P290" s="37" t="str">
        <x:v>ESK17154</x:v>
      </x:c>
      <x:c r="Q290" s="37"/>
      <x:c r="R290" s="37" t="str">
        <x:v>EG-013</x:v>
      </x:c>
      <x:c r="S290" s="37" t="str">
        <x:v>B.TECH</x:v>
      </x:c>
      <x:c r="T290" s="37" t="str">
        <x:v>A</x:v>
      </x:c>
      <x:c r="U290" s="37"/>
      <x:c r="V290" s="37"/>
      <x:c r="W290" s="37" t="str">
        <x:v>https://btech.com/en/c/small-home-appliances/kettles-coffee-makers/electric-kettles</x:v>
      </x:c>
      <x:c r="X290" s="37" t="str">
        <x:v>صفحة فئة</x:v>
      </x:c>
      <x:c r="Y290" s="37"/>
      <x:c r="Z290" s="37"/>
      <x:c r="AA290" s="37"/>
      <x:c r="AB290" s="37"/>
      <x:c r="AC290" s="37"/>
      <x:c r="AD290" s="37"/>
      <x:c r="AE290" s="37"/>
      <x:c r="AF290" s="56"/>
      <x:c r="AG290" s="56"/>
      <x:c r="AH290" s="56"/>
      <x:c r="AI290" s="58"/>
      <x:c r="AJ290" s="56"/>
      <x:c r="AK290" s="56"/>
      <x:c r="AL290" s="56"/>
      <x:c r="AM290" s="56"/>
      <x:c r="AN290" s="56"/>
      <x:c r="AO290" s="56" t="str">
        <x:f>IF(OR(AF290="",AD290=""),"",AF290*AD290+IF(AG290="",0,AG290)+IF(AH290="",0,AH290)+IF(AJ290="",0,AJ290)+IF(AK290="",0,AK290)+IF(AL290="",0,AL290)+IF(AM290="",0,AM290))</x:f>
      </x:c>
      <x:c r="AP290" s="56"/>
      <x:c r="AQ290" s="56" t="str">
        <x:f>IF(OR(AO290="",AP290=""),"",AO290-AP290)</x:f>
      </x:c>
      <x:c r="AR290" s="58" t="str">
        <x:f>IF(OR(AP290="",AP290=0,AQ290=""),"",AQ290/AP290)</x:f>
      </x:c>
      <x:c r="AS290" s="58"/>
      <x:c r="AT290" s="37"/>
      <x:c r="AU290" s="37"/>
      <x:c r="AV290" s="37"/>
      <x:c r="AW290" s="56"/>
      <x:c r="AX290" s="56"/>
      <x:c r="AY290" s="37"/>
      <x:c r="AZ290" s="37"/>
      <x:c r="BA290" s="37"/>
      <x:c r="BB290" s="37"/>
      <x:c r="BC290" s="37"/>
      <x:c r="BD290" s="60"/>
      <x:c r="BE290" s="60"/>
      <x:c r="BF290" s="37"/>
      <x:c r="BG290" s="37"/>
      <x:c r="BH290" s="37" t="str">
        <x:v>https://btech.com/en/c/small-home-appliances/kettles-coffee-makers/electric-kettles</x:v>
      </x:c>
      <x:c r="BI290" s="37"/>
      <x:c r="BJ290" s="37" t="str">
        <x:v>لم يبدأ</x:v>
      </x:c>
      <x:c r="BK290" s="60" t="n">
        <x:v>46233</x:v>
      </x:c>
      <x:c r="BL290" s="60"/>
      <x:c r="BM290" s="60"/>
      <x:c r="BN290" s="62" t="str">
        <x:f>IF(BM290="","",(NOW()-BM290)*24)</x:f>
      </x:c>
      <x:c r="BO290" s="37" t="str">
        <x:f>IF(BM290="","لم يُرصد",IF(BT290&lt;&gt;TRUE,"غير نشط",IF(BP290="فشل","فشل حالي",IF(BN290&lt;=12,"حديث",IF(BN290&lt;=24,"متأخر","قديم")))))</x:f>
        <x:v>لم يُرصد</x:v>
      </x:c>
      <x:c r="BP290" s="37" t="str">
        <x:v>بانتظار رصد التقسيط</x:v>
      </x:c>
      <x:c r="BQ290" s="37" t="n">
        <x:v>0</x:v>
      </x:c>
      <x:c r="BR290" s="37"/>
      <x:c r="BS290" s="37"/>
      <x:c r="BT290" s="54" t="b">
        <x:v>1</x:v>
      </x:c>
      <x:c r="BU290" s="37" t="str">
        <x:v>يحتاج اكتشاف رابط المنتج</x:v>
      </x:c>
      <x:c r="BV290" s="37" t="str">
        <x:v>Fresh Electric Kettle, 1.7 Liter 2200 Watt, Stainless Steel - ESK17154</x:v>
      </x:c>
      <x:c r="BW290" s="37" t="str">
        <x:v>الملفات المرفوعة لا تحتوي خطة تقسيط فعلية لهذا الربط؛ الصف مُنشأ كمهمة جمع.</x:v>
      </x:c>
      <x:c r="BX290" s="60" t="n">
        <x:v>46233</x:v>
      </x:c>
      <x:c r="BY290" s="60" t="n">
        <x:v>46233</x:v>
      </x:c>
    </x:row>
    <x:row r="291">
      <x:c r="A291" s="37" t="str">
        <x:v>مهمة جمع أولية</x:v>
      </x:c>
      <x:c r="B291" s="37" t="str">
        <x:v>INSTTASK-65B39E8C756B</x:v>
      </x:c>
      <x:c r="C291" s="37" t="str">
        <x:v>VAR-E8DF34796F2F92|EG-013|STORE|PENDING</x:v>
      </x:c>
      <x:c r="D291" s="37" t="str">
        <x:v>VAR-E8DF34796F2F92|EG-013|STORE</x:v>
      </x:c>
      <x:c r="E291" s="37" t="str">
        <x:v>VAR-E8DF34796F2F92</x:v>
      </x:c>
      <x:c r="F291" s="37" t="str">
        <x:v>MOD-46DDEA45B30D05</x:v>
      </x:c>
      <x:c r="G291" s="37" t="str">
        <x:v>Grouhy GFL1.8KTSS 1.8L / 1500W / Stainless Steel</x:v>
      </x:c>
      <x:c r="H291" s="37" t="str">
        <x:v>الأجهزة المنزلية</x:v>
      </x:c>
      <x:c r="I291" s="37" t="str">
        <x:v>غلايات مياه</x:v>
      </x:c>
      <x:c r="J291" s="37" t="str">
        <x:v>Grouhy</x:v>
      </x:c>
      <x:c r="K291" s="37" t="str">
        <x:v>GFL1.8KTSS</x:v>
      </x:c>
      <x:c r="L291" s="37" t="str">
        <x:v>1.8L | 1500W | Stainless Steel</x:v>
      </x:c>
      <x:c r="M291" s="37"/>
      <x:c r="N291" s="37"/>
      <x:c r="O291" s="37" t="str">
        <x:v>Stainless Steel</x:v>
      </x:c>
      <x:c r="P291" s="37" t="str">
        <x:v>GFL1.8KTSS</x:v>
      </x:c>
      <x:c r="Q291" s="37"/>
      <x:c r="R291" s="37" t="str">
        <x:v>EG-013</x:v>
      </x:c>
      <x:c r="S291" s="37" t="str">
        <x:v>B.TECH</x:v>
      </x:c>
      <x:c r="T291" s="37" t="str">
        <x:v>A</x:v>
      </x:c>
      <x:c r="U291" s="37"/>
      <x:c r="V291" s="37"/>
      <x:c r="W291" s="37" t="str">
        <x:v>https://btech.com/en/c/small-home-appliances/kettles-coffee-makers/electric-kettles</x:v>
      </x:c>
      <x:c r="X291" s="37" t="str">
        <x:v>صفحة فئة</x:v>
      </x:c>
      <x:c r="Y291" s="37"/>
      <x:c r="Z291" s="37"/>
      <x:c r="AA291" s="37"/>
      <x:c r="AB291" s="37"/>
      <x:c r="AC291" s="37"/>
      <x:c r="AD291" s="37"/>
      <x:c r="AE291" s="37"/>
      <x:c r="AF291" s="56"/>
      <x:c r="AG291" s="56"/>
      <x:c r="AH291" s="56"/>
      <x:c r="AI291" s="58"/>
      <x:c r="AJ291" s="56"/>
      <x:c r="AK291" s="56"/>
      <x:c r="AL291" s="56"/>
      <x:c r="AM291" s="56"/>
      <x:c r="AN291" s="56"/>
      <x:c r="AO291" s="56" t="str">
        <x:f>IF(OR(AF291="",AD291=""),"",AF291*AD291+IF(AG291="",0,AG291)+IF(AH291="",0,AH291)+IF(AJ291="",0,AJ291)+IF(AK291="",0,AK291)+IF(AL291="",0,AL291)+IF(AM291="",0,AM291))</x:f>
      </x:c>
      <x:c r="AP291" s="56"/>
      <x:c r="AQ291" s="56" t="str">
        <x:f>IF(OR(AO291="",AP291=""),"",AO291-AP291)</x:f>
      </x:c>
      <x:c r="AR291" s="58" t="str">
        <x:f>IF(OR(AP291="",AP291=0,AQ291=""),"",AQ291/AP291)</x:f>
      </x:c>
      <x:c r="AS291" s="58"/>
      <x:c r="AT291" s="37"/>
      <x:c r="AU291" s="37"/>
      <x:c r="AV291" s="37"/>
      <x:c r="AW291" s="56"/>
      <x:c r="AX291" s="56"/>
      <x:c r="AY291" s="37"/>
      <x:c r="AZ291" s="37"/>
      <x:c r="BA291" s="37"/>
      <x:c r="BB291" s="37"/>
      <x:c r="BC291" s="37"/>
      <x:c r="BD291" s="60"/>
      <x:c r="BE291" s="60"/>
      <x:c r="BF291" s="37"/>
      <x:c r="BG291" s="37"/>
      <x:c r="BH291" s="37" t="str">
        <x:v>https://btech.com/en/c/small-home-appliances/kettles-coffee-makers/electric-kettles</x:v>
      </x:c>
      <x:c r="BI291" s="37"/>
      <x:c r="BJ291" s="37" t="str">
        <x:v>لم يبدأ</x:v>
      </x:c>
      <x:c r="BK291" s="60" t="n">
        <x:v>46233</x:v>
      </x:c>
      <x:c r="BL291" s="60"/>
      <x:c r="BM291" s="60"/>
      <x:c r="BN291" s="62" t="str">
        <x:f>IF(BM291="","",(NOW()-BM291)*24)</x:f>
      </x:c>
      <x:c r="BO291" s="37" t="str">
        <x:f>IF(BM291="","لم يُرصد",IF(BT291&lt;&gt;TRUE,"غير نشط",IF(BP291="فشل","فشل حالي",IF(BN291&lt;=12,"حديث",IF(BN291&lt;=24,"متأخر","قديم")))))</x:f>
        <x:v>لم يُرصد</x:v>
      </x:c>
      <x:c r="BP291" s="37" t="str">
        <x:v>بانتظار رصد التقسيط</x:v>
      </x:c>
      <x:c r="BQ291" s="37" t="n">
        <x:v>0</x:v>
      </x:c>
      <x:c r="BR291" s="37"/>
      <x:c r="BS291" s="37"/>
      <x:c r="BT291" s="54" t="b">
        <x:v>1</x:v>
      </x:c>
      <x:c r="BU291" s="37" t="str">
        <x:v>يحتاج اكتشاف رابط المنتج</x:v>
      </x:c>
      <x:c r="BV291" s="37" t="str">
        <x:v>Grouhy Electric Kettle, 1.8 Liter 1500 Watt, Stainless Steel - GFL1.8KTSS</x:v>
      </x:c>
      <x:c r="BW291" s="37" t="str">
        <x:v>الملفات المرفوعة لا تحتوي خطة تقسيط فعلية لهذا الربط؛ الصف مُنشأ كمهمة جمع.</x:v>
      </x:c>
      <x:c r="BX291" s="60" t="n">
        <x:v>46233</x:v>
      </x:c>
      <x:c r="BY291" s="60" t="n">
        <x:v>46233</x:v>
      </x:c>
    </x:row>
    <x:row r="292">
      <x:c r="A292" s="37" t="str">
        <x:v>مهمة جمع أولية</x:v>
      </x:c>
      <x:c r="B292" s="37" t="str">
        <x:v>INSTTASK-4BC46F759DCD</x:v>
      </x:c>
      <x:c r="C292" s="37" t="str">
        <x:v>VAR-6BFA2D10CB0B95|EG-013|STORE|PENDING</x:v>
      </x:c>
      <x:c r="D292" s="37" t="str">
        <x:v>VAR-6BFA2D10CB0B95|EG-013|STORE</x:v>
      </x:c>
      <x:c r="E292" s="37" t="str">
        <x:v>VAR-6BFA2D10CB0B95</x:v>
      </x:c>
      <x:c r="F292" s="37" t="str">
        <x:v>MOD-C619DD282389CA</x:v>
      </x:c>
      <x:c r="G292" s="37" t="str">
        <x:v>Kenwood ZJG8CL 1.7L / 2200W / Black</x:v>
      </x:c>
      <x:c r="H292" s="37" t="str">
        <x:v>الأجهزة المنزلية</x:v>
      </x:c>
      <x:c r="I292" s="37" t="str">
        <x:v>غلايات مياه</x:v>
      </x:c>
      <x:c r="J292" s="37" t="str">
        <x:v>Kenwood</x:v>
      </x:c>
      <x:c r="K292" s="37" t="str">
        <x:v>ZJG8CL</x:v>
      </x:c>
      <x:c r="L292" s="37" t="str">
        <x:v>1.7L | 2200W | Black</x:v>
      </x:c>
      <x:c r="M292" s="37"/>
      <x:c r="N292" s="37"/>
      <x:c r="O292" s="37" t="str">
        <x:v>Black</x:v>
      </x:c>
      <x:c r="P292" s="37" t="str">
        <x:v>ZJG8CL</x:v>
      </x:c>
      <x:c r="Q292" s="37"/>
      <x:c r="R292" s="37" t="str">
        <x:v>EG-013</x:v>
      </x:c>
      <x:c r="S292" s="37" t="str">
        <x:v>B.TECH</x:v>
      </x:c>
      <x:c r="T292" s="37" t="str">
        <x:v>A</x:v>
      </x:c>
      <x:c r="U292" s="37"/>
      <x:c r="V292" s="37"/>
      <x:c r="W292" s="37" t="str">
        <x:v>https://btech.com/en/c/small-home-appliances/kettles-coffee-makers/electric-kettles</x:v>
      </x:c>
      <x:c r="X292" s="37" t="str">
        <x:v>صفحة فئة</x:v>
      </x:c>
      <x:c r="Y292" s="37"/>
      <x:c r="Z292" s="37"/>
      <x:c r="AA292" s="37"/>
      <x:c r="AB292" s="37"/>
      <x:c r="AC292" s="37"/>
      <x:c r="AD292" s="37"/>
      <x:c r="AE292" s="37"/>
      <x:c r="AF292" s="56"/>
      <x:c r="AG292" s="56"/>
      <x:c r="AH292" s="56"/>
      <x:c r="AI292" s="58"/>
      <x:c r="AJ292" s="56"/>
      <x:c r="AK292" s="56"/>
      <x:c r="AL292" s="56"/>
      <x:c r="AM292" s="56"/>
      <x:c r="AN292" s="56"/>
      <x:c r="AO292" s="56" t="str">
        <x:f>IF(OR(AF292="",AD292=""),"",AF292*AD292+IF(AG292="",0,AG292)+IF(AH292="",0,AH292)+IF(AJ292="",0,AJ292)+IF(AK292="",0,AK292)+IF(AL292="",0,AL292)+IF(AM292="",0,AM292))</x:f>
      </x:c>
      <x:c r="AP292" s="56"/>
      <x:c r="AQ292" s="56" t="str">
        <x:f>IF(OR(AO292="",AP292=""),"",AO292-AP292)</x:f>
      </x:c>
      <x:c r="AR292" s="58" t="str">
        <x:f>IF(OR(AP292="",AP292=0,AQ292=""),"",AQ292/AP292)</x:f>
      </x:c>
      <x:c r="AS292" s="58"/>
      <x:c r="AT292" s="37"/>
      <x:c r="AU292" s="37"/>
      <x:c r="AV292" s="37"/>
      <x:c r="AW292" s="56"/>
      <x:c r="AX292" s="56"/>
      <x:c r="AY292" s="37"/>
      <x:c r="AZ292" s="37"/>
      <x:c r="BA292" s="37"/>
      <x:c r="BB292" s="37"/>
      <x:c r="BC292" s="37"/>
      <x:c r="BD292" s="60"/>
      <x:c r="BE292" s="60"/>
      <x:c r="BF292" s="37"/>
      <x:c r="BG292" s="37"/>
      <x:c r="BH292" s="37" t="str">
        <x:v>https://btech.com/en/c/small-home-appliances/kettles-coffee-makers/electric-kettles</x:v>
      </x:c>
      <x:c r="BI292" s="37"/>
      <x:c r="BJ292" s="37" t="str">
        <x:v>لم يبدأ</x:v>
      </x:c>
      <x:c r="BK292" s="60" t="n">
        <x:v>46233</x:v>
      </x:c>
      <x:c r="BL292" s="60"/>
      <x:c r="BM292" s="60"/>
      <x:c r="BN292" s="62" t="str">
        <x:f>IF(BM292="","",(NOW()-BM292)*24)</x:f>
      </x:c>
      <x:c r="BO292" s="37" t="str">
        <x:f>IF(BM292="","لم يُرصد",IF(BT292&lt;&gt;TRUE,"غير نشط",IF(BP292="فشل","فشل حالي",IF(BN292&lt;=12,"حديث",IF(BN292&lt;=24,"متأخر","قديم")))))</x:f>
        <x:v>لم يُرصد</x:v>
      </x:c>
      <x:c r="BP292" s="37" t="str">
        <x:v>بانتظار رصد التقسيط</x:v>
      </x:c>
      <x:c r="BQ292" s="37" t="n">
        <x:v>0</x:v>
      </x:c>
      <x:c r="BR292" s="37"/>
      <x:c r="BS292" s="37"/>
      <x:c r="BT292" s="54" t="b">
        <x:v>1</x:v>
      </x:c>
      <x:c r="BU292" s="37" t="str">
        <x:v>يحتاج اكتشاف رابط المنتج</x:v>
      </x:c>
      <x:c r="BV292" s="37" t="str">
        <x:v>Kenwood Electric Kettle, 1.7 Liter 2200 Watt, Black - ZJG8CL</x:v>
      </x:c>
      <x:c r="BW292" s="37" t="str">
        <x:v>الملفات المرفوعة لا تحتوي خطة تقسيط فعلية لهذا الربط؛ الصف مُنشأ كمهمة جمع.</x:v>
      </x:c>
      <x:c r="BX292" s="60" t="n">
        <x:v>46233</x:v>
      </x:c>
      <x:c r="BY292" s="60" t="n">
        <x:v>46233</x:v>
      </x:c>
    </x:row>
    <x:row r="293">
      <x:c r="A293" s="37" t="str">
        <x:v>مهمة جمع أولية</x:v>
      </x:c>
      <x:c r="B293" s="37" t="str">
        <x:v>INSTTASK-BF4B18373829</x:v>
      </x:c>
      <x:c r="C293" s="37" t="str">
        <x:v>VAR-D7AF4C14061E41|EG-013|STORE|PENDING</x:v>
      </x:c>
      <x:c r="D293" s="37" t="str">
        <x:v>VAR-D7AF4C14061E41|EG-013|STORE</x:v>
      </x:c>
      <x:c r="E293" s="37" t="str">
        <x:v>VAR-D7AF4C14061E41</x:v>
      </x:c>
      <x:c r="F293" s="37" t="str">
        <x:v>MOD-371547D7BD1EE1</x:v>
      </x:c>
      <x:c r="G293" s="37" t="str">
        <x:v>MediaTech MT-KDS001 1.7L / 2200W / Black</x:v>
      </x:c>
      <x:c r="H293" s="37" t="str">
        <x:v>الأجهزة المنزلية</x:v>
      </x:c>
      <x:c r="I293" s="37" t="str">
        <x:v>غلايات مياه</x:v>
      </x:c>
      <x:c r="J293" s="37" t="str">
        <x:v>MediaTech</x:v>
      </x:c>
      <x:c r="K293" s="37" t="str">
        <x:v>MT-KDS001</x:v>
      </x:c>
      <x:c r="L293" s="37" t="str">
        <x:v>1.7L | 2200W | Black</x:v>
      </x:c>
      <x:c r="M293" s="37"/>
      <x:c r="N293" s="37"/>
      <x:c r="O293" s="37" t="str">
        <x:v>Black</x:v>
      </x:c>
      <x:c r="P293" s="37" t="str">
        <x:v>MT-KDS001</x:v>
      </x:c>
      <x:c r="Q293" s="37"/>
      <x:c r="R293" s="37" t="str">
        <x:v>EG-013</x:v>
      </x:c>
      <x:c r="S293" s="37" t="str">
        <x:v>B.TECH</x:v>
      </x:c>
      <x:c r="T293" s="37" t="str">
        <x:v>A</x:v>
      </x:c>
      <x:c r="U293" s="37"/>
      <x:c r="V293" s="37"/>
      <x:c r="W293" s="37" t="str">
        <x:v>https://btech.com/en/c/small-home-appliances/kettles-coffee-makers/electric-kettles</x:v>
      </x:c>
      <x:c r="X293" s="37" t="str">
        <x:v>صفحة فئة</x:v>
      </x:c>
      <x:c r="Y293" s="37"/>
      <x:c r="Z293" s="37"/>
      <x:c r="AA293" s="37"/>
      <x:c r="AB293" s="37"/>
      <x:c r="AC293" s="37"/>
      <x:c r="AD293" s="37"/>
      <x:c r="AE293" s="37"/>
      <x:c r="AF293" s="56"/>
      <x:c r="AG293" s="56"/>
      <x:c r="AH293" s="56"/>
      <x:c r="AI293" s="58"/>
      <x:c r="AJ293" s="56"/>
      <x:c r="AK293" s="56"/>
      <x:c r="AL293" s="56"/>
      <x:c r="AM293" s="56"/>
      <x:c r="AN293" s="56"/>
      <x:c r="AO293" s="56" t="str">
        <x:f>IF(OR(AF293="",AD293=""),"",AF293*AD293+IF(AG293="",0,AG293)+IF(AH293="",0,AH293)+IF(AJ293="",0,AJ293)+IF(AK293="",0,AK293)+IF(AL293="",0,AL293)+IF(AM293="",0,AM293))</x:f>
      </x:c>
      <x:c r="AP293" s="56"/>
      <x:c r="AQ293" s="56" t="str">
        <x:f>IF(OR(AO293="",AP293=""),"",AO293-AP293)</x:f>
      </x:c>
      <x:c r="AR293" s="58" t="str">
        <x:f>IF(OR(AP293="",AP293=0,AQ293=""),"",AQ293/AP293)</x:f>
      </x:c>
      <x:c r="AS293" s="58"/>
      <x:c r="AT293" s="37"/>
      <x:c r="AU293" s="37"/>
      <x:c r="AV293" s="37"/>
      <x:c r="AW293" s="56"/>
      <x:c r="AX293" s="56"/>
      <x:c r="AY293" s="37"/>
      <x:c r="AZ293" s="37"/>
      <x:c r="BA293" s="37"/>
      <x:c r="BB293" s="37"/>
      <x:c r="BC293" s="37"/>
      <x:c r="BD293" s="60"/>
      <x:c r="BE293" s="60"/>
      <x:c r="BF293" s="37"/>
      <x:c r="BG293" s="37"/>
      <x:c r="BH293" s="37" t="str">
        <x:v>https://btech.com/en/c/small-home-appliances/kettles-coffee-makers/electric-kettles</x:v>
      </x:c>
      <x:c r="BI293" s="37"/>
      <x:c r="BJ293" s="37" t="str">
        <x:v>لم يبدأ</x:v>
      </x:c>
      <x:c r="BK293" s="60" t="n">
        <x:v>46233</x:v>
      </x:c>
      <x:c r="BL293" s="60"/>
      <x:c r="BM293" s="60"/>
      <x:c r="BN293" s="62" t="str">
        <x:f>IF(BM293="","",(NOW()-BM293)*24)</x:f>
      </x:c>
      <x:c r="BO293" s="37" t="str">
        <x:f>IF(BM293="","لم يُرصد",IF(BT293&lt;&gt;TRUE,"غير نشط",IF(BP293="فشل","فشل حالي",IF(BN293&lt;=12,"حديث",IF(BN293&lt;=24,"متأخر","قديم")))))</x:f>
        <x:v>لم يُرصد</x:v>
      </x:c>
      <x:c r="BP293" s="37" t="str">
        <x:v>بانتظار رصد التقسيط</x:v>
      </x:c>
      <x:c r="BQ293" s="37" t="n">
        <x:v>0</x:v>
      </x:c>
      <x:c r="BR293" s="37"/>
      <x:c r="BS293" s="37"/>
      <x:c r="BT293" s="54" t="b">
        <x:v>1</x:v>
      </x:c>
      <x:c r="BU293" s="37" t="str">
        <x:v>يحتاج اكتشاف رابط المنتج</x:v>
      </x:c>
      <x:c r="BV293" s="37" t="str">
        <x:v>Mediatech Electric Kettle, 1.7 Liter 2200 Watt, Black - MT-KDS001</x:v>
      </x:c>
      <x:c r="BW293" s="37" t="str">
        <x:v>الملفات المرفوعة لا تحتوي خطة تقسيط فعلية لهذا الربط؛ الصف مُنشأ كمهمة جمع.</x:v>
      </x:c>
      <x:c r="BX293" s="60" t="n">
        <x:v>46233</x:v>
      </x:c>
      <x:c r="BY293" s="60" t="n">
        <x:v>46233</x:v>
      </x:c>
    </x:row>
    <x:row r="294">
      <x:c r="A294" s="37" t="str">
        <x:v>مهمة جمع أولية</x:v>
      </x:c>
      <x:c r="B294" s="37" t="str">
        <x:v>INSTTASK-EDAD561C7D71</x:v>
      </x:c>
      <x:c r="C294" s="37" t="str">
        <x:v>VAR-8071F571F2BDEA|EG-013|STORE|PENDING</x:v>
      </x:c>
      <x:c r="D294" s="37" t="str">
        <x:v>VAR-8071F571F2BDEA|EG-013|STORE</x:v>
      </x:c>
      <x:c r="E294" s="37" t="str">
        <x:v>VAR-8071F571F2BDEA</x:v>
      </x:c>
      <x:c r="F294" s="37" t="str">
        <x:v>MOD-12465F6A9354B0</x:v>
      </x:c>
      <x:c r="G294" s="37" t="str">
        <x:v>Mienta EK201020A 1.7L / Stainless Steel</x:v>
      </x:c>
      <x:c r="H294" s="37" t="str">
        <x:v>الأجهزة المنزلية</x:v>
      </x:c>
      <x:c r="I294" s="37" t="str">
        <x:v>غلايات مياه</x:v>
      </x:c>
      <x:c r="J294" s="37" t="str">
        <x:v>Mienta</x:v>
      </x:c>
      <x:c r="K294" s="37" t="str">
        <x:v>EK201020A</x:v>
      </x:c>
      <x:c r="L294" s="37" t="str">
        <x:v>1.7L | Stainless Steel</x:v>
      </x:c>
      <x:c r="M294" s="37"/>
      <x:c r="N294" s="37"/>
      <x:c r="O294" s="37" t="str">
        <x:v>Stainless Steel</x:v>
      </x:c>
      <x:c r="P294" s="37" t="str">
        <x:v>EK201020A</x:v>
      </x:c>
      <x:c r="Q294" s="37"/>
      <x:c r="R294" s="37" t="str">
        <x:v>EG-013</x:v>
      </x:c>
      <x:c r="S294" s="37" t="str">
        <x:v>B.TECH</x:v>
      </x:c>
      <x:c r="T294" s="37" t="str">
        <x:v>A</x:v>
      </x:c>
      <x:c r="U294" s="37"/>
      <x:c r="V294" s="37"/>
      <x:c r="W294" s="37" t="str">
        <x:v>https://btech.com/en/c/small-home-appliances/kettles-coffee-makers/electric-kettles</x:v>
      </x:c>
      <x:c r="X294" s="37" t="str">
        <x:v>صفحة فئة</x:v>
      </x:c>
      <x:c r="Y294" s="37"/>
      <x:c r="Z294" s="37"/>
      <x:c r="AA294" s="37"/>
      <x:c r="AB294" s="37"/>
      <x:c r="AC294" s="37"/>
      <x:c r="AD294" s="37"/>
      <x:c r="AE294" s="37"/>
      <x:c r="AF294" s="56"/>
      <x:c r="AG294" s="56"/>
      <x:c r="AH294" s="56"/>
      <x:c r="AI294" s="58"/>
      <x:c r="AJ294" s="56"/>
      <x:c r="AK294" s="56"/>
      <x:c r="AL294" s="56"/>
      <x:c r="AM294" s="56"/>
      <x:c r="AN294" s="56"/>
      <x:c r="AO294" s="56" t="str">
        <x:f>IF(OR(AF294="",AD294=""),"",AF294*AD294+IF(AG294="",0,AG294)+IF(AH294="",0,AH294)+IF(AJ294="",0,AJ294)+IF(AK294="",0,AK294)+IF(AL294="",0,AL294)+IF(AM294="",0,AM294))</x:f>
      </x:c>
      <x:c r="AP294" s="56"/>
      <x:c r="AQ294" s="56" t="str">
        <x:f>IF(OR(AO294="",AP294=""),"",AO294-AP294)</x:f>
      </x:c>
      <x:c r="AR294" s="58" t="str">
        <x:f>IF(OR(AP294="",AP294=0,AQ294=""),"",AQ294/AP294)</x:f>
      </x:c>
      <x:c r="AS294" s="58"/>
      <x:c r="AT294" s="37"/>
      <x:c r="AU294" s="37"/>
      <x:c r="AV294" s="37"/>
      <x:c r="AW294" s="56"/>
      <x:c r="AX294" s="56"/>
      <x:c r="AY294" s="37"/>
      <x:c r="AZ294" s="37"/>
      <x:c r="BA294" s="37"/>
      <x:c r="BB294" s="37"/>
      <x:c r="BC294" s="37"/>
      <x:c r="BD294" s="60"/>
      <x:c r="BE294" s="60"/>
      <x:c r="BF294" s="37"/>
      <x:c r="BG294" s="37"/>
      <x:c r="BH294" s="37" t="str">
        <x:v>https://btech.com/en/c/small-home-appliances/kettles-coffee-makers/electric-kettles</x:v>
      </x:c>
      <x:c r="BI294" s="37"/>
      <x:c r="BJ294" s="37" t="str">
        <x:v>لم يبدأ</x:v>
      </x:c>
      <x:c r="BK294" s="60" t="n">
        <x:v>46233</x:v>
      </x:c>
      <x:c r="BL294" s="60"/>
      <x:c r="BM294" s="60"/>
      <x:c r="BN294" s="62" t="str">
        <x:f>IF(BM294="","",(NOW()-BM294)*24)</x:f>
      </x:c>
      <x:c r="BO294" s="37" t="str">
        <x:f>IF(BM294="","لم يُرصد",IF(BT294&lt;&gt;TRUE,"غير نشط",IF(BP294="فشل","فشل حالي",IF(BN294&lt;=12,"حديث",IF(BN294&lt;=24,"متأخر","قديم")))))</x:f>
        <x:v>لم يُرصد</x:v>
      </x:c>
      <x:c r="BP294" s="37" t="str">
        <x:v>بانتظار رصد التقسيط</x:v>
      </x:c>
      <x:c r="BQ294" s="37" t="n">
        <x:v>0</x:v>
      </x:c>
      <x:c r="BR294" s="37"/>
      <x:c r="BS294" s="37"/>
      <x:c r="BT294" s="54" t="b">
        <x:v>1</x:v>
      </x:c>
      <x:c r="BU294" s="37" t="str">
        <x:v>يحتاج اكتشاف رابط المنتج</x:v>
      </x:c>
      <x:c r="BV294" s="37" t="str">
        <x:v>Mienta Stainless Steel Electric Kettle, 1.7 Liter, Stainless Steel - EK201020A</x:v>
      </x:c>
      <x:c r="BW294" s="37" t="str">
        <x:v>الملفات المرفوعة لا تحتوي خطة تقسيط فعلية لهذا الربط؛ الصف مُنشأ كمهمة جمع.</x:v>
      </x:c>
      <x:c r="BX294" s="60" t="n">
        <x:v>46233</x:v>
      </x:c>
      <x:c r="BY294" s="60" t="n">
        <x:v>46233</x:v>
      </x:c>
    </x:row>
    <x:row r="295">
      <x:c r="A295" s="37" t="str">
        <x:v>مهمة جمع أولية</x:v>
      </x:c>
      <x:c r="B295" s="37" t="str">
        <x:v>INSTTASK-B555CC536CA8</x:v>
      </x:c>
      <x:c r="C295" s="37" t="str">
        <x:v>VAR-75ECC533E1986F|EG-013|STORE|PENDING</x:v>
      </x:c>
      <x:c r="D295" s="37" t="str">
        <x:v>VAR-75ECC533E1986F|EG-013|STORE</x:v>
      </x:c>
      <x:c r="E295" s="37" t="str">
        <x:v>VAR-75ECC533E1986F</x:v>
      </x:c>
      <x:c r="F295" s="37" t="str">
        <x:v>MOD-42E0B3DC865508</x:v>
      </x:c>
      <x:c r="G295" s="37" t="str">
        <x:v>Mienta EK201737A 1.7L / 2200W / Black</x:v>
      </x:c>
      <x:c r="H295" s="37" t="str">
        <x:v>الأجهزة المنزلية</x:v>
      </x:c>
      <x:c r="I295" s="37" t="str">
        <x:v>غلايات مياه</x:v>
      </x:c>
      <x:c r="J295" s="37" t="str">
        <x:v>Mienta</x:v>
      </x:c>
      <x:c r="K295" s="37" t="str">
        <x:v>EK201737A</x:v>
      </x:c>
      <x:c r="L295" s="37" t="str">
        <x:v>1.7L | 2200W | Black</x:v>
      </x:c>
      <x:c r="M295" s="37"/>
      <x:c r="N295" s="37"/>
      <x:c r="O295" s="37" t="str">
        <x:v>Black</x:v>
      </x:c>
      <x:c r="P295" s="37" t="str">
        <x:v>EK201737A</x:v>
      </x:c>
      <x:c r="Q295" s="37"/>
      <x:c r="R295" s="37" t="str">
        <x:v>EG-013</x:v>
      </x:c>
      <x:c r="S295" s="37" t="str">
        <x:v>B.TECH</x:v>
      </x:c>
      <x:c r="T295" s="37" t="str">
        <x:v>A</x:v>
      </x:c>
      <x:c r="U295" s="37"/>
      <x:c r="V295" s="37"/>
      <x:c r="W295" s="37" t="str">
        <x:v>https://btech.com/en/c/small-home-appliances/kettles-coffee-makers/electric-kettles</x:v>
      </x:c>
      <x:c r="X295" s="37" t="str">
        <x:v>صفحة فئة</x:v>
      </x:c>
      <x:c r="Y295" s="37"/>
      <x:c r="Z295" s="37"/>
      <x:c r="AA295" s="37"/>
      <x:c r="AB295" s="37"/>
      <x:c r="AC295" s="37"/>
      <x:c r="AD295" s="37"/>
      <x:c r="AE295" s="37"/>
      <x:c r="AF295" s="56"/>
      <x:c r="AG295" s="56"/>
      <x:c r="AH295" s="56"/>
      <x:c r="AI295" s="58"/>
      <x:c r="AJ295" s="56"/>
      <x:c r="AK295" s="56"/>
      <x:c r="AL295" s="56"/>
      <x:c r="AM295" s="56"/>
      <x:c r="AN295" s="56"/>
      <x:c r="AO295" s="56" t="str">
        <x:f>IF(OR(AF295="",AD295=""),"",AF295*AD295+IF(AG295="",0,AG295)+IF(AH295="",0,AH295)+IF(AJ295="",0,AJ295)+IF(AK295="",0,AK295)+IF(AL295="",0,AL295)+IF(AM295="",0,AM295))</x:f>
      </x:c>
      <x:c r="AP295" s="56"/>
      <x:c r="AQ295" s="56" t="str">
        <x:f>IF(OR(AO295="",AP295=""),"",AO295-AP295)</x:f>
      </x:c>
      <x:c r="AR295" s="58" t="str">
        <x:f>IF(OR(AP295="",AP295=0,AQ295=""),"",AQ295/AP295)</x:f>
      </x:c>
      <x:c r="AS295" s="58"/>
      <x:c r="AT295" s="37"/>
      <x:c r="AU295" s="37"/>
      <x:c r="AV295" s="37"/>
      <x:c r="AW295" s="56"/>
      <x:c r="AX295" s="56"/>
      <x:c r="AY295" s="37"/>
      <x:c r="AZ295" s="37"/>
      <x:c r="BA295" s="37"/>
      <x:c r="BB295" s="37"/>
      <x:c r="BC295" s="37"/>
      <x:c r="BD295" s="60"/>
      <x:c r="BE295" s="60"/>
      <x:c r="BF295" s="37"/>
      <x:c r="BG295" s="37"/>
      <x:c r="BH295" s="37" t="str">
        <x:v>https://btech.com/en/c/small-home-appliances/kettles-coffee-makers/electric-kettles</x:v>
      </x:c>
      <x:c r="BI295" s="37"/>
      <x:c r="BJ295" s="37" t="str">
        <x:v>لم يبدأ</x:v>
      </x:c>
      <x:c r="BK295" s="60" t="n">
        <x:v>46233</x:v>
      </x:c>
      <x:c r="BL295" s="60"/>
      <x:c r="BM295" s="60"/>
      <x:c r="BN295" s="62" t="str">
        <x:f>IF(BM295="","",(NOW()-BM295)*24)</x:f>
      </x:c>
      <x:c r="BO295" s="37" t="str">
        <x:f>IF(BM295="","لم يُرصد",IF(BT295&lt;&gt;TRUE,"غير نشط",IF(BP295="فشل","فشل حالي",IF(BN295&lt;=12,"حديث",IF(BN295&lt;=24,"متأخر","قديم")))))</x:f>
        <x:v>لم يُرصد</x:v>
      </x:c>
      <x:c r="BP295" s="37" t="str">
        <x:v>بانتظار رصد التقسيط</x:v>
      </x:c>
      <x:c r="BQ295" s="37" t="n">
        <x:v>0</x:v>
      </x:c>
      <x:c r="BR295" s="37"/>
      <x:c r="BS295" s="37"/>
      <x:c r="BT295" s="54" t="b">
        <x:v>1</x:v>
      </x:c>
      <x:c r="BU295" s="37" t="str">
        <x:v>يحتاج اكتشاف رابط المنتج</x:v>
      </x:c>
      <x:c r="BV295" s="37" t="str">
        <x:v>Mienta Electric Kettle, 1.7 Liter 2200 Watt, Black - EK201737A</x:v>
      </x:c>
      <x:c r="BW295" s="37" t="str">
        <x:v>الملفات المرفوعة لا تحتوي خطة تقسيط فعلية لهذا الربط؛ الصف مُنشأ كمهمة جمع.</x:v>
      </x:c>
      <x:c r="BX295" s="60" t="n">
        <x:v>46233</x:v>
      </x:c>
      <x:c r="BY295" s="60" t="n">
        <x:v>46233</x:v>
      </x:c>
    </x:row>
    <x:row r="296">
      <x:c r="A296" s="37" t="str">
        <x:v>مهمة جمع أولية</x:v>
      </x:c>
      <x:c r="B296" s="37" t="str">
        <x:v>INSTTASK-ECAC62980BAF</x:v>
      </x:c>
      <x:c r="C296" s="37" t="str">
        <x:v>VAR-0993D2440AC828|EG-013|STORE|PENDING</x:v>
      </x:c>
      <x:c r="D296" s="37" t="str">
        <x:v>VAR-0993D2440AC828|EG-013|STORE</x:v>
      </x:c>
      <x:c r="E296" s="37" t="str">
        <x:v>VAR-0993D2440AC828</x:v>
      </x:c>
      <x:c r="F296" s="37" t="str">
        <x:v>MOD-3A018D8954C78D</x:v>
      </x:c>
      <x:c r="G296" s="37" t="str">
        <x:v>Mienta EK201937A 1.7L / 2200W / Black</x:v>
      </x:c>
      <x:c r="H296" s="37" t="str">
        <x:v>الأجهزة المنزلية</x:v>
      </x:c>
      <x:c r="I296" s="37" t="str">
        <x:v>غلايات مياه</x:v>
      </x:c>
      <x:c r="J296" s="37" t="str">
        <x:v>Mienta</x:v>
      </x:c>
      <x:c r="K296" s="37" t="str">
        <x:v>EK201937A</x:v>
      </x:c>
      <x:c r="L296" s="37" t="str">
        <x:v>1.7L | 2200W | Black</x:v>
      </x:c>
      <x:c r="M296" s="37"/>
      <x:c r="N296" s="37"/>
      <x:c r="O296" s="37" t="str">
        <x:v>Black</x:v>
      </x:c>
      <x:c r="P296" s="37" t="str">
        <x:v>EK201937A</x:v>
      </x:c>
      <x:c r="Q296" s="37"/>
      <x:c r="R296" s="37" t="str">
        <x:v>EG-013</x:v>
      </x:c>
      <x:c r="S296" s="37" t="str">
        <x:v>B.TECH</x:v>
      </x:c>
      <x:c r="T296" s="37" t="str">
        <x:v>A</x:v>
      </x:c>
      <x:c r="U296" s="37"/>
      <x:c r="V296" s="37"/>
      <x:c r="W296" s="37" t="str">
        <x:v>https://btech.com/en/c/small-home-appliances/kettles-coffee-makers/electric-kettles</x:v>
      </x:c>
      <x:c r="X296" s="37" t="str">
        <x:v>صفحة فئة</x:v>
      </x:c>
      <x:c r="Y296" s="37"/>
      <x:c r="Z296" s="37"/>
      <x:c r="AA296" s="37"/>
      <x:c r="AB296" s="37"/>
      <x:c r="AC296" s="37"/>
      <x:c r="AD296" s="37"/>
      <x:c r="AE296" s="37"/>
      <x:c r="AF296" s="56"/>
      <x:c r="AG296" s="56"/>
      <x:c r="AH296" s="56"/>
      <x:c r="AI296" s="58"/>
      <x:c r="AJ296" s="56"/>
      <x:c r="AK296" s="56"/>
      <x:c r="AL296" s="56"/>
      <x:c r="AM296" s="56"/>
      <x:c r="AN296" s="56"/>
      <x:c r="AO296" s="56" t="str">
        <x:f>IF(OR(AF296="",AD296=""),"",AF296*AD296+IF(AG296="",0,AG296)+IF(AH296="",0,AH296)+IF(AJ296="",0,AJ296)+IF(AK296="",0,AK296)+IF(AL296="",0,AL296)+IF(AM296="",0,AM296))</x:f>
      </x:c>
      <x:c r="AP296" s="56"/>
      <x:c r="AQ296" s="56" t="str">
        <x:f>IF(OR(AO296="",AP296=""),"",AO296-AP296)</x:f>
      </x:c>
      <x:c r="AR296" s="58" t="str">
        <x:f>IF(OR(AP296="",AP296=0,AQ296=""),"",AQ296/AP296)</x:f>
      </x:c>
      <x:c r="AS296" s="58"/>
      <x:c r="AT296" s="37"/>
      <x:c r="AU296" s="37"/>
      <x:c r="AV296" s="37"/>
      <x:c r="AW296" s="56"/>
      <x:c r="AX296" s="56"/>
      <x:c r="AY296" s="37"/>
      <x:c r="AZ296" s="37"/>
      <x:c r="BA296" s="37"/>
      <x:c r="BB296" s="37"/>
      <x:c r="BC296" s="37"/>
      <x:c r="BD296" s="60"/>
      <x:c r="BE296" s="60"/>
      <x:c r="BF296" s="37"/>
      <x:c r="BG296" s="37"/>
      <x:c r="BH296" s="37" t="str">
        <x:v>https://btech.com/en/c/small-home-appliances/kettles-coffee-makers/electric-kettles</x:v>
      </x:c>
      <x:c r="BI296" s="37"/>
      <x:c r="BJ296" s="37" t="str">
        <x:v>لم يبدأ</x:v>
      </x:c>
      <x:c r="BK296" s="60" t="n">
        <x:v>46233</x:v>
      </x:c>
      <x:c r="BL296" s="60"/>
      <x:c r="BM296" s="60"/>
      <x:c r="BN296" s="62" t="str">
        <x:f>IF(BM296="","",(NOW()-BM296)*24)</x:f>
      </x:c>
      <x:c r="BO296" s="37" t="str">
        <x:f>IF(BM296="","لم يُرصد",IF(BT296&lt;&gt;TRUE,"غير نشط",IF(BP296="فشل","فشل حالي",IF(BN296&lt;=12,"حديث",IF(BN296&lt;=24,"متأخر","قديم")))))</x:f>
        <x:v>لم يُرصد</x:v>
      </x:c>
      <x:c r="BP296" s="37" t="str">
        <x:v>بانتظار رصد التقسيط</x:v>
      </x:c>
      <x:c r="BQ296" s="37" t="n">
        <x:v>0</x:v>
      </x:c>
      <x:c r="BR296" s="37"/>
      <x:c r="BS296" s="37"/>
      <x:c r="BT296" s="54" t="b">
        <x:v>1</x:v>
      </x:c>
      <x:c r="BU296" s="37" t="str">
        <x:v>يحتاج اكتشاف رابط المنتج</x:v>
      </x:c>
      <x:c r="BV296" s="37" t="str">
        <x:v>Mienta Electric Kettle, 1.7 Liter 2200 Watt, Black - EK201937A</x:v>
      </x:c>
      <x:c r="BW296" s="37" t="str">
        <x:v>الملفات المرفوعة لا تحتوي خطة تقسيط فعلية لهذا الربط؛ الصف مُنشأ كمهمة جمع.</x:v>
      </x:c>
      <x:c r="BX296" s="60" t="n">
        <x:v>46233</x:v>
      </x:c>
      <x:c r="BY296" s="60" t="n">
        <x:v>46233</x:v>
      </x:c>
    </x:row>
    <x:row r="297">
      <x:c r="A297" s="37" t="str">
        <x:v>مهمة جمع أولية</x:v>
      </x:c>
      <x:c r="B297" s="37" t="str">
        <x:v>INSTTASK-FFE3FA52C870</x:v>
      </x:c>
      <x:c r="C297" s="37" t="str">
        <x:v>VAR-E80CF243696F4C|EG-013|STORE|PENDING</x:v>
      </x:c>
      <x:c r="D297" s="37" t="str">
        <x:v>VAR-E80CF243696F4C|EG-013|STORE</x:v>
      </x:c>
      <x:c r="E297" s="37" t="str">
        <x:v>VAR-E80CF243696F4C</x:v>
      </x:c>
      <x:c r="F297" s="37" t="str">
        <x:v>MOD-38129D01830404</x:v>
      </x:c>
      <x:c r="G297" s="37" t="str">
        <x:v>Mienta EK201937B 1.7L / 2200W / Stainless Steel / Black</x:v>
      </x:c>
      <x:c r="H297" s="37" t="str">
        <x:v>الأجهزة المنزلية</x:v>
      </x:c>
      <x:c r="I297" s="37" t="str">
        <x:v>غلايات مياه</x:v>
      </x:c>
      <x:c r="J297" s="37" t="str">
        <x:v>Mienta</x:v>
      </x:c>
      <x:c r="K297" s="37" t="str">
        <x:v>EK201937B</x:v>
      </x:c>
      <x:c r="L297" s="37" t="str">
        <x:v>1.7L | 2200W | Stainless Steel / Black</x:v>
      </x:c>
      <x:c r="M297" s="37"/>
      <x:c r="N297" s="37"/>
      <x:c r="O297" s="37" t="str">
        <x:v>Stainless Steel / Black</x:v>
      </x:c>
      <x:c r="P297" s="37" t="str">
        <x:v>EK201937B</x:v>
      </x:c>
      <x:c r="Q297" s="37"/>
      <x:c r="R297" s="37" t="str">
        <x:v>EG-013</x:v>
      </x:c>
      <x:c r="S297" s="37" t="str">
        <x:v>B.TECH</x:v>
      </x:c>
      <x:c r="T297" s="37" t="str">
        <x:v>A</x:v>
      </x:c>
      <x:c r="U297" s="37"/>
      <x:c r="V297" s="37"/>
      <x:c r="W297" s="37" t="str">
        <x:v>https://btech.com/en/c/small-home-appliances/kettles-coffee-makers/electric-kettles</x:v>
      </x:c>
      <x:c r="X297" s="37" t="str">
        <x:v>صفحة فئة</x:v>
      </x:c>
      <x:c r="Y297" s="37"/>
      <x:c r="Z297" s="37"/>
      <x:c r="AA297" s="37"/>
      <x:c r="AB297" s="37"/>
      <x:c r="AC297" s="37"/>
      <x:c r="AD297" s="37"/>
      <x:c r="AE297" s="37"/>
      <x:c r="AF297" s="56"/>
      <x:c r="AG297" s="56"/>
      <x:c r="AH297" s="56"/>
      <x:c r="AI297" s="58"/>
      <x:c r="AJ297" s="56"/>
      <x:c r="AK297" s="56"/>
      <x:c r="AL297" s="56"/>
      <x:c r="AM297" s="56"/>
      <x:c r="AN297" s="56"/>
      <x:c r="AO297" s="56" t="str">
        <x:f>IF(OR(AF297="",AD297=""),"",AF297*AD297+IF(AG297="",0,AG297)+IF(AH297="",0,AH297)+IF(AJ297="",0,AJ297)+IF(AK297="",0,AK297)+IF(AL297="",0,AL297)+IF(AM297="",0,AM297))</x:f>
      </x:c>
      <x:c r="AP297" s="56"/>
      <x:c r="AQ297" s="56" t="str">
        <x:f>IF(OR(AO297="",AP297=""),"",AO297-AP297)</x:f>
      </x:c>
      <x:c r="AR297" s="58" t="str">
        <x:f>IF(OR(AP297="",AP297=0,AQ297=""),"",AQ297/AP297)</x:f>
      </x:c>
      <x:c r="AS297" s="58"/>
      <x:c r="AT297" s="37"/>
      <x:c r="AU297" s="37"/>
      <x:c r="AV297" s="37"/>
      <x:c r="AW297" s="56"/>
      <x:c r="AX297" s="56"/>
      <x:c r="AY297" s="37"/>
      <x:c r="AZ297" s="37"/>
      <x:c r="BA297" s="37"/>
      <x:c r="BB297" s="37"/>
      <x:c r="BC297" s="37"/>
      <x:c r="BD297" s="60"/>
      <x:c r="BE297" s="60"/>
      <x:c r="BF297" s="37"/>
      <x:c r="BG297" s="37"/>
      <x:c r="BH297" s="37" t="str">
        <x:v>https://btech.com/en/c/small-home-appliances/kettles-coffee-makers/electric-kettles</x:v>
      </x:c>
      <x:c r="BI297" s="37"/>
      <x:c r="BJ297" s="37" t="str">
        <x:v>لم يبدأ</x:v>
      </x:c>
      <x:c r="BK297" s="60" t="n">
        <x:v>46233</x:v>
      </x:c>
      <x:c r="BL297" s="60"/>
      <x:c r="BM297" s="60"/>
      <x:c r="BN297" s="62" t="str">
        <x:f>IF(BM297="","",(NOW()-BM297)*24)</x:f>
      </x:c>
      <x:c r="BO297" s="37" t="str">
        <x:f>IF(BM297="","لم يُرصد",IF(BT297&lt;&gt;TRUE,"غير نشط",IF(BP297="فشل","فشل حالي",IF(BN297&lt;=12,"حديث",IF(BN297&lt;=24,"متأخر","قديم")))))</x:f>
        <x:v>لم يُرصد</x:v>
      </x:c>
      <x:c r="BP297" s="37" t="str">
        <x:v>بانتظار رصد التقسيط</x:v>
      </x:c>
      <x:c r="BQ297" s="37" t="n">
        <x:v>0</x:v>
      </x:c>
      <x:c r="BR297" s="37"/>
      <x:c r="BS297" s="37"/>
      <x:c r="BT297" s="54" t="b">
        <x:v>1</x:v>
      </x:c>
      <x:c r="BU297" s="37" t="str">
        <x:v>يحتاج اكتشاف رابط المنتج</x:v>
      </x:c>
      <x:c r="BV297" s="37" t="str">
        <x:v>Mienta Stainless Steel Electric Kettle, 1.7 Liter 2200 Watt, Black - EK201937B</x:v>
      </x:c>
      <x:c r="BW297" s="37" t="str">
        <x:v>الملفات المرفوعة لا تحتوي خطة تقسيط فعلية لهذا الربط؛ الصف مُنشأ كمهمة جمع.</x:v>
      </x:c>
      <x:c r="BX297" s="60" t="n">
        <x:v>46233</x:v>
      </x:c>
      <x:c r="BY297" s="60" t="n">
        <x:v>46233</x:v>
      </x:c>
    </x:row>
    <x:row r="298">
      <x:c r="A298" s="37" t="str">
        <x:v>مهمة جمع أولية</x:v>
      </x:c>
      <x:c r="B298" s="37" t="str">
        <x:v>INSTTASK-A5F542D3E5AA</x:v>
      </x:c>
      <x:c r="C298" s="37" t="str">
        <x:v>VAR-D52ACB19162E0A|EG-013|STORE|PENDING</x:v>
      </x:c>
      <x:c r="D298" s="37" t="str">
        <x:v>VAR-D52ACB19162E0A|EG-013|STORE</x:v>
      </x:c>
      <x:c r="E298" s="37" t="str">
        <x:v>VAR-D52ACB19162E0A</x:v>
      </x:c>
      <x:c r="F298" s="37" t="str">
        <x:v>MOD-3FF054592CB4E3</x:v>
      </x:c>
      <x:c r="G298" s="37" t="str">
        <x:v>Philips HD9350/90 1.7L / 2200W / Stainless Steel</x:v>
      </x:c>
      <x:c r="H298" s="37" t="str">
        <x:v>الأجهزة المنزلية</x:v>
      </x:c>
      <x:c r="I298" s="37" t="str">
        <x:v>غلايات مياه</x:v>
      </x:c>
      <x:c r="J298" s="37" t="str">
        <x:v>Philips</x:v>
      </x:c>
      <x:c r="K298" s="37" t="str">
        <x:v>HD9350/90</x:v>
      </x:c>
      <x:c r="L298" s="37" t="str">
        <x:v>1.7L | 2200W | Stainless Steel</x:v>
      </x:c>
      <x:c r="M298" s="37"/>
      <x:c r="N298" s="37"/>
      <x:c r="O298" s="37" t="str">
        <x:v>Stainless Steel</x:v>
      </x:c>
      <x:c r="P298" s="37" t="str">
        <x:v>HD9350/90</x:v>
      </x:c>
      <x:c r="Q298" s="37"/>
      <x:c r="R298" s="37" t="str">
        <x:v>EG-013</x:v>
      </x:c>
      <x:c r="S298" s="37" t="str">
        <x:v>B.TECH</x:v>
      </x:c>
      <x:c r="T298" s="37" t="str">
        <x:v>A</x:v>
      </x:c>
      <x:c r="U298" s="37"/>
      <x:c r="V298" s="37"/>
      <x:c r="W298" s="37" t="str">
        <x:v>https://btech.com/en/c/small-home-appliances/kettles-coffee-makers/electric-kettles</x:v>
      </x:c>
      <x:c r="X298" s="37" t="str">
        <x:v>صفحة فئة</x:v>
      </x:c>
      <x:c r="Y298" s="37"/>
      <x:c r="Z298" s="37"/>
      <x:c r="AA298" s="37"/>
      <x:c r="AB298" s="37"/>
      <x:c r="AC298" s="37"/>
      <x:c r="AD298" s="37"/>
      <x:c r="AE298" s="37"/>
      <x:c r="AF298" s="56"/>
      <x:c r="AG298" s="56"/>
      <x:c r="AH298" s="56"/>
      <x:c r="AI298" s="58"/>
      <x:c r="AJ298" s="56"/>
      <x:c r="AK298" s="56"/>
      <x:c r="AL298" s="56"/>
      <x:c r="AM298" s="56"/>
      <x:c r="AN298" s="56"/>
      <x:c r="AO298" s="56" t="str">
        <x:f>IF(OR(AF298="",AD298=""),"",AF298*AD298+IF(AG298="",0,AG298)+IF(AH298="",0,AH298)+IF(AJ298="",0,AJ298)+IF(AK298="",0,AK298)+IF(AL298="",0,AL298)+IF(AM298="",0,AM298))</x:f>
      </x:c>
      <x:c r="AP298" s="56"/>
      <x:c r="AQ298" s="56" t="str">
        <x:f>IF(OR(AO298="",AP298=""),"",AO298-AP298)</x:f>
      </x:c>
      <x:c r="AR298" s="58" t="str">
        <x:f>IF(OR(AP298="",AP298=0,AQ298=""),"",AQ298/AP298)</x:f>
      </x:c>
      <x:c r="AS298" s="58"/>
      <x:c r="AT298" s="37"/>
      <x:c r="AU298" s="37"/>
      <x:c r="AV298" s="37"/>
      <x:c r="AW298" s="56"/>
      <x:c r="AX298" s="56"/>
      <x:c r="AY298" s="37"/>
      <x:c r="AZ298" s="37"/>
      <x:c r="BA298" s="37"/>
      <x:c r="BB298" s="37"/>
      <x:c r="BC298" s="37"/>
      <x:c r="BD298" s="60"/>
      <x:c r="BE298" s="60"/>
      <x:c r="BF298" s="37"/>
      <x:c r="BG298" s="37"/>
      <x:c r="BH298" s="37" t="str">
        <x:v>https://btech.com/en/c/small-home-appliances/kettles-coffee-makers/electric-kettles</x:v>
      </x:c>
      <x:c r="BI298" s="37"/>
      <x:c r="BJ298" s="37" t="str">
        <x:v>لم يبدأ</x:v>
      </x:c>
      <x:c r="BK298" s="60" t="n">
        <x:v>46233</x:v>
      </x:c>
      <x:c r="BL298" s="60"/>
      <x:c r="BM298" s="60"/>
      <x:c r="BN298" s="62" t="str">
        <x:f>IF(BM298="","",(NOW()-BM298)*24)</x:f>
      </x:c>
      <x:c r="BO298" s="37" t="str">
        <x:f>IF(BM298="","لم يُرصد",IF(BT298&lt;&gt;TRUE,"غير نشط",IF(BP298="فشل","فشل حالي",IF(BN298&lt;=12,"حديث",IF(BN298&lt;=24,"متأخر","قديم")))))</x:f>
        <x:v>لم يُرصد</x:v>
      </x:c>
      <x:c r="BP298" s="37" t="str">
        <x:v>بانتظار رصد التقسيط</x:v>
      </x:c>
      <x:c r="BQ298" s="37" t="n">
        <x:v>0</x:v>
      </x:c>
      <x:c r="BR298" s="37"/>
      <x:c r="BS298" s="37"/>
      <x:c r="BT298" s="54" t="b">
        <x:v>1</x:v>
      </x:c>
      <x:c r="BU298" s="37" t="str">
        <x:v>يحتاج اكتشاف رابط المنتج</x:v>
      </x:c>
      <x:c r="BV298" s="37" t="str">
        <x:v>Philips Daily Collection Electric Kettle, 1.7 Liter 2200 Watt, Stainless Steel - HD9350/90</x:v>
      </x:c>
      <x:c r="BW298" s="37" t="str">
        <x:v>الملفات المرفوعة لا تحتوي خطة تقسيط فعلية لهذا الربط؛ الصف مُنشأ كمهمة جمع.</x:v>
      </x:c>
      <x:c r="BX298" s="60" t="n">
        <x:v>46233</x:v>
      </x:c>
      <x:c r="BY298" s="60" t="n">
        <x:v>46233</x:v>
      </x:c>
    </x:row>
    <x:row r="299">
      <x:c r="A299" s="37" t="str">
        <x:v>مهمة جمع أولية</x:v>
      </x:c>
      <x:c r="B299" s="37" t="str">
        <x:v>INSTTASK-37CEA4C8F113</x:v>
      </x:c>
      <x:c r="C299" s="37" t="str">
        <x:v>VAR-D2A007B772D67E|EG-013|STORE|PENDING</x:v>
      </x:c>
      <x:c r="D299" s="37" t="str">
        <x:v>VAR-D2A007B772D67E|EG-013|STORE</x:v>
      </x:c>
      <x:c r="E299" s="37" t="str">
        <x:v>VAR-D2A007B772D67E</x:v>
      </x:c>
      <x:c r="F299" s="37" t="str">
        <x:v>MOD-83B51D12D2ACF0</x:v>
      </x:c>
      <x:c r="G299" s="37" t="str">
        <x:v>Sonai MAR-3000 1.7L / 2200W / White</x:v>
      </x:c>
      <x:c r="H299" s="37" t="str">
        <x:v>الأجهزة المنزلية</x:v>
      </x:c>
      <x:c r="I299" s="37" t="str">
        <x:v>غلايات مياه</x:v>
      </x:c>
      <x:c r="J299" s="37" t="str">
        <x:v>Sonai</x:v>
      </x:c>
      <x:c r="K299" s="37" t="str">
        <x:v>MAR-3000</x:v>
      </x:c>
      <x:c r="L299" s="37" t="str">
        <x:v>1.7L | 2200W | White</x:v>
      </x:c>
      <x:c r="M299" s="37"/>
      <x:c r="N299" s="37"/>
      <x:c r="O299" s="37" t="str">
        <x:v>White</x:v>
      </x:c>
      <x:c r="P299" s="37" t="str">
        <x:v>MAR-3000</x:v>
      </x:c>
      <x:c r="Q299" s="37"/>
      <x:c r="R299" s="37" t="str">
        <x:v>EG-013</x:v>
      </x:c>
      <x:c r="S299" s="37" t="str">
        <x:v>B.TECH</x:v>
      </x:c>
      <x:c r="T299" s="37" t="str">
        <x:v>A</x:v>
      </x:c>
      <x:c r="U299" s="37"/>
      <x:c r="V299" s="37"/>
      <x:c r="W299" s="37" t="str">
        <x:v>https://btech.com/en/c/small-home-appliances/kettles-coffee-makers/electric-kettles</x:v>
      </x:c>
      <x:c r="X299" s="37" t="str">
        <x:v>صفحة فئة</x:v>
      </x:c>
      <x:c r="Y299" s="37"/>
      <x:c r="Z299" s="37"/>
      <x:c r="AA299" s="37"/>
      <x:c r="AB299" s="37"/>
      <x:c r="AC299" s="37"/>
      <x:c r="AD299" s="37"/>
      <x:c r="AE299" s="37"/>
      <x:c r="AF299" s="56"/>
      <x:c r="AG299" s="56"/>
      <x:c r="AH299" s="56"/>
      <x:c r="AI299" s="58"/>
      <x:c r="AJ299" s="56"/>
      <x:c r="AK299" s="56"/>
      <x:c r="AL299" s="56"/>
      <x:c r="AM299" s="56"/>
      <x:c r="AN299" s="56"/>
      <x:c r="AO299" s="56" t="str">
        <x:f>IF(OR(AF299="",AD299=""),"",AF299*AD299+IF(AG299="",0,AG299)+IF(AH299="",0,AH299)+IF(AJ299="",0,AJ299)+IF(AK299="",0,AK299)+IF(AL299="",0,AL299)+IF(AM299="",0,AM299))</x:f>
      </x:c>
      <x:c r="AP299" s="56"/>
      <x:c r="AQ299" s="56" t="str">
        <x:f>IF(OR(AO299="",AP299=""),"",AO299-AP299)</x:f>
      </x:c>
      <x:c r="AR299" s="58" t="str">
        <x:f>IF(OR(AP299="",AP299=0,AQ299=""),"",AQ299/AP299)</x:f>
      </x:c>
      <x:c r="AS299" s="58"/>
      <x:c r="AT299" s="37"/>
      <x:c r="AU299" s="37"/>
      <x:c r="AV299" s="37"/>
      <x:c r="AW299" s="56"/>
      <x:c r="AX299" s="56"/>
      <x:c r="AY299" s="37"/>
      <x:c r="AZ299" s="37"/>
      <x:c r="BA299" s="37"/>
      <x:c r="BB299" s="37"/>
      <x:c r="BC299" s="37"/>
      <x:c r="BD299" s="60"/>
      <x:c r="BE299" s="60"/>
      <x:c r="BF299" s="37"/>
      <x:c r="BG299" s="37"/>
      <x:c r="BH299" s="37" t="str">
        <x:v>https://btech.com/en/c/small-home-appliances/kettles-coffee-makers/electric-kettles</x:v>
      </x:c>
      <x:c r="BI299" s="37"/>
      <x:c r="BJ299" s="37" t="str">
        <x:v>لم يبدأ</x:v>
      </x:c>
      <x:c r="BK299" s="60" t="n">
        <x:v>46233</x:v>
      </x:c>
      <x:c r="BL299" s="60"/>
      <x:c r="BM299" s="60"/>
      <x:c r="BN299" s="62" t="str">
        <x:f>IF(BM299="","",(NOW()-BM299)*24)</x:f>
      </x:c>
      <x:c r="BO299" s="37" t="str">
        <x:f>IF(BM299="","لم يُرصد",IF(BT299&lt;&gt;TRUE,"غير نشط",IF(BP299="فشل","فشل حالي",IF(BN299&lt;=12,"حديث",IF(BN299&lt;=24,"متأخر","قديم")))))</x:f>
        <x:v>لم يُرصد</x:v>
      </x:c>
      <x:c r="BP299" s="37" t="str">
        <x:v>بانتظار رصد التقسيط</x:v>
      </x:c>
      <x:c r="BQ299" s="37" t="n">
        <x:v>0</x:v>
      </x:c>
      <x:c r="BR299" s="37"/>
      <x:c r="BS299" s="37"/>
      <x:c r="BT299" s="54" t="b">
        <x:v>1</x:v>
      </x:c>
      <x:c r="BU299" s="37" t="str">
        <x:v>يحتاج اكتشاف رابط المنتج</x:v>
      </x:c>
      <x:c r="BV299" s="37" t="str">
        <x:v>Sonai Electric Kettle, 1.7 Liter 2200 Watt, White - MAR-3000</x:v>
      </x:c>
      <x:c r="BW299" s="37" t="str">
        <x:v>الملفات المرفوعة لا تحتوي خطة تقسيط فعلية لهذا الربط؛ الصف مُنشأ كمهمة جمع.</x:v>
      </x:c>
      <x:c r="BX299" s="60" t="n">
        <x:v>46233</x:v>
      </x:c>
      <x:c r="BY299" s="60" t="n">
        <x:v>46233</x:v>
      </x:c>
    </x:row>
    <x:row r="300">
      <x:c r="A300" s="37" t="str">
        <x:v>مهمة جمع أولية</x:v>
      </x:c>
      <x:c r="B300" s="37" t="str">
        <x:v>INSTTASK-35920750CE70</x:v>
      </x:c>
      <x:c r="C300" s="37" t="str">
        <x:v>VAR-1B2FB392BAC4B4|EG-013|STORE|PENDING</x:v>
      </x:c>
      <x:c r="D300" s="37" t="str">
        <x:v>VAR-1B2FB392BAC4B4|EG-013|STORE</x:v>
      </x:c>
      <x:c r="E300" s="37" t="str">
        <x:v>VAR-1B2FB392BAC4B4</x:v>
      </x:c>
      <x:c r="F300" s="37" t="str">
        <x:v>MOD-81029FDD8EA67C</x:v>
      </x:c>
      <x:c r="G300" s="37" t="str">
        <x:v>Tank GS-EK2417 1.5L / 1500W</x:v>
      </x:c>
      <x:c r="H300" s="37" t="str">
        <x:v>الأجهزة المنزلية</x:v>
      </x:c>
      <x:c r="I300" s="37" t="str">
        <x:v>غلايات مياه</x:v>
      </x:c>
      <x:c r="J300" s="37" t="str">
        <x:v>Tank</x:v>
      </x:c>
      <x:c r="K300" s="37" t="str">
        <x:v>GS-EK2417</x:v>
      </x:c>
      <x:c r="L300" s="37" t="str">
        <x:v>1.5L | 1500W</x:v>
      </x:c>
      <x:c r="M300" s="37"/>
      <x:c r="N300" s="37"/>
      <x:c r="O300" s="37"/>
      <x:c r="P300" s="37" t="str">
        <x:v>GS-EK2417</x:v>
      </x:c>
      <x:c r="Q300" s="37"/>
      <x:c r="R300" s="37" t="str">
        <x:v>EG-013</x:v>
      </x:c>
      <x:c r="S300" s="37" t="str">
        <x:v>B.TECH</x:v>
      </x:c>
      <x:c r="T300" s="37" t="str">
        <x:v>A</x:v>
      </x:c>
      <x:c r="U300" s="37"/>
      <x:c r="V300" s="37"/>
      <x:c r="W300" s="37" t="str">
        <x:v>https://btech.com/en/c/small-home-appliances/kettles-coffee-makers/electric-kettles</x:v>
      </x:c>
      <x:c r="X300" s="37" t="str">
        <x:v>صفحة فئة</x:v>
      </x:c>
      <x:c r="Y300" s="37"/>
      <x:c r="Z300" s="37"/>
      <x:c r="AA300" s="37"/>
      <x:c r="AB300" s="37"/>
      <x:c r="AC300" s="37"/>
      <x:c r="AD300" s="37"/>
      <x:c r="AE300" s="37"/>
      <x:c r="AF300" s="56"/>
      <x:c r="AG300" s="56"/>
      <x:c r="AH300" s="56"/>
      <x:c r="AI300" s="58"/>
      <x:c r="AJ300" s="56"/>
      <x:c r="AK300" s="56"/>
      <x:c r="AL300" s="56"/>
      <x:c r="AM300" s="56"/>
      <x:c r="AN300" s="56"/>
      <x:c r="AO300" s="56" t="str">
        <x:f>IF(OR(AF300="",AD300=""),"",AF300*AD300+IF(AG300="",0,AG300)+IF(AH300="",0,AH300)+IF(AJ300="",0,AJ300)+IF(AK300="",0,AK300)+IF(AL300="",0,AL300)+IF(AM300="",0,AM300))</x:f>
      </x:c>
      <x:c r="AP300" s="56"/>
      <x:c r="AQ300" s="56" t="str">
        <x:f>IF(OR(AO300="",AP300=""),"",AO300-AP300)</x:f>
      </x:c>
      <x:c r="AR300" s="58" t="str">
        <x:f>IF(OR(AP300="",AP300=0,AQ300=""),"",AQ300/AP300)</x:f>
      </x:c>
      <x:c r="AS300" s="58"/>
      <x:c r="AT300" s="37"/>
      <x:c r="AU300" s="37"/>
      <x:c r="AV300" s="37"/>
      <x:c r="AW300" s="56"/>
      <x:c r="AX300" s="56"/>
      <x:c r="AY300" s="37"/>
      <x:c r="AZ300" s="37"/>
      <x:c r="BA300" s="37"/>
      <x:c r="BB300" s="37"/>
      <x:c r="BC300" s="37"/>
      <x:c r="BD300" s="60"/>
      <x:c r="BE300" s="60"/>
      <x:c r="BF300" s="37"/>
      <x:c r="BG300" s="37"/>
      <x:c r="BH300" s="37" t="str">
        <x:v>https://btech.com/en/c/small-home-appliances/kettles-coffee-makers/electric-kettles</x:v>
      </x:c>
      <x:c r="BI300" s="37"/>
      <x:c r="BJ300" s="37" t="str">
        <x:v>لم يبدأ</x:v>
      </x:c>
      <x:c r="BK300" s="60" t="n">
        <x:v>46233</x:v>
      </x:c>
      <x:c r="BL300" s="60"/>
      <x:c r="BM300" s="60"/>
      <x:c r="BN300" s="62" t="str">
        <x:f>IF(BM300="","",(NOW()-BM300)*24)</x:f>
      </x:c>
      <x:c r="BO300" s="37" t="str">
        <x:f>IF(BM300="","لم يُرصد",IF(BT300&lt;&gt;TRUE,"غير نشط",IF(BP300="فشل","فشل حالي",IF(BN300&lt;=12,"حديث",IF(BN300&lt;=24,"متأخر","قديم")))))</x:f>
        <x:v>لم يُرصد</x:v>
      </x:c>
      <x:c r="BP300" s="37" t="str">
        <x:v>بانتظار رصد التقسيط</x:v>
      </x:c>
      <x:c r="BQ300" s="37" t="n">
        <x:v>0</x:v>
      </x:c>
      <x:c r="BR300" s="37"/>
      <x:c r="BS300" s="37"/>
      <x:c r="BT300" s="54" t="b">
        <x:v>1</x:v>
      </x:c>
      <x:c r="BU300" s="37" t="str">
        <x:v>يحتاج اكتشاف رابط المنتج</x:v>
      </x:c>
      <x:c r="BV300" s="37" t="str">
        <x:v>Tank Electric Kettle, 1.5 Liter 1500 Watt, Pink - GS-EK2417</x:v>
      </x:c>
      <x:c r="BW300" s="37" t="str">
        <x:v>الملفات المرفوعة لا تحتوي خطة تقسيط فعلية لهذا الربط؛ الصف مُنشأ كمهمة جمع.</x:v>
      </x:c>
      <x:c r="BX300" s="60" t="n">
        <x:v>46233</x:v>
      </x:c>
      <x:c r="BY300" s="60" t="n">
        <x:v>46233</x:v>
      </x:c>
    </x:row>
    <x:row r="301">
      <x:c r="A301" s="37" t="str">
        <x:v>مهمة جمع أولية</x:v>
      </x:c>
      <x:c r="B301" s="37" t="str">
        <x:v>INSTTASK-C46F1D60F22E</x:v>
      </x:c>
      <x:c r="C301" s="37" t="str">
        <x:v>VAR-D873457645ECC1|EG-013|STORE|PENDING</x:v>
      </x:c>
      <x:c r="D301" s="37" t="str">
        <x:v>VAR-D873457645ECC1|EG-013|STORE</x:v>
      </x:c>
      <x:c r="E301" s="37" t="str">
        <x:v>VAR-D873457645ECC1</x:v>
      </x:c>
      <x:c r="F301" s="37" t="str">
        <x:v>MOD-81029FDD8EA67C</x:v>
      </x:c>
      <x:c r="G301" s="37" t="str">
        <x:v>Tank GS-EK2417 1.5L / 1500W / Grey</x:v>
      </x:c>
      <x:c r="H301" s="37" t="str">
        <x:v>الأجهزة المنزلية</x:v>
      </x:c>
      <x:c r="I301" s="37" t="str">
        <x:v>غلايات مياه</x:v>
      </x:c>
      <x:c r="J301" s="37" t="str">
        <x:v>Tank</x:v>
      </x:c>
      <x:c r="K301" s="37" t="str">
        <x:v>GS-EK2417</x:v>
      </x:c>
      <x:c r="L301" s="37" t="str">
        <x:v>1.5L | 1500W | Grey</x:v>
      </x:c>
      <x:c r="M301" s="37"/>
      <x:c r="N301" s="37"/>
      <x:c r="O301" s="37" t="str">
        <x:v>Grey</x:v>
      </x:c>
      <x:c r="P301" s="37" t="str">
        <x:v>GS-EK2417</x:v>
      </x:c>
      <x:c r="Q301" s="37"/>
      <x:c r="R301" s="37" t="str">
        <x:v>EG-013</x:v>
      </x:c>
      <x:c r="S301" s="37" t="str">
        <x:v>B.TECH</x:v>
      </x:c>
      <x:c r="T301" s="37" t="str">
        <x:v>A</x:v>
      </x:c>
      <x:c r="U301" s="37"/>
      <x:c r="V301" s="37"/>
      <x:c r="W301" s="37" t="str">
        <x:v>https://btech.com/en/c/small-home-appliances/kettles-coffee-makers/electric-kettles</x:v>
      </x:c>
      <x:c r="X301" s="37" t="str">
        <x:v>صفحة فئة</x:v>
      </x:c>
      <x:c r="Y301" s="37"/>
      <x:c r="Z301" s="37"/>
      <x:c r="AA301" s="37"/>
      <x:c r="AB301" s="37"/>
      <x:c r="AC301" s="37"/>
      <x:c r="AD301" s="37"/>
      <x:c r="AE301" s="37"/>
      <x:c r="AF301" s="56"/>
      <x:c r="AG301" s="56"/>
      <x:c r="AH301" s="56"/>
      <x:c r="AI301" s="58"/>
      <x:c r="AJ301" s="56"/>
      <x:c r="AK301" s="56"/>
      <x:c r="AL301" s="56"/>
      <x:c r="AM301" s="56"/>
      <x:c r="AN301" s="56"/>
      <x:c r="AO301" s="56" t="str">
        <x:f>IF(OR(AF301="",AD301=""),"",AF301*AD301+IF(AG301="",0,AG301)+IF(AH301="",0,AH301)+IF(AJ301="",0,AJ301)+IF(AK301="",0,AK301)+IF(AL301="",0,AL301)+IF(AM301="",0,AM301))</x:f>
      </x:c>
      <x:c r="AP301" s="56"/>
      <x:c r="AQ301" s="56" t="str">
        <x:f>IF(OR(AO301="",AP301=""),"",AO301-AP301)</x:f>
      </x:c>
      <x:c r="AR301" s="58" t="str">
        <x:f>IF(OR(AP301="",AP301=0,AQ301=""),"",AQ301/AP301)</x:f>
      </x:c>
      <x:c r="AS301" s="58"/>
      <x:c r="AT301" s="37"/>
      <x:c r="AU301" s="37"/>
      <x:c r="AV301" s="37"/>
      <x:c r="AW301" s="56"/>
      <x:c r="AX301" s="56"/>
      <x:c r="AY301" s="37"/>
      <x:c r="AZ301" s="37"/>
      <x:c r="BA301" s="37"/>
      <x:c r="BB301" s="37"/>
      <x:c r="BC301" s="37"/>
      <x:c r="BD301" s="60"/>
      <x:c r="BE301" s="60"/>
      <x:c r="BF301" s="37"/>
      <x:c r="BG301" s="37"/>
      <x:c r="BH301" s="37" t="str">
        <x:v>https://btech.com/en/c/small-home-appliances/kettles-coffee-makers/electric-kettles</x:v>
      </x:c>
      <x:c r="BI301" s="37"/>
      <x:c r="BJ301" s="37" t="str">
        <x:v>لم يبدأ</x:v>
      </x:c>
      <x:c r="BK301" s="60" t="n">
        <x:v>46233</x:v>
      </x:c>
      <x:c r="BL301" s="60"/>
      <x:c r="BM301" s="60"/>
      <x:c r="BN301" s="62" t="str">
        <x:f>IF(BM301="","",(NOW()-BM301)*24)</x:f>
      </x:c>
      <x:c r="BO301" s="37" t="str">
        <x:f>IF(BM301="","لم يُرصد",IF(BT301&lt;&gt;TRUE,"غير نشط",IF(BP301="فشل","فشل حالي",IF(BN301&lt;=12,"حديث",IF(BN301&lt;=24,"متأخر","قديم")))))</x:f>
        <x:v>لم يُرصد</x:v>
      </x:c>
      <x:c r="BP301" s="37" t="str">
        <x:v>بانتظار رصد التقسيط</x:v>
      </x:c>
      <x:c r="BQ301" s="37" t="n">
        <x:v>0</x:v>
      </x:c>
      <x:c r="BR301" s="37"/>
      <x:c r="BS301" s="37"/>
      <x:c r="BT301" s="54" t="b">
        <x:v>1</x:v>
      </x:c>
      <x:c r="BU301" s="37" t="str">
        <x:v>يحتاج اكتشاف رابط المنتج</x:v>
      </x:c>
      <x:c r="BV301" s="37" t="str">
        <x:v>Tank Electric Kettle, 1.5 Liter 1500 Watt, Grey - GS-EK2417</x:v>
      </x:c>
      <x:c r="BW301" s="37" t="str">
        <x:v>الملفات المرفوعة لا تحتوي خطة تقسيط فعلية لهذا الربط؛ الصف مُنشأ كمهمة جمع.</x:v>
      </x:c>
      <x:c r="BX301" s="60" t="n">
        <x:v>46233</x:v>
      </x:c>
      <x:c r="BY301" s="60" t="n">
        <x:v>46233</x:v>
      </x:c>
    </x:row>
    <x:row r="302">
      <x:c r="A302" s="37" t="str">
        <x:v>مهمة جمع أولية</x:v>
      </x:c>
      <x:c r="B302" s="37" t="str">
        <x:v>INSTTASK-2E2D4C4F53BD</x:v>
      </x:c>
      <x:c r="C302" s="37" t="str">
        <x:v>VAR-9DF10BF5D254DD|EG-079|STORE|PENDING</x:v>
      </x:c>
      <x:c r="D302" s="37" t="str">
        <x:v>VAR-9DF10BF5D254DD|EG-079|STORE</x:v>
      </x:c>
      <x:c r="E302" s="37" t="str">
        <x:v>VAR-9DF10BF5D254DD</x:v>
      </x:c>
      <x:c r="F302" s="37" t="str">
        <x:v>MOD-70ECADB4CAA52F</x:v>
      </x:c>
      <x:c r="G302" s="37" t="str">
        <x:v>Tefal KO1408E0 15 L | 1500 W | 15L</x:v>
      </x:c>
      <x:c r="H302" s="37" t="str">
        <x:v>الأجهزة المنزلية</x:v>
      </x:c>
      <x:c r="I302" s="37" t="str">
        <x:v>غلايات مياه</x:v>
      </x:c>
      <x:c r="J302" s="37" t="str">
        <x:v>Tefal</x:v>
      </x:c>
      <x:c r="K302" s="37" t="str">
        <x:v>KO1408E0</x:v>
      </x:c>
      <x:c r="L302" s="37" t="str">
        <x:v>15 L | 1500 W</x:v>
      </x:c>
      <x:c r="M302" s="37"/>
      <x:c r="N302" s="37"/>
      <x:c r="O302" s="37"/>
      <x:c r="P302" s="37" t="str">
        <x:v>KO1408E0</x:v>
      </x:c>
      <x:c r="Q302" s="37"/>
      <x:c r="R302" s="37" t="str">
        <x:v>EG-079</x:v>
      </x:c>
      <x:c r="S302" s="37" t="str">
        <x:v>Zahran Stores</x:v>
      </x:c>
      <x:c r="T302" s="37" t="str">
        <x:v>A</x:v>
      </x:c>
      <x:c r="U302" s="37"/>
      <x:c r="V302" s="37"/>
      <x:c r="W302" s="37" t="str">
        <x:v>https://www.zahranstores.com/en/tefal-double-layer-kettle-15-l-1500-watt-ko1408e0</x:v>
      </x:c>
      <x:c r="X302" s="37" t="str">
        <x:v>Sitemap/قائمة روابط</x:v>
      </x:c>
      <x:c r="Y302" s="37"/>
      <x:c r="Z302" s="37"/>
      <x:c r="AA302" s="37"/>
      <x:c r="AB302" s="37"/>
      <x:c r="AC302" s="37"/>
      <x:c r="AD302" s="37"/>
      <x:c r="AE302" s="37"/>
      <x:c r="AF302" s="56"/>
      <x:c r="AG302" s="56"/>
      <x:c r="AH302" s="56"/>
      <x:c r="AI302" s="58"/>
      <x:c r="AJ302" s="56"/>
      <x:c r="AK302" s="56"/>
      <x:c r="AL302" s="56"/>
      <x:c r="AM302" s="56"/>
      <x:c r="AN302" s="56"/>
      <x:c r="AO302" s="56" t="str">
        <x:f>IF(OR(AF302="",AD302=""),"",AF302*AD302+IF(AG302="",0,AG302)+IF(AH302="",0,AH302)+IF(AJ302="",0,AJ302)+IF(AK302="",0,AK302)+IF(AL302="",0,AL302)+IF(AM302="",0,AM302))</x:f>
      </x:c>
      <x:c r="AP302" s="56"/>
      <x:c r="AQ302" s="56" t="str">
        <x:f>IF(OR(AO302="",AP302=""),"",AO302-AP302)</x:f>
      </x:c>
      <x:c r="AR302" s="58" t="str">
        <x:f>IF(OR(AP302="",AP302=0,AQ302=""),"",AQ302/AP302)</x:f>
      </x:c>
      <x:c r="AS302" s="58"/>
      <x:c r="AT302" s="37"/>
      <x:c r="AU302" s="37"/>
      <x:c r="AV302" s="37"/>
      <x:c r="AW302" s="56"/>
      <x:c r="AX302" s="56"/>
      <x:c r="AY302" s="37"/>
      <x:c r="AZ302" s="37"/>
      <x:c r="BA302" s="37"/>
      <x:c r="BB302" s="37"/>
      <x:c r="BC302" s="37"/>
      <x:c r="BD302" s="60"/>
      <x:c r="BE302" s="60"/>
      <x:c r="BF302" s="37"/>
      <x:c r="BG302" s="37"/>
      <x:c r="BH302" s="37" t="str">
        <x:v>https://www.zahranstores.com/en/tefal-double-layer-kettle-15-l-1500-watt-ko1408e0</x:v>
      </x:c>
      <x:c r="BI302" s="37"/>
      <x:c r="BJ302" s="37" t="str">
        <x:v>لم يبدأ</x:v>
      </x:c>
      <x:c r="BK302" s="60" t="n">
        <x:v>46233</x:v>
      </x:c>
      <x:c r="BL302" s="60"/>
      <x:c r="BM302" s="60"/>
      <x:c r="BN302" s="62" t="str">
        <x:f>IF(BM302="","",(NOW()-BM302)*24)</x:f>
      </x:c>
      <x:c r="BO302" s="37" t="str">
        <x:f>IF(BM302="","لم يُرصد",IF(BT302&lt;&gt;TRUE,"غير نشط",IF(BP302="فشل","فشل حالي",IF(BN302&lt;=12,"حديث",IF(BN302&lt;=24,"متأخر","قديم")))))</x:f>
        <x:v>لم يُرصد</x:v>
      </x:c>
      <x:c r="BP302" s="37" t="str">
        <x:v>بانتظار رصد التقسيط</x:v>
      </x:c>
      <x:c r="BQ302" s="37" t="n">
        <x:v>0</x:v>
      </x:c>
      <x:c r="BR302" s="37"/>
      <x:c r="BS302" s="37"/>
      <x:c r="BT302" s="54" t="b">
        <x:v>1</x:v>
      </x:c>
      <x:c r="BU302" s="37" t="str">
        <x:v>يحتاج تأكيد صفحة المنتج</x:v>
      </x:c>
      <x:c r="BV302" s="37" t="str"/>
      <x:c r="BW302" s="37" t="str">
        <x:v>الملفات المرفوعة لا تحتوي خطة تقسيط فعلية لهذا الربط؛ الصف مُنشأ كمهمة جمع. | Exact product URL in Zahran Stores public sitemap; stock not asserted</x:v>
      </x:c>
      <x:c r="BX302" s="60" t="n">
        <x:v>46233</x:v>
      </x:c>
      <x:c r="BY302" s="60" t="n">
        <x:v>46233</x:v>
      </x:c>
    </x:row>
    <x:row r="303">
      <x:c r="A303" s="37" t="str">
        <x:v>مهمة جمع أولية</x:v>
      </x:c>
      <x:c r="B303" s="37" t="str">
        <x:v>INSTTASK-449B1E12F1E9</x:v>
      </x:c>
      <x:c r="C303" s="37" t="str">
        <x:v>VAR-ACFB10204907BD|EG-013|STORE|PENDING</x:v>
      </x:c>
      <x:c r="D303" s="37" t="str">
        <x:v>VAR-ACFB10204907BD|EG-013|STORE</x:v>
      </x:c>
      <x:c r="E303" s="37" t="str">
        <x:v>VAR-ACFB10204907BD</x:v>
      </x:c>
      <x:c r="F303" s="37" t="str">
        <x:v>MOD-789E0DDFFE90AC</x:v>
      </x:c>
      <x:c r="G303" s="37" t="str">
        <x:v>Tornado TKS-2217 1.7L / 2200W / Stainless Steel / Silver</x:v>
      </x:c>
      <x:c r="H303" s="37" t="str">
        <x:v>الأجهزة المنزلية</x:v>
      </x:c>
      <x:c r="I303" s="37" t="str">
        <x:v>غلايات مياه</x:v>
      </x:c>
      <x:c r="J303" s="37" t="str">
        <x:v>Tornado</x:v>
      </x:c>
      <x:c r="K303" s="37" t="str">
        <x:v>TKS-2217</x:v>
      </x:c>
      <x:c r="L303" s="37" t="str">
        <x:v>1.7L | 2200W | Stainless Steel / Silver</x:v>
      </x:c>
      <x:c r="M303" s="37"/>
      <x:c r="N303" s="37"/>
      <x:c r="O303" s="37" t="str">
        <x:v>Stainless Steel / Silver</x:v>
      </x:c>
      <x:c r="P303" s="37" t="str">
        <x:v>TKS-2217</x:v>
      </x:c>
      <x:c r="Q303" s="37"/>
      <x:c r="R303" s="37" t="str">
        <x:v>EG-013</x:v>
      </x:c>
      <x:c r="S303" s="37" t="str">
        <x:v>B.TECH</x:v>
      </x:c>
      <x:c r="T303" s="37" t="str">
        <x:v>A</x:v>
      </x:c>
      <x:c r="U303" s="37"/>
      <x:c r="V303" s="37"/>
      <x:c r="W303" s="37" t="str">
        <x:v>https://btech.com/en/c/small-home-appliances/kettles-coffee-makers/electric-kettles</x:v>
      </x:c>
      <x:c r="X303" s="37" t="str">
        <x:v>صفحة فئة</x:v>
      </x:c>
      <x:c r="Y303" s="37"/>
      <x:c r="Z303" s="37"/>
      <x:c r="AA303" s="37"/>
      <x:c r="AB303" s="37"/>
      <x:c r="AC303" s="37"/>
      <x:c r="AD303" s="37"/>
      <x:c r="AE303" s="37"/>
      <x:c r="AF303" s="56"/>
      <x:c r="AG303" s="56"/>
      <x:c r="AH303" s="56"/>
      <x:c r="AI303" s="58"/>
      <x:c r="AJ303" s="56"/>
      <x:c r="AK303" s="56"/>
      <x:c r="AL303" s="56"/>
      <x:c r="AM303" s="56"/>
      <x:c r="AN303" s="56"/>
      <x:c r="AO303" s="56" t="str">
        <x:f>IF(OR(AF303="",AD303=""),"",AF303*AD303+IF(AG303="",0,AG303)+IF(AH303="",0,AH303)+IF(AJ303="",0,AJ303)+IF(AK303="",0,AK303)+IF(AL303="",0,AL303)+IF(AM303="",0,AM303))</x:f>
      </x:c>
      <x:c r="AP303" s="56"/>
      <x:c r="AQ303" s="56" t="str">
        <x:f>IF(OR(AO303="",AP303=""),"",AO303-AP303)</x:f>
      </x:c>
      <x:c r="AR303" s="58" t="str">
        <x:f>IF(OR(AP303="",AP303=0,AQ303=""),"",AQ303/AP303)</x:f>
      </x:c>
      <x:c r="AS303" s="58"/>
      <x:c r="AT303" s="37"/>
      <x:c r="AU303" s="37"/>
      <x:c r="AV303" s="37"/>
      <x:c r="AW303" s="56"/>
      <x:c r="AX303" s="56"/>
      <x:c r="AY303" s="37"/>
      <x:c r="AZ303" s="37"/>
      <x:c r="BA303" s="37"/>
      <x:c r="BB303" s="37"/>
      <x:c r="BC303" s="37"/>
      <x:c r="BD303" s="60"/>
      <x:c r="BE303" s="60"/>
      <x:c r="BF303" s="37"/>
      <x:c r="BG303" s="37"/>
      <x:c r="BH303" s="37" t="str">
        <x:v>https://btech.com/en/c/small-home-appliances/kettles-coffee-makers/electric-kettles</x:v>
      </x:c>
      <x:c r="BI303" s="37"/>
      <x:c r="BJ303" s="37" t="str">
        <x:v>لم يبدأ</x:v>
      </x:c>
      <x:c r="BK303" s="60" t="n">
        <x:v>46233</x:v>
      </x:c>
      <x:c r="BL303" s="60"/>
      <x:c r="BM303" s="60"/>
      <x:c r="BN303" s="62" t="str">
        <x:f>IF(BM303="","",(NOW()-BM303)*24)</x:f>
      </x:c>
      <x:c r="BO303" s="37" t="str">
        <x:f>IF(BM303="","لم يُرصد",IF(BT303&lt;&gt;TRUE,"غير نشط",IF(BP303="فشل","فشل حالي",IF(BN303&lt;=12,"حديث",IF(BN303&lt;=24,"متأخر","قديم")))))</x:f>
        <x:v>لم يُرصد</x:v>
      </x:c>
      <x:c r="BP303" s="37" t="str">
        <x:v>بانتظار رصد التقسيط</x:v>
      </x:c>
      <x:c r="BQ303" s="37" t="n">
        <x:v>0</x:v>
      </x:c>
      <x:c r="BR303" s="37"/>
      <x:c r="BS303" s="37"/>
      <x:c r="BT303" s="54" t="b">
        <x:v>1</x:v>
      </x:c>
      <x:c r="BU303" s="37" t="str">
        <x:v>يحتاج اكتشاف رابط المنتج</x:v>
      </x:c>
      <x:c r="BV303" s="37" t="str">
        <x:v>Tornado Stainless Steel Electric Kettle, 1.7 Liter 2200 Watt, Silver - TKS-2217</x:v>
      </x:c>
      <x:c r="BW303" s="37" t="str">
        <x:v>الملفات المرفوعة لا تحتوي خطة تقسيط فعلية لهذا الربط؛ الصف مُنشأ كمهمة جمع.</x:v>
      </x:c>
      <x:c r="BX303" s="60" t="n">
        <x:v>46233</x:v>
      </x:c>
      <x:c r="BY303" s="60" t="n">
        <x:v>46233</x:v>
      </x:c>
    </x:row>
    <x:row r="304">
      <x:c r="A304" s="37" t="str">
        <x:v>مهمة جمع أولية</x:v>
      </x:c>
      <x:c r="B304" s="37" t="str">
        <x:v>INSTTASK-AF890B75080D</x:v>
      </x:c>
      <x:c r="C304" s="37" t="str">
        <x:v>VAR-546A01A206A32A|EG-013|STORE|PENDING</x:v>
      </x:c>
      <x:c r="D304" s="37" t="str">
        <x:v>VAR-546A01A206A32A|EG-013|STORE</x:v>
      </x:c>
      <x:c r="E304" s="37" t="str">
        <x:v>VAR-546A01A206A32A</x:v>
      </x:c>
      <x:c r="F304" s="37" t="str">
        <x:v>MOD-0385C304B0DA71</x:v>
      </x:c>
      <x:c r="G304" s="37" t="str">
        <x:v>Touch El Zenouki 40306 1.7L / 2200W / Black</x:v>
      </x:c>
      <x:c r="H304" s="37" t="str">
        <x:v>الأجهزة المنزلية</x:v>
      </x:c>
      <x:c r="I304" s="37" t="str">
        <x:v>غلايات مياه</x:v>
      </x:c>
      <x:c r="J304" s="37" t="str">
        <x:v>Touch El Zenouki</x:v>
      </x:c>
      <x:c r="K304" s="37" t="str">
        <x:v>40306</x:v>
      </x:c>
      <x:c r="L304" s="37" t="str">
        <x:v>1.7L | 2200W | Black</x:v>
      </x:c>
      <x:c r="M304" s="37"/>
      <x:c r="N304" s="37"/>
      <x:c r="O304" s="37" t="str">
        <x:v>Black</x:v>
      </x:c>
      <x:c r="P304" s="37" t="str">
        <x:v>40306</x:v>
      </x:c>
      <x:c r="Q304" s="37"/>
      <x:c r="R304" s="37" t="str">
        <x:v>EG-013</x:v>
      </x:c>
      <x:c r="S304" s="37" t="str">
        <x:v>B.TECH</x:v>
      </x:c>
      <x:c r="T304" s="37" t="str">
        <x:v>A</x:v>
      </x:c>
      <x:c r="U304" s="37"/>
      <x:c r="V304" s="37"/>
      <x:c r="W304" s="37" t="str">
        <x:v>https://btech.com/en/c/small-home-appliances/kettles-coffee-makers/electric-kettles</x:v>
      </x:c>
      <x:c r="X304" s="37" t="str">
        <x:v>صفحة فئة</x:v>
      </x:c>
      <x:c r="Y304" s="37"/>
      <x:c r="Z304" s="37"/>
      <x:c r="AA304" s="37"/>
      <x:c r="AB304" s="37"/>
      <x:c r="AC304" s="37"/>
      <x:c r="AD304" s="37"/>
      <x:c r="AE304" s="37"/>
      <x:c r="AF304" s="56"/>
      <x:c r="AG304" s="56"/>
      <x:c r="AH304" s="56"/>
      <x:c r="AI304" s="58"/>
      <x:c r="AJ304" s="56"/>
      <x:c r="AK304" s="56"/>
      <x:c r="AL304" s="56"/>
      <x:c r="AM304" s="56"/>
      <x:c r="AN304" s="56"/>
      <x:c r="AO304" s="56" t="str">
        <x:f>IF(OR(AF304="",AD304=""),"",AF304*AD304+IF(AG304="",0,AG304)+IF(AH304="",0,AH304)+IF(AJ304="",0,AJ304)+IF(AK304="",0,AK304)+IF(AL304="",0,AL304)+IF(AM304="",0,AM304))</x:f>
      </x:c>
      <x:c r="AP304" s="56"/>
      <x:c r="AQ304" s="56" t="str">
        <x:f>IF(OR(AO304="",AP304=""),"",AO304-AP304)</x:f>
      </x:c>
      <x:c r="AR304" s="58" t="str">
        <x:f>IF(OR(AP304="",AP304=0,AQ304=""),"",AQ304/AP304)</x:f>
      </x:c>
      <x:c r="AS304" s="58"/>
      <x:c r="AT304" s="37"/>
      <x:c r="AU304" s="37"/>
      <x:c r="AV304" s="37"/>
      <x:c r="AW304" s="56"/>
      <x:c r="AX304" s="56"/>
      <x:c r="AY304" s="37"/>
      <x:c r="AZ304" s="37"/>
      <x:c r="BA304" s="37"/>
      <x:c r="BB304" s="37"/>
      <x:c r="BC304" s="37"/>
      <x:c r="BD304" s="60"/>
      <x:c r="BE304" s="60"/>
      <x:c r="BF304" s="37"/>
      <x:c r="BG304" s="37"/>
      <x:c r="BH304" s="37" t="str">
        <x:v>https://btech.com/en/c/small-home-appliances/kettles-coffee-makers/electric-kettles</x:v>
      </x:c>
      <x:c r="BI304" s="37"/>
      <x:c r="BJ304" s="37" t="str">
        <x:v>لم يبدأ</x:v>
      </x:c>
      <x:c r="BK304" s="60" t="n">
        <x:v>46233</x:v>
      </x:c>
      <x:c r="BL304" s="60"/>
      <x:c r="BM304" s="60"/>
      <x:c r="BN304" s="62" t="str">
        <x:f>IF(BM304="","",(NOW()-BM304)*24)</x:f>
      </x:c>
      <x:c r="BO304" s="37" t="str">
        <x:f>IF(BM304="","لم يُرصد",IF(BT304&lt;&gt;TRUE,"غير نشط",IF(BP304="فشل","فشل حالي",IF(BN304&lt;=12,"حديث",IF(BN304&lt;=24,"متأخر","قديم")))))</x:f>
        <x:v>لم يُرصد</x:v>
      </x:c>
      <x:c r="BP304" s="37" t="str">
        <x:v>بانتظار رصد التقسيط</x:v>
      </x:c>
      <x:c r="BQ304" s="37" t="n">
        <x:v>0</x:v>
      </x:c>
      <x:c r="BR304" s="37"/>
      <x:c r="BS304" s="37"/>
      <x:c r="BT304" s="54" t="b">
        <x:v>1</x:v>
      </x:c>
      <x:c r="BU304" s="37" t="str">
        <x:v>يحتاج اكتشاف رابط المنتج</x:v>
      </x:c>
      <x:c r="BV304" s="37" t="str">
        <x:v>Touch El Zenouki Electric Kettle, 1.7 Liter 2200 Watt, Black - 40306</x:v>
      </x:c>
      <x:c r="BW304" s="37" t="str">
        <x:v>الملفات المرفوعة لا تحتوي خطة تقسيط فعلية لهذا الربط؛ الصف مُنشأ كمهمة جمع.</x:v>
      </x:c>
      <x:c r="BX304" s="60" t="n">
        <x:v>46233</x:v>
      </x:c>
      <x:c r="BY304" s="60" t="n">
        <x:v>46233</x:v>
      </x:c>
    </x:row>
    <x:row r="305">
      <x:c r="A305" s="37" t="str">
        <x:v>مهمة جمع أولية</x:v>
      </x:c>
      <x:c r="B305" s="37" t="str">
        <x:v>INSTTASK-25C348AFE06B</x:v>
      </x:c>
      <x:c r="C305" s="37" t="str">
        <x:v>VAR-D75AB94D786C13|EG-013|STORE|PENDING</x:v>
      </x:c>
      <x:c r="D305" s="37" t="str">
        <x:v>VAR-D75AB94D786C13|EG-013|STORE</x:v>
      </x:c>
      <x:c r="E305" s="37" t="str">
        <x:v>VAR-D75AB94D786C13</x:v>
      </x:c>
      <x:c r="F305" s="37" t="str">
        <x:v>MOD-9624CA01E80878</x:v>
      </x:c>
      <x:c r="G305" s="37" t="str">
        <x:v>Benz BAFB602 6.5L / 1700W / Black</x:v>
      </x:c>
      <x:c r="H305" s="37" t="str">
        <x:v>الأجهزة المنزلية</x:v>
      </x:c>
      <x:c r="I305" s="37" t="str">
        <x:v>قلايات هوائية</x:v>
      </x:c>
      <x:c r="J305" s="37" t="str">
        <x:v>Benz</x:v>
      </x:c>
      <x:c r="K305" s="37" t="str">
        <x:v>BAFB602</x:v>
      </x:c>
      <x:c r="L305" s="37" t="str">
        <x:v>6.5L | 1700W | Black</x:v>
      </x:c>
      <x:c r="M305" s="37"/>
      <x:c r="N305" s="37"/>
      <x:c r="O305" s="37" t="str">
        <x:v>Black</x:v>
      </x:c>
      <x:c r="P305" s="37" t="str">
        <x:v>BAFB602</x:v>
      </x:c>
      <x:c r="Q305" s="37"/>
      <x:c r="R305" s="37" t="str">
        <x:v>EG-013</x:v>
      </x:c>
      <x:c r="S305" s="37" t="str">
        <x:v>B.TECH</x:v>
      </x:c>
      <x:c r="T305" s="37" t="str">
        <x:v>A</x:v>
      </x:c>
      <x:c r="U305" s="37"/>
      <x:c r="V305" s="37"/>
      <x:c r="W305" s="37" t="str">
        <x:v>https://btech.com/en/c/small-home-appliances/fryers/air-fryers</x:v>
      </x:c>
      <x:c r="X305" s="37" t="str">
        <x:v>صفحة فئة</x:v>
      </x:c>
      <x:c r="Y305" s="37"/>
      <x:c r="Z305" s="37"/>
      <x:c r="AA305" s="37"/>
      <x:c r="AB305" s="37"/>
      <x:c r="AC305" s="37"/>
      <x:c r="AD305" s="37"/>
      <x:c r="AE305" s="37"/>
      <x:c r="AF305" s="56"/>
      <x:c r="AG305" s="56"/>
      <x:c r="AH305" s="56"/>
      <x:c r="AI305" s="58"/>
      <x:c r="AJ305" s="56"/>
      <x:c r="AK305" s="56"/>
      <x:c r="AL305" s="56"/>
      <x:c r="AM305" s="56"/>
      <x:c r="AN305" s="56"/>
      <x:c r="AO305" s="56" t="str">
        <x:f>IF(OR(AF305="",AD305=""),"",AF305*AD305+IF(AG305="",0,AG305)+IF(AH305="",0,AH305)+IF(AJ305="",0,AJ305)+IF(AK305="",0,AK305)+IF(AL305="",0,AL305)+IF(AM305="",0,AM305))</x:f>
      </x:c>
      <x:c r="AP305" s="56"/>
      <x:c r="AQ305" s="56" t="str">
        <x:f>IF(OR(AO305="",AP305=""),"",AO305-AP305)</x:f>
      </x:c>
      <x:c r="AR305" s="58" t="str">
        <x:f>IF(OR(AP305="",AP305=0,AQ305=""),"",AQ305/AP305)</x:f>
      </x:c>
      <x:c r="AS305" s="58"/>
      <x:c r="AT305" s="37"/>
      <x:c r="AU305" s="37"/>
      <x:c r="AV305" s="37"/>
      <x:c r="AW305" s="56"/>
      <x:c r="AX305" s="56"/>
      <x:c r="AY305" s="37"/>
      <x:c r="AZ305" s="37"/>
      <x:c r="BA305" s="37"/>
      <x:c r="BB305" s="37"/>
      <x:c r="BC305" s="37"/>
      <x:c r="BD305" s="60"/>
      <x:c r="BE305" s="60"/>
      <x:c r="BF305" s="37"/>
      <x:c r="BG305" s="37"/>
      <x:c r="BH305" s="37" t="str">
        <x:v>https://btech.com/en/c/small-home-appliances/fryers/air-fryers</x:v>
      </x:c>
      <x:c r="BI305" s="37"/>
      <x:c r="BJ305" s="37" t="str">
        <x:v>لم يبدأ</x:v>
      </x:c>
      <x:c r="BK305" s="60" t="n">
        <x:v>46233</x:v>
      </x:c>
      <x:c r="BL305" s="60"/>
      <x:c r="BM305" s="60"/>
      <x:c r="BN305" s="62" t="str">
        <x:f>IF(BM305="","",(NOW()-BM305)*24)</x:f>
      </x:c>
      <x:c r="BO305" s="37" t="str">
        <x:f>IF(BM305="","لم يُرصد",IF(BT305&lt;&gt;TRUE,"غير نشط",IF(BP305="فشل","فشل حالي",IF(BN305&lt;=12,"حديث",IF(BN305&lt;=24,"متأخر","قديم")))))</x:f>
        <x:v>لم يُرصد</x:v>
      </x:c>
      <x:c r="BP305" s="37" t="str">
        <x:v>بانتظار رصد التقسيط</x:v>
      </x:c>
      <x:c r="BQ305" s="37" t="n">
        <x:v>0</x:v>
      </x:c>
      <x:c r="BR305" s="37"/>
      <x:c r="BS305" s="37"/>
      <x:c r="BT305" s="54" t="b">
        <x:v>1</x:v>
      </x:c>
      <x:c r="BU305" s="37" t="str">
        <x:v>يحتاج اكتشاف رابط المنتج</x:v>
      </x:c>
      <x:c r="BV305" s="37" t="str">
        <x:v>Benz Digital Air Fryer, 6.5 Liter, 1700 Watt Black - BAFB602</x:v>
      </x:c>
      <x:c r="BW305" s="37" t="str">
        <x:v>الملفات المرفوعة لا تحتوي خطة تقسيط فعلية لهذا الربط؛ الصف مُنشأ كمهمة جمع.</x:v>
      </x:c>
      <x:c r="BX305" s="60" t="n">
        <x:v>46233</x:v>
      </x:c>
      <x:c r="BY305" s="60" t="n">
        <x:v>46233</x:v>
      </x:c>
    </x:row>
    <x:row r="306">
      <x:c r="A306" s="37" t="str">
        <x:v>مهمة جمع أولية</x:v>
      </x:c>
      <x:c r="B306" s="37" t="str">
        <x:v>INSTTASK-C168684E23C4</x:v>
      </x:c>
      <x:c r="C306" s="37" t="str">
        <x:v>VAR-31499761DA1CA1|EG-013|STORE|PENDING</x:v>
      </x:c>
      <x:c r="D306" s="37" t="str">
        <x:v>VAR-31499761DA1CA1|EG-013|STORE</x:v>
      </x:c>
      <x:c r="E306" s="37" t="str">
        <x:v>VAR-31499761DA1CA1</x:v>
      </x:c>
      <x:c r="F306" s="37" t="str">
        <x:v>MOD-BF77721C954C75</x:v>
      </x:c>
      <x:c r="G306" s="37" t="str">
        <x:v>Black + Decker AF400-B5 4L / 1500W / Black</x:v>
      </x:c>
      <x:c r="H306" s="37" t="str">
        <x:v>الأجهزة المنزلية</x:v>
      </x:c>
      <x:c r="I306" s="37" t="str">
        <x:v>قلايات هوائية</x:v>
      </x:c>
      <x:c r="J306" s="37" t="str">
        <x:v>Black + Decker</x:v>
      </x:c>
      <x:c r="K306" s="37" t="str">
        <x:v>AF400-B5</x:v>
      </x:c>
      <x:c r="L306" s="37" t="str">
        <x:v>4L | 1500W | Black</x:v>
      </x:c>
      <x:c r="M306" s="37"/>
      <x:c r="N306" s="37"/>
      <x:c r="O306" s="37" t="str">
        <x:v>Black</x:v>
      </x:c>
      <x:c r="P306" s="37" t="str">
        <x:v>AF400-B5</x:v>
      </x:c>
      <x:c r="Q306" s="37"/>
      <x:c r="R306" s="37" t="str">
        <x:v>EG-013</x:v>
      </x:c>
      <x:c r="S306" s="37" t="str">
        <x:v>B.TECH</x:v>
      </x:c>
      <x:c r="T306" s="37" t="str">
        <x:v>A</x:v>
      </x:c>
      <x:c r="U306" s="37"/>
      <x:c r="V306" s="37"/>
      <x:c r="W306" s="37" t="str">
        <x:v>https://btech.com/en/c/small-home-appliances/fryers/air-fryers</x:v>
      </x:c>
      <x:c r="X306" s="37" t="str">
        <x:v>صفحة فئة</x:v>
      </x:c>
      <x:c r="Y306" s="37"/>
      <x:c r="Z306" s="37"/>
      <x:c r="AA306" s="37"/>
      <x:c r="AB306" s="37"/>
      <x:c r="AC306" s="37"/>
      <x:c r="AD306" s="37"/>
      <x:c r="AE306" s="37"/>
      <x:c r="AF306" s="56"/>
      <x:c r="AG306" s="56"/>
      <x:c r="AH306" s="56"/>
      <x:c r="AI306" s="58"/>
      <x:c r="AJ306" s="56"/>
      <x:c r="AK306" s="56"/>
      <x:c r="AL306" s="56"/>
      <x:c r="AM306" s="56"/>
      <x:c r="AN306" s="56"/>
      <x:c r="AO306" s="56" t="str">
        <x:f>IF(OR(AF306="",AD306=""),"",AF306*AD306+IF(AG306="",0,AG306)+IF(AH306="",0,AH306)+IF(AJ306="",0,AJ306)+IF(AK306="",0,AK306)+IF(AL306="",0,AL306)+IF(AM306="",0,AM306))</x:f>
      </x:c>
      <x:c r="AP306" s="56"/>
      <x:c r="AQ306" s="56" t="str">
        <x:f>IF(OR(AO306="",AP306=""),"",AO306-AP306)</x:f>
      </x:c>
      <x:c r="AR306" s="58" t="str">
        <x:f>IF(OR(AP306="",AP306=0,AQ306=""),"",AQ306/AP306)</x:f>
      </x:c>
      <x:c r="AS306" s="58"/>
      <x:c r="AT306" s="37"/>
      <x:c r="AU306" s="37"/>
      <x:c r="AV306" s="37"/>
      <x:c r="AW306" s="56"/>
      <x:c r="AX306" s="56"/>
      <x:c r="AY306" s="37"/>
      <x:c r="AZ306" s="37"/>
      <x:c r="BA306" s="37"/>
      <x:c r="BB306" s="37"/>
      <x:c r="BC306" s="37"/>
      <x:c r="BD306" s="60"/>
      <x:c r="BE306" s="60"/>
      <x:c r="BF306" s="37"/>
      <x:c r="BG306" s="37"/>
      <x:c r="BH306" s="37" t="str">
        <x:v>https://btech.com/en/c/small-home-appliances/fryers/air-fryers</x:v>
      </x:c>
      <x:c r="BI306" s="37"/>
      <x:c r="BJ306" s="37" t="str">
        <x:v>لم يبدأ</x:v>
      </x:c>
      <x:c r="BK306" s="60" t="n">
        <x:v>46233</x:v>
      </x:c>
      <x:c r="BL306" s="60"/>
      <x:c r="BM306" s="60"/>
      <x:c r="BN306" s="62" t="str">
        <x:f>IF(BM306="","",(NOW()-BM306)*24)</x:f>
      </x:c>
      <x:c r="BO306" s="37" t="str">
        <x:f>IF(BM306="","لم يُرصد",IF(BT306&lt;&gt;TRUE,"غير نشط",IF(BP306="فشل","فشل حالي",IF(BN306&lt;=12,"حديث",IF(BN306&lt;=24,"متأخر","قديم")))))</x:f>
        <x:v>لم يُرصد</x:v>
      </x:c>
      <x:c r="BP306" s="37" t="str">
        <x:v>بانتظار رصد التقسيط</x:v>
      </x:c>
      <x:c r="BQ306" s="37" t="n">
        <x:v>0</x:v>
      </x:c>
      <x:c r="BR306" s="37"/>
      <x:c r="BS306" s="37"/>
      <x:c r="BT306" s="54" t="b">
        <x:v>1</x:v>
      </x:c>
      <x:c r="BU306" s="37" t="str">
        <x:v>يحتاج اكتشاف رابط المنتج</x:v>
      </x:c>
      <x:c r="BV306" s="37" t="str">
        <x:v>Black + Decker Air Fryer, 4 Liter, 1500 Watt Black - AF400-B5</x:v>
      </x:c>
      <x:c r="BW306" s="37" t="str">
        <x:v>الملفات المرفوعة لا تحتوي خطة تقسيط فعلية لهذا الربط؛ الصف مُنشأ كمهمة جمع.</x:v>
      </x:c>
      <x:c r="BX306" s="60" t="n">
        <x:v>46233</x:v>
      </x:c>
      <x:c r="BY306" s="60" t="n">
        <x:v>46233</x:v>
      </x:c>
    </x:row>
    <x:row r="307">
      <x:c r="A307" s="37" t="str">
        <x:v>مهمة جمع أولية</x:v>
      </x:c>
      <x:c r="B307" s="37" t="str">
        <x:v>INSTTASK-C90FF6FF0AA4</x:v>
      </x:c>
      <x:c r="C307" s="37" t="str">
        <x:v>VAR-C5FA70EAA46861|EG-013|STORE|PENDING</x:v>
      </x:c>
      <x:c r="D307" s="37" t="str">
        <x:v>VAR-C5FA70EAA46861|EG-013|STORE</x:v>
      </x:c>
      <x:c r="E307" s="37" t="str">
        <x:v>VAR-C5FA70EAA46861</x:v>
      </x:c>
      <x:c r="F307" s="37" t="str">
        <x:v>MOD-A96BCD15528FEE</x:v>
      </x:c>
      <x:c r="G307" s="37" t="str">
        <x:v>Black + Decker AF700 5.8L / 1700W / Black</x:v>
      </x:c>
      <x:c r="H307" s="37" t="str">
        <x:v>الأجهزة المنزلية</x:v>
      </x:c>
      <x:c r="I307" s="37" t="str">
        <x:v>قلايات هوائية</x:v>
      </x:c>
      <x:c r="J307" s="37" t="str">
        <x:v>Black + Decker</x:v>
      </x:c>
      <x:c r="K307" s="37" t="str">
        <x:v>AF700</x:v>
      </x:c>
      <x:c r="L307" s="37" t="str">
        <x:v>5.8L | 1700W | Black</x:v>
      </x:c>
      <x:c r="M307" s="37"/>
      <x:c r="N307" s="37"/>
      <x:c r="O307" s="37" t="str">
        <x:v>Black</x:v>
      </x:c>
      <x:c r="P307" s="37" t="str">
        <x:v>AF700</x:v>
      </x:c>
      <x:c r="Q307" s="37"/>
      <x:c r="R307" s="37" t="str">
        <x:v>EG-013</x:v>
      </x:c>
      <x:c r="S307" s="37" t="str">
        <x:v>B.TECH</x:v>
      </x:c>
      <x:c r="T307" s="37" t="str">
        <x:v>A</x:v>
      </x:c>
      <x:c r="U307" s="37"/>
      <x:c r="V307" s="37"/>
      <x:c r="W307" s="37" t="str">
        <x:v>https://btech.com/en/c/small-home-appliances/fryers/air-fryers</x:v>
      </x:c>
      <x:c r="X307" s="37" t="str">
        <x:v>صفحة فئة</x:v>
      </x:c>
      <x:c r="Y307" s="37"/>
      <x:c r="Z307" s="37"/>
      <x:c r="AA307" s="37"/>
      <x:c r="AB307" s="37"/>
      <x:c r="AC307" s="37"/>
      <x:c r="AD307" s="37"/>
      <x:c r="AE307" s="37"/>
      <x:c r="AF307" s="56"/>
      <x:c r="AG307" s="56"/>
      <x:c r="AH307" s="56"/>
      <x:c r="AI307" s="58"/>
      <x:c r="AJ307" s="56"/>
      <x:c r="AK307" s="56"/>
      <x:c r="AL307" s="56"/>
      <x:c r="AM307" s="56"/>
      <x:c r="AN307" s="56"/>
      <x:c r="AO307" s="56" t="str">
        <x:f>IF(OR(AF307="",AD307=""),"",AF307*AD307+IF(AG307="",0,AG307)+IF(AH307="",0,AH307)+IF(AJ307="",0,AJ307)+IF(AK307="",0,AK307)+IF(AL307="",0,AL307)+IF(AM307="",0,AM307))</x:f>
      </x:c>
      <x:c r="AP307" s="56"/>
      <x:c r="AQ307" s="56" t="str">
        <x:f>IF(OR(AO307="",AP307=""),"",AO307-AP307)</x:f>
      </x:c>
      <x:c r="AR307" s="58" t="str">
        <x:f>IF(OR(AP307="",AP307=0,AQ307=""),"",AQ307/AP307)</x:f>
      </x:c>
      <x:c r="AS307" s="58"/>
      <x:c r="AT307" s="37"/>
      <x:c r="AU307" s="37"/>
      <x:c r="AV307" s="37"/>
      <x:c r="AW307" s="56"/>
      <x:c r="AX307" s="56"/>
      <x:c r="AY307" s="37"/>
      <x:c r="AZ307" s="37"/>
      <x:c r="BA307" s="37"/>
      <x:c r="BB307" s="37"/>
      <x:c r="BC307" s="37"/>
      <x:c r="BD307" s="60"/>
      <x:c r="BE307" s="60"/>
      <x:c r="BF307" s="37"/>
      <x:c r="BG307" s="37"/>
      <x:c r="BH307" s="37" t="str">
        <x:v>https://btech.com/en/c/small-home-appliances/fryers/air-fryers</x:v>
      </x:c>
      <x:c r="BI307" s="37"/>
      <x:c r="BJ307" s="37" t="str">
        <x:v>لم يبدأ</x:v>
      </x:c>
      <x:c r="BK307" s="60" t="n">
        <x:v>46233</x:v>
      </x:c>
      <x:c r="BL307" s="60"/>
      <x:c r="BM307" s="60"/>
      <x:c r="BN307" s="62" t="str">
        <x:f>IF(BM307="","",(NOW()-BM307)*24)</x:f>
      </x:c>
      <x:c r="BO307" s="37" t="str">
        <x:f>IF(BM307="","لم يُرصد",IF(BT307&lt;&gt;TRUE,"غير نشط",IF(BP307="فشل","فشل حالي",IF(BN307&lt;=12,"حديث",IF(BN307&lt;=24,"متأخر","قديم")))))</x:f>
        <x:v>لم يُرصد</x:v>
      </x:c>
      <x:c r="BP307" s="37" t="str">
        <x:v>بانتظار رصد التقسيط</x:v>
      </x:c>
      <x:c r="BQ307" s="37" t="n">
        <x:v>0</x:v>
      </x:c>
      <x:c r="BR307" s="37"/>
      <x:c r="BS307" s="37"/>
      <x:c r="BT307" s="54" t="b">
        <x:v>1</x:v>
      </x:c>
      <x:c r="BU307" s="37" t="str">
        <x:v>يحتاج اكتشاف رابط المنتج</x:v>
      </x:c>
      <x:c r="BV307" s="37" t="str">
        <x:v>Black + Decker Aerofry Digital Air Fryer, 5.8 Liter, 1700 Watt Black - AF700</x:v>
      </x:c>
      <x:c r="BW307" s="37" t="str">
        <x:v>الملفات المرفوعة لا تحتوي خطة تقسيط فعلية لهذا الربط؛ الصف مُنشأ كمهمة جمع.</x:v>
      </x:c>
      <x:c r="BX307" s="60" t="n">
        <x:v>46233</x:v>
      </x:c>
      <x:c r="BY307" s="60" t="n">
        <x:v>46233</x:v>
      </x:c>
    </x:row>
    <x:row r="308">
      <x:c r="A308" s="37" t="str">
        <x:v>مهمة جمع أولية</x:v>
      </x:c>
      <x:c r="B308" s="37" t="str">
        <x:v>INSTTASK-6968E189723E</x:v>
      </x:c>
      <x:c r="C308" s="37" t="str">
        <x:v>VAR-415A4AF42C3DAC|EG-013|STORE|PENDING</x:v>
      </x:c>
      <x:c r="D308" s="37" t="str">
        <x:v>VAR-415A4AF42C3DAC|EG-013|STORE</x:v>
      </x:c>
      <x:c r="E308" s="37" t="str">
        <x:v>VAR-415A4AF42C3DAC</x:v>
      </x:c>
      <x:c r="F308" s="37" t="str">
        <x:v>MOD-5D166FA7424752</x:v>
      </x:c>
      <x:c r="G308" s="37" t="str">
        <x:v>Black + Decker AOF100-B5 12L / Silver / Black</x:v>
      </x:c>
      <x:c r="H308" s="37" t="str">
        <x:v>الأجهزة المنزلية</x:v>
      </x:c>
      <x:c r="I308" s="37" t="str">
        <x:v>قلايات هوائية</x:v>
      </x:c>
      <x:c r="J308" s="37" t="str">
        <x:v>Black + Decker</x:v>
      </x:c>
      <x:c r="K308" s="37" t="str">
        <x:v>AOF100-B5</x:v>
      </x:c>
      <x:c r="L308" s="37" t="str">
        <x:v>12L | Silver / Black</x:v>
      </x:c>
      <x:c r="M308" s="37"/>
      <x:c r="N308" s="37"/>
      <x:c r="O308" s="37" t="str">
        <x:v>Silver / Black</x:v>
      </x:c>
      <x:c r="P308" s="37" t="str">
        <x:v>AOF100-B5</x:v>
      </x:c>
      <x:c r="Q308" s="37"/>
      <x:c r="R308" s="37" t="str">
        <x:v>EG-013</x:v>
      </x:c>
      <x:c r="S308" s="37" t="str">
        <x:v>B.TECH</x:v>
      </x:c>
      <x:c r="T308" s="37" t="str">
        <x:v>A</x:v>
      </x:c>
      <x:c r="U308" s="37"/>
      <x:c r="V308" s="37"/>
      <x:c r="W308" s="37" t="str">
        <x:v>https://btech.com/en/c/small-home-appliances/fryers/air-fryers</x:v>
      </x:c>
      <x:c r="X308" s="37" t="str">
        <x:v>صفحة فئة</x:v>
      </x:c>
      <x:c r="Y308" s="37"/>
      <x:c r="Z308" s="37"/>
      <x:c r="AA308" s="37"/>
      <x:c r="AB308" s="37"/>
      <x:c r="AC308" s="37"/>
      <x:c r="AD308" s="37"/>
      <x:c r="AE308" s="37"/>
      <x:c r="AF308" s="56"/>
      <x:c r="AG308" s="56"/>
      <x:c r="AH308" s="56"/>
      <x:c r="AI308" s="58"/>
      <x:c r="AJ308" s="56"/>
      <x:c r="AK308" s="56"/>
      <x:c r="AL308" s="56"/>
      <x:c r="AM308" s="56"/>
      <x:c r="AN308" s="56"/>
      <x:c r="AO308" s="56" t="str">
        <x:f>IF(OR(AF308="",AD308=""),"",AF308*AD308+IF(AG308="",0,AG308)+IF(AH308="",0,AH308)+IF(AJ308="",0,AJ308)+IF(AK308="",0,AK308)+IF(AL308="",0,AL308)+IF(AM308="",0,AM308))</x:f>
      </x:c>
      <x:c r="AP308" s="56"/>
      <x:c r="AQ308" s="56" t="str">
        <x:f>IF(OR(AO308="",AP308=""),"",AO308-AP308)</x:f>
      </x:c>
      <x:c r="AR308" s="58" t="str">
        <x:f>IF(OR(AP308="",AP308=0,AQ308=""),"",AQ308/AP308)</x:f>
      </x:c>
      <x:c r="AS308" s="58"/>
      <x:c r="AT308" s="37"/>
      <x:c r="AU308" s="37"/>
      <x:c r="AV308" s="37"/>
      <x:c r="AW308" s="56"/>
      <x:c r="AX308" s="56"/>
      <x:c r="AY308" s="37"/>
      <x:c r="AZ308" s="37"/>
      <x:c r="BA308" s="37"/>
      <x:c r="BB308" s="37"/>
      <x:c r="BC308" s="37"/>
      <x:c r="BD308" s="60"/>
      <x:c r="BE308" s="60"/>
      <x:c r="BF308" s="37"/>
      <x:c r="BG308" s="37"/>
      <x:c r="BH308" s="37" t="str">
        <x:v>https://btech.com/en/c/small-home-appliances/fryers/air-fryers</x:v>
      </x:c>
      <x:c r="BI308" s="37"/>
      <x:c r="BJ308" s="37" t="str">
        <x:v>لم يبدأ</x:v>
      </x:c>
      <x:c r="BK308" s="60" t="n">
        <x:v>46233</x:v>
      </x:c>
      <x:c r="BL308" s="60"/>
      <x:c r="BM308" s="60"/>
      <x:c r="BN308" s="62" t="str">
        <x:f>IF(BM308="","",(NOW()-BM308)*24)</x:f>
      </x:c>
      <x:c r="BO308" s="37" t="str">
        <x:f>IF(BM308="","لم يُرصد",IF(BT308&lt;&gt;TRUE,"غير نشط",IF(BP308="فشل","فشل حالي",IF(BN308&lt;=12,"حديث",IF(BN308&lt;=24,"متأخر","قديم")))))</x:f>
        <x:v>لم يُرصد</x:v>
      </x:c>
      <x:c r="BP308" s="37" t="str">
        <x:v>بانتظار رصد التقسيط</x:v>
      </x:c>
      <x:c r="BQ308" s="37" t="n">
        <x:v>0</x:v>
      </x:c>
      <x:c r="BR308" s="37"/>
      <x:c r="BS308" s="37"/>
      <x:c r="BT308" s="54" t="b">
        <x:v>1</x:v>
      </x:c>
      <x:c r="BU308" s="37" t="str">
        <x:v>يحتاج اكتشاف رابط المنتج</x:v>
      </x:c>
      <x:c r="BV308" s="37" t="str">
        <x:v>Black + Decker Air Fryer, 12 Liter Silver - AOF100-B5</x:v>
      </x:c>
      <x:c r="BW308" s="37" t="str">
        <x:v>الملفات المرفوعة لا تحتوي خطة تقسيط فعلية لهذا الربط؛ الصف مُنشأ كمهمة جمع.</x:v>
      </x:c>
      <x:c r="BX308" s="60" t="n">
        <x:v>46233</x:v>
      </x:c>
      <x:c r="BY308" s="60" t="n">
        <x:v>46233</x:v>
      </x:c>
    </x:row>
    <x:row r="309">
      <x:c r="A309" s="37" t="str">
        <x:v>مهمة جمع أولية</x:v>
      </x:c>
      <x:c r="B309" s="37" t="str">
        <x:v>INSTTASK-C8065C0912B0</x:v>
      </x:c>
      <x:c r="C309" s="37" t="str">
        <x:v>VAR-83CF9B6C2E6DE1|EG-013|STORE|PENDING</x:v>
      </x:c>
      <x:c r="D309" s="37" t="str">
        <x:v>VAR-83CF9B6C2E6DE1|EG-013|STORE</x:v>
      </x:c>
      <x:c r="E309" s="37" t="str">
        <x:v>VAR-83CF9B6C2E6DE1</x:v>
      </x:c>
      <x:c r="F309" s="37" t="str">
        <x:v>MOD-AF5463B1827516</x:v>
      </x:c>
      <x:c r="G309" s="37" t="str">
        <x:v>Black + Decker SAF80W-B5 8L / 1700W / Black</x:v>
      </x:c>
      <x:c r="H309" s="37" t="str">
        <x:v>الأجهزة المنزلية</x:v>
      </x:c>
      <x:c r="I309" s="37" t="str">
        <x:v>قلايات هوائية</x:v>
      </x:c>
      <x:c r="J309" s="37" t="str">
        <x:v>Black + Decker</x:v>
      </x:c>
      <x:c r="K309" s="37" t="str">
        <x:v>SAF80W-B5</x:v>
      </x:c>
      <x:c r="L309" s="37" t="str">
        <x:v>8L | 1700W | Black</x:v>
      </x:c>
      <x:c r="M309" s="37"/>
      <x:c r="N309" s="37"/>
      <x:c r="O309" s="37" t="str">
        <x:v>Black</x:v>
      </x:c>
      <x:c r="P309" s="37" t="str">
        <x:v>SAF80W-B5</x:v>
      </x:c>
      <x:c r="Q309" s="37"/>
      <x:c r="R309" s="37" t="str">
        <x:v>EG-013</x:v>
      </x:c>
      <x:c r="S309" s="37" t="str">
        <x:v>B.TECH</x:v>
      </x:c>
      <x:c r="T309" s="37" t="str">
        <x:v>A</x:v>
      </x:c>
      <x:c r="U309" s="37"/>
      <x:c r="V309" s="37"/>
      <x:c r="W309" s="37" t="str">
        <x:v>https://btech.com/en/c/small-home-appliances/fryers/air-fryers</x:v>
      </x:c>
      <x:c r="X309" s="37" t="str">
        <x:v>صفحة فئة</x:v>
      </x:c>
      <x:c r="Y309" s="37"/>
      <x:c r="Z309" s="37"/>
      <x:c r="AA309" s="37"/>
      <x:c r="AB309" s="37"/>
      <x:c r="AC309" s="37"/>
      <x:c r="AD309" s="37"/>
      <x:c r="AE309" s="37"/>
      <x:c r="AF309" s="56"/>
      <x:c r="AG309" s="56"/>
      <x:c r="AH309" s="56"/>
      <x:c r="AI309" s="58"/>
      <x:c r="AJ309" s="56"/>
      <x:c r="AK309" s="56"/>
      <x:c r="AL309" s="56"/>
      <x:c r="AM309" s="56"/>
      <x:c r="AN309" s="56"/>
      <x:c r="AO309" s="56" t="str">
        <x:f>IF(OR(AF309="",AD309=""),"",AF309*AD309+IF(AG309="",0,AG309)+IF(AH309="",0,AH309)+IF(AJ309="",0,AJ309)+IF(AK309="",0,AK309)+IF(AL309="",0,AL309)+IF(AM309="",0,AM309))</x:f>
      </x:c>
      <x:c r="AP309" s="56"/>
      <x:c r="AQ309" s="56" t="str">
        <x:f>IF(OR(AO309="",AP309=""),"",AO309-AP309)</x:f>
      </x:c>
      <x:c r="AR309" s="58" t="str">
        <x:f>IF(OR(AP309="",AP309=0,AQ309=""),"",AQ309/AP309)</x:f>
      </x:c>
      <x:c r="AS309" s="58"/>
      <x:c r="AT309" s="37"/>
      <x:c r="AU309" s="37"/>
      <x:c r="AV309" s="37"/>
      <x:c r="AW309" s="56"/>
      <x:c r="AX309" s="56"/>
      <x:c r="AY309" s="37"/>
      <x:c r="AZ309" s="37"/>
      <x:c r="BA309" s="37"/>
      <x:c r="BB309" s="37"/>
      <x:c r="BC309" s="37"/>
      <x:c r="BD309" s="60"/>
      <x:c r="BE309" s="60"/>
      <x:c r="BF309" s="37"/>
      <x:c r="BG309" s="37"/>
      <x:c r="BH309" s="37" t="str">
        <x:v>https://btech.com/en/c/small-home-appliances/fryers/air-fryers</x:v>
      </x:c>
      <x:c r="BI309" s="37"/>
      <x:c r="BJ309" s="37" t="str">
        <x:v>لم يبدأ</x:v>
      </x:c>
      <x:c r="BK309" s="60" t="n">
        <x:v>46233</x:v>
      </x:c>
      <x:c r="BL309" s="60"/>
      <x:c r="BM309" s="60"/>
      <x:c r="BN309" s="62" t="str">
        <x:f>IF(BM309="","",(NOW()-BM309)*24)</x:f>
      </x:c>
      <x:c r="BO309" s="37" t="str">
        <x:f>IF(BM309="","لم يُرصد",IF(BT309&lt;&gt;TRUE,"غير نشط",IF(BP309="فشل","فشل حالي",IF(BN309&lt;=12,"حديث",IF(BN309&lt;=24,"متأخر","قديم")))))</x:f>
        <x:v>لم يُرصد</x:v>
      </x:c>
      <x:c r="BP309" s="37" t="str">
        <x:v>بانتظار رصد التقسيط</x:v>
      </x:c>
      <x:c r="BQ309" s="37" t="n">
        <x:v>0</x:v>
      </x:c>
      <x:c r="BR309" s="37"/>
      <x:c r="BS309" s="37"/>
      <x:c r="BT309" s="54" t="b">
        <x:v>1</x:v>
      </x:c>
      <x:c r="BU309" s="37" t="str">
        <x:v>يحتاج اكتشاف رابط المنتج</x:v>
      </x:c>
      <x:c r="BV309" s="37" t="str">
        <x:v>Black + Decker Digital Air Fryer, 8 Liter, 1700 Watt Black - SAF80W-B5</x:v>
      </x:c>
      <x:c r="BW309" s="37" t="str">
        <x:v>الملفات المرفوعة لا تحتوي خطة تقسيط فعلية لهذا الربط؛ الصف مُنشأ كمهمة جمع.</x:v>
      </x:c>
      <x:c r="BX309" s="60" t="n">
        <x:v>46233</x:v>
      </x:c>
      <x:c r="BY309" s="60" t="n">
        <x:v>46233</x:v>
      </x:c>
    </x:row>
    <x:row r="310">
      <x:c r="A310" s="37" t="str">
        <x:v>مهمة جمع أولية</x:v>
      </x:c>
      <x:c r="B310" s="37" t="str">
        <x:v>INSTTASK-0FAD0E63F552</x:v>
      </x:c>
      <x:c r="C310" s="37" t="str">
        <x:v>VAR-1F670C6B61BD3C|EG-013|STORE|PENDING</x:v>
      </x:c>
      <x:c r="D310" s="37" t="str">
        <x:v>VAR-1F670C6B61BD3C|EG-013|STORE</x:v>
      </x:c>
      <x:c r="E310" s="37" t="str">
        <x:v>VAR-1F670C6B61BD3C</x:v>
      </x:c>
      <x:c r="F310" s="37" t="str">
        <x:v>MOD-13C271DC297705</x:v>
      </x:c>
      <x:c r="G310" s="37" t="str">
        <x:v>Fresh AFF-1800B 7L / Black</x:v>
      </x:c>
      <x:c r="H310" s="37" t="str">
        <x:v>الأجهزة المنزلية</x:v>
      </x:c>
      <x:c r="I310" s="37" t="str">
        <x:v>قلايات هوائية</x:v>
      </x:c>
      <x:c r="J310" s="37" t="str">
        <x:v>Fresh</x:v>
      </x:c>
      <x:c r="K310" s="37" t="str">
        <x:v>AFF-1800B</x:v>
      </x:c>
      <x:c r="L310" s="37" t="str">
        <x:v>7L | Black</x:v>
      </x:c>
      <x:c r="M310" s="37"/>
      <x:c r="N310" s="37"/>
      <x:c r="O310" s="37" t="str">
        <x:v>Black</x:v>
      </x:c>
      <x:c r="P310" s="37" t="str">
        <x:v>AFF-1800B</x:v>
      </x:c>
      <x:c r="Q310" s="37"/>
      <x:c r="R310" s="37" t="str">
        <x:v>EG-013</x:v>
      </x:c>
      <x:c r="S310" s="37" t="str">
        <x:v>B.TECH</x:v>
      </x:c>
      <x:c r="T310" s="37" t="str">
        <x:v>A</x:v>
      </x:c>
      <x:c r="U310" s="37"/>
      <x:c r="V310" s="37"/>
      <x:c r="W310" s="37" t="str">
        <x:v>https://btech.com/en/c/small-home-appliances/fryers/air-fryers</x:v>
      </x:c>
      <x:c r="X310" s="37" t="str">
        <x:v>صفحة فئة</x:v>
      </x:c>
      <x:c r="Y310" s="37"/>
      <x:c r="Z310" s="37"/>
      <x:c r="AA310" s="37"/>
      <x:c r="AB310" s="37"/>
      <x:c r="AC310" s="37"/>
      <x:c r="AD310" s="37"/>
      <x:c r="AE310" s="37"/>
      <x:c r="AF310" s="56"/>
      <x:c r="AG310" s="56"/>
      <x:c r="AH310" s="56"/>
      <x:c r="AI310" s="58"/>
      <x:c r="AJ310" s="56"/>
      <x:c r="AK310" s="56"/>
      <x:c r="AL310" s="56"/>
      <x:c r="AM310" s="56"/>
      <x:c r="AN310" s="56"/>
      <x:c r="AO310" s="56" t="str">
        <x:f>IF(OR(AF310="",AD310=""),"",AF310*AD310+IF(AG310="",0,AG310)+IF(AH310="",0,AH310)+IF(AJ310="",0,AJ310)+IF(AK310="",0,AK310)+IF(AL310="",0,AL310)+IF(AM310="",0,AM310))</x:f>
      </x:c>
      <x:c r="AP310" s="56"/>
      <x:c r="AQ310" s="56" t="str">
        <x:f>IF(OR(AO310="",AP310=""),"",AO310-AP310)</x:f>
      </x:c>
      <x:c r="AR310" s="58" t="str">
        <x:f>IF(OR(AP310="",AP310=0,AQ310=""),"",AQ310/AP310)</x:f>
      </x:c>
      <x:c r="AS310" s="58"/>
      <x:c r="AT310" s="37"/>
      <x:c r="AU310" s="37"/>
      <x:c r="AV310" s="37"/>
      <x:c r="AW310" s="56"/>
      <x:c r="AX310" s="56"/>
      <x:c r="AY310" s="37"/>
      <x:c r="AZ310" s="37"/>
      <x:c r="BA310" s="37"/>
      <x:c r="BB310" s="37"/>
      <x:c r="BC310" s="37"/>
      <x:c r="BD310" s="60"/>
      <x:c r="BE310" s="60"/>
      <x:c r="BF310" s="37"/>
      <x:c r="BG310" s="37"/>
      <x:c r="BH310" s="37" t="str">
        <x:v>https://btech.com/en/c/small-home-appliances/fryers/air-fryers</x:v>
      </x:c>
      <x:c r="BI310" s="37"/>
      <x:c r="BJ310" s="37" t="str">
        <x:v>لم يبدأ</x:v>
      </x:c>
      <x:c r="BK310" s="60" t="n">
        <x:v>46233</x:v>
      </x:c>
      <x:c r="BL310" s="60"/>
      <x:c r="BM310" s="60"/>
      <x:c r="BN310" s="62" t="str">
        <x:f>IF(BM310="","",(NOW()-BM310)*24)</x:f>
      </x:c>
      <x:c r="BO310" s="37" t="str">
        <x:f>IF(BM310="","لم يُرصد",IF(BT310&lt;&gt;TRUE,"غير نشط",IF(BP310="فشل","فشل حالي",IF(BN310&lt;=12,"حديث",IF(BN310&lt;=24,"متأخر","قديم")))))</x:f>
        <x:v>لم يُرصد</x:v>
      </x:c>
      <x:c r="BP310" s="37" t="str">
        <x:v>بانتظار رصد التقسيط</x:v>
      </x:c>
      <x:c r="BQ310" s="37" t="n">
        <x:v>0</x:v>
      </x:c>
      <x:c r="BR310" s="37"/>
      <x:c r="BS310" s="37"/>
      <x:c r="BT310" s="54" t="b">
        <x:v>1</x:v>
      </x:c>
      <x:c r="BU310" s="37" t="str">
        <x:v>يحتاج اكتشاف رابط المنتج</x:v>
      </x:c>
      <x:c r="BV310" s="37" t="str">
        <x:v>Fresh Digital Air Fryer, 7 Liter Black - AFF-1800B</x:v>
      </x:c>
      <x:c r="BW310" s="37" t="str">
        <x:v>الملفات المرفوعة لا تحتوي خطة تقسيط فعلية لهذا الربط؛ الصف مُنشأ كمهمة جمع.</x:v>
      </x:c>
      <x:c r="BX310" s="60" t="n">
        <x:v>46233</x:v>
      </x:c>
      <x:c r="BY310" s="60" t="n">
        <x:v>46233</x:v>
      </x:c>
    </x:row>
    <x:row r="311">
      <x:c r="A311" s="37" t="str">
        <x:v>مهمة جمع أولية</x:v>
      </x:c>
      <x:c r="B311" s="37" t="str">
        <x:v>INSTTASK-0610FA287A54</x:v>
      </x:c>
      <x:c r="C311" s="37" t="str">
        <x:v>VAR-A61CEC8FA06AF1|EG-013|STORE|PENDING</x:v>
      </x:c>
      <x:c r="D311" s="37" t="str">
        <x:v>VAR-A61CEC8FA06AF1|EG-013|STORE</x:v>
      </x:c>
      <x:c r="E311" s="37" t="str">
        <x:v>VAR-A61CEC8FA06AF1</x:v>
      </x:c>
      <x:c r="F311" s="37" t="str">
        <x:v>MOD-FCBA45EE7EF053</x:v>
      </x:c>
      <x:c r="G311" s="37" t="str">
        <x:v>Kenwood HFM80SS 7L / 1800W / Silver</x:v>
      </x:c>
      <x:c r="H311" s="37" t="str">
        <x:v>الأجهزة المنزلية</x:v>
      </x:c>
      <x:c r="I311" s="37" t="str">
        <x:v>قلايات هوائية</x:v>
      </x:c>
      <x:c r="J311" s="37" t="str">
        <x:v>Kenwood</x:v>
      </x:c>
      <x:c r="K311" s="37" t="str">
        <x:v>HFM80SS</x:v>
      </x:c>
      <x:c r="L311" s="37" t="str">
        <x:v>7L | 1800W | Silver</x:v>
      </x:c>
      <x:c r="M311" s="37"/>
      <x:c r="N311" s="37"/>
      <x:c r="O311" s="37" t="str">
        <x:v>Silver</x:v>
      </x:c>
      <x:c r="P311" s="37" t="str">
        <x:v>HFM80SS</x:v>
      </x:c>
      <x:c r="Q311" s="37"/>
      <x:c r="R311" s="37" t="str">
        <x:v>EG-013</x:v>
      </x:c>
      <x:c r="S311" s="37" t="str">
        <x:v>B.TECH</x:v>
      </x:c>
      <x:c r="T311" s="37" t="str">
        <x:v>A</x:v>
      </x:c>
      <x:c r="U311" s="37"/>
      <x:c r="V311" s="37"/>
      <x:c r="W311" s="37" t="str">
        <x:v>https://btech.com/en/c/small-home-appliances/fryers/air-fryers</x:v>
      </x:c>
      <x:c r="X311" s="37" t="str">
        <x:v>صفحة فئة</x:v>
      </x:c>
      <x:c r="Y311" s="37"/>
      <x:c r="Z311" s="37"/>
      <x:c r="AA311" s="37"/>
      <x:c r="AB311" s="37"/>
      <x:c r="AC311" s="37"/>
      <x:c r="AD311" s="37"/>
      <x:c r="AE311" s="37"/>
      <x:c r="AF311" s="56"/>
      <x:c r="AG311" s="56"/>
      <x:c r="AH311" s="56"/>
      <x:c r="AI311" s="58"/>
      <x:c r="AJ311" s="56"/>
      <x:c r="AK311" s="56"/>
      <x:c r="AL311" s="56"/>
      <x:c r="AM311" s="56"/>
      <x:c r="AN311" s="56"/>
      <x:c r="AO311" s="56" t="str">
        <x:f>IF(OR(AF311="",AD311=""),"",AF311*AD311+IF(AG311="",0,AG311)+IF(AH311="",0,AH311)+IF(AJ311="",0,AJ311)+IF(AK311="",0,AK311)+IF(AL311="",0,AL311)+IF(AM311="",0,AM311))</x:f>
      </x:c>
      <x:c r="AP311" s="56"/>
      <x:c r="AQ311" s="56" t="str">
        <x:f>IF(OR(AO311="",AP311=""),"",AO311-AP311)</x:f>
      </x:c>
      <x:c r="AR311" s="58" t="str">
        <x:f>IF(OR(AP311="",AP311=0,AQ311=""),"",AQ311/AP311)</x:f>
      </x:c>
      <x:c r="AS311" s="58"/>
      <x:c r="AT311" s="37"/>
      <x:c r="AU311" s="37"/>
      <x:c r="AV311" s="37"/>
      <x:c r="AW311" s="56"/>
      <x:c r="AX311" s="56"/>
      <x:c r="AY311" s="37"/>
      <x:c r="AZ311" s="37"/>
      <x:c r="BA311" s="37"/>
      <x:c r="BB311" s="37"/>
      <x:c r="BC311" s="37"/>
      <x:c r="BD311" s="60"/>
      <x:c r="BE311" s="60"/>
      <x:c r="BF311" s="37"/>
      <x:c r="BG311" s="37"/>
      <x:c r="BH311" s="37" t="str">
        <x:v>https://btech.com/en/c/small-home-appliances/fryers/air-fryers</x:v>
      </x:c>
      <x:c r="BI311" s="37"/>
      <x:c r="BJ311" s="37" t="str">
        <x:v>لم يبدأ</x:v>
      </x:c>
      <x:c r="BK311" s="60" t="n">
        <x:v>46233</x:v>
      </x:c>
      <x:c r="BL311" s="60"/>
      <x:c r="BM311" s="60"/>
      <x:c r="BN311" s="62" t="str">
        <x:f>IF(BM311="","",(NOW()-BM311)*24)</x:f>
      </x:c>
      <x:c r="BO311" s="37" t="str">
        <x:f>IF(BM311="","لم يُرصد",IF(BT311&lt;&gt;TRUE,"غير نشط",IF(BP311="فشل","فشل حالي",IF(BN311&lt;=12,"حديث",IF(BN311&lt;=24,"متأخر","قديم")))))</x:f>
        <x:v>لم يُرصد</x:v>
      </x:c>
      <x:c r="BP311" s="37" t="str">
        <x:v>بانتظار رصد التقسيط</x:v>
      </x:c>
      <x:c r="BQ311" s="37" t="n">
        <x:v>0</x:v>
      </x:c>
      <x:c r="BR311" s="37"/>
      <x:c r="BS311" s="37"/>
      <x:c r="BT311" s="54" t="b">
        <x:v>1</x:v>
      </x:c>
      <x:c r="BU311" s="37" t="str">
        <x:v>يحتاج اكتشاف رابط المنتج</x:v>
      </x:c>
      <x:c r="BV311" s="37" t="str">
        <x:v>Kenwood Air Fryer, 7 Liter, 1800 Watt Silver - HFM80SS</x:v>
      </x:c>
      <x:c r="BW311" s="37" t="str">
        <x:v>الملفات المرفوعة لا تحتوي خطة تقسيط فعلية لهذا الربط؛ الصف مُنشأ كمهمة جمع.</x:v>
      </x:c>
      <x:c r="BX311" s="60" t="n">
        <x:v>46233</x:v>
      </x:c>
      <x:c r="BY311" s="60" t="n">
        <x:v>46233</x:v>
      </x:c>
    </x:row>
    <x:row r="312">
      <x:c r="A312" s="37" t="str">
        <x:v>مهمة جمع أولية</x:v>
      </x:c>
      <x:c r="B312" s="37" t="str">
        <x:v>INSTTASK-51145107B667</x:v>
      </x:c>
      <x:c r="C312" s="37" t="str">
        <x:v>VAR-F1183AA3FCB92A|EG-013|STORE|PENDING</x:v>
      </x:c>
      <x:c r="D312" s="37" t="str">
        <x:v>VAR-F1183AA3FCB92A|EG-013|STORE</x:v>
      </x:c>
      <x:c r="E312" s="37" t="str">
        <x:v>VAR-F1183AA3FCB92A</x:v>
      </x:c>
      <x:c r="F312" s="37" t="str">
        <x:v>MOD-D7E33E38D7E6B0</x:v>
      </x:c>
      <x:c r="G312" s="37" t="str">
        <x:v>Kenwood HFP50 5.5L / 1800W / Black</x:v>
      </x:c>
      <x:c r="H312" s="37" t="str">
        <x:v>الأجهزة المنزلية</x:v>
      </x:c>
      <x:c r="I312" s="37" t="str">
        <x:v>قلايات هوائية</x:v>
      </x:c>
      <x:c r="J312" s="37" t="str">
        <x:v>Kenwood</x:v>
      </x:c>
      <x:c r="K312" s="37" t="str">
        <x:v>HFP50</x:v>
      </x:c>
      <x:c r="L312" s="37" t="str">
        <x:v>5.5L | 1800W | Black</x:v>
      </x:c>
      <x:c r="M312" s="37"/>
      <x:c r="N312" s="37"/>
      <x:c r="O312" s="37" t="str">
        <x:v>Black</x:v>
      </x:c>
      <x:c r="P312" s="37" t="str">
        <x:v>HFP50</x:v>
      </x:c>
      <x:c r="Q312" s="37"/>
      <x:c r="R312" s="37" t="str">
        <x:v>EG-013</x:v>
      </x:c>
      <x:c r="S312" s="37" t="str">
        <x:v>B.TECH</x:v>
      </x:c>
      <x:c r="T312" s="37" t="str">
        <x:v>A</x:v>
      </x:c>
      <x:c r="U312" s="37"/>
      <x:c r="V312" s="37"/>
      <x:c r="W312" s="37" t="str">
        <x:v>https://btech.com/en/c/small-home-appliances/fryers/air-fryers</x:v>
      </x:c>
      <x:c r="X312" s="37" t="str">
        <x:v>صفحة فئة</x:v>
      </x:c>
      <x:c r="Y312" s="37"/>
      <x:c r="Z312" s="37"/>
      <x:c r="AA312" s="37"/>
      <x:c r="AB312" s="37"/>
      <x:c r="AC312" s="37"/>
      <x:c r="AD312" s="37"/>
      <x:c r="AE312" s="37"/>
      <x:c r="AF312" s="56"/>
      <x:c r="AG312" s="56"/>
      <x:c r="AH312" s="56"/>
      <x:c r="AI312" s="58"/>
      <x:c r="AJ312" s="56"/>
      <x:c r="AK312" s="56"/>
      <x:c r="AL312" s="56"/>
      <x:c r="AM312" s="56"/>
      <x:c r="AN312" s="56"/>
      <x:c r="AO312" s="56" t="str">
        <x:f>IF(OR(AF312="",AD312=""),"",AF312*AD312+IF(AG312="",0,AG312)+IF(AH312="",0,AH312)+IF(AJ312="",0,AJ312)+IF(AK312="",0,AK312)+IF(AL312="",0,AL312)+IF(AM312="",0,AM312))</x:f>
      </x:c>
      <x:c r="AP312" s="56"/>
      <x:c r="AQ312" s="56" t="str">
        <x:f>IF(OR(AO312="",AP312=""),"",AO312-AP312)</x:f>
      </x:c>
      <x:c r="AR312" s="58" t="str">
        <x:f>IF(OR(AP312="",AP312=0,AQ312=""),"",AQ312/AP312)</x:f>
      </x:c>
      <x:c r="AS312" s="58"/>
      <x:c r="AT312" s="37"/>
      <x:c r="AU312" s="37"/>
      <x:c r="AV312" s="37"/>
      <x:c r="AW312" s="56"/>
      <x:c r="AX312" s="56"/>
      <x:c r="AY312" s="37"/>
      <x:c r="AZ312" s="37"/>
      <x:c r="BA312" s="37"/>
      <x:c r="BB312" s="37"/>
      <x:c r="BC312" s="37"/>
      <x:c r="BD312" s="60"/>
      <x:c r="BE312" s="60"/>
      <x:c r="BF312" s="37"/>
      <x:c r="BG312" s="37"/>
      <x:c r="BH312" s="37" t="str">
        <x:v>https://btech.com/en/c/small-home-appliances/fryers/air-fryers</x:v>
      </x:c>
      <x:c r="BI312" s="37"/>
      <x:c r="BJ312" s="37" t="str">
        <x:v>لم يبدأ</x:v>
      </x:c>
      <x:c r="BK312" s="60" t="n">
        <x:v>46233</x:v>
      </x:c>
      <x:c r="BL312" s="60"/>
      <x:c r="BM312" s="60"/>
      <x:c r="BN312" s="62" t="str">
        <x:f>IF(BM312="","",(NOW()-BM312)*24)</x:f>
      </x:c>
      <x:c r="BO312" s="37" t="str">
        <x:f>IF(BM312="","لم يُرصد",IF(BT312&lt;&gt;TRUE,"غير نشط",IF(BP312="فشل","فشل حالي",IF(BN312&lt;=12,"حديث",IF(BN312&lt;=24,"متأخر","قديم")))))</x:f>
        <x:v>لم يُرصد</x:v>
      </x:c>
      <x:c r="BP312" s="37" t="str">
        <x:v>بانتظار رصد التقسيط</x:v>
      </x:c>
      <x:c r="BQ312" s="37" t="n">
        <x:v>0</x:v>
      </x:c>
      <x:c r="BR312" s="37"/>
      <x:c r="BS312" s="37"/>
      <x:c r="BT312" s="54" t="b">
        <x:v>1</x:v>
      </x:c>
      <x:c r="BU312" s="37" t="str">
        <x:v>يحتاج اكتشاف رابط المنتج</x:v>
      </x:c>
      <x:c r="BV312" s="37" t="str">
        <x:v>Kenwood Air Fryer, 5.5 Liter, 1800 Watt Black - HFP50</x:v>
      </x:c>
      <x:c r="BW312" s="37" t="str">
        <x:v>الملفات المرفوعة لا تحتوي خطة تقسيط فعلية لهذا الربط؛ الصف مُنشأ كمهمة جمع.</x:v>
      </x:c>
      <x:c r="BX312" s="60" t="n">
        <x:v>46233</x:v>
      </x:c>
      <x:c r="BY312" s="60" t="n">
        <x:v>46233</x:v>
      </x:c>
    </x:row>
    <x:row r="313">
      <x:c r="A313" s="37" t="str">
        <x:v>مهمة جمع أولية</x:v>
      </x:c>
      <x:c r="B313" s="37" t="str">
        <x:v>INSTTASK-C4D5FE72EDD4</x:v>
      </x:c>
      <x:c r="C313" s="37" t="str">
        <x:v>VAR-3DC7268BAC8964|EG-013|STORE|PENDING</x:v>
      </x:c>
      <x:c r="D313" s="37" t="str">
        <x:v>VAR-3DC7268BAC8964|EG-013|STORE</x:v>
      </x:c>
      <x:c r="E313" s="37" t="str">
        <x:v>VAR-3DC7268BAC8964</x:v>
      </x:c>
      <x:c r="F313" s="37" t="str">
        <x:v>MOD-CC4EF616796285</x:v>
      </x:c>
      <x:c r="G313" s="37" t="str">
        <x:v>Kenwood HFP72BK Digital Air Fryer 7L / 1800W / Black / Gold</x:v>
      </x:c>
      <x:c r="H313" s="37" t="str">
        <x:v>الأجهزة المنزلية</x:v>
      </x:c>
      <x:c r="I313" s="37" t="str">
        <x:v>قلايات هوائية</x:v>
      </x:c>
      <x:c r="J313" s="37" t="str">
        <x:v>Kenwood</x:v>
      </x:c>
      <x:c r="K313" s="37" t="str">
        <x:v>HFP72BK Digital Air Fryer</x:v>
      </x:c>
      <x:c r="L313" s="37" t="str">
        <x:v>7L | 1800W | Black / Gold</x:v>
      </x:c>
      <x:c r="M313" s="37"/>
      <x:c r="N313" s="37"/>
      <x:c r="O313" s="37" t="str">
        <x:v>Black / Gold</x:v>
      </x:c>
      <x:c r="P313" s="37"/>
      <x:c r="Q313" s="37"/>
      <x:c r="R313" s="37" t="str">
        <x:v>EG-013</x:v>
      </x:c>
      <x:c r="S313" s="37" t="str">
        <x:v>B.TECH</x:v>
      </x:c>
      <x:c r="T313" s="37" t="str">
        <x:v>A</x:v>
      </x:c>
      <x:c r="U313" s="37"/>
      <x:c r="V313" s="37"/>
      <x:c r="W313" s="37" t="str">
        <x:v>https://btech.com/en/c/small-home-appliances/fryers/air-fryers</x:v>
      </x:c>
      <x:c r="X313" s="37" t="str">
        <x:v>صفحة فئة</x:v>
      </x:c>
      <x:c r="Y313" s="37"/>
      <x:c r="Z313" s="37"/>
      <x:c r="AA313" s="37"/>
      <x:c r="AB313" s="37"/>
      <x:c r="AC313" s="37"/>
      <x:c r="AD313" s="37"/>
      <x:c r="AE313" s="37"/>
      <x:c r="AF313" s="56"/>
      <x:c r="AG313" s="56"/>
      <x:c r="AH313" s="56"/>
      <x:c r="AI313" s="58"/>
      <x:c r="AJ313" s="56"/>
      <x:c r="AK313" s="56"/>
      <x:c r="AL313" s="56"/>
      <x:c r="AM313" s="56"/>
      <x:c r="AN313" s="56"/>
      <x:c r="AO313" s="56" t="str">
        <x:f>IF(OR(AF313="",AD313=""),"",AF313*AD313+IF(AG313="",0,AG313)+IF(AH313="",0,AH313)+IF(AJ313="",0,AJ313)+IF(AK313="",0,AK313)+IF(AL313="",0,AL313)+IF(AM313="",0,AM313))</x:f>
      </x:c>
      <x:c r="AP313" s="56"/>
      <x:c r="AQ313" s="56" t="str">
        <x:f>IF(OR(AO313="",AP313=""),"",AO313-AP313)</x:f>
      </x:c>
      <x:c r="AR313" s="58" t="str">
        <x:f>IF(OR(AP313="",AP313=0,AQ313=""),"",AQ313/AP313)</x:f>
      </x:c>
      <x:c r="AS313" s="58"/>
      <x:c r="AT313" s="37"/>
      <x:c r="AU313" s="37"/>
      <x:c r="AV313" s="37"/>
      <x:c r="AW313" s="56"/>
      <x:c r="AX313" s="56"/>
      <x:c r="AY313" s="37"/>
      <x:c r="AZ313" s="37"/>
      <x:c r="BA313" s="37"/>
      <x:c r="BB313" s="37"/>
      <x:c r="BC313" s="37"/>
      <x:c r="BD313" s="60"/>
      <x:c r="BE313" s="60"/>
      <x:c r="BF313" s="37"/>
      <x:c r="BG313" s="37"/>
      <x:c r="BH313" s="37" t="str">
        <x:v>https://btech.com/en/c/small-home-appliances/fryers/air-fryers</x:v>
      </x:c>
      <x:c r="BI313" s="37"/>
      <x:c r="BJ313" s="37" t="str">
        <x:v>لم يبدأ</x:v>
      </x:c>
      <x:c r="BK313" s="60" t="n">
        <x:v>46233</x:v>
      </x:c>
      <x:c r="BL313" s="60"/>
      <x:c r="BM313" s="60"/>
      <x:c r="BN313" s="62" t="str">
        <x:f>IF(BM313="","",(NOW()-BM313)*24)</x:f>
      </x:c>
      <x:c r="BO313" s="37" t="str">
        <x:f>IF(BM313="","لم يُرصد",IF(BT313&lt;&gt;TRUE,"غير نشط",IF(BP313="فشل","فشل حالي",IF(BN313&lt;=12,"حديث",IF(BN313&lt;=24,"متأخر","قديم")))))</x:f>
        <x:v>لم يُرصد</x:v>
      </x:c>
      <x:c r="BP313" s="37" t="str">
        <x:v>بانتظار رصد التقسيط</x:v>
      </x:c>
      <x:c r="BQ313" s="37" t="n">
        <x:v>0</x:v>
      </x:c>
      <x:c r="BR313" s="37"/>
      <x:c r="BS313" s="37"/>
      <x:c r="BT313" s="54" t="b">
        <x:v>1</x:v>
      </x:c>
      <x:c r="BU313" s="37" t="str">
        <x:v>يحتاج اكتشاف رابط المنتج</x:v>
      </x:c>
      <x:c r="BV313" s="37" t="str">
        <x:v>Kenwood HFP72BK Digital Air Fryer, 7 Liter, 1800 Watt Black Gold</x:v>
      </x:c>
      <x:c r="BW313" s="37" t="str">
        <x:v>الملفات المرفوعة لا تحتوي خطة تقسيط فعلية لهذا الربط؛ الصف مُنشأ كمهمة جمع.</x:v>
      </x:c>
      <x:c r="BX313" s="60" t="n">
        <x:v>46233</x:v>
      </x:c>
      <x:c r="BY313" s="60" t="n">
        <x:v>46233</x:v>
      </x:c>
    </x:row>
    <x:row r="314">
      <x:c r="A314" s="37" t="str">
        <x:v>مهمة جمع أولية</x:v>
      </x:c>
      <x:c r="B314" s="37" t="str">
        <x:v>INSTTASK-EDE7E864AF05</x:v>
      </x:c>
      <x:c r="C314" s="37" t="str">
        <x:v>VAR-2D08D87313C39E|EG-013|STORE|PENDING</x:v>
      </x:c>
      <x:c r="D314" s="37" t="str">
        <x:v>VAR-2D08D87313C39E|EG-013|STORE</x:v>
      </x:c>
      <x:c r="E314" s="37" t="str">
        <x:v>VAR-2D08D87313C39E</x:v>
      </x:c>
      <x:c r="F314" s="37" t="str">
        <x:v>MOD-8950A1B488991C</x:v>
      </x:c>
      <x:c r="G314" s="37" t="str">
        <x:v>Kenwood HFP80BK 7L / 1800W / Black</x:v>
      </x:c>
      <x:c r="H314" s="37" t="str">
        <x:v>الأجهزة المنزلية</x:v>
      </x:c>
      <x:c r="I314" s="37" t="str">
        <x:v>قلايات هوائية</x:v>
      </x:c>
      <x:c r="J314" s="37" t="str">
        <x:v>Kenwood</x:v>
      </x:c>
      <x:c r="K314" s="37" t="str">
        <x:v>HFP80BK</x:v>
      </x:c>
      <x:c r="L314" s="37" t="str">
        <x:v>7L | 1800W | Black</x:v>
      </x:c>
      <x:c r="M314" s="37"/>
      <x:c r="N314" s="37"/>
      <x:c r="O314" s="37" t="str">
        <x:v>Black</x:v>
      </x:c>
      <x:c r="P314" s="37" t="str">
        <x:v>HFP80BK</x:v>
      </x:c>
      <x:c r="Q314" s="37"/>
      <x:c r="R314" s="37" t="str">
        <x:v>EG-013</x:v>
      </x:c>
      <x:c r="S314" s="37" t="str">
        <x:v>B.TECH</x:v>
      </x:c>
      <x:c r="T314" s="37" t="str">
        <x:v>A</x:v>
      </x:c>
      <x:c r="U314" s="37"/>
      <x:c r="V314" s="37"/>
      <x:c r="W314" s="37" t="str">
        <x:v>https://btech.com/en/c/small-home-appliances/fryers/air-fryers</x:v>
      </x:c>
      <x:c r="X314" s="37" t="str">
        <x:v>صفحة فئة</x:v>
      </x:c>
      <x:c r="Y314" s="37"/>
      <x:c r="Z314" s="37"/>
      <x:c r="AA314" s="37"/>
      <x:c r="AB314" s="37"/>
      <x:c r="AC314" s="37"/>
      <x:c r="AD314" s="37"/>
      <x:c r="AE314" s="37"/>
      <x:c r="AF314" s="56"/>
      <x:c r="AG314" s="56"/>
      <x:c r="AH314" s="56"/>
      <x:c r="AI314" s="58"/>
      <x:c r="AJ314" s="56"/>
      <x:c r="AK314" s="56"/>
      <x:c r="AL314" s="56"/>
      <x:c r="AM314" s="56"/>
      <x:c r="AN314" s="56"/>
      <x:c r="AO314" s="56" t="str">
        <x:f>IF(OR(AF314="",AD314=""),"",AF314*AD314+IF(AG314="",0,AG314)+IF(AH314="",0,AH314)+IF(AJ314="",0,AJ314)+IF(AK314="",0,AK314)+IF(AL314="",0,AL314)+IF(AM314="",0,AM314))</x:f>
      </x:c>
      <x:c r="AP314" s="56"/>
      <x:c r="AQ314" s="56" t="str">
        <x:f>IF(OR(AO314="",AP314=""),"",AO314-AP314)</x:f>
      </x:c>
      <x:c r="AR314" s="58" t="str">
        <x:f>IF(OR(AP314="",AP314=0,AQ314=""),"",AQ314/AP314)</x:f>
      </x:c>
      <x:c r="AS314" s="58"/>
      <x:c r="AT314" s="37"/>
      <x:c r="AU314" s="37"/>
      <x:c r="AV314" s="37"/>
      <x:c r="AW314" s="56"/>
      <x:c r="AX314" s="56"/>
      <x:c r="AY314" s="37"/>
      <x:c r="AZ314" s="37"/>
      <x:c r="BA314" s="37"/>
      <x:c r="BB314" s="37"/>
      <x:c r="BC314" s="37"/>
      <x:c r="BD314" s="60"/>
      <x:c r="BE314" s="60"/>
      <x:c r="BF314" s="37"/>
      <x:c r="BG314" s="37"/>
      <x:c r="BH314" s="37" t="str">
        <x:v>https://btech.com/en/c/small-home-appliances/fryers/air-fryers</x:v>
      </x:c>
      <x:c r="BI314" s="37"/>
      <x:c r="BJ314" s="37" t="str">
        <x:v>لم يبدأ</x:v>
      </x:c>
      <x:c r="BK314" s="60" t="n">
        <x:v>46233</x:v>
      </x:c>
      <x:c r="BL314" s="60"/>
      <x:c r="BM314" s="60"/>
      <x:c r="BN314" s="62" t="str">
        <x:f>IF(BM314="","",(NOW()-BM314)*24)</x:f>
      </x:c>
      <x:c r="BO314" s="37" t="str">
        <x:f>IF(BM314="","لم يُرصد",IF(BT314&lt;&gt;TRUE,"غير نشط",IF(BP314="فشل","فشل حالي",IF(BN314&lt;=12,"حديث",IF(BN314&lt;=24,"متأخر","قديم")))))</x:f>
        <x:v>لم يُرصد</x:v>
      </x:c>
      <x:c r="BP314" s="37" t="str">
        <x:v>بانتظار رصد التقسيط</x:v>
      </x:c>
      <x:c r="BQ314" s="37" t="n">
        <x:v>0</x:v>
      </x:c>
      <x:c r="BR314" s="37"/>
      <x:c r="BS314" s="37"/>
      <x:c r="BT314" s="54" t="b">
        <x:v>1</x:v>
      </x:c>
      <x:c r="BU314" s="37" t="str">
        <x:v>يحتاج اكتشاف رابط المنتج</x:v>
      </x:c>
      <x:c r="BV314" s="37" t="str">
        <x:v>Kenwood Air Fryer, 7 Liter, 1800 Watt Black - HFP80BK</x:v>
      </x:c>
      <x:c r="BW314" s="37" t="str">
        <x:v>الملفات المرفوعة لا تحتوي خطة تقسيط فعلية لهذا الربط؛ الصف مُنشأ كمهمة جمع.</x:v>
      </x:c>
      <x:c r="BX314" s="60" t="n">
        <x:v>46233</x:v>
      </x:c>
      <x:c r="BY314" s="60" t="n">
        <x:v>46233</x:v>
      </x:c>
    </x:row>
    <x:row r="315">
      <x:c r="A315" s="37" t="str">
        <x:v>مهمة جمع أولية</x:v>
      </x:c>
      <x:c r="B315" s="37" t="str">
        <x:v>INSTTASK-8F101A746D1E</x:v>
      </x:c>
      <x:c r="C315" s="37" t="str">
        <x:v>VAR-01635113034FEE|EG-013|STORE|PENDING</x:v>
      </x:c>
      <x:c r="D315" s="37" t="str">
        <x:v>VAR-01635113034FEE|EG-013|STORE</x:v>
      </x:c>
      <x:c r="E315" s="37" t="str">
        <x:v>VAR-01635113034FEE</x:v>
      </x:c>
      <x:c r="F315" s="37" t="str">
        <x:v>MOD-EEE71AE982E428</x:v>
      </x:c>
      <x:c r="G315" s="37" t="str">
        <x:v>Midea MF-CY85WK 9L / 2200W / Black</x:v>
      </x:c>
      <x:c r="H315" s="37" t="str">
        <x:v>الأجهزة المنزلية</x:v>
      </x:c>
      <x:c r="I315" s="37" t="str">
        <x:v>قلايات هوائية</x:v>
      </x:c>
      <x:c r="J315" s="37" t="str">
        <x:v>Midea</x:v>
      </x:c>
      <x:c r="K315" s="37" t="str">
        <x:v>MF-CY85WK</x:v>
      </x:c>
      <x:c r="L315" s="37" t="str">
        <x:v>9L | 2200W | Black</x:v>
      </x:c>
      <x:c r="M315" s="37"/>
      <x:c r="N315" s="37"/>
      <x:c r="O315" s="37" t="str">
        <x:v>Black</x:v>
      </x:c>
      <x:c r="P315" s="37" t="str">
        <x:v>MF-CY85WK</x:v>
      </x:c>
      <x:c r="Q315" s="37"/>
      <x:c r="R315" s="37" t="str">
        <x:v>EG-013</x:v>
      </x:c>
      <x:c r="S315" s="37" t="str">
        <x:v>B.TECH</x:v>
      </x:c>
      <x:c r="T315" s="37" t="str">
        <x:v>A</x:v>
      </x:c>
      <x:c r="U315" s="37"/>
      <x:c r="V315" s="37"/>
      <x:c r="W315" s="37" t="str">
        <x:v>https://btech.com/en/c/small-home-appliances/fryers/air-fryers</x:v>
      </x:c>
      <x:c r="X315" s="37" t="str">
        <x:v>صفحة فئة</x:v>
      </x:c>
      <x:c r="Y315" s="37"/>
      <x:c r="Z315" s="37"/>
      <x:c r="AA315" s="37"/>
      <x:c r="AB315" s="37"/>
      <x:c r="AC315" s="37"/>
      <x:c r="AD315" s="37"/>
      <x:c r="AE315" s="37"/>
      <x:c r="AF315" s="56"/>
      <x:c r="AG315" s="56"/>
      <x:c r="AH315" s="56"/>
      <x:c r="AI315" s="58"/>
      <x:c r="AJ315" s="56"/>
      <x:c r="AK315" s="56"/>
      <x:c r="AL315" s="56"/>
      <x:c r="AM315" s="56"/>
      <x:c r="AN315" s="56"/>
      <x:c r="AO315" s="56" t="str">
        <x:f>IF(OR(AF315="",AD315=""),"",AF315*AD315+IF(AG315="",0,AG315)+IF(AH315="",0,AH315)+IF(AJ315="",0,AJ315)+IF(AK315="",0,AK315)+IF(AL315="",0,AL315)+IF(AM315="",0,AM315))</x:f>
      </x:c>
      <x:c r="AP315" s="56"/>
      <x:c r="AQ315" s="56" t="str">
        <x:f>IF(OR(AO315="",AP315=""),"",AO315-AP315)</x:f>
      </x:c>
      <x:c r="AR315" s="58" t="str">
        <x:f>IF(OR(AP315="",AP315=0,AQ315=""),"",AQ315/AP315)</x:f>
      </x:c>
      <x:c r="AS315" s="58"/>
      <x:c r="AT315" s="37"/>
      <x:c r="AU315" s="37"/>
      <x:c r="AV315" s="37"/>
      <x:c r="AW315" s="56"/>
      <x:c r="AX315" s="56"/>
      <x:c r="AY315" s="37"/>
      <x:c r="AZ315" s="37"/>
      <x:c r="BA315" s="37"/>
      <x:c r="BB315" s="37"/>
      <x:c r="BC315" s="37"/>
      <x:c r="BD315" s="60"/>
      <x:c r="BE315" s="60"/>
      <x:c r="BF315" s="37"/>
      <x:c r="BG315" s="37"/>
      <x:c r="BH315" s="37" t="str">
        <x:v>https://btech.com/en/c/small-home-appliances/fryers/air-fryers</x:v>
      </x:c>
      <x:c r="BI315" s="37"/>
      <x:c r="BJ315" s="37" t="str">
        <x:v>لم يبدأ</x:v>
      </x:c>
      <x:c r="BK315" s="60" t="n">
        <x:v>46233</x:v>
      </x:c>
      <x:c r="BL315" s="60"/>
      <x:c r="BM315" s="60"/>
      <x:c r="BN315" s="62" t="str">
        <x:f>IF(BM315="","",(NOW()-BM315)*24)</x:f>
      </x:c>
      <x:c r="BO315" s="37" t="str">
        <x:f>IF(BM315="","لم يُرصد",IF(BT315&lt;&gt;TRUE,"غير نشط",IF(BP315="فشل","فشل حالي",IF(BN315&lt;=12,"حديث",IF(BN315&lt;=24,"متأخر","قديم")))))</x:f>
        <x:v>لم يُرصد</x:v>
      </x:c>
      <x:c r="BP315" s="37" t="str">
        <x:v>بانتظار رصد التقسيط</x:v>
      </x:c>
      <x:c r="BQ315" s="37" t="n">
        <x:v>0</x:v>
      </x:c>
      <x:c r="BR315" s="37"/>
      <x:c r="BS315" s="37"/>
      <x:c r="BT315" s="54" t="b">
        <x:v>1</x:v>
      </x:c>
      <x:c r="BU315" s="37" t="str">
        <x:v>يحتاج اكتشاف رابط المنتج</x:v>
      </x:c>
      <x:c r="BV315" s="37" t="str">
        <x:v>Midea Air Fryer, 9 Liter, 2200 Watt Black - MF-CY85WK</x:v>
      </x:c>
      <x:c r="BW315" s="37" t="str">
        <x:v>الملفات المرفوعة لا تحتوي خطة تقسيط فعلية لهذا الربط؛ الصف مُنشأ كمهمة جمع.</x:v>
      </x:c>
      <x:c r="BX315" s="60" t="n">
        <x:v>46233</x:v>
      </x:c>
      <x:c r="BY315" s="60" t="n">
        <x:v>46233</x:v>
      </x:c>
    </x:row>
    <x:row r="316">
      <x:c r="A316" s="37" t="str">
        <x:v>مهمة جمع أولية</x:v>
      </x:c>
      <x:c r="B316" s="37" t="str">
        <x:v>INSTTASK-76803EB280EB</x:v>
      </x:c>
      <x:c r="C316" s="37" t="str">
        <x:v>VAR-0F7E115C404125|EG-013|STORE|PENDING</x:v>
      </x:c>
      <x:c r="D316" s="37" t="str">
        <x:v>VAR-0F7E115C404125|EG-013|STORE</x:v>
      </x:c>
      <x:c r="E316" s="37" t="str">
        <x:v>VAR-0F7E115C404125</x:v>
      </x:c>
      <x:c r="F316" s="37" t="str">
        <x:v>MOD-03EC83B7DEE675</x:v>
      </x:c>
      <x:c r="G316" s="37" t="str">
        <x:v>Mienta AF47634A Digital Air Fryer 8L / Black</x:v>
      </x:c>
      <x:c r="H316" s="37" t="str">
        <x:v>الأجهزة المنزلية</x:v>
      </x:c>
      <x:c r="I316" s="37" t="str">
        <x:v>قلايات هوائية</x:v>
      </x:c>
      <x:c r="J316" s="37" t="str">
        <x:v>Mienta</x:v>
      </x:c>
      <x:c r="K316" s="37" t="str">
        <x:v>AF47634A Digital Air Fryer</x:v>
      </x:c>
      <x:c r="L316" s="37" t="str">
        <x:v>8L | Black</x:v>
      </x:c>
      <x:c r="M316" s="37"/>
      <x:c r="N316" s="37"/>
      <x:c r="O316" s="37" t="str">
        <x:v>Black</x:v>
      </x:c>
      <x:c r="P316" s="37"/>
      <x:c r="Q316" s="37"/>
      <x:c r="R316" s="37" t="str">
        <x:v>EG-013</x:v>
      </x:c>
      <x:c r="S316" s="37" t="str">
        <x:v>B.TECH</x:v>
      </x:c>
      <x:c r="T316" s="37" t="str">
        <x:v>A</x:v>
      </x:c>
      <x:c r="U316" s="37"/>
      <x:c r="V316" s="37"/>
      <x:c r="W316" s="37" t="str">
        <x:v>https://btech.com/en/c/small-home-appliances/fryers/air-fryers</x:v>
      </x:c>
      <x:c r="X316" s="37" t="str">
        <x:v>صفحة فئة</x:v>
      </x:c>
      <x:c r="Y316" s="37"/>
      <x:c r="Z316" s="37"/>
      <x:c r="AA316" s="37"/>
      <x:c r="AB316" s="37"/>
      <x:c r="AC316" s="37"/>
      <x:c r="AD316" s="37"/>
      <x:c r="AE316" s="37"/>
      <x:c r="AF316" s="56"/>
      <x:c r="AG316" s="56"/>
      <x:c r="AH316" s="56"/>
      <x:c r="AI316" s="58"/>
      <x:c r="AJ316" s="56"/>
      <x:c r="AK316" s="56"/>
      <x:c r="AL316" s="56"/>
      <x:c r="AM316" s="56"/>
      <x:c r="AN316" s="56"/>
      <x:c r="AO316" s="56" t="str">
        <x:f>IF(OR(AF316="",AD316=""),"",AF316*AD316+IF(AG316="",0,AG316)+IF(AH316="",0,AH316)+IF(AJ316="",0,AJ316)+IF(AK316="",0,AK316)+IF(AL316="",0,AL316)+IF(AM316="",0,AM316))</x:f>
      </x:c>
      <x:c r="AP316" s="56"/>
      <x:c r="AQ316" s="56" t="str">
        <x:f>IF(OR(AO316="",AP316=""),"",AO316-AP316)</x:f>
      </x:c>
      <x:c r="AR316" s="58" t="str">
        <x:f>IF(OR(AP316="",AP316=0,AQ316=""),"",AQ316/AP316)</x:f>
      </x:c>
      <x:c r="AS316" s="58"/>
      <x:c r="AT316" s="37"/>
      <x:c r="AU316" s="37"/>
      <x:c r="AV316" s="37"/>
      <x:c r="AW316" s="56"/>
      <x:c r="AX316" s="56"/>
      <x:c r="AY316" s="37"/>
      <x:c r="AZ316" s="37"/>
      <x:c r="BA316" s="37"/>
      <x:c r="BB316" s="37"/>
      <x:c r="BC316" s="37"/>
      <x:c r="BD316" s="60"/>
      <x:c r="BE316" s="60"/>
      <x:c r="BF316" s="37"/>
      <x:c r="BG316" s="37"/>
      <x:c r="BH316" s="37" t="str">
        <x:v>https://btech.com/en/c/small-home-appliances/fryers/air-fryers</x:v>
      </x:c>
      <x:c r="BI316" s="37"/>
      <x:c r="BJ316" s="37" t="str">
        <x:v>لم يبدأ</x:v>
      </x:c>
      <x:c r="BK316" s="60" t="n">
        <x:v>46233</x:v>
      </x:c>
      <x:c r="BL316" s="60"/>
      <x:c r="BM316" s="60"/>
      <x:c r="BN316" s="62" t="str">
        <x:f>IF(BM316="","",(NOW()-BM316)*24)</x:f>
      </x:c>
      <x:c r="BO316" s="37" t="str">
        <x:f>IF(BM316="","لم يُرصد",IF(BT316&lt;&gt;TRUE,"غير نشط",IF(BP316="فشل","فشل حالي",IF(BN316&lt;=12,"حديث",IF(BN316&lt;=24,"متأخر","قديم")))))</x:f>
        <x:v>لم يُرصد</x:v>
      </x:c>
      <x:c r="BP316" s="37" t="str">
        <x:v>بانتظار رصد التقسيط</x:v>
      </x:c>
      <x:c r="BQ316" s="37" t="n">
        <x:v>0</x:v>
      </x:c>
      <x:c r="BR316" s="37"/>
      <x:c r="BS316" s="37"/>
      <x:c r="BT316" s="54" t="b">
        <x:v>1</x:v>
      </x:c>
      <x:c r="BU316" s="37" t="str">
        <x:v>يحتاج اكتشاف رابط المنتج</x:v>
      </x:c>
      <x:c r="BV316" s="37" t="str">
        <x:v>Mienta AF47634A Digital Air Fryer, 8 Liter Black</x:v>
      </x:c>
      <x:c r="BW316" s="37" t="str">
        <x:v>الملفات المرفوعة لا تحتوي خطة تقسيط فعلية لهذا الربط؛ الصف مُنشأ كمهمة جمع.</x:v>
      </x:c>
      <x:c r="BX316" s="60" t="n">
        <x:v>46233</x:v>
      </x:c>
      <x:c r="BY316" s="60" t="n">
        <x:v>46233</x:v>
      </x:c>
    </x:row>
    <x:row r="317">
      <x:c r="A317" s="37" t="str">
        <x:v>مهمة جمع أولية</x:v>
      </x:c>
      <x:c r="B317" s="37" t="str">
        <x:v>INSTTASK-E1945EB3E66E</x:v>
      </x:c>
      <x:c r="C317" s="37" t="str">
        <x:v>VAR-FC2633EE9153C1|EG-013|STORE|PENDING</x:v>
      </x:c>
      <x:c r="D317" s="37" t="str">
        <x:v>VAR-FC2633EE9153C1|EG-013|STORE</x:v>
      </x:c>
      <x:c r="E317" s="37" t="str">
        <x:v>VAR-FC2633EE9153C1</x:v>
      </x:c>
      <x:c r="F317" s="37" t="str">
        <x:v>MOD-05B08C3C2C06CD</x:v>
      </x:c>
      <x:c r="G317" s="37" t="str">
        <x:v>Philips HD9252-91 4.1L / 1400W / Black</x:v>
      </x:c>
      <x:c r="H317" s="37" t="str">
        <x:v>الأجهزة المنزلية</x:v>
      </x:c>
      <x:c r="I317" s="37" t="str">
        <x:v>قلايات هوائية</x:v>
      </x:c>
      <x:c r="J317" s="37" t="str">
        <x:v>Philips</x:v>
      </x:c>
      <x:c r="K317" s="37" t="str">
        <x:v>HD9252-91</x:v>
      </x:c>
      <x:c r="L317" s="37" t="str">
        <x:v>4.1L | 1400W | Black</x:v>
      </x:c>
      <x:c r="M317" s="37"/>
      <x:c r="N317" s="37"/>
      <x:c r="O317" s="37" t="str">
        <x:v>Black</x:v>
      </x:c>
      <x:c r="P317" s="37" t="str">
        <x:v>HD9252-91</x:v>
      </x:c>
      <x:c r="Q317" s="37"/>
      <x:c r="R317" s="37" t="str">
        <x:v>EG-013</x:v>
      </x:c>
      <x:c r="S317" s="37" t="str">
        <x:v>B.TECH</x:v>
      </x:c>
      <x:c r="T317" s="37" t="str">
        <x:v>A</x:v>
      </x:c>
      <x:c r="U317" s="37"/>
      <x:c r="V317" s="37"/>
      <x:c r="W317" s="37" t="str">
        <x:v>https://btech.com/en/c/small-home-appliances/fryers/air-fryers</x:v>
      </x:c>
      <x:c r="X317" s="37" t="str">
        <x:v>صفحة فئة</x:v>
      </x:c>
      <x:c r="Y317" s="37"/>
      <x:c r="Z317" s="37"/>
      <x:c r="AA317" s="37"/>
      <x:c r="AB317" s="37"/>
      <x:c r="AC317" s="37"/>
      <x:c r="AD317" s="37"/>
      <x:c r="AE317" s="37"/>
      <x:c r="AF317" s="56"/>
      <x:c r="AG317" s="56"/>
      <x:c r="AH317" s="56"/>
      <x:c r="AI317" s="58"/>
      <x:c r="AJ317" s="56"/>
      <x:c r="AK317" s="56"/>
      <x:c r="AL317" s="56"/>
      <x:c r="AM317" s="56"/>
      <x:c r="AN317" s="56"/>
      <x:c r="AO317" s="56" t="str">
        <x:f>IF(OR(AF317="",AD317=""),"",AF317*AD317+IF(AG317="",0,AG317)+IF(AH317="",0,AH317)+IF(AJ317="",0,AJ317)+IF(AK317="",0,AK317)+IF(AL317="",0,AL317)+IF(AM317="",0,AM317))</x:f>
      </x:c>
      <x:c r="AP317" s="56"/>
      <x:c r="AQ317" s="56" t="str">
        <x:f>IF(OR(AO317="",AP317=""),"",AO317-AP317)</x:f>
      </x:c>
      <x:c r="AR317" s="58" t="str">
        <x:f>IF(OR(AP317="",AP317=0,AQ317=""),"",AQ317/AP317)</x:f>
      </x:c>
      <x:c r="AS317" s="58"/>
      <x:c r="AT317" s="37"/>
      <x:c r="AU317" s="37"/>
      <x:c r="AV317" s="37"/>
      <x:c r="AW317" s="56"/>
      <x:c r="AX317" s="56"/>
      <x:c r="AY317" s="37"/>
      <x:c r="AZ317" s="37"/>
      <x:c r="BA317" s="37"/>
      <x:c r="BB317" s="37"/>
      <x:c r="BC317" s="37"/>
      <x:c r="BD317" s="60"/>
      <x:c r="BE317" s="60"/>
      <x:c r="BF317" s="37"/>
      <x:c r="BG317" s="37"/>
      <x:c r="BH317" s="37" t="str">
        <x:v>https://btech.com/en/c/small-home-appliances/fryers/air-fryers</x:v>
      </x:c>
      <x:c r="BI317" s="37"/>
      <x:c r="BJ317" s="37" t="str">
        <x:v>لم يبدأ</x:v>
      </x:c>
      <x:c r="BK317" s="60" t="n">
        <x:v>46233</x:v>
      </x:c>
      <x:c r="BL317" s="60"/>
      <x:c r="BM317" s="60"/>
      <x:c r="BN317" s="62" t="str">
        <x:f>IF(BM317="","",(NOW()-BM317)*24)</x:f>
      </x:c>
      <x:c r="BO317" s="37" t="str">
        <x:f>IF(BM317="","لم يُرصد",IF(BT317&lt;&gt;TRUE,"غير نشط",IF(BP317="فشل","فشل حالي",IF(BN317&lt;=12,"حديث",IF(BN317&lt;=24,"متأخر","قديم")))))</x:f>
        <x:v>لم يُرصد</x:v>
      </x:c>
      <x:c r="BP317" s="37" t="str">
        <x:v>بانتظار رصد التقسيط</x:v>
      </x:c>
      <x:c r="BQ317" s="37" t="n">
        <x:v>0</x:v>
      </x:c>
      <x:c r="BR317" s="37"/>
      <x:c r="BS317" s="37"/>
      <x:c r="BT317" s="54" t="b">
        <x:v>1</x:v>
      </x:c>
      <x:c r="BU317" s="37" t="str">
        <x:v>يحتاج اكتشاف رابط المنتج</x:v>
      </x:c>
      <x:c r="BV317" s="37" t="str">
        <x:v>Philips Air Fryer, 4.1 Liter, 1400 Watt Black - HD9252-91</x:v>
      </x:c>
      <x:c r="BW317" s="37" t="str">
        <x:v>الملفات المرفوعة لا تحتوي خطة تقسيط فعلية لهذا الربط؛ الصف مُنشأ كمهمة جمع.</x:v>
      </x:c>
      <x:c r="BX317" s="60" t="n">
        <x:v>46233</x:v>
      </x:c>
      <x:c r="BY317" s="60" t="n">
        <x:v>46233</x:v>
      </x:c>
    </x:row>
    <x:row r="318">
      <x:c r="A318" s="37" t="str">
        <x:v>مهمة جمع أولية</x:v>
      </x:c>
      <x:c r="B318" s="37" t="str">
        <x:v>INSTTASK-DF324E93351A</x:v>
      </x:c>
      <x:c r="C318" s="37" t="str">
        <x:v>VAR-F36E872C523EC2|EG-013|STORE|PENDING</x:v>
      </x:c>
      <x:c r="D318" s="37" t="str">
        <x:v>VAR-F36E872C523EC2|EG-013|STORE</x:v>
      </x:c>
      <x:c r="E318" s="37" t="str">
        <x:v>VAR-F36E872C523EC2</x:v>
      </x:c>
      <x:c r="F318" s="37" t="str">
        <x:v>MOD-A6C68F106BD896</x:v>
      </x:c>
      <x:c r="G318" s="37" t="str">
        <x:v>Philips HD9270/90 6.2L / 2000W / Black</x:v>
      </x:c>
      <x:c r="H318" s="37" t="str">
        <x:v>الأجهزة المنزلية</x:v>
      </x:c>
      <x:c r="I318" s="37" t="str">
        <x:v>قلايات هوائية</x:v>
      </x:c>
      <x:c r="J318" s="37" t="str">
        <x:v>Philips</x:v>
      </x:c>
      <x:c r="K318" s="37" t="str">
        <x:v>HD9270/90</x:v>
      </x:c>
      <x:c r="L318" s="37" t="str">
        <x:v>6.2L | 2000W | Black</x:v>
      </x:c>
      <x:c r="M318" s="37"/>
      <x:c r="N318" s="37"/>
      <x:c r="O318" s="37" t="str">
        <x:v>Black</x:v>
      </x:c>
      <x:c r="P318" s="37" t="str">
        <x:v>HD9270/90</x:v>
      </x:c>
      <x:c r="Q318" s="37"/>
      <x:c r="R318" s="37" t="str">
        <x:v>EG-013</x:v>
      </x:c>
      <x:c r="S318" s="37" t="str">
        <x:v>B.TECH</x:v>
      </x:c>
      <x:c r="T318" s="37" t="str">
        <x:v>A</x:v>
      </x:c>
      <x:c r="U318" s="37"/>
      <x:c r="V318" s="37"/>
      <x:c r="W318" s="37" t="str">
        <x:v>https://btech.com/en/c/small-home-appliances/fryers/air-fryers</x:v>
      </x:c>
      <x:c r="X318" s="37" t="str">
        <x:v>صفحة فئة</x:v>
      </x:c>
      <x:c r="Y318" s="37"/>
      <x:c r="Z318" s="37"/>
      <x:c r="AA318" s="37"/>
      <x:c r="AB318" s="37"/>
      <x:c r="AC318" s="37"/>
      <x:c r="AD318" s="37"/>
      <x:c r="AE318" s="37"/>
      <x:c r="AF318" s="56"/>
      <x:c r="AG318" s="56"/>
      <x:c r="AH318" s="56"/>
      <x:c r="AI318" s="58"/>
      <x:c r="AJ318" s="56"/>
      <x:c r="AK318" s="56"/>
      <x:c r="AL318" s="56"/>
      <x:c r="AM318" s="56"/>
      <x:c r="AN318" s="56"/>
      <x:c r="AO318" s="56" t="str">
        <x:f>IF(OR(AF318="",AD318=""),"",AF318*AD318+IF(AG318="",0,AG318)+IF(AH318="",0,AH318)+IF(AJ318="",0,AJ318)+IF(AK318="",0,AK318)+IF(AL318="",0,AL318)+IF(AM318="",0,AM318))</x:f>
      </x:c>
      <x:c r="AP318" s="56"/>
      <x:c r="AQ318" s="56" t="str">
        <x:f>IF(OR(AO318="",AP318=""),"",AO318-AP318)</x:f>
      </x:c>
      <x:c r="AR318" s="58" t="str">
        <x:f>IF(OR(AP318="",AP318=0,AQ318=""),"",AQ318/AP318)</x:f>
      </x:c>
      <x:c r="AS318" s="58"/>
      <x:c r="AT318" s="37"/>
      <x:c r="AU318" s="37"/>
      <x:c r="AV318" s="37"/>
      <x:c r="AW318" s="56"/>
      <x:c r="AX318" s="56"/>
      <x:c r="AY318" s="37"/>
      <x:c r="AZ318" s="37"/>
      <x:c r="BA318" s="37"/>
      <x:c r="BB318" s="37"/>
      <x:c r="BC318" s="37"/>
      <x:c r="BD318" s="60"/>
      <x:c r="BE318" s="60"/>
      <x:c r="BF318" s="37"/>
      <x:c r="BG318" s="37"/>
      <x:c r="BH318" s="37" t="str">
        <x:v>https://btech.com/en/c/small-home-appliances/fryers/air-fryers</x:v>
      </x:c>
      <x:c r="BI318" s="37"/>
      <x:c r="BJ318" s="37" t="str">
        <x:v>لم يبدأ</x:v>
      </x:c>
      <x:c r="BK318" s="60" t="n">
        <x:v>46233</x:v>
      </x:c>
      <x:c r="BL318" s="60"/>
      <x:c r="BM318" s="60"/>
      <x:c r="BN318" s="62" t="str">
        <x:f>IF(BM318="","",(NOW()-BM318)*24)</x:f>
      </x:c>
      <x:c r="BO318" s="37" t="str">
        <x:f>IF(BM318="","لم يُرصد",IF(BT318&lt;&gt;TRUE,"غير نشط",IF(BP318="فشل","فشل حالي",IF(BN318&lt;=12,"حديث",IF(BN318&lt;=24,"متأخر","قديم")))))</x:f>
        <x:v>لم يُرصد</x:v>
      </x:c>
      <x:c r="BP318" s="37" t="str">
        <x:v>بانتظار رصد التقسيط</x:v>
      </x:c>
      <x:c r="BQ318" s="37" t="n">
        <x:v>0</x:v>
      </x:c>
      <x:c r="BR318" s="37"/>
      <x:c r="BS318" s="37"/>
      <x:c r="BT318" s="54" t="b">
        <x:v>1</x:v>
      </x:c>
      <x:c r="BU318" s="37" t="str">
        <x:v>يحتاج اكتشاف رابط المنتج</x:v>
      </x:c>
      <x:c r="BV318" s="37" t="str">
        <x:v>Philips 3000 Series Digital Air Fryer, 6.2 Liter, 2000 Watt Black - HD9270/90</x:v>
      </x:c>
      <x:c r="BW318" s="37" t="str">
        <x:v>الملفات المرفوعة لا تحتوي خطة تقسيط فعلية لهذا الربط؛ الصف مُنشأ كمهمة جمع.</x:v>
      </x:c>
      <x:c r="BX318" s="60" t="n">
        <x:v>46233</x:v>
      </x:c>
      <x:c r="BY318" s="60" t="n">
        <x:v>46233</x:v>
      </x:c>
    </x:row>
    <x:row r="319">
      <x:c r="A319" s="37" t="str">
        <x:v>مهمة جمع أولية</x:v>
      </x:c>
      <x:c r="B319" s="37" t="str">
        <x:v>INSTTASK-0D161F2068AE</x:v>
      </x:c>
      <x:c r="C319" s="37" t="str">
        <x:v>VAR-609D5D3573278B|EG-013|STORE|PENDING</x:v>
      </x:c>
      <x:c r="D319" s="37" t="str">
        <x:v>VAR-609D5D3573278B|EG-013|STORE</x:v>
      </x:c>
      <x:c r="E319" s="37" t="str">
        <x:v>VAR-609D5D3573278B</x:v>
      </x:c>
      <x:c r="F319" s="37" t="str">
        <x:v>MOD-B68DE0C3321ACD</x:v>
      </x:c>
      <x:c r="G319" s="37" t="str">
        <x:v>Philips HD9270/91 6.2L / 2000W / Black</x:v>
      </x:c>
      <x:c r="H319" s="37" t="str">
        <x:v>الأجهزة المنزلية</x:v>
      </x:c>
      <x:c r="I319" s="37" t="str">
        <x:v>قلايات هوائية</x:v>
      </x:c>
      <x:c r="J319" s="37" t="str">
        <x:v>Philips</x:v>
      </x:c>
      <x:c r="K319" s="37" t="str">
        <x:v>HD9270/91</x:v>
      </x:c>
      <x:c r="L319" s="37" t="str">
        <x:v>6.2L | 2000W | Black</x:v>
      </x:c>
      <x:c r="M319" s="37"/>
      <x:c r="N319" s="37"/>
      <x:c r="O319" s="37" t="str">
        <x:v>Black</x:v>
      </x:c>
      <x:c r="P319" s="37" t="str">
        <x:v>HD9270/91</x:v>
      </x:c>
      <x:c r="Q319" s="37"/>
      <x:c r="R319" s="37" t="str">
        <x:v>EG-013</x:v>
      </x:c>
      <x:c r="S319" s="37" t="str">
        <x:v>B.TECH</x:v>
      </x:c>
      <x:c r="T319" s="37" t="str">
        <x:v>A</x:v>
      </x:c>
      <x:c r="U319" s="37"/>
      <x:c r="V319" s="37"/>
      <x:c r="W319" s="37" t="str">
        <x:v>https://btech.com/en/c/small-home-appliances/fryers/air-fryers</x:v>
      </x:c>
      <x:c r="X319" s="37" t="str">
        <x:v>صفحة فئة</x:v>
      </x:c>
      <x:c r="Y319" s="37"/>
      <x:c r="Z319" s="37"/>
      <x:c r="AA319" s="37"/>
      <x:c r="AB319" s="37"/>
      <x:c r="AC319" s="37"/>
      <x:c r="AD319" s="37"/>
      <x:c r="AE319" s="37"/>
      <x:c r="AF319" s="56"/>
      <x:c r="AG319" s="56"/>
      <x:c r="AH319" s="56"/>
      <x:c r="AI319" s="58"/>
      <x:c r="AJ319" s="56"/>
      <x:c r="AK319" s="56"/>
      <x:c r="AL319" s="56"/>
      <x:c r="AM319" s="56"/>
      <x:c r="AN319" s="56"/>
      <x:c r="AO319" s="56" t="str">
        <x:f>IF(OR(AF319="",AD319=""),"",AF319*AD319+IF(AG319="",0,AG319)+IF(AH319="",0,AH319)+IF(AJ319="",0,AJ319)+IF(AK319="",0,AK319)+IF(AL319="",0,AL319)+IF(AM319="",0,AM319))</x:f>
      </x:c>
      <x:c r="AP319" s="56"/>
      <x:c r="AQ319" s="56" t="str">
        <x:f>IF(OR(AO319="",AP319=""),"",AO319-AP319)</x:f>
      </x:c>
      <x:c r="AR319" s="58" t="str">
        <x:f>IF(OR(AP319="",AP319=0,AQ319=""),"",AQ319/AP319)</x:f>
      </x:c>
      <x:c r="AS319" s="58"/>
      <x:c r="AT319" s="37"/>
      <x:c r="AU319" s="37"/>
      <x:c r="AV319" s="37"/>
      <x:c r="AW319" s="56"/>
      <x:c r="AX319" s="56"/>
      <x:c r="AY319" s="37"/>
      <x:c r="AZ319" s="37"/>
      <x:c r="BA319" s="37"/>
      <x:c r="BB319" s="37"/>
      <x:c r="BC319" s="37"/>
      <x:c r="BD319" s="60"/>
      <x:c r="BE319" s="60"/>
      <x:c r="BF319" s="37"/>
      <x:c r="BG319" s="37"/>
      <x:c r="BH319" s="37" t="str">
        <x:v>https://btech.com/en/c/small-home-appliances/fryers/air-fryers</x:v>
      </x:c>
      <x:c r="BI319" s="37"/>
      <x:c r="BJ319" s="37" t="str">
        <x:v>لم يبدأ</x:v>
      </x:c>
      <x:c r="BK319" s="60" t="n">
        <x:v>46233</x:v>
      </x:c>
      <x:c r="BL319" s="60"/>
      <x:c r="BM319" s="60"/>
      <x:c r="BN319" s="62" t="str">
        <x:f>IF(BM319="","",(NOW()-BM319)*24)</x:f>
      </x:c>
      <x:c r="BO319" s="37" t="str">
        <x:f>IF(BM319="","لم يُرصد",IF(BT319&lt;&gt;TRUE,"غير نشط",IF(BP319="فشل","فشل حالي",IF(BN319&lt;=12,"حديث",IF(BN319&lt;=24,"متأخر","قديم")))))</x:f>
        <x:v>لم يُرصد</x:v>
      </x:c>
      <x:c r="BP319" s="37" t="str">
        <x:v>بانتظار رصد التقسيط</x:v>
      </x:c>
      <x:c r="BQ319" s="37" t="n">
        <x:v>0</x:v>
      </x:c>
      <x:c r="BR319" s="37"/>
      <x:c r="BS319" s="37"/>
      <x:c r="BT319" s="54" t="b">
        <x:v>1</x:v>
      </x:c>
      <x:c r="BU319" s="37" t="str">
        <x:v>يحتاج اكتشاف رابط المنتج</x:v>
      </x:c>
      <x:c r="BV319" s="37" t="str">
        <x:v>Philips Essential Xl Air Fryer, 6.2 Liter, 2000 Watt Black - HD9270/91</x:v>
      </x:c>
      <x:c r="BW319" s="37" t="str">
        <x:v>الملفات المرفوعة لا تحتوي خطة تقسيط فعلية لهذا الربط؛ الصف مُنشأ كمهمة جمع.</x:v>
      </x:c>
      <x:c r="BX319" s="60" t="n">
        <x:v>46233</x:v>
      </x:c>
      <x:c r="BY319" s="60" t="n">
        <x:v>46233</x:v>
      </x:c>
    </x:row>
    <x:row r="320">
      <x:c r="A320" s="37" t="str">
        <x:v>مهمة جمع أولية</x:v>
      </x:c>
      <x:c r="B320" s="37" t="str">
        <x:v>INSTTASK-162F35905F6D</x:v>
      </x:c>
      <x:c r="C320" s="37" t="str">
        <x:v>VAR-50C0DBC4A61745|EG-013|STORE|PENDING</x:v>
      </x:c>
      <x:c r="D320" s="37" t="str">
        <x:v>VAR-50C0DBC4A61745|EG-013|STORE</x:v>
      </x:c>
      <x:c r="E320" s="37" t="str">
        <x:v>VAR-50C0DBC4A61745</x:v>
      </x:c>
      <x:c r="F320" s="37" t="str">
        <x:v>MOD-F305FD412A964C</x:v>
      </x:c>
      <x:c r="G320" s="37" t="str">
        <x:v>Philips NA230-00 6.2L / 1700W / Black</x:v>
      </x:c>
      <x:c r="H320" s="37" t="str">
        <x:v>الأجهزة المنزلية</x:v>
      </x:c>
      <x:c r="I320" s="37" t="str">
        <x:v>قلايات هوائية</x:v>
      </x:c>
      <x:c r="J320" s="37" t="str">
        <x:v>Philips</x:v>
      </x:c>
      <x:c r="K320" s="37" t="str">
        <x:v>NA230-00</x:v>
      </x:c>
      <x:c r="L320" s="37" t="str">
        <x:v>6.2L | 1700W | Black</x:v>
      </x:c>
      <x:c r="M320" s="37"/>
      <x:c r="N320" s="37"/>
      <x:c r="O320" s="37" t="str">
        <x:v>Black</x:v>
      </x:c>
      <x:c r="P320" s="37" t="str">
        <x:v>NA230-00</x:v>
      </x:c>
      <x:c r="Q320" s="37"/>
      <x:c r="R320" s="37" t="str">
        <x:v>EG-013</x:v>
      </x:c>
      <x:c r="S320" s="37" t="str">
        <x:v>B.TECH</x:v>
      </x:c>
      <x:c r="T320" s="37" t="str">
        <x:v>A</x:v>
      </x:c>
      <x:c r="U320" s="37"/>
      <x:c r="V320" s="37"/>
      <x:c r="W320" s="37" t="str">
        <x:v>https://btech.com/en/c/small-home-appliances/fryers/air-fryers</x:v>
      </x:c>
      <x:c r="X320" s="37" t="str">
        <x:v>صفحة فئة</x:v>
      </x:c>
      <x:c r="Y320" s="37"/>
      <x:c r="Z320" s="37"/>
      <x:c r="AA320" s="37"/>
      <x:c r="AB320" s="37"/>
      <x:c r="AC320" s="37"/>
      <x:c r="AD320" s="37"/>
      <x:c r="AE320" s="37"/>
      <x:c r="AF320" s="56"/>
      <x:c r="AG320" s="56"/>
      <x:c r="AH320" s="56"/>
      <x:c r="AI320" s="58"/>
      <x:c r="AJ320" s="56"/>
      <x:c r="AK320" s="56"/>
      <x:c r="AL320" s="56"/>
      <x:c r="AM320" s="56"/>
      <x:c r="AN320" s="56"/>
      <x:c r="AO320" s="56" t="str">
        <x:f>IF(OR(AF320="",AD320=""),"",AF320*AD320+IF(AG320="",0,AG320)+IF(AH320="",0,AH320)+IF(AJ320="",0,AJ320)+IF(AK320="",0,AK320)+IF(AL320="",0,AL320)+IF(AM320="",0,AM320))</x:f>
      </x:c>
      <x:c r="AP320" s="56"/>
      <x:c r="AQ320" s="56" t="str">
        <x:f>IF(OR(AO320="",AP320=""),"",AO320-AP320)</x:f>
      </x:c>
      <x:c r="AR320" s="58" t="str">
        <x:f>IF(OR(AP320="",AP320=0,AQ320=""),"",AQ320/AP320)</x:f>
      </x:c>
      <x:c r="AS320" s="58"/>
      <x:c r="AT320" s="37"/>
      <x:c r="AU320" s="37"/>
      <x:c r="AV320" s="37"/>
      <x:c r="AW320" s="56"/>
      <x:c r="AX320" s="56"/>
      <x:c r="AY320" s="37"/>
      <x:c r="AZ320" s="37"/>
      <x:c r="BA320" s="37"/>
      <x:c r="BB320" s="37"/>
      <x:c r="BC320" s="37"/>
      <x:c r="BD320" s="60"/>
      <x:c r="BE320" s="60"/>
      <x:c r="BF320" s="37"/>
      <x:c r="BG320" s="37"/>
      <x:c r="BH320" s="37" t="str">
        <x:v>https://btech.com/en/c/small-home-appliances/fryers/air-fryers</x:v>
      </x:c>
      <x:c r="BI320" s="37"/>
      <x:c r="BJ320" s="37" t="str">
        <x:v>لم يبدأ</x:v>
      </x:c>
      <x:c r="BK320" s="60" t="n">
        <x:v>46233</x:v>
      </x:c>
      <x:c r="BL320" s="60"/>
      <x:c r="BM320" s="60"/>
      <x:c r="BN320" s="62" t="str">
        <x:f>IF(BM320="","",(NOW()-BM320)*24)</x:f>
      </x:c>
      <x:c r="BO320" s="37" t="str">
        <x:f>IF(BM320="","لم يُرصد",IF(BT320&lt;&gt;TRUE,"غير نشط",IF(BP320="فشل","فشل حالي",IF(BN320&lt;=12,"حديث",IF(BN320&lt;=24,"متأخر","قديم")))))</x:f>
        <x:v>لم يُرصد</x:v>
      </x:c>
      <x:c r="BP320" s="37" t="str">
        <x:v>بانتظار رصد التقسيط</x:v>
      </x:c>
      <x:c r="BQ320" s="37" t="n">
        <x:v>0</x:v>
      </x:c>
      <x:c r="BR320" s="37"/>
      <x:c r="BS320" s="37"/>
      <x:c r="BT320" s="54" t="b">
        <x:v>1</x:v>
      </x:c>
      <x:c r="BU320" s="37" t="str">
        <x:v>يحتاج اكتشاف رابط المنتج</x:v>
      </x:c>
      <x:c r="BV320" s="37" t="str">
        <x:v>Philips 2000 Series Air Fryer, 6.2 Liter, 1700 Watt Black - NA230-00</x:v>
      </x:c>
      <x:c r="BW320" s="37" t="str">
        <x:v>الملفات المرفوعة لا تحتوي خطة تقسيط فعلية لهذا الربط؛ الصف مُنشأ كمهمة جمع.</x:v>
      </x:c>
      <x:c r="BX320" s="60" t="n">
        <x:v>46233</x:v>
      </x:c>
      <x:c r="BY320" s="60" t="n">
        <x:v>46233</x:v>
      </x:c>
    </x:row>
    <x:row r="321">
      <x:c r="A321" s="37" t="str">
        <x:v>مهمة جمع أولية</x:v>
      </x:c>
      <x:c r="B321" s="37" t="str">
        <x:v>INSTTASK-4824C363C245</x:v>
      </x:c>
      <x:c r="C321" s="37" t="str">
        <x:v>VAR-4288DCEE36CFF8|EG-013|STORE|PENDING</x:v>
      </x:c>
      <x:c r="D321" s="37" t="str">
        <x:v>VAR-4288DCEE36CFF8|EG-013|STORE</x:v>
      </x:c>
      <x:c r="E321" s="37" t="str">
        <x:v>VAR-4288DCEE36CFF8</x:v>
      </x:c>
      <x:c r="F321" s="37" t="str">
        <x:v>MOD-CDFFB9342B9B6D</x:v>
      </x:c>
      <x:c r="G321" s="37" t="str">
        <x:v>Philips NA23000 Digital Air Fryer 6.2L / Black</x:v>
      </x:c>
      <x:c r="H321" s="37" t="str">
        <x:v>الأجهزة المنزلية</x:v>
      </x:c>
      <x:c r="I321" s="37" t="str">
        <x:v>قلايات هوائية</x:v>
      </x:c>
      <x:c r="J321" s="37" t="str">
        <x:v>Philips</x:v>
      </x:c>
      <x:c r="K321" s="37" t="str">
        <x:v>NA23000 Digital Air Fryer</x:v>
      </x:c>
      <x:c r="L321" s="37" t="str">
        <x:v>6.2L | Black</x:v>
      </x:c>
      <x:c r="M321" s="37"/>
      <x:c r="N321" s="37"/>
      <x:c r="O321" s="37" t="str">
        <x:v>Black</x:v>
      </x:c>
      <x:c r="P321" s="37"/>
      <x:c r="Q321" s="37"/>
      <x:c r="R321" s="37" t="str">
        <x:v>EG-013</x:v>
      </x:c>
      <x:c r="S321" s="37" t="str">
        <x:v>B.TECH</x:v>
      </x:c>
      <x:c r="T321" s="37" t="str">
        <x:v>A</x:v>
      </x:c>
      <x:c r="U321" s="37"/>
      <x:c r="V321" s="37"/>
      <x:c r="W321" s="37" t="str">
        <x:v>https://btech.com/en/c/small-home-appliances/fryers/air-fryers</x:v>
      </x:c>
      <x:c r="X321" s="37" t="str">
        <x:v>صفحة فئة</x:v>
      </x:c>
      <x:c r="Y321" s="37"/>
      <x:c r="Z321" s="37"/>
      <x:c r="AA321" s="37"/>
      <x:c r="AB321" s="37"/>
      <x:c r="AC321" s="37"/>
      <x:c r="AD321" s="37"/>
      <x:c r="AE321" s="37"/>
      <x:c r="AF321" s="56"/>
      <x:c r="AG321" s="56"/>
      <x:c r="AH321" s="56"/>
      <x:c r="AI321" s="58"/>
      <x:c r="AJ321" s="56"/>
      <x:c r="AK321" s="56"/>
      <x:c r="AL321" s="56"/>
      <x:c r="AM321" s="56"/>
      <x:c r="AN321" s="56"/>
      <x:c r="AO321" s="56" t="str">
        <x:f>IF(OR(AF321="",AD321=""),"",AF321*AD321+IF(AG321="",0,AG321)+IF(AH321="",0,AH321)+IF(AJ321="",0,AJ321)+IF(AK321="",0,AK321)+IF(AL321="",0,AL321)+IF(AM321="",0,AM321))</x:f>
      </x:c>
      <x:c r="AP321" s="56"/>
      <x:c r="AQ321" s="56" t="str">
        <x:f>IF(OR(AO321="",AP321=""),"",AO321-AP321)</x:f>
      </x:c>
      <x:c r="AR321" s="58" t="str">
        <x:f>IF(OR(AP321="",AP321=0,AQ321=""),"",AQ321/AP321)</x:f>
      </x:c>
      <x:c r="AS321" s="58"/>
      <x:c r="AT321" s="37"/>
      <x:c r="AU321" s="37"/>
      <x:c r="AV321" s="37"/>
      <x:c r="AW321" s="56"/>
      <x:c r="AX321" s="56"/>
      <x:c r="AY321" s="37"/>
      <x:c r="AZ321" s="37"/>
      <x:c r="BA321" s="37"/>
      <x:c r="BB321" s="37"/>
      <x:c r="BC321" s="37"/>
      <x:c r="BD321" s="60"/>
      <x:c r="BE321" s="60"/>
      <x:c r="BF321" s="37"/>
      <x:c r="BG321" s="37"/>
      <x:c r="BH321" s="37" t="str">
        <x:v>https://btech.com/en/c/small-home-appliances/fryers/air-fryers</x:v>
      </x:c>
      <x:c r="BI321" s="37"/>
      <x:c r="BJ321" s="37" t="str">
        <x:v>لم يبدأ</x:v>
      </x:c>
      <x:c r="BK321" s="60" t="n">
        <x:v>46233</x:v>
      </x:c>
      <x:c r="BL321" s="60"/>
      <x:c r="BM321" s="60"/>
      <x:c r="BN321" s="62" t="str">
        <x:f>IF(BM321="","",(NOW()-BM321)*24)</x:f>
      </x:c>
      <x:c r="BO321" s="37" t="str">
        <x:f>IF(BM321="","لم يُرصد",IF(BT321&lt;&gt;TRUE,"غير نشط",IF(BP321="فشل","فشل حالي",IF(BN321&lt;=12,"حديث",IF(BN321&lt;=24,"متأخر","قديم")))))</x:f>
        <x:v>لم يُرصد</x:v>
      </x:c>
      <x:c r="BP321" s="37" t="str">
        <x:v>بانتظار رصد التقسيط</x:v>
      </x:c>
      <x:c r="BQ321" s="37" t="n">
        <x:v>0</x:v>
      </x:c>
      <x:c r="BR321" s="37"/>
      <x:c r="BS321" s="37"/>
      <x:c r="BT321" s="54" t="b">
        <x:v>1</x:v>
      </x:c>
      <x:c r="BU321" s="37" t="str">
        <x:v>يحتاج اكتشاف رابط المنتج</x:v>
      </x:c>
      <x:c r="BV321" s="37" t="str">
        <x:v>Philips NA23000 Digital Air Fryer, 6.2 Liter Black</x:v>
      </x:c>
      <x:c r="BW321" s="37" t="str">
        <x:v>الملفات المرفوعة لا تحتوي خطة تقسيط فعلية لهذا الربط؛ الصف مُنشأ كمهمة جمع.</x:v>
      </x:c>
      <x:c r="BX321" s="60" t="n">
        <x:v>46233</x:v>
      </x:c>
      <x:c r="BY321" s="60" t="n">
        <x:v>46233</x:v>
      </x:c>
    </x:row>
    <x:row r="322">
      <x:c r="A322" s="37" t="str">
        <x:v>مهمة جمع أولية</x:v>
      </x:c>
      <x:c r="B322" s="37" t="str">
        <x:v>INSTTASK-FAA2BFD0814C</x:v>
      </x:c>
      <x:c r="C322" s="37" t="str">
        <x:v>VAR-553F1F360BF680|EG-013|STORE|PENDING</x:v>
      </x:c>
      <x:c r="D322" s="37" t="str">
        <x:v>VAR-553F1F360BF680|EG-013|STORE</x:v>
      </x:c>
      <x:c r="E322" s="37" t="str">
        <x:v>VAR-553F1F360BF680</x:v>
      </x:c>
      <x:c r="F322" s="37" t="str">
        <x:v>MOD-57CCAFFFBA8995</x:v>
      </x:c>
      <x:c r="G322" s="37" t="str">
        <x:v>Philips NA350/00 9L / 2750W / Black / Gray</x:v>
      </x:c>
      <x:c r="H322" s="37" t="str">
        <x:v>الأجهزة المنزلية</x:v>
      </x:c>
      <x:c r="I322" s="37" t="str">
        <x:v>قلايات هوائية</x:v>
      </x:c>
      <x:c r="J322" s="37" t="str">
        <x:v>Philips</x:v>
      </x:c>
      <x:c r="K322" s="37" t="str">
        <x:v>NA350/00</x:v>
      </x:c>
      <x:c r="L322" s="37" t="str">
        <x:v>9L | 2750W | Black / Gray</x:v>
      </x:c>
      <x:c r="M322" s="37"/>
      <x:c r="N322" s="37"/>
      <x:c r="O322" s="37" t="str">
        <x:v>Black / Gray</x:v>
      </x:c>
      <x:c r="P322" s="37" t="str">
        <x:v>NA350/00</x:v>
      </x:c>
      <x:c r="Q322" s="37"/>
      <x:c r="R322" s="37" t="str">
        <x:v>EG-013</x:v>
      </x:c>
      <x:c r="S322" s="37" t="str">
        <x:v>B.TECH</x:v>
      </x:c>
      <x:c r="T322" s="37" t="str">
        <x:v>A</x:v>
      </x:c>
      <x:c r="U322" s="37"/>
      <x:c r="V322" s="37"/>
      <x:c r="W322" s="37" t="str">
        <x:v>https://btech.com/en/c/small-home-appliances/fryers/air-fryers</x:v>
      </x:c>
      <x:c r="X322" s="37" t="str">
        <x:v>صفحة فئة</x:v>
      </x:c>
      <x:c r="Y322" s="37"/>
      <x:c r="Z322" s="37"/>
      <x:c r="AA322" s="37"/>
      <x:c r="AB322" s="37"/>
      <x:c r="AC322" s="37"/>
      <x:c r="AD322" s="37"/>
      <x:c r="AE322" s="37"/>
      <x:c r="AF322" s="56"/>
      <x:c r="AG322" s="56"/>
      <x:c r="AH322" s="56"/>
      <x:c r="AI322" s="58"/>
      <x:c r="AJ322" s="56"/>
      <x:c r="AK322" s="56"/>
      <x:c r="AL322" s="56"/>
      <x:c r="AM322" s="56"/>
      <x:c r="AN322" s="56"/>
      <x:c r="AO322" s="56" t="str">
        <x:f>IF(OR(AF322="",AD322=""),"",AF322*AD322+IF(AG322="",0,AG322)+IF(AH322="",0,AH322)+IF(AJ322="",0,AJ322)+IF(AK322="",0,AK322)+IF(AL322="",0,AL322)+IF(AM322="",0,AM322))</x:f>
      </x:c>
      <x:c r="AP322" s="56"/>
      <x:c r="AQ322" s="56" t="str">
        <x:f>IF(OR(AO322="",AP322=""),"",AO322-AP322)</x:f>
      </x:c>
      <x:c r="AR322" s="58" t="str">
        <x:f>IF(OR(AP322="",AP322=0,AQ322=""),"",AQ322/AP322)</x:f>
      </x:c>
      <x:c r="AS322" s="58"/>
      <x:c r="AT322" s="37"/>
      <x:c r="AU322" s="37"/>
      <x:c r="AV322" s="37"/>
      <x:c r="AW322" s="56"/>
      <x:c r="AX322" s="56"/>
      <x:c r="AY322" s="37"/>
      <x:c r="AZ322" s="37"/>
      <x:c r="BA322" s="37"/>
      <x:c r="BB322" s="37"/>
      <x:c r="BC322" s="37"/>
      <x:c r="BD322" s="60"/>
      <x:c r="BE322" s="60"/>
      <x:c r="BF322" s="37"/>
      <x:c r="BG322" s="37"/>
      <x:c r="BH322" s="37" t="str">
        <x:v>https://btech.com/en/c/small-home-appliances/fryers/air-fryers</x:v>
      </x:c>
      <x:c r="BI322" s="37"/>
      <x:c r="BJ322" s="37" t="str">
        <x:v>لم يبدأ</x:v>
      </x:c>
      <x:c r="BK322" s="60" t="n">
        <x:v>46233</x:v>
      </x:c>
      <x:c r="BL322" s="60"/>
      <x:c r="BM322" s="60"/>
      <x:c r="BN322" s="62" t="str">
        <x:f>IF(BM322="","",(NOW()-BM322)*24)</x:f>
      </x:c>
      <x:c r="BO322" s="37" t="str">
        <x:f>IF(BM322="","لم يُرصد",IF(BT322&lt;&gt;TRUE,"غير نشط",IF(BP322="فشل","فشل حالي",IF(BN322&lt;=12,"حديث",IF(BN322&lt;=24,"متأخر","قديم")))))</x:f>
        <x:v>لم يُرصد</x:v>
      </x:c>
      <x:c r="BP322" s="37" t="str">
        <x:v>بانتظار رصد التقسيط</x:v>
      </x:c>
      <x:c r="BQ322" s="37" t="n">
        <x:v>0</x:v>
      </x:c>
      <x:c r="BR322" s="37"/>
      <x:c r="BS322" s="37"/>
      <x:c r="BT322" s="54" t="b">
        <x:v>1</x:v>
      </x:c>
      <x:c r="BU322" s="37" t="str">
        <x:v>يحتاج اكتشاف رابط المنتج</x:v>
      </x:c>
      <x:c r="BV322" s="37" t="str">
        <x:v>Philips 3000 Series Digital Air Fryer, 9 Liter, 2750 Watt Black Charcoal Gray - NA350/00</x:v>
      </x:c>
      <x:c r="BW322" s="37" t="str">
        <x:v>الملفات المرفوعة لا تحتوي خطة تقسيط فعلية لهذا الربط؛ الصف مُنشأ كمهمة جمع.</x:v>
      </x:c>
      <x:c r="BX322" s="60" t="n">
        <x:v>46233</x:v>
      </x:c>
      <x:c r="BY322" s="60" t="n">
        <x:v>46233</x:v>
      </x:c>
    </x:row>
    <x:row r="323">
      <x:c r="A323" s="37" t="str">
        <x:v>مهمة جمع أولية</x:v>
      </x:c>
      <x:c r="B323" s="37" t="str">
        <x:v>INSTTASK-88C62B95F01A</x:v>
      </x:c>
      <x:c r="C323" s="37" t="str">
        <x:v>VAR-F129958D994810|EG-013|STORE|PENDING</x:v>
      </x:c>
      <x:c r="D323" s="37" t="str">
        <x:v>VAR-F129958D994810|EG-013|STORE</x:v>
      </x:c>
      <x:c r="E323" s="37" t="str">
        <x:v>VAR-F129958D994810</x:v>
      </x:c>
      <x:c r="F323" s="37" t="str">
        <x:v>MOD-7FF11435B60B24</x:v>
      </x:c>
      <x:c r="G323" s="37" t="str">
        <x:v>Taurus 5S Digital Air Fryer 5L / 1450W / Black Silver</x:v>
      </x:c>
      <x:c r="H323" s="37" t="str">
        <x:v>الأجهزة المنزلية</x:v>
      </x:c>
      <x:c r="I323" s="37" t="str">
        <x:v>قلايات هوائية</x:v>
      </x:c>
      <x:c r="J323" s="37" t="str">
        <x:v>Taurus</x:v>
      </x:c>
      <x:c r="K323" s="37" t="str">
        <x:v>5S Digital Air Fryer</x:v>
      </x:c>
      <x:c r="L323" s="37" t="str">
        <x:v>5L | 1450W | Black Silver</x:v>
      </x:c>
      <x:c r="M323" s="37"/>
      <x:c r="N323" s="37"/>
      <x:c r="O323" s="37" t="str">
        <x:v>Black Silver</x:v>
      </x:c>
      <x:c r="P323" s="37"/>
      <x:c r="Q323" s="37"/>
      <x:c r="R323" s="37" t="str">
        <x:v>EG-013</x:v>
      </x:c>
      <x:c r="S323" s="37" t="str">
        <x:v>B.TECH</x:v>
      </x:c>
      <x:c r="T323" s="37" t="str">
        <x:v>A</x:v>
      </x:c>
      <x:c r="U323" s="37"/>
      <x:c r="V323" s="37"/>
      <x:c r="W323" s="37" t="str">
        <x:v>https://btech.com/en/c/small-home-appliances/fryers/air-fryers</x:v>
      </x:c>
      <x:c r="X323" s="37" t="str">
        <x:v>صفحة فئة</x:v>
      </x:c>
      <x:c r="Y323" s="37"/>
      <x:c r="Z323" s="37"/>
      <x:c r="AA323" s="37"/>
      <x:c r="AB323" s="37"/>
      <x:c r="AC323" s="37"/>
      <x:c r="AD323" s="37"/>
      <x:c r="AE323" s="37"/>
      <x:c r="AF323" s="56"/>
      <x:c r="AG323" s="56"/>
      <x:c r="AH323" s="56"/>
      <x:c r="AI323" s="58"/>
      <x:c r="AJ323" s="56"/>
      <x:c r="AK323" s="56"/>
      <x:c r="AL323" s="56"/>
      <x:c r="AM323" s="56"/>
      <x:c r="AN323" s="56"/>
      <x:c r="AO323" s="56" t="str">
        <x:f>IF(OR(AF323="",AD323=""),"",AF323*AD323+IF(AG323="",0,AG323)+IF(AH323="",0,AH323)+IF(AJ323="",0,AJ323)+IF(AK323="",0,AK323)+IF(AL323="",0,AL323)+IF(AM323="",0,AM323))</x:f>
      </x:c>
      <x:c r="AP323" s="56"/>
      <x:c r="AQ323" s="56" t="str">
        <x:f>IF(OR(AO323="",AP323=""),"",AO323-AP323)</x:f>
      </x:c>
      <x:c r="AR323" s="58" t="str">
        <x:f>IF(OR(AP323="",AP323=0,AQ323=""),"",AQ323/AP323)</x:f>
      </x:c>
      <x:c r="AS323" s="58"/>
      <x:c r="AT323" s="37"/>
      <x:c r="AU323" s="37"/>
      <x:c r="AV323" s="37"/>
      <x:c r="AW323" s="56"/>
      <x:c r="AX323" s="56"/>
      <x:c r="AY323" s="37"/>
      <x:c r="AZ323" s="37"/>
      <x:c r="BA323" s="37"/>
      <x:c r="BB323" s="37"/>
      <x:c r="BC323" s="37"/>
      <x:c r="BD323" s="60"/>
      <x:c r="BE323" s="60"/>
      <x:c r="BF323" s="37"/>
      <x:c r="BG323" s="37"/>
      <x:c r="BH323" s="37" t="str">
        <x:v>https://btech.com/en/c/small-home-appliances/fryers/air-fryers</x:v>
      </x:c>
      <x:c r="BI323" s="37"/>
      <x:c r="BJ323" s="37" t="str">
        <x:v>لم يبدأ</x:v>
      </x:c>
      <x:c r="BK323" s="60" t="n">
        <x:v>46233</x:v>
      </x:c>
      <x:c r="BL323" s="60"/>
      <x:c r="BM323" s="60"/>
      <x:c r="BN323" s="62" t="str">
        <x:f>IF(BM323="","",(NOW()-BM323)*24)</x:f>
      </x:c>
      <x:c r="BO323" s="37" t="str">
        <x:f>IF(BM323="","لم يُرصد",IF(BT323&lt;&gt;TRUE,"غير نشط",IF(BP323="فشل","فشل حالي",IF(BN323&lt;=12,"حديث",IF(BN323&lt;=24,"متأخر","قديم")))))</x:f>
        <x:v>لم يُرصد</x:v>
      </x:c>
      <x:c r="BP323" s="37" t="str">
        <x:v>بانتظار رصد التقسيط</x:v>
      </x:c>
      <x:c r="BQ323" s="37" t="n">
        <x:v>0</x:v>
      </x:c>
      <x:c r="BR323" s="37"/>
      <x:c r="BS323" s="37"/>
      <x:c r="BT323" s="54" t="b">
        <x:v>1</x:v>
      </x:c>
      <x:c r="BU323" s="37" t="str">
        <x:v>يحتاج اكتشاف رابط المنتج</x:v>
      </x:c>
      <x:c r="BV323" s="37" t="str">
        <x:v>Taurus 5S Digital Air Fryer, 5 Liter, 1450 Watt Black Silver</x:v>
      </x:c>
      <x:c r="BW323" s="37" t="str">
        <x:v>الملفات المرفوعة لا تحتوي خطة تقسيط فعلية لهذا الربط؛ الصف مُنشأ كمهمة جمع.</x:v>
      </x:c>
      <x:c r="BX323" s="60" t="n">
        <x:v>46233</x:v>
      </x:c>
      <x:c r="BY323" s="60" t="n">
        <x:v>46233</x:v>
      </x:c>
    </x:row>
    <x:row r="324">
      <x:c r="A324" s="37" t="str">
        <x:v>مهمة جمع أولية</x:v>
      </x:c>
      <x:c r="B324" s="37" t="str">
        <x:v>INSTTASK-90E8427BAC5B</x:v>
      </x:c>
      <x:c r="C324" s="37" t="str">
        <x:v>VAR-9911F5665D3D1F|EG-013|STORE|PENDING</x:v>
      </x:c>
      <x:c r="D324" s="37" t="str">
        <x:v>VAR-9911F5665D3D1F|EG-013|STORE</x:v>
      </x:c>
      <x:c r="E324" s="37" t="str">
        <x:v>VAR-9911F5665D3D1F</x:v>
      </x:c>
      <x:c r="F324" s="37" t="str">
        <x:v>MOD-4AF54D1CAFE3DC</x:v>
      </x:c>
      <x:c r="G324" s="37" t="str">
        <x:v>Taurus XL Air Fryer 8L / 1700W / Black Silver</x:v>
      </x:c>
      <x:c r="H324" s="37" t="str">
        <x:v>الأجهزة المنزلية</x:v>
      </x:c>
      <x:c r="I324" s="37" t="str">
        <x:v>قلايات هوائية</x:v>
      </x:c>
      <x:c r="J324" s="37" t="str">
        <x:v>Taurus</x:v>
      </x:c>
      <x:c r="K324" s="37" t="str">
        <x:v>XL Air Fryer</x:v>
      </x:c>
      <x:c r="L324" s="37" t="str">
        <x:v>8L | 1700W | Black Silver</x:v>
      </x:c>
      <x:c r="M324" s="37"/>
      <x:c r="N324" s="37"/>
      <x:c r="O324" s="37" t="str">
        <x:v>Black Silver</x:v>
      </x:c>
      <x:c r="P324" s="37"/>
      <x:c r="Q324" s="37"/>
      <x:c r="R324" s="37" t="str">
        <x:v>EG-013</x:v>
      </x:c>
      <x:c r="S324" s="37" t="str">
        <x:v>B.TECH</x:v>
      </x:c>
      <x:c r="T324" s="37" t="str">
        <x:v>A</x:v>
      </x:c>
      <x:c r="U324" s="37"/>
      <x:c r="V324" s="37"/>
      <x:c r="W324" s="37" t="str">
        <x:v>https://btech.com/en/c/small-home-appliances/fryers/air-fryers</x:v>
      </x:c>
      <x:c r="X324" s="37" t="str">
        <x:v>صفحة فئة</x:v>
      </x:c>
      <x:c r="Y324" s="37"/>
      <x:c r="Z324" s="37"/>
      <x:c r="AA324" s="37"/>
      <x:c r="AB324" s="37"/>
      <x:c r="AC324" s="37"/>
      <x:c r="AD324" s="37"/>
      <x:c r="AE324" s="37"/>
      <x:c r="AF324" s="56"/>
      <x:c r="AG324" s="56"/>
      <x:c r="AH324" s="56"/>
      <x:c r="AI324" s="58"/>
      <x:c r="AJ324" s="56"/>
      <x:c r="AK324" s="56"/>
      <x:c r="AL324" s="56"/>
      <x:c r="AM324" s="56"/>
      <x:c r="AN324" s="56"/>
      <x:c r="AO324" s="56" t="str">
        <x:f>IF(OR(AF324="",AD324=""),"",AF324*AD324+IF(AG324="",0,AG324)+IF(AH324="",0,AH324)+IF(AJ324="",0,AJ324)+IF(AK324="",0,AK324)+IF(AL324="",0,AL324)+IF(AM324="",0,AM324))</x:f>
      </x:c>
      <x:c r="AP324" s="56"/>
      <x:c r="AQ324" s="56" t="str">
        <x:f>IF(OR(AO324="",AP324=""),"",AO324-AP324)</x:f>
      </x:c>
      <x:c r="AR324" s="58" t="str">
        <x:f>IF(OR(AP324="",AP324=0,AQ324=""),"",AQ324/AP324)</x:f>
      </x:c>
      <x:c r="AS324" s="58"/>
      <x:c r="AT324" s="37"/>
      <x:c r="AU324" s="37"/>
      <x:c r="AV324" s="37"/>
      <x:c r="AW324" s="56"/>
      <x:c r="AX324" s="56"/>
      <x:c r="AY324" s="37"/>
      <x:c r="AZ324" s="37"/>
      <x:c r="BA324" s="37"/>
      <x:c r="BB324" s="37"/>
      <x:c r="BC324" s="37"/>
      <x:c r="BD324" s="60"/>
      <x:c r="BE324" s="60"/>
      <x:c r="BF324" s="37"/>
      <x:c r="BG324" s="37"/>
      <x:c r="BH324" s="37" t="str">
        <x:v>https://btech.com/en/c/small-home-appliances/fryers/air-fryers</x:v>
      </x:c>
      <x:c r="BI324" s="37"/>
      <x:c r="BJ324" s="37" t="str">
        <x:v>لم يبدأ</x:v>
      </x:c>
      <x:c r="BK324" s="60" t="n">
        <x:v>46233</x:v>
      </x:c>
      <x:c r="BL324" s="60"/>
      <x:c r="BM324" s="60"/>
      <x:c r="BN324" s="62" t="str">
        <x:f>IF(BM324="","",(NOW()-BM324)*24)</x:f>
      </x:c>
      <x:c r="BO324" s="37" t="str">
        <x:f>IF(BM324="","لم يُرصد",IF(BT324&lt;&gt;TRUE,"غير نشط",IF(BP324="فشل","فشل حالي",IF(BN324&lt;=12,"حديث",IF(BN324&lt;=24,"متأخر","قديم")))))</x:f>
        <x:v>لم يُرصد</x:v>
      </x:c>
      <x:c r="BP324" s="37" t="str">
        <x:v>بانتظار رصد التقسيط</x:v>
      </x:c>
      <x:c r="BQ324" s="37" t="n">
        <x:v>0</x:v>
      </x:c>
      <x:c r="BR324" s="37"/>
      <x:c r="BS324" s="37"/>
      <x:c r="BT324" s="54" t="b">
        <x:v>1</x:v>
      </x:c>
      <x:c r="BU324" s="37" t="str">
        <x:v>يحتاج اكتشاف رابط المنتج</x:v>
      </x:c>
      <x:c r="BV324" s="37" t="str">
        <x:v>Taurus XL Air Fryer, 8 Liter, 1700 Watt Black Silver</x:v>
      </x:c>
      <x:c r="BW324" s="37" t="str">
        <x:v>الملفات المرفوعة لا تحتوي خطة تقسيط فعلية لهذا الربط؛ الصف مُنشأ كمهمة جمع.</x:v>
      </x:c>
      <x:c r="BX324" s="60" t="n">
        <x:v>46233</x:v>
      </x:c>
      <x:c r="BY324" s="60" t="n">
        <x:v>46233</x:v>
      </x:c>
    </x:row>
    <x:row r="325">
      <x:c r="A325" s="37" t="str">
        <x:v>مهمة جمع أولية</x:v>
      </x:c>
      <x:c r="B325" s="37" t="str">
        <x:v>INSTTASK-6A6DFE12F0EF</x:v>
      </x:c>
      <x:c r="C325" s="37" t="str">
        <x:v>VAR-CF50C906D8B873|EG-079|STORE|PENDING</x:v>
      </x:c>
      <x:c r="D325" s="37" t="str">
        <x:v>VAR-CF50C906D8B873|EG-079|STORE</x:v>
      </x:c>
      <x:c r="E325" s="37" t="str">
        <x:v>VAR-CF50C906D8B873</x:v>
      </x:c>
      <x:c r="F325" s="37" t="str">
        <x:v>MOD-FB4BADCF35428C</x:v>
      </x:c>
      <x:c r="G325" s="37" t="str">
        <x:v>Tefal EY2458EG 5 L | 5L</x:v>
      </x:c>
      <x:c r="H325" s="37" t="str">
        <x:v>الأجهزة المنزلية</x:v>
      </x:c>
      <x:c r="I325" s="37" t="str">
        <x:v>قلايات هوائية</x:v>
      </x:c>
      <x:c r="J325" s="37" t="str">
        <x:v>Tefal</x:v>
      </x:c>
      <x:c r="K325" s="37" t="str">
        <x:v>EY2458EG</x:v>
      </x:c>
      <x:c r="L325" s="37" t="str">
        <x:v>5 L</x:v>
      </x:c>
      <x:c r="M325" s="37"/>
      <x:c r="N325" s="37"/>
      <x:c r="O325" s="37"/>
      <x:c r="P325" s="37" t="str">
        <x:v>EY2458EG</x:v>
      </x:c>
      <x:c r="Q325" s="37"/>
      <x:c r="R325" s="37" t="str">
        <x:v>EG-079</x:v>
      </x:c>
      <x:c r="S325" s="37" t="str">
        <x:v>Zahran Stores</x:v>
      </x:c>
      <x:c r="T325" s="37" t="str">
        <x:v>A</x:v>
      </x:c>
      <x:c r="U325" s="37"/>
      <x:c r="V325" s="37"/>
      <x:c r="W325" s="37" t="str">
        <x:v>https://www.zahranstores.com/en/tefal-easy-fry-max-hot-air-fryer-5l-capacity-10-programs-digital-ey2458eg-skd</x:v>
      </x:c>
      <x:c r="X325" s="37" t="str">
        <x:v>Sitemap/قائمة روابط</x:v>
      </x:c>
      <x:c r="Y325" s="37"/>
      <x:c r="Z325" s="37"/>
      <x:c r="AA325" s="37"/>
      <x:c r="AB325" s="37"/>
      <x:c r="AC325" s="37"/>
      <x:c r="AD325" s="37"/>
      <x:c r="AE325" s="37"/>
      <x:c r="AF325" s="56"/>
      <x:c r="AG325" s="56"/>
      <x:c r="AH325" s="56"/>
      <x:c r="AI325" s="58"/>
      <x:c r="AJ325" s="56"/>
      <x:c r="AK325" s="56"/>
      <x:c r="AL325" s="56"/>
      <x:c r="AM325" s="56"/>
      <x:c r="AN325" s="56"/>
      <x:c r="AO325" s="56" t="str">
        <x:f>IF(OR(AF325="",AD325=""),"",AF325*AD325+IF(AG325="",0,AG325)+IF(AH325="",0,AH325)+IF(AJ325="",0,AJ325)+IF(AK325="",0,AK325)+IF(AL325="",0,AL325)+IF(AM325="",0,AM325))</x:f>
      </x:c>
      <x:c r="AP325" s="56"/>
      <x:c r="AQ325" s="56" t="str">
        <x:f>IF(OR(AO325="",AP325=""),"",AO325-AP325)</x:f>
      </x:c>
      <x:c r="AR325" s="58" t="str">
        <x:f>IF(OR(AP325="",AP325=0,AQ325=""),"",AQ325/AP325)</x:f>
      </x:c>
      <x:c r="AS325" s="58"/>
      <x:c r="AT325" s="37"/>
      <x:c r="AU325" s="37"/>
      <x:c r="AV325" s="37"/>
      <x:c r="AW325" s="56"/>
      <x:c r="AX325" s="56"/>
      <x:c r="AY325" s="37"/>
      <x:c r="AZ325" s="37"/>
      <x:c r="BA325" s="37"/>
      <x:c r="BB325" s="37"/>
      <x:c r="BC325" s="37"/>
      <x:c r="BD325" s="60"/>
      <x:c r="BE325" s="60"/>
      <x:c r="BF325" s="37"/>
      <x:c r="BG325" s="37"/>
      <x:c r="BH325" s="37" t="str">
        <x:v>https://www.zahranstores.com/en/tefal-easy-fry-max-hot-air-fryer-5l-capacity-10-programs-digital-ey2458eg-skd</x:v>
      </x:c>
      <x:c r="BI325" s="37"/>
      <x:c r="BJ325" s="37" t="str">
        <x:v>لم يبدأ</x:v>
      </x:c>
      <x:c r="BK325" s="60" t="n">
        <x:v>46233</x:v>
      </x:c>
      <x:c r="BL325" s="60"/>
      <x:c r="BM325" s="60"/>
      <x:c r="BN325" s="62" t="str">
        <x:f>IF(BM325="","",(NOW()-BM325)*24)</x:f>
      </x:c>
      <x:c r="BO325" s="37" t="str">
        <x:f>IF(BM325="","لم يُرصد",IF(BT325&lt;&gt;TRUE,"غير نشط",IF(BP325="فشل","فشل حالي",IF(BN325&lt;=12,"حديث",IF(BN325&lt;=24,"متأخر","قديم")))))</x:f>
        <x:v>لم يُرصد</x:v>
      </x:c>
      <x:c r="BP325" s="37" t="str">
        <x:v>بانتظار رصد التقسيط</x:v>
      </x:c>
      <x:c r="BQ325" s="37" t="n">
        <x:v>0</x:v>
      </x:c>
      <x:c r="BR325" s="37"/>
      <x:c r="BS325" s="37"/>
      <x:c r="BT325" s="54" t="b">
        <x:v>1</x:v>
      </x:c>
      <x:c r="BU325" s="37" t="str">
        <x:v>يحتاج تأكيد صفحة المنتج</x:v>
      </x:c>
      <x:c r="BV325" s="37" t="str"/>
      <x:c r="BW325" s="37" t="str">
        <x:v>الملفات المرفوعة لا تحتوي خطة تقسيط فعلية لهذا الربط؛ الصف مُنشأ كمهمة جمع. | Exact product URL in Zahran Stores public sitemap; stock not asserted</x:v>
      </x:c>
      <x:c r="BX325" s="60" t="n">
        <x:v>46233</x:v>
      </x:c>
      <x:c r="BY325" s="60" t="n">
        <x:v>46233</x:v>
      </x:c>
    </x:row>
    <x:row r="326">
      <x:c r="A326" s="37" t="str">
        <x:v>مهمة جمع أولية</x:v>
      </x:c>
      <x:c r="B326" s="37" t="str">
        <x:v>INSTTASK-45C3254C7996</x:v>
      </x:c>
      <x:c r="C326" s="37" t="str">
        <x:v>VAR-624C42D2988481|EG-079|STORE|PENDING</x:v>
      </x:c>
      <x:c r="D326" s="37" t="str">
        <x:v>VAR-624C42D2988481|EG-079|STORE</x:v>
      </x:c>
      <x:c r="E326" s="37" t="str">
        <x:v>VAR-624C42D2988481</x:v>
      </x:c>
      <x:c r="F326" s="37" t="str">
        <x:v>MOD-F139CE16E9DB21</x:v>
      </x:c>
      <x:c r="G326" s="37" t="str">
        <x:v>Tefal EY8018EG</x:v>
      </x:c>
      <x:c r="H326" s="37" t="str">
        <x:v>الأجهزة المنزلية</x:v>
      </x:c>
      <x:c r="I326" s="37" t="str">
        <x:v>قلايات هوائية</x:v>
      </x:c>
      <x:c r="J326" s="37" t="str">
        <x:v>Tefal</x:v>
      </x:c>
      <x:c r="K326" s="37" t="str">
        <x:v>EY8018EG</x:v>
      </x:c>
      <x:c r="L326" s="37"/>
      <x:c r="M326" s="37"/>
      <x:c r="N326" s="37"/>
      <x:c r="O326" s="37"/>
      <x:c r="P326" s="37" t="str">
        <x:v>EY8018EG</x:v>
      </x:c>
      <x:c r="Q326" s="37"/>
      <x:c r="R326" s="37" t="str">
        <x:v>EG-079</x:v>
      </x:c>
      <x:c r="S326" s="37" t="str">
        <x:v>Zahran Stores</x:v>
      </x:c>
      <x:c r="T326" s="37" t="str">
        <x:v>A</x:v>
      </x:c>
      <x:c r="U326" s="37"/>
      <x:c r="V326" s="37"/>
      <x:c r="W326" s="37" t="str">
        <x:v>https://www.zahranstores.com/en/tefal-easy-fry-grill-xxl-air-fryer-8-programs-digital-ey8018eg</x:v>
      </x:c>
      <x:c r="X326" s="37" t="str">
        <x:v>Sitemap/قائمة روابط</x:v>
      </x:c>
      <x:c r="Y326" s="37"/>
      <x:c r="Z326" s="37"/>
      <x:c r="AA326" s="37"/>
      <x:c r="AB326" s="37"/>
      <x:c r="AC326" s="37"/>
      <x:c r="AD326" s="37"/>
      <x:c r="AE326" s="37"/>
      <x:c r="AF326" s="56"/>
      <x:c r="AG326" s="56"/>
      <x:c r="AH326" s="56"/>
      <x:c r="AI326" s="58"/>
      <x:c r="AJ326" s="56"/>
      <x:c r="AK326" s="56"/>
      <x:c r="AL326" s="56"/>
      <x:c r="AM326" s="56"/>
      <x:c r="AN326" s="56"/>
      <x:c r="AO326" s="56" t="str">
        <x:f>IF(OR(AF326="",AD326=""),"",AF326*AD326+IF(AG326="",0,AG326)+IF(AH326="",0,AH326)+IF(AJ326="",0,AJ326)+IF(AK326="",0,AK326)+IF(AL326="",0,AL326)+IF(AM326="",0,AM326))</x:f>
      </x:c>
      <x:c r="AP326" s="56"/>
      <x:c r="AQ326" s="56" t="str">
        <x:f>IF(OR(AO326="",AP326=""),"",AO326-AP326)</x:f>
      </x:c>
      <x:c r="AR326" s="58" t="str">
        <x:f>IF(OR(AP326="",AP326=0,AQ326=""),"",AQ326/AP326)</x:f>
      </x:c>
      <x:c r="AS326" s="58"/>
      <x:c r="AT326" s="37"/>
      <x:c r="AU326" s="37"/>
      <x:c r="AV326" s="37"/>
      <x:c r="AW326" s="56"/>
      <x:c r="AX326" s="56"/>
      <x:c r="AY326" s="37"/>
      <x:c r="AZ326" s="37"/>
      <x:c r="BA326" s="37"/>
      <x:c r="BB326" s="37"/>
      <x:c r="BC326" s="37"/>
      <x:c r="BD326" s="60"/>
      <x:c r="BE326" s="60"/>
      <x:c r="BF326" s="37"/>
      <x:c r="BG326" s="37"/>
      <x:c r="BH326" s="37" t="str">
        <x:v>https://www.zahranstores.com/en/tefal-easy-fry-grill-xxl-air-fryer-8-programs-digital-ey8018eg</x:v>
      </x:c>
      <x:c r="BI326" s="37"/>
      <x:c r="BJ326" s="37" t="str">
        <x:v>لم يبدأ</x:v>
      </x:c>
      <x:c r="BK326" s="60" t="n">
        <x:v>46233</x:v>
      </x:c>
      <x:c r="BL326" s="60"/>
      <x:c r="BM326" s="60"/>
      <x:c r="BN326" s="62" t="str">
        <x:f>IF(BM326="","",(NOW()-BM326)*24)</x:f>
      </x:c>
      <x:c r="BO326" s="37" t="str">
        <x:f>IF(BM326="","لم يُرصد",IF(BT326&lt;&gt;TRUE,"غير نشط",IF(BP326="فشل","فشل حالي",IF(BN326&lt;=12,"حديث",IF(BN326&lt;=24,"متأخر","قديم")))))</x:f>
        <x:v>لم يُرصد</x:v>
      </x:c>
      <x:c r="BP326" s="37" t="str">
        <x:v>بانتظار رصد التقسيط</x:v>
      </x:c>
      <x:c r="BQ326" s="37" t="n">
        <x:v>0</x:v>
      </x:c>
      <x:c r="BR326" s="37"/>
      <x:c r="BS326" s="37"/>
      <x:c r="BT326" s="54" t="b">
        <x:v>1</x:v>
      </x:c>
      <x:c r="BU326" s="37" t="str">
        <x:v>يحتاج تأكيد صفحة المنتج</x:v>
      </x:c>
      <x:c r="BV326" s="37" t="str"/>
      <x:c r="BW326" s="37" t="str">
        <x:v>الملفات المرفوعة لا تحتوي خطة تقسيط فعلية لهذا الربط؛ الصف مُنشأ كمهمة جمع. | Exact product URL in Zahran Stores public sitemap; stock not asserted</x:v>
      </x:c>
      <x:c r="BX326" s="60" t="n">
        <x:v>46233</x:v>
      </x:c>
      <x:c r="BY326" s="60" t="n">
        <x:v>46233</x:v>
      </x:c>
    </x:row>
    <x:row r="327">
      <x:c r="A327" s="37" t="str">
        <x:v>مهمة جمع أولية</x:v>
      </x:c>
      <x:c r="B327" s="37" t="str">
        <x:v>INSTTASK-F003A564A32F</x:v>
      </x:c>
      <x:c r="C327" s="37" t="str">
        <x:v>VAR-424C509234C8C3|EG-079|STORE|PENDING</x:v>
      </x:c>
      <x:c r="D327" s="37" t="str">
        <x:v>VAR-424C509234C8C3|EG-079|STORE</x:v>
      </x:c>
      <x:c r="E327" s="37" t="str">
        <x:v>VAR-424C509234C8C3</x:v>
      </x:c>
      <x:c r="F327" s="37" t="str">
        <x:v>MOD-257793103E0618</x:v>
      </x:c>
      <x:c r="G327" s="37" t="str">
        <x:v>Tefal EY801EEG Stainless Steel</x:v>
      </x:c>
      <x:c r="H327" s="37" t="str">
        <x:v>الأجهزة المنزلية</x:v>
      </x:c>
      <x:c r="I327" s="37" t="str">
        <x:v>قلايات هوائية</x:v>
      </x:c>
      <x:c r="J327" s="37" t="str">
        <x:v>Tefal</x:v>
      </x:c>
      <x:c r="K327" s="37" t="str">
        <x:v>EY801EEG</x:v>
      </x:c>
      <x:c r="L327" s="37" t="str">
        <x:v>Stainless Steel</x:v>
      </x:c>
      <x:c r="M327" s="37"/>
      <x:c r="N327" s="37"/>
      <x:c r="O327" s="37" t="str">
        <x:v>Stainless Steel</x:v>
      </x:c>
      <x:c r="P327" s="37" t="str">
        <x:v>EY801EEG</x:v>
      </x:c>
      <x:c r="Q327" s="37"/>
      <x:c r="R327" s="37" t="str">
        <x:v>EG-079</x:v>
      </x:c>
      <x:c r="S327" s="37" t="str">
        <x:v>Zahran Stores</x:v>
      </x:c>
      <x:c r="T327" s="37" t="str">
        <x:v>A</x:v>
      </x:c>
      <x:c r="U327" s="37"/>
      <x:c r="V327" s="37"/>
      <x:c r="W327" s="37" t="str">
        <x:v>https://www.zahranstores.com/en/tefal-easy-fry-grill-xxl-oil-less-fryer-8-programs-stainless-steel-digital-ey801eeg</x:v>
      </x:c>
      <x:c r="X327" s="37" t="str">
        <x:v>Sitemap/قائمة روابط</x:v>
      </x:c>
      <x:c r="Y327" s="37"/>
      <x:c r="Z327" s="37"/>
      <x:c r="AA327" s="37"/>
      <x:c r="AB327" s="37"/>
      <x:c r="AC327" s="37"/>
      <x:c r="AD327" s="37"/>
      <x:c r="AE327" s="37"/>
      <x:c r="AF327" s="56"/>
      <x:c r="AG327" s="56"/>
      <x:c r="AH327" s="56"/>
      <x:c r="AI327" s="58"/>
      <x:c r="AJ327" s="56"/>
      <x:c r="AK327" s="56"/>
      <x:c r="AL327" s="56"/>
      <x:c r="AM327" s="56"/>
      <x:c r="AN327" s="56"/>
      <x:c r="AO327" s="56" t="str">
        <x:f>IF(OR(AF327="",AD327=""),"",AF327*AD327+IF(AG327="",0,AG327)+IF(AH327="",0,AH327)+IF(AJ327="",0,AJ327)+IF(AK327="",0,AK327)+IF(AL327="",0,AL327)+IF(AM327="",0,AM327))</x:f>
      </x:c>
      <x:c r="AP327" s="56"/>
      <x:c r="AQ327" s="56" t="str">
        <x:f>IF(OR(AO327="",AP327=""),"",AO327-AP327)</x:f>
      </x:c>
      <x:c r="AR327" s="58" t="str">
        <x:f>IF(OR(AP327="",AP327=0,AQ327=""),"",AQ327/AP327)</x:f>
      </x:c>
      <x:c r="AS327" s="58"/>
      <x:c r="AT327" s="37"/>
      <x:c r="AU327" s="37"/>
      <x:c r="AV327" s="37"/>
      <x:c r="AW327" s="56"/>
      <x:c r="AX327" s="56"/>
      <x:c r="AY327" s="37"/>
      <x:c r="AZ327" s="37"/>
      <x:c r="BA327" s="37"/>
      <x:c r="BB327" s="37"/>
      <x:c r="BC327" s="37"/>
      <x:c r="BD327" s="60"/>
      <x:c r="BE327" s="60"/>
      <x:c r="BF327" s="37"/>
      <x:c r="BG327" s="37"/>
      <x:c r="BH327" s="37" t="str">
        <x:v>https://www.zahranstores.com/en/tefal-easy-fry-grill-xxl-oil-less-fryer-8-programs-stainless-steel-digital-ey801eeg</x:v>
      </x:c>
      <x:c r="BI327" s="37"/>
      <x:c r="BJ327" s="37" t="str">
        <x:v>لم يبدأ</x:v>
      </x:c>
      <x:c r="BK327" s="60" t="n">
        <x:v>46233</x:v>
      </x:c>
      <x:c r="BL327" s="60"/>
      <x:c r="BM327" s="60"/>
      <x:c r="BN327" s="62" t="str">
        <x:f>IF(BM327="","",(NOW()-BM327)*24)</x:f>
      </x:c>
      <x:c r="BO327" s="37" t="str">
        <x:f>IF(BM327="","لم يُرصد",IF(BT327&lt;&gt;TRUE,"غير نشط",IF(BP327="فشل","فشل حالي",IF(BN327&lt;=12,"حديث",IF(BN327&lt;=24,"متأخر","قديم")))))</x:f>
        <x:v>لم يُرصد</x:v>
      </x:c>
      <x:c r="BP327" s="37" t="str">
        <x:v>بانتظار رصد التقسيط</x:v>
      </x:c>
      <x:c r="BQ327" s="37" t="n">
        <x:v>0</x:v>
      </x:c>
      <x:c r="BR327" s="37"/>
      <x:c r="BS327" s="37"/>
      <x:c r="BT327" s="54" t="b">
        <x:v>1</x:v>
      </x:c>
      <x:c r="BU327" s="37" t="str">
        <x:v>يحتاج تأكيد صفحة المنتج</x:v>
      </x:c>
      <x:c r="BV327" s="37" t="str"/>
      <x:c r="BW327" s="37" t="str">
        <x:v>الملفات المرفوعة لا تحتوي خطة تقسيط فعلية لهذا الربط؛ الصف مُنشأ كمهمة جمع. | Exact product URL in Zahran Stores public sitemap; stock not asserted</x:v>
      </x:c>
      <x:c r="BX327" s="60" t="n">
        <x:v>46233</x:v>
      </x:c>
      <x:c r="BY327" s="60" t="n">
        <x:v>46233</x:v>
      </x:c>
    </x:row>
    <x:row r="328">
      <x:c r="A328" s="37" t="str">
        <x:v>مهمة جمع أولية</x:v>
      </x:c>
      <x:c r="B328" s="37" t="str">
        <x:v>INSTTASK-9C2BE0D1FDB3</x:v>
      </x:c>
      <x:c r="C328" s="37" t="str">
        <x:v>VAR-8DAEAF8B3412C2|EG-079|STORE|PENDING</x:v>
      </x:c>
      <x:c r="D328" s="37" t="str">
        <x:v>VAR-8DAEAF8B3412C2|EG-079|STORE</x:v>
      </x:c>
      <x:c r="E328" s="37" t="str">
        <x:v>VAR-8DAEAF8B3412C2</x:v>
      </x:c>
      <x:c r="F328" s="37" t="str">
        <x:v>MOD-72F98C1A49B4A6</x:v>
      </x:c>
      <x:c r="G328" s="37" t="str">
        <x:v>Tefal EY905B10 2700 W</x:v>
      </x:c>
      <x:c r="H328" s="37" t="str">
        <x:v>الأجهزة المنزلية</x:v>
      </x:c>
      <x:c r="I328" s="37" t="str">
        <x:v>قلايات هوائية</x:v>
      </x:c>
      <x:c r="J328" s="37" t="str">
        <x:v>Tefal</x:v>
      </x:c>
      <x:c r="K328" s="37" t="str">
        <x:v>EY905B10</x:v>
      </x:c>
      <x:c r="L328" s="37" t="str">
        <x:v>2700 W</x:v>
      </x:c>
      <x:c r="M328" s="37"/>
      <x:c r="N328" s="37"/>
      <x:c r="O328" s="37"/>
      <x:c r="P328" s="37" t="str">
        <x:v>EY905B10</x:v>
      </x:c>
      <x:c r="Q328" s="37"/>
      <x:c r="R328" s="37" t="str">
        <x:v>EG-079</x:v>
      </x:c>
      <x:c r="S328" s="37" t="str">
        <x:v>Zahran Stores</x:v>
      </x:c>
      <x:c r="T328" s="37" t="str">
        <x:v>A</x:v>
      </x:c>
      <x:c r="U328" s="37"/>
      <x:c r="V328" s="37"/>
      <x:c r="W328" s="37" t="str">
        <x:v>https://www.zahranstores.com/en/tefal-dual-easy-fry-grill-oil-less-fryer-2700w-2drawers-8programs-auto-off-ey905b10</x:v>
      </x:c>
      <x:c r="X328" s="37" t="str">
        <x:v>Sitemap/قائمة روابط</x:v>
      </x:c>
      <x:c r="Y328" s="37"/>
      <x:c r="Z328" s="37"/>
      <x:c r="AA328" s="37"/>
      <x:c r="AB328" s="37"/>
      <x:c r="AC328" s="37"/>
      <x:c r="AD328" s="37"/>
      <x:c r="AE328" s="37"/>
      <x:c r="AF328" s="56"/>
      <x:c r="AG328" s="56"/>
      <x:c r="AH328" s="56"/>
      <x:c r="AI328" s="58"/>
      <x:c r="AJ328" s="56"/>
      <x:c r="AK328" s="56"/>
      <x:c r="AL328" s="56"/>
      <x:c r="AM328" s="56"/>
      <x:c r="AN328" s="56"/>
      <x:c r="AO328" s="56" t="str">
        <x:f>IF(OR(AF328="",AD328=""),"",AF328*AD328+IF(AG328="",0,AG328)+IF(AH328="",0,AH328)+IF(AJ328="",0,AJ328)+IF(AK328="",0,AK328)+IF(AL328="",0,AL328)+IF(AM328="",0,AM328))</x:f>
      </x:c>
      <x:c r="AP328" s="56"/>
      <x:c r="AQ328" s="56" t="str">
        <x:f>IF(OR(AO328="",AP328=""),"",AO328-AP328)</x:f>
      </x:c>
      <x:c r="AR328" s="58" t="str">
        <x:f>IF(OR(AP328="",AP328=0,AQ328=""),"",AQ328/AP328)</x:f>
      </x:c>
      <x:c r="AS328" s="58"/>
      <x:c r="AT328" s="37"/>
      <x:c r="AU328" s="37"/>
      <x:c r="AV328" s="37"/>
      <x:c r="AW328" s="56"/>
      <x:c r="AX328" s="56"/>
      <x:c r="AY328" s="37"/>
      <x:c r="AZ328" s="37"/>
      <x:c r="BA328" s="37"/>
      <x:c r="BB328" s="37"/>
      <x:c r="BC328" s="37"/>
      <x:c r="BD328" s="60"/>
      <x:c r="BE328" s="60"/>
      <x:c r="BF328" s="37"/>
      <x:c r="BG328" s="37"/>
      <x:c r="BH328" s="37" t="str">
        <x:v>https://www.zahranstores.com/en/tefal-dual-easy-fry-grill-oil-less-fryer-2700w-2drawers-8programs-auto-off-ey905b10</x:v>
      </x:c>
      <x:c r="BI328" s="37"/>
      <x:c r="BJ328" s="37" t="str">
        <x:v>لم يبدأ</x:v>
      </x:c>
      <x:c r="BK328" s="60" t="n">
        <x:v>46233</x:v>
      </x:c>
      <x:c r="BL328" s="60"/>
      <x:c r="BM328" s="60"/>
      <x:c r="BN328" s="62" t="str">
        <x:f>IF(BM328="","",(NOW()-BM328)*24)</x:f>
      </x:c>
      <x:c r="BO328" s="37" t="str">
        <x:f>IF(BM328="","لم يُرصد",IF(BT328&lt;&gt;TRUE,"غير نشط",IF(BP328="فشل","فشل حالي",IF(BN328&lt;=12,"حديث",IF(BN328&lt;=24,"متأخر","قديم")))))</x:f>
        <x:v>لم يُرصد</x:v>
      </x:c>
      <x:c r="BP328" s="37" t="str">
        <x:v>بانتظار رصد التقسيط</x:v>
      </x:c>
      <x:c r="BQ328" s="37" t="n">
        <x:v>0</x:v>
      </x:c>
      <x:c r="BR328" s="37"/>
      <x:c r="BS328" s="37"/>
      <x:c r="BT328" s="54" t="b">
        <x:v>1</x:v>
      </x:c>
      <x:c r="BU328" s="37" t="str">
        <x:v>يحتاج تأكيد صفحة المنتج</x:v>
      </x:c>
      <x:c r="BV328" s="37" t="str"/>
      <x:c r="BW328" s="37" t="str">
        <x:v>الملفات المرفوعة لا تحتوي خطة تقسيط فعلية لهذا الربط؛ الصف مُنشأ كمهمة جمع. | Exact product URL in Zahran Stores public sitemap; stock not asserted</x:v>
      </x:c>
      <x:c r="BX328" s="60" t="n">
        <x:v>46233</x:v>
      </x:c>
      <x:c r="BY328" s="60" t="n">
        <x:v>46233</x:v>
      </x:c>
    </x:row>
    <x:row r="329">
      <x:c r="A329" s="37" t="str">
        <x:v>مهمة جمع أولية</x:v>
      </x:c>
      <x:c r="B329" s="37" t="str">
        <x:v>INSTTASK-E4DCAA589AA7</x:v>
      </x:c>
      <x:c r="C329" s="37" t="str">
        <x:v>VAR-53216D6E352880|EG-079|STORE|PENDING</x:v>
      </x:c>
      <x:c r="D329" s="37" t="str">
        <x:v>VAR-53216D6E352880|EG-079|STORE</x:v>
      </x:c>
      <x:c r="E329" s="37" t="str">
        <x:v>VAR-53216D6E352880</x:v>
      </x:c>
      <x:c r="F329" s="37" t="str">
        <x:v>MOD-08860F3BDD731C</x:v>
      </x:c>
      <x:c r="G329" s="37" t="str">
        <x:v>Moulinex AD5601EG 250 mL | 800 W | White | 250mL</x:v>
      </x:c>
      <x:c r="H329" s="37" t="str">
        <x:v>الأجهزة المنزلية</x:v>
      </x:c>
      <x:c r="I329" s="37" t="str">
        <x:v>كبة كهربائية</x:v>
      </x:c>
      <x:c r="J329" s="37" t="str">
        <x:v>Moulinex</x:v>
      </x:c>
      <x:c r="K329" s="37" t="str">
        <x:v>AD5601EG</x:v>
      </x:c>
      <x:c r="L329" s="37" t="str">
        <x:v>250 mL | 800 W | White</x:v>
      </x:c>
      <x:c r="M329" s="37"/>
      <x:c r="N329" s="37"/>
      <x:c r="O329" s="37" t="str">
        <x:v>White</x:v>
      </x:c>
      <x:c r="P329" s="37" t="str">
        <x:v>AD5601EG</x:v>
      </x:c>
      <x:c r="Q329" s="37"/>
      <x:c r="R329" s="37" t="str">
        <x:v>EG-079</x:v>
      </x:c>
      <x:c r="S329" s="37" t="str">
        <x:v>Zahran Stores</x:v>
      </x:c>
      <x:c r="T329" s="37" t="str">
        <x:v>A</x:v>
      </x:c>
      <x:c r="U329" s="37"/>
      <x:c r="V329" s="37"/>
      <x:c r="W329" s="37" t="str">
        <x:v>https://www.zahranstores.com/en/moulinex-la-moulinette-chopper-250-ml-800-watt-white-ad5601eg-1137</x:v>
      </x:c>
      <x:c r="X329" s="37" t="str">
        <x:v>Sitemap/قائمة روابط</x:v>
      </x:c>
      <x:c r="Y329" s="37"/>
      <x:c r="Z329" s="37"/>
      <x:c r="AA329" s="37"/>
      <x:c r="AB329" s="37"/>
      <x:c r="AC329" s="37"/>
      <x:c r="AD329" s="37"/>
      <x:c r="AE329" s="37"/>
      <x:c r="AF329" s="56"/>
      <x:c r="AG329" s="56"/>
      <x:c r="AH329" s="56"/>
      <x:c r="AI329" s="58"/>
      <x:c r="AJ329" s="56"/>
      <x:c r="AK329" s="56"/>
      <x:c r="AL329" s="56"/>
      <x:c r="AM329" s="56"/>
      <x:c r="AN329" s="56"/>
      <x:c r="AO329" s="56" t="str">
        <x:f>IF(OR(AF329="",AD329=""),"",AF329*AD329+IF(AG329="",0,AG329)+IF(AH329="",0,AH329)+IF(AJ329="",0,AJ329)+IF(AK329="",0,AK329)+IF(AL329="",0,AL329)+IF(AM329="",0,AM329))</x:f>
      </x:c>
      <x:c r="AP329" s="56"/>
      <x:c r="AQ329" s="56" t="str">
        <x:f>IF(OR(AO329="",AP329=""),"",AO329-AP329)</x:f>
      </x:c>
      <x:c r="AR329" s="58" t="str">
        <x:f>IF(OR(AP329="",AP329=0,AQ329=""),"",AQ329/AP329)</x:f>
      </x:c>
      <x:c r="AS329" s="58"/>
      <x:c r="AT329" s="37"/>
      <x:c r="AU329" s="37"/>
      <x:c r="AV329" s="37"/>
      <x:c r="AW329" s="56"/>
      <x:c r="AX329" s="56"/>
      <x:c r="AY329" s="37"/>
      <x:c r="AZ329" s="37"/>
      <x:c r="BA329" s="37"/>
      <x:c r="BB329" s="37"/>
      <x:c r="BC329" s="37"/>
      <x:c r="BD329" s="60"/>
      <x:c r="BE329" s="60"/>
      <x:c r="BF329" s="37"/>
      <x:c r="BG329" s="37"/>
      <x:c r="BH329" s="37" t="str">
        <x:v>https://www.zahranstores.com/en/moulinex-la-moulinette-chopper-250-ml-800-watt-white-ad5601eg-1137</x:v>
      </x:c>
      <x:c r="BI329" s="37"/>
      <x:c r="BJ329" s="37" t="str">
        <x:v>لم يبدأ</x:v>
      </x:c>
      <x:c r="BK329" s="60" t="n">
        <x:v>46233</x:v>
      </x:c>
      <x:c r="BL329" s="60"/>
      <x:c r="BM329" s="60"/>
      <x:c r="BN329" s="62" t="str">
        <x:f>IF(BM329="","",(NOW()-BM329)*24)</x:f>
      </x:c>
      <x:c r="BO329" s="37" t="str">
        <x:f>IF(BM329="","لم يُرصد",IF(BT329&lt;&gt;TRUE,"غير نشط",IF(BP329="فشل","فشل حالي",IF(BN329&lt;=12,"حديث",IF(BN329&lt;=24,"متأخر","قديم")))))</x:f>
        <x:v>لم يُرصد</x:v>
      </x:c>
      <x:c r="BP329" s="37" t="str">
        <x:v>بانتظار رصد التقسيط</x:v>
      </x:c>
      <x:c r="BQ329" s="37" t="n">
        <x:v>0</x:v>
      </x:c>
      <x:c r="BR329" s="37"/>
      <x:c r="BS329" s="37"/>
      <x:c r="BT329" s="54" t="b">
        <x:v>1</x:v>
      </x:c>
      <x:c r="BU329" s="37" t="str">
        <x:v>يحتاج تأكيد صفحة المنتج</x:v>
      </x:c>
      <x:c r="BV329" s="37" t="str"/>
      <x:c r="BW329" s="37" t="str">
        <x:v>الملفات المرفوعة لا تحتوي خطة تقسيط فعلية لهذا الربط؛ الصف مُنشأ كمهمة جمع. | Exact product URL in Zahran Stores public sitemap; stock not asserted</x:v>
      </x:c>
      <x:c r="BX329" s="60" t="n">
        <x:v>46233</x:v>
      </x:c>
      <x:c r="BY329" s="60" t="n">
        <x:v>46233</x:v>
      </x:c>
    </x:row>
    <x:row r="330">
      <x:c r="A330" s="37" t="str">
        <x:v>مهمة جمع أولية</x:v>
      </x:c>
      <x:c r="B330" s="37" t="str">
        <x:v>INSTTASK-0790F3B3FE02</x:v>
      </x:c>
      <x:c r="C330" s="37" t="str">
        <x:v>VAR-9C49DBC656988A|EG-079|STORE|PENDING</x:v>
      </x:c>
      <x:c r="D330" s="37" t="str">
        <x:v>VAR-9C49DBC656988A|EG-079|STORE</x:v>
      </x:c>
      <x:c r="E330" s="37" t="str">
        <x:v>VAR-9C49DBC656988A</x:v>
      </x:c>
      <x:c r="F330" s="37" t="str">
        <x:v>MOD-9F9D1CE31FA4F2</x:v>
      </x:c>
      <x:c r="G330" s="37" t="str">
        <x:v>Moulinex AT7151EG 500 mL | 500 W | White | 500mL</x:v>
      </x:c>
      <x:c r="H330" s="37" t="str">
        <x:v>الأجهزة المنزلية</x:v>
      </x:c>
      <x:c r="I330" s="37" t="str">
        <x:v>كبة كهربائية</x:v>
      </x:c>
      <x:c r="J330" s="37" t="str">
        <x:v>Moulinex</x:v>
      </x:c>
      <x:c r="K330" s="37" t="str">
        <x:v>AT7151EG</x:v>
      </x:c>
      <x:c r="L330" s="37" t="str">
        <x:v>500 mL | 500 W | White</x:v>
      </x:c>
      <x:c r="M330" s="37"/>
      <x:c r="N330" s="37"/>
      <x:c r="O330" s="37" t="str">
        <x:v>White</x:v>
      </x:c>
      <x:c r="P330" s="37" t="str">
        <x:v>AT7151EG</x:v>
      </x:c>
      <x:c r="Q330" s="37"/>
      <x:c r="R330" s="37" t="str">
        <x:v>EG-079</x:v>
      </x:c>
      <x:c r="S330" s="37" t="str">
        <x:v>Zahran Stores</x:v>
      </x:c>
      <x:c r="T330" s="37" t="str">
        <x:v>A</x:v>
      </x:c>
      <x:c r="U330" s="37"/>
      <x:c r="V330" s="37"/>
      <x:c r="W330" s="37" t="str">
        <x:v>https://www.zahranstores.com/en/moulinex-multi-moulinette-chopper-500-ml-500-watt-white-at7151eg-1135</x:v>
      </x:c>
      <x:c r="X330" s="37" t="str">
        <x:v>Sitemap/قائمة روابط</x:v>
      </x:c>
      <x:c r="Y330" s="37"/>
      <x:c r="Z330" s="37"/>
      <x:c r="AA330" s="37"/>
      <x:c r="AB330" s="37"/>
      <x:c r="AC330" s="37"/>
      <x:c r="AD330" s="37"/>
      <x:c r="AE330" s="37"/>
      <x:c r="AF330" s="56"/>
      <x:c r="AG330" s="56"/>
      <x:c r="AH330" s="56"/>
      <x:c r="AI330" s="58"/>
      <x:c r="AJ330" s="56"/>
      <x:c r="AK330" s="56"/>
      <x:c r="AL330" s="56"/>
      <x:c r="AM330" s="56"/>
      <x:c r="AN330" s="56"/>
      <x:c r="AO330" s="56" t="str">
        <x:f>IF(OR(AF330="",AD330=""),"",AF330*AD330+IF(AG330="",0,AG330)+IF(AH330="",0,AH330)+IF(AJ330="",0,AJ330)+IF(AK330="",0,AK330)+IF(AL330="",0,AL330)+IF(AM330="",0,AM330))</x:f>
      </x:c>
      <x:c r="AP330" s="56"/>
      <x:c r="AQ330" s="56" t="str">
        <x:f>IF(OR(AO330="",AP330=""),"",AO330-AP330)</x:f>
      </x:c>
      <x:c r="AR330" s="58" t="str">
        <x:f>IF(OR(AP330="",AP330=0,AQ330=""),"",AQ330/AP330)</x:f>
      </x:c>
      <x:c r="AS330" s="58"/>
      <x:c r="AT330" s="37"/>
      <x:c r="AU330" s="37"/>
      <x:c r="AV330" s="37"/>
      <x:c r="AW330" s="56"/>
      <x:c r="AX330" s="56"/>
      <x:c r="AY330" s="37"/>
      <x:c r="AZ330" s="37"/>
      <x:c r="BA330" s="37"/>
      <x:c r="BB330" s="37"/>
      <x:c r="BC330" s="37"/>
      <x:c r="BD330" s="60"/>
      <x:c r="BE330" s="60"/>
      <x:c r="BF330" s="37"/>
      <x:c r="BG330" s="37"/>
      <x:c r="BH330" s="37" t="str">
        <x:v>https://www.zahranstores.com/en/moulinex-multi-moulinette-chopper-500-ml-500-watt-white-at7151eg-1135</x:v>
      </x:c>
      <x:c r="BI330" s="37"/>
      <x:c r="BJ330" s="37" t="str">
        <x:v>لم يبدأ</x:v>
      </x:c>
      <x:c r="BK330" s="60" t="n">
        <x:v>46233</x:v>
      </x:c>
      <x:c r="BL330" s="60"/>
      <x:c r="BM330" s="60"/>
      <x:c r="BN330" s="62" t="str">
        <x:f>IF(BM330="","",(NOW()-BM330)*24)</x:f>
      </x:c>
      <x:c r="BO330" s="37" t="str">
        <x:f>IF(BM330="","لم يُرصد",IF(BT330&lt;&gt;TRUE,"غير نشط",IF(BP330="فشل","فشل حالي",IF(BN330&lt;=12,"حديث",IF(BN330&lt;=24,"متأخر","قديم")))))</x:f>
        <x:v>لم يُرصد</x:v>
      </x:c>
      <x:c r="BP330" s="37" t="str">
        <x:v>بانتظار رصد التقسيط</x:v>
      </x:c>
      <x:c r="BQ330" s="37" t="n">
        <x:v>0</x:v>
      </x:c>
      <x:c r="BR330" s="37"/>
      <x:c r="BS330" s="37"/>
      <x:c r="BT330" s="54" t="b">
        <x:v>1</x:v>
      </x:c>
      <x:c r="BU330" s="37" t="str">
        <x:v>يحتاج تأكيد صفحة المنتج</x:v>
      </x:c>
      <x:c r="BV330" s="37" t="str"/>
      <x:c r="BW330" s="37" t="str">
        <x:v>الملفات المرفوعة لا تحتوي خطة تقسيط فعلية لهذا الربط؛ الصف مُنشأ كمهمة جمع. | Exact product URL in Zahran Stores public sitemap; stock not asserted</x:v>
      </x:c>
      <x:c r="BX330" s="60" t="n">
        <x:v>46233</x:v>
      </x:c>
      <x:c r="BY330" s="60" t="n">
        <x:v>46233</x:v>
      </x:c>
    </x:row>
    <x:row r="331">
      <x:c r="A331" s="37" t="str">
        <x:v>مهمة جمع أولية</x:v>
      </x:c>
      <x:c r="B331" s="37" t="str">
        <x:v>INSTTASK-787C81930614</x:v>
      </x:c>
      <x:c r="C331" s="37" t="str">
        <x:v>VAR-6BF0EF9795F3D7|EG-079|STORE|PENDING</x:v>
      </x:c>
      <x:c r="D331" s="37" t="str">
        <x:v>VAR-6BF0EF9795F3D7|EG-079|STORE</x:v>
      </x:c>
      <x:c r="E331" s="37" t="str">
        <x:v>VAR-6BF0EF9795F3D7</x:v>
      </x:c>
      <x:c r="F331" s="37" t="str">
        <x:v>MOD-8277B5F0AB78E5</x:v>
      </x:c>
      <x:c r="G331" s="37" t="str">
        <x:v>Moulinex AT7191EG 500 mL | 500 W | White | 500mL</x:v>
      </x:c>
      <x:c r="H331" s="37" t="str">
        <x:v>الأجهزة المنزلية</x:v>
      </x:c>
      <x:c r="I331" s="37" t="str">
        <x:v>كبة كهربائية</x:v>
      </x:c>
      <x:c r="J331" s="37" t="str">
        <x:v>Moulinex</x:v>
      </x:c>
      <x:c r="K331" s="37" t="str">
        <x:v>AT7191EG</x:v>
      </x:c>
      <x:c r="L331" s="37" t="str">
        <x:v>500 mL | 500 W | White</x:v>
      </x:c>
      <x:c r="M331" s="37"/>
      <x:c r="N331" s="37"/>
      <x:c r="O331" s="37" t="str">
        <x:v>White</x:v>
      </x:c>
      <x:c r="P331" s="37" t="str">
        <x:v>AT7191EG</x:v>
      </x:c>
      <x:c r="Q331" s="37"/>
      <x:c r="R331" s="37" t="str">
        <x:v>EG-079</x:v>
      </x:c>
      <x:c r="S331" s="37" t="str">
        <x:v>Zahran Stores</x:v>
      </x:c>
      <x:c r="T331" s="37" t="str">
        <x:v>A</x:v>
      </x:c>
      <x:c r="U331" s="37"/>
      <x:c r="V331" s="37"/>
      <x:c r="W331" s="37" t="str">
        <x:v>https://www.zahranstores.com/en/moulinex-multi-moulinette-chopper-with-molokhia-blade-500-ml-500-w-white-at7191eg-1136</x:v>
      </x:c>
      <x:c r="X331" s="37" t="str">
        <x:v>Sitemap/قائمة روابط</x:v>
      </x:c>
      <x:c r="Y331" s="37"/>
      <x:c r="Z331" s="37"/>
      <x:c r="AA331" s="37"/>
      <x:c r="AB331" s="37"/>
      <x:c r="AC331" s="37"/>
      <x:c r="AD331" s="37"/>
      <x:c r="AE331" s="37"/>
      <x:c r="AF331" s="56"/>
      <x:c r="AG331" s="56"/>
      <x:c r="AH331" s="56"/>
      <x:c r="AI331" s="58"/>
      <x:c r="AJ331" s="56"/>
      <x:c r="AK331" s="56"/>
      <x:c r="AL331" s="56"/>
      <x:c r="AM331" s="56"/>
      <x:c r="AN331" s="56"/>
      <x:c r="AO331" s="56" t="str">
        <x:f>IF(OR(AF331="",AD331=""),"",AF331*AD331+IF(AG331="",0,AG331)+IF(AH331="",0,AH331)+IF(AJ331="",0,AJ331)+IF(AK331="",0,AK331)+IF(AL331="",0,AL331)+IF(AM331="",0,AM331))</x:f>
      </x:c>
      <x:c r="AP331" s="56"/>
      <x:c r="AQ331" s="56" t="str">
        <x:f>IF(OR(AO331="",AP331=""),"",AO331-AP331)</x:f>
      </x:c>
      <x:c r="AR331" s="58" t="str">
        <x:f>IF(OR(AP331="",AP331=0,AQ331=""),"",AQ331/AP331)</x:f>
      </x:c>
      <x:c r="AS331" s="58"/>
      <x:c r="AT331" s="37"/>
      <x:c r="AU331" s="37"/>
      <x:c r="AV331" s="37"/>
      <x:c r="AW331" s="56"/>
      <x:c r="AX331" s="56"/>
      <x:c r="AY331" s="37"/>
      <x:c r="AZ331" s="37"/>
      <x:c r="BA331" s="37"/>
      <x:c r="BB331" s="37"/>
      <x:c r="BC331" s="37"/>
      <x:c r="BD331" s="60"/>
      <x:c r="BE331" s="60"/>
      <x:c r="BF331" s="37"/>
      <x:c r="BG331" s="37"/>
      <x:c r="BH331" s="37" t="str">
        <x:v>https://www.zahranstores.com/en/moulinex-multi-moulinette-chopper-with-molokhia-blade-500-ml-500-w-white-at7191eg-1136</x:v>
      </x:c>
      <x:c r="BI331" s="37"/>
      <x:c r="BJ331" s="37" t="str">
        <x:v>لم يبدأ</x:v>
      </x:c>
      <x:c r="BK331" s="60" t="n">
        <x:v>46233</x:v>
      </x:c>
      <x:c r="BL331" s="60"/>
      <x:c r="BM331" s="60"/>
      <x:c r="BN331" s="62" t="str">
        <x:f>IF(BM331="","",(NOW()-BM331)*24)</x:f>
      </x:c>
      <x:c r="BO331" s="37" t="str">
        <x:f>IF(BM331="","لم يُرصد",IF(BT331&lt;&gt;TRUE,"غير نشط",IF(BP331="فشل","فشل حالي",IF(BN331&lt;=12,"حديث",IF(BN331&lt;=24,"متأخر","قديم")))))</x:f>
        <x:v>لم يُرصد</x:v>
      </x:c>
      <x:c r="BP331" s="37" t="str">
        <x:v>بانتظار رصد التقسيط</x:v>
      </x:c>
      <x:c r="BQ331" s="37" t="n">
        <x:v>0</x:v>
      </x:c>
      <x:c r="BR331" s="37"/>
      <x:c r="BS331" s="37"/>
      <x:c r="BT331" s="54" t="b">
        <x:v>1</x:v>
      </x:c>
      <x:c r="BU331" s="37" t="str">
        <x:v>يحتاج تأكيد صفحة المنتج</x:v>
      </x:c>
      <x:c r="BV331" s="37" t="str"/>
      <x:c r="BW331" s="37" t="str">
        <x:v>الملفات المرفوعة لا تحتوي خطة تقسيط فعلية لهذا الربط؛ الصف مُنشأ كمهمة جمع. | Exact product URL in Zahran Stores public sitemap; stock not asserted</x:v>
      </x:c>
      <x:c r="BX331" s="60" t="n">
        <x:v>46233</x:v>
      </x:c>
      <x:c r="BY331" s="60" t="n">
        <x:v>46233</x:v>
      </x:c>
    </x:row>
    <x:row r="332">
      <x:c r="A332" s="37" t="str">
        <x:v>مهمة جمع أولية</x:v>
      </x:c>
      <x:c r="B332" s="37" t="str">
        <x:v>INSTTASK-ABD96863038E</x:v>
      </x:c>
      <x:c r="C332" s="37" t="str">
        <x:v>VAR-337D7BA59D0A67|EG-013|STORE|PENDING</x:v>
      </x:c>
      <x:c r="D332" s="37" t="str">
        <x:v>VAR-337D7BA59D0A67|EG-013|STORE</x:v>
      </x:c>
      <x:c r="E332" s="37" t="str">
        <x:v>VAR-337D7BA59D0A67</x:v>
      </x:c>
      <x:c r="F332" s="37" t="str">
        <x:v>MOD-09D93B840CB7D2</x:v>
      </x:c>
      <x:c r="G332" s="37" t="str">
        <x:v>Arzum OK0032-0400 1.1L / Black Copper</x:v>
      </x:c>
      <x:c r="H332" s="37" t="str">
        <x:v>الأجهزة المنزلية</x:v>
      </x:c>
      <x:c r="I332" s="37" t="str">
        <x:v>ماكينات إسبريسو</x:v>
      </x:c>
      <x:c r="J332" s="37" t="str">
        <x:v>Arzum</x:v>
      </x:c>
      <x:c r="K332" s="37" t="str">
        <x:v>OK0032-0400</x:v>
      </x:c>
      <x:c r="L332" s="37" t="str">
        <x:v>1.1L | Black Copper</x:v>
      </x:c>
      <x:c r="M332" s="37"/>
      <x:c r="N332" s="37"/>
      <x:c r="O332" s="37" t="str">
        <x:v>Black Copper</x:v>
      </x:c>
      <x:c r="P332" s="37" t="str">
        <x:v>OK0032-0400</x:v>
      </x:c>
      <x:c r="Q332" s="37"/>
      <x:c r="R332" s="37" t="str">
        <x:v>EG-013</x:v>
      </x:c>
      <x:c r="S332" s="37" t="str">
        <x:v>B.TECH</x:v>
      </x:c>
      <x:c r="T332" s="37" t="str">
        <x:v>A</x:v>
      </x:c>
      <x:c r="U332" s="37"/>
      <x:c r="V332" s="37"/>
      <x:c r="W332" s="37" t="str">
        <x:v>https://btech.com/en/c/small-home-appliances/kettles-coffee-makers/espresso-machines</x:v>
      </x:c>
      <x:c r="X332" s="37" t="str">
        <x:v>صفحة فئة</x:v>
      </x:c>
      <x:c r="Y332" s="37"/>
      <x:c r="Z332" s="37"/>
      <x:c r="AA332" s="37"/>
      <x:c r="AB332" s="37"/>
      <x:c r="AC332" s="37"/>
      <x:c r="AD332" s="37"/>
      <x:c r="AE332" s="37"/>
      <x:c r="AF332" s="56"/>
      <x:c r="AG332" s="56"/>
      <x:c r="AH332" s="56"/>
      <x:c r="AI332" s="58"/>
      <x:c r="AJ332" s="56"/>
      <x:c r="AK332" s="56"/>
      <x:c r="AL332" s="56"/>
      <x:c r="AM332" s="56"/>
      <x:c r="AN332" s="56"/>
      <x:c r="AO332" s="56" t="str">
        <x:f>IF(OR(AF332="",AD332=""),"",AF332*AD332+IF(AG332="",0,AG332)+IF(AH332="",0,AH332)+IF(AJ332="",0,AJ332)+IF(AK332="",0,AK332)+IF(AL332="",0,AL332)+IF(AM332="",0,AM332))</x:f>
      </x:c>
      <x:c r="AP332" s="56"/>
      <x:c r="AQ332" s="56" t="str">
        <x:f>IF(OR(AO332="",AP332=""),"",AO332-AP332)</x:f>
      </x:c>
      <x:c r="AR332" s="58" t="str">
        <x:f>IF(OR(AP332="",AP332=0,AQ332=""),"",AQ332/AP332)</x:f>
      </x:c>
      <x:c r="AS332" s="58"/>
      <x:c r="AT332" s="37"/>
      <x:c r="AU332" s="37"/>
      <x:c r="AV332" s="37"/>
      <x:c r="AW332" s="56"/>
      <x:c r="AX332" s="56"/>
      <x:c r="AY332" s="37"/>
      <x:c r="AZ332" s="37"/>
      <x:c r="BA332" s="37"/>
      <x:c r="BB332" s="37"/>
      <x:c r="BC332" s="37"/>
      <x:c r="BD332" s="60"/>
      <x:c r="BE332" s="60"/>
      <x:c r="BF332" s="37"/>
      <x:c r="BG332" s="37"/>
      <x:c r="BH332" s="37" t="str">
        <x:v>https://btech.com/en/c/small-home-appliances/kettles-coffee-makers/espresso-machines</x:v>
      </x:c>
      <x:c r="BI332" s="37"/>
      <x:c r="BJ332" s="37" t="str">
        <x:v>لم يبدأ</x:v>
      </x:c>
      <x:c r="BK332" s="60" t="n">
        <x:v>46233</x:v>
      </x:c>
      <x:c r="BL332" s="60"/>
      <x:c r="BM332" s="60"/>
      <x:c r="BN332" s="62" t="str">
        <x:f>IF(BM332="","",(NOW()-BM332)*24)</x:f>
      </x:c>
      <x:c r="BO332" s="37" t="str">
        <x:f>IF(BM332="","لم يُرصد",IF(BT332&lt;&gt;TRUE,"غير نشط",IF(BP332="فشل","فشل حالي",IF(BN332&lt;=12,"حديث",IF(BN332&lt;=24,"متأخر","قديم")))))</x:f>
        <x:v>لم يُرصد</x:v>
      </x:c>
      <x:c r="BP332" s="37" t="str">
        <x:v>بانتظار رصد التقسيط</x:v>
      </x:c>
      <x:c r="BQ332" s="37" t="n">
        <x:v>0</x:v>
      </x:c>
      <x:c r="BR332" s="37"/>
      <x:c r="BS332" s="37"/>
      <x:c r="BT332" s="54" t="b">
        <x:v>1</x:v>
      </x:c>
      <x:c r="BU332" s="37" t="str">
        <x:v>يحتاج اكتشاف رابط المنتج</x:v>
      </x:c>
      <x:c r="BV332" s="37" t="str">
        <x:v>Arzum OKKA Solo M Espresso Machine, 1.1 Liter 2 Cups, Black Copper - OK0032-0400</x:v>
      </x:c>
      <x:c r="BW332" s="37" t="str">
        <x:v>الملفات المرفوعة لا تحتوي خطة تقسيط فعلية لهذا الربط؛ الصف مُنشأ كمهمة جمع.</x:v>
      </x:c>
      <x:c r="BX332" s="60" t="n">
        <x:v>46233</x:v>
      </x:c>
      <x:c r="BY332" s="60" t="n">
        <x:v>46233</x:v>
      </x:c>
    </x:row>
    <x:row r="333">
      <x:c r="A333" s="37" t="str">
        <x:v>مهمة جمع أولية</x:v>
      </x:c>
      <x:c r="B333" s="37" t="str">
        <x:v>INSTTASK-B39EAF4A32AF</x:v>
      </x:c>
      <x:c r="C333" s="37" t="str">
        <x:v>VAR-7AAE71973D2B33|EG-013|STORE|PENDING</x:v>
      </x:c>
      <x:c r="D333" s="37" t="str">
        <x:v>VAR-7AAE71973D2B33|EG-013|STORE</x:v>
      </x:c>
      <x:c r="E333" s="37" t="str">
        <x:v>VAR-7AAE71973D2B33</x:v>
      </x:c>
      <x:c r="F333" s="37" t="str">
        <x:v>MOD-43C78F35E3DD31</x:v>
      </x:c>
      <x:c r="G333" s="37" t="str">
        <x:v>Beko CEG 7304 X 2000ml / Black Silver</x:v>
      </x:c>
      <x:c r="H333" s="37" t="str">
        <x:v>الأجهزة المنزلية</x:v>
      </x:c>
      <x:c r="I333" s="37" t="str">
        <x:v>ماكينات إسبريسو</x:v>
      </x:c>
      <x:c r="J333" s="37" t="str">
        <x:v>Beko</x:v>
      </x:c>
      <x:c r="K333" s="37" t="str">
        <x:v>CEG 7304 X</x:v>
      </x:c>
      <x:c r="L333" s="37" t="str">
        <x:v>2000ml | Black Silver</x:v>
      </x:c>
      <x:c r="M333" s="37"/>
      <x:c r="N333" s="37"/>
      <x:c r="O333" s="37" t="str">
        <x:v>Black Silver</x:v>
      </x:c>
      <x:c r="P333" s="37" t="str">
        <x:v>CEG 7304 X</x:v>
      </x:c>
      <x:c r="Q333" s="37"/>
      <x:c r="R333" s="37" t="str">
        <x:v>EG-013</x:v>
      </x:c>
      <x:c r="S333" s="37" t="str">
        <x:v>B.TECH</x:v>
      </x:c>
      <x:c r="T333" s="37" t="str">
        <x:v>A</x:v>
      </x:c>
      <x:c r="U333" s="37"/>
      <x:c r="V333" s="37"/>
      <x:c r="W333" s="37" t="str">
        <x:v>https://btech.com/en/c/small-home-appliances/kettles-coffee-makers/espresso-machines</x:v>
      </x:c>
      <x:c r="X333" s="37" t="str">
        <x:v>صفحة فئة</x:v>
      </x:c>
      <x:c r="Y333" s="37"/>
      <x:c r="Z333" s="37"/>
      <x:c r="AA333" s="37"/>
      <x:c r="AB333" s="37"/>
      <x:c r="AC333" s="37"/>
      <x:c r="AD333" s="37"/>
      <x:c r="AE333" s="37"/>
      <x:c r="AF333" s="56"/>
      <x:c r="AG333" s="56"/>
      <x:c r="AH333" s="56"/>
      <x:c r="AI333" s="58"/>
      <x:c r="AJ333" s="56"/>
      <x:c r="AK333" s="56"/>
      <x:c r="AL333" s="56"/>
      <x:c r="AM333" s="56"/>
      <x:c r="AN333" s="56"/>
      <x:c r="AO333" s="56" t="str">
        <x:f>IF(OR(AF333="",AD333=""),"",AF333*AD333+IF(AG333="",0,AG333)+IF(AH333="",0,AH333)+IF(AJ333="",0,AJ333)+IF(AK333="",0,AK333)+IF(AL333="",0,AL333)+IF(AM333="",0,AM333))</x:f>
      </x:c>
      <x:c r="AP333" s="56"/>
      <x:c r="AQ333" s="56" t="str">
        <x:f>IF(OR(AO333="",AP333=""),"",AO333-AP333)</x:f>
      </x:c>
      <x:c r="AR333" s="58" t="str">
        <x:f>IF(OR(AP333="",AP333=0,AQ333=""),"",AQ333/AP333)</x:f>
      </x:c>
      <x:c r="AS333" s="58"/>
      <x:c r="AT333" s="37"/>
      <x:c r="AU333" s="37"/>
      <x:c r="AV333" s="37"/>
      <x:c r="AW333" s="56"/>
      <x:c r="AX333" s="56"/>
      <x:c r="AY333" s="37"/>
      <x:c r="AZ333" s="37"/>
      <x:c r="BA333" s="37"/>
      <x:c r="BB333" s="37"/>
      <x:c r="BC333" s="37"/>
      <x:c r="BD333" s="60"/>
      <x:c r="BE333" s="60"/>
      <x:c r="BF333" s="37"/>
      <x:c r="BG333" s="37"/>
      <x:c r="BH333" s="37" t="str">
        <x:v>https://btech.com/en/c/small-home-appliances/kettles-coffee-makers/espresso-machines</x:v>
      </x:c>
      <x:c r="BI333" s="37"/>
      <x:c r="BJ333" s="37" t="str">
        <x:v>لم يبدأ</x:v>
      </x:c>
      <x:c r="BK333" s="60" t="n">
        <x:v>46233</x:v>
      </x:c>
      <x:c r="BL333" s="60"/>
      <x:c r="BM333" s="60"/>
      <x:c r="BN333" s="62" t="str">
        <x:f>IF(BM333="","",(NOW()-BM333)*24)</x:f>
      </x:c>
      <x:c r="BO333" s="37" t="str">
        <x:f>IF(BM333="","لم يُرصد",IF(BT333&lt;&gt;TRUE,"غير نشط",IF(BP333="فشل","فشل حالي",IF(BN333&lt;=12,"حديث",IF(BN333&lt;=24,"متأخر","قديم")))))</x:f>
        <x:v>لم يُرصد</x:v>
      </x:c>
      <x:c r="BP333" s="37" t="str">
        <x:v>بانتظار رصد التقسيط</x:v>
      </x:c>
      <x:c r="BQ333" s="37" t="n">
        <x:v>0</x:v>
      </x:c>
      <x:c r="BR333" s="37"/>
      <x:c r="BS333" s="37"/>
      <x:c r="BT333" s="54" t="b">
        <x:v>1</x:v>
      </x:c>
      <x:c r="BU333" s="37" t="str">
        <x:v>يحتاج اكتشاف رابط المنتج</x:v>
      </x:c>
      <x:c r="BV333" s="37" t="str">
        <x:v>Beko CaffeExperto CE7500 Espresso Machine with Integrated Grinder, 2000 milliliter 2 Cups, Black Silver - CEG 7304 X</x:v>
      </x:c>
      <x:c r="BW333" s="37" t="str">
        <x:v>الملفات المرفوعة لا تحتوي خطة تقسيط فعلية لهذا الربط؛ الصف مُنشأ كمهمة جمع.</x:v>
      </x:c>
      <x:c r="BX333" s="60" t="n">
        <x:v>46233</x:v>
      </x:c>
      <x:c r="BY333" s="60" t="n">
        <x:v>46233</x:v>
      </x:c>
    </x:row>
    <x:row r="334">
      <x:c r="A334" s="37" t="str">
        <x:v>مهمة جمع أولية</x:v>
      </x:c>
      <x:c r="B334" s="37" t="str">
        <x:v>INSTTASK-97CD997988CE</x:v>
      </x:c>
      <x:c r="C334" s="37" t="str">
        <x:v>VAR-11D77BC1456C3B|EG-013|STORE|PENDING</x:v>
      </x:c>
      <x:c r="D334" s="37" t="str">
        <x:v>VAR-11D77BC1456C3B|EG-013|STORE</x:v>
      </x:c>
      <x:c r="E334" s="37" t="str">
        <x:v>VAR-11D77BC1456C3B</x:v>
      </x:c>
      <x:c r="F334" s="37" t="str">
        <x:v>MOD-067078FD2C300C</x:v>
      </x:c>
      <x:c r="G334" s="37" t="str">
        <x:v>Black + Decker DCM48-B5 250ml / Black / Red</x:v>
      </x:c>
      <x:c r="H334" s="37" t="str">
        <x:v>الأجهزة المنزلية</x:v>
      </x:c>
      <x:c r="I334" s="37" t="str">
        <x:v>ماكينات إسبريسو</x:v>
      </x:c>
      <x:c r="J334" s="37" t="str">
        <x:v>Black + Decker</x:v>
      </x:c>
      <x:c r="K334" s="37" t="str">
        <x:v>DCM48-B5</x:v>
      </x:c>
      <x:c r="L334" s="37" t="str">
        <x:v>250ml | Black / Red</x:v>
      </x:c>
      <x:c r="M334" s="37"/>
      <x:c r="N334" s="37"/>
      <x:c r="O334" s="37" t="str">
        <x:v>Black / Red</x:v>
      </x:c>
      <x:c r="P334" s="37" t="str">
        <x:v>DCM48-B5</x:v>
      </x:c>
      <x:c r="Q334" s="37"/>
      <x:c r="R334" s="37" t="str">
        <x:v>EG-013</x:v>
      </x:c>
      <x:c r="S334" s="37" t="str">
        <x:v>B.TECH</x:v>
      </x:c>
      <x:c r="T334" s="37" t="str">
        <x:v>A</x:v>
      </x:c>
      <x:c r="U334" s="37"/>
      <x:c r="V334" s="37"/>
      <x:c r="W334" s="37" t="str">
        <x:v>https://btech.com/en/c/small-home-appliances/kettles-coffee-makers/espresso-machines</x:v>
      </x:c>
      <x:c r="X334" s="37" t="str">
        <x:v>صفحة فئة</x:v>
      </x:c>
      <x:c r="Y334" s="37"/>
      <x:c r="Z334" s="37"/>
      <x:c r="AA334" s="37"/>
      <x:c r="AB334" s="37"/>
      <x:c r="AC334" s="37"/>
      <x:c r="AD334" s="37"/>
      <x:c r="AE334" s="37"/>
      <x:c r="AF334" s="56"/>
      <x:c r="AG334" s="56"/>
      <x:c r="AH334" s="56"/>
      <x:c r="AI334" s="58"/>
      <x:c r="AJ334" s="56"/>
      <x:c r="AK334" s="56"/>
      <x:c r="AL334" s="56"/>
      <x:c r="AM334" s="56"/>
      <x:c r="AN334" s="56"/>
      <x:c r="AO334" s="56" t="str">
        <x:f>IF(OR(AF334="",AD334=""),"",AF334*AD334+IF(AG334="",0,AG334)+IF(AH334="",0,AH334)+IF(AJ334="",0,AJ334)+IF(AK334="",0,AK334)+IF(AL334="",0,AL334)+IF(AM334="",0,AM334))</x:f>
      </x:c>
      <x:c r="AP334" s="56"/>
      <x:c r="AQ334" s="56" t="str">
        <x:f>IF(OR(AO334="",AP334=""),"",AO334-AP334)</x:f>
      </x:c>
      <x:c r="AR334" s="58" t="str">
        <x:f>IF(OR(AP334="",AP334=0,AQ334=""),"",AQ334/AP334)</x:f>
      </x:c>
      <x:c r="AS334" s="58"/>
      <x:c r="AT334" s="37"/>
      <x:c r="AU334" s="37"/>
      <x:c r="AV334" s="37"/>
      <x:c r="AW334" s="56"/>
      <x:c r="AX334" s="56"/>
      <x:c r="AY334" s="37"/>
      <x:c r="AZ334" s="37"/>
      <x:c r="BA334" s="37"/>
      <x:c r="BB334" s="37"/>
      <x:c r="BC334" s="37"/>
      <x:c r="BD334" s="60"/>
      <x:c r="BE334" s="60"/>
      <x:c r="BF334" s="37"/>
      <x:c r="BG334" s="37"/>
      <x:c r="BH334" s="37" t="str">
        <x:v>https://btech.com/en/c/small-home-appliances/kettles-coffee-makers/espresso-machines</x:v>
      </x:c>
      <x:c r="BI334" s="37"/>
      <x:c r="BJ334" s="37" t="str">
        <x:v>لم يبدأ</x:v>
      </x:c>
      <x:c r="BK334" s="60" t="n">
        <x:v>46233</x:v>
      </x:c>
      <x:c r="BL334" s="60"/>
      <x:c r="BM334" s="60"/>
      <x:c r="BN334" s="62" t="str">
        <x:f>IF(BM334="","",(NOW()-BM334)*24)</x:f>
      </x:c>
      <x:c r="BO334" s="37" t="str">
        <x:f>IF(BM334="","لم يُرصد",IF(BT334&lt;&gt;TRUE,"غير نشط",IF(BP334="فشل","فشل حالي",IF(BN334&lt;=12,"حديث",IF(BN334&lt;=24,"متأخر","قديم")))))</x:f>
        <x:v>لم يُرصد</x:v>
      </x:c>
      <x:c r="BP334" s="37" t="str">
        <x:v>بانتظار رصد التقسيط</x:v>
      </x:c>
      <x:c r="BQ334" s="37" t="n">
        <x:v>0</x:v>
      </x:c>
      <x:c r="BR334" s="37"/>
      <x:c r="BS334" s="37"/>
      <x:c r="BT334" s="54" t="b">
        <x:v>1</x:v>
      </x:c>
      <x:c r="BU334" s="37" t="str">
        <x:v>يحتاج اكتشاف رابط المنتج</x:v>
      </x:c>
      <x:c r="BV334" s="37" t="str">
        <x:v>Black + Decker Espresso Machine, 250 milliliter 2 Cups, Red Black - DCM48-B5</x:v>
      </x:c>
      <x:c r="BW334" s="37" t="str">
        <x:v>الملفات المرفوعة لا تحتوي خطة تقسيط فعلية لهذا الربط؛ الصف مُنشأ كمهمة جمع.</x:v>
      </x:c>
      <x:c r="BX334" s="60" t="n">
        <x:v>46233</x:v>
      </x:c>
      <x:c r="BY334" s="60" t="n">
        <x:v>46233</x:v>
      </x:c>
    </x:row>
    <x:row r="335">
      <x:c r="A335" s="37" t="str">
        <x:v>مهمة جمع أولية</x:v>
      </x:c>
      <x:c r="B335" s="37" t="str">
        <x:v>INSTTASK-1FA671247B89</x:v>
      </x:c>
      <x:c r="C335" s="37" t="str">
        <x:v>VAR-C6D797134C8678|EG-013|STORE|PENDING</x:v>
      </x:c>
      <x:c r="D335" s="37" t="str">
        <x:v>VAR-C6D797134C8678|EG-013|STORE</x:v>
      </x:c>
      <x:c r="E335" s="37" t="str">
        <x:v>VAR-C6D797134C8678</x:v>
      </x:c>
      <x:c r="F335" s="37" t="str">
        <x:v>MOD-3E181FB675E6D0</x:v>
      </x:c>
      <x:c r="G335" s="37" t="str">
        <x:v>Castle CMD1370 1L / Black</x:v>
      </x:c>
      <x:c r="H335" s="37" t="str">
        <x:v>الأجهزة المنزلية</x:v>
      </x:c>
      <x:c r="I335" s="37" t="str">
        <x:v>ماكينات إسبريسو</x:v>
      </x:c>
      <x:c r="J335" s="37" t="str">
        <x:v>Castle</x:v>
      </x:c>
      <x:c r="K335" s="37" t="str">
        <x:v>CMD1370</x:v>
      </x:c>
      <x:c r="L335" s="37" t="str">
        <x:v>1L | Black</x:v>
      </x:c>
      <x:c r="M335" s="37"/>
      <x:c r="N335" s="37"/>
      <x:c r="O335" s="37" t="str">
        <x:v>Black</x:v>
      </x:c>
      <x:c r="P335" s="37" t="str">
        <x:v>CMD1370</x:v>
      </x:c>
      <x:c r="Q335" s="37"/>
      <x:c r="R335" s="37" t="str">
        <x:v>EG-013</x:v>
      </x:c>
      <x:c r="S335" s="37" t="str">
        <x:v>B.TECH</x:v>
      </x:c>
      <x:c r="T335" s="37" t="str">
        <x:v>A</x:v>
      </x:c>
      <x:c r="U335" s="37"/>
      <x:c r="V335" s="37"/>
      <x:c r="W335" s="37" t="str">
        <x:v>https://btech.com/en/c/small-home-appliances/kettles-coffee-makers/espresso-machines</x:v>
      </x:c>
      <x:c r="X335" s="37" t="str">
        <x:v>صفحة فئة</x:v>
      </x:c>
      <x:c r="Y335" s="37"/>
      <x:c r="Z335" s="37"/>
      <x:c r="AA335" s="37"/>
      <x:c r="AB335" s="37"/>
      <x:c r="AC335" s="37"/>
      <x:c r="AD335" s="37"/>
      <x:c r="AE335" s="37"/>
      <x:c r="AF335" s="56"/>
      <x:c r="AG335" s="56"/>
      <x:c r="AH335" s="56"/>
      <x:c r="AI335" s="58"/>
      <x:c r="AJ335" s="56"/>
      <x:c r="AK335" s="56"/>
      <x:c r="AL335" s="56"/>
      <x:c r="AM335" s="56"/>
      <x:c r="AN335" s="56"/>
      <x:c r="AO335" s="56" t="str">
        <x:f>IF(OR(AF335="",AD335=""),"",AF335*AD335+IF(AG335="",0,AG335)+IF(AH335="",0,AH335)+IF(AJ335="",0,AJ335)+IF(AK335="",0,AK335)+IF(AL335="",0,AL335)+IF(AM335="",0,AM335))</x:f>
      </x:c>
      <x:c r="AP335" s="56"/>
      <x:c r="AQ335" s="56" t="str">
        <x:f>IF(OR(AO335="",AP335=""),"",AO335-AP335)</x:f>
      </x:c>
      <x:c r="AR335" s="58" t="str">
        <x:f>IF(OR(AP335="",AP335=0,AQ335=""),"",AQ335/AP335)</x:f>
      </x:c>
      <x:c r="AS335" s="58"/>
      <x:c r="AT335" s="37"/>
      <x:c r="AU335" s="37"/>
      <x:c r="AV335" s="37"/>
      <x:c r="AW335" s="56"/>
      <x:c r="AX335" s="56"/>
      <x:c r="AY335" s="37"/>
      <x:c r="AZ335" s="37"/>
      <x:c r="BA335" s="37"/>
      <x:c r="BB335" s="37"/>
      <x:c r="BC335" s="37"/>
      <x:c r="BD335" s="60"/>
      <x:c r="BE335" s="60"/>
      <x:c r="BF335" s="37"/>
      <x:c r="BG335" s="37"/>
      <x:c r="BH335" s="37" t="str">
        <x:v>https://btech.com/en/c/small-home-appliances/kettles-coffee-makers/espresso-machines</x:v>
      </x:c>
      <x:c r="BI335" s="37"/>
      <x:c r="BJ335" s="37" t="str">
        <x:v>لم يبدأ</x:v>
      </x:c>
      <x:c r="BK335" s="60" t="n">
        <x:v>46233</x:v>
      </x:c>
      <x:c r="BL335" s="60"/>
      <x:c r="BM335" s="60"/>
      <x:c r="BN335" s="62" t="str">
        <x:f>IF(BM335="","",(NOW()-BM335)*24)</x:f>
      </x:c>
      <x:c r="BO335" s="37" t="str">
        <x:f>IF(BM335="","لم يُرصد",IF(BT335&lt;&gt;TRUE,"غير نشط",IF(BP335="فشل","فشل حالي",IF(BN335&lt;=12,"حديث",IF(BN335&lt;=24,"متأخر","قديم")))))</x:f>
        <x:v>لم يُرصد</x:v>
      </x:c>
      <x:c r="BP335" s="37" t="str">
        <x:v>بانتظار رصد التقسيط</x:v>
      </x:c>
      <x:c r="BQ335" s="37" t="n">
        <x:v>0</x:v>
      </x:c>
      <x:c r="BR335" s="37"/>
      <x:c r="BS335" s="37"/>
      <x:c r="BT335" s="54" t="b">
        <x:v>1</x:v>
      </x:c>
      <x:c r="BU335" s="37" t="str">
        <x:v>يحتاج اكتشاف رابط المنتج</x:v>
      </x:c>
      <x:c r="BV335" s="37" t="str">
        <x:v>Castle Espresso Machine, 1 Liter, Black - CMD1370</x:v>
      </x:c>
      <x:c r="BW335" s="37" t="str">
        <x:v>الملفات المرفوعة لا تحتوي خطة تقسيط فعلية لهذا الربط؛ الصف مُنشأ كمهمة جمع.</x:v>
      </x:c>
      <x:c r="BX335" s="60" t="n">
        <x:v>46233</x:v>
      </x:c>
      <x:c r="BY335" s="60" t="n">
        <x:v>46233</x:v>
      </x:c>
    </x:row>
    <x:row r="336">
      <x:c r="A336" s="37" t="str">
        <x:v>مهمة جمع أولية</x:v>
      </x:c>
      <x:c r="B336" s="37" t="str">
        <x:v>INSTTASK-AE53A99F71B6</x:v>
      </x:c>
      <x:c r="C336" s="37" t="str">
        <x:v>VAR-0EF141BF892846|EG-013|STORE|PENDING</x:v>
      </x:c>
      <x:c r="D336" s="37" t="str">
        <x:v>VAR-0EF141BF892846|EG-013|STORE</x:v>
      </x:c>
      <x:c r="E336" s="37" t="str">
        <x:v>VAR-0EF141BF892846</x:v>
      </x:c>
      <x:c r="F336" s="37" t="str">
        <x:v>MOD-7E015B8F806751</x:v>
      </x:c>
      <x:c r="G336" s="37" t="str">
        <x:v>Castle CMT1350 1.5L / Black</x:v>
      </x:c>
      <x:c r="H336" s="37" t="str">
        <x:v>الأجهزة المنزلية</x:v>
      </x:c>
      <x:c r="I336" s="37" t="str">
        <x:v>ماكينات إسبريسو</x:v>
      </x:c>
      <x:c r="J336" s="37" t="str">
        <x:v>Castle</x:v>
      </x:c>
      <x:c r="K336" s="37" t="str">
        <x:v>CMT1350</x:v>
      </x:c>
      <x:c r="L336" s="37" t="str">
        <x:v>1.5L | Black</x:v>
      </x:c>
      <x:c r="M336" s="37"/>
      <x:c r="N336" s="37"/>
      <x:c r="O336" s="37" t="str">
        <x:v>Black</x:v>
      </x:c>
      <x:c r="P336" s="37" t="str">
        <x:v>CMT1350</x:v>
      </x:c>
      <x:c r="Q336" s="37"/>
      <x:c r="R336" s="37" t="str">
        <x:v>EG-013</x:v>
      </x:c>
      <x:c r="S336" s="37" t="str">
        <x:v>B.TECH</x:v>
      </x:c>
      <x:c r="T336" s="37" t="str">
        <x:v>A</x:v>
      </x:c>
      <x:c r="U336" s="37"/>
      <x:c r="V336" s="37"/>
      <x:c r="W336" s="37" t="str">
        <x:v>https://btech.com/en/c/small-home-appliances/kettles-coffee-makers/espresso-machines</x:v>
      </x:c>
      <x:c r="X336" s="37" t="str">
        <x:v>صفحة فئة</x:v>
      </x:c>
      <x:c r="Y336" s="37"/>
      <x:c r="Z336" s="37"/>
      <x:c r="AA336" s="37"/>
      <x:c r="AB336" s="37"/>
      <x:c r="AC336" s="37"/>
      <x:c r="AD336" s="37"/>
      <x:c r="AE336" s="37"/>
      <x:c r="AF336" s="56"/>
      <x:c r="AG336" s="56"/>
      <x:c r="AH336" s="56"/>
      <x:c r="AI336" s="58"/>
      <x:c r="AJ336" s="56"/>
      <x:c r="AK336" s="56"/>
      <x:c r="AL336" s="56"/>
      <x:c r="AM336" s="56"/>
      <x:c r="AN336" s="56"/>
      <x:c r="AO336" s="56" t="str">
        <x:f>IF(OR(AF336="",AD336=""),"",AF336*AD336+IF(AG336="",0,AG336)+IF(AH336="",0,AH336)+IF(AJ336="",0,AJ336)+IF(AK336="",0,AK336)+IF(AL336="",0,AL336)+IF(AM336="",0,AM336))</x:f>
      </x:c>
      <x:c r="AP336" s="56"/>
      <x:c r="AQ336" s="56" t="str">
        <x:f>IF(OR(AO336="",AP336=""),"",AO336-AP336)</x:f>
      </x:c>
      <x:c r="AR336" s="58" t="str">
        <x:f>IF(OR(AP336="",AP336=0,AQ336=""),"",AQ336/AP336)</x:f>
      </x:c>
      <x:c r="AS336" s="58"/>
      <x:c r="AT336" s="37"/>
      <x:c r="AU336" s="37"/>
      <x:c r="AV336" s="37"/>
      <x:c r="AW336" s="56"/>
      <x:c r="AX336" s="56"/>
      <x:c r="AY336" s="37"/>
      <x:c r="AZ336" s="37"/>
      <x:c r="BA336" s="37"/>
      <x:c r="BB336" s="37"/>
      <x:c r="BC336" s="37"/>
      <x:c r="BD336" s="60"/>
      <x:c r="BE336" s="60"/>
      <x:c r="BF336" s="37"/>
      <x:c r="BG336" s="37"/>
      <x:c r="BH336" s="37" t="str">
        <x:v>https://btech.com/en/c/small-home-appliances/kettles-coffee-makers/espresso-machines</x:v>
      </x:c>
      <x:c r="BI336" s="37"/>
      <x:c r="BJ336" s="37" t="str">
        <x:v>لم يبدأ</x:v>
      </x:c>
      <x:c r="BK336" s="60" t="n">
        <x:v>46233</x:v>
      </x:c>
      <x:c r="BL336" s="60"/>
      <x:c r="BM336" s="60"/>
      <x:c r="BN336" s="62" t="str">
        <x:f>IF(BM336="","",(NOW()-BM336)*24)</x:f>
      </x:c>
      <x:c r="BO336" s="37" t="str">
        <x:f>IF(BM336="","لم يُرصد",IF(BT336&lt;&gt;TRUE,"غير نشط",IF(BP336="فشل","فشل حالي",IF(BN336&lt;=12,"حديث",IF(BN336&lt;=24,"متأخر","قديم")))))</x:f>
        <x:v>لم يُرصد</x:v>
      </x:c>
      <x:c r="BP336" s="37" t="str">
        <x:v>بانتظار رصد التقسيط</x:v>
      </x:c>
      <x:c r="BQ336" s="37" t="n">
        <x:v>0</x:v>
      </x:c>
      <x:c r="BR336" s="37"/>
      <x:c r="BS336" s="37"/>
      <x:c r="BT336" s="54" t="b">
        <x:v>1</x:v>
      </x:c>
      <x:c r="BU336" s="37" t="str">
        <x:v>يحتاج اكتشاف رابط المنتج</x:v>
      </x:c>
      <x:c r="BV336" s="37" t="str">
        <x:v>Castle Espresso Machine, 1.5 Liter, Black - CMT1350</x:v>
      </x:c>
      <x:c r="BW336" s="37" t="str">
        <x:v>الملفات المرفوعة لا تحتوي خطة تقسيط فعلية لهذا الربط؛ الصف مُنشأ كمهمة جمع.</x:v>
      </x:c>
      <x:c r="BX336" s="60" t="n">
        <x:v>46233</x:v>
      </x:c>
      <x:c r="BY336" s="60" t="n">
        <x:v>46233</x:v>
      </x:c>
    </x:row>
    <x:row r="337">
      <x:c r="A337" s="37" t="str">
        <x:v>مهمة جمع أولية</x:v>
      </x:c>
      <x:c r="B337" s="37" t="str">
        <x:v>INSTTASK-D64D3ABDB5FF</x:v>
      </x:c>
      <x:c r="C337" s="37" t="str">
        <x:v>VAR-4765ED4FCFB5A9|EG-013|STORE|PENDING</x:v>
      </x:c>
      <x:c r="D337" s="37" t="str">
        <x:v>VAR-4765ED4FCFB5A9|EG-013|STORE</x:v>
      </x:c>
      <x:c r="E337" s="37" t="str">
        <x:v>VAR-4765ED4FCFB5A9</x:v>
      </x:c>
      <x:c r="F337" s="37" t="str">
        <x:v>MOD-6EFEFA4706218E</x:v>
      </x:c>
      <x:c r="G337" s="37" t="str">
        <x:v>MediaTech MT-CM850 1.2L / Black Silver</x:v>
      </x:c>
      <x:c r="H337" s="37" t="str">
        <x:v>الأجهزة المنزلية</x:v>
      </x:c>
      <x:c r="I337" s="37" t="str">
        <x:v>ماكينات إسبريسو</x:v>
      </x:c>
      <x:c r="J337" s="37" t="str">
        <x:v>MediaTech</x:v>
      </x:c>
      <x:c r="K337" s="37" t="str">
        <x:v>MT-CM850</x:v>
      </x:c>
      <x:c r="L337" s="37" t="str">
        <x:v>1.2L | Black Silver</x:v>
      </x:c>
      <x:c r="M337" s="37"/>
      <x:c r="N337" s="37"/>
      <x:c r="O337" s="37" t="str">
        <x:v>Black Silver</x:v>
      </x:c>
      <x:c r="P337" s="37" t="str">
        <x:v>MT-CM850</x:v>
      </x:c>
      <x:c r="Q337" s="37"/>
      <x:c r="R337" s="37" t="str">
        <x:v>EG-013</x:v>
      </x:c>
      <x:c r="S337" s="37" t="str">
        <x:v>B.TECH</x:v>
      </x:c>
      <x:c r="T337" s="37" t="str">
        <x:v>A</x:v>
      </x:c>
      <x:c r="U337" s="37"/>
      <x:c r="V337" s="37"/>
      <x:c r="W337" s="37" t="str">
        <x:v>https://btech.com/en/c/small-home-appliances/kettles-coffee-makers/espresso-machines</x:v>
      </x:c>
      <x:c r="X337" s="37" t="str">
        <x:v>صفحة فئة</x:v>
      </x:c>
      <x:c r="Y337" s="37"/>
      <x:c r="Z337" s="37"/>
      <x:c r="AA337" s="37"/>
      <x:c r="AB337" s="37"/>
      <x:c r="AC337" s="37"/>
      <x:c r="AD337" s="37"/>
      <x:c r="AE337" s="37"/>
      <x:c r="AF337" s="56"/>
      <x:c r="AG337" s="56"/>
      <x:c r="AH337" s="56"/>
      <x:c r="AI337" s="58"/>
      <x:c r="AJ337" s="56"/>
      <x:c r="AK337" s="56"/>
      <x:c r="AL337" s="56"/>
      <x:c r="AM337" s="56"/>
      <x:c r="AN337" s="56"/>
      <x:c r="AO337" s="56" t="str">
        <x:f>IF(OR(AF337="",AD337=""),"",AF337*AD337+IF(AG337="",0,AG337)+IF(AH337="",0,AH337)+IF(AJ337="",0,AJ337)+IF(AK337="",0,AK337)+IF(AL337="",0,AL337)+IF(AM337="",0,AM337))</x:f>
      </x:c>
      <x:c r="AP337" s="56"/>
      <x:c r="AQ337" s="56" t="str">
        <x:f>IF(OR(AO337="",AP337=""),"",AO337-AP337)</x:f>
      </x:c>
      <x:c r="AR337" s="58" t="str">
        <x:f>IF(OR(AP337="",AP337=0,AQ337=""),"",AQ337/AP337)</x:f>
      </x:c>
      <x:c r="AS337" s="58"/>
      <x:c r="AT337" s="37"/>
      <x:c r="AU337" s="37"/>
      <x:c r="AV337" s="37"/>
      <x:c r="AW337" s="56"/>
      <x:c r="AX337" s="56"/>
      <x:c r="AY337" s="37"/>
      <x:c r="AZ337" s="37"/>
      <x:c r="BA337" s="37"/>
      <x:c r="BB337" s="37"/>
      <x:c r="BC337" s="37"/>
      <x:c r="BD337" s="60"/>
      <x:c r="BE337" s="60"/>
      <x:c r="BF337" s="37"/>
      <x:c r="BG337" s="37"/>
      <x:c r="BH337" s="37" t="str">
        <x:v>https://btech.com/en/c/small-home-appliances/kettles-coffee-makers/espresso-machines</x:v>
      </x:c>
      <x:c r="BI337" s="37"/>
      <x:c r="BJ337" s="37" t="str">
        <x:v>لم يبدأ</x:v>
      </x:c>
      <x:c r="BK337" s="60" t="n">
        <x:v>46233</x:v>
      </x:c>
      <x:c r="BL337" s="60"/>
      <x:c r="BM337" s="60"/>
      <x:c r="BN337" s="62" t="str">
        <x:f>IF(BM337="","",(NOW()-BM337)*24)</x:f>
      </x:c>
      <x:c r="BO337" s="37" t="str">
        <x:f>IF(BM337="","لم يُرصد",IF(BT337&lt;&gt;TRUE,"غير نشط",IF(BP337="فشل","فشل حالي",IF(BN337&lt;=12,"حديث",IF(BN337&lt;=24,"متأخر","قديم")))))</x:f>
        <x:v>لم يُرصد</x:v>
      </x:c>
      <x:c r="BP337" s="37" t="str">
        <x:v>بانتظار رصد التقسيط</x:v>
      </x:c>
      <x:c r="BQ337" s="37" t="n">
        <x:v>0</x:v>
      </x:c>
      <x:c r="BR337" s="37"/>
      <x:c r="BS337" s="37"/>
      <x:c r="BT337" s="54" t="b">
        <x:v>1</x:v>
      </x:c>
      <x:c r="BU337" s="37" t="str">
        <x:v>يحتاج اكتشاف رابط المنتج</x:v>
      </x:c>
      <x:c r="BV337" s="37" t="str">
        <x:v>Mediatech Espresso Machine, 1.2 Liter, Black Silver - MT-CM850</x:v>
      </x:c>
      <x:c r="BW337" s="37" t="str">
        <x:v>الملفات المرفوعة لا تحتوي خطة تقسيط فعلية لهذا الربط؛ الصف مُنشأ كمهمة جمع.</x:v>
      </x:c>
      <x:c r="BX337" s="60" t="n">
        <x:v>46233</x:v>
      </x:c>
      <x:c r="BY337" s="60" t="n">
        <x:v>46233</x:v>
      </x:c>
    </x:row>
    <x:row r="338">
      <x:c r="A338" s="37" t="str">
        <x:v>مهمة جمع أولية</x:v>
      </x:c>
      <x:c r="B338" s="37" t="str">
        <x:v>INSTTASK-EAEF82A16B64</x:v>
      </x:c>
      <x:c r="C338" s="37" t="str">
        <x:v>VAR-D510B598C90145|EG-013|STORE|PENDING</x:v>
      </x:c>
      <x:c r="D338" s="37" t="str">
        <x:v>VAR-D510B598C90145|EG-013|STORE</x:v>
      </x:c>
      <x:c r="E338" s="37" t="str">
        <x:v>VAR-D510B598C90145</x:v>
      </x:c>
      <x:c r="F338" s="37" t="str">
        <x:v>MOD-EBC9E286B931A3</x:v>
      </x:c>
      <x:c r="G338" s="37" t="str">
        <x:v>Nespresso C40-EU-RE-NE5 700ml / Black / Red</x:v>
      </x:c>
      <x:c r="H338" s="37" t="str">
        <x:v>الأجهزة المنزلية</x:v>
      </x:c>
      <x:c r="I338" s="37" t="str">
        <x:v>ماكينات إسبريسو</x:v>
      </x:c>
      <x:c r="J338" s="37" t="str">
        <x:v>Nespresso</x:v>
      </x:c>
      <x:c r="K338" s="37" t="str">
        <x:v>C40-EU-RE-NE5</x:v>
      </x:c>
      <x:c r="L338" s="37" t="str">
        <x:v>700ml | Black / Red</x:v>
      </x:c>
      <x:c r="M338" s="37"/>
      <x:c r="N338" s="37"/>
      <x:c r="O338" s="37" t="str">
        <x:v>Black / Red</x:v>
      </x:c>
      <x:c r="P338" s="37" t="str">
        <x:v>C40-EU-RE-NE5</x:v>
      </x:c>
      <x:c r="Q338" s="37"/>
      <x:c r="R338" s="37" t="str">
        <x:v>EG-013</x:v>
      </x:c>
      <x:c r="S338" s="37" t="str">
        <x:v>B.TECH</x:v>
      </x:c>
      <x:c r="T338" s="37" t="str">
        <x:v>A</x:v>
      </x:c>
      <x:c r="U338" s="37"/>
      <x:c r="V338" s="37"/>
      <x:c r="W338" s="37" t="str">
        <x:v>https://btech.com/en/c/small-home-appliances/kettles-coffee-makers/espresso-machines</x:v>
      </x:c>
      <x:c r="X338" s="37" t="str">
        <x:v>صفحة فئة</x:v>
      </x:c>
      <x:c r="Y338" s="37"/>
      <x:c r="Z338" s="37"/>
      <x:c r="AA338" s="37"/>
      <x:c r="AB338" s="37"/>
      <x:c r="AC338" s="37"/>
      <x:c r="AD338" s="37"/>
      <x:c r="AE338" s="37"/>
      <x:c r="AF338" s="56"/>
      <x:c r="AG338" s="56"/>
      <x:c r="AH338" s="56"/>
      <x:c r="AI338" s="58"/>
      <x:c r="AJ338" s="56"/>
      <x:c r="AK338" s="56"/>
      <x:c r="AL338" s="56"/>
      <x:c r="AM338" s="56"/>
      <x:c r="AN338" s="56"/>
      <x:c r="AO338" s="56" t="str">
        <x:f>IF(OR(AF338="",AD338=""),"",AF338*AD338+IF(AG338="",0,AG338)+IF(AH338="",0,AH338)+IF(AJ338="",0,AJ338)+IF(AK338="",0,AK338)+IF(AL338="",0,AL338)+IF(AM338="",0,AM338))</x:f>
      </x:c>
      <x:c r="AP338" s="56"/>
      <x:c r="AQ338" s="56" t="str">
        <x:f>IF(OR(AO338="",AP338=""),"",AO338-AP338)</x:f>
      </x:c>
      <x:c r="AR338" s="58" t="str">
        <x:f>IF(OR(AP338="",AP338=0,AQ338=""),"",AQ338/AP338)</x:f>
      </x:c>
      <x:c r="AS338" s="58"/>
      <x:c r="AT338" s="37"/>
      <x:c r="AU338" s="37"/>
      <x:c r="AV338" s="37"/>
      <x:c r="AW338" s="56"/>
      <x:c r="AX338" s="56"/>
      <x:c r="AY338" s="37"/>
      <x:c r="AZ338" s="37"/>
      <x:c r="BA338" s="37"/>
      <x:c r="BB338" s="37"/>
      <x:c r="BC338" s="37"/>
      <x:c r="BD338" s="60"/>
      <x:c r="BE338" s="60"/>
      <x:c r="BF338" s="37"/>
      <x:c r="BG338" s="37"/>
      <x:c r="BH338" s="37" t="str">
        <x:v>https://btech.com/en/c/small-home-appliances/kettles-coffee-makers/espresso-machines</x:v>
      </x:c>
      <x:c r="BI338" s="37"/>
      <x:c r="BJ338" s="37" t="str">
        <x:v>لم يبدأ</x:v>
      </x:c>
      <x:c r="BK338" s="60" t="n">
        <x:v>46233</x:v>
      </x:c>
      <x:c r="BL338" s="60"/>
      <x:c r="BM338" s="60"/>
      <x:c r="BN338" s="62" t="str">
        <x:f>IF(BM338="","",(NOW()-BM338)*24)</x:f>
      </x:c>
      <x:c r="BO338" s="37" t="str">
        <x:f>IF(BM338="","لم يُرصد",IF(BT338&lt;&gt;TRUE,"غير نشط",IF(BP338="فشل","فشل حالي",IF(BN338&lt;=12,"حديث",IF(BN338&lt;=24,"متأخر","قديم")))))</x:f>
        <x:v>لم يُرصد</x:v>
      </x:c>
      <x:c r="BP338" s="37" t="str">
        <x:v>بانتظار رصد التقسيط</x:v>
      </x:c>
      <x:c r="BQ338" s="37" t="n">
        <x:v>0</x:v>
      </x:c>
      <x:c r="BR338" s="37"/>
      <x:c r="BS338" s="37"/>
      <x:c r="BT338" s="54" t="b">
        <x:v>1</x:v>
      </x:c>
      <x:c r="BU338" s="37" t="str">
        <x:v>يحتاج اكتشاف رابط المنتج</x:v>
      </x:c>
      <x:c r="BV338" s="37" t="str">
        <x:v>Nespresso Inissia Espresso Machine, 700 milliliter Number Of Cups Cups, Red Black - C40-EU-RE-NE5</x:v>
      </x:c>
      <x:c r="BW338" s="37" t="str">
        <x:v>الملفات المرفوعة لا تحتوي خطة تقسيط فعلية لهذا الربط؛ الصف مُنشأ كمهمة جمع.</x:v>
      </x:c>
      <x:c r="BX338" s="60" t="n">
        <x:v>46233</x:v>
      </x:c>
      <x:c r="BY338" s="60" t="n">
        <x:v>46233</x:v>
      </x:c>
    </x:row>
    <x:row r="339">
      <x:c r="A339" s="37" t="str">
        <x:v>مهمة جمع أولية</x:v>
      </x:c>
      <x:c r="B339" s="37" t="str">
        <x:v>INSTTASK-AEBBE2383CD0</x:v>
      </x:c>
      <x:c r="C339" s="37" t="str">
        <x:v>VAR-EE4A91B8FB6A8F|EG-013|STORE|PENDING</x:v>
      </x:c>
      <x:c r="D339" s="37" t="str">
        <x:v>VAR-EE4A91B8FB6A8F|EG-013|STORE</x:v>
      </x:c>
      <x:c r="E339" s="37" t="str">
        <x:v>VAR-EE4A91B8FB6A8F</x:v>
      </x:c>
      <x:c r="F339" s="37" t="str">
        <x:v>MOD-C9E0D53433379C</x:v>
      </x:c>
      <x:c r="G339" s="37" t="str">
        <x:v>One Life ES90R-B Black/Red</x:v>
      </x:c>
      <x:c r="H339" s="37" t="str">
        <x:v>الأجهزة المنزلية</x:v>
      </x:c>
      <x:c r="I339" s="37" t="str">
        <x:v>ماكينات إسبريسو</x:v>
      </x:c>
      <x:c r="J339" s="37" t="str">
        <x:v>One Life</x:v>
      </x:c>
      <x:c r="K339" s="37" t="str">
        <x:v>ES90R-B</x:v>
      </x:c>
      <x:c r="L339" s="37" t="str">
        <x:v>Black/Red</x:v>
      </x:c>
      <x:c r="M339" s="37"/>
      <x:c r="N339" s="37"/>
      <x:c r="O339" s="37" t="str">
        <x:v>Black/Red</x:v>
      </x:c>
      <x:c r="P339" s="37" t="str">
        <x:v>ES90R-B</x:v>
      </x:c>
      <x:c r="Q339" s="37"/>
      <x:c r="R339" s="37" t="str">
        <x:v>EG-013</x:v>
      </x:c>
      <x:c r="S339" s="37" t="str">
        <x:v>B.TECH</x:v>
      </x:c>
      <x:c r="T339" s="37" t="str">
        <x:v>A</x:v>
      </x:c>
      <x:c r="U339" s="37"/>
      <x:c r="V339" s="37"/>
      <x:c r="W339" s="37" t="str">
        <x:v>https://btech.com/en/c/small-home-appliances/kettles-coffee-makers/espresso-machines</x:v>
      </x:c>
      <x:c r="X339" s="37" t="str">
        <x:v>صفحة فئة</x:v>
      </x:c>
      <x:c r="Y339" s="37"/>
      <x:c r="Z339" s="37"/>
      <x:c r="AA339" s="37"/>
      <x:c r="AB339" s="37"/>
      <x:c r="AC339" s="37"/>
      <x:c r="AD339" s="37"/>
      <x:c r="AE339" s="37"/>
      <x:c r="AF339" s="56"/>
      <x:c r="AG339" s="56"/>
      <x:c r="AH339" s="56"/>
      <x:c r="AI339" s="58"/>
      <x:c r="AJ339" s="56"/>
      <x:c r="AK339" s="56"/>
      <x:c r="AL339" s="56"/>
      <x:c r="AM339" s="56"/>
      <x:c r="AN339" s="56"/>
      <x:c r="AO339" s="56" t="str">
        <x:f>IF(OR(AF339="",AD339=""),"",AF339*AD339+IF(AG339="",0,AG339)+IF(AH339="",0,AH339)+IF(AJ339="",0,AJ339)+IF(AK339="",0,AK339)+IF(AL339="",0,AL339)+IF(AM339="",0,AM339))</x:f>
      </x:c>
      <x:c r="AP339" s="56"/>
      <x:c r="AQ339" s="56" t="str">
        <x:f>IF(OR(AO339="",AP339=""),"",AO339-AP339)</x:f>
      </x:c>
      <x:c r="AR339" s="58" t="str">
        <x:f>IF(OR(AP339="",AP339=0,AQ339=""),"",AQ339/AP339)</x:f>
      </x:c>
      <x:c r="AS339" s="58"/>
      <x:c r="AT339" s="37"/>
      <x:c r="AU339" s="37"/>
      <x:c r="AV339" s="37"/>
      <x:c r="AW339" s="56"/>
      <x:c r="AX339" s="56"/>
      <x:c r="AY339" s="37"/>
      <x:c r="AZ339" s="37"/>
      <x:c r="BA339" s="37"/>
      <x:c r="BB339" s="37"/>
      <x:c r="BC339" s="37"/>
      <x:c r="BD339" s="60"/>
      <x:c r="BE339" s="60"/>
      <x:c r="BF339" s="37"/>
      <x:c r="BG339" s="37"/>
      <x:c r="BH339" s="37" t="str">
        <x:v>https://btech.com/en/c/small-home-appliances/kettles-coffee-makers/espresso-machines</x:v>
      </x:c>
      <x:c r="BI339" s="37"/>
      <x:c r="BJ339" s="37" t="str">
        <x:v>لم يبدأ</x:v>
      </x:c>
      <x:c r="BK339" s="60" t="n">
        <x:v>46233</x:v>
      </x:c>
      <x:c r="BL339" s="60"/>
      <x:c r="BM339" s="60"/>
      <x:c r="BN339" s="62" t="str">
        <x:f>IF(BM339="","",(NOW()-BM339)*24)</x:f>
      </x:c>
      <x:c r="BO339" s="37" t="str">
        <x:f>IF(BM339="","لم يُرصد",IF(BT339&lt;&gt;TRUE,"غير نشط",IF(BP339="فشل","فشل حالي",IF(BN339&lt;=12,"حديث",IF(BN339&lt;=24,"متأخر","قديم")))))</x:f>
        <x:v>لم يُرصد</x:v>
      </x:c>
      <x:c r="BP339" s="37" t="str">
        <x:v>بانتظار رصد التقسيط</x:v>
      </x:c>
      <x:c r="BQ339" s="37" t="n">
        <x:v>0</x:v>
      </x:c>
      <x:c r="BR339" s="37"/>
      <x:c r="BS339" s="37"/>
      <x:c r="BT339" s="54" t="b">
        <x:v>1</x:v>
      </x:c>
      <x:c r="BU339" s="37" t="str">
        <x:v>يحتاج اكتشاف رابط المنتج</x:v>
      </x:c>
      <x:c r="BV339" s="37" t="str">
        <x:v>One Life Espresso Machine, Black/Red - ES90R-B</x:v>
      </x:c>
      <x:c r="BW339" s="37" t="str">
        <x:v>الملفات المرفوعة لا تحتوي خطة تقسيط فعلية لهذا الربط؛ الصف مُنشأ كمهمة جمع.</x:v>
      </x:c>
      <x:c r="BX339" s="60" t="n">
        <x:v>46233</x:v>
      </x:c>
      <x:c r="BY339" s="60" t="n">
        <x:v>46233</x:v>
      </x:c>
    </x:row>
    <x:row r="340">
      <x:c r="A340" s="37" t="str">
        <x:v>مهمة جمع أولية</x:v>
      </x:c>
      <x:c r="B340" s="37" t="str">
        <x:v>INSTTASK-E7EBA1644643</x:v>
      </x:c>
      <x:c r="C340" s="37" t="str">
        <x:v>VAR-0784B8F0EB8936|EG-013|STORE|PENDING</x:v>
      </x:c>
      <x:c r="D340" s="37" t="str">
        <x:v>VAR-0784B8F0EB8936|EG-013|STORE</x:v>
      </x:c>
      <x:c r="E340" s="37" t="str">
        <x:v>VAR-0784B8F0EB8936</x:v>
      </x:c>
      <x:c r="F340" s="37" t="str">
        <x:v>MOD-41810C20D02DCB</x:v>
      </x:c>
      <x:c r="G340" s="37" t="str">
        <x:v>Rafal Espresso Machine with Integrated Grinder 2L / Black</x:v>
      </x:c>
      <x:c r="H340" s="37" t="str">
        <x:v>الأجهزة المنزلية</x:v>
      </x:c>
      <x:c r="I340" s="37" t="str">
        <x:v>ماكينات إسبريسو</x:v>
      </x:c>
      <x:c r="J340" s="37" t="str">
        <x:v>Rafal</x:v>
      </x:c>
      <x:c r="K340" s="37" t="str">
        <x:v>Espresso Machine with Integrated Grinder</x:v>
      </x:c>
      <x:c r="L340" s="37" t="str">
        <x:v>2L | Black</x:v>
      </x:c>
      <x:c r="M340" s="37"/>
      <x:c r="N340" s="37"/>
      <x:c r="O340" s="37" t="str">
        <x:v>Black</x:v>
      </x:c>
      <x:c r="P340" s="37"/>
      <x:c r="Q340" s="37"/>
      <x:c r="R340" s="37" t="str">
        <x:v>EG-013</x:v>
      </x:c>
      <x:c r="S340" s="37" t="str">
        <x:v>B.TECH</x:v>
      </x:c>
      <x:c r="T340" s="37" t="str">
        <x:v>A</x:v>
      </x:c>
      <x:c r="U340" s="37"/>
      <x:c r="V340" s="37"/>
      <x:c r="W340" s="37" t="str">
        <x:v>https://btech.com/en/c/small-home-appliances/kettles-coffee-makers/espresso-machines</x:v>
      </x:c>
      <x:c r="X340" s="37" t="str">
        <x:v>صفحة فئة</x:v>
      </x:c>
      <x:c r="Y340" s="37"/>
      <x:c r="Z340" s="37"/>
      <x:c r="AA340" s="37"/>
      <x:c r="AB340" s="37"/>
      <x:c r="AC340" s="37"/>
      <x:c r="AD340" s="37"/>
      <x:c r="AE340" s="37"/>
      <x:c r="AF340" s="56"/>
      <x:c r="AG340" s="56"/>
      <x:c r="AH340" s="56"/>
      <x:c r="AI340" s="58"/>
      <x:c r="AJ340" s="56"/>
      <x:c r="AK340" s="56"/>
      <x:c r="AL340" s="56"/>
      <x:c r="AM340" s="56"/>
      <x:c r="AN340" s="56"/>
      <x:c r="AO340" s="56" t="str">
        <x:f>IF(OR(AF340="",AD340=""),"",AF340*AD340+IF(AG340="",0,AG340)+IF(AH340="",0,AH340)+IF(AJ340="",0,AJ340)+IF(AK340="",0,AK340)+IF(AL340="",0,AL340)+IF(AM340="",0,AM340))</x:f>
      </x:c>
      <x:c r="AP340" s="56"/>
      <x:c r="AQ340" s="56" t="str">
        <x:f>IF(OR(AO340="",AP340=""),"",AO340-AP340)</x:f>
      </x:c>
      <x:c r="AR340" s="58" t="str">
        <x:f>IF(OR(AP340="",AP340=0,AQ340=""),"",AQ340/AP340)</x:f>
      </x:c>
      <x:c r="AS340" s="58"/>
      <x:c r="AT340" s="37"/>
      <x:c r="AU340" s="37"/>
      <x:c r="AV340" s="37"/>
      <x:c r="AW340" s="56"/>
      <x:c r="AX340" s="56"/>
      <x:c r="AY340" s="37"/>
      <x:c r="AZ340" s="37"/>
      <x:c r="BA340" s="37"/>
      <x:c r="BB340" s="37"/>
      <x:c r="BC340" s="37"/>
      <x:c r="BD340" s="60"/>
      <x:c r="BE340" s="60"/>
      <x:c r="BF340" s="37"/>
      <x:c r="BG340" s="37"/>
      <x:c r="BH340" s="37" t="str">
        <x:v>https://btech.com/en/c/small-home-appliances/kettles-coffee-makers/espresso-machines</x:v>
      </x:c>
      <x:c r="BI340" s="37"/>
      <x:c r="BJ340" s="37" t="str">
        <x:v>لم يبدأ</x:v>
      </x:c>
      <x:c r="BK340" s="60" t="n">
        <x:v>46233</x:v>
      </x:c>
      <x:c r="BL340" s="60"/>
      <x:c r="BM340" s="60"/>
      <x:c r="BN340" s="62" t="str">
        <x:f>IF(BM340="","",(NOW()-BM340)*24)</x:f>
      </x:c>
      <x:c r="BO340" s="37" t="str">
        <x:f>IF(BM340="","لم يُرصد",IF(BT340&lt;&gt;TRUE,"غير نشط",IF(BP340="فشل","فشل حالي",IF(BN340&lt;=12,"حديث",IF(BN340&lt;=24,"متأخر","قديم")))))</x:f>
        <x:v>لم يُرصد</x:v>
      </x:c>
      <x:c r="BP340" s="37" t="str">
        <x:v>بانتظار رصد التقسيط</x:v>
      </x:c>
      <x:c r="BQ340" s="37" t="n">
        <x:v>0</x:v>
      </x:c>
      <x:c r="BR340" s="37"/>
      <x:c r="BS340" s="37"/>
      <x:c r="BT340" s="54" t="b">
        <x:v>1</x:v>
      </x:c>
      <x:c r="BU340" s="37" t="str">
        <x:v>يحتاج اكتشاف رابط المنتج</x:v>
      </x:c>
      <x:c r="BV340" s="37" t="str">
        <x:v>Rafal Espresso Machine with Integrated Grinder, 2 Liter, Black</x:v>
      </x:c>
      <x:c r="BW340" s="37" t="str">
        <x:v>الملفات المرفوعة لا تحتوي خطة تقسيط فعلية لهذا الربط؛ الصف مُنشأ كمهمة جمع.</x:v>
      </x:c>
      <x:c r="BX340" s="60" t="n">
        <x:v>46233</x:v>
      </x:c>
      <x:c r="BY340" s="60" t="n">
        <x:v>46233</x:v>
      </x:c>
    </x:row>
    <x:row r="341">
      <x:c r="A341" s="37" t="str">
        <x:v>مهمة جمع أولية</x:v>
      </x:c>
      <x:c r="B341" s="37" t="str">
        <x:v>INSTTASK-FAB471DBC55D</x:v>
      </x:c>
      <x:c r="C341" s="37" t="str">
        <x:v>VAR-0744CD3E3E1C83|EG-079|STORE|PENDING</x:v>
      </x:c>
      <x:c r="D341" s="37" t="str">
        <x:v>VAR-0744CD3E3E1C83|EG-079|STORE</x:v>
      </x:c>
      <x:c r="E341" s="37" t="str">
        <x:v>VAR-0744CD3E3E1C83</x:v>
      </x:c>
      <x:c r="F341" s="37" t="str">
        <x:v>MOD-70437AD611EFC0</x:v>
      </x:c>
      <x:c r="G341" s="37" t="str">
        <x:v>Moulinex ME682826</x:v>
      </x:c>
      <x:c r="H341" s="37" t="str">
        <x:v>الأجهزة المنزلية</x:v>
      </x:c>
      <x:c r="I341" s="37" t="str">
        <x:v>ماكينات فرم لحوم</x:v>
      </x:c>
      <x:c r="J341" s="37" t="str">
        <x:v>Moulinex</x:v>
      </x:c>
      <x:c r="K341" s="37" t="str">
        <x:v>ME682826</x:v>
      </x:c>
      <x:c r="L341" s="37"/>
      <x:c r="M341" s="37"/>
      <x:c r="N341" s="37"/>
      <x:c r="O341" s="37"/>
      <x:c r="P341" s="37" t="str">
        <x:v>ME682826</x:v>
      </x:c>
      <x:c r="Q341" s="37"/>
      <x:c r="R341" s="37" t="str">
        <x:v>EG-079</x:v>
      </x:c>
      <x:c r="S341" s="37" t="str">
        <x:v>Zahran Stores</x:v>
      </x:c>
      <x:c r="T341" s="37" t="str">
        <x:v>A</x:v>
      </x:c>
      <x:c r="U341" s="37"/>
      <x:c r="V341" s="37"/>
      <x:c r="W341" s="37" t="str">
        <x:v>https://www.zahranstores.com/en/moulinex-meat-mincer-hv8-plus-5in1-me682826-1103</x:v>
      </x:c>
      <x:c r="X341" s="37" t="str">
        <x:v>Sitemap/قائمة روابط</x:v>
      </x:c>
      <x:c r="Y341" s="37"/>
      <x:c r="Z341" s="37"/>
      <x:c r="AA341" s="37"/>
      <x:c r="AB341" s="37"/>
      <x:c r="AC341" s="37"/>
      <x:c r="AD341" s="37"/>
      <x:c r="AE341" s="37"/>
      <x:c r="AF341" s="56"/>
      <x:c r="AG341" s="56"/>
      <x:c r="AH341" s="56"/>
      <x:c r="AI341" s="58"/>
      <x:c r="AJ341" s="56"/>
      <x:c r="AK341" s="56"/>
      <x:c r="AL341" s="56"/>
      <x:c r="AM341" s="56"/>
      <x:c r="AN341" s="56"/>
      <x:c r="AO341" s="56" t="str">
        <x:f>IF(OR(AF341="",AD341=""),"",AF341*AD341+IF(AG341="",0,AG341)+IF(AH341="",0,AH341)+IF(AJ341="",0,AJ341)+IF(AK341="",0,AK341)+IF(AL341="",0,AL341)+IF(AM341="",0,AM341))</x:f>
      </x:c>
      <x:c r="AP341" s="56"/>
      <x:c r="AQ341" s="56" t="str">
        <x:f>IF(OR(AO341="",AP341=""),"",AO341-AP341)</x:f>
      </x:c>
      <x:c r="AR341" s="58" t="str">
        <x:f>IF(OR(AP341="",AP341=0,AQ341=""),"",AQ341/AP341)</x:f>
      </x:c>
      <x:c r="AS341" s="58"/>
      <x:c r="AT341" s="37"/>
      <x:c r="AU341" s="37"/>
      <x:c r="AV341" s="37"/>
      <x:c r="AW341" s="56"/>
      <x:c r="AX341" s="56"/>
      <x:c r="AY341" s="37"/>
      <x:c r="AZ341" s="37"/>
      <x:c r="BA341" s="37"/>
      <x:c r="BB341" s="37"/>
      <x:c r="BC341" s="37"/>
      <x:c r="BD341" s="60"/>
      <x:c r="BE341" s="60"/>
      <x:c r="BF341" s="37"/>
      <x:c r="BG341" s="37"/>
      <x:c r="BH341" s="37" t="str">
        <x:v>https://www.zahranstores.com/en/moulinex-meat-mincer-hv8-plus-5in1-me682826-1103</x:v>
      </x:c>
      <x:c r="BI341" s="37"/>
      <x:c r="BJ341" s="37" t="str">
        <x:v>لم يبدأ</x:v>
      </x:c>
      <x:c r="BK341" s="60" t="n">
        <x:v>46233</x:v>
      </x:c>
      <x:c r="BL341" s="60"/>
      <x:c r="BM341" s="60"/>
      <x:c r="BN341" s="62" t="str">
        <x:f>IF(BM341="","",(NOW()-BM341)*24)</x:f>
      </x:c>
      <x:c r="BO341" s="37" t="str">
        <x:f>IF(BM341="","لم يُرصد",IF(BT341&lt;&gt;TRUE,"غير نشط",IF(BP341="فشل","فشل حالي",IF(BN341&lt;=12,"حديث",IF(BN341&lt;=24,"متأخر","قديم")))))</x:f>
        <x:v>لم يُرصد</x:v>
      </x:c>
      <x:c r="BP341" s="37" t="str">
        <x:v>بانتظار رصد التقسيط</x:v>
      </x:c>
      <x:c r="BQ341" s="37" t="n">
        <x:v>0</x:v>
      </x:c>
      <x:c r="BR341" s="37"/>
      <x:c r="BS341" s="37"/>
      <x:c r="BT341" s="54" t="b">
        <x:v>1</x:v>
      </x:c>
      <x:c r="BU341" s="37" t="str">
        <x:v>يحتاج تأكيد صفحة المنتج</x:v>
      </x:c>
      <x:c r="BV341" s="37" t="str"/>
      <x:c r="BW341" s="37" t="str">
        <x:v>الملفات المرفوعة لا تحتوي خطة تقسيط فعلية لهذا الربط؛ الصف مُنشأ كمهمة جمع. | Exact product URL in Zahran Stores public sitemap; stock not asserted</x:v>
      </x:c>
      <x:c r="BX341" s="60" t="n">
        <x:v>46233</x:v>
      </x:c>
      <x:c r="BY341" s="60" t="n">
        <x:v>46233</x:v>
      </x:c>
    </x:row>
    <x:row r="342">
      <x:c r="A342" s="37" t="str">
        <x:v>مهمة جمع أولية</x:v>
      </x:c>
      <x:c r="B342" s="37" t="str">
        <x:v>INSTTASK-615FBF1A00FE</x:v>
      </x:c>
      <x:c r="C342" s="37" t="str">
        <x:v>VAR-3A85A471963C4A|EG-013|STORE|PENDING</x:v>
      </x:c>
      <x:c r="D342" s="37" t="str">
        <x:v>VAR-3A85A471963C4A|EG-013|STORE</x:v>
      </x:c>
      <x:c r="E342" s="37" t="str">
        <x:v>VAR-3A85A471963C4A</x:v>
      </x:c>
      <x:c r="F342" s="37" t="str">
        <x:v>MOD-E89447A757176C</x:v>
      </x:c>
      <x:c r="G342" s="37" t="str">
        <x:v>Arzum OK001 710W / Black / Gold</x:v>
      </x:c>
      <x:c r="H342" s="37" t="str">
        <x:v>الأجهزة المنزلية</x:v>
      </x:c>
      <x:c r="I342" s="37" t="str">
        <x:v>ماكينات قهوة تركي</x:v>
      </x:c>
      <x:c r="J342" s="37" t="str">
        <x:v>Arzum</x:v>
      </x:c>
      <x:c r="K342" s="37" t="str">
        <x:v>OK001</x:v>
      </x:c>
      <x:c r="L342" s="37" t="str">
        <x:v>710W | Black / Gold</x:v>
      </x:c>
      <x:c r="M342" s="37"/>
      <x:c r="N342" s="37"/>
      <x:c r="O342" s="37" t="str">
        <x:v>Black / Gold</x:v>
      </x:c>
      <x:c r="P342" s="37" t="str">
        <x:v>OK001</x:v>
      </x:c>
      <x:c r="Q342" s="37"/>
      <x:c r="R342" s="37" t="str">
        <x:v>EG-013</x:v>
      </x:c>
      <x:c r="S342" s="37" t="str">
        <x:v>B.TECH</x:v>
      </x:c>
      <x:c r="T342" s="37" t="str">
        <x:v>A</x:v>
      </x:c>
      <x:c r="U342" s="37"/>
      <x:c r="V342" s="37"/>
      <x:c r="W342" s="37" t="str">
        <x:v>https://btech.com/en/c/small-home-appliances/kettles-coffee-makers/turkish-coffee-makers</x:v>
      </x:c>
      <x:c r="X342" s="37" t="str">
        <x:v>صفحة فئة</x:v>
      </x:c>
      <x:c r="Y342" s="37"/>
      <x:c r="Z342" s="37"/>
      <x:c r="AA342" s="37"/>
      <x:c r="AB342" s="37"/>
      <x:c r="AC342" s="37"/>
      <x:c r="AD342" s="37"/>
      <x:c r="AE342" s="37"/>
      <x:c r="AF342" s="56"/>
      <x:c r="AG342" s="56"/>
      <x:c r="AH342" s="56"/>
      <x:c r="AI342" s="58"/>
      <x:c r="AJ342" s="56"/>
      <x:c r="AK342" s="56"/>
      <x:c r="AL342" s="56"/>
      <x:c r="AM342" s="56"/>
      <x:c r="AN342" s="56"/>
      <x:c r="AO342" s="56" t="str">
        <x:f>IF(OR(AF342="",AD342=""),"",AF342*AD342+IF(AG342="",0,AG342)+IF(AH342="",0,AH342)+IF(AJ342="",0,AJ342)+IF(AK342="",0,AK342)+IF(AL342="",0,AL342)+IF(AM342="",0,AM342))</x:f>
      </x:c>
      <x:c r="AP342" s="56"/>
      <x:c r="AQ342" s="56" t="str">
        <x:f>IF(OR(AO342="",AP342=""),"",AO342-AP342)</x:f>
      </x:c>
      <x:c r="AR342" s="58" t="str">
        <x:f>IF(OR(AP342="",AP342=0,AQ342=""),"",AQ342/AP342)</x:f>
      </x:c>
      <x:c r="AS342" s="58"/>
      <x:c r="AT342" s="37"/>
      <x:c r="AU342" s="37"/>
      <x:c r="AV342" s="37"/>
      <x:c r="AW342" s="56"/>
      <x:c r="AX342" s="56"/>
      <x:c r="AY342" s="37"/>
      <x:c r="AZ342" s="37"/>
      <x:c r="BA342" s="37"/>
      <x:c r="BB342" s="37"/>
      <x:c r="BC342" s="37"/>
      <x:c r="BD342" s="60"/>
      <x:c r="BE342" s="60"/>
      <x:c r="BF342" s="37"/>
      <x:c r="BG342" s="37"/>
      <x:c r="BH342" s="37" t="str">
        <x:v>https://btech.com/en/c/small-home-appliances/kettles-coffee-makers/turkish-coffee-makers</x:v>
      </x:c>
      <x:c r="BI342" s="37"/>
      <x:c r="BJ342" s="37" t="str">
        <x:v>لم يبدأ</x:v>
      </x:c>
      <x:c r="BK342" s="60" t="n">
        <x:v>46233</x:v>
      </x:c>
      <x:c r="BL342" s="60"/>
      <x:c r="BM342" s="60"/>
      <x:c r="BN342" s="62" t="str">
        <x:f>IF(BM342="","",(NOW()-BM342)*24)</x:f>
      </x:c>
      <x:c r="BO342" s="37" t="str">
        <x:f>IF(BM342="","لم يُرصد",IF(BT342&lt;&gt;TRUE,"غير نشط",IF(BP342="فشل","فشل حالي",IF(BN342&lt;=12,"حديث",IF(BN342&lt;=24,"متأخر","قديم")))))</x:f>
        <x:v>لم يُرصد</x:v>
      </x:c>
      <x:c r="BP342" s="37" t="str">
        <x:v>بانتظار رصد التقسيط</x:v>
      </x:c>
      <x:c r="BQ342" s="37" t="n">
        <x:v>0</x:v>
      </x:c>
      <x:c r="BR342" s="37"/>
      <x:c r="BS342" s="37"/>
      <x:c r="BT342" s="54" t="b">
        <x:v>1</x:v>
      </x:c>
      <x:c r="BU342" s="37" t="str">
        <x:v>يحتاج اكتشاف رابط المنتج</x:v>
      </x:c>
      <x:c r="BV342" s="37" t="str">
        <x:v>Arzum Okka Turkish Coffee Maker 2 Cups 710 Watt Black Gold - OK001</x:v>
      </x:c>
      <x:c r="BW342" s="37" t="str">
        <x:v>الملفات المرفوعة لا تحتوي خطة تقسيط فعلية لهذا الربط؛ الصف مُنشأ كمهمة جمع.</x:v>
      </x:c>
      <x:c r="BX342" s="60" t="n">
        <x:v>46233</x:v>
      </x:c>
      <x:c r="BY342" s="60" t="n">
        <x:v>46233</x:v>
      </x:c>
    </x:row>
    <x:row r="343">
      <x:c r="A343" s="37" t="str">
        <x:v>مهمة جمع أولية</x:v>
      </x:c>
      <x:c r="B343" s="37" t="str">
        <x:v>INSTTASK-554C9D155156</x:v>
      </x:c>
      <x:c r="C343" s="37" t="str">
        <x:v>VAR-F2888C505679F4|EG-013|STORE|PENDING</x:v>
      </x:c>
      <x:c r="D343" s="37" t="str">
        <x:v>VAR-F2888C505679F4|EG-013|STORE</x:v>
      </x:c>
      <x:c r="E343" s="37" t="str">
        <x:v>VAR-F2888C505679F4</x:v>
      </x:c>
      <x:c r="F343" s="37" t="str">
        <x:v>MOD-8AE8512F4B30B3</x:v>
      </x:c>
      <x:c r="G343" s="37" t="str">
        <x:v>Arzum OK002 0.95L / 710W / Black Chrome</x:v>
      </x:c>
      <x:c r="H343" s="37" t="str">
        <x:v>الأجهزة المنزلية</x:v>
      </x:c>
      <x:c r="I343" s="37" t="str">
        <x:v>ماكينات قهوة تركي</x:v>
      </x:c>
      <x:c r="J343" s="37" t="str">
        <x:v>Arzum</x:v>
      </x:c>
      <x:c r="K343" s="37" t="str">
        <x:v>OK002</x:v>
      </x:c>
      <x:c r="L343" s="37" t="str">
        <x:v>0.95L | 710W | Black Chrome</x:v>
      </x:c>
      <x:c r="M343" s="37"/>
      <x:c r="N343" s="37"/>
      <x:c r="O343" s="37" t="str">
        <x:v>Black Chrome</x:v>
      </x:c>
      <x:c r="P343" s="37" t="str">
        <x:v>OK002</x:v>
      </x:c>
      <x:c r="Q343" s="37"/>
      <x:c r="R343" s="37" t="str">
        <x:v>EG-013</x:v>
      </x:c>
      <x:c r="S343" s="37" t="str">
        <x:v>B.TECH</x:v>
      </x:c>
      <x:c r="T343" s="37" t="str">
        <x:v>A</x:v>
      </x:c>
      <x:c r="U343" s="37"/>
      <x:c r="V343" s="37"/>
      <x:c r="W343" s="37" t="str">
        <x:v>https://btech.com/en/c/small-home-appliances/kettles-coffee-makers/turkish-coffee-makers</x:v>
      </x:c>
      <x:c r="X343" s="37" t="str">
        <x:v>صفحة فئة</x:v>
      </x:c>
      <x:c r="Y343" s="37"/>
      <x:c r="Z343" s="37"/>
      <x:c r="AA343" s="37"/>
      <x:c r="AB343" s="37"/>
      <x:c r="AC343" s="37"/>
      <x:c r="AD343" s="37"/>
      <x:c r="AE343" s="37"/>
      <x:c r="AF343" s="56"/>
      <x:c r="AG343" s="56"/>
      <x:c r="AH343" s="56"/>
      <x:c r="AI343" s="58"/>
      <x:c r="AJ343" s="56"/>
      <x:c r="AK343" s="56"/>
      <x:c r="AL343" s="56"/>
      <x:c r="AM343" s="56"/>
      <x:c r="AN343" s="56"/>
      <x:c r="AO343" s="56" t="str">
        <x:f>IF(OR(AF343="",AD343=""),"",AF343*AD343+IF(AG343="",0,AG343)+IF(AH343="",0,AH343)+IF(AJ343="",0,AJ343)+IF(AK343="",0,AK343)+IF(AL343="",0,AL343)+IF(AM343="",0,AM343))</x:f>
      </x:c>
      <x:c r="AP343" s="56"/>
      <x:c r="AQ343" s="56" t="str">
        <x:f>IF(OR(AO343="",AP343=""),"",AO343-AP343)</x:f>
      </x:c>
      <x:c r="AR343" s="58" t="str">
        <x:f>IF(OR(AP343="",AP343=0,AQ343=""),"",AQ343/AP343)</x:f>
      </x:c>
      <x:c r="AS343" s="58"/>
      <x:c r="AT343" s="37"/>
      <x:c r="AU343" s="37"/>
      <x:c r="AV343" s="37"/>
      <x:c r="AW343" s="56"/>
      <x:c r="AX343" s="56"/>
      <x:c r="AY343" s="37"/>
      <x:c r="AZ343" s="37"/>
      <x:c r="BA343" s="37"/>
      <x:c r="BB343" s="37"/>
      <x:c r="BC343" s="37"/>
      <x:c r="BD343" s="60"/>
      <x:c r="BE343" s="60"/>
      <x:c r="BF343" s="37"/>
      <x:c r="BG343" s="37"/>
      <x:c r="BH343" s="37" t="str">
        <x:v>https://btech.com/en/c/small-home-appliances/kettles-coffee-makers/turkish-coffee-makers</x:v>
      </x:c>
      <x:c r="BI343" s="37"/>
      <x:c r="BJ343" s="37" t="str">
        <x:v>لم يبدأ</x:v>
      </x:c>
      <x:c r="BK343" s="60" t="n">
        <x:v>46233</x:v>
      </x:c>
      <x:c r="BL343" s="60"/>
      <x:c r="BM343" s="60"/>
      <x:c r="BN343" s="62" t="str">
        <x:f>IF(BM343="","",(NOW()-BM343)*24)</x:f>
      </x:c>
      <x:c r="BO343" s="37" t="str">
        <x:f>IF(BM343="","لم يُرصد",IF(BT343&lt;&gt;TRUE,"غير نشط",IF(BP343="فشل","فشل حالي",IF(BN343&lt;=12,"حديث",IF(BN343&lt;=24,"متأخر","قديم")))))</x:f>
        <x:v>لم يُرصد</x:v>
      </x:c>
      <x:c r="BP343" s="37" t="str">
        <x:v>بانتظار رصد التقسيط</x:v>
      </x:c>
      <x:c r="BQ343" s="37" t="n">
        <x:v>0</x:v>
      </x:c>
      <x:c r="BR343" s="37"/>
      <x:c r="BS343" s="37"/>
      <x:c r="BT343" s="54" t="b">
        <x:v>1</x:v>
      </x:c>
      <x:c r="BU343" s="37" t="str">
        <x:v>يحتاج اكتشاف رابط المنتج</x:v>
      </x:c>
      <x:c r="BV343" s="37" t="str">
        <x:v>Arzum Okka Turkish Coffee Maker, 0.95 Liter 2 Cups 710 Watt Black Chrome - OK002</x:v>
      </x:c>
      <x:c r="BW343" s="37" t="str">
        <x:v>الملفات المرفوعة لا تحتوي خطة تقسيط فعلية لهذا الربط؛ الصف مُنشأ كمهمة جمع.</x:v>
      </x:c>
      <x:c r="BX343" s="60" t="n">
        <x:v>46233</x:v>
      </x:c>
      <x:c r="BY343" s="60" t="n">
        <x:v>46233</x:v>
      </x:c>
    </x:row>
    <x:row r="344">
      <x:c r="A344" s="37" t="str">
        <x:v>مهمة جمع أولية</x:v>
      </x:c>
      <x:c r="B344" s="37" t="str">
        <x:v>INSTTASK-4773709E2C7E</x:v>
      </x:c>
      <x:c r="C344" s="37" t="str">
        <x:v>VAR-2A034D2A4CBD36|EG-013|STORE|PENDING</x:v>
      </x:c>
      <x:c r="D344" s="37" t="str">
        <x:v>VAR-2A034D2A4CBD36|EG-013|STORE</x:v>
      </x:c>
      <x:c r="E344" s="37" t="str">
        <x:v>VAR-2A034D2A4CBD36</x:v>
      </x:c>
      <x:c r="F344" s="37" t="str">
        <x:v>MOD-509BB0E02B4831</x:v>
      </x:c>
      <x:c r="G344" s="37" t="str">
        <x:v>Arzum OK0026 700W / Multi Color</x:v>
      </x:c>
      <x:c r="H344" s="37" t="str">
        <x:v>الأجهزة المنزلية</x:v>
      </x:c>
      <x:c r="I344" s="37" t="str">
        <x:v>ماكينات قهوة تركي</x:v>
      </x:c>
      <x:c r="J344" s="37" t="str">
        <x:v>Arzum</x:v>
      </x:c>
      <x:c r="K344" s="37" t="str">
        <x:v>OK0026</x:v>
      </x:c>
      <x:c r="L344" s="37" t="str">
        <x:v>700W | Multi Color</x:v>
      </x:c>
      <x:c r="M344" s="37"/>
      <x:c r="N344" s="37"/>
      <x:c r="O344" s="37" t="str">
        <x:v>Multi Color</x:v>
      </x:c>
      <x:c r="P344" s="37" t="str">
        <x:v>OK0026</x:v>
      </x:c>
      <x:c r="Q344" s="37"/>
      <x:c r="R344" s="37" t="str">
        <x:v>EG-013</x:v>
      </x:c>
      <x:c r="S344" s="37" t="str">
        <x:v>B.TECH</x:v>
      </x:c>
      <x:c r="T344" s="37" t="str">
        <x:v>A</x:v>
      </x:c>
      <x:c r="U344" s="37"/>
      <x:c r="V344" s="37"/>
      <x:c r="W344" s="37" t="str">
        <x:v>https://btech.com/en/c/small-home-appliances/kettles-coffee-makers/turkish-coffee-makers</x:v>
      </x:c>
      <x:c r="X344" s="37" t="str">
        <x:v>صفحة فئة</x:v>
      </x:c>
      <x:c r="Y344" s="37"/>
      <x:c r="Z344" s="37"/>
      <x:c r="AA344" s="37"/>
      <x:c r="AB344" s="37"/>
      <x:c r="AC344" s="37"/>
      <x:c r="AD344" s="37"/>
      <x:c r="AE344" s="37"/>
      <x:c r="AF344" s="56"/>
      <x:c r="AG344" s="56"/>
      <x:c r="AH344" s="56"/>
      <x:c r="AI344" s="58"/>
      <x:c r="AJ344" s="56"/>
      <x:c r="AK344" s="56"/>
      <x:c r="AL344" s="56"/>
      <x:c r="AM344" s="56"/>
      <x:c r="AN344" s="56"/>
      <x:c r="AO344" s="56" t="str">
        <x:f>IF(OR(AF344="",AD344=""),"",AF344*AD344+IF(AG344="",0,AG344)+IF(AH344="",0,AH344)+IF(AJ344="",0,AJ344)+IF(AK344="",0,AK344)+IF(AL344="",0,AL344)+IF(AM344="",0,AM344))</x:f>
      </x:c>
      <x:c r="AP344" s="56"/>
      <x:c r="AQ344" s="56" t="str">
        <x:f>IF(OR(AO344="",AP344=""),"",AO344-AP344)</x:f>
      </x:c>
      <x:c r="AR344" s="58" t="str">
        <x:f>IF(OR(AP344="",AP344=0,AQ344=""),"",AQ344/AP344)</x:f>
      </x:c>
      <x:c r="AS344" s="58"/>
      <x:c r="AT344" s="37"/>
      <x:c r="AU344" s="37"/>
      <x:c r="AV344" s="37"/>
      <x:c r="AW344" s="56"/>
      <x:c r="AX344" s="56"/>
      <x:c r="AY344" s="37"/>
      <x:c r="AZ344" s="37"/>
      <x:c r="BA344" s="37"/>
      <x:c r="BB344" s="37"/>
      <x:c r="BC344" s="37"/>
      <x:c r="BD344" s="60"/>
      <x:c r="BE344" s="60"/>
      <x:c r="BF344" s="37"/>
      <x:c r="BG344" s="37"/>
      <x:c r="BH344" s="37" t="str">
        <x:v>https://btech.com/en/c/small-home-appliances/kettles-coffee-makers/turkish-coffee-makers</x:v>
      </x:c>
      <x:c r="BI344" s="37"/>
      <x:c r="BJ344" s="37" t="str">
        <x:v>لم يبدأ</x:v>
      </x:c>
      <x:c r="BK344" s="60" t="n">
        <x:v>46233</x:v>
      </x:c>
      <x:c r="BL344" s="60"/>
      <x:c r="BM344" s="60"/>
      <x:c r="BN344" s="62" t="str">
        <x:f>IF(BM344="","",(NOW()-BM344)*24)</x:f>
      </x:c>
      <x:c r="BO344" s="37" t="str">
        <x:f>IF(BM344="","لم يُرصد",IF(BT344&lt;&gt;TRUE,"غير نشط",IF(BP344="فشل","فشل حالي",IF(BN344&lt;=12,"حديث",IF(BN344&lt;=24,"متأخر","قديم")))))</x:f>
        <x:v>لم يُرصد</x:v>
      </x:c>
      <x:c r="BP344" s="37" t="str">
        <x:v>بانتظار رصد التقسيط</x:v>
      </x:c>
      <x:c r="BQ344" s="37" t="n">
        <x:v>0</x:v>
      </x:c>
      <x:c r="BR344" s="37"/>
      <x:c r="BS344" s="37"/>
      <x:c r="BT344" s="54" t="b">
        <x:v>1</x:v>
      </x:c>
      <x:c r="BU344" s="37" t="str">
        <x:v>يحتاج اكتشاف رابط المنتج</x:v>
      </x:c>
      <x:c r="BV344" s="37" t="str">
        <x:v>Arzum OKKA Rich Pro Turkish Coffee Maker 5 Cups 700 Watt Multi Color - OK0026</x:v>
      </x:c>
      <x:c r="BW344" s="37" t="str">
        <x:v>الملفات المرفوعة لا تحتوي خطة تقسيط فعلية لهذا الربط؛ الصف مُنشأ كمهمة جمع.</x:v>
      </x:c>
      <x:c r="BX344" s="60" t="n">
        <x:v>46233</x:v>
      </x:c>
      <x:c r="BY344" s="60" t="n">
        <x:v>46233</x:v>
      </x:c>
    </x:row>
    <x:row r="345">
      <x:c r="A345" s="37" t="str">
        <x:v>مهمة جمع أولية</x:v>
      </x:c>
      <x:c r="B345" s="37" t="str">
        <x:v>INSTTASK-862A84BC92A2</x:v>
      </x:c>
      <x:c r="C345" s="37" t="str">
        <x:v>VAR-730ED4A8A27057|EG-013|STORE|PENDING</x:v>
      </x:c>
      <x:c r="D345" s="37" t="str">
        <x:v>VAR-730ED4A8A27057|EG-013|STORE</x:v>
      </x:c>
      <x:c r="E345" s="37" t="str">
        <x:v>VAR-730ED4A8A27057</x:v>
      </x:c>
      <x:c r="F345" s="37" t="str">
        <x:v>MOD-08789151D73522</x:v>
      </x:c>
      <x:c r="G345" s="37" t="str">
        <x:v>Arzum OK0026-K 700W / Silver / Black</x:v>
      </x:c>
      <x:c r="H345" s="37" t="str">
        <x:v>الأجهزة المنزلية</x:v>
      </x:c>
      <x:c r="I345" s="37" t="str">
        <x:v>ماكينات قهوة تركي</x:v>
      </x:c>
      <x:c r="J345" s="37" t="str">
        <x:v>Arzum</x:v>
      </x:c>
      <x:c r="K345" s="37" t="str">
        <x:v>OK0026-K</x:v>
      </x:c>
      <x:c r="L345" s="37" t="str">
        <x:v>700W | Silver / Black</x:v>
      </x:c>
      <x:c r="M345" s="37"/>
      <x:c r="N345" s="37"/>
      <x:c r="O345" s="37" t="str">
        <x:v>Silver / Black</x:v>
      </x:c>
      <x:c r="P345" s="37" t="str">
        <x:v>OK0026-K</x:v>
      </x:c>
      <x:c r="Q345" s="37"/>
      <x:c r="R345" s="37" t="str">
        <x:v>EG-013</x:v>
      </x:c>
      <x:c r="S345" s="37" t="str">
        <x:v>B.TECH</x:v>
      </x:c>
      <x:c r="T345" s="37" t="str">
        <x:v>A</x:v>
      </x:c>
      <x:c r="U345" s="37"/>
      <x:c r="V345" s="37"/>
      <x:c r="W345" s="37" t="str">
        <x:v>https://btech.com/en/c/small-home-appliances/kettles-coffee-makers/turkish-coffee-makers</x:v>
      </x:c>
      <x:c r="X345" s="37" t="str">
        <x:v>صفحة فئة</x:v>
      </x:c>
      <x:c r="Y345" s="37"/>
      <x:c r="Z345" s="37"/>
      <x:c r="AA345" s="37"/>
      <x:c r="AB345" s="37"/>
      <x:c r="AC345" s="37"/>
      <x:c r="AD345" s="37"/>
      <x:c r="AE345" s="37"/>
      <x:c r="AF345" s="56"/>
      <x:c r="AG345" s="56"/>
      <x:c r="AH345" s="56"/>
      <x:c r="AI345" s="58"/>
      <x:c r="AJ345" s="56"/>
      <x:c r="AK345" s="56"/>
      <x:c r="AL345" s="56"/>
      <x:c r="AM345" s="56"/>
      <x:c r="AN345" s="56"/>
      <x:c r="AO345" s="56" t="str">
        <x:f>IF(OR(AF345="",AD345=""),"",AF345*AD345+IF(AG345="",0,AG345)+IF(AH345="",0,AH345)+IF(AJ345="",0,AJ345)+IF(AK345="",0,AK345)+IF(AL345="",0,AL345)+IF(AM345="",0,AM345))</x:f>
      </x:c>
      <x:c r="AP345" s="56"/>
      <x:c r="AQ345" s="56" t="str">
        <x:f>IF(OR(AO345="",AP345=""),"",AO345-AP345)</x:f>
      </x:c>
      <x:c r="AR345" s="58" t="str">
        <x:f>IF(OR(AP345="",AP345=0,AQ345=""),"",AQ345/AP345)</x:f>
      </x:c>
      <x:c r="AS345" s="58"/>
      <x:c r="AT345" s="37"/>
      <x:c r="AU345" s="37"/>
      <x:c r="AV345" s="37"/>
      <x:c r="AW345" s="56"/>
      <x:c r="AX345" s="56"/>
      <x:c r="AY345" s="37"/>
      <x:c r="AZ345" s="37"/>
      <x:c r="BA345" s="37"/>
      <x:c r="BB345" s="37"/>
      <x:c r="BC345" s="37"/>
      <x:c r="BD345" s="60"/>
      <x:c r="BE345" s="60"/>
      <x:c r="BF345" s="37"/>
      <x:c r="BG345" s="37"/>
      <x:c r="BH345" s="37" t="str">
        <x:v>https://btech.com/en/c/small-home-appliances/kettles-coffee-makers/turkish-coffee-makers</x:v>
      </x:c>
      <x:c r="BI345" s="37"/>
      <x:c r="BJ345" s="37" t="str">
        <x:v>لم يبدأ</x:v>
      </x:c>
      <x:c r="BK345" s="60" t="n">
        <x:v>46233</x:v>
      </x:c>
      <x:c r="BL345" s="60"/>
      <x:c r="BM345" s="60"/>
      <x:c r="BN345" s="62" t="str">
        <x:f>IF(BM345="","",(NOW()-BM345)*24)</x:f>
      </x:c>
      <x:c r="BO345" s="37" t="str">
        <x:f>IF(BM345="","لم يُرصد",IF(BT345&lt;&gt;TRUE,"غير نشط",IF(BP345="فشل","فشل حالي",IF(BN345&lt;=12,"حديث",IF(BN345&lt;=24,"متأخر","قديم")))))</x:f>
        <x:v>لم يُرصد</x:v>
      </x:c>
      <x:c r="BP345" s="37" t="str">
        <x:v>بانتظار رصد التقسيط</x:v>
      </x:c>
      <x:c r="BQ345" s="37" t="n">
        <x:v>0</x:v>
      </x:c>
      <x:c r="BR345" s="37"/>
      <x:c r="BS345" s="37"/>
      <x:c r="BT345" s="54" t="b">
        <x:v>1</x:v>
      </x:c>
      <x:c r="BU345" s="37" t="str">
        <x:v>يحتاج اكتشاف رابط المنتج</x:v>
      </x:c>
      <x:c r="BV345" s="37" t="str">
        <x:v>Arzum OKKA Rich Pro Turkish Coffee Maker 700 Watt Silver Black - OK0026-K</x:v>
      </x:c>
      <x:c r="BW345" s="37" t="str">
        <x:v>الملفات المرفوعة لا تحتوي خطة تقسيط فعلية لهذا الربط؛ الصف مُنشأ كمهمة جمع.</x:v>
      </x:c>
      <x:c r="BX345" s="60" t="n">
        <x:v>46233</x:v>
      </x:c>
      <x:c r="BY345" s="60" t="n">
        <x:v>46233</x:v>
      </x:c>
    </x:row>
    <x:row r="346">
      <x:c r="A346" s="37" t="str">
        <x:v>مهمة جمع أولية</x:v>
      </x:c>
      <x:c r="B346" s="37" t="str">
        <x:v>INSTTASK-AA941EA52B34</x:v>
      </x:c>
      <x:c r="C346" s="37" t="str">
        <x:v>VAR-9DE611D5909E30|EG-013|STORE|PENDING</x:v>
      </x:c>
      <x:c r="D346" s="37" t="str">
        <x:v>VAR-9DE611D5909E30|EG-013|STORE</x:v>
      </x:c>
      <x:c r="E346" s="37" t="str">
        <x:v>VAR-9DE611D5909E30</x:v>
      </x:c>
      <x:c r="F346" s="37" t="str">
        <x:v>MOD-45C138B0DA8029</x:v>
      </x:c>
      <x:c r="G346" s="37" t="str">
        <x:v>Arzum OK0038-0400 1.3L / 1000W / Black Copper</x:v>
      </x:c>
      <x:c r="H346" s="37" t="str">
        <x:v>الأجهزة المنزلية</x:v>
      </x:c>
      <x:c r="I346" s="37" t="str">
        <x:v>ماكينات قهوة تركي</x:v>
      </x:c>
      <x:c r="J346" s="37" t="str">
        <x:v>Arzum</x:v>
      </x:c>
      <x:c r="K346" s="37" t="str">
        <x:v>OK0038-0400</x:v>
      </x:c>
      <x:c r="L346" s="37" t="str">
        <x:v>1.3L | 1000W | Black Copper</x:v>
      </x:c>
      <x:c r="M346" s="37"/>
      <x:c r="N346" s="37"/>
      <x:c r="O346" s="37" t="str">
        <x:v>Black Copper</x:v>
      </x:c>
      <x:c r="P346" s="37" t="str">
        <x:v>OK0038-0400</x:v>
      </x:c>
      <x:c r="Q346" s="37"/>
      <x:c r="R346" s="37" t="str">
        <x:v>EG-013</x:v>
      </x:c>
      <x:c r="S346" s="37" t="str">
        <x:v>B.TECH</x:v>
      </x:c>
      <x:c r="T346" s="37" t="str">
        <x:v>A</x:v>
      </x:c>
      <x:c r="U346" s="37"/>
      <x:c r="V346" s="37"/>
      <x:c r="W346" s="37" t="str">
        <x:v>https://btech.com/en/c/small-home-appliances/kettles-coffee-makers/turkish-coffee-makers</x:v>
      </x:c>
      <x:c r="X346" s="37" t="str">
        <x:v>صفحة فئة</x:v>
      </x:c>
      <x:c r="Y346" s="37"/>
      <x:c r="Z346" s="37"/>
      <x:c r="AA346" s="37"/>
      <x:c r="AB346" s="37"/>
      <x:c r="AC346" s="37"/>
      <x:c r="AD346" s="37"/>
      <x:c r="AE346" s="37"/>
      <x:c r="AF346" s="56"/>
      <x:c r="AG346" s="56"/>
      <x:c r="AH346" s="56"/>
      <x:c r="AI346" s="58"/>
      <x:c r="AJ346" s="56"/>
      <x:c r="AK346" s="56"/>
      <x:c r="AL346" s="56"/>
      <x:c r="AM346" s="56"/>
      <x:c r="AN346" s="56"/>
      <x:c r="AO346" s="56" t="str">
        <x:f>IF(OR(AF346="",AD346=""),"",AF346*AD346+IF(AG346="",0,AG346)+IF(AH346="",0,AH346)+IF(AJ346="",0,AJ346)+IF(AK346="",0,AK346)+IF(AL346="",0,AL346)+IF(AM346="",0,AM346))</x:f>
      </x:c>
      <x:c r="AP346" s="56"/>
      <x:c r="AQ346" s="56" t="str">
        <x:f>IF(OR(AO346="",AP346=""),"",AO346-AP346)</x:f>
      </x:c>
      <x:c r="AR346" s="58" t="str">
        <x:f>IF(OR(AP346="",AP346=0,AQ346=""),"",AQ346/AP346)</x:f>
      </x:c>
      <x:c r="AS346" s="58"/>
      <x:c r="AT346" s="37"/>
      <x:c r="AU346" s="37"/>
      <x:c r="AV346" s="37"/>
      <x:c r="AW346" s="56"/>
      <x:c r="AX346" s="56"/>
      <x:c r="AY346" s="37"/>
      <x:c r="AZ346" s="37"/>
      <x:c r="BA346" s="37"/>
      <x:c r="BB346" s="37"/>
      <x:c r="BC346" s="37"/>
      <x:c r="BD346" s="60"/>
      <x:c r="BE346" s="60"/>
      <x:c r="BF346" s="37"/>
      <x:c r="BG346" s="37"/>
      <x:c r="BH346" s="37" t="str">
        <x:v>https://btech.com/en/c/small-home-appliances/kettles-coffee-makers/turkish-coffee-makers</x:v>
      </x:c>
      <x:c r="BI346" s="37"/>
      <x:c r="BJ346" s="37" t="str">
        <x:v>لم يبدأ</x:v>
      </x:c>
      <x:c r="BK346" s="60" t="n">
        <x:v>46233</x:v>
      </x:c>
      <x:c r="BL346" s="60"/>
      <x:c r="BM346" s="60"/>
      <x:c r="BN346" s="62" t="str">
        <x:f>IF(BM346="","",(NOW()-BM346)*24)</x:f>
      </x:c>
      <x:c r="BO346" s="37" t="str">
        <x:f>IF(BM346="","لم يُرصد",IF(BT346&lt;&gt;TRUE,"غير نشط",IF(BP346="فشل","فشل حالي",IF(BN346&lt;=12,"حديث",IF(BN346&lt;=24,"متأخر","قديم")))))</x:f>
        <x:v>لم يُرصد</x:v>
      </x:c>
      <x:c r="BP346" s="37" t="str">
        <x:v>بانتظار رصد التقسيط</x:v>
      </x:c>
      <x:c r="BQ346" s="37" t="n">
        <x:v>0</x:v>
      </x:c>
      <x:c r="BR346" s="37"/>
      <x:c r="BS346" s="37"/>
      <x:c r="BT346" s="54" t="b">
        <x:v>1</x:v>
      </x:c>
      <x:c r="BU346" s="37" t="str">
        <x:v>يحتاج اكتشاف رابط المنتج</x:v>
      </x:c>
      <x:c r="BV346" s="37" t="str">
        <x:v>Arzum OKKA Rich Pro Plus Turkish Coffee Maker, 1.3 Liter 4 Cups 1000 Watt Black Copper - OK0038-0400</x:v>
      </x:c>
      <x:c r="BW346" s="37" t="str">
        <x:v>الملفات المرفوعة لا تحتوي خطة تقسيط فعلية لهذا الربط؛ الصف مُنشأ كمهمة جمع.</x:v>
      </x:c>
      <x:c r="BX346" s="60" t="n">
        <x:v>46233</x:v>
      </x:c>
      <x:c r="BY346" s="60" t="n">
        <x:v>46233</x:v>
      </x:c>
    </x:row>
    <x:row r="347">
      <x:c r="A347" s="37" t="str">
        <x:v>مهمة جمع أولية</x:v>
      </x:c>
      <x:c r="B347" s="37" t="str">
        <x:v>INSTTASK-19C931EDFA18</x:v>
      </x:c>
      <x:c r="C347" s="37" t="str">
        <x:v>VAR-043BDED67DE906|EG-013|STORE|PENDING</x:v>
      </x:c>
      <x:c r="D347" s="37" t="str">
        <x:v>VAR-043BDED67DE906|EG-013|STORE</x:v>
      </x:c>
      <x:c r="E347" s="37" t="str">
        <x:v>VAR-043BDED67DE906</x:v>
      </x:c>
      <x:c r="F347" s="37" t="str">
        <x:v>MOD-A8502C36F665B2</x:v>
      </x:c>
      <x:c r="G347" s="37" t="str">
        <x:v>Arzum OK005 735W / Black Silver</x:v>
      </x:c>
      <x:c r="H347" s="37" t="str">
        <x:v>الأجهزة المنزلية</x:v>
      </x:c>
      <x:c r="I347" s="37" t="str">
        <x:v>ماكينات قهوة تركي</x:v>
      </x:c>
      <x:c r="J347" s="37" t="str">
        <x:v>Arzum</x:v>
      </x:c>
      <x:c r="K347" s="37" t="str">
        <x:v>OK005</x:v>
      </x:c>
      <x:c r="L347" s="37" t="str">
        <x:v>735W | Black Silver</x:v>
      </x:c>
      <x:c r="M347" s="37"/>
      <x:c r="N347" s="37"/>
      <x:c r="O347" s="37" t="str">
        <x:v>Black Silver</x:v>
      </x:c>
      <x:c r="P347" s="37" t="str">
        <x:v>OK005</x:v>
      </x:c>
      <x:c r="Q347" s="37"/>
      <x:c r="R347" s="37" t="str">
        <x:v>EG-013</x:v>
      </x:c>
      <x:c r="S347" s="37" t="str">
        <x:v>B.TECH</x:v>
      </x:c>
      <x:c r="T347" s="37" t="str">
        <x:v>A</x:v>
      </x:c>
      <x:c r="U347" s="37"/>
      <x:c r="V347" s="37"/>
      <x:c r="W347" s="37" t="str">
        <x:v>https://btech.com/en/c/small-home-appliances/kettles-coffee-makers/turkish-coffee-makers</x:v>
      </x:c>
      <x:c r="X347" s="37" t="str">
        <x:v>صفحة فئة</x:v>
      </x:c>
      <x:c r="Y347" s="37"/>
      <x:c r="Z347" s="37"/>
      <x:c r="AA347" s="37"/>
      <x:c r="AB347" s="37"/>
      <x:c r="AC347" s="37"/>
      <x:c r="AD347" s="37"/>
      <x:c r="AE347" s="37"/>
      <x:c r="AF347" s="56"/>
      <x:c r="AG347" s="56"/>
      <x:c r="AH347" s="56"/>
      <x:c r="AI347" s="58"/>
      <x:c r="AJ347" s="56"/>
      <x:c r="AK347" s="56"/>
      <x:c r="AL347" s="56"/>
      <x:c r="AM347" s="56"/>
      <x:c r="AN347" s="56"/>
      <x:c r="AO347" s="56" t="str">
        <x:f>IF(OR(AF347="",AD347=""),"",AF347*AD347+IF(AG347="",0,AG347)+IF(AH347="",0,AH347)+IF(AJ347="",0,AJ347)+IF(AK347="",0,AK347)+IF(AL347="",0,AL347)+IF(AM347="",0,AM347))</x:f>
      </x:c>
      <x:c r="AP347" s="56"/>
      <x:c r="AQ347" s="56" t="str">
        <x:f>IF(OR(AO347="",AP347=""),"",AO347-AP347)</x:f>
      </x:c>
      <x:c r="AR347" s="58" t="str">
        <x:f>IF(OR(AP347="",AP347=0,AQ347=""),"",AQ347/AP347)</x:f>
      </x:c>
      <x:c r="AS347" s="58"/>
      <x:c r="AT347" s="37"/>
      <x:c r="AU347" s="37"/>
      <x:c r="AV347" s="37"/>
      <x:c r="AW347" s="56"/>
      <x:c r="AX347" s="56"/>
      <x:c r="AY347" s="37"/>
      <x:c r="AZ347" s="37"/>
      <x:c r="BA347" s="37"/>
      <x:c r="BB347" s="37"/>
      <x:c r="BC347" s="37"/>
      <x:c r="BD347" s="60"/>
      <x:c r="BE347" s="60"/>
      <x:c r="BF347" s="37"/>
      <x:c r="BG347" s="37"/>
      <x:c r="BH347" s="37" t="str">
        <x:v>https://btech.com/en/c/small-home-appliances/kettles-coffee-makers/turkish-coffee-makers</x:v>
      </x:c>
      <x:c r="BI347" s="37"/>
      <x:c r="BJ347" s="37" t="str">
        <x:v>لم يبدأ</x:v>
      </x:c>
      <x:c r="BK347" s="60" t="n">
        <x:v>46233</x:v>
      </x:c>
      <x:c r="BL347" s="60"/>
      <x:c r="BM347" s="60"/>
      <x:c r="BN347" s="62" t="str">
        <x:f>IF(BM347="","",(NOW()-BM347)*24)</x:f>
      </x:c>
      <x:c r="BO347" s="37" t="str">
        <x:f>IF(BM347="","لم يُرصد",IF(BT347&lt;&gt;TRUE,"غير نشط",IF(BP347="فشل","فشل حالي",IF(BN347&lt;=12,"حديث",IF(BN347&lt;=24,"متأخر","قديم")))))</x:f>
        <x:v>لم يُرصد</x:v>
      </x:c>
      <x:c r="BP347" s="37" t="str">
        <x:v>بانتظار رصد التقسيط</x:v>
      </x:c>
      <x:c r="BQ347" s="37" t="n">
        <x:v>0</x:v>
      </x:c>
      <x:c r="BR347" s="37"/>
      <x:c r="BS347" s="37"/>
      <x:c r="BT347" s="54" t="b">
        <x:v>1</x:v>
      </x:c>
      <x:c r="BU347" s="37" t="str">
        <x:v>يحتاج اكتشاف رابط المنتج</x:v>
      </x:c>
      <x:c r="BV347" s="37" t="str">
        <x:v>Arzum OKKA Grandio Turkish Coffee Maker, 4 cups 4 Cups 735 Watt Black Silver - OK005</x:v>
      </x:c>
      <x:c r="BW347" s="37" t="str">
        <x:v>الملفات المرفوعة لا تحتوي خطة تقسيط فعلية لهذا الربط؛ الصف مُنشأ كمهمة جمع.</x:v>
      </x:c>
      <x:c r="BX347" s="60" t="n">
        <x:v>46233</x:v>
      </x:c>
      <x:c r="BY347" s="60" t="n">
        <x:v>46233</x:v>
      </x:c>
    </x:row>
    <x:row r="348">
      <x:c r="A348" s="37" t="str">
        <x:v>مهمة جمع أولية</x:v>
      </x:c>
      <x:c r="B348" s="37" t="str">
        <x:v>INSTTASK-0BB40F6EAE5A</x:v>
      </x:c>
      <x:c r="C348" s="37" t="str">
        <x:v>VAR-EFE0D0D9A92709|EG-013|STORE|PENDING</x:v>
      </x:c>
      <x:c r="D348" s="37" t="str">
        <x:v>VAR-EFE0D0D9A92709|EG-013|STORE</x:v>
      </x:c>
      <x:c r="E348" s="37" t="str">
        <x:v>VAR-EFE0D0D9A92709</x:v>
      </x:c>
      <x:c r="F348" s="37" t="str">
        <x:v>MOD-87EE97B6A5F0B4</x:v>
      </x:c>
      <x:c r="G348" s="37" t="str">
        <x:v>Arzum OKKA Rich Pro Plus Turkish Coffee Maker 1.3L / 700W / Black Chrome</x:v>
      </x:c>
      <x:c r="H348" s="37" t="str">
        <x:v>الأجهزة المنزلية</x:v>
      </x:c>
      <x:c r="I348" s="37" t="str">
        <x:v>ماكينات قهوة تركي</x:v>
      </x:c>
      <x:c r="J348" s="37" t="str">
        <x:v>Arzum</x:v>
      </x:c>
      <x:c r="K348" s="37" t="str">
        <x:v>OKKA Rich Pro Plus Turkish Coffee Maker</x:v>
      </x:c>
      <x:c r="L348" s="37" t="str">
        <x:v>1.3L | 700W | Black Chrome</x:v>
      </x:c>
      <x:c r="M348" s="37"/>
      <x:c r="N348" s="37"/>
      <x:c r="O348" s="37" t="str">
        <x:v>Black Chrome</x:v>
      </x:c>
      <x:c r="P348" s="37"/>
      <x:c r="Q348" s="37"/>
      <x:c r="R348" s="37" t="str">
        <x:v>EG-013</x:v>
      </x:c>
      <x:c r="S348" s="37" t="str">
        <x:v>B.TECH</x:v>
      </x:c>
      <x:c r="T348" s="37" t="str">
        <x:v>A</x:v>
      </x:c>
      <x:c r="U348" s="37"/>
      <x:c r="V348" s="37"/>
      <x:c r="W348" s="37" t="str">
        <x:v>https://btech.com/en/c/small-home-appliances/kettles-coffee-makers/turkish-coffee-makers</x:v>
      </x:c>
      <x:c r="X348" s="37" t="str">
        <x:v>صفحة فئة</x:v>
      </x:c>
      <x:c r="Y348" s="37"/>
      <x:c r="Z348" s="37"/>
      <x:c r="AA348" s="37"/>
      <x:c r="AB348" s="37"/>
      <x:c r="AC348" s="37"/>
      <x:c r="AD348" s="37"/>
      <x:c r="AE348" s="37"/>
      <x:c r="AF348" s="56"/>
      <x:c r="AG348" s="56"/>
      <x:c r="AH348" s="56"/>
      <x:c r="AI348" s="58"/>
      <x:c r="AJ348" s="56"/>
      <x:c r="AK348" s="56"/>
      <x:c r="AL348" s="56"/>
      <x:c r="AM348" s="56"/>
      <x:c r="AN348" s="56"/>
      <x:c r="AO348" s="56" t="str">
        <x:f>IF(OR(AF348="",AD348=""),"",AF348*AD348+IF(AG348="",0,AG348)+IF(AH348="",0,AH348)+IF(AJ348="",0,AJ348)+IF(AK348="",0,AK348)+IF(AL348="",0,AL348)+IF(AM348="",0,AM348))</x:f>
      </x:c>
      <x:c r="AP348" s="56"/>
      <x:c r="AQ348" s="56" t="str">
        <x:f>IF(OR(AO348="",AP348=""),"",AO348-AP348)</x:f>
      </x:c>
      <x:c r="AR348" s="58" t="str">
        <x:f>IF(OR(AP348="",AP348=0,AQ348=""),"",AQ348/AP348)</x:f>
      </x:c>
      <x:c r="AS348" s="58"/>
      <x:c r="AT348" s="37"/>
      <x:c r="AU348" s="37"/>
      <x:c r="AV348" s="37"/>
      <x:c r="AW348" s="56"/>
      <x:c r="AX348" s="56"/>
      <x:c r="AY348" s="37"/>
      <x:c r="AZ348" s="37"/>
      <x:c r="BA348" s="37"/>
      <x:c r="BB348" s="37"/>
      <x:c r="BC348" s="37"/>
      <x:c r="BD348" s="60"/>
      <x:c r="BE348" s="60"/>
      <x:c r="BF348" s="37"/>
      <x:c r="BG348" s="37"/>
      <x:c r="BH348" s="37" t="str">
        <x:v>https://btech.com/en/c/small-home-appliances/kettles-coffee-makers/turkish-coffee-makers</x:v>
      </x:c>
      <x:c r="BI348" s="37"/>
      <x:c r="BJ348" s="37" t="str">
        <x:v>لم يبدأ</x:v>
      </x:c>
      <x:c r="BK348" s="60" t="n">
        <x:v>46233</x:v>
      </x:c>
      <x:c r="BL348" s="60"/>
      <x:c r="BM348" s="60"/>
      <x:c r="BN348" s="62" t="str">
        <x:f>IF(BM348="","",(NOW()-BM348)*24)</x:f>
      </x:c>
      <x:c r="BO348" s="37" t="str">
        <x:f>IF(BM348="","لم يُرصد",IF(BT348&lt;&gt;TRUE,"غير نشط",IF(BP348="فشل","فشل حالي",IF(BN348&lt;=12,"حديث",IF(BN348&lt;=24,"متأخر","قديم")))))</x:f>
        <x:v>لم يُرصد</x:v>
      </x:c>
      <x:c r="BP348" s="37" t="str">
        <x:v>بانتظار رصد التقسيط</x:v>
      </x:c>
      <x:c r="BQ348" s="37" t="n">
        <x:v>0</x:v>
      </x:c>
      <x:c r="BR348" s="37"/>
      <x:c r="BS348" s="37"/>
      <x:c r="BT348" s="54" t="b">
        <x:v>1</x:v>
      </x:c>
      <x:c r="BU348" s="37" t="str">
        <x:v>يحتاج اكتشاف رابط المنتج</x:v>
      </x:c>
      <x:c r="BV348" s="37" t="str">
        <x:v>Arzum OKKA Rich Pro Plus Turkish Coffee Maker, 1.3 Liter 700 Watt Black Chrome</x:v>
      </x:c>
      <x:c r="BW348" s="37" t="str">
        <x:v>الملفات المرفوعة لا تحتوي خطة تقسيط فعلية لهذا الربط؛ الصف مُنشأ كمهمة جمع.</x:v>
      </x:c>
      <x:c r="BX348" s="60" t="n">
        <x:v>46233</x:v>
      </x:c>
      <x:c r="BY348" s="60" t="n">
        <x:v>46233</x:v>
      </x:c>
    </x:row>
    <x:row r="349">
      <x:c r="A349" s="37" t="str">
        <x:v>مهمة جمع أولية</x:v>
      </x:c>
      <x:c r="B349" s="37" t="str">
        <x:v>INSTTASK-07246E72F013</x:v>
      </x:c>
      <x:c r="C349" s="37" t="str">
        <x:v>VAR-2A3D6069C26392|EG-013|STORE|PENDING</x:v>
      </x:c>
      <x:c r="D349" s="37" t="str">
        <x:v>VAR-2A3D6069C26392|EG-013|STORE</x:v>
      </x:c>
      <x:c r="E349" s="37" t="str">
        <x:v>VAR-2A3D6069C26392</x:v>
      </x:c>
      <x:c r="F349" s="37" t="str">
        <x:v>MOD-87EE97B6A5F0B4</x:v>
      </x:c>
      <x:c r="G349" s="37" t="str">
        <x:v>Arzum OKKA Rich Pro Plus Turkish Coffee Maker 1.3L / 700W / Black Copper</x:v>
      </x:c>
      <x:c r="H349" s="37" t="str">
        <x:v>الأجهزة المنزلية</x:v>
      </x:c>
      <x:c r="I349" s="37" t="str">
        <x:v>ماكينات قهوة تركي</x:v>
      </x:c>
      <x:c r="J349" s="37" t="str">
        <x:v>Arzum</x:v>
      </x:c>
      <x:c r="K349" s="37" t="str">
        <x:v>OKKA Rich Pro Plus Turkish Coffee Maker</x:v>
      </x:c>
      <x:c r="L349" s="37" t="str">
        <x:v>1.3L | 700W | Black Copper</x:v>
      </x:c>
      <x:c r="M349" s="37"/>
      <x:c r="N349" s="37"/>
      <x:c r="O349" s="37" t="str">
        <x:v>Black Copper</x:v>
      </x:c>
      <x:c r="P349" s="37"/>
      <x:c r="Q349" s="37"/>
      <x:c r="R349" s="37" t="str">
        <x:v>EG-013</x:v>
      </x:c>
      <x:c r="S349" s="37" t="str">
        <x:v>B.TECH</x:v>
      </x:c>
      <x:c r="T349" s="37" t="str">
        <x:v>A</x:v>
      </x:c>
      <x:c r="U349" s="37"/>
      <x:c r="V349" s="37"/>
      <x:c r="W349" s="37" t="str">
        <x:v>https://btech.com/en/c/small-home-appliances/kettles-coffee-makers/turkish-coffee-makers</x:v>
      </x:c>
      <x:c r="X349" s="37" t="str">
        <x:v>صفحة فئة</x:v>
      </x:c>
      <x:c r="Y349" s="37"/>
      <x:c r="Z349" s="37"/>
      <x:c r="AA349" s="37"/>
      <x:c r="AB349" s="37"/>
      <x:c r="AC349" s="37"/>
      <x:c r="AD349" s="37"/>
      <x:c r="AE349" s="37"/>
      <x:c r="AF349" s="56"/>
      <x:c r="AG349" s="56"/>
      <x:c r="AH349" s="56"/>
      <x:c r="AI349" s="58"/>
      <x:c r="AJ349" s="56"/>
      <x:c r="AK349" s="56"/>
      <x:c r="AL349" s="56"/>
      <x:c r="AM349" s="56"/>
      <x:c r="AN349" s="56"/>
      <x:c r="AO349" s="56" t="str">
        <x:f>IF(OR(AF349="",AD349=""),"",AF349*AD349+IF(AG349="",0,AG349)+IF(AH349="",0,AH349)+IF(AJ349="",0,AJ349)+IF(AK349="",0,AK349)+IF(AL349="",0,AL349)+IF(AM349="",0,AM349))</x:f>
      </x:c>
      <x:c r="AP349" s="56"/>
      <x:c r="AQ349" s="56" t="str">
        <x:f>IF(OR(AO349="",AP349=""),"",AO349-AP349)</x:f>
      </x:c>
      <x:c r="AR349" s="58" t="str">
        <x:f>IF(OR(AP349="",AP349=0,AQ349=""),"",AQ349/AP349)</x:f>
      </x:c>
      <x:c r="AS349" s="58"/>
      <x:c r="AT349" s="37"/>
      <x:c r="AU349" s="37"/>
      <x:c r="AV349" s="37"/>
      <x:c r="AW349" s="56"/>
      <x:c r="AX349" s="56"/>
      <x:c r="AY349" s="37"/>
      <x:c r="AZ349" s="37"/>
      <x:c r="BA349" s="37"/>
      <x:c r="BB349" s="37"/>
      <x:c r="BC349" s="37"/>
      <x:c r="BD349" s="60"/>
      <x:c r="BE349" s="60"/>
      <x:c r="BF349" s="37"/>
      <x:c r="BG349" s="37"/>
      <x:c r="BH349" s="37" t="str">
        <x:v>https://btech.com/en/c/small-home-appliances/kettles-coffee-makers/turkish-coffee-makers</x:v>
      </x:c>
      <x:c r="BI349" s="37"/>
      <x:c r="BJ349" s="37" t="str">
        <x:v>لم يبدأ</x:v>
      </x:c>
      <x:c r="BK349" s="60" t="n">
        <x:v>46233</x:v>
      </x:c>
      <x:c r="BL349" s="60"/>
      <x:c r="BM349" s="60"/>
      <x:c r="BN349" s="62" t="str">
        <x:f>IF(BM349="","",(NOW()-BM349)*24)</x:f>
      </x:c>
      <x:c r="BO349" s="37" t="str">
        <x:f>IF(BM349="","لم يُرصد",IF(BT349&lt;&gt;TRUE,"غير نشط",IF(BP349="فشل","فشل حالي",IF(BN349&lt;=12,"حديث",IF(BN349&lt;=24,"متأخر","قديم")))))</x:f>
        <x:v>لم يُرصد</x:v>
      </x:c>
      <x:c r="BP349" s="37" t="str">
        <x:v>بانتظار رصد التقسيط</x:v>
      </x:c>
      <x:c r="BQ349" s="37" t="n">
        <x:v>0</x:v>
      </x:c>
      <x:c r="BR349" s="37"/>
      <x:c r="BS349" s="37"/>
      <x:c r="BT349" s="54" t="b">
        <x:v>1</x:v>
      </x:c>
      <x:c r="BU349" s="37" t="str">
        <x:v>يحتاج اكتشاف رابط المنتج</x:v>
      </x:c>
      <x:c r="BV349" s="37" t="str">
        <x:v>Arzum OKKA Rich Pro Plus Turkish Coffee Maker, 1.3 Liter 700 Watt Black Copper</x:v>
      </x:c>
      <x:c r="BW349" s="37" t="str">
        <x:v>الملفات المرفوعة لا تحتوي خطة تقسيط فعلية لهذا الربط؛ الصف مُنشأ كمهمة جمع.</x:v>
      </x:c>
      <x:c r="BX349" s="60" t="n">
        <x:v>46233</x:v>
      </x:c>
      <x:c r="BY349" s="60" t="n">
        <x:v>46233</x:v>
      </x:c>
    </x:row>
    <x:row r="350">
      <x:c r="A350" s="37" t="str">
        <x:v>مهمة جمع أولية</x:v>
      </x:c>
      <x:c r="B350" s="37" t="str">
        <x:v>INSTTASK-C1280C295759</x:v>
      </x:c>
      <x:c r="C350" s="37" t="str">
        <x:v>VAR-E91367661B1A92|EG-013|STORE|PENDING</x:v>
      </x:c>
      <x:c r="D350" s="37" t="str">
        <x:v>VAR-E91367661B1A92|EG-013|STORE</x:v>
      </x:c>
      <x:c r="E350" s="37" t="str">
        <x:v>VAR-E91367661B1A92</x:v>
      </x:c>
      <x:c r="F350" s="37" t="str">
        <x:v>MOD-6C6BE8B6A0E543</x:v>
      </x:c>
      <x:c r="G350" s="37" t="str">
        <x:v>Beko TKM 2341 670W / Black</x:v>
      </x:c>
      <x:c r="H350" s="37" t="str">
        <x:v>الأجهزة المنزلية</x:v>
      </x:c>
      <x:c r="I350" s="37" t="str">
        <x:v>ماكينات قهوة تركي</x:v>
      </x:c>
      <x:c r="J350" s="37" t="str">
        <x:v>Beko</x:v>
      </x:c>
      <x:c r="K350" s="37" t="str">
        <x:v>TKM 2341</x:v>
      </x:c>
      <x:c r="L350" s="37" t="str">
        <x:v>670W | Black</x:v>
      </x:c>
      <x:c r="M350" s="37"/>
      <x:c r="N350" s="37"/>
      <x:c r="O350" s="37" t="str">
        <x:v>Black</x:v>
      </x:c>
      <x:c r="P350" s="37" t="str">
        <x:v>TKM 2341</x:v>
      </x:c>
      <x:c r="Q350" s="37"/>
      <x:c r="R350" s="37" t="str">
        <x:v>EG-013</x:v>
      </x:c>
      <x:c r="S350" s="37" t="str">
        <x:v>B.TECH</x:v>
      </x:c>
      <x:c r="T350" s="37" t="str">
        <x:v>A</x:v>
      </x:c>
      <x:c r="U350" s="37"/>
      <x:c r="V350" s="37"/>
      <x:c r="W350" s="37" t="str">
        <x:v>https://btech.com/en/c/small-home-appliances/kettles-coffee-makers/turkish-coffee-makers</x:v>
      </x:c>
      <x:c r="X350" s="37" t="str">
        <x:v>صفحة فئة</x:v>
      </x:c>
      <x:c r="Y350" s="37"/>
      <x:c r="Z350" s="37"/>
      <x:c r="AA350" s="37"/>
      <x:c r="AB350" s="37"/>
      <x:c r="AC350" s="37"/>
      <x:c r="AD350" s="37"/>
      <x:c r="AE350" s="37"/>
      <x:c r="AF350" s="56"/>
      <x:c r="AG350" s="56"/>
      <x:c r="AH350" s="56"/>
      <x:c r="AI350" s="58"/>
      <x:c r="AJ350" s="56"/>
      <x:c r="AK350" s="56"/>
      <x:c r="AL350" s="56"/>
      <x:c r="AM350" s="56"/>
      <x:c r="AN350" s="56"/>
      <x:c r="AO350" s="56" t="str">
        <x:f>IF(OR(AF350="",AD350=""),"",AF350*AD350+IF(AG350="",0,AG350)+IF(AH350="",0,AH350)+IF(AJ350="",0,AJ350)+IF(AK350="",0,AK350)+IF(AL350="",0,AL350)+IF(AM350="",0,AM350))</x:f>
      </x:c>
      <x:c r="AP350" s="56"/>
      <x:c r="AQ350" s="56" t="str">
        <x:f>IF(OR(AO350="",AP350=""),"",AO350-AP350)</x:f>
      </x:c>
      <x:c r="AR350" s="58" t="str">
        <x:f>IF(OR(AP350="",AP350=0,AQ350=""),"",AQ350/AP350)</x:f>
      </x:c>
      <x:c r="AS350" s="58"/>
      <x:c r="AT350" s="37"/>
      <x:c r="AU350" s="37"/>
      <x:c r="AV350" s="37"/>
      <x:c r="AW350" s="56"/>
      <x:c r="AX350" s="56"/>
      <x:c r="AY350" s="37"/>
      <x:c r="AZ350" s="37"/>
      <x:c r="BA350" s="37"/>
      <x:c r="BB350" s="37"/>
      <x:c r="BC350" s="37"/>
      <x:c r="BD350" s="60"/>
      <x:c r="BE350" s="60"/>
      <x:c r="BF350" s="37"/>
      <x:c r="BG350" s="37"/>
      <x:c r="BH350" s="37" t="str">
        <x:v>https://btech.com/en/c/small-home-appliances/kettles-coffee-makers/turkish-coffee-makers</x:v>
      </x:c>
      <x:c r="BI350" s="37"/>
      <x:c r="BJ350" s="37" t="str">
        <x:v>لم يبدأ</x:v>
      </x:c>
      <x:c r="BK350" s="60" t="n">
        <x:v>46233</x:v>
      </x:c>
      <x:c r="BL350" s="60"/>
      <x:c r="BM350" s="60"/>
      <x:c r="BN350" s="62" t="str">
        <x:f>IF(BM350="","",(NOW()-BM350)*24)</x:f>
      </x:c>
      <x:c r="BO350" s="37" t="str">
        <x:f>IF(BM350="","لم يُرصد",IF(BT350&lt;&gt;TRUE,"غير نشط",IF(BP350="فشل","فشل حالي",IF(BN350&lt;=12,"حديث",IF(BN350&lt;=24,"متأخر","قديم")))))</x:f>
        <x:v>لم يُرصد</x:v>
      </x:c>
      <x:c r="BP350" s="37" t="str">
        <x:v>بانتظار رصد التقسيط</x:v>
      </x:c>
      <x:c r="BQ350" s="37" t="n">
        <x:v>0</x:v>
      </x:c>
      <x:c r="BR350" s="37"/>
      <x:c r="BS350" s="37"/>
      <x:c r="BT350" s="54" t="b">
        <x:v>1</x:v>
      </x:c>
      <x:c r="BU350" s="37" t="str">
        <x:v>يحتاج اكتشاف رابط المنتج</x:v>
      </x:c>
      <x:c r="BV350" s="37" t="str">
        <x:v>Beko Turkish Coffee Maker 4 Cups 670 Watt Black - TKM 2341</x:v>
      </x:c>
      <x:c r="BW350" s="37" t="str">
        <x:v>الملفات المرفوعة لا تحتوي خطة تقسيط فعلية لهذا الربط؛ الصف مُنشأ كمهمة جمع.</x:v>
      </x:c>
      <x:c r="BX350" s="60" t="n">
        <x:v>46233</x:v>
      </x:c>
      <x:c r="BY350" s="60" t="n">
        <x:v>46233</x:v>
      </x:c>
    </x:row>
    <x:row r="351">
      <x:c r="A351" s="37" t="str">
        <x:v>مهمة جمع أولية</x:v>
      </x:c>
      <x:c r="B351" s="37" t="str">
        <x:v>INSTTASK-A31E84CA7805</x:v>
      </x:c>
      <x:c r="C351" s="37" t="str">
        <x:v>VAR-A93916C6CACEFB|EG-013|STORE|PENDING</x:v>
      </x:c>
      <x:c r="D351" s="37" t="str">
        <x:v>VAR-A93916C6CACEFB|EG-013|STORE</x:v>
      </x:c>
      <x:c r="E351" s="37" t="str">
        <x:v>VAR-A93916C6CACEFB</x:v>
      </x:c>
      <x:c r="F351" s="37" t="str">
        <x:v>MOD-1343A9D90D4D2F</x:v>
      </x:c>
      <x:c r="G351" s="37" t="str">
        <x:v>Black And White CM-400 650W / Black / White</x:v>
      </x:c>
      <x:c r="H351" s="37" t="str">
        <x:v>الأجهزة المنزلية</x:v>
      </x:c>
      <x:c r="I351" s="37" t="str">
        <x:v>ماكينات قهوة تركي</x:v>
      </x:c>
      <x:c r="J351" s="37" t="str">
        <x:v>Black And White</x:v>
      </x:c>
      <x:c r="K351" s="37" t="str">
        <x:v>CM-400</x:v>
      </x:c>
      <x:c r="L351" s="37" t="str">
        <x:v>650W | Black / White</x:v>
      </x:c>
      <x:c r="M351" s="37"/>
      <x:c r="N351" s="37"/>
      <x:c r="O351" s="37" t="str">
        <x:v>Black / White</x:v>
      </x:c>
      <x:c r="P351" s="37" t="str">
        <x:v>CM-400</x:v>
      </x:c>
      <x:c r="Q351" s="37"/>
      <x:c r="R351" s="37" t="str">
        <x:v>EG-013</x:v>
      </x:c>
      <x:c r="S351" s="37" t="str">
        <x:v>B.TECH</x:v>
      </x:c>
      <x:c r="T351" s="37" t="str">
        <x:v>A</x:v>
      </x:c>
      <x:c r="U351" s="37"/>
      <x:c r="V351" s="37"/>
      <x:c r="W351" s="37" t="str">
        <x:v>https://btech.com/en/c/small-home-appliances/kettles-coffee-makers/turkish-coffee-makers</x:v>
      </x:c>
      <x:c r="X351" s="37" t="str">
        <x:v>صفحة فئة</x:v>
      </x:c>
      <x:c r="Y351" s="37"/>
      <x:c r="Z351" s="37"/>
      <x:c r="AA351" s="37"/>
      <x:c r="AB351" s="37"/>
      <x:c r="AC351" s="37"/>
      <x:c r="AD351" s="37"/>
      <x:c r="AE351" s="37"/>
      <x:c r="AF351" s="56"/>
      <x:c r="AG351" s="56"/>
      <x:c r="AH351" s="56"/>
      <x:c r="AI351" s="58"/>
      <x:c r="AJ351" s="56"/>
      <x:c r="AK351" s="56"/>
      <x:c r="AL351" s="56"/>
      <x:c r="AM351" s="56"/>
      <x:c r="AN351" s="56"/>
      <x:c r="AO351" s="56" t="str">
        <x:f>IF(OR(AF351="",AD351=""),"",AF351*AD351+IF(AG351="",0,AG351)+IF(AH351="",0,AH351)+IF(AJ351="",0,AJ351)+IF(AK351="",0,AK351)+IF(AL351="",0,AL351)+IF(AM351="",0,AM351))</x:f>
      </x:c>
      <x:c r="AP351" s="56"/>
      <x:c r="AQ351" s="56" t="str">
        <x:f>IF(OR(AO351="",AP351=""),"",AO351-AP351)</x:f>
      </x:c>
      <x:c r="AR351" s="58" t="str">
        <x:f>IF(OR(AP351="",AP351=0,AQ351=""),"",AQ351/AP351)</x:f>
      </x:c>
      <x:c r="AS351" s="58"/>
      <x:c r="AT351" s="37"/>
      <x:c r="AU351" s="37"/>
      <x:c r="AV351" s="37"/>
      <x:c r="AW351" s="56"/>
      <x:c r="AX351" s="56"/>
      <x:c r="AY351" s="37"/>
      <x:c r="AZ351" s="37"/>
      <x:c r="BA351" s="37"/>
      <x:c r="BB351" s="37"/>
      <x:c r="BC351" s="37"/>
      <x:c r="BD351" s="60"/>
      <x:c r="BE351" s="60"/>
      <x:c r="BF351" s="37"/>
      <x:c r="BG351" s="37"/>
      <x:c r="BH351" s="37" t="str">
        <x:v>https://btech.com/en/c/small-home-appliances/kettles-coffee-makers/turkish-coffee-makers</x:v>
      </x:c>
      <x:c r="BI351" s="37"/>
      <x:c r="BJ351" s="37" t="str">
        <x:v>لم يبدأ</x:v>
      </x:c>
      <x:c r="BK351" s="60" t="n">
        <x:v>46233</x:v>
      </x:c>
      <x:c r="BL351" s="60"/>
      <x:c r="BM351" s="60"/>
      <x:c r="BN351" s="62" t="str">
        <x:f>IF(BM351="","",(NOW()-BM351)*24)</x:f>
      </x:c>
      <x:c r="BO351" s="37" t="str">
        <x:f>IF(BM351="","لم يُرصد",IF(BT351&lt;&gt;TRUE,"غير نشط",IF(BP351="فشل","فشل حالي",IF(BN351&lt;=12,"حديث",IF(BN351&lt;=24,"متأخر","قديم")))))</x:f>
        <x:v>لم يُرصد</x:v>
      </x:c>
      <x:c r="BP351" s="37" t="str">
        <x:v>بانتظار رصد التقسيط</x:v>
      </x:c>
      <x:c r="BQ351" s="37" t="n">
        <x:v>0</x:v>
      </x:c>
      <x:c r="BR351" s="37"/>
      <x:c r="BS351" s="37"/>
      <x:c r="BT351" s="54" t="b">
        <x:v>1</x:v>
      </x:c>
      <x:c r="BU351" s="37" t="str">
        <x:v>يحتاج اكتشاف رابط المنتج</x:v>
      </x:c>
      <x:c r="BV351" s="37" t="str">
        <x:v>Black And White Turkish Coffee Maker, 4 cups 4 Cups 650 Watt Black - CM-400</x:v>
      </x:c>
      <x:c r="BW351" s="37" t="str">
        <x:v>الملفات المرفوعة لا تحتوي خطة تقسيط فعلية لهذا الربط؛ الصف مُنشأ كمهمة جمع.</x:v>
      </x:c>
      <x:c r="BX351" s="60" t="n">
        <x:v>46233</x:v>
      </x:c>
      <x:c r="BY351" s="60" t="n">
        <x:v>46233</x:v>
      </x:c>
    </x:row>
    <x:row r="352">
      <x:c r="A352" s="37" t="str">
        <x:v>مهمة جمع أولية</x:v>
      </x:c>
      <x:c r="B352" s="37" t="str">
        <x:v>INSTTASK-6B3AFCB3B655</x:v>
      </x:c>
      <x:c r="C352" s="37" t="str">
        <x:v>VAR-D9155AA8292B0B|EG-013|STORE|PENDING</x:v>
      </x:c>
      <x:c r="D352" s="37" t="str">
        <x:v>VAR-D9155AA8292B0B|EG-013|STORE</x:v>
      </x:c>
      <x:c r="E352" s="37" t="str">
        <x:v>VAR-D9155AA8292B0B</x:v>
      </x:c>
      <x:c r="F352" s="37" t="str">
        <x:v>MOD-B8B83C97A1BF7E</x:v>
      </x:c>
      <x:c r="G352" s="37" t="str">
        <x:v>Black And White CM-600 2L / 700W / Black / White</x:v>
      </x:c>
      <x:c r="H352" s="37" t="str">
        <x:v>الأجهزة المنزلية</x:v>
      </x:c>
      <x:c r="I352" s="37" t="str">
        <x:v>ماكينات قهوة تركي</x:v>
      </x:c>
      <x:c r="J352" s="37" t="str">
        <x:v>Black And White</x:v>
      </x:c>
      <x:c r="K352" s="37" t="str">
        <x:v>CM-600</x:v>
      </x:c>
      <x:c r="L352" s="37" t="str">
        <x:v>2L | 700W | Black / White</x:v>
      </x:c>
      <x:c r="M352" s="37"/>
      <x:c r="N352" s="37"/>
      <x:c r="O352" s="37" t="str">
        <x:v>Black / White</x:v>
      </x:c>
      <x:c r="P352" s="37" t="str">
        <x:v>CM-600</x:v>
      </x:c>
      <x:c r="Q352" s="37"/>
      <x:c r="R352" s="37" t="str">
        <x:v>EG-013</x:v>
      </x:c>
      <x:c r="S352" s="37" t="str">
        <x:v>B.TECH</x:v>
      </x:c>
      <x:c r="T352" s="37" t="str">
        <x:v>A</x:v>
      </x:c>
      <x:c r="U352" s="37"/>
      <x:c r="V352" s="37"/>
      <x:c r="W352" s="37" t="str">
        <x:v>https://btech.com/en/c/small-home-appliances/kettles-coffee-makers/turkish-coffee-makers</x:v>
      </x:c>
      <x:c r="X352" s="37" t="str">
        <x:v>صفحة فئة</x:v>
      </x:c>
      <x:c r="Y352" s="37"/>
      <x:c r="Z352" s="37"/>
      <x:c r="AA352" s="37"/>
      <x:c r="AB352" s="37"/>
      <x:c r="AC352" s="37"/>
      <x:c r="AD352" s="37"/>
      <x:c r="AE352" s="37"/>
      <x:c r="AF352" s="56"/>
      <x:c r="AG352" s="56"/>
      <x:c r="AH352" s="56"/>
      <x:c r="AI352" s="58"/>
      <x:c r="AJ352" s="56"/>
      <x:c r="AK352" s="56"/>
      <x:c r="AL352" s="56"/>
      <x:c r="AM352" s="56"/>
      <x:c r="AN352" s="56"/>
      <x:c r="AO352" s="56" t="str">
        <x:f>IF(OR(AF352="",AD352=""),"",AF352*AD352+IF(AG352="",0,AG352)+IF(AH352="",0,AH352)+IF(AJ352="",0,AJ352)+IF(AK352="",0,AK352)+IF(AL352="",0,AL352)+IF(AM352="",0,AM352))</x:f>
      </x:c>
      <x:c r="AP352" s="56"/>
      <x:c r="AQ352" s="56" t="str">
        <x:f>IF(OR(AO352="",AP352=""),"",AO352-AP352)</x:f>
      </x:c>
      <x:c r="AR352" s="58" t="str">
        <x:f>IF(OR(AP352="",AP352=0,AQ352=""),"",AQ352/AP352)</x:f>
      </x:c>
      <x:c r="AS352" s="58"/>
      <x:c r="AT352" s="37"/>
      <x:c r="AU352" s="37"/>
      <x:c r="AV352" s="37"/>
      <x:c r="AW352" s="56"/>
      <x:c r="AX352" s="56"/>
      <x:c r="AY352" s="37"/>
      <x:c r="AZ352" s="37"/>
      <x:c r="BA352" s="37"/>
      <x:c r="BB352" s="37"/>
      <x:c r="BC352" s="37"/>
      <x:c r="BD352" s="60"/>
      <x:c r="BE352" s="60"/>
      <x:c r="BF352" s="37"/>
      <x:c r="BG352" s="37"/>
      <x:c r="BH352" s="37" t="str">
        <x:v>https://btech.com/en/c/small-home-appliances/kettles-coffee-makers/turkish-coffee-makers</x:v>
      </x:c>
      <x:c r="BI352" s="37"/>
      <x:c r="BJ352" s="37" t="str">
        <x:v>لم يبدأ</x:v>
      </x:c>
      <x:c r="BK352" s="60" t="n">
        <x:v>46233</x:v>
      </x:c>
      <x:c r="BL352" s="60"/>
      <x:c r="BM352" s="60"/>
      <x:c r="BN352" s="62" t="str">
        <x:f>IF(BM352="","",(NOW()-BM352)*24)</x:f>
      </x:c>
      <x:c r="BO352" s="37" t="str">
        <x:f>IF(BM352="","لم يُرصد",IF(BT352&lt;&gt;TRUE,"غير نشط",IF(BP352="فشل","فشل حالي",IF(BN352&lt;=12,"حديث",IF(BN352&lt;=24,"متأخر","قديم")))))</x:f>
        <x:v>لم يُرصد</x:v>
      </x:c>
      <x:c r="BP352" s="37" t="str">
        <x:v>بانتظار رصد التقسيط</x:v>
      </x:c>
      <x:c r="BQ352" s="37" t="n">
        <x:v>0</x:v>
      </x:c>
      <x:c r="BR352" s="37"/>
      <x:c r="BS352" s="37"/>
      <x:c r="BT352" s="54" t="b">
        <x:v>1</x:v>
      </x:c>
      <x:c r="BU352" s="37" t="str">
        <x:v>يحتاج اكتشاف رابط المنتج</x:v>
      </x:c>
      <x:c r="BV352" s="37" t="str">
        <x:v>Black And White Turkish Coffee Maker, 2 Liter 700 Watt Black - CM-600</x:v>
      </x:c>
      <x:c r="BW352" s="37" t="str">
        <x:v>الملفات المرفوعة لا تحتوي خطة تقسيط فعلية لهذا الربط؛ الصف مُنشأ كمهمة جمع.</x:v>
      </x:c>
      <x:c r="BX352" s="60" t="n">
        <x:v>46233</x:v>
      </x:c>
      <x:c r="BY352" s="60" t="n">
        <x:v>46233</x:v>
      </x:c>
    </x:row>
    <x:row r="353">
      <x:c r="A353" s="37" t="str">
        <x:v>مهمة جمع أولية</x:v>
      </x:c>
      <x:c r="B353" s="37" t="str">
        <x:v>INSTTASK-E8D0DA36DDE0</x:v>
      </x:c>
      <x:c r="C353" s="37" t="str">
        <x:v>VAR-76E9CC866DD3CC|EG-013|STORE|PENDING</x:v>
      </x:c>
      <x:c r="D353" s="37" t="str">
        <x:v>VAR-76E9CC866DD3CC|EG-013|STORE</x:v>
      </x:c>
      <x:c r="E353" s="37" t="str">
        <x:v>VAR-76E9CC866DD3CC</x:v>
      </x:c>
      <x:c r="F353" s="37" t="str">
        <x:v>MOD-14AA49CA1D734B</x:v>
      </x:c>
      <x:c r="G353" s="37" t="str">
        <x:v>Castle TCM7020R 250ml / 700W / Silver / Red</x:v>
      </x:c>
      <x:c r="H353" s="37" t="str">
        <x:v>الأجهزة المنزلية</x:v>
      </x:c>
      <x:c r="I353" s="37" t="str">
        <x:v>ماكينات قهوة تركي</x:v>
      </x:c>
      <x:c r="J353" s="37" t="str">
        <x:v>Castle</x:v>
      </x:c>
      <x:c r="K353" s="37" t="str">
        <x:v>TCM7020R</x:v>
      </x:c>
      <x:c r="L353" s="37" t="str">
        <x:v>250ml | 700W | Silver / Red</x:v>
      </x:c>
      <x:c r="M353" s="37"/>
      <x:c r="N353" s="37"/>
      <x:c r="O353" s="37" t="str">
        <x:v>Silver / Red</x:v>
      </x:c>
      <x:c r="P353" s="37" t="str">
        <x:v>TCM7020R</x:v>
      </x:c>
      <x:c r="Q353" s="37"/>
      <x:c r="R353" s="37" t="str">
        <x:v>EG-013</x:v>
      </x:c>
      <x:c r="S353" s="37" t="str">
        <x:v>B.TECH</x:v>
      </x:c>
      <x:c r="T353" s="37" t="str">
        <x:v>A</x:v>
      </x:c>
      <x:c r="U353" s="37"/>
      <x:c r="V353" s="37"/>
      <x:c r="W353" s="37" t="str">
        <x:v>https://btech.com/en/c/small-home-appliances/kettles-coffee-makers/turkish-coffee-makers</x:v>
      </x:c>
      <x:c r="X353" s="37" t="str">
        <x:v>صفحة فئة</x:v>
      </x:c>
      <x:c r="Y353" s="37"/>
      <x:c r="Z353" s="37"/>
      <x:c r="AA353" s="37"/>
      <x:c r="AB353" s="37"/>
      <x:c r="AC353" s="37"/>
      <x:c r="AD353" s="37"/>
      <x:c r="AE353" s="37"/>
      <x:c r="AF353" s="56"/>
      <x:c r="AG353" s="56"/>
      <x:c r="AH353" s="56"/>
      <x:c r="AI353" s="58"/>
      <x:c r="AJ353" s="56"/>
      <x:c r="AK353" s="56"/>
      <x:c r="AL353" s="56"/>
      <x:c r="AM353" s="56"/>
      <x:c r="AN353" s="56"/>
      <x:c r="AO353" s="56" t="str">
        <x:f>IF(OR(AF353="",AD353=""),"",AF353*AD353+IF(AG353="",0,AG353)+IF(AH353="",0,AH353)+IF(AJ353="",0,AJ353)+IF(AK353="",0,AK353)+IF(AL353="",0,AL353)+IF(AM353="",0,AM353))</x:f>
      </x:c>
      <x:c r="AP353" s="56"/>
      <x:c r="AQ353" s="56" t="str">
        <x:f>IF(OR(AO353="",AP353=""),"",AO353-AP353)</x:f>
      </x:c>
      <x:c r="AR353" s="58" t="str">
        <x:f>IF(OR(AP353="",AP353=0,AQ353=""),"",AQ353/AP353)</x:f>
      </x:c>
      <x:c r="AS353" s="58"/>
      <x:c r="AT353" s="37"/>
      <x:c r="AU353" s="37"/>
      <x:c r="AV353" s="37"/>
      <x:c r="AW353" s="56"/>
      <x:c r="AX353" s="56"/>
      <x:c r="AY353" s="37"/>
      <x:c r="AZ353" s="37"/>
      <x:c r="BA353" s="37"/>
      <x:c r="BB353" s="37"/>
      <x:c r="BC353" s="37"/>
      <x:c r="BD353" s="60"/>
      <x:c r="BE353" s="60"/>
      <x:c r="BF353" s="37"/>
      <x:c r="BG353" s="37"/>
      <x:c r="BH353" s="37" t="str">
        <x:v>https://btech.com/en/c/small-home-appliances/kettles-coffee-makers/turkish-coffee-makers</x:v>
      </x:c>
      <x:c r="BI353" s="37"/>
      <x:c r="BJ353" s="37" t="str">
        <x:v>لم يبدأ</x:v>
      </x:c>
      <x:c r="BK353" s="60" t="n">
        <x:v>46233</x:v>
      </x:c>
      <x:c r="BL353" s="60"/>
      <x:c r="BM353" s="60"/>
      <x:c r="BN353" s="62" t="str">
        <x:f>IF(BM353="","",(NOW()-BM353)*24)</x:f>
      </x:c>
      <x:c r="BO353" s="37" t="str">
        <x:f>IF(BM353="","لم يُرصد",IF(BT353&lt;&gt;TRUE,"غير نشط",IF(BP353="فشل","فشل حالي",IF(BN353&lt;=12,"حديث",IF(BN353&lt;=24,"متأخر","قديم")))))</x:f>
        <x:v>لم يُرصد</x:v>
      </x:c>
      <x:c r="BP353" s="37" t="str">
        <x:v>بانتظار رصد التقسيط</x:v>
      </x:c>
      <x:c r="BQ353" s="37" t="n">
        <x:v>0</x:v>
      </x:c>
      <x:c r="BR353" s="37"/>
      <x:c r="BS353" s="37"/>
      <x:c r="BT353" s="54" t="b">
        <x:v>1</x:v>
      </x:c>
      <x:c r="BU353" s="37" t="str">
        <x:v>يحتاج اكتشاف رابط المنتج</x:v>
      </x:c>
      <x:c r="BV353" s="37" t="str">
        <x:v>Castle Turkish Coffee Maker, 250 milliliter 5 Cups 700 Watt Red Silver - TCM7020R</x:v>
      </x:c>
      <x:c r="BW353" s="37" t="str">
        <x:v>الملفات المرفوعة لا تحتوي خطة تقسيط فعلية لهذا الربط؛ الصف مُنشأ كمهمة جمع.</x:v>
      </x:c>
      <x:c r="BX353" s="60" t="n">
        <x:v>46233</x:v>
      </x:c>
      <x:c r="BY353" s="60" t="n">
        <x:v>46233</x:v>
      </x:c>
    </x:row>
    <x:row r="354">
      <x:c r="A354" s="37" t="str">
        <x:v>مهمة جمع أولية</x:v>
      </x:c>
      <x:c r="B354" s="37" t="str">
        <x:v>INSTTASK-4B30D46AA95B</x:v>
      </x:c>
      <x:c r="C354" s="37" t="str">
        <x:v>VAR-99459AE9D122D7|EG-013|STORE|PENDING</x:v>
      </x:c>
      <x:c r="D354" s="37" t="str">
        <x:v>VAR-99459AE9D122D7|EG-013|STORE</x:v>
      </x:c>
      <x:c r="E354" s="37" t="str">
        <x:v>VAR-99459AE9D122D7</x:v>
      </x:c>
      <x:c r="F354" s="37" t="str">
        <x:v>MOD-1A082BEC9E5DFA</x:v>
      </x:c>
      <x:c r="G354" s="37" t="str">
        <x:v>Fresh Turkish Coffee Maker 250ml / 400W / Black</x:v>
      </x:c>
      <x:c r="H354" s="37" t="str">
        <x:v>الأجهزة المنزلية</x:v>
      </x:c>
      <x:c r="I354" s="37" t="str">
        <x:v>ماكينات قهوة تركي</x:v>
      </x:c>
      <x:c r="J354" s="37" t="str">
        <x:v>Fresh</x:v>
      </x:c>
      <x:c r="K354" s="37" t="str">
        <x:v>Turkish Coffee Maker</x:v>
      </x:c>
      <x:c r="L354" s="37" t="str">
        <x:v>250ml | 400W | Black</x:v>
      </x:c>
      <x:c r="M354" s="37"/>
      <x:c r="N354" s="37"/>
      <x:c r="O354" s="37" t="str">
        <x:v>Black</x:v>
      </x:c>
      <x:c r="P354" s="37"/>
      <x:c r="Q354" s="37"/>
      <x:c r="R354" s="37" t="str">
        <x:v>EG-013</x:v>
      </x:c>
      <x:c r="S354" s="37" t="str">
        <x:v>B.TECH</x:v>
      </x:c>
      <x:c r="T354" s="37" t="str">
        <x:v>A</x:v>
      </x:c>
      <x:c r="U354" s="37"/>
      <x:c r="V354" s="37"/>
      <x:c r="W354" s="37" t="str">
        <x:v>https://btech.com/en/c/small-home-appliances/kettles-coffee-makers/turkish-coffee-makers</x:v>
      </x:c>
      <x:c r="X354" s="37" t="str">
        <x:v>صفحة فئة</x:v>
      </x:c>
      <x:c r="Y354" s="37"/>
      <x:c r="Z354" s="37"/>
      <x:c r="AA354" s="37"/>
      <x:c r="AB354" s="37"/>
      <x:c r="AC354" s="37"/>
      <x:c r="AD354" s="37"/>
      <x:c r="AE354" s="37"/>
      <x:c r="AF354" s="56"/>
      <x:c r="AG354" s="56"/>
      <x:c r="AH354" s="56"/>
      <x:c r="AI354" s="58"/>
      <x:c r="AJ354" s="56"/>
      <x:c r="AK354" s="56"/>
      <x:c r="AL354" s="56"/>
      <x:c r="AM354" s="56"/>
      <x:c r="AN354" s="56"/>
      <x:c r="AO354" s="56" t="str">
        <x:f>IF(OR(AF354="",AD354=""),"",AF354*AD354+IF(AG354="",0,AG354)+IF(AH354="",0,AH354)+IF(AJ354="",0,AJ354)+IF(AK354="",0,AK354)+IF(AL354="",0,AL354)+IF(AM354="",0,AM354))</x:f>
      </x:c>
      <x:c r="AP354" s="56"/>
      <x:c r="AQ354" s="56" t="str">
        <x:f>IF(OR(AO354="",AP354=""),"",AO354-AP354)</x:f>
      </x:c>
      <x:c r="AR354" s="58" t="str">
        <x:f>IF(OR(AP354="",AP354=0,AQ354=""),"",AQ354/AP354)</x:f>
      </x:c>
      <x:c r="AS354" s="58"/>
      <x:c r="AT354" s="37"/>
      <x:c r="AU354" s="37"/>
      <x:c r="AV354" s="37"/>
      <x:c r="AW354" s="56"/>
      <x:c r="AX354" s="56"/>
      <x:c r="AY354" s="37"/>
      <x:c r="AZ354" s="37"/>
      <x:c r="BA354" s="37"/>
      <x:c r="BB354" s="37"/>
      <x:c r="BC354" s="37"/>
      <x:c r="BD354" s="60"/>
      <x:c r="BE354" s="60"/>
      <x:c r="BF354" s="37"/>
      <x:c r="BG354" s="37"/>
      <x:c r="BH354" s="37" t="str">
        <x:v>https://btech.com/en/c/small-home-appliances/kettles-coffee-makers/turkish-coffee-makers</x:v>
      </x:c>
      <x:c r="BI354" s="37"/>
      <x:c r="BJ354" s="37" t="str">
        <x:v>لم يبدأ</x:v>
      </x:c>
      <x:c r="BK354" s="60" t="n">
        <x:v>46233</x:v>
      </x:c>
      <x:c r="BL354" s="60"/>
      <x:c r="BM354" s="60"/>
      <x:c r="BN354" s="62" t="str">
        <x:f>IF(BM354="","",(NOW()-BM354)*24)</x:f>
      </x:c>
      <x:c r="BO354" s="37" t="str">
        <x:f>IF(BM354="","لم يُرصد",IF(BT354&lt;&gt;TRUE,"غير نشط",IF(BP354="فشل","فشل حالي",IF(BN354&lt;=12,"حديث",IF(BN354&lt;=24,"متأخر","قديم")))))</x:f>
        <x:v>لم يُرصد</x:v>
      </x:c>
      <x:c r="BP354" s="37" t="str">
        <x:v>بانتظار رصد التقسيط</x:v>
      </x:c>
      <x:c r="BQ354" s="37" t="n">
        <x:v>0</x:v>
      </x:c>
      <x:c r="BR354" s="37"/>
      <x:c r="BS354" s="37"/>
      <x:c r="BT354" s="54" t="b">
        <x:v>1</x:v>
      </x:c>
      <x:c r="BU354" s="37" t="str">
        <x:v>يحتاج اكتشاف رابط المنتج</x:v>
      </x:c>
      <x:c r="BV354" s="37" t="str">
        <x:v>Fresh Turkish Coffee Maker, 250 milliliter 4 Cups 400 Watt Black - FCM‑TZ‑BP</x:v>
      </x:c>
      <x:c r="BW354" s="37" t="str">
        <x:v>الملفات المرفوعة لا تحتوي خطة تقسيط فعلية لهذا الربط؛ الصف مُنشأ كمهمة جمع.</x:v>
      </x:c>
      <x:c r="BX354" s="60" t="n">
        <x:v>46233</x:v>
      </x:c>
      <x:c r="BY354" s="60" t="n">
        <x:v>46233</x:v>
      </x:c>
    </x:row>
    <x:row r="355">
      <x:c r="A355" s="37" t="str">
        <x:v>مهمة جمع أولية</x:v>
      </x:c>
      <x:c r="B355" s="37" t="str">
        <x:v>INSTTASK-D55CAA5E7B82</x:v>
      </x:c>
      <x:c r="C355" s="37" t="str">
        <x:v>VAR-62740BDCFFC89F|EG-013|STORE|PENDING</x:v>
      </x:c>
      <x:c r="D355" s="37" t="str">
        <x:v>VAR-62740BDCFFC89F|EG-013|STORE</x:v>
      </x:c>
      <x:c r="E355" s="37" t="str">
        <x:v>VAR-62740BDCFFC89F</x:v>
      </x:c>
      <x:c r="F355" s="37" t="str">
        <x:v>MOD-3C5B12919848A6</x:v>
      </x:c>
      <x:c r="G355" s="37" t="str">
        <x:v>MediaTech MT-CM10 330ml / 1000W</x:v>
      </x:c>
      <x:c r="H355" s="37" t="str">
        <x:v>الأجهزة المنزلية</x:v>
      </x:c>
      <x:c r="I355" s="37" t="str">
        <x:v>ماكينات قهوة تركي</x:v>
      </x:c>
      <x:c r="J355" s="37" t="str">
        <x:v>MediaTech</x:v>
      </x:c>
      <x:c r="K355" s="37" t="str">
        <x:v>MT-CM10</x:v>
      </x:c>
      <x:c r="L355" s="37" t="str">
        <x:v>330ml | 1000W</x:v>
      </x:c>
      <x:c r="M355" s="37"/>
      <x:c r="N355" s="37"/>
      <x:c r="O355" s="37"/>
      <x:c r="P355" s="37" t="str">
        <x:v>MT-CM10</x:v>
      </x:c>
      <x:c r="Q355" s="37"/>
      <x:c r="R355" s="37" t="str">
        <x:v>EG-013</x:v>
      </x:c>
      <x:c r="S355" s="37" t="str">
        <x:v>B.TECH</x:v>
      </x:c>
      <x:c r="T355" s="37" t="str">
        <x:v>A</x:v>
      </x:c>
      <x:c r="U355" s="37"/>
      <x:c r="V355" s="37"/>
      <x:c r="W355" s="37" t="str">
        <x:v>https://btech.com/en/c/small-home-appliances/kettles-coffee-makers/turkish-coffee-makers</x:v>
      </x:c>
      <x:c r="X355" s="37" t="str">
        <x:v>صفحة فئة</x:v>
      </x:c>
      <x:c r="Y355" s="37"/>
      <x:c r="Z355" s="37"/>
      <x:c r="AA355" s="37"/>
      <x:c r="AB355" s="37"/>
      <x:c r="AC355" s="37"/>
      <x:c r="AD355" s="37"/>
      <x:c r="AE355" s="37"/>
      <x:c r="AF355" s="56"/>
      <x:c r="AG355" s="56"/>
      <x:c r="AH355" s="56"/>
      <x:c r="AI355" s="58"/>
      <x:c r="AJ355" s="56"/>
      <x:c r="AK355" s="56"/>
      <x:c r="AL355" s="56"/>
      <x:c r="AM355" s="56"/>
      <x:c r="AN355" s="56"/>
      <x:c r="AO355" s="56" t="str">
        <x:f>IF(OR(AF355="",AD355=""),"",AF355*AD355+IF(AG355="",0,AG355)+IF(AH355="",0,AH355)+IF(AJ355="",0,AJ355)+IF(AK355="",0,AK355)+IF(AL355="",0,AL355)+IF(AM355="",0,AM355))</x:f>
      </x:c>
      <x:c r="AP355" s="56"/>
      <x:c r="AQ355" s="56" t="str">
        <x:f>IF(OR(AO355="",AP355=""),"",AO355-AP355)</x:f>
      </x:c>
      <x:c r="AR355" s="58" t="str">
        <x:f>IF(OR(AP355="",AP355=0,AQ355=""),"",AQ355/AP355)</x:f>
      </x:c>
      <x:c r="AS355" s="58"/>
      <x:c r="AT355" s="37"/>
      <x:c r="AU355" s="37"/>
      <x:c r="AV355" s="37"/>
      <x:c r="AW355" s="56"/>
      <x:c r="AX355" s="56"/>
      <x:c r="AY355" s="37"/>
      <x:c r="AZ355" s="37"/>
      <x:c r="BA355" s="37"/>
      <x:c r="BB355" s="37"/>
      <x:c r="BC355" s="37"/>
      <x:c r="BD355" s="60"/>
      <x:c r="BE355" s="60"/>
      <x:c r="BF355" s="37"/>
      <x:c r="BG355" s="37"/>
      <x:c r="BH355" s="37" t="str">
        <x:v>https://btech.com/en/c/small-home-appliances/kettles-coffee-makers/turkish-coffee-makers</x:v>
      </x:c>
      <x:c r="BI355" s="37"/>
      <x:c r="BJ355" s="37" t="str">
        <x:v>لم يبدأ</x:v>
      </x:c>
      <x:c r="BK355" s="60" t="n">
        <x:v>46233</x:v>
      </x:c>
      <x:c r="BL355" s="60"/>
      <x:c r="BM355" s="60"/>
      <x:c r="BN355" s="62" t="str">
        <x:f>IF(BM355="","",(NOW()-BM355)*24)</x:f>
      </x:c>
      <x:c r="BO355" s="37" t="str">
        <x:f>IF(BM355="","لم يُرصد",IF(BT355&lt;&gt;TRUE,"غير نشط",IF(BP355="فشل","فشل حالي",IF(BN355&lt;=12,"حديث",IF(BN355&lt;=24,"متأخر","قديم")))))</x:f>
        <x:v>لم يُرصد</x:v>
      </x:c>
      <x:c r="BP355" s="37" t="str">
        <x:v>بانتظار رصد التقسيط</x:v>
      </x:c>
      <x:c r="BQ355" s="37" t="n">
        <x:v>0</x:v>
      </x:c>
      <x:c r="BR355" s="37"/>
      <x:c r="BS355" s="37"/>
      <x:c r="BT355" s="54" t="b">
        <x:v>1</x:v>
      </x:c>
      <x:c r="BU355" s="37" t="str">
        <x:v>يحتاج اكتشاف رابط المنتج</x:v>
      </x:c>
      <x:c r="BV355" s="37" t="str">
        <x:v>Mediatech Turkish Coffee Maker, 330 milliliter 5 Cups 1000 Watt Beige - MT-CM10</x:v>
      </x:c>
      <x:c r="BW355" s="37" t="str">
        <x:v>الملفات المرفوعة لا تحتوي خطة تقسيط فعلية لهذا الربط؛ الصف مُنشأ كمهمة جمع.</x:v>
      </x:c>
      <x:c r="BX355" s="60" t="n">
        <x:v>46233</x:v>
      </x:c>
      <x:c r="BY355" s="60" t="n">
        <x:v>46233</x:v>
      </x:c>
    </x:row>
    <x:row r="356">
      <x:c r="A356" s="37" t="str">
        <x:v>مهمة جمع أولية</x:v>
      </x:c>
      <x:c r="B356" s="37" t="str">
        <x:v>INSTTASK-DCFE1777846C</x:v>
      </x:c>
      <x:c r="C356" s="37" t="str">
        <x:v>VAR-33FB8C44208D08|EG-013|STORE|PENDING</x:v>
      </x:c>
      <x:c r="D356" s="37" t="str">
        <x:v>VAR-33FB8C44208D08|EG-013|STORE</x:v>
      </x:c>
      <x:c r="E356" s="37" t="str">
        <x:v>VAR-33FB8C44208D08</x:v>
      </x:c>
      <x:c r="F356" s="37" t="str">
        <x:v>MOD-96CCD4089A9403</x:v>
      </x:c>
      <x:c r="G356" s="37" t="str">
        <x:v>Mienta CM31528A 535W / Black</x:v>
      </x:c>
      <x:c r="H356" s="37" t="str">
        <x:v>الأجهزة المنزلية</x:v>
      </x:c>
      <x:c r="I356" s="37" t="str">
        <x:v>ماكينات قهوة تركي</x:v>
      </x:c>
      <x:c r="J356" s="37" t="str">
        <x:v>Mienta</x:v>
      </x:c>
      <x:c r="K356" s="37" t="str">
        <x:v>CM31528A</x:v>
      </x:c>
      <x:c r="L356" s="37" t="str">
        <x:v>535W | Black</x:v>
      </x:c>
      <x:c r="M356" s="37"/>
      <x:c r="N356" s="37"/>
      <x:c r="O356" s="37" t="str">
        <x:v>Black</x:v>
      </x:c>
      <x:c r="P356" s="37" t="str">
        <x:v>CM31528A</x:v>
      </x:c>
      <x:c r="Q356" s="37"/>
      <x:c r="R356" s="37" t="str">
        <x:v>EG-013</x:v>
      </x:c>
      <x:c r="S356" s="37" t="str">
        <x:v>B.TECH</x:v>
      </x:c>
      <x:c r="T356" s="37" t="str">
        <x:v>A</x:v>
      </x:c>
      <x:c r="U356" s="37"/>
      <x:c r="V356" s="37"/>
      <x:c r="W356" s="37" t="str">
        <x:v>https://btech.com/en/c/small-home-appliances/kettles-coffee-makers/turkish-coffee-makers</x:v>
      </x:c>
      <x:c r="X356" s="37" t="str">
        <x:v>صفحة فئة</x:v>
      </x:c>
      <x:c r="Y356" s="37"/>
      <x:c r="Z356" s="37"/>
      <x:c r="AA356" s="37"/>
      <x:c r="AB356" s="37"/>
      <x:c r="AC356" s="37"/>
      <x:c r="AD356" s="37"/>
      <x:c r="AE356" s="37"/>
      <x:c r="AF356" s="56"/>
      <x:c r="AG356" s="56"/>
      <x:c r="AH356" s="56"/>
      <x:c r="AI356" s="58"/>
      <x:c r="AJ356" s="56"/>
      <x:c r="AK356" s="56"/>
      <x:c r="AL356" s="56"/>
      <x:c r="AM356" s="56"/>
      <x:c r="AN356" s="56"/>
      <x:c r="AO356" s="56" t="str">
        <x:f>IF(OR(AF356="",AD356=""),"",AF356*AD356+IF(AG356="",0,AG356)+IF(AH356="",0,AH356)+IF(AJ356="",0,AJ356)+IF(AK356="",0,AK356)+IF(AL356="",0,AL356)+IF(AM356="",0,AM356))</x:f>
      </x:c>
      <x:c r="AP356" s="56"/>
      <x:c r="AQ356" s="56" t="str">
        <x:f>IF(OR(AO356="",AP356=""),"",AO356-AP356)</x:f>
      </x:c>
      <x:c r="AR356" s="58" t="str">
        <x:f>IF(OR(AP356="",AP356=0,AQ356=""),"",AQ356/AP356)</x:f>
      </x:c>
      <x:c r="AS356" s="58"/>
      <x:c r="AT356" s="37"/>
      <x:c r="AU356" s="37"/>
      <x:c r="AV356" s="37"/>
      <x:c r="AW356" s="56"/>
      <x:c r="AX356" s="56"/>
      <x:c r="AY356" s="37"/>
      <x:c r="AZ356" s="37"/>
      <x:c r="BA356" s="37"/>
      <x:c r="BB356" s="37"/>
      <x:c r="BC356" s="37"/>
      <x:c r="BD356" s="60"/>
      <x:c r="BE356" s="60"/>
      <x:c r="BF356" s="37"/>
      <x:c r="BG356" s="37"/>
      <x:c r="BH356" s="37" t="str">
        <x:v>https://btech.com/en/c/small-home-appliances/kettles-coffee-makers/turkish-coffee-makers</x:v>
      </x:c>
      <x:c r="BI356" s="37"/>
      <x:c r="BJ356" s="37" t="str">
        <x:v>لم يبدأ</x:v>
      </x:c>
      <x:c r="BK356" s="60" t="n">
        <x:v>46233</x:v>
      </x:c>
      <x:c r="BL356" s="60"/>
      <x:c r="BM356" s="60"/>
      <x:c r="BN356" s="62" t="str">
        <x:f>IF(BM356="","",(NOW()-BM356)*24)</x:f>
      </x:c>
      <x:c r="BO356" s="37" t="str">
        <x:f>IF(BM356="","لم يُرصد",IF(BT356&lt;&gt;TRUE,"غير نشط",IF(BP356="فشل","فشل حالي",IF(BN356&lt;=12,"حديث",IF(BN356&lt;=24,"متأخر","قديم")))))</x:f>
        <x:v>لم يُرصد</x:v>
      </x:c>
      <x:c r="BP356" s="37" t="str">
        <x:v>بانتظار رصد التقسيط</x:v>
      </x:c>
      <x:c r="BQ356" s="37" t="n">
        <x:v>0</x:v>
      </x:c>
      <x:c r="BR356" s="37"/>
      <x:c r="BS356" s="37"/>
      <x:c r="BT356" s="54" t="b">
        <x:v>1</x:v>
      </x:c>
      <x:c r="BU356" s="37" t="str">
        <x:v>يحتاج اكتشاف رابط المنتج</x:v>
      </x:c>
      <x:c r="BV356" s="37" t="str">
        <x:v>Mienta Turkish Coffee Maker 5 Cups 535 Watt Black Yellow - CM31528A</x:v>
      </x:c>
      <x:c r="BW356" s="37" t="str">
        <x:v>الملفات المرفوعة لا تحتوي خطة تقسيط فعلية لهذا الربط؛ الصف مُنشأ كمهمة جمع.</x:v>
      </x:c>
      <x:c r="BX356" s="60" t="n">
        <x:v>46233</x:v>
      </x:c>
      <x:c r="BY356" s="60" t="n">
        <x:v>46233</x:v>
      </x:c>
    </x:row>
    <x:row r="357">
      <x:c r="A357" s="37" t="str">
        <x:v>مهمة جمع أولية</x:v>
      </x:c>
      <x:c r="B357" s="37" t="str">
        <x:v>INSTTASK-C3A280DED520</x:v>
      </x:c>
      <x:c r="C357" s="37" t="str">
        <x:v>VAR-252BF53D95CE0F|EG-013|STORE|PENDING</x:v>
      </x:c>
      <x:c r="D357" s="37" t="str">
        <x:v>VAR-252BF53D95CE0F|EG-013|STORE</x:v>
      </x:c>
      <x:c r="E357" s="37" t="str">
        <x:v>VAR-252BF53D95CE0F</x:v>
      </x:c>
      <x:c r="F357" s="37" t="str">
        <x:v>MOD-E310E511F61D57</x:v>
      </x:c>
      <x:c r="G357" s="37" t="str">
        <x:v>Philips HDA150-60 735W / Black Copper</x:v>
      </x:c>
      <x:c r="H357" s="37" t="str">
        <x:v>الأجهزة المنزلية</x:v>
      </x:c>
      <x:c r="I357" s="37" t="str">
        <x:v>ماكينات قهوة تركي</x:v>
      </x:c>
      <x:c r="J357" s="37" t="str">
        <x:v>Philips</x:v>
      </x:c>
      <x:c r="K357" s="37" t="str">
        <x:v>HDA150-60</x:v>
      </x:c>
      <x:c r="L357" s="37" t="str">
        <x:v>735W | Black Copper</x:v>
      </x:c>
      <x:c r="M357" s="37"/>
      <x:c r="N357" s="37"/>
      <x:c r="O357" s="37" t="str">
        <x:v>Black Copper</x:v>
      </x:c>
      <x:c r="P357" s="37" t="str">
        <x:v>HDA150-60</x:v>
      </x:c>
      <x:c r="Q357" s="37"/>
      <x:c r="R357" s="37" t="str">
        <x:v>EG-013</x:v>
      </x:c>
      <x:c r="S357" s="37" t="str">
        <x:v>B.TECH</x:v>
      </x:c>
      <x:c r="T357" s="37" t="str">
        <x:v>A</x:v>
      </x:c>
      <x:c r="U357" s="37"/>
      <x:c r="V357" s="37"/>
      <x:c r="W357" s="37" t="str">
        <x:v>https://btech.com/en/c/small-home-appliances/kettles-coffee-makers/turkish-coffee-makers</x:v>
      </x:c>
      <x:c r="X357" s="37" t="str">
        <x:v>صفحة فئة</x:v>
      </x:c>
      <x:c r="Y357" s="37"/>
      <x:c r="Z357" s="37"/>
      <x:c r="AA357" s="37"/>
      <x:c r="AB357" s="37"/>
      <x:c r="AC357" s="37"/>
      <x:c r="AD357" s="37"/>
      <x:c r="AE357" s="37"/>
      <x:c r="AF357" s="56"/>
      <x:c r="AG357" s="56"/>
      <x:c r="AH357" s="56"/>
      <x:c r="AI357" s="58"/>
      <x:c r="AJ357" s="56"/>
      <x:c r="AK357" s="56"/>
      <x:c r="AL357" s="56"/>
      <x:c r="AM357" s="56"/>
      <x:c r="AN357" s="56"/>
      <x:c r="AO357" s="56" t="str">
        <x:f>IF(OR(AF357="",AD357=""),"",AF357*AD357+IF(AG357="",0,AG357)+IF(AH357="",0,AH357)+IF(AJ357="",0,AJ357)+IF(AK357="",0,AK357)+IF(AL357="",0,AL357)+IF(AM357="",0,AM357))</x:f>
      </x:c>
      <x:c r="AP357" s="56"/>
      <x:c r="AQ357" s="56" t="str">
        <x:f>IF(OR(AO357="",AP357=""),"",AO357-AP357)</x:f>
      </x:c>
      <x:c r="AR357" s="58" t="str">
        <x:f>IF(OR(AP357="",AP357=0,AQ357=""),"",AQ357/AP357)</x:f>
      </x:c>
      <x:c r="AS357" s="58"/>
      <x:c r="AT357" s="37"/>
      <x:c r="AU357" s="37"/>
      <x:c r="AV357" s="37"/>
      <x:c r="AW357" s="56"/>
      <x:c r="AX357" s="56"/>
      <x:c r="AY357" s="37"/>
      <x:c r="AZ357" s="37"/>
      <x:c r="BA357" s="37"/>
      <x:c r="BB357" s="37"/>
      <x:c r="BC357" s="37"/>
      <x:c r="BD357" s="60"/>
      <x:c r="BE357" s="60"/>
      <x:c r="BF357" s="37"/>
      <x:c r="BG357" s="37"/>
      <x:c r="BH357" s="37" t="str">
        <x:v>https://btech.com/en/c/small-home-appliances/kettles-coffee-makers/turkish-coffee-makers</x:v>
      </x:c>
      <x:c r="BI357" s="37"/>
      <x:c r="BJ357" s="37" t="str">
        <x:v>لم يبدأ</x:v>
      </x:c>
      <x:c r="BK357" s="60" t="n">
        <x:v>46233</x:v>
      </x:c>
      <x:c r="BL357" s="60"/>
      <x:c r="BM357" s="60"/>
      <x:c r="BN357" s="62" t="str">
        <x:f>IF(BM357="","",(NOW()-BM357)*24)</x:f>
      </x:c>
      <x:c r="BO357" s="37" t="str">
        <x:f>IF(BM357="","لم يُرصد",IF(BT357&lt;&gt;TRUE,"غير نشط",IF(BP357="فشل","فشل حالي",IF(BN357&lt;=12,"حديث",IF(BN357&lt;=24,"متأخر","قديم")))))</x:f>
        <x:v>لم يُرصد</x:v>
      </x:c>
      <x:c r="BP357" s="37" t="str">
        <x:v>بانتظار رصد التقسيط</x:v>
      </x:c>
      <x:c r="BQ357" s="37" t="n">
        <x:v>0</x:v>
      </x:c>
      <x:c r="BR357" s="37"/>
      <x:c r="BS357" s="37"/>
      <x:c r="BT357" s="54" t="b">
        <x:v>1</x:v>
      </x:c>
      <x:c r="BU357" s="37" t="str">
        <x:v>يحتاج اكتشاف رابط المنتج</x:v>
      </x:c>
      <x:c r="BV357" s="37" t="str">
        <x:v>Philips Series 5000 Turkish Coffee Maker 4 Cups 735 Watt Black Copper - HDA150-60</x:v>
      </x:c>
      <x:c r="BW357" s="37" t="str">
        <x:v>الملفات المرفوعة لا تحتوي خطة تقسيط فعلية لهذا الربط؛ الصف مُنشأ كمهمة جمع.</x:v>
      </x:c>
      <x:c r="BX357" s="60" t="n">
        <x:v>46233</x:v>
      </x:c>
      <x:c r="BY357" s="60" t="n">
        <x:v>46233</x:v>
      </x:c>
    </x:row>
    <x:row r="358">
      <x:c r="A358" s="37" t="str">
        <x:v>مهمة جمع أولية</x:v>
      </x:c>
      <x:c r="B358" s="37" t="str">
        <x:v>INSTTASK-ECE136ED64F3</x:v>
      </x:c>
      <x:c r="C358" s="37" t="str">
        <x:v>VAR-91B10D2A00A03B|EG-013|STORE|PENDING</x:v>
      </x:c>
      <x:c r="D358" s="37" t="str">
        <x:v>VAR-91B10D2A00A03B|EG-013|STORE</x:v>
      </x:c>
      <x:c r="E358" s="37" t="str">
        <x:v>VAR-91B10D2A00A03B</x:v>
      </x:c>
      <x:c r="F358" s="37" t="str">
        <x:v>MOD-AE96228B000E5E</x:v>
      </x:c>
      <x:c r="G358" s="37" t="str">
        <x:v>Sokany SK-214 500ml / 600W / Silver</x:v>
      </x:c>
      <x:c r="H358" s="37" t="str">
        <x:v>الأجهزة المنزلية</x:v>
      </x:c>
      <x:c r="I358" s="37" t="str">
        <x:v>ماكينات قهوة تركي</x:v>
      </x:c>
      <x:c r="J358" s="37" t="str">
        <x:v>Sokany</x:v>
      </x:c>
      <x:c r="K358" s="37" t="str">
        <x:v>SK-214</x:v>
      </x:c>
      <x:c r="L358" s="37" t="str">
        <x:v>500ml | 600W | Silver</x:v>
      </x:c>
      <x:c r="M358" s="37"/>
      <x:c r="N358" s="37"/>
      <x:c r="O358" s="37" t="str">
        <x:v>Silver</x:v>
      </x:c>
      <x:c r="P358" s="37" t="str">
        <x:v>SK-214</x:v>
      </x:c>
      <x:c r="Q358" s="37"/>
      <x:c r="R358" s="37" t="str">
        <x:v>EG-013</x:v>
      </x:c>
      <x:c r="S358" s="37" t="str">
        <x:v>B.TECH</x:v>
      </x:c>
      <x:c r="T358" s="37" t="str">
        <x:v>A</x:v>
      </x:c>
      <x:c r="U358" s="37"/>
      <x:c r="V358" s="37"/>
      <x:c r="W358" s="37" t="str">
        <x:v>https://btech.com/en/c/small-home-appliances/kettles-coffee-makers/turkish-coffee-makers</x:v>
      </x:c>
      <x:c r="X358" s="37" t="str">
        <x:v>صفحة فئة</x:v>
      </x:c>
      <x:c r="Y358" s="37"/>
      <x:c r="Z358" s="37"/>
      <x:c r="AA358" s="37"/>
      <x:c r="AB358" s="37"/>
      <x:c r="AC358" s="37"/>
      <x:c r="AD358" s="37"/>
      <x:c r="AE358" s="37"/>
      <x:c r="AF358" s="56"/>
      <x:c r="AG358" s="56"/>
      <x:c r="AH358" s="56"/>
      <x:c r="AI358" s="58"/>
      <x:c r="AJ358" s="56"/>
      <x:c r="AK358" s="56"/>
      <x:c r="AL358" s="56"/>
      <x:c r="AM358" s="56"/>
      <x:c r="AN358" s="56"/>
      <x:c r="AO358" s="56" t="str">
        <x:f>IF(OR(AF358="",AD358=""),"",AF358*AD358+IF(AG358="",0,AG358)+IF(AH358="",0,AH358)+IF(AJ358="",0,AJ358)+IF(AK358="",0,AK358)+IF(AL358="",0,AL358)+IF(AM358="",0,AM358))</x:f>
      </x:c>
      <x:c r="AP358" s="56"/>
      <x:c r="AQ358" s="56" t="str">
        <x:f>IF(OR(AO358="",AP358=""),"",AO358-AP358)</x:f>
      </x:c>
      <x:c r="AR358" s="58" t="str">
        <x:f>IF(OR(AP358="",AP358=0,AQ358=""),"",AQ358/AP358)</x:f>
      </x:c>
      <x:c r="AS358" s="58"/>
      <x:c r="AT358" s="37"/>
      <x:c r="AU358" s="37"/>
      <x:c r="AV358" s="37"/>
      <x:c r="AW358" s="56"/>
      <x:c r="AX358" s="56"/>
      <x:c r="AY358" s="37"/>
      <x:c r="AZ358" s="37"/>
      <x:c r="BA358" s="37"/>
      <x:c r="BB358" s="37"/>
      <x:c r="BC358" s="37"/>
      <x:c r="BD358" s="60"/>
      <x:c r="BE358" s="60"/>
      <x:c r="BF358" s="37"/>
      <x:c r="BG358" s="37"/>
      <x:c r="BH358" s="37" t="str">
        <x:v>https://btech.com/en/c/small-home-appliances/kettles-coffee-makers/turkish-coffee-makers</x:v>
      </x:c>
      <x:c r="BI358" s="37"/>
      <x:c r="BJ358" s="37" t="str">
        <x:v>لم يبدأ</x:v>
      </x:c>
      <x:c r="BK358" s="60" t="n">
        <x:v>46233</x:v>
      </x:c>
      <x:c r="BL358" s="60"/>
      <x:c r="BM358" s="60"/>
      <x:c r="BN358" s="62" t="str">
        <x:f>IF(BM358="","",(NOW()-BM358)*24)</x:f>
      </x:c>
      <x:c r="BO358" s="37" t="str">
        <x:f>IF(BM358="","لم يُرصد",IF(BT358&lt;&gt;TRUE,"غير نشط",IF(BP358="فشل","فشل حالي",IF(BN358&lt;=12,"حديث",IF(BN358&lt;=24,"متأخر","قديم")))))</x:f>
        <x:v>لم يُرصد</x:v>
      </x:c>
      <x:c r="BP358" s="37" t="str">
        <x:v>بانتظار رصد التقسيط</x:v>
      </x:c>
      <x:c r="BQ358" s="37" t="n">
        <x:v>0</x:v>
      </x:c>
      <x:c r="BR358" s="37"/>
      <x:c r="BS358" s="37"/>
      <x:c r="BT358" s="54" t="b">
        <x:v>1</x:v>
      </x:c>
      <x:c r="BU358" s="37" t="str">
        <x:v>يحتاج اكتشاف رابط المنتج</x:v>
      </x:c>
      <x:c r="BV358" s="37" t="str">
        <x:v>Sokany Turkish Coffee Maker, 500 milliliter 5 Cups 600 Watt Silver - SK-214</x:v>
      </x:c>
      <x:c r="BW358" s="37" t="str">
        <x:v>الملفات المرفوعة لا تحتوي خطة تقسيط فعلية لهذا الربط؛ الصف مُنشأ كمهمة جمع.</x:v>
      </x:c>
      <x:c r="BX358" s="60" t="n">
        <x:v>46233</x:v>
      </x:c>
      <x:c r="BY358" s="60" t="n">
        <x:v>46233</x:v>
      </x:c>
    </x:row>
    <x:row r="359">
      <x:c r="A359" s="37" t="str">
        <x:v>مهمة جمع أولية</x:v>
      </x:c>
      <x:c r="B359" s="37" t="str">
        <x:v>INSTTASK-FF581921C4A2</x:v>
      </x:c>
      <x:c r="C359" s="37" t="str">
        <x:v>VAR-CB92C32B58C40A|EG-013|STORE|PENDING</x:v>
      </x:c>
      <x:c r="D359" s="37" t="str">
        <x:v>VAR-CB92C32B58C40A|EG-013|STORE</x:v>
      </x:c>
      <x:c r="E359" s="37" t="str">
        <x:v>VAR-CB92C32B58C40A</x:v>
      </x:c>
      <x:c r="F359" s="37" t="str">
        <x:v>MOD-1A7D102C3B1C30</x:v>
      </x:c>
      <x:c r="G359" s="37" t="str">
        <x:v>Tornado TCME100 735W</x:v>
      </x:c>
      <x:c r="H359" s="37" t="str">
        <x:v>الأجهزة المنزلية</x:v>
      </x:c>
      <x:c r="I359" s="37" t="str">
        <x:v>ماكينات قهوة تركي</x:v>
      </x:c>
      <x:c r="J359" s="37" t="str">
        <x:v>Tornado</x:v>
      </x:c>
      <x:c r="K359" s="37" t="str">
        <x:v>TCME100</x:v>
      </x:c>
      <x:c r="L359" s="37" t="str">
        <x:v>735W</x:v>
      </x:c>
      <x:c r="M359" s="37"/>
      <x:c r="N359" s="37"/>
      <x:c r="O359" s="37"/>
      <x:c r="P359" s="37" t="str">
        <x:v>TCME100</x:v>
      </x:c>
      <x:c r="Q359" s="37"/>
      <x:c r="R359" s="37" t="str">
        <x:v>EG-013</x:v>
      </x:c>
      <x:c r="S359" s="37" t="str">
        <x:v>B.TECH</x:v>
      </x:c>
      <x:c r="T359" s="37" t="str">
        <x:v>A</x:v>
      </x:c>
      <x:c r="U359" s="37"/>
      <x:c r="V359" s="37"/>
      <x:c r="W359" s="37" t="str">
        <x:v>https://btech.com/en/c/small-home-appliances/kettles-coffee-makers/turkish-coffee-makers</x:v>
      </x:c>
      <x:c r="X359" s="37" t="str">
        <x:v>صفحة فئة</x:v>
      </x:c>
      <x:c r="Y359" s="37"/>
      <x:c r="Z359" s="37"/>
      <x:c r="AA359" s="37"/>
      <x:c r="AB359" s="37"/>
      <x:c r="AC359" s="37"/>
      <x:c r="AD359" s="37"/>
      <x:c r="AE359" s="37"/>
      <x:c r="AF359" s="56"/>
      <x:c r="AG359" s="56"/>
      <x:c r="AH359" s="56"/>
      <x:c r="AI359" s="58"/>
      <x:c r="AJ359" s="56"/>
      <x:c r="AK359" s="56"/>
      <x:c r="AL359" s="56"/>
      <x:c r="AM359" s="56"/>
      <x:c r="AN359" s="56"/>
      <x:c r="AO359" s="56" t="str">
        <x:f>IF(OR(AF359="",AD359=""),"",AF359*AD359+IF(AG359="",0,AG359)+IF(AH359="",0,AH359)+IF(AJ359="",0,AJ359)+IF(AK359="",0,AK359)+IF(AL359="",0,AL359)+IF(AM359="",0,AM359))</x:f>
      </x:c>
      <x:c r="AP359" s="56"/>
      <x:c r="AQ359" s="56" t="str">
        <x:f>IF(OR(AO359="",AP359=""),"",AO359-AP359)</x:f>
      </x:c>
      <x:c r="AR359" s="58" t="str">
        <x:f>IF(OR(AP359="",AP359=0,AQ359=""),"",AQ359/AP359)</x:f>
      </x:c>
      <x:c r="AS359" s="58"/>
      <x:c r="AT359" s="37"/>
      <x:c r="AU359" s="37"/>
      <x:c r="AV359" s="37"/>
      <x:c r="AW359" s="56"/>
      <x:c r="AX359" s="56"/>
      <x:c r="AY359" s="37"/>
      <x:c r="AZ359" s="37"/>
      <x:c r="BA359" s="37"/>
      <x:c r="BB359" s="37"/>
      <x:c r="BC359" s="37"/>
      <x:c r="BD359" s="60"/>
      <x:c r="BE359" s="60"/>
      <x:c r="BF359" s="37"/>
      <x:c r="BG359" s="37"/>
      <x:c r="BH359" s="37" t="str">
        <x:v>https://btech.com/en/c/small-home-appliances/kettles-coffee-makers/turkish-coffee-makers</x:v>
      </x:c>
      <x:c r="BI359" s="37"/>
      <x:c r="BJ359" s="37" t="str">
        <x:v>لم يبدأ</x:v>
      </x:c>
      <x:c r="BK359" s="60" t="n">
        <x:v>46233</x:v>
      </x:c>
      <x:c r="BL359" s="60"/>
      <x:c r="BM359" s="60"/>
      <x:c r="BN359" s="62" t="str">
        <x:f>IF(BM359="","",(NOW()-BM359)*24)</x:f>
      </x:c>
      <x:c r="BO359" s="37" t="str">
        <x:f>IF(BM359="","لم يُرصد",IF(BT359&lt;&gt;TRUE,"غير نشط",IF(BP359="فشل","فشل حالي",IF(BN359&lt;=12,"حديث",IF(BN359&lt;=24,"متأخر","قديم")))))</x:f>
        <x:v>لم يُرصد</x:v>
      </x:c>
      <x:c r="BP359" s="37" t="str">
        <x:v>بانتظار رصد التقسيط</x:v>
      </x:c>
      <x:c r="BQ359" s="37" t="n">
        <x:v>0</x:v>
      </x:c>
      <x:c r="BR359" s="37"/>
      <x:c r="BS359" s="37"/>
      <x:c r="BT359" s="54" t="b">
        <x:v>1</x:v>
      </x:c>
      <x:c r="BU359" s="37" t="str">
        <x:v>يحتاج اكتشاف رابط المنتج</x:v>
      </x:c>
      <x:c r="BV359" s="37" t="str">
        <x:v>Tornado Turkish Coffee Maker 4 Cups 735 Watt Brown - TCME100</x:v>
      </x:c>
      <x:c r="BW359" s="37" t="str">
        <x:v>الملفات المرفوعة لا تحتوي خطة تقسيط فعلية لهذا الربط؛ الصف مُنشأ كمهمة جمع.</x:v>
      </x:c>
      <x:c r="BX359" s="60" t="n">
        <x:v>46233</x:v>
      </x:c>
      <x:c r="BY359" s="60" t="n">
        <x:v>46233</x:v>
      </x:c>
    </x:row>
    <x:row r="360">
      <x:c r="A360" s="37" t="str">
        <x:v>مهمة جمع أولية</x:v>
      </x:c>
      <x:c r="B360" s="37" t="str">
        <x:v>INSTTASK-69048A0A475E</x:v>
      </x:c>
      <x:c r="C360" s="37" t="str">
        <x:v>VAR-41167EED40EB21|EG-013|STORE|PENDING</x:v>
      </x:c>
      <x:c r="D360" s="37" t="str">
        <x:v>VAR-41167EED40EB21|EG-013|STORE</x:v>
      </x:c>
      <x:c r="E360" s="37" t="str">
        <x:v>VAR-41167EED40EB21</x:v>
      </x:c>
      <x:c r="F360" s="37" t="str">
        <x:v>MOD-3B5151FFDD7FA3</x:v>
      </x:c>
      <x:c r="G360" s="37" t="str">
        <x:v>Tornado Turkish Coffee Maker 735 Watt Black White 735W / Black White</x:v>
      </x:c>
      <x:c r="H360" s="37" t="str">
        <x:v>الأجهزة المنزلية</x:v>
      </x:c>
      <x:c r="I360" s="37" t="str">
        <x:v>ماكينات قهوة تركي</x:v>
      </x:c>
      <x:c r="J360" s="37" t="str">
        <x:v>Tornado</x:v>
      </x:c>
      <x:c r="K360" s="37" t="str">
        <x:v>Turkish Coffee Maker 735 Watt Black White</x:v>
      </x:c>
      <x:c r="L360" s="37" t="str">
        <x:v>735W | Black White</x:v>
      </x:c>
      <x:c r="M360" s="37"/>
      <x:c r="N360" s="37"/>
      <x:c r="O360" s="37" t="str">
        <x:v>Black White</x:v>
      </x:c>
      <x:c r="P360" s="37"/>
      <x:c r="Q360" s="37"/>
      <x:c r="R360" s="37" t="str">
        <x:v>EG-013</x:v>
      </x:c>
      <x:c r="S360" s="37" t="str">
        <x:v>B.TECH</x:v>
      </x:c>
      <x:c r="T360" s="37" t="str">
        <x:v>A</x:v>
      </x:c>
      <x:c r="U360" s="37"/>
      <x:c r="V360" s="37"/>
      <x:c r="W360" s="37" t="str">
        <x:v>https://btech.com/en/c/small-home-appliances/kettles-coffee-makers/turkish-coffee-makers</x:v>
      </x:c>
      <x:c r="X360" s="37" t="str">
        <x:v>صفحة فئة</x:v>
      </x:c>
      <x:c r="Y360" s="37"/>
      <x:c r="Z360" s="37"/>
      <x:c r="AA360" s="37"/>
      <x:c r="AB360" s="37"/>
      <x:c r="AC360" s="37"/>
      <x:c r="AD360" s="37"/>
      <x:c r="AE360" s="37"/>
      <x:c r="AF360" s="56"/>
      <x:c r="AG360" s="56"/>
      <x:c r="AH360" s="56"/>
      <x:c r="AI360" s="58"/>
      <x:c r="AJ360" s="56"/>
      <x:c r="AK360" s="56"/>
      <x:c r="AL360" s="56"/>
      <x:c r="AM360" s="56"/>
      <x:c r="AN360" s="56"/>
      <x:c r="AO360" s="56" t="str">
        <x:f>IF(OR(AF360="",AD360=""),"",AF360*AD360+IF(AG360="",0,AG360)+IF(AH360="",0,AH360)+IF(AJ360="",0,AJ360)+IF(AK360="",0,AK360)+IF(AL360="",0,AL360)+IF(AM360="",0,AM360))</x:f>
      </x:c>
      <x:c r="AP360" s="56"/>
      <x:c r="AQ360" s="56" t="str">
        <x:f>IF(OR(AO360="",AP360=""),"",AO360-AP360)</x:f>
      </x:c>
      <x:c r="AR360" s="58" t="str">
        <x:f>IF(OR(AP360="",AP360=0,AQ360=""),"",AQ360/AP360)</x:f>
      </x:c>
      <x:c r="AS360" s="58"/>
      <x:c r="AT360" s="37"/>
      <x:c r="AU360" s="37"/>
      <x:c r="AV360" s="37"/>
      <x:c r="AW360" s="56"/>
      <x:c r="AX360" s="56"/>
      <x:c r="AY360" s="37"/>
      <x:c r="AZ360" s="37"/>
      <x:c r="BA360" s="37"/>
      <x:c r="BB360" s="37"/>
      <x:c r="BC360" s="37"/>
      <x:c r="BD360" s="60"/>
      <x:c r="BE360" s="60"/>
      <x:c r="BF360" s="37"/>
      <x:c r="BG360" s="37"/>
      <x:c r="BH360" s="37" t="str">
        <x:v>https://btech.com/en/c/small-home-appliances/kettles-coffee-makers/turkish-coffee-makers</x:v>
      </x:c>
      <x:c r="BI360" s="37"/>
      <x:c r="BJ360" s="37" t="str">
        <x:v>لم يبدأ</x:v>
      </x:c>
      <x:c r="BK360" s="60" t="n">
        <x:v>46233</x:v>
      </x:c>
      <x:c r="BL360" s="60"/>
      <x:c r="BM360" s="60"/>
      <x:c r="BN360" s="62" t="str">
        <x:f>IF(BM360="","",(NOW()-BM360)*24)</x:f>
      </x:c>
      <x:c r="BO360" s="37" t="str">
        <x:f>IF(BM360="","لم يُرصد",IF(BT360&lt;&gt;TRUE,"غير نشط",IF(BP360="فشل","فشل حالي",IF(BN360&lt;=12,"حديث",IF(BN360&lt;=24,"متأخر","قديم")))))</x:f>
        <x:v>لم يُرصد</x:v>
      </x:c>
      <x:c r="BP360" s="37" t="str">
        <x:v>بانتظار رصد التقسيط</x:v>
      </x:c>
      <x:c r="BQ360" s="37" t="n">
        <x:v>0</x:v>
      </x:c>
      <x:c r="BR360" s="37"/>
      <x:c r="BS360" s="37"/>
      <x:c r="BT360" s="54" t="b">
        <x:v>1</x:v>
      </x:c>
      <x:c r="BU360" s="37" t="str">
        <x:v>يحتاج اكتشاف رابط المنتج</x:v>
      </x:c>
      <x:c r="BV360" s="37" t="str">
        <x:v>Tornado Turkish Coffee Maker 735 Watt Black White</x:v>
      </x:c>
      <x:c r="BW360" s="37" t="str">
        <x:v>الملفات المرفوعة لا تحتوي خطة تقسيط فعلية لهذا الربط؛ الصف مُنشأ كمهمة جمع.</x:v>
      </x:c>
      <x:c r="BX360" s="60" t="n">
        <x:v>46233</x:v>
      </x:c>
      <x:c r="BY360" s="60" t="n">
        <x:v>46233</x:v>
      </x:c>
    </x:row>
    <x:row r="361">
      <x:c r="A361" s="37" t="str">
        <x:v>مهمة جمع أولية</x:v>
      </x:c>
      <x:c r="B361" s="37" t="str">
        <x:v>INSTTASK-9F38F294728D</x:v>
      </x:c>
      <x:c r="C361" s="37" t="str">
        <x:v>VAR-C3C70F7E39390C|EG-079|STORE|PENDING</x:v>
      </x:c>
      <x:c r="D361" s="37" t="str">
        <x:v>VAR-C3C70F7E39390C|EG-079|STORE</x:v>
      </x:c>
      <x:c r="E361" s="37" t="str">
        <x:v>VAR-C3C70F7E39390C</x:v>
      </x:c>
      <x:c r="F361" s="37" t="str">
        <x:v>MOD-3D8AE7BB770653</x:v>
      </x:c>
      <x:c r="G361" s="37" t="str">
        <x:v>Moulinex DD6553EG 3 L | 1000 W | Black | 3L</x:v>
      </x:c>
      <x:c r="H361" s="37" t="str">
        <x:v>الأجهزة المنزلية</x:v>
      </x:c>
      <x:c r="I361" s="37" t="str">
        <x:v>محضرات طعام</x:v>
      </x:c>
      <x:c r="J361" s="37" t="str">
        <x:v>Moulinex</x:v>
      </x:c>
      <x:c r="K361" s="37" t="str">
        <x:v>DD6553EG</x:v>
      </x:c>
      <x:c r="L361" s="37" t="str">
        <x:v>3 L | 1000 W | Black</x:v>
      </x:c>
      <x:c r="M361" s="37"/>
      <x:c r="N361" s="37"/>
      <x:c r="O361" s="37" t="str">
        <x:v>Black</x:v>
      </x:c>
      <x:c r="P361" s="37" t="str">
        <x:v>DD6553EG</x:v>
      </x:c>
      <x:c r="Q361" s="37"/>
      <x:c r="R361" s="37" t="str">
        <x:v>EG-079</x:v>
      </x:c>
      <x:c r="S361" s="37" t="str">
        <x:v>Zahran Stores</x:v>
      </x:c>
      <x:c r="T361" s="37" t="str">
        <x:v>A</x:v>
      </x:c>
      <x:c r="U361" s="37"/>
      <x:c r="V361" s="37"/>
      <x:c r="W361" s="37" t="str">
        <x:v>https://www.zahranstores.com/en/moulinex-optichef-hand-blender-1000watt-20functions-3l-food-processor-500ml-chopper-whisk-black-dd6553eg</x:v>
      </x:c>
      <x:c r="X361" s="37" t="str">
        <x:v>Sitemap/قائمة روابط</x:v>
      </x:c>
      <x:c r="Y361" s="37"/>
      <x:c r="Z361" s="37"/>
      <x:c r="AA361" s="37"/>
      <x:c r="AB361" s="37"/>
      <x:c r="AC361" s="37"/>
      <x:c r="AD361" s="37"/>
      <x:c r="AE361" s="37"/>
      <x:c r="AF361" s="56"/>
      <x:c r="AG361" s="56"/>
      <x:c r="AH361" s="56"/>
      <x:c r="AI361" s="58"/>
      <x:c r="AJ361" s="56"/>
      <x:c r="AK361" s="56"/>
      <x:c r="AL361" s="56"/>
      <x:c r="AM361" s="56"/>
      <x:c r="AN361" s="56"/>
      <x:c r="AO361" s="56" t="str">
        <x:f>IF(OR(AF361="",AD361=""),"",AF361*AD361+IF(AG361="",0,AG361)+IF(AH361="",0,AH361)+IF(AJ361="",0,AJ361)+IF(AK361="",0,AK361)+IF(AL361="",0,AL361)+IF(AM361="",0,AM361))</x:f>
      </x:c>
      <x:c r="AP361" s="56"/>
      <x:c r="AQ361" s="56" t="str">
        <x:f>IF(OR(AO361="",AP361=""),"",AO361-AP361)</x:f>
      </x:c>
      <x:c r="AR361" s="58" t="str">
        <x:f>IF(OR(AP361="",AP361=0,AQ361=""),"",AQ361/AP361)</x:f>
      </x:c>
      <x:c r="AS361" s="58"/>
      <x:c r="AT361" s="37"/>
      <x:c r="AU361" s="37"/>
      <x:c r="AV361" s="37"/>
      <x:c r="AW361" s="56"/>
      <x:c r="AX361" s="56"/>
      <x:c r="AY361" s="37"/>
      <x:c r="AZ361" s="37"/>
      <x:c r="BA361" s="37"/>
      <x:c r="BB361" s="37"/>
      <x:c r="BC361" s="37"/>
      <x:c r="BD361" s="60"/>
      <x:c r="BE361" s="60"/>
      <x:c r="BF361" s="37"/>
      <x:c r="BG361" s="37"/>
      <x:c r="BH361" s="37" t="str">
        <x:v>https://www.zahranstores.com/en/moulinex-optichef-hand-blender-1000watt-20functions-3l-food-processor-500ml-chopper-whisk-black-dd6553eg</x:v>
      </x:c>
      <x:c r="BI361" s="37"/>
      <x:c r="BJ361" s="37" t="str">
        <x:v>لم يبدأ</x:v>
      </x:c>
      <x:c r="BK361" s="60" t="n">
        <x:v>46233</x:v>
      </x:c>
      <x:c r="BL361" s="60"/>
      <x:c r="BM361" s="60"/>
      <x:c r="BN361" s="62" t="str">
        <x:f>IF(BM361="","",(NOW()-BM361)*24)</x:f>
      </x:c>
      <x:c r="BO361" s="37" t="str">
        <x:f>IF(BM361="","لم يُرصد",IF(BT361&lt;&gt;TRUE,"غير نشط",IF(BP361="فشل","فشل حالي",IF(BN361&lt;=12,"حديث",IF(BN361&lt;=24,"متأخر","قديم")))))</x:f>
        <x:v>لم يُرصد</x:v>
      </x:c>
      <x:c r="BP361" s="37" t="str">
        <x:v>بانتظار رصد التقسيط</x:v>
      </x:c>
      <x:c r="BQ361" s="37" t="n">
        <x:v>0</x:v>
      </x:c>
      <x:c r="BR361" s="37"/>
      <x:c r="BS361" s="37"/>
      <x:c r="BT361" s="54" t="b">
        <x:v>1</x:v>
      </x:c>
      <x:c r="BU361" s="37" t="str">
        <x:v>يحتاج تأكيد صفحة المنتج</x:v>
      </x:c>
      <x:c r="BV361" s="37" t="str"/>
      <x:c r="BW361" s="37" t="str">
        <x:v>الملفات المرفوعة لا تحتوي خطة تقسيط فعلية لهذا الربط؛ الصف مُنشأ كمهمة جمع. | Exact product URL in Zahran Stores public sitemap; stock not asserted</x:v>
      </x:c>
      <x:c r="BX361" s="60" t="n">
        <x:v>46233</x:v>
      </x:c>
      <x:c r="BY361" s="60" t="n">
        <x:v>46233</x:v>
      </x:c>
    </x:row>
    <x:row r="362">
      <x:c r="A362" s="37" t="str">
        <x:v>مهمة جمع أولية</x:v>
      </x:c>
      <x:c r="B362" s="37" t="str">
        <x:v>INSTTASK-C069DD5C7575</x:v>
      </x:c>
      <x:c r="C362" s="37" t="str">
        <x:v>VAR-91A13627E7670D|EG-079|STORE|PENDING</x:v>
      </x:c>
      <x:c r="D362" s="37" t="str">
        <x:v>VAR-91A13627E7670D|EG-079|STORE</x:v>
      </x:c>
      <x:c r="E362" s="37" t="str">
        <x:v>VAR-91A13627E7670D</x:v>
      </x:c>
      <x:c r="F362" s="37" t="str">
        <x:v>MOD-E984D47B95E3FF</x:v>
      </x:c>
      <x:c r="G362" s="37" t="str">
        <x:v>Moulinex FP823125 3 L | 1000 W | 3L</x:v>
      </x:c>
      <x:c r="H362" s="37" t="str">
        <x:v>الأجهزة المنزلية</x:v>
      </x:c>
      <x:c r="I362" s="37" t="str">
        <x:v>محضرات طعام</x:v>
      </x:c>
      <x:c r="J362" s="37" t="str">
        <x:v>Moulinex</x:v>
      </x:c>
      <x:c r="K362" s="37" t="str">
        <x:v>FP823125</x:v>
      </x:c>
      <x:c r="L362" s="37" t="str">
        <x:v>3 L | 1000 W</x:v>
      </x:c>
      <x:c r="M362" s="37"/>
      <x:c r="N362" s="37"/>
      <x:c r="O362" s="37"/>
      <x:c r="P362" s="37" t="str">
        <x:v>FP823125</x:v>
      </x:c>
      <x:c r="Q362" s="37"/>
      <x:c r="R362" s="37" t="str">
        <x:v>EG-079</x:v>
      </x:c>
      <x:c r="S362" s="37" t="str">
        <x:v>Zahran Stores</x:v>
      </x:c>
      <x:c r="T362" s="37" t="str">
        <x:v>A</x:v>
      </x:c>
      <x:c r="U362" s="37"/>
      <x:c r="V362" s="37"/>
      <x:c r="W362" s="37" t="str">
        <x:v>https://www.zahranstores.com/en/moulinex-double-force-food-processor-8attachments-27functions-1000watt-3l-bowl-2l-blender-fp823125</x:v>
      </x:c>
      <x:c r="X362" s="37" t="str">
        <x:v>Sitemap/قائمة روابط</x:v>
      </x:c>
      <x:c r="Y362" s="37"/>
      <x:c r="Z362" s="37"/>
      <x:c r="AA362" s="37"/>
      <x:c r="AB362" s="37"/>
      <x:c r="AC362" s="37"/>
      <x:c r="AD362" s="37"/>
      <x:c r="AE362" s="37"/>
      <x:c r="AF362" s="56"/>
      <x:c r="AG362" s="56"/>
      <x:c r="AH362" s="56"/>
      <x:c r="AI362" s="58"/>
      <x:c r="AJ362" s="56"/>
      <x:c r="AK362" s="56"/>
      <x:c r="AL362" s="56"/>
      <x:c r="AM362" s="56"/>
      <x:c r="AN362" s="56"/>
      <x:c r="AO362" s="56" t="str">
        <x:f>IF(OR(AF362="",AD362=""),"",AF362*AD362+IF(AG362="",0,AG362)+IF(AH362="",0,AH362)+IF(AJ362="",0,AJ362)+IF(AK362="",0,AK362)+IF(AL362="",0,AL362)+IF(AM362="",0,AM362))</x:f>
      </x:c>
      <x:c r="AP362" s="56"/>
      <x:c r="AQ362" s="56" t="str">
        <x:f>IF(OR(AO362="",AP362=""),"",AO362-AP362)</x:f>
      </x:c>
      <x:c r="AR362" s="58" t="str">
        <x:f>IF(OR(AP362="",AP362=0,AQ362=""),"",AQ362/AP362)</x:f>
      </x:c>
      <x:c r="AS362" s="58"/>
      <x:c r="AT362" s="37"/>
      <x:c r="AU362" s="37"/>
      <x:c r="AV362" s="37"/>
      <x:c r="AW362" s="56"/>
      <x:c r="AX362" s="56"/>
      <x:c r="AY362" s="37"/>
      <x:c r="AZ362" s="37"/>
      <x:c r="BA362" s="37"/>
      <x:c r="BB362" s="37"/>
      <x:c r="BC362" s="37"/>
      <x:c r="BD362" s="60"/>
      <x:c r="BE362" s="60"/>
      <x:c r="BF362" s="37"/>
      <x:c r="BG362" s="37"/>
      <x:c r="BH362" s="37" t="str">
        <x:v>https://www.zahranstores.com/en/moulinex-double-force-food-processor-8attachments-27functions-1000watt-3l-bowl-2l-blender-fp823125</x:v>
      </x:c>
      <x:c r="BI362" s="37"/>
      <x:c r="BJ362" s="37" t="str">
        <x:v>لم يبدأ</x:v>
      </x:c>
      <x:c r="BK362" s="60" t="n">
        <x:v>46233</x:v>
      </x:c>
      <x:c r="BL362" s="60"/>
      <x:c r="BM362" s="60"/>
      <x:c r="BN362" s="62" t="str">
        <x:f>IF(BM362="","",(NOW()-BM362)*24)</x:f>
      </x:c>
      <x:c r="BO362" s="37" t="str">
        <x:f>IF(BM362="","لم يُرصد",IF(BT362&lt;&gt;TRUE,"غير نشط",IF(BP362="فشل","فشل حالي",IF(BN362&lt;=12,"حديث",IF(BN362&lt;=24,"متأخر","قديم")))))</x:f>
        <x:v>لم يُرصد</x:v>
      </x:c>
      <x:c r="BP362" s="37" t="str">
        <x:v>بانتظار رصد التقسيط</x:v>
      </x:c>
      <x:c r="BQ362" s="37" t="n">
        <x:v>0</x:v>
      </x:c>
      <x:c r="BR362" s="37"/>
      <x:c r="BS362" s="37"/>
      <x:c r="BT362" s="54" t="b">
        <x:v>1</x:v>
      </x:c>
      <x:c r="BU362" s="37" t="str">
        <x:v>يحتاج تأكيد صفحة المنتج</x:v>
      </x:c>
      <x:c r="BV362" s="37" t="str"/>
      <x:c r="BW362" s="37" t="str">
        <x:v>الملفات المرفوعة لا تحتوي خطة تقسيط فعلية لهذا الربط؛ الصف مُنشأ كمهمة جمع. | Exact product URL in Zahran Stores public sitemap; stock not asserted</x:v>
      </x:c>
      <x:c r="BX362" s="60" t="n">
        <x:v>46233</x:v>
      </x:c>
      <x:c r="BY362" s="60" t="n">
        <x:v>46233</x:v>
      </x:c>
    </x:row>
    <x:row r="363">
      <x:c r="A363" s="37" t="str">
        <x:v>مهمة جمع أولية</x:v>
      </x:c>
      <x:c r="B363" s="37" t="str">
        <x:v>INSTTASK-887252CEED7D</x:v>
      </x:c>
      <x:c r="C363" s="37" t="str">
        <x:v>VAR-4913F945AC4EB0|EG-079|STORE|PENDING</x:v>
      </x:c>
      <x:c r="D363" s="37" t="str">
        <x:v>VAR-4913F945AC4EB0|EG-079|STORE</x:v>
      </x:c>
      <x:c r="E363" s="37" t="str">
        <x:v>VAR-4913F945AC4EB0</x:v>
      </x:c>
      <x:c r="F363" s="37" t="str">
        <x:v>MOD-49257F9F8577F6</x:v>
      </x:c>
      <x:c r="G363" s="37" t="str">
        <x:v>Moulinex FP824825 3 L | 1000 W | 3L</x:v>
      </x:c>
      <x:c r="H363" s="37" t="str">
        <x:v>الأجهزة المنزلية</x:v>
      </x:c>
      <x:c r="I363" s="37" t="str">
        <x:v>محضرات طعام</x:v>
      </x:c>
      <x:c r="J363" s="37" t="str">
        <x:v>Moulinex</x:v>
      </x:c>
      <x:c r="K363" s="37" t="str">
        <x:v>FP824825</x:v>
      </x:c>
      <x:c r="L363" s="37" t="str">
        <x:v>3 L | 1000 W</x:v>
      </x:c>
      <x:c r="M363" s="37"/>
      <x:c r="N363" s="37"/>
      <x:c r="O363" s="37"/>
      <x:c r="P363" s="37" t="str">
        <x:v>FP824825</x:v>
      </x:c>
      <x:c r="Q363" s="37"/>
      <x:c r="R363" s="37" t="str">
        <x:v>EG-079</x:v>
      </x:c>
      <x:c r="S363" s="37" t="str">
        <x:v>Zahran Stores</x:v>
      </x:c>
      <x:c r="T363" s="37" t="str">
        <x:v>A</x:v>
      </x:c>
      <x:c r="U363" s="37"/>
      <x:c r="V363" s="37"/>
      <x:c r="W363" s="37" t="str">
        <x:v>https://www.zahranstores.com/en/moulinex-double-force-food-processor-10attachments-34functions-1000watt-3l-bowl-2l-blender-fp824825</x:v>
      </x:c>
      <x:c r="X363" s="37" t="str">
        <x:v>Sitemap/قائمة روابط</x:v>
      </x:c>
      <x:c r="Y363" s="37"/>
      <x:c r="Z363" s="37"/>
      <x:c r="AA363" s="37"/>
      <x:c r="AB363" s="37"/>
      <x:c r="AC363" s="37"/>
      <x:c r="AD363" s="37"/>
      <x:c r="AE363" s="37"/>
      <x:c r="AF363" s="56"/>
      <x:c r="AG363" s="56"/>
      <x:c r="AH363" s="56"/>
      <x:c r="AI363" s="58"/>
      <x:c r="AJ363" s="56"/>
      <x:c r="AK363" s="56"/>
      <x:c r="AL363" s="56"/>
      <x:c r="AM363" s="56"/>
      <x:c r="AN363" s="56"/>
      <x:c r="AO363" s="56" t="str">
        <x:f>IF(OR(AF363="",AD363=""),"",AF363*AD363+IF(AG363="",0,AG363)+IF(AH363="",0,AH363)+IF(AJ363="",0,AJ363)+IF(AK363="",0,AK363)+IF(AL363="",0,AL363)+IF(AM363="",0,AM363))</x:f>
      </x:c>
      <x:c r="AP363" s="56"/>
      <x:c r="AQ363" s="56" t="str">
        <x:f>IF(OR(AO363="",AP363=""),"",AO363-AP363)</x:f>
      </x:c>
      <x:c r="AR363" s="58" t="str">
        <x:f>IF(OR(AP363="",AP363=0,AQ363=""),"",AQ363/AP363)</x:f>
      </x:c>
      <x:c r="AS363" s="58"/>
      <x:c r="AT363" s="37"/>
      <x:c r="AU363" s="37"/>
      <x:c r="AV363" s="37"/>
      <x:c r="AW363" s="56"/>
      <x:c r="AX363" s="56"/>
      <x:c r="AY363" s="37"/>
      <x:c r="AZ363" s="37"/>
      <x:c r="BA363" s="37"/>
      <x:c r="BB363" s="37"/>
      <x:c r="BC363" s="37"/>
      <x:c r="BD363" s="60"/>
      <x:c r="BE363" s="60"/>
      <x:c r="BF363" s="37"/>
      <x:c r="BG363" s="37"/>
      <x:c r="BH363" s="37" t="str">
        <x:v>https://www.zahranstores.com/en/moulinex-double-force-food-processor-10attachments-34functions-1000watt-3l-bowl-2l-blender-fp824825</x:v>
      </x:c>
      <x:c r="BI363" s="37"/>
      <x:c r="BJ363" s="37" t="str">
        <x:v>لم يبدأ</x:v>
      </x:c>
      <x:c r="BK363" s="60" t="n">
        <x:v>46233</x:v>
      </x:c>
      <x:c r="BL363" s="60"/>
      <x:c r="BM363" s="60"/>
      <x:c r="BN363" s="62" t="str">
        <x:f>IF(BM363="","",(NOW()-BM363)*24)</x:f>
      </x:c>
      <x:c r="BO363" s="37" t="str">
        <x:f>IF(BM363="","لم يُرصد",IF(BT363&lt;&gt;TRUE,"غير نشط",IF(BP363="فشل","فشل حالي",IF(BN363&lt;=12,"حديث",IF(BN363&lt;=24,"متأخر","قديم")))))</x:f>
        <x:v>لم يُرصد</x:v>
      </x:c>
      <x:c r="BP363" s="37" t="str">
        <x:v>بانتظار رصد التقسيط</x:v>
      </x:c>
      <x:c r="BQ363" s="37" t="n">
        <x:v>0</x:v>
      </x:c>
      <x:c r="BR363" s="37"/>
      <x:c r="BS363" s="37"/>
      <x:c r="BT363" s="54" t="b">
        <x:v>1</x:v>
      </x:c>
      <x:c r="BU363" s="37" t="str">
        <x:v>يحتاج تأكيد صفحة المنتج</x:v>
      </x:c>
      <x:c r="BV363" s="37" t="str"/>
      <x:c r="BW363" s="37" t="str">
        <x:v>الملفات المرفوعة لا تحتوي خطة تقسيط فعلية لهذا الربط؛ الصف مُنشأ كمهمة جمع. | Exact product URL in Zahran Stores public sitemap; stock not asserted</x:v>
      </x:c>
      <x:c r="BX363" s="60" t="n">
        <x:v>46233</x:v>
      </x:c>
      <x:c r="BY363" s="60" t="n">
        <x:v>46233</x:v>
      </x:c>
    </x:row>
    <x:row r="364">
      <x:c r="A364" s="37" t="str">
        <x:v>مهمة جمع أولية</x:v>
      </x:c>
      <x:c r="B364" s="37" t="str">
        <x:v>INSTTASK-300EAEF97E82</x:v>
      </x:c>
      <x:c r="C364" s="37" t="str">
        <x:v>VAR-79226F74E162F4|EG-079|STORE|PENDING</x:v>
      </x:c>
      <x:c r="D364" s="37" t="str">
        <x:v>VAR-79226F74E162F4|EG-079|STORE</x:v>
      </x:c>
      <x:c r="E364" s="37" t="str">
        <x:v>VAR-79226F74E162F4</x:v>
      </x:c>
      <x:c r="F364" s="37" t="str">
        <x:v>MOD-3E9830173A8CAD</x:v>
      </x:c>
      <x:c r="G364" s="37" t="str">
        <x:v>Moulinex FP8267 3 L | 1000 W | 3L</x:v>
      </x:c>
      <x:c r="H364" s="37" t="str">
        <x:v>الأجهزة المنزلية</x:v>
      </x:c>
      <x:c r="I364" s="37" t="str">
        <x:v>محضرات طعام</x:v>
      </x:c>
      <x:c r="J364" s="37" t="str">
        <x:v>Moulinex</x:v>
      </x:c>
      <x:c r="K364" s="37" t="str">
        <x:v>FP8267</x:v>
      </x:c>
      <x:c r="L364" s="37" t="str">
        <x:v>3 L | 1000 W</x:v>
      </x:c>
      <x:c r="M364" s="37"/>
      <x:c r="N364" s="37"/>
      <x:c r="O364" s="37"/>
      <x:c r="P364" s="37" t="str">
        <x:v>FP8267</x:v>
      </x:c>
      <x:c r="Q364" s="37"/>
      <x:c r="R364" s="37" t="str">
        <x:v>EG-079</x:v>
      </x:c>
      <x:c r="S364" s="37" t="str">
        <x:v>Zahran Stores</x:v>
      </x:c>
      <x:c r="T364" s="37" t="str">
        <x:v>A</x:v>
      </x:c>
      <x:c r="U364" s="37"/>
      <x:c r="V364" s="37"/>
      <x:c r="W364" s="37" t="str">
        <x:v>https://www.zahranstores.com/en/moulinex-double-force-food-processor-11attachments-36-functions-digital-1000watt-3l-bowl-2l-blender-fp8267</x:v>
      </x:c>
      <x:c r="X364" s="37" t="str">
        <x:v>Sitemap/قائمة روابط</x:v>
      </x:c>
      <x:c r="Y364" s="37"/>
      <x:c r="Z364" s="37"/>
      <x:c r="AA364" s="37"/>
      <x:c r="AB364" s="37"/>
      <x:c r="AC364" s="37"/>
      <x:c r="AD364" s="37"/>
      <x:c r="AE364" s="37"/>
      <x:c r="AF364" s="56"/>
      <x:c r="AG364" s="56"/>
      <x:c r="AH364" s="56"/>
      <x:c r="AI364" s="58"/>
      <x:c r="AJ364" s="56"/>
      <x:c r="AK364" s="56"/>
      <x:c r="AL364" s="56"/>
      <x:c r="AM364" s="56"/>
      <x:c r="AN364" s="56"/>
      <x:c r="AO364" s="56" t="str">
        <x:f>IF(OR(AF364="",AD364=""),"",AF364*AD364+IF(AG364="",0,AG364)+IF(AH364="",0,AH364)+IF(AJ364="",0,AJ364)+IF(AK364="",0,AK364)+IF(AL364="",0,AL364)+IF(AM364="",0,AM364))</x:f>
      </x:c>
      <x:c r="AP364" s="56"/>
      <x:c r="AQ364" s="56" t="str">
        <x:f>IF(OR(AO364="",AP364=""),"",AO364-AP364)</x:f>
      </x:c>
      <x:c r="AR364" s="58" t="str">
        <x:f>IF(OR(AP364="",AP364=0,AQ364=""),"",AQ364/AP364)</x:f>
      </x:c>
      <x:c r="AS364" s="58"/>
      <x:c r="AT364" s="37"/>
      <x:c r="AU364" s="37"/>
      <x:c r="AV364" s="37"/>
      <x:c r="AW364" s="56"/>
      <x:c r="AX364" s="56"/>
      <x:c r="AY364" s="37"/>
      <x:c r="AZ364" s="37"/>
      <x:c r="BA364" s="37"/>
      <x:c r="BB364" s="37"/>
      <x:c r="BC364" s="37"/>
      <x:c r="BD364" s="60"/>
      <x:c r="BE364" s="60"/>
      <x:c r="BF364" s="37"/>
      <x:c r="BG364" s="37"/>
      <x:c r="BH364" s="37" t="str">
        <x:v>https://www.zahranstores.com/en/moulinex-double-force-food-processor-11attachments-36-functions-digital-1000watt-3l-bowl-2l-blender-fp8267</x:v>
      </x:c>
      <x:c r="BI364" s="37"/>
      <x:c r="BJ364" s="37" t="str">
        <x:v>لم يبدأ</x:v>
      </x:c>
      <x:c r="BK364" s="60" t="n">
        <x:v>46233</x:v>
      </x:c>
      <x:c r="BL364" s="60"/>
      <x:c r="BM364" s="60"/>
      <x:c r="BN364" s="62" t="str">
        <x:f>IF(BM364="","",(NOW()-BM364)*24)</x:f>
      </x:c>
      <x:c r="BO364" s="37" t="str">
        <x:f>IF(BM364="","لم يُرصد",IF(BT364&lt;&gt;TRUE,"غير نشط",IF(BP364="فشل","فشل حالي",IF(BN364&lt;=12,"حديث",IF(BN364&lt;=24,"متأخر","قديم")))))</x:f>
        <x:v>لم يُرصد</x:v>
      </x:c>
      <x:c r="BP364" s="37" t="str">
        <x:v>بانتظار رصد التقسيط</x:v>
      </x:c>
      <x:c r="BQ364" s="37" t="n">
        <x:v>0</x:v>
      </x:c>
      <x:c r="BR364" s="37"/>
      <x:c r="BS364" s="37"/>
      <x:c r="BT364" s="54" t="b">
        <x:v>1</x:v>
      </x:c>
      <x:c r="BU364" s="37" t="str">
        <x:v>يحتاج تأكيد صفحة المنتج</x:v>
      </x:c>
      <x:c r="BV364" s="37" t="str"/>
      <x:c r="BW364" s="37" t="str">
        <x:v>الملفات المرفوعة لا تحتوي خطة تقسيط فعلية لهذا الربط؛ الصف مُنشأ كمهمة جمع. | Exact product URL in Zahran Stores public sitemap; stock not asserted</x:v>
      </x:c>
      <x:c r="BX364" s="60" t="n">
        <x:v>46233</x:v>
      </x:c>
      <x:c r="BY364" s="60" t="n">
        <x:v>46233</x:v>
      </x:c>
    </x:row>
    <x:row r="365">
      <x:c r="A365" s="37" t="str">
        <x:v>مهمة جمع أولية</x:v>
      </x:c>
      <x:c r="B365" s="37" t="str">
        <x:v>INSTTASK-07030EE52707</x:v>
      </x:c>
      <x:c r="C365" s="37" t="str">
        <x:v>VAR-DD463ACDA74641|EG-079|STORE|PENDING</x:v>
      </x:c>
      <x:c r="D365" s="37" t="str">
        <x:v>VAR-DD463ACDA74641|EG-079|STORE</x:v>
      </x:c>
      <x:c r="E365" s="37" t="str">
        <x:v>VAR-DD463ACDA74641</x:v>
      </x:c>
      <x:c r="F365" s="37" t="str">
        <x:v>MOD-8D5B197E101032</x:v>
      </x:c>
      <x:c r="G365" s="37" t="str">
        <x:v>Moulinex FP8268EG 3 L | 1000 W | 3L</x:v>
      </x:c>
      <x:c r="H365" s="37" t="str">
        <x:v>الأجهزة المنزلية</x:v>
      </x:c>
      <x:c r="I365" s="37" t="str">
        <x:v>محضرات طعام</x:v>
      </x:c>
      <x:c r="J365" s="37" t="str">
        <x:v>Moulinex</x:v>
      </x:c>
      <x:c r="K365" s="37" t="str">
        <x:v>FP8268EG</x:v>
      </x:c>
      <x:c r="L365" s="37" t="str">
        <x:v>3 L | 1000 W</x:v>
      </x:c>
      <x:c r="M365" s="37"/>
      <x:c r="N365" s="37"/>
      <x:c r="O365" s="37"/>
      <x:c r="P365" s="37" t="str">
        <x:v>FP8268EG</x:v>
      </x:c>
      <x:c r="Q365" s="37"/>
      <x:c r="R365" s="37" t="str">
        <x:v>EG-079</x:v>
      </x:c>
      <x:c r="S365" s="37" t="str">
        <x:v>Zahran Stores</x:v>
      </x:c>
      <x:c r="T365" s="37" t="str">
        <x:v>A</x:v>
      </x:c>
      <x:c r="U365" s="37"/>
      <x:c r="V365" s="37"/>
      <x:c r="W365" s="37" t="str">
        <x:v>https://www.zahranstores.com/en/moulinex-double-force-food-processor-11attachments-36function-digital-1000watt-3l-bowl-2l-blender-fp8268eg</x:v>
      </x:c>
      <x:c r="X365" s="37" t="str">
        <x:v>Sitemap/قائمة روابط</x:v>
      </x:c>
      <x:c r="Y365" s="37"/>
      <x:c r="Z365" s="37"/>
      <x:c r="AA365" s="37"/>
      <x:c r="AB365" s="37"/>
      <x:c r="AC365" s="37"/>
      <x:c r="AD365" s="37"/>
      <x:c r="AE365" s="37"/>
      <x:c r="AF365" s="56"/>
      <x:c r="AG365" s="56"/>
      <x:c r="AH365" s="56"/>
      <x:c r="AI365" s="58"/>
      <x:c r="AJ365" s="56"/>
      <x:c r="AK365" s="56"/>
      <x:c r="AL365" s="56"/>
      <x:c r="AM365" s="56"/>
      <x:c r="AN365" s="56"/>
      <x:c r="AO365" s="56" t="str">
        <x:f>IF(OR(AF365="",AD365=""),"",AF365*AD365+IF(AG365="",0,AG365)+IF(AH365="",0,AH365)+IF(AJ365="",0,AJ365)+IF(AK365="",0,AK365)+IF(AL365="",0,AL365)+IF(AM365="",0,AM365))</x:f>
      </x:c>
      <x:c r="AP365" s="56"/>
      <x:c r="AQ365" s="56" t="str">
        <x:f>IF(OR(AO365="",AP365=""),"",AO365-AP365)</x:f>
      </x:c>
      <x:c r="AR365" s="58" t="str">
        <x:f>IF(OR(AP365="",AP365=0,AQ365=""),"",AQ365/AP365)</x:f>
      </x:c>
      <x:c r="AS365" s="58"/>
      <x:c r="AT365" s="37"/>
      <x:c r="AU365" s="37"/>
      <x:c r="AV365" s="37"/>
      <x:c r="AW365" s="56"/>
      <x:c r="AX365" s="56"/>
      <x:c r="AY365" s="37"/>
      <x:c r="AZ365" s="37"/>
      <x:c r="BA365" s="37"/>
      <x:c r="BB365" s="37"/>
      <x:c r="BC365" s="37"/>
      <x:c r="BD365" s="60"/>
      <x:c r="BE365" s="60"/>
      <x:c r="BF365" s="37"/>
      <x:c r="BG365" s="37"/>
      <x:c r="BH365" s="37" t="str">
        <x:v>https://www.zahranstores.com/en/moulinex-double-force-food-processor-11attachments-36function-digital-1000watt-3l-bowl-2l-blender-fp8268eg</x:v>
      </x:c>
      <x:c r="BI365" s="37"/>
      <x:c r="BJ365" s="37" t="str">
        <x:v>لم يبدأ</x:v>
      </x:c>
      <x:c r="BK365" s="60" t="n">
        <x:v>46233</x:v>
      </x:c>
      <x:c r="BL365" s="60"/>
      <x:c r="BM365" s="60"/>
      <x:c r="BN365" s="62" t="str">
        <x:f>IF(BM365="","",(NOW()-BM365)*24)</x:f>
      </x:c>
      <x:c r="BO365" s="37" t="str">
        <x:f>IF(BM365="","لم يُرصد",IF(BT365&lt;&gt;TRUE,"غير نشط",IF(BP365="فشل","فشل حالي",IF(BN365&lt;=12,"حديث",IF(BN365&lt;=24,"متأخر","قديم")))))</x:f>
        <x:v>لم يُرصد</x:v>
      </x:c>
      <x:c r="BP365" s="37" t="str">
        <x:v>بانتظار رصد التقسيط</x:v>
      </x:c>
      <x:c r="BQ365" s="37" t="n">
        <x:v>0</x:v>
      </x:c>
      <x:c r="BR365" s="37"/>
      <x:c r="BS365" s="37"/>
      <x:c r="BT365" s="54" t="b">
        <x:v>1</x:v>
      </x:c>
      <x:c r="BU365" s="37" t="str">
        <x:v>يحتاج تأكيد صفحة المنتج</x:v>
      </x:c>
      <x:c r="BV365" s="37" t="str"/>
      <x:c r="BW365" s="37" t="str">
        <x:v>الملفات المرفوعة لا تحتوي خطة تقسيط فعلية لهذا الربط؛ الصف مُنشأ كمهمة جمع. | Exact product URL in Zahran Stores public sitemap; stock not asserted</x:v>
      </x:c>
      <x:c r="BX365" s="60" t="n">
        <x:v>46233</x:v>
      </x:c>
      <x:c r="BY365" s="60" t="n">
        <x:v>46233</x:v>
      </x:c>
    </x:row>
    <x:row r="366">
      <x:c r="A366" s="37" t="str">
        <x:v>مهمة جمع أولية</x:v>
      </x:c>
      <x:c r="B366" s="37" t="str">
        <x:v>INSTTASK-2948D41B5CAF</x:v>
      </x:c>
      <x:c r="C366" s="37" t="str">
        <x:v>VAR-7546B1515670EA|EG-079|STORE|PENDING</x:v>
      </x:c>
      <x:c r="D366" s="37" t="str">
        <x:v>VAR-7546B1515670EA|EG-079|STORE</x:v>
      </x:c>
      <x:c r="E366" s="37" t="str">
        <x:v>VAR-7546B1515670EA</x:v>
      </x:c>
      <x:c r="F366" s="37" t="str">
        <x:v>MOD-15E2B33AC2AF46</x:v>
      </x:c>
      <x:c r="G366" s="37" t="str">
        <x:v>Tefal VG4151EE Black</x:v>
      </x:c>
      <x:c r="H366" s="37" t="str">
        <x:v>الأجهزة المنزلية</x:v>
      </x:c>
      <x:c r="I366" s="37" t="str">
        <x:v>مراوح حائط</x:v>
      </x:c>
      <x:c r="J366" s="37" t="str">
        <x:v>Tefal</x:v>
      </x:c>
      <x:c r="K366" s="37" t="str">
        <x:v>VG4151EE</x:v>
      </x:c>
      <x:c r="L366" s="37" t="str">
        <x:v>Black</x:v>
      </x:c>
      <x:c r="M366" s="37"/>
      <x:c r="N366" s="37"/>
      <x:c r="O366" s="37" t="str">
        <x:v>Black</x:v>
      </x:c>
      <x:c r="P366" s="37" t="str">
        <x:v>VG4151EE</x:v>
      </x:c>
      <x:c r="Q366" s="37"/>
      <x:c r="R366" s="37" t="str">
        <x:v>EG-079</x:v>
      </x:c>
      <x:c r="S366" s="37" t="str">
        <x:v>Zahran Stores</x:v>
      </x:c>
      <x:c r="T366" s="37" t="str">
        <x:v>A</x:v>
      </x:c>
      <x:c r="U366" s="37"/>
      <x:c r="V366" s="37"/>
      <x:c r="W366" s="37" t="str">
        <x:v>https://www.zahranstores.com/en/tefal-silence-force-wall-fan-with-remote-control-16-inch-3-speeds-black-vg4151ee</x:v>
      </x:c>
      <x:c r="X366" s="37" t="str">
        <x:v>Sitemap/قائمة روابط</x:v>
      </x:c>
      <x:c r="Y366" s="37"/>
      <x:c r="Z366" s="37"/>
      <x:c r="AA366" s="37"/>
      <x:c r="AB366" s="37"/>
      <x:c r="AC366" s="37"/>
      <x:c r="AD366" s="37"/>
      <x:c r="AE366" s="37"/>
      <x:c r="AF366" s="56"/>
      <x:c r="AG366" s="56"/>
      <x:c r="AH366" s="56"/>
      <x:c r="AI366" s="58"/>
      <x:c r="AJ366" s="56"/>
      <x:c r="AK366" s="56"/>
      <x:c r="AL366" s="56"/>
      <x:c r="AM366" s="56"/>
      <x:c r="AN366" s="56"/>
      <x:c r="AO366" s="56" t="str">
        <x:f>IF(OR(AF366="",AD366=""),"",AF366*AD366+IF(AG366="",0,AG366)+IF(AH366="",0,AH366)+IF(AJ366="",0,AJ366)+IF(AK366="",0,AK366)+IF(AL366="",0,AL366)+IF(AM366="",0,AM366))</x:f>
      </x:c>
      <x:c r="AP366" s="56"/>
      <x:c r="AQ366" s="56" t="str">
        <x:f>IF(OR(AO366="",AP366=""),"",AO366-AP366)</x:f>
      </x:c>
      <x:c r="AR366" s="58" t="str">
        <x:f>IF(OR(AP366="",AP366=0,AQ366=""),"",AQ366/AP366)</x:f>
      </x:c>
      <x:c r="AS366" s="58"/>
      <x:c r="AT366" s="37"/>
      <x:c r="AU366" s="37"/>
      <x:c r="AV366" s="37"/>
      <x:c r="AW366" s="56"/>
      <x:c r="AX366" s="56"/>
      <x:c r="AY366" s="37"/>
      <x:c r="AZ366" s="37"/>
      <x:c r="BA366" s="37"/>
      <x:c r="BB366" s="37"/>
      <x:c r="BC366" s="37"/>
      <x:c r="BD366" s="60"/>
      <x:c r="BE366" s="60"/>
      <x:c r="BF366" s="37"/>
      <x:c r="BG366" s="37"/>
      <x:c r="BH366" s="37" t="str">
        <x:v>https://www.zahranstores.com/en/tefal-silence-force-wall-fan-with-remote-control-16-inch-3-speeds-black-vg4151ee</x:v>
      </x:c>
      <x:c r="BI366" s="37"/>
      <x:c r="BJ366" s="37" t="str">
        <x:v>لم يبدأ</x:v>
      </x:c>
      <x:c r="BK366" s="60" t="n">
        <x:v>46233</x:v>
      </x:c>
      <x:c r="BL366" s="60"/>
      <x:c r="BM366" s="60"/>
      <x:c r="BN366" s="62" t="str">
        <x:f>IF(BM366="","",(NOW()-BM366)*24)</x:f>
      </x:c>
      <x:c r="BO366" s="37" t="str">
        <x:f>IF(BM366="","لم يُرصد",IF(BT366&lt;&gt;TRUE,"غير نشط",IF(BP366="فشل","فشل حالي",IF(BN366&lt;=12,"حديث",IF(BN366&lt;=24,"متأخر","قديم")))))</x:f>
        <x:v>لم يُرصد</x:v>
      </x:c>
      <x:c r="BP366" s="37" t="str">
        <x:v>بانتظار رصد التقسيط</x:v>
      </x:c>
      <x:c r="BQ366" s="37" t="n">
        <x:v>0</x:v>
      </x:c>
      <x:c r="BR366" s="37"/>
      <x:c r="BS366" s="37"/>
      <x:c r="BT366" s="54" t="b">
        <x:v>1</x:v>
      </x:c>
      <x:c r="BU366" s="37" t="str">
        <x:v>يحتاج تأكيد صفحة المنتج</x:v>
      </x:c>
      <x:c r="BV366" s="37" t="str"/>
      <x:c r="BW366" s="37" t="str">
        <x:v>الملفات المرفوعة لا تحتوي خطة تقسيط فعلية لهذا الربط؛ الصف مُنشأ كمهمة جمع. | Exact product URL in Zahran Stores public sitemap; stock not asserted</x:v>
      </x:c>
      <x:c r="BX366" s="60" t="n">
        <x:v>46233</x:v>
      </x:c>
      <x:c r="BY366" s="60" t="n">
        <x:v>46233</x:v>
      </x:c>
    </x:row>
    <x:row r="367">
      <x:c r="A367" s="37" t="str">
        <x:v>مهمة جمع أولية</x:v>
      </x:c>
      <x:c r="B367" s="37" t="str">
        <x:v>INSTTASK-24DA11306DCF</x:v>
      </x:c>
      <x:c r="C367" s="37" t="str">
        <x:v>VAR-C1B2FA68929364|EG-079|STORE|PENDING</x:v>
      </x:c>
      <x:c r="D367" s="37" t="str">
        <x:v>VAR-C1B2FA68929364|EG-079|STORE</x:v>
      </x:c>
      <x:c r="E367" s="37" t="str">
        <x:v>VAR-C1B2FA68929364</x:v>
      </x:c>
      <x:c r="F367" s="37" t="str">
        <x:v>MOD-264751A2CA79F5</x:v>
      </x:c>
      <x:c r="G367" s="37" t="str">
        <x:v>Tefal VG4130EE Black</x:v>
      </x:c>
      <x:c r="H367" s="37" t="str">
        <x:v>الأجهزة المنزلية</x:v>
      </x:c>
      <x:c r="I367" s="37" t="str">
        <x:v>مراوح عمود</x:v>
      </x:c>
      <x:c r="J367" s="37" t="str">
        <x:v>Tefal</x:v>
      </x:c>
      <x:c r="K367" s="37" t="str">
        <x:v>VG4130EE</x:v>
      </x:c>
      <x:c r="L367" s="37" t="str">
        <x:v>Black</x:v>
      </x:c>
      <x:c r="M367" s="37"/>
      <x:c r="N367" s="37"/>
      <x:c r="O367" s="37" t="str">
        <x:v>Black</x:v>
      </x:c>
      <x:c r="P367" s="37" t="str">
        <x:v>VG4130EE</x:v>
      </x:c>
      <x:c r="Q367" s="37"/>
      <x:c r="R367" s="37" t="str">
        <x:v>EG-079</x:v>
      </x:c>
      <x:c r="S367" s="37" t="str">
        <x:v>Zahran Stores</x:v>
      </x:c>
      <x:c r="T367" s="37" t="str">
        <x:v>A</x:v>
      </x:c>
      <x:c r="U367" s="37"/>
      <x:c r="V367" s="37"/>
      <x:c r="W367" s="37" t="str">
        <x:v>https://www.zahranstores.com/en/tefal-silence-force-stand-fan-with-remote-control-16-inch-black-vg4130ee-1869</x:v>
      </x:c>
      <x:c r="X367" s="37" t="str">
        <x:v>Sitemap/قائمة روابط</x:v>
      </x:c>
      <x:c r="Y367" s="37"/>
      <x:c r="Z367" s="37"/>
      <x:c r="AA367" s="37"/>
      <x:c r="AB367" s="37"/>
      <x:c r="AC367" s="37"/>
      <x:c r="AD367" s="37"/>
      <x:c r="AE367" s="37"/>
      <x:c r="AF367" s="56"/>
      <x:c r="AG367" s="56"/>
      <x:c r="AH367" s="56"/>
      <x:c r="AI367" s="58"/>
      <x:c r="AJ367" s="56"/>
      <x:c r="AK367" s="56"/>
      <x:c r="AL367" s="56"/>
      <x:c r="AM367" s="56"/>
      <x:c r="AN367" s="56"/>
      <x:c r="AO367" s="56" t="str">
        <x:f>IF(OR(AF367="",AD367=""),"",AF367*AD367+IF(AG367="",0,AG367)+IF(AH367="",0,AH367)+IF(AJ367="",0,AJ367)+IF(AK367="",0,AK367)+IF(AL367="",0,AL367)+IF(AM367="",0,AM367))</x:f>
      </x:c>
      <x:c r="AP367" s="56"/>
      <x:c r="AQ367" s="56" t="str">
        <x:f>IF(OR(AO367="",AP367=""),"",AO367-AP367)</x:f>
      </x:c>
      <x:c r="AR367" s="58" t="str">
        <x:f>IF(OR(AP367="",AP367=0,AQ367=""),"",AQ367/AP367)</x:f>
      </x:c>
      <x:c r="AS367" s="58"/>
      <x:c r="AT367" s="37"/>
      <x:c r="AU367" s="37"/>
      <x:c r="AV367" s="37"/>
      <x:c r="AW367" s="56"/>
      <x:c r="AX367" s="56"/>
      <x:c r="AY367" s="37"/>
      <x:c r="AZ367" s="37"/>
      <x:c r="BA367" s="37"/>
      <x:c r="BB367" s="37"/>
      <x:c r="BC367" s="37"/>
      <x:c r="BD367" s="60"/>
      <x:c r="BE367" s="60"/>
      <x:c r="BF367" s="37"/>
      <x:c r="BG367" s="37"/>
      <x:c r="BH367" s="37" t="str">
        <x:v>https://www.zahranstores.com/en/tefal-silence-force-stand-fan-with-remote-control-16-inch-black-vg4130ee-1869</x:v>
      </x:c>
      <x:c r="BI367" s="37"/>
      <x:c r="BJ367" s="37" t="str">
        <x:v>لم يبدأ</x:v>
      </x:c>
      <x:c r="BK367" s="60" t="n">
        <x:v>46233</x:v>
      </x:c>
      <x:c r="BL367" s="60"/>
      <x:c r="BM367" s="60"/>
      <x:c r="BN367" s="62" t="str">
        <x:f>IF(BM367="","",(NOW()-BM367)*24)</x:f>
      </x:c>
      <x:c r="BO367" s="37" t="str">
        <x:f>IF(BM367="","لم يُرصد",IF(BT367&lt;&gt;TRUE,"غير نشط",IF(BP367="فشل","فشل حالي",IF(BN367&lt;=12,"حديث",IF(BN367&lt;=24,"متأخر","قديم")))))</x:f>
        <x:v>لم يُرصد</x:v>
      </x:c>
      <x:c r="BP367" s="37" t="str">
        <x:v>بانتظار رصد التقسيط</x:v>
      </x:c>
      <x:c r="BQ367" s="37" t="n">
        <x:v>0</x:v>
      </x:c>
      <x:c r="BR367" s="37"/>
      <x:c r="BS367" s="37"/>
      <x:c r="BT367" s="54" t="b">
        <x:v>1</x:v>
      </x:c>
      <x:c r="BU367" s="37" t="str">
        <x:v>يحتاج تأكيد صفحة المنتج</x:v>
      </x:c>
      <x:c r="BV367" s="37" t="str"/>
      <x:c r="BW367" s="37" t="str">
        <x:v>الملفات المرفوعة لا تحتوي خطة تقسيط فعلية لهذا الربط؛ الصف مُنشأ كمهمة جمع. | Exact product URL in Zahran Stores public sitemap; stock not asserted</x:v>
      </x:c>
      <x:c r="BX367" s="60" t="n">
        <x:v>46233</x:v>
      </x:c>
      <x:c r="BY367" s="60" t="n">
        <x:v>46233</x:v>
      </x:c>
    </x:row>
    <x:row r="368">
      <x:c r="A368" s="37" t="str">
        <x:v>مهمة جمع أولية</x:v>
      </x:c>
      <x:c r="B368" s="37" t="str">
        <x:v>INSTTASK-3D0834B5ED74</x:v>
      </x:c>
      <x:c r="C368" s="37" t="str">
        <x:v>VAR-0B7BE5431B10FC|EG-079|STORE|PENDING</x:v>
      </x:c>
      <x:c r="D368" s="37" t="str">
        <x:v>VAR-0B7BE5431B10FC|EG-079|STORE</x:v>
      </x:c>
      <x:c r="E368" s="37" t="str">
        <x:v>VAR-0B7BE5431B10FC</x:v>
      </x:c>
      <x:c r="F368" s="37" t="str">
        <x:v>MOD-0C7EAFFE837D94</x:v>
      </x:c>
      <x:c r="G368" s="37" t="str">
        <x:v>Tefal VG4135EE Black</x:v>
      </x:c>
      <x:c r="H368" s="37" t="str">
        <x:v>الأجهزة المنزلية</x:v>
      </x:c>
      <x:c r="I368" s="37" t="str">
        <x:v>مراوح عمود</x:v>
      </x:c>
      <x:c r="J368" s="37" t="str">
        <x:v>Tefal</x:v>
      </x:c>
      <x:c r="K368" s="37" t="str">
        <x:v>VG4135EE</x:v>
      </x:c>
      <x:c r="L368" s="37" t="str">
        <x:v>Black</x:v>
      </x:c>
      <x:c r="M368" s="37"/>
      <x:c r="N368" s="37"/>
      <x:c r="O368" s="37" t="str">
        <x:v>Black</x:v>
      </x:c>
      <x:c r="P368" s="37" t="str">
        <x:v>VG4135EE</x:v>
      </x:c>
      <x:c r="Q368" s="37"/>
      <x:c r="R368" s="37" t="str">
        <x:v>EG-079</x:v>
      </x:c>
      <x:c r="S368" s="37" t="str">
        <x:v>Zahran Stores</x:v>
      </x:c>
      <x:c r="T368" s="37" t="str">
        <x:v>A</x:v>
      </x:c>
      <x:c r="U368" s="37"/>
      <x:c r="V368" s="37"/>
      <x:c r="W368" s="37" t="str">
        <x:v>https://www.zahranstores.com/en/tefal-silence-force-anti-mosquito-repellent-stand-fan-with-remote-control-16-inch-black-vg4135ee-1868</x:v>
      </x:c>
      <x:c r="X368" s="37" t="str">
        <x:v>Sitemap/قائمة روابط</x:v>
      </x:c>
      <x:c r="Y368" s="37"/>
      <x:c r="Z368" s="37"/>
      <x:c r="AA368" s="37"/>
      <x:c r="AB368" s="37"/>
      <x:c r="AC368" s="37"/>
      <x:c r="AD368" s="37"/>
      <x:c r="AE368" s="37"/>
      <x:c r="AF368" s="56"/>
      <x:c r="AG368" s="56"/>
      <x:c r="AH368" s="56"/>
      <x:c r="AI368" s="58"/>
      <x:c r="AJ368" s="56"/>
      <x:c r="AK368" s="56"/>
      <x:c r="AL368" s="56"/>
      <x:c r="AM368" s="56"/>
      <x:c r="AN368" s="56"/>
      <x:c r="AO368" s="56" t="str">
        <x:f>IF(OR(AF368="",AD368=""),"",AF368*AD368+IF(AG368="",0,AG368)+IF(AH368="",0,AH368)+IF(AJ368="",0,AJ368)+IF(AK368="",0,AK368)+IF(AL368="",0,AL368)+IF(AM368="",0,AM368))</x:f>
      </x:c>
      <x:c r="AP368" s="56"/>
      <x:c r="AQ368" s="56" t="str">
        <x:f>IF(OR(AO368="",AP368=""),"",AO368-AP368)</x:f>
      </x:c>
      <x:c r="AR368" s="58" t="str">
        <x:f>IF(OR(AP368="",AP368=0,AQ368=""),"",AQ368/AP368)</x:f>
      </x:c>
      <x:c r="AS368" s="58"/>
      <x:c r="AT368" s="37"/>
      <x:c r="AU368" s="37"/>
      <x:c r="AV368" s="37"/>
      <x:c r="AW368" s="56"/>
      <x:c r="AX368" s="56"/>
      <x:c r="AY368" s="37"/>
      <x:c r="AZ368" s="37"/>
      <x:c r="BA368" s="37"/>
      <x:c r="BB368" s="37"/>
      <x:c r="BC368" s="37"/>
      <x:c r="BD368" s="60"/>
      <x:c r="BE368" s="60"/>
      <x:c r="BF368" s="37"/>
      <x:c r="BG368" s="37"/>
      <x:c r="BH368" s="37" t="str">
        <x:v>https://www.zahranstores.com/en/tefal-silence-force-anti-mosquito-repellent-stand-fan-with-remote-control-16-inch-black-vg4135ee-1868</x:v>
      </x:c>
      <x:c r="BI368" s="37"/>
      <x:c r="BJ368" s="37" t="str">
        <x:v>لم يبدأ</x:v>
      </x:c>
      <x:c r="BK368" s="60" t="n">
        <x:v>46233</x:v>
      </x:c>
      <x:c r="BL368" s="60"/>
      <x:c r="BM368" s="60"/>
      <x:c r="BN368" s="62" t="str">
        <x:f>IF(BM368="","",(NOW()-BM368)*24)</x:f>
      </x:c>
      <x:c r="BO368" s="37" t="str">
        <x:f>IF(BM368="","لم يُرصد",IF(BT368&lt;&gt;TRUE,"غير نشط",IF(BP368="فشل","فشل حالي",IF(BN368&lt;=12,"حديث",IF(BN368&lt;=24,"متأخر","قديم")))))</x:f>
        <x:v>لم يُرصد</x:v>
      </x:c>
      <x:c r="BP368" s="37" t="str">
        <x:v>بانتظار رصد التقسيط</x:v>
      </x:c>
      <x:c r="BQ368" s="37" t="n">
        <x:v>0</x:v>
      </x:c>
      <x:c r="BR368" s="37"/>
      <x:c r="BS368" s="37"/>
      <x:c r="BT368" s="54" t="b">
        <x:v>1</x:v>
      </x:c>
      <x:c r="BU368" s="37" t="str">
        <x:v>يحتاج تأكيد صفحة المنتج</x:v>
      </x:c>
      <x:c r="BV368" s="37" t="str"/>
      <x:c r="BW368" s="37" t="str">
        <x:v>الملفات المرفوعة لا تحتوي خطة تقسيط فعلية لهذا الربط؛ الصف مُنشأ كمهمة جمع. | Exact product URL in Zahran Stores public sitemap; stock not asserted</x:v>
      </x:c>
      <x:c r="BX368" s="60" t="n">
        <x:v>46233</x:v>
      </x:c>
      <x:c r="BY368" s="60" t="n">
        <x:v>46233</x:v>
      </x:c>
    </x:row>
    <x:row r="369">
      <x:c r="A369" s="37" t="str">
        <x:v>مهمة جمع أولية</x:v>
      </x:c>
      <x:c r="B369" s="37" t="str">
        <x:v>INSTTASK-250CB05C6FAD</x:v>
      </x:c>
      <x:c r="C369" s="37" t="str">
        <x:v>VAR-451B22FED81AA0|EG-013|STORE|PENDING</x:v>
      </x:c>
      <x:c r="D369" s="37" t="str">
        <x:v>VAR-451B22FED81AA0|EG-013|STORE</x:v>
      </x:c>
      <x:c r="E369" s="37" t="str">
        <x:v>VAR-451B22FED81AA0</x:v>
      </x:c>
      <x:c r="F369" s="37" t="str">
        <x:v>MOD-5411894F8E873A</x:v>
      </x:c>
      <x:c r="G369" s="37" t="str">
        <x:v>Castle CG2060 200W / Silver</x:v>
      </x:c>
      <x:c r="H369" s="37" t="str">
        <x:v>الأجهزة المنزلية</x:v>
      </x:c>
      <x:c r="I369" s="37" t="str">
        <x:v>مطاحن قهوة</x:v>
      </x:c>
      <x:c r="J369" s="37" t="str">
        <x:v>Castle</x:v>
      </x:c>
      <x:c r="K369" s="37" t="str">
        <x:v>CG2060</x:v>
      </x:c>
      <x:c r="L369" s="37" t="str">
        <x:v>200W | Silver</x:v>
      </x:c>
      <x:c r="M369" s="37"/>
      <x:c r="N369" s="37"/>
      <x:c r="O369" s="37" t="str">
        <x:v>Silver</x:v>
      </x:c>
      <x:c r="P369" s="37" t="str">
        <x:v>CG2060</x:v>
      </x:c>
      <x:c r="Q369" s="37"/>
      <x:c r="R369" s="37" t="str">
        <x:v>EG-013</x:v>
      </x:c>
      <x:c r="S369" s="37" t="str">
        <x:v>B.TECH</x:v>
      </x:c>
      <x:c r="T369" s="37" t="str">
        <x:v>A</x:v>
      </x:c>
      <x:c r="U369" s="37"/>
      <x:c r="V369" s="37"/>
      <x:c r="W369" s="37" t="str">
        <x:v>https://btech.com/en/c/small-home-appliances/kettles-coffee-makers/coffee-grinders</x:v>
      </x:c>
      <x:c r="X369" s="37" t="str">
        <x:v>صفحة فئة</x:v>
      </x:c>
      <x:c r="Y369" s="37"/>
      <x:c r="Z369" s="37"/>
      <x:c r="AA369" s="37"/>
      <x:c r="AB369" s="37"/>
      <x:c r="AC369" s="37"/>
      <x:c r="AD369" s="37"/>
      <x:c r="AE369" s="37"/>
      <x:c r="AF369" s="56"/>
      <x:c r="AG369" s="56"/>
      <x:c r="AH369" s="56"/>
      <x:c r="AI369" s="58"/>
      <x:c r="AJ369" s="56"/>
      <x:c r="AK369" s="56"/>
      <x:c r="AL369" s="56"/>
      <x:c r="AM369" s="56"/>
      <x:c r="AN369" s="56"/>
      <x:c r="AO369" s="56" t="str">
        <x:f>IF(OR(AF369="",AD369=""),"",AF369*AD369+IF(AG369="",0,AG369)+IF(AH369="",0,AH369)+IF(AJ369="",0,AJ369)+IF(AK369="",0,AK369)+IF(AL369="",0,AL369)+IF(AM369="",0,AM369))</x:f>
      </x:c>
      <x:c r="AP369" s="56"/>
      <x:c r="AQ369" s="56" t="str">
        <x:f>IF(OR(AO369="",AP369=""),"",AO369-AP369)</x:f>
      </x:c>
      <x:c r="AR369" s="58" t="str">
        <x:f>IF(OR(AP369="",AP369=0,AQ369=""),"",AQ369/AP369)</x:f>
      </x:c>
      <x:c r="AS369" s="58"/>
      <x:c r="AT369" s="37"/>
      <x:c r="AU369" s="37"/>
      <x:c r="AV369" s="37"/>
      <x:c r="AW369" s="56"/>
      <x:c r="AX369" s="56"/>
      <x:c r="AY369" s="37"/>
      <x:c r="AZ369" s="37"/>
      <x:c r="BA369" s="37"/>
      <x:c r="BB369" s="37"/>
      <x:c r="BC369" s="37"/>
      <x:c r="BD369" s="60"/>
      <x:c r="BE369" s="60"/>
      <x:c r="BF369" s="37"/>
      <x:c r="BG369" s="37"/>
      <x:c r="BH369" s="37" t="str">
        <x:v>https://btech.com/en/c/small-home-appliances/kettles-coffee-makers/coffee-grinders</x:v>
      </x:c>
      <x:c r="BI369" s="37"/>
      <x:c r="BJ369" s="37" t="str">
        <x:v>لم يبدأ</x:v>
      </x:c>
      <x:c r="BK369" s="60" t="n">
        <x:v>46233</x:v>
      </x:c>
      <x:c r="BL369" s="60"/>
      <x:c r="BM369" s="60"/>
      <x:c r="BN369" s="62" t="str">
        <x:f>IF(BM369="","",(NOW()-BM369)*24)</x:f>
      </x:c>
      <x:c r="BO369" s="37" t="str">
        <x:f>IF(BM369="","لم يُرصد",IF(BT369&lt;&gt;TRUE,"غير نشط",IF(BP369="فشل","فشل حالي",IF(BN369&lt;=12,"حديث",IF(BN369&lt;=24,"متأخر","قديم")))))</x:f>
        <x:v>لم يُرصد</x:v>
      </x:c>
      <x:c r="BP369" s="37" t="str">
        <x:v>بانتظار رصد التقسيط</x:v>
      </x:c>
      <x:c r="BQ369" s="37" t="n">
        <x:v>0</x:v>
      </x:c>
      <x:c r="BR369" s="37"/>
      <x:c r="BS369" s="37"/>
      <x:c r="BT369" s="54" t="b">
        <x:v>1</x:v>
      </x:c>
      <x:c r="BU369" s="37" t="str">
        <x:v>يحتاج اكتشاف رابط المنتج</x:v>
      </x:c>
      <x:c r="BV369" s="37" t="str">
        <x:v>Castle Coffee Grinder, 60 gm 200 Watt, Silver - CG2060</x:v>
      </x:c>
      <x:c r="BW369" s="37" t="str">
        <x:v>الملفات المرفوعة لا تحتوي خطة تقسيط فعلية لهذا الربط؛ الصف مُنشأ كمهمة جمع.</x:v>
      </x:c>
      <x:c r="BX369" s="60" t="n">
        <x:v>46233</x:v>
      </x:c>
      <x:c r="BY369" s="60" t="n">
        <x:v>46233</x:v>
      </x:c>
    </x:row>
    <x:row r="370">
      <x:c r="A370" s="37" t="str">
        <x:v>مهمة جمع أولية</x:v>
      </x:c>
      <x:c r="B370" s="37" t="str">
        <x:v>INSTTASK-89EBE025D059</x:v>
      </x:c>
      <x:c r="C370" s="37" t="str">
        <x:v>VAR-83534751562D8F|EG-013|STORE|PENDING</x:v>
      </x:c>
      <x:c r="D370" s="37" t="str">
        <x:v>VAR-83534751562D8F|EG-013|STORE</x:v>
      </x:c>
      <x:c r="E370" s="37" t="str">
        <x:v>VAR-83534751562D8F</x:v>
      </x:c>
      <x:c r="F370" s="37" t="str">
        <x:v>MOD-CE4B40FBB07895</x:v>
      </x:c>
      <x:c r="G370" s="37" t="str">
        <x:v>City HMA-102 180W / White</x:v>
      </x:c>
      <x:c r="H370" s="37" t="str">
        <x:v>الأجهزة المنزلية</x:v>
      </x:c>
      <x:c r="I370" s="37" t="str">
        <x:v>مطاحن قهوة</x:v>
      </x:c>
      <x:c r="J370" s="37" t="str">
        <x:v>City</x:v>
      </x:c>
      <x:c r="K370" s="37" t="str">
        <x:v>HMA-102</x:v>
      </x:c>
      <x:c r="L370" s="37" t="str">
        <x:v>180W | White</x:v>
      </x:c>
      <x:c r="M370" s="37"/>
      <x:c r="N370" s="37"/>
      <x:c r="O370" s="37" t="str">
        <x:v>White</x:v>
      </x:c>
      <x:c r="P370" s="37" t="str">
        <x:v>HMA-102</x:v>
      </x:c>
      <x:c r="Q370" s="37"/>
      <x:c r="R370" s="37" t="str">
        <x:v>EG-013</x:v>
      </x:c>
      <x:c r="S370" s="37" t="str">
        <x:v>B.TECH</x:v>
      </x:c>
      <x:c r="T370" s="37" t="str">
        <x:v>A</x:v>
      </x:c>
      <x:c r="U370" s="37"/>
      <x:c r="V370" s="37"/>
      <x:c r="W370" s="37" t="str">
        <x:v>https://btech.com/en/c/small-home-appliances/kettles-coffee-makers/coffee-grinders</x:v>
      </x:c>
      <x:c r="X370" s="37" t="str">
        <x:v>صفحة فئة</x:v>
      </x:c>
      <x:c r="Y370" s="37"/>
      <x:c r="Z370" s="37"/>
      <x:c r="AA370" s="37"/>
      <x:c r="AB370" s="37"/>
      <x:c r="AC370" s="37"/>
      <x:c r="AD370" s="37"/>
      <x:c r="AE370" s="37"/>
      <x:c r="AF370" s="56"/>
      <x:c r="AG370" s="56"/>
      <x:c r="AH370" s="56"/>
      <x:c r="AI370" s="58"/>
      <x:c r="AJ370" s="56"/>
      <x:c r="AK370" s="56"/>
      <x:c r="AL370" s="56"/>
      <x:c r="AM370" s="56"/>
      <x:c r="AN370" s="56"/>
      <x:c r="AO370" s="56" t="str">
        <x:f>IF(OR(AF370="",AD370=""),"",AF370*AD370+IF(AG370="",0,AG370)+IF(AH370="",0,AH370)+IF(AJ370="",0,AJ370)+IF(AK370="",0,AK370)+IF(AL370="",0,AL370)+IF(AM370="",0,AM370))</x:f>
      </x:c>
      <x:c r="AP370" s="56"/>
      <x:c r="AQ370" s="56" t="str">
        <x:f>IF(OR(AO370="",AP370=""),"",AO370-AP370)</x:f>
      </x:c>
      <x:c r="AR370" s="58" t="str">
        <x:f>IF(OR(AP370="",AP370=0,AQ370=""),"",AQ370/AP370)</x:f>
      </x:c>
      <x:c r="AS370" s="58"/>
      <x:c r="AT370" s="37"/>
      <x:c r="AU370" s="37"/>
      <x:c r="AV370" s="37"/>
      <x:c r="AW370" s="56"/>
      <x:c r="AX370" s="56"/>
      <x:c r="AY370" s="37"/>
      <x:c r="AZ370" s="37"/>
      <x:c r="BA370" s="37"/>
      <x:c r="BB370" s="37"/>
      <x:c r="BC370" s="37"/>
      <x:c r="BD370" s="60"/>
      <x:c r="BE370" s="60"/>
      <x:c r="BF370" s="37"/>
      <x:c r="BG370" s="37"/>
      <x:c r="BH370" s="37" t="str">
        <x:v>https://btech.com/en/c/small-home-appliances/kettles-coffee-makers/coffee-grinders</x:v>
      </x:c>
      <x:c r="BI370" s="37"/>
      <x:c r="BJ370" s="37" t="str">
        <x:v>لم يبدأ</x:v>
      </x:c>
      <x:c r="BK370" s="60" t="n">
        <x:v>46233</x:v>
      </x:c>
      <x:c r="BL370" s="60"/>
      <x:c r="BM370" s="60"/>
      <x:c r="BN370" s="62" t="str">
        <x:f>IF(BM370="","",(NOW()-BM370)*24)</x:f>
      </x:c>
      <x:c r="BO370" s="37" t="str">
        <x:f>IF(BM370="","لم يُرصد",IF(BT370&lt;&gt;TRUE,"غير نشط",IF(BP370="فشل","فشل حالي",IF(BN370&lt;=12,"حديث",IF(BN370&lt;=24,"متأخر","قديم")))))</x:f>
        <x:v>لم يُرصد</x:v>
      </x:c>
      <x:c r="BP370" s="37" t="str">
        <x:v>بانتظار رصد التقسيط</x:v>
      </x:c>
      <x:c r="BQ370" s="37" t="n">
        <x:v>0</x:v>
      </x:c>
      <x:c r="BR370" s="37"/>
      <x:c r="BS370" s="37"/>
      <x:c r="BT370" s="54" t="b">
        <x:v>1</x:v>
      </x:c>
      <x:c r="BU370" s="37" t="str">
        <x:v>يحتاج اكتشاف رابط المنتج</x:v>
      </x:c>
      <x:c r="BV370" s="37" t="str">
        <x:v>City Coffee Grinder, 55 gm 180 Watt, White - HMA-102</x:v>
      </x:c>
      <x:c r="BW370" s="37" t="str">
        <x:v>الملفات المرفوعة لا تحتوي خطة تقسيط فعلية لهذا الربط؛ الصف مُنشأ كمهمة جمع.</x:v>
      </x:c>
      <x:c r="BX370" s="60" t="n">
        <x:v>46233</x:v>
      </x:c>
      <x:c r="BY370" s="60" t="n">
        <x:v>46233</x:v>
      </x:c>
    </x:row>
    <x:row r="371">
      <x:c r="A371" s="37" t="str">
        <x:v>مهمة جمع أولية</x:v>
      </x:c>
      <x:c r="B371" s="37" t="str">
        <x:v>INSTTASK-4601137F8082</x:v>
      </x:c>
      <x:c r="C371" s="37" t="str">
        <x:v>VAR-267D3C642E8991|EG-013|STORE|PENDING</x:v>
      </x:c>
      <x:c r="D371" s="37" t="str">
        <x:v>VAR-267D3C642E8991|EG-013|STORE</x:v>
      </x:c>
      <x:c r="E371" s="37" t="str">
        <x:v>VAR-267D3C642E8991</x:v>
      </x:c>
      <x:c r="F371" s="37" t="str">
        <x:v>MOD-4145A4014D3A96</x:v>
      </x:c>
      <x:c r="G371" s="37" t="str">
        <x:v>Grandi Crashy 3 Coffee Grinder 200W / Silver / Black</x:v>
      </x:c>
      <x:c r="H371" s="37" t="str">
        <x:v>الأجهزة المنزلية</x:v>
      </x:c>
      <x:c r="I371" s="37" t="str">
        <x:v>مطاحن قهوة</x:v>
      </x:c>
      <x:c r="J371" s="37" t="str">
        <x:v>Grandi</x:v>
      </x:c>
      <x:c r="K371" s="37" t="str">
        <x:v>Crashy 3 Coffee Grinder</x:v>
      </x:c>
      <x:c r="L371" s="37" t="str">
        <x:v>200W | Silver / Black</x:v>
      </x:c>
      <x:c r="M371" s="37"/>
      <x:c r="N371" s="37"/>
      <x:c r="O371" s="37" t="str">
        <x:v>Silver / Black</x:v>
      </x:c>
      <x:c r="P371" s="37"/>
      <x:c r="Q371" s="37"/>
      <x:c r="R371" s="37" t="str">
        <x:v>EG-013</x:v>
      </x:c>
      <x:c r="S371" s="37" t="str">
        <x:v>B.TECH</x:v>
      </x:c>
      <x:c r="T371" s="37" t="str">
        <x:v>A</x:v>
      </x:c>
      <x:c r="U371" s="37"/>
      <x:c r="V371" s="37"/>
      <x:c r="W371" s="37" t="str">
        <x:v>https://btech.com/en/c/small-home-appliances/kettles-coffee-makers/coffee-grinders</x:v>
      </x:c>
      <x:c r="X371" s="37" t="str">
        <x:v>صفحة فئة</x:v>
      </x:c>
      <x:c r="Y371" s="37"/>
      <x:c r="Z371" s="37"/>
      <x:c r="AA371" s="37"/>
      <x:c r="AB371" s="37"/>
      <x:c r="AC371" s="37"/>
      <x:c r="AD371" s="37"/>
      <x:c r="AE371" s="37"/>
      <x:c r="AF371" s="56"/>
      <x:c r="AG371" s="56"/>
      <x:c r="AH371" s="56"/>
      <x:c r="AI371" s="58"/>
      <x:c r="AJ371" s="56"/>
      <x:c r="AK371" s="56"/>
      <x:c r="AL371" s="56"/>
      <x:c r="AM371" s="56"/>
      <x:c r="AN371" s="56"/>
      <x:c r="AO371" s="56" t="str">
        <x:f>IF(OR(AF371="",AD371=""),"",AF371*AD371+IF(AG371="",0,AG371)+IF(AH371="",0,AH371)+IF(AJ371="",0,AJ371)+IF(AK371="",0,AK371)+IF(AL371="",0,AL371)+IF(AM371="",0,AM371))</x:f>
      </x:c>
      <x:c r="AP371" s="56"/>
      <x:c r="AQ371" s="56" t="str">
        <x:f>IF(OR(AO371="",AP371=""),"",AO371-AP371)</x:f>
      </x:c>
      <x:c r="AR371" s="58" t="str">
        <x:f>IF(OR(AP371="",AP371=0,AQ371=""),"",AQ371/AP371)</x:f>
      </x:c>
      <x:c r="AS371" s="58"/>
      <x:c r="AT371" s="37"/>
      <x:c r="AU371" s="37"/>
      <x:c r="AV371" s="37"/>
      <x:c r="AW371" s="56"/>
      <x:c r="AX371" s="56"/>
      <x:c r="AY371" s="37"/>
      <x:c r="AZ371" s="37"/>
      <x:c r="BA371" s="37"/>
      <x:c r="BB371" s="37"/>
      <x:c r="BC371" s="37"/>
      <x:c r="BD371" s="60"/>
      <x:c r="BE371" s="60"/>
      <x:c r="BF371" s="37"/>
      <x:c r="BG371" s="37"/>
      <x:c r="BH371" s="37" t="str">
        <x:v>https://btech.com/en/c/small-home-appliances/kettles-coffee-makers/coffee-grinders</x:v>
      </x:c>
      <x:c r="BI371" s="37"/>
      <x:c r="BJ371" s="37" t="str">
        <x:v>لم يبدأ</x:v>
      </x:c>
      <x:c r="BK371" s="60" t="n">
        <x:v>46233</x:v>
      </x:c>
      <x:c r="BL371" s="60"/>
      <x:c r="BM371" s="60"/>
      <x:c r="BN371" s="62" t="str">
        <x:f>IF(BM371="","",(NOW()-BM371)*24)</x:f>
      </x:c>
      <x:c r="BO371" s="37" t="str">
        <x:f>IF(BM371="","لم يُرصد",IF(BT371&lt;&gt;TRUE,"غير نشط",IF(BP371="فشل","فشل حالي",IF(BN371&lt;=12,"حديث",IF(BN371&lt;=24,"متأخر","قديم")))))</x:f>
        <x:v>لم يُرصد</x:v>
      </x:c>
      <x:c r="BP371" s="37" t="str">
        <x:v>بانتظار رصد التقسيط</x:v>
      </x:c>
      <x:c r="BQ371" s="37" t="n">
        <x:v>0</x:v>
      </x:c>
      <x:c r="BR371" s="37"/>
      <x:c r="BS371" s="37"/>
      <x:c r="BT371" s="54" t="b">
        <x:v>1</x:v>
      </x:c>
      <x:c r="BU371" s="37" t="str">
        <x:v>يحتاج اكتشاف رابط المنتج</x:v>
      </x:c>
      <x:c r="BV371" s="37" t="str">
        <x:v>Grandi Crashy 3 Coffee Grinder, 50 gm 200 Watt, Silver Black</x:v>
      </x:c>
      <x:c r="BW371" s="37" t="str">
        <x:v>الملفات المرفوعة لا تحتوي خطة تقسيط فعلية لهذا الربط؛ الصف مُنشأ كمهمة جمع.</x:v>
      </x:c>
      <x:c r="BX371" s="60" t="n">
        <x:v>46233</x:v>
      </x:c>
      <x:c r="BY371" s="60" t="n">
        <x:v>46233</x:v>
      </x:c>
    </x:row>
    <x:row r="372">
      <x:c r="A372" s="37" t="str">
        <x:v>مهمة جمع أولية</x:v>
      </x:c>
      <x:c r="B372" s="37" t="str">
        <x:v>INSTTASK-2AF56AE24CF1</x:v>
      </x:c>
      <x:c r="C372" s="37" t="str">
        <x:v>VAR-8236000AF9F4D3|EG-013|STORE|PENDING</x:v>
      </x:c>
      <x:c r="D372" s="37" t="str">
        <x:v>VAR-8236000AF9F4D3|EG-013|STORE</x:v>
      </x:c>
      <x:c r="E372" s="37" t="str">
        <x:v>VAR-8236000AF9F4D3</x:v>
      </x:c>
      <x:c r="F372" s="37" t="str">
        <x:v>MOD-5614F257B90FDB</x:v>
      </x:c>
      <x:c r="G372" s="37" t="str">
        <x:v>Grandi Crashy 5 Coffee Grinder 200W / White Black</x:v>
      </x:c>
      <x:c r="H372" s="37" t="str">
        <x:v>الأجهزة المنزلية</x:v>
      </x:c>
      <x:c r="I372" s="37" t="str">
        <x:v>مطاحن قهوة</x:v>
      </x:c>
      <x:c r="J372" s="37" t="str">
        <x:v>Grandi</x:v>
      </x:c>
      <x:c r="K372" s="37" t="str">
        <x:v>Crashy 5 Coffee Grinder</x:v>
      </x:c>
      <x:c r="L372" s="37" t="str">
        <x:v>200W | White Black</x:v>
      </x:c>
      <x:c r="M372" s="37"/>
      <x:c r="N372" s="37"/>
      <x:c r="O372" s="37" t="str">
        <x:v>White Black</x:v>
      </x:c>
      <x:c r="P372" s="37"/>
      <x:c r="Q372" s="37"/>
      <x:c r="R372" s="37" t="str">
        <x:v>EG-013</x:v>
      </x:c>
      <x:c r="S372" s="37" t="str">
        <x:v>B.TECH</x:v>
      </x:c>
      <x:c r="T372" s="37" t="str">
        <x:v>A</x:v>
      </x:c>
      <x:c r="U372" s="37"/>
      <x:c r="V372" s="37"/>
      <x:c r="W372" s="37" t="str">
        <x:v>https://btech.com/en/c/small-home-appliances/kettles-coffee-makers/coffee-grinders</x:v>
      </x:c>
      <x:c r="X372" s="37" t="str">
        <x:v>صفحة فئة</x:v>
      </x:c>
      <x:c r="Y372" s="37"/>
      <x:c r="Z372" s="37"/>
      <x:c r="AA372" s="37"/>
      <x:c r="AB372" s="37"/>
      <x:c r="AC372" s="37"/>
      <x:c r="AD372" s="37"/>
      <x:c r="AE372" s="37"/>
      <x:c r="AF372" s="56"/>
      <x:c r="AG372" s="56"/>
      <x:c r="AH372" s="56"/>
      <x:c r="AI372" s="58"/>
      <x:c r="AJ372" s="56"/>
      <x:c r="AK372" s="56"/>
      <x:c r="AL372" s="56"/>
      <x:c r="AM372" s="56"/>
      <x:c r="AN372" s="56"/>
      <x:c r="AO372" s="56" t="str">
        <x:f>IF(OR(AF372="",AD372=""),"",AF372*AD372+IF(AG372="",0,AG372)+IF(AH372="",0,AH372)+IF(AJ372="",0,AJ372)+IF(AK372="",0,AK372)+IF(AL372="",0,AL372)+IF(AM372="",0,AM372))</x:f>
      </x:c>
      <x:c r="AP372" s="56"/>
      <x:c r="AQ372" s="56" t="str">
        <x:f>IF(OR(AO372="",AP372=""),"",AO372-AP372)</x:f>
      </x:c>
      <x:c r="AR372" s="58" t="str">
        <x:f>IF(OR(AP372="",AP372=0,AQ372=""),"",AQ372/AP372)</x:f>
      </x:c>
      <x:c r="AS372" s="58"/>
      <x:c r="AT372" s="37"/>
      <x:c r="AU372" s="37"/>
      <x:c r="AV372" s="37"/>
      <x:c r="AW372" s="56"/>
      <x:c r="AX372" s="56"/>
      <x:c r="AY372" s="37"/>
      <x:c r="AZ372" s="37"/>
      <x:c r="BA372" s="37"/>
      <x:c r="BB372" s="37"/>
      <x:c r="BC372" s="37"/>
      <x:c r="BD372" s="60"/>
      <x:c r="BE372" s="60"/>
      <x:c r="BF372" s="37"/>
      <x:c r="BG372" s="37"/>
      <x:c r="BH372" s="37" t="str">
        <x:v>https://btech.com/en/c/small-home-appliances/kettles-coffee-makers/coffee-grinders</x:v>
      </x:c>
      <x:c r="BI372" s="37"/>
      <x:c r="BJ372" s="37" t="str">
        <x:v>لم يبدأ</x:v>
      </x:c>
      <x:c r="BK372" s="60" t="n">
        <x:v>46233</x:v>
      </x:c>
      <x:c r="BL372" s="60"/>
      <x:c r="BM372" s="60"/>
      <x:c r="BN372" s="62" t="str">
        <x:f>IF(BM372="","",(NOW()-BM372)*24)</x:f>
      </x:c>
      <x:c r="BO372" s="37" t="str">
        <x:f>IF(BM372="","لم يُرصد",IF(BT372&lt;&gt;TRUE,"غير نشط",IF(BP372="فشل","فشل حالي",IF(BN372&lt;=12,"حديث",IF(BN372&lt;=24,"متأخر","قديم")))))</x:f>
        <x:v>لم يُرصد</x:v>
      </x:c>
      <x:c r="BP372" s="37" t="str">
        <x:v>بانتظار رصد التقسيط</x:v>
      </x:c>
      <x:c r="BQ372" s="37" t="n">
        <x:v>0</x:v>
      </x:c>
      <x:c r="BR372" s="37"/>
      <x:c r="BS372" s="37"/>
      <x:c r="BT372" s="54" t="b">
        <x:v>1</x:v>
      </x:c>
      <x:c r="BU372" s="37" t="str">
        <x:v>يحتاج اكتشاف رابط المنتج</x:v>
      </x:c>
      <x:c r="BV372" s="37" t="str">
        <x:v>Grandi Crashy 5 Coffee Grinder, 50 gm 200 Watt, White Black</x:v>
      </x:c>
      <x:c r="BW372" s="37" t="str">
        <x:v>الملفات المرفوعة لا تحتوي خطة تقسيط فعلية لهذا الربط؛ الصف مُنشأ كمهمة جمع.</x:v>
      </x:c>
      <x:c r="BX372" s="60" t="n">
        <x:v>46233</x:v>
      </x:c>
      <x:c r="BY372" s="60" t="n">
        <x:v>46233</x:v>
      </x:c>
    </x:row>
    <x:row r="373">
      <x:c r="A373" s="37" t="str">
        <x:v>مهمة جمع أولية</x:v>
      </x:c>
      <x:c r="B373" s="37" t="str">
        <x:v>INSTTASK-1E08BF111266</x:v>
      </x:c>
      <x:c r="C373" s="37" t="str">
        <x:v>VAR-20C2A2E42C1D09|EG-013|STORE|PENDING</x:v>
      </x:c>
      <x:c r="D373" s="37" t="str">
        <x:v>VAR-20C2A2E42C1D09|EG-013|STORE</x:v>
      </x:c>
      <x:c r="E373" s="37" t="str">
        <x:v>VAR-20C2A2E42C1D09</x:v>
      </x:c>
      <x:c r="F373" s="37" t="str">
        <x:v>MOD-73796F1E10EB38</x:v>
      </x:c>
      <x:c r="G373" s="37" t="str">
        <x:v>Ido GR150-SV 500ml / 150W / Silver</x:v>
      </x:c>
      <x:c r="H373" s="37" t="str">
        <x:v>الأجهزة المنزلية</x:v>
      </x:c>
      <x:c r="I373" s="37" t="str">
        <x:v>مطاحن قهوة</x:v>
      </x:c>
      <x:c r="J373" s="37" t="str">
        <x:v>Ido</x:v>
      </x:c>
      <x:c r="K373" s="37" t="str">
        <x:v>GR150-SV</x:v>
      </x:c>
      <x:c r="L373" s="37" t="str">
        <x:v>500ml | 150W | Silver</x:v>
      </x:c>
      <x:c r="M373" s="37"/>
      <x:c r="N373" s="37"/>
      <x:c r="O373" s="37" t="str">
        <x:v>Silver</x:v>
      </x:c>
      <x:c r="P373" s="37" t="str">
        <x:v>GR150-SV</x:v>
      </x:c>
      <x:c r="Q373" s="37"/>
      <x:c r="R373" s="37" t="str">
        <x:v>EG-013</x:v>
      </x:c>
      <x:c r="S373" s="37" t="str">
        <x:v>B.TECH</x:v>
      </x:c>
      <x:c r="T373" s="37" t="str">
        <x:v>A</x:v>
      </x:c>
      <x:c r="U373" s="37"/>
      <x:c r="V373" s="37"/>
      <x:c r="W373" s="37" t="str">
        <x:v>https://btech.com/en/c/small-home-appliances/kettles-coffee-makers/coffee-grinders</x:v>
      </x:c>
      <x:c r="X373" s="37" t="str">
        <x:v>صفحة فئة</x:v>
      </x:c>
      <x:c r="Y373" s="37"/>
      <x:c r="Z373" s="37"/>
      <x:c r="AA373" s="37"/>
      <x:c r="AB373" s="37"/>
      <x:c r="AC373" s="37"/>
      <x:c r="AD373" s="37"/>
      <x:c r="AE373" s="37"/>
      <x:c r="AF373" s="56"/>
      <x:c r="AG373" s="56"/>
      <x:c r="AH373" s="56"/>
      <x:c r="AI373" s="58"/>
      <x:c r="AJ373" s="56"/>
      <x:c r="AK373" s="56"/>
      <x:c r="AL373" s="56"/>
      <x:c r="AM373" s="56"/>
      <x:c r="AN373" s="56"/>
      <x:c r="AO373" s="56" t="str">
        <x:f>IF(OR(AF373="",AD373=""),"",AF373*AD373+IF(AG373="",0,AG373)+IF(AH373="",0,AH373)+IF(AJ373="",0,AJ373)+IF(AK373="",0,AK373)+IF(AL373="",0,AL373)+IF(AM373="",0,AM373))</x:f>
      </x:c>
      <x:c r="AP373" s="56"/>
      <x:c r="AQ373" s="56" t="str">
        <x:f>IF(OR(AO373="",AP373=""),"",AO373-AP373)</x:f>
      </x:c>
      <x:c r="AR373" s="58" t="str">
        <x:f>IF(OR(AP373="",AP373=0,AQ373=""),"",AQ373/AP373)</x:f>
      </x:c>
      <x:c r="AS373" s="58"/>
      <x:c r="AT373" s="37"/>
      <x:c r="AU373" s="37"/>
      <x:c r="AV373" s="37"/>
      <x:c r="AW373" s="56"/>
      <x:c r="AX373" s="56"/>
      <x:c r="AY373" s="37"/>
      <x:c r="AZ373" s="37"/>
      <x:c r="BA373" s="37"/>
      <x:c r="BB373" s="37"/>
      <x:c r="BC373" s="37"/>
      <x:c r="BD373" s="60"/>
      <x:c r="BE373" s="60"/>
      <x:c r="BF373" s="37"/>
      <x:c r="BG373" s="37"/>
      <x:c r="BH373" s="37" t="str">
        <x:v>https://btech.com/en/c/small-home-appliances/kettles-coffee-makers/coffee-grinders</x:v>
      </x:c>
      <x:c r="BI373" s="37"/>
      <x:c r="BJ373" s="37" t="str">
        <x:v>لم يبدأ</x:v>
      </x:c>
      <x:c r="BK373" s="60" t="n">
        <x:v>46233</x:v>
      </x:c>
      <x:c r="BL373" s="60"/>
      <x:c r="BM373" s="60"/>
      <x:c r="BN373" s="62" t="str">
        <x:f>IF(BM373="","",(NOW()-BM373)*24)</x:f>
      </x:c>
      <x:c r="BO373" s="37" t="str">
        <x:f>IF(BM373="","لم يُرصد",IF(BT373&lt;&gt;TRUE,"غير نشط",IF(BP373="فشل","فشل حالي",IF(BN373&lt;=12,"حديث",IF(BN373&lt;=24,"متأخر","قديم")))))</x:f>
        <x:v>لم يُرصد</x:v>
      </x:c>
      <x:c r="BP373" s="37" t="str">
        <x:v>بانتظار رصد التقسيط</x:v>
      </x:c>
      <x:c r="BQ373" s="37" t="n">
        <x:v>0</x:v>
      </x:c>
      <x:c r="BR373" s="37"/>
      <x:c r="BS373" s="37"/>
      <x:c r="BT373" s="54" t="b">
        <x:v>1</x:v>
      </x:c>
      <x:c r="BU373" s="37" t="str">
        <x:v>يحتاج اكتشاف رابط المنتج</x:v>
      </x:c>
      <x:c r="BV373" s="37" t="str">
        <x:v>Ido Coffee Grinder, 500 milliliter 150 Watt, Silver - GR150-SV</x:v>
      </x:c>
      <x:c r="BW373" s="37" t="str">
        <x:v>الملفات المرفوعة لا تحتوي خطة تقسيط فعلية لهذا الربط؛ الصف مُنشأ كمهمة جمع.</x:v>
      </x:c>
      <x:c r="BX373" s="60" t="n">
        <x:v>46233</x:v>
      </x:c>
      <x:c r="BY373" s="60" t="n">
        <x:v>46233</x:v>
      </x:c>
    </x:row>
    <x:row r="374">
      <x:c r="A374" s="37" t="str">
        <x:v>مهمة جمع أولية</x:v>
      </x:c>
      <x:c r="B374" s="37" t="str">
        <x:v>INSTTASK-5B42F8231097</x:v>
      </x:c>
      <x:c r="C374" s="37" t="str">
        <x:v>VAR-D7CAE44CADA98D|EG-013|STORE|PENDING</x:v>
      </x:c>
      <x:c r="D374" s="37" t="str">
        <x:v>VAR-D7CAE44CADA98D|EG-013|STORE</x:v>
      </x:c>
      <x:c r="E374" s="37" t="str">
        <x:v>VAR-D7CAE44CADA98D</x:v>
      </x:c>
      <x:c r="F374" s="37" t="str">
        <x:v>MOD-C99402E3D005C0</x:v>
      </x:c>
      <x:c r="G374" s="37" t="str">
        <x:v>Ido GR150-WH Coffee Grinder 500ml / 150W / White</x:v>
      </x:c>
      <x:c r="H374" s="37" t="str">
        <x:v>الأجهزة المنزلية</x:v>
      </x:c>
      <x:c r="I374" s="37" t="str">
        <x:v>مطاحن قهوة</x:v>
      </x:c>
      <x:c r="J374" s="37" t="str">
        <x:v>Ido</x:v>
      </x:c>
      <x:c r="K374" s="37" t="str">
        <x:v>GR150-WH Coffee Grinder</x:v>
      </x:c>
      <x:c r="L374" s="37" t="str">
        <x:v>500ml | 150W | White</x:v>
      </x:c>
      <x:c r="M374" s="37"/>
      <x:c r="N374" s="37"/>
      <x:c r="O374" s="37" t="str">
        <x:v>White</x:v>
      </x:c>
      <x:c r="P374" s="37"/>
      <x:c r="Q374" s="37"/>
      <x:c r="R374" s="37" t="str">
        <x:v>EG-013</x:v>
      </x:c>
      <x:c r="S374" s="37" t="str">
        <x:v>B.TECH</x:v>
      </x:c>
      <x:c r="T374" s="37" t="str">
        <x:v>A</x:v>
      </x:c>
      <x:c r="U374" s="37"/>
      <x:c r="V374" s="37"/>
      <x:c r="W374" s="37" t="str">
        <x:v>https://btech.com/en/c/small-home-appliances/kettles-coffee-makers/coffee-grinders</x:v>
      </x:c>
      <x:c r="X374" s="37" t="str">
        <x:v>صفحة فئة</x:v>
      </x:c>
      <x:c r="Y374" s="37"/>
      <x:c r="Z374" s="37"/>
      <x:c r="AA374" s="37"/>
      <x:c r="AB374" s="37"/>
      <x:c r="AC374" s="37"/>
      <x:c r="AD374" s="37"/>
      <x:c r="AE374" s="37"/>
      <x:c r="AF374" s="56"/>
      <x:c r="AG374" s="56"/>
      <x:c r="AH374" s="56"/>
      <x:c r="AI374" s="58"/>
      <x:c r="AJ374" s="56"/>
      <x:c r="AK374" s="56"/>
      <x:c r="AL374" s="56"/>
      <x:c r="AM374" s="56"/>
      <x:c r="AN374" s="56"/>
      <x:c r="AO374" s="56" t="str">
        <x:f>IF(OR(AF374="",AD374=""),"",AF374*AD374+IF(AG374="",0,AG374)+IF(AH374="",0,AH374)+IF(AJ374="",0,AJ374)+IF(AK374="",0,AK374)+IF(AL374="",0,AL374)+IF(AM374="",0,AM374))</x:f>
      </x:c>
      <x:c r="AP374" s="56"/>
      <x:c r="AQ374" s="56" t="str">
        <x:f>IF(OR(AO374="",AP374=""),"",AO374-AP374)</x:f>
      </x:c>
      <x:c r="AR374" s="58" t="str">
        <x:f>IF(OR(AP374="",AP374=0,AQ374=""),"",AQ374/AP374)</x:f>
      </x:c>
      <x:c r="AS374" s="58"/>
      <x:c r="AT374" s="37"/>
      <x:c r="AU374" s="37"/>
      <x:c r="AV374" s="37"/>
      <x:c r="AW374" s="56"/>
      <x:c r="AX374" s="56"/>
      <x:c r="AY374" s="37"/>
      <x:c r="AZ374" s="37"/>
      <x:c r="BA374" s="37"/>
      <x:c r="BB374" s="37"/>
      <x:c r="BC374" s="37"/>
      <x:c r="BD374" s="60"/>
      <x:c r="BE374" s="60"/>
      <x:c r="BF374" s="37"/>
      <x:c r="BG374" s="37"/>
      <x:c r="BH374" s="37" t="str">
        <x:v>https://btech.com/en/c/small-home-appliances/kettles-coffee-makers/coffee-grinders</x:v>
      </x:c>
      <x:c r="BI374" s="37"/>
      <x:c r="BJ374" s="37" t="str">
        <x:v>لم يبدأ</x:v>
      </x:c>
      <x:c r="BK374" s="60" t="n">
        <x:v>46233</x:v>
      </x:c>
      <x:c r="BL374" s="60"/>
      <x:c r="BM374" s="60"/>
      <x:c r="BN374" s="62" t="str">
        <x:f>IF(BM374="","",(NOW()-BM374)*24)</x:f>
      </x:c>
      <x:c r="BO374" s="37" t="str">
        <x:f>IF(BM374="","لم يُرصد",IF(BT374&lt;&gt;TRUE,"غير نشط",IF(BP374="فشل","فشل حالي",IF(BN374&lt;=12,"حديث",IF(BN374&lt;=24,"متأخر","قديم")))))</x:f>
        <x:v>لم يُرصد</x:v>
      </x:c>
      <x:c r="BP374" s="37" t="str">
        <x:v>بانتظار رصد التقسيط</x:v>
      </x:c>
      <x:c r="BQ374" s="37" t="n">
        <x:v>0</x:v>
      </x:c>
      <x:c r="BR374" s="37"/>
      <x:c r="BS374" s="37"/>
      <x:c r="BT374" s="54" t="b">
        <x:v>1</x:v>
      </x:c>
      <x:c r="BU374" s="37" t="str">
        <x:v>يحتاج اكتشاف رابط المنتج</x:v>
      </x:c>
      <x:c r="BV374" s="37" t="str">
        <x:v>Ido GR150-WH Coffee Grinder, 500 milliliter 150 Watt, White</x:v>
      </x:c>
      <x:c r="BW374" s="37" t="str">
        <x:v>الملفات المرفوعة لا تحتوي خطة تقسيط فعلية لهذا الربط؛ الصف مُنشأ كمهمة جمع.</x:v>
      </x:c>
      <x:c r="BX374" s="60" t="n">
        <x:v>46233</x:v>
      </x:c>
      <x:c r="BY374" s="60" t="n">
        <x:v>46233</x:v>
      </x:c>
    </x:row>
    <x:row r="375">
      <x:c r="A375" s="37" t="str">
        <x:v>مهمة جمع أولية</x:v>
      </x:c>
      <x:c r="B375" s="37" t="str">
        <x:v>INSTTASK-60E77FA1BEB5</x:v>
      </x:c>
      <x:c r="C375" s="37" t="str">
        <x:v>VAR-F3F3A9F2A48622|EG-013|STORE|PENDING</x:v>
      </x:c>
      <x:c r="D375" s="37" t="str">
        <x:v>VAR-F3F3A9F2A48622|EG-013|STORE</x:v>
      </x:c>
      <x:c r="E375" s="37" t="str">
        <x:v>VAR-F3F3A9F2A48622</x:v>
      </x:c>
      <x:c r="F375" s="37" t="str">
        <x:v>MOD-8369183F4F4371</x:v>
      </x:c>
      <x:c r="G375" s="37" t="str">
        <x:v>MediaTech MT-CG904 150W / Silver</x:v>
      </x:c>
      <x:c r="H375" s="37" t="str">
        <x:v>الأجهزة المنزلية</x:v>
      </x:c>
      <x:c r="I375" s="37" t="str">
        <x:v>مطاحن قهوة</x:v>
      </x:c>
      <x:c r="J375" s="37" t="str">
        <x:v>MediaTech</x:v>
      </x:c>
      <x:c r="K375" s="37" t="str">
        <x:v>MT-CG904</x:v>
      </x:c>
      <x:c r="L375" s="37" t="str">
        <x:v>150W | Silver</x:v>
      </x:c>
      <x:c r="M375" s="37"/>
      <x:c r="N375" s="37"/>
      <x:c r="O375" s="37" t="str">
        <x:v>Silver</x:v>
      </x:c>
      <x:c r="P375" s="37" t="str">
        <x:v>MT-CG904</x:v>
      </x:c>
      <x:c r="Q375" s="37"/>
      <x:c r="R375" s="37" t="str">
        <x:v>EG-013</x:v>
      </x:c>
      <x:c r="S375" s="37" t="str">
        <x:v>B.TECH</x:v>
      </x:c>
      <x:c r="T375" s="37" t="str">
        <x:v>A</x:v>
      </x:c>
      <x:c r="U375" s="37"/>
      <x:c r="V375" s="37"/>
      <x:c r="W375" s="37" t="str">
        <x:v>https://btech.com/en/c/small-home-appliances/kettles-coffee-makers/coffee-grinders</x:v>
      </x:c>
      <x:c r="X375" s="37" t="str">
        <x:v>صفحة فئة</x:v>
      </x:c>
      <x:c r="Y375" s="37"/>
      <x:c r="Z375" s="37"/>
      <x:c r="AA375" s="37"/>
      <x:c r="AB375" s="37"/>
      <x:c r="AC375" s="37"/>
      <x:c r="AD375" s="37"/>
      <x:c r="AE375" s="37"/>
      <x:c r="AF375" s="56"/>
      <x:c r="AG375" s="56"/>
      <x:c r="AH375" s="56"/>
      <x:c r="AI375" s="58"/>
      <x:c r="AJ375" s="56"/>
      <x:c r="AK375" s="56"/>
      <x:c r="AL375" s="56"/>
      <x:c r="AM375" s="56"/>
      <x:c r="AN375" s="56"/>
      <x:c r="AO375" s="56" t="str">
        <x:f>IF(OR(AF375="",AD375=""),"",AF375*AD375+IF(AG375="",0,AG375)+IF(AH375="",0,AH375)+IF(AJ375="",0,AJ375)+IF(AK375="",0,AK375)+IF(AL375="",0,AL375)+IF(AM375="",0,AM375))</x:f>
      </x:c>
      <x:c r="AP375" s="56"/>
      <x:c r="AQ375" s="56" t="str">
        <x:f>IF(OR(AO375="",AP375=""),"",AO375-AP375)</x:f>
      </x:c>
      <x:c r="AR375" s="58" t="str">
        <x:f>IF(OR(AP375="",AP375=0,AQ375=""),"",AQ375/AP375)</x:f>
      </x:c>
      <x:c r="AS375" s="58"/>
      <x:c r="AT375" s="37"/>
      <x:c r="AU375" s="37"/>
      <x:c r="AV375" s="37"/>
      <x:c r="AW375" s="56"/>
      <x:c r="AX375" s="56"/>
      <x:c r="AY375" s="37"/>
      <x:c r="AZ375" s="37"/>
      <x:c r="BA375" s="37"/>
      <x:c r="BB375" s="37"/>
      <x:c r="BC375" s="37"/>
      <x:c r="BD375" s="60"/>
      <x:c r="BE375" s="60"/>
      <x:c r="BF375" s="37"/>
      <x:c r="BG375" s="37"/>
      <x:c r="BH375" s="37" t="str">
        <x:v>https://btech.com/en/c/small-home-appliances/kettles-coffee-makers/coffee-grinders</x:v>
      </x:c>
      <x:c r="BI375" s="37"/>
      <x:c r="BJ375" s="37" t="str">
        <x:v>لم يبدأ</x:v>
      </x:c>
      <x:c r="BK375" s="60" t="n">
        <x:v>46233</x:v>
      </x:c>
      <x:c r="BL375" s="60"/>
      <x:c r="BM375" s="60"/>
      <x:c r="BN375" s="62" t="str">
        <x:f>IF(BM375="","",(NOW()-BM375)*24)</x:f>
      </x:c>
      <x:c r="BO375" s="37" t="str">
        <x:f>IF(BM375="","لم يُرصد",IF(BT375&lt;&gt;TRUE,"غير نشط",IF(BP375="فشل","فشل حالي",IF(BN375&lt;=12,"حديث",IF(BN375&lt;=24,"متأخر","قديم")))))</x:f>
        <x:v>لم يُرصد</x:v>
      </x:c>
      <x:c r="BP375" s="37" t="str">
        <x:v>بانتظار رصد التقسيط</x:v>
      </x:c>
      <x:c r="BQ375" s="37" t="n">
        <x:v>0</x:v>
      </x:c>
      <x:c r="BR375" s="37"/>
      <x:c r="BS375" s="37"/>
      <x:c r="BT375" s="54" t="b">
        <x:v>1</x:v>
      </x:c>
      <x:c r="BU375" s="37" t="str">
        <x:v>يحتاج اكتشاف رابط المنتج</x:v>
      </x:c>
      <x:c r="BV375" s="37" t="str">
        <x:v>Mediatech Coffee Grinder, 60 gm 150 Watt, Silver - MT-CG904</x:v>
      </x:c>
      <x:c r="BW375" s="37" t="str">
        <x:v>الملفات المرفوعة لا تحتوي خطة تقسيط فعلية لهذا الربط؛ الصف مُنشأ كمهمة جمع.</x:v>
      </x:c>
      <x:c r="BX375" s="60" t="n">
        <x:v>46233</x:v>
      </x:c>
      <x:c r="BY375" s="60" t="n">
        <x:v>46233</x:v>
      </x:c>
    </x:row>
    <x:row r="376">
      <x:c r="A376" s="37" t="str">
        <x:v>مهمة جمع أولية</x:v>
      </x:c>
      <x:c r="B376" s="37" t="str">
        <x:v>INSTTASK-D3726515E157</x:v>
      </x:c>
      <x:c r="C376" s="37" t="str">
        <x:v>VAR-BFE7FC5E60007C|EG-013|STORE|PENDING</x:v>
      </x:c>
      <x:c r="D376" s="37" t="str">
        <x:v>VAR-BFE7FC5E60007C|EG-013|STORE</x:v>
      </x:c>
      <x:c r="E376" s="37" t="str">
        <x:v>VAR-BFE7FC5E60007C</x:v>
      </x:c>
      <x:c r="F376" s="37" t="str">
        <x:v>MOD-A4255FDB9D2D3A</x:v>
      </x:c>
      <x:c r="G376" s="37" t="str">
        <x:v>Mienta CG44235A 150W / Black</x:v>
      </x:c>
      <x:c r="H376" s="37" t="str">
        <x:v>الأجهزة المنزلية</x:v>
      </x:c>
      <x:c r="I376" s="37" t="str">
        <x:v>مطاحن قهوة</x:v>
      </x:c>
      <x:c r="J376" s="37" t="str">
        <x:v>Mienta</x:v>
      </x:c>
      <x:c r="K376" s="37" t="str">
        <x:v>CG44235A</x:v>
      </x:c>
      <x:c r="L376" s="37" t="str">
        <x:v>150W | Black</x:v>
      </x:c>
      <x:c r="M376" s="37"/>
      <x:c r="N376" s="37"/>
      <x:c r="O376" s="37" t="str">
        <x:v>Black</x:v>
      </x:c>
      <x:c r="P376" s="37" t="str">
        <x:v>CG44235A</x:v>
      </x:c>
      <x:c r="Q376" s="37"/>
      <x:c r="R376" s="37" t="str">
        <x:v>EG-013</x:v>
      </x:c>
      <x:c r="S376" s="37" t="str">
        <x:v>B.TECH</x:v>
      </x:c>
      <x:c r="T376" s="37" t="str">
        <x:v>A</x:v>
      </x:c>
      <x:c r="U376" s="37"/>
      <x:c r="V376" s="37"/>
      <x:c r="W376" s="37" t="str">
        <x:v>https://btech.com/en/c/small-home-appliances/kettles-coffee-makers/coffee-grinders</x:v>
      </x:c>
      <x:c r="X376" s="37" t="str">
        <x:v>صفحة فئة</x:v>
      </x:c>
      <x:c r="Y376" s="37"/>
      <x:c r="Z376" s="37"/>
      <x:c r="AA376" s="37"/>
      <x:c r="AB376" s="37"/>
      <x:c r="AC376" s="37"/>
      <x:c r="AD376" s="37"/>
      <x:c r="AE376" s="37"/>
      <x:c r="AF376" s="56"/>
      <x:c r="AG376" s="56"/>
      <x:c r="AH376" s="56"/>
      <x:c r="AI376" s="58"/>
      <x:c r="AJ376" s="56"/>
      <x:c r="AK376" s="56"/>
      <x:c r="AL376" s="56"/>
      <x:c r="AM376" s="56"/>
      <x:c r="AN376" s="56"/>
      <x:c r="AO376" s="56" t="str">
        <x:f>IF(OR(AF376="",AD376=""),"",AF376*AD376+IF(AG376="",0,AG376)+IF(AH376="",0,AH376)+IF(AJ376="",0,AJ376)+IF(AK376="",0,AK376)+IF(AL376="",0,AL376)+IF(AM376="",0,AM376))</x:f>
      </x:c>
      <x:c r="AP376" s="56"/>
      <x:c r="AQ376" s="56" t="str">
        <x:f>IF(OR(AO376="",AP376=""),"",AO376-AP376)</x:f>
      </x:c>
      <x:c r="AR376" s="58" t="str">
        <x:f>IF(OR(AP376="",AP376=0,AQ376=""),"",AQ376/AP376)</x:f>
      </x:c>
      <x:c r="AS376" s="58"/>
      <x:c r="AT376" s="37"/>
      <x:c r="AU376" s="37"/>
      <x:c r="AV376" s="37"/>
      <x:c r="AW376" s="56"/>
      <x:c r="AX376" s="56"/>
      <x:c r="AY376" s="37"/>
      <x:c r="AZ376" s="37"/>
      <x:c r="BA376" s="37"/>
      <x:c r="BB376" s="37"/>
      <x:c r="BC376" s="37"/>
      <x:c r="BD376" s="60"/>
      <x:c r="BE376" s="60"/>
      <x:c r="BF376" s="37"/>
      <x:c r="BG376" s="37"/>
      <x:c r="BH376" s="37" t="str">
        <x:v>https://btech.com/en/c/small-home-appliances/kettles-coffee-makers/coffee-grinders</x:v>
      </x:c>
      <x:c r="BI376" s="37"/>
      <x:c r="BJ376" s="37" t="str">
        <x:v>لم يبدأ</x:v>
      </x:c>
      <x:c r="BK376" s="60" t="n">
        <x:v>46233</x:v>
      </x:c>
      <x:c r="BL376" s="60"/>
      <x:c r="BM376" s="60"/>
      <x:c r="BN376" s="62" t="str">
        <x:f>IF(BM376="","",(NOW()-BM376)*24)</x:f>
      </x:c>
      <x:c r="BO376" s="37" t="str">
        <x:f>IF(BM376="","لم يُرصد",IF(BT376&lt;&gt;TRUE,"غير نشط",IF(BP376="فشل","فشل حالي",IF(BN376&lt;=12,"حديث",IF(BN376&lt;=24,"متأخر","قديم")))))</x:f>
        <x:v>لم يُرصد</x:v>
      </x:c>
      <x:c r="BP376" s="37" t="str">
        <x:v>بانتظار رصد التقسيط</x:v>
      </x:c>
      <x:c r="BQ376" s="37" t="n">
        <x:v>0</x:v>
      </x:c>
      <x:c r="BR376" s="37"/>
      <x:c r="BS376" s="37"/>
      <x:c r="BT376" s="54" t="b">
        <x:v>1</x:v>
      </x:c>
      <x:c r="BU376" s="37" t="str">
        <x:v>يحتاج اكتشاف رابط المنتج</x:v>
      </x:c>
      <x:c r="BV376" s="37" t="str">
        <x:v>Mienta Presto Coffee Grinder, 70 gm 150 Watt, Black - CG44235A</x:v>
      </x:c>
      <x:c r="BW376" s="37" t="str">
        <x:v>الملفات المرفوعة لا تحتوي خطة تقسيط فعلية لهذا الربط؛ الصف مُنشأ كمهمة جمع.</x:v>
      </x:c>
      <x:c r="BX376" s="60" t="n">
        <x:v>46233</x:v>
      </x:c>
      <x:c r="BY376" s="60" t="n">
        <x:v>46233</x:v>
      </x:c>
    </x:row>
    <x:row r="377">
      <x:c r="A377" s="37" t="str">
        <x:v>مهمة جمع أولية</x:v>
      </x:c>
      <x:c r="B377" s="37" t="str">
        <x:v>INSTTASK-FD50B904A282</x:v>
      </x:c>
      <x:c r="C377" s="37" t="str">
        <x:v>VAR-D924DC5877A3E6|EG-013|STORE|PENDING</x:v>
      </x:c>
      <x:c r="D377" s="37" t="str">
        <x:v>VAR-D924DC5877A3E6|EG-013|STORE</x:v>
      </x:c>
      <x:c r="E377" s="37" t="str">
        <x:v>VAR-D924DC5877A3E6</x:v>
      </x:c>
      <x:c r="F377" s="37" t="str">
        <x:v>MOD-B36692B2A95B57</x:v>
      </x:c>
      <x:c r="G377" s="37" t="str">
        <x:v>Sokany SK-04033 800W / Stainless Steel</x:v>
      </x:c>
      <x:c r="H377" s="37" t="str">
        <x:v>الأجهزة المنزلية</x:v>
      </x:c>
      <x:c r="I377" s="37" t="str">
        <x:v>مطاحن قهوة</x:v>
      </x:c>
      <x:c r="J377" s="37" t="str">
        <x:v>Sokany</x:v>
      </x:c>
      <x:c r="K377" s="37" t="str">
        <x:v>SK-04033</x:v>
      </x:c>
      <x:c r="L377" s="37" t="str">
        <x:v>800W | Stainless Steel</x:v>
      </x:c>
      <x:c r="M377" s="37"/>
      <x:c r="N377" s="37"/>
      <x:c r="O377" s="37" t="str">
        <x:v>Stainless Steel</x:v>
      </x:c>
      <x:c r="P377" s="37" t="str">
        <x:v>SK-04033</x:v>
      </x:c>
      <x:c r="Q377" s="37"/>
      <x:c r="R377" s="37" t="str">
        <x:v>EG-013</x:v>
      </x:c>
      <x:c r="S377" s="37" t="str">
        <x:v>B.TECH</x:v>
      </x:c>
      <x:c r="T377" s="37" t="str">
        <x:v>A</x:v>
      </x:c>
      <x:c r="U377" s="37"/>
      <x:c r="V377" s="37"/>
      <x:c r="W377" s="37" t="str">
        <x:v>https://btech.com/en/c/small-home-appliances/kettles-coffee-makers/coffee-grinders</x:v>
      </x:c>
      <x:c r="X377" s="37" t="str">
        <x:v>صفحة فئة</x:v>
      </x:c>
      <x:c r="Y377" s="37"/>
      <x:c r="Z377" s="37"/>
      <x:c r="AA377" s="37"/>
      <x:c r="AB377" s="37"/>
      <x:c r="AC377" s="37"/>
      <x:c r="AD377" s="37"/>
      <x:c r="AE377" s="37"/>
      <x:c r="AF377" s="56"/>
      <x:c r="AG377" s="56"/>
      <x:c r="AH377" s="56"/>
      <x:c r="AI377" s="58"/>
      <x:c r="AJ377" s="56"/>
      <x:c r="AK377" s="56"/>
      <x:c r="AL377" s="56"/>
      <x:c r="AM377" s="56"/>
      <x:c r="AN377" s="56"/>
      <x:c r="AO377" s="56" t="str">
        <x:f>IF(OR(AF377="",AD377=""),"",AF377*AD377+IF(AG377="",0,AG377)+IF(AH377="",0,AH377)+IF(AJ377="",0,AJ377)+IF(AK377="",0,AK377)+IF(AL377="",0,AL377)+IF(AM377="",0,AM377))</x:f>
      </x:c>
      <x:c r="AP377" s="56"/>
      <x:c r="AQ377" s="56" t="str">
        <x:f>IF(OR(AO377="",AP377=""),"",AO377-AP377)</x:f>
      </x:c>
      <x:c r="AR377" s="58" t="str">
        <x:f>IF(OR(AP377="",AP377=0,AQ377=""),"",AQ377/AP377)</x:f>
      </x:c>
      <x:c r="AS377" s="58"/>
      <x:c r="AT377" s="37"/>
      <x:c r="AU377" s="37"/>
      <x:c r="AV377" s="37"/>
      <x:c r="AW377" s="56"/>
      <x:c r="AX377" s="56"/>
      <x:c r="AY377" s="37"/>
      <x:c r="AZ377" s="37"/>
      <x:c r="BA377" s="37"/>
      <x:c r="BB377" s="37"/>
      <x:c r="BC377" s="37"/>
      <x:c r="BD377" s="60"/>
      <x:c r="BE377" s="60"/>
      <x:c r="BF377" s="37"/>
      <x:c r="BG377" s="37"/>
      <x:c r="BH377" s="37" t="str">
        <x:v>https://btech.com/en/c/small-home-appliances/kettles-coffee-makers/coffee-grinders</x:v>
      </x:c>
      <x:c r="BI377" s="37"/>
      <x:c r="BJ377" s="37" t="str">
        <x:v>لم يبدأ</x:v>
      </x:c>
      <x:c r="BK377" s="60" t="n">
        <x:v>46233</x:v>
      </x:c>
      <x:c r="BL377" s="60"/>
      <x:c r="BM377" s="60"/>
      <x:c r="BN377" s="62" t="str">
        <x:f>IF(BM377="","",(NOW()-BM377)*24)</x:f>
      </x:c>
      <x:c r="BO377" s="37" t="str">
        <x:f>IF(BM377="","لم يُرصد",IF(BT377&lt;&gt;TRUE,"غير نشط",IF(BP377="فشل","فشل حالي",IF(BN377&lt;=12,"حديث",IF(BN377&lt;=24,"متأخر","قديم")))))</x:f>
        <x:v>لم يُرصد</x:v>
      </x:c>
      <x:c r="BP377" s="37" t="str">
        <x:v>بانتظار رصد التقسيط</x:v>
      </x:c>
      <x:c r="BQ377" s="37" t="n">
        <x:v>0</x:v>
      </x:c>
      <x:c r="BR377" s="37"/>
      <x:c r="BS377" s="37"/>
      <x:c r="BT377" s="54" t="b">
        <x:v>1</x:v>
      </x:c>
      <x:c r="BU377" s="37" t="str">
        <x:v>يحتاج اكتشاف رابط المنتج</x:v>
      </x:c>
      <x:c r="BV377" s="37" t="str">
        <x:v>Sokany Coffee Grinder, 200 gm 800 Watt, Stainless Steel - SK-04033</x:v>
      </x:c>
      <x:c r="BW377" s="37" t="str">
        <x:v>الملفات المرفوعة لا تحتوي خطة تقسيط فعلية لهذا الربط؛ الصف مُنشأ كمهمة جمع.</x:v>
      </x:c>
      <x:c r="BX377" s="60" t="n">
        <x:v>46233</x:v>
      </x:c>
      <x:c r="BY377" s="60" t="n">
        <x:v>46233</x:v>
      </x:c>
    </x:row>
    <x:row r="378">
      <x:c r="A378" s="37" t="str">
        <x:v>مهمة جمع أولية</x:v>
      </x:c>
      <x:c r="B378" s="37" t="str">
        <x:v>INSTTASK-FFECA9C3DAA2</x:v>
      </x:c>
      <x:c r="C378" s="37" t="str">
        <x:v>VAR-DFCB536E8C7A64|EG-013|STORE|PENDING</x:v>
      </x:c>
      <x:c r="D378" s="37" t="str">
        <x:v>VAR-DFCB536E8C7A64|EG-013|STORE</x:v>
      </x:c>
      <x:c r="E378" s="37" t="str">
        <x:v>VAR-DFCB536E8C7A64</x:v>
      </x:c>
      <x:c r="F378" s="37" t="str">
        <x:v>MOD-646FF043326FFE</x:v>
      </x:c>
      <x:c r="G378" s="37" t="str">
        <x:v>Sokany SK-156 500W / Silver / Black</x:v>
      </x:c>
      <x:c r="H378" s="37" t="str">
        <x:v>الأجهزة المنزلية</x:v>
      </x:c>
      <x:c r="I378" s="37" t="str">
        <x:v>مطاحن قهوة</x:v>
      </x:c>
      <x:c r="J378" s="37" t="str">
        <x:v>Sokany</x:v>
      </x:c>
      <x:c r="K378" s="37" t="str">
        <x:v>SK-156</x:v>
      </x:c>
      <x:c r="L378" s="37" t="str">
        <x:v>500W | Silver / Black</x:v>
      </x:c>
      <x:c r="M378" s="37"/>
      <x:c r="N378" s="37"/>
      <x:c r="O378" s="37" t="str">
        <x:v>Silver / Black</x:v>
      </x:c>
      <x:c r="P378" s="37" t="str">
        <x:v>SK-156</x:v>
      </x:c>
      <x:c r="Q378" s="37"/>
      <x:c r="R378" s="37" t="str">
        <x:v>EG-013</x:v>
      </x:c>
      <x:c r="S378" s="37" t="str">
        <x:v>B.TECH</x:v>
      </x:c>
      <x:c r="T378" s="37" t="str">
        <x:v>A</x:v>
      </x:c>
      <x:c r="U378" s="37"/>
      <x:c r="V378" s="37"/>
      <x:c r="W378" s="37" t="str">
        <x:v>https://btech.com/en/c/small-home-appliances/kettles-coffee-makers/coffee-grinders</x:v>
      </x:c>
      <x:c r="X378" s="37" t="str">
        <x:v>صفحة فئة</x:v>
      </x:c>
      <x:c r="Y378" s="37"/>
      <x:c r="Z378" s="37"/>
      <x:c r="AA378" s="37"/>
      <x:c r="AB378" s="37"/>
      <x:c r="AC378" s="37"/>
      <x:c r="AD378" s="37"/>
      <x:c r="AE378" s="37"/>
      <x:c r="AF378" s="56"/>
      <x:c r="AG378" s="56"/>
      <x:c r="AH378" s="56"/>
      <x:c r="AI378" s="58"/>
      <x:c r="AJ378" s="56"/>
      <x:c r="AK378" s="56"/>
      <x:c r="AL378" s="56"/>
      <x:c r="AM378" s="56"/>
      <x:c r="AN378" s="56"/>
      <x:c r="AO378" s="56" t="str">
        <x:f>IF(OR(AF378="",AD378=""),"",AF378*AD378+IF(AG378="",0,AG378)+IF(AH378="",0,AH378)+IF(AJ378="",0,AJ378)+IF(AK378="",0,AK378)+IF(AL378="",0,AL378)+IF(AM378="",0,AM378))</x:f>
      </x:c>
      <x:c r="AP378" s="56"/>
      <x:c r="AQ378" s="56" t="str">
        <x:f>IF(OR(AO378="",AP378=""),"",AO378-AP378)</x:f>
      </x:c>
      <x:c r="AR378" s="58" t="str">
        <x:f>IF(OR(AP378="",AP378=0,AQ378=""),"",AQ378/AP378)</x:f>
      </x:c>
      <x:c r="AS378" s="58"/>
      <x:c r="AT378" s="37"/>
      <x:c r="AU378" s="37"/>
      <x:c r="AV378" s="37"/>
      <x:c r="AW378" s="56"/>
      <x:c r="AX378" s="56"/>
      <x:c r="AY378" s="37"/>
      <x:c r="AZ378" s="37"/>
      <x:c r="BA378" s="37"/>
      <x:c r="BB378" s="37"/>
      <x:c r="BC378" s="37"/>
      <x:c r="BD378" s="60"/>
      <x:c r="BE378" s="60"/>
      <x:c r="BF378" s="37"/>
      <x:c r="BG378" s="37"/>
      <x:c r="BH378" s="37" t="str">
        <x:v>https://btech.com/en/c/small-home-appliances/kettles-coffee-makers/coffee-grinders</x:v>
      </x:c>
      <x:c r="BI378" s="37"/>
      <x:c r="BJ378" s="37" t="str">
        <x:v>لم يبدأ</x:v>
      </x:c>
      <x:c r="BK378" s="60" t="n">
        <x:v>46233</x:v>
      </x:c>
      <x:c r="BL378" s="60"/>
      <x:c r="BM378" s="60"/>
      <x:c r="BN378" s="62" t="str">
        <x:f>IF(BM378="","",(NOW()-BM378)*24)</x:f>
      </x:c>
      <x:c r="BO378" s="37" t="str">
        <x:f>IF(BM378="","لم يُرصد",IF(BT378&lt;&gt;TRUE,"غير نشط",IF(BP378="فشل","فشل حالي",IF(BN378&lt;=12,"حديث",IF(BN378&lt;=24,"متأخر","قديم")))))</x:f>
        <x:v>لم يُرصد</x:v>
      </x:c>
      <x:c r="BP378" s="37" t="str">
        <x:v>بانتظار رصد التقسيط</x:v>
      </x:c>
      <x:c r="BQ378" s="37" t="n">
        <x:v>0</x:v>
      </x:c>
      <x:c r="BR378" s="37"/>
      <x:c r="BS378" s="37"/>
      <x:c r="BT378" s="54" t="b">
        <x:v>1</x:v>
      </x:c>
      <x:c r="BU378" s="37" t="str">
        <x:v>يحتاج اكتشاف رابط المنتج</x:v>
      </x:c>
      <x:c r="BV378" s="37" t="str">
        <x:v>Sokany Coffee Grinder, 300 gm 500 Watt, Silver and Black - SK-156</x:v>
      </x:c>
      <x:c r="BW378" s="37" t="str">
        <x:v>الملفات المرفوعة لا تحتوي خطة تقسيط فعلية لهذا الربط؛ الصف مُنشأ كمهمة جمع.</x:v>
      </x:c>
      <x:c r="BX378" s="60" t="n">
        <x:v>46233</x:v>
      </x:c>
      <x:c r="BY378" s="60" t="n">
        <x:v>46233</x:v>
      </x:c>
    </x:row>
    <x:row r="379">
      <x:c r="A379" s="37" t="str">
        <x:v>مهمة جمع أولية</x:v>
      </x:c>
      <x:c r="B379" s="37" t="str">
        <x:v>INSTTASK-B2EC98739CFA</x:v>
      </x:c>
      <x:c r="C379" s="37" t="str">
        <x:v>VAR-22A5EA2DA2EDAD|EG-013|STORE|PENDING</x:v>
      </x:c>
      <x:c r="D379" s="37" t="str">
        <x:v>VAR-22A5EA2DA2EDAD|EG-013|STORE</x:v>
      </x:c>
      <x:c r="E379" s="37" t="str">
        <x:v>VAR-22A5EA2DA2EDAD</x:v>
      </x:c>
      <x:c r="F379" s="37" t="str">
        <x:v>MOD-C2F0DF41E5DE65</x:v>
      </x:c>
      <x:c r="G379" s="37" t="str">
        <x:v>Arshia VC112-3367 1000 W | Grey</x:v>
      </x:c>
      <x:c r="H379" s="37" t="str">
        <x:v>الأجهزة المنزلية</x:v>
      </x:c>
      <x:c r="I379" s="37" t="str">
        <x:v>مكانس كهربائية</x:v>
      </x:c>
      <x:c r="J379" s="37" t="str">
        <x:v>Arshia</x:v>
      </x:c>
      <x:c r="K379" s="37" t="str">
        <x:v>VC112-3367</x:v>
      </x:c>
      <x:c r="L379" s="37" t="str">
        <x:v>1000 W | Grey</x:v>
      </x:c>
      <x:c r="M379" s="37"/>
      <x:c r="N379" s="37"/>
      <x:c r="O379" s="37" t="str">
        <x:v>Grey</x:v>
      </x:c>
      <x:c r="P379" s="37" t="str">
        <x:v>VC112-3367</x:v>
      </x:c>
      <x:c r="Q379" s="37"/>
      <x:c r="R379" s="37" t="str">
        <x:v>EG-013</x:v>
      </x:c>
      <x:c r="S379" s="37" t="str">
        <x:v>B.TECH</x:v>
      </x:c>
      <x:c r="T379" s="37" t="str">
        <x:v>A</x:v>
      </x:c>
      <x:c r="U379" s="37"/>
      <x:c r="V379" s="37"/>
      <x:c r="W379" s="37" t="str">
        <x:v>https://btech.com/en/p/ec8818a0-6b24-451e-af6a-df1624e872af</x:v>
      </x:c>
      <x:c r="X379" s="37" t="str">
        <x:v>رابط منتج مباشر</x:v>
      </x:c>
      <x:c r="Y379" s="37"/>
      <x:c r="Z379" s="37"/>
      <x:c r="AA379" s="37"/>
      <x:c r="AB379" s="37"/>
      <x:c r="AC379" s="37"/>
      <x:c r="AD379" s="37"/>
      <x:c r="AE379" s="37"/>
      <x:c r="AF379" s="56"/>
      <x:c r="AG379" s="56"/>
      <x:c r="AH379" s="56"/>
      <x:c r="AI379" s="58"/>
      <x:c r="AJ379" s="56"/>
      <x:c r="AK379" s="56"/>
      <x:c r="AL379" s="56"/>
      <x:c r="AM379" s="56"/>
      <x:c r="AN379" s="56"/>
      <x:c r="AO379" s="56" t="str">
        <x:f>IF(OR(AF379="",AD379=""),"",AF379*AD379+IF(AG379="",0,AG379)+IF(AH379="",0,AH379)+IF(AJ379="",0,AJ379)+IF(AK379="",0,AK379)+IF(AL379="",0,AL379)+IF(AM379="",0,AM379))</x:f>
      </x:c>
      <x:c r="AP379" s="56"/>
      <x:c r="AQ379" s="56" t="str">
        <x:f>IF(OR(AO379="",AP379=""),"",AO379-AP379)</x:f>
      </x:c>
      <x:c r="AR379" s="58" t="str">
        <x:f>IF(OR(AP379="",AP379=0,AQ379=""),"",AQ379/AP379)</x:f>
      </x:c>
      <x:c r="AS379" s="58"/>
      <x:c r="AT379" s="37"/>
      <x:c r="AU379" s="37"/>
      <x:c r="AV379" s="37"/>
      <x:c r="AW379" s="56"/>
      <x:c r="AX379" s="56"/>
      <x:c r="AY379" s="37"/>
      <x:c r="AZ379" s="37"/>
      <x:c r="BA379" s="37"/>
      <x:c r="BB379" s="37"/>
      <x:c r="BC379" s="37"/>
      <x:c r="BD379" s="60"/>
      <x:c r="BE379" s="60"/>
      <x:c r="BF379" s="37"/>
      <x:c r="BG379" s="37"/>
      <x:c r="BH379" s="37" t="str">
        <x:v>https://btech.com/en/p/ec8818a0-6b24-451e-af6a-df1624e872af</x:v>
      </x:c>
      <x:c r="BI379" s="37"/>
      <x:c r="BJ379" s="37" t="str">
        <x:v>لم يبدأ</x:v>
      </x:c>
      <x:c r="BK379" s="60" t="n">
        <x:v>46233</x:v>
      </x:c>
      <x:c r="BL379" s="60"/>
      <x:c r="BM379" s="60"/>
      <x:c r="BN379" s="62" t="str">
        <x:f>IF(BM379="","",(NOW()-BM379)*24)</x:f>
      </x:c>
      <x:c r="BO379" s="37" t="str">
        <x:f>IF(BM379="","لم يُرصد",IF(BT379&lt;&gt;TRUE,"غير نشط",IF(BP379="فشل","فشل حالي",IF(BN379&lt;=12,"حديث",IF(BN379&lt;=24,"متأخر","قديم")))))</x:f>
        <x:v>لم يُرصد</x:v>
      </x:c>
      <x:c r="BP379" s="37" t="str">
        <x:v>بانتظار رصد التقسيط</x:v>
      </x:c>
      <x:c r="BQ379" s="37" t="n">
        <x:v>0</x:v>
      </x:c>
      <x:c r="BR379" s="37"/>
      <x:c r="BS379" s="37"/>
      <x:c r="BT379" s="54" t="b">
        <x:v>1</x:v>
      </x:c>
      <x:c r="BU379" s="37" t="str">
        <x:v>مهمة جاهزة لأول رصد</x:v>
      </x:c>
      <x:c r="BV379" s="37" t="str"/>
      <x:c r="BW379" s="37" t="str">
        <x:v>الملفات المرفوعة لا تحتوي خطة تقسيط فعلية لهذا الربط؛ الصف مُنشأ كمهمة جمع. | Catalogue title: Arshia, 1000 Watt, Black Grey - VC112-3367</x:v>
      </x:c>
      <x:c r="BX379" s="60" t="n">
        <x:v>46233</x:v>
      </x:c>
      <x:c r="BY379" s="60" t="n">
        <x:v>46233</x:v>
      </x:c>
    </x:row>
    <x:row r="380">
      <x:c r="A380" s="37" t="str">
        <x:v>مهمة جمع أولية</x:v>
      </x:c>
      <x:c r="B380" s="37" t="str">
        <x:v>INSTTASK-1A17C226AC68</x:v>
      </x:c>
      <x:c r="C380" s="37" t="str">
        <x:v>VAR-A5D1E0436742E8|EG-013|STORE|PENDING</x:v>
      </x:c>
      <x:c r="D380" s="37" t="str">
        <x:v>VAR-A5D1E0436742E8|EG-013|STORE</x:v>
      </x:c>
      <x:c r="E380" s="37" t="str">
        <x:v>VAR-A5D1E0436742E8</x:v>
      </x:c>
      <x:c r="F380" s="37" t="str">
        <x:v>MOD-75E8B14F4F9A3C</x:v>
      </x:c>
      <x:c r="G380" s="37" t="str">
        <x:v>Bissell 2024E 450 W | Blue</x:v>
      </x:c>
      <x:c r="H380" s="37" t="str">
        <x:v>الأجهزة المنزلية</x:v>
      </x:c>
      <x:c r="I380" s="37" t="str">
        <x:v>مكانس كهربائية</x:v>
      </x:c>
      <x:c r="J380" s="37" t="str">
        <x:v>Bissell</x:v>
      </x:c>
      <x:c r="K380" s="37" t="str">
        <x:v>2024E</x:v>
      </x:c>
      <x:c r="L380" s="37" t="str">
        <x:v>450 W | Blue</x:v>
      </x:c>
      <x:c r="M380" s="37"/>
      <x:c r="N380" s="37"/>
      <x:c r="O380" s="37" t="str">
        <x:v>Blue</x:v>
      </x:c>
      <x:c r="P380" s="37" t="str">
        <x:v>2024E</x:v>
      </x:c>
      <x:c r="Q380" s="37"/>
      <x:c r="R380" s="37" t="str">
        <x:v>EG-013</x:v>
      </x:c>
      <x:c r="S380" s="37" t="str">
        <x:v>B.TECH</x:v>
      </x:c>
      <x:c r="T380" s="37" t="str">
        <x:v>A</x:v>
      </x:c>
      <x:c r="U380" s="37"/>
      <x:c r="V380" s="37"/>
      <x:c r="W380" s="37" t="str">
        <x:v>https://btech.com/en/p/bissell-featherweight-vacuum-cleaner-2024e</x:v>
      </x:c>
      <x:c r="X380" s="37" t="str">
        <x:v>رابط منتج مباشر</x:v>
      </x:c>
      <x:c r="Y380" s="37"/>
      <x:c r="Z380" s="37"/>
      <x:c r="AA380" s="37"/>
      <x:c r="AB380" s="37"/>
      <x:c r="AC380" s="37"/>
      <x:c r="AD380" s="37"/>
      <x:c r="AE380" s="37"/>
      <x:c r="AF380" s="56"/>
      <x:c r="AG380" s="56"/>
      <x:c r="AH380" s="56"/>
      <x:c r="AI380" s="58"/>
      <x:c r="AJ380" s="56"/>
      <x:c r="AK380" s="56"/>
      <x:c r="AL380" s="56"/>
      <x:c r="AM380" s="56"/>
      <x:c r="AN380" s="56"/>
      <x:c r="AO380" s="56" t="str">
        <x:f>IF(OR(AF380="",AD380=""),"",AF380*AD380+IF(AG380="",0,AG380)+IF(AH380="",0,AH380)+IF(AJ380="",0,AJ380)+IF(AK380="",0,AK380)+IF(AL380="",0,AL380)+IF(AM380="",0,AM380))</x:f>
      </x:c>
      <x:c r="AP380" s="56"/>
      <x:c r="AQ380" s="56" t="str">
        <x:f>IF(OR(AO380="",AP380=""),"",AO380-AP380)</x:f>
      </x:c>
      <x:c r="AR380" s="58" t="str">
        <x:f>IF(OR(AP380="",AP380=0,AQ380=""),"",AQ380/AP380)</x:f>
      </x:c>
      <x:c r="AS380" s="58"/>
      <x:c r="AT380" s="37"/>
      <x:c r="AU380" s="37"/>
      <x:c r="AV380" s="37"/>
      <x:c r="AW380" s="56"/>
      <x:c r="AX380" s="56"/>
      <x:c r="AY380" s="37"/>
      <x:c r="AZ380" s="37"/>
      <x:c r="BA380" s="37"/>
      <x:c r="BB380" s="37"/>
      <x:c r="BC380" s="37"/>
      <x:c r="BD380" s="60"/>
      <x:c r="BE380" s="60"/>
      <x:c r="BF380" s="37"/>
      <x:c r="BG380" s="37"/>
      <x:c r="BH380" s="37" t="str">
        <x:v>https://btech.com/en/p/bissell-featherweight-vacuum-cleaner-2024e</x:v>
      </x:c>
      <x:c r="BI380" s="37"/>
      <x:c r="BJ380" s="37" t="str">
        <x:v>لم يبدأ</x:v>
      </x:c>
      <x:c r="BK380" s="60" t="n">
        <x:v>46233</x:v>
      </x:c>
      <x:c r="BL380" s="60"/>
      <x:c r="BM380" s="60"/>
      <x:c r="BN380" s="62" t="str">
        <x:f>IF(BM380="","",(NOW()-BM380)*24)</x:f>
      </x:c>
      <x:c r="BO380" s="37" t="str">
        <x:f>IF(BM380="","لم يُرصد",IF(BT380&lt;&gt;TRUE,"غير نشط",IF(BP380="فشل","فشل حالي",IF(BN380&lt;=12,"حديث",IF(BN380&lt;=24,"متأخر","قديم")))))</x:f>
        <x:v>لم يُرصد</x:v>
      </x:c>
      <x:c r="BP380" s="37" t="str">
        <x:v>بانتظار رصد التقسيط</x:v>
      </x:c>
      <x:c r="BQ380" s="37" t="n">
        <x:v>0</x:v>
      </x:c>
      <x:c r="BR380" s="37"/>
      <x:c r="BS380" s="37"/>
      <x:c r="BT380" s="54" t="b">
        <x:v>1</x:v>
      </x:c>
      <x:c r="BU380" s="37" t="str">
        <x:v>مهمة جاهزة لأول رصد</x:v>
      </x:c>
      <x:c r="BV380" s="37" t="str"/>
      <x:c r="BW380" s="37" t="str">
        <x:v>الملفات المرفوعة لا تحتوي خطة تقسيط فعلية لهذا الربط؛ الصف مُنشأ كمهمة جمع. | Catalogue title: Bissell Featherweight Pro 2 in 1 Stick Vacuum Cleaner, 450 Watt, Black Blue - 2024E</x:v>
      </x:c>
      <x:c r="BX380" s="60" t="n">
        <x:v>46233</x:v>
      </x:c>
      <x:c r="BY380" s="60" t="n">
        <x:v>46233</x:v>
      </x:c>
    </x:row>
    <x:row r="381">
      <x:c r="A381" s="37" t="str">
        <x:v>مهمة جمع أولية</x:v>
      </x:c>
      <x:c r="B381" s="37" t="str">
        <x:v>INSTTASK-33FE7946D4BA</x:v>
      </x:c>
      <x:c r="C381" s="37" t="str">
        <x:v>VAR-5327681E947430|EG-013|STORE|PENDING</x:v>
      </x:c>
      <x:c r="D381" s="37" t="str">
        <x:v>VAR-5327681E947430|EG-013|STORE</x:v>
      </x:c>
      <x:c r="E381" s="37" t="str">
        <x:v>VAR-5327681E947430</x:v>
      </x:c>
      <x:c r="F381" s="37" t="str">
        <x:v>MOD-9897C67C529AC7</x:v>
      </x:c>
      <x:c r="G381" s="37" t="str">
        <x:v>Bissell 4720E</x:v>
      </x:c>
      <x:c r="H381" s="37" t="str">
        <x:v>الأجهزة المنزلية</x:v>
      </x:c>
      <x:c r="I381" s="37" t="str">
        <x:v>مكانس كهربائية</x:v>
      </x:c>
      <x:c r="J381" s="37" t="str">
        <x:v>Bissell</x:v>
      </x:c>
      <x:c r="K381" s="37" t="str">
        <x:v>4720E</x:v>
      </x:c>
      <x:c r="L381" s="37"/>
      <x:c r="M381" s="37"/>
      <x:c r="N381" s="37"/>
      <x:c r="O381" s="37"/>
      <x:c r="P381" s="37" t="str">
        <x:v>4720E</x:v>
      </x:c>
      <x:c r="Q381" s="37"/>
      <x:c r="R381" s="37" t="str">
        <x:v>EG-013</x:v>
      </x:c>
      <x:c r="S381" s="37" t="str">
        <x:v>B.TECH</x:v>
      </x:c>
      <x:c r="T381" s="37" t="str">
        <x:v>A</x:v>
      </x:c>
      <x:c r="U381" s="37"/>
      <x:c r="V381" s="37"/>
      <x:c r="W381" s="37" t="str">
        <x:v>https://btech.com/en/p/bissell-spot-clean-vacuum-cleaner-330w-4720e</x:v>
      </x:c>
      <x:c r="X381" s="37" t="str">
        <x:v>رابط منتج مباشر</x:v>
      </x:c>
      <x:c r="Y381" s="37"/>
      <x:c r="Z381" s="37"/>
      <x:c r="AA381" s="37"/>
      <x:c r="AB381" s="37"/>
      <x:c r="AC381" s="37"/>
      <x:c r="AD381" s="37"/>
      <x:c r="AE381" s="37"/>
      <x:c r="AF381" s="56"/>
      <x:c r="AG381" s="56"/>
      <x:c r="AH381" s="56"/>
      <x:c r="AI381" s="58"/>
      <x:c r="AJ381" s="56"/>
      <x:c r="AK381" s="56"/>
      <x:c r="AL381" s="56"/>
      <x:c r="AM381" s="56"/>
      <x:c r="AN381" s="56"/>
      <x:c r="AO381" s="56" t="str">
        <x:f>IF(OR(AF381="",AD381=""),"",AF381*AD381+IF(AG381="",0,AG381)+IF(AH381="",0,AH381)+IF(AJ381="",0,AJ381)+IF(AK381="",0,AK381)+IF(AL381="",0,AL381)+IF(AM381="",0,AM381))</x:f>
      </x:c>
      <x:c r="AP381" s="56"/>
      <x:c r="AQ381" s="56" t="str">
        <x:f>IF(OR(AO381="",AP381=""),"",AO381-AP381)</x:f>
      </x:c>
      <x:c r="AR381" s="58" t="str">
        <x:f>IF(OR(AP381="",AP381=0,AQ381=""),"",AQ381/AP381)</x:f>
      </x:c>
      <x:c r="AS381" s="58"/>
      <x:c r="AT381" s="37"/>
      <x:c r="AU381" s="37"/>
      <x:c r="AV381" s="37"/>
      <x:c r="AW381" s="56"/>
      <x:c r="AX381" s="56"/>
      <x:c r="AY381" s="37"/>
      <x:c r="AZ381" s="37"/>
      <x:c r="BA381" s="37"/>
      <x:c r="BB381" s="37"/>
      <x:c r="BC381" s="37"/>
      <x:c r="BD381" s="60"/>
      <x:c r="BE381" s="60"/>
      <x:c r="BF381" s="37"/>
      <x:c r="BG381" s="37"/>
      <x:c r="BH381" s="37" t="str">
        <x:v>https://btech.com/en/p/bissell-spot-clean-vacuum-cleaner-330w-4720e</x:v>
      </x:c>
      <x:c r="BI381" s="37"/>
      <x:c r="BJ381" s="37" t="str">
        <x:v>لم يبدأ</x:v>
      </x:c>
      <x:c r="BK381" s="60" t="n">
        <x:v>46233</x:v>
      </x:c>
      <x:c r="BL381" s="60"/>
      <x:c r="BM381" s="60"/>
      <x:c r="BN381" s="62" t="str">
        <x:f>IF(BM381="","",(NOW()-BM381)*24)</x:f>
      </x:c>
      <x:c r="BO381" s="37" t="str">
        <x:f>IF(BM381="","لم يُرصد",IF(BT381&lt;&gt;TRUE,"غير نشط",IF(BP381="فشل","فشل حالي",IF(BN381&lt;=12,"حديث",IF(BN381&lt;=24,"متأخر","قديم")))))</x:f>
        <x:v>لم يُرصد</x:v>
      </x:c>
      <x:c r="BP381" s="37" t="str">
        <x:v>بانتظار رصد التقسيط</x:v>
      </x:c>
      <x:c r="BQ381" s="37" t="n">
        <x:v>0</x:v>
      </x:c>
      <x:c r="BR381" s="37"/>
      <x:c r="BS381" s="37"/>
      <x:c r="BT381" s="54" t="b">
        <x:v>1</x:v>
      </x:c>
      <x:c r="BU381" s="37" t="str">
        <x:v>مهمة جاهزة لأول رصد</x:v>
      </x:c>
      <x:c r="BV381" s="37" t="str"/>
      <x:c r="BW381" s="37" t="str">
        <x:v>الملفات المرفوعة لا تحتوي خطة تقسيط فعلية لهذا الربط؛ الصف مُنشأ كمهمة جمع. | Catalogue title: Bissell Spot Clean Bagless Canister Vacuum Cleaner Multi Color - 4720E</x:v>
      </x:c>
      <x:c r="BX381" s="60" t="n">
        <x:v>46233</x:v>
      </x:c>
      <x:c r="BY381" s="60" t="n">
        <x:v>46233</x:v>
      </x:c>
    </x:row>
    <x:row r="382">
      <x:c r="A382" s="37" t="str">
        <x:v>مهمة جمع أولية</x:v>
      </x:c>
      <x:c r="B382" s="37" t="str">
        <x:v>INSTTASK-0DCC36F1F241</x:v>
      </x:c>
      <x:c r="C382" s="37" t="str">
        <x:v>VAR-853D51D9050A34|EG-013|STORE|PENDING</x:v>
      </x:c>
      <x:c r="D382" s="37" t="str">
        <x:v>VAR-853D51D9050A34|EG-013|STORE</x:v>
      </x:c>
      <x:c r="E382" s="37" t="str">
        <x:v>VAR-853D51D9050A34</x:v>
      </x:c>
      <x:c r="F382" s="37" t="str">
        <x:v>MOD-06D2ED05A1EA5B</x:v>
      </x:c>
      <x:c r="G382" s="37" t="str">
        <x:v>Bosch BGL38WHYG White</x:v>
      </x:c>
      <x:c r="H382" s="37" t="str">
        <x:v>الأجهزة المنزلية</x:v>
      </x:c>
      <x:c r="I382" s="37" t="str">
        <x:v>مكانس كهربائية</x:v>
      </x:c>
      <x:c r="J382" s="37" t="str">
        <x:v>Bosch</x:v>
      </x:c>
      <x:c r="K382" s="37" t="str">
        <x:v>BGL38WHYG</x:v>
      </x:c>
      <x:c r="L382" s="37" t="str">
        <x:v>White</x:v>
      </x:c>
      <x:c r="M382" s="37"/>
      <x:c r="N382" s="37"/>
      <x:c r="O382" s="37" t="str">
        <x:v>White</x:v>
      </x:c>
      <x:c r="P382" s="37" t="str">
        <x:v>BGL38WHYG</x:v>
      </x:c>
      <x:c r="Q382" s="37"/>
      <x:c r="R382" s="37" t="str">
        <x:v>EG-013</x:v>
      </x:c>
      <x:c r="S382" s="37" t="str">
        <x:v>B.TECH</x:v>
      </x:c>
      <x:c r="T382" s="37" t="str">
        <x:v>A</x:v>
      </x:c>
      <x:c r="U382" s="37"/>
      <x:c r="V382" s="37"/>
      <x:c r="W382" s="37" t="str">
        <x:v>https://btech.com/en/p/bosch-series-4-prohygienic-vacuum-cleaner-2200w-white-bgl38whyg</x:v>
      </x:c>
      <x:c r="X382" s="37" t="str">
        <x:v>رابط منتج مباشر</x:v>
      </x:c>
      <x:c r="Y382" s="37"/>
      <x:c r="Z382" s="37"/>
      <x:c r="AA382" s="37"/>
      <x:c r="AB382" s="37"/>
      <x:c r="AC382" s="37"/>
      <x:c r="AD382" s="37"/>
      <x:c r="AE382" s="37"/>
      <x:c r="AF382" s="56"/>
      <x:c r="AG382" s="56"/>
      <x:c r="AH382" s="56"/>
      <x:c r="AI382" s="58"/>
      <x:c r="AJ382" s="56"/>
      <x:c r="AK382" s="56"/>
      <x:c r="AL382" s="56"/>
      <x:c r="AM382" s="56"/>
      <x:c r="AN382" s="56"/>
      <x:c r="AO382" s="56" t="str">
        <x:f>IF(OR(AF382="",AD382=""),"",AF382*AD382+IF(AG382="",0,AG382)+IF(AH382="",0,AH382)+IF(AJ382="",0,AJ382)+IF(AK382="",0,AK382)+IF(AL382="",0,AL382)+IF(AM382="",0,AM382))</x:f>
      </x:c>
      <x:c r="AP382" s="56"/>
      <x:c r="AQ382" s="56" t="str">
        <x:f>IF(OR(AO382="",AP382=""),"",AO382-AP382)</x:f>
      </x:c>
      <x:c r="AR382" s="58" t="str">
        <x:f>IF(OR(AP382="",AP382=0,AQ382=""),"",AQ382/AP382)</x:f>
      </x:c>
      <x:c r="AS382" s="58"/>
      <x:c r="AT382" s="37"/>
      <x:c r="AU382" s="37"/>
      <x:c r="AV382" s="37"/>
      <x:c r="AW382" s="56"/>
      <x:c r="AX382" s="56"/>
      <x:c r="AY382" s="37"/>
      <x:c r="AZ382" s="37"/>
      <x:c r="BA382" s="37"/>
      <x:c r="BB382" s="37"/>
      <x:c r="BC382" s="37"/>
      <x:c r="BD382" s="60"/>
      <x:c r="BE382" s="60"/>
      <x:c r="BF382" s="37"/>
      <x:c r="BG382" s="37"/>
      <x:c r="BH382" s="37" t="str">
        <x:v>https://btech.com/en/p/bosch-series-4-prohygienic-vacuum-cleaner-2200w-white-bgl38whyg</x:v>
      </x:c>
      <x:c r="BI382" s="37"/>
      <x:c r="BJ382" s="37" t="str">
        <x:v>لم يبدأ</x:v>
      </x:c>
      <x:c r="BK382" s="60" t="n">
        <x:v>46233</x:v>
      </x:c>
      <x:c r="BL382" s="60"/>
      <x:c r="BM382" s="60"/>
      <x:c r="BN382" s="62" t="str">
        <x:f>IF(BM382="","",(NOW()-BM382)*24)</x:f>
      </x:c>
      <x:c r="BO382" s="37" t="str">
        <x:f>IF(BM382="","لم يُرصد",IF(BT382&lt;&gt;TRUE,"غير نشط",IF(BP382="فشل","فشل حالي",IF(BN382&lt;=12,"حديث",IF(BN382&lt;=24,"متأخر","قديم")))))</x:f>
        <x:v>لم يُرصد</x:v>
      </x:c>
      <x:c r="BP382" s="37" t="str">
        <x:v>بانتظار رصد التقسيط</x:v>
      </x:c>
      <x:c r="BQ382" s="37" t="n">
        <x:v>0</x:v>
      </x:c>
      <x:c r="BR382" s="37"/>
      <x:c r="BS382" s="37"/>
      <x:c r="BT382" s="54" t="b">
        <x:v>1</x:v>
      </x:c>
      <x:c r="BU382" s="37" t="str">
        <x:v>مهمة جاهزة لأول رصد</x:v>
      </x:c>
      <x:c r="BV382" s="37" t="str"/>
      <x:c r="BW382" s="37" t="str">
        <x:v>الملفات المرفوعة لا تحتوي خطة تقسيط فعلية لهذا الربط؛ الصف مُنشأ كمهمة جمع. | Catalogue title: Bosch Series 4 ProHygienic Canister Vacuum Cleaner White - BGL38WHYG</x:v>
      </x:c>
      <x:c r="BX382" s="60" t="n">
        <x:v>46233</x:v>
      </x:c>
      <x:c r="BY382" s="60" t="n">
        <x:v>46233</x:v>
      </x:c>
    </x:row>
    <x:row r="383">
      <x:c r="A383" s="37" t="str">
        <x:v>مهمة جمع أولية</x:v>
      </x:c>
      <x:c r="B383" s="37" t="str">
        <x:v>INSTTASK-0012C42B119B</x:v>
      </x:c>
      <x:c r="C383" s="37" t="str">
        <x:v>VAR-A0A979147B79CA|EG-013|STORE|PENDING</x:v>
      </x:c>
      <x:c r="D383" s="37" t="str">
        <x:v>VAR-A0A979147B79CA|EG-013|STORE</x:v>
      </x:c>
      <x:c r="E383" s="37" t="str">
        <x:v>VAR-A0A979147B79CA</x:v>
      </x:c>
      <x:c r="F383" s="37" t="str">
        <x:v>MOD-4E4DB63017D308</x:v>
      </x:c>
      <x:c r="G383" s="37" t="str">
        <x:v>Hoover TTELA2000BSC Black</x:v>
      </x:c>
      <x:c r="H383" s="37" t="str">
        <x:v>الأجهزة المنزلية</x:v>
      </x:c>
      <x:c r="I383" s="37" t="str">
        <x:v>مكانس كهربائية</x:v>
      </x:c>
      <x:c r="J383" s="37" t="str">
        <x:v>Hoover</x:v>
      </x:c>
      <x:c r="K383" s="37" t="str">
        <x:v>TTELA2000BSC</x:v>
      </x:c>
      <x:c r="L383" s="37" t="str">
        <x:v>Black</x:v>
      </x:c>
      <x:c r="M383" s="37"/>
      <x:c r="N383" s="37"/>
      <x:c r="O383" s="37" t="str">
        <x:v>Black</x:v>
      </x:c>
      <x:c r="P383" s="37" t="str">
        <x:v>TTELA2000BSC</x:v>
      </x:c>
      <x:c r="Q383" s="37"/>
      <x:c r="R383" s="37" t="str">
        <x:v>EG-013</x:v>
      </x:c>
      <x:c r="S383" s="37" t="str">
        <x:v>B.TECH</x:v>
      </x:c>
      <x:c r="T383" s="37" t="str">
        <x:v>A</x:v>
      </x:c>
      <x:c r="U383" s="37"/>
      <x:c r="V383" s="37"/>
      <x:c r="W383" s="37" t="str">
        <x:v>https://btech.com/en/p/hoover-vacuum-cleaner-2000w-black-ttela2000bsc</x:v>
      </x:c>
      <x:c r="X383" s="37" t="str">
        <x:v>رابط منتج مباشر</x:v>
      </x:c>
      <x:c r="Y383" s="37"/>
      <x:c r="Z383" s="37"/>
      <x:c r="AA383" s="37"/>
      <x:c r="AB383" s="37"/>
      <x:c r="AC383" s="37"/>
      <x:c r="AD383" s="37"/>
      <x:c r="AE383" s="37"/>
      <x:c r="AF383" s="56"/>
      <x:c r="AG383" s="56"/>
      <x:c r="AH383" s="56"/>
      <x:c r="AI383" s="58"/>
      <x:c r="AJ383" s="56"/>
      <x:c r="AK383" s="56"/>
      <x:c r="AL383" s="56"/>
      <x:c r="AM383" s="56"/>
      <x:c r="AN383" s="56"/>
      <x:c r="AO383" s="56" t="str">
        <x:f>IF(OR(AF383="",AD383=""),"",AF383*AD383+IF(AG383="",0,AG383)+IF(AH383="",0,AH383)+IF(AJ383="",0,AJ383)+IF(AK383="",0,AK383)+IF(AL383="",0,AL383)+IF(AM383="",0,AM383))</x:f>
      </x:c>
      <x:c r="AP383" s="56"/>
      <x:c r="AQ383" s="56" t="str">
        <x:f>IF(OR(AO383="",AP383=""),"",AO383-AP383)</x:f>
      </x:c>
      <x:c r="AR383" s="58" t="str">
        <x:f>IF(OR(AP383="",AP383=0,AQ383=""),"",AQ383/AP383)</x:f>
      </x:c>
      <x:c r="AS383" s="58"/>
      <x:c r="AT383" s="37"/>
      <x:c r="AU383" s="37"/>
      <x:c r="AV383" s="37"/>
      <x:c r="AW383" s="56"/>
      <x:c r="AX383" s="56"/>
      <x:c r="AY383" s="37"/>
      <x:c r="AZ383" s="37"/>
      <x:c r="BA383" s="37"/>
      <x:c r="BB383" s="37"/>
      <x:c r="BC383" s="37"/>
      <x:c r="BD383" s="60"/>
      <x:c r="BE383" s="60"/>
      <x:c r="BF383" s="37"/>
      <x:c r="BG383" s="37"/>
      <x:c r="BH383" s="37" t="str">
        <x:v>https://btech.com/en/p/hoover-vacuum-cleaner-2000w-black-ttela2000bsc</x:v>
      </x:c>
      <x:c r="BI383" s="37"/>
      <x:c r="BJ383" s="37" t="str">
        <x:v>لم يبدأ</x:v>
      </x:c>
      <x:c r="BK383" s="60" t="n">
        <x:v>46233</x:v>
      </x:c>
      <x:c r="BL383" s="60"/>
      <x:c r="BM383" s="60"/>
      <x:c r="BN383" s="62" t="str">
        <x:f>IF(BM383="","",(NOW()-BM383)*24)</x:f>
      </x:c>
      <x:c r="BO383" s="37" t="str">
        <x:f>IF(BM383="","لم يُرصد",IF(BT383&lt;&gt;TRUE,"غير نشط",IF(BP383="فشل","فشل حالي",IF(BN383&lt;=12,"حديث",IF(BN383&lt;=24,"متأخر","قديم")))))</x:f>
        <x:v>لم يُرصد</x:v>
      </x:c>
      <x:c r="BP383" s="37" t="str">
        <x:v>بانتظار رصد التقسيط</x:v>
      </x:c>
      <x:c r="BQ383" s="37" t="n">
        <x:v>0</x:v>
      </x:c>
      <x:c r="BR383" s="37"/>
      <x:c r="BS383" s="37"/>
      <x:c r="BT383" s="54" t="b">
        <x:v>1</x:v>
      </x:c>
      <x:c r="BU383" s="37" t="str">
        <x:v>مهمة جاهزة لأول رصد</x:v>
      </x:c>
      <x:c r="BV383" s="37" t="str"/>
      <x:c r="BW383" s="37" t="str">
        <x:v>الملفات المرفوعة لا تحتوي خطة تقسيط فعلية لهذا الربط؛ الصف مُنشأ كمهمة جمع. | Catalogue title: Hoover Canister Vacuum Cleaner Black - TTELA2000BSC</x:v>
      </x:c>
      <x:c r="BX383" s="60" t="n">
        <x:v>46233</x:v>
      </x:c>
      <x:c r="BY383" s="60" t="n">
        <x:v>46233</x:v>
      </x:c>
    </x:row>
    <x:row r="384">
      <x:c r="A384" s="37" t="str">
        <x:v>مهمة جمع أولية</x:v>
      </x:c>
      <x:c r="B384" s="37" t="str">
        <x:v>INSTTASK-32E3A8A05032</x:v>
      </x:c>
      <x:c r="C384" s="37" t="str">
        <x:v>VAR-9FF7C88276206A|EG-013|STORE|PENDING</x:v>
      </x:c>
      <x:c r="D384" s="37" t="str">
        <x:v>VAR-9FF7C88276206A|EG-013|STORE</x:v>
      </x:c>
      <x:c r="E384" s="37" t="str">
        <x:v>VAR-9FF7C88276206A</x:v>
      </x:c>
      <x:c r="F384" s="37" t="str">
        <x:v>MOD-6E708CA7D16451</x:v>
      </x:c>
      <x:c r="G384" s="37" t="str">
        <x:v>LG VC5420NNTB Blue</x:v>
      </x:c>
      <x:c r="H384" s="37" t="str">
        <x:v>الأجهزة المنزلية</x:v>
      </x:c>
      <x:c r="I384" s="37" t="str">
        <x:v>مكانس كهربائية</x:v>
      </x:c>
      <x:c r="J384" s="37" t="str">
        <x:v>LG</x:v>
      </x:c>
      <x:c r="K384" s="37" t="str">
        <x:v>VC5420NNTB</x:v>
      </x:c>
      <x:c r="L384" s="37" t="str">
        <x:v>Blue</x:v>
      </x:c>
      <x:c r="M384" s="37"/>
      <x:c r="N384" s="37"/>
      <x:c r="O384" s="37" t="str">
        <x:v>Blue</x:v>
      </x:c>
      <x:c r="P384" s="37" t="str">
        <x:v>VC5420NNTB</x:v>
      </x:c>
      <x:c r="Q384" s="37"/>
      <x:c r="R384" s="37" t="str">
        <x:v>EG-013</x:v>
      </x:c>
      <x:c r="S384" s="37" t="str">
        <x:v>B.TECH</x:v>
      </x:c>
      <x:c r="T384" s="37" t="str">
        <x:v>A</x:v>
      </x:c>
      <x:c r="U384" s="37"/>
      <x:c r="V384" s="37"/>
      <x:c r="W384" s="37" t="str">
        <x:v>https://btech.com/en/p/lg-bagless-vacuum-cleaner-2000w-vc5420nntb</x:v>
      </x:c>
      <x:c r="X384" s="37" t="str">
        <x:v>رابط منتج مباشر</x:v>
      </x:c>
      <x:c r="Y384" s="37"/>
      <x:c r="Z384" s="37"/>
      <x:c r="AA384" s="37"/>
      <x:c r="AB384" s="37"/>
      <x:c r="AC384" s="37"/>
      <x:c r="AD384" s="37"/>
      <x:c r="AE384" s="37"/>
      <x:c r="AF384" s="56"/>
      <x:c r="AG384" s="56"/>
      <x:c r="AH384" s="56"/>
      <x:c r="AI384" s="58"/>
      <x:c r="AJ384" s="56"/>
      <x:c r="AK384" s="56"/>
      <x:c r="AL384" s="56"/>
      <x:c r="AM384" s="56"/>
      <x:c r="AN384" s="56"/>
      <x:c r="AO384" s="56" t="str">
        <x:f>IF(OR(AF384="",AD384=""),"",AF384*AD384+IF(AG384="",0,AG384)+IF(AH384="",0,AH384)+IF(AJ384="",0,AJ384)+IF(AK384="",0,AK384)+IF(AL384="",0,AL384)+IF(AM384="",0,AM384))</x:f>
      </x:c>
      <x:c r="AP384" s="56"/>
      <x:c r="AQ384" s="56" t="str">
        <x:f>IF(OR(AO384="",AP384=""),"",AO384-AP384)</x:f>
      </x:c>
      <x:c r="AR384" s="58" t="str">
        <x:f>IF(OR(AP384="",AP384=0,AQ384=""),"",AQ384/AP384)</x:f>
      </x:c>
      <x:c r="AS384" s="58"/>
      <x:c r="AT384" s="37"/>
      <x:c r="AU384" s="37"/>
      <x:c r="AV384" s="37"/>
      <x:c r="AW384" s="56"/>
      <x:c r="AX384" s="56"/>
      <x:c r="AY384" s="37"/>
      <x:c r="AZ384" s="37"/>
      <x:c r="BA384" s="37"/>
      <x:c r="BB384" s="37"/>
      <x:c r="BC384" s="37"/>
      <x:c r="BD384" s="60"/>
      <x:c r="BE384" s="60"/>
      <x:c r="BF384" s="37"/>
      <x:c r="BG384" s="37"/>
      <x:c r="BH384" s="37" t="str">
        <x:v>https://btech.com/en/p/lg-bagless-vacuum-cleaner-2000w-vc5420nntb</x:v>
      </x:c>
      <x:c r="BI384" s="37"/>
      <x:c r="BJ384" s="37" t="str">
        <x:v>لم يبدأ</x:v>
      </x:c>
      <x:c r="BK384" s="60" t="n">
        <x:v>46233</x:v>
      </x:c>
      <x:c r="BL384" s="60"/>
      <x:c r="BM384" s="60"/>
      <x:c r="BN384" s="62" t="str">
        <x:f>IF(BM384="","",(NOW()-BM384)*24)</x:f>
      </x:c>
      <x:c r="BO384" s="37" t="str">
        <x:f>IF(BM384="","لم يُرصد",IF(BT384&lt;&gt;TRUE,"غير نشط",IF(BP384="فشل","فشل حالي",IF(BN384&lt;=12,"حديث",IF(BN384&lt;=24,"متأخر","قديم")))))</x:f>
        <x:v>لم يُرصد</x:v>
      </x:c>
      <x:c r="BP384" s="37" t="str">
        <x:v>بانتظار رصد التقسيط</x:v>
      </x:c>
      <x:c r="BQ384" s="37" t="n">
        <x:v>0</x:v>
      </x:c>
      <x:c r="BR384" s="37"/>
      <x:c r="BS384" s="37"/>
      <x:c r="BT384" s="54" t="b">
        <x:v>1</x:v>
      </x:c>
      <x:c r="BU384" s="37" t="str">
        <x:v>مهمة جاهزة لأول رصد</x:v>
      </x:c>
      <x:c r="BV384" s="37" t="str"/>
      <x:c r="BW384" s="37" t="str">
        <x:v>الملفات المرفوعة لا تحتوي خطة تقسيط فعلية لهذا الربط؛ الصف مُنشأ كمهمة جمع. | Catalogue title: LG Canister Vacuum Cleaner Blue - VC5420NNTB</x:v>
      </x:c>
      <x:c r="BX384" s="60" t="n">
        <x:v>46233</x:v>
      </x:c>
      <x:c r="BY384" s="60" t="n">
        <x:v>46233</x:v>
      </x:c>
    </x:row>
    <x:row r="385">
      <x:c r="A385" s="37" t="str">
        <x:v>مهمة جمع أولية</x:v>
      </x:c>
      <x:c r="B385" s="37" t="str">
        <x:v>INSTTASK-78DEC1C88AAA</x:v>
      </x:c>
      <x:c r="C385" s="37" t="str">
        <x:v>VAR-87090C31FB11FB|EG-013|STORE|PENDING</x:v>
      </x:c>
      <x:c r="D385" s="37" t="str">
        <x:v>VAR-87090C31FB11FB|EG-013|STORE</x:v>
      </x:c>
      <x:c r="E385" s="37" t="str">
        <x:v>VAR-87090C31FB11FB</x:v>
      </x:c>
      <x:c r="F385" s="37" t="str">
        <x:v>MOD-B9CFFAA8C31A5B</x:v>
      </x:c>
      <x:c r="G385" s="37" t="str">
        <x:v>LG VC5420NNTR Red</x:v>
      </x:c>
      <x:c r="H385" s="37" t="str">
        <x:v>الأجهزة المنزلية</x:v>
      </x:c>
      <x:c r="I385" s="37" t="str">
        <x:v>مكانس كهربائية</x:v>
      </x:c>
      <x:c r="J385" s="37" t="str">
        <x:v>LG</x:v>
      </x:c>
      <x:c r="K385" s="37" t="str">
        <x:v>VC5420NNTR</x:v>
      </x:c>
      <x:c r="L385" s="37" t="str">
        <x:v>Red</x:v>
      </x:c>
      <x:c r="M385" s="37"/>
      <x:c r="N385" s="37"/>
      <x:c r="O385" s="37" t="str">
        <x:v>Red</x:v>
      </x:c>
      <x:c r="P385" s="37" t="str">
        <x:v>VC5420NNTR</x:v>
      </x:c>
      <x:c r="Q385" s="37"/>
      <x:c r="R385" s="37" t="str">
        <x:v>EG-013</x:v>
      </x:c>
      <x:c r="S385" s="37" t="str">
        <x:v>B.TECH</x:v>
      </x:c>
      <x:c r="T385" s="37" t="str">
        <x:v>A</x:v>
      </x:c>
      <x:c r="U385" s="37"/>
      <x:c r="V385" s="37"/>
      <x:c r="W385" s="37" t="str">
        <x:v>https://btech.com/en/p/lg-bagless-vacuum-cleaner-2000w-vc5420nntr</x:v>
      </x:c>
      <x:c r="X385" s="37" t="str">
        <x:v>رابط منتج مباشر</x:v>
      </x:c>
      <x:c r="Y385" s="37"/>
      <x:c r="Z385" s="37"/>
      <x:c r="AA385" s="37"/>
      <x:c r="AB385" s="37"/>
      <x:c r="AC385" s="37"/>
      <x:c r="AD385" s="37"/>
      <x:c r="AE385" s="37"/>
      <x:c r="AF385" s="56"/>
      <x:c r="AG385" s="56"/>
      <x:c r="AH385" s="56"/>
      <x:c r="AI385" s="58"/>
      <x:c r="AJ385" s="56"/>
      <x:c r="AK385" s="56"/>
      <x:c r="AL385" s="56"/>
      <x:c r="AM385" s="56"/>
      <x:c r="AN385" s="56"/>
      <x:c r="AO385" s="56" t="str">
        <x:f>IF(OR(AF385="",AD385=""),"",AF385*AD385+IF(AG385="",0,AG385)+IF(AH385="",0,AH385)+IF(AJ385="",0,AJ385)+IF(AK385="",0,AK385)+IF(AL385="",0,AL385)+IF(AM385="",0,AM385))</x:f>
      </x:c>
      <x:c r="AP385" s="56"/>
      <x:c r="AQ385" s="56" t="str">
        <x:f>IF(OR(AO385="",AP385=""),"",AO385-AP385)</x:f>
      </x:c>
      <x:c r="AR385" s="58" t="str">
        <x:f>IF(OR(AP385="",AP385=0,AQ385=""),"",AQ385/AP385)</x:f>
      </x:c>
      <x:c r="AS385" s="58"/>
      <x:c r="AT385" s="37"/>
      <x:c r="AU385" s="37"/>
      <x:c r="AV385" s="37"/>
      <x:c r="AW385" s="56"/>
      <x:c r="AX385" s="56"/>
      <x:c r="AY385" s="37"/>
      <x:c r="AZ385" s="37"/>
      <x:c r="BA385" s="37"/>
      <x:c r="BB385" s="37"/>
      <x:c r="BC385" s="37"/>
      <x:c r="BD385" s="60"/>
      <x:c r="BE385" s="60"/>
      <x:c r="BF385" s="37"/>
      <x:c r="BG385" s="37"/>
      <x:c r="BH385" s="37" t="str">
        <x:v>https://btech.com/en/p/lg-bagless-vacuum-cleaner-2000w-vc5420nntr</x:v>
      </x:c>
      <x:c r="BI385" s="37"/>
      <x:c r="BJ385" s="37" t="str">
        <x:v>لم يبدأ</x:v>
      </x:c>
      <x:c r="BK385" s="60" t="n">
        <x:v>46233</x:v>
      </x:c>
      <x:c r="BL385" s="60"/>
      <x:c r="BM385" s="60"/>
      <x:c r="BN385" s="62" t="str">
        <x:f>IF(BM385="","",(NOW()-BM385)*24)</x:f>
      </x:c>
      <x:c r="BO385" s="37" t="str">
        <x:f>IF(BM385="","لم يُرصد",IF(BT385&lt;&gt;TRUE,"غير نشط",IF(BP385="فشل","فشل حالي",IF(BN385&lt;=12,"حديث",IF(BN385&lt;=24,"متأخر","قديم")))))</x:f>
        <x:v>لم يُرصد</x:v>
      </x:c>
      <x:c r="BP385" s="37" t="str">
        <x:v>بانتظار رصد التقسيط</x:v>
      </x:c>
      <x:c r="BQ385" s="37" t="n">
        <x:v>0</x:v>
      </x:c>
      <x:c r="BR385" s="37"/>
      <x:c r="BS385" s="37"/>
      <x:c r="BT385" s="54" t="b">
        <x:v>1</x:v>
      </x:c>
      <x:c r="BU385" s="37" t="str">
        <x:v>مهمة جاهزة لأول رصد</x:v>
      </x:c>
      <x:c r="BV385" s="37" t="str"/>
      <x:c r="BW385" s="37" t="str">
        <x:v>الملفات المرفوعة لا تحتوي خطة تقسيط فعلية لهذا الربط؛ الصف مُنشأ كمهمة جمع. | Catalogue title: LG Bagless Canister Vacuum Cleaner Red - VC5420NNTR</x:v>
      </x:c>
      <x:c r="BX385" s="60" t="n">
        <x:v>46233</x:v>
      </x:c>
      <x:c r="BY385" s="60" t="n">
        <x:v>46233</x:v>
      </x:c>
    </x:row>
    <x:row r="386">
      <x:c r="A386" s="37" t="str">
        <x:v>مهمة جمع أولية</x:v>
      </x:c>
      <x:c r="B386" s="37" t="str">
        <x:v>INSTTASK-D1202B8C6C2E</x:v>
      </x:c>
      <x:c r="C386" s="37" t="str">
        <x:v>VAR-B8DA8470B2153C|EG-013|STORE|PENDING</x:v>
      </x:c>
      <x:c r="D386" s="37" t="str">
        <x:v>VAR-B8DA8470B2153C|EG-013|STORE</x:v>
      </x:c>
      <x:c r="E386" s="37" t="str">
        <x:v>VAR-B8DA8470B2153C</x:v>
      </x:c>
      <x:c r="F386" s="37" t="str">
        <x:v>MOD-BB64FC304A0ADD</x:v>
      </x:c>
      <x:c r="G386" s="37" t="str">
        <x:v>Panasonic MC-CG713 Red</x:v>
      </x:c>
      <x:c r="H386" s="37" t="str">
        <x:v>الأجهزة المنزلية</x:v>
      </x:c>
      <x:c r="I386" s="37" t="str">
        <x:v>مكانس كهربائية</x:v>
      </x:c>
      <x:c r="J386" s="37" t="str">
        <x:v>Panasonic</x:v>
      </x:c>
      <x:c r="K386" s="37" t="str">
        <x:v>MC-CG713</x:v>
      </x:c>
      <x:c r="L386" s="37" t="str">
        <x:v>Red</x:v>
      </x:c>
      <x:c r="M386" s="37"/>
      <x:c r="N386" s="37"/>
      <x:c r="O386" s="37" t="str">
        <x:v>Red</x:v>
      </x:c>
      <x:c r="P386" s="37" t="str">
        <x:v>MC-CG713</x:v>
      </x:c>
      <x:c r="Q386" s="37"/>
      <x:c r="R386" s="37" t="str">
        <x:v>EG-013</x:v>
      </x:c>
      <x:c r="S386" s="37" t="str">
        <x:v>B.TECH</x:v>
      </x:c>
      <x:c r="T386" s="37" t="str">
        <x:v>A</x:v>
      </x:c>
      <x:c r="U386" s="37"/>
      <x:c r="V386" s="37"/>
      <x:c r="W386" s="37" t="str">
        <x:v>https://btech.com/en/p/panasonic-bagged-vacuum-cleaner-mccg713-2000w</x:v>
      </x:c>
      <x:c r="X386" s="37" t="str">
        <x:v>رابط منتج مباشر</x:v>
      </x:c>
      <x:c r="Y386" s="37"/>
      <x:c r="Z386" s="37"/>
      <x:c r="AA386" s="37"/>
      <x:c r="AB386" s="37"/>
      <x:c r="AC386" s="37"/>
      <x:c r="AD386" s="37"/>
      <x:c r="AE386" s="37"/>
      <x:c r="AF386" s="56"/>
      <x:c r="AG386" s="56"/>
      <x:c r="AH386" s="56"/>
      <x:c r="AI386" s="58"/>
      <x:c r="AJ386" s="56"/>
      <x:c r="AK386" s="56"/>
      <x:c r="AL386" s="56"/>
      <x:c r="AM386" s="56"/>
      <x:c r="AN386" s="56"/>
      <x:c r="AO386" s="56" t="str">
        <x:f>IF(OR(AF386="",AD386=""),"",AF386*AD386+IF(AG386="",0,AG386)+IF(AH386="",0,AH386)+IF(AJ386="",0,AJ386)+IF(AK386="",0,AK386)+IF(AL386="",0,AL386)+IF(AM386="",0,AM386))</x:f>
      </x:c>
      <x:c r="AP386" s="56"/>
      <x:c r="AQ386" s="56" t="str">
        <x:f>IF(OR(AO386="",AP386=""),"",AO386-AP386)</x:f>
      </x:c>
      <x:c r="AR386" s="58" t="str">
        <x:f>IF(OR(AP386="",AP386=0,AQ386=""),"",AQ386/AP386)</x:f>
      </x:c>
      <x:c r="AS386" s="58"/>
      <x:c r="AT386" s="37"/>
      <x:c r="AU386" s="37"/>
      <x:c r="AV386" s="37"/>
      <x:c r="AW386" s="56"/>
      <x:c r="AX386" s="56"/>
      <x:c r="AY386" s="37"/>
      <x:c r="AZ386" s="37"/>
      <x:c r="BA386" s="37"/>
      <x:c r="BB386" s="37"/>
      <x:c r="BC386" s="37"/>
      <x:c r="BD386" s="60"/>
      <x:c r="BE386" s="60"/>
      <x:c r="BF386" s="37"/>
      <x:c r="BG386" s="37"/>
      <x:c r="BH386" s="37" t="str">
        <x:v>https://btech.com/en/p/panasonic-bagged-vacuum-cleaner-mccg713-2000w</x:v>
      </x:c>
      <x:c r="BI386" s="37"/>
      <x:c r="BJ386" s="37" t="str">
        <x:v>لم يبدأ</x:v>
      </x:c>
      <x:c r="BK386" s="60" t="n">
        <x:v>46233</x:v>
      </x:c>
      <x:c r="BL386" s="60"/>
      <x:c r="BM386" s="60"/>
      <x:c r="BN386" s="62" t="str">
        <x:f>IF(BM386="","",(NOW()-BM386)*24)</x:f>
      </x:c>
      <x:c r="BO386" s="37" t="str">
        <x:f>IF(BM386="","لم يُرصد",IF(BT386&lt;&gt;TRUE,"غير نشط",IF(BP386="فشل","فشل حالي",IF(BN386&lt;=12,"حديث",IF(BN386&lt;=24,"متأخر","قديم")))))</x:f>
        <x:v>لم يُرصد</x:v>
      </x:c>
      <x:c r="BP386" s="37" t="str">
        <x:v>بانتظار رصد التقسيط</x:v>
      </x:c>
      <x:c r="BQ386" s="37" t="n">
        <x:v>0</x:v>
      </x:c>
      <x:c r="BR386" s="37"/>
      <x:c r="BS386" s="37"/>
      <x:c r="BT386" s="54" t="b">
        <x:v>1</x:v>
      </x:c>
      <x:c r="BU386" s="37" t="str">
        <x:v>مهمة جاهزة لأول رصد</x:v>
      </x:c>
      <x:c r="BV386" s="37" t="str"/>
      <x:c r="BW386" s="37" t="str">
        <x:v>الملفات المرفوعة لا تحتوي خطة تقسيط فعلية لهذا الربط؛ الصف مُنشأ كمهمة جمع. | Catalogue title: Panasonic Bagged Canister Vacuum Cleaner Red - MC-CG713</x:v>
      </x:c>
      <x:c r="BX386" s="60" t="n">
        <x:v>46233</x:v>
      </x:c>
      <x:c r="BY386" s="60" t="n">
        <x:v>46233</x:v>
      </x:c>
    </x:row>
    <x:row r="387">
      <x:c r="A387" s="37" t="str">
        <x:v>مهمة جمع أولية</x:v>
      </x:c>
      <x:c r="B387" s="37" t="str">
        <x:v>INSTTASK-B42A20A0E827</x:v>
      </x:c>
      <x:c r="C387" s="37" t="str">
        <x:v>VAR-2EDD931803A18C|EG-013|STORE|PENDING</x:v>
      </x:c>
      <x:c r="D387" s="37" t="str">
        <x:v>VAR-2EDD931803A18C|EG-013|STORE</x:v>
      </x:c>
      <x:c r="E387" s="37" t="str">
        <x:v>VAR-2EDD931803A18C</x:v>
      </x:c>
      <x:c r="F387" s="37" t="str">
        <x:v>MOD-288CB2321717D7</x:v>
      </x:c>
      <x:c r="G387" s="37" t="str">
        <x:v>Panasonic MC-CL605 Black</x:v>
      </x:c>
      <x:c r="H387" s="37" t="str">
        <x:v>الأجهزة المنزلية</x:v>
      </x:c>
      <x:c r="I387" s="37" t="str">
        <x:v>مكانس كهربائية</x:v>
      </x:c>
      <x:c r="J387" s="37" t="str">
        <x:v>Panasonic</x:v>
      </x:c>
      <x:c r="K387" s="37" t="str">
        <x:v>MC-CL605</x:v>
      </x:c>
      <x:c r="L387" s="37" t="str">
        <x:v>Black</x:v>
      </x:c>
      <x:c r="M387" s="37"/>
      <x:c r="N387" s="37"/>
      <x:c r="O387" s="37" t="str">
        <x:v>Black</x:v>
      </x:c>
      <x:c r="P387" s="37" t="str">
        <x:v>MC-CL605</x:v>
      </x:c>
      <x:c r="Q387" s="37"/>
      <x:c r="R387" s="37" t="str">
        <x:v>EG-013</x:v>
      </x:c>
      <x:c r="S387" s="37" t="str">
        <x:v>B.TECH</x:v>
      </x:c>
      <x:c r="T387" s="37" t="str">
        <x:v>A</x:v>
      </x:c>
      <x:c r="U387" s="37"/>
      <x:c r="V387" s="37"/>
      <x:c r="W387" s="37" t="str">
        <x:v>https://btech.com/en/p/panasonic-bagless-vacuum-cleaner-2000w-mc-cl605</x:v>
      </x:c>
      <x:c r="X387" s="37" t="str">
        <x:v>رابط منتج مباشر</x:v>
      </x:c>
      <x:c r="Y387" s="37"/>
      <x:c r="Z387" s="37"/>
      <x:c r="AA387" s="37"/>
      <x:c r="AB387" s="37"/>
      <x:c r="AC387" s="37"/>
      <x:c r="AD387" s="37"/>
      <x:c r="AE387" s="37"/>
      <x:c r="AF387" s="56"/>
      <x:c r="AG387" s="56"/>
      <x:c r="AH387" s="56"/>
      <x:c r="AI387" s="58"/>
      <x:c r="AJ387" s="56"/>
      <x:c r="AK387" s="56"/>
      <x:c r="AL387" s="56"/>
      <x:c r="AM387" s="56"/>
      <x:c r="AN387" s="56"/>
      <x:c r="AO387" s="56" t="str">
        <x:f>IF(OR(AF387="",AD387=""),"",AF387*AD387+IF(AG387="",0,AG387)+IF(AH387="",0,AH387)+IF(AJ387="",0,AJ387)+IF(AK387="",0,AK387)+IF(AL387="",0,AL387)+IF(AM387="",0,AM387))</x:f>
      </x:c>
      <x:c r="AP387" s="56"/>
      <x:c r="AQ387" s="56" t="str">
        <x:f>IF(OR(AO387="",AP387=""),"",AO387-AP387)</x:f>
      </x:c>
      <x:c r="AR387" s="58" t="str">
        <x:f>IF(OR(AP387="",AP387=0,AQ387=""),"",AQ387/AP387)</x:f>
      </x:c>
      <x:c r="AS387" s="58"/>
      <x:c r="AT387" s="37"/>
      <x:c r="AU387" s="37"/>
      <x:c r="AV387" s="37"/>
      <x:c r="AW387" s="56"/>
      <x:c r="AX387" s="56"/>
      <x:c r="AY387" s="37"/>
      <x:c r="AZ387" s="37"/>
      <x:c r="BA387" s="37"/>
      <x:c r="BB387" s="37"/>
      <x:c r="BC387" s="37"/>
      <x:c r="BD387" s="60"/>
      <x:c r="BE387" s="60"/>
      <x:c r="BF387" s="37"/>
      <x:c r="BG387" s="37"/>
      <x:c r="BH387" s="37" t="str">
        <x:v>https://btech.com/en/p/panasonic-bagless-vacuum-cleaner-2000w-mc-cl605</x:v>
      </x:c>
      <x:c r="BI387" s="37"/>
      <x:c r="BJ387" s="37" t="str">
        <x:v>لم يبدأ</x:v>
      </x:c>
      <x:c r="BK387" s="60" t="n">
        <x:v>46233</x:v>
      </x:c>
      <x:c r="BL387" s="60"/>
      <x:c r="BM387" s="60"/>
      <x:c r="BN387" s="62" t="str">
        <x:f>IF(BM387="","",(NOW()-BM387)*24)</x:f>
      </x:c>
      <x:c r="BO387" s="37" t="str">
        <x:f>IF(BM387="","لم يُرصد",IF(BT387&lt;&gt;TRUE,"غير نشط",IF(BP387="فشل","فشل حالي",IF(BN387&lt;=12,"حديث",IF(BN387&lt;=24,"متأخر","قديم")))))</x:f>
        <x:v>لم يُرصد</x:v>
      </x:c>
      <x:c r="BP387" s="37" t="str">
        <x:v>بانتظار رصد التقسيط</x:v>
      </x:c>
      <x:c r="BQ387" s="37" t="n">
        <x:v>0</x:v>
      </x:c>
      <x:c r="BR387" s="37"/>
      <x:c r="BS387" s="37"/>
      <x:c r="BT387" s="54" t="b">
        <x:v>1</x:v>
      </x:c>
      <x:c r="BU387" s="37" t="str">
        <x:v>مهمة جاهزة لأول رصد</x:v>
      </x:c>
      <x:c r="BV387" s="37" t="str"/>
      <x:c r="BW387" s="37" t="str">
        <x:v>الملفات المرفوعة لا تحتوي خطة تقسيط فعلية لهذا الربط؛ الصف مُنشأ كمهمة جمع. | Catalogue title: Panasonic Bagless Canister Vacuum Cleaner Black - MC-CL605</x:v>
      </x:c>
      <x:c r="BX387" s="60" t="n">
        <x:v>46233</x:v>
      </x:c>
      <x:c r="BY387" s="60" t="n">
        <x:v>46233</x:v>
      </x:c>
    </x:row>
    <x:row r="388">
      <x:c r="A388" s="37" t="str">
        <x:v>مهمة جمع أولية</x:v>
      </x:c>
      <x:c r="B388" s="37" t="str">
        <x:v>INSTTASK-DEFB6E3EB8CC</x:v>
      </x:c>
      <x:c r="C388" s="37" t="str">
        <x:v>VAR-D9A665FC0497A3|EG-013|STORE|PENDING</x:v>
      </x:c>
      <x:c r="D388" s="37" t="str">
        <x:v>VAR-D9A665FC0497A3|EG-013|STORE</x:v>
      </x:c>
      <x:c r="E388" s="37" t="str">
        <x:v>VAR-D9A665FC0497A3</x:v>
      </x:c>
      <x:c r="F388" s="37" t="str">
        <x:v>MOD-363EC4C642651D</x:v>
      </x:c>
      <x:c r="G388" s="37" t="str">
        <x:v>Panasonic MC-YL635 Black</x:v>
      </x:c>
      <x:c r="H388" s="37" t="str">
        <x:v>الأجهزة المنزلية</x:v>
      </x:c>
      <x:c r="I388" s="37" t="str">
        <x:v>مكانس كهربائية</x:v>
      </x:c>
      <x:c r="J388" s="37" t="str">
        <x:v>Panasonic</x:v>
      </x:c>
      <x:c r="K388" s="37" t="str">
        <x:v>MC-YL635</x:v>
      </x:c>
      <x:c r="L388" s="37" t="str">
        <x:v>Black</x:v>
      </x:c>
      <x:c r="M388" s="37"/>
      <x:c r="N388" s="37"/>
      <x:c r="O388" s="37" t="str">
        <x:v>Black</x:v>
      </x:c>
      <x:c r="P388" s="37" t="str">
        <x:v>MC-YL635</x:v>
      </x:c>
      <x:c r="Q388" s="37"/>
      <x:c r="R388" s="37" t="str">
        <x:v>EG-013</x:v>
      </x:c>
      <x:c r="S388" s="37" t="str">
        <x:v>B.TECH</x:v>
      </x:c>
      <x:c r="T388" s="37" t="str">
        <x:v>A</x:v>
      </x:c>
      <x:c r="U388" s="37"/>
      <x:c r="V388" s="37"/>
      <x:c r="W388" s="37" t="str">
        <x:v>https://btech.com/en/p/panasonic-drum-vacuum-cleaner-mc-yl635-t747</x:v>
      </x:c>
      <x:c r="X388" s="37" t="str">
        <x:v>رابط منتج مباشر</x:v>
      </x:c>
      <x:c r="Y388" s="37"/>
      <x:c r="Z388" s="37"/>
      <x:c r="AA388" s="37"/>
      <x:c r="AB388" s="37"/>
      <x:c r="AC388" s="37"/>
      <x:c r="AD388" s="37"/>
      <x:c r="AE388" s="37"/>
      <x:c r="AF388" s="56"/>
      <x:c r="AG388" s="56"/>
      <x:c r="AH388" s="56"/>
      <x:c r="AI388" s="58"/>
      <x:c r="AJ388" s="56"/>
      <x:c r="AK388" s="56"/>
      <x:c r="AL388" s="56"/>
      <x:c r="AM388" s="56"/>
      <x:c r="AN388" s="56"/>
      <x:c r="AO388" s="56" t="str">
        <x:f>IF(OR(AF388="",AD388=""),"",AF388*AD388+IF(AG388="",0,AG388)+IF(AH388="",0,AH388)+IF(AJ388="",0,AJ388)+IF(AK388="",0,AK388)+IF(AL388="",0,AL388)+IF(AM388="",0,AM388))</x:f>
      </x:c>
      <x:c r="AP388" s="56"/>
      <x:c r="AQ388" s="56" t="str">
        <x:f>IF(OR(AO388="",AP388=""),"",AO388-AP388)</x:f>
      </x:c>
      <x:c r="AR388" s="58" t="str">
        <x:f>IF(OR(AP388="",AP388=0,AQ388=""),"",AQ388/AP388)</x:f>
      </x:c>
      <x:c r="AS388" s="58"/>
      <x:c r="AT388" s="37"/>
      <x:c r="AU388" s="37"/>
      <x:c r="AV388" s="37"/>
      <x:c r="AW388" s="56"/>
      <x:c r="AX388" s="56"/>
      <x:c r="AY388" s="37"/>
      <x:c r="AZ388" s="37"/>
      <x:c r="BA388" s="37"/>
      <x:c r="BB388" s="37"/>
      <x:c r="BC388" s="37"/>
      <x:c r="BD388" s="60"/>
      <x:c r="BE388" s="60"/>
      <x:c r="BF388" s="37"/>
      <x:c r="BG388" s="37"/>
      <x:c r="BH388" s="37" t="str">
        <x:v>https://btech.com/en/p/panasonic-drum-vacuum-cleaner-mc-yl635-t747</x:v>
      </x:c>
      <x:c r="BI388" s="37"/>
      <x:c r="BJ388" s="37" t="str">
        <x:v>لم يبدأ</x:v>
      </x:c>
      <x:c r="BK388" s="60" t="n">
        <x:v>46233</x:v>
      </x:c>
      <x:c r="BL388" s="60"/>
      <x:c r="BM388" s="60"/>
      <x:c r="BN388" s="62" t="str">
        <x:f>IF(BM388="","",(NOW()-BM388)*24)</x:f>
      </x:c>
      <x:c r="BO388" s="37" t="str">
        <x:f>IF(BM388="","لم يُرصد",IF(BT388&lt;&gt;TRUE,"غير نشط",IF(BP388="فشل","فشل حالي",IF(BN388&lt;=12,"حديث",IF(BN388&lt;=24,"متأخر","قديم")))))</x:f>
        <x:v>لم يُرصد</x:v>
      </x:c>
      <x:c r="BP388" s="37" t="str">
        <x:v>بانتظار رصد التقسيط</x:v>
      </x:c>
      <x:c r="BQ388" s="37" t="n">
        <x:v>0</x:v>
      </x:c>
      <x:c r="BR388" s="37"/>
      <x:c r="BS388" s="37"/>
      <x:c r="BT388" s="54" t="b">
        <x:v>1</x:v>
      </x:c>
      <x:c r="BU388" s="37" t="str">
        <x:v>مهمة جاهزة لأول رصد</x:v>
      </x:c>
      <x:c r="BV388" s="37" t="str"/>
      <x:c r="BW388" s="37" t="str">
        <x:v>الملفات المرفوعة لا تحتوي خطة تقسيط فعلية لهذا الربط؛ الصف مُنشأ كمهمة جمع. | Catalogue title: Panasonic Drum Vacuum Cleaner, Black - MC-YL635 T747</x:v>
      </x:c>
      <x:c r="BX388" s="60" t="n">
        <x:v>46233</x:v>
      </x:c>
      <x:c r="BY388" s="60" t="n">
        <x:v>46233</x:v>
      </x:c>
    </x:row>
    <x:row r="389">
      <x:c r="A389" s="37" t="str">
        <x:v>مهمة جمع أولية</x:v>
      </x:c>
      <x:c r="B389" s="37" t="str">
        <x:v>INSTTASK-CD220345F4A2</x:v>
      </x:c>
      <x:c r="C389" s="37" t="str">
        <x:v>VAR-67551EED322002|EG-013|STORE|PENDING</x:v>
      </x:c>
      <x:c r="D389" s="37" t="str">
        <x:v>VAR-67551EED322002|EG-013|STORE</x:v>
      </x:c>
      <x:c r="E389" s="37" t="str">
        <x:v>VAR-67551EED322002</x:v>
      </x:c>
      <x:c r="F389" s="37" t="str">
        <x:v>MOD-B2CD1CF6DEA79F</x:v>
      </x:c>
      <x:c r="G389" s="37" t="str">
        <x:v>Samsung VC20M2510WB Blue</x:v>
      </x:c>
      <x:c r="H389" s="37" t="str">
        <x:v>الأجهزة المنزلية</x:v>
      </x:c>
      <x:c r="I389" s="37" t="str">
        <x:v>مكانس كهربائية</x:v>
      </x:c>
      <x:c r="J389" s="37" t="str">
        <x:v>Samsung</x:v>
      </x:c>
      <x:c r="K389" s="37" t="str">
        <x:v>VC20M2510WB</x:v>
      </x:c>
      <x:c r="L389" s="37" t="str">
        <x:v>Blue</x:v>
      </x:c>
      <x:c r="M389" s="37"/>
      <x:c r="N389" s="37"/>
      <x:c r="O389" s="37" t="str">
        <x:v>Blue</x:v>
      </x:c>
      <x:c r="P389" s="37" t="str">
        <x:v>VC20M2510WB</x:v>
      </x:c>
      <x:c r="Q389" s="37"/>
      <x:c r="R389" s="37" t="str">
        <x:v>EG-013</x:v>
      </x:c>
      <x:c r="S389" s="37" t="str">
        <x:v>B.TECH</x:v>
      </x:c>
      <x:c r="T389" s="37" t="str">
        <x:v>A</x:v>
      </x:c>
      <x:c r="U389" s="37"/>
      <x:c r="V389" s="37"/>
      <x:c r="W389" s="37" t="str">
        <x:v>https://btech.com/en/p/samsung-bagged-vacuum-cleaner-2000-watt-blue-vc20m2510wb</x:v>
      </x:c>
      <x:c r="X389" s="37" t="str">
        <x:v>رابط منتج مباشر</x:v>
      </x:c>
      <x:c r="Y389" s="37"/>
      <x:c r="Z389" s="37"/>
      <x:c r="AA389" s="37"/>
      <x:c r="AB389" s="37"/>
      <x:c r="AC389" s="37"/>
      <x:c r="AD389" s="37"/>
      <x:c r="AE389" s="37"/>
      <x:c r="AF389" s="56"/>
      <x:c r="AG389" s="56"/>
      <x:c r="AH389" s="56"/>
      <x:c r="AI389" s="58"/>
      <x:c r="AJ389" s="56"/>
      <x:c r="AK389" s="56"/>
      <x:c r="AL389" s="56"/>
      <x:c r="AM389" s="56"/>
      <x:c r="AN389" s="56"/>
      <x:c r="AO389" s="56" t="str">
        <x:f>IF(OR(AF389="",AD389=""),"",AF389*AD389+IF(AG389="",0,AG389)+IF(AH389="",0,AH389)+IF(AJ389="",0,AJ389)+IF(AK389="",0,AK389)+IF(AL389="",0,AL389)+IF(AM389="",0,AM389))</x:f>
      </x:c>
      <x:c r="AP389" s="56"/>
      <x:c r="AQ389" s="56" t="str">
        <x:f>IF(OR(AO389="",AP389=""),"",AO389-AP389)</x:f>
      </x:c>
      <x:c r="AR389" s="58" t="str">
        <x:f>IF(OR(AP389="",AP389=0,AQ389=""),"",AQ389/AP389)</x:f>
      </x:c>
      <x:c r="AS389" s="58"/>
      <x:c r="AT389" s="37"/>
      <x:c r="AU389" s="37"/>
      <x:c r="AV389" s="37"/>
      <x:c r="AW389" s="56"/>
      <x:c r="AX389" s="56"/>
      <x:c r="AY389" s="37"/>
      <x:c r="AZ389" s="37"/>
      <x:c r="BA389" s="37"/>
      <x:c r="BB389" s="37"/>
      <x:c r="BC389" s="37"/>
      <x:c r="BD389" s="60"/>
      <x:c r="BE389" s="60"/>
      <x:c r="BF389" s="37"/>
      <x:c r="BG389" s="37"/>
      <x:c r="BH389" s="37" t="str">
        <x:v>https://btech.com/en/p/samsung-bagged-vacuum-cleaner-2000-watt-blue-vc20m2510wb</x:v>
      </x:c>
      <x:c r="BI389" s="37"/>
      <x:c r="BJ389" s="37" t="str">
        <x:v>لم يبدأ</x:v>
      </x:c>
      <x:c r="BK389" s="60" t="n">
        <x:v>46233</x:v>
      </x:c>
      <x:c r="BL389" s="60"/>
      <x:c r="BM389" s="60"/>
      <x:c r="BN389" s="62" t="str">
        <x:f>IF(BM389="","",(NOW()-BM389)*24)</x:f>
      </x:c>
      <x:c r="BO389" s="37" t="str">
        <x:f>IF(BM389="","لم يُرصد",IF(BT389&lt;&gt;TRUE,"غير نشط",IF(BP389="فشل","فشل حالي",IF(BN389&lt;=12,"حديث",IF(BN389&lt;=24,"متأخر","قديم")))))</x:f>
        <x:v>لم يُرصد</x:v>
      </x:c>
      <x:c r="BP389" s="37" t="str">
        <x:v>بانتظار رصد التقسيط</x:v>
      </x:c>
      <x:c r="BQ389" s="37" t="n">
        <x:v>0</x:v>
      </x:c>
      <x:c r="BR389" s="37"/>
      <x:c r="BS389" s="37"/>
      <x:c r="BT389" s="54" t="b">
        <x:v>1</x:v>
      </x:c>
      <x:c r="BU389" s="37" t="str">
        <x:v>مهمة جاهزة لأول رصد</x:v>
      </x:c>
      <x:c r="BV389" s="37" t="str"/>
      <x:c r="BW389" s="37" t="str">
        <x:v>الملفات المرفوعة لا تحتوي خطة تقسيط فعلية لهذا الربط؛ الصف مُنشأ كمهمة جمع. | Catalogue title: Samsung Canister Vacuum Cleaner Blue - VC20M2510WB</x:v>
      </x:c>
      <x:c r="BX389" s="60" t="n">
        <x:v>46233</x:v>
      </x:c>
      <x:c r="BY389" s="60" t="n">
        <x:v>46233</x:v>
      </x:c>
    </x:row>
    <x:row r="390">
      <x:c r="A390" s="37" t="str">
        <x:v>مهمة جمع أولية</x:v>
      </x:c>
      <x:c r="B390" s="37" t="str">
        <x:v>INSTTASK-60E3B80CD098</x:v>
      </x:c>
      <x:c r="C390" s="37" t="str">
        <x:v>VAR-C9288A86BF2B48|EG-013|STORE|PENDING</x:v>
      </x:c>
      <x:c r="D390" s="37" t="str">
        <x:v>VAR-C9288A86BF2B48|EG-013|STORE</x:v>
      </x:c>
      <x:c r="E390" s="37" t="str">
        <x:v>VAR-C9288A86BF2B48</x:v>
      </x:c>
      <x:c r="F390" s="37" t="str">
        <x:v>MOD-C3AAE75505EE5B</x:v>
      </x:c>
      <x:c r="G390" s="37" t="str">
        <x:v>Samsung VCC4540S36 Black</x:v>
      </x:c>
      <x:c r="H390" s="37" t="str">
        <x:v>الأجهزة المنزلية</x:v>
      </x:c>
      <x:c r="I390" s="37" t="str">
        <x:v>مكانس كهربائية</x:v>
      </x:c>
      <x:c r="J390" s="37" t="str">
        <x:v>Samsung</x:v>
      </x:c>
      <x:c r="K390" s="37" t="str">
        <x:v>VCC4540S36</x:v>
      </x:c>
      <x:c r="L390" s="37" t="str">
        <x:v>Black</x:v>
      </x:c>
      <x:c r="M390" s="37"/>
      <x:c r="N390" s="37"/>
      <x:c r="O390" s="37" t="str">
        <x:v>Black</x:v>
      </x:c>
      <x:c r="P390" s="37" t="str">
        <x:v>VCC4540S36</x:v>
      </x:c>
      <x:c r="Q390" s="37"/>
      <x:c r="R390" s="37" t="str">
        <x:v>EG-013</x:v>
      </x:c>
      <x:c r="S390" s="37" t="str">
        <x:v>B.TECH</x:v>
      </x:c>
      <x:c r="T390" s="37" t="str">
        <x:v>A</x:v>
      </x:c>
      <x:c r="U390" s="37"/>
      <x:c r="V390" s="37"/>
      <x:c r="W390" s="37" t="str">
        <x:v>https://btech.com/en/p/samsung-bagless-vacuum-cleaner-vcc4540s36</x:v>
      </x:c>
      <x:c r="X390" s="37" t="str">
        <x:v>رابط منتج مباشر</x:v>
      </x:c>
      <x:c r="Y390" s="37"/>
      <x:c r="Z390" s="37"/>
      <x:c r="AA390" s="37"/>
      <x:c r="AB390" s="37"/>
      <x:c r="AC390" s="37"/>
      <x:c r="AD390" s="37"/>
      <x:c r="AE390" s="37"/>
      <x:c r="AF390" s="56"/>
      <x:c r="AG390" s="56"/>
      <x:c r="AH390" s="56"/>
      <x:c r="AI390" s="58"/>
      <x:c r="AJ390" s="56"/>
      <x:c r="AK390" s="56"/>
      <x:c r="AL390" s="56"/>
      <x:c r="AM390" s="56"/>
      <x:c r="AN390" s="56"/>
      <x:c r="AO390" s="56" t="str">
        <x:f>IF(OR(AF390="",AD390=""),"",AF390*AD390+IF(AG390="",0,AG390)+IF(AH390="",0,AH390)+IF(AJ390="",0,AJ390)+IF(AK390="",0,AK390)+IF(AL390="",0,AL390)+IF(AM390="",0,AM390))</x:f>
      </x:c>
      <x:c r="AP390" s="56"/>
      <x:c r="AQ390" s="56" t="str">
        <x:f>IF(OR(AO390="",AP390=""),"",AO390-AP390)</x:f>
      </x:c>
      <x:c r="AR390" s="58" t="str">
        <x:f>IF(OR(AP390="",AP390=0,AQ390=""),"",AQ390/AP390)</x:f>
      </x:c>
      <x:c r="AS390" s="58"/>
      <x:c r="AT390" s="37"/>
      <x:c r="AU390" s="37"/>
      <x:c r="AV390" s="37"/>
      <x:c r="AW390" s="56"/>
      <x:c r="AX390" s="56"/>
      <x:c r="AY390" s="37"/>
      <x:c r="AZ390" s="37"/>
      <x:c r="BA390" s="37"/>
      <x:c r="BB390" s="37"/>
      <x:c r="BC390" s="37"/>
      <x:c r="BD390" s="60"/>
      <x:c r="BE390" s="60"/>
      <x:c r="BF390" s="37"/>
      <x:c r="BG390" s="37"/>
      <x:c r="BH390" s="37" t="str">
        <x:v>https://btech.com/en/p/samsung-bagless-vacuum-cleaner-vcc4540s36</x:v>
      </x:c>
      <x:c r="BI390" s="37"/>
      <x:c r="BJ390" s="37" t="str">
        <x:v>لم يبدأ</x:v>
      </x:c>
      <x:c r="BK390" s="60" t="n">
        <x:v>46233</x:v>
      </x:c>
      <x:c r="BL390" s="60"/>
      <x:c r="BM390" s="60"/>
      <x:c r="BN390" s="62" t="str">
        <x:f>IF(BM390="","",(NOW()-BM390)*24)</x:f>
      </x:c>
      <x:c r="BO390" s="37" t="str">
        <x:f>IF(BM390="","لم يُرصد",IF(BT390&lt;&gt;TRUE,"غير نشط",IF(BP390="فشل","فشل حالي",IF(BN390&lt;=12,"حديث",IF(BN390&lt;=24,"متأخر","قديم")))))</x:f>
        <x:v>لم يُرصد</x:v>
      </x:c>
      <x:c r="BP390" s="37" t="str">
        <x:v>بانتظار رصد التقسيط</x:v>
      </x:c>
      <x:c r="BQ390" s="37" t="n">
        <x:v>0</x:v>
      </x:c>
      <x:c r="BR390" s="37"/>
      <x:c r="BS390" s="37"/>
      <x:c r="BT390" s="54" t="b">
        <x:v>1</x:v>
      </x:c>
      <x:c r="BU390" s="37" t="str">
        <x:v>مهمة جاهزة لأول رصد</x:v>
      </x:c>
      <x:c r="BV390" s="37" t="str"/>
      <x:c r="BW390" s="37" t="str">
        <x:v>الملفات المرفوعة لا تحتوي خطة تقسيط فعلية لهذا الربط؛ الصف مُنشأ كمهمة جمع. | Catalogue title: Samsung AirTrack Canister Vacuum Cleaner Blue Black - VCC4540S36</x:v>
      </x:c>
      <x:c r="BX390" s="60" t="n">
        <x:v>46233</x:v>
      </x:c>
      <x:c r="BY390" s="60" t="n">
        <x:v>46233</x:v>
      </x:c>
    </x:row>
    <x:row r="391">
      <x:c r="A391" s="37" t="str">
        <x:v>مهمة جمع أولية</x:v>
      </x:c>
      <x:c r="B391" s="37" t="str">
        <x:v>INSTTASK-82E445128675</x:v>
      </x:c>
      <x:c r="C391" s="37" t="str">
        <x:v>VAR-5A093BD3A06EA9|EG-013|STORE|PENDING</x:v>
      </x:c>
      <x:c r="D391" s="37" t="str">
        <x:v>VAR-5A093BD3A06EA9|EG-013|STORE</x:v>
      </x:c>
      <x:c r="E391" s="37" t="str">
        <x:v>VAR-5A093BD3A06EA9</x:v>
      </x:c>
      <x:c r="F391" s="37" t="str">
        <x:v>MOD-2BFAB6C68BEFAF</x:v>
      </x:c>
      <x:c r="G391" s="37" t="str">
        <x:v>Sokany SK-13082 3500 W | Black</x:v>
      </x:c>
      <x:c r="H391" s="37" t="str">
        <x:v>الأجهزة المنزلية</x:v>
      </x:c>
      <x:c r="I391" s="37" t="str">
        <x:v>مكانس كهربائية</x:v>
      </x:c>
      <x:c r="J391" s="37" t="str">
        <x:v>Sokany</x:v>
      </x:c>
      <x:c r="K391" s="37" t="str">
        <x:v>SK-13082</x:v>
      </x:c>
      <x:c r="L391" s="37" t="str">
        <x:v>3500 W | Black</x:v>
      </x:c>
      <x:c r="M391" s="37"/>
      <x:c r="N391" s="37"/>
      <x:c r="O391" s="37" t="str">
        <x:v>Black</x:v>
      </x:c>
      <x:c r="P391" s="37" t="str">
        <x:v>SK-13082</x:v>
      </x:c>
      <x:c r="Q391" s="37"/>
      <x:c r="R391" s="37" t="str">
        <x:v>EG-013</x:v>
      </x:c>
      <x:c r="S391" s="37" t="str">
        <x:v>B.TECH</x:v>
      </x:c>
      <x:c r="T391" s="37" t="str">
        <x:v>A</x:v>
      </x:c>
      <x:c r="U391" s="37"/>
      <x:c r="V391" s="37"/>
      <x:c r="W391" s="37" t="str">
        <x:v>https://btech.com/en/p/6f89094d-fc00-4333-a211-cc3312e9027c</x:v>
      </x:c>
      <x:c r="X391" s="37" t="str">
        <x:v>رابط منتج مباشر</x:v>
      </x:c>
      <x:c r="Y391" s="37"/>
      <x:c r="Z391" s="37"/>
      <x:c r="AA391" s="37"/>
      <x:c r="AB391" s="37"/>
      <x:c r="AC391" s="37"/>
      <x:c r="AD391" s="37"/>
      <x:c r="AE391" s="37"/>
      <x:c r="AF391" s="56"/>
      <x:c r="AG391" s="56"/>
      <x:c r="AH391" s="56"/>
      <x:c r="AI391" s="58"/>
      <x:c r="AJ391" s="56"/>
      <x:c r="AK391" s="56"/>
      <x:c r="AL391" s="56"/>
      <x:c r="AM391" s="56"/>
      <x:c r="AN391" s="56"/>
      <x:c r="AO391" s="56" t="str">
        <x:f>IF(OR(AF391="",AD391=""),"",AF391*AD391+IF(AG391="",0,AG391)+IF(AH391="",0,AH391)+IF(AJ391="",0,AJ391)+IF(AK391="",0,AK391)+IF(AL391="",0,AL391)+IF(AM391="",0,AM391))</x:f>
      </x:c>
      <x:c r="AP391" s="56"/>
      <x:c r="AQ391" s="56" t="str">
        <x:f>IF(OR(AO391="",AP391=""),"",AO391-AP391)</x:f>
      </x:c>
      <x:c r="AR391" s="58" t="str">
        <x:f>IF(OR(AP391="",AP391=0,AQ391=""),"",AQ391/AP391)</x:f>
      </x:c>
      <x:c r="AS391" s="58"/>
      <x:c r="AT391" s="37"/>
      <x:c r="AU391" s="37"/>
      <x:c r="AV391" s="37"/>
      <x:c r="AW391" s="56"/>
      <x:c r="AX391" s="56"/>
      <x:c r="AY391" s="37"/>
      <x:c r="AZ391" s="37"/>
      <x:c r="BA391" s="37"/>
      <x:c r="BB391" s="37"/>
      <x:c r="BC391" s="37"/>
      <x:c r="BD391" s="60"/>
      <x:c r="BE391" s="60"/>
      <x:c r="BF391" s="37"/>
      <x:c r="BG391" s="37"/>
      <x:c r="BH391" s="37" t="str">
        <x:v>https://btech.com/en/p/6f89094d-fc00-4333-a211-cc3312e9027c</x:v>
      </x:c>
      <x:c r="BI391" s="37"/>
      <x:c r="BJ391" s="37" t="str">
        <x:v>لم يبدأ</x:v>
      </x:c>
      <x:c r="BK391" s="60" t="n">
        <x:v>46233</x:v>
      </x:c>
      <x:c r="BL391" s="60"/>
      <x:c r="BM391" s="60"/>
      <x:c r="BN391" s="62" t="str">
        <x:f>IF(BM391="","",(NOW()-BM391)*24)</x:f>
      </x:c>
      <x:c r="BO391" s="37" t="str">
        <x:f>IF(BM391="","لم يُرصد",IF(BT391&lt;&gt;TRUE,"غير نشط",IF(BP391="فشل","فشل حالي",IF(BN391&lt;=12,"حديث",IF(BN391&lt;=24,"متأخر","قديم")))))</x:f>
        <x:v>لم يُرصد</x:v>
      </x:c>
      <x:c r="BP391" s="37" t="str">
        <x:v>بانتظار رصد التقسيط</x:v>
      </x:c>
      <x:c r="BQ391" s="37" t="n">
        <x:v>0</x:v>
      </x:c>
      <x:c r="BR391" s="37"/>
      <x:c r="BS391" s="37"/>
      <x:c r="BT391" s="54" t="b">
        <x:v>1</x:v>
      </x:c>
      <x:c r="BU391" s="37" t="str">
        <x:v>مهمة جاهزة لأول رصد</x:v>
      </x:c>
      <x:c r="BV391" s="37" t="str"/>
      <x:c r="BW391" s="37" t="str">
        <x:v>الملفات المرفوعة لا تحتوي خطة تقسيط فعلية لهذا الربط؛ الصف مُنشأ كمهمة جمع. | Catalogue title: Sokany Steam Cleaner, 3500 Watt, White Black - SK-13082</x:v>
      </x:c>
      <x:c r="BX391" s="60" t="n">
        <x:v>46233</x:v>
      </x:c>
      <x:c r="BY391" s="60" t="n">
        <x:v>46233</x:v>
      </x:c>
    </x:row>
    <x:row r="392">
      <x:c r="A392" s="37" t="str">
        <x:v>مهمة جمع أولية</x:v>
      </x:c>
      <x:c r="B392" s="37" t="str">
        <x:v>INSTTASK-56E904B1B267</x:v>
      </x:c>
      <x:c r="C392" s="37" t="str">
        <x:v>VAR-943B5676F4F955|EG-079|STORE|PENDING</x:v>
      </x:c>
      <x:c r="D392" s="37" t="str">
        <x:v>VAR-943B5676F4F955|EG-079|STORE</x:v>
      </x:c>
      <x:c r="E392" s="37" t="str">
        <x:v>VAR-943B5676F4F955</x:v>
      </x:c>
      <x:c r="F392" s="37" t="str">
        <x:v>MOD-5AB9DAD8492CFF</x:v>
      </x:c>
      <x:c r="G392" s="37" t="str">
        <x:v>Tefal TW3751EG 750 W | Blue</x:v>
      </x:c>
      <x:c r="H392" s="37" t="str">
        <x:v>الأجهزة المنزلية</x:v>
      </x:c>
      <x:c r="I392" s="37" t="str">
        <x:v>مكانس كهربائية</x:v>
      </x:c>
      <x:c r="J392" s="37" t="str">
        <x:v>Tefal</x:v>
      </x:c>
      <x:c r="K392" s="37" t="str">
        <x:v>TW3751EG</x:v>
      </x:c>
      <x:c r="L392" s="37" t="str">
        <x:v>750 W | Blue</x:v>
      </x:c>
      <x:c r="M392" s="37"/>
      <x:c r="N392" s="37"/>
      <x:c r="O392" s="37" t="str">
        <x:v>Blue</x:v>
      </x:c>
      <x:c r="P392" s="37" t="str">
        <x:v>TW3751EG</x:v>
      </x:c>
      <x:c r="Q392" s="37"/>
      <x:c r="R392" s="37" t="str">
        <x:v>EG-079</x:v>
      </x:c>
      <x:c r="S392" s="37" t="str">
        <x:v>Zahran Stores</x:v>
      </x:c>
      <x:c r="T392" s="37" t="str">
        <x:v>A</x:v>
      </x:c>
      <x:c r="U392" s="37"/>
      <x:c r="V392" s="37"/>
      <x:c r="W392" s="37" t="str">
        <x:v>https://www.zahranstores.com/en/tefal-compact-power-vacuum-cleaner-bagless-750w-black-and-blue-tw3751eg</x:v>
      </x:c>
      <x:c r="X392" s="37" t="str">
        <x:v>Sitemap/قائمة روابط</x:v>
      </x:c>
      <x:c r="Y392" s="37"/>
      <x:c r="Z392" s="37"/>
      <x:c r="AA392" s="37"/>
      <x:c r="AB392" s="37"/>
      <x:c r="AC392" s="37"/>
      <x:c r="AD392" s="37"/>
      <x:c r="AE392" s="37"/>
      <x:c r="AF392" s="56"/>
      <x:c r="AG392" s="56"/>
      <x:c r="AH392" s="56"/>
      <x:c r="AI392" s="58"/>
      <x:c r="AJ392" s="56"/>
      <x:c r="AK392" s="56"/>
      <x:c r="AL392" s="56"/>
      <x:c r="AM392" s="56"/>
      <x:c r="AN392" s="56"/>
      <x:c r="AO392" s="56" t="str">
        <x:f>IF(OR(AF392="",AD392=""),"",AF392*AD392+IF(AG392="",0,AG392)+IF(AH392="",0,AH392)+IF(AJ392="",0,AJ392)+IF(AK392="",0,AK392)+IF(AL392="",0,AL392)+IF(AM392="",0,AM392))</x:f>
      </x:c>
      <x:c r="AP392" s="56"/>
      <x:c r="AQ392" s="56" t="str">
        <x:f>IF(OR(AO392="",AP392=""),"",AO392-AP392)</x:f>
      </x:c>
      <x:c r="AR392" s="58" t="str">
        <x:f>IF(OR(AP392="",AP392=0,AQ392=""),"",AQ392/AP392)</x:f>
      </x:c>
      <x:c r="AS392" s="58"/>
      <x:c r="AT392" s="37"/>
      <x:c r="AU392" s="37"/>
      <x:c r="AV392" s="37"/>
      <x:c r="AW392" s="56"/>
      <x:c r="AX392" s="56"/>
      <x:c r="AY392" s="37"/>
      <x:c r="AZ392" s="37"/>
      <x:c r="BA392" s="37"/>
      <x:c r="BB392" s="37"/>
      <x:c r="BC392" s="37"/>
      <x:c r="BD392" s="60"/>
      <x:c r="BE392" s="60"/>
      <x:c r="BF392" s="37"/>
      <x:c r="BG392" s="37"/>
      <x:c r="BH392" s="37" t="str">
        <x:v>https://www.zahranstores.com/en/tefal-compact-power-vacuum-cleaner-bagless-750w-black-and-blue-tw3751eg</x:v>
      </x:c>
      <x:c r="BI392" s="37"/>
      <x:c r="BJ392" s="37" t="str">
        <x:v>لم يبدأ</x:v>
      </x:c>
      <x:c r="BK392" s="60" t="n">
        <x:v>46233</x:v>
      </x:c>
      <x:c r="BL392" s="60"/>
      <x:c r="BM392" s="60"/>
      <x:c r="BN392" s="62" t="str">
        <x:f>IF(BM392="","",(NOW()-BM392)*24)</x:f>
      </x:c>
      <x:c r="BO392" s="37" t="str">
        <x:f>IF(BM392="","لم يُرصد",IF(BT392&lt;&gt;TRUE,"غير نشط",IF(BP392="فشل","فشل حالي",IF(BN392&lt;=12,"حديث",IF(BN392&lt;=24,"متأخر","قديم")))))</x:f>
        <x:v>لم يُرصد</x:v>
      </x:c>
      <x:c r="BP392" s="37" t="str">
        <x:v>بانتظار رصد التقسيط</x:v>
      </x:c>
      <x:c r="BQ392" s="37" t="n">
        <x:v>0</x:v>
      </x:c>
      <x:c r="BR392" s="37"/>
      <x:c r="BS392" s="37"/>
      <x:c r="BT392" s="54" t="b">
        <x:v>1</x:v>
      </x:c>
      <x:c r="BU392" s="37" t="str">
        <x:v>يحتاج تأكيد صفحة المنتج</x:v>
      </x:c>
      <x:c r="BV392" s="37" t="str"/>
      <x:c r="BW392" s="37" t="str">
        <x:v>الملفات المرفوعة لا تحتوي خطة تقسيط فعلية لهذا الربط؛ الصف مُنشأ كمهمة جمع. | Exact product URL in Zahran Stores public sitemap; stock not asserted</x:v>
      </x:c>
      <x:c r="BX392" s="60" t="n">
        <x:v>46233</x:v>
      </x:c>
      <x:c r="BY392" s="60" t="n">
        <x:v>46233</x:v>
      </x:c>
    </x:row>
    <x:row r="393">
      <x:c r="A393" s="37" t="str">
        <x:v>مهمة جمع أولية</x:v>
      </x:c>
      <x:c r="B393" s="37" t="str">
        <x:v>INSTTASK-4C26885259DC</x:v>
      </x:c>
      <x:c r="C393" s="37" t="str">
        <x:v>VAR-16C86B08AB797C|EG-079|STORE|PENDING</x:v>
      </x:c>
      <x:c r="D393" s="37" t="str">
        <x:v>VAR-16C86B08AB797C|EG-079|STORE</x:v>
      </x:c>
      <x:c r="E393" s="37" t="str">
        <x:v>VAR-16C86B08AB797C</x:v>
      </x:c>
      <x:c r="F393" s="37" t="str">
        <x:v>MOD-A182B51E891687</x:v>
      </x:c>
      <x:c r="G393" s="37" t="str">
        <x:v>Tefal TW4835EG 890 W | White</x:v>
      </x:c>
      <x:c r="H393" s="37" t="str">
        <x:v>الأجهزة المنزلية</x:v>
      </x:c>
      <x:c r="I393" s="37" t="str">
        <x:v>مكانس كهربائية</x:v>
      </x:c>
      <x:c r="J393" s="37" t="str">
        <x:v>Tefal</x:v>
      </x:c>
      <x:c r="K393" s="37" t="str">
        <x:v>TW4835EG</x:v>
      </x:c>
      <x:c r="L393" s="37" t="str">
        <x:v>890 W | White</x:v>
      </x:c>
      <x:c r="M393" s="37"/>
      <x:c r="N393" s="37"/>
      <x:c r="O393" s="37" t="str">
        <x:v>White</x:v>
      </x:c>
      <x:c r="P393" s="37" t="str">
        <x:v>TW4835EG</x:v>
      </x:c>
      <x:c r="Q393" s="37"/>
      <x:c r="R393" s="37" t="str">
        <x:v>EG-079</x:v>
      </x:c>
      <x:c r="S393" s="37" t="str">
        <x:v>Zahran Stores</x:v>
      </x:c>
      <x:c r="T393" s="37" t="str">
        <x:v>A</x:v>
      </x:c>
      <x:c r="U393" s="37"/>
      <x:c r="V393" s="37"/>
      <x:c r="W393" s="37" t="str">
        <x:v>https://www.zahranstores.com/en/tefal-extent-power-vacuum-cleaner-bagless-890w-black-and-white-tw4835eg</x:v>
      </x:c>
      <x:c r="X393" s="37" t="str">
        <x:v>Sitemap/قائمة روابط</x:v>
      </x:c>
      <x:c r="Y393" s="37"/>
      <x:c r="Z393" s="37"/>
      <x:c r="AA393" s="37"/>
      <x:c r="AB393" s="37"/>
      <x:c r="AC393" s="37"/>
      <x:c r="AD393" s="37"/>
      <x:c r="AE393" s="37"/>
      <x:c r="AF393" s="56"/>
      <x:c r="AG393" s="56"/>
      <x:c r="AH393" s="56"/>
      <x:c r="AI393" s="58"/>
      <x:c r="AJ393" s="56"/>
      <x:c r="AK393" s="56"/>
      <x:c r="AL393" s="56"/>
      <x:c r="AM393" s="56"/>
      <x:c r="AN393" s="56"/>
      <x:c r="AO393" s="56" t="str">
        <x:f>IF(OR(AF393="",AD393=""),"",AF393*AD393+IF(AG393="",0,AG393)+IF(AH393="",0,AH393)+IF(AJ393="",0,AJ393)+IF(AK393="",0,AK393)+IF(AL393="",0,AL393)+IF(AM393="",0,AM393))</x:f>
      </x:c>
      <x:c r="AP393" s="56"/>
      <x:c r="AQ393" s="56" t="str">
        <x:f>IF(OR(AO393="",AP393=""),"",AO393-AP393)</x:f>
      </x:c>
      <x:c r="AR393" s="58" t="str">
        <x:f>IF(OR(AP393="",AP393=0,AQ393=""),"",AQ393/AP393)</x:f>
      </x:c>
      <x:c r="AS393" s="58"/>
      <x:c r="AT393" s="37"/>
      <x:c r="AU393" s="37"/>
      <x:c r="AV393" s="37"/>
      <x:c r="AW393" s="56"/>
      <x:c r="AX393" s="56"/>
      <x:c r="AY393" s="37"/>
      <x:c r="AZ393" s="37"/>
      <x:c r="BA393" s="37"/>
      <x:c r="BB393" s="37"/>
      <x:c r="BC393" s="37"/>
      <x:c r="BD393" s="60"/>
      <x:c r="BE393" s="60"/>
      <x:c r="BF393" s="37"/>
      <x:c r="BG393" s="37"/>
      <x:c r="BH393" s="37" t="str">
        <x:v>https://www.zahranstores.com/en/tefal-extent-power-vacuum-cleaner-bagless-890w-black-and-white-tw4835eg</x:v>
      </x:c>
      <x:c r="BI393" s="37"/>
      <x:c r="BJ393" s="37" t="str">
        <x:v>لم يبدأ</x:v>
      </x:c>
      <x:c r="BK393" s="60" t="n">
        <x:v>46233</x:v>
      </x:c>
      <x:c r="BL393" s="60"/>
      <x:c r="BM393" s="60"/>
      <x:c r="BN393" s="62" t="str">
        <x:f>IF(BM393="","",(NOW()-BM393)*24)</x:f>
      </x:c>
      <x:c r="BO393" s="37" t="str">
        <x:f>IF(BM393="","لم يُرصد",IF(BT393&lt;&gt;TRUE,"غير نشط",IF(BP393="فشل","فشل حالي",IF(BN393&lt;=12,"حديث",IF(BN393&lt;=24,"متأخر","قديم")))))</x:f>
        <x:v>لم يُرصد</x:v>
      </x:c>
      <x:c r="BP393" s="37" t="str">
        <x:v>بانتظار رصد التقسيط</x:v>
      </x:c>
      <x:c r="BQ393" s="37" t="n">
        <x:v>0</x:v>
      </x:c>
      <x:c r="BR393" s="37"/>
      <x:c r="BS393" s="37"/>
      <x:c r="BT393" s="54" t="b">
        <x:v>1</x:v>
      </x:c>
      <x:c r="BU393" s="37" t="str">
        <x:v>يحتاج تأكيد صفحة المنتج</x:v>
      </x:c>
      <x:c r="BV393" s="37" t="str"/>
      <x:c r="BW393" s="37" t="str">
        <x:v>الملفات المرفوعة لا تحتوي خطة تقسيط فعلية لهذا الربط؛ الصف مُنشأ كمهمة جمع. | Exact product URL in Zahran Stores public sitemap; stock not asserted</x:v>
      </x:c>
      <x:c r="BX393" s="60" t="n">
        <x:v>46233</x:v>
      </x:c>
      <x:c r="BY393" s="60" t="n">
        <x:v>46233</x:v>
      </x:c>
    </x:row>
    <x:row r="394">
      <x:c r="A394" s="37" t="str">
        <x:v>مهمة جمع أولية</x:v>
      </x:c>
      <x:c r="B394" s="37" t="str">
        <x:v>INSTTASK-529239273D32</x:v>
      </x:c>
      <x:c r="C394" s="37" t="str">
        <x:v>VAR-65931A8DCE3F9E|EG-079|STORE|PENDING</x:v>
      </x:c>
      <x:c r="D394" s="37" t="str">
        <x:v>VAR-65931A8DCE3F9E|EG-079|STORE</x:v>
      </x:c>
      <x:c r="E394" s="37" t="str">
        <x:v>VAR-65931A8DCE3F9E</x:v>
      </x:c>
      <x:c r="F394" s="37" t="str">
        <x:v>MOD-EE25AAE1EB87EB</x:v>
      </x:c>
      <x:c r="G394" s="37" t="str">
        <x:v>Tefal TY2079WO 250 W</x:v>
      </x:c>
      <x:c r="H394" s="37" t="str">
        <x:v>الأجهزة المنزلية</x:v>
      </x:c>
      <x:c r="I394" s="37" t="str">
        <x:v>مكانس كهربائية</x:v>
      </x:c>
      <x:c r="J394" s="37" t="str">
        <x:v>Tefal</x:v>
      </x:c>
      <x:c r="K394" s="37" t="str">
        <x:v>TY2079WO</x:v>
      </x:c>
      <x:c r="L394" s="37" t="str">
        <x:v>250 W</x:v>
      </x:c>
      <x:c r="M394" s="37"/>
      <x:c r="N394" s="37"/>
      <x:c r="O394" s="37"/>
      <x:c r="P394" s="37" t="str">
        <x:v>TY2079WO</x:v>
      </x:c>
      <x:c r="Q394" s="37"/>
      <x:c r="R394" s="37" t="str">
        <x:v>EG-079</x:v>
      </x:c>
      <x:c r="S394" s="37" t="str">
        <x:v>Zahran Stores</x:v>
      </x:c>
      <x:c r="T394" s="37" t="str">
        <x:v>A</x:v>
      </x:c>
      <x:c r="U394" s="37"/>
      <x:c r="V394" s="37"/>
      <x:c r="W394" s="37" t="str">
        <x:v>https://www.zahranstores.com/en/tefal-x-force-handstick-vacuum-cleaner-250w-45min-animal-care-ty2079wo</x:v>
      </x:c>
      <x:c r="X394" s="37" t="str">
        <x:v>Sitemap/قائمة روابط</x:v>
      </x:c>
      <x:c r="Y394" s="37"/>
      <x:c r="Z394" s="37"/>
      <x:c r="AA394" s="37"/>
      <x:c r="AB394" s="37"/>
      <x:c r="AC394" s="37"/>
      <x:c r="AD394" s="37"/>
      <x:c r="AE394" s="37"/>
      <x:c r="AF394" s="56"/>
      <x:c r="AG394" s="56"/>
      <x:c r="AH394" s="56"/>
      <x:c r="AI394" s="58"/>
      <x:c r="AJ394" s="56"/>
      <x:c r="AK394" s="56"/>
      <x:c r="AL394" s="56"/>
      <x:c r="AM394" s="56"/>
      <x:c r="AN394" s="56"/>
      <x:c r="AO394" s="56" t="str">
        <x:f>IF(OR(AF394="",AD394=""),"",AF394*AD394+IF(AG394="",0,AG394)+IF(AH394="",0,AH394)+IF(AJ394="",0,AJ394)+IF(AK394="",0,AK394)+IF(AL394="",0,AL394)+IF(AM394="",0,AM394))</x:f>
      </x:c>
      <x:c r="AP394" s="56"/>
      <x:c r="AQ394" s="56" t="str">
        <x:f>IF(OR(AO394="",AP394=""),"",AO394-AP394)</x:f>
      </x:c>
      <x:c r="AR394" s="58" t="str">
        <x:f>IF(OR(AP394="",AP394=0,AQ394=""),"",AQ394/AP394)</x:f>
      </x:c>
      <x:c r="AS394" s="58"/>
      <x:c r="AT394" s="37"/>
      <x:c r="AU394" s="37"/>
      <x:c r="AV394" s="37"/>
      <x:c r="AW394" s="56"/>
      <x:c r="AX394" s="56"/>
      <x:c r="AY394" s="37"/>
      <x:c r="AZ394" s="37"/>
      <x:c r="BA394" s="37"/>
      <x:c r="BB394" s="37"/>
      <x:c r="BC394" s="37"/>
      <x:c r="BD394" s="60"/>
      <x:c r="BE394" s="60"/>
      <x:c r="BF394" s="37"/>
      <x:c r="BG394" s="37"/>
      <x:c r="BH394" s="37" t="str">
        <x:v>https://www.zahranstores.com/en/tefal-x-force-handstick-vacuum-cleaner-250w-45min-animal-care-ty2079wo</x:v>
      </x:c>
      <x:c r="BI394" s="37"/>
      <x:c r="BJ394" s="37" t="str">
        <x:v>لم يبدأ</x:v>
      </x:c>
      <x:c r="BK394" s="60" t="n">
        <x:v>46233</x:v>
      </x:c>
      <x:c r="BL394" s="60"/>
      <x:c r="BM394" s="60"/>
      <x:c r="BN394" s="62" t="str">
        <x:f>IF(BM394="","",(NOW()-BM394)*24)</x:f>
      </x:c>
      <x:c r="BO394" s="37" t="str">
        <x:f>IF(BM394="","لم يُرصد",IF(BT394&lt;&gt;TRUE,"غير نشط",IF(BP394="فشل","فشل حالي",IF(BN394&lt;=12,"حديث",IF(BN394&lt;=24,"متأخر","قديم")))))</x:f>
        <x:v>لم يُرصد</x:v>
      </x:c>
      <x:c r="BP394" s="37" t="str">
        <x:v>بانتظار رصد التقسيط</x:v>
      </x:c>
      <x:c r="BQ394" s="37" t="n">
        <x:v>0</x:v>
      </x:c>
      <x:c r="BR394" s="37"/>
      <x:c r="BS394" s="37"/>
      <x:c r="BT394" s="54" t="b">
        <x:v>1</x:v>
      </x:c>
      <x:c r="BU394" s="37" t="str">
        <x:v>يحتاج تأكيد صفحة المنتج</x:v>
      </x:c>
      <x:c r="BV394" s="37" t="str"/>
      <x:c r="BW394" s="37" t="str">
        <x:v>الملفات المرفوعة لا تحتوي خطة تقسيط فعلية لهذا الربط؛ الصف مُنشأ كمهمة جمع. | Exact product URL in Zahran Stores public sitemap; stock not asserted</x:v>
      </x:c>
      <x:c r="BX394" s="60" t="n">
        <x:v>46233</x:v>
      </x:c>
      <x:c r="BY394" s="60" t="n">
        <x:v>46233</x:v>
      </x:c>
    </x:row>
    <x:row r="395">
      <x:c r="A395" s="37" t="str">
        <x:v>مهمة جمع أولية</x:v>
      </x:c>
      <x:c r="B395" s="37" t="str">
        <x:v>INSTTASK-AE72EF77D9AE</x:v>
      </x:c>
      <x:c r="C395" s="37" t="str">
        <x:v>VAR-F772E1F9D9F5E9|EG-013|STORE|PENDING</x:v>
      </x:c>
      <x:c r="D395" s="37" t="str">
        <x:v>VAR-F772E1F9D9F5E9|EG-013|STORE</x:v>
      </x:c>
      <x:c r="E395" s="37" t="str">
        <x:v>VAR-F772E1F9D9F5E9</x:v>
      </x:c>
      <x:c r="F395" s="37" t="str">
        <x:v>MOD-02957A57DE9FB2</x:v>
      </x:c>
      <x:c r="G395" s="37" t="str">
        <x:v>Tefal TY6A35EG 140 W | Silver</x:v>
      </x:c>
      <x:c r="H395" s="37" t="str">
        <x:v>الأجهزة المنزلية</x:v>
      </x:c>
      <x:c r="I395" s="37" t="str">
        <x:v>مكانس كهربائية</x:v>
      </x:c>
      <x:c r="J395" s="37" t="str">
        <x:v>Tefal</x:v>
      </x:c>
      <x:c r="K395" s="37" t="str">
        <x:v>TY6A35EG</x:v>
      </x:c>
      <x:c r="L395" s="37" t="str">
        <x:v>140 W | Silver</x:v>
      </x:c>
      <x:c r="M395" s="37"/>
      <x:c r="N395" s="37"/>
      <x:c r="O395" s="37" t="str">
        <x:v>Silver</x:v>
      </x:c>
      <x:c r="P395" s="37" t="str">
        <x:v>TY6A35EG</x:v>
      </x:c>
      <x:c r="Q395" s="37"/>
      <x:c r="R395" s="37" t="str">
        <x:v>EG-013</x:v>
      </x:c>
      <x:c r="S395" s="37" t="str">
        <x:v>B.TECH</x:v>
      </x:c>
      <x:c r="T395" s="37" t="str">
        <x:v>A</x:v>
      </x:c>
      <x:c r="U395" s="37"/>
      <x:c r="V395" s="37"/>
      <x:c r="W395" s="37" t="str">
        <x:v>https://btech.com/en/p/e904b9fb-8dff-4319-bf6a-ce3a0d12897e</x:v>
      </x:c>
      <x:c r="X395" s="37" t="str">
        <x:v>رابط منتج مباشر</x:v>
      </x:c>
      <x:c r="Y395" s="37"/>
      <x:c r="Z395" s="37"/>
      <x:c r="AA395" s="37"/>
      <x:c r="AB395" s="37"/>
      <x:c r="AC395" s="37"/>
      <x:c r="AD395" s="37"/>
      <x:c r="AE395" s="37"/>
      <x:c r="AF395" s="56"/>
      <x:c r="AG395" s="56"/>
      <x:c r="AH395" s="56"/>
      <x:c r="AI395" s="58"/>
      <x:c r="AJ395" s="56"/>
      <x:c r="AK395" s="56"/>
      <x:c r="AL395" s="56"/>
      <x:c r="AM395" s="56"/>
      <x:c r="AN395" s="56"/>
      <x:c r="AO395" s="56" t="str">
        <x:f>IF(OR(AF395="",AD395=""),"",AF395*AD395+IF(AG395="",0,AG395)+IF(AH395="",0,AH395)+IF(AJ395="",0,AJ395)+IF(AK395="",0,AK395)+IF(AL395="",0,AL395)+IF(AM395="",0,AM395))</x:f>
      </x:c>
      <x:c r="AP395" s="56"/>
      <x:c r="AQ395" s="56" t="str">
        <x:f>IF(OR(AO395="",AP395=""),"",AO395-AP395)</x:f>
      </x:c>
      <x:c r="AR395" s="58" t="str">
        <x:f>IF(OR(AP395="",AP395=0,AQ395=""),"",AQ395/AP395)</x:f>
      </x:c>
      <x:c r="AS395" s="58"/>
      <x:c r="AT395" s="37"/>
      <x:c r="AU395" s="37"/>
      <x:c r="AV395" s="37"/>
      <x:c r="AW395" s="56"/>
      <x:c r="AX395" s="56"/>
      <x:c r="AY395" s="37"/>
      <x:c r="AZ395" s="37"/>
      <x:c r="BA395" s="37"/>
      <x:c r="BB395" s="37"/>
      <x:c r="BC395" s="37"/>
      <x:c r="BD395" s="60"/>
      <x:c r="BE395" s="60"/>
      <x:c r="BF395" s="37"/>
      <x:c r="BG395" s="37"/>
      <x:c r="BH395" s="37" t="str">
        <x:v>https://btech.com/en/p/e904b9fb-8dff-4319-bf6a-ce3a0d12897e</x:v>
      </x:c>
      <x:c r="BI395" s="37"/>
      <x:c r="BJ395" s="37" t="str">
        <x:v>لم يبدأ</x:v>
      </x:c>
      <x:c r="BK395" s="60" t="n">
        <x:v>46233</x:v>
      </x:c>
      <x:c r="BL395" s="60"/>
      <x:c r="BM395" s="60"/>
      <x:c r="BN395" s="62" t="str">
        <x:f>IF(BM395="","",(NOW()-BM395)*24)</x:f>
      </x:c>
      <x:c r="BO395" s="37" t="str">
        <x:f>IF(BM395="","لم يُرصد",IF(BT395&lt;&gt;TRUE,"غير نشط",IF(BP395="فشل","فشل حالي",IF(BN395&lt;=12,"حديث",IF(BN395&lt;=24,"متأخر","قديم")))))</x:f>
        <x:v>لم يُرصد</x:v>
      </x:c>
      <x:c r="BP395" s="37" t="str">
        <x:v>بانتظار رصد التقسيط</x:v>
      </x:c>
      <x:c r="BQ395" s="37" t="n">
        <x:v>0</x:v>
      </x:c>
      <x:c r="BR395" s="37"/>
      <x:c r="BS395" s="37"/>
      <x:c r="BT395" s="54" t="b">
        <x:v>1</x:v>
      </x:c>
      <x:c r="BU395" s="37" t="str">
        <x:v>مهمة جاهزة لأول رصد</x:v>
      </x:c>
      <x:c r="BV395" s="37" t="str"/>
      <x:c r="BW395" s="37" t="str">
        <x:v>الملفات المرفوعة لا تحتوي خطة تقسيط فعلية لهذا الربط؛ الصف مُنشأ كمهمة جمع. | Catalogue title: Tefal X-PERT Cordless Stick Vacuum Cleaner, 140 Watt, Black Silver - TY6A35EG</x:v>
      </x:c>
      <x:c r="BX395" s="60" t="n">
        <x:v>46233</x:v>
      </x:c>
      <x:c r="BY395" s="60" t="n">
        <x:v>46233</x:v>
      </x:c>
    </x:row>
    <x:row r="396">
      <x:c r="A396" s="37" t="str">
        <x:v>مهمة جمع أولية</x:v>
      </x:c>
      <x:c r="B396" s="37" t="str">
        <x:v>INSTTASK-136D094EFAED</x:v>
      </x:c>
      <x:c r="C396" s="37" t="str">
        <x:v>VAR-1AE723AC066BBA|EG-079|STORE|PENDING</x:v>
      </x:c>
      <x:c r="D396" s="37" t="str">
        <x:v>VAR-1AE723AC066BBA|EG-079|STORE</x:v>
      </x:c>
      <x:c r="E396" s="37" t="str">
        <x:v>VAR-1AE723AC066BBA</x:v>
      </x:c>
      <x:c r="F396" s="37" t="str">
        <x:v>MOD-02957A57DE9FB2</x:v>
      </x:c>
      <x:c r="G396" s="37" t="str">
        <x:v>Tefal TY6A35EG 44 L | 140 W | 44L</x:v>
      </x:c>
      <x:c r="H396" s="37" t="str">
        <x:v>الأجهزة المنزلية</x:v>
      </x:c>
      <x:c r="I396" s="37" t="str">
        <x:v>مكانس كهربائية</x:v>
      </x:c>
      <x:c r="J396" s="37" t="str">
        <x:v>Tefal</x:v>
      </x:c>
      <x:c r="K396" s="37" t="str">
        <x:v>TY6A35EG</x:v>
      </x:c>
      <x:c r="L396" s="37" t="str">
        <x:v>44 L | 140 W</x:v>
      </x:c>
      <x:c r="M396" s="37"/>
      <x:c r="N396" s="37"/>
      <x:c r="O396" s="37"/>
      <x:c r="P396" s="37" t="str">
        <x:v>TY6A35EG</x:v>
      </x:c>
      <x:c r="Q396" s="37"/>
      <x:c r="R396" s="37" t="str">
        <x:v>EG-079</x:v>
      </x:c>
      <x:c r="S396" s="37" t="str">
        <x:v>Zahran Stores</x:v>
      </x:c>
      <x:c r="T396" s="37" t="str">
        <x:v>A</x:v>
      </x:c>
      <x:c r="U396" s="37"/>
      <x:c r="V396" s="37"/>
      <x:c r="W396" s="37" t="str">
        <x:v>https://www.zahranstores.com/en/tefal-x-pert-760-handstick-vacuum-cleaner-140w-044l-45min-ultra-lightweight-ty6a35eg</x:v>
      </x:c>
      <x:c r="X396" s="37" t="str">
        <x:v>Sitemap/قائمة روابط</x:v>
      </x:c>
      <x:c r="Y396" s="37"/>
      <x:c r="Z396" s="37"/>
      <x:c r="AA396" s="37"/>
      <x:c r="AB396" s="37"/>
      <x:c r="AC396" s="37"/>
      <x:c r="AD396" s="37"/>
      <x:c r="AE396" s="37"/>
      <x:c r="AF396" s="56"/>
      <x:c r="AG396" s="56"/>
      <x:c r="AH396" s="56"/>
      <x:c r="AI396" s="58"/>
      <x:c r="AJ396" s="56"/>
      <x:c r="AK396" s="56"/>
      <x:c r="AL396" s="56"/>
      <x:c r="AM396" s="56"/>
      <x:c r="AN396" s="56"/>
      <x:c r="AO396" s="56" t="str">
        <x:f>IF(OR(AF396="",AD396=""),"",AF396*AD396+IF(AG396="",0,AG396)+IF(AH396="",0,AH396)+IF(AJ396="",0,AJ396)+IF(AK396="",0,AK396)+IF(AL396="",0,AL396)+IF(AM396="",0,AM396))</x:f>
      </x:c>
      <x:c r="AP396" s="56"/>
      <x:c r="AQ396" s="56" t="str">
        <x:f>IF(OR(AO396="",AP396=""),"",AO396-AP396)</x:f>
      </x:c>
      <x:c r="AR396" s="58" t="str">
        <x:f>IF(OR(AP396="",AP396=0,AQ396=""),"",AQ396/AP396)</x:f>
      </x:c>
      <x:c r="AS396" s="58"/>
      <x:c r="AT396" s="37"/>
      <x:c r="AU396" s="37"/>
      <x:c r="AV396" s="37"/>
      <x:c r="AW396" s="56"/>
      <x:c r="AX396" s="56"/>
      <x:c r="AY396" s="37"/>
      <x:c r="AZ396" s="37"/>
      <x:c r="BA396" s="37"/>
      <x:c r="BB396" s="37"/>
      <x:c r="BC396" s="37"/>
      <x:c r="BD396" s="60"/>
      <x:c r="BE396" s="60"/>
      <x:c r="BF396" s="37"/>
      <x:c r="BG396" s="37"/>
      <x:c r="BH396" s="37" t="str">
        <x:v>https://www.zahranstores.com/en/tefal-x-pert-760-handstick-vacuum-cleaner-140w-044l-45min-ultra-lightweight-ty6a35eg</x:v>
      </x:c>
      <x:c r="BI396" s="37"/>
      <x:c r="BJ396" s="37" t="str">
        <x:v>لم يبدأ</x:v>
      </x:c>
      <x:c r="BK396" s="60" t="n">
        <x:v>46233</x:v>
      </x:c>
      <x:c r="BL396" s="60"/>
      <x:c r="BM396" s="60"/>
      <x:c r="BN396" s="62" t="str">
        <x:f>IF(BM396="","",(NOW()-BM396)*24)</x:f>
      </x:c>
      <x:c r="BO396" s="37" t="str">
        <x:f>IF(BM396="","لم يُرصد",IF(BT396&lt;&gt;TRUE,"غير نشط",IF(BP396="فشل","فشل حالي",IF(BN396&lt;=12,"حديث",IF(BN396&lt;=24,"متأخر","قديم")))))</x:f>
        <x:v>لم يُرصد</x:v>
      </x:c>
      <x:c r="BP396" s="37" t="str">
        <x:v>بانتظار رصد التقسيط</x:v>
      </x:c>
      <x:c r="BQ396" s="37" t="n">
        <x:v>0</x:v>
      </x:c>
      <x:c r="BR396" s="37"/>
      <x:c r="BS396" s="37"/>
      <x:c r="BT396" s="54" t="b">
        <x:v>1</x:v>
      </x:c>
      <x:c r="BU396" s="37" t="str">
        <x:v>يحتاج تأكيد صفحة المنتج</x:v>
      </x:c>
      <x:c r="BV396" s="37" t="str"/>
      <x:c r="BW396" s="37" t="str">
        <x:v>الملفات المرفوعة لا تحتوي خطة تقسيط فعلية لهذا الربط؛ الصف مُنشأ كمهمة جمع. | Exact product URL in Zahran Stores public sitemap; stock not asserted</x:v>
      </x:c>
      <x:c r="BX396" s="60" t="n">
        <x:v>46233</x:v>
      </x:c>
      <x:c r="BY396" s="60" t="n">
        <x:v>46233</x:v>
      </x:c>
    </x:row>
    <x:row r="397">
      <x:c r="A397" s="37" t="str">
        <x:v>مهمة جمع أولية</x:v>
      </x:c>
      <x:c r="B397" s="37" t="str">
        <x:v>INSTTASK-0F68EB5BEA40</x:v>
      </x:c>
      <x:c r="C397" s="37" t="str">
        <x:v>VAR-F13FFDA1F5A76E|EG-013|STORE|PENDING</x:v>
      </x:c>
      <x:c r="D397" s="37" t="str">
        <x:v>VAR-F13FFDA1F5A76E|EG-013|STORE</x:v>
      </x:c>
      <x:c r="E397" s="37" t="str">
        <x:v>VAR-F13FFDA1F5A76E</x:v>
      </x:c>
      <x:c r="F397" s="37" t="str">
        <x:v>MOD-C6335AF1CC341D</x:v>
      </x:c>
      <x:c r="G397" s="37" t="str">
        <x:v>Tornado TVC-1800MD Black</x:v>
      </x:c>
      <x:c r="H397" s="37" t="str">
        <x:v>الأجهزة المنزلية</x:v>
      </x:c>
      <x:c r="I397" s="37" t="str">
        <x:v>مكانس كهربائية</x:v>
      </x:c>
      <x:c r="J397" s="37" t="str">
        <x:v>Tornado</x:v>
      </x:c>
      <x:c r="K397" s="37" t="str">
        <x:v>TVC-1800MD</x:v>
      </x:c>
      <x:c r="L397" s="37" t="str">
        <x:v>Black</x:v>
      </x:c>
      <x:c r="M397" s="37"/>
      <x:c r="N397" s="37"/>
      <x:c r="O397" s="37" t="str">
        <x:v>Black</x:v>
      </x:c>
      <x:c r="P397" s="37" t="str">
        <x:v>TVC-1800MD</x:v>
      </x:c>
      <x:c r="Q397" s="37"/>
      <x:c r="R397" s="37" t="str">
        <x:v>EG-013</x:v>
      </x:c>
      <x:c r="S397" s="37" t="str">
        <x:v>B.TECH</x:v>
      </x:c>
      <x:c r="T397" s="37" t="str">
        <x:v>A</x:v>
      </x:c>
      <x:c r="U397" s="37"/>
      <x:c r="V397" s="37"/>
      <x:c r="W397" s="37" t="str">
        <x:v>https://btech.com/en/p/tornado-canister-vacuum-cleaner-1800w-black-maroon-tvc1800md</x:v>
      </x:c>
      <x:c r="X397" s="37" t="str">
        <x:v>رابط منتج مباشر</x:v>
      </x:c>
      <x:c r="Y397" s="37"/>
      <x:c r="Z397" s="37"/>
      <x:c r="AA397" s="37"/>
      <x:c r="AB397" s="37"/>
      <x:c r="AC397" s="37"/>
      <x:c r="AD397" s="37"/>
      <x:c r="AE397" s="37"/>
      <x:c r="AF397" s="56"/>
      <x:c r="AG397" s="56"/>
      <x:c r="AH397" s="56"/>
      <x:c r="AI397" s="58"/>
      <x:c r="AJ397" s="56"/>
      <x:c r="AK397" s="56"/>
      <x:c r="AL397" s="56"/>
      <x:c r="AM397" s="56"/>
      <x:c r="AN397" s="56"/>
      <x:c r="AO397" s="56" t="str">
        <x:f>IF(OR(AF397="",AD397=""),"",AF397*AD397+IF(AG397="",0,AG397)+IF(AH397="",0,AH397)+IF(AJ397="",0,AJ397)+IF(AK397="",0,AK397)+IF(AL397="",0,AL397)+IF(AM397="",0,AM397))</x:f>
      </x:c>
      <x:c r="AP397" s="56"/>
      <x:c r="AQ397" s="56" t="str">
        <x:f>IF(OR(AO397="",AP397=""),"",AO397-AP397)</x:f>
      </x:c>
      <x:c r="AR397" s="58" t="str">
        <x:f>IF(OR(AP397="",AP397=0,AQ397=""),"",AQ397/AP397)</x:f>
      </x:c>
      <x:c r="AS397" s="58"/>
      <x:c r="AT397" s="37"/>
      <x:c r="AU397" s="37"/>
      <x:c r="AV397" s="37"/>
      <x:c r="AW397" s="56"/>
      <x:c r="AX397" s="56"/>
      <x:c r="AY397" s="37"/>
      <x:c r="AZ397" s="37"/>
      <x:c r="BA397" s="37"/>
      <x:c r="BB397" s="37"/>
      <x:c r="BC397" s="37"/>
      <x:c r="BD397" s="60"/>
      <x:c r="BE397" s="60"/>
      <x:c r="BF397" s="37"/>
      <x:c r="BG397" s="37"/>
      <x:c r="BH397" s="37" t="str">
        <x:v>https://btech.com/en/p/tornado-canister-vacuum-cleaner-1800w-black-maroon-tvc1800md</x:v>
      </x:c>
      <x:c r="BI397" s="37"/>
      <x:c r="BJ397" s="37" t="str">
        <x:v>لم يبدأ</x:v>
      </x:c>
      <x:c r="BK397" s="60" t="n">
        <x:v>46233</x:v>
      </x:c>
      <x:c r="BL397" s="60"/>
      <x:c r="BM397" s="60"/>
      <x:c r="BN397" s="62" t="str">
        <x:f>IF(BM397="","",(NOW()-BM397)*24)</x:f>
      </x:c>
      <x:c r="BO397" s="37" t="str">
        <x:f>IF(BM397="","لم يُرصد",IF(BT397&lt;&gt;TRUE,"غير نشط",IF(BP397="فشل","فشل حالي",IF(BN397&lt;=12,"حديث",IF(BN397&lt;=24,"متأخر","قديم")))))</x:f>
        <x:v>لم يُرصد</x:v>
      </x:c>
      <x:c r="BP397" s="37" t="str">
        <x:v>بانتظار رصد التقسيط</x:v>
      </x:c>
      <x:c r="BQ397" s="37" t="n">
        <x:v>0</x:v>
      </x:c>
      <x:c r="BR397" s="37"/>
      <x:c r="BS397" s="37"/>
      <x:c r="BT397" s="54" t="b">
        <x:v>1</x:v>
      </x:c>
      <x:c r="BU397" s="37" t="str">
        <x:v>مهمة جاهزة لأول رصد</x:v>
      </x:c>
      <x:c r="BV397" s="37" t="str"/>
      <x:c r="BW397" s="37" t="str">
        <x:v>الملفات المرفوعة لا تحتوي خطة تقسيط فعلية لهذا الربط؛ الصف مُنشأ كمهمة جمع. | Catalogue title: Tornado Bagged Canister Vacuum Cleaner Black Maroon - TVC-1800MD</x:v>
      </x:c>
      <x:c r="BX397" s="60" t="n">
        <x:v>46233</x:v>
      </x:c>
      <x:c r="BY397" s="60" t="n">
        <x:v>46233</x:v>
      </x:c>
    </x:row>
    <x:row r="398">
      <x:c r="A398" s="37" t="str">
        <x:v>مهمة جمع أولية</x:v>
      </x:c>
      <x:c r="B398" s="37" t="str">
        <x:v>INSTTASK-8DFC02FE88AF</x:v>
      </x:c>
      <x:c r="C398" s="37" t="str">
        <x:v>VAR-E18EF536771264|EG-013|STORE|PENDING</x:v>
      </x:c>
      <x:c r="D398" s="37" t="str">
        <x:v>VAR-E18EF536771264|EG-013|STORE</x:v>
      </x:c>
      <x:c r="E398" s="37" t="str">
        <x:v>VAR-E18EF536771264</x:v>
      </x:c>
      <x:c r="F398" s="37" t="str">
        <x:v>MOD-5EFF8DE0AC1B1E</x:v>
      </x:c>
      <x:c r="G398" s="37" t="str">
        <x:v>Tornado TVC-180SG Grey</x:v>
      </x:c>
      <x:c r="H398" s="37" t="str">
        <x:v>الأجهزة المنزلية</x:v>
      </x:c>
      <x:c r="I398" s="37" t="str">
        <x:v>مكانس كهربائية</x:v>
      </x:c>
      <x:c r="J398" s="37" t="str">
        <x:v>Tornado</x:v>
      </x:c>
      <x:c r="K398" s="37" t="str">
        <x:v>TVC-180SG</x:v>
      </x:c>
      <x:c r="L398" s="37" t="str">
        <x:v>Grey</x:v>
      </x:c>
      <x:c r="M398" s="37"/>
      <x:c r="N398" s="37"/>
      <x:c r="O398" s="37" t="str">
        <x:v>Grey</x:v>
      </x:c>
      <x:c r="P398" s="37" t="str">
        <x:v>TVC-180SG</x:v>
      </x:c>
      <x:c r="Q398" s="37"/>
      <x:c r="R398" s="37" t="str">
        <x:v>EG-013</x:v>
      </x:c>
      <x:c r="S398" s="37" t="str">
        <x:v>B.TECH</x:v>
      </x:c>
      <x:c r="T398" s="37" t="str">
        <x:v>A</x:v>
      </x:c>
      <x:c r="U398" s="37"/>
      <x:c r="V398" s="37"/>
      <x:c r="W398" s="37" t="str">
        <x:v>https://btech.com/en/p/727ec358-26d3-4f74-9180-abc07d25f115</x:v>
      </x:c>
      <x:c r="X398" s="37" t="str">
        <x:v>رابط منتج مباشر</x:v>
      </x:c>
      <x:c r="Y398" s="37"/>
      <x:c r="Z398" s="37"/>
      <x:c r="AA398" s="37"/>
      <x:c r="AB398" s="37"/>
      <x:c r="AC398" s="37"/>
      <x:c r="AD398" s="37"/>
      <x:c r="AE398" s="37"/>
      <x:c r="AF398" s="56"/>
      <x:c r="AG398" s="56"/>
      <x:c r="AH398" s="56"/>
      <x:c r="AI398" s="58"/>
      <x:c r="AJ398" s="56"/>
      <x:c r="AK398" s="56"/>
      <x:c r="AL398" s="56"/>
      <x:c r="AM398" s="56"/>
      <x:c r="AN398" s="56"/>
      <x:c r="AO398" s="56" t="str">
        <x:f>IF(OR(AF398="",AD398=""),"",AF398*AD398+IF(AG398="",0,AG398)+IF(AH398="",0,AH398)+IF(AJ398="",0,AJ398)+IF(AK398="",0,AK398)+IF(AL398="",0,AL398)+IF(AM398="",0,AM398))</x:f>
      </x:c>
      <x:c r="AP398" s="56"/>
      <x:c r="AQ398" s="56" t="str">
        <x:f>IF(OR(AO398="",AP398=""),"",AO398-AP398)</x:f>
      </x:c>
      <x:c r="AR398" s="58" t="str">
        <x:f>IF(OR(AP398="",AP398=0,AQ398=""),"",AQ398/AP398)</x:f>
      </x:c>
      <x:c r="AS398" s="58"/>
      <x:c r="AT398" s="37"/>
      <x:c r="AU398" s="37"/>
      <x:c r="AV398" s="37"/>
      <x:c r="AW398" s="56"/>
      <x:c r="AX398" s="56"/>
      <x:c r="AY398" s="37"/>
      <x:c r="AZ398" s="37"/>
      <x:c r="BA398" s="37"/>
      <x:c r="BB398" s="37"/>
      <x:c r="BC398" s="37"/>
      <x:c r="BD398" s="60"/>
      <x:c r="BE398" s="60"/>
      <x:c r="BF398" s="37"/>
      <x:c r="BG398" s="37"/>
      <x:c r="BH398" s="37" t="str">
        <x:v>https://btech.com/en/p/727ec358-26d3-4f74-9180-abc07d25f115</x:v>
      </x:c>
      <x:c r="BI398" s="37"/>
      <x:c r="BJ398" s="37" t="str">
        <x:v>لم يبدأ</x:v>
      </x:c>
      <x:c r="BK398" s="60" t="n">
        <x:v>46233</x:v>
      </x:c>
      <x:c r="BL398" s="60"/>
      <x:c r="BM398" s="60"/>
      <x:c r="BN398" s="62" t="str">
        <x:f>IF(BM398="","",(NOW()-BM398)*24)</x:f>
      </x:c>
      <x:c r="BO398" s="37" t="str">
        <x:f>IF(BM398="","لم يُرصد",IF(BT398&lt;&gt;TRUE,"غير نشط",IF(BP398="فشل","فشل حالي",IF(BN398&lt;=12,"حديث",IF(BN398&lt;=24,"متأخر","قديم")))))</x:f>
        <x:v>لم يُرصد</x:v>
      </x:c>
      <x:c r="BP398" s="37" t="str">
        <x:v>بانتظار رصد التقسيط</x:v>
      </x:c>
      <x:c r="BQ398" s="37" t="n">
        <x:v>0</x:v>
      </x:c>
      <x:c r="BR398" s="37"/>
      <x:c r="BS398" s="37"/>
      <x:c r="BT398" s="54" t="b">
        <x:v>1</x:v>
      </x:c>
      <x:c r="BU398" s="37" t="str">
        <x:v>مهمة جاهزة لأول رصد</x:v>
      </x:c>
      <x:c r="BV398" s="37" t="str"/>
      <x:c r="BW398" s="37" t="str">
        <x:v>الملفات المرفوعة لا تحتوي خطة تقسيط فعلية لهذا الربط؛ الصف مُنشأ كمهمة جمع. | Catalogue title: Tornado Bagged Canister Vacuum Cleaner Grey - TVC-180SG</x:v>
      </x:c>
      <x:c r="BX398" s="60" t="n">
        <x:v>46233</x:v>
      </x:c>
      <x:c r="BY398" s="60" t="n">
        <x:v>46233</x:v>
      </x:c>
    </x:row>
    <x:row r="399">
      <x:c r="A399" s="37" t="str">
        <x:v>مهمة جمع أولية</x:v>
      </x:c>
      <x:c r="B399" s="37" t="str">
        <x:v>INSTTASK-2CA347125002</x:v>
      </x:c>
      <x:c r="C399" s="37" t="str">
        <x:v>VAR-9C5BE20458CEC8|EG-013|STORE|PENDING</x:v>
      </x:c>
      <x:c r="D399" s="37" t="str">
        <x:v>VAR-9C5BE20458CEC8|EG-013|STORE</x:v>
      </x:c>
      <x:c r="E399" s="37" t="str">
        <x:v>VAR-9C5BE20458CEC8</x:v>
      </x:c>
      <x:c r="F399" s="37" t="str">
        <x:v>MOD-64D274F32E31B5</x:v>
      </x:c>
      <x:c r="G399" s="37" t="str">
        <x:v>Toshiba VC-BL200 Black</x:v>
      </x:c>
      <x:c r="H399" s="37" t="str">
        <x:v>الأجهزة المنزلية</x:v>
      </x:c>
      <x:c r="I399" s="37" t="str">
        <x:v>مكانس كهربائية</x:v>
      </x:c>
      <x:c r="J399" s="37" t="str">
        <x:v>Toshiba</x:v>
      </x:c>
      <x:c r="K399" s="37" t="str">
        <x:v>VC-BL200</x:v>
      </x:c>
      <x:c r="L399" s="37" t="str">
        <x:v>Black</x:v>
      </x:c>
      <x:c r="M399" s="37"/>
      <x:c r="N399" s="37"/>
      <x:c r="O399" s="37" t="str">
        <x:v>Black</x:v>
      </x:c>
      <x:c r="P399" s="37" t="str">
        <x:v>VC-BL200</x:v>
      </x:c>
      <x:c r="Q399" s="37"/>
      <x:c r="R399" s="37" t="str">
        <x:v>EG-013</x:v>
      </x:c>
      <x:c r="S399" s="37" t="str">
        <x:v>B.TECH</x:v>
      </x:c>
      <x:c r="T399" s="37" t="str">
        <x:v>A</x:v>
      </x:c>
      <x:c r="U399" s="37"/>
      <x:c r="V399" s="37"/>
      <x:c r="W399" s="37" t="str">
        <x:v>https://btech.com/en/p/ac426585-10d9-4dec-b2c9-ae215a3737ac</x:v>
      </x:c>
      <x:c r="X399" s="37" t="str">
        <x:v>رابط منتج مباشر</x:v>
      </x:c>
      <x:c r="Y399" s="37"/>
      <x:c r="Z399" s="37"/>
      <x:c r="AA399" s="37"/>
      <x:c r="AB399" s="37"/>
      <x:c r="AC399" s="37"/>
      <x:c r="AD399" s="37"/>
      <x:c r="AE399" s="37"/>
      <x:c r="AF399" s="56"/>
      <x:c r="AG399" s="56"/>
      <x:c r="AH399" s="56"/>
      <x:c r="AI399" s="58"/>
      <x:c r="AJ399" s="56"/>
      <x:c r="AK399" s="56"/>
      <x:c r="AL399" s="56"/>
      <x:c r="AM399" s="56"/>
      <x:c r="AN399" s="56"/>
      <x:c r="AO399" s="56" t="str">
        <x:f>IF(OR(AF399="",AD399=""),"",AF399*AD399+IF(AG399="",0,AG399)+IF(AH399="",0,AH399)+IF(AJ399="",0,AJ399)+IF(AK399="",0,AK399)+IF(AL399="",0,AL399)+IF(AM399="",0,AM399))</x:f>
      </x:c>
      <x:c r="AP399" s="56"/>
      <x:c r="AQ399" s="56" t="str">
        <x:f>IF(OR(AO399="",AP399=""),"",AO399-AP399)</x:f>
      </x:c>
      <x:c r="AR399" s="58" t="str">
        <x:f>IF(OR(AP399="",AP399=0,AQ399=""),"",AQ399/AP399)</x:f>
      </x:c>
      <x:c r="AS399" s="58"/>
      <x:c r="AT399" s="37"/>
      <x:c r="AU399" s="37"/>
      <x:c r="AV399" s="37"/>
      <x:c r="AW399" s="56"/>
      <x:c r="AX399" s="56"/>
      <x:c r="AY399" s="37"/>
      <x:c r="AZ399" s="37"/>
      <x:c r="BA399" s="37"/>
      <x:c r="BB399" s="37"/>
      <x:c r="BC399" s="37"/>
      <x:c r="BD399" s="60"/>
      <x:c r="BE399" s="60"/>
      <x:c r="BF399" s="37"/>
      <x:c r="BG399" s="37"/>
      <x:c r="BH399" s="37" t="str">
        <x:v>https://btech.com/en/p/ac426585-10d9-4dec-b2c9-ae215a3737ac</x:v>
      </x:c>
      <x:c r="BI399" s="37"/>
      <x:c r="BJ399" s="37" t="str">
        <x:v>لم يبدأ</x:v>
      </x:c>
      <x:c r="BK399" s="60" t="n">
        <x:v>46233</x:v>
      </x:c>
      <x:c r="BL399" s="60"/>
      <x:c r="BM399" s="60"/>
      <x:c r="BN399" s="62" t="str">
        <x:f>IF(BM399="","",(NOW()-BM399)*24)</x:f>
      </x:c>
      <x:c r="BO399" s="37" t="str">
        <x:f>IF(BM399="","لم يُرصد",IF(BT399&lt;&gt;TRUE,"غير نشط",IF(BP399="فشل","فشل حالي",IF(BN399&lt;=12,"حديث",IF(BN399&lt;=24,"متأخر","قديم")))))</x:f>
        <x:v>لم يُرصد</x:v>
      </x:c>
      <x:c r="BP399" s="37" t="str">
        <x:v>بانتظار رصد التقسيط</x:v>
      </x:c>
      <x:c r="BQ399" s="37" t="n">
        <x:v>0</x:v>
      </x:c>
      <x:c r="BR399" s="37"/>
      <x:c r="BS399" s="37"/>
      <x:c r="BT399" s="54" t="b">
        <x:v>1</x:v>
      </x:c>
      <x:c r="BU399" s="37" t="str">
        <x:v>مهمة جاهزة لأول رصد</x:v>
      </x:c>
      <x:c r="BV399" s="37" t="str"/>
      <x:c r="BW399" s="37" t="str">
        <x:v>الملفات المرفوعة لا تحتوي خطة تقسيط فعلية لهذا الربط؛ الصف مُنشأ كمهمة جمع. | Catalogue title: Toshiba Bagless Canister Vacuum Cleaner Black - VC-BL200 (B)</x:v>
      </x:c>
      <x:c r="BX399" s="60" t="n">
        <x:v>46233</x:v>
      </x:c>
      <x:c r="BY399" s="60" t="n">
        <x:v>46233</x:v>
      </x:c>
    </x:row>
    <x:row r="400">
      <x:c r="A400" s="37" t="str">
        <x:v>مهمة جمع أولية</x:v>
      </x:c>
      <x:c r="B400" s="37" t="str">
        <x:v>INSTTASK-A75DA072857A</x:v>
      </x:c>
      <x:c r="C400" s="37" t="str">
        <x:v>VAR-40DC2A11EBE368|EG-013|STORE|PENDING</x:v>
      </x:c>
      <x:c r="D400" s="37" t="str">
        <x:v>VAR-40DC2A11EBE368|EG-013|STORE</x:v>
      </x:c>
      <x:c r="E400" s="37" t="str">
        <x:v>VAR-40DC2A11EBE368</x:v>
      </x:c>
      <x:c r="F400" s="37" t="str">
        <x:v>MOD-B4C816119BFC29</x:v>
      </x:c>
      <x:c r="G400" s="37" t="str">
        <x:v>Toshiba VC-EA1600SE Red</x:v>
      </x:c>
      <x:c r="H400" s="37" t="str">
        <x:v>الأجهزة المنزلية</x:v>
      </x:c>
      <x:c r="I400" s="37" t="str">
        <x:v>مكانس كهربائية</x:v>
      </x:c>
      <x:c r="J400" s="37" t="str">
        <x:v>Toshiba</x:v>
      </x:c>
      <x:c r="K400" s="37" t="str">
        <x:v>VC-EA1600SE</x:v>
      </x:c>
      <x:c r="L400" s="37" t="str">
        <x:v>Red</x:v>
      </x:c>
      <x:c r="M400" s="37"/>
      <x:c r="N400" s="37"/>
      <x:c r="O400" s="37" t="str">
        <x:v>Red</x:v>
      </x:c>
      <x:c r="P400" s="37" t="str">
        <x:v>VC-EA1600SE</x:v>
      </x:c>
      <x:c r="Q400" s="37"/>
      <x:c r="R400" s="37" t="str">
        <x:v>EG-013</x:v>
      </x:c>
      <x:c r="S400" s="37" t="str">
        <x:v>B.TECH</x:v>
      </x:c>
      <x:c r="T400" s="37" t="str">
        <x:v>A</x:v>
      </x:c>
      <x:c r="U400" s="37"/>
      <x:c r="V400" s="37"/>
      <x:c r="W400" s="37" t="str">
        <x:v>https://btech.com/en/p/toshiba-vacuum-cleaner-1600-watt-red-vc-ea1600se</x:v>
      </x:c>
      <x:c r="X400" s="37" t="str">
        <x:v>رابط منتج مباشر</x:v>
      </x:c>
      <x:c r="Y400" s="37"/>
      <x:c r="Z400" s="37"/>
      <x:c r="AA400" s="37"/>
      <x:c r="AB400" s="37"/>
      <x:c r="AC400" s="37"/>
      <x:c r="AD400" s="37"/>
      <x:c r="AE400" s="37"/>
      <x:c r="AF400" s="56"/>
      <x:c r="AG400" s="56"/>
      <x:c r="AH400" s="56"/>
      <x:c r="AI400" s="58"/>
      <x:c r="AJ400" s="56"/>
      <x:c r="AK400" s="56"/>
      <x:c r="AL400" s="56"/>
      <x:c r="AM400" s="56"/>
      <x:c r="AN400" s="56"/>
      <x:c r="AO400" s="56" t="str">
        <x:f>IF(OR(AF400="",AD400=""),"",AF400*AD400+IF(AG400="",0,AG400)+IF(AH400="",0,AH400)+IF(AJ400="",0,AJ400)+IF(AK400="",0,AK400)+IF(AL400="",0,AL400)+IF(AM400="",0,AM400))</x:f>
      </x:c>
      <x:c r="AP400" s="56"/>
      <x:c r="AQ400" s="56" t="str">
        <x:f>IF(OR(AO400="",AP400=""),"",AO400-AP400)</x:f>
      </x:c>
      <x:c r="AR400" s="58" t="str">
        <x:f>IF(OR(AP400="",AP400=0,AQ400=""),"",AQ400/AP400)</x:f>
      </x:c>
      <x:c r="AS400" s="58"/>
      <x:c r="AT400" s="37"/>
      <x:c r="AU400" s="37"/>
      <x:c r="AV400" s="37"/>
      <x:c r="AW400" s="56"/>
      <x:c r="AX400" s="56"/>
      <x:c r="AY400" s="37"/>
      <x:c r="AZ400" s="37"/>
      <x:c r="BA400" s="37"/>
      <x:c r="BB400" s="37"/>
      <x:c r="BC400" s="37"/>
      <x:c r="BD400" s="60"/>
      <x:c r="BE400" s="60"/>
      <x:c r="BF400" s="37"/>
      <x:c r="BG400" s="37"/>
      <x:c r="BH400" s="37" t="str">
        <x:v>https://btech.com/en/p/toshiba-vacuum-cleaner-1600-watt-red-vc-ea1600se</x:v>
      </x:c>
      <x:c r="BI400" s="37"/>
      <x:c r="BJ400" s="37" t="str">
        <x:v>لم يبدأ</x:v>
      </x:c>
      <x:c r="BK400" s="60" t="n">
        <x:v>46233</x:v>
      </x:c>
      <x:c r="BL400" s="60"/>
      <x:c r="BM400" s="60"/>
      <x:c r="BN400" s="62" t="str">
        <x:f>IF(BM400="","",(NOW()-BM400)*24)</x:f>
      </x:c>
      <x:c r="BO400" s="37" t="str">
        <x:f>IF(BM400="","لم يُرصد",IF(BT400&lt;&gt;TRUE,"غير نشط",IF(BP400="فشل","فشل حالي",IF(BN400&lt;=12,"حديث",IF(BN400&lt;=24,"متأخر","قديم")))))</x:f>
        <x:v>لم يُرصد</x:v>
      </x:c>
      <x:c r="BP400" s="37" t="str">
        <x:v>بانتظار رصد التقسيط</x:v>
      </x:c>
      <x:c r="BQ400" s="37" t="n">
        <x:v>0</x:v>
      </x:c>
      <x:c r="BR400" s="37"/>
      <x:c r="BS400" s="37"/>
      <x:c r="BT400" s="54" t="b">
        <x:v>1</x:v>
      </x:c>
      <x:c r="BU400" s="37" t="str">
        <x:v>مهمة جاهزة لأول رصد</x:v>
      </x:c>
      <x:c r="BV400" s="37" t="str"/>
      <x:c r="BW400" s="37" t="str">
        <x:v>الملفات المرفوعة لا تحتوي خطة تقسيط فعلية لهذا الربط؛ الصف مُنشأ كمهمة جمع. | Catalogue title: Toshiba Canister Vacuum Cleaner Red - VC-EA1600SE</x:v>
      </x:c>
      <x:c r="BX400" s="60" t="n">
        <x:v>46233</x:v>
      </x:c>
      <x:c r="BY400" s="60" t="n">
        <x:v>46233</x:v>
      </x:c>
    </x:row>
    <x:row r="401">
      <x:c r="A401" s="37" t="str">
        <x:v>مهمة جمع أولية</x:v>
      </x:c>
      <x:c r="B401" s="37" t="str">
        <x:v>INSTTASK-27390A52B55C</x:v>
      </x:c>
      <x:c r="C401" s="37" t="str">
        <x:v>VAR-9E6CF2049EDA43|EG-013|STORE|PENDING</x:v>
      </x:c>
      <x:c r="D401" s="37" t="str">
        <x:v>VAR-9E6CF2049EDA43|EG-013|STORE</x:v>
      </x:c>
      <x:c r="E401" s="37" t="str">
        <x:v>VAR-9E6CF2049EDA43</x:v>
      </x:c>
      <x:c r="F401" s="37" t="str">
        <x:v>MOD-6FC5068D758F97</x:v>
      </x:c>
      <x:c r="G401" s="37" t="str">
        <x:v>Touch El Zenouki 40808, free chopper gift 700 Watt 700 W | Silver</x:v>
      </x:c>
      <x:c r="H401" s="37" t="str">
        <x:v>الأجهزة المنزلية</x:v>
      </x:c>
      <x:c r="I401" s="37" t="str">
        <x:v>مكانس كهربائية</x:v>
      </x:c>
      <x:c r="J401" s="37" t="str">
        <x:v>Touch El Zenouki</x:v>
      </x:c>
      <x:c r="K401" s="37" t="str">
        <x:v>40808, free chopper gift 700 Watt</x:v>
      </x:c>
      <x:c r="L401" s="37" t="str">
        <x:v>700 W | Silver</x:v>
      </x:c>
      <x:c r="M401" s="37"/>
      <x:c r="N401" s="37"/>
      <x:c r="O401" s="37" t="str">
        <x:v>Silver</x:v>
      </x:c>
      <x:c r="P401" s="37" t="str">
        <x:v>40808, free chopper gift 700 Watt</x:v>
      </x:c>
      <x:c r="Q401" s="37"/>
      <x:c r="R401" s="37" t="str">
        <x:v>EG-013</x:v>
      </x:c>
      <x:c r="S401" s="37" t="str">
        <x:v>B.TECH</x:v>
      </x:c>
      <x:c r="T401" s="37" t="str">
        <x:v>A</x:v>
      </x:c>
      <x:c r="U401" s="37"/>
      <x:c r="V401" s="37"/>
      <x:c r="W401" s="37" t="str">
        <x:v>https://btech.com/en/p/b0e084d8-55f5-4fd9-98d4-5aee24e769ae</x:v>
      </x:c>
      <x:c r="X401" s="37" t="str">
        <x:v>رابط منتج مباشر</x:v>
      </x:c>
      <x:c r="Y401" s="37"/>
      <x:c r="Z401" s="37"/>
      <x:c r="AA401" s="37"/>
      <x:c r="AB401" s="37"/>
      <x:c r="AC401" s="37"/>
      <x:c r="AD401" s="37"/>
      <x:c r="AE401" s="37"/>
      <x:c r="AF401" s="56"/>
      <x:c r="AG401" s="56"/>
      <x:c r="AH401" s="56"/>
      <x:c r="AI401" s="58"/>
      <x:c r="AJ401" s="56"/>
      <x:c r="AK401" s="56"/>
      <x:c r="AL401" s="56"/>
      <x:c r="AM401" s="56"/>
      <x:c r="AN401" s="56"/>
      <x:c r="AO401" s="56" t="str">
        <x:f>IF(OR(AF401="",AD401=""),"",AF401*AD401+IF(AG401="",0,AG401)+IF(AH401="",0,AH401)+IF(AJ401="",0,AJ401)+IF(AK401="",0,AK401)+IF(AL401="",0,AL401)+IF(AM401="",0,AM401))</x:f>
      </x:c>
      <x:c r="AP401" s="56"/>
      <x:c r="AQ401" s="56" t="str">
        <x:f>IF(OR(AO401="",AP401=""),"",AO401-AP401)</x:f>
      </x:c>
      <x:c r="AR401" s="58" t="str">
        <x:f>IF(OR(AP401="",AP401=0,AQ401=""),"",AQ401/AP401)</x:f>
      </x:c>
      <x:c r="AS401" s="58"/>
      <x:c r="AT401" s="37"/>
      <x:c r="AU401" s="37"/>
      <x:c r="AV401" s="37"/>
      <x:c r="AW401" s="56"/>
      <x:c r="AX401" s="56"/>
      <x:c r="AY401" s="37"/>
      <x:c r="AZ401" s="37"/>
      <x:c r="BA401" s="37"/>
      <x:c r="BB401" s="37"/>
      <x:c r="BC401" s="37"/>
      <x:c r="BD401" s="60"/>
      <x:c r="BE401" s="60"/>
      <x:c r="BF401" s="37"/>
      <x:c r="BG401" s="37"/>
      <x:c r="BH401" s="37" t="str">
        <x:v>https://btech.com/en/p/b0e084d8-55f5-4fd9-98d4-5aee24e769ae</x:v>
      </x:c>
      <x:c r="BI401" s="37"/>
      <x:c r="BJ401" s="37" t="str">
        <x:v>لم يبدأ</x:v>
      </x:c>
      <x:c r="BK401" s="60" t="n">
        <x:v>46233</x:v>
      </x:c>
      <x:c r="BL401" s="60"/>
      <x:c r="BM401" s="60"/>
      <x:c r="BN401" s="62" t="str">
        <x:f>IF(BM401="","",(NOW()-BM401)*24)</x:f>
      </x:c>
      <x:c r="BO401" s="37" t="str">
        <x:f>IF(BM401="","لم يُرصد",IF(BT401&lt;&gt;TRUE,"غير نشط",IF(BP401="فشل","فشل حالي",IF(BN401&lt;=12,"حديث",IF(BN401&lt;=24,"متأخر","قديم")))))</x:f>
        <x:v>لم يُرصد</x:v>
      </x:c>
      <x:c r="BP401" s="37" t="str">
        <x:v>بانتظار رصد التقسيط</x:v>
      </x:c>
      <x:c r="BQ401" s="37" t="n">
        <x:v>0</x:v>
      </x:c>
      <x:c r="BR401" s="37"/>
      <x:c r="BS401" s="37"/>
      <x:c r="BT401" s="54" t="b">
        <x:v>1</x:v>
      </x:c>
      <x:c r="BU401" s="37" t="str">
        <x:v>مهمة جاهزة لأول رصد</x:v>
      </x:c>
      <x:c r="BV401" s="37" t="str"/>
      <x:c r="BW401" s="37" t="str">
        <x:v>الملفات المرفوعة لا تحتوي خطة تقسيط فعلية لهذا الربط؛ الصف مُنشأ كمهمة جمع. | Catalogue title: Touch El Zenouki Turbine Plus Drum Vacuum Cleaner, Silver - 40808, free chopper gift 700 Watt</x:v>
      </x:c>
      <x:c r="BX401" s="60" t="n">
        <x:v>46233</x:v>
      </x:c>
      <x:c r="BY401" s="60" t="n">
        <x:v>46233</x:v>
      </x:c>
    </x:row>
    <x:row r="402">
      <x:c r="A402" s="37" t="str">
        <x:v>مهمة جمع أولية</x:v>
      </x:c>
      <x:c r="B402" s="37" t="str">
        <x:v>INSTTASK-084B6E27552D</x:v>
      </x:c>
      <x:c r="C402" s="37" t="str">
        <x:v>VAR-7F0E047F66226F|EG-013|STORE|PENDING</x:v>
      </x:c>
      <x:c r="D402" s="37" t="str">
        <x:v>VAR-7F0E047F66226F|EG-013|STORE</x:v>
      </x:c>
      <x:c r="E402" s="37" t="str">
        <x:v>VAR-7F0E047F66226F</x:v>
      </x:c>
      <x:c r="F402" s="37" t="str">
        <x:v>MOD-1A1081BC84AC23</x:v>
      </x:c>
      <x:c r="G402" s="37" t="str">
        <x:v>Beko STM 4116 B 230ml / 1600W / Black</x:v>
      </x:c>
      <x:c r="H402" s="37" t="str">
        <x:v>الأجهزة المنزلية</x:v>
      </x:c>
      <x:c r="I402" s="37" t="str">
        <x:v>مكاوي ملابس</x:v>
      </x:c>
      <x:c r="J402" s="37" t="str">
        <x:v>Beko</x:v>
      </x:c>
      <x:c r="K402" s="37" t="str">
        <x:v>STM 4116 B</x:v>
      </x:c>
      <x:c r="L402" s="37" t="str">
        <x:v>230ml | 1600W | Black</x:v>
      </x:c>
      <x:c r="M402" s="37"/>
      <x:c r="N402" s="37"/>
      <x:c r="O402" s="37" t="str">
        <x:v>Black</x:v>
      </x:c>
      <x:c r="P402" s="37" t="str">
        <x:v>STM 4116 B</x:v>
      </x:c>
      <x:c r="Q402" s="37"/>
      <x:c r="R402" s="37" t="str">
        <x:v>EG-013</x:v>
      </x:c>
      <x:c r="S402" s="37" t="str">
        <x:v>B.TECH</x:v>
      </x:c>
      <x:c r="T402" s="37" t="str">
        <x:v>A</x:v>
      </x:c>
      <x:c r="U402" s="37"/>
      <x:c r="V402" s="37"/>
      <x:c r="W402" s="37" t="str">
        <x:v>https://btech.com/en/c/small-home-appliances/irons</x:v>
      </x:c>
      <x:c r="X402" s="37" t="str">
        <x:v>صفحة فئة</x:v>
      </x:c>
      <x:c r="Y402" s="37"/>
      <x:c r="Z402" s="37"/>
      <x:c r="AA402" s="37"/>
      <x:c r="AB402" s="37"/>
      <x:c r="AC402" s="37"/>
      <x:c r="AD402" s="37"/>
      <x:c r="AE402" s="37"/>
      <x:c r="AF402" s="56"/>
      <x:c r="AG402" s="56"/>
      <x:c r="AH402" s="56"/>
      <x:c r="AI402" s="58"/>
      <x:c r="AJ402" s="56"/>
      <x:c r="AK402" s="56"/>
      <x:c r="AL402" s="56"/>
      <x:c r="AM402" s="56"/>
      <x:c r="AN402" s="56"/>
      <x:c r="AO402" s="56" t="str">
        <x:f>IF(OR(AF402="",AD402=""),"",AF402*AD402+IF(AG402="",0,AG402)+IF(AH402="",0,AH402)+IF(AJ402="",0,AJ402)+IF(AK402="",0,AK402)+IF(AL402="",0,AL402)+IF(AM402="",0,AM402))</x:f>
      </x:c>
      <x:c r="AP402" s="56"/>
      <x:c r="AQ402" s="56" t="str">
        <x:f>IF(OR(AO402="",AP402=""),"",AO402-AP402)</x:f>
      </x:c>
      <x:c r="AR402" s="58" t="str">
        <x:f>IF(OR(AP402="",AP402=0,AQ402=""),"",AQ402/AP402)</x:f>
      </x:c>
      <x:c r="AS402" s="58"/>
      <x:c r="AT402" s="37"/>
      <x:c r="AU402" s="37"/>
      <x:c r="AV402" s="37"/>
      <x:c r="AW402" s="56"/>
      <x:c r="AX402" s="56"/>
      <x:c r="AY402" s="37"/>
      <x:c r="AZ402" s="37"/>
      <x:c r="BA402" s="37"/>
      <x:c r="BB402" s="37"/>
      <x:c r="BC402" s="37"/>
      <x:c r="BD402" s="60"/>
      <x:c r="BE402" s="60"/>
      <x:c r="BF402" s="37"/>
      <x:c r="BG402" s="37"/>
      <x:c r="BH402" s="37" t="str">
        <x:v>https://btech.com/en/c/small-home-appliances/irons</x:v>
      </x:c>
      <x:c r="BI402" s="37"/>
      <x:c r="BJ402" s="37" t="str">
        <x:v>لم يبدأ</x:v>
      </x:c>
      <x:c r="BK402" s="60" t="n">
        <x:v>46233</x:v>
      </x:c>
      <x:c r="BL402" s="60"/>
      <x:c r="BM402" s="60"/>
      <x:c r="BN402" s="62" t="str">
        <x:f>IF(BM402="","",(NOW()-BM402)*24)</x:f>
      </x:c>
      <x:c r="BO402" s="37" t="str">
        <x:f>IF(BM402="","لم يُرصد",IF(BT402&lt;&gt;TRUE,"غير نشط",IF(BP402="فشل","فشل حالي",IF(BN402&lt;=12,"حديث",IF(BN402&lt;=24,"متأخر","قديم")))))</x:f>
        <x:v>لم يُرصد</x:v>
      </x:c>
      <x:c r="BP402" s="37" t="str">
        <x:v>بانتظار رصد التقسيط</x:v>
      </x:c>
      <x:c r="BQ402" s="37" t="n">
        <x:v>0</x:v>
      </x:c>
      <x:c r="BR402" s="37"/>
      <x:c r="BS402" s="37"/>
      <x:c r="BT402" s="54" t="b">
        <x:v>1</x:v>
      </x:c>
      <x:c r="BU402" s="37" t="str">
        <x:v>يحتاج اكتشاف رابط المنتج</x:v>
      </x:c>
      <x:c r="BV402" s="37" t="str">
        <x:v>Beko Garment Steamer, 230 milliliter, 1600 Watt, Black - STM 4116 B</x:v>
      </x:c>
      <x:c r="BW402" s="37" t="str">
        <x:v>الملفات المرفوعة لا تحتوي خطة تقسيط فعلية لهذا الربط؛ الصف مُنشأ كمهمة جمع.</x:v>
      </x:c>
      <x:c r="BX402" s="60" t="n">
        <x:v>46233</x:v>
      </x:c>
      <x:c r="BY402" s="60" t="n">
        <x:v>46233</x:v>
      </x:c>
    </x:row>
    <x:row r="403">
      <x:c r="A403" s="37" t="str">
        <x:v>مهمة جمع أولية</x:v>
      </x:c>
      <x:c r="B403" s="37" t="str">
        <x:v>INSTTASK-BF40E64D9210</x:v>
      </x:c>
      <x:c r="C403" s="37" t="str">
        <x:v>VAR-340B0DD1AB7B7B|EG-013|STORE|PENDING</x:v>
      </x:c>
      <x:c r="D403" s="37" t="str">
        <x:v>VAR-340B0DD1AB7B7B|EG-013|STORE</x:v>
      </x:c>
      <x:c r="E403" s="37" t="str">
        <x:v>VAR-340B0DD1AB7B7B</x:v>
      </x:c>
      <x:c r="F403" s="37" t="str">
        <x:v>MOD-F962346306BBC1</x:v>
      </x:c>
      <x:c r="G403" s="37" t="str">
        <x:v>Black + Decker GST2400-B5 1.5L / 2400W / Black / White</x:v>
      </x:c>
      <x:c r="H403" s="37" t="str">
        <x:v>الأجهزة المنزلية</x:v>
      </x:c>
      <x:c r="I403" s="37" t="str">
        <x:v>مكاوي ملابس</x:v>
      </x:c>
      <x:c r="J403" s="37" t="str">
        <x:v>Black + Decker</x:v>
      </x:c>
      <x:c r="K403" s="37" t="str">
        <x:v>GST2400-B5</x:v>
      </x:c>
      <x:c r="L403" s="37" t="str">
        <x:v>1.5L | 2400W | Black / White</x:v>
      </x:c>
      <x:c r="M403" s="37"/>
      <x:c r="N403" s="37"/>
      <x:c r="O403" s="37" t="str">
        <x:v>Black / White</x:v>
      </x:c>
      <x:c r="P403" s="37" t="str">
        <x:v>GST2400-B5</x:v>
      </x:c>
      <x:c r="Q403" s="37"/>
      <x:c r="R403" s="37" t="str">
        <x:v>EG-013</x:v>
      </x:c>
      <x:c r="S403" s="37" t="str">
        <x:v>B.TECH</x:v>
      </x:c>
      <x:c r="T403" s="37" t="str">
        <x:v>A</x:v>
      </x:c>
      <x:c r="U403" s="37"/>
      <x:c r="V403" s="37"/>
      <x:c r="W403" s="37" t="str">
        <x:v>https://btech.com/en/c/small-home-appliances/irons</x:v>
      </x:c>
      <x:c r="X403" s="37" t="str">
        <x:v>صفحة فئة</x:v>
      </x:c>
      <x:c r="Y403" s="37"/>
      <x:c r="Z403" s="37"/>
      <x:c r="AA403" s="37"/>
      <x:c r="AB403" s="37"/>
      <x:c r="AC403" s="37"/>
      <x:c r="AD403" s="37"/>
      <x:c r="AE403" s="37"/>
      <x:c r="AF403" s="56"/>
      <x:c r="AG403" s="56"/>
      <x:c r="AH403" s="56"/>
      <x:c r="AI403" s="58"/>
      <x:c r="AJ403" s="56"/>
      <x:c r="AK403" s="56"/>
      <x:c r="AL403" s="56"/>
      <x:c r="AM403" s="56"/>
      <x:c r="AN403" s="56"/>
      <x:c r="AO403" s="56" t="str">
        <x:f>IF(OR(AF403="",AD403=""),"",AF403*AD403+IF(AG403="",0,AG403)+IF(AH403="",0,AH403)+IF(AJ403="",0,AJ403)+IF(AK403="",0,AK403)+IF(AL403="",0,AL403)+IF(AM403="",0,AM403))</x:f>
      </x:c>
      <x:c r="AP403" s="56"/>
      <x:c r="AQ403" s="56" t="str">
        <x:f>IF(OR(AO403="",AP403=""),"",AO403-AP403)</x:f>
      </x:c>
      <x:c r="AR403" s="58" t="str">
        <x:f>IF(OR(AP403="",AP403=0,AQ403=""),"",AQ403/AP403)</x:f>
      </x:c>
      <x:c r="AS403" s="58"/>
      <x:c r="AT403" s="37"/>
      <x:c r="AU403" s="37"/>
      <x:c r="AV403" s="37"/>
      <x:c r="AW403" s="56"/>
      <x:c r="AX403" s="56"/>
      <x:c r="AY403" s="37"/>
      <x:c r="AZ403" s="37"/>
      <x:c r="BA403" s="37"/>
      <x:c r="BB403" s="37"/>
      <x:c r="BC403" s="37"/>
      <x:c r="BD403" s="60"/>
      <x:c r="BE403" s="60"/>
      <x:c r="BF403" s="37"/>
      <x:c r="BG403" s="37"/>
      <x:c r="BH403" s="37" t="str">
        <x:v>https://btech.com/en/c/small-home-appliances/irons</x:v>
      </x:c>
      <x:c r="BI403" s="37"/>
      <x:c r="BJ403" s="37" t="str">
        <x:v>لم يبدأ</x:v>
      </x:c>
      <x:c r="BK403" s="60" t="n">
        <x:v>46233</x:v>
      </x:c>
      <x:c r="BL403" s="60"/>
      <x:c r="BM403" s="60"/>
      <x:c r="BN403" s="62" t="str">
        <x:f>IF(BM403="","",(NOW()-BM403)*24)</x:f>
      </x:c>
      <x:c r="BO403" s="37" t="str">
        <x:f>IF(BM403="","لم يُرصد",IF(BT403&lt;&gt;TRUE,"غير نشط",IF(BP403="فشل","فشل حالي",IF(BN403&lt;=12,"حديث",IF(BN403&lt;=24,"متأخر","قديم")))))</x:f>
        <x:v>لم يُرصد</x:v>
      </x:c>
      <x:c r="BP403" s="37" t="str">
        <x:v>بانتظار رصد التقسيط</x:v>
      </x:c>
      <x:c r="BQ403" s="37" t="n">
        <x:v>0</x:v>
      </x:c>
      <x:c r="BR403" s="37"/>
      <x:c r="BS403" s="37"/>
      <x:c r="BT403" s="54" t="b">
        <x:v>1</x:v>
      </x:c>
      <x:c r="BU403" s="37" t="str">
        <x:v>يحتاج اكتشاف رابط المنتج</x:v>
      </x:c>
      <x:c r="BV403" s="37" t="str">
        <x:v>Black + Decker Garment Steamer, 1.5 Liter, 2400 Watt, White - GST2400-B5</x:v>
      </x:c>
      <x:c r="BW403" s="37" t="str">
        <x:v>الملفات المرفوعة لا تحتوي خطة تقسيط فعلية لهذا الربط؛ الصف مُنشأ كمهمة جمع.</x:v>
      </x:c>
      <x:c r="BX403" s="60" t="n">
        <x:v>46233</x:v>
      </x:c>
      <x:c r="BY403" s="60" t="n">
        <x:v>46233</x:v>
      </x:c>
    </x:row>
    <x:row r="404">
      <x:c r="A404" s="37" t="str">
        <x:v>مهمة جمع أولية</x:v>
      </x:c>
      <x:c r="B404" s="37" t="str">
        <x:v>INSTTASK-67E4D4B0B5D5</x:v>
      </x:c>
      <x:c r="C404" s="37" t="str">
        <x:v>VAR-39086BB1EEEA7D|EG-013|STORE|PENDING</x:v>
      </x:c>
      <x:c r="D404" s="37" t="str">
        <x:v>VAR-39086BB1EEEA7D|EG-013|STORE</x:v>
      </x:c>
      <x:c r="E404" s="37" t="str">
        <x:v>VAR-39086BB1EEEA7D</x:v>
      </x:c>
      <x:c r="F404" s="37" t="str">
        <x:v>MOD-745A8779E664F5</x:v>
      </x:c>
      <x:c r="G404" s="37" t="str">
        <x:v>Black + Decker HST1500-B5 1500W / Black / Purple</x:v>
      </x:c>
      <x:c r="H404" s="37" t="str">
        <x:v>الأجهزة المنزلية</x:v>
      </x:c>
      <x:c r="I404" s="37" t="str">
        <x:v>مكاوي ملابس</x:v>
      </x:c>
      <x:c r="J404" s="37" t="str">
        <x:v>Black + Decker</x:v>
      </x:c>
      <x:c r="K404" s="37" t="str">
        <x:v>HST1500-B5</x:v>
      </x:c>
      <x:c r="L404" s="37" t="str">
        <x:v>1500W | Black / Purple</x:v>
      </x:c>
      <x:c r="M404" s="37"/>
      <x:c r="N404" s="37"/>
      <x:c r="O404" s="37" t="str">
        <x:v>Black / Purple</x:v>
      </x:c>
      <x:c r="P404" s="37" t="str">
        <x:v>HST1500-B5</x:v>
      </x:c>
      <x:c r="Q404" s="37"/>
      <x:c r="R404" s="37" t="str">
        <x:v>EG-013</x:v>
      </x:c>
      <x:c r="S404" s="37" t="str">
        <x:v>B.TECH</x:v>
      </x:c>
      <x:c r="T404" s="37" t="str">
        <x:v>A</x:v>
      </x:c>
      <x:c r="U404" s="37"/>
      <x:c r="V404" s="37"/>
      <x:c r="W404" s="37" t="str">
        <x:v>https://btech.com/en/c/small-home-appliances/irons</x:v>
      </x:c>
      <x:c r="X404" s="37" t="str">
        <x:v>صفحة فئة</x:v>
      </x:c>
      <x:c r="Y404" s="37"/>
      <x:c r="Z404" s="37"/>
      <x:c r="AA404" s="37"/>
      <x:c r="AB404" s="37"/>
      <x:c r="AC404" s="37"/>
      <x:c r="AD404" s="37"/>
      <x:c r="AE404" s="37"/>
      <x:c r="AF404" s="56"/>
      <x:c r="AG404" s="56"/>
      <x:c r="AH404" s="56"/>
      <x:c r="AI404" s="58"/>
      <x:c r="AJ404" s="56"/>
      <x:c r="AK404" s="56"/>
      <x:c r="AL404" s="56"/>
      <x:c r="AM404" s="56"/>
      <x:c r="AN404" s="56"/>
      <x:c r="AO404" s="56" t="str">
        <x:f>IF(OR(AF404="",AD404=""),"",AF404*AD404+IF(AG404="",0,AG404)+IF(AH404="",0,AH404)+IF(AJ404="",0,AJ404)+IF(AK404="",0,AK404)+IF(AL404="",0,AL404)+IF(AM404="",0,AM404))</x:f>
      </x:c>
      <x:c r="AP404" s="56"/>
      <x:c r="AQ404" s="56" t="str">
        <x:f>IF(OR(AO404="",AP404=""),"",AO404-AP404)</x:f>
      </x:c>
      <x:c r="AR404" s="58" t="str">
        <x:f>IF(OR(AP404="",AP404=0,AQ404=""),"",AQ404/AP404)</x:f>
      </x:c>
      <x:c r="AS404" s="58"/>
      <x:c r="AT404" s="37"/>
      <x:c r="AU404" s="37"/>
      <x:c r="AV404" s="37"/>
      <x:c r="AW404" s="56"/>
      <x:c r="AX404" s="56"/>
      <x:c r="AY404" s="37"/>
      <x:c r="AZ404" s="37"/>
      <x:c r="BA404" s="37"/>
      <x:c r="BB404" s="37"/>
      <x:c r="BC404" s="37"/>
      <x:c r="BD404" s="60"/>
      <x:c r="BE404" s="60"/>
      <x:c r="BF404" s="37"/>
      <x:c r="BG404" s="37"/>
      <x:c r="BH404" s="37" t="str">
        <x:v>https://btech.com/en/c/small-home-appliances/irons</x:v>
      </x:c>
      <x:c r="BI404" s="37"/>
      <x:c r="BJ404" s="37" t="str">
        <x:v>لم يبدأ</x:v>
      </x:c>
      <x:c r="BK404" s="60" t="n">
        <x:v>46233</x:v>
      </x:c>
      <x:c r="BL404" s="60"/>
      <x:c r="BM404" s="60"/>
      <x:c r="BN404" s="62" t="str">
        <x:f>IF(BM404="","",(NOW()-BM404)*24)</x:f>
      </x:c>
      <x:c r="BO404" s="37" t="str">
        <x:f>IF(BM404="","لم يُرصد",IF(BT404&lt;&gt;TRUE,"غير نشط",IF(BP404="فشل","فشل حالي",IF(BN404&lt;=12,"حديث",IF(BN404&lt;=24,"متأخر","قديم")))))</x:f>
        <x:v>لم يُرصد</x:v>
      </x:c>
      <x:c r="BP404" s="37" t="str">
        <x:v>بانتظار رصد التقسيط</x:v>
      </x:c>
      <x:c r="BQ404" s="37" t="n">
        <x:v>0</x:v>
      </x:c>
      <x:c r="BR404" s="37"/>
      <x:c r="BS404" s="37"/>
      <x:c r="BT404" s="54" t="b">
        <x:v>1</x:v>
      </x:c>
      <x:c r="BU404" s="37" t="str">
        <x:v>يحتاج اكتشاف رابط المنتج</x:v>
      </x:c>
      <x:c r="BV404" s="37" t="str">
        <x:v>Black + Decker Electricity Handheld Iron, 1500 Watt Purple - HST1500-B5</x:v>
      </x:c>
      <x:c r="BW404" s="37" t="str">
        <x:v>الملفات المرفوعة لا تحتوي خطة تقسيط فعلية لهذا الربط؛ الصف مُنشأ كمهمة جمع.</x:v>
      </x:c>
      <x:c r="BX404" s="60" t="n">
        <x:v>46233</x:v>
      </x:c>
      <x:c r="BY404" s="60" t="n">
        <x:v>46233</x:v>
      </x:c>
    </x:row>
    <x:row r="405">
      <x:c r="A405" s="37" t="str">
        <x:v>مهمة جمع أولية</x:v>
      </x:c>
      <x:c r="B405" s="37" t="str">
        <x:v>INSTTASK-B25221035B65</x:v>
      </x:c>
      <x:c r="C405" s="37" t="str">
        <x:v>VAR-34F6349B1FCF02|EG-013|STORE|PENDING</x:v>
      </x:c>
      <x:c r="D405" s="37" t="str">
        <x:v>VAR-34F6349B1FCF02|EG-013|STORE</x:v>
      </x:c>
      <x:c r="E405" s="37" t="str">
        <x:v>VAR-34F6349B1FCF02</x:v>
      </x:c>
      <x:c r="F405" s="37" t="str">
        <x:v>MOD-9D6D545856A6E1</x:v>
      </x:c>
      <x:c r="G405" s="37" t="str">
        <x:v>Braun SI 1050 2000W / White Blue</x:v>
      </x:c>
      <x:c r="H405" s="37" t="str">
        <x:v>الأجهزة المنزلية</x:v>
      </x:c>
      <x:c r="I405" s="37" t="str">
        <x:v>مكاوي ملابس</x:v>
      </x:c>
      <x:c r="J405" s="37" t="str">
        <x:v>Braun</x:v>
      </x:c>
      <x:c r="K405" s="37" t="str">
        <x:v>SI 1050</x:v>
      </x:c>
      <x:c r="L405" s="37" t="str">
        <x:v>2000W | White Blue</x:v>
      </x:c>
      <x:c r="M405" s="37"/>
      <x:c r="N405" s="37"/>
      <x:c r="O405" s="37" t="str">
        <x:v>White Blue</x:v>
      </x:c>
      <x:c r="P405" s="37" t="str">
        <x:v>SI 1050</x:v>
      </x:c>
      <x:c r="Q405" s="37"/>
      <x:c r="R405" s="37" t="str">
        <x:v>EG-013</x:v>
      </x:c>
      <x:c r="S405" s="37" t="str">
        <x:v>B.TECH</x:v>
      </x:c>
      <x:c r="T405" s="37" t="str">
        <x:v>A</x:v>
      </x:c>
      <x:c r="U405" s="37"/>
      <x:c r="V405" s="37"/>
      <x:c r="W405" s="37" t="str">
        <x:v>https://btech.com/en/c/small-home-appliances/irons</x:v>
      </x:c>
      <x:c r="X405" s="37" t="str">
        <x:v>صفحة فئة</x:v>
      </x:c>
      <x:c r="Y405" s="37"/>
      <x:c r="Z405" s="37"/>
      <x:c r="AA405" s="37"/>
      <x:c r="AB405" s="37"/>
      <x:c r="AC405" s="37"/>
      <x:c r="AD405" s="37"/>
      <x:c r="AE405" s="37"/>
      <x:c r="AF405" s="56"/>
      <x:c r="AG405" s="56"/>
      <x:c r="AH405" s="56"/>
      <x:c r="AI405" s="58"/>
      <x:c r="AJ405" s="56"/>
      <x:c r="AK405" s="56"/>
      <x:c r="AL405" s="56"/>
      <x:c r="AM405" s="56"/>
      <x:c r="AN405" s="56"/>
      <x:c r="AO405" s="56" t="str">
        <x:f>IF(OR(AF405="",AD405=""),"",AF405*AD405+IF(AG405="",0,AG405)+IF(AH405="",0,AH405)+IF(AJ405="",0,AJ405)+IF(AK405="",0,AK405)+IF(AL405="",0,AL405)+IF(AM405="",0,AM405))</x:f>
      </x:c>
      <x:c r="AP405" s="56"/>
      <x:c r="AQ405" s="56" t="str">
        <x:f>IF(OR(AO405="",AP405=""),"",AO405-AP405)</x:f>
      </x:c>
      <x:c r="AR405" s="58" t="str">
        <x:f>IF(OR(AP405="",AP405=0,AQ405=""),"",AQ405/AP405)</x:f>
      </x:c>
      <x:c r="AS405" s="58"/>
      <x:c r="AT405" s="37"/>
      <x:c r="AU405" s="37"/>
      <x:c r="AV405" s="37"/>
      <x:c r="AW405" s="56"/>
      <x:c r="AX405" s="56"/>
      <x:c r="AY405" s="37"/>
      <x:c r="AZ405" s="37"/>
      <x:c r="BA405" s="37"/>
      <x:c r="BB405" s="37"/>
      <x:c r="BC405" s="37"/>
      <x:c r="BD405" s="60"/>
      <x:c r="BE405" s="60"/>
      <x:c r="BF405" s="37"/>
      <x:c r="BG405" s="37"/>
      <x:c r="BH405" s="37" t="str">
        <x:v>https://btech.com/en/c/small-home-appliances/irons</x:v>
      </x:c>
      <x:c r="BI405" s="37"/>
      <x:c r="BJ405" s="37" t="str">
        <x:v>لم يبدأ</x:v>
      </x:c>
      <x:c r="BK405" s="60" t="n">
        <x:v>46233</x:v>
      </x:c>
      <x:c r="BL405" s="60"/>
      <x:c r="BM405" s="60"/>
      <x:c r="BN405" s="62" t="str">
        <x:f>IF(BM405="","",(NOW()-BM405)*24)</x:f>
      </x:c>
      <x:c r="BO405" s="37" t="str">
        <x:f>IF(BM405="","لم يُرصد",IF(BT405&lt;&gt;TRUE,"غير نشط",IF(BP405="فشل","فشل حالي",IF(BN405&lt;=12,"حديث",IF(BN405&lt;=24,"متأخر","قديم")))))</x:f>
        <x:v>لم يُرصد</x:v>
      </x:c>
      <x:c r="BP405" s="37" t="str">
        <x:v>بانتظار رصد التقسيط</x:v>
      </x:c>
      <x:c r="BQ405" s="37" t="n">
        <x:v>0</x:v>
      </x:c>
      <x:c r="BR405" s="37"/>
      <x:c r="BS405" s="37"/>
      <x:c r="BT405" s="54" t="b">
        <x:v>1</x:v>
      </x:c>
      <x:c r="BU405" s="37" t="str">
        <x:v>يحتاج اكتشاف رابط المنتج</x:v>
      </x:c>
      <x:c r="BV405" s="37" t="str">
        <x:v>Braun TeXStyle 1 Steam Iron, 2000 Watt, White Blue - SI 1050</x:v>
      </x:c>
      <x:c r="BW405" s="37" t="str">
        <x:v>الملفات المرفوعة لا تحتوي خطة تقسيط فعلية لهذا الربط؛ الصف مُنشأ كمهمة جمع.</x:v>
      </x:c>
      <x:c r="BX405" s="60" t="n">
        <x:v>46233</x:v>
      </x:c>
      <x:c r="BY405" s="60" t="n">
        <x:v>46233</x:v>
      </x:c>
    </x:row>
    <x:row r="406">
      <x:c r="A406" s="37" t="str">
        <x:v>مهمة جمع أولية</x:v>
      </x:c>
      <x:c r="B406" s="37" t="str">
        <x:v>INSTTASK-244D20CE0701</x:v>
      </x:c>
      <x:c r="C406" s="37" t="str">
        <x:v>VAR-66B84D5C17B88F|EG-013|STORE|PENDING</x:v>
      </x:c>
      <x:c r="D406" s="37" t="str">
        <x:v>VAR-66B84D5C17B88F|EG-013|STORE</x:v>
      </x:c>
      <x:c r="E406" s="37" t="str">
        <x:v>VAR-66B84D5C17B88F</x:v>
      </x:c>
      <x:c r="F406" s="37" t="str">
        <x:v>MOD-29716DAD179D43</x:v>
      </x:c>
      <x:c r="G406" s="37" t="str">
        <x:v>Braun Si1070 2000W / Black</x:v>
      </x:c>
      <x:c r="H406" s="37" t="str">
        <x:v>الأجهزة المنزلية</x:v>
      </x:c>
      <x:c r="I406" s="37" t="str">
        <x:v>مكاوي ملابس</x:v>
      </x:c>
      <x:c r="J406" s="37" t="str">
        <x:v>Braun</x:v>
      </x:c>
      <x:c r="K406" s="37" t="str">
        <x:v>Si1070</x:v>
      </x:c>
      <x:c r="L406" s="37" t="str">
        <x:v>2000W | Black</x:v>
      </x:c>
      <x:c r="M406" s="37"/>
      <x:c r="N406" s="37"/>
      <x:c r="O406" s="37" t="str">
        <x:v>Black</x:v>
      </x:c>
      <x:c r="P406" s="37" t="str">
        <x:v>Si1070</x:v>
      </x:c>
      <x:c r="Q406" s="37"/>
      <x:c r="R406" s="37" t="str">
        <x:v>EG-013</x:v>
      </x:c>
      <x:c r="S406" s="37" t="str">
        <x:v>B.TECH</x:v>
      </x:c>
      <x:c r="T406" s="37" t="str">
        <x:v>A</x:v>
      </x:c>
      <x:c r="U406" s="37"/>
      <x:c r="V406" s="37"/>
      <x:c r="W406" s="37" t="str">
        <x:v>https://btech.com/en/c/small-home-appliances/irons</x:v>
      </x:c>
      <x:c r="X406" s="37" t="str">
        <x:v>صفحة فئة</x:v>
      </x:c>
      <x:c r="Y406" s="37"/>
      <x:c r="Z406" s="37"/>
      <x:c r="AA406" s="37"/>
      <x:c r="AB406" s="37"/>
      <x:c r="AC406" s="37"/>
      <x:c r="AD406" s="37"/>
      <x:c r="AE406" s="37"/>
      <x:c r="AF406" s="56"/>
      <x:c r="AG406" s="56"/>
      <x:c r="AH406" s="56"/>
      <x:c r="AI406" s="58"/>
      <x:c r="AJ406" s="56"/>
      <x:c r="AK406" s="56"/>
      <x:c r="AL406" s="56"/>
      <x:c r="AM406" s="56"/>
      <x:c r="AN406" s="56"/>
      <x:c r="AO406" s="56" t="str">
        <x:f>IF(OR(AF406="",AD406=""),"",AF406*AD406+IF(AG406="",0,AG406)+IF(AH406="",0,AH406)+IF(AJ406="",0,AJ406)+IF(AK406="",0,AK406)+IF(AL406="",0,AL406)+IF(AM406="",0,AM406))</x:f>
      </x:c>
      <x:c r="AP406" s="56"/>
      <x:c r="AQ406" s="56" t="str">
        <x:f>IF(OR(AO406="",AP406=""),"",AO406-AP406)</x:f>
      </x:c>
      <x:c r="AR406" s="58" t="str">
        <x:f>IF(OR(AP406="",AP406=0,AQ406=""),"",AQ406/AP406)</x:f>
      </x:c>
      <x:c r="AS406" s="58"/>
      <x:c r="AT406" s="37"/>
      <x:c r="AU406" s="37"/>
      <x:c r="AV406" s="37"/>
      <x:c r="AW406" s="56"/>
      <x:c r="AX406" s="56"/>
      <x:c r="AY406" s="37"/>
      <x:c r="AZ406" s="37"/>
      <x:c r="BA406" s="37"/>
      <x:c r="BB406" s="37"/>
      <x:c r="BC406" s="37"/>
      <x:c r="BD406" s="60"/>
      <x:c r="BE406" s="60"/>
      <x:c r="BF406" s="37"/>
      <x:c r="BG406" s="37"/>
      <x:c r="BH406" s="37" t="str">
        <x:v>https://btech.com/en/c/small-home-appliances/irons</x:v>
      </x:c>
      <x:c r="BI406" s="37"/>
      <x:c r="BJ406" s="37" t="str">
        <x:v>لم يبدأ</x:v>
      </x:c>
      <x:c r="BK406" s="60" t="n">
        <x:v>46233</x:v>
      </x:c>
      <x:c r="BL406" s="60"/>
      <x:c r="BM406" s="60"/>
      <x:c r="BN406" s="62" t="str">
        <x:f>IF(BM406="","",(NOW()-BM406)*24)</x:f>
      </x:c>
      <x:c r="BO406" s="37" t="str">
        <x:f>IF(BM406="","لم يُرصد",IF(BT406&lt;&gt;TRUE,"غير نشط",IF(BP406="فشل","فشل حالي",IF(BN406&lt;=12,"حديث",IF(BN406&lt;=24,"متأخر","قديم")))))</x:f>
        <x:v>لم يُرصد</x:v>
      </x:c>
      <x:c r="BP406" s="37" t="str">
        <x:v>بانتظار رصد التقسيط</x:v>
      </x:c>
      <x:c r="BQ406" s="37" t="n">
        <x:v>0</x:v>
      </x:c>
      <x:c r="BR406" s="37"/>
      <x:c r="BS406" s="37"/>
      <x:c r="BT406" s="54" t="b">
        <x:v>1</x:v>
      </x:c>
      <x:c r="BU406" s="37" t="str">
        <x:v>يحتاج اكتشاف رابط المنتج</x:v>
      </x:c>
      <x:c r="BV406" s="37" t="str">
        <x:v>Braun TexStyle 1 Steam Iron, 2000 Watt, Black Pink - Si1070</x:v>
      </x:c>
      <x:c r="BW406" s="37" t="str">
        <x:v>الملفات المرفوعة لا تحتوي خطة تقسيط فعلية لهذا الربط؛ الصف مُنشأ كمهمة جمع.</x:v>
      </x:c>
      <x:c r="BX406" s="60" t="n">
        <x:v>46233</x:v>
      </x:c>
      <x:c r="BY406" s="60" t="n">
        <x:v>46233</x:v>
      </x:c>
    </x:row>
    <x:row r="407">
      <x:c r="A407" s="37" t="str">
        <x:v>مهمة جمع أولية</x:v>
      </x:c>
      <x:c r="B407" s="37" t="str">
        <x:v>INSTTASK-9C2181F9B8DF</x:v>
      </x:c>
      <x:c r="C407" s="37" t="str">
        <x:v>VAR-214E70AF6ED96C|EG-013|STORE|PENDING</x:v>
      </x:c>
      <x:c r="D407" s="37" t="str">
        <x:v>VAR-214E70AF6ED96C|EG-013|STORE</x:v>
      </x:c>
      <x:c r="E407" s="37" t="str">
        <x:v>VAR-214E70AF6ED96C</x:v>
      </x:c>
      <x:c r="F407" s="37" t="str">
        <x:v>MOD-74A6B2077B67D6</x:v>
      </x:c>
      <x:c r="G407" s="37" t="str">
        <x:v>Kenwood STP46000WP 2000W / Purple</x:v>
      </x:c>
      <x:c r="H407" s="37" t="str">
        <x:v>الأجهزة المنزلية</x:v>
      </x:c>
      <x:c r="I407" s="37" t="str">
        <x:v>مكاوي ملابس</x:v>
      </x:c>
      <x:c r="J407" s="37" t="str">
        <x:v>Kenwood</x:v>
      </x:c>
      <x:c r="K407" s="37" t="str">
        <x:v>STP46000WP</x:v>
      </x:c>
      <x:c r="L407" s="37" t="str">
        <x:v>2000W | Purple</x:v>
      </x:c>
      <x:c r="M407" s="37"/>
      <x:c r="N407" s="37"/>
      <x:c r="O407" s="37" t="str">
        <x:v>Purple</x:v>
      </x:c>
      <x:c r="P407" s="37" t="str">
        <x:v>STP46000WP</x:v>
      </x:c>
      <x:c r="Q407" s="37"/>
      <x:c r="R407" s="37" t="str">
        <x:v>EG-013</x:v>
      </x:c>
      <x:c r="S407" s="37" t="str">
        <x:v>B.TECH</x:v>
      </x:c>
      <x:c r="T407" s="37" t="str">
        <x:v>A</x:v>
      </x:c>
      <x:c r="U407" s="37"/>
      <x:c r="V407" s="37"/>
      <x:c r="W407" s="37" t="str">
        <x:v>https://btech.com/en/c/small-home-appliances/irons</x:v>
      </x:c>
      <x:c r="X407" s="37" t="str">
        <x:v>صفحة فئة</x:v>
      </x:c>
      <x:c r="Y407" s="37"/>
      <x:c r="Z407" s="37"/>
      <x:c r="AA407" s="37"/>
      <x:c r="AB407" s="37"/>
      <x:c r="AC407" s="37"/>
      <x:c r="AD407" s="37"/>
      <x:c r="AE407" s="37"/>
      <x:c r="AF407" s="56"/>
      <x:c r="AG407" s="56"/>
      <x:c r="AH407" s="56"/>
      <x:c r="AI407" s="58"/>
      <x:c r="AJ407" s="56"/>
      <x:c r="AK407" s="56"/>
      <x:c r="AL407" s="56"/>
      <x:c r="AM407" s="56"/>
      <x:c r="AN407" s="56"/>
      <x:c r="AO407" s="56" t="str">
        <x:f>IF(OR(AF407="",AD407=""),"",AF407*AD407+IF(AG407="",0,AG407)+IF(AH407="",0,AH407)+IF(AJ407="",0,AJ407)+IF(AK407="",0,AK407)+IF(AL407="",0,AL407)+IF(AM407="",0,AM407))</x:f>
      </x:c>
      <x:c r="AP407" s="56"/>
      <x:c r="AQ407" s="56" t="str">
        <x:f>IF(OR(AO407="",AP407=""),"",AO407-AP407)</x:f>
      </x:c>
      <x:c r="AR407" s="58" t="str">
        <x:f>IF(OR(AP407="",AP407=0,AQ407=""),"",AQ407/AP407)</x:f>
      </x:c>
      <x:c r="AS407" s="58"/>
      <x:c r="AT407" s="37"/>
      <x:c r="AU407" s="37"/>
      <x:c r="AV407" s="37"/>
      <x:c r="AW407" s="56"/>
      <x:c r="AX407" s="56"/>
      <x:c r="AY407" s="37"/>
      <x:c r="AZ407" s="37"/>
      <x:c r="BA407" s="37"/>
      <x:c r="BB407" s="37"/>
      <x:c r="BC407" s="37"/>
      <x:c r="BD407" s="60"/>
      <x:c r="BE407" s="60"/>
      <x:c r="BF407" s="37"/>
      <x:c r="BG407" s="37"/>
      <x:c r="BH407" s="37" t="str">
        <x:v>https://btech.com/en/c/small-home-appliances/irons</x:v>
      </x:c>
      <x:c r="BI407" s="37"/>
      <x:c r="BJ407" s="37" t="str">
        <x:v>لم يبدأ</x:v>
      </x:c>
      <x:c r="BK407" s="60" t="n">
        <x:v>46233</x:v>
      </x:c>
      <x:c r="BL407" s="60"/>
      <x:c r="BM407" s="60"/>
      <x:c r="BN407" s="62" t="str">
        <x:f>IF(BM407="","",(NOW()-BM407)*24)</x:f>
      </x:c>
      <x:c r="BO407" s="37" t="str">
        <x:f>IF(BM407="","لم يُرصد",IF(BT407&lt;&gt;TRUE,"غير نشط",IF(BP407="فشل","فشل حالي",IF(BN407&lt;=12,"حديث",IF(BN407&lt;=24,"متأخر","قديم")))))</x:f>
        <x:v>لم يُرصد</x:v>
      </x:c>
      <x:c r="BP407" s="37" t="str">
        <x:v>بانتظار رصد التقسيط</x:v>
      </x:c>
      <x:c r="BQ407" s="37" t="n">
        <x:v>0</x:v>
      </x:c>
      <x:c r="BR407" s="37"/>
      <x:c r="BS407" s="37"/>
      <x:c r="BT407" s="54" t="b">
        <x:v>1</x:v>
      </x:c>
      <x:c r="BU407" s="37" t="str">
        <x:v>يحتاج اكتشاف رابط المنتج</x:v>
      </x:c>
      <x:c r="BV407" s="37" t="str">
        <x:v>Kenwood Steam Iron, 2000 Watt, Purple - STP46000WP</x:v>
      </x:c>
      <x:c r="BW407" s="37" t="str">
        <x:v>الملفات المرفوعة لا تحتوي خطة تقسيط فعلية لهذا الربط؛ الصف مُنشأ كمهمة جمع.</x:v>
      </x:c>
      <x:c r="BX407" s="60" t="n">
        <x:v>46233</x:v>
      </x:c>
      <x:c r="BY407" s="60" t="n">
        <x:v>46233</x:v>
      </x:c>
    </x:row>
    <x:row r="408">
      <x:c r="A408" s="37" t="str">
        <x:v>مهمة جمع أولية</x:v>
      </x:c>
      <x:c r="B408" s="37" t="str">
        <x:v>INSTTASK-82ADC18D61AC</x:v>
      </x:c>
      <x:c r="C408" s="37" t="str">
        <x:v>VAR-37201787E44870|EG-013|STORE|PENDING</x:v>
      </x:c>
      <x:c r="D408" s="37" t="str">
        <x:v>VAR-37201787E44870|EG-013|STORE</x:v>
      </x:c>
      <x:c r="E408" s="37" t="str">
        <x:v>VAR-37201787E44870</x:v>
      </x:c>
      <x:c r="F408" s="37" t="str">
        <x:v>MOD-6FAC06640BAB6E</x:v>
      </x:c>
      <x:c r="G408" s="37" t="str">
        <x:v>Mienta SI181640A 2400W / Black</x:v>
      </x:c>
      <x:c r="H408" s="37" t="str">
        <x:v>الأجهزة المنزلية</x:v>
      </x:c>
      <x:c r="I408" s="37" t="str">
        <x:v>مكاوي ملابس</x:v>
      </x:c>
      <x:c r="J408" s="37" t="str">
        <x:v>Mienta</x:v>
      </x:c>
      <x:c r="K408" s="37" t="str">
        <x:v>SI181640A</x:v>
      </x:c>
      <x:c r="L408" s="37" t="str">
        <x:v>2400W | Black</x:v>
      </x:c>
      <x:c r="M408" s="37"/>
      <x:c r="N408" s="37"/>
      <x:c r="O408" s="37" t="str">
        <x:v>Black</x:v>
      </x:c>
      <x:c r="P408" s="37" t="str">
        <x:v>SI181640A</x:v>
      </x:c>
      <x:c r="Q408" s="37"/>
      <x:c r="R408" s="37" t="str">
        <x:v>EG-013</x:v>
      </x:c>
      <x:c r="S408" s="37" t="str">
        <x:v>B.TECH</x:v>
      </x:c>
      <x:c r="T408" s="37" t="str">
        <x:v>A</x:v>
      </x:c>
      <x:c r="U408" s="37"/>
      <x:c r="V408" s="37"/>
      <x:c r="W408" s="37" t="str">
        <x:v>https://btech.com/en/c/small-home-appliances/irons</x:v>
      </x:c>
      <x:c r="X408" s="37" t="str">
        <x:v>صفحة فئة</x:v>
      </x:c>
      <x:c r="Y408" s="37"/>
      <x:c r="Z408" s="37"/>
      <x:c r="AA408" s="37"/>
      <x:c r="AB408" s="37"/>
      <x:c r="AC408" s="37"/>
      <x:c r="AD408" s="37"/>
      <x:c r="AE408" s="37"/>
      <x:c r="AF408" s="56"/>
      <x:c r="AG408" s="56"/>
      <x:c r="AH408" s="56"/>
      <x:c r="AI408" s="58"/>
      <x:c r="AJ408" s="56"/>
      <x:c r="AK408" s="56"/>
      <x:c r="AL408" s="56"/>
      <x:c r="AM408" s="56"/>
      <x:c r="AN408" s="56"/>
      <x:c r="AO408" s="56" t="str">
        <x:f>IF(OR(AF408="",AD408=""),"",AF408*AD408+IF(AG408="",0,AG408)+IF(AH408="",0,AH408)+IF(AJ408="",0,AJ408)+IF(AK408="",0,AK408)+IF(AL408="",0,AL408)+IF(AM408="",0,AM408))</x:f>
      </x:c>
      <x:c r="AP408" s="56"/>
      <x:c r="AQ408" s="56" t="str">
        <x:f>IF(OR(AO408="",AP408=""),"",AO408-AP408)</x:f>
      </x:c>
      <x:c r="AR408" s="58" t="str">
        <x:f>IF(OR(AP408="",AP408=0,AQ408=""),"",AQ408/AP408)</x:f>
      </x:c>
      <x:c r="AS408" s="58"/>
      <x:c r="AT408" s="37"/>
      <x:c r="AU408" s="37"/>
      <x:c r="AV408" s="37"/>
      <x:c r="AW408" s="56"/>
      <x:c r="AX408" s="56"/>
      <x:c r="AY408" s="37"/>
      <x:c r="AZ408" s="37"/>
      <x:c r="BA408" s="37"/>
      <x:c r="BB408" s="37"/>
      <x:c r="BC408" s="37"/>
      <x:c r="BD408" s="60"/>
      <x:c r="BE408" s="60"/>
      <x:c r="BF408" s="37"/>
      <x:c r="BG408" s="37"/>
      <x:c r="BH408" s="37" t="str">
        <x:v>https://btech.com/en/c/small-home-appliances/irons</x:v>
      </x:c>
      <x:c r="BI408" s="37"/>
      <x:c r="BJ408" s="37" t="str">
        <x:v>لم يبدأ</x:v>
      </x:c>
      <x:c r="BK408" s="60" t="n">
        <x:v>46233</x:v>
      </x:c>
      <x:c r="BL408" s="60"/>
      <x:c r="BM408" s="60"/>
      <x:c r="BN408" s="62" t="str">
        <x:f>IF(BM408="","",(NOW()-BM408)*24)</x:f>
      </x:c>
      <x:c r="BO408" s="37" t="str">
        <x:f>IF(BM408="","لم يُرصد",IF(BT408&lt;&gt;TRUE,"غير نشط",IF(BP408="فشل","فشل حالي",IF(BN408&lt;=12,"حديث",IF(BN408&lt;=24,"متأخر","قديم")))))</x:f>
        <x:v>لم يُرصد</x:v>
      </x:c>
      <x:c r="BP408" s="37" t="str">
        <x:v>بانتظار رصد التقسيط</x:v>
      </x:c>
      <x:c r="BQ408" s="37" t="n">
        <x:v>0</x:v>
      </x:c>
      <x:c r="BR408" s="37"/>
      <x:c r="BS408" s="37"/>
      <x:c r="BT408" s="54" t="b">
        <x:v>1</x:v>
      </x:c>
      <x:c r="BU408" s="37" t="str">
        <x:v>يحتاج اكتشاف رابط المنتج</x:v>
      </x:c>
      <x:c r="BV408" s="37" t="str">
        <x:v>Mienta Steam Iron, 2400 Watt, Black - SI181640A</x:v>
      </x:c>
      <x:c r="BW408" s="37" t="str">
        <x:v>الملفات المرفوعة لا تحتوي خطة تقسيط فعلية لهذا الربط؛ الصف مُنشأ كمهمة جمع.</x:v>
      </x:c>
      <x:c r="BX408" s="60" t="n">
        <x:v>46233</x:v>
      </x:c>
      <x:c r="BY408" s="60" t="n">
        <x:v>46233</x:v>
      </x:c>
    </x:row>
    <x:row r="409">
      <x:c r="A409" s="37" t="str">
        <x:v>مهمة جمع أولية</x:v>
      </x:c>
      <x:c r="B409" s="37" t="str">
        <x:v>INSTTASK-7457A36EA412</x:v>
      </x:c>
      <x:c r="C409" s="37" t="str">
        <x:v>VAR-C02691C3928DE2|EG-013|STORE|PENDING</x:v>
      </x:c>
      <x:c r="D409" s="37" t="str">
        <x:v>VAR-C02691C3928DE2|EG-013|STORE</x:v>
      </x:c>
      <x:c r="E409" s="37" t="str">
        <x:v>VAR-C02691C3928DE2</x:v>
      </x:c>
      <x:c r="F409" s="37" t="str">
        <x:v>MOD-25A999848C0D6A</x:v>
      </x:c>
      <x:c r="G409" s="37" t="str">
        <x:v>Panasonic NI-S530VTD 2400W / White Violet</x:v>
      </x:c>
      <x:c r="H409" s="37" t="str">
        <x:v>الأجهزة المنزلية</x:v>
      </x:c>
      <x:c r="I409" s="37" t="str">
        <x:v>مكاوي ملابس</x:v>
      </x:c>
      <x:c r="J409" s="37" t="str">
        <x:v>Panasonic</x:v>
      </x:c>
      <x:c r="K409" s="37" t="str">
        <x:v>NI-S530VTD</x:v>
      </x:c>
      <x:c r="L409" s="37" t="str">
        <x:v>2400W | White Violet</x:v>
      </x:c>
      <x:c r="M409" s="37"/>
      <x:c r="N409" s="37"/>
      <x:c r="O409" s="37" t="str">
        <x:v>White Violet</x:v>
      </x:c>
      <x:c r="P409" s="37" t="str">
        <x:v>NI-S530VTD</x:v>
      </x:c>
      <x:c r="Q409" s="37"/>
      <x:c r="R409" s="37" t="str">
        <x:v>EG-013</x:v>
      </x:c>
      <x:c r="S409" s="37" t="str">
        <x:v>B.TECH</x:v>
      </x:c>
      <x:c r="T409" s="37" t="str">
        <x:v>A</x:v>
      </x:c>
      <x:c r="U409" s="37"/>
      <x:c r="V409" s="37"/>
      <x:c r="W409" s="37" t="str">
        <x:v>https://btech.com/en/c/small-home-appliances/irons</x:v>
      </x:c>
      <x:c r="X409" s="37" t="str">
        <x:v>صفحة فئة</x:v>
      </x:c>
      <x:c r="Y409" s="37"/>
      <x:c r="Z409" s="37"/>
      <x:c r="AA409" s="37"/>
      <x:c r="AB409" s="37"/>
      <x:c r="AC409" s="37"/>
      <x:c r="AD409" s="37"/>
      <x:c r="AE409" s="37"/>
      <x:c r="AF409" s="56"/>
      <x:c r="AG409" s="56"/>
      <x:c r="AH409" s="56"/>
      <x:c r="AI409" s="58"/>
      <x:c r="AJ409" s="56"/>
      <x:c r="AK409" s="56"/>
      <x:c r="AL409" s="56"/>
      <x:c r="AM409" s="56"/>
      <x:c r="AN409" s="56"/>
      <x:c r="AO409" s="56" t="str">
        <x:f>IF(OR(AF409="",AD409=""),"",AF409*AD409+IF(AG409="",0,AG409)+IF(AH409="",0,AH409)+IF(AJ409="",0,AJ409)+IF(AK409="",0,AK409)+IF(AL409="",0,AL409)+IF(AM409="",0,AM409))</x:f>
      </x:c>
      <x:c r="AP409" s="56"/>
      <x:c r="AQ409" s="56" t="str">
        <x:f>IF(OR(AO409="",AP409=""),"",AO409-AP409)</x:f>
      </x:c>
      <x:c r="AR409" s="58" t="str">
        <x:f>IF(OR(AP409="",AP409=0,AQ409=""),"",AQ409/AP409)</x:f>
      </x:c>
      <x:c r="AS409" s="58"/>
      <x:c r="AT409" s="37"/>
      <x:c r="AU409" s="37"/>
      <x:c r="AV409" s="37"/>
      <x:c r="AW409" s="56"/>
      <x:c r="AX409" s="56"/>
      <x:c r="AY409" s="37"/>
      <x:c r="AZ409" s="37"/>
      <x:c r="BA409" s="37"/>
      <x:c r="BB409" s="37"/>
      <x:c r="BC409" s="37"/>
      <x:c r="BD409" s="60"/>
      <x:c r="BE409" s="60"/>
      <x:c r="BF409" s="37"/>
      <x:c r="BG409" s="37"/>
      <x:c r="BH409" s="37" t="str">
        <x:v>https://btech.com/en/c/small-home-appliances/irons</x:v>
      </x:c>
      <x:c r="BI409" s="37"/>
      <x:c r="BJ409" s="37" t="str">
        <x:v>لم يبدأ</x:v>
      </x:c>
      <x:c r="BK409" s="60" t="n">
        <x:v>46233</x:v>
      </x:c>
      <x:c r="BL409" s="60"/>
      <x:c r="BM409" s="60"/>
      <x:c r="BN409" s="62" t="str">
        <x:f>IF(BM409="","",(NOW()-BM409)*24)</x:f>
      </x:c>
      <x:c r="BO409" s="37" t="str">
        <x:f>IF(BM409="","لم يُرصد",IF(BT409&lt;&gt;TRUE,"غير نشط",IF(BP409="فشل","فشل حالي",IF(BN409&lt;=12,"حديث",IF(BN409&lt;=24,"متأخر","قديم")))))</x:f>
        <x:v>لم يُرصد</x:v>
      </x:c>
      <x:c r="BP409" s="37" t="str">
        <x:v>بانتظار رصد التقسيط</x:v>
      </x:c>
      <x:c r="BQ409" s="37" t="n">
        <x:v>0</x:v>
      </x:c>
      <x:c r="BR409" s="37"/>
      <x:c r="BS409" s="37"/>
      <x:c r="BT409" s="54" t="b">
        <x:v>1</x:v>
      </x:c>
      <x:c r="BU409" s="37" t="str">
        <x:v>يحتاج اكتشاف رابط المنتج</x:v>
      </x:c>
      <x:c r="BV409" s="37" t="str">
        <x:v>Panasonic Steam Iron, 2400 Watt, White Violet - NI-S530VTD</x:v>
      </x:c>
      <x:c r="BW409" s="37" t="str">
        <x:v>الملفات المرفوعة لا تحتوي خطة تقسيط فعلية لهذا الربط؛ الصف مُنشأ كمهمة جمع.</x:v>
      </x:c>
      <x:c r="BX409" s="60" t="n">
        <x:v>46233</x:v>
      </x:c>
      <x:c r="BY409" s="60" t="n">
        <x:v>46233</x:v>
      </x:c>
    </x:row>
    <x:row r="410">
      <x:c r="A410" s="37" t="str">
        <x:v>مهمة جمع أولية</x:v>
      </x:c>
      <x:c r="B410" s="37" t="str">
        <x:v>INSTTASK-46B2472D3DF5</x:v>
      </x:c>
      <x:c r="C410" s="37" t="str">
        <x:v>VAR-6726225E609E26|EG-013|STORE|PENDING</x:v>
      </x:c>
      <x:c r="D410" s="37" t="str">
        <x:v>VAR-6726225E609E26|EG-013|STORE</x:v>
      </x:c>
      <x:c r="E410" s="37" t="str">
        <x:v>VAR-6726225E609E26</x:v>
      </x:c>
      <x:c r="F410" s="37" t="str">
        <x:v>MOD-9E890F8242DCD0</x:v>
      </x:c>
      <x:c r="G410" s="37" t="str">
        <x:v>Philips DST1020-30 1800W / White / Purple</x:v>
      </x:c>
      <x:c r="H410" s="37" t="str">
        <x:v>الأجهزة المنزلية</x:v>
      </x:c>
      <x:c r="I410" s="37" t="str">
        <x:v>مكاوي ملابس</x:v>
      </x:c>
      <x:c r="J410" s="37" t="str">
        <x:v>Philips</x:v>
      </x:c>
      <x:c r="K410" s="37" t="str">
        <x:v>DST1020-30</x:v>
      </x:c>
      <x:c r="L410" s="37" t="str">
        <x:v>1800W | White / Purple</x:v>
      </x:c>
      <x:c r="M410" s="37"/>
      <x:c r="N410" s="37"/>
      <x:c r="O410" s="37" t="str">
        <x:v>White / Purple</x:v>
      </x:c>
      <x:c r="P410" s="37" t="str">
        <x:v>DST1020-30</x:v>
      </x:c>
      <x:c r="Q410" s="37"/>
      <x:c r="R410" s="37" t="str">
        <x:v>EG-013</x:v>
      </x:c>
      <x:c r="S410" s="37" t="str">
        <x:v>B.TECH</x:v>
      </x:c>
      <x:c r="T410" s="37" t="str">
        <x:v>A</x:v>
      </x:c>
      <x:c r="U410" s="37"/>
      <x:c r="V410" s="37"/>
      <x:c r="W410" s="37" t="str">
        <x:v>https://btech.com/en/c/small-home-appliances/irons</x:v>
      </x:c>
      <x:c r="X410" s="37" t="str">
        <x:v>صفحة فئة</x:v>
      </x:c>
      <x:c r="Y410" s="37"/>
      <x:c r="Z410" s="37"/>
      <x:c r="AA410" s="37"/>
      <x:c r="AB410" s="37"/>
      <x:c r="AC410" s="37"/>
      <x:c r="AD410" s="37"/>
      <x:c r="AE410" s="37"/>
      <x:c r="AF410" s="56"/>
      <x:c r="AG410" s="56"/>
      <x:c r="AH410" s="56"/>
      <x:c r="AI410" s="58"/>
      <x:c r="AJ410" s="56"/>
      <x:c r="AK410" s="56"/>
      <x:c r="AL410" s="56"/>
      <x:c r="AM410" s="56"/>
      <x:c r="AN410" s="56"/>
      <x:c r="AO410" s="56" t="str">
        <x:f>IF(OR(AF410="",AD410=""),"",AF410*AD410+IF(AG410="",0,AG410)+IF(AH410="",0,AH410)+IF(AJ410="",0,AJ410)+IF(AK410="",0,AK410)+IF(AL410="",0,AL410)+IF(AM410="",0,AM410))</x:f>
      </x:c>
      <x:c r="AP410" s="56"/>
      <x:c r="AQ410" s="56" t="str">
        <x:f>IF(OR(AO410="",AP410=""),"",AO410-AP410)</x:f>
      </x:c>
      <x:c r="AR410" s="58" t="str">
        <x:f>IF(OR(AP410="",AP410=0,AQ410=""),"",AQ410/AP410)</x:f>
      </x:c>
      <x:c r="AS410" s="58"/>
      <x:c r="AT410" s="37"/>
      <x:c r="AU410" s="37"/>
      <x:c r="AV410" s="37"/>
      <x:c r="AW410" s="56"/>
      <x:c r="AX410" s="56"/>
      <x:c r="AY410" s="37"/>
      <x:c r="AZ410" s="37"/>
      <x:c r="BA410" s="37"/>
      <x:c r="BB410" s="37"/>
      <x:c r="BC410" s="37"/>
      <x:c r="BD410" s="60"/>
      <x:c r="BE410" s="60"/>
      <x:c r="BF410" s="37"/>
      <x:c r="BG410" s="37"/>
      <x:c r="BH410" s="37" t="str">
        <x:v>https://btech.com/en/c/small-home-appliances/irons</x:v>
      </x:c>
      <x:c r="BI410" s="37"/>
      <x:c r="BJ410" s="37" t="str">
        <x:v>لم يبدأ</x:v>
      </x:c>
      <x:c r="BK410" s="60" t="n">
        <x:v>46233</x:v>
      </x:c>
      <x:c r="BL410" s="60"/>
      <x:c r="BM410" s="60"/>
      <x:c r="BN410" s="62" t="str">
        <x:f>IF(BM410="","",(NOW()-BM410)*24)</x:f>
      </x:c>
      <x:c r="BO410" s="37" t="str">
        <x:f>IF(BM410="","لم يُرصد",IF(BT410&lt;&gt;TRUE,"غير نشط",IF(BP410="فشل","فشل حالي",IF(BN410&lt;=12,"حديث",IF(BN410&lt;=24,"متأخر","قديم")))))</x:f>
        <x:v>لم يُرصد</x:v>
      </x:c>
      <x:c r="BP410" s="37" t="str">
        <x:v>بانتظار رصد التقسيط</x:v>
      </x:c>
      <x:c r="BQ410" s="37" t="n">
        <x:v>0</x:v>
      </x:c>
      <x:c r="BR410" s="37"/>
      <x:c r="BS410" s="37"/>
      <x:c r="BT410" s="54" t="b">
        <x:v>1</x:v>
      </x:c>
      <x:c r="BU410" s="37" t="str">
        <x:v>يحتاج اكتشاف رابط المنتج</x:v>
      </x:c>
      <x:c r="BV410" s="37" t="str">
        <x:v>Philips Steam Iron, 1800 Watt, White Purple - DST1020-30</x:v>
      </x:c>
      <x:c r="BW410" s="37" t="str">
        <x:v>الملفات المرفوعة لا تحتوي خطة تقسيط فعلية لهذا الربط؛ الصف مُنشأ كمهمة جمع.</x:v>
      </x:c>
      <x:c r="BX410" s="60" t="n">
        <x:v>46233</x:v>
      </x:c>
      <x:c r="BY410" s="60" t="n">
        <x:v>46233</x:v>
      </x:c>
    </x:row>
    <x:row r="411">
      <x:c r="A411" s="37" t="str">
        <x:v>مهمة جمع أولية</x:v>
      </x:c>
      <x:c r="B411" s="37" t="str">
        <x:v>INSTTASK-C99D48FF0680</x:v>
      </x:c>
      <x:c r="C411" s="37" t="str">
        <x:v>VAR-5EBA1B5212D475|EG-013|STORE|PENDING</x:v>
      </x:c>
      <x:c r="D411" s="37" t="str">
        <x:v>VAR-5EBA1B5212D475|EG-013|STORE</x:v>
      </x:c>
      <x:c r="E411" s="37" t="str">
        <x:v>VAR-5EBA1B5212D475</x:v>
      </x:c>
      <x:c r="F411" s="37" t="str">
        <x:v>MOD-63DD1DB438FCFE</x:v>
      </x:c>
      <x:c r="G411" s="37" t="str">
        <x:v>Taurus Itaca 2200 Steam Iron 2200W / Black White</x:v>
      </x:c>
      <x:c r="H411" s="37" t="str">
        <x:v>الأجهزة المنزلية</x:v>
      </x:c>
      <x:c r="I411" s="37" t="str">
        <x:v>مكاوي ملابس</x:v>
      </x:c>
      <x:c r="J411" s="37" t="str">
        <x:v>Taurus</x:v>
      </x:c>
      <x:c r="K411" s="37" t="str">
        <x:v>Itaca 2200 Steam Iron</x:v>
      </x:c>
      <x:c r="L411" s="37" t="str">
        <x:v>2200W | Black White</x:v>
      </x:c>
      <x:c r="M411" s="37"/>
      <x:c r="N411" s="37"/>
      <x:c r="O411" s="37" t="str">
        <x:v>Black White</x:v>
      </x:c>
      <x:c r="P411" s="37"/>
      <x:c r="Q411" s="37"/>
      <x:c r="R411" s="37" t="str">
        <x:v>EG-013</x:v>
      </x:c>
      <x:c r="S411" s="37" t="str">
        <x:v>B.TECH</x:v>
      </x:c>
      <x:c r="T411" s="37" t="str">
        <x:v>A</x:v>
      </x:c>
      <x:c r="U411" s="37"/>
      <x:c r="V411" s="37"/>
      <x:c r="W411" s="37" t="str">
        <x:v>https://btech.com/en/c/small-home-appliances/irons</x:v>
      </x:c>
      <x:c r="X411" s="37" t="str">
        <x:v>صفحة فئة</x:v>
      </x:c>
      <x:c r="Y411" s="37"/>
      <x:c r="Z411" s="37"/>
      <x:c r="AA411" s="37"/>
      <x:c r="AB411" s="37"/>
      <x:c r="AC411" s="37"/>
      <x:c r="AD411" s="37"/>
      <x:c r="AE411" s="37"/>
      <x:c r="AF411" s="56"/>
      <x:c r="AG411" s="56"/>
      <x:c r="AH411" s="56"/>
      <x:c r="AI411" s="58"/>
      <x:c r="AJ411" s="56"/>
      <x:c r="AK411" s="56"/>
      <x:c r="AL411" s="56"/>
      <x:c r="AM411" s="56"/>
      <x:c r="AN411" s="56"/>
      <x:c r="AO411" s="56" t="str">
        <x:f>IF(OR(AF411="",AD411=""),"",AF411*AD411+IF(AG411="",0,AG411)+IF(AH411="",0,AH411)+IF(AJ411="",0,AJ411)+IF(AK411="",0,AK411)+IF(AL411="",0,AL411)+IF(AM411="",0,AM411))</x:f>
      </x:c>
      <x:c r="AP411" s="56"/>
      <x:c r="AQ411" s="56" t="str">
        <x:f>IF(OR(AO411="",AP411=""),"",AO411-AP411)</x:f>
      </x:c>
      <x:c r="AR411" s="58" t="str">
        <x:f>IF(OR(AP411="",AP411=0,AQ411=""),"",AQ411/AP411)</x:f>
      </x:c>
      <x:c r="AS411" s="58"/>
      <x:c r="AT411" s="37"/>
      <x:c r="AU411" s="37"/>
      <x:c r="AV411" s="37"/>
      <x:c r="AW411" s="56"/>
      <x:c r="AX411" s="56"/>
      <x:c r="AY411" s="37"/>
      <x:c r="AZ411" s="37"/>
      <x:c r="BA411" s="37"/>
      <x:c r="BB411" s="37"/>
      <x:c r="BC411" s="37"/>
      <x:c r="BD411" s="60"/>
      <x:c r="BE411" s="60"/>
      <x:c r="BF411" s="37"/>
      <x:c r="BG411" s="37"/>
      <x:c r="BH411" s="37" t="str">
        <x:v>https://btech.com/en/c/small-home-appliances/irons</x:v>
      </x:c>
      <x:c r="BI411" s="37"/>
      <x:c r="BJ411" s="37" t="str">
        <x:v>لم يبدأ</x:v>
      </x:c>
      <x:c r="BK411" s="60" t="n">
        <x:v>46233</x:v>
      </x:c>
      <x:c r="BL411" s="60"/>
      <x:c r="BM411" s="60"/>
      <x:c r="BN411" s="62" t="str">
        <x:f>IF(BM411="","",(NOW()-BM411)*24)</x:f>
      </x:c>
      <x:c r="BO411" s="37" t="str">
        <x:f>IF(BM411="","لم يُرصد",IF(BT411&lt;&gt;TRUE,"غير نشط",IF(BP411="فشل","فشل حالي",IF(BN411&lt;=12,"حديث",IF(BN411&lt;=24,"متأخر","قديم")))))</x:f>
        <x:v>لم يُرصد</x:v>
      </x:c>
      <x:c r="BP411" s="37" t="str">
        <x:v>بانتظار رصد التقسيط</x:v>
      </x:c>
      <x:c r="BQ411" s="37" t="n">
        <x:v>0</x:v>
      </x:c>
      <x:c r="BR411" s="37"/>
      <x:c r="BS411" s="37"/>
      <x:c r="BT411" s="54" t="b">
        <x:v>1</x:v>
      </x:c>
      <x:c r="BU411" s="37" t="str">
        <x:v>يحتاج اكتشاف رابط المنتج</x:v>
      </x:c>
      <x:c r="BV411" s="37" t="str">
        <x:v>Taurus Itaca 2200 Steam Iron, 2200 Watt, Black White</x:v>
      </x:c>
      <x:c r="BW411" s="37" t="str">
        <x:v>الملفات المرفوعة لا تحتوي خطة تقسيط فعلية لهذا الربط؛ الصف مُنشأ كمهمة جمع.</x:v>
      </x:c>
      <x:c r="BX411" s="60" t="n">
        <x:v>46233</x:v>
      </x:c>
      <x:c r="BY411" s="60" t="n">
        <x:v>46233</x:v>
      </x:c>
    </x:row>
    <x:row r="412">
      <x:c r="A412" s="37" t="str">
        <x:v>مهمة جمع أولية</x:v>
      </x:c>
      <x:c r="B412" s="37" t="str">
        <x:v>INSTTASK-02A81A30B145</x:v>
      </x:c>
      <x:c r="C412" s="37" t="str">
        <x:v>VAR-76B67D80A6AEEC|EG-013|STORE|PENDING</x:v>
      </x:c>
      <x:c r="D412" s="37" t="str">
        <x:v>VAR-76B67D80A6AEEC|EG-013|STORE</x:v>
      </x:c>
      <x:c r="E412" s="37" t="str">
        <x:v>VAR-76B67D80A6AEEC</x:v>
      </x:c>
      <x:c r="F412" s="37" t="str">
        <x:v>MOD-B0FA75E46B1A34</x:v>
      </x:c>
      <x:c r="G412" s="37" t="str">
        <x:v>Taurus Sliding Care Compact Electric Handheld Steam Iron 1600W / Blue</x:v>
      </x:c>
      <x:c r="H412" s="37" t="str">
        <x:v>الأجهزة المنزلية</x:v>
      </x:c>
      <x:c r="I412" s="37" t="str">
        <x:v>مكاوي ملابس</x:v>
      </x:c>
      <x:c r="J412" s="37" t="str">
        <x:v>Taurus</x:v>
      </x:c>
      <x:c r="K412" s="37" t="str">
        <x:v>Sliding Care Compact Electric Handheld Steam Iron</x:v>
      </x:c>
      <x:c r="L412" s="37" t="str">
        <x:v>1600W | Blue</x:v>
      </x:c>
      <x:c r="M412" s="37"/>
      <x:c r="N412" s="37"/>
      <x:c r="O412" s="37" t="str">
        <x:v>Blue</x:v>
      </x:c>
      <x:c r="P412" s="37"/>
      <x:c r="Q412" s="37"/>
      <x:c r="R412" s="37" t="str">
        <x:v>EG-013</x:v>
      </x:c>
      <x:c r="S412" s="37" t="str">
        <x:v>B.TECH</x:v>
      </x:c>
      <x:c r="T412" s="37" t="str">
        <x:v>A</x:v>
      </x:c>
      <x:c r="U412" s="37"/>
      <x:c r="V412" s="37"/>
      <x:c r="W412" s="37" t="str">
        <x:v>https://btech.com/en/c/small-home-appliances/irons</x:v>
      </x:c>
      <x:c r="X412" s="37" t="str">
        <x:v>صفحة فئة</x:v>
      </x:c>
      <x:c r="Y412" s="37"/>
      <x:c r="Z412" s="37"/>
      <x:c r="AA412" s="37"/>
      <x:c r="AB412" s="37"/>
      <x:c r="AC412" s="37"/>
      <x:c r="AD412" s="37"/>
      <x:c r="AE412" s="37"/>
      <x:c r="AF412" s="56"/>
      <x:c r="AG412" s="56"/>
      <x:c r="AH412" s="56"/>
      <x:c r="AI412" s="58"/>
      <x:c r="AJ412" s="56"/>
      <x:c r="AK412" s="56"/>
      <x:c r="AL412" s="56"/>
      <x:c r="AM412" s="56"/>
      <x:c r="AN412" s="56"/>
      <x:c r="AO412" s="56" t="str">
        <x:f>IF(OR(AF412="",AD412=""),"",AF412*AD412+IF(AG412="",0,AG412)+IF(AH412="",0,AH412)+IF(AJ412="",0,AJ412)+IF(AK412="",0,AK412)+IF(AL412="",0,AL412)+IF(AM412="",0,AM412))</x:f>
      </x:c>
      <x:c r="AP412" s="56"/>
      <x:c r="AQ412" s="56" t="str">
        <x:f>IF(OR(AO412="",AP412=""),"",AO412-AP412)</x:f>
      </x:c>
      <x:c r="AR412" s="58" t="str">
        <x:f>IF(OR(AP412="",AP412=0,AQ412=""),"",AQ412/AP412)</x:f>
      </x:c>
      <x:c r="AS412" s="58"/>
      <x:c r="AT412" s="37"/>
      <x:c r="AU412" s="37"/>
      <x:c r="AV412" s="37"/>
      <x:c r="AW412" s="56"/>
      <x:c r="AX412" s="56"/>
      <x:c r="AY412" s="37"/>
      <x:c r="AZ412" s="37"/>
      <x:c r="BA412" s="37"/>
      <x:c r="BB412" s="37"/>
      <x:c r="BC412" s="37"/>
      <x:c r="BD412" s="60"/>
      <x:c r="BE412" s="60"/>
      <x:c r="BF412" s="37"/>
      <x:c r="BG412" s="37"/>
      <x:c r="BH412" s="37" t="str">
        <x:v>https://btech.com/en/c/small-home-appliances/irons</x:v>
      </x:c>
      <x:c r="BI412" s="37"/>
      <x:c r="BJ412" s="37" t="str">
        <x:v>لم يبدأ</x:v>
      </x:c>
      <x:c r="BK412" s="60" t="n">
        <x:v>46233</x:v>
      </x:c>
      <x:c r="BL412" s="60"/>
      <x:c r="BM412" s="60"/>
      <x:c r="BN412" s="62" t="str">
        <x:f>IF(BM412="","",(NOW()-BM412)*24)</x:f>
      </x:c>
      <x:c r="BO412" s="37" t="str">
        <x:f>IF(BM412="","لم يُرصد",IF(BT412&lt;&gt;TRUE,"غير نشط",IF(BP412="فشل","فشل حالي",IF(BN412&lt;=12,"حديث",IF(BN412&lt;=24,"متأخر","قديم")))))</x:f>
        <x:v>لم يُرصد</x:v>
      </x:c>
      <x:c r="BP412" s="37" t="str">
        <x:v>بانتظار رصد التقسيط</x:v>
      </x:c>
      <x:c r="BQ412" s="37" t="n">
        <x:v>0</x:v>
      </x:c>
      <x:c r="BR412" s="37"/>
      <x:c r="BS412" s="37"/>
      <x:c r="BT412" s="54" t="b">
        <x:v>1</x:v>
      </x:c>
      <x:c r="BU412" s="37" t="str">
        <x:v>يحتاج اكتشاف رابط المنتج</x:v>
      </x:c>
      <x:c r="BV412" s="37" t="str">
        <x:v>Taurus Sliding Care Compact Electric Handheld Steam Iron, 1600 Watt Blue</x:v>
      </x:c>
      <x:c r="BW412" s="37" t="str">
        <x:v>الملفات المرفوعة لا تحتوي خطة تقسيط فعلية لهذا الربط؛ الصف مُنشأ كمهمة جمع.</x:v>
      </x:c>
      <x:c r="BX412" s="60" t="n">
        <x:v>46233</x:v>
      </x:c>
      <x:c r="BY412" s="60" t="n">
        <x:v>46233</x:v>
      </x:c>
    </x:row>
    <x:row r="413">
      <x:c r="A413" s="37" t="str">
        <x:v>مهمة جمع أولية</x:v>
      </x:c>
      <x:c r="B413" s="37" t="str">
        <x:v>INSTTASK-074807F8A68C</x:v>
      </x:c>
      <x:c r="C413" s="37" t="str">
        <x:v>VAR-CF608D463564F0|EG-079|STORE|PENDING</x:v>
      </x:c>
      <x:c r="D413" s="37" t="str">
        <x:v>VAR-CF608D463564F0|EG-079|STORE</x:v>
      </x:c>
      <x:c r="E413" s="37" t="str">
        <x:v>VAR-CF608D463564F0</x:v>
      </x:c>
      <x:c r="F413" s="37" t="str">
        <x:v>MOD-8FAA58244CA099</x:v>
      </x:c>
      <x:c r="G413" s="37" t="str">
        <x:v>Tefal FV2831E2 2200 W | Blue</x:v>
      </x:c>
      <x:c r="H413" s="37" t="str">
        <x:v>الأجهزة المنزلية</x:v>
      </x:c>
      <x:c r="I413" s="37" t="str">
        <x:v>مكاوي ملابس</x:v>
      </x:c>
      <x:c r="J413" s="37" t="str">
        <x:v>Tefal</x:v>
      </x:c>
      <x:c r="K413" s="37" t="str">
        <x:v>FV2831E2</x:v>
      </x:c>
      <x:c r="L413" s="37" t="str">
        <x:v>2200 W | Blue</x:v>
      </x:c>
      <x:c r="M413" s="37"/>
      <x:c r="N413" s="37"/>
      <x:c r="O413" s="37" t="str">
        <x:v>Blue</x:v>
      </x:c>
      <x:c r="P413" s="37" t="str">
        <x:v>FV2831E2</x:v>
      </x:c>
      <x:c r="Q413" s="37"/>
      <x:c r="R413" s="37" t="str">
        <x:v>EG-079</x:v>
      </x:c>
      <x:c r="S413" s="37" t="str">
        <x:v>Zahran Stores</x:v>
      </x:c>
      <x:c r="T413" s="37" t="str">
        <x:v>A</x:v>
      </x:c>
      <x:c r="U413" s="37"/>
      <x:c r="V413" s="37"/>
      <x:c r="W413" s="37" t="str">
        <x:v>https://www.zahranstores.com/en/tefal-steam-iron-express-steam-2200-w-blue-boreal-fv2831e2-2329</x:v>
      </x:c>
      <x:c r="X413" s="37" t="str">
        <x:v>Sitemap/قائمة روابط</x:v>
      </x:c>
      <x:c r="Y413" s="37"/>
      <x:c r="Z413" s="37"/>
      <x:c r="AA413" s="37"/>
      <x:c r="AB413" s="37"/>
      <x:c r="AC413" s="37"/>
      <x:c r="AD413" s="37"/>
      <x:c r="AE413" s="37"/>
      <x:c r="AF413" s="56"/>
      <x:c r="AG413" s="56"/>
      <x:c r="AH413" s="56"/>
      <x:c r="AI413" s="58"/>
      <x:c r="AJ413" s="56"/>
      <x:c r="AK413" s="56"/>
      <x:c r="AL413" s="56"/>
      <x:c r="AM413" s="56"/>
      <x:c r="AN413" s="56"/>
      <x:c r="AO413" s="56" t="str">
        <x:f>IF(OR(AF413="",AD413=""),"",AF413*AD413+IF(AG413="",0,AG413)+IF(AH413="",0,AH413)+IF(AJ413="",0,AJ413)+IF(AK413="",0,AK413)+IF(AL413="",0,AL413)+IF(AM413="",0,AM413))</x:f>
      </x:c>
      <x:c r="AP413" s="56"/>
      <x:c r="AQ413" s="56" t="str">
        <x:f>IF(OR(AO413="",AP413=""),"",AO413-AP413)</x:f>
      </x:c>
      <x:c r="AR413" s="58" t="str">
        <x:f>IF(OR(AP413="",AP413=0,AQ413=""),"",AQ413/AP413)</x:f>
      </x:c>
      <x:c r="AS413" s="58"/>
      <x:c r="AT413" s="37"/>
      <x:c r="AU413" s="37"/>
      <x:c r="AV413" s="37"/>
      <x:c r="AW413" s="56"/>
      <x:c r="AX413" s="56"/>
      <x:c r="AY413" s="37"/>
      <x:c r="AZ413" s="37"/>
      <x:c r="BA413" s="37"/>
      <x:c r="BB413" s="37"/>
      <x:c r="BC413" s="37"/>
      <x:c r="BD413" s="60"/>
      <x:c r="BE413" s="60"/>
      <x:c r="BF413" s="37"/>
      <x:c r="BG413" s="37"/>
      <x:c r="BH413" s="37" t="str">
        <x:v>https://www.zahranstores.com/en/tefal-steam-iron-express-steam-2200-w-blue-boreal-fv2831e2-2329</x:v>
      </x:c>
      <x:c r="BI413" s="37"/>
      <x:c r="BJ413" s="37" t="str">
        <x:v>لم يبدأ</x:v>
      </x:c>
      <x:c r="BK413" s="60" t="n">
        <x:v>46233</x:v>
      </x:c>
      <x:c r="BL413" s="60"/>
      <x:c r="BM413" s="60"/>
      <x:c r="BN413" s="62" t="str">
        <x:f>IF(BM413="","",(NOW()-BM413)*24)</x:f>
      </x:c>
      <x:c r="BO413" s="37" t="str">
        <x:f>IF(BM413="","لم يُرصد",IF(BT413&lt;&gt;TRUE,"غير نشط",IF(BP413="فشل","فشل حالي",IF(BN413&lt;=12,"حديث",IF(BN413&lt;=24,"متأخر","قديم")))))</x:f>
        <x:v>لم يُرصد</x:v>
      </x:c>
      <x:c r="BP413" s="37" t="str">
        <x:v>بانتظار رصد التقسيط</x:v>
      </x:c>
      <x:c r="BQ413" s="37" t="n">
        <x:v>0</x:v>
      </x:c>
      <x:c r="BR413" s="37"/>
      <x:c r="BS413" s="37"/>
      <x:c r="BT413" s="54" t="b">
        <x:v>1</x:v>
      </x:c>
      <x:c r="BU413" s="37" t="str">
        <x:v>يحتاج تأكيد صفحة المنتج</x:v>
      </x:c>
      <x:c r="BV413" s="37" t="str"/>
      <x:c r="BW413" s="37" t="str">
        <x:v>الملفات المرفوعة لا تحتوي خطة تقسيط فعلية لهذا الربط؛ الصف مُنشأ كمهمة جمع. | Exact product URL in Zahran Stores public sitemap; stock not asserted</x:v>
      </x:c>
      <x:c r="BX413" s="60" t="n">
        <x:v>46233</x:v>
      </x:c>
      <x:c r="BY413" s="60" t="n">
        <x:v>46233</x:v>
      </x:c>
    </x:row>
    <x:row r="414">
      <x:c r="A414" s="37" t="str">
        <x:v>مهمة جمع أولية</x:v>
      </x:c>
      <x:c r="B414" s="37" t="str">
        <x:v>INSTTASK-D477B20FE3B2</x:v>
      </x:c>
      <x:c r="C414" s="37" t="str">
        <x:v>VAR-8FF7F23D7B7D62|EG-013|STORE|PENDING</x:v>
      </x:c>
      <x:c r="D414" s="37" t="str">
        <x:v>VAR-8FF7F23D7B7D62|EG-013|STORE</x:v>
      </x:c>
      <x:c r="E414" s="37" t="str">
        <x:v>VAR-8FF7F23D7B7D62</x:v>
      </x:c>
      <x:c r="F414" s="37" t="str">
        <x:v>MOD-8FAA58244CA099</x:v>
      </x:c>
      <x:c r="G414" s="37" t="str">
        <x:v>Tefal FV2831E2 2200W / White Blue</x:v>
      </x:c>
      <x:c r="H414" s="37" t="str">
        <x:v>الأجهزة المنزلية</x:v>
      </x:c>
      <x:c r="I414" s="37" t="str">
        <x:v>مكاوي ملابس</x:v>
      </x:c>
      <x:c r="J414" s="37" t="str">
        <x:v>Tefal</x:v>
      </x:c>
      <x:c r="K414" s="37" t="str">
        <x:v>FV2831E2</x:v>
      </x:c>
      <x:c r="L414" s="37" t="str">
        <x:v>2200W | White Blue</x:v>
      </x:c>
      <x:c r="M414" s="37"/>
      <x:c r="N414" s="37"/>
      <x:c r="O414" s="37" t="str">
        <x:v>White Blue</x:v>
      </x:c>
      <x:c r="P414" s="37" t="str">
        <x:v>FV2831E2</x:v>
      </x:c>
      <x:c r="Q414" s="37"/>
      <x:c r="R414" s="37" t="str">
        <x:v>EG-013</x:v>
      </x:c>
      <x:c r="S414" s="37" t="str">
        <x:v>B.TECH</x:v>
      </x:c>
      <x:c r="T414" s="37" t="str">
        <x:v>A</x:v>
      </x:c>
      <x:c r="U414" s="37"/>
      <x:c r="V414" s="37"/>
      <x:c r="W414" s="37" t="str">
        <x:v>https://btech.com/en/c/small-home-appliances/irons</x:v>
      </x:c>
      <x:c r="X414" s="37" t="str">
        <x:v>صفحة فئة</x:v>
      </x:c>
      <x:c r="Y414" s="37"/>
      <x:c r="Z414" s="37"/>
      <x:c r="AA414" s="37"/>
      <x:c r="AB414" s="37"/>
      <x:c r="AC414" s="37"/>
      <x:c r="AD414" s="37"/>
      <x:c r="AE414" s="37"/>
      <x:c r="AF414" s="56"/>
      <x:c r="AG414" s="56"/>
      <x:c r="AH414" s="56"/>
      <x:c r="AI414" s="58"/>
      <x:c r="AJ414" s="56"/>
      <x:c r="AK414" s="56"/>
      <x:c r="AL414" s="56"/>
      <x:c r="AM414" s="56"/>
      <x:c r="AN414" s="56"/>
      <x:c r="AO414" s="56" t="str">
        <x:f>IF(OR(AF414="",AD414=""),"",AF414*AD414+IF(AG414="",0,AG414)+IF(AH414="",0,AH414)+IF(AJ414="",0,AJ414)+IF(AK414="",0,AK414)+IF(AL414="",0,AL414)+IF(AM414="",0,AM414))</x:f>
      </x:c>
      <x:c r="AP414" s="56"/>
      <x:c r="AQ414" s="56" t="str">
        <x:f>IF(OR(AO414="",AP414=""),"",AO414-AP414)</x:f>
      </x:c>
      <x:c r="AR414" s="58" t="str">
        <x:f>IF(OR(AP414="",AP414=0,AQ414=""),"",AQ414/AP414)</x:f>
      </x:c>
      <x:c r="AS414" s="58"/>
      <x:c r="AT414" s="37"/>
      <x:c r="AU414" s="37"/>
      <x:c r="AV414" s="37"/>
      <x:c r="AW414" s="56"/>
      <x:c r="AX414" s="56"/>
      <x:c r="AY414" s="37"/>
      <x:c r="AZ414" s="37"/>
      <x:c r="BA414" s="37"/>
      <x:c r="BB414" s="37"/>
      <x:c r="BC414" s="37"/>
      <x:c r="BD414" s="60"/>
      <x:c r="BE414" s="60"/>
      <x:c r="BF414" s="37"/>
      <x:c r="BG414" s="37"/>
      <x:c r="BH414" s="37" t="str">
        <x:v>https://btech.com/en/c/small-home-appliances/irons</x:v>
      </x:c>
      <x:c r="BI414" s="37"/>
      <x:c r="BJ414" s="37" t="str">
        <x:v>لم يبدأ</x:v>
      </x:c>
      <x:c r="BK414" s="60" t="n">
        <x:v>46233</x:v>
      </x:c>
      <x:c r="BL414" s="60"/>
      <x:c r="BM414" s="60"/>
      <x:c r="BN414" s="62" t="str">
        <x:f>IF(BM414="","",(NOW()-BM414)*24)</x:f>
      </x:c>
      <x:c r="BO414" s="37" t="str">
        <x:f>IF(BM414="","لم يُرصد",IF(BT414&lt;&gt;TRUE,"غير نشط",IF(BP414="فشل","فشل حالي",IF(BN414&lt;=12,"حديث",IF(BN414&lt;=24,"متأخر","قديم")))))</x:f>
        <x:v>لم يُرصد</x:v>
      </x:c>
      <x:c r="BP414" s="37" t="str">
        <x:v>بانتظار رصد التقسيط</x:v>
      </x:c>
      <x:c r="BQ414" s="37" t="n">
        <x:v>0</x:v>
      </x:c>
      <x:c r="BR414" s="37"/>
      <x:c r="BS414" s="37"/>
      <x:c r="BT414" s="54" t="b">
        <x:v>1</x:v>
      </x:c>
      <x:c r="BU414" s="37" t="str">
        <x:v>يحتاج اكتشاف رابط المنتج</x:v>
      </x:c>
      <x:c r="BV414" s="37" t="str">
        <x:v>Tefal Express Steam Steam Iron, 2200 Watt, White Blue - FV2831E2</x:v>
      </x:c>
      <x:c r="BW414" s="37" t="str">
        <x:v>الملفات المرفوعة لا تحتوي خطة تقسيط فعلية لهذا الربط؛ الصف مُنشأ كمهمة جمع.</x:v>
      </x:c>
      <x:c r="BX414" s="60" t="n">
        <x:v>46233</x:v>
      </x:c>
      <x:c r="BY414" s="60" t="n">
        <x:v>46233</x:v>
      </x:c>
    </x:row>
    <x:row r="415">
      <x:c r="A415" s="37" t="str">
        <x:v>مهمة جمع أولية</x:v>
      </x:c>
      <x:c r="B415" s="37" t="str">
        <x:v>INSTTASK-B0E0E0EFBAD6</x:v>
      </x:c>
      <x:c r="C415" s="37" t="str">
        <x:v>VAR-F5E6853D8AA772|EG-079|STORE|PENDING</x:v>
      </x:c>
      <x:c r="D415" s="37" t="str">
        <x:v>VAR-F5E6853D8AA772|EG-079|STORE</x:v>
      </x:c>
      <x:c r="E415" s="37" t="str">
        <x:v>VAR-F5E6853D8AA772</x:v>
      </x:c>
      <x:c r="F415" s="37" t="str">
        <x:v>MOD-A531771F67A54B</x:v>
      </x:c>
      <x:c r="G415" s="37" t="str">
        <x:v>Tefal FV2844E2 2400 W</x:v>
      </x:c>
      <x:c r="H415" s="37" t="str">
        <x:v>الأجهزة المنزلية</x:v>
      </x:c>
      <x:c r="I415" s="37" t="str">
        <x:v>مكاوي ملابس</x:v>
      </x:c>
      <x:c r="J415" s="37" t="str">
        <x:v>Tefal</x:v>
      </x:c>
      <x:c r="K415" s="37" t="str">
        <x:v>FV2844E2</x:v>
      </x:c>
      <x:c r="L415" s="37" t="str">
        <x:v>2400 W</x:v>
      </x:c>
      <x:c r="M415" s="37"/>
      <x:c r="N415" s="37"/>
      <x:c r="O415" s="37"/>
      <x:c r="P415" s="37" t="str">
        <x:v>FV2844E2</x:v>
      </x:c>
      <x:c r="Q415" s="37"/>
      <x:c r="R415" s="37" t="str">
        <x:v>EG-079</x:v>
      </x:c>
      <x:c r="S415" s="37" t="str">
        <x:v>Zahran Stores</x:v>
      </x:c>
      <x:c r="T415" s="37" t="str">
        <x:v>A</x:v>
      </x:c>
      <x:c r="U415" s="37"/>
      <x:c r="V415" s="37"/>
      <x:c r="W415" s="37" t="str">
        <x:v>https://www.zahranstores.com/en/tefal-steam-iron-express-steam-plus-2400-w-port-royal-fv2844e2-2330</x:v>
      </x:c>
      <x:c r="X415" s="37" t="str">
        <x:v>Sitemap/قائمة روابط</x:v>
      </x:c>
      <x:c r="Y415" s="37"/>
      <x:c r="Z415" s="37"/>
      <x:c r="AA415" s="37"/>
      <x:c r="AB415" s="37"/>
      <x:c r="AC415" s="37"/>
      <x:c r="AD415" s="37"/>
      <x:c r="AE415" s="37"/>
      <x:c r="AF415" s="56"/>
      <x:c r="AG415" s="56"/>
      <x:c r="AH415" s="56"/>
      <x:c r="AI415" s="58"/>
      <x:c r="AJ415" s="56"/>
      <x:c r="AK415" s="56"/>
      <x:c r="AL415" s="56"/>
      <x:c r="AM415" s="56"/>
      <x:c r="AN415" s="56"/>
      <x:c r="AO415" s="56" t="str">
        <x:f>IF(OR(AF415="",AD415=""),"",AF415*AD415+IF(AG415="",0,AG415)+IF(AH415="",0,AH415)+IF(AJ415="",0,AJ415)+IF(AK415="",0,AK415)+IF(AL415="",0,AL415)+IF(AM415="",0,AM415))</x:f>
      </x:c>
      <x:c r="AP415" s="56"/>
      <x:c r="AQ415" s="56" t="str">
        <x:f>IF(OR(AO415="",AP415=""),"",AO415-AP415)</x:f>
      </x:c>
      <x:c r="AR415" s="58" t="str">
        <x:f>IF(OR(AP415="",AP415=0,AQ415=""),"",AQ415/AP415)</x:f>
      </x:c>
      <x:c r="AS415" s="58"/>
      <x:c r="AT415" s="37"/>
      <x:c r="AU415" s="37"/>
      <x:c r="AV415" s="37"/>
      <x:c r="AW415" s="56"/>
      <x:c r="AX415" s="56"/>
      <x:c r="AY415" s="37"/>
      <x:c r="AZ415" s="37"/>
      <x:c r="BA415" s="37"/>
      <x:c r="BB415" s="37"/>
      <x:c r="BC415" s="37"/>
      <x:c r="BD415" s="60"/>
      <x:c r="BE415" s="60"/>
      <x:c r="BF415" s="37"/>
      <x:c r="BG415" s="37"/>
      <x:c r="BH415" s="37" t="str">
        <x:v>https://www.zahranstores.com/en/tefal-steam-iron-express-steam-plus-2400-w-port-royal-fv2844e2-2330</x:v>
      </x:c>
      <x:c r="BI415" s="37"/>
      <x:c r="BJ415" s="37" t="str">
        <x:v>لم يبدأ</x:v>
      </x:c>
      <x:c r="BK415" s="60" t="n">
        <x:v>46233</x:v>
      </x:c>
      <x:c r="BL415" s="60"/>
      <x:c r="BM415" s="60"/>
      <x:c r="BN415" s="62" t="str">
        <x:f>IF(BM415="","",(NOW()-BM415)*24)</x:f>
      </x:c>
      <x:c r="BO415" s="37" t="str">
        <x:f>IF(BM415="","لم يُرصد",IF(BT415&lt;&gt;TRUE,"غير نشط",IF(BP415="فشل","فشل حالي",IF(BN415&lt;=12,"حديث",IF(BN415&lt;=24,"متأخر","قديم")))))</x:f>
        <x:v>لم يُرصد</x:v>
      </x:c>
      <x:c r="BP415" s="37" t="str">
        <x:v>بانتظار رصد التقسيط</x:v>
      </x:c>
      <x:c r="BQ415" s="37" t="n">
        <x:v>0</x:v>
      </x:c>
      <x:c r="BR415" s="37"/>
      <x:c r="BS415" s="37"/>
      <x:c r="BT415" s="54" t="b">
        <x:v>1</x:v>
      </x:c>
      <x:c r="BU415" s="37" t="str">
        <x:v>يحتاج تأكيد صفحة المنتج</x:v>
      </x:c>
      <x:c r="BV415" s="37" t="str"/>
      <x:c r="BW415" s="37" t="str">
        <x:v>الملفات المرفوعة لا تحتوي خطة تقسيط فعلية لهذا الربط؛ الصف مُنشأ كمهمة جمع. | Exact product URL in Zahran Stores public sitemap; stock not asserted</x:v>
      </x:c>
      <x:c r="BX415" s="60" t="n">
        <x:v>46233</x:v>
      </x:c>
      <x:c r="BY415" s="60" t="n">
        <x:v>46233</x:v>
      </x:c>
    </x:row>
    <x:row r="416">
      <x:c r="A416" s="37" t="str">
        <x:v>مهمة جمع أولية</x:v>
      </x:c>
      <x:c r="B416" s="37" t="str">
        <x:v>INSTTASK-9ABFA9F01DC3</x:v>
      </x:c>
      <x:c r="C416" s="37" t="str">
        <x:v>VAR-15F8FB3380CB00|EG-079|STORE|PENDING</x:v>
      </x:c>
      <x:c r="D416" s="37" t="str">
        <x:v>VAR-15F8FB3380CB00|EG-079|STORE</x:v>
      </x:c>
      <x:c r="E416" s="37" t="str">
        <x:v>VAR-15F8FB3380CB00</x:v>
      </x:c>
      <x:c r="F416" s="37" t="str">
        <x:v>MOD-26988CEC520C81</x:v>
      </x:c>
      <x:c r="G416" s="37" t="str">
        <x:v>Tefal FV5751E0 2700 W | Blue</x:v>
      </x:c>
      <x:c r="H416" s="37" t="str">
        <x:v>الأجهزة المنزلية</x:v>
      </x:c>
      <x:c r="I416" s="37" t="str">
        <x:v>مكاوي ملابس</x:v>
      </x:c>
      <x:c r="J416" s="37" t="str">
        <x:v>Tefal</x:v>
      </x:c>
      <x:c r="K416" s="37" t="str">
        <x:v>FV5751E0</x:v>
      </x:c>
      <x:c r="L416" s="37" t="str">
        <x:v>2700 W | Blue</x:v>
      </x:c>
      <x:c r="M416" s="37"/>
      <x:c r="N416" s="37"/>
      <x:c r="O416" s="37" t="str">
        <x:v>Blue</x:v>
      </x:c>
      <x:c r="P416" s="37" t="str">
        <x:v>FV5751E0</x:v>
      </x:c>
      <x:c r="Q416" s="37"/>
      <x:c r="R416" s="37" t="str">
        <x:v>EG-079</x:v>
      </x:c>
      <x:c r="S416" s="37" t="str">
        <x:v>Zahran Stores</x:v>
      </x:c>
      <x:c r="T416" s="37" t="str">
        <x:v>A</x:v>
      </x:c>
      <x:c r="U416" s="37"/>
      <x:c r="V416" s="37"/>
      <x:c r="W416" s="37" t="str">
        <x:v>https://www.zahranstores.com/en/tefal-easygliss-plus-steam-iron-2700-watt-blue-fv5751e0-2232</x:v>
      </x:c>
      <x:c r="X416" s="37" t="str">
        <x:v>Sitemap/قائمة روابط</x:v>
      </x:c>
      <x:c r="Y416" s="37"/>
      <x:c r="Z416" s="37"/>
      <x:c r="AA416" s="37"/>
      <x:c r="AB416" s="37"/>
      <x:c r="AC416" s="37"/>
      <x:c r="AD416" s="37"/>
      <x:c r="AE416" s="37"/>
      <x:c r="AF416" s="56"/>
      <x:c r="AG416" s="56"/>
      <x:c r="AH416" s="56"/>
      <x:c r="AI416" s="58"/>
      <x:c r="AJ416" s="56"/>
      <x:c r="AK416" s="56"/>
      <x:c r="AL416" s="56"/>
      <x:c r="AM416" s="56"/>
      <x:c r="AN416" s="56"/>
      <x:c r="AO416" s="56" t="str">
        <x:f>IF(OR(AF416="",AD416=""),"",AF416*AD416+IF(AG416="",0,AG416)+IF(AH416="",0,AH416)+IF(AJ416="",0,AJ416)+IF(AK416="",0,AK416)+IF(AL416="",0,AL416)+IF(AM416="",0,AM416))</x:f>
      </x:c>
      <x:c r="AP416" s="56"/>
      <x:c r="AQ416" s="56" t="str">
        <x:f>IF(OR(AO416="",AP416=""),"",AO416-AP416)</x:f>
      </x:c>
      <x:c r="AR416" s="58" t="str">
        <x:f>IF(OR(AP416="",AP416=0,AQ416=""),"",AQ416/AP416)</x:f>
      </x:c>
      <x:c r="AS416" s="58"/>
      <x:c r="AT416" s="37"/>
      <x:c r="AU416" s="37"/>
      <x:c r="AV416" s="37"/>
      <x:c r="AW416" s="56"/>
      <x:c r="AX416" s="56"/>
      <x:c r="AY416" s="37"/>
      <x:c r="AZ416" s="37"/>
      <x:c r="BA416" s="37"/>
      <x:c r="BB416" s="37"/>
      <x:c r="BC416" s="37"/>
      <x:c r="BD416" s="60"/>
      <x:c r="BE416" s="60"/>
      <x:c r="BF416" s="37"/>
      <x:c r="BG416" s="37"/>
      <x:c r="BH416" s="37" t="str">
        <x:v>https://www.zahranstores.com/en/tefal-easygliss-plus-steam-iron-2700-watt-blue-fv5751e0-2232</x:v>
      </x:c>
      <x:c r="BI416" s="37"/>
      <x:c r="BJ416" s="37" t="str">
        <x:v>لم يبدأ</x:v>
      </x:c>
      <x:c r="BK416" s="60" t="n">
        <x:v>46233</x:v>
      </x:c>
      <x:c r="BL416" s="60"/>
      <x:c r="BM416" s="60"/>
      <x:c r="BN416" s="62" t="str">
        <x:f>IF(BM416="","",(NOW()-BM416)*24)</x:f>
      </x:c>
      <x:c r="BO416" s="37" t="str">
        <x:f>IF(BM416="","لم يُرصد",IF(BT416&lt;&gt;TRUE,"غير نشط",IF(BP416="فشل","فشل حالي",IF(BN416&lt;=12,"حديث",IF(BN416&lt;=24,"متأخر","قديم")))))</x:f>
        <x:v>لم يُرصد</x:v>
      </x:c>
      <x:c r="BP416" s="37" t="str">
        <x:v>بانتظار رصد التقسيط</x:v>
      </x:c>
      <x:c r="BQ416" s="37" t="n">
        <x:v>0</x:v>
      </x:c>
      <x:c r="BR416" s="37"/>
      <x:c r="BS416" s="37"/>
      <x:c r="BT416" s="54" t="b">
        <x:v>1</x:v>
      </x:c>
      <x:c r="BU416" s="37" t="str">
        <x:v>يحتاج تأكيد صفحة المنتج</x:v>
      </x:c>
      <x:c r="BV416" s="37" t="str"/>
      <x:c r="BW416" s="37" t="str">
        <x:v>الملفات المرفوعة لا تحتوي خطة تقسيط فعلية لهذا الربط؛ الصف مُنشأ كمهمة جمع. | Exact product URL in Zahran Stores public sitemap; stock not asserted</x:v>
      </x:c>
      <x:c r="BX416" s="60" t="n">
        <x:v>46233</x:v>
      </x:c>
      <x:c r="BY416" s="60" t="n">
        <x:v>46233</x:v>
      </x:c>
    </x:row>
    <x:row r="417">
      <x:c r="A417" s="37" t="str">
        <x:v>مهمة جمع أولية</x:v>
      </x:c>
      <x:c r="B417" s="37" t="str">
        <x:v>INSTTASK-1FF94A81EF8A</x:v>
      </x:c>
      <x:c r="C417" s="37" t="str">
        <x:v>VAR-80DE4C250FFB37|EG-013|STORE|PENDING</x:v>
      </x:c>
      <x:c r="D417" s="37" t="str">
        <x:v>VAR-80DE4C250FFB37|EG-013|STORE</x:v>
      </x:c>
      <x:c r="E417" s="37" t="str">
        <x:v>VAR-80DE4C250FFB37</x:v>
      </x:c>
      <x:c r="F417" s="37" t="str">
        <x:v>MOD-26988CEC520C81</x:v>
      </x:c>
      <x:c r="G417" s="37" t="str">
        <x:v>Tefal FV5751E0 2700W / White / Blue</x:v>
      </x:c>
      <x:c r="H417" s="37" t="str">
        <x:v>الأجهزة المنزلية</x:v>
      </x:c>
      <x:c r="I417" s="37" t="str">
        <x:v>مكاوي ملابس</x:v>
      </x:c>
      <x:c r="J417" s="37" t="str">
        <x:v>Tefal</x:v>
      </x:c>
      <x:c r="K417" s="37" t="str">
        <x:v>FV5751E0</x:v>
      </x:c>
      <x:c r="L417" s="37" t="str">
        <x:v>2700W | White / Blue</x:v>
      </x:c>
      <x:c r="M417" s="37"/>
      <x:c r="N417" s="37"/>
      <x:c r="O417" s="37" t="str">
        <x:v>White / Blue</x:v>
      </x:c>
      <x:c r="P417" s="37" t="str">
        <x:v>FV5751E0</x:v>
      </x:c>
      <x:c r="Q417" s="37"/>
      <x:c r="R417" s="37" t="str">
        <x:v>EG-013</x:v>
      </x:c>
      <x:c r="S417" s="37" t="str">
        <x:v>B.TECH</x:v>
      </x:c>
      <x:c r="T417" s="37" t="str">
        <x:v>A</x:v>
      </x:c>
      <x:c r="U417" s="37"/>
      <x:c r="V417" s="37"/>
      <x:c r="W417" s="37" t="str">
        <x:v>https://btech.com/en/c/small-home-appliances/irons</x:v>
      </x:c>
      <x:c r="X417" s="37" t="str">
        <x:v>صفحة فئة</x:v>
      </x:c>
      <x:c r="Y417" s="37"/>
      <x:c r="Z417" s="37"/>
      <x:c r="AA417" s="37"/>
      <x:c r="AB417" s="37"/>
      <x:c r="AC417" s="37"/>
      <x:c r="AD417" s="37"/>
      <x:c r="AE417" s="37"/>
      <x:c r="AF417" s="56"/>
      <x:c r="AG417" s="56"/>
      <x:c r="AH417" s="56"/>
      <x:c r="AI417" s="58"/>
      <x:c r="AJ417" s="56"/>
      <x:c r="AK417" s="56"/>
      <x:c r="AL417" s="56"/>
      <x:c r="AM417" s="56"/>
      <x:c r="AN417" s="56"/>
      <x:c r="AO417" s="56" t="str">
        <x:f>IF(OR(AF417="",AD417=""),"",AF417*AD417+IF(AG417="",0,AG417)+IF(AH417="",0,AH417)+IF(AJ417="",0,AJ417)+IF(AK417="",0,AK417)+IF(AL417="",0,AL417)+IF(AM417="",0,AM417))</x:f>
      </x:c>
      <x:c r="AP417" s="56"/>
      <x:c r="AQ417" s="56" t="str">
        <x:f>IF(OR(AO417="",AP417=""),"",AO417-AP417)</x:f>
      </x:c>
      <x:c r="AR417" s="58" t="str">
        <x:f>IF(OR(AP417="",AP417=0,AQ417=""),"",AQ417/AP417)</x:f>
      </x:c>
      <x:c r="AS417" s="58"/>
      <x:c r="AT417" s="37"/>
      <x:c r="AU417" s="37"/>
      <x:c r="AV417" s="37"/>
      <x:c r="AW417" s="56"/>
      <x:c r="AX417" s="56"/>
      <x:c r="AY417" s="37"/>
      <x:c r="AZ417" s="37"/>
      <x:c r="BA417" s="37"/>
      <x:c r="BB417" s="37"/>
      <x:c r="BC417" s="37"/>
      <x:c r="BD417" s="60"/>
      <x:c r="BE417" s="60"/>
      <x:c r="BF417" s="37"/>
      <x:c r="BG417" s="37"/>
      <x:c r="BH417" s="37" t="str">
        <x:v>https://btech.com/en/c/small-home-appliances/irons</x:v>
      </x:c>
      <x:c r="BI417" s="37"/>
      <x:c r="BJ417" s="37" t="str">
        <x:v>لم يبدأ</x:v>
      </x:c>
      <x:c r="BK417" s="60" t="n">
        <x:v>46233</x:v>
      </x:c>
      <x:c r="BL417" s="60"/>
      <x:c r="BM417" s="60"/>
      <x:c r="BN417" s="62" t="str">
        <x:f>IF(BM417="","",(NOW()-BM417)*24)</x:f>
      </x:c>
      <x:c r="BO417" s="37" t="str">
        <x:f>IF(BM417="","لم يُرصد",IF(BT417&lt;&gt;TRUE,"غير نشط",IF(BP417="فشل","فشل حالي",IF(BN417&lt;=12,"حديث",IF(BN417&lt;=24,"متأخر","قديم")))))</x:f>
        <x:v>لم يُرصد</x:v>
      </x:c>
      <x:c r="BP417" s="37" t="str">
        <x:v>بانتظار رصد التقسيط</x:v>
      </x:c>
      <x:c r="BQ417" s="37" t="n">
        <x:v>0</x:v>
      </x:c>
      <x:c r="BR417" s="37"/>
      <x:c r="BS417" s="37"/>
      <x:c r="BT417" s="54" t="b">
        <x:v>1</x:v>
      </x:c>
      <x:c r="BU417" s="37" t="str">
        <x:v>يحتاج اكتشاف رابط المنتج</x:v>
      </x:c>
      <x:c r="BV417" s="37" t="str">
        <x:v>Tefal EasyGliss Steam Iron, 2700 Watt, Blue White - FV5751E0</x:v>
      </x:c>
      <x:c r="BW417" s="37" t="str">
        <x:v>الملفات المرفوعة لا تحتوي خطة تقسيط فعلية لهذا الربط؛ الصف مُنشأ كمهمة جمع.</x:v>
      </x:c>
      <x:c r="BX417" s="60" t="n">
        <x:v>46233</x:v>
      </x:c>
      <x:c r="BY417" s="60" t="n">
        <x:v>46233</x:v>
      </x:c>
    </x:row>
    <x:row r="418">
      <x:c r="A418" s="37" t="str">
        <x:v>مهمة جمع أولية</x:v>
      </x:c>
      <x:c r="B418" s="37" t="str">
        <x:v>INSTTASK-E0F6A153C27F</x:v>
      </x:c>
      <x:c r="C418" s="37" t="str">
        <x:v>VAR-9DCA3C7E83BF7D|EG-079|STORE|PENDING</x:v>
      </x:c>
      <x:c r="D418" s="37" t="str">
        <x:v>VAR-9DCA3C7E83BF7D|EG-079|STORE</x:v>
      </x:c>
      <x:c r="E418" s="37" t="str">
        <x:v>VAR-9DCA3C7E83BF7D</x:v>
      </x:c>
      <x:c r="F418" s="37" t="str">
        <x:v>MOD-64E82333807739</x:v>
      </x:c>
      <x:c r="G418" s="37" t="str">
        <x:v>Tefal FV5751E2 2700 W | Blue</x:v>
      </x:c>
      <x:c r="H418" s="37" t="str">
        <x:v>الأجهزة المنزلية</x:v>
      </x:c>
      <x:c r="I418" s="37" t="str">
        <x:v>مكاوي ملابس</x:v>
      </x:c>
      <x:c r="J418" s="37" t="str">
        <x:v>Tefal</x:v>
      </x:c>
      <x:c r="K418" s="37" t="str">
        <x:v>FV5751E2</x:v>
      </x:c>
      <x:c r="L418" s="37" t="str">
        <x:v>2700 W | Blue</x:v>
      </x:c>
      <x:c r="M418" s="37"/>
      <x:c r="N418" s="37"/>
      <x:c r="O418" s="37" t="str">
        <x:v>Blue</x:v>
      </x:c>
      <x:c r="P418" s="37" t="str">
        <x:v>FV5751E2</x:v>
      </x:c>
      <x:c r="Q418" s="37"/>
      <x:c r="R418" s="37" t="str">
        <x:v>EG-079</x:v>
      </x:c>
      <x:c r="S418" s="37" t="str">
        <x:v>Zahran Stores</x:v>
      </x:c>
      <x:c r="T418" s="37" t="str">
        <x:v>A</x:v>
      </x:c>
      <x:c r="U418" s="37"/>
      <x:c r="V418" s="37"/>
      <x:c r="W418" s="37" t="str">
        <x:v>https://www.zahranstores.com/en/tefal-easygliss-plus-steam-iron-2700-watt-blue-fv5751e2-2259</x:v>
      </x:c>
      <x:c r="X418" s="37" t="str">
        <x:v>Sitemap/قائمة روابط</x:v>
      </x:c>
      <x:c r="Y418" s="37"/>
      <x:c r="Z418" s="37"/>
      <x:c r="AA418" s="37"/>
      <x:c r="AB418" s="37"/>
      <x:c r="AC418" s="37"/>
      <x:c r="AD418" s="37"/>
      <x:c r="AE418" s="37"/>
      <x:c r="AF418" s="56"/>
      <x:c r="AG418" s="56"/>
      <x:c r="AH418" s="56"/>
      <x:c r="AI418" s="58"/>
      <x:c r="AJ418" s="56"/>
      <x:c r="AK418" s="56"/>
      <x:c r="AL418" s="56"/>
      <x:c r="AM418" s="56"/>
      <x:c r="AN418" s="56"/>
      <x:c r="AO418" s="56" t="str">
        <x:f>IF(OR(AF418="",AD418=""),"",AF418*AD418+IF(AG418="",0,AG418)+IF(AH418="",0,AH418)+IF(AJ418="",0,AJ418)+IF(AK418="",0,AK418)+IF(AL418="",0,AL418)+IF(AM418="",0,AM418))</x:f>
      </x:c>
      <x:c r="AP418" s="56"/>
      <x:c r="AQ418" s="56" t="str">
        <x:f>IF(OR(AO418="",AP418=""),"",AO418-AP418)</x:f>
      </x:c>
      <x:c r="AR418" s="58" t="str">
        <x:f>IF(OR(AP418="",AP418=0,AQ418=""),"",AQ418/AP418)</x:f>
      </x:c>
      <x:c r="AS418" s="58"/>
      <x:c r="AT418" s="37"/>
      <x:c r="AU418" s="37"/>
      <x:c r="AV418" s="37"/>
      <x:c r="AW418" s="56"/>
      <x:c r="AX418" s="56"/>
      <x:c r="AY418" s="37"/>
      <x:c r="AZ418" s="37"/>
      <x:c r="BA418" s="37"/>
      <x:c r="BB418" s="37"/>
      <x:c r="BC418" s="37"/>
      <x:c r="BD418" s="60"/>
      <x:c r="BE418" s="60"/>
      <x:c r="BF418" s="37"/>
      <x:c r="BG418" s="37"/>
      <x:c r="BH418" s="37" t="str">
        <x:v>https://www.zahranstores.com/en/tefal-easygliss-plus-steam-iron-2700-watt-blue-fv5751e2-2259</x:v>
      </x:c>
      <x:c r="BI418" s="37"/>
      <x:c r="BJ418" s="37" t="str">
        <x:v>لم يبدأ</x:v>
      </x:c>
      <x:c r="BK418" s="60" t="n">
        <x:v>46233</x:v>
      </x:c>
      <x:c r="BL418" s="60"/>
      <x:c r="BM418" s="60"/>
      <x:c r="BN418" s="62" t="str">
        <x:f>IF(BM418="","",(NOW()-BM418)*24)</x:f>
      </x:c>
      <x:c r="BO418" s="37" t="str">
        <x:f>IF(BM418="","لم يُرصد",IF(BT418&lt;&gt;TRUE,"غير نشط",IF(BP418="فشل","فشل حالي",IF(BN418&lt;=12,"حديث",IF(BN418&lt;=24,"متأخر","قديم")))))</x:f>
        <x:v>لم يُرصد</x:v>
      </x:c>
      <x:c r="BP418" s="37" t="str">
        <x:v>بانتظار رصد التقسيط</x:v>
      </x:c>
      <x:c r="BQ418" s="37" t="n">
        <x:v>0</x:v>
      </x:c>
      <x:c r="BR418" s="37"/>
      <x:c r="BS418" s="37"/>
      <x:c r="BT418" s="54" t="b">
        <x:v>1</x:v>
      </x:c>
      <x:c r="BU418" s="37" t="str">
        <x:v>يحتاج تأكيد صفحة المنتج</x:v>
      </x:c>
      <x:c r="BV418" s="37" t="str"/>
      <x:c r="BW418" s="37" t="str">
        <x:v>الملفات المرفوعة لا تحتوي خطة تقسيط فعلية لهذا الربط؛ الصف مُنشأ كمهمة جمع. | Exact product URL in Zahran Stores public sitemap; stock not asserted</x:v>
      </x:c>
      <x:c r="BX418" s="60" t="n">
        <x:v>46233</x:v>
      </x:c>
      <x:c r="BY418" s="60" t="n">
        <x:v>46233</x:v>
      </x:c>
    </x:row>
    <x:row r="419">
      <x:c r="A419" s="37" t="str">
        <x:v>مهمة جمع أولية</x:v>
      </x:c>
      <x:c r="B419" s="37" t="str">
        <x:v>INSTTASK-5958D2C47252</x:v>
      </x:c>
      <x:c r="C419" s="37" t="str">
        <x:v>VAR-AE05ED503CB730|EG-079|STORE|PENDING</x:v>
      </x:c>
      <x:c r="D419" s="37" t="str">
        <x:v>VAR-AE05ED503CB730|EG-079|STORE</x:v>
      </x:c>
      <x:c r="E419" s="37" t="str">
        <x:v>VAR-AE05ED503CB730</x:v>
      </x:c>
      <x:c r="F419" s="37" t="str">
        <x:v>MOD-5255DE74F63A69</x:v>
      </x:c>
      <x:c r="G419" s="37" t="str">
        <x:v>Tefal FV6832E0 2800 W | Black</x:v>
      </x:c>
      <x:c r="H419" s="37" t="str">
        <x:v>الأجهزة المنزلية</x:v>
      </x:c>
      <x:c r="I419" s="37" t="str">
        <x:v>مكاوي ملابس</x:v>
      </x:c>
      <x:c r="J419" s="37" t="str">
        <x:v>Tefal</x:v>
      </x:c>
      <x:c r="K419" s="37" t="str">
        <x:v>FV6832E0</x:v>
      </x:c>
      <x:c r="L419" s="37" t="str">
        <x:v>2800 W | Black</x:v>
      </x:c>
      <x:c r="M419" s="37"/>
      <x:c r="N419" s="37"/>
      <x:c r="O419" s="37" t="str">
        <x:v>Black</x:v>
      </x:c>
      <x:c r="P419" s="37" t="str">
        <x:v>FV6832E0</x:v>
      </x:c>
      <x:c r="Q419" s="37"/>
      <x:c r="R419" s="37" t="str">
        <x:v>EG-079</x:v>
      </x:c>
      <x:c r="S419" s="37" t="str">
        <x:v>Zahran Stores</x:v>
      </x:c>
      <x:c r="T419" s="37" t="str">
        <x:v>A</x:v>
      </x:c>
      <x:c r="U419" s="37"/>
      <x:c r="V419" s="37"/>
      <x:c r="W419" s="37" t="str">
        <x:v>https://www.zahranstores.com/en/tefal-steam-iron-ultragliss-plus-2800w-50-g-minute-black-fv6832e0-1088</x:v>
      </x:c>
      <x:c r="X419" s="37" t="str">
        <x:v>Sitemap/قائمة روابط</x:v>
      </x:c>
      <x:c r="Y419" s="37"/>
      <x:c r="Z419" s="37"/>
      <x:c r="AA419" s="37"/>
      <x:c r="AB419" s="37"/>
      <x:c r="AC419" s="37"/>
      <x:c r="AD419" s="37"/>
      <x:c r="AE419" s="37"/>
      <x:c r="AF419" s="56"/>
      <x:c r="AG419" s="56"/>
      <x:c r="AH419" s="56"/>
      <x:c r="AI419" s="58"/>
      <x:c r="AJ419" s="56"/>
      <x:c r="AK419" s="56"/>
      <x:c r="AL419" s="56"/>
      <x:c r="AM419" s="56"/>
      <x:c r="AN419" s="56"/>
      <x:c r="AO419" s="56" t="str">
        <x:f>IF(OR(AF419="",AD419=""),"",AF419*AD419+IF(AG419="",0,AG419)+IF(AH419="",0,AH419)+IF(AJ419="",0,AJ419)+IF(AK419="",0,AK419)+IF(AL419="",0,AL419)+IF(AM419="",0,AM419))</x:f>
      </x:c>
      <x:c r="AP419" s="56"/>
      <x:c r="AQ419" s="56" t="str">
        <x:f>IF(OR(AO419="",AP419=""),"",AO419-AP419)</x:f>
      </x:c>
      <x:c r="AR419" s="58" t="str">
        <x:f>IF(OR(AP419="",AP419=0,AQ419=""),"",AQ419/AP419)</x:f>
      </x:c>
      <x:c r="AS419" s="58"/>
      <x:c r="AT419" s="37"/>
      <x:c r="AU419" s="37"/>
      <x:c r="AV419" s="37"/>
      <x:c r="AW419" s="56"/>
      <x:c r="AX419" s="56"/>
      <x:c r="AY419" s="37"/>
      <x:c r="AZ419" s="37"/>
      <x:c r="BA419" s="37"/>
      <x:c r="BB419" s="37"/>
      <x:c r="BC419" s="37"/>
      <x:c r="BD419" s="60"/>
      <x:c r="BE419" s="60"/>
      <x:c r="BF419" s="37"/>
      <x:c r="BG419" s="37"/>
      <x:c r="BH419" s="37" t="str">
        <x:v>https://www.zahranstores.com/en/tefal-steam-iron-ultragliss-plus-2800w-50-g-minute-black-fv6832e0-1088</x:v>
      </x:c>
      <x:c r="BI419" s="37"/>
      <x:c r="BJ419" s="37" t="str">
        <x:v>لم يبدأ</x:v>
      </x:c>
      <x:c r="BK419" s="60" t="n">
        <x:v>46233</x:v>
      </x:c>
      <x:c r="BL419" s="60"/>
      <x:c r="BM419" s="60"/>
      <x:c r="BN419" s="62" t="str">
        <x:f>IF(BM419="","",(NOW()-BM419)*24)</x:f>
      </x:c>
      <x:c r="BO419" s="37" t="str">
        <x:f>IF(BM419="","لم يُرصد",IF(BT419&lt;&gt;TRUE,"غير نشط",IF(BP419="فشل","فشل حالي",IF(BN419&lt;=12,"حديث",IF(BN419&lt;=24,"متأخر","قديم")))))</x:f>
        <x:v>لم يُرصد</x:v>
      </x:c>
      <x:c r="BP419" s="37" t="str">
        <x:v>بانتظار رصد التقسيط</x:v>
      </x:c>
      <x:c r="BQ419" s="37" t="n">
        <x:v>0</x:v>
      </x:c>
      <x:c r="BR419" s="37"/>
      <x:c r="BS419" s="37"/>
      <x:c r="BT419" s="54" t="b">
        <x:v>1</x:v>
      </x:c>
      <x:c r="BU419" s="37" t="str">
        <x:v>يحتاج تأكيد صفحة المنتج</x:v>
      </x:c>
      <x:c r="BV419" s="37" t="str"/>
      <x:c r="BW419" s="37" t="str">
        <x:v>الملفات المرفوعة لا تحتوي خطة تقسيط فعلية لهذا الربط؛ الصف مُنشأ كمهمة جمع. | Exact product URL in Zahran Stores public sitemap; stock not asserted</x:v>
      </x:c>
      <x:c r="BX419" s="60" t="n">
        <x:v>46233</x:v>
      </x:c>
      <x:c r="BY419" s="60" t="n">
        <x:v>46233</x:v>
      </x:c>
    </x:row>
    <x:row r="420">
      <x:c r="A420" s="37" t="str">
        <x:v>مهمة جمع أولية</x:v>
      </x:c>
      <x:c r="B420" s="37" t="str">
        <x:v>INSTTASK-4D68C7121CDE</x:v>
      </x:c>
      <x:c r="C420" s="37" t="str">
        <x:v>VAR-F175C844AF024C|EG-079|STORE|PENDING</x:v>
      </x:c>
      <x:c r="D420" s="37" t="str">
        <x:v>VAR-F175C844AF024C|EG-079|STORE</x:v>
      </x:c>
      <x:c r="E420" s="37" t="str">
        <x:v>VAR-F175C844AF024C</x:v>
      </x:c>
      <x:c r="F420" s="37" t="str">
        <x:v>MOD-07B8954BD546AE</x:v>
      </x:c>
      <x:c r="G420" s="37" t="str">
        <x:v>Tefal FV8082E0 3000 W</x:v>
      </x:c>
      <x:c r="H420" s="37" t="str">
        <x:v>الأجهزة المنزلية</x:v>
      </x:c>
      <x:c r="I420" s="37" t="str">
        <x:v>مكاوي ملابس</x:v>
      </x:c>
      <x:c r="J420" s="37" t="str">
        <x:v>Tefal</x:v>
      </x:c>
      <x:c r="K420" s="37" t="str">
        <x:v>FV8082E0</x:v>
      </x:c>
      <x:c r="L420" s="37" t="str">
        <x:v>3000 W</x:v>
      </x:c>
      <x:c r="M420" s="37"/>
      <x:c r="N420" s="37"/>
      <x:c r="O420" s="37"/>
      <x:c r="P420" s="37" t="str">
        <x:v>FV8082E0</x:v>
      </x:c>
      <x:c r="Q420" s="37"/>
      <x:c r="R420" s="37" t="str">
        <x:v>EG-079</x:v>
      </x:c>
      <x:c r="S420" s="37" t="str">
        <x:v>Zahran Stores</x:v>
      </x:c>
      <x:c r="T420" s="37" t="str">
        <x:v>A</x:v>
      </x:c>
      <x:c r="U420" s="37"/>
      <x:c r="V420" s="37"/>
      <x:c r="W420" s="37" t="str">
        <x:v>https://www.zahranstores.com/en/tefal-puregliss-iron-steamer-3000w-280-gmin-calc-collector-auto-off-fv8082e0</x:v>
      </x:c>
      <x:c r="X420" s="37" t="str">
        <x:v>Sitemap/قائمة روابط</x:v>
      </x:c>
      <x:c r="Y420" s="37"/>
      <x:c r="Z420" s="37"/>
      <x:c r="AA420" s="37"/>
      <x:c r="AB420" s="37"/>
      <x:c r="AC420" s="37"/>
      <x:c r="AD420" s="37"/>
      <x:c r="AE420" s="37"/>
      <x:c r="AF420" s="56"/>
      <x:c r="AG420" s="56"/>
      <x:c r="AH420" s="56"/>
      <x:c r="AI420" s="58"/>
      <x:c r="AJ420" s="56"/>
      <x:c r="AK420" s="56"/>
      <x:c r="AL420" s="56"/>
      <x:c r="AM420" s="56"/>
      <x:c r="AN420" s="56"/>
      <x:c r="AO420" s="56" t="str">
        <x:f>IF(OR(AF420="",AD420=""),"",AF420*AD420+IF(AG420="",0,AG420)+IF(AH420="",0,AH420)+IF(AJ420="",0,AJ420)+IF(AK420="",0,AK420)+IF(AL420="",0,AL420)+IF(AM420="",0,AM420))</x:f>
      </x:c>
      <x:c r="AP420" s="56"/>
      <x:c r="AQ420" s="56" t="str">
        <x:f>IF(OR(AO420="",AP420=""),"",AO420-AP420)</x:f>
      </x:c>
      <x:c r="AR420" s="58" t="str">
        <x:f>IF(OR(AP420="",AP420=0,AQ420=""),"",AQ420/AP420)</x:f>
      </x:c>
      <x:c r="AS420" s="58"/>
      <x:c r="AT420" s="37"/>
      <x:c r="AU420" s="37"/>
      <x:c r="AV420" s="37"/>
      <x:c r="AW420" s="56"/>
      <x:c r="AX420" s="56"/>
      <x:c r="AY420" s="37"/>
      <x:c r="AZ420" s="37"/>
      <x:c r="BA420" s="37"/>
      <x:c r="BB420" s="37"/>
      <x:c r="BC420" s="37"/>
      <x:c r="BD420" s="60"/>
      <x:c r="BE420" s="60"/>
      <x:c r="BF420" s="37"/>
      <x:c r="BG420" s="37"/>
      <x:c r="BH420" s="37" t="str">
        <x:v>https://www.zahranstores.com/en/tefal-puregliss-iron-steamer-3000w-280-gmin-calc-collector-auto-off-fv8082e0</x:v>
      </x:c>
      <x:c r="BI420" s="37"/>
      <x:c r="BJ420" s="37" t="str">
        <x:v>لم يبدأ</x:v>
      </x:c>
      <x:c r="BK420" s="60" t="n">
        <x:v>46233</x:v>
      </x:c>
      <x:c r="BL420" s="60"/>
      <x:c r="BM420" s="60"/>
      <x:c r="BN420" s="62" t="str">
        <x:f>IF(BM420="","",(NOW()-BM420)*24)</x:f>
      </x:c>
      <x:c r="BO420" s="37" t="str">
        <x:f>IF(BM420="","لم يُرصد",IF(BT420&lt;&gt;TRUE,"غير نشط",IF(BP420="فشل","فشل حالي",IF(BN420&lt;=12,"حديث",IF(BN420&lt;=24,"متأخر","قديم")))))</x:f>
        <x:v>لم يُرصد</x:v>
      </x:c>
      <x:c r="BP420" s="37" t="str">
        <x:v>بانتظار رصد التقسيط</x:v>
      </x:c>
      <x:c r="BQ420" s="37" t="n">
        <x:v>0</x:v>
      </x:c>
      <x:c r="BR420" s="37"/>
      <x:c r="BS420" s="37"/>
      <x:c r="BT420" s="54" t="b">
        <x:v>1</x:v>
      </x:c>
      <x:c r="BU420" s="37" t="str">
        <x:v>يحتاج تأكيد صفحة المنتج</x:v>
      </x:c>
      <x:c r="BV420" s="37" t="str"/>
      <x:c r="BW420" s="37" t="str">
        <x:v>الملفات المرفوعة لا تحتوي خطة تقسيط فعلية لهذا الربط؛ الصف مُنشأ كمهمة جمع. | Exact product URL in Zahran Stores public sitemap; stock not asserted</x:v>
      </x:c>
      <x:c r="BX420" s="60" t="n">
        <x:v>46233</x:v>
      </x:c>
      <x:c r="BY420" s="60" t="n">
        <x:v>46233</x:v>
      </x:c>
    </x:row>
    <x:row r="421">
      <x:c r="A421" s="37" t="str">
        <x:v>مهمة جمع أولية</x:v>
      </x:c>
      <x:c r="B421" s="37" t="str">
        <x:v>INSTTASK-02F4DFA39F2E</x:v>
      </x:c>
      <x:c r="C421" s="37" t="str">
        <x:v>VAR-A3AB155DF76B2E|EG-013|STORE|PENDING</x:v>
      </x:c>
      <x:c r="D421" s="37" t="str">
        <x:v>VAR-A3AB155DF76B2E|EG-013|STORE</x:v>
      </x:c>
      <x:c r="E421" s="37" t="str">
        <x:v>VAR-A3AB155DF76B2E</x:v>
      </x:c>
      <x:c r="F421" s="37" t="str">
        <x:v>MOD-E802872ABE86B1</x:v>
      </x:c>
      <x:c r="G421" s="37" t="str">
        <x:v>Tefal IT3480 1.5L / 2000W / Black</x:v>
      </x:c>
      <x:c r="H421" s="37" t="str">
        <x:v>الأجهزة المنزلية</x:v>
      </x:c>
      <x:c r="I421" s="37" t="str">
        <x:v>مكاوي ملابس</x:v>
      </x:c>
      <x:c r="J421" s="37" t="str">
        <x:v>Tefal</x:v>
      </x:c>
      <x:c r="K421" s="37" t="str">
        <x:v>IT3480</x:v>
      </x:c>
      <x:c r="L421" s="37" t="str">
        <x:v>1.5L | 2000W | Black</x:v>
      </x:c>
      <x:c r="M421" s="37"/>
      <x:c r="N421" s="37"/>
      <x:c r="O421" s="37" t="str">
        <x:v>Black</x:v>
      </x:c>
      <x:c r="P421" s="37" t="str">
        <x:v>IT3480</x:v>
      </x:c>
      <x:c r="Q421" s="37"/>
      <x:c r="R421" s="37" t="str">
        <x:v>EG-013</x:v>
      </x:c>
      <x:c r="S421" s="37" t="str">
        <x:v>B.TECH</x:v>
      </x:c>
      <x:c r="T421" s="37" t="str">
        <x:v>A</x:v>
      </x:c>
      <x:c r="U421" s="37"/>
      <x:c r="V421" s="37"/>
      <x:c r="W421" s="37" t="str">
        <x:v>https://btech.com/en/c/small-home-appliances/irons</x:v>
      </x:c>
      <x:c r="X421" s="37" t="str">
        <x:v>صفحة فئة</x:v>
      </x:c>
      <x:c r="Y421" s="37"/>
      <x:c r="Z421" s="37"/>
      <x:c r="AA421" s="37"/>
      <x:c r="AB421" s="37"/>
      <x:c r="AC421" s="37"/>
      <x:c r="AD421" s="37"/>
      <x:c r="AE421" s="37"/>
      <x:c r="AF421" s="56"/>
      <x:c r="AG421" s="56"/>
      <x:c r="AH421" s="56"/>
      <x:c r="AI421" s="58"/>
      <x:c r="AJ421" s="56"/>
      <x:c r="AK421" s="56"/>
      <x:c r="AL421" s="56"/>
      <x:c r="AM421" s="56"/>
      <x:c r="AN421" s="56"/>
      <x:c r="AO421" s="56" t="str">
        <x:f>IF(OR(AF421="",AD421=""),"",AF421*AD421+IF(AG421="",0,AG421)+IF(AH421="",0,AH421)+IF(AJ421="",0,AJ421)+IF(AK421="",0,AK421)+IF(AL421="",0,AL421)+IF(AM421="",0,AM421))</x:f>
      </x:c>
      <x:c r="AP421" s="56"/>
      <x:c r="AQ421" s="56" t="str">
        <x:f>IF(OR(AO421="",AP421=""),"",AO421-AP421)</x:f>
      </x:c>
      <x:c r="AR421" s="58" t="str">
        <x:f>IF(OR(AP421="",AP421=0,AQ421=""),"",AQ421/AP421)</x:f>
      </x:c>
      <x:c r="AS421" s="58"/>
      <x:c r="AT421" s="37"/>
      <x:c r="AU421" s="37"/>
      <x:c r="AV421" s="37"/>
      <x:c r="AW421" s="56"/>
      <x:c r="AX421" s="56"/>
      <x:c r="AY421" s="37"/>
      <x:c r="AZ421" s="37"/>
      <x:c r="BA421" s="37"/>
      <x:c r="BB421" s="37"/>
      <x:c r="BC421" s="37"/>
      <x:c r="BD421" s="60"/>
      <x:c r="BE421" s="60"/>
      <x:c r="BF421" s="37"/>
      <x:c r="BG421" s="37"/>
      <x:c r="BH421" s="37" t="str">
        <x:v>https://btech.com/en/c/small-home-appliances/irons</x:v>
      </x:c>
      <x:c r="BI421" s="37"/>
      <x:c r="BJ421" s="37" t="str">
        <x:v>لم يبدأ</x:v>
      </x:c>
      <x:c r="BK421" s="60" t="n">
        <x:v>46233</x:v>
      </x:c>
      <x:c r="BL421" s="60"/>
      <x:c r="BM421" s="60"/>
      <x:c r="BN421" s="62" t="str">
        <x:f>IF(BM421="","",(NOW()-BM421)*24)</x:f>
      </x:c>
      <x:c r="BO421" s="37" t="str">
        <x:f>IF(BM421="","لم يُرصد",IF(BT421&lt;&gt;TRUE,"غير نشط",IF(BP421="فشل","فشل حالي",IF(BN421&lt;=12,"حديث",IF(BN421&lt;=24,"متأخر","قديم")))))</x:f>
        <x:v>لم يُرصد</x:v>
      </x:c>
      <x:c r="BP421" s="37" t="str">
        <x:v>بانتظار رصد التقسيط</x:v>
      </x:c>
      <x:c r="BQ421" s="37" t="n">
        <x:v>0</x:v>
      </x:c>
      <x:c r="BR421" s="37"/>
      <x:c r="BS421" s="37"/>
      <x:c r="BT421" s="54" t="b">
        <x:v>1</x:v>
      </x:c>
      <x:c r="BU421" s="37" t="str">
        <x:v>يحتاج اكتشاف رابط المنتج</x:v>
      </x:c>
      <x:c r="BV421" s="37" t="str">
        <x:v>Tefal Pro Style Garment Steamer, 1.5 Liter, 2000 Watt, Black - IT3480</x:v>
      </x:c>
      <x:c r="BW421" s="37" t="str">
        <x:v>الملفات المرفوعة لا تحتوي خطة تقسيط فعلية لهذا الربط؛ الصف مُنشأ كمهمة جمع.</x:v>
      </x:c>
      <x:c r="BX421" s="60" t="n">
        <x:v>46233</x:v>
      </x:c>
      <x:c r="BY421" s="60" t="n">
        <x:v>46233</x:v>
      </x:c>
    </x:row>
    <x:row r="422">
      <x:c r="A422" s="37" t="str">
        <x:v>مهمة جمع أولية</x:v>
      </x:c>
      <x:c r="B422" s="37" t="str">
        <x:v>INSTTASK-392BC3EB5838</x:v>
      </x:c>
      <x:c r="C422" s="37" t="str">
        <x:v>VAR-486D13FD8A3D00|EG-013|STORE|PENDING</x:v>
      </x:c>
      <x:c r="D422" s="37" t="str">
        <x:v>VAR-486D13FD8A3D00|EG-013|STORE</x:v>
      </x:c>
      <x:c r="E422" s="37" t="str">
        <x:v>VAR-486D13FD8A3D00</x:v>
      </x:c>
      <x:c r="F422" s="37" t="str">
        <x:v>MOD-C58ABDAAC8C1BB</x:v>
      </x:c>
      <x:c r="G422" s="37" t="str">
        <x:v>Tefal QT2020E0 1.1L / 2170W / Black / Gold</x:v>
      </x:c>
      <x:c r="H422" s="37" t="str">
        <x:v>الأجهزة المنزلية</x:v>
      </x:c>
      <x:c r="I422" s="37" t="str">
        <x:v>مكاوي ملابس</x:v>
      </x:c>
      <x:c r="J422" s="37" t="str">
        <x:v>Tefal</x:v>
      </x:c>
      <x:c r="K422" s="37" t="str">
        <x:v>QT2020E0</x:v>
      </x:c>
      <x:c r="L422" s="37" t="str">
        <x:v>1.1L | 2170W | Black / Gold</x:v>
      </x:c>
      <x:c r="M422" s="37"/>
      <x:c r="N422" s="37"/>
      <x:c r="O422" s="37" t="str">
        <x:v>Black / Gold</x:v>
      </x:c>
      <x:c r="P422" s="37" t="str">
        <x:v>QT2020E0</x:v>
      </x:c>
      <x:c r="Q422" s="37"/>
      <x:c r="R422" s="37" t="str">
        <x:v>EG-013</x:v>
      </x:c>
      <x:c r="S422" s="37" t="str">
        <x:v>B.TECH</x:v>
      </x:c>
      <x:c r="T422" s="37" t="str">
        <x:v>A</x:v>
      </x:c>
      <x:c r="U422" s="37"/>
      <x:c r="V422" s="37"/>
      <x:c r="W422" s="37" t="str">
        <x:v>https://btech.com/en/c/small-home-appliances/irons</x:v>
      </x:c>
      <x:c r="X422" s="37" t="str">
        <x:v>صفحة فئة</x:v>
      </x:c>
      <x:c r="Y422" s="37"/>
      <x:c r="Z422" s="37"/>
      <x:c r="AA422" s="37"/>
      <x:c r="AB422" s="37"/>
      <x:c r="AC422" s="37"/>
      <x:c r="AD422" s="37"/>
      <x:c r="AE422" s="37"/>
      <x:c r="AF422" s="56"/>
      <x:c r="AG422" s="56"/>
      <x:c r="AH422" s="56"/>
      <x:c r="AI422" s="58"/>
      <x:c r="AJ422" s="56"/>
      <x:c r="AK422" s="56"/>
      <x:c r="AL422" s="56"/>
      <x:c r="AM422" s="56"/>
      <x:c r="AN422" s="56"/>
      <x:c r="AO422" s="56" t="str">
        <x:f>IF(OR(AF422="",AD422=""),"",AF422*AD422+IF(AG422="",0,AG422)+IF(AH422="",0,AH422)+IF(AJ422="",0,AJ422)+IF(AK422="",0,AK422)+IF(AL422="",0,AL422)+IF(AM422="",0,AM422))</x:f>
      </x:c>
      <x:c r="AP422" s="56"/>
      <x:c r="AQ422" s="56" t="str">
        <x:f>IF(OR(AO422="",AP422=""),"",AO422-AP422)</x:f>
      </x:c>
      <x:c r="AR422" s="58" t="str">
        <x:f>IF(OR(AP422="",AP422=0,AQ422=""),"",AQ422/AP422)</x:f>
      </x:c>
      <x:c r="AS422" s="58"/>
      <x:c r="AT422" s="37"/>
      <x:c r="AU422" s="37"/>
      <x:c r="AV422" s="37"/>
      <x:c r="AW422" s="56"/>
      <x:c r="AX422" s="56"/>
      <x:c r="AY422" s="37"/>
      <x:c r="AZ422" s="37"/>
      <x:c r="BA422" s="37"/>
      <x:c r="BB422" s="37"/>
      <x:c r="BC422" s="37"/>
      <x:c r="BD422" s="60"/>
      <x:c r="BE422" s="60"/>
      <x:c r="BF422" s="37"/>
      <x:c r="BG422" s="37"/>
      <x:c r="BH422" s="37" t="str">
        <x:v>https://btech.com/en/c/small-home-appliances/irons</x:v>
      </x:c>
      <x:c r="BI422" s="37"/>
      <x:c r="BJ422" s="37" t="str">
        <x:v>لم يبدأ</x:v>
      </x:c>
      <x:c r="BK422" s="60" t="n">
        <x:v>46233</x:v>
      </x:c>
      <x:c r="BL422" s="60"/>
      <x:c r="BM422" s="60"/>
      <x:c r="BN422" s="62" t="str">
        <x:f>IF(BM422="","",(NOW()-BM422)*24)</x:f>
      </x:c>
      <x:c r="BO422" s="37" t="str">
        <x:f>IF(BM422="","لم يُرصد",IF(BT422&lt;&gt;TRUE,"غير نشط",IF(BP422="فشل","فشل حالي",IF(BN422&lt;=12,"حديث",IF(BN422&lt;=24,"متأخر","قديم")))))</x:f>
        <x:v>لم يُرصد</x:v>
      </x:c>
      <x:c r="BP422" s="37" t="str">
        <x:v>بانتظار رصد التقسيط</x:v>
      </x:c>
      <x:c r="BQ422" s="37" t="n">
        <x:v>0</x:v>
      </x:c>
      <x:c r="BR422" s="37"/>
      <x:c r="BS422" s="37"/>
      <x:c r="BT422" s="54" t="b">
        <x:v>1</x:v>
      </x:c>
      <x:c r="BU422" s="37" t="str">
        <x:v>يحتاج اكتشاف رابط المنتج</x:v>
      </x:c>
      <x:c r="BV422" s="37" t="str">
        <x:v>Tefal IXEO POWER Garment Steamer, 1.1 Liter, 2170 Watt, Black Gold - QT2020E0</x:v>
      </x:c>
      <x:c r="BW422" s="37" t="str">
        <x:v>الملفات المرفوعة لا تحتوي خطة تقسيط فعلية لهذا الربط؛ الصف مُنشأ كمهمة جمع.</x:v>
      </x:c>
      <x:c r="BX422" s="60" t="n">
        <x:v>46233</x:v>
      </x:c>
      <x:c r="BY422" s="60" t="n">
        <x:v>46233</x:v>
      </x:c>
    </x:row>
    <x:row r="423">
      <x:c r="A423" s="37" t="str">
        <x:v>مهمة جمع أولية</x:v>
      </x:c>
      <x:c r="B423" s="37" t="str">
        <x:v>INSTTASK-8A576419DAB9</x:v>
      </x:c>
      <x:c r="C423" s="37" t="str">
        <x:v>VAR-FCFD9B770B7CD7|EG-013|STORE|PENDING</x:v>
      </x:c>
      <x:c r="D423" s="37" t="str">
        <x:v>VAR-FCFD9B770B7CD7|EG-013|STORE</x:v>
      </x:c>
      <x:c r="E423" s="37" t="str">
        <x:v>VAR-FCFD9B770B7CD7</x:v>
      </x:c>
      <x:c r="F423" s="37" t="str">
        <x:v>MOD-AA6BA5FB0B56F9</x:v>
      </x:c>
      <x:c r="G423" s="37" t="str">
        <x:v>Tornado TST-1800 1800W / Green</x:v>
      </x:c>
      <x:c r="H423" s="37" t="str">
        <x:v>الأجهزة المنزلية</x:v>
      </x:c>
      <x:c r="I423" s="37" t="str">
        <x:v>مكاوي ملابس</x:v>
      </x:c>
      <x:c r="J423" s="37" t="str">
        <x:v>Tornado</x:v>
      </x:c>
      <x:c r="K423" s="37" t="str">
        <x:v>TST-1800</x:v>
      </x:c>
      <x:c r="L423" s="37" t="str">
        <x:v>1800W | Green</x:v>
      </x:c>
      <x:c r="M423" s="37"/>
      <x:c r="N423" s="37"/>
      <x:c r="O423" s="37" t="str">
        <x:v>Green</x:v>
      </x:c>
      <x:c r="P423" s="37" t="str">
        <x:v>TST-1800</x:v>
      </x:c>
      <x:c r="Q423" s="37"/>
      <x:c r="R423" s="37" t="str">
        <x:v>EG-013</x:v>
      </x:c>
      <x:c r="S423" s="37" t="str">
        <x:v>B.TECH</x:v>
      </x:c>
      <x:c r="T423" s="37" t="str">
        <x:v>A</x:v>
      </x:c>
      <x:c r="U423" s="37"/>
      <x:c r="V423" s="37"/>
      <x:c r="W423" s="37" t="str">
        <x:v>https://btech.com/en/c/small-home-appliances/irons</x:v>
      </x:c>
      <x:c r="X423" s="37" t="str">
        <x:v>صفحة فئة</x:v>
      </x:c>
      <x:c r="Y423" s="37"/>
      <x:c r="Z423" s="37"/>
      <x:c r="AA423" s="37"/>
      <x:c r="AB423" s="37"/>
      <x:c r="AC423" s="37"/>
      <x:c r="AD423" s="37"/>
      <x:c r="AE423" s="37"/>
      <x:c r="AF423" s="56"/>
      <x:c r="AG423" s="56"/>
      <x:c r="AH423" s="56"/>
      <x:c r="AI423" s="58"/>
      <x:c r="AJ423" s="56"/>
      <x:c r="AK423" s="56"/>
      <x:c r="AL423" s="56"/>
      <x:c r="AM423" s="56"/>
      <x:c r="AN423" s="56"/>
      <x:c r="AO423" s="56" t="str">
        <x:f>IF(OR(AF423="",AD423=""),"",AF423*AD423+IF(AG423="",0,AG423)+IF(AH423="",0,AH423)+IF(AJ423="",0,AJ423)+IF(AK423="",0,AK423)+IF(AL423="",0,AL423)+IF(AM423="",0,AM423))</x:f>
      </x:c>
      <x:c r="AP423" s="56"/>
      <x:c r="AQ423" s="56" t="str">
        <x:f>IF(OR(AO423="",AP423=""),"",AO423-AP423)</x:f>
      </x:c>
      <x:c r="AR423" s="58" t="str">
        <x:f>IF(OR(AP423="",AP423=0,AQ423=""),"",AQ423/AP423)</x:f>
      </x:c>
      <x:c r="AS423" s="58"/>
      <x:c r="AT423" s="37"/>
      <x:c r="AU423" s="37"/>
      <x:c r="AV423" s="37"/>
      <x:c r="AW423" s="56"/>
      <x:c r="AX423" s="56"/>
      <x:c r="AY423" s="37"/>
      <x:c r="AZ423" s="37"/>
      <x:c r="BA423" s="37"/>
      <x:c r="BB423" s="37"/>
      <x:c r="BC423" s="37"/>
      <x:c r="BD423" s="60"/>
      <x:c r="BE423" s="60"/>
      <x:c r="BF423" s="37"/>
      <x:c r="BG423" s="37"/>
      <x:c r="BH423" s="37" t="str">
        <x:v>https://btech.com/en/c/small-home-appliances/irons</x:v>
      </x:c>
      <x:c r="BI423" s="37"/>
      <x:c r="BJ423" s="37" t="str">
        <x:v>لم يبدأ</x:v>
      </x:c>
      <x:c r="BK423" s="60" t="n">
        <x:v>46233</x:v>
      </x:c>
      <x:c r="BL423" s="60"/>
      <x:c r="BM423" s="60"/>
      <x:c r="BN423" s="62" t="str">
        <x:f>IF(BM423="","",(NOW()-BM423)*24)</x:f>
      </x:c>
      <x:c r="BO423" s="37" t="str">
        <x:f>IF(BM423="","لم يُرصد",IF(BT423&lt;&gt;TRUE,"غير نشط",IF(BP423="فشل","فشل حالي",IF(BN423&lt;=12,"حديث",IF(BN423&lt;=24,"متأخر","قديم")))))</x:f>
        <x:v>لم يُرصد</x:v>
      </x:c>
      <x:c r="BP423" s="37" t="str">
        <x:v>بانتظار رصد التقسيط</x:v>
      </x:c>
      <x:c r="BQ423" s="37" t="n">
        <x:v>0</x:v>
      </x:c>
      <x:c r="BR423" s="37"/>
      <x:c r="BS423" s="37"/>
      <x:c r="BT423" s="54" t="b">
        <x:v>1</x:v>
      </x:c>
      <x:c r="BU423" s="37" t="str">
        <x:v>يحتاج اكتشاف رابط المنتج</x:v>
      </x:c>
      <x:c r="BV423" s="37" t="str">
        <x:v>Tornado Steam Iron, 1800 Watt, Green - TST-1800</x:v>
      </x:c>
      <x:c r="BW423" s="37" t="str">
        <x:v>الملفات المرفوعة لا تحتوي خطة تقسيط فعلية لهذا الربط؛ الصف مُنشأ كمهمة جمع.</x:v>
      </x:c>
      <x:c r="BX423" s="60" t="n">
        <x:v>46233</x:v>
      </x:c>
      <x:c r="BY423" s="60" t="n">
        <x:v>46233</x:v>
      </x:c>
    </x:row>
    <x:row r="424">
      <x:c r="A424" s="37" t="str">
        <x:v>مهمة جمع أولية</x:v>
      </x:c>
      <x:c r="B424" s="37" t="str">
        <x:v>INSTTASK-F8D76E069576</x:v>
      </x:c>
      <x:c r="C424" s="37" t="str">
        <x:v>VAR-8192C32452A824|EG-013|STORE|PENDING</x:v>
      </x:c>
      <x:c r="D424" s="37" t="str">
        <x:v>VAR-8192C32452A824|EG-013|STORE</x:v>
      </x:c>
      <x:c r="E424" s="37" t="str">
        <x:v>VAR-8192C32452A824</x:v>
      </x:c>
      <x:c r="F424" s="37" t="str">
        <x:v>MOD-F15F2A5304EC3E</x:v>
      </x:c>
      <x:c r="G424" s="37" t="str">
        <x:v>Tornado TST-1800NT 1800W / Multi Color</x:v>
      </x:c>
      <x:c r="H424" s="37" t="str">
        <x:v>الأجهزة المنزلية</x:v>
      </x:c>
      <x:c r="I424" s="37" t="str">
        <x:v>مكاوي ملابس</x:v>
      </x:c>
      <x:c r="J424" s="37" t="str">
        <x:v>Tornado</x:v>
      </x:c>
      <x:c r="K424" s="37" t="str">
        <x:v>TST-1800NT</x:v>
      </x:c>
      <x:c r="L424" s="37" t="str">
        <x:v>1800W | Multi Color</x:v>
      </x:c>
      <x:c r="M424" s="37"/>
      <x:c r="N424" s="37"/>
      <x:c r="O424" s="37" t="str">
        <x:v>Multi Color</x:v>
      </x:c>
      <x:c r="P424" s="37" t="str">
        <x:v>TST-1800NT</x:v>
      </x:c>
      <x:c r="Q424" s="37"/>
      <x:c r="R424" s="37" t="str">
        <x:v>EG-013</x:v>
      </x:c>
      <x:c r="S424" s="37" t="str">
        <x:v>B.TECH</x:v>
      </x:c>
      <x:c r="T424" s="37" t="str">
        <x:v>A</x:v>
      </x:c>
      <x:c r="U424" s="37"/>
      <x:c r="V424" s="37"/>
      <x:c r="W424" s="37" t="str">
        <x:v>https://btech.com/en/c/small-home-appliances/irons</x:v>
      </x:c>
      <x:c r="X424" s="37" t="str">
        <x:v>صفحة فئة</x:v>
      </x:c>
      <x:c r="Y424" s="37"/>
      <x:c r="Z424" s="37"/>
      <x:c r="AA424" s="37"/>
      <x:c r="AB424" s="37"/>
      <x:c r="AC424" s="37"/>
      <x:c r="AD424" s="37"/>
      <x:c r="AE424" s="37"/>
      <x:c r="AF424" s="56"/>
      <x:c r="AG424" s="56"/>
      <x:c r="AH424" s="56"/>
      <x:c r="AI424" s="58"/>
      <x:c r="AJ424" s="56"/>
      <x:c r="AK424" s="56"/>
      <x:c r="AL424" s="56"/>
      <x:c r="AM424" s="56"/>
      <x:c r="AN424" s="56"/>
      <x:c r="AO424" s="56" t="str">
        <x:f>IF(OR(AF424="",AD424=""),"",AF424*AD424+IF(AG424="",0,AG424)+IF(AH424="",0,AH424)+IF(AJ424="",0,AJ424)+IF(AK424="",0,AK424)+IF(AL424="",0,AL424)+IF(AM424="",0,AM424))</x:f>
      </x:c>
      <x:c r="AP424" s="56"/>
      <x:c r="AQ424" s="56" t="str">
        <x:f>IF(OR(AO424="",AP424=""),"",AO424-AP424)</x:f>
      </x:c>
      <x:c r="AR424" s="58" t="str">
        <x:f>IF(OR(AP424="",AP424=0,AQ424=""),"",AQ424/AP424)</x:f>
      </x:c>
      <x:c r="AS424" s="58"/>
      <x:c r="AT424" s="37"/>
      <x:c r="AU424" s="37"/>
      <x:c r="AV424" s="37"/>
      <x:c r="AW424" s="56"/>
      <x:c r="AX424" s="56"/>
      <x:c r="AY424" s="37"/>
      <x:c r="AZ424" s="37"/>
      <x:c r="BA424" s="37"/>
      <x:c r="BB424" s="37"/>
      <x:c r="BC424" s="37"/>
      <x:c r="BD424" s="60"/>
      <x:c r="BE424" s="60"/>
      <x:c r="BF424" s="37"/>
      <x:c r="BG424" s="37"/>
      <x:c r="BH424" s="37" t="str">
        <x:v>https://btech.com/en/c/small-home-appliances/irons</x:v>
      </x:c>
      <x:c r="BI424" s="37"/>
      <x:c r="BJ424" s="37" t="str">
        <x:v>لم يبدأ</x:v>
      </x:c>
      <x:c r="BK424" s="60" t="n">
        <x:v>46233</x:v>
      </x:c>
      <x:c r="BL424" s="60"/>
      <x:c r="BM424" s="60"/>
      <x:c r="BN424" s="62" t="str">
        <x:f>IF(BM424="","",(NOW()-BM424)*24)</x:f>
      </x:c>
      <x:c r="BO424" s="37" t="str">
        <x:f>IF(BM424="","لم يُرصد",IF(BT424&lt;&gt;TRUE,"غير نشط",IF(BP424="فشل","فشل حالي",IF(BN424&lt;=12,"حديث",IF(BN424&lt;=24,"متأخر","قديم")))))</x:f>
        <x:v>لم يُرصد</x:v>
      </x:c>
      <x:c r="BP424" s="37" t="str">
        <x:v>بانتظار رصد التقسيط</x:v>
      </x:c>
      <x:c r="BQ424" s="37" t="n">
        <x:v>0</x:v>
      </x:c>
      <x:c r="BR424" s="37"/>
      <x:c r="BS424" s="37"/>
      <x:c r="BT424" s="54" t="b">
        <x:v>1</x:v>
      </x:c>
      <x:c r="BU424" s="37" t="str">
        <x:v>يحتاج اكتشاف رابط المنتج</x:v>
      </x:c>
      <x:c r="BV424" s="37" t="str">
        <x:v>Tornado Steam Iron, 1800 Watt, Multi Color - TST-1800NT</x:v>
      </x:c>
      <x:c r="BW424" s="37" t="str">
        <x:v>الملفات المرفوعة لا تحتوي خطة تقسيط فعلية لهذا الربط؛ الصف مُنشأ كمهمة جمع.</x:v>
      </x:c>
      <x:c r="BX424" s="60" t="n">
        <x:v>46233</x:v>
      </x:c>
      <x:c r="BY424" s="60" t="n">
        <x:v>46233</x:v>
      </x:c>
    </x:row>
    <x:row r="425">
      <x:c r="A425" s="37" t="str">
        <x:v>مهمة جمع أولية</x:v>
      </x:c>
      <x:c r="B425" s="37" t="str">
        <x:v>INSTTASK-81228E0E8828</x:v>
      </x:c>
      <x:c r="C425" s="37" t="str">
        <x:v>VAR-5B2A8DBB610335|EG-013|STORE|PENDING</x:v>
      </x:c>
      <x:c r="D425" s="37" t="str">
        <x:v>VAR-5B2A8DBB610335|EG-013|STORE</x:v>
      </x:c>
      <x:c r="E425" s="37" t="str">
        <x:v>VAR-5B2A8DBB610335</x:v>
      </x:c>
      <x:c r="F425" s="37" t="str">
        <x:v>MOD-6061383E58D648</x:v>
      </x:c>
      <x:c r="G425" s="37" t="str">
        <x:v>Tornado TST-2400NC 2400W / Multi Color</x:v>
      </x:c>
      <x:c r="H425" s="37" t="str">
        <x:v>الأجهزة المنزلية</x:v>
      </x:c>
      <x:c r="I425" s="37" t="str">
        <x:v>مكاوي ملابس</x:v>
      </x:c>
      <x:c r="J425" s="37" t="str">
        <x:v>Tornado</x:v>
      </x:c>
      <x:c r="K425" s="37" t="str">
        <x:v>TST-2400NC</x:v>
      </x:c>
      <x:c r="L425" s="37" t="str">
        <x:v>2400W | Multi Color</x:v>
      </x:c>
      <x:c r="M425" s="37"/>
      <x:c r="N425" s="37"/>
      <x:c r="O425" s="37" t="str">
        <x:v>Multi Color</x:v>
      </x:c>
      <x:c r="P425" s="37" t="str">
        <x:v>TST-2400NC</x:v>
      </x:c>
      <x:c r="Q425" s="37"/>
      <x:c r="R425" s="37" t="str">
        <x:v>EG-013</x:v>
      </x:c>
      <x:c r="S425" s="37" t="str">
        <x:v>B.TECH</x:v>
      </x:c>
      <x:c r="T425" s="37" t="str">
        <x:v>A</x:v>
      </x:c>
      <x:c r="U425" s="37"/>
      <x:c r="V425" s="37"/>
      <x:c r="W425" s="37" t="str">
        <x:v>https://btech.com/en/c/small-home-appliances/irons</x:v>
      </x:c>
      <x:c r="X425" s="37" t="str">
        <x:v>صفحة فئة</x:v>
      </x:c>
      <x:c r="Y425" s="37"/>
      <x:c r="Z425" s="37"/>
      <x:c r="AA425" s="37"/>
      <x:c r="AB425" s="37"/>
      <x:c r="AC425" s="37"/>
      <x:c r="AD425" s="37"/>
      <x:c r="AE425" s="37"/>
      <x:c r="AF425" s="56"/>
      <x:c r="AG425" s="56"/>
      <x:c r="AH425" s="56"/>
      <x:c r="AI425" s="58"/>
      <x:c r="AJ425" s="56"/>
      <x:c r="AK425" s="56"/>
      <x:c r="AL425" s="56"/>
      <x:c r="AM425" s="56"/>
      <x:c r="AN425" s="56"/>
      <x:c r="AO425" s="56" t="str">
        <x:f>IF(OR(AF425="",AD425=""),"",AF425*AD425+IF(AG425="",0,AG425)+IF(AH425="",0,AH425)+IF(AJ425="",0,AJ425)+IF(AK425="",0,AK425)+IF(AL425="",0,AL425)+IF(AM425="",0,AM425))</x:f>
      </x:c>
      <x:c r="AP425" s="56"/>
      <x:c r="AQ425" s="56" t="str">
        <x:f>IF(OR(AO425="",AP425=""),"",AO425-AP425)</x:f>
      </x:c>
      <x:c r="AR425" s="58" t="str">
        <x:f>IF(OR(AP425="",AP425=0,AQ425=""),"",AQ425/AP425)</x:f>
      </x:c>
      <x:c r="AS425" s="58"/>
      <x:c r="AT425" s="37"/>
      <x:c r="AU425" s="37"/>
      <x:c r="AV425" s="37"/>
      <x:c r="AW425" s="56"/>
      <x:c r="AX425" s="56"/>
      <x:c r="AY425" s="37"/>
      <x:c r="AZ425" s="37"/>
      <x:c r="BA425" s="37"/>
      <x:c r="BB425" s="37"/>
      <x:c r="BC425" s="37"/>
      <x:c r="BD425" s="60"/>
      <x:c r="BE425" s="60"/>
      <x:c r="BF425" s="37"/>
      <x:c r="BG425" s="37"/>
      <x:c r="BH425" s="37" t="str">
        <x:v>https://btech.com/en/c/small-home-appliances/irons</x:v>
      </x:c>
      <x:c r="BI425" s="37"/>
      <x:c r="BJ425" s="37" t="str">
        <x:v>لم يبدأ</x:v>
      </x:c>
      <x:c r="BK425" s="60" t="n">
        <x:v>46233</x:v>
      </x:c>
      <x:c r="BL425" s="60"/>
      <x:c r="BM425" s="60"/>
      <x:c r="BN425" s="62" t="str">
        <x:f>IF(BM425="","",(NOW()-BM425)*24)</x:f>
      </x:c>
      <x:c r="BO425" s="37" t="str">
        <x:f>IF(BM425="","لم يُرصد",IF(BT425&lt;&gt;TRUE,"غير نشط",IF(BP425="فشل","فشل حالي",IF(BN425&lt;=12,"حديث",IF(BN425&lt;=24,"متأخر","قديم")))))</x:f>
        <x:v>لم يُرصد</x:v>
      </x:c>
      <x:c r="BP425" s="37" t="str">
        <x:v>بانتظار رصد التقسيط</x:v>
      </x:c>
      <x:c r="BQ425" s="37" t="n">
        <x:v>0</x:v>
      </x:c>
      <x:c r="BR425" s="37"/>
      <x:c r="BS425" s="37"/>
      <x:c r="BT425" s="54" t="b">
        <x:v>1</x:v>
      </x:c>
      <x:c r="BU425" s="37" t="str">
        <x:v>يحتاج اكتشاف رابط المنتج</x:v>
      </x:c>
      <x:c r="BV425" s="37" t="str">
        <x:v>Tornado Steam Iron, 2400 Watt, Multi Color - TST-2400NC</x:v>
      </x:c>
      <x:c r="BW425" s="37" t="str">
        <x:v>الملفات المرفوعة لا تحتوي خطة تقسيط فعلية لهذا الربط؛ الصف مُنشأ كمهمة جمع.</x:v>
      </x:c>
      <x:c r="BX425" s="60" t="n">
        <x:v>46233</x:v>
      </x:c>
      <x:c r="BY425" s="60" t="n">
        <x:v>46233</x:v>
      </x:c>
    </x:row>
    <x:row r="426">
      <x:c r="A426" s="37" t="str">
        <x:v>مهمة جمع أولية</x:v>
      </x:c>
      <x:c r="B426" s="37" t="str">
        <x:v>INSTTASK-619639990DD0</x:v>
      </x:c>
      <x:c r="C426" s="37" t="str">
        <x:v>VAR-3EDD7F80A4B5D8|EG-013|STORE|PENDING</x:v>
      </x:c>
      <x:c r="D426" s="37" t="str">
        <x:v>VAR-3EDD7F80A4B5D8|EG-013|STORE</x:v>
      </x:c>
      <x:c r="E426" s="37" t="str">
        <x:v>VAR-3EDD7F80A4B5D8</x:v>
      </x:c>
      <x:c r="F426" s="37" t="str">
        <x:v>MOD-9A7D8B807B74E7</x:v>
      </x:c>
      <x:c r="G426" s="37" t="str">
        <x:v>Touch 40420 1600W / White / Blue</x:v>
      </x:c>
      <x:c r="H426" s="37" t="str">
        <x:v>الأجهزة المنزلية</x:v>
      </x:c>
      <x:c r="I426" s="37" t="str">
        <x:v>مكاوي ملابس</x:v>
      </x:c>
      <x:c r="J426" s="37" t="str">
        <x:v>Touch</x:v>
      </x:c>
      <x:c r="K426" s="37" t="str">
        <x:v>40420</x:v>
      </x:c>
      <x:c r="L426" s="37" t="str">
        <x:v>1600W | White / Blue</x:v>
      </x:c>
      <x:c r="M426" s="37"/>
      <x:c r="N426" s="37"/>
      <x:c r="O426" s="37" t="str">
        <x:v>White / Blue</x:v>
      </x:c>
      <x:c r="P426" s="37" t="str">
        <x:v>40420</x:v>
      </x:c>
      <x:c r="Q426" s="37"/>
      <x:c r="R426" s="37" t="str">
        <x:v>EG-013</x:v>
      </x:c>
      <x:c r="S426" s="37" t="str">
        <x:v>B.TECH</x:v>
      </x:c>
      <x:c r="T426" s="37" t="str">
        <x:v>A</x:v>
      </x:c>
      <x:c r="U426" s="37"/>
      <x:c r="V426" s="37"/>
      <x:c r="W426" s="37" t="str">
        <x:v>https://btech.com/en/c/small-home-appliances/irons</x:v>
      </x:c>
      <x:c r="X426" s="37" t="str">
        <x:v>صفحة فئة</x:v>
      </x:c>
      <x:c r="Y426" s="37"/>
      <x:c r="Z426" s="37"/>
      <x:c r="AA426" s="37"/>
      <x:c r="AB426" s="37"/>
      <x:c r="AC426" s="37"/>
      <x:c r="AD426" s="37"/>
      <x:c r="AE426" s="37"/>
      <x:c r="AF426" s="56"/>
      <x:c r="AG426" s="56"/>
      <x:c r="AH426" s="56"/>
      <x:c r="AI426" s="58"/>
      <x:c r="AJ426" s="56"/>
      <x:c r="AK426" s="56"/>
      <x:c r="AL426" s="56"/>
      <x:c r="AM426" s="56"/>
      <x:c r="AN426" s="56"/>
      <x:c r="AO426" s="56" t="str">
        <x:f>IF(OR(AF426="",AD426=""),"",AF426*AD426+IF(AG426="",0,AG426)+IF(AH426="",0,AH426)+IF(AJ426="",0,AJ426)+IF(AK426="",0,AK426)+IF(AL426="",0,AL426)+IF(AM426="",0,AM426))</x:f>
      </x:c>
      <x:c r="AP426" s="56"/>
      <x:c r="AQ426" s="56" t="str">
        <x:f>IF(OR(AO426="",AP426=""),"",AO426-AP426)</x:f>
      </x:c>
      <x:c r="AR426" s="58" t="str">
        <x:f>IF(OR(AP426="",AP426=0,AQ426=""),"",AQ426/AP426)</x:f>
      </x:c>
      <x:c r="AS426" s="58"/>
      <x:c r="AT426" s="37"/>
      <x:c r="AU426" s="37"/>
      <x:c r="AV426" s="37"/>
      <x:c r="AW426" s="56"/>
      <x:c r="AX426" s="56"/>
      <x:c r="AY426" s="37"/>
      <x:c r="AZ426" s="37"/>
      <x:c r="BA426" s="37"/>
      <x:c r="BB426" s="37"/>
      <x:c r="BC426" s="37"/>
      <x:c r="BD426" s="60"/>
      <x:c r="BE426" s="60"/>
      <x:c r="BF426" s="37"/>
      <x:c r="BG426" s="37"/>
      <x:c r="BH426" s="37" t="str">
        <x:v>https://btech.com/en/c/small-home-appliances/irons</x:v>
      </x:c>
      <x:c r="BI426" s="37"/>
      <x:c r="BJ426" s="37" t="str">
        <x:v>لم يبدأ</x:v>
      </x:c>
      <x:c r="BK426" s="60" t="n">
        <x:v>46233</x:v>
      </x:c>
      <x:c r="BL426" s="60"/>
      <x:c r="BM426" s="60"/>
      <x:c r="BN426" s="62" t="str">
        <x:f>IF(BM426="","",(NOW()-BM426)*24)</x:f>
      </x:c>
      <x:c r="BO426" s="37" t="str">
        <x:f>IF(BM426="","لم يُرصد",IF(BT426&lt;&gt;TRUE,"غير نشط",IF(BP426="فشل","فشل حالي",IF(BN426&lt;=12,"حديث",IF(BN426&lt;=24,"متأخر","قديم")))))</x:f>
        <x:v>لم يُرصد</x:v>
      </x:c>
      <x:c r="BP426" s="37" t="str">
        <x:v>بانتظار رصد التقسيط</x:v>
      </x:c>
      <x:c r="BQ426" s="37" t="n">
        <x:v>0</x:v>
      </x:c>
      <x:c r="BR426" s="37"/>
      <x:c r="BS426" s="37"/>
      <x:c r="BT426" s="54" t="b">
        <x:v>1</x:v>
      </x:c>
      <x:c r="BU426" s="37" t="str">
        <x:v>يحتاج اكتشاف رابط المنتج</x:v>
      </x:c>
      <x:c r="BV426" s="37" t="str">
        <x:v>Touch Fast Dry Iron, 1600 Watt, Blue White - 40420</x:v>
      </x:c>
      <x:c r="BW426" s="37" t="str">
        <x:v>الملفات المرفوعة لا تحتوي خطة تقسيط فعلية لهذا الربط؛ الصف مُنشأ كمهمة جمع.</x:v>
      </x:c>
      <x:c r="BX426" s="60" t="n">
        <x:v>46233</x:v>
      </x:c>
      <x:c r="BY426" s="60" t="n">
        <x:v>46233</x:v>
      </x:c>
    </x:row>
    <x:row r="427">
      <x:c r="A427" s="37" t="str">
        <x:v>مهمة جمع أولية</x:v>
      </x:c>
      <x:c r="B427" s="37" t="str">
        <x:v>INSTTASK-26F3EC7F1D59</x:v>
      </x:c>
      <x:c r="C427" s="37" t="str">
        <x:v>VAR-6C400BE20CD33D|EG-013|STORE|PENDING</x:v>
      </x:c>
      <x:c r="D427" s="37" t="str">
        <x:v>VAR-6C400BE20CD33D|EG-013|STORE</x:v>
      </x:c>
      <x:c r="E427" s="37" t="str">
        <x:v>VAR-6C400BE20CD33D</x:v>
      </x:c>
      <x:c r="F427" s="37" t="str">
        <x:v>MOD-4F3AF7712D6CF7</x:v>
      </x:c>
      <x:c r="G427" s="37" t="str">
        <x:v>Ultra UI15RWE1 1500W / Red</x:v>
      </x:c>
      <x:c r="H427" s="37" t="str">
        <x:v>الأجهزة المنزلية</x:v>
      </x:c>
      <x:c r="I427" s="37" t="str">
        <x:v>مكاوي ملابس</x:v>
      </x:c>
      <x:c r="J427" s="37" t="str">
        <x:v>Ultra</x:v>
      </x:c>
      <x:c r="K427" s="37" t="str">
        <x:v>UI15RWE1</x:v>
      </x:c>
      <x:c r="L427" s="37" t="str">
        <x:v>1500W | Red</x:v>
      </x:c>
      <x:c r="M427" s="37"/>
      <x:c r="N427" s="37"/>
      <x:c r="O427" s="37" t="str">
        <x:v>Red</x:v>
      </x:c>
      <x:c r="P427" s="37" t="str">
        <x:v>UI15RWE1</x:v>
      </x:c>
      <x:c r="Q427" s="37"/>
      <x:c r="R427" s="37" t="str">
        <x:v>EG-013</x:v>
      </x:c>
      <x:c r="S427" s="37" t="str">
        <x:v>B.TECH</x:v>
      </x:c>
      <x:c r="T427" s="37" t="str">
        <x:v>A</x:v>
      </x:c>
      <x:c r="U427" s="37"/>
      <x:c r="V427" s="37"/>
      <x:c r="W427" s="37" t="str">
        <x:v>https://btech.com/en/c/small-home-appliances/irons</x:v>
      </x:c>
      <x:c r="X427" s="37" t="str">
        <x:v>صفحة فئة</x:v>
      </x:c>
      <x:c r="Y427" s="37"/>
      <x:c r="Z427" s="37"/>
      <x:c r="AA427" s="37"/>
      <x:c r="AB427" s="37"/>
      <x:c r="AC427" s="37"/>
      <x:c r="AD427" s="37"/>
      <x:c r="AE427" s="37"/>
      <x:c r="AF427" s="56"/>
      <x:c r="AG427" s="56"/>
      <x:c r="AH427" s="56"/>
      <x:c r="AI427" s="58"/>
      <x:c r="AJ427" s="56"/>
      <x:c r="AK427" s="56"/>
      <x:c r="AL427" s="56"/>
      <x:c r="AM427" s="56"/>
      <x:c r="AN427" s="56"/>
      <x:c r="AO427" s="56" t="str">
        <x:f>IF(OR(AF427="",AD427=""),"",AF427*AD427+IF(AG427="",0,AG427)+IF(AH427="",0,AH427)+IF(AJ427="",0,AJ427)+IF(AK427="",0,AK427)+IF(AL427="",0,AL427)+IF(AM427="",0,AM427))</x:f>
      </x:c>
      <x:c r="AP427" s="56"/>
      <x:c r="AQ427" s="56" t="str">
        <x:f>IF(OR(AO427="",AP427=""),"",AO427-AP427)</x:f>
      </x:c>
      <x:c r="AR427" s="58" t="str">
        <x:f>IF(OR(AP427="",AP427=0,AQ427=""),"",AQ427/AP427)</x:f>
      </x:c>
      <x:c r="AS427" s="58"/>
      <x:c r="AT427" s="37"/>
      <x:c r="AU427" s="37"/>
      <x:c r="AV427" s="37"/>
      <x:c r="AW427" s="56"/>
      <x:c r="AX427" s="56"/>
      <x:c r="AY427" s="37"/>
      <x:c r="AZ427" s="37"/>
      <x:c r="BA427" s="37"/>
      <x:c r="BB427" s="37"/>
      <x:c r="BC427" s="37"/>
      <x:c r="BD427" s="60"/>
      <x:c r="BE427" s="60"/>
      <x:c r="BF427" s="37"/>
      <x:c r="BG427" s="37"/>
      <x:c r="BH427" s="37" t="str">
        <x:v>https://btech.com/en/c/small-home-appliances/irons</x:v>
      </x:c>
      <x:c r="BI427" s="37"/>
      <x:c r="BJ427" s="37" t="str">
        <x:v>لم يبدأ</x:v>
      </x:c>
      <x:c r="BK427" s="60" t="n">
        <x:v>46233</x:v>
      </x:c>
      <x:c r="BL427" s="60"/>
      <x:c r="BM427" s="60"/>
      <x:c r="BN427" s="62" t="str">
        <x:f>IF(BM427="","",(NOW()-BM427)*24)</x:f>
      </x:c>
      <x:c r="BO427" s="37" t="str">
        <x:f>IF(BM427="","لم يُرصد",IF(BT427&lt;&gt;TRUE,"غير نشط",IF(BP427="فشل","فشل حالي",IF(BN427&lt;=12,"حديث",IF(BN427&lt;=24,"متأخر","قديم")))))</x:f>
        <x:v>لم يُرصد</x:v>
      </x:c>
      <x:c r="BP427" s="37" t="str">
        <x:v>بانتظار رصد التقسيط</x:v>
      </x:c>
      <x:c r="BQ427" s="37" t="n">
        <x:v>0</x:v>
      </x:c>
      <x:c r="BR427" s="37"/>
      <x:c r="BS427" s="37"/>
      <x:c r="BT427" s="54" t="b">
        <x:v>1</x:v>
      </x:c>
      <x:c r="BU427" s="37" t="str">
        <x:v>يحتاج اكتشاف رابط المنتج</x:v>
      </x:c>
      <x:c r="BV427" s="37" t="str">
        <x:v>Ultra Steam Iron, 1500 Watt, Red - UI15RWE1</x:v>
      </x:c>
      <x:c r="BW427" s="37" t="str">
        <x:v>الملفات المرفوعة لا تحتوي خطة تقسيط فعلية لهذا الربط؛ الصف مُنشأ كمهمة جمع.</x:v>
      </x:c>
      <x:c r="BX427" s="60" t="n">
        <x:v>46233</x:v>
      </x:c>
      <x:c r="BY427" s="60" t="n">
        <x:v>46233</x:v>
      </x:c>
    </x:row>
    <x:row r="428">
      <x:c r="A428" s="37" t="str">
        <x:v>مهمة جمع أولية</x:v>
      </x:c>
      <x:c r="B428" s="37" t="str">
        <x:v>INSTTASK-E3F1E442E0C6</x:v>
      </x:c>
      <x:c r="C428" s="37" t="str">
        <x:v>VAR-A8527DE3649583|EG-013|STORE|PENDING</x:v>
      </x:c>
      <x:c r="D428" s="37" t="str">
        <x:v>VAR-A8527DE3649583|EG-013|STORE</x:v>
      </x:c>
      <x:c r="E428" s="37" t="str">
        <x:v>VAR-A8527DE3649583</x:v>
      </x:c>
      <x:c r="F428" s="37" t="str">
        <x:v>MOD-6395BF96D36AC3</x:v>
      </x:c>
      <x:c r="G428" s="37" t="str">
        <x:v>Beko BICT122XN 1.5HP / White</x:v>
      </x:c>
      <x:c r="H428" s="37" t="str">
        <x:v>الأجهزة المنزلية</x:v>
      </x:c>
      <x:c r="I428" s="37" t="str">
        <x:v>مكيفات هواء</x:v>
      </x:c>
      <x:c r="J428" s="37" t="str">
        <x:v>Beko</x:v>
      </x:c>
      <x:c r="K428" s="37" t="str">
        <x:v>BICT122XN</x:v>
      </x:c>
      <x:c r="L428" s="37" t="str">
        <x:v>1.5HP | White</x:v>
      </x:c>
      <x:c r="M428" s="37"/>
      <x:c r="N428" s="37"/>
      <x:c r="O428" s="37" t="str">
        <x:v>White</x:v>
      </x:c>
      <x:c r="P428" s="37" t="str">
        <x:v>BICT122XN</x:v>
      </x:c>
      <x:c r="Q428" s="37"/>
      <x:c r="R428" s="37" t="str">
        <x:v>EG-013</x:v>
      </x:c>
      <x:c r="S428" s="37" t="str">
        <x:v>B.TECH</x:v>
      </x:c>
      <x:c r="T428" s="37" t="str">
        <x:v>A</x:v>
      </x:c>
      <x:c r="U428" s="37"/>
      <x:c r="V428" s="37"/>
      <x:c r="W428" s="37" t="str">
        <x:v>https://btech.com/en/c/air-conditioners</x:v>
      </x:c>
      <x:c r="X428" s="37" t="str">
        <x:v>صفحة فئة</x:v>
      </x:c>
      <x:c r="Y428" s="37"/>
      <x:c r="Z428" s="37"/>
      <x:c r="AA428" s="37"/>
      <x:c r="AB428" s="37"/>
      <x:c r="AC428" s="37"/>
      <x:c r="AD428" s="37"/>
      <x:c r="AE428" s="37"/>
      <x:c r="AF428" s="56"/>
      <x:c r="AG428" s="56"/>
      <x:c r="AH428" s="56"/>
      <x:c r="AI428" s="58"/>
      <x:c r="AJ428" s="56"/>
      <x:c r="AK428" s="56"/>
      <x:c r="AL428" s="56"/>
      <x:c r="AM428" s="56"/>
      <x:c r="AN428" s="56"/>
      <x:c r="AO428" s="56" t="str">
        <x:f>IF(OR(AF428="",AD428=""),"",AF428*AD428+IF(AG428="",0,AG428)+IF(AH428="",0,AH428)+IF(AJ428="",0,AJ428)+IF(AK428="",0,AK428)+IF(AL428="",0,AL428)+IF(AM428="",0,AM428))</x:f>
      </x:c>
      <x:c r="AP428" s="56"/>
      <x:c r="AQ428" s="56" t="str">
        <x:f>IF(OR(AO428="",AP428=""),"",AO428-AP428)</x:f>
      </x:c>
      <x:c r="AR428" s="58" t="str">
        <x:f>IF(OR(AP428="",AP428=0,AQ428=""),"",AQ428/AP428)</x:f>
      </x:c>
      <x:c r="AS428" s="58"/>
      <x:c r="AT428" s="37"/>
      <x:c r="AU428" s="37"/>
      <x:c r="AV428" s="37"/>
      <x:c r="AW428" s="56"/>
      <x:c r="AX428" s="56"/>
      <x:c r="AY428" s="37"/>
      <x:c r="AZ428" s="37"/>
      <x:c r="BA428" s="37"/>
      <x:c r="BB428" s="37"/>
      <x:c r="BC428" s="37"/>
      <x:c r="BD428" s="60"/>
      <x:c r="BE428" s="60"/>
      <x:c r="BF428" s="37"/>
      <x:c r="BG428" s="37"/>
      <x:c r="BH428" s="37" t="str">
        <x:v>https://btech.com/en/c/air-conditioners</x:v>
      </x:c>
      <x:c r="BI428" s="37"/>
      <x:c r="BJ428" s="37" t="str">
        <x:v>لم يبدأ</x:v>
      </x:c>
      <x:c r="BK428" s="60" t="n">
        <x:v>46233</x:v>
      </x:c>
      <x:c r="BL428" s="60"/>
      <x:c r="BM428" s="60"/>
      <x:c r="BN428" s="62" t="str">
        <x:f>IF(BM428="","",(NOW()-BM428)*24)</x:f>
      </x:c>
      <x:c r="BO428" s="37" t="str">
        <x:f>IF(BM428="","لم يُرصد",IF(BT428&lt;&gt;TRUE,"غير نشط",IF(BP428="فشل","فشل حالي",IF(BN428&lt;=12,"حديث",IF(BN428&lt;=24,"متأخر","قديم")))))</x:f>
        <x:v>لم يُرصد</x:v>
      </x:c>
      <x:c r="BP428" s="37" t="str">
        <x:v>بانتظار رصد التقسيط</x:v>
      </x:c>
      <x:c r="BQ428" s="37" t="n">
        <x:v>0</x:v>
      </x:c>
      <x:c r="BR428" s="37"/>
      <x:c r="BS428" s="37"/>
      <x:c r="BT428" s="54" t="b">
        <x:v>1</x:v>
      </x:c>
      <x:c r="BU428" s="37" t="str">
        <x:v>يحتاج اكتشاف رابط المنتج</x:v>
      </x:c>
      <x:c r="BV428" s="37" t="str">
        <x:v>Beko Split Air Conditioner,1.5 horsepower Inverter Motor Only Cooling,White - BICT122XN</x:v>
      </x:c>
      <x:c r="BW428" s="37" t="str">
        <x:v>الملفات المرفوعة لا تحتوي خطة تقسيط فعلية لهذا الربط؛ الصف مُنشأ كمهمة جمع.</x:v>
      </x:c>
      <x:c r="BX428" s="60" t="n">
        <x:v>46233</x:v>
      </x:c>
      <x:c r="BY428" s="60" t="n">
        <x:v>46233</x:v>
      </x:c>
    </x:row>
    <x:row r="429">
      <x:c r="A429" s="37" t="str">
        <x:v>مهمة جمع أولية</x:v>
      </x:c>
      <x:c r="B429" s="37" t="str">
        <x:v>INSTTASK-885934FC9839</x:v>
      </x:c>
      <x:c r="C429" s="37" t="str">
        <x:v>VAR-850D5E26D10A32|EG-013|STORE|PENDING</x:v>
      </x:c>
      <x:c r="D429" s="37" t="str">
        <x:v>VAR-850D5E26D10A32|EG-013|STORE</x:v>
      </x:c>
      <x:c r="E429" s="37" t="str">
        <x:v>VAR-850D5E26D10A32</x:v>
      </x:c>
      <x:c r="F429" s="37" t="str">
        <x:v>MOD-6395BF96D36AC3</x:v>
      </x:c>
      <x:c r="G429" s="37" t="str">
        <x:v>Beko BICT122XN Split | 1.5 HP | Inverter | White</x:v>
      </x:c>
      <x:c r="H429" s="37" t="str">
        <x:v>الأجهزة المنزلية</x:v>
      </x:c>
      <x:c r="I429" s="37" t="str">
        <x:v>مكيفات هواء</x:v>
      </x:c>
      <x:c r="J429" s="37" t="str">
        <x:v>Beko</x:v>
      </x:c>
      <x:c r="K429" s="37" t="str">
        <x:v>BICT122XN</x:v>
      </x:c>
      <x:c r="L429" s="37" t="str">
        <x:v>Split | 1.5 HP | Inverter | White</x:v>
      </x:c>
      <x:c r="M429" s="37"/>
      <x:c r="N429" s="37"/>
      <x:c r="O429" s="37" t="str">
        <x:v>White</x:v>
      </x:c>
      <x:c r="P429" s="37" t="str">
        <x:v>BICT122XN</x:v>
      </x:c>
      <x:c r="Q429" s="37"/>
      <x:c r="R429" s="37" t="str">
        <x:v>EG-013</x:v>
      </x:c>
      <x:c r="S429" s="37" t="str">
        <x:v>B.TECH</x:v>
      </x:c>
      <x:c r="T429" s="37" t="str">
        <x:v>A</x:v>
      </x:c>
      <x:c r="U429" s="37"/>
      <x:c r="V429" s="37"/>
      <x:c r="W429" s="37" t="str">
        <x:v>https://btech.com/en/p/beko-air-conditioner-1-5hp-cooling-inverter-white-bict122xn</x:v>
      </x:c>
      <x:c r="X429" s="37" t="str">
        <x:v>رابط منتج مباشر</x:v>
      </x:c>
      <x:c r="Y429" s="37"/>
      <x:c r="Z429" s="37"/>
      <x:c r="AA429" s="37"/>
      <x:c r="AB429" s="37"/>
      <x:c r="AC429" s="37"/>
      <x:c r="AD429" s="37"/>
      <x:c r="AE429" s="37"/>
      <x:c r="AF429" s="56"/>
      <x:c r="AG429" s="56"/>
      <x:c r="AH429" s="56"/>
      <x:c r="AI429" s="58"/>
      <x:c r="AJ429" s="56"/>
      <x:c r="AK429" s="56"/>
      <x:c r="AL429" s="56"/>
      <x:c r="AM429" s="56"/>
      <x:c r="AN429" s="56"/>
      <x:c r="AO429" s="56" t="str">
        <x:f>IF(OR(AF429="",AD429=""),"",AF429*AD429+IF(AG429="",0,AG429)+IF(AH429="",0,AH429)+IF(AJ429="",0,AJ429)+IF(AK429="",0,AK429)+IF(AL429="",0,AL429)+IF(AM429="",0,AM429))</x:f>
      </x:c>
      <x:c r="AP429" s="56"/>
      <x:c r="AQ429" s="56" t="str">
        <x:f>IF(OR(AO429="",AP429=""),"",AO429-AP429)</x:f>
      </x:c>
      <x:c r="AR429" s="58" t="str">
        <x:f>IF(OR(AP429="",AP429=0,AQ429=""),"",AQ429/AP429)</x:f>
      </x:c>
      <x:c r="AS429" s="58"/>
      <x:c r="AT429" s="37"/>
      <x:c r="AU429" s="37"/>
      <x:c r="AV429" s="37"/>
      <x:c r="AW429" s="56"/>
      <x:c r="AX429" s="56"/>
      <x:c r="AY429" s="37"/>
      <x:c r="AZ429" s="37"/>
      <x:c r="BA429" s="37"/>
      <x:c r="BB429" s="37"/>
      <x:c r="BC429" s="37"/>
      <x:c r="BD429" s="60"/>
      <x:c r="BE429" s="60"/>
      <x:c r="BF429" s="37"/>
      <x:c r="BG429" s="37"/>
      <x:c r="BH429" s="37" t="str">
        <x:v>https://btech.com/en/p/beko-air-conditioner-1-5hp-cooling-inverter-white-bict122xn</x:v>
      </x:c>
      <x:c r="BI429" s="37"/>
      <x:c r="BJ429" s="37" t="str">
        <x:v>لم يبدأ</x:v>
      </x:c>
      <x:c r="BK429" s="60" t="n">
        <x:v>46233</x:v>
      </x:c>
      <x:c r="BL429" s="60"/>
      <x:c r="BM429" s="60"/>
      <x:c r="BN429" s="62" t="str">
        <x:f>IF(BM429="","",(NOW()-BM429)*24)</x:f>
      </x:c>
      <x:c r="BO429" s="37" t="str">
        <x:f>IF(BM429="","لم يُرصد",IF(BT429&lt;&gt;TRUE,"غير نشط",IF(BP429="فشل","فشل حالي",IF(BN429&lt;=12,"حديث",IF(BN429&lt;=24,"متأخر","قديم")))))</x:f>
        <x:v>لم يُرصد</x:v>
      </x:c>
      <x:c r="BP429" s="37" t="str">
        <x:v>بانتظار رصد التقسيط</x:v>
      </x:c>
      <x:c r="BQ429" s="37" t="n">
        <x:v>0</x:v>
      </x:c>
      <x:c r="BR429" s="37"/>
      <x:c r="BS429" s="37"/>
      <x:c r="BT429" s="54" t="b">
        <x:v>1</x:v>
      </x:c>
      <x:c r="BU429" s="37" t="str">
        <x:v>مهمة جاهزة لأول رصد</x:v>
      </x:c>
      <x:c r="BV429" s="37" t="str"/>
      <x:c r="BW429" s="37" t="str">
        <x:v>الملفات المرفوعة لا تحتوي خطة تقسيط فعلية لهذا الربط؛ الصف مُنشأ كمهمة جمع. | Catalogue title: Beko Split Air Conditioner,1.5 horsepower Inverter Motor Only Cooling,White - BICT122XN</x:v>
      </x:c>
      <x:c r="BX429" s="60" t="n">
        <x:v>46233</x:v>
      </x:c>
      <x:c r="BY429" s="60" t="n">
        <x:v>46233</x:v>
      </x:c>
    </x:row>
    <x:row r="430">
      <x:c r="A430" s="37" t="str">
        <x:v>مهمة جمع أولية</x:v>
      </x:c>
      <x:c r="B430" s="37" t="str">
        <x:v>INSTTASK-7ED5A6A19B1C</x:v>
      </x:c>
      <x:c r="C430" s="37" t="str">
        <x:v>VAR-4B76F765B77BEC|EG-013|STORE|PENDING</x:v>
      </x:c>
      <x:c r="D430" s="37" t="str">
        <x:v>VAR-4B76F765B77BEC|EG-013|STORE</x:v>
      </x:c>
      <x:c r="E430" s="37" t="str">
        <x:v>VAR-4B76F765B77BEC</x:v>
      </x:c>
      <x:c r="F430" s="37" t="str">
        <x:v>MOD-84C29BED1910BB</x:v>
      </x:c>
      <x:c r="G430" s="37" t="str">
        <x:v>Carrier 38KHCT12 1.5HP / White</x:v>
      </x:c>
      <x:c r="H430" s="37" t="str">
        <x:v>الأجهزة المنزلية</x:v>
      </x:c>
      <x:c r="I430" s="37" t="str">
        <x:v>مكيفات هواء</x:v>
      </x:c>
      <x:c r="J430" s="37" t="str">
        <x:v>Carrier</x:v>
      </x:c>
      <x:c r="K430" s="37" t="str">
        <x:v>38KHCT12</x:v>
      </x:c>
      <x:c r="L430" s="37" t="str">
        <x:v>1.5HP | White</x:v>
      </x:c>
      <x:c r="M430" s="37"/>
      <x:c r="N430" s="37"/>
      <x:c r="O430" s="37" t="str">
        <x:v>White</x:v>
      </x:c>
      <x:c r="P430" s="37" t="str">
        <x:v>38KHCT12</x:v>
      </x:c>
      <x:c r="Q430" s="37"/>
      <x:c r="R430" s="37" t="str">
        <x:v>EG-013</x:v>
      </x:c>
      <x:c r="S430" s="37" t="str">
        <x:v>B.TECH</x:v>
      </x:c>
      <x:c r="T430" s="37" t="str">
        <x:v>A</x:v>
      </x:c>
      <x:c r="U430" s="37"/>
      <x:c r="V430" s="37"/>
      <x:c r="W430" s="37" t="str">
        <x:v>https://btech.com/en/c/air-conditioners</x:v>
      </x:c>
      <x:c r="X430" s="37" t="str">
        <x:v>صفحة فئة</x:v>
      </x:c>
      <x:c r="Y430" s="37"/>
      <x:c r="Z430" s="37"/>
      <x:c r="AA430" s="37"/>
      <x:c r="AB430" s="37"/>
      <x:c r="AC430" s="37"/>
      <x:c r="AD430" s="37"/>
      <x:c r="AE430" s="37"/>
      <x:c r="AF430" s="56"/>
      <x:c r="AG430" s="56"/>
      <x:c r="AH430" s="56"/>
      <x:c r="AI430" s="58"/>
      <x:c r="AJ430" s="56"/>
      <x:c r="AK430" s="56"/>
      <x:c r="AL430" s="56"/>
      <x:c r="AM430" s="56"/>
      <x:c r="AN430" s="56"/>
      <x:c r="AO430" s="56" t="str">
        <x:f>IF(OR(AF430="",AD430=""),"",AF430*AD430+IF(AG430="",0,AG430)+IF(AH430="",0,AH430)+IF(AJ430="",0,AJ430)+IF(AK430="",0,AK430)+IF(AL430="",0,AL430)+IF(AM430="",0,AM430))</x:f>
      </x:c>
      <x:c r="AP430" s="56"/>
      <x:c r="AQ430" s="56" t="str">
        <x:f>IF(OR(AO430="",AP430=""),"",AO430-AP430)</x:f>
      </x:c>
      <x:c r="AR430" s="58" t="str">
        <x:f>IF(OR(AP430="",AP430=0,AQ430=""),"",AQ430/AP430)</x:f>
      </x:c>
      <x:c r="AS430" s="58"/>
      <x:c r="AT430" s="37"/>
      <x:c r="AU430" s="37"/>
      <x:c r="AV430" s="37"/>
      <x:c r="AW430" s="56"/>
      <x:c r="AX430" s="56"/>
      <x:c r="AY430" s="37"/>
      <x:c r="AZ430" s="37"/>
      <x:c r="BA430" s="37"/>
      <x:c r="BB430" s="37"/>
      <x:c r="BC430" s="37"/>
      <x:c r="BD430" s="60"/>
      <x:c r="BE430" s="60"/>
      <x:c r="BF430" s="37"/>
      <x:c r="BG430" s="37"/>
      <x:c r="BH430" s="37" t="str">
        <x:v>https://btech.com/en/c/air-conditioners</x:v>
      </x:c>
      <x:c r="BI430" s="37"/>
      <x:c r="BJ430" s="37" t="str">
        <x:v>لم يبدأ</x:v>
      </x:c>
      <x:c r="BK430" s="60" t="n">
        <x:v>46233</x:v>
      </x:c>
      <x:c r="BL430" s="60"/>
      <x:c r="BM430" s="60"/>
      <x:c r="BN430" s="62" t="str">
        <x:f>IF(BM430="","",(NOW()-BM430)*24)</x:f>
      </x:c>
      <x:c r="BO430" s="37" t="str">
        <x:f>IF(BM430="","لم يُرصد",IF(BT430&lt;&gt;TRUE,"غير نشط",IF(BP430="فشل","فشل حالي",IF(BN430&lt;=12,"حديث",IF(BN430&lt;=24,"متأخر","قديم")))))</x:f>
        <x:v>لم يُرصد</x:v>
      </x:c>
      <x:c r="BP430" s="37" t="str">
        <x:v>بانتظار رصد التقسيط</x:v>
      </x:c>
      <x:c r="BQ430" s="37" t="n">
        <x:v>0</x:v>
      </x:c>
      <x:c r="BR430" s="37"/>
      <x:c r="BS430" s="37"/>
      <x:c r="BT430" s="54" t="b">
        <x:v>1</x:v>
      </x:c>
      <x:c r="BU430" s="37" t="str">
        <x:v>يحتاج اكتشاف رابط المنتج</x:v>
      </x:c>
      <x:c r="BV430" s="37" t="str">
        <x:v>Carrier Optimax Split Air Conditioner,1.5 horsepower Only Cooling,White - 38KHCT12</x:v>
      </x:c>
      <x:c r="BW430" s="37" t="str">
        <x:v>الملفات المرفوعة لا تحتوي خطة تقسيط فعلية لهذا الربط؛ الصف مُنشأ كمهمة جمع.</x:v>
      </x:c>
      <x:c r="BX430" s="60" t="n">
        <x:v>46233</x:v>
      </x:c>
      <x:c r="BY430" s="60" t="n">
        <x:v>46233</x:v>
      </x:c>
    </x:row>
    <x:row r="431">
      <x:c r="A431" s="37" t="str">
        <x:v>مهمة جمع أولية</x:v>
      </x:c>
      <x:c r="B431" s="37" t="str">
        <x:v>INSTTASK-AE443B6FD1A5</x:v>
      </x:c>
      <x:c r="C431" s="37" t="str">
        <x:v>VAR-99013134BBFDE9|EG-013|STORE|PENDING</x:v>
      </x:c>
      <x:c r="D431" s="37" t="str">
        <x:v>VAR-99013134BBFDE9|EG-013|STORE</x:v>
      </x:c>
      <x:c r="E431" s="37" t="str">
        <x:v>VAR-99013134BBFDE9</x:v>
      </x:c>
      <x:c r="F431" s="37" t="str">
        <x:v>MOD-84C29BED1910BB</x:v>
      </x:c>
      <x:c r="G431" s="37" t="str">
        <x:v>Carrier 38KHCT12 Split | 1.5 HP | White</x:v>
      </x:c>
      <x:c r="H431" s="37" t="str">
        <x:v>الأجهزة المنزلية</x:v>
      </x:c>
      <x:c r="I431" s="37" t="str">
        <x:v>مكيفات هواء</x:v>
      </x:c>
      <x:c r="J431" s="37" t="str">
        <x:v>Carrier</x:v>
      </x:c>
      <x:c r="K431" s="37" t="str">
        <x:v>38KHCT12</x:v>
      </x:c>
      <x:c r="L431" s="37" t="str">
        <x:v>Split | 1.5 HP | White</x:v>
      </x:c>
      <x:c r="M431" s="37"/>
      <x:c r="N431" s="37"/>
      <x:c r="O431" s="37" t="str">
        <x:v>White</x:v>
      </x:c>
      <x:c r="P431" s="37" t="str">
        <x:v>38KHCT12</x:v>
      </x:c>
      <x:c r="Q431" s="37"/>
      <x:c r="R431" s="37" t="str">
        <x:v>EG-013</x:v>
      </x:c>
      <x:c r="S431" s="37" t="str">
        <x:v>B.TECH</x:v>
      </x:c>
      <x:c r="T431" s="37" t="str">
        <x:v>A</x:v>
      </x:c>
      <x:c r="U431" s="37"/>
      <x:c r="V431" s="37"/>
      <x:c r="W431" s="37" t="str">
        <x:v>https://btech.com/en/p/carrier-conditioner-1-5hp-38khct12</x:v>
      </x:c>
      <x:c r="X431" s="37" t="str">
        <x:v>رابط منتج مباشر</x:v>
      </x:c>
      <x:c r="Y431" s="37"/>
      <x:c r="Z431" s="37"/>
      <x:c r="AA431" s="37"/>
      <x:c r="AB431" s="37"/>
      <x:c r="AC431" s="37"/>
      <x:c r="AD431" s="37"/>
      <x:c r="AE431" s="37"/>
      <x:c r="AF431" s="56"/>
      <x:c r="AG431" s="56"/>
      <x:c r="AH431" s="56"/>
      <x:c r="AI431" s="58"/>
      <x:c r="AJ431" s="56"/>
      <x:c r="AK431" s="56"/>
      <x:c r="AL431" s="56"/>
      <x:c r="AM431" s="56"/>
      <x:c r="AN431" s="56"/>
      <x:c r="AO431" s="56" t="str">
        <x:f>IF(OR(AF431="",AD431=""),"",AF431*AD431+IF(AG431="",0,AG431)+IF(AH431="",0,AH431)+IF(AJ431="",0,AJ431)+IF(AK431="",0,AK431)+IF(AL431="",0,AL431)+IF(AM431="",0,AM431))</x:f>
      </x:c>
      <x:c r="AP431" s="56"/>
      <x:c r="AQ431" s="56" t="str">
        <x:f>IF(OR(AO431="",AP431=""),"",AO431-AP431)</x:f>
      </x:c>
      <x:c r="AR431" s="58" t="str">
        <x:f>IF(OR(AP431="",AP431=0,AQ431=""),"",AQ431/AP431)</x:f>
      </x:c>
      <x:c r="AS431" s="58"/>
      <x:c r="AT431" s="37"/>
      <x:c r="AU431" s="37"/>
      <x:c r="AV431" s="37"/>
      <x:c r="AW431" s="56"/>
      <x:c r="AX431" s="56"/>
      <x:c r="AY431" s="37"/>
      <x:c r="AZ431" s="37"/>
      <x:c r="BA431" s="37"/>
      <x:c r="BB431" s="37"/>
      <x:c r="BC431" s="37"/>
      <x:c r="BD431" s="60"/>
      <x:c r="BE431" s="60"/>
      <x:c r="BF431" s="37"/>
      <x:c r="BG431" s="37"/>
      <x:c r="BH431" s="37" t="str">
        <x:v>https://btech.com/en/p/carrier-conditioner-1-5hp-38khct12</x:v>
      </x:c>
      <x:c r="BI431" s="37"/>
      <x:c r="BJ431" s="37" t="str">
        <x:v>لم يبدأ</x:v>
      </x:c>
      <x:c r="BK431" s="60" t="n">
        <x:v>46233</x:v>
      </x:c>
      <x:c r="BL431" s="60"/>
      <x:c r="BM431" s="60"/>
      <x:c r="BN431" s="62" t="str">
        <x:f>IF(BM431="","",(NOW()-BM431)*24)</x:f>
      </x:c>
      <x:c r="BO431" s="37" t="str">
        <x:f>IF(BM431="","لم يُرصد",IF(BT431&lt;&gt;TRUE,"غير نشط",IF(BP431="فشل","فشل حالي",IF(BN431&lt;=12,"حديث",IF(BN431&lt;=24,"متأخر","قديم")))))</x:f>
        <x:v>لم يُرصد</x:v>
      </x:c>
      <x:c r="BP431" s="37" t="str">
        <x:v>بانتظار رصد التقسيط</x:v>
      </x:c>
      <x:c r="BQ431" s="37" t="n">
        <x:v>0</x:v>
      </x:c>
      <x:c r="BR431" s="37"/>
      <x:c r="BS431" s="37"/>
      <x:c r="BT431" s="54" t="b">
        <x:v>1</x:v>
      </x:c>
      <x:c r="BU431" s="37" t="str">
        <x:v>مهمة جاهزة لأول رصد</x:v>
      </x:c>
      <x:c r="BV431" s="37" t="str"/>
      <x:c r="BW431" s="37" t="str">
        <x:v>الملفات المرفوعة لا تحتوي خطة تقسيط فعلية لهذا الربط؛ الصف مُنشأ كمهمة جمع. | Catalogue title: Carrier Optimax Split Air Conditioner,1.5 horsepower Only Cooling,White - 38KHCT12</x:v>
      </x:c>
      <x:c r="BX431" s="60" t="n">
        <x:v>46233</x:v>
      </x:c>
      <x:c r="BY431" s="60" t="n">
        <x:v>46233</x:v>
      </x:c>
    </x:row>
    <x:row r="432">
      <x:c r="A432" s="37" t="str">
        <x:v>مهمة جمع أولية</x:v>
      </x:c>
      <x:c r="B432" s="37" t="str">
        <x:v>INSTTASK-F49D696BA1A4</x:v>
      </x:c>
      <x:c r="C432" s="37" t="str">
        <x:v>VAR-48EBD24EEBD071|EG-013|STORE|PENDING</x:v>
      </x:c>
      <x:c r="D432" s="37" t="str">
        <x:v>VAR-48EBD24EEBD071|EG-013|STORE</x:v>
      </x:c>
      <x:c r="E432" s="37" t="str">
        <x:v>VAR-48EBD24EEBD071</x:v>
      </x:c>
      <x:c r="F432" s="37" t="str">
        <x:v>MOD-FA51DC985A897B</x:v>
      </x:c>
      <x:c r="G432" s="37" t="str">
        <x:v>Carrier 53KHCT12 1.5HP / White</x:v>
      </x:c>
      <x:c r="H432" s="37" t="str">
        <x:v>الأجهزة المنزلية</x:v>
      </x:c>
      <x:c r="I432" s="37" t="str">
        <x:v>مكيفات هواء</x:v>
      </x:c>
      <x:c r="J432" s="37" t="str">
        <x:v>Carrier</x:v>
      </x:c>
      <x:c r="K432" s="37" t="str">
        <x:v>53KHCT12</x:v>
      </x:c>
      <x:c r="L432" s="37" t="str">
        <x:v>1.5HP | White</x:v>
      </x:c>
      <x:c r="M432" s="37"/>
      <x:c r="N432" s="37"/>
      <x:c r="O432" s="37" t="str">
        <x:v>White</x:v>
      </x:c>
      <x:c r="P432" s="37" t="str">
        <x:v>53KHCT12</x:v>
      </x:c>
      <x:c r="Q432" s="37"/>
      <x:c r="R432" s="37" t="str">
        <x:v>EG-013</x:v>
      </x:c>
      <x:c r="S432" s="37" t="str">
        <x:v>B.TECH</x:v>
      </x:c>
      <x:c r="T432" s="37" t="str">
        <x:v>A</x:v>
      </x:c>
      <x:c r="U432" s="37"/>
      <x:c r="V432" s="37"/>
      <x:c r="W432" s="37" t="str">
        <x:v>https://btech.com/en/c/air-conditioners</x:v>
      </x:c>
      <x:c r="X432" s="37" t="str">
        <x:v>صفحة فئة</x:v>
      </x:c>
      <x:c r="Y432" s="37"/>
      <x:c r="Z432" s="37"/>
      <x:c r="AA432" s="37"/>
      <x:c r="AB432" s="37"/>
      <x:c r="AC432" s="37"/>
      <x:c r="AD432" s="37"/>
      <x:c r="AE432" s="37"/>
      <x:c r="AF432" s="56"/>
      <x:c r="AG432" s="56"/>
      <x:c r="AH432" s="56"/>
      <x:c r="AI432" s="58"/>
      <x:c r="AJ432" s="56"/>
      <x:c r="AK432" s="56"/>
      <x:c r="AL432" s="56"/>
      <x:c r="AM432" s="56"/>
      <x:c r="AN432" s="56"/>
      <x:c r="AO432" s="56" t="str">
        <x:f>IF(OR(AF432="",AD432=""),"",AF432*AD432+IF(AG432="",0,AG432)+IF(AH432="",0,AH432)+IF(AJ432="",0,AJ432)+IF(AK432="",0,AK432)+IF(AL432="",0,AL432)+IF(AM432="",0,AM432))</x:f>
      </x:c>
      <x:c r="AP432" s="56"/>
      <x:c r="AQ432" s="56" t="str">
        <x:f>IF(OR(AO432="",AP432=""),"",AO432-AP432)</x:f>
      </x:c>
      <x:c r="AR432" s="58" t="str">
        <x:f>IF(OR(AP432="",AP432=0,AQ432=""),"",AQ432/AP432)</x:f>
      </x:c>
      <x:c r="AS432" s="58"/>
      <x:c r="AT432" s="37"/>
      <x:c r="AU432" s="37"/>
      <x:c r="AV432" s="37"/>
      <x:c r="AW432" s="56"/>
      <x:c r="AX432" s="56"/>
      <x:c r="AY432" s="37"/>
      <x:c r="AZ432" s="37"/>
      <x:c r="BA432" s="37"/>
      <x:c r="BB432" s="37"/>
      <x:c r="BC432" s="37"/>
      <x:c r="BD432" s="60"/>
      <x:c r="BE432" s="60"/>
      <x:c r="BF432" s="37"/>
      <x:c r="BG432" s="37"/>
      <x:c r="BH432" s="37" t="str">
        <x:v>https://btech.com/en/c/air-conditioners</x:v>
      </x:c>
      <x:c r="BI432" s="37"/>
      <x:c r="BJ432" s="37" t="str">
        <x:v>لم يبدأ</x:v>
      </x:c>
      <x:c r="BK432" s="60" t="n">
        <x:v>46233</x:v>
      </x:c>
      <x:c r="BL432" s="60"/>
      <x:c r="BM432" s="60"/>
      <x:c r="BN432" s="62" t="str">
        <x:f>IF(BM432="","",(NOW()-BM432)*24)</x:f>
      </x:c>
      <x:c r="BO432" s="37" t="str">
        <x:f>IF(BM432="","لم يُرصد",IF(BT432&lt;&gt;TRUE,"غير نشط",IF(BP432="فشل","فشل حالي",IF(BN432&lt;=12,"حديث",IF(BN432&lt;=24,"متأخر","قديم")))))</x:f>
        <x:v>لم يُرصد</x:v>
      </x:c>
      <x:c r="BP432" s="37" t="str">
        <x:v>بانتظار رصد التقسيط</x:v>
      </x:c>
      <x:c r="BQ432" s="37" t="n">
        <x:v>0</x:v>
      </x:c>
      <x:c r="BR432" s="37"/>
      <x:c r="BS432" s="37"/>
      <x:c r="BT432" s="54" t="b">
        <x:v>1</x:v>
      </x:c>
      <x:c r="BU432" s="37" t="str">
        <x:v>يحتاج اكتشاف رابط المنتج</x:v>
      </x:c>
      <x:c r="BV432" s="37" t="str">
        <x:v>Carrier Optimax Split Air Conditioner,1.5 horsepower Only Cooling,White - 53KHCT12</x:v>
      </x:c>
      <x:c r="BW432" s="37" t="str">
        <x:v>الملفات المرفوعة لا تحتوي خطة تقسيط فعلية لهذا الربط؛ الصف مُنشأ كمهمة جمع.</x:v>
      </x:c>
      <x:c r="BX432" s="60" t="n">
        <x:v>46233</x:v>
      </x:c>
      <x:c r="BY432" s="60" t="n">
        <x:v>46233</x:v>
      </x:c>
    </x:row>
    <x:row r="433">
      <x:c r="A433" s="37" t="str">
        <x:v>مهمة جمع أولية</x:v>
      </x:c>
      <x:c r="B433" s="37" t="str">
        <x:v>INSTTASK-E167820016C1</x:v>
      </x:c>
      <x:c r="C433" s="37" t="str">
        <x:v>VAR-40ACE8F8827618|EG-013|STORE|PENDING</x:v>
      </x:c>
      <x:c r="D433" s="37" t="str">
        <x:v>VAR-40ACE8F8827618|EG-013|STORE</x:v>
      </x:c>
      <x:c r="E433" s="37" t="str">
        <x:v>VAR-40ACE8F8827618</x:v>
      </x:c>
      <x:c r="F433" s="37" t="str">
        <x:v>MOD-FA51DC985A897B</x:v>
      </x:c>
      <x:c r="G433" s="37" t="str">
        <x:v>Carrier 53KHCT12 Split | 1.5 HP | White</x:v>
      </x:c>
      <x:c r="H433" s="37" t="str">
        <x:v>الأجهزة المنزلية</x:v>
      </x:c>
      <x:c r="I433" s="37" t="str">
        <x:v>مكيفات هواء</x:v>
      </x:c>
      <x:c r="J433" s="37" t="str">
        <x:v>Carrier</x:v>
      </x:c>
      <x:c r="K433" s="37" t="str">
        <x:v>53KHCT12</x:v>
      </x:c>
      <x:c r="L433" s="37" t="str">
        <x:v>Split | 1.5 HP | White</x:v>
      </x:c>
      <x:c r="M433" s="37"/>
      <x:c r="N433" s="37"/>
      <x:c r="O433" s="37" t="str">
        <x:v>White</x:v>
      </x:c>
      <x:c r="P433" s="37" t="str">
        <x:v>53KHCT12</x:v>
      </x:c>
      <x:c r="Q433" s="37"/>
      <x:c r="R433" s="37" t="str">
        <x:v>EG-013</x:v>
      </x:c>
      <x:c r="S433" s="37" t="str">
        <x:v>B.TECH</x:v>
      </x:c>
      <x:c r="T433" s="37" t="str">
        <x:v>A</x:v>
      </x:c>
      <x:c r="U433" s="37"/>
      <x:c r="V433" s="37"/>
      <x:c r="W433" s="37" t="str">
        <x:v>https://btech.com/en/p/carrier-optimax-split-air-conditioner-cooling-only-1-5-hp-53khct12-2022</x:v>
      </x:c>
      <x:c r="X433" s="37" t="str">
        <x:v>رابط منتج مباشر</x:v>
      </x:c>
      <x:c r="Y433" s="37"/>
      <x:c r="Z433" s="37"/>
      <x:c r="AA433" s="37"/>
      <x:c r="AB433" s="37"/>
      <x:c r="AC433" s="37"/>
      <x:c r="AD433" s="37"/>
      <x:c r="AE433" s="37"/>
      <x:c r="AF433" s="56"/>
      <x:c r="AG433" s="56"/>
      <x:c r="AH433" s="56"/>
      <x:c r="AI433" s="58"/>
      <x:c r="AJ433" s="56"/>
      <x:c r="AK433" s="56"/>
      <x:c r="AL433" s="56"/>
      <x:c r="AM433" s="56"/>
      <x:c r="AN433" s="56"/>
      <x:c r="AO433" s="56" t="str">
        <x:f>IF(OR(AF433="",AD433=""),"",AF433*AD433+IF(AG433="",0,AG433)+IF(AH433="",0,AH433)+IF(AJ433="",0,AJ433)+IF(AK433="",0,AK433)+IF(AL433="",0,AL433)+IF(AM433="",0,AM433))</x:f>
      </x:c>
      <x:c r="AP433" s="56"/>
      <x:c r="AQ433" s="56" t="str">
        <x:f>IF(OR(AO433="",AP433=""),"",AO433-AP433)</x:f>
      </x:c>
      <x:c r="AR433" s="58" t="str">
        <x:f>IF(OR(AP433="",AP433=0,AQ433=""),"",AQ433/AP433)</x:f>
      </x:c>
      <x:c r="AS433" s="58"/>
      <x:c r="AT433" s="37"/>
      <x:c r="AU433" s="37"/>
      <x:c r="AV433" s="37"/>
      <x:c r="AW433" s="56"/>
      <x:c r="AX433" s="56"/>
      <x:c r="AY433" s="37"/>
      <x:c r="AZ433" s="37"/>
      <x:c r="BA433" s="37"/>
      <x:c r="BB433" s="37"/>
      <x:c r="BC433" s="37"/>
      <x:c r="BD433" s="60"/>
      <x:c r="BE433" s="60"/>
      <x:c r="BF433" s="37"/>
      <x:c r="BG433" s="37"/>
      <x:c r="BH433" s="37" t="str">
        <x:v>https://btech.com/en/p/carrier-optimax-split-air-conditioner-cooling-only-1-5-hp-53khct12-2022</x:v>
      </x:c>
      <x:c r="BI433" s="37"/>
      <x:c r="BJ433" s="37" t="str">
        <x:v>لم يبدأ</x:v>
      </x:c>
      <x:c r="BK433" s="60" t="n">
        <x:v>46233</x:v>
      </x:c>
      <x:c r="BL433" s="60"/>
      <x:c r="BM433" s="60"/>
      <x:c r="BN433" s="62" t="str">
        <x:f>IF(BM433="","",(NOW()-BM433)*24)</x:f>
      </x:c>
      <x:c r="BO433" s="37" t="str">
        <x:f>IF(BM433="","لم يُرصد",IF(BT433&lt;&gt;TRUE,"غير نشط",IF(BP433="فشل","فشل حالي",IF(BN433&lt;=12,"حديث",IF(BN433&lt;=24,"متأخر","قديم")))))</x:f>
        <x:v>لم يُرصد</x:v>
      </x:c>
      <x:c r="BP433" s="37" t="str">
        <x:v>بانتظار رصد التقسيط</x:v>
      </x:c>
      <x:c r="BQ433" s="37" t="n">
        <x:v>0</x:v>
      </x:c>
      <x:c r="BR433" s="37"/>
      <x:c r="BS433" s="37"/>
      <x:c r="BT433" s="54" t="b">
        <x:v>1</x:v>
      </x:c>
      <x:c r="BU433" s="37" t="str">
        <x:v>مهمة جاهزة لأول رصد</x:v>
      </x:c>
      <x:c r="BV433" s="37" t="str"/>
      <x:c r="BW433" s="37" t="str">
        <x:v>الملفات المرفوعة لا تحتوي خطة تقسيط فعلية لهذا الربط؛ الصف مُنشأ كمهمة جمع. | Catalogue title: Carrier Optimax Split Air Conditioner,1.5 horsepower Only Cooling,White - 53KHCT12</x:v>
      </x:c>
      <x:c r="BX433" s="60" t="n">
        <x:v>46233</x:v>
      </x:c>
      <x:c r="BY433" s="60" t="n">
        <x:v>46233</x:v>
      </x:c>
    </x:row>
    <x:row r="434">
      <x:c r="A434" s="37" t="str">
        <x:v>مهمة جمع أولية</x:v>
      </x:c>
      <x:c r="B434" s="37" t="str">
        <x:v>INSTTASK-82DA6790D909</x:v>
      </x:c>
      <x:c r="C434" s="37" t="str">
        <x:v>VAR-D2C4FF3C92A94B|EG-013|STORE|PENDING</x:v>
      </x:c>
      <x:c r="D434" s="37" t="str">
        <x:v>VAR-D2C4FF3C92A94B|EG-013|STORE</x:v>
      </x:c>
      <x:c r="E434" s="37" t="str">
        <x:v>VAR-D2C4FF3C92A94B</x:v>
      </x:c>
      <x:c r="F434" s="37" t="str">
        <x:v>MOD-2A3FE2B00272E8</x:v>
      </x:c>
      <x:c r="G434" s="37" t="str">
        <x:v>Carrier 53KHCT18N-708 2.25HP / White</x:v>
      </x:c>
      <x:c r="H434" s="37" t="str">
        <x:v>الأجهزة المنزلية</x:v>
      </x:c>
      <x:c r="I434" s="37" t="str">
        <x:v>مكيفات هواء</x:v>
      </x:c>
      <x:c r="J434" s="37" t="str">
        <x:v>Carrier</x:v>
      </x:c>
      <x:c r="K434" s="37" t="str">
        <x:v>53KHCT18N-708</x:v>
      </x:c>
      <x:c r="L434" s="37" t="str">
        <x:v>2.25HP | White</x:v>
      </x:c>
      <x:c r="M434" s="37"/>
      <x:c r="N434" s="37"/>
      <x:c r="O434" s="37" t="str">
        <x:v>White</x:v>
      </x:c>
      <x:c r="P434" s="37" t="str">
        <x:v>53KHCT18N-708</x:v>
      </x:c>
      <x:c r="Q434" s="37"/>
      <x:c r="R434" s="37" t="str">
        <x:v>EG-013</x:v>
      </x:c>
      <x:c r="S434" s="37" t="str">
        <x:v>B.TECH</x:v>
      </x:c>
      <x:c r="T434" s="37" t="str">
        <x:v>A</x:v>
      </x:c>
      <x:c r="U434" s="37"/>
      <x:c r="V434" s="37"/>
      <x:c r="W434" s="37" t="str">
        <x:v>https://btech.com/en/c/air-conditioners</x:v>
      </x:c>
      <x:c r="X434" s="37" t="str">
        <x:v>صفحة فئة</x:v>
      </x:c>
      <x:c r="Y434" s="37"/>
      <x:c r="Z434" s="37"/>
      <x:c r="AA434" s="37"/>
      <x:c r="AB434" s="37"/>
      <x:c r="AC434" s="37"/>
      <x:c r="AD434" s="37"/>
      <x:c r="AE434" s="37"/>
      <x:c r="AF434" s="56"/>
      <x:c r="AG434" s="56"/>
      <x:c r="AH434" s="56"/>
      <x:c r="AI434" s="58"/>
      <x:c r="AJ434" s="56"/>
      <x:c r="AK434" s="56"/>
      <x:c r="AL434" s="56"/>
      <x:c r="AM434" s="56"/>
      <x:c r="AN434" s="56"/>
      <x:c r="AO434" s="56" t="str">
        <x:f>IF(OR(AF434="",AD434=""),"",AF434*AD434+IF(AG434="",0,AG434)+IF(AH434="",0,AH434)+IF(AJ434="",0,AJ434)+IF(AK434="",0,AK434)+IF(AL434="",0,AL434)+IF(AM434="",0,AM434))</x:f>
      </x:c>
      <x:c r="AP434" s="56"/>
      <x:c r="AQ434" s="56" t="str">
        <x:f>IF(OR(AO434="",AP434=""),"",AO434-AP434)</x:f>
      </x:c>
      <x:c r="AR434" s="58" t="str">
        <x:f>IF(OR(AP434="",AP434=0,AQ434=""),"",AQ434/AP434)</x:f>
      </x:c>
      <x:c r="AS434" s="58"/>
      <x:c r="AT434" s="37"/>
      <x:c r="AU434" s="37"/>
      <x:c r="AV434" s="37"/>
      <x:c r="AW434" s="56"/>
      <x:c r="AX434" s="56"/>
      <x:c r="AY434" s="37"/>
      <x:c r="AZ434" s="37"/>
      <x:c r="BA434" s="37"/>
      <x:c r="BB434" s="37"/>
      <x:c r="BC434" s="37"/>
      <x:c r="BD434" s="60"/>
      <x:c r="BE434" s="60"/>
      <x:c r="BF434" s="37"/>
      <x:c r="BG434" s="37"/>
      <x:c r="BH434" s="37" t="str">
        <x:v>https://btech.com/en/c/air-conditioners</x:v>
      </x:c>
      <x:c r="BI434" s="37"/>
      <x:c r="BJ434" s="37" t="str">
        <x:v>لم يبدأ</x:v>
      </x:c>
      <x:c r="BK434" s="60" t="n">
        <x:v>46233</x:v>
      </x:c>
      <x:c r="BL434" s="60"/>
      <x:c r="BM434" s="60"/>
      <x:c r="BN434" s="62" t="str">
        <x:f>IF(BM434="","",(NOW()-BM434)*24)</x:f>
      </x:c>
      <x:c r="BO434" s="37" t="str">
        <x:f>IF(BM434="","لم يُرصد",IF(BT434&lt;&gt;TRUE,"غير نشط",IF(BP434="فشل","فشل حالي",IF(BN434&lt;=12,"حديث",IF(BN434&lt;=24,"متأخر","قديم")))))</x:f>
        <x:v>لم يُرصد</x:v>
      </x:c>
      <x:c r="BP434" s="37" t="str">
        <x:v>بانتظار رصد التقسيط</x:v>
      </x:c>
      <x:c r="BQ434" s="37" t="n">
        <x:v>0</x:v>
      </x:c>
      <x:c r="BR434" s="37"/>
      <x:c r="BS434" s="37"/>
      <x:c r="BT434" s="54" t="b">
        <x:v>1</x:v>
      </x:c>
      <x:c r="BU434" s="37" t="str">
        <x:v>يحتاج اكتشاف رابط المنتج</x:v>
      </x:c>
      <x:c r="BV434" s="37" t="str">
        <x:v>Carrier Optimax Split Air Conditioner,2.25 horsepower Only Cooling,White - 53KHCT18N-708</x:v>
      </x:c>
      <x:c r="BW434" s="37" t="str">
        <x:v>الملفات المرفوعة لا تحتوي خطة تقسيط فعلية لهذا الربط؛ الصف مُنشأ كمهمة جمع.</x:v>
      </x:c>
      <x:c r="BX434" s="60" t="n">
        <x:v>46233</x:v>
      </x:c>
      <x:c r="BY434" s="60" t="n">
        <x:v>46233</x:v>
      </x:c>
    </x:row>
    <x:row r="435">
      <x:c r="A435" s="37" t="str">
        <x:v>مهمة جمع أولية</x:v>
      </x:c>
      <x:c r="B435" s="37" t="str">
        <x:v>INSTTASK-7ABE366FA2F5</x:v>
      </x:c>
      <x:c r="C435" s="37" t="str">
        <x:v>VAR-6211EB932B0624|EG-013|STORE|PENDING</x:v>
      </x:c>
      <x:c r="D435" s="37" t="str">
        <x:v>VAR-6211EB932B0624|EG-013|STORE</x:v>
      </x:c>
      <x:c r="E435" s="37" t="str">
        <x:v>VAR-6211EB932B0624</x:v>
      </x:c>
      <x:c r="F435" s="37" t="str">
        <x:v>MOD-2A3FE2B00272E8</x:v>
      </x:c>
      <x:c r="G435" s="37" t="str">
        <x:v>Carrier 53KHCT18N-708 Split | 2.25 HP | White</x:v>
      </x:c>
      <x:c r="H435" s="37" t="str">
        <x:v>الأجهزة المنزلية</x:v>
      </x:c>
      <x:c r="I435" s="37" t="str">
        <x:v>مكيفات هواء</x:v>
      </x:c>
      <x:c r="J435" s="37" t="str">
        <x:v>Carrier</x:v>
      </x:c>
      <x:c r="K435" s="37" t="str">
        <x:v>53KHCT18N-708</x:v>
      </x:c>
      <x:c r="L435" s="37" t="str">
        <x:v>Split | 2.25 HP | White</x:v>
      </x:c>
      <x:c r="M435" s="37"/>
      <x:c r="N435" s="37"/>
      <x:c r="O435" s="37" t="str">
        <x:v>White</x:v>
      </x:c>
      <x:c r="P435" s="37" t="str">
        <x:v>53KHCT18N-708</x:v>
      </x:c>
      <x:c r="Q435" s="37"/>
      <x:c r="R435" s="37" t="str">
        <x:v>EG-013</x:v>
      </x:c>
      <x:c r="S435" s="37" t="str">
        <x:v>B.TECH</x:v>
      </x:c>
      <x:c r="T435" s="37" t="str">
        <x:v>A</x:v>
      </x:c>
      <x:c r="U435" s="37"/>
      <x:c r="V435" s="37"/>
      <x:c r="W435" s="37" t="str">
        <x:v>https://btech.com/en/p/carrier-spilt-airconditioner-2-25-hp-coo-white-53khct18n-708</x:v>
      </x:c>
      <x:c r="X435" s="37" t="str">
        <x:v>رابط منتج مباشر</x:v>
      </x:c>
      <x:c r="Y435" s="37"/>
      <x:c r="Z435" s="37"/>
      <x:c r="AA435" s="37"/>
      <x:c r="AB435" s="37"/>
      <x:c r="AC435" s="37"/>
      <x:c r="AD435" s="37"/>
      <x:c r="AE435" s="37"/>
      <x:c r="AF435" s="56"/>
      <x:c r="AG435" s="56"/>
      <x:c r="AH435" s="56"/>
      <x:c r="AI435" s="58"/>
      <x:c r="AJ435" s="56"/>
      <x:c r="AK435" s="56"/>
      <x:c r="AL435" s="56"/>
      <x:c r="AM435" s="56"/>
      <x:c r="AN435" s="56"/>
      <x:c r="AO435" s="56" t="str">
        <x:f>IF(OR(AF435="",AD435=""),"",AF435*AD435+IF(AG435="",0,AG435)+IF(AH435="",0,AH435)+IF(AJ435="",0,AJ435)+IF(AK435="",0,AK435)+IF(AL435="",0,AL435)+IF(AM435="",0,AM435))</x:f>
      </x:c>
      <x:c r="AP435" s="56"/>
      <x:c r="AQ435" s="56" t="str">
        <x:f>IF(OR(AO435="",AP435=""),"",AO435-AP435)</x:f>
      </x:c>
      <x:c r="AR435" s="58" t="str">
        <x:f>IF(OR(AP435="",AP435=0,AQ435=""),"",AQ435/AP435)</x:f>
      </x:c>
      <x:c r="AS435" s="58"/>
      <x:c r="AT435" s="37"/>
      <x:c r="AU435" s="37"/>
      <x:c r="AV435" s="37"/>
      <x:c r="AW435" s="56"/>
      <x:c r="AX435" s="56"/>
      <x:c r="AY435" s="37"/>
      <x:c r="AZ435" s="37"/>
      <x:c r="BA435" s="37"/>
      <x:c r="BB435" s="37"/>
      <x:c r="BC435" s="37"/>
      <x:c r="BD435" s="60"/>
      <x:c r="BE435" s="60"/>
      <x:c r="BF435" s="37"/>
      <x:c r="BG435" s="37"/>
      <x:c r="BH435" s="37" t="str">
        <x:v>https://btech.com/en/p/carrier-spilt-airconditioner-2-25-hp-coo-white-53khct18n-708</x:v>
      </x:c>
      <x:c r="BI435" s="37"/>
      <x:c r="BJ435" s="37" t="str">
        <x:v>لم يبدأ</x:v>
      </x:c>
      <x:c r="BK435" s="60" t="n">
        <x:v>46233</x:v>
      </x:c>
      <x:c r="BL435" s="60"/>
      <x:c r="BM435" s="60"/>
      <x:c r="BN435" s="62" t="str">
        <x:f>IF(BM435="","",(NOW()-BM435)*24)</x:f>
      </x:c>
      <x:c r="BO435" s="37" t="str">
        <x:f>IF(BM435="","لم يُرصد",IF(BT435&lt;&gt;TRUE,"غير نشط",IF(BP435="فشل","فشل حالي",IF(BN435&lt;=12,"حديث",IF(BN435&lt;=24,"متأخر","قديم")))))</x:f>
        <x:v>لم يُرصد</x:v>
      </x:c>
      <x:c r="BP435" s="37" t="str">
        <x:v>بانتظار رصد التقسيط</x:v>
      </x:c>
      <x:c r="BQ435" s="37" t="n">
        <x:v>0</x:v>
      </x:c>
      <x:c r="BR435" s="37"/>
      <x:c r="BS435" s="37"/>
      <x:c r="BT435" s="54" t="b">
        <x:v>1</x:v>
      </x:c>
      <x:c r="BU435" s="37" t="str">
        <x:v>مهمة جاهزة لأول رصد</x:v>
      </x:c>
      <x:c r="BV435" s="37" t="str"/>
      <x:c r="BW435" s="37" t="str">
        <x:v>الملفات المرفوعة لا تحتوي خطة تقسيط فعلية لهذا الربط؛ الصف مُنشأ كمهمة جمع. | Catalogue title: Carrier Optimax Split Air Conditioner,2.25 horsepower Only Cooling,White - 53KHCT18N-708</x:v>
      </x:c>
      <x:c r="BX435" s="60" t="n">
        <x:v>46233</x:v>
      </x:c>
      <x:c r="BY435" s="60" t="n">
        <x:v>46233</x:v>
      </x:c>
    </x:row>
    <x:row r="436">
      <x:c r="A436" s="37" t="str">
        <x:v>مهمة جمع أولية</x:v>
      </x:c>
      <x:c r="B436" s="37" t="str">
        <x:v>INSTTASK-B640963F67A3</x:v>
      </x:c>
      <x:c r="C436" s="37" t="str">
        <x:v>VAR-B01DEA3D1F5CC1|EG-013|STORE|PENDING</x:v>
      </x:c>
      <x:c r="D436" s="37" t="str">
        <x:v>VAR-B01DEA3D1F5CC1|EG-013|STORE</x:v>
      </x:c>
      <x:c r="E436" s="37" t="str">
        <x:v>VAR-B01DEA3D1F5CC1</x:v>
      </x:c>
      <x:c r="F436" s="37" t="str">
        <x:v>MOD-488877F32F9688</x:v>
      </x:c>
      <x:c r="G436" s="37" t="str">
        <x:v>Carrier 53KHCT24N-708 3HP / White</x:v>
      </x:c>
      <x:c r="H436" s="37" t="str">
        <x:v>الأجهزة المنزلية</x:v>
      </x:c>
      <x:c r="I436" s="37" t="str">
        <x:v>مكيفات هواء</x:v>
      </x:c>
      <x:c r="J436" s="37" t="str">
        <x:v>Carrier</x:v>
      </x:c>
      <x:c r="K436" s="37" t="str">
        <x:v>53KHCT24N-708</x:v>
      </x:c>
      <x:c r="L436" s="37" t="str">
        <x:v>3HP | White</x:v>
      </x:c>
      <x:c r="M436" s="37"/>
      <x:c r="N436" s="37"/>
      <x:c r="O436" s="37" t="str">
        <x:v>White</x:v>
      </x:c>
      <x:c r="P436" s="37" t="str">
        <x:v>53KHCT24N-708</x:v>
      </x:c>
      <x:c r="Q436" s="37"/>
      <x:c r="R436" s="37" t="str">
        <x:v>EG-013</x:v>
      </x:c>
      <x:c r="S436" s="37" t="str">
        <x:v>B.TECH</x:v>
      </x:c>
      <x:c r="T436" s="37" t="str">
        <x:v>A</x:v>
      </x:c>
      <x:c r="U436" s="37"/>
      <x:c r="V436" s="37"/>
      <x:c r="W436" s="37" t="str">
        <x:v>https://btech.com/en/c/air-conditioners</x:v>
      </x:c>
      <x:c r="X436" s="37" t="str">
        <x:v>صفحة فئة</x:v>
      </x:c>
      <x:c r="Y436" s="37"/>
      <x:c r="Z436" s="37"/>
      <x:c r="AA436" s="37"/>
      <x:c r="AB436" s="37"/>
      <x:c r="AC436" s="37"/>
      <x:c r="AD436" s="37"/>
      <x:c r="AE436" s="37"/>
      <x:c r="AF436" s="56"/>
      <x:c r="AG436" s="56"/>
      <x:c r="AH436" s="56"/>
      <x:c r="AI436" s="58"/>
      <x:c r="AJ436" s="56"/>
      <x:c r="AK436" s="56"/>
      <x:c r="AL436" s="56"/>
      <x:c r="AM436" s="56"/>
      <x:c r="AN436" s="56"/>
      <x:c r="AO436" s="56" t="str">
        <x:f>IF(OR(AF436="",AD436=""),"",AF436*AD436+IF(AG436="",0,AG436)+IF(AH436="",0,AH436)+IF(AJ436="",0,AJ436)+IF(AK436="",0,AK436)+IF(AL436="",0,AL436)+IF(AM436="",0,AM436))</x:f>
      </x:c>
      <x:c r="AP436" s="56"/>
      <x:c r="AQ436" s="56" t="str">
        <x:f>IF(OR(AO436="",AP436=""),"",AO436-AP436)</x:f>
      </x:c>
      <x:c r="AR436" s="58" t="str">
        <x:f>IF(OR(AP436="",AP436=0,AQ436=""),"",AQ436/AP436)</x:f>
      </x:c>
      <x:c r="AS436" s="58"/>
      <x:c r="AT436" s="37"/>
      <x:c r="AU436" s="37"/>
      <x:c r="AV436" s="37"/>
      <x:c r="AW436" s="56"/>
      <x:c r="AX436" s="56"/>
      <x:c r="AY436" s="37"/>
      <x:c r="AZ436" s="37"/>
      <x:c r="BA436" s="37"/>
      <x:c r="BB436" s="37"/>
      <x:c r="BC436" s="37"/>
      <x:c r="BD436" s="60"/>
      <x:c r="BE436" s="60"/>
      <x:c r="BF436" s="37"/>
      <x:c r="BG436" s="37"/>
      <x:c r="BH436" s="37" t="str">
        <x:v>https://btech.com/en/c/air-conditioners</x:v>
      </x:c>
      <x:c r="BI436" s="37"/>
      <x:c r="BJ436" s="37" t="str">
        <x:v>لم يبدأ</x:v>
      </x:c>
      <x:c r="BK436" s="60" t="n">
        <x:v>46233</x:v>
      </x:c>
      <x:c r="BL436" s="60"/>
      <x:c r="BM436" s="60"/>
      <x:c r="BN436" s="62" t="str">
        <x:f>IF(BM436="","",(NOW()-BM436)*24)</x:f>
      </x:c>
      <x:c r="BO436" s="37" t="str">
        <x:f>IF(BM436="","لم يُرصد",IF(BT436&lt;&gt;TRUE,"غير نشط",IF(BP436="فشل","فشل حالي",IF(BN436&lt;=12,"حديث",IF(BN436&lt;=24,"متأخر","قديم")))))</x:f>
        <x:v>لم يُرصد</x:v>
      </x:c>
      <x:c r="BP436" s="37" t="str">
        <x:v>بانتظار رصد التقسيط</x:v>
      </x:c>
      <x:c r="BQ436" s="37" t="n">
        <x:v>0</x:v>
      </x:c>
      <x:c r="BR436" s="37"/>
      <x:c r="BS436" s="37"/>
      <x:c r="BT436" s="54" t="b">
        <x:v>1</x:v>
      </x:c>
      <x:c r="BU436" s="37" t="str">
        <x:v>يحتاج اكتشاف رابط المنتج</x:v>
      </x:c>
      <x:c r="BV436" s="37" t="str">
        <x:v>Carrier Optimax Split Air Conditioner,3 horsepower Only Cooling,White - 53KHCT24N-708</x:v>
      </x:c>
      <x:c r="BW436" s="37" t="str">
        <x:v>الملفات المرفوعة لا تحتوي خطة تقسيط فعلية لهذا الربط؛ الصف مُنشأ كمهمة جمع.</x:v>
      </x:c>
      <x:c r="BX436" s="60" t="n">
        <x:v>46233</x:v>
      </x:c>
      <x:c r="BY436" s="60" t="n">
        <x:v>46233</x:v>
      </x:c>
    </x:row>
    <x:row r="437">
      <x:c r="A437" s="37" t="str">
        <x:v>مهمة جمع أولية</x:v>
      </x:c>
      <x:c r="B437" s="37" t="str">
        <x:v>INSTTASK-48A5FCE3A801</x:v>
      </x:c>
      <x:c r="C437" s="37" t="str">
        <x:v>VAR-3AA6AB3609631C|EG-013|STORE|PENDING</x:v>
      </x:c>
      <x:c r="D437" s="37" t="str">
        <x:v>VAR-3AA6AB3609631C|EG-013|STORE</x:v>
      </x:c>
      <x:c r="E437" s="37" t="str">
        <x:v>VAR-3AA6AB3609631C</x:v>
      </x:c>
      <x:c r="F437" s="37" t="str">
        <x:v>MOD-488877F32F9688</x:v>
      </x:c>
      <x:c r="G437" s="37" t="str">
        <x:v>Carrier 53KHCT24N-708 Split | 3 HP | White</x:v>
      </x:c>
      <x:c r="H437" s="37" t="str">
        <x:v>الأجهزة المنزلية</x:v>
      </x:c>
      <x:c r="I437" s="37" t="str">
        <x:v>مكيفات هواء</x:v>
      </x:c>
      <x:c r="J437" s="37" t="str">
        <x:v>Carrier</x:v>
      </x:c>
      <x:c r="K437" s="37" t="str">
        <x:v>53KHCT24N-708</x:v>
      </x:c>
      <x:c r="L437" s="37" t="str">
        <x:v>Split | 3 HP | White</x:v>
      </x:c>
      <x:c r="M437" s="37"/>
      <x:c r="N437" s="37"/>
      <x:c r="O437" s="37" t="str">
        <x:v>White</x:v>
      </x:c>
      <x:c r="P437" s="37" t="str">
        <x:v>53KHCT24N-708</x:v>
      </x:c>
      <x:c r="Q437" s="37"/>
      <x:c r="R437" s="37" t="str">
        <x:v>EG-013</x:v>
      </x:c>
      <x:c r="S437" s="37" t="str">
        <x:v>B.TECH</x:v>
      </x:c>
      <x:c r="T437" s="37" t="str">
        <x:v>A</x:v>
      </x:c>
      <x:c r="U437" s="37"/>
      <x:c r="V437" s="37"/>
      <x:c r="W437" s="37" t="str">
        <x:v>https://btech.com/en/p/carrier-optimax-split-air-conditioner-cooling-only-3-hp-53khct24-2022</x:v>
      </x:c>
      <x:c r="X437" s="37" t="str">
        <x:v>رابط منتج مباشر</x:v>
      </x:c>
      <x:c r="Y437" s="37"/>
      <x:c r="Z437" s="37"/>
      <x:c r="AA437" s="37"/>
      <x:c r="AB437" s="37"/>
      <x:c r="AC437" s="37"/>
      <x:c r="AD437" s="37"/>
      <x:c r="AE437" s="37"/>
      <x:c r="AF437" s="56"/>
      <x:c r="AG437" s="56"/>
      <x:c r="AH437" s="56"/>
      <x:c r="AI437" s="58"/>
      <x:c r="AJ437" s="56"/>
      <x:c r="AK437" s="56"/>
      <x:c r="AL437" s="56"/>
      <x:c r="AM437" s="56"/>
      <x:c r="AN437" s="56"/>
      <x:c r="AO437" s="56" t="str">
        <x:f>IF(OR(AF437="",AD437=""),"",AF437*AD437+IF(AG437="",0,AG437)+IF(AH437="",0,AH437)+IF(AJ437="",0,AJ437)+IF(AK437="",0,AK437)+IF(AL437="",0,AL437)+IF(AM437="",0,AM437))</x:f>
      </x:c>
      <x:c r="AP437" s="56"/>
      <x:c r="AQ437" s="56" t="str">
        <x:f>IF(OR(AO437="",AP437=""),"",AO437-AP437)</x:f>
      </x:c>
      <x:c r="AR437" s="58" t="str">
        <x:f>IF(OR(AP437="",AP437=0,AQ437=""),"",AQ437/AP437)</x:f>
      </x:c>
      <x:c r="AS437" s="58"/>
      <x:c r="AT437" s="37"/>
      <x:c r="AU437" s="37"/>
      <x:c r="AV437" s="37"/>
      <x:c r="AW437" s="56"/>
      <x:c r="AX437" s="56"/>
      <x:c r="AY437" s="37"/>
      <x:c r="AZ437" s="37"/>
      <x:c r="BA437" s="37"/>
      <x:c r="BB437" s="37"/>
      <x:c r="BC437" s="37"/>
      <x:c r="BD437" s="60"/>
      <x:c r="BE437" s="60"/>
      <x:c r="BF437" s="37"/>
      <x:c r="BG437" s="37"/>
      <x:c r="BH437" s="37" t="str">
        <x:v>https://btech.com/en/p/carrier-optimax-split-air-conditioner-cooling-only-3-hp-53khct24-2022</x:v>
      </x:c>
      <x:c r="BI437" s="37"/>
      <x:c r="BJ437" s="37" t="str">
        <x:v>لم يبدأ</x:v>
      </x:c>
      <x:c r="BK437" s="60" t="n">
        <x:v>46233</x:v>
      </x:c>
      <x:c r="BL437" s="60"/>
      <x:c r="BM437" s="60"/>
      <x:c r="BN437" s="62" t="str">
        <x:f>IF(BM437="","",(NOW()-BM437)*24)</x:f>
      </x:c>
      <x:c r="BO437" s="37" t="str">
        <x:f>IF(BM437="","لم يُرصد",IF(BT437&lt;&gt;TRUE,"غير نشط",IF(BP437="فشل","فشل حالي",IF(BN437&lt;=12,"حديث",IF(BN437&lt;=24,"متأخر","قديم")))))</x:f>
        <x:v>لم يُرصد</x:v>
      </x:c>
      <x:c r="BP437" s="37" t="str">
        <x:v>بانتظار رصد التقسيط</x:v>
      </x:c>
      <x:c r="BQ437" s="37" t="n">
        <x:v>0</x:v>
      </x:c>
      <x:c r="BR437" s="37"/>
      <x:c r="BS437" s="37"/>
      <x:c r="BT437" s="54" t="b">
        <x:v>1</x:v>
      </x:c>
      <x:c r="BU437" s="37" t="str">
        <x:v>مهمة جاهزة لأول رصد</x:v>
      </x:c>
      <x:c r="BV437" s="37" t="str"/>
      <x:c r="BW437" s="37" t="str">
        <x:v>الملفات المرفوعة لا تحتوي خطة تقسيط فعلية لهذا الربط؛ الصف مُنشأ كمهمة جمع. | Catalogue title: Carrier Optimax Split Air Conditioner,3 horsepower Only Cooling,White - 53KHCT24N-708</x:v>
      </x:c>
      <x:c r="BX437" s="60" t="n">
        <x:v>46233</x:v>
      </x:c>
      <x:c r="BY437" s="60" t="n">
        <x:v>46233</x:v>
      </x:c>
    </x:row>
    <x:row r="438">
      <x:c r="A438" s="37" t="str">
        <x:v>مهمة جمع أولية</x:v>
      </x:c>
      <x:c r="B438" s="37" t="str">
        <x:v>INSTTASK-7F66E9D49A15</x:v>
      </x:c>
      <x:c r="C438" s="37" t="str">
        <x:v>VAR-674A27B2EED4B5|EG-013|STORE|PENDING</x:v>
      </x:c>
      <x:c r="D438" s="37" t="str">
        <x:v>VAR-674A27B2EED4B5|EG-013|STORE</x:v>
      </x:c>
      <x:c r="E438" s="37" t="str">
        <x:v>VAR-674A27B2EED4B5</x:v>
      </x:c>
      <x:c r="F438" s="37" t="str">
        <x:v>MOD-C7307AD77AC3E3</x:v>
      </x:c>
      <x:c r="G438" s="37" t="str">
        <x:v>Carrier KHEFT12N 1.5HP / White</x:v>
      </x:c>
      <x:c r="H438" s="37" t="str">
        <x:v>الأجهزة المنزلية</x:v>
      </x:c>
      <x:c r="I438" s="37" t="str">
        <x:v>مكيفات هواء</x:v>
      </x:c>
      <x:c r="J438" s="37" t="str">
        <x:v>Carrier</x:v>
      </x:c>
      <x:c r="K438" s="37" t="str">
        <x:v>KHEFT12N</x:v>
      </x:c>
      <x:c r="L438" s="37" t="str">
        <x:v>1.5HP | White</x:v>
      </x:c>
      <x:c r="M438" s="37"/>
      <x:c r="N438" s="37"/>
      <x:c r="O438" s="37" t="str">
        <x:v>White</x:v>
      </x:c>
      <x:c r="P438" s="37" t="str">
        <x:v>KHEFT12N</x:v>
      </x:c>
      <x:c r="Q438" s="37"/>
      <x:c r="R438" s="37" t="str">
        <x:v>EG-013</x:v>
      </x:c>
      <x:c r="S438" s="37" t="str">
        <x:v>B.TECH</x:v>
      </x:c>
      <x:c r="T438" s="37" t="str">
        <x:v>A</x:v>
      </x:c>
      <x:c r="U438" s="37"/>
      <x:c r="V438" s="37"/>
      <x:c r="W438" s="37" t="str">
        <x:v>https://btech.com/en/c/air-conditioners</x:v>
      </x:c>
      <x:c r="X438" s="37" t="str">
        <x:v>صفحة فئة</x:v>
      </x:c>
      <x:c r="Y438" s="37"/>
      <x:c r="Z438" s="37"/>
      <x:c r="AA438" s="37"/>
      <x:c r="AB438" s="37"/>
      <x:c r="AC438" s="37"/>
      <x:c r="AD438" s="37"/>
      <x:c r="AE438" s="37"/>
      <x:c r="AF438" s="56"/>
      <x:c r="AG438" s="56"/>
      <x:c r="AH438" s="56"/>
      <x:c r="AI438" s="58"/>
      <x:c r="AJ438" s="56"/>
      <x:c r="AK438" s="56"/>
      <x:c r="AL438" s="56"/>
      <x:c r="AM438" s="56"/>
      <x:c r="AN438" s="56"/>
      <x:c r="AO438" s="56" t="str">
        <x:f>IF(OR(AF438="",AD438=""),"",AF438*AD438+IF(AG438="",0,AG438)+IF(AH438="",0,AH438)+IF(AJ438="",0,AJ438)+IF(AK438="",0,AK438)+IF(AL438="",0,AL438)+IF(AM438="",0,AM438))</x:f>
      </x:c>
      <x:c r="AP438" s="56"/>
      <x:c r="AQ438" s="56" t="str">
        <x:f>IF(OR(AO438="",AP438=""),"",AO438-AP438)</x:f>
      </x:c>
      <x:c r="AR438" s="58" t="str">
        <x:f>IF(OR(AP438="",AP438=0,AQ438=""),"",AQ438/AP438)</x:f>
      </x:c>
      <x:c r="AS438" s="58"/>
      <x:c r="AT438" s="37"/>
      <x:c r="AU438" s="37"/>
      <x:c r="AV438" s="37"/>
      <x:c r="AW438" s="56"/>
      <x:c r="AX438" s="56"/>
      <x:c r="AY438" s="37"/>
      <x:c r="AZ438" s="37"/>
      <x:c r="BA438" s="37"/>
      <x:c r="BB438" s="37"/>
      <x:c r="BC438" s="37"/>
      <x:c r="BD438" s="60"/>
      <x:c r="BE438" s="60"/>
      <x:c r="BF438" s="37"/>
      <x:c r="BG438" s="37"/>
      <x:c r="BH438" s="37" t="str">
        <x:v>https://btech.com/en/c/air-conditioners</x:v>
      </x:c>
      <x:c r="BI438" s="37"/>
      <x:c r="BJ438" s="37" t="str">
        <x:v>لم يبدأ</x:v>
      </x:c>
      <x:c r="BK438" s="60" t="n">
        <x:v>46233</x:v>
      </x:c>
      <x:c r="BL438" s="60"/>
      <x:c r="BM438" s="60"/>
      <x:c r="BN438" s="62" t="str">
        <x:f>IF(BM438="","",(NOW()-BM438)*24)</x:f>
      </x:c>
      <x:c r="BO438" s="37" t="str">
        <x:f>IF(BM438="","لم يُرصد",IF(BT438&lt;&gt;TRUE,"غير نشط",IF(BP438="فشل","فشل حالي",IF(BN438&lt;=12,"حديث",IF(BN438&lt;=24,"متأخر","قديم")))))</x:f>
        <x:v>لم يُرصد</x:v>
      </x:c>
      <x:c r="BP438" s="37" t="str">
        <x:v>بانتظار رصد التقسيط</x:v>
      </x:c>
      <x:c r="BQ438" s="37" t="n">
        <x:v>0</x:v>
      </x:c>
      <x:c r="BR438" s="37"/>
      <x:c r="BS438" s="37"/>
      <x:c r="BT438" s="54" t="b">
        <x:v>1</x:v>
      </x:c>
      <x:c r="BU438" s="37" t="str">
        <x:v>يحتاج اكتشاف رابط المنتج</x:v>
      </x:c>
      <x:c r="BV438" s="37" t="str">
        <x:v>Carrier X Cool Split Air Conditioner,1.5 horsepower Only Cooling,White - KHEFT12N</x:v>
      </x:c>
      <x:c r="BW438" s="37" t="str">
        <x:v>الملفات المرفوعة لا تحتوي خطة تقسيط فعلية لهذا الربط؛ الصف مُنشأ كمهمة جمع.</x:v>
      </x:c>
      <x:c r="BX438" s="60" t="n">
        <x:v>46233</x:v>
      </x:c>
      <x:c r="BY438" s="60" t="n">
        <x:v>46233</x:v>
      </x:c>
    </x:row>
    <x:row r="439">
      <x:c r="A439" s="37" t="str">
        <x:v>مهمة جمع أولية</x:v>
      </x:c>
      <x:c r="B439" s="37" t="str">
        <x:v>INSTTASK-AE87E783269A</x:v>
      </x:c>
      <x:c r="C439" s="37" t="str">
        <x:v>VAR-6097E69B669B30|EG-013|STORE|PENDING</x:v>
      </x:c>
      <x:c r="D439" s="37" t="str">
        <x:v>VAR-6097E69B669B30|EG-013|STORE</x:v>
      </x:c>
      <x:c r="E439" s="37" t="str">
        <x:v>VAR-6097E69B669B30</x:v>
      </x:c>
      <x:c r="F439" s="37" t="str">
        <x:v>MOD-C7307AD77AC3E3</x:v>
      </x:c>
      <x:c r="G439" s="37" t="str">
        <x:v>Carrier KHEFT12N Split | 1.5 HP | White</x:v>
      </x:c>
      <x:c r="H439" s="37" t="str">
        <x:v>الأجهزة المنزلية</x:v>
      </x:c>
      <x:c r="I439" s="37" t="str">
        <x:v>مكيفات هواء</x:v>
      </x:c>
      <x:c r="J439" s="37" t="str">
        <x:v>Carrier</x:v>
      </x:c>
      <x:c r="K439" s="37" t="str">
        <x:v>KHEFT12N</x:v>
      </x:c>
      <x:c r="L439" s="37" t="str">
        <x:v>Split | 1.5 HP | White</x:v>
      </x:c>
      <x:c r="M439" s="37"/>
      <x:c r="N439" s="37"/>
      <x:c r="O439" s="37" t="str">
        <x:v>White</x:v>
      </x:c>
      <x:c r="P439" s="37" t="str">
        <x:v>KHEFT12N</x:v>
      </x:c>
      <x:c r="Q439" s="37"/>
      <x:c r="R439" s="37" t="str">
        <x:v>EG-013</x:v>
      </x:c>
      <x:c r="S439" s="37" t="str">
        <x:v>B.TECH</x:v>
      </x:c>
      <x:c r="T439" s="37" t="str">
        <x:v>A</x:v>
      </x:c>
      <x:c r="U439" s="37"/>
      <x:c r="V439" s="37"/>
      <x:c r="W439" s="37" t="str">
        <x:v>https://btech.com/en/p/a0abee78-c9c3-4e6b-981c-0a5c9c0eb49a</x:v>
      </x:c>
      <x:c r="X439" s="37" t="str">
        <x:v>رابط منتج مباشر</x:v>
      </x:c>
      <x:c r="Y439" s="37"/>
      <x:c r="Z439" s="37"/>
      <x:c r="AA439" s="37"/>
      <x:c r="AB439" s="37"/>
      <x:c r="AC439" s="37"/>
      <x:c r="AD439" s="37"/>
      <x:c r="AE439" s="37"/>
      <x:c r="AF439" s="56"/>
      <x:c r="AG439" s="56"/>
      <x:c r="AH439" s="56"/>
      <x:c r="AI439" s="58"/>
      <x:c r="AJ439" s="56"/>
      <x:c r="AK439" s="56"/>
      <x:c r="AL439" s="56"/>
      <x:c r="AM439" s="56"/>
      <x:c r="AN439" s="56"/>
      <x:c r="AO439" s="56" t="str">
        <x:f>IF(OR(AF439="",AD439=""),"",AF439*AD439+IF(AG439="",0,AG439)+IF(AH439="",0,AH439)+IF(AJ439="",0,AJ439)+IF(AK439="",0,AK439)+IF(AL439="",0,AL439)+IF(AM439="",0,AM439))</x:f>
      </x:c>
      <x:c r="AP439" s="56"/>
      <x:c r="AQ439" s="56" t="str">
        <x:f>IF(OR(AO439="",AP439=""),"",AO439-AP439)</x:f>
      </x:c>
      <x:c r="AR439" s="58" t="str">
        <x:f>IF(OR(AP439="",AP439=0,AQ439=""),"",AQ439/AP439)</x:f>
      </x:c>
      <x:c r="AS439" s="58"/>
      <x:c r="AT439" s="37"/>
      <x:c r="AU439" s="37"/>
      <x:c r="AV439" s="37"/>
      <x:c r="AW439" s="56"/>
      <x:c r="AX439" s="56"/>
      <x:c r="AY439" s="37"/>
      <x:c r="AZ439" s="37"/>
      <x:c r="BA439" s="37"/>
      <x:c r="BB439" s="37"/>
      <x:c r="BC439" s="37"/>
      <x:c r="BD439" s="60"/>
      <x:c r="BE439" s="60"/>
      <x:c r="BF439" s="37"/>
      <x:c r="BG439" s="37"/>
      <x:c r="BH439" s="37" t="str">
        <x:v>https://btech.com/en/p/a0abee78-c9c3-4e6b-981c-0a5c9c0eb49a</x:v>
      </x:c>
      <x:c r="BI439" s="37"/>
      <x:c r="BJ439" s="37" t="str">
        <x:v>لم يبدأ</x:v>
      </x:c>
      <x:c r="BK439" s="60" t="n">
        <x:v>46233</x:v>
      </x:c>
      <x:c r="BL439" s="60"/>
      <x:c r="BM439" s="60"/>
      <x:c r="BN439" s="62" t="str">
        <x:f>IF(BM439="","",(NOW()-BM439)*24)</x:f>
      </x:c>
      <x:c r="BO439" s="37" t="str">
        <x:f>IF(BM439="","لم يُرصد",IF(BT439&lt;&gt;TRUE,"غير نشط",IF(BP439="فشل","فشل حالي",IF(BN439&lt;=12,"حديث",IF(BN439&lt;=24,"متأخر","قديم")))))</x:f>
        <x:v>لم يُرصد</x:v>
      </x:c>
      <x:c r="BP439" s="37" t="str">
        <x:v>بانتظار رصد التقسيط</x:v>
      </x:c>
      <x:c r="BQ439" s="37" t="n">
        <x:v>0</x:v>
      </x:c>
      <x:c r="BR439" s="37"/>
      <x:c r="BS439" s="37"/>
      <x:c r="BT439" s="54" t="b">
        <x:v>1</x:v>
      </x:c>
      <x:c r="BU439" s="37" t="str">
        <x:v>مهمة جاهزة لأول رصد</x:v>
      </x:c>
      <x:c r="BV439" s="37" t="str"/>
      <x:c r="BW439" s="37" t="str">
        <x:v>الملفات المرفوعة لا تحتوي خطة تقسيط فعلية لهذا الربط؛ الصف مُنشأ كمهمة جمع. | Catalogue title: Carrier X Cool Split Air Conditioner,1.5 horsepower Only Cooling,White - KHEFT12N</x:v>
      </x:c>
      <x:c r="BX439" s="60" t="n">
        <x:v>46233</x:v>
      </x:c>
      <x:c r="BY439" s="60" t="n">
        <x:v>46233</x:v>
      </x:c>
    </x:row>
    <x:row r="440">
      <x:c r="A440" s="37" t="str">
        <x:v>مهمة جمع أولية</x:v>
      </x:c>
      <x:c r="B440" s="37" t="str">
        <x:v>INSTTASK-00E35A120E55</x:v>
      </x:c>
      <x:c r="C440" s="37" t="str">
        <x:v>VAR-4349982296BF8F|EG-013|STORE|PENDING</x:v>
      </x:c>
      <x:c r="D440" s="37" t="str">
        <x:v>VAR-4349982296BF8F|EG-013|STORE</x:v>
      </x:c>
      <x:c r="E440" s="37" t="str">
        <x:v>VAR-4349982296BF8F</x:v>
      </x:c>
      <x:c r="F440" s="37" t="str">
        <x:v>MOD-18A891196F64CE</x:v>
      </x:c>
      <x:c r="G440" s="37" t="str">
        <x:v>Fresh 500020210 White</x:v>
      </x:c>
      <x:c r="H440" s="37" t="str">
        <x:v>الأجهزة المنزلية</x:v>
      </x:c>
      <x:c r="I440" s="37" t="str">
        <x:v>مكيفات هواء</x:v>
      </x:c>
      <x:c r="J440" s="37" t="str">
        <x:v>Fresh</x:v>
      </x:c>
      <x:c r="K440" s="37" t="str">
        <x:v>500020210</x:v>
      </x:c>
      <x:c r="L440" s="37" t="str">
        <x:v>White</x:v>
      </x:c>
      <x:c r="M440" s="37"/>
      <x:c r="N440" s="37"/>
      <x:c r="O440" s="37" t="str">
        <x:v>White</x:v>
      </x:c>
      <x:c r="P440" s="37" t="str">
        <x:v>500020210</x:v>
      </x:c>
      <x:c r="Q440" s="37"/>
      <x:c r="R440" s="37" t="str">
        <x:v>EG-013</x:v>
      </x:c>
      <x:c r="S440" s="37" t="str">
        <x:v>B.TECH</x:v>
      </x:c>
      <x:c r="T440" s="37" t="str">
        <x:v>A</x:v>
      </x:c>
      <x:c r="U440" s="37"/>
      <x:c r="V440" s="37"/>
      <x:c r="W440" s="37" t="str">
        <x:v>https://btech.com/en/c/air-conditioners</x:v>
      </x:c>
      <x:c r="X440" s="37" t="str">
        <x:v>صفحة فئة</x:v>
      </x:c>
      <x:c r="Y440" s="37"/>
      <x:c r="Z440" s="37"/>
      <x:c r="AA440" s="37"/>
      <x:c r="AB440" s="37"/>
      <x:c r="AC440" s="37"/>
      <x:c r="AD440" s="37"/>
      <x:c r="AE440" s="37"/>
      <x:c r="AF440" s="56"/>
      <x:c r="AG440" s="56"/>
      <x:c r="AH440" s="56"/>
      <x:c r="AI440" s="58"/>
      <x:c r="AJ440" s="56"/>
      <x:c r="AK440" s="56"/>
      <x:c r="AL440" s="56"/>
      <x:c r="AM440" s="56"/>
      <x:c r="AN440" s="56"/>
      <x:c r="AO440" s="56" t="str">
        <x:f>IF(OR(AF440="",AD440=""),"",AF440*AD440+IF(AG440="",0,AG440)+IF(AH440="",0,AH440)+IF(AJ440="",0,AJ440)+IF(AK440="",0,AK440)+IF(AL440="",0,AL440)+IF(AM440="",0,AM440))</x:f>
      </x:c>
      <x:c r="AP440" s="56"/>
      <x:c r="AQ440" s="56" t="str">
        <x:f>IF(OR(AO440="",AP440=""),"",AO440-AP440)</x:f>
      </x:c>
      <x:c r="AR440" s="58" t="str">
        <x:f>IF(OR(AP440="",AP440=0,AQ440=""),"",AQ440/AP440)</x:f>
      </x:c>
      <x:c r="AS440" s="58"/>
      <x:c r="AT440" s="37"/>
      <x:c r="AU440" s="37"/>
      <x:c r="AV440" s="37"/>
      <x:c r="AW440" s="56"/>
      <x:c r="AX440" s="56"/>
      <x:c r="AY440" s="37"/>
      <x:c r="AZ440" s="37"/>
      <x:c r="BA440" s="37"/>
      <x:c r="BB440" s="37"/>
      <x:c r="BC440" s="37"/>
      <x:c r="BD440" s="60"/>
      <x:c r="BE440" s="60"/>
      <x:c r="BF440" s="37"/>
      <x:c r="BG440" s="37"/>
      <x:c r="BH440" s="37" t="str">
        <x:v>https://btech.com/en/c/air-conditioners</x:v>
      </x:c>
      <x:c r="BI440" s="37"/>
      <x:c r="BJ440" s="37" t="str">
        <x:v>لم يبدأ</x:v>
      </x:c>
      <x:c r="BK440" s="60" t="n">
        <x:v>46233</x:v>
      </x:c>
      <x:c r="BL440" s="60"/>
      <x:c r="BM440" s="60"/>
      <x:c r="BN440" s="62" t="str">
        <x:f>IF(BM440="","",(NOW()-BM440)*24)</x:f>
      </x:c>
      <x:c r="BO440" s="37" t="str">
        <x:f>IF(BM440="","لم يُرصد",IF(BT440&lt;&gt;TRUE,"غير نشط",IF(BP440="فشل","فشل حالي",IF(BN440&lt;=12,"حديث",IF(BN440&lt;=24,"متأخر","قديم")))))</x:f>
        <x:v>لم يُرصد</x:v>
      </x:c>
      <x:c r="BP440" s="37" t="str">
        <x:v>بانتظار رصد التقسيط</x:v>
      </x:c>
      <x:c r="BQ440" s="37" t="n">
        <x:v>0</x:v>
      </x:c>
      <x:c r="BR440" s="37"/>
      <x:c r="BS440" s="37"/>
      <x:c r="BT440" s="54" t="b">
        <x:v>1</x:v>
      </x:c>
      <x:c r="BU440" s="37" t="str">
        <x:v>يحتاج اكتشاف رابط المنتج</x:v>
      </x:c>
      <x:c r="BV440" s="37" t="str">
        <x:v>Fresh Portable Air Conditioner Only Cooling,White - PAC9K-PbWA - 500020210</x:v>
      </x:c>
      <x:c r="BW440" s="37" t="str">
        <x:v>الملفات المرفوعة لا تحتوي خطة تقسيط فعلية لهذا الربط؛ الصف مُنشأ كمهمة جمع.</x:v>
      </x:c>
      <x:c r="BX440" s="60" t="n">
        <x:v>46233</x:v>
      </x:c>
      <x:c r="BY440" s="60" t="n">
        <x:v>46233</x:v>
      </x:c>
    </x:row>
    <x:row r="441">
      <x:c r="A441" s="37" t="str">
        <x:v>مهمة جمع أولية</x:v>
      </x:c>
      <x:c r="B441" s="37" t="str">
        <x:v>INSTTASK-4E1755EB1DB3</x:v>
      </x:c>
      <x:c r="C441" s="37" t="str">
        <x:v>VAR-E43E73DF02F46E|EG-013|STORE|PENDING</x:v>
      </x:c>
      <x:c r="D441" s="37" t="str">
        <x:v>VAR-E43E73DF02F46E|EG-013|STORE</x:v>
      </x:c>
      <x:c r="E441" s="37" t="str">
        <x:v>VAR-E43E73DF02F46E</x:v>
      </x:c>
      <x:c r="F441" s="37" t="str">
        <x:v>MOD-AD952BD028D6A0</x:v>
      </x:c>
      <x:c r="G441" s="37" t="str">
        <x:v>Fresh AG-R32 Split | 1.25 HP | White</x:v>
      </x:c>
      <x:c r="H441" s="37" t="str">
        <x:v>الأجهزة المنزلية</x:v>
      </x:c>
      <x:c r="I441" s="37" t="str">
        <x:v>مكيفات هواء</x:v>
      </x:c>
      <x:c r="J441" s="37" t="str">
        <x:v>Fresh</x:v>
      </x:c>
      <x:c r="K441" s="37" t="str">
        <x:v>AG-R32</x:v>
      </x:c>
      <x:c r="L441" s="37" t="str">
        <x:v>Split | 1.25 HP | White</x:v>
      </x:c>
      <x:c r="M441" s="37"/>
      <x:c r="N441" s="37"/>
      <x:c r="O441" s="37" t="str">
        <x:v>White</x:v>
      </x:c>
      <x:c r="P441" s="37" t="str">
        <x:v>AG-R32</x:v>
      </x:c>
      <x:c r="Q441" s="37"/>
      <x:c r="R441" s="37" t="str">
        <x:v>EG-013</x:v>
      </x:c>
      <x:c r="S441" s="37" t="str">
        <x:v>B.TECH</x:v>
      </x:c>
      <x:c r="T441" s="37" t="str">
        <x:v>A</x:v>
      </x:c>
      <x:c r="U441" s="37"/>
      <x:c r="V441" s="37"/>
      <x:c r="W441" s="37" t="str">
        <x:v>https://btech.com/en/p/3ad97ea7-45c0-44a0-86e8-bd7b0740d0ea</x:v>
      </x:c>
      <x:c r="X441" s="37" t="str">
        <x:v>رابط منتج مباشر</x:v>
      </x:c>
      <x:c r="Y441" s="37"/>
      <x:c r="Z441" s="37"/>
      <x:c r="AA441" s="37"/>
      <x:c r="AB441" s="37"/>
      <x:c r="AC441" s="37"/>
      <x:c r="AD441" s="37"/>
      <x:c r="AE441" s="37"/>
      <x:c r="AF441" s="56"/>
      <x:c r="AG441" s="56"/>
      <x:c r="AH441" s="56"/>
      <x:c r="AI441" s="58"/>
      <x:c r="AJ441" s="56"/>
      <x:c r="AK441" s="56"/>
      <x:c r="AL441" s="56"/>
      <x:c r="AM441" s="56"/>
      <x:c r="AN441" s="56"/>
      <x:c r="AO441" s="56" t="str">
        <x:f>IF(OR(AF441="",AD441=""),"",AF441*AD441+IF(AG441="",0,AG441)+IF(AH441="",0,AH441)+IF(AJ441="",0,AJ441)+IF(AK441="",0,AK441)+IF(AL441="",0,AL441)+IF(AM441="",0,AM441))</x:f>
      </x:c>
      <x:c r="AP441" s="56"/>
      <x:c r="AQ441" s="56" t="str">
        <x:f>IF(OR(AO441="",AP441=""),"",AO441-AP441)</x:f>
      </x:c>
      <x:c r="AR441" s="58" t="str">
        <x:f>IF(OR(AP441="",AP441=0,AQ441=""),"",AQ441/AP441)</x:f>
      </x:c>
      <x:c r="AS441" s="58"/>
      <x:c r="AT441" s="37"/>
      <x:c r="AU441" s="37"/>
      <x:c r="AV441" s="37"/>
      <x:c r="AW441" s="56"/>
      <x:c r="AX441" s="56"/>
      <x:c r="AY441" s="37"/>
      <x:c r="AZ441" s="37"/>
      <x:c r="BA441" s="37"/>
      <x:c r="BB441" s="37"/>
      <x:c r="BC441" s="37"/>
      <x:c r="BD441" s="60"/>
      <x:c r="BE441" s="60"/>
      <x:c r="BF441" s="37"/>
      <x:c r="BG441" s="37"/>
      <x:c r="BH441" s="37" t="str">
        <x:v>https://btech.com/en/p/3ad97ea7-45c0-44a0-86e8-bd7b0740d0ea</x:v>
      </x:c>
      <x:c r="BI441" s="37"/>
      <x:c r="BJ441" s="37" t="str">
        <x:v>لم يبدأ</x:v>
      </x:c>
      <x:c r="BK441" s="60" t="n">
        <x:v>46233</x:v>
      </x:c>
      <x:c r="BL441" s="60"/>
      <x:c r="BM441" s="60"/>
      <x:c r="BN441" s="62" t="str">
        <x:f>IF(BM441="","",(NOW()-BM441)*24)</x:f>
      </x:c>
      <x:c r="BO441" s="37" t="str">
        <x:f>IF(BM441="","لم يُرصد",IF(BT441&lt;&gt;TRUE,"غير نشط",IF(BP441="فشل","فشل حالي",IF(BN441&lt;=12,"حديث",IF(BN441&lt;=24,"متأخر","قديم")))))</x:f>
        <x:v>لم يُرصد</x:v>
      </x:c>
      <x:c r="BP441" s="37" t="str">
        <x:v>بانتظار رصد التقسيط</x:v>
      </x:c>
      <x:c r="BQ441" s="37" t="n">
        <x:v>0</x:v>
      </x:c>
      <x:c r="BR441" s="37"/>
      <x:c r="BS441" s="37"/>
      <x:c r="BT441" s="54" t="b">
        <x:v>1</x:v>
      </x:c>
      <x:c r="BU441" s="37" t="str">
        <x:v>مهمة جاهزة لأول رصد</x:v>
      </x:c>
      <x:c r="BV441" s="37" t="str"/>
      <x:c r="BW441" s="37" t="str">
        <x:v>الملفات المرفوعة لا تحتوي خطة تقسيط فعلية لهذا الربط؛ الصف مُنشأ كمهمة جمع. | Catalogue title: Fresh Split Air Conditioner,1.25 horsepower Only Cooling,White - FUFW09C/IW AG-R32</x:v>
      </x:c>
      <x:c r="BX441" s="60" t="n">
        <x:v>46233</x:v>
      </x:c>
      <x:c r="BY441" s="60" t="n">
        <x:v>46233</x:v>
      </x:c>
    </x:row>
    <x:row r="442">
      <x:c r="A442" s="37" t="str">
        <x:v>مهمة جمع أولية</x:v>
      </x:c>
      <x:c r="B442" s="37" t="str">
        <x:v>INSTTASK-1A88874C7616</x:v>
      </x:c>
      <x:c r="C442" s="37" t="str">
        <x:v>VAR-836C7F02A70F9F|EG-013|STORE|PENDING</x:v>
      </x:c>
      <x:c r="D442" s="37" t="str">
        <x:v>VAR-836C7F02A70F9F|EG-013|STORE</x:v>
      </x:c>
      <x:c r="E442" s="37" t="str">
        <x:v>VAR-836C7F02A70F9F</x:v>
      </x:c>
      <x:c r="F442" s="37" t="str">
        <x:v>MOD-0AD264F6357012</x:v>
      </x:c>
      <x:c r="G442" s="37" t="str">
        <x:v>Fresh FUF12CO32 1.5HP / White</x:v>
      </x:c>
      <x:c r="H442" s="37" t="str">
        <x:v>الأجهزة المنزلية</x:v>
      </x:c>
      <x:c r="I442" s="37" t="str">
        <x:v>مكيفات هواء</x:v>
      </x:c>
      <x:c r="J442" s="37" t="str">
        <x:v>Fresh</x:v>
      </x:c>
      <x:c r="K442" s="37" t="str">
        <x:v>FUF12CO32</x:v>
      </x:c>
      <x:c r="L442" s="37" t="str">
        <x:v>1.5HP | White</x:v>
      </x:c>
      <x:c r="M442" s="37"/>
      <x:c r="N442" s="37"/>
      <x:c r="O442" s="37" t="str">
        <x:v>White</x:v>
      </x:c>
      <x:c r="P442" s="37" t="str">
        <x:v>FUF12CO32</x:v>
      </x:c>
      <x:c r="Q442" s="37"/>
      <x:c r="R442" s="37" t="str">
        <x:v>EG-013</x:v>
      </x:c>
      <x:c r="S442" s="37" t="str">
        <x:v>B.TECH</x:v>
      </x:c>
      <x:c r="T442" s="37" t="str">
        <x:v>A</x:v>
      </x:c>
      <x:c r="U442" s="37"/>
      <x:c r="V442" s="37"/>
      <x:c r="W442" s="37" t="str">
        <x:v>https://btech.com/en/c/air-conditioners</x:v>
      </x:c>
      <x:c r="X442" s="37" t="str">
        <x:v>صفحة فئة</x:v>
      </x:c>
      <x:c r="Y442" s="37"/>
      <x:c r="Z442" s="37"/>
      <x:c r="AA442" s="37"/>
      <x:c r="AB442" s="37"/>
      <x:c r="AC442" s="37"/>
      <x:c r="AD442" s="37"/>
      <x:c r="AE442" s="37"/>
      <x:c r="AF442" s="56"/>
      <x:c r="AG442" s="56"/>
      <x:c r="AH442" s="56"/>
      <x:c r="AI442" s="58"/>
      <x:c r="AJ442" s="56"/>
      <x:c r="AK442" s="56"/>
      <x:c r="AL442" s="56"/>
      <x:c r="AM442" s="56"/>
      <x:c r="AN442" s="56"/>
      <x:c r="AO442" s="56" t="str">
        <x:f>IF(OR(AF442="",AD442=""),"",AF442*AD442+IF(AG442="",0,AG442)+IF(AH442="",0,AH442)+IF(AJ442="",0,AJ442)+IF(AK442="",0,AK442)+IF(AL442="",0,AL442)+IF(AM442="",0,AM442))</x:f>
      </x:c>
      <x:c r="AP442" s="56"/>
      <x:c r="AQ442" s="56" t="str">
        <x:f>IF(OR(AO442="",AP442=""),"",AO442-AP442)</x:f>
      </x:c>
      <x:c r="AR442" s="58" t="str">
        <x:f>IF(OR(AP442="",AP442=0,AQ442=""),"",AQ442/AP442)</x:f>
      </x:c>
      <x:c r="AS442" s="58"/>
      <x:c r="AT442" s="37"/>
      <x:c r="AU442" s="37"/>
      <x:c r="AV442" s="37"/>
      <x:c r="AW442" s="56"/>
      <x:c r="AX442" s="56"/>
      <x:c r="AY442" s="37"/>
      <x:c r="AZ442" s="37"/>
      <x:c r="BA442" s="37"/>
      <x:c r="BB442" s="37"/>
      <x:c r="BC442" s="37"/>
      <x:c r="BD442" s="60"/>
      <x:c r="BE442" s="60"/>
      <x:c r="BF442" s="37"/>
      <x:c r="BG442" s="37"/>
      <x:c r="BH442" s="37" t="str">
        <x:v>https://btech.com/en/c/air-conditioners</x:v>
      </x:c>
      <x:c r="BI442" s="37"/>
      <x:c r="BJ442" s="37" t="str">
        <x:v>لم يبدأ</x:v>
      </x:c>
      <x:c r="BK442" s="60" t="n">
        <x:v>46233</x:v>
      </x:c>
      <x:c r="BL442" s="60"/>
      <x:c r="BM442" s="60"/>
      <x:c r="BN442" s="62" t="str">
        <x:f>IF(BM442="","",(NOW()-BM442)*24)</x:f>
      </x:c>
      <x:c r="BO442" s="37" t="str">
        <x:f>IF(BM442="","لم يُرصد",IF(BT442&lt;&gt;TRUE,"غير نشط",IF(BP442="فشل","فشل حالي",IF(BN442&lt;=12,"حديث",IF(BN442&lt;=24,"متأخر","قديم")))))</x:f>
        <x:v>لم يُرصد</x:v>
      </x:c>
      <x:c r="BP442" s="37" t="str">
        <x:v>بانتظار رصد التقسيط</x:v>
      </x:c>
      <x:c r="BQ442" s="37" t="n">
        <x:v>0</x:v>
      </x:c>
      <x:c r="BR442" s="37"/>
      <x:c r="BS442" s="37"/>
      <x:c r="BT442" s="54" t="b">
        <x:v>1</x:v>
      </x:c>
      <x:c r="BU442" s="37" t="str">
        <x:v>يحتاج اكتشاف رابط المنتج</x:v>
      </x:c>
      <x:c r="BV442" s="37" t="str">
        <x:v>Fresh Split Air Conditioner,1.5 horsepower Only Cooling,White - FUF12CO32</x:v>
      </x:c>
      <x:c r="BW442" s="37" t="str">
        <x:v>الملفات المرفوعة لا تحتوي خطة تقسيط فعلية لهذا الربط؛ الصف مُنشأ كمهمة جمع.</x:v>
      </x:c>
      <x:c r="BX442" s="60" t="n">
        <x:v>46233</x:v>
      </x:c>
      <x:c r="BY442" s="60" t="n">
        <x:v>46233</x:v>
      </x:c>
    </x:row>
    <x:row r="443">
      <x:c r="A443" s="37" t="str">
        <x:v>مهمة جمع أولية</x:v>
      </x:c>
      <x:c r="B443" s="37" t="str">
        <x:v>INSTTASK-6A85049F4AB8</x:v>
      </x:c>
      <x:c r="C443" s="37" t="str">
        <x:v>VAR-762C1F68089852|EG-013|STORE|PENDING</x:v>
      </x:c>
      <x:c r="D443" s="37" t="str">
        <x:v>VAR-762C1F68089852|EG-013|STORE</x:v>
      </x:c>
      <x:c r="E443" s="37" t="str">
        <x:v>VAR-762C1F68089852</x:v>
      </x:c>
      <x:c r="F443" s="37" t="str">
        <x:v>MOD-0AD264F6357012</x:v>
      </x:c>
      <x:c r="G443" s="37" t="str">
        <x:v>Fresh FUF12CO32 Split | 1.5 HP | White</x:v>
      </x:c>
      <x:c r="H443" s="37" t="str">
        <x:v>الأجهزة المنزلية</x:v>
      </x:c>
      <x:c r="I443" s="37" t="str">
        <x:v>مكيفات هواء</x:v>
      </x:c>
      <x:c r="J443" s="37" t="str">
        <x:v>Fresh</x:v>
      </x:c>
      <x:c r="K443" s="37" t="str">
        <x:v>FUF12CO32</x:v>
      </x:c>
      <x:c r="L443" s="37" t="str">
        <x:v>Split | 1.5 HP | White</x:v>
      </x:c>
      <x:c r="M443" s="37"/>
      <x:c r="N443" s="37"/>
      <x:c r="O443" s="37" t="str">
        <x:v>White</x:v>
      </x:c>
      <x:c r="P443" s="37" t="str">
        <x:v>FUF12CO32</x:v>
      </x:c>
      <x:c r="Q443" s="37"/>
      <x:c r="R443" s="37" t="str">
        <x:v>EG-013</x:v>
      </x:c>
      <x:c r="S443" s="37" t="str">
        <x:v>B.TECH</x:v>
      </x:c>
      <x:c r="T443" s="37" t="str">
        <x:v>A</x:v>
      </x:c>
      <x:c r="U443" s="37"/>
      <x:c r="V443" s="37"/>
      <x:c r="W443" s="37" t="str">
        <x:v>https://btech.com/en/p/fresh-air-conditioner-1-5-hp-cooling-white-fuf12co32</x:v>
      </x:c>
      <x:c r="X443" s="37" t="str">
        <x:v>رابط منتج مباشر</x:v>
      </x:c>
      <x:c r="Y443" s="37"/>
      <x:c r="Z443" s="37"/>
      <x:c r="AA443" s="37"/>
      <x:c r="AB443" s="37"/>
      <x:c r="AC443" s="37"/>
      <x:c r="AD443" s="37"/>
      <x:c r="AE443" s="37"/>
      <x:c r="AF443" s="56"/>
      <x:c r="AG443" s="56"/>
      <x:c r="AH443" s="56"/>
      <x:c r="AI443" s="58"/>
      <x:c r="AJ443" s="56"/>
      <x:c r="AK443" s="56"/>
      <x:c r="AL443" s="56"/>
      <x:c r="AM443" s="56"/>
      <x:c r="AN443" s="56"/>
      <x:c r="AO443" s="56" t="str">
        <x:f>IF(OR(AF443="",AD443=""),"",AF443*AD443+IF(AG443="",0,AG443)+IF(AH443="",0,AH443)+IF(AJ443="",0,AJ443)+IF(AK443="",0,AK443)+IF(AL443="",0,AL443)+IF(AM443="",0,AM443))</x:f>
      </x:c>
      <x:c r="AP443" s="56"/>
      <x:c r="AQ443" s="56" t="str">
        <x:f>IF(OR(AO443="",AP443=""),"",AO443-AP443)</x:f>
      </x:c>
      <x:c r="AR443" s="58" t="str">
        <x:f>IF(OR(AP443="",AP443=0,AQ443=""),"",AQ443/AP443)</x:f>
      </x:c>
      <x:c r="AS443" s="58"/>
      <x:c r="AT443" s="37"/>
      <x:c r="AU443" s="37"/>
      <x:c r="AV443" s="37"/>
      <x:c r="AW443" s="56"/>
      <x:c r="AX443" s="56"/>
      <x:c r="AY443" s="37"/>
      <x:c r="AZ443" s="37"/>
      <x:c r="BA443" s="37"/>
      <x:c r="BB443" s="37"/>
      <x:c r="BC443" s="37"/>
      <x:c r="BD443" s="60"/>
      <x:c r="BE443" s="60"/>
      <x:c r="BF443" s="37"/>
      <x:c r="BG443" s="37"/>
      <x:c r="BH443" s="37" t="str">
        <x:v>https://btech.com/en/p/fresh-air-conditioner-1-5-hp-cooling-white-fuf12co32</x:v>
      </x:c>
      <x:c r="BI443" s="37"/>
      <x:c r="BJ443" s="37" t="str">
        <x:v>لم يبدأ</x:v>
      </x:c>
      <x:c r="BK443" s="60" t="n">
        <x:v>46233</x:v>
      </x:c>
      <x:c r="BL443" s="60"/>
      <x:c r="BM443" s="60"/>
      <x:c r="BN443" s="62" t="str">
        <x:f>IF(BM443="","",(NOW()-BM443)*24)</x:f>
      </x:c>
      <x:c r="BO443" s="37" t="str">
        <x:f>IF(BM443="","لم يُرصد",IF(BT443&lt;&gt;TRUE,"غير نشط",IF(BP443="فشل","فشل حالي",IF(BN443&lt;=12,"حديث",IF(BN443&lt;=24,"متأخر","قديم")))))</x:f>
        <x:v>لم يُرصد</x:v>
      </x:c>
      <x:c r="BP443" s="37" t="str">
        <x:v>بانتظار رصد التقسيط</x:v>
      </x:c>
      <x:c r="BQ443" s="37" t="n">
        <x:v>0</x:v>
      </x:c>
      <x:c r="BR443" s="37"/>
      <x:c r="BS443" s="37"/>
      <x:c r="BT443" s="54" t="b">
        <x:v>1</x:v>
      </x:c>
      <x:c r="BU443" s="37" t="str">
        <x:v>مهمة جاهزة لأول رصد</x:v>
      </x:c>
      <x:c r="BV443" s="37" t="str"/>
      <x:c r="BW443" s="37" t="str">
        <x:v>الملفات المرفوعة لا تحتوي خطة تقسيط فعلية لهذا الربط؛ الصف مُنشأ كمهمة جمع. | Catalogue title: Fresh Split Air Conditioner,1.5 horsepower Only Cooling,White - FUF12CO32</x:v>
      </x:c>
      <x:c r="BX443" s="60" t="n">
        <x:v>46233</x:v>
      </x:c>
      <x:c r="BY443" s="60" t="n">
        <x:v>46233</x:v>
      </x:c>
    </x:row>
    <x:row r="444">
      <x:c r="A444" s="37" t="str">
        <x:v>مهمة جمع أولية</x:v>
      </x:c>
      <x:c r="B444" s="37" t="str">
        <x:v>INSTTASK-30A106527DAD</x:v>
      </x:c>
      <x:c r="C444" s="37" t="str">
        <x:v>VAR-BDA81CB3069BE6|EG-013|STORE|PENDING</x:v>
      </x:c>
      <x:c r="D444" s="37" t="str">
        <x:v>VAR-BDA81CB3069BE6|EG-013|STORE</x:v>
      </x:c>
      <x:c r="E444" s="37" t="str">
        <x:v>VAR-BDA81CB3069BE6</x:v>
      </x:c>
      <x:c r="F444" s="37" t="str">
        <x:v>MOD-24B140DE50D719</x:v>
      </x:c>
      <x:c r="G444" s="37" t="str">
        <x:v>Fresh FUFW09C/IW AG-R32 1.25HP / White</x:v>
      </x:c>
      <x:c r="H444" s="37" t="str">
        <x:v>الأجهزة المنزلية</x:v>
      </x:c>
      <x:c r="I444" s="37" t="str">
        <x:v>مكيفات هواء</x:v>
      </x:c>
      <x:c r="J444" s="37" t="str">
        <x:v>Fresh</x:v>
      </x:c>
      <x:c r="K444" s="37" t="str">
        <x:v>FUFW09C/IW AG-R32</x:v>
      </x:c>
      <x:c r="L444" s="37" t="str">
        <x:v>1.25HP | White</x:v>
      </x:c>
      <x:c r="M444" s="37"/>
      <x:c r="N444" s="37"/>
      <x:c r="O444" s="37" t="str">
        <x:v>White</x:v>
      </x:c>
      <x:c r="P444" s="37" t="str">
        <x:v>FUFW09C/IW AG-R32</x:v>
      </x:c>
      <x:c r="Q444" s="37"/>
      <x:c r="R444" s="37" t="str">
        <x:v>EG-013</x:v>
      </x:c>
      <x:c r="S444" s="37" t="str">
        <x:v>B.TECH</x:v>
      </x:c>
      <x:c r="T444" s="37" t="str">
        <x:v>A</x:v>
      </x:c>
      <x:c r="U444" s="37"/>
      <x:c r="V444" s="37"/>
      <x:c r="W444" s="37" t="str">
        <x:v>https://btech.com/en/c/air-conditioners</x:v>
      </x:c>
      <x:c r="X444" s="37" t="str">
        <x:v>صفحة فئة</x:v>
      </x:c>
      <x:c r="Y444" s="37"/>
      <x:c r="Z444" s="37"/>
      <x:c r="AA444" s="37"/>
      <x:c r="AB444" s="37"/>
      <x:c r="AC444" s="37"/>
      <x:c r="AD444" s="37"/>
      <x:c r="AE444" s="37"/>
      <x:c r="AF444" s="56"/>
      <x:c r="AG444" s="56"/>
      <x:c r="AH444" s="56"/>
      <x:c r="AI444" s="58"/>
      <x:c r="AJ444" s="56"/>
      <x:c r="AK444" s="56"/>
      <x:c r="AL444" s="56"/>
      <x:c r="AM444" s="56"/>
      <x:c r="AN444" s="56"/>
      <x:c r="AO444" s="56" t="str">
        <x:f>IF(OR(AF444="",AD444=""),"",AF444*AD444+IF(AG444="",0,AG444)+IF(AH444="",0,AH444)+IF(AJ444="",0,AJ444)+IF(AK444="",0,AK444)+IF(AL444="",0,AL444)+IF(AM444="",0,AM444))</x:f>
      </x:c>
      <x:c r="AP444" s="56"/>
      <x:c r="AQ444" s="56" t="str">
        <x:f>IF(OR(AO444="",AP444=""),"",AO444-AP444)</x:f>
      </x:c>
      <x:c r="AR444" s="58" t="str">
        <x:f>IF(OR(AP444="",AP444=0,AQ444=""),"",AQ444/AP444)</x:f>
      </x:c>
      <x:c r="AS444" s="58"/>
      <x:c r="AT444" s="37"/>
      <x:c r="AU444" s="37"/>
      <x:c r="AV444" s="37"/>
      <x:c r="AW444" s="56"/>
      <x:c r="AX444" s="56"/>
      <x:c r="AY444" s="37"/>
      <x:c r="AZ444" s="37"/>
      <x:c r="BA444" s="37"/>
      <x:c r="BB444" s="37"/>
      <x:c r="BC444" s="37"/>
      <x:c r="BD444" s="60"/>
      <x:c r="BE444" s="60"/>
      <x:c r="BF444" s="37"/>
      <x:c r="BG444" s="37"/>
      <x:c r="BH444" s="37" t="str">
        <x:v>https://btech.com/en/c/air-conditioners</x:v>
      </x:c>
      <x:c r="BI444" s="37"/>
      <x:c r="BJ444" s="37" t="str">
        <x:v>لم يبدأ</x:v>
      </x:c>
      <x:c r="BK444" s="60" t="n">
        <x:v>46233</x:v>
      </x:c>
      <x:c r="BL444" s="60"/>
      <x:c r="BM444" s="60"/>
      <x:c r="BN444" s="62" t="str">
        <x:f>IF(BM444="","",(NOW()-BM444)*24)</x:f>
      </x:c>
      <x:c r="BO444" s="37" t="str">
        <x:f>IF(BM444="","لم يُرصد",IF(BT444&lt;&gt;TRUE,"غير نشط",IF(BP444="فشل","فشل حالي",IF(BN444&lt;=12,"حديث",IF(BN444&lt;=24,"متأخر","قديم")))))</x:f>
        <x:v>لم يُرصد</x:v>
      </x:c>
      <x:c r="BP444" s="37" t="str">
        <x:v>بانتظار رصد التقسيط</x:v>
      </x:c>
      <x:c r="BQ444" s="37" t="n">
        <x:v>0</x:v>
      </x:c>
      <x:c r="BR444" s="37"/>
      <x:c r="BS444" s="37"/>
      <x:c r="BT444" s="54" t="b">
        <x:v>1</x:v>
      </x:c>
      <x:c r="BU444" s="37" t="str">
        <x:v>يحتاج اكتشاف رابط المنتج</x:v>
      </x:c>
      <x:c r="BV444" s="37" t="str">
        <x:v>Fresh Split Air Conditioner,1.25 horsepower Only Cooling,White - FUFW09C/IW AG-R32</x:v>
      </x:c>
      <x:c r="BW444" s="37" t="str">
        <x:v>الملفات المرفوعة لا تحتوي خطة تقسيط فعلية لهذا الربط؛ الصف مُنشأ كمهمة جمع.</x:v>
      </x:c>
      <x:c r="BX444" s="60" t="n">
        <x:v>46233</x:v>
      </x:c>
      <x:c r="BY444" s="60" t="n">
        <x:v>46233</x:v>
      </x:c>
    </x:row>
    <x:row r="445">
      <x:c r="A445" s="37" t="str">
        <x:v>مهمة جمع أولية</x:v>
      </x:c>
      <x:c r="B445" s="37" t="str">
        <x:v>INSTTASK-E638F91FE9F1</x:v>
      </x:c>
      <x:c r="C445" s="37" t="str">
        <x:v>VAR-AE87CF43FDCA55|EG-013|STORE|PENDING</x:v>
      </x:c>
      <x:c r="D445" s="37" t="str">
        <x:v>VAR-AE87CF43FDCA55|EG-013|STORE</x:v>
      </x:c>
      <x:c r="E445" s="37" t="str">
        <x:v>VAR-AE87CF43FDCA55</x:v>
      </x:c>
      <x:c r="F445" s="37" t="str">
        <x:v>MOD-AD49DA60CD80E7</x:v>
      </x:c>
      <x:c r="G445" s="37" t="str">
        <x:v>Fresh FUFW12C/IW-AG 1.5HP / White</x:v>
      </x:c>
      <x:c r="H445" s="37" t="str">
        <x:v>الأجهزة المنزلية</x:v>
      </x:c>
      <x:c r="I445" s="37" t="str">
        <x:v>مكيفات هواء</x:v>
      </x:c>
      <x:c r="J445" s="37" t="str">
        <x:v>Fresh</x:v>
      </x:c>
      <x:c r="K445" s="37" t="str">
        <x:v>FUFW12C/IW-AG</x:v>
      </x:c>
      <x:c r="L445" s="37" t="str">
        <x:v>1.5HP | White</x:v>
      </x:c>
      <x:c r="M445" s="37"/>
      <x:c r="N445" s="37"/>
      <x:c r="O445" s="37" t="str">
        <x:v>White</x:v>
      </x:c>
      <x:c r="P445" s="37" t="str">
        <x:v>FUFW12C/IW-AG</x:v>
      </x:c>
      <x:c r="Q445" s="37"/>
      <x:c r="R445" s="37" t="str">
        <x:v>EG-013</x:v>
      </x:c>
      <x:c r="S445" s="37" t="str">
        <x:v>B.TECH</x:v>
      </x:c>
      <x:c r="T445" s="37" t="str">
        <x:v>A</x:v>
      </x:c>
      <x:c r="U445" s="37"/>
      <x:c r="V445" s="37"/>
      <x:c r="W445" s="37" t="str">
        <x:v>https://btech.com/en/c/air-conditioners</x:v>
      </x:c>
      <x:c r="X445" s="37" t="str">
        <x:v>صفحة فئة</x:v>
      </x:c>
      <x:c r="Y445" s="37"/>
      <x:c r="Z445" s="37"/>
      <x:c r="AA445" s="37"/>
      <x:c r="AB445" s="37"/>
      <x:c r="AC445" s="37"/>
      <x:c r="AD445" s="37"/>
      <x:c r="AE445" s="37"/>
      <x:c r="AF445" s="56"/>
      <x:c r="AG445" s="56"/>
      <x:c r="AH445" s="56"/>
      <x:c r="AI445" s="58"/>
      <x:c r="AJ445" s="56"/>
      <x:c r="AK445" s="56"/>
      <x:c r="AL445" s="56"/>
      <x:c r="AM445" s="56"/>
      <x:c r="AN445" s="56"/>
      <x:c r="AO445" s="56" t="str">
        <x:f>IF(OR(AF445="",AD445=""),"",AF445*AD445+IF(AG445="",0,AG445)+IF(AH445="",0,AH445)+IF(AJ445="",0,AJ445)+IF(AK445="",0,AK445)+IF(AL445="",0,AL445)+IF(AM445="",0,AM445))</x:f>
      </x:c>
      <x:c r="AP445" s="56"/>
      <x:c r="AQ445" s="56" t="str">
        <x:f>IF(OR(AO445="",AP445=""),"",AO445-AP445)</x:f>
      </x:c>
      <x:c r="AR445" s="58" t="str">
        <x:f>IF(OR(AP445="",AP445=0,AQ445=""),"",AQ445/AP445)</x:f>
      </x:c>
      <x:c r="AS445" s="58"/>
      <x:c r="AT445" s="37"/>
      <x:c r="AU445" s="37"/>
      <x:c r="AV445" s="37"/>
      <x:c r="AW445" s="56"/>
      <x:c r="AX445" s="56"/>
      <x:c r="AY445" s="37"/>
      <x:c r="AZ445" s="37"/>
      <x:c r="BA445" s="37"/>
      <x:c r="BB445" s="37"/>
      <x:c r="BC445" s="37"/>
      <x:c r="BD445" s="60"/>
      <x:c r="BE445" s="60"/>
      <x:c r="BF445" s="37"/>
      <x:c r="BG445" s="37"/>
      <x:c r="BH445" s="37" t="str">
        <x:v>https://btech.com/en/c/air-conditioners</x:v>
      </x:c>
      <x:c r="BI445" s="37"/>
      <x:c r="BJ445" s="37" t="str">
        <x:v>لم يبدأ</x:v>
      </x:c>
      <x:c r="BK445" s="60" t="n">
        <x:v>46233</x:v>
      </x:c>
      <x:c r="BL445" s="60"/>
      <x:c r="BM445" s="60"/>
      <x:c r="BN445" s="62" t="str">
        <x:f>IF(BM445="","",(NOW()-BM445)*24)</x:f>
      </x:c>
      <x:c r="BO445" s="37" t="str">
        <x:f>IF(BM445="","لم يُرصد",IF(BT445&lt;&gt;TRUE,"غير نشط",IF(BP445="فشل","فشل حالي",IF(BN445&lt;=12,"حديث",IF(BN445&lt;=24,"متأخر","قديم")))))</x:f>
        <x:v>لم يُرصد</x:v>
      </x:c>
      <x:c r="BP445" s="37" t="str">
        <x:v>بانتظار رصد التقسيط</x:v>
      </x:c>
      <x:c r="BQ445" s="37" t="n">
        <x:v>0</x:v>
      </x:c>
      <x:c r="BR445" s="37"/>
      <x:c r="BS445" s="37"/>
      <x:c r="BT445" s="54" t="b">
        <x:v>1</x:v>
      </x:c>
      <x:c r="BU445" s="37" t="str">
        <x:v>يحتاج اكتشاف رابط المنتج</x:v>
      </x:c>
      <x:c r="BV445" s="37" t="str">
        <x:v>Fresh Split Air Conditioner,1.5 horsepower Only Cooling,White - FUFW12C/IW-AG</x:v>
      </x:c>
      <x:c r="BW445" s="37" t="str">
        <x:v>الملفات المرفوعة لا تحتوي خطة تقسيط فعلية لهذا الربط؛ الصف مُنشأ كمهمة جمع.</x:v>
      </x:c>
      <x:c r="BX445" s="60" t="n">
        <x:v>46233</x:v>
      </x:c>
      <x:c r="BY445" s="60" t="n">
        <x:v>46233</x:v>
      </x:c>
    </x:row>
    <x:row r="446">
      <x:c r="A446" s="37" t="str">
        <x:v>مهمة جمع أولية</x:v>
      </x:c>
      <x:c r="B446" s="37" t="str">
        <x:v>INSTTASK-4043AEAC282D</x:v>
      </x:c>
      <x:c r="C446" s="37" t="str">
        <x:v>VAR-CC9E55AC2B777B|EG-013|STORE|PENDING</x:v>
      </x:c>
      <x:c r="D446" s="37" t="str">
        <x:v>VAR-CC9E55AC2B777B|EG-013|STORE</x:v>
      </x:c>
      <x:c r="E446" s="37" t="str">
        <x:v>VAR-CC9E55AC2B777B</x:v>
      </x:c>
      <x:c r="F446" s="37" t="str">
        <x:v>MOD-AD49DA60CD80E7</x:v>
      </x:c>
      <x:c r="G446" s="37" t="str">
        <x:v>Fresh FUFW12C/IW-AG Split | 1.5 HP | White</x:v>
      </x:c>
      <x:c r="H446" s="37" t="str">
        <x:v>الأجهزة المنزلية</x:v>
      </x:c>
      <x:c r="I446" s="37" t="str">
        <x:v>مكيفات هواء</x:v>
      </x:c>
      <x:c r="J446" s="37" t="str">
        <x:v>Fresh</x:v>
      </x:c>
      <x:c r="K446" s="37" t="str">
        <x:v>FUFW12C/IW-AG</x:v>
      </x:c>
      <x:c r="L446" s="37" t="str">
        <x:v>Split | 1.5 HP | White</x:v>
      </x:c>
      <x:c r="M446" s="37"/>
      <x:c r="N446" s="37"/>
      <x:c r="O446" s="37" t="str">
        <x:v>White</x:v>
      </x:c>
      <x:c r="P446" s="37" t="str">
        <x:v>FUFW12C/IW-AG</x:v>
      </x:c>
      <x:c r="Q446" s="37"/>
      <x:c r="R446" s="37" t="str">
        <x:v>EG-013</x:v>
      </x:c>
      <x:c r="S446" s="37" t="str">
        <x:v>B.TECH</x:v>
      </x:c>
      <x:c r="T446" s="37" t="str">
        <x:v>A</x:v>
      </x:c>
      <x:c r="U446" s="37"/>
      <x:c r="V446" s="37"/>
      <x:c r="W446" s="37" t="str">
        <x:v>https://btech.com/en/p/fresh-air-conditioner-1-5hp-cooling-fufw12c-iw-ag-2022</x:v>
      </x:c>
      <x:c r="X446" s="37" t="str">
        <x:v>رابط منتج مباشر</x:v>
      </x:c>
      <x:c r="Y446" s="37"/>
      <x:c r="Z446" s="37"/>
      <x:c r="AA446" s="37"/>
      <x:c r="AB446" s="37"/>
      <x:c r="AC446" s="37"/>
      <x:c r="AD446" s="37"/>
      <x:c r="AE446" s="37"/>
      <x:c r="AF446" s="56"/>
      <x:c r="AG446" s="56"/>
      <x:c r="AH446" s="56"/>
      <x:c r="AI446" s="58"/>
      <x:c r="AJ446" s="56"/>
      <x:c r="AK446" s="56"/>
      <x:c r="AL446" s="56"/>
      <x:c r="AM446" s="56"/>
      <x:c r="AN446" s="56"/>
      <x:c r="AO446" s="56" t="str">
        <x:f>IF(OR(AF446="",AD446=""),"",AF446*AD446+IF(AG446="",0,AG446)+IF(AH446="",0,AH446)+IF(AJ446="",0,AJ446)+IF(AK446="",0,AK446)+IF(AL446="",0,AL446)+IF(AM446="",0,AM446))</x:f>
      </x:c>
      <x:c r="AP446" s="56"/>
      <x:c r="AQ446" s="56" t="str">
        <x:f>IF(OR(AO446="",AP446=""),"",AO446-AP446)</x:f>
      </x:c>
      <x:c r="AR446" s="58" t="str">
        <x:f>IF(OR(AP446="",AP446=0,AQ446=""),"",AQ446/AP446)</x:f>
      </x:c>
      <x:c r="AS446" s="58"/>
      <x:c r="AT446" s="37"/>
      <x:c r="AU446" s="37"/>
      <x:c r="AV446" s="37"/>
      <x:c r="AW446" s="56"/>
      <x:c r="AX446" s="56"/>
      <x:c r="AY446" s="37"/>
      <x:c r="AZ446" s="37"/>
      <x:c r="BA446" s="37"/>
      <x:c r="BB446" s="37"/>
      <x:c r="BC446" s="37"/>
      <x:c r="BD446" s="60"/>
      <x:c r="BE446" s="60"/>
      <x:c r="BF446" s="37"/>
      <x:c r="BG446" s="37"/>
      <x:c r="BH446" s="37" t="str">
        <x:v>https://btech.com/en/p/fresh-air-conditioner-1-5hp-cooling-fufw12c-iw-ag-2022</x:v>
      </x:c>
      <x:c r="BI446" s="37"/>
      <x:c r="BJ446" s="37" t="str">
        <x:v>لم يبدأ</x:v>
      </x:c>
      <x:c r="BK446" s="60" t="n">
        <x:v>46233</x:v>
      </x:c>
      <x:c r="BL446" s="60"/>
      <x:c r="BM446" s="60"/>
      <x:c r="BN446" s="62" t="str">
        <x:f>IF(BM446="","",(NOW()-BM446)*24)</x:f>
      </x:c>
      <x:c r="BO446" s="37" t="str">
        <x:f>IF(BM446="","لم يُرصد",IF(BT446&lt;&gt;TRUE,"غير نشط",IF(BP446="فشل","فشل حالي",IF(BN446&lt;=12,"حديث",IF(BN446&lt;=24,"متأخر","قديم")))))</x:f>
        <x:v>لم يُرصد</x:v>
      </x:c>
      <x:c r="BP446" s="37" t="str">
        <x:v>بانتظار رصد التقسيط</x:v>
      </x:c>
      <x:c r="BQ446" s="37" t="n">
        <x:v>0</x:v>
      </x:c>
      <x:c r="BR446" s="37"/>
      <x:c r="BS446" s="37"/>
      <x:c r="BT446" s="54" t="b">
        <x:v>1</x:v>
      </x:c>
      <x:c r="BU446" s="37" t="str">
        <x:v>مهمة جاهزة لأول رصد</x:v>
      </x:c>
      <x:c r="BV446" s="37" t="str"/>
      <x:c r="BW446" s="37" t="str">
        <x:v>الملفات المرفوعة لا تحتوي خطة تقسيط فعلية لهذا الربط؛ الصف مُنشأ كمهمة جمع. | Catalogue title: Fresh Split Air Conditioner,1.5 horsepower Only Cooling,White - FUFW12C/IW-AG</x:v>
      </x:c>
      <x:c r="BX446" s="60" t="n">
        <x:v>46233</x:v>
      </x:c>
      <x:c r="BY446" s="60" t="n">
        <x:v>46233</x:v>
      </x:c>
    </x:row>
    <x:row r="447">
      <x:c r="A447" s="37" t="str">
        <x:v>مهمة جمع أولية</x:v>
      </x:c>
      <x:c r="B447" s="37" t="str">
        <x:v>INSTTASK-0C452EBBEE9B</x:v>
      </x:c>
      <x:c r="C447" s="37" t="str">
        <x:v>VAR-48AB7782667606|EG-013|STORE|PENDING</x:v>
      </x:c>
      <x:c r="D447" s="37" t="str">
        <x:v>VAR-48AB7782667606|EG-013|STORE</x:v>
      </x:c>
      <x:c r="E447" s="37" t="str">
        <x:v>VAR-48AB7782667606</x:v>
      </x:c>
      <x:c r="F447" s="37" t="str">
        <x:v>MOD-BCC0481F773FEC</x:v>
      </x:c>
      <x:c r="G447" s="37" t="str">
        <x:v>Fresh PAC9K-PBWA Portable | White</x:v>
      </x:c>
      <x:c r="H447" s="37" t="str">
        <x:v>الأجهزة المنزلية</x:v>
      </x:c>
      <x:c r="I447" s="37" t="str">
        <x:v>مكيفات هواء</x:v>
      </x:c>
      <x:c r="J447" s="37" t="str">
        <x:v>Fresh</x:v>
      </x:c>
      <x:c r="K447" s="37" t="str">
        <x:v>PAC9K-PBWA</x:v>
      </x:c>
      <x:c r="L447" s="37" t="str">
        <x:v>Portable | White</x:v>
      </x:c>
      <x:c r="M447" s="37"/>
      <x:c r="N447" s="37"/>
      <x:c r="O447" s="37" t="str">
        <x:v>White</x:v>
      </x:c>
      <x:c r="P447" s="37" t="str">
        <x:v>PAC9K-PBWA</x:v>
      </x:c>
      <x:c r="Q447" s="37"/>
      <x:c r="R447" s="37" t="str">
        <x:v>EG-013</x:v>
      </x:c>
      <x:c r="S447" s="37" t="str">
        <x:v>B.TECH</x:v>
      </x:c>
      <x:c r="T447" s="37" t="str">
        <x:v>A</x:v>
      </x:c>
      <x:c r="U447" s="37"/>
      <x:c r="V447" s="37"/>
      <x:c r="W447" s="37" t="str">
        <x:v>https://btech.com/en/p/fresh-portable-airconditioner-2200w-cool-whitepac9kpbwa</x:v>
      </x:c>
      <x:c r="X447" s="37" t="str">
        <x:v>رابط منتج مباشر</x:v>
      </x:c>
      <x:c r="Y447" s="37"/>
      <x:c r="Z447" s="37"/>
      <x:c r="AA447" s="37"/>
      <x:c r="AB447" s="37"/>
      <x:c r="AC447" s="37"/>
      <x:c r="AD447" s="37"/>
      <x:c r="AE447" s="37"/>
      <x:c r="AF447" s="56"/>
      <x:c r="AG447" s="56"/>
      <x:c r="AH447" s="56"/>
      <x:c r="AI447" s="58"/>
      <x:c r="AJ447" s="56"/>
      <x:c r="AK447" s="56"/>
      <x:c r="AL447" s="56"/>
      <x:c r="AM447" s="56"/>
      <x:c r="AN447" s="56"/>
      <x:c r="AO447" s="56" t="str">
        <x:f>IF(OR(AF447="",AD447=""),"",AF447*AD447+IF(AG447="",0,AG447)+IF(AH447="",0,AH447)+IF(AJ447="",0,AJ447)+IF(AK447="",0,AK447)+IF(AL447="",0,AL447)+IF(AM447="",0,AM447))</x:f>
      </x:c>
      <x:c r="AP447" s="56"/>
      <x:c r="AQ447" s="56" t="str">
        <x:f>IF(OR(AO447="",AP447=""),"",AO447-AP447)</x:f>
      </x:c>
      <x:c r="AR447" s="58" t="str">
        <x:f>IF(OR(AP447="",AP447=0,AQ447=""),"",AQ447/AP447)</x:f>
      </x:c>
      <x:c r="AS447" s="58"/>
      <x:c r="AT447" s="37"/>
      <x:c r="AU447" s="37"/>
      <x:c r="AV447" s="37"/>
      <x:c r="AW447" s="56"/>
      <x:c r="AX447" s="56"/>
      <x:c r="AY447" s="37"/>
      <x:c r="AZ447" s="37"/>
      <x:c r="BA447" s="37"/>
      <x:c r="BB447" s="37"/>
      <x:c r="BC447" s="37"/>
      <x:c r="BD447" s="60"/>
      <x:c r="BE447" s="60"/>
      <x:c r="BF447" s="37"/>
      <x:c r="BG447" s="37"/>
      <x:c r="BH447" s="37" t="str">
        <x:v>https://btech.com/en/p/fresh-portable-airconditioner-2200w-cool-whitepac9kpbwa</x:v>
      </x:c>
      <x:c r="BI447" s="37"/>
      <x:c r="BJ447" s="37" t="str">
        <x:v>لم يبدأ</x:v>
      </x:c>
      <x:c r="BK447" s="60" t="n">
        <x:v>46233</x:v>
      </x:c>
      <x:c r="BL447" s="60"/>
      <x:c r="BM447" s="60"/>
      <x:c r="BN447" s="62" t="str">
        <x:f>IF(BM447="","",(NOW()-BM447)*24)</x:f>
      </x:c>
      <x:c r="BO447" s="37" t="str">
        <x:f>IF(BM447="","لم يُرصد",IF(BT447&lt;&gt;TRUE,"غير نشط",IF(BP447="فشل","فشل حالي",IF(BN447&lt;=12,"حديث",IF(BN447&lt;=24,"متأخر","قديم")))))</x:f>
        <x:v>لم يُرصد</x:v>
      </x:c>
      <x:c r="BP447" s="37" t="str">
        <x:v>بانتظار رصد التقسيط</x:v>
      </x:c>
      <x:c r="BQ447" s="37" t="n">
        <x:v>0</x:v>
      </x:c>
      <x:c r="BR447" s="37"/>
      <x:c r="BS447" s="37"/>
      <x:c r="BT447" s="54" t="b">
        <x:v>1</x:v>
      </x:c>
      <x:c r="BU447" s="37" t="str">
        <x:v>مهمة جاهزة لأول رصد</x:v>
      </x:c>
      <x:c r="BV447" s="37" t="str"/>
      <x:c r="BW447" s="37" t="str">
        <x:v>الملفات المرفوعة لا تحتوي خطة تقسيط فعلية لهذا الربط؛ الصف مُنشأ كمهمة جمع. | Catalogue title: Fresh Portable Air Conditioner Only Cooling,White - PAC9K-PbWA - 500020210</x:v>
      </x:c>
      <x:c r="BX447" s="60" t="n">
        <x:v>46233</x:v>
      </x:c>
      <x:c r="BY447" s="60" t="n">
        <x:v>46233</x:v>
      </x:c>
    </x:row>
    <x:row r="448">
      <x:c r="A448" s="37" t="str">
        <x:v>مهمة جمع أولية</x:v>
      </x:c>
      <x:c r="B448" s="37" t="str">
        <x:v>INSTTASK-2E6D67384DD5</x:v>
      </x:c>
      <x:c r="C448" s="37" t="str">
        <x:v>VAR-CAD81F18592A81|EG-013|STORE|PENDING</x:v>
      </x:c>
      <x:c r="D448" s="37" t="str">
        <x:v>VAR-CAD81F18592A81|EG-013|STORE</x:v>
      </x:c>
      <x:c r="E448" s="37" t="str">
        <x:v>VAR-CAD81F18592A81</x:v>
      </x:c>
      <x:c r="F448" s="37" t="str">
        <x:v>MOD-D45E6DF5C7AF0C</x:v>
      </x:c>
      <x:c r="G448" s="37" t="str">
        <x:v>Fresh SIFW13C-IP Split | 1.5 HP | Inverter | White</x:v>
      </x:c>
      <x:c r="H448" s="37" t="str">
        <x:v>الأجهزة المنزلية</x:v>
      </x:c>
      <x:c r="I448" s="37" t="str">
        <x:v>مكيفات هواء</x:v>
      </x:c>
      <x:c r="J448" s="37" t="str">
        <x:v>Fresh</x:v>
      </x:c>
      <x:c r="K448" s="37" t="str">
        <x:v>SIFW13C-IP</x:v>
      </x:c>
      <x:c r="L448" s="37" t="str">
        <x:v>Split | 1.5 HP | Inverter | White</x:v>
      </x:c>
      <x:c r="M448" s="37"/>
      <x:c r="N448" s="37"/>
      <x:c r="O448" s="37" t="str">
        <x:v>White</x:v>
      </x:c>
      <x:c r="P448" s="37" t="str">
        <x:v>SIFW13C-IP</x:v>
      </x:c>
      <x:c r="Q448" s="37"/>
      <x:c r="R448" s="37" t="str">
        <x:v>EG-013</x:v>
      </x:c>
      <x:c r="S448" s="37" t="str">
        <x:v>B.TECH</x:v>
      </x:c>
      <x:c r="T448" s="37" t="str">
        <x:v>A</x:v>
      </x:c>
      <x:c r="U448" s="37"/>
      <x:c r="V448" s="37"/>
      <x:c r="W448" s="37" t="str">
        <x:v>https://btech.com/en/p/unionaire-split-air-conditioner-1-5hp-cooling-only-inverter-motor-white-sifw13c-ip</x:v>
      </x:c>
      <x:c r="X448" s="37" t="str">
        <x:v>رابط منتج مباشر</x:v>
      </x:c>
      <x:c r="Y448" s="37"/>
      <x:c r="Z448" s="37"/>
      <x:c r="AA448" s="37"/>
      <x:c r="AB448" s="37"/>
      <x:c r="AC448" s="37"/>
      <x:c r="AD448" s="37"/>
      <x:c r="AE448" s="37"/>
      <x:c r="AF448" s="56"/>
      <x:c r="AG448" s="56"/>
      <x:c r="AH448" s="56"/>
      <x:c r="AI448" s="58"/>
      <x:c r="AJ448" s="56"/>
      <x:c r="AK448" s="56"/>
      <x:c r="AL448" s="56"/>
      <x:c r="AM448" s="56"/>
      <x:c r="AN448" s="56"/>
      <x:c r="AO448" s="56" t="str">
        <x:f>IF(OR(AF448="",AD448=""),"",AF448*AD448+IF(AG448="",0,AG448)+IF(AH448="",0,AH448)+IF(AJ448="",0,AJ448)+IF(AK448="",0,AK448)+IF(AL448="",0,AL448)+IF(AM448="",0,AM448))</x:f>
      </x:c>
      <x:c r="AP448" s="56"/>
      <x:c r="AQ448" s="56" t="str">
        <x:f>IF(OR(AO448="",AP448=""),"",AO448-AP448)</x:f>
      </x:c>
      <x:c r="AR448" s="58" t="str">
        <x:f>IF(OR(AP448="",AP448=0,AQ448=""),"",AQ448/AP448)</x:f>
      </x:c>
      <x:c r="AS448" s="58"/>
      <x:c r="AT448" s="37"/>
      <x:c r="AU448" s="37"/>
      <x:c r="AV448" s="37"/>
      <x:c r="AW448" s="56"/>
      <x:c r="AX448" s="56"/>
      <x:c r="AY448" s="37"/>
      <x:c r="AZ448" s="37"/>
      <x:c r="BA448" s="37"/>
      <x:c r="BB448" s="37"/>
      <x:c r="BC448" s="37"/>
      <x:c r="BD448" s="60"/>
      <x:c r="BE448" s="60"/>
      <x:c r="BF448" s="37"/>
      <x:c r="BG448" s="37"/>
      <x:c r="BH448" s="37" t="str">
        <x:v>https://btech.com/en/p/unionaire-split-air-conditioner-1-5hp-cooling-only-inverter-motor-white-sifw13c-ip</x:v>
      </x:c>
      <x:c r="BI448" s="37"/>
      <x:c r="BJ448" s="37" t="str">
        <x:v>لم يبدأ</x:v>
      </x:c>
      <x:c r="BK448" s="60" t="n">
        <x:v>46233</x:v>
      </x:c>
      <x:c r="BL448" s="60"/>
      <x:c r="BM448" s="60"/>
      <x:c r="BN448" s="62" t="str">
        <x:f>IF(BM448="","",(NOW()-BM448)*24)</x:f>
      </x:c>
      <x:c r="BO448" s="37" t="str">
        <x:f>IF(BM448="","لم يُرصد",IF(BT448&lt;&gt;TRUE,"غير نشط",IF(BP448="فشل","فشل حالي",IF(BN448&lt;=12,"حديث",IF(BN448&lt;=24,"متأخر","قديم")))))</x:f>
        <x:v>لم يُرصد</x:v>
      </x:c>
      <x:c r="BP448" s="37" t="str">
        <x:v>بانتظار رصد التقسيط</x:v>
      </x:c>
      <x:c r="BQ448" s="37" t="n">
        <x:v>0</x:v>
      </x:c>
      <x:c r="BR448" s="37"/>
      <x:c r="BS448" s="37"/>
      <x:c r="BT448" s="54" t="b">
        <x:v>1</x:v>
      </x:c>
      <x:c r="BU448" s="37" t="str">
        <x:v>مهمة جاهزة لأول رصد</x:v>
      </x:c>
      <x:c r="BV448" s="37" t="str"/>
      <x:c r="BW448" s="37" t="str">
        <x:v>الملفات المرفوعة لا تحتوي خطة تقسيط فعلية لهذا الربط؛ الصف مُنشأ كمهمة جمع. | Catalogue title: Fresh SIFW13C-IP Split Air Conditioner,1.5 horsepower Inverter Motor Only Cooling,White</x:v>
      </x:c>
      <x:c r="BX448" s="60" t="n">
        <x:v>46233</x:v>
      </x:c>
      <x:c r="BY448" s="60" t="n">
        <x:v>46233</x:v>
      </x:c>
    </x:row>
    <x:row r="449">
      <x:c r="A449" s="37" t="str">
        <x:v>مهمة جمع أولية</x:v>
      </x:c>
      <x:c r="B449" s="37" t="str">
        <x:v>INSTTASK-498A3DCB8B17</x:v>
      </x:c>
      <x:c r="C449" s="37" t="str">
        <x:v>VAR-E1EA541A92D12B|EG-013|STORE|PENDING</x:v>
      </x:c>
      <x:c r="D449" s="37" t="str">
        <x:v>VAR-E1EA541A92D12B|EG-013|STORE</x:v>
      </x:c>
      <x:c r="E449" s="37" t="str">
        <x:v>VAR-E1EA541A92D12B</x:v>
      </x:c>
      <x:c r="F449" s="37" t="str">
        <x:v>MOD-E03A9CE167611D</x:v>
      </x:c>
      <x:c r="G449" s="37" t="str">
        <x:v>Fresh SIFW13C-IP Split Air Conditioner 1.5HP / White</x:v>
      </x:c>
      <x:c r="H449" s="37" t="str">
        <x:v>الأجهزة المنزلية</x:v>
      </x:c>
      <x:c r="I449" s="37" t="str">
        <x:v>مكيفات هواء</x:v>
      </x:c>
      <x:c r="J449" s="37" t="str">
        <x:v>Fresh</x:v>
      </x:c>
      <x:c r="K449" s="37" t="str">
        <x:v>SIFW13C-IP Split Air Conditioner</x:v>
      </x:c>
      <x:c r="L449" s="37" t="str">
        <x:v>1.5HP | White</x:v>
      </x:c>
      <x:c r="M449" s="37"/>
      <x:c r="N449" s="37"/>
      <x:c r="O449" s="37" t="str">
        <x:v>White</x:v>
      </x:c>
      <x:c r="P449" s="37"/>
      <x:c r="Q449" s="37"/>
      <x:c r="R449" s="37" t="str">
        <x:v>EG-013</x:v>
      </x:c>
      <x:c r="S449" s="37" t="str">
        <x:v>B.TECH</x:v>
      </x:c>
      <x:c r="T449" s="37" t="str">
        <x:v>A</x:v>
      </x:c>
      <x:c r="U449" s="37"/>
      <x:c r="V449" s="37"/>
      <x:c r="W449" s="37" t="str">
        <x:v>https://btech.com/en/c/air-conditioners</x:v>
      </x:c>
      <x:c r="X449" s="37" t="str">
        <x:v>صفحة فئة</x:v>
      </x:c>
      <x:c r="Y449" s="37"/>
      <x:c r="Z449" s="37"/>
      <x:c r="AA449" s="37"/>
      <x:c r="AB449" s="37"/>
      <x:c r="AC449" s="37"/>
      <x:c r="AD449" s="37"/>
      <x:c r="AE449" s="37"/>
      <x:c r="AF449" s="56"/>
      <x:c r="AG449" s="56"/>
      <x:c r="AH449" s="56"/>
      <x:c r="AI449" s="58"/>
      <x:c r="AJ449" s="56"/>
      <x:c r="AK449" s="56"/>
      <x:c r="AL449" s="56"/>
      <x:c r="AM449" s="56"/>
      <x:c r="AN449" s="56"/>
      <x:c r="AO449" s="56" t="str">
        <x:f>IF(OR(AF449="",AD449=""),"",AF449*AD449+IF(AG449="",0,AG449)+IF(AH449="",0,AH449)+IF(AJ449="",0,AJ449)+IF(AK449="",0,AK449)+IF(AL449="",0,AL449)+IF(AM449="",0,AM449))</x:f>
      </x:c>
      <x:c r="AP449" s="56"/>
      <x:c r="AQ449" s="56" t="str">
        <x:f>IF(OR(AO449="",AP449=""),"",AO449-AP449)</x:f>
      </x:c>
      <x:c r="AR449" s="58" t="str">
        <x:f>IF(OR(AP449="",AP449=0,AQ449=""),"",AQ449/AP449)</x:f>
      </x:c>
      <x:c r="AS449" s="58"/>
      <x:c r="AT449" s="37"/>
      <x:c r="AU449" s="37"/>
      <x:c r="AV449" s="37"/>
      <x:c r="AW449" s="56"/>
      <x:c r="AX449" s="56"/>
      <x:c r="AY449" s="37"/>
      <x:c r="AZ449" s="37"/>
      <x:c r="BA449" s="37"/>
      <x:c r="BB449" s="37"/>
      <x:c r="BC449" s="37"/>
      <x:c r="BD449" s="60"/>
      <x:c r="BE449" s="60"/>
      <x:c r="BF449" s="37"/>
      <x:c r="BG449" s="37"/>
      <x:c r="BH449" s="37" t="str">
        <x:v>https://btech.com/en/c/air-conditioners</x:v>
      </x:c>
      <x:c r="BI449" s="37"/>
      <x:c r="BJ449" s="37" t="str">
        <x:v>لم يبدأ</x:v>
      </x:c>
      <x:c r="BK449" s="60" t="n">
        <x:v>46233</x:v>
      </x:c>
      <x:c r="BL449" s="60"/>
      <x:c r="BM449" s="60"/>
      <x:c r="BN449" s="62" t="str">
        <x:f>IF(BM449="","",(NOW()-BM449)*24)</x:f>
      </x:c>
      <x:c r="BO449" s="37" t="str">
        <x:f>IF(BM449="","لم يُرصد",IF(BT449&lt;&gt;TRUE,"غير نشط",IF(BP449="فشل","فشل حالي",IF(BN449&lt;=12,"حديث",IF(BN449&lt;=24,"متأخر","قديم")))))</x:f>
        <x:v>لم يُرصد</x:v>
      </x:c>
      <x:c r="BP449" s="37" t="str">
        <x:v>بانتظار رصد التقسيط</x:v>
      </x:c>
      <x:c r="BQ449" s="37" t="n">
        <x:v>0</x:v>
      </x:c>
      <x:c r="BR449" s="37"/>
      <x:c r="BS449" s="37"/>
      <x:c r="BT449" s="54" t="b">
        <x:v>1</x:v>
      </x:c>
      <x:c r="BU449" s="37" t="str">
        <x:v>يحتاج اكتشاف رابط المنتج</x:v>
      </x:c>
      <x:c r="BV449" s="37" t="str">
        <x:v>Fresh SIFW13C-IP Split Air Conditioner,1.5 horsepower Inverter Motor Only Cooling,White</x:v>
      </x:c>
      <x:c r="BW449" s="37" t="str">
        <x:v>الملفات المرفوعة لا تحتوي خطة تقسيط فعلية لهذا الربط؛ الصف مُنشأ كمهمة جمع.</x:v>
      </x:c>
      <x:c r="BX449" s="60" t="n">
        <x:v>46233</x:v>
      </x:c>
      <x:c r="BY449" s="60" t="n">
        <x:v>46233</x:v>
      </x:c>
    </x:row>
    <x:row r="450">
      <x:c r="A450" s="37" t="str">
        <x:v>مهمة جمع أولية</x:v>
      </x:c>
      <x:c r="B450" s="37" t="str">
        <x:v>INSTTASK-EFFE6BE36BC1</x:v>
      </x:c>
      <x:c r="C450" s="37" t="str">
        <x:v>VAR-3C211FE2058D47|EG-013|STORE|PENDING</x:v>
      </x:c>
      <x:c r="D450" s="37" t="str">
        <x:v>VAR-3C211FE2058D47|EG-013|STORE</x:v>
      </x:c>
      <x:c r="E450" s="37" t="str">
        <x:v>VAR-3C211FE2058D47</x:v>
      </x:c>
      <x:c r="F450" s="37" t="str">
        <x:v>MOD-238B8E4DAA7F69</x:v>
      </x:c>
      <x:c r="G450" s="37" t="str">
        <x:v>Haier HSU-12KCRIC 1.5HP / White</x:v>
      </x:c>
      <x:c r="H450" s="37" t="str">
        <x:v>الأجهزة المنزلية</x:v>
      </x:c>
      <x:c r="I450" s="37" t="str">
        <x:v>مكيفات هواء</x:v>
      </x:c>
      <x:c r="J450" s="37" t="str">
        <x:v>Haier</x:v>
      </x:c>
      <x:c r="K450" s="37" t="str">
        <x:v>HSU-12KCRIC</x:v>
      </x:c>
      <x:c r="L450" s="37" t="str">
        <x:v>1.5HP | White</x:v>
      </x:c>
      <x:c r="M450" s="37"/>
      <x:c r="N450" s="37"/>
      <x:c r="O450" s="37" t="str">
        <x:v>White</x:v>
      </x:c>
      <x:c r="P450" s="37" t="str">
        <x:v>HSU-12KCRIC</x:v>
      </x:c>
      <x:c r="Q450" s="37"/>
      <x:c r="R450" s="37" t="str">
        <x:v>EG-013</x:v>
      </x:c>
      <x:c r="S450" s="37" t="str">
        <x:v>B.TECH</x:v>
      </x:c>
      <x:c r="T450" s="37" t="str">
        <x:v>A</x:v>
      </x:c>
      <x:c r="U450" s="37"/>
      <x:c r="V450" s="37"/>
      <x:c r="W450" s="37" t="str">
        <x:v>https://btech.com/en/c/air-conditioners</x:v>
      </x:c>
      <x:c r="X450" s="37" t="str">
        <x:v>صفحة فئة</x:v>
      </x:c>
      <x:c r="Y450" s="37"/>
      <x:c r="Z450" s="37"/>
      <x:c r="AA450" s="37"/>
      <x:c r="AB450" s="37"/>
      <x:c r="AC450" s="37"/>
      <x:c r="AD450" s="37"/>
      <x:c r="AE450" s="37"/>
      <x:c r="AF450" s="56"/>
      <x:c r="AG450" s="56"/>
      <x:c r="AH450" s="56"/>
      <x:c r="AI450" s="58"/>
      <x:c r="AJ450" s="56"/>
      <x:c r="AK450" s="56"/>
      <x:c r="AL450" s="56"/>
      <x:c r="AM450" s="56"/>
      <x:c r="AN450" s="56"/>
      <x:c r="AO450" s="56" t="str">
        <x:f>IF(OR(AF450="",AD450=""),"",AF450*AD450+IF(AG450="",0,AG450)+IF(AH450="",0,AH450)+IF(AJ450="",0,AJ450)+IF(AK450="",0,AK450)+IF(AL450="",0,AL450)+IF(AM450="",0,AM450))</x:f>
      </x:c>
      <x:c r="AP450" s="56"/>
      <x:c r="AQ450" s="56" t="str">
        <x:f>IF(OR(AO450="",AP450=""),"",AO450-AP450)</x:f>
      </x:c>
      <x:c r="AR450" s="58" t="str">
        <x:f>IF(OR(AP450="",AP450=0,AQ450=""),"",AQ450/AP450)</x:f>
      </x:c>
      <x:c r="AS450" s="58"/>
      <x:c r="AT450" s="37"/>
      <x:c r="AU450" s="37"/>
      <x:c r="AV450" s="37"/>
      <x:c r="AW450" s="56"/>
      <x:c r="AX450" s="56"/>
      <x:c r="AY450" s="37"/>
      <x:c r="AZ450" s="37"/>
      <x:c r="BA450" s="37"/>
      <x:c r="BB450" s="37"/>
      <x:c r="BC450" s="37"/>
      <x:c r="BD450" s="60"/>
      <x:c r="BE450" s="60"/>
      <x:c r="BF450" s="37"/>
      <x:c r="BG450" s="37"/>
      <x:c r="BH450" s="37" t="str">
        <x:v>https://btech.com/en/c/air-conditioners</x:v>
      </x:c>
      <x:c r="BI450" s="37"/>
      <x:c r="BJ450" s="37" t="str">
        <x:v>لم يبدأ</x:v>
      </x:c>
      <x:c r="BK450" s="60" t="n">
        <x:v>46233</x:v>
      </x:c>
      <x:c r="BL450" s="60"/>
      <x:c r="BM450" s="60"/>
      <x:c r="BN450" s="62" t="str">
        <x:f>IF(BM450="","",(NOW()-BM450)*24)</x:f>
      </x:c>
      <x:c r="BO450" s="37" t="str">
        <x:f>IF(BM450="","لم يُرصد",IF(BT450&lt;&gt;TRUE,"غير نشط",IF(BP450="فشل","فشل حالي",IF(BN450&lt;=12,"حديث",IF(BN450&lt;=24,"متأخر","قديم")))))</x:f>
        <x:v>لم يُرصد</x:v>
      </x:c>
      <x:c r="BP450" s="37" t="str">
        <x:v>بانتظار رصد التقسيط</x:v>
      </x:c>
      <x:c r="BQ450" s="37" t="n">
        <x:v>0</x:v>
      </x:c>
      <x:c r="BR450" s="37"/>
      <x:c r="BS450" s="37"/>
      <x:c r="BT450" s="54" t="b">
        <x:v>1</x:v>
      </x:c>
      <x:c r="BU450" s="37" t="str">
        <x:v>يحتاج اكتشاف رابط المنتج</x:v>
      </x:c>
      <x:c r="BV450" s="37" t="str">
        <x:v>Haier Split Air Conditioner,1.5 horsepower Inverter Motor Only Cooling,White - HSU-12KCRIC</x:v>
      </x:c>
      <x:c r="BW450" s="37" t="str">
        <x:v>الملفات المرفوعة لا تحتوي خطة تقسيط فعلية لهذا الربط؛ الصف مُنشأ كمهمة جمع.</x:v>
      </x:c>
      <x:c r="BX450" s="60" t="n">
        <x:v>46233</x:v>
      </x:c>
      <x:c r="BY450" s="60" t="n">
        <x:v>46233</x:v>
      </x:c>
    </x:row>
    <x:row r="451">
      <x:c r="A451" s="37" t="str">
        <x:v>مهمة جمع أولية</x:v>
      </x:c>
      <x:c r="B451" s="37" t="str">
        <x:v>INSTTASK-70CCA4E12FE5</x:v>
      </x:c>
      <x:c r="C451" s="37" t="str">
        <x:v>VAR-683484735E33BF|EG-013|STORE|PENDING</x:v>
      </x:c>
      <x:c r="D451" s="37" t="str">
        <x:v>VAR-683484735E33BF|EG-013|STORE</x:v>
      </x:c>
      <x:c r="E451" s="37" t="str">
        <x:v>VAR-683484735E33BF</x:v>
      </x:c>
      <x:c r="F451" s="37" t="str">
        <x:v>MOD-238B8E4DAA7F69</x:v>
      </x:c>
      <x:c r="G451" s="37" t="str">
        <x:v>Haier HSU-12KCRIC Split | 1.5 HP | Inverter | White</x:v>
      </x:c>
      <x:c r="H451" s="37" t="str">
        <x:v>الأجهزة المنزلية</x:v>
      </x:c>
      <x:c r="I451" s="37" t="str">
        <x:v>مكيفات هواء</x:v>
      </x:c>
      <x:c r="J451" s="37" t="str">
        <x:v>Haier</x:v>
      </x:c>
      <x:c r="K451" s="37" t="str">
        <x:v>HSU-12KCRIC</x:v>
      </x:c>
      <x:c r="L451" s="37" t="str">
        <x:v>Split | 1.5 HP | Inverter | White</x:v>
      </x:c>
      <x:c r="M451" s="37"/>
      <x:c r="N451" s="37"/>
      <x:c r="O451" s="37" t="str">
        <x:v>White</x:v>
      </x:c>
      <x:c r="P451" s="37" t="str">
        <x:v>HSU-12KCRIC</x:v>
      </x:c>
      <x:c r="Q451" s="37"/>
      <x:c r="R451" s="37" t="str">
        <x:v>EG-013</x:v>
      </x:c>
      <x:c r="S451" s="37" t="str">
        <x:v>B.TECH</x:v>
      </x:c>
      <x:c r="T451" s="37" t="str">
        <x:v>A</x:v>
      </x:c>
      <x:c r="U451" s="37"/>
      <x:c r="V451" s="37"/>
      <x:c r="W451" s="37" t="str">
        <x:v>https://btech.com/en/p/740d61bb-950a-4907-aaad-e87399053b40</x:v>
      </x:c>
      <x:c r="X451" s="37" t="str">
        <x:v>رابط منتج مباشر</x:v>
      </x:c>
      <x:c r="Y451" s="37"/>
      <x:c r="Z451" s="37"/>
      <x:c r="AA451" s="37"/>
      <x:c r="AB451" s="37"/>
      <x:c r="AC451" s="37"/>
      <x:c r="AD451" s="37"/>
      <x:c r="AE451" s="37"/>
      <x:c r="AF451" s="56"/>
      <x:c r="AG451" s="56"/>
      <x:c r="AH451" s="56"/>
      <x:c r="AI451" s="58"/>
      <x:c r="AJ451" s="56"/>
      <x:c r="AK451" s="56"/>
      <x:c r="AL451" s="56"/>
      <x:c r="AM451" s="56"/>
      <x:c r="AN451" s="56"/>
      <x:c r="AO451" s="56" t="str">
        <x:f>IF(OR(AF451="",AD451=""),"",AF451*AD451+IF(AG451="",0,AG451)+IF(AH451="",0,AH451)+IF(AJ451="",0,AJ451)+IF(AK451="",0,AK451)+IF(AL451="",0,AL451)+IF(AM451="",0,AM451))</x:f>
      </x:c>
      <x:c r="AP451" s="56"/>
      <x:c r="AQ451" s="56" t="str">
        <x:f>IF(OR(AO451="",AP451=""),"",AO451-AP451)</x:f>
      </x:c>
      <x:c r="AR451" s="58" t="str">
        <x:f>IF(OR(AP451="",AP451=0,AQ451=""),"",AQ451/AP451)</x:f>
      </x:c>
      <x:c r="AS451" s="58"/>
      <x:c r="AT451" s="37"/>
      <x:c r="AU451" s="37"/>
      <x:c r="AV451" s="37"/>
      <x:c r="AW451" s="56"/>
      <x:c r="AX451" s="56"/>
      <x:c r="AY451" s="37"/>
      <x:c r="AZ451" s="37"/>
      <x:c r="BA451" s="37"/>
      <x:c r="BB451" s="37"/>
      <x:c r="BC451" s="37"/>
      <x:c r="BD451" s="60"/>
      <x:c r="BE451" s="60"/>
      <x:c r="BF451" s="37"/>
      <x:c r="BG451" s="37"/>
      <x:c r="BH451" s="37" t="str">
        <x:v>https://btech.com/en/p/740d61bb-950a-4907-aaad-e87399053b40</x:v>
      </x:c>
      <x:c r="BI451" s="37"/>
      <x:c r="BJ451" s="37" t="str">
        <x:v>لم يبدأ</x:v>
      </x:c>
      <x:c r="BK451" s="60" t="n">
        <x:v>46233</x:v>
      </x:c>
      <x:c r="BL451" s="60"/>
      <x:c r="BM451" s="60"/>
      <x:c r="BN451" s="62" t="str">
        <x:f>IF(BM451="","",(NOW()-BM451)*24)</x:f>
      </x:c>
      <x:c r="BO451" s="37" t="str">
        <x:f>IF(BM451="","لم يُرصد",IF(BT451&lt;&gt;TRUE,"غير نشط",IF(BP451="فشل","فشل حالي",IF(BN451&lt;=12,"حديث",IF(BN451&lt;=24,"متأخر","قديم")))))</x:f>
        <x:v>لم يُرصد</x:v>
      </x:c>
      <x:c r="BP451" s="37" t="str">
        <x:v>بانتظار رصد التقسيط</x:v>
      </x:c>
      <x:c r="BQ451" s="37" t="n">
        <x:v>0</x:v>
      </x:c>
      <x:c r="BR451" s="37"/>
      <x:c r="BS451" s="37"/>
      <x:c r="BT451" s="54" t="b">
        <x:v>1</x:v>
      </x:c>
      <x:c r="BU451" s="37" t="str">
        <x:v>مهمة جاهزة لأول رصد</x:v>
      </x:c>
      <x:c r="BV451" s="37" t="str"/>
      <x:c r="BW451" s="37" t="str">
        <x:v>الملفات المرفوعة لا تحتوي خطة تقسيط فعلية لهذا الربط؛ الصف مُنشأ كمهمة جمع. | Catalogue title: Haier Split Air Conditioner,1.5 horsepower Inverter Motor Only Cooling,White - HSU-12KCRIC</x:v>
      </x:c>
      <x:c r="BX451" s="60" t="n">
        <x:v>46233</x:v>
      </x:c>
      <x:c r="BY451" s="60" t="n">
        <x:v>46233</x:v>
      </x:c>
    </x:row>
    <x:row r="452">
      <x:c r="A452" s="37" t="str">
        <x:v>مهمة جمع أولية</x:v>
      </x:c>
      <x:c r="B452" s="37" t="str">
        <x:v>INSTTASK-20E3391FC014</x:v>
      </x:c>
      <x:c r="C452" s="37" t="str">
        <x:v>VAR-EAF4AC975B8004|EG-013|STORE|PENDING</x:v>
      </x:c>
      <x:c r="D452" s="37" t="str">
        <x:v>VAR-EAF4AC975B8004|EG-013|STORE</x:v>
      </x:c>
      <x:c r="E452" s="37" t="str">
        <x:v>VAR-EAF4AC975B8004</x:v>
      </x:c>
      <x:c r="F452" s="37" t="str">
        <x:v>MOD-87E6060BA33A06</x:v>
      </x:c>
      <x:c r="G452" s="37" t="str">
        <x:v>Midea M1SEFT-12CRN8F-Q8 1.5HP / White</x:v>
      </x:c>
      <x:c r="H452" s="37" t="str">
        <x:v>الأجهزة المنزلية</x:v>
      </x:c>
      <x:c r="I452" s="37" t="str">
        <x:v>مكيفات هواء</x:v>
      </x:c>
      <x:c r="J452" s="37" t="str">
        <x:v>Midea</x:v>
      </x:c>
      <x:c r="K452" s="37" t="str">
        <x:v>M1SEFT-12CRN8F-Q8</x:v>
      </x:c>
      <x:c r="L452" s="37" t="str">
        <x:v>1.5HP | White</x:v>
      </x:c>
      <x:c r="M452" s="37"/>
      <x:c r="N452" s="37"/>
      <x:c r="O452" s="37" t="str">
        <x:v>White</x:v>
      </x:c>
      <x:c r="P452" s="37" t="str">
        <x:v>M1SEFT-12CRN8F-Q8</x:v>
      </x:c>
      <x:c r="Q452" s="37"/>
      <x:c r="R452" s="37" t="str">
        <x:v>EG-013</x:v>
      </x:c>
      <x:c r="S452" s="37" t="str">
        <x:v>B.TECH</x:v>
      </x:c>
      <x:c r="T452" s="37" t="str">
        <x:v>A</x:v>
      </x:c>
      <x:c r="U452" s="37"/>
      <x:c r="V452" s="37"/>
      <x:c r="W452" s="37" t="str">
        <x:v>https://btech.com/en/c/air-conditioners</x:v>
      </x:c>
      <x:c r="X452" s="37" t="str">
        <x:v>صفحة فئة</x:v>
      </x:c>
      <x:c r="Y452" s="37"/>
      <x:c r="Z452" s="37"/>
      <x:c r="AA452" s="37"/>
      <x:c r="AB452" s="37"/>
      <x:c r="AC452" s="37"/>
      <x:c r="AD452" s="37"/>
      <x:c r="AE452" s="37"/>
      <x:c r="AF452" s="56"/>
      <x:c r="AG452" s="56"/>
      <x:c r="AH452" s="56"/>
      <x:c r="AI452" s="58"/>
      <x:c r="AJ452" s="56"/>
      <x:c r="AK452" s="56"/>
      <x:c r="AL452" s="56"/>
      <x:c r="AM452" s="56"/>
      <x:c r="AN452" s="56"/>
      <x:c r="AO452" s="56" t="str">
        <x:f>IF(OR(AF452="",AD452=""),"",AF452*AD452+IF(AG452="",0,AG452)+IF(AH452="",0,AH452)+IF(AJ452="",0,AJ452)+IF(AK452="",0,AK452)+IF(AL452="",0,AL452)+IF(AM452="",0,AM452))</x:f>
      </x:c>
      <x:c r="AP452" s="56"/>
      <x:c r="AQ452" s="56" t="str">
        <x:f>IF(OR(AO452="",AP452=""),"",AO452-AP452)</x:f>
      </x:c>
      <x:c r="AR452" s="58" t="str">
        <x:f>IF(OR(AP452="",AP452=0,AQ452=""),"",AQ452/AP452)</x:f>
      </x:c>
      <x:c r="AS452" s="58"/>
      <x:c r="AT452" s="37"/>
      <x:c r="AU452" s="37"/>
      <x:c r="AV452" s="37"/>
      <x:c r="AW452" s="56"/>
      <x:c r="AX452" s="56"/>
      <x:c r="AY452" s="37"/>
      <x:c r="AZ452" s="37"/>
      <x:c r="BA452" s="37"/>
      <x:c r="BB452" s="37"/>
      <x:c r="BC452" s="37"/>
      <x:c r="BD452" s="60"/>
      <x:c r="BE452" s="60"/>
      <x:c r="BF452" s="37"/>
      <x:c r="BG452" s="37"/>
      <x:c r="BH452" s="37" t="str">
        <x:v>https://btech.com/en/c/air-conditioners</x:v>
      </x:c>
      <x:c r="BI452" s="37"/>
      <x:c r="BJ452" s="37" t="str">
        <x:v>لم يبدأ</x:v>
      </x:c>
      <x:c r="BK452" s="60" t="n">
        <x:v>46233</x:v>
      </x:c>
      <x:c r="BL452" s="60"/>
      <x:c r="BM452" s="60"/>
      <x:c r="BN452" s="62" t="str">
        <x:f>IF(BM452="","",(NOW()-BM452)*24)</x:f>
      </x:c>
      <x:c r="BO452" s="37" t="str">
        <x:f>IF(BM452="","لم يُرصد",IF(BT452&lt;&gt;TRUE,"غير نشط",IF(BP452="فشل","فشل حالي",IF(BN452&lt;=12,"حديث",IF(BN452&lt;=24,"متأخر","قديم")))))</x:f>
        <x:v>لم يُرصد</x:v>
      </x:c>
      <x:c r="BP452" s="37" t="str">
        <x:v>بانتظار رصد التقسيط</x:v>
      </x:c>
      <x:c r="BQ452" s="37" t="n">
        <x:v>0</x:v>
      </x:c>
      <x:c r="BR452" s="37"/>
      <x:c r="BS452" s="37"/>
      <x:c r="BT452" s="54" t="b">
        <x:v>1</x:v>
      </x:c>
      <x:c r="BU452" s="37" t="str">
        <x:v>يحتاج اكتشاف رابط المنتج</x:v>
      </x:c>
      <x:c r="BV452" s="37" t="str">
        <x:v>Midea Xtream Pro Split Air Conditioner,1.5 horsepower Only Cooling,White - M1SEFT-12CRN8F-Q8</x:v>
      </x:c>
      <x:c r="BW452" s="37" t="str">
        <x:v>الملفات المرفوعة لا تحتوي خطة تقسيط فعلية لهذا الربط؛ الصف مُنشأ كمهمة جمع.</x:v>
      </x:c>
      <x:c r="BX452" s="60" t="n">
        <x:v>46233</x:v>
      </x:c>
      <x:c r="BY452" s="60" t="n">
        <x:v>46233</x:v>
      </x:c>
    </x:row>
    <x:row r="453">
      <x:c r="A453" s="37" t="str">
        <x:v>مهمة جمع أولية</x:v>
      </x:c>
      <x:c r="B453" s="37" t="str">
        <x:v>INSTTASK-E47B519B2E88</x:v>
      </x:c>
      <x:c r="C453" s="37" t="str">
        <x:v>VAR-883474418BB3B8|EG-013|STORE|PENDING</x:v>
      </x:c>
      <x:c r="D453" s="37" t="str">
        <x:v>VAR-883474418BB3B8|EG-013|STORE</x:v>
      </x:c>
      <x:c r="E453" s="37" t="str">
        <x:v>VAR-883474418BB3B8</x:v>
      </x:c>
      <x:c r="F453" s="37" t="str">
        <x:v>MOD-87E6060BA33A06</x:v>
      </x:c>
      <x:c r="G453" s="37" t="str">
        <x:v>Midea M1SEFT-12CRN8F-Q8 Split | 1.5 HP | White</x:v>
      </x:c>
      <x:c r="H453" s="37" t="str">
        <x:v>الأجهزة المنزلية</x:v>
      </x:c>
      <x:c r="I453" s="37" t="str">
        <x:v>مكيفات هواء</x:v>
      </x:c>
      <x:c r="J453" s="37" t="str">
        <x:v>Midea</x:v>
      </x:c>
      <x:c r="K453" s="37" t="str">
        <x:v>M1SEFT-12CRN8F-Q8</x:v>
      </x:c>
      <x:c r="L453" s="37" t="str">
        <x:v>Split | 1.5 HP | White</x:v>
      </x:c>
      <x:c r="M453" s="37"/>
      <x:c r="N453" s="37"/>
      <x:c r="O453" s="37" t="str">
        <x:v>White</x:v>
      </x:c>
      <x:c r="P453" s="37" t="str">
        <x:v>M1SEFT-12CRN8F-Q8</x:v>
      </x:c>
      <x:c r="Q453" s="37"/>
      <x:c r="R453" s="37" t="str">
        <x:v>EG-013</x:v>
      </x:c>
      <x:c r="S453" s="37" t="str">
        <x:v>B.TECH</x:v>
      </x:c>
      <x:c r="T453" s="37" t="str">
        <x:v>A</x:v>
      </x:c>
      <x:c r="U453" s="37"/>
      <x:c r="V453" s="37"/>
      <x:c r="W453" s="37" t="str">
        <x:v>https://btech.com/en/p/19222ee9-e200-42b4-a3a7-d83a932addf2</x:v>
      </x:c>
      <x:c r="X453" s="37" t="str">
        <x:v>رابط منتج مباشر</x:v>
      </x:c>
      <x:c r="Y453" s="37"/>
      <x:c r="Z453" s="37"/>
      <x:c r="AA453" s="37"/>
      <x:c r="AB453" s="37"/>
      <x:c r="AC453" s="37"/>
      <x:c r="AD453" s="37"/>
      <x:c r="AE453" s="37"/>
      <x:c r="AF453" s="56"/>
      <x:c r="AG453" s="56"/>
      <x:c r="AH453" s="56"/>
      <x:c r="AI453" s="58"/>
      <x:c r="AJ453" s="56"/>
      <x:c r="AK453" s="56"/>
      <x:c r="AL453" s="56"/>
      <x:c r="AM453" s="56"/>
      <x:c r="AN453" s="56"/>
      <x:c r="AO453" s="56" t="str">
        <x:f>IF(OR(AF453="",AD453=""),"",AF453*AD453+IF(AG453="",0,AG453)+IF(AH453="",0,AH453)+IF(AJ453="",0,AJ453)+IF(AK453="",0,AK453)+IF(AL453="",0,AL453)+IF(AM453="",0,AM453))</x:f>
      </x:c>
      <x:c r="AP453" s="56"/>
      <x:c r="AQ453" s="56" t="str">
        <x:f>IF(OR(AO453="",AP453=""),"",AO453-AP453)</x:f>
      </x:c>
      <x:c r="AR453" s="58" t="str">
        <x:f>IF(OR(AP453="",AP453=0,AQ453=""),"",AQ453/AP453)</x:f>
      </x:c>
      <x:c r="AS453" s="58"/>
      <x:c r="AT453" s="37"/>
      <x:c r="AU453" s="37"/>
      <x:c r="AV453" s="37"/>
      <x:c r="AW453" s="56"/>
      <x:c r="AX453" s="56"/>
      <x:c r="AY453" s="37"/>
      <x:c r="AZ453" s="37"/>
      <x:c r="BA453" s="37"/>
      <x:c r="BB453" s="37"/>
      <x:c r="BC453" s="37"/>
      <x:c r="BD453" s="60"/>
      <x:c r="BE453" s="60"/>
      <x:c r="BF453" s="37"/>
      <x:c r="BG453" s="37"/>
      <x:c r="BH453" s="37" t="str">
        <x:v>https://btech.com/en/p/19222ee9-e200-42b4-a3a7-d83a932addf2</x:v>
      </x:c>
      <x:c r="BI453" s="37"/>
      <x:c r="BJ453" s="37" t="str">
        <x:v>لم يبدأ</x:v>
      </x:c>
      <x:c r="BK453" s="60" t="n">
        <x:v>46233</x:v>
      </x:c>
      <x:c r="BL453" s="60"/>
      <x:c r="BM453" s="60"/>
      <x:c r="BN453" s="62" t="str">
        <x:f>IF(BM453="","",(NOW()-BM453)*24)</x:f>
      </x:c>
      <x:c r="BO453" s="37" t="str">
        <x:f>IF(BM453="","لم يُرصد",IF(BT453&lt;&gt;TRUE,"غير نشط",IF(BP453="فشل","فشل حالي",IF(BN453&lt;=12,"حديث",IF(BN453&lt;=24,"متأخر","قديم")))))</x:f>
        <x:v>لم يُرصد</x:v>
      </x:c>
      <x:c r="BP453" s="37" t="str">
        <x:v>بانتظار رصد التقسيط</x:v>
      </x:c>
      <x:c r="BQ453" s="37" t="n">
        <x:v>0</x:v>
      </x:c>
      <x:c r="BR453" s="37"/>
      <x:c r="BS453" s="37"/>
      <x:c r="BT453" s="54" t="b">
        <x:v>1</x:v>
      </x:c>
      <x:c r="BU453" s="37" t="str">
        <x:v>مهمة جاهزة لأول رصد</x:v>
      </x:c>
      <x:c r="BV453" s="37" t="str"/>
      <x:c r="BW453" s="37" t="str">
        <x:v>الملفات المرفوعة لا تحتوي خطة تقسيط فعلية لهذا الربط؛ الصف مُنشأ كمهمة جمع. | Catalogue title: Midea Xtream Pro Split Air Conditioner,1.5 horsepower Only Cooling,White - M1SEFT-12CRN8F-Q8</x:v>
      </x:c>
      <x:c r="BX453" s="60" t="n">
        <x:v>46233</x:v>
      </x:c>
      <x:c r="BY453" s="60" t="n">
        <x:v>46233</x:v>
      </x:c>
    </x:row>
    <x:row r="454">
      <x:c r="A454" s="37" t="str">
        <x:v>مهمة جمع أولية</x:v>
      </x:c>
      <x:c r="B454" s="37" t="str">
        <x:v>INSTTASK-6EBAC9FF6A8E</x:v>
      </x:c>
      <x:c r="C454" s="37" t="str">
        <x:v>VAR-03BA6603322D73|EG-013|STORE|PENDING</x:v>
      </x:c>
      <x:c r="D454" s="37" t="str">
        <x:v>VAR-03BA6603322D73|EG-013|STORE</x:v>
      </x:c>
      <x:c r="E454" s="37" t="str">
        <x:v>VAR-03BA6603322D73</x:v>
      </x:c>
      <x:c r="F454" s="37" t="str">
        <x:v>MOD-D18E0D4283714E</x:v>
      </x:c>
      <x:c r="G454" s="37" t="str">
        <x:v>Midea M1SEFT-18CRN8F-Q8 2.25HP / White</x:v>
      </x:c>
      <x:c r="H454" s="37" t="str">
        <x:v>الأجهزة المنزلية</x:v>
      </x:c>
      <x:c r="I454" s="37" t="str">
        <x:v>مكيفات هواء</x:v>
      </x:c>
      <x:c r="J454" s="37" t="str">
        <x:v>Midea</x:v>
      </x:c>
      <x:c r="K454" s="37" t="str">
        <x:v>M1SEFT-18CRN8F-Q8</x:v>
      </x:c>
      <x:c r="L454" s="37" t="str">
        <x:v>2.25HP | White</x:v>
      </x:c>
      <x:c r="M454" s="37"/>
      <x:c r="N454" s="37"/>
      <x:c r="O454" s="37" t="str">
        <x:v>White</x:v>
      </x:c>
      <x:c r="P454" s="37" t="str">
        <x:v>M1SEFT-18CRN8F-Q8</x:v>
      </x:c>
      <x:c r="Q454" s="37"/>
      <x:c r="R454" s="37" t="str">
        <x:v>EG-013</x:v>
      </x:c>
      <x:c r="S454" s="37" t="str">
        <x:v>B.TECH</x:v>
      </x:c>
      <x:c r="T454" s="37" t="str">
        <x:v>A</x:v>
      </x:c>
      <x:c r="U454" s="37"/>
      <x:c r="V454" s="37"/>
      <x:c r="W454" s="37" t="str">
        <x:v>https://btech.com/en/c/air-conditioners</x:v>
      </x:c>
      <x:c r="X454" s="37" t="str">
        <x:v>صفحة فئة</x:v>
      </x:c>
      <x:c r="Y454" s="37"/>
      <x:c r="Z454" s="37"/>
      <x:c r="AA454" s="37"/>
      <x:c r="AB454" s="37"/>
      <x:c r="AC454" s="37"/>
      <x:c r="AD454" s="37"/>
      <x:c r="AE454" s="37"/>
      <x:c r="AF454" s="56"/>
      <x:c r="AG454" s="56"/>
      <x:c r="AH454" s="56"/>
      <x:c r="AI454" s="58"/>
      <x:c r="AJ454" s="56"/>
      <x:c r="AK454" s="56"/>
      <x:c r="AL454" s="56"/>
      <x:c r="AM454" s="56"/>
      <x:c r="AN454" s="56"/>
      <x:c r="AO454" s="56" t="str">
        <x:f>IF(OR(AF454="",AD454=""),"",AF454*AD454+IF(AG454="",0,AG454)+IF(AH454="",0,AH454)+IF(AJ454="",0,AJ454)+IF(AK454="",0,AK454)+IF(AL454="",0,AL454)+IF(AM454="",0,AM454))</x:f>
      </x:c>
      <x:c r="AP454" s="56"/>
      <x:c r="AQ454" s="56" t="str">
        <x:f>IF(OR(AO454="",AP454=""),"",AO454-AP454)</x:f>
      </x:c>
      <x:c r="AR454" s="58" t="str">
        <x:f>IF(OR(AP454="",AP454=0,AQ454=""),"",AQ454/AP454)</x:f>
      </x:c>
      <x:c r="AS454" s="58"/>
      <x:c r="AT454" s="37"/>
      <x:c r="AU454" s="37"/>
      <x:c r="AV454" s="37"/>
      <x:c r="AW454" s="56"/>
      <x:c r="AX454" s="56"/>
      <x:c r="AY454" s="37"/>
      <x:c r="AZ454" s="37"/>
      <x:c r="BA454" s="37"/>
      <x:c r="BB454" s="37"/>
      <x:c r="BC454" s="37"/>
      <x:c r="BD454" s="60"/>
      <x:c r="BE454" s="60"/>
      <x:c r="BF454" s="37"/>
      <x:c r="BG454" s="37"/>
      <x:c r="BH454" s="37" t="str">
        <x:v>https://btech.com/en/c/air-conditioners</x:v>
      </x:c>
      <x:c r="BI454" s="37"/>
      <x:c r="BJ454" s="37" t="str">
        <x:v>لم يبدأ</x:v>
      </x:c>
      <x:c r="BK454" s="60" t="n">
        <x:v>46233</x:v>
      </x:c>
      <x:c r="BL454" s="60"/>
      <x:c r="BM454" s="60"/>
      <x:c r="BN454" s="62" t="str">
        <x:f>IF(BM454="","",(NOW()-BM454)*24)</x:f>
      </x:c>
      <x:c r="BO454" s="37" t="str">
        <x:f>IF(BM454="","لم يُرصد",IF(BT454&lt;&gt;TRUE,"غير نشط",IF(BP454="فشل","فشل حالي",IF(BN454&lt;=12,"حديث",IF(BN454&lt;=24,"متأخر","قديم")))))</x:f>
        <x:v>لم يُرصد</x:v>
      </x:c>
      <x:c r="BP454" s="37" t="str">
        <x:v>بانتظار رصد التقسيط</x:v>
      </x:c>
      <x:c r="BQ454" s="37" t="n">
        <x:v>0</x:v>
      </x:c>
      <x:c r="BR454" s="37"/>
      <x:c r="BS454" s="37"/>
      <x:c r="BT454" s="54" t="b">
        <x:v>1</x:v>
      </x:c>
      <x:c r="BU454" s="37" t="str">
        <x:v>يحتاج اكتشاف رابط المنتج</x:v>
      </x:c>
      <x:c r="BV454" s="37" t="str">
        <x:v>Midea Xtreme Pro Split Air Conditioner,2.25 horsepower Only Cooling,White - M1SEFT-18CRN8F-Q8</x:v>
      </x:c>
      <x:c r="BW454" s="37" t="str">
        <x:v>الملفات المرفوعة لا تحتوي خطة تقسيط فعلية لهذا الربط؛ الصف مُنشأ كمهمة جمع.</x:v>
      </x:c>
      <x:c r="BX454" s="60" t="n">
        <x:v>46233</x:v>
      </x:c>
      <x:c r="BY454" s="60" t="n">
        <x:v>46233</x:v>
      </x:c>
    </x:row>
    <x:row r="455">
      <x:c r="A455" s="37" t="str">
        <x:v>مهمة جمع أولية</x:v>
      </x:c>
      <x:c r="B455" s="37" t="str">
        <x:v>INSTTASK-CB3E93FC7689</x:v>
      </x:c>
      <x:c r="C455" s="37" t="str">
        <x:v>VAR-32E284FEB086CF|EG-013|STORE|PENDING</x:v>
      </x:c>
      <x:c r="D455" s="37" t="str">
        <x:v>VAR-32E284FEB086CF|EG-013|STORE</x:v>
      </x:c>
      <x:c r="E455" s="37" t="str">
        <x:v>VAR-32E284FEB086CF</x:v>
      </x:c>
      <x:c r="F455" s="37" t="str">
        <x:v>MOD-D18E0D4283714E</x:v>
      </x:c>
      <x:c r="G455" s="37" t="str">
        <x:v>Midea M1SEFT-18CRN8F-Q8 Split | 2.25 HP | White</x:v>
      </x:c>
      <x:c r="H455" s="37" t="str">
        <x:v>الأجهزة المنزلية</x:v>
      </x:c>
      <x:c r="I455" s="37" t="str">
        <x:v>مكيفات هواء</x:v>
      </x:c>
      <x:c r="J455" s="37" t="str">
        <x:v>Midea</x:v>
      </x:c>
      <x:c r="K455" s="37" t="str">
        <x:v>M1SEFT-18CRN8F-Q8</x:v>
      </x:c>
      <x:c r="L455" s="37" t="str">
        <x:v>Split | 2.25 HP | White</x:v>
      </x:c>
      <x:c r="M455" s="37"/>
      <x:c r="N455" s="37"/>
      <x:c r="O455" s="37" t="str">
        <x:v>White</x:v>
      </x:c>
      <x:c r="P455" s="37" t="str">
        <x:v>M1SEFT-18CRN8F-Q8</x:v>
      </x:c>
      <x:c r="Q455" s="37"/>
      <x:c r="R455" s="37" t="str">
        <x:v>EG-013</x:v>
      </x:c>
      <x:c r="S455" s="37" t="str">
        <x:v>B.TECH</x:v>
      </x:c>
      <x:c r="T455" s="37" t="str">
        <x:v>A</x:v>
      </x:c>
      <x:c r="U455" s="37"/>
      <x:c r="V455" s="37"/>
      <x:c r="W455" s="37" t="str">
        <x:v>https://btech.com/en/p/fb7b8ee5-dfa9-4d8a-bda4-c57ef845a330</x:v>
      </x:c>
      <x:c r="X455" s="37" t="str">
        <x:v>رابط منتج مباشر</x:v>
      </x:c>
      <x:c r="Y455" s="37"/>
      <x:c r="Z455" s="37"/>
      <x:c r="AA455" s="37"/>
      <x:c r="AB455" s="37"/>
      <x:c r="AC455" s="37"/>
      <x:c r="AD455" s="37"/>
      <x:c r="AE455" s="37"/>
      <x:c r="AF455" s="56"/>
      <x:c r="AG455" s="56"/>
      <x:c r="AH455" s="56"/>
      <x:c r="AI455" s="58"/>
      <x:c r="AJ455" s="56"/>
      <x:c r="AK455" s="56"/>
      <x:c r="AL455" s="56"/>
      <x:c r="AM455" s="56"/>
      <x:c r="AN455" s="56"/>
      <x:c r="AO455" s="56" t="str">
        <x:f>IF(OR(AF455="",AD455=""),"",AF455*AD455+IF(AG455="",0,AG455)+IF(AH455="",0,AH455)+IF(AJ455="",0,AJ455)+IF(AK455="",0,AK455)+IF(AL455="",0,AL455)+IF(AM455="",0,AM455))</x:f>
      </x:c>
      <x:c r="AP455" s="56"/>
      <x:c r="AQ455" s="56" t="str">
        <x:f>IF(OR(AO455="",AP455=""),"",AO455-AP455)</x:f>
      </x:c>
      <x:c r="AR455" s="58" t="str">
        <x:f>IF(OR(AP455="",AP455=0,AQ455=""),"",AQ455/AP455)</x:f>
      </x:c>
      <x:c r="AS455" s="58"/>
      <x:c r="AT455" s="37"/>
      <x:c r="AU455" s="37"/>
      <x:c r="AV455" s="37"/>
      <x:c r="AW455" s="56"/>
      <x:c r="AX455" s="56"/>
      <x:c r="AY455" s="37"/>
      <x:c r="AZ455" s="37"/>
      <x:c r="BA455" s="37"/>
      <x:c r="BB455" s="37"/>
      <x:c r="BC455" s="37"/>
      <x:c r="BD455" s="60"/>
      <x:c r="BE455" s="60"/>
      <x:c r="BF455" s="37"/>
      <x:c r="BG455" s="37"/>
      <x:c r="BH455" s="37" t="str">
        <x:v>https://btech.com/en/p/fb7b8ee5-dfa9-4d8a-bda4-c57ef845a330</x:v>
      </x:c>
      <x:c r="BI455" s="37"/>
      <x:c r="BJ455" s="37" t="str">
        <x:v>لم يبدأ</x:v>
      </x:c>
      <x:c r="BK455" s="60" t="n">
        <x:v>46233</x:v>
      </x:c>
      <x:c r="BL455" s="60"/>
      <x:c r="BM455" s="60"/>
      <x:c r="BN455" s="62" t="str">
        <x:f>IF(BM455="","",(NOW()-BM455)*24)</x:f>
      </x:c>
      <x:c r="BO455" s="37" t="str">
        <x:f>IF(BM455="","لم يُرصد",IF(BT455&lt;&gt;TRUE,"غير نشط",IF(BP455="فشل","فشل حالي",IF(BN455&lt;=12,"حديث",IF(BN455&lt;=24,"متأخر","قديم")))))</x:f>
        <x:v>لم يُرصد</x:v>
      </x:c>
      <x:c r="BP455" s="37" t="str">
        <x:v>بانتظار رصد التقسيط</x:v>
      </x:c>
      <x:c r="BQ455" s="37" t="n">
        <x:v>0</x:v>
      </x:c>
      <x:c r="BR455" s="37"/>
      <x:c r="BS455" s="37"/>
      <x:c r="BT455" s="54" t="b">
        <x:v>1</x:v>
      </x:c>
      <x:c r="BU455" s="37" t="str">
        <x:v>مهمة جاهزة لأول رصد</x:v>
      </x:c>
      <x:c r="BV455" s="37" t="str"/>
      <x:c r="BW455" s="37" t="str">
        <x:v>الملفات المرفوعة لا تحتوي خطة تقسيط فعلية لهذا الربط؛ الصف مُنشأ كمهمة جمع. | Catalogue title: Midea Xtreme Pro Split Air Conditioner,2.25 horsepower Only Cooling,White - M1SEFT-18CRN8F-Q8</x:v>
      </x:c>
      <x:c r="BX455" s="60" t="n">
        <x:v>46233</x:v>
      </x:c>
      <x:c r="BY455" s="60" t="n">
        <x:v>46233</x:v>
      </x:c>
    </x:row>
    <x:row r="456">
      <x:c r="A456" s="37" t="str">
        <x:v>مهمة جمع أولية</x:v>
      </x:c>
      <x:c r="B456" s="37" t="str">
        <x:v>INSTTASK-0A5A210BC1D8</x:v>
      </x:c>
      <x:c r="C456" s="37" t="str">
        <x:v>VAR-D8A2E849011930|EG-013|STORE|PENDING</x:v>
      </x:c>
      <x:c r="D456" s="37" t="str">
        <x:v>VAR-D8A2E849011930|EG-013|STORE</x:v>
      </x:c>
      <x:c r="E456" s="37" t="str">
        <x:v>VAR-D8A2E849011930</x:v>
      </x:c>
      <x:c r="F456" s="37" t="str">
        <x:v>MOD-7A85EB8744F509</x:v>
      </x:c>
      <x:c r="G456" s="37" t="str">
        <x:v>Midea Mission Pro Split Air Conditioner 1.5HP / White</x:v>
      </x:c>
      <x:c r="H456" s="37" t="str">
        <x:v>الأجهزة المنزلية</x:v>
      </x:c>
      <x:c r="I456" s="37" t="str">
        <x:v>مكيفات هواء</x:v>
      </x:c>
      <x:c r="J456" s="37" t="str">
        <x:v>Midea</x:v>
      </x:c>
      <x:c r="K456" s="37" t="str">
        <x:v>Mission Pro Split Air Conditioner</x:v>
      </x:c>
      <x:c r="L456" s="37" t="str">
        <x:v>1.5HP | White</x:v>
      </x:c>
      <x:c r="M456" s="37"/>
      <x:c r="N456" s="37"/>
      <x:c r="O456" s="37" t="str">
        <x:v>White</x:v>
      </x:c>
      <x:c r="P456" s="37"/>
      <x:c r="Q456" s="37"/>
      <x:c r="R456" s="37" t="str">
        <x:v>EG-013</x:v>
      </x:c>
      <x:c r="S456" s="37" t="str">
        <x:v>B.TECH</x:v>
      </x:c>
      <x:c r="T456" s="37" t="str">
        <x:v>A</x:v>
      </x:c>
      <x:c r="U456" s="37"/>
      <x:c r="V456" s="37"/>
      <x:c r="W456" s="37" t="str">
        <x:v>https://btech.com/en/c/air-conditioners</x:v>
      </x:c>
      <x:c r="X456" s="37" t="str">
        <x:v>صفحة فئة</x:v>
      </x:c>
      <x:c r="Y456" s="37"/>
      <x:c r="Z456" s="37"/>
      <x:c r="AA456" s="37"/>
      <x:c r="AB456" s="37"/>
      <x:c r="AC456" s="37"/>
      <x:c r="AD456" s="37"/>
      <x:c r="AE456" s="37"/>
      <x:c r="AF456" s="56"/>
      <x:c r="AG456" s="56"/>
      <x:c r="AH456" s="56"/>
      <x:c r="AI456" s="58"/>
      <x:c r="AJ456" s="56"/>
      <x:c r="AK456" s="56"/>
      <x:c r="AL456" s="56"/>
      <x:c r="AM456" s="56"/>
      <x:c r="AN456" s="56"/>
      <x:c r="AO456" s="56" t="str">
        <x:f>IF(OR(AF456="",AD456=""),"",AF456*AD456+IF(AG456="",0,AG456)+IF(AH456="",0,AH456)+IF(AJ456="",0,AJ456)+IF(AK456="",0,AK456)+IF(AL456="",0,AL456)+IF(AM456="",0,AM456))</x:f>
      </x:c>
      <x:c r="AP456" s="56"/>
      <x:c r="AQ456" s="56" t="str">
        <x:f>IF(OR(AO456="",AP456=""),"",AO456-AP456)</x:f>
      </x:c>
      <x:c r="AR456" s="58" t="str">
        <x:f>IF(OR(AP456="",AP456=0,AQ456=""),"",AQ456/AP456)</x:f>
      </x:c>
      <x:c r="AS456" s="58"/>
      <x:c r="AT456" s="37"/>
      <x:c r="AU456" s="37"/>
      <x:c r="AV456" s="37"/>
      <x:c r="AW456" s="56"/>
      <x:c r="AX456" s="56"/>
      <x:c r="AY456" s="37"/>
      <x:c r="AZ456" s="37"/>
      <x:c r="BA456" s="37"/>
      <x:c r="BB456" s="37"/>
      <x:c r="BC456" s="37"/>
      <x:c r="BD456" s="60"/>
      <x:c r="BE456" s="60"/>
      <x:c r="BF456" s="37"/>
      <x:c r="BG456" s="37"/>
      <x:c r="BH456" s="37" t="str">
        <x:v>https://btech.com/en/c/air-conditioners</x:v>
      </x:c>
      <x:c r="BI456" s="37"/>
      <x:c r="BJ456" s="37" t="str">
        <x:v>لم يبدأ</x:v>
      </x:c>
      <x:c r="BK456" s="60" t="n">
        <x:v>46233</x:v>
      </x:c>
      <x:c r="BL456" s="60"/>
      <x:c r="BM456" s="60"/>
      <x:c r="BN456" s="62" t="str">
        <x:f>IF(BM456="","",(NOW()-BM456)*24)</x:f>
      </x:c>
      <x:c r="BO456" s="37" t="str">
        <x:f>IF(BM456="","لم يُرصد",IF(BT456&lt;&gt;TRUE,"غير نشط",IF(BP456="فشل","فشل حالي",IF(BN456&lt;=12,"حديث",IF(BN456&lt;=24,"متأخر","قديم")))))</x:f>
        <x:v>لم يُرصد</x:v>
      </x:c>
      <x:c r="BP456" s="37" t="str">
        <x:v>بانتظار رصد التقسيط</x:v>
      </x:c>
      <x:c r="BQ456" s="37" t="n">
        <x:v>0</x:v>
      </x:c>
      <x:c r="BR456" s="37"/>
      <x:c r="BS456" s="37"/>
      <x:c r="BT456" s="54" t="b">
        <x:v>1</x:v>
      </x:c>
      <x:c r="BU456" s="37" t="str">
        <x:v>يحتاج اكتشاف رابط المنتج</x:v>
      </x:c>
      <x:c r="BV456" s="37" t="str">
        <x:v>Midea Mission Pro Split Air Conditioner,1.5 horsepower Only Cooling,White</x:v>
      </x:c>
      <x:c r="BW456" s="37" t="str">
        <x:v>الملفات المرفوعة لا تحتوي خطة تقسيط فعلية لهذا الربط؛ الصف مُنشأ كمهمة جمع.</x:v>
      </x:c>
      <x:c r="BX456" s="60" t="n">
        <x:v>46233</x:v>
      </x:c>
      <x:c r="BY456" s="60" t="n">
        <x:v>46233</x:v>
      </x:c>
    </x:row>
    <x:row r="457">
      <x:c r="A457" s="37" t="str">
        <x:v>مهمة جمع أولية</x:v>
      </x:c>
      <x:c r="B457" s="37" t="str">
        <x:v>INSTTASK-090617EB049E</x:v>
      </x:c>
      <x:c r="C457" s="37" t="str">
        <x:v>VAR-CF77192C2F0073|EG-013|STORE|PENDING</x:v>
      </x:c>
      <x:c r="D457" s="37" t="str">
        <x:v>VAR-CF77192C2F0073|EG-013|STORE</x:v>
      </x:c>
      <x:c r="E457" s="37" t="str">
        <x:v>VAR-CF77192C2F0073</x:v>
      </x:c>
      <x:c r="F457" s="37" t="str">
        <x:v>MOD-72C8063C79742B</x:v>
      </x:c>
      <x:c r="G457" s="37" t="str">
        <x:v>Midea MSCT-12CR 1.5HP / White</x:v>
      </x:c>
      <x:c r="H457" s="37" t="str">
        <x:v>الأجهزة المنزلية</x:v>
      </x:c>
      <x:c r="I457" s="37" t="str">
        <x:v>مكيفات هواء</x:v>
      </x:c>
      <x:c r="J457" s="37" t="str">
        <x:v>Midea</x:v>
      </x:c>
      <x:c r="K457" s="37" t="str">
        <x:v>MSCT-12CR</x:v>
      </x:c>
      <x:c r="L457" s="37" t="str">
        <x:v>1.5HP | White</x:v>
      </x:c>
      <x:c r="M457" s="37"/>
      <x:c r="N457" s="37"/>
      <x:c r="O457" s="37" t="str">
        <x:v>White</x:v>
      </x:c>
      <x:c r="P457" s="37" t="str">
        <x:v>MSCT-12CR</x:v>
      </x:c>
      <x:c r="Q457" s="37"/>
      <x:c r="R457" s="37" t="str">
        <x:v>EG-013</x:v>
      </x:c>
      <x:c r="S457" s="37" t="str">
        <x:v>B.TECH</x:v>
      </x:c>
      <x:c r="T457" s="37" t="str">
        <x:v>A</x:v>
      </x:c>
      <x:c r="U457" s="37"/>
      <x:c r="V457" s="37"/>
      <x:c r="W457" s="37" t="str">
        <x:v>https://btech.com/en/c/air-conditioners</x:v>
      </x:c>
      <x:c r="X457" s="37" t="str">
        <x:v>صفحة فئة</x:v>
      </x:c>
      <x:c r="Y457" s="37"/>
      <x:c r="Z457" s="37"/>
      <x:c r="AA457" s="37"/>
      <x:c r="AB457" s="37"/>
      <x:c r="AC457" s="37"/>
      <x:c r="AD457" s="37"/>
      <x:c r="AE457" s="37"/>
      <x:c r="AF457" s="56"/>
      <x:c r="AG457" s="56"/>
      <x:c r="AH457" s="56"/>
      <x:c r="AI457" s="58"/>
      <x:c r="AJ457" s="56"/>
      <x:c r="AK457" s="56"/>
      <x:c r="AL457" s="56"/>
      <x:c r="AM457" s="56"/>
      <x:c r="AN457" s="56"/>
      <x:c r="AO457" s="56" t="str">
        <x:f>IF(OR(AF457="",AD457=""),"",AF457*AD457+IF(AG457="",0,AG457)+IF(AH457="",0,AH457)+IF(AJ457="",0,AJ457)+IF(AK457="",0,AK457)+IF(AL457="",0,AL457)+IF(AM457="",0,AM457))</x:f>
      </x:c>
      <x:c r="AP457" s="56"/>
      <x:c r="AQ457" s="56" t="str">
        <x:f>IF(OR(AO457="",AP457=""),"",AO457-AP457)</x:f>
      </x:c>
      <x:c r="AR457" s="58" t="str">
        <x:f>IF(OR(AP457="",AP457=0,AQ457=""),"",AQ457/AP457)</x:f>
      </x:c>
      <x:c r="AS457" s="58"/>
      <x:c r="AT457" s="37"/>
      <x:c r="AU457" s="37"/>
      <x:c r="AV457" s="37"/>
      <x:c r="AW457" s="56"/>
      <x:c r="AX457" s="56"/>
      <x:c r="AY457" s="37"/>
      <x:c r="AZ457" s="37"/>
      <x:c r="BA457" s="37"/>
      <x:c r="BB457" s="37"/>
      <x:c r="BC457" s="37"/>
      <x:c r="BD457" s="60"/>
      <x:c r="BE457" s="60"/>
      <x:c r="BF457" s="37"/>
      <x:c r="BG457" s="37"/>
      <x:c r="BH457" s="37" t="str">
        <x:v>https://btech.com/en/c/air-conditioners</x:v>
      </x:c>
      <x:c r="BI457" s="37"/>
      <x:c r="BJ457" s="37" t="str">
        <x:v>لم يبدأ</x:v>
      </x:c>
      <x:c r="BK457" s="60" t="n">
        <x:v>46233</x:v>
      </x:c>
      <x:c r="BL457" s="60"/>
      <x:c r="BM457" s="60"/>
      <x:c r="BN457" s="62" t="str">
        <x:f>IF(BM457="","",(NOW()-BM457)*24)</x:f>
      </x:c>
      <x:c r="BO457" s="37" t="str">
        <x:f>IF(BM457="","لم يُرصد",IF(BT457&lt;&gt;TRUE,"غير نشط",IF(BP457="فشل","فشل حالي",IF(BN457&lt;=12,"حديث",IF(BN457&lt;=24,"متأخر","قديم")))))</x:f>
        <x:v>لم يُرصد</x:v>
      </x:c>
      <x:c r="BP457" s="37" t="str">
        <x:v>بانتظار رصد التقسيط</x:v>
      </x:c>
      <x:c r="BQ457" s="37" t="n">
        <x:v>0</x:v>
      </x:c>
      <x:c r="BR457" s="37"/>
      <x:c r="BS457" s="37"/>
      <x:c r="BT457" s="54" t="b">
        <x:v>1</x:v>
      </x:c>
      <x:c r="BU457" s="37" t="str">
        <x:v>يحتاج اكتشاف رابط المنتج</x:v>
      </x:c>
      <x:c r="BV457" s="37" t="str">
        <x:v>Midea Split Air Conditioner,1.5 horsepower Only Cooling,White - MSCT-12CR</x:v>
      </x:c>
      <x:c r="BW457" s="37" t="str">
        <x:v>الملفات المرفوعة لا تحتوي خطة تقسيط فعلية لهذا الربط؛ الصف مُنشأ كمهمة جمع.</x:v>
      </x:c>
      <x:c r="BX457" s="60" t="n">
        <x:v>46233</x:v>
      </x:c>
      <x:c r="BY457" s="60" t="n">
        <x:v>46233</x:v>
      </x:c>
    </x:row>
    <x:row r="458">
      <x:c r="A458" s="37" t="str">
        <x:v>مهمة جمع أولية</x:v>
      </x:c>
      <x:c r="B458" s="37" t="str">
        <x:v>INSTTASK-4A6F053C38CC</x:v>
      </x:c>
      <x:c r="C458" s="37" t="str">
        <x:v>VAR-F5DA1B33A7DC58|EG-013|STORE|PENDING</x:v>
      </x:c>
      <x:c r="D458" s="37" t="str">
        <x:v>VAR-F5DA1B33A7DC58|EG-013|STORE</x:v>
      </x:c>
      <x:c r="E458" s="37" t="str">
        <x:v>VAR-F5DA1B33A7DC58</x:v>
      </x:c>
      <x:c r="F458" s="37" t="str">
        <x:v>MOD-72C8063C79742B</x:v>
      </x:c>
      <x:c r="G458" s="37" t="str">
        <x:v>Midea MSCT-12CR Split | 1.5 HP | White</x:v>
      </x:c>
      <x:c r="H458" s="37" t="str">
        <x:v>الأجهزة المنزلية</x:v>
      </x:c>
      <x:c r="I458" s="37" t="str">
        <x:v>مكيفات هواء</x:v>
      </x:c>
      <x:c r="J458" s="37" t="str">
        <x:v>Midea</x:v>
      </x:c>
      <x:c r="K458" s="37" t="str">
        <x:v>MSCT-12CR</x:v>
      </x:c>
      <x:c r="L458" s="37" t="str">
        <x:v>Split | 1.5 HP | White</x:v>
      </x:c>
      <x:c r="M458" s="37"/>
      <x:c r="N458" s="37"/>
      <x:c r="O458" s="37" t="str">
        <x:v>White</x:v>
      </x:c>
      <x:c r="P458" s="37" t="str">
        <x:v>MSCT-12CR</x:v>
      </x:c>
      <x:c r="Q458" s="37"/>
      <x:c r="R458" s="37" t="str">
        <x:v>EG-013</x:v>
      </x:c>
      <x:c r="S458" s="37" t="str">
        <x:v>B.TECH</x:v>
      </x:c>
      <x:c r="T458" s="37" t="str">
        <x:v>A</x:v>
      </x:c>
      <x:c r="U458" s="37"/>
      <x:c r="V458" s="37"/>
      <x:c r="W458" s="37" t="str">
        <x:v>https://btech.com/en/p/midea-air-conditioner-1-5hp-cooling-msct-12cr-2022</x:v>
      </x:c>
      <x:c r="X458" s="37" t="str">
        <x:v>رابط منتج مباشر</x:v>
      </x:c>
      <x:c r="Y458" s="37"/>
      <x:c r="Z458" s="37"/>
      <x:c r="AA458" s="37"/>
      <x:c r="AB458" s="37"/>
      <x:c r="AC458" s="37"/>
      <x:c r="AD458" s="37"/>
      <x:c r="AE458" s="37"/>
      <x:c r="AF458" s="56"/>
      <x:c r="AG458" s="56"/>
      <x:c r="AH458" s="56"/>
      <x:c r="AI458" s="58"/>
      <x:c r="AJ458" s="56"/>
      <x:c r="AK458" s="56"/>
      <x:c r="AL458" s="56"/>
      <x:c r="AM458" s="56"/>
      <x:c r="AN458" s="56"/>
      <x:c r="AO458" s="56" t="str">
        <x:f>IF(OR(AF458="",AD458=""),"",AF458*AD458+IF(AG458="",0,AG458)+IF(AH458="",0,AH458)+IF(AJ458="",0,AJ458)+IF(AK458="",0,AK458)+IF(AL458="",0,AL458)+IF(AM458="",0,AM458))</x:f>
      </x:c>
      <x:c r="AP458" s="56"/>
      <x:c r="AQ458" s="56" t="str">
        <x:f>IF(OR(AO458="",AP458=""),"",AO458-AP458)</x:f>
      </x:c>
      <x:c r="AR458" s="58" t="str">
        <x:f>IF(OR(AP458="",AP458=0,AQ458=""),"",AQ458/AP458)</x:f>
      </x:c>
      <x:c r="AS458" s="58"/>
      <x:c r="AT458" s="37"/>
      <x:c r="AU458" s="37"/>
      <x:c r="AV458" s="37"/>
      <x:c r="AW458" s="56"/>
      <x:c r="AX458" s="56"/>
      <x:c r="AY458" s="37"/>
      <x:c r="AZ458" s="37"/>
      <x:c r="BA458" s="37"/>
      <x:c r="BB458" s="37"/>
      <x:c r="BC458" s="37"/>
      <x:c r="BD458" s="60"/>
      <x:c r="BE458" s="60"/>
      <x:c r="BF458" s="37"/>
      <x:c r="BG458" s="37"/>
      <x:c r="BH458" s="37" t="str">
        <x:v>https://btech.com/en/p/midea-air-conditioner-1-5hp-cooling-msct-12cr-2022</x:v>
      </x:c>
      <x:c r="BI458" s="37"/>
      <x:c r="BJ458" s="37" t="str">
        <x:v>لم يبدأ</x:v>
      </x:c>
      <x:c r="BK458" s="60" t="n">
        <x:v>46233</x:v>
      </x:c>
      <x:c r="BL458" s="60"/>
      <x:c r="BM458" s="60"/>
      <x:c r="BN458" s="62" t="str">
        <x:f>IF(BM458="","",(NOW()-BM458)*24)</x:f>
      </x:c>
      <x:c r="BO458" s="37" t="str">
        <x:f>IF(BM458="","لم يُرصد",IF(BT458&lt;&gt;TRUE,"غير نشط",IF(BP458="فشل","فشل حالي",IF(BN458&lt;=12,"حديث",IF(BN458&lt;=24,"متأخر","قديم")))))</x:f>
        <x:v>لم يُرصد</x:v>
      </x:c>
      <x:c r="BP458" s="37" t="str">
        <x:v>بانتظار رصد التقسيط</x:v>
      </x:c>
      <x:c r="BQ458" s="37" t="n">
        <x:v>0</x:v>
      </x:c>
      <x:c r="BR458" s="37"/>
      <x:c r="BS458" s="37"/>
      <x:c r="BT458" s="54" t="b">
        <x:v>1</x:v>
      </x:c>
      <x:c r="BU458" s="37" t="str">
        <x:v>مهمة جاهزة لأول رصد</x:v>
      </x:c>
      <x:c r="BV458" s="37" t="str"/>
      <x:c r="BW458" s="37" t="str">
        <x:v>الملفات المرفوعة لا تحتوي خطة تقسيط فعلية لهذا الربط؛ الصف مُنشأ كمهمة جمع. | Catalogue title: Midea Split Air Conditioner,1.5 horsepower Only Cooling,White - MSCT-12CR</x:v>
      </x:c>
      <x:c r="BX458" s="60" t="n">
        <x:v>46233</x:v>
      </x:c>
      <x:c r="BY458" s="60" t="n">
        <x:v>46233</x:v>
      </x:c>
    </x:row>
    <x:row r="459">
      <x:c r="A459" s="37" t="str">
        <x:v>مهمة جمع أولية</x:v>
      </x:c>
      <x:c r="B459" s="37" t="str">
        <x:v>INSTTASK-FACE8C58D433</x:v>
      </x:c>
      <x:c r="C459" s="37" t="str">
        <x:v>VAR-179CF59795B2F2|EG-013|STORE|PENDING</x:v>
      </x:c>
      <x:c r="D459" s="37" t="str">
        <x:v>VAR-179CF59795B2F2|EG-013|STORE</x:v>
      </x:c>
      <x:c r="E459" s="37" t="str">
        <x:v>VAR-179CF59795B2F2</x:v>
      </x:c>
      <x:c r="F459" s="37" t="str">
        <x:v>MOD-2EFDABF386D35D</x:v>
      </x:c>
      <x:c r="G459" s="37" t="str">
        <x:v>Midea MSCT18CRN 2.25HP / White</x:v>
      </x:c>
      <x:c r="H459" s="37" t="str">
        <x:v>الأجهزة المنزلية</x:v>
      </x:c>
      <x:c r="I459" s="37" t="str">
        <x:v>مكيفات هواء</x:v>
      </x:c>
      <x:c r="J459" s="37" t="str">
        <x:v>Midea</x:v>
      </x:c>
      <x:c r="K459" s="37" t="str">
        <x:v>MSCT18CRN</x:v>
      </x:c>
      <x:c r="L459" s="37" t="str">
        <x:v>2.25HP | White</x:v>
      </x:c>
      <x:c r="M459" s="37"/>
      <x:c r="N459" s="37"/>
      <x:c r="O459" s="37" t="str">
        <x:v>White</x:v>
      </x:c>
      <x:c r="P459" s="37" t="str">
        <x:v>MSCT18CRN</x:v>
      </x:c>
      <x:c r="Q459" s="37"/>
      <x:c r="R459" s="37" t="str">
        <x:v>EG-013</x:v>
      </x:c>
      <x:c r="S459" s="37" t="str">
        <x:v>B.TECH</x:v>
      </x:c>
      <x:c r="T459" s="37" t="str">
        <x:v>A</x:v>
      </x:c>
      <x:c r="U459" s="37"/>
      <x:c r="V459" s="37"/>
      <x:c r="W459" s="37" t="str">
        <x:v>https://btech.com/en/c/air-conditioners</x:v>
      </x:c>
      <x:c r="X459" s="37" t="str">
        <x:v>صفحة فئة</x:v>
      </x:c>
      <x:c r="Y459" s="37"/>
      <x:c r="Z459" s="37"/>
      <x:c r="AA459" s="37"/>
      <x:c r="AB459" s="37"/>
      <x:c r="AC459" s="37"/>
      <x:c r="AD459" s="37"/>
      <x:c r="AE459" s="37"/>
      <x:c r="AF459" s="56"/>
      <x:c r="AG459" s="56"/>
      <x:c r="AH459" s="56"/>
      <x:c r="AI459" s="58"/>
      <x:c r="AJ459" s="56"/>
      <x:c r="AK459" s="56"/>
      <x:c r="AL459" s="56"/>
      <x:c r="AM459" s="56"/>
      <x:c r="AN459" s="56"/>
      <x:c r="AO459" s="56" t="str">
        <x:f>IF(OR(AF459="",AD459=""),"",AF459*AD459+IF(AG459="",0,AG459)+IF(AH459="",0,AH459)+IF(AJ459="",0,AJ459)+IF(AK459="",0,AK459)+IF(AL459="",0,AL459)+IF(AM459="",0,AM459))</x:f>
      </x:c>
      <x:c r="AP459" s="56"/>
      <x:c r="AQ459" s="56" t="str">
        <x:f>IF(OR(AO459="",AP459=""),"",AO459-AP459)</x:f>
      </x:c>
      <x:c r="AR459" s="58" t="str">
        <x:f>IF(OR(AP459="",AP459=0,AQ459=""),"",AQ459/AP459)</x:f>
      </x:c>
      <x:c r="AS459" s="58"/>
      <x:c r="AT459" s="37"/>
      <x:c r="AU459" s="37"/>
      <x:c r="AV459" s="37"/>
      <x:c r="AW459" s="56"/>
      <x:c r="AX459" s="56"/>
      <x:c r="AY459" s="37"/>
      <x:c r="AZ459" s="37"/>
      <x:c r="BA459" s="37"/>
      <x:c r="BB459" s="37"/>
      <x:c r="BC459" s="37"/>
      <x:c r="BD459" s="60"/>
      <x:c r="BE459" s="60"/>
      <x:c r="BF459" s="37"/>
      <x:c r="BG459" s="37"/>
      <x:c r="BH459" s="37" t="str">
        <x:v>https://btech.com/en/c/air-conditioners</x:v>
      </x:c>
      <x:c r="BI459" s="37"/>
      <x:c r="BJ459" s="37" t="str">
        <x:v>لم يبدأ</x:v>
      </x:c>
      <x:c r="BK459" s="60" t="n">
        <x:v>46233</x:v>
      </x:c>
      <x:c r="BL459" s="60"/>
      <x:c r="BM459" s="60"/>
      <x:c r="BN459" s="62" t="str">
        <x:f>IF(BM459="","",(NOW()-BM459)*24)</x:f>
      </x:c>
      <x:c r="BO459" s="37" t="str">
        <x:f>IF(BM459="","لم يُرصد",IF(BT459&lt;&gt;TRUE,"غير نشط",IF(BP459="فشل","فشل حالي",IF(BN459&lt;=12,"حديث",IF(BN459&lt;=24,"متأخر","قديم")))))</x:f>
        <x:v>لم يُرصد</x:v>
      </x:c>
      <x:c r="BP459" s="37" t="str">
        <x:v>بانتظار رصد التقسيط</x:v>
      </x:c>
      <x:c r="BQ459" s="37" t="n">
        <x:v>0</x:v>
      </x:c>
      <x:c r="BR459" s="37"/>
      <x:c r="BS459" s="37"/>
      <x:c r="BT459" s="54" t="b">
        <x:v>1</x:v>
      </x:c>
      <x:c r="BU459" s="37" t="str">
        <x:v>يحتاج اكتشاف رابط المنتج</x:v>
      </x:c>
      <x:c r="BV459" s="37" t="str">
        <x:v>Midea Split Air Conditioner,2.25 horsepower Only Cooling,White - MSCT18CRN</x:v>
      </x:c>
      <x:c r="BW459" s="37" t="str">
        <x:v>الملفات المرفوعة لا تحتوي خطة تقسيط فعلية لهذا الربط؛ الصف مُنشأ كمهمة جمع.</x:v>
      </x:c>
      <x:c r="BX459" s="60" t="n">
        <x:v>46233</x:v>
      </x:c>
      <x:c r="BY459" s="60" t="n">
        <x:v>46233</x:v>
      </x:c>
    </x:row>
    <x:row r="460">
      <x:c r="A460" s="37" t="str">
        <x:v>مهمة جمع أولية</x:v>
      </x:c>
      <x:c r="B460" s="37" t="str">
        <x:v>INSTTASK-6FE37DD78071</x:v>
      </x:c>
      <x:c r="C460" s="37" t="str">
        <x:v>VAR-253B390E4CA1DD|EG-013|STORE|PENDING</x:v>
      </x:c>
      <x:c r="D460" s="37" t="str">
        <x:v>VAR-253B390E4CA1DD|EG-013|STORE</x:v>
      </x:c>
      <x:c r="E460" s="37" t="str">
        <x:v>VAR-253B390E4CA1DD</x:v>
      </x:c>
      <x:c r="F460" s="37" t="str">
        <x:v>MOD-2EFDABF386D35D</x:v>
      </x:c>
      <x:c r="G460" s="37" t="str">
        <x:v>Midea MSCT18CRN Split | 2.25 HP | White</x:v>
      </x:c>
      <x:c r="H460" s="37" t="str">
        <x:v>الأجهزة المنزلية</x:v>
      </x:c>
      <x:c r="I460" s="37" t="str">
        <x:v>مكيفات هواء</x:v>
      </x:c>
      <x:c r="J460" s="37" t="str">
        <x:v>Midea</x:v>
      </x:c>
      <x:c r="K460" s="37" t="str">
        <x:v>MSCT18CRN</x:v>
      </x:c>
      <x:c r="L460" s="37" t="str">
        <x:v>Split | 2.25 HP | White</x:v>
      </x:c>
      <x:c r="M460" s="37"/>
      <x:c r="N460" s="37"/>
      <x:c r="O460" s="37" t="str">
        <x:v>White</x:v>
      </x:c>
      <x:c r="P460" s="37" t="str">
        <x:v>MSCT18CRN</x:v>
      </x:c>
      <x:c r="Q460" s="37"/>
      <x:c r="R460" s="37" t="str">
        <x:v>EG-013</x:v>
      </x:c>
      <x:c r="S460" s="37" t="str">
        <x:v>B.TECH</x:v>
      </x:c>
      <x:c r="T460" s="37" t="str">
        <x:v>A</x:v>
      </x:c>
      <x:c r="U460" s="37"/>
      <x:c r="V460" s="37"/>
      <x:c r="W460" s="37" t="str">
        <x:v>https://btech.com/en/p/midea-air-conditioner-2-25-hp-cooling-white-msct18crn</x:v>
      </x:c>
      <x:c r="X460" s="37" t="str">
        <x:v>رابط منتج مباشر</x:v>
      </x:c>
      <x:c r="Y460" s="37"/>
      <x:c r="Z460" s="37"/>
      <x:c r="AA460" s="37"/>
      <x:c r="AB460" s="37"/>
      <x:c r="AC460" s="37"/>
      <x:c r="AD460" s="37"/>
      <x:c r="AE460" s="37"/>
      <x:c r="AF460" s="56"/>
      <x:c r="AG460" s="56"/>
      <x:c r="AH460" s="56"/>
      <x:c r="AI460" s="58"/>
      <x:c r="AJ460" s="56"/>
      <x:c r="AK460" s="56"/>
      <x:c r="AL460" s="56"/>
      <x:c r="AM460" s="56"/>
      <x:c r="AN460" s="56"/>
      <x:c r="AO460" s="56" t="str">
        <x:f>IF(OR(AF460="",AD460=""),"",AF460*AD460+IF(AG460="",0,AG460)+IF(AH460="",0,AH460)+IF(AJ460="",0,AJ460)+IF(AK460="",0,AK460)+IF(AL460="",0,AL460)+IF(AM460="",0,AM460))</x:f>
      </x:c>
      <x:c r="AP460" s="56"/>
      <x:c r="AQ460" s="56" t="str">
        <x:f>IF(OR(AO460="",AP460=""),"",AO460-AP460)</x:f>
      </x:c>
      <x:c r="AR460" s="58" t="str">
        <x:f>IF(OR(AP460="",AP460=0,AQ460=""),"",AQ460/AP460)</x:f>
      </x:c>
      <x:c r="AS460" s="58"/>
      <x:c r="AT460" s="37"/>
      <x:c r="AU460" s="37"/>
      <x:c r="AV460" s="37"/>
      <x:c r="AW460" s="56"/>
      <x:c r="AX460" s="56"/>
      <x:c r="AY460" s="37"/>
      <x:c r="AZ460" s="37"/>
      <x:c r="BA460" s="37"/>
      <x:c r="BB460" s="37"/>
      <x:c r="BC460" s="37"/>
      <x:c r="BD460" s="60"/>
      <x:c r="BE460" s="60"/>
      <x:c r="BF460" s="37"/>
      <x:c r="BG460" s="37"/>
      <x:c r="BH460" s="37" t="str">
        <x:v>https://btech.com/en/p/midea-air-conditioner-2-25-hp-cooling-white-msct18crn</x:v>
      </x:c>
      <x:c r="BI460" s="37"/>
      <x:c r="BJ460" s="37" t="str">
        <x:v>لم يبدأ</x:v>
      </x:c>
      <x:c r="BK460" s="60" t="n">
        <x:v>46233</x:v>
      </x:c>
      <x:c r="BL460" s="60"/>
      <x:c r="BM460" s="60"/>
      <x:c r="BN460" s="62" t="str">
        <x:f>IF(BM460="","",(NOW()-BM460)*24)</x:f>
      </x:c>
      <x:c r="BO460" s="37" t="str">
        <x:f>IF(BM460="","لم يُرصد",IF(BT460&lt;&gt;TRUE,"غير نشط",IF(BP460="فشل","فشل حالي",IF(BN460&lt;=12,"حديث",IF(BN460&lt;=24,"متأخر","قديم")))))</x:f>
        <x:v>لم يُرصد</x:v>
      </x:c>
      <x:c r="BP460" s="37" t="str">
        <x:v>بانتظار رصد التقسيط</x:v>
      </x:c>
      <x:c r="BQ460" s="37" t="n">
        <x:v>0</x:v>
      </x:c>
      <x:c r="BR460" s="37"/>
      <x:c r="BS460" s="37"/>
      <x:c r="BT460" s="54" t="b">
        <x:v>1</x:v>
      </x:c>
      <x:c r="BU460" s="37" t="str">
        <x:v>مهمة جاهزة لأول رصد</x:v>
      </x:c>
      <x:c r="BV460" s="37" t="str"/>
      <x:c r="BW460" s="37" t="str">
        <x:v>الملفات المرفوعة لا تحتوي خطة تقسيط فعلية لهذا الربط؛ الصف مُنشأ كمهمة جمع. | Catalogue title: Midea Split Air Conditioner,2.25 horsepower Only Cooling,White - MSCT18CRN</x:v>
      </x:c>
      <x:c r="BX460" s="60" t="n">
        <x:v>46233</x:v>
      </x:c>
      <x:c r="BY460" s="60" t="n">
        <x:v>46233</x:v>
      </x:c>
    </x:row>
    <x:row r="461">
      <x:c r="A461" s="37" t="str">
        <x:v>مهمة جمع أولية</x:v>
      </x:c>
      <x:c r="B461" s="37" t="str">
        <x:v>INSTTASK-45602875571C</x:v>
      </x:c>
      <x:c r="C461" s="37" t="str">
        <x:v>VAR-4D89223FAD3324|EG-013|STORE|PENDING</x:v>
      </x:c>
      <x:c r="D461" s="37" t="str">
        <x:v>VAR-4D89223FAD3324|EG-013|STORE</x:v>
      </x:c>
      <x:c r="E461" s="37" t="str">
        <x:v>VAR-4D89223FAD3324</x:v>
      </x:c>
      <x:c r="F461" s="37" t="str">
        <x:v>MOD-2153ADE962DF5F</x:v>
      </x:c>
      <x:c r="G461" s="37" t="str">
        <x:v>Sharp AH-A12ZSE 1.5HP / White</x:v>
      </x:c>
      <x:c r="H461" s="37" t="str">
        <x:v>الأجهزة المنزلية</x:v>
      </x:c>
      <x:c r="I461" s="37" t="str">
        <x:v>مكيفات هواء</x:v>
      </x:c>
      <x:c r="J461" s="37" t="str">
        <x:v>Sharp</x:v>
      </x:c>
      <x:c r="K461" s="37" t="str">
        <x:v>AH-A12ZSE</x:v>
      </x:c>
      <x:c r="L461" s="37" t="str">
        <x:v>1.5HP | White</x:v>
      </x:c>
      <x:c r="M461" s="37"/>
      <x:c r="N461" s="37"/>
      <x:c r="O461" s="37" t="str">
        <x:v>White</x:v>
      </x:c>
      <x:c r="P461" s="37" t="str">
        <x:v>AH-A12ZSE</x:v>
      </x:c>
      <x:c r="Q461" s="37"/>
      <x:c r="R461" s="37" t="str">
        <x:v>EG-013</x:v>
      </x:c>
      <x:c r="S461" s="37" t="str">
        <x:v>B.TECH</x:v>
      </x:c>
      <x:c r="T461" s="37" t="str">
        <x:v>A</x:v>
      </x:c>
      <x:c r="U461" s="37"/>
      <x:c r="V461" s="37"/>
      <x:c r="W461" s="37" t="str">
        <x:v>https://btech.com/en/c/air-conditioners</x:v>
      </x:c>
      <x:c r="X461" s="37" t="str">
        <x:v>صفحة فئة</x:v>
      </x:c>
      <x:c r="Y461" s="37"/>
      <x:c r="Z461" s="37"/>
      <x:c r="AA461" s="37"/>
      <x:c r="AB461" s="37"/>
      <x:c r="AC461" s="37"/>
      <x:c r="AD461" s="37"/>
      <x:c r="AE461" s="37"/>
      <x:c r="AF461" s="56"/>
      <x:c r="AG461" s="56"/>
      <x:c r="AH461" s="56"/>
      <x:c r="AI461" s="58"/>
      <x:c r="AJ461" s="56"/>
      <x:c r="AK461" s="56"/>
      <x:c r="AL461" s="56"/>
      <x:c r="AM461" s="56"/>
      <x:c r="AN461" s="56"/>
      <x:c r="AO461" s="56" t="str">
        <x:f>IF(OR(AF461="",AD461=""),"",AF461*AD461+IF(AG461="",0,AG461)+IF(AH461="",0,AH461)+IF(AJ461="",0,AJ461)+IF(AK461="",0,AK461)+IF(AL461="",0,AL461)+IF(AM461="",0,AM461))</x:f>
      </x:c>
      <x:c r="AP461" s="56"/>
      <x:c r="AQ461" s="56" t="str">
        <x:f>IF(OR(AO461="",AP461=""),"",AO461-AP461)</x:f>
      </x:c>
      <x:c r="AR461" s="58" t="str">
        <x:f>IF(OR(AP461="",AP461=0,AQ461=""),"",AQ461/AP461)</x:f>
      </x:c>
      <x:c r="AS461" s="58"/>
      <x:c r="AT461" s="37"/>
      <x:c r="AU461" s="37"/>
      <x:c r="AV461" s="37"/>
      <x:c r="AW461" s="56"/>
      <x:c r="AX461" s="56"/>
      <x:c r="AY461" s="37"/>
      <x:c r="AZ461" s="37"/>
      <x:c r="BA461" s="37"/>
      <x:c r="BB461" s="37"/>
      <x:c r="BC461" s="37"/>
      <x:c r="BD461" s="60"/>
      <x:c r="BE461" s="60"/>
      <x:c r="BF461" s="37"/>
      <x:c r="BG461" s="37"/>
      <x:c r="BH461" s="37" t="str">
        <x:v>https://btech.com/en/c/air-conditioners</x:v>
      </x:c>
      <x:c r="BI461" s="37"/>
      <x:c r="BJ461" s="37" t="str">
        <x:v>لم يبدأ</x:v>
      </x:c>
      <x:c r="BK461" s="60" t="n">
        <x:v>46233</x:v>
      </x:c>
      <x:c r="BL461" s="60"/>
      <x:c r="BM461" s="60"/>
      <x:c r="BN461" s="62" t="str">
        <x:f>IF(BM461="","",(NOW()-BM461)*24)</x:f>
      </x:c>
      <x:c r="BO461" s="37" t="str">
        <x:f>IF(BM461="","لم يُرصد",IF(BT461&lt;&gt;TRUE,"غير نشط",IF(BP461="فشل","فشل حالي",IF(BN461&lt;=12,"حديث",IF(BN461&lt;=24,"متأخر","قديم")))))</x:f>
        <x:v>لم يُرصد</x:v>
      </x:c>
      <x:c r="BP461" s="37" t="str">
        <x:v>بانتظار رصد التقسيط</x:v>
      </x:c>
      <x:c r="BQ461" s="37" t="n">
        <x:v>0</x:v>
      </x:c>
      <x:c r="BR461" s="37"/>
      <x:c r="BS461" s="37"/>
      <x:c r="BT461" s="54" t="b">
        <x:v>1</x:v>
      </x:c>
      <x:c r="BU461" s="37" t="str">
        <x:v>يحتاج اكتشاف رابط المنتج</x:v>
      </x:c>
      <x:c r="BV461" s="37" t="str">
        <x:v>Sharp AH-A12ZSE Split Air Conditioner,1.5 horsepower Only Cooling,White - AH-A12ZSE</x:v>
      </x:c>
      <x:c r="BW461" s="37" t="str">
        <x:v>الملفات المرفوعة لا تحتوي خطة تقسيط فعلية لهذا الربط؛ الصف مُنشأ كمهمة جمع.</x:v>
      </x:c>
      <x:c r="BX461" s="60" t="n">
        <x:v>46233</x:v>
      </x:c>
      <x:c r="BY461" s="60" t="n">
        <x:v>46233</x:v>
      </x:c>
    </x:row>
    <x:row r="462">
      <x:c r="A462" s="37" t="str">
        <x:v>مهمة جمع أولية</x:v>
      </x:c>
      <x:c r="B462" s="37" t="str">
        <x:v>INSTTASK-639A08EB9335</x:v>
      </x:c>
      <x:c r="C462" s="37" t="str">
        <x:v>VAR-3000C37ADA18B5|EG-013|STORE|PENDING</x:v>
      </x:c>
      <x:c r="D462" s="37" t="str">
        <x:v>VAR-3000C37ADA18B5|EG-013|STORE</x:v>
      </x:c>
      <x:c r="E462" s="37" t="str">
        <x:v>VAR-3000C37ADA18B5</x:v>
      </x:c>
      <x:c r="F462" s="37" t="str">
        <x:v>MOD-2153ADE962DF5F</x:v>
      </x:c>
      <x:c r="G462" s="37" t="str">
        <x:v>Sharp AH-A12ZSE Split | 1.5 HP | White</x:v>
      </x:c>
      <x:c r="H462" s="37" t="str">
        <x:v>الأجهزة المنزلية</x:v>
      </x:c>
      <x:c r="I462" s="37" t="str">
        <x:v>مكيفات هواء</x:v>
      </x:c>
      <x:c r="J462" s="37" t="str">
        <x:v>Sharp</x:v>
      </x:c>
      <x:c r="K462" s="37" t="str">
        <x:v>AH-A12ZSE</x:v>
      </x:c>
      <x:c r="L462" s="37" t="str">
        <x:v>Split | 1.5 HP | White</x:v>
      </x:c>
      <x:c r="M462" s="37"/>
      <x:c r="N462" s="37"/>
      <x:c r="O462" s="37" t="str">
        <x:v>White</x:v>
      </x:c>
      <x:c r="P462" s="37" t="str">
        <x:v>AH-A12ZSE</x:v>
      </x:c>
      <x:c r="Q462" s="37"/>
      <x:c r="R462" s="37" t="str">
        <x:v>EG-013</x:v>
      </x:c>
      <x:c r="S462" s="37" t="str">
        <x:v>B.TECH</x:v>
      </x:c>
      <x:c r="T462" s="37" t="str">
        <x:v>A</x:v>
      </x:c>
      <x:c r="U462" s="37"/>
      <x:c r="V462" s="37"/>
      <x:c r="W462" s="37" t="str">
        <x:v>https://btech.com/en/p/sharp-split-air-conditioner-cooling-only-1-5hp-aha12zse</x:v>
      </x:c>
      <x:c r="X462" s="37" t="str">
        <x:v>رابط منتج مباشر</x:v>
      </x:c>
      <x:c r="Y462" s="37"/>
      <x:c r="Z462" s="37"/>
      <x:c r="AA462" s="37"/>
      <x:c r="AB462" s="37"/>
      <x:c r="AC462" s="37"/>
      <x:c r="AD462" s="37"/>
      <x:c r="AE462" s="37"/>
      <x:c r="AF462" s="56"/>
      <x:c r="AG462" s="56"/>
      <x:c r="AH462" s="56"/>
      <x:c r="AI462" s="58"/>
      <x:c r="AJ462" s="56"/>
      <x:c r="AK462" s="56"/>
      <x:c r="AL462" s="56"/>
      <x:c r="AM462" s="56"/>
      <x:c r="AN462" s="56"/>
      <x:c r="AO462" s="56" t="str">
        <x:f>IF(OR(AF462="",AD462=""),"",AF462*AD462+IF(AG462="",0,AG462)+IF(AH462="",0,AH462)+IF(AJ462="",0,AJ462)+IF(AK462="",0,AK462)+IF(AL462="",0,AL462)+IF(AM462="",0,AM462))</x:f>
      </x:c>
      <x:c r="AP462" s="56"/>
      <x:c r="AQ462" s="56" t="str">
        <x:f>IF(OR(AO462="",AP462=""),"",AO462-AP462)</x:f>
      </x:c>
      <x:c r="AR462" s="58" t="str">
        <x:f>IF(OR(AP462="",AP462=0,AQ462=""),"",AQ462/AP462)</x:f>
      </x:c>
      <x:c r="AS462" s="58"/>
      <x:c r="AT462" s="37"/>
      <x:c r="AU462" s="37"/>
      <x:c r="AV462" s="37"/>
      <x:c r="AW462" s="56"/>
      <x:c r="AX462" s="56"/>
      <x:c r="AY462" s="37"/>
      <x:c r="AZ462" s="37"/>
      <x:c r="BA462" s="37"/>
      <x:c r="BB462" s="37"/>
      <x:c r="BC462" s="37"/>
      <x:c r="BD462" s="60"/>
      <x:c r="BE462" s="60"/>
      <x:c r="BF462" s="37"/>
      <x:c r="BG462" s="37"/>
      <x:c r="BH462" s="37" t="str">
        <x:v>https://btech.com/en/p/sharp-split-air-conditioner-cooling-only-1-5hp-aha12zse</x:v>
      </x:c>
      <x:c r="BI462" s="37"/>
      <x:c r="BJ462" s="37" t="str">
        <x:v>لم يبدأ</x:v>
      </x:c>
      <x:c r="BK462" s="60" t="n">
        <x:v>46233</x:v>
      </x:c>
      <x:c r="BL462" s="60"/>
      <x:c r="BM462" s="60"/>
      <x:c r="BN462" s="62" t="str">
        <x:f>IF(BM462="","",(NOW()-BM462)*24)</x:f>
      </x:c>
      <x:c r="BO462" s="37" t="str">
        <x:f>IF(BM462="","لم يُرصد",IF(BT462&lt;&gt;TRUE,"غير نشط",IF(BP462="فشل","فشل حالي",IF(BN462&lt;=12,"حديث",IF(BN462&lt;=24,"متأخر","قديم")))))</x:f>
        <x:v>لم يُرصد</x:v>
      </x:c>
      <x:c r="BP462" s="37" t="str">
        <x:v>بانتظار رصد التقسيط</x:v>
      </x:c>
      <x:c r="BQ462" s="37" t="n">
        <x:v>0</x:v>
      </x:c>
      <x:c r="BR462" s="37"/>
      <x:c r="BS462" s="37"/>
      <x:c r="BT462" s="54" t="b">
        <x:v>1</x:v>
      </x:c>
      <x:c r="BU462" s="37" t="str">
        <x:v>مهمة جاهزة لأول رصد</x:v>
      </x:c>
      <x:c r="BV462" s="37" t="str"/>
      <x:c r="BW462" s="37" t="str">
        <x:v>الملفات المرفوعة لا تحتوي خطة تقسيط فعلية لهذا الربط؛ الصف مُنشأ كمهمة جمع. | Catalogue title: Sharp AH-A12ZSE Split Air Conditioner,1.5 horsepower Only Cooling,White - AH-A12ZSE</x:v>
      </x:c>
      <x:c r="BX462" s="60" t="n">
        <x:v>46233</x:v>
      </x:c>
      <x:c r="BY462" s="60" t="n">
        <x:v>46233</x:v>
      </x:c>
    </x:row>
    <x:row r="463">
      <x:c r="A463" s="37" t="str">
        <x:v>مهمة جمع أولية</x:v>
      </x:c>
      <x:c r="B463" s="37" t="str">
        <x:v>INSTTASK-3F5E6EE4B1DA</x:v>
      </x:c>
      <x:c r="C463" s="37" t="str">
        <x:v>VAR-F8B5837BF27EC5|EG-013|STORE|PENDING</x:v>
      </x:c>
      <x:c r="D463" s="37" t="str">
        <x:v>VAR-F8B5837BF27EC5|EG-013|STORE</x:v>
      </x:c>
      <x:c r="E463" s="37" t="str">
        <x:v>VAR-F8B5837BF27EC5</x:v>
      </x:c>
      <x:c r="F463" s="37" t="str">
        <x:v>MOD-79357C35951FA1</x:v>
      </x:c>
      <x:c r="G463" s="37" t="str">
        <x:v>Unionaire Artify Smart Split Air Conditioner 2.25HP / White</x:v>
      </x:c>
      <x:c r="H463" s="37" t="str">
        <x:v>الأجهزة المنزلية</x:v>
      </x:c>
      <x:c r="I463" s="37" t="str">
        <x:v>مكيفات هواء</x:v>
      </x:c>
      <x:c r="J463" s="37" t="str">
        <x:v>Unionaire</x:v>
      </x:c>
      <x:c r="K463" s="37" t="str">
        <x:v>Artify Smart Split Air Conditioner</x:v>
      </x:c>
      <x:c r="L463" s="37" t="str">
        <x:v>2.25HP | White</x:v>
      </x:c>
      <x:c r="M463" s="37"/>
      <x:c r="N463" s="37"/>
      <x:c r="O463" s="37" t="str">
        <x:v>White</x:v>
      </x:c>
      <x:c r="P463" s="37"/>
      <x:c r="Q463" s="37"/>
      <x:c r="R463" s="37" t="str">
        <x:v>EG-013</x:v>
      </x:c>
      <x:c r="S463" s="37" t="str">
        <x:v>B.TECH</x:v>
      </x:c>
      <x:c r="T463" s="37" t="str">
        <x:v>A</x:v>
      </x:c>
      <x:c r="U463" s="37"/>
      <x:c r="V463" s="37"/>
      <x:c r="W463" s="37" t="str">
        <x:v>https://btech.com/en/c/air-conditioners</x:v>
      </x:c>
      <x:c r="X463" s="37" t="str">
        <x:v>صفحة فئة</x:v>
      </x:c>
      <x:c r="Y463" s="37"/>
      <x:c r="Z463" s="37"/>
      <x:c r="AA463" s="37"/>
      <x:c r="AB463" s="37"/>
      <x:c r="AC463" s="37"/>
      <x:c r="AD463" s="37"/>
      <x:c r="AE463" s="37"/>
      <x:c r="AF463" s="56"/>
      <x:c r="AG463" s="56"/>
      <x:c r="AH463" s="56"/>
      <x:c r="AI463" s="58"/>
      <x:c r="AJ463" s="56"/>
      <x:c r="AK463" s="56"/>
      <x:c r="AL463" s="56"/>
      <x:c r="AM463" s="56"/>
      <x:c r="AN463" s="56"/>
      <x:c r="AO463" s="56" t="str">
        <x:f>IF(OR(AF463="",AD463=""),"",AF463*AD463+IF(AG463="",0,AG463)+IF(AH463="",0,AH463)+IF(AJ463="",0,AJ463)+IF(AK463="",0,AK463)+IF(AL463="",0,AL463)+IF(AM463="",0,AM463))</x:f>
      </x:c>
      <x:c r="AP463" s="56"/>
      <x:c r="AQ463" s="56" t="str">
        <x:f>IF(OR(AO463="",AP463=""),"",AO463-AP463)</x:f>
      </x:c>
      <x:c r="AR463" s="58" t="str">
        <x:f>IF(OR(AP463="",AP463=0,AQ463=""),"",AQ463/AP463)</x:f>
      </x:c>
      <x:c r="AS463" s="58"/>
      <x:c r="AT463" s="37"/>
      <x:c r="AU463" s="37"/>
      <x:c r="AV463" s="37"/>
      <x:c r="AW463" s="56"/>
      <x:c r="AX463" s="56"/>
      <x:c r="AY463" s="37"/>
      <x:c r="AZ463" s="37"/>
      <x:c r="BA463" s="37"/>
      <x:c r="BB463" s="37"/>
      <x:c r="BC463" s="37"/>
      <x:c r="BD463" s="60"/>
      <x:c r="BE463" s="60"/>
      <x:c r="BF463" s="37"/>
      <x:c r="BG463" s="37"/>
      <x:c r="BH463" s="37" t="str">
        <x:v>https://btech.com/en/c/air-conditioners</x:v>
      </x:c>
      <x:c r="BI463" s="37"/>
      <x:c r="BJ463" s="37" t="str">
        <x:v>لم يبدأ</x:v>
      </x:c>
      <x:c r="BK463" s="60" t="n">
        <x:v>46233</x:v>
      </x:c>
      <x:c r="BL463" s="60"/>
      <x:c r="BM463" s="60"/>
      <x:c r="BN463" s="62" t="str">
        <x:f>IF(BM463="","",(NOW()-BM463)*24)</x:f>
      </x:c>
      <x:c r="BO463" s="37" t="str">
        <x:f>IF(BM463="","لم يُرصد",IF(BT463&lt;&gt;TRUE,"غير نشط",IF(BP463="فشل","فشل حالي",IF(BN463&lt;=12,"حديث",IF(BN463&lt;=24,"متأخر","قديم")))))</x:f>
        <x:v>لم يُرصد</x:v>
      </x:c>
      <x:c r="BP463" s="37" t="str">
        <x:v>بانتظار رصد التقسيط</x:v>
      </x:c>
      <x:c r="BQ463" s="37" t="n">
        <x:v>0</x:v>
      </x:c>
      <x:c r="BR463" s="37"/>
      <x:c r="BS463" s="37"/>
      <x:c r="BT463" s="54" t="b">
        <x:v>1</x:v>
      </x:c>
      <x:c r="BU463" s="37" t="str">
        <x:v>يحتاج اكتشاف رابط المنتج</x:v>
      </x:c>
      <x:c r="BV463" s="37" t="str">
        <x:v>Unionaire Artify Smart Split Air Conditioner,2.25 horsepower Only Cooling,White</x:v>
      </x:c>
      <x:c r="BW463" s="37" t="str">
        <x:v>الملفات المرفوعة لا تحتوي خطة تقسيط فعلية لهذا الربط؛ الصف مُنشأ كمهمة جمع.</x:v>
      </x:c>
      <x:c r="BX463" s="60" t="n">
        <x:v>46233</x:v>
      </x:c>
      <x:c r="BY463" s="60" t="n">
        <x:v>46233</x:v>
      </x:c>
    </x:row>
    <x:row r="464">
      <x:c r="A464" s="37" t="str">
        <x:v>مهمة جمع أولية</x:v>
      </x:c>
      <x:c r="B464" s="37" t="str">
        <x:v>INSTTASK-2C83F4F87F86</x:v>
      </x:c>
      <x:c r="C464" s="37" t="str">
        <x:v>VAR-9A09CF49C5853B|EG-013|STORE|PENDING</x:v>
      </x:c>
      <x:c r="D464" s="37" t="str">
        <x:v>VAR-9A09CF49C5853B|EG-013|STORE</x:v>
      </x:c>
      <x:c r="E464" s="37" t="str">
        <x:v>VAR-9A09CF49C5853B</x:v>
      </x:c>
      <x:c r="F464" s="37" t="str">
        <x:v>MOD-97F21BAA0B9219</x:v>
      </x:c>
      <x:c r="G464" s="37" t="str">
        <x:v>Unionaire INV-ARTO012 1.5HP / White</x:v>
      </x:c>
      <x:c r="H464" s="37" t="str">
        <x:v>الأجهزة المنزلية</x:v>
      </x:c>
      <x:c r="I464" s="37" t="str">
        <x:v>مكيفات هواء</x:v>
      </x:c>
      <x:c r="J464" s="37" t="str">
        <x:v>Unionaire</x:v>
      </x:c>
      <x:c r="K464" s="37" t="str">
        <x:v>INV-ARTO012</x:v>
      </x:c>
      <x:c r="L464" s="37" t="str">
        <x:v>1.5HP | White</x:v>
      </x:c>
      <x:c r="M464" s="37"/>
      <x:c r="N464" s="37"/>
      <x:c r="O464" s="37" t="str">
        <x:v>White</x:v>
      </x:c>
      <x:c r="P464" s="37" t="str">
        <x:v>INV-ARTO012</x:v>
      </x:c>
      <x:c r="Q464" s="37"/>
      <x:c r="R464" s="37" t="str">
        <x:v>EG-013</x:v>
      </x:c>
      <x:c r="S464" s="37" t="str">
        <x:v>B.TECH</x:v>
      </x:c>
      <x:c r="T464" s="37" t="str">
        <x:v>A</x:v>
      </x:c>
      <x:c r="U464" s="37"/>
      <x:c r="V464" s="37"/>
      <x:c r="W464" s="37" t="str">
        <x:v>https://btech.com/en/c/air-conditioners</x:v>
      </x:c>
      <x:c r="X464" s="37" t="str">
        <x:v>صفحة فئة</x:v>
      </x:c>
      <x:c r="Y464" s="37"/>
      <x:c r="Z464" s="37"/>
      <x:c r="AA464" s="37"/>
      <x:c r="AB464" s="37"/>
      <x:c r="AC464" s="37"/>
      <x:c r="AD464" s="37"/>
      <x:c r="AE464" s="37"/>
      <x:c r="AF464" s="56"/>
      <x:c r="AG464" s="56"/>
      <x:c r="AH464" s="56"/>
      <x:c r="AI464" s="58"/>
      <x:c r="AJ464" s="56"/>
      <x:c r="AK464" s="56"/>
      <x:c r="AL464" s="56"/>
      <x:c r="AM464" s="56"/>
      <x:c r="AN464" s="56"/>
      <x:c r="AO464" s="56" t="str">
        <x:f>IF(OR(AF464="",AD464=""),"",AF464*AD464+IF(AG464="",0,AG464)+IF(AH464="",0,AH464)+IF(AJ464="",0,AJ464)+IF(AK464="",0,AK464)+IF(AL464="",0,AL464)+IF(AM464="",0,AM464))</x:f>
      </x:c>
      <x:c r="AP464" s="56"/>
      <x:c r="AQ464" s="56" t="str">
        <x:f>IF(OR(AO464="",AP464=""),"",AO464-AP464)</x:f>
      </x:c>
      <x:c r="AR464" s="58" t="str">
        <x:f>IF(OR(AP464="",AP464=0,AQ464=""),"",AQ464/AP464)</x:f>
      </x:c>
      <x:c r="AS464" s="58"/>
      <x:c r="AT464" s="37"/>
      <x:c r="AU464" s="37"/>
      <x:c r="AV464" s="37"/>
      <x:c r="AW464" s="56"/>
      <x:c r="AX464" s="56"/>
      <x:c r="AY464" s="37"/>
      <x:c r="AZ464" s="37"/>
      <x:c r="BA464" s="37"/>
      <x:c r="BB464" s="37"/>
      <x:c r="BC464" s="37"/>
      <x:c r="BD464" s="60"/>
      <x:c r="BE464" s="60"/>
      <x:c r="BF464" s="37"/>
      <x:c r="BG464" s="37"/>
      <x:c r="BH464" s="37" t="str">
        <x:v>https://btech.com/en/c/air-conditioners</x:v>
      </x:c>
      <x:c r="BI464" s="37"/>
      <x:c r="BJ464" s="37" t="str">
        <x:v>لم يبدأ</x:v>
      </x:c>
      <x:c r="BK464" s="60" t="n">
        <x:v>46233</x:v>
      </x:c>
      <x:c r="BL464" s="60"/>
      <x:c r="BM464" s="60"/>
      <x:c r="BN464" s="62" t="str">
        <x:f>IF(BM464="","",(NOW()-BM464)*24)</x:f>
      </x:c>
      <x:c r="BO464" s="37" t="str">
        <x:f>IF(BM464="","لم يُرصد",IF(BT464&lt;&gt;TRUE,"غير نشط",IF(BP464="فشل","فشل حالي",IF(BN464&lt;=12,"حديث",IF(BN464&lt;=24,"متأخر","قديم")))))</x:f>
        <x:v>لم يُرصد</x:v>
      </x:c>
      <x:c r="BP464" s="37" t="str">
        <x:v>بانتظار رصد التقسيط</x:v>
      </x:c>
      <x:c r="BQ464" s="37" t="n">
        <x:v>0</x:v>
      </x:c>
      <x:c r="BR464" s="37"/>
      <x:c r="BS464" s="37"/>
      <x:c r="BT464" s="54" t="b">
        <x:v>1</x:v>
      </x:c>
      <x:c r="BU464" s="37" t="str">
        <x:v>يحتاج اكتشاف رابط المنتج</x:v>
      </x:c>
      <x:c r="BV464" s="37" t="str">
        <x:v>Unionaire Artify Inverter Split Air Conditioner,1.5 horsepower Inverter Motor Only Cooling,White - INV-ARTO012</x:v>
      </x:c>
      <x:c r="BW464" s="37" t="str">
        <x:v>الملفات المرفوعة لا تحتوي خطة تقسيط فعلية لهذا الربط؛ الصف مُنشأ كمهمة جمع.</x:v>
      </x:c>
      <x:c r="BX464" s="60" t="n">
        <x:v>46233</x:v>
      </x:c>
      <x:c r="BY464" s="60" t="n">
        <x:v>46233</x:v>
      </x:c>
    </x:row>
    <x:row r="465">
      <x:c r="A465" s="37" t="str">
        <x:v>مهمة جمع أولية</x:v>
      </x:c>
      <x:c r="B465" s="37" t="str">
        <x:v>INSTTASK-7B27F8A2C981</x:v>
      </x:c>
      <x:c r="C465" s="37" t="str">
        <x:v>VAR-0DF4A5A99B63CD|EG-013|STORE|PENDING</x:v>
      </x:c>
      <x:c r="D465" s="37" t="str">
        <x:v>VAR-0DF4A5A99B63CD|EG-013|STORE</x:v>
      </x:c>
      <x:c r="E465" s="37" t="str">
        <x:v>VAR-0DF4A5A99B63CD</x:v>
      </x:c>
      <x:c r="F465" s="37" t="str">
        <x:v>MOD-97F21BAA0B9219</x:v>
      </x:c>
      <x:c r="G465" s="37" t="str">
        <x:v>Unionaire INV-ARTO012 Split | 1.5 HP | Inverter | White</x:v>
      </x:c>
      <x:c r="H465" s="37" t="str">
        <x:v>الأجهزة المنزلية</x:v>
      </x:c>
      <x:c r="I465" s="37" t="str">
        <x:v>مكيفات هواء</x:v>
      </x:c>
      <x:c r="J465" s="37" t="str">
        <x:v>Unionaire</x:v>
      </x:c>
      <x:c r="K465" s="37" t="str">
        <x:v>INV-ARTO012</x:v>
      </x:c>
      <x:c r="L465" s="37" t="str">
        <x:v>Split | 1.5 HP | Inverter | White</x:v>
      </x:c>
      <x:c r="M465" s="37"/>
      <x:c r="N465" s="37"/>
      <x:c r="O465" s="37" t="str">
        <x:v>White</x:v>
      </x:c>
      <x:c r="P465" s="37" t="str">
        <x:v>INV-ARTO012</x:v>
      </x:c>
      <x:c r="Q465" s="37"/>
      <x:c r="R465" s="37" t="str">
        <x:v>EG-013</x:v>
      </x:c>
      <x:c r="S465" s="37" t="str">
        <x:v>B.TECH</x:v>
      </x:c>
      <x:c r="T465" s="37" t="str">
        <x:v>A</x:v>
      </x:c>
      <x:c r="U465" s="37"/>
      <x:c r="V465" s="37"/>
      <x:c r="W465" s="37" t="str">
        <x:v>https://btech.com/en/p/02080b6c-d6f1-4208-8ab9-ed4bfcc91df0</x:v>
      </x:c>
      <x:c r="X465" s="37" t="str">
        <x:v>رابط منتج مباشر</x:v>
      </x:c>
      <x:c r="Y465" s="37"/>
      <x:c r="Z465" s="37"/>
      <x:c r="AA465" s="37"/>
      <x:c r="AB465" s="37"/>
      <x:c r="AC465" s="37"/>
      <x:c r="AD465" s="37"/>
      <x:c r="AE465" s="37"/>
      <x:c r="AF465" s="56"/>
      <x:c r="AG465" s="56"/>
      <x:c r="AH465" s="56"/>
      <x:c r="AI465" s="58"/>
      <x:c r="AJ465" s="56"/>
      <x:c r="AK465" s="56"/>
      <x:c r="AL465" s="56"/>
      <x:c r="AM465" s="56"/>
      <x:c r="AN465" s="56"/>
      <x:c r="AO465" s="56" t="str">
        <x:f>IF(OR(AF465="",AD465=""),"",AF465*AD465+IF(AG465="",0,AG465)+IF(AH465="",0,AH465)+IF(AJ465="",0,AJ465)+IF(AK465="",0,AK465)+IF(AL465="",0,AL465)+IF(AM465="",0,AM465))</x:f>
      </x:c>
      <x:c r="AP465" s="56"/>
      <x:c r="AQ465" s="56" t="str">
        <x:f>IF(OR(AO465="",AP465=""),"",AO465-AP465)</x:f>
      </x:c>
      <x:c r="AR465" s="58" t="str">
        <x:f>IF(OR(AP465="",AP465=0,AQ465=""),"",AQ465/AP465)</x:f>
      </x:c>
      <x:c r="AS465" s="58"/>
      <x:c r="AT465" s="37"/>
      <x:c r="AU465" s="37"/>
      <x:c r="AV465" s="37"/>
      <x:c r="AW465" s="56"/>
      <x:c r="AX465" s="56"/>
      <x:c r="AY465" s="37"/>
      <x:c r="AZ465" s="37"/>
      <x:c r="BA465" s="37"/>
      <x:c r="BB465" s="37"/>
      <x:c r="BC465" s="37"/>
      <x:c r="BD465" s="60"/>
      <x:c r="BE465" s="60"/>
      <x:c r="BF465" s="37"/>
      <x:c r="BG465" s="37"/>
      <x:c r="BH465" s="37" t="str">
        <x:v>https://btech.com/en/p/02080b6c-d6f1-4208-8ab9-ed4bfcc91df0</x:v>
      </x:c>
      <x:c r="BI465" s="37"/>
      <x:c r="BJ465" s="37" t="str">
        <x:v>لم يبدأ</x:v>
      </x:c>
      <x:c r="BK465" s="60" t="n">
        <x:v>46233</x:v>
      </x:c>
      <x:c r="BL465" s="60"/>
      <x:c r="BM465" s="60"/>
      <x:c r="BN465" s="62" t="str">
        <x:f>IF(BM465="","",(NOW()-BM465)*24)</x:f>
      </x:c>
      <x:c r="BO465" s="37" t="str">
        <x:f>IF(BM465="","لم يُرصد",IF(BT465&lt;&gt;TRUE,"غير نشط",IF(BP465="فشل","فشل حالي",IF(BN465&lt;=12,"حديث",IF(BN465&lt;=24,"متأخر","قديم")))))</x:f>
        <x:v>لم يُرصد</x:v>
      </x:c>
      <x:c r="BP465" s="37" t="str">
        <x:v>بانتظار رصد التقسيط</x:v>
      </x:c>
      <x:c r="BQ465" s="37" t="n">
        <x:v>0</x:v>
      </x:c>
      <x:c r="BR465" s="37"/>
      <x:c r="BS465" s="37"/>
      <x:c r="BT465" s="54" t="b">
        <x:v>1</x:v>
      </x:c>
      <x:c r="BU465" s="37" t="str">
        <x:v>مهمة جاهزة لأول رصد</x:v>
      </x:c>
      <x:c r="BV465" s="37" t="str"/>
      <x:c r="BW465" s="37" t="str">
        <x:v>الملفات المرفوعة لا تحتوي خطة تقسيط فعلية لهذا الربط؛ الصف مُنشأ كمهمة جمع. | Catalogue title: Unionaire Artify Inverter Split Air Conditioner,1.5 horsepower Inverter Motor Only Cooling,White - INV-ARTO012</x:v>
      </x:c>
      <x:c r="BX465" s="60" t="n">
        <x:v>46233</x:v>
      </x:c>
      <x:c r="BY465" s="60" t="n">
        <x:v>46233</x:v>
      </x:c>
    </x:row>
    <x:row r="466">
      <x:c r="A466" s="37" t="str">
        <x:v>مهمة جمع أولية</x:v>
      </x:c>
      <x:c r="B466" s="37" t="str">
        <x:v>INSTTASK-A7835850EE4F</x:v>
      </x:c>
      <x:c r="C466" s="37" t="str">
        <x:v>VAR-23A28A4F5D6C39|EG-013|STORE|PENDING</x:v>
      </x:c>
      <x:c r="D466" s="37" t="str">
        <x:v>VAR-23A28A4F5D6C39|EG-013|STORE</x:v>
      </x:c>
      <x:c r="E466" s="37" t="str">
        <x:v>VAR-23A28A4F5D6C39</x:v>
      </x:c>
      <x:c r="F466" s="37" t="str">
        <x:v>MOD-9F6B6B7C7E94C8</x:v>
      </x:c>
      <x:c r="G466" s="37" t="str">
        <x:v>Beko MOC20100BFB 20 L | 700 W | Black | 20L</x:v>
      </x:c>
      <x:c r="H466" s="37" t="str">
        <x:v>الأجهزة المنزلية</x:v>
      </x:c>
      <x:c r="I466" s="37" t="str">
        <x:v>ميكروويف</x:v>
      </x:c>
      <x:c r="J466" s="37" t="str">
        <x:v>Beko</x:v>
      </x:c>
      <x:c r="K466" s="37" t="str">
        <x:v>MOC20100BFB</x:v>
      </x:c>
      <x:c r="L466" s="37" t="str">
        <x:v>20 L | 700 W | Black</x:v>
      </x:c>
      <x:c r="M466" s="37"/>
      <x:c r="N466" s="37"/>
      <x:c r="O466" s="37" t="str">
        <x:v>Black</x:v>
      </x:c>
      <x:c r="P466" s="37" t="str">
        <x:v>MOC20100BFB</x:v>
      </x:c>
      <x:c r="Q466" s="37"/>
      <x:c r="R466" s="37" t="str">
        <x:v>EG-013</x:v>
      </x:c>
      <x:c r="S466" s="37" t="str">
        <x:v>B.TECH</x:v>
      </x:c>
      <x:c r="T466" s="37" t="str">
        <x:v>A</x:v>
      </x:c>
      <x:c r="U466" s="37"/>
      <x:c r="V466" s="37"/>
      <x:c r="W466" s="37" t="str">
        <x:v>https://btech.com/en/p/beko-microwave-20-liters-black-moc20100bfb</x:v>
      </x:c>
      <x:c r="X466" s="37" t="str">
        <x:v>رابط منتج مباشر</x:v>
      </x:c>
      <x:c r="Y466" s="37"/>
      <x:c r="Z466" s="37"/>
      <x:c r="AA466" s="37"/>
      <x:c r="AB466" s="37"/>
      <x:c r="AC466" s="37"/>
      <x:c r="AD466" s="37"/>
      <x:c r="AE466" s="37"/>
      <x:c r="AF466" s="56"/>
      <x:c r="AG466" s="56"/>
      <x:c r="AH466" s="56"/>
      <x:c r="AI466" s="58"/>
      <x:c r="AJ466" s="56"/>
      <x:c r="AK466" s="56"/>
      <x:c r="AL466" s="56"/>
      <x:c r="AM466" s="56"/>
      <x:c r="AN466" s="56"/>
      <x:c r="AO466" s="56" t="str">
        <x:f>IF(OR(AF466="",AD466=""),"",AF466*AD466+IF(AG466="",0,AG466)+IF(AH466="",0,AH466)+IF(AJ466="",0,AJ466)+IF(AK466="",0,AK466)+IF(AL466="",0,AL466)+IF(AM466="",0,AM466))</x:f>
      </x:c>
      <x:c r="AP466" s="56"/>
      <x:c r="AQ466" s="56" t="str">
        <x:f>IF(OR(AO466="",AP466=""),"",AO466-AP466)</x:f>
      </x:c>
      <x:c r="AR466" s="58" t="str">
        <x:f>IF(OR(AP466="",AP466=0,AQ466=""),"",AQ466/AP466)</x:f>
      </x:c>
      <x:c r="AS466" s="58"/>
      <x:c r="AT466" s="37"/>
      <x:c r="AU466" s="37"/>
      <x:c r="AV466" s="37"/>
      <x:c r="AW466" s="56"/>
      <x:c r="AX466" s="56"/>
      <x:c r="AY466" s="37"/>
      <x:c r="AZ466" s="37"/>
      <x:c r="BA466" s="37"/>
      <x:c r="BB466" s="37"/>
      <x:c r="BC466" s="37"/>
      <x:c r="BD466" s="60"/>
      <x:c r="BE466" s="60"/>
      <x:c r="BF466" s="37"/>
      <x:c r="BG466" s="37"/>
      <x:c r="BH466" s="37" t="str">
        <x:v>https://btech.com/en/p/beko-microwave-20-liters-black-moc20100bfb</x:v>
      </x:c>
      <x:c r="BI466" s="37"/>
      <x:c r="BJ466" s="37" t="str">
        <x:v>لم يبدأ</x:v>
      </x:c>
      <x:c r="BK466" s="60" t="n">
        <x:v>46233</x:v>
      </x:c>
      <x:c r="BL466" s="60"/>
      <x:c r="BM466" s="60"/>
      <x:c r="BN466" s="62" t="str">
        <x:f>IF(BM466="","",(NOW()-BM466)*24)</x:f>
      </x:c>
      <x:c r="BO466" s="37" t="str">
        <x:f>IF(BM466="","لم يُرصد",IF(BT466&lt;&gt;TRUE,"غير نشط",IF(BP466="فشل","فشل حالي",IF(BN466&lt;=12,"حديث",IF(BN466&lt;=24,"متأخر","قديم")))))</x:f>
        <x:v>لم يُرصد</x:v>
      </x:c>
      <x:c r="BP466" s="37" t="str">
        <x:v>بانتظار رصد التقسيط</x:v>
      </x:c>
      <x:c r="BQ466" s="37" t="n">
        <x:v>0</x:v>
      </x:c>
      <x:c r="BR466" s="37"/>
      <x:c r="BS466" s="37"/>
      <x:c r="BT466" s="54" t="b">
        <x:v>1</x:v>
      </x:c>
      <x:c r="BU466" s="37" t="str">
        <x:v>مهمة جاهزة لأول رصد</x:v>
      </x:c>
      <x:c r="BV466" s="37" t="str"/>
      <x:c r="BW466" s="37" t="str">
        <x:v>الملفات المرفوعة لا تحتوي خطة تقسيط فعلية لهذا الربط؛ الصف مُنشأ كمهمة جمع. | Catalogue title: Beko Microwave with Grill, 20 Liter 700 Watt, Black - MOC20100BFB</x:v>
      </x:c>
      <x:c r="BX466" s="60" t="n">
        <x:v>46233</x:v>
      </x:c>
      <x:c r="BY466" s="60" t="n">
        <x:v>46233</x:v>
      </x:c>
    </x:row>
    <x:row r="467">
      <x:c r="A467" s="37" t="str">
        <x:v>مهمة جمع أولية</x:v>
      </x:c>
      <x:c r="B467" s="37" t="str">
        <x:v>INSTTASK-DD0A8D7D0829</x:v>
      </x:c>
      <x:c r="C467" s="37" t="str">
        <x:v>VAR-530AB2F080BB4E|EG-013|STORE|PENDING</x:v>
      </x:c>
      <x:c r="D467" s="37" t="str">
        <x:v>VAR-530AB2F080BB4E|EG-013|STORE</x:v>
      </x:c>
      <x:c r="E467" s="37" t="str">
        <x:v>VAR-530AB2F080BB4E</x:v>
      </x:c>
      <x:c r="F467" s="37" t="str">
        <x:v>MOD-F97121B2BBAD71</x:v>
      </x:c>
      <x:c r="G467" s="37" t="str">
        <x:v>Fresh FMW-20MC-SM 20 L | 700 W | Silver | 20L</x:v>
      </x:c>
      <x:c r="H467" s="37" t="str">
        <x:v>الأجهزة المنزلية</x:v>
      </x:c>
      <x:c r="I467" s="37" t="str">
        <x:v>ميكروويف</x:v>
      </x:c>
      <x:c r="J467" s="37" t="str">
        <x:v>Fresh</x:v>
      </x:c>
      <x:c r="K467" s="37" t="str">
        <x:v>FMW-20MC-SM</x:v>
      </x:c>
      <x:c r="L467" s="37" t="str">
        <x:v>20 L | 700 W | Silver</x:v>
      </x:c>
      <x:c r="M467" s="37"/>
      <x:c r="N467" s="37"/>
      <x:c r="O467" s="37" t="str">
        <x:v>Silver</x:v>
      </x:c>
      <x:c r="P467" s="37" t="str">
        <x:v>FMW-20MC-SM</x:v>
      </x:c>
      <x:c r="Q467" s="37"/>
      <x:c r="R467" s="37" t="str">
        <x:v>EG-013</x:v>
      </x:c>
      <x:c r="S467" s="37" t="str">
        <x:v>B.TECH</x:v>
      </x:c>
      <x:c r="T467" s="37" t="str">
        <x:v>A</x:v>
      </x:c>
      <x:c r="U467" s="37"/>
      <x:c r="V467" s="37"/>
      <x:c r="W467" s="37" t="str">
        <x:v>https://btech.com/en/p/fresh-microwave-20-liters-700-watt-mirror-fmw-20mc-sm</x:v>
      </x:c>
      <x:c r="X467" s="37" t="str">
        <x:v>رابط منتج مباشر</x:v>
      </x:c>
      <x:c r="Y467" s="37"/>
      <x:c r="Z467" s="37"/>
      <x:c r="AA467" s="37"/>
      <x:c r="AB467" s="37"/>
      <x:c r="AC467" s="37"/>
      <x:c r="AD467" s="37"/>
      <x:c r="AE467" s="37"/>
      <x:c r="AF467" s="56"/>
      <x:c r="AG467" s="56"/>
      <x:c r="AH467" s="56"/>
      <x:c r="AI467" s="58"/>
      <x:c r="AJ467" s="56"/>
      <x:c r="AK467" s="56"/>
      <x:c r="AL467" s="56"/>
      <x:c r="AM467" s="56"/>
      <x:c r="AN467" s="56"/>
      <x:c r="AO467" s="56" t="str">
        <x:f>IF(OR(AF467="",AD467=""),"",AF467*AD467+IF(AG467="",0,AG467)+IF(AH467="",0,AH467)+IF(AJ467="",0,AJ467)+IF(AK467="",0,AK467)+IF(AL467="",0,AL467)+IF(AM467="",0,AM467))</x:f>
      </x:c>
      <x:c r="AP467" s="56"/>
      <x:c r="AQ467" s="56" t="str">
        <x:f>IF(OR(AO467="",AP467=""),"",AO467-AP467)</x:f>
      </x:c>
      <x:c r="AR467" s="58" t="str">
        <x:f>IF(OR(AP467="",AP467=0,AQ467=""),"",AQ467/AP467)</x:f>
      </x:c>
      <x:c r="AS467" s="58"/>
      <x:c r="AT467" s="37"/>
      <x:c r="AU467" s="37"/>
      <x:c r="AV467" s="37"/>
      <x:c r="AW467" s="56"/>
      <x:c r="AX467" s="56"/>
      <x:c r="AY467" s="37"/>
      <x:c r="AZ467" s="37"/>
      <x:c r="BA467" s="37"/>
      <x:c r="BB467" s="37"/>
      <x:c r="BC467" s="37"/>
      <x:c r="BD467" s="60"/>
      <x:c r="BE467" s="60"/>
      <x:c r="BF467" s="37"/>
      <x:c r="BG467" s="37"/>
      <x:c r="BH467" s="37" t="str">
        <x:v>https://btech.com/en/p/fresh-microwave-20-liters-700-watt-mirror-fmw-20mc-sm</x:v>
      </x:c>
      <x:c r="BI467" s="37"/>
      <x:c r="BJ467" s="37" t="str">
        <x:v>لم يبدأ</x:v>
      </x:c>
      <x:c r="BK467" s="60" t="n">
        <x:v>46233</x:v>
      </x:c>
      <x:c r="BL467" s="60"/>
      <x:c r="BM467" s="60"/>
      <x:c r="BN467" s="62" t="str">
        <x:f>IF(BM467="","",(NOW()-BM467)*24)</x:f>
      </x:c>
      <x:c r="BO467" s="37" t="str">
        <x:f>IF(BM467="","لم يُرصد",IF(BT467&lt;&gt;TRUE,"غير نشط",IF(BP467="فشل","فشل حالي",IF(BN467&lt;=12,"حديث",IF(BN467&lt;=24,"متأخر","قديم")))))</x:f>
        <x:v>لم يُرصد</x:v>
      </x:c>
      <x:c r="BP467" s="37" t="str">
        <x:v>بانتظار رصد التقسيط</x:v>
      </x:c>
      <x:c r="BQ467" s="37" t="n">
        <x:v>0</x:v>
      </x:c>
      <x:c r="BR467" s="37"/>
      <x:c r="BS467" s="37"/>
      <x:c r="BT467" s="54" t="b">
        <x:v>1</x:v>
      </x:c>
      <x:c r="BU467" s="37" t="str">
        <x:v>مهمة جاهزة لأول رصد</x:v>
      </x:c>
      <x:c r="BV467" s="37" t="str"/>
      <x:c r="BW467" s="37" t="str">
        <x:v>الملفات المرفوعة لا تحتوي خطة تقسيط فعلية لهذا الربط؛ الصف مُنشأ كمهمة جمع. | Catalogue title: Fresh Microwave with Grill, 20 Liter 700 Watt, Mirror Silver - FMW-20MC-SM</x:v>
      </x:c>
      <x:c r="BX467" s="60" t="n">
        <x:v>46233</x:v>
      </x:c>
      <x:c r="BY467" s="60" t="n">
        <x:v>46233</x:v>
      </x:c>
    </x:row>
    <x:row r="468">
      <x:c r="A468" s="37" t="str">
        <x:v>مهمة جمع أولية</x:v>
      </x:c>
      <x:c r="B468" s="37" t="str">
        <x:v>INSTTASK-F30A38A6851B</x:v>
      </x:c>
      <x:c r="C468" s="37" t="str">
        <x:v>VAR-B4382BA3141A7F|EG-013|STORE|PENDING</x:v>
      </x:c>
      <x:c r="D468" s="37" t="str">
        <x:v>VAR-B4382BA3141A7F|EG-013|STORE</x:v>
      </x:c>
      <x:c r="E468" s="37" t="str">
        <x:v>VAR-B4382BA3141A7F</x:v>
      </x:c>
      <x:c r="F468" s="37" t="str">
        <x:v>MOD-AC2FAF369B947A</x:v>
      </x:c>
      <x:c r="G468" s="37" t="str">
        <x:v>Fresh FMW-25KC-BW 25 L | 850 W | Black | 25L</x:v>
      </x:c>
      <x:c r="H468" s="37" t="str">
        <x:v>الأجهزة المنزلية</x:v>
      </x:c>
      <x:c r="I468" s="37" t="str">
        <x:v>ميكروويف</x:v>
      </x:c>
      <x:c r="J468" s="37" t="str">
        <x:v>Fresh</x:v>
      </x:c>
      <x:c r="K468" s="37" t="str">
        <x:v>FMW-25KC-BW</x:v>
      </x:c>
      <x:c r="L468" s="37" t="str">
        <x:v>25 L | 850 W | Black</x:v>
      </x:c>
      <x:c r="M468" s="37"/>
      <x:c r="N468" s="37"/>
      <x:c r="O468" s="37" t="str">
        <x:v>Black</x:v>
      </x:c>
      <x:c r="P468" s="37" t="str">
        <x:v>FMW-25KC-BW</x:v>
      </x:c>
      <x:c r="Q468" s="37"/>
      <x:c r="R468" s="37" t="str">
        <x:v>EG-013</x:v>
      </x:c>
      <x:c r="S468" s="37" t="str">
        <x:v>B.TECH</x:v>
      </x:c>
      <x:c r="T468" s="37" t="str">
        <x:v>A</x:v>
      </x:c>
      <x:c r="U468" s="37"/>
      <x:c r="V468" s="37"/>
      <x:c r="W468" s="37" t="str">
        <x:v>https://btech.com/en/p/84f9d9fa-ec42-4600-ae46-0aa55c27ae5f</x:v>
      </x:c>
      <x:c r="X468" s="37" t="str">
        <x:v>رابط منتج مباشر</x:v>
      </x:c>
      <x:c r="Y468" s="37"/>
      <x:c r="Z468" s="37"/>
      <x:c r="AA468" s="37"/>
      <x:c r="AB468" s="37"/>
      <x:c r="AC468" s="37"/>
      <x:c r="AD468" s="37"/>
      <x:c r="AE468" s="37"/>
      <x:c r="AF468" s="56"/>
      <x:c r="AG468" s="56"/>
      <x:c r="AH468" s="56"/>
      <x:c r="AI468" s="58"/>
      <x:c r="AJ468" s="56"/>
      <x:c r="AK468" s="56"/>
      <x:c r="AL468" s="56"/>
      <x:c r="AM468" s="56"/>
      <x:c r="AN468" s="56"/>
      <x:c r="AO468" s="56" t="str">
        <x:f>IF(OR(AF468="",AD468=""),"",AF468*AD468+IF(AG468="",0,AG468)+IF(AH468="",0,AH468)+IF(AJ468="",0,AJ468)+IF(AK468="",0,AK468)+IF(AL468="",0,AL468)+IF(AM468="",0,AM468))</x:f>
      </x:c>
      <x:c r="AP468" s="56"/>
      <x:c r="AQ468" s="56" t="str">
        <x:f>IF(OR(AO468="",AP468=""),"",AO468-AP468)</x:f>
      </x:c>
      <x:c r="AR468" s="58" t="str">
        <x:f>IF(OR(AP468="",AP468=0,AQ468=""),"",AQ468/AP468)</x:f>
      </x:c>
      <x:c r="AS468" s="58"/>
      <x:c r="AT468" s="37"/>
      <x:c r="AU468" s="37"/>
      <x:c r="AV468" s="37"/>
      <x:c r="AW468" s="56"/>
      <x:c r="AX468" s="56"/>
      <x:c r="AY468" s="37"/>
      <x:c r="AZ468" s="37"/>
      <x:c r="BA468" s="37"/>
      <x:c r="BB468" s="37"/>
      <x:c r="BC468" s="37"/>
      <x:c r="BD468" s="60"/>
      <x:c r="BE468" s="60"/>
      <x:c r="BF468" s="37"/>
      <x:c r="BG468" s="37"/>
      <x:c r="BH468" s="37" t="str">
        <x:v>https://btech.com/en/p/84f9d9fa-ec42-4600-ae46-0aa55c27ae5f</x:v>
      </x:c>
      <x:c r="BI468" s="37"/>
      <x:c r="BJ468" s="37" t="str">
        <x:v>لم يبدأ</x:v>
      </x:c>
      <x:c r="BK468" s="60" t="n">
        <x:v>46233</x:v>
      </x:c>
      <x:c r="BL468" s="60"/>
      <x:c r="BM468" s="60"/>
      <x:c r="BN468" s="62" t="str">
        <x:f>IF(BM468="","",(NOW()-BM468)*24)</x:f>
      </x:c>
      <x:c r="BO468" s="37" t="str">
        <x:f>IF(BM468="","لم يُرصد",IF(BT468&lt;&gt;TRUE,"غير نشط",IF(BP468="فشل","فشل حالي",IF(BN468&lt;=12,"حديث",IF(BN468&lt;=24,"متأخر","قديم")))))</x:f>
        <x:v>لم يُرصد</x:v>
      </x:c>
      <x:c r="BP468" s="37" t="str">
        <x:v>بانتظار رصد التقسيط</x:v>
      </x:c>
      <x:c r="BQ468" s="37" t="n">
        <x:v>0</x:v>
      </x:c>
      <x:c r="BR468" s="37"/>
      <x:c r="BS468" s="37"/>
      <x:c r="BT468" s="54" t="b">
        <x:v>1</x:v>
      </x:c>
      <x:c r="BU468" s="37" t="str">
        <x:v>مهمة جاهزة لأول رصد</x:v>
      </x:c>
      <x:c r="BV468" s="37" t="str"/>
      <x:c r="BW468" s="37" t="str">
        <x:v>الملفات المرفوعة لا تحتوي خطة تقسيط فعلية لهذا الربط؛ الصف مُنشأ كمهمة جمع. | Catalogue title: Fresh Solo Microwave Oven, 25 Liter 850 Watt, Black - FMW-25KC-BW</x:v>
      </x:c>
      <x:c r="BX468" s="60" t="n">
        <x:v>46233</x:v>
      </x:c>
      <x:c r="BY468" s="60" t="n">
        <x:v>46233</x:v>
      </x:c>
    </x:row>
    <x:row r="469">
      <x:c r="A469" s="37" t="str">
        <x:v>مهمة جمع أولية</x:v>
      </x:c>
      <x:c r="B469" s="37" t="str">
        <x:v>INSTTASK-2651D1AB01BF</x:v>
      </x:c>
      <x:c r="C469" s="37" t="str">
        <x:v>VAR-15645F5C95908C|EG-013|STORE|PENDING</x:v>
      </x:c>
      <x:c r="D469" s="37" t="str">
        <x:v>VAR-15645F5C95908C|EG-013|STORE</x:v>
      </x:c>
      <x:c r="E469" s="37" t="str">
        <x:v>VAR-15645F5C95908C</x:v>
      </x:c>
      <x:c r="F469" s="37" t="str">
        <x:v>MOD-B6A65FBCB23FFB</x:v>
      </x:c>
      <x:c r="G469" s="37" t="str">
        <x:v>Fresh FMW-25KCG-SW-500020540 25 L | 850 W | Silver | 25L</x:v>
      </x:c>
      <x:c r="H469" s="37" t="str">
        <x:v>الأجهزة المنزلية</x:v>
      </x:c>
      <x:c r="I469" s="37" t="str">
        <x:v>ميكروويف</x:v>
      </x:c>
      <x:c r="J469" s="37" t="str">
        <x:v>Fresh</x:v>
      </x:c>
      <x:c r="K469" s="37" t="str">
        <x:v>FMW-25KCG-SW-500020540</x:v>
      </x:c>
      <x:c r="L469" s="37" t="str">
        <x:v>25 L | 850 W | Silver</x:v>
      </x:c>
      <x:c r="M469" s="37"/>
      <x:c r="N469" s="37"/>
      <x:c r="O469" s="37" t="str">
        <x:v>Silver</x:v>
      </x:c>
      <x:c r="P469" s="37" t="str">
        <x:v>FMW-25KCG-SW-500020540</x:v>
      </x:c>
      <x:c r="Q469" s="37"/>
      <x:c r="R469" s="37" t="str">
        <x:v>EG-013</x:v>
      </x:c>
      <x:c r="S469" s="37" t="str">
        <x:v>B.TECH</x:v>
      </x:c>
      <x:c r="T469" s="37" t="str">
        <x:v>A</x:v>
      </x:c>
      <x:c r="U469" s="37"/>
      <x:c r="V469" s="37"/>
      <x:c r="W469" s="37" t="str">
        <x:v>https://btech.com/en/p/e4b56fcf-73c3-4b75-a715-cebdb319f329</x:v>
      </x:c>
      <x:c r="X469" s="37" t="str">
        <x:v>رابط منتج مباشر</x:v>
      </x:c>
      <x:c r="Y469" s="37"/>
      <x:c r="Z469" s="37"/>
      <x:c r="AA469" s="37"/>
      <x:c r="AB469" s="37"/>
      <x:c r="AC469" s="37"/>
      <x:c r="AD469" s="37"/>
      <x:c r="AE469" s="37"/>
      <x:c r="AF469" s="56"/>
      <x:c r="AG469" s="56"/>
      <x:c r="AH469" s="56"/>
      <x:c r="AI469" s="58"/>
      <x:c r="AJ469" s="56"/>
      <x:c r="AK469" s="56"/>
      <x:c r="AL469" s="56"/>
      <x:c r="AM469" s="56"/>
      <x:c r="AN469" s="56"/>
      <x:c r="AO469" s="56" t="str">
        <x:f>IF(OR(AF469="",AD469=""),"",AF469*AD469+IF(AG469="",0,AG469)+IF(AH469="",0,AH469)+IF(AJ469="",0,AJ469)+IF(AK469="",0,AK469)+IF(AL469="",0,AL469)+IF(AM469="",0,AM469))</x:f>
      </x:c>
      <x:c r="AP469" s="56"/>
      <x:c r="AQ469" s="56" t="str">
        <x:f>IF(OR(AO469="",AP469=""),"",AO469-AP469)</x:f>
      </x:c>
      <x:c r="AR469" s="58" t="str">
        <x:f>IF(OR(AP469="",AP469=0,AQ469=""),"",AQ469/AP469)</x:f>
      </x:c>
      <x:c r="AS469" s="58"/>
      <x:c r="AT469" s="37"/>
      <x:c r="AU469" s="37"/>
      <x:c r="AV469" s="37"/>
      <x:c r="AW469" s="56"/>
      <x:c r="AX469" s="56"/>
      <x:c r="AY469" s="37"/>
      <x:c r="AZ469" s="37"/>
      <x:c r="BA469" s="37"/>
      <x:c r="BB469" s="37"/>
      <x:c r="BC469" s="37"/>
      <x:c r="BD469" s="60"/>
      <x:c r="BE469" s="60"/>
      <x:c r="BF469" s="37"/>
      <x:c r="BG469" s="37"/>
      <x:c r="BH469" s="37" t="str">
        <x:v>https://btech.com/en/p/e4b56fcf-73c3-4b75-a715-cebdb319f329</x:v>
      </x:c>
      <x:c r="BI469" s="37"/>
      <x:c r="BJ469" s="37" t="str">
        <x:v>لم يبدأ</x:v>
      </x:c>
      <x:c r="BK469" s="60" t="n">
        <x:v>46233</x:v>
      </x:c>
      <x:c r="BL469" s="60"/>
      <x:c r="BM469" s="60"/>
      <x:c r="BN469" s="62" t="str">
        <x:f>IF(BM469="","",(NOW()-BM469)*24)</x:f>
      </x:c>
      <x:c r="BO469" s="37" t="str">
        <x:f>IF(BM469="","لم يُرصد",IF(BT469&lt;&gt;TRUE,"غير نشط",IF(BP469="فشل","فشل حالي",IF(BN469&lt;=12,"حديث",IF(BN469&lt;=24,"متأخر","قديم")))))</x:f>
        <x:v>لم يُرصد</x:v>
      </x:c>
      <x:c r="BP469" s="37" t="str">
        <x:v>بانتظار رصد التقسيط</x:v>
      </x:c>
      <x:c r="BQ469" s="37" t="n">
        <x:v>0</x:v>
      </x:c>
      <x:c r="BR469" s="37"/>
      <x:c r="BS469" s="37"/>
      <x:c r="BT469" s="54" t="b">
        <x:v>1</x:v>
      </x:c>
      <x:c r="BU469" s="37" t="str">
        <x:v>مهمة جاهزة لأول رصد</x:v>
      </x:c>
      <x:c r="BV469" s="37" t="str"/>
      <x:c r="BW469" s="37" t="str">
        <x:v>الملفات المرفوعة لا تحتوي خطة تقسيط فعلية لهذا الربط؛ الصف مُنشأ كمهمة جمع. | Catalogue title: Fresh Digital Microwave with Grill, 25 Liter 850 Watt, Silver - FMW-25KCG-SW-500020540</x:v>
      </x:c>
      <x:c r="BX469" s="60" t="n">
        <x:v>46233</x:v>
      </x:c>
      <x:c r="BY469" s="60" t="n">
        <x:v>46233</x:v>
      </x:c>
    </x:row>
    <x:row r="470">
      <x:c r="A470" s="37" t="str">
        <x:v>مهمة جمع أولية</x:v>
      </x:c>
      <x:c r="B470" s="37" t="str">
        <x:v>INSTTASK-E642852E0BEB</x:v>
      </x:c>
      <x:c r="C470" s="37" t="str">
        <x:v>VAR-62D697BDEED354|EG-013|STORE|PENDING</x:v>
      </x:c>
      <x:c r="D470" s="37" t="str">
        <x:v>VAR-62D697BDEED354|EG-013|STORE</x:v>
      </x:c>
      <x:c r="E470" s="37" t="str">
        <x:v>VAR-62D697BDEED354</x:v>
      </x:c>
      <x:c r="F470" s="37" t="str">
        <x:v>MOD-93CEEFCA71F37D</x:v>
      </x:c>
      <x:c r="G470" s="37" t="str">
        <x:v>Fresh FMW-25MC-BW 25 L | 850 W | Silver | 25L</x:v>
      </x:c>
      <x:c r="H470" s="37" t="str">
        <x:v>الأجهزة المنزلية</x:v>
      </x:c>
      <x:c r="I470" s="37" t="str">
        <x:v>ميكروويف</x:v>
      </x:c>
      <x:c r="J470" s="37" t="str">
        <x:v>Fresh</x:v>
      </x:c>
      <x:c r="K470" s="37" t="str">
        <x:v>FMW-25MC-BW</x:v>
      </x:c>
      <x:c r="L470" s="37" t="str">
        <x:v>25 L | 850 W | Silver</x:v>
      </x:c>
      <x:c r="M470" s="37"/>
      <x:c r="N470" s="37"/>
      <x:c r="O470" s="37" t="str">
        <x:v>Silver</x:v>
      </x:c>
      <x:c r="P470" s="37" t="str">
        <x:v>FMW-25MC-BW</x:v>
      </x:c>
      <x:c r="Q470" s="37"/>
      <x:c r="R470" s="37" t="str">
        <x:v>EG-013</x:v>
      </x:c>
      <x:c r="S470" s="37" t="str">
        <x:v>B.TECH</x:v>
      </x:c>
      <x:c r="T470" s="37" t="str">
        <x:v>A</x:v>
      </x:c>
      <x:c r="U470" s="37"/>
      <x:c r="V470" s="37"/>
      <x:c r="W470" s="37" t="str">
        <x:v>https://btech.com/en/p/54096221-b890-4c3a-8493-c626221bdc78</x:v>
      </x:c>
      <x:c r="X470" s="37" t="str">
        <x:v>رابط منتج مباشر</x:v>
      </x:c>
      <x:c r="Y470" s="37"/>
      <x:c r="Z470" s="37"/>
      <x:c r="AA470" s="37"/>
      <x:c r="AB470" s="37"/>
      <x:c r="AC470" s="37"/>
      <x:c r="AD470" s="37"/>
      <x:c r="AE470" s="37"/>
      <x:c r="AF470" s="56"/>
      <x:c r="AG470" s="56"/>
      <x:c r="AH470" s="56"/>
      <x:c r="AI470" s="58"/>
      <x:c r="AJ470" s="56"/>
      <x:c r="AK470" s="56"/>
      <x:c r="AL470" s="56"/>
      <x:c r="AM470" s="56"/>
      <x:c r="AN470" s="56"/>
      <x:c r="AO470" s="56" t="str">
        <x:f>IF(OR(AF470="",AD470=""),"",AF470*AD470+IF(AG470="",0,AG470)+IF(AH470="",0,AH470)+IF(AJ470="",0,AJ470)+IF(AK470="",0,AK470)+IF(AL470="",0,AL470)+IF(AM470="",0,AM470))</x:f>
      </x:c>
      <x:c r="AP470" s="56"/>
      <x:c r="AQ470" s="56" t="str">
        <x:f>IF(OR(AO470="",AP470=""),"",AO470-AP470)</x:f>
      </x:c>
      <x:c r="AR470" s="58" t="str">
        <x:f>IF(OR(AP470="",AP470=0,AQ470=""),"",AQ470/AP470)</x:f>
      </x:c>
      <x:c r="AS470" s="58"/>
      <x:c r="AT470" s="37"/>
      <x:c r="AU470" s="37"/>
      <x:c r="AV470" s="37"/>
      <x:c r="AW470" s="56"/>
      <x:c r="AX470" s="56"/>
      <x:c r="AY470" s="37"/>
      <x:c r="AZ470" s="37"/>
      <x:c r="BA470" s="37"/>
      <x:c r="BB470" s="37"/>
      <x:c r="BC470" s="37"/>
      <x:c r="BD470" s="60"/>
      <x:c r="BE470" s="60"/>
      <x:c r="BF470" s="37"/>
      <x:c r="BG470" s="37"/>
      <x:c r="BH470" s="37" t="str">
        <x:v>https://btech.com/en/p/54096221-b890-4c3a-8493-c626221bdc78</x:v>
      </x:c>
      <x:c r="BI470" s="37"/>
      <x:c r="BJ470" s="37" t="str">
        <x:v>لم يبدأ</x:v>
      </x:c>
      <x:c r="BK470" s="60" t="n">
        <x:v>46233</x:v>
      </x:c>
      <x:c r="BL470" s="60"/>
      <x:c r="BM470" s="60"/>
      <x:c r="BN470" s="62" t="str">
        <x:f>IF(BM470="","",(NOW()-BM470)*24)</x:f>
      </x:c>
      <x:c r="BO470" s="37" t="str">
        <x:f>IF(BM470="","لم يُرصد",IF(BT470&lt;&gt;TRUE,"غير نشط",IF(BP470="فشل","فشل حالي",IF(BN470&lt;=12,"حديث",IF(BN470&lt;=24,"متأخر","قديم")))))</x:f>
        <x:v>لم يُرصد</x:v>
      </x:c>
      <x:c r="BP470" s="37" t="str">
        <x:v>بانتظار رصد التقسيط</x:v>
      </x:c>
      <x:c r="BQ470" s="37" t="n">
        <x:v>0</x:v>
      </x:c>
      <x:c r="BR470" s="37"/>
      <x:c r="BS470" s="37"/>
      <x:c r="BT470" s="54" t="b">
        <x:v>1</x:v>
      </x:c>
      <x:c r="BU470" s="37" t="str">
        <x:v>مهمة جاهزة لأول رصد</x:v>
      </x:c>
      <x:c r="BV470" s="37" t="str"/>
      <x:c r="BW470" s="37" t="str">
        <x:v>الملفات المرفوعة لا تحتوي خطة تقسيط فعلية لهذا الربط؛ الصف مُنشأ كمهمة جمع. | Catalogue title: Fresh Solo Microwave Oven, 25 Liter 850 Watt, Black Silver - FMW-25MC-BW</x:v>
      </x:c>
      <x:c r="BX470" s="60" t="n">
        <x:v>46233</x:v>
      </x:c>
      <x:c r="BY470" s="60" t="n">
        <x:v>46233</x:v>
      </x:c>
    </x:row>
    <x:row r="471">
      <x:c r="A471" s="37" t="str">
        <x:v>مهمة جمع أولية</x:v>
      </x:c>
      <x:c r="B471" s="37" t="str">
        <x:v>INSTTASK-DFFE9FD0EF21</x:v>
      </x:c>
      <x:c r="C471" s="37" t="str">
        <x:v>VAR-0DE710AF24A4D7|EG-013|STORE|PENDING</x:v>
      </x:c>
      <x:c r="D471" s="37" t="str">
        <x:v>VAR-0DE710AF24A4D7|EG-013|STORE</x:v>
      </x:c>
      <x:c r="E471" s="37" t="str">
        <x:v>VAR-0DE710AF24A4D7</x:v>
      </x:c>
      <x:c r="F471" s="37" t="str">
        <x:v>MOD-61B01936BF8F7F</x:v>
      </x:c>
      <x:c r="G471" s="37" t="str">
        <x:v>Fresh FMW-25MC-SW 25 L | 850 W | Silver | 25L</x:v>
      </x:c>
      <x:c r="H471" s="37" t="str">
        <x:v>الأجهزة المنزلية</x:v>
      </x:c>
      <x:c r="I471" s="37" t="str">
        <x:v>ميكروويف</x:v>
      </x:c>
      <x:c r="J471" s="37" t="str">
        <x:v>Fresh</x:v>
      </x:c>
      <x:c r="K471" s="37" t="str">
        <x:v>FMW-25MC-SW</x:v>
      </x:c>
      <x:c r="L471" s="37" t="str">
        <x:v>25 L | 850 W | Silver</x:v>
      </x:c>
      <x:c r="M471" s="37"/>
      <x:c r="N471" s="37"/>
      <x:c r="O471" s="37" t="str">
        <x:v>Silver</x:v>
      </x:c>
      <x:c r="P471" s="37" t="str">
        <x:v>FMW-25MC-SW</x:v>
      </x:c>
      <x:c r="Q471" s="37"/>
      <x:c r="R471" s="37" t="str">
        <x:v>EG-013</x:v>
      </x:c>
      <x:c r="S471" s="37" t="str">
        <x:v>B.TECH</x:v>
      </x:c>
      <x:c r="T471" s="37" t="str">
        <x:v>A</x:v>
      </x:c>
      <x:c r="U471" s="37"/>
      <x:c r="V471" s="37"/>
      <x:c r="W471" s="37" t="str">
        <x:v>https://btech.com/en/p/d1c80130-b12c-47cc-8d36-dc1f649dbb3e</x:v>
      </x:c>
      <x:c r="X471" s="37" t="str">
        <x:v>رابط منتج مباشر</x:v>
      </x:c>
      <x:c r="Y471" s="37"/>
      <x:c r="Z471" s="37"/>
      <x:c r="AA471" s="37"/>
      <x:c r="AB471" s="37"/>
      <x:c r="AC471" s="37"/>
      <x:c r="AD471" s="37"/>
      <x:c r="AE471" s="37"/>
      <x:c r="AF471" s="56"/>
      <x:c r="AG471" s="56"/>
      <x:c r="AH471" s="56"/>
      <x:c r="AI471" s="58"/>
      <x:c r="AJ471" s="56"/>
      <x:c r="AK471" s="56"/>
      <x:c r="AL471" s="56"/>
      <x:c r="AM471" s="56"/>
      <x:c r="AN471" s="56"/>
      <x:c r="AO471" s="56" t="str">
        <x:f>IF(OR(AF471="",AD471=""),"",AF471*AD471+IF(AG471="",0,AG471)+IF(AH471="",0,AH471)+IF(AJ471="",0,AJ471)+IF(AK471="",0,AK471)+IF(AL471="",0,AL471)+IF(AM471="",0,AM471))</x:f>
      </x:c>
      <x:c r="AP471" s="56"/>
      <x:c r="AQ471" s="56" t="str">
        <x:f>IF(OR(AO471="",AP471=""),"",AO471-AP471)</x:f>
      </x:c>
      <x:c r="AR471" s="58" t="str">
        <x:f>IF(OR(AP471="",AP471=0,AQ471=""),"",AQ471/AP471)</x:f>
      </x:c>
      <x:c r="AS471" s="58"/>
      <x:c r="AT471" s="37"/>
      <x:c r="AU471" s="37"/>
      <x:c r="AV471" s="37"/>
      <x:c r="AW471" s="56"/>
      <x:c r="AX471" s="56"/>
      <x:c r="AY471" s="37"/>
      <x:c r="AZ471" s="37"/>
      <x:c r="BA471" s="37"/>
      <x:c r="BB471" s="37"/>
      <x:c r="BC471" s="37"/>
      <x:c r="BD471" s="60"/>
      <x:c r="BE471" s="60"/>
      <x:c r="BF471" s="37"/>
      <x:c r="BG471" s="37"/>
      <x:c r="BH471" s="37" t="str">
        <x:v>https://btech.com/en/p/d1c80130-b12c-47cc-8d36-dc1f649dbb3e</x:v>
      </x:c>
      <x:c r="BI471" s="37"/>
      <x:c r="BJ471" s="37" t="str">
        <x:v>لم يبدأ</x:v>
      </x:c>
      <x:c r="BK471" s="60" t="n">
        <x:v>46233</x:v>
      </x:c>
      <x:c r="BL471" s="60"/>
      <x:c r="BM471" s="60"/>
      <x:c r="BN471" s="62" t="str">
        <x:f>IF(BM471="","",(NOW()-BM471)*24)</x:f>
      </x:c>
      <x:c r="BO471" s="37" t="str">
        <x:f>IF(BM471="","لم يُرصد",IF(BT471&lt;&gt;TRUE,"غير نشط",IF(BP471="فشل","فشل حالي",IF(BN471&lt;=12,"حديث",IF(BN471&lt;=24,"متأخر","قديم")))))</x:f>
        <x:v>لم يُرصد</x:v>
      </x:c>
      <x:c r="BP471" s="37" t="str">
        <x:v>بانتظار رصد التقسيط</x:v>
      </x:c>
      <x:c r="BQ471" s="37" t="n">
        <x:v>0</x:v>
      </x:c>
      <x:c r="BR471" s="37"/>
      <x:c r="BS471" s="37"/>
      <x:c r="BT471" s="54" t="b">
        <x:v>1</x:v>
      </x:c>
      <x:c r="BU471" s="37" t="str">
        <x:v>مهمة جاهزة لأول رصد</x:v>
      </x:c>
      <x:c r="BV471" s="37" t="str"/>
      <x:c r="BW471" s="37" t="str">
        <x:v>الملفات المرفوعة لا تحتوي خطة تقسيط فعلية لهذا الربط؛ الصف مُنشأ كمهمة جمع. | Catalogue title: Fresh Solo Microwave, 25 Liter 850 Watt, Silver - FMW-25MC-SW - 500020525</x:v>
      </x:c>
      <x:c r="BX471" s="60" t="n">
        <x:v>46233</x:v>
      </x:c>
      <x:c r="BY471" s="60" t="n">
        <x:v>46233</x:v>
      </x:c>
    </x:row>
    <x:row r="472">
      <x:c r="A472" s="37" t="str">
        <x:v>مهمة جمع أولية</x:v>
      </x:c>
      <x:c r="B472" s="37" t="str">
        <x:v>INSTTASK-F6320EAF9106</x:v>
      </x:c>
      <x:c r="C472" s="37" t="str">
        <x:v>VAR-6B095A149E961E|EG-013|STORE|PENDING</x:v>
      </x:c>
      <x:c r="D472" s="37" t="str">
        <x:v>VAR-6B095A149E961E|EG-013|STORE</x:v>
      </x:c>
      <x:c r="E472" s="37" t="str">
        <x:v>VAR-6B095A149E961E</x:v>
      </x:c>
      <x:c r="F472" s="37" t="str">
        <x:v>MOD-10579901F3EC3A</x:v>
      </x:c>
      <x:c r="G472" s="37" t="str">
        <x:v>Fresh FMW-36KCG-B 36 L | 1000 W | Black | 36L</x:v>
      </x:c>
      <x:c r="H472" s="37" t="str">
        <x:v>الأجهزة المنزلية</x:v>
      </x:c>
      <x:c r="I472" s="37" t="str">
        <x:v>ميكروويف</x:v>
      </x:c>
      <x:c r="J472" s="37" t="str">
        <x:v>Fresh</x:v>
      </x:c>
      <x:c r="K472" s="37" t="str">
        <x:v>FMW-36KCG-B</x:v>
      </x:c>
      <x:c r="L472" s="37" t="str">
        <x:v>36 L | 1000 W | Black</x:v>
      </x:c>
      <x:c r="M472" s="37"/>
      <x:c r="N472" s="37"/>
      <x:c r="O472" s="37" t="str">
        <x:v>Black</x:v>
      </x:c>
      <x:c r="P472" s="37" t="str">
        <x:v>FMW-36KCG-B</x:v>
      </x:c>
      <x:c r="Q472" s="37"/>
      <x:c r="R472" s="37" t="str">
        <x:v>EG-013</x:v>
      </x:c>
      <x:c r="S472" s="37" t="str">
        <x:v>B.TECH</x:v>
      </x:c>
      <x:c r="T472" s="37" t="str">
        <x:v>A</x:v>
      </x:c>
      <x:c r="U472" s="37"/>
      <x:c r="V472" s="37"/>
      <x:c r="W472" s="37" t="str">
        <x:v>https://btech.com/en/p/fresh-microwave-with-grill-36-liters-black-fmw-36kcg-b</x:v>
      </x:c>
      <x:c r="X472" s="37" t="str">
        <x:v>رابط منتج مباشر</x:v>
      </x:c>
      <x:c r="Y472" s="37"/>
      <x:c r="Z472" s="37"/>
      <x:c r="AA472" s="37"/>
      <x:c r="AB472" s="37"/>
      <x:c r="AC472" s="37"/>
      <x:c r="AD472" s="37"/>
      <x:c r="AE472" s="37"/>
      <x:c r="AF472" s="56"/>
      <x:c r="AG472" s="56"/>
      <x:c r="AH472" s="56"/>
      <x:c r="AI472" s="58"/>
      <x:c r="AJ472" s="56"/>
      <x:c r="AK472" s="56"/>
      <x:c r="AL472" s="56"/>
      <x:c r="AM472" s="56"/>
      <x:c r="AN472" s="56"/>
      <x:c r="AO472" s="56" t="str">
        <x:f>IF(OR(AF472="",AD472=""),"",AF472*AD472+IF(AG472="",0,AG472)+IF(AH472="",0,AH472)+IF(AJ472="",0,AJ472)+IF(AK472="",0,AK472)+IF(AL472="",0,AL472)+IF(AM472="",0,AM472))</x:f>
      </x:c>
      <x:c r="AP472" s="56"/>
      <x:c r="AQ472" s="56" t="str">
        <x:f>IF(OR(AO472="",AP472=""),"",AO472-AP472)</x:f>
      </x:c>
      <x:c r="AR472" s="58" t="str">
        <x:f>IF(OR(AP472="",AP472=0,AQ472=""),"",AQ472/AP472)</x:f>
      </x:c>
      <x:c r="AS472" s="58"/>
      <x:c r="AT472" s="37"/>
      <x:c r="AU472" s="37"/>
      <x:c r="AV472" s="37"/>
      <x:c r="AW472" s="56"/>
      <x:c r="AX472" s="56"/>
      <x:c r="AY472" s="37"/>
      <x:c r="AZ472" s="37"/>
      <x:c r="BA472" s="37"/>
      <x:c r="BB472" s="37"/>
      <x:c r="BC472" s="37"/>
      <x:c r="BD472" s="60"/>
      <x:c r="BE472" s="60"/>
      <x:c r="BF472" s="37"/>
      <x:c r="BG472" s="37"/>
      <x:c r="BH472" s="37" t="str">
        <x:v>https://btech.com/en/p/fresh-microwave-with-grill-36-liters-black-fmw-36kcg-b</x:v>
      </x:c>
      <x:c r="BI472" s="37"/>
      <x:c r="BJ472" s="37" t="str">
        <x:v>لم يبدأ</x:v>
      </x:c>
      <x:c r="BK472" s="60" t="n">
        <x:v>46233</x:v>
      </x:c>
      <x:c r="BL472" s="60"/>
      <x:c r="BM472" s="60"/>
      <x:c r="BN472" s="62" t="str">
        <x:f>IF(BM472="","",(NOW()-BM472)*24)</x:f>
      </x:c>
      <x:c r="BO472" s="37" t="str">
        <x:f>IF(BM472="","لم يُرصد",IF(BT472&lt;&gt;TRUE,"غير نشط",IF(BP472="فشل","فشل حالي",IF(BN472&lt;=12,"حديث",IF(BN472&lt;=24,"متأخر","قديم")))))</x:f>
        <x:v>لم يُرصد</x:v>
      </x:c>
      <x:c r="BP472" s="37" t="str">
        <x:v>بانتظار رصد التقسيط</x:v>
      </x:c>
      <x:c r="BQ472" s="37" t="n">
        <x:v>0</x:v>
      </x:c>
      <x:c r="BR472" s="37"/>
      <x:c r="BS472" s="37"/>
      <x:c r="BT472" s="54" t="b">
        <x:v>1</x:v>
      </x:c>
      <x:c r="BU472" s="37" t="str">
        <x:v>مهمة جاهزة لأول رصد</x:v>
      </x:c>
      <x:c r="BV472" s="37" t="str"/>
      <x:c r="BW472" s="37" t="str">
        <x:v>الملفات المرفوعة لا تحتوي خطة تقسيط فعلية لهذا الربط؛ الصف مُنشأ كمهمة جمع. | Catalogue title: Fresh Microwave with Grill, 36 Liter 1000 Watt, Black - FMW-36KCG-B</x:v>
      </x:c>
      <x:c r="BX472" s="60" t="n">
        <x:v>46233</x:v>
      </x:c>
      <x:c r="BY472" s="60" t="n">
        <x:v>46233</x:v>
      </x:c>
    </x:row>
    <x:row r="473">
      <x:c r="A473" s="37" t="str">
        <x:v>مهمة جمع أولية</x:v>
      </x:c>
      <x:c r="B473" s="37" t="str">
        <x:v>INSTTASK-CDCF5F457AC7</x:v>
      </x:c>
      <x:c r="C473" s="37" t="str">
        <x:v>VAR-047C8B5743BC62|EG-013|STORE|PENDING</x:v>
      </x:c>
      <x:c r="D473" s="37" t="str">
        <x:v>VAR-047C8B5743BC62|EG-013|STORE</x:v>
      </x:c>
      <x:c r="E473" s="37" t="str">
        <x:v>VAR-047C8B5743BC62</x:v>
      </x:c>
      <x:c r="F473" s="37" t="str">
        <x:v>MOD-5C6AA760D61948</x:v>
      </x:c>
      <x:c r="G473" s="37" t="str">
        <x:v>JAC MW20-JA11A 20 L | 1200 W | Black | 20L</x:v>
      </x:c>
      <x:c r="H473" s="37" t="str">
        <x:v>الأجهزة المنزلية</x:v>
      </x:c>
      <x:c r="I473" s="37" t="str">
        <x:v>ميكروويف</x:v>
      </x:c>
      <x:c r="J473" s="37" t="str">
        <x:v>JAC</x:v>
      </x:c>
      <x:c r="K473" s="37" t="str">
        <x:v>MW20-JA11A</x:v>
      </x:c>
      <x:c r="L473" s="37" t="str">
        <x:v>20 L | 1200 W | Black</x:v>
      </x:c>
      <x:c r="M473" s="37"/>
      <x:c r="N473" s="37"/>
      <x:c r="O473" s="37" t="str">
        <x:v>Black</x:v>
      </x:c>
      <x:c r="P473" s="37" t="str">
        <x:v>MW20-JA11A</x:v>
      </x:c>
      <x:c r="Q473" s="37"/>
      <x:c r="R473" s="37" t="str">
        <x:v>EG-013</x:v>
      </x:c>
      <x:c r="S473" s="37" t="str">
        <x:v>B.TECH</x:v>
      </x:c>
      <x:c r="T473" s="37" t="str">
        <x:v>A</x:v>
      </x:c>
      <x:c r="U473" s="37"/>
      <x:c r="V473" s="37"/>
      <x:c r="W473" s="37" t="str">
        <x:v>https://btech.com/en/p/ed503d3a-6ec7-430e-96aa-2acfde6f4c9f</x:v>
      </x:c>
      <x:c r="X473" s="37" t="str">
        <x:v>رابط منتج مباشر</x:v>
      </x:c>
      <x:c r="Y473" s="37"/>
      <x:c r="Z473" s="37"/>
      <x:c r="AA473" s="37"/>
      <x:c r="AB473" s="37"/>
      <x:c r="AC473" s="37"/>
      <x:c r="AD473" s="37"/>
      <x:c r="AE473" s="37"/>
      <x:c r="AF473" s="56"/>
      <x:c r="AG473" s="56"/>
      <x:c r="AH473" s="56"/>
      <x:c r="AI473" s="58"/>
      <x:c r="AJ473" s="56"/>
      <x:c r="AK473" s="56"/>
      <x:c r="AL473" s="56"/>
      <x:c r="AM473" s="56"/>
      <x:c r="AN473" s="56"/>
      <x:c r="AO473" s="56" t="str">
        <x:f>IF(OR(AF473="",AD473=""),"",AF473*AD473+IF(AG473="",0,AG473)+IF(AH473="",0,AH473)+IF(AJ473="",0,AJ473)+IF(AK473="",0,AK473)+IF(AL473="",0,AL473)+IF(AM473="",0,AM473))</x:f>
      </x:c>
      <x:c r="AP473" s="56"/>
      <x:c r="AQ473" s="56" t="str">
        <x:f>IF(OR(AO473="",AP473=""),"",AO473-AP473)</x:f>
      </x:c>
      <x:c r="AR473" s="58" t="str">
        <x:f>IF(OR(AP473="",AP473=0,AQ473=""),"",AQ473/AP473)</x:f>
      </x:c>
      <x:c r="AS473" s="58"/>
      <x:c r="AT473" s="37"/>
      <x:c r="AU473" s="37"/>
      <x:c r="AV473" s="37"/>
      <x:c r="AW473" s="56"/>
      <x:c r="AX473" s="56"/>
      <x:c r="AY473" s="37"/>
      <x:c r="AZ473" s="37"/>
      <x:c r="BA473" s="37"/>
      <x:c r="BB473" s="37"/>
      <x:c r="BC473" s="37"/>
      <x:c r="BD473" s="60"/>
      <x:c r="BE473" s="60"/>
      <x:c r="BF473" s="37"/>
      <x:c r="BG473" s="37"/>
      <x:c r="BH473" s="37" t="str">
        <x:v>https://btech.com/en/p/ed503d3a-6ec7-430e-96aa-2acfde6f4c9f</x:v>
      </x:c>
      <x:c r="BI473" s="37"/>
      <x:c r="BJ473" s="37" t="str">
        <x:v>لم يبدأ</x:v>
      </x:c>
      <x:c r="BK473" s="60" t="n">
        <x:v>46233</x:v>
      </x:c>
      <x:c r="BL473" s="60"/>
      <x:c r="BM473" s="60"/>
      <x:c r="BN473" s="62" t="str">
        <x:f>IF(BM473="","",(NOW()-BM473)*24)</x:f>
      </x:c>
      <x:c r="BO473" s="37" t="str">
        <x:f>IF(BM473="","لم يُرصد",IF(BT473&lt;&gt;TRUE,"غير نشط",IF(BP473="فشل","فشل حالي",IF(BN473&lt;=12,"حديث",IF(BN473&lt;=24,"متأخر","قديم")))))</x:f>
        <x:v>لم يُرصد</x:v>
      </x:c>
      <x:c r="BP473" s="37" t="str">
        <x:v>بانتظار رصد التقسيط</x:v>
      </x:c>
      <x:c r="BQ473" s="37" t="n">
        <x:v>0</x:v>
      </x:c>
      <x:c r="BR473" s="37"/>
      <x:c r="BS473" s="37"/>
      <x:c r="BT473" s="54" t="b">
        <x:v>1</x:v>
      </x:c>
      <x:c r="BU473" s="37" t="str">
        <x:v>مهمة جاهزة لأول رصد</x:v>
      </x:c>
      <x:c r="BV473" s="37" t="str"/>
      <x:c r="BW473" s="37" t="str">
        <x:v>الملفات المرفوعة لا تحتوي خطة تقسيط فعلية لهذا الربط؛ الصف مُنشأ كمهمة جمع. | Catalogue title: Jac Solo Microwave, 20 Liter 1200 Watt, Black - MW20-JA11A</x:v>
      </x:c>
      <x:c r="BX473" s="60" t="n">
        <x:v>46233</x:v>
      </x:c>
      <x:c r="BY473" s="60" t="n">
        <x:v>46233</x:v>
      </x:c>
    </x:row>
    <x:row r="474">
      <x:c r="A474" s="37" t="str">
        <x:v>مهمة جمع أولية</x:v>
      </x:c>
      <x:c r="B474" s="37" t="str">
        <x:v>INSTTASK-D13355D3013E</x:v>
      </x:c>
      <x:c r="C474" s="37" t="str">
        <x:v>VAR-2F35F8E2D853F8|EG-013|STORE|PENDING</x:v>
      </x:c>
      <x:c r="D474" s="37" t="str">
        <x:v>VAR-2F35F8E2D853F8|EG-013|STORE</x:v>
      </x:c>
      <x:c r="E474" s="37" t="str">
        <x:v>VAR-2F35F8E2D853F8</x:v>
      </x:c>
      <x:c r="F474" s="37" t="str">
        <x:v>MOD-E2164F6C6C143E</x:v>
      </x:c>
      <x:c r="G474" s="37" t="str">
        <x:v>LG MH8265DIS 42 L | 1200 W | Black | 42L</x:v>
      </x:c>
      <x:c r="H474" s="37" t="str">
        <x:v>الأجهزة المنزلية</x:v>
      </x:c>
      <x:c r="I474" s="37" t="str">
        <x:v>ميكروويف</x:v>
      </x:c>
      <x:c r="J474" s="37" t="str">
        <x:v>LG</x:v>
      </x:c>
      <x:c r="K474" s="37" t="str">
        <x:v>MH8265DIS</x:v>
      </x:c>
      <x:c r="L474" s="37" t="str">
        <x:v>42 L | 1200 W | Black</x:v>
      </x:c>
      <x:c r="M474" s="37"/>
      <x:c r="N474" s="37"/>
      <x:c r="O474" s="37" t="str">
        <x:v>Black</x:v>
      </x:c>
      <x:c r="P474" s="37" t="str">
        <x:v>MH8265DIS</x:v>
      </x:c>
      <x:c r="Q474" s="37"/>
      <x:c r="R474" s="37" t="str">
        <x:v>EG-013</x:v>
      </x:c>
      <x:c r="S474" s="37" t="str">
        <x:v>B.TECH</x:v>
      </x:c>
      <x:c r="T474" s="37" t="str">
        <x:v>A</x:v>
      </x:c>
      <x:c r="U474" s="37"/>
      <x:c r="V474" s="37"/>
      <x:c r="W474" s="37" t="str">
        <x:v>https://btech.com/en/p/lg-neochef-microwave-oven-grill-42liters-black-mh8265dis</x:v>
      </x:c>
      <x:c r="X474" s="37" t="str">
        <x:v>رابط منتج مباشر</x:v>
      </x:c>
      <x:c r="Y474" s="37"/>
      <x:c r="Z474" s="37"/>
      <x:c r="AA474" s="37"/>
      <x:c r="AB474" s="37"/>
      <x:c r="AC474" s="37"/>
      <x:c r="AD474" s="37"/>
      <x:c r="AE474" s="37"/>
      <x:c r="AF474" s="56"/>
      <x:c r="AG474" s="56"/>
      <x:c r="AH474" s="56"/>
      <x:c r="AI474" s="58"/>
      <x:c r="AJ474" s="56"/>
      <x:c r="AK474" s="56"/>
      <x:c r="AL474" s="56"/>
      <x:c r="AM474" s="56"/>
      <x:c r="AN474" s="56"/>
      <x:c r="AO474" s="56" t="str">
        <x:f>IF(OR(AF474="",AD474=""),"",AF474*AD474+IF(AG474="",0,AG474)+IF(AH474="",0,AH474)+IF(AJ474="",0,AJ474)+IF(AK474="",0,AK474)+IF(AL474="",0,AL474)+IF(AM474="",0,AM474))</x:f>
      </x:c>
      <x:c r="AP474" s="56"/>
      <x:c r="AQ474" s="56" t="str">
        <x:f>IF(OR(AO474="",AP474=""),"",AO474-AP474)</x:f>
      </x:c>
      <x:c r="AR474" s="58" t="str">
        <x:f>IF(OR(AP474="",AP474=0,AQ474=""),"",AQ474/AP474)</x:f>
      </x:c>
      <x:c r="AS474" s="58"/>
      <x:c r="AT474" s="37"/>
      <x:c r="AU474" s="37"/>
      <x:c r="AV474" s="37"/>
      <x:c r="AW474" s="56"/>
      <x:c r="AX474" s="56"/>
      <x:c r="AY474" s="37"/>
      <x:c r="AZ474" s="37"/>
      <x:c r="BA474" s="37"/>
      <x:c r="BB474" s="37"/>
      <x:c r="BC474" s="37"/>
      <x:c r="BD474" s="60"/>
      <x:c r="BE474" s="60"/>
      <x:c r="BF474" s="37"/>
      <x:c r="BG474" s="37"/>
      <x:c r="BH474" s="37" t="str">
        <x:v>https://btech.com/en/p/lg-neochef-microwave-oven-grill-42liters-black-mh8265dis</x:v>
      </x:c>
      <x:c r="BI474" s="37"/>
      <x:c r="BJ474" s="37" t="str">
        <x:v>لم يبدأ</x:v>
      </x:c>
      <x:c r="BK474" s="60" t="n">
        <x:v>46233</x:v>
      </x:c>
      <x:c r="BL474" s="60"/>
      <x:c r="BM474" s="60"/>
      <x:c r="BN474" s="62" t="str">
        <x:f>IF(BM474="","",(NOW()-BM474)*24)</x:f>
      </x:c>
      <x:c r="BO474" s="37" t="str">
        <x:f>IF(BM474="","لم يُرصد",IF(BT474&lt;&gt;TRUE,"غير نشط",IF(BP474="فشل","فشل حالي",IF(BN474&lt;=12,"حديث",IF(BN474&lt;=24,"متأخر","قديم")))))</x:f>
        <x:v>لم يُرصد</x:v>
      </x:c>
      <x:c r="BP474" s="37" t="str">
        <x:v>بانتظار رصد التقسيط</x:v>
      </x:c>
      <x:c r="BQ474" s="37" t="n">
        <x:v>0</x:v>
      </x:c>
      <x:c r="BR474" s="37"/>
      <x:c r="BS474" s="37"/>
      <x:c r="BT474" s="54" t="b">
        <x:v>1</x:v>
      </x:c>
      <x:c r="BU474" s="37" t="str">
        <x:v>مهمة جاهزة لأول رصد</x:v>
      </x:c>
      <x:c r="BV474" s="37" t="str"/>
      <x:c r="BW474" s="37" t="str">
        <x:v>الملفات المرفوعة لا تحتوي خطة تقسيط فعلية لهذا الربط؛ الصف مُنشأ كمهمة جمع. | Catalogue title: LG Neo Chef Microwave with Grill, 42 Liter 1200 Watt, Black - MH8265DIS</x:v>
      </x:c>
      <x:c r="BX474" s="60" t="n">
        <x:v>46233</x:v>
      </x:c>
      <x:c r="BY474" s="60" t="n">
        <x:v>46233</x:v>
      </x:c>
    </x:row>
    <x:row r="475">
      <x:c r="A475" s="37" t="str">
        <x:v>مهمة جمع أولية</x:v>
      </x:c>
      <x:c r="B475" s="37" t="str">
        <x:v>INSTTASK-5F905A3C94A7</x:v>
      </x:c>
      <x:c r="C475" s="37" t="str">
        <x:v>VAR-675260CEBD4D63|EG-013|STORE|PENDING</x:v>
      </x:c>
      <x:c r="D475" s="37" t="str">
        <x:v>VAR-675260CEBD4D63|EG-013|STORE</x:v>
      </x:c>
      <x:c r="E475" s="37" t="str">
        <x:v>VAR-675260CEBD4D63</x:v>
      </x:c>
      <x:c r="F475" s="37" t="str">
        <x:v>MOD-E204C4A696EB49</x:v>
      </x:c>
      <x:c r="G475" s="37" t="str">
        <x:v>LG MH8295CIS 42 L | 1200 W | Silver | 42L</x:v>
      </x:c>
      <x:c r="H475" s="37" t="str">
        <x:v>الأجهزة المنزلية</x:v>
      </x:c>
      <x:c r="I475" s="37" t="str">
        <x:v>ميكروويف</x:v>
      </x:c>
      <x:c r="J475" s="37" t="str">
        <x:v>LG</x:v>
      </x:c>
      <x:c r="K475" s="37" t="str">
        <x:v>MH8295CIS</x:v>
      </x:c>
      <x:c r="L475" s="37" t="str">
        <x:v>42 L | 1200 W | Silver</x:v>
      </x:c>
      <x:c r="M475" s="37"/>
      <x:c r="N475" s="37"/>
      <x:c r="O475" s="37" t="str">
        <x:v>Silver</x:v>
      </x:c>
      <x:c r="P475" s="37" t="str">
        <x:v>MH8295CIS</x:v>
      </x:c>
      <x:c r="Q475" s="37"/>
      <x:c r="R475" s="37" t="str">
        <x:v>EG-013</x:v>
      </x:c>
      <x:c r="S475" s="37" t="str">
        <x:v>B.TECH</x:v>
      </x:c>
      <x:c r="T475" s="37" t="str">
        <x:v>A</x:v>
      </x:c>
      <x:c r="U475" s="37"/>
      <x:c r="V475" s="37"/>
      <x:c r="W475" s="37" t="str">
        <x:v>https://btech.com/en/p/04a596d4-2846-42e9-a693-32fc5f32d631</x:v>
      </x:c>
      <x:c r="X475" s="37" t="str">
        <x:v>رابط منتج مباشر</x:v>
      </x:c>
      <x:c r="Y475" s="37"/>
      <x:c r="Z475" s="37"/>
      <x:c r="AA475" s="37"/>
      <x:c r="AB475" s="37"/>
      <x:c r="AC475" s="37"/>
      <x:c r="AD475" s="37"/>
      <x:c r="AE475" s="37"/>
      <x:c r="AF475" s="56"/>
      <x:c r="AG475" s="56"/>
      <x:c r="AH475" s="56"/>
      <x:c r="AI475" s="58"/>
      <x:c r="AJ475" s="56"/>
      <x:c r="AK475" s="56"/>
      <x:c r="AL475" s="56"/>
      <x:c r="AM475" s="56"/>
      <x:c r="AN475" s="56"/>
      <x:c r="AO475" s="56" t="str">
        <x:f>IF(OR(AF475="",AD475=""),"",AF475*AD475+IF(AG475="",0,AG475)+IF(AH475="",0,AH475)+IF(AJ475="",0,AJ475)+IF(AK475="",0,AK475)+IF(AL475="",0,AL475)+IF(AM475="",0,AM475))</x:f>
      </x:c>
      <x:c r="AP475" s="56"/>
      <x:c r="AQ475" s="56" t="str">
        <x:f>IF(OR(AO475="",AP475=""),"",AO475-AP475)</x:f>
      </x:c>
      <x:c r="AR475" s="58" t="str">
        <x:f>IF(OR(AP475="",AP475=0,AQ475=""),"",AQ475/AP475)</x:f>
      </x:c>
      <x:c r="AS475" s="58"/>
      <x:c r="AT475" s="37"/>
      <x:c r="AU475" s="37"/>
      <x:c r="AV475" s="37"/>
      <x:c r="AW475" s="56"/>
      <x:c r="AX475" s="56"/>
      <x:c r="AY475" s="37"/>
      <x:c r="AZ475" s="37"/>
      <x:c r="BA475" s="37"/>
      <x:c r="BB475" s="37"/>
      <x:c r="BC475" s="37"/>
      <x:c r="BD475" s="60"/>
      <x:c r="BE475" s="60"/>
      <x:c r="BF475" s="37"/>
      <x:c r="BG475" s="37"/>
      <x:c r="BH475" s="37" t="str">
        <x:v>https://btech.com/en/p/04a596d4-2846-42e9-a693-32fc5f32d631</x:v>
      </x:c>
      <x:c r="BI475" s="37"/>
      <x:c r="BJ475" s="37" t="str">
        <x:v>لم يبدأ</x:v>
      </x:c>
      <x:c r="BK475" s="60" t="n">
        <x:v>46233</x:v>
      </x:c>
      <x:c r="BL475" s="60"/>
      <x:c r="BM475" s="60"/>
      <x:c r="BN475" s="62" t="str">
        <x:f>IF(BM475="","",(NOW()-BM475)*24)</x:f>
      </x:c>
      <x:c r="BO475" s="37" t="str">
        <x:f>IF(BM475="","لم يُرصد",IF(BT475&lt;&gt;TRUE,"غير نشط",IF(BP475="فشل","فشل حالي",IF(BN475&lt;=12,"حديث",IF(BN475&lt;=24,"متأخر","قديم")))))</x:f>
        <x:v>لم يُرصد</x:v>
      </x:c>
      <x:c r="BP475" s="37" t="str">
        <x:v>بانتظار رصد التقسيط</x:v>
      </x:c>
      <x:c r="BQ475" s="37" t="n">
        <x:v>0</x:v>
      </x:c>
      <x:c r="BR475" s="37"/>
      <x:c r="BS475" s="37"/>
      <x:c r="BT475" s="54" t="b">
        <x:v>1</x:v>
      </x:c>
      <x:c r="BU475" s="37" t="str">
        <x:v>مهمة جاهزة لأول رصد</x:v>
      </x:c>
      <x:c r="BV475" s="37" t="str"/>
      <x:c r="BW475" s="37" t="str">
        <x:v>الملفات المرفوعة لا تحتوي خطة تقسيط فعلية لهذا الربط؛ الصف مُنشأ كمهمة جمع. | Catalogue title: LG Microwave with Grill, 42 Liter 1200 Watt, Silver - MH8295CIS</x:v>
      </x:c>
      <x:c r="BX475" s="60" t="n">
        <x:v>46233</x:v>
      </x:c>
      <x:c r="BY475" s="60" t="n">
        <x:v>46233</x:v>
      </x:c>
    </x:row>
    <x:row r="476">
      <x:c r="A476" s="37" t="str">
        <x:v>مهمة جمع أولية</x:v>
      </x:c>
      <x:c r="B476" s="37" t="str">
        <x:v>INSTTASK-994415871C22</x:v>
      </x:c>
      <x:c r="C476" s="37" t="str">
        <x:v>VAR-1EF8584CF1CBBD|EG-013|STORE|PENDING</x:v>
      </x:c>
      <x:c r="D476" s="37" t="str">
        <x:v>VAR-1EF8584CF1CBBD|EG-013|STORE</x:v>
      </x:c>
      <x:c r="E476" s="37" t="str">
        <x:v>VAR-1EF8584CF1CBBD</x:v>
      </x:c>
      <x:c r="F476" s="37" t="str">
        <x:v>MOD-24E3C34B2A30FF</x:v>
      </x:c>
      <x:c r="G476" s="37" t="str">
        <x:v>LG MH8295DIS 42 L | 1200 W | Silver | 42L</x:v>
      </x:c>
      <x:c r="H476" s="37" t="str">
        <x:v>الأجهزة المنزلية</x:v>
      </x:c>
      <x:c r="I476" s="37" t="str">
        <x:v>ميكروويف</x:v>
      </x:c>
      <x:c r="J476" s="37" t="str">
        <x:v>LG</x:v>
      </x:c>
      <x:c r="K476" s="37" t="str">
        <x:v>MH8295DIS</x:v>
      </x:c>
      <x:c r="L476" s="37" t="str">
        <x:v>42 L | 1200 W | Silver</x:v>
      </x:c>
      <x:c r="M476" s="37"/>
      <x:c r="N476" s="37"/>
      <x:c r="O476" s="37" t="str">
        <x:v>Silver</x:v>
      </x:c>
      <x:c r="P476" s="37" t="str">
        <x:v>MH8295DIS</x:v>
      </x:c>
      <x:c r="Q476" s="37"/>
      <x:c r="R476" s="37" t="str">
        <x:v>EG-013</x:v>
      </x:c>
      <x:c r="S476" s="37" t="str">
        <x:v>B.TECH</x:v>
      </x:c>
      <x:c r="T476" s="37" t="str">
        <x:v>A</x:v>
      </x:c>
      <x:c r="U476" s="37"/>
      <x:c r="V476" s="37"/>
      <x:c r="W476" s="37" t="str">
        <x:v>https://btech.com/en/p/lg-smart-inverter-microwave-with-grill-42-liters-silver-mh8295dis</x:v>
      </x:c>
      <x:c r="X476" s="37" t="str">
        <x:v>رابط منتج مباشر</x:v>
      </x:c>
      <x:c r="Y476" s="37"/>
      <x:c r="Z476" s="37"/>
      <x:c r="AA476" s="37"/>
      <x:c r="AB476" s="37"/>
      <x:c r="AC476" s="37"/>
      <x:c r="AD476" s="37"/>
      <x:c r="AE476" s="37"/>
      <x:c r="AF476" s="56"/>
      <x:c r="AG476" s="56"/>
      <x:c r="AH476" s="56"/>
      <x:c r="AI476" s="58"/>
      <x:c r="AJ476" s="56"/>
      <x:c r="AK476" s="56"/>
      <x:c r="AL476" s="56"/>
      <x:c r="AM476" s="56"/>
      <x:c r="AN476" s="56"/>
      <x:c r="AO476" s="56" t="str">
        <x:f>IF(OR(AF476="",AD476=""),"",AF476*AD476+IF(AG476="",0,AG476)+IF(AH476="",0,AH476)+IF(AJ476="",0,AJ476)+IF(AK476="",0,AK476)+IF(AL476="",0,AL476)+IF(AM476="",0,AM476))</x:f>
      </x:c>
      <x:c r="AP476" s="56"/>
      <x:c r="AQ476" s="56" t="str">
        <x:f>IF(OR(AO476="",AP476=""),"",AO476-AP476)</x:f>
      </x:c>
      <x:c r="AR476" s="58" t="str">
        <x:f>IF(OR(AP476="",AP476=0,AQ476=""),"",AQ476/AP476)</x:f>
      </x:c>
      <x:c r="AS476" s="58"/>
      <x:c r="AT476" s="37"/>
      <x:c r="AU476" s="37"/>
      <x:c r="AV476" s="37"/>
      <x:c r="AW476" s="56"/>
      <x:c r="AX476" s="56"/>
      <x:c r="AY476" s="37"/>
      <x:c r="AZ476" s="37"/>
      <x:c r="BA476" s="37"/>
      <x:c r="BB476" s="37"/>
      <x:c r="BC476" s="37"/>
      <x:c r="BD476" s="60"/>
      <x:c r="BE476" s="60"/>
      <x:c r="BF476" s="37"/>
      <x:c r="BG476" s="37"/>
      <x:c r="BH476" s="37" t="str">
        <x:v>https://btech.com/en/p/lg-smart-inverter-microwave-with-grill-42-liters-silver-mh8295dis</x:v>
      </x:c>
      <x:c r="BI476" s="37"/>
      <x:c r="BJ476" s="37" t="str">
        <x:v>لم يبدأ</x:v>
      </x:c>
      <x:c r="BK476" s="60" t="n">
        <x:v>46233</x:v>
      </x:c>
      <x:c r="BL476" s="60"/>
      <x:c r="BM476" s="60"/>
      <x:c r="BN476" s="62" t="str">
        <x:f>IF(BM476="","",(NOW()-BM476)*24)</x:f>
      </x:c>
      <x:c r="BO476" s="37" t="str">
        <x:f>IF(BM476="","لم يُرصد",IF(BT476&lt;&gt;TRUE,"غير نشط",IF(BP476="فشل","فشل حالي",IF(BN476&lt;=12,"حديث",IF(BN476&lt;=24,"متأخر","قديم")))))</x:f>
        <x:v>لم يُرصد</x:v>
      </x:c>
      <x:c r="BP476" s="37" t="str">
        <x:v>بانتظار رصد التقسيط</x:v>
      </x:c>
      <x:c r="BQ476" s="37" t="n">
        <x:v>0</x:v>
      </x:c>
      <x:c r="BR476" s="37"/>
      <x:c r="BS476" s="37"/>
      <x:c r="BT476" s="54" t="b">
        <x:v>1</x:v>
      </x:c>
      <x:c r="BU476" s="37" t="str">
        <x:v>مهمة جاهزة لأول رصد</x:v>
      </x:c>
      <x:c r="BV476" s="37" t="str"/>
      <x:c r="BW476" s="37" t="str">
        <x:v>الملفات المرفوعة لا تحتوي خطة تقسيط فعلية لهذا الربط؛ الصف مُنشأ كمهمة جمع. | Catalogue title: LG Smart Microwave with Grill, 42 Liter 1200 Watt, Black Silver - MH8295DIS</x:v>
      </x:c>
      <x:c r="BX476" s="60" t="n">
        <x:v>46233</x:v>
      </x:c>
      <x:c r="BY476" s="60" t="n">
        <x:v>46233</x:v>
      </x:c>
    </x:row>
    <x:row r="477">
      <x:c r="A477" s="37" t="str">
        <x:v>مهمة جمع أولية</x:v>
      </x:c>
      <x:c r="B477" s="37" t="str">
        <x:v>INSTTASK-084CE4FD031F</x:v>
      </x:c>
      <x:c r="C477" s="37" t="str">
        <x:v>VAR-D417F0C4624FF5|EG-013|STORE|PENDING</x:v>
      </x:c>
      <x:c r="D477" s="37" t="str">
        <x:v>VAR-D417F0C4624FF5|EG-013|STORE</x:v>
      </x:c>
      <x:c r="E477" s="37" t="str">
        <x:v>VAR-D417F0C4624FF5</x:v>
      </x:c>
      <x:c r="F477" s="37" t="str">
        <x:v>MOD-F5C96B46456EFF</x:v>
      </x:c>
      <x:c r="G477" s="37" t="str">
        <x:v>Midea AM9P022VB 25 L | 900 W | Black | 25L</x:v>
      </x:c>
      <x:c r="H477" s="37" t="str">
        <x:v>الأجهزة المنزلية</x:v>
      </x:c>
      <x:c r="I477" s="37" t="str">
        <x:v>ميكروويف</x:v>
      </x:c>
      <x:c r="J477" s="37" t="str">
        <x:v>Midea</x:v>
      </x:c>
      <x:c r="K477" s="37" t="str">
        <x:v>AM9P022VB</x:v>
      </x:c>
      <x:c r="L477" s="37" t="str">
        <x:v>25 L | 900 W | Black</x:v>
      </x:c>
      <x:c r="M477" s="37"/>
      <x:c r="N477" s="37"/>
      <x:c r="O477" s="37" t="str">
        <x:v>Black</x:v>
      </x:c>
      <x:c r="P477" s="37" t="str">
        <x:v>AM9P022VB</x:v>
      </x:c>
      <x:c r="Q477" s="37"/>
      <x:c r="R477" s="37" t="str">
        <x:v>EG-013</x:v>
      </x:c>
      <x:c r="S477" s="37" t="str">
        <x:v>B.TECH</x:v>
      </x:c>
      <x:c r="T477" s="37" t="str">
        <x:v>A</x:v>
      </x:c>
      <x:c r="U477" s="37"/>
      <x:c r="V477" s="37"/>
      <x:c r="W477" s="37" t="str">
        <x:v>https://btech.com/en/p/fce85074-1ca7-4768-8fbb-bdfe49349379</x:v>
      </x:c>
      <x:c r="X477" s="37" t="str">
        <x:v>رابط منتج مباشر</x:v>
      </x:c>
      <x:c r="Y477" s="37"/>
      <x:c r="Z477" s="37"/>
      <x:c r="AA477" s="37"/>
      <x:c r="AB477" s="37"/>
      <x:c r="AC477" s="37"/>
      <x:c r="AD477" s="37"/>
      <x:c r="AE477" s="37"/>
      <x:c r="AF477" s="56"/>
      <x:c r="AG477" s="56"/>
      <x:c r="AH477" s="56"/>
      <x:c r="AI477" s="58"/>
      <x:c r="AJ477" s="56"/>
      <x:c r="AK477" s="56"/>
      <x:c r="AL477" s="56"/>
      <x:c r="AM477" s="56"/>
      <x:c r="AN477" s="56"/>
      <x:c r="AO477" s="56" t="str">
        <x:f>IF(OR(AF477="",AD477=""),"",AF477*AD477+IF(AG477="",0,AG477)+IF(AH477="",0,AH477)+IF(AJ477="",0,AJ477)+IF(AK477="",0,AK477)+IF(AL477="",0,AL477)+IF(AM477="",0,AM477))</x:f>
      </x:c>
      <x:c r="AP477" s="56"/>
      <x:c r="AQ477" s="56" t="str">
        <x:f>IF(OR(AO477="",AP477=""),"",AO477-AP477)</x:f>
      </x:c>
      <x:c r="AR477" s="58" t="str">
        <x:f>IF(OR(AP477="",AP477=0,AQ477=""),"",AQ477/AP477)</x:f>
      </x:c>
      <x:c r="AS477" s="58"/>
      <x:c r="AT477" s="37"/>
      <x:c r="AU477" s="37"/>
      <x:c r="AV477" s="37"/>
      <x:c r="AW477" s="56"/>
      <x:c r="AX477" s="56"/>
      <x:c r="AY477" s="37"/>
      <x:c r="AZ477" s="37"/>
      <x:c r="BA477" s="37"/>
      <x:c r="BB477" s="37"/>
      <x:c r="BC477" s="37"/>
      <x:c r="BD477" s="60"/>
      <x:c r="BE477" s="60"/>
      <x:c r="BF477" s="37"/>
      <x:c r="BG477" s="37"/>
      <x:c r="BH477" s="37" t="str">
        <x:v>https://btech.com/en/p/fce85074-1ca7-4768-8fbb-bdfe49349379</x:v>
      </x:c>
      <x:c r="BI477" s="37"/>
      <x:c r="BJ477" s="37" t="str">
        <x:v>لم يبدأ</x:v>
      </x:c>
      <x:c r="BK477" s="60" t="n">
        <x:v>46233</x:v>
      </x:c>
      <x:c r="BL477" s="60"/>
      <x:c r="BM477" s="60"/>
      <x:c r="BN477" s="62" t="str">
        <x:f>IF(BM477="","",(NOW()-BM477)*24)</x:f>
      </x:c>
      <x:c r="BO477" s="37" t="str">
        <x:f>IF(BM477="","لم يُرصد",IF(BT477&lt;&gt;TRUE,"غير نشط",IF(BP477="فشل","فشل حالي",IF(BN477&lt;=12,"حديث",IF(BN477&lt;=24,"متأخر","قديم")))))</x:f>
        <x:v>لم يُرصد</x:v>
      </x:c>
      <x:c r="BP477" s="37" t="str">
        <x:v>بانتظار رصد التقسيط</x:v>
      </x:c>
      <x:c r="BQ477" s="37" t="n">
        <x:v>0</x:v>
      </x:c>
      <x:c r="BR477" s="37"/>
      <x:c r="BS477" s="37"/>
      <x:c r="BT477" s="54" t="b">
        <x:v>1</x:v>
      </x:c>
      <x:c r="BU477" s="37" t="str">
        <x:v>مهمة جاهزة لأول رصد</x:v>
      </x:c>
      <x:c r="BV477" s="37" t="str"/>
      <x:c r="BW477" s="37" t="str">
        <x:v>الملفات المرفوعة لا تحتوي خطة تقسيط فعلية لهذا الربط؛ الصف مُنشأ كمهمة جمع. | Catalogue title: Midea Digital Solo Microwave, 25 Liter 900 Watt, Black - AM9P022VB</x:v>
      </x:c>
      <x:c r="BX477" s="60" t="n">
        <x:v>46233</x:v>
      </x:c>
      <x:c r="BY477" s="60" t="n">
        <x:v>46233</x:v>
      </x:c>
    </x:row>
    <x:row r="478">
      <x:c r="A478" s="37" t="str">
        <x:v>مهمة جمع أولية</x:v>
      </x:c>
      <x:c r="B478" s="37" t="str">
        <x:v>INSTTASK-8E961BCF533C</x:v>
      </x:c>
      <x:c r="C478" s="37" t="str">
        <x:v>VAR-F7FEFDC0A24BE5|EG-013|STORE|PENDING</x:v>
      </x:c>
      <x:c r="D478" s="37" t="str">
        <x:v>VAR-F7FEFDC0A24BE5|EG-013|STORE</x:v>
      </x:c>
      <x:c r="E478" s="37" t="str">
        <x:v>VAR-F7FEFDC0A24BE5</x:v>
      </x:c>
      <x:c r="F478" s="37" t="str">
        <x:v>MOD-CE01128BA77D10</x:v>
      </x:c>
      <x:c r="G478" s="37" t="str">
        <x:v>Samsung MG32DG4524AGGY 32 L | Black | 32L</x:v>
      </x:c>
      <x:c r="H478" s="37" t="str">
        <x:v>الأجهزة المنزلية</x:v>
      </x:c>
      <x:c r="I478" s="37" t="str">
        <x:v>ميكروويف</x:v>
      </x:c>
      <x:c r="J478" s="37" t="str">
        <x:v>Samsung</x:v>
      </x:c>
      <x:c r="K478" s="37" t="str">
        <x:v>MG32DG4524AGGY</x:v>
      </x:c>
      <x:c r="L478" s="37" t="str">
        <x:v>32 L | Black</x:v>
      </x:c>
      <x:c r="M478" s="37"/>
      <x:c r="N478" s="37"/>
      <x:c r="O478" s="37" t="str">
        <x:v>Black</x:v>
      </x:c>
      <x:c r="P478" s="37" t="str">
        <x:v>MG32DG4524AGGY</x:v>
      </x:c>
      <x:c r="Q478" s="37"/>
      <x:c r="R478" s="37" t="str">
        <x:v>EG-013</x:v>
      </x:c>
      <x:c r="S478" s="37" t="str">
        <x:v>B.TECH</x:v>
      </x:c>
      <x:c r="T478" s="37" t="str">
        <x:v>A</x:v>
      </x:c>
      <x:c r="U478" s="37"/>
      <x:c r="V478" s="37"/>
      <x:c r="W478" s="37" t="str">
        <x:v>https://btech.com/en/p/samsung-mw4000d-microwave-grill-32l-black-mg32dg4524aggy</x:v>
      </x:c>
      <x:c r="X478" s="37" t="str">
        <x:v>رابط منتج مباشر</x:v>
      </x:c>
      <x:c r="Y478" s="37"/>
      <x:c r="Z478" s="37"/>
      <x:c r="AA478" s="37"/>
      <x:c r="AB478" s="37"/>
      <x:c r="AC478" s="37"/>
      <x:c r="AD478" s="37"/>
      <x:c r="AE478" s="37"/>
      <x:c r="AF478" s="56"/>
      <x:c r="AG478" s="56"/>
      <x:c r="AH478" s="56"/>
      <x:c r="AI478" s="58"/>
      <x:c r="AJ478" s="56"/>
      <x:c r="AK478" s="56"/>
      <x:c r="AL478" s="56"/>
      <x:c r="AM478" s="56"/>
      <x:c r="AN478" s="56"/>
      <x:c r="AO478" s="56" t="str">
        <x:f>IF(OR(AF478="",AD478=""),"",AF478*AD478+IF(AG478="",0,AG478)+IF(AH478="",0,AH478)+IF(AJ478="",0,AJ478)+IF(AK478="",0,AK478)+IF(AL478="",0,AL478)+IF(AM478="",0,AM478))</x:f>
      </x:c>
      <x:c r="AP478" s="56"/>
      <x:c r="AQ478" s="56" t="str">
        <x:f>IF(OR(AO478="",AP478=""),"",AO478-AP478)</x:f>
      </x:c>
      <x:c r="AR478" s="58" t="str">
        <x:f>IF(OR(AP478="",AP478=0,AQ478=""),"",AQ478/AP478)</x:f>
      </x:c>
      <x:c r="AS478" s="58"/>
      <x:c r="AT478" s="37"/>
      <x:c r="AU478" s="37"/>
      <x:c r="AV478" s="37"/>
      <x:c r="AW478" s="56"/>
      <x:c r="AX478" s="56"/>
      <x:c r="AY478" s="37"/>
      <x:c r="AZ478" s="37"/>
      <x:c r="BA478" s="37"/>
      <x:c r="BB478" s="37"/>
      <x:c r="BC478" s="37"/>
      <x:c r="BD478" s="60"/>
      <x:c r="BE478" s="60"/>
      <x:c r="BF478" s="37"/>
      <x:c r="BG478" s="37"/>
      <x:c r="BH478" s="37" t="str">
        <x:v>https://btech.com/en/p/samsung-mw4000d-microwave-grill-32l-black-mg32dg4524aggy</x:v>
      </x:c>
      <x:c r="BI478" s="37"/>
      <x:c r="BJ478" s="37" t="str">
        <x:v>لم يبدأ</x:v>
      </x:c>
      <x:c r="BK478" s="60" t="n">
        <x:v>46233</x:v>
      </x:c>
      <x:c r="BL478" s="60"/>
      <x:c r="BM478" s="60"/>
      <x:c r="BN478" s="62" t="str">
        <x:f>IF(BM478="","",(NOW()-BM478)*24)</x:f>
      </x:c>
      <x:c r="BO478" s="37" t="str">
        <x:f>IF(BM478="","لم يُرصد",IF(BT478&lt;&gt;TRUE,"غير نشط",IF(BP478="فشل","فشل حالي",IF(BN478&lt;=12,"حديث",IF(BN478&lt;=24,"متأخر","قديم")))))</x:f>
        <x:v>لم يُرصد</x:v>
      </x:c>
      <x:c r="BP478" s="37" t="str">
        <x:v>بانتظار رصد التقسيط</x:v>
      </x:c>
      <x:c r="BQ478" s="37" t="n">
        <x:v>0</x:v>
      </x:c>
      <x:c r="BR478" s="37"/>
      <x:c r="BS478" s="37"/>
      <x:c r="BT478" s="54" t="b">
        <x:v>1</x:v>
      </x:c>
      <x:c r="BU478" s="37" t="str">
        <x:v>مهمة جاهزة لأول رصد</x:v>
      </x:c>
      <x:c r="BV478" s="37" t="str"/>
      <x:c r="BW478" s="37" t="str">
        <x:v>الملفات المرفوعة لا تحتوي خطة تقسيط فعلية لهذا الربط؛ الصف مُنشأ كمهمة جمع. | Catalogue title: Samsung MW4000D Microwave with Grill, 32 Liter, Black - MG32DG4524AGGY</x:v>
      </x:c>
      <x:c r="BX478" s="60" t="n">
        <x:v>46233</x:v>
      </x:c>
      <x:c r="BY478" s="60" t="n">
        <x:v>46233</x:v>
      </x:c>
    </x:row>
    <x:row r="479">
      <x:c r="A479" s="37" t="str">
        <x:v>مهمة جمع أولية</x:v>
      </x:c>
      <x:c r="B479" s="37" t="str">
        <x:v>INSTTASK-172F3F152F68</x:v>
      </x:c>
      <x:c r="C479" s="37" t="str">
        <x:v>VAR-8D86C6826FAE0D|EG-013|STORE|PENDING</x:v>
      </x:c>
      <x:c r="D479" s="37" t="str">
        <x:v>VAR-8D86C6826FAE0D|EG-013|STORE</x:v>
      </x:c>
      <x:c r="E479" s="37" t="str">
        <x:v>VAR-8D86C6826FAE0D</x:v>
      </x:c>
      <x:c r="F479" s="37" t="str">
        <x:v>MOD-4EE3424BC5534B</x:v>
      </x:c>
      <x:c r="G479" s="37" t="str">
        <x:v>Samsung MG40DG5525AGSG 40 L | 1500 W | Black | 40L</x:v>
      </x:c>
      <x:c r="H479" s="37" t="str">
        <x:v>الأجهزة المنزلية</x:v>
      </x:c>
      <x:c r="I479" s="37" t="str">
        <x:v>ميكروويف</x:v>
      </x:c>
      <x:c r="J479" s="37" t="str">
        <x:v>Samsung</x:v>
      </x:c>
      <x:c r="K479" s="37" t="str">
        <x:v>MG40DG5525AGSG</x:v>
      </x:c>
      <x:c r="L479" s="37" t="str">
        <x:v>40 L | 1500 W | Black</x:v>
      </x:c>
      <x:c r="M479" s="37"/>
      <x:c r="N479" s="37"/>
      <x:c r="O479" s="37" t="str">
        <x:v>Black</x:v>
      </x:c>
      <x:c r="P479" s="37" t="str">
        <x:v>MG40DG5525AGSG</x:v>
      </x:c>
      <x:c r="Q479" s="37"/>
      <x:c r="R479" s="37" t="str">
        <x:v>EG-013</x:v>
      </x:c>
      <x:c r="S479" s="37" t="str">
        <x:v>B.TECH</x:v>
      </x:c>
      <x:c r="T479" s="37" t="str">
        <x:v>A</x:v>
      </x:c>
      <x:c r="U479" s="37"/>
      <x:c r="V479" s="37"/>
      <x:c r="W479" s="37" t="str">
        <x:v>https://btech.com/en/p/samsung-microwave-with-grill-40-liters-black-mg40dg5525agsg</x:v>
      </x:c>
      <x:c r="X479" s="37" t="str">
        <x:v>رابط منتج مباشر</x:v>
      </x:c>
      <x:c r="Y479" s="37"/>
      <x:c r="Z479" s="37"/>
      <x:c r="AA479" s="37"/>
      <x:c r="AB479" s="37"/>
      <x:c r="AC479" s="37"/>
      <x:c r="AD479" s="37"/>
      <x:c r="AE479" s="37"/>
      <x:c r="AF479" s="56"/>
      <x:c r="AG479" s="56"/>
      <x:c r="AH479" s="56"/>
      <x:c r="AI479" s="58"/>
      <x:c r="AJ479" s="56"/>
      <x:c r="AK479" s="56"/>
      <x:c r="AL479" s="56"/>
      <x:c r="AM479" s="56"/>
      <x:c r="AN479" s="56"/>
      <x:c r="AO479" s="56" t="str">
        <x:f>IF(OR(AF479="",AD479=""),"",AF479*AD479+IF(AG479="",0,AG479)+IF(AH479="",0,AH479)+IF(AJ479="",0,AJ479)+IF(AK479="",0,AK479)+IF(AL479="",0,AL479)+IF(AM479="",0,AM479))</x:f>
      </x:c>
      <x:c r="AP479" s="56"/>
      <x:c r="AQ479" s="56" t="str">
        <x:f>IF(OR(AO479="",AP479=""),"",AO479-AP479)</x:f>
      </x:c>
      <x:c r="AR479" s="58" t="str">
        <x:f>IF(OR(AP479="",AP479=0,AQ479=""),"",AQ479/AP479)</x:f>
      </x:c>
      <x:c r="AS479" s="58"/>
      <x:c r="AT479" s="37"/>
      <x:c r="AU479" s="37"/>
      <x:c r="AV479" s="37"/>
      <x:c r="AW479" s="56"/>
      <x:c r="AX479" s="56"/>
      <x:c r="AY479" s="37"/>
      <x:c r="AZ479" s="37"/>
      <x:c r="BA479" s="37"/>
      <x:c r="BB479" s="37"/>
      <x:c r="BC479" s="37"/>
      <x:c r="BD479" s="60"/>
      <x:c r="BE479" s="60"/>
      <x:c r="BF479" s="37"/>
      <x:c r="BG479" s="37"/>
      <x:c r="BH479" s="37" t="str">
        <x:v>https://btech.com/en/p/samsung-microwave-with-grill-40-liters-black-mg40dg5525agsg</x:v>
      </x:c>
      <x:c r="BI479" s="37"/>
      <x:c r="BJ479" s="37" t="str">
        <x:v>لم يبدأ</x:v>
      </x:c>
      <x:c r="BK479" s="60" t="n">
        <x:v>46233</x:v>
      </x:c>
      <x:c r="BL479" s="60"/>
      <x:c r="BM479" s="60"/>
      <x:c r="BN479" s="62" t="str">
        <x:f>IF(BM479="","",(NOW()-BM479)*24)</x:f>
      </x:c>
      <x:c r="BO479" s="37" t="str">
        <x:f>IF(BM479="","لم يُرصد",IF(BT479&lt;&gt;TRUE,"غير نشط",IF(BP479="فشل","فشل حالي",IF(BN479&lt;=12,"حديث",IF(BN479&lt;=24,"متأخر","قديم")))))</x:f>
        <x:v>لم يُرصد</x:v>
      </x:c>
      <x:c r="BP479" s="37" t="str">
        <x:v>بانتظار رصد التقسيط</x:v>
      </x:c>
      <x:c r="BQ479" s="37" t="n">
        <x:v>0</x:v>
      </x:c>
      <x:c r="BR479" s="37"/>
      <x:c r="BS479" s="37"/>
      <x:c r="BT479" s="54" t="b">
        <x:v>1</x:v>
      </x:c>
      <x:c r="BU479" s="37" t="str">
        <x:v>مهمة جاهزة لأول رصد</x:v>
      </x:c>
      <x:c r="BV479" s="37" t="str"/>
      <x:c r="BW479" s="37" t="str">
        <x:v>الملفات المرفوعة لا تحتوي خطة تقسيط فعلية لهذا الربط؛ الصف مُنشأ كمهمة جمع. | Catalogue title: Samsung Microwave with Grill, 40 Liter 1500 Watt, Black - MG40DG5525AGSG</x:v>
      </x:c>
      <x:c r="BX479" s="60" t="n">
        <x:v>46233</x:v>
      </x:c>
      <x:c r="BY479" s="60" t="n">
        <x:v>46233</x:v>
      </x:c>
    </x:row>
    <x:row r="480">
      <x:c r="A480" s="37" t="str">
        <x:v>مهمة جمع أولية</x:v>
      </x:c>
      <x:c r="B480" s="37" t="str">
        <x:v>INSTTASK-B13E6DF08B22</x:v>
      </x:c>
      <x:c r="C480" s="37" t="str">
        <x:v>VAR-85FAF9485E5E88|EG-013|STORE|PENDING</x:v>
      </x:c>
      <x:c r="D480" s="37" t="str">
        <x:v>VAR-85FAF9485E5E88|EG-013|STORE</x:v>
      </x:c>
      <x:c r="E480" s="37" t="str">
        <x:v>VAR-85FAF9485E5E88</x:v>
      </x:c>
      <x:c r="F480" s="37" t="str">
        <x:v>MOD-C81F2CB107E9BE</x:v>
      </x:c>
      <x:c r="G480" s="37" t="str">
        <x:v>Sharp R-75MT 25 L | 1000 W | Silver | 25L</x:v>
      </x:c>
      <x:c r="H480" s="37" t="str">
        <x:v>الأجهزة المنزلية</x:v>
      </x:c>
      <x:c r="I480" s="37" t="str">
        <x:v>ميكروويف</x:v>
      </x:c>
      <x:c r="J480" s="37" t="str">
        <x:v>Sharp</x:v>
      </x:c>
      <x:c r="K480" s="37" t="str">
        <x:v>R-75MT</x:v>
      </x:c>
      <x:c r="L480" s="37" t="str">
        <x:v>25 L | 1000 W | Silver</x:v>
      </x:c>
      <x:c r="M480" s="37"/>
      <x:c r="N480" s="37"/>
      <x:c r="O480" s="37" t="str">
        <x:v>Silver</x:v>
      </x:c>
      <x:c r="P480" s="37" t="str">
        <x:v>R-75MT</x:v>
      </x:c>
      <x:c r="Q480" s="37"/>
      <x:c r="R480" s="37" t="str">
        <x:v>EG-013</x:v>
      </x:c>
      <x:c r="S480" s="37" t="str">
        <x:v>B.TECH</x:v>
      </x:c>
      <x:c r="T480" s="37" t="str">
        <x:v>A</x:v>
      </x:c>
      <x:c r="U480" s="37"/>
      <x:c r="V480" s="37"/>
      <x:c r="W480" s="37" t="str">
        <x:v>https://btech.com/en/p/sharp-microwave-with-grill-25-liters-1000-watt-silver-r-75mt-s</x:v>
      </x:c>
      <x:c r="X480" s="37" t="str">
        <x:v>رابط منتج مباشر</x:v>
      </x:c>
      <x:c r="Y480" s="37"/>
      <x:c r="Z480" s="37"/>
      <x:c r="AA480" s="37"/>
      <x:c r="AB480" s="37"/>
      <x:c r="AC480" s="37"/>
      <x:c r="AD480" s="37"/>
      <x:c r="AE480" s="37"/>
      <x:c r="AF480" s="56"/>
      <x:c r="AG480" s="56"/>
      <x:c r="AH480" s="56"/>
      <x:c r="AI480" s="58"/>
      <x:c r="AJ480" s="56"/>
      <x:c r="AK480" s="56"/>
      <x:c r="AL480" s="56"/>
      <x:c r="AM480" s="56"/>
      <x:c r="AN480" s="56"/>
      <x:c r="AO480" s="56" t="str">
        <x:f>IF(OR(AF480="",AD480=""),"",AF480*AD480+IF(AG480="",0,AG480)+IF(AH480="",0,AH480)+IF(AJ480="",0,AJ480)+IF(AK480="",0,AK480)+IF(AL480="",0,AL480)+IF(AM480="",0,AM480))</x:f>
      </x:c>
      <x:c r="AP480" s="56"/>
      <x:c r="AQ480" s="56" t="str">
        <x:f>IF(OR(AO480="",AP480=""),"",AO480-AP480)</x:f>
      </x:c>
      <x:c r="AR480" s="58" t="str">
        <x:f>IF(OR(AP480="",AP480=0,AQ480=""),"",AQ480/AP480)</x:f>
      </x:c>
      <x:c r="AS480" s="58"/>
      <x:c r="AT480" s="37"/>
      <x:c r="AU480" s="37"/>
      <x:c r="AV480" s="37"/>
      <x:c r="AW480" s="56"/>
      <x:c r="AX480" s="56"/>
      <x:c r="AY480" s="37"/>
      <x:c r="AZ480" s="37"/>
      <x:c r="BA480" s="37"/>
      <x:c r="BB480" s="37"/>
      <x:c r="BC480" s="37"/>
      <x:c r="BD480" s="60"/>
      <x:c r="BE480" s="60"/>
      <x:c r="BF480" s="37"/>
      <x:c r="BG480" s="37"/>
      <x:c r="BH480" s="37" t="str">
        <x:v>https://btech.com/en/p/sharp-microwave-with-grill-25-liters-1000-watt-silver-r-75mt-s</x:v>
      </x:c>
      <x:c r="BI480" s="37"/>
      <x:c r="BJ480" s="37" t="str">
        <x:v>لم يبدأ</x:v>
      </x:c>
      <x:c r="BK480" s="60" t="n">
        <x:v>46233</x:v>
      </x:c>
      <x:c r="BL480" s="60"/>
      <x:c r="BM480" s="60"/>
      <x:c r="BN480" s="62" t="str">
        <x:f>IF(BM480="","",(NOW()-BM480)*24)</x:f>
      </x:c>
      <x:c r="BO480" s="37" t="str">
        <x:f>IF(BM480="","لم يُرصد",IF(BT480&lt;&gt;TRUE,"غير نشط",IF(BP480="فشل","فشل حالي",IF(BN480&lt;=12,"حديث",IF(BN480&lt;=24,"متأخر","قديم")))))</x:f>
        <x:v>لم يُرصد</x:v>
      </x:c>
      <x:c r="BP480" s="37" t="str">
        <x:v>بانتظار رصد التقسيط</x:v>
      </x:c>
      <x:c r="BQ480" s="37" t="n">
        <x:v>0</x:v>
      </x:c>
      <x:c r="BR480" s="37"/>
      <x:c r="BS480" s="37"/>
      <x:c r="BT480" s="54" t="b">
        <x:v>1</x:v>
      </x:c>
      <x:c r="BU480" s="37" t="str">
        <x:v>مهمة جاهزة لأول رصد</x:v>
      </x:c>
      <x:c r="BV480" s="37" t="str"/>
      <x:c r="BW480" s="37" t="str">
        <x:v>الملفات المرفوعة لا تحتوي خطة تقسيط فعلية لهذا الربط؛ الصف مُنشأ كمهمة جمع. | Catalogue title: Sharp Microwave with Grill, 25 Liter 1000 Watt, Silver - R-75MT(S)</x:v>
      </x:c>
      <x:c r="BX480" s="60" t="n">
        <x:v>46233</x:v>
      </x:c>
      <x:c r="BY480" s="60" t="n">
        <x:v>46233</x:v>
      </x:c>
    </x:row>
    <x:row r="481">
      <x:c r="A481" s="37" t="str">
        <x:v>مهمة جمع أولية</x:v>
      </x:c>
      <x:c r="B481" s="37" t="str">
        <x:v>INSTTASK-38C7C87E3B25</x:v>
      </x:c>
      <x:c r="C481" s="37" t="str">
        <x:v>VAR-C60A50130CD545|EG-013|STORE|PENDING</x:v>
      </x:c>
      <x:c r="D481" s="37" t="str">
        <x:v>VAR-C60A50130CD545|EG-013|STORE</x:v>
      </x:c>
      <x:c r="E481" s="37" t="str">
        <x:v>VAR-C60A50130CD545</x:v>
      </x:c>
      <x:c r="F481" s="37" t="str">
        <x:v>MOD-BDFE486A8EEDF7</x:v>
      </x:c>
      <x:c r="G481" s="37" t="str">
        <x:v>Sharp R-77AT-ST 34 L | 1100 W | Silver | 34L</x:v>
      </x:c>
      <x:c r="H481" s="37" t="str">
        <x:v>الأجهزة المنزلية</x:v>
      </x:c>
      <x:c r="I481" s="37" t="str">
        <x:v>ميكروويف</x:v>
      </x:c>
      <x:c r="J481" s="37" t="str">
        <x:v>Sharp</x:v>
      </x:c>
      <x:c r="K481" s="37" t="str">
        <x:v>R-77AT-ST</x:v>
      </x:c>
      <x:c r="L481" s="37" t="str">
        <x:v>34 L | 1100 W | Silver</x:v>
      </x:c>
      <x:c r="M481" s="37"/>
      <x:c r="N481" s="37"/>
      <x:c r="O481" s="37" t="str">
        <x:v>Silver</x:v>
      </x:c>
      <x:c r="P481" s="37" t="str">
        <x:v>R-77AT-ST</x:v>
      </x:c>
      <x:c r="Q481" s="37"/>
      <x:c r="R481" s="37" t="str">
        <x:v>EG-013</x:v>
      </x:c>
      <x:c r="S481" s="37" t="str">
        <x:v>B.TECH</x:v>
      </x:c>
      <x:c r="T481" s="37" t="str">
        <x:v>A</x:v>
      </x:c>
      <x:c r="U481" s="37"/>
      <x:c r="V481" s="37"/>
      <x:c r="W481" s="37" t="str">
        <x:v>https://btech.com/en/p/sharp-microwave-grill-34-liter-r-77at-st</x:v>
      </x:c>
      <x:c r="X481" s="37" t="str">
        <x:v>رابط منتج مباشر</x:v>
      </x:c>
      <x:c r="Y481" s="37"/>
      <x:c r="Z481" s="37"/>
      <x:c r="AA481" s="37"/>
      <x:c r="AB481" s="37"/>
      <x:c r="AC481" s="37"/>
      <x:c r="AD481" s="37"/>
      <x:c r="AE481" s="37"/>
      <x:c r="AF481" s="56"/>
      <x:c r="AG481" s="56"/>
      <x:c r="AH481" s="56"/>
      <x:c r="AI481" s="58"/>
      <x:c r="AJ481" s="56"/>
      <x:c r="AK481" s="56"/>
      <x:c r="AL481" s="56"/>
      <x:c r="AM481" s="56"/>
      <x:c r="AN481" s="56"/>
      <x:c r="AO481" s="56" t="str">
        <x:f>IF(OR(AF481="",AD481=""),"",AF481*AD481+IF(AG481="",0,AG481)+IF(AH481="",0,AH481)+IF(AJ481="",0,AJ481)+IF(AK481="",0,AK481)+IF(AL481="",0,AL481)+IF(AM481="",0,AM481))</x:f>
      </x:c>
      <x:c r="AP481" s="56"/>
      <x:c r="AQ481" s="56" t="str">
        <x:f>IF(OR(AO481="",AP481=""),"",AO481-AP481)</x:f>
      </x:c>
      <x:c r="AR481" s="58" t="str">
        <x:f>IF(OR(AP481="",AP481=0,AQ481=""),"",AQ481/AP481)</x:f>
      </x:c>
      <x:c r="AS481" s="58"/>
      <x:c r="AT481" s="37"/>
      <x:c r="AU481" s="37"/>
      <x:c r="AV481" s="37"/>
      <x:c r="AW481" s="56"/>
      <x:c r="AX481" s="56"/>
      <x:c r="AY481" s="37"/>
      <x:c r="AZ481" s="37"/>
      <x:c r="BA481" s="37"/>
      <x:c r="BB481" s="37"/>
      <x:c r="BC481" s="37"/>
      <x:c r="BD481" s="60"/>
      <x:c r="BE481" s="60"/>
      <x:c r="BF481" s="37"/>
      <x:c r="BG481" s="37"/>
      <x:c r="BH481" s="37" t="str">
        <x:v>https://btech.com/en/p/sharp-microwave-grill-34-liter-r-77at-st</x:v>
      </x:c>
      <x:c r="BI481" s="37"/>
      <x:c r="BJ481" s="37" t="str">
        <x:v>لم يبدأ</x:v>
      </x:c>
      <x:c r="BK481" s="60" t="n">
        <x:v>46233</x:v>
      </x:c>
      <x:c r="BL481" s="60"/>
      <x:c r="BM481" s="60"/>
      <x:c r="BN481" s="62" t="str">
        <x:f>IF(BM481="","",(NOW()-BM481)*24)</x:f>
      </x:c>
      <x:c r="BO481" s="37" t="str">
        <x:f>IF(BM481="","لم يُرصد",IF(BT481&lt;&gt;TRUE,"غير نشط",IF(BP481="فشل","فشل حالي",IF(BN481&lt;=12,"حديث",IF(BN481&lt;=24,"متأخر","قديم")))))</x:f>
        <x:v>لم يُرصد</x:v>
      </x:c>
      <x:c r="BP481" s="37" t="str">
        <x:v>بانتظار رصد التقسيط</x:v>
      </x:c>
      <x:c r="BQ481" s="37" t="n">
        <x:v>0</x:v>
      </x:c>
      <x:c r="BR481" s="37"/>
      <x:c r="BS481" s="37"/>
      <x:c r="BT481" s="54" t="b">
        <x:v>1</x:v>
      </x:c>
      <x:c r="BU481" s="37" t="str">
        <x:v>مهمة جاهزة لأول رصد</x:v>
      </x:c>
      <x:c r="BV481" s="37" t="str"/>
      <x:c r="BW481" s="37" t="str">
        <x:v>الملفات المرفوعة لا تحتوي خطة تقسيط فعلية لهذا الربط؛ الصف مُنشأ كمهمة جمع. | Catalogue title: Sharp Microwave with Grill, 34 Liter 1100 Watt, Silver - R-77At-St</x:v>
      </x:c>
      <x:c r="BX481" s="60" t="n">
        <x:v>46233</x:v>
      </x:c>
      <x:c r="BY481" s="60" t="n">
        <x:v>46233</x:v>
      </x:c>
    </x:row>
    <x:row r="482">
      <x:c r="A482" s="37" t="str">
        <x:v>مهمة جمع أولية</x:v>
      </x:c>
      <x:c r="B482" s="37" t="str">
        <x:v>INSTTASK-559C9F9FE7D5</x:v>
      </x:c>
      <x:c r="C482" s="37" t="str">
        <x:v>VAR-690DE6BA200EE8|EG-010|STORE|PENDING</x:v>
      </x:c>
      <x:c r="D482" s="37" t="str">
        <x:v>VAR-690DE6BA200EE8|EG-010|STORE</x:v>
      </x:c>
      <x:c r="E482" s="37" t="str">
        <x:v>VAR-690DE6BA200EE8</x:v>
      </x:c>
      <x:c r="F482" s="37" t="str">
        <x:v>MOD-FE0D9150650B9B</x:v>
      </x:c>
      <x:c r="G482" s="37" t="str">
        <x:v>Chicco Next2Me Side-sleeping crib | من الولادة حتى 6 أشهر / 9 كجم | Silver</x:v>
      </x:c>
      <x:c r="H482" s="37" t="str">
        <x:v>الأطفال والأمومة</x:v>
      </x:c>
      <x:c r="I482" s="37" t="str">
        <x:v>أسرة ومفروشات أطفال</x:v>
      </x:c>
      <x:c r="J482" s="37" t="str">
        <x:v>Chicco</x:v>
      </x:c>
      <x:c r="K482" s="37" t="str">
        <x:v>Next2Me</x:v>
      </x:c>
      <x:c r="L482" s="37" t="str">
        <x:v>Side-sleeping crib</x:v>
      </x:c>
      <x:c r="M482" s="37"/>
      <x:c r="N482" s="37"/>
      <x:c r="O482" s="37" t="str">
        <x:v>Silver</x:v>
      </x:c>
      <x:c r="P482" s="37"/>
      <x:c r="Q482" s="37"/>
      <x:c r="R482" s="37" t="str">
        <x:v>EG-010</x:v>
      </x:c>
      <x:c r="S482" s="37" t="str">
        <x:v>Hedeya</x:v>
      </x:c>
      <x:c r="T482" s="37" t="str">
        <x:v>A</x:v>
      </x:c>
      <x:c r="U482" s="37"/>
      <x:c r="V482" s="37"/>
      <x:c r="W482" s="37" t="str">
        <x:v>https://hedeya.com/products/next-2-me-silver-8058664035267</x:v>
      </x:c>
      <x:c r="X482" s="37" t="str">
        <x:v>رابط منتج مباشر</x:v>
      </x:c>
      <x:c r="Y482" s="37"/>
      <x:c r="Z482" s="37"/>
      <x:c r="AA482" s="37"/>
      <x:c r="AB482" s="37"/>
      <x:c r="AC482" s="37"/>
      <x:c r="AD482" s="37"/>
      <x:c r="AE482" s="37"/>
      <x:c r="AF482" s="56"/>
      <x:c r="AG482" s="56"/>
      <x:c r="AH482" s="56"/>
      <x:c r="AI482" s="58"/>
      <x:c r="AJ482" s="56"/>
      <x:c r="AK482" s="56"/>
      <x:c r="AL482" s="56"/>
      <x:c r="AM482" s="56"/>
      <x:c r="AN482" s="56"/>
      <x:c r="AO482" s="56" t="str">
        <x:f>IF(OR(AF482="",AD482=""),"",AF482*AD482+IF(AG482="",0,AG482)+IF(AH482="",0,AH482)+IF(AJ482="",0,AJ482)+IF(AK482="",0,AK482)+IF(AL482="",0,AL482)+IF(AM482="",0,AM482))</x:f>
      </x:c>
      <x:c r="AP482" s="56"/>
      <x:c r="AQ482" s="56" t="str">
        <x:f>IF(OR(AO482="",AP482=""),"",AO482-AP482)</x:f>
      </x:c>
      <x:c r="AR482" s="58" t="str">
        <x:f>IF(OR(AP482="",AP482=0,AQ482=""),"",AQ482/AP482)</x:f>
      </x:c>
      <x:c r="AS482" s="58"/>
      <x:c r="AT482" s="37"/>
      <x:c r="AU482" s="37"/>
      <x:c r="AV482" s="37"/>
      <x:c r="AW482" s="56"/>
      <x:c r="AX482" s="56"/>
      <x:c r="AY482" s="37"/>
      <x:c r="AZ482" s="37"/>
      <x:c r="BA482" s="37"/>
      <x:c r="BB482" s="37"/>
      <x:c r="BC482" s="37"/>
      <x:c r="BD482" s="60"/>
      <x:c r="BE482" s="60"/>
      <x:c r="BF482" s="37"/>
      <x:c r="BG482" s="37"/>
      <x:c r="BH482" s="37" t="str">
        <x:v>https://hedeya.com/products/next-2-me-silver-8058664035267</x:v>
      </x:c>
      <x:c r="BI482" s="37"/>
      <x:c r="BJ482" s="37" t="str">
        <x:v>لم يبدأ</x:v>
      </x:c>
      <x:c r="BK482" s="60" t="n">
        <x:v>46233</x:v>
      </x:c>
      <x:c r="BL482" s="60"/>
      <x:c r="BM482" s="60"/>
      <x:c r="BN482" s="62" t="str">
        <x:f>IF(BM482="","",(NOW()-BM482)*24)</x:f>
      </x:c>
      <x:c r="BO482" s="37" t="str">
        <x:f>IF(BM482="","لم يُرصد",IF(BT482&lt;&gt;TRUE,"غير نشط",IF(BP482="فشل","فشل حالي",IF(BN482&lt;=12,"حديث",IF(BN482&lt;=24,"متأخر","قديم")))))</x:f>
        <x:v>لم يُرصد</x:v>
      </x:c>
      <x:c r="BP482" s="37" t="str">
        <x:v>بانتظار رصد التقسيط</x:v>
      </x:c>
      <x:c r="BQ482" s="37" t="n">
        <x:v>0</x:v>
      </x:c>
      <x:c r="BR482" s="37"/>
      <x:c r="BS482" s="37"/>
      <x:c r="BT482" s="54" t="b">
        <x:v>1</x:v>
      </x:c>
      <x:c r="BU482" s="37" t="str">
        <x:v>مهمة جاهزة لأول رصد</x:v>
      </x:c>
      <x:c r="BV482" s="37" t="str"/>
      <x:c r="BW482" s="37" t="str">
        <x:v>الملفات المرفوعة لا تحتوي خطة تقسيط فعلية لهذا الربط؛ الصف مُنشأ كمهمة جمع.</x:v>
      </x:c>
      <x:c r="BX482" s="60" t="n">
        <x:v>46233</x:v>
      </x:c>
      <x:c r="BY482" s="60" t="n">
        <x:v>46233</x:v>
      </x:c>
    </x:row>
    <x:row r="483">
      <x:c r="A483" s="37" t="str">
        <x:v>مهمة جمع أولية</x:v>
      </x:c>
      <x:c r="B483" s="37" t="str">
        <x:v>INSTTASK-5E0A788680A1</x:v>
      </x:c>
      <x:c r="C483" s="37" t="str">
        <x:v>VAR-C8646E83D32FE7|EG-011|STORE|PENDING</x:v>
      </x:c>
      <x:c r="D483" s="37" t="str">
        <x:v>VAR-C8646E83D32FE7|EG-011|STORE</x:v>
      </x:c>
      <x:c r="E483" s="37" t="str">
        <x:v>VAR-C8646E83D32FE7</x:v>
      </x:c>
      <x:c r="F483" s="37" t="str">
        <x:v>MOD-5F551F0F3C9558</x:v>
      </x:c>
      <x:c r="G483" s="37" t="str">
        <x:v>Graco Myavo Travel System Quick-folding stroller + infant car seat | Midnight Black</x:v>
      </x:c>
      <x:c r="H483" s="37" t="str">
        <x:v>الأطفال والأمومة</x:v>
      </x:c>
      <x:c r="I483" s="37" t="str">
        <x:v>أنظمة سفر للرضع</x:v>
      </x:c>
      <x:c r="J483" s="37" t="str">
        <x:v>Graco</x:v>
      </x:c>
      <x:c r="K483" s="37" t="str">
        <x:v>Myavo Travel System</x:v>
      </x:c>
      <x:c r="L483" s="37" t="str">
        <x:v>Quick-folding stroller + infant car seat</x:v>
      </x:c>
      <x:c r="M483" s="37"/>
      <x:c r="N483" s="37"/>
      <x:c r="O483" s="37" t="str">
        <x:v>Midnight Black</x:v>
      </x:c>
      <x:c r="P483" s="37"/>
      <x:c r="Q483" s="37"/>
      <x:c r="R483" s="37" t="str">
        <x:v>EG-011</x:v>
      </x:c>
      <x:c r="S483" s="37" t="str">
        <x:v>OurKids</x:v>
      </x:c>
      <x:c r="T483" s="37" t="str">
        <x:v>A</x:v>
      </x:c>
      <x:c r="U483" s="37"/>
      <x:c r="V483" s="37"/>
      <x:c r="W483" s="37" t="str">
        <x:v>https://shop-ourkids.com/products/%D8%B7%D9%82%D9%85-%D8%B9%D8%B1%D8%A8%D8%A9-%D9%85%D9%8A%D8%A7%D9%81%D9%88-midnight</x:v>
      </x:c>
      <x:c r="X483" s="37" t="str">
        <x:v>رابط منتج مباشر</x:v>
      </x:c>
      <x:c r="Y483" s="37"/>
      <x:c r="Z483" s="37"/>
      <x:c r="AA483" s="37"/>
      <x:c r="AB483" s="37"/>
      <x:c r="AC483" s="37"/>
      <x:c r="AD483" s="37"/>
      <x:c r="AE483" s="37"/>
      <x:c r="AF483" s="56"/>
      <x:c r="AG483" s="56"/>
      <x:c r="AH483" s="56"/>
      <x:c r="AI483" s="58"/>
      <x:c r="AJ483" s="56"/>
      <x:c r="AK483" s="56"/>
      <x:c r="AL483" s="56"/>
      <x:c r="AM483" s="56"/>
      <x:c r="AN483" s="56"/>
      <x:c r="AO483" s="56" t="str">
        <x:f>IF(OR(AF483="",AD483=""),"",AF483*AD483+IF(AG483="",0,AG483)+IF(AH483="",0,AH483)+IF(AJ483="",0,AJ483)+IF(AK483="",0,AK483)+IF(AL483="",0,AL483)+IF(AM483="",0,AM483))</x:f>
      </x:c>
      <x:c r="AP483" s="56"/>
      <x:c r="AQ483" s="56" t="str">
        <x:f>IF(OR(AO483="",AP483=""),"",AO483-AP483)</x:f>
      </x:c>
      <x:c r="AR483" s="58" t="str">
        <x:f>IF(OR(AP483="",AP483=0,AQ483=""),"",AQ483/AP483)</x:f>
      </x:c>
      <x:c r="AS483" s="58"/>
      <x:c r="AT483" s="37"/>
      <x:c r="AU483" s="37"/>
      <x:c r="AV483" s="37"/>
      <x:c r="AW483" s="56"/>
      <x:c r="AX483" s="56"/>
      <x:c r="AY483" s="37"/>
      <x:c r="AZ483" s="37"/>
      <x:c r="BA483" s="37"/>
      <x:c r="BB483" s="37"/>
      <x:c r="BC483" s="37"/>
      <x:c r="BD483" s="60"/>
      <x:c r="BE483" s="60"/>
      <x:c r="BF483" s="37"/>
      <x:c r="BG483" s="37"/>
      <x:c r="BH483" s="37" t="str">
        <x:v>https://shop-ourkids.com/products/%D8%B7%D9%82%D9%85-%D8%B9%D8%B1%D8%A8%D8%A9-%D9%85%D9%8A%D8%A7%D9%81%D9%88-midnight</x:v>
      </x:c>
      <x:c r="BI483" s="37"/>
      <x:c r="BJ483" s="37" t="str">
        <x:v>لم يبدأ</x:v>
      </x:c>
      <x:c r="BK483" s="60" t="n">
        <x:v>46233</x:v>
      </x:c>
      <x:c r="BL483" s="60"/>
      <x:c r="BM483" s="60"/>
      <x:c r="BN483" s="62" t="str">
        <x:f>IF(BM483="","",(NOW()-BM483)*24)</x:f>
      </x:c>
      <x:c r="BO483" s="37" t="str">
        <x:f>IF(BM483="","لم يُرصد",IF(BT483&lt;&gt;TRUE,"غير نشط",IF(BP483="فشل","فشل حالي",IF(BN483&lt;=12,"حديث",IF(BN483&lt;=24,"متأخر","قديم")))))</x:f>
        <x:v>لم يُرصد</x:v>
      </x:c>
      <x:c r="BP483" s="37" t="str">
        <x:v>بانتظار رصد التقسيط</x:v>
      </x:c>
      <x:c r="BQ483" s="37" t="n">
        <x:v>0</x:v>
      </x:c>
      <x:c r="BR483" s="37"/>
      <x:c r="BS483" s="37"/>
      <x:c r="BT483" s="54" t="b">
        <x:v>1</x:v>
      </x:c>
      <x:c r="BU483" s="37" t="str">
        <x:v>مهمة جاهزة لأول رصد</x:v>
      </x:c>
      <x:c r="BV483" s="37" t="str"/>
      <x:c r="BW483" s="37" t="str">
        <x:v>الملفات المرفوعة لا تحتوي خطة تقسيط فعلية لهذا الربط؛ الصف مُنشأ كمهمة جمع.</x:v>
      </x:c>
      <x:c r="BX483" s="60" t="n">
        <x:v>46233</x:v>
      </x:c>
      <x:c r="BY483" s="60" t="n">
        <x:v>46233</x:v>
      </x:c>
    </x:row>
    <x:row r="484">
      <x:c r="A484" s="37" t="str">
        <x:v>مهمة جمع أولية</x:v>
      </x:c>
      <x:c r="B484" s="37" t="str">
        <x:v>INSTTASK-34FE3F4F2A23</x:v>
      </x:c>
      <x:c r="C484" s="37" t="str">
        <x:v>VAR-E9C6A8D1EC53F1|EG-010|STORE|PENDING</x:v>
      </x:c>
      <x:c r="D484" s="37" t="str">
        <x:v>VAR-E9C6A8D1EC53F1|EG-010|STORE</x:v>
      </x:c>
      <x:c r="E484" s="37" t="str">
        <x:v>VAR-E9C6A8D1EC53F1</x:v>
      </x:c>
      <x:c r="F484" s="37" t="str">
        <x:v>MOD-9DE8538F435B38</x:v>
      </x:c>
      <x:c r="G484" s="37" t="str">
        <x:v>Joie Litetrax 4 Travel System Stroller + infant carrier | 0–6 سنوات وفق تصنيف المتجر | Black</x:v>
      </x:c>
      <x:c r="H484" s="37" t="str">
        <x:v>الأطفال والأمومة</x:v>
      </x:c>
      <x:c r="I484" s="37" t="str">
        <x:v>أنظمة سفر للرضع</x:v>
      </x:c>
      <x:c r="J484" s="37" t="str">
        <x:v>Joie</x:v>
      </x:c>
      <x:c r="K484" s="37" t="str">
        <x:v>Litetrax 4 Travel System</x:v>
      </x:c>
      <x:c r="L484" s="37" t="str">
        <x:v>Stroller + infant carrier</x:v>
      </x:c>
      <x:c r="M484" s="37"/>
      <x:c r="N484" s="37"/>
      <x:c r="O484" s="37" t="str">
        <x:v>Black</x:v>
      </x:c>
      <x:c r="P484" s="37"/>
      <x:c r="Q484" s="37"/>
      <x:c r="R484" s="37" t="str">
        <x:v>EG-010</x:v>
      </x:c>
      <x:c r="S484" s="37" t="str">
        <x:v>Hedeya</x:v>
      </x:c>
      <x:c r="T484" s="37" t="str">
        <x:v>A</x:v>
      </x:c>
      <x:c r="U484" s="37"/>
      <x:c r="V484" s="37"/>
      <x:c r="W484" s="37" t="str">
        <x:v>https://hedeya.com/products/litetrax-4-travel-system</x:v>
      </x:c>
      <x:c r="X484" s="37" t="str">
        <x:v>رابط منتج مباشر</x:v>
      </x:c>
      <x:c r="Y484" s="37"/>
      <x:c r="Z484" s="37"/>
      <x:c r="AA484" s="37"/>
      <x:c r="AB484" s="37"/>
      <x:c r="AC484" s="37"/>
      <x:c r="AD484" s="37"/>
      <x:c r="AE484" s="37"/>
      <x:c r="AF484" s="56"/>
      <x:c r="AG484" s="56"/>
      <x:c r="AH484" s="56"/>
      <x:c r="AI484" s="58"/>
      <x:c r="AJ484" s="56"/>
      <x:c r="AK484" s="56"/>
      <x:c r="AL484" s="56"/>
      <x:c r="AM484" s="56"/>
      <x:c r="AN484" s="56"/>
      <x:c r="AO484" s="56" t="str">
        <x:f>IF(OR(AF484="",AD484=""),"",AF484*AD484+IF(AG484="",0,AG484)+IF(AH484="",0,AH484)+IF(AJ484="",0,AJ484)+IF(AK484="",0,AK484)+IF(AL484="",0,AL484)+IF(AM484="",0,AM484))</x:f>
      </x:c>
      <x:c r="AP484" s="56"/>
      <x:c r="AQ484" s="56" t="str">
        <x:f>IF(OR(AO484="",AP484=""),"",AO484-AP484)</x:f>
      </x:c>
      <x:c r="AR484" s="58" t="str">
        <x:f>IF(OR(AP484="",AP484=0,AQ484=""),"",AQ484/AP484)</x:f>
      </x:c>
      <x:c r="AS484" s="58"/>
      <x:c r="AT484" s="37"/>
      <x:c r="AU484" s="37"/>
      <x:c r="AV484" s="37"/>
      <x:c r="AW484" s="56"/>
      <x:c r="AX484" s="56"/>
      <x:c r="AY484" s="37"/>
      <x:c r="AZ484" s="37"/>
      <x:c r="BA484" s="37"/>
      <x:c r="BB484" s="37"/>
      <x:c r="BC484" s="37"/>
      <x:c r="BD484" s="60"/>
      <x:c r="BE484" s="60"/>
      <x:c r="BF484" s="37"/>
      <x:c r="BG484" s="37"/>
      <x:c r="BH484" s="37" t="str">
        <x:v>https://hedeya.com/products/litetrax-4-travel-system</x:v>
      </x:c>
      <x:c r="BI484" s="37"/>
      <x:c r="BJ484" s="37" t="str">
        <x:v>لم يبدأ</x:v>
      </x:c>
      <x:c r="BK484" s="60" t="n">
        <x:v>46233</x:v>
      </x:c>
      <x:c r="BL484" s="60"/>
      <x:c r="BM484" s="60"/>
      <x:c r="BN484" s="62" t="str">
        <x:f>IF(BM484="","",(NOW()-BM484)*24)</x:f>
      </x:c>
      <x:c r="BO484" s="37" t="str">
        <x:f>IF(BM484="","لم يُرصد",IF(BT484&lt;&gt;TRUE,"غير نشط",IF(BP484="فشل","فشل حالي",IF(BN484&lt;=12,"حديث",IF(BN484&lt;=24,"متأخر","قديم")))))</x:f>
        <x:v>لم يُرصد</x:v>
      </x:c>
      <x:c r="BP484" s="37" t="str">
        <x:v>بانتظار رصد التقسيط</x:v>
      </x:c>
      <x:c r="BQ484" s="37" t="n">
        <x:v>0</x:v>
      </x:c>
      <x:c r="BR484" s="37"/>
      <x:c r="BS484" s="37"/>
      <x:c r="BT484" s="54" t="b">
        <x:v>1</x:v>
      </x:c>
      <x:c r="BU484" s="37" t="str">
        <x:v>مهمة جاهزة لأول رصد</x:v>
      </x:c>
      <x:c r="BV484" s="37" t="str"/>
      <x:c r="BW484" s="37" t="str">
        <x:v>الملفات المرفوعة لا تحتوي خطة تقسيط فعلية لهذا الربط؛ الصف مُنشأ كمهمة جمع.</x:v>
      </x:c>
      <x:c r="BX484" s="60" t="n">
        <x:v>46233</x:v>
      </x:c>
      <x:c r="BY484" s="60" t="n">
        <x:v>46233</x:v>
      </x:c>
    </x:row>
    <x:row r="485">
      <x:c r="A485" s="37" t="str">
        <x:v>مهمة جمع أولية</x:v>
      </x:c>
      <x:c r="B485" s="37" t="str">
        <x:v>INSTTASK-785FDABCC0B1</x:v>
      </x:c>
      <x:c r="C485" s="37" t="str">
        <x:v>VAR-E02F86B14D1524|EG-011|STORE|PENDING</x:v>
      </x:c>
      <x:c r="D485" s="37" t="str">
        <x:v>VAR-E02F86B14D1524|EG-011|STORE</x:v>
      </x:c>
      <x:c r="E485" s="37" t="str">
        <x:v>VAR-E02F86B14D1524</x:v>
      </x:c>
      <x:c r="F485" s="37" t="str">
        <x:v>MOD-5F03D3D41133B5</x:v>
      </x:c>
      <x:c r="G485" s="37" t="str">
        <x:v>Joie Muze LX Travel System Stroller + infant carrier | Thunder Grey</x:v>
      </x:c>
      <x:c r="H485" s="37" t="str">
        <x:v>الأطفال والأمومة</x:v>
      </x:c>
      <x:c r="I485" s="37" t="str">
        <x:v>أنظمة سفر للرضع</x:v>
      </x:c>
      <x:c r="J485" s="37" t="str">
        <x:v>Joie</x:v>
      </x:c>
      <x:c r="K485" s="37" t="str">
        <x:v>Muze LX Travel System</x:v>
      </x:c>
      <x:c r="L485" s="37" t="str">
        <x:v>Stroller + infant carrier</x:v>
      </x:c>
      <x:c r="M485" s="37"/>
      <x:c r="N485" s="37"/>
      <x:c r="O485" s="37" t="str">
        <x:v>Thunder Grey</x:v>
      </x:c>
      <x:c r="P485" s="37"/>
      <x:c r="Q485" s="37"/>
      <x:c r="R485" s="37" t="str">
        <x:v>EG-011</x:v>
      </x:c>
      <x:c r="S485" s="37" t="str">
        <x:v>OurKids</x:v>
      </x:c>
      <x:c r="T485" s="37" t="str">
        <x:v>A</x:v>
      </x:c>
      <x:c r="U485" s="37"/>
      <x:c r="V485" s="37"/>
      <x:c r="W485" s="37" t="str">
        <x:v>https://shop-ourkids.com/products/%D8%B9%D8%B1%D8%A8%D9%87-%D8%B7%D9%81%D9%84-%D9%85%D9%8A%D9%88%D8%B2-thunder</x:v>
      </x:c>
      <x:c r="X485" s="37" t="str">
        <x:v>رابط منتج مباشر</x:v>
      </x:c>
      <x:c r="Y485" s="37"/>
      <x:c r="Z485" s="37"/>
      <x:c r="AA485" s="37"/>
      <x:c r="AB485" s="37"/>
      <x:c r="AC485" s="37"/>
      <x:c r="AD485" s="37"/>
      <x:c r="AE485" s="37"/>
      <x:c r="AF485" s="56"/>
      <x:c r="AG485" s="56"/>
      <x:c r="AH485" s="56"/>
      <x:c r="AI485" s="58"/>
      <x:c r="AJ485" s="56"/>
      <x:c r="AK485" s="56"/>
      <x:c r="AL485" s="56"/>
      <x:c r="AM485" s="56"/>
      <x:c r="AN485" s="56"/>
      <x:c r="AO485" s="56" t="str">
        <x:f>IF(OR(AF485="",AD485=""),"",AF485*AD485+IF(AG485="",0,AG485)+IF(AH485="",0,AH485)+IF(AJ485="",0,AJ485)+IF(AK485="",0,AK485)+IF(AL485="",0,AL485)+IF(AM485="",0,AM485))</x:f>
      </x:c>
      <x:c r="AP485" s="56"/>
      <x:c r="AQ485" s="56" t="str">
        <x:f>IF(OR(AO485="",AP485=""),"",AO485-AP485)</x:f>
      </x:c>
      <x:c r="AR485" s="58" t="str">
        <x:f>IF(OR(AP485="",AP485=0,AQ485=""),"",AQ485/AP485)</x:f>
      </x:c>
      <x:c r="AS485" s="58"/>
      <x:c r="AT485" s="37"/>
      <x:c r="AU485" s="37"/>
      <x:c r="AV485" s="37"/>
      <x:c r="AW485" s="56"/>
      <x:c r="AX485" s="56"/>
      <x:c r="AY485" s="37"/>
      <x:c r="AZ485" s="37"/>
      <x:c r="BA485" s="37"/>
      <x:c r="BB485" s="37"/>
      <x:c r="BC485" s="37"/>
      <x:c r="BD485" s="60"/>
      <x:c r="BE485" s="60"/>
      <x:c r="BF485" s="37"/>
      <x:c r="BG485" s="37"/>
      <x:c r="BH485" s="37" t="str">
        <x:v>https://shop-ourkids.com/products/%D8%B9%D8%B1%D8%A8%D9%87-%D8%B7%D9%81%D9%84-%D9%85%D9%8A%D9%88%D8%B2-thunder</x:v>
      </x:c>
      <x:c r="BI485" s="37"/>
      <x:c r="BJ485" s="37" t="str">
        <x:v>لم يبدأ</x:v>
      </x:c>
      <x:c r="BK485" s="60" t="n">
        <x:v>46233</x:v>
      </x:c>
      <x:c r="BL485" s="60"/>
      <x:c r="BM485" s="60"/>
      <x:c r="BN485" s="62" t="str">
        <x:f>IF(BM485="","",(NOW()-BM485)*24)</x:f>
      </x:c>
      <x:c r="BO485" s="37" t="str">
        <x:f>IF(BM485="","لم يُرصد",IF(BT485&lt;&gt;TRUE,"غير نشط",IF(BP485="فشل","فشل حالي",IF(BN485&lt;=12,"حديث",IF(BN485&lt;=24,"متأخر","قديم")))))</x:f>
        <x:v>لم يُرصد</x:v>
      </x:c>
      <x:c r="BP485" s="37" t="str">
        <x:v>بانتظار رصد التقسيط</x:v>
      </x:c>
      <x:c r="BQ485" s="37" t="n">
        <x:v>0</x:v>
      </x:c>
      <x:c r="BR485" s="37"/>
      <x:c r="BS485" s="37"/>
      <x:c r="BT485" s="54" t="b">
        <x:v>1</x:v>
      </x:c>
      <x:c r="BU485" s="37" t="str">
        <x:v>مهمة جاهزة لأول رصد</x:v>
      </x:c>
      <x:c r="BV485" s="37" t="str"/>
      <x:c r="BW485" s="37" t="str">
        <x:v>الملفات المرفوعة لا تحتوي خطة تقسيط فعلية لهذا الربط؛ الصف مُنشأ كمهمة جمع.</x:v>
      </x:c>
      <x:c r="BX485" s="60" t="n">
        <x:v>46233</x:v>
      </x:c>
      <x:c r="BY485" s="60" t="n">
        <x:v>46233</x:v>
      </x:c>
    </x:row>
    <x:row r="486">
      <x:c r="A486" s="37" t="str">
        <x:v>مهمة جمع أولية</x:v>
      </x:c>
      <x:c r="B486" s="37" t="str">
        <x:v>INSTTASK-2ED450BB99AF</x:v>
      </x:c>
      <x:c r="C486" s="37" t="str">
        <x:v>VAR-52BFBF11B52027|EG-010|STORE|PENDING</x:v>
      </x:c>
      <x:c r="D486" s="37" t="str">
        <x:v>VAR-52BFBF11B52027|EG-010|STORE</x:v>
      </x:c>
      <x:c r="E486" s="37" t="str">
        <x:v>VAR-52BFBF11B52027</x:v>
      </x:c>
      <x:c r="F486" s="37" t="str">
        <x:v>MOD-E09B1E13C22D5D</x:v>
      </x:c>
      <x:c r="G486" s="37" t="str">
        <x:v>Joie Muze Travel System Stroller + infant carrier | 0–3 سنوات | Black</x:v>
      </x:c>
      <x:c r="H486" s="37" t="str">
        <x:v>الأطفال والأمومة</x:v>
      </x:c>
      <x:c r="I486" s="37" t="str">
        <x:v>أنظمة سفر للرضع</x:v>
      </x:c>
      <x:c r="J486" s="37" t="str">
        <x:v>Joie</x:v>
      </x:c>
      <x:c r="K486" s="37" t="str">
        <x:v>Muze Travel System</x:v>
      </x:c>
      <x:c r="L486" s="37" t="str">
        <x:v>Stroller + infant carrier</x:v>
      </x:c>
      <x:c r="M486" s="37"/>
      <x:c r="N486" s="37"/>
      <x:c r="O486" s="37" t="str">
        <x:v>Black</x:v>
      </x:c>
      <x:c r="P486" s="37"/>
      <x:c r="Q486" s="37"/>
      <x:c r="R486" s="37" t="str">
        <x:v>EG-010</x:v>
      </x:c>
      <x:c r="S486" s="37" t="str">
        <x:v>Hedeya</x:v>
      </x:c>
      <x:c r="T486" s="37" t="str">
        <x:v>A</x:v>
      </x:c>
      <x:c r="U486" s="37"/>
      <x:c r="V486" s="37"/>
      <x:c r="W486" s="37" t="str">
        <x:v>https://hedeya.com/products/muze-travel-system</x:v>
      </x:c>
      <x:c r="X486" s="37" t="str">
        <x:v>رابط منتج مباشر</x:v>
      </x:c>
      <x:c r="Y486" s="37"/>
      <x:c r="Z486" s="37"/>
      <x:c r="AA486" s="37"/>
      <x:c r="AB486" s="37"/>
      <x:c r="AC486" s="37"/>
      <x:c r="AD486" s="37"/>
      <x:c r="AE486" s="37"/>
      <x:c r="AF486" s="56"/>
      <x:c r="AG486" s="56"/>
      <x:c r="AH486" s="56"/>
      <x:c r="AI486" s="58"/>
      <x:c r="AJ486" s="56"/>
      <x:c r="AK486" s="56"/>
      <x:c r="AL486" s="56"/>
      <x:c r="AM486" s="56"/>
      <x:c r="AN486" s="56"/>
      <x:c r="AO486" s="56" t="str">
        <x:f>IF(OR(AF486="",AD486=""),"",AF486*AD486+IF(AG486="",0,AG486)+IF(AH486="",0,AH486)+IF(AJ486="",0,AJ486)+IF(AK486="",0,AK486)+IF(AL486="",0,AL486)+IF(AM486="",0,AM486))</x:f>
      </x:c>
      <x:c r="AP486" s="56"/>
      <x:c r="AQ486" s="56" t="str">
        <x:f>IF(OR(AO486="",AP486=""),"",AO486-AP486)</x:f>
      </x:c>
      <x:c r="AR486" s="58" t="str">
        <x:f>IF(OR(AP486="",AP486=0,AQ486=""),"",AQ486/AP486)</x:f>
      </x:c>
      <x:c r="AS486" s="58"/>
      <x:c r="AT486" s="37"/>
      <x:c r="AU486" s="37"/>
      <x:c r="AV486" s="37"/>
      <x:c r="AW486" s="56"/>
      <x:c r="AX486" s="56"/>
      <x:c r="AY486" s="37"/>
      <x:c r="AZ486" s="37"/>
      <x:c r="BA486" s="37"/>
      <x:c r="BB486" s="37"/>
      <x:c r="BC486" s="37"/>
      <x:c r="BD486" s="60"/>
      <x:c r="BE486" s="60"/>
      <x:c r="BF486" s="37"/>
      <x:c r="BG486" s="37"/>
      <x:c r="BH486" s="37" t="str">
        <x:v>https://hedeya.com/products/muze-travel-system</x:v>
      </x:c>
      <x:c r="BI486" s="37"/>
      <x:c r="BJ486" s="37" t="str">
        <x:v>لم يبدأ</x:v>
      </x:c>
      <x:c r="BK486" s="60" t="n">
        <x:v>46233</x:v>
      </x:c>
      <x:c r="BL486" s="60"/>
      <x:c r="BM486" s="60"/>
      <x:c r="BN486" s="62" t="str">
        <x:f>IF(BM486="","",(NOW()-BM486)*24)</x:f>
      </x:c>
      <x:c r="BO486" s="37" t="str">
        <x:f>IF(BM486="","لم يُرصد",IF(BT486&lt;&gt;TRUE,"غير نشط",IF(BP486="فشل","فشل حالي",IF(BN486&lt;=12,"حديث",IF(BN486&lt;=24,"متأخر","قديم")))))</x:f>
        <x:v>لم يُرصد</x:v>
      </x:c>
      <x:c r="BP486" s="37" t="str">
        <x:v>بانتظار رصد التقسيط</x:v>
      </x:c>
      <x:c r="BQ486" s="37" t="n">
        <x:v>0</x:v>
      </x:c>
      <x:c r="BR486" s="37"/>
      <x:c r="BS486" s="37"/>
      <x:c r="BT486" s="54" t="b">
        <x:v>1</x:v>
      </x:c>
      <x:c r="BU486" s="37" t="str">
        <x:v>مهمة جاهزة لأول رصد</x:v>
      </x:c>
      <x:c r="BV486" s="37" t="str"/>
      <x:c r="BW486" s="37" t="str">
        <x:v>الملفات المرفوعة لا تحتوي خطة تقسيط فعلية لهذا الربط؛ الصف مُنشأ كمهمة جمع.</x:v>
      </x:c>
      <x:c r="BX486" s="60" t="n">
        <x:v>46233</x:v>
      </x:c>
      <x:c r="BY486" s="60" t="n">
        <x:v>46233</x:v>
      </x:c>
    </x:row>
    <x:row r="487">
      <x:c r="A487" s="37" t="str">
        <x:v>مهمة جمع أولية</x:v>
      </x:c>
      <x:c r="B487" s="37" t="str">
        <x:v>INSTTASK-F0E014C1CD1C</x:v>
      </x:c>
      <x:c r="C487" s="37" t="str">
        <x:v>VAR-8704CE6245B86D|EG-010|STORE|PENDING</x:v>
      </x:c>
      <x:c r="D487" s="37" t="str">
        <x:v>VAR-8704CE6245B86D|EG-010|STORE</x:v>
      </x:c>
      <x:c r="E487" s="37" t="str">
        <x:v>VAR-8704CE6245B86D</x:v>
      </x:c>
      <x:c r="F487" s="37" t="str">
        <x:v>MOD-043E42A6275E15</x:v>
      </x:c>
      <x:c r="G487" s="37" t="str">
        <x:v>Chicco Natural Feeling Bottle Plastic / 250ml | 250 مل</x:v>
      </x:c>
      <x:c r="H487" s="37" t="str">
        <x:v>الأطفال والأمومة</x:v>
      </x:c>
      <x:c r="I487" s="37" t="str">
        <x:v>ببرونات وحلمات رضاعة</x:v>
      </x:c>
      <x:c r="J487" s="37" t="str">
        <x:v>Chicco</x:v>
      </x:c>
      <x:c r="K487" s="37" t="str">
        <x:v>Natural Feeling Bottle</x:v>
      </x:c>
      <x:c r="L487" s="37" t="str">
        <x:v>Plastic / 250ml</x:v>
      </x:c>
      <x:c r="M487" s="37"/>
      <x:c r="N487" s="37"/>
      <x:c r="O487" s="37"/>
      <x:c r="P487" s="37"/>
      <x:c r="Q487" s="37" t="str">
        <x:v>8058664153664</x:v>
      </x:c>
      <x:c r="R487" s="37" t="str">
        <x:v>EG-010</x:v>
      </x:c>
      <x:c r="S487" s="37" t="str">
        <x:v>Hedeya</x:v>
      </x:c>
      <x:c r="T487" s="37" t="str">
        <x:v>A</x:v>
      </x:c>
      <x:c r="U487" s="37"/>
      <x:c r="V487" s="37"/>
      <x:c r="W487" s="37" t="str">
        <x:v>https://hedeya.com/products/8058664153664-natural-feeling-bottle-250ml</x:v>
      </x:c>
      <x:c r="X487" s="37" t="str">
        <x:v>رابط منتج مباشر</x:v>
      </x:c>
      <x:c r="Y487" s="37"/>
      <x:c r="Z487" s="37"/>
      <x:c r="AA487" s="37"/>
      <x:c r="AB487" s="37"/>
      <x:c r="AC487" s="37"/>
      <x:c r="AD487" s="37"/>
      <x:c r="AE487" s="37"/>
      <x:c r="AF487" s="56"/>
      <x:c r="AG487" s="56"/>
      <x:c r="AH487" s="56"/>
      <x:c r="AI487" s="58"/>
      <x:c r="AJ487" s="56"/>
      <x:c r="AK487" s="56"/>
      <x:c r="AL487" s="56"/>
      <x:c r="AM487" s="56"/>
      <x:c r="AN487" s="56"/>
      <x:c r="AO487" s="56" t="str">
        <x:f>IF(OR(AF487="",AD487=""),"",AF487*AD487+IF(AG487="",0,AG487)+IF(AH487="",0,AH487)+IF(AJ487="",0,AJ487)+IF(AK487="",0,AK487)+IF(AL487="",0,AL487)+IF(AM487="",0,AM487))</x:f>
      </x:c>
      <x:c r="AP487" s="56"/>
      <x:c r="AQ487" s="56" t="str">
        <x:f>IF(OR(AO487="",AP487=""),"",AO487-AP487)</x:f>
      </x:c>
      <x:c r="AR487" s="58" t="str">
        <x:f>IF(OR(AP487="",AP487=0,AQ487=""),"",AQ487/AP487)</x:f>
      </x:c>
      <x:c r="AS487" s="58"/>
      <x:c r="AT487" s="37"/>
      <x:c r="AU487" s="37"/>
      <x:c r="AV487" s="37"/>
      <x:c r="AW487" s="56"/>
      <x:c r="AX487" s="56"/>
      <x:c r="AY487" s="37"/>
      <x:c r="AZ487" s="37"/>
      <x:c r="BA487" s="37"/>
      <x:c r="BB487" s="37"/>
      <x:c r="BC487" s="37"/>
      <x:c r="BD487" s="60"/>
      <x:c r="BE487" s="60"/>
      <x:c r="BF487" s="37"/>
      <x:c r="BG487" s="37"/>
      <x:c r="BH487" s="37" t="str">
        <x:v>https://hedeya.com/products/8058664153664-natural-feeling-bottle-250ml</x:v>
      </x:c>
      <x:c r="BI487" s="37"/>
      <x:c r="BJ487" s="37" t="str">
        <x:v>لم يبدأ</x:v>
      </x:c>
      <x:c r="BK487" s="60" t="n">
        <x:v>46233</x:v>
      </x:c>
      <x:c r="BL487" s="60"/>
      <x:c r="BM487" s="60"/>
      <x:c r="BN487" s="62" t="str">
        <x:f>IF(BM487="","",(NOW()-BM487)*24)</x:f>
      </x:c>
      <x:c r="BO487" s="37" t="str">
        <x:f>IF(BM487="","لم يُرصد",IF(BT487&lt;&gt;TRUE,"غير نشط",IF(BP487="فشل","فشل حالي",IF(BN487&lt;=12,"حديث",IF(BN487&lt;=24,"متأخر","قديم")))))</x:f>
        <x:v>لم يُرصد</x:v>
      </x:c>
      <x:c r="BP487" s="37" t="str">
        <x:v>بانتظار رصد التقسيط</x:v>
      </x:c>
      <x:c r="BQ487" s="37" t="n">
        <x:v>0</x:v>
      </x:c>
      <x:c r="BR487" s="37"/>
      <x:c r="BS487" s="37"/>
      <x:c r="BT487" s="54" t="b">
        <x:v>1</x:v>
      </x:c>
      <x:c r="BU487" s="37" t="str">
        <x:v>مهمة جاهزة لأول رصد</x:v>
      </x:c>
      <x:c r="BV487" s="37" t="str"/>
      <x:c r="BW487" s="37" t="str">
        <x:v>الملفات المرفوعة لا تحتوي خطة تقسيط فعلية لهذا الربط؛ الصف مُنشأ كمهمة جمع.</x:v>
      </x:c>
      <x:c r="BX487" s="60" t="n">
        <x:v>46233</x:v>
      </x:c>
      <x:c r="BY487" s="60" t="n">
        <x:v>46233</x:v>
      </x:c>
    </x:row>
    <x:row r="488">
      <x:c r="A488" s="37" t="str">
        <x:v>مهمة جمع أولية</x:v>
      </x:c>
      <x:c r="B488" s="37" t="str">
        <x:v>INSTTASK-6874254E640A</x:v>
      </x:c>
      <x:c r="C488" s="37" t="str">
        <x:v>VAR-A2FC7F7D857A4D|EG-010|STORE|PENDING</x:v>
      </x:c>
      <x:c r="D488" s="37" t="str">
        <x:v>VAR-A2FC7F7D857A4D|EG-010|STORE</x:v>
      </x:c>
      <x:c r="E488" s="37" t="str">
        <x:v>VAR-A2FC7F7D857A4D</x:v>
      </x:c>
      <x:c r="F488" s="37" t="str">
        <x:v>MOD-043E42A6275E15</x:v>
      </x:c>
      <x:c r="G488" s="37" t="str">
        <x:v>Chicco Natural Feeling Bottle Plastic / free flow | 150 مل / 0+ شهر</x:v>
      </x:c>
      <x:c r="H488" s="37" t="str">
        <x:v>الأطفال والأمومة</x:v>
      </x:c>
      <x:c r="I488" s="37" t="str">
        <x:v>ببرونات وحلمات رضاعة</x:v>
      </x:c>
      <x:c r="J488" s="37" t="str">
        <x:v>Chicco</x:v>
      </x:c>
      <x:c r="K488" s="37" t="str">
        <x:v>Natural Feeling Bottle</x:v>
      </x:c>
      <x:c r="L488" s="37" t="str">
        <x:v>Plastic / free flow</x:v>
      </x:c>
      <x:c r="M488" s="37"/>
      <x:c r="N488" s="37"/>
      <x:c r="O488" s="37"/>
      <x:c r="P488" s="37"/>
      <x:c r="Q488" s="37" t="str">
        <x:v>8058664153657</x:v>
      </x:c>
      <x:c r="R488" s="37" t="str">
        <x:v>EG-010</x:v>
      </x:c>
      <x:c r="S488" s="37" t="str">
        <x:v>Hedeya</x:v>
      </x:c>
      <x:c r="T488" s="37" t="str">
        <x:v>A</x:v>
      </x:c>
      <x:c r="U488" s="37"/>
      <x:c r="V488" s="37"/>
      <x:c r="W488" s="37" t="str">
        <x:v>https://hedeya.com/products/8058664153657-natural-feeling-bottle-150ml</x:v>
      </x:c>
      <x:c r="X488" s="37" t="str">
        <x:v>رابط منتج مباشر</x:v>
      </x:c>
      <x:c r="Y488" s="37"/>
      <x:c r="Z488" s="37"/>
      <x:c r="AA488" s="37"/>
      <x:c r="AB488" s="37"/>
      <x:c r="AC488" s="37"/>
      <x:c r="AD488" s="37"/>
      <x:c r="AE488" s="37"/>
      <x:c r="AF488" s="56"/>
      <x:c r="AG488" s="56"/>
      <x:c r="AH488" s="56"/>
      <x:c r="AI488" s="58"/>
      <x:c r="AJ488" s="56"/>
      <x:c r="AK488" s="56"/>
      <x:c r="AL488" s="56"/>
      <x:c r="AM488" s="56"/>
      <x:c r="AN488" s="56"/>
      <x:c r="AO488" s="56" t="str">
        <x:f>IF(OR(AF488="",AD488=""),"",AF488*AD488+IF(AG488="",0,AG488)+IF(AH488="",0,AH488)+IF(AJ488="",0,AJ488)+IF(AK488="",0,AK488)+IF(AL488="",0,AL488)+IF(AM488="",0,AM488))</x:f>
      </x:c>
      <x:c r="AP488" s="56"/>
      <x:c r="AQ488" s="56" t="str">
        <x:f>IF(OR(AO488="",AP488=""),"",AO488-AP488)</x:f>
      </x:c>
      <x:c r="AR488" s="58" t="str">
        <x:f>IF(OR(AP488="",AP488=0,AQ488=""),"",AQ488/AP488)</x:f>
      </x:c>
      <x:c r="AS488" s="58"/>
      <x:c r="AT488" s="37"/>
      <x:c r="AU488" s="37"/>
      <x:c r="AV488" s="37"/>
      <x:c r="AW488" s="56"/>
      <x:c r="AX488" s="56"/>
      <x:c r="AY488" s="37"/>
      <x:c r="AZ488" s="37"/>
      <x:c r="BA488" s="37"/>
      <x:c r="BB488" s="37"/>
      <x:c r="BC488" s="37"/>
      <x:c r="BD488" s="60"/>
      <x:c r="BE488" s="60"/>
      <x:c r="BF488" s="37"/>
      <x:c r="BG488" s="37"/>
      <x:c r="BH488" s="37" t="str">
        <x:v>https://hedeya.com/products/8058664153657-natural-feeling-bottle-150ml</x:v>
      </x:c>
      <x:c r="BI488" s="37"/>
      <x:c r="BJ488" s="37" t="str">
        <x:v>لم يبدأ</x:v>
      </x:c>
      <x:c r="BK488" s="60" t="n">
        <x:v>46233</x:v>
      </x:c>
      <x:c r="BL488" s="60"/>
      <x:c r="BM488" s="60"/>
      <x:c r="BN488" s="62" t="str">
        <x:f>IF(BM488="","",(NOW()-BM488)*24)</x:f>
      </x:c>
      <x:c r="BO488" s="37" t="str">
        <x:f>IF(BM488="","لم يُرصد",IF(BT488&lt;&gt;TRUE,"غير نشط",IF(BP488="فشل","فشل حالي",IF(BN488&lt;=12,"حديث",IF(BN488&lt;=24,"متأخر","قديم")))))</x:f>
        <x:v>لم يُرصد</x:v>
      </x:c>
      <x:c r="BP488" s="37" t="str">
        <x:v>بانتظار رصد التقسيط</x:v>
      </x:c>
      <x:c r="BQ488" s="37" t="n">
        <x:v>0</x:v>
      </x:c>
      <x:c r="BR488" s="37"/>
      <x:c r="BS488" s="37"/>
      <x:c r="BT488" s="54" t="b">
        <x:v>1</x:v>
      </x:c>
      <x:c r="BU488" s="37" t="str">
        <x:v>مهمة جاهزة لأول رصد</x:v>
      </x:c>
      <x:c r="BV488" s="37" t="str"/>
      <x:c r="BW488" s="37" t="str">
        <x:v>الملفات المرفوعة لا تحتوي خطة تقسيط فعلية لهذا الربط؛ الصف مُنشأ كمهمة جمع.</x:v>
      </x:c>
      <x:c r="BX488" s="60" t="n">
        <x:v>46233</x:v>
      </x:c>
      <x:c r="BY488" s="60" t="n">
        <x:v>46233</x:v>
      </x:c>
    </x:row>
    <x:row r="489">
      <x:c r="A489" s="37" t="str">
        <x:v>مهمة جمع أولية</x:v>
      </x:c>
      <x:c r="B489" s="37" t="str">
        <x:v>INSTTASK-922FB67F9219</x:v>
      </x:c>
      <x:c r="C489" s="37" t="str">
        <x:v>VAR-EBA8E25E4F4ABD|EG-010|STORE|PENDING</x:v>
      </x:c>
      <x:c r="D489" s="37" t="str">
        <x:v>VAR-EBA8E25E4F4ABD|EG-010|STORE</x:v>
      </x:c>
      <x:c r="E489" s="37" t="str">
        <x:v>VAR-EBA8E25E4F4ABD</x:v>
      </x:c>
      <x:c r="F489" s="37" t="str">
        <x:v>MOD-043E42A6275E15</x:v>
      </x:c>
      <x:c r="G489" s="37" t="str">
        <x:v>Chicco Natural Feeling Bottle Slow Flow | 150 مل / 0+ شهر</x:v>
      </x:c>
      <x:c r="H489" s="37" t="str">
        <x:v>الأطفال والأمومة</x:v>
      </x:c>
      <x:c r="I489" s="37" t="str">
        <x:v>ببرونات وحلمات رضاعة</x:v>
      </x:c>
      <x:c r="J489" s="37" t="str">
        <x:v>Chicco</x:v>
      </x:c>
      <x:c r="K489" s="37" t="str">
        <x:v>Natural Feeling Bottle</x:v>
      </x:c>
      <x:c r="L489" s="37" t="str">
        <x:v>Slow Flow</x:v>
      </x:c>
      <x:c r="M489" s="37"/>
      <x:c r="N489" s="37"/>
      <x:c r="O489" s="37"/>
      <x:c r="P489" s="37"/>
      <x:c r="Q489" s="37" t="str">
        <x:v>8058664153619</x:v>
      </x:c>
      <x:c r="R489" s="37" t="str">
        <x:v>EG-010</x:v>
      </x:c>
      <x:c r="S489" s="37" t="str">
        <x:v>Hedeya</x:v>
      </x:c>
      <x:c r="T489" s="37" t="str">
        <x:v>A</x:v>
      </x:c>
      <x:c r="U489" s="37"/>
      <x:c r="V489" s="37"/>
      <x:c r="W489" s="37" t="str">
        <x:v>https://hedeya.com/products/8058664153619-naturalfeeling-slow-flow-150ml</x:v>
      </x:c>
      <x:c r="X489" s="37" t="str">
        <x:v>رابط منتج مباشر</x:v>
      </x:c>
      <x:c r="Y489" s="37"/>
      <x:c r="Z489" s="37"/>
      <x:c r="AA489" s="37"/>
      <x:c r="AB489" s="37"/>
      <x:c r="AC489" s="37"/>
      <x:c r="AD489" s="37"/>
      <x:c r="AE489" s="37"/>
      <x:c r="AF489" s="56"/>
      <x:c r="AG489" s="56"/>
      <x:c r="AH489" s="56"/>
      <x:c r="AI489" s="58"/>
      <x:c r="AJ489" s="56"/>
      <x:c r="AK489" s="56"/>
      <x:c r="AL489" s="56"/>
      <x:c r="AM489" s="56"/>
      <x:c r="AN489" s="56"/>
      <x:c r="AO489" s="56" t="str">
        <x:f>IF(OR(AF489="",AD489=""),"",AF489*AD489+IF(AG489="",0,AG489)+IF(AH489="",0,AH489)+IF(AJ489="",0,AJ489)+IF(AK489="",0,AK489)+IF(AL489="",0,AL489)+IF(AM489="",0,AM489))</x:f>
      </x:c>
      <x:c r="AP489" s="56"/>
      <x:c r="AQ489" s="56" t="str">
        <x:f>IF(OR(AO489="",AP489=""),"",AO489-AP489)</x:f>
      </x:c>
      <x:c r="AR489" s="58" t="str">
        <x:f>IF(OR(AP489="",AP489=0,AQ489=""),"",AQ489/AP489)</x:f>
      </x:c>
      <x:c r="AS489" s="58"/>
      <x:c r="AT489" s="37"/>
      <x:c r="AU489" s="37"/>
      <x:c r="AV489" s="37"/>
      <x:c r="AW489" s="56"/>
      <x:c r="AX489" s="56"/>
      <x:c r="AY489" s="37"/>
      <x:c r="AZ489" s="37"/>
      <x:c r="BA489" s="37"/>
      <x:c r="BB489" s="37"/>
      <x:c r="BC489" s="37"/>
      <x:c r="BD489" s="60"/>
      <x:c r="BE489" s="60"/>
      <x:c r="BF489" s="37"/>
      <x:c r="BG489" s="37"/>
      <x:c r="BH489" s="37" t="str">
        <x:v>https://hedeya.com/products/8058664153619-naturalfeeling-slow-flow-150ml</x:v>
      </x:c>
      <x:c r="BI489" s="37"/>
      <x:c r="BJ489" s="37" t="str">
        <x:v>لم يبدأ</x:v>
      </x:c>
      <x:c r="BK489" s="60" t="n">
        <x:v>46233</x:v>
      </x:c>
      <x:c r="BL489" s="60"/>
      <x:c r="BM489" s="60"/>
      <x:c r="BN489" s="62" t="str">
        <x:f>IF(BM489="","",(NOW()-BM489)*24)</x:f>
      </x:c>
      <x:c r="BO489" s="37" t="str">
        <x:f>IF(BM489="","لم يُرصد",IF(BT489&lt;&gt;TRUE,"غير نشط",IF(BP489="فشل","فشل حالي",IF(BN489&lt;=12,"حديث",IF(BN489&lt;=24,"متأخر","قديم")))))</x:f>
        <x:v>لم يُرصد</x:v>
      </x:c>
      <x:c r="BP489" s="37" t="str">
        <x:v>بانتظار رصد التقسيط</x:v>
      </x:c>
      <x:c r="BQ489" s="37" t="n">
        <x:v>0</x:v>
      </x:c>
      <x:c r="BR489" s="37"/>
      <x:c r="BS489" s="37"/>
      <x:c r="BT489" s="54" t="b">
        <x:v>1</x:v>
      </x:c>
      <x:c r="BU489" s="37" t="str">
        <x:v>مهمة جاهزة لأول رصد</x:v>
      </x:c>
      <x:c r="BV489" s="37" t="str"/>
      <x:c r="BW489" s="37" t="str">
        <x:v>الملفات المرفوعة لا تحتوي خطة تقسيط فعلية لهذا الربط؛ الصف مُنشأ كمهمة جمع.</x:v>
      </x:c>
      <x:c r="BX489" s="60" t="n">
        <x:v>46233</x:v>
      </x:c>
      <x:c r="BY489" s="60" t="n">
        <x:v>46233</x:v>
      </x:c>
    </x:row>
    <x:row r="490">
      <x:c r="A490" s="37" t="str">
        <x:v>مهمة جمع أولية</x:v>
      </x:c>
      <x:c r="B490" s="37" t="str">
        <x:v>INSTTASK-A319F412C732</x:v>
      </x:c>
      <x:c r="C490" s="37" t="str">
        <x:v>VAR-1285513A1FF1B6|EG-010|STORE|PENDING</x:v>
      </x:c>
      <x:c r="D490" s="37" t="str">
        <x:v>VAR-1285513A1FF1B6|EG-010|STORE</x:v>
      </x:c>
      <x:c r="E490" s="37" t="str">
        <x:v>VAR-1285513A1FF1B6</x:v>
      </x:c>
      <x:c r="F490" s="37" t="str">
        <x:v>MOD-9B744D972C0513</x:v>
      </x:c>
      <x:c r="G490" s="37" t="str">
        <x:v>Chicco Natural Feeling Glass Bottle Glass / 150ml | 150 مل / حديث الولادة</x:v>
      </x:c>
      <x:c r="H490" s="37" t="str">
        <x:v>الأطفال والأمومة</x:v>
      </x:c>
      <x:c r="I490" s="37" t="str">
        <x:v>ببرونات وحلمات رضاعة</x:v>
      </x:c>
      <x:c r="J490" s="37" t="str">
        <x:v>Chicco</x:v>
      </x:c>
      <x:c r="K490" s="37" t="str">
        <x:v>Natural Feeling Glass Bottle</x:v>
      </x:c>
      <x:c r="L490" s="37" t="str">
        <x:v>Glass / 150ml</x:v>
      </x:c>
      <x:c r="M490" s="37"/>
      <x:c r="N490" s="37"/>
      <x:c r="O490" s="37"/>
      <x:c r="P490" s="37"/>
      <x:c r="Q490" s="37" t="str">
        <x:v>8058664153459</x:v>
      </x:c>
      <x:c r="R490" s="37" t="str">
        <x:v>EG-010</x:v>
      </x:c>
      <x:c r="S490" s="37" t="str">
        <x:v>Hedeya</x:v>
      </x:c>
      <x:c r="T490" s="37" t="str">
        <x:v>A</x:v>
      </x:c>
      <x:c r="U490" s="37"/>
      <x:c r="V490" s="37"/>
      <x:c r="W490" s="37" t="str">
        <x:v>https://hedeya.com/products/8058664153459-natural-feeling-glass-bottle</x:v>
      </x:c>
      <x:c r="X490" s="37" t="str">
        <x:v>رابط منتج مباشر</x:v>
      </x:c>
      <x:c r="Y490" s="37"/>
      <x:c r="Z490" s="37"/>
      <x:c r="AA490" s="37"/>
      <x:c r="AB490" s="37"/>
      <x:c r="AC490" s="37"/>
      <x:c r="AD490" s="37"/>
      <x:c r="AE490" s="37"/>
      <x:c r="AF490" s="56"/>
      <x:c r="AG490" s="56"/>
      <x:c r="AH490" s="56"/>
      <x:c r="AI490" s="58"/>
      <x:c r="AJ490" s="56"/>
      <x:c r="AK490" s="56"/>
      <x:c r="AL490" s="56"/>
      <x:c r="AM490" s="56"/>
      <x:c r="AN490" s="56"/>
      <x:c r="AO490" s="56" t="str">
        <x:f>IF(OR(AF490="",AD490=""),"",AF490*AD490+IF(AG490="",0,AG490)+IF(AH490="",0,AH490)+IF(AJ490="",0,AJ490)+IF(AK490="",0,AK490)+IF(AL490="",0,AL490)+IF(AM490="",0,AM490))</x:f>
      </x:c>
      <x:c r="AP490" s="56"/>
      <x:c r="AQ490" s="56" t="str">
        <x:f>IF(OR(AO490="",AP490=""),"",AO490-AP490)</x:f>
      </x:c>
      <x:c r="AR490" s="58" t="str">
        <x:f>IF(OR(AP490="",AP490=0,AQ490=""),"",AQ490/AP490)</x:f>
      </x:c>
      <x:c r="AS490" s="58"/>
      <x:c r="AT490" s="37"/>
      <x:c r="AU490" s="37"/>
      <x:c r="AV490" s="37"/>
      <x:c r="AW490" s="56"/>
      <x:c r="AX490" s="56"/>
      <x:c r="AY490" s="37"/>
      <x:c r="AZ490" s="37"/>
      <x:c r="BA490" s="37"/>
      <x:c r="BB490" s="37"/>
      <x:c r="BC490" s="37"/>
      <x:c r="BD490" s="60"/>
      <x:c r="BE490" s="60"/>
      <x:c r="BF490" s="37"/>
      <x:c r="BG490" s="37"/>
      <x:c r="BH490" s="37" t="str">
        <x:v>https://hedeya.com/products/8058664153459-natural-feeling-glass-bottle</x:v>
      </x:c>
      <x:c r="BI490" s="37"/>
      <x:c r="BJ490" s="37" t="str">
        <x:v>لم يبدأ</x:v>
      </x:c>
      <x:c r="BK490" s="60" t="n">
        <x:v>46233</x:v>
      </x:c>
      <x:c r="BL490" s="60"/>
      <x:c r="BM490" s="60"/>
      <x:c r="BN490" s="62" t="str">
        <x:f>IF(BM490="","",(NOW()-BM490)*24)</x:f>
      </x:c>
      <x:c r="BO490" s="37" t="str">
        <x:f>IF(BM490="","لم يُرصد",IF(BT490&lt;&gt;TRUE,"غير نشط",IF(BP490="فشل","فشل حالي",IF(BN490&lt;=12,"حديث",IF(BN490&lt;=24,"متأخر","قديم")))))</x:f>
        <x:v>لم يُرصد</x:v>
      </x:c>
      <x:c r="BP490" s="37" t="str">
        <x:v>بانتظار رصد التقسيط</x:v>
      </x:c>
      <x:c r="BQ490" s="37" t="n">
        <x:v>0</x:v>
      </x:c>
      <x:c r="BR490" s="37"/>
      <x:c r="BS490" s="37"/>
      <x:c r="BT490" s="54" t="b">
        <x:v>1</x:v>
      </x:c>
      <x:c r="BU490" s="37" t="str">
        <x:v>مهمة جاهزة لأول رصد</x:v>
      </x:c>
      <x:c r="BV490" s="37" t="str"/>
      <x:c r="BW490" s="37" t="str">
        <x:v>الملفات المرفوعة لا تحتوي خطة تقسيط فعلية لهذا الربط؛ الصف مُنشأ كمهمة جمع.</x:v>
      </x:c>
      <x:c r="BX490" s="60" t="n">
        <x:v>46233</x:v>
      </x:c>
      <x:c r="BY490" s="60" t="n">
        <x:v>46233</x:v>
      </x:c>
    </x:row>
    <x:row r="491">
      <x:c r="A491" s="37" t="str">
        <x:v>مهمة جمع أولية</x:v>
      </x:c>
      <x:c r="B491" s="37" t="str">
        <x:v>INSTTASK-463130B8565F</x:v>
      </x:c>
      <x:c r="C491" s="37" t="str">
        <x:v>VAR-CC6B91DA32E041|EG-010|STORE|PENDING</x:v>
      </x:c>
      <x:c r="D491" s="37" t="str">
        <x:v>VAR-CC6B91DA32E041|EG-010|STORE</x:v>
      </x:c>
      <x:c r="E491" s="37" t="str">
        <x:v>VAR-CC6B91DA32E041</x:v>
      </x:c>
      <x:c r="F491" s="37" t="str">
        <x:v>MOD-9B744D972C0513</x:v>
      </x:c>
      <x:c r="G491" s="37" t="str">
        <x:v>Chicco Natural Feeling Glass Bottle Glass / 250ml | 250 مل</x:v>
      </x:c>
      <x:c r="H491" s="37" t="str">
        <x:v>الأطفال والأمومة</x:v>
      </x:c>
      <x:c r="I491" s="37" t="str">
        <x:v>ببرونات وحلمات رضاعة</x:v>
      </x:c>
      <x:c r="J491" s="37" t="str">
        <x:v>Chicco</x:v>
      </x:c>
      <x:c r="K491" s="37" t="str">
        <x:v>Natural Feeling Glass Bottle</x:v>
      </x:c>
      <x:c r="L491" s="37" t="str">
        <x:v>Glass / 250ml</x:v>
      </x:c>
      <x:c r="M491" s="37"/>
      <x:c r="N491" s="37"/>
      <x:c r="O491" s="37"/>
      <x:c r="P491" s="37"/>
      <x:c r="Q491" s="37" t="str">
        <x:v>8058664153466</x:v>
      </x:c>
      <x:c r="R491" s="37" t="str">
        <x:v>EG-010</x:v>
      </x:c>
      <x:c r="S491" s="37" t="str">
        <x:v>Hedeya</x:v>
      </x:c>
      <x:c r="T491" s="37" t="str">
        <x:v>A</x:v>
      </x:c>
      <x:c r="U491" s="37"/>
      <x:c r="V491" s="37"/>
      <x:c r="W491" s="37" t="str">
        <x:v>https://hedeya.com/products/8058664153466-natural-feeling-glass-bottle-250ml</x:v>
      </x:c>
      <x:c r="X491" s="37" t="str">
        <x:v>رابط منتج مباشر</x:v>
      </x:c>
      <x:c r="Y491" s="37"/>
      <x:c r="Z491" s="37"/>
      <x:c r="AA491" s="37"/>
      <x:c r="AB491" s="37"/>
      <x:c r="AC491" s="37"/>
      <x:c r="AD491" s="37"/>
      <x:c r="AE491" s="37"/>
      <x:c r="AF491" s="56"/>
      <x:c r="AG491" s="56"/>
      <x:c r="AH491" s="56"/>
      <x:c r="AI491" s="58"/>
      <x:c r="AJ491" s="56"/>
      <x:c r="AK491" s="56"/>
      <x:c r="AL491" s="56"/>
      <x:c r="AM491" s="56"/>
      <x:c r="AN491" s="56"/>
      <x:c r="AO491" s="56" t="str">
        <x:f>IF(OR(AF491="",AD491=""),"",AF491*AD491+IF(AG491="",0,AG491)+IF(AH491="",0,AH491)+IF(AJ491="",0,AJ491)+IF(AK491="",0,AK491)+IF(AL491="",0,AL491)+IF(AM491="",0,AM491))</x:f>
      </x:c>
      <x:c r="AP491" s="56"/>
      <x:c r="AQ491" s="56" t="str">
        <x:f>IF(OR(AO491="",AP491=""),"",AO491-AP491)</x:f>
      </x:c>
      <x:c r="AR491" s="58" t="str">
        <x:f>IF(OR(AP491="",AP491=0,AQ491=""),"",AQ491/AP491)</x:f>
      </x:c>
      <x:c r="AS491" s="58"/>
      <x:c r="AT491" s="37"/>
      <x:c r="AU491" s="37"/>
      <x:c r="AV491" s="37"/>
      <x:c r="AW491" s="56"/>
      <x:c r="AX491" s="56"/>
      <x:c r="AY491" s="37"/>
      <x:c r="AZ491" s="37"/>
      <x:c r="BA491" s="37"/>
      <x:c r="BB491" s="37"/>
      <x:c r="BC491" s="37"/>
      <x:c r="BD491" s="60"/>
      <x:c r="BE491" s="60"/>
      <x:c r="BF491" s="37"/>
      <x:c r="BG491" s="37"/>
      <x:c r="BH491" s="37" t="str">
        <x:v>https://hedeya.com/products/8058664153466-natural-feeling-glass-bottle-250ml</x:v>
      </x:c>
      <x:c r="BI491" s="37"/>
      <x:c r="BJ491" s="37" t="str">
        <x:v>لم يبدأ</x:v>
      </x:c>
      <x:c r="BK491" s="60" t="n">
        <x:v>46233</x:v>
      </x:c>
      <x:c r="BL491" s="60"/>
      <x:c r="BM491" s="60"/>
      <x:c r="BN491" s="62" t="str">
        <x:f>IF(BM491="","",(NOW()-BM491)*24)</x:f>
      </x:c>
      <x:c r="BO491" s="37" t="str">
        <x:f>IF(BM491="","لم يُرصد",IF(BT491&lt;&gt;TRUE,"غير نشط",IF(BP491="فشل","فشل حالي",IF(BN491&lt;=12,"حديث",IF(BN491&lt;=24,"متأخر","قديم")))))</x:f>
        <x:v>لم يُرصد</x:v>
      </x:c>
      <x:c r="BP491" s="37" t="str">
        <x:v>بانتظار رصد التقسيط</x:v>
      </x:c>
      <x:c r="BQ491" s="37" t="n">
        <x:v>0</x:v>
      </x:c>
      <x:c r="BR491" s="37"/>
      <x:c r="BS491" s="37"/>
      <x:c r="BT491" s="54" t="b">
        <x:v>1</x:v>
      </x:c>
      <x:c r="BU491" s="37" t="str">
        <x:v>مهمة جاهزة لأول رصد</x:v>
      </x:c>
      <x:c r="BV491" s="37" t="str"/>
      <x:c r="BW491" s="37" t="str">
        <x:v>الملفات المرفوعة لا تحتوي خطة تقسيط فعلية لهذا الربط؛ الصف مُنشأ كمهمة جمع.</x:v>
      </x:c>
      <x:c r="BX491" s="60" t="n">
        <x:v>46233</x:v>
      </x:c>
      <x:c r="BY491" s="60" t="n">
        <x:v>46233</x:v>
      </x:c>
    </x:row>
    <x:row r="492">
      <x:c r="A492" s="37" t="str">
        <x:v>مهمة جمع أولية</x:v>
      </x:c>
      <x:c r="B492" s="37" t="str">
        <x:v>INSTTASK-4D75FA5FE8C4</x:v>
      </x:c>
      <x:c r="C492" s="37" t="str">
        <x:v>VAR-CF0FE7437E8081|EG-010|STORE|PENDING</x:v>
      </x:c>
      <x:c r="D492" s="37" t="str">
        <x:v>VAR-CF0FE7437E8081|EG-010|STORE</x:v>
      </x:c>
      <x:c r="E492" s="37" t="str">
        <x:v>VAR-CF0FE7437E8081</x:v>
      </x:c>
      <x:c r="F492" s="37" t="str">
        <x:v>MOD-5A4B6D060905D3</x:v>
      </x:c>
      <x:c r="G492" s="37" t="str">
        <x:v>Philips Avent Anti-Colic Bottle Integrated anti-colic valve | 330 مل</x:v>
      </x:c>
      <x:c r="H492" s="37" t="str">
        <x:v>الأطفال والأمومة</x:v>
      </x:c>
      <x:c r="I492" s="37" t="str">
        <x:v>ببرونات وحلمات رضاعة</x:v>
      </x:c>
      <x:c r="J492" s="37" t="str">
        <x:v>Philips Avent</x:v>
      </x:c>
      <x:c r="K492" s="37" t="str">
        <x:v>Anti-Colic Bottle</x:v>
      </x:c>
      <x:c r="L492" s="37" t="str">
        <x:v>Integrated anti-colic valve</x:v>
      </x:c>
      <x:c r="M492" s="37"/>
      <x:c r="N492" s="37"/>
      <x:c r="O492" s="37"/>
      <x:c r="P492" s="37"/>
      <x:c r="Q492" s="37" t="str">
        <x:v>8710103868743</x:v>
      </x:c>
      <x:c r="R492" s="37" t="str">
        <x:v>EG-010</x:v>
      </x:c>
      <x:c r="S492" s="37" t="str">
        <x:v>Hedeya</x:v>
      </x:c>
      <x:c r="T492" s="37" t="str">
        <x:v>A</x:v>
      </x:c>
      <x:c r="U492" s="37"/>
      <x:c r="V492" s="37"/>
      <x:c r="W492" s="37" t="str">
        <x:v>https://hedeya.com/products/8710103868743-anti-colic-bottle-330ml</x:v>
      </x:c>
      <x:c r="X492" s="37" t="str">
        <x:v>رابط منتج مباشر</x:v>
      </x:c>
      <x:c r="Y492" s="37"/>
      <x:c r="Z492" s="37"/>
      <x:c r="AA492" s="37"/>
      <x:c r="AB492" s="37"/>
      <x:c r="AC492" s="37"/>
      <x:c r="AD492" s="37"/>
      <x:c r="AE492" s="37"/>
      <x:c r="AF492" s="56"/>
      <x:c r="AG492" s="56"/>
      <x:c r="AH492" s="56"/>
      <x:c r="AI492" s="58"/>
      <x:c r="AJ492" s="56"/>
      <x:c r="AK492" s="56"/>
      <x:c r="AL492" s="56"/>
      <x:c r="AM492" s="56"/>
      <x:c r="AN492" s="56"/>
      <x:c r="AO492" s="56" t="str">
        <x:f>IF(OR(AF492="",AD492=""),"",AF492*AD492+IF(AG492="",0,AG492)+IF(AH492="",0,AH492)+IF(AJ492="",0,AJ492)+IF(AK492="",0,AK492)+IF(AL492="",0,AL492)+IF(AM492="",0,AM492))</x:f>
      </x:c>
      <x:c r="AP492" s="56"/>
      <x:c r="AQ492" s="56" t="str">
        <x:f>IF(OR(AO492="",AP492=""),"",AO492-AP492)</x:f>
      </x:c>
      <x:c r="AR492" s="58" t="str">
        <x:f>IF(OR(AP492="",AP492=0,AQ492=""),"",AQ492/AP492)</x:f>
      </x:c>
      <x:c r="AS492" s="58"/>
      <x:c r="AT492" s="37"/>
      <x:c r="AU492" s="37"/>
      <x:c r="AV492" s="37"/>
      <x:c r="AW492" s="56"/>
      <x:c r="AX492" s="56"/>
      <x:c r="AY492" s="37"/>
      <x:c r="AZ492" s="37"/>
      <x:c r="BA492" s="37"/>
      <x:c r="BB492" s="37"/>
      <x:c r="BC492" s="37"/>
      <x:c r="BD492" s="60"/>
      <x:c r="BE492" s="60"/>
      <x:c r="BF492" s="37"/>
      <x:c r="BG492" s="37"/>
      <x:c r="BH492" s="37" t="str">
        <x:v>https://hedeya.com/products/8710103868743-anti-colic-bottle-330ml</x:v>
      </x:c>
      <x:c r="BI492" s="37"/>
      <x:c r="BJ492" s="37" t="str">
        <x:v>لم يبدأ</x:v>
      </x:c>
      <x:c r="BK492" s="60" t="n">
        <x:v>46233</x:v>
      </x:c>
      <x:c r="BL492" s="60"/>
      <x:c r="BM492" s="60"/>
      <x:c r="BN492" s="62" t="str">
        <x:f>IF(BM492="","",(NOW()-BM492)*24)</x:f>
      </x:c>
      <x:c r="BO492" s="37" t="str">
        <x:f>IF(BM492="","لم يُرصد",IF(BT492&lt;&gt;TRUE,"غير نشط",IF(BP492="فشل","فشل حالي",IF(BN492&lt;=12,"حديث",IF(BN492&lt;=24,"متأخر","قديم")))))</x:f>
        <x:v>لم يُرصد</x:v>
      </x:c>
      <x:c r="BP492" s="37" t="str">
        <x:v>بانتظار رصد التقسيط</x:v>
      </x:c>
      <x:c r="BQ492" s="37" t="n">
        <x:v>0</x:v>
      </x:c>
      <x:c r="BR492" s="37"/>
      <x:c r="BS492" s="37"/>
      <x:c r="BT492" s="54" t="b">
        <x:v>1</x:v>
      </x:c>
      <x:c r="BU492" s="37" t="str">
        <x:v>مهمة جاهزة لأول رصد</x:v>
      </x:c>
      <x:c r="BV492" s="37" t="str"/>
      <x:c r="BW492" s="37" t="str">
        <x:v>الملفات المرفوعة لا تحتوي خطة تقسيط فعلية لهذا الربط؛ الصف مُنشأ كمهمة جمع.</x:v>
      </x:c>
      <x:c r="BX492" s="60" t="n">
        <x:v>46233</x:v>
      </x:c>
      <x:c r="BY492" s="60" t="n">
        <x:v>46233</x:v>
      </x:c>
    </x:row>
    <x:row r="493">
      <x:c r="A493" s="37" t="str">
        <x:v>مهمة جمع أولية</x:v>
      </x:c>
      <x:c r="B493" s="37" t="str">
        <x:v>INSTTASK-263E03A878DC</x:v>
      </x:c>
      <x:c r="C493" s="37" t="str">
        <x:v>VAR-99D558AF74FF45|EG-010|STORE|PENDING</x:v>
      </x:c>
      <x:c r="D493" s="37" t="str">
        <x:v>VAR-99D558AF74FF45|EG-010|STORE</x:v>
      </x:c>
      <x:c r="E493" s="37" t="str">
        <x:v>VAR-99D558AF74FF45</x:v>
      </x:c>
      <x:c r="F493" s="37" t="str">
        <x:v>MOD-3B72AFB798C63E</x:v>
      </x:c>
      <x:c r="G493" s="37" t="str">
        <x:v>Philips Avent Natural Glass Bottle Glass | 240 مل</x:v>
      </x:c>
      <x:c r="H493" s="37" t="str">
        <x:v>الأطفال والأمومة</x:v>
      </x:c>
      <x:c r="I493" s="37" t="str">
        <x:v>ببرونات وحلمات رضاعة</x:v>
      </x:c>
      <x:c r="J493" s="37" t="str">
        <x:v>Philips Avent</x:v>
      </x:c>
      <x:c r="K493" s="37" t="str">
        <x:v>Natural Glass Bottle</x:v>
      </x:c>
      <x:c r="L493" s="37" t="str">
        <x:v>Glass</x:v>
      </x:c>
      <x:c r="M493" s="37"/>
      <x:c r="N493" s="37"/>
      <x:c r="O493" s="37"/>
      <x:c r="P493" s="37"/>
      <x:c r="Q493" s="37" t="str">
        <x:v>8710103576631</x:v>
      </x:c>
      <x:c r="R493" s="37" t="str">
        <x:v>EG-010</x:v>
      </x:c>
      <x:c r="S493" s="37" t="str">
        <x:v>Hedeya</x:v>
      </x:c>
      <x:c r="T493" s="37" t="str">
        <x:v>A</x:v>
      </x:c>
      <x:c r="U493" s="37"/>
      <x:c r="V493" s="37"/>
      <x:c r="W493" s="37" t="str">
        <x:v>https://hedeya.com/products/natural-glass-bottle-240-ml-8710103576631</x:v>
      </x:c>
      <x:c r="X493" s="37" t="str">
        <x:v>رابط منتج مباشر</x:v>
      </x:c>
      <x:c r="Y493" s="37"/>
      <x:c r="Z493" s="37"/>
      <x:c r="AA493" s="37"/>
      <x:c r="AB493" s="37"/>
      <x:c r="AC493" s="37"/>
      <x:c r="AD493" s="37"/>
      <x:c r="AE493" s="37"/>
      <x:c r="AF493" s="56"/>
      <x:c r="AG493" s="56"/>
      <x:c r="AH493" s="56"/>
      <x:c r="AI493" s="58"/>
      <x:c r="AJ493" s="56"/>
      <x:c r="AK493" s="56"/>
      <x:c r="AL493" s="56"/>
      <x:c r="AM493" s="56"/>
      <x:c r="AN493" s="56"/>
      <x:c r="AO493" s="56" t="str">
        <x:f>IF(OR(AF493="",AD493=""),"",AF493*AD493+IF(AG493="",0,AG493)+IF(AH493="",0,AH493)+IF(AJ493="",0,AJ493)+IF(AK493="",0,AK493)+IF(AL493="",0,AL493)+IF(AM493="",0,AM493))</x:f>
      </x:c>
      <x:c r="AP493" s="56"/>
      <x:c r="AQ493" s="56" t="str">
        <x:f>IF(OR(AO493="",AP493=""),"",AO493-AP493)</x:f>
      </x:c>
      <x:c r="AR493" s="58" t="str">
        <x:f>IF(OR(AP493="",AP493=0,AQ493=""),"",AQ493/AP493)</x:f>
      </x:c>
      <x:c r="AS493" s="58"/>
      <x:c r="AT493" s="37"/>
      <x:c r="AU493" s="37"/>
      <x:c r="AV493" s="37"/>
      <x:c r="AW493" s="56"/>
      <x:c r="AX493" s="56"/>
      <x:c r="AY493" s="37"/>
      <x:c r="AZ493" s="37"/>
      <x:c r="BA493" s="37"/>
      <x:c r="BB493" s="37"/>
      <x:c r="BC493" s="37"/>
      <x:c r="BD493" s="60"/>
      <x:c r="BE493" s="60"/>
      <x:c r="BF493" s="37"/>
      <x:c r="BG493" s="37"/>
      <x:c r="BH493" s="37" t="str">
        <x:v>https://hedeya.com/products/natural-glass-bottle-240-ml-8710103576631</x:v>
      </x:c>
      <x:c r="BI493" s="37"/>
      <x:c r="BJ493" s="37" t="str">
        <x:v>لم يبدأ</x:v>
      </x:c>
      <x:c r="BK493" s="60" t="n">
        <x:v>46233</x:v>
      </x:c>
      <x:c r="BL493" s="60"/>
      <x:c r="BM493" s="60"/>
      <x:c r="BN493" s="62" t="str">
        <x:f>IF(BM493="","",(NOW()-BM493)*24)</x:f>
      </x:c>
      <x:c r="BO493" s="37" t="str">
        <x:f>IF(BM493="","لم يُرصد",IF(BT493&lt;&gt;TRUE,"غير نشط",IF(BP493="فشل","فشل حالي",IF(BN493&lt;=12,"حديث",IF(BN493&lt;=24,"متأخر","قديم")))))</x:f>
        <x:v>لم يُرصد</x:v>
      </x:c>
      <x:c r="BP493" s="37" t="str">
        <x:v>بانتظار رصد التقسيط</x:v>
      </x:c>
      <x:c r="BQ493" s="37" t="n">
        <x:v>0</x:v>
      </x:c>
      <x:c r="BR493" s="37"/>
      <x:c r="BS493" s="37"/>
      <x:c r="BT493" s="54" t="b">
        <x:v>1</x:v>
      </x:c>
      <x:c r="BU493" s="37" t="str">
        <x:v>مهمة جاهزة لأول رصد</x:v>
      </x:c>
      <x:c r="BV493" s="37" t="str"/>
      <x:c r="BW493" s="37" t="str">
        <x:v>الملفات المرفوعة لا تحتوي خطة تقسيط فعلية لهذا الربط؛ الصف مُنشأ كمهمة جمع.</x:v>
      </x:c>
      <x:c r="BX493" s="60" t="n">
        <x:v>46233</x:v>
      </x:c>
      <x:c r="BY493" s="60" t="n">
        <x:v>46233</x:v>
      </x:c>
    </x:row>
    <x:row r="494">
      <x:c r="A494" s="37" t="str">
        <x:v>مهمة جمع أولية</x:v>
      </x:c>
      <x:c r="B494" s="37" t="str">
        <x:v>INSTTASK-0886E0F7B8A2</x:v>
      </x:c>
      <x:c r="C494" s="37" t="str">
        <x:v>VAR-C246024014273C|EG-010|STORE|PENDING</x:v>
      </x:c>
      <x:c r="D494" s="37" t="str">
        <x:v>VAR-C246024014273C|EG-010|STORE</x:v>
      </x:c>
      <x:c r="E494" s="37" t="str">
        <x:v>VAR-C246024014273C</x:v>
      </x:c>
      <x:c r="F494" s="37" t="str">
        <x:v>MOD-56E7F46D2DB600</x:v>
      </x:c>
      <x:c r="G494" s="37" t="str">
        <x:v>Philips Avent Natural Response 125ml 2-piece pack | 125 مل / من الولادة</x:v>
      </x:c>
      <x:c r="H494" s="37" t="str">
        <x:v>الأطفال والأمومة</x:v>
      </x:c>
      <x:c r="I494" s="37" t="str">
        <x:v>ببرونات وحلمات رضاعة</x:v>
      </x:c>
      <x:c r="J494" s="37" t="str">
        <x:v>Philips Avent</x:v>
      </x:c>
      <x:c r="K494" s="37" t="str">
        <x:v>Natural Response 125ml</x:v>
      </x:c>
      <x:c r="L494" s="37" t="str">
        <x:v>2-piece pack</x:v>
      </x:c>
      <x:c r="M494" s="37"/>
      <x:c r="N494" s="37"/>
      <x:c r="O494" s="37"/>
      <x:c r="P494" s="37"/>
      <x:c r="Q494" s="37" t="str">
        <x:v>8720689011648</x:v>
      </x:c>
      <x:c r="R494" s="37" t="str">
        <x:v>EG-010</x:v>
      </x:c>
      <x:c r="S494" s="37" t="str">
        <x:v>Hedeya</x:v>
      </x:c>
      <x:c r="T494" s="37" t="str">
        <x:v>A</x:v>
      </x:c>
      <x:c r="U494" s="37"/>
      <x:c r="V494" s="37"/>
      <x:c r="W494" s="37" t="str">
        <x:v>https://hedeya.com/products/8720689011648-natural-response-bottle-125-ml-2pcs</x:v>
      </x:c>
      <x:c r="X494" s="37" t="str">
        <x:v>رابط منتج مباشر</x:v>
      </x:c>
      <x:c r="Y494" s="37"/>
      <x:c r="Z494" s="37"/>
      <x:c r="AA494" s="37"/>
      <x:c r="AB494" s="37"/>
      <x:c r="AC494" s="37"/>
      <x:c r="AD494" s="37"/>
      <x:c r="AE494" s="37"/>
      <x:c r="AF494" s="56"/>
      <x:c r="AG494" s="56"/>
      <x:c r="AH494" s="56"/>
      <x:c r="AI494" s="58"/>
      <x:c r="AJ494" s="56"/>
      <x:c r="AK494" s="56"/>
      <x:c r="AL494" s="56"/>
      <x:c r="AM494" s="56"/>
      <x:c r="AN494" s="56"/>
      <x:c r="AO494" s="56" t="str">
        <x:f>IF(OR(AF494="",AD494=""),"",AF494*AD494+IF(AG494="",0,AG494)+IF(AH494="",0,AH494)+IF(AJ494="",0,AJ494)+IF(AK494="",0,AK494)+IF(AL494="",0,AL494)+IF(AM494="",0,AM494))</x:f>
      </x:c>
      <x:c r="AP494" s="56"/>
      <x:c r="AQ494" s="56" t="str">
        <x:f>IF(OR(AO494="",AP494=""),"",AO494-AP494)</x:f>
      </x:c>
      <x:c r="AR494" s="58" t="str">
        <x:f>IF(OR(AP494="",AP494=0,AQ494=""),"",AQ494/AP494)</x:f>
      </x:c>
      <x:c r="AS494" s="58"/>
      <x:c r="AT494" s="37"/>
      <x:c r="AU494" s="37"/>
      <x:c r="AV494" s="37"/>
      <x:c r="AW494" s="56"/>
      <x:c r="AX494" s="56"/>
      <x:c r="AY494" s="37"/>
      <x:c r="AZ494" s="37"/>
      <x:c r="BA494" s="37"/>
      <x:c r="BB494" s="37"/>
      <x:c r="BC494" s="37"/>
      <x:c r="BD494" s="60"/>
      <x:c r="BE494" s="60"/>
      <x:c r="BF494" s="37"/>
      <x:c r="BG494" s="37"/>
      <x:c r="BH494" s="37" t="str">
        <x:v>https://hedeya.com/products/8720689011648-natural-response-bottle-125-ml-2pcs</x:v>
      </x:c>
      <x:c r="BI494" s="37"/>
      <x:c r="BJ494" s="37" t="str">
        <x:v>لم يبدأ</x:v>
      </x:c>
      <x:c r="BK494" s="60" t="n">
        <x:v>46233</x:v>
      </x:c>
      <x:c r="BL494" s="60"/>
      <x:c r="BM494" s="60"/>
      <x:c r="BN494" s="62" t="str">
        <x:f>IF(BM494="","",(NOW()-BM494)*24)</x:f>
      </x:c>
      <x:c r="BO494" s="37" t="str">
        <x:f>IF(BM494="","لم يُرصد",IF(BT494&lt;&gt;TRUE,"غير نشط",IF(BP494="فشل","فشل حالي",IF(BN494&lt;=12,"حديث",IF(BN494&lt;=24,"متأخر","قديم")))))</x:f>
        <x:v>لم يُرصد</x:v>
      </x:c>
      <x:c r="BP494" s="37" t="str">
        <x:v>بانتظار رصد التقسيط</x:v>
      </x:c>
      <x:c r="BQ494" s="37" t="n">
        <x:v>0</x:v>
      </x:c>
      <x:c r="BR494" s="37"/>
      <x:c r="BS494" s="37"/>
      <x:c r="BT494" s="54" t="b">
        <x:v>1</x:v>
      </x:c>
      <x:c r="BU494" s="37" t="str">
        <x:v>مهمة جاهزة لأول رصد</x:v>
      </x:c>
      <x:c r="BV494" s="37" t="str"/>
      <x:c r="BW494" s="37" t="str">
        <x:v>الملفات المرفوعة لا تحتوي خطة تقسيط فعلية لهذا الربط؛ الصف مُنشأ كمهمة جمع.</x:v>
      </x:c>
      <x:c r="BX494" s="60" t="n">
        <x:v>46233</x:v>
      </x:c>
      <x:c r="BY494" s="60" t="n">
        <x:v>46233</x:v>
      </x:c>
    </x:row>
    <x:row r="495">
      <x:c r="A495" s="37" t="str">
        <x:v>مهمة جمع أولية</x:v>
      </x:c>
      <x:c r="B495" s="37" t="str">
        <x:v>INSTTASK-99230F2496CD</x:v>
      </x:c>
      <x:c r="C495" s="37" t="str">
        <x:v>VAR-B9698095E53FC9|EG-010|STORE|PENDING</x:v>
      </x:c>
      <x:c r="D495" s="37" t="str">
        <x:v>VAR-B9698095E53FC9|EG-010|STORE</x:v>
      </x:c>
      <x:c r="E495" s="37" t="str">
        <x:v>VAR-B9698095E53FC9</x:v>
      </x:c>
      <x:c r="F495" s="37" t="str">
        <x:v>MOD-3B6D803E0171D0</x:v>
      </x:c>
      <x:c r="G495" s="37" t="str">
        <x:v>Philips Avent Natural Response 260ml 3-piece pack | 260 مل / 1+ شهر</x:v>
      </x:c>
      <x:c r="H495" s="37" t="str">
        <x:v>الأطفال والأمومة</x:v>
      </x:c>
      <x:c r="I495" s="37" t="str">
        <x:v>ببرونات وحلمات رضاعة</x:v>
      </x:c>
      <x:c r="J495" s="37" t="str">
        <x:v>Philips Avent</x:v>
      </x:c>
      <x:c r="K495" s="37" t="str">
        <x:v>Natural Response 260ml</x:v>
      </x:c>
      <x:c r="L495" s="37" t="str">
        <x:v>3-piece pack</x:v>
      </x:c>
      <x:c r="M495" s="37"/>
      <x:c r="N495" s="37"/>
      <x:c r="O495" s="37"/>
      <x:c r="P495" s="37"/>
      <x:c r="Q495" s="37" t="str">
        <x:v>8720689012355</x:v>
      </x:c>
      <x:c r="R495" s="37" t="str">
        <x:v>EG-010</x:v>
      </x:c>
      <x:c r="S495" s="37" t="str">
        <x:v>Hedeya</x:v>
      </x:c>
      <x:c r="T495" s="37" t="str">
        <x:v>A</x:v>
      </x:c>
      <x:c r="U495" s="37"/>
      <x:c r="V495" s="37"/>
      <x:c r="W495" s="37" t="str">
        <x:v>https://hedeya.com/products/8720689012355-natural-response-1m-260ml-3pcs</x:v>
      </x:c>
      <x:c r="X495" s="37" t="str">
        <x:v>رابط منتج مباشر</x:v>
      </x:c>
      <x:c r="Y495" s="37"/>
      <x:c r="Z495" s="37"/>
      <x:c r="AA495" s="37"/>
      <x:c r="AB495" s="37"/>
      <x:c r="AC495" s="37"/>
      <x:c r="AD495" s="37"/>
      <x:c r="AE495" s="37"/>
      <x:c r="AF495" s="56"/>
      <x:c r="AG495" s="56"/>
      <x:c r="AH495" s="56"/>
      <x:c r="AI495" s="58"/>
      <x:c r="AJ495" s="56"/>
      <x:c r="AK495" s="56"/>
      <x:c r="AL495" s="56"/>
      <x:c r="AM495" s="56"/>
      <x:c r="AN495" s="56"/>
      <x:c r="AO495" s="56" t="str">
        <x:f>IF(OR(AF495="",AD495=""),"",AF495*AD495+IF(AG495="",0,AG495)+IF(AH495="",0,AH495)+IF(AJ495="",0,AJ495)+IF(AK495="",0,AK495)+IF(AL495="",0,AL495)+IF(AM495="",0,AM495))</x:f>
      </x:c>
      <x:c r="AP495" s="56"/>
      <x:c r="AQ495" s="56" t="str">
        <x:f>IF(OR(AO495="",AP495=""),"",AO495-AP495)</x:f>
      </x:c>
      <x:c r="AR495" s="58" t="str">
        <x:f>IF(OR(AP495="",AP495=0,AQ495=""),"",AQ495/AP495)</x:f>
      </x:c>
      <x:c r="AS495" s="58"/>
      <x:c r="AT495" s="37"/>
      <x:c r="AU495" s="37"/>
      <x:c r="AV495" s="37"/>
      <x:c r="AW495" s="56"/>
      <x:c r="AX495" s="56"/>
      <x:c r="AY495" s="37"/>
      <x:c r="AZ495" s="37"/>
      <x:c r="BA495" s="37"/>
      <x:c r="BB495" s="37"/>
      <x:c r="BC495" s="37"/>
      <x:c r="BD495" s="60"/>
      <x:c r="BE495" s="60"/>
      <x:c r="BF495" s="37"/>
      <x:c r="BG495" s="37"/>
      <x:c r="BH495" s="37" t="str">
        <x:v>https://hedeya.com/products/8720689012355-natural-response-1m-260ml-3pcs</x:v>
      </x:c>
      <x:c r="BI495" s="37"/>
      <x:c r="BJ495" s="37" t="str">
        <x:v>لم يبدأ</x:v>
      </x:c>
      <x:c r="BK495" s="60" t="n">
        <x:v>46233</x:v>
      </x:c>
      <x:c r="BL495" s="60"/>
      <x:c r="BM495" s="60"/>
      <x:c r="BN495" s="62" t="str">
        <x:f>IF(BM495="","",(NOW()-BM495)*24)</x:f>
      </x:c>
      <x:c r="BO495" s="37" t="str">
        <x:f>IF(BM495="","لم يُرصد",IF(BT495&lt;&gt;TRUE,"غير نشط",IF(BP495="فشل","فشل حالي",IF(BN495&lt;=12,"حديث",IF(BN495&lt;=24,"متأخر","قديم")))))</x:f>
        <x:v>لم يُرصد</x:v>
      </x:c>
      <x:c r="BP495" s="37" t="str">
        <x:v>بانتظار رصد التقسيط</x:v>
      </x:c>
      <x:c r="BQ495" s="37" t="n">
        <x:v>0</x:v>
      </x:c>
      <x:c r="BR495" s="37"/>
      <x:c r="BS495" s="37"/>
      <x:c r="BT495" s="54" t="b">
        <x:v>1</x:v>
      </x:c>
      <x:c r="BU495" s="37" t="str">
        <x:v>مهمة جاهزة لأول رصد</x:v>
      </x:c>
      <x:c r="BV495" s="37" t="str"/>
      <x:c r="BW495" s="37" t="str">
        <x:v>الملفات المرفوعة لا تحتوي خطة تقسيط فعلية لهذا الربط؛ الصف مُنشأ كمهمة جمع.</x:v>
      </x:c>
      <x:c r="BX495" s="60" t="n">
        <x:v>46233</x:v>
      </x:c>
      <x:c r="BY495" s="60" t="n">
        <x:v>46233</x:v>
      </x:c>
    </x:row>
    <x:row r="496">
      <x:c r="A496" s="37" t="str">
        <x:v>مهمة جمع أولية</x:v>
      </x:c>
      <x:c r="B496" s="37" t="str">
        <x:v>INSTTASK-A87D547E4DAB</x:v>
      </x:c>
      <x:c r="C496" s="37" t="str">
        <x:v>VAR-07F7885AF91A96|EG-010|STORE|PENDING</x:v>
      </x:c>
      <x:c r="D496" s="37" t="str">
        <x:v>VAR-07F7885AF91A96|EG-010|STORE</x:v>
      </x:c>
      <x:c r="E496" s="37" t="str">
        <x:v>VAR-07F7885AF91A96</x:v>
      </x:c>
      <x:c r="F496" s="37" t="str">
        <x:v>MOD-8A390762EDC9CD</x:v>
      </x:c>
      <x:c r="G496" s="37" t="str">
        <x:v>Philips Avent Natural Response 330ml 2-piece pack | 330 مل / 6+ أشهر</x:v>
      </x:c>
      <x:c r="H496" s="37" t="str">
        <x:v>الأطفال والأمومة</x:v>
      </x:c>
      <x:c r="I496" s="37" t="str">
        <x:v>ببرونات وحلمات رضاعة</x:v>
      </x:c>
      <x:c r="J496" s="37" t="str">
        <x:v>Philips Avent</x:v>
      </x:c>
      <x:c r="K496" s="37" t="str">
        <x:v>Natural Response 330ml</x:v>
      </x:c>
      <x:c r="L496" s="37" t="str">
        <x:v>2-piece pack</x:v>
      </x:c>
      <x:c r="M496" s="37"/>
      <x:c r="N496" s="37"/>
      <x:c r="O496" s="37"/>
      <x:c r="P496" s="37"/>
      <x:c r="Q496" s="37" t="str">
        <x:v>8720689011990</x:v>
      </x:c>
      <x:c r="R496" s="37" t="str">
        <x:v>EG-010</x:v>
      </x:c>
      <x:c r="S496" s="37" t="str">
        <x:v>Hedeya</x:v>
      </x:c>
      <x:c r="T496" s="37" t="str">
        <x:v>A</x:v>
      </x:c>
      <x:c r="U496" s="37"/>
      <x:c r="V496" s="37"/>
      <x:c r="W496" s="37" t="str">
        <x:v>https://hedeya.com/products/8720689011990-natural-response-3m-330ml-2pcs</x:v>
      </x:c>
      <x:c r="X496" s="37" t="str">
        <x:v>رابط منتج مباشر</x:v>
      </x:c>
      <x:c r="Y496" s="37"/>
      <x:c r="Z496" s="37"/>
      <x:c r="AA496" s="37"/>
      <x:c r="AB496" s="37"/>
      <x:c r="AC496" s="37"/>
      <x:c r="AD496" s="37"/>
      <x:c r="AE496" s="37"/>
      <x:c r="AF496" s="56"/>
      <x:c r="AG496" s="56"/>
      <x:c r="AH496" s="56"/>
      <x:c r="AI496" s="58"/>
      <x:c r="AJ496" s="56"/>
      <x:c r="AK496" s="56"/>
      <x:c r="AL496" s="56"/>
      <x:c r="AM496" s="56"/>
      <x:c r="AN496" s="56"/>
      <x:c r="AO496" s="56" t="str">
        <x:f>IF(OR(AF496="",AD496=""),"",AF496*AD496+IF(AG496="",0,AG496)+IF(AH496="",0,AH496)+IF(AJ496="",0,AJ496)+IF(AK496="",0,AK496)+IF(AL496="",0,AL496)+IF(AM496="",0,AM496))</x:f>
      </x:c>
      <x:c r="AP496" s="56"/>
      <x:c r="AQ496" s="56" t="str">
        <x:f>IF(OR(AO496="",AP496=""),"",AO496-AP496)</x:f>
      </x:c>
      <x:c r="AR496" s="58" t="str">
        <x:f>IF(OR(AP496="",AP496=0,AQ496=""),"",AQ496/AP496)</x:f>
      </x:c>
      <x:c r="AS496" s="58"/>
      <x:c r="AT496" s="37"/>
      <x:c r="AU496" s="37"/>
      <x:c r="AV496" s="37"/>
      <x:c r="AW496" s="56"/>
      <x:c r="AX496" s="56"/>
      <x:c r="AY496" s="37"/>
      <x:c r="AZ496" s="37"/>
      <x:c r="BA496" s="37"/>
      <x:c r="BB496" s="37"/>
      <x:c r="BC496" s="37"/>
      <x:c r="BD496" s="60"/>
      <x:c r="BE496" s="60"/>
      <x:c r="BF496" s="37"/>
      <x:c r="BG496" s="37"/>
      <x:c r="BH496" s="37" t="str">
        <x:v>https://hedeya.com/products/8720689011990-natural-response-3m-330ml-2pcs</x:v>
      </x:c>
      <x:c r="BI496" s="37"/>
      <x:c r="BJ496" s="37" t="str">
        <x:v>لم يبدأ</x:v>
      </x:c>
      <x:c r="BK496" s="60" t="n">
        <x:v>46233</x:v>
      </x:c>
      <x:c r="BL496" s="60"/>
      <x:c r="BM496" s="60"/>
      <x:c r="BN496" s="62" t="str">
        <x:f>IF(BM496="","",(NOW()-BM496)*24)</x:f>
      </x:c>
      <x:c r="BO496" s="37" t="str">
        <x:f>IF(BM496="","لم يُرصد",IF(BT496&lt;&gt;TRUE,"غير نشط",IF(BP496="فشل","فشل حالي",IF(BN496&lt;=12,"حديث",IF(BN496&lt;=24,"متأخر","قديم")))))</x:f>
        <x:v>لم يُرصد</x:v>
      </x:c>
      <x:c r="BP496" s="37" t="str">
        <x:v>بانتظار رصد التقسيط</x:v>
      </x:c>
      <x:c r="BQ496" s="37" t="n">
        <x:v>0</x:v>
      </x:c>
      <x:c r="BR496" s="37"/>
      <x:c r="BS496" s="37"/>
      <x:c r="BT496" s="54" t="b">
        <x:v>1</x:v>
      </x:c>
      <x:c r="BU496" s="37" t="str">
        <x:v>مهمة جاهزة لأول رصد</x:v>
      </x:c>
      <x:c r="BV496" s="37" t="str"/>
      <x:c r="BW496" s="37" t="str">
        <x:v>الملفات المرفوعة لا تحتوي خطة تقسيط فعلية لهذا الربط؛ الصف مُنشأ كمهمة جمع.</x:v>
      </x:c>
      <x:c r="BX496" s="60" t="n">
        <x:v>46233</x:v>
      </x:c>
      <x:c r="BY496" s="60" t="n">
        <x:v>46233</x:v>
      </x:c>
    </x:row>
    <x:row r="497">
      <x:c r="A497" s="37" t="str">
        <x:v>مهمة جمع أولية</x:v>
      </x:c>
      <x:c r="B497" s="37" t="str">
        <x:v>INSTTASK-F5FDA5A20665</x:v>
      </x:c>
      <x:c r="C497" s="37" t="str">
        <x:v>VAR-12DF1F94885C92|EG-010|STORE|PENDING</x:v>
      </x:c>
      <x:c r="D497" s="37" t="str">
        <x:v>VAR-12DF1F94885C92|EG-010|STORE</x:v>
      </x:c>
      <x:c r="E497" s="37" t="str">
        <x:v>VAR-12DF1F94885C92</x:v>
      </x:c>
      <x:c r="F497" s="37" t="str">
        <x:v>MOD-2298D505BD0ACC</x:v>
      </x:c>
      <x:c r="G497" s="37" t="str">
        <x:v>Philips Avent SCY906/01 PP bottle / 330ml | 330 مل</x:v>
      </x:c>
      <x:c r="H497" s="37" t="str">
        <x:v>الأطفال والأمومة</x:v>
      </x:c>
      <x:c r="I497" s="37" t="str">
        <x:v>ببرونات وحلمات رضاعة</x:v>
      </x:c>
      <x:c r="J497" s="37" t="str">
        <x:v>Philips Avent</x:v>
      </x:c>
      <x:c r="K497" s="37" t="str">
        <x:v>SCY906/01</x:v>
      </x:c>
      <x:c r="L497" s="37" t="str">
        <x:v>PP bottle / 330ml</x:v>
      </x:c>
      <x:c r="M497" s="37"/>
      <x:c r="N497" s="37"/>
      <x:c r="O497" s="37"/>
      <x:c r="P497" s="37"/>
      <x:c r="Q497" s="37" t="str">
        <x:v>8720689011945</x:v>
      </x:c>
      <x:c r="R497" s="37" t="str">
        <x:v>EG-010</x:v>
      </x:c>
      <x:c r="S497" s="37" t="str">
        <x:v>Hedeya</x:v>
      </x:c>
      <x:c r="T497" s="37" t="str">
        <x:v>A</x:v>
      </x:c>
      <x:c r="U497" s="37"/>
      <x:c r="V497" s="37"/>
      <x:c r="W497" s="37" t="str">
        <x:v>https://hedeya.com/products/8720689011945-natural-response-330ml</x:v>
      </x:c>
      <x:c r="X497" s="37" t="str">
        <x:v>رابط منتج مباشر</x:v>
      </x:c>
      <x:c r="Y497" s="37"/>
      <x:c r="Z497" s="37"/>
      <x:c r="AA497" s="37"/>
      <x:c r="AB497" s="37"/>
      <x:c r="AC497" s="37"/>
      <x:c r="AD497" s="37"/>
      <x:c r="AE497" s="37"/>
      <x:c r="AF497" s="56"/>
      <x:c r="AG497" s="56"/>
      <x:c r="AH497" s="56"/>
      <x:c r="AI497" s="58"/>
      <x:c r="AJ497" s="56"/>
      <x:c r="AK497" s="56"/>
      <x:c r="AL497" s="56"/>
      <x:c r="AM497" s="56"/>
      <x:c r="AN497" s="56"/>
      <x:c r="AO497" s="56" t="str">
        <x:f>IF(OR(AF497="",AD497=""),"",AF497*AD497+IF(AG497="",0,AG497)+IF(AH497="",0,AH497)+IF(AJ497="",0,AJ497)+IF(AK497="",0,AK497)+IF(AL497="",0,AL497)+IF(AM497="",0,AM497))</x:f>
      </x:c>
      <x:c r="AP497" s="56"/>
      <x:c r="AQ497" s="56" t="str">
        <x:f>IF(OR(AO497="",AP497=""),"",AO497-AP497)</x:f>
      </x:c>
      <x:c r="AR497" s="58" t="str">
        <x:f>IF(OR(AP497="",AP497=0,AQ497=""),"",AQ497/AP497)</x:f>
      </x:c>
      <x:c r="AS497" s="58"/>
      <x:c r="AT497" s="37"/>
      <x:c r="AU497" s="37"/>
      <x:c r="AV497" s="37"/>
      <x:c r="AW497" s="56"/>
      <x:c r="AX497" s="56"/>
      <x:c r="AY497" s="37"/>
      <x:c r="AZ497" s="37"/>
      <x:c r="BA497" s="37"/>
      <x:c r="BB497" s="37"/>
      <x:c r="BC497" s="37"/>
      <x:c r="BD497" s="60"/>
      <x:c r="BE497" s="60"/>
      <x:c r="BF497" s="37"/>
      <x:c r="BG497" s="37"/>
      <x:c r="BH497" s="37" t="str">
        <x:v>https://hedeya.com/products/8720689011945-natural-response-330ml</x:v>
      </x:c>
      <x:c r="BI497" s="37"/>
      <x:c r="BJ497" s="37" t="str">
        <x:v>لم يبدأ</x:v>
      </x:c>
      <x:c r="BK497" s="60" t="n">
        <x:v>46233</x:v>
      </x:c>
      <x:c r="BL497" s="60"/>
      <x:c r="BM497" s="60"/>
      <x:c r="BN497" s="62" t="str">
        <x:f>IF(BM497="","",(NOW()-BM497)*24)</x:f>
      </x:c>
      <x:c r="BO497" s="37" t="str">
        <x:f>IF(BM497="","لم يُرصد",IF(BT497&lt;&gt;TRUE,"غير نشط",IF(BP497="فشل","فشل حالي",IF(BN497&lt;=12,"حديث",IF(BN497&lt;=24,"متأخر","قديم")))))</x:f>
        <x:v>لم يُرصد</x:v>
      </x:c>
      <x:c r="BP497" s="37" t="str">
        <x:v>بانتظار رصد التقسيط</x:v>
      </x:c>
      <x:c r="BQ497" s="37" t="n">
        <x:v>0</x:v>
      </x:c>
      <x:c r="BR497" s="37"/>
      <x:c r="BS497" s="37"/>
      <x:c r="BT497" s="54" t="b">
        <x:v>1</x:v>
      </x:c>
      <x:c r="BU497" s="37" t="str">
        <x:v>مهمة جاهزة لأول رصد</x:v>
      </x:c>
      <x:c r="BV497" s="37" t="str"/>
      <x:c r="BW497" s="37" t="str">
        <x:v>الملفات المرفوعة لا تحتوي خطة تقسيط فعلية لهذا الربط؛ الصف مُنشأ كمهمة جمع.</x:v>
      </x:c>
      <x:c r="BX497" s="60" t="n">
        <x:v>46233</x:v>
      </x:c>
      <x:c r="BY497" s="60" t="n">
        <x:v>46233</x:v>
      </x:c>
    </x:row>
    <x:row r="498">
      <x:c r="A498" s="37" t="str">
        <x:v>مهمة جمع أولية</x:v>
      </x:c>
      <x:c r="B498" s="37" t="str">
        <x:v>INSTTASK-DE064AABC4ED</x:v>
      </x:c>
      <x:c r="C498" s="37" t="str">
        <x:v>VAR-51EE56EF566A36|EG-011|STORE|PENDING</x:v>
      </x:c>
      <x:c r="D498" s="37" t="str">
        <x:v>VAR-51EE56EF566A36|EG-011|STORE</x:v>
      </x:c>
      <x:c r="E498" s="37" t="str">
        <x:v>VAR-51EE56EF566A36</x:v>
      </x:c>
      <x:c r="F498" s="37" t="str">
        <x:v>MOD-A86E7612887034</x:v>
      </x:c>
      <x:c r="G498" s="37" t="str">
        <x:v>Chicco Classic Breast Pump Manual</x:v>
      </x:c>
      <x:c r="H498" s="37" t="str">
        <x:v>الأطفال والأمومة</x:v>
      </x:c>
      <x:c r="I498" s="37" t="str">
        <x:v>شفاطات حليب</x:v>
      </x:c>
      <x:c r="J498" s="37" t="str">
        <x:v>Chicco</x:v>
      </x:c>
      <x:c r="K498" s="37" t="str">
        <x:v>Classic Breast Pump</x:v>
      </x:c>
      <x:c r="L498" s="37" t="str">
        <x:v>Manual</x:v>
      </x:c>
      <x:c r="M498" s="37"/>
      <x:c r="N498" s="37"/>
      <x:c r="O498" s="37"/>
      <x:c r="P498" s="37"/>
      <x:c r="Q498" s="37"/>
      <x:c r="R498" s="37" t="str">
        <x:v>EG-011</x:v>
      </x:c>
      <x:c r="S498" s="37" t="str">
        <x:v>OurKids</x:v>
      </x:c>
      <x:c r="T498" s="37" t="str">
        <x:v>A</x:v>
      </x:c>
      <x:c r="U498" s="37"/>
      <x:c r="V498" s="37"/>
      <x:c r="W498" s="37" t="str">
        <x:v>https://shop-ourkids.com/products/chicco-classic-breast-pump</x:v>
      </x:c>
      <x:c r="X498" s="37" t="str">
        <x:v>رابط منتج مباشر</x:v>
      </x:c>
      <x:c r="Y498" s="37"/>
      <x:c r="Z498" s="37"/>
      <x:c r="AA498" s="37"/>
      <x:c r="AB498" s="37"/>
      <x:c r="AC498" s="37"/>
      <x:c r="AD498" s="37"/>
      <x:c r="AE498" s="37"/>
      <x:c r="AF498" s="56"/>
      <x:c r="AG498" s="56"/>
      <x:c r="AH498" s="56"/>
      <x:c r="AI498" s="58"/>
      <x:c r="AJ498" s="56"/>
      <x:c r="AK498" s="56"/>
      <x:c r="AL498" s="56"/>
      <x:c r="AM498" s="56"/>
      <x:c r="AN498" s="56"/>
      <x:c r="AO498" s="56" t="str">
        <x:f>IF(OR(AF498="",AD498=""),"",AF498*AD498+IF(AG498="",0,AG498)+IF(AH498="",0,AH498)+IF(AJ498="",0,AJ498)+IF(AK498="",0,AK498)+IF(AL498="",0,AL498)+IF(AM498="",0,AM498))</x:f>
      </x:c>
      <x:c r="AP498" s="56"/>
      <x:c r="AQ498" s="56" t="str">
        <x:f>IF(OR(AO498="",AP498=""),"",AO498-AP498)</x:f>
      </x:c>
      <x:c r="AR498" s="58" t="str">
        <x:f>IF(OR(AP498="",AP498=0,AQ498=""),"",AQ498/AP498)</x:f>
      </x:c>
      <x:c r="AS498" s="58"/>
      <x:c r="AT498" s="37"/>
      <x:c r="AU498" s="37"/>
      <x:c r="AV498" s="37"/>
      <x:c r="AW498" s="56"/>
      <x:c r="AX498" s="56"/>
      <x:c r="AY498" s="37"/>
      <x:c r="AZ498" s="37"/>
      <x:c r="BA498" s="37"/>
      <x:c r="BB498" s="37"/>
      <x:c r="BC498" s="37"/>
      <x:c r="BD498" s="60"/>
      <x:c r="BE498" s="60"/>
      <x:c r="BF498" s="37"/>
      <x:c r="BG498" s="37"/>
      <x:c r="BH498" s="37" t="str">
        <x:v>https://shop-ourkids.com/products/chicco-classic-breast-pump</x:v>
      </x:c>
      <x:c r="BI498" s="37"/>
      <x:c r="BJ498" s="37" t="str">
        <x:v>لم يبدأ</x:v>
      </x:c>
      <x:c r="BK498" s="60" t="n">
        <x:v>46233</x:v>
      </x:c>
      <x:c r="BL498" s="60"/>
      <x:c r="BM498" s="60"/>
      <x:c r="BN498" s="62" t="str">
        <x:f>IF(BM498="","",(NOW()-BM498)*24)</x:f>
      </x:c>
      <x:c r="BO498" s="37" t="str">
        <x:f>IF(BM498="","لم يُرصد",IF(BT498&lt;&gt;TRUE,"غير نشط",IF(BP498="فشل","فشل حالي",IF(BN498&lt;=12,"حديث",IF(BN498&lt;=24,"متأخر","قديم")))))</x:f>
        <x:v>لم يُرصد</x:v>
      </x:c>
      <x:c r="BP498" s="37" t="str">
        <x:v>بانتظار رصد التقسيط</x:v>
      </x:c>
      <x:c r="BQ498" s="37" t="n">
        <x:v>0</x:v>
      </x:c>
      <x:c r="BR498" s="37"/>
      <x:c r="BS498" s="37"/>
      <x:c r="BT498" s="54" t="b">
        <x:v>1</x:v>
      </x:c>
      <x:c r="BU498" s="37" t="str">
        <x:v>مهمة جاهزة لأول رصد</x:v>
      </x:c>
      <x:c r="BV498" s="37" t="str"/>
      <x:c r="BW498" s="37" t="str">
        <x:v>الملفات المرفوعة لا تحتوي خطة تقسيط فعلية لهذا الربط؛ الصف مُنشأ كمهمة جمع.</x:v>
      </x:c>
      <x:c r="BX498" s="60" t="n">
        <x:v>46233</x:v>
      </x:c>
      <x:c r="BY498" s="60" t="n">
        <x:v>46233</x:v>
      </x:c>
    </x:row>
    <x:row r="499">
      <x:c r="A499" s="37" t="str">
        <x:v>مهمة جمع أولية</x:v>
      </x:c>
      <x:c r="B499" s="37" t="str">
        <x:v>INSTTASK-8B6D1D84C88D</x:v>
      </x:c>
      <x:c r="C499" s="37" t="str">
        <x:v>VAR-562103844681CA|EG-011|STORE|PENDING</x:v>
      </x:c>
      <x:c r="D499" s="37" t="str">
        <x:v>VAR-562103844681CA|EG-011|STORE</x:v>
      </x:c>
      <x:c r="E499" s="37" t="str">
        <x:v>VAR-562103844681CA</x:v>
      </x:c>
      <x:c r="F499" s="37" t="str">
        <x:v>MOD-D5331DF25E4FAE</x:v>
      </x:c>
      <x:c r="G499" s="37" t="str">
        <x:v>Chicco Natural Feeling Bottle with Breast Pump Manual pump + bottle</x:v>
      </x:c>
      <x:c r="H499" s="37" t="str">
        <x:v>الأطفال والأمومة</x:v>
      </x:c>
      <x:c r="I499" s="37" t="str">
        <x:v>شفاطات حليب</x:v>
      </x:c>
      <x:c r="J499" s="37" t="str">
        <x:v>Chicco</x:v>
      </x:c>
      <x:c r="K499" s="37" t="str">
        <x:v>Natural Feeling Bottle with Breast Pump</x:v>
      </x:c>
      <x:c r="L499" s="37" t="str">
        <x:v>Manual pump + bottle</x:v>
      </x:c>
      <x:c r="M499" s="37"/>
      <x:c r="N499" s="37"/>
      <x:c r="O499" s="37"/>
      <x:c r="P499" s="37"/>
      <x:c r="Q499" s="37"/>
      <x:c r="R499" s="37" t="str">
        <x:v>EG-011</x:v>
      </x:c>
      <x:c r="S499" s="37" t="str">
        <x:v>OurKids</x:v>
      </x:c>
      <x:c r="T499" s="37" t="str">
        <x:v>A</x:v>
      </x:c>
      <x:c r="U499" s="37"/>
      <x:c r="V499" s="37"/>
      <x:c r="W499" s="37" t="str">
        <x:v>https://shop-ourkids.com/products/chicco-natural-feeling-bottle-with-breast-pump</x:v>
      </x:c>
      <x:c r="X499" s="37" t="str">
        <x:v>رابط منتج مباشر</x:v>
      </x:c>
      <x:c r="Y499" s="37"/>
      <x:c r="Z499" s="37"/>
      <x:c r="AA499" s="37"/>
      <x:c r="AB499" s="37"/>
      <x:c r="AC499" s="37"/>
      <x:c r="AD499" s="37"/>
      <x:c r="AE499" s="37"/>
      <x:c r="AF499" s="56"/>
      <x:c r="AG499" s="56"/>
      <x:c r="AH499" s="56"/>
      <x:c r="AI499" s="58"/>
      <x:c r="AJ499" s="56"/>
      <x:c r="AK499" s="56"/>
      <x:c r="AL499" s="56"/>
      <x:c r="AM499" s="56"/>
      <x:c r="AN499" s="56"/>
      <x:c r="AO499" s="56" t="str">
        <x:f>IF(OR(AF499="",AD499=""),"",AF499*AD499+IF(AG499="",0,AG499)+IF(AH499="",0,AH499)+IF(AJ499="",0,AJ499)+IF(AK499="",0,AK499)+IF(AL499="",0,AL499)+IF(AM499="",0,AM499))</x:f>
      </x:c>
      <x:c r="AP499" s="56"/>
      <x:c r="AQ499" s="56" t="str">
        <x:f>IF(OR(AO499="",AP499=""),"",AO499-AP499)</x:f>
      </x:c>
      <x:c r="AR499" s="58" t="str">
        <x:f>IF(OR(AP499="",AP499=0,AQ499=""),"",AQ499/AP499)</x:f>
      </x:c>
      <x:c r="AS499" s="58"/>
      <x:c r="AT499" s="37"/>
      <x:c r="AU499" s="37"/>
      <x:c r="AV499" s="37"/>
      <x:c r="AW499" s="56"/>
      <x:c r="AX499" s="56"/>
      <x:c r="AY499" s="37"/>
      <x:c r="AZ499" s="37"/>
      <x:c r="BA499" s="37"/>
      <x:c r="BB499" s="37"/>
      <x:c r="BC499" s="37"/>
      <x:c r="BD499" s="60"/>
      <x:c r="BE499" s="60"/>
      <x:c r="BF499" s="37"/>
      <x:c r="BG499" s="37"/>
      <x:c r="BH499" s="37" t="str">
        <x:v>https://shop-ourkids.com/products/chicco-natural-feeling-bottle-with-breast-pump</x:v>
      </x:c>
      <x:c r="BI499" s="37"/>
      <x:c r="BJ499" s="37" t="str">
        <x:v>لم يبدأ</x:v>
      </x:c>
      <x:c r="BK499" s="60" t="n">
        <x:v>46233</x:v>
      </x:c>
      <x:c r="BL499" s="60"/>
      <x:c r="BM499" s="60"/>
      <x:c r="BN499" s="62" t="str">
        <x:f>IF(BM499="","",(NOW()-BM499)*24)</x:f>
      </x:c>
      <x:c r="BO499" s="37" t="str">
        <x:f>IF(BM499="","لم يُرصد",IF(BT499&lt;&gt;TRUE,"غير نشط",IF(BP499="فشل","فشل حالي",IF(BN499&lt;=12,"حديث",IF(BN499&lt;=24,"متأخر","قديم")))))</x:f>
        <x:v>لم يُرصد</x:v>
      </x:c>
      <x:c r="BP499" s="37" t="str">
        <x:v>بانتظار رصد التقسيط</x:v>
      </x:c>
      <x:c r="BQ499" s="37" t="n">
        <x:v>0</x:v>
      </x:c>
      <x:c r="BR499" s="37"/>
      <x:c r="BS499" s="37"/>
      <x:c r="BT499" s="54" t="b">
        <x:v>1</x:v>
      </x:c>
      <x:c r="BU499" s="37" t="str">
        <x:v>مهمة جاهزة لأول رصد</x:v>
      </x:c>
      <x:c r="BV499" s="37" t="str"/>
      <x:c r="BW499" s="37" t="str">
        <x:v>الملفات المرفوعة لا تحتوي خطة تقسيط فعلية لهذا الربط؛ الصف مُنشأ كمهمة جمع.</x:v>
      </x:c>
      <x:c r="BX499" s="60" t="n">
        <x:v>46233</x:v>
      </x:c>
      <x:c r="BY499" s="60" t="n">
        <x:v>46233</x:v>
      </x:c>
    </x:row>
    <x:row r="500">
      <x:c r="A500" s="37" t="str">
        <x:v>مهمة جمع أولية</x:v>
      </x:c>
      <x:c r="B500" s="37" t="str">
        <x:v>INSTTASK-A1E5C957FEE5</x:v>
      </x:c>
      <x:c r="C500" s="37" t="str">
        <x:v>VAR-FA84191CD9CB2F|EG-011|STORE|PENDING</x:v>
      </x:c>
      <x:c r="D500" s="37" t="str">
        <x:v>VAR-FA84191CD9CB2F|EG-011|STORE</x:v>
      </x:c>
      <x:c r="E500" s="37" t="str">
        <x:v>VAR-FA84191CD9CB2F</x:v>
      </x:c>
      <x:c r="F500" s="37" t="str">
        <x:v>MOD-FBC4426BB788C0</x:v>
      </x:c>
      <x:c r="G500" s="37" t="str">
        <x:v>Granzia Monza Feed X2 Double electric breast pump</x:v>
      </x:c>
      <x:c r="H500" s="37" t="str">
        <x:v>الأطفال والأمومة</x:v>
      </x:c>
      <x:c r="I500" s="37" t="str">
        <x:v>شفاطات حليب</x:v>
      </x:c>
      <x:c r="J500" s="37" t="str">
        <x:v>Granzia</x:v>
      </x:c>
      <x:c r="K500" s="37" t="str">
        <x:v>Monza Feed X2</x:v>
      </x:c>
      <x:c r="L500" s="37" t="str">
        <x:v>Double electric breast pump</x:v>
      </x:c>
      <x:c r="M500" s="37"/>
      <x:c r="N500" s="37"/>
      <x:c r="O500" s="37"/>
      <x:c r="P500" s="37"/>
      <x:c r="Q500" s="37"/>
      <x:c r="R500" s="37" t="str">
        <x:v>EG-011</x:v>
      </x:c>
      <x:c r="S500" s="37" t="str">
        <x:v>OurKids</x:v>
      </x:c>
      <x:c r="T500" s="37" t="str">
        <x:v>A</x:v>
      </x:c>
      <x:c r="U500" s="37"/>
      <x:c r="V500" s="37"/>
      <x:c r="W500" s="37" t="str">
        <x:v>https://shop-ourkids.com/products/monzafeed-double-digital-breast</x:v>
      </x:c>
      <x:c r="X500" s="37" t="str">
        <x:v>رابط منتج مباشر</x:v>
      </x:c>
      <x:c r="Y500" s="37"/>
      <x:c r="Z500" s="37"/>
      <x:c r="AA500" s="37"/>
      <x:c r="AB500" s="37"/>
      <x:c r="AC500" s="37"/>
      <x:c r="AD500" s="37"/>
      <x:c r="AE500" s="37"/>
      <x:c r="AF500" s="56"/>
      <x:c r="AG500" s="56"/>
      <x:c r="AH500" s="56"/>
      <x:c r="AI500" s="58"/>
      <x:c r="AJ500" s="56"/>
      <x:c r="AK500" s="56"/>
      <x:c r="AL500" s="56"/>
      <x:c r="AM500" s="56"/>
      <x:c r="AN500" s="56"/>
      <x:c r="AO500" s="56" t="str">
        <x:f>IF(OR(AF500="",AD500=""),"",AF500*AD500+IF(AG500="",0,AG500)+IF(AH500="",0,AH500)+IF(AJ500="",0,AJ500)+IF(AK500="",0,AK500)+IF(AL500="",0,AL500)+IF(AM500="",0,AM500))</x:f>
      </x:c>
      <x:c r="AP500" s="56"/>
      <x:c r="AQ500" s="56" t="str">
        <x:f>IF(OR(AO500="",AP500=""),"",AO500-AP500)</x:f>
      </x:c>
      <x:c r="AR500" s="58" t="str">
        <x:f>IF(OR(AP500="",AP500=0,AQ500=""),"",AQ500/AP500)</x:f>
      </x:c>
      <x:c r="AS500" s="58"/>
      <x:c r="AT500" s="37"/>
      <x:c r="AU500" s="37"/>
      <x:c r="AV500" s="37"/>
      <x:c r="AW500" s="56"/>
      <x:c r="AX500" s="56"/>
      <x:c r="AY500" s="37"/>
      <x:c r="AZ500" s="37"/>
      <x:c r="BA500" s="37"/>
      <x:c r="BB500" s="37"/>
      <x:c r="BC500" s="37"/>
      <x:c r="BD500" s="60"/>
      <x:c r="BE500" s="60"/>
      <x:c r="BF500" s="37"/>
      <x:c r="BG500" s="37"/>
      <x:c r="BH500" s="37" t="str">
        <x:v>https://shop-ourkids.com/products/monzafeed-double-digital-breast</x:v>
      </x:c>
      <x:c r="BI500" s="37"/>
      <x:c r="BJ500" s="37" t="str">
        <x:v>لم يبدأ</x:v>
      </x:c>
      <x:c r="BK500" s="60" t="n">
        <x:v>46233</x:v>
      </x:c>
      <x:c r="BL500" s="60"/>
      <x:c r="BM500" s="60"/>
      <x:c r="BN500" s="62" t="str">
        <x:f>IF(BM500="","",(NOW()-BM500)*24)</x:f>
      </x:c>
      <x:c r="BO500" s="37" t="str">
        <x:f>IF(BM500="","لم يُرصد",IF(BT500&lt;&gt;TRUE,"غير نشط",IF(BP500="فشل","فشل حالي",IF(BN500&lt;=12,"حديث",IF(BN500&lt;=24,"متأخر","قديم")))))</x:f>
        <x:v>لم يُرصد</x:v>
      </x:c>
      <x:c r="BP500" s="37" t="str">
        <x:v>بانتظار رصد التقسيط</x:v>
      </x:c>
      <x:c r="BQ500" s="37" t="n">
        <x:v>0</x:v>
      </x:c>
      <x:c r="BR500" s="37"/>
      <x:c r="BS500" s="37"/>
      <x:c r="BT500" s="54" t="b">
        <x:v>1</x:v>
      </x:c>
      <x:c r="BU500" s="37" t="str">
        <x:v>مهمة جاهزة لأول رصد</x:v>
      </x:c>
      <x:c r="BV500" s="37" t="str"/>
      <x:c r="BW500" s="37" t="str">
        <x:v>الملفات المرفوعة لا تحتوي خطة تقسيط فعلية لهذا الربط؛ الصف مُنشأ كمهمة جمع.</x:v>
      </x:c>
      <x:c r="BX500" s="60" t="n">
        <x:v>46233</x:v>
      </x:c>
      <x:c r="BY500" s="60" t="n">
        <x:v>46233</x:v>
      </x:c>
    </x:row>
    <x:row r="501">
      <x:c r="A501" s="37" t="str">
        <x:v>مهمة جمع أولية</x:v>
      </x:c>
      <x:c r="B501" s="37" t="str">
        <x:v>INSTTASK-A71BEB1F4BD1</x:v>
      </x:c>
      <x:c r="C501" s="37" t="str">
        <x:v>VAR-9AEAFA997A2B71|EG-011|STORE|PENDING</x:v>
      </x:c>
      <x:c r="D501" s="37" t="str">
        <x:v>VAR-9AEAFA997A2B71|EG-011|STORE</x:v>
      </x:c>
      <x:c r="E501" s="37" t="str">
        <x:v>VAR-9AEAFA997A2B71</x:v>
      </x:c>
      <x:c r="F501" s="37" t="str">
        <x:v>MOD-7AB661DEB25866</x:v>
      </x:c>
      <x:c r="G501" s="37" t="str">
        <x:v>Granzia SoloFeed Digital breast pump</x:v>
      </x:c>
      <x:c r="H501" s="37" t="str">
        <x:v>الأطفال والأمومة</x:v>
      </x:c>
      <x:c r="I501" s="37" t="str">
        <x:v>شفاطات حليب</x:v>
      </x:c>
      <x:c r="J501" s="37" t="str">
        <x:v>Granzia</x:v>
      </x:c>
      <x:c r="K501" s="37" t="str">
        <x:v>SoloFeed</x:v>
      </x:c>
      <x:c r="L501" s="37" t="str">
        <x:v>Digital breast pump</x:v>
      </x:c>
      <x:c r="M501" s="37"/>
      <x:c r="N501" s="37"/>
      <x:c r="O501" s="37"/>
      <x:c r="P501" s="37"/>
      <x:c r="Q501" s="37"/>
      <x:c r="R501" s="37" t="str">
        <x:v>EG-011</x:v>
      </x:c>
      <x:c r="S501" s="37" t="str">
        <x:v>OurKids</x:v>
      </x:c>
      <x:c r="T501" s="37" t="str">
        <x:v>A</x:v>
      </x:c>
      <x:c r="U501" s="37"/>
      <x:c r="V501" s="37"/>
      <x:c r="W501" s="37" t="str">
        <x:v>https://shop-ourkids.com/products/mamino-dp-solofeed-digital-breast-pump</x:v>
      </x:c>
      <x:c r="X501" s="37" t="str">
        <x:v>رابط منتج مباشر</x:v>
      </x:c>
      <x:c r="Y501" s="37"/>
      <x:c r="Z501" s="37"/>
      <x:c r="AA501" s="37"/>
      <x:c r="AB501" s="37"/>
      <x:c r="AC501" s="37"/>
      <x:c r="AD501" s="37"/>
      <x:c r="AE501" s="37"/>
      <x:c r="AF501" s="56"/>
      <x:c r="AG501" s="56"/>
      <x:c r="AH501" s="56"/>
      <x:c r="AI501" s="58"/>
      <x:c r="AJ501" s="56"/>
      <x:c r="AK501" s="56"/>
      <x:c r="AL501" s="56"/>
      <x:c r="AM501" s="56"/>
      <x:c r="AN501" s="56"/>
      <x:c r="AO501" s="56" t="str">
        <x:f>IF(OR(AF501="",AD501=""),"",AF501*AD501+IF(AG501="",0,AG501)+IF(AH501="",0,AH501)+IF(AJ501="",0,AJ501)+IF(AK501="",0,AK501)+IF(AL501="",0,AL501)+IF(AM501="",0,AM501))</x:f>
      </x:c>
      <x:c r="AP501" s="56"/>
      <x:c r="AQ501" s="56" t="str">
        <x:f>IF(OR(AO501="",AP501=""),"",AO501-AP501)</x:f>
      </x:c>
      <x:c r="AR501" s="58" t="str">
        <x:f>IF(OR(AP501="",AP501=0,AQ501=""),"",AQ501/AP501)</x:f>
      </x:c>
      <x:c r="AS501" s="58"/>
      <x:c r="AT501" s="37"/>
      <x:c r="AU501" s="37"/>
      <x:c r="AV501" s="37"/>
      <x:c r="AW501" s="56"/>
      <x:c r="AX501" s="56"/>
      <x:c r="AY501" s="37"/>
      <x:c r="AZ501" s="37"/>
      <x:c r="BA501" s="37"/>
      <x:c r="BB501" s="37"/>
      <x:c r="BC501" s="37"/>
      <x:c r="BD501" s="60"/>
      <x:c r="BE501" s="60"/>
      <x:c r="BF501" s="37"/>
      <x:c r="BG501" s="37"/>
      <x:c r="BH501" s="37" t="str">
        <x:v>https://shop-ourkids.com/products/mamino-dp-solofeed-digital-breast-pump</x:v>
      </x:c>
      <x:c r="BI501" s="37"/>
      <x:c r="BJ501" s="37" t="str">
        <x:v>لم يبدأ</x:v>
      </x:c>
      <x:c r="BK501" s="60" t="n">
        <x:v>46233</x:v>
      </x:c>
      <x:c r="BL501" s="60"/>
      <x:c r="BM501" s="60"/>
      <x:c r="BN501" s="62" t="str">
        <x:f>IF(BM501="","",(NOW()-BM501)*24)</x:f>
      </x:c>
      <x:c r="BO501" s="37" t="str">
        <x:f>IF(BM501="","لم يُرصد",IF(BT501&lt;&gt;TRUE,"غير نشط",IF(BP501="فشل","فشل حالي",IF(BN501&lt;=12,"حديث",IF(BN501&lt;=24,"متأخر","قديم")))))</x:f>
        <x:v>لم يُرصد</x:v>
      </x:c>
      <x:c r="BP501" s="37" t="str">
        <x:v>بانتظار رصد التقسيط</x:v>
      </x:c>
      <x:c r="BQ501" s="37" t="n">
        <x:v>0</x:v>
      </x:c>
      <x:c r="BR501" s="37"/>
      <x:c r="BS501" s="37"/>
      <x:c r="BT501" s="54" t="b">
        <x:v>1</x:v>
      </x:c>
      <x:c r="BU501" s="37" t="str">
        <x:v>مهمة جاهزة لأول رصد</x:v>
      </x:c>
      <x:c r="BV501" s="37" t="str"/>
      <x:c r="BW501" s="37" t="str">
        <x:v>الملفات المرفوعة لا تحتوي خطة تقسيط فعلية لهذا الربط؛ الصف مُنشأ كمهمة جمع.</x:v>
      </x:c>
      <x:c r="BX501" s="60" t="n">
        <x:v>46233</x:v>
      </x:c>
      <x:c r="BY501" s="60" t="n">
        <x:v>46233</x:v>
      </x:c>
    </x:row>
    <x:row r="502">
      <x:c r="A502" s="37" t="str">
        <x:v>مهمة جمع أولية</x:v>
      </x:c>
      <x:c r="B502" s="37" t="str">
        <x:v>INSTTASK-0CE8321534C7</x:v>
      </x:c>
      <x:c r="C502" s="37" t="str">
        <x:v>VAR-082F129397612E|EG-011|STORE|PENDING</x:v>
      </x:c>
      <x:c r="D502" s="37" t="str">
        <x:v>VAR-082F129397612E|EG-011|STORE</x:v>
      </x:c>
      <x:c r="E502" s="37" t="str">
        <x:v>VAR-082F129397612E</x:v>
      </x:c>
      <x:c r="F502" s="37" t="str">
        <x:v>MOD-96C83167B8FB1D</x:v>
      </x:c>
      <x:c r="G502" s="37" t="str">
        <x:v>La Frutta Double Chargeable Wearable Breast Pump Double wearable / includes 2 milk bags | 150 مل</x:v>
      </x:c>
      <x:c r="H502" s="37" t="str">
        <x:v>الأطفال والأمومة</x:v>
      </x:c>
      <x:c r="I502" s="37" t="str">
        <x:v>شفاطات حليب</x:v>
      </x:c>
      <x:c r="J502" s="37" t="str">
        <x:v>La Frutta</x:v>
      </x:c>
      <x:c r="K502" s="37" t="str">
        <x:v>Double Chargeable Wearable Breast Pump</x:v>
      </x:c>
      <x:c r="L502" s="37" t="str">
        <x:v>Double wearable / includes 2 milk bags</x:v>
      </x:c>
      <x:c r="M502" s="37"/>
      <x:c r="N502" s="37"/>
      <x:c r="O502" s="37"/>
      <x:c r="P502" s="37"/>
      <x:c r="Q502" s="37"/>
      <x:c r="R502" s="37" t="str">
        <x:v>EG-011</x:v>
      </x:c>
      <x:c r="S502" s="37" t="str">
        <x:v>OurKids</x:v>
      </x:c>
      <x:c r="T502" s="37" t="str">
        <x:v>A</x:v>
      </x:c>
      <x:c r="U502" s="37"/>
      <x:c r="V502" s="37"/>
      <x:c r="W502" s="37" t="str">
        <x:v>https://shop-ourkids.com/products/25220-%D9%84%D8%A7%D9%81%D8%B1%D9%88%D8%AA%D8%A7-%D8%B4%D9%81%D8%A7%D8%B7-%D8%AB%D8%AF%D9%8A-%D9%85%D8%B2%D8%AF%D9%88%D8%AC-%D9%83%D9%87%D8%B1%D8%A8%D8%A7%D8%A1-150%D9%85%D9%84%D9%8A-2-%D8%A7%D9%83%D9%8A%D8%A7%D8%B3-%D9%84%D8%A8%D9%86-%D9%87%D8%AF%D9%8A%D9%87</x:v>
      </x:c>
      <x:c r="X502" s="37" t="str">
        <x:v>رابط منتج مباشر</x:v>
      </x:c>
      <x:c r="Y502" s="37"/>
      <x:c r="Z502" s="37"/>
      <x:c r="AA502" s="37"/>
      <x:c r="AB502" s="37"/>
      <x:c r="AC502" s="37"/>
      <x:c r="AD502" s="37"/>
      <x:c r="AE502" s="37"/>
      <x:c r="AF502" s="56"/>
      <x:c r="AG502" s="56"/>
      <x:c r="AH502" s="56"/>
      <x:c r="AI502" s="58"/>
      <x:c r="AJ502" s="56"/>
      <x:c r="AK502" s="56"/>
      <x:c r="AL502" s="56"/>
      <x:c r="AM502" s="56"/>
      <x:c r="AN502" s="56"/>
      <x:c r="AO502" s="56" t="str">
        <x:f>IF(OR(AF502="",AD502=""),"",AF502*AD502+IF(AG502="",0,AG502)+IF(AH502="",0,AH502)+IF(AJ502="",0,AJ502)+IF(AK502="",0,AK502)+IF(AL502="",0,AL502)+IF(AM502="",0,AM502))</x:f>
      </x:c>
      <x:c r="AP502" s="56"/>
      <x:c r="AQ502" s="56" t="str">
        <x:f>IF(OR(AO502="",AP502=""),"",AO502-AP502)</x:f>
      </x:c>
      <x:c r="AR502" s="58" t="str">
        <x:f>IF(OR(AP502="",AP502=0,AQ502=""),"",AQ502/AP502)</x:f>
      </x:c>
      <x:c r="AS502" s="58"/>
      <x:c r="AT502" s="37"/>
      <x:c r="AU502" s="37"/>
      <x:c r="AV502" s="37"/>
      <x:c r="AW502" s="56"/>
      <x:c r="AX502" s="56"/>
      <x:c r="AY502" s="37"/>
      <x:c r="AZ502" s="37"/>
      <x:c r="BA502" s="37"/>
      <x:c r="BB502" s="37"/>
      <x:c r="BC502" s="37"/>
      <x:c r="BD502" s="60"/>
      <x:c r="BE502" s="60"/>
      <x:c r="BF502" s="37"/>
      <x:c r="BG502" s="37"/>
      <x:c r="BH502" s="37" t="str">
        <x:v>https://shop-ourkids.com/products/25220-%D9%84%D8%A7%D9%81%D8%B1%D9%88%D8%AA%D8%A7-%D8%B4%D9%81%D8%A7%D8%B7-%D8%AB%D8%AF%D9%8A-%D9%85%D8%B2%D8%AF%D9%88%D8%AC-%D9%83%D9%87%D8%B1%D8%A8%D8%A7%D8%A1-150%D9%85%D9%84%D9%8A-2-%D8%A7%D9%83%D9%8A%D8%A7%D8%B3-%D9%84%D8%A8%D9%86-%D9%87%D8%AF%D9%8A%D9%87</x:v>
      </x:c>
      <x:c r="BI502" s="37"/>
      <x:c r="BJ502" s="37" t="str">
        <x:v>لم يبدأ</x:v>
      </x:c>
      <x:c r="BK502" s="60" t="n">
        <x:v>46233</x:v>
      </x:c>
      <x:c r="BL502" s="60"/>
      <x:c r="BM502" s="60"/>
      <x:c r="BN502" s="62" t="str">
        <x:f>IF(BM502="","",(NOW()-BM502)*24)</x:f>
      </x:c>
      <x:c r="BO502" s="37" t="str">
        <x:f>IF(BM502="","لم يُرصد",IF(BT502&lt;&gt;TRUE,"غير نشط",IF(BP502="فشل","فشل حالي",IF(BN502&lt;=12,"حديث",IF(BN502&lt;=24,"متأخر","قديم")))))</x:f>
        <x:v>لم يُرصد</x:v>
      </x:c>
      <x:c r="BP502" s="37" t="str">
        <x:v>بانتظار رصد التقسيط</x:v>
      </x:c>
      <x:c r="BQ502" s="37" t="n">
        <x:v>0</x:v>
      </x:c>
      <x:c r="BR502" s="37"/>
      <x:c r="BS502" s="37"/>
      <x:c r="BT502" s="54" t="b">
        <x:v>1</x:v>
      </x:c>
      <x:c r="BU502" s="37" t="str">
        <x:v>مهمة جاهزة لأول رصد</x:v>
      </x:c>
      <x:c r="BV502" s="37" t="str"/>
      <x:c r="BW502" s="37" t="str">
        <x:v>الملفات المرفوعة لا تحتوي خطة تقسيط فعلية لهذا الربط؛ الصف مُنشأ كمهمة جمع.</x:v>
      </x:c>
      <x:c r="BX502" s="60" t="n">
        <x:v>46233</x:v>
      </x:c>
      <x:c r="BY502" s="60" t="n">
        <x:v>46233</x:v>
      </x:c>
    </x:row>
    <x:row r="503">
      <x:c r="A503" s="37" t="str">
        <x:v>مهمة جمع أولية</x:v>
      </x:c>
      <x:c r="B503" s="37" t="str">
        <x:v>INSTTASK-86B2459C0FA2</x:v>
      </x:c>
      <x:c r="C503" s="37" t="str">
        <x:v>VAR-9407CCF9823D8A|EG-011|STORE|PENDING</x:v>
      </x:c>
      <x:c r="D503" s="37" t="str">
        <x:v>VAR-9407CCF9823D8A|EG-011|STORE</x:v>
      </x:c>
      <x:c r="E503" s="37" t="str">
        <x:v>VAR-9407CCF9823D8A</x:v>
      </x:c>
      <x:c r="F503" s="37" t="str">
        <x:v>MOD-AFE2C0114960B3</x:v>
      </x:c>
      <x:c r="G503" s="37" t="str">
        <x:v>True Gold Manual Breast Pump Manual | Pink</x:v>
      </x:c>
      <x:c r="H503" s="37" t="str">
        <x:v>الأطفال والأمومة</x:v>
      </x:c>
      <x:c r="I503" s="37" t="str">
        <x:v>شفاطات حليب</x:v>
      </x:c>
      <x:c r="J503" s="37" t="str">
        <x:v>True Gold</x:v>
      </x:c>
      <x:c r="K503" s="37" t="str">
        <x:v>Manual Breast Pump</x:v>
      </x:c>
      <x:c r="L503" s="37" t="str">
        <x:v>Manual</x:v>
      </x:c>
      <x:c r="M503" s="37"/>
      <x:c r="N503" s="37"/>
      <x:c r="O503" s="37" t="str">
        <x:v>Pink</x:v>
      </x:c>
      <x:c r="P503" s="37"/>
      <x:c r="Q503" s="37"/>
      <x:c r="R503" s="37" t="str">
        <x:v>EG-011</x:v>
      </x:c>
      <x:c r="S503" s="37" t="str">
        <x:v>OurKids</x:v>
      </x:c>
      <x:c r="T503" s="37" t="str">
        <x:v>A</x:v>
      </x:c>
      <x:c r="U503" s="37"/>
      <x:c r="V503" s="37"/>
      <x:c r="W503" s="37" t="str">
        <x:v>https://shop-ourkids.com/products/tr-2011031tr-%D8%AA%D8%B1%D9%88-%D8%B4%D9%81%D8%A7%D8%B7-%D8%AB%D8%AF%D9%8A-%D9%8A%D8%AF%D9%88%D9%8A-1</x:v>
      </x:c>
      <x:c r="X503" s="37" t="str">
        <x:v>رابط منتج مباشر</x:v>
      </x:c>
      <x:c r="Y503" s="37"/>
      <x:c r="Z503" s="37"/>
      <x:c r="AA503" s="37"/>
      <x:c r="AB503" s="37"/>
      <x:c r="AC503" s="37"/>
      <x:c r="AD503" s="37"/>
      <x:c r="AE503" s="37"/>
      <x:c r="AF503" s="56"/>
      <x:c r="AG503" s="56"/>
      <x:c r="AH503" s="56"/>
      <x:c r="AI503" s="58"/>
      <x:c r="AJ503" s="56"/>
      <x:c r="AK503" s="56"/>
      <x:c r="AL503" s="56"/>
      <x:c r="AM503" s="56"/>
      <x:c r="AN503" s="56"/>
      <x:c r="AO503" s="56" t="str">
        <x:f>IF(OR(AF503="",AD503=""),"",AF503*AD503+IF(AG503="",0,AG503)+IF(AH503="",0,AH503)+IF(AJ503="",0,AJ503)+IF(AK503="",0,AK503)+IF(AL503="",0,AL503)+IF(AM503="",0,AM503))</x:f>
      </x:c>
      <x:c r="AP503" s="56"/>
      <x:c r="AQ503" s="56" t="str">
        <x:f>IF(OR(AO503="",AP503=""),"",AO503-AP503)</x:f>
      </x:c>
      <x:c r="AR503" s="58" t="str">
        <x:f>IF(OR(AP503="",AP503=0,AQ503=""),"",AQ503/AP503)</x:f>
      </x:c>
      <x:c r="AS503" s="58"/>
      <x:c r="AT503" s="37"/>
      <x:c r="AU503" s="37"/>
      <x:c r="AV503" s="37"/>
      <x:c r="AW503" s="56"/>
      <x:c r="AX503" s="56"/>
      <x:c r="AY503" s="37"/>
      <x:c r="AZ503" s="37"/>
      <x:c r="BA503" s="37"/>
      <x:c r="BB503" s="37"/>
      <x:c r="BC503" s="37"/>
      <x:c r="BD503" s="60"/>
      <x:c r="BE503" s="60"/>
      <x:c r="BF503" s="37"/>
      <x:c r="BG503" s="37"/>
      <x:c r="BH503" s="37" t="str">
        <x:v>https://shop-ourkids.com/products/tr-2011031tr-%D8%AA%D8%B1%D9%88-%D8%B4%D9%81%D8%A7%D8%B7-%D8%AB%D8%AF%D9%8A-%D9%8A%D8%AF%D9%88%D9%8A-1</x:v>
      </x:c>
      <x:c r="BI503" s="37"/>
      <x:c r="BJ503" s="37" t="str">
        <x:v>لم يبدأ</x:v>
      </x:c>
      <x:c r="BK503" s="60" t="n">
        <x:v>46233</x:v>
      </x:c>
      <x:c r="BL503" s="60"/>
      <x:c r="BM503" s="60"/>
      <x:c r="BN503" s="62" t="str">
        <x:f>IF(BM503="","",(NOW()-BM503)*24)</x:f>
      </x:c>
      <x:c r="BO503" s="37" t="str">
        <x:f>IF(BM503="","لم يُرصد",IF(BT503&lt;&gt;TRUE,"غير نشط",IF(BP503="فشل","فشل حالي",IF(BN503&lt;=12,"حديث",IF(BN503&lt;=24,"متأخر","قديم")))))</x:f>
        <x:v>لم يُرصد</x:v>
      </x:c>
      <x:c r="BP503" s="37" t="str">
        <x:v>بانتظار رصد التقسيط</x:v>
      </x:c>
      <x:c r="BQ503" s="37" t="n">
        <x:v>0</x:v>
      </x:c>
      <x:c r="BR503" s="37"/>
      <x:c r="BS503" s="37"/>
      <x:c r="BT503" s="54" t="b">
        <x:v>1</x:v>
      </x:c>
      <x:c r="BU503" s="37" t="str">
        <x:v>مهمة جاهزة لأول رصد</x:v>
      </x:c>
      <x:c r="BV503" s="37" t="str"/>
      <x:c r="BW503" s="37" t="str">
        <x:v>الملفات المرفوعة لا تحتوي خطة تقسيط فعلية لهذا الربط؛ الصف مُنشأ كمهمة جمع.</x:v>
      </x:c>
      <x:c r="BX503" s="60" t="n">
        <x:v>46233</x:v>
      </x:c>
      <x:c r="BY503" s="60" t="n">
        <x:v>46233</x:v>
      </x:c>
    </x:row>
    <x:row r="504">
      <x:c r="A504" s="37" t="str">
        <x:v>مهمة جمع أولية</x:v>
      </x:c>
      <x:c r="B504" s="37" t="str">
        <x:v>INSTTASK-5841CAEEF0CE</x:v>
      </x:c>
      <x:c r="C504" s="37" t="str">
        <x:v>VAR-D6C34463D3D95F|EG-011|STORE|PENDING</x:v>
      </x:c>
      <x:c r="D504" s="37" t="str">
        <x:v>VAR-D6C34463D3D95F|EG-011|STORE</x:v>
      </x:c>
      <x:c r="E504" s="37" t="str">
        <x:v>VAR-D6C34463D3D95F</x:v>
      </x:c>
      <x:c r="F504" s="37" t="str">
        <x:v>MOD-9CBEBAF59B0C2C</x:v>
      </x:c>
      <x:c r="G504" s="37" t="str">
        <x:v>True Gold Silicone Manual Breast Pump Manual silicone | 120 مل</x:v>
      </x:c>
      <x:c r="H504" s="37" t="str">
        <x:v>الأطفال والأمومة</x:v>
      </x:c>
      <x:c r="I504" s="37" t="str">
        <x:v>شفاطات حليب</x:v>
      </x:c>
      <x:c r="J504" s="37" t="str">
        <x:v>True Gold</x:v>
      </x:c>
      <x:c r="K504" s="37" t="str">
        <x:v>Silicone Manual Breast Pump</x:v>
      </x:c>
      <x:c r="L504" s="37" t="str">
        <x:v>Manual silicone</x:v>
      </x:c>
      <x:c r="M504" s="37"/>
      <x:c r="N504" s="37"/>
      <x:c r="O504" s="37"/>
      <x:c r="P504" s="37"/>
      <x:c r="Q504" s="37"/>
      <x:c r="R504" s="37" t="str">
        <x:v>EG-011</x:v>
      </x:c>
      <x:c r="S504" s="37" t="str">
        <x:v>OurKids</x:v>
      </x:c>
      <x:c r="T504" s="37" t="str">
        <x:v>A</x:v>
      </x:c>
      <x:c r="U504" s="37"/>
      <x:c r="V504" s="37"/>
      <x:c r="W504" s="37" t="str">
        <x:v>https://shop-ourkids.com/products/2024950tr-%D8%B4%D9%81%D8%A7%D8%B7-%D8%A7%D9%84%D8%AB%D8%AF%D9%8A-%D8%AA%D8%B1%D9%88-%D8%AC%D9%88%D9%84%D8%AF-%D8%B3%D9%8A%D9%84%D9%8A%D9%83%D9%88%D9%86-120%D9%85%D9%85</x:v>
      </x:c>
      <x:c r="X504" s="37" t="str">
        <x:v>رابط منتج مباشر</x:v>
      </x:c>
      <x:c r="Y504" s="37"/>
      <x:c r="Z504" s="37"/>
      <x:c r="AA504" s="37"/>
      <x:c r="AB504" s="37"/>
      <x:c r="AC504" s="37"/>
      <x:c r="AD504" s="37"/>
      <x:c r="AE504" s="37"/>
      <x:c r="AF504" s="56"/>
      <x:c r="AG504" s="56"/>
      <x:c r="AH504" s="56"/>
      <x:c r="AI504" s="58"/>
      <x:c r="AJ504" s="56"/>
      <x:c r="AK504" s="56"/>
      <x:c r="AL504" s="56"/>
      <x:c r="AM504" s="56"/>
      <x:c r="AN504" s="56"/>
      <x:c r="AO504" s="56" t="str">
        <x:f>IF(OR(AF504="",AD504=""),"",AF504*AD504+IF(AG504="",0,AG504)+IF(AH504="",0,AH504)+IF(AJ504="",0,AJ504)+IF(AK504="",0,AK504)+IF(AL504="",0,AL504)+IF(AM504="",0,AM504))</x:f>
      </x:c>
      <x:c r="AP504" s="56"/>
      <x:c r="AQ504" s="56" t="str">
        <x:f>IF(OR(AO504="",AP504=""),"",AO504-AP504)</x:f>
      </x:c>
      <x:c r="AR504" s="58" t="str">
        <x:f>IF(OR(AP504="",AP504=0,AQ504=""),"",AQ504/AP504)</x:f>
      </x:c>
      <x:c r="AS504" s="58"/>
      <x:c r="AT504" s="37"/>
      <x:c r="AU504" s="37"/>
      <x:c r="AV504" s="37"/>
      <x:c r="AW504" s="56"/>
      <x:c r="AX504" s="56"/>
      <x:c r="AY504" s="37"/>
      <x:c r="AZ504" s="37"/>
      <x:c r="BA504" s="37"/>
      <x:c r="BB504" s="37"/>
      <x:c r="BC504" s="37"/>
      <x:c r="BD504" s="60"/>
      <x:c r="BE504" s="60"/>
      <x:c r="BF504" s="37"/>
      <x:c r="BG504" s="37"/>
      <x:c r="BH504" s="37" t="str">
        <x:v>https://shop-ourkids.com/products/2024950tr-%D8%B4%D9%81%D8%A7%D8%B7-%D8%A7%D9%84%D8%AB%D8%AF%D9%8A-%D8%AA%D8%B1%D9%88-%D8%AC%D9%88%D9%84%D8%AF-%D8%B3%D9%8A%D9%84%D9%8A%D9%83%D9%88%D9%86-120%D9%85%D9%85</x:v>
      </x:c>
      <x:c r="BI504" s="37"/>
      <x:c r="BJ504" s="37" t="str">
        <x:v>لم يبدأ</x:v>
      </x:c>
      <x:c r="BK504" s="60" t="n">
        <x:v>46233</x:v>
      </x:c>
      <x:c r="BL504" s="60"/>
      <x:c r="BM504" s="60"/>
      <x:c r="BN504" s="62" t="str">
        <x:f>IF(BM504="","",(NOW()-BM504)*24)</x:f>
      </x:c>
      <x:c r="BO504" s="37" t="str">
        <x:f>IF(BM504="","لم يُرصد",IF(BT504&lt;&gt;TRUE,"غير نشط",IF(BP504="فشل","فشل حالي",IF(BN504&lt;=12,"حديث",IF(BN504&lt;=24,"متأخر","قديم")))))</x:f>
        <x:v>لم يُرصد</x:v>
      </x:c>
      <x:c r="BP504" s="37" t="str">
        <x:v>بانتظار رصد التقسيط</x:v>
      </x:c>
      <x:c r="BQ504" s="37" t="n">
        <x:v>0</x:v>
      </x:c>
      <x:c r="BR504" s="37"/>
      <x:c r="BS504" s="37"/>
      <x:c r="BT504" s="54" t="b">
        <x:v>1</x:v>
      </x:c>
      <x:c r="BU504" s="37" t="str">
        <x:v>مهمة جاهزة لأول رصد</x:v>
      </x:c>
      <x:c r="BV504" s="37" t="str"/>
      <x:c r="BW504" s="37" t="str">
        <x:v>الملفات المرفوعة لا تحتوي خطة تقسيط فعلية لهذا الربط؛ الصف مُنشأ كمهمة جمع.</x:v>
      </x:c>
      <x:c r="BX504" s="60" t="n">
        <x:v>46233</x:v>
      </x:c>
      <x:c r="BY504" s="60" t="n">
        <x:v>46233</x:v>
      </x:c>
    </x:row>
    <x:row r="505">
      <x:c r="A505" s="37" t="str">
        <x:v>مهمة جمع أولية</x:v>
      </x:c>
      <x:c r="B505" s="37" t="str">
        <x:v>INSTTASK-2C257D105C74</x:v>
      </x:c>
      <x:c r="C505" s="37" t="str">
        <x:v>VAR-766F7BD39D7BF5|EG-010|STORE|PENDING</x:v>
      </x:c>
      <x:c r="D505" s="37" t="str">
        <x:v>VAR-766F7BD39D7BF5|EG-010|STORE</x:v>
      </x:c>
      <x:c r="E505" s="37" t="str">
        <x:v>VAR-766F7BD39D7BF5</x:v>
      </x:c>
      <x:c r="F505" s="37" t="str">
        <x:v>MOD-56904F89626DEE</x:v>
      </x:c>
      <x:c r="G505" s="37" t="str">
        <x:v>Chicco Fully Twin Twin stroller | من الولادة؛ حد الوزن غير مذكور في مقتطف المصدر</x:v>
      </x:c>
      <x:c r="H505" s="37" t="str">
        <x:v>الأطفال والأمومة</x:v>
      </x:c>
      <x:c r="I505" s="37" t="str">
        <x:v>عربات أطفال</x:v>
      </x:c>
      <x:c r="J505" s="37" t="str">
        <x:v>Chicco</x:v>
      </x:c>
      <x:c r="K505" s="37" t="str">
        <x:v>Fully Twin</x:v>
      </x:c>
      <x:c r="L505" s="37" t="str">
        <x:v>Twin stroller</x:v>
      </x:c>
      <x:c r="M505" s="37"/>
      <x:c r="N505" s="37"/>
      <x:c r="O505" s="37"/>
      <x:c r="P505" s="37"/>
      <x:c r="Q505" s="37" t="str">
        <x:v>8058664109043</x:v>
      </x:c>
      <x:c r="R505" s="37" t="str">
        <x:v>EG-010</x:v>
      </x:c>
      <x:c r="S505" s="37" t="str">
        <x:v>Hedeya</x:v>
      </x:c>
      <x:c r="T505" s="37" t="str">
        <x:v>A</x:v>
      </x:c>
      <x:c r="U505" s="37"/>
      <x:c r="V505" s="37"/>
      <x:c r="W505" s="37" t="str">
        <x:v>https://hedeya.com/products/8058664109043-fully-twin-stroller</x:v>
      </x:c>
      <x:c r="X505" s="37" t="str">
        <x:v>رابط منتج مباشر</x:v>
      </x:c>
      <x:c r="Y505" s="37"/>
      <x:c r="Z505" s="37"/>
      <x:c r="AA505" s="37"/>
      <x:c r="AB505" s="37"/>
      <x:c r="AC505" s="37"/>
      <x:c r="AD505" s="37"/>
      <x:c r="AE505" s="37"/>
      <x:c r="AF505" s="56"/>
      <x:c r="AG505" s="56"/>
      <x:c r="AH505" s="56"/>
      <x:c r="AI505" s="58"/>
      <x:c r="AJ505" s="56"/>
      <x:c r="AK505" s="56"/>
      <x:c r="AL505" s="56"/>
      <x:c r="AM505" s="56"/>
      <x:c r="AN505" s="56"/>
      <x:c r="AO505" s="56" t="str">
        <x:f>IF(OR(AF505="",AD505=""),"",AF505*AD505+IF(AG505="",0,AG505)+IF(AH505="",0,AH505)+IF(AJ505="",0,AJ505)+IF(AK505="",0,AK505)+IF(AL505="",0,AL505)+IF(AM505="",0,AM505))</x:f>
      </x:c>
      <x:c r="AP505" s="56"/>
      <x:c r="AQ505" s="56" t="str">
        <x:f>IF(OR(AO505="",AP505=""),"",AO505-AP505)</x:f>
      </x:c>
      <x:c r="AR505" s="58" t="str">
        <x:f>IF(OR(AP505="",AP505=0,AQ505=""),"",AQ505/AP505)</x:f>
      </x:c>
      <x:c r="AS505" s="58"/>
      <x:c r="AT505" s="37"/>
      <x:c r="AU505" s="37"/>
      <x:c r="AV505" s="37"/>
      <x:c r="AW505" s="56"/>
      <x:c r="AX505" s="56"/>
      <x:c r="AY505" s="37"/>
      <x:c r="AZ505" s="37"/>
      <x:c r="BA505" s="37"/>
      <x:c r="BB505" s="37"/>
      <x:c r="BC505" s="37"/>
      <x:c r="BD505" s="60"/>
      <x:c r="BE505" s="60"/>
      <x:c r="BF505" s="37"/>
      <x:c r="BG505" s="37"/>
      <x:c r="BH505" s="37" t="str">
        <x:v>https://hedeya.com/products/8058664109043-fully-twin-stroller</x:v>
      </x:c>
      <x:c r="BI505" s="37"/>
      <x:c r="BJ505" s="37" t="str">
        <x:v>لم يبدأ</x:v>
      </x:c>
      <x:c r="BK505" s="60" t="n">
        <x:v>46233</x:v>
      </x:c>
      <x:c r="BL505" s="60"/>
      <x:c r="BM505" s="60"/>
      <x:c r="BN505" s="62" t="str">
        <x:f>IF(BM505="","",(NOW()-BM505)*24)</x:f>
      </x:c>
      <x:c r="BO505" s="37" t="str">
        <x:f>IF(BM505="","لم يُرصد",IF(BT505&lt;&gt;TRUE,"غير نشط",IF(BP505="فشل","فشل حالي",IF(BN505&lt;=12,"حديث",IF(BN505&lt;=24,"متأخر","قديم")))))</x:f>
        <x:v>لم يُرصد</x:v>
      </x:c>
      <x:c r="BP505" s="37" t="str">
        <x:v>بانتظار رصد التقسيط</x:v>
      </x:c>
      <x:c r="BQ505" s="37" t="n">
        <x:v>0</x:v>
      </x:c>
      <x:c r="BR505" s="37"/>
      <x:c r="BS505" s="37"/>
      <x:c r="BT505" s="54" t="b">
        <x:v>1</x:v>
      </x:c>
      <x:c r="BU505" s="37" t="str">
        <x:v>مهمة جاهزة لأول رصد</x:v>
      </x:c>
      <x:c r="BV505" s="37" t="str"/>
      <x:c r="BW505" s="37" t="str">
        <x:v>الملفات المرفوعة لا تحتوي خطة تقسيط فعلية لهذا الربط؛ الصف مُنشأ كمهمة جمع.</x:v>
      </x:c>
      <x:c r="BX505" s="60" t="n">
        <x:v>46233</x:v>
      </x:c>
      <x:c r="BY505" s="60" t="n">
        <x:v>46233</x:v>
      </x:c>
    </x:row>
    <x:row r="506">
      <x:c r="A506" s="37" t="str">
        <x:v>مهمة جمع أولية</x:v>
      </x:c>
      <x:c r="B506" s="37" t="str">
        <x:v>INSTTASK-CCC498C7CC8C</x:v>
      </x:c>
      <x:c r="C506" s="37" t="str">
        <x:v>VAR-474F15C75D803A|EG-010|STORE|PENDING</x:v>
      </x:c>
      <x:c r="D506" s="37" t="str">
        <x:v>VAR-474F15C75D803A|EG-010|STORE</x:v>
      </x:c>
      <x:c r="E506" s="37" t="str">
        <x:v>VAR-474F15C75D803A</x:v>
      </x:c>
      <x:c r="F506" s="37" t="str">
        <x:v>MOD-D7BC298AB9F6E5</x:v>
      </x:c>
      <x:c r="G506" s="37" t="str">
        <x:v>Chicco Goody XPlus OneTouch folding | من الولادة حتى 4 سنوات | Dark Shadow</x:v>
      </x:c>
      <x:c r="H506" s="37" t="str">
        <x:v>الأطفال والأمومة</x:v>
      </x:c>
      <x:c r="I506" s="37" t="str">
        <x:v>عربات أطفال</x:v>
      </x:c>
      <x:c r="J506" s="37" t="str">
        <x:v>Chicco</x:v>
      </x:c>
      <x:c r="K506" s="37" t="str">
        <x:v>Goody XPlus</x:v>
      </x:c>
      <x:c r="L506" s="37" t="str">
        <x:v>OneTouch folding</x:v>
      </x:c>
      <x:c r="M506" s="37"/>
      <x:c r="N506" s="37"/>
      <x:c r="O506" s="37" t="str">
        <x:v>Dark Shadow</x:v>
      </x:c>
      <x:c r="P506" s="37"/>
      <x:c r="Q506" s="37" t="str">
        <x:v>8058664173051</x:v>
      </x:c>
      <x:c r="R506" s="37" t="str">
        <x:v>EG-010</x:v>
      </x:c>
      <x:c r="S506" s="37" t="str">
        <x:v>Hedeya</x:v>
      </x:c>
      <x:c r="T506" s="37" t="str">
        <x:v>A</x:v>
      </x:c>
      <x:c r="U506" s="37"/>
      <x:c r="V506" s="37"/>
      <x:c r="W506" s="37" t="str">
        <x:v>https://hedeya.com/products/8058664173051-goody-xplus-dark-shadow</x:v>
      </x:c>
      <x:c r="X506" s="37" t="str">
        <x:v>رابط منتج مباشر</x:v>
      </x:c>
      <x:c r="Y506" s="37"/>
      <x:c r="Z506" s="37"/>
      <x:c r="AA506" s="37"/>
      <x:c r="AB506" s="37"/>
      <x:c r="AC506" s="37"/>
      <x:c r="AD506" s="37"/>
      <x:c r="AE506" s="37"/>
      <x:c r="AF506" s="56"/>
      <x:c r="AG506" s="56"/>
      <x:c r="AH506" s="56"/>
      <x:c r="AI506" s="58"/>
      <x:c r="AJ506" s="56"/>
      <x:c r="AK506" s="56"/>
      <x:c r="AL506" s="56"/>
      <x:c r="AM506" s="56"/>
      <x:c r="AN506" s="56"/>
      <x:c r="AO506" s="56" t="str">
        <x:f>IF(OR(AF506="",AD506=""),"",AF506*AD506+IF(AG506="",0,AG506)+IF(AH506="",0,AH506)+IF(AJ506="",0,AJ506)+IF(AK506="",0,AK506)+IF(AL506="",0,AL506)+IF(AM506="",0,AM506))</x:f>
      </x:c>
      <x:c r="AP506" s="56"/>
      <x:c r="AQ506" s="56" t="str">
        <x:f>IF(OR(AO506="",AP506=""),"",AO506-AP506)</x:f>
      </x:c>
      <x:c r="AR506" s="58" t="str">
        <x:f>IF(OR(AP506="",AP506=0,AQ506=""),"",AQ506/AP506)</x:f>
      </x:c>
      <x:c r="AS506" s="58"/>
      <x:c r="AT506" s="37"/>
      <x:c r="AU506" s="37"/>
      <x:c r="AV506" s="37"/>
      <x:c r="AW506" s="56"/>
      <x:c r="AX506" s="56"/>
      <x:c r="AY506" s="37"/>
      <x:c r="AZ506" s="37"/>
      <x:c r="BA506" s="37"/>
      <x:c r="BB506" s="37"/>
      <x:c r="BC506" s="37"/>
      <x:c r="BD506" s="60"/>
      <x:c r="BE506" s="60"/>
      <x:c r="BF506" s="37"/>
      <x:c r="BG506" s="37"/>
      <x:c r="BH506" s="37" t="str">
        <x:v>https://hedeya.com/products/8058664173051-goody-xplus-dark-shadow</x:v>
      </x:c>
      <x:c r="BI506" s="37"/>
      <x:c r="BJ506" s="37" t="str">
        <x:v>لم يبدأ</x:v>
      </x:c>
      <x:c r="BK506" s="60" t="n">
        <x:v>46233</x:v>
      </x:c>
      <x:c r="BL506" s="60"/>
      <x:c r="BM506" s="60"/>
      <x:c r="BN506" s="62" t="str">
        <x:f>IF(BM506="","",(NOW()-BM506)*24)</x:f>
      </x:c>
      <x:c r="BO506" s="37" t="str">
        <x:f>IF(BM506="","لم يُرصد",IF(BT506&lt;&gt;TRUE,"غير نشط",IF(BP506="فشل","فشل حالي",IF(BN506&lt;=12,"حديث",IF(BN506&lt;=24,"متأخر","قديم")))))</x:f>
        <x:v>لم يُرصد</x:v>
      </x:c>
      <x:c r="BP506" s="37" t="str">
        <x:v>بانتظار رصد التقسيط</x:v>
      </x:c>
      <x:c r="BQ506" s="37" t="n">
        <x:v>0</x:v>
      </x:c>
      <x:c r="BR506" s="37"/>
      <x:c r="BS506" s="37"/>
      <x:c r="BT506" s="54" t="b">
        <x:v>1</x:v>
      </x:c>
      <x:c r="BU506" s="37" t="str">
        <x:v>مهمة جاهزة لأول رصد</x:v>
      </x:c>
      <x:c r="BV506" s="37" t="str"/>
      <x:c r="BW506" s="37" t="str">
        <x:v>الملفات المرفوعة لا تحتوي خطة تقسيط فعلية لهذا الربط؛ الصف مُنشأ كمهمة جمع.</x:v>
      </x:c>
      <x:c r="BX506" s="60" t="n">
        <x:v>46233</x:v>
      </x:c>
      <x:c r="BY506" s="60" t="n">
        <x:v>46233</x:v>
      </x:c>
    </x:row>
    <x:row r="507">
      <x:c r="A507" s="37" t="str">
        <x:v>مهمة جمع أولية</x:v>
      </x:c>
      <x:c r="B507" s="37" t="str">
        <x:v>INSTTASK-3AB20056904F</x:v>
      </x:c>
      <x:c r="C507" s="37" t="str">
        <x:v>VAR-1C39BF80A9FED7|EG-010|STORE|PENDING</x:v>
      </x:c>
      <x:c r="D507" s="37" t="str">
        <x:v>VAR-1C39BF80A9FED7|EG-010|STORE</x:v>
      </x:c>
      <x:c r="E507" s="37" t="str">
        <x:v>VAR-1C39BF80A9FED7</x:v>
      </x:c>
      <x:c r="F507" s="37" t="str">
        <x:v>MOD-1F1D494B62FCC1</x:v>
      </x:c>
      <x:c r="G507" s="37" t="str">
        <x:v>Chicco Ohlala Twin Twin stroller | من الولادة حتى 15 كجم | Black</x:v>
      </x:c>
      <x:c r="H507" s="37" t="str">
        <x:v>الأطفال والأمومة</x:v>
      </x:c>
      <x:c r="I507" s="37" t="str">
        <x:v>عربات أطفال</x:v>
      </x:c>
      <x:c r="J507" s="37" t="str">
        <x:v>Chicco</x:v>
      </x:c>
      <x:c r="K507" s="37" t="str">
        <x:v>Ohlala Twin</x:v>
      </x:c>
      <x:c r="L507" s="37" t="str">
        <x:v>Twin stroller</x:v>
      </x:c>
      <x:c r="M507" s="37"/>
      <x:c r="N507" s="37"/>
      <x:c r="O507" s="37" t="str">
        <x:v>Black</x:v>
      </x:c>
      <x:c r="P507" s="37"/>
      <x:c r="Q507" s="37" t="str">
        <x:v>8058664125456</x:v>
      </x:c>
      <x:c r="R507" s="37" t="str">
        <x:v>EG-010</x:v>
      </x:c>
      <x:c r="S507" s="37" t="str">
        <x:v>Hedeya</x:v>
      </x:c>
      <x:c r="T507" s="37" t="str">
        <x:v>A</x:v>
      </x:c>
      <x:c r="U507" s="37"/>
      <x:c r="V507" s="37"/>
      <x:c r="W507" s="37" t="str">
        <x:v>https://hedeya.com/products/8058664125456-ohlala-twin-black</x:v>
      </x:c>
      <x:c r="X507" s="37" t="str">
        <x:v>رابط منتج مباشر</x:v>
      </x:c>
      <x:c r="Y507" s="37"/>
      <x:c r="Z507" s="37"/>
      <x:c r="AA507" s="37"/>
      <x:c r="AB507" s="37"/>
      <x:c r="AC507" s="37"/>
      <x:c r="AD507" s="37"/>
      <x:c r="AE507" s="37"/>
      <x:c r="AF507" s="56"/>
      <x:c r="AG507" s="56"/>
      <x:c r="AH507" s="56"/>
      <x:c r="AI507" s="58"/>
      <x:c r="AJ507" s="56"/>
      <x:c r="AK507" s="56"/>
      <x:c r="AL507" s="56"/>
      <x:c r="AM507" s="56"/>
      <x:c r="AN507" s="56"/>
      <x:c r="AO507" s="56" t="str">
        <x:f>IF(OR(AF507="",AD507=""),"",AF507*AD507+IF(AG507="",0,AG507)+IF(AH507="",0,AH507)+IF(AJ507="",0,AJ507)+IF(AK507="",0,AK507)+IF(AL507="",0,AL507)+IF(AM507="",0,AM507))</x:f>
      </x:c>
      <x:c r="AP507" s="56"/>
      <x:c r="AQ507" s="56" t="str">
        <x:f>IF(OR(AO507="",AP507=""),"",AO507-AP507)</x:f>
      </x:c>
      <x:c r="AR507" s="58" t="str">
        <x:f>IF(OR(AP507="",AP507=0,AQ507=""),"",AQ507/AP507)</x:f>
      </x:c>
      <x:c r="AS507" s="58"/>
      <x:c r="AT507" s="37"/>
      <x:c r="AU507" s="37"/>
      <x:c r="AV507" s="37"/>
      <x:c r="AW507" s="56"/>
      <x:c r="AX507" s="56"/>
      <x:c r="AY507" s="37"/>
      <x:c r="AZ507" s="37"/>
      <x:c r="BA507" s="37"/>
      <x:c r="BB507" s="37"/>
      <x:c r="BC507" s="37"/>
      <x:c r="BD507" s="60"/>
      <x:c r="BE507" s="60"/>
      <x:c r="BF507" s="37"/>
      <x:c r="BG507" s="37"/>
      <x:c r="BH507" s="37" t="str">
        <x:v>https://hedeya.com/products/8058664125456-ohlala-twin-black</x:v>
      </x:c>
      <x:c r="BI507" s="37"/>
      <x:c r="BJ507" s="37" t="str">
        <x:v>لم يبدأ</x:v>
      </x:c>
      <x:c r="BK507" s="60" t="n">
        <x:v>46233</x:v>
      </x:c>
      <x:c r="BL507" s="60"/>
      <x:c r="BM507" s="60"/>
      <x:c r="BN507" s="62" t="str">
        <x:f>IF(BM507="","",(NOW()-BM507)*24)</x:f>
      </x:c>
      <x:c r="BO507" s="37" t="str">
        <x:f>IF(BM507="","لم يُرصد",IF(BT507&lt;&gt;TRUE,"غير نشط",IF(BP507="فشل","فشل حالي",IF(BN507&lt;=12,"حديث",IF(BN507&lt;=24,"متأخر","قديم")))))</x:f>
        <x:v>لم يُرصد</x:v>
      </x:c>
      <x:c r="BP507" s="37" t="str">
        <x:v>بانتظار رصد التقسيط</x:v>
      </x:c>
      <x:c r="BQ507" s="37" t="n">
        <x:v>0</x:v>
      </x:c>
      <x:c r="BR507" s="37"/>
      <x:c r="BS507" s="37"/>
      <x:c r="BT507" s="54" t="b">
        <x:v>1</x:v>
      </x:c>
      <x:c r="BU507" s="37" t="str">
        <x:v>مهمة جاهزة لأول رصد</x:v>
      </x:c>
      <x:c r="BV507" s="37" t="str"/>
      <x:c r="BW507" s="37" t="str">
        <x:v>الملفات المرفوعة لا تحتوي خطة تقسيط فعلية لهذا الربط؛ الصف مُنشأ كمهمة جمع.</x:v>
      </x:c>
      <x:c r="BX507" s="60" t="n">
        <x:v>46233</x:v>
      </x:c>
      <x:c r="BY507" s="60" t="n">
        <x:v>46233</x:v>
      </x:c>
    </x:row>
    <x:row r="508">
      <x:c r="A508" s="37" t="str">
        <x:v>مهمة جمع أولية</x:v>
      </x:c>
      <x:c r="B508" s="37" t="str">
        <x:v>INSTTASK-E010D2784891</x:v>
      </x:c>
      <x:c r="C508" s="37" t="str">
        <x:v>VAR-DBAE61EE5694DC|EG-011|STORE|PENDING</x:v>
      </x:c>
      <x:c r="D508" s="37" t="str">
        <x:v>VAR-DBAE61EE5694DC|EG-011|STORE</x:v>
      </x:c>
      <x:c r="E508" s="37" t="str">
        <x:v>VAR-DBAE61EE5694DC</x:v>
      </x:c>
      <x:c r="F508" s="37" t="str">
        <x:v>MOD-B8D02683F1EE63</x:v>
      </x:c>
      <x:c r="G508" s="37" t="str">
        <x:v>GB Qbit+ Ultra-compact stroller | Night Blue</x:v>
      </x:c>
      <x:c r="H508" s="37" t="str">
        <x:v>الأطفال والأمومة</x:v>
      </x:c>
      <x:c r="I508" s="37" t="str">
        <x:v>عربات أطفال</x:v>
      </x:c>
      <x:c r="J508" s="37" t="str">
        <x:v>GB</x:v>
      </x:c>
      <x:c r="K508" s="37" t="str">
        <x:v>Qbit+</x:v>
      </x:c>
      <x:c r="L508" s="37" t="str">
        <x:v>Ultra-compact stroller</x:v>
      </x:c>
      <x:c r="M508" s="37"/>
      <x:c r="N508" s="37"/>
      <x:c r="O508" s="37" t="str">
        <x:v>Night Blue</x:v>
      </x:c>
      <x:c r="P508" s="37"/>
      <x:c r="Q508" s="37"/>
      <x:c r="R508" s="37" t="str">
        <x:v>EG-011</x:v>
      </x:c>
      <x:c r="S508" s="37" t="str">
        <x:v>OurKids</x:v>
      </x:c>
      <x:c r="T508" s="37" t="str">
        <x:v>A</x:v>
      </x:c>
      <x:c r="U508" s="37"/>
      <x:c r="V508" s="37"/>
      <x:c r="W508" s="37" t="str">
        <x:v>https://shop-ourkids.com/products/%D8%B9%D8%B1%D8%A8%D9%8A%D8%A9-%D8%A7%D8%B7%D9%81%D8%A7%D9%84-%D9%83%D9%8A%D9%88%D8%A8%D9%8A%D8%AA-%D8%A8%D9%84%D8%B3-%D8%A7%D8%B2%D8%B1%D9%82</x:v>
      </x:c>
      <x:c r="X508" s="37" t="str">
        <x:v>رابط منتج مباشر</x:v>
      </x:c>
      <x:c r="Y508" s="37"/>
      <x:c r="Z508" s="37"/>
      <x:c r="AA508" s="37"/>
      <x:c r="AB508" s="37"/>
      <x:c r="AC508" s="37"/>
      <x:c r="AD508" s="37"/>
      <x:c r="AE508" s="37"/>
      <x:c r="AF508" s="56"/>
      <x:c r="AG508" s="56"/>
      <x:c r="AH508" s="56"/>
      <x:c r="AI508" s="58"/>
      <x:c r="AJ508" s="56"/>
      <x:c r="AK508" s="56"/>
      <x:c r="AL508" s="56"/>
      <x:c r="AM508" s="56"/>
      <x:c r="AN508" s="56"/>
      <x:c r="AO508" s="56" t="str">
        <x:f>IF(OR(AF508="",AD508=""),"",AF508*AD508+IF(AG508="",0,AG508)+IF(AH508="",0,AH508)+IF(AJ508="",0,AJ508)+IF(AK508="",0,AK508)+IF(AL508="",0,AL508)+IF(AM508="",0,AM508))</x:f>
      </x:c>
      <x:c r="AP508" s="56"/>
      <x:c r="AQ508" s="56" t="str">
        <x:f>IF(OR(AO508="",AP508=""),"",AO508-AP508)</x:f>
      </x:c>
      <x:c r="AR508" s="58" t="str">
        <x:f>IF(OR(AP508="",AP508=0,AQ508=""),"",AQ508/AP508)</x:f>
      </x:c>
      <x:c r="AS508" s="58"/>
      <x:c r="AT508" s="37"/>
      <x:c r="AU508" s="37"/>
      <x:c r="AV508" s="37"/>
      <x:c r="AW508" s="56"/>
      <x:c r="AX508" s="56"/>
      <x:c r="AY508" s="37"/>
      <x:c r="AZ508" s="37"/>
      <x:c r="BA508" s="37"/>
      <x:c r="BB508" s="37"/>
      <x:c r="BC508" s="37"/>
      <x:c r="BD508" s="60"/>
      <x:c r="BE508" s="60"/>
      <x:c r="BF508" s="37"/>
      <x:c r="BG508" s="37"/>
      <x:c r="BH508" s="37" t="str">
        <x:v>https://shop-ourkids.com/products/%D8%B9%D8%B1%D8%A8%D9%8A%D8%A9-%D8%A7%D8%B7%D9%81%D8%A7%D9%84-%D9%83%D9%8A%D9%88%D8%A8%D9%8A%D8%AA-%D8%A8%D9%84%D8%B3-%D8%A7%D8%B2%D8%B1%D9%82</x:v>
      </x:c>
      <x:c r="BI508" s="37"/>
      <x:c r="BJ508" s="37" t="str">
        <x:v>لم يبدأ</x:v>
      </x:c>
      <x:c r="BK508" s="60" t="n">
        <x:v>46233</x:v>
      </x:c>
      <x:c r="BL508" s="60"/>
      <x:c r="BM508" s="60"/>
      <x:c r="BN508" s="62" t="str">
        <x:f>IF(BM508="","",(NOW()-BM508)*24)</x:f>
      </x:c>
      <x:c r="BO508" s="37" t="str">
        <x:f>IF(BM508="","لم يُرصد",IF(BT508&lt;&gt;TRUE,"غير نشط",IF(BP508="فشل","فشل حالي",IF(BN508&lt;=12,"حديث",IF(BN508&lt;=24,"متأخر","قديم")))))</x:f>
        <x:v>لم يُرصد</x:v>
      </x:c>
      <x:c r="BP508" s="37" t="str">
        <x:v>بانتظار رصد التقسيط</x:v>
      </x:c>
      <x:c r="BQ508" s="37" t="n">
        <x:v>0</x:v>
      </x:c>
      <x:c r="BR508" s="37"/>
      <x:c r="BS508" s="37"/>
      <x:c r="BT508" s="54" t="b">
        <x:v>1</x:v>
      </x:c>
      <x:c r="BU508" s="37" t="str">
        <x:v>مهمة جاهزة لأول رصد</x:v>
      </x:c>
      <x:c r="BV508" s="37" t="str"/>
      <x:c r="BW508" s="37" t="str">
        <x:v>الملفات المرفوعة لا تحتوي خطة تقسيط فعلية لهذا الربط؛ الصف مُنشأ كمهمة جمع.</x:v>
      </x:c>
      <x:c r="BX508" s="60" t="n">
        <x:v>46233</x:v>
      </x:c>
      <x:c r="BY508" s="60" t="n">
        <x:v>46233</x:v>
      </x:c>
    </x:row>
    <x:row r="509">
      <x:c r="A509" s="37" t="str">
        <x:v>مهمة جمع أولية</x:v>
      </x:c>
      <x:c r="B509" s="37" t="str">
        <x:v>INSTTASK-BAFA0C3C9751</x:v>
      </x:c>
      <x:c r="C509" s="37" t="str">
        <x:v>VAR-0270D758EBA2D8|EG-010|STORE|PENDING</x:v>
      </x:c>
      <x:c r="D509" s="37" t="str">
        <x:v>VAR-0270D758EBA2D8|EG-010|STORE</x:v>
      </x:c>
      <x:c r="E509" s="37" t="str">
        <x:v>VAR-0270D758EBA2D8</x:v>
      </x:c>
      <x:c r="F509" s="37" t="str">
        <x:v>MOD-D8270939E55FB0</x:v>
      </x:c>
      <x:c r="G509" s="37" t="str">
        <x:v>Joie Aire Twin Twin stroller | Blaise / Neo Black</x:v>
      </x:c>
      <x:c r="H509" s="37" t="str">
        <x:v>الأطفال والأمومة</x:v>
      </x:c>
      <x:c r="I509" s="37" t="str">
        <x:v>عربات أطفال</x:v>
      </x:c>
      <x:c r="J509" s="37" t="str">
        <x:v>Joie</x:v>
      </x:c>
      <x:c r="K509" s="37" t="str">
        <x:v>Aire Twin</x:v>
      </x:c>
      <x:c r="L509" s="37" t="str">
        <x:v>Twin stroller</x:v>
      </x:c>
      <x:c r="M509" s="37"/>
      <x:c r="N509" s="37"/>
      <x:c r="O509" s="37" t="str">
        <x:v>Blaise / Neo Black</x:v>
      </x:c>
      <x:c r="P509" s="37"/>
      <x:c r="Q509" s="37"/>
      <x:c r="R509" s="37" t="str">
        <x:v>EG-010</x:v>
      </x:c>
      <x:c r="S509" s="37" t="str">
        <x:v>Hedeya</x:v>
      </x:c>
      <x:c r="T509" s="37" t="str">
        <x:v>A</x:v>
      </x:c>
      <x:c r="U509" s="37"/>
      <x:c r="V509" s="37"/>
      <x:c r="W509" s="37" t="str">
        <x:v>https://hedeya.com/products/aire-twin-stroller</x:v>
      </x:c>
      <x:c r="X509" s="37" t="str">
        <x:v>رابط منتج مباشر</x:v>
      </x:c>
      <x:c r="Y509" s="37"/>
      <x:c r="Z509" s="37"/>
      <x:c r="AA509" s="37"/>
      <x:c r="AB509" s="37"/>
      <x:c r="AC509" s="37"/>
      <x:c r="AD509" s="37"/>
      <x:c r="AE509" s="37"/>
      <x:c r="AF509" s="56"/>
      <x:c r="AG509" s="56"/>
      <x:c r="AH509" s="56"/>
      <x:c r="AI509" s="58"/>
      <x:c r="AJ509" s="56"/>
      <x:c r="AK509" s="56"/>
      <x:c r="AL509" s="56"/>
      <x:c r="AM509" s="56"/>
      <x:c r="AN509" s="56"/>
      <x:c r="AO509" s="56" t="str">
        <x:f>IF(OR(AF509="",AD509=""),"",AF509*AD509+IF(AG509="",0,AG509)+IF(AH509="",0,AH509)+IF(AJ509="",0,AJ509)+IF(AK509="",0,AK509)+IF(AL509="",0,AL509)+IF(AM509="",0,AM509))</x:f>
      </x:c>
      <x:c r="AP509" s="56"/>
      <x:c r="AQ509" s="56" t="str">
        <x:f>IF(OR(AO509="",AP509=""),"",AO509-AP509)</x:f>
      </x:c>
      <x:c r="AR509" s="58" t="str">
        <x:f>IF(OR(AP509="",AP509=0,AQ509=""),"",AQ509/AP509)</x:f>
      </x:c>
      <x:c r="AS509" s="58"/>
      <x:c r="AT509" s="37"/>
      <x:c r="AU509" s="37"/>
      <x:c r="AV509" s="37"/>
      <x:c r="AW509" s="56"/>
      <x:c r="AX509" s="56"/>
      <x:c r="AY509" s="37"/>
      <x:c r="AZ509" s="37"/>
      <x:c r="BA509" s="37"/>
      <x:c r="BB509" s="37"/>
      <x:c r="BC509" s="37"/>
      <x:c r="BD509" s="60"/>
      <x:c r="BE509" s="60"/>
      <x:c r="BF509" s="37"/>
      <x:c r="BG509" s="37"/>
      <x:c r="BH509" s="37" t="str">
        <x:v>https://hedeya.com/products/aire-twin-stroller</x:v>
      </x:c>
      <x:c r="BI509" s="37"/>
      <x:c r="BJ509" s="37" t="str">
        <x:v>لم يبدأ</x:v>
      </x:c>
      <x:c r="BK509" s="60" t="n">
        <x:v>46233</x:v>
      </x:c>
      <x:c r="BL509" s="60"/>
      <x:c r="BM509" s="60"/>
      <x:c r="BN509" s="62" t="str">
        <x:f>IF(BM509="","",(NOW()-BM509)*24)</x:f>
      </x:c>
      <x:c r="BO509" s="37" t="str">
        <x:f>IF(BM509="","لم يُرصد",IF(BT509&lt;&gt;TRUE,"غير نشط",IF(BP509="فشل","فشل حالي",IF(BN509&lt;=12,"حديث",IF(BN509&lt;=24,"متأخر","قديم")))))</x:f>
        <x:v>لم يُرصد</x:v>
      </x:c>
      <x:c r="BP509" s="37" t="str">
        <x:v>بانتظار رصد التقسيط</x:v>
      </x:c>
      <x:c r="BQ509" s="37" t="n">
        <x:v>0</x:v>
      </x:c>
      <x:c r="BR509" s="37"/>
      <x:c r="BS509" s="37"/>
      <x:c r="BT509" s="54" t="b">
        <x:v>1</x:v>
      </x:c>
      <x:c r="BU509" s="37" t="str">
        <x:v>مهمة جاهزة لأول رصد</x:v>
      </x:c>
      <x:c r="BV509" s="37" t="str"/>
      <x:c r="BW509" s="37" t="str">
        <x:v>الملفات المرفوعة لا تحتوي خطة تقسيط فعلية لهذا الربط؛ الصف مُنشأ كمهمة جمع.</x:v>
      </x:c>
      <x:c r="BX509" s="60" t="n">
        <x:v>46233</x:v>
      </x:c>
      <x:c r="BY509" s="60" t="n">
        <x:v>46233</x:v>
      </x:c>
    </x:row>
    <x:row r="510">
      <x:c r="A510" s="37" t="str">
        <x:v>مهمة جمع أولية</x:v>
      </x:c>
      <x:c r="B510" s="37" t="str">
        <x:v>INSTTASK-E244B5EC8C3E</x:v>
      </x:c>
      <x:c r="C510" s="37" t="str">
        <x:v>VAR-302513700E4BC9|EG-011|STORE|PENDING</x:v>
      </x:c>
      <x:c r="D510" s="37" t="str">
        <x:v>VAR-302513700E4BC9|EG-011|STORE</x:v>
      </x:c>
      <x:c r="E510" s="37" t="str">
        <x:v>VAR-302513700E4BC9</x:v>
      </x:c>
      <x:c r="F510" s="37" t="str">
        <x:v>MOD-1FCE485103EEE3</x:v>
      </x:c>
      <x:c r="G510" s="37" t="str">
        <x:v>Joie Litetrax 4 Multi-mode stroller | Shale</x:v>
      </x:c>
      <x:c r="H510" s="37" t="str">
        <x:v>الأطفال والأمومة</x:v>
      </x:c>
      <x:c r="I510" s="37" t="str">
        <x:v>عربات أطفال</x:v>
      </x:c>
      <x:c r="J510" s="37" t="str">
        <x:v>Joie</x:v>
      </x:c>
      <x:c r="K510" s="37" t="str">
        <x:v>Litetrax 4</x:v>
      </x:c>
      <x:c r="L510" s="37" t="str">
        <x:v>Multi-mode stroller</x:v>
      </x:c>
      <x:c r="M510" s="37"/>
      <x:c r="N510" s="37"/>
      <x:c r="O510" s="37" t="str">
        <x:v>Shale</x:v>
      </x:c>
      <x:c r="P510" s="37"/>
      <x:c r="Q510" s="37"/>
      <x:c r="R510" s="37" t="str">
        <x:v>EG-011</x:v>
      </x:c>
      <x:c r="S510" s="37" t="str">
        <x:v>OurKids</x:v>
      </x:c>
      <x:c r="T510" s="37" t="str">
        <x:v>A</x:v>
      </x:c>
      <x:c r="U510" s="37"/>
      <x:c r="V510" s="37"/>
      <x:c r="W510" s="37" t="str">
        <x:v>https://shop-ourkids.com/products/litetrax-four-stroller-shale</x:v>
      </x:c>
      <x:c r="X510" s="37" t="str">
        <x:v>رابط منتج مباشر</x:v>
      </x:c>
      <x:c r="Y510" s="37"/>
      <x:c r="Z510" s="37"/>
      <x:c r="AA510" s="37"/>
      <x:c r="AB510" s="37"/>
      <x:c r="AC510" s="37"/>
      <x:c r="AD510" s="37"/>
      <x:c r="AE510" s="37"/>
      <x:c r="AF510" s="56"/>
      <x:c r="AG510" s="56"/>
      <x:c r="AH510" s="56"/>
      <x:c r="AI510" s="58"/>
      <x:c r="AJ510" s="56"/>
      <x:c r="AK510" s="56"/>
      <x:c r="AL510" s="56"/>
      <x:c r="AM510" s="56"/>
      <x:c r="AN510" s="56"/>
      <x:c r="AO510" s="56" t="str">
        <x:f>IF(OR(AF510="",AD510=""),"",AF510*AD510+IF(AG510="",0,AG510)+IF(AH510="",0,AH510)+IF(AJ510="",0,AJ510)+IF(AK510="",0,AK510)+IF(AL510="",0,AL510)+IF(AM510="",0,AM510))</x:f>
      </x:c>
      <x:c r="AP510" s="56"/>
      <x:c r="AQ510" s="56" t="str">
        <x:f>IF(OR(AO510="",AP510=""),"",AO510-AP510)</x:f>
      </x:c>
      <x:c r="AR510" s="58" t="str">
        <x:f>IF(OR(AP510="",AP510=0,AQ510=""),"",AQ510/AP510)</x:f>
      </x:c>
      <x:c r="AS510" s="58"/>
      <x:c r="AT510" s="37"/>
      <x:c r="AU510" s="37"/>
      <x:c r="AV510" s="37"/>
      <x:c r="AW510" s="56"/>
      <x:c r="AX510" s="56"/>
      <x:c r="AY510" s="37"/>
      <x:c r="AZ510" s="37"/>
      <x:c r="BA510" s="37"/>
      <x:c r="BB510" s="37"/>
      <x:c r="BC510" s="37"/>
      <x:c r="BD510" s="60"/>
      <x:c r="BE510" s="60"/>
      <x:c r="BF510" s="37"/>
      <x:c r="BG510" s="37"/>
      <x:c r="BH510" s="37" t="str">
        <x:v>https://shop-ourkids.com/products/litetrax-four-stroller-shale</x:v>
      </x:c>
      <x:c r="BI510" s="37"/>
      <x:c r="BJ510" s="37" t="str">
        <x:v>لم يبدأ</x:v>
      </x:c>
      <x:c r="BK510" s="60" t="n">
        <x:v>46233</x:v>
      </x:c>
      <x:c r="BL510" s="60"/>
      <x:c r="BM510" s="60"/>
      <x:c r="BN510" s="62" t="str">
        <x:f>IF(BM510="","",(NOW()-BM510)*24)</x:f>
      </x:c>
      <x:c r="BO510" s="37" t="str">
        <x:f>IF(BM510="","لم يُرصد",IF(BT510&lt;&gt;TRUE,"غير نشط",IF(BP510="فشل","فشل حالي",IF(BN510&lt;=12,"حديث",IF(BN510&lt;=24,"متأخر","قديم")))))</x:f>
        <x:v>لم يُرصد</x:v>
      </x:c>
      <x:c r="BP510" s="37" t="str">
        <x:v>بانتظار رصد التقسيط</x:v>
      </x:c>
      <x:c r="BQ510" s="37" t="n">
        <x:v>0</x:v>
      </x:c>
      <x:c r="BR510" s="37"/>
      <x:c r="BS510" s="37"/>
      <x:c r="BT510" s="54" t="b">
        <x:v>1</x:v>
      </x:c>
      <x:c r="BU510" s="37" t="str">
        <x:v>مهمة جاهزة لأول رصد</x:v>
      </x:c>
      <x:c r="BV510" s="37" t="str"/>
      <x:c r="BW510" s="37" t="str">
        <x:v>الملفات المرفوعة لا تحتوي خطة تقسيط فعلية لهذا الربط؛ الصف مُنشأ كمهمة جمع.</x:v>
      </x:c>
      <x:c r="BX510" s="60" t="n">
        <x:v>46233</x:v>
      </x:c>
      <x:c r="BY510" s="60" t="n">
        <x:v>46233</x:v>
      </x:c>
    </x:row>
    <x:row r="511">
      <x:c r="A511" s="37" t="str">
        <x:v>مهمة جمع أولية</x:v>
      </x:c>
      <x:c r="B511" s="37" t="str">
        <x:v>INSTTASK-5AA0A3B27938</x:v>
      </x:c>
      <x:c r="C511" s="37" t="str">
        <x:v>VAR-555E9C6AFD8ABB|EG-010|STORE|PENDING</x:v>
      </x:c>
      <x:c r="D511" s="37" t="str">
        <x:v>VAR-555E9C6AFD8ABB|EG-010|STORE</x:v>
      </x:c>
      <x:c r="E511" s="37" t="str">
        <x:v>VAR-555E9C6AFD8ABB</x:v>
      </x:c>
      <x:c r="F511" s="37" t="str">
        <x:v>MOD-7CED9468EC908D</x:v>
      </x:c>
      <x:c r="G511" s="37" t="str">
        <x:v>Joie Mirus Reversible stroller | من الولادة حتى 15 كجم / نحو 3 سنوات | Lychee</x:v>
      </x:c>
      <x:c r="H511" s="37" t="str">
        <x:v>الأطفال والأمومة</x:v>
      </x:c>
      <x:c r="I511" s="37" t="str">
        <x:v>عربات أطفال</x:v>
      </x:c>
      <x:c r="J511" s="37" t="str">
        <x:v>Joie</x:v>
      </x:c>
      <x:c r="K511" s="37" t="str">
        <x:v>Mirus</x:v>
      </x:c>
      <x:c r="L511" s="37" t="str">
        <x:v>Reversible stroller</x:v>
      </x:c>
      <x:c r="M511" s="37"/>
      <x:c r="N511" s="37"/>
      <x:c r="O511" s="37" t="str">
        <x:v>Lychee</x:v>
      </x:c>
      <x:c r="P511" s="37"/>
      <x:c r="Q511" s="37" t="str">
        <x:v>5056080610726</x:v>
      </x:c>
      <x:c r="R511" s="37" t="str">
        <x:v>EG-010</x:v>
      </x:c>
      <x:c r="S511" s="37" t="str">
        <x:v>Hedeya</x:v>
      </x:c>
      <x:c r="T511" s="37" t="str">
        <x:v>A</x:v>
      </x:c>
      <x:c r="U511" s="37"/>
      <x:c r="V511" s="37"/>
      <x:c r="W511" s="37" t="str">
        <x:v>https://hedeya.com/products/5056080610726-mirus-stroller-lychee</x:v>
      </x:c>
      <x:c r="X511" s="37" t="str">
        <x:v>رابط منتج مباشر</x:v>
      </x:c>
      <x:c r="Y511" s="37"/>
      <x:c r="Z511" s="37"/>
      <x:c r="AA511" s="37"/>
      <x:c r="AB511" s="37"/>
      <x:c r="AC511" s="37"/>
      <x:c r="AD511" s="37"/>
      <x:c r="AE511" s="37"/>
      <x:c r="AF511" s="56"/>
      <x:c r="AG511" s="56"/>
      <x:c r="AH511" s="56"/>
      <x:c r="AI511" s="58"/>
      <x:c r="AJ511" s="56"/>
      <x:c r="AK511" s="56"/>
      <x:c r="AL511" s="56"/>
      <x:c r="AM511" s="56"/>
      <x:c r="AN511" s="56"/>
      <x:c r="AO511" s="56" t="str">
        <x:f>IF(OR(AF511="",AD511=""),"",AF511*AD511+IF(AG511="",0,AG511)+IF(AH511="",0,AH511)+IF(AJ511="",0,AJ511)+IF(AK511="",0,AK511)+IF(AL511="",0,AL511)+IF(AM511="",0,AM511))</x:f>
      </x:c>
      <x:c r="AP511" s="56"/>
      <x:c r="AQ511" s="56" t="str">
        <x:f>IF(OR(AO511="",AP511=""),"",AO511-AP511)</x:f>
      </x:c>
      <x:c r="AR511" s="58" t="str">
        <x:f>IF(OR(AP511="",AP511=0,AQ511=""),"",AQ511/AP511)</x:f>
      </x:c>
      <x:c r="AS511" s="58"/>
      <x:c r="AT511" s="37"/>
      <x:c r="AU511" s="37"/>
      <x:c r="AV511" s="37"/>
      <x:c r="AW511" s="56"/>
      <x:c r="AX511" s="56"/>
      <x:c r="AY511" s="37"/>
      <x:c r="AZ511" s="37"/>
      <x:c r="BA511" s="37"/>
      <x:c r="BB511" s="37"/>
      <x:c r="BC511" s="37"/>
      <x:c r="BD511" s="60"/>
      <x:c r="BE511" s="60"/>
      <x:c r="BF511" s="37"/>
      <x:c r="BG511" s="37"/>
      <x:c r="BH511" s="37" t="str">
        <x:v>https://hedeya.com/products/5056080610726-mirus-stroller-lychee</x:v>
      </x:c>
      <x:c r="BI511" s="37"/>
      <x:c r="BJ511" s="37" t="str">
        <x:v>لم يبدأ</x:v>
      </x:c>
      <x:c r="BK511" s="60" t="n">
        <x:v>46233</x:v>
      </x:c>
      <x:c r="BL511" s="60"/>
      <x:c r="BM511" s="60"/>
      <x:c r="BN511" s="62" t="str">
        <x:f>IF(BM511="","",(NOW()-BM511)*24)</x:f>
      </x:c>
      <x:c r="BO511" s="37" t="str">
        <x:f>IF(BM511="","لم يُرصد",IF(BT511&lt;&gt;TRUE,"غير نشط",IF(BP511="فشل","فشل حالي",IF(BN511&lt;=12,"حديث",IF(BN511&lt;=24,"متأخر","قديم")))))</x:f>
        <x:v>لم يُرصد</x:v>
      </x:c>
      <x:c r="BP511" s="37" t="str">
        <x:v>بانتظار رصد التقسيط</x:v>
      </x:c>
      <x:c r="BQ511" s="37" t="n">
        <x:v>0</x:v>
      </x:c>
      <x:c r="BR511" s="37"/>
      <x:c r="BS511" s="37"/>
      <x:c r="BT511" s="54" t="b">
        <x:v>1</x:v>
      </x:c>
      <x:c r="BU511" s="37" t="str">
        <x:v>مهمة جاهزة لأول رصد</x:v>
      </x:c>
      <x:c r="BV511" s="37" t="str"/>
      <x:c r="BW511" s="37" t="str">
        <x:v>الملفات المرفوعة لا تحتوي خطة تقسيط فعلية لهذا الربط؛ الصف مُنشأ كمهمة جمع.</x:v>
      </x:c>
      <x:c r="BX511" s="60" t="n">
        <x:v>46233</x:v>
      </x:c>
      <x:c r="BY511" s="60" t="n">
        <x:v>46233</x:v>
      </x:c>
    </x:row>
    <x:row r="512">
      <x:c r="A512" s="37" t="str">
        <x:v>مهمة جمع أولية</x:v>
      </x:c>
      <x:c r="B512" s="37" t="str">
        <x:v>INSTTASK-06B0BF6CDB2F</x:v>
      </x:c>
      <x:c r="C512" s="37" t="str">
        <x:v>VAR-1C9906C86B5067|EG-010|STORE|PENDING</x:v>
      </x:c>
      <x:c r="D512" s="37" t="str">
        <x:v>VAR-1C9906C86B5067|EG-010|STORE</x:v>
      </x:c>
      <x:c r="E512" s="37" t="str">
        <x:v>VAR-1C9906C86B5067</x:v>
      </x:c>
      <x:c r="F512" s="37" t="str">
        <x:v>MOD-45261CBC7D7401</x:v>
      </x:c>
      <x:c r="G512" s="37" t="str">
        <x:v>Joie Muze Stroller | Cranberry</x:v>
      </x:c>
      <x:c r="H512" s="37" t="str">
        <x:v>الأطفال والأمومة</x:v>
      </x:c>
      <x:c r="I512" s="37" t="str">
        <x:v>عربات أطفال</x:v>
      </x:c>
      <x:c r="J512" s="37" t="str">
        <x:v>Joie</x:v>
      </x:c>
      <x:c r="K512" s="37" t="str">
        <x:v>Muze</x:v>
      </x:c>
      <x:c r="L512" s="37" t="str">
        <x:v>Stroller</x:v>
      </x:c>
      <x:c r="M512" s="37"/>
      <x:c r="N512" s="37"/>
      <x:c r="O512" s="37" t="str">
        <x:v>Cranberry</x:v>
      </x:c>
      <x:c r="P512" s="37"/>
      <x:c r="Q512" s="37" t="str">
        <x:v>5056080608013</x:v>
      </x:c>
      <x:c r="R512" s="37" t="str">
        <x:v>EG-010</x:v>
      </x:c>
      <x:c r="S512" s="37" t="str">
        <x:v>Hedeya</x:v>
      </x:c>
      <x:c r="T512" s="37" t="str">
        <x:v>A</x:v>
      </x:c>
      <x:c r="U512" s="37"/>
      <x:c r="V512" s="37"/>
      <x:c r="W512" s="37" t="str">
        <x:v>https://hedeya.com/products/5056080608013-muze-stroller-cranberry</x:v>
      </x:c>
      <x:c r="X512" s="37" t="str">
        <x:v>رابط منتج مباشر</x:v>
      </x:c>
      <x:c r="Y512" s="37"/>
      <x:c r="Z512" s="37"/>
      <x:c r="AA512" s="37"/>
      <x:c r="AB512" s="37"/>
      <x:c r="AC512" s="37"/>
      <x:c r="AD512" s="37"/>
      <x:c r="AE512" s="37"/>
      <x:c r="AF512" s="56"/>
      <x:c r="AG512" s="56"/>
      <x:c r="AH512" s="56"/>
      <x:c r="AI512" s="58"/>
      <x:c r="AJ512" s="56"/>
      <x:c r="AK512" s="56"/>
      <x:c r="AL512" s="56"/>
      <x:c r="AM512" s="56"/>
      <x:c r="AN512" s="56"/>
      <x:c r="AO512" s="56" t="str">
        <x:f>IF(OR(AF512="",AD512=""),"",AF512*AD512+IF(AG512="",0,AG512)+IF(AH512="",0,AH512)+IF(AJ512="",0,AJ512)+IF(AK512="",0,AK512)+IF(AL512="",0,AL512)+IF(AM512="",0,AM512))</x:f>
      </x:c>
      <x:c r="AP512" s="56"/>
      <x:c r="AQ512" s="56" t="str">
        <x:f>IF(OR(AO512="",AP512=""),"",AO512-AP512)</x:f>
      </x:c>
      <x:c r="AR512" s="58" t="str">
        <x:f>IF(OR(AP512="",AP512=0,AQ512=""),"",AQ512/AP512)</x:f>
      </x:c>
      <x:c r="AS512" s="58"/>
      <x:c r="AT512" s="37"/>
      <x:c r="AU512" s="37"/>
      <x:c r="AV512" s="37"/>
      <x:c r="AW512" s="56"/>
      <x:c r="AX512" s="56"/>
      <x:c r="AY512" s="37"/>
      <x:c r="AZ512" s="37"/>
      <x:c r="BA512" s="37"/>
      <x:c r="BB512" s="37"/>
      <x:c r="BC512" s="37"/>
      <x:c r="BD512" s="60"/>
      <x:c r="BE512" s="60"/>
      <x:c r="BF512" s="37"/>
      <x:c r="BG512" s="37"/>
      <x:c r="BH512" s="37" t="str">
        <x:v>https://hedeya.com/products/5056080608013-muze-stroller-cranberry</x:v>
      </x:c>
      <x:c r="BI512" s="37"/>
      <x:c r="BJ512" s="37" t="str">
        <x:v>لم يبدأ</x:v>
      </x:c>
      <x:c r="BK512" s="60" t="n">
        <x:v>46233</x:v>
      </x:c>
      <x:c r="BL512" s="60"/>
      <x:c r="BM512" s="60"/>
      <x:c r="BN512" s="62" t="str">
        <x:f>IF(BM512="","",(NOW()-BM512)*24)</x:f>
      </x:c>
      <x:c r="BO512" s="37" t="str">
        <x:f>IF(BM512="","لم يُرصد",IF(BT512&lt;&gt;TRUE,"غير نشط",IF(BP512="فشل","فشل حالي",IF(BN512&lt;=12,"حديث",IF(BN512&lt;=24,"متأخر","قديم")))))</x:f>
        <x:v>لم يُرصد</x:v>
      </x:c>
      <x:c r="BP512" s="37" t="str">
        <x:v>بانتظار رصد التقسيط</x:v>
      </x:c>
      <x:c r="BQ512" s="37" t="n">
        <x:v>0</x:v>
      </x:c>
      <x:c r="BR512" s="37"/>
      <x:c r="BS512" s="37"/>
      <x:c r="BT512" s="54" t="b">
        <x:v>1</x:v>
      </x:c>
      <x:c r="BU512" s="37" t="str">
        <x:v>مهمة جاهزة لأول رصد</x:v>
      </x:c>
      <x:c r="BV512" s="37" t="str"/>
      <x:c r="BW512" s="37" t="str">
        <x:v>الملفات المرفوعة لا تحتوي خطة تقسيط فعلية لهذا الربط؛ الصف مُنشأ كمهمة جمع.</x:v>
      </x:c>
      <x:c r="BX512" s="60" t="n">
        <x:v>46233</x:v>
      </x:c>
      <x:c r="BY512" s="60" t="n">
        <x:v>46233</x:v>
      </x:c>
    </x:row>
    <x:row r="513">
      <x:c r="A513" s="37" t="str">
        <x:v>مهمة جمع أولية</x:v>
      </x:c>
      <x:c r="B513" s="37" t="str">
        <x:v>INSTTASK-D9C610EE6CFD</x:v>
      </x:c>
      <x:c r="C513" s="37" t="str">
        <x:v>VAR-4223451AAC0E3D|EG-011|STORE|PENDING</x:v>
      </x:c>
      <x:c r="D513" s="37" t="str">
        <x:v>VAR-4223451AAC0E3D|EG-011|STORE</x:v>
      </x:c>
      <x:c r="E513" s="37" t="str">
        <x:v>VAR-4223451AAC0E3D</x:v>
      </x:c>
      <x:c r="F513" s="37" t="str">
        <x:v>MOD-6C88705F558F61</x:v>
      </x:c>
      <x:c r="G513" s="37" t="str">
        <x:v>Joie Muze LX Stroller | Juniper</x:v>
      </x:c>
      <x:c r="H513" s="37" t="str">
        <x:v>الأطفال والأمومة</x:v>
      </x:c>
      <x:c r="I513" s="37" t="str">
        <x:v>عربات أطفال</x:v>
      </x:c>
      <x:c r="J513" s="37" t="str">
        <x:v>Joie</x:v>
      </x:c>
      <x:c r="K513" s="37" t="str">
        <x:v>Muze LX</x:v>
      </x:c>
      <x:c r="L513" s="37" t="str">
        <x:v>Stroller</x:v>
      </x:c>
      <x:c r="M513" s="37"/>
      <x:c r="N513" s="37"/>
      <x:c r="O513" s="37" t="str">
        <x:v>Juniper</x:v>
      </x:c>
      <x:c r="P513" s="37"/>
      <x:c r="Q513" s="37"/>
      <x:c r="R513" s="37" t="str">
        <x:v>EG-011</x:v>
      </x:c>
      <x:c r="S513" s="37" t="str">
        <x:v>OurKids</x:v>
      </x:c>
      <x:c r="T513" s="37" t="str">
        <x:v>A</x:v>
      </x:c>
      <x:c r="U513" s="37"/>
      <x:c r="V513" s="37"/>
      <x:c r="W513" s="37" t="str">
        <x:v>https://shop-ourkids.com/products/%D8%B9%D8%B1%D8%A8%D9%87-%D8%B7%D9%81%D9%84-%D9%85%D9%8A%D9%88%D8%B2-juniper</x:v>
      </x:c>
      <x:c r="X513" s="37" t="str">
        <x:v>رابط منتج مباشر</x:v>
      </x:c>
      <x:c r="Y513" s="37"/>
      <x:c r="Z513" s="37"/>
      <x:c r="AA513" s="37"/>
      <x:c r="AB513" s="37"/>
      <x:c r="AC513" s="37"/>
      <x:c r="AD513" s="37"/>
      <x:c r="AE513" s="37"/>
      <x:c r="AF513" s="56"/>
      <x:c r="AG513" s="56"/>
      <x:c r="AH513" s="56"/>
      <x:c r="AI513" s="58"/>
      <x:c r="AJ513" s="56"/>
      <x:c r="AK513" s="56"/>
      <x:c r="AL513" s="56"/>
      <x:c r="AM513" s="56"/>
      <x:c r="AN513" s="56"/>
      <x:c r="AO513" s="56" t="str">
        <x:f>IF(OR(AF513="",AD513=""),"",AF513*AD513+IF(AG513="",0,AG513)+IF(AH513="",0,AH513)+IF(AJ513="",0,AJ513)+IF(AK513="",0,AK513)+IF(AL513="",0,AL513)+IF(AM513="",0,AM513))</x:f>
      </x:c>
      <x:c r="AP513" s="56"/>
      <x:c r="AQ513" s="56" t="str">
        <x:f>IF(OR(AO513="",AP513=""),"",AO513-AP513)</x:f>
      </x:c>
      <x:c r="AR513" s="58" t="str">
        <x:f>IF(OR(AP513="",AP513=0,AQ513=""),"",AQ513/AP513)</x:f>
      </x:c>
      <x:c r="AS513" s="58"/>
      <x:c r="AT513" s="37"/>
      <x:c r="AU513" s="37"/>
      <x:c r="AV513" s="37"/>
      <x:c r="AW513" s="56"/>
      <x:c r="AX513" s="56"/>
      <x:c r="AY513" s="37"/>
      <x:c r="AZ513" s="37"/>
      <x:c r="BA513" s="37"/>
      <x:c r="BB513" s="37"/>
      <x:c r="BC513" s="37"/>
      <x:c r="BD513" s="60"/>
      <x:c r="BE513" s="60"/>
      <x:c r="BF513" s="37"/>
      <x:c r="BG513" s="37"/>
      <x:c r="BH513" s="37" t="str">
        <x:v>https://shop-ourkids.com/products/%D8%B9%D8%B1%D8%A8%D9%87-%D8%B7%D9%81%D9%84-%D9%85%D9%8A%D9%88%D8%B2-juniper</x:v>
      </x:c>
      <x:c r="BI513" s="37"/>
      <x:c r="BJ513" s="37" t="str">
        <x:v>لم يبدأ</x:v>
      </x:c>
      <x:c r="BK513" s="60" t="n">
        <x:v>46233</x:v>
      </x:c>
      <x:c r="BL513" s="60"/>
      <x:c r="BM513" s="60"/>
      <x:c r="BN513" s="62" t="str">
        <x:f>IF(BM513="","",(NOW()-BM513)*24)</x:f>
      </x:c>
      <x:c r="BO513" s="37" t="str">
        <x:f>IF(BM513="","لم يُرصد",IF(BT513&lt;&gt;TRUE,"غير نشط",IF(BP513="فشل","فشل حالي",IF(BN513&lt;=12,"حديث",IF(BN513&lt;=24,"متأخر","قديم")))))</x:f>
        <x:v>لم يُرصد</x:v>
      </x:c>
      <x:c r="BP513" s="37" t="str">
        <x:v>بانتظار رصد التقسيط</x:v>
      </x:c>
      <x:c r="BQ513" s="37" t="n">
        <x:v>0</x:v>
      </x:c>
      <x:c r="BR513" s="37"/>
      <x:c r="BS513" s="37"/>
      <x:c r="BT513" s="54" t="b">
        <x:v>1</x:v>
      </x:c>
      <x:c r="BU513" s="37" t="str">
        <x:v>مهمة جاهزة لأول رصد</x:v>
      </x:c>
      <x:c r="BV513" s="37" t="str"/>
      <x:c r="BW513" s="37" t="str">
        <x:v>الملفات المرفوعة لا تحتوي خطة تقسيط فعلية لهذا الربط؛ الصف مُنشأ كمهمة جمع.</x:v>
      </x:c>
      <x:c r="BX513" s="60" t="n">
        <x:v>46233</x:v>
      </x:c>
      <x:c r="BY513" s="60" t="n">
        <x:v>46233</x:v>
      </x:c>
    </x:row>
    <x:row r="514">
      <x:c r="A514" s="37" t="str">
        <x:v>مهمة جمع أولية</x:v>
      </x:c>
      <x:c r="B514" s="37" t="str">
        <x:v>INSTTASK-0126D1CA6E20</x:v>
      </x:c>
      <x:c r="C514" s="37" t="str">
        <x:v>VAR-1624E6277684F2|EG-010|STORE|PENDING</x:v>
      </x:c>
      <x:c r="D514" s="37" t="str">
        <x:v>VAR-1624E6277684F2|EG-010|STORE</x:v>
      </x:c>
      <x:c r="E514" s="37" t="str">
        <x:v>VAR-1624E6277684F2</x:v>
      </x:c>
      <x:c r="F514" s="37" t="str">
        <x:v>MOD-472DBD32BCFAA3</x:v>
      </x:c>
      <x:c r="G514" s="37" t="str">
        <x:v>Joie Nitro LX Stroller | من الولادة حتى 15 كجم | Laurel</x:v>
      </x:c>
      <x:c r="H514" s="37" t="str">
        <x:v>الأطفال والأمومة</x:v>
      </x:c>
      <x:c r="I514" s="37" t="str">
        <x:v>عربات أطفال</x:v>
      </x:c>
      <x:c r="J514" s="37" t="str">
        <x:v>Joie</x:v>
      </x:c>
      <x:c r="K514" s="37" t="str">
        <x:v>Nitro LX</x:v>
      </x:c>
      <x:c r="L514" s="37" t="str">
        <x:v>Stroller</x:v>
      </x:c>
      <x:c r="M514" s="37"/>
      <x:c r="N514" s="37"/>
      <x:c r="O514" s="37" t="str">
        <x:v>Laurel</x:v>
      </x:c>
      <x:c r="P514" s="37"/>
      <x:c r="Q514" s="37" t="str">
        <x:v>5056080608617</x:v>
      </x:c>
      <x:c r="R514" s="37" t="str">
        <x:v>EG-010</x:v>
      </x:c>
      <x:c r="S514" s="37" t="str">
        <x:v>Hedeya</x:v>
      </x:c>
      <x:c r="T514" s="37" t="str">
        <x:v>A</x:v>
      </x:c>
      <x:c r="U514" s="37"/>
      <x:c r="V514" s="37"/>
      <x:c r="W514" s="37" t="str">
        <x:v>https://hedeya.com/products/5056080608617-nitro-lx-stroller-laurel</x:v>
      </x:c>
      <x:c r="X514" s="37" t="str">
        <x:v>رابط منتج مباشر</x:v>
      </x:c>
      <x:c r="Y514" s="37"/>
      <x:c r="Z514" s="37"/>
      <x:c r="AA514" s="37"/>
      <x:c r="AB514" s="37"/>
      <x:c r="AC514" s="37"/>
      <x:c r="AD514" s="37"/>
      <x:c r="AE514" s="37"/>
      <x:c r="AF514" s="56"/>
      <x:c r="AG514" s="56"/>
      <x:c r="AH514" s="56"/>
      <x:c r="AI514" s="58"/>
      <x:c r="AJ514" s="56"/>
      <x:c r="AK514" s="56"/>
      <x:c r="AL514" s="56"/>
      <x:c r="AM514" s="56"/>
      <x:c r="AN514" s="56"/>
      <x:c r="AO514" s="56" t="str">
        <x:f>IF(OR(AF514="",AD514=""),"",AF514*AD514+IF(AG514="",0,AG514)+IF(AH514="",0,AH514)+IF(AJ514="",0,AJ514)+IF(AK514="",0,AK514)+IF(AL514="",0,AL514)+IF(AM514="",0,AM514))</x:f>
      </x:c>
      <x:c r="AP514" s="56"/>
      <x:c r="AQ514" s="56" t="str">
        <x:f>IF(OR(AO514="",AP514=""),"",AO514-AP514)</x:f>
      </x:c>
      <x:c r="AR514" s="58" t="str">
        <x:f>IF(OR(AP514="",AP514=0,AQ514=""),"",AQ514/AP514)</x:f>
      </x:c>
      <x:c r="AS514" s="58"/>
      <x:c r="AT514" s="37"/>
      <x:c r="AU514" s="37"/>
      <x:c r="AV514" s="37"/>
      <x:c r="AW514" s="56"/>
      <x:c r="AX514" s="56"/>
      <x:c r="AY514" s="37"/>
      <x:c r="AZ514" s="37"/>
      <x:c r="BA514" s="37"/>
      <x:c r="BB514" s="37"/>
      <x:c r="BC514" s="37"/>
      <x:c r="BD514" s="60"/>
      <x:c r="BE514" s="60"/>
      <x:c r="BF514" s="37"/>
      <x:c r="BG514" s="37"/>
      <x:c r="BH514" s="37" t="str">
        <x:v>https://hedeya.com/products/5056080608617-nitro-lx-stroller-laurel</x:v>
      </x:c>
      <x:c r="BI514" s="37"/>
      <x:c r="BJ514" s="37" t="str">
        <x:v>لم يبدأ</x:v>
      </x:c>
      <x:c r="BK514" s="60" t="n">
        <x:v>46233</x:v>
      </x:c>
      <x:c r="BL514" s="60"/>
      <x:c r="BM514" s="60"/>
      <x:c r="BN514" s="62" t="str">
        <x:f>IF(BM514="","",(NOW()-BM514)*24)</x:f>
      </x:c>
      <x:c r="BO514" s="37" t="str">
        <x:f>IF(BM514="","لم يُرصد",IF(BT514&lt;&gt;TRUE,"غير نشط",IF(BP514="فشل","فشل حالي",IF(BN514&lt;=12,"حديث",IF(BN514&lt;=24,"متأخر","قديم")))))</x:f>
        <x:v>لم يُرصد</x:v>
      </x:c>
      <x:c r="BP514" s="37" t="str">
        <x:v>بانتظار رصد التقسيط</x:v>
      </x:c>
      <x:c r="BQ514" s="37" t="n">
        <x:v>0</x:v>
      </x:c>
      <x:c r="BR514" s="37"/>
      <x:c r="BS514" s="37"/>
      <x:c r="BT514" s="54" t="b">
        <x:v>1</x:v>
      </x:c>
      <x:c r="BU514" s="37" t="str">
        <x:v>مهمة جاهزة لأول رصد</x:v>
      </x:c>
      <x:c r="BV514" s="37" t="str"/>
      <x:c r="BW514" s="37" t="str">
        <x:v>الملفات المرفوعة لا تحتوي خطة تقسيط فعلية لهذا الربط؛ الصف مُنشأ كمهمة جمع.</x:v>
      </x:c>
      <x:c r="BX514" s="60" t="n">
        <x:v>46233</x:v>
      </x:c>
      <x:c r="BY514" s="60" t="n">
        <x:v>46233</x:v>
      </x:c>
    </x:row>
    <x:row r="515">
      <x:c r="A515" s="37" t="str">
        <x:v>مهمة جمع أولية</x:v>
      </x:c>
      <x:c r="B515" s="37" t="str">
        <x:v>INSTTASK-B66C1D7E4E68</x:v>
      </x:c>
      <x:c r="C515" s="37" t="str">
        <x:v>VAR-ED86A980AC9316|EG-010|STORE|PENDING</x:v>
      </x:c>
      <x:c r="D515" s="37" t="str">
        <x:v>VAR-ED86A980AC9316|EG-010|STORE</x:v>
      </x:c>
      <x:c r="E515" s="37" t="str">
        <x:v>VAR-ED86A980AC9316</x:v>
      </x:c>
      <x:c r="F515" s="37" t="str">
        <x:v>MOD-983B77E6C67B6A</x:v>
      </x:c>
      <x:c r="G515" s="37" t="str">
        <x:v>Joie Pact Pro Lightweight compact stroller | من الولادة حتى 22 كجم | Pebble</x:v>
      </x:c>
      <x:c r="H515" s="37" t="str">
        <x:v>الأطفال والأمومة</x:v>
      </x:c>
      <x:c r="I515" s="37" t="str">
        <x:v>عربات أطفال</x:v>
      </x:c>
      <x:c r="J515" s="37" t="str">
        <x:v>Joie</x:v>
      </x:c>
      <x:c r="K515" s="37" t="str">
        <x:v>Pact Pro</x:v>
      </x:c>
      <x:c r="L515" s="37" t="str">
        <x:v>Lightweight compact stroller</x:v>
      </x:c>
      <x:c r="M515" s="37"/>
      <x:c r="N515" s="37"/>
      <x:c r="O515" s="37" t="str">
        <x:v>Pebble</x:v>
      </x:c>
      <x:c r="P515" s="37"/>
      <x:c r="Q515" s="37" t="str">
        <x:v>5056080618029</x:v>
      </x:c>
      <x:c r="R515" s="37" t="str">
        <x:v>EG-010</x:v>
      </x:c>
      <x:c r="S515" s="37" t="str">
        <x:v>Hedeya</x:v>
      </x:c>
      <x:c r="T515" s="37" t="str">
        <x:v>A</x:v>
      </x:c>
      <x:c r="U515" s="37"/>
      <x:c r="V515" s="37"/>
      <x:c r="W515" s="37" t="str">
        <x:v>https://hedeya.com/products/5056080618029-pact-pro-stroller-pebble</x:v>
      </x:c>
      <x:c r="X515" s="37" t="str">
        <x:v>رابط منتج مباشر</x:v>
      </x:c>
      <x:c r="Y515" s="37"/>
      <x:c r="Z515" s="37"/>
      <x:c r="AA515" s="37"/>
      <x:c r="AB515" s="37"/>
      <x:c r="AC515" s="37"/>
      <x:c r="AD515" s="37"/>
      <x:c r="AE515" s="37"/>
      <x:c r="AF515" s="56"/>
      <x:c r="AG515" s="56"/>
      <x:c r="AH515" s="56"/>
      <x:c r="AI515" s="58"/>
      <x:c r="AJ515" s="56"/>
      <x:c r="AK515" s="56"/>
      <x:c r="AL515" s="56"/>
      <x:c r="AM515" s="56"/>
      <x:c r="AN515" s="56"/>
      <x:c r="AO515" s="56" t="str">
        <x:f>IF(OR(AF515="",AD515=""),"",AF515*AD515+IF(AG515="",0,AG515)+IF(AH515="",0,AH515)+IF(AJ515="",0,AJ515)+IF(AK515="",0,AK515)+IF(AL515="",0,AL515)+IF(AM515="",0,AM515))</x:f>
      </x:c>
      <x:c r="AP515" s="56"/>
      <x:c r="AQ515" s="56" t="str">
        <x:f>IF(OR(AO515="",AP515=""),"",AO515-AP515)</x:f>
      </x:c>
      <x:c r="AR515" s="58" t="str">
        <x:f>IF(OR(AP515="",AP515=0,AQ515=""),"",AQ515/AP515)</x:f>
      </x:c>
      <x:c r="AS515" s="58"/>
      <x:c r="AT515" s="37"/>
      <x:c r="AU515" s="37"/>
      <x:c r="AV515" s="37"/>
      <x:c r="AW515" s="56"/>
      <x:c r="AX515" s="56"/>
      <x:c r="AY515" s="37"/>
      <x:c r="AZ515" s="37"/>
      <x:c r="BA515" s="37"/>
      <x:c r="BB515" s="37"/>
      <x:c r="BC515" s="37"/>
      <x:c r="BD515" s="60"/>
      <x:c r="BE515" s="60"/>
      <x:c r="BF515" s="37"/>
      <x:c r="BG515" s="37"/>
      <x:c r="BH515" s="37" t="str">
        <x:v>https://hedeya.com/products/5056080618029-pact-pro-stroller-pebble</x:v>
      </x:c>
      <x:c r="BI515" s="37"/>
      <x:c r="BJ515" s="37" t="str">
        <x:v>لم يبدأ</x:v>
      </x:c>
      <x:c r="BK515" s="60" t="n">
        <x:v>46233</x:v>
      </x:c>
      <x:c r="BL515" s="60"/>
      <x:c r="BM515" s="60"/>
      <x:c r="BN515" s="62" t="str">
        <x:f>IF(BM515="","",(NOW()-BM515)*24)</x:f>
      </x:c>
      <x:c r="BO515" s="37" t="str">
        <x:f>IF(BM515="","لم يُرصد",IF(BT515&lt;&gt;TRUE,"غير نشط",IF(BP515="فشل","فشل حالي",IF(BN515&lt;=12,"حديث",IF(BN515&lt;=24,"متأخر","قديم")))))</x:f>
        <x:v>لم يُرصد</x:v>
      </x:c>
      <x:c r="BP515" s="37" t="str">
        <x:v>بانتظار رصد التقسيط</x:v>
      </x:c>
      <x:c r="BQ515" s="37" t="n">
        <x:v>0</x:v>
      </x:c>
      <x:c r="BR515" s="37"/>
      <x:c r="BS515" s="37"/>
      <x:c r="BT515" s="54" t="b">
        <x:v>1</x:v>
      </x:c>
      <x:c r="BU515" s="37" t="str">
        <x:v>مهمة جاهزة لأول رصد</x:v>
      </x:c>
      <x:c r="BV515" s="37" t="str"/>
      <x:c r="BW515" s="37" t="str">
        <x:v>الملفات المرفوعة لا تحتوي خطة تقسيط فعلية لهذا الربط؛ الصف مُنشأ كمهمة جمع.</x:v>
      </x:c>
      <x:c r="BX515" s="60" t="n">
        <x:v>46233</x:v>
      </x:c>
      <x:c r="BY515" s="60" t="n">
        <x:v>46233</x:v>
      </x:c>
    </x:row>
    <x:row r="516">
      <x:c r="A516" s="37" t="str">
        <x:v>مهمة جمع أولية</x:v>
      </x:c>
      <x:c r="B516" s="37" t="str">
        <x:v>INSTTASK-106FA5F665F5</x:v>
      </x:c>
      <x:c r="C516" s="37" t="str">
        <x:v>VAR-C0CAE6BD89F453|EG-011|STORE|PENDING</x:v>
      </x:c>
      <x:c r="D516" s="37" t="str">
        <x:v>VAR-C0CAE6BD89F453|EG-011|STORE</x:v>
      </x:c>
      <x:c r="E516" s="37" t="str">
        <x:v>VAR-C0CAE6BD89F453</x:v>
      </x:c>
      <x:c r="F516" s="37" t="str">
        <x:v>MOD-983B77E6C67B6A</x:v>
      </x:c>
      <x:c r="G516" s="37" t="str">
        <x:v>Joie Pact Pro Lightweight compact stroller | من الولادة حتى 22 كجم | Shale</x:v>
      </x:c>
      <x:c r="H516" s="37" t="str">
        <x:v>الأطفال والأمومة</x:v>
      </x:c>
      <x:c r="I516" s="37" t="str">
        <x:v>عربات أطفال</x:v>
      </x:c>
      <x:c r="J516" s="37" t="str">
        <x:v>Joie</x:v>
      </x:c>
      <x:c r="K516" s="37" t="str">
        <x:v>Pact Pro</x:v>
      </x:c>
      <x:c r="L516" s="37" t="str">
        <x:v>Lightweight compact stroller</x:v>
      </x:c>
      <x:c r="M516" s="37"/>
      <x:c r="N516" s="37"/>
      <x:c r="O516" s="37" t="str">
        <x:v>Shale</x:v>
      </x:c>
      <x:c r="P516" s="37"/>
      <x:c r="Q516" s="37"/>
      <x:c r="R516" s="37" t="str">
        <x:v>EG-011</x:v>
      </x:c>
      <x:c r="S516" s="37" t="str">
        <x:v>OurKids</x:v>
      </x:c>
      <x:c r="T516" s="37" t="str">
        <x:v>A</x:v>
      </x:c>
      <x:c r="U516" s="37"/>
      <x:c r="V516" s="37"/>
      <x:c r="W516" s="37" t="str">
        <x:v>https://shop-ourkids.com/products/%D8%B9%D8%B1%D8%A8%D8%A9-%D8%B7%D9%81%D9%84-%D8%A8%D8%A7%D9%83%D8%AA-%D8%A8%D8%B1%D9%88-shale</x:v>
      </x:c>
      <x:c r="X516" s="37" t="str">
        <x:v>رابط منتج مباشر</x:v>
      </x:c>
      <x:c r="Y516" s="37"/>
      <x:c r="Z516" s="37"/>
      <x:c r="AA516" s="37"/>
      <x:c r="AB516" s="37"/>
      <x:c r="AC516" s="37"/>
      <x:c r="AD516" s="37"/>
      <x:c r="AE516" s="37"/>
      <x:c r="AF516" s="56"/>
      <x:c r="AG516" s="56"/>
      <x:c r="AH516" s="56"/>
      <x:c r="AI516" s="58"/>
      <x:c r="AJ516" s="56"/>
      <x:c r="AK516" s="56"/>
      <x:c r="AL516" s="56"/>
      <x:c r="AM516" s="56"/>
      <x:c r="AN516" s="56"/>
      <x:c r="AO516" s="56" t="str">
        <x:f>IF(OR(AF516="",AD516=""),"",AF516*AD516+IF(AG516="",0,AG516)+IF(AH516="",0,AH516)+IF(AJ516="",0,AJ516)+IF(AK516="",0,AK516)+IF(AL516="",0,AL516)+IF(AM516="",0,AM516))</x:f>
      </x:c>
      <x:c r="AP516" s="56"/>
      <x:c r="AQ516" s="56" t="str">
        <x:f>IF(OR(AO516="",AP516=""),"",AO516-AP516)</x:f>
      </x:c>
      <x:c r="AR516" s="58" t="str">
        <x:f>IF(OR(AP516="",AP516=0,AQ516=""),"",AQ516/AP516)</x:f>
      </x:c>
      <x:c r="AS516" s="58"/>
      <x:c r="AT516" s="37"/>
      <x:c r="AU516" s="37"/>
      <x:c r="AV516" s="37"/>
      <x:c r="AW516" s="56"/>
      <x:c r="AX516" s="56"/>
      <x:c r="AY516" s="37"/>
      <x:c r="AZ516" s="37"/>
      <x:c r="BA516" s="37"/>
      <x:c r="BB516" s="37"/>
      <x:c r="BC516" s="37"/>
      <x:c r="BD516" s="60"/>
      <x:c r="BE516" s="60"/>
      <x:c r="BF516" s="37"/>
      <x:c r="BG516" s="37"/>
      <x:c r="BH516" s="37" t="str">
        <x:v>https://shop-ourkids.com/products/%D8%B9%D8%B1%D8%A8%D8%A9-%D8%B7%D9%81%D9%84-%D8%A8%D8%A7%D9%83%D8%AA-%D8%A8%D8%B1%D9%88-shale</x:v>
      </x:c>
      <x:c r="BI516" s="37"/>
      <x:c r="BJ516" s="37" t="str">
        <x:v>لم يبدأ</x:v>
      </x:c>
      <x:c r="BK516" s="60" t="n">
        <x:v>46233</x:v>
      </x:c>
      <x:c r="BL516" s="60"/>
      <x:c r="BM516" s="60"/>
      <x:c r="BN516" s="62" t="str">
        <x:f>IF(BM516="","",(NOW()-BM516)*24)</x:f>
      </x:c>
      <x:c r="BO516" s="37" t="str">
        <x:f>IF(BM516="","لم يُرصد",IF(BT516&lt;&gt;TRUE,"غير نشط",IF(BP516="فشل","فشل حالي",IF(BN516&lt;=12,"حديث",IF(BN516&lt;=24,"متأخر","قديم")))))</x:f>
        <x:v>لم يُرصد</x:v>
      </x:c>
      <x:c r="BP516" s="37" t="str">
        <x:v>بانتظار رصد التقسيط</x:v>
      </x:c>
      <x:c r="BQ516" s="37" t="n">
        <x:v>0</x:v>
      </x:c>
      <x:c r="BR516" s="37"/>
      <x:c r="BS516" s="37"/>
      <x:c r="BT516" s="54" t="b">
        <x:v>1</x:v>
      </x:c>
      <x:c r="BU516" s="37" t="str">
        <x:v>مهمة جاهزة لأول رصد</x:v>
      </x:c>
      <x:c r="BV516" s="37" t="str"/>
      <x:c r="BW516" s="37" t="str">
        <x:v>الملفات المرفوعة لا تحتوي خطة تقسيط فعلية لهذا الربط؛ الصف مُنشأ كمهمة جمع.</x:v>
      </x:c>
      <x:c r="BX516" s="60" t="n">
        <x:v>46233</x:v>
      </x:c>
      <x:c r="BY516" s="60" t="n">
        <x:v>46233</x:v>
      </x:c>
    </x:row>
    <x:row r="517">
      <x:c r="A517" s="37" t="str">
        <x:v>مهمة جمع أولية</x:v>
      </x:c>
      <x:c r="B517" s="37" t="str">
        <x:v>INSTTASK-562A3D9F81B9</x:v>
      </x:c>
      <x:c r="C517" s="37" t="str">
        <x:v>VAR-F338B83152FB05|EG-010|STORE|PENDING</x:v>
      </x:c>
      <x:c r="D517" s="37" t="str">
        <x:v>VAR-F338B83152FB05|EG-010|STORE</x:v>
      </x:c>
      <x:c r="E517" s="37" t="str">
        <x:v>VAR-F338B83152FB05</x:v>
      </x:c>
      <x:c r="F517" s="37" t="str">
        <x:v>MOD-9B881397A03482</x:v>
      </x:c>
      <x:c r="G517" s="37" t="str">
        <x:v>Joie Versatrax Stroller | Shale</x:v>
      </x:c>
      <x:c r="H517" s="37" t="str">
        <x:v>الأطفال والأمومة</x:v>
      </x:c>
      <x:c r="I517" s="37" t="str">
        <x:v>عربات أطفال</x:v>
      </x:c>
      <x:c r="J517" s="37" t="str">
        <x:v>Joie</x:v>
      </x:c>
      <x:c r="K517" s="37" t="str">
        <x:v>Versatrax</x:v>
      </x:c>
      <x:c r="L517" s="37" t="str">
        <x:v>Stroller</x:v>
      </x:c>
      <x:c r="M517" s="37"/>
      <x:c r="N517" s="37"/>
      <x:c r="O517" s="37" t="str">
        <x:v>Shale</x:v>
      </x:c>
      <x:c r="P517" s="37"/>
      <x:c r="Q517" s="37" t="str">
        <x:v>5056080618166</x:v>
      </x:c>
      <x:c r="R517" s="37" t="str">
        <x:v>EG-010</x:v>
      </x:c>
      <x:c r="S517" s="37" t="str">
        <x:v>Hedeya</x:v>
      </x:c>
      <x:c r="T517" s="37" t="str">
        <x:v>A</x:v>
      </x:c>
      <x:c r="U517" s="37"/>
      <x:c r="V517" s="37"/>
      <x:c r="W517" s="37" t="str">
        <x:v>https://hedeya.com/products/5056080618166-versatrax-stroller-shale</x:v>
      </x:c>
      <x:c r="X517" s="37" t="str">
        <x:v>رابط منتج مباشر</x:v>
      </x:c>
      <x:c r="Y517" s="37"/>
      <x:c r="Z517" s="37"/>
      <x:c r="AA517" s="37"/>
      <x:c r="AB517" s="37"/>
      <x:c r="AC517" s="37"/>
      <x:c r="AD517" s="37"/>
      <x:c r="AE517" s="37"/>
      <x:c r="AF517" s="56"/>
      <x:c r="AG517" s="56"/>
      <x:c r="AH517" s="56"/>
      <x:c r="AI517" s="58"/>
      <x:c r="AJ517" s="56"/>
      <x:c r="AK517" s="56"/>
      <x:c r="AL517" s="56"/>
      <x:c r="AM517" s="56"/>
      <x:c r="AN517" s="56"/>
      <x:c r="AO517" s="56" t="str">
        <x:f>IF(OR(AF517="",AD517=""),"",AF517*AD517+IF(AG517="",0,AG517)+IF(AH517="",0,AH517)+IF(AJ517="",0,AJ517)+IF(AK517="",0,AK517)+IF(AL517="",0,AL517)+IF(AM517="",0,AM517))</x:f>
      </x:c>
      <x:c r="AP517" s="56"/>
      <x:c r="AQ517" s="56" t="str">
        <x:f>IF(OR(AO517="",AP517=""),"",AO517-AP517)</x:f>
      </x:c>
      <x:c r="AR517" s="58" t="str">
        <x:f>IF(OR(AP517="",AP517=0,AQ517=""),"",AQ517/AP517)</x:f>
      </x:c>
      <x:c r="AS517" s="58"/>
      <x:c r="AT517" s="37"/>
      <x:c r="AU517" s="37"/>
      <x:c r="AV517" s="37"/>
      <x:c r="AW517" s="56"/>
      <x:c r="AX517" s="56"/>
      <x:c r="AY517" s="37"/>
      <x:c r="AZ517" s="37"/>
      <x:c r="BA517" s="37"/>
      <x:c r="BB517" s="37"/>
      <x:c r="BC517" s="37"/>
      <x:c r="BD517" s="60"/>
      <x:c r="BE517" s="60"/>
      <x:c r="BF517" s="37"/>
      <x:c r="BG517" s="37"/>
      <x:c r="BH517" s="37" t="str">
        <x:v>https://hedeya.com/products/5056080618166-versatrax-stroller-shale</x:v>
      </x:c>
      <x:c r="BI517" s="37"/>
      <x:c r="BJ517" s="37" t="str">
        <x:v>لم يبدأ</x:v>
      </x:c>
      <x:c r="BK517" s="60" t="n">
        <x:v>46233</x:v>
      </x:c>
      <x:c r="BL517" s="60"/>
      <x:c r="BM517" s="60"/>
      <x:c r="BN517" s="62" t="str">
        <x:f>IF(BM517="","",(NOW()-BM517)*24)</x:f>
      </x:c>
      <x:c r="BO517" s="37" t="str">
        <x:f>IF(BM517="","لم يُرصد",IF(BT517&lt;&gt;TRUE,"غير نشط",IF(BP517="فشل","فشل حالي",IF(BN517&lt;=12,"حديث",IF(BN517&lt;=24,"متأخر","قديم")))))</x:f>
        <x:v>لم يُرصد</x:v>
      </x:c>
      <x:c r="BP517" s="37" t="str">
        <x:v>بانتظار رصد التقسيط</x:v>
      </x:c>
      <x:c r="BQ517" s="37" t="n">
        <x:v>0</x:v>
      </x:c>
      <x:c r="BR517" s="37"/>
      <x:c r="BS517" s="37"/>
      <x:c r="BT517" s="54" t="b">
        <x:v>1</x:v>
      </x:c>
      <x:c r="BU517" s="37" t="str">
        <x:v>مهمة جاهزة لأول رصد</x:v>
      </x:c>
      <x:c r="BV517" s="37" t="str"/>
      <x:c r="BW517" s="37" t="str">
        <x:v>الملفات المرفوعة لا تحتوي خطة تقسيط فعلية لهذا الربط؛ الصف مُنشأ كمهمة جمع.</x:v>
      </x:c>
      <x:c r="BX517" s="60" t="n">
        <x:v>46233</x:v>
      </x:c>
      <x:c r="BY517" s="60" t="n">
        <x:v>46233</x:v>
      </x:c>
    </x:row>
    <x:row r="518">
      <x:c r="A518" s="37" t="str">
        <x:v>مهمة جمع أولية</x:v>
      </x:c>
      <x:c r="B518" s="37" t="str">
        <x:v>INSTTASK-AA7EC616DCE8</x:v>
      </x:c>
      <x:c r="C518" s="37" t="str">
        <x:v>VAR-54927B71306123|EG-011|STORE|PENDING</x:v>
      </x:c>
      <x:c r="D518" s="37" t="str">
        <x:v>VAR-54927B71306123|EG-011|STORE</x:v>
      </x:c>
      <x:c r="E518" s="37" t="str">
        <x:v>VAR-54927B71306123</x:v>
      </x:c>
      <x:c r="F518" s="37" t="str">
        <x:v>MOD-DD10F3E2CE64BB</x:v>
      </x:c>
      <x:c r="G518" s="37" t="str">
        <x:v>Urbini Urbini Lightweight Stroller Travel system</x:v>
      </x:c>
      <x:c r="H518" s="37" t="str">
        <x:v>الأطفال والأمومة</x:v>
      </x:c>
      <x:c r="I518" s="37" t="str">
        <x:v>عربات أطفال</x:v>
      </x:c>
      <x:c r="J518" s="37" t="str">
        <x:v>Urbini</x:v>
      </x:c>
      <x:c r="K518" s="37" t="str">
        <x:v>Urbini Lightweight Stroller</x:v>
      </x:c>
      <x:c r="L518" s="37" t="str">
        <x:v>Travel system</x:v>
      </x:c>
      <x:c r="M518" s="37"/>
      <x:c r="N518" s="37"/>
      <x:c r="O518" s="37"/>
      <x:c r="P518" s="37"/>
      <x:c r="Q518" s="37"/>
      <x:c r="R518" s="37" t="str">
        <x:v>EG-011</x:v>
      </x:c>
      <x:c r="S518" s="37" t="str">
        <x:v>OurKids</x:v>
      </x:c>
      <x:c r="T518" s="37" t="str">
        <x:v>A</x:v>
      </x:c>
      <x:c r="U518" s="37"/>
      <x:c r="V518" s="37"/>
      <x:c r="W518" s="37" t="str">
        <x:v>https://shop-ourkids.com/products/baby-stroller-2</x:v>
      </x:c>
      <x:c r="X518" s="37" t="str">
        <x:v>رابط منتج مباشر</x:v>
      </x:c>
      <x:c r="Y518" s="37"/>
      <x:c r="Z518" s="37"/>
      <x:c r="AA518" s="37"/>
      <x:c r="AB518" s="37"/>
      <x:c r="AC518" s="37"/>
      <x:c r="AD518" s="37"/>
      <x:c r="AE518" s="37"/>
      <x:c r="AF518" s="56"/>
      <x:c r="AG518" s="56"/>
      <x:c r="AH518" s="56"/>
      <x:c r="AI518" s="58"/>
      <x:c r="AJ518" s="56"/>
      <x:c r="AK518" s="56"/>
      <x:c r="AL518" s="56"/>
      <x:c r="AM518" s="56"/>
      <x:c r="AN518" s="56"/>
      <x:c r="AO518" s="56" t="str">
        <x:f>IF(OR(AF518="",AD518=""),"",AF518*AD518+IF(AG518="",0,AG518)+IF(AH518="",0,AH518)+IF(AJ518="",0,AJ518)+IF(AK518="",0,AK518)+IF(AL518="",0,AL518)+IF(AM518="",0,AM518))</x:f>
      </x:c>
      <x:c r="AP518" s="56"/>
      <x:c r="AQ518" s="56" t="str">
        <x:f>IF(OR(AO518="",AP518=""),"",AO518-AP518)</x:f>
      </x:c>
      <x:c r="AR518" s="58" t="str">
        <x:f>IF(OR(AP518="",AP518=0,AQ518=""),"",AQ518/AP518)</x:f>
      </x:c>
      <x:c r="AS518" s="58"/>
      <x:c r="AT518" s="37"/>
      <x:c r="AU518" s="37"/>
      <x:c r="AV518" s="37"/>
      <x:c r="AW518" s="56"/>
      <x:c r="AX518" s="56"/>
      <x:c r="AY518" s="37"/>
      <x:c r="AZ518" s="37"/>
      <x:c r="BA518" s="37"/>
      <x:c r="BB518" s="37"/>
      <x:c r="BC518" s="37"/>
      <x:c r="BD518" s="60"/>
      <x:c r="BE518" s="60"/>
      <x:c r="BF518" s="37"/>
      <x:c r="BG518" s="37"/>
      <x:c r="BH518" s="37" t="str">
        <x:v>https://shop-ourkids.com/products/baby-stroller-2</x:v>
      </x:c>
      <x:c r="BI518" s="37"/>
      <x:c r="BJ518" s="37" t="str">
        <x:v>لم يبدأ</x:v>
      </x:c>
      <x:c r="BK518" s="60" t="n">
        <x:v>46233</x:v>
      </x:c>
      <x:c r="BL518" s="60"/>
      <x:c r="BM518" s="60"/>
      <x:c r="BN518" s="62" t="str">
        <x:f>IF(BM518="","",(NOW()-BM518)*24)</x:f>
      </x:c>
      <x:c r="BO518" s="37" t="str">
        <x:f>IF(BM518="","لم يُرصد",IF(BT518&lt;&gt;TRUE,"غير نشط",IF(BP518="فشل","فشل حالي",IF(BN518&lt;=12,"حديث",IF(BN518&lt;=24,"متأخر","قديم")))))</x:f>
        <x:v>لم يُرصد</x:v>
      </x:c>
      <x:c r="BP518" s="37" t="str">
        <x:v>بانتظار رصد التقسيط</x:v>
      </x:c>
      <x:c r="BQ518" s="37" t="n">
        <x:v>0</x:v>
      </x:c>
      <x:c r="BR518" s="37"/>
      <x:c r="BS518" s="37"/>
      <x:c r="BT518" s="54" t="b">
        <x:v>1</x:v>
      </x:c>
      <x:c r="BU518" s="37" t="str">
        <x:v>مهمة جاهزة لأول رصد</x:v>
      </x:c>
      <x:c r="BV518" s="37" t="str"/>
      <x:c r="BW518" s="37" t="str">
        <x:v>الملفات المرفوعة لا تحتوي خطة تقسيط فعلية لهذا الربط؛ الصف مُنشأ كمهمة جمع.</x:v>
      </x:c>
      <x:c r="BX518" s="60" t="n">
        <x:v>46233</x:v>
      </x:c>
      <x:c r="BY518" s="60" t="n">
        <x:v>46233</x:v>
      </x:c>
    </x:row>
    <x:row r="519">
      <x:c r="A519" s="37" t="str">
        <x:v>مهمة جمع أولية</x:v>
      </x:c>
      <x:c r="B519" s="37" t="str">
        <x:v>INSTTASK-DE6C578BD5E7</x:v>
      </x:c>
      <x:c r="C519" s="37" t="str">
        <x:v>VAR-23F98596279176|EG-010|STORE|PENDING</x:v>
      </x:c>
      <x:c r="D519" s="37" t="str">
        <x:v>VAR-23F98596279176|EG-010|STORE</x:v>
      </x:c>
      <x:c r="E519" s="37" t="str">
        <x:v>VAR-23F98596279176</x:v>
      </x:c>
      <x:c r="F519" s="37" t="str">
        <x:v>MOD-7E295C8EFF07C2</x:v>
      </x:c>
      <x:c r="G519" s="37" t="str">
        <x:v>Chicco Akita Fix Group 1/2/3 | 12 شهرًا–12 سنة</x:v>
      </x:c>
      <x:c r="H519" s="37" t="str">
        <x:v>الأطفال والأمومة</x:v>
      </x:c>
      <x:c r="I519" s="37" t="str">
        <x:v>مقاعد سيارة للأطفال</x:v>
      </x:c>
      <x:c r="J519" s="37" t="str">
        <x:v>Chicco</x:v>
      </x:c>
      <x:c r="K519" s="37" t="str">
        <x:v>Akita Fix</x:v>
      </x:c>
      <x:c r="L519" s="37" t="str">
        <x:v>Group 1/2/3</x:v>
      </x:c>
      <x:c r="M519" s="37"/>
      <x:c r="N519" s="37"/>
      <x:c r="O519" s="37"/>
      <x:c r="P519" s="37"/>
      <x:c r="Q519" s="37" t="str">
        <x:v>8058664125548</x:v>
      </x:c>
      <x:c r="R519" s="37" t="str">
        <x:v>EG-010</x:v>
      </x:c>
      <x:c r="S519" s="37" t="str">
        <x:v>Hedeya</x:v>
      </x:c>
      <x:c r="T519" s="37" t="str">
        <x:v>A</x:v>
      </x:c>
      <x:c r="U519" s="37"/>
      <x:c r="V519" s="37"/>
      <x:c r="W519" s="37" t="str">
        <x:v>https://hedeya.com/products/8058664125548-chicco-akita-car-seat</x:v>
      </x:c>
      <x:c r="X519" s="37" t="str">
        <x:v>رابط منتج مباشر</x:v>
      </x:c>
      <x:c r="Y519" s="37"/>
      <x:c r="Z519" s="37"/>
      <x:c r="AA519" s="37"/>
      <x:c r="AB519" s="37"/>
      <x:c r="AC519" s="37"/>
      <x:c r="AD519" s="37"/>
      <x:c r="AE519" s="37"/>
      <x:c r="AF519" s="56"/>
      <x:c r="AG519" s="56"/>
      <x:c r="AH519" s="56"/>
      <x:c r="AI519" s="58"/>
      <x:c r="AJ519" s="56"/>
      <x:c r="AK519" s="56"/>
      <x:c r="AL519" s="56"/>
      <x:c r="AM519" s="56"/>
      <x:c r="AN519" s="56"/>
      <x:c r="AO519" s="56" t="str">
        <x:f>IF(OR(AF519="",AD519=""),"",AF519*AD519+IF(AG519="",0,AG519)+IF(AH519="",0,AH519)+IF(AJ519="",0,AJ519)+IF(AK519="",0,AK519)+IF(AL519="",0,AL519)+IF(AM519="",0,AM519))</x:f>
      </x:c>
      <x:c r="AP519" s="56"/>
      <x:c r="AQ519" s="56" t="str">
        <x:f>IF(OR(AO519="",AP519=""),"",AO519-AP519)</x:f>
      </x:c>
      <x:c r="AR519" s="58" t="str">
        <x:f>IF(OR(AP519="",AP519=0,AQ519=""),"",AQ519/AP519)</x:f>
      </x:c>
      <x:c r="AS519" s="58"/>
      <x:c r="AT519" s="37"/>
      <x:c r="AU519" s="37"/>
      <x:c r="AV519" s="37"/>
      <x:c r="AW519" s="56"/>
      <x:c r="AX519" s="56"/>
      <x:c r="AY519" s="37"/>
      <x:c r="AZ519" s="37"/>
      <x:c r="BA519" s="37"/>
      <x:c r="BB519" s="37"/>
      <x:c r="BC519" s="37"/>
      <x:c r="BD519" s="60"/>
      <x:c r="BE519" s="60"/>
      <x:c r="BF519" s="37"/>
      <x:c r="BG519" s="37"/>
      <x:c r="BH519" s="37" t="str">
        <x:v>https://hedeya.com/products/8058664125548-chicco-akita-car-seat</x:v>
      </x:c>
      <x:c r="BI519" s="37"/>
      <x:c r="BJ519" s="37" t="str">
        <x:v>لم يبدأ</x:v>
      </x:c>
      <x:c r="BK519" s="60" t="n">
        <x:v>46233</x:v>
      </x:c>
      <x:c r="BL519" s="60"/>
      <x:c r="BM519" s="60"/>
      <x:c r="BN519" s="62" t="str">
        <x:f>IF(BM519="","",(NOW()-BM519)*24)</x:f>
      </x:c>
      <x:c r="BO519" s="37" t="str">
        <x:f>IF(BM519="","لم يُرصد",IF(BT519&lt;&gt;TRUE,"غير نشط",IF(BP519="فشل","فشل حالي",IF(BN519&lt;=12,"حديث",IF(BN519&lt;=24,"متأخر","قديم")))))</x:f>
        <x:v>لم يُرصد</x:v>
      </x:c>
      <x:c r="BP519" s="37" t="str">
        <x:v>بانتظار رصد التقسيط</x:v>
      </x:c>
      <x:c r="BQ519" s="37" t="n">
        <x:v>0</x:v>
      </x:c>
      <x:c r="BR519" s="37"/>
      <x:c r="BS519" s="37"/>
      <x:c r="BT519" s="54" t="b">
        <x:v>1</x:v>
      </x:c>
      <x:c r="BU519" s="37" t="str">
        <x:v>مهمة جاهزة لأول رصد</x:v>
      </x:c>
      <x:c r="BV519" s="37" t="str"/>
      <x:c r="BW519" s="37" t="str">
        <x:v>الملفات المرفوعة لا تحتوي خطة تقسيط فعلية لهذا الربط؛ الصف مُنشأ كمهمة جمع.</x:v>
      </x:c>
      <x:c r="BX519" s="60" t="n">
        <x:v>46233</x:v>
      </x:c>
      <x:c r="BY519" s="60" t="n">
        <x:v>46233</x:v>
      </x:c>
    </x:row>
    <x:row r="520">
      <x:c r="A520" s="37" t="str">
        <x:v>مهمة جمع أولية</x:v>
      </x:c>
      <x:c r="B520" s="37" t="str">
        <x:v>INSTTASK-C3BEA3030DDA</x:v>
      </x:c>
      <x:c r="C520" s="37" t="str">
        <x:v>VAR-B8FDC7282FC236|EG-010|STORE|PENDING</x:v>
      </x:c>
      <x:c r="D520" s="37" t="str">
        <x:v>VAR-B8FDC7282FC236|EG-010|STORE</x:v>
      </x:c>
      <x:c r="E520" s="37" t="str">
        <x:v>VAR-B8FDC7282FC236</x:v>
      </x:c>
      <x:c r="F520" s="37" t="str">
        <x:v>MOD-0C752D44FEF9DD</x:v>
      </x:c>
      <x:c r="G520" s="37" t="str">
        <x:v>Joie i-Level Signature Infant car seat | Eclipse</x:v>
      </x:c>
      <x:c r="H520" s="37" t="str">
        <x:v>الأطفال والأمومة</x:v>
      </x:c>
      <x:c r="I520" s="37" t="str">
        <x:v>مقاعد سيارة للأطفال</x:v>
      </x:c>
      <x:c r="J520" s="37" t="str">
        <x:v>Joie</x:v>
      </x:c>
      <x:c r="K520" s="37" t="str">
        <x:v>i-Level Signature</x:v>
      </x:c>
      <x:c r="L520" s="37" t="str">
        <x:v>Infant car seat</x:v>
      </x:c>
      <x:c r="M520" s="37"/>
      <x:c r="N520" s="37"/>
      <x:c r="O520" s="37" t="str">
        <x:v>Eclipse</x:v>
      </x:c>
      <x:c r="P520" s="37"/>
      <x:c r="Q520" s="37" t="str">
        <x:v>5056080612867</x:v>
      </x:c>
      <x:c r="R520" s="37" t="str">
        <x:v>EG-010</x:v>
      </x:c>
      <x:c r="S520" s="37" t="str">
        <x:v>Hedeya</x:v>
      </x:c>
      <x:c r="T520" s="37" t="str">
        <x:v>A</x:v>
      </x:c>
      <x:c r="U520" s="37"/>
      <x:c r="V520" s="37"/>
      <x:c r="W520" s="37" t="str">
        <x:v>https://hedeya.com/products/5056080612867-i-level-car-seat-eclipse</x:v>
      </x:c>
      <x:c r="X520" s="37" t="str">
        <x:v>رابط منتج مباشر</x:v>
      </x:c>
      <x:c r="Y520" s="37"/>
      <x:c r="Z520" s="37"/>
      <x:c r="AA520" s="37"/>
      <x:c r="AB520" s="37"/>
      <x:c r="AC520" s="37"/>
      <x:c r="AD520" s="37"/>
      <x:c r="AE520" s="37"/>
      <x:c r="AF520" s="56"/>
      <x:c r="AG520" s="56"/>
      <x:c r="AH520" s="56"/>
      <x:c r="AI520" s="58"/>
      <x:c r="AJ520" s="56"/>
      <x:c r="AK520" s="56"/>
      <x:c r="AL520" s="56"/>
      <x:c r="AM520" s="56"/>
      <x:c r="AN520" s="56"/>
      <x:c r="AO520" s="56" t="str">
        <x:f>IF(OR(AF520="",AD520=""),"",AF520*AD520+IF(AG520="",0,AG520)+IF(AH520="",0,AH520)+IF(AJ520="",0,AJ520)+IF(AK520="",0,AK520)+IF(AL520="",0,AL520)+IF(AM520="",0,AM520))</x:f>
      </x:c>
      <x:c r="AP520" s="56"/>
      <x:c r="AQ520" s="56" t="str">
        <x:f>IF(OR(AO520="",AP520=""),"",AO520-AP520)</x:f>
      </x:c>
      <x:c r="AR520" s="58" t="str">
        <x:f>IF(OR(AP520="",AP520=0,AQ520=""),"",AQ520/AP520)</x:f>
      </x:c>
      <x:c r="AS520" s="58"/>
      <x:c r="AT520" s="37"/>
      <x:c r="AU520" s="37"/>
      <x:c r="AV520" s="37"/>
      <x:c r="AW520" s="56"/>
      <x:c r="AX520" s="56"/>
      <x:c r="AY520" s="37"/>
      <x:c r="AZ520" s="37"/>
      <x:c r="BA520" s="37"/>
      <x:c r="BB520" s="37"/>
      <x:c r="BC520" s="37"/>
      <x:c r="BD520" s="60"/>
      <x:c r="BE520" s="60"/>
      <x:c r="BF520" s="37"/>
      <x:c r="BG520" s="37"/>
      <x:c r="BH520" s="37" t="str">
        <x:v>https://hedeya.com/products/5056080612867-i-level-car-seat-eclipse</x:v>
      </x:c>
      <x:c r="BI520" s="37"/>
      <x:c r="BJ520" s="37" t="str">
        <x:v>لم يبدأ</x:v>
      </x:c>
      <x:c r="BK520" s="60" t="n">
        <x:v>46233</x:v>
      </x:c>
      <x:c r="BL520" s="60"/>
      <x:c r="BM520" s="60"/>
      <x:c r="BN520" s="62" t="str">
        <x:f>IF(BM520="","",(NOW()-BM520)*24)</x:f>
      </x:c>
      <x:c r="BO520" s="37" t="str">
        <x:f>IF(BM520="","لم يُرصد",IF(BT520&lt;&gt;TRUE,"غير نشط",IF(BP520="فشل","فشل حالي",IF(BN520&lt;=12,"حديث",IF(BN520&lt;=24,"متأخر","قديم")))))</x:f>
        <x:v>لم يُرصد</x:v>
      </x:c>
      <x:c r="BP520" s="37" t="str">
        <x:v>بانتظار رصد التقسيط</x:v>
      </x:c>
      <x:c r="BQ520" s="37" t="n">
        <x:v>0</x:v>
      </x:c>
      <x:c r="BR520" s="37"/>
      <x:c r="BS520" s="37"/>
      <x:c r="BT520" s="54" t="b">
        <x:v>1</x:v>
      </x:c>
      <x:c r="BU520" s="37" t="str">
        <x:v>مهمة جاهزة لأول رصد</x:v>
      </x:c>
      <x:c r="BV520" s="37" t="str"/>
      <x:c r="BW520" s="37" t="str">
        <x:v>الملفات المرفوعة لا تحتوي خطة تقسيط فعلية لهذا الربط؛ الصف مُنشأ كمهمة جمع.</x:v>
      </x:c>
      <x:c r="BX520" s="60" t="n">
        <x:v>46233</x:v>
      </x:c>
      <x:c r="BY520" s="60" t="n">
        <x:v>46233</x:v>
      </x:c>
    </x:row>
    <x:row r="521">
      <x:c r="A521" s="37" t="str">
        <x:v>مهمة جمع أولية</x:v>
      </x:c>
      <x:c r="B521" s="37" t="str">
        <x:v>INSTTASK-74F33D2B88C5</x:v>
      </x:c>
      <x:c r="C521" s="37" t="str">
        <x:v>VAR-FA8461525EFBDF|EG-011|STORE|PENDING</x:v>
      </x:c>
      <x:c r="D521" s="37" t="str">
        <x:v>VAR-FA8461525EFBDF|EG-011|STORE</x:v>
      </x:c>
      <x:c r="E521" s="37" t="str">
        <x:v>VAR-FA8461525EFBDF</x:v>
      </x:c>
      <x:c r="F521" s="37" t="str">
        <x:v>MOD-7A0418E2743682</x:v>
      </x:c>
      <x:c r="G521" s="37" t="str">
        <x:v>Joie i-Snug 2 Rearward-facing infant car seat | رضيع؛ القياس التفصيلي غير مذكور في مقتطف المصدر | Laurel</x:v>
      </x:c>
      <x:c r="H521" s="37" t="str">
        <x:v>الأطفال والأمومة</x:v>
      </x:c>
      <x:c r="I521" s="37" t="str">
        <x:v>مقاعد سيارة للأطفال</x:v>
      </x:c>
      <x:c r="J521" s="37" t="str">
        <x:v>Joie</x:v>
      </x:c>
      <x:c r="K521" s="37" t="str">
        <x:v>i-Snug 2</x:v>
      </x:c>
      <x:c r="L521" s="37" t="str">
        <x:v>Rearward-facing infant car seat</x:v>
      </x:c>
      <x:c r="M521" s="37"/>
      <x:c r="N521" s="37"/>
      <x:c r="O521" s="37" t="str">
        <x:v>Laurel</x:v>
      </x:c>
      <x:c r="P521" s="37"/>
      <x:c r="Q521" s="37"/>
      <x:c r="R521" s="37" t="str">
        <x:v>EG-011</x:v>
      </x:c>
      <x:c r="S521" s="37" t="str">
        <x:v>OurKids</x:v>
      </x:c>
      <x:c r="T521" s="37" t="str">
        <x:v>A</x:v>
      </x:c>
      <x:c r="U521" s="37"/>
      <x:c r="V521" s="37"/>
      <x:c r="W521" s="37" t="str">
        <x:v>https://shop-ourkids.com/products/%D9%83%D8%B1%D8%B3%D9%89-%D8%B3%D9%8A%D8%A7%D8%B1%D9%87-%D8%A7%D9%89-%D8%B3%D9%86%D8%A7%D8%AC-%D8%AA%D9%88-laurel</x:v>
      </x:c>
      <x:c r="X521" s="37" t="str">
        <x:v>رابط منتج مباشر</x:v>
      </x:c>
      <x:c r="Y521" s="37"/>
      <x:c r="Z521" s="37"/>
      <x:c r="AA521" s="37"/>
      <x:c r="AB521" s="37"/>
      <x:c r="AC521" s="37"/>
      <x:c r="AD521" s="37"/>
      <x:c r="AE521" s="37"/>
      <x:c r="AF521" s="56"/>
      <x:c r="AG521" s="56"/>
      <x:c r="AH521" s="56"/>
      <x:c r="AI521" s="58"/>
      <x:c r="AJ521" s="56"/>
      <x:c r="AK521" s="56"/>
      <x:c r="AL521" s="56"/>
      <x:c r="AM521" s="56"/>
      <x:c r="AN521" s="56"/>
      <x:c r="AO521" s="56" t="str">
        <x:f>IF(OR(AF521="",AD521=""),"",AF521*AD521+IF(AG521="",0,AG521)+IF(AH521="",0,AH521)+IF(AJ521="",0,AJ521)+IF(AK521="",0,AK521)+IF(AL521="",0,AL521)+IF(AM521="",0,AM521))</x:f>
      </x:c>
      <x:c r="AP521" s="56"/>
      <x:c r="AQ521" s="56" t="str">
        <x:f>IF(OR(AO521="",AP521=""),"",AO521-AP521)</x:f>
      </x:c>
      <x:c r="AR521" s="58" t="str">
        <x:f>IF(OR(AP521="",AP521=0,AQ521=""),"",AQ521/AP521)</x:f>
      </x:c>
      <x:c r="AS521" s="58"/>
      <x:c r="AT521" s="37"/>
      <x:c r="AU521" s="37"/>
      <x:c r="AV521" s="37"/>
      <x:c r="AW521" s="56"/>
      <x:c r="AX521" s="56"/>
      <x:c r="AY521" s="37"/>
      <x:c r="AZ521" s="37"/>
      <x:c r="BA521" s="37"/>
      <x:c r="BB521" s="37"/>
      <x:c r="BC521" s="37"/>
      <x:c r="BD521" s="60"/>
      <x:c r="BE521" s="60"/>
      <x:c r="BF521" s="37"/>
      <x:c r="BG521" s="37"/>
      <x:c r="BH521" s="37" t="str">
        <x:v>https://shop-ourkids.com/products/%D9%83%D8%B1%D8%B3%D9%89-%D8%B3%D9%8A%D8%A7%D8%B1%D9%87-%D8%A7%D9%89-%D8%B3%D9%86%D8%A7%D8%AC-%D8%AA%D9%88-laurel</x:v>
      </x:c>
      <x:c r="BI521" s="37"/>
      <x:c r="BJ521" s="37" t="str">
        <x:v>لم يبدأ</x:v>
      </x:c>
      <x:c r="BK521" s="60" t="n">
        <x:v>46233</x:v>
      </x:c>
      <x:c r="BL521" s="60"/>
      <x:c r="BM521" s="60"/>
      <x:c r="BN521" s="62" t="str">
        <x:f>IF(BM521="","",(NOW()-BM521)*24)</x:f>
      </x:c>
      <x:c r="BO521" s="37" t="str">
        <x:f>IF(BM521="","لم يُرصد",IF(BT521&lt;&gt;TRUE,"غير نشط",IF(BP521="فشل","فشل حالي",IF(BN521&lt;=12,"حديث",IF(BN521&lt;=24,"متأخر","قديم")))))</x:f>
        <x:v>لم يُرصد</x:v>
      </x:c>
      <x:c r="BP521" s="37" t="str">
        <x:v>بانتظار رصد التقسيط</x:v>
      </x:c>
      <x:c r="BQ521" s="37" t="n">
        <x:v>0</x:v>
      </x:c>
      <x:c r="BR521" s="37"/>
      <x:c r="BS521" s="37"/>
      <x:c r="BT521" s="54" t="b">
        <x:v>1</x:v>
      </x:c>
      <x:c r="BU521" s="37" t="str">
        <x:v>مهمة جاهزة لأول رصد</x:v>
      </x:c>
      <x:c r="BV521" s="37" t="str"/>
      <x:c r="BW521" s="37" t="str">
        <x:v>الملفات المرفوعة لا تحتوي خطة تقسيط فعلية لهذا الربط؛ الصف مُنشأ كمهمة جمع.</x:v>
      </x:c>
      <x:c r="BX521" s="60" t="n">
        <x:v>46233</x:v>
      </x:c>
      <x:c r="BY521" s="60" t="n">
        <x:v>46233</x:v>
      </x:c>
    </x:row>
    <x:row r="522">
      <x:c r="A522" s="37" t="str">
        <x:v>مهمة جمع أولية</x:v>
      </x:c>
      <x:c r="B522" s="37" t="str">
        <x:v>INSTTASK-08B35F71D6CF</x:v>
      </x:c>
      <x:c r="C522" s="37" t="str">
        <x:v>VAR-2F1362AFFC72BA|EG-011|STORE|PENDING</x:v>
      </x:c>
      <x:c r="D522" s="37" t="str">
        <x:v>VAR-2F1362AFFC72BA|EG-011|STORE</x:v>
      </x:c>
      <x:c r="E522" s="37" t="str">
        <x:v>VAR-2F1362AFFC72BA</x:v>
      </x:c>
      <x:c r="F522" s="37" t="str">
        <x:v>MOD-EC0BE63F0EDC8C</x:v>
      </x:c>
      <x:c r="G522" s="37" t="str">
        <x:v>Joie Stages Group 0+/1/2 | من حديث الولادة إلى الطفل الصغير | Coal Black</x:v>
      </x:c>
      <x:c r="H522" s="37" t="str">
        <x:v>الأطفال والأمومة</x:v>
      </x:c>
      <x:c r="I522" s="37" t="str">
        <x:v>مقاعد سيارة للأطفال</x:v>
      </x:c>
      <x:c r="J522" s="37" t="str">
        <x:v>Joie</x:v>
      </x:c>
      <x:c r="K522" s="37" t="str">
        <x:v>Stages</x:v>
      </x:c>
      <x:c r="L522" s="37" t="str">
        <x:v>Group 0+/1/2</x:v>
      </x:c>
      <x:c r="M522" s="37"/>
      <x:c r="N522" s="37"/>
      <x:c r="O522" s="37" t="str">
        <x:v>Coal Black</x:v>
      </x:c>
      <x:c r="P522" s="37"/>
      <x:c r="Q522" s="37" t="str">
        <x:v>5056080605814</x:v>
      </x:c>
      <x:c r="R522" s="37" t="str">
        <x:v>EG-011</x:v>
      </x:c>
      <x:c r="S522" s="37" t="str">
        <x:v>OurKids</x:v>
      </x:c>
      <x:c r="T522" s="37" t="str">
        <x:v>A</x:v>
      </x:c>
      <x:c r="U522" s="37"/>
      <x:c r="V522" s="37"/>
      <x:c r="W522" s="37" t="str">
        <x:v>https://shop-ourkids.com/products/5056080605814</x:v>
      </x:c>
      <x:c r="X522" s="37" t="str">
        <x:v>رابط منتج مباشر</x:v>
      </x:c>
      <x:c r="Y522" s="37"/>
      <x:c r="Z522" s="37"/>
      <x:c r="AA522" s="37"/>
      <x:c r="AB522" s="37"/>
      <x:c r="AC522" s="37"/>
      <x:c r="AD522" s="37"/>
      <x:c r="AE522" s="37"/>
      <x:c r="AF522" s="56"/>
      <x:c r="AG522" s="56"/>
      <x:c r="AH522" s="56"/>
      <x:c r="AI522" s="58"/>
      <x:c r="AJ522" s="56"/>
      <x:c r="AK522" s="56"/>
      <x:c r="AL522" s="56"/>
      <x:c r="AM522" s="56"/>
      <x:c r="AN522" s="56"/>
      <x:c r="AO522" s="56" t="str">
        <x:f>IF(OR(AF522="",AD522=""),"",AF522*AD522+IF(AG522="",0,AG522)+IF(AH522="",0,AH522)+IF(AJ522="",0,AJ522)+IF(AK522="",0,AK522)+IF(AL522="",0,AL522)+IF(AM522="",0,AM522))</x:f>
      </x:c>
      <x:c r="AP522" s="56"/>
      <x:c r="AQ522" s="56" t="str">
        <x:f>IF(OR(AO522="",AP522=""),"",AO522-AP522)</x:f>
      </x:c>
      <x:c r="AR522" s="58" t="str">
        <x:f>IF(OR(AP522="",AP522=0,AQ522=""),"",AQ522/AP522)</x:f>
      </x:c>
      <x:c r="AS522" s="58"/>
      <x:c r="AT522" s="37"/>
      <x:c r="AU522" s="37"/>
      <x:c r="AV522" s="37"/>
      <x:c r="AW522" s="56"/>
      <x:c r="AX522" s="56"/>
      <x:c r="AY522" s="37"/>
      <x:c r="AZ522" s="37"/>
      <x:c r="BA522" s="37"/>
      <x:c r="BB522" s="37"/>
      <x:c r="BC522" s="37"/>
      <x:c r="BD522" s="60"/>
      <x:c r="BE522" s="60"/>
      <x:c r="BF522" s="37"/>
      <x:c r="BG522" s="37"/>
      <x:c r="BH522" s="37" t="str">
        <x:v>https://shop-ourkids.com/products/5056080605814</x:v>
      </x:c>
      <x:c r="BI522" s="37"/>
      <x:c r="BJ522" s="37" t="str">
        <x:v>لم يبدأ</x:v>
      </x:c>
      <x:c r="BK522" s="60" t="n">
        <x:v>46233</x:v>
      </x:c>
      <x:c r="BL522" s="60"/>
      <x:c r="BM522" s="60"/>
      <x:c r="BN522" s="62" t="str">
        <x:f>IF(BM522="","",(NOW()-BM522)*24)</x:f>
      </x:c>
      <x:c r="BO522" s="37" t="str">
        <x:f>IF(BM522="","لم يُرصد",IF(BT522&lt;&gt;TRUE,"غير نشط",IF(BP522="فشل","فشل حالي",IF(BN522&lt;=12,"حديث",IF(BN522&lt;=24,"متأخر","قديم")))))</x:f>
        <x:v>لم يُرصد</x:v>
      </x:c>
      <x:c r="BP522" s="37" t="str">
        <x:v>بانتظار رصد التقسيط</x:v>
      </x:c>
      <x:c r="BQ522" s="37" t="n">
        <x:v>0</x:v>
      </x:c>
      <x:c r="BR522" s="37"/>
      <x:c r="BS522" s="37"/>
      <x:c r="BT522" s="54" t="b">
        <x:v>1</x:v>
      </x:c>
      <x:c r="BU522" s="37" t="str">
        <x:v>مهمة جاهزة لأول رصد</x:v>
      </x:c>
      <x:c r="BV522" s="37" t="str"/>
      <x:c r="BW522" s="37" t="str">
        <x:v>الملفات المرفوعة لا تحتوي خطة تقسيط فعلية لهذا الربط؛ الصف مُنشأ كمهمة جمع.</x:v>
      </x:c>
      <x:c r="BX522" s="60" t="n">
        <x:v>46233</x:v>
      </x:c>
      <x:c r="BY522" s="60" t="n">
        <x:v>46233</x:v>
      </x:c>
    </x:row>
    <x:row r="523">
      <x:c r="A523" s="37" t="str">
        <x:v>مهمة جمع أولية</x:v>
      </x:c>
      <x:c r="B523" s="37" t="str">
        <x:v>INSTTASK-9F1E490DC7C7</x:v>
      </x:c>
      <x:c r="C523" s="37" t="str">
        <x:v>VAR-16FB73DAD70246|EG-011|STORE|PENDING</x:v>
      </x:c>
      <x:c r="D523" s="37" t="str">
        <x:v>VAR-16FB73DAD70246|EG-011|STORE</x:v>
      </x:c>
      <x:c r="E523" s="37" t="str">
        <x:v>VAR-16FB73DAD70246</x:v>
      </x:c>
      <x:c r="F523" s="37" t="str">
        <x:v>MOD-EC0BE63F0EDC8C</x:v>
      </x:c>
      <x:c r="G523" s="37" t="str">
        <x:v>Joie Stages Group 0+/1/2 | من حديث الولادة إلى الطفل الصغير | Gray</x:v>
      </x:c>
      <x:c r="H523" s="37" t="str">
        <x:v>الأطفال والأمومة</x:v>
      </x:c>
      <x:c r="I523" s="37" t="str">
        <x:v>مقاعد سيارة للأطفال</x:v>
      </x:c>
      <x:c r="J523" s="37" t="str">
        <x:v>Joie</x:v>
      </x:c>
      <x:c r="K523" s="37" t="str">
        <x:v>Stages</x:v>
      </x:c>
      <x:c r="L523" s="37" t="str">
        <x:v>Group 0+/1/2</x:v>
      </x:c>
      <x:c r="M523" s="37"/>
      <x:c r="N523" s="37"/>
      <x:c r="O523" s="37" t="str">
        <x:v>Gray</x:v>
      </x:c>
      <x:c r="P523" s="37"/>
      <x:c r="Q523" s="37" t="str">
        <x:v>5056080605791</x:v>
      </x:c>
      <x:c r="R523" s="37" t="str">
        <x:v>EG-011</x:v>
      </x:c>
      <x:c r="S523" s="37" t="str">
        <x:v>OurKids</x:v>
      </x:c>
      <x:c r="T523" s="37" t="str">
        <x:v>A</x:v>
      </x:c>
      <x:c r="U523" s="37"/>
      <x:c r="V523" s="37"/>
      <x:c r="W523" s="37" t="str">
        <x:v>https://shop-ourkids.com/products/5056080605791</x:v>
      </x:c>
      <x:c r="X523" s="37" t="str">
        <x:v>رابط منتج مباشر</x:v>
      </x:c>
      <x:c r="Y523" s="37"/>
      <x:c r="Z523" s="37"/>
      <x:c r="AA523" s="37"/>
      <x:c r="AB523" s="37"/>
      <x:c r="AC523" s="37"/>
      <x:c r="AD523" s="37"/>
      <x:c r="AE523" s="37"/>
      <x:c r="AF523" s="56"/>
      <x:c r="AG523" s="56"/>
      <x:c r="AH523" s="56"/>
      <x:c r="AI523" s="58"/>
      <x:c r="AJ523" s="56"/>
      <x:c r="AK523" s="56"/>
      <x:c r="AL523" s="56"/>
      <x:c r="AM523" s="56"/>
      <x:c r="AN523" s="56"/>
      <x:c r="AO523" s="56" t="str">
        <x:f>IF(OR(AF523="",AD523=""),"",AF523*AD523+IF(AG523="",0,AG523)+IF(AH523="",0,AH523)+IF(AJ523="",0,AJ523)+IF(AK523="",0,AK523)+IF(AL523="",0,AL523)+IF(AM523="",0,AM523))</x:f>
      </x:c>
      <x:c r="AP523" s="56"/>
      <x:c r="AQ523" s="56" t="str">
        <x:f>IF(OR(AO523="",AP523=""),"",AO523-AP523)</x:f>
      </x:c>
      <x:c r="AR523" s="58" t="str">
        <x:f>IF(OR(AP523="",AP523=0,AQ523=""),"",AQ523/AP523)</x:f>
      </x:c>
      <x:c r="AS523" s="58"/>
      <x:c r="AT523" s="37"/>
      <x:c r="AU523" s="37"/>
      <x:c r="AV523" s="37"/>
      <x:c r="AW523" s="56"/>
      <x:c r="AX523" s="56"/>
      <x:c r="AY523" s="37"/>
      <x:c r="AZ523" s="37"/>
      <x:c r="BA523" s="37"/>
      <x:c r="BB523" s="37"/>
      <x:c r="BC523" s="37"/>
      <x:c r="BD523" s="60"/>
      <x:c r="BE523" s="60"/>
      <x:c r="BF523" s="37"/>
      <x:c r="BG523" s="37"/>
      <x:c r="BH523" s="37" t="str">
        <x:v>https://shop-ourkids.com/products/5056080605791</x:v>
      </x:c>
      <x:c r="BI523" s="37"/>
      <x:c r="BJ523" s="37" t="str">
        <x:v>لم يبدأ</x:v>
      </x:c>
      <x:c r="BK523" s="60" t="n">
        <x:v>46233</x:v>
      </x:c>
      <x:c r="BL523" s="60"/>
      <x:c r="BM523" s="60"/>
      <x:c r="BN523" s="62" t="str">
        <x:f>IF(BM523="","",(NOW()-BM523)*24)</x:f>
      </x:c>
      <x:c r="BO523" s="37" t="str">
        <x:f>IF(BM523="","لم يُرصد",IF(BT523&lt;&gt;TRUE,"غير نشط",IF(BP523="فشل","فشل حالي",IF(BN523&lt;=12,"حديث",IF(BN523&lt;=24,"متأخر","قديم")))))</x:f>
        <x:v>لم يُرصد</x:v>
      </x:c>
      <x:c r="BP523" s="37" t="str">
        <x:v>بانتظار رصد التقسيط</x:v>
      </x:c>
      <x:c r="BQ523" s="37" t="n">
        <x:v>0</x:v>
      </x:c>
      <x:c r="BR523" s="37"/>
      <x:c r="BS523" s="37"/>
      <x:c r="BT523" s="54" t="b">
        <x:v>1</x:v>
      </x:c>
      <x:c r="BU523" s="37" t="str">
        <x:v>مهمة جاهزة لأول رصد</x:v>
      </x:c>
      <x:c r="BV523" s="37" t="str"/>
      <x:c r="BW523" s="37" t="str">
        <x:v>الملفات المرفوعة لا تحتوي خطة تقسيط فعلية لهذا الربط؛ الصف مُنشأ كمهمة جمع.</x:v>
      </x:c>
      <x:c r="BX523" s="60" t="n">
        <x:v>46233</x:v>
      </x:c>
      <x:c r="BY523" s="60" t="n">
        <x:v>46233</x:v>
      </x:c>
    </x:row>
    <x:row r="524">
      <x:c r="A524" s="37" t="str">
        <x:v>مهمة جمع أولية</x:v>
      </x:c>
      <x:c r="B524" s="37" t="str">
        <x:v>INSTTASK-FBF1A3049486</x:v>
      </x:c>
      <x:c r="C524" s="37" t="str">
        <x:v>VAR-B252D357E9714D|EG-011|STORE|PENDING</x:v>
      </x:c>
      <x:c r="D524" s="37" t="str">
        <x:v>VAR-B252D357E9714D|EG-011|STORE</x:v>
      </x:c>
      <x:c r="E524" s="37" t="str">
        <x:v>VAR-B252D357E9714D</x:v>
      </x:c>
      <x:c r="F524" s="37" t="str">
        <x:v>MOD-30CA46323A3A40</x:v>
      </x:c>
      <x:c r="G524" s="37" t="str">
        <x:v>Kidilo 964 360° rotation / ISOFIX | ينمو مع الطفل؛ النطاق غير مذكور في مقتطف المصدر | Dark Grey</x:v>
      </x:c>
      <x:c r="H524" s="37" t="str">
        <x:v>الأطفال والأمومة</x:v>
      </x:c>
      <x:c r="I524" s="37" t="str">
        <x:v>مقاعد سيارة للأطفال</x:v>
      </x:c>
      <x:c r="J524" s="37" t="str">
        <x:v>Kidilo</x:v>
      </x:c>
      <x:c r="K524" s="37" t="str">
        <x:v>964</x:v>
      </x:c>
      <x:c r="L524" s="37" t="str">
        <x:v>360° rotation / ISOFIX</x:v>
      </x:c>
      <x:c r="M524" s="37"/>
      <x:c r="N524" s="37"/>
      <x:c r="O524" s="37" t="str">
        <x:v>Dark Grey</x:v>
      </x:c>
      <x:c r="P524" s="37"/>
      <x:c r="Q524" s="37"/>
      <x:c r="R524" s="37" t="str">
        <x:v>EG-011</x:v>
      </x:c>
      <x:c r="S524" s="37" t="str">
        <x:v>OurKids</x:v>
      </x:c>
      <x:c r="T524" s="37" t="str">
        <x:v>A</x:v>
      </x:c>
      <x:c r="U524" s="37"/>
      <x:c r="V524" s="37"/>
      <x:c r="W524" s="37" t="str">
        <x:v>https://shop-ourkids.com/products/946-baby-seat</x:v>
      </x:c>
      <x:c r="X524" s="37" t="str">
        <x:v>رابط منتج مباشر</x:v>
      </x:c>
      <x:c r="Y524" s="37"/>
      <x:c r="Z524" s="37"/>
      <x:c r="AA524" s="37"/>
      <x:c r="AB524" s="37"/>
      <x:c r="AC524" s="37"/>
      <x:c r="AD524" s="37"/>
      <x:c r="AE524" s="37"/>
      <x:c r="AF524" s="56"/>
      <x:c r="AG524" s="56"/>
      <x:c r="AH524" s="56"/>
      <x:c r="AI524" s="58"/>
      <x:c r="AJ524" s="56"/>
      <x:c r="AK524" s="56"/>
      <x:c r="AL524" s="56"/>
      <x:c r="AM524" s="56"/>
      <x:c r="AN524" s="56"/>
      <x:c r="AO524" s="56" t="str">
        <x:f>IF(OR(AF524="",AD524=""),"",AF524*AD524+IF(AG524="",0,AG524)+IF(AH524="",0,AH524)+IF(AJ524="",0,AJ524)+IF(AK524="",0,AK524)+IF(AL524="",0,AL524)+IF(AM524="",0,AM524))</x:f>
      </x:c>
      <x:c r="AP524" s="56"/>
      <x:c r="AQ524" s="56" t="str">
        <x:f>IF(OR(AO524="",AP524=""),"",AO524-AP524)</x:f>
      </x:c>
      <x:c r="AR524" s="58" t="str">
        <x:f>IF(OR(AP524="",AP524=0,AQ524=""),"",AQ524/AP524)</x:f>
      </x:c>
      <x:c r="AS524" s="58"/>
      <x:c r="AT524" s="37"/>
      <x:c r="AU524" s="37"/>
      <x:c r="AV524" s="37"/>
      <x:c r="AW524" s="56"/>
      <x:c r="AX524" s="56"/>
      <x:c r="AY524" s="37"/>
      <x:c r="AZ524" s="37"/>
      <x:c r="BA524" s="37"/>
      <x:c r="BB524" s="37"/>
      <x:c r="BC524" s="37"/>
      <x:c r="BD524" s="60"/>
      <x:c r="BE524" s="60"/>
      <x:c r="BF524" s="37"/>
      <x:c r="BG524" s="37"/>
      <x:c r="BH524" s="37" t="str">
        <x:v>https://shop-ourkids.com/products/946-baby-seat</x:v>
      </x:c>
      <x:c r="BI524" s="37"/>
      <x:c r="BJ524" s="37" t="str">
        <x:v>لم يبدأ</x:v>
      </x:c>
      <x:c r="BK524" s="60" t="n">
        <x:v>46233</x:v>
      </x:c>
      <x:c r="BL524" s="60"/>
      <x:c r="BM524" s="60"/>
      <x:c r="BN524" s="62" t="str">
        <x:f>IF(BM524="","",(NOW()-BM524)*24)</x:f>
      </x:c>
      <x:c r="BO524" s="37" t="str">
        <x:f>IF(BM524="","لم يُرصد",IF(BT524&lt;&gt;TRUE,"غير نشط",IF(BP524="فشل","فشل حالي",IF(BN524&lt;=12,"حديث",IF(BN524&lt;=24,"متأخر","قديم")))))</x:f>
        <x:v>لم يُرصد</x:v>
      </x:c>
      <x:c r="BP524" s="37" t="str">
        <x:v>بانتظار رصد التقسيط</x:v>
      </x:c>
      <x:c r="BQ524" s="37" t="n">
        <x:v>0</x:v>
      </x:c>
      <x:c r="BR524" s="37"/>
      <x:c r="BS524" s="37"/>
      <x:c r="BT524" s="54" t="b">
        <x:v>1</x:v>
      </x:c>
      <x:c r="BU524" s="37" t="str">
        <x:v>مهمة جاهزة لأول رصد</x:v>
      </x:c>
      <x:c r="BV524" s="37" t="str"/>
      <x:c r="BW524" s="37" t="str">
        <x:v>الملفات المرفوعة لا تحتوي خطة تقسيط فعلية لهذا الربط؛ الصف مُنشأ كمهمة جمع.</x:v>
      </x:c>
      <x:c r="BX524" s="60" t="n">
        <x:v>46233</x:v>
      </x:c>
      <x:c r="BY524" s="60" t="n">
        <x:v>46233</x:v>
      </x:c>
    </x:row>
    <x:row r="525">
      <x:c r="A525" s="37" t="str">
        <x:v>مهمة جمع أولية</x:v>
      </x:c>
      <x:c r="B525" s="37" t="str">
        <x:v>INSTTASK-44C316FF7D94</x:v>
      </x:c>
      <x:c r="C525" s="37" t="str">
        <x:v>VAR-E20750784D622D|EG-011|STORE|PENDING</x:v>
      </x:c>
      <x:c r="D525" s="37" t="str">
        <x:v>VAR-E20750784D622D|EG-011|STORE</x:v>
      </x:c>
      <x:c r="E525" s="37" t="str">
        <x:v>VAR-E20750784D622D</x:v>
      </x:c>
      <x:c r="F525" s="37" t="str">
        <x:v>MOD-E56250FD04CE9C</x:v>
      </x:c>
      <x:c r="G525" s="37" t="str">
        <x:v>Maller Maller Baby Car Seat Lightweight baby car seat | Baby Blue/Grey</x:v>
      </x:c>
      <x:c r="H525" s="37" t="str">
        <x:v>الأطفال والأمومة</x:v>
      </x:c>
      <x:c r="I525" s="37" t="str">
        <x:v>مقاعد سيارة للأطفال</x:v>
      </x:c>
      <x:c r="J525" s="37" t="str">
        <x:v>Maller</x:v>
      </x:c>
      <x:c r="K525" s="37" t="str">
        <x:v>Maller Baby Car Seat</x:v>
      </x:c>
      <x:c r="L525" s="37" t="str">
        <x:v>Lightweight baby car seat</x:v>
      </x:c>
      <x:c r="M525" s="37"/>
      <x:c r="N525" s="37"/>
      <x:c r="O525" s="37" t="str">
        <x:v>Baby Blue/Grey</x:v>
      </x:c>
      <x:c r="P525" s="37"/>
      <x:c r="Q525" s="37"/>
      <x:c r="R525" s="37" t="str">
        <x:v>EG-011</x:v>
      </x:c>
      <x:c r="S525" s="37" t="str">
        <x:v>OurKids</x:v>
      </x:c>
      <x:c r="T525" s="37" t="str">
        <x:v>A</x:v>
      </x:c>
      <x:c r="U525" s="37"/>
      <x:c r="V525" s="37"/>
      <x:c r="W525" s="37" t="str">
        <x:v>https://shop-ourkids.com/products/1001-%D9%83%D8%B1%D8%B3%D9%89-%D8%B3%D9%8A%D8%A7%D8%B1%D9%87-%D9%84%D8%A8%D9%86%D9%8A</x:v>
      </x:c>
      <x:c r="X525" s="37" t="str">
        <x:v>رابط منتج مباشر</x:v>
      </x:c>
      <x:c r="Y525" s="37"/>
      <x:c r="Z525" s="37"/>
      <x:c r="AA525" s="37"/>
      <x:c r="AB525" s="37"/>
      <x:c r="AC525" s="37"/>
      <x:c r="AD525" s="37"/>
      <x:c r="AE525" s="37"/>
      <x:c r="AF525" s="56"/>
      <x:c r="AG525" s="56"/>
      <x:c r="AH525" s="56"/>
      <x:c r="AI525" s="58"/>
      <x:c r="AJ525" s="56"/>
      <x:c r="AK525" s="56"/>
      <x:c r="AL525" s="56"/>
      <x:c r="AM525" s="56"/>
      <x:c r="AN525" s="56"/>
      <x:c r="AO525" s="56" t="str">
        <x:f>IF(OR(AF525="",AD525=""),"",AF525*AD525+IF(AG525="",0,AG525)+IF(AH525="",0,AH525)+IF(AJ525="",0,AJ525)+IF(AK525="",0,AK525)+IF(AL525="",0,AL525)+IF(AM525="",0,AM525))</x:f>
      </x:c>
      <x:c r="AP525" s="56"/>
      <x:c r="AQ525" s="56" t="str">
        <x:f>IF(OR(AO525="",AP525=""),"",AO525-AP525)</x:f>
      </x:c>
      <x:c r="AR525" s="58" t="str">
        <x:f>IF(OR(AP525="",AP525=0,AQ525=""),"",AQ525/AP525)</x:f>
      </x:c>
      <x:c r="AS525" s="58"/>
      <x:c r="AT525" s="37"/>
      <x:c r="AU525" s="37"/>
      <x:c r="AV525" s="37"/>
      <x:c r="AW525" s="56"/>
      <x:c r="AX525" s="56"/>
      <x:c r="AY525" s="37"/>
      <x:c r="AZ525" s="37"/>
      <x:c r="BA525" s="37"/>
      <x:c r="BB525" s="37"/>
      <x:c r="BC525" s="37"/>
      <x:c r="BD525" s="60"/>
      <x:c r="BE525" s="60"/>
      <x:c r="BF525" s="37"/>
      <x:c r="BG525" s="37"/>
      <x:c r="BH525" s="37" t="str">
        <x:v>https://shop-ourkids.com/products/1001-%D9%83%D8%B1%D8%B3%D9%89-%D8%B3%D9%8A%D8%A7%D8%B1%D9%87-%D9%84%D8%A8%D9%86%D9%8A</x:v>
      </x:c>
      <x:c r="BI525" s="37"/>
      <x:c r="BJ525" s="37" t="str">
        <x:v>لم يبدأ</x:v>
      </x:c>
      <x:c r="BK525" s="60" t="n">
        <x:v>46233</x:v>
      </x:c>
      <x:c r="BL525" s="60"/>
      <x:c r="BM525" s="60"/>
      <x:c r="BN525" s="62" t="str">
        <x:f>IF(BM525="","",(NOW()-BM525)*24)</x:f>
      </x:c>
      <x:c r="BO525" s="37" t="str">
        <x:f>IF(BM525="","لم يُرصد",IF(BT525&lt;&gt;TRUE,"غير نشط",IF(BP525="فشل","فشل حالي",IF(BN525&lt;=12,"حديث",IF(BN525&lt;=24,"متأخر","قديم")))))</x:f>
        <x:v>لم يُرصد</x:v>
      </x:c>
      <x:c r="BP525" s="37" t="str">
        <x:v>بانتظار رصد التقسيط</x:v>
      </x:c>
      <x:c r="BQ525" s="37" t="n">
        <x:v>0</x:v>
      </x:c>
      <x:c r="BR525" s="37"/>
      <x:c r="BS525" s="37"/>
      <x:c r="BT525" s="54" t="b">
        <x:v>1</x:v>
      </x:c>
      <x:c r="BU525" s="37" t="str">
        <x:v>مهمة جاهزة لأول رصد</x:v>
      </x:c>
      <x:c r="BV525" s="37" t="str"/>
      <x:c r="BW525" s="37" t="str">
        <x:v>الملفات المرفوعة لا تحتوي خطة تقسيط فعلية لهذا الربط؛ الصف مُنشأ كمهمة جمع.</x:v>
      </x:c>
      <x:c r="BX525" s="60" t="n">
        <x:v>46233</x:v>
      </x:c>
      <x:c r="BY525" s="60" t="n">
        <x:v>46233</x:v>
      </x:c>
    </x:row>
    <x:row r="526">
      <x:c r="A526" s="37" t="str">
        <x:v>مهمة جمع أولية</x:v>
      </x:c>
      <x:c r="B526" s="37" t="str">
        <x:v>INSTTASK-E0C0F163EDCA</x:v>
      </x:c>
      <x:c r="C526" s="37" t="str">
        <x:v>VAR-223A9F6BCC3BD4|EG-011|STORE|PENDING</x:v>
      </x:c>
      <x:c r="D526" s="37" t="str">
        <x:v>VAR-223A9F6BCC3BD4|EG-011|STORE</x:v>
      </x:c>
      <x:c r="E526" s="37" t="str">
        <x:v>VAR-223A9F6BCC3BD4</x:v>
      </x:c>
      <x:c r="F526" s="37" t="str">
        <x:v>MOD-E2DD39B359D268</x:v>
      </x:c>
      <x:c r="G526" s="37" t="str">
        <x:v>Petit Bebe Z8 Baby car seat | Purple</x:v>
      </x:c>
      <x:c r="H526" s="37" t="str">
        <x:v>الأطفال والأمومة</x:v>
      </x:c>
      <x:c r="I526" s="37" t="str">
        <x:v>مقاعد سيارة للأطفال</x:v>
      </x:c>
      <x:c r="J526" s="37" t="str">
        <x:v>Petit Bebe</x:v>
      </x:c>
      <x:c r="K526" s="37" t="str">
        <x:v>Z8</x:v>
      </x:c>
      <x:c r="L526" s="37" t="str">
        <x:v>Baby car seat</x:v>
      </x:c>
      <x:c r="M526" s="37"/>
      <x:c r="N526" s="37"/>
      <x:c r="O526" s="37" t="str">
        <x:v>Purple</x:v>
      </x:c>
      <x:c r="P526" s="37"/>
      <x:c r="Q526" s="37"/>
      <x:c r="R526" s="37" t="str">
        <x:v>EG-011</x:v>
      </x:c>
      <x:c r="S526" s="37" t="str">
        <x:v>OurKids</x:v>
      </x:c>
      <x:c r="T526" s="37" t="str">
        <x:v>A</x:v>
      </x:c>
      <x:c r="U526" s="37"/>
      <x:c r="V526" s="37"/>
      <x:c r="W526" s="37" t="str">
        <x:v>https://shop-ourkids.com/products/z8-%D9%83%D8%B1%D8%B3%D9%8A-%D8%B3%D9%8A%D8%A7%D8%B1%D8%A9-%D8%A7%D9%83%D9%88%D8%A7%D8%AC%D8%B1%D9%8A%D9%86</x:v>
      </x:c>
      <x:c r="X526" s="37" t="str">
        <x:v>رابط منتج مباشر</x:v>
      </x:c>
      <x:c r="Y526" s="37"/>
      <x:c r="Z526" s="37"/>
      <x:c r="AA526" s="37"/>
      <x:c r="AB526" s="37"/>
      <x:c r="AC526" s="37"/>
      <x:c r="AD526" s="37"/>
      <x:c r="AE526" s="37"/>
      <x:c r="AF526" s="56"/>
      <x:c r="AG526" s="56"/>
      <x:c r="AH526" s="56"/>
      <x:c r="AI526" s="58"/>
      <x:c r="AJ526" s="56"/>
      <x:c r="AK526" s="56"/>
      <x:c r="AL526" s="56"/>
      <x:c r="AM526" s="56"/>
      <x:c r="AN526" s="56"/>
      <x:c r="AO526" s="56" t="str">
        <x:f>IF(OR(AF526="",AD526=""),"",AF526*AD526+IF(AG526="",0,AG526)+IF(AH526="",0,AH526)+IF(AJ526="",0,AJ526)+IF(AK526="",0,AK526)+IF(AL526="",0,AL526)+IF(AM526="",0,AM526))</x:f>
      </x:c>
      <x:c r="AP526" s="56"/>
      <x:c r="AQ526" s="56" t="str">
        <x:f>IF(OR(AO526="",AP526=""),"",AO526-AP526)</x:f>
      </x:c>
      <x:c r="AR526" s="58" t="str">
        <x:f>IF(OR(AP526="",AP526=0,AQ526=""),"",AQ526/AP526)</x:f>
      </x:c>
      <x:c r="AS526" s="58"/>
      <x:c r="AT526" s="37"/>
      <x:c r="AU526" s="37"/>
      <x:c r="AV526" s="37"/>
      <x:c r="AW526" s="56"/>
      <x:c r="AX526" s="56"/>
      <x:c r="AY526" s="37"/>
      <x:c r="AZ526" s="37"/>
      <x:c r="BA526" s="37"/>
      <x:c r="BB526" s="37"/>
      <x:c r="BC526" s="37"/>
      <x:c r="BD526" s="60"/>
      <x:c r="BE526" s="60"/>
      <x:c r="BF526" s="37"/>
      <x:c r="BG526" s="37"/>
      <x:c r="BH526" s="37" t="str">
        <x:v>https://shop-ourkids.com/products/z8-%D9%83%D8%B1%D8%B3%D9%8A-%D8%B3%D9%8A%D8%A7%D8%B1%D8%A9-%D8%A7%D9%83%D9%88%D8%A7%D8%AC%D8%B1%D9%8A%D9%86</x:v>
      </x:c>
      <x:c r="BI526" s="37"/>
      <x:c r="BJ526" s="37" t="str">
        <x:v>لم يبدأ</x:v>
      </x:c>
      <x:c r="BK526" s="60" t="n">
        <x:v>46233</x:v>
      </x:c>
      <x:c r="BL526" s="60"/>
      <x:c r="BM526" s="60"/>
      <x:c r="BN526" s="62" t="str">
        <x:f>IF(BM526="","",(NOW()-BM526)*24)</x:f>
      </x:c>
      <x:c r="BO526" s="37" t="str">
        <x:f>IF(BM526="","لم يُرصد",IF(BT526&lt;&gt;TRUE,"غير نشط",IF(BP526="فشل","فشل حالي",IF(BN526&lt;=12,"حديث",IF(BN526&lt;=24,"متأخر","قديم")))))</x:f>
        <x:v>لم يُرصد</x:v>
      </x:c>
      <x:c r="BP526" s="37" t="str">
        <x:v>بانتظار رصد التقسيط</x:v>
      </x:c>
      <x:c r="BQ526" s="37" t="n">
        <x:v>0</x:v>
      </x:c>
      <x:c r="BR526" s="37"/>
      <x:c r="BS526" s="37"/>
      <x:c r="BT526" s="54" t="b">
        <x:v>1</x:v>
      </x:c>
      <x:c r="BU526" s="37" t="str">
        <x:v>مهمة جاهزة لأول رصد</x:v>
      </x:c>
      <x:c r="BV526" s="37" t="str"/>
      <x:c r="BW526" s="37" t="str">
        <x:v>الملفات المرفوعة لا تحتوي خطة تقسيط فعلية لهذا الربط؛ الصف مُنشأ كمهمة جمع.</x:v>
      </x:c>
      <x:c r="BX526" s="60" t="n">
        <x:v>46233</x:v>
      </x:c>
      <x:c r="BY526" s="60" t="n">
        <x:v>46233</x:v>
      </x:c>
    </x:row>
    <x:row r="527">
      <x:c r="A527" s="37" t="str">
        <x:v>مهمة جمع أولية</x:v>
      </x:c>
      <x:c r="B527" s="37" t="str">
        <x:v>INSTTASK-19266117DF4D</x:v>
      </x:c>
      <x:c r="C527" s="37" t="str">
        <x:v>VAR-93DDE603D2CAF1|EG-012|STORE|PENDING</x:v>
      </x:c>
      <x:c r="D527" s="37" t="str">
        <x:v>VAR-93DDE603D2CAF1|EG-012|STORE</x:v>
      </x:c>
      <x:c r="E527" s="37" t="str">
        <x:v>VAR-93DDE603D2CAF1</x:v>
      </x:c>
      <x:c r="F527" s="37" t="str">
        <x:v>MOD-9710BF6DAFEDF3</x:v>
      </x:c>
      <x:c r="G527" s="37" t="str">
        <x:v>ASUS ROG Ally 512GB | 512GB Storage | Standard | Windows | White</x:v>
      </x:c>
      <x:c r="H527" s="37" t="str">
        <x:v>الألعاب الإلكترونية</x:v>
      </x:c>
      <x:c r="I527" s="37" t="str">
        <x:v>أجهزة ألعاب محمولة</x:v>
      </x:c>
      <x:c r="J527" s="37" t="str">
        <x:v>ASUS</x:v>
      </x:c>
      <x:c r="K527" s="37" t="str">
        <x:v>ROG Ally</x:v>
      </x:c>
      <x:c r="L527" s="37" t="str">
        <x:v>512GB</x:v>
      </x:c>
      <x:c r="M527" s="37"/>
      <x:c r="N527" s="37" t="n">
        <x:v>512</x:v>
      </x:c>
      <x:c r="O527" s="37" t="str">
        <x:v>White</x:v>
      </x:c>
      <x:c r="P527" s="37"/>
      <x:c r="Q527" s="37"/>
      <x:c r="R527" s="37" t="str">
        <x:v>EG-012</x:v>
      </x:c>
      <x:c r="S527" s="37" t="str">
        <x:v>Games 2 Egypt</x:v>
      </x:c>
      <x:c r="T527" s="37" t="str">
        <x:v>A</x:v>
      </x:c>
      <x:c r="U527" s="37"/>
      <x:c r="V527" s="37"/>
      <x:c r="W527" s="37" t="str">
        <x:v>https://www.games2egypt.com/Product/40249/asus-rog-ally-gaming-console-512gb</x:v>
      </x:c>
      <x:c r="X527" s="37" t="str">
        <x:v>رابط منتج مباشر</x:v>
      </x:c>
      <x:c r="Y527" s="37"/>
      <x:c r="Z527" s="37"/>
      <x:c r="AA527" s="37"/>
      <x:c r="AB527" s="37"/>
      <x:c r="AC527" s="37"/>
      <x:c r="AD527" s="37"/>
      <x:c r="AE527" s="37"/>
      <x:c r="AF527" s="56"/>
      <x:c r="AG527" s="56"/>
      <x:c r="AH527" s="56"/>
      <x:c r="AI527" s="58"/>
      <x:c r="AJ527" s="56"/>
      <x:c r="AK527" s="56"/>
      <x:c r="AL527" s="56"/>
      <x:c r="AM527" s="56"/>
      <x:c r="AN527" s="56"/>
      <x:c r="AO527" s="56" t="str">
        <x:f>IF(OR(AF527="",AD527=""),"",AF527*AD527+IF(AG527="",0,AG527)+IF(AH527="",0,AH527)+IF(AJ527="",0,AJ527)+IF(AK527="",0,AK527)+IF(AL527="",0,AL527)+IF(AM527="",0,AM527))</x:f>
      </x:c>
      <x:c r="AP527" s="56"/>
      <x:c r="AQ527" s="56" t="str">
        <x:f>IF(OR(AO527="",AP527=""),"",AO527-AP527)</x:f>
      </x:c>
      <x:c r="AR527" s="58" t="str">
        <x:f>IF(OR(AP527="",AP527=0,AQ527=""),"",AQ527/AP527)</x:f>
      </x:c>
      <x:c r="AS527" s="58"/>
      <x:c r="AT527" s="37"/>
      <x:c r="AU527" s="37"/>
      <x:c r="AV527" s="37"/>
      <x:c r="AW527" s="56"/>
      <x:c r="AX527" s="56"/>
      <x:c r="AY527" s="37"/>
      <x:c r="AZ527" s="37"/>
      <x:c r="BA527" s="37"/>
      <x:c r="BB527" s="37"/>
      <x:c r="BC527" s="37"/>
      <x:c r="BD527" s="60"/>
      <x:c r="BE527" s="60"/>
      <x:c r="BF527" s="37"/>
      <x:c r="BG527" s="37"/>
      <x:c r="BH527" s="37" t="str">
        <x:v>https://www.games2egypt.com/Product/40249/asus-rog-ally-gaming-console-512gb</x:v>
      </x:c>
      <x:c r="BI527" s="37"/>
      <x:c r="BJ527" s="37" t="str">
        <x:v>لم يبدأ</x:v>
      </x:c>
      <x:c r="BK527" s="60" t="n">
        <x:v>46233</x:v>
      </x:c>
      <x:c r="BL527" s="60"/>
      <x:c r="BM527" s="60"/>
      <x:c r="BN527" s="62" t="str">
        <x:f>IF(BM527="","",(NOW()-BM527)*24)</x:f>
      </x:c>
      <x:c r="BO527" s="37" t="str">
        <x:f>IF(BM527="","لم يُرصد",IF(BT527&lt;&gt;TRUE,"غير نشط",IF(BP527="فشل","فشل حالي",IF(BN527&lt;=12,"حديث",IF(BN527&lt;=24,"متأخر","قديم")))))</x:f>
        <x:v>لم يُرصد</x:v>
      </x:c>
      <x:c r="BP527" s="37" t="str">
        <x:v>بانتظار رصد التقسيط</x:v>
      </x:c>
      <x:c r="BQ527" s="37" t="n">
        <x:v>0</x:v>
      </x:c>
      <x:c r="BR527" s="37"/>
      <x:c r="BS527" s="37"/>
      <x:c r="BT527" s="54" t="b">
        <x:v>1</x:v>
      </x:c>
      <x:c r="BU527" s="37" t="str">
        <x:v>مهمة جاهزة لأول رصد</x:v>
      </x:c>
      <x:c r="BV527" s="37" t="str"/>
      <x:c r="BW527" s="37" t="str">
        <x:v>الملفات المرفوعة لا تحتوي خطة تقسيط فعلية لهذا الربط؛ الصف مُنشأ كمهمة جمع.</x:v>
      </x:c>
      <x:c r="BX527" s="60" t="n">
        <x:v>46233</x:v>
      </x:c>
      <x:c r="BY527" s="60" t="n">
        <x:v>46233</x:v>
      </x:c>
    </x:row>
    <x:row r="528">
      <x:c r="A528" s="37" t="str">
        <x:v>مهمة جمع أولية</x:v>
      </x:c>
      <x:c r="B528" s="37" t="str">
        <x:v>INSTTASK-C8C11CD53A85</x:v>
      </x:c>
      <x:c r="C528" s="37" t="str">
        <x:v>VAR-52E0587C7E6645|EG-012|STORE|PENDING</x:v>
      </x:c>
      <x:c r="D528" s="37" t="str">
        <x:v>VAR-52E0587C7E6645|EG-012|STORE</x:v>
      </x:c>
      <x:c r="E528" s="37" t="str">
        <x:v>VAR-52E0587C7E6645</x:v>
      </x:c>
      <x:c r="F528" s="37" t="str">
        <x:v>MOD-9624AD41C916DA</x:v>
      </x:c>
      <x:c r="G528" s="37" t="str">
        <x:v>Lenovo Legion Go S 512GB | 512GB Storage | Standard | Windows | White</x:v>
      </x:c>
      <x:c r="H528" s="37" t="str">
        <x:v>الألعاب الإلكترونية</x:v>
      </x:c>
      <x:c r="I528" s="37" t="str">
        <x:v>أجهزة ألعاب محمولة</x:v>
      </x:c>
      <x:c r="J528" s="37" t="str">
        <x:v>Lenovo</x:v>
      </x:c>
      <x:c r="K528" s="37" t="str">
        <x:v>Legion Go S</x:v>
      </x:c>
      <x:c r="L528" s="37" t="str">
        <x:v>512GB</x:v>
      </x:c>
      <x:c r="M528" s="37"/>
      <x:c r="N528" s="37" t="n">
        <x:v>512</x:v>
      </x:c>
      <x:c r="O528" s="37" t="str">
        <x:v>White</x:v>
      </x:c>
      <x:c r="P528" s="37"/>
      <x:c r="Q528" s="37"/>
      <x:c r="R528" s="37" t="str">
        <x:v>EG-012</x:v>
      </x:c>
      <x:c r="S528" s="37" t="str">
        <x:v>Games 2 Egypt</x:v>
      </x:c>
      <x:c r="T528" s="37" t="str">
        <x:v>A</x:v>
      </x:c>
      <x:c r="U528" s="37"/>
      <x:c r="V528" s="37"/>
      <x:c r="W528" s="37" t="str">
        <x:v>https://www.games2egypt.com/Product/42640/lenovo-legion-go-s-gaming-handheld-512gb-white</x:v>
      </x:c>
      <x:c r="X528" s="37" t="str">
        <x:v>رابط منتج مباشر</x:v>
      </x:c>
      <x:c r="Y528" s="37"/>
      <x:c r="Z528" s="37"/>
      <x:c r="AA528" s="37"/>
      <x:c r="AB528" s="37"/>
      <x:c r="AC528" s="37"/>
      <x:c r="AD528" s="37"/>
      <x:c r="AE528" s="37"/>
      <x:c r="AF528" s="56"/>
      <x:c r="AG528" s="56"/>
      <x:c r="AH528" s="56"/>
      <x:c r="AI528" s="58"/>
      <x:c r="AJ528" s="56"/>
      <x:c r="AK528" s="56"/>
      <x:c r="AL528" s="56"/>
      <x:c r="AM528" s="56"/>
      <x:c r="AN528" s="56"/>
      <x:c r="AO528" s="56" t="str">
        <x:f>IF(OR(AF528="",AD528=""),"",AF528*AD528+IF(AG528="",0,AG528)+IF(AH528="",0,AH528)+IF(AJ528="",0,AJ528)+IF(AK528="",0,AK528)+IF(AL528="",0,AL528)+IF(AM528="",0,AM528))</x:f>
      </x:c>
      <x:c r="AP528" s="56"/>
      <x:c r="AQ528" s="56" t="str">
        <x:f>IF(OR(AO528="",AP528=""),"",AO528-AP528)</x:f>
      </x:c>
      <x:c r="AR528" s="58" t="str">
        <x:f>IF(OR(AP528="",AP528=0,AQ528=""),"",AQ528/AP528)</x:f>
      </x:c>
      <x:c r="AS528" s="58"/>
      <x:c r="AT528" s="37"/>
      <x:c r="AU528" s="37"/>
      <x:c r="AV528" s="37"/>
      <x:c r="AW528" s="56"/>
      <x:c r="AX528" s="56"/>
      <x:c r="AY528" s="37"/>
      <x:c r="AZ528" s="37"/>
      <x:c r="BA528" s="37"/>
      <x:c r="BB528" s="37"/>
      <x:c r="BC528" s="37"/>
      <x:c r="BD528" s="60"/>
      <x:c r="BE528" s="60"/>
      <x:c r="BF528" s="37"/>
      <x:c r="BG528" s="37"/>
      <x:c r="BH528" s="37" t="str">
        <x:v>https://www.games2egypt.com/Product/42640/lenovo-legion-go-s-gaming-handheld-512gb-white</x:v>
      </x:c>
      <x:c r="BI528" s="37"/>
      <x:c r="BJ528" s="37" t="str">
        <x:v>لم يبدأ</x:v>
      </x:c>
      <x:c r="BK528" s="60" t="n">
        <x:v>46233</x:v>
      </x:c>
      <x:c r="BL528" s="60"/>
      <x:c r="BM528" s="60"/>
      <x:c r="BN528" s="62" t="str">
        <x:f>IF(BM528="","",(NOW()-BM528)*24)</x:f>
      </x:c>
      <x:c r="BO528" s="37" t="str">
        <x:f>IF(BM528="","لم يُرصد",IF(BT528&lt;&gt;TRUE,"غير نشط",IF(BP528="فشل","فشل حالي",IF(BN528&lt;=12,"حديث",IF(BN528&lt;=24,"متأخر","قديم")))))</x:f>
        <x:v>لم يُرصد</x:v>
      </x:c>
      <x:c r="BP528" s="37" t="str">
        <x:v>بانتظار رصد التقسيط</x:v>
      </x:c>
      <x:c r="BQ528" s="37" t="n">
        <x:v>0</x:v>
      </x:c>
      <x:c r="BR528" s="37"/>
      <x:c r="BS528" s="37"/>
      <x:c r="BT528" s="54" t="b">
        <x:v>1</x:v>
      </x:c>
      <x:c r="BU528" s="37" t="str">
        <x:v>مهمة جاهزة لأول رصد</x:v>
      </x:c>
      <x:c r="BV528" s="37" t="str"/>
      <x:c r="BW528" s="37" t="str">
        <x:v>الملفات المرفوعة لا تحتوي خطة تقسيط فعلية لهذا الربط؛ الصف مُنشأ كمهمة جمع.</x:v>
      </x:c>
      <x:c r="BX528" s="60" t="n">
        <x:v>46233</x:v>
      </x:c>
      <x:c r="BY528" s="60" t="n">
        <x:v>46233</x:v>
      </x:c>
    </x:row>
    <x:row r="529">
      <x:c r="A529" s="37" t="str">
        <x:v>مهمة جمع أولية</x:v>
      </x:c>
      <x:c r="B529" s="37" t="str">
        <x:v>INSTTASK-E37EB0B9FD35</x:v>
      </x:c>
      <x:c r="C529" s="37" t="str">
        <x:v>VAR-117FC9EFD3C227|EG-012|STORE|PENDING</x:v>
      </x:c>
      <x:c r="D529" s="37" t="str">
        <x:v>VAR-117FC9EFD3C227|EG-012|STORE</x:v>
      </x:c>
      <x:c r="E529" s="37" t="str">
        <x:v>VAR-117FC9EFD3C227</x:v>
      </x:c>
      <x:c r="F529" s="37" t="str">
        <x:v>MOD-097ED20C84FB81</x:v>
      </x:c>
      <x:c r="G529" s="37" t="str">
        <x:v>R36S R36S 128GB | 128GB Storage | Standard | Retro handheld | Purple</x:v>
      </x:c>
      <x:c r="H529" s="37" t="str">
        <x:v>الألعاب الإلكترونية</x:v>
      </x:c>
      <x:c r="I529" s="37" t="str">
        <x:v>أجهزة ألعاب محمولة</x:v>
      </x:c>
      <x:c r="J529" s="37" t="str">
        <x:v>R36S</x:v>
      </x:c>
      <x:c r="K529" s="37" t="str">
        <x:v>R36S</x:v>
      </x:c>
      <x:c r="L529" s="37" t="str">
        <x:v>128GB</x:v>
      </x:c>
      <x:c r="M529" s="37"/>
      <x:c r="N529" s="37" t="n">
        <x:v>128</x:v>
      </x:c>
      <x:c r="O529" s="37" t="str">
        <x:v>Purple</x:v>
      </x:c>
      <x:c r="P529" s="37"/>
      <x:c r="Q529" s="37"/>
      <x:c r="R529" s="37" t="str">
        <x:v>EG-012</x:v>
      </x:c>
      <x:c r="S529" s="37" t="str">
        <x:v>Games 2 Egypt</x:v>
      </x:c>
      <x:c r="T529" s="37" t="str">
        <x:v>A</x:v>
      </x:c>
      <x:c r="U529" s="37"/>
      <x:c r="V529" s="37"/>
      <x:c r="W529" s="37" t="str">
        <x:v>https://www.games2egypt.com/Product/41927/r36s-retro-handheld-video-game-console-128-gb-purple</x:v>
      </x:c>
      <x:c r="X529" s="37" t="str">
        <x:v>رابط منتج مباشر</x:v>
      </x:c>
      <x:c r="Y529" s="37"/>
      <x:c r="Z529" s="37"/>
      <x:c r="AA529" s="37"/>
      <x:c r="AB529" s="37"/>
      <x:c r="AC529" s="37"/>
      <x:c r="AD529" s="37"/>
      <x:c r="AE529" s="37"/>
      <x:c r="AF529" s="56"/>
      <x:c r="AG529" s="56"/>
      <x:c r="AH529" s="56"/>
      <x:c r="AI529" s="58"/>
      <x:c r="AJ529" s="56"/>
      <x:c r="AK529" s="56"/>
      <x:c r="AL529" s="56"/>
      <x:c r="AM529" s="56"/>
      <x:c r="AN529" s="56"/>
      <x:c r="AO529" s="56" t="str">
        <x:f>IF(OR(AF529="",AD529=""),"",AF529*AD529+IF(AG529="",0,AG529)+IF(AH529="",0,AH529)+IF(AJ529="",0,AJ529)+IF(AK529="",0,AK529)+IF(AL529="",0,AL529)+IF(AM529="",0,AM529))</x:f>
      </x:c>
      <x:c r="AP529" s="56"/>
      <x:c r="AQ529" s="56" t="str">
        <x:f>IF(OR(AO529="",AP529=""),"",AO529-AP529)</x:f>
      </x:c>
      <x:c r="AR529" s="58" t="str">
        <x:f>IF(OR(AP529="",AP529=0,AQ529=""),"",AQ529/AP529)</x:f>
      </x:c>
      <x:c r="AS529" s="58"/>
      <x:c r="AT529" s="37"/>
      <x:c r="AU529" s="37"/>
      <x:c r="AV529" s="37"/>
      <x:c r="AW529" s="56"/>
      <x:c r="AX529" s="56"/>
      <x:c r="AY529" s="37"/>
      <x:c r="AZ529" s="37"/>
      <x:c r="BA529" s="37"/>
      <x:c r="BB529" s="37"/>
      <x:c r="BC529" s="37"/>
      <x:c r="BD529" s="60"/>
      <x:c r="BE529" s="60"/>
      <x:c r="BF529" s="37"/>
      <x:c r="BG529" s="37"/>
      <x:c r="BH529" s="37" t="str">
        <x:v>https://www.games2egypt.com/Product/41927/r36s-retro-handheld-video-game-console-128-gb-purple</x:v>
      </x:c>
      <x:c r="BI529" s="37"/>
      <x:c r="BJ529" s="37" t="str">
        <x:v>لم يبدأ</x:v>
      </x:c>
      <x:c r="BK529" s="60" t="n">
        <x:v>46233</x:v>
      </x:c>
      <x:c r="BL529" s="60"/>
      <x:c r="BM529" s="60"/>
      <x:c r="BN529" s="62" t="str">
        <x:f>IF(BM529="","",(NOW()-BM529)*24)</x:f>
      </x:c>
      <x:c r="BO529" s="37" t="str">
        <x:f>IF(BM529="","لم يُرصد",IF(BT529&lt;&gt;TRUE,"غير نشط",IF(BP529="فشل","فشل حالي",IF(BN529&lt;=12,"حديث",IF(BN529&lt;=24,"متأخر","قديم")))))</x:f>
        <x:v>لم يُرصد</x:v>
      </x:c>
      <x:c r="BP529" s="37" t="str">
        <x:v>بانتظار رصد التقسيط</x:v>
      </x:c>
      <x:c r="BQ529" s="37" t="n">
        <x:v>0</x:v>
      </x:c>
      <x:c r="BR529" s="37"/>
      <x:c r="BS529" s="37"/>
      <x:c r="BT529" s="54" t="b">
        <x:v>1</x:v>
      </x:c>
      <x:c r="BU529" s="37" t="str">
        <x:v>مهمة جاهزة لأول رصد</x:v>
      </x:c>
      <x:c r="BV529" s="37" t="str"/>
      <x:c r="BW529" s="37" t="str">
        <x:v>الملفات المرفوعة لا تحتوي خطة تقسيط فعلية لهذا الربط؛ الصف مُنشأ كمهمة جمع.</x:v>
      </x:c>
      <x:c r="BX529" s="60" t="n">
        <x:v>46233</x:v>
      </x:c>
      <x:c r="BY529" s="60" t="n">
        <x:v>46233</x:v>
      </x:c>
    </x:row>
    <x:row r="530">
      <x:c r="A530" s="37" t="str">
        <x:v>مهمة جمع أولية</x:v>
      </x:c>
      <x:c r="B530" s="37" t="str">
        <x:v>INSTTASK-6810CB22899C</x:v>
      </x:c>
      <x:c r="C530" s="37" t="str">
        <x:v>VAR-E286D1DAED39BD|EG-012|STORE|PENDING</x:v>
      </x:c>
      <x:c r="D530" s="37" t="str">
        <x:v>VAR-E286D1DAED39BD|EG-012|STORE</x:v>
      </x:c>
      <x:c r="E530" s="37" t="str">
        <x:v>VAR-E286D1DAED39BD</x:v>
      </x:c>
      <x:c r="F530" s="37" t="str">
        <x:v>MOD-E95328491D9FDB</x:v>
      </x:c>
      <x:c r="G530" s="37" t="str">
        <x:v>Valve Steam Deck OLED 1TB | 1000GB Storage | SteamOS</x:v>
      </x:c>
      <x:c r="H530" s="37" t="str">
        <x:v>الألعاب الإلكترونية</x:v>
      </x:c>
      <x:c r="I530" s="37" t="str">
        <x:v>أجهزة ألعاب محمولة</x:v>
      </x:c>
      <x:c r="J530" s="37" t="str">
        <x:v>Valve</x:v>
      </x:c>
      <x:c r="K530" s="37" t="str">
        <x:v>Steam Deck OLED</x:v>
      </x:c>
      <x:c r="L530" s="37" t="str">
        <x:v>1TB</x:v>
      </x:c>
      <x:c r="M530" s="37"/>
      <x:c r="N530" s="37" t="n">
        <x:v>1000</x:v>
      </x:c>
      <x:c r="O530" s="37"/>
      <x:c r="P530" s="37"/>
      <x:c r="Q530" s="37"/>
      <x:c r="R530" s="37" t="str">
        <x:v>EG-012</x:v>
      </x:c>
      <x:c r="S530" s="37" t="str">
        <x:v>Games 2 Egypt</x:v>
      </x:c>
      <x:c r="T530" s="37" t="str">
        <x:v>A</x:v>
      </x:c>
      <x:c r="U530" s="37"/>
      <x:c r="V530" s="37"/>
      <x:c r="W530" s="37" t="str">
        <x:v>https://store.steampowered.com/steamdeck | https://www.games2egypt.com/Product/41572/steam-deck-oled-handheld-1tb</x:v>
      </x:c>
      <x:c r="X530" s="37" t="str">
        <x:v>رابط منتج مباشر</x:v>
      </x:c>
      <x:c r="Y530" s="37"/>
      <x:c r="Z530" s="37"/>
      <x:c r="AA530" s="37"/>
      <x:c r="AB530" s="37"/>
      <x:c r="AC530" s="37"/>
      <x:c r="AD530" s="37"/>
      <x:c r="AE530" s="37"/>
      <x:c r="AF530" s="56"/>
      <x:c r="AG530" s="56"/>
      <x:c r="AH530" s="56"/>
      <x:c r="AI530" s="58"/>
      <x:c r="AJ530" s="56"/>
      <x:c r="AK530" s="56"/>
      <x:c r="AL530" s="56"/>
      <x:c r="AM530" s="56"/>
      <x:c r="AN530" s="56"/>
      <x:c r="AO530" s="56" t="str">
        <x:f>IF(OR(AF530="",AD530=""),"",AF530*AD530+IF(AG530="",0,AG530)+IF(AH530="",0,AH530)+IF(AJ530="",0,AJ530)+IF(AK530="",0,AK530)+IF(AL530="",0,AL530)+IF(AM530="",0,AM530))</x:f>
      </x:c>
      <x:c r="AP530" s="56"/>
      <x:c r="AQ530" s="56" t="str">
        <x:f>IF(OR(AO530="",AP530=""),"",AO530-AP530)</x:f>
      </x:c>
      <x:c r="AR530" s="58" t="str">
        <x:f>IF(OR(AP530="",AP530=0,AQ530=""),"",AQ530/AP530)</x:f>
      </x:c>
      <x:c r="AS530" s="58"/>
      <x:c r="AT530" s="37"/>
      <x:c r="AU530" s="37"/>
      <x:c r="AV530" s="37"/>
      <x:c r="AW530" s="56"/>
      <x:c r="AX530" s="56"/>
      <x:c r="AY530" s="37"/>
      <x:c r="AZ530" s="37"/>
      <x:c r="BA530" s="37"/>
      <x:c r="BB530" s="37"/>
      <x:c r="BC530" s="37"/>
      <x:c r="BD530" s="60"/>
      <x:c r="BE530" s="60"/>
      <x:c r="BF530" s="37"/>
      <x:c r="BG530" s="37"/>
      <x:c r="BH530" s="37" t="str">
        <x:v>https://store.steampowered.com/steamdeck | https://www.games2egypt.com/Product/41572/steam-deck-oled-handheld-1tb</x:v>
      </x:c>
      <x:c r="BI530" s="37"/>
      <x:c r="BJ530" s="37" t="str">
        <x:v>لم يبدأ</x:v>
      </x:c>
      <x:c r="BK530" s="60" t="n">
        <x:v>46233</x:v>
      </x:c>
      <x:c r="BL530" s="60"/>
      <x:c r="BM530" s="60"/>
      <x:c r="BN530" s="62" t="str">
        <x:f>IF(BM530="","",(NOW()-BM530)*24)</x:f>
      </x:c>
      <x:c r="BO530" s="37" t="str">
        <x:f>IF(BM530="","لم يُرصد",IF(BT530&lt;&gt;TRUE,"غير نشط",IF(BP530="فشل","فشل حالي",IF(BN530&lt;=12,"حديث",IF(BN530&lt;=24,"متأخر","قديم")))))</x:f>
        <x:v>لم يُرصد</x:v>
      </x:c>
      <x:c r="BP530" s="37" t="str">
        <x:v>بانتظار رصد التقسيط</x:v>
      </x:c>
      <x:c r="BQ530" s="37" t="n">
        <x:v>0</x:v>
      </x:c>
      <x:c r="BR530" s="37"/>
      <x:c r="BS530" s="37"/>
      <x:c r="BT530" s="54" t="b">
        <x:v>1</x:v>
      </x:c>
      <x:c r="BU530" s="37" t="str">
        <x:v>مهمة جاهزة لأول رصد</x:v>
      </x:c>
      <x:c r="BV530" s="37" t="str"/>
      <x:c r="BW530" s="37" t="str">
        <x:v>الملفات المرفوعة لا تحتوي خطة تقسيط فعلية لهذا الربط؛ الصف مُنشأ كمهمة جمع.</x:v>
      </x:c>
      <x:c r="BX530" s="60" t="n">
        <x:v>46233</x:v>
      </x:c>
      <x:c r="BY530" s="60" t="n">
        <x:v>46233</x:v>
      </x:c>
    </x:row>
    <x:row r="531">
      <x:c r="A531" s="37" t="str">
        <x:v>مهمة جمع أولية</x:v>
      </x:c>
      <x:c r="B531" s="37" t="str">
        <x:v>INSTTASK-49B1BEA1F87D</x:v>
      </x:c>
      <x:c r="C531" s="37" t="str">
        <x:v>VAR-8BAB1568742FEF|EG-012|STORE|PENDING</x:v>
      </x:c>
      <x:c r="D531" s="37" t="str">
        <x:v>VAR-8BAB1568742FEF|EG-012|STORE</x:v>
      </x:c>
      <x:c r="E531" s="37" t="str">
        <x:v>VAR-8BAB1568742FEF</x:v>
      </x:c>
      <x:c r="F531" s="37" t="str">
        <x:v>MOD-E95328491D9FDB</x:v>
      </x:c>
      <x:c r="G531" s="37" t="str">
        <x:v>Valve Steam Deck OLED 512GB | 512GB Storage | SteamOS</x:v>
      </x:c>
      <x:c r="H531" s="37" t="str">
        <x:v>الألعاب الإلكترونية</x:v>
      </x:c>
      <x:c r="I531" s="37" t="str">
        <x:v>أجهزة ألعاب محمولة</x:v>
      </x:c>
      <x:c r="J531" s="37" t="str">
        <x:v>Valve</x:v>
      </x:c>
      <x:c r="K531" s="37" t="str">
        <x:v>Steam Deck OLED</x:v>
      </x:c>
      <x:c r="L531" s="37" t="str">
        <x:v>512GB</x:v>
      </x:c>
      <x:c r="M531" s="37"/>
      <x:c r="N531" s="37" t="n">
        <x:v>512</x:v>
      </x:c>
      <x:c r="O531" s="37"/>
      <x:c r="P531" s="37"/>
      <x:c r="Q531" s="37"/>
      <x:c r="R531" s="37" t="str">
        <x:v>EG-012</x:v>
      </x:c>
      <x:c r="S531" s="37" t="str">
        <x:v>Games 2 Egypt</x:v>
      </x:c>
      <x:c r="T531" s="37" t="str">
        <x:v>A</x:v>
      </x:c>
      <x:c r="U531" s="37"/>
      <x:c r="V531" s="37"/>
      <x:c r="W531" s="37" t="str">
        <x:v>https://store.steampowered.com/steamdeck | https://www.games2egypt.com/Product/40248/steam-deck-oled-handheld-512gb</x:v>
      </x:c>
      <x:c r="X531" s="37" t="str">
        <x:v>رابط منتج مباشر</x:v>
      </x:c>
      <x:c r="Y531" s="37"/>
      <x:c r="Z531" s="37"/>
      <x:c r="AA531" s="37"/>
      <x:c r="AB531" s="37"/>
      <x:c r="AC531" s="37"/>
      <x:c r="AD531" s="37"/>
      <x:c r="AE531" s="37"/>
      <x:c r="AF531" s="56"/>
      <x:c r="AG531" s="56"/>
      <x:c r="AH531" s="56"/>
      <x:c r="AI531" s="58"/>
      <x:c r="AJ531" s="56"/>
      <x:c r="AK531" s="56"/>
      <x:c r="AL531" s="56"/>
      <x:c r="AM531" s="56"/>
      <x:c r="AN531" s="56"/>
      <x:c r="AO531" s="56" t="str">
        <x:f>IF(OR(AF531="",AD531=""),"",AF531*AD531+IF(AG531="",0,AG531)+IF(AH531="",0,AH531)+IF(AJ531="",0,AJ531)+IF(AK531="",0,AK531)+IF(AL531="",0,AL531)+IF(AM531="",0,AM531))</x:f>
      </x:c>
      <x:c r="AP531" s="56"/>
      <x:c r="AQ531" s="56" t="str">
        <x:f>IF(OR(AO531="",AP531=""),"",AO531-AP531)</x:f>
      </x:c>
      <x:c r="AR531" s="58" t="str">
        <x:f>IF(OR(AP531="",AP531=0,AQ531=""),"",AQ531/AP531)</x:f>
      </x:c>
      <x:c r="AS531" s="58"/>
      <x:c r="AT531" s="37"/>
      <x:c r="AU531" s="37"/>
      <x:c r="AV531" s="37"/>
      <x:c r="AW531" s="56"/>
      <x:c r="AX531" s="56"/>
      <x:c r="AY531" s="37"/>
      <x:c r="AZ531" s="37"/>
      <x:c r="BA531" s="37"/>
      <x:c r="BB531" s="37"/>
      <x:c r="BC531" s="37"/>
      <x:c r="BD531" s="60"/>
      <x:c r="BE531" s="60"/>
      <x:c r="BF531" s="37"/>
      <x:c r="BG531" s="37"/>
      <x:c r="BH531" s="37" t="str">
        <x:v>https://store.steampowered.com/steamdeck | https://www.games2egypt.com/Product/40248/steam-deck-oled-handheld-512gb</x:v>
      </x:c>
      <x:c r="BI531" s="37"/>
      <x:c r="BJ531" s="37" t="str">
        <x:v>لم يبدأ</x:v>
      </x:c>
      <x:c r="BK531" s="60" t="n">
        <x:v>46233</x:v>
      </x:c>
      <x:c r="BL531" s="60"/>
      <x:c r="BM531" s="60"/>
      <x:c r="BN531" s="62" t="str">
        <x:f>IF(BM531="","",(NOW()-BM531)*24)</x:f>
      </x:c>
      <x:c r="BO531" s="37" t="str">
        <x:f>IF(BM531="","لم يُرصد",IF(BT531&lt;&gt;TRUE,"غير نشط",IF(BP531="فشل","فشل حالي",IF(BN531&lt;=12,"حديث",IF(BN531&lt;=24,"متأخر","قديم")))))</x:f>
        <x:v>لم يُرصد</x:v>
      </x:c>
      <x:c r="BP531" s="37" t="str">
        <x:v>بانتظار رصد التقسيط</x:v>
      </x:c>
      <x:c r="BQ531" s="37" t="n">
        <x:v>0</x:v>
      </x:c>
      <x:c r="BR531" s="37"/>
      <x:c r="BS531" s="37"/>
      <x:c r="BT531" s="54" t="b">
        <x:v>1</x:v>
      </x:c>
      <x:c r="BU531" s="37" t="str">
        <x:v>مهمة جاهزة لأول رصد</x:v>
      </x:c>
      <x:c r="BV531" s="37" t="str"/>
      <x:c r="BW531" s="37" t="str">
        <x:v>الملفات المرفوعة لا تحتوي خطة تقسيط فعلية لهذا الربط؛ الصف مُنشأ كمهمة جمع.</x:v>
      </x:c>
      <x:c r="BX531" s="60" t="n">
        <x:v>46233</x:v>
      </x:c>
      <x:c r="BY531" s="60" t="n">
        <x:v>46233</x:v>
      </x:c>
    </x:row>
    <x:row r="532">
      <x:c r="A532" s="37" t="str">
        <x:v>مهمة جمع أولية</x:v>
      </x:c>
      <x:c r="B532" s="37" t="str">
        <x:v>INSTTASK-EC6E43D8AD46</x:v>
      </x:c>
      <x:c r="C532" s="37" t="str">
        <x:v>VAR-042EC296EF9889|EG-012|STORE|PENDING</x:v>
      </x:c>
      <x:c r="D532" s="37" t="str">
        <x:v>VAR-042EC296EF9889|EG-012|STORE</x:v>
      </x:c>
      <x:c r="E532" s="37" t="str">
        <x:v>VAR-042EC296EF9889</x:v>
      </x:c>
      <x:c r="F532" s="37" t="str">
        <x:v>MOD-13FCB5B32BE928</x:v>
      </x:c>
      <x:c r="G532" s="37" t="str">
        <x:v>Microsoft Xbox Series S All-Digital console | Standard | Xbox Series X|S</x:v>
      </x:c>
      <x:c r="H532" s="37" t="str">
        <x:v>الألعاب الإلكترونية</x:v>
      </x:c>
      <x:c r="I532" s="37" t="str">
        <x:v>أجهزة ألعاب منزلية</x:v>
      </x:c>
      <x:c r="J532" s="37" t="str">
        <x:v>Microsoft</x:v>
      </x:c>
      <x:c r="K532" s="37" t="str">
        <x:v>Xbox Series S</x:v>
      </x:c>
      <x:c r="L532" s="37" t="str">
        <x:v>All-Digital console</x:v>
      </x:c>
      <x:c r="M532" s="37"/>
      <x:c r="N532" s="37"/>
      <x:c r="O532" s="37"/>
      <x:c r="P532" s="37"/>
      <x:c r="Q532" s="37"/>
      <x:c r="R532" s="37" t="str">
        <x:v>EG-012</x:v>
      </x:c>
      <x:c r="S532" s="37" t="str">
        <x:v>Games 2 Egypt</x:v>
      </x:c>
      <x:c r="T532" s="37" t="str">
        <x:v>A</x:v>
      </x:c>
      <x:c r="U532" s="37"/>
      <x:c r="V532" s="37"/>
      <x:c r="W532" s="37" t="str">
        <x:v>https://www.games2egypt.com/Product/24581/xbox-series-s-console</x:v>
      </x:c>
      <x:c r="X532" s="37" t="str">
        <x:v>رابط منتج مباشر</x:v>
      </x:c>
      <x:c r="Y532" s="37"/>
      <x:c r="Z532" s="37"/>
      <x:c r="AA532" s="37"/>
      <x:c r="AB532" s="37"/>
      <x:c r="AC532" s="37"/>
      <x:c r="AD532" s="37"/>
      <x:c r="AE532" s="37"/>
      <x:c r="AF532" s="56"/>
      <x:c r="AG532" s="56"/>
      <x:c r="AH532" s="56"/>
      <x:c r="AI532" s="58"/>
      <x:c r="AJ532" s="56"/>
      <x:c r="AK532" s="56"/>
      <x:c r="AL532" s="56"/>
      <x:c r="AM532" s="56"/>
      <x:c r="AN532" s="56"/>
      <x:c r="AO532" s="56" t="str">
        <x:f>IF(OR(AF532="",AD532=""),"",AF532*AD532+IF(AG532="",0,AG532)+IF(AH532="",0,AH532)+IF(AJ532="",0,AJ532)+IF(AK532="",0,AK532)+IF(AL532="",0,AL532)+IF(AM532="",0,AM532))</x:f>
      </x:c>
      <x:c r="AP532" s="56"/>
      <x:c r="AQ532" s="56" t="str">
        <x:f>IF(OR(AO532="",AP532=""),"",AO532-AP532)</x:f>
      </x:c>
      <x:c r="AR532" s="58" t="str">
        <x:f>IF(OR(AP532="",AP532=0,AQ532=""),"",AQ532/AP532)</x:f>
      </x:c>
      <x:c r="AS532" s="58"/>
      <x:c r="AT532" s="37"/>
      <x:c r="AU532" s="37"/>
      <x:c r="AV532" s="37"/>
      <x:c r="AW532" s="56"/>
      <x:c r="AX532" s="56"/>
      <x:c r="AY532" s="37"/>
      <x:c r="AZ532" s="37"/>
      <x:c r="BA532" s="37"/>
      <x:c r="BB532" s="37"/>
      <x:c r="BC532" s="37"/>
      <x:c r="BD532" s="60"/>
      <x:c r="BE532" s="60"/>
      <x:c r="BF532" s="37"/>
      <x:c r="BG532" s="37"/>
      <x:c r="BH532" s="37" t="str">
        <x:v>https://www.games2egypt.com/Product/24581/xbox-series-s-console</x:v>
      </x:c>
      <x:c r="BI532" s="37"/>
      <x:c r="BJ532" s="37" t="str">
        <x:v>لم يبدأ</x:v>
      </x:c>
      <x:c r="BK532" s="60" t="n">
        <x:v>46233</x:v>
      </x:c>
      <x:c r="BL532" s="60"/>
      <x:c r="BM532" s="60"/>
      <x:c r="BN532" s="62" t="str">
        <x:f>IF(BM532="","",(NOW()-BM532)*24)</x:f>
      </x:c>
      <x:c r="BO532" s="37" t="str">
        <x:f>IF(BM532="","لم يُرصد",IF(BT532&lt;&gt;TRUE,"غير نشط",IF(BP532="فشل","فشل حالي",IF(BN532&lt;=12,"حديث",IF(BN532&lt;=24,"متأخر","قديم")))))</x:f>
        <x:v>لم يُرصد</x:v>
      </x:c>
      <x:c r="BP532" s="37" t="str">
        <x:v>بانتظار رصد التقسيط</x:v>
      </x:c>
      <x:c r="BQ532" s="37" t="n">
        <x:v>0</x:v>
      </x:c>
      <x:c r="BR532" s="37"/>
      <x:c r="BS532" s="37"/>
      <x:c r="BT532" s="54" t="b">
        <x:v>1</x:v>
      </x:c>
      <x:c r="BU532" s="37" t="str">
        <x:v>مهمة جاهزة لأول رصد</x:v>
      </x:c>
      <x:c r="BV532" s="37" t="str"/>
      <x:c r="BW532" s="37" t="str">
        <x:v>الملفات المرفوعة لا تحتوي خطة تقسيط فعلية لهذا الربط؛ الصف مُنشأ كمهمة جمع.</x:v>
      </x:c>
      <x:c r="BX532" s="60" t="n">
        <x:v>46233</x:v>
      </x:c>
      <x:c r="BY532" s="60" t="n">
        <x:v>46233</x:v>
      </x:c>
    </x:row>
    <x:row r="533">
      <x:c r="A533" s="37" t="str">
        <x:v>مهمة جمع أولية</x:v>
      </x:c>
      <x:c r="B533" s="37" t="str">
        <x:v>INSTTASK-64542F76E26D</x:v>
      </x:c>
      <x:c r="C533" s="37" t="str">
        <x:v>VAR-097096C7C078A8|EG-012|STORE|PENDING</x:v>
      </x:c>
      <x:c r="D533" s="37" t="str">
        <x:v>VAR-097096C7C078A8|EG-012|STORE</x:v>
      </x:c>
      <x:c r="E533" s="37" t="str">
        <x:v>VAR-097096C7C078A8</x:v>
      </x:c>
      <x:c r="F533" s="37" t="str">
        <x:v>MOD-0073F8C03F4806</x:v>
      </x:c>
      <x:c r="G533" s="37" t="str">
        <x:v>Microsoft Xbox Series X Diablo IV Digital Bundle | 1000GB Storage | Diablo IV Bundle | Xbox Series X|S | Black</x:v>
      </x:c>
      <x:c r="H533" s="37" t="str">
        <x:v>الألعاب الإلكترونية</x:v>
      </x:c>
      <x:c r="I533" s="37" t="str">
        <x:v>أجهزة ألعاب منزلية</x:v>
      </x:c>
      <x:c r="J533" s="37" t="str">
        <x:v>Microsoft</x:v>
      </x:c>
      <x:c r="K533" s="37" t="str">
        <x:v>Xbox Series X</x:v>
      </x:c>
      <x:c r="L533" s="37" t="str">
        <x:v>Diablo IV Digital Bundle</x:v>
      </x:c>
      <x:c r="M533" s="37"/>
      <x:c r="N533" s="37" t="n">
        <x:v>1000</x:v>
      </x:c>
      <x:c r="O533" s="37" t="str">
        <x:v>Black</x:v>
      </x:c>
      <x:c r="P533" s="37"/>
      <x:c r="Q533" s="37"/>
      <x:c r="R533" s="37" t="str">
        <x:v>EG-012</x:v>
      </x:c>
      <x:c r="S533" s="37" t="str">
        <x:v>Games 2 Egypt</x:v>
      </x:c>
      <x:c r="T533" s="37" t="str">
        <x:v>A</x:v>
      </x:c>
      <x:c r="U533" s="37"/>
      <x:c r="V533" s="37"/>
      <x:c r="W533" s="37" t="str">
        <x:v>https://www.games2egypt.com/Product/36282/xbox-series-x-console-%E2%80%93-diablo-iv-digital-bundle-1tb | https://www.xbox.com/en-US/consoles/xbox-series-x</x:v>
      </x:c>
      <x:c r="X533" s="37" t="str">
        <x:v>رابط منتج مباشر</x:v>
      </x:c>
      <x:c r="Y533" s="37"/>
      <x:c r="Z533" s="37"/>
      <x:c r="AA533" s="37"/>
      <x:c r="AB533" s="37"/>
      <x:c r="AC533" s="37"/>
      <x:c r="AD533" s="37"/>
      <x:c r="AE533" s="37"/>
      <x:c r="AF533" s="56"/>
      <x:c r="AG533" s="56"/>
      <x:c r="AH533" s="56"/>
      <x:c r="AI533" s="58"/>
      <x:c r="AJ533" s="56"/>
      <x:c r="AK533" s="56"/>
      <x:c r="AL533" s="56"/>
      <x:c r="AM533" s="56"/>
      <x:c r="AN533" s="56"/>
      <x:c r="AO533" s="56" t="str">
        <x:f>IF(OR(AF533="",AD533=""),"",AF533*AD533+IF(AG533="",0,AG533)+IF(AH533="",0,AH533)+IF(AJ533="",0,AJ533)+IF(AK533="",0,AK533)+IF(AL533="",0,AL533)+IF(AM533="",0,AM533))</x:f>
      </x:c>
      <x:c r="AP533" s="56"/>
      <x:c r="AQ533" s="56" t="str">
        <x:f>IF(OR(AO533="",AP533=""),"",AO533-AP533)</x:f>
      </x:c>
      <x:c r="AR533" s="58" t="str">
        <x:f>IF(OR(AP533="",AP533=0,AQ533=""),"",AQ533/AP533)</x:f>
      </x:c>
      <x:c r="AS533" s="58"/>
      <x:c r="AT533" s="37"/>
      <x:c r="AU533" s="37"/>
      <x:c r="AV533" s="37"/>
      <x:c r="AW533" s="56"/>
      <x:c r="AX533" s="56"/>
      <x:c r="AY533" s="37"/>
      <x:c r="AZ533" s="37"/>
      <x:c r="BA533" s="37"/>
      <x:c r="BB533" s="37"/>
      <x:c r="BC533" s="37"/>
      <x:c r="BD533" s="60"/>
      <x:c r="BE533" s="60"/>
      <x:c r="BF533" s="37"/>
      <x:c r="BG533" s="37"/>
      <x:c r="BH533" s="37" t="str">
        <x:v>https://www.games2egypt.com/Product/36282/xbox-series-x-console-%E2%80%93-diablo-iv-digital-bundle-1tb | https://www.xbox.com/en-US/consoles/xbox-series-x</x:v>
      </x:c>
      <x:c r="BI533" s="37"/>
      <x:c r="BJ533" s="37" t="str">
        <x:v>لم يبدأ</x:v>
      </x:c>
      <x:c r="BK533" s="60" t="n">
        <x:v>46233</x:v>
      </x:c>
      <x:c r="BL533" s="60"/>
      <x:c r="BM533" s="60"/>
      <x:c r="BN533" s="62" t="str">
        <x:f>IF(BM533="","",(NOW()-BM533)*24)</x:f>
      </x:c>
      <x:c r="BO533" s="37" t="str">
        <x:f>IF(BM533="","لم يُرصد",IF(BT533&lt;&gt;TRUE,"غير نشط",IF(BP533="فشل","فشل حالي",IF(BN533&lt;=12,"حديث",IF(BN533&lt;=24,"متأخر","قديم")))))</x:f>
        <x:v>لم يُرصد</x:v>
      </x:c>
      <x:c r="BP533" s="37" t="str">
        <x:v>بانتظار رصد التقسيط</x:v>
      </x:c>
      <x:c r="BQ533" s="37" t="n">
        <x:v>0</x:v>
      </x:c>
      <x:c r="BR533" s="37"/>
      <x:c r="BS533" s="37"/>
      <x:c r="BT533" s="54" t="b">
        <x:v>1</x:v>
      </x:c>
      <x:c r="BU533" s="37" t="str">
        <x:v>مهمة جاهزة لأول رصد</x:v>
      </x:c>
      <x:c r="BV533" s="37" t="str"/>
      <x:c r="BW533" s="37" t="str">
        <x:v>الملفات المرفوعة لا تحتوي خطة تقسيط فعلية لهذا الربط؛ الصف مُنشأ كمهمة جمع.</x:v>
      </x:c>
      <x:c r="BX533" s="60" t="n">
        <x:v>46233</x:v>
      </x:c>
      <x:c r="BY533" s="60" t="n">
        <x:v>46233</x:v>
      </x:c>
    </x:row>
    <x:row r="534">
      <x:c r="A534" s="37" t="str">
        <x:v>مهمة جمع أولية</x:v>
      </x:c>
      <x:c r="B534" s="37" t="str">
        <x:v>INSTTASK-549469CDD57F</x:v>
      </x:c>
      <x:c r="C534" s="37" t="str">
        <x:v>VAR-AEC3D109E7B11B|EG-012|STORE|PENDING</x:v>
      </x:c>
      <x:c r="D534" s="37" t="str">
        <x:v>VAR-AEC3D109E7B11B|EG-012|STORE</x:v>
      </x:c>
      <x:c r="E534" s="37" t="str">
        <x:v>VAR-AEC3D109E7B11B</x:v>
      </x:c>
      <x:c r="F534" s="37" t="str">
        <x:v>MOD-0073F8C03F4806</x:v>
      </x:c>
      <x:c r="G534" s="37" t="str">
        <x:v>Microsoft Xbox Series X Digital Edition | 1000GB Storage | Xbox Series X|S | White</x:v>
      </x:c>
      <x:c r="H534" s="37" t="str">
        <x:v>الألعاب الإلكترونية</x:v>
      </x:c>
      <x:c r="I534" s="37" t="str">
        <x:v>أجهزة ألعاب منزلية</x:v>
      </x:c>
      <x:c r="J534" s="37" t="str">
        <x:v>Microsoft</x:v>
      </x:c>
      <x:c r="K534" s="37" t="str">
        <x:v>Xbox Series X</x:v>
      </x:c>
      <x:c r="L534" s="37" t="str">
        <x:v>Digital Edition</x:v>
      </x:c>
      <x:c r="M534" s="37"/>
      <x:c r="N534" s="37" t="n">
        <x:v>1000</x:v>
      </x:c>
      <x:c r="O534" s="37" t="str">
        <x:v>White</x:v>
      </x:c>
      <x:c r="P534" s="37"/>
      <x:c r="Q534" s="37"/>
      <x:c r="R534" s="37" t="str">
        <x:v>EG-012</x:v>
      </x:c>
      <x:c r="S534" s="37" t="str">
        <x:v>Games 2 Egypt</x:v>
      </x:c>
      <x:c r="T534" s="37" t="str">
        <x:v>A</x:v>
      </x:c>
      <x:c r="U534" s="37"/>
      <x:c r="V534" s="37"/>
      <x:c r="W534" s="37" t="str">
        <x:v>https://www.games2egypt.com/Product/41569/xbox-series-x-console-digital-1tb | https://www.xbox.com/en-US/consoles/xbox-series-x</x:v>
      </x:c>
      <x:c r="X534" s="37" t="str">
        <x:v>رابط منتج مباشر</x:v>
      </x:c>
      <x:c r="Y534" s="37"/>
      <x:c r="Z534" s="37"/>
      <x:c r="AA534" s="37"/>
      <x:c r="AB534" s="37"/>
      <x:c r="AC534" s="37"/>
      <x:c r="AD534" s="37"/>
      <x:c r="AE534" s="37"/>
      <x:c r="AF534" s="56"/>
      <x:c r="AG534" s="56"/>
      <x:c r="AH534" s="56"/>
      <x:c r="AI534" s="58"/>
      <x:c r="AJ534" s="56"/>
      <x:c r="AK534" s="56"/>
      <x:c r="AL534" s="56"/>
      <x:c r="AM534" s="56"/>
      <x:c r="AN534" s="56"/>
      <x:c r="AO534" s="56" t="str">
        <x:f>IF(OR(AF534="",AD534=""),"",AF534*AD534+IF(AG534="",0,AG534)+IF(AH534="",0,AH534)+IF(AJ534="",0,AJ534)+IF(AK534="",0,AK534)+IF(AL534="",0,AL534)+IF(AM534="",0,AM534))</x:f>
      </x:c>
      <x:c r="AP534" s="56"/>
      <x:c r="AQ534" s="56" t="str">
        <x:f>IF(OR(AO534="",AP534=""),"",AO534-AP534)</x:f>
      </x:c>
      <x:c r="AR534" s="58" t="str">
        <x:f>IF(OR(AP534="",AP534=0,AQ534=""),"",AQ534/AP534)</x:f>
      </x:c>
      <x:c r="AS534" s="58"/>
      <x:c r="AT534" s="37"/>
      <x:c r="AU534" s="37"/>
      <x:c r="AV534" s="37"/>
      <x:c r="AW534" s="56"/>
      <x:c r="AX534" s="56"/>
      <x:c r="AY534" s="37"/>
      <x:c r="AZ534" s="37"/>
      <x:c r="BA534" s="37"/>
      <x:c r="BB534" s="37"/>
      <x:c r="BC534" s="37"/>
      <x:c r="BD534" s="60"/>
      <x:c r="BE534" s="60"/>
      <x:c r="BF534" s="37"/>
      <x:c r="BG534" s="37"/>
      <x:c r="BH534" s="37" t="str">
        <x:v>https://www.games2egypt.com/Product/41569/xbox-series-x-console-digital-1tb | https://www.xbox.com/en-US/consoles/xbox-series-x</x:v>
      </x:c>
      <x:c r="BI534" s="37"/>
      <x:c r="BJ534" s="37" t="str">
        <x:v>لم يبدأ</x:v>
      </x:c>
      <x:c r="BK534" s="60" t="n">
        <x:v>46233</x:v>
      </x:c>
      <x:c r="BL534" s="60"/>
      <x:c r="BM534" s="60"/>
      <x:c r="BN534" s="62" t="str">
        <x:f>IF(BM534="","",(NOW()-BM534)*24)</x:f>
      </x:c>
      <x:c r="BO534" s="37" t="str">
        <x:f>IF(BM534="","لم يُرصد",IF(BT534&lt;&gt;TRUE,"غير نشط",IF(BP534="فشل","فشل حالي",IF(BN534&lt;=12,"حديث",IF(BN534&lt;=24,"متأخر","قديم")))))</x:f>
        <x:v>لم يُرصد</x:v>
      </x:c>
      <x:c r="BP534" s="37" t="str">
        <x:v>بانتظار رصد التقسيط</x:v>
      </x:c>
      <x:c r="BQ534" s="37" t="n">
        <x:v>0</x:v>
      </x:c>
      <x:c r="BR534" s="37"/>
      <x:c r="BS534" s="37"/>
      <x:c r="BT534" s="54" t="b">
        <x:v>1</x:v>
      </x:c>
      <x:c r="BU534" s="37" t="str">
        <x:v>مهمة جاهزة لأول رصد</x:v>
      </x:c>
      <x:c r="BV534" s="37" t="str"/>
      <x:c r="BW534" s="37" t="str">
        <x:v>الملفات المرفوعة لا تحتوي خطة تقسيط فعلية لهذا الربط؛ الصف مُنشأ كمهمة جمع.</x:v>
      </x:c>
      <x:c r="BX534" s="60" t="n">
        <x:v>46233</x:v>
      </x:c>
      <x:c r="BY534" s="60" t="n">
        <x:v>46233</x:v>
      </x:c>
    </x:row>
    <x:row r="535">
      <x:c r="A535" s="37" t="str">
        <x:v>مهمة جمع أولية</x:v>
      </x:c>
      <x:c r="B535" s="37" t="str">
        <x:v>INSTTASK-510788DE205C</x:v>
      </x:c>
      <x:c r="C535" s="37" t="str">
        <x:v>VAR-376C209E7AA028|EG-012|STORE|PENDING</x:v>
      </x:c>
      <x:c r="D535" s="37" t="str">
        <x:v>VAR-376C209E7AA028|EG-012|STORE</x:v>
      </x:c>
      <x:c r="E535" s="37" t="str">
        <x:v>VAR-376C209E7AA028</x:v>
      </x:c>
      <x:c r="F535" s="37" t="str">
        <x:v>MOD-0073F8C03F4806</x:v>
      </x:c>
      <x:c r="G535" s="37" t="str">
        <x:v>Microsoft Xbox Series X Disc console | 1000GB Storage | Standard | Xbox Series X|S | Black</x:v>
      </x:c>
      <x:c r="H535" s="37" t="str">
        <x:v>الألعاب الإلكترونية</x:v>
      </x:c>
      <x:c r="I535" s="37" t="str">
        <x:v>أجهزة ألعاب منزلية</x:v>
      </x:c>
      <x:c r="J535" s="37" t="str">
        <x:v>Microsoft</x:v>
      </x:c>
      <x:c r="K535" s="37" t="str">
        <x:v>Xbox Series X</x:v>
      </x:c>
      <x:c r="L535" s="37" t="str">
        <x:v>Disc console</x:v>
      </x:c>
      <x:c r="M535" s="37"/>
      <x:c r="N535" s="37" t="n">
        <x:v>1000</x:v>
      </x:c>
      <x:c r="O535" s="37" t="str">
        <x:v>Black</x:v>
      </x:c>
      <x:c r="P535" s="37"/>
      <x:c r="Q535" s="37"/>
      <x:c r="R535" s="37" t="str">
        <x:v>EG-012</x:v>
      </x:c>
      <x:c r="S535" s="37" t="str">
        <x:v>Games 2 Egypt</x:v>
      </x:c>
      <x:c r="T535" s="37" t="str">
        <x:v>A</x:v>
      </x:c>
      <x:c r="U535" s="37"/>
      <x:c r="V535" s="37"/>
      <x:c r="W535" s="37" t="str">
        <x:v>https://www.games2egypt.com/Product/24580/xbox-series-x-console | https://www.xbox.com/en-US/consoles/xbox-series-x</x:v>
      </x:c>
      <x:c r="X535" s="37" t="str">
        <x:v>رابط منتج مباشر</x:v>
      </x:c>
      <x:c r="Y535" s="37"/>
      <x:c r="Z535" s="37"/>
      <x:c r="AA535" s="37"/>
      <x:c r="AB535" s="37"/>
      <x:c r="AC535" s="37"/>
      <x:c r="AD535" s="37"/>
      <x:c r="AE535" s="37"/>
      <x:c r="AF535" s="56"/>
      <x:c r="AG535" s="56"/>
      <x:c r="AH535" s="56"/>
      <x:c r="AI535" s="58"/>
      <x:c r="AJ535" s="56"/>
      <x:c r="AK535" s="56"/>
      <x:c r="AL535" s="56"/>
      <x:c r="AM535" s="56"/>
      <x:c r="AN535" s="56"/>
      <x:c r="AO535" s="56" t="str">
        <x:f>IF(OR(AF535="",AD535=""),"",AF535*AD535+IF(AG535="",0,AG535)+IF(AH535="",0,AH535)+IF(AJ535="",0,AJ535)+IF(AK535="",0,AK535)+IF(AL535="",0,AL535)+IF(AM535="",0,AM535))</x:f>
      </x:c>
      <x:c r="AP535" s="56"/>
      <x:c r="AQ535" s="56" t="str">
        <x:f>IF(OR(AO535="",AP535=""),"",AO535-AP535)</x:f>
      </x:c>
      <x:c r="AR535" s="58" t="str">
        <x:f>IF(OR(AP535="",AP535=0,AQ535=""),"",AQ535/AP535)</x:f>
      </x:c>
      <x:c r="AS535" s="58"/>
      <x:c r="AT535" s="37"/>
      <x:c r="AU535" s="37"/>
      <x:c r="AV535" s="37"/>
      <x:c r="AW535" s="56"/>
      <x:c r="AX535" s="56"/>
      <x:c r="AY535" s="37"/>
      <x:c r="AZ535" s="37"/>
      <x:c r="BA535" s="37"/>
      <x:c r="BB535" s="37"/>
      <x:c r="BC535" s="37"/>
      <x:c r="BD535" s="60"/>
      <x:c r="BE535" s="60"/>
      <x:c r="BF535" s="37"/>
      <x:c r="BG535" s="37"/>
      <x:c r="BH535" s="37" t="str">
        <x:v>https://www.games2egypt.com/Product/24580/xbox-series-x-console | https://www.xbox.com/en-US/consoles/xbox-series-x</x:v>
      </x:c>
      <x:c r="BI535" s="37"/>
      <x:c r="BJ535" s="37" t="str">
        <x:v>لم يبدأ</x:v>
      </x:c>
      <x:c r="BK535" s="60" t="n">
        <x:v>46233</x:v>
      </x:c>
      <x:c r="BL535" s="60"/>
      <x:c r="BM535" s="60"/>
      <x:c r="BN535" s="62" t="str">
        <x:f>IF(BM535="","",(NOW()-BM535)*24)</x:f>
      </x:c>
      <x:c r="BO535" s="37" t="str">
        <x:f>IF(BM535="","لم يُرصد",IF(BT535&lt;&gt;TRUE,"غير نشط",IF(BP535="فشل","فشل حالي",IF(BN535&lt;=12,"حديث",IF(BN535&lt;=24,"متأخر","قديم")))))</x:f>
        <x:v>لم يُرصد</x:v>
      </x:c>
      <x:c r="BP535" s="37" t="str">
        <x:v>بانتظار رصد التقسيط</x:v>
      </x:c>
      <x:c r="BQ535" s="37" t="n">
        <x:v>0</x:v>
      </x:c>
      <x:c r="BR535" s="37"/>
      <x:c r="BS535" s="37"/>
      <x:c r="BT535" s="54" t="b">
        <x:v>1</x:v>
      </x:c>
      <x:c r="BU535" s="37" t="str">
        <x:v>مهمة جاهزة لأول رصد</x:v>
      </x:c>
      <x:c r="BV535" s="37" t="str"/>
      <x:c r="BW535" s="37" t="str">
        <x:v>الملفات المرفوعة لا تحتوي خطة تقسيط فعلية لهذا الربط؛ الصف مُنشأ كمهمة جمع.</x:v>
      </x:c>
      <x:c r="BX535" s="60" t="n">
        <x:v>46233</x:v>
      </x:c>
      <x:c r="BY535" s="60" t="n">
        <x:v>46233</x:v>
      </x:c>
    </x:row>
    <x:row r="536">
      <x:c r="A536" s="37" t="str">
        <x:v>مهمة جمع أولية</x:v>
      </x:c>
      <x:c r="B536" s="37" t="str">
        <x:v>INSTTASK-B426BCCFB669</x:v>
      </x:c>
      <x:c r="C536" s="37" t="str">
        <x:v>VAR-EB142A6F852C89|EG-012|STORE|PENDING</x:v>
      </x:c>
      <x:c r="D536" s="37" t="str">
        <x:v>VAR-EB142A6F852C89|EG-012|STORE</x:v>
      </x:c>
      <x:c r="E536" s="37" t="str">
        <x:v>VAR-EB142A6F852C89</x:v>
      </x:c>
      <x:c r="F536" s="37" t="str">
        <x:v>MOD-0073F8C03F4806</x:v>
      </x:c>
      <x:c r="G536" s="37" t="str">
        <x:v>Microsoft Xbox Series X Forza Horizon 5 Bundle | 1000GB Storage | Xbox Series X|S | Black</x:v>
      </x:c>
      <x:c r="H536" s="37" t="str">
        <x:v>الألعاب الإلكترونية</x:v>
      </x:c>
      <x:c r="I536" s="37" t="str">
        <x:v>أجهزة ألعاب منزلية</x:v>
      </x:c>
      <x:c r="J536" s="37" t="str">
        <x:v>Microsoft</x:v>
      </x:c>
      <x:c r="K536" s="37" t="str">
        <x:v>Xbox Series X</x:v>
      </x:c>
      <x:c r="L536" s="37" t="str">
        <x:v>Forza Horizon 5 Bundle</x:v>
      </x:c>
      <x:c r="M536" s="37"/>
      <x:c r="N536" s="37" t="n">
        <x:v>1000</x:v>
      </x:c>
      <x:c r="O536" s="37" t="str">
        <x:v>Black</x:v>
      </x:c>
      <x:c r="P536" s="37"/>
      <x:c r="Q536" s="37"/>
      <x:c r="R536" s="37" t="str">
        <x:v>EG-012</x:v>
      </x:c>
      <x:c r="S536" s="37" t="str">
        <x:v>Games 2 Egypt</x:v>
      </x:c>
      <x:c r="T536" s="37" t="str">
        <x:v>A</x:v>
      </x:c>
      <x:c r="U536" s="37"/>
      <x:c r="V536" s="37"/>
      <x:c r="W536" s="37" t="str">
        <x:v>https://www.games2egypt.com/Product/34930/xbox-series-x-console-%E2%80%93-forza-horizon-5-bundle-1tb | https://www.xbox.com/en-US/consoles/xbox-series-x</x:v>
      </x:c>
      <x:c r="X536" s="37" t="str">
        <x:v>رابط منتج مباشر</x:v>
      </x:c>
      <x:c r="Y536" s="37"/>
      <x:c r="Z536" s="37"/>
      <x:c r="AA536" s="37"/>
      <x:c r="AB536" s="37"/>
      <x:c r="AC536" s="37"/>
      <x:c r="AD536" s="37"/>
      <x:c r="AE536" s="37"/>
      <x:c r="AF536" s="56"/>
      <x:c r="AG536" s="56"/>
      <x:c r="AH536" s="56"/>
      <x:c r="AI536" s="58"/>
      <x:c r="AJ536" s="56"/>
      <x:c r="AK536" s="56"/>
      <x:c r="AL536" s="56"/>
      <x:c r="AM536" s="56"/>
      <x:c r="AN536" s="56"/>
      <x:c r="AO536" s="56" t="str">
        <x:f>IF(OR(AF536="",AD536=""),"",AF536*AD536+IF(AG536="",0,AG536)+IF(AH536="",0,AH536)+IF(AJ536="",0,AJ536)+IF(AK536="",0,AK536)+IF(AL536="",0,AL536)+IF(AM536="",0,AM536))</x:f>
      </x:c>
      <x:c r="AP536" s="56"/>
      <x:c r="AQ536" s="56" t="str">
        <x:f>IF(OR(AO536="",AP536=""),"",AO536-AP536)</x:f>
      </x:c>
      <x:c r="AR536" s="58" t="str">
        <x:f>IF(OR(AP536="",AP536=0,AQ536=""),"",AQ536/AP536)</x:f>
      </x:c>
      <x:c r="AS536" s="58"/>
      <x:c r="AT536" s="37"/>
      <x:c r="AU536" s="37"/>
      <x:c r="AV536" s="37"/>
      <x:c r="AW536" s="56"/>
      <x:c r="AX536" s="56"/>
      <x:c r="AY536" s="37"/>
      <x:c r="AZ536" s="37"/>
      <x:c r="BA536" s="37"/>
      <x:c r="BB536" s="37"/>
      <x:c r="BC536" s="37"/>
      <x:c r="BD536" s="60"/>
      <x:c r="BE536" s="60"/>
      <x:c r="BF536" s="37"/>
      <x:c r="BG536" s="37"/>
      <x:c r="BH536" s="37" t="str">
        <x:v>https://www.games2egypt.com/Product/34930/xbox-series-x-console-%E2%80%93-forza-horizon-5-bundle-1tb | https://www.xbox.com/en-US/consoles/xbox-series-x</x:v>
      </x:c>
      <x:c r="BI536" s="37"/>
      <x:c r="BJ536" s="37" t="str">
        <x:v>لم يبدأ</x:v>
      </x:c>
      <x:c r="BK536" s="60" t="n">
        <x:v>46233</x:v>
      </x:c>
      <x:c r="BL536" s="60"/>
      <x:c r="BM536" s="60"/>
      <x:c r="BN536" s="62" t="str">
        <x:f>IF(BM536="","",(NOW()-BM536)*24)</x:f>
      </x:c>
      <x:c r="BO536" s="37" t="str">
        <x:f>IF(BM536="","لم يُرصد",IF(BT536&lt;&gt;TRUE,"غير نشط",IF(BP536="فشل","فشل حالي",IF(BN536&lt;=12,"حديث",IF(BN536&lt;=24,"متأخر","قديم")))))</x:f>
        <x:v>لم يُرصد</x:v>
      </x:c>
      <x:c r="BP536" s="37" t="str">
        <x:v>بانتظار رصد التقسيط</x:v>
      </x:c>
      <x:c r="BQ536" s="37" t="n">
        <x:v>0</x:v>
      </x:c>
      <x:c r="BR536" s="37"/>
      <x:c r="BS536" s="37"/>
      <x:c r="BT536" s="54" t="b">
        <x:v>1</x:v>
      </x:c>
      <x:c r="BU536" s="37" t="str">
        <x:v>مهمة جاهزة لأول رصد</x:v>
      </x:c>
      <x:c r="BV536" s="37" t="str"/>
      <x:c r="BW536" s="37" t="str">
        <x:v>الملفات المرفوعة لا تحتوي خطة تقسيط فعلية لهذا الربط؛ الصف مُنشأ كمهمة جمع.</x:v>
      </x:c>
      <x:c r="BX536" s="60" t="n">
        <x:v>46233</x:v>
      </x:c>
      <x:c r="BY536" s="60" t="n">
        <x:v>46233</x:v>
      </x:c>
    </x:row>
    <x:row r="537">
      <x:c r="A537" s="37" t="str">
        <x:v>مهمة جمع أولية</x:v>
      </x:c>
      <x:c r="B537" s="37" t="str">
        <x:v>INSTTASK-FEC208B1E23B</x:v>
      </x:c>
      <x:c r="C537" s="37" t="str">
        <x:v>VAR-CC25D9F31C25A1|EG-013|STORE|PENDING</x:v>
      </x:c>
      <x:c r="D537" s="37" t="str">
        <x:v>VAR-CC25D9F31C25A1|EG-013|STORE</x:v>
      </x:c>
      <x:c r="E537" s="37" t="str">
        <x:v>VAR-CC25D9F31C25A1</x:v>
      </x:c>
      <x:c r="F537" s="37" t="str">
        <x:v>MOD-E72A364998FE41</x:v>
      </x:c>
      <x:c r="G537" s="37" t="str">
        <x:v>Nintendo Joy-Con Nintendo Switch 64GB Storage / White</x:v>
      </x:c>
      <x:c r="H537" s="37" t="str">
        <x:v>الألعاب الإلكترونية</x:v>
      </x:c>
      <x:c r="I537" s="37" t="str">
        <x:v>أجهزة ألعاب منزلية</x:v>
      </x:c>
      <x:c r="J537" s="37" t="str">
        <x:v>Nintendo</x:v>
      </x:c>
      <x:c r="K537" s="37" t="str">
        <x:v>Joy-Con Nintendo Switch</x:v>
      </x:c>
      <x:c r="L537" s="37" t="str">
        <x:v>64GB Storage | White</x:v>
      </x:c>
      <x:c r="M537" s="37"/>
      <x:c r="N537" s="37" t="n">
        <x:v>64</x:v>
      </x:c>
      <x:c r="O537" s="37" t="str">
        <x:v>White</x:v>
      </x:c>
      <x:c r="P537" s="37"/>
      <x:c r="Q537" s="37"/>
      <x:c r="R537" s="37" t="str">
        <x:v>EG-013</x:v>
      </x:c>
      <x:c r="S537" s="37" t="str">
        <x:v>B.TECH</x:v>
      </x:c>
      <x:c r="T537" s="37" t="str">
        <x:v>A</x:v>
      </x:c>
      <x:c r="U537" s="37"/>
      <x:c r="V537" s="37"/>
      <x:c r="W537" s="37" t="str">
        <x:v>https://btech.com/en/c/gaming-area/consoles</x:v>
      </x:c>
      <x:c r="X537" s="37" t="str">
        <x:v>صفحة فئة</x:v>
      </x:c>
      <x:c r="Y537" s="37"/>
      <x:c r="Z537" s="37"/>
      <x:c r="AA537" s="37"/>
      <x:c r="AB537" s="37"/>
      <x:c r="AC537" s="37"/>
      <x:c r="AD537" s="37"/>
      <x:c r="AE537" s="37"/>
      <x:c r="AF537" s="56"/>
      <x:c r="AG537" s="56"/>
      <x:c r="AH537" s="56"/>
      <x:c r="AI537" s="58"/>
      <x:c r="AJ537" s="56"/>
      <x:c r="AK537" s="56"/>
      <x:c r="AL537" s="56"/>
      <x:c r="AM537" s="56"/>
      <x:c r="AN537" s="56"/>
      <x:c r="AO537" s="56" t="str">
        <x:f>IF(OR(AF537="",AD537=""),"",AF537*AD537+IF(AG537="",0,AG537)+IF(AH537="",0,AH537)+IF(AJ537="",0,AJ537)+IF(AK537="",0,AK537)+IF(AL537="",0,AL537)+IF(AM537="",0,AM537))</x:f>
      </x:c>
      <x:c r="AP537" s="56"/>
      <x:c r="AQ537" s="56" t="str">
        <x:f>IF(OR(AO537="",AP537=""),"",AO537-AP537)</x:f>
      </x:c>
      <x:c r="AR537" s="58" t="str">
        <x:f>IF(OR(AP537="",AP537=0,AQ537=""),"",AQ537/AP537)</x:f>
      </x:c>
      <x:c r="AS537" s="58"/>
      <x:c r="AT537" s="37"/>
      <x:c r="AU537" s="37"/>
      <x:c r="AV537" s="37"/>
      <x:c r="AW537" s="56"/>
      <x:c r="AX537" s="56"/>
      <x:c r="AY537" s="37"/>
      <x:c r="AZ537" s="37"/>
      <x:c r="BA537" s="37"/>
      <x:c r="BB537" s="37"/>
      <x:c r="BC537" s="37"/>
      <x:c r="BD537" s="60"/>
      <x:c r="BE537" s="60"/>
      <x:c r="BF537" s="37"/>
      <x:c r="BG537" s="37"/>
      <x:c r="BH537" s="37" t="str">
        <x:v>https://btech.com/en/c/gaming-area/consoles</x:v>
      </x:c>
      <x:c r="BI537" s="37"/>
      <x:c r="BJ537" s="37" t="str">
        <x:v>لم يبدأ</x:v>
      </x:c>
      <x:c r="BK537" s="60" t="n">
        <x:v>46233</x:v>
      </x:c>
      <x:c r="BL537" s="60"/>
      <x:c r="BM537" s="60"/>
      <x:c r="BN537" s="62" t="str">
        <x:f>IF(BM537="","",(NOW()-BM537)*24)</x:f>
      </x:c>
      <x:c r="BO537" s="37" t="str">
        <x:f>IF(BM537="","لم يُرصد",IF(BT537&lt;&gt;TRUE,"غير نشط",IF(BP537="فشل","فشل حالي",IF(BN537&lt;=12,"حديث",IF(BN537&lt;=24,"متأخر","قديم")))))</x:f>
        <x:v>لم يُرصد</x:v>
      </x:c>
      <x:c r="BP537" s="37" t="str">
        <x:v>بانتظار رصد التقسيط</x:v>
      </x:c>
      <x:c r="BQ537" s="37" t="n">
        <x:v>0</x:v>
      </x:c>
      <x:c r="BR537" s="37"/>
      <x:c r="BS537" s="37"/>
      <x:c r="BT537" s="54" t="b">
        <x:v>1</x:v>
      </x:c>
      <x:c r="BU537" s="37" t="str">
        <x:v>يحتاج اكتشاف رابط المنتج</x:v>
      </x:c>
      <x:c r="BV537" s="37" t="str">
        <x:v>Joy-Con Nintendo Switch, 64 GB, White</x:v>
      </x:c>
      <x:c r="BW537" s="37" t="str">
        <x:v>الملفات المرفوعة لا تحتوي خطة تقسيط فعلية لهذا الربط؛ الصف مُنشأ كمهمة جمع.</x:v>
      </x:c>
      <x:c r="BX537" s="60" t="n">
        <x:v>46233</x:v>
      </x:c>
      <x:c r="BY537" s="60" t="n">
        <x:v>46233</x:v>
      </x:c>
    </x:row>
    <x:row r="538">
      <x:c r="A538" s="37" t="str">
        <x:v>مهمة جمع أولية</x:v>
      </x:c>
      <x:c r="B538" s="37" t="str">
        <x:v>INSTTASK-71923001656D</x:v>
      </x:c>
      <x:c r="C538" s="37" t="str">
        <x:v>VAR-CAA93682764B73|EG-012|STORE|PENDING</x:v>
      </x:c>
      <x:c r="D538" s="37" t="str">
        <x:v>VAR-CAA93682764B73|EG-012|STORE</x:v>
      </x:c>
      <x:c r="E538" s="37" t="str">
        <x:v>VAR-CAA93682764B73</x:v>
      </x:c>
      <x:c r="F538" s="37" t="str">
        <x:v>MOD-4FEC90C1569102</x:v>
      </x:c>
      <x:c r="G538" s="37" t="str">
        <x:v>Nintendo Nintendo Switch 2 Digital Mario Kart World Bundle | Mario Kart World Digital Bundle</x:v>
      </x:c>
      <x:c r="H538" s="37" t="str">
        <x:v>الألعاب الإلكترونية</x:v>
      </x:c>
      <x:c r="I538" s="37" t="str">
        <x:v>أجهزة ألعاب منزلية</x:v>
      </x:c>
      <x:c r="J538" s="37" t="str">
        <x:v>Nintendo</x:v>
      </x:c>
      <x:c r="K538" s="37" t="str">
        <x:v>Nintendo Switch 2</x:v>
      </x:c>
      <x:c r="L538" s="37" t="str">
        <x:v>Digital Mario Kart World Bundle</x:v>
      </x:c>
      <x:c r="M538" s="37"/>
      <x:c r="N538" s="37"/>
      <x:c r="O538" s="37"/>
      <x:c r="P538" s="37"/>
      <x:c r="Q538" s="37"/>
      <x:c r="R538" s="37" t="str">
        <x:v>EG-012</x:v>
      </x:c>
      <x:c r="S538" s="37" t="str">
        <x:v>Games 2 Egypt</x:v>
      </x:c>
      <x:c r="T538" s="37" t="str">
        <x:v>A</x:v>
      </x:c>
      <x:c r="U538" s="37"/>
      <x:c r="V538" s="37"/>
      <x:c r="W538" s="37" t="str">
        <x:v>https://www.games2egypt.com/Product/42289/nintendo-switch-2-console-digital-code-mario-kart-world-bundle | https://www.nintendo.com/us/gaming-systems/switch-2/</x:v>
      </x:c>
      <x:c r="X538" s="37" t="str">
        <x:v>رابط منتج مباشر</x:v>
      </x:c>
      <x:c r="Y538" s="37"/>
      <x:c r="Z538" s="37"/>
      <x:c r="AA538" s="37"/>
      <x:c r="AB538" s="37"/>
      <x:c r="AC538" s="37"/>
      <x:c r="AD538" s="37"/>
      <x:c r="AE538" s="37"/>
      <x:c r="AF538" s="56"/>
      <x:c r="AG538" s="56"/>
      <x:c r="AH538" s="56"/>
      <x:c r="AI538" s="58"/>
      <x:c r="AJ538" s="56"/>
      <x:c r="AK538" s="56"/>
      <x:c r="AL538" s="56"/>
      <x:c r="AM538" s="56"/>
      <x:c r="AN538" s="56"/>
      <x:c r="AO538" s="56" t="str">
        <x:f>IF(OR(AF538="",AD538=""),"",AF538*AD538+IF(AG538="",0,AG538)+IF(AH538="",0,AH538)+IF(AJ538="",0,AJ538)+IF(AK538="",0,AK538)+IF(AL538="",0,AL538)+IF(AM538="",0,AM538))</x:f>
      </x:c>
      <x:c r="AP538" s="56"/>
      <x:c r="AQ538" s="56" t="str">
        <x:f>IF(OR(AO538="",AP538=""),"",AO538-AP538)</x:f>
      </x:c>
      <x:c r="AR538" s="58" t="str">
        <x:f>IF(OR(AP538="",AP538=0,AQ538=""),"",AQ538/AP538)</x:f>
      </x:c>
      <x:c r="AS538" s="58"/>
      <x:c r="AT538" s="37"/>
      <x:c r="AU538" s="37"/>
      <x:c r="AV538" s="37"/>
      <x:c r="AW538" s="56"/>
      <x:c r="AX538" s="56"/>
      <x:c r="AY538" s="37"/>
      <x:c r="AZ538" s="37"/>
      <x:c r="BA538" s="37"/>
      <x:c r="BB538" s="37"/>
      <x:c r="BC538" s="37"/>
      <x:c r="BD538" s="60"/>
      <x:c r="BE538" s="60"/>
      <x:c r="BF538" s="37"/>
      <x:c r="BG538" s="37"/>
      <x:c r="BH538" s="37" t="str">
        <x:v>https://www.games2egypt.com/Product/42289/nintendo-switch-2-console-digital-code-mario-kart-world-bundle | https://www.nintendo.com/us/gaming-systems/switch-2/</x:v>
      </x:c>
      <x:c r="BI538" s="37"/>
      <x:c r="BJ538" s="37" t="str">
        <x:v>لم يبدأ</x:v>
      </x:c>
      <x:c r="BK538" s="60" t="n">
        <x:v>46233</x:v>
      </x:c>
      <x:c r="BL538" s="60"/>
      <x:c r="BM538" s="60"/>
      <x:c r="BN538" s="62" t="str">
        <x:f>IF(BM538="","",(NOW()-BM538)*24)</x:f>
      </x:c>
      <x:c r="BO538" s="37" t="str">
        <x:f>IF(BM538="","لم يُرصد",IF(BT538&lt;&gt;TRUE,"غير نشط",IF(BP538="فشل","فشل حالي",IF(BN538&lt;=12,"حديث",IF(BN538&lt;=24,"متأخر","قديم")))))</x:f>
        <x:v>لم يُرصد</x:v>
      </x:c>
      <x:c r="BP538" s="37" t="str">
        <x:v>بانتظار رصد التقسيط</x:v>
      </x:c>
      <x:c r="BQ538" s="37" t="n">
        <x:v>0</x:v>
      </x:c>
      <x:c r="BR538" s="37"/>
      <x:c r="BS538" s="37"/>
      <x:c r="BT538" s="54" t="b">
        <x:v>1</x:v>
      </x:c>
      <x:c r="BU538" s="37" t="str">
        <x:v>مهمة جاهزة لأول رصد</x:v>
      </x:c>
      <x:c r="BV538" s="37" t="str"/>
      <x:c r="BW538" s="37" t="str">
        <x:v>الملفات المرفوعة لا تحتوي خطة تقسيط فعلية لهذا الربط؛ الصف مُنشأ كمهمة جمع.</x:v>
      </x:c>
      <x:c r="BX538" s="60" t="n">
        <x:v>46233</x:v>
      </x:c>
      <x:c r="BY538" s="60" t="n">
        <x:v>46233</x:v>
      </x:c>
    </x:row>
    <x:row r="539">
      <x:c r="A539" s="37" t="str">
        <x:v>مهمة جمع أولية</x:v>
      </x:c>
      <x:c r="B539" s="37" t="str">
        <x:v>INSTTASK-9D56B1C98A14</x:v>
      </x:c>
      <x:c r="C539" s="37" t="str">
        <x:v>VAR-A1645DE24E22DB|EG-012|STORE|PENDING</x:v>
      </x:c>
      <x:c r="D539" s="37" t="str">
        <x:v>VAR-A1645DE24E22DB|EG-012|STORE</x:v>
      </x:c>
      <x:c r="E539" s="37" t="str">
        <x:v>VAR-A1645DE24E22DB</x:v>
      </x:c>
      <x:c r="F539" s="37" t="str">
        <x:v>MOD-4FEC90C1569102</x:v>
      </x:c>
      <x:c r="G539" s="37" t="str">
        <x:v>Nintendo Nintendo Switch 2 Physical Mario Kart World Bundle | Mario Kart World Physical Bundle</x:v>
      </x:c>
      <x:c r="H539" s="37" t="str">
        <x:v>الألعاب الإلكترونية</x:v>
      </x:c>
      <x:c r="I539" s="37" t="str">
        <x:v>أجهزة ألعاب منزلية</x:v>
      </x:c>
      <x:c r="J539" s="37" t="str">
        <x:v>Nintendo</x:v>
      </x:c>
      <x:c r="K539" s="37" t="str">
        <x:v>Nintendo Switch 2</x:v>
      </x:c>
      <x:c r="L539" s="37" t="str">
        <x:v>Physical Mario Kart World Bundle</x:v>
      </x:c>
      <x:c r="M539" s="37"/>
      <x:c r="N539" s="37"/>
      <x:c r="O539" s="37"/>
      <x:c r="P539" s="37"/>
      <x:c r="Q539" s="37"/>
      <x:c r="R539" s="37" t="str">
        <x:v>EG-012</x:v>
      </x:c>
      <x:c r="S539" s="37" t="str">
        <x:v>Games 2 Egypt</x:v>
      </x:c>
      <x:c r="T539" s="37" t="str">
        <x:v>A</x:v>
      </x:c>
      <x:c r="U539" s="37"/>
      <x:c r="V539" s="37"/>
      <x:c r="W539" s="37" t="str">
        <x:v>https://www.games2egypt.com/Product/43550/nintendo-switch-2-console-physical-mario-kart-world-bundle | https://www.nintendo.com/us/gaming-systems/switch-2/</x:v>
      </x:c>
      <x:c r="X539" s="37" t="str">
        <x:v>رابط منتج مباشر</x:v>
      </x:c>
      <x:c r="Y539" s="37"/>
      <x:c r="Z539" s="37"/>
      <x:c r="AA539" s="37"/>
      <x:c r="AB539" s="37"/>
      <x:c r="AC539" s="37"/>
      <x:c r="AD539" s="37"/>
      <x:c r="AE539" s="37"/>
      <x:c r="AF539" s="56"/>
      <x:c r="AG539" s="56"/>
      <x:c r="AH539" s="56"/>
      <x:c r="AI539" s="58"/>
      <x:c r="AJ539" s="56"/>
      <x:c r="AK539" s="56"/>
      <x:c r="AL539" s="56"/>
      <x:c r="AM539" s="56"/>
      <x:c r="AN539" s="56"/>
      <x:c r="AO539" s="56" t="str">
        <x:f>IF(OR(AF539="",AD539=""),"",AF539*AD539+IF(AG539="",0,AG539)+IF(AH539="",0,AH539)+IF(AJ539="",0,AJ539)+IF(AK539="",0,AK539)+IF(AL539="",0,AL539)+IF(AM539="",0,AM539))</x:f>
      </x:c>
      <x:c r="AP539" s="56"/>
      <x:c r="AQ539" s="56" t="str">
        <x:f>IF(OR(AO539="",AP539=""),"",AO539-AP539)</x:f>
      </x:c>
      <x:c r="AR539" s="58" t="str">
        <x:f>IF(OR(AP539="",AP539=0,AQ539=""),"",AQ539/AP539)</x:f>
      </x:c>
      <x:c r="AS539" s="58"/>
      <x:c r="AT539" s="37"/>
      <x:c r="AU539" s="37"/>
      <x:c r="AV539" s="37"/>
      <x:c r="AW539" s="56"/>
      <x:c r="AX539" s="56"/>
      <x:c r="AY539" s="37"/>
      <x:c r="AZ539" s="37"/>
      <x:c r="BA539" s="37"/>
      <x:c r="BB539" s="37"/>
      <x:c r="BC539" s="37"/>
      <x:c r="BD539" s="60"/>
      <x:c r="BE539" s="60"/>
      <x:c r="BF539" s="37"/>
      <x:c r="BG539" s="37"/>
      <x:c r="BH539" s="37" t="str">
        <x:v>https://www.games2egypt.com/Product/43550/nintendo-switch-2-console-physical-mario-kart-world-bundle | https://www.nintendo.com/us/gaming-systems/switch-2/</x:v>
      </x:c>
      <x:c r="BI539" s="37"/>
      <x:c r="BJ539" s="37" t="str">
        <x:v>لم يبدأ</x:v>
      </x:c>
      <x:c r="BK539" s="60" t="n">
        <x:v>46233</x:v>
      </x:c>
      <x:c r="BL539" s="60"/>
      <x:c r="BM539" s="60"/>
      <x:c r="BN539" s="62" t="str">
        <x:f>IF(BM539="","",(NOW()-BM539)*24)</x:f>
      </x:c>
      <x:c r="BO539" s="37" t="str">
        <x:f>IF(BM539="","لم يُرصد",IF(BT539&lt;&gt;TRUE,"غير نشط",IF(BP539="فشل","فشل حالي",IF(BN539&lt;=12,"حديث",IF(BN539&lt;=24,"متأخر","قديم")))))</x:f>
        <x:v>لم يُرصد</x:v>
      </x:c>
      <x:c r="BP539" s="37" t="str">
        <x:v>بانتظار رصد التقسيط</x:v>
      </x:c>
      <x:c r="BQ539" s="37" t="n">
        <x:v>0</x:v>
      </x:c>
      <x:c r="BR539" s="37"/>
      <x:c r="BS539" s="37"/>
      <x:c r="BT539" s="54" t="b">
        <x:v>1</x:v>
      </x:c>
      <x:c r="BU539" s="37" t="str">
        <x:v>مهمة جاهزة لأول رصد</x:v>
      </x:c>
      <x:c r="BV539" s="37" t="str"/>
      <x:c r="BW539" s="37" t="str">
        <x:v>الملفات المرفوعة لا تحتوي خطة تقسيط فعلية لهذا الربط؛ الصف مُنشأ كمهمة جمع.</x:v>
      </x:c>
      <x:c r="BX539" s="60" t="n">
        <x:v>46233</x:v>
      </x:c>
      <x:c r="BY539" s="60" t="n">
        <x:v>46233</x:v>
      </x:c>
    </x:row>
    <x:row r="540">
      <x:c r="A540" s="37" t="str">
        <x:v>مهمة جمع أولية</x:v>
      </x:c>
      <x:c r="B540" s="37" t="str">
        <x:v>INSTTASK-47D77069EA4E</x:v>
      </x:c>
      <x:c r="C540" s="37" t="str">
        <x:v>VAR-058D3C214D3495|EG-012|STORE|PENDING</x:v>
      </x:c>
      <x:c r="D540" s="37" t="str">
        <x:v>VAR-058D3C214D3495|EG-012|STORE</x:v>
      </x:c>
      <x:c r="E540" s="37" t="str">
        <x:v>VAR-058D3C214D3495</x:v>
      </x:c>
      <x:c r="F540" s="37" t="str">
        <x:v>MOD-4FEC90C1569102</x:v>
      </x:c>
      <x:c r="G540" s="37" t="str">
        <x:v>Nintendo Nintendo Switch 2 Standard console</x:v>
      </x:c>
      <x:c r="H540" s="37" t="str">
        <x:v>الألعاب الإلكترونية</x:v>
      </x:c>
      <x:c r="I540" s="37" t="str">
        <x:v>أجهزة ألعاب منزلية</x:v>
      </x:c>
      <x:c r="J540" s="37" t="str">
        <x:v>Nintendo</x:v>
      </x:c>
      <x:c r="K540" s="37" t="str">
        <x:v>Nintendo Switch 2</x:v>
      </x:c>
      <x:c r="L540" s="37" t="str">
        <x:v>Standard console</x:v>
      </x:c>
      <x:c r="M540" s="37"/>
      <x:c r="N540" s="37"/>
      <x:c r="O540" s="37"/>
      <x:c r="P540" s="37"/>
      <x:c r="Q540" s="37"/>
      <x:c r="R540" s="37" t="str">
        <x:v>EG-012</x:v>
      </x:c>
      <x:c r="S540" s="37" t="str">
        <x:v>Games 2 Egypt</x:v>
      </x:c>
      <x:c r="T540" s="37" t="str">
        <x:v>A</x:v>
      </x:c>
      <x:c r="U540" s="37"/>
      <x:c r="V540" s="37"/>
      <x:c r="W540" s="37" t="str">
        <x:v>https://www.games2egypt.com/Product/40492/nintendo-switch-2-console | https://www.nintendo.com/us/gaming-systems/switch-2/</x:v>
      </x:c>
      <x:c r="X540" s="37" t="str">
        <x:v>رابط منتج مباشر</x:v>
      </x:c>
      <x:c r="Y540" s="37"/>
      <x:c r="Z540" s="37"/>
      <x:c r="AA540" s="37"/>
      <x:c r="AB540" s="37"/>
      <x:c r="AC540" s="37"/>
      <x:c r="AD540" s="37"/>
      <x:c r="AE540" s="37"/>
      <x:c r="AF540" s="56"/>
      <x:c r="AG540" s="56"/>
      <x:c r="AH540" s="56"/>
      <x:c r="AI540" s="58"/>
      <x:c r="AJ540" s="56"/>
      <x:c r="AK540" s="56"/>
      <x:c r="AL540" s="56"/>
      <x:c r="AM540" s="56"/>
      <x:c r="AN540" s="56"/>
      <x:c r="AO540" s="56" t="str">
        <x:f>IF(OR(AF540="",AD540=""),"",AF540*AD540+IF(AG540="",0,AG540)+IF(AH540="",0,AH540)+IF(AJ540="",0,AJ540)+IF(AK540="",0,AK540)+IF(AL540="",0,AL540)+IF(AM540="",0,AM540))</x:f>
      </x:c>
      <x:c r="AP540" s="56"/>
      <x:c r="AQ540" s="56" t="str">
        <x:f>IF(OR(AO540="",AP540=""),"",AO540-AP540)</x:f>
      </x:c>
      <x:c r="AR540" s="58" t="str">
        <x:f>IF(OR(AP540="",AP540=0,AQ540=""),"",AQ540/AP540)</x:f>
      </x:c>
      <x:c r="AS540" s="58"/>
      <x:c r="AT540" s="37"/>
      <x:c r="AU540" s="37"/>
      <x:c r="AV540" s="37"/>
      <x:c r="AW540" s="56"/>
      <x:c r="AX540" s="56"/>
      <x:c r="AY540" s="37"/>
      <x:c r="AZ540" s="37"/>
      <x:c r="BA540" s="37"/>
      <x:c r="BB540" s="37"/>
      <x:c r="BC540" s="37"/>
      <x:c r="BD540" s="60"/>
      <x:c r="BE540" s="60"/>
      <x:c r="BF540" s="37"/>
      <x:c r="BG540" s="37"/>
      <x:c r="BH540" s="37" t="str">
        <x:v>https://www.games2egypt.com/Product/40492/nintendo-switch-2-console | https://www.nintendo.com/us/gaming-systems/switch-2/</x:v>
      </x:c>
      <x:c r="BI540" s="37"/>
      <x:c r="BJ540" s="37" t="str">
        <x:v>لم يبدأ</x:v>
      </x:c>
      <x:c r="BK540" s="60" t="n">
        <x:v>46233</x:v>
      </x:c>
      <x:c r="BL540" s="60"/>
      <x:c r="BM540" s="60"/>
      <x:c r="BN540" s="62" t="str">
        <x:f>IF(BM540="","",(NOW()-BM540)*24)</x:f>
      </x:c>
      <x:c r="BO540" s="37" t="str">
        <x:f>IF(BM540="","لم يُرصد",IF(BT540&lt;&gt;TRUE,"غير نشط",IF(BP540="فشل","فشل حالي",IF(BN540&lt;=12,"حديث",IF(BN540&lt;=24,"متأخر","قديم")))))</x:f>
        <x:v>لم يُرصد</x:v>
      </x:c>
      <x:c r="BP540" s="37" t="str">
        <x:v>بانتظار رصد التقسيط</x:v>
      </x:c>
      <x:c r="BQ540" s="37" t="n">
        <x:v>0</x:v>
      </x:c>
      <x:c r="BR540" s="37"/>
      <x:c r="BS540" s="37"/>
      <x:c r="BT540" s="54" t="b">
        <x:v>1</x:v>
      </x:c>
      <x:c r="BU540" s="37" t="str">
        <x:v>مهمة جاهزة لأول رصد</x:v>
      </x:c>
      <x:c r="BV540" s="37" t="str"/>
      <x:c r="BW540" s="37" t="str">
        <x:v>الملفات المرفوعة لا تحتوي خطة تقسيط فعلية لهذا الربط؛ الصف مُنشأ كمهمة جمع.</x:v>
      </x:c>
      <x:c r="BX540" s="60" t="n">
        <x:v>46233</x:v>
      </x:c>
      <x:c r="BY540" s="60" t="n">
        <x:v>46233</x:v>
      </x:c>
    </x:row>
    <x:row r="541">
      <x:c r="A541" s="37" t="str">
        <x:v>مهمة جمع أولية</x:v>
      </x:c>
      <x:c r="B541" s="37" t="str">
        <x:v>INSTTASK-99B72D0360F0</x:v>
      </x:c>
      <x:c r="C541" s="37" t="str">
        <x:v>VAR-79B8D70C9CB5F4|EG-012|STORE|PENDING</x:v>
      </x:c>
      <x:c r="D541" s="37" t="str">
        <x:v>VAR-79B8D70C9CB5F4|EG-012|STORE</x:v>
      </x:c>
      <x:c r="E541" s="37" t="str">
        <x:v>VAR-79B8D70C9CB5F4</x:v>
      </x:c>
      <x:c r="F541" s="37" t="str">
        <x:v>MOD-0E1339165C544C</x:v>
      </x:c>
      <x:c r="G541" s="37" t="str">
        <x:v>Nintendo Nintendo Switch OLED Mario Red Edition | 64GB Storage</x:v>
      </x:c>
      <x:c r="H541" s="37" t="str">
        <x:v>الألعاب الإلكترونية</x:v>
      </x:c>
      <x:c r="I541" s="37" t="str">
        <x:v>أجهزة ألعاب منزلية</x:v>
      </x:c>
      <x:c r="J541" s="37" t="str">
        <x:v>Nintendo</x:v>
      </x:c>
      <x:c r="K541" s="37" t="str">
        <x:v>Nintendo Switch OLED</x:v>
      </x:c>
      <x:c r="L541" s="37" t="str">
        <x:v>Mario Red Edition</x:v>
      </x:c>
      <x:c r="M541" s="37"/>
      <x:c r="N541" s="37" t="n">
        <x:v>64</x:v>
      </x:c>
      <x:c r="O541" s="37" t="str">
        <x:v>Red</x:v>
      </x:c>
      <x:c r="P541" s="37"/>
      <x:c r="Q541" s="37"/>
      <x:c r="R541" s="37" t="str">
        <x:v>EG-012</x:v>
      </x:c>
      <x:c r="S541" s="37" t="str">
        <x:v>Games 2 Egypt</x:v>
      </x:c>
      <x:c r="T541" s="37" t="str">
        <x:v>A</x:v>
      </x:c>
      <x:c r="U541" s="37"/>
      <x:c r="V541" s="37"/>
      <x:c r="W541" s="37" t="str">
        <x:v>https://www.games2egypt.com/Product/36401/nintendo-switch-oled-console-mario-red-edition</x:v>
      </x:c>
      <x:c r="X541" s="37" t="str">
        <x:v>رابط منتج مباشر</x:v>
      </x:c>
      <x:c r="Y541" s="37"/>
      <x:c r="Z541" s="37"/>
      <x:c r="AA541" s="37"/>
      <x:c r="AB541" s="37"/>
      <x:c r="AC541" s="37"/>
      <x:c r="AD541" s="37"/>
      <x:c r="AE541" s="37"/>
      <x:c r="AF541" s="56"/>
      <x:c r="AG541" s="56"/>
      <x:c r="AH541" s="56"/>
      <x:c r="AI541" s="58"/>
      <x:c r="AJ541" s="56"/>
      <x:c r="AK541" s="56"/>
      <x:c r="AL541" s="56"/>
      <x:c r="AM541" s="56"/>
      <x:c r="AN541" s="56"/>
      <x:c r="AO541" s="56" t="str">
        <x:f>IF(OR(AF541="",AD541=""),"",AF541*AD541+IF(AG541="",0,AG541)+IF(AH541="",0,AH541)+IF(AJ541="",0,AJ541)+IF(AK541="",0,AK541)+IF(AL541="",0,AL541)+IF(AM541="",0,AM541))</x:f>
      </x:c>
      <x:c r="AP541" s="56"/>
      <x:c r="AQ541" s="56" t="str">
        <x:f>IF(OR(AO541="",AP541=""),"",AO541-AP541)</x:f>
      </x:c>
      <x:c r="AR541" s="58" t="str">
        <x:f>IF(OR(AP541="",AP541=0,AQ541=""),"",AQ541/AP541)</x:f>
      </x:c>
      <x:c r="AS541" s="58"/>
      <x:c r="AT541" s="37"/>
      <x:c r="AU541" s="37"/>
      <x:c r="AV541" s="37"/>
      <x:c r="AW541" s="56"/>
      <x:c r="AX541" s="56"/>
      <x:c r="AY541" s="37"/>
      <x:c r="AZ541" s="37"/>
      <x:c r="BA541" s="37"/>
      <x:c r="BB541" s="37"/>
      <x:c r="BC541" s="37"/>
      <x:c r="BD541" s="60"/>
      <x:c r="BE541" s="60"/>
      <x:c r="BF541" s="37"/>
      <x:c r="BG541" s="37"/>
      <x:c r="BH541" s="37" t="str">
        <x:v>https://www.games2egypt.com/Product/36401/nintendo-switch-oled-console-mario-red-edition</x:v>
      </x:c>
      <x:c r="BI541" s="37"/>
      <x:c r="BJ541" s="37" t="str">
        <x:v>لم يبدأ</x:v>
      </x:c>
      <x:c r="BK541" s="60" t="n">
        <x:v>46233</x:v>
      </x:c>
      <x:c r="BL541" s="60"/>
      <x:c r="BM541" s="60"/>
      <x:c r="BN541" s="62" t="str">
        <x:f>IF(BM541="","",(NOW()-BM541)*24)</x:f>
      </x:c>
      <x:c r="BO541" s="37" t="str">
        <x:f>IF(BM541="","لم يُرصد",IF(BT541&lt;&gt;TRUE,"غير نشط",IF(BP541="فشل","فشل حالي",IF(BN541&lt;=12,"حديث",IF(BN541&lt;=24,"متأخر","قديم")))))</x:f>
        <x:v>لم يُرصد</x:v>
      </x:c>
      <x:c r="BP541" s="37" t="str">
        <x:v>بانتظار رصد التقسيط</x:v>
      </x:c>
      <x:c r="BQ541" s="37" t="n">
        <x:v>0</x:v>
      </x:c>
      <x:c r="BR541" s="37"/>
      <x:c r="BS541" s="37"/>
      <x:c r="BT541" s="54" t="b">
        <x:v>1</x:v>
      </x:c>
      <x:c r="BU541" s="37" t="str">
        <x:v>مهمة جاهزة لأول رصد</x:v>
      </x:c>
      <x:c r="BV541" s="37" t="str"/>
      <x:c r="BW541" s="37" t="str">
        <x:v>الملفات المرفوعة لا تحتوي خطة تقسيط فعلية لهذا الربط؛ الصف مُنشأ كمهمة جمع.</x:v>
      </x:c>
      <x:c r="BX541" s="60" t="n">
        <x:v>46233</x:v>
      </x:c>
      <x:c r="BY541" s="60" t="n">
        <x:v>46233</x:v>
      </x:c>
    </x:row>
    <x:row r="542">
      <x:c r="A542" s="37" t="str">
        <x:v>مهمة جمع أولية</x:v>
      </x:c>
      <x:c r="B542" s="37" t="str">
        <x:v>INSTTASK-CCC54EA86981</x:v>
      </x:c>
      <x:c r="C542" s="37" t="str">
        <x:v>VAR-8E22E1A9BE2219|EG-012|STORE|PENDING</x:v>
      </x:c>
      <x:c r="D542" s="37" t="str">
        <x:v>VAR-8E22E1A9BE2219|EG-012|STORE</x:v>
      </x:c>
      <x:c r="E542" s="37" t="str">
        <x:v>VAR-8E22E1A9BE2219</x:v>
      </x:c>
      <x:c r="F542" s="37" t="str">
        <x:v>MOD-0E1339165C544C</x:v>
      </x:c>
      <x:c r="G542" s="37" t="str">
        <x:v>Nintendo Nintendo Switch OLED Neon Red/Blue Joy-Con | 64GB Storage</x:v>
      </x:c>
      <x:c r="H542" s="37" t="str">
        <x:v>الألعاب الإلكترونية</x:v>
      </x:c>
      <x:c r="I542" s="37" t="str">
        <x:v>أجهزة ألعاب منزلية</x:v>
      </x:c>
      <x:c r="J542" s="37" t="str">
        <x:v>Nintendo</x:v>
      </x:c>
      <x:c r="K542" s="37" t="str">
        <x:v>Nintendo Switch OLED</x:v>
      </x:c>
      <x:c r="L542" s="37" t="str">
        <x:v>Neon Red/Blue Joy-Con</x:v>
      </x:c>
      <x:c r="M542" s="37"/>
      <x:c r="N542" s="37" t="n">
        <x:v>64</x:v>
      </x:c>
      <x:c r="O542" s="37" t="str">
        <x:v>Red/Blue</x:v>
      </x:c>
      <x:c r="P542" s="37"/>
      <x:c r="Q542" s="37"/>
      <x:c r="R542" s="37" t="str">
        <x:v>EG-012</x:v>
      </x:c>
      <x:c r="S542" s="37" t="str">
        <x:v>Games 2 Egypt</x:v>
      </x:c>
      <x:c r="T542" s="37" t="str">
        <x:v>A</x:v>
      </x:c>
      <x:c r="U542" s="37"/>
      <x:c r="V542" s="37"/>
      <x:c r="W542" s="37" t="str">
        <x:v>https://www.games2egypt.com/Product/25790/nintendo-switch-console-oled-model-red-and-blue</x:v>
      </x:c>
      <x:c r="X542" s="37" t="str">
        <x:v>رابط منتج مباشر</x:v>
      </x:c>
      <x:c r="Y542" s="37"/>
      <x:c r="Z542" s="37"/>
      <x:c r="AA542" s="37"/>
      <x:c r="AB542" s="37"/>
      <x:c r="AC542" s="37"/>
      <x:c r="AD542" s="37"/>
      <x:c r="AE542" s="37"/>
      <x:c r="AF542" s="56"/>
      <x:c r="AG542" s="56"/>
      <x:c r="AH542" s="56"/>
      <x:c r="AI542" s="58"/>
      <x:c r="AJ542" s="56"/>
      <x:c r="AK542" s="56"/>
      <x:c r="AL542" s="56"/>
      <x:c r="AM542" s="56"/>
      <x:c r="AN542" s="56"/>
      <x:c r="AO542" s="56" t="str">
        <x:f>IF(OR(AF542="",AD542=""),"",AF542*AD542+IF(AG542="",0,AG542)+IF(AH542="",0,AH542)+IF(AJ542="",0,AJ542)+IF(AK542="",0,AK542)+IF(AL542="",0,AL542)+IF(AM542="",0,AM542))</x:f>
      </x:c>
      <x:c r="AP542" s="56"/>
      <x:c r="AQ542" s="56" t="str">
        <x:f>IF(OR(AO542="",AP542=""),"",AO542-AP542)</x:f>
      </x:c>
      <x:c r="AR542" s="58" t="str">
        <x:f>IF(OR(AP542="",AP542=0,AQ542=""),"",AQ542/AP542)</x:f>
      </x:c>
      <x:c r="AS542" s="58"/>
      <x:c r="AT542" s="37"/>
      <x:c r="AU542" s="37"/>
      <x:c r="AV542" s="37"/>
      <x:c r="AW542" s="56"/>
      <x:c r="AX542" s="56"/>
      <x:c r="AY542" s="37"/>
      <x:c r="AZ542" s="37"/>
      <x:c r="BA542" s="37"/>
      <x:c r="BB542" s="37"/>
      <x:c r="BC542" s="37"/>
      <x:c r="BD542" s="60"/>
      <x:c r="BE542" s="60"/>
      <x:c r="BF542" s="37"/>
      <x:c r="BG542" s="37"/>
      <x:c r="BH542" s="37" t="str">
        <x:v>https://www.games2egypt.com/Product/25790/nintendo-switch-console-oled-model-red-and-blue</x:v>
      </x:c>
      <x:c r="BI542" s="37"/>
      <x:c r="BJ542" s="37" t="str">
        <x:v>لم يبدأ</x:v>
      </x:c>
      <x:c r="BK542" s="60" t="n">
        <x:v>46233</x:v>
      </x:c>
      <x:c r="BL542" s="60"/>
      <x:c r="BM542" s="60"/>
      <x:c r="BN542" s="62" t="str">
        <x:f>IF(BM542="","",(NOW()-BM542)*24)</x:f>
      </x:c>
      <x:c r="BO542" s="37" t="str">
        <x:f>IF(BM542="","لم يُرصد",IF(BT542&lt;&gt;TRUE,"غير نشط",IF(BP542="فشل","فشل حالي",IF(BN542&lt;=12,"حديث",IF(BN542&lt;=24,"متأخر","قديم")))))</x:f>
        <x:v>لم يُرصد</x:v>
      </x:c>
      <x:c r="BP542" s="37" t="str">
        <x:v>بانتظار رصد التقسيط</x:v>
      </x:c>
      <x:c r="BQ542" s="37" t="n">
        <x:v>0</x:v>
      </x:c>
      <x:c r="BR542" s="37"/>
      <x:c r="BS542" s="37"/>
      <x:c r="BT542" s="54" t="b">
        <x:v>1</x:v>
      </x:c>
      <x:c r="BU542" s="37" t="str">
        <x:v>مهمة جاهزة لأول رصد</x:v>
      </x:c>
      <x:c r="BV542" s="37" t="str"/>
      <x:c r="BW542" s="37" t="str">
        <x:v>الملفات المرفوعة لا تحتوي خطة تقسيط فعلية لهذا الربط؛ الصف مُنشأ كمهمة جمع.</x:v>
      </x:c>
      <x:c r="BX542" s="60" t="n">
        <x:v>46233</x:v>
      </x:c>
      <x:c r="BY542" s="60" t="n">
        <x:v>46233</x:v>
      </x:c>
    </x:row>
    <x:row r="543">
      <x:c r="A543" s="37" t="str">
        <x:v>مهمة جمع أولية</x:v>
      </x:c>
      <x:c r="B543" s="37" t="str">
        <x:v>INSTTASK-979538425C67</x:v>
      </x:c>
      <x:c r="C543" s="37" t="str">
        <x:v>VAR-203E5C68EB30AA|EG-012|STORE|PENDING</x:v>
      </x:c>
      <x:c r="D543" s="37" t="str">
        <x:v>VAR-203E5C68EB30AA|EG-012|STORE</x:v>
      </x:c>
      <x:c r="E543" s="37" t="str">
        <x:v>VAR-203E5C68EB30AA</x:v>
      </x:c>
      <x:c r="F543" s="37" t="str">
        <x:v>MOD-0E1339165C544C</x:v>
      </x:c>
      <x:c r="G543" s="37" t="str">
        <x:v>Nintendo Nintendo Switch OLED The Legend of Zelda Edition | 64GB Storage | Gold/Green</x:v>
      </x:c>
      <x:c r="H543" s="37" t="str">
        <x:v>الألعاب الإلكترونية</x:v>
      </x:c>
      <x:c r="I543" s="37" t="str">
        <x:v>أجهزة ألعاب منزلية</x:v>
      </x:c>
      <x:c r="J543" s="37" t="str">
        <x:v>Nintendo</x:v>
      </x:c>
      <x:c r="K543" s="37" t="str">
        <x:v>Nintendo Switch OLED</x:v>
      </x:c>
      <x:c r="L543" s="37" t="str">
        <x:v>The Legend of Zelda Edition</x:v>
      </x:c>
      <x:c r="M543" s="37"/>
      <x:c r="N543" s="37" t="n">
        <x:v>64</x:v>
      </x:c>
      <x:c r="O543" s="37" t="str">
        <x:v>Gold/Green</x:v>
      </x:c>
      <x:c r="P543" s="37"/>
      <x:c r="Q543" s="37"/>
      <x:c r="R543" s="37" t="str">
        <x:v>EG-012</x:v>
      </x:c>
      <x:c r="S543" s="37" t="str">
        <x:v>Games 2 Egypt</x:v>
      </x:c>
      <x:c r="T543" s="37" t="str">
        <x:v>A</x:v>
      </x:c>
      <x:c r="U543" s="37"/>
      <x:c r="V543" s="37"/>
      <x:c r="W543" s="37" t="str">
        <x:v>https://www.games2egypt.com/Product/32267/nintendo-switch-oled-console-legend-of-zelda</x:v>
      </x:c>
      <x:c r="X543" s="37" t="str">
        <x:v>رابط منتج مباشر</x:v>
      </x:c>
      <x:c r="Y543" s="37"/>
      <x:c r="Z543" s="37"/>
      <x:c r="AA543" s="37"/>
      <x:c r="AB543" s="37"/>
      <x:c r="AC543" s="37"/>
      <x:c r="AD543" s="37"/>
      <x:c r="AE543" s="37"/>
      <x:c r="AF543" s="56"/>
      <x:c r="AG543" s="56"/>
      <x:c r="AH543" s="56"/>
      <x:c r="AI543" s="58"/>
      <x:c r="AJ543" s="56"/>
      <x:c r="AK543" s="56"/>
      <x:c r="AL543" s="56"/>
      <x:c r="AM543" s="56"/>
      <x:c r="AN543" s="56"/>
      <x:c r="AO543" s="56" t="str">
        <x:f>IF(OR(AF543="",AD543=""),"",AF543*AD543+IF(AG543="",0,AG543)+IF(AH543="",0,AH543)+IF(AJ543="",0,AJ543)+IF(AK543="",0,AK543)+IF(AL543="",0,AL543)+IF(AM543="",0,AM543))</x:f>
      </x:c>
      <x:c r="AP543" s="56"/>
      <x:c r="AQ543" s="56" t="str">
        <x:f>IF(OR(AO543="",AP543=""),"",AO543-AP543)</x:f>
      </x:c>
      <x:c r="AR543" s="58" t="str">
        <x:f>IF(OR(AP543="",AP543=0,AQ543=""),"",AQ543/AP543)</x:f>
      </x:c>
      <x:c r="AS543" s="58"/>
      <x:c r="AT543" s="37"/>
      <x:c r="AU543" s="37"/>
      <x:c r="AV543" s="37"/>
      <x:c r="AW543" s="56"/>
      <x:c r="AX543" s="56"/>
      <x:c r="AY543" s="37"/>
      <x:c r="AZ543" s="37"/>
      <x:c r="BA543" s="37"/>
      <x:c r="BB543" s="37"/>
      <x:c r="BC543" s="37"/>
      <x:c r="BD543" s="60"/>
      <x:c r="BE543" s="60"/>
      <x:c r="BF543" s="37"/>
      <x:c r="BG543" s="37"/>
      <x:c r="BH543" s="37" t="str">
        <x:v>https://www.games2egypt.com/Product/32267/nintendo-switch-oled-console-legend-of-zelda</x:v>
      </x:c>
      <x:c r="BI543" s="37"/>
      <x:c r="BJ543" s="37" t="str">
        <x:v>لم يبدأ</x:v>
      </x:c>
      <x:c r="BK543" s="60" t="n">
        <x:v>46233</x:v>
      </x:c>
      <x:c r="BL543" s="60"/>
      <x:c r="BM543" s="60"/>
      <x:c r="BN543" s="62" t="str">
        <x:f>IF(BM543="","",(NOW()-BM543)*24)</x:f>
      </x:c>
      <x:c r="BO543" s="37" t="str">
        <x:f>IF(BM543="","لم يُرصد",IF(BT543&lt;&gt;TRUE,"غير نشط",IF(BP543="فشل","فشل حالي",IF(BN543&lt;=12,"حديث",IF(BN543&lt;=24,"متأخر","قديم")))))</x:f>
        <x:v>لم يُرصد</x:v>
      </x:c>
      <x:c r="BP543" s="37" t="str">
        <x:v>بانتظار رصد التقسيط</x:v>
      </x:c>
      <x:c r="BQ543" s="37" t="n">
        <x:v>0</x:v>
      </x:c>
      <x:c r="BR543" s="37"/>
      <x:c r="BS543" s="37"/>
      <x:c r="BT543" s="54" t="b">
        <x:v>1</x:v>
      </x:c>
      <x:c r="BU543" s="37" t="str">
        <x:v>مهمة جاهزة لأول رصد</x:v>
      </x:c>
      <x:c r="BV543" s="37" t="str"/>
      <x:c r="BW543" s="37" t="str">
        <x:v>الملفات المرفوعة لا تحتوي خطة تقسيط فعلية لهذا الربط؛ الصف مُنشأ كمهمة جمع.</x:v>
      </x:c>
      <x:c r="BX543" s="60" t="n">
        <x:v>46233</x:v>
      </x:c>
      <x:c r="BY543" s="60" t="n">
        <x:v>46233</x:v>
      </x:c>
    </x:row>
    <x:row r="544">
      <x:c r="A544" s="37" t="str">
        <x:v>مهمة جمع أولية</x:v>
      </x:c>
      <x:c r="B544" s="37" t="str">
        <x:v>INSTTASK-836442690C49</x:v>
      </x:c>
      <x:c r="C544" s="37" t="str">
        <x:v>VAR-0405A77B8B7941|EG-012|STORE|PENDING</x:v>
      </x:c>
      <x:c r="D544" s="37" t="str">
        <x:v>VAR-0405A77B8B7941|EG-012|STORE</x:v>
      </x:c>
      <x:c r="E544" s="37" t="str">
        <x:v>VAR-0405A77B8B7941</x:v>
      </x:c>
      <x:c r="F544" s="37" t="str">
        <x:v>MOD-0E1339165C544C</x:v>
      </x:c>
      <x:c r="G544" s="37" t="str">
        <x:v>Nintendo Nintendo Switch OLED White Joy-Con | 64GB Storage</x:v>
      </x:c>
      <x:c r="H544" s="37" t="str">
        <x:v>الألعاب الإلكترونية</x:v>
      </x:c>
      <x:c r="I544" s="37" t="str">
        <x:v>أجهزة ألعاب منزلية</x:v>
      </x:c>
      <x:c r="J544" s="37" t="str">
        <x:v>Nintendo</x:v>
      </x:c>
      <x:c r="K544" s="37" t="str">
        <x:v>Nintendo Switch OLED</x:v>
      </x:c>
      <x:c r="L544" s="37" t="str">
        <x:v>White Joy-Con</x:v>
      </x:c>
      <x:c r="M544" s="37"/>
      <x:c r="N544" s="37" t="n">
        <x:v>64</x:v>
      </x:c>
      <x:c r="O544" s="37" t="str">
        <x:v>White</x:v>
      </x:c>
      <x:c r="P544" s="37"/>
      <x:c r="Q544" s="37"/>
      <x:c r="R544" s="37" t="str">
        <x:v>EG-012</x:v>
      </x:c>
      <x:c r="S544" s="37" t="str">
        <x:v>Games 2 Egypt</x:v>
      </x:c>
      <x:c r="T544" s="37" t="str">
        <x:v>A</x:v>
      </x:c>
      <x:c r="U544" s="37"/>
      <x:c r="V544" s="37"/>
      <x:c r="W544" s="37" t="str">
        <x:v>https://www.games2egypt.com/Product/27152/nintendo-switch-oled-console-white-used</x:v>
      </x:c>
      <x:c r="X544" s="37" t="str">
        <x:v>رابط منتج مباشر</x:v>
      </x:c>
      <x:c r="Y544" s="37"/>
      <x:c r="Z544" s="37"/>
      <x:c r="AA544" s="37"/>
      <x:c r="AB544" s="37"/>
      <x:c r="AC544" s="37"/>
      <x:c r="AD544" s="37"/>
      <x:c r="AE544" s="37"/>
      <x:c r="AF544" s="56"/>
      <x:c r="AG544" s="56"/>
      <x:c r="AH544" s="56"/>
      <x:c r="AI544" s="58"/>
      <x:c r="AJ544" s="56"/>
      <x:c r="AK544" s="56"/>
      <x:c r="AL544" s="56"/>
      <x:c r="AM544" s="56"/>
      <x:c r="AN544" s="56"/>
      <x:c r="AO544" s="56" t="str">
        <x:f>IF(OR(AF544="",AD544=""),"",AF544*AD544+IF(AG544="",0,AG544)+IF(AH544="",0,AH544)+IF(AJ544="",0,AJ544)+IF(AK544="",0,AK544)+IF(AL544="",0,AL544)+IF(AM544="",0,AM544))</x:f>
      </x:c>
      <x:c r="AP544" s="56"/>
      <x:c r="AQ544" s="56" t="str">
        <x:f>IF(OR(AO544="",AP544=""),"",AO544-AP544)</x:f>
      </x:c>
      <x:c r="AR544" s="58" t="str">
        <x:f>IF(OR(AP544="",AP544=0,AQ544=""),"",AQ544/AP544)</x:f>
      </x:c>
      <x:c r="AS544" s="58"/>
      <x:c r="AT544" s="37"/>
      <x:c r="AU544" s="37"/>
      <x:c r="AV544" s="37"/>
      <x:c r="AW544" s="56"/>
      <x:c r="AX544" s="56"/>
      <x:c r="AY544" s="37"/>
      <x:c r="AZ544" s="37"/>
      <x:c r="BA544" s="37"/>
      <x:c r="BB544" s="37"/>
      <x:c r="BC544" s="37"/>
      <x:c r="BD544" s="60"/>
      <x:c r="BE544" s="60"/>
      <x:c r="BF544" s="37"/>
      <x:c r="BG544" s="37"/>
      <x:c r="BH544" s="37" t="str">
        <x:v>https://www.games2egypt.com/Product/27152/nintendo-switch-oled-console-white-used</x:v>
      </x:c>
      <x:c r="BI544" s="37"/>
      <x:c r="BJ544" s="37" t="str">
        <x:v>لم يبدأ</x:v>
      </x:c>
      <x:c r="BK544" s="60" t="n">
        <x:v>46233</x:v>
      </x:c>
      <x:c r="BL544" s="60"/>
      <x:c r="BM544" s="60"/>
      <x:c r="BN544" s="62" t="str">
        <x:f>IF(BM544="","",(NOW()-BM544)*24)</x:f>
      </x:c>
      <x:c r="BO544" s="37" t="str">
        <x:f>IF(BM544="","لم يُرصد",IF(BT544&lt;&gt;TRUE,"غير نشط",IF(BP544="فشل","فشل حالي",IF(BN544&lt;=12,"حديث",IF(BN544&lt;=24,"متأخر","قديم")))))</x:f>
        <x:v>لم يُرصد</x:v>
      </x:c>
      <x:c r="BP544" s="37" t="str">
        <x:v>بانتظار رصد التقسيط</x:v>
      </x:c>
      <x:c r="BQ544" s="37" t="n">
        <x:v>0</x:v>
      </x:c>
      <x:c r="BR544" s="37"/>
      <x:c r="BS544" s="37"/>
      <x:c r="BT544" s="54" t="b">
        <x:v>1</x:v>
      </x:c>
      <x:c r="BU544" s="37" t="str">
        <x:v>مهمة جاهزة لأول رصد</x:v>
      </x:c>
      <x:c r="BV544" s="37" t="str"/>
      <x:c r="BW544" s="37" t="str">
        <x:v>الملفات المرفوعة لا تحتوي خطة تقسيط فعلية لهذا الربط؛ الصف مُنشأ كمهمة جمع.</x:v>
      </x:c>
      <x:c r="BX544" s="60" t="n">
        <x:v>46233</x:v>
      </x:c>
      <x:c r="BY544" s="60" t="n">
        <x:v>46233</x:v>
      </x:c>
    </x:row>
    <x:row r="545">
      <x:c r="A545" s="37" t="str">
        <x:v>مهمة جمع أولية</x:v>
      </x:c>
      <x:c r="B545" s="37" t="str">
        <x:v>INSTTASK-FBE6AF31FB46</x:v>
      </x:c>
      <x:c r="C545" s="37" t="str">
        <x:v>VAR-D853ECD1A03453|EG-012|STORE|PENDING</x:v>
      </x:c>
      <x:c r="D545" s="37" t="str">
        <x:v>VAR-D853ECD1A03453|EG-012|STORE</x:v>
      </x:c>
      <x:c r="E545" s="37" t="str">
        <x:v>VAR-D853ECD1A03453</x:v>
      </x:c>
      <x:c r="F545" s="37" t="str">
        <x:v>MOD-2BBE2BF01292F7</x:v>
      </x:c>
      <x:c r="G545" s="37" t="str">
        <x:v>Nintendo Nintendo Switch V2 Animal Crossing: New Horizons Edition | Animal Crossing V2</x:v>
      </x:c>
      <x:c r="H545" s="37" t="str">
        <x:v>الألعاب الإلكترونية</x:v>
      </x:c>
      <x:c r="I545" s="37" t="str">
        <x:v>أجهزة ألعاب منزلية</x:v>
      </x:c>
      <x:c r="J545" s="37" t="str">
        <x:v>Nintendo</x:v>
      </x:c>
      <x:c r="K545" s="37" t="str">
        <x:v>Nintendo Switch V2</x:v>
      </x:c>
      <x:c r="L545" s="37" t="str">
        <x:v>Animal Crossing: New Horizons Edition</x:v>
      </x:c>
      <x:c r="M545" s="37"/>
      <x:c r="N545" s="37"/>
      <x:c r="O545" s="37"/>
      <x:c r="P545" s="37"/>
      <x:c r="Q545" s="37"/>
      <x:c r="R545" s="37" t="str">
        <x:v>EG-012</x:v>
      </x:c>
      <x:c r="S545" s="37" t="str">
        <x:v>Games 2 Egypt</x:v>
      </x:c>
      <x:c r="T545" s="37" t="str">
        <x:v>A</x:v>
      </x:c>
      <x:c r="U545" s="37"/>
      <x:c r="V545" s="37"/>
      <x:c r="W545" s="37" t="str">
        <x:v>https://www.games2egypt.com/Product/27153/nintendo-switch-console-animal-crossing-new-horizons-edition-v2-used</x:v>
      </x:c>
      <x:c r="X545" s="37" t="str">
        <x:v>رابط منتج مباشر</x:v>
      </x:c>
      <x:c r="Y545" s="37"/>
      <x:c r="Z545" s="37"/>
      <x:c r="AA545" s="37"/>
      <x:c r="AB545" s="37"/>
      <x:c r="AC545" s="37"/>
      <x:c r="AD545" s="37"/>
      <x:c r="AE545" s="37"/>
      <x:c r="AF545" s="56"/>
      <x:c r="AG545" s="56"/>
      <x:c r="AH545" s="56"/>
      <x:c r="AI545" s="58"/>
      <x:c r="AJ545" s="56"/>
      <x:c r="AK545" s="56"/>
      <x:c r="AL545" s="56"/>
      <x:c r="AM545" s="56"/>
      <x:c r="AN545" s="56"/>
      <x:c r="AO545" s="56" t="str">
        <x:f>IF(OR(AF545="",AD545=""),"",AF545*AD545+IF(AG545="",0,AG545)+IF(AH545="",0,AH545)+IF(AJ545="",0,AJ545)+IF(AK545="",0,AK545)+IF(AL545="",0,AL545)+IF(AM545="",0,AM545))</x:f>
      </x:c>
      <x:c r="AP545" s="56"/>
      <x:c r="AQ545" s="56" t="str">
        <x:f>IF(OR(AO545="",AP545=""),"",AO545-AP545)</x:f>
      </x:c>
      <x:c r="AR545" s="58" t="str">
        <x:f>IF(OR(AP545="",AP545=0,AQ545=""),"",AQ545/AP545)</x:f>
      </x:c>
      <x:c r="AS545" s="58"/>
      <x:c r="AT545" s="37"/>
      <x:c r="AU545" s="37"/>
      <x:c r="AV545" s="37"/>
      <x:c r="AW545" s="56"/>
      <x:c r="AX545" s="56"/>
      <x:c r="AY545" s="37"/>
      <x:c r="AZ545" s="37"/>
      <x:c r="BA545" s="37"/>
      <x:c r="BB545" s="37"/>
      <x:c r="BC545" s="37"/>
      <x:c r="BD545" s="60"/>
      <x:c r="BE545" s="60"/>
      <x:c r="BF545" s="37"/>
      <x:c r="BG545" s="37"/>
      <x:c r="BH545" s="37" t="str">
        <x:v>https://www.games2egypt.com/Product/27153/nintendo-switch-console-animal-crossing-new-horizons-edition-v2-used</x:v>
      </x:c>
      <x:c r="BI545" s="37"/>
      <x:c r="BJ545" s="37" t="str">
        <x:v>لم يبدأ</x:v>
      </x:c>
      <x:c r="BK545" s="60" t="n">
        <x:v>46233</x:v>
      </x:c>
      <x:c r="BL545" s="60"/>
      <x:c r="BM545" s="60"/>
      <x:c r="BN545" s="62" t="str">
        <x:f>IF(BM545="","",(NOW()-BM545)*24)</x:f>
      </x:c>
      <x:c r="BO545" s="37" t="str">
        <x:f>IF(BM545="","لم يُرصد",IF(BT545&lt;&gt;TRUE,"غير نشط",IF(BP545="فشل","فشل حالي",IF(BN545&lt;=12,"حديث",IF(BN545&lt;=24,"متأخر","قديم")))))</x:f>
        <x:v>لم يُرصد</x:v>
      </x:c>
      <x:c r="BP545" s="37" t="str">
        <x:v>بانتظار رصد التقسيط</x:v>
      </x:c>
      <x:c r="BQ545" s="37" t="n">
        <x:v>0</x:v>
      </x:c>
      <x:c r="BR545" s="37"/>
      <x:c r="BS545" s="37"/>
      <x:c r="BT545" s="54" t="b">
        <x:v>1</x:v>
      </x:c>
      <x:c r="BU545" s="37" t="str">
        <x:v>مهمة جاهزة لأول رصد</x:v>
      </x:c>
      <x:c r="BV545" s="37" t="str"/>
      <x:c r="BW545" s="37" t="str">
        <x:v>الملفات المرفوعة لا تحتوي خطة تقسيط فعلية لهذا الربط؛ الصف مُنشأ كمهمة جمع.</x:v>
      </x:c>
      <x:c r="BX545" s="60" t="n">
        <x:v>46233</x:v>
      </x:c>
      <x:c r="BY545" s="60" t="n">
        <x:v>46233</x:v>
      </x:c>
    </x:row>
    <x:row r="546">
      <x:c r="A546" s="37" t="str">
        <x:v>مهمة جمع أولية</x:v>
      </x:c>
      <x:c r="B546" s="37" t="str">
        <x:v>INSTTASK-4EBC5ABB3076</x:v>
      </x:c>
      <x:c r="C546" s="37" t="str">
        <x:v>VAR-F8DCD5E23913B9|EG-013|STORE|PENDING</x:v>
      </x:c>
      <x:c r="D546" s="37" t="str">
        <x:v>VAR-F8DCD5E23913B9|EG-013|STORE</x:v>
      </x:c>
      <x:c r="E546" s="37" t="str">
        <x:v>VAR-F8DCD5E23913B9</x:v>
      </x:c>
      <x:c r="F546" s="37" t="str">
        <x:v>MOD-BB16ED1A729218</x:v>
      </x:c>
      <x:c r="G546" s="37" t="str">
        <x:v>Nintendo OLED Nintendo Switch Black</x:v>
      </x:c>
      <x:c r="H546" s="37" t="str">
        <x:v>الألعاب الإلكترونية</x:v>
      </x:c>
      <x:c r="I546" s="37" t="str">
        <x:v>أجهزة ألعاب منزلية</x:v>
      </x:c>
      <x:c r="J546" s="37" t="str">
        <x:v>Nintendo</x:v>
      </x:c>
      <x:c r="K546" s="37" t="str">
        <x:v>OLED Nintendo Switch</x:v>
      </x:c>
      <x:c r="L546" s="37" t="str">
        <x:v>Black</x:v>
      </x:c>
      <x:c r="M546" s="37"/>
      <x:c r="N546" s="37"/>
      <x:c r="O546" s="37" t="str">
        <x:v>Black</x:v>
      </x:c>
      <x:c r="P546" s="37"/>
      <x:c r="Q546" s="37"/>
      <x:c r="R546" s="37" t="str">
        <x:v>EG-013</x:v>
      </x:c>
      <x:c r="S546" s="37" t="str">
        <x:v>B.TECH</x:v>
      </x:c>
      <x:c r="T546" s="37" t="str">
        <x:v>A</x:v>
      </x:c>
      <x:c r="U546" s="37"/>
      <x:c r="V546" s="37"/>
      <x:c r="W546" s="37" t="str">
        <x:v>https://btech.com/en/c/gaming-area/consoles</x:v>
      </x:c>
      <x:c r="X546" s="37" t="str">
        <x:v>صفحة فئة</x:v>
      </x:c>
      <x:c r="Y546" s="37"/>
      <x:c r="Z546" s="37"/>
      <x:c r="AA546" s="37"/>
      <x:c r="AB546" s="37"/>
      <x:c r="AC546" s="37"/>
      <x:c r="AD546" s="37"/>
      <x:c r="AE546" s="37"/>
      <x:c r="AF546" s="56"/>
      <x:c r="AG546" s="56"/>
      <x:c r="AH546" s="56"/>
      <x:c r="AI546" s="58"/>
      <x:c r="AJ546" s="56"/>
      <x:c r="AK546" s="56"/>
      <x:c r="AL546" s="56"/>
      <x:c r="AM546" s="56"/>
      <x:c r="AN546" s="56"/>
      <x:c r="AO546" s="56" t="str">
        <x:f>IF(OR(AF546="",AD546=""),"",AF546*AD546+IF(AG546="",0,AG546)+IF(AH546="",0,AH546)+IF(AJ546="",0,AJ546)+IF(AK546="",0,AK546)+IF(AL546="",0,AL546)+IF(AM546="",0,AM546))</x:f>
      </x:c>
      <x:c r="AP546" s="56"/>
      <x:c r="AQ546" s="56" t="str">
        <x:f>IF(OR(AO546="",AP546=""),"",AO546-AP546)</x:f>
      </x:c>
      <x:c r="AR546" s="58" t="str">
        <x:f>IF(OR(AP546="",AP546=0,AQ546=""),"",AQ546/AP546)</x:f>
      </x:c>
      <x:c r="AS546" s="58"/>
      <x:c r="AT546" s="37"/>
      <x:c r="AU546" s="37"/>
      <x:c r="AV546" s="37"/>
      <x:c r="AW546" s="56"/>
      <x:c r="AX546" s="56"/>
      <x:c r="AY546" s="37"/>
      <x:c r="AZ546" s="37"/>
      <x:c r="BA546" s="37"/>
      <x:c r="BB546" s="37"/>
      <x:c r="BC546" s="37"/>
      <x:c r="BD546" s="60"/>
      <x:c r="BE546" s="60"/>
      <x:c r="BF546" s="37"/>
      <x:c r="BG546" s="37"/>
      <x:c r="BH546" s="37" t="str">
        <x:v>https://btech.com/en/c/gaming-area/consoles</x:v>
      </x:c>
      <x:c r="BI546" s="37"/>
      <x:c r="BJ546" s="37" t="str">
        <x:v>لم يبدأ</x:v>
      </x:c>
      <x:c r="BK546" s="60" t="n">
        <x:v>46233</x:v>
      </x:c>
      <x:c r="BL546" s="60"/>
      <x:c r="BM546" s="60"/>
      <x:c r="BN546" s="62" t="str">
        <x:f>IF(BM546="","",(NOW()-BM546)*24)</x:f>
      </x:c>
      <x:c r="BO546" s="37" t="str">
        <x:f>IF(BM546="","لم يُرصد",IF(BT546&lt;&gt;TRUE,"غير نشط",IF(BP546="فشل","فشل حالي",IF(BN546&lt;=12,"حديث",IF(BN546&lt;=24,"متأخر","قديم")))))</x:f>
        <x:v>لم يُرصد</x:v>
      </x:c>
      <x:c r="BP546" s="37" t="str">
        <x:v>بانتظار رصد التقسيط</x:v>
      </x:c>
      <x:c r="BQ546" s="37" t="n">
        <x:v>0</x:v>
      </x:c>
      <x:c r="BR546" s="37"/>
      <x:c r="BS546" s="37"/>
      <x:c r="BT546" s="54" t="b">
        <x:v>1</x:v>
      </x:c>
      <x:c r="BU546" s="37" t="str">
        <x:v>يحتاج اكتشاف رابط المنتج</x:v>
      </x:c>
      <x:c r="BV546" s="37" t="str">
        <x:v>OLED Nintendo Switch, Black</x:v>
      </x:c>
      <x:c r="BW546" s="37" t="str">
        <x:v>الملفات المرفوعة لا تحتوي خطة تقسيط فعلية لهذا الربط؛ الصف مُنشأ كمهمة جمع.</x:v>
      </x:c>
      <x:c r="BX546" s="60" t="n">
        <x:v>46233</x:v>
      </x:c>
      <x:c r="BY546" s="60" t="n">
        <x:v>46233</x:v>
      </x:c>
    </x:row>
    <x:row r="547">
      <x:c r="A547" s="37" t="str">
        <x:v>مهمة جمع أولية</x:v>
      </x:c>
      <x:c r="B547" s="37" t="str">
        <x:v>INSTTASK-383B9F144892</x:v>
      </x:c>
      <x:c r="C547" s="37" t="str">
        <x:v>VAR-A46DFAC61612E1|EG-013|STORE|PENDING</x:v>
      </x:c>
      <x:c r="D547" s="37" t="str">
        <x:v>VAR-A46DFAC61612E1|EG-013|STORE</x:v>
      </x:c>
      <x:c r="E547" s="37" t="str">
        <x:v>VAR-A46DFAC61612E1</x:v>
      </x:c>
      <x:c r="F547" s="37" t="str">
        <x:v>MOD-4CE7A1F9EC1E8F</x:v>
      </x:c>
      <x:c r="G547" s="37" t="str">
        <x:v>Sony CFI-2016B01Y 1TB Storage / 1 controller / White</x:v>
      </x:c>
      <x:c r="H547" s="37" t="str">
        <x:v>الألعاب الإلكترونية</x:v>
      </x:c>
      <x:c r="I547" s="37" t="str">
        <x:v>أجهزة ألعاب منزلية</x:v>
      </x:c>
      <x:c r="J547" s="37" t="str">
        <x:v>Sony</x:v>
      </x:c>
      <x:c r="K547" s="37" t="str">
        <x:v>CFI-2016B01Y</x:v>
      </x:c>
      <x:c r="L547" s="37" t="str">
        <x:v>1TB Storage | 1 controller | White</x:v>
      </x:c>
      <x:c r="M547" s="37"/>
      <x:c r="N547" s="37" t="n">
        <x:v>1024</x:v>
      </x:c>
      <x:c r="O547" s="37" t="str">
        <x:v>White</x:v>
      </x:c>
      <x:c r="P547" s="37" t="str">
        <x:v>CFI-2016B01Y</x:v>
      </x:c>
      <x:c r="Q547" s="37"/>
      <x:c r="R547" s="37" t="str">
        <x:v>EG-013</x:v>
      </x:c>
      <x:c r="S547" s="37" t="str">
        <x:v>B.TECH</x:v>
      </x:c>
      <x:c r="T547" s="37" t="str">
        <x:v>A</x:v>
      </x:c>
      <x:c r="U547" s="37"/>
      <x:c r="V547" s="37"/>
      <x:c r="W547" s="37" t="str">
        <x:v>https://btech.com/en/c/gaming-area/consoles</x:v>
      </x:c>
      <x:c r="X547" s="37" t="str">
        <x:v>صفحة فئة</x:v>
      </x:c>
      <x:c r="Y547" s="37"/>
      <x:c r="Z547" s="37"/>
      <x:c r="AA547" s="37"/>
      <x:c r="AB547" s="37"/>
      <x:c r="AC547" s="37"/>
      <x:c r="AD547" s="37"/>
      <x:c r="AE547" s="37"/>
      <x:c r="AF547" s="56"/>
      <x:c r="AG547" s="56"/>
      <x:c r="AH547" s="56"/>
      <x:c r="AI547" s="58"/>
      <x:c r="AJ547" s="56"/>
      <x:c r="AK547" s="56"/>
      <x:c r="AL547" s="56"/>
      <x:c r="AM547" s="56"/>
      <x:c r="AN547" s="56"/>
      <x:c r="AO547" s="56" t="str">
        <x:f>IF(OR(AF547="",AD547=""),"",AF547*AD547+IF(AG547="",0,AG547)+IF(AH547="",0,AH547)+IF(AJ547="",0,AJ547)+IF(AK547="",0,AK547)+IF(AL547="",0,AL547)+IF(AM547="",0,AM547))</x:f>
      </x:c>
      <x:c r="AP547" s="56"/>
      <x:c r="AQ547" s="56" t="str">
        <x:f>IF(OR(AO547="",AP547=""),"",AO547-AP547)</x:f>
      </x:c>
      <x:c r="AR547" s="58" t="str">
        <x:f>IF(OR(AP547="",AP547=0,AQ547=""),"",AQ547/AP547)</x:f>
      </x:c>
      <x:c r="AS547" s="58"/>
      <x:c r="AT547" s="37"/>
      <x:c r="AU547" s="37"/>
      <x:c r="AV547" s="37"/>
      <x:c r="AW547" s="56"/>
      <x:c r="AX547" s="56"/>
      <x:c r="AY547" s="37"/>
      <x:c r="AZ547" s="37"/>
      <x:c r="BA547" s="37"/>
      <x:c r="BB547" s="37"/>
      <x:c r="BC547" s="37"/>
      <x:c r="BD547" s="60"/>
      <x:c r="BE547" s="60"/>
      <x:c r="BF547" s="37"/>
      <x:c r="BG547" s="37"/>
      <x:c r="BH547" s="37" t="str">
        <x:v>https://btech.com/en/c/gaming-area/consoles</x:v>
      </x:c>
      <x:c r="BI547" s="37"/>
      <x:c r="BJ547" s="37" t="str">
        <x:v>لم يبدأ</x:v>
      </x:c>
      <x:c r="BK547" s="60" t="n">
        <x:v>46233</x:v>
      </x:c>
      <x:c r="BL547" s="60"/>
      <x:c r="BM547" s="60"/>
      <x:c r="BN547" s="62" t="str">
        <x:f>IF(BM547="","",(NOW()-BM547)*24)</x:f>
      </x:c>
      <x:c r="BO547" s="37" t="str">
        <x:f>IF(BM547="","لم يُرصد",IF(BT547&lt;&gt;TRUE,"غير نشط",IF(BP547="فشل","فشل حالي",IF(BN547&lt;=12,"حديث",IF(BN547&lt;=24,"متأخر","قديم")))))</x:f>
        <x:v>لم يُرصد</x:v>
      </x:c>
      <x:c r="BP547" s="37" t="str">
        <x:v>بانتظار رصد التقسيط</x:v>
      </x:c>
      <x:c r="BQ547" s="37" t="n">
        <x:v>0</x:v>
      </x:c>
      <x:c r="BR547" s="37"/>
      <x:c r="BS547" s="37"/>
      <x:c r="BT547" s="54" t="b">
        <x:v>1</x:v>
      </x:c>
      <x:c r="BU547" s="37" t="str">
        <x:v>يحتاج اكتشاف رابط المنتج</x:v>
      </x:c>
      <x:c r="BV547" s="37" t="str">
        <x:v>Sony Playstation 5 PlayStation 5 Digital Edition 30th Anniversary Official KSA Version 1 Terabyte,1 Controllers,White - CFI-2016B01Y</x:v>
      </x:c>
      <x:c r="BW547" s="37" t="str">
        <x:v>الملفات المرفوعة لا تحتوي خطة تقسيط فعلية لهذا الربط؛ الصف مُنشأ كمهمة جمع.</x:v>
      </x:c>
      <x:c r="BX547" s="60" t="n">
        <x:v>46233</x:v>
      </x:c>
      <x:c r="BY547" s="60" t="n">
        <x:v>46233</x:v>
      </x:c>
    </x:row>
    <x:row r="548">
      <x:c r="A548" s="37" t="str">
        <x:v>مهمة جمع أولية</x:v>
      </x:c>
      <x:c r="B548" s="37" t="str">
        <x:v>INSTTASK-AEDA769BFF3F</x:v>
      </x:c>
      <x:c r="C548" s="37" t="str">
        <x:v>VAR-3F6C8C10868C27|EG-013|STORE|PENDING</x:v>
      </x:c>
      <x:c r="D548" s="37" t="str">
        <x:v>VAR-3F6C8C10868C27|EG-013|STORE</x:v>
      </x:c>
      <x:c r="E548" s="37" t="str">
        <x:v>VAR-3F6C8C10868C27</x:v>
      </x:c>
      <x:c r="F548" s="37" t="str">
        <x:v>MOD-06AFE913DE8AA9</x:v>
      </x:c>
      <x:c r="G548" s="37" t="str">
        <x:v>Sony Playstation 5 Digital Edition 1 Terabyte 1TB Storage / 1 controller / White</x:v>
      </x:c>
      <x:c r="H548" s="37" t="str">
        <x:v>الألعاب الإلكترونية</x:v>
      </x:c>
      <x:c r="I548" s="37" t="str">
        <x:v>أجهزة ألعاب منزلية</x:v>
      </x:c>
      <x:c r="J548" s="37" t="str">
        <x:v>Sony</x:v>
      </x:c>
      <x:c r="K548" s="37" t="str">
        <x:v>Playstation 5 Digital Edition 1 Terabyte</x:v>
      </x:c>
      <x:c r="L548" s="37" t="str">
        <x:v>1TB Storage | 1 controller | White</x:v>
      </x:c>
      <x:c r="M548" s="37"/>
      <x:c r="N548" s="37" t="n">
        <x:v>1024</x:v>
      </x:c>
      <x:c r="O548" s="37" t="str">
        <x:v>White</x:v>
      </x:c>
      <x:c r="P548" s="37"/>
      <x:c r="Q548" s="37"/>
      <x:c r="R548" s="37" t="str">
        <x:v>EG-013</x:v>
      </x:c>
      <x:c r="S548" s="37" t="str">
        <x:v>B.TECH</x:v>
      </x:c>
      <x:c r="T548" s="37" t="str">
        <x:v>A</x:v>
      </x:c>
      <x:c r="U548" s="37"/>
      <x:c r="V548" s="37"/>
      <x:c r="W548" s="37" t="str">
        <x:v>https://btech.com/en/c/gaming-area/consoles</x:v>
      </x:c>
      <x:c r="X548" s="37" t="str">
        <x:v>صفحة فئة</x:v>
      </x:c>
      <x:c r="Y548" s="37"/>
      <x:c r="Z548" s="37"/>
      <x:c r="AA548" s="37"/>
      <x:c r="AB548" s="37"/>
      <x:c r="AC548" s="37"/>
      <x:c r="AD548" s="37"/>
      <x:c r="AE548" s="37"/>
      <x:c r="AF548" s="56"/>
      <x:c r="AG548" s="56"/>
      <x:c r="AH548" s="56"/>
      <x:c r="AI548" s="58"/>
      <x:c r="AJ548" s="56"/>
      <x:c r="AK548" s="56"/>
      <x:c r="AL548" s="56"/>
      <x:c r="AM548" s="56"/>
      <x:c r="AN548" s="56"/>
      <x:c r="AO548" s="56" t="str">
        <x:f>IF(OR(AF548="",AD548=""),"",AF548*AD548+IF(AG548="",0,AG548)+IF(AH548="",0,AH548)+IF(AJ548="",0,AJ548)+IF(AK548="",0,AK548)+IF(AL548="",0,AL548)+IF(AM548="",0,AM548))</x:f>
      </x:c>
      <x:c r="AP548" s="56"/>
      <x:c r="AQ548" s="56" t="str">
        <x:f>IF(OR(AO548="",AP548=""),"",AO548-AP548)</x:f>
      </x:c>
      <x:c r="AR548" s="58" t="str">
        <x:f>IF(OR(AP548="",AP548=0,AQ548=""),"",AQ548/AP548)</x:f>
      </x:c>
      <x:c r="AS548" s="58"/>
      <x:c r="AT548" s="37"/>
      <x:c r="AU548" s="37"/>
      <x:c r="AV548" s="37"/>
      <x:c r="AW548" s="56"/>
      <x:c r="AX548" s="56"/>
      <x:c r="AY548" s="37"/>
      <x:c r="AZ548" s="37"/>
      <x:c r="BA548" s="37"/>
      <x:c r="BB548" s="37"/>
      <x:c r="BC548" s="37"/>
      <x:c r="BD548" s="60"/>
      <x:c r="BE548" s="60"/>
      <x:c r="BF548" s="37"/>
      <x:c r="BG548" s="37"/>
      <x:c r="BH548" s="37" t="str">
        <x:v>https://btech.com/en/c/gaming-area/consoles</x:v>
      </x:c>
      <x:c r="BI548" s="37"/>
      <x:c r="BJ548" s="37" t="str">
        <x:v>لم يبدأ</x:v>
      </x:c>
      <x:c r="BK548" s="60" t="n">
        <x:v>46233</x:v>
      </x:c>
      <x:c r="BL548" s="60"/>
      <x:c r="BM548" s="60"/>
      <x:c r="BN548" s="62" t="str">
        <x:f>IF(BM548="","",(NOW()-BM548)*24)</x:f>
      </x:c>
      <x:c r="BO548" s="37" t="str">
        <x:f>IF(BM548="","لم يُرصد",IF(BT548&lt;&gt;TRUE,"غير نشط",IF(BP548="فشل","فشل حالي",IF(BN548&lt;=12,"حديث",IF(BN548&lt;=24,"متأخر","قديم")))))</x:f>
        <x:v>لم يُرصد</x:v>
      </x:c>
      <x:c r="BP548" s="37" t="str">
        <x:v>بانتظار رصد التقسيط</x:v>
      </x:c>
      <x:c r="BQ548" s="37" t="n">
        <x:v>0</x:v>
      </x:c>
      <x:c r="BR548" s="37"/>
      <x:c r="BS548" s="37"/>
      <x:c r="BT548" s="54" t="b">
        <x:v>1</x:v>
      </x:c>
      <x:c r="BU548" s="37" t="str">
        <x:v>يحتاج اكتشاف رابط المنتج</x:v>
      </x:c>
      <x:c r="BV548" s="37" t="str">
        <x:v>Sony Playstation 5 Digital Edition 1 Terabyte,1 Controllers,White</x:v>
      </x:c>
      <x:c r="BW548" s="37" t="str">
        <x:v>الملفات المرفوعة لا تحتوي خطة تقسيط فعلية لهذا الربط؛ الصف مُنشأ كمهمة جمع.</x:v>
      </x:c>
      <x:c r="BX548" s="60" t="n">
        <x:v>46233</x:v>
      </x:c>
      <x:c r="BY548" s="60" t="n">
        <x:v>46233</x:v>
      </x:c>
    </x:row>
    <x:row r="549">
      <x:c r="A549" s="37" t="str">
        <x:v>مهمة جمع أولية</x:v>
      </x:c>
      <x:c r="B549" s="37" t="str">
        <x:v>INSTTASK-4403D5F9AAFA</x:v>
      </x:c>
      <x:c r="C549" s="37" t="str">
        <x:v>VAR-CC4B928D5C4DB7|EG-013|STORE|PENDING</x:v>
      </x:c>
      <x:c r="D549" s="37" t="str">
        <x:v>VAR-CC4B928D5C4DB7|EG-013|STORE</x:v>
      </x:c>
      <x:c r="E549" s="37" t="str">
        <x:v>VAR-CC4B928D5C4DB7</x:v>
      </x:c>
      <x:c r="F549" s="37" t="str">
        <x:v>MOD-7307A9A2BB6193</x:v>
      </x:c>
      <x:c r="G549" s="37" t="str">
        <x:v>Sony Playstation 5 Disc Slim 1 Terabyte 1TB Storage / 1 controller / White</x:v>
      </x:c>
      <x:c r="H549" s="37" t="str">
        <x:v>الألعاب الإلكترونية</x:v>
      </x:c>
      <x:c r="I549" s="37" t="str">
        <x:v>أجهزة ألعاب منزلية</x:v>
      </x:c>
      <x:c r="J549" s="37" t="str">
        <x:v>Sony</x:v>
      </x:c>
      <x:c r="K549" s="37" t="str">
        <x:v>Playstation 5 Disc Slim 1 Terabyte</x:v>
      </x:c>
      <x:c r="L549" s="37" t="str">
        <x:v>1TB Storage | 1 controller | White</x:v>
      </x:c>
      <x:c r="M549" s="37"/>
      <x:c r="N549" s="37" t="n">
        <x:v>1024</x:v>
      </x:c>
      <x:c r="O549" s="37" t="str">
        <x:v>White</x:v>
      </x:c>
      <x:c r="P549" s="37" t="str">
        <x:v>CFI-2116</x:v>
      </x:c>
      <x:c r="Q549" s="37"/>
      <x:c r="R549" s="37" t="str">
        <x:v>EG-013</x:v>
      </x:c>
      <x:c r="S549" s="37" t="str">
        <x:v>B.TECH</x:v>
      </x:c>
      <x:c r="T549" s="37" t="str">
        <x:v>A</x:v>
      </x:c>
      <x:c r="U549" s="37"/>
      <x:c r="V549" s="37"/>
      <x:c r="W549" s="37" t="str">
        <x:v>https://btech.com/en/c/gaming-area/consoles</x:v>
      </x:c>
      <x:c r="X549" s="37" t="str">
        <x:v>صفحة فئة</x:v>
      </x:c>
      <x:c r="Y549" s="37"/>
      <x:c r="Z549" s="37"/>
      <x:c r="AA549" s="37"/>
      <x:c r="AB549" s="37"/>
      <x:c r="AC549" s="37"/>
      <x:c r="AD549" s="37"/>
      <x:c r="AE549" s="37"/>
      <x:c r="AF549" s="56"/>
      <x:c r="AG549" s="56"/>
      <x:c r="AH549" s="56"/>
      <x:c r="AI549" s="58"/>
      <x:c r="AJ549" s="56"/>
      <x:c r="AK549" s="56"/>
      <x:c r="AL549" s="56"/>
      <x:c r="AM549" s="56"/>
      <x:c r="AN549" s="56"/>
      <x:c r="AO549" s="56" t="str">
        <x:f>IF(OR(AF549="",AD549=""),"",AF549*AD549+IF(AG549="",0,AG549)+IF(AH549="",0,AH549)+IF(AJ549="",0,AJ549)+IF(AK549="",0,AK549)+IF(AL549="",0,AL549)+IF(AM549="",0,AM549))</x:f>
      </x:c>
      <x:c r="AP549" s="56"/>
      <x:c r="AQ549" s="56" t="str">
        <x:f>IF(OR(AO549="",AP549=""),"",AO549-AP549)</x:f>
      </x:c>
      <x:c r="AR549" s="58" t="str">
        <x:f>IF(OR(AP549="",AP549=0,AQ549=""),"",AQ549/AP549)</x:f>
      </x:c>
      <x:c r="AS549" s="58"/>
      <x:c r="AT549" s="37"/>
      <x:c r="AU549" s="37"/>
      <x:c r="AV549" s="37"/>
      <x:c r="AW549" s="56"/>
      <x:c r="AX549" s="56"/>
      <x:c r="AY549" s="37"/>
      <x:c r="AZ549" s="37"/>
      <x:c r="BA549" s="37"/>
      <x:c r="BB549" s="37"/>
      <x:c r="BC549" s="37"/>
      <x:c r="BD549" s="60"/>
      <x:c r="BE549" s="60"/>
      <x:c r="BF549" s="37"/>
      <x:c r="BG549" s="37"/>
      <x:c r="BH549" s="37" t="str">
        <x:v>https://btech.com/en/c/gaming-area/consoles</x:v>
      </x:c>
      <x:c r="BI549" s="37"/>
      <x:c r="BJ549" s="37" t="str">
        <x:v>لم يبدأ</x:v>
      </x:c>
      <x:c r="BK549" s="60" t="n">
        <x:v>46233</x:v>
      </x:c>
      <x:c r="BL549" s="60"/>
      <x:c r="BM549" s="60"/>
      <x:c r="BN549" s="62" t="str">
        <x:f>IF(BM549="","",(NOW()-BM549)*24)</x:f>
      </x:c>
      <x:c r="BO549" s="37" t="str">
        <x:f>IF(BM549="","لم يُرصد",IF(BT549&lt;&gt;TRUE,"غير نشط",IF(BP549="فشل","فشل حالي",IF(BN549&lt;=12,"حديث",IF(BN549&lt;=24,"متأخر","قديم")))))</x:f>
        <x:v>لم يُرصد</x:v>
      </x:c>
      <x:c r="BP549" s="37" t="str">
        <x:v>بانتظار رصد التقسيط</x:v>
      </x:c>
      <x:c r="BQ549" s="37" t="n">
        <x:v>0</x:v>
      </x:c>
      <x:c r="BR549" s="37"/>
      <x:c r="BS549" s="37"/>
      <x:c r="BT549" s="54" t="b">
        <x:v>1</x:v>
      </x:c>
      <x:c r="BU549" s="37" t="str">
        <x:v>يحتاج اكتشاف رابط المنتج</x:v>
      </x:c>
      <x:c r="BV549" s="37" t="str">
        <x:v>Sony Playstation 5 Disc Slim 1 Terabyte,1 Controllers,White - CFI-2116</x:v>
      </x:c>
      <x:c r="BW549" s="37" t="str">
        <x:v>الملفات المرفوعة لا تحتوي خطة تقسيط فعلية لهذا الربط؛ الصف مُنشأ كمهمة جمع.</x:v>
      </x:c>
      <x:c r="BX549" s="60" t="n">
        <x:v>46233</x:v>
      </x:c>
      <x:c r="BY549" s="60" t="n">
        <x:v>46233</x:v>
      </x:c>
    </x:row>
    <x:row r="550">
      <x:c r="A550" s="37" t="str">
        <x:v>مهمة جمع أولية</x:v>
      </x:c>
      <x:c r="B550" s="37" t="str">
        <x:v>INSTTASK-1D52696BE3FB</x:v>
      </x:c>
      <x:c r="C550" s="37" t="str">
        <x:v>VAR-0F3C392738CB18|EG-013|STORE|PENDING</x:v>
      </x:c>
      <x:c r="D550" s="37" t="str">
        <x:v>VAR-0F3C392738CB18|EG-013|STORE</x:v>
      </x:c>
      <x:c r="E550" s="37" t="str">
        <x:v>VAR-0F3C392738CB18</x:v>
      </x:c>
      <x:c r="F550" s="37" t="str">
        <x:v>MOD-7307A9A2BB6193</x:v>
      </x:c>
      <x:c r="G550" s="37" t="str">
        <x:v>Sony Playstation 5 Disc Slim 1 Terabyte 1TB Storage / 2 controllers / White</x:v>
      </x:c>
      <x:c r="H550" s="37" t="str">
        <x:v>الألعاب الإلكترونية</x:v>
      </x:c>
      <x:c r="I550" s="37" t="str">
        <x:v>أجهزة ألعاب منزلية</x:v>
      </x:c>
      <x:c r="J550" s="37" t="str">
        <x:v>Sony</x:v>
      </x:c>
      <x:c r="K550" s="37" t="str">
        <x:v>Playstation 5 Disc Slim 1 Terabyte</x:v>
      </x:c>
      <x:c r="L550" s="37" t="str">
        <x:v>1TB Storage | 2 controllers | White</x:v>
      </x:c>
      <x:c r="M550" s="37"/>
      <x:c r="N550" s="37" t="n">
        <x:v>1024</x:v>
      </x:c>
      <x:c r="O550" s="37" t="str">
        <x:v>White</x:v>
      </x:c>
      <x:c r="P550" s="37"/>
      <x:c r="Q550" s="37"/>
      <x:c r="R550" s="37" t="str">
        <x:v>EG-013</x:v>
      </x:c>
      <x:c r="S550" s="37" t="str">
        <x:v>B.TECH</x:v>
      </x:c>
      <x:c r="T550" s="37" t="str">
        <x:v>A</x:v>
      </x:c>
      <x:c r="U550" s="37"/>
      <x:c r="V550" s="37"/>
      <x:c r="W550" s="37" t="str">
        <x:v>https://btech.com/en/c/gaming-area/consoles</x:v>
      </x:c>
      <x:c r="X550" s="37" t="str">
        <x:v>صفحة فئة</x:v>
      </x:c>
      <x:c r="Y550" s="37"/>
      <x:c r="Z550" s="37"/>
      <x:c r="AA550" s="37"/>
      <x:c r="AB550" s="37"/>
      <x:c r="AC550" s="37"/>
      <x:c r="AD550" s="37"/>
      <x:c r="AE550" s="37"/>
      <x:c r="AF550" s="56"/>
      <x:c r="AG550" s="56"/>
      <x:c r="AH550" s="56"/>
      <x:c r="AI550" s="58"/>
      <x:c r="AJ550" s="56"/>
      <x:c r="AK550" s="56"/>
      <x:c r="AL550" s="56"/>
      <x:c r="AM550" s="56"/>
      <x:c r="AN550" s="56"/>
      <x:c r="AO550" s="56" t="str">
        <x:f>IF(OR(AF550="",AD550=""),"",AF550*AD550+IF(AG550="",0,AG550)+IF(AH550="",0,AH550)+IF(AJ550="",0,AJ550)+IF(AK550="",0,AK550)+IF(AL550="",0,AL550)+IF(AM550="",0,AM550))</x:f>
      </x:c>
      <x:c r="AP550" s="56"/>
      <x:c r="AQ550" s="56" t="str">
        <x:f>IF(OR(AO550="",AP550=""),"",AO550-AP550)</x:f>
      </x:c>
      <x:c r="AR550" s="58" t="str">
        <x:f>IF(OR(AP550="",AP550=0,AQ550=""),"",AQ550/AP550)</x:f>
      </x:c>
      <x:c r="AS550" s="58"/>
      <x:c r="AT550" s="37"/>
      <x:c r="AU550" s="37"/>
      <x:c r="AV550" s="37"/>
      <x:c r="AW550" s="56"/>
      <x:c r="AX550" s="56"/>
      <x:c r="AY550" s="37"/>
      <x:c r="AZ550" s="37"/>
      <x:c r="BA550" s="37"/>
      <x:c r="BB550" s="37"/>
      <x:c r="BC550" s="37"/>
      <x:c r="BD550" s="60"/>
      <x:c r="BE550" s="60"/>
      <x:c r="BF550" s="37"/>
      <x:c r="BG550" s="37"/>
      <x:c r="BH550" s="37" t="str">
        <x:v>https://btech.com/en/c/gaming-area/consoles</x:v>
      </x:c>
      <x:c r="BI550" s="37"/>
      <x:c r="BJ550" s="37" t="str">
        <x:v>لم يبدأ</x:v>
      </x:c>
      <x:c r="BK550" s="60" t="n">
        <x:v>46233</x:v>
      </x:c>
      <x:c r="BL550" s="60"/>
      <x:c r="BM550" s="60"/>
      <x:c r="BN550" s="62" t="str">
        <x:f>IF(BM550="","",(NOW()-BM550)*24)</x:f>
      </x:c>
      <x:c r="BO550" s="37" t="str">
        <x:f>IF(BM550="","لم يُرصد",IF(BT550&lt;&gt;TRUE,"غير نشط",IF(BP550="فشل","فشل حالي",IF(BN550&lt;=12,"حديث",IF(BN550&lt;=24,"متأخر","قديم")))))</x:f>
        <x:v>لم يُرصد</x:v>
      </x:c>
      <x:c r="BP550" s="37" t="str">
        <x:v>بانتظار رصد التقسيط</x:v>
      </x:c>
      <x:c r="BQ550" s="37" t="n">
        <x:v>0</x:v>
      </x:c>
      <x:c r="BR550" s="37"/>
      <x:c r="BS550" s="37"/>
      <x:c r="BT550" s="54" t="b">
        <x:v>1</x:v>
      </x:c>
      <x:c r="BU550" s="37" t="str">
        <x:v>يحتاج اكتشاف رابط المنتج</x:v>
      </x:c>
      <x:c r="BV550" s="37" t="str">
        <x:v>Sony Playstation 5 Disc Slim 1 Terabyte,2 Controllers,White</x:v>
      </x:c>
      <x:c r="BW550" s="37" t="str">
        <x:v>الملفات المرفوعة لا تحتوي خطة تقسيط فعلية لهذا الربط؛ الصف مُنشأ كمهمة جمع.</x:v>
      </x:c>
      <x:c r="BX550" s="60" t="n">
        <x:v>46233</x:v>
      </x:c>
      <x:c r="BY550" s="60" t="n">
        <x:v>46233</x:v>
      </x:c>
    </x:row>
    <x:row r="551">
      <x:c r="A551" s="37" t="str">
        <x:v>مهمة جمع أولية</x:v>
      </x:c>
      <x:c r="B551" s="37" t="str">
        <x:v>INSTTASK-BB4CA61C015D</x:v>
      </x:c>
      <x:c r="C551" s="37" t="str">
        <x:v>VAR-75C7A8A456E75A|EG-012|STORE|PENDING</x:v>
      </x:c>
      <x:c r="D551" s="37" t="str">
        <x:v>VAR-75C7A8A456E75A|EG-012|STORE</x:v>
      </x:c>
      <x:c r="E551" s="37" t="str">
        <x:v>VAR-75C7A8A456E75A</x:v>
      </x:c>
      <x:c r="F551" s="37" t="str">
        <x:v>MOD-8DF7CEC01AC48A</x:v>
      </x:c>
      <x:c r="G551" s="37" t="str">
        <x:v>Sony PlayStation 5 Pro Digital Edition | 2000GB Storage | White</x:v>
      </x:c>
      <x:c r="H551" s="37" t="str">
        <x:v>الألعاب الإلكترونية</x:v>
      </x:c>
      <x:c r="I551" s="37" t="str">
        <x:v>أجهزة ألعاب منزلية</x:v>
      </x:c>
      <x:c r="J551" s="37" t="str">
        <x:v>Sony</x:v>
      </x:c>
      <x:c r="K551" s="37" t="str">
        <x:v>PlayStation 5 Pro</x:v>
      </x:c>
      <x:c r="L551" s="37" t="str">
        <x:v>Digital Edition</x:v>
      </x:c>
      <x:c r="M551" s="37"/>
      <x:c r="N551" s="37" t="n">
        <x:v>2000</x:v>
      </x:c>
      <x:c r="O551" s="37" t="str">
        <x:v>White</x:v>
      </x:c>
      <x:c r="P551" s="37"/>
      <x:c r="Q551" s="37"/>
      <x:c r="R551" s="37" t="str">
        <x:v>EG-012</x:v>
      </x:c>
      <x:c r="S551" s="37" t="str">
        <x:v>Games 2 Egypt</x:v>
      </x:c>
      <x:c r="T551" s="37" t="str">
        <x:v>A</x:v>
      </x:c>
      <x:c r="U551" s="37"/>
      <x:c r="V551" s="37"/>
      <x:c r="W551" s="37" t="str">
        <x:v>https://www.games2egypt.com/Product/40342/playstation-5-pro-console-2tb-1y-warranty | https://www.playstation.com/en-us/ps5/ps5-pro/</x:v>
      </x:c>
      <x:c r="X551" s="37" t="str">
        <x:v>رابط منتج مباشر</x:v>
      </x:c>
      <x:c r="Y551" s="37"/>
      <x:c r="Z551" s="37"/>
      <x:c r="AA551" s="37"/>
      <x:c r="AB551" s="37"/>
      <x:c r="AC551" s="37"/>
      <x:c r="AD551" s="37"/>
      <x:c r="AE551" s="37"/>
      <x:c r="AF551" s="56"/>
      <x:c r="AG551" s="56"/>
      <x:c r="AH551" s="56"/>
      <x:c r="AI551" s="58"/>
      <x:c r="AJ551" s="56"/>
      <x:c r="AK551" s="56"/>
      <x:c r="AL551" s="56"/>
      <x:c r="AM551" s="56"/>
      <x:c r="AN551" s="56"/>
      <x:c r="AO551" s="56" t="str">
        <x:f>IF(OR(AF551="",AD551=""),"",AF551*AD551+IF(AG551="",0,AG551)+IF(AH551="",0,AH551)+IF(AJ551="",0,AJ551)+IF(AK551="",0,AK551)+IF(AL551="",0,AL551)+IF(AM551="",0,AM551))</x:f>
      </x:c>
      <x:c r="AP551" s="56"/>
      <x:c r="AQ551" s="56" t="str">
        <x:f>IF(OR(AO551="",AP551=""),"",AO551-AP551)</x:f>
      </x:c>
      <x:c r="AR551" s="58" t="str">
        <x:f>IF(OR(AP551="",AP551=0,AQ551=""),"",AQ551/AP551)</x:f>
      </x:c>
      <x:c r="AS551" s="58"/>
      <x:c r="AT551" s="37"/>
      <x:c r="AU551" s="37"/>
      <x:c r="AV551" s="37"/>
      <x:c r="AW551" s="56"/>
      <x:c r="AX551" s="56"/>
      <x:c r="AY551" s="37"/>
      <x:c r="AZ551" s="37"/>
      <x:c r="BA551" s="37"/>
      <x:c r="BB551" s="37"/>
      <x:c r="BC551" s="37"/>
      <x:c r="BD551" s="60"/>
      <x:c r="BE551" s="60"/>
      <x:c r="BF551" s="37"/>
      <x:c r="BG551" s="37"/>
      <x:c r="BH551" s="37" t="str">
        <x:v>https://www.games2egypt.com/Product/40342/playstation-5-pro-console-2tb-1y-warranty | https://www.playstation.com/en-us/ps5/ps5-pro/</x:v>
      </x:c>
      <x:c r="BI551" s="37"/>
      <x:c r="BJ551" s="37" t="str">
        <x:v>لم يبدأ</x:v>
      </x:c>
      <x:c r="BK551" s="60" t="n">
        <x:v>46233</x:v>
      </x:c>
      <x:c r="BL551" s="60"/>
      <x:c r="BM551" s="60"/>
      <x:c r="BN551" s="62" t="str">
        <x:f>IF(BM551="","",(NOW()-BM551)*24)</x:f>
      </x:c>
      <x:c r="BO551" s="37" t="str">
        <x:f>IF(BM551="","لم يُرصد",IF(BT551&lt;&gt;TRUE,"غير نشط",IF(BP551="فشل","فشل حالي",IF(BN551&lt;=12,"حديث",IF(BN551&lt;=24,"متأخر","قديم")))))</x:f>
        <x:v>لم يُرصد</x:v>
      </x:c>
      <x:c r="BP551" s="37" t="str">
        <x:v>بانتظار رصد التقسيط</x:v>
      </x:c>
      <x:c r="BQ551" s="37" t="n">
        <x:v>0</x:v>
      </x:c>
      <x:c r="BR551" s="37"/>
      <x:c r="BS551" s="37"/>
      <x:c r="BT551" s="54" t="b">
        <x:v>1</x:v>
      </x:c>
      <x:c r="BU551" s="37" t="str">
        <x:v>مهمة جاهزة لأول رصد</x:v>
      </x:c>
      <x:c r="BV551" s="37" t="str"/>
      <x:c r="BW551" s="37" t="str">
        <x:v>الملفات المرفوعة لا تحتوي خطة تقسيط فعلية لهذا الربط؛ الصف مُنشأ كمهمة جمع.</x:v>
      </x:c>
      <x:c r="BX551" s="60" t="n">
        <x:v>46233</x:v>
      </x:c>
      <x:c r="BY551" s="60" t="n">
        <x:v>46233</x:v>
      </x:c>
    </x:row>
    <x:row r="552">
      <x:c r="A552" s="37" t="str">
        <x:v>مهمة جمع أولية</x:v>
      </x:c>
      <x:c r="B552" s="37" t="str">
        <x:v>INSTTASK-E00C02F153F9</x:v>
      </x:c>
      <x:c r="C552" s="37" t="str">
        <x:v>VAR-88785BBD831B24|EG-013|STORE|PENDING</x:v>
      </x:c>
      <x:c r="D552" s="37" t="str">
        <x:v>VAR-88785BBD831B24|EG-013|STORE</x:v>
      </x:c>
      <x:c r="E552" s="37" t="str">
        <x:v>VAR-88785BBD831B24</x:v>
      </x:c>
      <x:c r="F552" s="37" t="str">
        <x:v>MOD-5FE2F9B37B5F55</x:v>
      </x:c>
      <x:c r="G552" s="37" t="str">
        <x:v>Sony Playstation 5 Pro 2 Terabyte 2TB Storage / 1 controller / White</x:v>
      </x:c>
      <x:c r="H552" s="37" t="str">
        <x:v>الألعاب الإلكترونية</x:v>
      </x:c>
      <x:c r="I552" s="37" t="str">
        <x:v>أجهزة ألعاب منزلية</x:v>
      </x:c>
      <x:c r="J552" s="37" t="str">
        <x:v>Sony</x:v>
      </x:c>
      <x:c r="K552" s="37" t="str">
        <x:v>Playstation 5 Pro 2 Terabyte</x:v>
      </x:c>
      <x:c r="L552" s="37" t="str">
        <x:v>2TB Storage | 1 controller | White</x:v>
      </x:c>
      <x:c r="M552" s="37"/>
      <x:c r="N552" s="37" t="n">
        <x:v>2048</x:v>
      </x:c>
      <x:c r="O552" s="37" t="str">
        <x:v>White</x:v>
      </x:c>
      <x:c r="P552" s="37"/>
      <x:c r="Q552" s="37"/>
      <x:c r="R552" s="37" t="str">
        <x:v>EG-013</x:v>
      </x:c>
      <x:c r="S552" s="37" t="str">
        <x:v>B.TECH</x:v>
      </x:c>
      <x:c r="T552" s="37" t="str">
        <x:v>A</x:v>
      </x:c>
      <x:c r="U552" s="37"/>
      <x:c r="V552" s="37"/>
      <x:c r="W552" s="37" t="str">
        <x:v>https://btech.com/en/c/gaming-area/consoles</x:v>
      </x:c>
      <x:c r="X552" s="37" t="str">
        <x:v>صفحة فئة</x:v>
      </x:c>
      <x:c r="Y552" s="37"/>
      <x:c r="Z552" s="37"/>
      <x:c r="AA552" s="37"/>
      <x:c r="AB552" s="37"/>
      <x:c r="AC552" s="37"/>
      <x:c r="AD552" s="37"/>
      <x:c r="AE552" s="37"/>
      <x:c r="AF552" s="56"/>
      <x:c r="AG552" s="56"/>
      <x:c r="AH552" s="56"/>
      <x:c r="AI552" s="58"/>
      <x:c r="AJ552" s="56"/>
      <x:c r="AK552" s="56"/>
      <x:c r="AL552" s="56"/>
      <x:c r="AM552" s="56"/>
      <x:c r="AN552" s="56"/>
      <x:c r="AO552" s="56" t="str">
        <x:f>IF(OR(AF552="",AD552=""),"",AF552*AD552+IF(AG552="",0,AG552)+IF(AH552="",0,AH552)+IF(AJ552="",0,AJ552)+IF(AK552="",0,AK552)+IF(AL552="",0,AL552)+IF(AM552="",0,AM552))</x:f>
      </x:c>
      <x:c r="AP552" s="56"/>
      <x:c r="AQ552" s="56" t="str">
        <x:f>IF(OR(AO552="",AP552=""),"",AO552-AP552)</x:f>
      </x:c>
      <x:c r="AR552" s="58" t="str">
        <x:f>IF(OR(AP552="",AP552=0,AQ552=""),"",AQ552/AP552)</x:f>
      </x:c>
      <x:c r="AS552" s="58"/>
      <x:c r="AT552" s="37"/>
      <x:c r="AU552" s="37"/>
      <x:c r="AV552" s="37"/>
      <x:c r="AW552" s="56"/>
      <x:c r="AX552" s="56"/>
      <x:c r="AY552" s="37"/>
      <x:c r="AZ552" s="37"/>
      <x:c r="BA552" s="37"/>
      <x:c r="BB552" s="37"/>
      <x:c r="BC552" s="37"/>
      <x:c r="BD552" s="60"/>
      <x:c r="BE552" s="60"/>
      <x:c r="BF552" s="37"/>
      <x:c r="BG552" s="37"/>
      <x:c r="BH552" s="37" t="str">
        <x:v>https://btech.com/en/c/gaming-area/consoles</x:v>
      </x:c>
      <x:c r="BI552" s="37"/>
      <x:c r="BJ552" s="37" t="str">
        <x:v>لم يبدأ</x:v>
      </x:c>
      <x:c r="BK552" s="60" t="n">
        <x:v>46233</x:v>
      </x:c>
      <x:c r="BL552" s="60"/>
      <x:c r="BM552" s="60"/>
      <x:c r="BN552" s="62" t="str">
        <x:f>IF(BM552="","",(NOW()-BM552)*24)</x:f>
      </x:c>
      <x:c r="BO552" s="37" t="str">
        <x:f>IF(BM552="","لم يُرصد",IF(BT552&lt;&gt;TRUE,"غير نشط",IF(BP552="فشل","فشل حالي",IF(BN552&lt;=12,"حديث",IF(BN552&lt;=24,"متأخر","قديم")))))</x:f>
        <x:v>لم يُرصد</x:v>
      </x:c>
      <x:c r="BP552" s="37" t="str">
        <x:v>بانتظار رصد التقسيط</x:v>
      </x:c>
      <x:c r="BQ552" s="37" t="n">
        <x:v>0</x:v>
      </x:c>
      <x:c r="BR552" s="37"/>
      <x:c r="BS552" s="37"/>
      <x:c r="BT552" s="54" t="b">
        <x:v>1</x:v>
      </x:c>
      <x:c r="BU552" s="37" t="str">
        <x:v>يحتاج اكتشاف رابط المنتج</x:v>
      </x:c>
      <x:c r="BV552" s="37" t="str">
        <x:v>Sony Playstation 5 Pro 2 Terabyte,1 Controllers,White</x:v>
      </x:c>
      <x:c r="BW552" s="37" t="str">
        <x:v>الملفات المرفوعة لا تحتوي خطة تقسيط فعلية لهذا الربط؛ الصف مُنشأ كمهمة جمع.</x:v>
      </x:c>
      <x:c r="BX552" s="60" t="n">
        <x:v>46233</x:v>
      </x:c>
      <x:c r="BY552" s="60" t="n">
        <x:v>46233</x:v>
      </x:c>
    </x:row>
    <x:row r="553">
      <x:c r="A553" s="37" t="str">
        <x:v>مهمة جمع أولية</x:v>
      </x:c>
      <x:c r="B553" s="37" t="str">
        <x:v>INSTTASK-DAB01CAC7C74</x:v>
      </x:c>
      <x:c r="C553" s="37" t="str">
        <x:v>VAR-69510380C9F402|EG-012|STORE|PENDING</x:v>
      </x:c>
      <x:c r="D553" s="37" t="str">
        <x:v>VAR-69510380C9F402|EG-012|STORE</x:v>
      </x:c>
      <x:c r="E553" s="37" t="str">
        <x:v>VAR-69510380C9F402</x:v>
      </x:c>
      <x:c r="F553" s="37" t="str">
        <x:v>MOD-50AC679FCCBD2C</x:v>
      </x:c>
      <x:c r="G553" s="37" t="str">
        <x:v>Sony PlayStation 5 Slim Digital Edition | 825GB Storage | Standard | White</x:v>
      </x:c>
      <x:c r="H553" s="37" t="str">
        <x:v>الألعاب الإلكترونية</x:v>
      </x:c>
      <x:c r="I553" s="37" t="str">
        <x:v>أجهزة ألعاب منزلية</x:v>
      </x:c>
      <x:c r="J553" s="37" t="str">
        <x:v>Sony</x:v>
      </x:c>
      <x:c r="K553" s="37" t="str">
        <x:v>PlayStation 5 Slim</x:v>
      </x:c>
      <x:c r="L553" s="37" t="str">
        <x:v>Digital Edition</x:v>
      </x:c>
      <x:c r="M553" s="37"/>
      <x:c r="N553" s="37" t="n">
        <x:v>825</x:v>
      </x:c>
      <x:c r="O553" s="37" t="str">
        <x:v>White</x:v>
      </x:c>
      <x:c r="P553" s="37"/>
      <x:c r="Q553" s="37"/>
      <x:c r="R553" s="37" t="str">
        <x:v>EG-012</x:v>
      </x:c>
      <x:c r="S553" s="37" t="str">
        <x:v>Games 2 Egypt</x:v>
      </x:c>
      <x:c r="T553" s="37" t="str">
        <x:v>A</x:v>
      </x:c>
      <x:c r="U553" s="37"/>
      <x:c r="V553" s="37"/>
      <x:c r="W553" s="37" t="str">
        <x:v>https://www.games2egypt.com/Product/44282/sony-playstation-5-slim-console-digital-edition-825-gb-1y-warranty | https://www.playstation.com/en-us/ps5/</x:v>
      </x:c>
      <x:c r="X553" s="37" t="str">
        <x:v>رابط منتج مباشر</x:v>
      </x:c>
      <x:c r="Y553" s="37"/>
      <x:c r="Z553" s="37"/>
      <x:c r="AA553" s="37"/>
      <x:c r="AB553" s="37"/>
      <x:c r="AC553" s="37"/>
      <x:c r="AD553" s="37"/>
      <x:c r="AE553" s="37"/>
      <x:c r="AF553" s="56"/>
      <x:c r="AG553" s="56"/>
      <x:c r="AH553" s="56"/>
      <x:c r="AI553" s="58"/>
      <x:c r="AJ553" s="56"/>
      <x:c r="AK553" s="56"/>
      <x:c r="AL553" s="56"/>
      <x:c r="AM553" s="56"/>
      <x:c r="AN553" s="56"/>
      <x:c r="AO553" s="56" t="str">
        <x:f>IF(OR(AF553="",AD553=""),"",AF553*AD553+IF(AG553="",0,AG553)+IF(AH553="",0,AH553)+IF(AJ553="",0,AJ553)+IF(AK553="",0,AK553)+IF(AL553="",0,AL553)+IF(AM553="",0,AM553))</x:f>
      </x:c>
      <x:c r="AP553" s="56"/>
      <x:c r="AQ553" s="56" t="str">
        <x:f>IF(OR(AO553="",AP553=""),"",AO553-AP553)</x:f>
      </x:c>
      <x:c r="AR553" s="58" t="str">
        <x:f>IF(OR(AP553="",AP553=0,AQ553=""),"",AQ553/AP553)</x:f>
      </x:c>
      <x:c r="AS553" s="58"/>
      <x:c r="AT553" s="37"/>
      <x:c r="AU553" s="37"/>
      <x:c r="AV553" s="37"/>
      <x:c r="AW553" s="56"/>
      <x:c r="AX553" s="56"/>
      <x:c r="AY553" s="37"/>
      <x:c r="AZ553" s="37"/>
      <x:c r="BA553" s="37"/>
      <x:c r="BB553" s="37"/>
      <x:c r="BC553" s="37"/>
      <x:c r="BD553" s="60"/>
      <x:c r="BE553" s="60"/>
      <x:c r="BF553" s="37"/>
      <x:c r="BG553" s="37"/>
      <x:c r="BH553" s="37" t="str">
        <x:v>https://www.games2egypt.com/Product/44282/sony-playstation-5-slim-console-digital-edition-825-gb-1y-warranty | https://www.playstation.com/en-us/ps5/</x:v>
      </x:c>
      <x:c r="BI553" s="37"/>
      <x:c r="BJ553" s="37" t="str">
        <x:v>لم يبدأ</x:v>
      </x:c>
      <x:c r="BK553" s="60" t="n">
        <x:v>46233</x:v>
      </x:c>
      <x:c r="BL553" s="60"/>
      <x:c r="BM553" s="60"/>
      <x:c r="BN553" s="62" t="str">
        <x:f>IF(BM553="","",(NOW()-BM553)*24)</x:f>
      </x:c>
      <x:c r="BO553" s="37" t="str">
        <x:f>IF(BM553="","لم يُرصد",IF(BT553&lt;&gt;TRUE,"غير نشط",IF(BP553="فشل","فشل حالي",IF(BN553&lt;=12,"حديث",IF(BN553&lt;=24,"متأخر","قديم")))))</x:f>
        <x:v>لم يُرصد</x:v>
      </x:c>
      <x:c r="BP553" s="37" t="str">
        <x:v>بانتظار رصد التقسيط</x:v>
      </x:c>
      <x:c r="BQ553" s="37" t="n">
        <x:v>0</x:v>
      </x:c>
      <x:c r="BR553" s="37"/>
      <x:c r="BS553" s="37"/>
      <x:c r="BT553" s="54" t="b">
        <x:v>1</x:v>
      </x:c>
      <x:c r="BU553" s="37" t="str">
        <x:v>مهمة جاهزة لأول رصد</x:v>
      </x:c>
      <x:c r="BV553" s="37" t="str"/>
      <x:c r="BW553" s="37" t="str">
        <x:v>الملفات المرفوعة لا تحتوي خطة تقسيط فعلية لهذا الربط؛ الصف مُنشأ كمهمة جمع.</x:v>
      </x:c>
      <x:c r="BX553" s="60" t="n">
        <x:v>46233</x:v>
      </x:c>
      <x:c r="BY553" s="60" t="n">
        <x:v>46233</x:v>
      </x:c>
    </x:row>
    <x:row r="554">
      <x:c r="A554" s="37" t="str">
        <x:v>مهمة جمع أولية</x:v>
      </x:c>
      <x:c r="B554" s="37" t="str">
        <x:v>INSTTASK-6542C8568E42</x:v>
      </x:c>
      <x:c r="C554" s="37" t="str">
        <x:v>VAR-A0E0B5BB6A0B22|EG-012|STORE|PENDING</x:v>
      </x:c>
      <x:c r="D554" s="37" t="str">
        <x:v>VAR-A0E0B5BB6A0B22|EG-012|STORE</x:v>
      </x:c>
      <x:c r="E554" s="37" t="str">
        <x:v>VAR-A0E0B5BB6A0B22</x:v>
      </x:c>
      <x:c r="F554" s="37" t="str">
        <x:v>MOD-50AC679FCCBD2C</x:v>
      </x:c>
      <x:c r="G554" s="37" t="str">
        <x:v>Sony PlayStation 5 Slim Disc Edition | 1000GB Storage | Standard | White</x:v>
      </x:c>
      <x:c r="H554" s="37" t="str">
        <x:v>الألعاب الإلكترونية</x:v>
      </x:c>
      <x:c r="I554" s="37" t="str">
        <x:v>أجهزة ألعاب منزلية</x:v>
      </x:c>
      <x:c r="J554" s="37" t="str">
        <x:v>Sony</x:v>
      </x:c>
      <x:c r="K554" s="37" t="str">
        <x:v>PlayStation 5 Slim</x:v>
      </x:c>
      <x:c r="L554" s="37" t="str">
        <x:v>Disc Edition</x:v>
      </x:c>
      <x:c r="M554" s="37"/>
      <x:c r="N554" s="37" t="n">
        <x:v>1000</x:v>
      </x:c>
      <x:c r="O554" s="37" t="str">
        <x:v>White</x:v>
      </x:c>
      <x:c r="P554" s="37"/>
      <x:c r="Q554" s="37"/>
      <x:c r="R554" s="37" t="str">
        <x:v>EG-012</x:v>
      </x:c>
      <x:c r="S554" s="37" t="str">
        <x:v>Games 2 Egypt</x:v>
      </x:c>
      <x:c r="T554" s="37" t="str">
        <x:v>A</x:v>
      </x:c>
      <x:c r="U554" s="37"/>
      <x:c r="V554" s="37"/>
      <x:c r="W554" s="37" t="str">
        <x:v>https://www.games2egypt.com/Product/35796/sony-playstation-5-slim-console-disc-edition-1tb-1y-warranty | https://www.playstation.com/en-us/ps5/</x:v>
      </x:c>
      <x:c r="X554" s="37" t="str">
        <x:v>رابط منتج مباشر</x:v>
      </x:c>
      <x:c r="Y554" s="37"/>
      <x:c r="Z554" s="37"/>
      <x:c r="AA554" s="37"/>
      <x:c r="AB554" s="37"/>
      <x:c r="AC554" s="37"/>
      <x:c r="AD554" s="37"/>
      <x:c r="AE554" s="37"/>
      <x:c r="AF554" s="56"/>
      <x:c r="AG554" s="56"/>
      <x:c r="AH554" s="56"/>
      <x:c r="AI554" s="58"/>
      <x:c r="AJ554" s="56"/>
      <x:c r="AK554" s="56"/>
      <x:c r="AL554" s="56"/>
      <x:c r="AM554" s="56"/>
      <x:c r="AN554" s="56"/>
      <x:c r="AO554" s="56" t="str">
        <x:f>IF(OR(AF554="",AD554=""),"",AF554*AD554+IF(AG554="",0,AG554)+IF(AH554="",0,AH554)+IF(AJ554="",0,AJ554)+IF(AK554="",0,AK554)+IF(AL554="",0,AL554)+IF(AM554="",0,AM554))</x:f>
      </x:c>
      <x:c r="AP554" s="56"/>
      <x:c r="AQ554" s="56" t="str">
        <x:f>IF(OR(AO554="",AP554=""),"",AO554-AP554)</x:f>
      </x:c>
      <x:c r="AR554" s="58" t="str">
        <x:f>IF(OR(AP554="",AP554=0,AQ554=""),"",AQ554/AP554)</x:f>
      </x:c>
      <x:c r="AS554" s="58"/>
      <x:c r="AT554" s="37"/>
      <x:c r="AU554" s="37"/>
      <x:c r="AV554" s="37"/>
      <x:c r="AW554" s="56"/>
      <x:c r="AX554" s="56"/>
      <x:c r="AY554" s="37"/>
      <x:c r="AZ554" s="37"/>
      <x:c r="BA554" s="37"/>
      <x:c r="BB554" s="37"/>
      <x:c r="BC554" s="37"/>
      <x:c r="BD554" s="60"/>
      <x:c r="BE554" s="60"/>
      <x:c r="BF554" s="37"/>
      <x:c r="BG554" s="37"/>
      <x:c r="BH554" s="37" t="str">
        <x:v>https://www.games2egypt.com/Product/35796/sony-playstation-5-slim-console-disc-edition-1tb-1y-warranty | https://www.playstation.com/en-us/ps5/</x:v>
      </x:c>
      <x:c r="BI554" s="37"/>
      <x:c r="BJ554" s="37" t="str">
        <x:v>لم يبدأ</x:v>
      </x:c>
      <x:c r="BK554" s="60" t="n">
        <x:v>46233</x:v>
      </x:c>
      <x:c r="BL554" s="60"/>
      <x:c r="BM554" s="60"/>
      <x:c r="BN554" s="62" t="str">
        <x:f>IF(BM554="","",(NOW()-BM554)*24)</x:f>
      </x:c>
      <x:c r="BO554" s="37" t="str">
        <x:f>IF(BM554="","لم يُرصد",IF(BT554&lt;&gt;TRUE,"غير نشط",IF(BP554="فشل","فشل حالي",IF(BN554&lt;=12,"حديث",IF(BN554&lt;=24,"متأخر","قديم")))))</x:f>
        <x:v>لم يُرصد</x:v>
      </x:c>
      <x:c r="BP554" s="37" t="str">
        <x:v>بانتظار رصد التقسيط</x:v>
      </x:c>
      <x:c r="BQ554" s="37" t="n">
        <x:v>0</x:v>
      </x:c>
      <x:c r="BR554" s="37"/>
      <x:c r="BS554" s="37"/>
      <x:c r="BT554" s="54" t="b">
        <x:v>1</x:v>
      </x:c>
      <x:c r="BU554" s="37" t="str">
        <x:v>مهمة جاهزة لأول رصد</x:v>
      </x:c>
      <x:c r="BV554" s="37" t="str"/>
      <x:c r="BW554" s="37" t="str">
        <x:v>الملفات المرفوعة لا تحتوي خطة تقسيط فعلية لهذا الربط؛ الصف مُنشأ كمهمة جمع.</x:v>
      </x:c>
      <x:c r="BX554" s="60" t="n">
        <x:v>46233</x:v>
      </x:c>
      <x:c r="BY554" s="60" t="n">
        <x:v>46233</x:v>
      </x:c>
    </x:row>
    <x:row r="555">
      <x:c r="A555" s="37" t="str">
        <x:v>مهمة جمع أولية</x:v>
      </x:c>
      <x:c r="B555" s="37" t="str">
        <x:v>INSTTASK-085E241A102E</x:v>
      </x:c>
      <x:c r="C555" s="37" t="str">
        <x:v>VAR-80E9B0211BECFF|EG-012|STORE|PENDING</x:v>
      </x:c>
      <x:c r="D555" s="37" t="str">
        <x:v>VAR-80E9B0211BECFF|EG-012|STORE</x:v>
      </x:c>
      <x:c r="E555" s="37" t="str">
        <x:v>VAR-80E9B0211BECFF</x:v>
      </x:c>
      <x:c r="F555" s="37" t="str">
        <x:v>MOD-50AC679FCCBD2C</x:v>
      </x:c>
      <x:c r="G555" s="37" t="str">
        <x:v>Sony PlayStation 5 Slim Disc Edition / Ghost of Yotei Gold Limited Edition Bundle | 1000GB Storage</x:v>
      </x:c>
      <x:c r="H555" s="37" t="str">
        <x:v>الألعاب الإلكترونية</x:v>
      </x:c>
      <x:c r="I555" s="37" t="str">
        <x:v>أجهزة ألعاب منزلية</x:v>
      </x:c>
      <x:c r="J555" s="37" t="str">
        <x:v>Sony</x:v>
      </x:c>
      <x:c r="K555" s="37" t="str">
        <x:v>PlayStation 5 Slim</x:v>
      </x:c>
      <x:c r="L555" s="37" t="str">
        <x:v>Disc Edition / Ghost of Yotei Gold Limited Edition Bundle</x:v>
      </x:c>
      <x:c r="M555" s="37"/>
      <x:c r="N555" s="37" t="n">
        <x:v>1000</x:v>
      </x:c>
      <x:c r="O555" s="37" t="str">
        <x:v>Gold</x:v>
      </x:c>
      <x:c r="P555" s="37"/>
      <x:c r="Q555" s="37"/>
      <x:c r="R555" s="37" t="str">
        <x:v>EG-012</x:v>
      </x:c>
      <x:c r="S555" s="37" t="str">
        <x:v>Games 2 Egypt</x:v>
      </x:c>
      <x:c r="T555" s="37" t="str">
        <x:v>A</x:v>
      </x:c>
      <x:c r="U555" s="37"/>
      <x:c r="V555" s="37"/>
      <x:c r="W555" s="37" t="str">
        <x:v>https://www.games2egypt.com/Product/44020/playstation-5-slim-disc-edition-console-%E2%80%93-ghost-of-yotei-gold-limited-edition-bundle-international-version-1tb | https://www.playstation.com/en-us/ps5/</x:v>
      </x:c>
      <x:c r="X555" s="37" t="str">
        <x:v>رابط منتج مباشر</x:v>
      </x:c>
      <x:c r="Y555" s="37"/>
      <x:c r="Z555" s="37"/>
      <x:c r="AA555" s="37"/>
      <x:c r="AB555" s="37"/>
      <x:c r="AC555" s="37"/>
      <x:c r="AD555" s="37"/>
      <x:c r="AE555" s="37"/>
      <x:c r="AF555" s="56"/>
      <x:c r="AG555" s="56"/>
      <x:c r="AH555" s="56"/>
      <x:c r="AI555" s="58"/>
      <x:c r="AJ555" s="56"/>
      <x:c r="AK555" s="56"/>
      <x:c r="AL555" s="56"/>
      <x:c r="AM555" s="56"/>
      <x:c r="AN555" s="56"/>
      <x:c r="AO555" s="56" t="str">
        <x:f>IF(OR(AF555="",AD555=""),"",AF555*AD555+IF(AG555="",0,AG555)+IF(AH555="",0,AH555)+IF(AJ555="",0,AJ555)+IF(AK555="",0,AK555)+IF(AL555="",0,AL555)+IF(AM555="",0,AM555))</x:f>
      </x:c>
      <x:c r="AP555" s="56"/>
      <x:c r="AQ555" s="56" t="str">
        <x:f>IF(OR(AO555="",AP555=""),"",AO555-AP555)</x:f>
      </x:c>
      <x:c r="AR555" s="58" t="str">
        <x:f>IF(OR(AP555="",AP555=0,AQ555=""),"",AQ555/AP555)</x:f>
      </x:c>
      <x:c r="AS555" s="58"/>
      <x:c r="AT555" s="37"/>
      <x:c r="AU555" s="37"/>
      <x:c r="AV555" s="37"/>
      <x:c r="AW555" s="56"/>
      <x:c r="AX555" s="56"/>
      <x:c r="AY555" s="37"/>
      <x:c r="AZ555" s="37"/>
      <x:c r="BA555" s="37"/>
      <x:c r="BB555" s="37"/>
      <x:c r="BC555" s="37"/>
      <x:c r="BD555" s="60"/>
      <x:c r="BE555" s="60"/>
      <x:c r="BF555" s="37"/>
      <x:c r="BG555" s="37"/>
      <x:c r="BH555" s="37" t="str">
        <x:v>https://www.games2egypt.com/Product/44020/playstation-5-slim-disc-edition-console-%E2%80%93-ghost-of-yotei-gold-limited-edition-bundle-international-version-1tb | https://www.playstation.com/en-us/ps5/</x:v>
      </x:c>
      <x:c r="BI555" s="37"/>
      <x:c r="BJ555" s="37" t="str">
        <x:v>لم يبدأ</x:v>
      </x:c>
      <x:c r="BK555" s="60" t="n">
        <x:v>46233</x:v>
      </x:c>
      <x:c r="BL555" s="60"/>
      <x:c r="BM555" s="60"/>
      <x:c r="BN555" s="62" t="str">
        <x:f>IF(BM555="","",(NOW()-BM555)*24)</x:f>
      </x:c>
      <x:c r="BO555" s="37" t="str">
        <x:f>IF(BM555="","لم يُرصد",IF(BT555&lt;&gt;TRUE,"غير نشط",IF(BP555="فشل","فشل حالي",IF(BN555&lt;=12,"حديث",IF(BN555&lt;=24,"متأخر","قديم")))))</x:f>
        <x:v>لم يُرصد</x:v>
      </x:c>
      <x:c r="BP555" s="37" t="str">
        <x:v>بانتظار رصد التقسيط</x:v>
      </x:c>
      <x:c r="BQ555" s="37" t="n">
        <x:v>0</x:v>
      </x:c>
      <x:c r="BR555" s="37"/>
      <x:c r="BS555" s="37"/>
      <x:c r="BT555" s="54" t="b">
        <x:v>1</x:v>
      </x:c>
      <x:c r="BU555" s="37" t="str">
        <x:v>مهمة جاهزة لأول رصد</x:v>
      </x:c>
      <x:c r="BV555" s="37" t="str"/>
      <x:c r="BW555" s="37" t="str">
        <x:v>الملفات المرفوعة لا تحتوي خطة تقسيط فعلية لهذا الربط؛ الصف مُنشأ كمهمة جمع.</x:v>
      </x:c>
      <x:c r="BX555" s="60" t="n">
        <x:v>46233</x:v>
      </x:c>
      <x:c r="BY555" s="60" t="n">
        <x:v>46233</x:v>
      </x:c>
    </x:row>
    <x:row r="556">
      <x:c r="A556" s="37" t="str">
        <x:v>مهمة جمع أولية</x:v>
      </x:c>
      <x:c r="B556" s="37" t="str">
        <x:v>INSTTASK-671DB1FE4947</x:v>
      </x:c>
      <x:c r="C556" s="37" t="str">
        <x:v>VAR-7644618000E038|EG-013|STORE|PENDING</x:v>
      </x:c>
      <x:c r="D556" s="37" t="str">
        <x:v>VAR-7644618000E038|EG-013|STORE</x:v>
      </x:c>
      <x:c r="E556" s="37" t="str">
        <x:v>VAR-7644618000E038</x:v>
      </x:c>
      <x:c r="F556" s="37" t="str">
        <x:v>MOD-00BA3A16A3955F</x:v>
      </x:c>
      <x:c r="G556" s="37" t="str">
        <x:v>Sony Playstation 5 Slim 1 Terabyte 1TB Storage / 1 controller / White</x:v>
      </x:c>
      <x:c r="H556" s="37" t="str">
        <x:v>الألعاب الإلكترونية</x:v>
      </x:c>
      <x:c r="I556" s="37" t="str">
        <x:v>أجهزة ألعاب منزلية</x:v>
      </x:c>
      <x:c r="J556" s="37" t="str">
        <x:v>Sony</x:v>
      </x:c>
      <x:c r="K556" s="37" t="str">
        <x:v>Playstation 5 Slim 1 Terabyte</x:v>
      </x:c>
      <x:c r="L556" s="37" t="str">
        <x:v>1TB Storage | 1 controller | White</x:v>
      </x:c>
      <x:c r="M556" s="37"/>
      <x:c r="N556" s="37" t="n">
        <x:v>1024</x:v>
      </x:c>
      <x:c r="O556" s="37" t="str">
        <x:v>White</x:v>
      </x:c>
      <x:c r="P556" s="37"/>
      <x:c r="Q556" s="37"/>
      <x:c r="R556" s="37" t="str">
        <x:v>EG-013</x:v>
      </x:c>
      <x:c r="S556" s="37" t="str">
        <x:v>B.TECH</x:v>
      </x:c>
      <x:c r="T556" s="37" t="str">
        <x:v>A</x:v>
      </x:c>
      <x:c r="U556" s="37"/>
      <x:c r="V556" s="37"/>
      <x:c r="W556" s="37" t="str">
        <x:v>https://btech.com/en/c/gaming-area/consoles</x:v>
      </x:c>
      <x:c r="X556" s="37" t="str">
        <x:v>صفحة فئة</x:v>
      </x:c>
      <x:c r="Y556" s="37"/>
      <x:c r="Z556" s="37"/>
      <x:c r="AA556" s="37"/>
      <x:c r="AB556" s="37"/>
      <x:c r="AC556" s="37"/>
      <x:c r="AD556" s="37"/>
      <x:c r="AE556" s="37"/>
      <x:c r="AF556" s="56"/>
      <x:c r="AG556" s="56"/>
      <x:c r="AH556" s="56"/>
      <x:c r="AI556" s="58"/>
      <x:c r="AJ556" s="56"/>
      <x:c r="AK556" s="56"/>
      <x:c r="AL556" s="56"/>
      <x:c r="AM556" s="56"/>
      <x:c r="AN556" s="56"/>
      <x:c r="AO556" s="56" t="str">
        <x:f>IF(OR(AF556="",AD556=""),"",AF556*AD556+IF(AG556="",0,AG556)+IF(AH556="",0,AH556)+IF(AJ556="",0,AJ556)+IF(AK556="",0,AK556)+IF(AL556="",0,AL556)+IF(AM556="",0,AM556))</x:f>
      </x:c>
      <x:c r="AP556" s="56"/>
      <x:c r="AQ556" s="56" t="str">
        <x:f>IF(OR(AO556="",AP556=""),"",AO556-AP556)</x:f>
      </x:c>
      <x:c r="AR556" s="58" t="str">
        <x:f>IF(OR(AP556="",AP556=0,AQ556=""),"",AQ556/AP556)</x:f>
      </x:c>
      <x:c r="AS556" s="58"/>
      <x:c r="AT556" s="37"/>
      <x:c r="AU556" s="37"/>
      <x:c r="AV556" s="37"/>
      <x:c r="AW556" s="56"/>
      <x:c r="AX556" s="56"/>
      <x:c r="AY556" s="37"/>
      <x:c r="AZ556" s="37"/>
      <x:c r="BA556" s="37"/>
      <x:c r="BB556" s="37"/>
      <x:c r="BC556" s="37"/>
      <x:c r="BD556" s="60"/>
      <x:c r="BE556" s="60"/>
      <x:c r="BF556" s="37"/>
      <x:c r="BG556" s="37"/>
      <x:c r="BH556" s="37" t="str">
        <x:v>https://btech.com/en/c/gaming-area/consoles</x:v>
      </x:c>
      <x:c r="BI556" s="37"/>
      <x:c r="BJ556" s="37" t="str">
        <x:v>لم يبدأ</x:v>
      </x:c>
      <x:c r="BK556" s="60" t="n">
        <x:v>46233</x:v>
      </x:c>
      <x:c r="BL556" s="60"/>
      <x:c r="BM556" s="60"/>
      <x:c r="BN556" s="62" t="str">
        <x:f>IF(BM556="","",(NOW()-BM556)*24)</x:f>
      </x:c>
      <x:c r="BO556" s="37" t="str">
        <x:f>IF(BM556="","لم يُرصد",IF(BT556&lt;&gt;TRUE,"غير نشط",IF(BP556="فشل","فشل حالي",IF(BN556&lt;=12,"حديث",IF(BN556&lt;=24,"متأخر","قديم")))))</x:f>
        <x:v>لم يُرصد</x:v>
      </x:c>
      <x:c r="BP556" s="37" t="str">
        <x:v>بانتظار رصد التقسيط</x:v>
      </x:c>
      <x:c r="BQ556" s="37" t="n">
        <x:v>0</x:v>
      </x:c>
      <x:c r="BR556" s="37"/>
      <x:c r="BS556" s="37"/>
      <x:c r="BT556" s="54" t="b">
        <x:v>1</x:v>
      </x:c>
      <x:c r="BU556" s="37" t="str">
        <x:v>يحتاج اكتشاف رابط المنتج</x:v>
      </x:c>
      <x:c r="BV556" s="37" t="str">
        <x:v>Sony Playstation 5 Slim 1 Terabyte,1 Controllers,White</x:v>
      </x:c>
      <x:c r="BW556" s="37" t="str">
        <x:v>الملفات المرفوعة لا تحتوي خطة تقسيط فعلية لهذا الربط؛ الصف مُنشأ كمهمة جمع.</x:v>
      </x:c>
      <x:c r="BX556" s="60" t="n">
        <x:v>46233</x:v>
      </x:c>
      <x:c r="BY556" s="60" t="n">
        <x:v>46233</x:v>
      </x:c>
    </x:row>
    <x:row r="557">
      <x:c r="A557" s="37" t="str">
        <x:v>مهمة جمع أولية</x:v>
      </x:c>
      <x:c r="B557" s="37" t="str">
        <x:v>INSTTASK-583120E1C61F</x:v>
      </x:c>
      <x:c r="C557" s="37" t="str">
        <x:v>VAR-9A191C58CC9AB9|EG-013|STORE|PENDING</x:v>
      </x:c>
      <x:c r="D557" s="37" t="str">
        <x:v>VAR-9A191C58CC9AB9|EG-013|STORE</x:v>
      </x:c>
      <x:c r="E557" s="37" t="str">
        <x:v>VAR-9A191C58CC9AB9</x:v>
      </x:c>
      <x:c r="F557" s="37" t="str">
        <x:v>MOD-9259997C5CEA87</x:v>
      </x:c>
      <x:c r="G557" s="37" t="str">
        <x:v>Sony Playstation 5 Slim Digital Edition 1 Terabyte 1TB Storage / 1 controller / White</x:v>
      </x:c>
      <x:c r="H557" s="37" t="str">
        <x:v>الألعاب الإلكترونية</x:v>
      </x:c>
      <x:c r="I557" s="37" t="str">
        <x:v>أجهزة ألعاب منزلية</x:v>
      </x:c>
      <x:c r="J557" s="37" t="str">
        <x:v>Sony</x:v>
      </x:c>
      <x:c r="K557" s="37" t="str">
        <x:v>Playstation 5 Slim Digital Edition 1 Terabyte</x:v>
      </x:c>
      <x:c r="L557" s="37" t="str">
        <x:v>1TB Storage | 1 controller | White</x:v>
      </x:c>
      <x:c r="M557" s="37"/>
      <x:c r="N557" s="37" t="n">
        <x:v>1024</x:v>
      </x:c>
      <x:c r="O557" s="37" t="str">
        <x:v>White</x:v>
      </x:c>
      <x:c r="P557" s="37"/>
      <x:c r="Q557" s="37"/>
      <x:c r="R557" s="37" t="str">
        <x:v>EG-013</x:v>
      </x:c>
      <x:c r="S557" s="37" t="str">
        <x:v>B.TECH</x:v>
      </x:c>
      <x:c r="T557" s="37" t="str">
        <x:v>A</x:v>
      </x:c>
      <x:c r="U557" s="37"/>
      <x:c r="V557" s="37"/>
      <x:c r="W557" s="37" t="str">
        <x:v>https://btech.com/en/c/gaming-area/consoles</x:v>
      </x:c>
      <x:c r="X557" s="37" t="str">
        <x:v>صفحة فئة</x:v>
      </x:c>
      <x:c r="Y557" s="37"/>
      <x:c r="Z557" s="37"/>
      <x:c r="AA557" s="37"/>
      <x:c r="AB557" s="37"/>
      <x:c r="AC557" s="37"/>
      <x:c r="AD557" s="37"/>
      <x:c r="AE557" s="37"/>
      <x:c r="AF557" s="56"/>
      <x:c r="AG557" s="56"/>
      <x:c r="AH557" s="56"/>
      <x:c r="AI557" s="58"/>
      <x:c r="AJ557" s="56"/>
      <x:c r="AK557" s="56"/>
      <x:c r="AL557" s="56"/>
      <x:c r="AM557" s="56"/>
      <x:c r="AN557" s="56"/>
      <x:c r="AO557" s="56" t="str">
        <x:f>IF(OR(AF557="",AD557=""),"",AF557*AD557+IF(AG557="",0,AG557)+IF(AH557="",0,AH557)+IF(AJ557="",0,AJ557)+IF(AK557="",0,AK557)+IF(AL557="",0,AL557)+IF(AM557="",0,AM557))</x:f>
      </x:c>
      <x:c r="AP557" s="56"/>
      <x:c r="AQ557" s="56" t="str">
        <x:f>IF(OR(AO557="",AP557=""),"",AO557-AP557)</x:f>
      </x:c>
      <x:c r="AR557" s="58" t="str">
        <x:f>IF(OR(AP557="",AP557=0,AQ557=""),"",AQ557/AP557)</x:f>
      </x:c>
      <x:c r="AS557" s="58"/>
      <x:c r="AT557" s="37"/>
      <x:c r="AU557" s="37"/>
      <x:c r="AV557" s="37"/>
      <x:c r="AW557" s="56"/>
      <x:c r="AX557" s="56"/>
      <x:c r="AY557" s="37"/>
      <x:c r="AZ557" s="37"/>
      <x:c r="BA557" s="37"/>
      <x:c r="BB557" s="37"/>
      <x:c r="BC557" s="37"/>
      <x:c r="BD557" s="60"/>
      <x:c r="BE557" s="60"/>
      <x:c r="BF557" s="37"/>
      <x:c r="BG557" s="37"/>
      <x:c r="BH557" s="37" t="str">
        <x:v>https://btech.com/en/c/gaming-area/consoles</x:v>
      </x:c>
      <x:c r="BI557" s="37"/>
      <x:c r="BJ557" s="37" t="str">
        <x:v>لم يبدأ</x:v>
      </x:c>
      <x:c r="BK557" s="60" t="n">
        <x:v>46233</x:v>
      </x:c>
      <x:c r="BL557" s="60"/>
      <x:c r="BM557" s="60"/>
      <x:c r="BN557" s="62" t="str">
        <x:f>IF(BM557="","",(NOW()-BM557)*24)</x:f>
      </x:c>
      <x:c r="BO557" s="37" t="str">
        <x:f>IF(BM557="","لم يُرصد",IF(BT557&lt;&gt;TRUE,"غير نشط",IF(BP557="فشل","فشل حالي",IF(BN557&lt;=12,"حديث",IF(BN557&lt;=24,"متأخر","قديم")))))</x:f>
        <x:v>لم يُرصد</x:v>
      </x:c>
      <x:c r="BP557" s="37" t="str">
        <x:v>بانتظار رصد التقسيط</x:v>
      </x:c>
      <x:c r="BQ557" s="37" t="n">
        <x:v>0</x:v>
      </x:c>
      <x:c r="BR557" s="37"/>
      <x:c r="BS557" s="37"/>
      <x:c r="BT557" s="54" t="b">
        <x:v>1</x:v>
      </x:c>
      <x:c r="BU557" s="37" t="str">
        <x:v>يحتاج اكتشاف رابط المنتج</x:v>
      </x:c>
      <x:c r="BV557" s="37" t="str">
        <x:v>Sony Playstation 5 Slim Digital Edition 1 Terabyte,1 Controllers,White</x:v>
      </x:c>
      <x:c r="BW557" s="37" t="str">
        <x:v>الملفات المرفوعة لا تحتوي خطة تقسيط فعلية لهذا الربط؛ الصف مُنشأ كمهمة جمع.</x:v>
      </x:c>
      <x:c r="BX557" s="60" t="n">
        <x:v>46233</x:v>
      </x:c>
      <x:c r="BY557" s="60" t="n">
        <x:v>46233</x:v>
      </x:c>
    </x:row>
    <x:row r="558">
      <x:c r="A558" s="37" t="str">
        <x:v>مهمة جمع أولية</x:v>
      </x:c>
      <x:c r="B558" s="37" t="str">
        <x:v>INSTTASK-A7D98C706EDC</x:v>
      </x:c>
      <x:c r="C558" s="37" t="str">
        <x:v>VAR-5BD122F12DEC64|EG-013|STORE|PENDING</x:v>
      </x:c>
      <x:c r="D558" s="37" t="str">
        <x:v>VAR-5BD122F12DEC64|EG-013|STORE</x:v>
      </x:c>
      <x:c r="E558" s="37" t="str">
        <x:v>VAR-5BD122F12DEC64</x:v>
      </x:c>
      <x:c r="F558" s="37" t="str">
        <x:v>MOD-2A1E0A891E070A</x:v>
      </x:c>
      <x:c r="G558" s="37" t="str">
        <x:v>Sony Playstation 5 Slim Digital Edition 825 GB 825GB Storage / 1 controller / White</x:v>
      </x:c>
      <x:c r="H558" s="37" t="str">
        <x:v>الألعاب الإلكترونية</x:v>
      </x:c>
      <x:c r="I558" s="37" t="str">
        <x:v>أجهزة ألعاب منزلية</x:v>
      </x:c>
      <x:c r="J558" s="37" t="str">
        <x:v>Sony</x:v>
      </x:c>
      <x:c r="K558" s="37" t="str">
        <x:v>Playstation 5 Slim Digital Edition 825 GB</x:v>
      </x:c>
      <x:c r="L558" s="37" t="str">
        <x:v>825GB Storage | 1 controller | White</x:v>
      </x:c>
      <x:c r="M558" s="37"/>
      <x:c r="N558" s="37" t="n">
        <x:v>825</x:v>
      </x:c>
      <x:c r="O558" s="37" t="str">
        <x:v>White</x:v>
      </x:c>
      <x:c r="P558" s="37"/>
      <x:c r="Q558" s="37"/>
      <x:c r="R558" s="37" t="str">
        <x:v>EG-013</x:v>
      </x:c>
      <x:c r="S558" s="37" t="str">
        <x:v>B.TECH</x:v>
      </x:c>
      <x:c r="T558" s="37" t="str">
        <x:v>A</x:v>
      </x:c>
      <x:c r="U558" s="37"/>
      <x:c r="V558" s="37"/>
      <x:c r="W558" s="37" t="str">
        <x:v>https://btech.com/en/c/gaming-area/consoles</x:v>
      </x:c>
      <x:c r="X558" s="37" t="str">
        <x:v>صفحة فئة</x:v>
      </x:c>
      <x:c r="Y558" s="37"/>
      <x:c r="Z558" s="37"/>
      <x:c r="AA558" s="37"/>
      <x:c r="AB558" s="37"/>
      <x:c r="AC558" s="37"/>
      <x:c r="AD558" s="37"/>
      <x:c r="AE558" s="37"/>
      <x:c r="AF558" s="56"/>
      <x:c r="AG558" s="56"/>
      <x:c r="AH558" s="56"/>
      <x:c r="AI558" s="58"/>
      <x:c r="AJ558" s="56"/>
      <x:c r="AK558" s="56"/>
      <x:c r="AL558" s="56"/>
      <x:c r="AM558" s="56"/>
      <x:c r="AN558" s="56"/>
      <x:c r="AO558" s="56" t="str">
        <x:f>IF(OR(AF558="",AD558=""),"",AF558*AD558+IF(AG558="",0,AG558)+IF(AH558="",0,AH558)+IF(AJ558="",0,AJ558)+IF(AK558="",0,AK558)+IF(AL558="",0,AL558)+IF(AM558="",0,AM558))</x:f>
      </x:c>
      <x:c r="AP558" s="56"/>
      <x:c r="AQ558" s="56" t="str">
        <x:f>IF(OR(AO558="",AP558=""),"",AO558-AP558)</x:f>
      </x:c>
      <x:c r="AR558" s="58" t="str">
        <x:f>IF(OR(AP558="",AP558=0,AQ558=""),"",AQ558/AP558)</x:f>
      </x:c>
      <x:c r="AS558" s="58"/>
      <x:c r="AT558" s="37"/>
      <x:c r="AU558" s="37"/>
      <x:c r="AV558" s="37"/>
      <x:c r="AW558" s="56"/>
      <x:c r="AX558" s="56"/>
      <x:c r="AY558" s="37"/>
      <x:c r="AZ558" s="37"/>
      <x:c r="BA558" s="37"/>
      <x:c r="BB558" s="37"/>
      <x:c r="BC558" s="37"/>
      <x:c r="BD558" s="60"/>
      <x:c r="BE558" s="60"/>
      <x:c r="BF558" s="37"/>
      <x:c r="BG558" s="37"/>
      <x:c r="BH558" s="37" t="str">
        <x:v>https://btech.com/en/c/gaming-area/consoles</x:v>
      </x:c>
      <x:c r="BI558" s="37"/>
      <x:c r="BJ558" s="37" t="str">
        <x:v>لم يبدأ</x:v>
      </x:c>
      <x:c r="BK558" s="60" t="n">
        <x:v>46233</x:v>
      </x:c>
      <x:c r="BL558" s="60"/>
      <x:c r="BM558" s="60"/>
      <x:c r="BN558" s="62" t="str">
        <x:f>IF(BM558="","",(NOW()-BM558)*24)</x:f>
      </x:c>
      <x:c r="BO558" s="37" t="str">
        <x:f>IF(BM558="","لم يُرصد",IF(BT558&lt;&gt;TRUE,"غير نشط",IF(BP558="فشل","فشل حالي",IF(BN558&lt;=12,"حديث",IF(BN558&lt;=24,"متأخر","قديم")))))</x:f>
        <x:v>لم يُرصد</x:v>
      </x:c>
      <x:c r="BP558" s="37" t="str">
        <x:v>بانتظار رصد التقسيط</x:v>
      </x:c>
      <x:c r="BQ558" s="37" t="n">
        <x:v>0</x:v>
      </x:c>
      <x:c r="BR558" s="37"/>
      <x:c r="BS558" s="37"/>
      <x:c r="BT558" s="54" t="b">
        <x:v>1</x:v>
      </x:c>
      <x:c r="BU558" s="37" t="str">
        <x:v>يحتاج اكتشاف رابط المنتج</x:v>
      </x:c>
      <x:c r="BV558" s="37" t="str">
        <x:v>Sony Playstation 5 Slim Digital Edition 825 GB,1 Controllers,White</x:v>
      </x:c>
      <x:c r="BW558" s="37" t="str">
        <x:v>الملفات المرفوعة لا تحتوي خطة تقسيط فعلية لهذا الربط؛ الصف مُنشأ كمهمة جمع.</x:v>
      </x:c>
      <x:c r="BX558" s="60" t="n">
        <x:v>46233</x:v>
      </x:c>
      <x:c r="BY558" s="60" t="n">
        <x:v>46233</x:v>
      </x:c>
    </x:row>
    <x:row r="559">
      <x:c r="A559" s="37" t="str">
        <x:v>مهمة جمع أولية</x:v>
      </x:c>
      <x:c r="B559" s="37" t="str">
        <x:v>INSTTASK-A801B8BCDEFB</x:v>
      </x:c>
      <x:c r="C559" s="37" t="str">
        <x:v>VAR-865AD3130B42C2|EG-013|STORE|PENDING</x:v>
      </x:c>
      <x:c r="D559" s="37" t="str">
        <x:v>VAR-865AD3130B42C2|EG-013|STORE</x:v>
      </x:c>
      <x:c r="E559" s="37" t="str">
        <x:v>VAR-865AD3130B42C2</x:v>
      </x:c>
      <x:c r="F559" s="37" t="str">
        <x:v>MOD-2B09D8C78007D8</x:v>
      </x:c>
      <x:c r="G559" s="37" t="str">
        <x:v>Sony Playstation 5 Slim Disc Edition 1 Terabyte 1TB Storage / 1 controller / White</x:v>
      </x:c>
      <x:c r="H559" s="37" t="str">
        <x:v>الألعاب الإلكترونية</x:v>
      </x:c>
      <x:c r="I559" s="37" t="str">
        <x:v>أجهزة ألعاب منزلية</x:v>
      </x:c>
      <x:c r="J559" s="37" t="str">
        <x:v>Sony</x:v>
      </x:c>
      <x:c r="K559" s="37" t="str">
        <x:v>Playstation 5 Slim Disc Edition 1 Terabyte</x:v>
      </x:c>
      <x:c r="L559" s="37" t="str">
        <x:v>1TB Storage | 1 controller | White</x:v>
      </x:c>
      <x:c r="M559" s="37"/>
      <x:c r="N559" s="37" t="n">
        <x:v>1024</x:v>
      </x:c>
      <x:c r="O559" s="37" t="str">
        <x:v>White</x:v>
      </x:c>
      <x:c r="P559" s="37"/>
      <x:c r="Q559" s="37"/>
      <x:c r="R559" s="37" t="str">
        <x:v>EG-013</x:v>
      </x:c>
      <x:c r="S559" s="37" t="str">
        <x:v>B.TECH</x:v>
      </x:c>
      <x:c r="T559" s="37" t="str">
        <x:v>A</x:v>
      </x:c>
      <x:c r="U559" s="37"/>
      <x:c r="V559" s="37"/>
      <x:c r="W559" s="37" t="str">
        <x:v>https://btech.com/en/c/gaming-area/consoles</x:v>
      </x:c>
      <x:c r="X559" s="37" t="str">
        <x:v>صفحة فئة</x:v>
      </x:c>
      <x:c r="Y559" s="37"/>
      <x:c r="Z559" s="37"/>
      <x:c r="AA559" s="37"/>
      <x:c r="AB559" s="37"/>
      <x:c r="AC559" s="37"/>
      <x:c r="AD559" s="37"/>
      <x:c r="AE559" s="37"/>
      <x:c r="AF559" s="56"/>
      <x:c r="AG559" s="56"/>
      <x:c r="AH559" s="56"/>
      <x:c r="AI559" s="58"/>
      <x:c r="AJ559" s="56"/>
      <x:c r="AK559" s="56"/>
      <x:c r="AL559" s="56"/>
      <x:c r="AM559" s="56"/>
      <x:c r="AN559" s="56"/>
      <x:c r="AO559" s="56" t="str">
        <x:f>IF(OR(AF559="",AD559=""),"",AF559*AD559+IF(AG559="",0,AG559)+IF(AH559="",0,AH559)+IF(AJ559="",0,AJ559)+IF(AK559="",0,AK559)+IF(AL559="",0,AL559)+IF(AM559="",0,AM559))</x:f>
      </x:c>
      <x:c r="AP559" s="56"/>
      <x:c r="AQ559" s="56" t="str">
        <x:f>IF(OR(AO559="",AP559=""),"",AO559-AP559)</x:f>
      </x:c>
      <x:c r="AR559" s="58" t="str">
        <x:f>IF(OR(AP559="",AP559=0,AQ559=""),"",AQ559/AP559)</x:f>
      </x:c>
      <x:c r="AS559" s="58"/>
      <x:c r="AT559" s="37"/>
      <x:c r="AU559" s="37"/>
      <x:c r="AV559" s="37"/>
      <x:c r="AW559" s="56"/>
      <x:c r="AX559" s="56"/>
      <x:c r="AY559" s="37"/>
      <x:c r="AZ559" s="37"/>
      <x:c r="BA559" s="37"/>
      <x:c r="BB559" s="37"/>
      <x:c r="BC559" s="37"/>
      <x:c r="BD559" s="60"/>
      <x:c r="BE559" s="60"/>
      <x:c r="BF559" s="37"/>
      <x:c r="BG559" s="37"/>
      <x:c r="BH559" s="37" t="str">
        <x:v>https://btech.com/en/c/gaming-area/consoles</x:v>
      </x:c>
      <x:c r="BI559" s="37"/>
      <x:c r="BJ559" s="37" t="str">
        <x:v>لم يبدأ</x:v>
      </x:c>
      <x:c r="BK559" s="60" t="n">
        <x:v>46233</x:v>
      </x:c>
      <x:c r="BL559" s="60"/>
      <x:c r="BM559" s="60"/>
      <x:c r="BN559" s="62" t="str">
        <x:f>IF(BM559="","",(NOW()-BM559)*24)</x:f>
      </x:c>
      <x:c r="BO559" s="37" t="str">
        <x:f>IF(BM559="","لم يُرصد",IF(BT559&lt;&gt;TRUE,"غير نشط",IF(BP559="فشل","فشل حالي",IF(BN559&lt;=12,"حديث",IF(BN559&lt;=24,"متأخر","قديم")))))</x:f>
        <x:v>لم يُرصد</x:v>
      </x:c>
      <x:c r="BP559" s="37" t="str">
        <x:v>بانتظار رصد التقسيط</x:v>
      </x:c>
      <x:c r="BQ559" s="37" t="n">
        <x:v>0</x:v>
      </x:c>
      <x:c r="BR559" s="37"/>
      <x:c r="BS559" s="37"/>
      <x:c r="BT559" s="54" t="b">
        <x:v>1</x:v>
      </x:c>
      <x:c r="BU559" s="37" t="str">
        <x:v>يحتاج اكتشاف رابط المنتج</x:v>
      </x:c>
      <x:c r="BV559" s="37" t="str">
        <x:v>Sony Playstation 5 Slim Disc Edition 1 Terabyte,1 Controllers,White</x:v>
      </x:c>
      <x:c r="BW559" s="37" t="str">
        <x:v>الملفات المرفوعة لا تحتوي خطة تقسيط فعلية لهذا الربط؛ الصف مُنشأ كمهمة جمع.</x:v>
      </x:c>
      <x:c r="BX559" s="60" t="n">
        <x:v>46233</x:v>
      </x:c>
      <x:c r="BY559" s="60" t="n">
        <x:v>46233</x:v>
      </x:c>
    </x:row>
    <x:row r="560">
      <x:c r="A560" s="37" t="str">
        <x:v>مهمة جمع أولية</x:v>
      </x:c>
      <x:c r="B560" s="37" t="str">
        <x:v>INSTTASK-2C1F026D2281</x:v>
      </x:c>
      <x:c r="C560" s="37" t="str">
        <x:v>VAR-92BC9053E8D78D|EG-013|STORE|PENDING</x:v>
      </x:c>
      <x:c r="D560" s="37" t="str">
        <x:v>VAR-92BC9053E8D78D|EG-013|STORE</x:v>
      </x:c>
      <x:c r="E560" s="37" t="str">
        <x:v>VAR-92BC9053E8D78D</x:v>
      </x:c>
      <x:c r="F560" s="37" t="str">
        <x:v>MOD-04C2392E9EBED5</x:v>
      </x:c>
      <x:c r="G560" s="37" t="str">
        <x:v>Sony Playstation 5 Standard Edition 1 Terabyte 1TB Storage / 1 controller / White</x:v>
      </x:c>
      <x:c r="H560" s="37" t="str">
        <x:v>الألعاب الإلكترونية</x:v>
      </x:c>
      <x:c r="I560" s="37" t="str">
        <x:v>أجهزة ألعاب منزلية</x:v>
      </x:c>
      <x:c r="J560" s="37" t="str">
        <x:v>Sony</x:v>
      </x:c>
      <x:c r="K560" s="37" t="str">
        <x:v>Playstation 5 Standard Edition 1 Terabyte</x:v>
      </x:c>
      <x:c r="L560" s="37" t="str">
        <x:v>1TB Storage | 1 controller | White</x:v>
      </x:c>
      <x:c r="M560" s="37"/>
      <x:c r="N560" s="37" t="n">
        <x:v>1024</x:v>
      </x:c>
      <x:c r="O560" s="37" t="str">
        <x:v>White</x:v>
      </x:c>
      <x:c r="P560" s="37"/>
      <x:c r="Q560" s="37"/>
      <x:c r="R560" s="37" t="str">
        <x:v>EG-013</x:v>
      </x:c>
      <x:c r="S560" s="37" t="str">
        <x:v>B.TECH</x:v>
      </x:c>
      <x:c r="T560" s="37" t="str">
        <x:v>A</x:v>
      </x:c>
      <x:c r="U560" s="37"/>
      <x:c r="V560" s="37"/>
      <x:c r="W560" s="37" t="str">
        <x:v>https://btech.com/en/c/gaming-area/consoles</x:v>
      </x:c>
      <x:c r="X560" s="37" t="str">
        <x:v>صفحة فئة</x:v>
      </x:c>
      <x:c r="Y560" s="37"/>
      <x:c r="Z560" s="37"/>
      <x:c r="AA560" s="37"/>
      <x:c r="AB560" s="37"/>
      <x:c r="AC560" s="37"/>
      <x:c r="AD560" s="37"/>
      <x:c r="AE560" s="37"/>
      <x:c r="AF560" s="56"/>
      <x:c r="AG560" s="56"/>
      <x:c r="AH560" s="56"/>
      <x:c r="AI560" s="58"/>
      <x:c r="AJ560" s="56"/>
      <x:c r="AK560" s="56"/>
      <x:c r="AL560" s="56"/>
      <x:c r="AM560" s="56"/>
      <x:c r="AN560" s="56"/>
      <x:c r="AO560" s="56" t="str">
        <x:f>IF(OR(AF560="",AD560=""),"",AF560*AD560+IF(AG560="",0,AG560)+IF(AH560="",0,AH560)+IF(AJ560="",0,AJ560)+IF(AK560="",0,AK560)+IF(AL560="",0,AL560)+IF(AM560="",0,AM560))</x:f>
      </x:c>
      <x:c r="AP560" s="56"/>
      <x:c r="AQ560" s="56" t="str">
        <x:f>IF(OR(AO560="",AP560=""),"",AO560-AP560)</x:f>
      </x:c>
      <x:c r="AR560" s="58" t="str">
        <x:f>IF(OR(AP560="",AP560=0,AQ560=""),"",AQ560/AP560)</x:f>
      </x:c>
      <x:c r="AS560" s="58"/>
      <x:c r="AT560" s="37"/>
      <x:c r="AU560" s="37"/>
      <x:c r="AV560" s="37"/>
      <x:c r="AW560" s="56"/>
      <x:c r="AX560" s="56"/>
      <x:c r="AY560" s="37"/>
      <x:c r="AZ560" s="37"/>
      <x:c r="BA560" s="37"/>
      <x:c r="BB560" s="37"/>
      <x:c r="BC560" s="37"/>
      <x:c r="BD560" s="60"/>
      <x:c r="BE560" s="60"/>
      <x:c r="BF560" s="37"/>
      <x:c r="BG560" s="37"/>
      <x:c r="BH560" s="37" t="str">
        <x:v>https://btech.com/en/c/gaming-area/consoles</x:v>
      </x:c>
      <x:c r="BI560" s="37"/>
      <x:c r="BJ560" s="37" t="str">
        <x:v>لم يبدأ</x:v>
      </x:c>
      <x:c r="BK560" s="60" t="n">
        <x:v>46233</x:v>
      </x:c>
      <x:c r="BL560" s="60"/>
      <x:c r="BM560" s="60"/>
      <x:c r="BN560" s="62" t="str">
        <x:f>IF(BM560="","",(NOW()-BM560)*24)</x:f>
      </x:c>
      <x:c r="BO560" s="37" t="str">
        <x:f>IF(BM560="","لم يُرصد",IF(BT560&lt;&gt;TRUE,"غير نشط",IF(BP560="فشل","فشل حالي",IF(BN560&lt;=12,"حديث",IF(BN560&lt;=24,"متأخر","قديم")))))</x:f>
        <x:v>لم يُرصد</x:v>
      </x:c>
      <x:c r="BP560" s="37" t="str">
        <x:v>بانتظار رصد التقسيط</x:v>
      </x:c>
      <x:c r="BQ560" s="37" t="n">
        <x:v>0</x:v>
      </x:c>
      <x:c r="BR560" s="37"/>
      <x:c r="BS560" s="37"/>
      <x:c r="BT560" s="54" t="b">
        <x:v>1</x:v>
      </x:c>
      <x:c r="BU560" s="37" t="str">
        <x:v>يحتاج اكتشاف رابط المنتج</x:v>
      </x:c>
      <x:c r="BV560" s="37" t="str">
        <x:v>Sony Playstation 5 Standard Edition 1 Terabyte,1 Controllers,White</x:v>
      </x:c>
      <x:c r="BW560" s="37" t="str">
        <x:v>الملفات المرفوعة لا تحتوي خطة تقسيط فعلية لهذا الربط؛ الصف مُنشأ كمهمة جمع.</x:v>
      </x:c>
      <x:c r="BX560" s="60" t="n">
        <x:v>46233</x:v>
      </x:c>
      <x:c r="BY560" s="60" t="n">
        <x:v>46233</x:v>
      </x:c>
    </x:row>
    <x:row r="561">
      <x:c r="A561" s="37" t="str">
        <x:v>مهمة جمع أولية</x:v>
      </x:c>
      <x:c r="B561" s="37" t="str">
        <x:v>INSTTASK-4F72D11FC5D1</x:v>
      </x:c>
      <x:c r="C561" s="37" t="str">
        <x:v>VAR-B760C4DED1DEBD|EG-013|STORE|PENDING</x:v>
      </x:c>
      <x:c r="D561" s="37" t="str">
        <x:v>VAR-B760C4DED1DEBD|EG-013|STORE</x:v>
      </x:c>
      <x:c r="E561" s="37" t="str">
        <x:v>VAR-B760C4DED1DEBD</x:v>
      </x:c>
      <x:c r="F561" s="37" t="str">
        <x:v>MOD-7A6596D3AC00B1</x:v>
      </x:c>
      <x:c r="G561" s="37" t="str">
        <x:v>Sony Portal Remote Player Handheld Console Midnight Black</x:v>
      </x:c>
      <x:c r="H561" s="37" t="str">
        <x:v>الألعاب الإلكترونية</x:v>
      </x:c>
      <x:c r="I561" s="37" t="str">
        <x:v>أجهزة ألعاب منزلية</x:v>
      </x:c>
      <x:c r="J561" s="37" t="str">
        <x:v>Sony</x:v>
      </x:c>
      <x:c r="K561" s="37" t="str">
        <x:v>Portal Remote Player Handheld Console</x:v>
      </x:c>
      <x:c r="L561" s="37" t="str">
        <x:v>Midnight Black</x:v>
      </x:c>
      <x:c r="M561" s="37"/>
      <x:c r="N561" s="37"/>
      <x:c r="O561" s="37" t="str">
        <x:v>Midnight Black</x:v>
      </x:c>
      <x:c r="P561" s="37"/>
      <x:c r="Q561" s="37"/>
      <x:c r="R561" s="37" t="str">
        <x:v>EG-013</x:v>
      </x:c>
      <x:c r="S561" s="37" t="str">
        <x:v>B.TECH</x:v>
      </x:c>
      <x:c r="T561" s="37" t="str">
        <x:v>A</x:v>
      </x:c>
      <x:c r="U561" s="37"/>
      <x:c r="V561" s="37"/>
      <x:c r="W561" s="37" t="str">
        <x:v>https://btech.com/en/c/gaming-area/consoles</x:v>
      </x:c>
      <x:c r="X561" s="37" t="str">
        <x:v>صفحة فئة</x:v>
      </x:c>
      <x:c r="Y561" s="37"/>
      <x:c r="Z561" s="37"/>
      <x:c r="AA561" s="37"/>
      <x:c r="AB561" s="37"/>
      <x:c r="AC561" s="37"/>
      <x:c r="AD561" s="37"/>
      <x:c r="AE561" s="37"/>
      <x:c r="AF561" s="56"/>
      <x:c r="AG561" s="56"/>
      <x:c r="AH561" s="56"/>
      <x:c r="AI561" s="58"/>
      <x:c r="AJ561" s="56"/>
      <x:c r="AK561" s="56"/>
      <x:c r="AL561" s="56"/>
      <x:c r="AM561" s="56"/>
      <x:c r="AN561" s="56"/>
      <x:c r="AO561" s="56" t="str">
        <x:f>IF(OR(AF561="",AD561=""),"",AF561*AD561+IF(AG561="",0,AG561)+IF(AH561="",0,AH561)+IF(AJ561="",0,AJ561)+IF(AK561="",0,AK561)+IF(AL561="",0,AL561)+IF(AM561="",0,AM561))</x:f>
      </x:c>
      <x:c r="AP561" s="56"/>
      <x:c r="AQ561" s="56" t="str">
        <x:f>IF(OR(AO561="",AP561=""),"",AO561-AP561)</x:f>
      </x:c>
      <x:c r="AR561" s="58" t="str">
        <x:f>IF(OR(AP561="",AP561=0,AQ561=""),"",AQ561/AP561)</x:f>
      </x:c>
      <x:c r="AS561" s="58"/>
      <x:c r="AT561" s="37"/>
      <x:c r="AU561" s="37"/>
      <x:c r="AV561" s="37"/>
      <x:c r="AW561" s="56"/>
      <x:c r="AX561" s="56"/>
      <x:c r="AY561" s="37"/>
      <x:c r="AZ561" s="37"/>
      <x:c r="BA561" s="37"/>
      <x:c r="BB561" s="37"/>
      <x:c r="BC561" s="37"/>
      <x:c r="BD561" s="60"/>
      <x:c r="BE561" s="60"/>
      <x:c r="BF561" s="37"/>
      <x:c r="BG561" s="37"/>
      <x:c r="BH561" s="37" t="str">
        <x:v>https://btech.com/en/c/gaming-area/consoles</x:v>
      </x:c>
      <x:c r="BI561" s="37"/>
      <x:c r="BJ561" s="37" t="str">
        <x:v>لم يبدأ</x:v>
      </x:c>
      <x:c r="BK561" s="60" t="n">
        <x:v>46233</x:v>
      </x:c>
      <x:c r="BL561" s="60"/>
      <x:c r="BM561" s="60"/>
      <x:c r="BN561" s="62" t="str">
        <x:f>IF(BM561="","",(NOW()-BM561)*24)</x:f>
      </x:c>
      <x:c r="BO561" s="37" t="str">
        <x:f>IF(BM561="","لم يُرصد",IF(BT561&lt;&gt;TRUE,"غير نشط",IF(BP561="فشل","فشل حالي",IF(BN561&lt;=12,"حديث",IF(BN561&lt;=24,"متأخر","قديم")))))</x:f>
        <x:v>لم يُرصد</x:v>
      </x:c>
      <x:c r="BP561" s="37" t="str">
        <x:v>بانتظار رصد التقسيط</x:v>
      </x:c>
      <x:c r="BQ561" s="37" t="n">
        <x:v>0</x:v>
      </x:c>
      <x:c r="BR561" s="37"/>
      <x:c r="BS561" s="37"/>
      <x:c r="BT561" s="54" t="b">
        <x:v>1</x:v>
      </x:c>
      <x:c r="BU561" s="37" t="str">
        <x:v>يحتاج اكتشاف رابط المنتج</x:v>
      </x:c>
      <x:c r="BV561" s="37" t="str">
        <x:v>Sony Portal Remote Player Handheld Console,Midnight Black</x:v>
      </x:c>
      <x:c r="BW561" s="37" t="str">
        <x:v>الملفات المرفوعة لا تحتوي خطة تقسيط فعلية لهذا الربط؛ الصف مُنشأ كمهمة جمع.</x:v>
      </x:c>
      <x:c r="BX561" s="60" t="n">
        <x:v>46233</x:v>
      </x:c>
      <x:c r="BY561" s="60" t="n">
        <x:v>46233</x:v>
      </x:c>
    </x:row>
    <x:row r="562">
      <x:c r="A562" s="37" t="str">
        <x:v>مهمة جمع أولية</x:v>
      </x:c>
      <x:c r="B562" s="37" t="str">
        <x:v>INSTTASK-55D5623C372D</x:v>
      </x:c>
      <x:c r="C562" s="37" t="str">
        <x:v>VAR-9CE68D537467CE|EG-013|STORE|PENDING</x:v>
      </x:c>
      <x:c r="D562" s="37" t="str">
        <x:v>VAR-9CE68D537467CE|EG-013|STORE</x:v>
      </x:c>
      <x:c r="E562" s="37" t="str">
        <x:v>VAR-9CE68D537467CE</x:v>
      </x:c>
      <x:c r="F562" s="37" t="str">
        <x:v>MOD-7A6596D3AC00B1</x:v>
      </x:c>
      <x:c r="G562" s="37" t="str">
        <x:v>Sony Portal Remote Player Handheld Console White</x:v>
      </x:c>
      <x:c r="H562" s="37" t="str">
        <x:v>الألعاب الإلكترونية</x:v>
      </x:c>
      <x:c r="I562" s="37" t="str">
        <x:v>أجهزة ألعاب منزلية</x:v>
      </x:c>
      <x:c r="J562" s="37" t="str">
        <x:v>Sony</x:v>
      </x:c>
      <x:c r="K562" s="37" t="str">
        <x:v>Portal Remote Player Handheld Console</x:v>
      </x:c>
      <x:c r="L562" s="37" t="str">
        <x:v>White</x:v>
      </x:c>
      <x:c r="M562" s="37"/>
      <x:c r="N562" s="37"/>
      <x:c r="O562" s="37" t="str">
        <x:v>White</x:v>
      </x:c>
      <x:c r="P562" s="37"/>
      <x:c r="Q562" s="37"/>
      <x:c r="R562" s="37" t="str">
        <x:v>EG-013</x:v>
      </x:c>
      <x:c r="S562" s="37" t="str">
        <x:v>B.TECH</x:v>
      </x:c>
      <x:c r="T562" s="37" t="str">
        <x:v>A</x:v>
      </x:c>
      <x:c r="U562" s="37"/>
      <x:c r="V562" s="37"/>
      <x:c r="W562" s="37" t="str">
        <x:v>https://btech.com/en/c/gaming-area/consoles</x:v>
      </x:c>
      <x:c r="X562" s="37" t="str">
        <x:v>صفحة فئة</x:v>
      </x:c>
      <x:c r="Y562" s="37"/>
      <x:c r="Z562" s="37"/>
      <x:c r="AA562" s="37"/>
      <x:c r="AB562" s="37"/>
      <x:c r="AC562" s="37"/>
      <x:c r="AD562" s="37"/>
      <x:c r="AE562" s="37"/>
      <x:c r="AF562" s="56"/>
      <x:c r="AG562" s="56"/>
      <x:c r="AH562" s="56"/>
      <x:c r="AI562" s="58"/>
      <x:c r="AJ562" s="56"/>
      <x:c r="AK562" s="56"/>
      <x:c r="AL562" s="56"/>
      <x:c r="AM562" s="56"/>
      <x:c r="AN562" s="56"/>
      <x:c r="AO562" s="56" t="str">
        <x:f>IF(OR(AF562="",AD562=""),"",AF562*AD562+IF(AG562="",0,AG562)+IF(AH562="",0,AH562)+IF(AJ562="",0,AJ562)+IF(AK562="",0,AK562)+IF(AL562="",0,AL562)+IF(AM562="",0,AM562))</x:f>
      </x:c>
      <x:c r="AP562" s="56"/>
      <x:c r="AQ562" s="56" t="str">
        <x:f>IF(OR(AO562="",AP562=""),"",AO562-AP562)</x:f>
      </x:c>
      <x:c r="AR562" s="58" t="str">
        <x:f>IF(OR(AP562="",AP562=0,AQ562=""),"",AQ562/AP562)</x:f>
      </x:c>
      <x:c r="AS562" s="58"/>
      <x:c r="AT562" s="37"/>
      <x:c r="AU562" s="37"/>
      <x:c r="AV562" s="37"/>
      <x:c r="AW562" s="56"/>
      <x:c r="AX562" s="56"/>
      <x:c r="AY562" s="37"/>
      <x:c r="AZ562" s="37"/>
      <x:c r="BA562" s="37"/>
      <x:c r="BB562" s="37"/>
      <x:c r="BC562" s="37"/>
      <x:c r="BD562" s="60"/>
      <x:c r="BE562" s="60"/>
      <x:c r="BF562" s="37"/>
      <x:c r="BG562" s="37"/>
      <x:c r="BH562" s="37" t="str">
        <x:v>https://btech.com/en/c/gaming-area/consoles</x:v>
      </x:c>
      <x:c r="BI562" s="37"/>
      <x:c r="BJ562" s="37" t="str">
        <x:v>لم يبدأ</x:v>
      </x:c>
      <x:c r="BK562" s="60" t="n">
        <x:v>46233</x:v>
      </x:c>
      <x:c r="BL562" s="60"/>
      <x:c r="BM562" s="60"/>
      <x:c r="BN562" s="62" t="str">
        <x:f>IF(BM562="","",(NOW()-BM562)*24)</x:f>
      </x:c>
      <x:c r="BO562" s="37" t="str">
        <x:f>IF(BM562="","لم يُرصد",IF(BT562&lt;&gt;TRUE,"غير نشط",IF(BP562="فشل","فشل حالي",IF(BN562&lt;=12,"حديث",IF(BN562&lt;=24,"متأخر","قديم")))))</x:f>
        <x:v>لم يُرصد</x:v>
      </x:c>
      <x:c r="BP562" s="37" t="str">
        <x:v>بانتظار رصد التقسيط</x:v>
      </x:c>
      <x:c r="BQ562" s="37" t="n">
        <x:v>0</x:v>
      </x:c>
      <x:c r="BR562" s="37"/>
      <x:c r="BS562" s="37"/>
      <x:c r="BT562" s="54" t="b">
        <x:v>1</x:v>
      </x:c>
      <x:c r="BU562" s="37" t="str">
        <x:v>يحتاج اكتشاف رابط المنتج</x:v>
      </x:c>
      <x:c r="BV562" s="37" t="str">
        <x:v>Sony Portal Remote Player Handheld Console,White</x:v>
      </x:c>
      <x:c r="BW562" s="37" t="str">
        <x:v>الملفات المرفوعة لا تحتوي خطة تقسيط فعلية لهذا الربط؛ الصف مُنشأ كمهمة جمع.</x:v>
      </x:c>
      <x:c r="BX562" s="60" t="n">
        <x:v>46233</x:v>
      </x:c>
      <x:c r="BY562" s="60" t="n">
        <x:v>46233</x:v>
      </x:c>
    </x:row>
    <x:row r="563">
      <x:c r="A563" s="37" t="str">
        <x:v>مهمة جمع أولية</x:v>
      </x:c>
      <x:c r="B563" s="37" t="str">
        <x:v>INSTTASK-969B2DEBDB5A</x:v>
      </x:c>
      <x:c r="C563" s="37" t="str">
        <x:v>VAR-84166B5C0E42F4|EG-013|STORE|PENDING</x:v>
      </x:c>
      <x:c r="D563" s="37" t="str">
        <x:v>VAR-84166B5C0E42F4|EG-013|STORE</x:v>
      </x:c>
      <x:c r="E563" s="37" t="str">
        <x:v>VAR-84166B5C0E42F4</x:v>
      </x:c>
      <x:c r="F563" s="37" t="str">
        <x:v>MOD-9315909675C462</x:v>
      </x:c>
      <x:c r="G563" s="37" t="str">
        <x:v>Sony Pre-Owned PlayStation 4 Fat 500GB Storage / Black</x:v>
      </x:c>
      <x:c r="H563" s="37" t="str">
        <x:v>الألعاب الإلكترونية</x:v>
      </x:c>
      <x:c r="I563" s="37" t="str">
        <x:v>أجهزة ألعاب منزلية</x:v>
      </x:c>
      <x:c r="J563" s="37" t="str">
        <x:v>Sony</x:v>
      </x:c>
      <x:c r="K563" s="37" t="str">
        <x:v>Pre-Owned PlayStation 4 Fat</x:v>
      </x:c>
      <x:c r="L563" s="37" t="str">
        <x:v>500GB Storage | Black</x:v>
      </x:c>
      <x:c r="M563" s="37"/>
      <x:c r="N563" s="37" t="n">
        <x:v>500</x:v>
      </x:c>
      <x:c r="O563" s="37" t="str">
        <x:v>Black</x:v>
      </x:c>
      <x:c r="P563" s="37"/>
      <x:c r="Q563" s="37"/>
      <x:c r="R563" s="37" t="str">
        <x:v>EG-013</x:v>
      </x:c>
      <x:c r="S563" s="37" t="str">
        <x:v>B.TECH</x:v>
      </x:c>
      <x:c r="T563" s="37" t="str">
        <x:v>A</x:v>
      </x:c>
      <x:c r="U563" s="37"/>
      <x:c r="V563" s="37"/>
      <x:c r="W563" s="37" t="str">
        <x:v>https://btech.com/en/c/gaming-area/consoles</x:v>
      </x:c>
      <x:c r="X563" s="37" t="str">
        <x:v>صفحة فئة</x:v>
      </x:c>
      <x:c r="Y563" s="37"/>
      <x:c r="Z563" s="37"/>
      <x:c r="AA563" s="37"/>
      <x:c r="AB563" s="37"/>
      <x:c r="AC563" s="37"/>
      <x:c r="AD563" s="37"/>
      <x:c r="AE563" s="37"/>
      <x:c r="AF563" s="56"/>
      <x:c r="AG563" s="56"/>
      <x:c r="AH563" s="56"/>
      <x:c r="AI563" s="58"/>
      <x:c r="AJ563" s="56"/>
      <x:c r="AK563" s="56"/>
      <x:c r="AL563" s="56"/>
      <x:c r="AM563" s="56"/>
      <x:c r="AN563" s="56"/>
      <x:c r="AO563" s="56" t="str">
        <x:f>IF(OR(AF563="",AD563=""),"",AF563*AD563+IF(AG563="",0,AG563)+IF(AH563="",0,AH563)+IF(AJ563="",0,AJ563)+IF(AK563="",0,AK563)+IF(AL563="",0,AL563)+IF(AM563="",0,AM563))</x:f>
      </x:c>
      <x:c r="AP563" s="56"/>
      <x:c r="AQ563" s="56" t="str">
        <x:f>IF(OR(AO563="",AP563=""),"",AO563-AP563)</x:f>
      </x:c>
      <x:c r="AR563" s="58" t="str">
        <x:f>IF(OR(AP563="",AP563=0,AQ563=""),"",AQ563/AP563)</x:f>
      </x:c>
      <x:c r="AS563" s="58"/>
      <x:c r="AT563" s="37"/>
      <x:c r="AU563" s="37"/>
      <x:c r="AV563" s="37"/>
      <x:c r="AW563" s="56"/>
      <x:c r="AX563" s="56"/>
      <x:c r="AY563" s="37"/>
      <x:c r="AZ563" s="37"/>
      <x:c r="BA563" s="37"/>
      <x:c r="BB563" s="37"/>
      <x:c r="BC563" s="37"/>
      <x:c r="BD563" s="60"/>
      <x:c r="BE563" s="60"/>
      <x:c r="BF563" s="37"/>
      <x:c r="BG563" s="37"/>
      <x:c r="BH563" s="37" t="str">
        <x:v>https://btech.com/en/c/gaming-area/consoles</x:v>
      </x:c>
      <x:c r="BI563" s="37"/>
      <x:c r="BJ563" s="37" t="str">
        <x:v>لم يبدأ</x:v>
      </x:c>
      <x:c r="BK563" s="60" t="n">
        <x:v>46233</x:v>
      </x:c>
      <x:c r="BL563" s="60"/>
      <x:c r="BM563" s="60"/>
      <x:c r="BN563" s="62" t="str">
        <x:f>IF(BM563="","",(NOW()-BM563)*24)</x:f>
      </x:c>
      <x:c r="BO563" s="37" t="str">
        <x:f>IF(BM563="","لم يُرصد",IF(BT563&lt;&gt;TRUE,"غير نشط",IF(BP563="فشل","فشل حالي",IF(BN563&lt;=12,"حديث",IF(BN563&lt;=24,"متأخر","قديم")))))</x:f>
        <x:v>لم يُرصد</x:v>
      </x:c>
      <x:c r="BP563" s="37" t="str">
        <x:v>بانتظار رصد التقسيط</x:v>
      </x:c>
      <x:c r="BQ563" s="37" t="n">
        <x:v>0</x:v>
      </x:c>
      <x:c r="BR563" s="37"/>
      <x:c r="BS563" s="37"/>
      <x:c r="BT563" s="54" t="b">
        <x:v>1</x:v>
      </x:c>
      <x:c r="BU563" s="37" t="str">
        <x:v>يحتاج اكتشاف رابط المنتج</x:v>
      </x:c>
      <x:c r="BV563" s="37" t="str">
        <x:v>Sony Pre-Owned PlayStation 4 Fat, 500 GB, Black</x:v>
      </x:c>
      <x:c r="BW563" s="37" t="str">
        <x:v>الملفات المرفوعة لا تحتوي خطة تقسيط فعلية لهذا الربط؛ الصف مُنشأ كمهمة جمع.</x:v>
      </x:c>
      <x:c r="BX563" s="60" t="n">
        <x:v>46233</x:v>
      </x:c>
      <x:c r="BY563" s="60" t="n">
        <x:v>46233</x:v>
      </x:c>
    </x:row>
    <x:row r="564">
      <x:c r="A564" s="37" t="str">
        <x:v>مهمة جمع أولية</x:v>
      </x:c>
      <x:c r="B564" s="37" t="str">
        <x:v>INSTTASK-7422AA74185D</x:v>
      </x:c>
      <x:c r="C564" s="37" t="str">
        <x:v>VAR-3F56C5AFA7AE39|EG-013|STORE|PENDING</x:v>
      </x:c>
      <x:c r="D564" s="37" t="str">
        <x:v>VAR-3F56C5AFA7AE39|EG-013|STORE</x:v>
      </x:c>
      <x:c r="E564" s="37" t="str">
        <x:v>VAR-3F56C5AFA7AE39</x:v>
      </x:c>
      <x:c r="F564" s="37" t="str">
        <x:v>MOD-B106CF09E64588</x:v>
      </x:c>
      <x:c r="G564" s="37" t="str">
        <x:v>Sony Pre-Owned PlayStation 4 Slim 500GB Storage / Black</x:v>
      </x:c>
      <x:c r="H564" s="37" t="str">
        <x:v>الألعاب الإلكترونية</x:v>
      </x:c>
      <x:c r="I564" s="37" t="str">
        <x:v>أجهزة ألعاب منزلية</x:v>
      </x:c>
      <x:c r="J564" s="37" t="str">
        <x:v>Sony</x:v>
      </x:c>
      <x:c r="K564" s="37" t="str">
        <x:v>Pre-Owned PlayStation 4 Slim</x:v>
      </x:c>
      <x:c r="L564" s="37" t="str">
        <x:v>500GB Storage | Black</x:v>
      </x:c>
      <x:c r="M564" s="37"/>
      <x:c r="N564" s="37" t="n">
        <x:v>500</x:v>
      </x:c>
      <x:c r="O564" s="37" t="str">
        <x:v>Black</x:v>
      </x:c>
      <x:c r="P564" s="37"/>
      <x:c r="Q564" s="37"/>
      <x:c r="R564" s="37" t="str">
        <x:v>EG-013</x:v>
      </x:c>
      <x:c r="S564" s="37" t="str">
        <x:v>B.TECH</x:v>
      </x:c>
      <x:c r="T564" s="37" t="str">
        <x:v>A</x:v>
      </x:c>
      <x:c r="U564" s="37"/>
      <x:c r="V564" s="37"/>
      <x:c r="W564" s="37" t="str">
        <x:v>https://btech.com/en/c/gaming-area/consoles</x:v>
      </x:c>
      <x:c r="X564" s="37" t="str">
        <x:v>صفحة فئة</x:v>
      </x:c>
      <x:c r="Y564" s="37"/>
      <x:c r="Z564" s="37"/>
      <x:c r="AA564" s="37"/>
      <x:c r="AB564" s="37"/>
      <x:c r="AC564" s="37"/>
      <x:c r="AD564" s="37"/>
      <x:c r="AE564" s="37"/>
      <x:c r="AF564" s="56"/>
      <x:c r="AG564" s="56"/>
      <x:c r="AH564" s="56"/>
      <x:c r="AI564" s="58"/>
      <x:c r="AJ564" s="56"/>
      <x:c r="AK564" s="56"/>
      <x:c r="AL564" s="56"/>
      <x:c r="AM564" s="56"/>
      <x:c r="AN564" s="56"/>
      <x:c r="AO564" s="56" t="str">
        <x:f>IF(OR(AF564="",AD564=""),"",AF564*AD564+IF(AG564="",0,AG564)+IF(AH564="",0,AH564)+IF(AJ564="",0,AJ564)+IF(AK564="",0,AK564)+IF(AL564="",0,AL564)+IF(AM564="",0,AM564))</x:f>
      </x:c>
      <x:c r="AP564" s="56"/>
      <x:c r="AQ564" s="56" t="str">
        <x:f>IF(OR(AO564="",AP564=""),"",AO564-AP564)</x:f>
      </x:c>
      <x:c r="AR564" s="58" t="str">
        <x:f>IF(OR(AP564="",AP564=0,AQ564=""),"",AQ564/AP564)</x:f>
      </x:c>
      <x:c r="AS564" s="58"/>
      <x:c r="AT564" s="37"/>
      <x:c r="AU564" s="37"/>
      <x:c r="AV564" s="37"/>
      <x:c r="AW564" s="56"/>
      <x:c r="AX564" s="56"/>
      <x:c r="AY564" s="37"/>
      <x:c r="AZ564" s="37"/>
      <x:c r="BA564" s="37"/>
      <x:c r="BB564" s="37"/>
      <x:c r="BC564" s="37"/>
      <x:c r="BD564" s="60"/>
      <x:c r="BE564" s="60"/>
      <x:c r="BF564" s="37"/>
      <x:c r="BG564" s="37"/>
      <x:c r="BH564" s="37" t="str">
        <x:v>https://btech.com/en/c/gaming-area/consoles</x:v>
      </x:c>
      <x:c r="BI564" s="37"/>
      <x:c r="BJ564" s="37" t="str">
        <x:v>لم يبدأ</x:v>
      </x:c>
      <x:c r="BK564" s="60" t="n">
        <x:v>46233</x:v>
      </x:c>
      <x:c r="BL564" s="60"/>
      <x:c r="BM564" s="60"/>
      <x:c r="BN564" s="62" t="str">
        <x:f>IF(BM564="","",(NOW()-BM564)*24)</x:f>
      </x:c>
      <x:c r="BO564" s="37" t="str">
        <x:f>IF(BM564="","لم يُرصد",IF(BT564&lt;&gt;TRUE,"غير نشط",IF(BP564="فشل","فشل حالي",IF(BN564&lt;=12,"حديث",IF(BN564&lt;=24,"متأخر","قديم")))))</x:f>
        <x:v>لم يُرصد</x:v>
      </x:c>
      <x:c r="BP564" s="37" t="str">
        <x:v>بانتظار رصد التقسيط</x:v>
      </x:c>
      <x:c r="BQ564" s="37" t="n">
        <x:v>0</x:v>
      </x:c>
      <x:c r="BR564" s="37"/>
      <x:c r="BS564" s="37"/>
      <x:c r="BT564" s="54" t="b">
        <x:v>1</x:v>
      </x:c>
      <x:c r="BU564" s="37" t="str">
        <x:v>يحتاج اكتشاف رابط المنتج</x:v>
      </x:c>
      <x:c r="BV564" s="37" t="str">
        <x:v>Sony Pre-Owned PlayStation 4 Slim, 500 GB, Black</x:v>
      </x:c>
      <x:c r="BW564" s="37" t="str">
        <x:v>الملفات المرفوعة لا تحتوي خطة تقسيط فعلية لهذا الربط؛ الصف مُنشأ كمهمة جمع.</x:v>
      </x:c>
      <x:c r="BX564" s="60" t="n">
        <x:v>46233</x:v>
      </x:c>
      <x:c r="BY564" s="60" t="n">
        <x:v>46233</x:v>
      </x:c>
    </x:row>
    <x:row r="565">
      <x:c r="A565" s="37" t="str">
        <x:v>مهمة جمع أولية</x:v>
      </x:c>
      <x:c r="B565" s="37" t="str">
        <x:v>INSTTASK-8CAF7E5E12D0</x:v>
      </x:c>
      <x:c r="C565" s="37" t="str">
        <x:v>VAR-651FB928FBDB71|EG-013|STORE|PENDING</x:v>
      </x:c>
      <x:c r="D565" s="37" t="str">
        <x:v>VAR-651FB928FBDB71|EG-013|STORE</x:v>
      </x:c>
      <x:c r="E565" s="37" t="str">
        <x:v>VAR-651FB928FBDB71</x:v>
      </x:c>
      <x:c r="F565" s="37" t="str">
        <x:v>MOD-7B1454D2AA5143</x:v>
      </x:c>
      <x:c r="G565" s="37" t="str">
        <x:v>Sony Pre-Owned Playstation 5 Slim CD Edition 1TB Storage / White</x:v>
      </x:c>
      <x:c r="H565" s="37" t="str">
        <x:v>الألعاب الإلكترونية</x:v>
      </x:c>
      <x:c r="I565" s="37" t="str">
        <x:v>أجهزة ألعاب منزلية</x:v>
      </x:c>
      <x:c r="J565" s="37" t="str">
        <x:v>Sony</x:v>
      </x:c>
      <x:c r="K565" s="37" t="str">
        <x:v>Pre-Owned Playstation 5 Slim CD Edition</x:v>
      </x:c>
      <x:c r="L565" s="37" t="str">
        <x:v>1TB Storage | White</x:v>
      </x:c>
      <x:c r="M565" s="37"/>
      <x:c r="N565" s="37" t="n">
        <x:v>1024</x:v>
      </x:c>
      <x:c r="O565" s="37" t="str">
        <x:v>White</x:v>
      </x:c>
      <x:c r="P565" s="37"/>
      <x:c r="Q565" s="37"/>
      <x:c r="R565" s="37" t="str">
        <x:v>EG-013</x:v>
      </x:c>
      <x:c r="S565" s="37" t="str">
        <x:v>B.TECH</x:v>
      </x:c>
      <x:c r="T565" s="37" t="str">
        <x:v>A</x:v>
      </x:c>
      <x:c r="U565" s="37"/>
      <x:c r="V565" s="37"/>
      <x:c r="W565" s="37" t="str">
        <x:v>https://btech.com/en/c/gaming-area/consoles</x:v>
      </x:c>
      <x:c r="X565" s="37" t="str">
        <x:v>صفحة فئة</x:v>
      </x:c>
      <x:c r="Y565" s="37"/>
      <x:c r="Z565" s="37"/>
      <x:c r="AA565" s="37"/>
      <x:c r="AB565" s="37"/>
      <x:c r="AC565" s="37"/>
      <x:c r="AD565" s="37"/>
      <x:c r="AE565" s="37"/>
      <x:c r="AF565" s="56"/>
      <x:c r="AG565" s="56"/>
      <x:c r="AH565" s="56"/>
      <x:c r="AI565" s="58"/>
      <x:c r="AJ565" s="56"/>
      <x:c r="AK565" s="56"/>
      <x:c r="AL565" s="56"/>
      <x:c r="AM565" s="56"/>
      <x:c r="AN565" s="56"/>
      <x:c r="AO565" s="56" t="str">
        <x:f>IF(OR(AF565="",AD565=""),"",AF565*AD565+IF(AG565="",0,AG565)+IF(AH565="",0,AH565)+IF(AJ565="",0,AJ565)+IF(AK565="",0,AK565)+IF(AL565="",0,AL565)+IF(AM565="",0,AM565))</x:f>
      </x:c>
      <x:c r="AP565" s="56"/>
      <x:c r="AQ565" s="56" t="str">
        <x:f>IF(OR(AO565="",AP565=""),"",AO565-AP565)</x:f>
      </x:c>
      <x:c r="AR565" s="58" t="str">
        <x:f>IF(OR(AP565="",AP565=0,AQ565=""),"",AQ565/AP565)</x:f>
      </x:c>
      <x:c r="AS565" s="58"/>
      <x:c r="AT565" s="37"/>
      <x:c r="AU565" s="37"/>
      <x:c r="AV565" s="37"/>
      <x:c r="AW565" s="56"/>
      <x:c r="AX565" s="56"/>
      <x:c r="AY565" s="37"/>
      <x:c r="AZ565" s="37"/>
      <x:c r="BA565" s="37"/>
      <x:c r="BB565" s="37"/>
      <x:c r="BC565" s="37"/>
      <x:c r="BD565" s="60"/>
      <x:c r="BE565" s="60"/>
      <x:c r="BF565" s="37"/>
      <x:c r="BG565" s="37"/>
      <x:c r="BH565" s="37" t="str">
        <x:v>https://btech.com/en/c/gaming-area/consoles</x:v>
      </x:c>
      <x:c r="BI565" s="37"/>
      <x:c r="BJ565" s="37" t="str">
        <x:v>لم يبدأ</x:v>
      </x:c>
      <x:c r="BK565" s="60" t="n">
        <x:v>46233</x:v>
      </x:c>
      <x:c r="BL565" s="60"/>
      <x:c r="BM565" s="60"/>
      <x:c r="BN565" s="62" t="str">
        <x:f>IF(BM565="","",(NOW()-BM565)*24)</x:f>
      </x:c>
      <x:c r="BO565" s="37" t="str">
        <x:f>IF(BM565="","لم يُرصد",IF(BT565&lt;&gt;TRUE,"غير نشط",IF(BP565="فشل","فشل حالي",IF(BN565&lt;=12,"حديث",IF(BN565&lt;=24,"متأخر","قديم")))))</x:f>
        <x:v>لم يُرصد</x:v>
      </x:c>
      <x:c r="BP565" s="37" t="str">
        <x:v>بانتظار رصد التقسيط</x:v>
      </x:c>
      <x:c r="BQ565" s="37" t="n">
        <x:v>0</x:v>
      </x:c>
      <x:c r="BR565" s="37"/>
      <x:c r="BS565" s="37"/>
      <x:c r="BT565" s="54" t="b">
        <x:v>1</x:v>
      </x:c>
      <x:c r="BU565" s="37" t="str">
        <x:v>يحتاج اكتشاف رابط المنتج</x:v>
      </x:c>
      <x:c r="BV565" s="37" t="str">
        <x:v>Sony Pre-Owned Playstation 5 Slim CD Edition, 1 Terabyte, White</x:v>
      </x:c>
      <x:c r="BW565" s="37" t="str">
        <x:v>الملفات المرفوعة لا تحتوي خطة تقسيط فعلية لهذا الربط؛ الصف مُنشأ كمهمة جمع.</x:v>
      </x:c>
      <x:c r="BX565" s="60" t="n">
        <x:v>46233</x:v>
      </x:c>
      <x:c r="BY565" s="60" t="n">
        <x:v>46233</x:v>
      </x:c>
    </x:row>
    <x:row r="566">
      <x:c r="A566" s="37" t="str">
        <x:v>مهمة جمع أولية</x:v>
      </x:c>
      <x:c r="B566" s="37" t="str">
        <x:v>INSTTASK-CF60DF838D66</x:v>
      </x:c>
      <x:c r="C566" s="37" t="str">
        <x:v>VAR-9171C53BC7B702|EG-012|STORE|PENDING</x:v>
      </x:c>
      <x:c r="D566" s="37" t="str">
        <x:v>VAR-9171C53BC7B702|EG-012|STORE</x:v>
      </x:c>
      <x:c r="E566" s="37" t="str">
        <x:v>VAR-9171C53BC7B702</x:v>
      </x:c>
      <x:c r="F566" s="37" t="str">
        <x:v>MOD-AC0877560352F5</x:v>
      </x:c>
      <x:c r="G566" s="37" t="str">
        <x:v>Microsoft Xbox Elite Wireless Controller Series 2 Black | Xbox Series X|S / PC</x:v>
      </x:c>
      <x:c r="H566" s="37" t="str">
        <x:v>الألعاب الإلكترونية</x:v>
      </x:c>
      <x:c r="I566" s="37" t="str">
        <x:v>أذرع تحكم وملحقات كونسول</x:v>
      </x:c>
      <x:c r="J566" s="37" t="str">
        <x:v>Microsoft</x:v>
      </x:c>
      <x:c r="K566" s="37" t="str">
        <x:v>Xbox Elite Wireless Controller Series 2</x:v>
      </x:c>
      <x:c r="L566" s="37" t="str">
        <x:v>Black</x:v>
      </x:c>
      <x:c r="M566" s="37"/>
      <x:c r="N566" s="37"/>
      <x:c r="O566" s="37" t="str">
        <x:v>Black</x:v>
      </x:c>
      <x:c r="P566" s="37"/>
      <x:c r="Q566" s="37"/>
      <x:c r="R566" s="37" t="str">
        <x:v>EG-012</x:v>
      </x:c>
      <x:c r="S566" s="37" t="str">
        <x:v>Games 2 Egypt</x:v>
      </x:c>
      <x:c r="T566" s="37" t="str">
        <x:v>A</x:v>
      </x:c>
      <x:c r="U566" s="37"/>
      <x:c r="V566" s="37"/>
      <x:c r="W566" s="37" t="str">
        <x:v>https://www.games2egypt.com/Product/45088/xbox-elite-wireless-controller-series-2-used</x:v>
      </x:c>
      <x:c r="X566" s="37" t="str">
        <x:v>رابط منتج مباشر</x:v>
      </x:c>
      <x:c r="Y566" s="37"/>
      <x:c r="Z566" s="37"/>
      <x:c r="AA566" s="37"/>
      <x:c r="AB566" s="37"/>
      <x:c r="AC566" s="37"/>
      <x:c r="AD566" s="37"/>
      <x:c r="AE566" s="37"/>
      <x:c r="AF566" s="56"/>
      <x:c r="AG566" s="56"/>
      <x:c r="AH566" s="56"/>
      <x:c r="AI566" s="58"/>
      <x:c r="AJ566" s="56"/>
      <x:c r="AK566" s="56"/>
      <x:c r="AL566" s="56"/>
      <x:c r="AM566" s="56"/>
      <x:c r="AN566" s="56"/>
      <x:c r="AO566" s="56" t="str">
        <x:f>IF(OR(AF566="",AD566=""),"",AF566*AD566+IF(AG566="",0,AG566)+IF(AH566="",0,AH566)+IF(AJ566="",0,AJ566)+IF(AK566="",0,AK566)+IF(AL566="",0,AL566)+IF(AM566="",0,AM566))</x:f>
      </x:c>
      <x:c r="AP566" s="56"/>
      <x:c r="AQ566" s="56" t="str">
        <x:f>IF(OR(AO566="",AP566=""),"",AO566-AP566)</x:f>
      </x:c>
      <x:c r="AR566" s="58" t="str">
        <x:f>IF(OR(AP566="",AP566=0,AQ566=""),"",AQ566/AP566)</x:f>
      </x:c>
      <x:c r="AS566" s="58"/>
      <x:c r="AT566" s="37"/>
      <x:c r="AU566" s="37"/>
      <x:c r="AV566" s="37"/>
      <x:c r="AW566" s="56"/>
      <x:c r="AX566" s="56"/>
      <x:c r="AY566" s="37"/>
      <x:c r="AZ566" s="37"/>
      <x:c r="BA566" s="37"/>
      <x:c r="BB566" s="37"/>
      <x:c r="BC566" s="37"/>
      <x:c r="BD566" s="60"/>
      <x:c r="BE566" s="60"/>
      <x:c r="BF566" s="37"/>
      <x:c r="BG566" s="37"/>
      <x:c r="BH566" s="37" t="str">
        <x:v>https://www.games2egypt.com/Product/45088/xbox-elite-wireless-controller-series-2-used</x:v>
      </x:c>
      <x:c r="BI566" s="37"/>
      <x:c r="BJ566" s="37" t="str">
        <x:v>لم يبدأ</x:v>
      </x:c>
      <x:c r="BK566" s="60" t="n">
        <x:v>46233</x:v>
      </x:c>
      <x:c r="BL566" s="60"/>
      <x:c r="BM566" s="60"/>
      <x:c r="BN566" s="62" t="str">
        <x:f>IF(BM566="","",(NOW()-BM566)*24)</x:f>
      </x:c>
      <x:c r="BO566" s="37" t="str">
        <x:f>IF(BM566="","لم يُرصد",IF(BT566&lt;&gt;TRUE,"غير نشط",IF(BP566="فشل","فشل حالي",IF(BN566&lt;=12,"حديث",IF(BN566&lt;=24,"متأخر","قديم")))))</x:f>
        <x:v>لم يُرصد</x:v>
      </x:c>
      <x:c r="BP566" s="37" t="str">
        <x:v>بانتظار رصد التقسيط</x:v>
      </x:c>
      <x:c r="BQ566" s="37" t="n">
        <x:v>0</x:v>
      </x:c>
      <x:c r="BR566" s="37"/>
      <x:c r="BS566" s="37"/>
      <x:c r="BT566" s="54" t="b">
        <x:v>1</x:v>
      </x:c>
      <x:c r="BU566" s="37" t="str">
        <x:v>مهمة جاهزة لأول رصد</x:v>
      </x:c>
      <x:c r="BV566" s="37" t="str"/>
      <x:c r="BW566" s="37" t="str">
        <x:v>الملفات المرفوعة لا تحتوي خطة تقسيط فعلية لهذا الربط؛ الصف مُنشأ كمهمة جمع.</x:v>
      </x:c>
      <x:c r="BX566" s="60" t="n">
        <x:v>46233</x:v>
      </x:c>
      <x:c r="BY566" s="60" t="n">
        <x:v>46233</x:v>
      </x:c>
    </x:row>
    <x:row r="567">
      <x:c r="A567" s="37" t="str">
        <x:v>مهمة جمع أولية</x:v>
      </x:c>
      <x:c r="B567" s="37" t="str">
        <x:v>INSTTASK-D83A4CA7743C</x:v>
      </x:c>
      <x:c r="C567" s="37" t="str">
        <x:v>VAR-CED7C123BBF486|EG-012|STORE|PENDING</x:v>
      </x:c>
      <x:c r="D567" s="37" t="str">
        <x:v>VAR-CED7C123BBF486|EG-012|STORE</x:v>
      </x:c>
      <x:c r="E567" s="37" t="str">
        <x:v>VAR-CED7C123BBF486</x:v>
      </x:c>
      <x:c r="F567" s="37" t="str">
        <x:v>MOD-F9AA5247BF1EEB</x:v>
      </x:c>
      <x:c r="G567" s="37" t="str">
        <x:v>Microsoft Xbox Wireless Controller Ice Breaker | Special Edition | Xbox Series X|S / PC | Frosted Blue</x:v>
      </x:c>
      <x:c r="H567" s="37" t="str">
        <x:v>الألعاب الإلكترونية</x:v>
      </x:c>
      <x:c r="I567" s="37" t="str">
        <x:v>أذرع تحكم وملحقات كونسول</x:v>
      </x:c>
      <x:c r="J567" s="37" t="str">
        <x:v>Microsoft</x:v>
      </x:c>
      <x:c r="K567" s="37" t="str">
        <x:v>Xbox Wireless Controller</x:v>
      </x:c>
      <x:c r="L567" s="37" t="str">
        <x:v>Ice Breaker</x:v>
      </x:c>
      <x:c r="M567" s="37"/>
      <x:c r="N567" s="37"/>
      <x:c r="O567" s="37" t="str">
        <x:v>Frosted Blue</x:v>
      </x:c>
      <x:c r="P567" s="37"/>
      <x:c r="Q567" s="37"/>
      <x:c r="R567" s="37" t="str">
        <x:v>EG-012</x:v>
      </x:c>
      <x:c r="S567" s="37" t="str">
        <x:v>Games 2 Egypt</x:v>
      </x:c>
      <x:c r="T567" s="37" t="str">
        <x:v>A</x:v>
      </x:c>
      <x:c r="U567" s="37"/>
      <x:c r="V567" s="37"/>
      <x:c r="W567" s="37" t="str">
        <x:v>https://www.games2egypt.com/Product/46756/xbox-series-xs-wireless-controller-%E2%80%93-ice-breaker-special-edition-open-sealed</x:v>
      </x:c>
      <x:c r="X567" s="37" t="str">
        <x:v>رابط منتج مباشر</x:v>
      </x:c>
      <x:c r="Y567" s="37"/>
      <x:c r="Z567" s="37"/>
      <x:c r="AA567" s="37"/>
      <x:c r="AB567" s="37"/>
      <x:c r="AC567" s="37"/>
      <x:c r="AD567" s="37"/>
      <x:c r="AE567" s="37"/>
      <x:c r="AF567" s="56"/>
      <x:c r="AG567" s="56"/>
      <x:c r="AH567" s="56"/>
      <x:c r="AI567" s="58"/>
      <x:c r="AJ567" s="56"/>
      <x:c r="AK567" s="56"/>
      <x:c r="AL567" s="56"/>
      <x:c r="AM567" s="56"/>
      <x:c r="AN567" s="56"/>
      <x:c r="AO567" s="56" t="str">
        <x:f>IF(OR(AF567="",AD567=""),"",AF567*AD567+IF(AG567="",0,AG567)+IF(AH567="",0,AH567)+IF(AJ567="",0,AJ567)+IF(AK567="",0,AK567)+IF(AL567="",0,AL567)+IF(AM567="",0,AM567))</x:f>
      </x:c>
      <x:c r="AP567" s="56"/>
      <x:c r="AQ567" s="56" t="str">
        <x:f>IF(OR(AO567="",AP567=""),"",AO567-AP567)</x:f>
      </x:c>
      <x:c r="AR567" s="58" t="str">
        <x:f>IF(OR(AP567="",AP567=0,AQ567=""),"",AQ567/AP567)</x:f>
      </x:c>
      <x:c r="AS567" s="58"/>
      <x:c r="AT567" s="37"/>
      <x:c r="AU567" s="37"/>
      <x:c r="AV567" s="37"/>
      <x:c r="AW567" s="56"/>
      <x:c r="AX567" s="56"/>
      <x:c r="AY567" s="37"/>
      <x:c r="AZ567" s="37"/>
      <x:c r="BA567" s="37"/>
      <x:c r="BB567" s="37"/>
      <x:c r="BC567" s="37"/>
      <x:c r="BD567" s="60"/>
      <x:c r="BE567" s="60"/>
      <x:c r="BF567" s="37"/>
      <x:c r="BG567" s="37"/>
      <x:c r="BH567" s="37" t="str">
        <x:v>https://www.games2egypt.com/Product/46756/xbox-series-xs-wireless-controller-%E2%80%93-ice-breaker-special-edition-open-sealed</x:v>
      </x:c>
      <x:c r="BI567" s="37"/>
      <x:c r="BJ567" s="37" t="str">
        <x:v>لم يبدأ</x:v>
      </x:c>
      <x:c r="BK567" s="60" t="n">
        <x:v>46233</x:v>
      </x:c>
      <x:c r="BL567" s="60"/>
      <x:c r="BM567" s="60"/>
      <x:c r="BN567" s="62" t="str">
        <x:f>IF(BM567="","",(NOW()-BM567)*24)</x:f>
      </x:c>
      <x:c r="BO567" s="37" t="str">
        <x:f>IF(BM567="","لم يُرصد",IF(BT567&lt;&gt;TRUE,"غير نشط",IF(BP567="فشل","فشل حالي",IF(BN567&lt;=12,"حديث",IF(BN567&lt;=24,"متأخر","قديم")))))</x:f>
        <x:v>لم يُرصد</x:v>
      </x:c>
      <x:c r="BP567" s="37" t="str">
        <x:v>بانتظار رصد التقسيط</x:v>
      </x:c>
      <x:c r="BQ567" s="37" t="n">
        <x:v>0</x:v>
      </x:c>
      <x:c r="BR567" s="37"/>
      <x:c r="BS567" s="37"/>
      <x:c r="BT567" s="54" t="b">
        <x:v>1</x:v>
      </x:c>
      <x:c r="BU567" s="37" t="str">
        <x:v>مهمة جاهزة لأول رصد</x:v>
      </x:c>
      <x:c r="BV567" s="37" t="str"/>
      <x:c r="BW567" s="37" t="str">
        <x:v>الملفات المرفوعة لا تحتوي خطة تقسيط فعلية لهذا الربط؛ الصف مُنشأ كمهمة جمع.</x:v>
      </x:c>
      <x:c r="BX567" s="60" t="n">
        <x:v>46233</x:v>
      </x:c>
      <x:c r="BY567" s="60" t="n">
        <x:v>46233</x:v>
      </x:c>
    </x:row>
    <x:row r="568">
      <x:c r="A568" s="37" t="str">
        <x:v>مهمة جمع أولية</x:v>
      </x:c>
      <x:c r="B568" s="37" t="str">
        <x:v>INSTTASK-397831316344</x:v>
      </x:c>
      <x:c r="C568" s="37" t="str">
        <x:v>VAR-38D9A840D6F925|EG-012|STORE|PENDING</x:v>
      </x:c>
      <x:c r="D568" s="37" t="str">
        <x:v>VAR-38D9A840D6F925|EG-012|STORE</x:v>
      </x:c>
      <x:c r="E568" s="37" t="str">
        <x:v>VAR-38D9A840D6F925</x:v>
      </x:c>
      <x:c r="F568" s="37" t="str">
        <x:v>MOD-F9AA5247BF1EEB</x:v>
      </x:c>
      <x:c r="G568" s="37" t="str">
        <x:v>Microsoft Xbox Wireless Controller Nocturnal Vapor | Special Edition | Xbox Series X|S / PC | Green/Black</x:v>
      </x:c>
      <x:c r="H568" s="37" t="str">
        <x:v>الألعاب الإلكترونية</x:v>
      </x:c>
      <x:c r="I568" s="37" t="str">
        <x:v>أذرع تحكم وملحقات كونسول</x:v>
      </x:c>
      <x:c r="J568" s="37" t="str">
        <x:v>Microsoft</x:v>
      </x:c>
      <x:c r="K568" s="37" t="str">
        <x:v>Xbox Wireless Controller</x:v>
      </x:c>
      <x:c r="L568" s="37" t="str">
        <x:v>Nocturnal Vapor</x:v>
      </x:c>
      <x:c r="M568" s="37"/>
      <x:c r="N568" s="37"/>
      <x:c r="O568" s="37" t="str">
        <x:v>Green/Black</x:v>
      </x:c>
      <x:c r="P568" s="37"/>
      <x:c r="Q568" s="37"/>
      <x:c r="R568" s="37" t="str">
        <x:v>EG-012</x:v>
      </x:c>
      <x:c r="S568" s="37" t="str">
        <x:v>Games 2 Egypt</x:v>
      </x:c>
      <x:c r="T568" s="37" t="str">
        <x:v>A</x:v>
      </x:c>
      <x:c r="U568" s="37"/>
      <x:c r="V568" s="37"/>
      <x:c r="W568" s="37" t="str">
        <x:v>https://www.games2egypt.com/Product/46584/xbox-series-xs-wireless-controller-%E2%80%93-nocturnal-vapor-special-edition</x:v>
      </x:c>
      <x:c r="X568" s="37" t="str">
        <x:v>رابط منتج مباشر</x:v>
      </x:c>
      <x:c r="Y568" s="37"/>
      <x:c r="Z568" s="37"/>
      <x:c r="AA568" s="37"/>
      <x:c r="AB568" s="37"/>
      <x:c r="AC568" s="37"/>
      <x:c r="AD568" s="37"/>
      <x:c r="AE568" s="37"/>
      <x:c r="AF568" s="56"/>
      <x:c r="AG568" s="56"/>
      <x:c r="AH568" s="56"/>
      <x:c r="AI568" s="58"/>
      <x:c r="AJ568" s="56"/>
      <x:c r="AK568" s="56"/>
      <x:c r="AL568" s="56"/>
      <x:c r="AM568" s="56"/>
      <x:c r="AN568" s="56"/>
      <x:c r="AO568" s="56" t="str">
        <x:f>IF(OR(AF568="",AD568=""),"",AF568*AD568+IF(AG568="",0,AG568)+IF(AH568="",0,AH568)+IF(AJ568="",0,AJ568)+IF(AK568="",0,AK568)+IF(AL568="",0,AL568)+IF(AM568="",0,AM568))</x:f>
      </x:c>
      <x:c r="AP568" s="56"/>
      <x:c r="AQ568" s="56" t="str">
        <x:f>IF(OR(AO568="",AP568=""),"",AO568-AP568)</x:f>
      </x:c>
      <x:c r="AR568" s="58" t="str">
        <x:f>IF(OR(AP568="",AP568=0,AQ568=""),"",AQ568/AP568)</x:f>
      </x:c>
      <x:c r="AS568" s="58"/>
      <x:c r="AT568" s="37"/>
      <x:c r="AU568" s="37"/>
      <x:c r="AV568" s="37"/>
      <x:c r="AW568" s="56"/>
      <x:c r="AX568" s="56"/>
      <x:c r="AY568" s="37"/>
      <x:c r="AZ568" s="37"/>
      <x:c r="BA568" s="37"/>
      <x:c r="BB568" s="37"/>
      <x:c r="BC568" s="37"/>
      <x:c r="BD568" s="60"/>
      <x:c r="BE568" s="60"/>
      <x:c r="BF568" s="37"/>
      <x:c r="BG568" s="37"/>
      <x:c r="BH568" s="37" t="str">
        <x:v>https://www.games2egypt.com/Product/46584/xbox-series-xs-wireless-controller-%E2%80%93-nocturnal-vapor-special-edition</x:v>
      </x:c>
      <x:c r="BI568" s="37"/>
      <x:c r="BJ568" s="37" t="str">
        <x:v>لم يبدأ</x:v>
      </x:c>
      <x:c r="BK568" s="60" t="n">
        <x:v>46233</x:v>
      </x:c>
      <x:c r="BL568" s="60"/>
      <x:c r="BM568" s="60"/>
      <x:c r="BN568" s="62" t="str">
        <x:f>IF(BM568="","",(NOW()-BM568)*24)</x:f>
      </x:c>
      <x:c r="BO568" s="37" t="str">
        <x:f>IF(BM568="","لم يُرصد",IF(BT568&lt;&gt;TRUE,"غير نشط",IF(BP568="فشل","فشل حالي",IF(BN568&lt;=12,"حديث",IF(BN568&lt;=24,"متأخر","قديم")))))</x:f>
        <x:v>لم يُرصد</x:v>
      </x:c>
      <x:c r="BP568" s="37" t="str">
        <x:v>بانتظار رصد التقسيط</x:v>
      </x:c>
      <x:c r="BQ568" s="37" t="n">
        <x:v>0</x:v>
      </x:c>
      <x:c r="BR568" s="37"/>
      <x:c r="BS568" s="37"/>
      <x:c r="BT568" s="54" t="b">
        <x:v>1</x:v>
      </x:c>
      <x:c r="BU568" s="37" t="str">
        <x:v>مهمة جاهزة لأول رصد</x:v>
      </x:c>
      <x:c r="BV568" s="37" t="str"/>
      <x:c r="BW568" s="37" t="str">
        <x:v>الملفات المرفوعة لا تحتوي خطة تقسيط فعلية لهذا الربط؛ الصف مُنشأ كمهمة جمع.</x:v>
      </x:c>
      <x:c r="BX568" s="60" t="n">
        <x:v>46233</x:v>
      </x:c>
      <x:c r="BY568" s="60" t="n">
        <x:v>46233</x:v>
      </x:c>
    </x:row>
    <x:row r="569">
      <x:c r="A569" s="37" t="str">
        <x:v>مهمة جمع أولية</x:v>
      </x:c>
      <x:c r="B569" s="37" t="str">
        <x:v>INSTTASK-55AAEACA4D09</x:v>
      </x:c>
      <x:c r="C569" s="37" t="str">
        <x:v>VAR-EC1589871DBB75|EG-012|STORE|PENDING</x:v>
      </x:c>
      <x:c r="D569" s="37" t="str">
        <x:v>VAR-EC1589871DBB75|EG-012|STORE</x:v>
      </x:c>
      <x:c r="E569" s="37" t="str">
        <x:v>VAR-EC1589871DBB75</x:v>
      </x:c>
      <x:c r="F569" s="37" t="str">
        <x:v>MOD-F9AA5247BF1EEB</x:v>
      </x:c>
      <x:c r="G569" s="37" t="str">
        <x:v>Microsoft Xbox Wireless Controller Pulse Cipher | Special Edition | Xbox Series X|S / PC | Transparent Red</x:v>
      </x:c>
      <x:c r="H569" s="37" t="str">
        <x:v>الألعاب الإلكترونية</x:v>
      </x:c>
      <x:c r="I569" s="37" t="str">
        <x:v>أذرع تحكم وملحقات كونسول</x:v>
      </x:c>
      <x:c r="J569" s="37" t="str">
        <x:v>Microsoft</x:v>
      </x:c>
      <x:c r="K569" s="37" t="str">
        <x:v>Xbox Wireless Controller</x:v>
      </x:c>
      <x:c r="L569" s="37" t="str">
        <x:v>Pulse Cipher</x:v>
      </x:c>
      <x:c r="M569" s="37"/>
      <x:c r="N569" s="37"/>
      <x:c r="O569" s="37" t="str">
        <x:v>Transparent Red</x:v>
      </x:c>
      <x:c r="P569" s="37"/>
      <x:c r="Q569" s="37"/>
      <x:c r="R569" s="37" t="str">
        <x:v>EG-012</x:v>
      </x:c>
      <x:c r="S569" s="37" t="str">
        <x:v>Games 2 Egypt</x:v>
      </x:c>
      <x:c r="T569" s="37" t="str">
        <x:v>A</x:v>
      </x:c>
      <x:c r="U569" s="37"/>
      <x:c r="V569" s="37"/>
      <x:c r="W569" s="37" t="str">
        <x:v>https://www.games2egypt.com/Product/46686/xbox-series-xs-wireless-controller-%E2%80%93-pulse-ciphre-special-edition</x:v>
      </x:c>
      <x:c r="X569" s="37" t="str">
        <x:v>رابط منتج مباشر</x:v>
      </x:c>
      <x:c r="Y569" s="37"/>
      <x:c r="Z569" s="37"/>
      <x:c r="AA569" s="37"/>
      <x:c r="AB569" s="37"/>
      <x:c r="AC569" s="37"/>
      <x:c r="AD569" s="37"/>
      <x:c r="AE569" s="37"/>
      <x:c r="AF569" s="56"/>
      <x:c r="AG569" s="56"/>
      <x:c r="AH569" s="56"/>
      <x:c r="AI569" s="58"/>
      <x:c r="AJ569" s="56"/>
      <x:c r="AK569" s="56"/>
      <x:c r="AL569" s="56"/>
      <x:c r="AM569" s="56"/>
      <x:c r="AN569" s="56"/>
      <x:c r="AO569" s="56" t="str">
        <x:f>IF(OR(AF569="",AD569=""),"",AF569*AD569+IF(AG569="",0,AG569)+IF(AH569="",0,AH569)+IF(AJ569="",0,AJ569)+IF(AK569="",0,AK569)+IF(AL569="",0,AL569)+IF(AM569="",0,AM569))</x:f>
      </x:c>
      <x:c r="AP569" s="56"/>
      <x:c r="AQ569" s="56" t="str">
        <x:f>IF(OR(AO569="",AP569=""),"",AO569-AP569)</x:f>
      </x:c>
      <x:c r="AR569" s="58" t="str">
        <x:f>IF(OR(AP569="",AP569=0,AQ569=""),"",AQ569/AP569)</x:f>
      </x:c>
      <x:c r="AS569" s="58"/>
      <x:c r="AT569" s="37"/>
      <x:c r="AU569" s="37"/>
      <x:c r="AV569" s="37"/>
      <x:c r="AW569" s="56"/>
      <x:c r="AX569" s="56"/>
      <x:c r="AY569" s="37"/>
      <x:c r="AZ569" s="37"/>
      <x:c r="BA569" s="37"/>
      <x:c r="BB569" s="37"/>
      <x:c r="BC569" s="37"/>
      <x:c r="BD569" s="60"/>
      <x:c r="BE569" s="60"/>
      <x:c r="BF569" s="37"/>
      <x:c r="BG569" s="37"/>
      <x:c r="BH569" s="37" t="str">
        <x:v>https://www.games2egypt.com/Product/46686/xbox-series-xs-wireless-controller-%E2%80%93-pulse-ciphre-special-edition</x:v>
      </x:c>
      <x:c r="BI569" s="37"/>
      <x:c r="BJ569" s="37" t="str">
        <x:v>لم يبدأ</x:v>
      </x:c>
      <x:c r="BK569" s="60" t="n">
        <x:v>46233</x:v>
      </x:c>
      <x:c r="BL569" s="60"/>
      <x:c r="BM569" s="60"/>
      <x:c r="BN569" s="62" t="str">
        <x:f>IF(BM569="","",(NOW()-BM569)*24)</x:f>
      </x:c>
      <x:c r="BO569" s="37" t="str">
        <x:f>IF(BM569="","لم يُرصد",IF(BT569&lt;&gt;TRUE,"غير نشط",IF(BP569="فشل","فشل حالي",IF(BN569&lt;=12,"حديث",IF(BN569&lt;=24,"متأخر","قديم")))))</x:f>
        <x:v>لم يُرصد</x:v>
      </x:c>
      <x:c r="BP569" s="37" t="str">
        <x:v>بانتظار رصد التقسيط</x:v>
      </x:c>
      <x:c r="BQ569" s="37" t="n">
        <x:v>0</x:v>
      </x:c>
      <x:c r="BR569" s="37"/>
      <x:c r="BS569" s="37"/>
      <x:c r="BT569" s="54" t="b">
        <x:v>1</x:v>
      </x:c>
      <x:c r="BU569" s="37" t="str">
        <x:v>مهمة جاهزة لأول رصد</x:v>
      </x:c>
      <x:c r="BV569" s="37" t="str"/>
      <x:c r="BW569" s="37" t="str">
        <x:v>الملفات المرفوعة لا تحتوي خطة تقسيط فعلية لهذا الربط؛ الصف مُنشأ كمهمة جمع.</x:v>
      </x:c>
      <x:c r="BX569" s="60" t="n">
        <x:v>46233</x:v>
      </x:c>
      <x:c r="BY569" s="60" t="n">
        <x:v>46233</x:v>
      </x:c>
    </x:row>
    <x:row r="570">
      <x:c r="A570" s="37" t="str">
        <x:v>مهمة جمع أولية</x:v>
      </x:c>
      <x:c r="B570" s="37" t="str">
        <x:v>INSTTASK-2D3E6F5FEB87</x:v>
      </x:c>
      <x:c r="C570" s="37" t="str">
        <x:v>VAR-E438A4BEDF9777|EG-012|STORE|PENDING</x:v>
      </x:c>
      <x:c r="D570" s="37" t="str">
        <x:v>VAR-E438A4BEDF9777|EG-012|STORE</x:v>
      </x:c>
      <x:c r="E570" s="37" t="str">
        <x:v>VAR-E438A4BEDF9777</x:v>
      </x:c>
      <x:c r="F570" s="37" t="str">
        <x:v>MOD-F9AA5247BF1EEB</x:v>
      </x:c>
      <x:c r="G570" s="37" t="str">
        <x:v>Microsoft Xbox Wireless Controller Sky Cipher | Special Edition | Xbox Series X|S / PC | Transparent Blue</x:v>
      </x:c>
      <x:c r="H570" s="37" t="str">
        <x:v>الألعاب الإلكترونية</x:v>
      </x:c>
      <x:c r="I570" s="37" t="str">
        <x:v>أذرع تحكم وملحقات كونسول</x:v>
      </x:c>
      <x:c r="J570" s="37" t="str">
        <x:v>Microsoft</x:v>
      </x:c>
      <x:c r="K570" s="37" t="str">
        <x:v>Xbox Wireless Controller</x:v>
      </x:c>
      <x:c r="L570" s="37" t="str">
        <x:v>Sky Cipher</x:v>
      </x:c>
      <x:c r="M570" s="37"/>
      <x:c r="N570" s="37"/>
      <x:c r="O570" s="37" t="str">
        <x:v>Transparent Blue</x:v>
      </x:c>
      <x:c r="P570" s="37"/>
      <x:c r="Q570" s="37"/>
      <x:c r="R570" s="37" t="str">
        <x:v>EG-012</x:v>
      </x:c>
      <x:c r="S570" s="37" t="str">
        <x:v>Games 2 Egypt</x:v>
      </x:c>
      <x:c r="T570" s="37" t="str">
        <x:v>A</x:v>
      </x:c>
      <x:c r="U570" s="37"/>
      <x:c r="V570" s="37"/>
      <x:c r="W570" s="37" t="str">
        <x:v>https://www.games2egypt.com/Product/41162/xbox-wireless-controller-sky-cipher-special-edition</x:v>
      </x:c>
      <x:c r="X570" s="37" t="str">
        <x:v>رابط منتج مباشر</x:v>
      </x:c>
      <x:c r="Y570" s="37"/>
      <x:c r="Z570" s="37"/>
      <x:c r="AA570" s="37"/>
      <x:c r="AB570" s="37"/>
      <x:c r="AC570" s="37"/>
      <x:c r="AD570" s="37"/>
      <x:c r="AE570" s="37"/>
      <x:c r="AF570" s="56"/>
      <x:c r="AG570" s="56"/>
      <x:c r="AH570" s="56"/>
      <x:c r="AI570" s="58"/>
      <x:c r="AJ570" s="56"/>
      <x:c r="AK570" s="56"/>
      <x:c r="AL570" s="56"/>
      <x:c r="AM570" s="56"/>
      <x:c r="AN570" s="56"/>
      <x:c r="AO570" s="56" t="str">
        <x:f>IF(OR(AF570="",AD570=""),"",AF570*AD570+IF(AG570="",0,AG570)+IF(AH570="",0,AH570)+IF(AJ570="",0,AJ570)+IF(AK570="",0,AK570)+IF(AL570="",0,AL570)+IF(AM570="",0,AM570))</x:f>
      </x:c>
      <x:c r="AP570" s="56"/>
      <x:c r="AQ570" s="56" t="str">
        <x:f>IF(OR(AO570="",AP570=""),"",AO570-AP570)</x:f>
      </x:c>
      <x:c r="AR570" s="58" t="str">
        <x:f>IF(OR(AP570="",AP570=0,AQ570=""),"",AQ570/AP570)</x:f>
      </x:c>
      <x:c r="AS570" s="58"/>
      <x:c r="AT570" s="37"/>
      <x:c r="AU570" s="37"/>
      <x:c r="AV570" s="37"/>
      <x:c r="AW570" s="56"/>
      <x:c r="AX570" s="56"/>
      <x:c r="AY570" s="37"/>
      <x:c r="AZ570" s="37"/>
      <x:c r="BA570" s="37"/>
      <x:c r="BB570" s="37"/>
      <x:c r="BC570" s="37"/>
      <x:c r="BD570" s="60"/>
      <x:c r="BE570" s="60"/>
      <x:c r="BF570" s="37"/>
      <x:c r="BG570" s="37"/>
      <x:c r="BH570" s="37" t="str">
        <x:v>https://www.games2egypt.com/Product/41162/xbox-wireless-controller-sky-cipher-special-edition</x:v>
      </x:c>
      <x:c r="BI570" s="37"/>
      <x:c r="BJ570" s="37" t="str">
        <x:v>لم يبدأ</x:v>
      </x:c>
      <x:c r="BK570" s="60" t="n">
        <x:v>46233</x:v>
      </x:c>
      <x:c r="BL570" s="60"/>
      <x:c r="BM570" s="60"/>
      <x:c r="BN570" s="62" t="str">
        <x:f>IF(BM570="","",(NOW()-BM570)*24)</x:f>
      </x:c>
      <x:c r="BO570" s="37" t="str">
        <x:f>IF(BM570="","لم يُرصد",IF(BT570&lt;&gt;TRUE,"غير نشط",IF(BP570="فشل","فشل حالي",IF(BN570&lt;=12,"حديث",IF(BN570&lt;=24,"متأخر","قديم")))))</x:f>
        <x:v>لم يُرصد</x:v>
      </x:c>
      <x:c r="BP570" s="37" t="str">
        <x:v>بانتظار رصد التقسيط</x:v>
      </x:c>
      <x:c r="BQ570" s="37" t="n">
        <x:v>0</x:v>
      </x:c>
      <x:c r="BR570" s="37"/>
      <x:c r="BS570" s="37"/>
      <x:c r="BT570" s="54" t="b">
        <x:v>1</x:v>
      </x:c>
      <x:c r="BU570" s="37" t="str">
        <x:v>مهمة جاهزة لأول رصد</x:v>
      </x:c>
      <x:c r="BV570" s="37" t="str"/>
      <x:c r="BW570" s="37" t="str">
        <x:v>الملفات المرفوعة لا تحتوي خطة تقسيط فعلية لهذا الربط؛ الصف مُنشأ كمهمة جمع.</x:v>
      </x:c>
      <x:c r="BX570" s="60" t="n">
        <x:v>46233</x:v>
      </x:c>
      <x:c r="BY570" s="60" t="n">
        <x:v>46233</x:v>
      </x:c>
    </x:row>
    <x:row r="571">
      <x:c r="A571" s="37" t="str">
        <x:v>مهمة جمع أولية</x:v>
      </x:c>
      <x:c r="B571" s="37" t="str">
        <x:v>INSTTASK-5B82D1719449</x:v>
      </x:c>
      <x:c r="C571" s="37" t="str">
        <x:v>VAR-D97DD46A4AD892|EG-012|STORE|PENDING</x:v>
      </x:c>
      <x:c r="D571" s="37" t="str">
        <x:v>VAR-D97DD46A4AD892|EG-012|STORE</x:v>
      </x:c>
      <x:c r="E571" s="37" t="str">
        <x:v>VAR-D97DD46A4AD892</x:v>
      </x:c>
      <x:c r="F571" s="37" t="str">
        <x:v>MOD-F9AA5247BF1EEB</x:v>
      </x:c>
      <x:c r="G571" s="37" t="str">
        <x:v>Microsoft Xbox Wireless Controller White | Standard | Xbox Series X|S / PC</x:v>
      </x:c>
      <x:c r="H571" s="37" t="str">
        <x:v>الألعاب الإلكترونية</x:v>
      </x:c>
      <x:c r="I571" s="37" t="str">
        <x:v>أذرع تحكم وملحقات كونسول</x:v>
      </x:c>
      <x:c r="J571" s="37" t="str">
        <x:v>Microsoft</x:v>
      </x:c>
      <x:c r="K571" s="37" t="str">
        <x:v>Xbox Wireless Controller</x:v>
      </x:c>
      <x:c r="L571" s="37" t="str">
        <x:v>White</x:v>
      </x:c>
      <x:c r="M571" s="37"/>
      <x:c r="N571" s="37"/>
      <x:c r="O571" s="37" t="str">
        <x:v>White</x:v>
      </x:c>
      <x:c r="P571" s="37"/>
      <x:c r="Q571" s="37"/>
      <x:c r="R571" s="37" t="str">
        <x:v>EG-012</x:v>
      </x:c>
      <x:c r="S571" s="37" t="str">
        <x:v>Games 2 Egypt</x:v>
      </x:c>
      <x:c r="T571" s="37" t="str">
        <x:v>A</x:v>
      </x:c>
      <x:c r="U571" s="37"/>
      <x:c r="V571" s="37"/>
      <x:c r="W571" s="37" t="str">
        <x:v>https://www.games2egypt.com/Product/24605/xbox-series-xs-controller-white</x:v>
      </x:c>
      <x:c r="X571" s="37" t="str">
        <x:v>رابط منتج مباشر</x:v>
      </x:c>
      <x:c r="Y571" s="37"/>
      <x:c r="Z571" s="37"/>
      <x:c r="AA571" s="37"/>
      <x:c r="AB571" s="37"/>
      <x:c r="AC571" s="37"/>
      <x:c r="AD571" s="37"/>
      <x:c r="AE571" s="37"/>
      <x:c r="AF571" s="56"/>
      <x:c r="AG571" s="56"/>
      <x:c r="AH571" s="56"/>
      <x:c r="AI571" s="58"/>
      <x:c r="AJ571" s="56"/>
      <x:c r="AK571" s="56"/>
      <x:c r="AL571" s="56"/>
      <x:c r="AM571" s="56"/>
      <x:c r="AN571" s="56"/>
      <x:c r="AO571" s="56" t="str">
        <x:f>IF(OR(AF571="",AD571=""),"",AF571*AD571+IF(AG571="",0,AG571)+IF(AH571="",0,AH571)+IF(AJ571="",0,AJ571)+IF(AK571="",0,AK571)+IF(AL571="",0,AL571)+IF(AM571="",0,AM571))</x:f>
      </x:c>
      <x:c r="AP571" s="56"/>
      <x:c r="AQ571" s="56" t="str">
        <x:f>IF(OR(AO571="",AP571=""),"",AO571-AP571)</x:f>
      </x:c>
      <x:c r="AR571" s="58" t="str">
        <x:f>IF(OR(AP571="",AP571=0,AQ571=""),"",AQ571/AP571)</x:f>
      </x:c>
      <x:c r="AS571" s="58"/>
      <x:c r="AT571" s="37"/>
      <x:c r="AU571" s="37"/>
      <x:c r="AV571" s="37"/>
      <x:c r="AW571" s="56"/>
      <x:c r="AX571" s="56"/>
      <x:c r="AY571" s="37"/>
      <x:c r="AZ571" s="37"/>
      <x:c r="BA571" s="37"/>
      <x:c r="BB571" s="37"/>
      <x:c r="BC571" s="37"/>
      <x:c r="BD571" s="60"/>
      <x:c r="BE571" s="60"/>
      <x:c r="BF571" s="37"/>
      <x:c r="BG571" s="37"/>
      <x:c r="BH571" s="37" t="str">
        <x:v>https://www.games2egypt.com/Product/24605/xbox-series-xs-controller-white</x:v>
      </x:c>
      <x:c r="BI571" s="37"/>
      <x:c r="BJ571" s="37" t="str">
        <x:v>لم يبدأ</x:v>
      </x:c>
      <x:c r="BK571" s="60" t="n">
        <x:v>46233</x:v>
      </x:c>
      <x:c r="BL571" s="60"/>
      <x:c r="BM571" s="60"/>
      <x:c r="BN571" s="62" t="str">
        <x:f>IF(BM571="","",(NOW()-BM571)*24)</x:f>
      </x:c>
      <x:c r="BO571" s="37" t="str">
        <x:f>IF(BM571="","لم يُرصد",IF(BT571&lt;&gt;TRUE,"غير نشط",IF(BP571="فشل","فشل حالي",IF(BN571&lt;=12,"حديث",IF(BN571&lt;=24,"متأخر","قديم")))))</x:f>
        <x:v>لم يُرصد</x:v>
      </x:c>
      <x:c r="BP571" s="37" t="str">
        <x:v>بانتظار رصد التقسيط</x:v>
      </x:c>
      <x:c r="BQ571" s="37" t="n">
        <x:v>0</x:v>
      </x:c>
      <x:c r="BR571" s="37"/>
      <x:c r="BS571" s="37"/>
      <x:c r="BT571" s="54" t="b">
        <x:v>1</x:v>
      </x:c>
      <x:c r="BU571" s="37" t="str">
        <x:v>مهمة جاهزة لأول رصد</x:v>
      </x:c>
      <x:c r="BV571" s="37" t="str"/>
      <x:c r="BW571" s="37" t="str">
        <x:v>الملفات المرفوعة لا تحتوي خطة تقسيط فعلية لهذا الربط؛ الصف مُنشأ كمهمة جمع.</x:v>
      </x:c>
      <x:c r="BX571" s="60" t="n">
        <x:v>46233</x:v>
      </x:c>
      <x:c r="BY571" s="60" t="n">
        <x:v>46233</x:v>
      </x:c>
    </x:row>
    <x:row r="572">
      <x:c r="A572" s="37" t="str">
        <x:v>مهمة جمع أولية</x:v>
      </x:c>
      <x:c r="B572" s="37" t="str">
        <x:v>INSTTASK-3CE1A4E6231C</x:v>
      </x:c>
      <x:c r="C572" s="37" t="str">
        <x:v>VAR-51A2AF280A6E3B|EG-012|STORE|PENDING</x:v>
      </x:c>
      <x:c r="D572" s="37" t="str">
        <x:v>VAR-51A2AF280A6E3B|EG-012|STORE</x:v>
      </x:c>
      <x:c r="E572" s="37" t="str">
        <x:v>VAR-51A2AF280A6E3B</x:v>
      </x:c>
      <x:c r="F572" s="37" t="str">
        <x:v>MOD-6ED9BFDDE956B8</x:v>
      </x:c>
      <x:c r="G572" s="37" t="str">
        <x:v>Sony DualSense Edge Wireless Controller Black / carrying case | PlayStation 5</x:v>
      </x:c>
      <x:c r="H572" s="37" t="str">
        <x:v>الألعاب الإلكترونية</x:v>
      </x:c>
      <x:c r="I572" s="37" t="str">
        <x:v>أذرع تحكم وملحقات كونسول</x:v>
      </x:c>
      <x:c r="J572" s="37" t="str">
        <x:v>Sony</x:v>
      </x:c>
      <x:c r="K572" s="37" t="str">
        <x:v>DualSense Edge Wireless Controller</x:v>
      </x:c>
      <x:c r="L572" s="37" t="str">
        <x:v>Black / carrying case</x:v>
      </x:c>
      <x:c r="M572" s="37"/>
      <x:c r="N572" s="37"/>
      <x:c r="O572" s="37" t="str">
        <x:v>Black</x:v>
      </x:c>
      <x:c r="P572" s="37"/>
      <x:c r="Q572" s="37"/>
      <x:c r="R572" s="37" t="str">
        <x:v>EG-012</x:v>
      </x:c>
      <x:c r="S572" s="37" t="str">
        <x:v>Games 2 Egypt</x:v>
      </x:c>
      <x:c r="T572" s="37" t="str">
        <x:v>A</x:v>
      </x:c>
      <x:c r="U572" s="37"/>
      <x:c r="V572" s="37"/>
      <x:c r="W572" s="37" t="str">
        <x:v>https://www.games2egypt.com/Product/42182/ps5-dualsense-edge-wireless-controller-with-a-case-of-accessories-black</x:v>
      </x:c>
      <x:c r="X572" s="37" t="str">
        <x:v>رابط منتج مباشر</x:v>
      </x:c>
      <x:c r="Y572" s="37"/>
      <x:c r="Z572" s="37"/>
      <x:c r="AA572" s="37"/>
      <x:c r="AB572" s="37"/>
      <x:c r="AC572" s="37"/>
      <x:c r="AD572" s="37"/>
      <x:c r="AE572" s="37"/>
      <x:c r="AF572" s="56"/>
      <x:c r="AG572" s="56"/>
      <x:c r="AH572" s="56"/>
      <x:c r="AI572" s="58"/>
      <x:c r="AJ572" s="56"/>
      <x:c r="AK572" s="56"/>
      <x:c r="AL572" s="56"/>
      <x:c r="AM572" s="56"/>
      <x:c r="AN572" s="56"/>
      <x:c r="AO572" s="56" t="str">
        <x:f>IF(OR(AF572="",AD572=""),"",AF572*AD572+IF(AG572="",0,AG572)+IF(AH572="",0,AH572)+IF(AJ572="",0,AJ572)+IF(AK572="",0,AK572)+IF(AL572="",0,AL572)+IF(AM572="",0,AM572))</x:f>
      </x:c>
      <x:c r="AP572" s="56"/>
      <x:c r="AQ572" s="56" t="str">
        <x:f>IF(OR(AO572="",AP572=""),"",AO572-AP572)</x:f>
      </x:c>
      <x:c r="AR572" s="58" t="str">
        <x:f>IF(OR(AP572="",AP572=0,AQ572=""),"",AQ572/AP572)</x:f>
      </x:c>
      <x:c r="AS572" s="58"/>
      <x:c r="AT572" s="37"/>
      <x:c r="AU572" s="37"/>
      <x:c r="AV572" s="37"/>
      <x:c r="AW572" s="56"/>
      <x:c r="AX572" s="56"/>
      <x:c r="AY572" s="37"/>
      <x:c r="AZ572" s="37"/>
      <x:c r="BA572" s="37"/>
      <x:c r="BB572" s="37"/>
      <x:c r="BC572" s="37"/>
      <x:c r="BD572" s="60"/>
      <x:c r="BE572" s="60"/>
      <x:c r="BF572" s="37"/>
      <x:c r="BG572" s="37"/>
      <x:c r="BH572" s="37" t="str">
        <x:v>https://www.games2egypt.com/Product/42182/ps5-dualsense-edge-wireless-controller-with-a-case-of-accessories-black</x:v>
      </x:c>
      <x:c r="BI572" s="37"/>
      <x:c r="BJ572" s="37" t="str">
        <x:v>لم يبدأ</x:v>
      </x:c>
      <x:c r="BK572" s="60" t="n">
        <x:v>46233</x:v>
      </x:c>
      <x:c r="BL572" s="60"/>
      <x:c r="BM572" s="60"/>
      <x:c r="BN572" s="62" t="str">
        <x:f>IF(BM572="","",(NOW()-BM572)*24)</x:f>
      </x:c>
      <x:c r="BO572" s="37" t="str">
        <x:f>IF(BM572="","لم يُرصد",IF(BT572&lt;&gt;TRUE,"غير نشط",IF(BP572="فشل","فشل حالي",IF(BN572&lt;=12,"حديث",IF(BN572&lt;=24,"متأخر","قديم")))))</x:f>
        <x:v>لم يُرصد</x:v>
      </x:c>
      <x:c r="BP572" s="37" t="str">
        <x:v>بانتظار رصد التقسيط</x:v>
      </x:c>
      <x:c r="BQ572" s="37" t="n">
        <x:v>0</x:v>
      </x:c>
      <x:c r="BR572" s="37"/>
      <x:c r="BS572" s="37"/>
      <x:c r="BT572" s="54" t="b">
        <x:v>1</x:v>
      </x:c>
      <x:c r="BU572" s="37" t="str">
        <x:v>مهمة جاهزة لأول رصد</x:v>
      </x:c>
      <x:c r="BV572" s="37" t="str"/>
      <x:c r="BW572" s="37" t="str">
        <x:v>الملفات المرفوعة لا تحتوي خطة تقسيط فعلية لهذا الربط؛ الصف مُنشأ كمهمة جمع.</x:v>
      </x:c>
      <x:c r="BX572" s="60" t="n">
        <x:v>46233</x:v>
      </x:c>
      <x:c r="BY572" s="60" t="n">
        <x:v>46233</x:v>
      </x:c>
    </x:row>
    <x:row r="573">
      <x:c r="A573" s="37" t="str">
        <x:v>مهمة جمع أولية</x:v>
      </x:c>
      <x:c r="B573" s="37" t="str">
        <x:v>INSTTASK-D401D3B45720</x:v>
      </x:c>
      <x:c r="C573" s="37" t="str">
        <x:v>VAR-F1A6E10F1068F4|EG-012|STORE|PENDING</x:v>
      </x:c>
      <x:c r="D573" s="37" t="str">
        <x:v>VAR-F1A6E10F1068F4|EG-012|STORE</x:v>
      </x:c>
      <x:c r="E573" s="37" t="str">
        <x:v>VAR-F1A6E10F1068F4</x:v>
      </x:c>
      <x:c r="F573" s="37" t="str">
        <x:v>MOD-8BDC209D367D5B</x:v>
      </x:c>
      <x:c r="G573" s="37" t="str">
        <x:v>Sony DualSense Wireless Controller Chroma Pearl | PlayStation 5</x:v>
      </x:c>
      <x:c r="H573" s="37" t="str">
        <x:v>الألعاب الإلكترونية</x:v>
      </x:c>
      <x:c r="I573" s="37" t="str">
        <x:v>أذرع تحكم وملحقات كونسول</x:v>
      </x:c>
      <x:c r="J573" s="37" t="str">
        <x:v>Sony</x:v>
      </x:c>
      <x:c r="K573" s="37" t="str">
        <x:v>DualSense Wireless Controller</x:v>
      </x:c>
      <x:c r="L573" s="37" t="str">
        <x:v>Chroma Pearl</x:v>
      </x:c>
      <x:c r="M573" s="37"/>
      <x:c r="N573" s="37"/>
      <x:c r="O573" s="37" t="str">
        <x:v>Chroma Pearl</x:v>
      </x:c>
      <x:c r="P573" s="37"/>
      <x:c r="Q573" s="37"/>
      <x:c r="R573" s="37" t="str">
        <x:v>EG-012</x:v>
      </x:c>
      <x:c r="S573" s="37" t="str">
        <x:v>Games 2 Egypt</x:v>
      </x:c>
      <x:c r="T573" s="37" t="str">
        <x:v>A</x:v>
      </x:c>
      <x:c r="U573" s="37"/>
      <x:c r="V573" s="37"/>
      <x:c r="W573" s="37" t="str">
        <x:v>https://www.games2egypt.com/Product/40485/dualsense-ps5-controller-chroma-pearl</x:v>
      </x:c>
      <x:c r="X573" s="37" t="str">
        <x:v>رابط منتج مباشر</x:v>
      </x:c>
      <x:c r="Y573" s="37"/>
      <x:c r="Z573" s="37"/>
      <x:c r="AA573" s="37"/>
      <x:c r="AB573" s="37"/>
      <x:c r="AC573" s="37"/>
      <x:c r="AD573" s="37"/>
      <x:c r="AE573" s="37"/>
      <x:c r="AF573" s="56"/>
      <x:c r="AG573" s="56"/>
      <x:c r="AH573" s="56"/>
      <x:c r="AI573" s="58"/>
      <x:c r="AJ573" s="56"/>
      <x:c r="AK573" s="56"/>
      <x:c r="AL573" s="56"/>
      <x:c r="AM573" s="56"/>
      <x:c r="AN573" s="56"/>
      <x:c r="AO573" s="56" t="str">
        <x:f>IF(OR(AF573="",AD573=""),"",AF573*AD573+IF(AG573="",0,AG573)+IF(AH573="",0,AH573)+IF(AJ573="",0,AJ573)+IF(AK573="",0,AK573)+IF(AL573="",0,AL573)+IF(AM573="",0,AM573))</x:f>
      </x:c>
      <x:c r="AP573" s="56"/>
      <x:c r="AQ573" s="56" t="str">
        <x:f>IF(OR(AO573="",AP573=""),"",AO573-AP573)</x:f>
      </x:c>
      <x:c r="AR573" s="58" t="str">
        <x:f>IF(OR(AP573="",AP573=0,AQ573=""),"",AQ573/AP573)</x:f>
      </x:c>
      <x:c r="AS573" s="58"/>
      <x:c r="AT573" s="37"/>
      <x:c r="AU573" s="37"/>
      <x:c r="AV573" s="37"/>
      <x:c r="AW573" s="56"/>
      <x:c r="AX573" s="56"/>
      <x:c r="AY573" s="37"/>
      <x:c r="AZ573" s="37"/>
      <x:c r="BA573" s="37"/>
      <x:c r="BB573" s="37"/>
      <x:c r="BC573" s="37"/>
      <x:c r="BD573" s="60"/>
      <x:c r="BE573" s="60"/>
      <x:c r="BF573" s="37"/>
      <x:c r="BG573" s="37"/>
      <x:c r="BH573" s="37" t="str">
        <x:v>https://www.games2egypt.com/Product/40485/dualsense-ps5-controller-chroma-pearl</x:v>
      </x:c>
      <x:c r="BI573" s="37"/>
      <x:c r="BJ573" s="37" t="str">
        <x:v>لم يبدأ</x:v>
      </x:c>
      <x:c r="BK573" s="60" t="n">
        <x:v>46233</x:v>
      </x:c>
      <x:c r="BL573" s="60"/>
      <x:c r="BM573" s="60"/>
      <x:c r="BN573" s="62" t="str">
        <x:f>IF(BM573="","",(NOW()-BM573)*24)</x:f>
      </x:c>
      <x:c r="BO573" s="37" t="str">
        <x:f>IF(BM573="","لم يُرصد",IF(BT573&lt;&gt;TRUE,"غير نشط",IF(BP573="فشل","فشل حالي",IF(BN573&lt;=12,"حديث",IF(BN573&lt;=24,"متأخر","قديم")))))</x:f>
        <x:v>لم يُرصد</x:v>
      </x:c>
      <x:c r="BP573" s="37" t="str">
        <x:v>بانتظار رصد التقسيط</x:v>
      </x:c>
      <x:c r="BQ573" s="37" t="n">
        <x:v>0</x:v>
      </x:c>
      <x:c r="BR573" s="37"/>
      <x:c r="BS573" s="37"/>
      <x:c r="BT573" s="54" t="b">
        <x:v>1</x:v>
      </x:c>
      <x:c r="BU573" s="37" t="str">
        <x:v>مهمة جاهزة لأول رصد</x:v>
      </x:c>
      <x:c r="BV573" s="37" t="str"/>
      <x:c r="BW573" s="37" t="str">
        <x:v>الملفات المرفوعة لا تحتوي خطة تقسيط فعلية لهذا الربط؛ الصف مُنشأ كمهمة جمع.</x:v>
      </x:c>
      <x:c r="BX573" s="60" t="n">
        <x:v>46233</x:v>
      </x:c>
      <x:c r="BY573" s="60" t="n">
        <x:v>46233</x:v>
      </x:c>
    </x:row>
    <x:row r="574">
      <x:c r="A574" s="37" t="str">
        <x:v>مهمة جمع أولية</x:v>
      </x:c>
      <x:c r="B574" s="37" t="str">
        <x:v>INSTTASK-AB65E27EC8BD</x:v>
      </x:c>
      <x:c r="C574" s="37" t="str">
        <x:v>VAR-6D42CC13C63E24|EG-012|STORE|PENDING</x:v>
      </x:c>
      <x:c r="D574" s="37" t="str">
        <x:v>VAR-6D42CC13C63E24|EG-012|STORE</x:v>
      </x:c>
      <x:c r="E574" s="37" t="str">
        <x:v>VAR-6D42CC13C63E24</x:v>
      </x:c>
      <x:c r="F574" s="37" t="str">
        <x:v>MOD-8BDC209D367D5B</x:v>
      </x:c>
      <x:c r="G574" s="37" t="str">
        <x:v>Sony DualSense Wireless Controller Chroma Teal | PlayStation 5</x:v>
      </x:c>
      <x:c r="H574" s="37" t="str">
        <x:v>الألعاب الإلكترونية</x:v>
      </x:c>
      <x:c r="I574" s="37" t="str">
        <x:v>أذرع تحكم وملحقات كونسول</x:v>
      </x:c>
      <x:c r="J574" s="37" t="str">
        <x:v>Sony</x:v>
      </x:c>
      <x:c r="K574" s="37" t="str">
        <x:v>DualSense Wireless Controller</x:v>
      </x:c>
      <x:c r="L574" s="37" t="str">
        <x:v>Chroma Teal</x:v>
      </x:c>
      <x:c r="M574" s="37"/>
      <x:c r="N574" s="37"/>
      <x:c r="O574" s="37" t="str">
        <x:v>Chroma Teal</x:v>
      </x:c>
      <x:c r="P574" s="37"/>
      <x:c r="Q574" s="37"/>
      <x:c r="R574" s="37" t="str">
        <x:v>EG-012</x:v>
      </x:c>
      <x:c r="S574" s="37" t="str">
        <x:v>Games 2 Egypt</x:v>
      </x:c>
      <x:c r="T574" s="37" t="str">
        <x:v>A</x:v>
      </x:c>
      <x:c r="U574" s="37"/>
      <x:c r="V574" s="37"/>
      <x:c r="W574" s="37" t="str">
        <x:v>https://www.games2egypt.com/Product/40483/dualsense-ps5-controller-chroma-teal</x:v>
      </x:c>
      <x:c r="X574" s="37" t="str">
        <x:v>رابط منتج مباشر</x:v>
      </x:c>
      <x:c r="Y574" s="37"/>
      <x:c r="Z574" s="37"/>
      <x:c r="AA574" s="37"/>
      <x:c r="AB574" s="37"/>
      <x:c r="AC574" s="37"/>
      <x:c r="AD574" s="37"/>
      <x:c r="AE574" s="37"/>
      <x:c r="AF574" s="56"/>
      <x:c r="AG574" s="56"/>
      <x:c r="AH574" s="56"/>
      <x:c r="AI574" s="58"/>
      <x:c r="AJ574" s="56"/>
      <x:c r="AK574" s="56"/>
      <x:c r="AL574" s="56"/>
      <x:c r="AM574" s="56"/>
      <x:c r="AN574" s="56"/>
      <x:c r="AO574" s="56" t="str">
        <x:f>IF(OR(AF574="",AD574=""),"",AF574*AD574+IF(AG574="",0,AG574)+IF(AH574="",0,AH574)+IF(AJ574="",0,AJ574)+IF(AK574="",0,AK574)+IF(AL574="",0,AL574)+IF(AM574="",0,AM574))</x:f>
      </x:c>
      <x:c r="AP574" s="56"/>
      <x:c r="AQ574" s="56" t="str">
        <x:f>IF(OR(AO574="",AP574=""),"",AO574-AP574)</x:f>
      </x:c>
      <x:c r="AR574" s="58" t="str">
        <x:f>IF(OR(AP574="",AP574=0,AQ574=""),"",AQ574/AP574)</x:f>
      </x:c>
      <x:c r="AS574" s="58"/>
      <x:c r="AT574" s="37"/>
      <x:c r="AU574" s="37"/>
      <x:c r="AV574" s="37"/>
      <x:c r="AW574" s="56"/>
      <x:c r="AX574" s="56"/>
      <x:c r="AY574" s="37"/>
      <x:c r="AZ574" s="37"/>
      <x:c r="BA574" s="37"/>
      <x:c r="BB574" s="37"/>
      <x:c r="BC574" s="37"/>
      <x:c r="BD574" s="60"/>
      <x:c r="BE574" s="60"/>
      <x:c r="BF574" s="37"/>
      <x:c r="BG574" s="37"/>
      <x:c r="BH574" s="37" t="str">
        <x:v>https://www.games2egypt.com/Product/40483/dualsense-ps5-controller-chroma-teal</x:v>
      </x:c>
      <x:c r="BI574" s="37"/>
      <x:c r="BJ574" s="37" t="str">
        <x:v>لم يبدأ</x:v>
      </x:c>
      <x:c r="BK574" s="60" t="n">
        <x:v>46233</x:v>
      </x:c>
      <x:c r="BL574" s="60"/>
      <x:c r="BM574" s="60"/>
      <x:c r="BN574" s="62" t="str">
        <x:f>IF(BM574="","",(NOW()-BM574)*24)</x:f>
      </x:c>
      <x:c r="BO574" s="37" t="str">
        <x:f>IF(BM574="","لم يُرصد",IF(BT574&lt;&gt;TRUE,"غير نشط",IF(BP574="فشل","فشل حالي",IF(BN574&lt;=12,"حديث",IF(BN574&lt;=24,"متأخر","قديم")))))</x:f>
        <x:v>لم يُرصد</x:v>
      </x:c>
      <x:c r="BP574" s="37" t="str">
        <x:v>بانتظار رصد التقسيط</x:v>
      </x:c>
      <x:c r="BQ574" s="37" t="n">
        <x:v>0</x:v>
      </x:c>
      <x:c r="BR574" s="37"/>
      <x:c r="BS574" s="37"/>
      <x:c r="BT574" s="54" t="b">
        <x:v>1</x:v>
      </x:c>
      <x:c r="BU574" s="37" t="str">
        <x:v>مهمة جاهزة لأول رصد</x:v>
      </x:c>
      <x:c r="BV574" s="37" t="str"/>
      <x:c r="BW574" s="37" t="str">
        <x:v>الملفات المرفوعة لا تحتوي خطة تقسيط فعلية لهذا الربط؛ الصف مُنشأ كمهمة جمع.</x:v>
      </x:c>
      <x:c r="BX574" s="60" t="n">
        <x:v>46233</x:v>
      </x:c>
      <x:c r="BY574" s="60" t="n">
        <x:v>46233</x:v>
      </x:c>
    </x:row>
    <x:row r="575">
      <x:c r="A575" s="37" t="str">
        <x:v>مهمة جمع أولية</x:v>
      </x:c>
      <x:c r="B575" s="37" t="str">
        <x:v>INSTTASK-0336ADE57BBB</x:v>
      </x:c>
      <x:c r="C575" s="37" t="str">
        <x:v>VAR-ADE143638D8BAD|EG-012|STORE|PENDING</x:v>
      </x:c>
      <x:c r="D575" s="37" t="str">
        <x:v>VAR-ADE143638D8BAD|EG-012|STORE</x:v>
      </x:c>
      <x:c r="E575" s="37" t="str">
        <x:v>VAR-ADE143638D8BAD</x:v>
      </x:c>
      <x:c r="F575" s="37" t="str">
        <x:v>MOD-8BDC209D367D5B</x:v>
      </x:c>
      <x:c r="G575" s="37" t="str">
        <x:v>Sony DualSense Wireless Controller Galactic Purple | Standard | PlayStation 5</x:v>
      </x:c>
      <x:c r="H575" s="37" t="str">
        <x:v>الألعاب الإلكترونية</x:v>
      </x:c>
      <x:c r="I575" s="37" t="str">
        <x:v>أذرع تحكم وملحقات كونسول</x:v>
      </x:c>
      <x:c r="J575" s="37" t="str">
        <x:v>Sony</x:v>
      </x:c>
      <x:c r="K575" s="37" t="str">
        <x:v>DualSense Wireless Controller</x:v>
      </x:c>
      <x:c r="L575" s="37" t="str">
        <x:v>Galactic Purple</x:v>
      </x:c>
      <x:c r="M575" s="37"/>
      <x:c r="N575" s="37"/>
      <x:c r="O575" s="37" t="str">
        <x:v>Galactic Purple</x:v>
      </x:c>
      <x:c r="P575" s="37"/>
      <x:c r="Q575" s="37"/>
      <x:c r="R575" s="37" t="str">
        <x:v>EG-012</x:v>
      </x:c>
      <x:c r="S575" s="37" t="str">
        <x:v>Games 2 Egypt</x:v>
      </x:c>
      <x:c r="T575" s="37" t="str">
        <x:v>A</x:v>
      </x:c>
      <x:c r="U575" s="37"/>
      <x:c r="V575" s="37"/>
      <x:c r="W575" s="37" t="str">
        <x:v>https://www.games2egypt.com/Product/26168/dualsense-ps5-controller-galactic-purple</x:v>
      </x:c>
      <x:c r="X575" s="37" t="str">
        <x:v>رابط منتج مباشر</x:v>
      </x:c>
      <x:c r="Y575" s="37"/>
      <x:c r="Z575" s="37"/>
      <x:c r="AA575" s="37"/>
      <x:c r="AB575" s="37"/>
      <x:c r="AC575" s="37"/>
      <x:c r="AD575" s="37"/>
      <x:c r="AE575" s="37"/>
      <x:c r="AF575" s="56"/>
      <x:c r="AG575" s="56"/>
      <x:c r="AH575" s="56"/>
      <x:c r="AI575" s="58"/>
      <x:c r="AJ575" s="56"/>
      <x:c r="AK575" s="56"/>
      <x:c r="AL575" s="56"/>
      <x:c r="AM575" s="56"/>
      <x:c r="AN575" s="56"/>
      <x:c r="AO575" s="56" t="str">
        <x:f>IF(OR(AF575="",AD575=""),"",AF575*AD575+IF(AG575="",0,AG575)+IF(AH575="",0,AH575)+IF(AJ575="",0,AJ575)+IF(AK575="",0,AK575)+IF(AL575="",0,AL575)+IF(AM575="",0,AM575))</x:f>
      </x:c>
      <x:c r="AP575" s="56"/>
      <x:c r="AQ575" s="56" t="str">
        <x:f>IF(OR(AO575="",AP575=""),"",AO575-AP575)</x:f>
      </x:c>
      <x:c r="AR575" s="58" t="str">
        <x:f>IF(OR(AP575="",AP575=0,AQ575=""),"",AQ575/AP575)</x:f>
      </x:c>
      <x:c r="AS575" s="58"/>
      <x:c r="AT575" s="37"/>
      <x:c r="AU575" s="37"/>
      <x:c r="AV575" s="37"/>
      <x:c r="AW575" s="56"/>
      <x:c r="AX575" s="56"/>
      <x:c r="AY575" s="37"/>
      <x:c r="AZ575" s="37"/>
      <x:c r="BA575" s="37"/>
      <x:c r="BB575" s="37"/>
      <x:c r="BC575" s="37"/>
      <x:c r="BD575" s="60"/>
      <x:c r="BE575" s="60"/>
      <x:c r="BF575" s="37"/>
      <x:c r="BG575" s="37"/>
      <x:c r="BH575" s="37" t="str">
        <x:v>https://www.games2egypt.com/Product/26168/dualsense-ps5-controller-galactic-purple</x:v>
      </x:c>
      <x:c r="BI575" s="37"/>
      <x:c r="BJ575" s="37" t="str">
        <x:v>لم يبدأ</x:v>
      </x:c>
      <x:c r="BK575" s="60" t="n">
        <x:v>46233</x:v>
      </x:c>
      <x:c r="BL575" s="60"/>
      <x:c r="BM575" s="60"/>
      <x:c r="BN575" s="62" t="str">
        <x:f>IF(BM575="","",(NOW()-BM575)*24)</x:f>
      </x:c>
      <x:c r="BO575" s="37" t="str">
        <x:f>IF(BM575="","لم يُرصد",IF(BT575&lt;&gt;TRUE,"غير نشط",IF(BP575="فشل","فشل حالي",IF(BN575&lt;=12,"حديث",IF(BN575&lt;=24,"متأخر","قديم")))))</x:f>
        <x:v>لم يُرصد</x:v>
      </x:c>
      <x:c r="BP575" s="37" t="str">
        <x:v>بانتظار رصد التقسيط</x:v>
      </x:c>
      <x:c r="BQ575" s="37" t="n">
        <x:v>0</x:v>
      </x:c>
      <x:c r="BR575" s="37"/>
      <x:c r="BS575" s="37"/>
      <x:c r="BT575" s="54" t="b">
        <x:v>1</x:v>
      </x:c>
      <x:c r="BU575" s="37" t="str">
        <x:v>مهمة جاهزة لأول رصد</x:v>
      </x:c>
      <x:c r="BV575" s="37" t="str"/>
      <x:c r="BW575" s="37" t="str">
        <x:v>الملفات المرفوعة لا تحتوي خطة تقسيط فعلية لهذا الربط؛ الصف مُنشأ كمهمة جمع.</x:v>
      </x:c>
      <x:c r="BX575" s="60" t="n">
        <x:v>46233</x:v>
      </x:c>
      <x:c r="BY575" s="60" t="n">
        <x:v>46233</x:v>
      </x:c>
    </x:row>
    <x:row r="576">
      <x:c r="A576" s="37" t="str">
        <x:v>مهمة جمع أولية</x:v>
      </x:c>
      <x:c r="B576" s="37" t="str">
        <x:v>INSTTASK-AAA7797D198B</x:v>
      </x:c>
      <x:c r="C576" s="37" t="str">
        <x:v>VAR-47D6881CDF3B10|EG-012|STORE|PENDING</x:v>
      </x:c>
      <x:c r="D576" s="37" t="str">
        <x:v>VAR-47D6881CDF3B10|EG-012|STORE</x:v>
      </x:c>
      <x:c r="E576" s="37" t="str">
        <x:v>VAR-47D6881CDF3B10</x:v>
      </x:c>
      <x:c r="F576" s="37" t="str">
        <x:v>MOD-8BDC209D367D5B</x:v>
      </x:c>
      <x:c r="G576" s="37" t="str">
        <x:v>Sony DualSense Wireless Controller God of War 20th Anniversary | PlayStation 5</x:v>
      </x:c>
      <x:c r="H576" s="37" t="str">
        <x:v>الألعاب الإلكترونية</x:v>
      </x:c>
      <x:c r="I576" s="37" t="str">
        <x:v>أذرع تحكم وملحقات كونسول</x:v>
      </x:c>
      <x:c r="J576" s="37" t="str">
        <x:v>Sony</x:v>
      </x:c>
      <x:c r="K576" s="37" t="str">
        <x:v>DualSense Wireless Controller</x:v>
      </x:c>
      <x:c r="L576" s="37" t="str">
        <x:v>God of War 20th Anniversary</x:v>
      </x:c>
      <x:c r="M576" s="37"/>
      <x:c r="N576" s="37"/>
      <x:c r="O576" s="37"/>
      <x:c r="P576" s="37"/>
      <x:c r="Q576" s="37"/>
      <x:c r="R576" s="37" t="str">
        <x:v>EG-012</x:v>
      </x:c>
      <x:c r="S576" s="37" t="str">
        <x:v>Games 2 Egypt</x:v>
      </x:c>
      <x:c r="T576" s="37" t="str">
        <x:v>A</x:v>
      </x:c>
      <x:c r="U576" s="37"/>
      <x:c r="V576" s="37"/>
      <x:c r="W576" s="37" t="str">
        <x:v>https://www.games2egypt.com/Product/46084/dualsense-ps5-controller-%E2%80%93-god-of-war-20th-anniversary-edition</x:v>
      </x:c>
      <x:c r="X576" s="37" t="str">
        <x:v>رابط منتج مباشر</x:v>
      </x:c>
      <x:c r="Y576" s="37"/>
      <x:c r="Z576" s="37"/>
      <x:c r="AA576" s="37"/>
      <x:c r="AB576" s="37"/>
      <x:c r="AC576" s="37"/>
      <x:c r="AD576" s="37"/>
      <x:c r="AE576" s="37"/>
      <x:c r="AF576" s="56"/>
      <x:c r="AG576" s="56"/>
      <x:c r="AH576" s="56"/>
      <x:c r="AI576" s="58"/>
      <x:c r="AJ576" s="56"/>
      <x:c r="AK576" s="56"/>
      <x:c r="AL576" s="56"/>
      <x:c r="AM576" s="56"/>
      <x:c r="AN576" s="56"/>
      <x:c r="AO576" s="56" t="str">
        <x:f>IF(OR(AF576="",AD576=""),"",AF576*AD576+IF(AG576="",0,AG576)+IF(AH576="",0,AH576)+IF(AJ576="",0,AJ576)+IF(AK576="",0,AK576)+IF(AL576="",0,AL576)+IF(AM576="",0,AM576))</x:f>
      </x:c>
      <x:c r="AP576" s="56"/>
      <x:c r="AQ576" s="56" t="str">
        <x:f>IF(OR(AO576="",AP576=""),"",AO576-AP576)</x:f>
      </x:c>
      <x:c r="AR576" s="58" t="str">
        <x:f>IF(OR(AP576="",AP576=0,AQ576=""),"",AQ576/AP576)</x:f>
      </x:c>
      <x:c r="AS576" s="58"/>
      <x:c r="AT576" s="37"/>
      <x:c r="AU576" s="37"/>
      <x:c r="AV576" s="37"/>
      <x:c r="AW576" s="56"/>
      <x:c r="AX576" s="56"/>
      <x:c r="AY576" s="37"/>
      <x:c r="AZ576" s="37"/>
      <x:c r="BA576" s="37"/>
      <x:c r="BB576" s="37"/>
      <x:c r="BC576" s="37"/>
      <x:c r="BD576" s="60"/>
      <x:c r="BE576" s="60"/>
      <x:c r="BF576" s="37"/>
      <x:c r="BG576" s="37"/>
      <x:c r="BH576" s="37" t="str">
        <x:v>https://www.games2egypt.com/Product/46084/dualsense-ps5-controller-%E2%80%93-god-of-war-20th-anniversary-edition</x:v>
      </x:c>
      <x:c r="BI576" s="37"/>
      <x:c r="BJ576" s="37" t="str">
        <x:v>لم يبدأ</x:v>
      </x:c>
      <x:c r="BK576" s="60" t="n">
        <x:v>46233</x:v>
      </x:c>
      <x:c r="BL576" s="60"/>
      <x:c r="BM576" s="60"/>
      <x:c r="BN576" s="62" t="str">
        <x:f>IF(BM576="","",(NOW()-BM576)*24)</x:f>
      </x:c>
      <x:c r="BO576" s="37" t="str">
        <x:f>IF(BM576="","لم يُرصد",IF(BT576&lt;&gt;TRUE,"غير نشط",IF(BP576="فشل","فشل حالي",IF(BN576&lt;=12,"حديث",IF(BN576&lt;=24,"متأخر","قديم")))))</x:f>
        <x:v>لم يُرصد</x:v>
      </x:c>
      <x:c r="BP576" s="37" t="str">
        <x:v>بانتظار رصد التقسيط</x:v>
      </x:c>
      <x:c r="BQ576" s="37" t="n">
        <x:v>0</x:v>
      </x:c>
      <x:c r="BR576" s="37"/>
      <x:c r="BS576" s="37"/>
      <x:c r="BT576" s="54" t="b">
        <x:v>1</x:v>
      </x:c>
      <x:c r="BU576" s="37" t="str">
        <x:v>مهمة جاهزة لأول رصد</x:v>
      </x:c>
      <x:c r="BV576" s="37" t="str"/>
      <x:c r="BW576" s="37" t="str">
        <x:v>الملفات المرفوعة لا تحتوي خطة تقسيط فعلية لهذا الربط؛ الصف مُنشأ كمهمة جمع.</x:v>
      </x:c>
      <x:c r="BX576" s="60" t="n">
        <x:v>46233</x:v>
      </x:c>
      <x:c r="BY576" s="60" t="n">
        <x:v>46233</x:v>
      </x:c>
    </x:row>
    <x:row r="577">
      <x:c r="A577" s="37" t="str">
        <x:v>مهمة جمع أولية</x:v>
      </x:c>
      <x:c r="B577" s="37" t="str">
        <x:v>INSTTASK-C92B3C884DA6</x:v>
      </x:c>
      <x:c r="C577" s="37" t="str">
        <x:v>VAR-A9EC8E3DA2B936|EG-012|STORE|PENDING</x:v>
      </x:c>
      <x:c r="D577" s="37" t="str">
        <x:v>VAR-A9EC8E3DA2B936|EG-012|STORE</x:v>
      </x:c>
      <x:c r="E577" s="37" t="str">
        <x:v>VAR-A9EC8E3DA2B936</x:v>
      </x:c>
      <x:c r="F577" s="37" t="str">
        <x:v>MOD-8BDC209D367D5B</x:v>
      </x:c>
      <x:c r="G577" s="37" t="str">
        <x:v>Sony DualSense Wireless Controller Starlight Blue | Standard | PlayStation 5</x:v>
      </x:c>
      <x:c r="H577" s="37" t="str">
        <x:v>الألعاب الإلكترونية</x:v>
      </x:c>
      <x:c r="I577" s="37" t="str">
        <x:v>أذرع تحكم وملحقات كونسول</x:v>
      </x:c>
      <x:c r="J577" s="37" t="str">
        <x:v>Sony</x:v>
      </x:c>
      <x:c r="K577" s="37" t="str">
        <x:v>DualSense Wireless Controller</x:v>
      </x:c>
      <x:c r="L577" s="37" t="str">
        <x:v>Starlight Blue</x:v>
      </x:c>
      <x:c r="M577" s="37"/>
      <x:c r="N577" s="37"/>
      <x:c r="O577" s="37" t="str">
        <x:v>Starlight Blue</x:v>
      </x:c>
      <x:c r="P577" s="37"/>
      <x:c r="Q577" s="37"/>
      <x:c r="R577" s="37" t="str">
        <x:v>EG-012</x:v>
      </x:c>
      <x:c r="S577" s="37" t="str">
        <x:v>Games 2 Egypt</x:v>
      </x:c>
      <x:c r="T577" s="37" t="str">
        <x:v>A</x:v>
      </x:c>
      <x:c r="U577" s="37"/>
      <x:c r="V577" s="37"/>
      <x:c r="W577" s="37" t="str">
        <x:v>https://www.games2egypt.com/Product/30311/dualsense-ps5-controller-starlight-blue-open-sealed</x:v>
      </x:c>
      <x:c r="X577" s="37" t="str">
        <x:v>رابط منتج مباشر</x:v>
      </x:c>
      <x:c r="Y577" s="37"/>
      <x:c r="Z577" s="37"/>
      <x:c r="AA577" s="37"/>
      <x:c r="AB577" s="37"/>
      <x:c r="AC577" s="37"/>
      <x:c r="AD577" s="37"/>
      <x:c r="AE577" s="37"/>
      <x:c r="AF577" s="56"/>
      <x:c r="AG577" s="56"/>
      <x:c r="AH577" s="56"/>
      <x:c r="AI577" s="58"/>
      <x:c r="AJ577" s="56"/>
      <x:c r="AK577" s="56"/>
      <x:c r="AL577" s="56"/>
      <x:c r="AM577" s="56"/>
      <x:c r="AN577" s="56"/>
      <x:c r="AO577" s="56" t="str">
        <x:f>IF(OR(AF577="",AD577=""),"",AF577*AD577+IF(AG577="",0,AG577)+IF(AH577="",0,AH577)+IF(AJ577="",0,AJ577)+IF(AK577="",0,AK577)+IF(AL577="",0,AL577)+IF(AM577="",0,AM577))</x:f>
      </x:c>
      <x:c r="AP577" s="56"/>
      <x:c r="AQ577" s="56" t="str">
        <x:f>IF(OR(AO577="",AP577=""),"",AO577-AP577)</x:f>
      </x:c>
      <x:c r="AR577" s="58" t="str">
        <x:f>IF(OR(AP577="",AP577=0,AQ577=""),"",AQ577/AP577)</x:f>
      </x:c>
      <x:c r="AS577" s="58"/>
      <x:c r="AT577" s="37"/>
      <x:c r="AU577" s="37"/>
      <x:c r="AV577" s="37"/>
      <x:c r="AW577" s="56"/>
      <x:c r="AX577" s="56"/>
      <x:c r="AY577" s="37"/>
      <x:c r="AZ577" s="37"/>
      <x:c r="BA577" s="37"/>
      <x:c r="BB577" s="37"/>
      <x:c r="BC577" s="37"/>
      <x:c r="BD577" s="60"/>
      <x:c r="BE577" s="60"/>
      <x:c r="BF577" s="37"/>
      <x:c r="BG577" s="37"/>
      <x:c r="BH577" s="37" t="str">
        <x:v>https://www.games2egypt.com/Product/30311/dualsense-ps5-controller-starlight-blue-open-sealed</x:v>
      </x:c>
      <x:c r="BI577" s="37"/>
      <x:c r="BJ577" s="37" t="str">
        <x:v>لم يبدأ</x:v>
      </x:c>
      <x:c r="BK577" s="60" t="n">
        <x:v>46233</x:v>
      </x:c>
      <x:c r="BL577" s="60"/>
      <x:c r="BM577" s="60"/>
      <x:c r="BN577" s="62" t="str">
        <x:f>IF(BM577="","",(NOW()-BM577)*24)</x:f>
      </x:c>
      <x:c r="BO577" s="37" t="str">
        <x:f>IF(BM577="","لم يُرصد",IF(BT577&lt;&gt;TRUE,"غير نشط",IF(BP577="فشل","فشل حالي",IF(BN577&lt;=12,"حديث",IF(BN577&lt;=24,"متأخر","قديم")))))</x:f>
        <x:v>لم يُرصد</x:v>
      </x:c>
      <x:c r="BP577" s="37" t="str">
        <x:v>بانتظار رصد التقسيط</x:v>
      </x:c>
      <x:c r="BQ577" s="37" t="n">
        <x:v>0</x:v>
      </x:c>
      <x:c r="BR577" s="37"/>
      <x:c r="BS577" s="37"/>
      <x:c r="BT577" s="54" t="b">
        <x:v>1</x:v>
      </x:c>
      <x:c r="BU577" s="37" t="str">
        <x:v>مهمة جاهزة لأول رصد</x:v>
      </x:c>
      <x:c r="BV577" s="37" t="str"/>
      <x:c r="BW577" s="37" t="str">
        <x:v>الملفات المرفوعة لا تحتوي خطة تقسيط فعلية لهذا الربط؛ الصف مُنشأ كمهمة جمع.</x:v>
      </x:c>
      <x:c r="BX577" s="60" t="n">
        <x:v>46233</x:v>
      </x:c>
      <x:c r="BY577" s="60" t="n">
        <x:v>46233</x:v>
      </x:c>
    </x:row>
    <x:row r="578">
      <x:c r="A578" s="37" t="str">
        <x:v>مهمة جمع أولية</x:v>
      </x:c>
      <x:c r="B578" s="37" t="str">
        <x:v>INSTTASK-F91A881FAAB2</x:v>
      </x:c>
      <x:c r="C578" s="37" t="str">
        <x:v>VAR-64FA5C0E452E99|EG-012|STORE|PENDING</x:v>
      </x:c>
      <x:c r="D578" s="37" t="str">
        <x:v>VAR-64FA5C0E452E99|EG-012|STORE</x:v>
      </x:c>
      <x:c r="E578" s="37" t="str">
        <x:v>VAR-64FA5C0E452E99</x:v>
      </x:c>
      <x:c r="F578" s="37" t="str">
        <x:v>MOD-8BDC209D367D5B</x:v>
      </x:c>
      <x:c r="G578" s="37" t="str">
        <x:v>Sony DualSense Wireless Controller Techno Red | Standard | PlayStation 5</x:v>
      </x:c>
      <x:c r="H578" s="37" t="str">
        <x:v>الألعاب الإلكترونية</x:v>
      </x:c>
      <x:c r="I578" s="37" t="str">
        <x:v>أذرع تحكم وملحقات كونسول</x:v>
      </x:c>
      <x:c r="J578" s="37" t="str">
        <x:v>Sony</x:v>
      </x:c>
      <x:c r="K578" s="37" t="str">
        <x:v>DualSense Wireless Controller</x:v>
      </x:c>
      <x:c r="L578" s="37" t="str">
        <x:v>Techno Red</x:v>
      </x:c>
      <x:c r="M578" s="37"/>
      <x:c r="N578" s="37"/>
      <x:c r="O578" s="37" t="str">
        <x:v>Techno Red</x:v>
      </x:c>
      <x:c r="P578" s="37"/>
      <x:c r="Q578" s="37"/>
      <x:c r="R578" s="37" t="str">
        <x:v>EG-012</x:v>
      </x:c>
      <x:c r="S578" s="37" t="str">
        <x:v>Games 2 Egypt</x:v>
      </x:c>
      <x:c r="T578" s="37" t="str">
        <x:v>A</x:v>
      </x:c>
      <x:c r="U578" s="37"/>
      <x:c r="V578" s="37"/>
      <x:c r="W578" s="37" t="str">
        <x:v>https://www.games2egypt.com/Product/46082/dualsense-ps5-controller-techno-red</x:v>
      </x:c>
      <x:c r="X578" s="37" t="str">
        <x:v>رابط منتج مباشر</x:v>
      </x:c>
      <x:c r="Y578" s="37"/>
      <x:c r="Z578" s="37"/>
      <x:c r="AA578" s="37"/>
      <x:c r="AB578" s="37"/>
      <x:c r="AC578" s="37"/>
      <x:c r="AD578" s="37"/>
      <x:c r="AE578" s="37"/>
      <x:c r="AF578" s="56"/>
      <x:c r="AG578" s="56"/>
      <x:c r="AH578" s="56"/>
      <x:c r="AI578" s="58"/>
      <x:c r="AJ578" s="56"/>
      <x:c r="AK578" s="56"/>
      <x:c r="AL578" s="56"/>
      <x:c r="AM578" s="56"/>
      <x:c r="AN578" s="56"/>
      <x:c r="AO578" s="56" t="str">
        <x:f>IF(OR(AF578="",AD578=""),"",AF578*AD578+IF(AG578="",0,AG578)+IF(AH578="",0,AH578)+IF(AJ578="",0,AJ578)+IF(AK578="",0,AK578)+IF(AL578="",0,AL578)+IF(AM578="",0,AM578))</x:f>
      </x:c>
      <x:c r="AP578" s="56"/>
      <x:c r="AQ578" s="56" t="str">
        <x:f>IF(OR(AO578="",AP578=""),"",AO578-AP578)</x:f>
      </x:c>
      <x:c r="AR578" s="58" t="str">
        <x:f>IF(OR(AP578="",AP578=0,AQ578=""),"",AQ578/AP578)</x:f>
      </x:c>
      <x:c r="AS578" s="58"/>
      <x:c r="AT578" s="37"/>
      <x:c r="AU578" s="37"/>
      <x:c r="AV578" s="37"/>
      <x:c r="AW578" s="56"/>
      <x:c r="AX578" s="56"/>
      <x:c r="AY578" s="37"/>
      <x:c r="AZ578" s="37"/>
      <x:c r="BA578" s="37"/>
      <x:c r="BB578" s="37"/>
      <x:c r="BC578" s="37"/>
      <x:c r="BD578" s="60"/>
      <x:c r="BE578" s="60"/>
      <x:c r="BF578" s="37"/>
      <x:c r="BG578" s="37"/>
      <x:c r="BH578" s="37" t="str">
        <x:v>https://www.games2egypt.com/Product/46082/dualsense-ps5-controller-techno-red</x:v>
      </x:c>
      <x:c r="BI578" s="37"/>
      <x:c r="BJ578" s="37" t="str">
        <x:v>لم يبدأ</x:v>
      </x:c>
      <x:c r="BK578" s="60" t="n">
        <x:v>46233</x:v>
      </x:c>
      <x:c r="BL578" s="60"/>
      <x:c r="BM578" s="60"/>
      <x:c r="BN578" s="62" t="str">
        <x:f>IF(BM578="","",(NOW()-BM578)*24)</x:f>
      </x:c>
      <x:c r="BO578" s="37" t="str">
        <x:f>IF(BM578="","لم يُرصد",IF(BT578&lt;&gt;TRUE,"غير نشط",IF(BP578="فشل","فشل حالي",IF(BN578&lt;=12,"حديث",IF(BN578&lt;=24,"متأخر","قديم")))))</x:f>
        <x:v>لم يُرصد</x:v>
      </x:c>
      <x:c r="BP578" s="37" t="str">
        <x:v>بانتظار رصد التقسيط</x:v>
      </x:c>
      <x:c r="BQ578" s="37" t="n">
        <x:v>0</x:v>
      </x:c>
      <x:c r="BR578" s="37"/>
      <x:c r="BS578" s="37"/>
      <x:c r="BT578" s="54" t="b">
        <x:v>1</x:v>
      </x:c>
      <x:c r="BU578" s="37" t="str">
        <x:v>مهمة جاهزة لأول رصد</x:v>
      </x:c>
      <x:c r="BV578" s="37" t="str"/>
      <x:c r="BW578" s="37" t="str">
        <x:v>الملفات المرفوعة لا تحتوي خطة تقسيط فعلية لهذا الربط؛ الصف مُنشأ كمهمة جمع.</x:v>
      </x:c>
      <x:c r="BX578" s="60" t="n">
        <x:v>46233</x:v>
      </x:c>
      <x:c r="BY578" s="60" t="n">
        <x:v>46233</x:v>
      </x:c>
    </x:row>
    <x:row r="579">
      <x:c r="A579" s="37" t="str">
        <x:v>مهمة جمع أولية</x:v>
      </x:c>
      <x:c r="B579" s="37" t="str">
        <x:v>INSTTASK-7720AF953BF5</x:v>
      </x:c>
      <x:c r="C579" s="37" t="str">
        <x:v>VAR-C6F1134BF4BA94|EG-012|STORE|PENDING</x:v>
      </x:c>
      <x:c r="D579" s="37" t="str">
        <x:v>VAR-C6F1134BF4BA94|EG-012|STORE</x:v>
      </x:c>
      <x:c r="E579" s="37" t="str">
        <x:v>VAR-C6F1134BF4BA94</x:v>
      </x:c>
      <x:c r="F579" s="37" t="str">
        <x:v>MOD-8BDC209D367D5B</x:v>
      </x:c>
      <x:c r="G579" s="37" t="str">
        <x:v>Sony DualSense Wireless Controller Volcanic Red | Standard | PlayStation 5</x:v>
      </x:c>
      <x:c r="H579" s="37" t="str">
        <x:v>الألعاب الإلكترونية</x:v>
      </x:c>
      <x:c r="I579" s="37" t="str">
        <x:v>أذرع تحكم وملحقات كونسول</x:v>
      </x:c>
      <x:c r="J579" s="37" t="str">
        <x:v>Sony</x:v>
      </x:c>
      <x:c r="K579" s="37" t="str">
        <x:v>DualSense Wireless Controller</x:v>
      </x:c>
      <x:c r="L579" s="37" t="str">
        <x:v>Volcanic Red</x:v>
      </x:c>
      <x:c r="M579" s="37"/>
      <x:c r="N579" s="37"/>
      <x:c r="O579" s="37" t="str">
        <x:v>Volcanic Red</x:v>
      </x:c>
      <x:c r="P579" s="37"/>
      <x:c r="Q579" s="37"/>
      <x:c r="R579" s="37" t="str">
        <x:v>EG-012</x:v>
      </x:c>
      <x:c r="S579" s="37" t="str">
        <x:v>Games 2 Egypt</x:v>
      </x:c>
      <x:c r="T579" s="37" t="str">
        <x:v>A</x:v>
      </x:c>
      <x:c r="U579" s="37"/>
      <x:c r="V579" s="37"/>
      <x:c r="W579" s="37" t="str">
        <x:v>https://www.games2egypt.com/Product/35795/dualsense-ps5-controller-volcanic-red</x:v>
      </x:c>
      <x:c r="X579" s="37" t="str">
        <x:v>رابط منتج مباشر</x:v>
      </x:c>
      <x:c r="Y579" s="37"/>
      <x:c r="Z579" s="37"/>
      <x:c r="AA579" s="37"/>
      <x:c r="AB579" s="37"/>
      <x:c r="AC579" s="37"/>
      <x:c r="AD579" s="37"/>
      <x:c r="AE579" s="37"/>
      <x:c r="AF579" s="56"/>
      <x:c r="AG579" s="56"/>
      <x:c r="AH579" s="56"/>
      <x:c r="AI579" s="58"/>
      <x:c r="AJ579" s="56"/>
      <x:c r="AK579" s="56"/>
      <x:c r="AL579" s="56"/>
      <x:c r="AM579" s="56"/>
      <x:c r="AN579" s="56"/>
      <x:c r="AO579" s="56" t="str">
        <x:f>IF(OR(AF579="",AD579=""),"",AF579*AD579+IF(AG579="",0,AG579)+IF(AH579="",0,AH579)+IF(AJ579="",0,AJ579)+IF(AK579="",0,AK579)+IF(AL579="",0,AL579)+IF(AM579="",0,AM579))</x:f>
      </x:c>
      <x:c r="AP579" s="56"/>
      <x:c r="AQ579" s="56" t="str">
        <x:f>IF(OR(AO579="",AP579=""),"",AO579-AP579)</x:f>
      </x:c>
      <x:c r="AR579" s="58" t="str">
        <x:f>IF(OR(AP579="",AP579=0,AQ579=""),"",AQ579/AP579)</x:f>
      </x:c>
      <x:c r="AS579" s="58"/>
      <x:c r="AT579" s="37"/>
      <x:c r="AU579" s="37"/>
      <x:c r="AV579" s="37"/>
      <x:c r="AW579" s="56"/>
      <x:c r="AX579" s="56"/>
      <x:c r="AY579" s="37"/>
      <x:c r="AZ579" s="37"/>
      <x:c r="BA579" s="37"/>
      <x:c r="BB579" s="37"/>
      <x:c r="BC579" s="37"/>
      <x:c r="BD579" s="60"/>
      <x:c r="BE579" s="60"/>
      <x:c r="BF579" s="37"/>
      <x:c r="BG579" s="37"/>
      <x:c r="BH579" s="37" t="str">
        <x:v>https://www.games2egypt.com/Product/35795/dualsense-ps5-controller-volcanic-red</x:v>
      </x:c>
      <x:c r="BI579" s="37"/>
      <x:c r="BJ579" s="37" t="str">
        <x:v>لم يبدأ</x:v>
      </x:c>
      <x:c r="BK579" s="60" t="n">
        <x:v>46233</x:v>
      </x:c>
      <x:c r="BL579" s="60"/>
      <x:c r="BM579" s="60"/>
      <x:c r="BN579" s="62" t="str">
        <x:f>IF(BM579="","",(NOW()-BM579)*24)</x:f>
      </x:c>
      <x:c r="BO579" s="37" t="str">
        <x:f>IF(BM579="","لم يُرصد",IF(BT579&lt;&gt;TRUE,"غير نشط",IF(BP579="فشل","فشل حالي",IF(BN579&lt;=12,"حديث",IF(BN579&lt;=24,"متأخر","قديم")))))</x:f>
        <x:v>لم يُرصد</x:v>
      </x:c>
      <x:c r="BP579" s="37" t="str">
        <x:v>بانتظار رصد التقسيط</x:v>
      </x:c>
      <x:c r="BQ579" s="37" t="n">
        <x:v>0</x:v>
      </x:c>
      <x:c r="BR579" s="37"/>
      <x:c r="BS579" s="37"/>
      <x:c r="BT579" s="54" t="b">
        <x:v>1</x:v>
      </x:c>
      <x:c r="BU579" s="37" t="str">
        <x:v>مهمة جاهزة لأول رصد</x:v>
      </x:c>
      <x:c r="BV579" s="37" t="str"/>
      <x:c r="BW579" s="37" t="str">
        <x:v>الملفات المرفوعة لا تحتوي خطة تقسيط فعلية لهذا الربط؛ الصف مُنشأ كمهمة جمع.</x:v>
      </x:c>
      <x:c r="BX579" s="60" t="n">
        <x:v>46233</x:v>
      </x:c>
      <x:c r="BY579" s="60" t="n">
        <x:v>46233</x:v>
      </x:c>
    </x:row>
    <x:row r="580">
      <x:c r="A580" s="37" t="str">
        <x:v>مهمة جمع أولية</x:v>
      </x:c>
      <x:c r="B580" s="37" t="str">
        <x:v>INSTTASK-925E244DBE77</x:v>
      </x:c>
      <x:c r="C580" s="37" t="str">
        <x:v>VAR-3B2BAB633BEC00|EG-012|STORE|PENDING</x:v>
      </x:c>
      <x:c r="D580" s="37" t="str">
        <x:v>VAR-3B2BAB633BEC00|EG-012|STORE</x:v>
      </x:c>
      <x:c r="E580" s="37" t="str">
        <x:v>VAR-3B2BAB633BEC00</x:v>
      </x:c>
      <x:c r="F580" s="37" t="str">
        <x:v>MOD-40D56DB52EF8C1</x:v>
      </x:c>
      <x:c r="G580" s="37" t="str">
        <x:v>EA Sports EA Sports FC 25 Digital/physical not stated in title | Standard Edition | Xbox</x:v>
      </x:c>
      <x:c r="H580" s="37" t="str">
        <x:v>الألعاب الإلكترونية</x:v>
      </x:c>
      <x:c r="I580" s="37" t="str">
        <x:v>ألعاب فيديو</x:v>
      </x:c>
      <x:c r="J580" s="37" t="str">
        <x:v>EA Sports</x:v>
      </x:c>
      <x:c r="K580" s="37" t="str">
        <x:v>EA Sports FC 25</x:v>
      </x:c>
      <x:c r="L580" s="37" t="str">
        <x:v>Digital/physical not stated in title</x:v>
      </x:c>
      <x:c r="M580" s="37"/>
      <x:c r="N580" s="37"/>
      <x:c r="O580" s="37"/>
      <x:c r="P580" s="37"/>
      <x:c r="Q580" s="37"/>
      <x:c r="R580" s="37" t="str">
        <x:v>EG-012</x:v>
      </x:c>
      <x:c r="S580" s="37" t="str">
        <x:v>Games 2 Egypt</x:v>
      </x:c>
      <x:c r="T580" s="37" t="str">
        <x:v>A</x:v>
      </x:c>
      <x:c r="U580" s="37"/>
      <x:c r="V580" s="37"/>
      <x:c r="W580" s="37" t="str">
        <x:v>https://www.games2egypt.com/Product/38894/ea-sports-fc-25-standard-edition-xbox</x:v>
      </x:c>
      <x:c r="X580" s="37" t="str">
        <x:v>رابط منتج مباشر</x:v>
      </x:c>
      <x:c r="Y580" s="37"/>
      <x:c r="Z580" s="37"/>
      <x:c r="AA580" s="37"/>
      <x:c r="AB580" s="37"/>
      <x:c r="AC580" s="37"/>
      <x:c r="AD580" s="37"/>
      <x:c r="AE580" s="37"/>
      <x:c r="AF580" s="56"/>
      <x:c r="AG580" s="56"/>
      <x:c r="AH580" s="56"/>
      <x:c r="AI580" s="58"/>
      <x:c r="AJ580" s="56"/>
      <x:c r="AK580" s="56"/>
      <x:c r="AL580" s="56"/>
      <x:c r="AM580" s="56"/>
      <x:c r="AN580" s="56"/>
      <x:c r="AO580" s="56" t="str">
        <x:f>IF(OR(AF580="",AD580=""),"",AF580*AD580+IF(AG580="",0,AG580)+IF(AH580="",0,AH580)+IF(AJ580="",0,AJ580)+IF(AK580="",0,AK580)+IF(AL580="",0,AL580)+IF(AM580="",0,AM580))</x:f>
      </x:c>
      <x:c r="AP580" s="56"/>
      <x:c r="AQ580" s="56" t="str">
        <x:f>IF(OR(AO580="",AP580=""),"",AO580-AP580)</x:f>
      </x:c>
      <x:c r="AR580" s="58" t="str">
        <x:f>IF(OR(AP580="",AP580=0,AQ580=""),"",AQ580/AP580)</x:f>
      </x:c>
      <x:c r="AS580" s="58"/>
      <x:c r="AT580" s="37"/>
      <x:c r="AU580" s="37"/>
      <x:c r="AV580" s="37"/>
      <x:c r="AW580" s="56"/>
      <x:c r="AX580" s="56"/>
      <x:c r="AY580" s="37"/>
      <x:c r="AZ580" s="37"/>
      <x:c r="BA580" s="37"/>
      <x:c r="BB580" s="37"/>
      <x:c r="BC580" s="37"/>
      <x:c r="BD580" s="60"/>
      <x:c r="BE580" s="60"/>
      <x:c r="BF580" s="37"/>
      <x:c r="BG580" s="37"/>
      <x:c r="BH580" s="37" t="str">
        <x:v>https://www.games2egypt.com/Product/38894/ea-sports-fc-25-standard-edition-xbox</x:v>
      </x:c>
      <x:c r="BI580" s="37"/>
      <x:c r="BJ580" s="37" t="str">
        <x:v>لم يبدأ</x:v>
      </x:c>
      <x:c r="BK580" s="60" t="n">
        <x:v>46233</x:v>
      </x:c>
      <x:c r="BL580" s="60"/>
      <x:c r="BM580" s="60"/>
      <x:c r="BN580" s="62" t="str">
        <x:f>IF(BM580="","",(NOW()-BM580)*24)</x:f>
      </x:c>
      <x:c r="BO580" s="37" t="str">
        <x:f>IF(BM580="","لم يُرصد",IF(BT580&lt;&gt;TRUE,"غير نشط",IF(BP580="فشل","فشل حالي",IF(BN580&lt;=12,"حديث",IF(BN580&lt;=24,"متأخر","قديم")))))</x:f>
        <x:v>لم يُرصد</x:v>
      </x:c>
      <x:c r="BP580" s="37" t="str">
        <x:v>بانتظار رصد التقسيط</x:v>
      </x:c>
      <x:c r="BQ580" s="37" t="n">
        <x:v>0</x:v>
      </x:c>
      <x:c r="BR580" s="37"/>
      <x:c r="BS580" s="37"/>
      <x:c r="BT580" s="54" t="b">
        <x:v>1</x:v>
      </x:c>
      <x:c r="BU580" s="37" t="str">
        <x:v>مهمة جاهزة لأول رصد</x:v>
      </x:c>
      <x:c r="BV580" s="37" t="str"/>
      <x:c r="BW580" s="37" t="str">
        <x:v>الملفات المرفوعة لا تحتوي خطة تقسيط فعلية لهذا الربط؛ الصف مُنشأ كمهمة جمع.</x:v>
      </x:c>
      <x:c r="BX580" s="60" t="n">
        <x:v>46233</x:v>
      </x:c>
      <x:c r="BY580" s="60" t="n">
        <x:v>46233</x:v>
      </x:c>
    </x:row>
    <x:row r="581">
      <x:c r="A581" s="37" t="str">
        <x:v>مهمة جمع أولية</x:v>
      </x:c>
      <x:c r="B581" s="37" t="str">
        <x:v>INSTTASK-1F2E33F62100</x:v>
      </x:c>
      <x:c r="C581" s="37" t="str">
        <x:v>VAR-4D2CD7F7BF5623|EG-012|STORE|PENDING</x:v>
      </x:c>
      <x:c r="D581" s="37" t="str">
        <x:v>VAR-4D2CD7F7BF5623|EG-012|STORE</x:v>
      </x:c>
      <x:c r="E581" s="37" t="str">
        <x:v>VAR-4D2CD7F7BF5623</x:v>
      </x:c>
      <x:c r="F581" s="37" t="str">
        <x:v>MOD-7204DC0F09B946</x:v>
      </x:c>
      <x:c r="G581" s="37" t="str">
        <x:v>Microsoft Forza Horizon 6 Digital | Standard Edition | Xbox Series X|S / PC</x:v>
      </x:c>
      <x:c r="H581" s="37" t="str">
        <x:v>الألعاب الإلكترونية</x:v>
      </x:c>
      <x:c r="I581" s="37" t="str">
        <x:v>ألعاب فيديو</x:v>
      </x:c>
      <x:c r="J581" s="37" t="str">
        <x:v>Microsoft</x:v>
      </x:c>
      <x:c r="K581" s="37" t="str">
        <x:v>Forza Horizon 6</x:v>
      </x:c>
      <x:c r="L581" s="37" t="str">
        <x:v>Digital</x:v>
      </x:c>
      <x:c r="M581" s="37"/>
      <x:c r="N581" s="37"/>
      <x:c r="O581" s="37"/>
      <x:c r="P581" s="37"/>
      <x:c r="Q581" s="37"/>
      <x:c r="R581" s="37" t="str">
        <x:v>EG-012</x:v>
      </x:c>
      <x:c r="S581" s="37" t="str">
        <x:v>Games 2 Egypt</x:v>
      </x:c>
      <x:c r="T581" s="37" t="str">
        <x:v>A</x:v>
      </x:c>
      <x:c r="U581" s="37"/>
      <x:c r="V581" s="37"/>
      <x:c r="W581" s="37" t="str">
        <x:v>https://www.games2egypt.com/Product/46267/forza-horizon-6-standard-edition-xbox-series-xs-pc</x:v>
      </x:c>
      <x:c r="X581" s="37" t="str">
        <x:v>رابط منتج مباشر</x:v>
      </x:c>
      <x:c r="Y581" s="37"/>
      <x:c r="Z581" s="37"/>
      <x:c r="AA581" s="37"/>
      <x:c r="AB581" s="37"/>
      <x:c r="AC581" s="37"/>
      <x:c r="AD581" s="37"/>
      <x:c r="AE581" s="37"/>
      <x:c r="AF581" s="56"/>
      <x:c r="AG581" s="56"/>
      <x:c r="AH581" s="56"/>
      <x:c r="AI581" s="58"/>
      <x:c r="AJ581" s="56"/>
      <x:c r="AK581" s="56"/>
      <x:c r="AL581" s="56"/>
      <x:c r="AM581" s="56"/>
      <x:c r="AN581" s="56"/>
      <x:c r="AO581" s="56" t="str">
        <x:f>IF(OR(AF581="",AD581=""),"",AF581*AD581+IF(AG581="",0,AG581)+IF(AH581="",0,AH581)+IF(AJ581="",0,AJ581)+IF(AK581="",0,AK581)+IF(AL581="",0,AL581)+IF(AM581="",0,AM581))</x:f>
      </x:c>
      <x:c r="AP581" s="56"/>
      <x:c r="AQ581" s="56" t="str">
        <x:f>IF(OR(AO581="",AP581=""),"",AO581-AP581)</x:f>
      </x:c>
      <x:c r="AR581" s="58" t="str">
        <x:f>IF(OR(AP581="",AP581=0,AQ581=""),"",AQ581/AP581)</x:f>
      </x:c>
      <x:c r="AS581" s="58"/>
      <x:c r="AT581" s="37"/>
      <x:c r="AU581" s="37"/>
      <x:c r="AV581" s="37"/>
      <x:c r="AW581" s="56"/>
      <x:c r="AX581" s="56"/>
      <x:c r="AY581" s="37"/>
      <x:c r="AZ581" s="37"/>
      <x:c r="BA581" s="37"/>
      <x:c r="BB581" s="37"/>
      <x:c r="BC581" s="37"/>
      <x:c r="BD581" s="60"/>
      <x:c r="BE581" s="60"/>
      <x:c r="BF581" s="37"/>
      <x:c r="BG581" s="37"/>
      <x:c r="BH581" s="37" t="str">
        <x:v>https://www.games2egypt.com/Product/46267/forza-horizon-6-standard-edition-xbox-series-xs-pc</x:v>
      </x:c>
      <x:c r="BI581" s="37"/>
      <x:c r="BJ581" s="37" t="str">
        <x:v>لم يبدأ</x:v>
      </x:c>
      <x:c r="BK581" s="60" t="n">
        <x:v>46233</x:v>
      </x:c>
      <x:c r="BL581" s="60"/>
      <x:c r="BM581" s="60"/>
      <x:c r="BN581" s="62" t="str">
        <x:f>IF(BM581="","",(NOW()-BM581)*24)</x:f>
      </x:c>
      <x:c r="BO581" s="37" t="str">
        <x:f>IF(BM581="","لم يُرصد",IF(BT581&lt;&gt;TRUE,"غير نشط",IF(BP581="فشل","فشل حالي",IF(BN581&lt;=12,"حديث",IF(BN581&lt;=24,"متأخر","قديم")))))</x:f>
        <x:v>لم يُرصد</x:v>
      </x:c>
      <x:c r="BP581" s="37" t="str">
        <x:v>بانتظار رصد التقسيط</x:v>
      </x:c>
      <x:c r="BQ581" s="37" t="n">
        <x:v>0</x:v>
      </x:c>
      <x:c r="BR581" s="37"/>
      <x:c r="BS581" s="37"/>
      <x:c r="BT581" s="54" t="b">
        <x:v>1</x:v>
      </x:c>
      <x:c r="BU581" s="37" t="str">
        <x:v>مهمة جاهزة لأول رصد</x:v>
      </x:c>
      <x:c r="BV581" s="37" t="str"/>
      <x:c r="BW581" s="37" t="str">
        <x:v>الملفات المرفوعة لا تحتوي خطة تقسيط فعلية لهذا الربط؛ الصف مُنشأ كمهمة جمع.</x:v>
      </x:c>
      <x:c r="BX581" s="60" t="n">
        <x:v>46233</x:v>
      </x:c>
      <x:c r="BY581" s="60" t="n">
        <x:v>46233</x:v>
      </x:c>
    </x:row>
    <x:row r="582">
      <x:c r="A582" s="37" t="str">
        <x:v>مهمة جمع أولية</x:v>
      </x:c>
      <x:c r="B582" s="37" t="str">
        <x:v>INSTTASK-B51A06AB876E</x:v>
      </x:c>
      <x:c r="C582" s="37" t="str">
        <x:v>VAR-EADE00FC10AD5C|EG-012|STORE|PENDING</x:v>
      </x:c>
      <x:c r="D582" s="37" t="str">
        <x:v>VAR-EADE00FC10AD5C|EG-012|STORE</x:v>
      </x:c>
      <x:c r="E582" s="37" t="str">
        <x:v>VAR-EADE00FC10AD5C</x:v>
      </x:c>
      <x:c r="F582" s="37" t="str">
        <x:v>MOD-7204DC0F09B946</x:v>
      </x:c>
      <x:c r="G582" s="37" t="str">
        <x:v>Microsoft Forza Horizon 6 Digital | Deluxe Edition | Xbox Series X|S / PC</x:v>
      </x:c>
      <x:c r="H582" s="37" t="str">
        <x:v>الألعاب الإلكترونية</x:v>
      </x:c>
      <x:c r="I582" s="37" t="str">
        <x:v>ألعاب فيديو</x:v>
      </x:c>
      <x:c r="J582" s="37" t="str">
        <x:v>Microsoft</x:v>
      </x:c>
      <x:c r="K582" s="37" t="str">
        <x:v>Forza Horizon 6</x:v>
      </x:c>
      <x:c r="L582" s="37" t="str">
        <x:v>Digital</x:v>
      </x:c>
      <x:c r="M582" s="37"/>
      <x:c r="N582" s="37"/>
      <x:c r="O582" s="37"/>
      <x:c r="P582" s="37"/>
      <x:c r="Q582" s="37"/>
      <x:c r="R582" s="37" t="str">
        <x:v>EG-012</x:v>
      </x:c>
      <x:c r="S582" s="37" t="str">
        <x:v>Games 2 Egypt</x:v>
      </x:c>
      <x:c r="T582" s="37" t="str">
        <x:v>A</x:v>
      </x:c>
      <x:c r="U582" s="37"/>
      <x:c r="V582" s="37"/>
      <x:c r="W582" s="37" t="str">
        <x:v>https://www.games2egypt.com/Product/46270/forza-horizon-6-deluxe-edition-xbox-series-xs-pc</x:v>
      </x:c>
      <x:c r="X582" s="37" t="str">
        <x:v>رابط منتج مباشر</x:v>
      </x:c>
      <x:c r="Y582" s="37"/>
      <x:c r="Z582" s="37"/>
      <x:c r="AA582" s="37"/>
      <x:c r="AB582" s="37"/>
      <x:c r="AC582" s="37"/>
      <x:c r="AD582" s="37"/>
      <x:c r="AE582" s="37"/>
      <x:c r="AF582" s="56"/>
      <x:c r="AG582" s="56"/>
      <x:c r="AH582" s="56"/>
      <x:c r="AI582" s="58"/>
      <x:c r="AJ582" s="56"/>
      <x:c r="AK582" s="56"/>
      <x:c r="AL582" s="56"/>
      <x:c r="AM582" s="56"/>
      <x:c r="AN582" s="56"/>
      <x:c r="AO582" s="56" t="str">
        <x:f>IF(OR(AF582="",AD582=""),"",AF582*AD582+IF(AG582="",0,AG582)+IF(AH582="",0,AH582)+IF(AJ582="",0,AJ582)+IF(AK582="",0,AK582)+IF(AL582="",0,AL582)+IF(AM582="",0,AM582))</x:f>
      </x:c>
      <x:c r="AP582" s="56"/>
      <x:c r="AQ582" s="56" t="str">
        <x:f>IF(OR(AO582="",AP582=""),"",AO582-AP582)</x:f>
      </x:c>
      <x:c r="AR582" s="58" t="str">
        <x:f>IF(OR(AP582="",AP582=0,AQ582=""),"",AQ582/AP582)</x:f>
      </x:c>
      <x:c r="AS582" s="58"/>
      <x:c r="AT582" s="37"/>
      <x:c r="AU582" s="37"/>
      <x:c r="AV582" s="37"/>
      <x:c r="AW582" s="56"/>
      <x:c r="AX582" s="56"/>
      <x:c r="AY582" s="37"/>
      <x:c r="AZ582" s="37"/>
      <x:c r="BA582" s="37"/>
      <x:c r="BB582" s="37"/>
      <x:c r="BC582" s="37"/>
      <x:c r="BD582" s="60"/>
      <x:c r="BE582" s="60"/>
      <x:c r="BF582" s="37"/>
      <x:c r="BG582" s="37"/>
      <x:c r="BH582" s="37" t="str">
        <x:v>https://www.games2egypt.com/Product/46270/forza-horizon-6-deluxe-edition-xbox-series-xs-pc</x:v>
      </x:c>
      <x:c r="BI582" s="37"/>
      <x:c r="BJ582" s="37" t="str">
        <x:v>لم يبدأ</x:v>
      </x:c>
      <x:c r="BK582" s="60" t="n">
        <x:v>46233</x:v>
      </x:c>
      <x:c r="BL582" s="60"/>
      <x:c r="BM582" s="60"/>
      <x:c r="BN582" s="62" t="str">
        <x:f>IF(BM582="","",(NOW()-BM582)*24)</x:f>
      </x:c>
      <x:c r="BO582" s="37" t="str">
        <x:f>IF(BM582="","لم يُرصد",IF(BT582&lt;&gt;TRUE,"غير نشط",IF(BP582="فشل","فشل حالي",IF(BN582&lt;=12,"حديث",IF(BN582&lt;=24,"متأخر","قديم")))))</x:f>
        <x:v>لم يُرصد</x:v>
      </x:c>
      <x:c r="BP582" s="37" t="str">
        <x:v>بانتظار رصد التقسيط</x:v>
      </x:c>
      <x:c r="BQ582" s="37" t="n">
        <x:v>0</x:v>
      </x:c>
      <x:c r="BR582" s="37"/>
      <x:c r="BS582" s="37"/>
      <x:c r="BT582" s="54" t="b">
        <x:v>1</x:v>
      </x:c>
      <x:c r="BU582" s="37" t="str">
        <x:v>مهمة جاهزة لأول رصد</x:v>
      </x:c>
      <x:c r="BV582" s="37" t="str"/>
      <x:c r="BW582" s="37" t="str">
        <x:v>الملفات المرفوعة لا تحتوي خطة تقسيط فعلية لهذا الربط؛ الصف مُنشأ كمهمة جمع.</x:v>
      </x:c>
      <x:c r="BX582" s="60" t="n">
        <x:v>46233</x:v>
      </x:c>
      <x:c r="BY582" s="60" t="n">
        <x:v>46233</x:v>
      </x:c>
    </x:row>
    <x:row r="583">
      <x:c r="A583" s="37" t="str">
        <x:v>مهمة جمع أولية</x:v>
      </x:c>
      <x:c r="B583" s="37" t="str">
        <x:v>INSTTASK-C521B74C079C</x:v>
      </x:c>
      <x:c r="C583" s="37" t="str">
        <x:v>VAR-70E159BD284EC9|EG-012|STORE|PENDING</x:v>
      </x:c>
      <x:c r="D583" s="37" t="str">
        <x:v>VAR-70E159BD284EC9|EG-012|STORE</x:v>
      </x:c>
      <x:c r="E583" s="37" t="str">
        <x:v>VAR-70E159BD284EC9</x:v>
      </x:c>
      <x:c r="F583" s="37" t="str">
        <x:v>MOD-7204DC0F09B946</x:v>
      </x:c>
      <x:c r="G583" s="37" t="str">
        <x:v>Microsoft Forza Horizon 6 Digital | Premium Edition | Xbox Series X|S / PC</x:v>
      </x:c>
      <x:c r="H583" s="37" t="str">
        <x:v>الألعاب الإلكترونية</x:v>
      </x:c>
      <x:c r="I583" s="37" t="str">
        <x:v>ألعاب فيديو</x:v>
      </x:c>
      <x:c r="J583" s="37" t="str">
        <x:v>Microsoft</x:v>
      </x:c>
      <x:c r="K583" s="37" t="str">
        <x:v>Forza Horizon 6</x:v>
      </x:c>
      <x:c r="L583" s="37" t="str">
        <x:v>Digital</x:v>
      </x:c>
      <x:c r="M583" s="37"/>
      <x:c r="N583" s="37"/>
      <x:c r="O583" s="37"/>
      <x:c r="P583" s="37"/>
      <x:c r="Q583" s="37"/>
      <x:c r="R583" s="37" t="str">
        <x:v>EG-012</x:v>
      </x:c>
      <x:c r="S583" s="37" t="str">
        <x:v>Games 2 Egypt</x:v>
      </x:c>
      <x:c r="T583" s="37" t="str">
        <x:v>A</x:v>
      </x:c>
      <x:c r="U583" s="37"/>
      <x:c r="V583" s="37"/>
      <x:c r="W583" s="37" t="str">
        <x:v>https://www.games2egypt.com/Product/46271/forza-horizon-6-premium-edition-xbox-series-xs-pc</x:v>
      </x:c>
      <x:c r="X583" s="37" t="str">
        <x:v>رابط منتج مباشر</x:v>
      </x:c>
      <x:c r="Y583" s="37"/>
      <x:c r="Z583" s="37"/>
      <x:c r="AA583" s="37"/>
      <x:c r="AB583" s="37"/>
      <x:c r="AC583" s="37"/>
      <x:c r="AD583" s="37"/>
      <x:c r="AE583" s="37"/>
      <x:c r="AF583" s="56"/>
      <x:c r="AG583" s="56"/>
      <x:c r="AH583" s="56"/>
      <x:c r="AI583" s="58"/>
      <x:c r="AJ583" s="56"/>
      <x:c r="AK583" s="56"/>
      <x:c r="AL583" s="56"/>
      <x:c r="AM583" s="56"/>
      <x:c r="AN583" s="56"/>
      <x:c r="AO583" s="56" t="str">
        <x:f>IF(OR(AF583="",AD583=""),"",AF583*AD583+IF(AG583="",0,AG583)+IF(AH583="",0,AH583)+IF(AJ583="",0,AJ583)+IF(AK583="",0,AK583)+IF(AL583="",0,AL583)+IF(AM583="",0,AM583))</x:f>
      </x:c>
      <x:c r="AP583" s="56"/>
      <x:c r="AQ583" s="56" t="str">
        <x:f>IF(OR(AO583="",AP583=""),"",AO583-AP583)</x:f>
      </x:c>
      <x:c r="AR583" s="58" t="str">
        <x:f>IF(OR(AP583="",AP583=0,AQ583=""),"",AQ583/AP583)</x:f>
      </x:c>
      <x:c r="AS583" s="58"/>
      <x:c r="AT583" s="37"/>
      <x:c r="AU583" s="37"/>
      <x:c r="AV583" s="37"/>
      <x:c r="AW583" s="56"/>
      <x:c r="AX583" s="56"/>
      <x:c r="AY583" s="37"/>
      <x:c r="AZ583" s="37"/>
      <x:c r="BA583" s="37"/>
      <x:c r="BB583" s="37"/>
      <x:c r="BC583" s="37"/>
      <x:c r="BD583" s="60"/>
      <x:c r="BE583" s="60"/>
      <x:c r="BF583" s="37"/>
      <x:c r="BG583" s="37"/>
      <x:c r="BH583" s="37" t="str">
        <x:v>https://www.games2egypt.com/Product/46271/forza-horizon-6-premium-edition-xbox-series-xs-pc</x:v>
      </x:c>
      <x:c r="BI583" s="37"/>
      <x:c r="BJ583" s="37" t="str">
        <x:v>لم يبدأ</x:v>
      </x:c>
      <x:c r="BK583" s="60" t="n">
        <x:v>46233</x:v>
      </x:c>
      <x:c r="BL583" s="60"/>
      <x:c r="BM583" s="60"/>
      <x:c r="BN583" s="62" t="str">
        <x:f>IF(BM583="","",(NOW()-BM583)*24)</x:f>
      </x:c>
      <x:c r="BO583" s="37" t="str">
        <x:f>IF(BM583="","لم يُرصد",IF(BT583&lt;&gt;TRUE,"غير نشط",IF(BP583="فشل","فشل حالي",IF(BN583&lt;=12,"حديث",IF(BN583&lt;=24,"متأخر","قديم")))))</x:f>
        <x:v>لم يُرصد</x:v>
      </x:c>
      <x:c r="BP583" s="37" t="str">
        <x:v>بانتظار رصد التقسيط</x:v>
      </x:c>
      <x:c r="BQ583" s="37" t="n">
        <x:v>0</x:v>
      </x:c>
      <x:c r="BR583" s="37"/>
      <x:c r="BS583" s="37"/>
      <x:c r="BT583" s="54" t="b">
        <x:v>1</x:v>
      </x:c>
      <x:c r="BU583" s="37" t="str">
        <x:v>مهمة جاهزة لأول رصد</x:v>
      </x:c>
      <x:c r="BV583" s="37" t="str"/>
      <x:c r="BW583" s="37" t="str">
        <x:v>الملفات المرفوعة لا تحتوي خطة تقسيط فعلية لهذا الربط؛ الصف مُنشأ كمهمة جمع.</x:v>
      </x:c>
      <x:c r="BX583" s="60" t="n">
        <x:v>46233</x:v>
      </x:c>
      <x:c r="BY583" s="60" t="n">
        <x:v>46233</x:v>
      </x:c>
    </x:row>
    <x:row r="584">
      <x:c r="A584" s="37" t="str">
        <x:v>مهمة جمع أولية</x:v>
      </x:c>
      <x:c r="B584" s="37" t="str">
        <x:v>INSTTASK-E89D703FC7E4</x:v>
      </x:c>
      <x:c r="C584" s="37" t="str">
        <x:v>VAR-FF13952FF9CB51|EG-012|STORE|PENDING</x:v>
      </x:c>
      <x:c r="D584" s="37" t="str">
        <x:v>VAR-FF13952FF9CB51|EG-012|STORE</x:v>
      </x:c>
      <x:c r="E584" s="37" t="str">
        <x:v>VAR-FF13952FF9CB51</x:v>
      </x:c>
      <x:c r="F584" s="37" t="str">
        <x:v>MOD-3A798D3CCC14E3</x:v>
      </x:c>
      <x:c r="G584" s="37" t="str">
        <x:v>Sony The Last of Us Part I Digital code | Deluxe Edition | PlayStation 5</x:v>
      </x:c>
      <x:c r="H584" s="37" t="str">
        <x:v>الألعاب الإلكترونية</x:v>
      </x:c>
      <x:c r="I584" s="37" t="str">
        <x:v>ألعاب فيديو</x:v>
      </x:c>
      <x:c r="J584" s="37" t="str">
        <x:v>Sony</x:v>
      </x:c>
      <x:c r="K584" s="37" t="str">
        <x:v>The Last of Us Part I</x:v>
      </x:c>
      <x:c r="L584" s="37" t="str">
        <x:v>Digital code</x:v>
      </x:c>
      <x:c r="M584" s="37"/>
      <x:c r="N584" s="37"/>
      <x:c r="O584" s="37"/>
      <x:c r="P584" s="37"/>
      <x:c r="Q584" s="37"/>
      <x:c r="R584" s="37" t="str">
        <x:v>EG-012</x:v>
      </x:c>
      <x:c r="S584" s="37" t="str">
        <x:v>Games 2 Egypt</x:v>
      </x:c>
      <x:c r="T584" s="37" t="str">
        <x:v>A</x:v>
      </x:c>
      <x:c r="U584" s="37"/>
      <x:c r="V584" s="37"/>
      <x:c r="W584" s="37" t="str">
        <x:v>https://www.games2egypt.com/Product/31997/the-last-of-us%E2%84%A2-part-i-deluxe-edition</x:v>
      </x:c>
      <x:c r="X584" s="37" t="str">
        <x:v>رابط منتج مباشر</x:v>
      </x:c>
      <x:c r="Y584" s="37"/>
      <x:c r="Z584" s="37"/>
      <x:c r="AA584" s="37"/>
      <x:c r="AB584" s="37"/>
      <x:c r="AC584" s="37"/>
      <x:c r="AD584" s="37"/>
      <x:c r="AE584" s="37"/>
      <x:c r="AF584" s="56"/>
      <x:c r="AG584" s="56"/>
      <x:c r="AH584" s="56"/>
      <x:c r="AI584" s="58"/>
      <x:c r="AJ584" s="56"/>
      <x:c r="AK584" s="56"/>
      <x:c r="AL584" s="56"/>
      <x:c r="AM584" s="56"/>
      <x:c r="AN584" s="56"/>
      <x:c r="AO584" s="56" t="str">
        <x:f>IF(OR(AF584="",AD584=""),"",AF584*AD584+IF(AG584="",0,AG584)+IF(AH584="",0,AH584)+IF(AJ584="",0,AJ584)+IF(AK584="",0,AK584)+IF(AL584="",0,AL584)+IF(AM584="",0,AM584))</x:f>
      </x:c>
      <x:c r="AP584" s="56"/>
      <x:c r="AQ584" s="56" t="str">
        <x:f>IF(OR(AO584="",AP584=""),"",AO584-AP584)</x:f>
      </x:c>
      <x:c r="AR584" s="58" t="str">
        <x:f>IF(OR(AP584="",AP584=0,AQ584=""),"",AQ584/AP584)</x:f>
      </x:c>
      <x:c r="AS584" s="58"/>
      <x:c r="AT584" s="37"/>
      <x:c r="AU584" s="37"/>
      <x:c r="AV584" s="37"/>
      <x:c r="AW584" s="56"/>
      <x:c r="AX584" s="56"/>
      <x:c r="AY584" s="37"/>
      <x:c r="AZ584" s="37"/>
      <x:c r="BA584" s="37"/>
      <x:c r="BB584" s="37"/>
      <x:c r="BC584" s="37"/>
      <x:c r="BD584" s="60"/>
      <x:c r="BE584" s="60"/>
      <x:c r="BF584" s="37"/>
      <x:c r="BG584" s="37"/>
      <x:c r="BH584" s="37" t="str">
        <x:v>https://www.games2egypt.com/Product/31997/the-last-of-us%E2%84%A2-part-i-deluxe-edition</x:v>
      </x:c>
      <x:c r="BI584" s="37"/>
      <x:c r="BJ584" s="37" t="str">
        <x:v>لم يبدأ</x:v>
      </x:c>
      <x:c r="BK584" s="60" t="n">
        <x:v>46233</x:v>
      </x:c>
      <x:c r="BL584" s="60"/>
      <x:c r="BM584" s="60"/>
      <x:c r="BN584" s="62" t="str">
        <x:f>IF(BM584="","",(NOW()-BM584)*24)</x:f>
      </x:c>
      <x:c r="BO584" s="37" t="str">
        <x:f>IF(BM584="","لم يُرصد",IF(BT584&lt;&gt;TRUE,"غير نشط",IF(BP584="فشل","فشل حالي",IF(BN584&lt;=12,"حديث",IF(BN584&lt;=24,"متأخر","قديم")))))</x:f>
        <x:v>لم يُرصد</x:v>
      </x:c>
      <x:c r="BP584" s="37" t="str">
        <x:v>بانتظار رصد التقسيط</x:v>
      </x:c>
      <x:c r="BQ584" s="37" t="n">
        <x:v>0</x:v>
      </x:c>
      <x:c r="BR584" s="37"/>
      <x:c r="BS584" s="37"/>
      <x:c r="BT584" s="54" t="b">
        <x:v>1</x:v>
      </x:c>
      <x:c r="BU584" s="37" t="str">
        <x:v>مهمة جاهزة لأول رصد</x:v>
      </x:c>
      <x:c r="BV584" s="37" t="str"/>
      <x:c r="BW584" s="37" t="str">
        <x:v>الملفات المرفوعة لا تحتوي خطة تقسيط فعلية لهذا الربط؛ الصف مُنشأ كمهمة جمع.</x:v>
      </x:c>
      <x:c r="BX584" s="60" t="n">
        <x:v>46233</x:v>
      </x:c>
      <x:c r="BY584" s="60" t="n">
        <x:v>46233</x:v>
      </x:c>
    </x:row>
    <x:row r="585">
      <x:c r="A585" s="37" t="str">
        <x:v>مهمة جمع أولية</x:v>
      </x:c>
      <x:c r="B585" s="37" t="str">
        <x:v>INSTTASK-6E67AFD8584D</x:v>
      </x:c>
      <x:c r="C585" s="37" t="str">
        <x:v>VAR-162575F7F9F1E7|EG-012|STORE|PENDING</x:v>
      </x:c>
      <x:c r="D585" s="37" t="str">
        <x:v>VAR-162575F7F9F1E7|EG-012|STORE</x:v>
      </x:c>
      <x:c r="E585" s="37" t="str">
        <x:v>VAR-162575F7F9F1E7</x:v>
      </x:c>
      <x:c r="F585" s="37" t="str">
        <x:v>MOD-4DCFAF8B49460E</x:v>
      </x:c>
      <x:c r="G585" s="37" t="str">
        <x:v>Bandai Namco Tales of Arise: Beyond the Dawn Physical | Beyond the Dawn Edition | Nintendo Switch 2</x:v>
      </x:c>
      <x:c r="H585" s="37" t="str">
        <x:v>الألعاب الإلكترونية</x:v>
      </x:c>
      <x:c r="I585" s="37" t="str">
        <x:v>ألعاب فيديو على أقراص</x:v>
      </x:c>
      <x:c r="J585" s="37" t="str">
        <x:v>Bandai Namco</x:v>
      </x:c>
      <x:c r="K585" s="37" t="str">
        <x:v>Tales of Arise: Beyond the Dawn</x:v>
      </x:c>
      <x:c r="L585" s="37" t="str">
        <x:v>Physical</x:v>
      </x:c>
      <x:c r="M585" s="37"/>
      <x:c r="N585" s="37"/>
      <x:c r="O585" s="37"/>
      <x:c r="P585" s="37"/>
      <x:c r="Q585" s="37"/>
      <x:c r="R585" s="37" t="str">
        <x:v>EG-012</x:v>
      </x:c>
      <x:c r="S585" s="37" t="str">
        <x:v>Games 2 Egypt</x:v>
      </x:c>
      <x:c r="T585" s="37" t="str">
        <x:v>A</x:v>
      </x:c>
      <x:c r="U585" s="37"/>
      <x:c r="V585" s="37"/>
      <x:c r="W585" s="37" t="str">
        <x:v>https://www.games2egypt.com/Product/46315/tales-of-arise-beyond-the-dawn-edition-nintendo-switch-2</x:v>
      </x:c>
      <x:c r="X585" s="37" t="str">
        <x:v>رابط منتج مباشر</x:v>
      </x:c>
      <x:c r="Y585" s="37"/>
      <x:c r="Z585" s="37"/>
      <x:c r="AA585" s="37"/>
      <x:c r="AB585" s="37"/>
      <x:c r="AC585" s="37"/>
      <x:c r="AD585" s="37"/>
      <x:c r="AE585" s="37"/>
      <x:c r="AF585" s="56"/>
      <x:c r="AG585" s="56"/>
      <x:c r="AH585" s="56"/>
      <x:c r="AI585" s="58"/>
      <x:c r="AJ585" s="56"/>
      <x:c r="AK585" s="56"/>
      <x:c r="AL585" s="56"/>
      <x:c r="AM585" s="56"/>
      <x:c r="AN585" s="56"/>
      <x:c r="AO585" s="56" t="str">
        <x:f>IF(OR(AF585="",AD585=""),"",AF585*AD585+IF(AG585="",0,AG585)+IF(AH585="",0,AH585)+IF(AJ585="",0,AJ585)+IF(AK585="",0,AK585)+IF(AL585="",0,AL585)+IF(AM585="",0,AM585))</x:f>
      </x:c>
      <x:c r="AP585" s="56"/>
      <x:c r="AQ585" s="56" t="str">
        <x:f>IF(OR(AO585="",AP585=""),"",AO585-AP585)</x:f>
      </x:c>
      <x:c r="AR585" s="58" t="str">
        <x:f>IF(OR(AP585="",AP585=0,AQ585=""),"",AQ585/AP585)</x:f>
      </x:c>
      <x:c r="AS585" s="58"/>
      <x:c r="AT585" s="37"/>
      <x:c r="AU585" s="37"/>
      <x:c r="AV585" s="37"/>
      <x:c r="AW585" s="56"/>
      <x:c r="AX585" s="56"/>
      <x:c r="AY585" s="37"/>
      <x:c r="AZ585" s="37"/>
      <x:c r="BA585" s="37"/>
      <x:c r="BB585" s="37"/>
      <x:c r="BC585" s="37"/>
      <x:c r="BD585" s="60"/>
      <x:c r="BE585" s="60"/>
      <x:c r="BF585" s="37"/>
      <x:c r="BG585" s="37"/>
      <x:c r="BH585" s="37" t="str">
        <x:v>https://www.games2egypt.com/Product/46315/tales-of-arise-beyond-the-dawn-edition-nintendo-switch-2</x:v>
      </x:c>
      <x:c r="BI585" s="37"/>
      <x:c r="BJ585" s="37" t="str">
        <x:v>لم يبدأ</x:v>
      </x:c>
      <x:c r="BK585" s="60" t="n">
        <x:v>46233</x:v>
      </x:c>
      <x:c r="BL585" s="60"/>
      <x:c r="BM585" s="60"/>
      <x:c r="BN585" s="62" t="str">
        <x:f>IF(BM585="","",(NOW()-BM585)*24)</x:f>
      </x:c>
      <x:c r="BO585" s="37" t="str">
        <x:f>IF(BM585="","لم يُرصد",IF(BT585&lt;&gt;TRUE,"غير نشط",IF(BP585="فشل","فشل حالي",IF(BN585&lt;=12,"حديث",IF(BN585&lt;=24,"متأخر","قديم")))))</x:f>
        <x:v>لم يُرصد</x:v>
      </x:c>
      <x:c r="BP585" s="37" t="str">
        <x:v>بانتظار رصد التقسيط</x:v>
      </x:c>
      <x:c r="BQ585" s="37" t="n">
        <x:v>0</x:v>
      </x:c>
      <x:c r="BR585" s="37"/>
      <x:c r="BS585" s="37"/>
      <x:c r="BT585" s="54" t="b">
        <x:v>1</x:v>
      </x:c>
      <x:c r="BU585" s="37" t="str">
        <x:v>مهمة جاهزة لأول رصد</x:v>
      </x:c>
      <x:c r="BV585" s="37" t="str"/>
      <x:c r="BW585" s="37" t="str">
        <x:v>الملفات المرفوعة لا تحتوي خطة تقسيط فعلية لهذا الربط؛ الصف مُنشأ كمهمة جمع.</x:v>
      </x:c>
      <x:c r="BX585" s="60" t="n">
        <x:v>46233</x:v>
      </x:c>
      <x:c r="BY585" s="60" t="n">
        <x:v>46233</x:v>
      </x:c>
    </x:row>
    <x:row r="586">
      <x:c r="A586" s="37" t="str">
        <x:v>مهمة جمع أولية</x:v>
      </x:c>
      <x:c r="B586" s="37" t="str">
        <x:v>INSTTASK-269C76328856</x:v>
      </x:c>
      <x:c r="C586" s="37" t="str">
        <x:v>VAR-44A640A2110A37|EG-012|STORE|PENDING</x:v>
      </x:c>
      <x:c r="D586" s="37" t="str">
        <x:v>VAR-44A640A2110A37|EG-012|STORE</x:v>
      </x:c>
      <x:c r="E586" s="37" t="str">
        <x:v>VAR-44A640A2110A37</x:v>
      </x:c>
      <x:c r="F586" s="37" t="str">
        <x:v>MOD-88B494F5A9A929</x:v>
      </x:c>
      <x:c r="G586" s="37" t="str">
        <x:v>Bethesda The Elder Scrolls IV: Oblivion Remastered Physical disc | Deluxe Edition | PlayStation 5</x:v>
      </x:c>
      <x:c r="H586" s="37" t="str">
        <x:v>الألعاب الإلكترونية</x:v>
      </x:c>
      <x:c r="I586" s="37" t="str">
        <x:v>ألعاب فيديو على أقراص</x:v>
      </x:c>
      <x:c r="J586" s="37" t="str">
        <x:v>Bethesda</x:v>
      </x:c>
      <x:c r="K586" s="37" t="str">
        <x:v>The Elder Scrolls IV: Oblivion Remastered</x:v>
      </x:c>
      <x:c r="L586" s="37" t="str">
        <x:v>Physical disc</x:v>
      </x:c>
      <x:c r="M586" s="37"/>
      <x:c r="N586" s="37"/>
      <x:c r="O586" s="37"/>
      <x:c r="P586" s="37"/>
      <x:c r="Q586" s="37"/>
      <x:c r="R586" s="37" t="str">
        <x:v>EG-012</x:v>
      </x:c>
      <x:c r="S586" s="37" t="str">
        <x:v>Games 2 Egypt</x:v>
      </x:c>
      <x:c r="T586" s="37" t="str">
        <x:v>A</x:v>
      </x:c>
      <x:c r="U586" s="37"/>
      <x:c r="V586" s="37"/>
      <x:c r="W586" s="37" t="str">
        <x:v>https://www.games2egypt.com/Product/43868/the-elder-scrolls-iv-oblivion-remastered-deluxe-edition-ps5</x:v>
      </x:c>
      <x:c r="X586" s="37" t="str">
        <x:v>رابط منتج مباشر</x:v>
      </x:c>
      <x:c r="Y586" s="37"/>
      <x:c r="Z586" s="37"/>
      <x:c r="AA586" s="37"/>
      <x:c r="AB586" s="37"/>
      <x:c r="AC586" s="37"/>
      <x:c r="AD586" s="37"/>
      <x:c r="AE586" s="37"/>
      <x:c r="AF586" s="56"/>
      <x:c r="AG586" s="56"/>
      <x:c r="AH586" s="56"/>
      <x:c r="AI586" s="58"/>
      <x:c r="AJ586" s="56"/>
      <x:c r="AK586" s="56"/>
      <x:c r="AL586" s="56"/>
      <x:c r="AM586" s="56"/>
      <x:c r="AN586" s="56"/>
      <x:c r="AO586" s="56" t="str">
        <x:f>IF(OR(AF586="",AD586=""),"",AF586*AD586+IF(AG586="",0,AG586)+IF(AH586="",0,AH586)+IF(AJ586="",0,AJ586)+IF(AK586="",0,AK586)+IF(AL586="",0,AL586)+IF(AM586="",0,AM586))</x:f>
      </x:c>
      <x:c r="AP586" s="56"/>
      <x:c r="AQ586" s="56" t="str">
        <x:f>IF(OR(AO586="",AP586=""),"",AO586-AP586)</x:f>
      </x:c>
      <x:c r="AR586" s="58" t="str">
        <x:f>IF(OR(AP586="",AP586=0,AQ586=""),"",AQ586/AP586)</x:f>
      </x:c>
      <x:c r="AS586" s="58"/>
      <x:c r="AT586" s="37"/>
      <x:c r="AU586" s="37"/>
      <x:c r="AV586" s="37"/>
      <x:c r="AW586" s="56"/>
      <x:c r="AX586" s="56"/>
      <x:c r="AY586" s="37"/>
      <x:c r="AZ586" s="37"/>
      <x:c r="BA586" s="37"/>
      <x:c r="BB586" s="37"/>
      <x:c r="BC586" s="37"/>
      <x:c r="BD586" s="60"/>
      <x:c r="BE586" s="60"/>
      <x:c r="BF586" s="37"/>
      <x:c r="BG586" s="37"/>
      <x:c r="BH586" s="37" t="str">
        <x:v>https://www.games2egypt.com/Product/43868/the-elder-scrolls-iv-oblivion-remastered-deluxe-edition-ps5</x:v>
      </x:c>
      <x:c r="BI586" s="37"/>
      <x:c r="BJ586" s="37" t="str">
        <x:v>لم يبدأ</x:v>
      </x:c>
      <x:c r="BK586" s="60" t="n">
        <x:v>46233</x:v>
      </x:c>
      <x:c r="BL586" s="60"/>
      <x:c r="BM586" s="60"/>
      <x:c r="BN586" s="62" t="str">
        <x:f>IF(BM586="","",(NOW()-BM586)*24)</x:f>
      </x:c>
      <x:c r="BO586" s="37" t="str">
        <x:f>IF(BM586="","لم يُرصد",IF(BT586&lt;&gt;TRUE,"غير نشط",IF(BP586="فشل","فشل حالي",IF(BN586&lt;=12,"حديث",IF(BN586&lt;=24,"متأخر","قديم")))))</x:f>
        <x:v>لم يُرصد</x:v>
      </x:c>
      <x:c r="BP586" s="37" t="str">
        <x:v>بانتظار رصد التقسيط</x:v>
      </x:c>
      <x:c r="BQ586" s="37" t="n">
        <x:v>0</x:v>
      </x:c>
      <x:c r="BR586" s="37"/>
      <x:c r="BS586" s="37"/>
      <x:c r="BT586" s="54" t="b">
        <x:v>1</x:v>
      </x:c>
      <x:c r="BU586" s="37" t="str">
        <x:v>مهمة جاهزة لأول رصد</x:v>
      </x:c>
      <x:c r="BV586" s="37" t="str"/>
      <x:c r="BW586" s="37" t="str">
        <x:v>الملفات المرفوعة لا تحتوي خطة تقسيط فعلية لهذا الربط؛ الصف مُنشأ كمهمة جمع.</x:v>
      </x:c>
      <x:c r="BX586" s="60" t="n">
        <x:v>46233</x:v>
      </x:c>
      <x:c r="BY586" s="60" t="n">
        <x:v>46233</x:v>
      </x:c>
    </x:row>
    <x:row r="587">
      <x:c r="A587" s="37" t="str">
        <x:v>مهمة جمع أولية</x:v>
      </x:c>
      <x:c r="B587" s="37" t="str">
        <x:v>INSTTASK-92FE45F332A7</x:v>
      </x:c>
      <x:c r="C587" s="37" t="str">
        <x:v>VAR-51A74D47720AC2|EG-012|STORE|PENDING</x:v>
      </x:c>
      <x:c r="D587" s="37" t="str">
        <x:v>VAR-51A74D47720AC2|EG-012|STORE</x:v>
      </x:c>
      <x:c r="E587" s="37" t="str">
        <x:v>VAR-51A74D47720AC2</x:v>
      </x:c>
      <x:c r="F587" s="37" t="str">
        <x:v>MOD-19B4A9BCE9CDA3</x:v>
      </x:c>
      <x:c r="G587" s="37" t="str">
        <x:v>Capcom Onimusha: Way of the Sword Physical disc | Standard | PlayStation 5</x:v>
      </x:c>
      <x:c r="H587" s="37" t="str">
        <x:v>الألعاب الإلكترونية</x:v>
      </x:c>
      <x:c r="I587" s="37" t="str">
        <x:v>ألعاب فيديو على أقراص</x:v>
      </x:c>
      <x:c r="J587" s="37" t="str">
        <x:v>Capcom</x:v>
      </x:c>
      <x:c r="K587" s="37" t="str">
        <x:v>Onimusha: Way of the Sword</x:v>
      </x:c>
      <x:c r="L587" s="37" t="str">
        <x:v>Physical disc</x:v>
      </x:c>
      <x:c r="M587" s="37"/>
      <x:c r="N587" s="37"/>
      <x:c r="O587" s="37"/>
      <x:c r="P587" s="37"/>
      <x:c r="Q587" s="37"/>
      <x:c r="R587" s="37" t="str">
        <x:v>EG-012</x:v>
      </x:c>
      <x:c r="S587" s="37" t="str">
        <x:v>Games 2 Egypt</x:v>
      </x:c>
      <x:c r="T587" s="37" t="str">
        <x:v>A</x:v>
      </x:c>
      <x:c r="U587" s="37"/>
      <x:c r="V587" s="37"/>
      <x:c r="W587" s="37" t="str">
        <x:v>https://www.games2egypt.com/Product/43113/onimusha-way-of-the-sword-ps5</x:v>
      </x:c>
      <x:c r="X587" s="37" t="str">
        <x:v>رابط منتج مباشر</x:v>
      </x:c>
      <x:c r="Y587" s="37"/>
      <x:c r="Z587" s="37"/>
      <x:c r="AA587" s="37"/>
      <x:c r="AB587" s="37"/>
      <x:c r="AC587" s="37"/>
      <x:c r="AD587" s="37"/>
      <x:c r="AE587" s="37"/>
      <x:c r="AF587" s="56"/>
      <x:c r="AG587" s="56"/>
      <x:c r="AH587" s="56"/>
      <x:c r="AI587" s="58"/>
      <x:c r="AJ587" s="56"/>
      <x:c r="AK587" s="56"/>
      <x:c r="AL587" s="56"/>
      <x:c r="AM587" s="56"/>
      <x:c r="AN587" s="56"/>
      <x:c r="AO587" s="56" t="str">
        <x:f>IF(OR(AF587="",AD587=""),"",AF587*AD587+IF(AG587="",0,AG587)+IF(AH587="",0,AH587)+IF(AJ587="",0,AJ587)+IF(AK587="",0,AK587)+IF(AL587="",0,AL587)+IF(AM587="",0,AM587))</x:f>
      </x:c>
      <x:c r="AP587" s="56"/>
      <x:c r="AQ587" s="56" t="str">
        <x:f>IF(OR(AO587="",AP587=""),"",AO587-AP587)</x:f>
      </x:c>
      <x:c r="AR587" s="58" t="str">
        <x:f>IF(OR(AP587="",AP587=0,AQ587=""),"",AQ587/AP587)</x:f>
      </x:c>
      <x:c r="AS587" s="58"/>
      <x:c r="AT587" s="37"/>
      <x:c r="AU587" s="37"/>
      <x:c r="AV587" s="37"/>
      <x:c r="AW587" s="56"/>
      <x:c r="AX587" s="56"/>
      <x:c r="AY587" s="37"/>
      <x:c r="AZ587" s="37"/>
      <x:c r="BA587" s="37"/>
      <x:c r="BB587" s="37"/>
      <x:c r="BC587" s="37"/>
      <x:c r="BD587" s="60"/>
      <x:c r="BE587" s="60"/>
      <x:c r="BF587" s="37"/>
      <x:c r="BG587" s="37"/>
      <x:c r="BH587" s="37" t="str">
        <x:v>https://www.games2egypt.com/Product/43113/onimusha-way-of-the-sword-ps5</x:v>
      </x:c>
      <x:c r="BI587" s="37"/>
      <x:c r="BJ587" s="37" t="str">
        <x:v>لم يبدأ</x:v>
      </x:c>
      <x:c r="BK587" s="60" t="n">
        <x:v>46233</x:v>
      </x:c>
      <x:c r="BL587" s="60"/>
      <x:c r="BM587" s="60"/>
      <x:c r="BN587" s="62" t="str">
        <x:f>IF(BM587="","",(NOW()-BM587)*24)</x:f>
      </x:c>
      <x:c r="BO587" s="37" t="str">
        <x:f>IF(BM587="","لم يُرصد",IF(BT587&lt;&gt;TRUE,"غير نشط",IF(BP587="فشل","فشل حالي",IF(BN587&lt;=12,"حديث",IF(BN587&lt;=24,"متأخر","قديم")))))</x:f>
        <x:v>لم يُرصد</x:v>
      </x:c>
      <x:c r="BP587" s="37" t="str">
        <x:v>بانتظار رصد التقسيط</x:v>
      </x:c>
      <x:c r="BQ587" s="37" t="n">
        <x:v>0</x:v>
      </x:c>
      <x:c r="BR587" s="37"/>
      <x:c r="BS587" s="37"/>
      <x:c r="BT587" s="54" t="b">
        <x:v>1</x:v>
      </x:c>
      <x:c r="BU587" s="37" t="str">
        <x:v>مهمة جاهزة لأول رصد</x:v>
      </x:c>
      <x:c r="BV587" s="37" t="str"/>
      <x:c r="BW587" s="37" t="str">
        <x:v>الملفات المرفوعة لا تحتوي خطة تقسيط فعلية لهذا الربط؛ الصف مُنشأ كمهمة جمع.</x:v>
      </x:c>
      <x:c r="BX587" s="60" t="n">
        <x:v>46233</x:v>
      </x:c>
      <x:c r="BY587" s="60" t="n">
        <x:v>46233</x:v>
      </x:c>
    </x:row>
    <x:row r="588">
      <x:c r="A588" s="37" t="str">
        <x:v>مهمة جمع أولية</x:v>
      </x:c>
      <x:c r="B588" s="37" t="str">
        <x:v>INSTTASK-CAEFA5E20231</x:v>
      </x:c>
      <x:c r="C588" s="37" t="str">
        <x:v>VAR-97B6BAF8D01655|EG-012|STORE|PENDING</x:v>
      </x:c>
      <x:c r="D588" s="37" t="str">
        <x:v>VAR-97B6BAF8D01655|EG-012|STORE</x:v>
      </x:c>
      <x:c r="E588" s="37" t="str">
        <x:v>VAR-97B6BAF8D01655</x:v>
      </x:c>
      <x:c r="F588" s="37" t="str">
        <x:v>MOD-489BF08DA00277</x:v>
      </x:c>
      <x:c r="G588" s="37" t="str">
        <x:v>Capcom Resident Evil Requiem Physical disc | Deluxe Edition | PlayStation 5</x:v>
      </x:c>
      <x:c r="H588" s="37" t="str">
        <x:v>الألعاب الإلكترونية</x:v>
      </x:c>
      <x:c r="I588" s="37" t="str">
        <x:v>ألعاب فيديو على أقراص</x:v>
      </x:c>
      <x:c r="J588" s="37" t="str">
        <x:v>Capcom</x:v>
      </x:c>
      <x:c r="K588" s="37" t="str">
        <x:v>Resident Evil Requiem</x:v>
      </x:c>
      <x:c r="L588" s="37" t="str">
        <x:v>Physical disc</x:v>
      </x:c>
      <x:c r="M588" s="37"/>
      <x:c r="N588" s="37"/>
      <x:c r="O588" s="37"/>
      <x:c r="P588" s="37"/>
      <x:c r="Q588" s="37"/>
      <x:c r="R588" s="37" t="str">
        <x:v>EG-012</x:v>
      </x:c>
      <x:c r="S588" s="37" t="str">
        <x:v>Games 2 Egypt</x:v>
      </x:c>
      <x:c r="T588" s="37" t="str">
        <x:v>A</x:v>
      </x:c>
      <x:c r="U588" s="37"/>
      <x:c r="V588" s="37"/>
      <x:c r="W588" s="37" t="str">
        <x:v>https://www.games2egypt.com/Product/45416/resident-evil-requiem-deluxe-edition-ps5</x:v>
      </x:c>
      <x:c r="X588" s="37" t="str">
        <x:v>رابط منتج مباشر</x:v>
      </x:c>
      <x:c r="Y588" s="37"/>
      <x:c r="Z588" s="37"/>
      <x:c r="AA588" s="37"/>
      <x:c r="AB588" s="37"/>
      <x:c r="AC588" s="37"/>
      <x:c r="AD588" s="37"/>
      <x:c r="AE588" s="37"/>
      <x:c r="AF588" s="56"/>
      <x:c r="AG588" s="56"/>
      <x:c r="AH588" s="56"/>
      <x:c r="AI588" s="58"/>
      <x:c r="AJ588" s="56"/>
      <x:c r="AK588" s="56"/>
      <x:c r="AL588" s="56"/>
      <x:c r="AM588" s="56"/>
      <x:c r="AN588" s="56"/>
      <x:c r="AO588" s="56" t="str">
        <x:f>IF(OR(AF588="",AD588=""),"",AF588*AD588+IF(AG588="",0,AG588)+IF(AH588="",0,AH588)+IF(AJ588="",0,AJ588)+IF(AK588="",0,AK588)+IF(AL588="",0,AL588)+IF(AM588="",0,AM588))</x:f>
      </x:c>
      <x:c r="AP588" s="56"/>
      <x:c r="AQ588" s="56" t="str">
        <x:f>IF(OR(AO588="",AP588=""),"",AO588-AP588)</x:f>
      </x:c>
      <x:c r="AR588" s="58" t="str">
        <x:f>IF(OR(AP588="",AP588=0,AQ588=""),"",AQ588/AP588)</x:f>
      </x:c>
      <x:c r="AS588" s="58"/>
      <x:c r="AT588" s="37"/>
      <x:c r="AU588" s="37"/>
      <x:c r="AV588" s="37"/>
      <x:c r="AW588" s="56"/>
      <x:c r="AX588" s="56"/>
      <x:c r="AY588" s="37"/>
      <x:c r="AZ588" s="37"/>
      <x:c r="BA588" s="37"/>
      <x:c r="BB588" s="37"/>
      <x:c r="BC588" s="37"/>
      <x:c r="BD588" s="60"/>
      <x:c r="BE588" s="60"/>
      <x:c r="BF588" s="37"/>
      <x:c r="BG588" s="37"/>
      <x:c r="BH588" s="37" t="str">
        <x:v>https://www.games2egypt.com/Product/45416/resident-evil-requiem-deluxe-edition-ps5</x:v>
      </x:c>
      <x:c r="BI588" s="37"/>
      <x:c r="BJ588" s="37" t="str">
        <x:v>لم يبدأ</x:v>
      </x:c>
      <x:c r="BK588" s="60" t="n">
        <x:v>46233</x:v>
      </x:c>
      <x:c r="BL588" s="60"/>
      <x:c r="BM588" s="60"/>
      <x:c r="BN588" s="62" t="str">
        <x:f>IF(BM588="","",(NOW()-BM588)*24)</x:f>
      </x:c>
      <x:c r="BO588" s="37" t="str">
        <x:f>IF(BM588="","لم يُرصد",IF(BT588&lt;&gt;TRUE,"غير نشط",IF(BP588="فشل","فشل حالي",IF(BN588&lt;=12,"حديث",IF(BN588&lt;=24,"متأخر","قديم")))))</x:f>
        <x:v>لم يُرصد</x:v>
      </x:c>
      <x:c r="BP588" s="37" t="str">
        <x:v>بانتظار رصد التقسيط</x:v>
      </x:c>
      <x:c r="BQ588" s="37" t="n">
        <x:v>0</x:v>
      </x:c>
      <x:c r="BR588" s="37"/>
      <x:c r="BS588" s="37"/>
      <x:c r="BT588" s="54" t="b">
        <x:v>1</x:v>
      </x:c>
      <x:c r="BU588" s="37" t="str">
        <x:v>مهمة جاهزة لأول رصد</x:v>
      </x:c>
      <x:c r="BV588" s="37" t="str"/>
      <x:c r="BW588" s="37" t="str">
        <x:v>الملفات المرفوعة لا تحتوي خطة تقسيط فعلية لهذا الربط؛ الصف مُنشأ كمهمة جمع.</x:v>
      </x:c>
      <x:c r="BX588" s="60" t="n">
        <x:v>46233</x:v>
      </x:c>
      <x:c r="BY588" s="60" t="n">
        <x:v>46233</x:v>
      </x:c>
    </x:row>
    <x:row r="589">
      <x:c r="A589" s="37" t="str">
        <x:v>مهمة جمع أولية</x:v>
      </x:c>
      <x:c r="B589" s="37" t="str">
        <x:v>INSTTASK-F580B31CC32B</x:v>
      </x:c>
      <x:c r="C589" s="37" t="str">
        <x:v>VAR-6E689002DDC1D1|EG-012|STORE|PENDING</x:v>
      </x:c>
      <x:c r="D589" s="37" t="str">
        <x:v>VAR-6E689002DDC1D1|EG-012|STORE</x:v>
      </x:c>
      <x:c r="E589" s="37" t="str">
        <x:v>VAR-6E689002DDC1D1</x:v>
      </x:c>
      <x:c r="F589" s="37" t="str">
        <x:v>MOD-1366501646FF2D</x:v>
      </x:c>
      <x:c r="G589" s="37" t="str">
        <x:v>EA It Takes Two Physical | Standard | Nintendo Switch</x:v>
      </x:c>
      <x:c r="H589" s="37" t="str">
        <x:v>الألعاب الإلكترونية</x:v>
      </x:c>
      <x:c r="I589" s="37" t="str">
        <x:v>ألعاب فيديو على أقراص</x:v>
      </x:c>
      <x:c r="J589" s="37" t="str">
        <x:v>EA</x:v>
      </x:c>
      <x:c r="K589" s="37" t="str">
        <x:v>It Takes Two</x:v>
      </x:c>
      <x:c r="L589" s="37" t="str">
        <x:v>Physical</x:v>
      </x:c>
      <x:c r="M589" s="37"/>
      <x:c r="N589" s="37"/>
      <x:c r="O589" s="37"/>
      <x:c r="P589" s="37"/>
      <x:c r="Q589" s="37"/>
      <x:c r="R589" s="37" t="str">
        <x:v>EG-012</x:v>
      </x:c>
      <x:c r="S589" s="37" t="str">
        <x:v>Games 2 Egypt</x:v>
      </x:c>
      <x:c r="T589" s="37" t="str">
        <x:v>A</x:v>
      </x:c>
      <x:c r="U589" s="37"/>
      <x:c r="V589" s="37"/>
      <x:c r="W589" s="37" t="str">
        <x:v>https://www.games2egypt.com/Product/26760/it-takes-two-nintendo-switch</x:v>
      </x:c>
      <x:c r="X589" s="37" t="str">
        <x:v>رابط منتج مباشر</x:v>
      </x:c>
      <x:c r="Y589" s="37"/>
      <x:c r="Z589" s="37"/>
      <x:c r="AA589" s="37"/>
      <x:c r="AB589" s="37"/>
      <x:c r="AC589" s="37"/>
      <x:c r="AD589" s="37"/>
      <x:c r="AE589" s="37"/>
      <x:c r="AF589" s="56"/>
      <x:c r="AG589" s="56"/>
      <x:c r="AH589" s="56"/>
      <x:c r="AI589" s="58"/>
      <x:c r="AJ589" s="56"/>
      <x:c r="AK589" s="56"/>
      <x:c r="AL589" s="56"/>
      <x:c r="AM589" s="56"/>
      <x:c r="AN589" s="56"/>
      <x:c r="AO589" s="56" t="str">
        <x:f>IF(OR(AF589="",AD589=""),"",AF589*AD589+IF(AG589="",0,AG589)+IF(AH589="",0,AH589)+IF(AJ589="",0,AJ589)+IF(AK589="",0,AK589)+IF(AL589="",0,AL589)+IF(AM589="",0,AM589))</x:f>
      </x:c>
      <x:c r="AP589" s="56"/>
      <x:c r="AQ589" s="56" t="str">
        <x:f>IF(OR(AO589="",AP589=""),"",AO589-AP589)</x:f>
      </x:c>
      <x:c r="AR589" s="58" t="str">
        <x:f>IF(OR(AP589="",AP589=0,AQ589=""),"",AQ589/AP589)</x:f>
      </x:c>
      <x:c r="AS589" s="58"/>
      <x:c r="AT589" s="37"/>
      <x:c r="AU589" s="37"/>
      <x:c r="AV589" s="37"/>
      <x:c r="AW589" s="56"/>
      <x:c r="AX589" s="56"/>
      <x:c r="AY589" s="37"/>
      <x:c r="AZ589" s="37"/>
      <x:c r="BA589" s="37"/>
      <x:c r="BB589" s="37"/>
      <x:c r="BC589" s="37"/>
      <x:c r="BD589" s="60"/>
      <x:c r="BE589" s="60"/>
      <x:c r="BF589" s="37"/>
      <x:c r="BG589" s="37"/>
      <x:c r="BH589" s="37" t="str">
        <x:v>https://www.games2egypt.com/Product/26760/it-takes-two-nintendo-switch</x:v>
      </x:c>
      <x:c r="BI589" s="37"/>
      <x:c r="BJ589" s="37" t="str">
        <x:v>لم يبدأ</x:v>
      </x:c>
      <x:c r="BK589" s="60" t="n">
        <x:v>46233</x:v>
      </x:c>
      <x:c r="BL589" s="60"/>
      <x:c r="BM589" s="60"/>
      <x:c r="BN589" s="62" t="str">
        <x:f>IF(BM589="","",(NOW()-BM589)*24)</x:f>
      </x:c>
      <x:c r="BO589" s="37" t="str">
        <x:f>IF(BM589="","لم يُرصد",IF(BT589&lt;&gt;TRUE,"غير نشط",IF(BP589="فشل","فشل حالي",IF(BN589&lt;=12,"حديث",IF(BN589&lt;=24,"متأخر","قديم")))))</x:f>
        <x:v>لم يُرصد</x:v>
      </x:c>
      <x:c r="BP589" s="37" t="str">
        <x:v>بانتظار رصد التقسيط</x:v>
      </x:c>
      <x:c r="BQ589" s="37" t="n">
        <x:v>0</x:v>
      </x:c>
      <x:c r="BR589" s="37"/>
      <x:c r="BS589" s="37"/>
      <x:c r="BT589" s="54" t="b">
        <x:v>1</x:v>
      </x:c>
      <x:c r="BU589" s="37" t="str">
        <x:v>مهمة جاهزة لأول رصد</x:v>
      </x:c>
      <x:c r="BV589" s="37" t="str"/>
      <x:c r="BW589" s="37" t="str">
        <x:v>الملفات المرفوعة لا تحتوي خطة تقسيط فعلية لهذا الربط؛ الصف مُنشأ كمهمة جمع.</x:v>
      </x:c>
      <x:c r="BX589" s="60" t="n">
        <x:v>46233</x:v>
      </x:c>
      <x:c r="BY589" s="60" t="n">
        <x:v>46233</x:v>
      </x:c>
    </x:row>
    <x:row r="590">
      <x:c r="A590" s="37" t="str">
        <x:v>مهمة جمع أولية</x:v>
      </x:c>
      <x:c r="B590" s="37" t="str">
        <x:v>INSTTASK-2FF9DEA9033F</x:v>
      </x:c>
      <x:c r="C590" s="37" t="str">
        <x:v>VAR-FA96A490B0D951|EG-012|STORE|PENDING</x:v>
      </x:c>
      <x:c r="D590" s="37" t="str">
        <x:v>VAR-FA96A490B0D951|EG-012|STORE</x:v>
      </x:c>
      <x:c r="E590" s="37" t="str">
        <x:v>VAR-FA96A490B0D951</x:v>
      </x:c>
      <x:c r="F590" s="37" t="str">
        <x:v>MOD-34597D10BCC9E3</x:v>
      </x:c>
      <x:c r="G590" s="37" t="str">
        <x:v>EA Sports EA Sports FC 26 Arabic and English | Arabic and English Edition | PlayStation 5</x:v>
      </x:c>
      <x:c r="H590" s="37" t="str">
        <x:v>الألعاب الإلكترونية</x:v>
      </x:c>
      <x:c r="I590" s="37" t="str">
        <x:v>ألعاب فيديو على أقراص</x:v>
      </x:c>
      <x:c r="J590" s="37" t="str">
        <x:v>EA Sports</x:v>
      </x:c>
      <x:c r="K590" s="37" t="str">
        <x:v>EA Sports FC 26</x:v>
      </x:c>
      <x:c r="L590" s="37" t="str">
        <x:v>Arabic and English</x:v>
      </x:c>
      <x:c r="M590" s="37"/>
      <x:c r="N590" s="37"/>
      <x:c r="O590" s="37"/>
      <x:c r="P590" s="37"/>
      <x:c r="Q590" s="37"/>
      <x:c r="R590" s="37" t="str">
        <x:v>EG-012</x:v>
      </x:c>
      <x:c r="S590" s="37" t="str">
        <x:v>Games 2 Egypt</x:v>
      </x:c>
      <x:c r="T590" s="37" t="str">
        <x:v>A</x:v>
      </x:c>
      <x:c r="U590" s="37"/>
      <x:c r="V590" s="37"/>
      <x:c r="W590" s="37" t="str">
        <x:v>https://www.games2egypt.com/Product/42507/ea-sports-fc%E2%80%AF26-arabic-and-english-ps5</x:v>
      </x:c>
      <x:c r="X590" s="37" t="str">
        <x:v>رابط منتج مباشر</x:v>
      </x:c>
      <x:c r="Y590" s="37"/>
      <x:c r="Z590" s="37"/>
      <x:c r="AA590" s="37"/>
      <x:c r="AB590" s="37"/>
      <x:c r="AC590" s="37"/>
      <x:c r="AD590" s="37"/>
      <x:c r="AE590" s="37"/>
      <x:c r="AF590" s="56"/>
      <x:c r="AG590" s="56"/>
      <x:c r="AH590" s="56"/>
      <x:c r="AI590" s="58"/>
      <x:c r="AJ590" s="56"/>
      <x:c r="AK590" s="56"/>
      <x:c r="AL590" s="56"/>
      <x:c r="AM590" s="56"/>
      <x:c r="AN590" s="56"/>
      <x:c r="AO590" s="56" t="str">
        <x:f>IF(OR(AF590="",AD590=""),"",AF590*AD590+IF(AG590="",0,AG590)+IF(AH590="",0,AH590)+IF(AJ590="",0,AJ590)+IF(AK590="",0,AK590)+IF(AL590="",0,AL590)+IF(AM590="",0,AM590))</x:f>
      </x:c>
      <x:c r="AP590" s="56"/>
      <x:c r="AQ590" s="56" t="str">
        <x:f>IF(OR(AO590="",AP590=""),"",AO590-AP590)</x:f>
      </x:c>
      <x:c r="AR590" s="58" t="str">
        <x:f>IF(OR(AP590="",AP590=0,AQ590=""),"",AQ590/AP590)</x:f>
      </x:c>
      <x:c r="AS590" s="58"/>
      <x:c r="AT590" s="37"/>
      <x:c r="AU590" s="37"/>
      <x:c r="AV590" s="37"/>
      <x:c r="AW590" s="56"/>
      <x:c r="AX590" s="56"/>
      <x:c r="AY590" s="37"/>
      <x:c r="AZ590" s="37"/>
      <x:c r="BA590" s="37"/>
      <x:c r="BB590" s="37"/>
      <x:c r="BC590" s="37"/>
      <x:c r="BD590" s="60"/>
      <x:c r="BE590" s="60"/>
      <x:c r="BF590" s="37"/>
      <x:c r="BG590" s="37"/>
      <x:c r="BH590" s="37" t="str">
        <x:v>https://www.games2egypt.com/Product/42507/ea-sports-fc%E2%80%AF26-arabic-and-english-ps5</x:v>
      </x:c>
      <x:c r="BI590" s="37"/>
      <x:c r="BJ590" s="37" t="str">
        <x:v>لم يبدأ</x:v>
      </x:c>
      <x:c r="BK590" s="60" t="n">
        <x:v>46233</x:v>
      </x:c>
      <x:c r="BL590" s="60"/>
      <x:c r="BM590" s="60"/>
      <x:c r="BN590" s="62" t="str">
        <x:f>IF(BM590="","",(NOW()-BM590)*24)</x:f>
      </x:c>
      <x:c r="BO590" s="37" t="str">
        <x:f>IF(BM590="","لم يُرصد",IF(BT590&lt;&gt;TRUE,"غير نشط",IF(BP590="فشل","فشل حالي",IF(BN590&lt;=12,"حديث",IF(BN590&lt;=24,"متأخر","قديم")))))</x:f>
        <x:v>لم يُرصد</x:v>
      </x:c>
      <x:c r="BP590" s="37" t="str">
        <x:v>بانتظار رصد التقسيط</x:v>
      </x:c>
      <x:c r="BQ590" s="37" t="n">
        <x:v>0</x:v>
      </x:c>
      <x:c r="BR590" s="37"/>
      <x:c r="BS590" s="37"/>
      <x:c r="BT590" s="54" t="b">
        <x:v>1</x:v>
      </x:c>
      <x:c r="BU590" s="37" t="str">
        <x:v>مهمة جاهزة لأول رصد</x:v>
      </x:c>
      <x:c r="BV590" s="37" t="str"/>
      <x:c r="BW590" s="37" t="str">
        <x:v>الملفات المرفوعة لا تحتوي خطة تقسيط فعلية لهذا الربط؛ الصف مُنشأ كمهمة جمع.</x:v>
      </x:c>
      <x:c r="BX590" s="60" t="n">
        <x:v>46233</x:v>
      </x:c>
      <x:c r="BY590" s="60" t="n">
        <x:v>46233</x:v>
      </x:c>
    </x:row>
    <x:row r="591">
      <x:c r="A591" s="37" t="str">
        <x:v>مهمة جمع أولية</x:v>
      </x:c>
      <x:c r="B591" s="37" t="str">
        <x:v>INSTTASK-D1E903BE714A</x:v>
      </x:c>
      <x:c r="C591" s="37" t="str">
        <x:v>VAR-D7B0DF3C9B9FB9|EG-012|STORE|PENDING</x:v>
      </x:c>
      <x:c r="D591" s="37" t="str">
        <x:v>VAR-D7B0DF3C9B9FB9|EG-012|STORE</x:v>
      </x:c>
      <x:c r="E591" s="37" t="str">
        <x:v>VAR-D7B0DF3C9B9FB9</x:v>
      </x:c>
      <x:c r="F591" s="37" t="str">
        <x:v>MOD-34597D10BCC9E3</x:v>
      </x:c>
      <x:c r="G591" s="37" t="str">
        <x:v>EA Sports EA Sports FC 26 Physical disc | Standard | PlayStation 5</x:v>
      </x:c>
      <x:c r="H591" s="37" t="str">
        <x:v>الألعاب الإلكترونية</x:v>
      </x:c>
      <x:c r="I591" s="37" t="str">
        <x:v>ألعاب فيديو على أقراص</x:v>
      </x:c>
      <x:c r="J591" s="37" t="str">
        <x:v>EA Sports</x:v>
      </x:c>
      <x:c r="K591" s="37" t="str">
        <x:v>EA Sports FC 26</x:v>
      </x:c>
      <x:c r="L591" s="37" t="str">
        <x:v>Physical disc</x:v>
      </x:c>
      <x:c r="M591" s="37"/>
      <x:c r="N591" s="37"/>
      <x:c r="O591" s="37"/>
      <x:c r="P591" s="37"/>
      <x:c r="Q591" s="37"/>
      <x:c r="R591" s="37" t="str">
        <x:v>EG-012</x:v>
      </x:c>
      <x:c r="S591" s="37" t="str">
        <x:v>Games 2 Egypt</x:v>
      </x:c>
      <x:c r="T591" s="37" t="str">
        <x:v>A</x:v>
      </x:c>
      <x:c r="U591" s="37"/>
      <x:c r="V591" s="37"/>
      <x:c r="W591" s="37" t="str">
        <x:v>https://www.games2egypt.com/Product/42203/ea-sports-fc%E2%80%AF26-ps5</x:v>
      </x:c>
      <x:c r="X591" s="37" t="str">
        <x:v>رابط منتج مباشر</x:v>
      </x:c>
      <x:c r="Y591" s="37"/>
      <x:c r="Z591" s="37"/>
      <x:c r="AA591" s="37"/>
      <x:c r="AB591" s="37"/>
      <x:c r="AC591" s="37"/>
      <x:c r="AD591" s="37"/>
      <x:c r="AE591" s="37"/>
      <x:c r="AF591" s="56"/>
      <x:c r="AG591" s="56"/>
      <x:c r="AH591" s="56"/>
      <x:c r="AI591" s="58"/>
      <x:c r="AJ591" s="56"/>
      <x:c r="AK591" s="56"/>
      <x:c r="AL591" s="56"/>
      <x:c r="AM591" s="56"/>
      <x:c r="AN591" s="56"/>
      <x:c r="AO591" s="56" t="str">
        <x:f>IF(OR(AF591="",AD591=""),"",AF591*AD591+IF(AG591="",0,AG591)+IF(AH591="",0,AH591)+IF(AJ591="",0,AJ591)+IF(AK591="",0,AK591)+IF(AL591="",0,AL591)+IF(AM591="",0,AM591))</x:f>
      </x:c>
      <x:c r="AP591" s="56"/>
      <x:c r="AQ591" s="56" t="str">
        <x:f>IF(OR(AO591="",AP591=""),"",AO591-AP591)</x:f>
      </x:c>
      <x:c r="AR591" s="58" t="str">
        <x:f>IF(OR(AP591="",AP591=0,AQ591=""),"",AQ591/AP591)</x:f>
      </x:c>
      <x:c r="AS591" s="58"/>
      <x:c r="AT591" s="37"/>
      <x:c r="AU591" s="37"/>
      <x:c r="AV591" s="37"/>
      <x:c r="AW591" s="56"/>
      <x:c r="AX591" s="56"/>
      <x:c r="AY591" s="37"/>
      <x:c r="AZ591" s="37"/>
      <x:c r="BA591" s="37"/>
      <x:c r="BB591" s="37"/>
      <x:c r="BC591" s="37"/>
      <x:c r="BD591" s="60"/>
      <x:c r="BE591" s="60"/>
      <x:c r="BF591" s="37"/>
      <x:c r="BG591" s="37"/>
      <x:c r="BH591" s="37" t="str">
        <x:v>https://www.games2egypt.com/Product/42203/ea-sports-fc%E2%80%AF26-ps5</x:v>
      </x:c>
      <x:c r="BI591" s="37"/>
      <x:c r="BJ591" s="37" t="str">
        <x:v>لم يبدأ</x:v>
      </x:c>
      <x:c r="BK591" s="60" t="n">
        <x:v>46233</x:v>
      </x:c>
      <x:c r="BL591" s="60"/>
      <x:c r="BM591" s="60"/>
      <x:c r="BN591" s="62" t="str">
        <x:f>IF(BM591="","",(NOW()-BM591)*24)</x:f>
      </x:c>
      <x:c r="BO591" s="37" t="str">
        <x:f>IF(BM591="","لم يُرصد",IF(BT591&lt;&gt;TRUE,"غير نشط",IF(BP591="فشل","فشل حالي",IF(BN591&lt;=12,"حديث",IF(BN591&lt;=24,"متأخر","قديم")))))</x:f>
        <x:v>لم يُرصد</x:v>
      </x:c>
      <x:c r="BP591" s="37" t="str">
        <x:v>بانتظار رصد التقسيط</x:v>
      </x:c>
      <x:c r="BQ591" s="37" t="n">
        <x:v>0</x:v>
      </x:c>
      <x:c r="BR591" s="37"/>
      <x:c r="BS591" s="37"/>
      <x:c r="BT591" s="54" t="b">
        <x:v>1</x:v>
      </x:c>
      <x:c r="BU591" s="37" t="str">
        <x:v>مهمة جاهزة لأول رصد</x:v>
      </x:c>
      <x:c r="BV591" s="37" t="str"/>
      <x:c r="BW591" s="37" t="str">
        <x:v>الملفات المرفوعة لا تحتوي خطة تقسيط فعلية لهذا الربط؛ الصف مُنشأ كمهمة جمع.</x:v>
      </x:c>
      <x:c r="BX591" s="60" t="n">
        <x:v>46233</x:v>
      </x:c>
      <x:c r="BY591" s="60" t="n">
        <x:v>46233</x:v>
      </x:c>
    </x:row>
    <x:row r="592">
      <x:c r="A592" s="37" t="str">
        <x:v>مهمة جمع أولية</x:v>
      </x:c>
      <x:c r="B592" s="37" t="str">
        <x:v>INSTTASK-AE83586E85F9</x:v>
      </x:c>
      <x:c r="C592" s="37" t="str">
        <x:v>VAR-48DF7BBD5483AB|EG-012|STORE|PENDING</x:v>
      </x:c>
      <x:c r="D592" s="37" t="str">
        <x:v>VAR-48DF7BBD5483AB|EG-012|STORE</x:v>
      </x:c>
      <x:c r="E592" s="37" t="str">
        <x:v>VAR-48DF7BBD5483AB</x:v>
      </x:c>
      <x:c r="F592" s="37" t="str">
        <x:v>MOD-E7C3C3CC901C9E</x:v>
      </x:c>
      <x:c r="G592" s="37" t="str">
        <x:v>Epic Games Alan Wake 2 Physical disc | Deluxe Edition | PlayStation 5</x:v>
      </x:c>
      <x:c r="H592" s="37" t="str">
        <x:v>الألعاب الإلكترونية</x:v>
      </x:c>
      <x:c r="I592" s="37" t="str">
        <x:v>ألعاب فيديو على أقراص</x:v>
      </x:c>
      <x:c r="J592" s="37" t="str">
        <x:v>Epic Games</x:v>
      </x:c>
      <x:c r="K592" s="37" t="str">
        <x:v>Alan Wake 2</x:v>
      </x:c>
      <x:c r="L592" s="37" t="str">
        <x:v>Physical disc</x:v>
      </x:c>
      <x:c r="M592" s="37"/>
      <x:c r="N592" s="37"/>
      <x:c r="O592" s="37"/>
      <x:c r="P592" s="37"/>
      <x:c r="Q592" s="37"/>
      <x:c r="R592" s="37" t="str">
        <x:v>EG-012</x:v>
      </x:c>
      <x:c r="S592" s="37" t="str">
        <x:v>Games 2 Egypt</x:v>
      </x:c>
      <x:c r="T592" s="37" t="str">
        <x:v>A</x:v>
      </x:c>
      <x:c r="U592" s="37"/>
      <x:c r="V592" s="37"/>
      <x:c r="W592" s="37" t="str">
        <x:v>https://www.games2egypt.com/Product/32303/alan-wake-2-deluxe-edition-ps5</x:v>
      </x:c>
      <x:c r="X592" s="37" t="str">
        <x:v>رابط منتج مباشر</x:v>
      </x:c>
      <x:c r="Y592" s="37"/>
      <x:c r="Z592" s="37"/>
      <x:c r="AA592" s="37"/>
      <x:c r="AB592" s="37"/>
      <x:c r="AC592" s="37"/>
      <x:c r="AD592" s="37"/>
      <x:c r="AE592" s="37"/>
      <x:c r="AF592" s="56"/>
      <x:c r="AG592" s="56"/>
      <x:c r="AH592" s="56"/>
      <x:c r="AI592" s="58"/>
      <x:c r="AJ592" s="56"/>
      <x:c r="AK592" s="56"/>
      <x:c r="AL592" s="56"/>
      <x:c r="AM592" s="56"/>
      <x:c r="AN592" s="56"/>
      <x:c r="AO592" s="56" t="str">
        <x:f>IF(OR(AF592="",AD592=""),"",AF592*AD592+IF(AG592="",0,AG592)+IF(AH592="",0,AH592)+IF(AJ592="",0,AJ592)+IF(AK592="",0,AK592)+IF(AL592="",0,AL592)+IF(AM592="",0,AM592))</x:f>
      </x:c>
      <x:c r="AP592" s="56"/>
      <x:c r="AQ592" s="56" t="str">
        <x:f>IF(OR(AO592="",AP592=""),"",AO592-AP592)</x:f>
      </x:c>
      <x:c r="AR592" s="58" t="str">
        <x:f>IF(OR(AP592="",AP592=0,AQ592=""),"",AQ592/AP592)</x:f>
      </x:c>
      <x:c r="AS592" s="58"/>
      <x:c r="AT592" s="37"/>
      <x:c r="AU592" s="37"/>
      <x:c r="AV592" s="37"/>
      <x:c r="AW592" s="56"/>
      <x:c r="AX592" s="56"/>
      <x:c r="AY592" s="37"/>
      <x:c r="AZ592" s="37"/>
      <x:c r="BA592" s="37"/>
      <x:c r="BB592" s="37"/>
      <x:c r="BC592" s="37"/>
      <x:c r="BD592" s="60"/>
      <x:c r="BE592" s="60"/>
      <x:c r="BF592" s="37"/>
      <x:c r="BG592" s="37"/>
      <x:c r="BH592" s="37" t="str">
        <x:v>https://www.games2egypt.com/Product/32303/alan-wake-2-deluxe-edition-ps5</x:v>
      </x:c>
      <x:c r="BI592" s="37"/>
      <x:c r="BJ592" s="37" t="str">
        <x:v>لم يبدأ</x:v>
      </x:c>
      <x:c r="BK592" s="60" t="n">
        <x:v>46233</x:v>
      </x:c>
      <x:c r="BL592" s="60"/>
      <x:c r="BM592" s="60"/>
      <x:c r="BN592" s="62" t="str">
        <x:f>IF(BM592="","",(NOW()-BM592)*24)</x:f>
      </x:c>
      <x:c r="BO592" s="37" t="str">
        <x:f>IF(BM592="","لم يُرصد",IF(BT592&lt;&gt;TRUE,"غير نشط",IF(BP592="فشل","فشل حالي",IF(BN592&lt;=12,"حديث",IF(BN592&lt;=24,"متأخر","قديم")))))</x:f>
        <x:v>لم يُرصد</x:v>
      </x:c>
      <x:c r="BP592" s="37" t="str">
        <x:v>بانتظار رصد التقسيط</x:v>
      </x:c>
      <x:c r="BQ592" s="37" t="n">
        <x:v>0</x:v>
      </x:c>
      <x:c r="BR592" s="37"/>
      <x:c r="BS592" s="37"/>
      <x:c r="BT592" s="54" t="b">
        <x:v>1</x:v>
      </x:c>
      <x:c r="BU592" s="37" t="str">
        <x:v>مهمة جاهزة لأول رصد</x:v>
      </x:c>
      <x:c r="BV592" s="37" t="str"/>
      <x:c r="BW592" s="37" t="str">
        <x:v>الملفات المرفوعة لا تحتوي خطة تقسيط فعلية لهذا الربط؛ الصف مُنشأ كمهمة جمع.</x:v>
      </x:c>
      <x:c r="BX592" s="60" t="n">
        <x:v>46233</x:v>
      </x:c>
      <x:c r="BY592" s="60" t="n">
        <x:v>46233</x:v>
      </x:c>
    </x:row>
    <x:row r="593">
      <x:c r="A593" s="37" t="str">
        <x:v>مهمة جمع أولية</x:v>
      </x:c>
      <x:c r="B593" s="37" t="str">
        <x:v>INSTTASK-482B8420FC9C</x:v>
      </x:c>
      <x:c r="C593" s="37" t="str">
        <x:v>VAR-D6D5C0AD1F02A6|EG-012|STORE|PENDING</x:v>
      </x:c>
      <x:c r="D593" s="37" t="str">
        <x:v>VAR-D6D5C0AD1F02A6|EG-012|STORE</x:v>
      </x:c>
      <x:c r="E593" s="37" t="str">
        <x:v>VAR-D6D5C0AD1F02A6</x:v>
      </x:c>
      <x:c r="F593" s="37" t="str">
        <x:v>MOD-3F6D3FF3C83F26</x:v>
      </x:c>
      <x:c r="G593" s="37" t="str">
        <x:v>Focus Entertainment Flintlock: The Siege of Dawn Physical disc | Deluxe Edition | PlayStation 5</x:v>
      </x:c>
      <x:c r="H593" s="37" t="str">
        <x:v>الألعاب الإلكترونية</x:v>
      </x:c>
      <x:c r="I593" s="37" t="str">
        <x:v>ألعاب فيديو على أقراص</x:v>
      </x:c>
      <x:c r="J593" s="37" t="str">
        <x:v>Focus Entertainment</x:v>
      </x:c>
      <x:c r="K593" s="37" t="str">
        <x:v>Flintlock: The Siege of Dawn</x:v>
      </x:c>
      <x:c r="L593" s="37" t="str">
        <x:v>Physical disc</x:v>
      </x:c>
      <x:c r="M593" s="37"/>
      <x:c r="N593" s="37"/>
      <x:c r="O593" s="37"/>
      <x:c r="P593" s="37"/>
      <x:c r="Q593" s="37"/>
      <x:c r="R593" s="37" t="str">
        <x:v>EG-012</x:v>
      </x:c>
      <x:c r="S593" s="37" t="str">
        <x:v>Games 2 Egypt</x:v>
      </x:c>
      <x:c r="T593" s="37" t="str">
        <x:v>A</x:v>
      </x:c>
      <x:c r="U593" s="37"/>
      <x:c r="V593" s="37"/>
      <x:c r="W593" s="37" t="str">
        <x:v>https://www.games2egypt.com/Product/26736/flintlock-the-siege-of-dawn-deluxe-edition-ps5</x:v>
      </x:c>
      <x:c r="X593" s="37" t="str">
        <x:v>رابط منتج مباشر</x:v>
      </x:c>
      <x:c r="Y593" s="37"/>
      <x:c r="Z593" s="37"/>
      <x:c r="AA593" s="37"/>
      <x:c r="AB593" s="37"/>
      <x:c r="AC593" s="37"/>
      <x:c r="AD593" s="37"/>
      <x:c r="AE593" s="37"/>
      <x:c r="AF593" s="56"/>
      <x:c r="AG593" s="56"/>
      <x:c r="AH593" s="56"/>
      <x:c r="AI593" s="58"/>
      <x:c r="AJ593" s="56"/>
      <x:c r="AK593" s="56"/>
      <x:c r="AL593" s="56"/>
      <x:c r="AM593" s="56"/>
      <x:c r="AN593" s="56"/>
      <x:c r="AO593" s="56" t="str">
        <x:f>IF(OR(AF593="",AD593=""),"",AF593*AD593+IF(AG593="",0,AG593)+IF(AH593="",0,AH593)+IF(AJ593="",0,AJ593)+IF(AK593="",0,AK593)+IF(AL593="",0,AL593)+IF(AM593="",0,AM593))</x:f>
      </x:c>
      <x:c r="AP593" s="56"/>
      <x:c r="AQ593" s="56" t="str">
        <x:f>IF(OR(AO593="",AP593=""),"",AO593-AP593)</x:f>
      </x:c>
      <x:c r="AR593" s="58" t="str">
        <x:f>IF(OR(AP593="",AP593=0,AQ593=""),"",AQ593/AP593)</x:f>
      </x:c>
      <x:c r="AS593" s="58"/>
      <x:c r="AT593" s="37"/>
      <x:c r="AU593" s="37"/>
      <x:c r="AV593" s="37"/>
      <x:c r="AW593" s="56"/>
      <x:c r="AX593" s="56"/>
      <x:c r="AY593" s="37"/>
      <x:c r="AZ593" s="37"/>
      <x:c r="BA593" s="37"/>
      <x:c r="BB593" s="37"/>
      <x:c r="BC593" s="37"/>
      <x:c r="BD593" s="60"/>
      <x:c r="BE593" s="60"/>
      <x:c r="BF593" s="37"/>
      <x:c r="BG593" s="37"/>
      <x:c r="BH593" s="37" t="str">
        <x:v>https://www.games2egypt.com/Product/26736/flintlock-the-siege-of-dawn-deluxe-edition-ps5</x:v>
      </x:c>
      <x:c r="BI593" s="37"/>
      <x:c r="BJ593" s="37" t="str">
        <x:v>لم يبدأ</x:v>
      </x:c>
      <x:c r="BK593" s="60" t="n">
        <x:v>46233</x:v>
      </x:c>
      <x:c r="BL593" s="60"/>
      <x:c r="BM593" s="60"/>
      <x:c r="BN593" s="62" t="str">
        <x:f>IF(BM593="","",(NOW()-BM593)*24)</x:f>
      </x:c>
      <x:c r="BO593" s="37" t="str">
        <x:f>IF(BM593="","لم يُرصد",IF(BT593&lt;&gt;TRUE,"غير نشط",IF(BP593="فشل","فشل حالي",IF(BN593&lt;=12,"حديث",IF(BN593&lt;=24,"متأخر","قديم")))))</x:f>
        <x:v>لم يُرصد</x:v>
      </x:c>
      <x:c r="BP593" s="37" t="str">
        <x:v>بانتظار رصد التقسيط</x:v>
      </x:c>
      <x:c r="BQ593" s="37" t="n">
        <x:v>0</x:v>
      </x:c>
      <x:c r="BR593" s="37"/>
      <x:c r="BS593" s="37"/>
      <x:c r="BT593" s="54" t="b">
        <x:v>1</x:v>
      </x:c>
      <x:c r="BU593" s="37" t="str">
        <x:v>مهمة جاهزة لأول رصد</x:v>
      </x:c>
      <x:c r="BV593" s="37" t="str"/>
      <x:c r="BW593" s="37" t="str">
        <x:v>الملفات المرفوعة لا تحتوي خطة تقسيط فعلية لهذا الربط؛ الصف مُنشأ كمهمة جمع.</x:v>
      </x:c>
      <x:c r="BX593" s="60" t="n">
        <x:v>46233</x:v>
      </x:c>
      <x:c r="BY593" s="60" t="n">
        <x:v>46233</x:v>
      </x:c>
    </x:row>
    <x:row r="594">
      <x:c r="A594" s="37" t="str">
        <x:v>مهمة جمع أولية</x:v>
      </x:c>
      <x:c r="B594" s="37" t="str">
        <x:v>INSTTASK-D79BEB7BEB0D</x:v>
      </x:c>
      <x:c r="C594" s="37" t="str">
        <x:v>VAR-33188E4A33EBB1|EG-012|STORE|PENDING</x:v>
      </x:c>
      <x:c r="D594" s="37" t="str">
        <x:v>VAR-33188E4A33EBB1|EG-012|STORE</x:v>
      </x:c>
      <x:c r="E594" s="37" t="str">
        <x:v>VAR-33188E4A33EBB1</x:v>
      </x:c>
      <x:c r="F594" s="37" t="str">
        <x:v>MOD-1E13626C3D5E67</x:v>
      </x:c>
      <x:c r="G594" s="37" t="str">
        <x:v>IO Interactive 007 First Light Physical disc | Standard | PlayStation 5</x:v>
      </x:c>
      <x:c r="H594" s="37" t="str">
        <x:v>الألعاب الإلكترونية</x:v>
      </x:c>
      <x:c r="I594" s="37" t="str">
        <x:v>ألعاب فيديو على أقراص</x:v>
      </x:c>
      <x:c r="J594" s="37" t="str">
        <x:v>IO Interactive</x:v>
      </x:c>
      <x:c r="K594" s="37" t="str">
        <x:v>007 First Light</x:v>
      </x:c>
      <x:c r="L594" s="37" t="str">
        <x:v>Physical disc</x:v>
      </x:c>
      <x:c r="M594" s="37"/>
      <x:c r="N594" s="37"/>
      <x:c r="O594" s="37"/>
      <x:c r="P594" s="37"/>
      <x:c r="Q594" s="37"/>
      <x:c r="R594" s="37" t="str">
        <x:v>EG-012</x:v>
      </x:c>
      <x:c r="S594" s="37" t="str">
        <x:v>Games 2 Egypt</x:v>
      </x:c>
      <x:c r="T594" s="37" t="str">
        <x:v>A</x:v>
      </x:c>
      <x:c r="U594" s="37"/>
      <x:c r="V594" s="37"/>
      <x:c r="W594" s="37" t="str">
        <x:v>https://www.games2egypt.com/Product/43290/007-first-light-ps5</x:v>
      </x:c>
      <x:c r="X594" s="37" t="str">
        <x:v>رابط منتج مباشر</x:v>
      </x:c>
      <x:c r="Y594" s="37"/>
      <x:c r="Z594" s="37"/>
      <x:c r="AA594" s="37"/>
      <x:c r="AB594" s="37"/>
      <x:c r="AC594" s="37"/>
      <x:c r="AD594" s="37"/>
      <x:c r="AE594" s="37"/>
      <x:c r="AF594" s="56"/>
      <x:c r="AG594" s="56"/>
      <x:c r="AH594" s="56"/>
      <x:c r="AI594" s="58"/>
      <x:c r="AJ594" s="56"/>
      <x:c r="AK594" s="56"/>
      <x:c r="AL594" s="56"/>
      <x:c r="AM594" s="56"/>
      <x:c r="AN594" s="56"/>
      <x:c r="AO594" s="56" t="str">
        <x:f>IF(OR(AF594="",AD594=""),"",AF594*AD594+IF(AG594="",0,AG594)+IF(AH594="",0,AH594)+IF(AJ594="",0,AJ594)+IF(AK594="",0,AK594)+IF(AL594="",0,AL594)+IF(AM594="",0,AM594))</x:f>
      </x:c>
      <x:c r="AP594" s="56"/>
      <x:c r="AQ594" s="56" t="str">
        <x:f>IF(OR(AO594="",AP594=""),"",AO594-AP594)</x:f>
      </x:c>
      <x:c r="AR594" s="58" t="str">
        <x:f>IF(OR(AP594="",AP594=0,AQ594=""),"",AQ594/AP594)</x:f>
      </x:c>
      <x:c r="AS594" s="58"/>
      <x:c r="AT594" s="37"/>
      <x:c r="AU594" s="37"/>
      <x:c r="AV594" s="37"/>
      <x:c r="AW594" s="56"/>
      <x:c r="AX594" s="56"/>
      <x:c r="AY594" s="37"/>
      <x:c r="AZ594" s="37"/>
      <x:c r="BA594" s="37"/>
      <x:c r="BB594" s="37"/>
      <x:c r="BC594" s="37"/>
      <x:c r="BD594" s="60"/>
      <x:c r="BE594" s="60"/>
      <x:c r="BF594" s="37"/>
      <x:c r="BG594" s="37"/>
      <x:c r="BH594" s="37" t="str">
        <x:v>https://www.games2egypt.com/Product/43290/007-first-light-ps5</x:v>
      </x:c>
      <x:c r="BI594" s="37"/>
      <x:c r="BJ594" s="37" t="str">
        <x:v>لم يبدأ</x:v>
      </x:c>
      <x:c r="BK594" s="60" t="n">
        <x:v>46233</x:v>
      </x:c>
      <x:c r="BL594" s="60"/>
      <x:c r="BM594" s="60"/>
      <x:c r="BN594" s="62" t="str">
        <x:f>IF(BM594="","",(NOW()-BM594)*24)</x:f>
      </x:c>
      <x:c r="BO594" s="37" t="str">
        <x:f>IF(BM594="","لم يُرصد",IF(BT594&lt;&gt;TRUE,"غير نشط",IF(BP594="فشل","فشل حالي",IF(BN594&lt;=12,"حديث",IF(BN594&lt;=24,"متأخر","قديم")))))</x:f>
        <x:v>لم يُرصد</x:v>
      </x:c>
      <x:c r="BP594" s="37" t="str">
        <x:v>بانتظار رصد التقسيط</x:v>
      </x:c>
      <x:c r="BQ594" s="37" t="n">
        <x:v>0</x:v>
      </x:c>
      <x:c r="BR594" s="37"/>
      <x:c r="BS594" s="37"/>
      <x:c r="BT594" s="54" t="b">
        <x:v>1</x:v>
      </x:c>
      <x:c r="BU594" s="37" t="str">
        <x:v>مهمة جاهزة لأول رصد</x:v>
      </x:c>
      <x:c r="BV594" s="37" t="str"/>
      <x:c r="BW594" s="37" t="str">
        <x:v>الملفات المرفوعة لا تحتوي خطة تقسيط فعلية لهذا الربط؛ الصف مُنشأ كمهمة جمع.</x:v>
      </x:c>
      <x:c r="BX594" s="60" t="n">
        <x:v>46233</x:v>
      </x:c>
      <x:c r="BY594" s="60" t="n">
        <x:v>46233</x:v>
      </x:c>
    </x:row>
    <x:row r="595">
      <x:c r="A595" s="37" t="str">
        <x:v>مهمة جمع أولية</x:v>
      </x:c>
      <x:c r="B595" s="37" t="str">
        <x:v>INSTTASK-AC4E08C231BA</x:v>
      </x:c>
      <x:c r="C595" s="37" t="str">
        <x:v>VAR-EBE832008B5D37|EG-012|STORE|PENDING</x:v>
      </x:c>
      <x:c r="D595" s="37" t="str">
        <x:v>VAR-EBE832008B5D37|EG-012|STORE</x:v>
      </x:c>
      <x:c r="E595" s="37" t="str">
        <x:v>VAR-EBE832008B5D37</x:v>
      </x:c>
      <x:c r="F595" s="37" t="str">
        <x:v>MOD-7D6AAC5BA42D5A</x:v>
      </x:c>
      <x:c r="G595" s="37" t="str">
        <x:v>Mojang Minecraft Dungeons Physical / used listing | Hero Edition | Nintendo Switch</x:v>
      </x:c>
      <x:c r="H595" s="37" t="str">
        <x:v>الألعاب الإلكترونية</x:v>
      </x:c>
      <x:c r="I595" s="37" t="str">
        <x:v>ألعاب فيديو على أقراص</x:v>
      </x:c>
      <x:c r="J595" s="37" t="str">
        <x:v>Mojang</x:v>
      </x:c>
      <x:c r="K595" s="37" t="str">
        <x:v>Minecraft Dungeons</x:v>
      </x:c>
      <x:c r="L595" s="37" t="str">
        <x:v>Physical / used listing</x:v>
      </x:c>
      <x:c r="M595" s="37"/>
      <x:c r="N595" s="37"/>
      <x:c r="O595" s="37"/>
      <x:c r="P595" s="37"/>
      <x:c r="Q595" s="37"/>
      <x:c r="R595" s="37" t="str">
        <x:v>EG-012</x:v>
      </x:c>
      <x:c r="S595" s="37" t="str">
        <x:v>Games 2 Egypt</x:v>
      </x:c>
      <x:c r="T595" s="37" t="str">
        <x:v>A</x:v>
      </x:c>
      <x:c r="U595" s="37"/>
      <x:c r="V595" s="37"/>
      <x:c r="W595" s="37" t="str">
        <x:v>https://www.games2egypt.com/Product/42704/minecraft-dungeons-hero-edition-nintendo-switch-used</x:v>
      </x:c>
      <x:c r="X595" s="37" t="str">
        <x:v>رابط منتج مباشر</x:v>
      </x:c>
      <x:c r="Y595" s="37"/>
      <x:c r="Z595" s="37"/>
      <x:c r="AA595" s="37"/>
      <x:c r="AB595" s="37"/>
      <x:c r="AC595" s="37"/>
      <x:c r="AD595" s="37"/>
      <x:c r="AE595" s="37"/>
      <x:c r="AF595" s="56"/>
      <x:c r="AG595" s="56"/>
      <x:c r="AH595" s="56"/>
      <x:c r="AI595" s="58"/>
      <x:c r="AJ595" s="56"/>
      <x:c r="AK595" s="56"/>
      <x:c r="AL595" s="56"/>
      <x:c r="AM595" s="56"/>
      <x:c r="AN595" s="56"/>
      <x:c r="AO595" s="56" t="str">
        <x:f>IF(OR(AF595="",AD595=""),"",AF595*AD595+IF(AG595="",0,AG595)+IF(AH595="",0,AH595)+IF(AJ595="",0,AJ595)+IF(AK595="",0,AK595)+IF(AL595="",0,AL595)+IF(AM595="",0,AM595))</x:f>
      </x:c>
      <x:c r="AP595" s="56"/>
      <x:c r="AQ595" s="56" t="str">
        <x:f>IF(OR(AO595="",AP595=""),"",AO595-AP595)</x:f>
      </x:c>
      <x:c r="AR595" s="58" t="str">
        <x:f>IF(OR(AP595="",AP595=0,AQ595=""),"",AQ595/AP595)</x:f>
      </x:c>
      <x:c r="AS595" s="58"/>
      <x:c r="AT595" s="37"/>
      <x:c r="AU595" s="37"/>
      <x:c r="AV595" s="37"/>
      <x:c r="AW595" s="56"/>
      <x:c r="AX595" s="56"/>
      <x:c r="AY595" s="37"/>
      <x:c r="AZ595" s="37"/>
      <x:c r="BA595" s="37"/>
      <x:c r="BB595" s="37"/>
      <x:c r="BC595" s="37"/>
      <x:c r="BD595" s="60"/>
      <x:c r="BE595" s="60"/>
      <x:c r="BF595" s="37"/>
      <x:c r="BG595" s="37"/>
      <x:c r="BH595" s="37" t="str">
        <x:v>https://www.games2egypt.com/Product/42704/minecraft-dungeons-hero-edition-nintendo-switch-used</x:v>
      </x:c>
      <x:c r="BI595" s="37"/>
      <x:c r="BJ595" s="37" t="str">
        <x:v>لم يبدأ</x:v>
      </x:c>
      <x:c r="BK595" s="60" t="n">
        <x:v>46233</x:v>
      </x:c>
      <x:c r="BL595" s="60"/>
      <x:c r="BM595" s="60"/>
      <x:c r="BN595" s="62" t="str">
        <x:f>IF(BM595="","",(NOW()-BM595)*24)</x:f>
      </x:c>
      <x:c r="BO595" s="37" t="str">
        <x:f>IF(BM595="","لم يُرصد",IF(BT595&lt;&gt;TRUE,"غير نشط",IF(BP595="فشل","فشل حالي",IF(BN595&lt;=12,"حديث",IF(BN595&lt;=24,"متأخر","قديم")))))</x:f>
        <x:v>لم يُرصد</x:v>
      </x:c>
      <x:c r="BP595" s="37" t="str">
        <x:v>بانتظار رصد التقسيط</x:v>
      </x:c>
      <x:c r="BQ595" s="37" t="n">
        <x:v>0</x:v>
      </x:c>
      <x:c r="BR595" s="37"/>
      <x:c r="BS595" s="37"/>
      <x:c r="BT595" s="54" t="b">
        <x:v>1</x:v>
      </x:c>
      <x:c r="BU595" s="37" t="str">
        <x:v>مهمة جاهزة لأول رصد</x:v>
      </x:c>
      <x:c r="BV595" s="37" t="str"/>
      <x:c r="BW595" s="37" t="str">
        <x:v>الملفات المرفوعة لا تحتوي خطة تقسيط فعلية لهذا الربط؛ الصف مُنشأ كمهمة جمع.</x:v>
      </x:c>
      <x:c r="BX595" s="60" t="n">
        <x:v>46233</x:v>
      </x:c>
      <x:c r="BY595" s="60" t="n">
        <x:v>46233</x:v>
      </x:c>
    </x:row>
    <x:row r="596">
      <x:c r="A596" s="37" t="str">
        <x:v>مهمة جمع أولية</x:v>
      </x:c>
      <x:c r="B596" s="37" t="str">
        <x:v>INSTTASK-4A5A1D785B04</x:v>
      </x:c>
      <x:c r="C596" s="37" t="str">
        <x:v>VAR-C2818F7445836D|EG-012|STORE|PENDING</x:v>
      </x:c>
      <x:c r="D596" s="37" t="str">
        <x:v>VAR-C2818F7445836D|EG-012|STORE</x:v>
      </x:c>
      <x:c r="E596" s="37" t="str">
        <x:v>VAR-C2818F7445836D</x:v>
      </x:c>
      <x:c r="F596" s="37" t="str">
        <x:v>MOD-90B569797094F6</x:v>
      </x:c>
      <x:c r="G596" s="37" t="str">
        <x:v>Nintendo Astral Chain Physical | Standard | Nintendo Switch</x:v>
      </x:c>
      <x:c r="H596" s="37" t="str">
        <x:v>الألعاب الإلكترونية</x:v>
      </x:c>
      <x:c r="I596" s="37" t="str">
        <x:v>ألعاب فيديو على أقراص</x:v>
      </x:c>
      <x:c r="J596" s="37" t="str">
        <x:v>Nintendo</x:v>
      </x:c>
      <x:c r="K596" s="37" t="str">
        <x:v>Astral Chain</x:v>
      </x:c>
      <x:c r="L596" s="37" t="str">
        <x:v>Physical</x:v>
      </x:c>
      <x:c r="M596" s="37"/>
      <x:c r="N596" s="37"/>
      <x:c r="O596" s="37"/>
      <x:c r="P596" s="37"/>
      <x:c r="Q596" s="37"/>
      <x:c r="R596" s="37" t="str">
        <x:v>EG-012</x:v>
      </x:c>
      <x:c r="S596" s="37" t="str">
        <x:v>Games 2 Egypt</x:v>
      </x:c>
      <x:c r="T596" s="37" t="str">
        <x:v>A</x:v>
      </x:c>
      <x:c r="U596" s="37"/>
      <x:c r="V596" s="37"/>
      <x:c r="W596" s="37" t="str">
        <x:v>https://www.games2egypt.com/Product/22997/astral-chain-nintendo-switch</x:v>
      </x:c>
      <x:c r="X596" s="37" t="str">
        <x:v>رابط منتج مباشر</x:v>
      </x:c>
      <x:c r="Y596" s="37"/>
      <x:c r="Z596" s="37"/>
      <x:c r="AA596" s="37"/>
      <x:c r="AB596" s="37"/>
      <x:c r="AC596" s="37"/>
      <x:c r="AD596" s="37"/>
      <x:c r="AE596" s="37"/>
      <x:c r="AF596" s="56"/>
      <x:c r="AG596" s="56"/>
      <x:c r="AH596" s="56"/>
      <x:c r="AI596" s="58"/>
      <x:c r="AJ596" s="56"/>
      <x:c r="AK596" s="56"/>
      <x:c r="AL596" s="56"/>
      <x:c r="AM596" s="56"/>
      <x:c r="AN596" s="56"/>
      <x:c r="AO596" s="56" t="str">
        <x:f>IF(OR(AF596="",AD596=""),"",AF596*AD596+IF(AG596="",0,AG596)+IF(AH596="",0,AH596)+IF(AJ596="",0,AJ596)+IF(AK596="",0,AK596)+IF(AL596="",0,AL596)+IF(AM596="",0,AM596))</x:f>
      </x:c>
      <x:c r="AP596" s="56"/>
      <x:c r="AQ596" s="56" t="str">
        <x:f>IF(OR(AO596="",AP596=""),"",AO596-AP596)</x:f>
      </x:c>
      <x:c r="AR596" s="58" t="str">
        <x:f>IF(OR(AP596="",AP596=0,AQ596=""),"",AQ596/AP596)</x:f>
      </x:c>
      <x:c r="AS596" s="58"/>
      <x:c r="AT596" s="37"/>
      <x:c r="AU596" s="37"/>
      <x:c r="AV596" s="37"/>
      <x:c r="AW596" s="56"/>
      <x:c r="AX596" s="56"/>
      <x:c r="AY596" s="37"/>
      <x:c r="AZ596" s="37"/>
      <x:c r="BA596" s="37"/>
      <x:c r="BB596" s="37"/>
      <x:c r="BC596" s="37"/>
      <x:c r="BD596" s="60"/>
      <x:c r="BE596" s="60"/>
      <x:c r="BF596" s="37"/>
      <x:c r="BG596" s="37"/>
      <x:c r="BH596" s="37" t="str">
        <x:v>https://www.games2egypt.com/Product/22997/astral-chain-nintendo-switch</x:v>
      </x:c>
      <x:c r="BI596" s="37"/>
      <x:c r="BJ596" s="37" t="str">
        <x:v>لم يبدأ</x:v>
      </x:c>
      <x:c r="BK596" s="60" t="n">
        <x:v>46233</x:v>
      </x:c>
      <x:c r="BL596" s="60"/>
      <x:c r="BM596" s="60"/>
      <x:c r="BN596" s="62" t="str">
        <x:f>IF(BM596="","",(NOW()-BM596)*24)</x:f>
      </x:c>
      <x:c r="BO596" s="37" t="str">
        <x:f>IF(BM596="","لم يُرصد",IF(BT596&lt;&gt;TRUE,"غير نشط",IF(BP596="فشل","فشل حالي",IF(BN596&lt;=12,"حديث",IF(BN596&lt;=24,"متأخر","قديم")))))</x:f>
        <x:v>لم يُرصد</x:v>
      </x:c>
      <x:c r="BP596" s="37" t="str">
        <x:v>بانتظار رصد التقسيط</x:v>
      </x:c>
      <x:c r="BQ596" s="37" t="n">
        <x:v>0</x:v>
      </x:c>
      <x:c r="BR596" s="37"/>
      <x:c r="BS596" s="37"/>
      <x:c r="BT596" s="54" t="b">
        <x:v>1</x:v>
      </x:c>
      <x:c r="BU596" s="37" t="str">
        <x:v>مهمة جاهزة لأول رصد</x:v>
      </x:c>
      <x:c r="BV596" s="37" t="str"/>
      <x:c r="BW596" s="37" t="str">
        <x:v>الملفات المرفوعة لا تحتوي خطة تقسيط فعلية لهذا الربط؛ الصف مُنشأ كمهمة جمع.</x:v>
      </x:c>
      <x:c r="BX596" s="60" t="n">
        <x:v>46233</x:v>
      </x:c>
      <x:c r="BY596" s="60" t="n">
        <x:v>46233</x:v>
      </x:c>
    </x:row>
    <x:row r="597">
      <x:c r="A597" s="37" t="str">
        <x:v>مهمة جمع أولية</x:v>
      </x:c>
      <x:c r="B597" s="37" t="str">
        <x:v>INSTTASK-79B70C9DA816</x:v>
      </x:c>
      <x:c r="C597" s="37" t="str">
        <x:v>VAR-F78BEC1DD6E447|EG-012|STORE|PENDING</x:v>
      </x:c>
      <x:c r="D597" s="37" t="str">
        <x:v>VAR-F78BEC1DD6E447|EG-012|STORE</x:v>
      </x:c>
      <x:c r="E597" s="37" t="str">
        <x:v>VAR-F78BEC1DD6E447</x:v>
      </x:c>
      <x:c r="F597" s="37" t="str">
        <x:v>MOD-346683A1EC839E</x:v>
      </x:c>
      <x:c r="G597" s="37" t="str">
        <x:v>Nintendo Kirby and the Forgotten Land Physical | Nintendo Switch 2 Edition + Star-Crossed World</x:v>
      </x:c>
      <x:c r="H597" s="37" t="str">
        <x:v>الألعاب الإلكترونية</x:v>
      </x:c>
      <x:c r="I597" s="37" t="str">
        <x:v>ألعاب فيديو على أقراص</x:v>
      </x:c>
      <x:c r="J597" s="37" t="str">
        <x:v>Nintendo</x:v>
      </x:c>
      <x:c r="K597" s="37" t="str">
        <x:v>Kirby and the Forgotten Land</x:v>
      </x:c>
      <x:c r="L597" s="37" t="str">
        <x:v>Physical</x:v>
      </x:c>
      <x:c r="M597" s="37"/>
      <x:c r="N597" s="37"/>
      <x:c r="O597" s="37"/>
      <x:c r="P597" s="37"/>
      <x:c r="Q597" s="37"/>
      <x:c r="R597" s="37" t="str">
        <x:v>EG-012</x:v>
      </x:c>
      <x:c r="S597" s="37" t="str">
        <x:v>Games 2 Egypt</x:v>
      </x:c>
      <x:c r="T597" s="37" t="str">
        <x:v>A</x:v>
      </x:c>
      <x:c r="U597" s="37"/>
      <x:c r="V597" s="37"/>
      <x:c r="W597" s="37" t="str">
        <x:v>https://www.games2egypt.com/Product/43266/kirby-and-the-forgotten-land-nintendo-switch-2-edition-star-crossed-world</x:v>
      </x:c>
      <x:c r="X597" s="37" t="str">
        <x:v>رابط منتج مباشر</x:v>
      </x:c>
      <x:c r="Y597" s="37"/>
      <x:c r="Z597" s="37"/>
      <x:c r="AA597" s="37"/>
      <x:c r="AB597" s="37"/>
      <x:c r="AC597" s="37"/>
      <x:c r="AD597" s="37"/>
      <x:c r="AE597" s="37"/>
      <x:c r="AF597" s="56"/>
      <x:c r="AG597" s="56"/>
      <x:c r="AH597" s="56"/>
      <x:c r="AI597" s="58"/>
      <x:c r="AJ597" s="56"/>
      <x:c r="AK597" s="56"/>
      <x:c r="AL597" s="56"/>
      <x:c r="AM597" s="56"/>
      <x:c r="AN597" s="56"/>
      <x:c r="AO597" s="56" t="str">
        <x:f>IF(OR(AF597="",AD597=""),"",AF597*AD597+IF(AG597="",0,AG597)+IF(AH597="",0,AH597)+IF(AJ597="",0,AJ597)+IF(AK597="",0,AK597)+IF(AL597="",0,AL597)+IF(AM597="",0,AM597))</x:f>
      </x:c>
      <x:c r="AP597" s="56"/>
      <x:c r="AQ597" s="56" t="str">
        <x:f>IF(OR(AO597="",AP597=""),"",AO597-AP597)</x:f>
      </x:c>
      <x:c r="AR597" s="58" t="str">
        <x:f>IF(OR(AP597="",AP597=0,AQ597=""),"",AQ597/AP597)</x:f>
      </x:c>
      <x:c r="AS597" s="58"/>
      <x:c r="AT597" s="37"/>
      <x:c r="AU597" s="37"/>
      <x:c r="AV597" s="37"/>
      <x:c r="AW597" s="56"/>
      <x:c r="AX597" s="56"/>
      <x:c r="AY597" s="37"/>
      <x:c r="AZ597" s="37"/>
      <x:c r="BA597" s="37"/>
      <x:c r="BB597" s="37"/>
      <x:c r="BC597" s="37"/>
      <x:c r="BD597" s="60"/>
      <x:c r="BE597" s="60"/>
      <x:c r="BF597" s="37"/>
      <x:c r="BG597" s="37"/>
      <x:c r="BH597" s="37" t="str">
        <x:v>https://www.games2egypt.com/Product/43266/kirby-and-the-forgotten-land-nintendo-switch-2-edition-star-crossed-world</x:v>
      </x:c>
      <x:c r="BI597" s="37"/>
      <x:c r="BJ597" s="37" t="str">
        <x:v>لم يبدأ</x:v>
      </x:c>
      <x:c r="BK597" s="60" t="n">
        <x:v>46233</x:v>
      </x:c>
      <x:c r="BL597" s="60"/>
      <x:c r="BM597" s="60"/>
      <x:c r="BN597" s="62" t="str">
        <x:f>IF(BM597="","",(NOW()-BM597)*24)</x:f>
      </x:c>
      <x:c r="BO597" s="37" t="str">
        <x:f>IF(BM597="","لم يُرصد",IF(BT597&lt;&gt;TRUE,"غير نشط",IF(BP597="فشل","فشل حالي",IF(BN597&lt;=12,"حديث",IF(BN597&lt;=24,"متأخر","قديم")))))</x:f>
        <x:v>لم يُرصد</x:v>
      </x:c>
      <x:c r="BP597" s="37" t="str">
        <x:v>بانتظار رصد التقسيط</x:v>
      </x:c>
      <x:c r="BQ597" s="37" t="n">
        <x:v>0</x:v>
      </x:c>
      <x:c r="BR597" s="37"/>
      <x:c r="BS597" s="37"/>
      <x:c r="BT597" s="54" t="b">
        <x:v>1</x:v>
      </x:c>
      <x:c r="BU597" s="37" t="str">
        <x:v>مهمة جاهزة لأول رصد</x:v>
      </x:c>
      <x:c r="BV597" s="37" t="str"/>
      <x:c r="BW597" s="37" t="str">
        <x:v>الملفات المرفوعة لا تحتوي خطة تقسيط فعلية لهذا الربط؛ الصف مُنشأ كمهمة جمع.</x:v>
      </x:c>
      <x:c r="BX597" s="60" t="n">
        <x:v>46233</x:v>
      </x:c>
      <x:c r="BY597" s="60" t="n">
        <x:v>46233</x:v>
      </x:c>
    </x:row>
    <x:row r="598">
      <x:c r="A598" s="37" t="str">
        <x:v>مهمة جمع أولية</x:v>
      </x:c>
      <x:c r="B598" s="37" t="str">
        <x:v>INSTTASK-3F33C2D5FC20</x:v>
      </x:c>
      <x:c r="C598" s="37" t="str">
        <x:v>VAR-2D18117100B378|EG-012|STORE|PENDING</x:v>
      </x:c>
      <x:c r="D598" s="37" t="str">
        <x:v>VAR-2D18117100B378|EG-012|STORE</x:v>
      </x:c>
      <x:c r="E598" s="37" t="str">
        <x:v>VAR-2D18117100B378</x:v>
      </x:c>
      <x:c r="F598" s="37" t="str">
        <x:v>MOD-BB5A79F9C77EB8</x:v>
      </x:c>
      <x:c r="G598" s="37" t="str">
        <x:v>Nintendo Mario Tennis Fever Physical | Standard | Nintendo Switch 2</x:v>
      </x:c>
      <x:c r="H598" s="37" t="str">
        <x:v>الألعاب الإلكترونية</x:v>
      </x:c>
      <x:c r="I598" s="37" t="str">
        <x:v>ألعاب فيديو على أقراص</x:v>
      </x:c>
      <x:c r="J598" s="37" t="str">
        <x:v>Nintendo</x:v>
      </x:c>
      <x:c r="K598" s="37" t="str">
        <x:v>Mario Tennis Fever</x:v>
      </x:c>
      <x:c r="L598" s="37" t="str">
        <x:v>Physical</x:v>
      </x:c>
      <x:c r="M598" s="37"/>
      <x:c r="N598" s="37"/>
      <x:c r="O598" s="37"/>
      <x:c r="P598" s="37"/>
      <x:c r="Q598" s="37"/>
      <x:c r="R598" s="37" t="str">
        <x:v>EG-012</x:v>
      </x:c>
      <x:c r="S598" s="37" t="str">
        <x:v>Games 2 Egypt</x:v>
      </x:c>
      <x:c r="T598" s="37" t="str">
        <x:v>A</x:v>
      </x:c>
      <x:c r="U598" s="37"/>
      <x:c r="V598" s="37"/>
      <x:c r="W598" s="37" t="str">
        <x:v>https://www.games2egypt.com/Product/44388/mario-tennis-fever-nintendo-switch-2</x:v>
      </x:c>
      <x:c r="X598" s="37" t="str">
        <x:v>رابط منتج مباشر</x:v>
      </x:c>
      <x:c r="Y598" s="37"/>
      <x:c r="Z598" s="37"/>
      <x:c r="AA598" s="37"/>
      <x:c r="AB598" s="37"/>
      <x:c r="AC598" s="37"/>
      <x:c r="AD598" s="37"/>
      <x:c r="AE598" s="37"/>
      <x:c r="AF598" s="56"/>
      <x:c r="AG598" s="56"/>
      <x:c r="AH598" s="56"/>
      <x:c r="AI598" s="58"/>
      <x:c r="AJ598" s="56"/>
      <x:c r="AK598" s="56"/>
      <x:c r="AL598" s="56"/>
      <x:c r="AM598" s="56"/>
      <x:c r="AN598" s="56"/>
      <x:c r="AO598" s="56" t="str">
        <x:f>IF(OR(AF598="",AD598=""),"",AF598*AD598+IF(AG598="",0,AG598)+IF(AH598="",0,AH598)+IF(AJ598="",0,AJ598)+IF(AK598="",0,AK598)+IF(AL598="",0,AL598)+IF(AM598="",0,AM598))</x:f>
      </x:c>
      <x:c r="AP598" s="56"/>
      <x:c r="AQ598" s="56" t="str">
        <x:f>IF(OR(AO598="",AP598=""),"",AO598-AP598)</x:f>
      </x:c>
      <x:c r="AR598" s="58" t="str">
        <x:f>IF(OR(AP598="",AP598=0,AQ598=""),"",AQ598/AP598)</x:f>
      </x:c>
      <x:c r="AS598" s="58"/>
      <x:c r="AT598" s="37"/>
      <x:c r="AU598" s="37"/>
      <x:c r="AV598" s="37"/>
      <x:c r="AW598" s="56"/>
      <x:c r="AX598" s="56"/>
      <x:c r="AY598" s="37"/>
      <x:c r="AZ598" s="37"/>
      <x:c r="BA598" s="37"/>
      <x:c r="BB598" s="37"/>
      <x:c r="BC598" s="37"/>
      <x:c r="BD598" s="60"/>
      <x:c r="BE598" s="60"/>
      <x:c r="BF598" s="37"/>
      <x:c r="BG598" s="37"/>
      <x:c r="BH598" s="37" t="str">
        <x:v>https://www.games2egypt.com/Product/44388/mario-tennis-fever-nintendo-switch-2</x:v>
      </x:c>
      <x:c r="BI598" s="37"/>
      <x:c r="BJ598" s="37" t="str">
        <x:v>لم يبدأ</x:v>
      </x:c>
      <x:c r="BK598" s="60" t="n">
        <x:v>46233</x:v>
      </x:c>
      <x:c r="BL598" s="60"/>
      <x:c r="BM598" s="60"/>
      <x:c r="BN598" s="62" t="str">
        <x:f>IF(BM598="","",(NOW()-BM598)*24)</x:f>
      </x:c>
      <x:c r="BO598" s="37" t="str">
        <x:f>IF(BM598="","لم يُرصد",IF(BT598&lt;&gt;TRUE,"غير نشط",IF(BP598="فشل","فشل حالي",IF(BN598&lt;=12,"حديث",IF(BN598&lt;=24,"متأخر","قديم")))))</x:f>
        <x:v>لم يُرصد</x:v>
      </x:c>
      <x:c r="BP598" s="37" t="str">
        <x:v>بانتظار رصد التقسيط</x:v>
      </x:c>
      <x:c r="BQ598" s="37" t="n">
        <x:v>0</x:v>
      </x:c>
      <x:c r="BR598" s="37"/>
      <x:c r="BS598" s="37"/>
      <x:c r="BT598" s="54" t="b">
        <x:v>1</x:v>
      </x:c>
      <x:c r="BU598" s="37" t="str">
        <x:v>مهمة جاهزة لأول رصد</x:v>
      </x:c>
      <x:c r="BV598" s="37" t="str"/>
      <x:c r="BW598" s="37" t="str">
        <x:v>الملفات المرفوعة لا تحتوي خطة تقسيط فعلية لهذا الربط؛ الصف مُنشأ كمهمة جمع.</x:v>
      </x:c>
      <x:c r="BX598" s="60" t="n">
        <x:v>46233</x:v>
      </x:c>
      <x:c r="BY598" s="60" t="n">
        <x:v>46233</x:v>
      </x:c>
    </x:row>
    <x:row r="599">
      <x:c r="A599" s="37" t="str">
        <x:v>مهمة جمع أولية</x:v>
      </x:c>
      <x:c r="B599" s="37" t="str">
        <x:v>INSTTASK-575A84AA06AE</x:v>
      </x:c>
      <x:c r="C599" s="37" t="str">
        <x:v>VAR-BDC5D2AC7C8F67|EG-012|STORE|PENDING</x:v>
      </x:c>
      <x:c r="D599" s="37" t="str">
        <x:v>VAR-BDC5D2AC7C8F67|EG-012|STORE</x:v>
      </x:c>
      <x:c r="E599" s="37" t="str">
        <x:v>VAR-BDC5D2AC7C8F67</x:v>
      </x:c>
      <x:c r="F599" s="37" t="str">
        <x:v>MOD-77B7A5CA38FCFF</x:v>
      </x:c>
      <x:c r="G599" s="37" t="str">
        <x:v>Nintendo Metroid Prime Remastered Physical | Standard | Nintendo Switch</x:v>
      </x:c>
      <x:c r="H599" s="37" t="str">
        <x:v>الألعاب الإلكترونية</x:v>
      </x:c>
      <x:c r="I599" s="37" t="str">
        <x:v>ألعاب فيديو على أقراص</x:v>
      </x:c>
      <x:c r="J599" s="37" t="str">
        <x:v>Nintendo</x:v>
      </x:c>
      <x:c r="K599" s="37" t="str">
        <x:v>Metroid Prime Remastered</x:v>
      </x:c>
      <x:c r="L599" s="37" t="str">
        <x:v>Physical</x:v>
      </x:c>
      <x:c r="M599" s="37"/>
      <x:c r="N599" s="37"/>
      <x:c r="O599" s="37"/>
      <x:c r="P599" s="37"/>
      <x:c r="Q599" s="37"/>
      <x:c r="R599" s="37" t="str">
        <x:v>EG-012</x:v>
      </x:c>
      <x:c r="S599" s="37" t="str">
        <x:v>Games 2 Egypt</x:v>
      </x:c>
      <x:c r="T599" s="37" t="str">
        <x:v>A</x:v>
      </x:c>
      <x:c r="U599" s="37"/>
      <x:c r="V599" s="37"/>
      <x:c r="W599" s="37" t="str">
        <x:v>https://www.games2egypt.com/Product/28097/metroid-prime-remastered-nintendo-switch</x:v>
      </x:c>
      <x:c r="X599" s="37" t="str">
        <x:v>رابط منتج مباشر</x:v>
      </x:c>
      <x:c r="Y599" s="37"/>
      <x:c r="Z599" s="37"/>
      <x:c r="AA599" s="37"/>
      <x:c r="AB599" s="37"/>
      <x:c r="AC599" s="37"/>
      <x:c r="AD599" s="37"/>
      <x:c r="AE599" s="37"/>
      <x:c r="AF599" s="56"/>
      <x:c r="AG599" s="56"/>
      <x:c r="AH599" s="56"/>
      <x:c r="AI599" s="58"/>
      <x:c r="AJ599" s="56"/>
      <x:c r="AK599" s="56"/>
      <x:c r="AL599" s="56"/>
      <x:c r="AM599" s="56"/>
      <x:c r="AN599" s="56"/>
      <x:c r="AO599" s="56" t="str">
        <x:f>IF(OR(AF599="",AD599=""),"",AF599*AD599+IF(AG599="",0,AG599)+IF(AH599="",0,AH599)+IF(AJ599="",0,AJ599)+IF(AK599="",0,AK599)+IF(AL599="",0,AL599)+IF(AM599="",0,AM599))</x:f>
      </x:c>
      <x:c r="AP599" s="56"/>
      <x:c r="AQ599" s="56" t="str">
        <x:f>IF(OR(AO599="",AP599=""),"",AO599-AP599)</x:f>
      </x:c>
      <x:c r="AR599" s="58" t="str">
        <x:f>IF(OR(AP599="",AP599=0,AQ599=""),"",AQ599/AP599)</x:f>
      </x:c>
      <x:c r="AS599" s="58"/>
      <x:c r="AT599" s="37"/>
      <x:c r="AU599" s="37"/>
      <x:c r="AV599" s="37"/>
      <x:c r="AW599" s="56"/>
      <x:c r="AX599" s="56"/>
      <x:c r="AY599" s="37"/>
      <x:c r="AZ599" s="37"/>
      <x:c r="BA599" s="37"/>
      <x:c r="BB599" s="37"/>
      <x:c r="BC599" s="37"/>
      <x:c r="BD599" s="60"/>
      <x:c r="BE599" s="60"/>
      <x:c r="BF599" s="37"/>
      <x:c r="BG599" s="37"/>
      <x:c r="BH599" s="37" t="str">
        <x:v>https://www.games2egypt.com/Product/28097/metroid-prime-remastered-nintendo-switch</x:v>
      </x:c>
      <x:c r="BI599" s="37"/>
      <x:c r="BJ599" s="37" t="str">
        <x:v>لم يبدأ</x:v>
      </x:c>
      <x:c r="BK599" s="60" t="n">
        <x:v>46233</x:v>
      </x:c>
      <x:c r="BL599" s="60"/>
      <x:c r="BM599" s="60"/>
      <x:c r="BN599" s="62" t="str">
        <x:f>IF(BM599="","",(NOW()-BM599)*24)</x:f>
      </x:c>
      <x:c r="BO599" s="37" t="str">
        <x:f>IF(BM599="","لم يُرصد",IF(BT599&lt;&gt;TRUE,"غير نشط",IF(BP599="فشل","فشل حالي",IF(BN599&lt;=12,"حديث",IF(BN599&lt;=24,"متأخر","قديم")))))</x:f>
        <x:v>لم يُرصد</x:v>
      </x:c>
      <x:c r="BP599" s="37" t="str">
        <x:v>بانتظار رصد التقسيط</x:v>
      </x:c>
      <x:c r="BQ599" s="37" t="n">
        <x:v>0</x:v>
      </x:c>
      <x:c r="BR599" s="37"/>
      <x:c r="BS599" s="37"/>
      <x:c r="BT599" s="54" t="b">
        <x:v>1</x:v>
      </x:c>
      <x:c r="BU599" s="37" t="str">
        <x:v>مهمة جاهزة لأول رصد</x:v>
      </x:c>
      <x:c r="BV599" s="37" t="str"/>
      <x:c r="BW599" s="37" t="str">
        <x:v>الملفات المرفوعة لا تحتوي خطة تقسيط فعلية لهذا الربط؛ الصف مُنشأ كمهمة جمع.</x:v>
      </x:c>
      <x:c r="BX599" s="60" t="n">
        <x:v>46233</x:v>
      </x:c>
      <x:c r="BY599" s="60" t="n">
        <x:v>46233</x:v>
      </x:c>
    </x:row>
    <x:row r="600">
      <x:c r="A600" s="37" t="str">
        <x:v>مهمة جمع أولية</x:v>
      </x:c>
      <x:c r="B600" s="37" t="str">
        <x:v>INSTTASK-F9C67EFD87EC</x:v>
      </x:c>
      <x:c r="C600" s="37" t="str">
        <x:v>VAR-87F50C3BDECBF0|EG-012|STORE|PENDING</x:v>
      </x:c>
      <x:c r="D600" s="37" t="str">
        <x:v>VAR-87F50C3BDECBF0|EG-012|STORE</x:v>
      </x:c>
      <x:c r="E600" s="37" t="str">
        <x:v>VAR-87F50C3BDECBF0</x:v>
      </x:c>
      <x:c r="F600" s="37" t="str">
        <x:v>MOD-02C3FE14C19C0D</x:v>
      </x:c>
      <x:c r="G600" s="37" t="str">
        <x:v>Nintendo Pokémon Legends: Z-A Physical | Nintendo Switch 2 Edition</x:v>
      </x:c>
      <x:c r="H600" s="37" t="str">
        <x:v>الألعاب الإلكترونية</x:v>
      </x:c>
      <x:c r="I600" s="37" t="str">
        <x:v>ألعاب فيديو على أقراص</x:v>
      </x:c>
      <x:c r="J600" s="37" t="str">
        <x:v>Nintendo</x:v>
      </x:c>
      <x:c r="K600" s="37" t="str">
        <x:v>Pokémon Legends: Z-A</x:v>
      </x:c>
      <x:c r="L600" s="37" t="str">
        <x:v>Physical</x:v>
      </x:c>
      <x:c r="M600" s="37"/>
      <x:c r="N600" s="37"/>
      <x:c r="O600" s="37"/>
      <x:c r="P600" s="37"/>
      <x:c r="Q600" s="37"/>
      <x:c r="R600" s="37" t="str">
        <x:v>EG-012</x:v>
      </x:c>
      <x:c r="S600" s="37" t="str">
        <x:v>Games 2 Egypt</x:v>
      </x:c>
      <x:c r="T600" s="37" t="str">
        <x:v>A</x:v>
      </x:c>
      <x:c r="U600" s="37"/>
      <x:c r="V600" s="37"/>
      <x:c r="W600" s="37" t="str">
        <x:v>https://www.games2egypt.com/Product/43277/pokemon-legends-z-a-nintendo-switch-2</x:v>
      </x:c>
      <x:c r="X600" s="37" t="str">
        <x:v>رابط منتج مباشر</x:v>
      </x:c>
      <x:c r="Y600" s="37"/>
      <x:c r="Z600" s="37"/>
      <x:c r="AA600" s="37"/>
      <x:c r="AB600" s="37"/>
      <x:c r="AC600" s="37"/>
      <x:c r="AD600" s="37"/>
      <x:c r="AE600" s="37"/>
      <x:c r="AF600" s="56"/>
      <x:c r="AG600" s="56"/>
      <x:c r="AH600" s="56"/>
      <x:c r="AI600" s="58"/>
      <x:c r="AJ600" s="56"/>
      <x:c r="AK600" s="56"/>
      <x:c r="AL600" s="56"/>
      <x:c r="AM600" s="56"/>
      <x:c r="AN600" s="56"/>
      <x:c r="AO600" s="56" t="str">
        <x:f>IF(OR(AF600="",AD600=""),"",AF600*AD600+IF(AG600="",0,AG600)+IF(AH600="",0,AH600)+IF(AJ600="",0,AJ600)+IF(AK600="",0,AK600)+IF(AL600="",0,AL600)+IF(AM600="",0,AM600))</x:f>
      </x:c>
      <x:c r="AP600" s="56"/>
      <x:c r="AQ600" s="56" t="str">
        <x:f>IF(OR(AO600="",AP600=""),"",AO600-AP600)</x:f>
      </x:c>
      <x:c r="AR600" s="58" t="str">
        <x:f>IF(OR(AP600="",AP600=0,AQ600=""),"",AQ600/AP600)</x:f>
      </x:c>
      <x:c r="AS600" s="58"/>
      <x:c r="AT600" s="37"/>
      <x:c r="AU600" s="37"/>
      <x:c r="AV600" s="37"/>
      <x:c r="AW600" s="56"/>
      <x:c r="AX600" s="56"/>
      <x:c r="AY600" s="37"/>
      <x:c r="AZ600" s="37"/>
      <x:c r="BA600" s="37"/>
      <x:c r="BB600" s="37"/>
      <x:c r="BC600" s="37"/>
      <x:c r="BD600" s="60"/>
      <x:c r="BE600" s="60"/>
      <x:c r="BF600" s="37"/>
      <x:c r="BG600" s="37"/>
      <x:c r="BH600" s="37" t="str">
        <x:v>https://www.games2egypt.com/Product/43277/pokemon-legends-z-a-nintendo-switch-2</x:v>
      </x:c>
      <x:c r="BI600" s="37"/>
      <x:c r="BJ600" s="37" t="str">
        <x:v>لم يبدأ</x:v>
      </x:c>
      <x:c r="BK600" s="60" t="n">
        <x:v>46233</x:v>
      </x:c>
      <x:c r="BL600" s="60"/>
      <x:c r="BM600" s="60"/>
      <x:c r="BN600" s="62" t="str">
        <x:f>IF(BM600="","",(NOW()-BM600)*24)</x:f>
      </x:c>
      <x:c r="BO600" s="37" t="str">
        <x:f>IF(BM600="","لم يُرصد",IF(BT600&lt;&gt;TRUE,"غير نشط",IF(BP600="فشل","فشل حالي",IF(BN600&lt;=12,"حديث",IF(BN600&lt;=24,"متأخر","قديم")))))</x:f>
        <x:v>لم يُرصد</x:v>
      </x:c>
      <x:c r="BP600" s="37" t="str">
        <x:v>بانتظار رصد التقسيط</x:v>
      </x:c>
      <x:c r="BQ600" s="37" t="n">
        <x:v>0</x:v>
      </x:c>
      <x:c r="BR600" s="37"/>
      <x:c r="BS600" s="37"/>
      <x:c r="BT600" s="54" t="b">
        <x:v>1</x:v>
      </x:c>
      <x:c r="BU600" s="37" t="str">
        <x:v>مهمة جاهزة لأول رصد</x:v>
      </x:c>
      <x:c r="BV600" s="37" t="str"/>
      <x:c r="BW600" s="37" t="str">
        <x:v>الملفات المرفوعة لا تحتوي خطة تقسيط فعلية لهذا الربط؛ الصف مُنشأ كمهمة جمع.</x:v>
      </x:c>
      <x:c r="BX600" s="60" t="n">
        <x:v>46233</x:v>
      </x:c>
      <x:c r="BY600" s="60" t="n">
        <x:v>46233</x:v>
      </x:c>
    </x:row>
    <x:row r="601">
      <x:c r="A601" s="37" t="str">
        <x:v>مهمة جمع أولية</x:v>
      </x:c>
      <x:c r="B601" s="37" t="str">
        <x:v>INSTTASK-E258AED8F7AE</x:v>
      </x:c>
      <x:c r="C601" s="37" t="str">
        <x:v>VAR-23475D593F03C7|EG-012|STORE|PENDING</x:v>
      </x:c>
      <x:c r="D601" s="37" t="str">
        <x:v>VAR-23475D593F03C7|EG-012|STORE</x:v>
      </x:c>
      <x:c r="E601" s="37" t="str">
        <x:v>VAR-23475D593F03C7</x:v>
      </x:c>
      <x:c r="F601" s="37" t="str">
        <x:v>MOD-1CA81FBA9706BA</x:v>
      </x:c>
      <x:c r="G601" s="37" t="str">
        <x:v>Nintendo Pokémon Pokopia Physical | Standard | Nintendo Switch 2</x:v>
      </x:c>
      <x:c r="H601" s="37" t="str">
        <x:v>الألعاب الإلكترونية</x:v>
      </x:c>
      <x:c r="I601" s="37" t="str">
        <x:v>ألعاب فيديو على أقراص</x:v>
      </x:c>
      <x:c r="J601" s="37" t="str">
        <x:v>Nintendo</x:v>
      </x:c>
      <x:c r="K601" s="37" t="str">
        <x:v>Pokémon Pokopia</x:v>
      </x:c>
      <x:c r="L601" s="37" t="str">
        <x:v>Physical</x:v>
      </x:c>
      <x:c r="M601" s="37"/>
      <x:c r="N601" s="37"/>
      <x:c r="O601" s="37"/>
      <x:c r="P601" s="37"/>
      <x:c r="Q601" s="37"/>
      <x:c r="R601" s="37" t="str">
        <x:v>EG-012</x:v>
      </x:c>
      <x:c r="S601" s="37" t="str">
        <x:v>Games 2 Egypt</x:v>
      </x:c>
      <x:c r="T601" s="37" t="str">
        <x:v>A</x:v>
      </x:c>
      <x:c r="U601" s="37"/>
      <x:c r="V601" s="37"/>
      <x:c r="W601" s="37" t="str">
        <x:v>https://www.games2egypt.com/Product/45567/pokemon-pokopia-nintendo-switch-2</x:v>
      </x:c>
      <x:c r="X601" s="37" t="str">
        <x:v>رابط منتج مباشر</x:v>
      </x:c>
      <x:c r="Y601" s="37"/>
      <x:c r="Z601" s="37"/>
      <x:c r="AA601" s="37"/>
      <x:c r="AB601" s="37"/>
      <x:c r="AC601" s="37"/>
      <x:c r="AD601" s="37"/>
      <x:c r="AE601" s="37"/>
      <x:c r="AF601" s="56"/>
      <x:c r="AG601" s="56"/>
      <x:c r="AH601" s="56"/>
      <x:c r="AI601" s="58"/>
      <x:c r="AJ601" s="56"/>
      <x:c r="AK601" s="56"/>
      <x:c r="AL601" s="56"/>
      <x:c r="AM601" s="56"/>
      <x:c r="AN601" s="56"/>
      <x:c r="AO601" s="56" t="str">
        <x:f>IF(OR(AF601="",AD601=""),"",AF601*AD601+IF(AG601="",0,AG601)+IF(AH601="",0,AH601)+IF(AJ601="",0,AJ601)+IF(AK601="",0,AK601)+IF(AL601="",0,AL601)+IF(AM601="",0,AM601))</x:f>
      </x:c>
      <x:c r="AP601" s="56"/>
      <x:c r="AQ601" s="56" t="str">
        <x:f>IF(OR(AO601="",AP601=""),"",AO601-AP601)</x:f>
      </x:c>
      <x:c r="AR601" s="58" t="str">
        <x:f>IF(OR(AP601="",AP601=0,AQ601=""),"",AQ601/AP601)</x:f>
      </x:c>
      <x:c r="AS601" s="58"/>
      <x:c r="AT601" s="37"/>
      <x:c r="AU601" s="37"/>
      <x:c r="AV601" s="37"/>
      <x:c r="AW601" s="56"/>
      <x:c r="AX601" s="56"/>
      <x:c r="AY601" s="37"/>
      <x:c r="AZ601" s="37"/>
      <x:c r="BA601" s="37"/>
      <x:c r="BB601" s="37"/>
      <x:c r="BC601" s="37"/>
      <x:c r="BD601" s="60"/>
      <x:c r="BE601" s="60"/>
      <x:c r="BF601" s="37"/>
      <x:c r="BG601" s="37"/>
      <x:c r="BH601" s="37" t="str">
        <x:v>https://www.games2egypt.com/Product/45567/pokemon-pokopia-nintendo-switch-2</x:v>
      </x:c>
      <x:c r="BI601" s="37"/>
      <x:c r="BJ601" s="37" t="str">
        <x:v>لم يبدأ</x:v>
      </x:c>
      <x:c r="BK601" s="60" t="n">
        <x:v>46233</x:v>
      </x:c>
      <x:c r="BL601" s="60"/>
      <x:c r="BM601" s="60"/>
      <x:c r="BN601" s="62" t="str">
        <x:f>IF(BM601="","",(NOW()-BM601)*24)</x:f>
      </x:c>
      <x:c r="BO601" s="37" t="str">
        <x:f>IF(BM601="","لم يُرصد",IF(BT601&lt;&gt;TRUE,"غير نشط",IF(BP601="فشل","فشل حالي",IF(BN601&lt;=12,"حديث",IF(BN601&lt;=24,"متأخر","قديم")))))</x:f>
        <x:v>لم يُرصد</x:v>
      </x:c>
      <x:c r="BP601" s="37" t="str">
        <x:v>بانتظار رصد التقسيط</x:v>
      </x:c>
      <x:c r="BQ601" s="37" t="n">
        <x:v>0</x:v>
      </x:c>
      <x:c r="BR601" s="37"/>
      <x:c r="BS601" s="37"/>
      <x:c r="BT601" s="54" t="b">
        <x:v>1</x:v>
      </x:c>
      <x:c r="BU601" s="37" t="str">
        <x:v>مهمة جاهزة لأول رصد</x:v>
      </x:c>
      <x:c r="BV601" s="37" t="str"/>
      <x:c r="BW601" s="37" t="str">
        <x:v>الملفات المرفوعة لا تحتوي خطة تقسيط فعلية لهذا الربط؛ الصف مُنشأ كمهمة جمع.</x:v>
      </x:c>
      <x:c r="BX601" s="60" t="n">
        <x:v>46233</x:v>
      </x:c>
      <x:c r="BY601" s="60" t="n">
        <x:v>46233</x:v>
      </x:c>
    </x:row>
    <x:row r="602">
      <x:c r="A602" s="37" t="str">
        <x:v>مهمة جمع أولية</x:v>
      </x:c>
      <x:c r="B602" s="37" t="str">
        <x:v>INSTTASK-FEB8B4E53FC0</x:v>
      </x:c>
      <x:c r="C602" s="37" t="str">
        <x:v>VAR-6A5660A4BEA746|EG-012|STORE|PENDING</x:v>
      </x:c>
      <x:c r="D602" s="37" t="str">
        <x:v>VAR-6A5660A4BEA746|EG-012|STORE</x:v>
      </x:c>
      <x:c r="E602" s="37" t="str">
        <x:v>VAR-6A5660A4BEA746</x:v>
      </x:c>
      <x:c r="F602" s="37" t="str">
        <x:v>MOD-9EED8D69A2BCB5</x:v>
      </x:c>
      <x:c r="G602" s="37" t="str">
        <x:v>Rockstar Games Grand Theft Auto V Physical disc | Standard | Xbox Series X</x:v>
      </x:c>
      <x:c r="H602" s="37" t="str">
        <x:v>الألعاب الإلكترونية</x:v>
      </x:c>
      <x:c r="I602" s="37" t="str">
        <x:v>ألعاب فيديو على أقراص</x:v>
      </x:c>
      <x:c r="J602" s="37" t="str">
        <x:v>Rockstar Games</x:v>
      </x:c>
      <x:c r="K602" s="37" t="str">
        <x:v>Grand Theft Auto V</x:v>
      </x:c>
      <x:c r="L602" s="37" t="str">
        <x:v>Physical disc</x:v>
      </x:c>
      <x:c r="M602" s="37"/>
      <x:c r="N602" s="37"/>
      <x:c r="O602" s="37"/>
      <x:c r="P602" s="37"/>
      <x:c r="Q602" s="37"/>
      <x:c r="R602" s="37" t="str">
        <x:v>EG-012</x:v>
      </x:c>
      <x:c r="S602" s="37" t="str">
        <x:v>Games 2 Egypt</x:v>
      </x:c>
      <x:c r="T602" s="37" t="str">
        <x:v>A</x:v>
      </x:c>
      <x:c r="U602" s="37"/>
      <x:c r="V602" s="37"/>
      <x:c r="W602" s="37" t="str">
        <x:v>https://www.games2egypt.com/Product/25187/gta-v-grand-theft-auto-v-xbox-series-x</x:v>
      </x:c>
      <x:c r="X602" s="37" t="str">
        <x:v>رابط منتج مباشر</x:v>
      </x:c>
      <x:c r="Y602" s="37"/>
      <x:c r="Z602" s="37"/>
      <x:c r="AA602" s="37"/>
      <x:c r="AB602" s="37"/>
      <x:c r="AC602" s="37"/>
      <x:c r="AD602" s="37"/>
      <x:c r="AE602" s="37"/>
      <x:c r="AF602" s="56"/>
      <x:c r="AG602" s="56"/>
      <x:c r="AH602" s="56"/>
      <x:c r="AI602" s="58"/>
      <x:c r="AJ602" s="56"/>
      <x:c r="AK602" s="56"/>
      <x:c r="AL602" s="56"/>
      <x:c r="AM602" s="56"/>
      <x:c r="AN602" s="56"/>
      <x:c r="AO602" s="56" t="str">
        <x:f>IF(OR(AF602="",AD602=""),"",AF602*AD602+IF(AG602="",0,AG602)+IF(AH602="",0,AH602)+IF(AJ602="",0,AJ602)+IF(AK602="",0,AK602)+IF(AL602="",0,AL602)+IF(AM602="",0,AM602))</x:f>
      </x:c>
      <x:c r="AP602" s="56"/>
      <x:c r="AQ602" s="56" t="str">
        <x:f>IF(OR(AO602="",AP602=""),"",AO602-AP602)</x:f>
      </x:c>
      <x:c r="AR602" s="58" t="str">
        <x:f>IF(OR(AP602="",AP602=0,AQ602=""),"",AQ602/AP602)</x:f>
      </x:c>
      <x:c r="AS602" s="58"/>
      <x:c r="AT602" s="37"/>
      <x:c r="AU602" s="37"/>
      <x:c r="AV602" s="37"/>
      <x:c r="AW602" s="56"/>
      <x:c r="AX602" s="56"/>
      <x:c r="AY602" s="37"/>
      <x:c r="AZ602" s="37"/>
      <x:c r="BA602" s="37"/>
      <x:c r="BB602" s="37"/>
      <x:c r="BC602" s="37"/>
      <x:c r="BD602" s="60"/>
      <x:c r="BE602" s="60"/>
      <x:c r="BF602" s="37"/>
      <x:c r="BG602" s="37"/>
      <x:c r="BH602" s="37" t="str">
        <x:v>https://www.games2egypt.com/Product/25187/gta-v-grand-theft-auto-v-xbox-series-x</x:v>
      </x:c>
      <x:c r="BI602" s="37"/>
      <x:c r="BJ602" s="37" t="str">
        <x:v>لم يبدأ</x:v>
      </x:c>
      <x:c r="BK602" s="60" t="n">
        <x:v>46233</x:v>
      </x:c>
      <x:c r="BL602" s="60"/>
      <x:c r="BM602" s="60"/>
      <x:c r="BN602" s="62" t="str">
        <x:f>IF(BM602="","",(NOW()-BM602)*24)</x:f>
      </x:c>
      <x:c r="BO602" s="37" t="str">
        <x:f>IF(BM602="","لم يُرصد",IF(BT602&lt;&gt;TRUE,"غير نشط",IF(BP602="فشل","فشل حالي",IF(BN602&lt;=12,"حديث",IF(BN602&lt;=24,"متأخر","قديم")))))</x:f>
        <x:v>لم يُرصد</x:v>
      </x:c>
      <x:c r="BP602" s="37" t="str">
        <x:v>بانتظار رصد التقسيط</x:v>
      </x:c>
      <x:c r="BQ602" s="37" t="n">
        <x:v>0</x:v>
      </x:c>
      <x:c r="BR602" s="37"/>
      <x:c r="BS602" s="37"/>
      <x:c r="BT602" s="54" t="b">
        <x:v>1</x:v>
      </x:c>
      <x:c r="BU602" s="37" t="str">
        <x:v>مهمة جاهزة لأول رصد</x:v>
      </x:c>
      <x:c r="BV602" s="37" t="str"/>
      <x:c r="BW602" s="37" t="str">
        <x:v>الملفات المرفوعة لا تحتوي خطة تقسيط فعلية لهذا الربط؛ الصف مُنشأ كمهمة جمع.</x:v>
      </x:c>
      <x:c r="BX602" s="60" t="n">
        <x:v>46233</x:v>
      </x:c>
      <x:c r="BY602" s="60" t="n">
        <x:v>46233</x:v>
      </x:c>
    </x:row>
    <x:row r="603">
      <x:c r="A603" s="37" t="str">
        <x:v>مهمة جمع أولية</x:v>
      </x:c>
      <x:c r="B603" s="37" t="str">
        <x:v>INSTTASK-36D9319E22D9</x:v>
      </x:c>
      <x:c r="C603" s="37" t="str">
        <x:v>VAR-915A7B8D891844|EG-012|STORE|PENDING</x:v>
      </x:c>
      <x:c r="D603" s="37" t="str">
        <x:v>VAR-915A7B8D891844|EG-012|STORE</x:v>
      </x:c>
      <x:c r="E603" s="37" t="str">
        <x:v>VAR-915A7B8D891844</x:v>
      </x:c>
      <x:c r="F603" s="37" t="str">
        <x:v>MOD-569D1B831F0A91</x:v>
      </x:c>
      <x:c r="G603" s="37" t="str">
        <x:v>Sony Nioh 3 Physical disc | Standard | PlayStation 5</x:v>
      </x:c>
      <x:c r="H603" s="37" t="str">
        <x:v>الألعاب الإلكترونية</x:v>
      </x:c>
      <x:c r="I603" s="37" t="str">
        <x:v>ألعاب فيديو على أقراص</x:v>
      </x:c>
      <x:c r="J603" s="37" t="str">
        <x:v>Sony</x:v>
      </x:c>
      <x:c r="K603" s="37" t="str">
        <x:v>Nioh 3</x:v>
      </x:c>
      <x:c r="L603" s="37" t="str">
        <x:v>Physical disc</x:v>
      </x:c>
      <x:c r="M603" s="37"/>
      <x:c r="N603" s="37"/>
      <x:c r="O603" s="37"/>
      <x:c r="P603" s="37"/>
      <x:c r="Q603" s="37"/>
      <x:c r="R603" s="37" t="str">
        <x:v>EG-012</x:v>
      </x:c>
      <x:c r="S603" s="37" t="str">
        <x:v>Games 2 Egypt</x:v>
      </x:c>
      <x:c r="T603" s="37" t="str">
        <x:v>A</x:v>
      </x:c>
      <x:c r="U603" s="37"/>
      <x:c r="V603" s="37"/>
      <x:c r="W603" s="37" t="str">
        <x:v>https://www.games2egypt.com/Product/44383/nioh-3-ps5</x:v>
      </x:c>
      <x:c r="X603" s="37" t="str">
        <x:v>رابط منتج مباشر</x:v>
      </x:c>
      <x:c r="Y603" s="37"/>
      <x:c r="Z603" s="37"/>
      <x:c r="AA603" s="37"/>
      <x:c r="AB603" s="37"/>
      <x:c r="AC603" s="37"/>
      <x:c r="AD603" s="37"/>
      <x:c r="AE603" s="37"/>
      <x:c r="AF603" s="56"/>
      <x:c r="AG603" s="56"/>
      <x:c r="AH603" s="56"/>
      <x:c r="AI603" s="58"/>
      <x:c r="AJ603" s="56"/>
      <x:c r="AK603" s="56"/>
      <x:c r="AL603" s="56"/>
      <x:c r="AM603" s="56"/>
      <x:c r="AN603" s="56"/>
      <x:c r="AO603" s="56" t="str">
        <x:f>IF(OR(AF603="",AD603=""),"",AF603*AD603+IF(AG603="",0,AG603)+IF(AH603="",0,AH603)+IF(AJ603="",0,AJ603)+IF(AK603="",0,AK603)+IF(AL603="",0,AL603)+IF(AM603="",0,AM603))</x:f>
      </x:c>
      <x:c r="AP603" s="56"/>
      <x:c r="AQ603" s="56" t="str">
        <x:f>IF(OR(AO603="",AP603=""),"",AO603-AP603)</x:f>
      </x:c>
      <x:c r="AR603" s="58" t="str">
        <x:f>IF(OR(AP603="",AP603=0,AQ603=""),"",AQ603/AP603)</x:f>
      </x:c>
      <x:c r="AS603" s="58"/>
      <x:c r="AT603" s="37"/>
      <x:c r="AU603" s="37"/>
      <x:c r="AV603" s="37"/>
      <x:c r="AW603" s="56"/>
      <x:c r="AX603" s="56"/>
      <x:c r="AY603" s="37"/>
      <x:c r="AZ603" s="37"/>
      <x:c r="BA603" s="37"/>
      <x:c r="BB603" s="37"/>
      <x:c r="BC603" s="37"/>
      <x:c r="BD603" s="60"/>
      <x:c r="BE603" s="60"/>
      <x:c r="BF603" s="37"/>
      <x:c r="BG603" s="37"/>
      <x:c r="BH603" s="37" t="str">
        <x:v>https://www.games2egypt.com/Product/44383/nioh-3-ps5</x:v>
      </x:c>
      <x:c r="BI603" s="37"/>
      <x:c r="BJ603" s="37" t="str">
        <x:v>لم يبدأ</x:v>
      </x:c>
      <x:c r="BK603" s="60" t="n">
        <x:v>46233</x:v>
      </x:c>
      <x:c r="BL603" s="60"/>
      <x:c r="BM603" s="60"/>
      <x:c r="BN603" s="62" t="str">
        <x:f>IF(BM603="","",(NOW()-BM603)*24)</x:f>
      </x:c>
      <x:c r="BO603" s="37" t="str">
        <x:f>IF(BM603="","لم يُرصد",IF(BT603&lt;&gt;TRUE,"غير نشط",IF(BP603="فشل","فشل حالي",IF(BN603&lt;=12,"حديث",IF(BN603&lt;=24,"متأخر","قديم")))))</x:f>
        <x:v>لم يُرصد</x:v>
      </x:c>
      <x:c r="BP603" s="37" t="str">
        <x:v>بانتظار رصد التقسيط</x:v>
      </x:c>
      <x:c r="BQ603" s="37" t="n">
        <x:v>0</x:v>
      </x:c>
      <x:c r="BR603" s="37"/>
      <x:c r="BS603" s="37"/>
      <x:c r="BT603" s="54" t="b">
        <x:v>1</x:v>
      </x:c>
      <x:c r="BU603" s="37" t="str">
        <x:v>مهمة جاهزة لأول رصد</x:v>
      </x:c>
      <x:c r="BV603" s="37" t="str"/>
      <x:c r="BW603" s="37" t="str">
        <x:v>الملفات المرفوعة لا تحتوي خطة تقسيط فعلية لهذا الربط؛ الصف مُنشأ كمهمة جمع.</x:v>
      </x:c>
      <x:c r="BX603" s="60" t="n">
        <x:v>46233</x:v>
      </x:c>
      <x:c r="BY603" s="60" t="n">
        <x:v>46233</x:v>
      </x:c>
    </x:row>
    <x:row r="604">
      <x:c r="A604" s="37" t="str">
        <x:v>مهمة جمع أولية</x:v>
      </x:c>
      <x:c r="B604" s="37" t="str">
        <x:v>INSTTASK-6800195F1771</x:v>
      </x:c>
      <x:c r="C604" s="37" t="str">
        <x:v>VAR-63A296C949EE2D|EG-012|STORE|PENDING</x:v>
      </x:c>
      <x:c r="D604" s="37" t="str">
        <x:v>VAR-63A296C949EE2D|EG-012|STORE</x:v>
      </x:c>
      <x:c r="E604" s="37" t="str">
        <x:v>VAR-63A296C949EE2D</x:v>
      </x:c>
      <x:c r="F604" s="37" t="str">
        <x:v>MOD-0467A233CB82A4</x:v>
      </x:c>
      <x:c r="G604" s="37" t="str">
        <x:v>Supermassive Games Directive 8020 Physical disc | Deluxe Edition | PlayStation 5</x:v>
      </x:c>
      <x:c r="H604" s="37" t="str">
        <x:v>الألعاب الإلكترونية</x:v>
      </x:c>
      <x:c r="I604" s="37" t="str">
        <x:v>ألعاب فيديو على أقراص</x:v>
      </x:c>
      <x:c r="J604" s="37" t="str">
        <x:v>Supermassive Games</x:v>
      </x:c>
      <x:c r="K604" s="37" t="str">
        <x:v>Directive 8020</x:v>
      </x:c>
      <x:c r="L604" s="37" t="str">
        <x:v>Physical disc</x:v>
      </x:c>
      <x:c r="M604" s="37"/>
      <x:c r="N604" s="37"/>
      <x:c r="O604" s="37"/>
      <x:c r="P604" s="37"/>
      <x:c r="Q604" s="37"/>
      <x:c r="R604" s="37" t="str">
        <x:v>EG-012</x:v>
      </x:c>
      <x:c r="S604" s="37" t="str">
        <x:v>Games 2 Egypt</x:v>
      </x:c>
      <x:c r="T604" s="37" t="str">
        <x:v>A</x:v>
      </x:c>
      <x:c r="U604" s="37"/>
      <x:c r="V604" s="37"/>
      <x:c r="W604" s="37" t="str">
        <x:v>https://www.games2egypt.com/Product/46088/directive-8020-deluxe-edition-ps5</x:v>
      </x:c>
      <x:c r="X604" s="37" t="str">
        <x:v>رابط منتج مباشر</x:v>
      </x:c>
      <x:c r="Y604" s="37"/>
      <x:c r="Z604" s="37"/>
      <x:c r="AA604" s="37"/>
      <x:c r="AB604" s="37"/>
      <x:c r="AC604" s="37"/>
      <x:c r="AD604" s="37"/>
      <x:c r="AE604" s="37"/>
      <x:c r="AF604" s="56"/>
      <x:c r="AG604" s="56"/>
      <x:c r="AH604" s="56"/>
      <x:c r="AI604" s="58"/>
      <x:c r="AJ604" s="56"/>
      <x:c r="AK604" s="56"/>
      <x:c r="AL604" s="56"/>
      <x:c r="AM604" s="56"/>
      <x:c r="AN604" s="56"/>
      <x:c r="AO604" s="56" t="str">
        <x:f>IF(OR(AF604="",AD604=""),"",AF604*AD604+IF(AG604="",0,AG604)+IF(AH604="",0,AH604)+IF(AJ604="",0,AJ604)+IF(AK604="",0,AK604)+IF(AL604="",0,AL604)+IF(AM604="",0,AM604))</x:f>
      </x:c>
      <x:c r="AP604" s="56"/>
      <x:c r="AQ604" s="56" t="str">
        <x:f>IF(OR(AO604="",AP604=""),"",AO604-AP604)</x:f>
      </x:c>
      <x:c r="AR604" s="58" t="str">
        <x:f>IF(OR(AP604="",AP604=0,AQ604=""),"",AQ604/AP604)</x:f>
      </x:c>
      <x:c r="AS604" s="58"/>
      <x:c r="AT604" s="37"/>
      <x:c r="AU604" s="37"/>
      <x:c r="AV604" s="37"/>
      <x:c r="AW604" s="56"/>
      <x:c r="AX604" s="56"/>
      <x:c r="AY604" s="37"/>
      <x:c r="AZ604" s="37"/>
      <x:c r="BA604" s="37"/>
      <x:c r="BB604" s="37"/>
      <x:c r="BC604" s="37"/>
      <x:c r="BD604" s="60"/>
      <x:c r="BE604" s="60"/>
      <x:c r="BF604" s="37"/>
      <x:c r="BG604" s="37"/>
      <x:c r="BH604" s="37" t="str">
        <x:v>https://www.games2egypt.com/Product/46088/directive-8020-deluxe-edition-ps5</x:v>
      </x:c>
      <x:c r="BI604" s="37"/>
      <x:c r="BJ604" s="37" t="str">
        <x:v>لم يبدأ</x:v>
      </x:c>
      <x:c r="BK604" s="60" t="n">
        <x:v>46233</x:v>
      </x:c>
      <x:c r="BL604" s="60"/>
      <x:c r="BM604" s="60"/>
      <x:c r="BN604" s="62" t="str">
        <x:f>IF(BM604="","",(NOW()-BM604)*24)</x:f>
      </x:c>
      <x:c r="BO604" s="37" t="str">
        <x:f>IF(BM604="","لم يُرصد",IF(BT604&lt;&gt;TRUE,"غير نشط",IF(BP604="فشل","فشل حالي",IF(BN604&lt;=12,"حديث",IF(BN604&lt;=24,"متأخر","قديم")))))</x:f>
        <x:v>لم يُرصد</x:v>
      </x:c>
      <x:c r="BP604" s="37" t="str">
        <x:v>بانتظار رصد التقسيط</x:v>
      </x:c>
      <x:c r="BQ604" s="37" t="n">
        <x:v>0</x:v>
      </x:c>
      <x:c r="BR604" s="37"/>
      <x:c r="BS604" s="37"/>
      <x:c r="BT604" s="54" t="b">
        <x:v>1</x:v>
      </x:c>
      <x:c r="BU604" s="37" t="str">
        <x:v>مهمة جاهزة لأول رصد</x:v>
      </x:c>
      <x:c r="BV604" s="37" t="str"/>
      <x:c r="BW604" s="37" t="str">
        <x:v>الملفات المرفوعة لا تحتوي خطة تقسيط فعلية لهذا الربط؛ الصف مُنشأ كمهمة جمع.</x:v>
      </x:c>
      <x:c r="BX604" s="60" t="n">
        <x:v>46233</x:v>
      </x:c>
      <x:c r="BY604" s="60" t="n">
        <x:v>46233</x:v>
      </x:c>
    </x:row>
    <x:row r="605">
      <x:c r="A605" s="37" t="str">
        <x:v>مهمة جمع أولية</x:v>
      </x:c>
      <x:c r="B605" s="37" t="str">
        <x:v>INSTTASK-213415E7D7CA</x:v>
      </x:c>
      <x:c r="C605" s="37" t="str">
        <x:v>VAR-BAA233998A2A54|EG-012|STORE|PENDING</x:v>
      </x:c>
      <x:c r="D605" s="37" t="str">
        <x:v>VAR-BAA233998A2A54|EG-012|STORE</x:v>
      </x:c>
      <x:c r="E605" s="37" t="str">
        <x:v>VAR-BAA233998A2A54</x:v>
      </x:c>
      <x:c r="F605" s="37" t="str">
        <x:v>MOD-D3DBCC45683437</x:v>
      </x:c>
      <x:c r="G605" s="37" t="str">
        <x:v>tinyBuild Hello Neighbor 2 Physical disc | Deluxe Edition | PlayStation 5</x:v>
      </x:c>
      <x:c r="H605" s="37" t="str">
        <x:v>الألعاب الإلكترونية</x:v>
      </x:c>
      <x:c r="I605" s="37" t="str">
        <x:v>ألعاب فيديو على أقراص</x:v>
      </x:c>
      <x:c r="J605" s="37" t="str">
        <x:v>tinyBuild</x:v>
      </x:c>
      <x:c r="K605" s="37" t="str">
        <x:v>Hello Neighbor 2</x:v>
      </x:c>
      <x:c r="L605" s="37" t="str">
        <x:v>Physical disc</x:v>
      </x:c>
      <x:c r="M605" s="37"/>
      <x:c r="N605" s="37"/>
      <x:c r="O605" s="37"/>
      <x:c r="P605" s="37"/>
      <x:c r="Q605" s="37"/>
      <x:c r="R605" s="37" t="str">
        <x:v>EG-012</x:v>
      </x:c>
      <x:c r="S605" s="37" t="str">
        <x:v>Games 2 Egypt</x:v>
      </x:c>
      <x:c r="T605" s="37" t="str">
        <x:v>A</x:v>
      </x:c>
      <x:c r="U605" s="37"/>
      <x:c r="V605" s="37"/>
      <x:c r="W605" s="37" t="str">
        <x:v>https://www.games2egypt.com/Product/44890/hello-neighbor-2-deluxe-edition-ps5</x:v>
      </x:c>
      <x:c r="X605" s="37" t="str">
        <x:v>رابط منتج مباشر</x:v>
      </x:c>
      <x:c r="Y605" s="37"/>
      <x:c r="Z605" s="37"/>
      <x:c r="AA605" s="37"/>
      <x:c r="AB605" s="37"/>
      <x:c r="AC605" s="37"/>
      <x:c r="AD605" s="37"/>
      <x:c r="AE605" s="37"/>
      <x:c r="AF605" s="56"/>
      <x:c r="AG605" s="56"/>
      <x:c r="AH605" s="56"/>
      <x:c r="AI605" s="58"/>
      <x:c r="AJ605" s="56"/>
      <x:c r="AK605" s="56"/>
      <x:c r="AL605" s="56"/>
      <x:c r="AM605" s="56"/>
      <x:c r="AN605" s="56"/>
      <x:c r="AO605" s="56" t="str">
        <x:f>IF(OR(AF605="",AD605=""),"",AF605*AD605+IF(AG605="",0,AG605)+IF(AH605="",0,AH605)+IF(AJ605="",0,AJ605)+IF(AK605="",0,AK605)+IF(AL605="",0,AL605)+IF(AM605="",0,AM605))</x:f>
      </x:c>
      <x:c r="AP605" s="56"/>
      <x:c r="AQ605" s="56" t="str">
        <x:f>IF(OR(AO605="",AP605=""),"",AO605-AP605)</x:f>
      </x:c>
      <x:c r="AR605" s="58" t="str">
        <x:f>IF(OR(AP605="",AP605=0,AQ605=""),"",AQ605/AP605)</x:f>
      </x:c>
      <x:c r="AS605" s="58"/>
      <x:c r="AT605" s="37"/>
      <x:c r="AU605" s="37"/>
      <x:c r="AV605" s="37"/>
      <x:c r="AW605" s="56"/>
      <x:c r="AX605" s="56"/>
      <x:c r="AY605" s="37"/>
      <x:c r="AZ605" s="37"/>
      <x:c r="BA605" s="37"/>
      <x:c r="BB605" s="37"/>
      <x:c r="BC605" s="37"/>
      <x:c r="BD605" s="60"/>
      <x:c r="BE605" s="60"/>
      <x:c r="BF605" s="37"/>
      <x:c r="BG605" s="37"/>
      <x:c r="BH605" s="37" t="str">
        <x:v>https://www.games2egypt.com/Product/44890/hello-neighbor-2-deluxe-edition-ps5</x:v>
      </x:c>
      <x:c r="BI605" s="37"/>
      <x:c r="BJ605" s="37" t="str">
        <x:v>لم يبدأ</x:v>
      </x:c>
      <x:c r="BK605" s="60" t="n">
        <x:v>46233</x:v>
      </x:c>
      <x:c r="BL605" s="60"/>
      <x:c r="BM605" s="60"/>
      <x:c r="BN605" s="62" t="str">
        <x:f>IF(BM605="","",(NOW()-BM605)*24)</x:f>
      </x:c>
      <x:c r="BO605" s="37" t="str">
        <x:f>IF(BM605="","لم يُرصد",IF(BT605&lt;&gt;TRUE,"غير نشط",IF(BP605="فشل","فشل حالي",IF(BN605&lt;=12,"حديث",IF(BN605&lt;=24,"متأخر","قديم")))))</x:f>
        <x:v>لم يُرصد</x:v>
      </x:c>
      <x:c r="BP605" s="37" t="str">
        <x:v>بانتظار رصد التقسيط</x:v>
      </x:c>
      <x:c r="BQ605" s="37" t="n">
        <x:v>0</x:v>
      </x:c>
      <x:c r="BR605" s="37"/>
      <x:c r="BS605" s="37"/>
      <x:c r="BT605" s="54" t="b">
        <x:v>1</x:v>
      </x:c>
      <x:c r="BU605" s="37" t="str">
        <x:v>مهمة جاهزة لأول رصد</x:v>
      </x:c>
      <x:c r="BV605" s="37" t="str"/>
      <x:c r="BW605" s="37" t="str">
        <x:v>الملفات المرفوعة لا تحتوي خطة تقسيط فعلية لهذا الربط؛ الصف مُنشأ كمهمة جمع.</x:v>
      </x:c>
      <x:c r="BX605" s="60" t="n">
        <x:v>46233</x:v>
      </x:c>
      <x:c r="BY605" s="60" t="n">
        <x:v>46233</x:v>
      </x:c>
    </x:row>
    <x:row r="606">
      <x:c r="A606" s="37" t="str">
        <x:v>مهمة جمع أولية</x:v>
      </x:c>
      <x:c r="B606" s="37" t="str">
        <x:v>INSTTASK-2A88F2103011</x:v>
      </x:c>
      <x:c r="C606" s="37" t="str">
        <x:v>VAR-4BCF462A7B0C21|EG-012|STORE|PENDING</x:v>
      </x:c>
      <x:c r="D606" s="37" t="str">
        <x:v>VAR-4BCF462A7B0C21|EG-012|STORE</x:v>
      </x:c>
      <x:c r="E606" s="37" t="str">
        <x:v>VAR-4BCF462A7B0C21</x:v>
      </x:c>
      <x:c r="F606" s="37" t="str">
        <x:v>MOD-A2AAF763C9C492</x:v>
      </x:c>
      <x:c r="G606" s="37" t="str">
        <x:v>Ubisoft Assassin's Creed Black Flag Resynced Physical disc | Launch Edition | PlayStation 5</x:v>
      </x:c>
      <x:c r="H606" s="37" t="str">
        <x:v>الألعاب الإلكترونية</x:v>
      </x:c>
      <x:c r="I606" s="37" t="str">
        <x:v>ألعاب فيديو على أقراص</x:v>
      </x:c>
      <x:c r="J606" s="37" t="str">
        <x:v>Ubisoft</x:v>
      </x:c>
      <x:c r="K606" s="37" t="str">
        <x:v>Assassin's Creed Black Flag Resynced</x:v>
      </x:c>
      <x:c r="L606" s="37" t="str">
        <x:v>Physical disc</x:v>
      </x:c>
      <x:c r="M606" s="37"/>
      <x:c r="N606" s="37"/>
      <x:c r="O606" s="37"/>
      <x:c r="P606" s="37"/>
      <x:c r="Q606" s="37"/>
      <x:c r="R606" s="37" t="str">
        <x:v>EG-012</x:v>
      </x:c>
      <x:c r="S606" s="37" t="str">
        <x:v>Games 2 Egypt</x:v>
      </x:c>
      <x:c r="T606" s="37" t="str">
        <x:v>A</x:v>
      </x:c>
      <x:c r="U606" s="37"/>
      <x:c r="V606" s="37"/>
      <x:c r="W606" s="37" t="str">
        <x:v>https://www.games2egypt.com/Product/46237/assassins-creed-black-flag-resynced-launch-edition-ps5</x:v>
      </x:c>
      <x:c r="X606" s="37" t="str">
        <x:v>رابط منتج مباشر</x:v>
      </x:c>
      <x:c r="Y606" s="37"/>
      <x:c r="Z606" s="37"/>
      <x:c r="AA606" s="37"/>
      <x:c r="AB606" s="37"/>
      <x:c r="AC606" s="37"/>
      <x:c r="AD606" s="37"/>
      <x:c r="AE606" s="37"/>
      <x:c r="AF606" s="56"/>
      <x:c r="AG606" s="56"/>
      <x:c r="AH606" s="56"/>
      <x:c r="AI606" s="58"/>
      <x:c r="AJ606" s="56"/>
      <x:c r="AK606" s="56"/>
      <x:c r="AL606" s="56"/>
      <x:c r="AM606" s="56"/>
      <x:c r="AN606" s="56"/>
      <x:c r="AO606" s="56" t="str">
        <x:f>IF(OR(AF606="",AD606=""),"",AF606*AD606+IF(AG606="",0,AG606)+IF(AH606="",0,AH606)+IF(AJ606="",0,AJ606)+IF(AK606="",0,AK606)+IF(AL606="",0,AL606)+IF(AM606="",0,AM606))</x:f>
      </x:c>
      <x:c r="AP606" s="56"/>
      <x:c r="AQ606" s="56" t="str">
        <x:f>IF(OR(AO606="",AP606=""),"",AO606-AP606)</x:f>
      </x:c>
      <x:c r="AR606" s="58" t="str">
        <x:f>IF(OR(AP606="",AP606=0,AQ606=""),"",AQ606/AP606)</x:f>
      </x:c>
      <x:c r="AS606" s="58"/>
      <x:c r="AT606" s="37"/>
      <x:c r="AU606" s="37"/>
      <x:c r="AV606" s="37"/>
      <x:c r="AW606" s="56"/>
      <x:c r="AX606" s="56"/>
      <x:c r="AY606" s="37"/>
      <x:c r="AZ606" s="37"/>
      <x:c r="BA606" s="37"/>
      <x:c r="BB606" s="37"/>
      <x:c r="BC606" s="37"/>
      <x:c r="BD606" s="60"/>
      <x:c r="BE606" s="60"/>
      <x:c r="BF606" s="37"/>
      <x:c r="BG606" s="37"/>
      <x:c r="BH606" s="37" t="str">
        <x:v>https://www.games2egypt.com/Product/46237/assassins-creed-black-flag-resynced-launch-edition-ps5</x:v>
      </x:c>
      <x:c r="BI606" s="37"/>
      <x:c r="BJ606" s="37" t="str">
        <x:v>لم يبدأ</x:v>
      </x:c>
      <x:c r="BK606" s="60" t="n">
        <x:v>46233</x:v>
      </x:c>
      <x:c r="BL606" s="60"/>
      <x:c r="BM606" s="60"/>
      <x:c r="BN606" s="62" t="str">
        <x:f>IF(BM606="","",(NOW()-BM606)*24)</x:f>
      </x:c>
      <x:c r="BO606" s="37" t="str">
        <x:f>IF(BM606="","لم يُرصد",IF(BT606&lt;&gt;TRUE,"غير نشط",IF(BP606="فشل","فشل حالي",IF(BN606&lt;=12,"حديث",IF(BN606&lt;=24,"متأخر","قديم")))))</x:f>
        <x:v>لم يُرصد</x:v>
      </x:c>
      <x:c r="BP606" s="37" t="str">
        <x:v>بانتظار رصد التقسيط</x:v>
      </x:c>
      <x:c r="BQ606" s="37" t="n">
        <x:v>0</x:v>
      </x:c>
      <x:c r="BR606" s="37"/>
      <x:c r="BS606" s="37"/>
      <x:c r="BT606" s="54" t="b">
        <x:v>1</x:v>
      </x:c>
      <x:c r="BU606" s="37" t="str">
        <x:v>مهمة جاهزة لأول رصد</x:v>
      </x:c>
      <x:c r="BV606" s="37" t="str"/>
      <x:c r="BW606" s="37" t="str">
        <x:v>الملفات المرفوعة لا تحتوي خطة تقسيط فعلية لهذا الربط؛ الصف مُنشأ كمهمة جمع.</x:v>
      </x:c>
      <x:c r="BX606" s="60" t="n">
        <x:v>46233</x:v>
      </x:c>
      <x:c r="BY606" s="60" t="n">
        <x:v>46233</x:v>
      </x:c>
    </x:row>
    <x:row r="607">
      <x:c r="A607" s="37" t="str">
        <x:v>مهمة جمع أولية</x:v>
      </x:c>
      <x:c r="B607" s="37" t="str">
        <x:v>INSTTASK-66930C02B899</x:v>
      </x:c>
      <x:c r="C607" s="37" t="str">
        <x:v>VAR-478987525779B3|EG-013|STORE|PENDING</x:v>
      </x:c>
      <x:c r="D607" s="37" t="str">
        <x:v>VAR-478987525779B3|EG-013|STORE</x:v>
      </x:c>
      <x:c r="E607" s="37" t="str">
        <x:v>VAR-478987525779B3</x:v>
      </x:c>
      <x:c r="F607" s="37" t="str">
        <x:v>MOD-528E00EF5A6598</x:v>
      </x:c>
      <x:c r="G607" s="37" t="str">
        <x:v>DEXP Storm Pro v2 Black / Red</x:v>
      </x:c>
      <x:c r="H607" s="37" t="str">
        <x:v>الألعاب الإلكترونية</x:v>
      </x:c>
      <x:c r="I607" s="37" t="str">
        <x:v>سماعات ألعاب</x:v>
      </x:c>
      <x:c r="J607" s="37" t="str">
        <x:v>DEXP</x:v>
      </x:c>
      <x:c r="K607" s="37" t="str">
        <x:v>Storm Pro v2</x:v>
      </x:c>
      <x:c r="L607" s="37" t="str">
        <x:v>Black / Red</x:v>
      </x:c>
      <x:c r="M607" s="37"/>
      <x:c r="N607" s="37"/>
      <x:c r="O607" s="37" t="str">
        <x:v>Black / Red</x:v>
      </x:c>
      <x:c r="P607" s="37"/>
      <x:c r="Q607" s="37"/>
      <x:c r="R607" s="37" t="str">
        <x:v>EG-013</x:v>
      </x:c>
      <x:c r="S607" s="37" t="str">
        <x:v>B.TECH</x:v>
      </x:c>
      <x:c r="T607" s="37" t="str">
        <x:v>A</x:v>
      </x:c>
      <x:c r="U607" s="37"/>
      <x:c r="V607" s="37"/>
      <x:c r="W607" s="37" t="str">
        <x:v>https://btech.com/en/c/gaming-area/gaming-accessories/gaming-headphones</x:v>
      </x:c>
      <x:c r="X607" s="37" t="str">
        <x:v>صفحة فئة</x:v>
      </x:c>
      <x:c r="Y607" s="37"/>
      <x:c r="Z607" s="37"/>
      <x:c r="AA607" s="37"/>
      <x:c r="AB607" s="37"/>
      <x:c r="AC607" s="37"/>
      <x:c r="AD607" s="37"/>
      <x:c r="AE607" s="37"/>
      <x:c r="AF607" s="56"/>
      <x:c r="AG607" s="56"/>
      <x:c r="AH607" s="56"/>
      <x:c r="AI607" s="58"/>
      <x:c r="AJ607" s="56"/>
      <x:c r="AK607" s="56"/>
      <x:c r="AL607" s="56"/>
      <x:c r="AM607" s="56"/>
      <x:c r="AN607" s="56"/>
      <x:c r="AO607" s="56" t="str">
        <x:f>IF(OR(AF607="",AD607=""),"",AF607*AD607+IF(AG607="",0,AG607)+IF(AH607="",0,AH607)+IF(AJ607="",0,AJ607)+IF(AK607="",0,AK607)+IF(AL607="",0,AL607)+IF(AM607="",0,AM607))</x:f>
      </x:c>
      <x:c r="AP607" s="56"/>
      <x:c r="AQ607" s="56" t="str">
        <x:f>IF(OR(AO607="",AP607=""),"",AO607-AP607)</x:f>
      </x:c>
      <x:c r="AR607" s="58" t="str">
        <x:f>IF(OR(AP607="",AP607=0,AQ607=""),"",AQ607/AP607)</x:f>
      </x:c>
      <x:c r="AS607" s="58"/>
      <x:c r="AT607" s="37"/>
      <x:c r="AU607" s="37"/>
      <x:c r="AV607" s="37"/>
      <x:c r="AW607" s="56"/>
      <x:c r="AX607" s="56"/>
      <x:c r="AY607" s="37"/>
      <x:c r="AZ607" s="37"/>
      <x:c r="BA607" s="37"/>
      <x:c r="BB607" s="37"/>
      <x:c r="BC607" s="37"/>
      <x:c r="BD607" s="60"/>
      <x:c r="BE607" s="60"/>
      <x:c r="BF607" s="37"/>
      <x:c r="BG607" s="37"/>
      <x:c r="BH607" s="37" t="str">
        <x:v>https://btech.com/en/c/gaming-area/gaming-accessories/gaming-headphones</x:v>
      </x:c>
      <x:c r="BI607" s="37"/>
      <x:c r="BJ607" s="37" t="str">
        <x:v>لم يبدأ</x:v>
      </x:c>
      <x:c r="BK607" s="60" t="n">
        <x:v>46233</x:v>
      </x:c>
      <x:c r="BL607" s="60"/>
      <x:c r="BM607" s="60"/>
      <x:c r="BN607" s="62" t="str">
        <x:f>IF(BM607="","",(NOW()-BM607)*24)</x:f>
      </x:c>
      <x:c r="BO607" s="37" t="str">
        <x:f>IF(BM607="","لم يُرصد",IF(BT607&lt;&gt;TRUE,"غير نشط",IF(BP607="فشل","فشل حالي",IF(BN607&lt;=12,"حديث",IF(BN607&lt;=24,"متأخر","قديم")))))</x:f>
        <x:v>لم يُرصد</x:v>
      </x:c>
      <x:c r="BP607" s="37" t="str">
        <x:v>بانتظار رصد التقسيط</x:v>
      </x:c>
      <x:c r="BQ607" s="37" t="n">
        <x:v>0</x:v>
      </x:c>
      <x:c r="BR607" s="37"/>
      <x:c r="BS607" s="37"/>
      <x:c r="BT607" s="54" t="b">
        <x:v>1</x:v>
      </x:c>
      <x:c r="BU607" s="37" t="str">
        <x:v>يحتاج اكتشاف رابط المنتج</x:v>
      </x:c>
      <x:c r="BV607" s="37" t="str">
        <x:v>DEXP Storm Pro v2 Wired Gaming Headset with Microphone, Black</x:v>
      </x:c>
      <x:c r="BW607" s="37" t="str">
        <x:v>الملفات المرفوعة لا تحتوي خطة تقسيط فعلية لهذا الربط؛ الصف مُنشأ كمهمة جمع.</x:v>
      </x:c>
      <x:c r="BX607" s="60" t="n">
        <x:v>46233</x:v>
      </x:c>
      <x:c r="BY607" s="60" t="n">
        <x:v>46233</x:v>
      </x:c>
    </x:row>
    <x:row r="608">
      <x:c r="A608" s="37" t="str">
        <x:v>مهمة جمع أولية</x:v>
      </x:c>
      <x:c r="B608" s="37" t="str">
        <x:v>INSTTASK-55209DD169E8</x:v>
      </x:c>
      <x:c r="C608" s="37" t="str">
        <x:v>VAR-E0544E4806D258|EG-013|STORE|PENDING</x:v>
      </x:c>
      <x:c r="D608" s="37" t="str">
        <x:v>VAR-E0544E4806D258|EG-013|STORE</x:v>
      </x:c>
      <x:c r="E608" s="37" t="str">
        <x:v>VAR-E0544E4806D258</x:v>
      </x:c>
      <x:c r="F608" s="37" t="str">
        <x:v>MOD-17EAAEE82C5779</x:v>
      </x:c>
      <x:c r="G608" s="37" t="str">
        <x:v>JBL Quantum 200 Black / Red</x:v>
      </x:c>
      <x:c r="H608" s="37" t="str">
        <x:v>الألعاب الإلكترونية</x:v>
      </x:c>
      <x:c r="I608" s="37" t="str">
        <x:v>سماعات ألعاب</x:v>
      </x:c>
      <x:c r="J608" s="37" t="str">
        <x:v>JBL</x:v>
      </x:c>
      <x:c r="K608" s="37" t="str">
        <x:v>Quantum 200</x:v>
      </x:c>
      <x:c r="L608" s="37" t="str">
        <x:v>Black / Red</x:v>
      </x:c>
      <x:c r="M608" s="37"/>
      <x:c r="N608" s="37"/>
      <x:c r="O608" s="37" t="str">
        <x:v>Black / Red</x:v>
      </x:c>
      <x:c r="P608" s="37"/>
      <x:c r="Q608" s="37"/>
      <x:c r="R608" s="37" t="str">
        <x:v>EG-013</x:v>
      </x:c>
      <x:c r="S608" s="37" t="str">
        <x:v>B.TECH</x:v>
      </x:c>
      <x:c r="T608" s="37" t="str">
        <x:v>A</x:v>
      </x:c>
      <x:c r="U608" s="37"/>
      <x:c r="V608" s="37"/>
      <x:c r="W608" s="37" t="str">
        <x:v>https://btech.com/en/c/gaming-area/gaming-accessories/gaming-headphones</x:v>
      </x:c>
      <x:c r="X608" s="37" t="str">
        <x:v>صفحة فئة</x:v>
      </x:c>
      <x:c r="Y608" s="37"/>
      <x:c r="Z608" s="37"/>
      <x:c r="AA608" s="37"/>
      <x:c r="AB608" s="37"/>
      <x:c r="AC608" s="37"/>
      <x:c r="AD608" s="37"/>
      <x:c r="AE608" s="37"/>
      <x:c r="AF608" s="56"/>
      <x:c r="AG608" s="56"/>
      <x:c r="AH608" s="56"/>
      <x:c r="AI608" s="58"/>
      <x:c r="AJ608" s="56"/>
      <x:c r="AK608" s="56"/>
      <x:c r="AL608" s="56"/>
      <x:c r="AM608" s="56"/>
      <x:c r="AN608" s="56"/>
      <x:c r="AO608" s="56" t="str">
        <x:f>IF(OR(AF608="",AD608=""),"",AF608*AD608+IF(AG608="",0,AG608)+IF(AH608="",0,AH608)+IF(AJ608="",0,AJ608)+IF(AK608="",0,AK608)+IF(AL608="",0,AL608)+IF(AM608="",0,AM608))</x:f>
      </x:c>
      <x:c r="AP608" s="56"/>
      <x:c r="AQ608" s="56" t="str">
        <x:f>IF(OR(AO608="",AP608=""),"",AO608-AP608)</x:f>
      </x:c>
      <x:c r="AR608" s="58" t="str">
        <x:f>IF(OR(AP608="",AP608=0,AQ608=""),"",AQ608/AP608)</x:f>
      </x:c>
      <x:c r="AS608" s="58"/>
      <x:c r="AT608" s="37"/>
      <x:c r="AU608" s="37"/>
      <x:c r="AV608" s="37"/>
      <x:c r="AW608" s="56"/>
      <x:c r="AX608" s="56"/>
      <x:c r="AY608" s="37"/>
      <x:c r="AZ608" s="37"/>
      <x:c r="BA608" s="37"/>
      <x:c r="BB608" s="37"/>
      <x:c r="BC608" s="37"/>
      <x:c r="BD608" s="60"/>
      <x:c r="BE608" s="60"/>
      <x:c r="BF608" s="37"/>
      <x:c r="BG608" s="37"/>
      <x:c r="BH608" s="37" t="str">
        <x:v>https://btech.com/en/c/gaming-area/gaming-accessories/gaming-headphones</x:v>
      </x:c>
      <x:c r="BI608" s="37"/>
      <x:c r="BJ608" s="37" t="str">
        <x:v>لم يبدأ</x:v>
      </x:c>
      <x:c r="BK608" s="60" t="n">
        <x:v>46233</x:v>
      </x:c>
      <x:c r="BL608" s="60"/>
      <x:c r="BM608" s="60"/>
      <x:c r="BN608" s="62" t="str">
        <x:f>IF(BM608="","",(NOW()-BM608)*24)</x:f>
      </x:c>
      <x:c r="BO608" s="37" t="str">
        <x:f>IF(BM608="","لم يُرصد",IF(BT608&lt;&gt;TRUE,"غير نشط",IF(BP608="فشل","فشل حالي",IF(BN608&lt;=12,"حديث",IF(BN608&lt;=24,"متأخر","قديم")))))</x:f>
        <x:v>لم يُرصد</x:v>
      </x:c>
      <x:c r="BP608" s="37" t="str">
        <x:v>بانتظار رصد التقسيط</x:v>
      </x:c>
      <x:c r="BQ608" s="37" t="n">
        <x:v>0</x:v>
      </x:c>
      <x:c r="BR608" s="37"/>
      <x:c r="BS608" s="37"/>
      <x:c r="BT608" s="54" t="b">
        <x:v>1</x:v>
      </x:c>
      <x:c r="BU608" s="37" t="str">
        <x:v>يحتاج اكتشاف رابط المنتج</x:v>
      </x:c>
      <x:c r="BV608" s="37" t="str">
        <x:v>Jbl Quantum 200 Wired Gaming Headset with Microphone, Black</x:v>
      </x:c>
      <x:c r="BW608" s="37" t="str">
        <x:v>الملفات المرفوعة لا تحتوي خطة تقسيط فعلية لهذا الربط؛ الصف مُنشأ كمهمة جمع.</x:v>
      </x:c>
      <x:c r="BX608" s="60" t="n">
        <x:v>46233</x:v>
      </x:c>
      <x:c r="BY608" s="60" t="n">
        <x:v>46233</x:v>
      </x:c>
    </x:row>
    <x:row r="609">
      <x:c r="A609" s="37" t="str">
        <x:v>مهمة جمع أولية</x:v>
      </x:c>
      <x:c r="B609" s="37" t="str">
        <x:v>INSTTASK-2333C12292AF</x:v>
      </x:c>
      <x:c r="C609" s="37" t="str">
        <x:v>VAR-C679611DE42D48|EG-013|STORE|PENDING</x:v>
      </x:c>
      <x:c r="D609" s="37" t="str">
        <x:v>VAR-C679611DE42D48|EG-013|STORE</x:v>
      </x:c>
      <x:c r="E609" s="37" t="str">
        <x:v>VAR-C679611DE42D48</x:v>
      </x:c>
      <x:c r="F609" s="37" t="str">
        <x:v>MOD-09099F024BA4CA</x:v>
      </x:c>
      <x:c r="G609" s="37" t="str">
        <x:v>JBL Quantum 300 Wired and Black / Red</x:v>
      </x:c>
      <x:c r="H609" s="37" t="str">
        <x:v>الألعاب الإلكترونية</x:v>
      </x:c>
      <x:c r="I609" s="37" t="str">
        <x:v>سماعات ألعاب</x:v>
      </x:c>
      <x:c r="J609" s="37" t="str">
        <x:v>JBL</x:v>
      </x:c>
      <x:c r="K609" s="37" t="str">
        <x:v>Quantum 300 Wired and</x:v>
      </x:c>
      <x:c r="L609" s="37" t="str">
        <x:v>Black / Red</x:v>
      </x:c>
      <x:c r="M609" s="37"/>
      <x:c r="N609" s="37"/>
      <x:c r="O609" s="37" t="str">
        <x:v>Black / Red</x:v>
      </x:c>
      <x:c r="P609" s="37"/>
      <x:c r="Q609" s="37"/>
      <x:c r="R609" s="37" t="str">
        <x:v>EG-013</x:v>
      </x:c>
      <x:c r="S609" s="37" t="str">
        <x:v>B.TECH</x:v>
      </x:c>
      <x:c r="T609" s="37" t="str">
        <x:v>A</x:v>
      </x:c>
      <x:c r="U609" s="37"/>
      <x:c r="V609" s="37"/>
      <x:c r="W609" s="37" t="str">
        <x:v>https://btech.com/en/c/gaming-area/gaming-accessories/gaming-headphones</x:v>
      </x:c>
      <x:c r="X609" s="37" t="str">
        <x:v>صفحة فئة</x:v>
      </x:c>
      <x:c r="Y609" s="37"/>
      <x:c r="Z609" s="37"/>
      <x:c r="AA609" s="37"/>
      <x:c r="AB609" s="37"/>
      <x:c r="AC609" s="37"/>
      <x:c r="AD609" s="37"/>
      <x:c r="AE609" s="37"/>
      <x:c r="AF609" s="56"/>
      <x:c r="AG609" s="56"/>
      <x:c r="AH609" s="56"/>
      <x:c r="AI609" s="58"/>
      <x:c r="AJ609" s="56"/>
      <x:c r="AK609" s="56"/>
      <x:c r="AL609" s="56"/>
      <x:c r="AM609" s="56"/>
      <x:c r="AN609" s="56"/>
      <x:c r="AO609" s="56" t="str">
        <x:f>IF(OR(AF609="",AD609=""),"",AF609*AD609+IF(AG609="",0,AG609)+IF(AH609="",0,AH609)+IF(AJ609="",0,AJ609)+IF(AK609="",0,AK609)+IF(AL609="",0,AL609)+IF(AM609="",0,AM609))</x:f>
      </x:c>
      <x:c r="AP609" s="56"/>
      <x:c r="AQ609" s="56" t="str">
        <x:f>IF(OR(AO609="",AP609=""),"",AO609-AP609)</x:f>
      </x:c>
      <x:c r="AR609" s="58" t="str">
        <x:f>IF(OR(AP609="",AP609=0,AQ609=""),"",AQ609/AP609)</x:f>
      </x:c>
      <x:c r="AS609" s="58"/>
      <x:c r="AT609" s="37"/>
      <x:c r="AU609" s="37"/>
      <x:c r="AV609" s="37"/>
      <x:c r="AW609" s="56"/>
      <x:c r="AX609" s="56"/>
      <x:c r="AY609" s="37"/>
      <x:c r="AZ609" s="37"/>
      <x:c r="BA609" s="37"/>
      <x:c r="BB609" s="37"/>
      <x:c r="BC609" s="37"/>
      <x:c r="BD609" s="60"/>
      <x:c r="BE609" s="60"/>
      <x:c r="BF609" s="37"/>
      <x:c r="BG609" s="37"/>
      <x:c r="BH609" s="37" t="str">
        <x:v>https://btech.com/en/c/gaming-area/gaming-accessories/gaming-headphones</x:v>
      </x:c>
      <x:c r="BI609" s="37"/>
      <x:c r="BJ609" s="37" t="str">
        <x:v>لم يبدأ</x:v>
      </x:c>
      <x:c r="BK609" s="60" t="n">
        <x:v>46233</x:v>
      </x:c>
      <x:c r="BL609" s="60"/>
      <x:c r="BM609" s="60"/>
      <x:c r="BN609" s="62" t="str">
        <x:f>IF(BM609="","",(NOW()-BM609)*24)</x:f>
      </x:c>
      <x:c r="BO609" s="37" t="str">
        <x:f>IF(BM609="","لم يُرصد",IF(BT609&lt;&gt;TRUE,"غير نشط",IF(BP609="فشل","فشل حالي",IF(BN609&lt;=12,"حديث",IF(BN609&lt;=24,"متأخر","قديم")))))</x:f>
        <x:v>لم يُرصد</x:v>
      </x:c>
      <x:c r="BP609" s="37" t="str">
        <x:v>بانتظار رصد التقسيط</x:v>
      </x:c>
      <x:c r="BQ609" s="37" t="n">
        <x:v>0</x:v>
      </x:c>
      <x:c r="BR609" s="37"/>
      <x:c r="BS609" s="37"/>
      <x:c r="BT609" s="54" t="b">
        <x:v>1</x:v>
      </x:c>
      <x:c r="BU609" s="37" t="str">
        <x:v>يحتاج اكتشاف رابط المنتج</x:v>
      </x:c>
      <x:c r="BV609" s="37" t="str">
        <x:v>Jbl Quantum 300 Wired and Wireless Gaming Headset, Black</x:v>
      </x:c>
      <x:c r="BW609" s="37" t="str">
        <x:v>الملفات المرفوعة لا تحتوي خطة تقسيط فعلية لهذا الربط؛ الصف مُنشأ كمهمة جمع.</x:v>
      </x:c>
      <x:c r="BX609" s="60" t="n">
        <x:v>46233</x:v>
      </x:c>
      <x:c r="BY609" s="60" t="n">
        <x:v>46233</x:v>
      </x:c>
    </x:row>
    <x:row r="610">
      <x:c r="A610" s="37" t="str">
        <x:v>مهمة جمع أولية</x:v>
      </x:c>
      <x:c r="B610" s="37" t="str">
        <x:v>INSTTASK-84A7B7488055</x:v>
      </x:c>
      <x:c r="C610" s="37" t="str">
        <x:v>VAR-243D152DCFA8EE|EG-013|STORE|PENDING</x:v>
      </x:c>
      <x:c r="D610" s="37" t="str">
        <x:v>VAR-243D152DCFA8EE|EG-013|STORE</x:v>
      </x:c>
      <x:c r="E610" s="37" t="str">
        <x:v>VAR-243D152DCFA8EE</x:v>
      </x:c>
      <x:c r="F610" s="37" t="str">
        <x:v>MOD-105C4120B799F3</x:v>
      </x:c>
      <x:c r="G610" s="37" t="str">
        <x:v>JBL Quantum One Black / Red</x:v>
      </x:c>
      <x:c r="H610" s="37" t="str">
        <x:v>الألعاب الإلكترونية</x:v>
      </x:c>
      <x:c r="I610" s="37" t="str">
        <x:v>سماعات ألعاب</x:v>
      </x:c>
      <x:c r="J610" s="37" t="str">
        <x:v>JBL</x:v>
      </x:c>
      <x:c r="K610" s="37" t="str">
        <x:v>Quantum One</x:v>
      </x:c>
      <x:c r="L610" s="37" t="str">
        <x:v>Black / Red</x:v>
      </x:c>
      <x:c r="M610" s="37"/>
      <x:c r="N610" s="37"/>
      <x:c r="O610" s="37" t="str">
        <x:v>Black / Red</x:v>
      </x:c>
      <x:c r="P610" s="37"/>
      <x:c r="Q610" s="37"/>
      <x:c r="R610" s="37" t="str">
        <x:v>EG-013</x:v>
      </x:c>
      <x:c r="S610" s="37" t="str">
        <x:v>B.TECH</x:v>
      </x:c>
      <x:c r="T610" s="37" t="str">
        <x:v>A</x:v>
      </x:c>
      <x:c r="U610" s="37"/>
      <x:c r="V610" s="37"/>
      <x:c r="W610" s="37" t="str">
        <x:v>https://btech.com/en/c/gaming-area/gaming-accessories/gaming-headphones</x:v>
      </x:c>
      <x:c r="X610" s="37" t="str">
        <x:v>صفحة فئة</x:v>
      </x:c>
      <x:c r="Y610" s="37"/>
      <x:c r="Z610" s="37"/>
      <x:c r="AA610" s="37"/>
      <x:c r="AB610" s="37"/>
      <x:c r="AC610" s="37"/>
      <x:c r="AD610" s="37"/>
      <x:c r="AE610" s="37"/>
      <x:c r="AF610" s="56"/>
      <x:c r="AG610" s="56"/>
      <x:c r="AH610" s="56"/>
      <x:c r="AI610" s="58"/>
      <x:c r="AJ610" s="56"/>
      <x:c r="AK610" s="56"/>
      <x:c r="AL610" s="56"/>
      <x:c r="AM610" s="56"/>
      <x:c r="AN610" s="56"/>
      <x:c r="AO610" s="56" t="str">
        <x:f>IF(OR(AF610="",AD610=""),"",AF610*AD610+IF(AG610="",0,AG610)+IF(AH610="",0,AH610)+IF(AJ610="",0,AJ610)+IF(AK610="",0,AK610)+IF(AL610="",0,AL610)+IF(AM610="",0,AM610))</x:f>
      </x:c>
      <x:c r="AP610" s="56"/>
      <x:c r="AQ610" s="56" t="str">
        <x:f>IF(OR(AO610="",AP610=""),"",AO610-AP610)</x:f>
      </x:c>
      <x:c r="AR610" s="58" t="str">
        <x:f>IF(OR(AP610="",AP610=0,AQ610=""),"",AQ610/AP610)</x:f>
      </x:c>
      <x:c r="AS610" s="58"/>
      <x:c r="AT610" s="37"/>
      <x:c r="AU610" s="37"/>
      <x:c r="AV610" s="37"/>
      <x:c r="AW610" s="56"/>
      <x:c r="AX610" s="56"/>
      <x:c r="AY610" s="37"/>
      <x:c r="AZ610" s="37"/>
      <x:c r="BA610" s="37"/>
      <x:c r="BB610" s="37"/>
      <x:c r="BC610" s="37"/>
      <x:c r="BD610" s="60"/>
      <x:c r="BE610" s="60"/>
      <x:c r="BF610" s="37"/>
      <x:c r="BG610" s="37"/>
      <x:c r="BH610" s="37" t="str">
        <x:v>https://btech.com/en/c/gaming-area/gaming-accessories/gaming-headphones</x:v>
      </x:c>
      <x:c r="BI610" s="37"/>
      <x:c r="BJ610" s="37" t="str">
        <x:v>لم يبدأ</x:v>
      </x:c>
      <x:c r="BK610" s="60" t="n">
        <x:v>46233</x:v>
      </x:c>
      <x:c r="BL610" s="60"/>
      <x:c r="BM610" s="60"/>
      <x:c r="BN610" s="62" t="str">
        <x:f>IF(BM610="","",(NOW()-BM610)*24)</x:f>
      </x:c>
      <x:c r="BO610" s="37" t="str">
        <x:f>IF(BM610="","لم يُرصد",IF(BT610&lt;&gt;TRUE,"غير نشط",IF(BP610="فشل","فشل حالي",IF(BN610&lt;=12,"حديث",IF(BN610&lt;=24,"متأخر","قديم")))))</x:f>
        <x:v>لم يُرصد</x:v>
      </x:c>
      <x:c r="BP610" s="37" t="str">
        <x:v>بانتظار رصد التقسيط</x:v>
      </x:c>
      <x:c r="BQ610" s="37" t="n">
        <x:v>0</x:v>
      </x:c>
      <x:c r="BR610" s="37"/>
      <x:c r="BS610" s="37"/>
      <x:c r="BT610" s="54" t="b">
        <x:v>1</x:v>
      </x:c>
      <x:c r="BU610" s="37" t="str">
        <x:v>يحتاج اكتشاف رابط المنتج</x:v>
      </x:c>
      <x:c r="BV610" s="37" t="str">
        <x:v>Jbl Quantum One Wired Gaming Headset with Microphone, Black</x:v>
      </x:c>
      <x:c r="BW610" s="37" t="str">
        <x:v>الملفات المرفوعة لا تحتوي خطة تقسيط فعلية لهذا الربط؛ الصف مُنشأ كمهمة جمع.</x:v>
      </x:c>
      <x:c r="BX610" s="60" t="n">
        <x:v>46233</x:v>
      </x:c>
      <x:c r="BY610" s="60" t="n">
        <x:v>46233</x:v>
      </x:c>
    </x:row>
    <x:row r="611">
      <x:c r="A611" s="37" t="str">
        <x:v>مهمة جمع أولية</x:v>
      </x:c>
      <x:c r="B611" s="37" t="str">
        <x:v>INSTTASK-708D65650B7F</x:v>
      </x:c>
      <x:c r="C611" s="37" t="str">
        <x:v>VAR-16DFD4E32A5928|EG-013|STORE|PENDING</x:v>
      </x:c>
      <x:c r="D611" s="37" t="str">
        <x:v>VAR-16DFD4E32A5928|EG-013|STORE</x:v>
      </x:c>
      <x:c r="E611" s="37" t="str">
        <x:v>VAR-16DFD4E32A5928</x:v>
      </x:c>
      <x:c r="F611" s="37" t="str">
        <x:v>MOD-55D33EE2AE1FB1</x:v>
      </x:c>
      <x:c r="G611" s="37" t="str">
        <x:v>Lenovo GXD0T69864 Black / Red</x:v>
      </x:c>
      <x:c r="H611" s="37" t="str">
        <x:v>الألعاب الإلكترونية</x:v>
      </x:c>
      <x:c r="I611" s="37" t="str">
        <x:v>سماعات ألعاب</x:v>
      </x:c>
      <x:c r="J611" s="37" t="str">
        <x:v>Lenovo</x:v>
      </x:c>
      <x:c r="K611" s="37" t="str">
        <x:v>GXD0T69864</x:v>
      </x:c>
      <x:c r="L611" s="37" t="str">
        <x:v>Black / Red</x:v>
      </x:c>
      <x:c r="M611" s="37"/>
      <x:c r="N611" s="37"/>
      <x:c r="O611" s="37" t="str">
        <x:v>Black / Red</x:v>
      </x:c>
      <x:c r="P611" s="37" t="str">
        <x:v>GXD0T69864</x:v>
      </x:c>
      <x:c r="Q611" s="37"/>
      <x:c r="R611" s="37" t="str">
        <x:v>EG-013</x:v>
      </x:c>
      <x:c r="S611" s="37" t="str">
        <x:v>B.TECH</x:v>
      </x:c>
      <x:c r="T611" s="37" t="str">
        <x:v>A</x:v>
      </x:c>
      <x:c r="U611" s="37"/>
      <x:c r="V611" s="37"/>
      <x:c r="W611" s="37" t="str">
        <x:v>https://btech.com/en/c/gaming-area/gaming-accessories/gaming-headphones</x:v>
      </x:c>
      <x:c r="X611" s="37" t="str">
        <x:v>صفحة فئة</x:v>
      </x:c>
      <x:c r="Y611" s="37"/>
      <x:c r="Z611" s="37"/>
      <x:c r="AA611" s="37"/>
      <x:c r="AB611" s="37"/>
      <x:c r="AC611" s="37"/>
      <x:c r="AD611" s="37"/>
      <x:c r="AE611" s="37"/>
      <x:c r="AF611" s="56"/>
      <x:c r="AG611" s="56"/>
      <x:c r="AH611" s="56"/>
      <x:c r="AI611" s="58"/>
      <x:c r="AJ611" s="56"/>
      <x:c r="AK611" s="56"/>
      <x:c r="AL611" s="56"/>
      <x:c r="AM611" s="56"/>
      <x:c r="AN611" s="56"/>
      <x:c r="AO611" s="56" t="str">
        <x:f>IF(OR(AF611="",AD611=""),"",AF611*AD611+IF(AG611="",0,AG611)+IF(AH611="",0,AH611)+IF(AJ611="",0,AJ611)+IF(AK611="",0,AK611)+IF(AL611="",0,AL611)+IF(AM611="",0,AM611))</x:f>
      </x:c>
      <x:c r="AP611" s="56"/>
      <x:c r="AQ611" s="56" t="str">
        <x:f>IF(OR(AO611="",AP611=""),"",AO611-AP611)</x:f>
      </x:c>
      <x:c r="AR611" s="58" t="str">
        <x:f>IF(OR(AP611="",AP611=0,AQ611=""),"",AQ611/AP611)</x:f>
      </x:c>
      <x:c r="AS611" s="58"/>
      <x:c r="AT611" s="37"/>
      <x:c r="AU611" s="37"/>
      <x:c r="AV611" s="37"/>
      <x:c r="AW611" s="56"/>
      <x:c r="AX611" s="56"/>
      <x:c r="AY611" s="37"/>
      <x:c r="AZ611" s="37"/>
      <x:c r="BA611" s="37"/>
      <x:c r="BB611" s="37"/>
      <x:c r="BC611" s="37"/>
      <x:c r="BD611" s="60"/>
      <x:c r="BE611" s="60"/>
      <x:c r="BF611" s="37"/>
      <x:c r="BG611" s="37"/>
      <x:c r="BH611" s="37" t="str">
        <x:v>https://btech.com/en/c/gaming-area/gaming-accessories/gaming-headphones</x:v>
      </x:c>
      <x:c r="BI611" s="37"/>
      <x:c r="BJ611" s="37" t="str">
        <x:v>لم يبدأ</x:v>
      </x:c>
      <x:c r="BK611" s="60" t="n">
        <x:v>46233</x:v>
      </x:c>
      <x:c r="BL611" s="60"/>
      <x:c r="BM611" s="60"/>
      <x:c r="BN611" s="62" t="str">
        <x:f>IF(BM611="","",(NOW()-BM611)*24)</x:f>
      </x:c>
      <x:c r="BO611" s="37" t="str">
        <x:f>IF(BM611="","لم يُرصد",IF(BT611&lt;&gt;TRUE,"غير نشط",IF(BP611="فشل","فشل حالي",IF(BN611&lt;=12,"حديث",IF(BN611&lt;=24,"متأخر","قديم")))))</x:f>
        <x:v>لم يُرصد</x:v>
      </x:c>
      <x:c r="BP611" s="37" t="str">
        <x:v>بانتظار رصد التقسيط</x:v>
      </x:c>
      <x:c r="BQ611" s="37" t="n">
        <x:v>0</x:v>
      </x:c>
      <x:c r="BR611" s="37"/>
      <x:c r="BS611" s="37"/>
      <x:c r="BT611" s="54" t="b">
        <x:v>1</x:v>
      </x:c>
      <x:c r="BU611" s="37" t="str">
        <x:v>يحتاج اكتشاف رابط المنتج</x:v>
      </x:c>
      <x:c r="BV611" s="37" t="str">
        <x:v>Lenovo Legion H500 Pro Wired Gaming Headset with Microphone, Black - GXD0T69864</x:v>
      </x:c>
      <x:c r="BW611" s="37" t="str">
        <x:v>الملفات المرفوعة لا تحتوي خطة تقسيط فعلية لهذا الربط؛ الصف مُنشأ كمهمة جمع.</x:v>
      </x:c>
      <x:c r="BX611" s="60" t="n">
        <x:v>46233</x:v>
      </x:c>
      <x:c r="BY611" s="60" t="n">
        <x:v>46233</x:v>
      </x:c>
    </x:row>
    <x:row r="612">
      <x:c r="A612" s="37" t="str">
        <x:v>مهمة جمع أولية</x:v>
      </x:c>
      <x:c r="B612" s="37" t="str">
        <x:v>INSTTASK-7D02191880C1</x:v>
      </x:c>
      <x:c r="C612" s="37" t="str">
        <x:v>VAR-3CF8ADD298A070|EG-013|STORE|PENDING</x:v>
      </x:c>
      <x:c r="D612" s="37" t="str">
        <x:v>VAR-3CF8ADD298A070|EG-013|STORE</x:v>
      </x:c>
      <x:c r="E612" s="37" t="str">
        <x:v>VAR-3CF8ADD298A070</x:v>
      </x:c>
      <x:c r="F612" s="37" t="str">
        <x:v>MOD-B7765C3F73AC64</x:v>
      </x:c>
      <x:c r="G612" s="37" t="str">
        <x:v>Lenovo Legion H600 Wired and Wireless Gaming Headset with Microphone Black / Red</x:v>
      </x:c>
      <x:c r="H612" s="37" t="str">
        <x:v>الألعاب الإلكترونية</x:v>
      </x:c>
      <x:c r="I612" s="37" t="str">
        <x:v>سماعات ألعاب</x:v>
      </x:c>
      <x:c r="J612" s="37" t="str">
        <x:v>Lenovo</x:v>
      </x:c>
      <x:c r="K612" s="37" t="str">
        <x:v>Legion H600 Wired and Wireless Gaming Headset with Microphone</x:v>
      </x:c>
      <x:c r="L612" s="37" t="str">
        <x:v>Black / Red</x:v>
      </x:c>
      <x:c r="M612" s="37"/>
      <x:c r="N612" s="37"/>
      <x:c r="O612" s="37" t="str">
        <x:v>Black / Red</x:v>
      </x:c>
      <x:c r="P612" s="37"/>
      <x:c r="Q612" s="37"/>
      <x:c r="R612" s="37" t="str">
        <x:v>EG-013</x:v>
      </x:c>
      <x:c r="S612" s="37" t="str">
        <x:v>B.TECH</x:v>
      </x:c>
      <x:c r="T612" s="37" t="str">
        <x:v>A</x:v>
      </x:c>
      <x:c r="U612" s="37"/>
      <x:c r="V612" s="37"/>
      <x:c r="W612" s="37" t="str">
        <x:v>https://btech.com/en/c/gaming-area/gaming-accessories/gaming-headphones</x:v>
      </x:c>
      <x:c r="X612" s="37" t="str">
        <x:v>صفحة فئة</x:v>
      </x:c>
      <x:c r="Y612" s="37"/>
      <x:c r="Z612" s="37"/>
      <x:c r="AA612" s="37"/>
      <x:c r="AB612" s="37"/>
      <x:c r="AC612" s="37"/>
      <x:c r="AD612" s="37"/>
      <x:c r="AE612" s="37"/>
      <x:c r="AF612" s="56"/>
      <x:c r="AG612" s="56"/>
      <x:c r="AH612" s="56"/>
      <x:c r="AI612" s="58"/>
      <x:c r="AJ612" s="56"/>
      <x:c r="AK612" s="56"/>
      <x:c r="AL612" s="56"/>
      <x:c r="AM612" s="56"/>
      <x:c r="AN612" s="56"/>
      <x:c r="AO612" s="56" t="str">
        <x:f>IF(OR(AF612="",AD612=""),"",AF612*AD612+IF(AG612="",0,AG612)+IF(AH612="",0,AH612)+IF(AJ612="",0,AJ612)+IF(AK612="",0,AK612)+IF(AL612="",0,AL612)+IF(AM612="",0,AM612))</x:f>
      </x:c>
      <x:c r="AP612" s="56"/>
      <x:c r="AQ612" s="56" t="str">
        <x:f>IF(OR(AO612="",AP612=""),"",AO612-AP612)</x:f>
      </x:c>
      <x:c r="AR612" s="58" t="str">
        <x:f>IF(OR(AP612="",AP612=0,AQ612=""),"",AQ612/AP612)</x:f>
      </x:c>
      <x:c r="AS612" s="58"/>
      <x:c r="AT612" s="37"/>
      <x:c r="AU612" s="37"/>
      <x:c r="AV612" s="37"/>
      <x:c r="AW612" s="56"/>
      <x:c r="AX612" s="56"/>
      <x:c r="AY612" s="37"/>
      <x:c r="AZ612" s="37"/>
      <x:c r="BA612" s="37"/>
      <x:c r="BB612" s="37"/>
      <x:c r="BC612" s="37"/>
      <x:c r="BD612" s="60"/>
      <x:c r="BE612" s="60"/>
      <x:c r="BF612" s="37"/>
      <x:c r="BG612" s="37"/>
      <x:c r="BH612" s="37" t="str">
        <x:v>https://btech.com/en/c/gaming-area/gaming-accessories/gaming-headphones</x:v>
      </x:c>
      <x:c r="BI612" s="37"/>
      <x:c r="BJ612" s="37" t="str">
        <x:v>لم يبدأ</x:v>
      </x:c>
      <x:c r="BK612" s="60" t="n">
        <x:v>46233</x:v>
      </x:c>
      <x:c r="BL612" s="60"/>
      <x:c r="BM612" s="60"/>
      <x:c r="BN612" s="62" t="str">
        <x:f>IF(BM612="","",(NOW()-BM612)*24)</x:f>
      </x:c>
      <x:c r="BO612" s="37" t="str">
        <x:f>IF(BM612="","لم يُرصد",IF(BT612&lt;&gt;TRUE,"غير نشط",IF(BP612="فشل","فشل حالي",IF(BN612&lt;=12,"حديث",IF(BN612&lt;=24,"متأخر","قديم")))))</x:f>
        <x:v>لم يُرصد</x:v>
      </x:c>
      <x:c r="BP612" s="37" t="str">
        <x:v>بانتظار رصد التقسيط</x:v>
      </x:c>
      <x:c r="BQ612" s="37" t="n">
        <x:v>0</x:v>
      </x:c>
      <x:c r="BR612" s="37"/>
      <x:c r="BS612" s="37"/>
      <x:c r="BT612" s="54" t="b">
        <x:v>1</x:v>
      </x:c>
      <x:c r="BU612" s="37" t="str">
        <x:v>يحتاج اكتشاف رابط المنتج</x:v>
      </x:c>
      <x:c r="BV612" s="37" t="str">
        <x:v>Lenovo Legion H600 Wired and Wireless Gaming Headset with Microphone, Black</x:v>
      </x:c>
      <x:c r="BW612" s="37" t="str">
        <x:v>الملفات المرفوعة لا تحتوي خطة تقسيط فعلية لهذا الربط؛ الصف مُنشأ كمهمة جمع.</x:v>
      </x:c>
      <x:c r="BX612" s="60" t="n">
        <x:v>46233</x:v>
      </x:c>
      <x:c r="BY612" s="60" t="n">
        <x:v>46233</x:v>
      </x:c>
    </x:row>
    <x:row r="613">
      <x:c r="A613" s="37" t="str">
        <x:v>مهمة جمع أولية</x:v>
      </x:c>
      <x:c r="B613" s="37" t="str">
        <x:v>INSTTASK-22D6E1B92086</x:v>
      </x:c>
      <x:c r="C613" s="37" t="str">
        <x:v>VAR-14B6F20A1FCC78|EG-013|STORE|PENDING</x:v>
      </x:c>
      <x:c r="D613" s="37" t="str">
        <x:v>VAR-14B6F20A1FCC78|EG-013|STORE</x:v>
      </x:c>
      <x:c r="E613" s="37" t="str">
        <x:v>VAR-14B6F20A1FCC78</x:v>
      </x:c>
      <x:c r="F613" s="37" t="str">
        <x:v>MOD-B7765C3F73AC64</x:v>
      </x:c>
      <x:c r="G613" s="37" t="str">
        <x:v>Lenovo Legion H600 Wired and Wireless Gaming Headset with Microphone White / Grey / Red</x:v>
      </x:c>
      <x:c r="H613" s="37" t="str">
        <x:v>الألعاب الإلكترونية</x:v>
      </x:c>
      <x:c r="I613" s="37" t="str">
        <x:v>سماعات ألعاب</x:v>
      </x:c>
      <x:c r="J613" s="37" t="str">
        <x:v>Lenovo</x:v>
      </x:c>
      <x:c r="K613" s="37" t="str">
        <x:v>Legion H600 Wired and Wireless Gaming Headset with Microphone</x:v>
      </x:c>
      <x:c r="L613" s="37" t="str">
        <x:v>White / Grey / Red</x:v>
      </x:c>
      <x:c r="M613" s="37"/>
      <x:c r="N613" s="37"/>
      <x:c r="O613" s="37" t="str">
        <x:v>White / Grey / Red</x:v>
      </x:c>
      <x:c r="P613" s="37"/>
      <x:c r="Q613" s="37"/>
      <x:c r="R613" s="37" t="str">
        <x:v>EG-013</x:v>
      </x:c>
      <x:c r="S613" s="37" t="str">
        <x:v>B.TECH</x:v>
      </x:c>
      <x:c r="T613" s="37" t="str">
        <x:v>A</x:v>
      </x:c>
      <x:c r="U613" s="37"/>
      <x:c r="V613" s="37"/>
      <x:c r="W613" s="37" t="str">
        <x:v>https://btech.com/en/c/gaming-area/gaming-accessories/gaming-headphones</x:v>
      </x:c>
      <x:c r="X613" s="37" t="str">
        <x:v>صفحة فئة</x:v>
      </x:c>
      <x:c r="Y613" s="37"/>
      <x:c r="Z613" s="37"/>
      <x:c r="AA613" s="37"/>
      <x:c r="AB613" s="37"/>
      <x:c r="AC613" s="37"/>
      <x:c r="AD613" s="37"/>
      <x:c r="AE613" s="37"/>
      <x:c r="AF613" s="56"/>
      <x:c r="AG613" s="56"/>
      <x:c r="AH613" s="56"/>
      <x:c r="AI613" s="58"/>
      <x:c r="AJ613" s="56"/>
      <x:c r="AK613" s="56"/>
      <x:c r="AL613" s="56"/>
      <x:c r="AM613" s="56"/>
      <x:c r="AN613" s="56"/>
      <x:c r="AO613" s="56" t="str">
        <x:f>IF(OR(AF613="",AD613=""),"",AF613*AD613+IF(AG613="",0,AG613)+IF(AH613="",0,AH613)+IF(AJ613="",0,AJ613)+IF(AK613="",0,AK613)+IF(AL613="",0,AL613)+IF(AM613="",0,AM613))</x:f>
      </x:c>
      <x:c r="AP613" s="56"/>
      <x:c r="AQ613" s="56" t="str">
        <x:f>IF(OR(AO613="",AP613=""),"",AO613-AP613)</x:f>
      </x:c>
      <x:c r="AR613" s="58" t="str">
        <x:f>IF(OR(AP613="",AP613=0,AQ613=""),"",AQ613/AP613)</x:f>
      </x:c>
      <x:c r="AS613" s="58"/>
      <x:c r="AT613" s="37"/>
      <x:c r="AU613" s="37"/>
      <x:c r="AV613" s="37"/>
      <x:c r="AW613" s="56"/>
      <x:c r="AX613" s="56"/>
      <x:c r="AY613" s="37"/>
      <x:c r="AZ613" s="37"/>
      <x:c r="BA613" s="37"/>
      <x:c r="BB613" s="37"/>
      <x:c r="BC613" s="37"/>
      <x:c r="BD613" s="60"/>
      <x:c r="BE613" s="60"/>
      <x:c r="BF613" s="37"/>
      <x:c r="BG613" s="37"/>
      <x:c r="BH613" s="37" t="str">
        <x:v>https://btech.com/en/c/gaming-area/gaming-accessories/gaming-headphones</x:v>
      </x:c>
      <x:c r="BI613" s="37"/>
      <x:c r="BJ613" s="37" t="str">
        <x:v>لم يبدأ</x:v>
      </x:c>
      <x:c r="BK613" s="60" t="n">
        <x:v>46233</x:v>
      </x:c>
      <x:c r="BL613" s="60"/>
      <x:c r="BM613" s="60"/>
      <x:c r="BN613" s="62" t="str">
        <x:f>IF(BM613="","",(NOW()-BM613)*24)</x:f>
      </x:c>
      <x:c r="BO613" s="37" t="str">
        <x:f>IF(BM613="","لم يُرصد",IF(BT613&lt;&gt;TRUE,"غير نشط",IF(BP613="فشل","فشل حالي",IF(BN613&lt;=12,"حديث",IF(BN613&lt;=24,"متأخر","قديم")))))</x:f>
        <x:v>لم يُرصد</x:v>
      </x:c>
      <x:c r="BP613" s="37" t="str">
        <x:v>بانتظار رصد التقسيط</x:v>
      </x:c>
      <x:c r="BQ613" s="37" t="n">
        <x:v>0</x:v>
      </x:c>
      <x:c r="BR613" s="37"/>
      <x:c r="BS613" s="37"/>
      <x:c r="BT613" s="54" t="b">
        <x:v>1</x:v>
      </x:c>
      <x:c r="BU613" s="37" t="str">
        <x:v>يحتاج اكتشاف رابط المنتج</x:v>
      </x:c>
      <x:c r="BV613" s="37" t="str">
        <x:v>Lenovo Legion H600 Wired and Wireless Gaming Headset with Microphone, White Grey</x:v>
      </x:c>
      <x:c r="BW613" s="37" t="str">
        <x:v>الملفات المرفوعة لا تحتوي خطة تقسيط فعلية لهذا الربط؛ الصف مُنشأ كمهمة جمع.</x:v>
      </x:c>
      <x:c r="BX613" s="60" t="n">
        <x:v>46233</x:v>
      </x:c>
      <x:c r="BY613" s="60" t="n">
        <x:v>46233</x:v>
      </x:c>
    </x:row>
    <x:row r="614">
      <x:c r="A614" s="37" t="str">
        <x:v>مهمة جمع أولية</x:v>
      </x:c>
      <x:c r="B614" s="37" t="str">
        <x:v>INSTTASK-C5E15375254F</x:v>
      </x:c>
      <x:c r="C614" s="37" t="str">
        <x:v>VAR-C5850DDC052E65|EG-013|STORE|PENDING</x:v>
      </x:c>
      <x:c r="D614" s="37" t="str">
        <x:v>VAR-C5850DDC052E65|EG-013|STORE</x:v>
      </x:c>
      <x:c r="E614" s="37" t="str">
        <x:v>VAR-C5850DDC052E65</x:v>
      </x:c>
      <x:c r="F614" s="37" t="str">
        <x:v>MOD-76F9E4ECBACF67</x:v>
      </x:c>
      <x:c r="G614" s="37" t="str">
        <x:v>Logitech 981-001050 Black</x:v>
      </x:c>
      <x:c r="H614" s="37" t="str">
        <x:v>الألعاب الإلكترونية</x:v>
      </x:c>
      <x:c r="I614" s="37" t="str">
        <x:v>سماعات ألعاب</x:v>
      </x:c>
      <x:c r="J614" s="37" t="str">
        <x:v>Logitech</x:v>
      </x:c>
      <x:c r="K614" s="37" t="str">
        <x:v>981-001050</x:v>
      </x:c>
      <x:c r="L614" s="37" t="str">
        <x:v>Black</x:v>
      </x:c>
      <x:c r="M614" s="37"/>
      <x:c r="N614" s="37"/>
      <x:c r="O614" s="37" t="str">
        <x:v>Black</x:v>
      </x:c>
      <x:c r="P614" s="37" t="str">
        <x:v>981-001050</x:v>
      </x:c>
      <x:c r="Q614" s="37"/>
      <x:c r="R614" s="37" t="str">
        <x:v>EG-013</x:v>
      </x:c>
      <x:c r="S614" s="37" t="str">
        <x:v>B.TECH</x:v>
      </x:c>
      <x:c r="T614" s="37" t="str">
        <x:v>A</x:v>
      </x:c>
      <x:c r="U614" s="37"/>
      <x:c r="V614" s="37"/>
      <x:c r="W614" s="37" t="str">
        <x:v>https://btech.com/en/c/gaming-area/gaming-accessories/gaming-headphones</x:v>
      </x:c>
      <x:c r="X614" s="37" t="str">
        <x:v>صفحة فئة</x:v>
      </x:c>
      <x:c r="Y614" s="37"/>
      <x:c r="Z614" s="37"/>
      <x:c r="AA614" s="37"/>
      <x:c r="AB614" s="37"/>
      <x:c r="AC614" s="37"/>
      <x:c r="AD614" s="37"/>
      <x:c r="AE614" s="37"/>
      <x:c r="AF614" s="56"/>
      <x:c r="AG614" s="56"/>
      <x:c r="AH614" s="56"/>
      <x:c r="AI614" s="58"/>
      <x:c r="AJ614" s="56"/>
      <x:c r="AK614" s="56"/>
      <x:c r="AL614" s="56"/>
      <x:c r="AM614" s="56"/>
      <x:c r="AN614" s="56"/>
      <x:c r="AO614" s="56" t="str">
        <x:f>IF(OR(AF614="",AD614=""),"",AF614*AD614+IF(AG614="",0,AG614)+IF(AH614="",0,AH614)+IF(AJ614="",0,AJ614)+IF(AK614="",0,AK614)+IF(AL614="",0,AL614)+IF(AM614="",0,AM614))</x:f>
      </x:c>
      <x:c r="AP614" s="56"/>
      <x:c r="AQ614" s="56" t="str">
        <x:f>IF(OR(AO614="",AP614=""),"",AO614-AP614)</x:f>
      </x:c>
      <x:c r="AR614" s="58" t="str">
        <x:f>IF(OR(AP614="",AP614=0,AQ614=""),"",AQ614/AP614)</x:f>
      </x:c>
      <x:c r="AS614" s="58"/>
      <x:c r="AT614" s="37"/>
      <x:c r="AU614" s="37"/>
      <x:c r="AV614" s="37"/>
      <x:c r="AW614" s="56"/>
      <x:c r="AX614" s="56"/>
      <x:c r="AY614" s="37"/>
      <x:c r="AZ614" s="37"/>
      <x:c r="BA614" s="37"/>
      <x:c r="BB614" s="37"/>
      <x:c r="BC614" s="37"/>
      <x:c r="BD614" s="60"/>
      <x:c r="BE614" s="60"/>
      <x:c r="BF614" s="37"/>
      <x:c r="BG614" s="37"/>
      <x:c r="BH614" s="37" t="str">
        <x:v>https://btech.com/en/c/gaming-area/gaming-accessories/gaming-headphones</x:v>
      </x:c>
      <x:c r="BI614" s="37"/>
      <x:c r="BJ614" s="37" t="str">
        <x:v>لم يبدأ</x:v>
      </x:c>
      <x:c r="BK614" s="60" t="n">
        <x:v>46233</x:v>
      </x:c>
      <x:c r="BL614" s="60"/>
      <x:c r="BM614" s="60"/>
      <x:c r="BN614" s="62" t="str">
        <x:f>IF(BM614="","",(NOW()-BM614)*24)</x:f>
      </x:c>
      <x:c r="BO614" s="37" t="str">
        <x:f>IF(BM614="","لم يُرصد",IF(BT614&lt;&gt;TRUE,"غير نشط",IF(BP614="فشل","فشل حالي",IF(BN614&lt;=12,"حديث",IF(BN614&lt;=24,"متأخر","قديم")))))</x:f>
        <x:v>لم يُرصد</x:v>
      </x:c>
      <x:c r="BP614" s="37" t="str">
        <x:v>بانتظار رصد التقسيط</x:v>
      </x:c>
      <x:c r="BQ614" s="37" t="n">
        <x:v>0</x:v>
      </x:c>
      <x:c r="BR614" s="37"/>
      <x:c r="BS614" s="37"/>
      <x:c r="BT614" s="54" t="b">
        <x:v>1</x:v>
      </x:c>
      <x:c r="BU614" s="37" t="str">
        <x:v>يحتاج اكتشاف رابط المنتج</x:v>
      </x:c>
      <x:c r="BV614" s="37" t="str">
        <x:v>Logitech G435 Gaming Headphones, Black - 981-001050</x:v>
      </x:c>
      <x:c r="BW614" s="37" t="str">
        <x:v>الملفات المرفوعة لا تحتوي خطة تقسيط فعلية لهذا الربط؛ الصف مُنشأ كمهمة جمع.</x:v>
      </x:c>
      <x:c r="BX614" s="60" t="n">
        <x:v>46233</x:v>
      </x:c>
      <x:c r="BY614" s="60" t="n">
        <x:v>46233</x:v>
      </x:c>
    </x:row>
    <x:row r="615">
      <x:c r="A615" s="37" t="str">
        <x:v>مهمة جمع أولية</x:v>
      </x:c>
      <x:c r="B615" s="37" t="str">
        <x:v>INSTTASK-5CBF16A984A2</x:v>
      </x:c>
      <x:c r="C615" s="37" t="str">
        <x:v>VAR-B26E55AC395C45|EG-013|STORE|PENDING</x:v>
      </x:c>
      <x:c r="D615" s="37" t="str">
        <x:v>VAR-B26E55AC395C45|EG-013|STORE</x:v>
      </x:c>
      <x:c r="E615" s="37" t="str">
        <x:v>VAR-B26E55AC395C45</x:v>
      </x:c>
      <x:c r="F615" s="37" t="str">
        <x:v>MOD-1E1F2DDC9ECB4C</x:v>
      </x:c>
      <x:c r="G615" s="37" t="str">
        <x:v>Logitech G G522 Lightspeed Wireless Gaming Headphones Black</x:v>
      </x:c>
      <x:c r="H615" s="37" t="str">
        <x:v>الألعاب الإلكترونية</x:v>
      </x:c>
      <x:c r="I615" s="37" t="str">
        <x:v>سماعات ألعاب</x:v>
      </x:c>
      <x:c r="J615" s="37" t="str">
        <x:v>Logitech</x:v>
      </x:c>
      <x:c r="K615" s="37" t="str">
        <x:v>G G522 Lightspeed Wireless Gaming Headphones</x:v>
      </x:c>
      <x:c r="L615" s="37" t="str">
        <x:v>Black</x:v>
      </x:c>
      <x:c r="M615" s="37"/>
      <x:c r="N615" s="37"/>
      <x:c r="O615" s="37" t="str">
        <x:v>Black</x:v>
      </x:c>
      <x:c r="P615" s="37"/>
      <x:c r="Q615" s="37"/>
      <x:c r="R615" s="37" t="str">
        <x:v>EG-013</x:v>
      </x:c>
      <x:c r="S615" s="37" t="str">
        <x:v>B.TECH</x:v>
      </x:c>
      <x:c r="T615" s="37" t="str">
        <x:v>A</x:v>
      </x:c>
      <x:c r="U615" s="37"/>
      <x:c r="V615" s="37"/>
      <x:c r="W615" s="37" t="str">
        <x:v>https://btech.com/en/c/gaming-area/gaming-accessories/gaming-headphones</x:v>
      </x:c>
      <x:c r="X615" s="37" t="str">
        <x:v>صفحة فئة</x:v>
      </x:c>
      <x:c r="Y615" s="37"/>
      <x:c r="Z615" s="37"/>
      <x:c r="AA615" s="37"/>
      <x:c r="AB615" s="37"/>
      <x:c r="AC615" s="37"/>
      <x:c r="AD615" s="37"/>
      <x:c r="AE615" s="37"/>
      <x:c r="AF615" s="56"/>
      <x:c r="AG615" s="56"/>
      <x:c r="AH615" s="56"/>
      <x:c r="AI615" s="58"/>
      <x:c r="AJ615" s="56"/>
      <x:c r="AK615" s="56"/>
      <x:c r="AL615" s="56"/>
      <x:c r="AM615" s="56"/>
      <x:c r="AN615" s="56"/>
      <x:c r="AO615" s="56" t="str">
        <x:f>IF(OR(AF615="",AD615=""),"",AF615*AD615+IF(AG615="",0,AG615)+IF(AH615="",0,AH615)+IF(AJ615="",0,AJ615)+IF(AK615="",0,AK615)+IF(AL615="",0,AL615)+IF(AM615="",0,AM615))</x:f>
      </x:c>
      <x:c r="AP615" s="56"/>
      <x:c r="AQ615" s="56" t="str">
        <x:f>IF(OR(AO615="",AP615=""),"",AO615-AP615)</x:f>
      </x:c>
      <x:c r="AR615" s="58" t="str">
        <x:f>IF(OR(AP615="",AP615=0,AQ615=""),"",AQ615/AP615)</x:f>
      </x:c>
      <x:c r="AS615" s="58"/>
      <x:c r="AT615" s="37"/>
      <x:c r="AU615" s="37"/>
      <x:c r="AV615" s="37"/>
      <x:c r="AW615" s="56"/>
      <x:c r="AX615" s="56"/>
      <x:c r="AY615" s="37"/>
      <x:c r="AZ615" s="37"/>
      <x:c r="BA615" s="37"/>
      <x:c r="BB615" s="37"/>
      <x:c r="BC615" s="37"/>
      <x:c r="BD615" s="60"/>
      <x:c r="BE615" s="60"/>
      <x:c r="BF615" s="37"/>
      <x:c r="BG615" s="37"/>
      <x:c r="BH615" s="37" t="str">
        <x:v>https://btech.com/en/c/gaming-area/gaming-accessories/gaming-headphones</x:v>
      </x:c>
      <x:c r="BI615" s="37"/>
      <x:c r="BJ615" s="37" t="str">
        <x:v>لم يبدأ</x:v>
      </x:c>
      <x:c r="BK615" s="60" t="n">
        <x:v>46233</x:v>
      </x:c>
      <x:c r="BL615" s="60"/>
      <x:c r="BM615" s="60"/>
      <x:c r="BN615" s="62" t="str">
        <x:f>IF(BM615="","",(NOW()-BM615)*24)</x:f>
      </x:c>
      <x:c r="BO615" s="37" t="str">
        <x:f>IF(BM615="","لم يُرصد",IF(BT615&lt;&gt;TRUE,"غير نشط",IF(BP615="فشل","فشل حالي",IF(BN615&lt;=12,"حديث",IF(BN615&lt;=24,"متأخر","قديم")))))</x:f>
        <x:v>لم يُرصد</x:v>
      </x:c>
      <x:c r="BP615" s="37" t="str">
        <x:v>بانتظار رصد التقسيط</x:v>
      </x:c>
      <x:c r="BQ615" s="37" t="n">
        <x:v>0</x:v>
      </x:c>
      <x:c r="BR615" s="37"/>
      <x:c r="BS615" s="37"/>
      <x:c r="BT615" s="54" t="b">
        <x:v>1</x:v>
      </x:c>
      <x:c r="BU615" s="37" t="str">
        <x:v>يحتاج اكتشاف رابط المنتج</x:v>
      </x:c>
      <x:c r="BV615" s="37" t="str">
        <x:v>Logitech G G522 Lightspeed Wireless Gaming Headphones, Black</x:v>
      </x:c>
      <x:c r="BW615" s="37" t="str">
        <x:v>الملفات المرفوعة لا تحتوي خطة تقسيط فعلية لهذا الربط؛ الصف مُنشأ كمهمة جمع.</x:v>
      </x:c>
      <x:c r="BX615" s="60" t="n">
        <x:v>46233</x:v>
      </x:c>
      <x:c r="BY615" s="60" t="n">
        <x:v>46233</x:v>
      </x:c>
    </x:row>
    <x:row r="616">
      <x:c r="A616" s="37" t="str">
        <x:v>مهمة جمع أولية</x:v>
      </x:c>
      <x:c r="B616" s="37" t="str">
        <x:v>INSTTASK-FC9C8A428888</x:v>
      </x:c>
      <x:c r="C616" s="37" t="str">
        <x:v>VAR-0C564DC7CB64BE|EG-013|STORE|PENDING</x:v>
      </x:c>
      <x:c r="D616" s="37" t="str">
        <x:v>VAR-0C564DC7CB64BE|EG-013|STORE</x:v>
      </x:c>
      <x:c r="E616" s="37" t="str">
        <x:v>VAR-0C564DC7CB64BE</x:v>
      </x:c>
      <x:c r="F616" s="37" t="str">
        <x:v>MOD-BE1491FF986B3F</x:v>
      </x:c>
      <x:c r="G616" s="37" t="str">
        <x:v>Logitech G321 Lightspeed Wireless Gaming Headphones Black</x:v>
      </x:c>
      <x:c r="H616" s="37" t="str">
        <x:v>الألعاب الإلكترونية</x:v>
      </x:c>
      <x:c r="I616" s="37" t="str">
        <x:v>سماعات ألعاب</x:v>
      </x:c>
      <x:c r="J616" s="37" t="str">
        <x:v>Logitech</x:v>
      </x:c>
      <x:c r="K616" s="37" t="str">
        <x:v>G321 Lightspeed Wireless Gaming Headphones</x:v>
      </x:c>
      <x:c r="L616" s="37" t="str">
        <x:v>Black</x:v>
      </x:c>
      <x:c r="M616" s="37"/>
      <x:c r="N616" s="37"/>
      <x:c r="O616" s="37" t="str">
        <x:v>Black</x:v>
      </x:c>
      <x:c r="P616" s="37"/>
      <x:c r="Q616" s="37"/>
      <x:c r="R616" s="37" t="str">
        <x:v>EG-013</x:v>
      </x:c>
      <x:c r="S616" s="37" t="str">
        <x:v>B.TECH</x:v>
      </x:c>
      <x:c r="T616" s="37" t="str">
        <x:v>A</x:v>
      </x:c>
      <x:c r="U616" s="37"/>
      <x:c r="V616" s="37"/>
      <x:c r="W616" s="37" t="str">
        <x:v>https://btech.com/en/c/gaming-area/gaming-accessories/gaming-headphones</x:v>
      </x:c>
      <x:c r="X616" s="37" t="str">
        <x:v>صفحة فئة</x:v>
      </x:c>
      <x:c r="Y616" s="37"/>
      <x:c r="Z616" s="37"/>
      <x:c r="AA616" s="37"/>
      <x:c r="AB616" s="37"/>
      <x:c r="AC616" s="37"/>
      <x:c r="AD616" s="37"/>
      <x:c r="AE616" s="37"/>
      <x:c r="AF616" s="56"/>
      <x:c r="AG616" s="56"/>
      <x:c r="AH616" s="56"/>
      <x:c r="AI616" s="58"/>
      <x:c r="AJ616" s="56"/>
      <x:c r="AK616" s="56"/>
      <x:c r="AL616" s="56"/>
      <x:c r="AM616" s="56"/>
      <x:c r="AN616" s="56"/>
      <x:c r="AO616" s="56" t="str">
        <x:f>IF(OR(AF616="",AD616=""),"",AF616*AD616+IF(AG616="",0,AG616)+IF(AH616="",0,AH616)+IF(AJ616="",0,AJ616)+IF(AK616="",0,AK616)+IF(AL616="",0,AL616)+IF(AM616="",0,AM616))</x:f>
      </x:c>
      <x:c r="AP616" s="56"/>
      <x:c r="AQ616" s="56" t="str">
        <x:f>IF(OR(AO616="",AP616=""),"",AO616-AP616)</x:f>
      </x:c>
      <x:c r="AR616" s="58" t="str">
        <x:f>IF(OR(AP616="",AP616=0,AQ616=""),"",AQ616/AP616)</x:f>
      </x:c>
      <x:c r="AS616" s="58"/>
      <x:c r="AT616" s="37"/>
      <x:c r="AU616" s="37"/>
      <x:c r="AV616" s="37"/>
      <x:c r="AW616" s="56"/>
      <x:c r="AX616" s="56"/>
      <x:c r="AY616" s="37"/>
      <x:c r="AZ616" s="37"/>
      <x:c r="BA616" s="37"/>
      <x:c r="BB616" s="37"/>
      <x:c r="BC616" s="37"/>
      <x:c r="BD616" s="60"/>
      <x:c r="BE616" s="60"/>
      <x:c r="BF616" s="37"/>
      <x:c r="BG616" s="37"/>
      <x:c r="BH616" s="37" t="str">
        <x:v>https://btech.com/en/c/gaming-area/gaming-accessories/gaming-headphones</x:v>
      </x:c>
      <x:c r="BI616" s="37"/>
      <x:c r="BJ616" s="37" t="str">
        <x:v>لم يبدأ</x:v>
      </x:c>
      <x:c r="BK616" s="60" t="n">
        <x:v>46233</x:v>
      </x:c>
      <x:c r="BL616" s="60"/>
      <x:c r="BM616" s="60"/>
      <x:c r="BN616" s="62" t="str">
        <x:f>IF(BM616="","",(NOW()-BM616)*24)</x:f>
      </x:c>
      <x:c r="BO616" s="37" t="str">
        <x:f>IF(BM616="","لم يُرصد",IF(BT616&lt;&gt;TRUE,"غير نشط",IF(BP616="فشل","فشل حالي",IF(BN616&lt;=12,"حديث",IF(BN616&lt;=24,"متأخر","قديم")))))</x:f>
        <x:v>لم يُرصد</x:v>
      </x:c>
      <x:c r="BP616" s="37" t="str">
        <x:v>بانتظار رصد التقسيط</x:v>
      </x:c>
      <x:c r="BQ616" s="37" t="n">
        <x:v>0</x:v>
      </x:c>
      <x:c r="BR616" s="37"/>
      <x:c r="BS616" s="37"/>
      <x:c r="BT616" s="54" t="b">
        <x:v>1</x:v>
      </x:c>
      <x:c r="BU616" s="37" t="str">
        <x:v>يحتاج اكتشاف رابط المنتج</x:v>
      </x:c>
      <x:c r="BV616" s="37" t="str">
        <x:v>Logitech G321 Lightspeed Wireless Gaming Headphones, Black</x:v>
      </x:c>
      <x:c r="BW616" s="37" t="str">
        <x:v>الملفات المرفوعة لا تحتوي خطة تقسيط فعلية لهذا الربط؛ الصف مُنشأ كمهمة جمع.</x:v>
      </x:c>
      <x:c r="BX616" s="60" t="n">
        <x:v>46233</x:v>
      </x:c>
      <x:c r="BY616" s="60" t="n">
        <x:v>46233</x:v>
      </x:c>
    </x:row>
    <x:row r="617">
      <x:c r="A617" s="37" t="str">
        <x:v>مهمة جمع أولية</x:v>
      </x:c>
      <x:c r="B617" s="37" t="str">
        <x:v>INSTTASK-F39DE26862B0</x:v>
      </x:c>
      <x:c r="C617" s="37" t="str">
        <x:v>VAR-5608DA91EBC08F|EG-013|STORE|PENDING</x:v>
      </x:c>
      <x:c r="D617" s="37" t="str">
        <x:v>VAR-5608DA91EBC08F|EG-013|STORE</x:v>
      </x:c>
      <x:c r="E617" s="37" t="str">
        <x:v>VAR-5608DA91EBC08F</x:v>
      </x:c>
      <x:c r="F617" s="37" t="str">
        <x:v>MOD-954B0B238207DB</x:v>
      </x:c>
      <x:c r="G617" s="37" t="str">
        <x:v>Logitech G335 White Blue / Red</x:v>
      </x:c>
      <x:c r="H617" s="37" t="str">
        <x:v>الألعاب الإلكترونية</x:v>
      </x:c>
      <x:c r="I617" s="37" t="str">
        <x:v>سماعات ألعاب</x:v>
      </x:c>
      <x:c r="J617" s="37" t="str">
        <x:v>Logitech</x:v>
      </x:c>
      <x:c r="K617" s="37" t="str">
        <x:v>G335</x:v>
      </x:c>
      <x:c r="L617" s="37" t="str">
        <x:v>White Blue / Red</x:v>
      </x:c>
      <x:c r="M617" s="37"/>
      <x:c r="N617" s="37"/>
      <x:c r="O617" s="37" t="str">
        <x:v>White Blue / Red</x:v>
      </x:c>
      <x:c r="P617" s="37"/>
      <x:c r="Q617" s="37"/>
      <x:c r="R617" s="37" t="str">
        <x:v>EG-013</x:v>
      </x:c>
      <x:c r="S617" s="37" t="str">
        <x:v>B.TECH</x:v>
      </x:c>
      <x:c r="T617" s="37" t="str">
        <x:v>A</x:v>
      </x:c>
      <x:c r="U617" s="37"/>
      <x:c r="V617" s="37"/>
      <x:c r="W617" s="37" t="str">
        <x:v>https://btech.com/en/c/gaming-area/gaming-accessories/gaming-headphones</x:v>
      </x:c>
      <x:c r="X617" s="37" t="str">
        <x:v>صفحة فئة</x:v>
      </x:c>
      <x:c r="Y617" s="37"/>
      <x:c r="Z617" s="37"/>
      <x:c r="AA617" s="37"/>
      <x:c r="AB617" s="37"/>
      <x:c r="AC617" s="37"/>
      <x:c r="AD617" s="37"/>
      <x:c r="AE617" s="37"/>
      <x:c r="AF617" s="56"/>
      <x:c r="AG617" s="56"/>
      <x:c r="AH617" s="56"/>
      <x:c r="AI617" s="58"/>
      <x:c r="AJ617" s="56"/>
      <x:c r="AK617" s="56"/>
      <x:c r="AL617" s="56"/>
      <x:c r="AM617" s="56"/>
      <x:c r="AN617" s="56"/>
      <x:c r="AO617" s="56" t="str">
        <x:f>IF(OR(AF617="",AD617=""),"",AF617*AD617+IF(AG617="",0,AG617)+IF(AH617="",0,AH617)+IF(AJ617="",0,AJ617)+IF(AK617="",0,AK617)+IF(AL617="",0,AL617)+IF(AM617="",0,AM617))</x:f>
      </x:c>
      <x:c r="AP617" s="56"/>
      <x:c r="AQ617" s="56" t="str">
        <x:f>IF(OR(AO617="",AP617=""),"",AO617-AP617)</x:f>
      </x:c>
      <x:c r="AR617" s="58" t="str">
        <x:f>IF(OR(AP617="",AP617=0,AQ617=""),"",AQ617/AP617)</x:f>
      </x:c>
      <x:c r="AS617" s="58"/>
      <x:c r="AT617" s="37"/>
      <x:c r="AU617" s="37"/>
      <x:c r="AV617" s="37"/>
      <x:c r="AW617" s="56"/>
      <x:c r="AX617" s="56"/>
      <x:c r="AY617" s="37"/>
      <x:c r="AZ617" s="37"/>
      <x:c r="BA617" s="37"/>
      <x:c r="BB617" s="37"/>
      <x:c r="BC617" s="37"/>
      <x:c r="BD617" s="60"/>
      <x:c r="BE617" s="60"/>
      <x:c r="BF617" s="37"/>
      <x:c r="BG617" s="37"/>
      <x:c r="BH617" s="37" t="str">
        <x:v>https://btech.com/en/c/gaming-area/gaming-accessories/gaming-headphones</x:v>
      </x:c>
      <x:c r="BI617" s="37"/>
      <x:c r="BJ617" s="37" t="str">
        <x:v>لم يبدأ</x:v>
      </x:c>
      <x:c r="BK617" s="60" t="n">
        <x:v>46233</x:v>
      </x:c>
      <x:c r="BL617" s="60"/>
      <x:c r="BM617" s="60"/>
      <x:c r="BN617" s="62" t="str">
        <x:f>IF(BM617="","",(NOW()-BM617)*24)</x:f>
      </x:c>
      <x:c r="BO617" s="37" t="str">
        <x:f>IF(BM617="","لم يُرصد",IF(BT617&lt;&gt;TRUE,"غير نشط",IF(BP617="فشل","فشل حالي",IF(BN617&lt;=12,"حديث",IF(BN617&lt;=24,"متأخر","قديم")))))</x:f>
        <x:v>لم يُرصد</x:v>
      </x:c>
      <x:c r="BP617" s="37" t="str">
        <x:v>بانتظار رصد التقسيط</x:v>
      </x:c>
      <x:c r="BQ617" s="37" t="n">
        <x:v>0</x:v>
      </x:c>
      <x:c r="BR617" s="37"/>
      <x:c r="BS617" s="37"/>
      <x:c r="BT617" s="54" t="b">
        <x:v>1</x:v>
      </x:c>
      <x:c r="BU617" s="37" t="str">
        <x:v>يحتاج اكتشاف رابط المنتج</x:v>
      </x:c>
      <x:c r="BV617" s="37" t="str">
        <x:v>Logitech G335 Wired Gaming Headset with Microphone, White Blue</x:v>
      </x:c>
      <x:c r="BW617" s="37" t="str">
        <x:v>الملفات المرفوعة لا تحتوي خطة تقسيط فعلية لهذا الربط؛ الصف مُنشأ كمهمة جمع.</x:v>
      </x:c>
      <x:c r="BX617" s="60" t="n">
        <x:v>46233</x:v>
      </x:c>
      <x:c r="BY617" s="60" t="n">
        <x:v>46233</x:v>
      </x:c>
    </x:row>
    <x:row r="618">
      <x:c r="A618" s="37" t="str">
        <x:v>مهمة جمع أولية</x:v>
      </x:c>
      <x:c r="B618" s="37" t="str">
        <x:v>INSTTASK-83D3F6400170</x:v>
      </x:c>
      <x:c r="C618" s="37" t="str">
        <x:v>VAR-5E06C9C8FA2526|EG-013|STORE|PENDING</x:v>
      </x:c>
      <x:c r="D618" s="37" t="str">
        <x:v>VAR-5E06C9C8FA2526|EG-013|STORE</x:v>
      </x:c>
      <x:c r="E618" s="37" t="str">
        <x:v>VAR-5E06C9C8FA2526</x:v>
      </x:c>
      <x:c r="F618" s="37" t="str">
        <x:v>MOD-92EB4548D625A1</x:v>
      </x:c>
      <x:c r="G618" s="37" t="str">
        <x:v>Logitech G733 Wireless Gaming Headphones with Microphone White</x:v>
      </x:c>
      <x:c r="H618" s="37" t="str">
        <x:v>الألعاب الإلكترونية</x:v>
      </x:c>
      <x:c r="I618" s="37" t="str">
        <x:v>سماعات ألعاب</x:v>
      </x:c>
      <x:c r="J618" s="37" t="str">
        <x:v>Logitech</x:v>
      </x:c>
      <x:c r="K618" s="37" t="str">
        <x:v>G733 Wireless Gaming Headphones with Microphone</x:v>
      </x:c>
      <x:c r="L618" s="37" t="str">
        <x:v>White</x:v>
      </x:c>
      <x:c r="M618" s="37"/>
      <x:c r="N618" s="37"/>
      <x:c r="O618" s="37" t="str">
        <x:v>White</x:v>
      </x:c>
      <x:c r="P618" s="37"/>
      <x:c r="Q618" s="37"/>
      <x:c r="R618" s="37" t="str">
        <x:v>EG-013</x:v>
      </x:c>
      <x:c r="S618" s="37" t="str">
        <x:v>B.TECH</x:v>
      </x:c>
      <x:c r="T618" s="37" t="str">
        <x:v>A</x:v>
      </x:c>
      <x:c r="U618" s="37"/>
      <x:c r="V618" s="37"/>
      <x:c r="W618" s="37" t="str">
        <x:v>https://btech.com/en/c/gaming-area/gaming-accessories/gaming-headphones</x:v>
      </x:c>
      <x:c r="X618" s="37" t="str">
        <x:v>صفحة فئة</x:v>
      </x:c>
      <x:c r="Y618" s="37"/>
      <x:c r="Z618" s="37"/>
      <x:c r="AA618" s="37"/>
      <x:c r="AB618" s="37"/>
      <x:c r="AC618" s="37"/>
      <x:c r="AD618" s="37"/>
      <x:c r="AE618" s="37"/>
      <x:c r="AF618" s="56"/>
      <x:c r="AG618" s="56"/>
      <x:c r="AH618" s="56"/>
      <x:c r="AI618" s="58"/>
      <x:c r="AJ618" s="56"/>
      <x:c r="AK618" s="56"/>
      <x:c r="AL618" s="56"/>
      <x:c r="AM618" s="56"/>
      <x:c r="AN618" s="56"/>
      <x:c r="AO618" s="56" t="str">
        <x:f>IF(OR(AF618="",AD618=""),"",AF618*AD618+IF(AG618="",0,AG618)+IF(AH618="",0,AH618)+IF(AJ618="",0,AJ618)+IF(AK618="",0,AK618)+IF(AL618="",0,AL618)+IF(AM618="",0,AM618))</x:f>
      </x:c>
      <x:c r="AP618" s="56"/>
      <x:c r="AQ618" s="56" t="str">
        <x:f>IF(OR(AO618="",AP618=""),"",AO618-AP618)</x:f>
      </x:c>
      <x:c r="AR618" s="58" t="str">
        <x:f>IF(OR(AP618="",AP618=0,AQ618=""),"",AQ618/AP618)</x:f>
      </x:c>
      <x:c r="AS618" s="58"/>
      <x:c r="AT618" s="37"/>
      <x:c r="AU618" s="37"/>
      <x:c r="AV618" s="37"/>
      <x:c r="AW618" s="56"/>
      <x:c r="AX618" s="56"/>
      <x:c r="AY618" s="37"/>
      <x:c r="AZ618" s="37"/>
      <x:c r="BA618" s="37"/>
      <x:c r="BB618" s="37"/>
      <x:c r="BC618" s="37"/>
      <x:c r="BD618" s="60"/>
      <x:c r="BE618" s="60"/>
      <x:c r="BF618" s="37"/>
      <x:c r="BG618" s="37"/>
      <x:c r="BH618" s="37" t="str">
        <x:v>https://btech.com/en/c/gaming-area/gaming-accessories/gaming-headphones</x:v>
      </x:c>
      <x:c r="BI618" s="37"/>
      <x:c r="BJ618" s="37" t="str">
        <x:v>لم يبدأ</x:v>
      </x:c>
      <x:c r="BK618" s="60" t="n">
        <x:v>46233</x:v>
      </x:c>
      <x:c r="BL618" s="60"/>
      <x:c r="BM618" s="60"/>
      <x:c r="BN618" s="62" t="str">
        <x:f>IF(BM618="","",(NOW()-BM618)*24)</x:f>
      </x:c>
      <x:c r="BO618" s="37" t="str">
        <x:f>IF(BM618="","لم يُرصد",IF(BT618&lt;&gt;TRUE,"غير نشط",IF(BP618="فشل","فشل حالي",IF(BN618&lt;=12,"حديث",IF(BN618&lt;=24,"متأخر","قديم")))))</x:f>
        <x:v>لم يُرصد</x:v>
      </x:c>
      <x:c r="BP618" s="37" t="str">
        <x:v>بانتظار رصد التقسيط</x:v>
      </x:c>
      <x:c r="BQ618" s="37" t="n">
        <x:v>0</x:v>
      </x:c>
      <x:c r="BR618" s="37"/>
      <x:c r="BS618" s="37"/>
      <x:c r="BT618" s="54" t="b">
        <x:v>1</x:v>
      </x:c>
      <x:c r="BU618" s="37" t="str">
        <x:v>يحتاج اكتشاف رابط المنتج</x:v>
      </x:c>
      <x:c r="BV618" s="37" t="str">
        <x:v>Logitech G733 Wireless Gaming Headphones with Microphone, White</x:v>
      </x:c>
      <x:c r="BW618" s="37" t="str">
        <x:v>الملفات المرفوعة لا تحتوي خطة تقسيط فعلية لهذا الربط؛ الصف مُنشأ كمهمة جمع.</x:v>
      </x:c>
      <x:c r="BX618" s="60" t="n">
        <x:v>46233</x:v>
      </x:c>
      <x:c r="BY618" s="60" t="n">
        <x:v>46233</x:v>
      </x:c>
    </x:row>
    <x:row r="619">
      <x:c r="A619" s="37" t="str">
        <x:v>مهمة جمع أولية</x:v>
      </x:c>
      <x:c r="B619" s="37" t="str">
        <x:v>INSTTASK-B2FF91819F41</x:v>
      </x:c>
      <x:c r="C619" s="37" t="str">
        <x:v>VAR-885C37ABE6E2E7|EG-013|STORE|PENDING</x:v>
      </x:c>
      <x:c r="D619" s="37" t="str">
        <x:v>VAR-885C37ABE6E2E7|EG-013|STORE</x:v>
      </x:c>
      <x:c r="E619" s="37" t="str">
        <x:v>VAR-885C37ABE6E2E7</x:v>
      </x:c>
      <x:c r="F619" s="37" t="str">
        <x:v>MOD-F073BB61962555</x:v>
      </x:c>
      <x:c r="G619" s="37" t="str">
        <x:v>Logitech PRO X 2 LightSpeed Wireless Gaming Headphones Black</x:v>
      </x:c>
      <x:c r="H619" s="37" t="str">
        <x:v>الألعاب الإلكترونية</x:v>
      </x:c>
      <x:c r="I619" s="37" t="str">
        <x:v>سماعات ألعاب</x:v>
      </x:c>
      <x:c r="J619" s="37" t="str">
        <x:v>Logitech</x:v>
      </x:c>
      <x:c r="K619" s="37" t="str">
        <x:v>PRO X 2 LightSpeed Wireless Gaming Headphones</x:v>
      </x:c>
      <x:c r="L619" s="37" t="str">
        <x:v>Black</x:v>
      </x:c>
      <x:c r="M619" s="37"/>
      <x:c r="N619" s="37"/>
      <x:c r="O619" s="37" t="str">
        <x:v>Black</x:v>
      </x:c>
      <x:c r="P619" s="37"/>
      <x:c r="Q619" s="37"/>
      <x:c r="R619" s="37" t="str">
        <x:v>EG-013</x:v>
      </x:c>
      <x:c r="S619" s="37" t="str">
        <x:v>B.TECH</x:v>
      </x:c>
      <x:c r="T619" s="37" t="str">
        <x:v>A</x:v>
      </x:c>
      <x:c r="U619" s="37"/>
      <x:c r="V619" s="37"/>
      <x:c r="W619" s="37" t="str">
        <x:v>https://btech.com/en/c/gaming-area/gaming-accessories/gaming-headphones</x:v>
      </x:c>
      <x:c r="X619" s="37" t="str">
        <x:v>صفحة فئة</x:v>
      </x:c>
      <x:c r="Y619" s="37"/>
      <x:c r="Z619" s="37"/>
      <x:c r="AA619" s="37"/>
      <x:c r="AB619" s="37"/>
      <x:c r="AC619" s="37"/>
      <x:c r="AD619" s="37"/>
      <x:c r="AE619" s="37"/>
      <x:c r="AF619" s="56"/>
      <x:c r="AG619" s="56"/>
      <x:c r="AH619" s="56"/>
      <x:c r="AI619" s="58"/>
      <x:c r="AJ619" s="56"/>
      <x:c r="AK619" s="56"/>
      <x:c r="AL619" s="56"/>
      <x:c r="AM619" s="56"/>
      <x:c r="AN619" s="56"/>
      <x:c r="AO619" s="56" t="str">
        <x:f>IF(OR(AF619="",AD619=""),"",AF619*AD619+IF(AG619="",0,AG619)+IF(AH619="",0,AH619)+IF(AJ619="",0,AJ619)+IF(AK619="",0,AK619)+IF(AL619="",0,AL619)+IF(AM619="",0,AM619))</x:f>
      </x:c>
      <x:c r="AP619" s="56"/>
      <x:c r="AQ619" s="56" t="str">
        <x:f>IF(OR(AO619="",AP619=""),"",AO619-AP619)</x:f>
      </x:c>
      <x:c r="AR619" s="58" t="str">
        <x:f>IF(OR(AP619="",AP619=0,AQ619=""),"",AQ619/AP619)</x:f>
      </x:c>
      <x:c r="AS619" s="58"/>
      <x:c r="AT619" s="37"/>
      <x:c r="AU619" s="37"/>
      <x:c r="AV619" s="37"/>
      <x:c r="AW619" s="56"/>
      <x:c r="AX619" s="56"/>
      <x:c r="AY619" s="37"/>
      <x:c r="AZ619" s="37"/>
      <x:c r="BA619" s="37"/>
      <x:c r="BB619" s="37"/>
      <x:c r="BC619" s="37"/>
      <x:c r="BD619" s="60"/>
      <x:c r="BE619" s="60"/>
      <x:c r="BF619" s="37"/>
      <x:c r="BG619" s="37"/>
      <x:c r="BH619" s="37" t="str">
        <x:v>https://btech.com/en/c/gaming-area/gaming-accessories/gaming-headphones</x:v>
      </x:c>
      <x:c r="BI619" s="37"/>
      <x:c r="BJ619" s="37" t="str">
        <x:v>لم يبدأ</x:v>
      </x:c>
      <x:c r="BK619" s="60" t="n">
        <x:v>46233</x:v>
      </x:c>
      <x:c r="BL619" s="60"/>
      <x:c r="BM619" s="60"/>
      <x:c r="BN619" s="62" t="str">
        <x:f>IF(BM619="","",(NOW()-BM619)*24)</x:f>
      </x:c>
      <x:c r="BO619" s="37" t="str">
        <x:f>IF(BM619="","لم يُرصد",IF(BT619&lt;&gt;TRUE,"غير نشط",IF(BP619="فشل","فشل حالي",IF(BN619&lt;=12,"حديث",IF(BN619&lt;=24,"متأخر","قديم")))))</x:f>
        <x:v>لم يُرصد</x:v>
      </x:c>
      <x:c r="BP619" s="37" t="str">
        <x:v>بانتظار رصد التقسيط</x:v>
      </x:c>
      <x:c r="BQ619" s="37" t="n">
        <x:v>0</x:v>
      </x:c>
      <x:c r="BR619" s="37"/>
      <x:c r="BS619" s="37"/>
      <x:c r="BT619" s="54" t="b">
        <x:v>1</x:v>
      </x:c>
      <x:c r="BU619" s="37" t="str">
        <x:v>يحتاج اكتشاف رابط المنتج</x:v>
      </x:c>
      <x:c r="BV619" s="37" t="str">
        <x:v>Logitech PRO X 2 LightSpeed Wireless Gaming Headphones, Black</x:v>
      </x:c>
      <x:c r="BW619" s="37" t="str">
        <x:v>الملفات المرفوعة لا تحتوي خطة تقسيط فعلية لهذا الربط؛ الصف مُنشأ كمهمة جمع.</x:v>
      </x:c>
      <x:c r="BX619" s="60" t="n">
        <x:v>46233</x:v>
      </x:c>
      <x:c r="BY619" s="60" t="n">
        <x:v>46233</x:v>
      </x:c>
    </x:row>
    <x:row r="620">
      <x:c r="A620" s="37" t="str">
        <x:v>مهمة جمع أولية</x:v>
      </x:c>
      <x:c r="B620" s="37" t="str">
        <x:v>INSTTASK-77FBF89597A3</x:v>
      </x:c>
      <x:c r="C620" s="37" t="str">
        <x:v>VAR-FD6566DBB3DC4C|EG-013|STORE|PENDING</x:v>
      </x:c>
      <x:c r="D620" s="37" t="str">
        <x:v>VAR-FD6566DBB3DC4C|EG-013|STORE</x:v>
      </x:c>
      <x:c r="E620" s="37" t="str">
        <x:v>VAR-FD6566DBB3DC4C</x:v>
      </x:c>
      <x:c r="F620" s="37" t="str">
        <x:v>MOD-F23914179437FF</x:v>
      </x:c>
      <x:c r="G620" s="37" t="str">
        <x:v>Marvo MH01BK Black</x:v>
      </x:c>
      <x:c r="H620" s="37" t="str">
        <x:v>الألعاب الإلكترونية</x:v>
      </x:c>
      <x:c r="I620" s="37" t="str">
        <x:v>سماعات ألعاب</x:v>
      </x:c>
      <x:c r="J620" s="37" t="str">
        <x:v>Marvo</x:v>
      </x:c>
      <x:c r="K620" s="37" t="str">
        <x:v>MH01BK</x:v>
      </x:c>
      <x:c r="L620" s="37" t="str">
        <x:v>Black</x:v>
      </x:c>
      <x:c r="M620" s="37"/>
      <x:c r="N620" s="37"/>
      <x:c r="O620" s="37" t="str">
        <x:v>Black</x:v>
      </x:c>
      <x:c r="P620" s="37" t="str">
        <x:v>MH01BK</x:v>
      </x:c>
      <x:c r="Q620" s="37"/>
      <x:c r="R620" s="37" t="str">
        <x:v>EG-013</x:v>
      </x:c>
      <x:c r="S620" s="37" t="str">
        <x:v>B.TECH</x:v>
      </x:c>
      <x:c r="T620" s="37" t="str">
        <x:v>A</x:v>
      </x:c>
      <x:c r="U620" s="37"/>
      <x:c r="V620" s="37"/>
      <x:c r="W620" s="37" t="str">
        <x:v>https://btech.com/en/c/gaming-area/gaming-accessories/gaming-headphones</x:v>
      </x:c>
      <x:c r="X620" s="37" t="str">
        <x:v>صفحة فئة</x:v>
      </x:c>
      <x:c r="Y620" s="37"/>
      <x:c r="Z620" s="37"/>
      <x:c r="AA620" s="37"/>
      <x:c r="AB620" s="37"/>
      <x:c r="AC620" s="37"/>
      <x:c r="AD620" s="37"/>
      <x:c r="AE620" s="37"/>
      <x:c r="AF620" s="56"/>
      <x:c r="AG620" s="56"/>
      <x:c r="AH620" s="56"/>
      <x:c r="AI620" s="58"/>
      <x:c r="AJ620" s="56"/>
      <x:c r="AK620" s="56"/>
      <x:c r="AL620" s="56"/>
      <x:c r="AM620" s="56"/>
      <x:c r="AN620" s="56"/>
      <x:c r="AO620" s="56" t="str">
        <x:f>IF(OR(AF620="",AD620=""),"",AF620*AD620+IF(AG620="",0,AG620)+IF(AH620="",0,AH620)+IF(AJ620="",0,AJ620)+IF(AK620="",0,AK620)+IF(AL620="",0,AL620)+IF(AM620="",0,AM620))</x:f>
      </x:c>
      <x:c r="AP620" s="56"/>
      <x:c r="AQ620" s="56" t="str">
        <x:f>IF(OR(AO620="",AP620=""),"",AO620-AP620)</x:f>
      </x:c>
      <x:c r="AR620" s="58" t="str">
        <x:f>IF(OR(AP620="",AP620=0,AQ620=""),"",AQ620/AP620)</x:f>
      </x:c>
      <x:c r="AS620" s="58"/>
      <x:c r="AT620" s="37"/>
      <x:c r="AU620" s="37"/>
      <x:c r="AV620" s="37"/>
      <x:c r="AW620" s="56"/>
      <x:c r="AX620" s="56"/>
      <x:c r="AY620" s="37"/>
      <x:c r="AZ620" s="37"/>
      <x:c r="BA620" s="37"/>
      <x:c r="BB620" s="37"/>
      <x:c r="BC620" s="37"/>
      <x:c r="BD620" s="60"/>
      <x:c r="BE620" s="60"/>
      <x:c r="BF620" s="37"/>
      <x:c r="BG620" s="37"/>
      <x:c r="BH620" s="37" t="str">
        <x:v>https://btech.com/en/c/gaming-area/gaming-accessories/gaming-headphones</x:v>
      </x:c>
      <x:c r="BI620" s="37"/>
      <x:c r="BJ620" s="37" t="str">
        <x:v>لم يبدأ</x:v>
      </x:c>
      <x:c r="BK620" s="60" t="n">
        <x:v>46233</x:v>
      </x:c>
      <x:c r="BL620" s="60"/>
      <x:c r="BM620" s="60"/>
      <x:c r="BN620" s="62" t="str">
        <x:f>IF(BM620="","",(NOW()-BM620)*24)</x:f>
      </x:c>
      <x:c r="BO620" s="37" t="str">
        <x:f>IF(BM620="","لم يُرصد",IF(BT620&lt;&gt;TRUE,"غير نشط",IF(BP620="فشل","فشل حالي",IF(BN620&lt;=12,"حديث",IF(BN620&lt;=24,"متأخر","قديم")))))</x:f>
        <x:v>لم يُرصد</x:v>
      </x:c>
      <x:c r="BP620" s="37" t="str">
        <x:v>بانتظار رصد التقسيط</x:v>
      </x:c>
      <x:c r="BQ620" s="37" t="n">
        <x:v>0</x:v>
      </x:c>
      <x:c r="BR620" s="37"/>
      <x:c r="BS620" s="37"/>
      <x:c r="BT620" s="54" t="b">
        <x:v>1</x:v>
      </x:c>
      <x:c r="BU620" s="37" t="str">
        <x:v>يحتاج اكتشاف رابط المنتج</x:v>
      </x:c>
      <x:c r="BV620" s="37" t="str">
        <x:v>Marvo, Black - MH01BK</x:v>
      </x:c>
      <x:c r="BW620" s="37" t="str">
        <x:v>الملفات المرفوعة لا تحتوي خطة تقسيط فعلية لهذا الربط؛ الصف مُنشأ كمهمة جمع.</x:v>
      </x:c>
      <x:c r="BX620" s="60" t="n">
        <x:v>46233</x:v>
      </x:c>
      <x:c r="BY620" s="60" t="n">
        <x:v>46233</x:v>
      </x:c>
    </x:row>
    <x:row r="621">
      <x:c r="A621" s="37" t="str">
        <x:v>مهمة جمع أولية</x:v>
      </x:c>
      <x:c r="B621" s="37" t="str">
        <x:v>INSTTASK-9E28189DF1EB</x:v>
      </x:c>
      <x:c r="C621" s="37" t="str">
        <x:v>VAR-118C8B0E1E3CCC|EG-012|STORE|PENDING</x:v>
      </x:c>
      <x:c r="D621" s="37" t="str">
        <x:v>VAR-118C8B0E1E3CCC|EG-012|STORE</x:v>
      </x:c>
      <x:c r="E621" s="37" t="str">
        <x:v>VAR-118C8B0E1E3CCC</x:v>
      </x:c>
      <x:c r="F621" s="37" t="str">
        <x:v>MOD-34A4DB605FEB4B</x:v>
      </x:c>
      <x:c r="G621" s="37" t="str">
        <x:v>Onikuma GT806 RGB Tri-Mode Wireless | PC / consoles / mobile (حسب توافق صفحة المنتج) | Black</x:v>
      </x:c>
      <x:c r="H621" s="37" t="str">
        <x:v>الألعاب الإلكترونية</x:v>
      </x:c>
      <x:c r="I621" s="37" t="str">
        <x:v>سماعات ألعاب</x:v>
      </x:c>
      <x:c r="J621" s="37" t="str">
        <x:v>Onikuma</x:v>
      </x:c>
      <x:c r="K621" s="37" t="str">
        <x:v>GT806</x:v>
      </x:c>
      <x:c r="L621" s="37" t="str">
        <x:v>RGB Tri-Mode Wireless</x:v>
      </x:c>
      <x:c r="M621" s="37"/>
      <x:c r="N621" s="37"/>
      <x:c r="O621" s="37" t="str">
        <x:v>Black</x:v>
      </x:c>
      <x:c r="P621" s="37" t="str">
        <x:v>GT806</x:v>
      </x:c>
      <x:c r="Q621" s="37"/>
      <x:c r="R621" s="37" t="str">
        <x:v>EG-012</x:v>
      </x:c>
      <x:c r="S621" s="37" t="str">
        <x:v>Games 2 Egypt</x:v>
      </x:c>
      <x:c r="T621" s="37" t="str">
        <x:v>A</x:v>
      </x:c>
      <x:c r="U621" s="37"/>
      <x:c r="V621" s="37"/>
      <x:c r="W621" s="37" t="str">
        <x:v>https://www.games2egypt.com/Product/44873/onikuma-gt806-rgb-tri-mode-wireless-gaming-headset-black</x:v>
      </x:c>
      <x:c r="X621" s="37" t="str">
        <x:v>رابط منتج مباشر</x:v>
      </x:c>
      <x:c r="Y621" s="37"/>
      <x:c r="Z621" s="37"/>
      <x:c r="AA621" s="37"/>
      <x:c r="AB621" s="37"/>
      <x:c r="AC621" s="37"/>
      <x:c r="AD621" s="37"/>
      <x:c r="AE621" s="37"/>
      <x:c r="AF621" s="56"/>
      <x:c r="AG621" s="56"/>
      <x:c r="AH621" s="56"/>
      <x:c r="AI621" s="58"/>
      <x:c r="AJ621" s="56"/>
      <x:c r="AK621" s="56"/>
      <x:c r="AL621" s="56"/>
      <x:c r="AM621" s="56"/>
      <x:c r="AN621" s="56"/>
      <x:c r="AO621" s="56" t="str">
        <x:f>IF(OR(AF621="",AD621=""),"",AF621*AD621+IF(AG621="",0,AG621)+IF(AH621="",0,AH621)+IF(AJ621="",0,AJ621)+IF(AK621="",0,AK621)+IF(AL621="",0,AL621)+IF(AM621="",0,AM621))</x:f>
      </x:c>
      <x:c r="AP621" s="56"/>
      <x:c r="AQ621" s="56" t="str">
        <x:f>IF(OR(AO621="",AP621=""),"",AO621-AP621)</x:f>
      </x:c>
      <x:c r="AR621" s="58" t="str">
        <x:f>IF(OR(AP621="",AP621=0,AQ621=""),"",AQ621/AP621)</x:f>
      </x:c>
      <x:c r="AS621" s="58"/>
      <x:c r="AT621" s="37"/>
      <x:c r="AU621" s="37"/>
      <x:c r="AV621" s="37"/>
      <x:c r="AW621" s="56"/>
      <x:c r="AX621" s="56"/>
      <x:c r="AY621" s="37"/>
      <x:c r="AZ621" s="37"/>
      <x:c r="BA621" s="37"/>
      <x:c r="BB621" s="37"/>
      <x:c r="BC621" s="37"/>
      <x:c r="BD621" s="60"/>
      <x:c r="BE621" s="60"/>
      <x:c r="BF621" s="37"/>
      <x:c r="BG621" s="37"/>
      <x:c r="BH621" s="37" t="str">
        <x:v>https://www.games2egypt.com/Product/44873/onikuma-gt806-rgb-tri-mode-wireless-gaming-headset-black</x:v>
      </x:c>
      <x:c r="BI621" s="37"/>
      <x:c r="BJ621" s="37" t="str">
        <x:v>لم يبدأ</x:v>
      </x:c>
      <x:c r="BK621" s="60" t="n">
        <x:v>46233</x:v>
      </x:c>
      <x:c r="BL621" s="60"/>
      <x:c r="BM621" s="60"/>
      <x:c r="BN621" s="62" t="str">
        <x:f>IF(BM621="","",(NOW()-BM621)*24)</x:f>
      </x:c>
      <x:c r="BO621" s="37" t="str">
        <x:f>IF(BM621="","لم يُرصد",IF(BT621&lt;&gt;TRUE,"غير نشط",IF(BP621="فشل","فشل حالي",IF(BN621&lt;=12,"حديث",IF(BN621&lt;=24,"متأخر","قديم")))))</x:f>
        <x:v>لم يُرصد</x:v>
      </x:c>
      <x:c r="BP621" s="37" t="str">
        <x:v>بانتظار رصد التقسيط</x:v>
      </x:c>
      <x:c r="BQ621" s="37" t="n">
        <x:v>0</x:v>
      </x:c>
      <x:c r="BR621" s="37"/>
      <x:c r="BS621" s="37"/>
      <x:c r="BT621" s="54" t="b">
        <x:v>1</x:v>
      </x:c>
      <x:c r="BU621" s="37" t="str">
        <x:v>مهمة جاهزة لأول رصد</x:v>
      </x:c>
      <x:c r="BV621" s="37" t="str"/>
      <x:c r="BW621" s="37" t="str">
        <x:v>الملفات المرفوعة لا تحتوي خطة تقسيط فعلية لهذا الربط؛ الصف مُنشأ كمهمة جمع.</x:v>
      </x:c>
      <x:c r="BX621" s="60" t="n">
        <x:v>46233</x:v>
      </x:c>
      <x:c r="BY621" s="60" t="n">
        <x:v>46233</x:v>
      </x:c>
    </x:row>
    <x:row r="622">
      <x:c r="A622" s="37" t="str">
        <x:v>مهمة جمع أولية</x:v>
      </x:c>
      <x:c r="B622" s="37" t="str">
        <x:v>INSTTASK-E0B53F2B4102</x:v>
      </x:c>
      <x:c r="C622" s="37" t="str">
        <x:v>VAR-4505F754416CD4|EG-013|STORE|PENDING</x:v>
      </x:c>
      <x:c r="D622" s="37" t="str">
        <x:v>VAR-4505F754416CD4|EG-013|STORE</x:v>
      </x:c>
      <x:c r="E622" s="37" t="str">
        <x:v>VAR-4505F754416CD4</x:v>
      </x:c>
      <x:c r="F622" s="37" t="str">
        <x:v>MOD-F5AD0CC0877F30</x:v>
      </x:c>
      <x:c r="G622" s="37" t="str">
        <x:v>OVANN X27 Pro Black / Red</x:v>
      </x:c>
      <x:c r="H622" s="37" t="str">
        <x:v>الألعاب الإلكترونية</x:v>
      </x:c>
      <x:c r="I622" s="37" t="str">
        <x:v>سماعات ألعاب</x:v>
      </x:c>
      <x:c r="J622" s="37" t="str">
        <x:v>OVANN</x:v>
      </x:c>
      <x:c r="K622" s="37" t="str">
        <x:v>X27 Pro</x:v>
      </x:c>
      <x:c r="L622" s="37" t="str">
        <x:v>Black / Red</x:v>
      </x:c>
      <x:c r="M622" s="37"/>
      <x:c r="N622" s="37"/>
      <x:c r="O622" s="37" t="str">
        <x:v>Black / Red</x:v>
      </x:c>
      <x:c r="P622" s="37"/>
      <x:c r="Q622" s="37"/>
      <x:c r="R622" s="37" t="str">
        <x:v>EG-013</x:v>
      </x:c>
      <x:c r="S622" s="37" t="str">
        <x:v>B.TECH</x:v>
      </x:c>
      <x:c r="T622" s="37" t="str">
        <x:v>A</x:v>
      </x:c>
      <x:c r="U622" s="37"/>
      <x:c r="V622" s="37"/>
      <x:c r="W622" s="37" t="str">
        <x:v>https://btech.com/en/c/gaming-area/gaming-accessories/gaming-headphones</x:v>
      </x:c>
      <x:c r="X622" s="37" t="str">
        <x:v>صفحة فئة</x:v>
      </x:c>
      <x:c r="Y622" s="37"/>
      <x:c r="Z622" s="37"/>
      <x:c r="AA622" s="37"/>
      <x:c r="AB622" s="37"/>
      <x:c r="AC622" s="37"/>
      <x:c r="AD622" s="37"/>
      <x:c r="AE622" s="37"/>
      <x:c r="AF622" s="56"/>
      <x:c r="AG622" s="56"/>
      <x:c r="AH622" s="56"/>
      <x:c r="AI622" s="58"/>
      <x:c r="AJ622" s="56"/>
      <x:c r="AK622" s="56"/>
      <x:c r="AL622" s="56"/>
      <x:c r="AM622" s="56"/>
      <x:c r="AN622" s="56"/>
      <x:c r="AO622" s="56" t="str">
        <x:f>IF(OR(AF622="",AD622=""),"",AF622*AD622+IF(AG622="",0,AG622)+IF(AH622="",0,AH622)+IF(AJ622="",0,AJ622)+IF(AK622="",0,AK622)+IF(AL622="",0,AL622)+IF(AM622="",0,AM622))</x:f>
      </x:c>
      <x:c r="AP622" s="56"/>
      <x:c r="AQ622" s="56" t="str">
        <x:f>IF(OR(AO622="",AP622=""),"",AO622-AP622)</x:f>
      </x:c>
      <x:c r="AR622" s="58" t="str">
        <x:f>IF(OR(AP622="",AP622=0,AQ622=""),"",AQ622/AP622)</x:f>
      </x:c>
      <x:c r="AS622" s="58"/>
      <x:c r="AT622" s="37"/>
      <x:c r="AU622" s="37"/>
      <x:c r="AV622" s="37"/>
      <x:c r="AW622" s="56"/>
      <x:c r="AX622" s="56"/>
      <x:c r="AY622" s="37"/>
      <x:c r="AZ622" s="37"/>
      <x:c r="BA622" s="37"/>
      <x:c r="BB622" s="37"/>
      <x:c r="BC622" s="37"/>
      <x:c r="BD622" s="60"/>
      <x:c r="BE622" s="60"/>
      <x:c r="BF622" s="37"/>
      <x:c r="BG622" s="37"/>
      <x:c r="BH622" s="37" t="str">
        <x:v>https://btech.com/en/c/gaming-area/gaming-accessories/gaming-headphones</x:v>
      </x:c>
      <x:c r="BI622" s="37"/>
      <x:c r="BJ622" s="37" t="str">
        <x:v>لم يبدأ</x:v>
      </x:c>
      <x:c r="BK622" s="60" t="n">
        <x:v>46233</x:v>
      </x:c>
      <x:c r="BL622" s="60"/>
      <x:c r="BM622" s="60"/>
      <x:c r="BN622" s="62" t="str">
        <x:f>IF(BM622="","",(NOW()-BM622)*24)</x:f>
      </x:c>
      <x:c r="BO622" s="37" t="str">
        <x:f>IF(BM622="","لم يُرصد",IF(BT622&lt;&gt;TRUE,"غير نشط",IF(BP622="فشل","فشل حالي",IF(BN622&lt;=12,"حديث",IF(BN622&lt;=24,"متأخر","قديم")))))</x:f>
        <x:v>لم يُرصد</x:v>
      </x:c>
      <x:c r="BP622" s="37" t="str">
        <x:v>بانتظار رصد التقسيط</x:v>
      </x:c>
      <x:c r="BQ622" s="37" t="n">
        <x:v>0</x:v>
      </x:c>
      <x:c r="BR622" s="37"/>
      <x:c r="BS622" s="37"/>
      <x:c r="BT622" s="54" t="b">
        <x:v>1</x:v>
      </x:c>
      <x:c r="BU622" s="37" t="str">
        <x:v>يحتاج اكتشاف رابط المنتج</x:v>
      </x:c>
      <x:c r="BV622" s="37" t="str">
        <x:v>OVANN X27 Pro Wired Gaming Headset with Microphone, Black</x:v>
      </x:c>
      <x:c r="BW622" s="37" t="str">
        <x:v>الملفات المرفوعة لا تحتوي خطة تقسيط فعلية لهذا الربط؛ الصف مُنشأ كمهمة جمع.</x:v>
      </x:c>
      <x:c r="BX622" s="60" t="n">
        <x:v>46233</x:v>
      </x:c>
      <x:c r="BY622" s="60" t="n">
        <x:v>46233</x:v>
      </x:c>
    </x:row>
    <x:row r="623">
      <x:c r="A623" s="37" t="str">
        <x:v>مهمة جمع أولية</x:v>
      </x:c>
      <x:c r="B623" s="37" t="str">
        <x:v>INSTTASK-C08EE3DFC6B3</x:v>
      </x:c>
      <x:c r="C623" s="37" t="str">
        <x:v>VAR-FFAA99614DCBE5|EG-013|STORE|PENDING</x:v>
      </x:c>
      <x:c r="D623" s="37" t="str">
        <x:v>VAR-FFAA99614DCBE5|EG-013|STORE</x:v>
      </x:c>
      <x:c r="E623" s="37" t="str">
        <x:v>VAR-FFAA99614DCBE5</x:v>
      </x:c>
      <x:c r="F623" s="37" t="str">
        <x:v>MOD-1CB9F1C9320D17</x:v>
      </x:c>
      <x:c r="G623" s="37" t="str">
        <x:v>OVANN X7 Black / Red</x:v>
      </x:c>
      <x:c r="H623" s="37" t="str">
        <x:v>الألعاب الإلكترونية</x:v>
      </x:c>
      <x:c r="I623" s="37" t="str">
        <x:v>سماعات ألعاب</x:v>
      </x:c>
      <x:c r="J623" s="37" t="str">
        <x:v>OVANN</x:v>
      </x:c>
      <x:c r="K623" s="37" t="str">
        <x:v>X7</x:v>
      </x:c>
      <x:c r="L623" s="37" t="str">
        <x:v>Black / Red</x:v>
      </x:c>
      <x:c r="M623" s="37"/>
      <x:c r="N623" s="37"/>
      <x:c r="O623" s="37" t="str">
        <x:v>Black / Red</x:v>
      </x:c>
      <x:c r="P623" s="37" t="str">
        <x:v>X7</x:v>
      </x:c>
      <x:c r="Q623" s="37"/>
      <x:c r="R623" s="37" t="str">
        <x:v>EG-013</x:v>
      </x:c>
      <x:c r="S623" s="37" t="str">
        <x:v>B.TECH</x:v>
      </x:c>
      <x:c r="T623" s="37" t="str">
        <x:v>A</x:v>
      </x:c>
      <x:c r="U623" s="37"/>
      <x:c r="V623" s="37"/>
      <x:c r="W623" s="37" t="str">
        <x:v>https://btech.com/en/c/gaming-area/gaming-accessories/gaming-headphones</x:v>
      </x:c>
      <x:c r="X623" s="37" t="str">
        <x:v>صفحة فئة</x:v>
      </x:c>
      <x:c r="Y623" s="37"/>
      <x:c r="Z623" s="37"/>
      <x:c r="AA623" s="37"/>
      <x:c r="AB623" s="37"/>
      <x:c r="AC623" s="37"/>
      <x:c r="AD623" s="37"/>
      <x:c r="AE623" s="37"/>
      <x:c r="AF623" s="56"/>
      <x:c r="AG623" s="56"/>
      <x:c r="AH623" s="56"/>
      <x:c r="AI623" s="58"/>
      <x:c r="AJ623" s="56"/>
      <x:c r="AK623" s="56"/>
      <x:c r="AL623" s="56"/>
      <x:c r="AM623" s="56"/>
      <x:c r="AN623" s="56"/>
      <x:c r="AO623" s="56" t="str">
        <x:f>IF(OR(AF623="",AD623=""),"",AF623*AD623+IF(AG623="",0,AG623)+IF(AH623="",0,AH623)+IF(AJ623="",0,AJ623)+IF(AK623="",0,AK623)+IF(AL623="",0,AL623)+IF(AM623="",0,AM623))</x:f>
      </x:c>
      <x:c r="AP623" s="56"/>
      <x:c r="AQ623" s="56" t="str">
        <x:f>IF(OR(AO623="",AP623=""),"",AO623-AP623)</x:f>
      </x:c>
      <x:c r="AR623" s="58" t="str">
        <x:f>IF(OR(AP623="",AP623=0,AQ623=""),"",AQ623/AP623)</x:f>
      </x:c>
      <x:c r="AS623" s="58"/>
      <x:c r="AT623" s="37"/>
      <x:c r="AU623" s="37"/>
      <x:c r="AV623" s="37"/>
      <x:c r="AW623" s="56"/>
      <x:c r="AX623" s="56"/>
      <x:c r="AY623" s="37"/>
      <x:c r="AZ623" s="37"/>
      <x:c r="BA623" s="37"/>
      <x:c r="BB623" s="37"/>
      <x:c r="BC623" s="37"/>
      <x:c r="BD623" s="60"/>
      <x:c r="BE623" s="60"/>
      <x:c r="BF623" s="37"/>
      <x:c r="BG623" s="37"/>
      <x:c r="BH623" s="37" t="str">
        <x:v>https://btech.com/en/c/gaming-area/gaming-accessories/gaming-headphones</x:v>
      </x:c>
      <x:c r="BI623" s="37"/>
      <x:c r="BJ623" s="37" t="str">
        <x:v>لم يبدأ</x:v>
      </x:c>
      <x:c r="BK623" s="60" t="n">
        <x:v>46233</x:v>
      </x:c>
      <x:c r="BL623" s="60"/>
      <x:c r="BM623" s="60"/>
      <x:c r="BN623" s="62" t="str">
        <x:f>IF(BM623="","",(NOW()-BM623)*24)</x:f>
      </x:c>
      <x:c r="BO623" s="37" t="str">
        <x:f>IF(BM623="","لم يُرصد",IF(BT623&lt;&gt;TRUE,"غير نشط",IF(BP623="فشل","فشل حالي",IF(BN623&lt;=12,"حديث",IF(BN623&lt;=24,"متأخر","قديم")))))</x:f>
        <x:v>لم يُرصد</x:v>
      </x:c>
      <x:c r="BP623" s="37" t="str">
        <x:v>بانتظار رصد التقسيط</x:v>
      </x:c>
      <x:c r="BQ623" s="37" t="n">
        <x:v>0</x:v>
      </x:c>
      <x:c r="BR623" s="37"/>
      <x:c r="BS623" s="37"/>
      <x:c r="BT623" s="54" t="b">
        <x:v>1</x:v>
      </x:c>
      <x:c r="BU623" s="37" t="str">
        <x:v>يحتاج اكتشاف رابط المنتج</x:v>
      </x:c>
      <x:c r="BV623" s="37" t="str">
        <x:v>OVANN Wired Gaming Headset with Microphone, Black - X7</x:v>
      </x:c>
      <x:c r="BW623" s="37" t="str">
        <x:v>الملفات المرفوعة لا تحتوي خطة تقسيط فعلية لهذا الربط؛ الصف مُنشأ كمهمة جمع.</x:v>
      </x:c>
      <x:c r="BX623" s="60" t="n">
        <x:v>46233</x:v>
      </x:c>
      <x:c r="BY623" s="60" t="n">
        <x:v>46233</x:v>
      </x:c>
    </x:row>
    <x:row r="624">
      <x:c r="A624" s="37" t="str">
        <x:v>مهمة جمع أولية</x:v>
      </x:c>
      <x:c r="B624" s="37" t="str">
        <x:v>INSTTASK-6E6DD903227B</x:v>
      </x:c>
      <x:c r="C624" s="37" t="str">
        <x:v>VAR-24891C5CB50BC9|EG-013|STORE|PENDING</x:v>
      </x:c>
      <x:c r="D624" s="37" t="str">
        <x:v>VAR-24891C5CB50BC9|EG-013|STORE</x:v>
      </x:c>
      <x:c r="E624" s="37" t="str">
        <x:v>VAR-24891C5CB50BC9</x:v>
      </x:c>
      <x:c r="F624" s="37" t="str">
        <x:v>MOD-E4B63BB4DCD77C</x:v>
      </x:c>
      <x:c r="G624" s="37" t="str">
        <x:v>Redragon H540 Pro Wired and Wireless Gaming Headset with Microphone Black / Red</x:v>
      </x:c>
      <x:c r="H624" s="37" t="str">
        <x:v>الألعاب الإلكترونية</x:v>
      </x:c>
      <x:c r="I624" s="37" t="str">
        <x:v>سماعات ألعاب</x:v>
      </x:c>
      <x:c r="J624" s="37" t="str">
        <x:v>Redragon</x:v>
      </x:c>
      <x:c r="K624" s="37" t="str">
        <x:v>H540 Pro Wired and Wireless Gaming Headset with Microphone</x:v>
      </x:c>
      <x:c r="L624" s="37" t="str">
        <x:v>Black / Red</x:v>
      </x:c>
      <x:c r="M624" s="37"/>
      <x:c r="N624" s="37"/>
      <x:c r="O624" s="37" t="str">
        <x:v>Black / Red</x:v>
      </x:c>
      <x:c r="P624" s="37"/>
      <x:c r="Q624" s="37"/>
      <x:c r="R624" s="37" t="str">
        <x:v>EG-013</x:v>
      </x:c>
      <x:c r="S624" s="37" t="str">
        <x:v>B.TECH</x:v>
      </x:c>
      <x:c r="T624" s="37" t="str">
        <x:v>A</x:v>
      </x:c>
      <x:c r="U624" s="37"/>
      <x:c r="V624" s="37"/>
      <x:c r="W624" s="37" t="str">
        <x:v>https://btech.com/en/c/gaming-area/gaming-accessories/gaming-headphones</x:v>
      </x:c>
      <x:c r="X624" s="37" t="str">
        <x:v>صفحة فئة</x:v>
      </x:c>
      <x:c r="Y624" s="37"/>
      <x:c r="Z624" s="37"/>
      <x:c r="AA624" s="37"/>
      <x:c r="AB624" s="37"/>
      <x:c r="AC624" s="37"/>
      <x:c r="AD624" s="37"/>
      <x:c r="AE624" s="37"/>
      <x:c r="AF624" s="56"/>
      <x:c r="AG624" s="56"/>
      <x:c r="AH624" s="56"/>
      <x:c r="AI624" s="58"/>
      <x:c r="AJ624" s="56"/>
      <x:c r="AK624" s="56"/>
      <x:c r="AL624" s="56"/>
      <x:c r="AM624" s="56"/>
      <x:c r="AN624" s="56"/>
      <x:c r="AO624" s="56" t="str">
        <x:f>IF(OR(AF624="",AD624=""),"",AF624*AD624+IF(AG624="",0,AG624)+IF(AH624="",0,AH624)+IF(AJ624="",0,AJ624)+IF(AK624="",0,AK624)+IF(AL624="",0,AL624)+IF(AM624="",0,AM624))</x:f>
      </x:c>
      <x:c r="AP624" s="56"/>
      <x:c r="AQ624" s="56" t="str">
        <x:f>IF(OR(AO624="",AP624=""),"",AO624-AP624)</x:f>
      </x:c>
      <x:c r="AR624" s="58" t="str">
        <x:f>IF(OR(AP624="",AP624=0,AQ624=""),"",AQ624/AP624)</x:f>
      </x:c>
      <x:c r="AS624" s="58"/>
      <x:c r="AT624" s="37"/>
      <x:c r="AU624" s="37"/>
      <x:c r="AV624" s="37"/>
      <x:c r="AW624" s="56"/>
      <x:c r="AX624" s="56"/>
      <x:c r="AY624" s="37"/>
      <x:c r="AZ624" s="37"/>
      <x:c r="BA624" s="37"/>
      <x:c r="BB624" s="37"/>
      <x:c r="BC624" s="37"/>
      <x:c r="BD624" s="60"/>
      <x:c r="BE624" s="60"/>
      <x:c r="BF624" s="37"/>
      <x:c r="BG624" s="37"/>
      <x:c r="BH624" s="37" t="str">
        <x:v>https://btech.com/en/c/gaming-area/gaming-accessories/gaming-headphones</x:v>
      </x:c>
      <x:c r="BI624" s="37"/>
      <x:c r="BJ624" s="37" t="str">
        <x:v>لم يبدأ</x:v>
      </x:c>
      <x:c r="BK624" s="60" t="n">
        <x:v>46233</x:v>
      </x:c>
      <x:c r="BL624" s="60"/>
      <x:c r="BM624" s="60"/>
      <x:c r="BN624" s="62" t="str">
        <x:f>IF(BM624="","",(NOW()-BM624)*24)</x:f>
      </x:c>
      <x:c r="BO624" s="37" t="str">
        <x:f>IF(BM624="","لم يُرصد",IF(BT624&lt;&gt;TRUE,"غير نشط",IF(BP624="فشل","فشل حالي",IF(BN624&lt;=12,"حديث",IF(BN624&lt;=24,"متأخر","قديم")))))</x:f>
        <x:v>لم يُرصد</x:v>
      </x:c>
      <x:c r="BP624" s="37" t="str">
        <x:v>بانتظار رصد التقسيط</x:v>
      </x:c>
      <x:c r="BQ624" s="37" t="n">
        <x:v>0</x:v>
      </x:c>
      <x:c r="BR624" s="37"/>
      <x:c r="BS624" s="37"/>
      <x:c r="BT624" s="54" t="b">
        <x:v>1</x:v>
      </x:c>
      <x:c r="BU624" s="37" t="str">
        <x:v>يحتاج اكتشاف رابط المنتج</x:v>
      </x:c>
      <x:c r="BV624" s="37" t="str">
        <x:v>Redragon H540 Pro Wired and Wireless Gaming Headset with Microphone, Black</x:v>
      </x:c>
      <x:c r="BW624" s="37" t="str">
        <x:v>الملفات المرفوعة لا تحتوي خطة تقسيط فعلية لهذا الربط؛ الصف مُنشأ كمهمة جمع.</x:v>
      </x:c>
      <x:c r="BX624" s="60" t="n">
        <x:v>46233</x:v>
      </x:c>
      <x:c r="BY624" s="60" t="n">
        <x:v>46233</x:v>
      </x:c>
    </x:row>
    <x:row r="625">
      <x:c r="A625" s="37" t="str">
        <x:v>مهمة جمع أولية</x:v>
      </x:c>
      <x:c r="B625" s="37" t="str">
        <x:v>INSTTASK-E6D804AD9D9F</x:v>
      </x:c>
      <x:c r="C625" s="37" t="str">
        <x:v>VAR-4B0AF624BCD572|EG-013|STORE|PENDING</x:v>
      </x:c>
      <x:c r="D625" s="37" t="str">
        <x:v>VAR-4B0AF624BCD572|EG-013|STORE</x:v>
      </x:c>
      <x:c r="E625" s="37" t="str">
        <x:v>VAR-4B0AF624BCD572</x:v>
      </x:c>
      <x:c r="F625" s="37" t="str">
        <x:v>MOD-4EAE481CB7983C</x:v>
      </x:c>
      <x:c r="G625" s="37" t="str">
        <x:v>Redragon Scream H231 Black / Red</x:v>
      </x:c>
      <x:c r="H625" s="37" t="str">
        <x:v>الألعاب الإلكترونية</x:v>
      </x:c>
      <x:c r="I625" s="37" t="str">
        <x:v>سماعات ألعاب</x:v>
      </x:c>
      <x:c r="J625" s="37" t="str">
        <x:v>Redragon</x:v>
      </x:c>
      <x:c r="K625" s="37" t="str">
        <x:v>Scream H231</x:v>
      </x:c>
      <x:c r="L625" s="37" t="str">
        <x:v>Black / Red</x:v>
      </x:c>
      <x:c r="M625" s="37"/>
      <x:c r="N625" s="37"/>
      <x:c r="O625" s="37" t="str">
        <x:v>Black / Red</x:v>
      </x:c>
      <x:c r="P625" s="37"/>
      <x:c r="Q625" s="37"/>
      <x:c r="R625" s="37" t="str">
        <x:v>EG-013</x:v>
      </x:c>
      <x:c r="S625" s="37" t="str">
        <x:v>B.TECH</x:v>
      </x:c>
      <x:c r="T625" s="37" t="str">
        <x:v>A</x:v>
      </x:c>
      <x:c r="U625" s="37"/>
      <x:c r="V625" s="37"/>
      <x:c r="W625" s="37" t="str">
        <x:v>https://btech.com/en/c/gaming-area/gaming-accessories/gaming-headphones</x:v>
      </x:c>
      <x:c r="X625" s="37" t="str">
        <x:v>صفحة فئة</x:v>
      </x:c>
      <x:c r="Y625" s="37"/>
      <x:c r="Z625" s="37"/>
      <x:c r="AA625" s="37"/>
      <x:c r="AB625" s="37"/>
      <x:c r="AC625" s="37"/>
      <x:c r="AD625" s="37"/>
      <x:c r="AE625" s="37"/>
      <x:c r="AF625" s="56"/>
      <x:c r="AG625" s="56"/>
      <x:c r="AH625" s="56"/>
      <x:c r="AI625" s="58"/>
      <x:c r="AJ625" s="56"/>
      <x:c r="AK625" s="56"/>
      <x:c r="AL625" s="56"/>
      <x:c r="AM625" s="56"/>
      <x:c r="AN625" s="56"/>
      <x:c r="AO625" s="56" t="str">
        <x:f>IF(OR(AF625="",AD625=""),"",AF625*AD625+IF(AG625="",0,AG625)+IF(AH625="",0,AH625)+IF(AJ625="",0,AJ625)+IF(AK625="",0,AK625)+IF(AL625="",0,AL625)+IF(AM625="",0,AM625))</x:f>
      </x:c>
      <x:c r="AP625" s="56"/>
      <x:c r="AQ625" s="56" t="str">
        <x:f>IF(OR(AO625="",AP625=""),"",AO625-AP625)</x:f>
      </x:c>
      <x:c r="AR625" s="58" t="str">
        <x:f>IF(OR(AP625="",AP625=0,AQ625=""),"",AQ625/AP625)</x:f>
      </x:c>
      <x:c r="AS625" s="58"/>
      <x:c r="AT625" s="37"/>
      <x:c r="AU625" s="37"/>
      <x:c r="AV625" s="37"/>
      <x:c r="AW625" s="56"/>
      <x:c r="AX625" s="56"/>
      <x:c r="AY625" s="37"/>
      <x:c r="AZ625" s="37"/>
      <x:c r="BA625" s="37"/>
      <x:c r="BB625" s="37"/>
      <x:c r="BC625" s="37"/>
      <x:c r="BD625" s="60"/>
      <x:c r="BE625" s="60"/>
      <x:c r="BF625" s="37"/>
      <x:c r="BG625" s="37"/>
      <x:c r="BH625" s="37" t="str">
        <x:v>https://btech.com/en/c/gaming-area/gaming-accessories/gaming-headphones</x:v>
      </x:c>
      <x:c r="BI625" s="37"/>
      <x:c r="BJ625" s="37" t="str">
        <x:v>لم يبدأ</x:v>
      </x:c>
      <x:c r="BK625" s="60" t="n">
        <x:v>46233</x:v>
      </x:c>
      <x:c r="BL625" s="60"/>
      <x:c r="BM625" s="60"/>
      <x:c r="BN625" s="62" t="str">
        <x:f>IF(BM625="","",(NOW()-BM625)*24)</x:f>
      </x:c>
      <x:c r="BO625" s="37" t="str">
        <x:f>IF(BM625="","لم يُرصد",IF(BT625&lt;&gt;TRUE,"غير نشط",IF(BP625="فشل","فشل حالي",IF(BN625&lt;=12,"حديث",IF(BN625&lt;=24,"متأخر","قديم")))))</x:f>
        <x:v>لم يُرصد</x:v>
      </x:c>
      <x:c r="BP625" s="37" t="str">
        <x:v>بانتظار رصد التقسيط</x:v>
      </x:c>
      <x:c r="BQ625" s="37" t="n">
        <x:v>0</x:v>
      </x:c>
      <x:c r="BR625" s="37"/>
      <x:c r="BS625" s="37"/>
      <x:c r="BT625" s="54" t="b">
        <x:v>1</x:v>
      </x:c>
      <x:c r="BU625" s="37" t="str">
        <x:v>يحتاج اكتشاف رابط المنتج</x:v>
      </x:c>
      <x:c r="BV625" s="37" t="str">
        <x:v>Redragon Scream H231 Wired Gaming Headset with Microphone, Black</x:v>
      </x:c>
      <x:c r="BW625" s="37" t="str">
        <x:v>الملفات المرفوعة لا تحتوي خطة تقسيط فعلية لهذا الربط؛ الصف مُنشأ كمهمة جمع.</x:v>
      </x:c>
      <x:c r="BX625" s="60" t="n">
        <x:v>46233</x:v>
      </x:c>
      <x:c r="BY625" s="60" t="n">
        <x:v>46233</x:v>
      </x:c>
    </x:row>
    <x:row r="626">
      <x:c r="A626" s="37" t="str">
        <x:v>مهمة جمع أولية</x:v>
      </x:c>
      <x:c r="B626" s="37" t="str">
        <x:v>INSTTASK-1D3BA3124D3F</x:v>
      </x:c>
      <x:c r="C626" s="37" t="str">
        <x:v>VAR-B3D2054B775F52|EG-013|STORE|PENDING</x:v>
      </x:c>
      <x:c r="D626" s="37" t="str">
        <x:v>VAR-B3D2054B775F52|EG-013|STORE</x:v>
      </x:c>
      <x:c r="E626" s="37" t="str">
        <x:v>VAR-B3D2054B775F52</x:v>
      </x:c>
      <x:c r="F626" s="37" t="str">
        <x:v>MOD-F67E0B5DAB4C6D</x:v>
      </x:c>
      <x:c r="G626" s="37" t="str">
        <x:v>Sony MDR-G300 Black White / Red</x:v>
      </x:c>
      <x:c r="H626" s="37" t="str">
        <x:v>الألعاب الإلكترونية</x:v>
      </x:c>
      <x:c r="I626" s="37" t="str">
        <x:v>سماعات ألعاب</x:v>
      </x:c>
      <x:c r="J626" s="37" t="str">
        <x:v>Sony</x:v>
      </x:c>
      <x:c r="K626" s="37" t="str">
        <x:v>MDR-G300</x:v>
      </x:c>
      <x:c r="L626" s="37" t="str">
        <x:v>Black White / Red</x:v>
      </x:c>
      <x:c r="M626" s="37"/>
      <x:c r="N626" s="37"/>
      <x:c r="O626" s="37" t="str">
        <x:v>Black White / Red</x:v>
      </x:c>
      <x:c r="P626" s="37" t="str">
        <x:v>MDR-G300</x:v>
      </x:c>
      <x:c r="Q626" s="37"/>
      <x:c r="R626" s="37" t="str">
        <x:v>EG-013</x:v>
      </x:c>
      <x:c r="S626" s="37" t="str">
        <x:v>B.TECH</x:v>
      </x:c>
      <x:c r="T626" s="37" t="str">
        <x:v>A</x:v>
      </x:c>
      <x:c r="U626" s="37"/>
      <x:c r="V626" s="37"/>
      <x:c r="W626" s="37" t="str">
        <x:v>https://btech.com/en/c/gaming-area/gaming-accessories/gaming-headphones</x:v>
      </x:c>
      <x:c r="X626" s="37" t="str">
        <x:v>صفحة فئة</x:v>
      </x:c>
      <x:c r="Y626" s="37"/>
      <x:c r="Z626" s="37"/>
      <x:c r="AA626" s="37"/>
      <x:c r="AB626" s="37"/>
      <x:c r="AC626" s="37"/>
      <x:c r="AD626" s="37"/>
      <x:c r="AE626" s="37"/>
      <x:c r="AF626" s="56"/>
      <x:c r="AG626" s="56"/>
      <x:c r="AH626" s="56"/>
      <x:c r="AI626" s="58"/>
      <x:c r="AJ626" s="56"/>
      <x:c r="AK626" s="56"/>
      <x:c r="AL626" s="56"/>
      <x:c r="AM626" s="56"/>
      <x:c r="AN626" s="56"/>
      <x:c r="AO626" s="56" t="str">
        <x:f>IF(OR(AF626="",AD626=""),"",AF626*AD626+IF(AG626="",0,AG626)+IF(AH626="",0,AH626)+IF(AJ626="",0,AJ626)+IF(AK626="",0,AK626)+IF(AL626="",0,AL626)+IF(AM626="",0,AM626))</x:f>
      </x:c>
      <x:c r="AP626" s="56"/>
      <x:c r="AQ626" s="56" t="str">
        <x:f>IF(OR(AO626="",AP626=""),"",AO626-AP626)</x:f>
      </x:c>
      <x:c r="AR626" s="58" t="str">
        <x:f>IF(OR(AP626="",AP626=0,AQ626=""),"",AQ626/AP626)</x:f>
      </x:c>
      <x:c r="AS626" s="58"/>
      <x:c r="AT626" s="37"/>
      <x:c r="AU626" s="37"/>
      <x:c r="AV626" s="37"/>
      <x:c r="AW626" s="56"/>
      <x:c r="AX626" s="56"/>
      <x:c r="AY626" s="37"/>
      <x:c r="AZ626" s="37"/>
      <x:c r="BA626" s="37"/>
      <x:c r="BB626" s="37"/>
      <x:c r="BC626" s="37"/>
      <x:c r="BD626" s="60"/>
      <x:c r="BE626" s="60"/>
      <x:c r="BF626" s="37"/>
      <x:c r="BG626" s="37"/>
      <x:c r="BH626" s="37" t="str">
        <x:v>https://btech.com/en/c/gaming-area/gaming-accessories/gaming-headphones</x:v>
      </x:c>
      <x:c r="BI626" s="37"/>
      <x:c r="BJ626" s="37" t="str">
        <x:v>لم يبدأ</x:v>
      </x:c>
      <x:c r="BK626" s="60" t="n">
        <x:v>46233</x:v>
      </x:c>
      <x:c r="BL626" s="60"/>
      <x:c r="BM626" s="60"/>
      <x:c r="BN626" s="62" t="str">
        <x:f>IF(BM626="","",(NOW()-BM626)*24)</x:f>
      </x:c>
      <x:c r="BO626" s="37" t="str">
        <x:f>IF(BM626="","لم يُرصد",IF(BT626&lt;&gt;TRUE,"غير نشط",IF(BP626="فشل","فشل حالي",IF(BN626&lt;=12,"حديث",IF(BN626&lt;=24,"متأخر","قديم")))))</x:f>
        <x:v>لم يُرصد</x:v>
      </x:c>
      <x:c r="BP626" s="37" t="str">
        <x:v>بانتظار رصد التقسيط</x:v>
      </x:c>
      <x:c r="BQ626" s="37" t="n">
        <x:v>0</x:v>
      </x:c>
      <x:c r="BR626" s="37"/>
      <x:c r="BS626" s="37"/>
      <x:c r="BT626" s="54" t="b">
        <x:v>1</x:v>
      </x:c>
      <x:c r="BU626" s="37" t="str">
        <x:v>يحتاج اكتشاف رابط المنتج</x:v>
      </x:c>
      <x:c r="BV626" s="37" t="str">
        <x:v>Sony INZONE H3 Wired Gaming Headset, Black White - MDR-G300</x:v>
      </x:c>
      <x:c r="BW626" s="37" t="str">
        <x:v>الملفات المرفوعة لا تحتوي خطة تقسيط فعلية لهذا الربط؛ الصف مُنشأ كمهمة جمع.</x:v>
      </x:c>
      <x:c r="BX626" s="60" t="n">
        <x:v>46233</x:v>
      </x:c>
      <x:c r="BY626" s="60" t="n">
        <x:v>46233</x:v>
      </x:c>
    </x:row>
    <x:row r="627">
      <x:c r="A627" s="37" t="str">
        <x:v>مهمة جمع أولية</x:v>
      </x:c>
      <x:c r="B627" s="37" t="str">
        <x:v>INSTTASK-4FDD5B026DE8</x:v>
      </x:c>
      <x:c r="C627" s="37" t="str">
        <x:v>VAR-77ADFB971236E1|EG-013|STORE|PENDING</x:v>
      </x:c>
      <x:c r="D627" s="37" t="str">
        <x:v>VAR-77ADFB971236E1|EG-013|STORE</x:v>
      </x:c>
      <x:c r="E627" s="37" t="str">
        <x:v>VAR-77ADFB971236E1</x:v>
      </x:c>
      <x:c r="F627" s="37" t="str">
        <x:v>MOD-183396F1D87CA3</x:v>
      </x:c>
      <x:c r="G627" s="37" t="str">
        <x:v>Spark H107 Black / Red</x:v>
      </x:c>
      <x:c r="H627" s="37" t="str">
        <x:v>الألعاب الإلكترونية</x:v>
      </x:c>
      <x:c r="I627" s="37" t="str">
        <x:v>سماعات ألعاب</x:v>
      </x:c>
      <x:c r="J627" s="37" t="str">
        <x:v>Spark</x:v>
      </x:c>
      <x:c r="K627" s="37" t="str">
        <x:v>H107</x:v>
      </x:c>
      <x:c r="L627" s="37" t="str">
        <x:v>Black / Red</x:v>
      </x:c>
      <x:c r="M627" s="37"/>
      <x:c r="N627" s="37"/>
      <x:c r="O627" s="37" t="str">
        <x:v>Black / Red</x:v>
      </x:c>
      <x:c r="P627" s="37" t="str">
        <x:v>H107</x:v>
      </x:c>
      <x:c r="Q627" s="37"/>
      <x:c r="R627" s="37" t="str">
        <x:v>EG-013</x:v>
      </x:c>
      <x:c r="S627" s="37" t="str">
        <x:v>B.TECH</x:v>
      </x:c>
      <x:c r="T627" s="37" t="str">
        <x:v>A</x:v>
      </x:c>
      <x:c r="U627" s="37"/>
      <x:c r="V627" s="37"/>
      <x:c r="W627" s="37" t="str">
        <x:v>https://btech.com/en/c/gaming-area/gaming-accessories/gaming-headphones</x:v>
      </x:c>
      <x:c r="X627" s="37" t="str">
        <x:v>صفحة فئة</x:v>
      </x:c>
      <x:c r="Y627" s="37"/>
      <x:c r="Z627" s="37"/>
      <x:c r="AA627" s="37"/>
      <x:c r="AB627" s="37"/>
      <x:c r="AC627" s="37"/>
      <x:c r="AD627" s="37"/>
      <x:c r="AE627" s="37"/>
      <x:c r="AF627" s="56"/>
      <x:c r="AG627" s="56"/>
      <x:c r="AH627" s="56"/>
      <x:c r="AI627" s="58"/>
      <x:c r="AJ627" s="56"/>
      <x:c r="AK627" s="56"/>
      <x:c r="AL627" s="56"/>
      <x:c r="AM627" s="56"/>
      <x:c r="AN627" s="56"/>
      <x:c r="AO627" s="56" t="str">
        <x:f>IF(OR(AF627="",AD627=""),"",AF627*AD627+IF(AG627="",0,AG627)+IF(AH627="",0,AH627)+IF(AJ627="",0,AJ627)+IF(AK627="",0,AK627)+IF(AL627="",0,AL627)+IF(AM627="",0,AM627))</x:f>
      </x:c>
      <x:c r="AP627" s="56"/>
      <x:c r="AQ627" s="56" t="str">
        <x:f>IF(OR(AO627="",AP627=""),"",AO627-AP627)</x:f>
      </x:c>
      <x:c r="AR627" s="58" t="str">
        <x:f>IF(OR(AP627="",AP627=0,AQ627=""),"",AQ627/AP627)</x:f>
      </x:c>
      <x:c r="AS627" s="58"/>
      <x:c r="AT627" s="37"/>
      <x:c r="AU627" s="37"/>
      <x:c r="AV627" s="37"/>
      <x:c r="AW627" s="56"/>
      <x:c r="AX627" s="56"/>
      <x:c r="AY627" s="37"/>
      <x:c r="AZ627" s="37"/>
      <x:c r="BA627" s="37"/>
      <x:c r="BB627" s="37"/>
      <x:c r="BC627" s="37"/>
      <x:c r="BD627" s="60"/>
      <x:c r="BE627" s="60"/>
      <x:c r="BF627" s="37"/>
      <x:c r="BG627" s="37"/>
      <x:c r="BH627" s="37" t="str">
        <x:v>https://btech.com/en/c/gaming-area/gaming-accessories/gaming-headphones</x:v>
      </x:c>
      <x:c r="BI627" s="37"/>
      <x:c r="BJ627" s="37" t="str">
        <x:v>لم يبدأ</x:v>
      </x:c>
      <x:c r="BK627" s="60" t="n">
        <x:v>46233</x:v>
      </x:c>
      <x:c r="BL627" s="60"/>
      <x:c r="BM627" s="60"/>
      <x:c r="BN627" s="62" t="str">
        <x:f>IF(BM627="","",(NOW()-BM627)*24)</x:f>
      </x:c>
      <x:c r="BO627" s="37" t="str">
        <x:f>IF(BM627="","لم يُرصد",IF(BT627&lt;&gt;TRUE,"غير نشط",IF(BP627="فشل","فشل حالي",IF(BN627&lt;=12,"حديث",IF(BN627&lt;=24,"متأخر","قديم")))))</x:f>
        <x:v>لم يُرصد</x:v>
      </x:c>
      <x:c r="BP627" s="37" t="str">
        <x:v>بانتظار رصد التقسيط</x:v>
      </x:c>
      <x:c r="BQ627" s="37" t="n">
        <x:v>0</x:v>
      </x:c>
      <x:c r="BR627" s="37"/>
      <x:c r="BS627" s="37"/>
      <x:c r="BT627" s="54" t="b">
        <x:v>1</x:v>
      </x:c>
      <x:c r="BU627" s="37" t="str">
        <x:v>يحتاج اكتشاف رابط المنتج</x:v>
      </x:c>
      <x:c r="BV627" s="37" t="str">
        <x:v>Spark Wired Gaming Headset with Microphone, Black - H107</x:v>
      </x:c>
      <x:c r="BW627" s="37" t="str">
        <x:v>الملفات المرفوعة لا تحتوي خطة تقسيط فعلية لهذا الربط؛ الصف مُنشأ كمهمة جمع.</x:v>
      </x:c>
      <x:c r="BX627" s="60" t="n">
        <x:v>46233</x:v>
      </x:c>
      <x:c r="BY627" s="60" t="n">
        <x:v>46233</x:v>
      </x:c>
    </x:row>
    <x:row r="628">
      <x:c r="A628" s="37" t="str">
        <x:v>مهمة جمع أولية</x:v>
      </x:c>
      <x:c r="B628" s="37" t="str">
        <x:v>INSTTASK-0372655B9C70</x:v>
      </x:c>
      <x:c r="C628" s="37" t="str">
        <x:v>VAR-96DAC319116C9E|EG-013|STORE|PENDING</x:v>
      </x:c>
      <x:c r="D628" s="37" t="str">
        <x:v>VAR-96DAC319116C9E|EG-013|STORE</x:v>
      </x:c>
      <x:c r="E628" s="37" t="str">
        <x:v>VAR-96DAC319116C9E</x:v>
      </x:c>
      <x:c r="F628" s="37" t="str">
        <x:v>MOD-1049F92FF48E56</x:v>
      </x:c>
      <x:c r="G628" s="37" t="str">
        <x:v>AULA S20 Black</x:v>
      </x:c>
      <x:c r="H628" s="37" t="str">
        <x:v>الألعاب الإلكترونية</x:v>
      </x:c>
      <x:c r="I628" s="37" t="str">
        <x:v>فأرات ألعاب</x:v>
      </x:c>
      <x:c r="J628" s="37" t="str">
        <x:v>AULA</x:v>
      </x:c>
      <x:c r="K628" s="37" t="str">
        <x:v>S20</x:v>
      </x:c>
      <x:c r="L628" s="37" t="str">
        <x:v>Black</x:v>
      </x:c>
      <x:c r="M628" s="37"/>
      <x:c r="N628" s="37"/>
      <x:c r="O628" s="37" t="str">
        <x:v>Black</x:v>
      </x:c>
      <x:c r="P628" s="37"/>
      <x:c r="Q628" s="37"/>
      <x:c r="R628" s="37" t="str">
        <x:v>EG-013</x:v>
      </x:c>
      <x:c r="S628" s="37" t="str">
        <x:v>B.TECH</x:v>
      </x:c>
      <x:c r="T628" s="37" t="str">
        <x:v>A</x:v>
      </x:c>
      <x:c r="U628" s="37"/>
      <x:c r="V628" s="37"/>
      <x:c r="W628" s="37" t="str">
        <x:v>https://btech.com/en/c/gaming-area/gaming-accessories/gaming-mouses</x:v>
      </x:c>
      <x:c r="X628" s="37" t="str">
        <x:v>صفحة فئة</x:v>
      </x:c>
      <x:c r="Y628" s="37"/>
      <x:c r="Z628" s="37"/>
      <x:c r="AA628" s="37"/>
      <x:c r="AB628" s="37"/>
      <x:c r="AC628" s="37"/>
      <x:c r="AD628" s="37"/>
      <x:c r="AE628" s="37"/>
      <x:c r="AF628" s="56"/>
      <x:c r="AG628" s="56"/>
      <x:c r="AH628" s="56"/>
      <x:c r="AI628" s="58"/>
      <x:c r="AJ628" s="56"/>
      <x:c r="AK628" s="56"/>
      <x:c r="AL628" s="56"/>
      <x:c r="AM628" s="56"/>
      <x:c r="AN628" s="56"/>
      <x:c r="AO628" s="56" t="str">
        <x:f>IF(OR(AF628="",AD628=""),"",AF628*AD628+IF(AG628="",0,AG628)+IF(AH628="",0,AH628)+IF(AJ628="",0,AJ628)+IF(AK628="",0,AK628)+IF(AL628="",0,AL628)+IF(AM628="",0,AM628))</x:f>
      </x:c>
      <x:c r="AP628" s="56"/>
      <x:c r="AQ628" s="56" t="str">
        <x:f>IF(OR(AO628="",AP628=""),"",AO628-AP628)</x:f>
      </x:c>
      <x:c r="AR628" s="58" t="str">
        <x:f>IF(OR(AP628="",AP628=0,AQ628=""),"",AQ628/AP628)</x:f>
      </x:c>
      <x:c r="AS628" s="58"/>
      <x:c r="AT628" s="37"/>
      <x:c r="AU628" s="37"/>
      <x:c r="AV628" s="37"/>
      <x:c r="AW628" s="56"/>
      <x:c r="AX628" s="56"/>
      <x:c r="AY628" s="37"/>
      <x:c r="AZ628" s="37"/>
      <x:c r="BA628" s="37"/>
      <x:c r="BB628" s="37"/>
      <x:c r="BC628" s="37"/>
      <x:c r="BD628" s="60"/>
      <x:c r="BE628" s="60"/>
      <x:c r="BF628" s="37"/>
      <x:c r="BG628" s="37"/>
      <x:c r="BH628" s="37" t="str">
        <x:v>https://btech.com/en/c/gaming-area/gaming-accessories/gaming-mouses</x:v>
      </x:c>
      <x:c r="BI628" s="37"/>
      <x:c r="BJ628" s="37" t="str">
        <x:v>لم يبدأ</x:v>
      </x:c>
      <x:c r="BK628" s="60" t="n">
        <x:v>46233</x:v>
      </x:c>
      <x:c r="BL628" s="60"/>
      <x:c r="BM628" s="60"/>
      <x:c r="BN628" s="62" t="str">
        <x:f>IF(BM628="","",(NOW()-BM628)*24)</x:f>
      </x:c>
      <x:c r="BO628" s="37" t="str">
        <x:f>IF(BM628="","لم يُرصد",IF(BT628&lt;&gt;TRUE,"غير نشط",IF(BP628="فشل","فشل حالي",IF(BN628&lt;=12,"حديث",IF(BN628&lt;=24,"متأخر","قديم")))))</x:f>
        <x:v>لم يُرصد</x:v>
      </x:c>
      <x:c r="BP628" s="37" t="str">
        <x:v>بانتظار رصد التقسيط</x:v>
      </x:c>
      <x:c r="BQ628" s="37" t="n">
        <x:v>0</x:v>
      </x:c>
      <x:c r="BR628" s="37"/>
      <x:c r="BS628" s="37"/>
      <x:c r="BT628" s="54" t="b">
        <x:v>1</x:v>
      </x:c>
      <x:c r="BU628" s="37" t="str">
        <x:v>يحتاج اكتشاف رابط المنتج</x:v>
      </x:c>
      <x:c r="BV628" s="37" t="str">
        <x:v>Aula S20 Gaming Mouse, Black</x:v>
      </x:c>
      <x:c r="BW628" s="37" t="str">
        <x:v>الملفات المرفوعة لا تحتوي خطة تقسيط فعلية لهذا الربط؛ الصف مُنشأ كمهمة جمع.</x:v>
      </x:c>
      <x:c r="BX628" s="60" t="n">
        <x:v>46233</x:v>
      </x:c>
      <x:c r="BY628" s="60" t="n">
        <x:v>46233</x:v>
      </x:c>
    </x:row>
    <x:row r="629">
      <x:c r="A629" s="37" t="str">
        <x:v>مهمة جمع أولية</x:v>
      </x:c>
      <x:c r="B629" s="37" t="str">
        <x:v>INSTTASK-D7127268C96D</x:v>
      </x:c>
      <x:c r="C629" s="37" t="str">
        <x:v>VAR-E04F3554079084|EG-013|STORE|PENDING</x:v>
      </x:c>
      <x:c r="D629" s="37" t="str">
        <x:v>VAR-E04F3554079084|EG-013|STORE</x:v>
      </x:c>
      <x:c r="E629" s="37" t="str">
        <x:v>VAR-E04F3554079084</x:v>
      </x:c>
      <x:c r="F629" s="37" t="str">
        <x:v>MOD-3680DA8BF09BD9</x:v>
      </x:c>
      <x:c r="G629" s="37" t="str">
        <x:v>Havit MS814 Black / Red</x:v>
      </x:c>
      <x:c r="H629" s="37" t="str">
        <x:v>الألعاب الإلكترونية</x:v>
      </x:c>
      <x:c r="I629" s="37" t="str">
        <x:v>فأرات ألعاب</x:v>
      </x:c>
      <x:c r="J629" s="37" t="str">
        <x:v>Havit</x:v>
      </x:c>
      <x:c r="K629" s="37" t="str">
        <x:v>MS814</x:v>
      </x:c>
      <x:c r="L629" s="37" t="str">
        <x:v>Black / Red</x:v>
      </x:c>
      <x:c r="M629" s="37"/>
      <x:c r="N629" s="37"/>
      <x:c r="O629" s="37" t="str">
        <x:v>Black / Red</x:v>
      </x:c>
      <x:c r="P629" s="37" t="str">
        <x:v>MS814</x:v>
      </x:c>
      <x:c r="Q629" s="37"/>
      <x:c r="R629" s="37" t="str">
        <x:v>EG-013</x:v>
      </x:c>
      <x:c r="S629" s="37" t="str">
        <x:v>B.TECH</x:v>
      </x:c>
      <x:c r="T629" s="37" t="str">
        <x:v>A</x:v>
      </x:c>
      <x:c r="U629" s="37"/>
      <x:c r="V629" s="37"/>
      <x:c r="W629" s="37" t="str">
        <x:v>https://btech.com/en/c/gaming-area/gaming-accessories/gaming-mouses</x:v>
      </x:c>
      <x:c r="X629" s="37" t="str">
        <x:v>صفحة فئة</x:v>
      </x:c>
      <x:c r="Y629" s="37"/>
      <x:c r="Z629" s="37"/>
      <x:c r="AA629" s="37"/>
      <x:c r="AB629" s="37"/>
      <x:c r="AC629" s="37"/>
      <x:c r="AD629" s="37"/>
      <x:c r="AE629" s="37"/>
      <x:c r="AF629" s="56"/>
      <x:c r="AG629" s="56"/>
      <x:c r="AH629" s="56"/>
      <x:c r="AI629" s="58"/>
      <x:c r="AJ629" s="56"/>
      <x:c r="AK629" s="56"/>
      <x:c r="AL629" s="56"/>
      <x:c r="AM629" s="56"/>
      <x:c r="AN629" s="56"/>
      <x:c r="AO629" s="56" t="str">
        <x:f>IF(OR(AF629="",AD629=""),"",AF629*AD629+IF(AG629="",0,AG629)+IF(AH629="",0,AH629)+IF(AJ629="",0,AJ629)+IF(AK629="",0,AK629)+IF(AL629="",0,AL629)+IF(AM629="",0,AM629))</x:f>
      </x:c>
      <x:c r="AP629" s="56"/>
      <x:c r="AQ629" s="56" t="str">
        <x:f>IF(OR(AO629="",AP629=""),"",AO629-AP629)</x:f>
      </x:c>
      <x:c r="AR629" s="58" t="str">
        <x:f>IF(OR(AP629="",AP629=0,AQ629=""),"",AQ629/AP629)</x:f>
      </x:c>
      <x:c r="AS629" s="58"/>
      <x:c r="AT629" s="37"/>
      <x:c r="AU629" s="37"/>
      <x:c r="AV629" s="37"/>
      <x:c r="AW629" s="56"/>
      <x:c r="AX629" s="56"/>
      <x:c r="AY629" s="37"/>
      <x:c r="AZ629" s="37"/>
      <x:c r="BA629" s="37"/>
      <x:c r="BB629" s="37"/>
      <x:c r="BC629" s="37"/>
      <x:c r="BD629" s="60"/>
      <x:c r="BE629" s="60"/>
      <x:c r="BF629" s="37"/>
      <x:c r="BG629" s="37"/>
      <x:c r="BH629" s="37" t="str">
        <x:v>https://btech.com/en/c/gaming-area/gaming-accessories/gaming-mouses</x:v>
      </x:c>
      <x:c r="BI629" s="37"/>
      <x:c r="BJ629" s="37" t="str">
        <x:v>لم يبدأ</x:v>
      </x:c>
      <x:c r="BK629" s="60" t="n">
        <x:v>46233</x:v>
      </x:c>
      <x:c r="BL629" s="60"/>
      <x:c r="BM629" s="60"/>
      <x:c r="BN629" s="62" t="str">
        <x:f>IF(BM629="","",(NOW()-BM629)*24)</x:f>
      </x:c>
      <x:c r="BO629" s="37" t="str">
        <x:f>IF(BM629="","لم يُرصد",IF(BT629&lt;&gt;TRUE,"غير نشط",IF(BP629="فشل","فشل حالي",IF(BN629&lt;=12,"حديث",IF(BN629&lt;=24,"متأخر","قديم")))))</x:f>
        <x:v>لم يُرصد</x:v>
      </x:c>
      <x:c r="BP629" s="37" t="str">
        <x:v>بانتظار رصد التقسيط</x:v>
      </x:c>
      <x:c r="BQ629" s="37" t="n">
        <x:v>0</x:v>
      </x:c>
      <x:c r="BR629" s="37"/>
      <x:c r="BS629" s="37"/>
      <x:c r="BT629" s="54" t="b">
        <x:v>1</x:v>
      </x:c>
      <x:c r="BU629" s="37" t="str">
        <x:v>يحتاج اكتشاف رابط المنتج</x:v>
      </x:c>
      <x:c r="BV629" s="37" t="str">
        <x:v>Havit Wired Gaming Mouse, Black - MS814</x:v>
      </x:c>
      <x:c r="BW629" s="37" t="str">
        <x:v>الملفات المرفوعة لا تحتوي خطة تقسيط فعلية لهذا الربط؛ الصف مُنشأ كمهمة جمع.</x:v>
      </x:c>
      <x:c r="BX629" s="60" t="n">
        <x:v>46233</x:v>
      </x:c>
      <x:c r="BY629" s="60" t="n">
        <x:v>46233</x:v>
      </x:c>
    </x:row>
    <x:row r="630">
      <x:c r="A630" s="37" t="str">
        <x:v>مهمة جمع أولية</x:v>
      </x:c>
      <x:c r="B630" s="37" t="str">
        <x:v>INSTTASK-1A2AE1402526</x:v>
      </x:c>
      <x:c r="C630" s="37" t="str">
        <x:v>VAR-03ECE2C7AB9C38|EG-013|STORE|PENDING</x:v>
      </x:c>
      <x:c r="D630" s="37" t="str">
        <x:v>VAR-03ECE2C7AB9C38|EG-013|STORE</x:v>
      </x:c>
      <x:c r="E630" s="37" t="str">
        <x:v>VAR-03ECE2C7AB9C38</x:v>
      </x:c>
      <x:c r="F630" s="37" t="str">
        <x:v>MOD-0E2DF0AC5C4232</x:v>
      </x:c>
      <x:c r="G630" s="37" t="str">
        <x:v>Lenovo GX30N77996 Black</x:v>
      </x:c>
      <x:c r="H630" s="37" t="str">
        <x:v>الألعاب الإلكترونية</x:v>
      </x:c>
      <x:c r="I630" s="37" t="str">
        <x:v>فأرات ألعاب</x:v>
      </x:c>
      <x:c r="J630" s="37" t="str">
        <x:v>Lenovo</x:v>
      </x:c>
      <x:c r="K630" s="37" t="str">
        <x:v>GX30N77996</x:v>
      </x:c>
      <x:c r="L630" s="37" t="str">
        <x:v>Black</x:v>
      </x:c>
      <x:c r="M630" s="37"/>
      <x:c r="N630" s="37"/>
      <x:c r="O630" s="37" t="str">
        <x:v>Black</x:v>
      </x:c>
      <x:c r="P630" s="37" t="str">
        <x:v>GX30N77996</x:v>
      </x:c>
      <x:c r="Q630" s="37"/>
      <x:c r="R630" s="37" t="str">
        <x:v>EG-013</x:v>
      </x:c>
      <x:c r="S630" s="37" t="str">
        <x:v>B.TECH</x:v>
      </x:c>
      <x:c r="T630" s="37" t="str">
        <x:v>A</x:v>
      </x:c>
      <x:c r="U630" s="37"/>
      <x:c r="V630" s="37"/>
      <x:c r="W630" s="37" t="str">
        <x:v>https://btech.com/en/c/gaming-area/gaming-accessories/gaming-mouses</x:v>
      </x:c>
      <x:c r="X630" s="37" t="str">
        <x:v>صفحة فئة</x:v>
      </x:c>
      <x:c r="Y630" s="37"/>
      <x:c r="Z630" s="37"/>
      <x:c r="AA630" s="37"/>
      <x:c r="AB630" s="37"/>
      <x:c r="AC630" s="37"/>
      <x:c r="AD630" s="37"/>
      <x:c r="AE630" s="37"/>
      <x:c r="AF630" s="56"/>
      <x:c r="AG630" s="56"/>
      <x:c r="AH630" s="56"/>
      <x:c r="AI630" s="58"/>
      <x:c r="AJ630" s="56"/>
      <x:c r="AK630" s="56"/>
      <x:c r="AL630" s="56"/>
      <x:c r="AM630" s="56"/>
      <x:c r="AN630" s="56"/>
      <x:c r="AO630" s="56" t="str">
        <x:f>IF(OR(AF630="",AD630=""),"",AF630*AD630+IF(AG630="",0,AG630)+IF(AH630="",0,AH630)+IF(AJ630="",0,AJ630)+IF(AK630="",0,AK630)+IF(AL630="",0,AL630)+IF(AM630="",0,AM630))</x:f>
      </x:c>
      <x:c r="AP630" s="56"/>
      <x:c r="AQ630" s="56" t="str">
        <x:f>IF(OR(AO630="",AP630=""),"",AO630-AP630)</x:f>
      </x:c>
      <x:c r="AR630" s="58" t="str">
        <x:f>IF(OR(AP630="",AP630=0,AQ630=""),"",AQ630/AP630)</x:f>
      </x:c>
      <x:c r="AS630" s="58"/>
      <x:c r="AT630" s="37"/>
      <x:c r="AU630" s="37"/>
      <x:c r="AV630" s="37"/>
      <x:c r="AW630" s="56"/>
      <x:c r="AX630" s="56"/>
      <x:c r="AY630" s="37"/>
      <x:c r="AZ630" s="37"/>
      <x:c r="BA630" s="37"/>
      <x:c r="BB630" s="37"/>
      <x:c r="BC630" s="37"/>
      <x:c r="BD630" s="60"/>
      <x:c r="BE630" s="60"/>
      <x:c r="BF630" s="37"/>
      <x:c r="BG630" s="37"/>
      <x:c r="BH630" s="37" t="str">
        <x:v>https://btech.com/en/c/gaming-area/gaming-accessories/gaming-mouses</x:v>
      </x:c>
      <x:c r="BI630" s="37"/>
      <x:c r="BJ630" s="37" t="str">
        <x:v>لم يبدأ</x:v>
      </x:c>
      <x:c r="BK630" s="60" t="n">
        <x:v>46233</x:v>
      </x:c>
      <x:c r="BL630" s="60"/>
      <x:c r="BM630" s="60"/>
      <x:c r="BN630" s="62" t="str">
        <x:f>IF(BM630="","",(NOW()-BM630)*24)</x:f>
      </x:c>
      <x:c r="BO630" s="37" t="str">
        <x:f>IF(BM630="","لم يُرصد",IF(BT630&lt;&gt;TRUE,"غير نشط",IF(BP630="فشل","فشل حالي",IF(BN630&lt;=12,"حديث",IF(BN630&lt;=24,"متأخر","قديم")))))</x:f>
        <x:v>لم يُرصد</x:v>
      </x:c>
      <x:c r="BP630" s="37" t="str">
        <x:v>بانتظار رصد التقسيط</x:v>
      </x:c>
      <x:c r="BQ630" s="37" t="n">
        <x:v>0</x:v>
      </x:c>
      <x:c r="BR630" s="37"/>
      <x:c r="BS630" s="37"/>
      <x:c r="BT630" s="54" t="b">
        <x:v>1</x:v>
      </x:c>
      <x:c r="BU630" s="37" t="str">
        <x:v>يحتاج اكتشاف رابط المنتج</x:v>
      </x:c>
      <x:c r="BV630" s="37" t="str">
        <x:v>Lenovo 510 Wireless Mouse, Black - GX30N77996</x:v>
      </x:c>
      <x:c r="BW630" s="37" t="str">
        <x:v>الملفات المرفوعة لا تحتوي خطة تقسيط فعلية لهذا الربط؛ الصف مُنشأ كمهمة جمع.</x:v>
      </x:c>
      <x:c r="BX630" s="60" t="n">
        <x:v>46233</x:v>
      </x:c>
      <x:c r="BY630" s="60" t="n">
        <x:v>46233</x:v>
      </x:c>
    </x:row>
    <x:row r="631">
      <x:c r="A631" s="37" t="str">
        <x:v>مهمة جمع أولية</x:v>
      </x:c>
      <x:c r="B631" s="37" t="str">
        <x:v>INSTTASK-1AFC5AB28F7E</x:v>
      </x:c>
      <x:c r="C631" s="37" t="str">
        <x:v>VAR-7A9D0E8EEE529B|EG-013|STORE|PENDING</x:v>
      </x:c>
      <x:c r="D631" s="37" t="str">
        <x:v>VAR-7A9D0E8EEE529B|EG-013|STORE</x:v>
      </x:c>
      <x:c r="E631" s="37" t="str">
        <x:v>VAR-7A9D0E8EEE529B</x:v>
      </x:c>
      <x:c r="F631" s="37" t="str">
        <x:v>MOD-7A256DD910E3C9</x:v>
      </x:c>
      <x:c r="G631" s="37" t="str">
        <x:v>Lenovo GY50R91293 Black</x:v>
      </x:c>
      <x:c r="H631" s="37" t="str">
        <x:v>الألعاب الإلكترونية</x:v>
      </x:c>
      <x:c r="I631" s="37" t="str">
        <x:v>فأرات ألعاب</x:v>
      </x:c>
      <x:c r="J631" s="37" t="str">
        <x:v>Lenovo</x:v>
      </x:c>
      <x:c r="K631" s="37" t="str">
        <x:v>GY50R91293</x:v>
      </x:c>
      <x:c r="L631" s="37" t="str">
        <x:v>Black</x:v>
      </x:c>
      <x:c r="M631" s="37"/>
      <x:c r="N631" s="37"/>
      <x:c r="O631" s="37" t="str">
        <x:v>Black</x:v>
      </x:c>
      <x:c r="P631" s="37" t="str">
        <x:v>GY50R91293</x:v>
      </x:c>
      <x:c r="Q631" s="37"/>
      <x:c r="R631" s="37" t="str">
        <x:v>EG-013</x:v>
      </x:c>
      <x:c r="S631" s="37" t="str">
        <x:v>B.TECH</x:v>
      </x:c>
      <x:c r="T631" s="37" t="str">
        <x:v>A</x:v>
      </x:c>
      <x:c r="U631" s="37"/>
      <x:c r="V631" s="37"/>
      <x:c r="W631" s="37" t="str">
        <x:v>https://btech.com/en/c/gaming-area/gaming-accessories/gaming-mouses</x:v>
      </x:c>
      <x:c r="X631" s="37" t="str">
        <x:v>صفحة فئة</x:v>
      </x:c>
      <x:c r="Y631" s="37"/>
      <x:c r="Z631" s="37"/>
      <x:c r="AA631" s="37"/>
      <x:c r="AB631" s="37"/>
      <x:c r="AC631" s="37"/>
      <x:c r="AD631" s="37"/>
      <x:c r="AE631" s="37"/>
      <x:c r="AF631" s="56"/>
      <x:c r="AG631" s="56"/>
      <x:c r="AH631" s="56"/>
      <x:c r="AI631" s="58"/>
      <x:c r="AJ631" s="56"/>
      <x:c r="AK631" s="56"/>
      <x:c r="AL631" s="56"/>
      <x:c r="AM631" s="56"/>
      <x:c r="AN631" s="56"/>
      <x:c r="AO631" s="56" t="str">
        <x:f>IF(OR(AF631="",AD631=""),"",AF631*AD631+IF(AG631="",0,AG631)+IF(AH631="",0,AH631)+IF(AJ631="",0,AJ631)+IF(AK631="",0,AK631)+IF(AL631="",0,AL631)+IF(AM631="",0,AM631))</x:f>
      </x:c>
      <x:c r="AP631" s="56"/>
      <x:c r="AQ631" s="56" t="str">
        <x:f>IF(OR(AO631="",AP631=""),"",AO631-AP631)</x:f>
      </x:c>
      <x:c r="AR631" s="58" t="str">
        <x:f>IF(OR(AP631="",AP631=0,AQ631=""),"",AQ631/AP631)</x:f>
      </x:c>
      <x:c r="AS631" s="58"/>
      <x:c r="AT631" s="37"/>
      <x:c r="AU631" s="37"/>
      <x:c r="AV631" s="37"/>
      <x:c r="AW631" s="56"/>
      <x:c r="AX631" s="56"/>
      <x:c r="AY631" s="37"/>
      <x:c r="AZ631" s="37"/>
      <x:c r="BA631" s="37"/>
      <x:c r="BB631" s="37"/>
      <x:c r="BC631" s="37"/>
      <x:c r="BD631" s="60"/>
      <x:c r="BE631" s="60"/>
      <x:c r="BF631" s="37"/>
      <x:c r="BG631" s="37"/>
      <x:c r="BH631" s="37" t="str">
        <x:v>https://btech.com/en/c/gaming-area/gaming-accessories/gaming-mouses</x:v>
      </x:c>
      <x:c r="BI631" s="37"/>
      <x:c r="BJ631" s="37" t="str">
        <x:v>لم يبدأ</x:v>
      </x:c>
      <x:c r="BK631" s="60" t="n">
        <x:v>46233</x:v>
      </x:c>
      <x:c r="BL631" s="60"/>
      <x:c r="BM631" s="60"/>
      <x:c r="BN631" s="62" t="str">
        <x:f>IF(BM631="","",(NOW()-BM631)*24)</x:f>
      </x:c>
      <x:c r="BO631" s="37" t="str">
        <x:f>IF(BM631="","لم يُرصد",IF(BT631&lt;&gt;TRUE,"غير نشط",IF(BP631="فشل","فشل حالي",IF(BN631&lt;=12,"حديث",IF(BN631&lt;=24,"متأخر","قديم")))))</x:f>
        <x:v>لم يُرصد</x:v>
      </x:c>
      <x:c r="BP631" s="37" t="str">
        <x:v>بانتظار رصد التقسيط</x:v>
      </x:c>
      <x:c r="BQ631" s="37" t="n">
        <x:v>0</x:v>
      </x:c>
      <x:c r="BR631" s="37"/>
      <x:c r="BS631" s="37"/>
      <x:c r="BT631" s="54" t="b">
        <x:v>1</x:v>
      </x:c>
      <x:c r="BU631" s="37" t="str">
        <x:v>يحتاج اكتشاف رابط المنتج</x:v>
      </x:c>
      <x:c r="BV631" s="37" t="str">
        <x:v>Lenovo 400 Wireless Mouse, Black - GY50R91293</x:v>
      </x:c>
      <x:c r="BW631" s="37" t="str">
        <x:v>الملفات المرفوعة لا تحتوي خطة تقسيط فعلية لهذا الربط؛ الصف مُنشأ كمهمة جمع.</x:v>
      </x:c>
      <x:c r="BX631" s="60" t="n">
        <x:v>46233</x:v>
      </x:c>
      <x:c r="BY631" s="60" t="n">
        <x:v>46233</x:v>
      </x:c>
    </x:row>
    <x:row r="632">
      <x:c r="A632" s="37" t="str">
        <x:v>مهمة جمع أولية</x:v>
      </x:c>
      <x:c r="B632" s="37" t="str">
        <x:v>INSTTASK-B0EDD6A6D219</x:v>
      </x:c>
      <x:c r="C632" s="37" t="str">
        <x:v>VAR-5FBB42BF9BE606|EG-013|STORE|PENDING</x:v>
      </x:c>
      <x:c r="D632" s="37" t="str">
        <x:v>VAR-5FBB42BF9BE606|EG-013|STORE</x:v>
      </x:c>
      <x:c r="E632" s="37" t="str">
        <x:v>VAR-5FBB42BF9BE606</x:v>
      </x:c>
      <x:c r="F632" s="37" t="str">
        <x:v>MOD-D059CEB3F120E7</x:v>
      </x:c>
      <x:c r="G632" s="37" t="str">
        <x:v>Lenovo GY51M74265 Black / Red</x:v>
      </x:c>
      <x:c r="H632" s="37" t="str">
        <x:v>الألعاب الإلكترونية</x:v>
      </x:c>
      <x:c r="I632" s="37" t="str">
        <x:v>فأرات ألعاب</x:v>
      </x:c>
      <x:c r="J632" s="37" t="str">
        <x:v>Lenovo</x:v>
      </x:c>
      <x:c r="K632" s="37" t="str">
        <x:v>GY51M74265</x:v>
      </x:c>
      <x:c r="L632" s="37" t="str">
        <x:v>Black / Red</x:v>
      </x:c>
      <x:c r="M632" s="37"/>
      <x:c r="N632" s="37"/>
      <x:c r="O632" s="37" t="str">
        <x:v>Black / Red</x:v>
      </x:c>
      <x:c r="P632" s="37" t="str">
        <x:v>GY51M74265</x:v>
      </x:c>
      <x:c r="Q632" s="37"/>
      <x:c r="R632" s="37" t="str">
        <x:v>EG-013</x:v>
      </x:c>
      <x:c r="S632" s="37" t="str">
        <x:v>B.TECH</x:v>
      </x:c>
      <x:c r="T632" s="37" t="str">
        <x:v>A</x:v>
      </x:c>
      <x:c r="U632" s="37"/>
      <x:c r="V632" s="37"/>
      <x:c r="W632" s="37" t="str">
        <x:v>https://btech.com/en/c/gaming-area/gaming-accessories/gaming-mouses</x:v>
      </x:c>
      <x:c r="X632" s="37" t="str">
        <x:v>صفحة فئة</x:v>
      </x:c>
      <x:c r="Y632" s="37"/>
      <x:c r="Z632" s="37"/>
      <x:c r="AA632" s="37"/>
      <x:c r="AB632" s="37"/>
      <x:c r="AC632" s="37"/>
      <x:c r="AD632" s="37"/>
      <x:c r="AE632" s="37"/>
      <x:c r="AF632" s="56"/>
      <x:c r="AG632" s="56"/>
      <x:c r="AH632" s="56"/>
      <x:c r="AI632" s="58"/>
      <x:c r="AJ632" s="56"/>
      <x:c r="AK632" s="56"/>
      <x:c r="AL632" s="56"/>
      <x:c r="AM632" s="56"/>
      <x:c r="AN632" s="56"/>
      <x:c r="AO632" s="56" t="str">
        <x:f>IF(OR(AF632="",AD632=""),"",AF632*AD632+IF(AG632="",0,AG632)+IF(AH632="",0,AH632)+IF(AJ632="",0,AJ632)+IF(AK632="",0,AK632)+IF(AL632="",0,AL632)+IF(AM632="",0,AM632))</x:f>
      </x:c>
      <x:c r="AP632" s="56"/>
      <x:c r="AQ632" s="56" t="str">
        <x:f>IF(OR(AO632="",AP632=""),"",AO632-AP632)</x:f>
      </x:c>
      <x:c r="AR632" s="58" t="str">
        <x:f>IF(OR(AP632="",AP632=0,AQ632=""),"",AQ632/AP632)</x:f>
      </x:c>
      <x:c r="AS632" s="58"/>
      <x:c r="AT632" s="37"/>
      <x:c r="AU632" s="37"/>
      <x:c r="AV632" s="37"/>
      <x:c r="AW632" s="56"/>
      <x:c r="AX632" s="56"/>
      <x:c r="AY632" s="37"/>
      <x:c r="AZ632" s="37"/>
      <x:c r="BA632" s="37"/>
      <x:c r="BB632" s="37"/>
      <x:c r="BC632" s="37"/>
      <x:c r="BD632" s="60"/>
      <x:c r="BE632" s="60"/>
      <x:c r="BF632" s="37"/>
      <x:c r="BG632" s="37"/>
      <x:c r="BH632" s="37" t="str">
        <x:v>https://btech.com/en/c/gaming-area/gaming-accessories/gaming-mouses</x:v>
      </x:c>
      <x:c r="BI632" s="37"/>
      <x:c r="BJ632" s="37" t="str">
        <x:v>لم يبدأ</x:v>
      </x:c>
      <x:c r="BK632" s="60" t="n">
        <x:v>46233</x:v>
      </x:c>
      <x:c r="BL632" s="60"/>
      <x:c r="BM632" s="60"/>
      <x:c r="BN632" s="62" t="str">
        <x:f>IF(BM632="","",(NOW()-BM632)*24)</x:f>
      </x:c>
      <x:c r="BO632" s="37" t="str">
        <x:f>IF(BM632="","لم يُرصد",IF(BT632&lt;&gt;TRUE,"غير نشط",IF(BP632="فشل","فشل حالي",IF(BN632&lt;=12,"حديث",IF(BN632&lt;=24,"متأخر","قديم")))))</x:f>
        <x:v>لم يُرصد</x:v>
      </x:c>
      <x:c r="BP632" s="37" t="str">
        <x:v>بانتظار رصد التقسيط</x:v>
      </x:c>
      <x:c r="BQ632" s="37" t="n">
        <x:v>0</x:v>
      </x:c>
      <x:c r="BR632" s="37"/>
      <x:c r="BS632" s="37"/>
      <x:c r="BT632" s="54" t="b">
        <x:v>1</x:v>
      </x:c>
      <x:c r="BU632" s="37" t="str">
        <x:v>يحتاج اكتشاف رابط المنتج</x:v>
      </x:c>
      <x:c r="BV632" s="37" t="str">
        <x:v>Lenovo Legion M210 Wired Gaming Mouse, Black - GY51M74265</x:v>
      </x:c>
      <x:c r="BW632" s="37" t="str">
        <x:v>الملفات المرفوعة لا تحتوي خطة تقسيط فعلية لهذا الربط؛ الصف مُنشأ كمهمة جمع.</x:v>
      </x:c>
      <x:c r="BX632" s="60" t="n">
        <x:v>46233</x:v>
      </x:c>
      <x:c r="BY632" s="60" t="n">
        <x:v>46233</x:v>
      </x:c>
    </x:row>
    <x:row r="633">
      <x:c r="A633" s="37" t="str">
        <x:v>مهمة جمع أولية</x:v>
      </x:c>
      <x:c r="B633" s="37" t="str">
        <x:v>INSTTASK-AB0E8301BFBA</x:v>
      </x:c>
      <x:c r="C633" s="37" t="str">
        <x:v>VAR-21D2EB992B587F|EG-013|STORE|PENDING</x:v>
      </x:c>
      <x:c r="D633" s="37" t="str">
        <x:v>VAR-21D2EB992B587F|EG-013|STORE</x:v>
      </x:c>
      <x:c r="E633" s="37" t="str">
        <x:v>VAR-21D2EB992B587F</x:v>
      </x:c>
      <x:c r="F633" s="37" t="str">
        <x:v>MOD-D1CCB0FE731DBC</x:v>
      </x:c>
      <x:c r="G633" s="37" t="str">
        <x:v>Lenovo GY51P83012 Black / Red</x:v>
      </x:c>
      <x:c r="H633" s="37" t="str">
        <x:v>الألعاب الإلكترونية</x:v>
      </x:c>
      <x:c r="I633" s="37" t="str">
        <x:v>فأرات ألعاب</x:v>
      </x:c>
      <x:c r="J633" s="37" t="str">
        <x:v>Lenovo</x:v>
      </x:c>
      <x:c r="K633" s="37" t="str">
        <x:v>GY51P83012</x:v>
      </x:c>
      <x:c r="L633" s="37" t="str">
        <x:v>Black / Red</x:v>
      </x:c>
      <x:c r="M633" s="37"/>
      <x:c r="N633" s="37"/>
      <x:c r="O633" s="37" t="str">
        <x:v>Black / Red</x:v>
      </x:c>
      <x:c r="P633" s="37" t="str">
        <x:v>GY51P83012</x:v>
      </x:c>
      <x:c r="Q633" s="37"/>
      <x:c r="R633" s="37" t="str">
        <x:v>EG-013</x:v>
      </x:c>
      <x:c r="S633" s="37" t="str">
        <x:v>B.TECH</x:v>
      </x:c>
      <x:c r="T633" s="37" t="str">
        <x:v>A</x:v>
      </x:c>
      <x:c r="U633" s="37"/>
      <x:c r="V633" s="37"/>
      <x:c r="W633" s="37" t="str">
        <x:v>https://btech.com/en/c/gaming-area/gaming-accessories/gaming-mouses</x:v>
      </x:c>
      <x:c r="X633" s="37" t="str">
        <x:v>صفحة فئة</x:v>
      </x:c>
      <x:c r="Y633" s="37"/>
      <x:c r="Z633" s="37"/>
      <x:c r="AA633" s="37"/>
      <x:c r="AB633" s="37"/>
      <x:c r="AC633" s="37"/>
      <x:c r="AD633" s="37"/>
      <x:c r="AE633" s="37"/>
      <x:c r="AF633" s="56"/>
      <x:c r="AG633" s="56"/>
      <x:c r="AH633" s="56"/>
      <x:c r="AI633" s="58"/>
      <x:c r="AJ633" s="56"/>
      <x:c r="AK633" s="56"/>
      <x:c r="AL633" s="56"/>
      <x:c r="AM633" s="56"/>
      <x:c r="AN633" s="56"/>
      <x:c r="AO633" s="56" t="str">
        <x:f>IF(OR(AF633="",AD633=""),"",AF633*AD633+IF(AG633="",0,AG633)+IF(AH633="",0,AH633)+IF(AJ633="",0,AJ633)+IF(AK633="",0,AK633)+IF(AL633="",0,AL633)+IF(AM633="",0,AM633))</x:f>
      </x:c>
      <x:c r="AP633" s="56"/>
      <x:c r="AQ633" s="56" t="str">
        <x:f>IF(OR(AO633="",AP633=""),"",AO633-AP633)</x:f>
      </x:c>
      <x:c r="AR633" s="58" t="str">
        <x:f>IF(OR(AP633="",AP633=0,AQ633=""),"",AQ633/AP633)</x:f>
      </x:c>
      <x:c r="AS633" s="58"/>
      <x:c r="AT633" s="37"/>
      <x:c r="AU633" s="37"/>
      <x:c r="AV633" s="37"/>
      <x:c r="AW633" s="56"/>
      <x:c r="AX633" s="56"/>
      <x:c r="AY633" s="37"/>
      <x:c r="AZ633" s="37"/>
      <x:c r="BA633" s="37"/>
      <x:c r="BB633" s="37"/>
      <x:c r="BC633" s="37"/>
      <x:c r="BD633" s="60"/>
      <x:c r="BE633" s="60"/>
      <x:c r="BF633" s="37"/>
      <x:c r="BG633" s="37"/>
      <x:c r="BH633" s="37" t="str">
        <x:v>https://btech.com/en/c/gaming-area/gaming-accessories/gaming-mouses</x:v>
      </x:c>
      <x:c r="BI633" s="37"/>
      <x:c r="BJ633" s="37" t="str">
        <x:v>لم يبدأ</x:v>
      </x:c>
      <x:c r="BK633" s="60" t="n">
        <x:v>46233</x:v>
      </x:c>
      <x:c r="BL633" s="60"/>
      <x:c r="BM633" s="60"/>
      <x:c r="BN633" s="62" t="str">
        <x:f>IF(BM633="","",(NOW()-BM633)*24)</x:f>
      </x:c>
      <x:c r="BO633" s="37" t="str">
        <x:f>IF(BM633="","لم يُرصد",IF(BT633&lt;&gt;TRUE,"غير نشط",IF(BP633="فشل","فشل حالي",IF(BN633&lt;=12,"حديث",IF(BN633&lt;=24,"متأخر","قديم")))))</x:f>
        <x:v>لم يُرصد</x:v>
      </x:c>
      <x:c r="BP633" s="37" t="str">
        <x:v>بانتظار رصد التقسيط</x:v>
      </x:c>
      <x:c r="BQ633" s="37" t="n">
        <x:v>0</x:v>
      </x:c>
      <x:c r="BR633" s="37"/>
      <x:c r="BS633" s="37"/>
      <x:c r="BT633" s="54" t="b">
        <x:v>1</x:v>
      </x:c>
      <x:c r="BU633" s="37" t="str">
        <x:v>يحتاج اكتشاف رابط المنتج</x:v>
      </x:c>
      <x:c r="BV633" s="37" t="str">
        <x:v>Lenovo Legion M410 Wired and Wireless Gaming Mouse, Transparent Black - GY51P83012</x:v>
      </x:c>
      <x:c r="BW633" s="37" t="str">
        <x:v>الملفات المرفوعة لا تحتوي خطة تقسيط فعلية لهذا الربط؛ الصف مُنشأ كمهمة جمع.</x:v>
      </x:c>
      <x:c r="BX633" s="60" t="n">
        <x:v>46233</x:v>
      </x:c>
      <x:c r="BY633" s="60" t="n">
        <x:v>46233</x:v>
      </x:c>
    </x:row>
    <x:row r="634">
      <x:c r="A634" s="37" t="str">
        <x:v>مهمة جمع أولية</x:v>
      </x:c>
      <x:c r="B634" s="37" t="str">
        <x:v>INSTTASK-CE045737EB95</x:v>
      </x:c>
      <x:c r="C634" s="37" t="str">
        <x:v>VAR-47F3DE05BA59A1|EG-013|STORE|PENDING</x:v>
      </x:c>
      <x:c r="D634" s="37" t="str">
        <x:v>VAR-47F3DE05BA59A1|EG-013|STORE</x:v>
      </x:c>
      <x:c r="E634" s="37" t="str">
        <x:v>VAR-47F3DE05BA59A1</x:v>
      </x:c>
      <x:c r="F634" s="37" t="str">
        <x:v>MOD-3E1D934120643C</x:v>
      </x:c>
      <x:c r="G634" s="37" t="str">
        <x:v>Lenovo M300S Black</x:v>
      </x:c>
      <x:c r="H634" s="37" t="str">
        <x:v>الألعاب الإلكترونية</x:v>
      </x:c>
      <x:c r="I634" s="37" t="str">
        <x:v>فأرات ألعاب</x:v>
      </x:c>
      <x:c r="J634" s="37" t="str">
        <x:v>Lenovo</x:v>
      </x:c>
      <x:c r="K634" s="37" t="str">
        <x:v>M300S</x:v>
      </x:c>
      <x:c r="L634" s="37" t="str">
        <x:v>Black</x:v>
      </x:c>
      <x:c r="M634" s="37"/>
      <x:c r="N634" s="37"/>
      <x:c r="O634" s="37" t="str">
        <x:v>Black</x:v>
      </x:c>
      <x:c r="P634" s="37" t="str">
        <x:v>M300S</x:v>
      </x:c>
      <x:c r="Q634" s="37"/>
      <x:c r="R634" s="37" t="str">
        <x:v>EG-013</x:v>
      </x:c>
      <x:c r="S634" s="37" t="str">
        <x:v>B.TECH</x:v>
      </x:c>
      <x:c r="T634" s="37" t="str">
        <x:v>A</x:v>
      </x:c>
      <x:c r="U634" s="37"/>
      <x:c r="V634" s="37"/>
      <x:c r="W634" s="37" t="str">
        <x:v>https://btech.com/en/c/gaming-area/gaming-accessories/gaming-mouses</x:v>
      </x:c>
      <x:c r="X634" s="37" t="str">
        <x:v>صفحة فئة</x:v>
      </x:c>
      <x:c r="Y634" s="37"/>
      <x:c r="Z634" s="37"/>
      <x:c r="AA634" s="37"/>
      <x:c r="AB634" s="37"/>
      <x:c r="AC634" s="37"/>
      <x:c r="AD634" s="37"/>
      <x:c r="AE634" s="37"/>
      <x:c r="AF634" s="56"/>
      <x:c r="AG634" s="56"/>
      <x:c r="AH634" s="56"/>
      <x:c r="AI634" s="58"/>
      <x:c r="AJ634" s="56"/>
      <x:c r="AK634" s="56"/>
      <x:c r="AL634" s="56"/>
      <x:c r="AM634" s="56"/>
      <x:c r="AN634" s="56"/>
      <x:c r="AO634" s="56" t="str">
        <x:f>IF(OR(AF634="",AD634=""),"",AF634*AD634+IF(AG634="",0,AG634)+IF(AH634="",0,AH634)+IF(AJ634="",0,AJ634)+IF(AK634="",0,AK634)+IF(AL634="",0,AL634)+IF(AM634="",0,AM634))</x:f>
      </x:c>
      <x:c r="AP634" s="56"/>
      <x:c r="AQ634" s="56" t="str">
        <x:f>IF(OR(AO634="",AP634=""),"",AO634-AP634)</x:f>
      </x:c>
      <x:c r="AR634" s="58" t="str">
        <x:f>IF(OR(AP634="",AP634=0,AQ634=""),"",AQ634/AP634)</x:f>
      </x:c>
      <x:c r="AS634" s="58"/>
      <x:c r="AT634" s="37"/>
      <x:c r="AU634" s="37"/>
      <x:c r="AV634" s="37"/>
      <x:c r="AW634" s="56"/>
      <x:c r="AX634" s="56"/>
      <x:c r="AY634" s="37"/>
      <x:c r="AZ634" s="37"/>
      <x:c r="BA634" s="37"/>
      <x:c r="BB634" s="37"/>
      <x:c r="BC634" s="37"/>
      <x:c r="BD634" s="60"/>
      <x:c r="BE634" s="60"/>
      <x:c r="BF634" s="37"/>
      <x:c r="BG634" s="37"/>
      <x:c r="BH634" s="37" t="str">
        <x:v>https://btech.com/en/c/gaming-area/gaming-accessories/gaming-mouses</x:v>
      </x:c>
      <x:c r="BI634" s="37"/>
      <x:c r="BJ634" s="37" t="str">
        <x:v>لم يبدأ</x:v>
      </x:c>
      <x:c r="BK634" s="60" t="n">
        <x:v>46233</x:v>
      </x:c>
      <x:c r="BL634" s="60"/>
      <x:c r="BM634" s="60"/>
      <x:c r="BN634" s="62" t="str">
        <x:f>IF(BM634="","",(NOW()-BM634)*24)</x:f>
      </x:c>
      <x:c r="BO634" s="37" t="str">
        <x:f>IF(BM634="","لم يُرصد",IF(BT634&lt;&gt;TRUE,"غير نشط",IF(BP634="فشل","فشل حالي",IF(BN634&lt;=12,"حديث",IF(BN634&lt;=24,"متأخر","قديم")))))</x:f>
        <x:v>لم يُرصد</x:v>
      </x:c>
      <x:c r="BP634" s="37" t="str">
        <x:v>بانتظار رصد التقسيط</x:v>
      </x:c>
      <x:c r="BQ634" s="37" t="n">
        <x:v>0</x:v>
      </x:c>
      <x:c r="BR634" s="37"/>
      <x:c r="BS634" s="37"/>
      <x:c r="BT634" s="54" t="b">
        <x:v>1</x:v>
      </x:c>
      <x:c r="BU634" s="37" t="str">
        <x:v>يحتاج اكتشاف رابط المنتج</x:v>
      </x:c>
      <x:c r="BV634" s="37" t="str">
        <x:v>Lenovo Gaming Mouse, Black - M300S</x:v>
      </x:c>
      <x:c r="BW634" s="37" t="str">
        <x:v>الملفات المرفوعة لا تحتوي خطة تقسيط فعلية لهذا الربط؛ الصف مُنشأ كمهمة جمع.</x:v>
      </x:c>
      <x:c r="BX634" s="60" t="n">
        <x:v>46233</x:v>
      </x:c>
      <x:c r="BY634" s="60" t="n">
        <x:v>46233</x:v>
      </x:c>
    </x:row>
    <x:row r="635">
      <x:c r="A635" s="37" t="str">
        <x:v>مهمة جمع أولية</x:v>
      </x:c>
      <x:c r="B635" s="37" t="str">
        <x:v>INSTTASK-1D6B20342CCD</x:v>
      </x:c>
      <x:c r="C635" s="37" t="str">
        <x:v>VAR-73AF7CF4B548D5|EG-013|STORE|PENDING</x:v>
      </x:c>
      <x:c r="D635" s="37" t="str">
        <x:v>VAR-73AF7CF4B548D5|EG-013|STORE</x:v>
      </x:c>
      <x:c r="E635" s="37" t="str">
        <x:v>VAR-73AF7CF4B548D5</x:v>
      </x:c>
      <x:c r="F635" s="37" t="str">
        <x:v>MOD-9AA05161CC4F17</x:v>
      </x:c>
      <x:c r="G635" s="37" t="str">
        <x:v>Logitech 910-007208 Black</x:v>
      </x:c>
      <x:c r="H635" s="37" t="str">
        <x:v>الألعاب الإلكترونية</x:v>
      </x:c>
      <x:c r="I635" s="37" t="str">
        <x:v>فأرات ألعاب</x:v>
      </x:c>
      <x:c r="J635" s="37" t="str">
        <x:v>Logitech</x:v>
      </x:c>
      <x:c r="K635" s="37" t="str">
        <x:v>910-007208</x:v>
      </x:c>
      <x:c r="L635" s="37" t="str">
        <x:v>Black</x:v>
      </x:c>
      <x:c r="M635" s="37"/>
      <x:c r="N635" s="37"/>
      <x:c r="O635" s="37" t="str">
        <x:v>Black</x:v>
      </x:c>
      <x:c r="P635" s="37" t="str">
        <x:v>910-007208</x:v>
      </x:c>
      <x:c r="Q635" s="37"/>
      <x:c r="R635" s="37" t="str">
        <x:v>EG-013</x:v>
      </x:c>
      <x:c r="S635" s="37" t="str">
        <x:v>B.TECH</x:v>
      </x:c>
      <x:c r="T635" s="37" t="str">
        <x:v>A</x:v>
      </x:c>
      <x:c r="U635" s="37"/>
      <x:c r="V635" s="37"/>
      <x:c r="W635" s="37" t="str">
        <x:v>https://btech.com/en/c/gaming-area/gaming-accessories/gaming-mouses</x:v>
      </x:c>
      <x:c r="X635" s="37" t="str">
        <x:v>صفحة فئة</x:v>
      </x:c>
      <x:c r="Y635" s="37"/>
      <x:c r="Z635" s="37"/>
      <x:c r="AA635" s="37"/>
      <x:c r="AB635" s="37"/>
      <x:c r="AC635" s="37"/>
      <x:c r="AD635" s="37"/>
      <x:c r="AE635" s="37"/>
      <x:c r="AF635" s="56"/>
      <x:c r="AG635" s="56"/>
      <x:c r="AH635" s="56"/>
      <x:c r="AI635" s="58"/>
      <x:c r="AJ635" s="56"/>
      <x:c r="AK635" s="56"/>
      <x:c r="AL635" s="56"/>
      <x:c r="AM635" s="56"/>
      <x:c r="AN635" s="56"/>
      <x:c r="AO635" s="56" t="str">
        <x:f>IF(OR(AF635="",AD635=""),"",AF635*AD635+IF(AG635="",0,AG635)+IF(AH635="",0,AH635)+IF(AJ635="",0,AJ635)+IF(AK635="",0,AK635)+IF(AL635="",0,AL635)+IF(AM635="",0,AM635))</x:f>
      </x:c>
      <x:c r="AP635" s="56"/>
      <x:c r="AQ635" s="56" t="str">
        <x:f>IF(OR(AO635="",AP635=""),"",AO635-AP635)</x:f>
      </x:c>
      <x:c r="AR635" s="58" t="str">
        <x:f>IF(OR(AP635="",AP635=0,AQ635=""),"",AQ635/AP635)</x:f>
      </x:c>
      <x:c r="AS635" s="58"/>
      <x:c r="AT635" s="37"/>
      <x:c r="AU635" s="37"/>
      <x:c r="AV635" s="37"/>
      <x:c r="AW635" s="56"/>
      <x:c r="AX635" s="56"/>
      <x:c r="AY635" s="37"/>
      <x:c r="AZ635" s="37"/>
      <x:c r="BA635" s="37"/>
      <x:c r="BB635" s="37"/>
      <x:c r="BC635" s="37"/>
      <x:c r="BD635" s="60"/>
      <x:c r="BE635" s="60"/>
      <x:c r="BF635" s="37"/>
      <x:c r="BG635" s="37"/>
      <x:c r="BH635" s="37" t="str">
        <x:v>https://btech.com/en/c/gaming-area/gaming-accessories/gaming-mouses</x:v>
      </x:c>
      <x:c r="BI635" s="37"/>
      <x:c r="BJ635" s="37" t="str">
        <x:v>لم يبدأ</x:v>
      </x:c>
      <x:c r="BK635" s="60" t="n">
        <x:v>46233</x:v>
      </x:c>
      <x:c r="BL635" s="60"/>
      <x:c r="BM635" s="60"/>
      <x:c r="BN635" s="62" t="str">
        <x:f>IF(BM635="","",(NOW()-BM635)*24)</x:f>
      </x:c>
      <x:c r="BO635" s="37" t="str">
        <x:f>IF(BM635="","لم يُرصد",IF(BT635&lt;&gt;TRUE,"غير نشط",IF(BP635="فشل","فشل حالي",IF(BN635&lt;=12,"حديث",IF(BN635&lt;=24,"متأخر","قديم")))))</x:f>
        <x:v>لم يُرصد</x:v>
      </x:c>
      <x:c r="BP635" s="37" t="str">
        <x:v>بانتظار رصد التقسيط</x:v>
      </x:c>
      <x:c r="BQ635" s="37" t="n">
        <x:v>0</x:v>
      </x:c>
      <x:c r="BR635" s="37"/>
      <x:c r="BS635" s="37"/>
      <x:c r="BT635" s="54" t="b">
        <x:v>1</x:v>
      </x:c>
      <x:c r="BU635" s="37" t="str">
        <x:v>يحتاج اكتشاف رابط المنتج</x:v>
      </x:c>
      <x:c r="BV635" s="37" t="str">
        <x:v>Logitech G309 Lightspeed Wireless Gaming Mouse, Black - 910-007208</x:v>
      </x:c>
      <x:c r="BW635" s="37" t="str">
        <x:v>الملفات المرفوعة لا تحتوي خطة تقسيط فعلية لهذا الربط؛ الصف مُنشأ كمهمة جمع.</x:v>
      </x:c>
      <x:c r="BX635" s="60" t="n">
        <x:v>46233</x:v>
      </x:c>
      <x:c r="BY635" s="60" t="n">
        <x:v>46233</x:v>
      </x:c>
    </x:row>
    <x:row r="636">
      <x:c r="A636" s="37" t="str">
        <x:v>مهمة جمع أولية</x:v>
      </x:c>
      <x:c r="B636" s="37" t="str">
        <x:v>INSTTASK-BD1A97A52DEE</x:v>
      </x:c>
      <x:c r="C636" s="37" t="str">
        <x:v>VAR-34856A67F6E9BB|EG-013|STORE|PENDING</x:v>
      </x:c>
      <x:c r="D636" s="37" t="str">
        <x:v>VAR-34856A67F6E9BB|EG-013|STORE</x:v>
      </x:c>
      <x:c r="E636" s="37" t="str">
        <x:v>VAR-34856A67F6E9BB</x:v>
      </x:c>
      <x:c r="F636" s="37" t="str">
        <x:v>MOD-B65A17610B7666</x:v>
      </x:c>
      <x:c r="G636" s="37" t="str">
        <x:v>Logitech 910-007532 Black</x:v>
      </x:c>
      <x:c r="H636" s="37" t="str">
        <x:v>الألعاب الإلكترونية</x:v>
      </x:c>
      <x:c r="I636" s="37" t="str">
        <x:v>فأرات ألعاب</x:v>
      </x:c>
      <x:c r="J636" s="37" t="str">
        <x:v>Logitech</x:v>
      </x:c>
      <x:c r="K636" s="37" t="str">
        <x:v>910-007532</x:v>
      </x:c>
      <x:c r="L636" s="37" t="str">
        <x:v>Black</x:v>
      </x:c>
      <x:c r="M636" s="37"/>
      <x:c r="N636" s="37"/>
      <x:c r="O636" s="37" t="str">
        <x:v>Black</x:v>
      </x:c>
      <x:c r="P636" s="37" t="str">
        <x:v>910-007532</x:v>
      </x:c>
      <x:c r="Q636" s="37"/>
      <x:c r="R636" s="37" t="str">
        <x:v>EG-013</x:v>
      </x:c>
      <x:c r="S636" s="37" t="str">
        <x:v>B.TECH</x:v>
      </x:c>
      <x:c r="T636" s="37" t="str">
        <x:v>A</x:v>
      </x:c>
      <x:c r="U636" s="37"/>
      <x:c r="V636" s="37"/>
      <x:c r="W636" s="37" t="str">
        <x:v>https://btech.com/en/c/gaming-area/gaming-accessories/gaming-mouses</x:v>
      </x:c>
      <x:c r="X636" s="37" t="str">
        <x:v>صفحة فئة</x:v>
      </x:c>
      <x:c r="Y636" s="37"/>
      <x:c r="Z636" s="37"/>
      <x:c r="AA636" s="37"/>
      <x:c r="AB636" s="37"/>
      <x:c r="AC636" s="37"/>
      <x:c r="AD636" s="37"/>
      <x:c r="AE636" s="37"/>
      <x:c r="AF636" s="56"/>
      <x:c r="AG636" s="56"/>
      <x:c r="AH636" s="56"/>
      <x:c r="AI636" s="58"/>
      <x:c r="AJ636" s="56"/>
      <x:c r="AK636" s="56"/>
      <x:c r="AL636" s="56"/>
      <x:c r="AM636" s="56"/>
      <x:c r="AN636" s="56"/>
      <x:c r="AO636" s="56" t="str">
        <x:f>IF(OR(AF636="",AD636=""),"",AF636*AD636+IF(AG636="",0,AG636)+IF(AH636="",0,AH636)+IF(AJ636="",0,AJ636)+IF(AK636="",0,AK636)+IF(AL636="",0,AL636)+IF(AM636="",0,AM636))</x:f>
      </x:c>
      <x:c r="AP636" s="56"/>
      <x:c r="AQ636" s="56" t="str">
        <x:f>IF(OR(AO636="",AP636=""),"",AO636-AP636)</x:f>
      </x:c>
      <x:c r="AR636" s="58" t="str">
        <x:f>IF(OR(AP636="",AP636=0,AQ636=""),"",AQ636/AP636)</x:f>
      </x:c>
      <x:c r="AS636" s="58"/>
      <x:c r="AT636" s="37"/>
      <x:c r="AU636" s="37"/>
      <x:c r="AV636" s="37"/>
      <x:c r="AW636" s="56"/>
      <x:c r="AX636" s="56"/>
      <x:c r="AY636" s="37"/>
      <x:c r="AZ636" s="37"/>
      <x:c r="BA636" s="37"/>
      <x:c r="BB636" s="37"/>
      <x:c r="BC636" s="37"/>
      <x:c r="BD636" s="60"/>
      <x:c r="BE636" s="60"/>
      <x:c r="BF636" s="37"/>
      <x:c r="BG636" s="37"/>
      <x:c r="BH636" s="37" t="str">
        <x:v>https://btech.com/en/c/gaming-area/gaming-accessories/gaming-mouses</x:v>
      </x:c>
      <x:c r="BI636" s="37"/>
      <x:c r="BJ636" s="37" t="str">
        <x:v>لم يبدأ</x:v>
      </x:c>
      <x:c r="BK636" s="60" t="n">
        <x:v>46233</x:v>
      </x:c>
      <x:c r="BL636" s="60"/>
      <x:c r="BM636" s="60"/>
      <x:c r="BN636" s="62" t="str">
        <x:f>IF(BM636="","",(NOW()-BM636)*24)</x:f>
      </x:c>
      <x:c r="BO636" s="37" t="str">
        <x:f>IF(BM636="","لم يُرصد",IF(BT636&lt;&gt;TRUE,"غير نشط",IF(BP636="فشل","فشل حالي",IF(BN636&lt;=12,"حديث",IF(BN636&lt;=24,"متأخر","قديم")))))</x:f>
        <x:v>لم يُرصد</x:v>
      </x:c>
      <x:c r="BP636" s="37" t="str">
        <x:v>بانتظار رصد التقسيط</x:v>
      </x:c>
      <x:c r="BQ636" s="37" t="n">
        <x:v>0</x:v>
      </x:c>
      <x:c r="BR636" s="37"/>
      <x:c r="BS636" s="37"/>
      <x:c r="BT636" s="54" t="b">
        <x:v>1</x:v>
      </x:c>
      <x:c r="BU636" s="37" t="str">
        <x:v>يحتاج اكتشاف رابط المنتج</x:v>
      </x:c>
      <x:c r="BV636" s="37" t="str">
        <x:v>Logitech PRO X SUPERLIGHT 2c Wireless Gaming Mouse, Black - 910-007532</x:v>
      </x:c>
      <x:c r="BW636" s="37" t="str">
        <x:v>الملفات المرفوعة لا تحتوي خطة تقسيط فعلية لهذا الربط؛ الصف مُنشأ كمهمة جمع.</x:v>
      </x:c>
      <x:c r="BX636" s="60" t="n">
        <x:v>46233</x:v>
      </x:c>
      <x:c r="BY636" s="60" t="n">
        <x:v>46233</x:v>
      </x:c>
    </x:row>
    <x:row r="637">
      <x:c r="A637" s="37" t="str">
        <x:v>مهمة جمع أولية</x:v>
      </x:c>
      <x:c r="B637" s="37" t="str">
        <x:v>INSTTASK-08ED925A4567</x:v>
      </x:c>
      <x:c r="C637" s="37" t="str">
        <x:v>VAR-3F01FF2C4F05C4|EG-013|STORE|PENDING</x:v>
      </x:c>
      <x:c r="D637" s="37" t="str">
        <x:v>VAR-3F01FF2C4F05C4|EG-013|STORE</x:v>
      </x:c>
      <x:c r="E637" s="37" t="str">
        <x:v>VAR-3F01FF2C4F05C4</x:v>
      </x:c>
      <x:c r="F637" s="37" t="str">
        <x:v>MOD-EC04E9C9CCCE36</x:v>
      </x:c>
      <x:c r="G637" s="37" t="str">
        <x:v>Logitech 910006631 Black</x:v>
      </x:c>
      <x:c r="H637" s="37" t="str">
        <x:v>الألعاب الإلكترونية</x:v>
      </x:c>
      <x:c r="I637" s="37" t="str">
        <x:v>فأرات ألعاب</x:v>
      </x:c>
      <x:c r="J637" s="37" t="str">
        <x:v>Logitech</x:v>
      </x:c>
      <x:c r="K637" s="37" t="str">
        <x:v>910006631</x:v>
      </x:c>
      <x:c r="L637" s="37" t="str">
        <x:v>Black</x:v>
      </x:c>
      <x:c r="M637" s="37"/>
      <x:c r="N637" s="37"/>
      <x:c r="O637" s="37" t="str">
        <x:v>Black</x:v>
      </x:c>
      <x:c r="P637" s="37" t="str">
        <x:v>910006631</x:v>
      </x:c>
      <x:c r="Q637" s="37"/>
      <x:c r="R637" s="37" t="str">
        <x:v>EG-013</x:v>
      </x:c>
      <x:c r="S637" s="37" t="str">
        <x:v>B.TECH</x:v>
      </x:c>
      <x:c r="T637" s="37" t="str">
        <x:v>A</x:v>
      </x:c>
      <x:c r="U637" s="37"/>
      <x:c r="V637" s="37"/>
      <x:c r="W637" s="37" t="str">
        <x:v>https://btech.com/en/c/gaming-area/gaming-accessories/gaming-mouses</x:v>
      </x:c>
      <x:c r="X637" s="37" t="str">
        <x:v>صفحة فئة</x:v>
      </x:c>
      <x:c r="Y637" s="37"/>
      <x:c r="Z637" s="37"/>
      <x:c r="AA637" s="37"/>
      <x:c r="AB637" s="37"/>
      <x:c r="AC637" s="37"/>
      <x:c r="AD637" s="37"/>
      <x:c r="AE637" s="37"/>
      <x:c r="AF637" s="56"/>
      <x:c r="AG637" s="56"/>
      <x:c r="AH637" s="56"/>
      <x:c r="AI637" s="58"/>
      <x:c r="AJ637" s="56"/>
      <x:c r="AK637" s="56"/>
      <x:c r="AL637" s="56"/>
      <x:c r="AM637" s="56"/>
      <x:c r="AN637" s="56"/>
      <x:c r="AO637" s="56" t="str">
        <x:f>IF(OR(AF637="",AD637=""),"",AF637*AD637+IF(AG637="",0,AG637)+IF(AH637="",0,AH637)+IF(AJ637="",0,AJ637)+IF(AK637="",0,AK637)+IF(AL637="",0,AL637)+IF(AM637="",0,AM637))</x:f>
      </x:c>
      <x:c r="AP637" s="56"/>
      <x:c r="AQ637" s="56" t="str">
        <x:f>IF(OR(AO637="",AP637=""),"",AO637-AP637)</x:f>
      </x:c>
      <x:c r="AR637" s="58" t="str">
        <x:f>IF(OR(AP637="",AP637=0,AQ637=""),"",AQ637/AP637)</x:f>
      </x:c>
      <x:c r="AS637" s="58"/>
      <x:c r="AT637" s="37"/>
      <x:c r="AU637" s="37"/>
      <x:c r="AV637" s="37"/>
      <x:c r="AW637" s="56"/>
      <x:c r="AX637" s="56"/>
      <x:c r="AY637" s="37"/>
      <x:c r="AZ637" s="37"/>
      <x:c r="BA637" s="37"/>
      <x:c r="BB637" s="37"/>
      <x:c r="BC637" s="37"/>
      <x:c r="BD637" s="60"/>
      <x:c r="BE637" s="60"/>
      <x:c r="BF637" s="37"/>
      <x:c r="BG637" s="37"/>
      <x:c r="BH637" s="37" t="str">
        <x:v>https://btech.com/en/c/gaming-area/gaming-accessories/gaming-mouses</x:v>
      </x:c>
      <x:c r="BI637" s="37"/>
      <x:c r="BJ637" s="37" t="str">
        <x:v>لم يبدأ</x:v>
      </x:c>
      <x:c r="BK637" s="60" t="n">
        <x:v>46233</x:v>
      </x:c>
      <x:c r="BL637" s="60"/>
      <x:c r="BM637" s="60"/>
      <x:c r="BN637" s="62" t="str">
        <x:f>IF(BM637="","",(NOW()-BM637)*24)</x:f>
      </x:c>
      <x:c r="BO637" s="37" t="str">
        <x:f>IF(BM637="","لم يُرصد",IF(BT637&lt;&gt;TRUE,"غير نشط",IF(BP637="فشل","فشل حالي",IF(BN637&lt;=12,"حديث",IF(BN637&lt;=24,"متأخر","قديم")))))</x:f>
        <x:v>لم يُرصد</x:v>
      </x:c>
      <x:c r="BP637" s="37" t="str">
        <x:v>بانتظار رصد التقسيط</x:v>
      </x:c>
      <x:c r="BQ637" s="37" t="n">
        <x:v>0</x:v>
      </x:c>
      <x:c r="BR637" s="37"/>
      <x:c r="BS637" s="37"/>
      <x:c r="BT637" s="54" t="b">
        <x:v>1</x:v>
      </x:c>
      <x:c r="BU637" s="37" t="str">
        <x:v>يحتاج اكتشاف رابط المنتج</x:v>
      </x:c>
      <x:c r="BV637" s="37" t="str">
        <x:v>Logitech Pro X Superlight 2 Wireless Gaming Mouse, Black - 910006631</x:v>
      </x:c>
      <x:c r="BW637" s="37" t="str">
        <x:v>الملفات المرفوعة لا تحتوي خطة تقسيط فعلية لهذا الربط؛ الصف مُنشأ كمهمة جمع.</x:v>
      </x:c>
      <x:c r="BX637" s="60" t="n">
        <x:v>46233</x:v>
      </x:c>
      <x:c r="BY637" s="60" t="n">
        <x:v>46233</x:v>
      </x:c>
    </x:row>
    <x:row r="638">
      <x:c r="A638" s="37" t="str">
        <x:v>مهمة جمع أولية</x:v>
      </x:c>
      <x:c r="B638" s="37" t="str">
        <x:v>INSTTASK-04F44356D9BA</x:v>
      </x:c>
      <x:c r="C638" s="37" t="str">
        <x:v>VAR-5DC6314F90E4F3|EG-013|STORE|PENDING</x:v>
      </x:c>
      <x:c r="D638" s="37" t="str">
        <x:v>VAR-5DC6314F90E4F3|EG-013|STORE</x:v>
      </x:c>
      <x:c r="E638" s="37" t="str">
        <x:v>VAR-5DC6314F90E4F3</x:v>
      </x:c>
      <x:c r="F638" s="37" t="str">
        <x:v>MOD-717CC5EAF2EBC0</x:v>
      </x:c>
      <x:c r="G638" s="37" t="str">
        <x:v>Logitech G102 Wired Black / Red</x:v>
      </x:c>
      <x:c r="H638" s="37" t="str">
        <x:v>الألعاب الإلكترونية</x:v>
      </x:c>
      <x:c r="I638" s="37" t="str">
        <x:v>فأرات ألعاب</x:v>
      </x:c>
      <x:c r="J638" s="37" t="str">
        <x:v>Logitech</x:v>
      </x:c>
      <x:c r="K638" s="37" t="str">
        <x:v>G102 Wired</x:v>
      </x:c>
      <x:c r="L638" s="37" t="str">
        <x:v>Black / Red</x:v>
      </x:c>
      <x:c r="M638" s="37"/>
      <x:c r="N638" s="37"/>
      <x:c r="O638" s="37" t="str">
        <x:v>Black / Red</x:v>
      </x:c>
      <x:c r="P638" s="37"/>
      <x:c r="Q638" s="37"/>
      <x:c r="R638" s="37" t="str">
        <x:v>EG-013</x:v>
      </x:c>
      <x:c r="S638" s="37" t="str">
        <x:v>B.TECH</x:v>
      </x:c>
      <x:c r="T638" s="37" t="str">
        <x:v>A</x:v>
      </x:c>
      <x:c r="U638" s="37"/>
      <x:c r="V638" s="37"/>
      <x:c r="W638" s="37" t="str">
        <x:v>https://btech.com/en/c/gaming-area/gaming-accessories/gaming-mouses</x:v>
      </x:c>
      <x:c r="X638" s="37" t="str">
        <x:v>صفحة فئة</x:v>
      </x:c>
      <x:c r="Y638" s="37"/>
      <x:c r="Z638" s="37"/>
      <x:c r="AA638" s="37"/>
      <x:c r="AB638" s="37"/>
      <x:c r="AC638" s="37"/>
      <x:c r="AD638" s="37"/>
      <x:c r="AE638" s="37"/>
      <x:c r="AF638" s="56"/>
      <x:c r="AG638" s="56"/>
      <x:c r="AH638" s="56"/>
      <x:c r="AI638" s="58"/>
      <x:c r="AJ638" s="56"/>
      <x:c r="AK638" s="56"/>
      <x:c r="AL638" s="56"/>
      <x:c r="AM638" s="56"/>
      <x:c r="AN638" s="56"/>
      <x:c r="AO638" s="56" t="str">
        <x:f>IF(OR(AF638="",AD638=""),"",AF638*AD638+IF(AG638="",0,AG638)+IF(AH638="",0,AH638)+IF(AJ638="",0,AJ638)+IF(AK638="",0,AK638)+IF(AL638="",0,AL638)+IF(AM638="",0,AM638))</x:f>
      </x:c>
      <x:c r="AP638" s="56"/>
      <x:c r="AQ638" s="56" t="str">
        <x:f>IF(OR(AO638="",AP638=""),"",AO638-AP638)</x:f>
      </x:c>
      <x:c r="AR638" s="58" t="str">
        <x:f>IF(OR(AP638="",AP638=0,AQ638=""),"",AQ638/AP638)</x:f>
      </x:c>
      <x:c r="AS638" s="58"/>
      <x:c r="AT638" s="37"/>
      <x:c r="AU638" s="37"/>
      <x:c r="AV638" s="37"/>
      <x:c r="AW638" s="56"/>
      <x:c r="AX638" s="56"/>
      <x:c r="AY638" s="37"/>
      <x:c r="AZ638" s="37"/>
      <x:c r="BA638" s="37"/>
      <x:c r="BB638" s="37"/>
      <x:c r="BC638" s="37"/>
      <x:c r="BD638" s="60"/>
      <x:c r="BE638" s="60"/>
      <x:c r="BF638" s="37"/>
      <x:c r="BG638" s="37"/>
      <x:c r="BH638" s="37" t="str">
        <x:v>https://btech.com/en/c/gaming-area/gaming-accessories/gaming-mouses</x:v>
      </x:c>
      <x:c r="BI638" s="37"/>
      <x:c r="BJ638" s="37" t="str">
        <x:v>لم يبدأ</x:v>
      </x:c>
      <x:c r="BK638" s="60" t="n">
        <x:v>46233</x:v>
      </x:c>
      <x:c r="BL638" s="60"/>
      <x:c r="BM638" s="60"/>
      <x:c r="BN638" s="62" t="str">
        <x:f>IF(BM638="","",(NOW()-BM638)*24)</x:f>
      </x:c>
      <x:c r="BO638" s="37" t="str">
        <x:f>IF(BM638="","لم يُرصد",IF(BT638&lt;&gt;TRUE,"غير نشط",IF(BP638="فشل","فشل حالي",IF(BN638&lt;=12,"حديث",IF(BN638&lt;=24,"متأخر","قديم")))))</x:f>
        <x:v>لم يُرصد</x:v>
      </x:c>
      <x:c r="BP638" s="37" t="str">
        <x:v>بانتظار رصد التقسيط</x:v>
      </x:c>
      <x:c r="BQ638" s="37" t="n">
        <x:v>0</x:v>
      </x:c>
      <x:c r="BR638" s="37"/>
      <x:c r="BS638" s="37"/>
      <x:c r="BT638" s="54" t="b">
        <x:v>1</x:v>
      </x:c>
      <x:c r="BU638" s="37" t="str">
        <x:v>يحتاج اكتشاف رابط المنتج</x:v>
      </x:c>
      <x:c r="BV638" s="37" t="str">
        <x:v>Logitech G102 Wired Gaming Mouse, Black</x:v>
      </x:c>
      <x:c r="BW638" s="37" t="str">
        <x:v>الملفات المرفوعة لا تحتوي خطة تقسيط فعلية لهذا الربط؛ الصف مُنشأ كمهمة جمع.</x:v>
      </x:c>
      <x:c r="BX638" s="60" t="n">
        <x:v>46233</x:v>
      </x:c>
      <x:c r="BY638" s="60" t="n">
        <x:v>46233</x:v>
      </x:c>
    </x:row>
    <x:row r="639">
      <x:c r="A639" s="37" t="str">
        <x:v>مهمة جمع أولية</x:v>
      </x:c>
      <x:c r="B639" s="37" t="str">
        <x:v>INSTTASK-4B443F7F4413</x:v>
      </x:c>
      <x:c r="C639" s="37" t="str">
        <x:v>VAR-29CF25F1214FDD|EG-013|STORE|PENDING</x:v>
      </x:c>
      <x:c r="D639" s="37" t="str">
        <x:v>VAR-29CF25F1214FDD|EG-013|STORE</x:v>
      </x:c>
      <x:c r="E639" s="37" t="str">
        <x:v>VAR-29CF25F1214FDD</x:v>
      </x:c>
      <x:c r="F639" s="37" t="str">
        <x:v>MOD-717CC5EAF2EBC0</x:v>
      </x:c>
      <x:c r="G639" s="37" t="str">
        <x:v>Logitech G102 Wired White / Red</x:v>
      </x:c>
      <x:c r="H639" s="37" t="str">
        <x:v>الألعاب الإلكترونية</x:v>
      </x:c>
      <x:c r="I639" s="37" t="str">
        <x:v>فأرات ألعاب</x:v>
      </x:c>
      <x:c r="J639" s="37" t="str">
        <x:v>Logitech</x:v>
      </x:c>
      <x:c r="K639" s="37" t="str">
        <x:v>G102 Wired</x:v>
      </x:c>
      <x:c r="L639" s="37" t="str">
        <x:v>White / Red</x:v>
      </x:c>
      <x:c r="M639" s="37"/>
      <x:c r="N639" s="37"/>
      <x:c r="O639" s="37" t="str">
        <x:v>White / Red</x:v>
      </x:c>
      <x:c r="P639" s="37"/>
      <x:c r="Q639" s="37"/>
      <x:c r="R639" s="37" t="str">
        <x:v>EG-013</x:v>
      </x:c>
      <x:c r="S639" s="37" t="str">
        <x:v>B.TECH</x:v>
      </x:c>
      <x:c r="T639" s="37" t="str">
        <x:v>A</x:v>
      </x:c>
      <x:c r="U639" s="37"/>
      <x:c r="V639" s="37"/>
      <x:c r="W639" s="37" t="str">
        <x:v>https://btech.com/en/c/gaming-area/gaming-accessories/gaming-mouses</x:v>
      </x:c>
      <x:c r="X639" s="37" t="str">
        <x:v>صفحة فئة</x:v>
      </x:c>
      <x:c r="Y639" s="37"/>
      <x:c r="Z639" s="37"/>
      <x:c r="AA639" s="37"/>
      <x:c r="AB639" s="37"/>
      <x:c r="AC639" s="37"/>
      <x:c r="AD639" s="37"/>
      <x:c r="AE639" s="37"/>
      <x:c r="AF639" s="56"/>
      <x:c r="AG639" s="56"/>
      <x:c r="AH639" s="56"/>
      <x:c r="AI639" s="58"/>
      <x:c r="AJ639" s="56"/>
      <x:c r="AK639" s="56"/>
      <x:c r="AL639" s="56"/>
      <x:c r="AM639" s="56"/>
      <x:c r="AN639" s="56"/>
      <x:c r="AO639" s="56" t="str">
        <x:f>IF(OR(AF639="",AD639=""),"",AF639*AD639+IF(AG639="",0,AG639)+IF(AH639="",0,AH639)+IF(AJ639="",0,AJ639)+IF(AK639="",0,AK639)+IF(AL639="",0,AL639)+IF(AM639="",0,AM639))</x:f>
      </x:c>
      <x:c r="AP639" s="56"/>
      <x:c r="AQ639" s="56" t="str">
        <x:f>IF(OR(AO639="",AP639=""),"",AO639-AP639)</x:f>
      </x:c>
      <x:c r="AR639" s="58" t="str">
        <x:f>IF(OR(AP639="",AP639=0,AQ639=""),"",AQ639/AP639)</x:f>
      </x:c>
      <x:c r="AS639" s="58"/>
      <x:c r="AT639" s="37"/>
      <x:c r="AU639" s="37"/>
      <x:c r="AV639" s="37"/>
      <x:c r="AW639" s="56"/>
      <x:c r="AX639" s="56"/>
      <x:c r="AY639" s="37"/>
      <x:c r="AZ639" s="37"/>
      <x:c r="BA639" s="37"/>
      <x:c r="BB639" s="37"/>
      <x:c r="BC639" s="37"/>
      <x:c r="BD639" s="60"/>
      <x:c r="BE639" s="60"/>
      <x:c r="BF639" s="37"/>
      <x:c r="BG639" s="37"/>
      <x:c r="BH639" s="37" t="str">
        <x:v>https://btech.com/en/c/gaming-area/gaming-accessories/gaming-mouses</x:v>
      </x:c>
      <x:c r="BI639" s="37"/>
      <x:c r="BJ639" s="37" t="str">
        <x:v>لم يبدأ</x:v>
      </x:c>
      <x:c r="BK639" s="60" t="n">
        <x:v>46233</x:v>
      </x:c>
      <x:c r="BL639" s="60"/>
      <x:c r="BM639" s="60"/>
      <x:c r="BN639" s="62" t="str">
        <x:f>IF(BM639="","",(NOW()-BM639)*24)</x:f>
      </x:c>
      <x:c r="BO639" s="37" t="str">
        <x:f>IF(BM639="","لم يُرصد",IF(BT639&lt;&gt;TRUE,"غير نشط",IF(BP639="فشل","فشل حالي",IF(BN639&lt;=12,"حديث",IF(BN639&lt;=24,"متأخر","قديم")))))</x:f>
        <x:v>لم يُرصد</x:v>
      </x:c>
      <x:c r="BP639" s="37" t="str">
        <x:v>بانتظار رصد التقسيط</x:v>
      </x:c>
      <x:c r="BQ639" s="37" t="n">
        <x:v>0</x:v>
      </x:c>
      <x:c r="BR639" s="37"/>
      <x:c r="BS639" s="37"/>
      <x:c r="BT639" s="54" t="b">
        <x:v>1</x:v>
      </x:c>
      <x:c r="BU639" s="37" t="str">
        <x:v>يحتاج اكتشاف رابط المنتج</x:v>
      </x:c>
      <x:c r="BV639" s="37" t="str">
        <x:v>Logitech G102 Wired Gaming Mouse, White</x:v>
      </x:c>
      <x:c r="BW639" s="37" t="str">
        <x:v>الملفات المرفوعة لا تحتوي خطة تقسيط فعلية لهذا الربط؛ الصف مُنشأ كمهمة جمع.</x:v>
      </x:c>
      <x:c r="BX639" s="60" t="n">
        <x:v>46233</x:v>
      </x:c>
      <x:c r="BY639" s="60" t="n">
        <x:v>46233</x:v>
      </x:c>
    </x:row>
    <x:row r="640">
      <x:c r="A640" s="37" t="str">
        <x:v>مهمة جمع أولية</x:v>
      </x:c>
      <x:c r="B640" s="37" t="str">
        <x:v>INSTTASK-BAF38B0B3CC2</x:v>
      </x:c>
      <x:c r="C640" s="37" t="str">
        <x:v>VAR-D92C1F237AF5BC|EG-013|STORE|PENDING</x:v>
      </x:c>
      <x:c r="D640" s="37" t="str">
        <x:v>VAR-D92C1F237AF5BC|EG-013|STORE</x:v>
      </x:c>
      <x:c r="E640" s="37" t="str">
        <x:v>VAR-D92C1F237AF5BC</x:v>
      </x:c>
      <x:c r="F640" s="37" t="str">
        <x:v>MOD-E806F1942A165F</x:v>
      </x:c>
      <x:c r="G640" s="37" t="str">
        <x:v>Logitech G305 Black</x:v>
      </x:c>
      <x:c r="H640" s="37" t="str">
        <x:v>الألعاب الإلكترونية</x:v>
      </x:c>
      <x:c r="I640" s="37" t="str">
        <x:v>فأرات ألعاب</x:v>
      </x:c>
      <x:c r="J640" s="37" t="str">
        <x:v>Logitech</x:v>
      </x:c>
      <x:c r="K640" s="37" t="str">
        <x:v>G305</x:v>
      </x:c>
      <x:c r="L640" s="37" t="str">
        <x:v>Black</x:v>
      </x:c>
      <x:c r="M640" s="37"/>
      <x:c r="N640" s="37"/>
      <x:c r="O640" s="37" t="str">
        <x:v>Black</x:v>
      </x:c>
      <x:c r="P640" s="37" t="str">
        <x:v>G305</x:v>
      </x:c>
      <x:c r="Q640" s="37"/>
      <x:c r="R640" s="37" t="str">
        <x:v>EG-013</x:v>
      </x:c>
      <x:c r="S640" s="37" t="str">
        <x:v>B.TECH</x:v>
      </x:c>
      <x:c r="T640" s="37" t="str">
        <x:v>A</x:v>
      </x:c>
      <x:c r="U640" s="37"/>
      <x:c r="V640" s="37"/>
      <x:c r="W640" s="37" t="str">
        <x:v>https://btech.com/en/c/gaming-area/gaming-accessories/gaming-mouses</x:v>
      </x:c>
      <x:c r="X640" s="37" t="str">
        <x:v>صفحة فئة</x:v>
      </x:c>
      <x:c r="Y640" s="37"/>
      <x:c r="Z640" s="37"/>
      <x:c r="AA640" s="37"/>
      <x:c r="AB640" s="37"/>
      <x:c r="AC640" s="37"/>
      <x:c r="AD640" s="37"/>
      <x:c r="AE640" s="37"/>
      <x:c r="AF640" s="56"/>
      <x:c r="AG640" s="56"/>
      <x:c r="AH640" s="56"/>
      <x:c r="AI640" s="58"/>
      <x:c r="AJ640" s="56"/>
      <x:c r="AK640" s="56"/>
      <x:c r="AL640" s="56"/>
      <x:c r="AM640" s="56"/>
      <x:c r="AN640" s="56"/>
      <x:c r="AO640" s="56" t="str">
        <x:f>IF(OR(AF640="",AD640=""),"",AF640*AD640+IF(AG640="",0,AG640)+IF(AH640="",0,AH640)+IF(AJ640="",0,AJ640)+IF(AK640="",0,AK640)+IF(AL640="",0,AL640)+IF(AM640="",0,AM640))</x:f>
      </x:c>
      <x:c r="AP640" s="56"/>
      <x:c r="AQ640" s="56" t="str">
        <x:f>IF(OR(AO640="",AP640=""),"",AO640-AP640)</x:f>
      </x:c>
      <x:c r="AR640" s="58" t="str">
        <x:f>IF(OR(AP640="",AP640=0,AQ640=""),"",AQ640/AP640)</x:f>
      </x:c>
      <x:c r="AS640" s="58"/>
      <x:c r="AT640" s="37"/>
      <x:c r="AU640" s="37"/>
      <x:c r="AV640" s="37"/>
      <x:c r="AW640" s="56"/>
      <x:c r="AX640" s="56"/>
      <x:c r="AY640" s="37"/>
      <x:c r="AZ640" s="37"/>
      <x:c r="BA640" s="37"/>
      <x:c r="BB640" s="37"/>
      <x:c r="BC640" s="37"/>
      <x:c r="BD640" s="60"/>
      <x:c r="BE640" s="60"/>
      <x:c r="BF640" s="37"/>
      <x:c r="BG640" s="37"/>
      <x:c r="BH640" s="37" t="str">
        <x:v>https://btech.com/en/c/gaming-area/gaming-accessories/gaming-mouses</x:v>
      </x:c>
      <x:c r="BI640" s="37"/>
      <x:c r="BJ640" s="37" t="str">
        <x:v>لم يبدأ</x:v>
      </x:c>
      <x:c r="BK640" s="60" t="n">
        <x:v>46233</x:v>
      </x:c>
      <x:c r="BL640" s="60"/>
      <x:c r="BM640" s="60"/>
      <x:c r="BN640" s="62" t="str">
        <x:f>IF(BM640="","",(NOW()-BM640)*24)</x:f>
      </x:c>
      <x:c r="BO640" s="37" t="str">
        <x:f>IF(BM640="","لم يُرصد",IF(BT640&lt;&gt;TRUE,"غير نشط",IF(BP640="فشل","فشل حالي",IF(BN640&lt;=12,"حديث",IF(BN640&lt;=24,"متأخر","قديم")))))</x:f>
        <x:v>لم يُرصد</x:v>
      </x:c>
      <x:c r="BP640" s="37" t="str">
        <x:v>بانتظار رصد التقسيط</x:v>
      </x:c>
      <x:c r="BQ640" s="37" t="n">
        <x:v>0</x:v>
      </x:c>
      <x:c r="BR640" s="37"/>
      <x:c r="BS640" s="37"/>
      <x:c r="BT640" s="54" t="b">
        <x:v>1</x:v>
      </x:c>
      <x:c r="BU640" s="37" t="str">
        <x:v>يحتاج اكتشاف رابط المنتج</x:v>
      </x:c>
      <x:c r="BV640" s="37" t="str">
        <x:v>Logitech Wireless Gaming Mouse, Black - G305</x:v>
      </x:c>
      <x:c r="BW640" s="37" t="str">
        <x:v>الملفات المرفوعة لا تحتوي خطة تقسيط فعلية لهذا الربط؛ الصف مُنشأ كمهمة جمع.</x:v>
      </x:c>
      <x:c r="BX640" s="60" t="n">
        <x:v>46233</x:v>
      </x:c>
      <x:c r="BY640" s="60" t="n">
        <x:v>46233</x:v>
      </x:c>
    </x:row>
    <x:row r="641">
      <x:c r="A641" s="37" t="str">
        <x:v>مهمة جمع أولية</x:v>
      </x:c>
      <x:c r="B641" s="37" t="str">
        <x:v>INSTTASK-D58D570C1D4D</x:v>
      </x:c>
      <x:c r="C641" s="37" t="str">
        <x:v>VAR-140E534735292C|EG-013|STORE|PENDING</x:v>
      </x:c>
      <x:c r="D641" s="37" t="str">
        <x:v>VAR-140E534735292C|EG-013|STORE</x:v>
      </x:c>
      <x:c r="E641" s="37" t="str">
        <x:v>VAR-140E534735292C</x:v>
      </x:c>
      <x:c r="F641" s="37" t="str">
        <x:v>MOD-263EFE300A54A3</x:v>
      </x:c>
      <x:c r="G641" s="37" t="str">
        <x:v>Logitech G502 Black</x:v>
      </x:c>
      <x:c r="H641" s="37" t="str">
        <x:v>الألعاب الإلكترونية</x:v>
      </x:c>
      <x:c r="I641" s="37" t="str">
        <x:v>فأرات ألعاب</x:v>
      </x:c>
      <x:c r="J641" s="37" t="str">
        <x:v>Logitech</x:v>
      </x:c>
      <x:c r="K641" s="37" t="str">
        <x:v>G502</x:v>
      </x:c>
      <x:c r="L641" s="37" t="str">
        <x:v>Black</x:v>
      </x:c>
      <x:c r="M641" s="37"/>
      <x:c r="N641" s="37"/>
      <x:c r="O641" s="37" t="str">
        <x:v>Black</x:v>
      </x:c>
      <x:c r="P641" s="37" t="str">
        <x:v>G502</x:v>
      </x:c>
      <x:c r="Q641" s="37"/>
      <x:c r="R641" s="37" t="str">
        <x:v>EG-013</x:v>
      </x:c>
      <x:c r="S641" s="37" t="str">
        <x:v>B.TECH</x:v>
      </x:c>
      <x:c r="T641" s="37" t="str">
        <x:v>A</x:v>
      </x:c>
      <x:c r="U641" s="37"/>
      <x:c r="V641" s="37"/>
      <x:c r="W641" s="37" t="str">
        <x:v>https://btech.com/en/c/gaming-area/gaming-accessories/gaming-mouses</x:v>
      </x:c>
      <x:c r="X641" s="37" t="str">
        <x:v>صفحة فئة</x:v>
      </x:c>
      <x:c r="Y641" s="37"/>
      <x:c r="Z641" s="37"/>
      <x:c r="AA641" s="37"/>
      <x:c r="AB641" s="37"/>
      <x:c r="AC641" s="37"/>
      <x:c r="AD641" s="37"/>
      <x:c r="AE641" s="37"/>
      <x:c r="AF641" s="56"/>
      <x:c r="AG641" s="56"/>
      <x:c r="AH641" s="56"/>
      <x:c r="AI641" s="58"/>
      <x:c r="AJ641" s="56"/>
      <x:c r="AK641" s="56"/>
      <x:c r="AL641" s="56"/>
      <x:c r="AM641" s="56"/>
      <x:c r="AN641" s="56"/>
      <x:c r="AO641" s="56" t="str">
        <x:f>IF(OR(AF641="",AD641=""),"",AF641*AD641+IF(AG641="",0,AG641)+IF(AH641="",0,AH641)+IF(AJ641="",0,AJ641)+IF(AK641="",0,AK641)+IF(AL641="",0,AL641)+IF(AM641="",0,AM641))</x:f>
      </x:c>
      <x:c r="AP641" s="56"/>
      <x:c r="AQ641" s="56" t="str">
        <x:f>IF(OR(AO641="",AP641=""),"",AO641-AP641)</x:f>
      </x:c>
      <x:c r="AR641" s="58" t="str">
        <x:f>IF(OR(AP641="",AP641=0,AQ641=""),"",AQ641/AP641)</x:f>
      </x:c>
      <x:c r="AS641" s="58"/>
      <x:c r="AT641" s="37"/>
      <x:c r="AU641" s="37"/>
      <x:c r="AV641" s="37"/>
      <x:c r="AW641" s="56"/>
      <x:c r="AX641" s="56"/>
      <x:c r="AY641" s="37"/>
      <x:c r="AZ641" s="37"/>
      <x:c r="BA641" s="37"/>
      <x:c r="BB641" s="37"/>
      <x:c r="BC641" s="37"/>
      <x:c r="BD641" s="60"/>
      <x:c r="BE641" s="60"/>
      <x:c r="BF641" s="37"/>
      <x:c r="BG641" s="37"/>
      <x:c r="BH641" s="37" t="str">
        <x:v>https://btech.com/en/c/gaming-area/gaming-accessories/gaming-mouses</x:v>
      </x:c>
      <x:c r="BI641" s="37"/>
      <x:c r="BJ641" s="37" t="str">
        <x:v>لم يبدأ</x:v>
      </x:c>
      <x:c r="BK641" s="60" t="n">
        <x:v>46233</x:v>
      </x:c>
      <x:c r="BL641" s="60"/>
      <x:c r="BM641" s="60"/>
      <x:c r="BN641" s="62" t="str">
        <x:f>IF(BM641="","",(NOW()-BM641)*24)</x:f>
      </x:c>
      <x:c r="BO641" s="37" t="str">
        <x:f>IF(BM641="","لم يُرصد",IF(BT641&lt;&gt;TRUE,"غير نشط",IF(BP641="فشل","فشل حالي",IF(BN641&lt;=12,"حديث",IF(BN641&lt;=24,"متأخر","قديم")))))</x:f>
        <x:v>لم يُرصد</x:v>
      </x:c>
      <x:c r="BP641" s="37" t="str">
        <x:v>بانتظار رصد التقسيط</x:v>
      </x:c>
      <x:c r="BQ641" s="37" t="n">
        <x:v>0</x:v>
      </x:c>
      <x:c r="BR641" s="37"/>
      <x:c r="BS641" s="37"/>
      <x:c r="BT641" s="54" t="b">
        <x:v>1</x:v>
      </x:c>
      <x:c r="BU641" s="37" t="str">
        <x:v>يحتاج اكتشاف رابط المنتج</x:v>
      </x:c>
      <x:c r="BV641" s="37" t="str">
        <x:v>Logitech HERO Gaming Mouse, Black - G502</x:v>
      </x:c>
      <x:c r="BW641" s="37" t="str">
        <x:v>الملفات المرفوعة لا تحتوي خطة تقسيط فعلية لهذا الربط؛ الصف مُنشأ كمهمة جمع.</x:v>
      </x:c>
      <x:c r="BX641" s="60" t="n">
        <x:v>46233</x:v>
      </x:c>
      <x:c r="BY641" s="60" t="n">
        <x:v>46233</x:v>
      </x:c>
    </x:row>
    <x:row r="642">
      <x:c r="A642" s="37" t="str">
        <x:v>مهمة جمع أولية</x:v>
      </x:c>
      <x:c r="B642" s="37" t="str">
        <x:v>INSTTASK-D632A0B41673</x:v>
      </x:c>
      <x:c r="C642" s="37" t="str">
        <x:v>VAR-38CEA45D7ADF01|EG-013|STORE|PENDING</x:v>
      </x:c>
      <x:c r="D642" s="37" t="str">
        <x:v>VAR-38CEA45D7ADF01|EG-013|STORE</x:v>
      </x:c>
      <x:c r="E642" s="37" t="str">
        <x:v>VAR-38CEA45D7ADF01</x:v>
      </x:c>
      <x:c r="F642" s="37" t="str">
        <x:v>MOD-7E285400AEE3B2</x:v>
      </x:c>
      <x:c r="G642" s="37" t="str">
        <x:v>Logitech G502 X Plus Wireless Black</x:v>
      </x:c>
      <x:c r="H642" s="37" t="str">
        <x:v>الألعاب الإلكترونية</x:v>
      </x:c>
      <x:c r="I642" s="37" t="str">
        <x:v>فأرات ألعاب</x:v>
      </x:c>
      <x:c r="J642" s="37" t="str">
        <x:v>Logitech</x:v>
      </x:c>
      <x:c r="K642" s="37" t="str">
        <x:v>G502 X Plus Wireless</x:v>
      </x:c>
      <x:c r="L642" s="37" t="str">
        <x:v>Black</x:v>
      </x:c>
      <x:c r="M642" s="37"/>
      <x:c r="N642" s="37"/>
      <x:c r="O642" s="37" t="str">
        <x:v>Black</x:v>
      </x:c>
      <x:c r="P642" s="37"/>
      <x:c r="Q642" s="37"/>
      <x:c r="R642" s="37" t="str">
        <x:v>EG-013</x:v>
      </x:c>
      <x:c r="S642" s="37" t="str">
        <x:v>B.TECH</x:v>
      </x:c>
      <x:c r="T642" s="37" t="str">
        <x:v>A</x:v>
      </x:c>
      <x:c r="U642" s="37"/>
      <x:c r="V642" s="37"/>
      <x:c r="W642" s="37" t="str">
        <x:v>https://btech.com/en/c/gaming-area/gaming-accessories/gaming-mouses</x:v>
      </x:c>
      <x:c r="X642" s="37" t="str">
        <x:v>صفحة فئة</x:v>
      </x:c>
      <x:c r="Y642" s="37"/>
      <x:c r="Z642" s="37"/>
      <x:c r="AA642" s="37"/>
      <x:c r="AB642" s="37"/>
      <x:c r="AC642" s="37"/>
      <x:c r="AD642" s="37"/>
      <x:c r="AE642" s="37"/>
      <x:c r="AF642" s="56"/>
      <x:c r="AG642" s="56"/>
      <x:c r="AH642" s="56"/>
      <x:c r="AI642" s="58"/>
      <x:c r="AJ642" s="56"/>
      <x:c r="AK642" s="56"/>
      <x:c r="AL642" s="56"/>
      <x:c r="AM642" s="56"/>
      <x:c r="AN642" s="56"/>
      <x:c r="AO642" s="56" t="str">
        <x:f>IF(OR(AF642="",AD642=""),"",AF642*AD642+IF(AG642="",0,AG642)+IF(AH642="",0,AH642)+IF(AJ642="",0,AJ642)+IF(AK642="",0,AK642)+IF(AL642="",0,AL642)+IF(AM642="",0,AM642))</x:f>
      </x:c>
      <x:c r="AP642" s="56"/>
      <x:c r="AQ642" s="56" t="str">
        <x:f>IF(OR(AO642="",AP642=""),"",AO642-AP642)</x:f>
      </x:c>
      <x:c r="AR642" s="58" t="str">
        <x:f>IF(OR(AP642="",AP642=0,AQ642=""),"",AQ642/AP642)</x:f>
      </x:c>
      <x:c r="AS642" s="58"/>
      <x:c r="AT642" s="37"/>
      <x:c r="AU642" s="37"/>
      <x:c r="AV642" s="37"/>
      <x:c r="AW642" s="56"/>
      <x:c r="AX642" s="56"/>
      <x:c r="AY642" s="37"/>
      <x:c r="AZ642" s="37"/>
      <x:c r="BA642" s="37"/>
      <x:c r="BB642" s="37"/>
      <x:c r="BC642" s="37"/>
      <x:c r="BD642" s="60"/>
      <x:c r="BE642" s="60"/>
      <x:c r="BF642" s="37"/>
      <x:c r="BG642" s="37"/>
      <x:c r="BH642" s="37" t="str">
        <x:v>https://btech.com/en/c/gaming-area/gaming-accessories/gaming-mouses</x:v>
      </x:c>
      <x:c r="BI642" s="37"/>
      <x:c r="BJ642" s="37" t="str">
        <x:v>لم يبدأ</x:v>
      </x:c>
      <x:c r="BK642" s="60" t="n">
        <x:v>46233</x:v>
      </x:c>
      <x:c r="BL642" s="60"/>
      <x:c r="BM642" s="60"/>
      <x:c r="BN642" s="62" t="str">
        <x:f>IF(BM642="","",(NOW()-BM642)*24)</x:f>
      </x:c>
      <x:c r="BO642" s="37" t="str">
        <x:f>IF(BM642="","لم يُرصد",IF(BT642&lt;&gt;TRUE,"غير نشط",IF(BP642="فشل","فشل حالي",IF(BN642&lt;=12,"حديث",IF(BN642&lt;=24,"متأخر","قديم")))))</x:f>
        <x:v>لم يُرصد</x:v>
      </x:c>
      <x:c r="BP642" s="37" t="str">
        <x:v>بانتظار رصد التقسيط</x:v>
      </x:c>
      <x:c r="BQ642" s="37" t="n">
        <x:v>0</x:v>
      </x:c>
      <x:c r="BR642" s="37"/>
      <x:c r="BS642" s="37"/>
      <x:c r="BT642" s="54" t="b">
        <x:v>1</x:v>
      </x:c>
      <x:c r="BU642" s="37" t="str">
        <x:v>يحتاج اكتشاف رابط المنتج</x:v>
      </x:c>
      <x:c r="BV642" s="37" t="str">
        <x:v>Logitech G502 X Plus Wireless Gaming Mouse, Black</x:v>
      </x:c>
      <x:c r="BW642" s="37" t="str">
        <x:v>الملفات المرفوعة لا تحتوي خطة تقسيط فعلية لهذا الربط؛ الصف مُنشأ كمهمة جمع.</x:v>
      </x:c>
      <x:c r="BX642" s="60" t="n">
        <x:v>46233</x:v>
      </x:c>
      <x:c r="BY642" s="60" t="n">
        <x:v>46233</x:v>
      </x:c>
    </x:row>
    <x:row r="643">
      <x:c r="A643" s="37" t="str">
        <x:v>مهمة جمع أولية</x:v>
      </x:c>
      <x:c r="B643" s="37" t="str">
        <x:v>INSTTASK-A9CC5D0C0C78</x:v>
      </x:c>
      <x:c r="C643" s="37" t="str">
        <x:v>VAR-FE81B4C9DE6439|EG-013|STORE|PENDING</x:v>
      </x:c>
      <x:c r="D643" s="37" t="str">
        <x:v>VAR-FE81B4C9DE6439|EG-013|STORE</x:v>
      </x:c>
      <x:c r="E643" s="37" t="str">
        <x:v>VAR-FE81B4C9DE6439</x:v>
      </x:c>
      <x:c r="F643" s="37" t="str">
        <x:v>MOD-7E285400AEE3B2</x:v>
      </x:c>
      <x:c r="G643" s="37" t="str">
        <x:v>Logitech G502 X Plus Wireless White</x:v>
      </x:c>
      <x:c r="H643" s="37" t="str">
        <x:v>الألعاب الإلكترونية</x:v>
      </x:c>
      <x:c r="I643" s="37" t="str">
        <x:v>فأرات ألعاب</x:v>
      </x:c>
      <x:c r="J643" s="37" t="str">
        <x:v>Logitech</x:v>
      </x:c>
      <x:c r="K643" s="37" t="str">
        <x:v>G502 X Plus Wireless</x:v>
      </x:c>
      <x:c r="L643" s="37" t="str">
        <x:v>White</x:v>
      </x:c>
      <x:c r="M643" s="37"/>
      <x:c r="N643" s="37"/>
      <x:c r="O643" s="37" t="str">
        <x:v>White</x:v>
      </x:c>
      <x:c r="P643" s="37"/>
      <x:c r="Q643" s="37"/>
      <x:c r="R643" s="37" t="str">
        <x:v>EG-013</x:v>
      </x:c>
      <x:c r="S643" s="37" t="str">
        <x:v>B.TECH</x:v>
      </x:c>
      <x:c r="T643" s="37" t="str">
        <x:v>A</x:v>
      </x:c>
      <x:c r="U643" s="37"/>
      <x:c r="V643" s="37"/>
      <x:c r="W643" s="37" t="str">
        <x:v>https://btech.com/en/c/gaming-area/gaming-accessories/gaming-mouses</x:v>
      </x:c>
      <x:c r="X643" s="37" t="str">
        <x:v>صفحة فئة</x:v>
      </x:c>
      <x:c r="Y643" s="37"/>
      <x:c r="Z643" s="37"/>
      <x:c r="AA643" s="37"/>
      <x:c r="AB643" s="37"/>
      <x:c r="AC643" s="37"/>
      <x:c r="AD643" s="37"/>
      <x:c r="AE643" s="37"/>
      <x:c r="AF643" s="56"/>
      <x:c r="AG643" s="56"/>
      <x:c r="AH643" s="56"/>
      <x:c r="AI643" s="58"/>
      <x:c r="AJ643" s="56"/>
      <x:c r="AK643" s="56"/>
      <x:c r="AL643" s="56"/>
      <x:c r="AM643" s="56"/>
      <x:c r="AN643" s="56"/>
      <x:c r="AO643" s="56" t="str">
        <x:f>IF(OR(AF643="",AD643=""),"",AF643*AD643+IF(AG643="",0,AG643)+IF(AH643="",0,AH643)+IF(AJ643="",0,AJ643)+IF(AK643="",0,AK643)+IF(AL643="",0,AL643)+IF(AM643="",0,AM643))</x:f>
      </x:c>
      <x:c r="AP643" s="56"/>
      <x:c r="AQ643" s="56" t="str">
        <x:f>IF(OR(AO643="",AP643=""),"",AO643-AP643)</x:f>
      </x:c>
      <x:c r="AR643" s="58" t="str">
        <x:f>IF(OR(AP643="",AP643=0,AQ643=""),"",AQ643/AP643)</x:f>
      </x:c>
      <x:c r="AS643" s="58"/>
      <x:c r="AT643" s="37"/>
      <x:c r="AU643" s="37"/>
      <x:c r="AV643" s="37"/>
      <x:c r="AW643" s="56"/>
      <x:c r="AX643" s="56"/>
      <x:c r="AY643" s="37"/>
      <x:c r="AZ643" s="37"/>
      <x:c r="BA643" s="37"/>
      <x:c r="BB643" s="37"/>
      <x:c r="BC643" s="37"/>
      <x:c r="BD643" s="60"/>
      <x:c r="BE643" s="60"/>
      <x:c r="BF643" s="37"/>
      <x:c r="BG643" s="37"/>
      <x:c r="BH643" s="37" t="str">
        <x:v>https://btech.com/en/c/gaming-area/gaming-accessories/gaming-mouses</x:v>
      </x:c>
      <x:c r="BI643" s="37"/>
      <x:c r="BJ643" s="37" t="str">
        <x:v>لم يبدأ</x:v>
      </x:c>
      <x:c r="BK643" s="60" t="n">
        <x:v>46233</x:v>
      </x:c>
      <x:c r="BL643" s="60"/>
      <x:c r="BM643" s="60"/>
      <x:c r="BN643" s="62" t="str">
        <x:f>IF(BM643="","",(NOW()-BM643)*24)</x:f>
      </x:c>
      <x:c r="BO643" s="37" t="str">
        <x:f>IF(BM643="","لم يُرصد",IF(BT643&lt;&gt;TRUE,"غير نشط",IF(BP643="فشل","فشل حالي",IF(BN643&lt;=12,"حديث",IF(BN643&lt;=24,"متأخر","قديم")))))</x:f>
        <x:v>لم يُرصد</x:v>
      </x:c>
      <x:c r="BP643" s="37" t="str">
        <x:v>بانتظار رصد التقسيط</x:v>
      </x:c>
      <x:c r="BQ643" s="37" t="n">
        <x:v>0</x:v>
      </x:c>
      <x:c r="BR643" s="37"/>
      <x:c r="BS643" s="37"/>
      <x:c r="BT643" s="54" t="b">
        <x:v>1</x:v>
      </x:c>
      <x:c r="BU643" s="37" t="str">
        <x:v>يحتاج اكتشاف رابط المنتج</x:v>
      </x:c>
      <x:c r="BV643" s="37" t="str">
        <x:v>Logitech G502 X Plus Wireless Gaming Mouse, White</x:v>
      </x:c>
      <x:c r="BW643" s="37" t="str">
        <x:v>الملفات المرفوعة لا تحتوي خطة تقسيط فعلية لهذا الربط؛ الصف مُنشأ كمهمة جمع.</x:v>
      </x:c>
      <x:c r="BX643" s="60" t="n">
        <x:v>46233</x:v>
      </x:c>
      <x:c r="BY643" s="60" t="n">
        <x:v>46233</x:v>
      </x:c>
    </x:row>
    <x:row r="644">
      <x:c r="A644" s="37" t="str">
        <x:v>مهمة جمع أولية</x:v>
      </x:c>
      <x:c r="B644" s="37" t="str">
        <x:v>INSTTASK-5A6EAC4124B2</x:v>
      </x:c>
      <x:c r="C644" s="37" t="str">
        <x:v>VAR-AB660EE57868B3|EG-013|STORE|PENDING</x:v>
      </x:c>
      <x:c r="D644" s="37" t="str">
        <x:v>VAR-AB660EE57868B3|EG-013|STORE</x:v>
      </x:c>
      <x:c r="E644" s="37" t="str">
        <x:v>VAR-AB660EE57868B3</x:v>
      </x:c>
      <x:c r="F644" s="37" t="str">
        <x:v>MOD-3FB7E0001FD379</x:v>
      </x:c>
      <x:c r="G644" s="37" t="str">
        <x:v>Logitech G502 X Wired White / Grey / Red</x:v>
      </x:c>
      <x:c r="H644" s="37" t="str">
        <x:v>الألعاب الإلكترونية</x:v>
      </x:c>
      <x:c r="I644" s="37" t="str">
        <x:v>فأرات ألعاب</x:v>
      </x:c>
      <x:c r="J644" s="37" t="str">
        <x:v>Logitech</x:v>
      </x:c>
      <x:c r="K644" s="37" t="str">
        <x:v>G502 X Wired</x:v>
      </x:c>
      <x:c r="L644" s="37" t="str">
        <x:v>White / Grey / Red</x:v>
      </x:c>
      <x:c r="M644" s="37"/>
      <x:c r="N644" s="37"/>
      <x:c r="O644" s="37" t="str">
        <x:v>White / Grey / Red</x:v>
      </x:c>
      <x:c r="P644" s="37"/>
      <x:c r="Q644" s="37"/>
      <x:c r="R644" s="37" t="str">
        <x:v>EG-013</x:v>
      </x:c>
      <x:c r="S644" s="37" t="str">
        <x:v>B.TECH</x:v>
      </x:c>
      <x:c r="T644" s="37" t="str">
        <x:v>A</x:v>
      </x:c>
      <x:c r="U644" s="37"/>
      <x:c r="V644" s="37"/>
      <x:c r="W644" s="37" t="str">
        <x:v>https://btech.com/en/c/gaming-area/gaming-accessories/gaming-mouses</x:v>
      </x:c>
      <x:c r="X644" s="37" t="str">
        <x:v>صفحة فئة</x:v>
      </x:c>
      <x:c r="Y644" s="37"/>
      <x:c r="Z644" s="37"/>
      <x:c r="AA644" s="37"/>
      <x:c r="AB644" s="37"/>
      <x:c r="AC644" s="37"/>
      <x:c r="AD644" s="37"/>
      <x:c r="AE644" s="37"/>
      <x:c r="AF644" s="56"/>
      <x:c r="AG644" s="56"/>
      <x:c r="AH644" s="56"/>
      <x:c r="AI644" s="58"/>
      <x:c r="AJ644" s="56"/>
      <x:c r="AK644" s="56"/>
      <x:c r="AL644" s="56"/>
      <x:c r="AM644" s="56"/>
      <x:c r="AN644" s="56"/>
      <x:c r="AO644" s="56" t="str">
        <x:f>IF(OR(AF644="",AD644=""),"",AF644*AD644+IF(AG644="",0,AG644)+IF(AH644="",0,AH644)+IF(AJ644="",0,AJ644)+IF(AK644="",0,AK644)+IF(AL644="",0,AL644)+IF(AM644="",0,AM644))</x:f>
      </x:c>
      <x:c r="AP644" s="56"/>
      <x:c r="AQ644" s="56" t="str">
        <x:f>IF(OR(AO644="",AP644=""),"",AO644-AP644)</x:f>
      </x:c>
      <x:c r="AR644" s="58" t="str">
        <x:f>IF(OR(AP644="",AP644=0,AQ644=""),"",AQ644/AP644)</x:f>
      </x:c>
      <x:c r="AS644" s="58"/>
      <x:c r="AT644" s="37"/>
      <x:c r="AU644" s="37"/>
      <x:c r="AV644" s="37"/>
      <x:c r="AW644" s="56"/>
      <x:c r="AX644" s="56"/>
      <x:c r="AY644" s="37"/>
      <x:c r="AZ644" s="37"/>
      <x:c r="BA644" s="37"/>
      <x:c r="BB644" s="37"/>
      <x:c r="BC644" s="37"/>
      <x:c r="BD644" s="60"/>
      <x:c r="BE644" s="60"/>
      <x:c r="BF644" s="37"/>
      <x:c r="BG644" s="37"/>
      <x:c r="BH644" s="37" t="str">
        <x:v>https://btech.com/en/c/gaming-area/gaming-accessories/gaming-mouses</x:v>
      </x:c>
      <x:c r="BI644" s="37"/>
      <x:c r="BJ644" s="37" t="str">
        <x:v>لم يبدأ</x:v>
      </x:c>
      <x:c r="BK644" s="60" t="n">
        <x:v>46233</x:v>
      </x:c>
      <x:c r="BL644" s="60"/>
      <x:c r="BM644" s="60"/>
      <x:c r="BN644" s="62" t="str">
        <x:f>IF(BM644="","",(NOW()-BM644)*24)</x:f>
      </x:c>
      <x:c r="BO644" s="37" t="str">
        <x:f>IF(BM644="","لم يُرصد",IF(BT644&lt;&gt;TRUE,"غير نشط",IF(BP644="فشل","فشل حالي",IF(BN644&lt;=12,"حديث",IF(BN644&lt;=24,"متأخر","قديم")))))</x:f>
        <x:v>لم يُرصد</x:v>
      </x:c>
      <x:c r="BP644" s="37" t="str">
        <x:v>بانتظار رصد التقسيط</x:v>
      </x:c>
      <x:c r="BQ644" s="37" t="n">
        <x:v>0</x:v>
      </x:c>
      <x:c r="BR644" s="37"/>
      <x:c r="BS644" s="37"/>
      <x:c r="BT644" s="54" t="b">
        <x:v>1</x:v>
      </x:c>
      <x:c r="BU644" s="37" t="str">
        <x:v>يحتاج اكتشاف رابط المنتج</x:v>
      </x:c>
      <x:c r="BV644" s="37" t="str">
        <x:v>Logitech G502 X Wired Gaming Mouse, White Grey</x:v>
      </x:c>
      <x:c r="BW644" s="37" t="str">
        <x:v>الملفات المرفوعة لا تحتوي خطة تقسيط فعلية لهذا الربط؛ الصف مُنشأ كمهمة جمع.</x:v>
      </x:c>
      <x:c r="BX644" s="60" t="n">
        <x:v>46233</x:v>
      </x:c>
      <x:c r="BY644" s="60" t="n">
        <x:v>46233</x:v>
      </x:c>
    </x:row>
    <x:row r="645">
      <x:c r="A645" s="37" t="str">
        <x:v>مهمة جمع أولية</x:v>
      </x:c>
      <x:c r="B645" s="37" t="str">
        <x:v>INSTTASK-FBCC4723C598</x:v>
      </x:c>
      <x:c r="C645" s="37" t="str">
        <x:v>VAR-F91991AFC289EA|EG-013|STORE|PENDING</x:v>
      </x:c>
      <x:c r="D645" s="37" t="str">
        <x:v>VAR-F91991AFC289EA|EG-013|STORE</x:v>
      </x:c>
      <x:c r="E645" s="37" t="str">
        <x:v>VAR-F91991AFC289EA</x:v>
      </x:c>
      <x:c r="F645" s="37" t="str">
        <x:v>MOD-BFFA771D1454BF</x:v>
      </x:c>
      <x:c r="G645" s="37" t="str">
        <x:v>uRage Reaper 100 Black</x:v>
      </x:c>
      <x:c r="H645" s="37" t="str">
        <x:v>الألعاب الإلكترونية</x:v>
      </x:c>
      <x:c r="I645" s="37" t="str">
        <x:v>فأرات ألعاب</x:v>
      </x:c>
      <x:c r="J645" s="37" t="str">
        <x:v>uRage</x:v>
      </x:c>
      <x:c r="K645" s="37" t="str">
        <x:v>Reaper 100</x:v>
      </x:c>
      <x:c r="L645" s="37" t="str">
        <x:v>Black</x:v>
      </x:c>
      <x:c r="M645" s="37"/>
      <x:c r="N645" s="37"/>
      <x:c r="O645" s="37" t="str">
        <x:v>Black</x:v>
      </x:c>
      <x:c r="P645" s="37"/>
      <x:c r="Q645" s="37"/>
      <x:c r="R645" s="37" t="str">
        <x:v>EG-013</x:v>
      </x:c>
      <x:c r="S645" s="37" t="str">
        <x:v>B.TECH</x:v>
      </x:c>
      <x:c r="T645" s="37" t="str">
        <x:v>A</x:v>
      </x:c>
      <x:c r="U645" s="37"/>
      <x:c r="V645" s="37"/>
      <x:c r="W645" s="37" t="str">
        <x:v>https://btech.com/en/c/gaming-area/gaming-accessories/gaming-mouses</x:v>
      </x:c>
      <x:c r="X645" s="37" t="str">
        <x:v>صفحة فئة</x:v>
      </x:c>
      <x:c r="Y645" s="37"/>
      <x:c r="Z645" s="37"/>
      <x:c r="AA645" s="37"/>
      <x:c r="AB645" s="37"/>
      <x:c r="AC645" s="37"/>
      <x:c r="AD645" s="37"/>
      <x:c r="AE645" s="37"/>
      <x:c r="AF645" s="56"/>
      <x:c r="AG645" s="56"/>
      <x:c r="AH645" s="56"/>
      <x:c r="AI645" s="58"/>
      <x:c r="AJ645" s="56"/>
      <x:c r="AK645" s="56"/>
      <x:c r="AL645" s="56"/>
      <x:c r="AM645" s="56"/>
      <x:c r="AN645" s="56"/>
      <x:c r="AO645" s="56" t="str">
        <x:f>IF(OR(AF645="",AD645=""),"",AF645*AD645+IF(AG645="",0,AG645)+IF(AH645="",0,AH645)+IF(AJ645="",0,AJ645)+IF(AK645="",0,AK645)+IF(AL645="",0,AL645)+IF(AM645="",0,AM645))</x:f>
      </x:c>
      <x:c r="AP645" s="56"/>
      <x:c r="AQ645" s="56" t="str">
        <x:f>IF(OR(AO645="",AP645=""),"",AO645-AP645)</x:f>
      </x:c>
      <x:c r="AR645" s="58" t="str">
        <x:f>IF(OR(AP645="",AP645=0,AQ645=""),"",AQ645/AP645)</x:f>
      </x:c>
      <x:c r="AS645" s="58"/>
      <x:c r="AT645" s="37"/>
      <x:c r="AU645" s="37"/>
      <x:c r="AV645" s="37"/>
      <x:c r="AW645" s="56"/>
      <x:c r="AX645" s="56"/>
      <x:c r="AY645" s="37"/>
      <x:c r="AZ645" s="37"/>
      <x:c r="BA645" s="37"/>
      <x:c r="BB645" s="37"/>
      <x:c r="BC645" s="37"/>
      <x:c r="BD645" s="60"/>
      <x:c r="BE645" s="60"/>
      <x:c r="BF645" s="37"/>
      <x:c r="BG645" s="37"/>
      <x:c r="BH645" s="37" t="str">
        <x:v>https://btech.com/en/c/gaming-area/gaming-accessories/gaming-mouses</x:v>
      </x:c>
      <x:c r="BI645" s="37"/>
      <x:c r="BJ645" s="37" t="str">
        <x:v>لم يبدأ</x:v>
      </x:c>
      <x:c r="BK645" s="60" t="n">
        <x:v>46233</x:v>
      </x:c>
      <x:c r="BL645" s="60"/>
      <x:c r="BM645" s="60"/>
      <x:c r="BN645" s="62" t="str">
        <x:f>IF(BM645="","",(NOW()-BM645)*24)</x:f>
      </x:c>
      <x:c r="BO645" s="37" t="str">
        <x:f>IF(BM645="","لم يُرصد",IF(BT645&lt;&gt;TRUE,"غير نشط",IF(BP645="فشل","فشل حالي",IF(BN645&lt;=12,"حديث",IF(BN645&lt;=24,"متأخر","قديم")))))</x:f>
        <x:v>لم يُرصد</x:v>
      </x:c>
      <x:c r="BP645" s="37" t="str">
        <x:v>بانتظار رصد التقسيط</x:v>
      </x:c>
      <x:c r="BQ645" s="37" t="n">
        <x:v>0</x:v>
      </x:c>
      <x:c r="BR645" s="37"/>
      <x:c r="BS645" s="37"/>
      <x:c r="BT645" s="54" t="b">
        <x:v>1</x:v>
      </x:c>
      <x:c r="BU645" s="37" t="str">
        <x:v>يحتاج اكتشاف رابط المنتج</x:v>
      </x:c>
      <x:c r="BV645" s="37" t="str">
        <x:v>Urage Reaper 100 Gaming Mouse, Black</x:v>
      </x:c>
      <x:c r="BW645" s="37" t="str">
        <x:v>الملفات المرفوعة لا تحتوي خطة تقسيط فعلية لهذا الربط؛ الصف مُنشأ كمهمة جمع.</x:v>
      </x:c>
      <x:c r="BX645" s="60" t="n">
        <x:v>46233</x:v>
      </x:c>
      <x:c r="BY645" s="60" t="n">
        <x:v>46233</x:v>
      </x:c>
    </x:row>
    <x:row r="646">
      <x:c r="A646" s="37" t="str">
        <x:v>مهمة جمع أولية</x:v>
      </x:c>
      <x:c r="B646" s="37" t="str">
        <x:v>INSTTASK-7D8813F19069</x:v>
      </x:c>
      <x:c r="C646" s="37" t="str">
        <x:v>VAR-6CD58973E59E77|EG-013|STORE|PENDING</x:v>
      </x:c>
      <x:c r="D646" s="37" t="str">
        <x:v>VAR-6CD58973E59E77|EG-013|STORE</x:v>
      </x:c>
      <x:c r="E646" s="37" t="str">
        <x:v>VAR-6CD58973E59E77</x:v>
      </x:c>
      <x:c r="F646" s="37" t="str">
        <x:v>MOD-14C7402598D079</x:v>
      </x:c>
      <x:c r="G646" s="37" t="str">
        <x:v>Xiaomi Lite Wired Black / Red</x:v>
      </x:c>
      <x:c r="H646" s="37" t="str">
        <x:v>الألعاب الإلكترونية</x:v>
      </x:c>
      <x:c r="I646" s="37" t="str">
        <x:v>فأرات ألعاب</x:v>
      </x:c>
      <x:c r="J646" s="37" t="str">
        <x:v>Xiaomi</x:v>
      </x:c>
      <x:c r="K646" s="37" t="str">
        <x:v>Lite Wired</x:v>
      </x:c>
      <x:c r="L646" s="37" t="str">
        <x:v>Black / Red</x:v>
      </x:c>
      <x:c r="M646" s="37"/>
      <x:c r="N646" s="37"/>
      <x:c r="O646" s="37" t="str">
        <x:v>Black / Red</x:v>
      </x:c>
      <x:c r="P646" s="37"/>
      <x:c r="Q646" s="37"/>
      <x:c r="R646" s="37" t="str">
        <x:v>EG-013</x:v>
      </x:c>
      <x:c r="S646" s="37" t="str">
        <x:v>B.TECH</x:v>
      </x:c>
      <x:c r="T646" s="37" t="str">
        <x:v>A</x:v>
      </x:c>
      <x:c r="U646" s="37"/>
      <x:c r="V646" s="37"/>
      <x:c r="W646" s="37" t="str">
        <x:v>https://btech.com/en/c/gaming-area/gaming-accessories/gaming-mouses</x:v>
      </x:c>
      <x:c r="X646" s="37" t="str">
        <x:v>صفحة فئة</x:v>
      </x:c>
      <x:c r="Y646" s="37"/>
      <x:c r="Z646" s="37"/>
      <x:c r="AA646" s="37"/>
      <x:c r="AB646" s="37"/>
      <x:c r="AC646" s="37"/>
      <x:c r="AD646" s="37"/>
      <x:c r="AE646" s="37"/>
      <x:c r="AF646" s="56"/>
      <x:c r="AG646" s="56"/>
      <x:c r="AH646" s="56"/>
      <x:c r="AI646" s="58"/>
      <x:c r="AJ646" s="56"/>
      <x:c r="AK646" s="56"/>
      <x:c r="AL646" s="56"/>
      <x:c r="AM646" s="56"/>
      <x:c r="AN646" s="56"/>
      <x:c r="AO646" s="56" t="str">
        <x:f>IF(OR(AF646="",AD646=""),"",AF646*AD646+IF(AG646="",0,AG646)+IF(AH646="",0,AH646)+IF(AJ646="",0,AJ646)+IF(AK646="",0,AK646)+IF(AL646="",0,AL646)+IF(AM646="",0,AM646))</x:f>
      </x:c>
      <x:c r="AP646" s="56"/>
      <x:c r="AQ646" s="56" t="str">
        <x:f>IF(OR(AO646="",AP646=""),"",AO646-AP646)</x:f>
      </x:c>
      <x:c r="AR646" s="58" t="str">
        <x:f>IF(OR(AP646="",AP646=0,AQ646=""),"",AQ646/AP646)</x:f>
      </x:c>
      <x:c r="AS646" s="58"/>
      <x:c r="AT646" s="37"/>
      <x:c r="AU646" s="37"/>
      <x:c r="AV646" s="37"/>
      <x:c r="AW646" s="56"/>
      <x:c r="AX646" s="56"/>
      <x:c r="AY646" s="37"/>
      <x:c r="AZ646" s="37"/>
      <x:c r="BA646" s="37"/>
      <x:c r="BB646" s="37"/>
      <x:c r="BC646" s="37"/>
      <x:c r="BD646" s="60"/>
      <x:c r="BE646" s="60"/>
      <x:c r="BF646" s="37"/>
      <x:c r="BG646" s="37"/>
      <x:c r="BH646" s="37" t="str">
        <x:v>https://btech.com/en/c/gaming-area/gaming-accessories/gaming-mouses</x:v>
      </x:c>
      <x:c r="BI646" s="37"/>
      <x:c r="BJ646" s="37" t="str">
        <x:v>لم يبدأ</x:v>
      </x:c>
      <x:c r="BK646" s="60" t="n">
        <x:v>46233</x:v>
      </x:c>
      <x:c r="BL646" s="60"/>
      <x:c r="BM646" s="60"/>
      <x:c r="BN646" s="62" t="str">
        <x:f>IF(BM646="","",(NOW()-BM646)*24)</x:f>
      </x:c>
      <x:c r="BO646" s="37" t="str">
        <x:f>IF(BM646="","لم يُرصد",IF(BT646&lt;&gt;TRUE,"غير نشط",IF(BP646="فشل","فشل حالي",IF(BN646&lt;=12,"حديث",IF(BN646&lt;=24,"متأخر","قديم")))))</x:f>
        <x:v>لم يُرصد</x:v>
      </x:c>
      <x:c r="BP646" s="37" t="str">
        <x:v>بانتظار رصد التقسيط</x:v>
      </x:c>
      <x:c r="BQ646" s="37" t="n">
        <x:v>0</x:v>
      </x:c>
      <x:c r="BR646" s="37"/>
      <x:c r="BS646" s="37"/>
      <x:c r="BT646" s="54" t="b">
        <x:v>1</x:v>
      </x:c>
      <x:c r="BU646" s="37" t="str">
        <x:v>يحتاج اكتشاف رابط المنتج</x:v>
      </x:c>
      <x:c r="BV646" s="37" t="str">
        <x:v>Xiaomi Lite Wired Gaming Mouse, Black</x:v>
      </x:c>
      <x:c r="BW646" s="37" t="str">
        <x:v>الملفات المرفوعة لا تحتوي خطة تقسيط فعلية لهذا الربط؛ الصف مُنشأ كمهمة جمع.</x:v>
      </x:c>
      <x:c r="BX646" s="60" t="n">
        <x:v>46233</x:v>
      </x:c>
      <x:c r="BY646" s="60" t="n">
        <x:v>46233</x:v>
      </x:c>
    </x:row>
    <x:row r="647">
      <x:c r="A647" s="37" t="str">
        <x:v>مهمة جمع أولية</x:v>
      </x:c>
      <x:c r="B647" s="37" t="str">
        <x:v>INSTTASK-3B42F157AA01</x:v>
      </x:c>
      <x:c r="C647" s="37" t="str">
        <x:v>VAR-CC406C7C5F8E4F|EG-084|STORE|PENDING</x:v>
      </x:c>
      <x:c r="D647" s="37" t="str">
        <x:v>VAR-CC406C7C5F8E4F|EG-084|STORE</x:v>
      </x:c>
      <x:c r="E647" s="37" t="str">
        <x:v>VAR-CC406C7C5F8E4F</x:v>
      </x:c>
      <x:c r="F647" s="37" t="str">
        <x:v>MOD-1141569BFAF035</x:v>
      </x:c>
      <x:c r="G647" s="37" t="str">
        <x:v>Sony PlayStation VR2 Japanese Version | PlayStation 5 | White/Black</x:v>
      </x:c>
      <x:c r="H647" s="37" t="str">
        <x:v>الألعاب الإلكترونية</x:v>
      </x:c>
      <x:c r="I647" s="37" t="str">
        <x:v>نظارات واقع افتراضي</x:v>
      </x:c>
      <x:c r="J647" s="37" t="str">
        <x:v>Sony</x:v>
      </x:c>
      <x:c r="K647" s="37" t="str">
        <x:v>PlayStation VR2</x:v>
      </x:c>
      <x:c r="L647" s="37" t="str">
        <x:v>Japanese Version</x:v>
      </x:c>
      <x:c r="M647" s="37"/>
      <x:c r="N647" s="37"/>
      <x:c r="O647" s="37" t="str">
        <x:v>White/Black</x:v>
      </x:c>
      <x:c r="P647" s="37"/>
      <x:c r="Q647" s="37"/>
      <x:c r="R647" s="37" t="str">
        <x:v>EG-084</x:v>
      </x:c>
      <x:c r="S647" s="37" t="str">
        <x:v>Shamy Stores</x:v>
      </x:c>
      <x:c r="T647" s="37" t="str">
        <x:v>A</x:v>
      </x:c>
      <x:c r="U647" s="37"/>
      <x:c r="V647" s="37"/>
      <x:c r="W647" s="37" t="str">
        <x:v>https://shamystores.com/products/playstation-vr2-japan-version</x:v>
      </x:c>
      <x:c r="X647" s="37" t="str">
        <x:v>رابط منتج مباشر</x:v>
      </x:c>
      <x:c r="Y647" s="37"/>
      <x:c r="Z647" s="37"/>
      <x:c r="AA647" s="37"/>
      <x:c r="AB647" s="37"/>
      <x:c r="AC647" s="37"/>
      <x:c r="AD647" s="37"/>
      <x:c r="AE647" s="37"/>
      <x:c r="AF647" s="56"/>
      <x:c r="AG647" s="56"/>
      <x:c r="AH647" s="56"/>
      <x:c r="AI647" s="58"/>
      <x:c r="AJ647" s="56"/>
      <x:c r="AK647" s="56"/>
      <x:c r="AL647" s="56"/>
      <x:c r="AM647" s="56"/>
      <x:c r="AN647" s="56"/>
      <x:c r="AO647" s="56" t="str">
        <x:f>IF(OR(AF647="",AD647=""),"",AF647*AD647+IF(AG647="",0,AG647)+IF(AH647="",0,AH647)+IF(AJ647="",0,AJ647)+IF(AK647="",0,AK647)+IF(AL647="",0,AL647)+IF(AM647="",0,AM647))</x:f>
      </x:c>
      <x:c r="AP647" s="56"/>
      <x:c r="AQ647" s="56" t="str">
        <x:f>IF(OR(AO647="",AP647=""),"",AO647-AP647)</x:f>
      </x:c>
      <x:c r="AR647" s="58" t="str">
        <x:f>IF(OR(AP647="",AP647=0,AQ647=""),"",AQ647/AP647)</x:f>
      </x:c>
      <x:c r="AS647" s="58"/>
      <x:c r="AT647" s="37"/>
      <x:c r="AU647" s="37"/>
      <x:c r="AV647" s="37"/>
      <x:c r="AW647" s="56"/>
      <x:c r="AX647" s="56"/>
      <x:c r="AY647" s="37"/>
      <x:c r="AZ647" s="37"/>
      <x:c r="BA647" s="37"/>
      <x:c r="BB647" s="37"/>
      <x:c r="BC647" s="37"/>
      <x:c r="BD647" s="60"/>
      <x:c r="BE647" s="60"/>
      <x:c r="BF647" s="37"/>
      <x:c r="BG647" s="37"/>
      <x:c r="BH647" s="37" t="str">
        <x:v>https://shamystores.com/products/playstation-vr2-japan-version</x:v>
      </x:c>
      <x:c r="BI647" s="37"/>
      <x:c r="BJ647" s="37" t="str">
        <x:v>لم يبدأ</x:v>
      </x:c>
      <x:c r="BK647" s="60" t="n">
        <x:v>46233</x:v>
      </x:c>
      <x:c r="BL647" s="60"/>
      <x:c r="BM647" s="60"/>
      <x:c r="BN647" s="62" t="str">
        <x:f>IF(BM647="","",(NOW()-BM647)*24)</x:f>
      </x:c>
      <x:c r="BO647" s="37" t="str">
        <x:f>IF(BM647="","لم يُرصد",IF(BT647&lt;&gt;TRUE,"غير نشط",IF(BP647="فشل","فشل حالي",IF(BN647&lt;=12,"حديث",IF(BN647&lt;=24,"متأخر","قديم")))))</x:f>
        <x:v>لم يُرصد</x:v>
      </x:c>
      <x:c r="BP647" s="37" t="str">
        <x:v>بانتظار رصد التقسيط</x:v>
      </x:c>
      <x:c r="BQ647" s="37" t="n">
        <x:v>0</x:v>
      </x:c>
      <x:c r="BR647" s="37"/>
      <x:c r="BS647" s="37"/>
      <x:c r="BT647" s="54" t="b">
        <x:v>1</x:v>
      </x:c>
      <x:c r="BU647" s="37" t="str">
        <x:v>مهمة جاهزة لأول رصد</x:v>
      </x:c>
      <x:c r="BV647" s="37" t="str"/>
      <x:c r="BW647" s="37" t="str">
        <x:v>الملفات المرفوعة لا تحتوي خطة تقسيط فعلية لهذا الربط؛ الصف مُنشأ كمهمة جمع.</x:v>
      </x:c>
      <x:c r="BX647" s="60" t="n">
        <x:v>46233</x:v>
      </x:c>
      <x:c r="BY647" s="60" t="n">
        <x:v>46233</x:v>
      </x:c>
    </x:row>
    <x:row r="648">
      <x:c r="A648" s="37" t="str">
        <x:v>مهمة جمع أولية</x:v>
      </x:c>
      <x:c r="B648" s="37" t="str">
        <x:v>INSTTASK-372DCFEEAD21</x:v>
      </x:c>
      <x:c r="C648" s="37" t="str">
        <x:v>VAR-2EEE475E4B2B2D|EG-012|STORE|PENDING</x:v>
      </x:c>
      <x:c r="D648" s="37" t="str">
        <x:v>VAR-2EEE475E4B2B2D|EG-012|STORE</x:v>
      </x:c>
      <x:c r="E648" s="37" t="str">
        <x:v>VAR-2EEE475E4B2B2D</x:v>
      </x:c>
      <x:c r="F648" s="37" t="str">
        <x:v>MOD-BD681EB0327828</x:v>
      </x:c>
      <x:c r="G648" s="37" t="str">
        <x:v>Clementoni Marvel Avengers Glitter Puzzle 104 pieces | 6+ سنوات</x:v>
      </x:c>
      <x:c r="H648" s="37" t="str">
        <x:v>الألعاب والهوايات</x:v>
      </x:c>
      <x:c r="I648" s="37" t="str">
        <x:v>بازل</x:v>
      </x:c>
      <x:c r="J648" s="37" t="str">
        <x:v>Clementoni</x:v>
      </x:c>
      <x:c r="K648" s="37" t="str">
        <x:v>Marvel Avengers Glitter Puzzle</x:v>
      </x:c>
      <x:c r="L648" s="37" t="str">
        <x:v>104 pieces</x:v>
      </x:c>
      <x:c r="M648" s="37"/>
      <x:c r="N648" s="37"/>
      <x:c r="O648" s="37"/>
      <x:c r="P648" s="37"/>
      <x:c r="Q648" s="37"/>
      <x:c r="R648" s="37" t="str">
        <x:v>EG-012</x:v>
      </x:c>
      <x:c r="S648" s="37" t="str">
        <x:v>Games 2 Egypt</x:v>
      </x:c>
      <x:c r="T648" s="37" t="str">
        <x:v>A</x:v>
      </x:c>
      <x:c r="U648" s="37"/>
      <x:c r="V648" s="37"/>
      <x:c r="W648" s="37" t="str">
        <x:v>https://www.games2egypt.com/Product/35839/clementoni-marvel-avengers-glitter-puzzle-104pc</x:v>
      </x:c>
      <x:c r="X648" s="37" t="str">
        <x:v>رابط منتج مباشر</x:v>
      </x:c>
      <x:c r="Y648" s="37"/>
      <x:c r="Z648" s="37"/>
      <x:c r="AA648" s="37"/>
      <x:c r="AB648" s="37"/>
      <x:c r="AC648" s="37"/>
      <x:c r="AD648" s="37"/>
      <x:c r="AE648" s="37"/>
      <x:c r="AF648" s="56"/>
      <x:c r="AG648" s="56"/>
      <x:c r="AH648" s="56"/>
      <x:c r="AI648" s="58"/>
      <x:c r="AJ648" s="56"/>
      <x:c r="AK648" s="56"/>
      <x:c r="AL648" s="56"/>
      <x:c r="AM648" s="56"/>
      <x:c r="AN648" s="56"/>
      <x:c r="AO648" s="56" t="str">
        <x:f>IF(OR(AF648="",AD648=""),"",AF648*AD648+IF(AG648="",0,AG648)+IF(AH648="",0,AH648)+IF(AJ648="",0,AJ648)+IF(AK648="",0,AK648)+IF(AL648="",0,AL648)+IF(AM648="",0,AM648))</x:f>
      </x:c>
      <x:c r="AP648" s="56"/>
      <x:c r="AQ648" s="56" t="str">
        <x:f>IF(OR(AO648="",AP648=""),"",AO648-AP648)</x:f>
      </x:c>
      <x:c r="AR648" s="58" t="str">
        <x:f>IF(OR(AP648="",AP648=0,AQ648=""),"",AQ648/AP648)</x:f>
      </x:c>
      <x:c r="AS648" s="58"/>
      <x:c r="AT648" s="37"/>
      <x:c r="AU648" s="37"/>
      <x:c r="AV648" s="37"/>
      <x:c r="AW648" s="56"/>
      <x:c r="AX648" s="56"/>
      <x:c r="AY648" s="37"/>
      <x:c r="AZ648" s="37"/>
      <x:c r="BA648" s="37"/>
      <x:c r="BB648" s="37"/>
      <x:c r="BC648" s="37"/>
      <x:c r="BD648" s="60"/>
      <x:c r="BE648" s="60"/>
      <x:c r="BF648" s="37"/>
      <x:c r="BG648" s="37"/>
      <x:c r="BH648" s="37" t="str">
        <x:v>https://www.games2egypt.com/Product/35839/clementoni-marvel-avengers-glitter-puzzle-104pc</x:v>
      </x:c>
      <x:c r="BI648" s="37"/>
      <x:c r="BJ648" s="37" t="str">
        <x:v>لم يبدأ</x:v>
      </x:c>
      <x:c r="BK648" s="60" t="n">
        <x:v>46233</x:v>
      </x:c>
      <x:c r="BL648" s="60"/>
      <x:c r="BM648" s="60"/>
      <x:c r="BN648" s="62" t="str">
        <x:f>IF(BM648="","",(NOW()-BM648)*24)</x:f>
      </x:c>
      <x:c r="BO648" s="37" t="str">
        <x:f>IF(BM648="","لم يُرصد",IF(BT648&lt;&gt;TRUE,"غير نشط",IF(BP648="فشل","فشل حالي",IF(BN648&lt;=12,"حديث",IF(BN648&lt;=24,"متأخر","قديم")))))</x:f>
        <x:v>لم يُرصد</x:v>
      </x:c>
      <x:c r="BP648" s="37" t="str">
        <x:v>بانتظار رصد التقسيط</x:v>
      </x:c>
      <x:c r="BQ648" s="37" t="n">
        <x:v>0</x:v>
      </x:c>
      <x:c r="BR648" s="37"/>
      <x:c r="BS648" s="37"/>
      <x:c r="BT648" s="54" t="b">
        <x:v>1</x:v>
      </x:c>
      <x:c r="BU648" s="37" t="str">
        <x:v>مهمة جاهزة لأول رصد</x:v>
      </x:c>
      <x:c r="BV648" s="37" t="str"/>
      <x:c r="BW648" s="37" t="str">
        <x:v>الملفات المرفوعة لا تحتوي خطة تقسيط فعلية لهذا الربط؛ الصف مُنشأ كمهمة جمع.</x:v>
      </x:c>
      <x:c r="BX648" s="60" t="n">
        <x:v>46233</x:v>
      </x:c>
      <x:c r="BY648" s="60" t="n">
        <x:v>46233</x:v>
      </x:c>
    </x:row>
    <x:row r="649">
      <x:c r="A649" s="37" t="str">
        <x:v>مهمة جمع أولية</x:v>
      </x:c>
      <x:c r="B649" s="37" t="str">
        <x:v>INSTTASK-D76B1A3F90C5</x:v>
      </x:c>
      <x:c r="C649" s="37" t="str">
        <x:v>VAR-8BE555E1798663|EG-012|STORE|PENDING</x:v>
      </x:c>
      <x:c r="D649" s="37" t="str">
        <x:v>VAR-8BE555E1798663|EG-012|STORE</x:v>
      </x:c>
      <x:c r="E649" s="37" t="str">
        <x:v>VAR-8BE555E1798663</x:v>
      </x:c>
      <x:c r="F649" s="37" t="str">
        <x:v>MOD-B4D3A351438920</x:v>
      </x:c>
      <x:c r="G649" s="37" t="str">
        <x:v>Trefl 10 in 1 Harry Potter Puzzle 43 + 35 + 20 pieces (as titled)</x:v>
      </x:c>
      <x:c r="H649" s="37" t="str">
        <x:v>الألعاب والهوايات</x:v>
      </x:c>
      <x:c r="I649" s="37" t="str">
        <x:v>بازل</x:v>
      </x:c>
      <x:c r="J649" s="37" t="str">
        <x:v>Trefl</x:v>
      </x:c>
      <x:c r="K649" s="37" t="str">
        <x:v>10 in 1 Harry Potter Puzzle</x:v>
      </x:c>
      <x:c r="L649" s="37" t="str">
        <x:v>43 + 35 + 20 pieces (as titled)</x:v>
      </x:c>
      <x:c r="M649" s="37"/>
      <x:c r="N649" s="37"/>
      <x:c r="O649" s="37"/>
      <x:c r="P649" s="37"/>
      <x:c r="Q649" s="37"/>
      <x:c r="R649" s="37" t="str">
        <x:v>EG-012</x:v>
      </x:c>
      <x:c r="S649" s="37" t="str">
        <x:v>Games 2 Egypt</x:v>
      </x:c>
      <x:c r="T649" s="37" t="str">
        <x:v>A</x:v>
      </x:c>
      <x:c r="U649" s="37"/>
      <x:c r="V649" s="37"/>
      <x:c r="W649" s="37" t="str">
        <x:v>https://www.games2egypt.com/Product/36050/trefl-10-in-1-harry-potter-puzzle-43-35-20</x:v>
      </x:c>
      <x:c r="X649" s="37" t="str">
        <x:v>رابط منتج مباشر</x:v>
      </x:c>
      <x:c r="Y649" s="37"/>
      <x:c r="Z649" s="37"/>
      <x:c r="AA649" s="37"/>
      <x:c r="AB649" s="37"/>
      <x:c r="AC649" s="37"/>
      <x:c r="AD649" s="37"/>
      <x:c r="AE649" s="37"/>
      <x:c r="AF649" s="56"/>
      <x:c r="AG649" s="56"/>
      <x:c r="AH649" s="56"/>
      <x:c r="AI649" s="58"/>
      <x:c r="AJ649" s="56"/>
      <x:c r="AK649" s="56"/>
      <x:c r="AL649" s="56"/>
      <x:c r="AM649" s="56"/>
      <x:c r="AN649" s="56"/>
      <x:c r="AO649" s="56" t="str">
        <x:f>IF(OR(AF649="",AD649=""),"",AF649*AD649+IF(AG649="",0,AG649)+IF(AH649="",0,AH649)+IF(AJ649="",0,AJ649)+IF(AK649="",0,AK649)+IF(AL649="",0,AL649)+IF(AM649="",0,AM649))</x:f>
      </x:c>
      <x:c r="AP649" s="56"/>
      <x:c r="AQ649" s="56" t="str">
        <x:f>IF(OR(AO649="",AP649=""),"",AO649-AP649)</x:f>
      </x:c>
      <x:c r="AR649" s="58" t="str">
        <x:f>IF(OR(AP649="",AP649=0,AQ649=""),"",AQ649/AP649)</x:f>
      </x:c>
      <x:c r="AS649" s="58"/>
      <x:c r="AT649" s="37"/>
      <x:c r="AU649" s="37"/>
      <x:c r="AV649" s="37"/>
      <x:c r="AW649" s="56"/>
      <x:c r="AX649" s="56"/>
      <x:c r="AY649" s="37"/>
      <x:c r="AZ649" s="37"/>
      <x:c r="BA649" s="37"/>
      <x:c r="BB649" s="37"/>
      <x:c r="BC649" s="37"/>
      <x:c r="BD649" s="60"/>
      <x:c r="BE649" s="60"/>
      <x:c r="BF649" s="37"/>
      <x:c r="BG649" s="37"/>
      <x:c r="BH649" s="37" t="str">
        <x:v>https://www.games2egypt.com/Product/36050/trefl-10-in-1-harry-potter-puzzle-43-35-20</x:v>
      </x:c>
      <x:c r="BI649" s="37"/>
      <x:c r="BJ649" s="37" t="str">
        <x:v>لم يبدأ</x:v>
      </x:c>
      <x:c r="BK649" s="60" t="n">
        <x:v>46233</x:v>
      </x:c>
      <x:c r="BL649" s="60"/>
      <x:c r="BM649" s="60"/>
      <x:c r="BN649" s="62" t="str">
        <x:f>IF(BM649="","",(NOW()-BM649)*24)</x:f>
      </x:c>
      <x:c r="BO649" s="37" t="str">
        <x:f>IF(BM649="","لم يُرصد",IF(BT649&lt;&gt;TRUE,"غير نشط",IF(BP649="فشل","فشل حالي",IF(BN649&lt;=12,"حديث",IF(BN649&lt;=24,"متأخر","قديم")))))</x:f>
        <x:v>لم يُرصد</x:v>
      </x:c>
      <x:c r="BP649" s="37" t="str">
        <x:v>بانتظار رصد التقسيط</x:v>
      </x:c>
      <x:c r="BQ649" s="37" t="n">
        <x:v>0</x:v>
      </x:c>
      <x:c r="BR649" s="37"/>
      <x:c r="BS649" s="37"/>
      <x:c r="BT649" s="54" t="b">
        <x:v>1</x:v>
      </x:c>
      <x:c r="BU649" s="37" t="str">
        <x:v>مهمة جاهزة لأول رصد</x:v>
      </x:c>
      <x:c r="BV649" s="37" t="str"/>
      <x:c r="BW649" s="37" t="str">
        <x:v>الملفات المرفوعة لا تحتوي خطة تقسيط فعلية لهذا الربط؛ الصف مُنشأ كمهمة جمع.</x:v>
      </x:c>
      <x:c r="BX649" s="60" t="n">
        <x:v>46233</x:v>
      </x:c>
      <x:c r="BY649" s="60" t="n">
        <x:v>46233</x:v>
      </x:c>
    </x:row>
    <x:row r="650">
      <x:c r="A650" s="37" t="str">
        <x:v>مهمة جمع أولية</x:v>
      </x:c>
      <x:c r="B650" s="37" t="str">
        <x:v>INSTTASK-E732A9489AA3</x:v>
      </x:c>
      <x:c r="C650" s="37" t="str">
        <x:v>VAR-CC34EC1444BD00|EG-012|STORE|PENDING</x:v>
      </x:c>
      <x:c r="D650" s="37" t="str">
        <x:v>VAR-CC34EC1444BD00|EG-012|STORE</x:v>
      </x:c>
      <x:c r="E650" s="37" t="str">
        <x:v>VAR-CC34EC1444BD00</x:v>
      </x:c>
      <x:c r="F650" s="37" t="str">
        <x:v>MOD-9DD45BCFAE76B5</x:v>
      </x:c>
      <x:c r="G650" s="37" t="str">
        <x:v>Trefl 4 in 1 Spider-Man Puzzle 70 + 54 + 48 + 35 pieces | 3+ سنوات</x:v>
      </x:c>
      <x:c r="H650" s="37" t="str">
        <x:v>الألعاب والهوايات</x:v>
      </x:c>
      <x:c r="I650" s="37" t="str">
        <x:v>بازل</x:v>
      </x:c>
      <x:c r="J650" s="37" t="str">
        <x:v>Trefl</x:v>
      </x:c>
      <x:c r="K650" s="37" t="str">
        <x:v>4 in 1 Spider-Man Puzzle</x:v>
      </x:c>
      <x:c r="L650" s="37" t="str">
        <x:v>70 + 54 + 48 + 35 pieces</x:v>
      </x:c>
      <x:c r="M650" s="37"/>
      <x:c r="N650" s="37"/>
      <x:c r="O650" s="37"/>
      <x:c r="P650" s="37"/>
      <x:c r="Q650" s="37"/>
      <x:c r="R650" s="37" t="str">
        <x:v>EG-012</x:v>
      </x:c>
      <x:c r="S650" s="37" t="str">
        <x:v>Games 2 Egypt</x:v>
      </x:c>
      <x:c r="T650" s="37" t="str">
        <x:v>A</x:v>
      </x:c>
      <x:c r="U650" s="37"/>
      <x:c r="V650" s="37"/>
      <x:c r="W650" s="37" t="str">
        <x:v>https://www.games2egypt.com/Product/36047/trefl-4-in-1-spider-man-puzzle-70-54-48-35</x:v>
      </x:c>
      <x:c r="X650" s="37" t="str">
        <x:v>رابط منتج مباشر</x:v>
      </x:c>
      <x:c r="Y650" s="37"/>
      <x:c r="Z650" s="37"/>
      <x:c r="AA650" s="37"/>
      <x:c r="AB650" s="37"/>
      <x:c r="AC650" s="37"/>
      <x:c r="AD650" s="37"/>
      <x:c r="AE650" s="37"/>
      <x:c r="AF650" s="56"/>
      <x:c r="AG650" s="56"/>
      <x:c r="AH650" s="56"/>
      <x:c r="AI650" s="58"/>
      <x:c r="AJ650" s="56"/>
      <x:c r="AK650" s="56"/>
      <x:c r="AL650" s="56"/>
      <x:c r="AM650" s="56"/>
      <x:c r="AN650" s="56"/>
      <x:c r="AO650" s="56" t="str">
        <x:f>IF(OR(AF650="",AD650=""),"",AF650*AD650+IF(AG650="",0,AG650)+IF(AH650="",0,AH650)+IF(AJ650="",0,AJ650)+IF(AK650="",0,AK650)+IF(AL650="",0,AL650)+IF(AM650="",0,AM650))</x:f>
      </x:c>
      <x:c r="AP650" s="56"/>
      <x:c r="AQ650" s="56" t="str">
        <x:f>IF(OR(AO650="",AP650=""),"",AO650-AP650)</x:f>
      </x:c>
      <x:c r="AR650" s="58" t="str">
        <x:f>IF(OR(AP650="",AP650=0,AQ650=""),"",AQ650/AP650)</x:f>
      </x:c>
      <x:c r="AS650" s="58"/>
      <x:c r="AT650" s="37"/>
      <x:c r="AU650" s="37"/>
      <x:c r="AV650" s="37"/>
      <x:c r="AW650" s="56"/>
      <x:c r="AX650" s="56"/>
      <x:c r="AY650" s="37"/>
      <x:c r="AZ650" s="37"/>
      <x:c r="BA650" s="37"/>
      <x:c r="BB650" s="37"/>
      <x:c r="BC650" s="37"/>
      <x:c r="BD650" s="60"/>
      <x:c r="BE650" s="60"/>
      <x:c r="BF650" s="37"/>
      <x:c r="BG650" s="37"/>
      <x:c r="BH650" s="37" t="str">
        <x:v>https://www.games2egypt.com/Product/36047/trefl-4-in-1-spider-man-puzzle-70-54-48-35</x:v>
      </x:c>
      <x:c r="BI650" s="37"/>
      <x:c r="BJ650" s="37" t="str">
        <x:v>لم يبدأ</x:v>
      </x:c>
      <x:c r="BK650" s="60" t="n">
        <x:v>46233</x:v>
      </x:c>
      <x:c r="BL650" s="60"/>
      <x:c r="BM650" s="60"/>
      <x:c r="BN650" s="62" t="str">
        <x:f>IF(BM650="","",(NOW()-BM650)*24)</x:f>
      </x:c>
      <x:c r="BO650" s="37" t="str">
        <x:f>IF(BM650="","لم يُرصد",IF(BT650&lt;&gt;TRUE,"غير نشط",IF(BP650="فشل","فشل حالي",IF(BN650&lt;=12,"حديث",IF(BN650&lt;=24,"متأخر","قديم")))))</x:f>
        <x:v>لم يُرصد</x:v>
      </x:c>
      <x:c r="BP650" s="37" t="str">
        <x:v>بانتظار رصد التقسيط</x:v>
      </x:c>
      <x:c r="BQ650" s="37" t="n">
        <x:v>0</x:v>
      </x:c>
      <x:c r="BR650" s="37"/>
      <x:c r="BS650" s="37"/>
      <x:c r="BT650" s="54" t="b">
        <x:v>1</x:v>
      </x:c>
      <x:c r="BU650" s="37" t="str">
        <x:v>مهمة جاهزة لأول رصد</x:v>
      </x:c>
      <x:c r="BV650" s="37" t="str"/>
      <x:c r="BW650" s="37" t="str">
        <x:v>الملفات المرفوعة لا تحتوي خطة تقسيط فعلية لهذا الربط؛ الصف مُنشأ كمهمة جمع.</x:v>
      </x:c>
      <x:c r="BX650" s="60" t="n">
        <x:v>46233</x:v>
      </x:c>
      <x:c r="BY650" s="60" t="n">
        <x:v>46233</x:v>
      </x:c>
    </x:row>
    <x:row r="651">
      <x:c r="A651" s="37" t="str">
        <x:v>مهمة جمع أولية</x:v>
      </x:c>
      <x:c r="B651" s="37" t="str">
        <x:v>INSTTASK-74146C09F91D</x:v>
      </x:c>
      <x:c r="C651" s="37" t="str">
        <x:v>VAR-85624A38EB3CF0|EG-012|STORE|PENDING</x:v>
      </x:c>
      <x:c r="D651" s="37" t="str">
        <x:v>VAR-85624A38EB3CF0|EG-012|STORE</x:v>
      </x:c>
      <x:c r="E651" s="37" t="str">
        <x:v>VAR-85624A38EB3CF0</x:v>
      </x:c>
      <x:c r="F651" s="37" t="str">
        <x:v>MOD-87C315A67C74C2</x:v>
      </x:c>
      <x:c r="G651" s="37" t="str">
        <x:v>Panini Premium Pack 10 official cards</x:v>
      </x:c>
      <x:c r="H651" s="37" t="str">
        <x:v>الألعاب والهوايات</x:v>
      </x:c>
      <x:c r="I651" s="37" t="str">
        <x:v>بطاقات مقتنيات</x:v>
      </x:c>
      <x:c r="J651" s="37" t="str">
        <x:v>Panini</x:v>
      </x:c>
      <x:c r="K651" s="37" t="str">
        <x:v>Premium Pack</x:v>
      </x:c>
      <x:c r="L651" s="37" t="str">
        <x:v>10 official cards</x:v>
      </x:c>
      <x:c r="M651" s="37"/>
      <x:c r="N651" s="37"/>
      <x:c r="O651" s="37"/>
      <x:c r="P651" s="37"/>
      <x:c r="Q651" s="37"/>
      <x:c r="R651" s="37" t="str">
        <x:v>EG-012</x:v>
      </x:c>
      <x:c r="S651" s="37" t="str">
        <x:v>Games 2 Egypt</x:v>
      </x:c>
      <x:c r="T651" s="37" t="str">
        <x:v>A</x:v>
      </x:c>
      <x:c r="U651" s="37"/>
      <x:c r="V651" s="37"/>
      <x:c r="W651" s="37" t="str">
        <x:v>https://www.games2egypt.com/Product/46312/panini-fifa-world-cup-2026-adrenalyn-xl-trading-card-premium-pack</x:v>
      </x:c>
      <x:c r="X651" s="37" t="str">
        <x:v>رابط منتج مباشر</x:v>
      </x:c>
      <x:c r="Y651" s="37"/>
      <x:c r="Z651" s="37"/>
      <x:c r="AA651" s="37"/>
      <x:c r="AB651" s="37"/>
      <x:c r="AC651" s="37"/>
      <x:c r="AD651" s="37"/>
      <x:c r="AE651" s="37"/>
      <x:c r="AF651" s="56"/>
      <x:c r="AG651" s="56"/>
      <x:c r="AH651" s="56"/>
      <x:c r="AI651" s="58"/>
      <x:c r="AJ651" s="56"/>
      <x:c r="AK651" s="56"/>
      <x:c r="AL651" s="56"/>
      <x:c r="AM651" s="56"/>
      <x:c r="AN651" s="56"/>
      <x:c r="AO651" s="56" t="str">
        <x:f>IF(OR(AF651="",AD651=""),"",AF651*AD651+IF(AG651="",0,AG651)+IF(AH651="",0,AH651)+IF(AJ651="",0,AJ651)+IF(AK651="",0,AK651)+IF(AL651="",0,AL651)+IF(AM651="",0,AM651))</x:f>
      </x:c>
      <x:c r="AP651" s="56"/>
      <x:c r="AQ651" s="56" t="str">
        <x:f>IF(OR(AO651="",AP651=""),"",AO651-AP651)</x:f>
      </x:c>
      <x:c r="AR651" s="58" t="str">
        <x:f>IF(OR(AP651="",AP651=0,AQ651=""),"",AQ651/AP651)</x:f>
      </x:c>
      <x:c r="AS651" s="58"/>
      <x:c r="AT651" s="37"/>
      <x:c r="AU651" s="37"/>
      <x:c r="AV651" s="37"/>
      <x:c r="AW651" s="56"/>
      <x:c r="AX651" s="56"/>
      <x:c r="AY651" s="37"/>
      <x:c r="AZ651" s="37"/>
      <x:c r="BA651" s="37"/>
      <x:c r="BB651" s="37"/>
      <x:c r="BC651" s="37"/>
      <x:c r="BD651" s="60"/>
      <x:c r="BE651" s="60"/>
      <x:c r="BF651" s="37"/>
      <x:c r="BG651" s="37"/>
      <x:c r="BH651" s="37" t="str">
        <x:v>https://www.games2egypt.com/Product/46312/panini-fifa-world-cup-2026-adrenalyn-xl-trading-card-premium-pack</x:v>
      </x:c>
      <x:c r="BI651" s="37"/>
      <x:c r="BJ651" s="37" t="str">
        <x:v>لم يبدأ</x:v>
      </x:c>
      <x:c r="BK651" s="60" t="n">
        <x:v>46233</x:v>
      </x:c>
      <x:c r="BL651" s="60"/>
      <x:c r="BM651" s="60"/>
      <x:c r="BN651" s="62" t="str">
        <x:f>IF(BM651="","",(NOW()-BM651)*24)</x:f>
      </x:c>
      <x:c r="BO651" s="37" t="str">
        <x:f>IF(BM651="","لم يُرصد",IF(BT651&lt;&gt;TRUE,"غير نشط",IF(BP651="فشل","فشل حالي",IF(BN651&lt;=12,"حديث",IF(BN651&lt;=24,"متأخر","قديم")))))</x:f>
        <x:v>لم يُرصد</x:v>
      </x:c>
      <x:c r="BP651" s="37" t="str">
        <x:v>بانتظار رصد التقسيط</x:v>
      </x:c>
      <x:c r="BQ651" s="37" t="n">
        <x:v>0</x:v>
      </x:c>
      <x:c r="BR651" s="37"/>
      <x:c r="BS651" s="37"/>
      <x:c r="BT651" s="54" t="b">
        <x:v>1</x:v>
      </x:c>
      <x:c r="BU651" s="37" t="str">
        <x:v>مهمة جاهزة لأول رصد</x:v>
      </x:c>
      <x:c r="BV651" s="37" t="str"/>
      <x:c r="BW651" s="37" t="str">
        <x:v>الملفات المرفوعة لا تحتوي خطة تقسيط فعلية لهذا الربط؛ الصف مُنشأ كمهمة جمع.</x:v>
      </x:c>
      <x:c r="BX651" s="60" t="n">
        <x:v>46233</x:v>
      </x:c>
      <x:c r="BY651" s="60" t="n">
        <x:v>46233</x:v>
      </x:c>
    </x:row>
    <x:row r="652">
      <x:c r="A652" s="37" t="str">
        <x:v>مهمة جمع أولية</x:v>
      </x:c>
      <x:c r="B652" s="37" t="str">
        <x:v>INSTTASK-EA79C20310FB</x:v>
      </x:c>
      <x:c r="C652" s="37" t="str">
        <x:v>VAR-61ECCE62BDEAF5|EG-012|STORE|PENDING</x:v>
      </x:c>
      <x:c r="D652" s="37" t="str">
        <x:v>VAR-61ECCE62BDEAF5|EG-012|STORE</x:v>
      </x:c>
      <x:c r="E652" s="37" t="str">
        <x:v>VAR-61ECCE62BDEAF5</x:v>
      </x:c>
      <x:c r="F652" s="37" t="str">
        <x:v>MOD-C64A5CC8098B7E</x:v>
      </x:c>
      <x:c r="G652" s="37" t="str">
        <x:v>Panini Single Pack 4 stickers + 1 trading card</x:v>
      </x:c>
      <x:c r="H652" s="37" t="str">
        <x:v>الألعاب والهوايات</x:v>
      </x:c>
      <x:c r="I652" s="37" t="str">
        <x:v>بطاقات مقتنيات</x:v>
      </x:c>
      <x:c r="J652" s="37" t="str">
        <x:v>Panini</x:v>
      </x:c>
      <x:c r="K652" s="37" t="str">
        <x:v>Single Pack</x:v>
      </x:c>
      <x:c r="L652" s="37" t="str">
        <x:v>4 stickers + 1 trading card</x:v>
      </x:c>
      <x:c r="M652" s="37"/>
      <x:c r="N652" s="37"/>
      <x:c r="O652" s="37"/>
      <x:c r="P652" s="37"/>
      <x:c r="Q652" s="37"/>
      <x:c r="R652" s="37" t="str">
        <x:v>EG-012</x:v>
      </x:c>
      <x:c r="S652" s="37" t="str">
        <x:v>Games 2 Egypt</x:v>
      </x:c>
      <x:c r="T652" s="37" t="str">
        <x:v>A</x:v>
      </x:c>
      <x:c r="U652" s="37"/>
      <x:c r="V652" s="37"/>
      <x:c r="W652" s="37" t="str">
        <x:v>https://www.games2egypt.com/Product/39087/panini-lol-surprise-sticker-collection-single-pack</x:v>
      </x:c>
      <x:c r="X652" s="37" t="str">
        <x:v>رابط منتج مباشر</x:v>
      </x:c>
      <x:c r="Y652" s="37"/>
      <x:c r="Z652" s="37"/>
      <x:c r="AA652" s="37"/>
      <x:c r="AB652" s="37"/>
      <x:c r="AC652" s="37"/>
      <x:c r="AD652" s="37"/>
      <x:c r="AE652" s="37"/>
      <x:c r="AF652" s="56"/>
      <x:c r="AG652" s="56"/>
      <x:c r="AH652" s="56"/>
      <x:c r="AI652" s="58"/>
      <x:c r="AJ652" s="56"/>
      <x:c r="AK652" s="56"/>
      <x:c r="AL652" s="56"/>
      <x:c r="AM652" s="56"/>
      <x:c r="AN652" s="56"/>
      <x:c r="AO652" s="56" t="str">
        <x:f>IF(OR(AF652="",AD652=""),"",AF652*AD652+IF(AG652="",0,AG652)+IF(AH652="",0,AH652)+IF(AJ652="",0,AJ652)+IF(AK652="",0,AK652)+IF(AL652="",0,AL652)+IF(AM652="",0,AM652))</x:f>
      </x:c>
      <x:c r="AP652" s="56"/>
      <x:c r="AQ652" s="56" t="str">
        <x:f>IF(OR(AO652="",AP652=""),"",AO652-AP652)</x:f>
      </x:c>
      <x:c r="AR652" s="58" t="str">
        <x:f>IF(OR(AP652="",AP652=0,AQ652=""),"",AQ652/AP652)</x:f>
      </x:c>
      <x:c r="AS652" s="58"/>
      <x:c r="AT652" s="37"/>
      <x:c r="AU652" s="37"/>
      <x:c r="AV652" s="37"/>
      <x:c r="AW652" s="56"/>
      <x:c r="AX652" s="56"/>
      <x:c r="AY652" s="37"/>
      <x:c r="AZ652" s="37"/>
      <x:c r="BA652" s="37"/>
      <x:c r="BB652" s="37"/>
      <x:c r="BC652" s="37"/>
      <x:c r="BD652" s="60"/>
      <x:c r="BE652" s="60"/>
      <x:c r="BF652" s="37"/>
      <x:c r="BG652" s="37"/>
      <x:c r="BH652" s="37" t="str">
        <x:v>https://www.games2egypt.com/Product/39087/panini-lol-surprise-sticker-collection-single-pack</x:v>
      </x:c>
      <x:c r="BI652" s="37"/>
      <x:c r="BJ652" s="37" t="str">
        <x:v>لم يبدأ</x:v>
      </x:c>
      <x:c r="BK652" s="60" t="n">
        <x:v>46233</x:v>
      </x:c>
      <x:c r="BL652" s="60"/>
      <x:c r="BM652" s="60"/>
      <x:c r="BN652" s="62" t="str">
        <x:f>IF(BM652="","",(NOW()-BM652)*24)</x:f>
      </x:c>
      <x:c r="BO652" s="37" t="str">
        <x:f>IF(BM652="","لم يُرصد",IF(BT652&lt;&gt;TRUE,"غير نشط",IF(BP652="فشل","فشل حالي",IF(BN652&lt;=12,"حديث",IF(BN652&lt;=24,"متأخر","قديم")))))</x:f>
        <x:v>لم يُرصد</x:v>
      </x:c>
      <x:c r="BP652" s="37" t="str">
        <x:v>بانتظار رصد التقسيط</x:v>
      </x:c>
      <x:c r="BQ652" s="37" t="n">
        <x:v>0</x:v>
      </x:c>
      <x:c r="BR652" s="37"/>
      <x:c r="BS652" s="37"/>
      <x:c r="BT652" s="54" t="b">
        <x:v>1</x:v>
      </x:c>
      <x:c r="BU652" s="37" t="str">
        <x:v>مهمة جاهزة لأول رصد</x:v>
      </x:c>
      <x:c r="BV652" s="37" t="str"/>
      <x:c r="BW652" s="37" t="str">
        <x:v>الملفات المرفوعة لا تحتوي خطة تقسيط فعلية لهذا الربط؛ الصف مُنشأ كمهمة جمع.</x:v>
      </x:c>
      <x:c r="BX652" s="60" t="n">
        <x:v>46233</x:v>
      </x:c>
      <x:c r="BY652" s="60" t="n">
        <x:v>46233</x:v>
      </x:c>
    </x:row>
    <x:row r="653">
      <x:c r="A653" s="37" t="str">
        <x:v>مهمة جمع أولية</x:v>
      </x:c>
      <x:c r="B653" s="37" t="str">
        <x:v>INSTTASK-6EBD27C36133</x:v>
      </x:c>
      <x:c r="C653" s="37" t="str">
        <x:v>VAR-FBF202DB3E6349|EG-012|STORE|PENDING</x:v>
      </x:c>
      <x:c r="D653" s="37" t="str">
        <x:v>VAR-FBF202DB3E6349|EG-012|STORE</x:v>
      </x:c>
      <x:c r="E653" s="37" t="str">
        <x:v>VAR-FBF202DB3E6349</x:v>
      </x:c>
      <x:c r="F653" s="37" t="str">
        <x:v>MOD-68B20A4F3F8ADF</x:v>
      </x:c>
      <x:c r="G653" s="37" t="str">
        <x:v>Panini Starter Pack Gameboard + guide + cards</x:v>
      </x:c>
      <x:c r="H653" s="37" t="str">
        <x:v>الألعاب والهوايات</x:v>
      </x:c>
      <x:c r="I653" s="37" t="str">
        <x:v>بطاقات مقتنيات</x:v>
      </x:c>
      <x:c r="J653" s="37" t="str">
        <x:v>Panini</x:v>
      </x:c>
      <x:c r="K653" s="37" t="str">
        <x:v>Starter Pack</x:v>
      </x:c>
      <x:c r="L653" s="37" t="str">
        <x:v>Gameboard + guide + cards</x:v>
      </x:c>
      <x:c r="M653" s="37"/>
      <x:c r="N653" s="37"/>
      <x:c r="O653" s="37"/>
      <x:c r="P653" s="37"/>
      <x:c r="Q653" s="37"/>
      <x:c r="R653" s="37" t="str">
        <x:v>EG-012</x:v>
      </x:c>
      <x:c r="S653" s="37" t="str">
        <x:v>Games 2 Egypt</x:v>
      </x:c>
      <x:c r="T653" s="37" t="str">
        <x:v>A</x:v>
      </x:c>
      <x:c r="U653" s="37"/>
      <x:c r="V653" s="37"/>
      <x:c r="W653" s="37" t="str">
        <x:v>https://www.games2egypt.com/Product/46307/panini-fifa-world-cup-2026-adrenalyn-xl-trading-card-starter-pack</x:v>
      </x:c>
      <x:c r="X653" s="37" t="str">
        <x:v>رابط منتج مباشر</x:v>
      </x:c>
      <x:c r="Y653" s="37"/>
      <x:c r="Z653" s="37"/>
      <x:c r="AA653" s="37"/>
      <x:c r="AB653" s="37"/>
      <x:c r="AC653" s="37"/>
      <x:c r="AD653" s="37"/>
      <x:c r="AE653" s="37"/>
      <x:c r="AF653" s="56"/>
      <x:c r="AG653" s="56"/>
      <x:c r="AH653" s="56"/>
      <x:c r="AI653" s="58"/>
      <x:c r="AJ653" s="56"/>
      <x:c r="AK653" s="56"/>
      <x:c r="AL653" s="56"/>
      <x:c r="AM653" s="56"/>
      <x:c r="AN653" s="56"/>
      <x:c r="AO653" s="56" t="str">
        <x:f>IF(OR(AF653="",AD653=""),"",AF653*AD653+IF(AG653="",0,AG653)+IF(AH653="",0,AH653)+IF(AJ653="",0,AJ653)+IF(AK653="",0,AK653)+IF(AL653="",0,AL653)+IF(AM653="",0,AM653))</x:f>
      </x:c>
      <x:c r="AP653" s="56"/>
      <x:c r="AQ653" s="56" t="str">
        <x:f>IF(OR(AO653="",AP653=""),"",AO653-AP653)</x:f>
      </x:c>
      <x:c r="AR653" s="58" t="str">
        <x:f>IF(OR(AP653="",AP653=0,AQ653=""),"",AQ653/AP653)</x:f>
      </x:c>
      <x:c r="AS653" s="58"/>
      <x:c r="AT653" s="37"/>
      <x:c r="AU653" s="37"/>
      <x:c r="AV653" s="37"/>
      <x:c r="AW653" s="56"/>
      <x:c r="AX653" s="56"/>
      <x:c r="AY653" s="37"/>
      <x:c r="AZ653" s="37"/>
      <x:c r="BA653" s="37"/>
      <x:c r="BB653" s="37"/>
      <x:c r="BC653" s="37"/>
      <x:c r="BD653" s="60"/>
      <x:c r="BE653" s="60"/>
      <x:c r="BF653" s="37"/>
      <x:c r="BG653" s="37"/>
      <x:c r="BH653" s="37" t="str">
        <x:v>https://www.games2egypt.com/Product/46307/panini-fifa-world-cup-2026-adrenalyn-xl-trading-card-starter-pack</x:v>
      </x:c>
      <x:c r="BI653" s="37"/>
      <x:c r="BJ653" s="37" t="str">
        <x:v>لم يبدأ</x:v>
      </x:c>
      <x:c r="BK653" s="60" t="n">
        <x:v>46233</x:v>
      </x:c>
      <x:c r="BL653" s="60"/>
      <x:c r="BM653" s="60"/>
      <x:c r="BN653" s="62" t="str">
        <x:f>IF(BM653="","",(NOW()-BM653)*24)</x:f>
      </x:c>
      <x:c r="BO653" s="37" t="str">
        <x:f>IF(BM653="","لم يُرصد",IF(BT653&lt;&gt;TRUE,"غير نشط",IF(BP653="فشل","فشل حالي",IF(BN653&lt;=12,"حديث",IF(BN653&lt;=24,"متأخر","قديم")))))</x:f>
        <x:v>لم يُرصد</x:v>
      </x:c>
      <x:c r="BP653" s="37" t="str">
        <x:v>بانتظار رصد التقسيط</x:v>
      </x:c>
      <x:c r="BQ653" s="37" t="n">
        <x:v>0</x:v>
      </x:c>
      <x:c r="BR653" s="37"/>
      <x:c r="BS653" s="37"/>
      <x:c r="BT653" s="54" t="b">
        <x:v>1</x:v>
      </x:c>
      <x:c r="BU653" s="37" t="str">
        <x:v>مهمة جاهزة لأول رصد</x:v>
      </x:c>
      <x:c r="BV653" s="37" t="str"/>
      <x:c r="BW653" s="37" t="str">
        <x:v>الملفات المرفوعة لا تحتوي خطة تقسيط فعلية لهذا الربط؛ الصف مُنشأ كمهمة جمع.</x:v>
      </x:c>
      <x:c r="BX653" s="60" t="n">
        <x:v>46233</x:v>
      </x:c>
      <x:c r="BY653" s="60" t="n">
        <x:v>46233</x:v>
      </x:c>
    </x:row>
    <x:row r="654">
      <x:c r="A654" s="37" t="str">
        <x:v>مهمة جمع أولية</x:v>
      </x:c>
      <x:c r="B654" s="37" t="str">
        <x:v>INSTTASK-B3C6A78EDA36</x:v>
      </x:c>
      <x:c r="C654" s="37" t="str">
        <x:v>VAR-E72057F69D4E00|EG-012|STORE|PENDING</x:v>
      </x:c>
      <x:c r="D654" s="37" t="str">
        <x:v>VAR-E72057F69D4E00|EG-012|STORE</x:v>
      </x:c>
      <x:c r="E654" s="37" t="str">
        <x:v>VAR-E72057F69D4E00</x:v>
      </x:c>
      <x:c r="F654" s="37" t="str">
        <x:v>MOD-850B217A87E19C</x:v>
      </x:c>
      <x:c r="G654" s="37" t="str">
        <x:v>Nilco Taco 2 Card Game Card game</x:v>
      </x:c>
      <x:c r="H654" s="37" t="str">
        <x:v>الألعاب والهوايات</x:v>
      </x:c>
      <x:c r="I654" s="37" t="str">
        <x:v>بطاقات وألعاب طاولة</x:v>
      </x:c>
      <x:c r="J654" s="37" t="str">
        <x:v>Nilco</x:v>
      </x:c>
      <x:c r="K654" s="37" t="str">
        <x:v>Taco 2 Card Game</x:v>
      </x:c>
      <x:c r="L654" s="37" t="str">
        <x:v>Card game</x:v>
      </x:c>
      <x:c r="M654" s="37"/>
      <x:c r="N654" s="37"/>
      <x:c r="O654" s="37"/>
      <x:c r="P654" s="37"/>
      <x:c r="Q654" s="37"/>
      <x:c r="R654" s="37" t="str">
        <x:v>EG-012</x:v>
      </x:c>
      <x:c r="S654" s="37" t="str">
        <x:v>Games 2 Egypt</x:v>
      </x:c>
      <x:c r="T654" s="37" t="str">
        <x:v>A</x:v>
      </x:c>
      <x:c r="U654" s="37"/>
      <x:c r="V654" s="37"/>
      <x:c r="W654" s="37" t="str">
        <x:v>https://www.games2egypt.com/Product/36295/nilco-taco-2-card-game</x:v>
      </x:c>
      <x:c r="X654" s="37" t="str">
        <x:v>رابط منتج مباشر</x:v>
      </x:c>
      <x:c r="Y654" s="37"/>
      <x:c r="Z654" s="37"/>
      <x:c r="AA654" s="37"/>
      <x:c r="AB654" s="37"/>
      <x:c r="AC654" s="37"/>
      <x:c r="AD654" s="37"/>
      <x:c r="AE654" s="37"/>
      <x:c r="AF654" s="56"/>
      <x:c r="AG654" s="56"/>
      <x:c r="AH654" s="56"/>
      <x:c r="AI654" s="58"/>
      <x:c r="AJ654" s="56"/>
      <x:c r="AK654" s="56"/>
      <x:c r="AL654" s="56"/>
      <x:c r="AM654" s="56"/>
      <x:c r="AN654" s="56"/>
      <x:c r="AO654" s="56" t="str">
        <x:f>IF(OR(AF654="",AD654=""),"",AF654*AD654+IF(AG654="",0,AG654)+IF(AH654="",0,AH654)+IF(AJ654="",0,AJ654)+IF(AK654="",0,AK654)+IF(AL654="",0,AL654)+IF(AM654="",0,AM654))</x:f>
      </x:c>
      <x:c r="AP654" s="56"/>
      <x:c r="AQ654" s="56" t="str">
        <x:f>IF(OR(AO654="",AP654=""),"",AO654-AP654)</x:f>
      </x:c>
      <x:c r="AR654" s="58" t="str">
        <x:f>IF(OR(AP654="",AP654=0,AQ654=""),"",AQ654/AP654)</x:f>
      </x:c>
      <x:c r="AS654" s="58"/>
      <x:c r="AT654" s="37"/>
      <x:c r="AU654" s="37"/>
      <x:c r="AV654" s="37"/>
      <x:c r="AW654" s="56"/>
      <x:c r="AX654" s="56"/>
      <x:c r="AY654" s="37"/>
      <x:c r="AZ654" s="37"/>
      <x:c r="BA654" s="37"/>
      <x:c r="BB654" s="37"/>
      <x:c r="BC654" s="37"/>
      <x:c r="BD654" s="60"/>
      <x:c r="BE654" s="60"/>
      <x:c r="BF654" s="37"/>
      <x:c r="BG654" s="37"/>
      <x:c r="BH654" s="37" t="str">
        <x:v>https://www.games2egypt.com/Product/36295/nilco-taco-2-card-game</x:v>
      </x:c>
      <x:c r="BI654" s="37"/>
      <x:c r="BJ654" s="37" t="str">
        <x:v>لم يبدأ</x:v>
      </x:c>
      <x:c r="BK654" s="60" t="n">
        <x:v>46233</x:v>
      </x:c>
      <x:c r="BL654" s="60"/>
      <x:c r="BM654" s="60"/>
      <x:c r="BN654" s="62" t="str">
        <x:f>IF(BM654="","",(NOW()-BM654)*24)</x:f>
      </x:c>
      <x:c r="BO654" s="37" t="str">
        <x:f>IF(BM654="","لم يُرصد",IF(BT654&lt;&gt;TRUE,"غير نشط",IF(BP654="فشل","فشل حالي",IF(BN654&lt;=12,"حديث",IF(BN654&lt;=24,"متأخر","قديم")))))</x:f>
        <x:v>لم يُرصد</x:v>
      </x:c>
      <x:c r="BP654" s="37" t="str">
        <x:v>بانتظار رصد التقسيط</x:v>
      </x:c>
      <x:c r="BQ654" s="37" t="n">
        <x:v>0</x:v>
      </x:c>
      <x:c r="BR654" s="37"/>
      <x:c r="BS654" s="37"/>
      <x:c r="BT654" s="54" t="b">
        <x:v>1</x:v>
      </x:c>
      <x:c r="BU654" s="37" t="str">
        <x:v>مهمة جاهزة لأول رصد</x:v>
      </x:c>
      <x:c r="BV654" s="37" t="str"/>
      <x:c r="BW654" s="37" t="str">
        <x:v>الملفات المرفوعة لا تحتوي خطة تقسيط فعلية لهذا الربط؛ الصف مُنشأ كمهمة جمع.</x:v>
      </x:c>
      <x:c r="BX654" s="60" t="n">
        <x:v>46233</x:v>
      </x:c>
      <x:c r="BY654" s="60" t="n">
        <x:v>46233</x:v>
      </x:c>
    </x:row>
    <x:row r="655">
      <x:c r="A655" s="37" t="str">
        <x:v>مهمة جمع أولية</x:v>
      </x:c>
      <x:c r="B655" s="37" t="str">
        <x:v>INSTTASK-812C8BF79D03</x:v>
      </x:c>
      <x:c r="C655" s="37" t="str">
        <x:v>VAR-397E05A359BE2F|EG-012|STORE|PENDING</x:v>
      </x:c>
      <x:c r="D655" s="37" t="str">
        <x:v>VAR-397E05A359BE2F|EG-012|STORE</x:v>
      </x:c>
      <x:c r="E655" s="37" t="str">
        <x:v>VAR-397E05A359BE2F</x:v>
      </x:c>
      <x:c r="F655" s="37" t="str">
        <x:v>MOD-FD29194B1A6225</x:v>
      </x:c>
      <x:c r="G655" s="37" t="str">
        <x:v>UNO UNO Playing Card Game Classic</x:v>
      </x:c>
      <x:c r="H655" s="37" t="str">
        <x:v>الألعاب والهوايات</x:v>
      </x:c>
      <x:c r="I655" s="37" t="str">
        <x:v>بطاقات وألعاب طاولة</x:v>
      </x:c>
      <x:c r="J655" s="37" t="str">
        <x:v>UNO</x:v>
      </x:c>
      <x:c r="K655" s="37" t="str">
        <x:v>UNO Playing Card Game</x:v>
      </x:c>
      <x:c r="L655" s="37" t="str">
        <x:v>Classic</x:v>
      </x:c>
      <x:c r="M655" s="37"/>
      <x:c r="N655" s="37"/>
      <x:c r="O655" s="37"/>
      <x:c r="P655" s="37"/>
      <x:c r="Q655" s="37"/>
      <x:c r="R655" s="37" t="str">
        <x:v>EG-012</x:v>
      </x:c>
      <x:c r="S655" s="37" t="str">
        <x:v>Games 2 Egypt</x:v>
      </x:c>
      <x:c r="T655" s="37" t="str">
        <x:v>A</x:v>
      </x:c>
      <x:c r="U655" s="37"/>
      <x:c r="V655" s="37"/>
      <x:c r="W655" s="37" t="str">
        <x:v>https://www.games2egypt.com/Product/41234/uno-playing-card-game</x:v>
      </x:c>
      <x:c r="X655" s="37" t="str">
        <x:v>رابط منتج مباشر</x:v>
      </x:c>
      <x:c r="Y655" s="37"/>
      <x:c r="Z655" s="37"/>
      <x:c r="AA655" s="37"/>
      <x:c r="AB655" s="37"/>
      <x:c r="AC655" s="37"/>
      <x:c r="AD655" s="37"/>
      <x:c r="AE655" s="37"/>
      <x:c r="AF655" s="56"/>
      <x:c r="AG655" s="56"/>
      <x:c r="AH655" s="56"/>
      <x:c r="AI655" s="58"/>
      <x:c r="AJ655" s="56"/>
      <x:c r="AK655" s="56"/>
      <x:c r="AL655" s="56"/>
      <x:c r="AM655" s="56"/>
      <x:c r="AN655" s="56"/>
      <x:c r="AO655" s="56" t="str">
        <x:f>IF(OR(AF655="",AD655=""),"",AF655*AD655+IF(AG655="",0,AG655)+IF(AH655="",0,AH655)+IF(AJ655="",0,AJ655)+IF(AK655="",0,AK655)+IF(AL655="",0,AL655)+IF(AM655="",0,AM655))</x:f>
      </x:c>
      <x:c r="AP655" s="56"/>
      <x:c r="AQ655" s="56" t="str">
        <x:f>IF(OR(AO655="",AP655=""),"",AO655-AP655)</x:f>
      </x:c>
      <x:c r="AR655" s="58" t="str">
        <x:f>IF(OR(AP655="",AP655=0,AQ655=""),"",AQ655/AP655)</x:f>
      </x:c>
      <x:c r="AS655" s="58"/>
      <x:c r="AT655" s="37"/>
      <x:c r="AU655" s="37"/>
      <x:c r="AV655" s="37"/>
      <x:c r="AW655" s="56"/>
      <x:c r="AX655" s="56"/>
      <x:c r="AY655" s="37"/>
      <x:c r="AZ655" s="37"/>
      <x:c r="BA655" s="37"/>
      <x:c r="BB655" s="37"/>
      <x:c r="BC655" s="37"/>
      <x:c r="BD655" s="60"/>
      <x:c r="BE655" s="60"/>
      <x:c r="BF655" s="37"/>
      <x:c r="BG655" s="37"/>
      <x:c r="BH655" s="37" t="str">
        <x:v>https://www.games2egypt.com/Product/41234/uno-playing-card-game</x:v>
      </x:c>
      <x:c r="BI655" s="37"/>
      <x:c r="BJ655" s="37" t="str">
        <x:v>لم يبدأ</x:v>
      </x:c>
      <x:c r="BK655" s="60" t="n">
        <x:v>46233</x:v>
      </x:c>
      <x:c r="BL655" s="60"/>
      <x:c r="BM655" s="60"/>
      <x:c r="BN655" s="62" t="str">
        <x:f>IF(BM655="","",(NOW()-BM655)*24)</x:f>
      </x:c>
      <x:c r="BO655" s="37" t="str">
        <x:f>IF(BM655="","لم يُرصد",IF(BT655&lt;&gt;TRUE,"غير نشط",IF(BP655="فشل","فشل حالي",IF(BN655&lt;=12,"حديث",IF(BN655&lt;=24,"متأخر","قديم")))))</x:f>
        <x:v>لم يُرصد</x:v>
      </x:c>
      <x:c r="BP655" s="37" t="str">
        <x:v>بانتظار رصد التقسيط</x:v>
      </x:c>
      <x:c r="BQ655" s="37" t="n">
        <x:v>0</x:v>
      </x:c>
      <x:c r="BR655" s="37"/>
      <x:c r="BS655" s="37"/>
      <x:c r="BT655" s="54" t="b">
        <x:v>1</x:v>
      </x:c>
      <x:c r="BU655" s="37" t="str">
        <x:v>مهمة جاهزة لأول رصد</x:v>
      </x:c>
      <x:c r="BV655" s="37" t="str"/>
      <x:c r="BW655" s="37" t="str">
        <x:v>الملفات المرفوعة لا تحتوي خطة تقسيط فعلية لهذا الربط؛ الصف مُنشأ كمهمة جمع.</x:v>
      </x:c>
      <x:c r="BX655" s="60" t="n">
        <x:v>46233</x:v>
      </x:c>
      <x:c r="BY655" s="60" t="n">
        <x:v>46233</x:v>
      </x:c>
    </x:row>
    <x:row r="656">
      <x:c r="A656" s="37" t="str">
        <x:v>مهمة جمع أولية</x:v>
      </x:c>
      <x:c r="B656" s="37" t="str">
        <x:v>INSTTASK-331E72B5A856</x:v>
      </x:c>
      <x:c r="C656" s="37" t="str">
        <x:v>VAR-6A61F4A7CF83C9|EG-172|STORE|PENDING</x:v>
      </x:c>
      <x:c r="D656" s="37" t="str">
        <x:v>VAR-6A61F4A7CF83C9|EG-172|STORE</x:v>
      </x:c>
      <x:c r="E656" s="37" t="str">
        <x:v>VAR-6A61F4A7CF83C9</x:v>
      </x:c>
      <x:c r="F656" s="37" t="str">
        <x:v>MOD-CF3367E2C53D7E</x:v>
      </x:c>
      <x:c r="G656" s="37" t="str">
        <x:v>Takara Tomy Dran Sword BX-01 Right-spin Attack starter set</x:v>
      </x:c>
      <x:c r="H656" s="37" t="str">
        <x:v>الألعاب والهوايات</x:v>
      </x:c>
      <x:c r="I656" s="37" t="str">
        <x:v>بلابل قتالية</x:v>
      </x:c>
      <x:c r="J656" s="37" t="str">
        <x:v>Takara Tomy</x:v>
      </x:c>
      <x:c r="K656" s="37" t="str">
        <x:v>Dran Sword BX-01</x:v>
      </x:c>
      <x:c r="L656" s="37" t="str">
        <x:v>Right-spin Attack starter set</x:v>
      </x:c>
      <x:c r="M656" s="37"/>
      <x:c r="N656" s="37"/>
      <x:c r="O656" s="37"/>
      <x:c r="P656" s="37" t="str">
        <x:v>BX-01</x:v>
      </x:c>
      <x:c r="Q656" s="37"/>
      <x:c r="R656" s="37" t="str">
        <x:v>EG-172</x:v>
      </x:c>
      <x:c r="S656" s="37" t="str">
        <x:v>Hobby Corner Egypt</x:v>
      </x:c>
      <x:c r="T656" s="37" t="str">
        <x:v>B</x:v>
      </x:c>
      <x:c r="U656" s="37"/>
      <x:c r="V656" s="37"/>
      <x:c r="W656" s="37" t="str">
        <x:v>https://www.hobbycorneregypt.com/products/dran-sword</x:v>
      </x:c>
      <x:c r="X656" s="37" t="str">
        <x:v>رابط منتج مباشر</x:v>
      </x:c>
      <x:c r="Y656" s="37"/>
      <x:c r="Z656" s="37"/>
      <x:c r="AA656" s="37"/>
      <x:c r="AB656" s="37"/>
      <x:c r="AC656" s="37"/>
      <x:c r="AD656" s="37"/>
      <x:c r="AE656" s="37"/>
      <x:c r="AF656" s="56"/>
      <x:c r="AG656" s="56"/>
      <x:c r="AH656" s="56"/>
      <x:c r="AI656" s="58"/>
      <x:c r="AJ656" s="56"/>
      <x:c r="AK656" s="56"/>
      <x:c r="AL656" s="56"/>
      <x:c r="AM656" s="56"/>
      <x:c r="AN656" s="56"/>
      <x:c r="AO656" s="56" t="str">
        <x:f>IF(OR(AF656="",AD656=""),"",AF656*AD656+IF(AG656="",0,AG656)+IF(AH656="",0,AH656)+IF(AJ656="",0,AJ656)+IF(AK656="",0,AK656)+IF(AL656="",0,AL656)+IF(AM656="",0,AM656))</x:f>
      </x:c>
      <x:c r="AP656" s="56"/>
      <x:c r="AQ656" s="56" t="str">
        <x:f>IF(OR(AO656="",AP656=""),"",AO656-AP656)</x:f>
      </x:c>
      <x:c r="AR656" s="58" t="str">
        <x:f>IF(OR(AP656="",AP656=0,AQ656=""),"",AQ656/AP656)</x:f>
      </x:c>
      <x:c r="AS656" s="58"/>
      <x:c r="AT656" s="37"/>
      <x:c r="AU656" s="37"/>
      <x:c r="AV656" s="37"/>
      <x:c r="AW656" s="56"/>
      <x:c r="AX656" s="56"/>
      <x:c r="AY656" s="37"/>
      <x:c r="AZ656" s="37"/>
      <x:c r="BA656" s="37"/>
      <x:c r="BB656" s="37"/>
      <x:c r="BC656" s="37"/>
      <x:c r="BD656" s="60"/>
      <x:c r="BE656" s="60"/>
      <x:c r="BF656" s="37"/>
      <x:c r="BG656" s="37"/>
      <x:c r="BH656" s="37" t="str">
        <x:v>https://www.hobbycorneregypt.com/products/dran-sword</x:v>
      </x:c>
      <x:c r="BI656" s="37"/>
      <x:c r="BJ656" s="37" t="str">
        <x:v>لم يبدأ</x:v>
      </x:c>
      <x:c r="BK656" s="60" t="n">
        <x:v>46233</x:v>
      </x:c>
      <x:c r="BL656" s="60"/>
      <x:c r="BM656" s="60"/>
      <x:c r="BN656" s="62" t="str">
        <x:f>IF(BM656="","",(NOW()-BM656)*24)</x:f>
      </x:c>
      <x:c r="BO656" s="37" t="str">
        <x:f>IF(BM656="","لم يُرصد",IF(BT656&lt;&gt;TRUE,"غير نشط",IF(BP656="فشل","فشل حالي",IF(BN656&lt;=12,"حديث",IF(BN656&lt;=24,"متأخر","قديم")))))</x:f>
        <x:v>لم يُرصد</x:v>
      </x:c>
      <x:c r="BP656" s="37" t="str">
        <x:v>بانتظار رصد التقسيط</x:v>
      </x:c>
      <x:c r="BQ656" s="37" t="n">
        <x:v>0</x:v>
      </x:c>
      <x:c r="BR656" s="37"/>
      <x:c r="BS656" s="37"/>
      <x:c r="BT656" s="54" t="b">
        <x:v>1</x:v>
      </x:c>
      <x:c r="BU656" s="37" t="str">
        <x:v>مهمة جاهزة لأول رصد</x:v>
      </x:c>
      <x:c r="BV656" s="37" t="str"/>
      <x:c r="BW656" s="37" t="str">
        <x:v>الملفات المرفوعة لا تحتوي خطة تقسيط فعلية لهذا الربط؛ الصف مُنشأ كمهمة جمع.</x:v>
      </x:c>
      <x:c r="BX656" s="60" t="n">
        <x:v>46233</x:v>
      </x:c>
      <x:c r="BY656" s="60" t="n">
        <x:v>46233</x:v>
      </x:c>
    </x:row>
    <x:row r="657">
      <x:c r="A657" s="37" t="str">
        <x:v>مهمة جمع أولية</x:v>
      </x:c>
      <x:c r="B657" s="37" t="str">
        <x:v>INSTTASK-C8E92D100275</x:v>
      </x:c>
      <x:c r="C657" s="37" t="str">
        <x:v>VAR-8DE692759565B7|EG-172|STORE|PENDING</x:v>
      </x:c>
      <x:c r="D657" s="37" t="str">
        <x:v>VAR-8DE692759565B7|EG-172|STORE</x:v>
      </x:c>
      <x:c r="E657" s="37" t="str">
        <x:v>VAR-8DE692759565B7</x:v>
      </x:c>
      <x:c r="F657" s="37" t="str">
        <x:v>MOD-3DD3DC3772DC4D</x:v>
      </x:c>
      <x:c r="G657" s="37" t="str">
        <x:v>Takara Tomy DranBrave S6 6-60V CX-01</x:v>
      </x:c>
      <x:c r="H657" s="37" t="str">
        <x:v>الألعاب والهوايات</x:v>
      </x:c>
      <x:c r="I657" s="37" t="str">
        <x:v>بلابل قتالية</x:v>
      </x:c>
      <x:c r="J657" s="37" t="str">
        <x:v>Takara Tomy</x:v>
      </x:c>
      <x:c r="K657" s="37" t="str">
        <x:v>DranBrave S6 6-60V</x:v>
      </x:c>
      <x:c r="L657" s="37" t="str">
        <x:v>CX-01</x:v>
      </x:c>
      <x:c r="M657" s="37"/>
      <x:c r="N657" s="37"/>
      <x:c r="O657" s="37"/>
      <x:c r="P657" s="37" t="str">
        <x:v>CX-01</x:v>
      </x:c>
      <x:c r="Q657" s="37"/>
      <x:c r="R657" s="37" t="str">
        <x:v>EG-172</x:v>
      </x:c>
      <x:c r="S657" s="37" t="str">
        <x:v>Hobby Corner Egypt</x:v>
      </x:c>
      <x:c r="T657" s="37" t="str">
        <x:v>B</x:v>
      </x:c>
      <x:c r="U657" s="37"/>
      <x:c r="V657" s="37"/>
      <x:c r="W657" s="37" t="str">
        <x:v>https://www.hobbycorneregypt.com/products/dranbrave-s6</x:v>
      </x:c>
      <x:c r="X657" s="37" t="str">
        <x:v>رابط منتج مباشر</x:v>
      </x:c>
      <x:c r="Y657" s="37"/>
      <x:c r="Z657" s="37"/>
      <x:c r="AA657" s="37"/>
      <x:c r="AB657" s="37"/>
      <x:c r="AC657" s="37"/>
      <x:c r="AD657" s="37"/>
      <x:c r="AE657" s="37"/>
      <x:c r="AF657" s="56"/>
      <x:c r="AG657" s="56"/>
      <x:c r="AH657" s="56"/>
      <x:c r="AI657" s="58"/>
      <x:c r="AJ657" s="56"/>
      <x:c r="AK657" s="56"/>
      <x:c r="AL657" s="56"/>
      <x:c r="AM657" s="56"/>
      <x:c r="AN657" s="56"/>
      <x:c r="AO657" s="56" t="str">
        <x:f>IF(OR(AF657="",AD657=""),"",AF657*AD657+IF(AG657="",0,AG657)+IF(AH657="",0,AH657)+IF(AJ657="",0,AJ657)+IF(AK657="",0,AK657)+IF(AL657="",0,AL657)+IF(AM657="",0,AM657))</x:f>
      </x:c>
      <x:c r="AP657" s="56"/>
      <x:c r="AQ657" s="56" t="str">
        <x:f>IF(OR(AO657="",AP657=""),"",AO657-AP657)</x:f>
      </x:c>
      <x:c r="AR657" s="58" t="str">
        <x:f>IF(OR(AP657="",AP657=0,AQ657=""),"",AQ657/AP657)</x:f>
      </x:c>
      <x:c r="AS657" s="58"/>
      <x:c r="AT657" s="37"/>
      <x:c r="AU657" s="37"/>
      <x:c r="AV657" s="37"/>
      <x:c r="AW657" s="56"/>
      <x:c r="AX657" s="56"/>
      <x:c r="AY657" s="37"/>
      <x:c r="AZ657" s="37"/>
      <x:c r="BA657" s="37"/>
      <x:c r="BB657" s="37"/>
      <x:c r="BC657" s="37"/>
      <x:c r="BD657" s="60"/>
      <x:c r="BE657" s="60"/>
      <x:c r="BF657" s="37"/>
      <x:c r="BG657" s="37"/>
      <x:c r="BH657" s="37" t="str">
        <x:v>https://www.hobbycorneregypt.com/products/dranbrave-s6</x:v>
      </x:c>
      <x:c r="BI657" s="37"/>
      <x:c r="BJ657" s="37" t="str">
        <x:v>لم يبدأ</x:v>
      </x:c>
      <x:c r="BK657" s="60" t="n">
        <x:v>46233</x:v>
      </x:c>
      <x:c r="BL657" s="60"/>
      <x:c r="BM657" s="60"/>
      <x:c r="BN657" s="62" t="str">
        <x:f>IF(BM657="","",(NOW()-BM657)*24)</x:f>
      </x:c>
      <x:c r="BO657" s="37" t="str">
        <x:f>IF(BM657="","لم يُرصد",IF(BT657&lt;&gt;TRUE,"غير نشط",IF(BP657="فشل","فشل حالي",IF(BN657&lt;=12,"حديث",IF(BN657&lt;=24,"متأخر","قديم")))))</x:f>
        <x:v>لم يُرصد</x:v>
      </x:c>
      <x:c r="BP657" s="37" t="str">
        <x:v>بانتظار رصد التقسيط</x:v>
      </x:c>
      <x:c r="BQ657" s="37" t="n">
        <x:v>0</x:v>
      </x:c>
      <x:c r="BR657" s="37"/>
      <x:c r="BS657" s="37"/>
      <x:c r="BT657" s="54" t="b">
        <x:v>1</x:v>
      </x:c>
      <x:c r="BU657" s="37" t="str">
        <x:v>مهمة جاهزة لأول رصد</x:v>
      </x:c>
      <x:c r="BV657" s="37" t="str"/>
      <x:c r="BW657" s="37" t="str">
        <x:v>الملفات المرفوعة لا تحتوي خطة تقسيط فعلية لهذا الربط؛ الصف مُنشأ كمهمة جمع.</x:v>
      </x:c>
      <x:c r="BX657" s="60" t="n">
        <x:v>46233</x:v>
      </x:c>
      <x:c r="BY657" s="60" t="n">
        <x:v>46233</x:v>
      </x:c>
    </x:row>
    <x:row r="658">
      <x:c r="A658" s="37" t="str">
        <x:v>مهمة جمع أولية</x:v>
      </x:c>
      <x:c r="B658" s="37" t="str">
        <x:v>INSTTASK-238A413162AA</x:v>
      </x:c>
      <x:c r="C658" s="37" t="str">
        <x:v>VAR-C80A6F77013EB9|EG-172|STORE|PENDING</x:v>
      </x:c>
      <x:c r="D658" s="37" t="str">
        <x:v>VAR-C80A6F77013EB9|EG-172|STORE</x:v>
      </x:c>
      <x:c r="E658" s="37" t="str">
        <x:v>VAR-C80A6F77013EB9</x:v>
      </x:c>
      <x:c r="F658" s="37" t="str">
        <x:v>MOD-D4B28291273E66</x:v>
      </x:c>
      <x:c r="G658" s="37" t="str">
        <x:v>Takara Tomy DranBuster Unique Line starter set</x:v>
      </x:c>
      <x:c r="H658" s="37" t="str">
        <x:v>الألعاب والهوايات</x:v>
      </x:c>
      <x:c r="I658" s="37" t="str">
        <x:v>بلابل قتالية</x:v>
      </x:c>
      <x:c r="J658" s="37" t="str">
        <x:v>Takara Tomy</x:v>
      </x:c>
      <x:c r="K658" s="37" t="str">
        <x:v>DranBuster</x:v>
      </x:c>
      <x:c r="L658" s="37" t="str">
        <x:v>Unique Line starter set</x:v>
      </x:c>
      <x:c r="M658" s="37"/>
      <x:c r="N658" s="37"/>
      <x:c r="O658" s="37"/>
      <x:c r="P658" s="37"/>
      <x:c r="Q658" s="37"/>
      <x:c r="R658" s="37" t="str">
        <x:v>EG-172</x:v>
      </x:c>
      <x:c r="S658" s="37" t="str">
        <x:v>Hobby Corner Egypt</x:v>
      </x:c>
      <x:c r="T658" s="37" t="str">
        <x:v>B</x:v>
      </x:c>
      <x:c r="U658" s="37"/>
      <x:c r="V658" s="37"/>
      <x:c r="W658" s="37" t="str">
        <x:v>https://www.hobbycorneregypt.com/products/dranbuster-starter-set</x:v>
      </x:c>
      <x:c r="X658" s="37" t="str">
        <x:v>رابط منتج مباشر</x:v>
      </x:c>
      <x:c r="Y658" s="37"/>
      <x:c r="Z658" s="37"/>
      <x:c r="AA658" s="37"/>
      <x:c r="AB658" s="37"/>
      <x:c r="AC658" s="37"/>
      <x:c r="AD658" s="37"/>
      <x:c r="AE658" s="37"/>
      <x:c r="AF658" s="56"/>
      <x:c r="AG658" s="56"/>
      <x:c r="AH658" s="56"/>
      <x:c r="AI658" s="58"/>
      <x:c r="AJ658" s="56"/>
      <x:c r="AK658" s="56"/>
      <x:c r="AL658" s="56"/>
      <x:c r="AM658" s="56"/>
      <x:c r="AN658" s="56"/>
      <x:c r="AO658" s="56" t="str">
        <x:f>IF(OR(AF658="",AD658=""),"",AF658*AD658+IF(AG658="",0,AG658)+IF(AH658="",0,AH658)+IF(AJ658="",0,AJ658)+IF(AK658="",0,AK658)+IF(AL658="",0,AL658)+IF(AM658="",0,AM658))</x:f>
      </x:c>
      <x:c r="AP658" s="56"/>
      <x:c r="AQ658" s="56" t="str">
        <x:f>IF(OR(AO658="",AP658=""),"",AO658-AP658)</x:f>
      </x:c>
      <x:c r="AR658" s="58" t="str">
        <x:f>IF(OR(AP658="",AP658=0,AQ658=""),"",AQ658/AP658)</x:f>
      </x:c>
      <x:c r="AS658" s="58"/>
      <x:c r="AT658" s="37"/>
      <x:c r="AU658" s="37"/>
      <x:c r="AV658" s="37"/>
      <x:c r="AW658" s="56"/>
      <x:c r="AX658" s="56"/>
      <x:c r="AY658" s="37"/>
      <x:c r="AZ658" s="37"/>
      <x:c r="BA658" s="37"/>
      <x:c r="BB658" s="37"/>
      <x:c r="BC658" s="37"/>
      <x:c r="BD658" s="60"/>
      <x:c r="BE658" s="60"/>
      <x:c r="BF658" s="37"/>
      <x:c r="BG658" s="37"/>
      <x:c r="BH658" s="37" t="str">
        <x:v>https://www.hobbycorneregypt.com/products/dranbuster-starter-set</x:v>
      </x:c>
      <x:c r="BI658" s="37"/>
      <x:c r="BJ658" s="37" t="str">
        <x:v>لم يبدأ</x:v>
      </x:c>
      <x:c r="BK658" s="60" t="n">
        <x:v>46233</x:v>
      </x:c>
      <x:c r="BL658" s="60"/>
      <x:c r="BM658" s="60"/>
      <x:c r="BN658" s="62" t="str">
        <x:f>IF(BM658="","",(NOW()-BM658)*24)</x:f>
      </x:c>
      <x:c r="BO658" s="37" t="str">
        <x:f>IF(BM658="","لم يُرصد",IF(BT658&lt;&gt;TRUE,"غير نشط",IF(BP658="فشل","فشل حالي",IF(BN658&lt;=12,"حديث",IF(BN658&lt;=24,"متأخر","قديم")))))</x:f>
        <x:v>لم يُرصد</x:v>
      </x:c>
      <x:c r="BP658" s="37" t="str">
        <x:v>بانتظار رصد التقسيط</x:v>
      </x:c>
      <x:c r="BQ658" s="37" t="n">
        <x:v>0</x:v>
      </x:c>
      <x:c r="BR658" s="37"/>
      <x:c r="BS658" s="37"/>
      <x:c r="BT658" s="54" t="b">
        <x:v>1</x:v>
      </x:c>
      <x:c r="BU658" s="37" t="str">
        <x:v>مهمة جاهزة لأول رصد</x:v>
      </x:c>
      <x:c r="BV658" s="37" t="str"/>
      <x:c r="BW658" s="37" t="str">
        <x:v>الملفات المرفوعة لا تحتوي خطة تقسيط فعلية لهذا الربط؛ الصف مُنشأ كمهمة جمع.</x:v>
      </x:c>
      <x:c r="BX658" s="60" t="n">
        <x:v>46233</x:v>
      </x:c>
      <x:c r="BY658" s="60" t="n">
        <x:v>46233</x:v>
      </x:c>
    </x:row>
    <x:row r="659">
      <x:c r="A659" s="37" t="str">
        <x:v>مهمة جمع أولية</x:v>
      </x:c>
      <x:c r="B659" s="37" t="str">
        <x:v>INSTTASK-A6CA895E17AE</x:v>
      </x:c>
      <x:c r="C659" s="37" t="str">
        <x:v>VAR-B8951E779E6A0C|EG-172|STORE|PENDING</x:v>
      </x:c>
      <x:c r="D659" s="37" t="str">
        <x:v>VAR-B8951E779E6A0C|EG-172|STORE</x:v>
      </x:c>
      <x:c r="E659" s="37" t="str">
        <x:v>VAR-B8951E779E6A0C</x:v>
      </x:c>
      <x:c r="F659" s="37" t="str">
        <x:v>MOD-2BB6D118DB7A75</x:v>
      </x:c>
      <x:c r="G659" s="37" t="str">
        <x:v>Takara Tomy Dranzer Spiral 3-80T Black Version</x:v>
      </x:c>
      <x:c r="H659" s="37" t="str">
        <x:v>الألعاب والهوايات</x:v>
      </x:c>
      <x:c r="I659" s="37" t="str">
        <x:v>بلابل قتالية</x:v>
      </x:c>
      <x:c r="J659" s="37" t="str">
        <x:v>Takara Tomy</x:v>
      </x:c>
      <x:c r="K659" s="37" t="str">
        <x:v>Dranzer Spiral 3-80T</x:v>
      </x:c>
      <x:c r="L659" s="37" t="str">
        <x:v>Black Version</x:v>
      </x:c>
      <x:c r="M659" s="37"/>
      <x:c r="N659" s="37"/>
      <x:c r="O659" s="37"/>
      <x:c r="P659" s="37" t="str">
        <x:v>BX-00</x:v>
      </x:c>
      <x:c r="Q659" s="37"/>
      <x:c r="R659" s="37" t="str">
        <x:v>EG-172</x:v>
      </x:c>
      <x:c r="S659" s="37" t="str">
        <x:v>Hobby Corner Egypt</x:v>
      </x:c>
      <x:c r="T659" s="37" t="str">
        <x:v>B</x:v>
      </x:c>
      <x:c r="U659" s="37"/>
      <x:c r="V659" s="37"/>
      <x:c r="W659" s="37" t="str">
        <x:v>https://www.hobbycorneregypt.com/products/dranzerspiral-3-80t</x:v>
      </x:c>
      <x:c r="X659" s="37" t="str">
        <x:v>رابط منتج مباشر</x:v>
      </x:c>
      <x:c r="Y659" s="37"/>
      <x:c r="Z659" s="37"/>
      <x:c r="AA659" s="37"/>
      <x:c r="AB659" s="37"/>
      <x:c r="AC659" s="37"/>
      <x:c r="AD659" s="37"/>
      <x:c r="AE659" s="37"/>
      <x:c r="AF659" s="56"/>
      <x:c r="AG659" s="56"/>
      <x:c r="AH659" s="56"/>
      <x:c r="AI659" s="58"/>
      <x:c r="AJ659" s="56"/>
      <x:c r="AK659" s="56"/>
      <x:c r="AL659" s="56"/>
      <x:c r="AM659" s="56"/>
      <x:c r="AN659" s="56"/>
      <x:c r="AO659" s="56" t="str">
        <x:f>IF(OR(AF659="",AD659=""),"",AF659*AD659+IF(AG659="",0,AG659)+IF(AH659="",0,AH659)+IF(AJ659="",0,AJ659)+IF(AK659="",0,AK659)+IF(AL659="",0,AL659)+IF(AM659="",0,AM659))</x:f>
      </x:c>
      <x:c r="AP659" s="56"/>
      <x:c r="AQ659" s="56" t="str">
        <x:f>IF(OR(AO659="",AP659=""),"",AO659-AP659)</x:f>
      </x:c>
      <x:c r="AR659" s="58" t="str">
        <x:f>IF(OR(AP659="",AP659=0,AQ659=""),"",AQ659/AP659)</x:f>
      </x:c>
      <x:c r="AS659" s="58"/>
      <x:c r="AT659" s="37"/>
      <x:c r="AU659" s="37"/>
      <x:c r="AV659" s="37"/>
      <x:c r="AW659" s="56"/>
      <x:c r="AX659" s="56"/>
      <x:c r="AY659" s="37"/>
      <x:c r="AZ659" s="37"/>
      <x:c r="BA659" s="37"/>
      <x:c r="BB659" s="37"/>
      <x:c r="BC659" s="37"/>
      <x:c r="BD659" s="60"/>
      <x:c r="BE659" s="60"/>
      <x:c r="BF659" s="37"/>
      <x:c r="BG659" s="37"/>
      <x:c r="BH659" s="37" t="str">
        <x:v>https://www.hobbycorneregypt.com/products/dranzerspiral-3-80t</x:v>
      </x:c>
      <x:c r="BI659" s="37"/>
      <x:c r="BJ659" s="37" t="str">
        <x:v>لم يبدأ</x:v>
      </x:c>
      <x:c r="BK659" s="60" t="n">
        <x:v>46233</x:v>
      </x:c>
      <x:c r="BL659" s="60"/>
      <x:c r="BM659" s="60"/>
      <x:c r="BN659" s="62" t="str">
        <x:f>IF(BM659="","",(NOW()-BM659)*24)</x:f>
      </x:c>
      <x:c r="BO659" s="37" t="str">
        <x:f>IF(BM659="","لم يُرصد",IF(BT659&lt;&gt;TRUE,"غير نشط",IF(BP659="فشل","فشل حالي",IF(BN659&lt;=12,"حديث",IF(BN659&lt;=24,"متأخر","قديم")))))</x:f>
        <x:v>لم يُرصد</x:v>
      </x:c>
      <x:c r="BP659" s="37" t="str">
        <x:v>بانتظار رصد التقسيط</x:v>
      </x:c>
      <x:c r="BQ659" s="37" t="n">
        <x:v>0</x:v>
      </x:c>
      <x:c r="BR659" s="37"/>
      <x:c r="BS659" s="37"/>
      <x:c r="BT659" s="54" t="b">
        <x:v>1</x:v>
      </x:c>
      <x:c r="BU659" s="37" t="str">
        <x:v>مهمة جاهزة لأول رصد</x:v>
      </x:c>
      <x:c r="BV659" s="37" t="str"/>
      <x:c r="BW659" s="37" t="str">
        <x:v>الملفات المرفوعة لا تحتوي خطة تقسيط فعلية لهذا الربط؛ الصف مُنشأ كمهمة جمع.</x:v>
      </x:c>
      <x:c r="BX659" s="60" t="n">
        <x:v>46233</x:v>
      </x:c>
      <x:c r="BY659" s="60" t="n">
        <x:v>46233</x:v>
      </x:c>
    </x:row>
    <x:row r="660">
      <x:c r="A660" s="37" t="str">
        <x:v>مهمة جمع أولية</x:v>
      </x:c>
      <x:c r="B660" s="37" t="str">
        <x:v>INSTTASK-BF557897BE27</x:v>
      </x:c>
      <x:c r="C660" s="37" t="str">
        <x:v>VAR-20DB8679DE1AF7|EG-172|STORE|PENDING</x:v>
      </x:c>
      <x:c r="D660" s="37" t="str">
        <x:v>VAR-20DB8679DE1AF7|EG-172|STORE</x:v>
      </x:c>
      <x:c r="E660" s="37" t="str">
        <x:v>VAR-20DB8679DE1AF7</x:v>
      </x:c>
      <x:c r="F660" s="37" t="str">
        <x:v>MOD-B7DBEC0BCC6D8F</x:v>
      </x:c>
      <x:c r="G660" s="37" t="str">
        <x:v>Takara Tomy Scythe Incendio 4-60T Starter Pack Top and Launcher</x:v>
      </x:c>
      <x:c r="H660" s="37" t="str">
        <x:v>الألعاب والهوايات</x:v>
      </x:c>
      <x:c r="I660" s="37" t="str">
        <x:v>بلابل قتالية</x:v>
      </x:c>
      <x:c r="J660" s="37" t="str">
        <x:v>Takara Tomy</x:v>
      </x:c>
      <x:c r="K660" s="37" t="str">
        <x:v>Scythe Incendio 4-60T</x:v>
      </x:c>
      <x:c r="L660" s="37" t="str">
        <x:v>Starter Pack Top and Launcher</x:v>
      </x:c>
      <x:c r="M660" s="37"/>
      <x:c r="N660" s="37"/>
      <x:c r="O660" s="37"/>
      <x:c r="P660" s="37"/>
      <x:c r="Q660" s="37"/>
      <x:c r="R660" s="37" t="str">
        <x:v>EG-172</x:v>
      </x:c>
      <x:c r="S660" s="37" t="str">
        <x:v>Hobby Corner Egypt</x:v>
      </x:c>
      <x:c r="T660" s="37" t="str">
        <x:v>B</x:v>
      </x:c>
      <x:c r="U660" s="37"/>
      <x:c r="V660" s="37"/>
      <x:c r="W660" s="37" t="str">
        <x:v>https://www.hobbycorneregypt.com/products/scythe-incendio-starter-pack-top-and-launcher</x:v>
      </x:c>
      <x:c r="X660" s="37" t="str">
        <x:v>رابط منتج مباشر</x:v>
      </x:c>
      <x:c r="Y660" s="37"/>
      <x:c r="Z660" s="37"/>
      <x:c r="AA660" s="37"/>
      <x:c r="AB660" s="37"/>
      <x:c r="AC660" s="37"/>
      <x:c r="AD660" s="37"/>
      <x:c r="AE660" s="37"/>
      <x:c r="AF660" s="56"/>
      <x:c r="AG660" s="56"/>
      <x:c r="AH660" s="56"/>
      <x:c r="AI660" s="58"/>
      <x:c r="AJ660" s="56"/>
      <x:c r="AK660" s="56"/>
      <x:c r="AL660" s="56"/>
      <x:c r="AM660" s="56"/>
      <x:c r="AN660" s="56"/>
      <x:c r="AO660" s="56" t="str">
        <x:f>IF(OR(AF660="",AD660=""),"",AF660*AD660+IF(AG660="",0,AG660)+IF(AH660="",0,AH660)+IF(AJ660="",0,AJ660)+IF(AK660="",0,AK660)+IF(AL660="",0,AL660)+IF(AM660="",0,AM660))</x:f>
      </x:c>
      <x:c r="AP660" s="56"/>
      <x:c r="AQ660" s="56" t="str">
        <x:f>IF(OR(AO660="",AP660=""),"",AO660-AP660)</x:f>
      </x:c>
      <x:c r="AR660" s="58" t="str">
        <x:f>IF(OR(AP660="",AP660=0,AQ660=""),"",AQ660/AP660)</x:f>
      </x:c>
      <x:c r="AS660" s="58"/>
      <x:c r="AT660" s="37"/>
      <x:c r="AU660" s="37"/>
      <x:c r="AV660" s="37"/>
      <x:c r="AW660" s="56"/>
      <x:c r="AX660" s="56"/>
      <x:c r="AY660" s="37"/>
      <x:c r="AZ660" s="37"/>
      <x:c r="BA660" s="37"/>
      <x:c r="BB660" s="37"/>
      <x:c r="BC660" s="37"/>
      <x:c r="BD660" s="60"/>
      <x:c r="BE660" s="60"/>
      <x:c r="BF660" s="37"/>
      <x:c r="BG660" s="37"/>
      <x:c r="BH660" s="37" t="str">
        <x:v>https://www.hobbycorneregypt.com/products/scythe-incendio-starter-pack-top-and-launcher</x:v>
      </x:c>
      <x:c r="BI660" s="37"/>
      <x:c r="BJ660" s="37" t="str">
        <x:v>لم يبدأ</x:v>
      </x:c>
      <x:c r="BK660" s="60" t="n">
        <x:v>46233</x:v>
      </x:c>
      <x:c r="BL660" s="60"/>
      <x:c r="BM660" s="60"/>
      <x:c r="BN660" s="62" t="str">
        <x:f>IF(BM660="","",(NOW()-BM660)*24)</x:f>
      </x:c>
      <x:c r="BO660" s="37" t="str">
        <x:f>IF(BM660="","لم يُرصد",IF(BT660&lt;&gt;TRUE,"غير نشط",IF(BP660="فشل","فشل حالي",IF(BN660&lt;=12,"حديث",IF(BN660&lt;=24,"متأخر","قديم")))))</x:f>
        <x:v>لم يُرصد</x:v>
      </x:c>
      <x:c r="BP660" s="37" t="str">
        <x:v>بانتظار رصد التقسيط</x:v>
      </x:c>
      <x:c r="BQ660" s="37" t="n">
        <x:v>0</x:v>
      </x:c>
      <x:c r="BR660" s="37"/>
      <x:c r="BS660" s="37"/>
      <x:c r="BT660" s="54" t="b">
        <x:v>1</x:v>
      </x:c>
      <x:c r="BU660" s="37" t="str">
        <x:v>مهمة جاهزة لأول رصد</x:v>
      </x:c>
      <x:c r="BV660" s="37" t="str"/>
      <x:c r="BW660" s="37" t="str">
        <x:v>الملفات المرفوعة لا تحتوي خطة تقسيط فعلية لهذا الربط؛ الصف مُنشأ كمهمة جمع.</x:v>
      </x:c>
      <x:c r="BX660" s="60" t="n">
        <x:v>46233</x:v>
      </x:c>
      <x:c r="BY660" s="60" t="n">
        <x:v>46233</x:v>
      </x:c>
    </x:row>
    <x:row r="661">
      <x:c r="A661" s="37" t="str">
        <x:v>مهمة جمع أولية</x:v>
      </x:c>
      <x:c r="B661" s="37" t="str">
        <x:v>INSTTASK-B724DF6D3337</x:v>
      </x:c>
      <x:c r="C661" s="37" t="str">
        <x:v>VAR-E3F68B654DEC46|EG-172|STORE|PENDING</x:v>
      </x:c>
      <x:c r="D661" s="37" t="str">
        <x:v>VAR-E3F68B654DEC46|EG-172|STORE</x:v>
      </x:c>
      <x:c r="E661" s="37" t="str">
        <x:v>VAR-E3F68B654DEC46</x:v>
      </x:c>
      <x:c r="F661" s="37" t="str">
        <x:v>MOD-50D539E67ED067</x:v>
      </x:c>
      <x:c r="G661" s="37" t="str">
        <x:v>Takara Tomy Sword Dran 3-60F Starter Pack Top and Launcher | Arrow Mysterious</x:v>
      </x:c>
      <x:c r="H661" s="37" t="str">
        <x:v>الألعاب والهوايات</x:v>
      </x:c>
      <x:c r="I661" s="37" t="str">
        <x:v>بلابل قتالية</x:v>
      </x:c>
      <x:c r="J661" s="37" t="str">
        <x:v>Takara Tomy</x:v>
      </x:c>
      <x:c r="K661" s="37" t="str">
        <x:v>Sword Dran 3-60F</x:v>
      </x:c>
      <x:c r="L661" s="37" t="str">
        <x:v>Starter Pack Top and Launcher</x:v>
      </x:c>
      <x:c r="M661" s="37"/>
      <x:c r="N661" s="37"/>
      <x:c r="O661" s="37"/>
      <x:c r="P661" s="37"/>
      <x:c r="Q661" s="37"/>
      <x:c r="R661" s="37" t="str">
        <x:v>EG-172</x:v>
      </x:c>
      <x:c r="S661" s="37" t="str">
        <x:v>Hobby Corner Egypt</x:v>
      </x:c>
      <x:c r="T661" s="37" t="str">
        <x:v>B</x:v>
      </x:c>
      <x:c r="U661" s="37"/>
      <x:c r="V661" s="37"/>
      <x:c r="W661" s="37" t="str">
        <x:v>https://www.hobbycorneregypt.com/products/arrow-mysterious-starter-pack-top-and-launcher</x:v>
      </x:c>
      <x:c r="X661" s="37" t="str">
        <x:v>رابط منتج مباشر</x:v>
      </x:c>
      <x:c r="Y661" s="37"/>
      <x:c r="Z661" s="37"/>
      <x:c r="AA661" s="37"/>
      <x:c r="AB661" s="37"/>
      <x:c r="AC661" s="37"/>
      <x:c r="AD661" s="37"/>
      <x:c r="AE661" s="37"/>
      <x:c r="AF661" s="56"/>
      <x:c r="AG661" s="56"/>
      <x:c r="AH661" s="56"/>
      <x:c r="AI661" s="58"/>
      <x:c r="AJ661" s="56"/>
      <x:c r="AK661" s="56"/>
      <x:c r="AL661" s="56"/>
      <x:c r="AM661" s="56"/>
      <x:c r="AN661" s="56"/>
      <x:c r="AO661" s="56" t="str">
        <x:f>IF(OR(AF661="",AD661=""),"",AF661*AD661+IF(AG661="",0,AG661)+IF(AH661="",0,AH661)+IF(AJ661="",0,AJ661)+IF(AK661="",0,AK661)+IF(AL661="",0,AL661)+IF(AM661="",0,AM661))</x:f>
      </x:c>
      <x:c r="AP661" s="56"/>
      <x:c r="AQ661" s="56" t="str">
        <x:f>IF(OR(AO661="",AP661=""),"",AO661-AP661)</x:f>
      </x:c>
      <x:c r="AR661" s="58" t="str">
        <x:f>IF(OR(AP661="",AP661=0,AQ661=""),"",AQ661/AP661)</x:f>
      </x:c>
      <x:c r="AS661" s="58"/>
      <x:c r="AT661" s="37"/>
      <x:c r="AU661" s="37"/>
      <x:c r="AV661" s="37"/>
      <x:c r="AW661" s="56"/>
      <x:c r="AX661" s="56"/>
      <x:c r="AY661" s="37"/>
      <x:c r="AZ661" s="37"/>
      <x:c r="BA661" s="37"/>
      <x:c r="BB661" s="37"/>
      <x:c r="BC661" s="37"/>
      <x:c r="BD661" s="60"/>
      <x:c r="BE661" s="60"/>
      <x:c r="BF661" s="37"/>
      <x:c r="BG661" s="37"/>
      <x:c r="BH661" s="37" t="str">
        <x:v>https://www.hobbycorneregypt.com/products/arrow-mysterious-starter-pack-top-and-launcher</x:v>
      </x:c>
      <x:c r="BI661" s="37"/>
      <x:c r="BJ661" s="37" t="str">
        <x:v>لم يبدأ</x:v>
      </x:c>
      <x:c r="BK661" s="60" t="n">
        <x:v>46233</x:v>
      </x:c>
      <x:c r="BL661" s="60"/>
      <x:c r="BM661" s="60"/>
      <x:c r="BN661" s="62" t="str">
        <x:f>IF(BM661="","",(NOW()-BM661)*24)</x:f>
      </x:c>
      <x:c r="BO661" s="37" t="str">
        <x:f>IF(BM661="","لم يُرصد",IF(BT661&lt;&gt;TRUE,"غير نشط",IF(BP661="فشل","فشل حالي",IF(BN661&lt;=12,"حديث",IF(BN661&lt;=24,"متأخر","قديم")))))</x:f>
        <x:v>لم يُرصد</x:v>
      </x:c>
      <x:c r="BP661" s="37" t="str">
        <x:v>بانتظار رصد التقسيط</x:v>
      </x:c>
      <x:c r="BQ661" s="37" t="n">
        <x:v>0</x:v>
      </x:c>
      <x:c r="BR661" s="37"/>
      <x:c r="BS661" s="37"/>
      <x:c r="BT661" s="54" t="b">
        <x:v>1</x:v>
      </x:c>
      <x:c r="BU661" s="37" t="str">
        <x:v>مهمة جاهزة لأول رصد</x:v>
      </x:c>
      <x:c r="BV661" s="37" t="str"/>
      <x:c r="BW661" s="37" t="str">
        <x:v>الملفات المرفوعة لا تحتوي خطة تقسيط فعلية لهذا الربط؛ الصف مُنشأ كمهمة جمع.</x:v>
      </x:c>
      <x:c r="BX661" s="60" t="n">
        <x:v>46233</x:v>
      </x:c>
      <x:c r="BY661" s="60" t="n">
        <x:v>46233</x:v>
      </x:c>
    </x:row>
    <x:row r="662">
      <x:c r="A662" s="37" t="str">
        <x:v>مهمة جمع أولية</x:v>
      </x:c>
      <x:c r="B662" s="37" t="str">
        <x:v>INSTTASK-C4B340CC2F7C</x:v>
      </x:c>
      <x:c r="C662" s="37" t="str">
        <x:v>VAR-CB9D825B8A2FAE|EG-172|STORE|PENDING</x:v>
      </x:c>
      <x:c r="D662" s="37" t="str">
        <x:v>VAR-CB9D825B8A2FAE|EG-172|STORE</x:v>
      </x:c>
      <x:c r="E662" s="37" t="str">
        <x:v>VAR-CB9D825B8A2FAE</x:v>
      </x:c>
      <x:c r="F662" s="37" t="str">
        <x:v>MOD-FDD4800B565FF8</x:v>
      </x:c>
      <x:c r="G662" s="37" t="str">
        <x:v>Takara Tomy Whale Wave BX-36 Random Booster</x:v>
      </x:c>
      <x:c r="H662" s="37" t="str">
        <x:v>الألعاب والهوايات</x:v>
      </x:c>
      <x:c r="I662" s="37" t="str">
        <x:v>بلابل قتالية</x:v>
      </x:c>
      <x:c r="J662" s="37" t="str">
        <x:v>Takara Tomy</x:v>
      </x:c>
      <x:c r="K662" s="37" t="str">
        <x:v>Whale Wave BX-36</x:v>
      </x:c>
      <x:c r="L662" s="37" t="str">
        <x:v>Random Booster</x:v>
      </x:c>
      <x:c r="M662" s="37"/>
      <x:c r="N662" s="37"/>
      <x:c r="O662" s="37"/>
      <x:c r="P662" s="37" t="str">
        <x:v>BX-36</x:v>
      </x:c>
      <x:c r="Q662" s="37"/>
      <x:c r="R662" s="37" t="str">
        <x:v>EG-172</x:v>
      </x:c>
      <x:c r="S662" s="37" t="str">
        <x:v>Hobby Corner Egypt</x:v>
      </x:c>
      <x:c r="T662" s="37" t="str">
        <x:v>B</x:v>
      </x:c>
      <x:c r="U662" s="37"/>
      <x:c r="V662" s="37"/>
      <x:c r="W662" s="37" t="str">
        <x:v>https://www.hobbycorneregypt.com/products/random-booster-whalewave-select</x:v>
      </x:c>
      <x:c r="X662" s="37" t="str">
        <x:v>رابط منتج مباشر</x:v>
      </x:c>
      <x:c r="Y662" s="37"/>
      <x:c r="Z662" s="37"/>
      <x:c r="AA662" s="37"/>
      <x:c r="AB662" s="37"/>
      <x:c r="AC662" s="37"/>
      <x:c r="AD662" s="37"/>
      <x:c r="AE662" s="37"/>
      <x:c r="AF662" s="56"/>
      <x:c r="AG662" s="56"/>
      <x:c r="AH662" s="56"/>
      <x:c r="AI662" s="58"/>
      <x:c r="AJ662" s="56"/>
      <x:c r="AK662" s="56"/>
      <x:c r="AL662" s="56"/>
      <x:c r="AM662" s="56"/>
      <x:c r="AN662" s="56"/>
      <x:c r="AO662" s="56" t="str">
        <x:f>IF(OR(AF662="",AD662=""),"",AF662*AD662+IF(AG662="",0,AG662)+IF(AH662="",0,AH662)+IF(AJ662="",0,AJ662)+IF(AK662="",0,AK662)+IF(AL662="",0,AL662)+IF(AM662="",0,AM662))</x:f>
      </x:c>
      <x:c r="AP662" s="56"/>
      <x:c r="AQ662" s="56" t="str">
        <x:f>IF(OR(AO662="",AP662=""),"",AO662-AP662)</x:f>
      </x:c>
      <x:c r="AR662" s="58" t="str">
        <x:f>IF(OR(AP662="",AP662=0,AQ662=""),"",AQ662/AP662)</x:f>
      </x:c>
      <x:c r="AS662" s="58"/>
      <x:c r="AT662" s="37"/>
      <x:c r="AU662" s="37"/>
      <x:c r="AV662" s="37"/>
      <x:c r="AW662" s="56"/>
      <x:c r="AX662" s="56"/>
      <x:c r="AY662" s="37"/>
      <x:c r="AZ662" s="37"/>
      <x:c r="BA662" s="37"/>
      <x:c r="BB662" s="37"/>
      <x:c r="BC662" s="37"/>
      <x:c r="BD662" s="60"/>
      <x:c r="BE662" s="60"/>
      <x:c r="BF662" s="37"/>
      <x:c r="BG662" s="37"/>
      <x:c r="BH662" s="37" t="str">
        <x:v>https://www.hobbycorneregypt.com/products/random-booster-whalewave-select</x:v>
      </x:c>
      <x:c r="BI662" s="37"/>
      <x:c r="BJ662" s="37" t="str">
        <x:v>لم يبدأ</x:v>
      </x:c>
      <x:c r="BK662" s="60" t="n">
        <x:v>46233</x:v>
      </x:c>
      <x:c r="BL662" s="60"/>
      <x:c r="BM662" s="60"/>
      <x:c r="BN662" s="62" t="str">
        <x:f>IF(BM662="","",(NOW()-BM662)*24)</x:f>
      </x:c>
      <x:c r="BO662" s="37" t="str">
        <x:f>IF(BM662="","لم يُرصد",IF(BT662&lt;&gt;TRUE,"غير نشط",IF(BP662="فشل","فشل حالي",IF(BN662&lt;=12,"حديث",IF(BN662&lt;=24,"متأخر","قديم")))))</x:f>
        <x:v>لم يُرصد</x:v>
      </x:c>
      <x:c r="BP662" s="37" t="str">
        <x:v>بانتظار رصد التقسيط</x:v>
      </x:c>
      <x:c r="BQ662" s="37" t="n">
        <x:v>0</x:v>
      </x:c>
      <x:c r="BR662" s="37"/>
      <x:c r="BS662" s="37"/>
      <x:c r="BT662" s="54" t="b">
        <x:v>1</x:v>
      </x:c>
      <x:c r="BU662" s="37" t="str">
        <x:v>مهمة جاهزة لأول رصد</x:v>
      </x:c>
      <x:c r="BV662" s="37" t="str"/>
      <x:c r="BW662" s="37" t="str">
        <x:v>الملفات المرفوعة لا تحتوي خطة تقسيط فعلية لهذا الربط؛ الصف مُنشأ كمهمة جمع.</x:v>
      </x:c>
      <x:c r="BX662" s="60" t="n">
        <x:v>46233</x:v>
      </x:c>
      <x:c r="BY662" s="60" t="n">
        <x:v>46233</x:v>
      </x:c>
    </x:row>
    <x:row r="663">
      <x:c r="A663" s="37" t="str">
        <x:v>مهمة جمع أولية</x:v>
      </x:c>
      <x:c r="B663" s="37" t="str">
        <x:v>INSTTASK-E91336E30AED</x:v>
      </x:c>
      <x:c r="C663" s="37" t="str">
        <x:v>VAR-9DFA63728F761B|EG-172|STORE|PENDING</x:v>
      </x:c>
      <x:c r="D663" s="37" t="str">
        <x:v>VAR-9DFA63728F761B|EG-172|STORE</x:v>
      </x:c>
      <x:c r="E663" s="37" t="str">
        <x:v>VAR-9DFA63728F761B</x:v>
      </x:c>
      <x:c r="F663" s="37" t="str">
        <x:v>MOD-40A810C2888E74</x:v>
      </x:c>
      <x:c r="G663" s="37" t="str">
        <x:v>Takara Tomy WizardArc R4-55LO CX-02 | Wizard Arc</x:v>
      </x:c>
      <x:c r="H663" s="37" t="str">
        <x:v>الألعاب والهوايات</x:v>
      </x:c>
      <x:c r="I663" s="37" t="str">
        <x:v>بلابل قتالية</x:v>
      </x:c>
      <x:c r="J663" s="37" t="str">
        <x:v>Takara Tomy</x:v>
      </x:c>
      <x:c r="K663" s="37" t="str">
        <x:v>WizardArc R4-55LO</x:v>
      </x:c>
      <x:c r="L663" s="37" t="str">
        <x:v>CX-02</x:v>
      </x:c>
      <x:c r="M663" s="37"/>
      <x:c r="N663" s="37"/>
      <x:c r="O663" s="37"/>
      <x:c r="P663" s="37" t="str">
        <x:v>CX-02</x:v>
      </x:c>
      <x:c r="Q663" s="37"/>
      <x:c r="R663" s="37" t="str">
        <x:v>EG-172</x:v>
      </x:c>
      <x:c r="S663" s="37" t="str">
        <x:v>Hobby Corner Egypt</x:v>
      </x:c>
      <x:c r="T663" s="37" t="str">
        <x:v>B</x:v>
      </x:c>
      <x:c r="U663" s="37"/>
      <x:c r="V663" s="37"/>
      <x:c r="W663" s="37" t="str">
        <x:v>https://www.hobbycorneregypt.com/products/wizard-arc</x:v>
      </x:c>
      <x:c r="X663" s="37" t="str">
        <x:v>رابط منتج مباشر</x:v>
      </x:c>
      <x:c r="Y663" s="37"/>
      <x:c r="Z663" s="37"/>
      <x:c r="AA663" s="37"/>
      <x:c r="AB663" s="37"/>
      <x:c r="AC663" s="37"/>
      <x:c r="AD663" s="37"/>
      <x:c r="AE663" s="37"/>
      <x:c r="AF663" s="56"/>
      <x:c r="AG663" s="56"/>
      <x:c r="AH663" s="56"/>
      <x:c r="AI663" s="58"/>
      <x:c r="AJ663" s="56"/>
      <x:c r="AK663" s="56"/>
      <x:c r="AL663" s="56"/>
      <x:c r="AM663" s="56"/>
      <x:c r="AN663" s="56"/>
      <x:c r="AO663" s="56" t="str">
        <x:f>IF(OR(AF663="",AD663=""),"",AF663*AD663+IF(AG663="",0,AG663)+IF(AH663="",0,AH663)+IF(AJ663="",0,AJ663)+IF(AK663="",0,AK663)+IF(AL663="",0,AL663)+IF(AM663="",0,AM663))</x:f>
      </x:c>
      <x:c r="AP663" s="56"/>
      <x:c r="AQ663" s="56" t="str">
        <x:f>IF(OR(AO663="",AP663=""),"",AO663-AP663)</x:f>
      </x:c>
      <x:c r="AR663" s="58" t="str">
        <x:f>IF(OR(AP663="",AP663=0,AQ663=""),"",AQ663/AP663)</x:f>
      </x:c>
      <x:c r="AS663" s="58"/>
      <x:c r="AT663" s="37"/>
      <x:c r="AU663" s="37"/>
      <x:c r="AV663" s="37"/>
      <x:c r="AW663" s="56"/>
      <x:c r="AX663" s="56"/>
      <x:c r="AY663" s="37"/>
      <x:c r="AZ663" s="37"/>
      <x:c r="BA663" s="37"/>
      <x:c r="BB663" s="37"/>
      <x:c r="BC663" s="37"/>
      <x:c r="BD663" s="60"/>
      <x:c r="BE663" s="60"/>
      <x:c r="BF663" s="37"/>
      <x:c r="BG663" s="37"/>
      <x:c r="BH663" s="37" t="str">
        <x:v>https://www.hobbycorneregypt.com/products/wizard-arc</x:v>
      </x:c>
      <x:c r="BI663" s="37"/>
      <x:c r="BJ663" s="37" t="str">
        <x:v>لم يبدأ</x:v>
      </x:c>
      <x:c r="BK663" s="60" t="n">
        <x:v>46233</x:v>
      </x:c>
      <x:c r="BL663" s="60"/>
      <x:c r="BM663" s="60"/>
      <x:c r="BN663" s="62" t="str">
        <x:f>IF(BM663="","",(NOW()-BM663)*24)</x:f>
      </x:c>
      <x:c r="BO663" s="37" t="str">
        <x:f>IF(BM663="","لم يُرصد",IF(BT663&lt;&gt;TRUE,"غير نشط",IF(BP663="فشل","فشل حالي",IF(BN663&lt;=12,"حديث",IF(BN663&lt;=24,"متأخر","قديم")))))</x:f>
        <x:v>لم يُرصد</x:v>
      </x:c>
      <x:c r="BP663" s="37" t="str">
        <x:v>بانتظار رصد التقسيط</x:v>
      </x:c>
      <x:c r="BQ663" s="37" t="n">
        <x:v>0</x:v>
      </x:c>
      <x:c r="BR663" s="37"/>
      <x:c r="BS663" s="37"/>
      <x:c r="BT663" s="54" t="b">
        <x:v>1</x:v>
      </x:c>
      <x:c r="BU663" s="37" t="str">
        <x:v>مهمة جاهزة لأول رصد</x:v>
      </x:c>
      <x:c r="BV663" s="37" t="str"/>
      <x:c r="BW663" s="37" t="str">
        <x:v>الملفات المرفوعة لا تحتوي خطة تقسيط فعلية لهذا الربط؛ الصف مُنشأ كمهمة جمع.</x:v>
      </x:c>
      <x:c r="BX663" s="60" t="n">
        <x:v>46233</x:v>
      </x:c>
      <x:c r="BY663" s="60" t="n">
        <x:v>46233</x:v>
      </x:c>
    </x:row>
    <x:row r="664">
      <x:c r="A664" s="37" t="str">
        <x:v>مهمة جمع أولية</x:v>
      </x:c>
      <x:c r="B664" s="37" t="str">
        <x:v>INSTTASK-D5920F7A3F44</x:v>
      </x:c>
      <x:c r="C664" s="37" t="str">
        <x:v>VAR-0E76538B90FB29|EG-012|STORE|PENDING</x:v>
      </x:c>
      <x:c r="D664" s="37" t="str">
        <x:v>VAR-0E76538B90FB29|EG-012|STORE</x:v>
      </x:c>
      <x:c r="E664" s="37" t="str">
        <x:v>VAR-0E76538B90FB29</x:v>
      </x:c>
      <x:c r="F664" s="37" t="str">
        <x:v>MOD-E9F9A3FB62350C</x:v>
      </x:c>
      <x:c r="G664" s="37" t="str">
        <x:v>Banbo Toys Mohamed Salah No.11 Liverpool style / 8-inch | 8 بوصة</x:v>
      </x:c>
      <x:c r="H664" s="37" t="str">
        <x:v>الألعاب والهوايات</x:v>
      </x:c>
      <x:c r="I664" s="37" t="str">
        <x:v>مجسمات وشخصيات قابلة للجمع</x:v>
      </x:c>
      <x:c r="J664" s="37" t="str">
        <x:v>Banbo Toys</x:v>
      </x:c>
      <x:c r="K664" s="37" t="str">
        <x:v>Mohamed Salah No.11</x:v>
      </x:c>
      <x:c r="L664" s="37" t="str">
        <x:v>Liverpool style / 8-inch</x:v>
      </x:c>
      <x:c r="M664" s="37"/>
      <x:c r="N664" s="37"/>
      <x:c r="O664" s="37"/>
      <x:c r="P664" s="37"/>
      <x:c r="Q664" s="37"/>
      <x:c r="R664" s="37" t="str">
        <x:v>EG-012</x:v>
      </x:c>
      <x:c r="S664" s="37" t="str">
        <x:v>Games 2 Egypt</x:v>
      </x:c>
      <x:c r="T664" s="37" t="str">
        <x:v>A</x:v>
      </x:c>
      <x:c r="U664" s="37"/>
      <x:c r="V664" s="37"/>
      <x:c r="W664" s="37" t="str">
        <x:v>https://www.games2egypt.com/Product/46416/mohamed-salah-world-cup-2026-liverpool-no-11-action-figure</x:v>
      </x:c>
      <x:c r="X664" s="37" t="str">
        <x:v>رابط منتج مباشر</x:v>
      </x:c>
      <x:c r="Y664" s="37"/>
      <x:c r="Z664" s="37"/>
      <x:c r="AA664" s="37"/>
      <x:c r="AB664" s="37"/>
      <x:c r="AC664" s="37"/>
      <x:c r="AD664" s="37"/>
      <x:c r="AE664" s="37"/>
      <x:c r="AF664" s="56"/>
      <x:c r="AG664" s="56"/>
      <x:c r="AH664" s="56"/>
      <x:c r="AI664" s="58"/>
      <x:c r="AJ664" s="56"/>
      <x:c r="AK664" s="56"/>
      <x:c r="AL664" s="56"/>
      <x:c r="AM664" s="56"/>
      <x:c r="AN664" s="56"/>
      <x:c r="AO664" s="56" t="str">
        <x:f>IF(OR(AF664="",AD664=""),"",AF664*AD664+IF(AG664="",0,AG664)+IF(AH664="",0,AH664)+IF(AJ664="",0,AJ664)+IF(AK664="",0,AK664)+IF(AL664="",0,AL664)+IF(AM664="",0,AM664))</x:f>
      </x:c>
      <x:c r="AP664" s="56"/>
      <x:c r="AQ664" s="56" t="str">
        <x:f>IF(OR(AO664="",AP664=""),"",AO664-AP664)</x:f>
      </x:c>
      <x:c r="AR664" s="58" t="str">
        <x:f>IF(OR(AP664="",AP664=0,AQ664=""),"",AQ664/AP664)</x:f>
      </x:c>
      <x:c r="AS664" s="58"/>
      <x:c r="AT664" s="37"/>
      <x:c r="AU664" s="37"/>
      <x:c r="AV664" s="37"/>
      <x:c r="AW664" s="56"/>
      <x:c r="AX664" s="56"/>
      <x:c r="AY664" s="37"/>
      <x:c r="AZ664" s="37"/>
      <x:c r="BA664" s="37"/>
      <x:c r="BB664" s="37"/>
      <x:c r="BC664" s="37"/>
      <x:c r="BD664" s="60"/>
      <x:c r="BE664" s="60"/>
      <x:c r="BF664" s="37"/>
      <x:c r="BG664" s="37"/>
      <x:c r="BH664" s="37" t="str">
        <x:v>https://www.games2egypt.com/Product/46416/mohamed-salah-world-cup-2026-liverpool-no-11-action-figure</x:v>
      </x:c>
      <x:c r="BI664" s="37"/>
      <x:c r="BJ664" s="37" t="str">
        <x:v>لم يبدأ</x:v>
      </x:c>
      <x:c r="BK664" s="60" t="n">
        <x:v>46233</x:v>
      </x:c>
      <x:c r="BL664" s="60"/>
      <x:c r="BM664" s="60"/>
      <x:c r="BN664" s="62" t="str">
        <x:f>IF(BM664="","",(NOW()-BM664)*24)</x:f>
      </x:c>
      <x:c r="BO664" s="37" t="str">
        <x:f>IF(BM664="","لم يُرصد",IF(BT664&lt;&gt;TRUE,"غير نشط",IF(BP664="فشل","فشل حالي",IF(BN664&lt;=12,"حديث",IF(BN664&lt;=24,"متأخر","قديم")))))</x:f>
        <x:v>لم يُرصد</x:v>
      </x:c>
      <x:c r="BP664" s="37" t="str">
        <x:v>بانتظار رصد التقسيط</x:v>
      </x:c>
      <x:c r="BQ664" s="37" t="n">
        <x:v>0</x:v>
      </x:c>
      <x:c r="BR664" s="37"/>
      <x:c r="BS664" s="37"/>
      <x:c r="BT664" s="54" t="b">
        <x:v>1</x:v>
      </x:c>
      <x:c r="BU664" s="37" t="str">
        <x:v>مهمة جاهزة لأول رصد</x:v>
      </x:c>
      <x:c r="BV664" s="37" t="str"/>
      <x:c r="BW664" s="37" t="str">
        <x:v>الملفات المرفوعة لا تحتوي خطة تقسيط فعلية لهذا الربط؛ الصف مُنشأ كمهمة جمع.</x:v>
      </x:c>
      <x:c r="BX664" s="60" t="n">
        <x:v>46233</x:v>
      </x:c>
      <x:c r="BY664" s="60" t="n">
        <x:v>46233</x:v>
      </x:c>
    </x:row>
    <x:row r="665">
      <x:c r="A665" s="37" t="str">
        <x:v>مهمة جمع أولية</x:v>
      </x:c>
      <x:c r="B665" s="37" t="str">
        <x:v>INSTTASK-37DD399CFA22</x:v>
      </x:c>
      <x:c r="C665" s="37" t="str">
        <x:v>VAR-F85EC76646D2BA|EG-012|STORE|PENDING</x:v>
      </x:c>
      <x:c r="D665" s="37" t="str">
        <x:v>VAR-F85EC76646D2BA|EG-012|STORE</x:v>
      </x:c>
      <x:c r="E665" s="37" t="str">
        <x:v>VAR-F85EC76646D2BA</x:v>
      </x:c>
      <x:c r="F665" s="37" t="str">
        <x:v>MOD-3BBB8AA7C78099</x:v>
      </x:c>
      <x:c r="G665" s="37" t="str">
        <x:v>Funko 7th Form Inosuke Hashibira Exclusive</x:v>
      </x:c>
      <x:c r="H665" s="37" t="str">
        <x:v>الألعاب والهوايات</x:v>
      </x:c>
      <x:c r="I665" s="37" t="str">
        <x:v>مجسمات وشخصيات قابلة للجمع</x:v>
      </x:c>
      <x:c r="J665" s="37" t="str">
        <x:v>Funko</x:v>
      </x:c>
      <x:c r="K665" s="37" t="str">
        <x:v>7th Form Inosuke Hashibira</x:v>
      </x:c>
      <x:c r="L665" s="37" t="str">
        <x:v>Exclusive</x:v>
      </x:c>
      <x:c r="M665" s="37"/>
      <x:c r="N665" s="37"/>
      <x:c r="O665" s="37"/>
      <x:c r="P665" s="37"/>
      <x:c r="Q665" s="37"/>
      <x:c r="R665" s="37" t="str">
        <x:v>EG-012</x:v>
      </x:c>
      <x:c r="S665" s="37" t="str">
        <x:v>Games 2 Egypt</x:v>
      </x:c>
      <x:c r="T665" s="37" t="str">
        <x:v>A</x:v>
      </x:c>
      <x:c r="U665" s="37"/>
      <x:c r="V665" s="37"/>
      <x:c r="W665" s="37" t="str">
        <x:v>https://www.games2egypt.com/Product/35154/funko-pop-animation-demon-slayer-7th-form-inosuke-hashibira-exc</x:v>
      </x:c>
      <x:c r="X665" s="37" t="str">
        <x:v>رابط منتج مباشر</x:v>
      </x:c>
      <x:c r="Y665" s="37"/>
      <x:c r="Z665" s="37"/>
      <x:c r="AA665" s="37"/>
      <x:c r="AB665" s="37"/>
      <x:c r="AC665" s="37"/>
      <x:c r="AD665" s="37"/>
      <x:c r="AE665" s="37"/>
      <x:c r="AF665" s="56"/>
      <x:c r="AG665" s="56"/>
      <x:c r="AH665" s="56"/>
      <x:c r="AI665" s="58"/>
      <x:c r="AJ665" s="56"/>
      <x:c r="AK665" s="56"/>
      <x:c r="AL665" s="56"/>
      <x:c r="AM665" s="56"/>
      <x:c r="AN665" s="56"/>
      <x:c r="AO665" s="56" t="str">
        <x:f>IF(OR(AF665="",AD665=""),"",AF665*AD665+IF(AG665="",0,AG665)+IF(AH665="",0,AH665)+IF(AJ665="",0,AJ665)+IF(AK665="",0,AK665)+IF(AL665="",0,AL665)+IF(AM665="",0,AM665))</x:f>
      </x:c>
      <x:c r="AP665" s="56"/>
      <x:c r="AQ665" s="56" t="str">
        <x:f>IF(OR(AO665="",AP665=""),"",AO665-AP665)</x:f>
      </x:c>
      <x:c r="AR665" s="58" t="str">
        <x:f>IF(OR(AP665="",AP665=0,AQ665=""),"",AQ665/AP665)</x:f>
      </x:c>
      <x:c r="AS665" s="58"/>
      <x:c r="AT665" s="37"/>
      <x:c r="AU665" s="37"/>
      <x:c r="AV665" s="37"/>
      <x:c r="AW665" s="56"/>
      <x:c r="AX665" s="56"/>
      <x:c r="AY665" s="37"/>
      <x:c r="AZ665" s="37"/>
      <x:c r="BA665" s="37"/>
      <x:c r="BB665" s="37"/>
      <x:c r="BC665" s="37"/>
      <x:c r="BD665" s="60"/>
      <x:c r="BE665" s="60"/>
      <x:c r="BF665" s="37"/>
      <x:c r="BG665" s="37"/>
      <x:c r="BH665" s="37" t="str">
        <x:v>https://www.games2egypt.com/Product/35154/funko-pop-animation-demon-slayer-7th-form-inosuke-hashibira-exc</x:v>
      </x:c>
      <x:c r="BI665" s="37"/>
      <x:c r="BJ665" s="37" t="str">
        <x:v>لم يبدأ</x:v>
      </x:c>
      <x:c r="BK665" s="60" t="n">
        <x:v>46233</x:v>
      </x:c>
      <x:c r="BL665" s="60"/>
      <x:c r="BM665" s="60"/>
      <x:c r="BN665" s="62" t="str">
        <x:f>IF(BM665="","",(NOW()-BM665)*24)</x:f>
      </x:c>
      <x:c r="BO665" s="37" t="str">
        <x:f>IF(BM665="","لم يُرصد",IF(BT665&lt;&gt;TRUE,"غير نشط",IF(BP665="فشل","فشل حالي",IF(BN665&lt;=12,"حديث",IF(BN665&lt;=24,"متأخر","قديم")))))</x:f>
        <x:v>لم يُرصد</x:v>
      </x:c>
      <x:c r="BP665" s="37" t="str">
        <x:v>بانتظار رصد التقسيط</x:v>
      </x:c>
      <x:c r="BQ665" s="37" t="n">
        <x:v>0</x:v>
      </x:c>
      <x:c r="BR665" s="37"/>
      <x:c r="BS665" s="37"/>
      <x:c r="BT665" s="54" t="b">
        <x:v>1</x:v>
      </x:c>
      <x:c r="BU665" s="37" t="str">
        <x:v>مهمة جاهزة لأول رصد</x:v>
      </x:c>
      <x:c r="BV665" s="37" t="str"/>
      <x:c r="BW665" s="37" t="str">
        <x:v>الملفات المرفوعة لا تحتوي خطة تقسيط فعلية لهذا الربط؛ الصف مُنشأ كمهمة جمع.</x:v>
      </x:c>
      <x:c r="BX665" s="60" t="n">
        <x:v>46233</x:v>
      </x:c>
      <x:c r="BY665" s="60" t="n">
        <x:v>46233</x:v>
      </x:c>
    </x:row>
    <x:row r="666">
      <x:c r="A666" s="37" t="str">
        <x:v>مهمة جمع أولية</x:v>
      </x:c>
      <x:c r="B666" s="37" t="str">
        <x:v>INSTTASK-935CBA4BFFB3</x:v>
      </x:c>
      <x:c r="C666" s="37" t="str">
        <x:v>VAR-5D7BDA7E70EBE7|EG-012|STORE|PENDING</x:v>
      </x:c>
      <x:c r="D666" s="37" t="str">
        <x:v>VAR-5D7BDA7E70EBE7|EG-012|STORE</x:v>
      </x:c>
      <x:c r="E666" s="37" t="str">
        <x:v>VAR-5D7BDA7E70EBE7</x:v>
      </x:c>
      <x:c r="F666" s="37" t="str">
        <x:v>MOD-5D7BDA7E70EBE7</x:v>
      </x:c>
      <x:c r="G666" s="37" t="str">
        <x:v>Funko Eugene</x:v>
      </x:c>
      <x:c r="H666" s="37" t="str">
        <x:v>الألعاب والهوايات</x:v>
      </x:c>
      <x:c r="I666" s="37" t="str">
        <x:v>مجسمات وشخصيات قابلة للجمع</x:v>
      </x:c>
      <x:c r="J666" s="37" t="str">
        <x:v>Funko</x:v>
      </x:c>
      <x:c r="K666" s="37" t="str">
        <x:v>Eugene</x:v>
      </x:c>
      <x:c r="L666" s="37"/>
      <x:c r="M666" s="37"/>
      <x:c r="N666" s="37"/>
      <x:c r="O666" s="37"/>
      <x:c r="P666" s="37"/>
      <x:c r="Q666" s="37"/>
      <x:c r="R666" s="37" t="str">
        <x:v>EG-012</x:v>
      </x:c>
      <x:c r="S666" s="37" t="str">
        <x:v>Games 2 Egypt</x:v>
      </x:c>
      <x:c r="T666" s="37" t="str">
        <x:v>A</x:v>
      </x:c>
      <x:c r="U666" s="37"/>
      <x:c r="V666" s="37"/>
      <x:c r="W666" s="37" t="str">
        <x:v>https://www.games2egypt.com/Product/35125/funko-pop-heroes-shazam-eugene</x:v>
      </x:c>
      <x:c r="X666" s="37" t="str">
        <x:v>رابط منتج مباشر</x:v>
      </x:c>
      <x:c r="Y666" s="37"/>
      <x:c r="Z666" s="37"/>
      <x:c r="AA666" s="37"/>
      <x:c r="AB666" s="37"/>
      <x:c r="AC666" s="37"/>
      <x:c r="AD666" s="37"/>
      <x:c r="AE666" s="37"/>
      <x:c r="AF666" s="56"/>
      <x:c r="AG666" s="56"/>
      <x:c r="AH666" s="56"/>
      <x:c r="AI666" s="58"/>
      <x:c r="AJ666" s="56"/>
      <x:c r="AK666" s="56"/>
      <x:c r="AL666" s="56"/>
      <x:c r="AM666" s="56"/>
      <x:c r="AN666" s="56"/>
      <x:c r="AO666" s="56" t="str">
        <x:f>IF(OR(AF666="",AD666=""),"",AF666*AD666+IF(AG666="",0,AG666)+IF(AH666="",0,AH666)+IF(AJ666="",0,AJ666)+IF(AK666="",0,AK666)+IF(AL666="",0,AL666)+IF(AM666="",0,AM666))</x:f>
      </x:c>
      <x:c r="AP666" s="56"/>
      <x:c r="AQ666" s="56" t="str">
        <x:f>IF(OR(AO666="",AP666=""),"",AO666-AP666)</x:f>
      </x:c>
      <x:c r="AR666" s="58" t="str">
        <x:f>IF(OR(AP666="",AP666=0,AQ666=""),"",AQ666/AP666)</x:f>
      </x:c>
      <x:c r="AS666" s="58"/>
      <x:c r="AT666" s="37"/>
      <x:c r="AU666" s="37"/>
      <x:c r="AV666" s="37"/>
      <x:c r="AW666" s="56"/>
      <x:c r="AX666" s="56"/>
      <x:c r="AY666" s="37"/>
      <x:c r="AZ666" s="37"/>
      <x:c r="BA666" s="37"/>
      <x:c r="BB666" s="37"/>
      <x:c r="BC666" s="37"/>
      <x:c r="BD666" s="60"/>
      <x:c r="BE666" s="60"/>
      <x:c r="BF666" s="37"/>
      <x:c r="BG666" s="37"/>
      <x:c r="BH666" s="37" t="str">
        <x:v>https://www.games2egypt.com/Product/35125/funko-pop-heroes-shazam-eugene</x:v>
      </x:c>
      <x:c r="BI666" s="37"/>
      <x:c r="BJ666" s="37" t="str">
        <x:v>لم يبدأ</x:v>
      </x:c>
      <x:c r="BK666" s="60" t="n">
        <x:v>46233</x:v>
      </x:c>
      <x:c r="BL666" s="60"/>
      <x:c r="BM666" s="60"/>
      <x:c r="BN666" s="62" t="str">
        <x:f>IF(BM666="","",(NOW()-BM666)*24)</x:f>
      </x:c>
      <x:c r="BO666" s="37" t="str">
        <x:f>IF(BM666="","لم يُرصد",IF(BT666&lt;&gt;TRUE,"غير نشط",IF(BP666="فشل","فشل حالي",IF(BN666&lt;=12,"حديث",IF(BN666&lt;=24,"متأخر","قديم")))))</x:f>
        <x:v>لم يُرصد</x:v>
      </x:c>
      <x:c r="BP666" s="37" t="str">
        <x:v>بانتظار رصد التقسيط</x:v>
      </x:c>
      <x:c r="BQ666" s="37" t="n">
        <x:v>0</x:v>
      </x:c>
      <x:c r="BR666" s="37"/>
      <x:c r="BS666" s="37"/>
      <x:c r="BT666" s="54" t="b">
        <x:v>1</x:v>
      </x:c>
      <x:c r="BU666" s="37" t="str">
        <x:v>مهمة جاهزة لأول رصد</x:v>
      </x:c>
      <x:c r="BV666" s="37" t="str"/>
      <x:c r="BW666" s="37" t="str">
        <x:v>الملفات المرفوعة لا تحتوي خطة تقسيط فعلية لهذا الربط؛ الصف مُنشأ كمهمة جمع.</x:v>
      </x:c>
      <x:c r="BX666" s="60" t="n">
        <x:v>46233</x:v>
      </x:c>
      <x:c r="BY666" s="60" t="n">
        <x:v>46233</x:v>
      </x:c>
    </x:row>
    <x:row r="667">
      <x:c r="A667" s="37" t="str">
        <x:v>مهمة جمع أولية</x:v>
      </x:c>
      <x:c r="B667" s="37" t="str">
        <x:v>INSTTASK-009358EDAA5B</x:v>
      </x:c>
      <x:c r="C667" s="37" t="str">
        <x:v>VAR-EE4B80D8B8A73B|EG-012|STORE|PENDING</x:v>
      </x:c>
      <x:c r="D667" s="37" t="str">
        <x:v>VAR-EE4B80D8B8A73B|EG-012|STORE</x:v>
      </x:c>
      <x:c r="E667" s="37" t="str">
        <x:v>VAR-EE4B80D8B8A73B</x:v>
      </x:c>
      <x:c r="F667" s="37" t="str">
        <x:v>MOD-EE4B80D8B8A73B</x:v>
      </x:c>
      <x:c r="G667" s="37" t="str">
        <x:v>Funko Hange</x:v>
      </x:c>
      <x:c r="H667" s="37" t="str">
        <x:v>الألعاب والهوايات</x:v>
      </x:c>
      <x:c r="I667" s="37" t="str">
        <x:v>مجسمات وشخصيات قابلة للجمع</x:v>
      </x:c>
      <x:c r="J667" s="37" t="str">
        <x:v>Funko</x:v>
      </x:c>
      <x:c r="K667" s="37" t="str">
        <x:v>Hange</x:v>
      </x:c>
      <x:c r="L667" s="37"/>
      <x:c r="M667" s="37"/>
      <x:c r="N667" s="37"/>
      <x:c r="O667" s="37"/>
      <x:c r="P667" s="37"/>
      <x:c r="Q667" s="37"/>
      <x:c r="R667" s="37" t="str">
        <x:v>EG-012</x:v>
      </x:c>
      <x:c r="S667" s="37" t="str">
        <x:v>Games 2 Egypt</x:v>
      </x:c>
      <x:c r="T667" s="37" t="str">
        <x:v>A</x:v>
      </x:c>
      <x:c r="U667" s="37"/>
      <x:c r="V667" s="37"/>
      <x:c r="W667" s="37" t="str">
        <x:v>https://www.games2egypt.com/Product/29176/funko-pop-attack-on-titan-hange</x:v>
      </x:c>
      <x:c r="X667" s="37" t="str">
        <x:v>رابط منتج مباشر</x:v>
      </x:c>
      <x:c r="Y667" s="37"/>
      <x:c r="Z667" s="37"/>
      <x:c r="AA667" s="37"/>
      <x:c r="AB667" s="37"/>
      <x:c r="AC667" s="37"/>
      <x:c r="AD667" s="37"/>
      <x:c r="AE667" s="37"/>
      <x:c r="AF667" s="56"/>
      <x:c r="AG667" s="56"/>
      <x:c r="AH667" s="56"/>
      <x:c r="AI667" s="58"/>
      <x:c r="AJ667" s="56"/>
      <x:c r="AK667" s="56"/>
      <x:c r="AL667" s="56"/>
      <x:c r="AM667" s="56"/>
      <x:c r="AN667" s="56"/>
      <x:c r="AO667" s="56" t="str">
        <x:f>IF(OR(AF667="",AD667=""),"",AF667*AD667+IF(AG667="",0,AG667)+IF(AH667="",0,AH667)+IF(AJ667="",0,AJ667)+IF(AK667="",0,AK667)+IF(AL667="",0,AL667)+IF(AM667="",0,AM667))</x:f>
      </x:c>
      <x:c r="AP667" s="56"/>
      <x:c r="AQ667" s="56" t="str">
        <x:f>IF(OR(AO667="",AP667=""),"",AO667-AP667)</x:f>
      </x:c>
      <x:c r="AR667" s="58" t="str">
        <x:f>IF(OR(AP667="",AP667=0,AQ667=""),"",AQ667/AP667)</x:f>
      </x:c>
      <x:c r="AS667" s="58"/>
      <x:c r="AT667" s="37"/>
      <x:c r="AU667" s="37"/>
      <x:c r="AV667" s="37"/>
      <x:c r="AW667" s="56"/>
      <x:c r="AX667" s="56"/>
      <x:c r="AY667" s="37"/>
      <x:c r="AZ667" s="37"/>
      <x:c r="BA667" s="37"/>
      <x:c r="BB667" s="37"/>
      <x:c r="BC667" s="37"/>
      <x:c r="BD667" s="60"/>
      <x:c r="BE667" s="60"/>
      <x:c r="BF667" s="37"/>
      <x:c r="BG667" s="37"/>
      <x:c r="BH667" s="37" t="str">
        <x:v>https://www.games2egypt.com/Product/29176/funko-pop-attack-on-titan-hange</x:v>
      </x:c>
      <x:c r="BI667" s="37"/>
      <x:c r="BJ667" s="37" t="str">
        <x:v>لم يبدأ</x:v>
      </x:c>
      <x:c r="BK667" s="60" t="n">
        <x:v>46233</x:v>
      </x:c>
      <x:c r="BL667" s="60"/>
      <x:c r="BM667" s="60"/>
      <x:c r="BN667" s="62" t="str">
        <x:f>IF(BM667="","",(NOW()-BM667)*24)</x:f>
      </x:c>
      <x:c r="BO667" s="37" t="str">
        <x:f>IF(BM667="","لم يُرصد",IF(BT667&lt;&gt;TRUE,"غير نشط",IF(BP667="فشل","فشل حالي",IF(BN667&lt;=12,"حديث",IF(BN667&lt;=24,"متأخر","قديم")))))</x:f>
        <x:v>لم يُرصد</x:v>
      </x:c>
      <x:c r="BP667" s="37" t="str">
        <x:v>بانتظار رصد التقسيط</x:v>
      </x:c>
      <x:c r="BQ667" s="37" t="n">
        <x:v>0</x:v>
      </x:c>
      <x:c r="BR667" s="37"/>
      <x:c r="BS667" s="37"/>
      <x:c r="BT667" s="54" t="b">
        <x:v>1</x:v>
      </x:c>
      <x:c r="BU667" s="37" t="str">
        <x:v>مهمة جاهزة لأول رصد</x:v>
      </x:c>
      <x:c r="BV667" s="37" t="str"/>
      <x:c r="BW667" s="37" t="str">
        <x:v>الملفات المرفوعة لا تحتوي خطة تقسيط فعلية لهذا الربط؛ الصف مُنشأ كمهمة جمع.</x:v>
      </x:c>
      <x:c r="BX667" s="60" t="n">
        <x:v>46233</x:v>
      </x:c>
      <x:c r="BY667" s="60" t="n">
        <x:v>46233</x:v>
      </x:c>
    </x:row>
    <x:row r="668">
      <x:c r="A668" s="37" t="str">
        <x:v>مهمة جمع أولية</x:v>
      </x:c>
      <x:c r="B668" s="37" t="str">
        <x:v>INSTTASK-C68FF6B6BF86</x:v>
      </x:c>
      <x:c r="C668" s="37" t="str">
        <x:v>VAR-3AEAB36026F857|EG-012|STORE|PENDING</x:v>
      </x:c>
      <x:c r="D668" s="37" t="str">
        <x:v>VAR-3AEAB36026F857|EG-012|STORE</x:v>
      </x:c>
      <x:c r="E668" s="37" t="str">
        <x:v>VAR-3AEAB36026F857</x:v>
      </x:c>
      <x:c r="F668" s="37" t="str">
        <x:v>MOD-B7BD6115A38598</x:v>
      </x:c>
      <x:c r="G668" s="37" t="str">
        <x:v>Funko King Bumi Exclusive</x:v>
      </x:c>
      <x:c r="H668" s="37" t="str">
        <x:v>الألعاب والهوايات</x:v>
      </x:c>
      <x:c r="I668" s="37" t="str">
        <x:v>مجسمات وشخصيات قابلة للجمع</x:v>
      </x:c>
      <x:c r="J668" s="37" t="str">
        <x:v>Funko</x:v>
      </x:c>
      <x:c r="K668" s="37" t="str">
        <x:v>King Bumi</x:v>
      </x:c>
      <x:c r="L668" s="37" t="str">
        <x:v>Exclusive</x:v>
      </x:c>
      <x:c r="M668" s="37"/>
      <x:c r="N668" s="37"/>
      <x:c r="O668" s="37"/>
      <x:c r="P668" s="37"/>
      <x:c r="Q668" s="37"/>
      <x:c r="R668" s="37" t="str">
        <x:v>EG-012</x:v>
      </x:c>
      <x:c r="S668" s="37" t="str">
        <x:v>Games 2 Egypt</x:v>
      </x:c>
      <x:c r="T668" s="37" t="str">
        <x:v>A</x:v>
      </x:c>
      <x:c r="U668" s="37"/>
      <x:c r="V668" s="37"/>
      <x:c r="W668" s="37" t="str">
        <x:v>https://www.games2egypt.com/Product/36747/funko-pop-anime-avatar-the-last-airbender-king-bumi-exc</x:v>
      </x:c>
      <x:c r="X668" s="37" t="str">
        <x:v>رابط منتج مباشر</x:v>
      </x:c>
      <x:c r="Y668" s="37"/>
      <x:c r="Z668" s="37"/>
      <x:c r="AA668" s="37"/>
      <x:c r="AB668" s="37"/>
      <x:c r="AC668" s="37"/>
      <x:c r="AD668" s="37"/>
      <x:c r="AE668" s="37"/>
      <x:c r="AF668" s="56"/>
      <x:c r="AG668" s="56"/>
      <x:c r="AH668" s="56"/>
      <x:c r="AI668" s="58"/>
      <x:c r="AJ668" s="56"/>
      <x:c r="AK668" s="56"/>
      <x:c r="AL668" s="56"/>
      <x:c r="AM668" s="56"/>
      <x:c r="AN668" s="56"/>
      <x:c r="AO668" s="56" t="str">
        <x:f>IF(OR(AF668="",AD668=""),"",AF668*AD668+IF(AG668="",0,AG668)+IF(AH668="",0,AH668)+IF(AJ668="",0,AJ668)+IF(AK668="",0,AK668)+IF(AL668="",0,AL668)+IF(AM668="",0,AM668))</x:f>
      </x:c>
      <x:c r="AP668" s="56"/>
      <x:c r="AQ668" s="56" t="str">
        <x:f>IF(OR(AO668="",AP668=""),"",AO668-AP668)</x:f>
      </x:c>
      <x:c r="AR668" s="58" t="str">
        <x:f>IF(OR(AP668="",AP668=0,AQ668=""),"",AQ668/AP668)</x:f>
      </x:c>
      <x:c r="AS668" s="58"/>
      <x:c r="AT668" s="37"/>
      <x:c r="AU668" s="37"/>
      <x:c r="AV668" s="37"/>
      <x:c r="AW668" s="56"/>
      <x:c r="AX668" s="56"/>
      <x:c r="AY668" s="37"/>
      <x:c r="AZ668" s="37"/>
      <x:c r="BA668" s="37"/>
      <x:c r="BB668" s="37"/>
      <x:c r="BC668" s="37"/>
      <x:c r="BD668" s="60"/>
      <x:c r="BE668" s="60"/>
      <x:c r="BF668" s="37"/>
      <x:c r="BG668" s="37"/>
      <x:c r="BH668" s="37" t="str">
        <x:v>https://www.games2egypt.com/Product/36747/funko-pop-anime-avatar-the-last-airbender-king-bumi-exc</x:v>
      </x:c>
      <x:c r="BI668" s="37"/>
      <x:c r="BJ668" s="37" t="str">
        <x:v>لم يبدأ</x:v>
      </x:c>
      <x:c r="BK668" s="60" t="n">
        <x:v>46233</x:v>
      </x:c>
      <x:c r="BL668" s="60"/>
      <x:c r="BM668" s="60"/>
      <x:c r="BN668" s="62" t="str">
        <x:f>IF(BM668="","",(NOW()-BM668)*24)</x:f>
      </x:c>
      <x:c r="BO668" s="37" t="str">
        <x:f>IF(BM668="","لم يُرصد",IF(BT668&lt;&gt;TRUE,"غير نشط",IF(BP668="فشل","فشل حالي",IF(BN668&lt;=12,"حديث",IF(BN668&lt;=24,"متأخر","قديم")))))</x:f>
        <x:v>لم يُرصد</x:v>
      </x:c>
      <x:c r="BP668" s="37" t="str">
        <x:v>بانتظار رصد التقسيط</x:v>
      </x:c>
      <x:c r="BQ668" s="37" t="n">
        <x:v>0</x:v>
      </x:c>
      <x:c r="BR668" s="37"/>
      <x:c r="BS668" s="37"/>
      <x:c r="BT668" s="54" t="b">
        <x:v>1</x:v>
      </x:c>
      <x:c r="BU668" s="37" t="str">
        <x:v>مهمة جاهزة لأول رصد</x:v>
      </x:c>
      <x:c r="BV668" s="37" t="str"/>
      <x:c r="BW668" s="37" t="str">
        <x:v>الملفات المرفوعة لا تحتوي خطة تقسيط فعلية لهذا الربط؛ الصف مُنشأ كمهمة جمع.</x:v>
      </x:c>
      <x:c r="BX668" s="60" t="n">
        <x:v>46233</x:v>
      </x:c>
      <x:c r="BY668" s="60" t="n">
        <x:v>46233</x:v>
      </x:c>
    </x:row>
    <x:row r="669">
      <x:c r="A669" s="37" t="str">
        <x:v>مهمة جمع أولية</x:v>
      </x:c>
      <x:c r="B669" s="37" t="str">
        <x:v>INSTTASK-1B930866D389</x:v>
      </x:c>
      <x:c r="C669" s="37" t="str">
        <x:v>VAR-A54ECFF05C250F|EG-012|STORE|PENDING</x:v>
      </x:c>
      <x:c r="D669" s="37" t="str">
        <x:v>VAR-A54ECFF05C250F|EG-012|STORE</x:v>
      </x:c>
      <x:c r="E669" s="37" t="str">
        <x:v>VAR-A54ECFF05C250F</x:v>
      </x:c>
      <x:c r="F669" s="37" t="str">
        <x:v>MOD-A54ECFF05C250F</x:v>
      </x:c>
      <x:c r="G669" s="37" t="str">
        <x:v>Funko Lucian</x:v>
      </x:c>
      <x:c r="H669" s="37" t="str">
        <x:v>الألعاب والهوايات</x:v>
      </x:c>
      <x:c r="I669" s="37" t="str">
        <x:v>مجسمات وشخصيات قابلة للجمع</x:v>
      </x:c>
      <x:c r="J669" s="37" t="str">
        <x:v>Funko</x:v>
      </x:c>
      <x:c r="K669" s="37" t="str">
        <x:v>Lucian</x:v>
      </x:c>
      <x:c r="L669" s="37"/>
      <x:c r="M669" s="37"/>
      <x:c r="N669" s="37"/>
      <x:c r="O669" s="37"/>
      <x:c r="P669" s="37"/>
      <x:c r="Q669" s="37"/>
      <x:c r="R669" s="37" t="str">
        <x:v>EG-012</x:v>
      </x:c>
      <x:c r="S669" s="37" t="str">
        <x:v>Games 2 Egypt</x:v>
      </x:c>
      <x:c r="T669" s="37" t="str">
        <x:v>A</x:v>
      </x:c>
      <x:c r="U669" s="37"/>
      <x:c r="V669" s="37"/>
      <x:c r="W669" s="37" t="str">
        <x:v>https://www.games2egypt.com/Product/42254/funko-pop-league-of-legends-lucian</x:v>
      </x:c>
      <x:c r="X669" s="37" t="str">
        <x:v>رابط منتج مباشر</x:v>
      </x:c>
      <x:c r="Y669" s="37"/>
      <x:c r="Z669" s="37"/>
      <x:c r="AA669" s="37"/>
      <x:c r="AB669" s="37"/>
      <x:c r="AC669" s="37"/>
      <x:c r="AD669" s="37"/>
      <x:c r="AE669" s="37"/>
      <x:c r="AF669" s="56"/>
      <x:c r="AG669" s="56"/>
      <x:c r="AH669" s="56"/>
      <x:c r="AI669" s="58"/>
      <x:c r="AJ669" s="56"/>
      <x:c r="AK669" s="56"/>
      <x:c r="AL669" s="56"/>
      <x:c r="AM669" s="56"/>
      <x:c r="AN669" s="56"/>
      <x:c r="AO669" s="56" t="str">
        <x:f>IF(OR(AF669="",AD669=""),"",AF669*AD669+IF(AG669="",0,AG669)+IF(AH669="",0,AH669)+IF(AJ669="",0,AJ669)+IF(AK669="",0,AK669)+IF(AL669="",0,AL669)+IF(AM669="",0,AM669))</x:f>
      </x:c>
      <x:c r="AP669" s="56"/>
      <x:c r="AQ669" s="56" t="str">
        <x:f>IF(OR(AO669="",AP669=""),"",AO669-AP669)</x:f>
      </x:c>
      <x:c r="AR669" s="58" t="str">
        <x:f>IF(OR(AP669="",AP669=0,AQ669=""),"",AQ669/AP669)</x:f>
      </x:c>
      <x:c r="AS669" s="58"/>
      <x:c r="AT669" s="37"/>
      <x:c r="AU669" s="37"/>
      <x:c r="AV669" s="37"/>
      <x:c r="AW669" s="56"/>
      <x:c r="AX669" s="56"/>
      <x:c r="AY669" s="37"/>
      <x:c r="AZ669" s="37"/>
      <x:c r="BA669" s="37"/>
      <x:c r="BB669" s="37"/>
      <x:c r="BC669" s="37"/>
      <x:c r="BD669" s="60"/>
      <x:c r="BE669" s="60"/>
      <x:c r="BF669" s="37"/>
      <x:c r="BG669" s="37"/>
      <x:c r="BH669" s="37" t="str">
        <x:v>https://www.games2egypt.com/Product/42254/funko-pop-league-of-legends-lucian</x:v>
      </x:c>
      <x:c r="BI669" s="37"/>
      <x:c r="BJ669" s="37" t="str">
        <x:v>لم يبدأ</x:v>
      </x:c>
      <x:c r="BK669" s="60" t="n">
        <x:v>46233</x:v>
      </x:c>
      <x:c r="BL669" s="60"/>
      <x:c r="BM669" s="60"/>
      <x:c r="BN669" s="62" t="str">
        <x:f>IF(BM669="","",(NOW()-BM669)*24)</x:f>
      </x:c>
      <x:c r="BO669" s="37" t="str">
        <x:f>IF(BM669="","لم يُرصد",IF(BT669&lt;&gt;TRUE,"غير نشط",IF(BP669="فشل","فشل حالي",IF(BN669&lt;=12,"حديث",IF(BN669&lt;=24,"متأخر","قديم")))))</x:f>
        <x:v>لم يُرصد</x:v>
      </x:c>
      <x:c r="BP669" s="37" t="str">
        <x:v>بانتظار رصد التقسيط</x:v>
      </x:c>
      <x:c r="BQ669" s="37" t="n">
        <x:v>0</x:v>
      </x:c>
      <x:c r="BR669" s="37"/>
      <x:c r="BS669" s="37"/>
      <x:c r="BT669" s="54" t="b">
        <x:v>1</x:v>
      </x:c>
      <x:c r="BU669" s="37" t="str">
        <x:v>مهمة جاهزة لأول رصد</x:v>
      </x:c>
      <x:c r="BV669" s="37" t="str"/>
      <x:c r="BW669" s="37" t="str">
        <x:v>الملفات المرفوعة لا تحتوي خطة تقسيط فعلية لهذا الربط؛ الصف مُنشأ كمهمة جمع.</x:v>
      </x:c>
      <x:c r="BX669" s="60" t="n">
        <x:v>46233</x:v>
      </x:c>
      <x:c r="BY669" s="60" t="n">
        <x:v>46233</x:v>
      </x:c>
    </x:row>
    <x:row r="670">
      <x:c r="A670" s="37" t="str">
        <x:v>مهمة جمع أولية</x:v>
      </x:c>
      <x:c r="B670" s="37" t="str">
        <x:v>INSTTASK-CF233A73997F</x:v>
      </x:c>
      <x:c r="C670" s="37" t="str">
        <x:v>VAR-C24B526FEE6983|EG-012|STORE|PENDING</x:v>
      </x:c>
      <x:c r="D670" s="37" t="str">
        <x:v>VAR-C24B526FEE6983|EG-012|STORE</x:v>
      </x:c>
      <x:c r="E670" s="37" t="str">
        <x:v>VAR-C24B526FEE6983</x:v>
      </x:c>
      <x:c r="F670" s="37" t="str">
        <x:v>MOD-C24B526FEE6983</x:v>
      </x:c>
      <x:c r="G670" s="37" t="str">
        <x:v>Funko Masked Worker #1226</x:v>
      </x:c>
      <x:c r="H670" s="37" t="str">
        <x:v>الألعاب والهوايات</x:v>
      </x:c>
      <x:c r="I670" s="37" t="str">
        <x:v>مجسمات وشخصيات قابلة للجمع</x:v>
      </x:c>
      <x:c r="J670" s="37" t="str">
        <x:v>Funko</x:v>
      </x:c>
      <x:c r="K670" s="37" t="str">
        <x:v>Masked Worker #1226</x:v>
      </x:c>
      <x:c r="L670" s="37"/>
      <x:c r="M670" s="37"/>
      <x:c r="N670" s="37"/>
      <x:c r="O670" s="37"/>
      <x:c r="P670" s="37"/>
      <x:c r="Q670" s="37"/>
      <x:c r="R670" s="37" t="str">
        <x:v>EG-012</x:v>
      </x:c>
      <x:c r="S670" s="37" t="str">
        <x:v>Games 2 Egypt</x:v>
      </x:c>
      <x:c r="T670" s="37" t="str">
        <x:v>A</x:v>
      </x:c>
      <x:c r="U670" s="37"/>
      <x:c r="V670" s="37"/>
      <x:c r="W670" s="37" t="str">
        <x:v>https://www.games2egypt.com/Product/27716/funko-pop-squid-game-masked-worker-1226</x:v>
      </x:c>
      <x:c r="X670" s="37" t="str">
        <x:v>رابط منتج مباشر</x:v>
      </x:c>
      <x:c r="Y670" s="37"/>
      <x:c r="Z670" s="37"/>
      <x:c r="AA670" s="37"/>
      <x:c r="AB670" s="37"/>
      <x:c r="AC670" s="37"/>
      <x:c r="AD670" s="37"/>
      <x:c r="AE670" s="37"/>
      <x:c r="AF670" s="56"/>
      <x:c r="AG670" s="56"/>
      <x:c r="AH670" s="56"/>
      <x:c r="AI670" s="58"/>
      <x:c r="AJ670" s="56"/>
      <x:c r="AK670" s="56"/>
      <x:c r="AL670" s="56"/>
      <x:c r="AM670" s="56"/>
      <x:c r="AN670" s="56"/>
      <x:c r="AO670" s="56" t="str">
        <x:f>IF(OR(AF670="",AD670=""),"",AF670*AD670+IF(AG670="",0,AG670)+IF(AH670="",0,AH670)+IF(AJ670="",0,AJ670)+IF(AK670="",0,AK670)+IF(AL670="",0,AL670)+IF(AM670="",0,AM670))</x:f>
      </x:c>
      <x:c r="AP670" s="56"/>
      <x:c r="AQ670" s="56" t="str">
        <x:f>IF(OR(AO670="",AP670=""),"",AO670-AP670)</x:f>
      </x:c>
      <x:c r="AR670" s="58" t="str">
        <x:f>IF(OR(AP670="",AP670=0,AQ670=""),"",AQ670/AP670)</x:f>
      </x:c>
      <x:c r="AS670" s="58"/>
      <x:c r="AT670" s="37"/>
      <x:c r="AU670" s="37"/>
      <x:c r="AV670" s="37"/>
      <x:c r="AW670" s="56"/>
      <x:c r="AX670" s="56"/>
      <x:c r="AY670" s="37"/>
      <x:c r="AZ670" s="37"/>
      <x:c r="BA670" s="37"/>
      <x:c r="BB670" s="37"/>
      <x:c r="BC670" s="37"/>
      <x:c r="BD670" s="60"/>
      <x:c r="BE670" s="60"/>
      <x:c r="BF670" s="37"/>
      <x:c r="BG670" s="37"/>
      <x:c r="BH670" s="37" t="str">
        <x:v>https://www.games2egypt.com/Product/27716/funko-pop-squid-game-masked-worker-1226</x:v>
      </x:c>
      <x:c r="BI670" s="37"/>
      <x:c r="BJ670" s="37" t="str">
        <x:v>لم يبدأ</x:v>
      </x:c>
      <x:c r="BK670" s="60" t="n">
        <x:v>46233</x:v>
      </x:c>
      <x:c r="BL670" s="60"/>
      <x:c r="BM670" s="60"/>
      <x:c r="BN670" s="62" t="str">
        <x:f>IF(BM670="","",(NOW()-BM670)*24)</x:f>
      </x:c>
      <x:c r="BO670" s="37" t="str">
        <x:f>IF(BM670="","لم يُرصد",IF(BT670&lt;&gt;TRUE,"غير نشط",IF(BP670="فشل","فشل حالي",IF(BN670&lt;=12,"حديث",IF(BN670&lt;=24,"متأخر","قديم")))))</x:f>
        <x:v>لم يُرصد</x:v>
      </x:c>
      <x:c r="BP670" s="37" t="str">
        <x:v>بانتظار رصد التقسيط</x:v>
      </x:c>
      <x:c r="BQ670" s="37" t="n">
        <x:v>0</x:v>
      </x:c>
      <x:c r="BR670" s="37"/>
      <x:c r="BS670" s="37"/>
      <x:c r="BT670" s="54" t="b">
        <x:v>1</x:v>
      </x:c>
      <x:c r="BU670" s="37" t="str">
        <x:v>مهمة جاهزة لأول رصد</x:v>
      </x:c>
      <x:c r="BV670" s="37" t="str"/>
      <x:c r="BW670" s="37" t="str">
        <x:v>الملفات المرفوعة لا تحتوي خطة تقسيط فعلية لهذا الربط؛ الصف مُنشأ كمهمة جمع.</x:v>
      </x:c>
      <x:c r="BX670" s="60" t="n">
        <x:v>46233</x:v>
      </x:c>
      <x:c r="BY670" s="60" t="n">
        <x:v>46233</x:v>
      </x:c>
    </x:row>
    <x:row r="671">
      <x:c r="A671" s="37" t="str">
        <x:v>مهمة جمع أولية</x:v>
      </x:c>
      <x:c r="B671" s="37" t="str">
        <x:v>INSTTASK-5BB0C0B99D1A</x:v>
      </x:c>
      <x:c r="C671" s="37" t="str">
        <x:v>VAR-3A8459A77D6081|EG-012|STORE|PENDING</x:v>
      </x:c>
      <x:c r="D671" s="37" t="str">
        <x:v>VAR-3A8459A77D6081|EG-012|STORE</x:v>
      </x:c>
      <x:c r="E671" s="37" t="str">
        <x:v>VAR-3A8459A77D6081</x:v>
      </x:c>
      <x:c r="F671" s="37" t="str">
        <x:v>MOD-3A8459A77D6081</x:v>
      </x:c>
      <x:c r="G671" s="37" t="str">
        <x:v>Funko Queen Maeve</x:v>
      </x:c>
      <x:c r="H671" s="37" t="str">
        <x:v>الألعاب والهوايات</x:v>
      </x:c>
      <x:c r="I671" s="37" t="str">
        <x:v>مجسمات وشخصيات قابلة للجمع</x:v>
      </x:c>
      <x:c r="J671" s="37" t="str">
        <x:v>Funko</x:v>
      </x:c>
      <x:c r="K671" s="37" t="str">
        <x:v>Queen Maeve</x:v>
      </x:c>
      <x:c r="L671" s="37"/>
      <x:c r="M671" s="37"/>
      <x:c r="N671" s="37"/>
      <x:c r="O671" s="37"/>
      <x:c r="P671" s="37"/>
      <x:c r="Q671" s="37"/>
      <x:c r="R671" s="37" t="str">
        <x:v>EG-012</x:v>
      </x:c>
      <x:c r="S671" s="37" t="str">
        <x:v>Games 2 Egypt</x:v>
      </x:c>
      <x:c r="T671" s="37" t="str">
        <x:v>A</x:v>
      </x:c>
      <x:c r="U671" s="37"/>
      <x:c r="V671" s="37"/>
      <x:c r="W671" s="37" t="str">
        <x:v>https://www.games2egypt.com/Product/31327/funko-pop-the-boys-queen-maeve</x:v>
      </x:c>
      <x:c r="X671" s="37" t="str">
        <x:v>رابط منتج مباشر</x:v>
      </x:c>
      <x:c r="Y671" s="37"/>
      <x:c r="Z671" s="37"/>
      <x:c r="AA671" s="37"/>
      <x:c r="AB671" s="37"/>
      <x:c r="AC671" s="37"/>
      <x:c r="AD671" s="37"/>
      <x:c r="AE671" s="37"/>
      <x:c r="AF671" s="56"/>
      <x:c r="AG671" s="56"/>
      <x:c r="AH671" s="56"/>
      <x:c r="AI671" s="58"/>
      <x:c r="AJ671" s="56"/>
      <x:c r="AK671" s="56"/>
      <x:c r="AL671" s="56"/>
      <x:c r="AM671" s="56"/>
      <x:c r="AN671" s="56"/>
      <x:c r="AO671" s="56" t="str">
        <x:f>IF(OR(AF671="",AD671=""),"",AF671*AD671+IF(AG671="",0,AG671)+IF(AH671="",0,AH671)+IF(AJ671="",0,AJ671)+IF(AK671="",0,AK671)+IF(AL671="",0,AL671)+IF(AM671="",0,AM671))</x:f>
      </x:c>
      <x:c r="AP671" s="56"/>
      <x:c r="AQ671" s="56" t="str">
        <x:f>IF(OR(AO671="",AP671=""),"",AO671-AP671)</x:f>
      </x:c>
      <x:c r="AR671" s="58" t="str">
        <x:f>IF(OR(AP671="",AP671=0,AQ671=""),"",AQ671/AP671)</x:f>
      </x:c>
      <x:c r="AS671" s="58"/>
      <x:c r="AT671" s="37"/>
      <x:c r="AU671" s="37"/>
      <x:c r="AV671" s="37"/>
      <x:c r="AW671" s="56"/>
      <x:c r="AX671" s="56"/>
      <x:c r="AY671" s="37"/>
      <x:c r="AZ671" s="37"/>
      <x:c r="BA671" s="37"/>
      <x:c r="BB671" s="37"/>
      <x:c r="BC671" s="37"/>
      <x:c r="BD671" s="60"/>
      <x:c r="BE671" s="60"/>
      <x:c r="BF671" s="37"/>
      <x:c r="BG671" s="37"/>
      <x:c r="BH671" s="37" t="str">
        <x:v>https://www.games2egypt.com/Product/31327/funko-pop-the-boys-queen-maeve</x:v>
      </x:c>
      <x:c r="BI671" s="37"/>
      <x:c r="BJ671" s="37" t="str">
        <x:v>لم يبدأ</x:v>
      </x:c>
      <x:c r="BK671" s="60" t="n">
        <x:v>46233</x:v>
      </x:c>
      <x:c r="BL671" s="60"/>
      <x:c r="BM671" s="60"/>
      <x:c r="BN671" s="62" t="str">
        <x:f>IF(BM671="","",(NOW()-BM671)*24)</x:f>
      </x:c>
      <x:c r="BO671" s="37" t="str">
        <x:f>IF(BM671="","لم يُرصد",IF(BT671&lt;&gt;TRUE,"غير نشط",IF(BP671="فشل","فشل حالي",IF(BN671&lt;=12,"حديث",IF(BN671&lt;=24,"متأخر","قديم")))))</x:f>
        <x:v>لم يُرصد</x:v>
      </x:c>
      <x:c r="BP671" s="37" t="str">
        <x:v>بانتظار رصد التقسيط</x:v>
      </x:c>
      <x:c r="BQ671" s="37" t="n">
        <x:v>0</x:v>
      </x:c>
      <x:c r="BR671" s="37"/>
      <x:c r="BS671" s="37"/>
      <x:c r="BT671" s="54" t="b">
        <x:v>1</x:v>
      </x:c>
      <x:c r="BU671" s="37" t="str">
        <x:v>مهمة جاهزة لأول رصد</x:v>
      </x:c>
      <x:c r="BV671" s="37" t="str"/>
      <x:c r="BW671" s="37" t="str">
        <x:v>الملفات المرفوعة لا تحتوي خطة تقسيط فعلية لهذا الربط؛ الصف مُنشأ كمهمة جمع.</x:v>
      </x:c>
      <x:c r="BX671" s="60" t="n">
        <x:v>46233</x:v>
      </x:c>
      <x:c r="BY671" s="60" t="n">
        <x:v>46233</x:v>
      </x:c>
    </x:row>
    <x:row r="672">
      <x:c r="A672" s="37" t="str">
        <x:v>مهمة جمع أولية</x:v>
      </x:c>
      <x:c r="B672" s="37" t="str">
        <x:v>INSTTASK-988CF1D8287A</x:v>
      </x:c>
      <x:c r="C672" s="37" t="str">
        <x:v>VAR-F7E95EE63C2CD3|EG-012|STORE|PENDING</x:v>
      </x:c>
      <x:c r="D672" s="37" t="str">
        <x:v>VAR-F7E95EE63C2CD3|EG-012|STORE</x:v>
      </x:c>
      <x:c r="E672" s="37" t="str">
        <x:v>VAR-F7E95EE63C2CD3</x:v>
      </x:c>
      <x:c r="F672" s="37" t="str">
        <x:v>MOD-45C14C3B4AB372</x:v>
      </x:c>
      <x:c r="G672" s="37" t="str">
        <x:v>Funko Russell #1479 Disney Pixar Up | 3.55 بوصة</x:v>
      </x:c>
      <x:c r="H672" s="37" t="str">
        <x:v>الألعاب والهوايات</x:v>
      </x:c>
      <x:c r="I672" s="37" t="str">
        <x:v>مجسمات وشخصيات قابلة للجمع</x:v>
      </x:c>
      <x:c r="J672" s="37" t="str">
        <x:v>Funko</x:v>
      </x:c>
      <x:c r="K672" s="37" t="str">
        <x:v>Russell #1479</x:v>
      </x:c>
      <x:c r="L672" s="37" t="str">
        <x:v>Disney Pixar Up</x:v>
      </x:c>
      <x:c r="M672" s="37"/>
      <x:c r="N672" s="37"/>
      <x:c r="O672" s="37"/>
      <x:c r="P672" s="37"/>
      <x:c r="Q672" s="37"/>
      <x:c r="R672" s="37" t="str">
        <x:v>EG-012</x:v>
      </x:c>
      <x:c r="S672" s="37" t="str">
        <x:v>Games 2 Egypt</x:v>
      </x:c>
      <x:c r="T672" s="37" t="str">
        <x:v>A</x:v>
      </x:c>
      <x:c r="U672" s="37"/>
      <x:c r="V672" s="37"/>
      <x:c r="W672" s="37" t="str">
        <x:v>https://www.games2egypt.com/Product/43508/funko-pop-disney-russell-1479</x:v>
      </x:c>
      <x:c r="X672" s="37" t="str">
        <x:v>رابط منتج مباشر</x:v>
      </x:c>
      <x:c r="Y672" s="37"/>
      <x:c r="Z672" s="37"/>
      <x:c r="AA672" s="37"/>
      <x:c r="AB672" s="37"/>
      <x:c r="AC672" s="37"/>
      <x:c r="AD672" s="37"/>
      <x:c r="AE672" s="37"/>
      <x:c r="AF672" s="56"/>
      <x:c r="AG672" s="56"/>
      <x:c r="AH672" s="56"/>
      <x:c r="AI672" s="58"/>
      <x:c r="AJ672" s="56"/>
      <x:c r="AK672" s="56"/>
      <x:c r="AL672" s="56"/>
      <x:c r="AM672" s="56"/>
      <x:c r="AN672" s="56"/>
      <x:c r="AO672" s="56" t="str">
        <x:f>IF(OR(AF672="",AD672=""),"",AF672*AD672+IF(AG672="",0,AG672)+IF(AH672="",0,AH672)+IF(AJ672="",0,AJ672)+IF(AK672="",0,AK672)+IF(AL672="",0,AL672)+IF(AM672="",0,AM672))</x:f>
      </x:c>
      <x:c r="AP672" s="56"/>
      <x:c r="AQ672" s="56" t="str">
        <x:f>IF(OR(AO672="",AP672=""),"",AO672-AP672)</x:f>
      </x:c>
      <x:c r="AR672" s="58" t="str">
        <x:f>IF(OR(AP672="",AP672=0,AQ672=""),"",AQ672/AP672)</x:f>
      </x:c>
      <x:c r="AS672" s="58"/>
      <x:c r="AT672" s="37"/>
      <x:c r="AU672" s="37"/>
      <x:c r="AV672" s="37"/>
      <x:c r="AW672" s="56"/>
      <x:c r="AX672" s="56"/>
      <x:c r="AY672" s="37"/>
      <x:c r="AZ672" s="37"/>
      <x:c r="BA672" s="37"/>
      <x:c r="BB672" s="37"/>
      <x:c r="BC672" s="37"/>
      <x:c r="BD672" s="60"/>
      <x:c r="BE672" s="60"/>
      <x:c r="BF672" s="37"/>
      <x:c r="BG672" s="37"/>
      <x:c r="BH672" s="37" t="str">
        <x:v>https://www.games2egypt.com/Product/43508/funko-pop-disney-russell-1479</x:v>
      </x:c>
      <x:c r="BI672" s="37"/>
      <x:c r="BJ672" s="37" t="str">
        <x:v>لم يبدأ</x:v>
      </x:c>
      <x:c r="BK672" s="60" t="n">
        <x:v>46233</x:v>
      </x:c>
      <x:c r="BL672" s="60"/>
      <x:c r="BM672" s="60"/>
      <x:c r="BN672" s="62" t="str">
        <x:f>IF(BM672="","",(NOW()-BM672)*24)</x:f>
      </x:c>
      <x:c r="BO672" s="37" t="str">
        <x:f>IF(BM672="","لم يُرصد",IF(BT672&lt;&gt;TRUE,"غير نشط",IF(BP672="فشل","فشل حالي",IF(BN672&lt;=12,"حديث",IF(BN672&lt;=24,"متأخر","قديم")))))</x:f>
        <x:v>لم يُرصد</x:v>
      </x:c>
      <x:c r="BP672" s="37" t="str">
        <x:v>بانتظار رصد التقسيط</x:v>
      </x:c>
      <x:c r="BQ672" s="37" t="n">
        <x:v>0</x:v>
      </x:c>
      <x:c r="BR672" s="37"/>
      <x:c r="BS672" s="37"/>
      <x:c r="BT672" s="54" t="b">
        <x:v>1</x:v>
      </x:c>
      <x:c r="BU672" s="37" t="str">
        <x:v>مهمة جاهزة لأول رصد</x:v>
      </x:c>
      <x:c r="BV672" s="37" t="str"/>
      <x:c r="BW672" s="37" t="str">
        <x:v>الملفات المرفوعة لا تحتوي خطة تقسيط فعلية لهذا الربط؛ الصف مُنشأ كمهمة جمع.</x:v>
      </x:c>
      <x:c r="BX672" s="60" t="n">
        <x:v>46233</x:v>
      </x:c>
      <x:c r="BY672" s="60" t="n">
        <x:v>46233</x:v>
      </x:c>
    </x:row>
    <x:row r="673">
      <x:c r="A673" s="37" t="str">
        <x:v>مهمة جمع أولية</x:v>
      </x:c>
      <x:c r="B673" s="37" t="str">
        <x:v>INSTTASK-F8D006B49193</x:v>
      </x:c>
      <x:c r="C673" s="37" t="str">
        <x:v>VAR-E9E5E339B564B2|EG-012|STORE|PENDING</x:v>
      </x:c>
      <x:c r="D673" s="37" t="str">
        <x:v>VAR-E9E5E339B564B2|EG-012|STORE</x:v>
      </x:c>
      <x:c r="E673" s="37" t="str">
        <x:v>VAR-E9E5E339B564B2</x:v>
      </x:c>
      <x:c r="F673" s="37" t="str">
        <x:v>MOD-E9E5E339B564B2</x:v>
      </x:c>
      <x:c r="G673" s="37" t="str">
        <x:v>Funko Soldier Supreme</x:v>
      </x:c>
      <x:c r="H673" s="37" t="str">
        <x:v>الألعاب والهوايات</x:v>
      </x:c>
      <x:c r="I673" s="37" t="str">
        <x:v>مجسمات وشخصيات قابلة للجمع</x:v>
      </x:c>
      <x:c r="J673" s="37" t="str">
        <x:v>Funko</x:v>
      </x:c>
      <x:c r="K673" s="37" t="str">
        <x:v>Soldier Supreme</x:v>
      </x:c>
      <x:c r="L673" s="37"/>
      <x:c r="M673" s="37"/>
      <x:c r="N673" s="37"/>
      <x:c r="O673" s="37"/>
      <x:c r="P673" s="37"/>
      <x:c r="Q673" s="37"/>
      <x:c r="R673" s="37" t="str">
        <x:v>EG-012</x:v>
      </x:c>
      <x:c r="S673" s="37" t="str">
        <x:v>Games 2 Egypt</x:v>
      </x:c>
      <x:c r="T673" s="37" t="str">
        <x:v>A</x:v>
      </x:c>
      <x:c r="U673" s="37"/>
      <x:c r="V673" s="37"/>
      <x:c r="W673" s="37" t="str">
        <x:v>https://www.games2egypt.com/Product/35093/funko-pop-marvel-infinity-warps-soldier-supreme</x:v>
      </x:c>
      <x:c r="X673" s="37" t="str">
        <x:v>رابط منتج مباشر</x:v>
      </x:c>
      <x:c r="Y673" s="37"/>
      <x:c r="Z673" s="37"/>
      <x:c r="AA673" s="37"/>
      <x:c r="AB673" s="37"/>
      <x:c r="AC673" s="37"/>
      <x:c r="AD673" s="37"/>
      <x:c r="AE673" s="37"/>
      <x:c r="AF673" s="56"/>
      <x:c r="AG673" s="56"/>
      <x:c r="AH673" s="56"/>
      <x:c r="AI673" s="58"/>
      <x:c r="AJ673" s="56"/>
      <x:c r="AK673" s="56"/>
      <x:c r="AL673" s="56"/>
      <x:c r="AM673" s="56"/>
      <x:c r="AN673" s="56"/>
      <x:c r="AO673" s="56" t="str">
        <x:f>IF(OR(AF673="",AD673=""),"",AF673*AD673+IF(AG673="",0,AG673)+IF(AH673="",0,AH673)+IF(AJ673="",0,AJ673)+IF(AK673="",0,AK673)+IF(AL673="",0,AL673)+IF(AM673="",0,AM673))</x:f>
      </x:c>
      <x:c r="AP673" s="56"/>
      <x:c r="AQ673" s="56" t="str">
        <x:f>IF(OR(AO673="",AP673=""),"",AO673-AP673)</x:f>
      </x:c>
      <x:c r="AR673" s="58" t="str">
        <x:f>IF(OR(AP673="",AP673=0,AQ673=""),"",AQ673/AP673)</x:f>
      </x:c>
      <x:c r="AS673" s="58"/>
      <x:c r="AT673" s="37"/>
      <x:c r="AU673" s="37"/>
      <x:c r="AV673" s="37"/>
      <x:c r="AW673" s="56"/>
      <x:c r="AX673" s="56"/>
      <x:c r="AY673" s="37"/>
      <x:c r="AZ673" s="37"/>
      <x:c r="BA673" s="37"/>
      <x:c r="BB673" s="37"/>
      <x:c r="BC673" s="37"/>
      <x:c r="BD673" s="60"/>
      <x:c r="BE673" s="60"/>
      <x:c r="BF673" s="37"/>
      <x:c r="BG673" s="37"/>
      <x:c r="BH673" s="37" t="str">
        <x:v>https://www.games2egypt.com/Product/35093/funko-pop-marvel-infinity-warps-soldier-supreme</x:v>
      </x:c>
      <x:c r="BI673" s="37"/>
      <x:c r="BJ673" s="37" t="str">
        <x:v>لم يبدأ</x:v>
      </x:c>
      <x:c r="BK673" s="60" t="n">
        <x:v>46233</x:v>
      </x:c>
      <x:c r="BL673" s="60"/>
      <x:c r="BM673" s="60"/>
      <x:c r="BN673" s="62" t="str">
        <x:f>IF(BM673="","",(NOW()-BM673)*24)</x:f>
      </x:c>
      <x:c r="BO673" s="37" t="str">
        <x:f>IF(BM673="","لم يُرصد",IF(BT673&lt;&gt;TRUE,"غير نشط",IF(BP673="فشل","فشل حالي",IF(BN673&lt;=12,"حديث",IF(BN673&lt;=24,"متأخر","قديم")))))</x:f>
        <x:v>لم يُرصد</x:v>
      </x:c>
      <x:c r="BP673" s="37" t="str">
        <x:v>بانتظار رصد التقسيط</x:v>
      </x:c>
      <x:c r="BQ673" s="37" t="n">
        <x:v>0</x:v>
      </x:c>
      <x:c r="BR673" s="37"/>
      <x:c r="BS673" s="37"/>
      <x:c r="BT673" s="54" t="b">
        <x:v>1</x:v>
      </x:c>
      <x:c r="BU673" s="37" t="str">
        <x:v>مهمة جاهزة لأول رصد</x:v>
      </x:c>
      <x:c r="BV673" s="37" t="str"/>
      <x:c r="BW673" s="37" t="str">
        <x:v>الملفات المرفوعة لا تحتوي خطة تقسيط فعلية لهذا الربط؛ الصف مُنشأ كمهمة جمع.</x:v>
      </x:c>
      <x:c r="BX673" s="60" t="n">
        <x:v>46233</x:v>
      </x:c>
      <x:c r="BY673" s="60" t="n">
        <x:v>46233</x:v>
      </x:c>
    </x:row>
    <x:row r="674">
      <x:c r="A674" s="37" t="str">
        <x:v>مهمة جمع أولية</x:v>
      </x:c>
      <x:c r="B674" s="37" t="str">
        <x:v>INSTTASK-05347E2505EA</x:v>
      </x:c>
      <x:c r="C674" s="37" t="str">
        <x:v>VAR-51D878D2CCC5AD|EG-012|STORE|PENDING</x:v>
      </x:c>
      <x:c r="D674" s="37" t="str">
        <x:v>VAR-51D878D2CCC5AD|EG-012|STORE</x:v>
      </x:c>
      <x:c r="E674" s="37" t="str">
        <x:v>VAR-51D878D2CCC5AD</x:v>
      </x:c>
      <x:c r="F674" s="37" t="str">
        <x:v>MOD-37F94B711171B1</x:v>
      </x:c>
      <x:c r="G674" s="37" t="str">
        <x:v>Funko Viego 16cm | 16 سم</x:v>
      </x:c>
      <x:c r="H674" s="37" t="str">
        <x:v>الألعاب والهوايات</x:v>
      </x:c>
      <x:c r="I674" s="37" t="str">
        <x:v>مجسمات وشخصيات قابلة للجمع</x:v>
      </x:c>
      <x:c r="J674" s="37" t="str">
        <x:v>Funko</x:v>
      </x:c>
      <x:c r="K674" s="37" t="str">
        <x:v>Viego</x:v>
      </x:c>
      <x:c r="L674" s="37" t="str">
        <x:v>16cm</x:v>
      </x:c>
      <x:c r="M674" s="37"/>
      <x:c r="N674" s="37"/>
      <x:c r="O674" s="37"/>
      <x:c r="P674" s="37"/>
      <x:c r="Q674" s="37"/>
      <x:c r="R674" s="37" t="str">
        <x:v>EG-012</x:v>
      </x:c>
      <x:c r="S674" s="37" t="str">
        <x:v>Games 2 Egypt</x:v>
      </x:c>
      <x:c r="T674" s="37" t="str">
        <x:v>A</x:v>
      </x:c>
      <x:c r="U674" s="37"/>
      <x:c r="V674" s="37"/>
      <x:c r="W674" s="37" t="str">
        <x:v>https://www.games2egypt.com/Product/42256/funko-pop-league-of-legends-viego</x:v>
      </x:c>
      <x:c r="X674" s="37" t="str">
        <x:v>رابط منتج مباشر</x:v>
      </x:c>
      <x:c r="Y674" s="37"/>
      <x:c r="Z674" s="37"/>
      <x:c r="AA674" s="37"/>
      <x:c r="AB674" s="37"/>
      <x:c r="AC674" s="37"/>
      <x:c r="AD674" s="37"/>
      <x:c r="AE674" s="37"/>
      <x:c r="AF674" s="56"/>
      <x:c r="AG674" s="56"/>
      <x:c r="AH674" s="56"/>
      <x:c r="AI674" s="58"/>
      <x:c r="AJ674" s="56"/>
      <x:c r="AK674" s="56"/>
      <x:c r="AL674" s="56"/>
      <x:c r="AM674" s="56"/>
      <x:c r="AN674" s="56"/>
      <x:c r="AO674" s="56" t="str">
        <x:f>IF(OR(AF674="",AD674=""),"",AF674*AD674+IF(AG674="",0,AG674)+IF(AH674="",0,AH674)+IF(AJ674="",0,AJ674)+IF(AK674="",0,AK674)+IF(AL674="",0,AL674)+IF(AM674="",0,AM674))</x:f>
      </x:c>
      <x:c r="AP674" s="56"/>
      <x:c r="AQ674" s="56" t="str">
        <x:f>IF(OR(AO674="",AP674=""),"",AO674-AP674)</x:f>
      </x:c>
      <x:c r="AR674" s="58" t="str">
        <x:f>IF(OR(AP674="",AP674=0,AQ674=""),"",AQ674/AP674)</x:f>
      </x:c>
      <x:c r="AS674" s="58"/>
      <x:c r="AT674" s="37"/>
      <x:c r="AU674" s="37"/>
      <x:c r="AV674" s="37"/>
      <x:c r="AW674" s="56"/>
      <x:c r="AX674" s="56"/>
      <x:c r="AY674" s="37"/>
      <x:c r="AZ674" s="37"/>
      <x:c r="BA674" s="37"/>
      <x:c r="BB674" s="37"/>
      <x:c r="BC674" s="37"/>
      <x:c r="BD674" s="60"/>
      <x:c r="BE674" s="60"/>
      <x:c r="BF674" s="37"/>
      <x:c r="BG674" s="37"/>
      <x:c r="BH674" s="37" t="str">
        <x:v>https://www.games2egypt.com/Product/42256/funko-pop-league-of-legends-viego</x:v>
      </x:c>
      <x:c r="BI674" s="37"/>
      <x:c r="BJ674" s="37" t="str">
        <x:v>لم يبدأ</x:v>
      </x:c>
      <x:c r="BK674" s="60" t="n">
        <x:v>46233</x:v>
      </x:c>
      <x:c r="BL674" s="60"/>
      <x:c r="BM674" s="60"/>
      <x:c r="BN674" s="62" t="str">
        <x:f>IF(BM674="","",(NOW()-BM674)*24)</x:f>
      </x:c>
      <x:c r="BO674" s="37" t="str">
        <x:f>IF(BM674="","لم يُرصد",IF(BT674&lt;&gt;TRUE,"غير نشط",IF(BP674="فشل","فشل حالي",IF(BN674&lt;=12,"حديث",IF(BN674&lt;=24,"متأخر","قديم")))))</x:f>
        <x:v>لم يُرصد</x:v>
      </x:c>
      <x:c r="BP674" s="37" t="str">
        <x:v>بانتظار رصد التقسيط</x:v>
      </x:c>
      <x:c r="BQ674" s="37" t="n">
        <x:v>0</x:v>
      </x:c>
      <x:c r="BR674" s="37"/>
      <x:c r="BS674" s="37"/>
      <x:c r="BT674" s="54" t="b">
        <x:v>1</x:v>
      </x:c>
      <x:c r="BU674" s="37" t="str">
        <x:v>مهمة جاهزة لأول رصد</x:v>
      </x:c>
      <x:c r="BV674" s="37" t="str"/>
      <x:c r="BW674" s="37" t="str">
        <x:v>الملفات المرفوعة لا تحتوي خطة تقسيط فعلية لهذا الربط؛ الصف مُنشأ كمهمة جمع.</x:v>
      </x:c>
      <x:c r="BX674" s="60" t="n">
        <x:v>46233</x:v>
      </x:c>
      <x:c r="BY674" s="60" t="n">
        <x:v>46233</x:v>
      </x:c>
    </x:row>
    <x:row r="675">
      <x:c r="A675" s="37" t="str">
        <x:v>مهمة جمع أولية</x:v>
      </x:c>
      <x:c r="B675" s="37" t="str">
        <x:v>INSTTASK-EEBBDDF08F53</x:v>
      </x:c>
      <x:c r="C675" s="37" t="str">
        <x:v>VAR-75AF24A1FFECAE|EG-012|STORE|PENDING</x:v>
      </x:c>
      <x:c r="D675" s="37" t="str">
        <x:v>VAR-75AF24A1FFECAE|EG-012|STORE</x:v>
      </x:c>
      <x:c r="E675" s="37" t="str">
        <x:v>VAR-75AF24A1FFECAE</x:v>
      </x:c>
      <x:c r="F675" s="37" t="str">
        <x:v>MOD-9C984C3FD146D9</x:v>
      </x:c>
      <x:c r="G675" s="37" t="str">
        <x:v>Hasbro Bruce Banner Avengers: Infinity War / 6-inch | 6 بوصة</x:v>
      </x:c>
      <x:c r="H675" s="37" t="str">
        <x:v>الألعاب والهوايات</x:v>
      </x:c>
      <x:c r="I675" s="37" t="str">
        <x:v>مجسمات وشخصيات قابلة للجمع</x:v>
      </x:c>
      <x:c r="J675" s="37" t="str">
        <x:v>Hasbro</x:v>
      </x:c>
      <x:c r="K675" s="37" t="str">
        <x:v>Bruce Banner</x:v>
      </x:c>
      <x:c r="L675" s="37" t="str">
        <x:v>Avengers: Infinity War / 6-inch</x:v>
      </x:c>
      <x:c r="M675" s="37"/>
      <x:c r="N675" s="37"/>
      <x:c r="O675" s="37"/>
      <x:c r="P675" s="37"/>
      <x:c r="Q675" s="37"/>
      <x:c r="R675" s="37" t="str">
        <x:v>EG-012</x:v>
      </x:c>
      <x:c r="S675" s="37" t="str">
        <x:v>Games 2 Egypt</x:v>
      </x:c>
      <x:c r="T675" s="37" t="str">
        <x:v>A</x:v>
      </x:c>
      <x:c r="U675" s="37"/>
      <x:c r="V675" s="37"/>
      <x:c r="W675" s="37" t="str">
        <x:v>https://www.games2egypt.com/Product/38834/marvel-legends-bruce-banner-avengers-infinity-war-action-figure</x:v>
      </x:c>
      <x:c r="X675" s="37" t="str">
        <x:v>رابط منتج مباشر</x:v>
      </x:c>
      <x:c r="Y675" s="37"/>
      <x:c r="Z675" s="37"/>
      <x:c r="AA675" s="37"/>
      <x:c r="AB675" s="37"/>
      <x:c r="AC675" s="37"/>
      <x:c r="AD675" s="37"/>
      <x:c r="AE675" s="37"/>
      <x:c r="AF675" s="56"/>
      <x:c r="AG675" s="56"/>
      <x:c r="AH675" s="56"/>
      <x:c r="AI675" s="58"/>
      <x:c r="AJ675" s="56"/>
      <x:c r="AK675" s="56"/>
      <x:c r="AL675" s="56"/>
      <x:c r="AM675" s="56"/>
      <x:c r="AN675" s="56"/>
      <x:c r="AO675" s="56" t="str">
        <x:f>IF(OR(AF675="",AD675=""),"",AF675*AD675+IF(AG675="",0,AG675)+IF(AH675="",0,AH675)+IF(AJ675="",0,AJ675)+IF(AK675="",0,AK675)+IF(AL675="",0,AL675)+IF(AM675="",0,AM675))</x:f>
      </x:c>
      <x:c r="AP675" s="56"/>
      <x:c r="AQ675" s="56" t="str">
        <x:f>IF(OR(AO675="",AP675=""),"",AO675-AP675)</x:f>
      </x:c>
      <x:c r="AR675" s="58" t="str">
        <x:f>IF(OR(AP675="",AP675=0,AQ675=""),"",AQ675/AP675)</x:f>
      </x:c>
      <x:c r="AS675" s="58"/>
      <x:c r="AT675" s="37"/>
      <x:c r="AU675" s="37"/>
      <x:c r="AV675" s="37"/>
      <x:c r="AW675" s="56"/>
      <x:c r="AX675" s="56"/>
      <x:c r="AY675" s="37"/>
      <x:c r="AZ675" s="37"/>
      <x:c r="BA675" s="37"/>
      <x:c r="BB675" s="37"/>
      <x:c r="BC675" s="37"/>
      <x:c r="BD675" s="60"/>
      <x:c r="BE675" s="60"/>
      <x:c r="BF675" s="37"/>
      <x:c r="BG675" s="37"/>
      <x:c r="BH675" s="37" t="str">
        <x:v>https://www.games2egypt.com/Product/38834/marvel-legends-bruce-banner-avengers-infinity-war-action-figure</x:v>
      </x:c>
      <x:c r="BI675" s="37"/>
      <x:c r="BJ675" s="37" t="str">
        <x:v>لم يبدأ</x:v>
      </x:c>
      <x:c r="BK675" s="60" t="n">
        <x:v>46233</x:v>
      </x:c>
      <x:c r="BL675" s="60"/>
      <x:c r="BM675" s="60"/>
      <x:c r="BN675" s="62" t="str">
        <x:f>IF(BM675="","",(NOW()-BM675)*24)</x:f>
      </x:c>
      <x:c r="BO675" s="37" t="str">
        <x:f>IF(BM675="","لم يُرصد",IF(BT675&lt;&gt;TRUE,"غير نشط",IF(BP675="فشل","فشل حالي",IF(BN675&lt;=12,"حديث",IF(BN675&lt;=24,"متأخر","قديم")))))</x:f>
        <x:v>لم يُرصد</x:v>
      </x:c>
      <x:c r="BP675" s="37" t="str">
        <x:v>بانتظار رصد التقسيط</x:v>
      </x:c>
      <x:c r="BQ675" s="37" t="n">
        <x:v>0</x:v>
      </x:c>
      <x:c r="BR675" s="37"/>
      <x:c r="BS675" s="37"/>
      <x:c r="BT675" s="54" t="b">
        <x:v>1</x:v>
      </x:c>
      <x:c r="BU675" s="37" t="str">
        <x:v>مهمة جاهزة لأول رصد</x:v>
      </x:c>
      <x:c r="BV675" s="37" t="str"/>
      <x:c r="BW675" s="37" t="str">
        <x:v>الملفات المرفوعة لا تحتوي خطة تقسيط فعلية لهذا الربط؛ الصف مُنشأ كمهمة جمع.</x:v>
      </x:c>
      <x:c r="BX675" s="60" t="n">
        <x:v>46233</x:v>
      </x:c>
      <x:c r="BY675" s="60" t="n">
        <x:v>46233</x:v>
      </x:c>
    </x:row>
    <x:row r="676">
      <x:c r="A676" s="37" t="str">
        <x:v>مهمة جمع أولية</x:v>
      </x:c>
      <x:c r="B676" s="37" t="str">
        <x:v>INSTTASK-6FFEA6CCCA5E</x:v>
      </x:c>
      <x:c r="C676" s="37" t="str">
        <x:v>VAR-F99473E2E7A7DC|EG-012|STORE|PENDING</x:v>
      </x:c>
      <x:c r="D676" s="37" t="str">
        <x:v>VAR-F99473E2E7A7DC|EG-012|STORE</x:v>
      </x:c>
      <x:c r="E676" s="37" t="str">
        <x:v>VAR-F99473E2E7A7DC</x:v>
      </x:c>
      <x:c r="F676" s="37" t="str">
        <x:v>MOD-09DA268D137675</x:v>
      </x:c>
      <x:c r="G676" s="37" t="str">
        <x:v>Hasbro Jean Grey X-Men '97 / 6-inch | 6 بوصة / 15 سم</x:v>
      </x:c>
      <x:c r="H676" s="37" t="str">
        <x:v>الألعاب والهوايات</x:v>
      </x:c>
      <x:c r="I676" s="37" t="str">
        <x:v>مجسمات وشخصيات قابلة للجمع</x:v>
      </x:c>
      <x:c r="J676" s="37" t="str">
        <x:v>Hasbro</x:v>
      </x:c>
      <x:c r="K676" s="37" t="str">
        <x:v>Jean Grey</x:v>
      </x:c>
      <x:c r="L676" s="37" t="str">
        <x:v>X-Men '97 / 6-inch</x:v>
      </x:c>
      <x:c r="M676" s="37"/>
      <x:c r="N676" s="37"/>
      <x:c r="O676" s="37"/>
      <x:c r="P676" s="37"/>
      <x:c r="Q676" s="37"/>
      <x:c r="R676" s="37" t="str">
        <x:v>EG-012</x:v>
      </x:c>
      <x:c r="S676" s="37" t="str">
        <x:v>Games 2 Egypt</x:v>
      </x:c>
      <x:c r="T676" s="37" t="str">
        <x:v>A</x:v>
      </x:c>
      <x:c r="U676" s="37"/>
      <x:c r="V676" s="37"/>
      <x:c r="W676" s="37" t="str">
        <x:v>https://www.games2egypt.com/Product/38831/marvel-legends-jean-grey-x-men-97-action-figure</x:v>
      </x:c>
      <x:c r="X676" s="37" t="str">
        <x:v>رابط منتج مباشر</x:v>
      </x:c>
      <x:c r="Y676" s="37"/>
      <x:c r="Z676" s="37"/>
      <x:c r="AA676" s="37"/>
      <x:c r="AB676" s="37"/>
      <x:c r="AC676" s="37"/>
      <x:c r="AD676" s="37"/>
      <x:c r="AE676" s="37"/>
      <x:c r="AF676" s="56"/>
      <x:c r="AG676" s="56"/>
      <x:c r="AH676" s="56"/>
      <x:c r="AI676" s="58"/>
      <x:c r="AJ676" s="56"/>
      <x:c r="AK676" s="56"/>
      <x:c r="AL676" s="56"/>
      <x:c r="AM676" s="56"/>
      <x:c r="AN676" s="56"/>
      <x:c r="AO676" s="56" t="str">
        <x:f>IF(OR(AF676="",AD676=""),"",AF676*AD676+IF(AG676="",0,AG676)+IF(AH676="",0,AH676)+IF(AJ676="",0,AJ676)+IF(AK676="",0,AK676)+IF(AL676="",0,AL676)+IF(AM676="",0,AM676))</x:f>
      </x:c>
      <x:c r="AP676" s="56"/>
      <x:c r="AQ676" s="56" t="str">
        <x:f>IF(OR(AO676="",AP676=""),"",AO676-AP676)</x:f>
      </x:c>
      <x:c r="AR676" s="58" t="str">
        <x:f>IF(OR(AP676="",AP676=0,AQ676=""),"",AQ676/AP676)</x:f>
      </x:c>
      <x:c r="AS676" s="58"/>
      <x:c r="AT676" s="37"/>
      <x:c r="AU676" s="37"/>
      <x:c r="AV676" s="37"/>
      <x:c r="AW676" s="56"/>
      <x:c r="AX676" s="56"/>
      <x:c r="AY676" s="37"/>
      <x:c r="AZ676" s="37"/>
      <x:c r="BA676" s="37"/>
      <x:c r="BB676" s="37"/>
      <x:c r="BC676" s="37"/>
      <x:c r="BD676" s="60"/>
      <x:c r="BE676" s="60"/>
      <x:c r="BF676" s="37"/>
      <x:c r="BG676" s="37"/>
      <x:c r="BH676" s="37" t="str">
        <x:v>https://www.games2egypt.com/Product/38831/marvel-legends-jean-grey-x-men-97-action-figure</x:v>
      </x:c>
      <x:c r="BI676" s="37"/>
      <x:c r="BJ676" s="37" t="str">
        <x:v>لم يبدأ</x:v>
      </x:c>
      <x:c r="BK676" s="60" t="n">
        <x:v>46233</x:v>
      </x:c>
      <x:c r="BL676" s="60"/>
      <x:c r="BM676" s="60"/>
      <x:c r="BN676" s="62" t="str">
        <x:f>IF(BM676="","",(NOW()-BM676)*24)</x:f>
      </x:c>
      <x:c r="BO676" s="37" t="str">
        <x:f>IF(BM676="","لم يُرصد",IF(BT676&lt;&gt;TRUE,"غير نشط",IF(BP676="فشل","فشل حالي",IF(BN676&lt;=12,"حديث",IF(BN676&lt;=24,"متأخر","قديم")))))</x:f>
        <x:v>لم يُرصد</x:v>
      </x:c>
      <x:c r="BP676" s="37" t="str">
        <x:v>بانتظار رصد التقسيط</x:v>
      </x:c>
      <x:c r="BQ676" s="37" t="n">
        <x:v>0</x:v>
      </x:c>
      <x:c r="BR676" s="37"/>
      <x:c r="BS676" s="37"/>
      <x:c r="BT676" s="54" t="b">
        <x:v>1</x:v>
      </x:c>
      <x:c r="BU676" s="37" t="str">
        <x:v>مهمة جاهزة لأول رصد</x:v>
      </x:c>
      <x:c r="BV676" s="37" t="str"/>
      <x:c r="BW676" s="37" t="str">
        <x:v>الملفات المرفوعة لا تحتوي خطة تقسيط فعلية لهذا الربط؛ الصف مُنشأ كمهمة جمع.</x:v>
      </x:c>
      <x:c r="BX676" s="60" t="n">
        <x:v>46233</x:v>
      </x:c>
      <x:c r="BY676" s="60" t="n">
        <x:v>46233</x:v>
      </x:c>
    </x:row>
    <x:row r="677">
      <x:c r="A677" s="37" t="str">
        <x:v>مهمة جمع أولية</x:v>
      </x:c>
      <x:c r="B677" s="37" t="str">
        <x:v>INSTTASK-29C4A117B2AD</x:v>
      </x:c>
      <x:c r="C677" s="37" t="str">
        <x:v>VAR-E2CABE8BC1A9F7|EG-012|STORE|PENDING</x:v>
      </x:c>
      <x:c r="D677" s="37" t="str">
        <x:v>VAR-E2CABE8BC1A9F7|EG-012|STORE</x:v>
      </x:c>
      <x:c r="E677" s="37" t="str">
        <x:v>VAR-E2CABE8BC1A9F7</x:v>
      </x:c>
      <x:c r="F677" s="37" t="str">
        <x:v>MOD-ACE8779CE55240</x:v>
      </x:c>
      <x:c r="G677" s="37" t="str">
        <x:v>Hasbro Spider-Man Captain America: Civil War / 6-inch | 6 بوصة</x:v>
      </x:c>
      <x:c r="H677" s="37" t="str">
        <x:v>الألعاب والهوايات</x:v>
      </x:c>
      <x:c r="I677" s="37" t="str">
        <x:v>مجسمات وشخصيات قابلة للجمع</x:v>
      </x:c>
      <x:c r="J677" s="37" t="str">
        <x:v>Hasbro</x:v>
      </x:c>
      <x:c r="K677" s="37" t="str">
        <x:v>Spider-Man</x:v>
      </x:c>
      <x:c r="L677" s="37" t="str">
        <x:v>Captain America: Civil War / 6-inch</x:v>
      </x:c>
      <x:c r="M677" s="37"/>
      <x:c r="N677" s="37"/>
      <x:c r="O677" s="37"/>
      <x:c r="P677" s="37"/>
      <x:c r="Q677" s="37"/>
      <x:c r="R677" s="37" t="str">
        <x:v>EG-012</x:v>
      </x:c>
      <x:c r="S677" s="37" t="str">
        <x:v>Games 2 Egypt</x:v>
      </x:c>
      <x:c r="T677" s="37" t="str">
        <x:v>A</x:v>
      </x:c>
      <x:c r="U677" s="37"/>
      <x:c r="V677" s="37"/>
      <x:c r="W677" s="37" t="str">
        <x:v>https://www.games2egypt.com/Product/38835/marvel-legends-spider-man-captain-america-civil-war-action-figure</x:v>
      </x:c>
      <x:c r="X677" s="37" t="str">
        <x:v>رابط منتج مباشر</x:v>
      </x:c>
      <x:c r="Y677" s="37"/>
      <x:c r="Z677" s="37"/>
      <x:c r="AA677" s="37"/>
      <x:c r="AB677" s="37"/>
      <x:c r="AC677" s="37"/>
      <x:c r="AD677" s="37"/>
      <x:c r="AE677" s="37"/>
      <x:c r="AF677" s="56"/>
      <x:c r="AG677" s="56"/>
      <x:c r="AH677" s="56"/>
      <x:c r="AI677" s="58"/>
      <x:c r="AJ677" s="56"/>
      <x:c r="AK677" s="56"/>
      <x:c r="AL677" s="56"/>
      <x:c r="AM677" s="56"/>
      <x:c r="AN677" s="56"/>
      <x:c r="AO677" s="56" t="str">
        <x:f>IF(OR(AF677="",AD677=""),"",AF677*AD677+IF(AG677="",0,AG677)+IF(AH677="",0,AH677)+IF(AJ677="",0,AJ677)+IF(AK677="",0,AK677)+IF(AL677="",0,AL677)+IF(AM677="",0,AM677))</x:f>
      </x:c>
      <x:c r="AP677" s="56"/>
      <x:c r="AQ677" s="56" t="str">
        <x:f>IF(OR(AO677="",AP677=""),"",AO677-AP677)</x:f>
      </x:c>
      <x:c r="AR677" s="58" t="str">
        <x:f>IF(OR(AP677="",AP677=0,AQ677=""),"",AQ677/AP677)</x:f>
      </x:c>
      <x:c r="AS677" s="58"/>
      <x:c r="AT677" s="37"/>
      <x:c r="AU677" s="37"/>
      <x:c r="AV677" s="37"/>
      <x:c r="AW677" s="56"/>
      <x:c r="AX677" s="56"/>
      <x:c r="AY677" s="37"/>
      <x:c r="AZ677" s="37"/>
      <x:c r="BA677" s="37"/>
      <x:c r="BB677" s="37"/>
      <x:c r="BC677" s="37"/>
      <x:c r="BD677" s="60"/>
      <x:c r="BE677" s="60"/>
      <x:c r="BF677" s="37"/>
      <x:c r="BG677" s="37"/>
      <x:c r="BH677" s="37" t="str">
        <x:v>https://www.games2egypt.com/Product/38835/marvel-legends-spider-man-captain-america-civil-war-action-figure</x:v>
      </x:c>
      <x:c r="BI677" s="37"/>
      <x:c r="BJ677" s="37" t="str">
        <x:v>لم يبدأ</x:v>
      </x:c>
      <x:c r="BK677" s="60" t="n">
        <x:v>46233</x:v>
      </x:c>
      <x:c r="BL677" s="60"/>
      <x:c r="BM677" s="60"/>
      <x:c r="BN677" s="62" t="str">
        <x:f>IF(BM677="","",(NOW()-BM677)*24)</x:f>
      </x:c>
      <x:c r="BO677" s="37" t="str">
        <x:f>IF(BM677="","لم يُرصد",IF(BT677&lt;&gt;TRUE,"غير نشط",IF(BP677="فشل","فشل حالي",IF(BN677&lt;=12,"حديث",IF(BN677&lt;=24,"متأخر","قديم")))))</x:f>
        <x:v>لم يُرصد</x:v>
      </x:c>
      <x:c r="BP677" s="37" t="str">
        <x:v>بانتظار رصد التقسيط</x:v>
      </x:c>
      <x:c r="BQ677" s="37" t="n">
        <x:v>0</x:v>
      </x:c>
      <x:c r="BR677" s="37"/>
      <x:c r="BS677" s="37"/>
      <x:c r="BT677" s="54" t="b">
        <x:v>1</x:v>
      </x:c>
      <x:c r="BU677" s="37" t="str">
        <x:v>مهمة جاهزة لأول رصد</x:v>
      </x:c>
      <x:c r="BV677" s="37" t="str"/>
      <x:c r="BW677" s="37" t="str">
        <x:v>الملفات المرفوعة لا تحتوي خطة تقسيط فعلية لهذا الربط؛ الصف مُنشأ كمهمة جمع.</x:v>
      </x:c>
      <x:c r="BX677" s="60" t="n">
        <x:v>46233</x:v>
      </x:c>
      <x:c r="BY677" s="60" t="n">
        <x:v>46233</x:v>
      </x:c>
    </x:row>
    <x:row r="678">
      <x:c r="A678" s="37" t="str">
        <x:v>مهمة جمع أولية</x:v>
      </x:c>
      <x:c r="B678" s="37" t="str">
        <x:v>INSTTASK-333F6C8F9087</x:v>
      </x:c>
      <x:c r="C678" s="37" t="str">
        <x:v>VAR-2315D8CEF80370|EG-012|STORE|PENDING</x:v>
      </x:c>
      <x:c r="D678" s="37" t="str">
        <x:v>VAR-2315D8CEF80370|EG-012|STORE</x:v>
      </x:c>
      <x:c r="E678" s="37" t="str">
        <x:v>VAR-2315D8CEF80370</x:v>
      </x:c>
      <x:c r="F678" s="37" t="str">
        <x:v>MOD-E0E3CA097619E3</x:v>
      </x:c>
      <x:c r="G678" s="37" t="str">
        <x:v>Hasbro Wolverine 6-inch collectible | 6 بوصة</x:v>
      </x:c>
      <x:c r="H678" s="37" t="str">
        <x:v>الألعاب والهوايات</x:v>
      </x:c>
      <x:c r="I678" s="37" t="str">
        <x:v>مجسمات وشخصيات قابلة للجمع</x:v>
      </x:c>
      <x:c r="J678" s="37" t="str">
        <x:v>Hasbro</x:v>
      </x:c>
      <x:c r="K678" s="37" t="str">
        <x:v>Wolverine</x:v>
      </x:c>
      <x:c r="L678" s="37" t="str">
        <x:v>6-inch collectible</x:v>
      </x:c>
      <x:c r="M678" s="37"/>
      <x:c r="N678" s="37"/>
      <x:c r="O678" s="37"/>
      <x:c r="P678" s="37"/>
      <x:c r="Q678" s="37"/>
      <x:c r="R678" s="37" t="str">
        <x:v>EG-012</x:v>
      </x:c>
      <x:c r="S678" s="37" t="str">
        <x:v>Games 2 Egypt</x:v>
      </x:c>
      <x:c r="T678" s="37" t="str">
        <x:v>A</x:v>
      </x:c>
      <x:c r="U678" s="37"/>
      <x:c r="V678" s="37"/>
      <x:c r="W678" s="37" t="str">
        <x:v>https://www.games2egypt.com/Product/38801/marvel-legends-wolverine-action-figure</x:v>
      </x:c>
      <x:c r="X678" s="37" t="str">
        <x:v>رابط منتج مباشر</x:v>
      </x:c>
      <x:c r="Y678" s="37"/>
      <x:c r="Z678" s="37"/>
      <x:c r="AA678" s="37"/>
      <x:c r="AB678" s="37"/>
      <x:c r="AC678" s="37"/>
      <x:c r="AD678" s="37"/>
      <x:c r="AE678" s="37"/>
      <x:c r="AF678" s="56"/>
      <x:c r="AG678" s="56"/>
      <x:c r="AH678" s="56"/>
      <x:c r="AI678" s="58"/>
      <x:c r="AJ678" s="56"/>
      <x:c r="AK678" s="56"/>
      <x:c r="AL678" s="56"/>
      <x:c r="AM678" s="56"/>
      <x:c r="AN678" s="56"/>
      <x:c r="AO678" s="56" t="str">
        <x:f>IF(OR(AF678="",AD678=""),"",AF678*AD678+IF(AG678="",0,AG678)+IF(AH678="",0,AH678)+IF(AJ678="",0,AJ678)+IF(AK678="",0,AK678)+IF(AL678="",0,AL678)+IF(AM678="",0,AM678))</x:f>
      </x:c>
      <x:c r="AP678" s="56"/>
      <x:c r="AQ678" s="56" t="str">
        <x:f>IF(OR(AO678="",AP678=""),"",AO678-AP678)</x:f>
      </x:c>
      <x:c r="AR678" s="58" t="str">
        <x:f>IF(OR(AP678="",AP678=0,AQ678=""),"",AQ678/AP678)</x:f>
      </x:c>
      <x:c r="AS678" s="58"/>
      <x:c r="AT678" s="37"/>
      <x:c r="AU678" s="37"/>
      <x:c r="AV678" s="37"/>
      <x:c r="AW678" s="56"/>
      <x:c r="AX678" s="56"/>
      <x:c r="AY678" s="37"/>
      <x:c r="AZ678" s="37"/>
      <x:c r="BA678" s="37"/>
      <x:c r="BB678" s="37"/>
      <x:c r="BC678" s="37"/>
      <x:c r="BD678" s="60"/>
      <x:c r="BE678" s="60"/>
      <x:c r="BF678" s="37"/>
      <x:c r="BG678" s="37"/>
      <x:c r="BH678" s="37" t="str">
        <x:v>https://www.games2egypt.com/Product/38801/marvel-legends-wolverine-action-figure</x:v>
      </x:c>
      <x:c r="BI678" s="37"/>
      <x:c r="BJ678" s="37" t="str">
        <x:v>لم يبدأ</x:v>
      </x:c>
      <x:c r="BK678" s="60" t="n">
        <x:v>46233</x:v>
      </x:c>
      <x:c r="BL678" s="60"/>
      <x:c r="BM678" s="60"/>
      <x:c r="BN678" s="62" t="str">
        <x:f>IF(BM678="","",(NOW()-BM678)*24)</x:f>
      </x:c>
      <x:c r="BO678" s="37" t="str">
        <x:f>IF(BM678="","لم يُرصد",IF(BT678&lt;&gt;TRUE,"غير نشط",IF(BP678="فشل","فشل حالي",IF(BN678&lt;=12,"حديث",IF(BN678&lt;=24,"متأخر","قديم")))))</x:f>
        <x:v>لم يُرصد</x:v>
      </x:c>
      <x:c r="BP678" s="37" t="str">
        <x:v>بانتظار رصد التقسيط</x:v>
      </x:c>
      <x:c r="BQ678" s="37" t="n">
        <x:v>0</x:v>
      </x:c>
      <x:c r="BR678" s="37"/>
      <x:c r="BS678" s="37"/>
      <x:c r="BT678" s="54" t="b">
        <x:v>1</x:v>
      </x:c>
      <x:c r="BU678" s="37" t="str">
        <x:v>مهمة جاهزة لأول رصد</x:v>
      </x:c>
      <x:c r="BV678" s="37" t="str"/>
      <x:c r="BW678" s="37" t="str">
        <x:v>الملفات المرفوعة لا تحتوي خطة تقسيط فعلية لهذا الربط؛ الصف مُنشأ كمهمة جمع.</x:v>
      </x:c>
      <x:c r="BX678" s="60" t="n">
        <x:v>46233</x:v>
      </x:c>
      <x:c r="BY678" s="60" t="n">
        <x:v>46233</x:v>
      </x:c>
    </x:row>
    <x:row r="679">
      <x:c r="A679" s="37" t="str">
        <x:v>مهمة جمع أولية</x:v>
      </x:c>
      <x:c r="B679" s="37" t="str">
        <x:v>INSTTASK-1979A9A9C976</x:v>
      </x:c>
      <x:c r="C679" s="37" t="str">
        <x:v>VAR-191BFC7ED402DD|EG-012|STORE|PENDING</x:v>
      </x:c>
      <x:c r="D679" s="37" t="str">
        <x:v>VAR-191BFC7ED402DD|EG-012|STORE</x:v>
      </x:c>
      <x:c r="E679" s="37" t="str">
        <x:v>VAR-191BFC7ED402DD</x:v>
      </x:c>
      <x:c r="F679" s="37" t="str">
        <x:v>MOD-9AEFCE4F3EC0A7</x:v>
      </x:c>
      <x:c r="G679" s="37" t="str">
        <x:v>McFarlane Superman 15cm / trading card and stand | 15 سم / 12+ سنة</x:v>
      </x:c>
      <x:c r="H679" s="37" t="str">
        <x:v>الألعاب والهوايات</x:v>
      </x:c>
      <x:c r="I679" s="37" t="str">
        <x:v>مجسمات وشخصيات قابلة للجمع</x:v>
      </x:c>
      <x:c r="J679" s="37" t="str">
        <x:v>McFarlane</x:v>
      </x:c>
      <x:c r="K679" s="37" t="str">
        <x:v>Superman</x:v>
      </x:c>
      <x:c r="L679" s="37" t="str">
        <x:v>15cm / trading card and stand</x:v>
      </x:c>
      <x:c r="M679" s="37"/>
      <x:c r="N679" s="37"/>
      <x:c r="O679" s="37"/>
      <x:c r="P679" s="37"/>
      <x:c r="Q679" s="37"/>
      <x:c r="R679" s="37" t="str">
        <x:v>EG-012</x:v>
      </x:c>
      <x:c r="S679" s="37" t="str">
        <x:v>Games 2 Egypt</x:v>
      </x:c>
      <x:c r="T679" s="37" t="str">
        <x:v>A</x:v>
      </x:c>
      <x:c r="U679" s="37"/>
      <x:c r="V679" s="37"/>
      <x:c r="W679" s="37" t="str">
        <x:v>https://www.games2egypt.com/Product/32206/mcfarlane-toys-dc-multiverse-superman-action-figure-15-cm</x:v>
      </x:c>
      <x:c r="X679" s="37" t="str">
        <x:v>رابط منتج مباشر</x:v>
      </x:c>
      <x:c r="Y679" s="37"/>
      <x:c r="Z679" s="37"/>
      <x:c r="AA679" s="37"/>
      <x:c r="AB679" s="37"/>
      <x:c r="AC679" s="37"/>
      <x:c r="AD679" s="37"/>
      <x:c r="AE679" s="37"/>
      <x:c r="AF679" s="56"/>
      <x:c r="AG679" s="56"/>
      <x:c r="AH679" s="56"/>
      <x:c r="AI679" s="58"/>
      <x:c r="AJ679" s="56"/>
      <x:c r="AK679" s="56"/>
      <x:c r="AL679" s="56"/>
      <x:c r="AM679" s="56"/>
      <x:c r="AN679" s="56"/>
      <x:c r="AO679" s="56" t="str">
        <x:f>IF(OR(AF679="",AD679=""),"",AF679*AD679+IF(AG679="",0,AG679)+IF(AH679="",0,AH679)+IF(AJ679="",0,AJ679)+IF(AK679="",0,AK679)+IF(AL679="",0,AL679)+IF(AM679="",0,AM679))</x:f>
      </x:c>
      <x:c r="AP679" s="56"/>
      <x:c r="AQ679" s="56" t="str">
        <x:f>IF(OR(AO679="",AP679=""),"",AO679-AP679)</x:f>
      </x:c>
      <x:c r="AR679" s="58" t="str">
        <x:f>IF(OR(AP679="",AP679=0,AQ679=""),"",AQ679/AP679)</x:f>
      </x:c>
      <x:c r="AS679" s="58"/>
      <x:c r="AT679" s="37"/>
      <x:c r="AU679" s="37"/>
      <x:c r="AV679" s="37"/>
      <x:c r="AW679" s="56"/>
      <x:c r="AX679" s="56"/>
      <x:c r="AY679" s="37"/>
      <x:c r="AZ679" s="37"/>
      <x:c r="BA679" s="37"/>
      <x:c r="BB679" s="37"/>
      <x:c r="BC679" s="37"/>
      <x:c r="BD679" s="60"/>
      <x:c r="BE679" s="60"/>
      <x:c r="BF679" s="37"/>
      <x:c r="BG679" s="37"/>
      <x:c r="BH679" s="37" t="str">
        <x:v>https://www.games2egypt.com/Product/32206/mcfarlane-toys-dc-multiverse-superman-action-figure-15-cm</x:v>
      </x:c>
      <x:c r="BI679" s="37"/>
      <x:c r="BJ679" s="37" t="str">
        <x:v>لم يبدأ</x:v>
      </x:c>
      <x:c r="BK679" s="60" t="n">
        <x:v>46233</x:v>
      </x:c>
      <x:c r="BL679" s="60"/>
      <x:c r="BM679" s="60"/>
      <x:c r="BN679" s="62" t="str">
        <x:f>IF(BM679="","",(NOW()-BM679)*24)</x:f>
      </x:c>
      <x:c r="BO679" s="37" t="str">
        <x:f>IF(BM679="","لم يُرصد",IF(BT679&lt;&gt;TRUE,"غير نشط",IF(BP679="فشل","فشل حالي",IF(BN679&lt;=12,"حديث",IF(BN679&lt;=24,"متأخر","قديم")))))</x:f>
        <x:v>لم يُرصد</x:v>
      </x:c>
      <x:c r="BP679" s="37" t="str">
        <x:v>بانتظار رصد التقسيط</x:v>
      </x:c>
      <x:c r="BQ679" s="37" t="n">
        <x:v>0</x:v>
      </x:c>
      <x:c r="BR679" s="37"/>
      <x:c r="BS679" s="37"/>
      <x:c r="BT679" s="54" t="b">
        <x:v>1</x:v>
      </x:c>
      <x:c r="BU679" s="37" t="str">
        <x:v>مهمة جاهزة لأول رصد</x:v>
      </x:c>
      <x:c r="BV679" s="37" t="str"/>
      <x:c r="BW679" s="37" t="str">
        <x:v>الملفات المرفوعة لا تحتوي خطة تقسيط فعلية لهذا الربط؛ الصف مُنشأ كمهمة جمع.</x:v>
      </x:c>
      <x:c r="BX679" s="60" t="n">
        <x:v>46233</x:v>
      </x:c>
      <x:c r="BY679" s="60" t="n">
        <x:v>46233</x:v>
      </x:c>
    </x:row>
    <x:row r="680">
      <x:c r="A680" s="37" t="str">
        <x:v>مهمة جمع أولية</x:v>
      </x:c>
      <x:c r="B680" s="37" t="str">
        <x:v>INSTTASK-FABBA50BB6C2</x:v>
      </x:c>
      <x:c r="C680" s="37" t="str">
        <x:v>VAR-B6E6C9ADECAE0B|EG-012|STORE|PENDING</x:v>
      </x:c>
      <x:c r="D680" s="37" t="str">
        <x:v>VAR-B6E6C9ADECAE0B|EG-012|STORE</x:v>
      </x:c>
      <x:c r="E680" s="37" t="str">
        <x:v>VAR-B6E6C9ADECAE0B</x:v>
      </x:c>
      <x:c r="F680" s="37" t="str">
        <x:v>MOD-A3671C26ED1F4C</x:v>
      </x:c>
      <x:c r="G680" s="37" t="str">
        <x:v>McFarlane The Riddler Batman Forever</x:v>
      </x:c>
      <x:c r="H680" s="37" t="str">
        <x:v>الألعاب والهوايات</x:v>
      </x:c>
      <x:c r="I680" s="37" t="str">
        <x:v>مجسمات وشخصيات قابلة للجمع</x:v>
      </x:c>
      <x:c r="J680" s="37" t="str">
        <x:v>McFarlane</x:v>
      </x:c>
      <x:c r="K680" s="37" t="str">
        <x:v>The Riddler</x:v>
      </x:c>
      <x:c r="L680" s="37" t="str">
        <x:v>Batman Forever</x:v>
      </x:c>
      <x:c r="M680" s="37"/>
      <x:c r="N680" s="37"/>
      <x:c r="O680" s="37"/>
      <x:c r="P680" s="37"/>
      <x:c r="Q680" s="37"/>
      <x:c r="R680" s="37" t="str">
        <x:v>EG-012</x:v>
      </x:c>
      <x:c r="S680" s="37" t="str">
        <x:v>Games 2 Egypt</x:v>
      </x:c>
      <x:c r="T680" s="37" t="str">
        <x:v>A</x:v>
      </x:c>
      <x:c r="U680" s="37"/>
      <x:c r="V680" s="37"/>
      <x:c r="W680" s="37" t="str">
        <x:v>https://www.games2egypt.com/Product/40106/dc-multiverse-the-riddler-batman-forever-action-figure</x:v>
      </x:c>
      <x:c r="X680" s="37" t="str">
        <x:v>رابط منتج مباشر</x:v>
      </x:c>
      <x:c r="Y680" s="37"/>
      <x:c r="Z680" s="37"/>
      <x:c r="AA680" s="37"/>
      <x:c r="AB680" s="37"/>
      <x:c r="AC680" s="37"/>
      <x:c r="AD680" s="37"/>
      <x:c r="AE680" s="37"/>
      <x:c r="AF680" s="56"/>
      <x:c r="AG680" s="56"/>
      <x:c r="AH680" s="56"/>
      <x:c r="AI680" s="58"/>
      <x:c r="AJ680" s="56"/>
      <x:c r="AK680" s="56"/>
      <x:c r="AL680" s="56"/>
      <x:c r="AM680" s="56"/>
      <x:c r="AN680" s="56"/>
      <x:c r="AO680" s="56" t="str">
        <x:f>IF(OR(AF680="",AD680=""),"",AF680*AD680+IF(AG680="",0,AG680)+IF(AH680="",0,AH680)+IF(AJ680="",0,AJ680)+IF(AK680="",0,AK680)+IF(AL680="",0,AL680)+IF(AM680="",0,AM680))</x:f>
      </x:c>
      <x:c r="AP680" s="56"/>
      <x:c r="AQ680" s="56" t="str">
        <x:f>IF(OR(AO680="",AP680=""),"",AO680-AP680)</x:f>
      </x:c>
      <x:c r="AR680" s="58" t="str">
        <x:f>IF(OR(AP680="",AP680=0,AQ680=""),"",AQ680/AP680)</x:f>
      </x:c>
      <x:c r="AS680" s="58"/>
      <x:c r="AT680" s="37"/>
      <x:c r="AU680" s="37"/>
      <x:c r="AV680" s="37"/>
      <x:c r="AW680" s="56"/>
      <x:c r="AX680" s="56"/>
      <x:c r="AY680" s="37"/>
      <x:c r="AZ680" s="37"/>
      <x:c r="BA680" s="37"/>
      <x:c r="BB680" s="37"/>
      <x:c r="BC680" s="37"/>
      <x:c r="BD680" s="60"/>
      <x:c r="BE680" s="60"/>
      <x:c r="BF680" s="37"/>
      <x:c r="BG680" s="37"/>
      <x:c r="BH680" s="37" t="str">
        <x:v>https://www.games2egypt.com/Product/40106/dc-multiverse-the-riddler-batman-forever-action-figure</x:v>
      </x:c>
      <x:c r="BI680" s="37"/>
      <x:c r="BJ680" s="37" t="str">
        <x:v>لم يبدأ</x:v>
      </x:c>
      <x:c r="BK680" s="60" t="n">
        <x:v>46233</x:v>
      </x:c>
      <x:c r="BL680" s="60"/>
      <x:c r="BM680" s="60"/>
      <x:c r="BN680" s="62" t="str">
        <x:f>IF(BM680="","",(NOW()-BM680)*24)</x:f>
      </x:c>
      <x:c r="BO680" s="37" t="str">
        <x:f>IF(BM680="","لم يُرصد",IF(BT680&lt;&gt;TRUE,"غير نشط",IF(BP680="فشل","فشل حالي",IF(BN680&lt;=12,"حديث",IF(BN680&lt;=24,"متأخر","قديم")))))</x:f>
        <x:v>لم يُرصد</x:v>
      </x:c>
      <x:c r="BP680" s="37" t="str">
        <x:v>بانتظار رصد التقسيط</x:v>
      </x:c>
      <x:c r="BQ680" s="37" t="n">
        <x:v>0</x:v>
      </x:c>
      <x:c r="BR680" s="37"/>
      <x:c r="BS680" s="37"/>
      <x:c r="BT680" s="54" t="b">
        <x:v>1</x:v>
      </x:c>
      <x:c r="BU680" s="37" t="str">
        <x:v>مهمة جاهزة لأول رصد</x:v>
      </x:c>
      <x:c r="BV680" s="37" t="str"/>
      <x:c r="BW680" s="37" t="str">
        <x:v>الملفات المرفوعة لا تحتوي خطة تقسيط فعلية لهذا الربط؛ الصف مُنشأ كمهمة جمع.</x:v>
      </x:c>
      <x:c r="BX680" s="60" t="n">
        <x:v>46233</x:v>
      </x:c>
      <x:c r="BY680" s="60" t="n">
        <x:v>46233</x:v>
      </x:c>
    </x:row>
    <x:row r="681">
      <x:c r="A681" s="37" t="str">
        <x:v>مهمة جمع أولية</x:v>
      </x:c>
      <x:c r="B681" s="37" t="str">
        <x:v>INSTTASK-4E2552417E7D</x:v>
      </x:c>
      <x:c r="C681" s="37" t="str">
        <x:v>VAR-9C1338662CE9DC|EG-012|STORE|PENDING</x:v>
      </x:c>
      <x:c r="D681" s="37" t="str">
        <x:v>VAR-9C1338662CE9DC|EG-012|STORE</x:v>
      </x:c>
      <x:c r="E681" s="37" t="str">
        <x:v>VAR-9C1338662CE9DC</x:v>
      </x:c>
      <x:c r="F681" s="37" t="str">
        <x:v>MOD-4541B1D1B463F8</x:v>
      </x:c>
      <x:c r="G681" s="37" t="str">
        <x:v>LEGO Monkie Kid's Staff Creations 309 pieces / age 5+ | 5+ سنوات</x:v>
      </x:c>
      <x:c r="H681" s="37" t="str">
        <x:v>الألعاب والهوايات</x:v>
      </x:c>
      <x:c r="I681" s="37" t="str">
        <x:v>مكعبات بناء وألعاب تركيب</x:v>
      </x:c>
      <x:c r="J681" s="37" t="str">
        <x:v>LEGO</x:v>
      </x:c>
      <x:c r="K681" s="37" t="str">
        <x:v>Monkie Kid's Staff Creations</x:v>
      </x:c>
      <x:c r="L681" s="37" t="str">
        <x:v>309 pieces / age 5+</x:v>
      </x:c>
      <x:c r="M681" s="37"/>
      <x:c r="N681" s="37"/>
      <x:c r="O681" s="37"/>
      <x:c r="P681" s="37" t="str">
        <x:v>80030</x:v>
      </x:c>
      <x:c r="Q681" s="37"/>
      <x:c r="R681" s="37" t="str">
        <x:v>EG-012</x:v>
      </x:c>
      <x:c r="S681" s="37" t="str">
        <x:v>Games 2 Egypt</x:v>
      </x:c>
      <x:c r="T681" s="37" t="str">
        <x:v>A</x:v>
      </x:c>
      <x:c r="U681" s="37"/>
      <x:c r="V681" s="37"/>
      <x:c r="W681" s="37" t="str">
        <x:v>https://www.games2egypt.com/Product/27682/lego-monkie-kid%E2%80%99s-staff-creations-309-pieces-80030</x:v>
      </x:c>
      <x:c r="X681" s="37" t="str">
        <x:v>رابط منتج مباشر</x:v>
      </x:c>
      <x:c r="Y681" s="37"/>
      <x:c r="Z681" s="37"/>
      <x:c r="AA681" s="37"/>
      <x:c r="AB681" s="37"/>
      <x:c r="AC681" s="37"/>
      <x:c r="AD681" s="37"/>
      <x:c r="AE681" s="37"/>
      <x:c r="AF681" s="56"/>
      <x:c r="AG681" s="56"/>
      <x:c r="AH681" s="56"/>
      <x:c r="AI681" s="58"/>
      <x:c r="AJ681" s="56"/>
      <x:c r="AK681" s="56"/>
      <x:c r="AL681" s="56"/>
      <x:c r="AM681" s="56"/>
      <x:c r="AN681" s="56"/>
      <x:c r="AO681" s="56" t="str">
        <x:f>IF(OR(AF681="",AD681=""),"",AF681*AD681+IF(AG681="",0,AG681)+IF(AH681="",0,AH681)+IF(AJ681="",0,AJ681)+IF(AK681="",0,AK681)+IF(AL681="",0,AL681)+IF(AM681="",0,AM681))</x:f>
      </x:c>
      <x:c r="AP681" s="56"/>
      <x:c r="AQ681" s="56" t="str">
        <x:f>IF(OR(AO681="",AP681=""),"",AO681-AP681)</x:f>
      </x:c>
      <x:c r="AR681" s="58" t="str">
        <x:f>IF(OR(AP681="",AP681=0,AQ681=""),"",AQ681/AP681)</x:f>
      </x:c>
      <x:c r="AS681" s="58"/>
      <x:c r="AT681" s="37"/>
      <x:c r="AU681" s="37"/>
      <x:c r="AV681" s="37"/>
      <x:c r="AW681" s="56"/>
      <x:c r="AX681" s="56"/>
      <x:c r="AY681" s="37"/>
      <x:c r="AZ681" s="37"/>
      <x:c r="BA681" s="37"/>
      <x:c r="BB681" s="37"/>
      <x:c r="BC681" s="37"/>
      <x:c r="BD681" s="60"/>
      <x:c r="BE681" s="60"/>
      <x:c r="BF681" s="37"/>
      <x:c r="BG681" s="37"/>
      <x:c r="BH681" s="37" t="str">
        <x:v>https://www.games2egypt.com/Product/27682/lego-monkie-kid%E2%80%99s-staff-creations-309-pieces-80030</x:v>
      </x:c>
      <x:c r="BI681" s="37"/>
      <x:c r="BJ681" s="37" t="str">
        <x:v>لم يبدأ</x:v>
      </x:c>
      <x:c r="BK681" s="60" t="n">
        <x:v>46233</x:v>
      </x:c>
      <x:c r="BL681" s="60"/>
      <x:c r="BM681" s="60"/>
      <x:c r="BN681" s="62" t="str">
        <x:f>IF(BM681="","",(NOW()-BM681)*24)</x:f>
      </x:c>
      <x:c r="BO681" s="37" t="str">
        <x:f>IF(BM681="","لم يُرصد",IF(BT681&lt;&gt;TRUE,"غير نشط",IF(BP681="فشل","فشل حالي",IF(BN681&lt;=12,"حديث",IF(BN681&lt;=24,"متأخر","قديم")))))</x:f>
        <x:v>لم يُرصد</x:v>
      </x:c>
      <x:c r="BP681" s="37" t="str">
        <x:v>بانتظار رصد التقسيط</x:v>
      </x:c>
      <x:c r="BQ681" s="37" t="n">
        <x:v>0</x:v>
      </x:c>
      <x:c r="BR681" s="37"/>
      <x:c r="BS681" s="37"/>
      <x:c r="BT681" s="54" t="b">
        <x:v>1</x:v>
      </x:c>
      <x:c r="BU681" s="37" t="str">
        <x:v>مهمة جاهزة لأول رصد</x:v>
      </x:c>
      <x:c r="BV681" s="37" t="str"/>
      <x:c r="BW681" s="37" t="str">
        <x:v>الملفات المرفوعة لا تحتوي خطة تقسيط فعلية لهذا الربط؛ الصف مُنشأ كمهمة جمع.</x:v>
      </x:c>
      <x:c r="BX681" s="60" t="n">
        <x:v>46233</x:v>
      </x:c>
      <x:c r="BY681" s="60" t="n">
        <x:v>46233</x:v>
      </x:c>
    </x:row>
    <x:row r="682">
      <x:c r="A682" s="37" t="str">
        <x:v>مهمة جمع أولية</x:v>
      </x:c>
      <x:c r="B682" s="37" t="str">
        <x:v>INSTTASK-13537514AB55</x:v>
      </x:c>
      <x:c r="C682" s="37" t="str">
        <x:v>VAR-8A900CC3C0111A|EG-012|STORE|PENDING</x:v>
      </x:c>
      <x:c r="D682" s="37" t="str">
        <x:v>VAR-8A900CC3C0111A|EG-012|STORE</x:v>
      </x:c>
      <x:c r="E682" s="37" t="str">
        <x:v>VAR-8A900CC3C0111A</x:v>
      </x:c>
      <x:c r="F682" s="37" t="str">
        <x:v>MOD-9423D2C3F40C2C</x:v>
      </x:c>
      <x:c r="G682" s="37" t="str">
        <x:v>LEGO Ninja Action Toy Building Kit 140 pieces</x:v>
      </x:c>
      <x:c r="H682" s="37" t="str">
        <x:v>الألعاب والهوايات</x:v>
      </x:c>
      <x:c r="I682" s="37" t="str">
        <x:v>مكعبات بناء وألعاب تركيب</x:v>
      </x:c>
      <x:c r="J682" s="37" t="str">
        <x:v>LEGO</x:v>
      </x:c>
      <x:c r="K682" s="37" t="str">
        <x:v>Ninja Action Toy Building Kit</x:v>
      </x:c>
      <x:c r="L682" s="37" t="str">
        <x:v>140 pieces</x:v>
      </x:c>
      <x:c r="M682" s="37"/>
      <x:c r="N682" s="37"/>
      <x:c r="O682" s="37"/>
      <x:c r="P682" s="37" t="str">
        <x:v>71760</x:v>
      </x:c>
      <x:c r="Q682" s="37"/>
      <x:c r="R682" s="37" t="str">
        <x:v>EG-012</x:v>
      </x:c>
      <x:c r="S682" s="37" t="str">
        <x:v>Games 2 Egypt</x:v>
      </x:c>
      <x:c r="T682" s="37" t="str">
        <x:v>A</x:v>
      </x:c>
      <x:c r="U682" s="37"/>
      <x:c r="V682" s="37"/>
      <x:c r="W682" s="37" t="str">
        <x:v>https://www.games2egypt.com/Product/27679/lego-ninjago-ninja-action-toy-building-kit-140-pieces-71760</x:v>
      </x:c>
      <x:c r="X682" s="37" t="str">
        <x:v>رابط منتج مباشر</x:v>
      </x:c>
      <x:c r="Y682" s="37"/>
      <x:c r="Z682" s="37"/>
      <x:c r="AA682" s="37"/>
      <x:c r="AB682" s="37"/>
      <x:c r="AC682" s="37"/>
      <x:c r="AD682" s="37"/>
      <x:c r="AE682" s="37"/>
      <x:c r="AF682" s="56"/>
      <x:c r="AG682" s="56"/>
      <x:c r="AH682" s="56"/>
      <x:c r="AI682" s="58"/>
      <x:c r="AJ682" s="56"/>
      <x:c r="AK682" s="56"/>
      <x:c r="AL682" s="56"/>
      <x:c r="AM682" s="56"/>
      <x:c r="AN682" s="56"/>
      <x:c r="AO682" s="56" t="str">
        <x:f>IF(OR(AF682="",AD682=""),"",AF682*AD682+IF(AG682="",0,AG682)+IF(AH682="",0,AH682)+IF(AJ682="",0,AJ682)+IF(AK682="",0,AK682)+IF(AL682="",0,AL682)+IF(AM682="",0,AM682))</x:f>
      </x:c>
      <x:c r="AP682" s="56"/>
      <x:c r="AQ682" s="56" t="str">
        <x:f>IF(OR(AO682="",AP682=""),"",AO682-AP682)</x:f>
      </x:c>
      <x:c r="AR682" s="58" t="str">
        <x:f>IF(OR(AP682="",AP682=0,AQ682=""),"",AQ682/AP682)</x:f>
      </x:c>
      <x:c r="AS682" s="58"/>
      <x:c r="AT682" s="37"/>
      <x:c r="AU682" s="37"/>
      <x:c r="AV682" s="37"/>
      <x:c r="AW682" s="56"/>
      <x:c r="AX682" s="56"/>
      <x:c r="AY682" s="37"/>
      <x:c r="AZ682" s="37"/>
      <x:c r="BA682" s="37"/>
      <x:c r="BB682" s="37"/>
      <x:c r="BC682" s="37"/>
      <x:c r="BD682" s="60"/>
      <x:c r="BE682" s="60"/>
      <x:c r="BF682" s="37"/>
      <x:c r="BG682" s="37"/>
      <x:c r="BH682" s="37" t="str">
        <x:v>https://www.games2egypt.com/Product/27679/lego-ninjago-ninja-action-toy-building-kit-140-pieces-71760</x:v>
      </x:c>
      <x:c r="BI682" s="37"/>
      <x:c r="BJ682" s="37" t="str">
        <x:v>لم يبدأ</x:v>
      </x:c>
      <x:c r="BK682" s="60" t="n">
        <x:v>46233</x:v>
      </x:c>
      <x:c r="BL682" s="60"/>
      <x:c r="BM682" s="60"/>
      <x:c r="BN682" s="62" t="str">
        <x:f>IF(BM682="","",(NOW()-BM682)*24)</x:f>
      </x:c>
      <x:c r="BO682" s="37" t="str">
        <x:f>IF(BM682="","لم يُرصد",IF(BT682&lt;&gt;TRUE,"غير نشط",IF(BP682="فشل","فشل حالي",IF(BN682&lt;=12,"حديث",IF(BN682&lt;=24,"متأخر","قديم")))))</x:f>
        <x:v>لم يُرصد</x:v>
      </x:c>
      <x:c r="BP682" s="37" t="str">
        <x:v>بانتظار رصد التقسيط</x:v>
      </x:c>
      <x:c r="BQ682" s="37" t="n">
        <x:v>0</x:v>
      </x:c>
      <x:c r="BR682" s="37"/>
      <x:c r="BS682" s="37"/>
      <x:c r="BT682" s="54" t="b">
        <x:v>1</x:v>
      </x:c>
      <x:c r="BU682" s="37" t="str">
        <x:v>مهمة جاهزة لأول رصد</x:v>
      </x:c>
      <x:c r="BV682" s="37" t="str"/>
      <x:c r="BW682" s="37" t="str">
        <x:v>الملفات المرفوعة لا تحتوي خطة تقسيط فعلية لهذا الربط؛ الصف مُنشأ كمهمة جمع.</x:v>
      </x:c>
      <x:c r="BX682" s="60" t="n">
        <x:v>46233</x:v>
      </x:c>
      <x:c r="BY682" s="60" t="n">
        <x:v>46233</x:v>
      </x:c>
    </x:row>
    <x:row r="683">
      <x:c r="A683" s="37" t="str">
        <x:v>مهمة جمع أولية</x:v>
      </x:c>
      <x:c r="B683" s="37" t="str">
        <x:v>INSTTASK-9932AA6AE316</x:v>
      </x:c>
      <x:c r="C683" s="37" t="str">
        <x:v>VAR-E307ACD3C15434|EG-012|STORE|PENDING</x:v>
      </x:c>
      <x:c r="D683" s="37" t="str">
        <x:v>VAR-E307ACD3C15434|EG-012|STORE</x:v>
      </x:c>
      <x:c r="E683" s="37" t="str">
        <x:v>VAR-E307ACD3C15434</x:v>
      </x:c>
      <x:c r="F683" s="37" t="str">
        <x:v>MOD-9525C30AFC6274</x:v>
      </x:c>
      <x:c r="G683" s="37" t="str">
        <x:v>LEGO Spider-Man vs. Mysterio's Drone Attack 73 pieces</x:v>
      </x:c>
      <x:c r="H683" s="37" t="str">
        <x:v>الألعاب والهوايات</x:v>
      </x:c>
      <x:c r="I683" s="37" t="str">
        <x:v>مكعبات بناء وألعاب تركيب</x:v>
      </x:c>
      <x:c r="J683" s="37" t="str">
        <x:v>LEGO</x:v>
      </x:c>
      <x:c r="K683" s="37" t="str">
        <x:v>Spider-Man vs. Mysterio's Drone Attack</x:v>
      </x:c>
      <x:c r="L683" s="37" t="str">
        <x:v>73 pieces</x:v>
      </x:c>
      <x:c r="M683" s="37"/>
      <x:c r="N683" s="37"/>
      <x:c r="O683" s="37"/>
      <x:c r="P683" s="37"/>
      <x:c r="Q683" s="37"/>
      <x:c r="R683" s="37" t="str">
        <x:v>EG-012</x:v>
      </x:c>
      <x:c r="S683" s="37" t="str">
        <x:v>Games 2 Egypt</x:v>
      </x:c>
      <x:c r="T683" s="37" t="str">
        <x:v>A</x:v>
      </x:c>
      <x:c r="U683" s="37"/>
      <x:c r="V683" s="37"/>
      <x:c r="W683" s="37" t="str">
        <x:v>https://www.games2egypt.com/Product/27675/lego-marvel-spider-man-vs-mysterio%E2%80%99s-drone-attack-building-kit-73-pieces</x:v>
      </x:c>
      <x:c r="X683" s="37" t="str">
        <x:v>رابط منتج مباشر</x:v>
      </x:c>
      <x:c r="Y683" s="37"/>
      <x:c r="Z683" s="37"/>
      <x:c r="AA683" s="37"/>
      <x:c r="AB683" s="37"/>
      <x:c r="AC683" s="37"/>
      <x:c r="AD683" s="37"/>
      <x:c r="AE683" s="37"/>
      <x:c r="AF683" s="56"/>
      <x:c r="AG683" s="56"/>
      <x:c r="AH683" s="56"/>
      <x:c r="AI683" s="58"/>
      <x:c r="AJ683" s="56"/>
      <x:c r="AK683" s="56"/>
      <x:c r="AL683" s="56"/>
      <x:c r="AM683" s="56"/>
      <x:c r="AN683" s="56"/>
      <x:c r="AO683" s="56" t="str">
        <x:f>IF(OR(AF683="",AD683=""),"",AF683*AD683+IF(AG683="",0,AG683)+IF(AH683="",0,AH683)+IF(AJ683="",0,AJ683)+IF(AK683="",0,AK683)+IF(AL683="",0,AL683)+IF(AM683="",0,AM683))</x:f>
      </x:c>
      <x:c r="AP683" s="56"/>
      <x:c r="AQ683" s="56" t="str">
        <x:f>IF(OR(AO683="",AP683=""),"",AO683-AP683)</x:f>
      </x:c>
      <x:c r="AR683" s="58" t="str">
        <x:f>IF(OR(AP683="",AP683=0,AQ683=""),"",AQ683/AP683)</x:f>
      </x:c>
      <x:c r="AS683" s="58"/>
      <x:c r="AT683" s="37"/>
      <x:c r="AU683" s="37"/>
      <x:c r="AV683" s="37"/>
      <x:c r="AW683" s="56"/>
      <x:c r="AX683" s="56"/>
      <x:c r="AY683" s="37"/>
      <x:c r="AZ683" s="37"/>
      <x:c r="BA683" s="37"/>
      <x:c r="BB683" s="37"/>
      <x:c r="BC683" s="37"/>
      <x:c r="BD683" s="60"/>
      <x:c r="BE683" s="60"/>
      <x:c r="BF683" s="37"/>
      <x:c r="BG683" s="37"/>
      <x:c r="BH683" s="37" t="str">
        <x:v>https://www.games2egypt.com/Product/27675/lego-marvel-spider-man-vs-mysterio%E2%80%99s-drone-attack-building-kit-73-pieces</x:v>
      </x:c>
      <x:c r="BI683" s="37"/>
      <x:c r="BJ683" s="37" t="str">
        <x:v>لم يبدأ</x:v>
      </x:c>
      <x:c r="BK683" s="60" t="n">
        <x:v>46233</x:v>
      </x:c>
      <x:c r="BL683" s="60"/>
      <x:c r="BM683" s="60"/>
      <x:c r="BN683" s="62" t="str">
        <x:f>IF(BM683="","",(NOW()-BM683)*24)</x:f>
      </x:c>
      <x:c r="BO683" s="37" t="str">
        <x:f>IF(BM683="","لم يُرصد",IF(BT683&lt;&gt;TRUE,"غير نشط",IF(BP683="فشل","فشل حالي",IF(BN683&lt;=12,"حديث",IF(BN683&lt;=24,"متأخر","قديم")))))</x:f>
        <x:v>لم يُرصد</x:v>
      </x:c>
      <x:c r="BP683" s="37" t="str">
        <x:v>بانتظار رصد التقسيط</x:v>
      </x:c>
      <x:c r="BQ683" s="37" t="n">
        <x:v>0</x:v>
      </x:c>
      <x:c r="BR683" s="37"/>
      <x:c r="BS683" s="37"/>
      <x:c r="BT683" s="54" t="b">
        <x:v>1</x:v>
      </x:c>
      <x:c r="BU683" s="37" t="str">
        <x:v>مهمة جاهزة لأول رصد</x:v>
      </x:c>
      <x:c r="BV683" s="37" t="str"/>
      <x:c r="BW683" s="37" t="str">
        <x:v>الملفات المرفوعة لا تحتوي خطة تقسيط فعلية لهذا الربط؛ الصف مُنشأ كمهمة جمع.</x:v>
      </x:c>
      <x:c r="BX683" s="60" t="n">
        <x:v>46233</x:v>
      </x:c>
      <x:c r="BY683" s="60" t="n">
        <x:v>46233</x:v>
      </x:c>
    </x:row>
    <x:row r="684">
      <x:c r="A684" s="37" t="str">
        <x:v>مهمة جمع أولية</x:v>
      </x:c>
      <x:c r="B684" s="37" t="str">
        <x:v>INSTTASK-27DF276C879C</x:v>
      </x:c>
      <x:c r="C684" s="37" t="str">
        <x:v>VAR-FDB05AAAEE54E4|EG-012|STORE|PENDING</x:v>
      </x:c>
      <x:c r="D684" s="37" t="str">
        <x:v>VAR-FDB05AAAEE54E4|EG-012|STORE</x:v>
      </x:c>
      <x:c r="E684" s="37" t="str">
        <x:v>VAR-FDB05AAAEE54E4</x:v>
      </x:c>
      <x:c r="F684" s="37" t="str">
        <x:v>MOD-CD6EEC4220055B</x:v>
      </x:c>
      <x:c r="G684" s="37" t="str">
        <x:v>LEGO The Coral Reef 92 pieces</x:v>
      </x:c>
      <x:c r="H684" s="37" t="str">
        <x:v>الألعاب والهوايات</x:v>
      </x:c>
      <x:c r="I684" s="37" t="str">
        <x:v>مكعبات بناء وألعاب تركيب</x:v>
      </x:c>
      <x:c r="J684" s="37" t="str">
        <x:v>LEGO</x:v>
      </x:c>
      <x:c r="K684" s="37" t="str">
        <x:v>The Coral Reef</x:v>
      </x:c>
      <x:c r="L684" s="37" t="str">
        <x:v>92 pieces</x:v>
      </x:c>
      <x:c r="M684" s="37"/>
      <x:c r="N684" s="37"/>
      <x:c r="O684" s="37"/>
      <x:c r="P684" s="37" t="str">
        <x:v>21164</x:v>
      </x:c>
      <x:c r="Q684" s="37"/>
      <x:c r="R684" s="37" t="str">
        <x:v>EG-012</x:v>
      </x:c>
      <x:c r="S684" s="37" t="str">
        <x:v>Games 2 Egypt</x:v>
      </x:c>
      <x:c r="T684" s="37" t="str">
        <x:v>A</x:v>
      </x:c>
      <x:c r="U684" s="37"/>
      <x:c r="V684" s="37"/>
      <x:c r="W684" s="37" t="str">
        <x:v>https://www.games2egypt.com/Product/27670/lego-minecraft-the-coral-reef-hands-on-minecraft-marine-toy-92-pieces-21164</x:v>
      </x:c>
      <x:c r="X684" s="37" t="str">
        <x:v>رابط منتج مباشر</x:v>
      </x:c>
      <x:c r="Y684" s="37"/>
      <x:c r="Z684" s="37"/>
      <x:c r="AA684" s="37"/>
      <x:c r="AB684" s="37"/>
      <x:c r="AC684" s="37"/>
      <x:c r="AD684" s="37"/>
      <x:c r="AE684" s="37"/>
      <x:c r="AF684" s="56"/>
      <x:c r="AG684" s="56"/>
      <x:c r="AH684" s="56"/>
      <x:c r="AI684" s="58"/>
      <x:c r="AJ684" s="56"/>
      <x:c r="AK684" s="56"/>
      <x:c r="AL684" s="56"/>
      <x:c r="AM684" s="56"/>
      <x:c r="AN684" s="56"/>
      <x:c r="AO684" s="56" t="str">
        <x:f>IF(OR(AF684="",AD684=""),"",AF684*AD684+IF(AG684="",0,AG684)+IF(AH684="",0,AH684)+IF(AJ684="",0,AJ684)+IF(AK684="",0,AK684)+IF(AL684="",0,AL684)+IF(AM684="",0,AM684))</x:f>
      </x:c>
      <x:c r="AP684" s="56"/>
      <x:c r="AQ684" s="56" t="str">
        <x:f>IF(OR(AO684="",AP684=""),"",AO684-AP684)</x:f>
      </x:c>
      <x:c r="AR684" s="58" t="str">
        <x:f>IF(OR(AP684="",AP684=0,AQ684=""),"",AQ684/AP684)</x:f>
      </x:c>
      <x:c r="AS684" s="58"/>
      <x:c r="AT684" s="37"/>
      <x:c r="AU684" s="37"/>
      <x:c r="AV684" s="37"/>
      <x:c r="AW684" s="56"/>
      <x:c r="AX684" s="56"/>
      <x:c r="AY684" s="37"/>
      <x:c r="AZ684" s="37"/>
      <x:c r="BA684" s="37"/>
      <x:c r="BB684" s="37"/>
      <x:c r="BC684" s="37"/>
      <x:c r="BD684" s="60"/>
      <x:c r="BE684" s="60"/>
      <x:c r="BF684" s="37"/>
      <x:c r="BG684" s="37"/>
      <x:c r="BH684" s="37" t="str">
        <x:v>https://www.games2egypt.com/Product/27670/lego-minecraft-the-coral-reef-hands-on-minecraft-marine-toy-92-pieces-21164</x:v>
      </x:c>
      <x:c r="BI684" s="37"/>
      <x:c r="BJ684" s="37" t="str">
        <x:v>لم يبدأ</x:v>
      </x:c>
      <x:c r="BK684" s="60" t="n">
        <x:v>46233</x:v>
      </x:c>
      <x:c r="BL684" s="60"/>
      <x:c r="BM684" s="60"/>
      <x:c r="BN684" s="62" t="str">
        <x:f>IF(BM684="","",(NOW()-BM684)*24)</x:f>
      </x:c>
      <x:c r="BO684" s="37" t="str">
        <x:f>IF(BM684="","لم يُرصد",IF(BT684&lt;&gt;TRUE,"غير نشط",IF(BP684="فشل","فشل حالي",IF(BN684&lt;=12,"حديث",IF(BN684&lt;=24,"متأخر","قديم")))))</x:f>
        <x:v>لم يُرصد</x:v>
      </x:c>
      <x:c r="BP684" s="37" t="str">
        <x:v>بانتظار رصد التقسيط</x:v>
      </x:c>
      <x:c r="BQ684" s="37" t="n">
        <x:v>0</x:v>
      </x:c>
      <x:c r="BR684" s="37"/>
      <x:c r="BS684" s="37"/>
      <x:c r="BT684" s="54" t="b">
        <x:v>1</x:v>
      </x:c>
      <x:c r="BU684" s="37" t="str">
        <x:v>مهمة جاهزة لأول رصد</x:v>
      </x:c>
      <x:c r="BV684" s="37" t="str"/>
      <x:c r="BW684" s="37" t="str">
        <x:v>الملفات المرفوعة لا تحتوي خطة تقسيط فعلية لهذا الربط؛ الصف مُنشأ كمهمة جمع.</x:v>
      </x:c>
      <x:c r="BX684" s="60" t="n">
        <x:v>46233</x:v>
      </x:c>
      <x:c r="BY684" s="60" t="n">
        <x:v>46233</x:v>
      </x:c>
    </x:row>
    <x:row r="685">
      <x:c r="A685" s="37" t="str">
        <x:v>مهمة جمع أولية</x:v>
      </x:c>
      <x:c r="B685" s="37" t="str">
        <x:v>INSTTASK-E998EA99273A</x:v>
      </x:c>
      <x:c r="C685" s="37" t="str">
        <x:v>VAR-8715E6448474AA|EG-012|STORE|PENDING</x:v>
      </x:c>
      <x:c r="D685" s="37" t="str">
        <x:v>VAR-8715E6448474AA|EG-012|STORE</x:v>
      </x:c>
      <x:c r="E685" s="37" t="str">
        <x:v>VAR-8715E6448474AA</x:v>
      </x:c>
      <x:c r="F685" s="37" t="str">
        <x:v>MOD-B4039BD838AFD2</x:v>
      </x:c>
      <x:c r="G685" s="37" t="str">
        <x:v>LEGO The Mandalorian Gunship 98 pieces</x:v>
      </x:c>
      <x:c r="H685" s="37" t="str">
        <x:v>الألعاب والهوايات</x:v>
      </x:c>
      <x:c r="I685" s="37" t="str">
        <x:v>مكعبات بناء وألعاب تركيب</x:v>
      </x:c>
      <x:c r="J685" s="37" t="str">
        <x:v>LEGO</x:v>
      </x:c>
      <x:c r="K685" s="37" t="str">
        <x:v>The Mandalorian Gunship</x:v>
      </x:c>
      <x:c r="L685" s="37" t="str">
        <x:v>98 pieces</x:v>
      </x:c>
      <x:c r="M685" s="37"/>
      <x:c r="N685" s="37"/>
      <x:c r="O685" s="37"/>
      <x:c r="P685" s="37" t="str">
        <x:v>75321</x:v>
      </x:c>
      <x:c r="Q685" s="37"/>
      <x:c r="R685" s="37" t="str">
        <x:v>EG-012</x:v>
      </x:c>
      <x:c r="S685" s="37" t="str">
        <x:v>Games 2 Egypt</x:v>
      </x:c>
      <x:c r="T685" s="37" t="str">
        <x:v>A</x:v>
      </x:c>
      <x:c r="U685" s="37"/>
      <x:c r="V685" s="37"/>
      <x:c r="W685" s="37" t="str">
        <x:v>https://www.games2egypt.com/Product/27641/lego-shooting-star-wars-the-mandalorian-gunship-98-pieces-75321</x:v>
      </x:c>
      <x:c r="X685" s="37" t="str">
        <x:v>رابط منتج مباشر</x:v>
      </x:c>
      <x:c r="Y685" s="37"/>
      <x:c r="Z685" s="37"/>
      <x:c r="AA685" s="37"/>
      <x:c r="AB685" s="37"/>
      <x:c r="AC685" s="37"/>
      <x:c r="AD685" s="37"/>
      <x:c r="AE685" s="37"/>
      <x:c r="AF685" s="56"/>
      <x:c r="AG685" s="56"/>
      <x:c r="AH685" s="56"/>
      <x:c r="AI685" s="58"/>
      <x:c r="AJ685" s="56"/>
      <x:c r="AK685" s="56"/>
      <x:c r="AL685" s="56"/>
      <x:c r="AM685" s="56"/>
      <x:c r="AN685" s="56"/>
      <x:c r="AO685" s="56" t="str">
        <x:f>IF(OR(AF685="",AD685=""),"",AF685*AD685+IF(AG685="",0,AG685)+IF(AH685="",0,AH685)+IF(AJ685="",0,AJ685)+IF(AK685="",0,AK685)+IF(AL685="",0,AL685)+IF(AM685="",0,AM685))</x:f>
      </x:c>
      <x:c r="AP685" s="56"/>
      <x:c r="AQ685" s="56" t="str">
        <x:f>IF(OR(AO685="",AP685=""),"",AO685-AP685)</x:f>
      </x:c>
      <x:c r="AR685" s="58" t="str">
        <x:f>IF(OR(AP685="",AP685=0,AQ685=""),"",AQ685/AP685)</x:f>
      </x:c>
      <x:c r="AS685" s="58"/>
      <x:c r="AT685" s="37"/>
      <x:c r="AU685" s="37"/>
      <x:c r="AV685" s="37"/>
      <x:c r="AW685" s="56"/>
      <x:c r="AX685" s="56"/>
      <x:c r="AY685" s="37"/>
      <x:c r="AZ685" s="37"/>
      <x:c r="BA685" s="37"/>
      <x:c r="BB685" s="37"/>
      <x:c r="BC685" s="37"/>
      <x:c r="BD685" s="60"/>
      <x:c r="BE685" s="60"/>
      <x:c r="BF685" s="37"/>
      <x:c r="BG685" s="37"/>
      <x:c r="BH685" s="37" t="str">
        <x:v>https://www.games2egypt.com/Product/27641/lego-shooting-star-wars-the-mandalorian-gunship-98-pieces-75321</x:v>
      </x:c>
      <x:c r="BI685" s="37"/>
      <x:c r="BJ685" s="37" t="str">
        <x:v>لم يبدأ</x:v>
      </x:c>
      <x:c r="BK685" s="60" t="n">
        <x:v>46233</x:v>
      </x:c>
      <x:c r="BL685" s="60"/>
      <x:c r="BM685" s="60"/>
      <x:c r="BN685" s="62" t="str">
        <x:f>IF(BM685="","",(NOW()-BM685)*24)</x:f>
      </x:c>
      <x:c r="BO685" s="37" t="str">
        <x:f>IF(BM685="","لم يُرصد",IF(BT685&lt;&gt;TRUE,"غير نشط",IF(BP685="فشل","فشل حالي",IF(BN685&lt;=12,"حديث",IF(BN685&lt;=24,"متأخر","قديم")))))</x:f>
        <x:v>لم يُرصد</x:v>
      </x:c>
      <x:c r="BP685" s="37" t="str">
        <x:v>بانتظار رصد التقسيط</x:v>
      </x:c>
      <x:c r="BQ685" s="37" t="n">
        <x:v>0</x:v>
      </x:c>
      <x:c r="BR685" s="37"/>
      <x:c r="BS685" s="37"/>
      <x:c r="BT685" s="54" t="b">
        <x:v>1</x:v>
      </x:c>
      <x:c r="BU685" s="37" t="str">
        <x:v>مهمة جاهزة لأول رصد</x:v>
      </x:c>
      <x:c r="BV685" s="37" t="str"/>
      <x:c r="BW685" s="37" t="str">
        <x:v>الملفات المرفوعة لا تحتوي خطة تقسيط فعلية لهذا الربط؛ الصف مُنشأ كمهمة جمع.</x:v>
      </x:c>
      <x:c r="BX685" s="60" t="n">
        <x:v>46233</x:v>
      </x:c>
      <x:c r="BY685" s="60" t="n">
        <x:v>46233</x:v>
      </x:c>
    </x:row>
    <x:row r="686">
      <x:c r="A686" s="37" t="str">
        <x:v>مهمة جمع أولية</x:v>
      </x:c>
      <x:c r="B686" s="37" t="str">
        <x:v>INSTTASK-1950B0E78C7F</x:v>
      </x:c>
      <x:c r="C686" s="37" t="str">
        <x:v>VAR-7979D50C19229C|EG-012|STORE|PENDING</x:v>
      </x:c>
      <x:c r="D686" s="37" t="str">
        <x:v>VAR-7979D50C19229C|EG-012|STORE</x:v>
      </x:c>
      <x:c r="E686" s="37" t="str">
        <x:v>VAR-7979D50C19229C</x:v>
      </x:c>
      <x:c r="F686" s="37" t="str">
        <x:v>MOD-2AEC3948DFB2F9</x:v>
      </x:c>
      <x:c r="G686" s="37" t="str">
        <x:v>LEGO Zane's Ninja Action Toy Building Kit 95 pieces</x:v>
      </x:c>
      <x:c r="H686" s="37" t="str">
        <x:v>الألعاب والهوايات</x:v>
      </x:c>
      <x:c r="I686" s="37" t="str">
        <x:v>مكعبات بناء وألعاب تركيب</x:v>
      </x:c>
      <x:c r="J686" s="37" t="str">
        <x:v>LEGO</x:v>
      </x:c>
      <x:c r="K686" s="37" t="str">
        <x:v>Zane's Ninja Action Toy Building Kit</x:v>
      </x:c>
      <x:c r="L686" s="37" t="str">
        <x:v>95 pieces</x:v>
      </x:c>
      <x:c r="M686" s="37"/>
      <x:c r="N686" s="37"/>
      <x:c r="O686" s="37"/>
      <x:c r="P686" s="37" t="str">
        <x:v>71761</x:v>
      </x:c>
      <x:c r="Q686" s="37"/>
      <x:c r="R686" s="37" t="str">
        <x:v>EG-012</x:v>
      </x:c>
      <x:c r="S686" s="37" t="str">
        <x:v>Games 2 Egypt</x:v>
      </x:c>
      <x:c r="T686" s="37" t="str">
        <x:v>A</x:v>
      </x:c>
      <x:c r="U686" s="37"/>
      <x:c r="V686" s="37"/>
      <x:c r="W686" s="37" t="str">
        <x:v>https://www.games2egypt.com/Product/27673/lego-ninjago-zane%E2%80%99s-ninja-action-toy-building-kit-95-pieces-71761</x:v>
      </x:c>
      <x:c r="X686" s="37" t="str">
        <x:v>رابط منتج مباشر</x:v>
      </x:c>
      <x:c r="Y686" s="37"/>
      <x:c r="Z686" s="37"/>
      <x:c r="AA686" s="37"/>
      <x:c r="AB686" s="37"/>
      <x:c r="AC686" s="37"/>
      <x:c r="AD686" s="37"/>
      <x:c r="AE686" s="37"/>
      <x:c r="AF686" s="56"/>
      <x:c r="AG686" s="56"/>
      <x:c r="AH686" s="56"/>
      <x:c r="AI686" s="58"/>
      <x:c r="AJ686" s="56"/>
      <x:c r="AK686" s="56"/>
      <x:c r="AL686" s="56"/>
      <x:c r="AM686" s="56"/>
      <x:c r="AN686" s="56"/>
      <x:c r="AO686" s="56" t="str">
        <x:f>IF(OR(AF686="",AD686=""),"",AF686*AD686+IF(AG686="",0,AG686)+IF(AH686="",0,AH686)+IF(AJ686="",0,AJ686)+IF(AK686="",0,AK686)+IF(AL686="",0,AL686)+IF(AM686="",0,AM686))</x:f>
      </x:c>
      <x:c r="AP686" s="56"/>
      <x:c r="AQ686" s="56" t="str">
        <x:f>IF(OR(AO686="",AP686=""),"",AO686-AP686)</x:f>
      </x:c>
      <x:c r="AR686" s="58" t="str">
        <x:f>IF(OR(AP686="",AP686=0,AQ686=""),"",AQ686/AP686)</x:f>
      </x:c>
      <x:c r="AS686" s="58"/>
      <x:c r="AT686" s="37"/>
      <x:c r="AU686" s="37"/>
      <x:c r="AV686" s="37"/>
      <x:c r="AW686" s="56"/>
      <x:c r="AX686" s="56"/>
      <x:c r="AY686" s="37"/>
      <x:c r="AZ686" s="37"/>
      <x:c r="BA686" s="37"/>
      <x:c r="BB686" s="37"/>
      <x:c r="BC686" s="37"/>
      <x:c r="BD686" s="60"/>
      <x:c r="BE686" s="60"/>
      <x:c r="BF686" s="37"/>
      <x:c r="BG686" s="37"/>
      <x:c r="BH686" s="37" t="str">
        <x:v>https://www.games2egypt.com/Product/27673/lego-ninjago-zane%E2%80%99s-ninja-action-toy-building-kit-95-pieces-71761</x:v>
      </x:c>
      <x:c r="BI686" s="37"/>
      <x:c r="BJ686" s="37" t="str">
        <x:v>لم يبدأ</x:v>
      </x:c>
      <x:c r="BK686" s="60" t="n">
        <x:v>46233</x:v>
      </x:c>
      <x:c r="BL686" s="60"/>
      <x:c r="BM686" s="60"/>
      <x:c r="BN686" s="62" t="str">
        <x:f>IF(BM686="","",(NOW()-BM686)*24)</x:f>
      </x:c>
      <x:c r="BO686" s="37" t="str">
        <x:f>IF(BM686="","لم يُرصد",IF(BT686&lt;&gt;TRUE,"غير نشط",IF(BP686="فشل","فشل حالي",IF(BN686&lt;=12,"حديث",IF(BN686&lt;=24,"متأخر","قديم")))))</x:f>
        <x:v>لم يُرصد</x:v>
      </x:c>
      <x:c r="BP686" s="37" t="str">
        <x:v>بانتظار رصد التقسيط</x:v>
      </x:c>
      <x:c r="BQ686" s="37" t="n">
        <x:v>0</x:v>
      </x:c>
      <x:c r="BR686" s="37"/>
      <x:c r="BS686" s="37"/>
      <x:c r="BT686" s="54" t="b">
        <x:v>1</x:v>
      </x:c>
      <x:c r="BU686" s="37" t="str">
        <x:v>مهمة جاهزة لأول رصد</x:v>
      </x:c>
      <x:c r="BV686" s="37" t="str"/>
      <x:c r="BW686" s="37" t="str">
        <x:v>الملفات المرفوعة لا تحتوي خطة تقسيط فعلية لهذا الربط؛ الصف مُنشأ كمهمة جمع.</x:v>
      </x:c>
      <x:c r="BX686" s="60" t="n">
        <x:v>46233</x:v>
      </x:c>
      <x:c r="BY686" s="60" t="n">
        <x:v>46233</x:v>
      </x:c>
    </x:row>
    <x:row r="687">
      <x:c r="A687" s="37" t="str">
        <x:v>مهمة جمع أولية</x:v>
      </x:c>
      <x:c r="B687" s="37" t="str">
        <x:v>INSTTASK-379C7AA3621C</x:v>
      </x:c>
      <x:c r="C687" s="37" t="str">
        <x:v>VAR-95F76546183A9A|EG-172|STORE|PENDING</x:v>
      </x:c>
      <x:c r="D687" s="37" t="str">
        <x:v>VAR-95F76546183A9A|EG-172|STORE</x:v>
      </x:c>
      <x:c r="E687" s="37" t="str">
        <x:v>VAR-95F76546183A9A</x:v>
      </x:c>
      <x:c r="F687" s="37" t="str">
        <x:v>MOD-466CEE59633C42</x:v>
      </x:c>
      <x:c r="G687" s="37" t="str">
        <x:v>Bandai Forbidden Gundam FM | 1/100</x:v>
      </x:c>
      <x:c r="H687" s="37" t="str">
        <x:v>الألعاب والهوايات</x:v>
      </x:c>
      <x:c r="I687" s="37" t="str">
        <x:v>نماذج تركيب</x:v>
      </x:c>
      <x:c r="J687" s="37" t="str">
        <x:v>Bandai</x:v>
      </x:c>
      <x:c r="K687" s="37" t="str">
        <x:v>Forbidden Gundam</x:v>
      </x:c>
      <x:c r="L687" s="37" t="str">
        <x:v>FM</x:v>
      </x:c>
      <x:c r="M687" s="37"/>
      <x:c r="N687" s="37"/>
      <x:c r="O687" s="37"/>
      <x:c r="P687" s="37"/>
      <x:c r="Q687" s="37"/>
      <x:c r="R687" s="37" t="str">
        <x:v>EG-172</x:v>
      </x:c>
      <x:c r="S687" s="37" t="str">
        <x:v>Hobby Corner Egypt</x:v>
      </x:c>
      <x:c r="T687" s="37" t="str">
        <x:v>B</x:v>
      </x:c>
      <x:c r="U687" s="37"/>
      <x:c r="V687" s="37"/>
      <x:c r="W687" s="37" t="str">
        <x:v>https://www.hobbycorneregypt.com/products/1-100-fm-forbidden-gundam</x:v>
      </x:c>
      <x:c r="X687" s="37" t="str">
        <x:v>رابط منتج مباشر</x:v>
      </x:c>
      <x:c r="Y687" s="37"/>
      <x:c r="Z687" s="37"/>
      <x:c r="AA687" s="37"/>
      <x:c r="AB687" s="37"/>
      <x:c r="AC687" s="37"/>
      <x:c r="AD687" s="37"/>
      <x:c r="AE687" s="37"/>
      <x:c r="AF687" s="56"/>
      <x:c r="AG687" s="56"/>
      <x:c r="AH687" s="56"/>
      <x:c r="AI687" s="58"/>
      <x:c r="AJ687" s="56"/>
      <x:c r="AK687" s="56"/>
      <x:c r="AL687" s="56"/>
      <x:c r="AM687" s="56"/>
      <x:c r="AN687" s="56"/>
      <x:c r="AO687" s="56" t="str">
        <x:f>IF(OR(AF687="",AD687=""),"",AF687*AD687+IF(AG687="",0,AG687)+IF(AH687="",0,AH687)+IF(AJ687="",0,AJ687)+IF(AK687="",0,AK687)+IF(AL687="",0,AL687)+IF(AM687="",0,AM687))</x:f>
      </x:c>
      <x:c r="AP687" s="56"/>
      <x:c r="AQ687" s="56" t="str">
        <x:f>IF(OR(AO687="",AP687=""),"",AO687-AP687)</x:f>
      </x:c>
      <x:c r="AR687" s="58" t="str">
        <x:f>IF(OR(AP687="",AP687=0,AQ687=""),"",AQ687/AP687)</x:f>
      </x:c>
      <x:c r="AS687" s="58"/>
      <x:c r="AT687" s="37"/>
      <x:c r="AU687" s="37"/>
      <x:c r="AV687" s="37"/>
      <x:c r="AW687" s="56"/>
      <x:c r="AX687" s="56"/>
      <x:c r="AY687" s="37"/>
      <x:c r="AZ687" s="37"/>
      <x:c r="BA687" s="37"/>
      <x:c r="BB687" s="37"/>
      <x:c r="BC687" s="37"/>
      <x:c r="BD687" s="60"/>
      <x:c r="BE687" s="60"/>
      <x:c r="BF687" s="37"/>
      <x:c r="BG687" s="37"/>
      <x:c r="BH687" s="37" t="str">
        <x:v>https://www.hobbycorneregypt.com/products/1-100-fm-forbidden-gundam</x:v>
      </x:c>
      <x:c r="BI687" s="37"/>
      <x:c r="BJ687" s="37" t="str">
        <x:v>لم يبدأ</x:v>
      </x:c>
      <x:c r="BK687" s="60" t="n">
        <x:v>46233</x:v>
      </x:c>
      <x:c r="BL687" s="60"/>
      <x:c r="BM687" s="60"/>
      <x:c r="BN687" s="62" t="str">
        <x:f>IF(BM687="","",(NOW()-BM687)*24)</x:f>
      </x:c>
      <x:c r="BO687" s="37" t="str">
        <x:f>IF(BM687="","لم يُرصد",IF(BT687&lt;&gt;TRUE,"غير نشط",IF(BP687="فشل","فشل حالي",IF(BN687&lt;=12,"حديث",IF(BN687&lt;=24,"متأخر","قديم")))))</x:f>
        <x:v>لم يُرصد</x:v>
      </x:c>
      <x:c r="BP687" s="37" t="str">
        <x:v>بانتظار رصد التقسيط</x:v>
      </x:c>
      <x:c r="BQ687" s="37" t="n">
        <x:v>0</x:v>
      </x:c>
      <x:c r="BR687" s="37"/>
      <x:c r="BS687" s="37"/>
      <x:c r="BT687" s="54" t="b">
        <x:v>1</x:v>
      </x:c>
      <x:c r="BU687" s="37" t="str">
        <x:v>مهمة جاهزة لأول رصد</x:v>
      </x:c>
      <x:c r="BV687" s="37" t="str"/>
      <x:c r="BW687" s="37" t="str">
        <x:v>الملفات المرفوعة لا تحتوي خطة تقسيط فعلية لهذا الربط؛ الصف مُنشأ كمهمة جمع.</x:v>
      </x:c>
      <x:c r="BX687" s="60" t="n">
        <x:v>46233</x:v>
      </x:c>
      <x:c r="BY687" s="60" t="n">
        <x:v>46233</x:v>
      </x:c>
    </x:row>
    <x:row r="688">
      <x:c r="A688" s="37" t="str">
        <x:v>مهمة جمع أولية</x:v>
      </x:c>
      <x:c r="B688" s="37" t="str">
        <x:v>INSTTASK-76B2B611A5AF</x:v>
      </x:c>
      <x:c r="C688" s="37" t="str">
        <x:v>VAR-0A46AAFE52F4B3|EG-172|STORE|PENDING</x:v>
      </x:c>
      <x:c r="D688" s="37" t="str">
        <x:v>VAR-0A46AAFE52F4B3|EG-172|STORE</x:v>
      </x:c>
      <x:c r="E688" s="37" t="str">
        <x:v>VAR-0A46AAFE52F4B3</x:v>
      </x:c>
      <x:c r="F688" s="37" t="str">
        <x:v>MOD-61C92E3209E316</x:v>
      </x:c>
      <x:c r="G688" s="37" t="str">
        <x:v>Bandai Force Impulse Gundam HGCE | 1/144</x:v>
      </x:c>
      <x:c r="H688" s="37" t="str">
        <x:v>الألعاب والهوايات</x:v>
      </x:c>
      <x:c r="I688" s="37" t="str">
        <x:v>نماذج تركيب</x:v>
      </x:c>
      <x:c r="J688" s="37" t="str">
        <x:v>Bandai</x:v>
      </x:c>
      <x:c r="K688" s="37" t="str">
        <x:v>Force Impulse Gundam</x:v>
      </x:c>
      <x:c r="L688" s="37" t="str">
        <x:v>HGCE</x:v>
      </x:c>
      <x:c r="M688" s="37"/>
      <x:c r="N688" s="37"/>
      <x:c r="O688" s="37"/>
      <x:c r="P688" s="37"/>
      <x:c r="Q688" s="37"/>
      <x:c r="R688" s="37" t="str">
        <x:v>EG-172</x:v>
      </x:c>
      <x:c r="S688" s="37" t="str">
        <x:v>Hobby Corner Egypt</x:v>
      </x:c>
      <x:c r="T688" s="37" t="str">
        <x:v>B</x:v>
      </x:c>
      <x:c r="U688" s="37"/>
      <x:c r="V688" s="37"/>
      <x:c r="W688" s="37" t="str">
        <x:v>https://www.hobbycorneregypt.com/products/1-144-hgce-force-impulse</x:v>
      </x:c>
      <x:c r="X688" s="37" t="str">
        <x:v>رابط منتج مباشر</x:v>
      </x:c>
      <x:c r="Y688" s="37"/>
      <x:c r="Z688" s="37"/>
      <x:c r="AA688" s="37"/>
      <x:c r="AB688" s="37"/>
      <x:c r="AC688" s="37"/>
      <x:c r="AD688" s="37"/>
      <x:c r="AE688" s="37"/>
      <x:c r="AF688" s="56"/>
      <x:c r="AG688" s="56"/>
      <x:c r="AH688" s="56"/>
      <x:c r="AI688" s="58"/>
      <x:c r="AJ688" s="56"/>
      <x:c r="AK688" s="56"/>
      <x:c r="AL688" s="56"/>
      <x:c r="AM688" s="56"/>
      <x:c r="AN688" s="56"/>
      <x:c r="AO688" s="56" t="str">
        <x:f>IF(OR(AF688="",AD688=""),"",AF688*AD688+IF(AG688="",0,AG688)+IF(AH688="",0,AH688)+IF(AJ688="",0,AJ688)+IF(AK688="",0,AK688)+IF(AL688="",0,AL688)+IF(AM688="",0,AM688))</x:f>
      </x:c>
      <x:c r="AP688" s="56"/>
      <x:c r="AQ688" s="56" t="str">
        <x:f>IF(OR(AO688="",AP688=""),"",AO688-AP688)</x:f>
      </x:c>
      <x:c r="AR688" s="58" t="str">
        <x:f>IF(OR(AP688="",AP688=0,AQ688=""),"",AQ688/AP688)</x:f>
      </x:c>
      <x:c r="AS688" s="58"/>
      <x:c r="AT688" s="37"/>
      <x:c r="AU688" s="37"/>
      <x:c r="AV688" s="37"/>
      <x:c r="AW688" s="56"/>
      <x:c r="AX688" s="56"/>
      <x:c r="AY688" s="37"/>
      <x:c r="AZ688" s="37"/>
      <x:c r="BA688" s="37"/>
      <x:c r="BB688" s="37"/>
      <x:c r="BC688" s="37"/>
      <x:c r="BD688" s="60"/>
      <x:c r="BE688" s="60"/>
      <x:c r="BF688" s="37"/>
      <x:c r="BG688" s="37"/>
      <x:c r="BH688" s="37" t="str">
        <x:v>https://www.hobbycorneregypt.com/products/1-144-hgce-force-impulse</x:v>
      </x:c>
      <x:c r="BI688" s="37"/>
      <x:c r="BJ688" s="37" t="str">
        <x:v>لم يبدأ</x:v>
      </x:c>
      <x:c r="BK688" s="60" t="n">
        <x:v>46233</x:v>
      </x:c>
      <x:c r="BL688" s="60"/>
      <x:c r="BM688" s="60"/>
      <x:c r="BN688" s="62" t="str">
        <x:f>IF(BM688="","",(NOW()-BM688)*24)</x:f>
      </x:c>
      <x:c r="BO688" s="37" t="str">
        <x:f>IF(BM688="","لم يُرصد",IF(BT688&lt;&gt;TRUE,"غير نشط",IF(BP688="فشل","فشل حالي",IF(BN688&lt;=12,"حديث",IF(BN688&lt;=24,"متأخر","قديم")))))</x:f>
        <x:v>لم يُرصد</x:v>
      </x:c>
      <x:c r="BP688" s="37" t="str">
        <x:v>بانتظار رصد التقسيط</x:v>
      </x:c>
      <x:c r="BQ688" s="37" t="n">
        <x:v>0</x:v>
      </x:c>
      <x:c r="BR688" s="37"/>
      <x:c r="BS688" s="37"/>
      <x:c r="BT688" s="54" t="b">
        <x:v>1</x:v>
      </x:c>
      <x:c r="BU688" s="37" t="str">
        <x:v>مهمة جاهزة لأول رصد</x:v>
      </x:c>
      <x:c r="BV688" s="37" t="str"/>
      <x:c r="BW688" s="37" t="str">
        <x:v>الملفات المرفوعة لا تحتوي خطة تقسيط فعلية لهذا الربط؛ الصف مُنشأ كمهمة جمع.</x:v>
      </x:c>
      <x:c r="BX688" s="60" t="n">
        <x:v>46233</x:v>
      </x:c>
      <x:c r="BY688" s="60" t="n">
        <x:v>46233</x:v>
      </x:c>
    </x:row>
    <x:row r="689">
      <x:c r="A689" s="37" t="str">
        <x:v>مهمة جمع أولية</x:v>
      </x:c>
      <x:c r="B689" s="37" t="str">
        <x:v>INSTTASK-C72C6A33BF90</x:v>
      </x:c>
      <x:c r="C689" s="37" t="str">
        <x:v>VAR-911083AFDA2CB0|EG-172|STORE|PENDING</x:v>
      </x:c>
      <x:c r="D689" s="37" t="str">
        <x:v>VAR-911083AFDA2CB0|EG-172|STORE</x:v>
      </x:c>
      <x:c r="E689" s="37" t="str">
        <x:v>VAR-911083AFDA2CB0</x:v>
      </x:c>
      <x:c r="F689" s="37" t="str">
        <x:v>MOD-AB2F1D1FBA1ECD</x:v>
      </x:c>
      <x:c r="G689" s="37" t="str">
        <x:v>Bandai Freedom Gundam MGSD</x:v>
      </x:c>
      <x:c r="H689" s="37" t="str">
        <x:v>الألعاب والهوايات</x:v>
      </x:c>
      <x:c r="I689" s="37" t="str">
        <x:v>نماذج تركيب</x:v>
      </x:c>
      <x:c r="J689" s="37" t="str">
        <x:v>Bandai</x:v>
      </x:c>
      <x:c r="K689" s="37" t="str">
        <x:v>Freedom Gundam</x:v>
      </x:c>
      <x:c r="L689" s="37" t="str">
        <x:v>MGSD</x:v>
      </x:c>
      <x:c r="M689" s="37"/>
      <x:c r="N689" s="37"/>
      <x:c r="O689" s="37"/>
      <x:c r="P689" s="37"/>
      <x:c r="Q689" s="37"/>
      <x:c r="R689" s="37" t="str">
        <x:v>EG-172</x:v>
      </x:c>
      <x:c r="S689" s="37" t="str">
        <x:v>Hobby Corner Egypt</x:v>
      </x:c>
      <x:c r="T689" s="37" t="str">
        <x:v>B</x:v>
      </x:c>
      <x:c r="U689" s="37"/>
      <x:c r="V689" s="37"/>
      <x:c r="W689" s="37" t="str">
        <x:v>https://www.hobbycorneregypt.com/products/mgsd-freedom</x:v>
      </x:c>
      <x:c r="X689" s="37" t="str">
        <x:v>رابط منتج مباشر</x:v>
      </x:c>
      <x:c r="Y689" s="37"/>
      <x:c r="Z689" s="37"/>
      <x:c r="AA689" s="37"/>
      <x:c r="AB689" s="37"/>
      <x:c r="AC689" s="37"/>
      <x:c r="AD689" s="37"/>
      <x:c r="AE689" s="37"/>
      <x:c r="AF689" s="56"/>
      <x:c r="AG689" s="56"/>
      <x:c r="AH689" s="56"/>
      <x:c r="AI689" s="58"/>
      <x:c r="AJ689" s="56"/>
      <x:c r="AK689" s="56"/>
      <x:c r="AL689" s="56"/>
      <x:c r="AM689" s="56"/>
      <x:c r="AN689" s="56"/>
      <x:c r="AO689" s="56" t="str">
        <x:f>IF(OR(AF689="",AD689=""),"",AF689*AD689+IF(AG689="",0,AG689)+IF(AH689="",0,AH689)+IF(AJ689="",0,AJ689)+IF(AK689="",0,AK689)+IF(AL689="",0,AL689)+IF(AM689="",0,AM689))</x:f>
      </x:c>
      <x:c r="AP689" s="56"/>
      <x:c r="AQ689" s="56" t="str">
        <x:f>IF(OR(AO689="",AP689=""),"",AO689-AP689)</x:f>
      </x:c>
      <x:c r="AR689" s="58" t="str">
        <x:f>IF(OR(AP689="",AP689=0,AQ689=""),"",AQ689/AP689)</x:f>
      </x:c>
      <x:c r="AS689" s="58"/>
      <x:c r="AT689" s="37"/>
      <x:c r="AU689" s="37"/>
      <x:c r="AV689" s="37"/>
      <x:c r="AW689" s="56"/>
      <x:c r="AX689" s="56"/>
      <x:c r="AY689" s="37"/>
      <x:c r="AZ689" s="37"/>
      <x:c r="BA689" s="37"/>
      <x:c r="BB689" s="37"/>
      <x:c r="BC689" s="37"/>
      <x:c r="BD689" s="60"/>
      <x:c r="BE689" s="60"/>
      <x:c r="BF689" s="37"/>
      <x:c r="BG689" s="37"/>
      <x:c r="BH689" s="37" t="str">
        <x:v>https://www.hobbycorneregypt.com/products/mgsd-freedom</x:v>
      </x:c>
      <x:c r="BI689" s="37"/>
      <x:c r="BJ689" s="37" t="str">
        <x:v>لم يبدأ</x:v>
      </x:c>
      <x:c r="BK689" s="60" t="n">
        <x:v>46233</x:v>
      </x:c>
      <x:c r="BL689" s="60"/>
      <x:c r="BM689" s="60"/>
      <x:c r="BN689" s="62" t="str">
        <x:f>IF(BM689="","",(NOW()-BM689)*24)</x:f>
      </x:c>
      <x:c r="BO689" s="37" t="str">
        <x:f>IF(BM689="","لم يُرصد",IF(BT689&lt;&gt;TRUE,"غير نشط",IF(BP689="فشل","فشل حالي",IF(BN689&lt;=12,"حديث",IF(BN689&lt;=24,"متأخر","قديم")))))</x:f>
        <x:v>لم يُرصد</x:v>
      </x:c>
      <x:c r="BP689" s="37" t="str">
        <x:v>بانتظار رصد التقسيط</x:v>
      </x:c>
      <x:c r="BQ689" s="37" t="n">
        <x:v>0</x:v>
      </x:c>
      <x:c r="BR689" s="37"/>
      <x:c r="BS689" s="37"/>
      <x:c r="BT689" s="54" t="b">
        <x:v>1</x:v>
      </x:c>
      <x:c r="BU689" s="37" t="str">
        <x:v>مهمة جاهزة لأول رصد</x:v>
      </x:c>
      <x:c r="BV689" s="37" t="str"/>
      <x:c r="BW689" s="37" t="str">
        <x:v>الملفات المرفوعة لا تحتوي خطة تقسيط فعلية لهذا الربط؛ الصف مُنشأ كمهمة جمع.</x:v>
      </x:c>
      <x:c r="BX689" s="60" t="n">
        <x:v>46233</x:v>
      </x:c>
      <x:c r="BY689" s="60" t="n">
        <x:v>46233</x:v>
      </x:c>
    </x:row>
    <x:row r="690">
      <x:c r="A690" s="37" t="str">
        <x:v>مهمة جمع أولية</x:v>
      </x:c>
      <x:c r="B690" s="37" t="str">
        <x:v>INSTTASK-09FB5B4D965C</x:v>
      </x:c>
      <x:c r="C690" s="37" t="str">
        <x:v>VAR-D1D203052B5004|EG-172|STORE|PENDING</x:v>
      </x:c>
      <x:c r="D690" s="37" t="str">
        <x:v>VAR-D1D203052B5004|EG-172|STORE</x:v>
      </x:c>
      <x:c r="E690" s="37" t="str">
        <x:v>VAR-D1D203052B5004</x:v>
      </x:c>
      <x:c r="F690" s="37" t="str">
        <x:v>MOD-583E2309238D27</x:v>
      </x:c>
      <x:c r="G690" s="37" t="str">
        <x:v>Bandai G-3 Gundam Ver. 2.0 MG | 1/100</x:v>
      </x:c>
      <x:c r="H690" s="37" t="str">
        <x:v>الألعاب والهوايات</x:v>
      </x:c>
      <x:c r="I690" s="37" t="str">
        <x:v>نماذج تركيب</x:v>
      </x:c>
      <x:c r="J690" s="37" t="str">
        <x:v>Bandai</x:v>
      </x:c>
      <x:c r="K690" s="37" t="str">
        <x:v>G-3 Gundam Ver. 2.0</x:v>
      </x:c>
      <x:c r="L690" s="37" t="str">
        <x:v>MG</x:v>
      </x:c>
      <x:c r="M690" s="37"/>
      <x:c r="N690" s="37"/>
      <x:c r="O690" s="37"/>
      <x:c r="P690" s="37"/>
      <x:c r="Q690" s="37"/>
      <x:c r="R690" s="37" t="str">
        <x:v>EG-172</x:v>
      </x:c>
      <x:c r="S690" s="37" t="str">
        <x:v>Hobby Corner Egypt</x:v>
      </x:c>
      <x:c r="T690" s="37" t="str">
        <x:v>B</x:v>
      </x:c>
      <x:c r="U690" s="37"/>
      <x:c r="V690" s="37"/>
      <x:c r="W690" s="37" t="str">
        <x:v>https://www.hobbycorneregypt.com/products/mg-g-3-ver-2-0</x:v>
      </x:c>
      <x:c r="X690" s="37" t="str">
        <x:v>رابط منتج مباشر</x:v>
      </x:c>
      <x:c r="Y690" s="37"/>
      <x:c r="Z690" s="37"/>
      <x:c r="AA690" s="37"/>
      <x:c r="AB690" s="37"/>
      <x:c r="AC690" s="37"/>
      <x:c r="AD690" s="37"/>
      <x:c r="AE690" s="37"/>
      <x:c r="AF690" s="56"/>
      <x:c r="AG690" s="56"/>
      <x:c r="AH690" s="56"/>
      <x:c r="AI690" s="58"/>
      <x:c r="AJ690" s="56"/>
      <x:c r="AK690" s="56"/>
      <x:c r="AL690" s="56"/>
      <x:c r="AM690" s="56"/>
      <x:c r="AN690" s="56"/>
      <x:c r="AO690" s="56" t="str">
        <x:f>IF(OR(AF690="",AD690=""),"",AF690*AD690+IF(AG690="",0,AG690)+IF(AH690="",0,AH690)+IF(AJ690="",0,AJ690)+IF(AK690="",0,AK690)+IF(AL690="",0,AL690)+IF(AM690="",0,AM690))</x:f>
      </x:c>
      <x:c r="AP690" s="56"/>
      <x:c r="AQ690" s="56" t="str">
        <x:f>IF(OR(AO690="",AP690=""),"",AO690-AP690)</x:f>
      </x:c>
      <x:c r="AR690" s="58" t="str">
        <x:f>IF(OR(AP690="",AP690=0,AQ690=""),"",AQ690/AP690)</x:f>
      </x:c>
      <x:c r="AS690" s="58"/>
      <x:c r="AT690" s="37"/>
      <x:c r="AU690" s="37"/>
      <x:c r="AV690" s="37"/>
      <x:c r="AW690" s="56"/>
      <x:c r="AX690" s="56"/>
      <x:c r="AY690" s="37"/>
      <x:c r="AZ690" s="37"/>
      <x:c r="BA690" s="37"/>
      <x:c r="BB690" s="37"/>
      <x:c r="BC690" s="37"/>
      <x:c r="BD690" s="60"/>
      <x:c r="BE690" s="60"/>
      <x:c r="BF690" s="37"/>
      <x:c r="BG690" s="37"/>
      <x:c r="BH690" s="37" t="str">
        <x:v>https://www.hobbycorneregypt.com/products/mg-g-3-ver-2-0</x:v>
      </x:c>
      <x:c r="BI690" s="37"/>
      <x:c r="BJ690" s="37" t="str">
        <x:v>لم يبدأ</x:v>
      </x:c>
      <x:c r="BK690" s="60" t="n">
        <x:v>46233</x:v>
      </x:c>
      <x:c r="BL690" s="60"/>
      <x:c r="BM690" s="60"/>
      <x:c r="BN690" s="62" t="str">
        <x:f>IF(BM690="","",(NOW()-BM690)*24)</x:f>
      </x:c>
      <x:c r="BO690" s="37" t="str">
        <x:f>IF(BM690="","لم يُرصد",IF(BT690&lt;&gt;TRUE,"غير نشط",IF(BP690="فشل","فشل حالي",IF(BN690&lt;=12,"حديث",IF(BN690&lt;=24,"متأخر","قديم")))))</x:f>
        <x:v>لم يُرصد</x:v>
      </x:c>
      <x:c r="BP690" s="37" t="str">
        <x:v>بانتظار رصد التقسيط</x:v>
      </x:c>
      <x:c r="BQ690" s="37" t="n">
        <x:v>0</x:v>
      </x:c>
      <x:c r="BR690" s="37"/>
      <x:c r="BS690" s="37"/>
      <x:c r="BT690" s="54" t="b">
        <x:v>1</x:v>
      </x:c>
      <x:c r="BU690" s="37" t="str">
        <x:v>مهمة جاهزة لأول رصد</x:v>
      </x:c>
      <x:c r="BV690" s="37" t="str"/>
      <x:c r="BW690" s="37" t="str">
        <x:v>الملفات المرفوعة لا تحتوي خطة تقسيط فعلية لهذا الربط؛ الصف مُنشأ كمهمة جمع.</x:v>
      </x:c>
      <x:c r="BX690" s="60" t="n">
        <x:v>46233</x:v>
      </x:c>
      <x:c r="BY690" s="60" t="n">
        <x:v>46233</x:v>
      </x:c>
    </x:row>
    <x:row r="691">
      <x:c r="A691" s="37" t="str">
        <x:v>مهمة جمع أولية</x:v>
      </x:c>
      <x:c r="B691" s="37" t="str">
        <x:v>INSTTASK-DCF2D0AEB64E</x:v>
      </x:c>
      <x:c r="C691" s="37" t="str">
        <x:v>VAR-82BBCFB4FE28A8|EG-172|STORE|PENDING</x:v>
      </x:c>
      <x:c r="D691" s="37" t="str">
        <x:v>VAR-82BBCFB4FE28A8|EG-172|STORE</x:v>
      </x:c>
      <x:c r="E691" s="37" t="str">
        <x:v>VAR-82BBCFB4FE28A8</x:v>
      </x:c>
      <x:c r="F691" s="37" t="str">
        <x:v>MOD-9DB43338793487</x:v>
      </x:c>
      <x:c r="G691" s="37" t="str">
        <x:v>Bandai Mazinger Z Infinity Ver. HG model kit | 1/144</x:v>
      </x:c>
      <x:c r="H691" s="37" t="str">
        <x:v>الألعاب والهوايات</x:v>
      </x:c>
      <x:c r="I691" s="37" t="str">
        <x:v>نماذج تركيب</x:v>
      </x:c>
      <x:c r="J691" s="37" t="str">
        <x:v>Bandai</x:v>
      </x:c>
      <x:c r="K691" s="37" t="str">
        <x:v>Mazinger Z Infinity Ver.</x:v>
      </x:c>
      <x:c r="L691" s="37" t="str">
        <x:v>HG model kit</x:v>
      </x:c>
      <x:c r="M691" s="37"/>
      <x:c r="N691" s="37"/>
      <x:c r="O691" s="37"/>
      <x:c r="P691" s="37"/>
      <x:c r="Q691" s="37"/>
      <x:c r="R691" s="37" t="str">
        <x:v>EG-172</x:v>
      </x:c>
      <x:c r="S691" s="37" t="str">
        <x:v>Hobby Corner Egypt</x:v>
      </x:c>
      <x:c r="T691" s="37" t="str">
        <x:v>B</x:v>
      </x:c>
      <x:c r="U691" s="37"/>
      <x:c r="V691" s="37"/>
      <x:c r="W691" s="37" t="str">
        <x:v>https://www.hobbycorneregypt.com/products/1-144-hg-mazinger-z-infinity-ver</x:v>
      </x:c>
      <x:c r="X691" s="37" t="str">
        <x:v>رابط منتج مباشر</x:v>
      </x:c>
      <x:c r="Y691" s="37"/>
      <x:c r="Z691" s="37"/>
      <x:c r="AA691" s="37"/>
      <x:c r="AB691" s="37"/>
      <x:c r="AC691" s="37"/>
      <x:c r="AD691" s="37"/>
      <x:c r="AE691" s="37"/>
      <x:c r="AF691" s="56"/>
      <x:c r="AG691" s="56"/>
      <x:c r="AH691" s="56"/>
      <x:c r="AI691" s="58"/>
      <x:c r="AJ691" s="56"/>
      <x:c r="AK691" s="56"/>
      <x:c r="AL691" s="56"/>
      <x:c r="AM691" s="56"/>
      <x:c r="AN691" s="56"/>
      <x:c r="AO691" s="56" t="str">
        <x:f>IF(OR(AF691="",AD691=""),"",AF691*AD691+IF(AG691="",0,AG691)+IF(AH691="",0,AH691)+IF(AJ691="",0,AJ691)+IF(AK691="",0,AK691)+IF(AL691="",0,AL691)+IF(AM691="",0,AM691))</x:f>
      </x:c>
      <x:c r="AP691" s="56"/>
      <x:c r="AQ691" s="56" t="str">
        <x:f>IF(OR(AO691="",AP691=""),"",AO691-AP691)</x:f>
      </x:c>
      <x:c r="AR691" s="58" t="str">
        <x:f>IF(OR(AP691="",AP691=0,AQ691=""),"",AQ691/AP691)</x:f>
      </x:c>
      <x:c r="AS691" s="58"/>
      <x:c r="AT691" s="37"/>
      <x:c r="AU691" s="37"/>
      <x:c r="AV691" s="37"/>
      <x:c r="AW691" s="56"/>
      <x:c r="AX691" s="56"/>
      <x:c r="AY691" s="37"/>
      <x:c r="AZ691" s="37"/>
      <x:c r="BA691" s="37"/>
      <x:c r="BB691" s="37"/>
      <x:c r="BC691" s="37"/>
      <x:c r="BD691" s="60"/>
      <x:c r="BE691" s="60"/>
      <x:c r="BF691" s="37"/>
      <x:c r="BG691" s="37"/>
      <x:c r="BH691" s="37" t="str">
        <x:v>https://www.hobbycorneregypt.com/products/1-144-hg-mazinger-z-infinity-ver</x:v>
      </x:c>
      <x:c r="BI691" s="37"/>
      <x:c r="BJ691" s="37" t="str">
        <x:v>لم يبدأ</x:v>
      </x:c>
      <x:c r="BK691" s="60" t="n">
        <x:v>46233</x:v>
      </x:c>
      <x:c r="BL691" s="60"/>
      <x:c r="BM691" s="60"/>
      <x:c r="BN691" s="62" t="str">
        <x:f>IF(BM691="","",(NOW()-BM691)*24)</x:f>
      </x:c>
      <x:c r="BO691" s="37" t="str">
        <x:f>IF(BM691="","لم يُرصد",IF(BT691&lt;&gt;TRUE,"غير نشط",IF(BP691="فشل","فشل حالي",IF(BN691&lt;=12,"حديث",IF(BN691&lt;=24,"متأخر","قديم")))))</x:f>
        <x:v>لم يُرصد</x:v>
      </x:c>
      <x:c r="BP691" s="37" t="str">
        <x:v>بانتظار رصد التقسيط</x:v>
      </x:c>
      <x:c r="BQ691" s="37" t="n">
        <x:v>0</x:v>
      </x:c>
      <x:c r="BR691" s="37"/>
      <x:c r="BS691" s="37"/>
      <x:c r="BT691" s="54" t="b">
        <x:v>1</x:v>
      </x:c>
      <x:c r="BU691" s="37" t="str">
        <x:v>مهمة جاهزة لأول رصد</x:v>
      </x:c>
      <x:c r="BV691" s="37" t="str"/>
      <x:c r="BW691" s="37" t="str">
        <x:v>الملفات المرفوعة لا تحتوي خطة تقسيط فعلية لهذا الربط؛ الصف مُنشأ كمهمة جمع.</x:v>
      </x:c>
      <x:c r="BX691" s="60" t="n">
        <x:v>46233</x:v>
      </x:c>
      <x:c r="BY691" s="60" t="n">
        <x:v>46233</x:v>
      </x:c>
    </x:row>
    <x:row r="692">
      <x:c r="A692" s="37" t="str">
        <x:v>مهمة جمع أولية</x:v>
      </x:c>
      <x:c r="B692" s="37" t="str">
        <x:v>INSTTASK-7911670053B3</x:v>
      </x:c>
      <x:c r="C692" s="37" t="str">
        <x:v>VAR-97376BEE771371|EG-172|STORE|PENDING</x:v>
      </x:c>
      <x:c r="D692" s="37" t="str">
        <x:v>VAR-97376BEE771371|EG-172|STORE</x:v>
      </x:c>
      <x:c r="E692" s="37" t="str">
        <x:v>VAR-97376BEE771371</x:v>
      </x:c>
      <x:c r="F692" s="37" t="str">
        <x:v>MOD-8E605D7D2B3A08</x:v>
      </x:c>
      <x:c r="G692" s="37" t="str">
        <x:v>Bandai Rising Freedom Gundam SDEX</x:v>
      </x:c>
      <x:c r="H692" s="37" t="str">
        <x:v>الألعاب والهوايات</x:v>
      </x:c>
      <x:c r="I692" s="37" t="str">
        <x:v>نماذج تركيب</x:v>
      </x:c>
      <x:c r="J692" s="37" t="str">
        <x:v>Bandai</x:v>
      </x:c>
      <x:c r="K692" s="37" t="str">
        <x:v>Rising Freedom Gundam</x:v>
      </x:c>
      <x:c r="L692" s="37" t="str">
        <x:v>SDEX</x:v>
      </x:c>
      <x:c r="M692" s="37"/>
      <x:c r="N692" s="37"/>
      <x:c r="O692" s="37"/>
      <x:c r="P692" s="37"/>
      <x:c r="Q692" s="37"/>
      <x:c r="R692" s="37" t="str">
        <x:v>EG-172</x:v>
      </x:c>
      <x:c r="S692" s="37" t="str">
        <x:v>Hobby Corner Egypt</x:v>
      </x:c>
      <x:c r="T692" s="37" t="str">
        <x:v>B</x:v>
      </x:c>
      <x:c r="U692" s="37"/>
      <x:c r="V692" s="37"/>
      <x:c r="W692" s="37" t="str">
        <x:v>https://www.hobbycorneregypt.com/products/sdex-standard-rising-freedom</x:v>
      </x:c>
      <x:c r="X692" s="37" t="str">
        <x:v>رابط منتج مباشر</x:v>
      </x:c>
      <x:c r="Y692" s="37"/>
      <x:c r="Z692" s="37"/>
      <x:c r="AA692" s="37"/>
      <x:c r="AB692" s="37"/>
      <x:c r="AC692" s="37"/>
      <x:c r="AD692" s="37"/>
      <x:c r="AE692" s="37"/>
      <x:c r="AF692" s="56"/>
      <x:c r="AG692" s="56"/>
      <x:c r="AH692" s="56"/>
      <x:c r="AI692" s="58"/>
      <x:c r="AJ692" s="56"/>
      <x:c r="AK692" s="56"/>
      <x:c r="AL692" s="56"/>
      <x:c r="AM692" s="56"/>
      <x:c r="AN692" s="56"/>
      <x:c r="AO692" s="56" t="str">
        <x:f>IF(OR(AF692="",AD692=""),"",AF692*AD692+IF(AG692="",0,AG692)+IF(AH692="",0,AH692)+IF(AJ692="",0,AJ692)+IF(AK692="",0,AK692)+IF(AL692="",0,AL692)+IF(AM692="",0,AM692))</x:f>
      </x:c>
      <x:c r="AP692" s="56"/>
      <x:c r="AQ692" s="56" t="str">
        <x:f>IF(OR(AO692="",AP692=""),"",AO692-AP692)</x:f>
      </x:c>
      <x:c r="AR692" s="58" t="str">
        <x:f>IF(OR(AP692="",AP692=0,AQ692=""),"",AQ692/AP692)</x:f>
      </x:c>
      <x:c r="AS692" s="58"/>
      <x:c r="AT692" s="37"/>
      <x:c r="AU692" s="37"/>
      <x:c r="AV692" s="37"/>
      <x:c r="AW692" s="56"/>
      <x:c r="AX692" s="56"/>
      <x:c r="AY692" s="37"/>
      <x:c r="AZ692" s="37"/>
      <x:c r="BA692" s="37"/>
      <x:c r="BB692" s="37"/>
      <x:c r="BC692" s="37"/>
      <x:c r="BD692" s="60"/>
      <x:c r="BE692" s="60"/>
      <x:c r="BF692" s="37"/>
      <x:c r="BG692" s="37"/>
      <x:c r="BH692" s="37" t="str">
        <x:v>https://www.hobbycorneregypt.com/products/sdex-standard-rising-freedom</x:v>
      </x:c>
      <x:c r="BI692" s="37"/>
      <x:c r="BJ692" s="37" t="str">
        <x:v>لم يبدأ</x:v>
      </x:c>
      <x:c r="BK692" s="60" t="n">
        <x:v>46233</x:v>
      </x:c>
      <x:c r="BL692" s="60"/>
      <x:c r="BM692" s="60"/>
      <x:c r="BN692" s="62" t="str">
        <x:f>IF(BM692="","",(NOW()-BM692)*24)</x:f>
      </x:c>
      <x:c r="BO692" s="37" t="str">
        <x:f>IF(BM692="","لم يُرصد",IF(BT692&lt;&gt;TRUE,"غير نشط",IF(BP692="فشل","فشل حالي",IF(BN692&lt;=12,"حديث",IF(BN692&lt;=24,"متأخر","قديم")))))</x:f>
        <x:v>لم يُرصد</x:v>
      </x:c>
      <x:c r="BP692" s="37" t="str">
        <x:v>بانتظار رصد التقسيط</x:v>
      </x:c>
      <x:c r="BQ692" s="37" t="n">
        <x:v>0</x:v>
      </x:c>
      <x:c r="BR692" s="37"/>
      <x:c r="BS692" s="37"/>
      <x:c r="BT692" s="54" t="b">
        <x:v>1</x:v>
      </x:c>
      <x:c r="BU692" s="37" t="str">
        <x:v>مهمة جاهزة لأول رصد</x:v>
      </x:c>
      <x:c r="BV692" s="37" t="str"/>
      <x:c r="BW692" s="37" t="str">
        <x:v>الملفات المرفوعة لا تحتوي خطة تقسيط فعلية لهذا الربط؛ الصف مُنشأ كمهمة جمع.</x:v>
      </x:c>
      <x:c r="BX692" s="60" t="n">
        <x:v>46233</x:v>
      </x:c>
      <x:c r="BY692" s="60" t="n">
        <x:v>46233</x:v>
      </x:c>
    </x:row>
    <x:row r="693">
      <x:c r="A693" s="37" t="str">
        <x:v>مهمة جمع أولية</x:v>
      </x:c>
      <x:c r="B693" s="37" t="str">
        <x:v>INSTTASK-61A009534B64</x:v>
      </x:c>
      <x:c r="C693" s="37" t="str">
        <x:v>VAR-4DBF2ACAF2AAFF|EG-172|STORE|PENDING</x:v>
      </x:c>
      <x:c r="D693" s="37" t="str">
        <x:v>VAR-4DBF2ACAF2AAFF|EG-172|STORE</x:v>
      </x:c>
      <x:c r="E693" s="37" t="str">
        <x:v>VAR-4DBF2ACAF2AAFF</x:v>
      </x:c>
      <x:c r="F693" s="37" t="str">
        <x:v>MOD-924D49A5791BBA</x:v>
      </x:c>
      <x:c r="G693" s="37" t="str">
        <x:v>Bandai RX-93 Nu Gundam HGUC | 1/144</x:v>
      </x:c>
      <x:c r="H693" s="37" t="str">
        <x:v>الألعاب والهوايات</x:v>
      </x:c>
      <x:c r="I693" s="37" t="str">
        <x:v>نماذج تركيب</x:v>
      </x:c>
      <x:c r="J693" s="37" t="str">
        <x:v>Bandai</x:v>
      </x:c>
      <x:c r="K693" s="37" t="str">
        <x:v>RX-93 Nu Gundam</x:v>
      </x:c>
      <x:c r="L693" s="37" t="str">
        <x:v>HGUC</x:v>
      </x:c>
      <x:c r="M693" s="37"/>
      <x:c r="N693" s="37"/>
      <x:c r="O693" s="37"/>
      <x:c r="P693" s="37"/>
      <x:c r="Q693" s="37"/>
      <x:c r="R693" s="37" t="str">
        <x:v>EG-172</x:v>
      </x:c>
      <x:c r="S693" s="37" t="str">
        <x:v>Hobby Corner Egypt</x:v>
      </x:c>
      <x:c r="T693" s="37" t="str">
        <x:v>B</x:v>
      </x:c>
      <x:c r="U693" s="37"/>
      <x:c r="V693" s="37"/>
      <x:c r="W693" s="37" t="str">
        <x:v>https://www.hobbycorneregypt.com/products/1-144-hguc-rx-93-nu-gundam</x:v>
      </x:c>
      <x:c r="X693" s="37" t="str">
        <x:v>رابط منتج مباشر</x:v>
      </x:c>
      <x:c r="Y693" s="37"/>
      <x:c r="Z693" s="37"/>
      <x:c r="AA693" s="37"/>
      <x:c r="AB693" s="37"/>
      <x:c r="AC693" s="37"/>
      <x:c r="AD693" s="37"/>
      <x:c r="AE693" s="37"/>
      <x:c r="AF693" s="56"/>
      <x:c r="AG693" s="56"/>
      <x:c r="AH693" s="56"/>
      <x:c r="AI693" s="58"/>
      <x:c r="AJ693" s="56"/>
      <x:c r="AK693" s="56"/>
      <x:c r="AL693" s="56"/>
      <x:c r="AM693" s="56"/>
      <x:c r="AN693" s="56"/>
      <x:c r="AO693" s="56" t="str">
        <x:f>IF(OR(AF693="",AD693=""),"",AF693*AD693+IF(AG693="",0,AG693)+IF(AH693="",0,AH693)+IF(AJ693="",0,AJ693)+IF(AK693="",0,AK693)+IF(AL693="",0,AL693)+IF(AM693="",0,AM693))</x:f>
      </x:c>
      <x:c r="AP693" s="56"/>
      <x:c r="AQ693" s="56" t="str">
        <x:f>IF(OR(AO693="",AP693=""),"",AO693-AP693)</x:f>
      </x:c>
      <x:c r="AR693" s="58" t="str">
        <x:f>IF(OR(AP693="",AP693=0,AQ693=""),"",AQ693/AP693)</x:f>
      </x:c>
      <x:c r="AS693" s="58"/>
      <x:c r="AT693" s="37"/>
      <x:c r="AU693" s="37"/>
      <x:c r="AV693" s="37"/>
      <x:c r="AW693" s="56"/>
      <x:c r="AX693" s="56"/>
      <x:c r="AY693" s="37"/>
      <x:c r="AZ693" s="37"/>
      <x:c r="BA693" s="37"/>
      <x:c r="BB693" s="37"/>
      <x:c r="BC693" s="37"/>
      <x:c r="BD693" s="60"/>
      <x:c r="BE693" s="60"/>
      <x:c r="BF693" s="37"/>
      <x:c r="BG693" s="37"/>
      <x:c r="BH693" s="37" t="str">
        <x:v>https://www.hobbycorneregypt.com/products/1-144-hguc-rx-93-nu-gundam</x:v>
      </x:c>
      <x:c r="BI693" s="37"/>
      <x:c r="BJ693" s="37" t="str">
        <x:v>لم يبدأ</x:v>
      </x:c>
      <x:c r="BK693" s="60" t="n">
        <x:v>46233</x:v>
      </x:c>
      <x:c r="BL693" s="60"/>
      <x:c r="BM693" s="60"/>
      <x:c r="BN693" s="62" t="str">
        <x:f>IF(BM693="","",(NOW()-BM693)*24)</x:f>
      </x:c>
      <x:c r="BO693" s="37" t="str">
        <x:f>IF(BM693="","لم يُرصد",IF(BT693&lt;&gt;TRUE,"غير نشط",IF(BP693="فشل","فشل حالي",IF(BN693&lt;=12,"حديث",IF(BN693&lt;=24,"متأخر","قديم")))))</x:f>
        <x:v>لم يُرصد</x:v>
      </x:c>
      <x:c r="BP693" s="37" t="str">
        <x:v>بانتظار رصد التقسيط</x:v>
      </x:c>
      <x:c r="BQ693" s="37" t="n">
        <x:v>0</x:v>
      </x:c>
      <x:c r="BR693" s="37"/>
      <x:c r="BS693" s="37"/>
      <x:c r="BT693" s="54" t="b">
        <x:v>1</x:v>
      </x:c>
      <x:c r="BU693" s="37" t="str">
        <x:v>مهمة جاهزة لأول رصد</x:v>
      </x:c>
      <x:c r="BV693" s="37" t="str"/>
      <x:c r="BW693" s="37" t="str">
        <x:v>الملفات المرفوعة لا تحتوي خطة تقسيط فعلية لهذا الربط؛ الصف مُنشأ كمهمة جمع.</x:v>
      </x:c>
      <x:c r="BX693" s="60" t="n">
        <x:v>46233</x:v>
      </x:c>
      <x:c r="BY693" s="60" t="n">
        <x:v>46233</x:v>
      </x:c>
    </x:row>
    <x:row r="694">
      <x:c r="A694" s="37" t="str">
        <x:v>مهمة جمع أولية</x:v>
      </x:c>
      <x:c r="B694" s="37" t="str">
        <x:v>INSTTASK-8B2088F1ACF6</x:v>
      </x:c>
      <x:c r="C694" s="37" t="str">
        <x:v>VAR-6A3716AD511A7C|EG-172|STORE|PENDING</x:v>
      </x:c>
      <x:c r="D694" s="37" t="str">
        <x:v>VAR-6A3716AD511A7C|EG-172|STORE</x:v>
      </x:c>
      <x:c r="E694" s="37" t="str">
        <x:v>VAR-6A3716AD511A7C</x:v>
      </x:c>
      <x:c r="F694" s="37" t="str">
        <x:v>MOD-1DE5E2162770C1</x:v>
      </x:c>
      <x:c r="G694" s="37" t="str">
        <x:v>Bandai The Winged Dragon of Ra Yu-Gi-Oh!</x:v>
      </x:c>
      <x:c r="H694" s="37" t="str">
        <x:v>الألعاب والهوايات</x:v>
      </x:c>
      <x:c r="I694" s="37" t="str">
        <x:v>نماذج تركيب</x:v>
      </x:c>
      <x:c r="J694" s="37" t="str">
        <x:v>Bandai</x:v>
      </x:c>
      <x:c r="K694" s="37" t="str">
        <x:v>The Winged Dragon of Ra</x:v>
      </x:c>
      <x:c r="L694" s="37" t="str">
        <x:v>Yu-Gi-Oh!</x:v>
      </x:c>
      <x:c r="M694" s="37"/>
      <x:c r="N694" s="37"/>
      <x:c r="O694" s="37"/>
      <x:c r="P694" s="37"/>
      <x:c r="Q694" s="37"/>
      <x:c r="R694" s="37" t="str">
        <x:v>EG-172</x:v>
      </x:c>
      <x:c r="S694" s="37" t="str">
        <x:v>Hobby Corner Egypt</x:v>
      </x:c>
      <x:c r="T694" s="37" t="str">
        <x:v>B</x:v>
      </x:c>
      <x:c r="U694" s="37"/>
      <x:c r="V694" s="37"/>
      <x:c r="W694" s="37" t="str">
        <x:v>https://www.hobbycorneregypt.com/products/figure-rise-standard-amplified-the-winged-dragon-of-ra</x:v>
      </x:c>
      <x:c r="X694" s="37" t="str">
        <x:v>رابط منتج مباشر</x:v>
      </x:c>
      <x:c r="Y694" s="37"/>
      <x:c r="Z694" s="37"/>
      <x:c r="AA694" s="37"/>
      <x:c r="AB694" s="37"/>
      <x:c r="AC694" s="37"/>
      <x:c r="AD694" s="37"/>
      <x:c r="AE694" s="37"/>
      <x:c r="AF694" s="56"/>
      <x:c r="AG694" s="56"/>
      <x:c r="AH694" s="56"/>
      <x:c r="AI694" s="58"/>
      <x:c r="AJ694" s="56"/>
      <x:c r="AK694" s="56"/>
      <x:c r="AL694" s="56"/>
      <x:c r="AM694" s="56"/>
      <x:c r="AN694" s="56"/>
      <x:c r="AO694" s="56" t="str">
        <x:f>IF(OR(AF694="",AD694=""),"",AF694*AD694+IF(AG694="",0,AG694)+IF(AH694="",0,AH694)+IF(AJ694="",0,AJ694)+IF(AK694="",0,AK694)+IF(AL694="",0,AL694)+IF(AM694="",0,AM694))</x:f>
      </x:c>
      <x:c r="AP694" s="56"/>
      <x:c r="AQ694" s="56" t="str">
        <x:f>IF(OR(AO694="",AP694=""),"",AO694-AP694)</x:f>
      </x:c>
      <x:c r="AR694" s="58" t="str">
        <x:f>IF(OR(AP694="",AP694=0,AQ694=""),"",AQ694/AP694)</x:f>
      </x:c>
      <x:c r="AS694" s="58"/>
      <x:c r="AT694" s="37"/>
      <x:c r="AU694" s="37"/>
      <x:c r="AV694" s="37"/>
      <x:c r="AW694" s="56"/>
      <x:c r="AX694" s="56"/>
      <x:c r="AY694" s="37"/>
      <x:c r="AZ694" s="37"/>
      <x:c r="BA694" s="37"/>
      <x:c r="BB694" s="37"/>
      <x:c r="BC694" s="37"/>
      <x:c r="BD694" s="60"/>
      <x:c r="BE694" s="60"/>
      <x:c r="BF694" s="37"/>
      <x:c r="BG694" s="37"/>
      <x:c r="BH694" s="37" t="str">
        <x:v>https://www.hobbycorneregypt.com/products/figure-rise-standard-amplified-the-winged-dragon-of-ra</x:v>
      </x:c>
      <x:c r="BI694" s="37"/>
      <x:c r="BJ694" s="37" t="str">
        <x:v>لم يبدأ</x:v>
      </x:c>
      <x:c r="BK694" s="60" t="n">
        <x:v>46233</x:v>
      </x:c>
      <x:c r="BL694" s="60"/>
      <x:c r="BM694" s="60"/>
      <x:c r="BN694" s="62" t="str">
        <x:f>IF(BM694="","",(NOW()-BM694)*24)</x:f>
      </x:c>
      <x:c r="BO694" s="37" t="str">
        <x:f>IF(BM694="","لم يُرصد",IF(BT694&lt;&gt;TRUE,"غير نشط",IF(BP694="فشل","فشل حالي",IF(BN694&lt;=12,"حديث",IF(BN694&lt;=24,"متأخر","قديم")))))</x:f>
        <x:v>لم يُرصد</x:v>
      </x:c>
      <x:c r="BP694" s="37" t="str">
        <x:v>بانتظار رصد التقسيط</x:v>
      </x:c>
      <x:c r="BQ694" s="37" t="n">
        <x:v>0</x:v>
      </x:c>
      <x:c r="BR694" s="37"/>
      <x:c r="BS694" s="37"/>
      <x:c r="BT694" s="54" t="b">
        <x:v>1</x:v>
      </x:c>
      <x:c r="BU694" s="37" t="str">
        <x:v>مهمة جاهزة لأول رصد</x:v>
      </x:c>
      <x:c r="BV694" s="37" t="str"/>
      <x:c r="BW694" s="37" t="str">
        <x:v>الملفات المرفوعة لا تحتوي خطة تقسيط فعلية لهذا الربط؛ الصف مُنشأ كمهمة جمع.</x:v>
      </x:c>
      <x:c r="BX694" s="60" t="n">
        <x:v>46233</x:v>
      </x:c>
      <x:c r="BY694" s="60" t="n">
        <x:v>46233</x:v>
      </x:c>
    </x:row>
    <x:row r="695">
      <x:c r="A695" s="37" t="str">
        <x:v>مهمة جمع أولية</x:v>
      </x:c>
      <x:c r="B695" s="37" t="str">
        <x:v>INSTTASK-27CE471E7513</x:v>
      </x:c>
      <x:c r="C695" s="37" t="str">
        <x:v>VAR-DDEB5FCCBD3B16|EG-172|STORE|PENDING</x:v>
      </x:c>
      <x:c r="D695" s="37" t="str">
        <x:v>VAR-DDEB5FCCBD3B16|EG-172|STORE</x:v>
      </x:c>
      <x:c r="E695" s="37" t="str">
        <x:v>VAR-DDEB5FCCBD3B16</x:v>
      </x:c>
      <x:c r="F695" s="37" t="str">
        <x:v>MOD-7739E044F80C42</x:v>
      </x:c>
      <x:c r="G695" s="37" t="str">
        <x:v>Bandai Wing Gundam Zero EW Ver.Ka MG / Ver.Ka | 1/100</x:v>
      </x:c>
      <x:c r="H695" s="37" t="str">
        <x:v>الألعاب والهوايات</x:v>
      </x:c>
      <x:c r="I695" s="37" t="str">
        <x:v>نماذج تركيب</x:v>
      </x:c>
      <x:c r="J695" s="37" t="str">
        <x:v>Bandai</x:v>
      </x:c>
      <x:c r="K695" s="37" t="str">
        <x:v>Wing Gundam Zero EW Ver.Ka</x:v>
      </x:c>
      <x:c r="L695" s="37" t="str">
        <x:v>MG / Ver.Ka</x:v>
      </x:c>
      <x:c r="M695" s="37"/>
      <x:c r="N695" s="37"/>
      <x:c r="O695" s="37"/>
      <x:c r="P695" s="37"/>
      <x:c r="Q695" s="37"/>
      <x:c r="R695" s="37" t="str">
        <x:v>EG-172</x:v>
      </x:c>
      <x:c r="S695" s="37" t="str">
        <x:v>Hobby Corner Egypt</x:v>
      </x:c>
      <x:c r="T695" s="37" t="str">
        <x:v>B</x:v>
      </x:c>
      <x:c r="U695" s="37"/>
      <x:c r="V695" s="37"/>
      <x:c r="W695" s="37" t="str">
        <x:v>https://www.hobbycorneregypt.com/products/1-100-mg-wing-gundam-zero-endless-waltz-ver-ka</x:v>
      </x:c>
      <x:c r="X695" s="37" t="str">
        <x:v>رابط منتج مباشر</x:v>
      </x:c>
      <x:c r="Y695" s="37"/>
      <x:c r="Z695" s="37"/>
      <x:c r="AA695" s="37"/>
      <x:c r="AB695" s="37"/>
      <x:c r="AC695" s="37"/>
      <x:c r="AD695" s="37"/>
      <x:c r="AE695" s="37"/>
      <x:c r="AF695" s="56"/>
      <x:c r="AG695" s="56"/>
      <x:c r="AH695" s="56"/>
      <x:c r="AI695" s="58"/>
      <x:c r="AJ695" s="56"/>
      <x:c r="AK695" s="56"/>
      <x:c r="AL695" s="56"/>
      <x:c r="AM695" s="56"/>
      <x:c r="AN695" s="56"/>
      <x:c r="AO695" s="56" t="str">
        <x:f>IF(OR(AF695="",AD695=""),"",AF695*AD695+IF(AG695="",0,AG695)+IF(AH695="",0,AH695)+IF(AJ695="",0,AJ695)+IF(AK695="",0,AK695)+IF(AL695="",0,AL695)+IF(AM695="",0,AM695))</x:f>
      </x:c>
      <x:c r="AP695" s="56"/>
      <x:c r="AQ695" s="56" t="str">
        <x:f>IF(OR(AO695="",AP695=""),"",AO695-AP695)</x:f>
      </x:c>
      <x:c r="AR695" s="58" t="str">
        <x:f>IF(OR(AP695="",AP695=0,AQ695=""),"",AQ695/AP695)</x:f>
      </x:c>
      <x:c r="AS695" s="58"/>
      <x:c r="AT695" s="37"/>
      <x:c r="AU695" s="37"/>
      <x:c r="AV695" s="37"/>
      <x:c r="AW695" s="56"/>
      <x:c r="AX695" s="56"/>
      <x:c r="AY695" s="37"/>
      <x:c r="AZ695" s="37"/>
      <x:c r="BA695" s="37"/>
      <x:c r="BB695" s="37"/>
      <x:c r="BC695" s="37"/>
      <x:c r="BD695" s="60"/>
      <x:c r="BE695" s="60"/>
      <x:c r="BF695" s="37"/>
      <x:c r="BG695" s="37"/>
      <x:c r="BH695" s="37" t="str">
        <x:v>https://www.hobbycorneregypt.com/products/1-100-mg-wing-gundam-zero-endless-waltz-ver-ka</x:v>
      </x:c>
      <x:c r="BI695" s="37"/>
      <x:c r="BJ695" s="37" t="str">
        <x:v>لم يبدأ</x:v>
      </x:c>
      <x:c r="BK695" s="60" t="n">
        <x:v>46233</x:v>
      </x:c>
      <x:c r="BL695" s="60"/>
      <x:c r="BM695" s="60"/>
      <x:c r="BN695" s="62" t="str">
        <x:f>IF(BM695="","",(NOW()-BM695)*24)</x:f>
      </x:c>
      <x:c r="BO695" s="37" t="str">
        <x:f>IF(BM695="","لم يُرصد",IF(BT695&lt;&gt;TRUE,"غير نشط",IF(BP695="فشل","فشل حالي",IF(BN695&lt;=12,"حديث",IF(BN695&lt;=24,"متأخر","قديم")))))</x:f>
        <x:v>لم يُرصد</x:v>
      </x:c>
      <x:c r="BP695" s="37" t="str">
        <x:v>بانتظار رصد التقسيط</x:v>
      </x:c>
      <x:c r="BQ695" s="37" t="n">
        <x:v>0</x:v>
      </x:c>
      <x:c r="BR695" s="37"/>
      <x:c r="BS695" s="37"/>
      <x:c r="BT695" s="54" t="b">
        <x:v>1</x:v>
      </x:c>
      <x:c r="BU695" s="37" t="str">
        <x:v>مهمة جاهزة لأول رصد</x:v>
      </x:c>
      <x:c r="BV695" s="37" t="str"/>
      <x:c r="BW695" s="37" t="str">
        <x:v>الملفات المرفوعة لا تحتوي خطة تقسيط فعلية لهذا الربط؛ الصف مُنشأ كمهمة جمع.</x:v>
      </x:c>
      <x:c r="BX695" s="60" t="n">
        <x:v>46233</x:v>
      </x:c>
      <x:c r="BY695" s="60" t="n">
        <x:v>46233</x:v>
      </x:c>
    </x:row>
    <x:row r="696">
      <x:c r="A696" s="37" t="str">
        <x:v>مهمة جمع أولية</x:v>
      </x:c>
      <x:c r="B696" s="37" t="str">
        <x:v>INSTTASK-FFDC187F397C</x:v>
      </x:c>
      <x:c r="C696" s="37" t="str">
        <x:v>VAR-5D67C5942476FB|EG-172|STORE|PENDING</x:v>
      </x:c>
      <x:c r="D696" s="37" t="str">
        <x:v>VAR-5D67C5942476FB|EG-172|STORE</x:v>
      </x:c>
      <x:c r="E696" s="37" t="str">
        <x:v>VAR-5D67C5942476FB</x:v>
      </x:c>
      <x:c r="F696" s="37" t="str">
        <x:v>MOD-892B78818C7A1F</x:v>
      </x:c>
      <x:c r="G696" s="37" t="str">
        <x:v>Tamiya A34 Comet British cruiser tank / age 14+ | 1/35 / 14+ سنة</x:v>
      </x:c>
      <x:c r="H696" s="37" t="str">
        <x:v>الألعاب والهوايات</x:v>
      </x:c>
      <x:c r="I696" s="37" t="str">
        <x:v>نماذج تركيب</x:v>
      </x:c>
      <x:c r="J696" s="37" t="str">
        <x:v>Tamiya</x:v>
      </x:c>
      <x:c r="K696" s="37" t="str">
        <x:v>A34 Comet</x:v>
      </x:c>
      <x:c r="L696" s="37" t="str">
        <x:v>British cruiser tank / age 14+</x:v>
      </x:c>
      <x:c r="M696" s="37"/>
      <x:c r="N696" s="37"/>
      <x:c r="O696" s="37"/>
      <x:c r="P696" s="37"/>
      <x:c r="Q696" s="37"/>
      <x:c r="R696" s="37" t="str">
        <x:v>EG-172</x:v>
      </x:c>
      <x:c r="S696" s="37" t="str">
        <x:v>Hobby Corner Egypt</x:v>
      </x:c>
      <x:c r="T696" s="37" t="str">
        <x:v>B</x:v>
      </x:c>
      <x:c r="U696" s="37"/>
      <x:c r="V696" s="37"/>
      <x:c r="W696" s="37" t="str">
        <x:v>https://www.hobbycorneregypt.com/products/british-cruiser-tank-a34-comet</x:v>
      </x:c>
      <x:c r="X696" s="37" t="str">
        <x:v>رابط منتج مباشر</x:v>
      </x:c>
      <x:c r="Y696" s="37"/>
      <x:c r="Z696" s="37"/>
      <x:c r="AA696" s="37"/>
      <x:c r="AB696" s="37"/>
      <x:c r="AC696" s="37"/>
      <x:c r="AD696" s="37"/>
      <x:c r="AE696" s="37"/>
      <x:c r="AF696" s="56"/>
      <x:c r="AG696" s="56"/>
      <x:c r="AH696" s="56"/>
      <x:c r="AI696" s="58"/>
      <x:c r="AJ696" s="56"/>
      <x:c r="AK696" s="56"/>
      <x:c r="AL696" s="56"/>
      <x:c r="AM696" s="56"/>
      <x:c r="AN696" s="56"/>
      <x:c r="AO696" s="56" t="str">
        <x:f>IF(OR(AF696="",AD696=""),"",AF696*AD696+IF(AG696="",0,AG696)+IF(AH696="",0,AH696)+IF(AJ696="",0,AJ696)+IF(AK696="",0,AK696)+IF(AL696="",0,AL696)+IF(AM696="",0,AM696))</x:f>
      </x:c>
      <x:c r="AP696" s="56"/>
      <x:c r="AQ696" s="56" t="str">
        <x:f>IF(OR(AO696="",AP696=""),"",AO696-AP696)</x:f>
      </x:c>
      <x:c r="AR696" s="58" t="str">
        <x:f>IF(OR(AP696="",AP696=0,AQ696=""),"",AQ696/AP696)</x:f>
      </x:c>
      <x:c r="AS696" s="58"/>
      <x:c r="AT696" s="37"/>
      <x:c r="AU696" s="37"/>
      <x:c r="AV696" s="37"/>
      <x:c r="AW696" s="56"/>
      <x:c r="AX696" s="56"/>
      <x:c r="AY696" s="37"/>
      <x:c r="AZ696" s="37"/>
      <x:c r="BA696" s="37"/>
      <x:c r="BB696" s="37"/>
      <x:c r="BC696" s="37"/>
      <x:c r="BD696" s="60"/>
      <x:c r="BE696" s="60"/>
      <x:c r="BF696" s="37"/>
      <x:c r="BG696" s="37"/>
      <x:c r="BH696" s="37" t="str">
        <x:v>https://www.hobbycorneregypt.com/products/british-cruiser-tank-a34-comet</x:v>
      </x:c>
      <x:c r="BI696" s="37"/>
      <x:c r="BJ696" s="37" t="str">
        <x:v>لم يبدأ</x:v>
      </x:c>
      <x:c r="BK696" s="60" t="n">
        <x:v>46233</x:v>
      </x:c>
      <x:c r="BL696" s="60"/>
      <x:c r="BM696" s="60"/>
      <x:c r="BN696" s="62" t="str">
        <x:f>IF(BM696="","",(NOW()-BM696)*24)</x:f>
      </x:c>
      <x:c r="BO696" s="37" t="str">
        <x:f>IF(BM696="","لم يُرصد",IF(BT696&lt;&gt;TRUE,"غير نشط",IF(BP696="فشل","فشل حالي",IF(BN696&lt;=12,"حديث",IF(BN696&lt;=24,"متأخر","قديم")))))</x:f>
        <x:v>لم يُرصد</x:v>
      </x:c>
      <x:c r="BP696" s="37" t="str">
        <x:v>بانتظار رصد التقسيط</x:v>
      </x:c>
      <x:c r="BQ696" s="37" t="n">
        <x:v>0</x:v>
      </x:c>
      <x:c r="BR696" s="37"/>
      <x:c r="BS696" s="37"/>
      <x:c r="BT696" s="54" t="b">
        <x:v>1</x:v>
      </x:c>
      <x:c r="BU696" s="37" t="str">
        <x:v>مهمة جاهزة لأول رصد</x:v>
      </x:c>
      <x:c r="BV696" s="37" t="str"/>
      <x:c r="BW696" s="37" t="str">
        <x:v>الملفات المرفوعة لا تحتوي خطة تقسيط فعلية لهذا الربط؛ الصف مُنشأ كمهمة جمع.</x:v>
      </x:c>
      <x:c r="BX696" s="60" t="n">
        <x:v>46233</x:v>
      </x:c>
      <x:c r="BY696" s="60" t="n">
        <x:v>46233</x:v>
      </x:c>
    </x:row>
    <x:row r="697">
      <x:c r="A697" s="37" t="str">
        <x:v>مهمة جمع أولية</x:v>
      </x:c>
      <x:c r="B697" s="37" t="str">
        <x:v>INSTTASK-5894B413898B</x:v>
      </x:c>
      <x:c r="C697" s="37" t="str">
        <x:v>VAR-A3F8B0783A894A|EG-172|STORE|PENDING</x:v>
      </x:c>
      <x:c r="D697" s="37" t="str">
        <x:v>VAR-A3F8B0783A894A|EG-172|STORE</x:v>
      </x:c>
      <x:c r="E697" s="37" t="str">
        <x:v>VAR-A3F8B0783A894A</x:v>
      </x:c>
      <x:c r="F697" s="37" t="str">
        <x:v>MOD-F22752C7429757</x:v>
      </x:c>
      <x:c r="G697" s="37" t="str">
        <x:v>Tamiya Churchill Crocodile British flamethrower tank | 1/35</x:v>
      </x:c>
      <x:c r="H697" s="37" t="str">
        <x:v>الألعاب والهوايات</x:v>
      </x:c>
      <x:c r="I697" s="37" t="str">
        <x:v>نماذج تركيب</x:v>
      </x:c>
      <x:c r="J697" s="37" t="str">
        <x:v>Tamiya</x:v>
      </x:c>
      <x:c r="K697" s="37" t="str">
        <x:v>Churchill Crocodile</x:v>
      </x:c>
      <x:c r="L697" s="37" t="str">
        <x:v>British flamethrower tank</x:v>
      </x:c>
      <x:c r="M697" s="37"/>
      <x:c r="N697" s="37"/>
      <x:c r="O697" s="37"/>
      <x:c r="P697" s="37"/>
      <x:c r="Q697" s="37"/>
      <x:c r="R697" s="37" t="str">
        <x:v>EG-172</x:v>
      </x:c>
      <x:c r="S697" s="37" t="str">
        <x:v>Hobby Corner Egypt</x:v>
      </x:c>
      <x:c r="T697" s="37" t="str">
        <x:v>B</x:v>
      </x:c>
      <x:c r="U697" s="37"/>
      <x:c r="V697" s="37"/>
      <x:c r="W697" s="37" t="str">
        <x:v>https://www.hobbycorneregypt.com/products/british-flamethrower-tank-churchill-crocodile</x:v>
      </x:c>
      <x:c r="X697" s="37" t="str">
        <x:v>رابط منتج مباشر</x:v>
      </x:c>
      <x:c r="Y697" s="37"/>
      <x:c r="Z697" s="37"/>
      <x:c r="AA697" s="37"/>
      <x:c r="AB697" s="37"/>
      <x:c r="AC697" s="37"/>
      <x:c r="AD697" s="37"/>
      <x:c r="AE697" s="37"/>
      <x:c r="AF697" s="56"/>
      <x:c r="AG697" s="56"/>
      <x:c r="AH697" s="56"/>
      <x:c r="AI697" s="58"/>
      <x:c r="AJ697" s="56"/>
      <x:c r="AK697" s="56"/>
      <x:c r="AL697" s="56"/>
      <x:c r="AM697" s="56"/>
      <x:c r="AN697" s="56"/>
      <x:c r="AO697" s="56" t="str">
        <x:f>IF(OR(AF697="",AD697=""),"",AF697*AD697+IF(AG697="",0,AG697)+IF(AH697="",0,AH697)+IF(AJ697="",0,AJ697)+IF(AK697="",0,AK697)+IF(AL697="",0,AL697)+IF(AM697="",0,AM697))</x:f>
      </x:c>
      <x:c r="AP697" s="56"/>
      <x:c r="AQ697" s="56" t="str">
        <x:f>IF(OR(AO697="",AP697=""),"",AO697-AP697)</x:f>
      </x:c>
      <x:c r="AR697" s="58" t="str">
        <x:f>IF(OR(AP697="",AP697=0,AQ697=""),"",AQ697/AP697)</x:f>
      </x:c>
      <x:c r="AS697" s="58"/>
      <x:c r="AT697" s="37"/>
      <x:c r="AU697" s="37"/>
      <x:c r="AV697" s="37"/>
      <x:c r="AW697" s="56"/>
      <x:c r="AX697" s="56"/>
      <x:c r="AY697" s="37"/>
      <x:c r="AZ697" s="37"/>
      <x:c r="BA697" s="37"/>
      <x:c r="BB697" s="37"/>
      <x:c r="BC697" s="37"/>
      <x:c r="BD697" s="60"/>
      <x:c r="BE697" s="60"/>
      <x:c r="BF697" s="37"/>
      <x:c r="BG697" s="37"/>
      <x:c r="BH697" s="37" t="str">
        <x:v>https://www.hobbycorneregypt.com/products/british-flamethrower-tank-churchill-crocodile</x:v>
      </x:c>
      <x:c r="BI697" s="37"/>
      <x:c r="BJ697" s="37" t="str">
        <x:v>لم يبدأ</x:v>
      </x:c>
      <x:c r="BK697" s="60" t="n">
        <x:v>46233</x:v>
      </x:c>
      <x:c r="BL697" s="60"/>
      <x:c r="BM697" s="60"/>
      <x:c r="BN697" s="62" t="str">
        <x:f>IF(BM697="","",(NOW()-BM697)*24)</x:f>
      </x:c>
      <x:c r="BO697" s="37" t="str">
        <x:f>IF(BM697="","لم يُرصد",IF(BT697&lt;&gt;TRUE,"غير نشط",IF(BP697="فشل","فشل حالي",IF(BN697&lt;=12,"حديث",IF(BN697&lt;=24,"متأخر","قديم")))))</x:f>
        <x:v>لم يُرصد</x:v>
      </x:c>
      <x:c r="BP697" s="37" t="str">
        <x:v>بانتظار رصد التقسيط</x:v>
      </x:c>
      <x:c r="BQ697" s="37" t="n">
        <x:v>0</x:v>
      </x:c>
      <x:c r="BR697" s="37"/>
      <x:c r="BS697" s="37"/>
      <x:c r="BT697" s="54" t="b">
        <x:v>1</x:v>
      </x:c>
      <x:c r="BU697" s="37" t="str">
        <x:v>مهمة جاهزة لأول رصد</x:v>
      </x:c>
      <x:c r="BV697" s="37" t="str"/>
      <x:c r="BW697" s="37" t="str">
        <x:v>الملفات المرفوعة لا تحتوي خطة تقسيط فعلية لهذا الربط؛ الصف مُنشأ كمهمة جمع.</x:v>
      </x:c>
      <x:c r="BX697" s="60" t="n">
        <x:v>46233</x:v>
      </x:c>
      <x:c r="BY697" s="60" t="n">
        <x:v>46233</x:v>
      </x:c>
    </x:row>
    <x:row r="698">
      <x:c r="A698" s="37" t="str">
        <x:v>مهمة جمع أولية</x:v>
      </x:c>
      <x:c r="B698" s="37" t="str">
        <x:v>INSTTASK-F922499AE851</x:v>
      </x:c>
      <x:c r="C698" s="37" t="str">
        <x:v>VAR-3589AEC6675F99|EG-172|STORE|PENDING</x:v>
      </x:c>
      <x:c r="D698" s="37" t="str">
        <x:v>VAR-3589AEC6675F99|EG-172|STORE</x:v>
      </x:c>
      <x:c r="E698" s="37" t="str">
        <x:v>VAR-3589AEC6675F99</x:v>
      </x:c>
      <x:c r="F698" s="37" t="str">
        <x:v>MOD-0E649FF6FE45CA</x:v>
      </x:c>
      <x:c r="G698" s="37" t="str">
        <x:v>Tamiya GMA T.50 1/24 scale / Sports Car #364</x:v>
      </x:c>
      <x:c r="H698" s="37" t="str">
        <x:v>الألعاب والهوايات</x:v>
      </x:c>
      <x:c r="I698" s="37" t="str">
        <x:v>نماذج تركيب</x:v>
      </x:c>
      <x:c r="J698" s="37" t="str">
        <x:v>Tamiya</x:v>
      </x:c>
      <x:c r="K698" s="37" t="str">
        <x:v>GMA T.50</x:v>
      </x:c>
      <x:c r="L698" s="37" t="str">
        <x:v>1/24 scale / Sports Car #364</x:v>
      </x:c>
      <x:c r="M698" s="37"/>
      <x:c r="N698" s="37"/>
      <x:c r="O698" s="37"/>
      <x:c r="P698" s="37"/>
      <x:c r="Q698" s="37"/>
      <x:c r="R698" s="37" t="str">
        <x:v>EG-172</x:v>
      </x:c>
      <x:c r="S698" s="37" t="str">
        <x:v>Hobby Corner Egypt</x:v>
      </x:c>
      <x:c r="T698" s="37" t="str">
        <x:v>B</x:v>
      </x:c>
      <x:c r="U698" s="37"/>
      <x:c r="V698" s="37"/>
      <x:c r="W698" s="37" t="str">
        <x:v>https://www.hobbycorneregypt.com/products/1-24-gma-t-50</x:v>
      </x:c>
      <x:c r="X698" s="37" t="str">
        <x:v>رابط منتج مباشر</x:v>
      </x:c>
      <x:c r="Y698" s="37"/>
      <x:c r="Z698" s="37"/>
      <x:c r="AA698" s="37"/>
      <x:c r="AB698" s="37"/>
      <x:c r="AC698" s="37"/>
      <x:c r="AD698" s="37"/>
      <x:c r="AE698" s="37"/>
      <x:c r="AF698" s="56"/>
      <x:c r="AG698" s="56"/>
      <x:c r="AH698" s="56"/>
      <x:c r="AI698" s="58"/>
      <x:c r="AJ698" s="56"/>
      <x:c r="AK698" s="56"/>
      <x:c r="AL698" s="56"/>
      <x:c r="AM698" s="56"/>
      <x:c r="AN698" s="56"/>
      <x:c r="AO698" s="56" t="str">
        <x:f>IF(OR(AF698="",AD698=""),"",AF698*AD698+IF(AG698="",0,AG698)+IF(AH698="",0,AH698)+IF(AJ698="",0,AJ698)+IF(AK698="",0,AK698)+IF(AL698="",0,AL698)+IF(AM698="",0,AM698))</x:f>
      </x:c>
      <x:c r="AP698" s="56"/>
      <x:c r="AQ698" s="56" t="str">
        <x:f>IF(OR(AO698="",AP698=""),"",AO698-AP698)</x:f>
      </x:c>
      <x:c r="AR698" s="58" t="str">
        <x:f>IF(OR(AP698="",AP698=0,AQ698=""),"",AQ698/AP698)</x:f>
      </x:c>
      <x:c r="AS698" s="58"/>
      <x:c r="AT698" s="37"/>
      <x:c r="AU698" s="37"/>
      <x:c r="AV698" s="37"/>
      <x:c r="AW698" s="56"/>
      <x:c r="AX698" s="56"/>
      <x:c r="AY698" s="37"/>
      <x:c r="AZ698" s="37"/>
      <x:c r="BA698" s="37"/>
      <x:c r="BB698" s="37"/>
      <x:c r="BC698" s="37"/>
      <x:c r="BD698" s="60"/>
      <x:c r="BE698" s="60"/>
      <x:c r="BF698" s="37"/>
      <x:c r="BG698" s="37"/>
      <x:c r="BH698" s="37" t="str">
        <x:v>https://www.hobbycorneregypt.com/products/1-24-gma-t-50</x:v>
      </x:c>
      <x:c r="BI698" s="37"/>
      <x:c r="BJ698" s="37" t="str">
        <x:v>لم يبدأ</x:v>
      </x:c>
      <x:c r="BK698" s="60" t="n">
        <x:v>46233</x:v>
      </x:c>
      <x:c r="BL698" s="60"/>
      <x:c r="BM698" s="60"/>
      <x:c r="BN698" s="62" t="str">
        <x:f>IF(BM698="","",(NOW()-BM698)*24)</x:f>
      </x:c>
      <x:c r="BO698" s="37" t="str">
        <x:f>IF(BM698="","لم يُرصد",IF(BT698&lt;&gt;TRUE,"غير نشط",IF(BP698="فشل","فشل حالي",IF(BN698&lt;=12,"حديث",IF(BN698&lt;=24,"متأخر","قديم")))))</x:f>
        <x:v>لم يُرصد</x:v>
      </x:c>
      <x:c r="BP698" s="37" t="str">
        <x:v>بانتظار رصد التقسيط</x:v>
      </x:c>
      <x:c r="BQ698" s="37" t="n">
        <x:v>0</x:v>
      </x:c>
      <x:c r="BR698" s="37"/>
      <x:c r="BS698" s="37"/>
      <x:c r="BT698" s="54" t="b">
        <x:v>1</x:v>
      </x:c>
      <x:c r="BU698" s="37" t="str">
        <x:v>مهمة جاهزة لأول رصد</x:v>
      </x:c>
      <x:c r="BV698" s="37" t="str"/>
      <x:c r="BW698" s="37" t="str">
        <x:v>الملفات المرفوعة لا تحتوي خطة تقسيط فعلية لهذا الربط؛ الصف مُنشأ كمهمة جمع.</x:v>
      </x:c>
      <x:c r="BX698" s="60" t="n">
        <x:v>46233</x:v>
      </x:c>
      <x:c r="BY698" s="60" t="n">
        <x:v>46233</x:v>
      </x:c>
    </x:row>
    <x:row r="699">
      <x:c r="A699" s="37" t="str">
        <x:v>مهمة جمع أولية</x:v>
      </x:c>
      <x:c r="B699" s="37" t="str">
        <x:v>INSTTASK-648D02BC620A</x:v>
      </x:c>
      <x:c r="C699" s="37" t="str">
        <x:v>VAR-A0C89BB7B4ABF9|EG-172|STORE|PENDING</x:v>
      </x:c>
      <x:c r="D699" s="37" t="str">
        <x:v>VAR-A0C89BB7B4ABF9|EG-172|STORE</x:v>
      </x:c>
      <x:c r="E699" s="37" t="str">
        <x:v>VAR-A0C89BB7B4ABF9</x:v>
      </x:c>
      <x:c r="F699" s="37" t="str">
        <x:v>MOD-0F304F6D4F3BA8</x:v>
      </x:c>
      <x:c r="G699" s="37" t="str">
        <x:v>Tamiya Lockheed Martin F-35A U.S. stealth fighter | 1/48</x:v>
      </x:c>
      <x:c r="H699" s="37" t="str">
        <x:v>الألعاب والهوايات</x:v>
      </x:c>
      <x:c r="I699" s="37" t="str">
        <x:v>نماذج تركيب</x:v>
      </x:c>
      <x:c r="J699" s="37" t="str">
        <x:v>Tamiya</x:v>
      </x:c>
      <x:c r="K699" s="37" t="str">
        <x:v>Lockheed Martin F-35A</x:v>
      </x:c>
      <x:c r="L699" s="37" t="str">
        <x:v>U.S. stealth fighter</x:v>
      </x:c>
      <x:c r="M699" s="37"/>
      <x:c r="N699" s="37"/>
      <x:c r="O699" s="37"/>
      <x:c r="P699" s="37"/>
      <x:c r="Q699" s="37"/>
      <x:c r="R699" s="37" t="str">
        <x:v>EG-172</x:v>
      </x:c>
      <x:c r="S699" s="37" t="str">
        <x:v>Hobby Corner Egypt</x:v>
      </x:c>
      <x:c r="T699" s="37" t="str">
        <x:v>B</x:v>
      </x:c>
      <x:c r="U699" s="37"/>
      <x:c r="V699" s="37"/>
      <x:c r="W699" s="37" t="str">
        <x:v>https://www.hobbycorneregypt.com/products/stealth-fighter-lockheed-martin-f-35a</x:v>
      </x:c>
      <x:c r="X699" s="37" t="str">
        <x:v>رابط منتج مباشر</x:v>
      </x:c>
      <x:c r="Y699" s="37"/>
      <x:c r="Z699" s="37"/>
      <x:c r="AA699" s="37"/>
      <x:c r="AB699" s="37"/>
      <x:c r="AC699" s="37"/>
      <x:c r="AD699" s="37"/>
      <x:c r="AE699" s="37"/>
      <x:c r="AF699" s="56"/>
      <x:c r="AG699" s="56"/>
      <x:c r="AH699" s="56"/>
      <x:c r="AI699" s="58"/>
      <x:c r="AJ699" s="56"/>
      <x:c r="AK699" s="56"/>
      <x:c r="AL699" s="56"/>
      <x:c r="AM699" s="56"/>
      <x:c r="AN699" s="56"/>
      <x:c r="AO699" s="56" t="str">
        <x:f>IF(OR(AF699="",AD699=""),"",AF699*AD699+IF(AG699="",0,AG699)+IF(AH699="",0,AH699)+IF(AJ699="",0,AJ699)+IF(AK699="",0,AK699)+IF(AL699="",0,AL699)+IF(AM699="",0,AM699))</x:f>
      </x:c>
      <x:c r="AP699" s="56"/>
      <x:c r="AQ699" s="56" t="str">
        <x:f>IF(OR(AO699="",AP699=""),"",AO699-AP699)</x:f>
      </x:c>
      <x:c r="AR699" s="58" t="str">
        <x:f>IF(OR(AP699="",AP699=0,AQ699=""),"",AQ699/AP699)</x:f>
      </x:c>
      <x:c r="AS699" s="58"/>
      <x:c r="AT699" s="37"/>
      <x:c r="AU699" s="37"/>
      <x:c r="AV699" s="37"/>
      <x:c r="AW699" s="56"/>
      <x:c r="AX699" s="56"/>
      <x:c r="AY699" s="37"/>
      <x:c r="AZ699" s="37"/>
      <x:c r="BA699" s="37"/>
      <x:c r="BB699" s="37"/>
      <x:c r="BC699" s="37"/>
      <x:c r="BD699" s="60"/>
      <x:c r="BE699" s="60"/>
      <x:c r="BF699" s="37"/>
      <x:c r="BG699" s="37"/>
      <x:c r="BH699" s="37" t="str">
        <x:v>https://www.hobbycorneregypt.com/products/stealth-fighter-lockheed-martin-f-35a</x:v>
      </x:c>
      <x:c r="BI699" s="37"/>
      <x:c r="BJ699" s="37" t="str">
        <x:v>لم يبدأ</x:v>
      </x:c>
      <x:c r="BK699" s="60" t="n">
        <x:v>46233</x:v>
      </x:c>
      <x:c r="BL699" s="60"/>
      <x:c r="BM699" s="60"/>
      <x:c r="BN699" s="62" t="str">
        <x:f>IF(BM699="","",(NOW()-BM699)*24)</x:f>
      </x:c>
      <x:c r="BO699" s="37" t="str">
        <x:f>IF(BM699="","لم يُرصد",IF(BT699&lt;&gt;TRUE,"غير نشط",IF(BP699="فشل","فشل حالي",IF(BN699&lt;=12,"حديث",IF(BN699&lt;=24,"متأخر","قديم")))))</x:f>
        <x:v>لم يُرصد</x:v>
      </x:c>
      <x:c r="BP699" s="37" t="str">
        <x:v>بانتظار رصد التقسيط</x:v>
      </x:c>
      <x:c r="BQ699" s="37" t="n">
        <x:v>0</x:v>
      </x:c>
      <x:c r="BR699" s="37"/>
      <x:c r="BS699" s="37"/>
      <x:c r="BT699" s="54" t="b">
        <x:v>1</x:v>
      </x:c>
      <x:c r="BU699" s="37" t="str">
        <x:v>مهمة جاهزة لأول رصد</x:v>
      </x:c>
      <x:c r="BV699" s="37" t="str"/>
      <x:c r="BW699" s="37" t="str">
        <x:v>الملفات المرفوعة لا تحتوي خطة تقسيط فعلية لهذا الربط؛ الصف مُنشأ كمهمة جمع.</x:v>
      </x:c>
      <x:c r="BX699" s="60" t="n">
        <x:v>46233</x:v>
      </x:c>
      <x:c r="BY699" s="60" t="n">
        <x:v>46233</x:v>
      </x:c>
    </x:row>
    <x:row r="700">
      <x:c r="A700" s="37" t="str">
        <x:v>مهمة جمع أولية</x:v>
      </x:c>
      <x:c r="B700" s="37" t="str">
        <x:v>INSTTASK-2E23AAEC9D20</x:v>
      </x:c>
      <x:c r="C700" s="37" t="str">
        <x:v>VAR-8FAF0B8CC7DC75|EG-172|STORE|PENDING</x:v>
      </x:c>
      <x:c r="D700" s="37" t="str">
        <x:v>VAR-8FAF0B8CC7DC75|EG-172|STORE</x:v>
      </x:c>
      <x:c r="E700" s="37" t="str">
        <x:v>VAR-8FAF0B8CC7DC75</x:v>
      </x:c>
      <x:c r="F700" s="37" t="str">
        <x:v>MOD-A15F23EE1EAADB</x:v>
      </x:c>
      <x:c r="G700" s="37" t="str">
        <x:v>Tamiya Lockheed P-38F/G Lightning Fighter aircraft | 1/48</x:v>
      </x:c>
      <x:c r="H700" s="37" t="str">
        <x:v>الألعاب والهوايات</x:v>
      </x:c>
      <x:c r="I700" s="37" t="str">
        <x:v>نماذج تركيب</x:v>
      </x:c>
      <x:c r="J700" s="37" t="str">
        <x:v>Tamiya</x:v>
      </x:c>
      <x:c r="K700" s="37" t="str">
        <x:v>Lockheed P-38F/G Lightning</x:v>
      </x:c>
      <x:c r="L700" s="37" t="str">
        <x:v>Fighter aircraft</x:v>
      </x:c>
      <x:c r="M700" s="37"/>
      <x:c r="N700" s="37"/>
      <x:c r="O700" s="37"/>
      <x:c r="P700" s="37"/>
      <x:c r="Q700" s="37"/>
      <x:c r="R700" s="37" t="str">
        <x:v>EG-172</x:v>
      </x:c>
      <x:c r="S700" s="37" t="str">
        <x:v>Hobby Corner Egypt</x:v>
      </x:c>
      <x:c r="T700" s="37" t="str">
        <x:v>B</x:v>
      </x:c>
      <x:c r="U700" s="37"/>
      <x:c r="V700" s="37"/>
      <x:c r="W700" s="37" t="str">
        <x:v>https://www.hobbycorneregypt.com/products/fighter-lockheed-p-38f-g-lightning</x:v>
      </x:c>
      <x:c r="X700" s="37" t="str">
        <x:v>رابط منتج مباشر</x:v>
      </x:c>
      <x:c r="Y700" s="37"/>
      <x:c r="Z700" s="37"/>
      <x:c r="AA700" s="37"/>
      <x:c r="AB700" s="37"/>
      <x:c r="AC700" s="37"/>
      <x:c r="AD700" s="37"/>
      <x:c r="AE700" s="37"/>
      <x:c r="AF700" s="56"/>
      <x:c r="AG700" s="56"/>
      <x:c r="AH700" s="56"/>
      <x:c r="AI700" s="58"/>
      <x:c r="AJ700" s="56"/>
      <x:c r="AK700" s="56"/>
      <x:c r="AL700" s="56"/>
      <x:c r="AM700" s="56"/>
      <x:c r="AN700" s="56"/>
      <x:c r="AO700" s="56" t="str">
        <x:f>IF(OR(AF700="",AD700=""),"",AF700*AD700+IF(AG700="",0,AG700)+IF(AH700="",0,AH700)+IF(AJ700="",0,AJ700)+IF(AK700="",0,AK700)+IF(AL700="",0,AL700)+IF(AM700="",0,AM700))</x:f>
      </x:c>
      <x:c r="AP700" s="56"/>
      <x:c r="AQ700" s="56" t="str">
        <x:f>IF(OR(AO700="",AP700=""),"",AO700-AP700)</x:f>
      </x:c>
      <x:c r="AR700" s="58" t="str">
        <x:f>IF(OR(AP700="",AP700=0,AQ700=""),"",AQ700/AP700)</x:f>
      </x:c>
      <x:c r="AS700" s="58"/>
      <x:c r="AT700" s="37"/>
      <x:c r="AU700" s="37"/>
      <x:c r="AV700" s="37"/>
      <x:c r="AW700" s="56"/>
      <x:c r="AX700" s="56"/>
      <x:c r="AY700" s="37"/>
      <x:c r="AZ700" s="37"/>
      <x:c r="BA700" s="37"/>
      <x:c r="BB700" s="37"/>
      <x:c r="BC700" s="37"/>
      <x:c r="BD700" s="60"/>
      <x:c r="BE700" s="60"/>
      <x:c r="BF700" s="37"/>
      <x:c r="BG700" s="37"/>
      <x:c r="BH700" s="37" t="str">
        <x:v>https://www.hobbycorneregypt.com/products/fighter-lockheed-p-38f-g-lightning</x:v>
      </x:c>
      <x:c r="BI700" s="37"/>
      <x:c r="BJ700" s="37" t="str">
        <x:v>لم يبدأ</x:v>
      </x:c>
      <x:c r="BK700" s="60" t="n">
        <x:v>46233</x:v>
      </x:c>
      <x:c r="BL700" s="60"/>
      <x:c r="BM700" s="60"/>
      <x:c r="BN700" s="62" t="str">
        <x:f>IF(BM700="","",(NOW()-BM700)*24)</x:f>
      </x:c>
      <x:c r="BO700" s="37" t="str">
        <x:f>IF(BM700="","لم يُرصد",IF(BT700&lt;&gt;TRUE,"غير نشط",IF(BP700="فشل","فشل حالي",IF(BN700&lt;=12,"حديث",IF(BN700&lt;=24,"متأخر","قديم")))))</x:f>
        <x:v>لم يُرصد</x:v>
      </x:c>
      <x:c r="BP700" s="37" t="str">
        <x:v>بانتظار رصد التقسيط</x:v>
      </x:c>
      <x:c r="BQ700" s="37" t="n">
        <x:v>0</x:v>
      </x:c>
      <x:c r="BR700" s="37"/>
      <x:c r="BS700" s="37"/>
      <x:c r="BT700" s="54" t="b">
        <x:v>1</x:v>
      </x:c>
      <x:c r="BU700" s="37" t="str">
        <x:v>مهمة جاهزة لأول رصد</x:v>
      </x:c>
      <x:c r="BV700" s="37" t="str"/>
      <x:c r="BW700" s="37" t="str">
        <x:v>الملفات المرفوعة لا تحتوي خطة تقسيط فعلية لهذا الربط؛ الصف مُنشأ كمهمة جمع.</x:v>
      </x:c>
      <x:c r="BX700" s="60" t="n">
        <x:v>46233</x:v>
      </x:c>
      <x:c r="BY700" s="60" t="n">
        <x:v>46233</x:v>
      </x:c>
    </x:row>
    <x:row r="701">
      <x:c r="A701" s="37" t="str">
        <x:v>مهمة جمع أولية</x:v>
      </x:c>
      <x:c r="B701" s="37" t="str">
        <x:v>INSTTASK-E473A99D8374</x:v>
      </x:c>
      <x:c r="C701" s="37" t="str">
        <x:v>VAR-F882B9292B2CC0|EG-172|STORE|PENDING</x:v>
      </x:c>
      <x:c r="D701" s="37" t="str">
        <x:v>VAR-F882B9292B2CC0|EG-172|STORE</x:v>
      </x:c>
      <x:c r="E701" s="37" t="str">
        <x:v>VAR-F882B9292B2CC0</x:v>
      </x:c>
      <x:c r="F701" s="37" t="str">
        <x:v>MOD-0105B614774F76</x:v>
      </x:c>
      <x:c r="G701" s="37" t="str">
        <x:v>Tamiya M1A1 Abrams U.S. main battle tank / age 14+ | 1/35 / 14+ سنة</x:v>
      </x:c>
      <x:c r="H701" s="37" t="str">
        <x:v>الألعاب والهوايات</x:v>
      </x:c>
      <x:c r="I701" s="37" t="str">
        <x:v>نماذج تركيب</x:v>
      </x:c>
      <x:c r="J701" s="37" t="str">
        <x:v>Tamiya</x:v>
      </x:c>
      <x:c r="K701" s="37" t="str">
        <x:v>M1A1 Abrams</x:v>
      </x:c>
      <x:c r="L701" s="37" t="str">
        <x:v>U.S. main battle tank / age 14+</x:v>
      </x:c>
      <x:c r="M701" s="37"/>
      <x:c r="N701" s="37"/>
      <x:c r="O701" s="37"/>
      <x:c r="P701" s="37"/>
      <x:c r="Q701" s="37"/>
      <x:c r="R701" s="37" t="str">
        <x:v>EG-172</x:v>
      </x:c>
      <x:c r="S701" s="37" t="str">
        <x:v>Hobby Corner Egypt</x:v>
      </x:c>
      <x:c r="T701" s="37" t="str">
        <x:v>B</x:v>
      </x:c>
      <x:c r="U701" s="37"/>
      <x:c r="V701" s="37"/>
      <x:c r="W701" s="37" t="str">
        <x:v>https://www.hobbycorneregypt.com/products/u-s-main-battle-tank-m1a1-abrams</x:v>
      </x:c>
      <x:c r="X701" s="37" t="str">
        <x:v>رابط منتج مباشر</x:v>
      </x:c>
      <x:c r="Y701" s="37"/>
      <x:c r="Z701" s="37"/>
      <x:c r="AA701" s="37"/>
      <x:c r="AB701" s="37"/>
      <x:c r="AC701" s="37"/>
      <x:c r="AD701" s="37"/>
      <x:c r="AE701" s="37"/>
      <x:c r="AF701" s="56"/>
      <x:c r="AG701" s="56"/>
      <x:c r="AH701" s="56"/>
      <x:c r="AI701" s="58"/>
      <x:c r="AJ701" s="56"/>
      <x:c r="AK701" s="56"/>
      <x:c r="AL701" s="56"/>
      <x:c r="AM701" s="56"/>
      <x:c r="AN701" s="56"/>
      <x:c r="AO701" s="56" t="str">
        <x:f>IF(OR(AF701="",AD701=""),"",AF701*AD701+IF(AG701="",0,AG701)+IF(AH701="",0,AH701)+IF(AJ701="",0,AJ701)+IF(AK701="",0,AK701)+IF(AL701="",0,AL701)+IF(AM701="",0,AM701))</x:f>
      </x:c>
      <x:c r="AP701" s="56"/>
      <x:c r="AQ701" s="56" t="str">
        <x:f>IF(OR(AO701="",AP701=""),"",AO701-AP701)</x:f>
      </x:c>
      <x:c r="AR701" s="58" t="str">
        <x:f>IF(OR(AP701="",AP701=0,AQ701=""),"",AQ701/AP701)</x:f>
      </x:c>
      <x:c r="AS701" s="58"/>
      <x:c r="AT701" s="37"/>
      <x:c r="AU701" s="37"/>
      <x:c r="AV701" s="37"/>
      <x:c r="AW701" s="56"/>
      <x:c r="AX701" s="56"/>
      <x:c r="AY701" s="37"/>
      <x:c r="AZ701" s="37"/>
      <x:c r="BA701" s="37"/>
      <x:c r="BB701" s="37"/>
      <x:c r="BC701" s="37"/>
      <x:c r="BD701" s="60"/>
      <x:c r="BE701" s="60"/>
      <x:c r="BF701" s="37"/>
      <x:c r="BG701" s="37"/>
      <x:c r="BH701" s="37" t="str">
        <x:v>https://www.hobbycorneregypt.com/products/u-s-main-battle-tank-m1a1-abrams</x:v>
      </x:c>
      <x:c r="BI701" s="37"/>
      <x:c r="BJ701" s="37" t="str">
        <x:v>لم يبدأ</x:v>
      </x:c>
      <x:c r="BK701" s="60" t="n">
        <x:v>46233</x:v>
      </x:c>
      <x:c r="BL701" s="60"/>
      <x:c r="BM701" s="60"/>
      <x:c r="BN701" s="62" t="str">
        <x:f>IF(BM701="","",(NOW()-BM701)*24)</x:f>
      </x:c>
      <x:c r="BO701" s="37" t="str">
        <x:f>IF(BM701="","لم يُرصد",IF(BT701&lt;&gt;TRUE,"غير نشط",IF(BP701="فشل","فشل حالي",IF(BN701&lt;=12,"حديث",IF(BN701&lt;=24,"متأخر","قديم")))))</x:f>
        <x:v>لم يُرصد</x:v>
      </x:c>
      <x:c r="BP701" s="37" t="str">
        <x:v>بانتظار رصد التقسيط</x:v>
      </x:c>
      <x:c r="BQ701" s="37" t="n">
        <x:v>0</x:v>
      </x:c>
      <x:c r="BR701" s="37"/>
      <x:c r="BS701" s="37"/>
      <x:c r="BT701" s="54" t="b">
        <x:v>1</x:v>
      </x:c>
      <x:c r="BU701" s="37" t="str">
        <x:v>مهمة جاهزة لأول رصد</x:v>
      </x:c>
      <x:c r="BV701" s="37" t="str"/>
      <x:c r="BW701" s="37" t="str">
        <x:v>الملفات المرفوعة لا تحتوي خطة تقسيط فعلية لهذا الربط؛ الصف مُنشأ كمهمة جمع.</x:v>
      </x:c>
      <x:c r="BX701" s="60" t="n">
        <x:v>46233</x:v>
      </x:c>
      <x:c r="BY701" s="60" t="n">
        <x:v>46233</x:v>
      </x:c>
    </x:row>
    <x:row r="702">
      <x:c r="A702" s="37" t="str">
        <x:v>مهمة جمع أولية</x:v>
      </x:c>
      <x:c r="B702" s="37" t="str">
        <x:v>INSTTASK-20102B2FFDE5</x:v>
      </x:c>
      <x:c r="C702" s="37" t="str">
        <x:v>VAR-49C31C23BCC6E3|EG-172|STORE|PENDING</x:v>
      </x:c>
      <x:c r="D702" s="37" t="str">
        <x:v>VAR-49C31C23BCC6E3|EG-172|STORE</x:v>
      </x:c>
      <x:c r="E702" s="37" t="str">
        <x:v>VAR-49C31C23BCC6E3</x:v>
      </x:c>
      <x:c r="F702" s="37" t="str">
        <x:v>MOD-0CBDA5104ED1BA</x:v>
      </x:c>
      <x:c r="G702" s="37" t="str">
        <x:v>Tamiya McLaren Senna 1/24 scale</x:v>
      </x:c>
      <x:c r="H702" s="37" t="str">
        <x:v>الألعاب والهوايات</x:v>
      </x:c>
      <x:c r="I702" s="37" t="str">
        <x:v>نماذج تركيب</x:v>
      </x:c>
      <x:c r="J702" s="37" t="str">
        <x:v>Tamiya</x:v>
      </x:c>
      <x:c r="K702" s="37" t="str">
        <x:v>McLaren Senna</x:v>
      </x:c>
      <x:c r="L702" s="37" t="str">
        <x:v>1/24 scale</x:v>
      </x:c>
      <x:c r="M702" s="37"/>
      <x:c r="N702" s="37"/>
      <x:c r="O702" s="37"/>
      <x:c r="P702" s="37"/>
      <x:c r="Q702" s="37"/>
      <x:c r="R702" s="37" t="str">
        <x:v>EG-172</x:v>
      </x:c>
      <x:c r="S702" s="37" t="str">
        <x:v>Hobby Corner Egypt</x:v>
      </x:c>
      <x:c r="T702" s="37" t="str">
        <x:v>B</x:v>
      </x:c>
      <x:c r="U702" s="37"/>
      <x:c r="V702" s="37"/>
      <x:c r="W702" s="37" t="str">
        <x:v>https://www.hobbycorneregypt.com/products/1-24-mclaren-senna</x:v>
      </x:c>
      <x:c r="X702" s="37" t="str">
        <x:v>رابط منتج مباشر</x:v>
      </x:c>
      <x:c r="Y702" s="37"/>
      <x:c r="Z702" s="37"/>
      <x:c r="AA702" s="37"/>
      <x:c r="AB702" s="37"/>
      <x:c r="AC702" s="37"/>
      <x:c r="AD702" s="37"/>
      <x:c r="AE702" s="37"/>
      <x:c r="AF702" s="56"/>
      <x:c r="AG702" s="56"/>
      <x:c r="AH702" s="56"/>
      <x:c r="AI702" s="58"/>
      <x:c r="AJ702" s="56"/>
      <x:c r="AK702" s="56"/>
      <x:c r="AL702" s="56"/>
      <x:c r="AM702" s="56"/>
      <x:c r="AN702" s="56"/>
      <x:c r="AO702" s="56" t="str">
        <x:f>IF(OR(AF702="",AD702=""),"",AF702*AD702+IF(AG702="",0,AG702)+IF(AH702="",0,AH702)+IF(AJ702="",0,AJ702)+IF(AK702="",0,AK702)+IF(AL702="",0,AL702)+IF(AM702="",0,AM702))</x:f>
      </x:c>
      <x:c r="AP702" s="56"/>
      <x:c r="AQ702" s="56" t="str">
        <x:f>IF(OR(AO702="",AP702=""),"",AO702-AP702)</x:f>
      </x:c>
      <x:c r="AR702" s="58" t="str">
        <x:f>IF(OR(AP702="",AP702=0,AQ702=""),"",AQ702/AP702)</x:f>
      </x:c>
      <x:c r="AS702" s="58"/>
      <x:c r="AT702" s="37"/>
      <x:c r="AU702" s="37"/>
      <x:c r="AV702" s="37"/>
      <x:c r="AW702" s="56"/>
      <x:c r="AX702" s="56"/>
      <x:c r="AY702" s="37"/>
      <x:c r="AZ702" s="37"/>
      <x:c r="BA702" s="37"/>
      <x:c r="BB702" s="37"/>
      <x:c r="BC702" s="37"/>
      <x:c r="BD702" s="60"/>
      <x:c r="BE702" s="60"/>
      <x:c r="BF702" s="37"/>
      <x:c r="BG702" s="37"/>
      <x:c r="BH702" s="37" t="str">
        <x:v>https://www.hobbycorneregypt.com/products/1-24-mclaren-senna</x:v>
      </x:c>
      <x:c r="BI702" s="37"/>
      <x:c r="BJ702" s="37" t="str">
        <x:v>لم يبدأ</x:v>
      </x:c>
      <x:c r="BK702" s="60" t="n">
        <x:v>46233</x:v>
      </x:c>
      <x:c r="BL702" s="60"/>
      <x:c r="BM702" s="60"/>
      <x:c r="BN702" s="62" t="str">
        <x:f>IF(BM702="","",(NOW()-BM702)*24)</x:f>
      </x:c>
      <x:c r="BO702" s="37" t="str">
        <x:f>IF(BM702="","لم يُرصد",IF(BT702&lt;&gt;TRUE,"غير نشط",IF(BP702="فشل","فشل حالي",IF(BN702&lt;=12,"حديث",IF(BN702&lt;=24,"متأخر","قديم")))))</x:f>
        <x:v>لم يُرصد</x:v>
      </x:c>
      <x:c r="BP702" s="37" t="str">
        <x:v>بانتظار رصد التقسيط</x:v>
      </x:c>
      <x:c r="BQ702" s="37" t="n">
        <x:v>0</x:v>
      </x:c>
      <x:c r="BR702" s="37"/>
      <x:c r="BS702" s="37"/>
      <x:c r="BT702" s="54" t="b">
        <x:v>1</x:v>
      </x:c>
      <x:c r="BU702" s="37" t="str">
        <x:v>مهمة جاهزة لأول رصد</x:v>
      </x:c>
      <x:c r="BV702" s="37" t="str"/>
      <x:c r="BW702" s="37" t="str">
        <x:v>الملفات المرفوعة لا تحتوي خطة تقسيط فعلية لهذا الربط؛ الصف مُنشأ كمهمة جمع.</x:v>
      </x:c>
      <x:c r="BX702" s="60" t="n">
        <x:v>46233</x:v>
      </x:c>
      <x:c r="BY702" s="60" t="n">
        <x:v>46233</x:v>
      </x:c>
    </x:row>
    <x:row r="703">
      <x:c r="A703" s="37" t="str">
        <x:v>مهمة جمع أولية</x:v>
      </x:c>
      <x:c r="B703" s="37" t="str">
        <x:v>INSTTASK-1AD4C08ED14A</x:v>
      </x:c>
      <x:c r="C703" s="37" t="str">
        <x:v>VAR-9945C072CEC6C9|EG-172|STORE|PENDING</x:v>
      </x:c>
      <x:c r="D703" s="37" t="str">
        <x:v>VAR-9945C072CEC6C9|EG-172|STORE</x:v>
      </x:c>
      <x:c r="E703" s="37" t="str">
        <x:v>VAR-9945C072CEC6C9</x:v>
      </x:c>
      <x:c r="F703" s="37" t="str">
        <x:v>MOD-2D154CD2437CAC</x:v>
      </x:c>
      <x:c r="G703" s="37" t="str">
        <x:v>Tamiya Nissan GT-R 1/24 scale</x:v>
      </x:c>
      <x:c r="H703" s="37" t="str">
        <x:v>الألعاب والهوايات</x:v>
      </x:c>
      <x:c r="I703" s="37" t="str">
        <x:v>نماذج تركيب</x:v>
      </x:c>
      <x:c r="J703" s="37" t="str">
        <x:v>Tamiya</x:v>
      </x:c>
      <x:c r="K703" s="37" t="str">
        <x:v>Nissan GT-R</x:v>
      </x:c>
      <x:c r="L703" s="37" t="str">
        <x:v>1/24 scale</x:v>
      </x:c>
      <x:c r="M703" s="37"/>
      <x:c r="N703" s="37"/>
      <x:c r="O703" s="37"/>
      <x:c r="P703" s="37"/>
      <x:c r="Q703" s="37"/>
      <x:c r="R703" s="37" t="str">
        <x:v>EG-172</x:v>
      </x:c>
      <x:c r="S703" s="37" t="str">
        <x:v>Hobby Corner Egypt</x:v>
      </x:c>
      <x:c r="T703" s="37" t="str">
        <x:v>B</x:v>
      </x:c>
      <x:c r="U703" s="37"/>
      <x:c r="V703" s="37"/>
      <x:c r="W703" s="37" t="str">
        <x:v>https://www.hobbycorneregypt.com/products/1-24-nissan-gt-r</x:v>
      </x:c>
      <x:c r="X703" s="37" t="str">
        <x:v>رابط منتج مباشر</x:v>
      </x:c>
      <x:c r="Y703" s="37"/>
      <x:c r="Z703" s="37"/>
      <x:c r="AA703" s="37"/>
      <x:c r="AB703" s="37"/>
      <x:c r="AC703" s="37"/>
      <x:c r="AD703" s="37"/>
      <x:c r="AE703" s="37"/>
      <x:c r="AF703" s="56"/>
      <x:c r="AG703" s="56"/>
      <x:c r="AH703" s="56"/>
      <x:c r="AI703" s="58"/>
      <x:c r="AJ703" s="56"/>
      <x:c r="AK703" s="56"/>
      <x:c r="AL703" s="56"/>
      <x:c r="AM703" s="56"/>
      <x:c r="AN703" s="56"/>
      <x:c r="AO703" s="56" t="str">
        <x:f>IF(OR(AF703="",AD703=""),"",AF703*AD703+IF(AG703="",0,AG703)+IF(AH703="",0,AH703)+IF(AJ703="",0,AJ703)+IF(AK703="",0,AK703)+IF(AL703="",0,AL703)+IF(AM703="",0,AM703))</x:f>
      </x:c>
      <x:c r="AP703" s="56"/>
      <x:c r="AQ703" s="56" t="str">
        <x:f>IF(OR(AO703="",AP703=""),"",AO703-AP703)</x:f>
      </x:c>
      <x:c r="AR703" s="58" t="str">
        <x:f>IF(OR(AP703="",AP703=0,AQ703=""),"",AQ703/AP703)</x:f>
      </x:c>
      <x:c r="AS703" s="58"/>
      <x:c r="AT703" s="37"/>
      <x:c r="AU703" s="37"/>
      <x:c r="AV703" s="37"/>
      <x:c r="AW703" s="56"/>
      <x:c r="AX703" s="56"/>
      <x:c r="AY703" s="37"/>
      <x:c r="AZ703" s="37"/>
      <x:c r="BA703" s="37"/>
      <x:c r="BB703" s="37"/>
      <x:c r="BC703" s="37"/>
      <x:c r="BD703" s="60"/>
      <x:c r="BE703" s="60"/>
      <x:c r="BF703" s="37"/>
      <x:c r="BG703" s="37"/>
      <x:c r="BH703" s="37" t="str">
        <x:v>https://www.hobbycorneregypt.com/products/1-24-nissan-gt-r</x:v>
      </x:c>
      <x:c r="BI703" s="37"/>
      <x:c r="BJ703" s="37" t="str">
        <x:v>لم يبدأ</x:v>
      </x:c>
      <x:c r="BK703" s="60" t="n">
        <x:v>46233</x:v>
      </x:c>
      <x:c r="BL703" s="60"/>
      <x:c r="BM703" s="60"/>
      <x:c r="BN703" s="62" t="str">
        <x:f>IF(BM703="","",(NOW()-BM703)*24)</x:f>
      </x:c>
      <x:c r="BO703" s="37" t="str">
        <x:f>IF(BM703="","لم يُرصد",IF(BT703&lt;&gt;TRUE,"غير نشط",IF(BP703="فشل","فشل حالي",IF(BN703&lt;=12,"حديث",IF(BN703&lt;=24,"متأخر","قديم")))))</x:f>
        <x:v>لم يُرصد</x:v>
      </x:c>
      <x:c r="BP703" s="37" t="str">
        <x:v>بانتظار رصد التقسيط</x:v>
      </x:c>
      <x:c r="BQ703" s="37" t="n">
        <x:v>0</x:v>
      </x:c>
      <x:c r="BR703" s="37"/>
      <x:c r="BS703" s="37"/>
      <x:c r="BT703" s="54" t="b">
        <x:v>1</x:v>
      </x:c>
      <x:c r="BU703" s="37" t="str">
        <x:v>مهمة جاهزة لأول رصد</x:v>
      </x:c>
      <x:c r="BV703" s="37" t="str"/>
      <x:c r="BW703" s="37" t="str">
        <x:v>الملفات المرفوعة لا تحتوي خطة تقسيط فعلية لهذا الربط؛ الصف مُنشأ كمهمة جمع.</x:v>
      </x:c>
      <x:c r="BX703" s="60" t="n">
        <x:v>46233</x:v>
      </x:c>
      <x:c r="BY703" s="60" t="n">
        <x:v>46233</x:v>
      </x:c>
    </x:row>
    <x:row r="704">
      <x:c r="A704" s="37" t="str">
        <x:v>مهمة جمع أولية</x:v>
      </x:c>
      <x:c r="B704" s="37" t="str">
        <x:v>INSTTASK-5EC9108F94ED</x:v>
      </x:c>
      <x:c r="C704" s="37" t="str">
        <x:v>VAR-E3899526E8A8F7|EG-172|STORE|PENDING</x:v>
      </x:c>
      <x:c r="D704" s="37" t="str">
        <x:v>VAR-E3899526E8A8F7|EG-172|STORE</x:v>
      </x:c>
      <x:c r="E704" s="37" t="str">
        <x:v>VAR-E3899526E8A8F7</x:v>
      </x:c>
      <x:c r="F704" s="37" t="str">
        <x:v>MOD-E6A83255504CCC</x:v>
      </x:c>
      <x:c r="G704" s="37" t="str">
        <x:v>Tamiya Nissan Z RZ34 Fairlady Z 1/24 scale</x:v>
      </x:c>
      <x:c r="H704" s="37" t="str">
        <x:v>الألعاب والهوايات</x:v>
      </x:c>
      <x:c r="I704" s="37" t="str">
        <x:v>نماذج تركيب</x:v>
      </x:c>
      <x:c r="J704" s="37" t="str">
        <x:v>Tamiya</x:v>
      </x:c>
      <x:c r="K704" s="37" t="str">
        <x:v>Nissan Z RZ34 Fairlady Z</x:v>
      </x:c>
      <x:c r="L704" s="37" t="str">
        <x:v>1/24 scale</x:v>
      </x:c>
      <x:c r="M704" s="37"/>
      <x:c r="N704" s="37"/>
      <x:c r="O704" s="37"/>
      <x:c r="P704" s="37"/>
      <x:c r="Q704" s="37"/>
      <x:c r="R704" s="37" t="str">
        <x:v>EG-172</x:v>
      </x:c>
      <x:c r="S704" s="37" t="str">
        <x:v>Hobby Corner Egypt</x:v>
      </x:c>
      <x:c r="T704" s="37" t="str">
        <x:v>B</x:v>
      </x:c>
      <x:c r="U704" s="37"/>
      <x:c r="V704" s="37"/>
      <x:c r="W704" s="37" t="str">
        <x:v>https://www.hobbycorneregypt.com/products/1-24-nissan-z-rz34-fairlady-z</x:v>
      </x:c>
      <x:c r="X704" s="37" t="str">
        <x:v>رابط منتج مباشر</x:v>
      </x:c>
      <x:c r="Y704" s="37"/>
      <x:c r="Z704" s="37"/>
      <x:c r="AA704" s="37"/>
      <x:c r="AB704" s="37"/>
      <x:c r="AC704" s="37"/>
      <x:c r="AD704" s="37"/>
      <x:c r="AE704" s="37"/>
      <x:c r="AF704" s="56"/>
      <x:c r="AG704" s="56"/>
      <x:c r="AH704" s="56"/>
      <x:c r="AI704" s="58"/>
      <x:c r="AJ704" s="56"/>
      <x:c r="AK704" s="56"/>
      <x:c r="AL704" s="56"/>
      <x:c r="AM704" s="56"/>
      <x:c r="AN704" s="56"/>
      <x:c r="AO704" s="56" t="str">
        <x:f>IF(OR(AF704="",AD704=""),"",AF704*AD704+IF(AG704="",0,AG704)+IF(AH704="",0,AH704)+IF(AJ704="",0,AJ704)+IF(AK704="",0,AK704)+IF(AL704="",0,AL704)+IF(AM704="",0,AM704))</x:f>
      </x:c>
      <x:c r="AP704" s="56"/>
      <x:c r="AQ704" s="56" t="str">
        <x:f>IF(OR(AO704="",AP704=""),"",AO704-AP704)</x:f>
      </x:c>
      <x:c r="AR704" s="58" t="str">
        <x:f>IF(OR(AP704="",AP704=0,AQ704=""),"",AQ704/AP704)</x:f>
      </x:c>
      <x:c r="AS704" s="58"/>
      <x:c r="AT704" s="37"/>
      <x:c r="AU704" s="37"/>
      <x:c r="AV704" s="37"/>
      <x:c r="AW704" s="56"/>
      <x:c r="AX704" s="56"/>
      <x:c r="AY704" s="37"/>
      <x:c r="AZ704" s="37"/>
      <x:c r="BA704" s="37"/>
      <x:c r="BB704" s="37"/>
      <x:c r="BC704" s="37"/>
      <x:c r="BD704" s="60"/>
      <x:c r="BE704" s="60"/>
      <x:c r="BF704" s="37"/>
      <x:c r="BG704" s="37"/>
      <x:c r="BH704" s="37" t="str">
        <x:v>https://www.hobbycorneregypt.com/products/1-24-nissan-z-rz34-fairlady-z</x:v>
      </x:c>
      <x:c r="BI704" s="37"/>
      <x:c r="BJ704" s="37" t="str">
        <x:v>لم يبدأ</x:v>
      </x:c>
      <x:c r="BK704" s="60" t="n">
        <x:v>46233</x:v>
      </x:c>
      <x:c r="BL704" s="60"/>
      <x:c r="BM704" s="60"/>
      <x:c r="BN704" s="62" t="str">
        <x:f>IF(BM704="","",(NOW()-BM704)*24)</x:f>
      </x:c>
      <x:c r="BO704" s="37" t="str">
        <x:f>IF(BM704="","لم يُرصد",IF(BT704&lt;&gt;TRUE,"غير نشط",IF(BP704="فشل","فشل حالي",IF(BN704&lt;=12,"حديث",IF(BN704&lt;=24,"متأخر","قديم")))))</x:f>
        <x:v>لم يُرصد</x:v>
      </x:c>
      <x:c r="BP704" s="37" t="str">
        <x:v>بانتظار رصد التقسيط</x:v>
      </x:c>
      <x:c r="BQ704" s="37" t="n">
        <x:v>0</x:v>
      </x:c>
      <x:c r="BR704" s="37"/>
      <x:c r="BS704" s="37"/>
      <x:c r="BT704" s="54" t="b">
        <x:v>1</x:v>
      </x:c>
      <x:c r="BU704" s="37" t="str">
        <x:v>مهمة جاهزة لأول رصد</x:v>
      </x:c>
      <x:c r="BV704" s="37" t="str"/>
      <x:c r="BW704" s="37" t="str">
        <x:v>الملفات المرفوعة لا تحتوي خطة تقسيط فعلية لهذا الربط؛ الصف مُنشأ كمهمة جمع.</x:v>
      </x:c>
      <x:c r="BX704" s="60" t="n">
        <x:v>46233</x:v>
      </x:c>
      <x:c r="BY704" s="60" t="n">
        <x:v>46233</x:v>
      </x:c>
    </x:row>
    <x:row r="705">
      <x:c r="A705" s="37" t="str">
        <x:v>مهمة جمع أولية</x:v>
      </x:c>
      <x:c r="B705" s="37" t="str">
        <x:v>INSTTASK-53639F60BC5E</x:v>
      </x:c>
      <x:c r="C705" s="37" t="str">
        <x:v>VAR-72D35FC3F1F5CD|EG-172|STORE|PENDING</x:v>
      </x:c>
      <x:c r="D705" s="37" t="str">
        <x:v>VAR-72D35FC3F1F5CD|EG-172|STORE</x:v>
      </x:c>
      <x:c r="E705" s="37" t="str">
        <x:v>VAR-72D35FC3F1F5CD</x:v>
      </x:c>
      <x:c r="F705" s="37" t="str">
        <x:v>MOD-CDE878DAD15652</x:v>
      </x:c>
      <x:c r="G705" s="37" t="str">
        <x:v>Tamiya Porsche 911 GT3 RS (992) 1/24 scale</x:v>
      </x:c>
      <x:c r="H705" s="37" t="str">
        <x:v>الألعاب والهوايات</x:v>
      </x:c>
      <x:c r="I705" s="37" t="str">
        <x:v>نماذج تركيب</x:v>
      </x:c>
      <x:c r="J705" s="37" t="str">
        <x:v>Tamiya</x:v>
      </x:c>
      <x:c r="K705" s="37" t="str">
        <x:v>Porsche 911 GT3 RS (992)</x:v>
      </x:c>
      <x:c r="L705" s="37" t="str">
        <x:v>1/24 scale</x:v>
      </x:c>
      <x:c r="M705" s="37"/>
      <x:c r="N705" s="37"/>
      <x:c r="O705" s="37"/>
      <x:c r="P705" s="37"/>
      <x:c r="Q705" s="37"/>
      <x:c r="R705" s="37" t="str">
        <x:v>EG-172</x:v>
      </x:c>
      <x:c r="S705" s="37" t="str">
        <x:v>Hobby Corner Egypt</x:v>
      </x:c>
      <x:c r="T705" s="37" t="str">
        <x:v>B</x:v>
      </x:c>
      <x:c r="U705" s="37"/>
      <x:c r="V705" s="37"/>
      <x:c r="W705" s="37" t="str">
        <x:v>https://www.hobbycorneregypt.com/products/1-24-porsche-911-gt3-rs-992</x:v>
      </x:c>
      <x:c r="X705" s="37" t="str">
        <x:v>رابط منتج مباشر</x:v>
      </x:c>
      <x:c r="Y705" s="37"/>
      <x:c r="Z705" s="37"/>
      <x:c r="AA705" s="37"/>
      <x:c r="AB705" s="37"/>
      <x:c r="AC705" s="37"/>
      <x:c r="AD705" s="37"/>
      <x:c r="AE705" s="37"/>
      <x:c r="AF705" s="56"/>
      <x:c r="AG705" s="56"/>
      <x:c r="AH705" s="56"/>
      <x:c r="AI705" s="58"/>
      <x:c r="AJ705" s="56"/>
      <x:c r="AK705" s="56"/>
      <x:c r="AL705" s="56"/>
      <x:c r="AM705" s="56"/>
      <x:c r="AN705" s="56"/>
      <x:c r="AO705" s="56" t="str">
        <x:f>IF(OR(AF705="",AD705=""),"",AF705*AD705+IF(AG705="",0,AG705)+IF(AH705="",0,AH705)+IF(AJ705="",0,AJ705)+IF(AK705="",0,AK705)+IF(AL705="",0,AL705)+IF(AM705="",0,AM705))</x:f>
      </x:c>
      <x:c r="AP705" s="56"/>
      <x:c r="AQ705" s="56" t="str">
        <x:f>IF(OR(AO705="",AP705=""),"",AO705-AP705)</x:f>
      </x:c>
      <x:c r="AR705" s="58" t="str">
        <x:f>IF(OR(AP705="",AP705=0,AQ705=""),"",AQ705/AP705)</x:f>
      </x:c>
      <x:c r="AS705" s="58"/>
      <x:c r="AT705" s="37"/>
      <x:c r="AU705" s="37"/>
      <x:c r="AV705" s="37"/>
      <x:c r="AW705" s="56"/>
      <x:c r="AX705" s="56"/>
      <x:c r="AY705" s="37"/>
      <x:c r="AZ705" s="37"/>
      <x:c r="BA705" s="37"/>
      <x:c r="BB705" s="37"/>
      <x:c r="BC705" s="37"/>
      <x:c r="BD705" s="60"/>
      <x:c r="BE705" s="60"/>
      <x:c r="BF705" s="37"/>
      <x:c r="BG705" s="37"/>
      <x:c r="BH705" s="37" t="str">
        <x:v>https://www.hobbycorneregypt.com/products/1-24-porsche-911-gt3-rs-992</x:v>
      </x:c>
      <x:c r="BI705" s="37"/>
      <x:c r="BJ705" s="37" t="str">
        <x:v>لم يبدأ</x:v>
      </x:c>
      <x:c r="BK705" s="60" t="n">
        <x:v>46233</x:v>
      </x:c>
      <x:c r="BL705" s="60"/>
      <x:c r="BM705" s="60"/>
      <x:c r="BN705" s="62" t="str">
        <x:f>IF(BM705="","",(NOW()-BM705)*24)</x:f>
      </x:c>
      <x:c r="BO705" s="37" t="str">
        <x:f>IF(BM705="","لم يُرصد",IF(BT705&lt;&gt;TRUE,"غير نشط",IF(BP705="فشل","فشل حالي",IF(BN705&lt;=12,"حديث",IF(BN705&lt;=24,"متأخر","قديم")))))</x:f>
        <x:v>لم يُرصد</x:v>
      </x:c>
      <x:c r="BP705" s="37" t="str">
        <x:v>بانتظار رصد التقسيط</x:v>
      </x:c>
      <x:c r="BQ705" s="37" t="n">
        <x:v>0</x:v>
      </x:c>
      <x:c r="BR705" s="37"/>
      <x:c r="BS705" s="37"/>
      <x:c r="BT705" s="54" t="b">
        <x:v>1</x:v>
      </x:c>
      <x:c r="BU705" s="37" t="str">
        <x:v>مهمة جاهزة لأول رصد</x:v>
      </x:c>
      <x:c r="BV705" s="37" t="str"/>
      <x:c r="BW705" s="37" t="str">
        <x:v>الملفات المرفوعة لا تحتوي خطة تقسيط فعلية لهذا الربط؛ الصف مُنشأ كمهمة جمع.</x:v>
      </x:c>
      <x:c r="BX705" s="60" t="n">
        <x:v>46233</x:v>
      </x:c>
      <x:c r="BY705" s="60" t="n">
        <x:v>46233</x:v>
      </x:c>
    </x:row>
    <x:row r="706">
      <x:c r="A706" s="37" t="str">
        <x:v>مهمة جمع أولية</x:v>
      </x:c>
      <x:c r="B706" s="37" t="str">
        <x:v>INSTTASK-C66597E6C90F</x:v>
      </x:c>
      <x:c r="C706" s="37" t="str">
        <x:v>VAR-AF853AF79607BD|EG-172|STORE|PENDING</x:v>
      </x:c>
      <x:c r="D706" s="37" t="str">
        <x:v>VAR-AF853AF79607BD|EG-172|STORE</x:v>
      </x:c>
      <x:c r="E706" s="37" t="str">
        <x:v>VAR-AF853AF79607BD</x:v>
      </x:c>
      <x:c r="F706" s="37" t="str">
        <x:v>MOD-DBA7FD54703186</x:v>
      </x:c>
      <x:c r="G706" s="37" t="str">
        <x:v>Tamiya Subaru ZC6 BRZ Street Custom 1/24 scale</x:v>
      </x:c>
      <x:c r="H706" s="37" t="str">
        <x:v>الألعاب والهوايات</x:v>
      </x:c>
      <x:c r="I706" s="37" t="str">
        <x:v>نماذج تركيب</x:v>
      </x:c>
      <x:c r="J706" s="37" t="str">
        <x:v>Tamiya</x:v>
      </x:c>
      <x:c r="K706" s="37" t="str">
        <x:v>Subaru ZC6 BRZ Street Custom</x:v>
      </x:c>
      <x:c r="L706" s="37" t="str">
        <x:v>1/24 scale</x:v>
      </x:c>
      <x:c r="M706" s="37"/>
      <x:c r="N706" s="37"/>
      <x:c r="O706" s="37"/>
      <x:c r="P706" s="37"/>
      <x:c r="Q706" s="37"/>
      <x:c r="R706" s="37" t="str">
        <x:v>EG-172</x:v>
      </x:c>
      <x:c r="S706" s="37" t="str">
        <x:v>Hobby Corner Egypt</x:v>
      </x:c>
      <x:c r="T706" s="37" t="str">
        <x:v>B</x:v>
      </x:c>
      <x:c r="U706" s="37"/>
      <x:c r="V706" s="37"/>
      <x:c r="W706" s="37" t="str">
        <x:v>https://www.hobbycorneregypt.com/products/1-24-subaru-zc6-brz-street-custom</x:v>
      </x:c>
      <x:c r="X706" s="37" t="str">
        <x:v>رابط منتج مباشر</x:v>
      </x:c>
      <x:c r="Y706" s="37"/>
      <x:c r="Z706" s="37"/>
      <x:c r="AA706" s="37"/>
      <x:c r="AB706" s="37"/>
      <x:c r="AC706" s="37"/>
      <x:c r="AD706" s="37"/>
      <x:c r="AE706" s="37"/>
      <x:c r="AF706" s="56"/>
      <x:c r="AG706" s="56"/>
      <x:c r="AH706" s="56"/>
      <x:c r="AI706" s="58"/>
      <x:c r="AJ706" s="56"/>
      <x:c r="AK706" s="56"/>
      <x:c r="AL706" s="56"/>
      <x:c r="AM706" s="56"/>
      <x:c r="AN706" s="56"/>
      <x:c r="AO706" s="56" t="str">
        <x:f>IF(OR(AF706="",AD706=""),"",AF706*AD706+IF(AG706="",0,AG706)+IF(AH706="",0,AH706)+IF(AJ706="",0,AJ706)+IF(AK706="",0,AK706)+IF(AL706="",0,AL706)+IF(AM706="",0,AM706))</x:f>
      </x:c>
      <x:c r="AP706" s="56"/>
      <x:c r="AQ706" s="56" t="str">
        <x:f>IF(OR(AO706="",AP706=""),"",AO706-AP706)</x:f>
      </x:c>
      <x:c r="AR706" s="58" t="str">
        <x:f>IF(OR(AP706="",AP706=0,AQ706=""),"",AQ706/AP706)</x:f>
      </x:c>
      <x:c r="AS706" s="58"/>
      <x:c r="AT706" s="37"/>
      <x:c r="AU706" s="37"/>
      <x:c r="AV706" s="37"/>
      <x:c r="AW706" s="56"/>
      <x:c r="AX706" s="56"/>
      <x:c r="AY706" s="37"/>
      <x:c r="AZ706" s="37"/>
      <x:c r="BA706" s="37"/>
      <x:c r="BB706" s="37"/>
      <x:c r="BC706" s="37"/>
      <x:c r="BD706" s="60"/>
      <x:c r="BE706" s="60"/>
      <x:c r="BF706" s="37"/>
      <x:c r="BG706" s="37"/>
      <x:c r="BH706" s="37" t="str">
        <x:v>https://www.hobbycorneregypt.com/products/1-24-subaru-zc6-brz-street-custom</x:v>
      </x:c>
      <x:c r="BI706" s="37"/>
      <x:c r="BJ706" s="37" t="str">
        <x:v>لم يبدأ</x:v>
      </x:c>
      <x:c r="BK706" s="60" t="n">
        <x:v>46233</x:v>
      </x:c>
      <x:c r="BL706" s="60"/>
      <x:c r="BM706" s="60"/>
      <x:c r="BN706" s="62" t="str">
        <x:f>IF(BM706="","",(NOW()-BM706)*24)</x:f>
      </x:c>
      <x:c r="BO706" s="37" t="str">
        <x:f>IF(BM706="","لم يُرصد",IF(BT706&lt;&gt;TRUE,"غير نشط",IF(BP706="فشل","فشل حالي",IF(BN706&lt;=12,"حديث",IF(BN706&lt;=24,"متأخر","قديم")))))</x:f>
        <x:v>لم يُرصد</x:v>
      </x:c>
      <x:c r="BP706" s="37" t="str">
        <x:v>بانتظار رصد التقسيط</x:v>
      </x:c>
      <x:c r="BQ706" s="37" t="n">
        <x:v>0</x:v>
      </x:c>
      <x:c r="BR706" s="37"/>
      <x:c r="BS706" s="37"/>
      <x:c r="BT706" s="54" t="b">
        <x:v>1</x:v>
      </x:c>
      <x:c r="BU706" s="37" t="str">
        <x:v>مهمة جاهزة لأول رصد</x:v>
      </x:c>
      <x:c r="BV706" s="37" t="str"/>
      <x:c r="BW706" s="37" t="str">
        <x:v>الملفات المرفوعة لا تحتوي خطة تقسيط فعلية لهذا الربط؛ الصف مُنشأ كمهمة جمع.</x:v>
      </x:c>
      <x:c r="BX706" s="60" t="n">
        <x:v>46233</x:v>
      </x:c>
      <x:c r="BY706" s="60" t="n">
        <x:v>46233</x:v>
      </x:c>
    </x:row>
    <x:row r="707">
      <x:c r="A707" s="37" t="str">
        <x:v>مهمة جمع أولية</x:v>
      </x:c>
      <x:c r="B707" s="37" t="str">
        <x:v>INSTTASK-0F62BA45C41F</x:v>
      </x:c>
      <x:c r="C707" s="37" t="str">
        <x:v>VAR-264BCF7F08ACAE|EG-172|STORE|PENDING</x:v>
      </x:c>
      <x:c r="D707" s="37" t="str">
        <x:v>VAR-264BCF7F08ACAE|EG-172|STORE</x:v>
      </x:c>
      <x:c r="E707" s="37" t="str">
        <x:v>VAR-264BCF7F08ACAE</x:v>
      </x:c>
      <x:c r="F707" s="37" t="str">
        <x:v>MOD-927820B8991B0E</x:v>
      </x:c>
      <x:c r="G707" s="37" t="str">
        <x:v>Tamiya Toyota Gazoo Racing TS050 Hybrid 1/24 scale</x:v>
      </x:c>
      <x:c r="H707" s="37" t="str">
        <x:v>الألعاب والهوايات</x:v>
      </x:c>
      <x:c r="I707" s="37" t="str">
        <x:v>نماذج تركيب</x:v>
      </x:c>
      <x:c r="J707" s="37" t="str">
        <x:v>Tamiya</x:v>
      </x:c>
      <x:c r="K707" s="37" t="str">
        <x:v>Toyota Gazoo Racing TS050 Hybrid</x:v>
      </x:c>
      <x:c r="L707" s="37" t="str">
        <x:v>1/24 scale</x:v>
      </x:c>
      <x:c r="M707" s="37"/>
      <x:c r="N707" s="37"/>
      <x:c r="O707" s="37"/>
      <x:c r="P707" s="37"/>
      <x:c r="Q707" s="37"/>
      <x:c r="R707" s="37" t="str">
        <x:v>EG-172</x:v>
      </x:c>
      <x:c r="S707" s="37" t="str">
        <x:v>Hobby Corner Egypt</x:v>
      </x:c>
      <x:c r="T707" s="37" t="str">
        <x:v>B</x:v>
      </x:c>
      <x:c r="U707" s="37"/>
      <x:c r="V707" s="37"/>
      <x:c r="W707" s="37" t="str">
        <x:v>https://www.hobbycorneregypt.com/products/1-24-toyota-gazoo-racing-ts050-hybrid</x:v>
      </x:c>
      <x:c r="X707" s="37" t="str">
        <x:v>رابط منتج مباشر</x:v>
      </x:c>
      <x:c r="Y707" s="37"/>
      <x:c r="Z707" s="37"/>
      <x:c r="AA707" s="37"/>
      <x:c r="AB707" s="37"/>
      <x:c r="AC707" s="37"/>
      <x:c r="AD707" s="37"/>
      <x:c r="AE707" s="37"/>
      <x:c r="AF707" s="56"/>
      <x:c r="AG707" s="56"/>
      <x:c r="AH707" s="56"/>
      <x:c r="AI707" s="58"/>
      <x:c r="AJ707" s="56"/>
      <x:c r="AK707" s="56"/>
      <x:c r="AL707" s="56"/>
      <x:c r="AM707" s="56"/>
      <x:c r="AN707" s="56"/>
      <x:c r="AO707" s="56" t="str">
        <x:f>IF(OR(AF707="",AD707=""),"",AF707*AD707+IF(AG707="",0,AG707)+IF(AH707="",0,AH707)+IF(AJ707="",0,AJ707)+IF(AK707="",0,AK707)+IF(AL707="",0,AL707)+IF(AM707="",0,AM707))</x:f>
      </x:c>
      <x:c r="AP707" s="56"/>
      <x:c r="AQ707" s="56" t="str">
        <x:f>IF(OR(AO707="",AP707=""),"",AO707-AP707)</x:f>
      </x:c>
      <x:c r="AR707" s="58" t="str">
        <x:f>IF(OR(AP707="",AP707=0,AQ707=""),"",AQ707/AP707)</x:f>
      </x:c>
      <x:c r="AS707" s="58"/>
      <x:c r="AT707" s="37"/>
      <x:c r="AU707" s="37"/>
      <x:c r="AV707" s="37"/>
      <x:c r="AW707" s="56"/>
      <x:c r="AX707" s="56"/>
      <x:c r="AY707" s="37"/>
      <x:c r="AZ707" s="37"/>
      <x:c r="BA707" s="37"/>
      <x:c r="BB707" s="37"/>
      <x:c r="BC707" s="37"/>
      <x:c r="BD707" s="60"/>
      <x:c r="BE707" s="60"/>
      <x:c r="BF707" s="37"/>
      <x:c r="BG707" s="37"/>
      <x:c r="BH707" s="37" t="str">
        <x:v>https://www.hobbycorneregypt.com/products/1-24-toyota-gazoo-racing-ts050-hybrid</x:v>
      </x:c>
      <x:c r="BI707" s="37"/>
      <x:c r="BJ707" s="37" t="str">
        <x:v>لم يبدأ</x:v>
      </x:c>
      <x:c r="BK707" s="60" t="n">
        <x:v>46233</x:v>
      </x:c>
      <x:c r="BL707" s="60"/>
      <x:c r="BM707" s="60"/>
      <x:c r="BN707" s="62" t="str">
        <x:f>IF(BM707="","",(NOW()-BM707)*24)</x:f>
      </x:c>
      <x:c r="BO707" s="37" t="str">
        <x:f>IF(BM707="","لم يُرصد",IF(BT707&lt;&gt;TRUE,"غير نشط",IF(BP707="فشل","فشل حالي",IF(BN707&lt;=12,"حديث",IF(BN707&lt;=24,"متأخر","قديم")))))</x:f>
        <x:v>لم يُرصد</x:v>
      </x:c>
      <x:c r="BP707" s="37" t="str">
        <x:v>بانتظار رصد التقسيط</x:v>
      </x:c>
      <x:c r="BQ707" s="37" t="n">
        <x:v>0</x:v>
      </x:c>
      <x:c r="BR707" s="37"/>
      <x:c r="BS707" s="37"/>
      <x:c r="BT707" s="54" t="b">
        <x:v>1</x:v>
      </x:c>
      <x:c r="BU707" s="37" t="str">
        <x:v>مهمة جاهزة لأول رصد</x:v>
      </x:c>
      <x:c r="BV707" s="37" t="str"/>
      <x:c r="BW707" s="37" t="str">
        <x:v>الملفات المرفوعة لا تحتوي خطة تقسيط فعلية لهذا الربط؛ الصف مُنشأ كمهمة جمع.</x:v>
      </x:c>
      <x:c r="BX707" s="60" t="n">
        <x:v>46233</x:v>
      </x:c>
      <x:c r="BY707" s="60" t="n">
        <x:v>46233</x:v>
      </x:c>
    </x:row>
    <x:row r="708">
      <x:c r="A708" s="37" t="str">
        <x:v>مهمة جمع أولية</x:v>
      </x:c>
      <x:c r="B708" s="37" t="str">
        <x:v>INSTTASK-EBE8B6423630</x:v>
      </x:c>
      <x:c r="C708" s="37" t="str">
        <x:v>VAR-0A02ED4BDE5E0A|EG-013|STORE|PENDING</x:v>
      </x:c>
      <x:c r="D708" s="37" t="str">
        <x:v>VAR-0A02ED4BDE5E0A|EG-013|STORE</x:v>
      </x:c>
      <x:c r="E708" s="37" t="str">
        <x:v>VAR-0A02ED4BDE5E0A</x:v>
      </x:c>
      <x:c r="F708" s="37" t="str">
        <x:v>MOD-E0BBC1C43BD977</x:v>
      </x:c>
      <x:c r="G708" s="37" t="str">
        <x:v>Farfisa EX3111PLC Silver / White</x:v>
      </x:c>
      <x:c r="H708" s="37" t="str">
        <x:v>التلفزيونات والصوتيات والتصوير</x:v>
      </x:c>
      <x:c r="I708" s="37" t="str">
        <x:v>أجهزة إنتركم</x:v>
      </x:c>
      <x:c r="J708" s="37" t="str">
        <x:v>Farfisa</x:v>
      </x:c>
      <x:c r="K708" s="37" t="str">
        <x:v>EX3111PLC</x:v>
      </x:c>
      <x:c r="L708" s="37" t="str">
        <x:v>Silver / White</x:v>
      </x:c>
      <x:c r="M708" s="37"/>
      <x:c r="N708" s="37"/>
      <x:c r="O708" s="37" t="str">
        <x:v>Silver / White</x:v>
      </x:c>
      <x:c r="P708" s="37" t="str">
        <x:v>EX3111PLC</x:v>
      </x:c>
      <x:c r="Q708" s="37"/>
      <x:c r="R708" s="37" t="str">
        <x:v>EG-013</x:v>
      </x:c>
      <x:c r="S708" s="37" t="str">
        <x:v>B.TECH</x:v>
      </x:c>
      <x:c r="T708" s="37" t="str">
        <x:v>A</x:v>
      </x:c>
      <x:c r="U708" s="37"/>
      <x:c r="V708" s="37"/>
      <x:c r="W708" s="37" t="str">
        <x:v>https://btech.com/en/c/electronics/smart-homes-security/door-bells-intercoms</x:v>
      </x:c>
      <x:c r="X708" s="37" t="str">
        <x:v>صفحة فئة</x:v>
      </x:c>
      <x:c r="Y708" s="37"/>
      <x:c r="Z708" s="37"/>
      <x:c r="AA708" s="37"/>
      <x:c r="AB708" s="37"/>
      <x:c r="AC708" s="37"/>
      <x:c r="AD708" s="37"/>
      <x:c r="AE708" s="37"/>
      <x:c r="AF708" s="56"/>
      <x:c r="AG708" s="56"/>
      <x:c r="AH708" s="56"/>
      <x:c r="AI708" s="58"/>
      <x:c r="AJ708" s="56"/>
      <x:c r="AK708" s="56"/>
      <x:c r="AL708" s="56"/>
      <x:c r="AM708" s="56"/>
      <x:c r="AN708" s="56"/>
      <x:c r="AO708" s="56" t="str">
        <x:f>IF(OR(AF708="",AD708=""),"",AF708*AD708+IF(AG708="",0,AG708)+IF(AH708="",0,AH708)+IF(AJ708="",0,AJ708)+IF(AK708="",0,AK708)+IF(AL708="",0,AL708)+IF(AM708="",0,AM708))</x:f>
      </x:c>
      <x:c r="AP708" s="56"/>
      <x:c r="AQ708" s="56" t="str">
        <x:f>IF(OR(AO708="",AP708=""),"",AO708-AP708)</x:f>
      </x:c>
      <x:c r="AR708" s="58" t="str">
        <x:f>IF(OR(AP708="",AP708=0,AQ708=""),"",AQ708/AP708)</x:f>
      </x:c>
      <x:c r="AS708" s="58"/>
      <x:c r="AT708" s="37"/>
      <x:c r="AU708" s="37"/>
      <x:c r="AV708" s="37"/>
      <x:c r="AW708" s="56"/>
      <x:c r="AX708" s="56"/>
      <x:c r="AY708" s="37"/>
      <x:c r="AZ708" s="37"/>
      <x:c r="BA708" s="37"/>
      <x:c r="BB708" s="37"/>
      <x:c r="BC708" s="37"/>
      <x:c r="BD708" s="60"/>
      <x:c r="BE708" s="60"/>
      <x:c r="BF708" s="37"/>
      <x:c r="BG708" s="37"/>
      <x:c r="BH708" s="37" t="str">
        <x:v>https://btech.com/en/c/electronics/smart-homes-security/door-bells-intercoms</x:v>
      </x:c>
      <x:c r="BI708" s="37"/>
      <x:c r="BJ708" s="37" t="str">
        <x:v>لم يبدأ</x:v>
      </x:c>
      <x:c r="BK708" s="60" t="n">
        <x:v>46233</x:v>
      </x:c>
      <x:c r="BL708" s="60"/>
      <x:c r="BM708" s="60"/>
      <x:c r="BN708" s="62" t="str">
        <x:f>IF(BM708="","",(NOW()-BM708)*24)</x:f>
      </x:c>
      <x:c r="BO708" s="37" t="str">
        <x:f>IF(BM708="","لم يُرصد",IF(BT708&lt;&gt;TRUE,"غير نشط",IF(BP708="فشل","فشل حالي",IF(BN708&lt;=12,"حديث",IF(BN708&lt;=24,"متأخر","قديم")))))</x:f>
        <x:v>لم يُرصد</x:v>
      </x:c>
      <x:c r="BP708" s="37" t="str">
        <x:v>بانتظار رصد التقسيط</x:v>
      </x:c>
      <x:c r="BQ708" s="37" t="n">
        <x:v>0</x:v>
      </x:c>
      <x:c r="BR708" s="37"/>
      <x:c r="BS708" s="37"/>
      <x:c r="BT708" s="54" t="b">
        <x:v>1</x:v>
      </x:c>
      <x:c r="BU708" s="37" t="str">
        <x:v>يحتاج اكتشاف رابط المنتج</x:v>
      </x:c>
      <x:c r="BV708" s="37" t="str">
        <x:v>Farfisa Intercom with Monitor,White Silver - EX3111PLC</x:v>
      </x:c>
      <x:c r="BW708" s="37" t="str">
        <x:v>الملفات المرفوعة لا تحتوي خطة تقسيط فعلية لهذا الربط؛ الصف مُنشأ كمهمة جمع.</x:v>
      </x:c>
      <x:c r="BX708" s="60" t="n">
        <x:v>46233</x:v>
      </x:c>
      <x:c r="BY708" s="60" t="n">
        <x:v>46233</x:v>
      </x:c>
    </x:row>
    <x:row r="709">
      <x:c r="A709" s="37" t="str">
        <x:v>مهمة جمع أولية</x:v>
      </x:c>
      <x:c r="B709" s="37" t="str">
        <x:v>INSTTASK-573700719587</x:v>
      </x:c>
      <x:c r="C709" s="37" t="str">
        <x:v>VAR-E9460C741AEEBB|EG-013|STORE|PENDING</x:v>
      </x:c>
      <x:c r="D709" s="37" t="str">
        <x:v>VAR-E9460C741AEEBB|EG-013|STORE</x:v>
      </x:c>
      <x:c r="E709" s="37" t="str">
        <x:v>VAR-E9460C741AEEBB</x:v>
      </x:c>
      <x:c r="F709" s="37" t="str">
        <x:v>MOD-D7DCDBD15CF3E8</x:v>
      </x:c>
      <x:c r="G709" s="37" t="str">
        <x:v>Farfisa KIT-1CK White</x:v>
      </x:c>
      <x:c r="H709" s="37" t="str">
        <x:v>التلفزيونات والصوتيات والتصوير</x:v>
      </x:c>
      <x:c r="I709" s="37" t="str">
        <x:v>أجهزة إنتركم</x:v>
      </x:c>
      <x:c r="J709" s="37" t="str">
        <x:v>Farfisa</x:v>
      </x:c>
      <x:c r="K709" s="37" t="str">
        <x:v>KIT-1CK</x:v>
      </x:c>
      <x:c r="L709" s="37" t="str">
        <x:v>White</x:v>
      </x:c>
      <x:c r="M709" s="37"/>
      <x:c r="N709" s="37"/>
      <x:c r="O709" s="37" t="str">
        <x:v>White</x:v>
      </x:c>
      <x:c r="P709" s="37" t="str">
        <x:v>KIT-1CK</x:v>
      </x:c>
      <x:c r="Q709" s="37"/>
      <x:c r="R709" s="37" t="str">
        <x:v>EG-013</x:v>
      </x:c>
      <x:c r="S709" s="37" t="str">
        <x:v>B.TECH</x:v>
      </x:c>
      <x:c r="T709" s="37" t="str">
        <x:v>A</x:v>
      </x:c>
      <x:c r="U709" s="37"/>
      <x:c r="V709" s="37"/>
      <x:c r="W709" s="37" t="str">
        <x:v>https://btech.com/en/c/electronics/smart-homes-security/door-bells-intercoms</x:v>
      </x:c>
      <x:c r="X709" s="37" t="str">
        <x:v>صفحة فئة</x:v>
      </x:c>
      <x:c r="Y709" s="37"/>
      <x:c r="Z709" s="37"/>
      <x:c r="AA709" s="37"/>
      <x:c r="AB709" s="37"/>
      <x:c r="AC709" s="37"/>
      <x:c r="AD709" s="37"/>
      <x:c r="AE709" s="37"/>
      <x:c r="AF709" s="56"/>
      <x:c r="AG709" s="56"/>
      <x:c r="AH709" s="56"/>
      <x:c r="AI709" s="58"/>
      <x:c r="AJ709" s="56"/>
      <x:c r="AK709" s="56"/>
      <x:c r="AL709" s="56"/>
      <x:c r="AM709" s="56"/>
      <x:c r="AN709" s="56"/>
      <x:c r="AO709" s="56" t="str">
        <x:f>IF(OR(AF709="",AD709=""),"",AF709*AD709+IF(AG709="",0,AG709)+IF(AH709="",0,AH709)+IF(AJ709="",0,AJ709)+IF(AK709="",0,AK709)+IF(AL709="",0,AL709)+IF(AM709="",0,AM709))</x:f>
      </x:c>
      <x:c r="AP709" s="56"/>
      <x:c r="AQ709" s="56" t="str">
        <x:f>IF(OR(AO709="",AP709=""),"",AO709-AP709)</x:f>
      </x:c>
      <x:c r="AR709" s="58" t="str">
        <x:f>IF(OR(AP709="",AP709=0,AQ709=""),"",AQ709/AP709)</x:f>
      </x:c>
      <x:c r="AS709" s="58"/>
      <x:c r="AT709" s="37"/>
      <x:c r="AU709" s="37"/>
      <x:c r="AV709" s="37"/>
      <x:c r="AW709" s="56"/>
      <x:c r="AX709" s="56"/>
      <x:c r="AY709" s="37"/>
      <x:c r="AZ709" s="37"/>
      <x:c r="BA709" s="37"/>
      <x:c r="BB709" s="37"/>
      <x:c r="BC709" s="37"/>
      <x:c r="BD709" s="60"/>
      <x:c r="BE709" s="60"/>
      <x:c r="BF709" s="37"/>
      <x:c r="BG709" s="37"/>
      <x:c r="BH709" s="37" t="str">
        <x:v>https://btech.com/en/c/electronics/smart-homes-security/door-bells-intercoms</x:v>
      </x:c>
      <x:c r="BI709" s="37"/>
      <x:c r="BJ709" s="37" t="str">
        <x:v>لم يبدأ</x:v>
      </x:c>
      <x:c r="BK709" s="60" t="n">
        <x:v>46233</x:v>
      </x:c>
      <x:c r="BL709" s="60"/>
      <x:c r="BM709" s="60"/>
      <x:c r="BN709" s="62" t="str">
        <x:f>IF(BM709="","",(NOW()-BM709)*24)</x:f>
      </x:c>
      <x:c r="BO709" s="37" t="str">
        <x:f>IF(BM709="","لم يُرصد",IF(BT709&lt;&gt;TRUE,"غير نشط",IF(BP709="فشل","فشل حالي",IF(BN709&lt;=12,"حديث",IF(BN709&lt;=24,"متأخر","قديم")))))</x:f>
        <x:v>لم يُرصد</x:v>
      </x:c>
      <x:c r="BP709" s="37" t="str">
        <x:v>بانتظار رصد التقسيط</x:v>
      </x:c>
      <x:c r="BQ709" s="37" t="n">
        <x:v>0</x:v>
      </x:c>
      <x:c r="BR709" s="37"/>
      <x:c r="BS709" s="37"/>
      <x:c r="BT709" s="54" t="b">
        <x:v>1</x:v>
      </x:c>
      <x:c r="BU709" s="37" t="str">
        <x:v>يحتاج اكتشاف رابط المنتج</x:v>
      </x:c>
      <x:c r="BV709" s="37" t="str">
        <x:v>Farfisa Intercom,White - KIT-1CK</x:v>
      </x:c>
      <x:c r="BW709" s="37" t="str">
        <x:v>الملفات المرفوعة لا تحتوي خطة تقسيط فعلية لهذا الربط؛ الصف مُنشأ كمهمة جمع.</x:v>
      </x:c>
      <x:c r="BX709" s="60" t="n">
        <x:v>46233</x:v>
      </x:c>
      <x:c r="BY709" s="60" t="n">
        <x:v>46233</x:v>
      </x:c>
    </x:row>
    <x:row r="710">
      <x:c r="A710" s="37" t="str">
        <x:v>مهمة جمع أولية</x:v>
      </x:c>
      <x:c r="B710" s="37" t="str">
        <x:v>INSTTASK-4C96B446312A</x:v>
      </x:c>
      <x:c r="C710" s="37" t="str">
        <x:v>VAR-9A549CE4F22ACF|EG-013|STORE|PENDING</x:v>
      </x:c>
      <x:c r="D710" s="37" t="str">
        <x:v>VAR-9A549CE4F22ACF|EG-013|STORE</x:v>
      </x:c>
      <x:c r="E710" s="37" t="str">
        <x:v>VAR-9A549CE4F22ACF</x:v>
      </x:c>
      <x:c r="F710" s="37" t="str">
        <x:v>MOD-E4FA81EAC932DE</x:v>
      </x:c>
      <x:c r="G710" s="37" t="str">
        <x:v>Farfisa KIT-1CKD White / Gray</x:v>
      </x:c>
      <x:c r="H710" s="37" t="str">
        <x:v>التلفزيونات والصوتيات والتصوير</x:v>
      </x:c>
      <x:c r="I710" s="37" t="str">
        <x:v>أجهزة إنتركم</x:v>
      </x:c>
      <x:c r="J710" s="37" t="str">
        <x:v>Farfisa</x:v>
      </x:c>
      <x:c r="K710" s="37" t="str">
        <x:v>KIT-1CKD</x:v>
      </x:c>
      <x:c r="L710" s="37" t="str">
        <x:v>White / Gray</x:v>
      </x:c>
      <x:c r="M710" s="37"/>
      <x:c r="N710" s="37"/>
      <x:c r="O710" s="37" t="str">
        <x:v>White / Gray</x:v>
      </x:c>
      <x:c r="P710" s="37" t="str">
        <x:v>KIT-1CKD</x:v>
      </x:c>
      <x:c r="Q710" s="37"/>
      <x:c r="R710" s="37" t="str">
        <x:v>EG-013</x:v>
      </x:c>
      <x:c r="S710" s="37" t="str">
        <x:v>B.TECH</x:v>
      </x:c>
      <x:c r="T710" s="37" t="str">
        <x:v>A</x:v>
      </x:c>
      <x:c r="U710" s="37"/>
      <x:c r="V710" s="37"/>
      <x:c r="W710" s="37" t="str">
        <x:v>https://btech.com/en/c/electronics/smart-homes-security/door-bells-intercoms</x:v>
      </x:c>
      <x:c r="X710" s="37" t="str">
        <x:v>صفحة فئة</x:v>
      </x:c>
      <x:c r="Y710" s="37"/>
      <x:c r="Z710" s="37"/>
      <x:c r="AA710" s="37"/>
      <x:c r="AB710" s="37"/>
      <x:c r="AC710" s="37"/>
      <x:c r="AD710" s="37"/>
      <x:c r="AE710" s="37"/>
      <x:c r="AF710" s="56"/>
      <x:c r="AG710" s="56"/>
      <x:c r="AH710" s="56"/>
      <x:c r="AI710" s="58"/>
      <x:c r="AJ710" s="56"/>
      <x:c r="AK710" s="56"/>
      <x:c r="AL710" s="56"/>
      <x:c r="AM710" s="56"/>
      <x:c r="AN710" s="56"/>
      <x:c r="AO710" s="56" t="str">
        <x:f>IF(OR(AF710="",AD710=""),"",AF710*AD710+IF(AG710="",0,AG710)+IF(AH710="",0,AH710)+IF(AJ710="",0,AJ710)+IF(AK710="",0,AK710)+IF(AL710="",0,AL710)+IF(AM710="",0,AM710))</x:f>
      </x:c>
      <x:c r="AP710" s="56"/>
      <x:c r="AQ710" s="56" t="str">
        <x:f>IF(OR(AO710="",AP710=""),"",AO710-AP710)</x:f>
      </x:c>
      <x:c r="AR710" s="58" t="str">
        <x:f>IF(OR(AP710="",AP710=0,AQ710=""),"",AQ710/AP710)</x:f>
      </x:c>
      <x:c r="AS710" s="58"/>
      <x:c r="AT710" s="37"/>
      <x:c r="AU710" s="37"/>
      <x:c r="AV710" s="37"/>
      <x:c r="AW710" s="56"/>
      <x:c r="AX710" s="56"/>
      <x:c r="AY710" s="37"/>
      <x:c r="AZ710" s="37"/>
      <x:c r="BA710" s="37"/>
      <x:c r="BB710" s="37"/>
      <x:c r="BC710" s="37"/>
      <x:c r="BD710" s="60"/>
      <x:c r="BE710" s="60"/>
      <x:c r="BF710" s="37"/>
      <x:c r="BG710" s="37"/>
      <x:c r="BH710" s="37" t="str">
        <x:v>https://btech.com/en/c/electronics/smart-homes-security/door-bells-intercoms</x:v>
      </x:c>
      <x:c r="BI710" s="37"/>
      <x:c r="BJ710" s="37" t="str">
        <x:v>لم يبدأ</x:v>
      </x:c>
      <x:c r="BK710" s="60" t="n">
        <x:v>46233</x:v>
      </x:c>
      <x:c r="BL710" s="60"/>
      <x:c r="BM710" s="60"/>
      <x:c r="BN710" s="62" t="str">
        <x:f>IF(BM710="","",(NOW()-BM710)*24)</x:f>
      </x:c>
      <x:c r="BO710" s="37" t="str">
        <x:f>IF(BM710="","لم يُرصد",IF(BT710&lt;&gt;TRUE,"غير نشط",IF(BP710="فشل","فشل حالي",IF(BN710&lt;=12,"حديث",IF(BN710&lt;=24,"متأخر","قديم")))))</x:f>
        <x:v>لم يُرصد</x:v>
      </x:c>
      <x:c r="BP710" s="37" t="str">
        <x:v>بانتظار رصد التقسيط</x:v>
      </x:c>
      <x:c r="BQ710" s="37" t="n">
        <x:v>0</x:v>
      </x:c>
      <x:c r="BR710" s="37"/>
      <x:c r="BS710" s="37"/>
      <x:c r="BT710" s="54" t="b">
        <x:v>1</x:v>
      </x:c>
      <x:c r="BU710" s="37" t="str">
        <x:v>يحتاج اكتشاف رابط المنتج</x:v>
      </x:c>
      <x:c r="BV710" s="37" t="str">
        <x:v>Farfisa Intercom,White Gray - KIT-1CKD</x:v>
      </x:c>
      <x:c r="BW710" s="37" t="str">
        <x:v>الملفات المرفوعة لا تحتوي خطة تقسيط فعلية لهذا الربط؛ الصف مُنشأ كمهمة جمع.</x:v>
      </x:c>
      <x:c r="BX710" s="60" t="n">
        <x:v>46233</x:v>
      </x:c>
      <x:c r="BY710" s="60" t="n">
        <x:v>46233</x:v>
      </x:c>
    </x:row>
    <x:row r="711">
      <x:c r="A711" s="37" t="str">
        <x:v>مهمة جمع أولية</x:v>
      </x:c>
      <x:c r="B711" s="37" t="str">
        <x:v>INSTTASK-861053D7252F</x:v>
      </x:c>
      <x:c r="C711" s="37" t="str">
        <x:v>VAR-234D73DAC056D6|EG-013|STORE|PENDING</x:v>
      </x:c>
      <x:c r="D711" s="37" t="str">
        <x:v>VAR-234D73DAC056D6|EG-013|STORE</x:v>
      </x:c>
      <x:c r="E711" s="37" t="str">
        <x:v>VAR-234D73DAC056D6</x:v>
      </x:c>
      <x:c r="F711" s="37" t="str">
        <x:v>MOD-714356F07D63A3</x:v>
      </x:c>
      <x:c r="G711" s="37" t="str">
        <x:v>Farfisa KIT-1CKS Silver / White</x:v>
      </x:c>
      <x:c r="H711" s="37" t="str">
        <x:v>التلفزيونات والصوتيات والتصوير</x:v>
      </x:c>
      <x:c r="I711" s="37" t="str">
        <x:v>أجهزة إنتركم</x:v>
      </x:c>
      <x:c r="J711" s="37" t="str">
        <x:v>Farfisa</x:v>
      </x:c>
      <x:c r="K711" s="37" t="str">
        <x:v>KIT-1CKS</x:v>
      </x:c>
      <x:c r="L711" s="37" t="str">
        <x:v>Silver / White</x:v>
      </x:c>
      <x:c r="M711" s="37"/>
      <x:c r="N711" s="37"/>
      <x:c r="O711" s="37" t="str">
        <x:v>Silver / White</x:v>
      </x:c>
      <x:c r="P711" s="37" t="str">
        <x:v>KIT-1CKS</x:v>
      </x:c>
      <x:c r="Q711" s="37"/>
      <x:c r="R711" s="37" t="str">
        <x:v>EG-013</x:v>
      </x:c>
      <x:c r="S711" s="37" t="str">
        <x:v>B.TECH</x:v>
      </x:c>
      <x:c r="T711" s="37" t="str">
        <x:v>A</x:v>
      </x:c>
      <x:c r="U711" s="37"/>
      <x:c r="V711" s="37"/>
      <x:c r="W711" s="37" t="str">
        <x:v>https://btech.com/en/c/electronics/smart-homes-security/door-bells-intercoms</x:v>
      </x:c>
      <x:c r="X711" s="37" t="str">
        <x:v>صفحة فئة</x:v>
      </x:c>
      <x:c r="Y711" s="37"/>
      <x:c r="Z711" s="37"/>
      <x:c r="AA711" s="37"/>
      <x:c r="AB711" s="37"/>
      <x:c r="AC711" s="37"/>
      <x:c r="AD711" s="37"/>
      <x:c r="AE711" s="37"/>
      <x:c r="AF711" s="56"/>
      <x:c r="AG711" s="56"/>
      <x:c r="AH711" s="56"/>
      <x:c r="AI711" s="58"/>
      <x:c r="AJ711" s="56"/>
      <x:c r="AK711" s="56"/>
      <x:c r="AL711" s="56"/>
      <x:c r="AM711" s="56"/>
      <x:c r="AN711" s="56"/>
      <x:c r="AO711" s="56" t="str">
        <x:f>IF(OR(AF711="",AD711=""),"",AF711*AD711+IF(AG711="",0,AG711)+IF(AH711="",0,AH711)+IF(AJ711="",0,AJ711)+IF(AK711="",0,AK711)+IF(AL711="",0,AL711)+IF(AM711="",0,AM711))</x:f>
      </x:c>
      <x:c r="AP711" s="56"/>
      <x:c r="AQ711" s="56" t="str">
        <x:f>IF(OR(AO711="",AP711=""),"",AO711-AP711)</x:f>
      </x:c>
      <x:c r="AR711" s="58" t="str">
        <x:f>IF(OR(AP711="",AP711=0,AQ711=""),"",AQ711/AP711)</x:f>
      </x:c>
      <x:c r="AS711" s="58"/>
      <x:c r="AT711" s="37"/>
      <x:c r="AU711" s="37"/>
      <x:c r="AV711" s="37"/>
      <x:c r="AW711" s="56"/>
      <x:c r="AX711" s="56"/>
      <x:c r="AY711" s="37"/>
      <x:c r="AZ711" s="37"/>
      <x:c r="BA711" s="37"/>
      <x:c r="BB711" s="37"/>
      <x:c r="BC711" s="37"/>
      <x:c r="BD711" s="60"/>
      <x:c r="BE711" s="60"/>
      <x:c r="BF711" s="37"/>
      <x:c r="BG711" s="37"/>
      <x:c r="BH711" s="37" t="str">
        <x:v>https://btech.com/en/c/electronics/smart-homes-security/door-bells-intercoms</x:v>
      </x:c>
      <x:c r="BI711" s="37"/>
      <x:c r="BJ711" s="37" t="str">
        <x:v>لم يبدأ</x:v>
      </x:c>
      <x:c r="BK711" s="60" t="n">
        <x:v>46233</x:v>
      </x:c>
      <x:c r="BL711" s="60"/>
      <x:c r="BM711" s="60"/>
      <x:c r="BN711" s="62" t="str">
        <x:f>IF(BM711="","",(NOW()-BM711)*24)</x:f>
      </x:c>
      <x:c r="BO711" s="37" t="str">
        <x:f>IF(BM711="","لم يُرصد",IF(BT711&lt;&gt;TRUE,"غير نشط",IF(BP711="فشل","فشل حالي",IF(BN711&lt;=12,"حديث",IF(BN711&lt;=24,"متأخر","قديم")))))</x:f>
        <x:v>لم يُرصد</x:v>
      </x:c>
      <x:c r="BP711" s="37" t="str">
        <x:v>بانتظار رصد التقسيط</x:v>
      </x:c>
      <x:c r="BQ711" s="37" t="n">
        <x:v>0</x:v>
      </x:c>
      <x:c r="BR711" s="37"/>
      <x:c r="BS711" s="37"/>
      <x:c r="BT711" s="54" t="b">
        <x:v>1</x:v>
      </x:c>
      <x:c r="BU711" s="37" t="str">
        <x:v>يحتاج اكتشاف رابط المنتج</x:v>
      </x:c>
      <x:c r="BV711" s="37" t="str">
        <x:v>Farfisa Intercom,White Silver - KIT-1CKS</x:v>
      </x:c>
      <x:c r="BW711" s="37" t="str">
        <x:v>الملفات المرفوعة لا تحتوي خطة تقسيط فعلية لهذا الربط؛ الصف مُنشأ كمهمة جمع.</x:v>
      </x:c>
      <x:c r="BX711" s="60" t="n">
        <x:v>46233</x:v>
      </x:c>
      <x:c r="BY711" s="60" t="n">
        <x:v>46233</x:v>
      </x:c>
    </x:row>
    <x:row r="712">
      <x:c r="A712" s="37" t="str">
        <x:v>مهمة جمع أولية</x:v>
      </x:c>
      <x:c r="B712" s="37" t="str">
        <x:v>INSTTASK-18AE81EE8313</x:v>
      </x:c>
      <x:c r="C712" s="37" t="str">
        <x:v>VAR-A1FE5CE23D86E0|EG-013|STORE|PENDING</x:v>
      </x:c>
      <x:c r="D712" s="37" t="str">
        <x:v>VAR-A1FE5CE23D86E0|EG-013|STORE</x:v>
      </x:c>
      <x:c r="E712" s="37" t="str">
        <x:v>VAR-A1FE5CE23D86E0</x:v>
      </x:c>
      <x:c r="F712" s="37" t="str">
        <x:v>MOD-17CE567F42E21C</x:v>
      </x:c>
      <x:c r="G712" s="37" t="str">
        <x:v>Farfisa KIT-2CKD White / Gray</x:v>
      </x:c>
      <x:c r="H712" s="37" t="str">
        <x:v>التلفزيونات والصوتيات والتصوير</x:v>
      </x:c>
      <x:c r="I712" s="37" t="str">
        <x:v>أجهزة إنتركم</x:v>
      </x:c>
      <x:c r="J712" s="37" t="str">
        <x:v>Farfisa</x:v>
      </x:c>
      <x:c r="K712" s="37" t="str">
        <x:v>KIT-2CKD</x:v>
      </x:c>
      <x:c r="L712" s="37" t="str">
        <x:v>White / Gray</x:v>
      </x:c>
      <x:c r="M712" s="37"/>
      <x:c r="N712" s="37"/>
      <x:c r="O712" s="37" t="str">
        <x:v>White / Gray</x:v>
      </x:c>
      <x:c r="P712" s="37" t="str">
        <x:v>KIT-2CKD</x:v>
      </x:c>
      <x:c r="Q712" s="37"/>
      <x:c r="R712" s="37" t="str">
        <x:v>EG-013</x:v>
      </x:c>
      <x:c r="S712" s="37" t="str">
        <x:v>B.TECH</x:v>
      </x:c>
      <x:c r="T712" s="37" t="str">
        <x:v>A</x:v>
      </x:c>
      <x:c r="U712" s="37"/>
      <x:c r="V712" s="37"/>
      <x:c r="W712" s="37" t="str">
        <x:v>https://btech.com/en/c/electronics/smart-homes-security/door-bells-intercoms</x:v>
      </x:c>
      <x:c r="X712" s="37" t="str">
        <x:v>صفحة فئة</x:v>
      </x:c>
      <x:c r="Y712" s="37"/>
      <x:c r="Z712" s="37"/>
      <x:c r="AA712" s="37"/>
      <x:c r="AB712" s="37"/>
      <x:c r="AC712" s="37"/>
      <x:c r="AD712" s="37"/>
      <x:c r="AE712" s="37"/>
      <x:c r="AF712" s="56"/>
      <x:c r="AG712" s="56"/>
      <x:c r="AH712" s="56"/>
      <x:c r="AI712" s="58"/>
      <x:c r="AJ712" s="56"/>
      <x:c r="AK712" s="56"/>
      <x:c r="AL712" s="56"/>
      <x:c r="AM712" s="56"/>
      <x:c r="AN712" s="56"/>
      <x:c r="AO712" s="56" t="str">
        <x:f>IF(OR(AF712="",AD712=""),"",AF712*AD712+IF(AG712="",0,AG712)+IF(AH712="",0,AH712)+IF(AJ712="",0,AJ712)+IF(AK712="",0,AK712)+IF(AL712="",0,AL712)+IF(AM712="",0,AM712))</x:f>
      </x:c>
      <x:c r="AP712" s="56"/>
      <x:c r="AQ712" s="56" t="str">
        <x:f>IF(OR(AO712="",AP712=""),"",AO712-AP712)</x:f>
      </x:c>
      <x:c r="AR712" s="58" t="str">
        <x:f>IF(OR(AP712="",AP712=0,AQ712=""),"",AQ712/AP712)</x:f>
      </x:c>
      <x:c r="AS712" s="58"/>
      <x:c r="AT712" s="37"/>
      <x:c r="AU712" s="37"/>
      <x:c r="AV712" s="37"/>
      <x:c r="AW712" s="56"/>
      <x:c r="AX712" s="56"/>
      <x:c r="AY712" s="37"/>
      <x:c r="AZ712" s="37"/>
      <x:c r="BA712" s="37"/>
      <x:c r="BB712" s="37"/>
      <x:c r="BC712" s="37"/>
      <x:c r="BD712" s="60"/>
      <x:c r="BE712" s="60"/>
      <x:c r="BF712" s="37"/>
      <x:c r="BG712" s="37"/>
      <x:c r="BH712" s="37" t="str">
        <x:v>https://btech.com/en/c/electronics/smart-homes-security/door-bells-intercoms</x:v>
      </x:c>
      <x:c r="BI712" s="37"/>
      <x:c r="BJ712" s="37" t="str">
        <x:v>لم يبدأ</x:v>
      </x:c>
      <x:c r="BK712" s="60" t="n">
        <x:v>46233</x:v>
      </x:c>
      <x:c r="BL712" s="60"/>
      <x:c r="BM712" s="60"/>
      <x:c r="BN712" s="62" t="str">
        <x:f>IF(BM712="","",(NOW()-BM712)*24)</x:f>
      </x:c>
      <x:c r="BO712" s="37" t="str">
        <x:f>IF(BM712="","لم يُرصد",IF(BT712&lt;&gt;TRUE,"غير نشط",IF(BP712="فشل","فشل حالي",IF(BN712&lt;=12,"حديث",IF(BN712&lt;=24,"متأخر","قديم")))))</x:f>
        <x:v>لم يُرصد</x:v>
      </x:c>
      <x:c r="BP712" s="37" t="str">
        <x:v>بانتظار رصد التقسيط</x:v>
      </x:c>
      <x:c r="BQ712" s="37" t="n">
        <x:v>0</x:v>
      </x:c>
      <x:c r="BR712" s="37"/>
      <x:c r="BS712" s="37"/>
      <x:c r="BT712" s="54" t="b">
        <x:v>1</x:v>
      </x:c>
      <x:c r="BU712" s="37" t="str">
        <x:v>يحتاج اكتشاف رابط المنتج</x:v>
      </x:c>
      <x:c r="BV712" s="37" t="str">
        <x:v>Farfisa Intercom,White Gray - KIT-2CKD</x:v>
      </x:c>
      <x:c r="BW712" s="37" t="str">
        <x:v>الملفات المرفوعة لا تحتوي خطة تقسيط فعلية لهذا الربط؛ الصف مُنشأ كمهمة جمع.</x:v>
      </x:c>
      <x:c r="BX712" s="60" t="n">
        <x:v>46233</x:v>
      </x:c>
      <x:c r="BY712" s="60" t="n">
        <x:v>46233</x:v>
      </x:c>
    </x:row>
    <x:row r="713">
      <x:c r="A713" s="37" t="str">
        <x:v>مهمة جمع أولية</x:v>
      </x:c>
      <x:c r="B713" s="37" t="str">
        <x:v>INSTTASK-DE89EA4DE1E6</x:v>
      </x:c>
      <x:c r="C713" s="37" t="str">
        <x:v>VAR-D978077FE7ABE6|EG-013|STORE|PENDING</x:v>
      </x:c>
      <x:c r="D713" s="37" t="str">
        <x:v>VAR-D978077FE7ABE6|EG-013|STORE</x:v>
      </x:c>
      <x:c r="E713" s="37" t="str">
        <x:v>VAR-D978077FE7ABE6</x:v>
      </x:c>
      <x:c r="F713" s="37" t="str">
        <x:v>MOD-013A667E86C746</x:v>
      </x:c>
      <x:c r="G713" s="37" t="str">
        <x:v>Farfisa PL12G Silver</x:v>
      </x:c>
      <x:c r="H713" s="37" t="str">
        <x:v>التلفزيونات والصوتيات والتصوير</x:v>
      </x:c>
      <x:c r="I713" s="37" t="str">
        <x:v>أجهزة إنتركم</x:v>
      </x:c>
      <x:c r="J713" s="37" t="str">
        <x:v>Farfisa</x:v>
      </x:c>
      <x:c r="K713" s="37" t="str">
        <x:v>PL12G</x:v>
      </x:c>
      <x:c r="L713" s="37" t="str">
        <x:v>Silver</x:v>
      </x:c>
      <x:c r="M713" s="37"/>
      <x:c r="N713" s="37"/>
      <x:c r="O713" s="37" t="str">
        <x:v>Silver</x:v>
      </x:c>
      <x:c r="P713" s="37" t="str">
        <x:v>PL12G</x:v>
      </x:c>
      <x:c r="Q713" s="37"/>
      <x:c r="R713" s="37" t="str">
        <x:v>EG-013</x:v>
      </x:c>
      <x:c r="S713" s="37" t="str">
        <x:v>B.TECH</x:v>
      </x:c>
      <x:c r="T713" s="37" t="str">
        <x:v>A</x:v>
      </x:c>
      <x:c r="U713" s="37"/>
      <x:c r="V713" s="37"/>
      <x:c r="W713" s="37" t="str">
        <x:v>https://btech.com/en/c/electronics/smart-homes-security/door-bells-intercoms</x:v>
      </x:c>
      <x:c r="X713" s="37" t="str">
        <x:v>صفحة فئة</x:v>
      </x:c>
      <x:c r="Y713" s="37"/>
      <x:c r="Z713" s="37"/>
      <x:c r="AA713" s="37"/>
      <x:c r="AB713" s="37"/>
      <x:c r="AC713" s="37"/>
      <x:c r="AD713" s="37"/>
      <x:c r="AE713" s="37"/>
      <x:c r="AF713" s="56"/>
      <x:c r="AG713" s="56"/>
      <x:c r="AH713" s="56"/>
      <x:c r="AI713" s="58"/>
      <x:c r="AJ713" s="56"/>
      <x:c r="AK713" s="56"/>
      <x:c r="AL713" s="56"/>
      <x:c r="AM713" s="56"/>
      <x:c r="AN713" s="56"/>
      <x:c r="AO713" s="56" t="str">
        <x:f>IF(OR(AF713="",AD713=""),"",AF713*AD713+IF(AG713="",0,AG713)+IF(AH713="",0,AH713)+IF(AJ713="",0,AJ713)+IF(AK713="",0,AK713)+IF(AL713="",0,AL713)+IF(AM713="",0,AM713))</x:f>
      </x:c>
      <x:c r="AP713" s="56"/>
      <x:c r="AQ713" s="56" t="str">
        <x:f>IF(OR(AO713="",AP713=""),"",AO713-AP713)</x:f>
      </x:c>
      <x:c r="AR713" s="58" t="str">
        <x:f>IF(OR(AP713="",AP713=0,AQ713=""),"",AQ713/AP713)</x:f>
      </x:c>
      <x:c r="AS713" s="58"/>
      <x:c r="AT713" s="37"/>
      <x:c r="AU713" s="37"/>
      <x:c r="AV713" s="37"/>
      <x:c r="AW713" s="56"/>
      <x:c r="AX713" s="56"/>
      <x:c r="AY713" s="37"/>
      <x:c r="AZ713" s="37"/>
      <x:c r="BA713" s="37"/>
      <x:c r="BB713" s="37"/>
      <x:c r="BC713" s="37"/>
      <x:c r="BD713" s="60"/>
      <x:c r="BE713" s="60"/>
      <x:c r="BF713" s="37"/>
      <x:c r="BG713" s="37"/>
      <x:c r="BH713" s="37" t="str">
        <x:v>https://btech.com/en/c/electronics/smart-homes-security/door-bells-intercoms</x:v>
      </x:c>
      <x:c r="BI713" s="37"/>
      <x:c r="BJ713" s="37" t="str">
        <x:v>لم يبدأ</x:v>
      </x:c>
      <x:c r="BK713" s="60" t="n">
        <x:v>46233</x:v>
      </x:c>
      <x:c r="BL713" s="60"/>
      <x:c r="BM713" s="60"/>
      <x:c r="BN713" s="62" t="str">
        <x:f>IF(BM713="","",(NOW()-BM713)*24)</x:f>
      </x:c>
      <x:c r="BO713" s="37" t="str">
        <x:f>IF(BM713="","لم يُرصد",IF(BT713&lt;&gt;TRUE,"غير نشط",IF(BP713="فشل","فشل حالي",IF(BN713&lt;=12,"حديث",IF(BN713&lt;=24,"متأخر","قديم")))))</x:f>
        <x:v>لم يُرصد</x:v>
      </x:c>
      <x:c r="BP713" s="37" t="str">
        <x:v>بانتظار رصد التقسيط</x:v>
      </x:c>
      <x:c r="BQ713" s="37" t="n">
        <x:v>0</x:v>
      </x:c>
      <x:c r="BR713" s="37"/>
      <x:c r="BS713" s="37"/>
      <x:c r="BT713" s="54" t="b">
        <x:v>1</x:v>
      </x:c>
      <x:c r="BU713" s="37" t="str">
        <x:v>يحتاج اكتشاف رابط المنتج</x:v>
      </x:c>
      <x:c r="BV713" s="37" t="str">
        <x:v>Farfisa Intercom,Silver - PL12G</x:v>
      </x:c>
      <x:c r="BW713" s="37" t="str">
        <x:v>الملفات المرفوعة لا تحتوي خطة تقسيط فعلية لهذا الربط؛ الصف مُنشأ كمهمة جمع.</x:v>
      </x:c>
      <x:c r="BX713" s="60" t="n">
        <x:v>46233</x:v>
      </x:c>
      <x:c r="BY713" s="60" t="n">
        <x:v>46233</x:v>
      </x:c>
    </x:row>
    <x:row r="714">
      <x:c r="A714" s="37" t="str">
        <x:v>مهمة جمع أولية</x:v>
      </x:c>
      <x:c r="B714" s="37" t="str">
        <x:v>INSTTASK-B7524973848B</x:v>
      </x:c>
      <x:c r="C714" s="37" t="str">
        <x:v>VAR-BE61EB7E249475|EG-013|STORE|PENDING</x:v>
      </x:c>
      <x:c r="D714" s="37" t="str">
        <x:v>VAR-BE61EB7E249475|EG-013|STORE</x:v>
      </x:c>
      <x:c r="E714" s="37" t="str">
        <x:v>VAR-BE61EB7E249475</x:v>
      </x:c>
      <x:c r="F714" s="37" t="str">
        <x:v>MOD-0BFF7B7C614484</x:v>
      </x:c>
      <x:c r="G714" s="37" t="str">
        <x:v>Farfisa PT 510 EW White</x:v>
      </x:c>
      <x:c r="H714" s="37" t="str">
        <x:v>التلفزيونات والصوتيات والتصوير</x:v>
      </x:c>
      <x:c r="I714" s="37" t="str">
        <x:v>أجهزة إنتركم</x:v>
      </x:c>
      <x:c r="J714" s="37" t="str">
        <x:v>Farfisa</x:v>
      </x:c>
      <x:c r="K714" s="37" t="str">
        <x:v>PT 510 EW</x:v>
      </x:c>
      <x:c r="L714" s="37" t="str">
        <x:v>White</x:v>
      </x:c>
      <x:c r="M714" s="37"/>
      <x:c r="N714" s="37"/>
      <x:c r="O714" s="37" t="str">
        <x:v>White</x:v>
      </x:c>
      <x:c r="P714" s="37" t="str">
        <x:v>PT 510 EW</x:v>
      </x:c>
      <x:c r="Q714" s="37"/>
      <x:c r="R714" s="37" t="str">
        <x:v>EG-013</x:v>
      </x:c>
      <x:c r="S714" s="37" t="str">
        <x:v>B.TECH</x:v>
      </x:c>
      <x:c r="T714" s="37" t="str">
        <x:v>A</x:v>
      </x:c>
      <x:c r="U714" s="37"/>
      <x:c r="V714" s="37"/>
      <x:c r="W714" s="37" t="str">
        <x:v>https://btech.com/en/c/electronics/smart-homes-security/door-bells-intercoms</x:v>
      </x:c>
      <x:c r="X714" s="37" t="str">
        <x:v>صفحة فئة</x:v>
      </x:c>
      <x:c r="Y714" s="37"/>
      <x:c r="Z714" s="37"/>
      <x:c r="AA714" s="37"/>
      <x:c r="AB714" s="37"/>
      <x:c r="AC714" s="37"/>
      <x:c r="AD714" s="37"/>
      <x:c r="AE714" s="37"/>
      <x:c r="AF714" s="56"/>
      <x:c r="AG714" s="56"/>
      <x:c r="AH714" s="56"/>
      <x:c r="AI714" s="58"/>
      <x:c r="AJ714" s="56"/>
      <x:c r="AK714" s="56"/>
      <x:c r="AL714" s="56"/>
      <x:c r="AM714" s="56"/>
      <x:c r="AN714" s="56"/>
      <x:c r="AO714" s="56" t="str">
        <x:f>IF(OR(AF714="",AD714=""),"",AF714*AD714+IF(AG714="",0,AG714)+IF(AH714="",0,AH714)+IF(AJ714="",0,AJ714)+IF(AK714="",0,AK714)+IF(AL714="",0,AL714)+IF(AM714="",0,AM714))</x:f>
      </x:c>
      <x:c r="AP714" s="56"/>
      <x:c r="AQ714" s="56" t="str">
        <x:f>IF(OR(AO714="",AP714=""),"",AO714-AP714)</x:f>
      </x:c>
      <x:c r="AR714" s="58" t="str">
        <x:f>IF(OR(AP714="",AP714=0,AQ714=""),"",AQ714/AP714)</x:f>
      </x:c>
      <x:c r="AS714" s="58"/>
      <x:c r="AT714" s="37"/>
      <x:c r="AU714" s="37"/>
      <x:c r="AV714" s="37"/>
      <x:c r="AW714" s="56"/>
      <x:c r="AX714" s="56"/>
      <x:c r="AY714" s="37"/>
      <x:c r="AZ714" s="37"/>
      <x:c r="BA714" s="37"/>
      <x:c r="BB714" s="37"/>
      <x:c r="BC714" s="37"/>
      <x:c r="BD714" s="60"/>
      <x:c r="BE714" s="60"/>
      <x:c r="BF714" s="37"/>
      <x:c r="BG714" s="37"/>
      <x:c r="BH714" s="37" t="str">
        <x:v>https://btech.com/en/c/electronics/smart-homes-security/door-bells-intercoms</x:v>
      </x:c>
      <x:c r="BI714" s="37"/>
      <x:c r="BJ714" s="37" t="str">
        <x:v>لم يبدأ</x:v>
      </x:c>
      <x:c r="BK714" s="60" t="n">
        <x:v>46233</x:v>
      </x:c>
      <x:c r="BL714" s="60"/>
      <x:c r="BM714" s="60"/>
      <x:c r="BN714" s="62" t="str">
        <x:f>IF(BM714="","",(NOW()-BM714)*24)</x:f>
      </x:c>
      <x:c r="BO714" s="37" t="str">
        <x:f>IF(BM714="","لم يُرصد",IF(BT714&lt;&gt;TRUE,"غير نشط",IF(BP714="فشل","فشل حالي",IF(BN714&lt;=12,"حديث",IF(BN714&lt;=24,"متأخر","قديم")))))</x:f>
        <x:v>لم يُرصد</x:v>
      </x:c>
      <x:c r="BP714" s="37" t="str">
        <x:v>بانتظار رصد التقسيط</x:v>
      </x:c>
      <x:c r="BQ714" s="37" t="n">
        <x:v>0</x:v>
      </x:c>
      <x:c r="BR714" s="37"/>
      <x:c r="BS714" s="37"/>
      <x:c r="BT714" s="54" t="b">
        <x:v>1</x:v>
      </x:c>
      <x:c r="BU714" s="37" t="str">
        <x:v>يحتاج اكتشاف رابط المنتج</x:v>
      </x:c>
      <x:c r="BV714" s="37" t="str">
        <x:v>Farfisa Indoor Intercom,White - PT 510 EW</x:v>
      </x:c>
      <x:c r="BW714" s="37" t="str">
        <x:v>الملفات المرفوعة لا تحتوي خطة تقسيط فعلية لهذا الربط؛ الصف مُنشأ كمهمة جمع.</x:v>
      </x:c>
      <x:c r="BX714" s="60" t="n">
        <x:v>46233</x:v>
      </x:c>
      <x:c r="BY714" s="60" t="n">
        <x:v>46233</x:v>
      </x:c>
    </x:row>
    <x:row r="715">
      <x:c r="A715" s="37" t="str">
        <x:v>مهمة جمع أولية</x:v>
      </x:c>
      <x:c r="B715" s="37" t="str">
        <x:v>INSTTASK-C6B5A9BEEA86</x:v>
      </x:c>
      <x:c r="C715" s="37" t="str">
        <x:v>VAR-1CF093417A7E0A|EG-013|STORE|PENDING</x:v>
      </x:c>
      <x:c r="D715" s="37" t="str">
        <x:v>VAR-1CF093417A7E0A|EG-013|STORE</x:v>
      </x:c>
      <x:c r="E715" s="37" t="str">
        <x:v>VAR-1CF093417A7E0A</x:v>
      </x:c>
      <x:c r="F715" s="37" t="str">
        <x:v>MOD-65A77DA1A85607</x:v>
      </x:c>
      <x:c r="G715" s="37" t="str">
        <x:v>Farfisa PT 526 EW White</x:v>
      </x:c>
      <x:c r="H715" s="37" t="str">
        <x:v>التلفزيونات والصوتيات والتصوير</x:v>
      </x:c>
      <x:c r="I715" s="37" t="str">
        <x:v>أجهزة إنتركم</x:v>
      </x:c>
      <x:c r="J715" s="37" t="str">
        <x:v>Farfisa</x:v>
      </x:c>
      <x:c r="K715" s="37" t="str">
        <x:v>PT 526 EW</x:v>
      </x:c>
      <x:c r="L715" s="37" t="str">
        <x:v>White</x:v>
      </x:c>
      <x:c r="M715" s="37"/>
      <x:c r="N715" s="37"/>
      <x:c r="O715" s="37" t="str">
        <x:v>White</x:v>
      </x:c>
      <x:c r="P715" s="37" t="str">
        <x:v>PT 526 EW</x:v>
      </x:c>
      <x:c r="Q715" s="37"/>
      <x:c r="R715" s="37" t="str">
        <x:v>EG-013</x:v>
      </x:c>
      <x:c r="S715" s="37" t="str">
        <x:v>B.TECH</x:v>
      </x:c>
      <x:c r="T715" s="37" t="str">
        <x:v>A</x:v>
      </x:c>
      <x:c r="U715" s="37"/>
      <x:c r="V715" s="37"/>
      <x:c r="W715" s="37" t="str">
        <x:v>https://btech.com/en/c/electronics/smart-homes-security/door-bells-intercoms</x:v>
      </x:c>
      <x:c r="X715" s="37" t="str">
        <x:v>صفحة فئة</x:v>
      </x:c>
      <x:c r="Y715" s="37"/>
      <x:c r="Z715" s="37"/>
      <x:c r="AA715" s="37"/>
      <x:c r="AB715" s="37"/>
      <x:c r="AC715" s="37"/>
      <x:c r="AD715" s="37"/>
      <x:c r="AE715" s="37"/>
      <x:c r="AF715" s="56"/>
      <x:c r="AG715" s="56"/>
      <x:c r="AH715" s="56"/>
      <x:c r="AI715" s="58"/>
      <x:c r="AJ715" s="56"/>
      <x:c r="AK715" s="56"/>
      <x:c r="AL715" s="56"/>
      <x:c r="AM715" s="56"/>
      <x:c r="AN715" s="56"/>
      <x:c r="AO715" s="56" t="str">
        <x:f>IF(OR(AF715="",AD715=""),"",AF715*AD715+IF(AG715="",0,AG715)+IF(AH715="",0,AH715)+IF(AJ715="",0,AJ715)+IF(AK715="",0,AK715)+IF(AL715="",0,AL715)+IF(AM715="",0,AM715))</x:f>
      </x:c>
      <x:c r="AP715" s="56"/>
      <x:c r="AQ715" s="56" t="str">
        <x:f>IF(OR(AO715="",AP715=""),"",AO715-AP715)</x:f>
      </x:c>
      <x:c r="AR715" s="58" t="str">
        <x:f>IF(OR(AP715="",AP715=0,AQ715=""),"",AQ715/AP715)</x:f>
      </x:c>
      <x:c r="AS715" s="58"/>
      <x:c r="AT715" s="37"/>
      <x:c r="AU715" s="37"/>
      <x:c r="AV715" s="37"/>
      <x:c r="AW715" s="56"/>
      <x:c r="AX715" s="56"/>
      <x:c r="AY715" s="37"/>
      <x:c r="AZ715" s="37"/>
      <x:c r="BA715" s="37"/>
      <x:c r="BB715" s="37"/>
      <x:c r="BC715" s="37"/>
      <x:c r="BD715" s="60"/>
      <x:c r="BE715" s="60"/>
      <x:c r="BF715" s="37"/>
      <x:c r="BG715" s="37"/>
      <x:c r="BH715" s="37" t="str">
        <x:v>https://btech.com/en/c/electronics/smart-homes-security/door-bells-intercoms</x:v>
      </x:c>
      <x:c r="BI715" s="37"/>
      <x:c r="BJ715" s="37" t="str">
        <x:v>لم يبدأ</x:v>
      </x:c>
      <x:c r="BK715" s="60" t="n">
        <x:v>46233</x:v>
      </x:c>
      <x:c r="BL715" s="60"/>
      <x:c r="BM715" s="60"/>
      <x:c r="BN715" s="62" t="str">
        <x:f>IF(BM715="","",(NOW()-BM715)*24)</x:f>
      </x:c>
      <x:c r="BO715" s="37" t="str">
        <x:f>IF(BM715="","لم يُرصد",IF(BT715&lt;&gt;TRUE,"غير نشط",IF(BP715="فشل","فشل حالي",IF(BN715&lt;=12,"حديث",IF(BN715&lt;=24,"متأخر","قديم")))))</x:f>
        <x:v>لم يُرصد</x:v>
      </x:c>
      <x:c r="BP715" s="37" t="str">
        <x:v>بانتظار رصد التقسيط</x:v>
      </x:c>
      <x:c r="BQ715" s="37" t="n">
        <x:v>0</x:v>
      </x:c>
      <x:c r="BR715" s="37"/>
      <x:c r="BS715" s="37"/>
      <x:c r="BT715" s="54" t="b">
        <x:v>1</x:v>
      </x:c>
      <x:c r="BU715" s="37" t="str">
        <x:v>يحتاج اكتشاف رابط المنتج</x:v>
      </x:c>
      <x:c r="BV715" s="37" t="str">
        <x:v>Farfisa Indoor Intercom,White - PT 526 EW</x:v>
      </x:c>
      <x:c r="BW715" s="37" t="str">
        <x:v>الملفات المرفوعة لا تحتوي خطة تقسيط فعلية لهذا الربط؛ الصف مُنشأ كمهمة جمع.</x:v>
      </x:c>
      <x:c r="BX715" s="60" t="n">
        <x:v>46233</x:v>
      </x:c>
      <x:c r="BY715" s="60" t="n">
        <x:v>46233</x:v>
      </x:c>
    </x:row>
    <x:row r="716">
      <x:c r="A716" s="37" t="str">
        <x:v>مهمة جمع أولية</x:v>
      </x:c>
      <x:c r="B716" s="37" t="str">
        <x:v>INSTTASK-A94DAA3B27DC</x:v>
      </x:c>
      <x:c r="C716" s="37" t="str">
        <x:v>VAR-99D98A6A218599|EG-013|STORE|PENDING</x:v>
      </x:c>
      <x:c r="D716" s="37" t="str">
        <x:v>VAR-99D98A6A218599|EG-013|STORE</x:v>
      </x:c>
      <x:c r="E716" s="37" t="str">
        <x:v>VAR-99D98A6A218599</x:v>
      </x:c>
      <x:c r="F716" s="37" t="str">
        <x:v>MOD-DE507C937A4F41</x:v>
      </x:c>
      <x:c r="G716" s="37" t="str">
        <x:v>Farfisa SE4252 White</x:v>
      </x:c>
      <x:c r="H716" s="37" t="str">
        <x:v>التلفزيونات والصوتيات والتصوير</x:v>
      </x:c>
      <x:c r="I716" s="37" t="str">
        <x:v>أجهزة إنتركم</x:v>
      </x:c>
      <x:c r="J716" s="37" t="str">
        <x:v>Farfisa</x:v>
      </x:c>
      <x:c r="K716" s="37" t="str">
        <x:v>SE4252</x:v>
      </x:c>
      <x:c r="L716" s="37" t="str">
        <x:v>White</x:v>
      </x:c>
      <x:c r="M716" s="37"/>
      <x:c r="N716" s="37"/>
      <x:c r="O716" s="37" t="str">
        <x:v>White</x:v>
      </x:c>
      <x:c r="P716" s="37" t="str">
        <x:v>SE4252</x:v>
      </x:c>
      <x:c r="Q716" s="37"/>
      <x:c r="R716" s="37" t="str">
        <x:v>EG-013</x:v>
      </x:c>
      <x:c r="S716" s="37" t="str">
        <x:v>B.TECH</x:v>
      </x:c>
      <x:c r="T716" s="37" t="str">
        <x:v>A</x:v>
      </x:c>
      <x:c r="U716" s="37"/>
      <x:c r="V716" s="37"/>
      <x:c r="W716" s="37" t="str">
        <x:v>https://btech.com/en/c/electronics/smart-homes-security/door-bells-intercoms</x:v>
      </x:c>
      <x:c r="X716" s="37" t="str">
        <x:v>صفحة فئة</x:v>
      </x:c>
      <x:c r="Y716" s="37"/>
      <x:c r="Z716" s="37"/>
      <x:c r="AA716" s="37"/>
      <x:c r="AB716" s="37"/>
      <x:c r="AC716" s="37"/>
      <x:c r="AD716" s="37"/>
      <x:c r="AE716" s="37"/>
      <x:c r="AF716" s="56"/>
      <x:c r="AG716" s="56"/>
      <x:c r="AH716" s="56"/>
      <x:c r="AI716" s="58"/>
      <x:c r="AJ716" s="56"/>
      <x:c r="AK716" s="56"/>
      <x:c r="AL716" s="56"/>
      <x:c r="AM716" s="56"/>
      <x:c r="AN716" s="56"/>
      <x:c r="AO716" s="56" t="str">
        <x:f>IF(OR(AF716="",AD716=""),"",AF716*AD716+IF(AG716="",0,AG716)+IF(AH716="",0,AH716)+IF(AJ716="",0,AJ716)+IF(AK716="",0,AK716)+IF(AL716="",0,AL716)+IF(AM716="",0,AM716))</x:f>
      </x:c>
      <x:c r="AP716" s="56"/>
      <x:c r="AQ716" s="56" t="str">
        <x:f>IF(OR(AO716="",AP716=""),"",AO716-AP716)</x:f>
      </x:c>
      <x:c r="AR716" s="58" t="str">
        <x:f>IF(OR(AP716="",AP716=0,AQ716=""),"",AQ716/AP716)</x:f>
      </x:c>
      <x:c r="AS716" s="58"/>
      <x:c r="AT716" s="37"/>
      <x:c r="AU716" s="37"/>
      <x:c r="AV716" s="37"/>
      <x:c r="AW716" s="56"/>
      <x:c r="AX716" s="56"/>
      <x:c r="AY716" s="37"/>
      <x:c r="AZ716" s="37"/>
      <x:c r="BA716" s="37"/>
      <x:c r="BB716" s="37"/>
      <x:c r="BC716" s="37"/>
      <x:c r="BD716" s="60"/>
      <x:c r="BE716" s="60"/>
      <x:c r="BF716" s="37"/>
      <x:c r="BG716" s="37"/>
      <x:c r="BH716" s="37" t="str">
        <x:v>https://btech.com/en/c/electronics/smart-homes-security/door-bells-intercoms</x:v>
      </x:c>
      <x:c r="BI716" s="37"/>
      <x:c r="BJ716" s="37" t="str">
        <x:v>لم يبدأ</x:v>
      </x:c>
      <x:c r="BK716" s="60" t="n">
        <x:v>46233</x:v>
      </x:c>
      <x:c r="BL716" s="60"/>
      <x:c r="BM716" s="60"/>
      <x:c r="BN716" s="62" t="str">
        <x:f>IF(BM716="","",(NOW()-BM716)*24)</x:f>
      </x:c>
      <x:c r="BO716" s="37" t="str">
        <x:f>IF(BM716="","لم يُرصد",IF(BT716&lt;&gt;TRUE,"غير نشط",IF(BP716="فشل","فشل حالي",IF(BN716&lt;=12,"حديث",IF(BN716&lt;=24,"متأخر","قديم")))))</x:f>
        <x:v>لم يُرصد</x:v>
      </x:c>
      <x:c r="BP716" s="37" t="str">
        <x:v>بانتظار رصد التقسيط</x:v>
      </x:c>
      <x:c r="BQ716" s="37" t="n">
        <x:v>0</x:v>
      </x:c>
      <x:c r="BR716" s="37"/>
      <x:c r="BS716" s="37"/>
      <x:c r="BT716" s="54" t="b">
        <x:v>1</x:v>
      </x:c>
      <x:c r="BU716" s="37" t="str">
        <x:v>يحتاج اكتشاف رابط المنتج</x:v>
      </x:c>
      <x:c r="BV716" s="37" t="str">
        <x:v>Farfisa Intercom with Monitor,White - SE4252</x:v>
      </x:c>
      <x:c r="BW716" s="37" t="str">
        <x:v>الملفات المرفوعة لا تحتوي خطة تقسيط فعلية لهذا الربط؛ الصف مُنشأ كمهمة جمع.</x:v>
      </x:c>
      <x:c r="BX716" s="60" t="n">
        <x:v>46233</x:v>
      </x:c>
      <x:c r="BY716" s="60" t="n">
        <x:v>46233</x:v>
      </x:c>
    </x:row>
    <x:row r="717">
      <x:c r="A717" s="37" t="str">
        <x:v>مهمة جمع أولية</x:v>
      </x:c>
      <x:c r="B717" s="37" t="str">
        <x:v>INSTTASK-D3937896CACF</x:v>
      </x:c>
      <x:c r="C717" s="37" t="str">
        <x:v>VAR-CF5BC59C8C35D2|EG-013|STORE|PENDING</x:v>
      </x:c>
      <x:c r="D717" s="37" t="str">
        <x:v>VAR-CF5BC59C8C35D2|EG-013|STORE</x:v>
      </x:c>
      <x:c r="E717" s="37" t="str">
        <x:v>VAR-CF5BC59C8C35D2</x:v>
      </x:c>
      <x:c r="F717" s="37" t="str">
        <x:v>MOD-1C4A59F41D233B</x:v>
      </x:c>
      <x:c r="G717" s="37" t="str">
        <x:v>Farfisa SE4252ABW Silver / White</x:v>
      </x:c>
      <x:c r="H717" s="37" t="str">
        <x:v>التلفزيونات والصوتيات والتصوير</x:v>
      </x:c>
      <x:c r="I717" s="37" t="str">
        <x:v>أجهزة إنتركم</x:v>
      </x:c>
      <x:c r="J717" s="37" t="str">
        <x:v>Farfisa</x:v>
      </x:c>
      <x:c r="K717" s="37" t="str">
        <x:v>SE4252ABW</x:v>
      </x:c>
      <x:c r="L717" s="37" t="str">
        <x:v>Silver / White</x:v>
      </x:c>
      <x:c r="M717" s="37"/>
      <x:c r="N717" s="37"/>
      <x:c r="O717" s="37" t="str">
        <x:v>Silver / White</x:v>
      </x:c>
      <x:c r="P717" s="37" t="str">
        <x:v>SE4252ABW</x:v>
      </x:c>
      <x:c r="Q717" s="37"/>
      <x:c r="R717" s="37" t="str">
        <x:v>EG-013</x:v>
      </x:c>
      <x:c r="S717" s="37" t="str">
        <x:v>B.TECH</x:v>
      </x:c>
      <x:c r="T717" s="37" t="str">
        <x:v>A</x:v>
      </x:c>
      <x:c r="U717" s="37"/>
      <x:c r="V717" s="37"/>
      <x:c r="W717" s="37" t="str">
        <x:v>https://btech.com/en/c/electronics/smart-homes-security/door-bells-intercoms</x:v>
      </x:c>
      <x:c r="X717" s="37" t="str">
        <x:v>صفحة فئة</x:v>
      </x:c>
      <x:c r="Y717" s="37"/>
      <x:c r="Z717" s="37"/>
      <x:c r="AA717" s="37"/>
      <x:c r="AB717" s="37"/>
      <x:c r="AC717" s="37"/>
      <x:c r="AD717" s="37"/>
      <x:c r="AE717" s="37"/>
      <x:c r="AF717" s="56"/>
      <x:c r="AG717" s="56"/>
      <x:c r="AH717" s="56"/>
      <x:c r="AI717" s="58"/>
      <x:c r="AJ717" s="56"/>
      <x:c r="AK717" s="56"/>
      <x:c r="AL717" s="56"/>
      <x:c r="AM717" s="56"/>
      <x:c r="AN717" s="56"/>
      <x:c r="AO717" s="56" t="str">
        <x:f>IF(OR(AF717="",AD717=""),"",AF717*AD717+IF(AG717="",0,AG717)+IF(AH717="",0,AH717)+IF(AJ717="",0,AJ717)+IF(AK717="",0,AK717)+IF(AL717="",0,AL717)+IF(AM717="",0,AM717))</x:f>
      </x:c>
      <x:c r="AP717" s="56"/>
      <x:c r="AQ717" s="56" t="str">
        <x:f>IF(OR(AO717="",AP717=""),"",AO717-AP717)</x:f>
      </x:c>
      <x:c r="AR717" s="58" t="str">
        <x:f>IF(OR(AP717="",AP717=0,AQ717=""),"",AQ717/AP717)</x:f>
      </x:c>
      <x:c r="AS717" s="58"/>
      <x:c r="AT717" s="37"/>
      <x:c r="AU717" s="37"/>
      <x:c r="AV717" s="37"/>
      <x:c r="AW717" s="56"/>
      <x:c r="AX717" s="56"/>
      <x:c r="AY717" s="37"/>
      <x:c r="AZ717" s="37"/>
      <x:c r="BA717" s="37"/>
      <x:c r="BB717" s="37"/>
      <x:c r="BC717" s="37"/>
      <x:c r="BD717" s="60"/>
      <x:c r="BE717" s="60"/>
      <x:c r="BF717" s="37"/>
      <x:c r="BG717" s="37"/>
      <x:c r="BH717" s="37" t="str">
        <x:v>https://btech.com/en/c/electronics/smart-homes-security/door-bells-intercoms</x:v>
      </x:c>
      <x:c r="BI717" s="37"/>
      <x:c r="BJ717" s="37" t="str">
        <x:v>لم يبدأ</x:v>
      </x:c>
      <x:c r="BK717" s="60" t="n">
        <x:v>46233</x:v>
      </x:c>
      <x:c r="BL717" s="60"/>
      <x:c r="BM717" s="60"/>
      <x:c r="BN717" s="62" t="str">
        <x:f>IF(BM717="","",(NOW()-BM717)*24)</x:f>
      </x:c>
      <x:c r="BO717" s="37" t="str">
        <x:f>IF(BM717="","لم يُرصد",IF(BT717&lt;&gt;TRUE,"غير نشط",IF(BP717="فشل","فشل حالي",IF(BN717&lt;=12,"حديث",IF(BN717&lt;=24,"متأخر","قديم")))))</x:f>
        <x:v>لم يُرصد</x:v>
      </x:c>
      <x:c r="BP717" s="37" t="str">
        <x:v>بانتظار رصد التقسيط</x:v>
      </x:c>
      <x:c r="BQ717" s="37" t="n">
        <x:v>0</x:v>
      </x:c>
      <x:c r="BR717" s="37"/>
      <x:c r="BS717" s="37"/>
      <x:c r="BT717" s="54" t="b">
        <x:v>1</x:v>
      </x:c>
      <x:c r="BU717" s="37" t="str">
        <x:v>يحتاج اكتشاف رابط المنتج</x:v>
      </x:c>
      <x:c r="BV717" s="37" t="str">
        <x:v>Farfisa Intercom with Monitor,White Silver - SE4252ABW</x:v>
      </x:c>
      <x:c r="BW717" s="37" t="str">
        <x:v>الملفات المرفوعة لا تحتوي خطة تقسيط فعلية لهذا الربط؛ الصف مُنشأ كمهمة جمع.</x:v>
      </x:c>
      <x:c r="BX717" s="60" t="n">
        <x:v>46233</x:v>
      </x:c>
      <x:c r="BY717" s="60" t="n">
        <x:v>46233</x:v>
      </x:c>
    </x:row>
    <x:row r="718">
      <x:c r="A718" s="37" t="str">
        <x:v>مهمة جمع أولية</x:v>
      </x:c>
      <x:c r="B718" s="37" t="str">
        <x:v>INSTTASK-4671A1A4E127</x:v>
      </x:c>
      <x:c r="C718" s="37" t="str">
        <x:v>VAR-EBCAEECCA19055|EG-013|STORE|PENDING</x:v>
      </x:c>
      <x:c r="D718" s="37" t="str">
        <x:v>VAR-EBCAEECCA19055|EG-013|STORE</x:v>
      </x:c>
      <x:c r="E718" s="37" t="str">
        <x:v>VAR-EBCAEECCA19055</x:v>
      </x:c>
      <x:c r="F718" s="37" t="str">
        <x:v>MOD-9654EB59A3031F</x:v>
      </x:c>
      <x:c r="G718" s="37" t="str">
        <x:v>Hawell HW-VD06 Black Silver</x:v>
      </x:c>
      <x:c r="H718" s="37" t="str">
        <x:v>التلفزيونات والصوتيات والتصوير</x:v>
      </x:c>
      <x:c r="I718" s="37" t="str">
        <x:v>أجهزة إنتركم</x:v>
      </x:c>
      <x:c r="J718" s="37" t="str">
        <x:v>Hawell</x:v>
      </x:c>
      <x:c r="K718" s="37" t="str">
        <x:v>HW-VD06</x:v>
      </x:c>
      <x:c r="L718" s="37" t="str">
        <x:v>Black Silver</x:v>
      </x:c>
      <x:c r="M718" s="37"/>
      <x:c r="N718" s="37"/>
      <x:c r="O718" s="37" t="str">
        <x:v>Black Silver</x:v>
      </x:c>
      <x:c r="P718" s="37" t="str">
        <x:v>HW-VD06</x:v>
      </x:c>
      <x:c r="Q718" s="37"/>
      <x:c r="R718" s="37" t="str">
        <x:v>EG-013</x:v>
      </x:c>
      <x:c r="S718" s="37" t="str">
        <x:v>B.TECH</x:v>
      </x:c>
      <x:c r="T718" s="37" t="str">
        <x:v>A</x:v>
      </x:c>
      <x:c r="U718" s="37"/>
      <x:c r="V718" s="37"/>
      <x:c r="W718" s="37" t="str">
        <x:v>https://btech.com/en/c/electronics/smart-homes-security/door-bells-intercoms</x:v>
      </x:c>
      <x:c r="X718" s="37" t="str">
        <x:v>صفحة فئة</x:v>
      </x:c>
      <x:c r="Y718" s="37"/>
      <x:c r="Z718" s="37"/>
      <x:c r="AA718" s="37"/>
      <x:c r="AB718" s="37"/>
      <x:c r="AC718" s="37"/>
      <x:c r="AD718" s="37"/>
      <x:c r="AE718" s="37"/>
      <x:c r="AF718" s="56"/>
      <x:c r="AG718" s="56"/>
      <x:c r="AH718" s="56"/>
      <x:c r="AI718" s="58"/>
      <x:c r="AJ718" s="56"/>
      <x:c r="AK718" s="56"/>
      <x:c r="AL718" s="56"/>
      <x:c r="AM718" s="56"/>
      <x:c r="AN718" s="56"/>
      <x:c r="AO718" s="56" t="str">
        <x:f>IF(OR(AF718="",AD718=""),"",AF718*AD718+IF(AG718="",0,AG718)+IF(AH718="",0,AH718)+IF(AJ718="",0,AJ718)+IF(AK718="",0,AK718)+IF(AL718="",0,AL718)+IF(AM718="",0,AM718))</x:f>
      </x:c>
      <x:c r="AP718" s="56"/>
      <x:c r="AQ718" s="56" t="str">
        <x:f>IF(OR(AO718="",AP718=""),"",AO718-AP718)</x:f>
      </x:c>
      <x:c r="AR718" s="58" t="str">
        <x:f>IF(OR(AP718="",AP718=0,AQ718=""),"",AQ718/AP718)</x:f>
      </x:c>
      <x:c r="AS718" s="58"/>
      <x:c r="AT718" s="37"/>
      <x:c r="AU718" s="37"/>
      <x:c r="AV718" s="37"/>
      <x:c r="AW718" s="56"/>
      <x:c r="AX718" s="56"/>
      <x:c r="AY718" s="37"/>
      <x:c r="AZ718" s="37"/>
      <x:c r="BA718" s="37"/>
      <x:c r="BB718" s="37"/>
      <x:c r="BC718" s="37"/>
      <x:c r="BD718" s="60"/>
      <x:c r="BE718" s="60"/>
      <x:c r="BF718" s="37"/>
      <x:c r="BG718" s="37"/>
      <x:c r="BH718" s="37" t="str">
        <x:v>https://btech.com/en/c/electronics/smart-homes-security/door-bells-intercoms</x:v>
      </x:c>
      <x:c r="BI718" s="37"/>
      <x:c r="BJ718" s="37" t="str">
        <x:v>لم يبدأ</x:v>
      </x:c>
      <x:c r="BK718" s="60" t="n">
        <x:v>46233</x:v>
      </x:c>
      <x:c r="BL718" s="60"/>
      <x:c r="BM718" s="60"/>
      <x:c r="BN718" s="62" t="str">
        <x:f>IF(BM718="","",(NOW()-BM718)*24)</x:f>
      </x:c>
      <x:c r="BO718" s="37" t="str">
        <x:f>IF(BM718="","لم يُرصد",IF(BT718&lt;&gt;TRUE,"غير نشط",IF(BP718="فشل","فشل حالي",IF(BN718&lt;=12,"حديث",IF(BN718&lt;=24,"متأخر","قديم")))))</x:f>
        <x:v>لم يُرصد</x:v>
      </x:c>
      <x:c r="BP718" s="37" t="str">
        <x:v>بانتظار رصد التقسيط</x:v>
      </x:c>
      <x:c r="BQ718" s="37" t="n">
        <x:v>0</x:v>
      </x:c>
      <x:c r="BR718" s="37"/>
      <x:c r="BS718" s="37"/>
      <x:c r="BT718" s="54" t="b">
        <x:v>1</x:v>
      </x:c>
      <x:c r="BU718" s="37" t="str">
        <x:v>يحتاج اكتشاف رابط المنتج</x:v>
      </x:c>
      <x:c r="BV718" s="37" t="str">
        <x:v>Hawell Wireless Video Intercom,Black Silver - HW-VD06</x:v>
      </x:c>
      <x:c r="BW718" s="37" t="str">
        <x:v>الملفات المرفوعة لا تحتوي خطة تقسيط فعلية لهذا الربط؛ الصف مُنشأ كمهمة جمع.</x:v>
      </x:c>
      <x:c r="BX718" s="60" t="n">
        <x:v>46233</x:v>
      </x:c>
      <x:c r="BY718" s="60" t="n">
        <x:v>46233</x:v>
      </x:c>
    </x:row>
    <x:row r="719">
      <x:c r="A719" s="37" t="str">
        <x:v>مهمة جمع أولية</x:v>
      </x:c>
      <x:c r="B719" s="37" t="str">
        <x:v>INSTTASK-08CCF45A5250</x:v>
      </x:c>
      <x:c r="C719" s="37" t="str">
        <x:v>VAR-435F6ABFE8E620|EG-013|STORE|PENDING</x:v>
      </x:c>
      <x:c r="D719" s="37" t="str">
        <x:v>VAR-435F6ABFE8E620|EG-013|STORE</x:v>
      </x:c>
      <x:c r="E719" s="37" t="str">
        <x:v>VAR-435F6ABFE8E620</x:v>
      </x:c>
      <x:c r="F719" s="37" t="str">
        <x:v>MOD-002B5E52E8DDA5</x:v>
      </x:c>
      <x:c r="G719" s="37" t="str">
        <x:v>Hikvision DS-KH6320-TE1 Black</x:v>
      </x:c>
      <x:c r="H719" s="37" t="str">
        <x:v>التلفزيونات والصوتيات والتصوير</x:v>
      </x:c>
      <x:c r="I719" s="37" t="str">
        <x:v>أجهزة إنتركم</x:v>
      </x:c>
      <x:c r="J719" s="37" t="str">
        <x:v>Hikvision</x:v>
      </x:c>
      <x:c r="K719" s="37" t="str">
        <x:v>DS-KH6320-TE1</x:v>
      </x:c>
      <x:c r="L719" s="37" t="str">
        <x:v>Black</x:v>
      </x:c>
      <x:c r="M719" s="37"/>
      <x:c r="N719" s="37"/>
      <x:c r="O719" s="37" t="str">
        <x:v>Black</x:v>
      </x:c>
      <x:c r="P719" s="37" t="str">
        <x:v>DS-KH6320-TE1</x:v>
      </x:c>
      <x:c r="Q719" s="37"/>
      <x:c r="R719" s="37" t="str">
        <x:v>EG-013</x:v>
      </x:c>
      <x:c r="S719" s="37" t="str">
        <x:v>B.TECH</x:v>
      </x:c>
      <x:c r="T719" s="37" t="str">
        <x:v>A</x:v>
      </x:c>
      <x:c r="U719" s="37"/>
      <x:c r="V719" s="37"/>
      <x:c r="W719" s="37" t="str">
        <x:v>https://btech.com/en/c/electronics/smart-homes-security/door-bells-intercoms</x:v>
      </x:c>
      <x:c r="X719" s="37" t="str">
        <x:v>صفحة فئة</x:v>
      </x:c>
      <x:c r="Y719" s="37"/>
      <x:c r="Z719" s="37"/>
      <x:c r="AA719" s="37"/>
      <x:c r="AB719" s="37"/>
      <x:c r="AC719" s="37"/>
      <x:c r="AD719" s="37"/>
      <x:c r="AE719" s="37"/>
      <x:c r="AF719" s="56"/>
      <x:c r="AG719" s="56"/>
      <x:c r="AH719" s="56"/>
      <x:c r="AI719" s="58"/>
      <x:c r="AJ719" s="56"/>
      <x:c r="AK719" s="56"/>
      <x:c r="AL719" s="56"/>
      <x:c r="AM719" s="56"/>
      <x:c r="AN719" s="56"/>
      <x:c r="AO719" s="56" t="str">
        <x:f>IF(OR(AF719="",AD719=""),"",AF719*AD719+IF(AG719="",0,AG719)+IF(AH719="",0,AH719)+IF(AJ719="",0,AJ719)+IF(AK719="",0,AK719)+IF(AL719="",0,AL719)+IF(AM719="",0,AM719))</x:f>
      </x:c>
      <x:c r="AP719" s="56"/>
      <x:c r="AQ719" s="56" t="str">
        <x:f>IF(OR(AO719="",AP719=""),"",AO719-AP719)</x:f>
      </x:c>
      <x:c r="AR719" s="58" t="str">
        <x:f>IF(OR(AP719="",AP719=0,AQ719=""),"",AQ719/AP719)</x:f>
      </x:c>
      <x:c r="AS719" s="58"/>
      <x:c r="AT719" s="37"/>
      <x:c r="AU719" s="37"/>
      <x:c r="AV719" s="37"/>
      <x:c r="AW719" s="56"/>
      <x:c r="AX719" s="56"/>
      <x:c r="AY719" s="37"/>
      <x:c r="AZ719" s="37"/>
      <x:c r="BA719" s="37"/>
      <x:c r="BB719" s="37"/>
      <x:c r="BC719" s="37"/>
      <x:c r="BD719" s="60"/>
      <x:c r="BE719" s="60"/>
      <x:c r="BF719" s="37"/>
      <x:c r="BG719" s="37"/>
      <x:c r="BH719" s="37" t="str">
        <x:v>https://btech.com/en/c/electronics/smart-homes-security/door-bells-intercoms</x:v>
      </x:c>
      <x:c r="BI719" s="37"/>
      <x:c r="BJ719" s="37" t="str">
        <x:v>لم يبدأ</x:v>
      </x:c>
      <x:c r="BK719" s="60" t="n">
        <x:v>46233</x:v>
      </x:c>
      <x:c r="BL719" s="60"/>
      <x:c r="BM719" s="60"/>
      <x:c r="BN719" s="62" t="str">
        <x:f>IF(BM719="","",(NOW()-BM719)*24)</x:f>
      </x:c>
      <x:c r="BO719" s="37" t="str">
        <x:f>IF(BM719="","لم يُرصد",IF(BT719&lt;&gt;TRUE,"غير نشط",IF(BP719="فشل","فشل حالي",IF(BN719&lt;=12,"حديث",IF(BN719&lt;=24,"متأخر","قديم")))))</x:f>
        <x:v>لم يُرصد</x:v>
      </x:c>
      <x:c r="BP719" s="37" t="str">
        <x:v>بانتظار رصد التقسيط</x:v>
      </x:c>
      <x:c r="BQ719" s="37" t="n">
        <x:v>0</x:v>
      </x:c>
      <x:c r="BR719" s="37"/>
      <x:c r="BS719" s="37"/>
      <x:c r="BT719" s="54" t="b">
        <x:v>1</x:v>
      </x:c>
      <x:c r="BU719" s="37" t="str">
        <x:v>يحتاج اكتشاف رابط المنتج</x:v>
      </x:c>
      <x:c r="BV719" s="37" t="str">
        <x:v>Hikvision Indoor Video Intercom Screen,Black - DS-KH6320-TE1</x:v>
      </x:c>
      <x:c r="BW719" s="37" t="str">
        <x:v>الملفات المرفوعة لا تحتوي خطة تقسيط فعلية لهذا الربط؛ الصف مُنشأ كمهمة جمع.</x:v>
      </x:c>
      <x:c r="BX719" s="60" t="n">
        <x:v>46233</x:v>
      </x:c>
      <x:c r="BY719" s="60" t="n">
        <x:v>46233</x:v>
      </x:c>
    </x:row>
    <x:row r="720">
      <x:c r="A720" s="37" t="str">
        <x:v>مهمة جمع أولية</x:v>
      </x:c>
      <x:c r="B720" s="37" t="str">
        <x:v>INSTTASK-298DE7FB0411</x:v>
      </x:c>
      <x:c r="C720" s="37" t="str">
        <x:v>VAR-A0CC61897F1D36|EG-013|STORE|PENDING</x:v>
      </x:c>
      <x:c r="D720" s="37" t="str">
        <x:v>VAR-A0CC61897F1D36|EG-013|STORE</x:v>
      </x:c>
      <x:c r="E720" s="37" t="str">
        <x:v>VAR-A0CC61897F1D36</x:v>
      </x:c>
      <x:c r="F720" s="37" t="str">
        <x:v>MOD-9CB47ED9406CD9</x:v>
      </x:c>
      <x:c r="G720" s="37" t="str">
        <x:v>Hikvision DS-KIS603-P Grey</x:v>
      </x:c>
      <x:c r="H720" s="37" t="str">
        <x:v>التلفزيونات والصوتيات والتصوير</x:v>
      </x:c>
      <x:c r="I720" s="37" t="str">
        <x:v>أجهزة إنتركم</x:v>
      </x:c>
      <x:c r="J720" s="37" t="str">
        <x:v>Hikvision</x:v>
      </x:c>
      <x:c r="K720" s="37" t="str">
        <x:v>DS-KIS603-P</x:v>
      </x:c>
      <x:c r="L720" s="37" t="str">
        <x:v>Grey</x:v>
      </x:c>
      <x:c r="M720" s="37"/>
      <x:c r="N720" s="37"/>
      <x:c r="O720" s="37" t="str">
        <x:v>Grey</x:v>
      </x:c>
      <x:c r="P720" s="37" t="str">
        <x:v>DS-KIS603-P</x:v>
      </x:c>
      <x:c r="Q720" s="37"/>
      <x:c r="R720" s="37" t="str">
        <x:v>EG-013</x:v>
      </x:c>
      <x:c r="S720" s="37" t="str">
        <x:v>B.TECH</x:v>
      </x:c>
      <x:c r="T720" s="37" t="str">
        <x:v>A</x:v>
      </x:c>
      <x:c r="U720" s="37"/>
      <x:c r="V720" s="37"/>
      <x:c r="W720" s="37" t="str">
        <x:v>https://btech.com/en/c/electronics/smart-homes-security/door-bells-intercoms</x:v>
      </x:c>
      <x:c r="X720" s="37" t="str">
        <x:v>صفحة فئة</x:v>
      </x:c>
      <x:c r="Y720" s="37"/>
      <x:c r="Z720" s="37"/>
      <x:c r="AA720" s="37"/>
      <x:c r="AB720" s="37"/>
      <x:c r="AC720" s="37"/>
      <x:c r="AD720" s="37"/>
      <x:c r="AE720" s="37"/>
      <x:c r="AF720" s="56"/>
      <x:c r="AG720" s="56"/>
      <x:c r="AH720" s="56"/>
      <x:c r="AI720" s="58"/>
      <x:c r="AJ720" s="56"/>
      <x:c r="AK720" s="56"/>
      <x:c r="AL720" s="56"/>
      <x:c r="AM720" s="56"/>
      <x:c r="AN720" s="56"/>
      <x:c r="AO720" s="56" t="str">
        <x:f>IF(OR(AF720="",AD720=""),"",AF720*AD720+IF(AG720="",0,AG720)+IF(AH720="",0,AH720)+IF(AJ720="",0,AJ720)+IF(AK720="",0,AK720)+IF(AL720="",0,AL720)+IF(AM720="",0,AM720))</x:f>
      </x:c>
      <x:c r="AP720" s="56"/>
      <x:c r="AQ720" s="56" t="str">
        <x:f>IF(OR(AO720="",AP720=""),"",AO720-AP720)</x:f>
      </x:c>
      <x:c r="AR720" s="58" t="str">
        <x:f>IF(OR(AP720="",AP720=0,AQ720=""),"",AQ720/AP720)</x:f>
      </x:c>
      <x:c r="AS720" s="58"/>
      <x:c r="AT720" s="37"/>
      <x:c r="AU720" s="37"/>
      <x:c r="AV720" s="37"/>
      <x:c r="AW720" s="56"/>
      <x:c r="AX720" s="56"/>
      <x:c r="AY720" s="37"/>
      <x:c r="AZ720" s="37"/>
      <x:c r="BA720" s="37"/>
      <x:c r="BB720" s="37"/>
      <x:c r="BC720" s="37"/>
      <x:c r="BD720" s="60"/>
      <x:c r="BE720" s="60"/>
      <x:c r="BF720" s="37"/>
      <x:c r="BG720" s="37"/>
      <x:c r="BH720" s="37" t="str">
        <x:v>https://btech.com/en/c/electronics/smart-homes-security/door-bells-intercoms</x:v>
      </x:c>
      <x:c r="BI720" s="37"/>
      <x:c r="BJ720" s="37" t="str">
        <x:v>لم يبدأ</x:v>
      </x:c>
      <x:c r="BK720" s="60" t="n">
        <x:v>46233</x:v>
      </x:c>
      <x:c r="BL720" s="60"/>
      <x:c r="BM720" s="60"/>
      <x:c r="BN720" s="62" t="str">
        <x:f>IF(BM720="","",(NOW()-BM720)*24)</x:f>
      </x:c>
      <x:c r="BO720" s="37" t="str">
        <x:f>IF(BM720="","لم يُرصد",IF(BT720&lt;&gt;TRUE,"غير نشط",IF(BP720="فشل","فشل حالي",IF(BN720&lt;=12,"حديث",IF(BN720&lt;=24,"متأخر","قديم")))))</x:f>
        <x:v>لم يُرصد</x:v>
      </x:c>
      <x:c r="BP720" s="37" t="str">
        <x:v>بانتظار رصد التقسيط</x:v>
      </x:c>
      <x:c r="BQ720" s="37" t="n">
        <x:v>0</x:v>
      </x:c>
      <x:c r="BR720" s="37"/>
      <x:c r="BS720" s="37"/>
      <x:c r="BT720" s="54" t="b">
        <x:v>1</x:v>
      </x:c>
      <x:c r="BU720" s="37" t="str">
        <x:v>يحتاج اكتشاف رابط المنتج</x:v>
      </x:c>
      <x:c r="BV720" s="37" t="str">
        <x:v>Hikvision WiFi Corded Electric Intercom,Grey - DS-KIS603-P</x:v>
      </x:c>
      <x:c r="BW720" s="37" t="str">
        <x:v>الملفات المرفوعة لا تحتوي خطة تقسيط فعلية لهذا الربط؛ الصف مُنشأ كمهمة جمع.</x:v>
      </x:c>
      <x:c r="BX720" s="60" t="n">
        <x:v>46233</x:v>
      </x:c>
      <x:c r="BY720" s="60" t="n">
        <x:v>46233</x:v>
      </x:c>
    </x:row>
    <x:row r="721">
      <x:c r="A721" s="37" t="str">
        <x:v>مهمة جمع أولية</x:v>
      </x:c>
      <x:c r="B721" s="37" t="str">
        <x:v>INSTTASK-9BBCE4BFE1DD</x:v>
      </x:c>
      <x:c r="C721" s="37" t="str">
        <x:v>VAR-9B5896C68618F2|EG-013|STORE|PENDING</x:v>
      </x:c>
      <x:c r="D721" s="37" t="str">
        <x:v>VAR-9B5896C68618F2|EG-013|STORE</x:v>
      </x:c>
      <x:c r="E721" s="37" t="str">
        <x:v>VAR-9B5896C68618F2</x:v>
      </x:c>
      <x:c r="F721" s="37" t="str">
        <x:v>MOD-CAB5DFC405AFCD</x:v>
      </x:c>
      <x:c r="G721" s="37" t="str">
        <x:v>RL RL-3207A White / Grey</x:v>
      </x:c>
      <x:c r="H721" s="37" t="str">
        <x:v>التلفزيونات والصوتيات والتصوير</x:v>
      </x:c>
      <x:c r="I721" s="37" t="str">
        <x:v>أجهزة إنتركم</x:v>
      </x:c>
      <x:c r="J721" s="37" t="str">
        <x:v>RL</x:v>
      </x:c>
      <x:c r="K721" s="37" t="str">
        <x:v>RL-3207A</x:v>
      </x:c>
      <x:c r="L721" s="37" t="str">
        <x:v>White / Grey</x:v>
      </x:c>
      <x:c r="M721" s="37"/>
      <x:c r="N721" s="37"/>
      <x:c r="O721" s="37" t="str">
        <x:v>White / Grey</x:v>
      </x:c>
      <x:c r="P721" s="37" t="str">
        <x:v>RL-3207A</x:v>
      </x:c>
      <x:c r="Q721" s="37"/>
      <x:c r="R721" s="37" t="str">
        <x:v>EG-013</x:v>
      </x:c>
      <x:c r="S721" s="37" t="str">
        <x:v>B.TECH</x:v>
      </x:c>
      <x:c r="T721" s="37" t="str">
        <x:v>A</x:v>
      </x:c>
      <x:c r="U721" s="37"/>
      <x:c r="V721" s="37"/>
      <x:c r="W721" s="37" t="str">
        <x:v>https://btech.com/en/c/electronics/smart-homes-security/door-bells-intercoms</x:v>
      </x:c>
      <x:c r="X721" s="37" t="str">
        <x:v>صفحة فئة</x:v>
      </x:c>
      <x:c r="Y721" s="37"/>
      <x:c r="Z721" s="37"/>
      <x:c r="AA721" s="37"/>
      <x:c r="AB721" s="37"/>
      <x:c r="AC721" s="37"/>
      <x:c r="AD721" s="37"/>
      <x:c r="AE721" s="37"/>
      <x:c r="AF721" s="56"/>
      <x:c r="AG721" s="56"/>
      <x:c r="AH721" s="56"/>
      <x:c r="AI721" s="58"/>
      <x:c r="AJ721" s="56"/>
      <x:c r="AK721" s="56"/>
      <x:c r="AL721" s="56"/>
      <x:c r="AM721" s="56"/>
      <x:c r="AN721" s="56"/>
      <x:c r="AO721" s="56" t="str">
        <x:f>IF(OR(AF721="",AD721=""),"",AF721*AD721+IF(AG721="",0,AG721)+IF(AH721="",0,AH721)+IF(AJ721="",0,AJ721)+IF(AK721="",0,AK721)+IF(AL721="",0,AL721)+IF(AM721="",0,AM721))</x:f>
      </x:c>
      <x:c r="AP721" s="56"/>
      <x:c r="AQ721" s="56" t="str">
        <x:f>IF(OR(AO721="",AP721=""),"",AO721-AP721)</x:f>
      </x:c>
      <x:c r="AR721" s="58" t="str">
        <x:f>IF(OR(AP721="",AP721=0,AQ721=""),"",AQ721/AP721)</x:f>
      </x:c>
      <x:c r="AS721" s="58"/>
      <x:c r="AT721" s="37"/>
      <x:c r="AU721" s="37"/>
      <x:c r="AV721" s="37"/>
      <x:c r="AW721" s="56"/>
      <x:c r="AX721" s="56"/>
      <x:c r="AY721" s="37"/>
      <x:c r="AZ721" s="37"/>
      <x:c r="BA721" s="37"/>
      <x:c r="BB721" s="37"/>
      <x:c r="BC721" s="37"/>
      <x:c r="BD721" s="60"/>
      <x:c r="BE721" s="60"/>
      <x:c r="BF721" s="37"/>
      <x:c r="BG721" s="37"/>
      <x:c r="BH721" s="37" t="str">
        <x:v>https://btech.com/en/c/electronics/smart-homes-security/door-bells-intercoms</x:v>
      </x:c>
      <x:c r="BI721" s="37"/>
      <x:c r="BJ721" s="37" t="str">
        <x:v>لم يبدأ</x:v>
      </x:c>
      <x:c r="BK721" s="60" t="n">
        <x:v>46233</x:v>
      </x:c>
      <x:c r="BL721" s="60"/>
      <x:c r="BM721" s="60"/>
      <x:c r="BN721" s="62" t="str">
        <x:f>IF(BM721="","",(NOW()-BM721)*24)</x:f>
      </x:c>
      <x:c r="BO721" s="37" t="str">
        <x:f>IF(BM721="","لم يُرصد",IF(BT721&lt;&gt;TRUE,"غير نشط",IF(BP721="فشل","فشل حالي",IF(BN721&lt;=12,"حديث",IF(BN721&lt;=24,"متأخر","قديم")))))</x:f>
        <x:v>لم يُرصد</x:v>
      </x:c>
      <x:c r="BP721" s="37" t="str">
        <x:v>بانتظار رصد التقسيط</x:v>
      </x:c>
      <x:c r="BQ721" s="37" t="n">
        <x:v>0</x:v>
      </x:c>
      <x:c r="BR721" s="37"/>
      <x:c r="BS721" s="37"/>
      <x:c r="BT721" s="54" t="b">
        <x:v>1</x:v>
      </x:c>
      <x:c r="BU721" s="37" t="str">
        <x:v>يحتاج اكتشاف رابط المنتج</x:v>
      </x:c>
      <x:c r="BV721" s="37" t="str">
        <x:v>Rl Intercom Doorbell,White Grey - RL-3207A</x:v>
      </x:c>
      <x:c r="BW721" s="37" t="str">
        <x:v>الملفات المرفوعة لا تحتوي خطة تقسيط فعلية لهذا الربط؛ الصف مُنشأ كمهمة جمع.</x:v>
      </x:c>
      <x:c r="BX721" s="60" t="n">
        <x:v>46233</x:v>
      </x:c>
      <x:c r="BY721" s="60" t="n">
        <x:v>46233</x:v>
      </x:c>
    </x:row>
    <x:row r="722">
      <x:c r="A722" s="37" t="str">
        <x:v>مهمة جمع أولية</x:v>
      </x:c>
      <x:c r="B722" s="37" t="str">
        <x:v>INSTTASK-D3F275D344D0</x:v>
      </x:c>
      <x:c r="C722" s="37" t="str">
        <x:v>VAR-27B6309C0006DA|EG-013|STORE|PENDING</x:v>
      </x:c>
      <x:c r="D722" s="37" t="str">
        <x:v>VAR-27B6309C0006DA|EG-013|STORE</x:v>
      </x:c>
      <x:c r="E722" s="37" t="str">
        <x:v>VAR-27B6309C0006DA</x:v>
      </x:c>
      <x:c r="F722" s="37" t="str">
        <x:v>MOD-4AE1E5227A2BFE</x:v>
      </x:c>
      <x:c r="G722" s="37" t="str">
        <x:v>AnyCast M9 PLUS Wireless Dongle Receiver Black</x:v>
      </x:c>
      <x:c r="H722" s="37" t="str">
        <x:v>التلفزيونات والصوتيات والتصوير</x:v>
      </x:c>
      <x:c r="I722" s="37" t="str">
        <x:v>أجهزة بث تلفزيوني</x:v>
      </x:c>
      <x:c r="J722" s="37" t="str">
        <x:v>AnyCast</x:v>
      </x:c>
      <x:c r="K722" s="37" t="str">
        <x:v>M9 PLUS Wireless Dongle Receiver</x:v>
      </x:c>
      <x:c r="L722" s="37" t="str">
        <x:v>Black</x:v>
      </x:c>
      <x:c r="M722" s="37"/>
      <x:c r="N722" s="37"/>
      <x:c r="O722" s="37" t="str">
        <x:v>Black</x:v>
      </x:c>
      <x:c r="P722" s="37"/>
      <x:c r="Q722" s="37"/>
      <x:c r="R722" s="37" t="str">
        <x:v>EG-013</x:v>
      </x:c>
      <x:c r="S722" s="37" t="str">
        <x:v>B.TECH</x:v>
      </x:c>
      <x:c r="T722" s="37" t="str">
        <x:v>A</x:v>
      </x:c>
      <x:c r="U722" s="37"/>
      <x:c r="V722" s="37"/>
      <x:c r="W722" s="37" t="str">
        <x:v>https://btech.com/en/c/tvs-projectors/satellite-equipment/streaming-devices</x:v>
      </x:c>
      <x:c r="X722" s="37" t="str">
        <x:v>صفحة فئة</x:v>
      </x:c>
      <x:c r="Y722" s="37"/>
      <x:c r="Z722" s="37"/>
      <x:c r="AA722" s="37"/>
      <x:c r="AB722" s="37"/>
      <x:c r="AC722" s="37"/>
      <x:c r="AD722" s="37"/>
      <x:c r="AE722" s="37"/>
      <x:c r="AF722" s="56"/>
      <x:c r="AG722" s="56"/>
      <x:c r="AH722" s="56"/>
      <x:c r="AI722" s="58"/>
      <x:c r="AJ722" s="56"/>
      <x:c r="AK722" s="56"/>
      <x:c r="AL722" s="56"/>
      <x:c r="AM722" s="56"/>
      <x:c r="AN722" s="56"/>
      <x:c r="AO722" s="56" t="str">
        <x:f>IF(OR(AF722="",AD722=""),"",AF722*AD722+IF(AG722="",0,AG722)+IF(AH722="",0,AH722)+IF(AJ722="",0,AJ722)+IF(AK722="",0,AK722)+IF(AL722="",0,AL722)+IF(AM722="",0,AM722))</x:f>
      </x:c>
      <x:c r="AP722" s="56"/>
      <x:c r="AQ722" s="56" t="str">
        <x:f>IF(OR(AO722="",AP722=""),"",AO722-AP722)</x:f>
      </x:c>
      <x:c r="AR722" s="58" t="str">
        <x:f>IF(OR(AP722="",AP722=0,AQ722=""),"",AQ722/AP722)</x:f>
      </x:c>
      <x:c r="AS722" s="58"/>
      <x:c r="AT722" s="37"/>
      <x:c r="AU722" s="37"/>
      <x:c r="AV722" s="37"/>
      <x:c r="AW722" s="56"/>
      <x:c r="AX722" s="56"/>
      <x:c r="AY722" s="37"/>
      <x:c r="AZ722" s="37"/>
      <x:c r="BA722" s="37"/>
      <x:c r="BB722" s="37"/>
      <x:c r="BC722" s="37"/>
      <x:c r="BD722" s="60"/>
      <x:c r="BE722" s="60"/>
      <x:c r="BF722" s="37"/>
      <x:c r="BG722" s="37"/>
      <x:c r="BH722" s="37" t="str">
        <x:v>https://btech.com/en/c/tvs-projectors/satellite-equipment/streaming-devices</x:v>
      </x:c>
      <x:c r="BI722" s="37"/>
      <x:c r="BJ722" s="37" t="str">
        <x:v>لم يبدأ</x:v>
      </x:c>
      <x:c r="BK722" s="60" t="n">
        <x:v>46233</x:v>
      </x:c>
      <x:c r="BL722" s="60"/>
      <x:c r="BM722" s="60"/>
      <x:c r="BN722" s="62" t="str">
        <x:f>IF(BM722="","",(NOW()-BM722)*24)</x:f>
      </x:c>
      <x:c r="BO722" s="37" t="str">
        <x:f>IF(BM722="","لم يُرصد",IF(BT722&lt;&gt;TRUE,"غير نشط",IF(BP722="فشل","فشل حالي",IF(BN722&lt;=12,"حديث",IF(BN722&lt;=24,"متأخر","قديم")))))</x:f>
        <x:v>لم يُرصد</x:v>
      </x:c>
      <x:c r="BP722" s="37" t="str">
        <x:v>بانتظار رصد التقسيط</x:v>
      </x:c>
      <x:c r="BQ722" s="37" t="n">
        <x:v>0</x:v>
      </x:c>
      <x:c r="BR722" s="37"/>
      <x:c r="BS722" s="37"/>
      <x:c r="BT722" s="54" t="b">
        <x:v>1</x:v>
      </x:c>
      <x:c r="BU722" s="37" t="str">
        <x:v>يحتاج اكتشاف رابط المنتج</x:v>
      </x:c>
      <x:c r="BV722" s="37" t="str">
        <x:v>Anycast M9 PLUS Wireless Dongle Receiver, Black</x:v>
      </x:c>
      <x:c r="BW722" s="37" t="str">
        <x:v>الملفات المرفوعة لا تحتوي خطة تقسيط فعلية لهذا الربط؛ الصف مُنشأ كمهمة جمع.</x:v>
      </x:c>
      <x:c r="BX722" s="60" t="n">
        <x:v>46233</x:v>
      </x:c>
      <x:c r="BY722" s="60" t="n">
        <x:v>46233</x:v>
      </x:c>
    </x:row>
    <x:row r="723">
      <x:c r="A723" s="37" t="str">
        <x:v>مهمة جمع أولية</x:v>
      </x:c>
      <x:c r="B723" s="37" t="str">
        <x:v>INSTTASK-86230F48D11A</x:v>
      </x:c>
      <x:c r="C723" s="37" t="str">
        <x:v>VAR-28D4C5762C04AA|EG-013|STORE|PENDING</x:v>
      </x:c>
      <x:c r="D723" s="37" t="str">
        <x:v>VAR-28D4C5762C04AA|EG-013|STORE</x:v>
      </x:c>
      <x:c r="E723" s="37" t="str">
        <x:v>VAR-28D4C5762C04AA</x:v>
      </x:c>
      <x:c r="F723" s="37" t="str">
        <x:v>MOD-8CE7497DD63B1E</x:v>
      </x:c>
      <x:c r="G723" s="37" t="str">
        <x:v>Apple TV Streamer Black</x:v>
      </x:c>
      <x:c r="H723" s="37" t="str">
        <x:v>التلفزيونات والصوتيات والتصوير</x:v>
      </x:c>
      <x:c r="I723" s="37" t="str">
        <x:v>أجهزة بث تلفزيوني</x:v>
      </x:c>
      <x:c r="J723" s="37" t="str">
        <x:v>Apple</x:v>
      </x:c>
      <x:c r="K723" s="37" t="str">
        <x:v>TV Streamer</x:v>
      </x:c>
      <x:c r="L723" s="37" t="str">
        <x:v>Black</x:v>
      </x:c>
      <x:c r="M723" s="37"/>
      <x:c r="N723" s="37"/>
      <x:c r="O723" s="37" t="str">
        <x:v>Black</x:v>
      </x:c>
      <x:c r="P723" s="37"/>
      <x:c r="Q723" s="37"/>
      <x:c r="R723" s="37" t="str">
        <x:v>EG-013</x:v>
      </x:c>
      <x:c r="S723" s="37" t="str">
        <x:v>B.TECH</x:v>
      </x:c>
      <x:c r="T723" s="37" t="str">
        <x:v>A</x:v>
      </x:c>
      <x:c r="U723" s="37"/>
      <x:c r="V723" s="37"/>
      <x:c r="W723" s="37" t="str">
        <x:v>https://btech.com/en/c/tvs-projectors/satellite-equipment/streaming-devices</x:v>
      </x:c>
      <x:c r="X723" s="37" t="str">
        <x:v>صفحة فئة</x:v>
      </x:c>
      <x:c r="Y723" s="37"/>
      <x:c r="Z723" s="37"/>
      <x:c r="AA723" s="37"/>
      <x:c r="AB723" s="37"/>
      <x:c r="AC723" s="37"/>
      <x:c r="AD723" s="37"/>
      <x:c r="AE723" s="37"/>
      <x:c r="AF723" s="56"/>
      <x:c r="AG723" s="56"/>
      <x:c r="AH723" s="56"/>
      <x:c r="AI723" s="58"/>
      <x:c r="AJ723" s="56"/>
      <x:c r="AK723" s="56"/>
      <x:c r="AL723" s="56"/>
      <x:c r="AM723" s="56"/>
      <x:c r="AN723" s="56"/>
      <x:c r="AO723" s="56" t="str">
        <x:f>IF(OR(AF723="",AD723=""),"",AF723*AD723+IF(AG723="",0,AG723)+IF(AH723="",0,AH723)+IF(AJ723="",0,AJ723)+IF(AK723="",0,AK723)+IF(AL723="",0,AL723)+IF(AM723="",0,AM723))</x:f>
      </x:c>
      <x:c r="AP723" s="56"/>
      <x:c r="AQ723" s="56" t="str">
        <x:f>IF(OR(AO723="",AP723=""),"",AO723-AP723)</x:f>
      </x:c>
      <x:c r="AR723" s="58" t="str">
        <x:f>IF(OR(AP723="",AP723=0,AQ723=""),"",AQ723/AP723)</x:f>
      </x:c>
      <x:c r="AS723" s="58"/>
      <x:c r="AT723" s="37"/>
      <x:c r="AU723" s="37"/>
      <x:c r="AV723" s="37"/>
      <x:c r="AW723" s="56"/>
      <x:c r="AX723" s="56"/>
      <x:c r="AY723" s="37"/>
      <x:c r="AZ723" s="37"/>
      <x:c r="BA723" s="37"/>
      <x:c r="BB723" s="37"/>
      <x:c r="BC723" s="37"/>
      <x:c r="BD723" s="60"/>
      <x:c r="BE723" s="60"/>
      <x:c r="BF723" s="37"/>
      <x:c r="BG723" s="37"/>
      <x:c r="BH723" s="37" t="str">
        <x:v>https://btech.com/en/c/tvs-projectors/satellite-equipment/streaming-devices</x:v>
      </x:c>
      <x:c r="BI723" s="37"/>
      <x:c r="BJ723" s="37" t="str">
        <x:v>لم يبدأ</x:v>
      </x:c>
      <x:c r="BK723" s="60" t="n">
        <x:v>46233</x:v>
      </x:c>
      <x:c r="BL723" s="60"/>
      <x:c r="BM723" s="60"/>
      <x:c r="BN723" s="62" t="str">
        <x:f>IF(BM723="","",(NOW()-BM723)*24)</x:f>
      </x:c>
      <x:c r="BO723" s="37" t="str">
        <x:f>IF(BM723="","لم يُرصد",IF(BT723&lt;&gt;TRUE,"غير نشط",IF(BP723="فشل","فشل حالي",IF(BN723&lt;=12,"حديث",IF(BN723&lt;=24,"متأخر","قديم")))))</x:f>
        <x:v>لم يُرصد</x:v>
      </x:c>
      <x:c r="BP723" s="37" t="str">
        <x:v>بانتظار رصد التقسيط</x:v>
      </x:c>
      <x:c r="BQ723" s="37" t="n">
        <x:v>0</x:v>
      </x:c>
      <x:c r="BR723" s="37"/>
      <x:c r="BS723" s="37"/>
      <x:c r="BT723" s="54" t="b">
        <x:v>1</x:v>
      </x:c>
      <x:c r="BU723" s="37" t="str">
        <x:v>يحتاج اكتشاف رابط المنتج</x:v>
      </x:c>
      <x:c r="BV723" s="37" t="str">
        <x:v>Apple TV Streamer, 4K, Black</x:v>
      </x:c>
      <x:c r="BW723" s="37" t="str">
        <x:v>الملفات المرفوعة لا تحتوي خطة تقسيط فعلية لهذا الربط؛ الصف مُنشأ كمهمة جمع.</x:v>
      </x:c>
      <x:c r="BX723" s="60" t="n">
        <x:v>46233</x:v>
      </x:c>
      <x:c r="BY723" s="60" t="n">
        <x:v>46233</x:v>
      </x:c>
    </x:row>
    <x:row r="724">
      <x:c r="A724" s="37" t="str">
        <x:v>مهمة جمع أولية</x:v>
      </x:c>
      <x:c r="B724" s="37" t="str">
        <x:v>INSTTASK-877C4CDD32ED</x:v>
      </x:c>
      <x:c r="C724" s="37" t="str">
        <x:v>VAR-2B5249E39AAC9C|EG-013|STORE|PENDING</x:v>
      </x:c>
      <x:c r="D724" s="37" t="str">
        <x:v>VAR-2B5249E39AAC9C|EG-013|STORE</x:v>
      </x:c>
      <x:c r="E724" s="37" t="str">
        <x:v>VAR-2B5249E39AAC9C</x:v>
      </x:c>
      <x:c r="F724" s="37" t="str">
        <x:v>MOD-76194D953A592B</x:v>
      </x:c>
      <x:c r="G724" s="37" t="str">
        <x:v>Google Chromecast White</x:v>
      </x:c>
      <x:c r="H724" s="37" t="str">
        <x:v>التلفزيونات والصوتيات والتصوير</x:v>
      </x:c>
      <x:c r="I724" s="37" t="str">
        <x:v>أجهزة بث تلفزيوني</x:v>
      </x:c>
      <x:c r="J724" s="37" t="str">
        <x:v>Google</x:v>
      </x:c>
      <x:c r="K724" s="37" t="str">
        <x:v>Chromecast</x:v>
      </x:c>
      <x:c r="L724" s="37" t="str">
        <x:v>White</x:v>
      </x:c>
      <x:c r="M724" s="37"/>
      <x:c r="N724" s="37"/>
      <x:c r="O724" s="37" t="str">
        <x:v>White</x:v>
      </x:c>
      <x:c r="P724" s="37"/>
      <x:c r="Q724" s="37"/>
      <x:c r="R724" s="37" t="str">
        <x:v>EG-013</x:v>
      </x:c>
      <x:c r="S724" s="37" t="str">
        <x:v>B.TECH</x:v>
      </x:c>
      <x:c r="T724" s="37" t="str">
        <x:v>A</x:v>
      </x:c>
      <x:c r="U724" s="37"/>
      <x:c r="V724" s="37"/>
      <x:c r="W724" s="37" t="str">
        <x:v>https://btech.com/en/c/tvs-projectors/satellite-equipment/streaming-devices</x:v>
      </x:c>
      <x:c r="X724" s="37" t="str">
        <x:v>صفحة فئة</x:v>
      </x:c>
      <x:c r="Y724" s="37"/>
      <x:c r="Z724" s="37"/>
      <x:c r="AA724" s="37"/>
      <x:c r="AB724" s="37"/>
      <x:c r="AC724" s="37"/>
      <x:c r="AD724" s="37"/>
      <x:c r="AE724" s="37"/>
      <x:c r="AF724" s="56"/>
      <x:c r="AG724" s="56"/>
      <x:c r="AH724" s="56"/>
      <x:c r="AI724" s="58"/>
      <x:c r="AJ724" s="56"/>
      <x:c r="AK724" s="56"/>
      <x:c r="AL724" s="56"/>
      <x:c r="AM724" s="56"/>
      <x:c r="AN724" s="56"/>
      <x:c r="AO724" s="56" t="str">
        <x:f>IF(OR(AF724="",AD724=""),"",AF724*AD724+IF(AG724="",0,AG724)+IF(AH724="",0,AH724)+IF(AJ724="",0,AJ724)+IF(AK724="",0,AK724)+IF(AL724="",0,AL724)+IF(AM724="",0,AM724))</x:f>
      </x:c>
      <x:c r="AP724" s="56"/>
      <x:c r="AQ724" s="56" t="str">
        <x:f>IF(OR(AO724="",AP724=""),"",AO724-AP724)</x:f>
      </x:c>
      <x:c r="AR724" s="58" t="str">
        <x:f>IF(OR(AP724="",AP724=0,AQ724=""),"",AQ724/AP724)</x:f>
      </x:c>
      <x:c r="AS724" s="58"/>
      <x:c r="AT724" s="37"/>
      <x:c r="AU724" s="37"/>
      <x:c r="AV724" s="37"/>
      <x:c r="AW724" s="56"/>
      <x:c r="AX724" s="56"/>
      <x:c r="AY724" s="37"/>
      <x:c r="AZ724" s="37"/>
      <x:c r="BA724" s="37"/>
      <x:c r="BB724" s="37"/>
      <x:c r="BC724" s="37"/>
      <x:c r="BD724" s="60"/>
      <x:c r="BE724" s="60"/>
      <x:c r="BF724" s="37"/>
      <x:c r="BG724" s="37"/>
      <x:c r="BH724" s="37" t="str">
        <x:v>https://btech.com/en/c/tvs-projectors/satellite-equipment/streaming-devices</x:v>
      </x:c>
      <x:c r="BI724" s="37"/>
      <x:c r="BJ724" s="37" t="str">
        <x:v>لم يبدأ</x:v>
      </x:c>
      <x:c r="BK724" s="60" t="n">
        <x:v>46233</x:v>
      </x:c>
      <x:c r="BL724" s="60"/>
      <x:c r="BM724" s="60"/>
      <x:c r="BN724" s="62" t="str">
        <x:f>IF(BM724="","",(NOW()-BM724)*24)</x:f>
      </x:c>
      <x:c r="BO724" s="37" t="str">
        <x:f>IF(BM724="","لم يُرصد",IF(BT724&lt;&gt;TRUE,"غير نشط",IF(BP724="فشل","فشل حالي",IF(BN724&lt;=12,"حديث",IF(BN724&lt;=24,"متأخر","قديم")))))</x:f>
        <x:v>لم يُرصد</x:v>
      </x:c>
      <x:c r="BP724" s="37" t="str">
        <x:v>بانتظار رصد التقسيط</x:v>
      </x:c>
      <x:c r="BQ724" s="37" t="n">
        <x:v>0</x:v>
      </x:c>
      <x:c r="BR724" s="37"/>
      <x:c r="BS724" s="37"/>
      <x:c r="BT724" s="54" t="b">
        <x:v>1</x:v>
      </x:c>
      <x:c r="BU724" s="37" t="str">
        <x:v>يحتاج اكتشاف رابط المنتج</x:v>
      </x:c>
      <x:c r="BV724" s="37" t="str">
        <x:v>Google Chromecast, White</x:v>
      </x:c>
      <x:c r="BW724" s="37" t="str">
        <x:v>الملفات المرفوعة لا تحتوي خطة تقسيط فعلية لهذا الربط؛ الصف مُنشأ كمهمة جمع.</x:v>
      </x:c>
      <x:c r="BX724" s="60" t="n">
        <x:v>46233</x:v>
      </x:c>
      <x:c r="BY724" s="60" t="n">
        <x:v>46233</x:v>
      </x:c>
    </x:row>
    <x:row r="725">
      <x:c r="A725" s="37" t="str">
        <x:v>مهمة جمع أولية</x:v>
      </x:c>
      <x:c r="B725" s="37" t="str">
        <x:v>INSTTASK-0F41631CE219</x:v>
      </x:c>
      <x:c r="C725" s="37" t="str">
        <x:v>VAR-0502D6DB046106|EG-013|STORE|PENDING</x:v>
      </x:c>
      <x:c r="D725" s="37" t="str">
        <x:v>VAR-0502D6DB046106|EG-013|STORE</x:v>
      </x:c>
      <x:c r="E725" s="37" t="str">
        <x:v>VAR-0502D6DB046106</x:v>
      </x:c>
      <x:c r="F725" s="37" t="str">
        <x:v>MOD-A53D7BFC400D94</x:v>
      </x:c>
      <x:c r="G725" s="37" t="str">
        <x:v>Prifix KU-band 70cm Grey</x:v>
      </x:c>
      <x:c r="H725" s="37" t="str">
        <x:v>التلفزيونات والصوتيات والتصوير</x:v>
      </x:c>
      <x:c r="I725" s="37" t="str">
        <x:v>أجهزة بث تلفزيوني</x:v>
      </x:c>
      <x:c r="J725" s="37" t="str">
        <x:v>Prifix</x:v>
      </x:c>
      <x:c r="K725" s="37" t="str">
        <x:v>KU-band 70cm</x:v>
      </x:c>
      <x:c r="L725" s="37" t="str">
        <x:v>Grey</x:v>
      </x:c>
      <x:c r="M725" s="37"/>
      <x:c r="N725" s="37"/>
      <x:c r="O725" s="37" t="str">
        <x:v>Grey</x:v>
      </x:c>
      <x:c r="P725" s="37" t="str">
        <x:v>KU-band 70cm</x:v>
      </x:c>
      <x:c r="Q725" s="37"/>
      <x:c r="R725" s="37" t="str">
        <x:v>EG-013</x:v>
      </x:c>
      <x:c r="S725" s="37" t="str">
        <x:v>B.TECH</x:v>
      </x:c>
      <x:c r="T725" s="37" t="str">
        <x:v>A</x:v>
      </x:c>
      <x:c r="U725" s="37"/>
      <x:c r="V725" s="37"/>
      <x:c r="W725" s="37" t="str">
        <x:v>https://btech.com/en/c/tvs-projectors/satellite-equipment/streaming-devices</x:v>
      </x:c>
      <x:c r="X725" s="37" t="str">
        <x:v>صفحة فئة</x:v>
      </x:c>
      <x:c r="Y725" s="37"/>
      <x:c r="Z725" s="37"/>
      <x:c r="AA725" s="37"/>
      <x:c r="AB725" s="37"/>
      <x:c r="AC725" s="37"/>
      <x:c r="AD725" s="37"/>
      <x:c r="AE725" s="37"/>
      <x:c r="AF725" s="56"/>
      <x:c r="AG725" s="56"/>
      <x:c r="AH725" s="56"/>
      <x:c r="AI725" s="58"/>
      <x:c r="AJ725" s="56"/>
      <x:c r="AK725" s="56"/>
      <x:c r="AL725" s="56"/>
      <x:c r="AM725" s="56"/>
      <x:c r="AN725" s="56"/>
      <x:c r="AO725" s="56" t="str">
        <x:f>IF(OR(AF725="",AD725=""),"",AF725*AD725+IF(AG725="",0,AG725)+IF(AH725="",0,AH725)+IF(AJ725="",0,AJ725)+IF(AK725="",0,AK725)+IF(AL725="",0,AL725)+IF(AM725="",0,AM725))</x:f>
      </x:c>
      <x:c r="AP725" s="56"/>
      <x:c r="AQ725" s="56" t="str">
        <x:f>IF(OR(AO725="",AP725=""),"",AO725-AP725)</x:f>
      </x:c>
      <x:c r="AR725" s="58" t="str">
        <x:f>IF(OR(AP725="",AP725=0,AQ725=""),"",AQ725/AP725)</x:f>
      </x:c>
      <x:c r="AS725" s="58"/>
      <x:c r="AT725" s="37"/>
      <x:c r="AU725" s="37"/>
      <x:c r="AV725" s="37"/>
      <x:c r="AW725" s="56"/>
      <x:c r="AX725" s="56"/>
      <x:c r="AY725" s="37"/>
      <x:c r="AZ725" s="37"/>
      <x:c r="BA725" s="37"/>
      <x:c r="BB725" s="37"/>
      <x:c r="BC725" s="37"/>
      <x:c r="BD725" s="60"/>
      <x:c r="BE725" s="60"/>
      <x:c r="BF725" s="37"/>
      <x:c r="BG725" s="37"/>
      <x:c r="BH725" s="37" t="str">
        <x:v>https://btech.com/en/c/tvs-projectors/satellite-equipment/streaming-devices</x:v>
      </x:c>
      <x:c r="BI725" s="37"/>
      <x:c r="BJ725" s="37" t="str">
        <x:v>لم يبدأ</x:v>
      </x:c>
      <x:c r="BK725" s="60" t="n">
        <x:v>46233</x:v>
      </x:c>
      <x:c r="BL725" s="60"/>
      <x:c r="BM725" s="60"/>
      <x:c r="BN725" s="62" t="str">
        <x:f>IF(BM725="","",(NOW()-BM725)*24)</x:f>
      </x:c>
      <x:c r="BO725" s="37" t="str">
        <x:f>IF(BM725="","لم يُرصد",IF(BT725&lt;&gt;TRUE,"غير نشط",IF(BP725="فشل","فشل حالي",IF(BN725&lt;=12,"حديث",IF(BN725&lt;=24,"متأخر","قديم")))))</x:f>
        <x:v>لم يُرصد</x:v>
      </x:c>
      <x:c r="BP725" s="37" t="str">
        <x:v>بانتظار رصد التقسيط</x:v>
      </x:c>
      <x:c r="BQ725" s="37" t="n">
        <x:v>0</x:v>
      </x:c>
      <x:c r="BR725" s="37"/>
      <x:c r="BS725" s="37"/>
      <x:c r="BT725" s="54" t="b">
        <x:v>1</x:v>
      </x:c>
      <x:c r="BU725" s="37" t="str">
        <x:v>يحتاج اكتشاف رابط المنتج</x:v>
      </x:c>
      <x:c r="BV725" s="37" t="str">
        <x:v>Prifix Satellite Dish, Grey - KU-band 70cm</x:v>
      </x:c>
      <x:c r="BW725" s="37" t="str">
        <x:v>الملفات المرفوعة لا تحتوي خطة تقسيط فعلية لهذا الربط؛ الصف مُنشأ كمهمة جمع.</x:v>
      </x:c>
      <x:c r="BX725" s="60" t="n">
        <x:v>46233</x:v>
      </x:c>
      <x:c r="BY725" s="60" t="n">
        <x:v>46233</x:v>
      </x:c>
    </x:row>
    <x:row r="726">
      <x:c r="A726" s="37" t="str">
        <x:v>مهمة جمع أولية</x:v>
      </x:c>
      <x:c r="B726" s="37" t="str">
        <x:v>INSTTASK-C1AC2AF34DDB</x:v>
      </x:c>
      <x:c r="C726" s="37" t="str">
        <x:v>VAR-5056CFBC6FA427|EG-013|STORE|PENDING</x:v>
      </x:c>
      <x:c r="D726" s="37" t="str">
        <x:v>VAR-5056CFBC6FA427|EG-013|STORE</x:v>
      </x:c>
      <x:c r="E726" s="37" t="str">
        <x:v>VAR-5056CFBC6FA427</x:v>
      </x:c>
      <x:c r="F726" s="37" t="str">
        <x:v>MOD-C2D3A0BD23109B</x:v>
      </x:c>
      <x:c r="G726" s="37" t="str">
        <x:v>X96 X96 Mini Black</x:v>
      </x:c>
      <x:c r="H726" s="37" t="str">
        <x:v>التلفزيونات والصوتيات والتصوير</x:v>
      </x:c>
      <x:c r="I726" s="37" t="str">
        <x:v>أجهزة بث تلفزيوني</x:v>
      </x:c>
      <x:c r="J726" s="37" t="str">
        <x:v>X96</x:v>
      </x:c>
      <x:c r="K726" s="37" t="str">
        <x:v>X96 Mini</x:v>
      </x:c>
      <x:c r="L726" s="37" t="str">
        <x:v>Black</x:v>
      </x:c>
      <x:c r="M726" s="37"/>
      <x:c r="N726" s="37"/>
      <x:c r="O726" s="37" t="str">
        <x:v>Black</x:v>
      </x:c>
      <x:c r="P726" s="37"/>
      <x:c r="Q726" s="37"/>
      <x:c r="R726" s="37" t="str">
        <x:v>EG-013</x:v>
      </x:c>
      <x:c r="S726" s="37" t="str">
        <x:v>B.TECH</x:v>
      </x:c>
      <x:c r="T726" s="37" t="str">
        <x:v>A</x:v>
      </x:c>
      <x:c r="U726" s="37"/>
      <x:c r="V726" s="37"/>
      <x:c r="W726" s="37" t="str">
        <x:v>https://btech.com/en/c/tvs-projectors/satellite-equipment/streaming-devices</x:v>
      </x:c>
      <x:c r="X726" s="37" t="str">
        <x:v>صفحة فئة</x:v>
      </x:c>
      <x:c r="Y726" s="37"/>
      <x:c r="Z726" s="37"/>
      <x:c r="AA726" s="37"/>
      <x:c r="AB726" s="37"/>
      <x:c r="AC726" s="37"/>
      <x:c r="AD726" s="37"/>
      <x:c r="AE726" s="37"/>
      <x:c r="AF726" s="56"/>
      <x:c r="AG726" s="56"/>
      <x:c r="AH726" s="56"/>
      <x:c r="AI726" s="58"/>
      <x:c r="AJ726" s="56"/>
      <x:c r="AK726" s="56"/>
      <x:c r="AL726" s="56"/>
      <x:c r="AM726" s="56"/>
      <x:c r="AN726" s="56"/>
      <x:c r="AO726" s="56" t="str">
        <x:f>IF(OR(AF726="",AD726=""),"",AF726*AD726+IF(AG726="",0,AG726)+IF(AH726="",0,AH726)+IF(AJ726="",0,AJ726)+IF(AK726="",0,AK726)+IF(AL726="",0,AL726)+IF(AM726="",0,AM726))</x:f>
      </x:c>
      <x:c r="AP726" s="56"/>
      <x:c r="AQ726" s="56" t="str">
        <x:f>IF(OR(AO726="",AP726=""),"",AO726-AP726)</x:f>
      </x:c>
      <x:c r="AR726" s="58" t="str">
        <x:f>IF(OR(AP726="",AP726=0,AQ726=""),"",AQ726/AP726)</x:f>
      </x:c>
      <x:c r="AS726" s="58"/>
      <x:c r="AT726" s="37"/>
      <x:c r="AU726" s="37"/>
      <x:c r="AV726" s="37"/>
      <x:c r="AW726" s="56"/>
      <x:c r="AX726" s="56"/>
      <x:c r="AY726" s="37"/>
      <x:c r="AZ726" s="37"/>
      <x:c r="BA726" s="37"/>
      <x:c r="BB726" s="37"/>
      <x:c r="BC726" s="37"/>
      <x:c r="BD726" s="60"/>
      <x:c r="BE726" s="60"/>
      <x:c r="BF726" s="37"/>
      <x:c r="BG726" s="37"/>
      <x:c r="BH726" s="37" t="str">
        <x:v>https://btech.com/en/c/tvs-projectors/satellite-equipment/streaming-devices</x:v>
      </x:c>
      <x:c r="BI726" s="37"/>
      <x:c r="BJ726" s="37" t="str">
        <x:v>لم يبدأ</x:v>
      </x:c>
      <x:c r="BK726" s="60" t="n">
        <x:v>46233</x:v>
      </x:c>
      <x:c r="BL726" s="60"/>
      <x:c r="BM726" s="60"/>
      <x:c r="BN726" s="62" t="str">
        <x:f>IF(BM726="","",(NOW()-BM726)*24)</x:f>
      </x:c>
      <x:c r="BO726" s="37" t="str">
        <x:f>IF(BM726="","لم يُرصد",IF(BT726&lt;&gt;TRUE,"غير نشط",IF(BP726="فشل","فشل حالي",IF(BN726&lt;=12,"حديث",IF(BN726&lt;=24,"متأخر","قديم")))))</x:f>
        <x:v>لم يُرصد</x:v>
      </x:c>
      <x:c r="BP726" s="37" t="str">
        <x:v>بانتظار رصد التقسيط</x:v>
      </x:c>
      <x:c r="BQ726" s="37" t="n">
        <x:v>0</x:v>
      </x:c>
      <x:c r="BR726" s="37"/>
      <x:c r="BS726" s="37"/>
      <x:c r="BT726" s="54" t="b">
        <x:v>1</x:v>
      </x:c>
      <x:c r="BU726" s="37" t="str">
        <x:v>يحتاج اكتشاف رابط المنتج</x:v>
      </x:c>
      <x:c r="BV726" s="37" t="str">
        <x:v>X96 X96 Mini TV Box, 4K, Black</x:v>
      </x:c>
      <x:c r="BW726" s="37" t="str">
        <x:v>الملفات المرفوعة لا تحتوي خطة تقسيط فعلية لهذا الربط؛ الصف مُنشأ كمهمة جمع.</x:v>
      </x:c>
      <x:c r="BX726" s="60" t="n">
        <x:v>46233</x:v>
      </x:c>
      <x:c r="BY726" s="60" t="n">
        <x:v>46233</x:v>
      </x:c>
    </x:row>
    <x:row r="727">
      <x:c r="A727" s="37" t="str">
        <x:v>مهمة جمع أولية</x:v>
      </x:c>
      <x:c r="B727" s="37" t="str">
        <x:v>INSTTASK-EE9117BBC03F</x:v>
      </x:c>
      <x:c r="C727" s="37" t="str">
        <x:v>VAR-BBC0E765C7A80C|EG-013|STORE|PENDING</x:v>
      </x:c>
      <x:c r="D727" s="37" t="str">
        <x:v>VAR-BBC0E765C7A80C|EG-013|STORE</x:v>
      </x:c>
      <x:c r="E727" s="37" t="str">
        <x:v>VAR-BBC0E765C7A80C</x:v>
      </x:c>
      <x:c r="F727" s="37" t="str">
        <x:v>MOD-54388824C94E9F</x:v>
      </x:c>
      <x:c r="G727" s="37" t="str">
        <x:v>Xiaomi Mi Box S 2nd Gen 8GB / 2GB RAM | 8GB Storage | Black</x:v>
      </x:c>
      <x:c r="H727" s="37" t="str">
        <x:v>التلفزيونات والصوتيات والتصوير</x:v>
      </x:c>
      <x:c r="I727" s="37" t="str">
        <x:v>أجهزة بث تلفزيوني</x:v>
      </x:c>
      <x:c r="J727" s="37" t="str">
        <x:v>Xiaomi</x:v>
      </x:c>
      <x:c r="K727" s="37" t="str">
        <x:v>Mi Box S 2nd Gen</x:v>
      </x:c>
      <x:c r="L727" s="37" t="str">
        <x:v>8GB / 2GB RAM</x:v>
      </x:c>
      <x:c r="M727" s="37"/>
      <x:c r="N727" s="37" t="n">
        <x:v>8</x:v>
      </x:c>
      <x:c r="O727" s="37" t="str">
        <x:v>Black</x:v>
      </x:c>
      <x:c r="P727" s="37"/>
      <x:c r="Q727" s="37"/>
      <x:c r="R727" s="37" t="str">
        <x:v>EG-013</x:v>
      </x:c>
      <x:c r="S727" s="37" t="str">
        <x:v>B.TECH</x:v>
      </x:c>
      <x:c r="T727" s="37" t="str">
        <x:v>A</x:v>
      </x:c>
      <x:c r="U727" s="37"/>
      <x:c r="V727" s="37"/>
      <x:c r="W727" s="37" t="str">
        <x:v>https://btech.com/en/p/199250e5-12bd-4ac4-b37a-a7443c103930</x:v>
      </x:c>
      <x:c r="X727" s="37" t="str">
        <x:v>رابط منتج مباشر</x:v>
      </x:c>
      <x:c r="Y727" s="37"/>
      <x:c r="Z727" s="37"/>
      <x:c r="AA727" s="37"/>
      <x:c r="AB727" s="37"/>
      <x:c r="AC727" s="37"/>
      <x:c r="AD727" s="37"/>
      <x:c r="AE727" s="37"/>
      <x:c r="AF727" s="56"/>
      <x:c r="AG727" s="56"/>
      <x:c r="AH727" s="56"/>
      <x:c r="AI727" s="58"/>
      <x:c r="AJ727" s="56"/>
      <x:c r="AK727" s="56"/>
      <x:c r="AL727" s="56"/>
      <x:c r="AM727" s="56"/>
      <x:c r="AN727" s="56"/>
      <x:c r="AO727" s="56" t="str">
        <x:f>IF(OR(AF727="",AD727=""),"",AF727*AD727+IF(AG727="",0,AG727)+IF(AH727="",0,AH727)+IF(AJ727="",0,AJ727)+IF(AK727="",0,AK727)+IF(AL727="",0,AL727)+IF(AM727="",0,AM727))</x:f>
      </x:c>
      <x:c r="AP727" s="56"/>
      <x:c r="AQ727" s="56" t="str">
        <x:f>IF(OR(AO727="",AP727=""),"",AO727-AP727)</x:f>
      </x:c>
      <x:c r="AR727" s="58" t="str">
        <x:f>IF(OR(AP727="",AP727=0,AQ727=""),"",AQ727/AP727)</x:f>
      </x:c>
      <x:c r="AS727" s="58"/>
      <x:c r="AT727" s="37"/>
      <x:c r="AU727" s="37"/>
      <x:c r="AV727" s="37"/>
      <x:c r="AW727" s="56"/>
      <x:c r="AX727" s="56"/>
      <x:c r="AY727" s="37"/>
      <x:c r="AZ727" s="37"/>
      <x:c r="BA727" s="37"/>
      <x:c r="BB727" s="37"/>
      <x:c r="BC727" s="37"/>
      <x:c r="BD727" s="60"/>
      <x:c r="BE727" s="60"/>
      <x:c r="BF727" s="37"/>
      <x:c r="BG727" s="37"/>
      <x:c r="BH727" s="37" t="str">
        <x:v>https://btech.com/en/p/199250e5-12bd-4ac4-b37a-a7443c103930</x:v>
      </x:c>
      <x:c r="BI727" s="37"/>
      <x:c r="BJ727" s="37" t="str">
        <x:v>لم يبدأ</x:v>
      </x:c>
      <x:c r="BK727" s="60" t="n">
        <x:v>46233</x:v>
      </x:c>
      <x:c r="BL727" s="60"/>
      <x:c r="BM727" s="60"/>
      <x:c r="BN727" s="62" t="str">
        <x:f>IF(BM727="","",(NOW()-BM727)*24)</x:f>
      </x:c>
      <x:c r="BO727" s="37" t="str">
        <x:f>IF(BM727="","لم يُرصد",IF(BT727&lt;&gt;TRUE,"غير نشط",IF(BP727="فشل","فشل حالي",IF(BN727&lt;=12,"حديث",IF(BN727&lt;=24,"متأخر","قديم")))))</x:f>
        <x:v>لم يُرصد</x:v>
      </x:c>
      <x:c r="BP727" s="37" t="str">
        <x:v>بانتظار رصد التقسيط</x:v>
      </x:c>
      <x:c r="BQ727" s="37" t="n">
        <x:v>0</x:v>
      </x:c>
      <x:c r="BR727" s="37"/>
      <x:c r="BS727" s="37"/>
      <x:c r="BT727" s="54" t="b">
        <x:v>1</x:v>
      </x:c>
      <x:c r="BU727" s="37" t="str">
        <x:v>مهمة جاهزة لأول رصد</x:v>
      </x:c>
      <x:c r="BV727" s="37" t="str"/>
      <x:c r="BW727" s="37" t="str">
        <x:v>الملفات المرفوعة لا تحتوي خطة تقسيط فعلية لهذا الربط؛ الصف مُنشأ كمهمة جمع.</x:v>
      </x:c>
      <x:c r="BX727" s="60" t="n">
        <x:v>46233</x:v>
      </x:c>
      <x:c r="BY727" s="60" t="n">
        <x:v>46233</x:v>
      </x:c>
    </x:row>
    <x:row r="728">
      <x:c r="A728" s="37" t="str">
        <x:v>مهمة جمع أولية</x:v>
      </x:c>
      <x:c r="B728" s="37" t="str">
        <x:v>INSTTASK-FDAE2A725301</x:v>
      </x:c>
      <x:c r="C728" s="37" t="str">
        <x:v>VAR-C3D418139EB151|EG-013|STORE|PENDING</x:v>
      </x:c>
      <x:c r="D728" s="37" t="str">
        <x:v>VAR-C3D418139EB151|EG-013|STORE</x:v>
      </x:c>
      <x:c r="E728" s="37" t="str">
        <x:v>VAR-C3D418139EB151</x:v>
      </x:c>
      <x:c r="F728" s="37" t="str">
        <x:v>MOD-31FD383AD13A7C</x:v>
      </x:c>
      <x:c r="G728" s="37" t="str">
        <x:v>Xiaomi Mi Box S 2nd Gen Black</x:v>
      </x:c>
      <x:c r="H728" s="37" t="str">
        <x:v>التلفزيونات والصوتيات والتصوير</x:v>
      </x:c>
      <x:c r="I728" s="37" t="str">
        <x:v>أجهزة بث تلفزيوني</x:v>
      </x:c>
      <x:c r="J728" s="37" t="str">
        <x:v>Xiaomi</x:v>
      </x:c>
      <x:c r="K728" s="37" t="str">
        <x:v>Mi Box S 2nd Gen</x:v>
      </x:c>
      <x:c r="L728" s="37" t="str">
        <x:v>Black</x:v>
      </x:c>
      <x:c r="M728" s="37"/>
      <x:c r="N728" s="37"/>
      <x:c r="O728" s="37" t="str">
        <x:v>Black</x:v>
      </x:c>
      <x:c r="P728" s="37"/>
      <x:c r="Q728" s="37"/>
      <x:c r="R728" s="37" t="str">
        <x:v>EG-013</x:v>
      </x:c>
      <x:c r="S728" s="37" t="str">
        <x:v>B.TECH</x:v>
      </x:c>
      <x:c r="T728" s="37" t="str">
        <x:v>A</x:v>
      </x:c>
      <x:c r="U728" s="37"/>
      <x:c r="V728" s="37"/>
      <x:c r="W728" s="37" t="str">
        <x:v>https://btech.com/en/c/tvs-projectors/satellite-equipment/streaming-devices</x:v>
      </x:c>
      <x:c r="X728" s="37" t="str">
        <x:v>صفحة فئة</x:v>
      </x:c>
      <x:c r="Y728" s="37"/>
      <x:c r="Z728" s="37"/>
      <x:c r="AA728" s="37"/>
      <x:c r="AB728" s="37"/>
      <x:c r="AC728" s="37"/>
      <x:c r="AD728" s="37"/>
      <x:c r="AE728" s="37"/>
      <x:c r="AF728" s="56"/>
      <x:c r="AG728" s="56"/>
      <x:c r="AH728" s="56"/>
      <x:c r="AI728" s="58"/>
      <x:c r="AJ728" s="56"/>
      <x:c r="AK728" s="56"/>
      <x:c r="AL728" s="56"/>
      <x:c r="AM728" s="56"/>
      <x:c r="AN728" s="56"/>
      <x:c r="AO728" s="56" t="str">
        <x:f>IF(OR(AF728="",AD728=""),"",AF728*AD728+IF(AG728="",0,AG728)+IF(AH728="",0,AH728)+IF(AJ728="",0,AJ728)+IF(AK728="",0,AK728)+IF(AL728="",0,AL728)+IF(AM728="",0,AM728))</x:f>
      </x:c>
      <x:c r="AP728" s="56"/>
      <x:c r="AQ728" s="56" t="str">
        <x:f>IF(OR(AO728="",AP728=""),"",AO728-AP728)</x:f>
      </x:c>
      <x:c r="AR728" s="58" t="str">
        <x:f>IF(OR(AP728="",AP728=0,AQ728=""),"",AQ728/AP728)</x:f>
      </x:c>
      <x:c r="AS728" s="58"/>
      <x:c r="AT728" s="37"/>
      <x:c r="AU728" s="37"/>
      <x:c r="AV728" s="37"/>
      <x:c r="AW728" s="56"/>
      <x:c r="AX728" s="56"/>
      <x:c r="AY728" s="37"/>
      <x:c r="AZ728" s="37"/>
      <x:c r="BA728" s="37"/>
      <x:c r="BB728" s="37"/>
      <x:c r="BC728" s="37"/>
      <x:c r="BD728" s="60"/>
      <x:c r="BE728" s="60"/>
      <x:c r="BF728" s="37"/>
      <x:c r="BG728" s="37"/>
      <x:c r="BH728" s="37" t="str">
        <x:v>https://btech.com/en/c/tvs-projectors/satellite-equipment/streaming-devices</x:v>
      </x:c>
      <x:c r="BI728" s="37"/>
      <x:c r="BJ728" s="37" t="str">
        <x:v>لم يبدأ</x:v>
      </x:c>
      <x:c r="BK728" s="60" t="n">
        <x:v>46233</x:v>
      </x:c>
      <x:c r="BL728" s="60"/>
      <x:c r="BM728" s="60"/>
      <x:c r="BN728" s="62" t="str">
        <x:f>IF(BM728="","",(NOW()-BM728)*24)</x:f>
      </x:c>
      <x:c r="BO728" s="37" t="str">
        <x:f>IF(BM728="","لم يُرصد",IF(BT728&lt;&gt;TRUE,"غير نشط",IF(BP728="فشل","فشل حالي",IF(BN728&lt;=12,"حديث",IF(BN728&lt;=24,"متأخر","قديم")))))</x:f>
        <x:v>لم يُرصد</x:v>
      </x:c>
      <x:c r="BP728" s="37" t="str">
        <x:v>بانتظار رصد التقسيط</x:v>
      </x:c>
      <x:c r="BQ728" s="37" t="n">
        <x:v>0</x:v>
      </x:c>
      <x:c r="BR728" s="37"/>
      <x:c r="BS728" s="37"/>
      <x:c r="BT728" s="54" t="b">
        <x:v>1</x:v>
      </x:c>
      <x:c r="BU728" s="37" t="str">
        <x:v>يحتاج اكتشاف رابط المنتج</x:v>
      </x:c>
      <x:c r="BV728" s="37" t="str">
        <x:v>Xiaomi Mi Box S 2nd Gen TV Box, Black</x:v>
      </x:c>
      <x:c r="BW728" s="37" t="str">
        <x:v>الملفات المرفوعة لا تحتوي خطة تقسيط فعلية لهذا الربط؛ الصف مُنشأ كمهمة جمع.</x:v>
      </x:c>
      <x:c r="BX728" s="60" t="n">
        <x:v>46233</x:v>
      </x:c>
      <x:c r="BY728" s="60" t="n">
        <x:v>46233</x:v>
      </x:c>
    </x:row>
    <x:row r="729">
      <x:c r="A729" s="37" t="str">
        <x:v>مهمة جمع أولية</x:v>
      </x:c>
      <x:c r="B729" s="37" t="str">
        <x:v>INSTTASK-E63C7AE0C73C</x:v>
      </x:c>
      <x:c r="C729" s="37" t="str">
        <x:v>VAR-E76910465D7131|EG-013|STORE|PENDING</x:v>
      </x:c>
      <x:c r="D729" s="37" t="str">
        <x:v>VAR-E76910465D7131|EG-013|STORE</x:v>
      </x:c>
      <x:c r="E729" s="37" t="str">
        <x:v>VAR-E76910465D7131</x:v>
      </x:c>
      <x:c r="F729" s="37" t="str">
        <x:v>MOD-E311EFB9D8E9AC</x:v>
      </x:c>
      <x:c r="G729" s="37" t="str">
        <x:v>Xiaomi PFJ4191EU Black</x:v>
      </x:c>
      <x:c r="H729" s="37" t="str">
        <x:v>التلفزيونات والصوتيات والتصوير</x:v>
      </x:c>
      <x:c r="I729" s="37" t="str">
        <x:v>أجهزة بث تلفزيوني</x:v>
      </x:c>
      <x:c r="J729" s="37" t="str">
        <x:v>Xiaomi</x:v>
      </x:c>
      <x:c r="K729" s="37" t="str">
        <x:v>PFJ4191EU</x:v>
      </x:c>
      <x:c r="L729" s="37" t="str">
        <x:v>Black</x:v>
      </x:c>
      <x:c r="M729" s="37"/>
      <x:c r="N729" s="37"/>
      <x:c r="O729" s="37" t="str">
        <x:v>Black</x:v>
      </x:c>
      <x:c r="P729" s="37" t="str">
        <x:v>PFJ4191EU</x:v>
      </x:c>
      <x:c r="Q729" s="37"/>
      <x:c r="R729" s="37" t="str">
        <x:v>EG-013</x:v>
      </x:c>
      <x:c r="S729" s="37" t="str">
        <x:v>B.TECH</x:v>
      </x:c>
      <x:c r="T729" s="37" t="str">
        <x:v>A</x:v>
      </x:c>
      <x:c r="U729" s="37"/>
      <x:c r="V729" s="37"/>
      <x:c r="W729" s="37" t="str">
        <x:v>https://btech.com/en/c/tvs-projectors/satellite-equipment/streaming-devices</x:v>
      </x:c>
      <x:c r="X729" s="37" t="str">
        <x:v>صفحة فئة</x:v>
      </x:c>
      <x:c r="Y729" s="37"/>
      <x:c r="Z729" s="37"/>
      <x:c r="AA729" s="37"/>
      <x:c r="AB729" s="37"/>
      <x:c r="AC729" s="37"/>
      <x:c r="AD729" s="37"/>
      <x:c r="AE729" s="37"/>
      <x:c r="AF729" s="56"/>
      <x:c r="AG729" s="56"/>
      <x:c r="AH729" s="56"/>
      <x:c r="AI729" s="58"/>
      <x:c r="AJ729" s="56"/>
      <x:c r="AK729" s="56"/>
      <x:c r="AL729" s="56"/>
      <x:c r="AM729" s="56"/>
      <x:c r="AN729" s="56"/>
      <x:c r="AO729" s="56" t="str">
        <x:f>IF(OR(AF729="",AD729=""),"",AF729*AD729+IF(AG729="",0,AG729)+IF(AH729="",0,AH729)+IF(AJ729="",0,AJ729)+IF(AK729="",0,AK729)+IF(AL729="",0,AL729)+IF(AM729="",0,AM729))</x:f>
      </x:c>
      <x:c r="AP729" s="56"/>
      <x:c r="AQ729" s="56" t="str">
        <x:f>IF(OR(AO729="",AP729=""),"",AO729-AP729)</x:f>
      </x:c>
      <x:c r="AR729" s="58" t="str">
        <x:f>IF(OR(AP729="",AP729=0,AQ729=""),"",AQ729/AP729)</x:f>
      </x:c>
      <x:c r="AS729" s="58"/>
      <x:c r="AT729" s="37"/>
      <x:c r="AU729" s="37"/>
      <x:c r="AV729" s="37"/>
      <x:c r="AW729" s="56"/>
      <x:c r="AX729" s="56"/>
      <x:c r="AY729" s="37"/>
      <x:c r="AZ729" s="37"/>
      <x:c r="BA729" s="37"/>
      <x:c r="BB729" s="37"/>
      <x:c r="BC729" s="37"/>
      <x:c r="BD729" s="60"/>
      <x:c r="BE729" s="60"/>
      <x:c r="BF729" s="37"/>
      <x:c r="BG729" s="37"/>
      <x:c r="BH729" s="37" t="str">
        <x:v>https://btech.com/en/c/tvs-projectors/satellite-equipment/streaming-devices</x:v>
      </x:c>
      <x:c r="BI729" s="37"/>
      <x:c r="BJ729" s="37" t="str">
        <x:v>لم يبدأ</x:v>
      </x:c>
      <x:c r="BK729" s="60" t="n">
        <x:v>46233</x:v>
      </x:c>
      <x:c r="BL729" s="60"/>
      <x:c r="BM729" s="60"/>
      <x:c r="BN729" s="62" t="str">
        <x:f>IF(BM729="","",(NOW()-BM729)*24)</x:f>
      </x:c>
      <x:c r="BO729" s="37" t="str">
        <x:f>IF(BM729="","لم يُرصد",IF(BT729&lt;&gt;TRUE,"غير نشط",IF(BP729="فشل","فشل حالي",IF(BN729&lt;=12,"حديث",IF(BN729&lt;=24,"متأخر","قديم")))))</x:f>
        <x:v>لم يُرصد</x:v>
      </x:c>
      <x:c r="BP729" s="37" t="str">
        <x:v>بانتظار رصد التقسيط</x:v>
      </x:c>
      <x:c r="BQ729" s="37" t="n">
        <x:v>0</x:v>
      </x:c>
      <x:c r="BR729" s="37"/>
      <x:c r="BS729" s="37"/>
      <x:c r="BT729" s="54" t="b">
        <x:v>1</x:v>
      </x:c>
      <x:c r="BU729" s="37" t="str">
        <x:v>يحتاج اكتشاف رابط المنتج</x:v>
      </x:c>
      <x:c r="BV729" s="37" t="str">
        <x:v>Xiaomi S 3rd Gen TV Box, 4K UHD, Black - PFJ4191EU</x:v>
      </x:c>
      <x:c r="BW729" s="37" t="str">
        <x:v>الملفات المرفوعة لا تحتوي خطة تقسيط فعلية لهذا الربط؛ الصف مُنشأ كمهمة جمع.</x:v>
      </x:c>
      <x:c r="BX729" s="60" t="n">
        <x:v>46233</x:v>
      </x:c>
      <x:c r="BY729" s="60" t="n">
        <x:v>46233</x:v>
      </x:c>
    </x:row>
    <x:row r="730">
      <x:c r="A730" s="37" t="str">
        <x:v>مهمة جمع أولية</x:v>
      </x:c>
      <x:c r="B730" s="37" t="str">
        <x:v>INSTTASK-8837ECA319C3</x:v>
      </x:c>
      <x:c r="C730" s="37" t="str">
        <x:v>VAR-99A50C0275A43A|EG-013|STORE|PENDING</x:v>
      </x:c>
      <x:c r="D730" s="37" t="str">
        <x:v>VAR-99A50C0275A43A|EG-013|STORE</x:v>
      </x:c>
      <x:c r="E730" s="37" t="str">
        <x:v>VAR-99A50C0275A43A</x:v>
      </x:c>
      <x:c r="F730" s="37" t="str">
        <x:v>MOD-A5A6C95EDE5044</x:v>
      </x:c>
      <x:c r="G730" s="37" t="str">
        <x:v>Xiaomi S 3rd Gen 32GB / 2GB RAM | 32GB Storage | Black</x:v>
      </x:c>
      <x:c r="H730" s="37" t="str">
        <x:v>التلفزيونات والصوتيات والتصوير</x:v>
      </x:c>
      <x:c r="I730" s="37" t="str">
        <x:v>أجهزة بث تلفزيوني</x:v>
      </x:c>
      <x:c r="J730" s="37" t="str">
        <x:v>Xiaomi</x:v>
      </x:c>
      <x:c r="K730" s="37" t="str">
        <x:v>S 3rd Gen</x:v>
      </x:c>
      <x:c r="L730" s="37" t="str">
        <x:v>32GB / 2GB RAM</x:v>
      </x:c>
      <x:c r="M730" s="37"/>
      <x:c r="N730" s="37" t="n">
        <x:v>32</x:v>
      </x:c>
      <x:c r="O730" s="37" t="str">
        <x:v>Black</x:v>
      </x:c>
      <x:c r="P730" s="37" t="str">
        <x:v>PFJ4191EU</x:v>
      </x:c>
      <x:c r="Q730" s="37"/>
      <x:c r="R730" s="37" t="str">
        <x:v>EG-013</x:v>
      </x:c>
      <x:c r="S730" s="37" t="str">
        <x:v>B.TECH</x:v>
      </x:c>
      <x:c r="T730" s="37" t="str">
        <x:v>A</x:v>
      </x:c>
      <x:c r="U730" s="37"/>
      <x:c r="V730" s="37"/>
      <x:c r="W730" s="37" t="str">
        <x:v>https://btech.com/en/p/xiaomi-s-3rd-gen-tv-box-4k-uhd-32gb-2gb-ram-black-pfj4191eu</x:v>
      </x:c>
      <x:c r="X730" s="37" t="str">
        <x:v>رابط منتج مباشر</x:v>
      </x:c>
      <x:c r="Y730" s="37"/>
      <x:c r="Z730" s="37"/>
      <x:c r="AA730" s="37"/>
      <x:c r="AB730" s="37"/>
      <x:c r="AC730" s="37"/>
      <x:c r="AD730" s="37"/>
      <x:c r="AE730" s="37"/>
      <x:c r="AF730" s="56"/>
      <x:c r="AG730" s="56"/>
      <x:c r="AH730" s="56"/>
      <x:c r="AI730" s="58"/>
      <x:c r="AJ730" s="56"/>
      <x:c r="AK730" s="56"/>
      <x:c r="AL730" s="56"/>
      <x:c r="AM730" s="56"/>
      <x:c r="AN730" s="56"/>
      <x:c r="AO730" s="56" t="str">
        <x:f>IF(OR(AF730="",AD730=""),"",AF730*AD730+IF(AG730="",0,AG730)+IF(AH730="",0,AH730)+IF(AJ730="",0,AJ730)+IF(AK730="",0,AK730)+IF(AL730="",0,AL730)+IF(AM730="",0,AM730))</x:f>
      </x:c>
      <x:c r="AP730" s="56"/>
      <x:c r="AQ730" s="56" t="str">
        <x:f>IF(OR(AO730="",AP730=""),"",AO730-AP730)</x:f>
      </x:c>
      <x:c r="AR730" s="58" t="str">
        <x:f>IF(OR(AP730="",AP730=0,AQ730=""),"",AQ730/AP730)</x:f>
      </x:c>
      <x:c r="AS730" s="58"/>
      <x:c r="AT730" s="37"/>
      <x:c r="AU730" s="37"/>
      <x:c r="AV730" s="37"/>
      <x:c r="AW730" s="56"/>
      <x:c r="AX730" s="56"/>
      <x:c r="AY730" s="37"/>
      <x:c r="AZ730" s="37"/>
      <x:c r="BA730" s="37"/>
      <x:c r="BB730" s="37"/>
      <x:c r="BC730" s="37"/>
      <x:c r="BD730" s="60"/>
      <x:c r="BE730" s="60"/>
      <x:c r="BF730" s="37"/>
      <x:c r="BG730" s="37"/>
      <x:c r="BH730" s="37" t="str">
        <x:v>https://btech.com/en/p/xiaomi-s-3rd-gen-tv-box-4k-uhd-32gb-2gb-ram-black-pfj4191eu</x:v>
      </x:c>
      <x:c r="BI730" s="37"/>
      <x:c r="BJ730" s="37" t="str">
        <x:v>لم يبدأ</x:v>
      </x:c>
      <x:c r="BK730" s="60" t="n">
        <x:v>46233</x:v>
      </x:c>
      <x:c r="BL730" s="60"/>
      <x:c r="BM730" s="60"/>
      <x:c r="BN730" s="62" t="str">
        <x:f>IF(BM730="","",(NOW()-BM730)*24)</x:f>
      </x:c>
      <x:c r="BO730" s="37" t="str">
        <x:f>IF(BM730="","لم يُرصد",IF(BT730&lt;&gt;TRUE,"غير نشط",IF(BP730="فشل","فشل حالي",IF(BN730&lt;=12,"حديث",IF(BN730&lt;=24,"متأخر","قديم")))))</x:f>
        <x:v>لم يُرصد</x:v>
      </x:c>
      <x:c r="BP730" s="37" t="str">
        <x:v>بانتظار رصد التقسيط</x:v>
      </x:c>
      <x:c r="BQ730" s="37" t="n">
        <x:v>0</x:v>
      </x:c>
      <x:c r="BR730" s="37"/>
      <x:c r="BS730" s="37"/>
      <x:c r="BT730" s="54" t="b">
        <x:v>1</x:v>
      </x:c>
      <x:c r="BU730" s="37" t="str">
        <x:v>مهمة جاهزة لأول رصد</x:v>
      </x:c>
      <x:c r="BV730" s="37" t="str"/>
      <x:c r="BW730" s="37" t="str">
        <x:v>الملفات المرفوعة لا تحتوي خطة تقسيط فعلية لهذا الربط؛ الصف مُنشأ كمهمة جمع.</x:v>
      </x:c>
      <x:c r="BX730" s="60" t="n">
        <x:v>46233</x:v>
      </x:c>
      <x:c r="BY730" s="60" t="n">
        <x:v>46233</x:v>
      </x:c>
    </x:row>
    <x:row r="731">
      <x:c r="A731" s="37" t="str">
        <x:v>مهمة جمع أولية</x:v>
      </x:c>
      <x:c r="B731" s="37" t="str">
        <x:v>INSTTASK-713297A09EC7</x:v>
      </x:c>
      <x:c r="C731" s="37" t="str">
        <x:v>VAR-7D07A6AAF539F8|EG-013|STORE|PENDING</x:v>
      </x:c>
      <x:c r="D731" s="37" t="str">
        <x:v>VAR-7D07A6AAF539F8|EG-013|STORE</x:v>
      </x:c>
      <x:c r="E731" s="37" t="str">
        <x:v>VAR-7D07A6AAF539F8</x:v>
      </x:c>
      <x:c r="F731" s="37" t="str">
        <x:v>MOD-C58DF422C22C20</x:v>
      </x:c>
      <x:c r="G731" s="37" t="str">
        <x:v>Xiaomi TV Stick Black</x:v>
      </x:c>
      <x:c r="H731" s="37" t="str">
        <x:v>التلفزيونات والصوتيات والتصوير</x:v>
      </x:c>
      <x:c r="I731" s="37" t="str">
        <x:v>أجهزة بث تلفزيوني</x:v>
      </x:c>
      <x:c r="J731" s="37" t="str">
        <x:v>Xiaomi</x:v>
      </x:c>
      <x:c r="K731" s="37" t="str">
        <x:v>TV Stick</x:v>
      </x:c>
      <x:c r="L731" s="37" t="str">
        <x:v>Black</x:v>
      </x:c>
      <x:c r="M731" s="37"/>
      <x:c r="N731" s="37"/>
      <x:c r="O731" s="37" t="str">
        <x:v>Black</x:v>
      </x:c>
      <x:c r="P731" s="37"/>
      <x:c r="Q731" s="37"/>
      <x:c r="R731" s="37" t="str">
        <x:v>EG-013</x:v>
      </x:c>
      <x:c r="S731" s="37" t="str">
        <x:v>B.TECH</x:v>
      </x:c>
      <x:c r="T731" s="37" t="str">
        <x:v>A</x:v>
      </x:c>
      <x:c r="U731" s="37"/>
      <x:c r="V731" s="37"/>
      <x:c r="W731" s="37" t="str">
        <x:v>https://btech.com/en/c/tvs-projectors/satellite-equipment/streaming-devices</x:v>
      </x:c>
      <x:c r="X731" s="37" t="str">
        <x:v>صفحة فئة</x:v>
      </x:c>
      <x:c r="Y731" s="37"/>
      <x:c r="Z731" s="37"/>
      <x:c r="AA731" s="37"/>
      <x:c r="AB731" s="37"/>
      <x:c r="AC731" s="37"/>
      <x:c r="AD731" s="37"/>
      <x:c r="AE731" s="37"/>
      <x:c r="AF731" s="56"/>
      <x:c r="AG731" s="56"/>
      <x:c r="AH731" s="56"/>
      <x:c r="AI731" s="58"/>
      <x:c r="AJ731" s="56"/>
      <x:c r="AK731" s="56"/>
      <x:c r="AL731" s="56"/>
      <x:c r="AM731" s="56"/>
      <x:c r="AN731" s="56"/>
      <x:c r="AO731" s="56" t="str">
        <x:f>IF(OR(AF731="",AD731=""),"",AF731*AD731+IF(AG731="",0,AG731)+IF(AH731="",0,AH731)+IF(AJ731="",0,AJ731)+IF(AK731="",0,AK731)+IF(AL731="",0,AL731)+IF(AM731="",0,AM731))</x:f>
      </x:c>
      <x:c r="AP731" s="56"/>
      <x:c r="AQ731" s="56" t="str">
        <x:f>IF(OR(AO731="",AP731=""),"",AO731-AP731)</x:f>
      </x:c>
      <x:c r="AR731" s="58" t="str">
        <x:f>IF(OR(AP731="",AP731=0,AQ731=""),"",AQ731/AP731)</x:f>
      </x:c>
      <x:c r="AS731" s="58"/>
      <x:c r="AT731" s="37"/>
      <x:c r="AU731" s="37"/>
      <x:c r="AV731" s="37"/>
      <x:c r="AW731" s="56"/>
      <x:c r="AX731" s="56"/>
      <x:c r="AY731" s="37"/>
      <x:c r="AZ731" s="37"/>
      <x:c r="BA731" s="37"/>
      <x:c r="BB731" s="37"/>
      <x:c r="BC731" s="37"/>
      <x:c r="BD731" s="60"/>
      <x:c r="BE731" s="60"/>
      <x:c r="BF731" s="37"/>
      <x:c r="BG731" s="37"/>
      <x:c r="BH731" s="37" t="str">
        <x:v>https://btech.com/en/c/tvs-projectors/satellite-equipment/streaming-devices</x:v>
      </x:c>
      <x:c r="BI731" s="37"/>
      <x:c r="BJ731" s="37" t="str">
        <x:v>لم يبدأ</x:v>
      </x:c>
      <x:c r="BK731" s="60" t="n">
        <x:v>46233</x:v>
      </x:c>
      <x:c r="BL731" s="60"/>
      <x:c r="BM731" s="60"/>
      <x:c r="BN731" s="62" t="str">
        <x:f>IF(BM731="","",(NOW()-BM731)*24)</x:f>
      </x:c>
      <x:c r="BO731" s="37" t="str">
        <x:f>IF(BM731="","لم يُرصد",IF(BT731&lt;&gt;TRUE,"غير نشط",IF(BP731="فشل","فشل حالي",IF(BN731&lt;=12,"حديث",IF(BN731&lt;=24,"متأخر","قديم")))))</x:f>
        <x:v>لم يُرصد</x:v>
      </x:c>
      <x:c r="BP731" s="37" t="str">
        <x:v>بانتظار رصد التقسيط</x:v>
      </x:c>
      <x:c r="BQ731" s="37" t="n">
        <x:v>0</x:v>
      </x:c>
      <x:c r="BR731" s="37"/>
      <x:c r="BS731" s="37"/>
      <x:c r="BT731" s="54" t="b">
        <x:v>1</x:v>
      </x:c>
      <x:c r="BU731" s="37" t="str">
        <x:v>يحتاج اكتشاف رابط المنتج</x:v>
      </x:c>
      <x:c r="BV731" s="37" t="str">
        <x:v>Xiaomi TV Stick, 4K, Black</x:v>
      </x:c>
      <x:c r="BW731" s="37" t="str">
        <x:v>الملفات المرفوعة لا تحتوي خطة تقسيط فعلية لهذا الربط؛ الصف مُنشأ كمهمة جمع.</x:v>
      </x:c>
      <x:c r="BX731" s="60" t="n">
        <x:v>46233</x:v>
      </x:c>
      <x:c r="BY731" s="60" t="n">
        <x:v>46233</x:v>
      </x:c>
    </x:row>
    <x:row r="732">
      <x:c r="A732" s="37" t="str">
        <x:v>مهمة جمع أولية</x:v>
      </x:c>
      <x:c r="B732" s="37" t="str">
        <x:v>INSTTASK-52D7252D4EF6</x:v>
      </x:c>
      <x:c r="C732" s="37" t="str">
        <x:v>VAR-46906BCCC8BC5D|EG-013|STORE|PENDING</x:v>
      </x:c>
      <x:c r="D732" s="37" t="str">
        <x:v>VAR-46906BCCC8BC5D|EG-013|STORE</x:v>
      </x:c>
      <x:c r="E732" s="37" t="str">
        <x:v>VAR-46906BCCC8BC5D</x:v>
      </x:c>
      <x:c r="F732" s="37" t="str">
        <x:v>MOD-4BAC771426C8FA</x:v>
      </x:c>
      <x:c r="G732" s="37" t="str">
        <x:v>Xiaomi TV Stick 4K 4K / 8GB | 8GB Storage | Black</x:v>
      </x:c>
      <x:c r="H732" s="37" t="str">
        <x:v>التلفزيونات والصوتيات والتصوير</x:v>
      </x:c>
      <x:c r="I732" s="37" t="str">
        <x:v>أجهزة بث تلفزيوني</x:v>
      </x:c>
      <x:c r="J732" s="37" t="str">
        <x:v>Xiaomi</x:v>
      </x:c>
      <x:c r="K732" s="37" t="str">
        <x:v>TV Stick 4K</x:v>
      </x:c>
      <x:c r="L732" s="37" t="str">
        <x:v>4K / 8GB</x:v>
      </x:c>
      <x:c r="M732" s="37"/>
      <x:c r="N732" s="37" t="n">
        <x:v>8</x:v>
      </x:c>
      <x:c r="O732" s="37" t="str">
        <x:v>Black</x:v>
      </x:c>
      <x:c r="P732" s="37"/>
      <x:c r="Q732" s="37"/>
      <x:c r="R732" s="37" t="str">
        <x:v>EG-013</x:v>
      </x:c>
      <x:c r="S732" s="37" t="str">
        <x:v>B.TECH</x:v>
      </x:c>
      <x:c r="T732" s="37" t="str">
        <x:v>A</x:v>
      </x:c>
      <x:c r="U732" s="37"/>
      <x:c r="V732" s="37"/>
      <x:c r="W732" s="37" t="str">
        <x:v>https://btech.com/en/p/ad2d74ef-1fa5-4101-8742-52ccbf66ea6c</x:v>
      </x:c>
      <x:c r="X732" s="37" t="str">
        <x:v>رابط منتج مباشر</x:v>
      </x:c>
      <x:c r="Y732" s="37"/>
      <x:c r="Z732" s="37"/>
      <x:c r="AA732" s="37"/>
      <x:c r="AB732" s="37"/>
      <x:c r="AC732" s="37"/>
      <x:c r="AD732" s="37"/>
      <x:c r="AE732" s="37"/>
      <x:c r="AF732" s="56"/>
      <x:c r="AG732" s="56"/>
      <x:c r="AH732" s="56"/>
      <x:c r="AI732" s="58"/>
      <x:c r="AJ732" s="56"/>
      <x:c r="AK732" s="56"/>
      <x:c r="AL732" s="56"/>
      <x:c r="AM732" s="56"/>
      <x:c r="AN732" s="56"/>
      <x:c r="AO732" s="56" t="str">
        <x:f>IF(OR(AF732="",AD732=""),"",AF732*AD732+IF(AG732="",0,AG732)+IF(AH732="",0,AH732)+IF(AJ732="",0,AJ732)+IF(AK732="",0,AK732)+IF(AL732="",0,AL732)+IF(AM732="",0,AM732))</x:f>
      </x:c>
      <x:c r="AP732" s="56"/>
      <x:c r="AQ732" s="56" t="str">
        <x:f>IF(OR(AO732="",AP732=""),"",AO732-AP732)</x:f>
      </x:c>
      <x:c r="AR732" s="58" t="str">
        <x:f>IF(OR(AP732="",AP732=0,AQ732=""),"",AQ732/AP732)</x:f>
      </x:c>
      <x:c r="AS732" s="58"/>
      <x:c r="AT732" s="37"/>
      <x:c r="AU732" s="37"/>
      <x:c r="AV732" s="37"/>
      <x:c r="AW732" s="56"/>
      <x:c r="AX732" s="56"/>
      <x:c r="AY732" s="37"/>
      <x:c r="AZ732" s="37"/>
      <x:c r="BA732" s="37"/>
      <x:c r="BB732" s="37"/>
      <x:c r="BC732" s="37"/>
      <x:c r="BD732" s="60"/>
      <x:c r="BE732" s="60"/>
      <x:c r="BF732" s="37"/>
      <x:c r="BG732" s="37"/>
      <x:c r="BH732" s="37" t="str">
        <x:v>https://btech.com/en/p/ad2d74ef-1fa5-4101-8742-52ccbf66ea6c</x:v>
      </x:c>
      <x:c r="BI732" s="37"/>
      <x:c r="BJ732" s="37" t="str">
        <x:v>لم يبدأ</x:v>
      </x:c>
      <x:c r="BK732" s="60" t="n">
        <x:v>46233</x:v>
      </x:c>
      <x:c r="BL732" s="60"/>
      <x:c r="BM732" s="60"/>
      <x:c r="BN732" s="62" t="str">
        <x:f>IF(BM732="","",(NOW()-BM732)*24)</x:f>
      </x:c>
      <x:c r="BO732" s="37" t="str">
        <x:f>IF(BM732="","لم يُرصد",IF(BT732&lt;&gt;TRUE,"غير نشط",IF(BP732="فشل","فشل حالي",IF(BN732&lt;=12,"حديث",IF(BN732&lt;=24,"متأخر","قديم")))))</x:f>
        <x:v>لم يُرصد</x:v>
      </x:c>
      <x:c r="BP732" s="37" t="str">
        <x:v>بانتظار رصد التقسيط</x:v>
      </x:c>
      <x:c r="BQ732" s="37" t="n">
        <x:v>0</x:v>
      </x:c>
      <x:c r="BR732" s="37"/>
      <x:c r="BS732" s="37"/>
      <x:c r="BT732" s="54" t="b">
        <x:v>1</x:v>
      </x:c>
      <x:c r="BU732" s="37" t="str">
        <x:v>مهمة جاهزة لأول رصد</x:v>
      </x:c>
      <x:c r="BV732" s="37" t="str"/>
      <x:c r="BW732" s="37" t="str">
        <x:v>الملفات المرفوعة لا تحتوي خطة تقسيط فعلية لهذا الربط؛ الصف مُنشأ كمهمة جمع.</x:v>
      </x:c>
      <x:c r="BX732" s="60" t="n">
        <x:v>46233</x:v>
      </x:c>
      <x:c r="BY732" s="60" t="n">
        <x:v>46233</x:v>
      </x:c>
    </x:row>
    <x:row r="733">
      <x:c r="A733" s="37" t="str">
        <x:v>مهمة جمع أولية</x:v>
      </x:c>
      <x:c r="B733" s="37" t="str">
        <x:v>INSTTASK-5CAE812D32E2</x:v>
      </x:c>
      <x:c r="C733" s="37" t="str">
        <x:v>VAR-95BB1FA2BD3A33|EG-013|STORE|PENDING</x:v>
      </x:c>
      <x:c r="D733" s="37" t="str">
        <x:v>VAR-95BB1FA2BD3A33|EG-013|STORE</x:v>
      </x:c>
      <x:c r="E733" s="37" t="str">
        <x:v>VAR-95BB1FA2BD3A33</x:v>
      </x:c>
      <x:c r="F733" s="37" t="str">
        <x:v>MOD-D720129E9F234A</x:v>
      </x:c>
      <x:c r="G733" s="37" t="str">
        <x:v>BenQ EX605 DLP Projector White</x:v>
      </x:c>
      <x:c r="H733" s="37" t="str">
        <x:v>التلفزيونات والصوتيات والتصوير</x:v>
      </x:c>
      <x:c r="I733" s="37" t="str">
        <x:v>بروجكتورات منزلية</x:v>
      </x:c>
      <x:c r="J733" s="37" t="str">
        <x:v>BenQ</x:v>
      </x:c>
      <x:c r="K733" s="37" t="str">
        <x:v>EX605 DLP Projector</x:v>
      </x:c>
      <x:c r="L733" s="37" t="str">
        <x:v>White</x:v>
      </x:c>
      <x:c r="M733" s="37"/>
      <x:c r="N733" s="37"/>
      <x:c r="O733" s="37" t="str">
        <x:v>White</x:v>
      </x:c>
      <x:c r="P733" s="37"/>
      <x:c r="Q733" s="37"/>
      <x:c r="R733" s="37" t="str">
        <x:v>EG-013</x:v>
      </x:c>
      <x:c r="S733" s="37" t="str">
        <x:v>B.TECH</x:v>
      </x:c>
      <x:c r="T733" s="37" t="str">
        <x:v>A</x:v>
      </x:c>
      <x:c r="U733" s="37"/>
      <x:c r="V733" s="37"/>
      <x:c r="W733" s="37" t="str">
        <x:v>https://btech.com/en/c/tvs-projectors/projectors</x:v>
      </x:c>
      <x:c r="X733" s="37" t="str">
        <x:v>صفحة فئة</x:v>
      </x:c>
      <x:c r="Y733" s="37"/>
      <x:c r="Z733" s="37"/>
      <x:c r="AA733" s="37"/>
      <x:c r="AB733" s="37"/>
      <x:c r="AC733" s="37"/>
      <x:c r="AD733" s="37"/>
      <x:c r="AE733" s="37"/>
      <x:c r="AF733" s="56"/>
      <x:c r="AG733" s="56"/>
      <x:c r="AH733" s="56"/>
      <x:c r="AI733" s="58"/>
      <x:c r="AJ733" s="56"/>
      <x:c r="AK733" s="56"/>
      <x:c r="AL733" s="56"/>
      <x:c r="AM733" s="56"/>
      <x:c r="AN733" s="56"/>
      <x:c r="AO733" s="56" t="str">
        <x:f>IF(OR(AF733="",AD733=""),"",AF733*AD733+IF(AG733="",0,AG733)+IF(AH733="",0,AH733)+IF(AJ733="",0,AJ733)+IF(AK733="",0,AK733)+IF(AL733="",0,AL733)+IF(AM733="",0,AM733))</x:f>
      </x:c>
      <x:c r="AP733" s="56"/>
      <x:c r="AQ733" s="56" t="str">
        <x:f>IF(OR(AO733="",AP733=""),"",AO733-AP733)</x:f>
      </x:c>
      <x:c r="AR733" s="58" t="str">
        <x:f>IF(OR(AP733="",AP733=0,AQ733=""),"",AQ733/AP733)</x:f>
      </x:c>
      <x:c r="AS733" s="58"/>
      <x:c r="AT733" s="37"/>
      <x:c r="AU733" s="37"/>
      <x:c r="AV733" s="37"/>
      <x:c r="AW733" s="56"/>
      <x:c r="AX733" s="56"/>
      <x:c r="AY733" s="37"/>
      <x:c r="AZ733" s="37"/>
      <x:c r="BA733" s="37"/>
      <x:c r="BB733" s="37"/>
      <x:c r="BC733" s="37"/>
      <x:c r="BD733" s="60"/>
      <x:c r="BE733" s="60"/>
      <x:c r="BF733" s="37"/>
      <x:c r="BG733" s="37"/>
      <x:c r="BH733" s="37" t="str">
        <x:v>https://btech.com/en/c/tvs-projectors/projectors</x:v>
      </x:c>
      <x:c r="BI733" s="37"/>
      <x:c r="BJ733" s="37" t="str">
        <x:v>لم يبدأ</x:v>
      </x:c>
      <x:c r="BK733" s="60" t="n">
        <x:v>46233</x:v>
      </x:c>
      <x:c r="BL733" s="60"/>
      <x:c r="BM733" s="60"/>
      <x:c r="BN733" s="62" t="str">
        <x:f>IF(BM733="","",(NOW()-BM733)*24)</x:f>
      </x:c>
      <x:c r="BO733" s="37" t="str">
        <x:f>IF(BM733="","لم يُرصد",IF(BT733&lt;&gt;TRUE,"غير نشط",IF(BP733="فشل","فشل حالي",IF(BN733&lt;=12,"حديث",IF(BN733&lt;=24,"متأخر","قديم")))))</x:f>
        <x:v>لم يُرصد</x:v>
      </x:c>
      <x:c r="BP733" s="37" t="str">
        <x:v>بانتظار رصد التقسيط</x:v>
      </x:c>
      <x:c r="BQ733" s="37" t="n">
        <x:v>0</x:v>
      </x:c>
      <x:c r="BR733" s="37"/>
      <x:c r="BS733" s="37"/>
      <x:c r="BT733" s="54" t="b">
        <x:v>1</x:v>
      </x:c>
      <x:c r="BU733" s="37" t="str">
        <x:v>يحتاج اكتشاف رابط المنتج</x:v>
      </x:c>
      <x:c r="BV733" s="37" t="str">
        <x:v>Benq EX605 DLP Projector, White</x:v>
      </x:c>
      <x:c r="BW733" s="37" t="str">
        <x:v>الملفات المرفوعة لا تحتوي خطة تقسيط فعلية لهذا الربط؛ الصف مُنشأ كمهمة جمع.</x:v>
      </x:c>
      <x:c r="BX733" s="60" t="n">
        <x:v>46233</x:v>
      </x:c>
      <x:c r="BY733" s="60" t="n">
        <x:v>46233</x:v>
      </x:c>
    </x:row>
    <x:row r="734">
      <x:c r="A734" s="37" t="str">
        <x:v>مهمة جمع أولية</x:v>
      </x:c>
      <x:c r="B734" s="37" t="str">
        <x:v>INSTTASK-3122772B7C15</x:v>
      </x:c>
      <x:c r="C734" s="37" t="str">
        <x:v>VAR-741C72BBAFEA36|EG-013|STORE|PENDING</x:v>
      </x:c>
      <x:c r="D734" s="37" t="str">
        <x:v>VAR-741C72BBAFEA36|EG-013|STORE</x:v>
      </x:c>
      <x:c r="E734" s="37" t="str">
        <x:v>VAR-741C72BBAFEA36</x:v>
      </x:c>
      <x:c r="F734" s="37" t="str">
        <x:v>MOD-8EB2360F8A97A7</x:v>
      </x:c>
      <x:c r="G734" s="37" t="str">
        <x:v>BenQ LH650 Laser Projector White</x:v>
      </x:c>
      <x:c r="H734" s="37" t="str">
        <x:v>التلفزيونات والصوتيات والتصوير</x:v>
      </x:c>
      <x:c r="I734" s="37" t="str">
        <x:v>بروجكتورات منزلية</x:v>
      </x:c>
      <x:c r="J734" s="37" t="str">
        <x:v>BenQ</x:v>
      </x:c>
      <x:c r="K734" s="37" t="str">
        <x:v>LH650 Laser Projector</x:v>
      </x:c>
      <x:c r="L734" s="37" t="str">
        <x:v>White</x:v>
      </x:c>
      <x:c r="M734" s="37"/>
      <x:c r="N734" s="37"/>
      <x:c r="O734" s="37" t="str">
        <x:v>White</x:v>
      </x:c>
      <x:c r="P734" s="37"/>
      <x:c r="Q734" s="37"/>
      <x:c r="R734" s="37" t="str">
        <x:v>EG-013</x:v>
      </x:c>
      <x:c r="S734" s="37" t="str">
        <x:v>B.TECH</x:v>
      </x:c>
      <x:c r="T734" s="37" t="str">
        <x:v>A</x:v>
      </x:c>
      <x:c r="U734" s="37"/>
      <x:c r="V734" s="37"/>
      <x:c r="W734" s="37" t="str">
        <x:v>https://btech.com/en/c/tvs-projectors/projectors</x:v>
      </x:c>
      <x:c r="X734" s="37" t="str">
        <x:v>صفحة فئة</x:v>
      </x:c>
      <x:c r="Y734" s="37"/>
      <x:c r="Z734" s="37"/>
      <x:c r="AA734" s="37"/>
      <x:c r="AB734" s="37"/>
      <x:c r="AC734" s="37"/>
      <x:c r="AD734" s="37"/>
      <x:c r="AE734" s="37"/>
      <x:c r="AF734" s="56"/>
      <x:c r="AG734" s="56"/>
      <x:c r="AH734" s="56"/>
      <x:c r="AI734" s="58"/>
      <x:c r="AJ734" s="56"/>
      <x:c r="AK734" s="56"/>
      <x:c r="AL734" s="56"/>
      <x:c r="AM734" s="56"/>
      <x:c r="AN734" s="56"/>
      <x:c r="AO734" s="56" t="str">
        <x:f>IF(OR(AF734="",AD734=""),"",AF734*AD734+IF(AG734="",0,AG734)+IF(AH734="",0,AH734)+IF(AJ734="",0,AJ734)+IF(AK734="",0,AK734)+IF(AL734="",0,AL734)+IF(AM734="",0,AM734))</x:f>
      </x:c>
      <x:c r="AP734" s="56"/>
      <x:c r="AQ734" s="56" t="str">
        <x:f>IF(OR(AO734="",AP734=""),"",AO734-AP734)</x:f>
      </x:c>
      <x:c r="AR734" s="58" t="str">
        <x:f>IF(OR(AP734="",AP734=0,AQ734=""),"",AQ734/AP734)</x:f>
      </x:c>
      <x:c r="AS734" s="58"/>
      <x:c r="AT734" s="37"/>
      <x:c r="AU734" s="37"/>
      <x:c r="AV734" s="37"/>
      <x:c r="AW734" s="56"/>
      <x:c r="AX734" s="56"/>
      <x:c r="AY734" s="37"/>
      <x:c r="AZ734" s="37"/>
      <x:c r="BA734" s="37"/>
      <x:c r="BB734" s="37"/>
      <x:c r="BC734" s="37"/>
      <x:c r="BD734" s="60"/>
      <x:c r="BE734" s="60"/>
      <x:c r="BF734" s="37"/>
      <x:c r="BG734" s="37"/>
      <x:c r="BH734" s="37" t="str">
        <x:v>https://btech.com/en/c/tvs-projectors/projectors</x:v>
      </x:c>
      <x:c r="BI734" s="37"/>
      <x:c r="BJ734" s="37" t="str">
        <x:v>لم يبدأ</x:v>
      </x:c>
      <x:c r="BK734" s="60" t="n">
        <x:v>46233</x:v>
      </x:c>
      <x:c r="BL734" s="60"/>
      <x:c r="BM734" s="60"/>
      <x:c r="BN734" s="62" t="str">
        <x:f>IF(BM734="","",(NOW()-BM734)*24)</x:f>
      </x:c>
      <x:c r="BO734" s="37" t="str">
        <x:f>IF(BM734="","لم يُرصد",IF(BT734&lt;&gt;TRUE,"غير نشط",IF(BP734="فشل","فشل حالي",IF(BN734&lt;=12,"حديث",IF(BN734&lt;=24,"متأخر","قديم")))))</x:f>
        <x:v>لم يُرصد</x:v>
      </x:c>
      <x:c r="BP734" s="37" t="str">
        <x:v>بانتظار رصد التقسيط</x:v>
      </x:c>
      <x:c r="BQ734" s="37" t="n">
        <x:v>0</x:v>
      </x:c>
      <x:c r="BR734" s="37"/>
      <x:c r="BS734" s="37"/>
      <x:c r="BT734" s="54" t="b">
        <x:v>1</x:v>
      </x:c>
      <x:c r="BU734" s="37" t="str">
        <x:v>يحتاج اكتشاف رابط المنتج</x:v>
      </x:c>
      <x:c r="BV734" s="37" t="str">
        <x:v>Benq LH650 Laser Projector, 1920x1080, White</x:v>
      </x:c>
      <x:c r="BW734" s="37" t="str">
        <x:v>الملفات المرفوعة لا تحتوي خطة تقسيط فعلية لهذا الربط؛ الصف مُنشأ كمهمة جمع.</x:v>
      </x:c>
      <x:c r="BX734" s="60" t="n">
        <x:v>46233</x:v>
      </x:c>
      <x:c r="BY734" s="60" t="n">
        <x:v>46233</x:v>
      </x:c>
    </x:row>
    <x:row r="735">
      <x:c r="A735" s="37" t="str">
        <x:v>مهمة جمع أولية</x:v>
      </x:c>
      <x:c r="B735" s="37" t="str">
        <x:v>INSTTASK-6232D4D5E815</x:v>
      </x:c>
      <x:c r="C735" s="37" t="str">
        <x:v>VAR-42139B6CEB173B|EG-013|STORE|PENDING</x:v>
      </x:c>
      <x:c r="D735" s="37" t="str">
        <x:v>VAR-42139B6CEB173B|EG-013|STORE</x:v>
      </x:c>
      <x:c r="E735" s="37" t="str">
        <x:v>VAR-42139B6CEB173B</x:v>
      </x:c>
      <x:c r="F735" s="37" t="str">
        <x:v>MOD-FE00E1AC094C19</x:v>
      </x:c>
      <x:c r="G735" s="37" t="str">
        <x:v>BenQ MX550 DLP Projector White</x:v>
      </x:c>
      <x:c r="H735" s="37" t="str">
        <x:v>التلفزيونات والصوتيات والتصوير</x:v>
      </x:c>
      <x:c r="I735" s="37" t="str">
        <x:v>بروجكتورات منزلية</x:v>
      </x:c>
      <x:c r="J735" s="37" t="str">
        <x:v>BenQ</x:v>
      </x:c>
      <x:c r="K735" s="37" t="str">
        <x:v>MX550 DLP Projector</x:v>
      </x:c>
      <x:c r="L735" s="37" t="str">
        <x:v>White</x:v>
      </x:c>
      <x:c r="M735" s="37"/>
      <x:c r="N735" s="37"/>
      <x:c r="O735" s="37" t="str">
        <x:v>White</x:v>
      </x:c>
      <x:c r="P735" s="37"/>
      <x:c r="Q735" s="37"/>
      <x:c r="R735" s="37" t="str">
        <x:v>EG-013</x:v>
      </x:c>
      <x:c r="S735" s="37" t="str">
        <x:v>B.TECH</x:v>
      </x:c>
      <x:c r="T735" s="37" t="str">
        <x:v>A</x:v>
      </x:c>
      <x:c r="U735" s="37"/>
      <x:c r="V735" s="37"/>
      <x:c r="W735" s="37" t="str">
        <x:v>https://btech.com/en/c/tvs-projectors/projectors</x:v>
      </x:c>
      <x:c r="X735" s="37" t="str">
        <x:v>صفحة فئة</x:v>
      </x:c>
      <x:c r="Y735" s="37"/>
      <x:c r="Z735" s="37"/>
      <x:c r="AA735" s="37"/>
      <x:c r="AB735" s="37"/>
      <x:c r="AC735" s="37"/>
      <x:c r="AD735" s="37"/>
      <x:c r="AE735" s="37"/>
      <x:c r="AF735" s="56"/>
      <x:c r="AG735" s="56"/>
      <x:c r="AH735" s="56"/>
      <x:c r="AI735" s="58"/>
      <x:c r="AJ735" s="56"/>
      <x:c r="AK735" s="56"/>
      <x:c r="AL735" s="56"/>
      <x:c r="AM735" s="56"/>
      <x:c r="AN735" s="56"/>
      <x:c r="AO735" s="56" t="str">
        <x:f>IF(OR(AF735="",AD735=""),"",AF735*AD735+IF(AG735="",0,AG735)+IF(AH735="",0,AH735)+IF(AJ735="",0,AJ735)+IF(AK735="",0,AK735)+IF(AL735="",0,AL735)+IF(AM735="",0,AM735))</x:f>
      </x:c>
      <x:c r="AP735" s="56"/>
      <x:c r="AQ735" s="56" t="str">
        <x:f>IF(OR(AO735="",AP735=""),"",AO735-AP735)</x:f>
      </x:c>
      <x:c r="AR735" s="58" t="str">
        <x:f>IF(OR(AP735="",AP735=0,AQ735=""),"",AQ735/AP735)</x:f>
      </x:c>
      <x:c r="AS735" s="58"/>
      <x:c r="AT735" s="37"/>
      <x:c r="AU735" s="37"/>
      <x:c r="AV735" s="37"/>
      <x:c r="AW735" s="56"/>
      <x:c r="AX735" s="56"/>
      <x:c r="AY735" s="37"/>
      <x:c r="AZ735" s="37"/>
      <x:c r="BA735" s="37"/>
      <x:c r="BB735" s="37"/>
      <x:c r="BC735" s="37"/>
      <x:c r="BD735" s="60"/>
      <x:c r="BE735" s="60"/>
      <x:c r="BF735" s="37"/>
      <x:c r="BG735" s="37"/>
      <x:c r="BH735" s="37" t="str">
        <x:v>https://btech.com/en/c/tvs-projectors/projectors</x:v>
      </x:c>
      <x:c r="BI735" s="37"/>
      <x:c r="BJ735" s="37" t="str">
        <x:v>لم يبدأ</x:v>
      </x:c>
      <x:c r="BK735" s="60" t="n">
        <x:v>46233</x:v>
      </x:c>
      <x:c r="BL735" s="60"/>
      <x:c r="BM735" s="60"/>
      <x:c r="BN735" s="62" t="str">
        <x:f>IF(BM735="","",(NOW()-BM735)*24)</x:f>
      </x:c>
      <x:c r="BO735" s="37" t="str">
        <x:f>IF(BM735="","لم يُرصد",IF(BT735&lt;&gt;TRUE,"غير نشط",IF(BP735="فشل","فشل حالي",IF(BN735&lt;=12,"حديث",IF(BN735&lt;=24,"متأخر","قديم")))))</x:f>
        <x:v>لم يُرصد</x:v>
      </x:c>
      <x:c r="BP735" s="37" t="str">
        <x:v>بانتظار رصد التقسيط</x:v>
      </x:c>
      <x:c r="BQ735" s="37" t="n">
        <x:v>0</x:v>
      </x:c>
      <x:c r="BR735" s="37"/>
      <x:c r="BS735" s="37"/>
      <x:c r="BT735" s="54" t="b">
        <x:v>1</x:v>
      </x:c>
      <x:c r="BU735" s="37" t="str">
        <x:v>يحتاج اكتشاف رابط المنتج</x:v>
      </x:c>
      <x:c r="BV735" s="37" t="str">
        <x:v>Benq MX550 DLP Projector, White</x:v>
      </x:c>
      <x:c r="BW735" s="37" t="str">
        <x:v>الملفات المرفوعة لا تحتوي خطة تقسيط فعلية لهذا الربط؛ الصف مُنشأ كمهمة جمع.</x:v>
      </x:c>
      <x:c r="BX735" s="60" t="n">
        <x:v>46233</x:v>
      </x:c>
      <x:c r="BY735" s="60" t="n">
        <x:v>46233</x:v>
      </x:c>
    </x:row>
    <x:row r="736">
      <x:c r="A736" s="37" t="str">
        <x:v>مهمة جمع أولية</x:v>
      </x:c>
      <x:c r="B736" s="37" t="str">
        <x:v>INSTTASK-8DEC5D8B43AA</x:v>
      </x:c>
      <x:c r="C736" s="37" t="str">
        <x:v>VAR-3374FB62073091|EG-013|STORE|PENDING</x:v>
      </x:c>
      <x:c r="D736" s="37" t="str">
        <x:v>VAR-3374FB62073091|EG-013|STORE</x:v>
      </x:c>
      <x:c r="E736" s="37" t="str">
        <x:v>VAR-3374FB62073091</x:v>
      </x:c>
      <x:c r="F736" s="37" t="str">
        <x:v>MOD-61238F11041161</x:v>
      </x:c>
      <x:c r="G736" s="37" t="str">
        <x:v>BenQ MX560C White</x:v>
      </x:c>
      <x:c r="H736" s="37" t="str">
        <x:v>التلفزيونات والصوتيات والتصوير</x:v>
      </x:c>
      <x:c r="I736" s="37" t="str">
        <x:v>بروجكتورات منزلية</x:v>
      </x:c>
      <x:c r="J736" s="37" t="str">
        <x:v>BenQ</x:v>
      </x:c>
      <x:c r="K736" s="37" t="str">
        <x:v>MX560C</x:v>
      </x:c>
      <x:c r="L736" s="37" t="str">
        <x:v>White</x:v>
      </x:c>
      <x:c r="M736" s="37"/>
      <x:c r="N736" s="37"/>
      <x:c r="O736" s="37" t="str">
        <x:v>White</x:v>
      </x:c>
      <x:c r="P736" s="37" t="str">
        <x:v>MX560C</x:v>
      </x:c>
      <x:c r="Q736" s="37"/>
      <x:c r="R736" s="37" t="str">
        <x:v>EG-013</x:v>
      </x:c>
      <x:c r="S736" s="37" t="str">
        <x:v>B.TECH</x:v>
      </x:c>
      <x:c r="T736" s="37" t="str">
        <x:v>A</x:v>
      </x:c>
      <x:c r="U736" s="37"/>
      <x:c r="V736" s="37"/>
      <x:c r="W736" s="37" t="str">
        <x:v>https://btech.com/en/c/tvs-projectors/projectors</x:v>
      </x:c>
      <x:c r="X736" s="37" t="str">
        <x:v>صفحة فئة</x:v>
      </x:c>
      <x:c r="Y736" s="37"/>
      <x:c r="Z736" s="37"/>
      <x:c r="AA736" s="37"/>
      <x:c r="AB736" s="37"/>
      <x:c r="AC736" s="37"/>
      <x:c r="AD736" s="37"/>
      <x:c r="AE736" s="37"/>
      <x:c r="AF736" s="56"/>
      <x:c r="AG736" s="56"/>
      <x:c r="AH736" s="56"/>
      <x:c r="AI736" s="58"/>
      <x:c r="AJ736" s="56"/>
      <x:c r="AK736" s="56"/>
      <x:c r="AL736" s="56"/>
      <x:c r="AM736" s="56"/>
      <x:c r="AN736" s="56"/>
      <x:c r="AO736" s="56" t="str">
        <x:f>IF(OR(AF736="",AD736=""),"",AF736*AD736+IF(AG736="",0,AG736)+IF(AH736="",0,AH736)+IF(AJ736="",0,AJ736)+IF(AK736="",0,AK736)+IF(AL736="",0,AL736)+IF(AM736="",0,AM736))</x:f>
      </x:c>
      <x:c r="AP736" s="56"/>
      <x:c r="AQ736" s="56" t="str">
        <x:f>IF(OR(AO736="",AP736=""),"",AO736-AP736)</x:f>
      </x:c>
      <x:c r="AR736" s="58" t="str">
        <x:f>IF(OR(AP736="",AP736=0,AQ736=""),"",AQ736/AP736)</x:f>
      </x:c>
      <x:c r="AS736" s="58"/>
      <x:c r="AT736" s="37"/>
      <x:c r="AU736" s="37"/>
      <x:c r="AV736" s="37"/>
      <x:c r="AW736" s="56"/>
      <x:c r="AX736" s="56"/>
      <x:c r="AY736" s="37"/>
      <x:c r="AZ736" s="37"/>
      <x:c r="BA736" s="37"/>
      <x:c r="BB736" s="37"/>
      <x:c r="BC736" s="37"/>
      <x:c r="BD736" s="60"/>
      <x:c r="BE736" s="60"/>
      <x:c r="BF736" s="37"/>
      <x:c r="BG736" s="37"/>
      <x:c r="BH736" s="37" t="str">
        <x:v>https://btech.com/en/c/tvs-projectors/projectors</x:v>
      </x:c>
      <x:c r="BI736" s="37"/>
      <x:c r="BJ736" s="37" t="str">
        <x:v>لم يبدأ</x:v>
      </x:c>
      <x:c r="BK736" s="60" t="n">
        <x:v>46233</x:v>
      </x:c>
      <x:c r="BL736" s="60"/>
      <x:c r="BM736" s="60"/>
      <x:c r="BN736" s="62" t="str">
        <x:f>IF(BM736="","",(NOW()-BM736)*24)</x:f>
      </x:c>
      <x:c r="BO736" s="37" t="str">
        <x:f>IF(BM736="","لم يُرصد",IF(BT736&lt;&gt;TRUE,"غير نشط",IF(BP736="فشل","فشل حالي",IF(BN736&lt;=12,"حديث",IF(BN736&lt;=24,"متأخر","قديم")))))</x:f>
        <x:v>لم يُرصد</x:v>
      </x:c>
      <x:c r="BP736" s="37" t="str">
        <x:v>بانتظار رصد التقسيط</x:v>
      </x:c>
      <x:c r="BQ736" s="37" t="n">
        <x:v>0</x:v>
      </x:c>
      <x:c r="BR736" s="37"/>
      <x:c r="BS736" s="37"/>
      <x:c r="BT736" s="54" t="b">
        <x:v>1</x:v>
      </x:c>
      <x:c r="BU736" s="37" t="str">
        <x:v>يحتاج اكتشاف رابط المنتج</x:v>
      </x:c>
      <x:c r="BV736" s="37" t="str">
        <x:v>Benq DLP Projector, White - MX560C</x:v>
      </x:c>
      <x:c r="BW736" s="37" t="str">
        <x:v>الملفات المرفوعة لا تحتوي خطة تقسيط فعلية لهذا الربط؛ الصف مُنشأ كمهمة جمع.</x:v>
      </x:c>
      <x:c r="BX736" s="60" t="n">
        <x:v>46233</x:v>
      </x:c>
      <x:c r="BY736" s="60" t="n">
        <x:v>46233</x:v>
      </x:c>
    </x:row>
    <x:row r="737">
      <x:c r="A737" s="37" t="str">
        <x:v>مهمة جمع أولية</x:v>
      </x:c>
      <x:c r="B737" s="37" t="str">
        <x:v>INSTTASK-B5AC51B25A34</x:v>
      </x:c>
      <x:c r="C737" s="37" t="str">
        <x:v>VAR-0914064D549A1E|EG-013|STORE|PENDING</x:v>
      </x:c>
      <x:c r="D737" s="37" t="str">
        <x:v>VAR-0914064D549A1E|EG-013|STORE</x:v>
      </x:c>
      <x:c r="E737" s="37" t="str">
        <x:v>VAR-0914064D549A1E</x:v>
      </x:c>
      <x:c r="F737" s="37" t="str">
        <x:v>MOD-E4A2F94A93BB1C</x:v>
      </x:c>
      <x:c r="G737" s="37" t="str">
        <x:v>BenQ TK700STi DLP Projector White Black</x:v>
      </x:c>
      <x:c r="H737" s="37" t="str">
        <x:v>التلفزيونات والصوتيات والتصوير</x:v>
      </x:c>
      <x:c r="I737" s="37" t="str">
        <x:v>بروجكتورات منزلية</x:v>
      </x:c>
      <x:c r="J737" s="37" t="str">
        <x:v>BenQ</x:v>
      </x:c>
      <x:c r="K737" s="37" t="str">
        <x:v>TK700STi DLP Projector</x:v>
      </x:c>
      <x:c r="L737" s="37" t="str">
        <x:v>White Black</x:v>
      </x:c>
      <x:c r="M737" s="37"/>
      <x:c r="N737" s="37"/>
      <x:c r="O737" s="37" t="str">
        <x:v>White Black</x:v>
      </x:c>
      <x:c r="P737" s="37"/>
      <x:c r="Q737" s="37"/>
      <x:c r="R737" s="37" t="str">
        <x:v>EG-013</x:v>
      </x:c>
      <x:c r="S737" s="37" t="str">
        <x:v>B.TECH</x:v>
      </x:c>
      <x:c r="T737" s="37" t="str">
        <x:v>A</x:v>
      </x:c>
      <x:c r="U737" s="37"/>
      <x:c r="V737" s="37"/>
      <x:c r="W737" s="37" t="str">
        <x:v>https://btech.com/en/c/tvs-projectors/projectors</x:v>
      </x:c>
      <x:c r="X737" s="37" t="str">
        <x:v>صفحة فئة</x:v>
      </x:c>
      <x:c r="Y737" s="37"/>
      <x:c r="Z737" s="37"/>
      <x:c r="AA737" s="37"/>
      <x:c r="AB737" s="37"/>
      <x:c r="AC737" s="37"/>
      <x:c r="AD737" s="37"/>
      <x:c r="AE737" s="37"/>
      <x:c r="AF737" s="56"/>
      <x:c r="AG737" s="56"/>
      <x:c r="AH737" s="56"/>
      <x:c r="AI737" s="58"/>
      <x:c r="AJ737" s="56"/>
      <x:c r="AK737" s="56"/>
      <x:c r="AL737" s="56"/>
      <x:c r="AM737" s="56"/>
      <x:c r="AN737" s="56"/>
      <x:c r="AO737" s="56" t="str">
        <x:f>IF(OR(AF737="",AD737=""),"",AF737*AD737+IF(AG737="",0,AG737)+IF(AH737="",0,AH737)+IF(AJ737="",0,AJ737)+IF(AK737="",0,AK737)+IF(AL737="",0,AL737)+IF(AM737="",0,AM737))</x:f>
      </x:c>
      <x:c r="AP737" s="56"/>
      <x:c r="AQ737" s="56" t="str">
        <x:f>IF(OR(AO737="",AP737=""),"",AO737-AP737)</x:f>
      </x:c>
      <x:c r="AR737" s="58" t="str">
        <x:f>IF(OR(AP737="",AP737=0,AQ737=""),"",AQ737/AP737)</x:f>
      </x:c>
      <x:c r="AS737" s="58"/>
      <x:c r="AT737" s="37"/>
      <x:c r="AU737" s="37"/>
      <x:c r="AV737" s="37"/>
      <x:c r="AW737" s="56"/>
      <x:c r="AX737" s="56"/>
      <x:c r="AY737" s="37"/>
      <x:c r="AZ737" s="37"/>
      <x:c r="BA737" s="37"/>
      <x:c r="BB737" s="37"/>
      <x:c r="BC737" s="37"/>
      <x:c r="BD737" s="60"/>
      <x:c r="BE737" s="60"/>
      <x:c r="BF737" s="37"/>
      <x:c r="BG737" s="37"/>
      <x:c r="BH737" s="37" t="str">
        <x:v>https://btech.com/en/c/tvs-projectors/projectors</x:v>
      </x:c>
      <x:c r="BI737" s="37"/>
      <x:c r="BJ737" s="37" t="str">
        <x:v>لم يبدأ</x:v>
      </x:c>
      <x:c r="BK737" s="60" t="n">
        <x:v>46233</x:v>
      </x:c>
      <x:c r="BL737" s="60"/>
      <x:c r="BM737" s="60"/>
      <x:c r="BN737" s="62" t="str">
        <x:f>IF(BM737="","",(NOW()-BM737)*24)</x:f>
      </x:c>
      <x:c r="BO737" s="37" t="str">
        <x:f>IF(BM737="","لم يُرصد",IF(BT737&lt;&gt;TRUE,"غير نشط",IF(BP737="فشل","فشل حالي",IF(BN737&lt;=12,"حديث",IF(BN737&lt;=24,"متأخر","قديم")))))</x:f>
        <x:v>لم يُرصد</x:v>
      </x:c>
      <x:c r="BP737" s="37" t="str">
        <x:v>بانتظار رصد التقسيط</x:v>
      </x:c>
      <x:c r="BQ737" s="37" t="n">
        <x:v>0</x:v>
      </x:c>
      <x:c r="BR737" s="37"/>
      <x:c r="BS737" s="37"/>
      <x:c r="BT737" s="54" t="b">
        <x:v>1</x:v>
      </x:c>
      <x:c r="BU737" s="37" t="str">
        <x:v>يحتاج اكتشاف رابط المنتج</x:v>
      </x:c>
      <x:c r="BV737" s="37" t="str">
        <x:v>Benq TK700STi DLP Projector, White Black</x:v>
      </x:c>
      <x:c r="BW737" s="37" t="str">
        <x:v>الملفات المرفوعة لا تحتوي خطة تقسيط فعلية لهذا الربط؛ الصف مُنشأ كمهمة جمع.</x:v>
      </x:c>
      <x:c r="BX737" s="60" t="n">
        <x:v>46233</x:v>
      </x:c>
      <x:c r="BY737" s="60" t="n">
        <x:v>46233</x:v>
      </x:c>
    </x:row>
    <x:row r="738">
      <x:c r="A738" s="37" t="str">
        <x:v>مهمة جمع أولية</x:v>
      </x:c>
      <x:c r="B738" s="37" t="str">
        <x:v>INSTTASK-C0043646BC9B</x:v>
      </x:c>
      <x:c r="C738" s="37" t="str">
        <x:v>VAR-422096C8EC4C14|EG-013|STORE|PENDING</x:v>
      </x:c>
      <x:c r="D738" s="37" t="str">
        <x:v>VAR-422096C8EC4C14|EG-013|STORE</x:v>
      </x:c>
      <x:c r="E738" s="37" t="str">
        <x:v>VAR-422096C8EC4C14</x:v>
      </x:c>
      <x:c r="F738" s="37" t="str">
        <x:v>MOD-7C6BD5BF5D2041</x:v>
      </x:c>
      <x:c r="G738" s="37" t="str">
        <x:v>BenQ W4100i LED Projector Black</x:v>
      </x:c>
      <x:c r="H738" s="37" t="str">
        <x:v>التلفزيونات والصوتيات والتصوير</x:v>
      </x:c>
      <x:c r="I738" s="37" t="str">
        <x:v>بروجكتورات منزلية</x:v>
      </x:c>
      <x:c r="J738" s="37" t="str">
        <x:v>BenQ</x:v>
      </x:c>
      <x:c r="K738" s="37" t="str">
        <x:v>W4100i LED Projector</x:v>
      </x:c>
      <x:c r="L738" s="37" t="str">
        <x:v>Black</x:v>
      </x:c>
      <x:c r="M738" s="37"/>
      <x:c r="N738" s="37"/>
      <x:c r="O738" s="37" t="str">
        <x:v>Black</x:v>
      </x:c>
      <x:c r="P738" s="37"/>
      <x:c r="Q738" s="37"/>
      <x:c r="R738" s="37" t="str">
        <x:v>EG-013</x:v>
      </x:c>
      <x:c r="S738" s="37" t="str">
        <x:v>B.TECH</x:v>
      </x:c>
      <x:c r="T738" s="37" t="str">
        <x:v>A</x:v>
      </x:c>
      <x:c r="U738" s="37"/>
      <x:c r="V738" s="37"/>
      <x:c r="W738" s="37" t="str">
        <x:v>https://btech.com/en/c/tvs-projectors/projectors</x:v>
      </x:c>
      <x:c r="X738" s="37" t="str">
        <x:v>صفحة فئة</x:v>
      </x:c>
      <x:c r="Y738" s="37"/>
      <x:c r="Z738" s="37"/>
      <x:c r="AA738" s="37"/>
      <x:c r="AB738" s="37"/>
      <x:c r="AC738" s="37"/>
      <x:c r="AD738" s="37"/>
      <x:c r="AE738" s="37"/>
      <x:c r="AF738" s="56"/>
      <x:c r="AG738" s="56"/>
      <x:c r="AH738" s="56"/>
      <x:c r="AI738" s="58"/>
      <x:c r="AJ738" s="56"/>
      <x:c r="AK738" s="56"/>
      <x:c r="AL738" s="56"/>
      <x:c r="AM738" s="56"/>
      <x:c r="AN738" s="56"/>
      <x:c r="AO738" s="56" t="str">
        <x:f>IF(OR(AF738="",AD738=""),"",AF738*AD738+IF(AG738="",0,AG738)+IF(AH738="",0,AH738)+IF(AJ738="",0,AJ738)+IF(AK738="",0,AK738)+IF(AL738="",0,AL738)+IF(AM738="",0,AM738))</x:f>
      </x:c>
      <x:c r="AP738" s="56"/>
      <x:c r="AQ738" s="56" t="str">
        <x:f>IF(OR(AO738="",AP738=""),"",AO738-AP738)</x:f>
      </x:c>
      <x:c r="AR738" s="58" t="str">
        <x:f>IF(OR(AP738="",AP738=0,AQ738=""),"",AQ738/AP738)</x:f>
      </x:c>
      <x:c r="AS738" s="58"/>
      <x:c r="AT738" s="37"/>
      <x:c r="AU738" s="37"/>
      <x:c r="AV738" s="37"/>
      <x:c r="AW738" s="56"/>
      <x:c r="AX738" s="56"/>
      <x:c r="AY738" s="37"/>
      <x:c r="AZ738" s="37"/>
      <x:c r="BA738" s="37"/>
      <x:c r="BB738" s="37"/>
      <x:c r="BC738" s="37"/>
      <x:c r="BD738" s="60"/>
      <x:c r="BE738" s="60"/>
      <x:c r="BF738" s="37"/>
      <x:c r="BG738" s="37"/>
      <x:c r="BH738" s="37" t="str">
        <x:v>https://btech.com/en/c/tvs-projectors/projectors</x:v>
      </x:c>
      <x:c r="BI738" s="37"/>
      <x:c r="BJ738" s="37" t="str">
        <x:v>لم يبدأ</x:v>
      </x:c>
      <x:c r="BK738" s="60" t="n">
        <x:v>46233</x:v>
      </x:c>
      <x:c r="BL738" s="60"/>
      <x:c r="BM738" s="60"/>
      <x:c r="BN738" s="62" t="str">
        <x:f>IF(BM738="","",(NOW()-BM738)*24)</x:f>
      </x:c>
      <x:c r="BO738" s="37" t="str">
        <x:f>IF(BM738="","لم يُرصد",IF(BT738&lt;&gt;TRUE,"غير نشط",IF(BP738="فشل","فشل حالي",IF(BN738&lt;=12,"حديث",IF(BN738&lt;=24,"متأخر","قديم")))))</x:f>
        <x:v>لم يُرصد</x:v>
      </x:c>
      <x:c r="BP738" s="37" t="str">
        <x:v>بانتظار رصد التقسيط</x:v>
      </x:c>
      <x:c r="BQ738" s="37" t="n">
        <x:v>0</x:v>
      </x:c>
      <x:c r="BR738" s="37"/>
      <x:c r="BS738" s="37"/>
      <x:c r="BT738" s="54" t="b">
        <x:v>1</x:v>
      </x:c>
      <x:c r="BU738" s="37" t="str">
        <x:v>يحتاج اكتشاف رابط المنتج</x:v>
      </x:c>
      <x:c r="BV738" s="37" t="str">
        <x:v>Benq W4100i LED Projector, Black</x:v>
      </x:c>
      <x:c r="BW738" s="37" t="str">
        <x:v>الملفات المرفوعة لا تحتوي خطة تقسيط فعلية لهذا الربط؛ الصف مُنشأ كمهمة جمع.</x:v>
      </x:c>
      <x:c r="BX738" s="60" t="n">
        <x:v>46233</x:v>
      </x:c>
      <x:c r="BY738" s="60" t="n">
        <x:v>46233</x:v>
      </x:c>
    </x:row>
    <x:row r="739">
      <x:c r="A739" s="37" t="str">
        <x:v>مهمة جمع أولية</x:v>
      </x:c>
      <x:c r="B739" s="37" t="str">
        <x:v>INSTTASK-C750D1A48A48</x:v>
      </x:c>
      <x:c r="C739" s="37" t="str">
        <x:v>VAR-C416A2083CDC8E|EG-013|STORE|PENDING</x:v>
      </x:c>
      <x:c r="D739" s="37" t="str">
        <x:v>VAR-C416A2083CDC8E|EG-013|STORE</x:v>
      </x:c>
      <x:c r="E739" s="37" t="str">
        <x:v>VAR-C416A2083CDC8E</x:v>
      </x:c>
      <x:c r="F739" s="37" t="str">
        <x:v>MOD-4EE7279E6610F4</x:v>
      </x:c>
      <x:c r="G739" s="37" t="str">
        <x:v>Blisbond TS-7 4K / 3000 lumens | White</x:v>
      </x:c>
      <x:c r="H739" s="37" t="str">
        <x:v>التلفزيونات والصوتيات والتصوير</x:v>
      </x:c>
      <x:c r="I739" s="37" t="str">
        <x:v>بروجكتورات منزلية</x:v>
      </x:c>
      <x:c r="J739" s="37" t="str">
        <x:v>Blisbond</x:v>
      </x:c>
      <x:c r="K739" s="37" t="str">
        <x:v>TS-7</x:v>
      </x:c>
      <x:c r="L739" s="37" t="str">
        <x:v>4K / 3000 lumens</x:v>
      </x:c>
      <x:c r="M739" s="37"/>
      <x:c r="N739" s="37"/>
      <x:c r="O739" s="37" t="str">
        <x:v>White</x:v>
      </x:c>
      <x:c r="P739" s="37" t="str">
        <x:v>TS-7</x:v>
      </x:c>
      <x:c r="Q739" s="37"/>
      <x:c r="R739" s="37" t="str">
        <x:v>EG-013</x:v>
      </x:c>
      <x:c r="S739" s="37" t="str">
        <x:v>B.TECH</x:v>
      </x:c>
      <x:c r="T739" s="37" t="str">
        <x:v>A</x:v>
      </x:c>
      <x:c r="U739" s="37"/>
      <x:c r="V739" s="37"/>
      <x:c r="W739" s="37" t="str">
        <x:v>https://btech.com/en/p/b1cdd9c0-a658-4de6-98ee-9eb3438b5de5</x:v>
      </x:c>
      <x:c r="X739" s="37" t="str">
        <x:v>رابط منتج مباشر</x:v>
      </x:c>
      <x:c r="Y739" s="37"/>
      <x:c r="Z739" s="37"/>
      <x:c r="AA739" s="37"/>
      <x:c r="AB739" s="37"/>
      <x:c r="AC739" s="37"/>
      <x:c r="AD739" s="37"/>
      <x:c r="AE739" s="37"/>
      <x:c r="AF739" s="56"/>
      <x:c r="AG739" s="56"/>
      <x:c r="AH739" s="56"/>
      <x:c r="AI739" s="58"/>
      <x:c r="AJ739" s="56"/>
      <x:c r="AK739" s="56"/>
      <x:c r="AL739" s="56"/>
      <x:c r="AM739" s="56"/>
      <x:c r="AN739" s="56"/>
      <x:c r="AO739" s="56" t="str">
        <x:f>IF(OR(AF739="",AD739=""),"",AF739*AD739+IF(AG739="",0,AG739)+IF(AH739="",0,AH739)+IF(AJ739="",0,AJ739)+IF(AK739="",0,AK739)+IF(AL739="",0,AL739)+IF(AM739="",0,AM739))</x:f>
      </x:c>
      <x:c r="AP739" s="56"/>
      <x:c r="AQ739" s="56" t="str">
        <x:f>IF(OR(AO739="",AP739=""),"",AO739-AP739)</x:f>
      </x:c>
      <x:c r="AR739" s="58" t="str">
        <x:f>IF(OR(AP739="",AP739=0,AQ739=""),"",AQ739/AP739)</x:f>
      </x:c>
      <x:c r="AS739" s="58"/>
      <x:c r="AT739" s="37"/>
      <x:c r="AU739" s="37"/>
      <x:c r="AV739" s="37"/>
      <x:c r="AW739" s="56"/>
      <x:c r="AX739" s="56"/>
      <x:c r="AY739" s="37"/>
      <x:c r="AZ739" s="37"/>
      <x:c r="BA739" s="37"/>
      <x:c r="BB739" s="37"/>
      <x:c r="BC739" s="37"/>
      <x:c r="BD739" s="60"/>
      <x:c r="BE739" s="60"/>
      <x:c r="BF739" s="37"/>
      <x:c r="BG739" s="37"/>
      <x:c r="BH739" s="37" t="str">
        <x:v>https://btech.com/en/p/b1cdd9c0-a658-4de6-98ee-9eb3438b5de5</x:v>
      </x:c>
      <x:c r="BI739" s="37"/>
      <x:c r="BJ739" s="37" t="str">
        <x:v>لم يبدأ</x:v>
      </x:c>
      <x:c r="BK739" s="60" t="n">
        <x:v>46233</x:v>
      </x:c>
      <x:c r="BL739" s="60"/>
      <x:c r="BM739" s="60"/>
      <x:c r="BN739" s="62" t="str">
        <x:f>IF(BM739="","",(NOW()-BM739)*24)</x:f>
      </x:c>
      <x:c r="BO739" s="37" t="str">
        <x:f>IF(BM739="","لم يُرصد",IF(BT739&lt;&gt;TRUE,"غير نشط",IF(BP739="فشل","فشل حالي",IF(BN739&lt;=12,"حديث",IF(BN739&lt;=24,"متأخر","قديم")))))</x:f>
        <x:v>لم يُرصد</x:v>
      </x:c>
      <x:c r="BP739" s="37" t="str">
        <x:v>بانتظار رصد التقسيط</x:v>
      </x:c>
      <x:c r="BQ739" s="37" t="n">
        <x:v>0</x:v>
      </x:c>
      <x:c r="BR739" s="37"/>
      <x:c r="BS739" s="37"/>
      <x:c r="BT739" s="54" t="b">
        <x:v>1</x:v>
      </x:c>
      <x:c r="BU739" s="37" t="str">
        <x:v>مهمة جاهزة لأول رصد</x:v>
      </x:c>
      <x:c r="BV739" s="37" t="str"/>
      <x:c r="BW739" s="37" t="str">
        <x:v>الملفات المرفوعة لا تحتوي خطة تقسيط فعلية لهذا الربط؛ الصف مُنشأ كمهمة جمع.</x:v>
      </x:c>
      <x:c r="BX739" s="60" t="n">
        <x:v>46233</x:v>
      </x:c>
      <x:c r="BY739" s="60" t="n">
        <x:v>46233</x:v>
      </x:c>
    </x:row>
    <x:row r="740">
      <x:c r="A740" s="37" t="str">
        <x:v>مهمة جمع أولية</x:v>
      </x:c>
      <x:c r="B740" s="37" t="str">
        <x:v>INSTTASK-0CDF829D0353</x:v>
      </x:c>
      <x:c r="C740" s="37" t="str">
        <x:v>VAR-D4E25C579AEA83|EG-013|STORE|PENDING</x:v>
      </x:c>
      <x:c r="D740" s="37" t="str">
        <x:v>VAR-D4E25C579AEA83|EG-013|STORE</x:v>
      </x:c>
      <x:c r="E740" s="37" t="str">
        <x:v>VAR-D4E25C579AEA83</x:v>
      </x:c>
      <x:c r="F740" s="37" t="str">
        <x:v>MOD-77A1019B98F3D7</x:v>
      </x:c>
      <x:c r="G740" s="37" t="str">
        <x:v>Epson EB-W51 LCD Projector White Black</x:v>
      </x:c>
      <x:c r="H740" s="37" t="str">
        <x:v>التلفزيونات والصوتيات والتصوير</x:v>
      </x:c>
      <x:c r="I740" s="37" t="str">
        <x:v>بروجكتورات منزلية</x:v>
      </x:c>
      <x:c r="J740" s="37" t="str">
        <x:v>Epson</x:v>
      </x:c>
      <x:c r="K740" s="37" t="str">
        <x:v>EB-W51 LCD Projector</x:v>
      </x:c>
      <x:c r="L740" s="37" t="str">
        <x:v>White Black</x:v>
      </x:c>
      <x:c r="M740" s="37"/>
      <x:c r="N740" s="37"/>
      <x:c r="O740" s="37" t="str">
        <x:v>White Black</x:v>
      </x:c>
      <x:c r="P740" s="37"/>
      <x:c r="Q740" s="37"/>
      <x:c r="R740" s="37" t="str">
        <x:v>EG-013</x:v>
      </x:c>
      <x:c r="S740" s="37" t="str">
        <x:v>B.TECH</x:v>
      </x:c>
      <x:c r="T740" s="37" t="str">
        <x:v>A</x:v>
      </x:c>
      <x:c r="U740" s="37"/>
      <x:c r="V740" s="37"/>
      <x:c r="W740" s="37" t="str">
        <x:v>https://btech.com/en/c/tvs-projectors/projectors</x:v>
      </x:c>
      <x:c r="X740" s="37" t="str">
        <x:v>صفحة فئة</x:v>
      </x:c>
      <x:c r="Y740" s="37"/>
      <x:c r="Z740" s="37"/>
      <x:c r="AA740" s="37"/>
      <x:c r="AB740" s="37"/>
      <x:c r="AC740" s="37"/>
      <x:c r="AD740" s="37"/>
      <x:c r="AE740" s="37"/>
      <x:c r="AF740" s="56"/>
      <x:c r="AG740" s="56"/>
      <x:c r="AH740" s="56"/>
      <x:c r="AI740" s="58"/>
      <x:c r="AJ740" s="56"/>
      <x:c r="AK740" s="56"/>
      <x:c r="AL740" s="56"/>
      <x:c r="AM740" s="56"/>
      <x:c r="AN740" s="56"/>
      <x:c r="AO740" s="56" t="str">
        <x:f>IF(OR(AF740="",AD740=""),"",AF740*AD740+IF(AG740="",0,AG740)+IF(AH740="",0,AH740)+IF(AJ740="",0,AJ740)+IF(AK740="",0,AK740)+IF(AL740="",0,AL740)+IF(AM740="",0,AM740))</x:f>
      </x:c>
      <x:c r="AP740" s="56"/>
      <x:c r="AQ740" s="56" t="str">
        <x:f>IF(OR(AO740="",AP740=""),"",AO740-AP740)</x:f>
      </x:c>
      <x:c r="AR740" s="58" t="str">
        <x:f>IF(OR(AP740="",AP740=0,AQ740=""),"",AQ740/AP740)</x:f>
      </x:c>
      <x:c r="AS740" s="58"/>
      <x:c r="AT740" s="37"/>
      <x:c r="AU740" s="37"/>
      <x:c r="AV740" s="37"/>
      <x:c r="AW740" s="56"/>
      <x:c r="AX740" s="56"/>
      <x:c r="AY740" s="37"/>
      <x:c r="AZ740" s="37"/>
      <x:c r="BA740" s="37"/>
      <x:c r="BB740" s="37"/>
      <x:c r="BC740" s="37"/>
      <x:c r="BD740" s="60"/>
      <x:c r="BE740" s="60"/>
      <x:c r="BF740" s="37"/>
      <x:c r="BG740" s="37"/>
      <x:c r="BH740" s="37" t="str">
        <x:v>https://btech.com/en/c/tvs-projectors/projectors</x:v>
      </x:c>
      <x:c r="BI740" s="37"/>
      <x:c r="BJ740" s="37" t="str">
        <x:v>لم يبدأ</x:v>
      </x:c>
      <x:c r="BK740" s="60" t="n">
        <x:v>46233</x:v>
      </x:c>
      <x:c r="BL740" s="60"/>
      <x:c r="BM740" s="60"/>
      <x:c r="BN740" s="62" t="str">
        <x:f>IF(BM740="","",(NOW()-BM740)*24)</x:f>
      </x:c>
      <x:c r="BO740" s="37" t="str">
        <x:f>IF(BM740="","لم يُرصد",IF(BT740&lt;&gt;TRUE,"غير نشط",IF(BP740="فشل","فشل حالي",IF(BN740&lt;=12,"حديث",IF(BN740&lt;=24,"متأخر","قديم")))))</x:f>
        <x:v>لم يُرصد</x:v>
      </x:c>
      <x:c r="BP740" s="37" t="str">
        <x:v>بانتظار رصد التقسيط</x:v>
      </x:c>
      <x:c r="BQ740" s="37" t="n">
        <x:v>0</x:v>
      </x:c>
      <x:c r="BR740" s="37"/>
      <x:c r="BS740" s="37"/>
      <x:c r="BT740" s="54" t="b">
        <x:v>1</x:v>
      </x:c>
      <x:c r="BU740" s="37" t="str">
        <x:v>يحتاج اكتشاف رابط المنتج</x:v>
      </x:c>
      <x:c r="BV740" s="37" t="str">
        <x:v>Epson EB-W51 LCD Projector, 800x1280, White Black</x:v>
      </x:c>
      <x:c r="BW740" s="37" t="str">
        <x:v>الملفات المرفوعة لا تحتوي خطة تقسيط فعلية لهذا الربط؛ الصف مُنشأ كمهمة جمع.</x:v>
      </x:c>
      <x:c r="BX740" s="60" t="n">
        <x:v>46233</x:v>
      </x:c>
      <x:c r="BY740" s="60" t="n">
        <x:v>46233</x:v>
      </x:c>
    </x:row>
    <x:row r="741">
      <x:c r="A741" s="37" t="str">
        <x:v>مهمة جمع أولية</x:v>
      </x:c>
      <x:c r="B741" s="37" t="str">
        <x:v>INSTTASK-4F5D5ADEBE03</x:v>
      </x:c>
      <x:c r="C741" s="37" t="str">
        <x:v>VAR-AC09BA2D6DE9ED|EG-013|STORE|PENDING</x:v>
      </x:c>
      <x:c r="D741" s="37" t="str">
        <x:v>VAR-AC09BA2D6DE9ED|EG-013|STORE</x:v>
      </x:c>
      <x:c r="E741" s="37" t="str">
        <x:v>VAR-AC09BA2D6DE9ED</x:v>
      </x:c>
      <x:c r="F741" s="37" t="str">
        <x:v>MOD-799DB65447B76F</x:v>
      </x:c>
      <x:c r="G741" s="37" t="str">
        <x:v>HTP LED86+ White</x:v>
      </x:c>
      <x:c r="H741" s="37" t="str">
        <x:v>التلفزيونات والصوتيات والتصوير</x:v>
      </x:c>
      <x:c r="I741" s="37" t="str">
        <x:v>بروجكتورات منزلية</x:v>
      </x:c>
      <x:c r="J741" s="37" t="str">
        <x:v>HTP</x:v>
      </x:c>
      <x:c r="K741" s="37" t="str">
        <x:v>LED86+</x:v>
      </x:c>
      <x:c r="L741" s="37" t="str">
        <x:v>White</x:v>
      </x:c>
      <x:c r="M741" s="37"/>
      <x:c r="N741" s="37"/>
      <x:c r="O741" s="37" t="str">
        <x:v>White</x:v>
      </x:c>
      <x:c r="P741" s="37" t="str">
        <x:v>LED86+</x:v>
      </x:c>
      <x:c r="Q741" s="37"/>
      <x:c r="R741" s="37" t="str">
        <x:v>EG-013</x:v>
      </x:c>
      <x:c r="S741" s="37" t="str">
        <x:v>B.TECH</x:v>
      </x:c>
      <x:c r="T741" s="37" t="str">
        <x:v>A</x:v>
      </x:c>
      <x:c r="U741" s="37"/>
      <x:c r="V741" s="37"/>
      <x:c r="W741" s="37" t="str">
        <x:v>https://btech.com/en/c/tvs-projectors/projectors</x:v>
      </x:c>
      <x:c r="X741" s="37" t="str">
        <x:v>صفحة فئة</x:v>
      </x:c>
      <x:c r="Y741" s="37"/>
      <x:c r="Z741" s="37"/>
      <x:c r="AA741" s="37"/>
      <x:c r="AB741" s="37"/>
      <x:c r="AC741" s="37"/>
      <x:c r="AD741" s="37"/>
      <x:c r="AE741" s="37"/>
      <x:c r="AF741" s="56"/>
      <x:c r="AG741" s="56"/>
      <x:c r="AH741" s="56"/>
      <x:c r="AI741" s="58"/>
      <x:c r="AJ741" s="56"/>
      <x:c r="AK741" s="56"/>
      <x:c r="AL741" s="56"/>
      <x:c r="AM741" s="56"/>
      <x:c r="AN741" s="56"/>
      <x:c r="AO741" s="56" t="str">
        <x:f>IF(OR(AF741="",AD741=""),"",AF741*AD741+IF(AG741="",0,AG741)+IF(AH741="",0,AH741)+IF(AJ741="",0,AJ741)+IF(AK741="",0,AK741)+IF(AL741="",0,AL741)+IF(AM741="",0,AM741))</x:f>
      </x:c>
      <x:c r="AP741" s="56"/>
      <x:c r="AQ741" s="56" t="str">
        <x:f>IF(OR(AO741="",AP741=""),"",AO741-AP741)</x:f>
      </x:c>
      <x:c r="AR741" s="58" t="str">
        <x:f>IF(OR(AP741="",AP741=0,AQ741=""),"",AQ741/AP741)</x:f>
      </x:c>
      <x:c r="AS741" s="58"/>
      <x:c r="AT741" s="37"/>
      <x:c r="AU741" s="37"/>
      <x:c r="AV741" s="37"/>
      <x:c r="AW741" s="56"/>
      <x:c r="AX741" s="56"/>
      <x:c r="AY741" s="37"/>
      <x:c r="AZ741" s="37"/>
      <x:c r="BA741" s="37"/>
      <x:c r="BB741" s="37"/>
      <x:c r="BC741" s="37"/>
      <x:c r="BD741" s="60"/>
      <x:c r="BE741" s="60"/>
      <x:c r="BF741" s="37"/>
      <x:c r="BG741" s="37"/>
      <x:c r="BH741" s="37" t="str">
        <x:v>https://btech.com/en/c/tvs-projectors/projectors</x:v>
      </x:c>
      <x:c r="BI741" s="37"/>
      <x:c r="BJ741" s="37" t="str">
        <x:v>لم يبدأ</x:v>
      </x:c>
      <x:c r="BK741" s="60" t="n">
        <x:v>46233</x:v>
      </x:c>
      <x:c r="BL741" s="60"/>
      <x:c r="BM741" s="60"/>
      <x:c r="BN741" s="62" t="str">
        <x:f>IF(BM741="","",(NOW()-BM741)*24)</x:f>
      </x:c>
      <x:c r="BO741" s="37" t="str">
        <x:f>IF(BM741="","لم يُرصد",IF(BT741&lt;&gt;TRUE,"غير نشط",IF(BP741="فشل","فشل حالي",IF(BN741&lt;=12,"حديث",IF(BN741&lt;=24,"متأخر","قديم")))))</x:f>
        <x:v>لم يُرصد</x:v>
      </x:c>
      <x:c r="BP741" s="37" t="str">
        <x:v>بانتظار رصد التقسيط</x:v>
      </x:c>
      <x:c r="BQ741" s="37" t="n">
        <x:v>0</x:v>
      </x:c>
      <x:c r="BR741" s="37"/>
      <x:c r="BS741" s="37"/>
      <x:c r="BT741" s="54" t="b">
        <x:v>1</x:v>
      </x:c>
      <x:c r="BU741" s="37" t="str">
        <x:v>يحتاج اكتشاف رابط المنتج</x:v>
      </x:c>
      <x:c r="BV741" s="37" t="str">
        <x:v>HTP LED Projector, White - LED86+</x:v>
      </x:c>
      <x:c r="BW741" s="37" t="str">
        <x:v>الملفات المرفوعة لا تحتوي خطة تقسيط فعلية لهذا الربط؛ الصف مُنشأ كمهمة جمع.</x:v>
      </x:c>
      <x:c r="BX741" s="60" t="n">
        <x:v>46233</x:v>
      </x:c>
      <x:c r="BY741" s="60" t="n">
        <x:v>46233</x:v>
      </x:c>
    </x:row>
    <x:row r="742">
      <x:c r="A742" s="37" t="str">
        <x:v>مهمة جمع أولية</x:v>
      </x:c>
      <x:c r="B742" s="37" t="str">
        <x:v>INSTTASK-73AAE27FD785</x:v>
      </x:c>
      <x:c r="C742" s="37" t="str">
        <x:v>VAR-9C0D841FDAECCC|EG-013|STORE|PENDING</x:v>
      </x:c>
      <x:c r="D742" s="37" t="str">
        <x:v>VAR-9C0D841FDAECCC|EG-013|STORE</x:v>
      </x:c>
      <x:c r="E742" s="37" t="str">
        <x:v>VAR-9C0D841FDAECCC</x:v>
      </x:c>
      <x:c r="F742" s="37" t="str">
        <x:v>MOD-E8C11ACFF18662</x:v>
      </x:c>
      <x:c r="G742" s="37" t="str">
        <x:v>Joshberg HY320 Black</x:v>
      </x:c>
      <x:c r="H742" s="37" t="str">
        <x:v>التلفزيونات والصوتيات والتصوير</x:v>
      </x:c>
      <x:c r="I742" s="37" t="str">
        <x:v>بروجكتورات منزلية</x:v>
      </x:c>
      <x:c r="J742" s="37" t="str">
        <x:v>Joshberg</x:v>
      </x:c>
      <x:c r="K742" s="37" t="str">
        <x:v>HY320</x:v>
      </x:c>
      <x:c r="L742" s="37" t="str">
        <x:v>Black</x:v>
      </x:c>
      <x:c r="M742" s="37"/>
      <x:c r="N742" s="37"/>
      <x:c r="O742" s="37" t="str">
        <x:v>Black</x:v>
      </x:c>
      <x:c r="P742" s="37" t="str">
        <x:v>HY320</x:v>
      </x:c>
      <x:c r="Q742" s="37"/>
      <x:c r="R742" s="37" t="str">
        <x:v>EG-013</x:v>
      </x:c>
      <x:c r="S742" s="37" t="str">
        <x:v>B.TECH</x:v>
      </x:c>
      <x:c r="T742" s="37" t="str">
        <x:v>A</x:v>
      </x:c>
      <x:c r="U742" s="37"/>
      <x:c r="V742" s="37"/>
      <x:c r="W742" s="37" t="str">
        <x:v>https://btech.com/en/c/tvs-projectors/projectors</x:v>
      </x:c>
      <x:c r="X742" s="37" t="str">
        <x:v>صفحة فئة</x:v>
      </x:c>
      <x:c r="Y742" s="37"/>
      <x:c r="Z742" s="37"/>
      <x:c r="AA742" s="37"/>
      <x:c r="AB742" s="37"/>
      <x:c r="AC742" s="37"/>
      <x:c r="AD742" s="37"/>
      <x:c r="AE742" s="37"/>
      <x:c r="AF742" s="56"/>
      <x:c r="AG742" s="56"/>
      <x:c r="AH742" s="56"/>
      <x:c r="AI742" s="58"/>
      <x:c r="AJ742" s="56"/>
      <x:c r="AK742" s="56"/>
      <x:c r="AL742" s="56"/>
      <x:c r="AM742" s="56"/>
      <x:c r="AN742" s="56"/>
      <x:c r="AO742" s="56" t="str">
        <x:f>IF(OR(AF742="",AD742=""),"",AF742*AD742+IF(AG742="",0,AG742)+IF(AH742="",0,AH742)+IF(AJ742="",0,AJ742)+IF(AK742="",0,AK742)+IF(AL742="",0,AL742)+IF(AM742="",0,AM742))</x:f>
      </x:c>
      <x:c r="AP742" s="56"/>
      <x:c r="AQ742" s="56" t="str">
        <x:f>IF(OR(AO742="",AP742=""),"",AO742-AP742)</x:f>
      </x:c>
      <x:c r="AR742" s="58" t="str">
        <x:f>IF(OR(AP742="",AP742=0,AQ742=""),"",AQ742/AP742)</x:f>
      </x:c>
      <x:c r="AS742" s="58"/>
      <x:c r="AT742" s="37"/>
      <x:c r="AU742" s="37"/>
      <x:c r="AV742" s="37"/>
      <x:c r="AW742" s="56"/>
      <x:c r="AX742" s="56"/>
      <x:c r="AY742" s="37"/>
      <x:c r="AZ742" s="37"/>
      <x:c r="BA742" s="37"/>
      <x:c r="BB742" s="37"/>
      <x:c r="BC742" s="37"/>
      <x:c r="BD742" s="60"/>
      <x:c r="BE742" s="60"/>
      <x:c r="BF742" s="37"/>
      <x:c r="BG742" s="37"/>
      <x:c r="BH742" s="37" t="str">
        <x:v>https://btech.com/en/c/tvs-projectors/projectors</x:v>
      </x:c>
      <x:c r="BI742" s="37"/>
      <x:c r="BJ742" s="37" t="str">
        <x:v>لم يبدأ</x:v>
      </x:c>
      <x:c r="BK742" s="60" t="n">
        <x:v>46233</x:v>
      </x:c>
      <x:c r="BL742" s="60"/>
      <x:c r="BM742" s="60"/>
      <x:c r="BN742" s="62" t="str">
        <x:f>IF(BM742="","",(NOW()-BM742)*24)</x:f>
      </x:c>
      <x:c r="BO742" s="37" t="str">
        <x:f>IF(BM742="","لم يُرصد",IF(BT742&lt;&gt;TRUE,"غير نشط",IF(BP742="فشل","فشل حالي",IF(BN742&lt;=12,"حديث",IF(BN742&lt;=24,"متأخر","قديم")))))</x:f>
        <x:v>لم يُرصد</x:v>
      </x:c>
      <x:c r="BP742" s="37" t="str">
        <x:v>بانتظار رصد التقسيط</x:v>
      </x:c>
      <x:c r="BQ742" s="37" t="n">
        <x:v>0</x:v>
      </x:c>
      <x:c r="BR742" s="37"/>
      <x:c r="BS742" s="37"/>
      <x:c r="BT742" s="54" t="b">
        <x:v>1</x:v>
      </x:c>
      <x:c r="BU742" s="37" t="str">
        <x:v>يحتاج اكتشاف رابط المنتج</x:v>
      </x:c>
      <x:c r="BV742" s="37" t="str">
        <x:v>Joshberg Outdoor Portable Projector, Black - HY320</x:v>
      </x:c>
      <x:c r="BW742" s="37" t="str">
        <x:v>الملفات المرفوعة لا تحتوي خطة تقسيط فعلية لهذا الربط؛ الصف مُنشأ كمهمة جمع.</x:v>
      </x:c>
      <x:c r="BX742" s="60" t="n">
        <x:v>46233</x:v>
      </x:c>
      <x:c r="BY742" s="60" t="n">
        <x:v>46233</x:v>
      </x:c>
    </x:row>
    <x:row r="743">
      <x:c r="A743" s="37" t="str">
        <x:v>مهمة جمع أولية</x:v>
      </x:c>
      <x:c r="B743" s="37" t="str">
        <x:v>INSTTASK-7AE3F70D7AD4</x:v>
      </x:c>
      <x:c r="C743" s="37" t="str">
        <x:v>VAR-7BBAC07AEC53F6|EG-013|STORE|PENDING</x:v>
      </x:c>
      <x:c r="D743" s="37" t="str">
        <x:v>VAR-7BBAC07AEC53F6|EG-013|STORE</x:v>
      </x:c>
      <x:c r="E743" s="37" t="str">
        <x:v>VAR-7BBAC07AEC53F6</x:v>
      </x:c>
      <x:c r="F743" s="37" t="str">
        <x:v>MOD-256E26CAA4121F</x:v>
      </x:c>
      <x:c r="G743" s="37" t="str">
        <x:v>Panasonic PT-LB306 White</x:v>
      </x:c>
      <x:c r="H743" s="37" t="str">
        <x:v>التلفزيونات والصوتيات والتصوير</x:v>
      </x:c>
      <x:c r="I743" s="37" t="str">
        <x:v>بروجكتورات منزلية</x:v>
      </x:c>
      <x:c r="J743" s="37" t="str">
        <x:v>Panasonic</x:v>
      </x:c>
      <x:c r="K743" s="37" t="str">
        <x:v>PT-LB306</x:v>
      </x:c>
      <x:c r="L743" s="37" t="str">
        <x:v>White</x:v>
      </x:c>
      <x:c r="M743" s="37"/>
      <x:c r="N743" s="37"/>
      <x:c r="O743" s="37" t="str">
        <x:v>White</x:v>
      </x:c>
      <x:c r="P743" s="37" t="str">
        <x:v>PT-LB306</x:v>
      </x:c>
      <x:c r="Q743" s="37"/>
      <x:c r="R743" s="37" t="str">
        <x:v>EG-013</x:v>
      </x:c>
      <x:c r="S743" s="37" t="str">
        <x:v>B.TECH</x:v>
      </x:c>
      <x:c r="T743" s="37" t="str">
        <x:v>A</x:v>
      </x:c>
      <x:c r="U743" s="37"/>
      <x:c r="V743" s="37"/>
      <x:c r="W743" s="37" t="str">
        <x:v>https://btech.com/en/c/tvs-projectors/projectors</x:v>
      </x:c>
      <x:c r="X743" s="37" t="str">
        <x:v>صفحة فئة</x:v>
      </x:c>
      <x:c r="Y743" s="37"/>
      <x:c r="Z743" s="37"/>
      <x:c r="AA743" s="37"/>
      <x:c r="AB743" s="37"/>
      <x:c r="AC743" s="37"/>
      <x:c r="AD743" s="37"/>
      <x:c r="AE743" s="37"/>
      <x:c r="AF743" s="56"/>
      <x:c r="AG743" s="56"/>
      <x:c r="AH743" s="56"/>
      <x:c r="AI743" s="58"/>
      <x:c r="AJ743" s="56"/>
      <x:c r="AK743" s="56"/>
      <x:c r="AL743" s="56"/>
      <x:c r="AM743" s="56"/>
      <x:c r="AN743" s="56"/>
      <x:c r="AO743" s="56" t="str">
        <x:f>IF(OR(AF743="",AD743=""),"",AF743*AD743+IF(AG743="",0,AG743)+IF(AH743="",0,AH743)+IF(AJ743="",0,AJ743)+IF(AK743="",0,AK743)+IF(AL743="",0,AL743)+IF(AM743="",0,AM743))</x:f>
      </x:c>
      <x:c r="AP743" s="56"/>
      <x:c r="AQ743" s="56" t="str">
        <x:f>IF(OR(AO743="",AP743=""),"",AO743-AP743)</x:f>
      </x:c>
      <x:c r="AR743" s="58" t="str">
        <x:f>IF(OR(AP743="",AP743=0,AQ743=""),"",AQ743/AP743)</x:f>
      </x:c>
      <x:c r="AS743" s="58"/>
      <x:c r="AT743" s="37"/>
      <x:c r="AU743" s="37"/>
      <x:c r="AV743" s="37"/>
      <x:c r="AW743" s="56"/>
      <x:c r="AX743" s="56"/>
      <x:c r="AY743" s="37"/>
      <x:c r="AZ743" s="37"/>
      <x:c r="BA743" s="37"/>
      <x:c r="BB743" s="37"/>
      <x:c r="BC743" s="37"/>
      <x:c r="BD743" s="60"/>
      <x:c r="BE743" s="60"/>
      <x:c r="BF743" s="37"/>
      <x:c r="BG743" s="37"/>
      <x:c r="BH743" s="37" t="str">
        <x:v>https://btech.com/en/c/tvs-projectors/projectors</x:v>
      </x:c>
      <x:c r="BI743" s="37"/>
      <x:c r="BJ743" s="37" t="str">
        <x:v>لم يبدأ</x:v>
      </x:c>
      <x:c r="BK743" s="60" t="n">
        <x:v>46233</x:v>
      </x:c>
      <x:c r="BL743" s="60"/>
      <x:c r="BM743" s="60"/>
      <x:c r="BN743" s="62" t="str">
        <x:f>IF(BM743="","",(NOW()-BM743)*24)</x:f>
      </x:c>
      <x:c r="BO743" s="37" t="str">
        <x:f>IF(BM743="","لم يُرصد",IF(BT743&lt;&gt;TRUE,"غير نشط",IF(BP743="فشل","فشل حالي",IF(BN743&lt;=12,"حديث",IF(BN743&lt;=24,"متأخر","قديم")))))</x:f>
        <x:v>لم يُرصد</x:v>
      </x:c>
      <x:c r="BP743" s="37" t="str">
        <x:v>بانتظار رصد التقسيط</x:v>
      </x:c>
      <x:c r="BQ743" s="37" t="n">
        <x:v>0</x:v>
      </x:c>
      <x:c r="BR743" s="37"/>
      <x:c r="BS743" s="37"/>
      <x:c r="BT743" s="54" t="b">
        <x:v>1</x:v>
      </x:c>
      <x:c r="BU743" s="37" t="str">
        <x:v>يحتاج اكتشاف رابط المنتج</x:v>
      </x:c>
      <x:c r="BV743" s="37" t="str">
        <x:v>Panasonic LCD Projector, 1024x768, White - PT-LB306</x:v>
      </x:c>
      <x:c r="BW743" s="37" t="str">
        <x:v>الملفات المرفوعة لا تحتوي خطة تقسيط فعلية لهذا الربط؛ الصف مُنشأ كمهمة جمع.</x:v>
      </x:c>
      <x:c r="BX743" s="60" t="n">
        <x:v>46233</x:v>
      </x:c>
      <x:c r="BY743" s="60" t="n">
        <x:v>46233</x:v>
      </x:c>
    </x:row>
    <x:row r="744">
      <x:c r="A744" s="37" t="str">
        <x:v>مهمة جمع أولية</x:v>
      </x:c>
      <x:c r="B744" s="37" t="str">
        <x:v>INSTTASK-E6594F6F5EF6</x:v>
      </x:c>
      <x:c r="C744" s="37" t="str">
        <x:v>VAR-551C47CB95E04E|EG-013|STORE|PENDING</x:v>
      </x:c>
      <x:c r="D744" s="37" t="str">
        <x:v>VAR-551C47CB95E04E|EG-013|STORE</x:v>
      </x:c>
      <x:c r="E744" s="37" t="str">
        <x:v>VAR-551C47CB95E04E</x:v>
      </x:c>
      <x:c r="F744" s="37" t="str">
        <x:v>MOD-D7FDDEEA7D762B</x:v>
      </x:c>
      <x:c r="G744" s="37" t="str">
        <x:v>Panasonic PT-LB426 White</x:v>
      </x:c>
      <x:c r="H744" s="37" t="str">
        <x:v>التلفزيونات والصوتيات والتصوير</x:v>
      </x:c>
      <x:c r="I744" s="37" t="str">
        <x:v>بروجكتورات منزلية</x:v>
      </x:c>
      <x:c r="J744" s="37" t="str">
        <x:v>Panasonic</x:v>
      </x:c>
      <x:c r="K744" s="37" t="str">
        <x:v>PT-LB426</x:v>
      </x:c>
      <x:c r="L744" s="37" t="str">
        <x:v>White</x:v>
      </x:c>
      <x:c r="M744" s="37"/>
      <x:c r="N744" s="37"/>
      <x:c r="O744" s="37" t="str">
        <x:v>White</x:v>
      </x:c>
      <x:c r="P744" s="37" t="str">
        <x:v>PT-LB426</x:v>
      </x:c>
      <x:c r="Q744" s="37"/>
      <x:c r="R744" s="37" t="str">
        <x:v>EG-013</x:v>
      </x:c>
      <x:c r="S744" s="37" t="str">
        <x:v>B.TECH</x:v>
      </x:c>
      <x:c r="T744" s="37" t="str">
        <x:v>A</x:v>
      </x:c>
      <x:c r="U744" s="37"/>
      <x:c r="V744" s="37"/>
      <x:c r="W744" s="37" t="str">
        <x:v>https://btech.com/en/c/tvs-projectors/projectors</x:v>
      </x:c>
      <x:c r="X744" s="37" t="str">
        <x:v>صفحة فئة</x:v>
      </x:c>
      <x:c r="Y744" s="37"/>
      <x:c r="Z744" s="37"/>
      <x:c r="AA744" s="37"/>
      <x:c r="AB744" s="37"/>
      <x:c r="AC744" s="37"/>
      <x:c r="AD744" s="37"/>
      <x:c r="AE744" s="37"/>
      <x:c r="AF744" s="56"/>
      <x:c r="AG744" s="56"/>
      <x:c r="AH744" s="56"/>
      <x:c r="AI744" s="58"/>
      <x:c r="AJ744" s="56"/>
      <x:c r="AK744" s="56"/>
      <x:c r="AL744" s="56"/>
      <x:c r="AM744" s="56"/>
      <x:c r="AN744" s="56"/>
      <x:c r="AO744" s="56" t="str">
        <x:f>IF(OR(AF744="",AD744=""),"",AF744*AD744+IF(AG744="",0,AG744)+IF(AH744="",0,AH744)+IF(AJ744="",0,AJ744)+IF(AK744="",0,AK744)+IF(AL744="",0,AL744)+IF(AM744="",0,AM744))</x:f>
      </x:c>
      <x:c r="AP744" s="56"/>
      <x:c r="AQ744" s="56" t="str">
        <x:f>IF(OR(AO744="",AP744=""),"",AO744-AP744)</x:f>
      </x:c>
      <x:c r="AR744" s="58" t="str">
        <x:f>IF(OR(AP744="",AP744=0,AQ744=""),"",AQ744/AP744)</x:f>
      </x:c>
      <x:c r="AS744" s="58"/>
      <x:c r="AT744" s="37"/>
      <x:c r="AU744" s="37"/>
      <x:c r="AV744" s="37"/>
      <x:c r="AW744" s="56"/>
      <x:c r="AX744" s="56"/>
      <x:c r="AY744" s="37"/>
      <x:c r="AZ744" s="37"/>
      <x:c r="BA744" s="37"/>
      <x:c r="BB744" s="37"/>
      <x:c r="BC744" s="37"/>
      <x:c r="BD744" s="60"/>
      <x:c r="BE744" s="60"/>
      <x:c r="BF744" s="37"/>
      <x:c r="BG744" s="37"/>
      <x:c r="BH744" s="37" t="str">
        <x:v>https://btech.com/en/c/tvs-projectors/projectors</x:v>
      </x:c>
      <x:c r="BI744" s="37"/>
      <x:c r="BJ744" s="37" t="str">
        <x:v>لم يبدأ</x:v>
      </x:c>
      <x:c r="BK744" s="60" t="n">
        <x:v>46233</x:v>
      </x:c>
      <x:c r="BL744" s="60"/>
      <x:c r="BM744" s="60"/>
      <x:c r="BN744" s="62" t="str">
        <x:f>IF(BM744="","",(NOW()-BM744)*24)</x:f>
      </x:c>
      <x:c r="BO744" s="37" t="str">
        <x:f>IF(BM744="","لم يُرصد",IF(BT744&lt;&gt;TRUE,"غير نشط",IF(BP744="فشل","فشل حالي",IF(BN744&lt;=12,"حديث",IF(BN744&lt;=24,"متأخر","قديم")))))</x:f>
        <x:v>لم يُرصد</x:v>
      </x:c>
      <x:c r="BP744" s="37" t="str">
        <x:v>بانتظار رصد التقسيط</x:v>
      </x:c>
      <x:c r="BQ744" s="37" t="n">
        <x:v>0</x:v>
      </x:c>
      <x:c r="BR744" s="37"/>
      <x:c r="BS744" s="37"/>
      <x:c r="BT744" s="54" t="b">
        <x:v>1</x:v>
      </x:c>
      <x:c r="BU744" s="37" t="str">
        <x:v>يحتاج اكتشاف رابط المنتج</x:v>
      </x:c>
      <x:c r="BV744" s="37" t="str">
        <x:v>Panasonic LCD Projector, 1024x768, White - PT-LB426</x:v>
      </x:c>
      <x:c r="BW744" s="37" t="str">
        <x:v>الملفات المرفوعة لا تحتوي خطة تقسيط فعلية لهذا الربط؛ الصف مُنشأ كمهمة جمع.</x:v>
      </x:c>
      <x:c r="BX744" s="60" t="n">
        <x:v>46233</x:v>
      </x:c>
      <x:c r="BY744" s="60" t="n">
        <x:v>46233</x:v>
      </x:c>
    </x:row>
    <x:row r="745">
      <x:c r="A745" s="37" t="str">
        <x:v>مهمة جمع أولية</x:v>
      </x:c>
      <x:c r="B745" s="37" t="str">
        <x:v>INSTTASK-CF87A971482F</x:v>
      </x:c>
      <x:c r="C745" s="37" t="str">
        <x:v>VAR-973BA2237C979B|EG-013|STORE|PENDING</x:v>
      </x:c>
      <x:c r="D745" s="37" t="str">
        <x:v>VAR-973BA2237C979B|EG-013|STORE</x:v>
      </x:c>
      <x:c r="E745" s="37" t="str">
        <x:v>VAR-973BA2237C979B</x:v>
      </x:c>
      <x:c r="F745" s="37" t="str">
        <x:v>MOD-90F190219CEE9A</x:v>
      </x:c>
      <x:c r="G745" s="37" t="str">
        <x:v>Thunrlge X1BQ White</x:v>
      </x:c>
      <x:c r="H745" s="37" t="str">
        <x:v>التلفزيونات والصوتيات والتصوير</x:v>
      </x:c>
      <x:c r="I745" s="37" t="str">
        <x:v>بروجكتورات منزلية</x:v>
      </x:c>
      <x:c r="J745" s="37" t="str">
        <x:v>Thunrlge</x:v>
      </x:c>
      <x:c r="K745" s="37" t="str">
        <x:v>X1BQ</x:v>
      </x:c>
      <x:c r="L745" s="37" t="str">
        <x:v>White</x:v>
      </x:c>
      <x:c r="M745" s="37"/>
      <x:c r="N745" s="37"/>
      <x:c r="O745" s="37" t="str">
        <x:v>White</x:v>
      </x:c>
      <x:c r="P745" s="37" t="str">
        <x:v>X1BQ</x:v>
      </x:c>
      <x:c r="Q745" s="37"/>
      <x:c r="R745" s="37" t="str">
        <x:v>EG-013</x:v>
      </x:c>
      <x:c r="S745" s="37" t="str">
        <x:v>B.TECH</x:v>
      </x:c>
      <x:c r="T745" s="37" t="str">
        <x:v>A</x:v>
      </x:c>
      <x:c r="U745" s="37"/>
      <x:c r="V745" s="37"/>
      <x:c r="W745" s="37" t="str">
        <x:v>https://btech.com/en/c/tvs-projectors/projectors</x:v>
      </x:c>
      <x:c r="X745" s="37" t="str">
        <x:v>صفحة فئة</x:v>
      </x:c>
      <x:c r="Y745" s="37"/>
      <x:c r="Z745" s="37"/>
      <x:c r="AA745" s="37"/>
      <x:c r="AB745" s="37"/>
      <x:c r="AC745" s="37"/>
      <x:c r="AD745" s="37"/>
      <x:c r="AE745" s="37"/>
      <x:c r="AF745" s="56"/>
      <x:c r="AG745" s="56"/>
      <x:c r="AH745" s="56"/>
      <x:c r="AI745" s="58"/>
      <x:c r="AJ745" s="56"/>
      <x:c r="AK745" s="56"/>
      <x:c r="AL745" s="56"/>
      <x:c r="AM745" s="56"/>
      <x:c r="AN745" s="56"/>
      <x:c r="AO745" s="56" t="str">
        <x:f>IF(OR(AF745="",AD745=""),"",AF745*AD745+IF(AG745="",0,AG745)+IF(AH745="",0,AH745)+IF(AJ745="",0,AJ745)+IF(AK745="",0,AK745)+IF(AL745="",0,AL745)+IF(AM745="",0,AM745))</x:f>
      </x:c>
      <x:c r="AP745" s="56"/>
      <x:c r="AQ745" s="56" t="str">
        <x:f>IF(OR(AO745="",AP745=""),"",AO745-AP745)</x:f>
      </x:c>
      <x:c r="AR745" s="58" t="str">
        <x:f>IF(OR(AP745="",AP745=0,AQ745=""),"",AQ745/AP745)</x:f>
      </x:c>
      <x:c r="AS745" s="58"/>
      <x:c r="AT745" s="37"/>
      <x:c r="AU745" s="37"/>
      <x:c r="AV745" s="37"/>
      <x:c r="AW745" s="56"/>
      <x:c r="AX745" s="56"/>
      <x:c r="AY745" s="37"/>
      <x:c r="AZ745" s="37"/>
      <x:c r="BA745" s="37"/>
      <x:c r="BB745" s="37"/>
      <x:c r="BC745" s="37"/>
      <x:c r="BD745" s="60"/>
      <x:c r="BE745" s="60"/>
      <x:c r="BF745" s="37"/>
      <x:c r="BG745" s="37"/>
      <x:c r="BH745" s="37" t="str">
        <x:v>https://btech.com/en/c/tvs-projectors/projectors</x:v>
      </x:c>
      <x:c r="BI745" s="37"/>
      <x:c r="BJ745" s="37" t="str">
        <x:v>لم يبدأ</x:v>
      </x:c>
      <x:c r="BK745" s="60" t="n">
        <x:v>46233</x:v>
      </x:c>
      <x:c r="BL745" s="60"/>
      <x:c r="BM745" s="60"/>
      <x:c r="BN745" s="62" t="str">
        <x:f>IF(BM745="","",(NOW()-BM745)*24)</x:f>
      </x:c>
      <x:c r="BO745" s="37" t="str">
        <x:f>IF(BM745="","لم يُرصد",IF(BT745&lt;&gt;TRUE,"غير نشط",IF(BP745="فشل","فشل حالي",IF(BN745&lt;=12,"حديث",IF(BN745&lt;=24,"متأخر","قديم")))))</x:f>
        <x:v>لم يُرصد</x:v>
      </x:c>
      <x:c r="BP745" s="37" t="str">
        <x:v>بانتظار رصد التقسيط</x:v>
      </x:c>
      <x:c r="BQ745" s="37" t="n">
        <x:v>0</x:v>
      </x:c>
      <x:c r="BR745" s="37"/>
      <x:c r="BS745" s="37"/>
      <x:c r="BT745" s="54" t="b">
        <x:v>1</x:v>
      </x:c>
      <x:c r="BU745" s="37" t="str">
        <x:v>يحتاج اكتشاف رابط المنتج</x:v>
      </x:c>
      <x:c r="BV745" s="37" t="str">
        <x:v>Thunrlge HY300 4K Mini Portable Projector, White - X1BQ</x:v>
      </x:c>
      <x:c r="BW745" s="37" t="str">
        <x:v>الملفات المرفوعة لا تحتوي خطة تقسيط فعلية لهذا الربط؛ الصف مُنشأ كمهمة جمع.</x:v>
      </x:c>
      <x:c r="BX745" s="60" t="n">
        <x:v>46233</x:v>
      </x:c>
      <x:c r="BY745" s="60" t="n">
        <x:v>46233</x:v>
      </x:c>
    </x:row>
    <x:row r="746">
      <x:c r="A746" s="37" t="str">
        <x:v>مهمة جمع أولية</x:v>
      </x:c>
      <x:c r="B746" s="37" t="str">
        <x:v>INSTTASK-B36A5B57C582</x:v>
      </x:c>
      <x:c r="C746" s="37" t="str">
        <x:v>VAR-89683BB269B33A|EG-013|STORE|PENDING</x:v>
      </x:c>
      <x:c r="D746" s="37" t="str">
        <x:v>VAR-89683BB269B33A|EG-013|STORE</x:v>
      </x:c>
      <x:c r="E746" s="37" t="str">
        <x:v>VAR-89683BB269B33A</x:v>
      </x:c>
      <x:c r="F746" s="37" t="str">
        <x:v>MOD-65040D122E2F2F</x:v>
      </x:c>
      <x:c r="G746" s="37" t="str">
        <x:v>ATA ATA32HON 32"</x:v>
      </x:c>
      <x:c r="H746" s="37" t="str">
        <x:v>التلفزيونات والصوتيات والتصوير</x:v>
      </x:c>
      <x:c r="I746" s="37" t="str">
        <x:v>تلفزيونات</x:v>
      </x:c>
      <x:c r="J746" s="37" t="str">
        <x:v>ATA</x:v>
      </x:c>
      <x:c r="K746" s="37" t="str">
        <x:v>ATA32HON</x:v>
      </x:c>
      <x:c r="L746" s="37" t="str">
        <x:v>32"</x:v>
      </x:c>
      <x:c r="M746" s="37"/>
      <x:c r="N746" s="37"/>
      <x:c r="O746" s="37"/>
      <x:c r="P746" s="37" t="str">
        <x:v>ATA32HON</x:v>
      </x:c>
      <x:c r="Q746" s="37"/>
      <x:c r="R746" s="37" t="str">
        <x:v>EG-013</x:v>
      </x:c>
      <x:c r="S746" s="37" t="str">
        <x:v>B.TECH</x:v>
      </x:c>
      <x:c r="T746" s="37" t="str">
        <x:v>A</x:v>
      </x:c>
      <x:c r="U746" s="37"/>
      <x:c r="V746" s="37"/>
      <x:c r="W746" s="37" t="str">
        <x:v>https://btech.com/en/c/tvs-projectors/televisions</x:v>
      </x:c>
      <x:c r="X746" s="37" t="str">
        <x:v>صفحة فئة</x:v>
      </x:c>
      <x:c r="Y746" s="37"/>
      <x:c r="Z746" s="37"/>
      <x:c r="AA746" s="37"/>
      <x:c r="AB746" s="37"/>
      <x:c r="AC746" s="37"/>
      <x:c r="AD746" s="37"/>
      <x:c r="AE746" s="37"/>
      <x:c r="AF746" s="56"/>
      <x:c r="AG746" s="56"/>
      <x:c r="AH746" s="56"/>
      <x:c r="AI746" s="58"/>
      <x:c r="AJ746" s="56"/>
      <x:c r="AK746" s="56"/>
      <x:c r="AL746" s="56"/>
      <x:c r="AM746" s="56"/>
      <x:c r="AN746" s="56"/>
      <x:c r="AO746" s="56" t="str">
        <x:f>IF(OR(AF746="",AD746=""),"",AF746*AD746+IF(AG746="",0,AG746)+IF(AH746="",0,AH746)+IF(AJ746="",0,AJ746)+IF(AK746="",0,AK746)+IF(AL746="",0,AL746)+IF(AM746="",0,AM746))</x:f>
      </x:c>
      <x:c r="AP746" s="56"/>
      <x:c r="AQ746" s="56" t="str">
        <x:f>IF(OR(AO746="",AP746=""),"",AO746-AP746)</x:f>
      </x:c>
      <x:c r="AR746" s="58" t="str">
        <x:f>IF(OR(AP746="",AP746=0,AQ746=""),"",AQ746/AP746)</x:f>
      </x:c>
      <x:c r="AS746" s="58"/>
      <x:c r="AT746" s="37"/>
      <x:c r="AU746" s="37"/>
      <x:c r="AV746" s="37"/>
      <x:c r="AW746" s="56"/>
      <x:c r="AX746" s="56"/>
      <x:c r="AY746" s="37"/>
      <x:c r="AZ746" s="37"/>
      <x:c r="BA746" s="37"/>
      <x:c r="BB746" s="37"/>
      <x:c r="BC746" s="37"/>
      <x:c r="BD746" s="60"/>
      <x:c r="BE746" s="60"/>
      <x:c r="BF746" s="37"/>
      <x:c r="BG746" s="37"/>
      <x:c r="BH746" s="37" t="str">
        <x:v>https://btech.com/en/c/tvs-projectors/televisions</x:v>
      </x:c>
      <x:c r="BI746" s="37"/>
      <x:c r="BJ746" s="37" t="str">
        <x:v>لم يبدأ</x:v>
      </x:c>
      <x:c r="BK746" s="60" t="n">
        <x:v>46233</x:v>
      </x:c>
      <x:c r="BL746" s="60"/>
      <x:c r="BM746" s="60"/>
      <x:c r="BN746" s="62" t="str">
        <x:f>IF(BM746="","",(NOW()-BM746)*24)</x:f>
      </x:c>
      <x:c r="BO746" s="37" t="str">
        <x:f>IF(BM746="","لم يُرصد",IF(BT746&lt;&gt;TRUE,"غير نشط",IF(BP746="فشل","فشل حالي",IF(BN746&lt;=12,"حديث",IF(BN746&lt;=24,"متأخر","قديم")))))</x:f>
        <x:v>لم يُرصد</x:v>
      </x:c>
      <x:c r="BP746" s="37" t="str">
        <x:v>بانتظار رصد التقسيط</x:v>
      </x:c>
      <x:c r="BQ746" s="37" t="n">
        <x:v>0</x:v>
      </x:c>
      <x:c r="BR746" s="37"/>
      <x:c r="BS746" s="37"/>
      <x:c r="BT746" s="54" t="b">
        <x:v>1</x:v>
      </x:c>
      <x:c r="BU746" s="37" t="str">
        <x:v>يحتاج اكتشاف رابط المنتج</x:v>
      </x:c>
      <x:c r="BV746" s="37" t="str">
        <x:v>ATA 32 Inch TV, HD LED - ATA32HON</x:v>
      </x:c>
      <x:c r="BW746" s="37" t="str">
        <x:v>الملفات المرفوعة لا تحتوي خطة تقسيط فعلية لهذا الربط؛ الصف مُنشأ كمهمة جمع.</x:v>
      </x:c>
      <x:c r="BX746" s="60" t="n">
        <x:v>46233</x:v>
      </x:c>
      <x:c r="BY746" s="60" t="n">
        <x:v>46233</x:v>
      </x:c>
    </x:row>
    <x:row r="747">
      <x:c r="A747" s="37" t="str">
        <x:v>مهمة جمع أولية</x:v>
      </x:c>
      <x:c r="B747" s="37" t="str">
        <x:v>INSTTASK-3B1CA1BBD5FB</x:v>
      </x:c>
      <x:c r="C747" s="37" t="str">
        <x:v>VAR-902980B334113D|EG-013|STORE|PENDING</x:v>
      </x:c>
      <x:c r="D747" s="37" t="str">
        <x:v>VAR-902980B334113D|EG-013|STORE</x:v>
      </x:c>
      <x:c r="E747" s="37" t="str">
        <x:v>VAR-902980B334113D</x:v>
      </x:c>
      <x:c r="F747" s="37" t="str">
        <x:v>MOD-039177A56D86FF</x:v>
      </x:c>
      <x:c r="G747" s="37" t="str">
        <x:v>Fresh 40MF423C 40"</x:v>
      </x:c>
      <x:c r="H747" s="37" t="str">
        <x:v>التلفزيونات والصوتيات والتصوير</x:v>
      </x:c>
      <x:c r="I747" s="37" t="str">
        <x:v>تلفزيونات</x:v>
      </x:c>
      <x:c r="J747" s="37" t="str">
        <x:v>Fresh</x:v>
      </x:c>
      <x:c r="K747" s="37" t="str">
        <x:v>40MF423C</x:v>
      </x:c>
      <x:c r="L747" s="37" t="str">
        <x:v>40"</x:v>
      </x:c>
      <x:c r="M747" s="37"/>
      <x:c r="N747" s="37"/>
      <x:c r="O747" s="37"/>
      <x:c r="P747" s="37" t="str">
        <x:v>40MF423C</x:v>
      </x:c>
      <x:c r="Q747" s="37"/>
      <x:c r="R747" s="37" t="str">
        <x:v>EG-013</x:v>
      </x:c>
      <x:c r="S747" s="37" t="str">
        <x:v>B.TECH</x:v>
      </x:c>
      <x:c r="T747" s="37" t="str">
        <x:v>A</x:v>
      </x:c>
      <x:c r="U747" s="37"/>
      <x:c r="V747" s="37"/>
      <x:c r="W747" s="37" t="str">
        <x:v>https://btech.com/en/c/tvs-projectors/televisions</x:v>
      </x:c>
      <x:c r="X747" s="37" t="str">
        <x:v>صفحة فئة</x:v>
      </x:c>
      <x:c r="Y747" s="37"/>
      <x:c r="Z747" s="37"/>
      <x:c r="AA747" s="37"/>
      <x:c r="AB747" s="37"/>
      <x:c r="AC747" s="37"/>
      <x:c r="AD747" s="37"/>
      <x:c r="AE747" s="37"/>
      <x:c r="AF747" s="56"/>
      <x:c r="AG747" s="56"/>
      <x:c r="AH747" s="56"/>
      <x:c r="AI747" s="58"/>
      <x:c r="AJ747" s="56"/>
      <x:c r="AK747" s="56"/>
      <x:c r="AL747" s="56"/>
      <x:c r="AM747" s="56"/>
      <x:c r="AN747" s="56"/>
      <x:c r="AO747" s="56" t="str">
        <x:f>IF(OR(AF747="",AD747=""),"",AF747*AD747+IF(AG747="",0,AG747)+IF(AH747="",0,AH747)+IF(AJ747="",0,AJ747)+IF(AK747="",0,AK747)+IF(AL747="",0,AL747)+IF(AM747="",0,AM747))</x:f>
      </x:c>
      <x:c r="AP747" s="56"/>
      <x:c r="AQ747" s="56" t="str">
        <x:f>IF(OR(AO747="",AP747=""),"",AO747-AP747)</x:f>
      </x:c>
      <x:c r="AR747" s="58" t="str">
        <x:f>IF(OR(AP747="",AP747=0,AQ747=""),"",AQ747/AP747)</x:f>
      </x:c>
      <x:c r="AS747" s="58"/>
      <x:c r="AT747" s="37"/>
      <x:c r="AU747" s="37"/>
      <x:c r="AV747" s="37"/>
      <x:c r="AW747" s="56"/>
      <x:c r="AX747" s="56"/>
      <x:c r="AY747" s="37"/>
      <x:c r="AZ747" s="37"/>
      <x:c r="BA747" s="37"/>
      <x:c r="BB747" s="37"/>
      <x:c r="BC747" s="37"/>
      <x:c r="BD747" s="60"/>
      <x:c r="BE747" s="60"/>
      <x:c r="BF747" s="37"/>
      <x:c r="BG747" s="37"/>
      <x:c r="BH747" s="37" t="str">
        <x:v>https://btech.com/en/c/tvs-projectors/televisions</x:v>
      </x:c>
      <x:c r="BI747" s="37"/>
      <x:c r="BJ747" s="37" t="str">
        <x:v>لم يبدأ</x:v>
      </x:c>
      <x:c r="BK747" s="60" t="n">
        <x:v>46233</x:v>
      </x:c>
      <x:c r="BL747" s="60"/>
      <x:c r="BM747" s="60"/>
      <x:c r="BN747" s="62" t="str">
        <x:f>IF(BM747="","",(NOW()-BM747)*24)</x:f>
      </x:c>
      <x:c r="BO747" s="37" t="str">
        <x:f>IF(BM747="","لم يُرصد",IF(BT747&lt;&gt;TRUE,"غير نشط",IF(BP747="فشل","فشل حالي",IF(BN747&lt;=12,"حديث",IF(BN747&lt;=24,"متأخر","قديم")))))</x:f>
        <x:v>لم يُرصد</x:v>
      </x:c>
      <x:c r="BP747" s="37" t="str">
        <x:v>بانتظار رصد التقسيط</x:v>
      </x:c>
      <x:c r="BQ747" s="37" t="n">
        <x:v>0</x:v>
      </x:c>
      <x:c r="BR747" s="37"/>
      <x:c r="BS747" s="37"/>
      <x:c r="BT747" s="54" t="b">
        <x:v>1</x:v>
      </x:c>
      <x:c r="BU747" s="37" t="str">
        <x:v>يحتاج اكتشاف رابط المنتج</x:v>
      </x:c>
      <x:c r="BV747" s="37" t="str">
        <x:v>Fresh 40 Inch Smart TV, FHD LED - 40MF423C</x:v>
      </x:c>
      <x:c r="BW747" s="37" t="str">
        <x:v>الملفات المرفوعة لا تحتوي خطة تقسيط فعلية لهذا الربط؛ الصف مُنشأ كمهمة جمع.</x:v>
      </x:c>
      <x:c r="BX747" s="60" t="n">
        <x:v>46233</x:v>
      </x:c>
      <x:c r="BY747" s="60" t="n">
        <x:v>46233</x:v>
      </x:c>
    </x:row>
    <x:row r="748">
      <x:c r="A748" s="37" t="str">
        <x:v>مهمة جمع أولية</x:v>
      </x:c>
      <x:c r="B748" s="37" t="str">
        <x:v>INSTTASK-AEC72BB1F06F</x:v>
      </x:c>
      <x:c r="C748" s="37" t="str">
        <x:v>VAR-5D8610F3B3A064|EG-013|STORE|PENDING</x:v>
      </x:c>
      <x:c r="D748" s="37" t="str">
        <x:v>VAR-5D8610F3B3A064|EG-013|STORE</x:v>
      </x:c>
      <x:c r="E748" s="37" t="str">
        <x:v>VAR-5D8610F3B3A064</x:v>
      </x:c>
      <x:c r="F748" s="37" t="str">
        <x:v>MOD-40C36247CC9D9E</x:v>
      </x:c>
      <x:c r="G748" s="37" t="str">
        <x:v>Fresh 50MFQ435G-21882 50" / 5G</x:v>
      </x:c>
      <x:c r="H748" s="37" t="str">
        <x:v>التلفزيونات والصوتيات والتصوير</x:v>
      </x:c>
      <x:c r="I748" s="37" t="str">
        <x:v>تلفزيونات</x:v>
      </x:c>
      <x:c r="J748" s="37" t="str">
        <x:v>Fresh</x:v>
      </x:c>
      <x:c r="K748" s="37" t="str">
        <x:v>50MFQ435G-21882</x:v>
      </x:c>
      <x:c r="L748" s="37" t="str">
        <x:v>50" | 5G</x:v>
      </x:c>
      <x:c r="M748" s="37"/>
      <x:c r="N748" s="37"/>
      <x:c r="O748" s="37"/>
      <x:c r="P748" s="37" t="str">
        <x:v>50MFQ435G-21882</x:v>
      </x:c>
      <x:c r="Q748" s="37"/>
      <x:c r="R748" s="37" t="str">
        <x:v>EG-013</x:v>
      </x:c>
      <x:c r="S748" s="37" t="str">
        <x:v>B.TECH</x:v>
      </x:c>
      <x:c r="T748" s="37" t="str">
        <x:v>A</x:v>
      </x:c>
      <x:c r="U748" s="37"/>
      <x:c r="V748" s="37"/>
      <x:c r="W748" s="37" t="str">
        <x:v>https://btech.com/en/c/tvs-projectors/televisions</x:v>
      </x:c>
      <x:c r="X748" s="37" t="str">
        <x:v>صفحة فئة</x:v>
      </x:c>
      <x:c r="Y748" s="37"/>
      <x:c r="Z748" s="37"/>
      <x:c r="AA748" s="37"/>
      <x:c r="AB748" s="37"/>
      <x:c r="AC748" s="37"/>
      <x:c r="AD748" s="37"/>
      <x:c r="AE748" s="37"/>
      <x:c r="AF748" s="56"/>
      <x:c r="AG748" s="56"/>
      <x:c r="AH748" s="56"/>
      <x:c r="AI748" s="58"/>
      <x:c r="AJ748" s="56"/>
      <x:c r="AK748" s="56"/>
      <x:c r="AL748" s="56"/>
      <x:c r="AM748" s="56"/>
      <x:c r="AN748" s="56"/>
      <x:c r="AO748" s="56" t="str">
        <x:f>IF(OR(AF748="",AD748=""),"",AF748*AD748+IF(AG748="",0,AG748)+IF(AH748="",0,AH748)+IF(AJ748="",0,AJ748)+IF(AK748="",0,AK748)+IF(AL748="",0,AL748)+IF(AM748="",0,AM748))</x:f>
      </x:c>
      <x:c r="AP748" s="56"/>
      <x:c r="AQ748" s="56" t="str">
        <x:f>IF(OR(AO748="",AP748=""),"",AO748-AP748)</x:f>
      </x:c>
      <x:c r="AR748" s="58" t="str">
        <x:f>IF(OR(AP748="",AP748=0,AQ748=""),"",AQ748/AP748)</x:f>
      </x:c>
      <x:c r="AS748" s="58"/>
      <x:c r="AT748" s="37"/>
      <x:c r="AU748" s="37"/>
      <x:c r="AV748" s="37"/>
      <x:c r="AW748" s="56"/>
      <x:c r="AX748" s="56"/>
      <x:c r="AY748" s="37"/>
      <x:c r="AZ748" s="37"/>
      <x:c r="BA748" s="37"/>
      <x:c r="BB748" s="37"/>
      <x:c r="BC748" s="37"/>
      <x:c r="BD748" s="60"/>
      <x:c r="BE748" s="60"/>
      <x:c r="BF748" s="37"/>
      <x:c r="BG748" s="37"/>
      <x:c r="BH748" s="37" t="str">
        <x:v>https://btech.com/en/c/tvs-projectors/televisions</x:v>
      </x:c>
      <x:c r="BI748" s="37"/>
      <x:c r="BJ748" s="37" t="str">
        <x:v>لم يبدأ</x:v>
      </x:c>
      <x:c r="BK748" s="60" t="n">
        <x:v>46233</x:v>
      </x:c>
      <x:c r="BL748" s="60"/>
      <x:c r="BM748" s="60"/>
      <x:c r="BN748" s="62" t="str">
        <x:f>IF(BM748="","",(NOW()-BM748)*24)</x:f>
      </x:c>
      <x:c r="BO748" s="37" t="str">
        <x:f>IF(BM748="","لم يُرصد",IF(BT748&lt;&gt;TRUE,"غير نشط",IF(BP748="فشل","فشل حالي",IF(BN748&lt;=12,"حديث",IF(BN748&lt;=24,"متأخر","قديم")))))</x:f>
        <x:v>لم يُرصد</x:v>
      </x:c>
      <x:c r="BP748" s="37" t="str">
        <x:v>بانتظار رصد التقسيط</x:v>
      </x:c>
      <x:c r="BQ748" s="37" t="n">
        <x:v>0</x:v>
      </x:c>
      <x:c r="BR748" s="37"/>
      <x:c r="BS748" s="37"/>
      <x:c r="BT748" s="54" t="b">
        <x:v>1</x:v>
      </x:c>
      <x:c r="BU748" s="37" t="str">
        <x:v>يحتاج اكتشاف رابط المنتج</x:v>
      </x:c>
      <x:c r="BV748" s="37" t="str">
        <x:v>Fresh 50 Inch Frameless Smart TV, FHD QLED - 50MFQ435G-21882</x:v>
      </x:c>
      <x:c r="BW748" s="37" t="str">
        <x:v>الملفات المرفوعة لا تحتوي خطة تقسيط فعلية لهذا الربط؛ الصف مُنشأ كمهمة جمع.</x:v>
      </x:c>
      <x:c r="BX748" s="60" t="n">
        <x:v>46233</x:v>
      </x:c>
      <x:c r="BY748" s="60" t="n">
        <x:v>46233</x:v>
      </x:c>
    </x:row>
    <x:row r="749">
      <x:c r="A749" s="37" t="str">
        <x:v>مهمة جمع أولية</x:v>
      </x:c>
      <x:c r="B749" s="37" t="str">
        <x:v>INSTTASK-82AEB83F9BC5</x:v>
      </x:c>
      <x:c r="C749" s="37" t="str">
        <x:v>VAR-9928B209BFE996|EG-013|STORE|PENDING</x:v>
      </x:c>
      <x:c r="D749" s="37" t="str">
        <x:v>VAR-9928B209BFE996|EG-013|STORE</x:v>
      </x:c>
      <x:c r="E749" s="37" t="str">
        <x:v>VAR-9928B209BFE996</x:v>
      </x:c>
      <x:c r="F749" s="37" t="str">
        <x:v>MOD-350867889C39AE</x:v>
      </x:c>
      <x:c r="G749" s="37" t="str">
        <x:v>Haier H55K80EU 55 بوصة / 4K UHD LED</x:v>
      </x:c>
      <x:c r="H749" s="37" t="str">
        <x:v>التلفزيونات والصوتيات والتصوير</x:v>
      </x:c>
      <x:c r="I749" s="37" t="str">
        <x:v>تلفزيونات</x:v>
      </x:c>
      <x:c r="J749" s="37" t="str">
        <x:v>Haier</x:v>
      </x:c>
      <x:c r="K749" s="37" t="str">
        <x:v>H55K80EU</x:v>
      </x:c>
      <x:c r="L749" s="37" t="str">
        <x:v>55 بوصة / 4K UHD LED</x:v>
      </x:c>
      <x:c r="M749" s="37"/>
      <x:c r="N749" s="37"/>
      <x:c r="O749" s="37"/>
      <x:c r="P749" s="37" t="str">
        <x:v>H55K80EU</x:v>
      </x:c>
      <x:c r="Q749" s="37"/>
      <x:c r="R749" s="37" t="str">
        <x:v>EG-013</x:v>
      </x:c>
      <x:c r="S749" s="37" t="str">
        <x:v>B.TECH</x:v>
      </x:c>
      <x:c r="T749" s="37" t="str">
        <x:v>A</x:v>
      </x:c>
      <x:c r="U749" s="37"/>
      <x:c r="V749" s="37"/>
      <x:c r="W749" s="37" t="str">
        <x:v>https://btech.com/en/p/haier-55-4k-uhd-smart-led-tv-built-in-receiver-h55k80eu</x:v>
      </x:c>
      <x:c r="X749" s="37" t="str">
        <x:v>رابط منتج مباشر</x:v>
      </x:c>
      <x:c r="Y749" s="37"/>
      <x:c r="Z749" s="37"/>
      <x:c r="AA749" s="37"/>
      <x:c r="AB749" s="37"/>
      <x:c r="AC749" s="37"/>
      <x:c r="AD749" s="37"/>
      <x:c r="AE749" s="37"/>
      <x:c r="AF749" s="56"/>
      <x:c r="AG749" s="56"/>
      <x:c r="AH749" s="56"/>
      <x:c r="AI749" s="58"/>
      <x:c r="AJ749" s="56"/>
      <x:c r="AK749" s="56"/>
      <x:c r="AL749" s="56"/>
      <x:c r="AM749" s="56"/>
      <x:c r="AN749" s="56"/>
      <x:c r="AO749" s="56" t="str">
        <x:f>IF(OR(AF749="",AD749=""),"",AF749*AD749+IF(AG749="",0,AG749)+IF(AH749="",0,AH749)+IF(AJ749="",0,AJ749)+IF(AK749="",0,AK749)+IF(AL749="",0,AL749)+IF(AM749="",0,AM749))</x:f>
      </x:c>
      <x:c r="AP749" s="56"/>
      <x:c r="AQ749" s="56" t="str">
        <x:f>IF(OR(AO749="",AP749=""),"",AO749-AP749)</x:f>
      </x:c>
      <x:c r="AR749" s="58" t="str">
        <x:f>IF(OR(AP749="",AP749=0,AQ749=""),"",AQ749/AP749)</x:f>
      </x:c>
      <x:c r="AS749" s="58"/>
      <x:c r="AT749" s="37"/>
      <x:c r="AU749" s="37"/>
      <x:c r="AV749" s="37"/>
      <x:c r="AW749" s="56"/>
      <x:c r="AX749" s="56"/>
      <x:c r="AY749" s="37"/>
      <x:c r="AZ749" s="37"/>
      <x:c r="BA749" s="37"/>
      <x:c r="BB749" s="37"/>
      <x:c r="BC749" s="37"/>
      <x:c r="BD749" s="60"/>
      <x:c r="BE749" s="60"/>
      <x:c r="BF749" s="37"/>
      <x:c r="BG749" s="37"/>
      <x:c r="BH749" s="37" t="str">
        <x:v>https://btech.com/en/p/haier-55-4k-uhd-smart-led-tv-built-in-receiver-h55k80eu</x:v>
      </x:c>
      <x:c r="BI749" s="37"/>
      <x:c r="BJ749" s="37" t="str">
        <x:v>لم يبدأ</x:v>
      </x:c>
      <x:c r="BK749" s="60" t="n">
        <x:v>46233</x:v>
      </x:c>
      <x:c r="BL749" s="60"/>
      <x:c r="BM749" s="60"/>
      <x:c r="BN749" s="62" t="str">
        <x:f>IF(BM749="","",(NOW()-BM749)*24)</x:f>
      </x:c>
      <x:c r="BO749" s="37" t="str">
        <x:f>IF(BM749="","لم يُرصد",IF(BT749&lt;&gt;TRUE,"غير نشط",IF(BP749="فشل","فشل حالي",IF(BN749&lt;=12,"حديث",IF(BN749&lt;=24,"متأخر","قديم")))))</x:f>
        <x:v>لم يُرصد</x:v>
      </x:c>
      <x:c r="BP749" s="37" t="str">
        <x:v>بانتظار رصد التقسيط</x:v>
      </x:c>
      <x:c r="BQ749" s="37" t="n">
        <x:v>0</x:v>
      </x:c>
      <x:c r="BR749" s="37"/>
      <x:c r="BS749" s="37"/>
      <x:c r="BT749" s="54" t="b">
        <x:v>1</x:v>
      </x:c>
      <x:c r="BU749" s="37" t="str">
        <x:v>مهمة جاهزة لأول رصد</x:v>
      </x:c>
      <x:c r="BV749" s="37" t="str"/>
      <x:c r="BW749" s="37" t="str">
        <x:v>الملفات المرفوعة لا تحتوي خطة تقسيط فعلية لهذا الربط؛ الصف مُنشأ كمهمة جمع.</x:v>
      </x:c>
      <x:c r="BX749" s="60" t="n">
        <x:v>46233</x:v>
      </x:c>
      <x:c r="BY749" s="60" t="n">
        <x:v>46233</x:v>
      </x:c>
    </x:row>
    <x:row r="750">
      <x:c r="A750" s="37" t="str">
        <x:v>مهمة جمع أولية</x:v>
      </x:c>
      <x:c r="B750" s="37" t="str">
        <x:v>INSTTASK-D9C275FDF631</x:v>
      </x:c>
      <x:c r="C750" s="37" t="str">
        <x:v>VAR-E606AD7E78997D|EG-013|STORE|PENDING</x:v>
      </x:c>
      <x:c r="D750" s="37" t="str">
        <x:v>VAR-E606AD7E78997D|EG-013|STORE</x:v>
      </x:c>
      <x:c r="E750" s="37" t="str">
        <x:v>VAR-E606AD7E78997D</x:v>
      </x:c>
      <x:c r="F750" s="37" t="str">
        <x:v>MOD-7B77F008F66593</x:v>
      </x:c>
      <x:c r="G750" s="37" t="str">
        <x:v>Hisense 32A4K 32 بوصة / FHD DLED</x:v>
      </x:c>
      <x:c r="H750" s="37" t="str">
        <x:v>التلفزيونات والصوتيات والتصوير</x:v>
      </x:c>
      <x:c r="I750" s="37" t="str">
        <x:v>تلفزيونات</x:v>
      </x:c>
      <x:c r="J750" s="37" t="str">
        <x:v>Hisense</x:v>
      </x:c>
      <x:c r="K750" s="37" t="str">
        <x:v>32A4K</x:v>
      </x:c>
      <x:c r="L750" s="37" t="str">
        <x:v>32 بوصة / FHD DLED</x:v>
      </x:c>
      <x:c r="M750" s="37"/>
      <x:c r="N750" s="37"/>
      <x:c r="O750" s="37"/>
      <x:c r="P750" s="37" t="str">
        <x:v>32A4K</x:v>
      </x:c>
      <x:c r="Q750" s="37"/>
      <x:c r="R750" s="37" t="str">
        <x:v>EG-013</x:v>
      </x:c>
      <x:c r="S750" s="37" t="str">
        <x:v>B.TECH</x:v>
      </x:c>
      <x:c r="T750" s="37" t="str">
        <x:v>A</x:v>
      </x:c>
      <x:c r="U750" s="37"/>
      <x:c r="V750" s="37"/>
      <x:c r="W750" s="37" t="str">
        <x:v>https://btech.com/en/p/1fd96d5c-d524-464f-b111-1aba7683862d</x:v>
      </x:c>
      <x:c r="X750" s="37" t="str">
        <x:v>رابط منتج مباشر</x:v>
      </x:c>
      <x:c r="Y750" s="37"/>
      <x:c r="Z750" s="37"/>
      <x:c r="AA750" s="37"/>
      <x:c r="AB750" s="37"/>
      <x:c r="AC750" s="37"/>
      <x:c r="AD750" s="37"/>
      <x:c r="AE750" s="37"/>
      <x:c r="AF750" s="56"/>
      <x:c r="AG750" s="56"/>
      <x:c r="AH750" s="56"/>
      <x:c r="AI750" s="58"/>
      <x:c r="AJ750" s="56"/>
      <x:c r="AK750" s="56"/>
      <x:c r="AL750" s="56"/>
      <x:c r="AM750" s="56"/>
      <x:c r="AN750" s="56"/>
      <x:c r="AO750" s="56" t="str">
        <x:f>IF(OR(AF750="",AD750=""),"",AF750*AD750+IF(AG750="",0,AG750)+IF(AH750="",0,AH750)+IF(AJ750="",0,AJ750)+IF(AK750="",0,AK750)+IF(AL750="",0,AL750)+IF(AM750="",0,AM750))</x:f>
      </x:c>
      <x:c r="AP750" s="56"/>
      <x:c r="AQ750" s="56" t="str">
        <x:f>IF(OR(AO750="",AP750=""),"",AO750-AP750)</x:f>
      </x:c>
      <x:c r="AR750" s="58" t="str">
        <x:f>IF(OR(AP750="",AP750=0,AQ750=""),"",AQ750/AP750)</x:f>
      </x:c>
      <x:c r="AS750" s="58"/>
      <x:c r="AT750" s="37"/>
      <x:c r="AU750" s="37"/>
      <x:c r="AV750" s="37"/>
      <x:c r="AW750" s="56"/>
      <x:c r="AX750" s="56"/>
      <x:c r="AY750" s="37"/>
      <x:c r="AZ750" s="37"/>
      <x:c r="BA750" s="37"/>
      <x:c r="BB750" s="37"/>
      <x:c r="BC750" s="37"/>
      <x:c r="BD750" s="60"/>
      <x:c r="BE750" s="60"/>
      <x:c r="BF750" s="37"/>
      <x:c r="BG750" s="37"/>
      <x:c r="BH750" s="37" t="str">
        <x:v>https://btech.com/en/p/1fd96d5c-d524-464f-b111-1aba7683862d</x:v>
      </x:c>
      <x:c r="BI750" s="37"/>
      <x:c r="BJ750" s="37" t="str">
        <x:v>لم يبدأ</x:v>
      </x:c>
      <x:c r="BK750" s="60" t="n">
        <x:v>46233</x:v>
      </x:c>
      <x:c r="BL750" s="60"/>
      <x:c r="BM750" s="60"/>
      <x:c r="BN750" s="62" t="str">
        <x:f>IF(BM750="","",(NOW()-BM750)*24)</x:f>
      </x:c>
      <x:c r="BO750" s="37" t="str">
        <x:f>IF(BM750="","لم يُرصد",IF(BT750&lt;&gt;TRUE,"غير نشط",IF(BP750="فشل","فشل حالي",IF(BN750&lt;=12,"حديث",IF(BN750&lt;=24,"متأخر","قديم")))))</x:f>
        <x:v>لم يُرصد</x:v>
      </x:c>
      <x:c r="BP750" s="37" t="str">
        <x:v>بانتظار رصد التقسيط</x:v>
      </x:c>
      <x:c r="BQ750" s="37" t="n">
        <x:v>0</x:v>
      </x:c>
      <x:c r="BR750" s="37"/>
      <x:c r="BS750" s="37"/>
      <x:c r="BT750" s="54" t="b">
        <x:v>1</x:v>
      </x:c>
      <x:c r="BU750" s="37" t="str">
        <x:v>مهمة جاهزة لأول رصد</x:v>
      </x:c>
      <x:c r="BV750" s="37" t="str"/>
      <x:c r="BW750" s="37" t="str">
        <x:v>الملفات المرفوعة لا تحتوي خطة تقسيط فعلية لهذا الربط؛ الصف مُنشأ كمهمة جمع.</x:v>
      </x:c>
      <x:c r="BX750" s="60" t="n">
        <x:v>46233</x:v>
      </x:c>
      <x:c r="BY750" s="60" t="n">
        <x:v>46233</x:v>
      </x:c>
    </x:row>
    <x:row r="751">
      <x:c r="A751" s="37" t="str">
        <x:v>مهمة جمع أولية</x:v>
      </x:c>
      <x:c r="B751" s="37" t="str">
        <x:v>INSTTASK-FE54F9F923DF</x:v>
      </x:c>
      <x:c r="C751" s="37" t="str">
        <x:v>VAR-C597C245A930E9|EG-013|STORE|PENDING</x:v>
      </x:c>
      <x:c r="D751" s="37" t="str">
        <x:v>VAR-C597C245A930E9|EG-013|STORE</x:v>
      </x:c>
      <x:c r="E751" s="37" t="str">
        <x:v>VAR-C597C245A930E9</x:v>
      </x:c>
      <x:c r="F751" s="37" t="str">
        <x:v>MOD-B474D218C63269</x:v>
      </x:c>
      <x:c r="G751" s="37" t="str">
        <x:v>Hisense 32A4K 32"</x:v>
      </x:c>
      <x:c r="H751" s="37" t="str">
        <x:v>التلفزيونات والصوتيات والتصوير</x:v>
      </x:c>
      <x:c r="I751" s="37" t="str">
        <x:v>تلفزيونات</x:v>
      </x:c>
      <x:c r="J751" s="37" t="str">
        <x:v>Hisense</x:v>
      </x:c>
      <x:c r="K751" s="37" t="str">
        <x:v>32A4K</x:v>
      </x:c>
      <x:c r="L751" s="37" t="str">
        <x:v>32"</x:v>
      </x:c>
      <x:c r="M751" s="37"/>
      <x:c r="N751" s="37"/>
      <x:c r="O751" s="37"/>
      <x:c r="P751" s="37" t="str">
        <x:v>32A4K</x:v>
      </x:c>
      <x:c r="Q751" s="37"/>
      <x:c r="R751" s="37" t="str">
        <x:v>EG-013</x:v>
      </x:c>
      <x:c r="S751" s="37" t="str">
        <x:v>B.TECH</x:v>
      </x:c>
      <x:c r="T751" s="37" t="str">
        <x:v>A</x:v>
      </x:c>
      <x:c r="U751" s="37"/>
      <x:c r="V751" s="37"/>
      <x:c r="W751" s="37" t="str">
        <x:v>https://btech.com/en/c/tvs-projectors/televisions/b/hisense</x:v>
      </x:c>
      <x:c r="X751" s="37" t="str">
        <x:v>صفحة فئة</x:v>
      </x:c>
      <x:c r="Y751" s="37"/>
      <x:c r="Z751" s="37"/>
      <x:c r="AA751" s="37"/>
      <x:c r="AB751" s="37"/>
      <x:c r="AC751" s="37"/>
      <x:c r="AD751" s="37"/>
      <x:c r="AE751" s="37"/>
      <x:c r="AF751" s="56"/>
      <x:c r="AG751" s="56"/>
      <x:c r="AH751" s="56"/>
      <x:c r="AI751" s="58"/>
      <x:c r="AJ751" s="56"/>
      <x:c r="AK751" s="56"/>
      <x:c r="AL751" s="56"/>
      <x:c r="AM751" s="56"/>
      <x:c r="AN751" s="56"/>
      <x:c r="AO751" s="56" t="str">
        <x:f>IF(OR(AF751="",AD751=""),"",AF751*AD751+IF(AG751="",0,AG751)+IF(AH751="",0,AH751)+IF(AJ751="",0,AJ751)+IF(AK751="",0,AK751)+IF(AL751="",0,AL751)+IF(AM751="",0,AM751))</x:f>
      </x:c>
      <x:c r="AP751" s="56"/>
      <x:c r="AQ751" s="56" t="str">
        <x:f>IF(OR(AO751="",AP751=""),"",AO751-AP751)</x:f>
      </x:c>
      <x:c r="AR751" s="58" t="str">
        <x:f>IF(OR(AP751="",AP751=0,AQ751=""),"",AQ751/AP751)</x:f>
      </x:c>
      <x:c r="AS751" s="58"/>
      <x:c r="AT751" s="37"/>
      <x:c r="AU751" s="37"/>
      <x:c r="AV751" s="37"/>
      <x:c r="AW751" s="56"/>
      <x:c r="AX751" s="56"/>
      <x:c r="AY751" s="37"/>
      <x:c r="AZ751" s="37"/>
      <x:c r="BA751" s="37"/>
      <x:c r="BB751" s="37"/>
      <x:c r="BC751" s="37"/>
      <x:c r="BD751" s="60"/>
      <x:c r="BE751" s="60"/>
      <x:c r="BF751" s="37"/>
      <x:c r="BG751" s="37"/>
      <x:c r="BH751" s="37" t="str">
        <x:v>https://btech.com/en/c/tvs-projectors/televisions/b/hisense</x:v>
      </x:c>
      <x:c r="BI751" s="37"/>
      <x:c r="BJ751" s="37" t="str">
        <x:v>لم يبدأ</x:v>
      </x:c>
      <x:c r="BK751" s="60" t="n">
        <x:v>46233</x:v>
      </x:c>
      <x:c r="BL751" s="60"/>
      <x:c r="BM751" s="60"/>
      <x:c r="BN751" s="62" t="str">
        <x:f>IF(BM751="","",(NOW()-BM751)*24)</x:f>
      </x:c>
      <x:c r="BO751" s="37" t="str">
        <x:f>IF(BM751="","لم يُرصد",IF(BT751&lt;&gt;TRUE,"غير نشط",IF(BP751="فشل","فشل حالي",IF(BN751&lt;=12,"حديث",IF(BN751&lt;=24,"متأخر","قديم")))))</x:f>
        <x:v>لم يُرصد</x:v>
      </x:c>
      <x:c r="BP751" s="37" t="str">
        <x:v>بانتظار رصد التقسيط</x:v>
      </x:c>
      <x:c r="BQ751" s="37" t="n">
        <x:v>0</x:v>
      </x:c>
      <x:c r="BR751" s="37"/>
      <x:c r="BS751" s="37"/>
      <x:c r="BT751" s="54" t="b">
        <x:v>1</x:v>
      </x:c>
      <x:c r="BU751" s="37" t="str">
        <x:v>يحتاج اكتشاف رابط المنتج</x:v>
      </x:c>
      <x:c r="BV751" s="37" t="str">
        <x:v>Hisense 32 Inch Smart TV, FHD D LED Built-In Receiver - 32A4K</x:v>
      </x:c>
      <x:c r="BW751" s="37" t="str">
        <x:v>الملفات المرفوعة لا تحتوي خطة تقسيط فعلية لهذا الربط؛ الصف مُنشأ كمهمة جمع.</x:v>
      </x:c>
      <x:c r="BX751" s="60" t="n">
        <x:v>46233</x:v>
      </x:c>
      <x:c r="BY751" s="60" t="n">
        <x:v>46233</x:v>
      </x:c>
    </x:row>
    <x:row r="752">
      <x:c r="A752" s="37" t="str">
        <x:v>مهمة جمع أولية</x:v>
      </x:c>
      <x:c r="B752" s="37" t="str">
        <x:v>INSTTASK-4B1DC96D9702</x:v>
      </x:c>
      <x:c r="C752" s="37" t="str">
        <x:v>VAR-61C35BDCA11FCB|EG-013|STORE|PENDING</x:v>
      </x:c>
      <x:c r="D752" s="37" t="str">
        <x:v>VAR-61C35BDCA11FCB|EG-013|STORE</x:v>
      </x:c>
      <x:c r="E752" s="37" t="str">
        <x:v>VAR-61C35BDCA11FCB</x:v>
      </x:c>
      <x:c r="F752" s="37" t="str">
        <x:v>MOD-FC9559729391C7</x:v>
      </x:c>
      <x:c r="G752" s="37" t="str">
        <x:v>Hisense 43A4Q 43"</x:v>
      </x:c>
      <x:c r="H752" s="37" t="str">
        <x:v>التلفزيونات والصوتيات والتصوير</x:v>
      </x:c>
      <x:c r="I752" s="37" t="str">
        <x:v>تلفزيونات</x:v>
      </x:c>
      <x:c r="J752" s="37" t="str">
        <x:v>Hisense</x:v>
      </x:c>
      <x:c r="K752" s="37" t="str">
        <x:v>43A4Q</x:v>
      </x:c>
      <x:c r="L752" s="37" t="str">
        <x:v>43"</x:v>
      </x:c>
      <x:c r="M752" s="37"/>
      <x:c r="N752" s="37"/>
      <x:c r="O752" s="37"/>
      <x:c r="P752" s="37" t="str">
        <x:v>43A4Q</x:v>
      </x:c>
      <x:c r="Q752" s="37"/>
      <x:c r="R752" s="37" t="str">
        <x:v>EG-013</x:v>
      </x:c>
      <x:c r="S752" s="37" t="str">
        <x:v>B.TECH</x:v>
      </x:c>
      <x:c r="T752" s="37" t="str">
        <x:v>A</x:v>
      </x:c>
      <x:c r="U752" s="37"/>
      <x:c r="V752" s="37"/>
      <x:c r="W752" s="37" t="str">
        <x:v>https://btech.com/en/c/tvs-projectors/televisions/b/hisense</x:v>
      </x:c>
      <x:c r="X752" s="37" t="str">
        <x:v>صفحة فئة</x:v>
      </x:c>
      <x:c r="Y752" s="37"/>
      <x:c r="Z752" s="37"/>
      <x:c r="AA752" s="37"/>
      <x:c r="AB752" s="37"/>
      <x:c r="AC752" s="37"/>
      <x:c r="AD752" s="37"/>
      <x:c r="AE752" s="37"/>
      <x:c r="AF752" s="56"/>
      <x:c r="AG752" s="56"/>
      <x:c r="AH752" s="56"/>
      <x:c r="AI752" s="58"/>
      <x:c r="AJ752" s="56"/>
      <x:c r="AK752" s="56"/>
      <x:c r="AL752" s="56"/>
      <x:c r="AM752" s="56"/>
      <x:c r="AN752" s="56"/>
      <x:c r="AO752" s="56" t="str">
        <x:f>IF(OR(AF752="",AD752=""),"",AF752*AD752+IF(AG752="",0,AG752)+IF(AH752="",0,AH752)+IF(AJ752="",0,AJ752)+IF(AK752="",0,AK752)+IF(AL752="",0,AL752)+IF(AM752="",0,AM752))</x:f>
      </x:c>
      <x:c r="AP752" s="56"/>
      <x:c r="AQ752" s="56" t="str">
        <x:f>IF(OR(AO752="",AP752=""),"",AO752-AP752)</x:f>
      </x:c>
      <x:c r="AR752" s="58" t="str">
        <x:f>IF(OR(AP752="",AP752=0,AQ752=""),"",AQ752/AP752)</x:f>
      </x:c>
      <x:c r="AS752" s="58"/>
      <x:c r="AT752" s="37"/>
      <x:c r="AU752" s="37"/>
      <x:c r="AV752" s="37"/>
      <x:c r="AW752" s="56"/>
      <x:c r="AX752" s="56"/>
      <x:c r="AY752" s="37"/>
      <x:c r="AZ752" s="37"/>
      <x:c r="BA752" s="37"/>
      <x:c r="BB752" s="37"/>
      <x:c r="BC752" s="37"/>
      <x:c r="BD752" s="60"/>
      <x:c r="BE752" s="60"/>
      <x:c r="BF752" s="37"/>
      <x:c r="BG752" s="37"/>
      <x:c r="BH752" s="37" t="str">
        <x:v>https://btech.com/en/c/tvs-projectors/televisions/b/hisense</x:v>
      </x:c>
      <x:c r="BI752" s="37"/>
      <x:c r="BJ752" s="37" t="str">
        <x:v>لم يبدأ</x:v>
      </x:c>
      <x:c r="BK752" s="60" t="n">
        <x:v>46233</x:v>
      </x:c>
      <x:c r="BL752" s="60"/>
      <x:c r="BM752" s="60"/>
      <x:c r="BN752" s="62" t="str">
        <x:f>IF(BM752="","",(NOW()-BM752)*24)</x:f>
      </x:c>
      <x:c r="BO752" s="37" t="str">
        <x:f>IF(BM752="","لم يُرصد",IF(BT752&lt;&gt;TRUE,"غير نشط",IF(BP752="فشل","فشل حالي",IF(BN752&lt;=12,"حديث",IF(BN752&lt;=24,"متأخر","قديم")))))</x:f>
        <x:v>لم يُرصد</x:v>
      </x:c>
      <x:c r="BP752" s="37" t="str">
        <x:v>بانتظار رصد التقسيط</x:v>
      </x:c>
      <x:c r="BQ752" s="37" t="n">
        <x:v>0</x:v>
      </x:c>
      <x:c r="BR752" s="37"/>
      <x:c r="BS752" s="37"/>
      <x:c r="BT752" s="54" t="b">
        <x:v>1</x:v>
      </x:c>
      <x:c r="BU752" s="37" t="str">
        <x:v>يحتاج اكتشاف رابط المنتج</x:v>
      </x:c>
      <x:c r="BV752" s="37" t="str">
        <x:v>Hisense 43 Inch Smart TV, HD LED - 43A4Q</x:v>
      </x:c>
      <x:c r="BW752" s="37" t="str">
        <x:v>الملفات المرفوعة لا تحتوي خطة تقسيط فعلية لهذا الربط؛ الصف مُنشأ كمهمة جمع.</x:v>
      </x:c>
      <x:c r="BX752" s="60" t="n">
        <x:v>46233</x:v>
      </x:c>
      <x:c r="BY752" s="60" t="n">
        <x:v>46233</x:v>
      </x:c>
    </x:row>
    <x:row r="753">
      <x:c r="A753" s="37" t="str">
        <x:v>مهمة جمع أولية</x:v>
      </x:c>
      <x:c r="B753" s="37" t="str">
        <x:v>INSTTASK-052D72180F54</x:v>
      </x:c>
      <x:c r="C753" s="37" t="str">
        <x:v>VAR-A01AA38A39D997|EG-013|STORE|PENDING</x:v>
      </x:c>
      <x:c r="D753" s="37" t="str">
        <x:v>VAR-A01AA38A39D997|EG-013|STORE</x:v>
      </x:c>
      <x:c r="E753" s="37" t="str">
        <x:v>VAR-A01AA38A39D997</x:v>
      </x:c>
      <x:c r="F753" s="37" t="str">
        <x:v>MOD-8D56AB2EB5EC59</x:v>
      </x:c>
      <x:c r="G753" s="37" t="str">
        <x:v>Hisense 50 Inch Smart TV 50" / Black / Blue</x:v>
      </x:c>
      <x:c r="H753" s="37" t="str">
        <x:v>التلفزيونات والصوتيات والتصوير</x:v>
      </x:c>
      <x:c r="I753" s="37" t="str">
        <x:v>تلفزيونات</x:v>
      </x:c>
      <x:c r="J753" s="37" t="str">
        <x:v>Hisense</x:v>
      </x:c>
      <x:c r="K753" s="37" t="str">
        <x:v>50 Inch Smart TV</x:v>
      </x:c>
      <x:c r="L753" s="37" t="str">
        <x:v>50" | Black / Blue</x:v>
      </x:c>
      <x:c r="M753" s="37"/>
      <x:c r="N753" s="37"/>
      <x:c r="O753" s="37" t="str">
        <x:v>Black / Blue</x:v>
      </x:c>
      <x:c r="P753" s="37"/>
      <x:c r="Q753" s="37"/>
      <x:c r="R753" s="37" t="str">
        <x:v>EG-013</x:v>
      </x:c>
      <x:c r="S753" s="37" t="str">
        <x:v>B.TECH</x:v>
      </x:c>
      <x:c r="T753" s="37" t="str">
        <x:v>A</x:v>
      </x:c>
      <x:c r="U753" s="37"/>
      <x:c r="V753" s="37"/>
      <x:c r="W753" s="37" t="str">
        <x:v>https://btech.com/en/c/tvs-projectors/televisions/b/hisense</x:v>
      </x:c>
      <x:c r="X753" s="37" t="str">
        <x:v>صفحة فئة</x:v>
      </x:c>
      <x:c r="Y753" s="37"/>
      <x:c r="Z753" s="37"/>
      <x:c r="AA753" s="37"/>
      <x:c r="AB753" s="37"/>
      <x:c r="AC753" s="37"/>
      <x:c r="AD753" s="37"/>
      <x:c r="AE753" s="37"/>
      <x:c r="AF753" s="56"/>
      <x:c r="AG753" s="56"/>
      <x:c r="AH753" s="56"/>
      <x:c r="AI753" s="58"/>
      <x:c r="AJ753" s="56"/>
      <x:c r="AK753" s="56"/>
      <x:c r="AL753" s="56"/>
      <x:c r="AM753" s="56"/>
      <x:c r="AN753" s="56"/>
      <x:c r="AO753" s="56" t="str">
        <x:f>IF(OR(AF753="",AD753=""),"",AF753*AD753+IF(AG753="",0,AG753)+IF(AH753="",0,AH753)+IF(AJ753="",0,AJ753)+IF(AK753="",0,AK753)+IF(AL753="",0,AL753)+IF(AM753="",0,AM753))</x:f>
      </x:c>
      <x:c r="AP753" s="56"/>
      <x:c r="AQ753" s="56" t="str">
        <x:f>IF(OR(AO753="",AP753=""),"",AO753-AP753)</x:f>
      </x:c>
      <x:c r="AR753" s="58" t="str">
        <x:f>IF(OR(AP753="",AP753=0,AQ753=""),"",AQ753/AP753)</x:f>
      </x:c>
      <x:c r="AS753" s="58"/>
      <x:c r="AT753" s="37"/>
      <x:c r="AU753" s="37"/>
      <x:c r="AV753" s="37"/>
      <x:c r="AW753" s="56"/>
      <x:c r="AX753" s="56"/>
      <x:c r="AY753" s="37"/>
      <x:c r="AZ753" s="37"/>
      <x:c r="BA753" s="37"/>
      <x:c r="BB753" s="37"/>
      <x:c r="BC753" s="37"/>
      <x:c r="BD753" s="60"/>
      <x:c r="BE753" s="60"/>
      <x:c r="BF753" s="37"/>
      <x:c r="BG753" s="37"/>
      <x:c r="BH753" s="37" t="str">
        <x:v>https://btech.com/en/c/tvs-projectors/televisions/b/hisense</x:v>
      </x:c>
      <x:c r="BI753" s="37"/>
      <x:c r="BJ753" s="37" t="str">
        <x:v>لم يبدأ</x:v>
      </x:c>
      <x:c r="BK753" s="60" t="n">
        <x:v>46233</x:v>
      </x:c>
      <x:c r="BL753" s="60"/>
      <x:c r="BM753" s="60"/>
      <x:c r="BN753" s="62" t="str">
        <x:f>IF(BM753="","",(NOW()-BM753)*24)</x:f>
      </x:c>
      <x:c r="BO753" s="37" t="str">
        <x:f>IF(BM753="","لم يُرصد",IF(BT753&lt;&gt;TRUE,"غير نشط",IF(BP753="فشل","فشل حالي",IF(BN753&lt;=12,"حديث",IF(BN753&lt;=24,"متأخر","قديم")))))</x:f>
        <x:v>لم يُرصد</x:v>
      </x:c>
      <x:c r="BP753" s="37" t="str">
        <x:v>بانتظار رصد التقسيط</x:v>
      </x:c>
      <x:c r="BQ753" s="37" t="n">
        <x:v>0</x:v>
      </x:c>
      <x:c r="BR753" s="37"/>
      <x:c r="BS753" s="37"/>
      <x:c r="BT753" s="54" t="b">
        <x:v>1</x:v>
      </x:c>
      <x:c r="BU753" s="37" t="str">
        <x:v>يحتاج اكتشاف رابط المنتج</x:v>
      </x:c>
      <x:c r="BV753" s="37" t="str">
        <x:v>Hisense 50 Inch Smart TV, 4K UHD LED - 50A6N, with Kisonli LED803 Portable Bluetooth Speaker, Black</x:v>
      </x:c>
      <x:c r="BW753" s="37" t="str">
        <x:v>الملفات المرفوعة لا تحتوي خطة تقسيط فعلية لهذا الربط؛ الصف مُنشأ كمهمة جمع.</x:v>
      </x:c>
      <x:c r="BX753" s="60" t="n">
        <x:v>46233</x:v>
      </x:c>
      <x:c r="BY753" s="60" t="n">
        <x:v>46233</x:v>
      </x:c>
    </x:row>
    <x:row r="754">
      <x:c r="A754" s="37" t="str">
        <x:v>مهمة جمع أولية</x:v>
      </x:c>
      <x:c r="B754" s="37" t="str">
        <x:v>INSTTASK-B253835A0255</x:v>
      </x:c>
      <x:c r="C754" s="37" t="str">
        <x:v>VAR-5C6D637C098FEC|EG-013|STORE|PENDING</x:v>
      </x:c>
      <x:c r="D754" s="37" t="str">
        <x:v>VAR-5C6D637C098FEC|EG-013|STORE</x:v>
      </x:c>
      <x:c r="E754" s="37" t="str">
        <x:v>VAR-5C6D637C098FEC</x:v>
      </x:c>
      <x:c r="F754" s="37" t="str">
        <x:v>MOD-80166A96682EFA</x:v>
      </x:c>
      <x:c r="G754" s="37" t="str">
        <x:v>Hisense 50A6N 50"</x:v>
      </x:c>
      <x:c r="H754" s="37" t="str">
        <x:v>التلفزيونات والصوتيات والتصوير</x:v>
      </x:c>
      <x:c r="I754" s="37" t="str">
        <x:v>تلفزيونات</x:v>
      </x:c>
      <x:c r="J754" s="37" t="str">
        <x:v>Hisense</x:v>
      </x:c>
      <x:c r="K754" s="37" t="str">
        <x:v>50A6N</x:v>
      </x:c>
      <x:c r="L754" s="37" t="str">
        <x:v>50"</x:v>
      </x:c>
      <x:c r="M754" s="37"/>
      <x:c r="N754" s="37"/>
      <x:c r="O754" s="37"/>
      <x:c r="P754" s="37" t="str">
        <x:v>50A6N</x:v>
      </x:c>
      <x:c r="Q754" s="37"/>
      <x:c r="R754" s="37" t="str">
        <x:v>EG-013</x:v>
      </x:c>
      <x:c r="S754" s="37" t="str">
        <x:v>B.TECH</x:v>
      </x:c>
      <x:c r="T754" s="37" t="str">
        <x:v>A</x:v>
      </x:c>
      <x:c r="U754" s="37"/>
      <x:c r="V754" s="37"/>
      <x:c r="W754" s="37" t="str">
        <x:v>https://btech.com/en/c/tvs-projectors/televisions/b/hisense</x:v>
      </x:c>
      <x:c r="X754" s="37" t="str">
        <x:v>صفحة فئة</x:v>
      </x:c>
      <x:c r="Y754" s="37"/>
      <x:c r="Z754" s="37"/>
      <x:c r="AA754" s="37"/>
      <x:c r="AB754" s="37"/>
      <x:c r="AC754" s="37"/>
      <x:c r="AD754" s="37"/>
      <x:c r="AE754" s="37"/>
      <x:c r="AF754" s="56"/>
      <x:c r="AG754" s="56"/>
      <x:c r="AH754" s="56"/>
      <x:c r="AI754" s="58"/>
      <x:c r="AJ754" s="56"/>
      <x:c r="AK754" s="56"/>
      <x:c r="AL754" s="56"/>
      <x:c r="AM754" s="56"/>
      <x:c r="AN754" s="56"/>
      <x:c r="AO754" s="56" t="str">
        <x:f>IF(OR(AF754="",AD754=""),"",AF754*AD754+IF(AG754="",0,AG754)+IF(AH754="",0,AH754)+IF(AJ754="",0,AJ754)+IF(AK754="",0,AK754)+IF(AL754="",0,AL754)+IF(AM754="",0,AM754))</x:f>
      </x:c>
      <x:c r="AP754" s="56"/>
      <x:c r="AQ754" s="56" t="str">
        <x:f>IF(OR(AO754="",AP754=""),"",AO754-AP754)</x:f>
      </x:c>
      <x:c r="AR754" s="58" t="str">
        <x:f>IF(OR(AP754="",AP754=0,AQ754=""),"",AQ754/AP754)</x:f>
      </x:c>
      <x:c r="AS754" s="58"/>
      <x:c r="AT754" s="37"/>
      <x:c r="AU754" s="37"/>
      <x:c r="AV754" s="37"/>
      <x:c r="AW754" s="56"/>
      <x:c r="AX754" s="56"/>
      <x:c r="AY754" s="37"/>
      <x:c r="AZ754" s="37"/>
      <x:c r="BA754" s="37"/>
      <x:c r="BB754" s="37"/>
      <x:c r="BC754" s="37"/>
      <x:c r="BD754" s="60"/>
      <x:c r="BE754" s="60"/>
      <x:c r="BF754" s="37"/>
      <x:c r="BG754" s="37"/>
      <x:c r="BH754" s="37" t="str">
        <x:v>https://btech.com/en/c/tvs-projectors/televisions/b/hisense</x:v>
      </x:c>
      <x:c r="BI754" s="37"/>
      <x:c r="BJ754" s="37" t="str">
        <x:v>لم يبدأ</x:v>
      </x:c>
      <x:c r="BK754" s="60" t="n">
        <x:v>46233</x:v>
      </x:c>
      <x:c r="BL754" s="60"/>
      <x:c r="BM754" s="60"/>
      <x:c r="BN754" s="62" t="str">
        <x:f>IF(BM754="","",(NOW()-BM754)*24)</x:f>
      </x:c>
      <x:c r="BO754" s="37" t="str">
        <x:f>IF(BM754="","لم يُرصد",IF(BT754&lt;&gt;TRUE,"غير نشط",IF(BP754="فشل","فشل حالي",IF(BN754&lt;=12,"حديث",IF(BN754&lt;=24,"متأخر","قديم")))))</x:f>
        <x:v>لم يُرصد</x:v>
      </x:c>
      <x:c r="BP754" s="37" t="str">
        <x:v>بانتظار رصد التقسيط</x:v>
      </x:c>
      <x:c r="BQ754" s="37" t="n">
        <x:v>0</x:v>
      </x:c>
      <x:c r="BR754" s="37"/>
      <x:c r="BS754" s="37"/>
      <x:c r="BT754" s="54" t="b">
        <x:v>1</x:v>
      </x:c>
      <x:c r="BU754" s="37" t="str">
        <x:v>يحتاج اكتشاف رابط المنتج</x:v>
      </x:c>
      <x:c r="BV754" s="37" t="str">
        <x:v>Hisense 50 Inch Smart TV, 4K UHD LED - 50A6N</x:v>
      </x:c>
      <x:c r="BW754" s="37" t="str">
        <x:v>الملفات المرفوعة لا تحتوي خطة تقسيط فعلية لهذا الربط؛ الصف مُنشأ كمهمة جمع.</x:v>
      </x:c>
      <x:c r="BX754" s="60" t="n">
        <x:v>46233</x:v>
      </x:c>
      <x:c r="BY754" s="60" t="n">
        <x:v>46233</x:v>
      </x:c>
    </x:row>
    <x:row r="755">
      <x:c r="A755" s="37" t="str">
        <x:v>مهمة جمع أولية</x:v>
      </x:c>
      <x:c r="B755" s="37" t="str">
        <x:v>INSTTASK-FC58079B01BF</x:v>
      </x:c>
      <x:c r="C755" s="37" t="str">
        <x:v>VAR-A97FB74B788368|EG-013|STORE|PENDING</x:v>
      </x:c>
      <x:c r="D755" s="37" t="str">
        <x:v>VAR-A97FB74B788368|EG-013|STORE</x:v>
      </x:c>
      <x:c r="E755" s="37" t="str">
        <x:v>VAR-A97FB74B788368</x:v>
      </x:c>
      <x:c r="F755" s="37" t="str">
        <x:v>MOD-60B83F3E80A0E2</x:v>
      </x:c>
      <x:c r="G755" s="37" t="str">
        <x:v>Hisense 55A6N 55 بوصة / 4K UHD LED</x:v>
      </x:c>
      <x:c r="H755" s="37" t="str">
        <x:v>التلفزيونات والصوتيات والتصوير</x:v>
      </x:c>
      <x:c r="I755" s="37" t="str">
        <x:v>تلفزيونات</x:v>
      </x:c>
      <x:c r="J755" s="37" t="str">
        <x:v>Hisense</x:v>
      </x:c>
      <x:c r="K755" s="37" t="str">
        <x:v>55A6N</x:v>
      </x:c>
      <x:c r="L755" s="37" t="str">
        <x:v>55 بوصة / 4K UHD LED</x:v>
      </x:c>
      <x:c r="M755" s="37"/>
      <x:c r="N755" s="37"/>
      <x:c r="O755" s="37"/>
      <x:c r="P755" s="37" t="str">
        <x:v>55A6N</x:v>
      </x:c>
      <x:c r="Q755" s="37"/>
      <x:c r="R755" s="37" t="str">
        <x:v>EG-013</x:v>
      </x:c>
      <x:c r="S755" s="37" t="str">
        <x:v>B.TECH</x:v>
      </x:c>
      <x:c r="T755" s="37" t="str">
        <x:v>A</x:v>
      </x:c>
      <x:c r="U755" s="37"/>
      <x:c r="V755" s="37"/>
      <x:c r="W755" s="37" t="str">
        <x:v>https://btech.com/en/p/0d87d83f-2126-426e-98bf-7d59c3a984a4</x:v>
      </x:c>
      <x:c r="X755" s="37" t="str">
        <x:v>رابط منتج مباشر</x:v>
      </x:c>
      <x:c r="Y755" s="37"/>
      <x:c r="Z755" s="37"/>
      <x:c r="AA755" s="37"/>
      <x:c r="AB755" s="37"/>
      <x:c r="AC755" s="37"/>
      <x:c r="AD755" s="37"/>
      <x:c r="AE755" s="37"/>
      <x:c r="AF755" s="56"/>
      <x:c r="AG755" s="56"/>
      <x:c r="AH755" s="56"/>
      <x:c r="AI755" s="58"/>
      <x:c r="AJ755" s="56"/>
      <x:c r="AK755" s="56"/>
      <x:c r="AL755" s="56"/>
      <x:c r="AM755" s="56"/>
      <x:c r="AN755" s="56"/>
      <x:c r="AO755" s="56" t="str">
        <x:f>IF(OR(AF755="",AD755=""),"",AF755*AD755+IF(AG755="",0,AG755)+IF(AH755="",0,AH755)+IF(AJ755="",0,AJ755)+IF(AK755="",0,AK755)+IF(AL755="",0,AL755)+IF(AM755="",0,AM755))</x:f>
      </x:c>
      <x:c r="AP755" s="56"/>
      <x:c r="AQ755" s="56" t="str">
        <x:f>IF(OR(AO755="",AP755=""),"",AO755-AP755)</x:f>
      </x:c>
      <x:c r="AR755" s="58" t="str">
        <x:f>IF(OR(AP755="",AP755=0,AQ755=""),"",AQ755/AP755)</x:f>
      </x:c>
      <x:c r="AS755" s="58"/>
      <x:c r="AT755" s="37"/>
      <x:c r="AU755" s="37"/>
      <x:c r="AV755" s="37"/>
      <x:c r="AW755" s="56"/>
      <x:c r="AX755" s="56"/>
      <x:c r="AY755" s="37"/>
      <x:c r="AZ755" s="37"/>
      <x:c r="BA755" s="37"/>
      <x:c r="BB755" s="37"/>
      <x:c r="BC755" s="37"/>
      <x:c r="BD755" s="60"/>
      <x:c r="BE755" s="60"/>
      <x:c r="BF755" s="37"/>
      <x:c r="BG755" s="37"/>
      <x:c r="BH755" s="37" t="str">
        <x:v>https://btech.com/en/p/0d87d83f-2126-426e-98bf-7d59c3a984a4</x:v>
      </x:c>
      <x:c r="BI755" s="37"/>
      <x:c r="BJ755" s="37" t="str">
        <x:v>لم يبدأ</x:v>
      </x:c>
      <x:c r="BK755" s="60" t="n">
        <x:v>46233</x:v>
      </x:c>
      <x:c r="BL755" s="60"/>
      <x:c r="BM755" s="60"/>
      <x:c r="BN755" s="62" t="str">
        <x:f>IF(BM755="","",(NOW()-BM755)*24)</x:f>
      </x:c>
      <x:c r="BO755" s="37" t="str">
        <x:f>IF(BM755="","لم يُرصد",IF(BT755&lt;&gt;TRUE,"غير نشط",IF(BP755="فشل","فشل حالي",IF(BN755&lt;=12,"حديث",IF(BN755&lt;=24,"متأخر","قديم")))))</x:f>
        <x:v>لم يُرصد</x:v>
      </x:c>
      <x:c r="BP755" s="37" t="str">
        <x:v>بانتظار رصد التقسيط</x:v>
      </x:c>
      <x:c r="BQ755" s="37" t="n">
        <x:v>0</x:v>
      </x:c>
      <x:c r="BR755" s="37"/>
      <x:c r="BS755" s="37"/>
      <x:c r="BT755" s="54" t="b">
        <x:v>1</x:v>
      </x:c>
      <x:c r="BU755" s="37" t="str">
        <x:v>مهمة جاهزة لأول رصد</x:v>
      </x:c>
      <x:c r="BV755" s="37" t="str"/>
      <x:c r="BW755" s="37" t="str">
        <x:v>الملفات المرفوعة لا تحتوي خطة تقسيط فعلية لهذا الربط؛ الصف مُنشأ كمهمة جمع.</x:v>
      </x:c>
      <x:c r="BX755" s="60" t="n">
        <x:v>46233</x:v>
      </x:c>
      <x:c r="BY755" s="60" t="n">
        <x:v>46233</x:v>
      </x:c>
    </x:row>
    <x:row r="756">
      <x:c r="A756" s="37" t="str">
        <x:v>مهمة جمع أولية</x:v>
      </x:c>
      <x:c r="B756" s="37" t="str">
        <x:v>INSTTASK-C71F348B67E2</x:v>
      </x:c>
      <x:c r="C756" s="37" t="str">
        <x:v>VAR-B4CDD759136E73|EG-013|STORE|PENDING</x:v>
      </x:c>
      <x:c r="D756" s="37" t="str">
        <x:v>VAR-B4CDD759136E73|EG-013|STORE</x:v>
      </x:c>
      <x:c r="E756" s="37" t="str">
        <x:v>VAR-B4CDD759136E73</x:v>
      </x:c>
      <x:c r="F756" s="37" t="str">
        <x:v>MOD-225774AAFCC3B5</x:v>
      </x:c>
      <x:c r="G756" s="37" t="str">
        <x:v>Hisense 55A6N 55"</x:v>
      </x:c>
      <x:c r="H756" s="37" t="str">
        <x:v>التلفزيونات والصوتيات والتصوير</x:v>
      </x:c>
      <x:c r="I756" s="37" t="str">
        <x:v>تلفزيونات</x:v>
      </x:c>
      <x:c r="J756" s="37" t="str">
        <x:v>Hisense</x:v>
      </x:c>
      <x:c r="K756" s="37" t="str">
        <x:v>55A6N</x:v>
      </x:c>
      <x:c r="L756" s="37" t="str">
        <x:v>55"</x:v>
      </x:c>
      <x:c r="M756" s="37"/>
      <x:c r="N756" s="37"/>
      <x:c r="O756" s="37"/>
      <x:c r="P756" s="37" t="str">
        <x:v>55A6N</x:v>
      </x:c>
      <x:c r="Q756" s="37"/>
      <x:c r="R756" s="37" t="str">
        <x:v>EG-013</x:v>
      </x:c>
      <x:c r="S756" s="37" t="str">
        <x:v>B.TECH</x:v>
      </x:c>
      <x:c r="T756" s="37" t="str">
        <x:v>A</x:v>
      </x:c>
      <x:c r="U756" s="37"/>
      <x:c r="V756" s="37"/>
      <x:c r="W756" s="37" t="str">
        <x:v>https://btech.com/en/c/tvs-projectors/televisions/b/hisense</x:v>
      </x:c>
      <x:c r="X756" s="37" t="str">
        <x:v>صفحة فئة</x:v>
      </x:c>
      <x:c r="Y756" s="37"/>
      <x:c r="Z756" s="37"/>
      <x:c r="AA756" s="37"/>
      <x:c r="AB756" s="37"/>
      <x:c r="AC756" s="37"/>
      <x:c r="AD756" s="37"/>
      <x:c r="AE756" s="37"/>
      <x:c r="AF756" s="56"/>
      <x:c r="AG756" s="56"/>
      <x:c r="AH756" s="56"/>
      <x:c r="AI756" s="58"/>
      <x:c r="AJ756" s="56"/>
      <x:c r="AK756" s="56"/>
      <x:c r="AL756" s="56"/>
      <x:c r="AM756" s="56"/>
      <x:c r="AN756" s="56"/>
      <x:c r="AO756" s="56" t="str">
        <x:f>IF(OR(AF756="",AD756=""),"",AF756*AD756+IF(AG756="",0,AG756)+IF(AH756="",0,AH756)+IF(AJ756="",0,AJ756)+IF(AK756="",0,AK756)+IF(AL756="",0,AL756)+IF(AM756="",0,AM756))</x:f>
      </x:c>
      <x:c r="AP756" s="56"/>
      <x:c r="AQ756" s="56" t="str">
        <x:f>IF(OR(AO756="",AP756=""),"",AO756-AP756)</x:f>
      </x:c>
      <x:c r="AR756" s="58" t="str">
        <x:f>IF(OR(AP756="",AP756=0,AQ756=""),"",AQ756/AP756)</x:f>
      </x:c>
      <x:c r="AS756" s="58"/>
      <x:c r="AT756" s="37"/>
      <x:c r="AU756" s="37"/>
      <x:c r="AV756" s="37"/>
      <x:c r="AW756" s="56"/>
      <x:c r="AX756" s="56"/>
      <x:c r="AY756" s="37"/>
      <x:c r="AZ756" s="37"/>
      <x:c r="BA756" s="37"/>
      <x:c r="BB756" s="37"/>
      <x:c r="BC756" s="37"/>
      <x:c r="BD756" s="60"/>
      <x:c r="BE756" s="60"/>
      <x:c r="BF756" s="37"/>
      <x:c r="BG756" s="37"/>
      <x:c r="BH756" s="37" t="str">
        <x:v>https://btech.com/en/c/tvs-projectors/televisions/b/hisense</x:v>
      </x:c>
      <x:c r="BI756" s="37"/>
      <x:c r="BJ756" s="37" t="str">
        <x:v>لم يبدأ</x:v>
      </x:c>
      <x:c r="BK756" s="60" t="n">
        <x:v>46233</x:v>
      </x:c>
      <x:c r="BL756" s="60"/>
      <x:c r="BM756" s="60"/>
      <x:c r="BN756" s="62" t="str">
        <x:f>IF(BM756="","",(NOW()-BM756)*24)</x:f>
      </x:c>
      <x:c r="BO756" s="37" t="str">
        <x:f>IF(BM756="","لم يُرصد",IF(BT756&lt;&gt;TRUE,"غير نشط",IF(BP756="فشل","فشل حالي",IF(BN756&lt;=12,"حديث",IF(BN756&lt;=24,"متأخر","قديم")))))</x:f>
        <x:v>لم يُرصد</x:v>
      </x:c>
      <x:c r="BP756" s="37" t="str">
        <x:v>بانتظار رصد التقسيط</x:v>
      </x:c>
      <x:c r="BQ756" s="37" t="n">
        <x:v>0</x:v>
      </x:c>
      <x:c r="BR756" s="37"/>
      <x:c r="BS756" s="37"/>
      <x:c r="BT756" s="54" t="b">
        <x:v>1</x:v>
      </x:c>
      <x:c r="BU756" s="37" t="str">
        <x:v>يحتاج اكتشاف رابط المنتج</x:v>
      </x:c>
      <x:c r="BV756" s="37" t="str">
        <x:v>Hisense 55 Inch Smart TV, 4K UHD LED - 55A6N</x:v>
      </x:c>
      <x:c r="BW756" s="37" t="str">
        <x:v>الملفات المرفوعة لا تحتوي خطة تقسيط فعلية لهذا الربط؛ الصف مُنشأ كمهمة جمع.</x:v>
      </x:c>
      <x:c r="BX756" s="60" t="n">
        <x:v>46233</x:v>
      </x:c>
      <x:c r="BY756" s="60" t="n">
        <x:v>46233</x:v>
      </x:c>
    </x:row>
    <x:row r="757">
      <x:c r="A757" s="37" t="str">
        <x:v>مهمة جمع أولية</x:v>
      </x:c>
      <x:c r="B757" s="37" t="str">
        <x:v>INSTTASK-93B350E0E298</x:v>
      </x:c>
      <x:c r="C757" s="37" t="str">
        <x:v>VAR-4358133EA1B492|EG-013|STORE|PENDING</x:v>
      </x:c>
      <x:c r="D757" s="37" t="str">
        <x:v>VAR-4358133EA1B492|EG-013|STORE</x:v>
      </x:c>
      <x:c r="E757" s="37" t="str">
        <x:v>VAR-4358133EA1B492</x:v>
      </x:c>
      <x:c r="F757" s="37" t="str">
        <x:v>MOD-9B31375330A18F</x:v>
      </x:c>
      <x:c r="G757" s="37" t="str">
        <x:v>Hisense 55A7EG2 55 بوصة / 4K UHD QLED</x:v>
      </x:c>
      <x:c r="H757" s="37" t="str">
        <x:v>التلفزيونات والصوتيات والتصوير</x:v>
      </x:c>
      <x:c r="I757" s="37" t="str">
        <x:v>تلفزيونات</x:v>
      </x:c>
      <x:c r="J757" s="37" t="str">
        <x:v>Hisense</x:v>
      </x:c>
      <x:c r="K757" s="37" t="str">
        <x:v>55A7EG2</x:v>
      </x:c>
      <x:c r="L757" s="37" t="str">
        <x:v>55 بوصة / 4K UHD QLED</x:v>
      </x:c>
      <x:c r="M757" s="37"/>
      <x:c r="N757" s="37"/>
      <x:c r="O757" s="37"/>
      <x:c r="P757" s="37" t="str">
        <x:v>55A7EG2</x:v>
      </x:c>
      <x:c r="Q757" s="37"/>
      <x:c r="R757" s="37" t="str">
        <x:v>EG-013</x:v>
      </x:c>
      <x:c r="S757" s="37" t="str">
        <x:v>B.TECH</x:v>
      </x:c>
      <x:c r="T757" s="37" t="str">
        <x:v>A</x:v>
      </x:c>
      <x:c r="U757" s="37"/>
      <x:c r="V757" s="37"/>
      <x:c r="W757" s="37" t="str">
        <x:v>https://btech.com/en/p/hisense-55-4k-uhd-smart-qled-tv-55a7eg2</x:v>
      </x:c>
      <x:c r="X757" s="37" t="str">
        <x:v>رابط منتج مباشر</x:v>
      </x:c>
      <x:c r="Y757" s="37"/>
      <x:c r="Z757" s="37"/>
      <x:c r="AA757" s="37"/>
      <x:c r="AB757" s="37"/>
      <x:c r="AC757" s="37"/>
      <x:c r="AD757" s="37"/>
      <x:c r="AE757" s="37"/>
      <x:c r="AF757" s="56"/>
      <x:c r="AG757" s="56"/>
      <x:c r="AH757" s="56"/>
      <x:c r="AI757" s="58"/>
      <x:c r="AJ757" s="56"/>
      <x:c r="AK757" s="56"/>
      <x:c r="AL757" s="56"/>
      <x:c r="AM757" s="56"/>
      <x:c r="AN757" s="56"/>
      <x:c r="AO757" s="56" t="str">
        <x:f>IF(OR(AF757="",AD757=""),"",AF757*AD757+IF(AG757="",0,AG757)+IF(AH757="",0,AH757)+IF(AJ757="",0,AJ757)+IF(AK757="",0,AK757)+IF(AL757="",0,AL757)+IF(AM757="",0,AM757))</x:f>
      </x:c>
      <x:c r="AP757" s="56"/>
      <x:c r="AQ757" s="56" t="str">
        <x:f>IF(OR(AO757="",AP757=""),"",AO757-AP757)</x:f>
      </x:c>
      <x:c r="AR757" s="58" t="str">
        <x:f>IF(OR(AP757="",AP757=0,AQ757=""),"",AQ757/AP757)</x:f>
      </x:c>
      <x:c r="AS757" s="58"/>
      <x:c r="AT757" s="37"/>
      <x:c r="AU757" s="37"/>
      <x:c r="AV757" s="37"/>
      <x:c r="AW757" s="56"/>
      <x:c r="AX757" s="56"/>
      <x:c r="AY757" s="37"/>
      <x:c r="AZ757" s="37"/>
      <x:c r="BA757" s="37"/>
      <x:c r="BB757" s="37"/>
      <x:c r="BC757" s="37"/>
      <x:c r="BD757" s="60"/>
      <x:c r="BE757" s="60"/>
      <x:c r="BF757" s="37"/>
      <x:c r="BG757" s="37"/>
      <x:c r="BH757" s="37" t="str">
        <x:v>https://btech.com/en/p/hisense-55-4k-uhd-smart-qled-tv-55a7eg2</x:v>
      </x:c>
      <x:c r="BI757" s="37"/>
      <x:c r="BJ757" s="37" t="str">
        <x:v>لم يبدأ</x:v>
      </x:c>
      <x:c r="BK757" s="60" t="n">
        <x:v>46233</x:v>
      </x:c>
      <x:c r="BL757" s="60"/>
      <x:c r="BM757" s="60"/>
      <x:c r="BN757" s="62" t="str">
        <x:f>IF(BM757="","",(NOW()-BM757)*24)</x:f>
      </x:c>
      <x:c r="BO757" s="37" t="str">
        <x:f>IF(BM757="","لم يُرصد",IF(BT757&lt;&gt;TRUE,"غير نشط",IF(BP757="فشل","فشل حالي",IF(BN757&lt;=12,"حديث",IF(BN757&lt;=24,"متأخر","قديم")))))</x:f>
        <x:v>لم يُرصد</x:v>
      </x:c>
      <x:c r="BP757" s="37" t="str">
        <x:v>بانتظار رصد التقسيط</x:v>
      </x:c>
      <x:c r="BQ757" s="37" t="n">
        <x:v>0</x:v>
      </x:c>
      <x:c r="BR757" s="37"/>
      <x:c r="BS757" s="37"/>
      <x:c r="BT757" s="54" t="b">
        <x:v>1</x:v>
      </x:c>
      <x:c r="BU757" s="37" t="str">
        <x:v>مهمة جاهزة لأول رصد</x:v>
      </x:c>
      <x:c r="BV757" s="37" t="str"/>
      <x:c r="BW757" s="37" t="str">
        <x:v>الملفات المرفوعة لا تحتوي خطة تقسيط فعلية لهذا الربط؛ الصف مُنشأ كمهمة جمع.</x:v>
      </x:c>
      <x:c r="BX757" s="60" t="n">
        <x:v>46233</x:v>
      </x:c>
      <x:c r="BY757" s="60" t="n">
        <x:v>46233</x:v>
      </x:c>
    </x:row>
    <x:row r="758">
      <x:c r="A758" s="37" t="str">
        <x:v>مهمة جمع أولية</x:v>
      </x:c>
      <x:c r="B758" s="37" t="str">
        <x:v>INSTTASK-2FCCC1C7FFF9</x:v>
      </x:c>
      <x:c r="C758" s="37" t="str">
        <x:v>VAR-41E0DCE26F51D7|EG-013|STORE|PENDING</x:v>
      </x:c>
      <x:c r="D758" s="37" t="str">
        <x:v>VAR-41E0DCE26F51D7|EG-013|STORE</x:v>
      </x:c>
      <x:c r="E758" s="37" t="str">
        <x:v>VAR-41E0DCE26F51D7</x:v>
      </x:c>
      <x:c r="F758" s="37" t="str">
        <x:v>MOD-659C57801F515A</x:v>
      </x:c>
      <x:c r="G758" s="37" t="str">
        <x:v>Hisense 55A7EG2 55"</x:v>
      </x:c>
      <x:c r="H758" s="37" t="str">
        <x:v>التلفزيونات والصوتيات والتصوير</x:v>
      </x:c>
      <x:c r="I758" s="37" t="str">
        <x:v>تلفزيونات</x:v>
      </x:c>
      <x:c r="J758" s="37" t="str">
        <x:v>Hisense</x:v>
      </x:c>
      <x:c r="K758" s="37" t="str">
        <x:v>55A7EG2</x:v>
      </x:c>
      <x:c r="L758" s="37" t="str">
        <x:v>55"</x:v>
      </x:c>
      <x:c r="M758" s="37"/>
      <x:c r="N758" s="37"/>
      <x:c r="O758" s="37"/>
      <x:c r="P758" s="37" t="str">
        <x:v>55A7EG2</x:v>
      </x:c>
      <x:c r="Q758" s="37"/>
      <x:c r="R758" s="37" t="str">
        <x:v>EG-013</x:v>
      </x:c>
      <x:c r="S758" s="37" t="str">
        <x:v>B.TECH</x:v>
      </x:c>
      <x:c r="T758" s="37" t="str">
        <x:v>A</x:v>
      </x:c>
      <x:c r="U758" s="37"/>
      <x:c r="V758" s="37"/>
      <x:c r="W758" s="37" t="str">
        <x:v>https://btech.com/en/c/tvs-projectors/televisions/b/hisense</x:v>
      </x:c>
      <x:c r="X758" s="37" t="str">
        <x:v>صفحة فئة</x:v>
      </x:c>
      <x:c r="Y758" s="37"/>
      <x:c r="Z758" s="37"/>
      <x:c r="AA758" s="37"/>
      <x:c r="AB758" s="37"/>
      <x:c r="AC758" s="37"/>
      <x:c r="AD758" s="37"/>
      <x:c r="AE758" s="37"/>
      <x:c r="AF758" s="56"/>
      <x:c r="AG758" s="56"/>
      <x:c r="AH758" s="56"/>
      <x:c r="AI758" s="58"/>
      <x:c r="AJ758" s="56"/>
      <x:c r="AK758" s="56"/>
      <x:c r="AL758" s="56"/>
      <x:c r="AM758" s="56"/>
      <x:c r="AN758" s="56"/>
      <x:c r="AO758" s="56" t="str">
        <x:f>IF(OR(AF758="",AD758=""),"",AF758*AD758+IF(AG758="",0,AG758)+IF(AH758="",0,AH758)+IF(AJ758="",0,AJ758)+IF(AK758="",0,AK758)+IF(AL758="",0,AL758)+IF(AM758="",0,AM758))</x:f>
      </x:c>
      <x:c r="AP758" s="56"/>
      <x:c r="AQ758" s="56" t="str">
        <x:f>IF(OR(AO758="",AP758=""),"",AO758-AP758)</x:f>
      </x:c>
      <x:c r="AR758" s="58" t="str">
        <x:f>IF(OR(AP758="",AP758=0,AQ758=""),"",AQ758/AP758)</x:f>
      </x:c>
      <x:c r="AS758" s="58"/>
      <x:c r="AT758" s="37"/>
      <x:c r="AU758" s="37"/>
      <x:c r="AV758" s="37"/>
      <x:c r="AW758" s="56"/>
      <x:c r="AX758" s="56"/>
      <x:c r="AY758" s="37"/>
      <x:c r="AZ758" s="37"/>
      <x:c r="BA758" s="37"/>
      <x:c r="BB758" s="37"/>
      <x:c r="BC758" s="37"/>
      <x:c r="BD758" s="60"/>
      <x:c r="BE758" s="60"/>
      <x:c r="BF758" s="37"/>
      <x:c r="BG758" s="37"/>
      <x:c r="BH758" s="37" t="str">
        <x:v>https://btech.com/en/c/tvs-projectors/televisions/b/hisense</x:v>
      </x:c>
      <x:c r="BI758" s="37"/>
      <x:c r="BJ758" s="37" t="str">
        <x:v>لم يبدأ</x:v>
      </x:c>
      <x:c r="BK758" s="60" t="n">
        <x:v>46233</x:v>
      </x:c>
      <x:c r="BL758" s="60"/>
      <x:c r="BM758" s="60"/>
      <x:c r="BN758" s="62" t="str">
        <x:f>IF(BM758="","",(NOW()-BM758)*24)</x:f>
      </x:c>
      <x:c r="BO758" s="37" t="str">
        <x:f>IF(BM758="","لم يُرصد",IF(BT758&lt;&gt;TRUE,"غير نشط",IF(BP758="فشل","فشل حالي",IF(BN758&lt;=12,"حديث",IF(BN758&lt;=24,"متأخر","قديم")))))</x:f>
        <x:v>لم يُرصد</x:v>
      </x:c>
      <x:c r="BP758" s="37" t="str">
        <x:v>بانتظار رصد التقسيط</x:v>
      </x:c>
      <x:c r="BQ758" s="37" t="n">
        <x:v>0</x:v>
      </x:c>
      <x:c r="BR758" s="37"/>
      <x:c r="BS758" s="37"/>
      <x:c r="BT758" s="54" t="b">
        <x:v>1</x:v>
      </x:c>
      <x:c r="BU758" s="37" t="str">
        <x:v>يحتاج اكتشاف رابط المنتج</x:v>
      </x:c>
      <x:c r="BV758" s="37" t="str">
        <x:v>Hisense 55 Inch Smart TV, 4K UHD QLED Built-In Receiver - 55A7EG2</x:v>
      </x:c>
      <x:c r="BW758" s="37" t="str">
        <x:v>الملفات المرفوعة لا تحتوي خطة تقسيط فعلية لهذا الربط؛ الصف مُنشأ كمهمة جمع.</x:v>
      </x:c>
      <x:c r="BX758" s="60" t="n">
        <x:v>46233</x:v>
      </x:c>
      <x:c r="BY758" s="60" t="n">
        <x:v>46233</x:v>
      </x:c>
    </x:row>
    <x:row r="759">
      <x:c r="A759" s="37" t="str">
        <x:v>مهمة جمع أولية</x:v>
      </x:c>
      <x:c r="B759" s="37" t="str">
        <x:v>INSTTASK-74E4E77F7DFA</x:v>
      </x:c>
      <x:c r="C759" s="37" t="str">
        <x:v>VAR-034E875834E234|EG-013|STORE|PENDING</x:v>
      </x:c>
      <x:c r="D759" s="37" t="str">
        <x:v>VAR-034E875834E234|EG-013|STORE</x:v>
      </x:c>
      <x:c r="E759" s="37" t="str">
        <x:v>VAR-034E875834E234</x:v>
      </x:c>
      <x:c r="F759" s="37" t="str">
        <x:v>MOD-6C61A14F5EA7AA</x:v>
      </x:c>
      <x:c r="G759" s="37" t="str">
        <x:v>Hisense 55Q6N 55"</x:v>
      </x:c>
      <x:c r="H759" s="37" t="str">
        <x:v>التلفزيونات والصوتيات والتصوير</x:v>
      </x:c>
      <x:c r="I759" s="37" t="str">
        <x:v>تلفزيونات</x:v>
      </x:c>
      <x:c r="J759" s="37" t="str">
        <x:v>Hisense</x:v>
      </x:c>
      <x:c r="K759" s="37" t="str">
        <x:v>55Q6N</x:v>
      </x:c>
      <x:c r="L759" s="37" t="str">
        <x:v>55"</x:v>
      </x:c>
      <x:c r="M759" s="37"/>
      <x:c r="N759" s="37"/>
      <x:c r="O759" s="37"/>
      <x:c r="P759" s="37" t="str">
        <x:v>55Q6N</x:v>
      </x:c>
      <x:c r="Q759" s="37"/>
      <x:c r="R759" s="37" t="str">
        <x:v>EG-013</x:v>
      </x:c>
      <x:c r="S759" s="37" t="str">
        <x:v>B.TECH</x:v>
      </x:c>
      <x:c r="T759" s="37" t="str">
        <x:v>A</x:v>
      </x:c>
      <x:c r="U759" s="37"/>
      <x:c r="V759" s="37"/>
      <x:c r="W759" s="37" t="str">
        <x:v>https://btech.com/en/c/tvs-projectors/televisions/b/hisense</x:v>
      </x:c>
      <x:c r="X759" s="37" t="str">
        <x:v>صفحة فئة</x:v>
      </x:c>
      <x:c r="Y759" s="37"/>
      <x:c r="Z759" s="37"/>
      <x:c r="AA759" s="37"/>
      <x:c r="AB759" s="37"/>
      <x:c r="AC759" s="37"/>
      <x:c r="AD759" s="37"/>
      <x:c r="AE759" s="37"/>
      <x:c r="AF759" s="56"/>
      <x:c r="AG759" s="56"/>
      <x:c r="AH759" s="56"/>
      <x:c r="AI759" s="58"/>
      <x:c r="AJ759" s="56"/>
      <x:c r="AK759" s="56"/>
      <x:c r="AL759" s="56"/>
      <x:c r="AM759" s="56"/>
      <x:c r="AN759" s="56"/>
      <x:c r="AO759" s="56" t="str">
        <x:f>IF(OR(AF759="",AD759=""),"",AF759*AD759+IF(AG759="",0,AG759)+IF(AH759="",0,AH759)+IF(AJ759="",0,AJ759)+IF(AK759="",0,AK759)+IF(AL759="",0,AL759)+IF(AM759="",0,AM759))</x:f>
      </x:c>
      <x:c r="AP759" s="56"/>
      <x:c r="AQ759" s="56" t="str">
        <x:f>IF(OR(AO759="",AP759=""),"",AO759-AP759)</x:f>
      </x:c>
      <x:c r="AR759" s="58" t="str">
        <x:f>IF(OR(AP759="",AP759=0,AQ759=""),"",AQ759/AP759)</x:f>
      </x:c>
      <x:c r="AS759" s="58"/>
      <x:c r="AT759" s="37"/>
      <x:c r="AU759" s="37"/>
      <x:c r="AV759" s="37"/>
      <x:c r="AW759" s="56"/>
      <x:c r="AX759" s="56"/>
      <x:c r="AY759" s="37"/>
      <x:c r="AZ759" s="37"/>
      <x:c r="BA759" s="37"/>
      <x:c r="BB759" s="37"/>
      <x:c r="BC759" s="37"/>
      <x:c r="BD759" s="60"/>
      <x:c r="BE759" s="60"/>
      <x:c r="BF759" s="37"/>
      <x:c r="BG759" s="37"/>
      <x:c r="BH759" s="37" t="str">
        <x:v>https://btech.com/en/c/tvs-projectors/televisions/b/hisense</x:v>
      </x:c>
      <x:c r="BI759" s="37"/>
      <x:c r="BJ759" s="37" t="str">
        <x:v>لم يبدأ</x:v>
      </x:c>
      <x:c r="BK759" s="60" t="n">
        <x:v>46233</x:v>
      </x:c>
      <x:c r="BL759" s="60"/>
      <x:c r="BM759" s="60"/>
      <x:c r="BN759" s="62" t="str">
        <x:f>IF(BM759="","",(NOW()-BM759)*24)</x:f>
      </x:c>
      <x:c r="BO759" s="37" t="str">
        <x:f>IF(BM759="","لم يُرصد",IF(BT759&lt;&gt;TRUE,"غير نشط",IF(BP759="فشل","فشل حالي",IF(BN759&lt;=12,"حديث",IF(BN759&lt;=24,"متأخر","قديم")))))</x:f>
        <x:v>لم يُرصد</x:v>
      </x:c>
      <x:c r="BP759" s="37" t="str">
        <x:v>بانتظار رصد التقسيط</x:v>
      </x:c>
      <x:c r="BQ759" s="37" t="n">
        <x:v>0</x:v>
      </x:c>
      <x:c r="BR759" s="37"/>
      <x:c r="BS759" s="37"/>
      <x:c r="BT759" s="54" t="b">
        <x:v>1</x:v>
      </x:c>
      <x:c r="BU759" s="37" t="str">
        <x:v>يحتاج اكتشاف رابط المنتج</x:v>
      </x:c>
      <x:c r="BV759" s="37" t="str">
        <x:v>Hisense 55 Inch Smart TV, 4K UHD QLED - 55Q6N</x:v>
      </x:c>
      <x:c r="BW759" s="37" t="str">
        <x:v>الملفات المرفوعة لا تحتوي خطة تقسيط فعلية لهذا الربط؛ الصف مُنشأ كمهمة جمع.</x:v>
      </x:c>
      <x:c r="BX759" s="60" t="n">
        <x:v>46233</x:v>
      </x:c>
      <x:c r="BY759" s="60" t="n">
        <x:v>46233</x:v>
      </x:c>
    </x:row>
    <x:row r="760">
      <x:c r="A760" s="37" t="str">
        <x:v>مهمة جمع أولية</x:v>
      </x:c>
      <x:c r="B760" s="37" t="str">
        <x:v>INSTTASK-F9F6D07CCF20</x:v>
      </x:c>
      <x:c r="C760" s="37" t="str">
        <x:v>VAR-481E6E8C2D6812|EG-013|STORE|PENDING</x:v>
      </x:c>
      <x:c r="D760" s="37" t="str">
        <x:v>VAR-481E6E8C2D6812|EG-013|STORE</x:v>
      </x:c>
      <x:c r="E760" s="37" t="str">
        <x:v>VAR-481E6E8C2D6812</x:v>
      </x:c>
      <x:c r="F760" s="37" t="str">
        <x:v>MOD-E412C61FED6E95</x:v>
      </x:c>
      <x:c r="G760" s="37" t="str">
        <x:v>Hisense 55Q7N 55 بوصة / 4K UHD QLED</x:v>
      </x:c>
      <x:c r="H760" s="37" t="str">
        <x:v>التلفزيونات والصوتيات والتصوير</x:v>
      </x:c>
      <x:c r="I760" s="37" t="str">
        <x:v>تلفزيونات</x:v>
      </x:c>
      <x:c r="J760" s="37" t="str">
        <x:v>Hisense</x:v>
      </x:c>
      <x:c r="K760" s="37" t="str">
        <x:v>55Q7N</x:v>
      </x:c>
      <x:c r="L760" s="37" t="str">
        <x:v>55 بوصة / 4K UHD QLED</x:v>
      </x:c>
      <x:c r="M760" s="37"/>
      <x:c r="N760" s="37"/>
      <x:c r="O760" s="37"/>
      <x:c r="P760" s="37" t="str">
        <x:v>55Q7N</x:v>
      </x:c>
      <x:c r="Q760" s="37"/>
      <x:c r="R760" s="37" t="str">
        <x:v>EG-013</x:v>
      </x:c>
      <x:c r="S760" s="37" t="str">
        <x:v>B.TECH</x:v>
      </x:c>
      <x:c r="T760" s="37" t="str">
        <x:v>A</x:v>
      </x:c>
      <x:c r="U760" s="37"/>
      <x:c r="V760" s="37"/>
      <x:c r="W760" s="37" t="str">
        <x:v>https://btech.com/en/p/b8b39c2f-1819-4f24-a57e-3db9653e454f</x:v>
      </x:c>
      <x:c r="X760" s="37" t="str">
        <x:v>رابط منتج مباشر</x:v>
      </x:c>
      <x:c r="Y760" s="37"/>
      <x:c r="Z760" s="37"/>
      <x:c r="AA760" s="37"/>
      <x:c r="AB760" s="37"/>
      <x:c r="AC760" s="37"/>
      <x:c r="AD760" s="37"/>
      <x:c r="AE760" s="37"/>
      <x:c r="AF760" s="56"/>
      <x:c r="AG760" s="56"/>
      <x:c r="AH760" s="56"/>
      <x:c r="AI760" s="58"/>
      <x:c r="AJ760" s="56"/>
      <x:c r="AK760" s="56"/>
      <x:c r="AL760" s="56"/>
      <x:c r="AM760" s="56"/>
      <x:c r="AN760" s="56"/>
      <x:c r="AO760" s="56" t="str">
        <x:f>IF(OR(AF760="",AD760=""),"",AF760*AD760+IF(AG760="",0,AG760)+IF(AH760="",0,AH760)+IF(AJ760="",0,AJ760)+IF(AK760="",0,AK760)+IF(AL760="",0,AL760)+IF(AM760="",0,AM760))</x:f>
      </x:c>
      <x:c r="AP760" s="56"/>
      <x:c r="AQ760" s="56" t="str">
        <x:f>IF(OR(AO760="",AP760=""),"",AO760-AP760)</x:f>
      </x:c>
      <x:c r="AR760" s="58" t="str">
        <x:f>IF(OR(AP760="",AP760=0,AQ760=""),"",AQ760/AP760)</x:f>
      </x:c>
      <x:c r="AS760" s="58"/>
      <x:c r="AT760" s="37"/>
      <x:c r="AU760" s="37"/>
      <x:c r="AV760" s="37"/>
      <x:c r="AW760" s="56"/>
      <x:c r="AX760" s="56"/>
      <x:c r="AY760" s="37"/>
      <x:c r="AZ760" s="37"/>
      <x:c r="BA760" s="37"/>
      <x:c r="BB760" s="37"/>
      <x:c r="BC760" s="37"/>
      <x:c r="BD760" s="60"/>
      <x:c r="BE760" s="60"/>
      <x:c r="BF760" s="37"/>
      <x:c r="BG760" s="37"/>
      <x:c r="BH760" s="37" t="str">
        <x:v>https://btech.com/en/p/b8b39c2f-1819-4f24-a57e-3db9653e454f</x:v>
      </x:c>
      <x:c r="BI760" s="37"/>
      <x:c r="BJ760" s="37" t="str">
        <x:v>لم يبدأ</x:v>
      </x:c>
      <x:c r="BK760" s="60" t="n">
        <x:v>46233</x:v>
      </x:c>
      <x:c r="BL760" s="60"/>
      <x:c r="BM760" s="60"/>
      <x:c r="BN760" s="62" t="str">
        <x:f>IF(BM760="","",(NOW()-BM760)*24)</x:f>
      </x:c>
      <x:c r="BO760" s="37" t="str">
        <x:f>IF(BM760="","لم يُرصد",IF(BT760&lt;&gt;TRUE,"غير نشط",IF(BP760="فشل","فشل حالي",IF(BN760&lt;=12,"حديث",IF(BN760&lt;=24,"متأخر","قديم")))))</x:f>
        <x:v>لم يُرصد</x:v>
      </x:c>
      <x:c r="BP760" s="37" t="str">
        <x:v>بانتظار رصد التقسيط</x:v>
      </x:c>
      <x:c r="BQ760" s="37" t="n">
        <x:v>0</x:v>
      </x:c>
      <x:c r="BR760" s="37"/>
      <x:c r="BS760" s="37"/>
      <x:c r="BT760" s="54" t="b">
        <x:v>1</x:v>
      </x:c>
      <x:c r="BU760" s="37" t="str">
        <x:v>مهمة جاهزة لأول رصد</x:v>
      </x:c>
      <x:c r="BV760" s="37" t="str"/>
      <x:c r="BW760" s="37" t="str">
        <x:v>الملفات المرفوعة لا تحتوي خطة تقسيط فعلية لهذا الربط؛ الصف مُنشأ كمهمة جمع.</x:v>
      </x:c>
      <x:c r="BX760" s="60" t="n">
        <x:v>46233</x:v>
      </x:c>
      <x:c r="BY760" s="60" t="n">
        <x:v>46233</x:v>
      </x:c>
    </x:row>
    <x:row r="761">
      <x:c r="A761" s="37" t="str">
        <x:v>مهمة جمع أولية</x:v>
      </x:c>
      <x:c r="B761" s="37" t="str">
        <x:v>INSTTASK-ED7C6AFC5E12</x:v>
      </x:c>
      <x:c r="C761" s="37" t="str">
        <x:v>VAR-298965A8E37017|EG-013|STORE|PENDING</x:v>
      </x:c>
      <x:c r="D761" s="37" t="str">
        <x:v>VAR-298965A8E37017|EG-013|STORE</x:v>
      </x:c>
      <x:c r="E761" s="37" t="str">
        <x:v>VAR-298965A8E37017</x:v>
      </x:c>
      <x:c r="F761" s="37" t="str">
        <x:v>MOD-BAC47989EDFB39</x:v>
      </x:c>
      <x:c r="G761" s="37" t="str">
        <x:v>Hisense 58A6N 58 بوصة / 4K UHD DLED</x:v>
      </x:c>
      <x:c r="H761" s="37" t="str">
        <x:v>التلفزيونات والصوتيات والتصوير</x:v>
      </x:c>
      <x:c r="I761" s="37" t="str">
        <x:v>تلفزيونات</x:v>
      </x:c>
      <x:c r="J761" s="37" t="str">
        <x:v>Hisense</x:v>
      </x:c>
      <x:c r="K761" s="37" t="str">
        <x:v>58A6N</x:v>
      </x:c>
      <x:c r="L761" s="37" t="str">
        <x:v>58 بوصة / 4K UHD DLED</x:v>
      </x:c>
      <x:c r="M761" s="37"/>
      <x:c r="N761" s="37"/>
      <x:c r="O761" s="37"/>
      <x:c r="P761" s="37" t="str">
        <x:v>58A6N</x:v>
      </x:c>
      <x:c r="Q761" s="37"/>
      <x:c r="R761" s="37" t="str">
        <x:v>EG-013</x:v>
      </x:c>
      <x:c r="S761" s="37" t="str">
        <x:v>B.TECH</x:v>
      </x:c>
      <x:c r="T761" s="37" t="str">
        <x:v>A</x:v>
      </x:c>
      <x:c r="U761" s="37"/>
      <x:c r="V761" s="37"/>
      <x:c r="W761" s="37" t="str">
        <x:v>https://btech.com/en/p/ad5761dd-0a3b-4c96-a6e5-bc43e1e6f181</x:v>
      </x:c>
      <x:c r="X761" s="37" t="str">
        <x:v>رابط منتج مباشر</x:v>
      </x:c>
      <x:c r="Y761" s="37"/>
      <x:c r="Z761" s="37"/>
      <x:c r="AA761" s="37"/>
      <x:c r="AB761" s="37"/>
      <x:c r="AC761" s="37"/>
      <x:c r="AD761" s="37"/>
      <x:c r="AE761" s="37"/>
      <x:c r="AF761" s="56"/>
      <x:c r="AG761" s="56"/>
      <x:c r="AH761" s="56"/>
      <x:c r="AI761" s="58"/>
      <x:c r="AJ761" s="56"/>
      <x:c r="AK761" s="56"/>
      <x:c r="AL761" s="56"/>
      <x:c r="AM761" s="56"/>
      <x:c r="AN761" s="56"/>
      <x:c r="AO761" s="56" t="str">
        <x:f>IF(OR(AF761="",AD761=""),"",AF761*AD761+IF(AG761="",0,AG761)+IF(AH761="",0,AH761)+IF(AJ761="",0,AJ761)+IF(AK761="",0,AK761)+IF(AL761="",0,AL761)+IF(AM761="",0,AM761))</x:f>
      </x:c>
      <x:c r="AP761" s="56"/>
      <x:c r="AQ761" s="56" t="str">
        <x:f>IF(OR(AO761="",AP761=""),"",AO761-AP761)</x:f>
      </x:c>
      <x:c r="AR761" s="58" t="str">
        <x:f>IF(OR(AP761="",AP761=0,AQ761=""),"",AQ761/AP761)</x:f>
      </x:c>
      <x:c r="AS761" s="58"/>
      <x:c r="AT761" s="37"/>
      <x:c r="AU761" s="37"/>
      <x:c r="AV761" s="37"/>
      <x:c r="AW761" s="56"/>
      <x:c r="AX761" s="56"/>
      <x:c r="AY761" s="37"/>
      <x:c r="AZ761" s="37"/>
      <x:c r="BA761" s="37"/>
      <x:c r="BB761" s="37"/>
      <x:c r="BC761" s="37"/>
      <x:c r="BD761" s="60"/>
      <x:c r="BE761" s="60"/>
      <x:c r="BF761" s="37"/>
      <x:c r="BG761" s="37"/>
      <x:c r="BH761" s="37" t="str">
        <x:v>https://btech.com/en/p/ad5761dd-0a3b-4c96-a6e5-bc43e1e6f181</x:v>
      </x:c>
      <x:c r="BI761" s="37"/>
      <x:c r="BJ761" s="37" t="str">
        <x:v>لم يبدأ</x:v>
      </x:c>
      <x:c r="BK761" s="60" t="n">
        <x:v>46233</x:v>
      </x:c>
      <x:c r="BL761" s="60"/>
      <x:c r="BM761" s="60"/>
      <x:c r="BN761" s="62" t="str">
        <x:f>IF(BM761="","",(NOW()-BM761)*24)</x:f>
      </x:c>
      <x:c r="BO761" s="37" t="str">
        <x:f>IF(BM761="","لم يُرصد",IF(BT761&lt;&gt;TRUE,"غير نشط",IF(BP761="فشل","فشل حالي",IF(BN761&lt;=12,"حديث",IF(BN761&lt;=24,"متأخر","قديم")))))</x:f>
        <x:v>لم يُرصد</x:v>
      </x:c>
      <x:c r="BP761" s="37" t="str">
        <x:v>بانتظار رصد التقسيط</x:v>
      </x:c>
      <x:c r="BQ761" s="37" t="n">
        <x:v>0</x:v>
      </x:c>
      <x:c r="BR761" s="37"/>
      <x:c r="BS761" s="37"/>
      <x:c r="BT761" s="54" t="b">
        <x:v>1</x:v>
      </x:c>
      <x:c r="BU761" s="37" t="str">
        <x:v>مهمة جاهزة لأول رصد</x:v>
      </x:c>
      <x:c r="BV761" s="37" t="str"/>
      <x:c r="BW761" s="37" t="str">
        <x:v>الملفات المرفوعة لا تحتوي خطة تقسيط فعلية لهذا الربط؛ الصف مُنشأ كمهمة جمع.</x:v>
      </x:c>
      <x:c r="BX761" s="60" t="n">
        <x:v>46233</x:v>
      </x:c>
      <x:c r="BY761" s="60" t="n">
        <x:v>46233</x:v>
      </x:c>
    </x:row>
    <x:row r="762">
      <x:c r="A762" s="37" t="str">
        <x:v>مهمة جمع أولية</x:v>
      </x:c>
      <x:c r="B762" s="37" t="str">
        <x:v>INSTTASK-54F97B8D294A</x:v>
      </x:c>
      <x:c r="C762" s="37" t="str">
        <x:v>VAR-0B7D394F511F3E|EG-013|STORE|PENDING</x:v>
      </x:c>
      <x:c r="D762" s="37" t="str">
        <x:v>VAR-0B7D394F511F3E|EG-013|STORE</x:v>
      </x:c>
      <x:c r="E762" s="37" t="str">
        <x:v>VAR-0B7D394F511F3E</x:v>
      </x:c>
      <x:c r="F762" s="37" t="str">
        <x:v>MOD-C958AF678B9211</x:v>
      </x:c>
      <x:c r="G762" s="37" t="str">
        <x:v>Hisense 58A6N 58"</x:v>
      </x:c>
      <x:c r="H762" s="37" t="str">
        <x:v>التلفزيونات والصوتيات والتصوير</x:v>
      </x:c>
      <x:c r="I762" s="37" t="str">
        <x:v>تلفزيونات</x:v>
      </x:c>
      <x:c r="J762" s="37" t="str">
        <x:v>Hisense</x:v>
      </x:c>
      <x:c r="K762" s="37" t="str">
        <x:v>58A6N</x:v>
      </x:c>
      <x:c r="L762" s="37" t="str">
        <x:v>58"</x:v>
      </x:c>
      <x:c r="M762" s="37"/>
      <x:c r="N762" s="37"/>
      <x:c r="O762" s="37"/>
      <x:c r="P762" s="37" t="str">
        <x:v>58A6N</x:v>
      </x:c>
      <x:c r="Q762" s="37"/>
      <x:c r="R762" s="37" t="str">
        <x:v>EG-013</x:v>
      </x:c>
      <x:c r="S762" s="37" t="str">
        <x:v>B.TECH</x:v>
      </x:c>
      <x:c r="T762" s="37" t="str">
        <x:v>A</x:v>
      </x:c>
      <x:c r="U762" s="37"/>
      <x:c r="V762" s="37"/>
      <x:c r="W762" s="37" t="str">
        <x:v>https://btech.com/en/c/tvs-projectors/televisions/b/hisense</x:v>
      </x:c>
      <x:c r="X762" s="37" t="str">
        <x:v>صفحة فئة</x:v>
      </x:c>
      <x:c r="Y762" s="37"/>
      <x:c r="Z762" s="37"/>
      <x:c r="AA762" s="37"/>
      <x:c r="AB762" s="37"/>
      <x:c r="AC762" s="37"/>
      <x:c r="AD762" s="37"/>
      <x:c r="AE762" s="37"/>
      <x:c r="AF762" s="56"/>
      <x:c r="AG762" s="56"/>
      <x:c r="AH762" s="56"/>
      <x:c r="AI762" s="58"/>
      <x:c r="AJ762" s="56"/>
      <x:c r="AK762" s="56"/>
      <x:c r="AL762" s="56"/>
      <x:c r="AM762" s="56"/>
      <x:c r="AN762" s="56"/>
      <x:c r="AO762" s="56" t="str">
        <x:f>IF(OR(AF762="",AD762=""),"",AF762*AD762+IF(AG762="",0,AG762)+IF(AH762="",0,AH762)+IF(AJ762="",0,AJ762)+IF(AK762="",0,AK762)+IF(AL762="",0,AL762)+IF(AM762="",0,AM762))</x:f>
      </x:c>
      <x:c r="AP762" s="56"/>
      <x:c r="AQ762" s="56" t="str">
        <x:f>IF(OR(AO762="",AP762=""),"",AO762-AP762)</x:f>
      </x:c>
      <x:c r="AR762" s="58" t="str">
        <x:f>IF(OR(AP762="",AP762=0,AQ762=""),"",AQ762/AP762)</x:f>
      </x:c>
      <x:c r="AS762" s="58"/>
      <x:c r="AT762" s="37"/>
      <x:c r="AU762" s="37"/>
      <x:c r="AV762" s="37"/>
      <x:c r="AW762" s="56"/>
      <x:c r="AX762" s="56"/>
      <x:c r="AY762" s="37"/>
      <x:c r="AZ762" s="37"/>
      <x:c r="BA762" s="37"/>
      <x:c r="BB762" s="37"/>
      <x:c r="BC762" s="37"/>
      <x:c r="BD762" s="60"/>
      <x:c r="BE762" s="60"/>
      <x:c r="BF762" s="37"/>
      <x:c r="BG762" s="37"/>
      <x:c r="BH762" s="37" t="str">
        <x:v>https://btech.com/en/c/tvs-projectors/televisions/b/hisense</x:v>
      </x:c>
      <x:c r="BI762" s="37"/>
      <x:c r="BJ762" s="37" t="str">
        <x:v>لم يبدأ</x:v>
      </x:c>
      <x:c r="BK762" s="60" t="n">
        <x:v>46233</x:v>
      </x:c>
      <x:c r="BL762" s="60"/>
      <x:c r="BM762" s="60"/>
      <x:c r="BN762" s="62" t="str">
        <x:f>IF(BM762="","",(NOW()-BM762)*24)</x:f>
      </x:c>
      <x:c r="BO762" s="37" t="str">
        <x:f>IF(BM762="","لم يُرصد",IF(BT762&lt;&gt;TRUE,"غير نشط",IF(BP762="فشل","فشل حالي",IF(BN762&lt;=12,"حديث",IF(BN762&lt;=24,"متأخر","قديم")))))</x:f>
        <x:v>لم يُرصد</x:v>
      </x:c>
      <x:c r="BP762" s="37" t="str">
        <x:v>بانتظار رصد التقسيط</x:v>
      </x:c>
      <x:c r="BQ762" s="37" t="n">
        <x:v>0</x:v>
      </x:c>
      <x:c r="BR762" s="37"/>
      <x:c r="BS762" s="37"/>
      <x:c r="BT762" s="54" t="b">
        <x:v>1</x:v>
      </x:c>
      <x:c r="BU762" s="37" t="str">
        <x:v>يحتاج اكتشاف رابط المنتج</x:v>
      </x:c>
      <x:c r="BV762" s="37" t="str">
        <x:v>Hisense 58 Inch Smart TV, 4K UHD D LED - 58A6N</x:v>
      </x:c>
      <x:c r="BW762" s="37" t="str">
        <x:v>الملفات المرفوعة لا تحتوي خطة تقسيط فعلية لهذا الربط؛ الصف مُنشأ كمهمة جمع. | تم دمج 2 أدلة لنفس المنتج والمتجر.</x:v>
      </x:c>
      <x:c r="BX762" s="60" t="n">
        <x:v>46233</x:v>
      </x:c>
      <x:c r="BY762" s="60" t="n">
        <x:v>46233</x:v>
      </x:c>
    </x:row>
    <x:row r="763">
      <x:c r="A763" s="37" t="str">
        <x:v>مهمة جمع أولية</x:v>
      </x:c>
      <x:c r="B763" s="37" t="str">
        <x:v>INSTTASK-A62BB2AB3168</x:v>
      </x:c>
      <x:c r="C763" s="37" t="str">
        <x:v>VAR-BA3E34920055EA|EG-013|STORE|PENDING</x:v>
      </x:c>
      <x:c r="D763" s="37" t="str">
        <x:v>VAR-BA3E34920055EA|EG-013|STORE</x:v>
      </x:c>
      <x:c r="E763" s="37" t="str">
        <x:v>VAR-BA3E34920055EA</x:v>
      </x:c>
      <x:c r="F763" s="37" t="str">
        <x:v>MOD-325256DC73BC52</x:v>
      </x:c>
      <x:c r="G763" s="37" t="str">
        <x:v>Hisense 65A6N 65"</x:v>
      </x:c>
      <x:c r="H763" s="37" t="str">
        <x:v>التلفزيونات والصوتيات والتصوير</x:v>
      </x:c>
      <x:c r="I763" s="37" t="str">
        <x:v>تلفزيونات</x:v>
      </x:c>
      <x:c r="J763" s="37" t="str">
        <x:v>Hisense</x:v>
      </x:c>
      <x:c r="K763" s="37" t="str">
        <x:v>65A6N</x:v>
      </x:c>
      <x:c r="L763" s="37" t="str">
        <x:v>65"</x:v>
      </x:c>
      <x:c r="M763" s="37"/>
      <x:c r="N763" s="37"/>
      <x:c r="O763" s="37"/>
      <x:c r="P763" s="37" t="str">
        <x:v>65A6N</x:v>
      </x:c>
      <x:c r="Q763" s="37"/>
      <x:c r="R763" s="37" t="str">
        <x:v>EG-013</x:v>
      </x:c>
      <x:c r="S763" s="37" t="str">
        <x:v>B.TECH</x:v>
      </x:c>
      <x:c r="T763" s="37" t="str">
        <x:v>A</x:v>
      </x:c>
      <x:c r="U763" s="37"/>
      <x:c r="V763" s="37"/>
      <x:c r="W763" s="37" t="str">
        <x:v>https://btech.com/en/c/tvs-projectors/televisions/b/hisense</x:v>
      </x:c>
      <x:c r="X763" s="37" t="str">
        <x:v>صفحة فئة</x:v>
      </x:c>
      <x:c r="Y763" s="37"/>
      <x:c r="Z763" s="37"/>
      <x:c r="AA763" s="37"/>
      <x:c r="AB763" s="37"/>
      <x:c r="AC763" s="37"/>
      <x:c r="AD763" s="37"/>
      <x:c r="AE763" s="37"/>
      <x:c r="AF763" s="56"/>
      <x:c r="AG763" s="56"/>
      <x:c r="AH763" s="56"/>
      <x:c r="AI763" s="58"/>
      <x:c r="AJ763" s="56"/>
      <x:c r="AK763" s="56"/>
      <x:c r="AL763" s="56"/>
      <x:c r="AM763" s="56"/>
      <x:c r="AN763" s="56"/>
      <x:c r="AO763" s="56" t="str">
        <x:f>IF(OR(AF763="",AD763=""),"",AF763*AD763+IF(AG763="",0,AG763)+IF(AH763="",0,AH763)+IF(AJ763="",0,AJ763)+IF(AK763="",0,AK763)+IF(AL763="",0,AL763)+IF(AM763="",0,AM763))</x:f>
      </x:c>
      <x:c r="AP763" s="56"/>
      <x:c r="AQ763" s="56" t="str">
        <x:f>IF(OR(AO763="",AP763=""),"",AO763-AP763)</x:f>
      </x:c>
      <x:c r="AR763" s="58" t="str">
        <x:f>IF(OR(AP763="",AP763=0,AQ763=""),"",AQ763/AP763)</x:f>
      </x:c>
      <x:c r="AS763" s="58"/>
      <x:c r="AT763" s="37"/>
      <x:c r="AU763" s="37"/>
      <x:c r="AV763" s="37"/>
      <x:c r="AW763" s="56"/>
      <x:c r="AX763" s="56"/>
      <x:c r="AY763" s="37"/>
      <x:c r="AZ763" s="37"/>
      <x:c r="BA763" s="37"/>
      <x:c r="BB763" s="37"/>
      <x:c r="BC763" s="37"/>
      <x:c r="BD763" s="60"/>
      <x:c r="BE763" s="60"/>
      <x:c r="BF763" s="37"/>
      <x:c r="BG763" s="37"/>
      <x:c r="BH763" s="37" t="str">
        <x:v>https://btech.com/en/c/tvs-projectors/televisions/b/hisense</x:v>
      </x:c>
      <x:c r="BI763" s="37"/>
      <x:c r="BJ763" s="37" t="str">
        <x:v>لم يبدأ</x:v>
      </x:c>
      <x:c r="BK763" s="60" t="n">
        <x:v>46233</x:v>
      </x:c>
      <x:c r="BL763" s="60"/>
      <x:c r="BM763" s="60"/>
      <x:c r="BN763" s="62" t="str">
        <x:f>IF(BM763="","",(NOW()-BM763)*24)</x:f>
      </x:c>
      <x:c r="BO763" s="37" t="str">
        <x:f>IF(BM763="","لم يُرصد",IF(BT763&lt;&gt;TRUE,"غير نشط",IF(BP763="فشل","فشل حالي",IF(BN763&lt;=12,"حديث",IF(BN763&lt;=24,"متأخر","قديم")))))</x:f>
        <x:v>لم يُرصد</x:v>
      </x:c>
      <x:c r="BP763" s="37" t="str">
        <x:v>بانتظار رصد التقسيط</x:v>
      </x:c>
      <x:c r="BQ763" s="37" t="n">
        <x:v>0</x:v>
      </x:c>
      <x:c r="BR763" s="37"/>
      <x:c r="BS763" s="37"/>
      <x:c r="BT763" s="54" t="b">
        <x:v>1</x:v>
      </x:c>
      <x:c r="BU763" s="37" t="str">
        <x:v>يحتاج اكتشاف رابط المنتج</x:v>
      </x:c>
      <x:c r="BV763" s="37" t="str">
        <x:v>Hisense 65 Inch Smart TV, 4K UHD D LED - 65A6N</x:v>
      </x:c>
      <x:c r="BW763" s="37" t="str">
        <x:v>الملفات المرفوعة لا تحتوي خطة تقسيط فعلية لهذا الربط؛ الصف مُنشأ كمهمة جمع.</x:v>
      </x:c>
      <x:c r="BX763" s="60" t="n">
        <x:v>46233</x:v>
      </x:c>
      <x:c r="BY763" s="60" t="n">
        <x:v>46233</x:v>
      </x:c>
    </x:row>
    <x:row r="764">
      <x:c r="A764" s="37" t="str">
        <x:v>مهمة جمع أولية</x:v>
      </x:c>
      <x:c r="B764" s="37" t="str">
        <x:v>INSTTASK-5B9C7017700D</x:v>
      </x:c>
      <x:c r="C764" s="37" t="str">
        <x:v>VAR-C00BFA25CA0A2F|EG-013|STORE|PENDING</x:v>
      </x:c>
      <x:c r="D764" s="37" t="str">
        <x:v>VAR-C00BFA25CA0A2F|EG-013|STORE</x:v>
      </x:c>
      <x:c r="E764" s="37" t="str">
        <x:v>VAR-C00BFA25CA0A2F</x:v>
      </x:c>
      <x:c r="F764" s="37" t="str">
        <x:v>MOD-9DC5634229E888</x:v>
      </x:c>
      <x:c r="G764" s="37" t="str">
        <x:v>Hisense 65Q6N 65"</x:v>
      </x:c>
      <x:c r="H764" s="37" t="str">
        <x:v>التلفزيونات والصوتيات والتصوير</x:v>
      </x:c>
      <x:c r="I764" s="37" t="str">
        <x:v>تلفزيونات</x:v>
      </x:c>
      <x:c r="J764" s="37" t="str">
        <x:v>Hisense</x:v>
      </x:c>
      <x:c r="K764" s="37" t="str">
        <x:v>65Q6N</x:v>
      </x:c>
      <x:c r="L764" s="37" t="str">
        <x:v>65"</x:v>
      </x:c>
      <x:c r="M764" s="37"/>
      <x:c r="N764" s="37"/>
      <x:c r="O764" s="37"/>
      <x:c r="P764" s="37" t="str">
        <x:v>65Q6N</x:v>
      </x:c>
      <x:c r="Q764" s="37"/>
      <x:c r="R764" s="37" t="str">
        <x:v>EG-013</x:v>
      </x:c>
      <x:c r="S764" s="37" t="str">
        <x:v>B.TECH</x:v>
      </x:c>
      <x:c r="T764" s="37" t="str">
        <x:v>A</x:v>
      </x:c>
      <x:c r="U764" s="37"/>
      <x:c r="V764" s="37"/>
      <x:c r="W764" s="37" t="str">
        <x:v>https://btech.com/en/c/tvs-projectors/televisions/b/hisense</x:v>
      </x:c>
      <x:c r="X764" s="37" t="str">
        <x:v>صفحة فئة</x:v>
      </x:c>
      <x:c r="Y764" s="37"/>
      <x:c r="Z764" s="37"/>
      <x:c r="AA764" s="37"/>
      <x:c r="AB764" s="37"/>
      <x:c r="AC764" s="37"/>
      <x:c r="AD764" s="37"/>
      <x:c r="AE764" s="37"/>
      <x:c r="AF764" s="56"/>
      <x:c r="AG764" s="56"/>
      <x:c r="AH764" s="56"/>
      <x:c r="AI764" s="58"/>
      <x:c r="AJ764" s="56"/>
      <x:c r="AK764" s="56"/>
      <x:c r="AL764" s="56"/>
      <x:c r="AM764" s="56"/>
      <x:c r="AN764" s="56"/>
      <x:c r="AO764" s="56" t="str">
        <x:f>IF(OR(AF764="",AD764=""),"",AF764*AD764+IF(AG764="",0,AG764)+IF(AH764="",0,AH764)+IF(AJ764="",0,AJ764)+IF(AK764="",0,AK764)+IF(AL764="",0,AL764)+IF(AM764="",0,AM764))</x:f>
      </x:c>
      <x:c r="AP764" s="56"/>
      <x:c r="AQ764" s="56" t="str">
        <x:f>IF(OR(AO764="",AP764=""),"",AO764-AP764)</x:f>
      </x:c>
      <x:c r="AR764" s="58" t="str">
        <x:f>IF(OR(AP764="",AP764=0,AQ764=""),"",AQ764/AP764)</x:f>
      </x:c>
      <x:c r="AS764" s="58"/>
      <x:c r="AT764" s="37"/>
      <x:c r="AU764" s="37"/>
      <x:c r="AV764" s="37"/>
      <x:c r="AW764" s="56"/>
      <x:c r="AX764" s="56"/>
      <x:c r="AY764" s="37"/>
      <x:c r="AZ764" s="37"/>
      <x:c r="BA764" s="37"/>
      <x:c r="BB764" s="37"/>
      <x:c r="BC764" s="37"/>
      <x:c r="BD764" s="60"/>
      <x:c r="BE764" s="60"/>
      <x:c r="BF764" s="37"/>
      <x:c r="BG764" s="37"/>
      <x:c r="BH764" s="37" t="str">
        <x:v>https://btech.com/en/c/tvs-projectors/televisions/b/hisense</x:v>
      </x:c>
      <x:c r="BI764" s="37"/>
      <x:c r="BJ764" s="37" t="str">
        <x:v>لم يبدأ</x:v>
      </x:c>
      <x:c r="BK764" s="60" t="n">
        <x:v>46233</x:v>
      </x:c>
      <x:c r="BL764" s="60"/>
      <x:c r="BM764" s="60"/>
      <x:c r="BN764" s="62" t="str">
        <x:f>IF(BM764="","",(NOW()-BM764)*24)</x:f>
      </x:c>
      <x:c r="BO764" s="37" t="str">
        <x:f>IF(BM764="","لم يُرصد",IF(BT764&lt;&gt;TRUE,"غير نشط",IF(BP764="فشل","فشل حالي",IF(BN764&lt;=12,"حديث",IF(BN764&lt;=24,"متأخر","قديم")))))</x:f>
        <x:v>لم يُرصد</x:v>
      </x:c>
      <x:c r="BP764" s="37" t="str">
        <x:v>بانتظار رصد التقسيط</x:v>
      </x:c>
      <x:c r="BQ764" s="37" t="n">
        <x:v>0</x:v>
      </x:c>
      <x:c r="BR764" s="37"/>
      <x:c r="BS764" s="37"/>
      <x:c r="BT764" s="54" t="b">
        <x:v>1</x:v>
      </x:c>
      <x:c r="BU764" s="37" t="str">
        <x:v>يحتاج اكتشاف رابط المنتج</x:v>
      </x:c>
      <x:c r="BV764" s="37" t="str">
        <x:v>Hisense 65 Inch Smart TV, 4K UHD QLED - 65Q6N</x:v>
      </x:c>
      <x:c r="BW764" s="37" t="str">
        <x:v>الملفات المرفوعة لا تحتوي خطة تقسيط فعلية لهذا الربط؛ الصف مُنشأ كمهمة جمع.</x:v>
      </x:c>
      <x:c r="BX764" s="60" t="n">
        <x:v>46233</x:v>
      </x:c>
      <x:c r="BY764" s="60" t="n">
        <x:v>46233</x:v>
      </x:c>
    </x:row>
    <x:row r="765">
      <x:c r="A765" s="37" t="str">
        <x:v>مهمة جمع أولية</x:v>
      </x:c>
      <x:c r="B765" s="37" t="str">
        <x:v>INSTTASK-F0D5E58E8F57</x:v>
      </x:c>
      <x:c r="C765" s="37" t="str">
        <x:v>VAR-F54F48C6E79124|EG-013|STORE|PENDING</x:v>
      </x:c>
      <x:c r="D765" s="37" t="str">
        <x:v>VAR-F54F48C6E79124|EG-013|STORE</x:v>
      </x:c>
      <x:c r="E765" s="37" t="str">
        <x:v>VAR-F54F48C6E79124</x:v>
      </x:c>
      <x:c r="F765" s="37" t="str">
        <x:v>MOD-3F79287029D859</x:v>
      </x:c>
      <x:c r="G765" s="37" t="str">
        <x:v>Hisense 65Q7N 65"</x:v>
      </x:c>
      <x:c r="H765" s="37" t="str">
        <x:v>التلفزيونات والصوتيات والتصوير</x:v>
      </x:c>
      <x:c r="I765" s="37" t="str">
        <x:v>تلفزيونات</x:v>
      </x:c>
      <x:c r="J765" s="37" t="str">
        <x:v>Hisense</x:v>
      </x:c>
      <x:c r="K765" s="37" t="str">
        <x:v>65Q7N</x:v>
      </x:c>
      <x:c r="L765" s="37" t="str">
        <x:v>65"</x:v>
      </x:c>
      <x:c r="M765" s="37"/>
      <x:c r="N765" s="37"/>
      <x:c r="O765" s="37"/>
      <x:c r="P765" s="37" t="str">
        <x:v>65Q7N</x:v>
      </x:c>
      <x:c r="Q765" s="37"/>
      <x:c r="R765" s="37" t="str">
        <x:v>EG-013</x:v>
      </x:c>
      <x:c r="S765" s="37" t="str">
        <x:v>B.TECH</x:v>
      </x:c>
      <x:c r="T765" s="37" t="str">
        <x:v>A</x:v>
      </x:c>
      <x:c r="U765" s="37"/>
      <x:c r="V765" s="37"/>
      <x:c r="W765" s="37" t="str">
        <x:v>https://btech.com/en/c/tvs-projectors/televisions/b/hisense</x:v>
      </x:c>
      <x:c r="X765" s="37" t="str">
        <x:v>صفحة فئة</x:v>
      </x:c>
      <x:c r="Y765" s="37"/>
      <x:c r="Z765" s="37"/>
      <x:c r="AA765" s="37"/>
      <x:c r="AB765" s="37"/>
      <x:c r="AC765" s="37"/>
      <x:c r="AD765" s="37"/>
      <x:c r="AE765" s="37"/>
      <x:c r="AF765" s="56"/>
      <x:c r="AG765" s="56"/>
      <x:c r="AH765" s="56"/>
      <x:c r="AI765" s="58"/>
      <x:c r="AJ765" s="56"/>
      <x:c r="AK765" s="56"/>
      <x:c r="AL765" s="56"/>
      <x:c r="AM765" s="56"/>
      <x:c r="AN765" s="56"/>
      <x:c r="AO765" s="56" t="str">
        <x:f>IF(OR(AF765="",AD765=""),"",AF765*AD765+IF(AG765="",0,AG765)+IF(AH765="",0,AH765)+IF(AJ765="",0,AJ765)+IF(AK765="",0,AK765)+IF(AL765="",0,AL765)+IF(AM765="",0,AM765))</x:f>
      </x:c>
      <x:c r="AP765" s="56"/>
      <x:c r="AQ765" s="56" t="str">
        <x:f>IF(OR(AO765="",AP765=""),"",AO765-AP765)</x:f>
      </x:c>
      <x:c r="AR765" s="58" t="str">
        <x:f>IF(OR(AP765="",AP765=0,AQ765=""),"",AQ765/AP765)</x:f>
      </x:c>
      <x:c r="AS765" s="58"/>
      <x:c r="AT765" s="37"/>
      <x:c r="AU765" s="37"/>
      <x:c r="AV765" s="37"/>
      <x:c r="AW765" s="56"/>
      <x:c r="AX765" s="56"/>
      <x:c r="AY765" s="37"/>
      <x:c r="AZ765" s="37"/>
      <x:c r="BA765" s="37"/>
      <x:c r="BB765" s="37"/>
      <x:c r="BC765" s="37"/>
      <x:c r="BD765" s="60"/>
      <x:c r="BE765" s="60"/>
      <x:c r="BF765" s="37"/>
      <x:c r="BG765" s="37"/>
      <x:c r="BH765" s="37" t="str">
        <x:v>https://btech.com/en/c/tvs-projectors/televisions/b/hisense</x:v>
      </x:c>
      <x:c r="BI765" s="37"/>
      <x:c r="BJ765" s="37" t="str">
        <x:v>لم يبدأ</x:v>
      </x:c>
      <x:c r="BK765" s="60" t="n">
        <x:v>46233</x:v>
      </x:c>
      <x:c r="BL765" s="60"/>
      <x:c r="BM765" s="60"/>
      <x:c r="BN765" s="62" t="str">
        <x:f>IF(BM765="","",(NOW()-BM765)*24)</x:f>
      </x:c>
      <x:c r="BO765" s="37" t="str">
        <x:f>IF(BM765="","لم يُرصد",IF(BT765&lt;&gt;TRUE,"غير نشط",IF(BP765="فشل","فشل حالي",IF(BN765&lt;=12,"حديث",IF(BN765&lt;=24,"متأخر","قديم")))))</x:f>
        <x:v>لم يُرصد</x:v>
      </x:c>
      <x:c r="BP765" s="37" t="str">
        <x:v>بانتظار رصد التقسيط</x:v>
      </x:c>
      <x:c r="BQ765" s="37" t="n">
        <x:v>0</x:v>
      </x:c>
      <x:c r="BR765" s="37"/>
      <x:c r="BS765" s="37"/>
      <x:c r="BT765" s="54" t="b">
        <x:v>1</x:v>
      </x:c>
      <x:c r="BU765" s="37" t="str">
        <x:v>يحتاج اكتشاف رابط المنتج</x:v>
      </x:c>
      <x:c r="BV765" s="37" t="str">
        <x:v>Hisense 65 Inch Smart TV, 4K UHD QLED - 65Q7N</x:v>
      </x:c>
      <x:c r="BW765" s="37" t="str">
        <x:v>الملفات المرفوعة لا تحتوي خطة تقسيط فعلية لهذا الربط؛ الصف مُنشأ كمهمة جمع.</x:v>
      </x:c>
      <x:c r="BX765" s="60" t="n">
        <x:v>46233</x:v>
      </x:c>
      <x:c r="BY765" s="60" t="n">
        <x:v>46233</x:v>
      </x:c>
    </x:row>
    <x:row r="766">
      <x:c r="A766" s="37" t="str">
        <x:v>مهمة جمع أولية</x:v>
      </x:c>
      <x:c r="B766" s="37" t="str">
        <x:v>INSTTASK-2AB9F5629927</x:v>
      </x:c>
      <x:c r="C766" s="37" t="str">
        <x:v>VAR-B6E7677DEEA0E8|EG-013|STORE|PENDING</x:v>
      </x:c>
      <x:c r="D766" s="37" t="str">
        <x:v>VAR-B6E7677DEEA0E8|EG-013|STORE</x:v>
      </x:c>
      <x:c r="E766" s="37" t="str">
        <x:v>VAR-B6E7677DEEA0E8</x:v>
      </x:c>
      <x:c r="F766" s="37" t="str">
        <x:v>MOD-1080ED2A0DD8F7</x:v>
      </x:c>
      <x:c r="G766" s="37" t="str">
        <x:v>Hisense 75A6N 75 بوصة / 4K UHD LED</x:v>
      </x:c>
      <x:c r="H766" s="37" t="str">
        <x:v>التلفزيونات والصوتيات والتصوير</x:v>
      </x:c>
      <x:c r="I766" s="37" t="str">
        <x:v>تلفزيونات</x:v>
      </x:c>
      <x:c r="J766" s="37" t="str">
        <x:v>Hisense</x:v>
      </x:c>
      <x:c r="K766" s="37" t="str">
        <x:v>75A6N</x:v>
      </x:c>
      <x:c r="L766" s="37" t="str">
        <x:v>75 بوصة / 4K UHD LED</x:v>
      </x:c>
      <x:c r="M766" s="37"/>
      <x:c r="N766" s="37"/>
      <x:c r="O766" s="37"/>
      <x:c r="P766" s="37" t="str">
        <x:v>75A6N</x:v>
      </x:c>
      <x:c r="Q766" s="37"/>
      <x:c r="R766" s="37" t="str">
        <x:v>EG-013</x:v>
      </x:c>
      <x:c r="S766" s="37" t="str">
        <x:v>B.TECH</x:v>
      </x:c>
      <x:c r="T766" s="37" t="str">
        <x:v>A</x:v>
      </x:c>
      <x:c r="U766" s="37"/>
      <x:c r="V766" s="37"/>
      <x:c r="W766" s="37" t="str">
        <x:v>https://btech.com/en/p/8150ce17-d599-4bf0-ad61-753af468cd1c</x:v>
      </x:c>
      <x:c r="X766" s="37" t="str">
        <x:v>رابط منتج مباشر</x:v>
      </x:c>
      <x:c r="Y766" s="37"/>
      <x:c r="Z766" s="37"/>
      <x:c r="AA766" s="37"/>
      <x:c r="AB766" s="37"/>
      <x:c r="AC766" s="37"/>
      <x:c r="AD766" s="37"/>
      <x:c r="AE766" s="37"/>
      <x:c r="AF766" s="56"/>
      <x:c r="AG766" s="56"/>
      <x:c r="AH766" s="56"/>
      <x:c r="AI766" s="58"/>
      <x:c r="AJ766" s="56"/>
      <x:c r="AK766" s="56"/>
      <x:c r="AL766" s="56"/>
      <x:c r="AM766" s="56"/>
      <x:c r="AN766" s="56"/>
      <x:c r="AO766" s="56" t="str">
        <x:f>IF(OR(AF766="",AD766=""),"",AF766*AD766+IF(AG766="",0,AG766)+IF(AH766="",0,AH766)+IF(AJ766="",0,AJ766)+IF(AK766="",0,AK766)+IF(AL766="",0,AL766)+IF(AM766="",0,AM766))</x:f>
      </x:c>
      <x:c r="AP766" s="56"/>
      <x:c r="AQ766" s="56" t="str">
        <x:f>IF(OR(AO766="",AP766=""),"",AO766-AP766)</x:f>
      </x:c>
      <x:c r="AR766" s="58" t="str">
        <x:f>IF(OR(AP766="",AP766=0,AQ766=""),"",AQ766/AP766)</x:f>
      </x:c>
      <x:c r="AS766" s="58"/>
      <x:c r="AT766" s="37"/>
      <x:c r="AU766" s="37"/>
      <x:c r="AV766" s="37"/>
      <x:c r="AW766" s="56"/>
      <x:c r="AX766" s="56"/>
      <x:c r="AY766" s="37"/>
      <x:c r="AZ766" s="37"/>
      <x:c r="BA766" s="37"/>
      <x:c r="BB766" s="37"/>
      <x:c r="BC766" s="37"/>
      <x:c r="BD766" s="60"/>
      <x:c r="BE766" s="60"/>
      <x:c r="BF766" s="37"/>
      <x:c r="BG766" s="37"/>
      <x:c r="BH766" s="37" t="str">
        <x:v>https://btech.com/en/p/8150ce17-d599-4bf0-ad61-753af468cd1c</x:v>
      </x:c>
      <x:c r="BI766" s="37"/>
      <x:c r="BJ766" s="37" t="str">
        <x:v>لم يبدأ</x:v>
      </x:c>
      <x:c r="BK766" s="60" t="n">
        <x:v>46233</x:v>
      </x:c>
      <x:c r="BL766" s="60"/>
      <x:c r="BM766" s="60"/>
      <x:c r="BN766" s="62" t="str">
        <x:f>IF(BM766="","",(NOW()-BM766)*24)</x:f>
      </x:c>
      <x:c r="BO766" s="37" t="str">
        <x:f>IF(BM766="","لم يُرصد",IF(BT766&lt;&gt;TRUE,"غير نشط",IF(BP766="فشل","فشل حالي",IF(BN766&lt;=12,"حديث",IF(BN766&lt;=24,"متأخر","قديم")))))</x:f>
        <x:v>لم يُرصد</x:v>
      </x:c>
      <x:c r="BP766" s="37" t="str">
        <x:v>بانتظار رصد التقسيط</x:v>
      </x:c>
      <x:c r="BQ766" s="37" t="n">
        <x:v>0</x:v>
      </x:c>
      <x:c r="BR766" s="37"/>
      <x:c r="BS766" s="37"/>
      <x:c r="BT766" s="54" t="b">
        <x:v>1</x:v>
      </x:c>
      <x:c r="BU766" s="37" t="str">
        <x:v>مهمة جاهزة لأول رصد</x:v>
      </x:c>
      <x:c r="BV766" s="37" t="str"/>
      <x:c r="BW766" s="37" t="str">
        <x:v>الملفات المرفوعة لا تحتوي خطة تقسيط فعلية لهذا الربط؛ الصف مُنشأ كمهمة جمع.</x:v>
      </x:c>
      <x:c r="BX766" s="60" t="n">
        <x:v>46233</x:v>
      </x:c>
      <x:c r="BY766" s="60" t="n">
        <x:v>46233</x:v>
      </x:c>
    </x:row>
    <x:row r="767">
      <x:c r="A767" s="37" t="str">
        <x:v>مهمة جمع أولية</x:v>
      </x:c>
      <x:c r="B767" s="37" t="str">
        <x:v>INSTTASK-0A2726BA8D03</x:v>
      </x:c>
      <x:c r="C767" s="37" t="str">
        <x:v>VAR-AF49459D5D7178|EG-013|STORE|PENDING</x:v>
      </x:c>
      <x:c r="D767" s="37" t="str">
        <x:v>VAR-AF49459D5D7178|EG-013|STORE</x:v>
      </x:c>
      <x:c r="E767" s="37" t="str">
        <x:v>VAR-AF49459D5D7178</x:v>
      </x:c>
      <x:c r="F767" s="37" t="str">
        <x:v>MOD-4BC76F1F3A55DF</x:v>
      </x:c>
      <x:c r="G767" s="37" t="str">
        <x:v>Hisense 75A6N 75"</x:v>
      </x:c>
      <x:c r="H767" s="37" t="str">
        <x:v>التلفزيونات والصوتيات والتصوير</x:v>
      </x:c>
      <x:c r="I767" s="37" t="str">
        <x:v>تلفزيونات</x:v>
      </x:c>
      <x:c r="J767" s="37" t="str">
        <x:v>Hisense</x:v>
      </x:c>
      <x:c r="K767" s="37" t="str">
        <x:v>75A6N</x:v>
      </x:c>
      <x:c r="L767" s="37" t="str">
        <x:v>75"</x:v>
      </x:c>
      <x:c r="M767" s="37"/>
      <x:c r="N767" s="37"/>
      <x:c r="O767" s="37"/>
      <x:c r="P767" s="37" t="str">
        <x:v>75A6N</x:v>
      </x:c>
      <x:c r="Q767" s="37"/>
      <x:c r="R767" s="37" t="str">
        <x:v>EG-013</x:v>
      </x:c>
      <x:c r="S767" s="37" t="str">
        <x:v>B.TECH</x:v>
      </x:c>
      <x:c r="T767" s="37" t="str">
        <x:v>A</x:v>
      </x:c>
      <x:c r="U767" s="37"/>
      <x:c r="V767" s="37"/>
      <x:c r="W767" s="37" t="str">
        <x:v>https://btech.com/en/c/tvs-projectors/televisions/b/hisense</x:v>
      </x:c>
      <x:c r="X767" s="37" t="str">
        <x:v>صفحة فئة</x:v>
      </x:c>
      <x:c r="Y767" s="37"/>
      <x:c r="Z767" s="37"/>
      <x:c r="AA767" s="37"/>
      <x:c r="AB767" s="37"/>
      <x:c r="AC767" s="37"/>
      <x:c r="AD767" s="37"/>
      <x:c r="AE767" s="37"/>
      <x:c r="AF767" s="56"/>
      <x:c r="AG767" s="56"/>
      <x:c r="AH767" s="56"/>
      <x:c r="AI767" s="58"/>
      <x:c r="AJ767" s="56"/>
      <x:c r="AK767" s="56"/>
      <x:c r="AL767" s="56"/>
      <x:c r="AM767" s="56"/>
      <x:c r="AN767" s="56"/>
      <x:c r="AO767" s="56" t="str">
        <x:f>IF(OR(AF767="",AD767=""),"",AF767*AD767+IF(AG767="",0,AG767)+IF(AH767="",0,AH767)+IF(AJ767="",0,AJ767)+IF(AK767="",0,AK767)+IF(AL767="",0,AL767)+IF(AM767="",0,AM767))</x:f>
      </x:c>
      <x:c r="AP767" s="56"/>
      <x:c r="AQ767" s="56" t="str">
        <x:f>IF(OR(AO767="",AP767=""),"",AO767-AP767)</x:f>
      </x:c>
      <x:c r="AR767" s="58" t="str">
        <x:f>IF(OR(AP767="",AP767=0,AQ767=""),"",AQ767/AP767)</x:f>
      </x:c>
      <x:c r="AS767" s="58"/>
      <x:c r="AT767" s="37"/>
      <x:c r="AU767" s="37"/>
      <x:c r="AV767" s="37"/>
      <x:c r="AW767" s="56"/>
      <x:c r="AX767" s="56"/>
      <x:c r="AY767" s="37"/>
      <x:c r="AZ767" s="37"/>
      <x:c r="BA767" s="37"/>
      <x:c r="BB767" s="37"/>
      <x:c r="BC767" s="37"/>
      <x:c r="BD767" s="60"/>
      <x:c r="BE767" s="60"/>
      <x:c r="BF767" s="37"/>
      <x:c r="BG767" s="37"/>
      <x:c r="BH767" s="37" t="str">
        <x:v>https://btech.com/en/c/tvs-projectors/televisions/b/hisense</x:v>
      </x:c>
      <x:c r="BI767" s="37"/>
      <x:c r="BJ767" s="37" t="str">
        <x:v>لم يبدأ</x:v>
      </x:c>
      <x:c r="BK767" s="60" t="n">
        <x:v>46233</x:v>
      </x:c>
      <x:c r="BL767" s="60"/>
      <x:c r="BM767" s="60"/>
      <x:c r="BN767" s="62" t="str">
        <x:f>IF(BM767="","",(NOW()-BM767)*24)</x:f>
      </x:c>
      <x:c r="BO767" s="37" t="str">
        <x:f>IF(BM767="","لم يُرصد",IF(BT767&lt;&gt;TRUE,"غير نشط",IF(BP767="فشل","فشل حالي",IF(BN767&lt;=12,"حديث",IF(BN767&lt;=24,"متأخر","قديم")))))</x:f>
        <x:v>لم يُرصد</x:v>
      </x:c>
      <x:c r="BP767" s="37" t="str">
        <x:v>بانتظار رصد التقسيط</x:v>
      </x:c>
      <x:c r="BQ767" s="37" t="n">
        <x:v>0</x:v>
      </x:c>
      <x:c r="BR767" s="37"/>
      <x:c r="BS767" s="37"/>
      <x:c r="BT767" s="54" t="b">
        <x:v>1</x:v>
      </x:c>
      <x:c r="BU767" s="37" t="str">
        <x:v>يحتاج اكتشاف رابط المنتج</x:v>
      </x:c>
      <x:c r="BV767" s="37" t="str">
        <x:v>Hisense 75 Inch Smart TV, 4K UHD LED - 75A6N</x:v>
      </x:c>
      <x:c r="BW767" s="37" t="str">
        <x:v>الملفات المرفوعة لا تحتوي خطة تقسيط فعلية لهذا الربط؛ الصف مُنشأ كمهمة جمع.</x:v>
      </x:c>
      <x:c r="BX767" s="60" t="n">
        <x:v>46233</x:v>
      </x:c>
      <x:c r="BY767" s="60" t="n">
        <x:v>46233</x:v>
      </x:c>
    </x:row>
    <x:row r="768">
      <x:c r="A768" s="37" t="str">
        <x:v>مهمة جمع أولية</x:v>
      </x:c>
      <x:c r="B768" s="37" t="str">
        <x:v>INSTTASK-F4BF0D2D9BA1</x:v>
      </x:c>
      <x:c r="C768" s="37" t="str">
        <x:v>VAR-0F61AFD45FE415|EG-013|STORE|PENDING</x:v>
      </x:c>
      <x:c r="D768" s="37" t="str">
        <x:v>VAR-0F61AFD45FE415|EG-013|STORE</x:v>
      </x:c>
      <x:c r="E768" s="37" t="str">
        <x:v>VAR-0F61AFD45FE415</x:v>
      </x:c>
      <x:c r="F768" s="37" t="str">
        <x:v>MOD-FCF0FF9F20CDCB</x:v>
      </x:c>
      <x:c r="G768" s="37" t="str">
        <x:v>Hisense 75Q7N 75"</x:v>
      </x:c>
      <x:c r="H768" s="37" t="str">
        <x:v>التلفزيونات والصوتيات والتصوير</x:v>
      </x:c>
      <x:c r="I768" s="37" t="str">
        <x:v>تلفزيونات</x:v>
      </x:c>
      <x:c r="J768" s="37" t="str">
        <x:v>Hisense</x:v>
      </x:c>
      <x:c r="K768" s="37" t="str">
        <x:v>75Q7N</x:v>
      </x:c>
      <x:c r="L768" s="37" t="str">
        <x:v>75"</x:v>
      </x:c>
      <x:c r="M768" s="37"/>
      <x:c r="N768" s="37"/>
      <x:c r="O768" s="37"/>
      <x:c r="P768" s="37" t="str">
        <x:v>75Q7N</x:v>
      </x:c>
      <x:c r="Q768" s="37"/>
      <x:c r="R768" s="37" t="str">
        <x:v>EG-013</x:v>
      </x:c>
      <x:c r="S768" s="37" t="str">
        <x:v>B.TECH</x:v>
      </x:c>
      <x:c r="T768" s="37" t="str">
        <x:v>A</x:v>
      </x:c>
      <x:c r="U768" s="37"/>
      <x:c r="V768" s="37"/>
      <x:c r="W768" s="37" t="str">
        <x:v>https://btech.com/en/c/tvs-projectors/televisions/b/hisense</x:v>
      </x:c>
      <x:c r="X768" s="37" t="str">
        <x:v>صفحة فئة</x:v>
      </x:c>
      <x:c r="Y768" s="37"/>
      <x:c r="Z768" s="37"/>
      <x:c r="AA768" s="37"/>
      <x:c r="AB768" s="37"/>
      <x:c r="AC768" s="37"/>
      <x:c r="AD768" s="37"/>
      <x:c r="AE768" s="37"/>
      <x:c r="AF768" s="56"/>
      <x:c r="AG768" s="56"/>
      <x:c r="AH768" s="56"/>
      <x:c r="AI768" s="58"/>
      <x:c r="AJ768" s="56"/>
      <x:c r="AK768" s="56"/>
      <x:c r="AL768" s="56"/>
      <x:c r="AM768" s="56"/>
      <x:c r="AN768" s="56"/>
      <x:c r="AO768" s="56" t="str">
        <x:f>IF(OR(AF768="",AD768=""),"",AF768*AD768+IF(AG768="",0,AG768)+IF(AH768="",0,AH768)+IF(AJ768="",0,AJ768)+IF(AK768="",0,AK768)+IF(AL768="",0,AL768)+IF(AM768="",0,AM768))</x:f>
      </x:c>
      <x:c r="AP768" s="56"/>
      <x:c r="AQ768" s="56" t="str">
        <x:f>IF(OR(AO768="",AP768=""),"",AO768-AP768)</x:f>
      </x:c>
      <x:c r="AR768" s="58" t="str">
        <x:f>IF(OR(AP768="",AP768=0,AQ768=""),"",AQ768/AP768)</x:f>
      </x:c>
      <x:c r="AS768" s="58"/>
      <x:c r="AT768" s="37"/>
      <x:c r="AU768" s="37"/>
      <x:c r="AV768" s="37"/>
      <x:c r="AW768" s="56"/>
      <x:c r="AX768" s="56"/>
      <x:c r="AY768" s="37"/>
      <x:c r="AZ768" s="37"/>
      <x:c r="BA768" s="37"/>
      <x:c r="BB768" s="37"/>
      <x:c r="BC768" s="37"/>
      <x:c r="BD768" s="60"/>
      <x:c r="BE768" s="60"/>
      <x:c r="BF768" s="37"/>
      <x:c r="BG768" s="37"/>
      <x:c r="BH768" s="37" t="str">
        <x:v>https://btech.com/en/c/tvs-projectors/televisions/b/hisense</x:v>
      </x:c>
      <x:c r="BI768" s="37"/>
      <x:c r="BJ768" s="37" t="str">
        <x:v>لم يبدأ</x:v>
      </x:c>
      <x:c r="BK768" s="60" t="n">
        <x:v>46233</x:v>
      </x:c>
      <x:c r="BL768" s="60"/>
      <x:c r="BM768" s="60"/>
      <x:c r="BN768" s="62" t="str">
        <x:f>IF(BM768="","",(NOW()-BM768)*24)</x:f>
      </x:c>
      <x:c r="BO768" s="37" t="str">
        <x:f>IF(BM768="","لم يُرصد",IF(BT768&lt;&gt;TRUE,"غير نشط",IF(BP768="فشل","فشل حالي",IF(BN768&lt;=12,"حديث",IF(BN768&lt;=24,"متأخر","قديم")))))</x:f>
        <x:v>لم يُرصد</x:v>
      </x:c>
      <x:c r="BP768" s="37" t="str">
        <x:v>بانتظار رصد التقسيط</x:v>
      </x:c>
      <x:c r="BQ768" s="37" t="n">
        <x:v>0</x:v>
      </x:c>
      <x:c r="BR768" s="37"/>
      <x:c r="BS768" s="37"/>
      <x:c r="BT768" s="54" t="b">
        <x:v>1</x:v>
      </x:c>
      <x:c r="BU768" s="37" t="str">
        <x:v>يحتاج اكتشاف رابط المنتج</x:v>
      </x:c>
      <x:c r="BV768" s="37" t="str">
        <x:v>Hisense 75 Inch Smart TV, 4K UHD QLED - 75Q7N</x:v>
      </x:c>
      <x:c r="BW768" s="37" t="str">
        <x:v>الملفات المرفوعة لا تحتوي خطة تقسيط فعلية لهذا الربط؛ الصف مُنشأ كمهمة جمع.</x:v>
      </x:c>
      <x:c r="BX768" s="60" t="n">
        <x:v>46233</x:v>
      </x:c>
      <x:c r="BY768" s="60" t="n">
        <x:v>46233</x:v>
      </x:c>
    </x:row>
    <x:row r="769">
      <x:c r="A769" s="37" t="str">
        <x:v>مهمة جمع أولية</x:v>
      </x:c>
      <x:c r="B769" s="37" t="str">
        <x:v>INSTTASK-55E80D113515</x:v>
      </x:c>
      <x:c r="C769" s="37" t="str">
        <x:v>VAR-D1D256F3EB7826|EG-013|STORE|PENDING</x:v>
      </x:c>
      <x:c r="D769" s="37" t="str">
        <x:v>VAR-D1D256F3EB7826|EG-013|STORE</x:v>
      </x:c>
      <x:c r="E769" s="37" t="str">
        <x:v>VAR-D1D256F3EB7826</x:v>
      </x:c>
      <x:c r="F769" s="37" t="str">
        <x:v>MOD-BD5EADEC59766F</x:v>
      </x:c>
      <x:c r="G769" s="37" t="str">
        <x:v>Hisense 85A6N 85 بوصة / 4K UHD LED</x:v>
      </x:c>
      <x:c r="H769" s="37" t="str">
        <x:v>التلفزيونات والصوتيات والتصوير</x:v>
      </x:c>
      <x:c r="I769" s="37" t="str">
        <x:v>تلفزيونات</x:v>
      </x:c>
      <x:c r="J769" s="37" t="str">
        <x:v>Hisense</x:v>
      </x:c>
      <x:c r="K769" s="37" t="str">
        <x:v>85A6N</x:v>
      </x:c>
      <x:c r="L769" s="37" t="str">
        <x:v>85 بوصة / 4K UHD LED</x:v>
      </x:c>
      <x:c r="M769" s="37"/>
      <x:c r="N769" s="37"/>
      <x:c r="O769" s="37"/>
      <x:c r="P769" s="37" t="str">
        <x:v>85A6N</x:v>
      </x:c>
      <x:c r="Q769" s="37"/>
      <x:c r="R769" s="37" t="str">
        <x:v>EG-013</x:v>
      </x:c>
      <x:c r="S769" s="37" t="str">
        <x:v>B.TECH</x:v>
      </x:c>
      <x:c r="T769" s="37" t="str">
        <x:v>A</x:v>
      </x:c>
      <x:c r="U769" s="37"/>
      <x:c r="V769" s="37"/>
      <x:c r="W769" s="37" t="str">
        <x:v>https://btech.com/en/p/86d5068b-728c-4280-b34e-1196567e36fe</x:v>
      </x:c>
      <x:c r="X769" s="37" t="str">
        <x:v>رابط منتج مباشر</x:v>
      </x:c>
      <x:c r="Y769" s="37"/>
      <x:c r="Z769" s="37"/>
      <x:c r="AA769" s="37"/>
      <x:c r="AB769" s="37"/>
      <x:c r="AC769" s="37"/>
      <x:c r="AD769" s="37"/>
      <x:c r="AE769" s="37"/>
      <x:c r="AF769" s="56"/>
      <x:c r="AG769" s="56"/>
      <x:c r="AH769" s="56"/>
      <x:c r="AI769" s="58"/>
      <x:c r="AJ769" s="56"/>
      <x:c r="AK769" s="56"/>
      <x:c r="AL769" s="56"/>
      <x:c r="AM769" s="56"/>
      <x:c r="AN769" s="56"/>
      <x:c r="AO769" s="56" t="str">
        <x:f>IF(OR(AF769="",AD769=""),"",AF769*AD769+IF(AG769="",0,AG769)+IF(AH769="",0,AH769)+IF(AJ769="",0,AJ769)+IF(AK769="",0,AK769)+IF(AL769="",0,AL769)+IF(AM769="",0,AM769))</x:f>
      </x:c>
      <x:c r="AP769" s="56"/>
      <x:c r="AQ769" s="56" t="str">
        <x:f>IF(OR(AO769="",AP769=""),"",AO769-AP769)</x:f>
      </x:c>
      <x:c r="AR769" s="58" t="str">
        <x:f>IF(OR(AP769="",AP769=0,AQ769=""),"",AQ769/AP769)</x:f>
      </x:c>
      <x:c r="AS769" s="58"/>
      <x:c r="AT769" s="37"/>
      <x:c r="AU769" s="37"/>
      <x:c r="AV769" s="37"/>
      <x:c r="AW769" s="56"/>
      <x:c r="AX769" s="56"/>
      <x:c r="AY769" s="37"/>
      <x:c r="AZ769" s="37"/>
      <x:c r="BA769" s="37"/>
      <x:c r="BB769" s="37"/>
      <x:c r="BC769" s="37"/>
      <x:c r="BD769" s="60"/>
      <x:c r="BE769" s="60"/>
      <x:c r="BF769" s="37"/>
      <x:c r="BG769" s="37"/>
      <x:c r="BH769" s="37" t="str">
        <x:v>https://btech.com/en/p/86d5068b-728c-4280-b34e-1196567e36fe</x:v>
      </x:c>
      <x:c r="BI769" s="37"/>
      <x:c r="BJ769" s="37" t="str">
        <x:v>لم يبدأ</x:v>
      </x:c>
      <x:c r="BK769" s="60" t="n">
        <x:v>46233</x:v>
      </x:c>
      <x:c r="BL769" s="60"/>
      <x:c r="BM769" s="60"/>
      <x:c r="BN769" s="62" t="str">
        <x:f>IF(BM769="","",(NOW()-BM769)*24)</x:f>
      </x:c>
      <x:c r="BO769" s="37" t="str">
        <x:f>IF(BM769="","لم يُرصد",IF(BT769&lt;&gt;TRUE,"غير نشط",IF(BP769="فشل","فشل حالي",IF(BN769&lt;=12,"حديث",IF(BN769&lt;=24,"متأخر","قديم")))))</x:f>
        <x:v>لم يُرصد</x:v>
      </x:c>
      <x:c r="BP769" s="37" t="str">
        <x:v>بانتظار رصد التقسيط</x:v>
      </x:c>
      <x:c r="BQ769" s="37" t="n">
        <x:v>0</x:v>
      </x:c>
      <x:c r="BR769" s="37"/>
      <x:c r="BS769" s="37"/>
      <x:c r="BT769" s="54" t="b">
        <x:v>1</x:v>
      </x:c>
      <x:c r="BU769" s="37" t="str">
        <x:v>مهمة جاهزة لأول رصد</x:v>
      </x:c>
      <x:c r="BV769" s="37" t="str"/>
      <x:c r="BW769" s="37" t="str">
        <x:v>الملفات المرفوعة لا تحتوي خطة تقسيط فعلية لهذا الربط؛ الصف مُنشأ كمهمة جمع.</x:v>
      </x:c>
      <x:c r="BX769" s="60" t="n">
        <x:v>46233</x:v>
      </x:c>
      <x:c r="BY769" s="60" t="n">
        <x:v>46233</x:v>
      </x:c>
    </x:row>
    <x:row r="770">
      <x:c r="A770" s="37" t="str">
        <x:v>مهمة جمع أولية</x:v>
      </x:c>
      <x:c r="B770" s="37" t="str">
        <x:v>INSTTASK-A7E2202BFE86</x:v>
      </x:c>
      <x:c r="C770" s="37" t="str">
        <x:v>VAR-040C5F6FA29FF5|EG-013|STORE|PENDING</x:v>
      </x:c>
      <x:c r="D770" s="37" t="str">
        <x:v>VAR-040C5F6FA29FF5|EG-013|STORE</x:v>
      </x:c>
      <x:c r="E770" s="37" t="str">
        <x:v>VAR-040C5F6FA29FF5</x:v>
      </x:c>
      <x:c r="F770" s="37" t="str">
        <x:v>MOD-F8F0C5E04BA173</x:v>
      </x:c>
      <x:c r="G770" s="37" t="str">
        <x:v>Hisense 85A6N 85"</x:v>
      </x:c>
      <x:c r="H770" s="37" t="str">
        <x:v>التلفزيونات والصوتيات والتصوير</x:v>
      </x:c>
      <x:c r="I770" s="37" t="str">
        <x:v>تلفزيونات</x:v>
      </x:c>
      <x:c r="J770" s="37" t="str">
        <x:v>Hisense</x:v>
      </x:c>
      <x:c r="K770" s="37" t="str">
        <x:v>85A6N</x:v>
      </x:c>
      <x:c r="L770" s="37" t="str">
        <x:v>85"</x:v>
      </x:c>
      <x:c r="M770" s="37"/>
      <x:c r="N770" s="37"/>
      <x:c r="O770" s="37"/>
      <x:c r="P770" s="37" t="str">
        <x:v>85A6N</x:v>
      </x:c>
      <x:c r="Q770" s="37"/>
      <x:c r="R770" s="37" t="str">
        <x:v>EG-013</x:v>
      </x:c>
      <x:c r="S770" s="37" t="str">
        <x:v>B.TECH</x:v>
      </x:c>
      <x:c r="T770" s="37" t="str">
        <x:v>A</x:v>
      </x:c>
      <x:c r="U770" s="37"/>
      <x:c r="V770" s="37"/>
      <x:c r="W770" s="37" t="str">
        <x:v>https://btech.com/en/c/tvs-projectors/televisions/b/hisense</x:v>
      </x:c>
      <x:c r="X770" s="37" t="str">
        <x:v>صفحة فئة</x:v>
      </x:c>
      <x:c r="Y770" s="37"/>
      <x:c r="Z770" s="37"/>
      <x:c r="AA770" s="37"/>
      <x:c r="AB770" s="37"/>
      <x:c r="AC770" s="37"/>
      <x:c r="AD770" s="37"/>
      <x:c r="AE770" s="37"/>
      <x:c r="AF770" s="56"/>
      <x:c r="AG770" s="56"/>
      <x:c r="AH770" s="56"/>
      <x:c r="AI770" s="58"/>
      <x:c r="AJ770" s="56"/>
      <x:c r="AK770" s="56"/>
      <x:c r="AL770" s="56"/>
      <x:c r="AM770" s="56"/>
      <x:c r="AN770" s="56"/>
      <x:c r="AO770" s="56" t="str">
        <x:f>IF(OR(AF770="",AD770=""),"",AF770*AD770+IF(AG770="",0,AG770)+IF(AH770="",0,AH770)+IF(AJ770="",0,AJ770)+IF(AK770="",0,AK770)+IF(AL770="",0,AL770)+IF(AM770="",0,AM770))</x:f>
      </x:c>
      <x:c r="AP770" s="56"/>
      <x:c r="AQ770" s="56" t="str">
        <x:f>IF(OR(AO770="",AP770=""),"",AO770-AP770)</x:f>
      </x:c>
      <x:c r="AR770" s="58" t="str">
        <x:f>IF(OR(AP770="",AP770=0,AQ770=""),"",AQ770/AP770)</x:f>
      </x:c>
      <x:c r="AS770" s="58"/>
      <x:c r="AT770" s="37"/>
      <x:c r="AU770" s="37"/>
      <x:c r="AV770" s="37"/>
      <x:c r="AW770" s="56"/>
      <x:c r="AX770" s="56"/>
      <x:c r="AY770" s="37"/>
      <x:c r="AZ770" s="37"/>
      <x:c r="BA770" s="37"/>
      <x:c r="BB770" s="37"/>
      <x:c r="BC770" s="37"/>
      <x:c r="BD770" s="60"/>
      <x:c r="BE770" s="60"/>
      <x:c r="BF770" s="37"/>
      <x:c r="BG770" s="37"/>
      <x:c r="BH770" s="37" t="str">
        <x:v>https://btech.com/en/c/tvs-projectors/televisions/b/hisense</x:v>
      </x:c>
      <x:c r="BI770" s="37"/>
      <x:c r="BJ770" s="37" t="str">
        <x:v>لم يبدأ</x:v>
      </x:c>
      <x:c r="BK770" s="60" t="n">
        <x:v>46233</x:v>
      </x:c>
      <x:c r="BL770" s="60"/>
      <x:c r="BM770" s="60"/>
      <x:c r="BN770" s="62" t="str">
        <x:f>IF(BM770="","",(NOW()-BM770)*24)</x:f>
      </x:c>
      <x:c r="BO770" s="37" t="str">
        <x:f>IF(BM770="","لم يُرصد",IF(BT770&lt;&gt;TRUE,"غير نشط",IF(BP770="فشل","فشل حالي",IF(BN770&lt;=12,"حديث",IF(BN770&lt;=24,"متأخر","قديم")))))</x:f>
        <x:v>لم يُرصد</x:v>
      </x:c>
      <x:c r="BP770" s="37" t="str">
        <x:v>بانتظار رصد التقسيط</x:v>
      </x:c>
      <x:c r="BQ770" s="37" t="n">
        <x:v>0</x:v>
      </x:c>
      <x:c r="BR770" s="37"/>
      <x:c r="BS770" s="37"/>
      <x:c r="BT770" s="54" t="b">
        <x:v>1</x:v>
      </x:c>
      <x:c r="BU770" s="37" t="str">
        <x:v>يحتاج اكتشاف رابط المنتج</x:v>
      </x:c>
      <x:c r="BV770" s="37" t="str">
        <x:v>Hisense 85 Inch Smart TV, 4K UHD LED - 85A6N</x:v>
      </x:c>
      <x:c r="BW770" s="37" t="str">
        <x:v>الملفات المرفوعة لا تحتوي خطة تقسيط فعلية لهذا الربط؛ الصف مُنشأ كمهمة جمع.</x:v>
      </x:c>
      <x:c r="BX770" s="60" t="n">
        <x:v>46233</x:v>
      </x:c>
      <x:c r="BY770" s="60" t="n">
        <x:v>46233</x:v>
      </x:c>
    </x:row>
    <x:row r="771">
      <x:c r="A771" s="37" t="str">
        <x:v>مهمة جمع أولية</x:v>
      </x:c>
      <x:c r="B771" s="37" t="str">
        <x:v>INSTTASK-02AE09EDF8B0</x:v>
      </x:c>
      <x:c r="C771" s="37" t="str">
        <x:v>VAR-FF2872F796A72B|EG-013|STORE|PENDING</x:v>
      </x:c>
      <x:c r="D771" s="37" t="str">
        <x:v>VAR-FF2872F796A72B|EG-013|STORE</x:v>
      </x:c>
      <x:c r="E771" s="37" t="str">
        <x:v>VAR-FF2872F796A72B</x:v>
      </x:c>
      <x:c r="F771" s="37" t="str">
        <x:v>MOD-3CBDEFDBDE294C</x:v>
      </x:c>
      <x:c r="G771" s="37" t="str">
        <x:v>Hisense A4K 43"</x:v>
      </x:c>
      <x:c r="H771" s="37" t="str">
        <x:v>التلفزيونات والصوتيات والتصوير</x:v>
      </x:c>
      <x:c r="I771" s="37" t="str">
        <x:v>تلفزيونات</x:v>
      </x:c>
      <x:c r="J771" s="37" t="str">
        <x:v>Hisense</x:v>
      </x:c>
      <x:c r="K771" s="37" t="str">
        <x:v>A4K</x:v>
      </x:c>
      <x:c r="L771" s="37" t="str">
        <x:v>43"</x:v>
      </x:c>
      <x:c r="M771" s="37"/>
      <x:c r="N771" s="37"/>
      <x:c r="O771" s="37"/>
      <x:c r="P771" s="37" t="str">
        <x:v>A4K</x:v>
      </x:c>
      <x:c r="Q771" s="37"/>
      <x:c r="R771" s="37" t="str">
        <x:v>EG-013</x:v>
      </x:c>
      <x:c r="S771" s="37" t="str">
        <x:v>B.TECH</x:v>
      </x:c>
      <x:c r="T771" s="37" t="str">
        <x:v>A</x:v>
      </x:c>
      <x:c r="U771" s="37"/>
      <x:c r="V771" s="37"/>
      <x:c r="W771" s="37" t="str">
        <x:v>https://btech.com/en/c/tvs-projectors/televisions/b/hisense</x:v>
      </x:c>
      <x:c r="X771" s="37" t="str">
        <x:v>صفحة فئة</x:v>
      </x:c>
      <x:c r="Y771" s="37"/>
      <x:c r="Z771" s="37"/>
      <x:c r="AA771" s="37"/>
      <x:c r="AB771" s="37"/>
      <x:c r="AC771" s="37"/>
      <x:c r="AD771" s="37"/>
      <x:c r="AE771" s="37"/>
      <x:c r="AF771" s="56"/>
      <x:c r="AG771" s="56"/>
      <x:c r="AH771" s="56"/>
      <x:c r="AI771" s="58"/>
      <x:c r="AJ771" s="56"/>
      <x:c r="AK771" s="56"/>
      <x:c r="AL771" s="56"/>
      <x:c r="AM771" s="56"/>
      <x:c r="AN771" s="56"/>
      <x:c r="AO771" s="56" t="str">
        <x:f>IF(OR(AF771="",AD771=""),"",AF771*AD771+IF(AG771="",0,AG771)+IF(AH771="",0,AH771)+IF(AJ771="",0,AJ771)+IF(AK771="",0,AK771)+IF(AL771="",0,AL771)+IF(AM771="",0,AM771))</x:f>
      </x:c>
      <x:c r="AP771" s="56"/>
      <x:c r="AQ771" s="56" t="str">
        <x:f>IF(OR(AO771="",AP771=""),"",AO771-AP771)</x:f>
      </x:c>
      <x:c r="AR771" s="58" t="str">
        <x:f>IF(OR(AP771="",AP771=0,AQ771=""),"",AQ771/AP771)</x:f>
      </x:c>
      <x:c r="AS771" s="58"/>
      <x:c r="AT771" s="37"/>
      <x:c r="AU771" s="37"/>
      <x:c r="AV771" s="37"/>
      <x:c r="AW771" s="56"/>
      <x:c r="AX771" s="56"/>
      <x:c r="AY771" s="37"/>
      <x:c r="AZ771" s="37"/>
      <x:c r="BA771" s="37"/>
      <x:c r="BB771" s="37"/>
      <x:c r="BC771" s="37"/>
      <x:c r="BD771" s="60"/>
      <x:c r="BE771" s="60"/>
      <x:c r="BF771" s="37"/>
      <x:c r="BG771" s="37"/>
      <x:c r="BH771" s="37" t="str">
        <x:v>https://btech.com/en/c/tvs-projectors/televisions/b/hisense</x:v>
      </x:c>
      <x:c r="BI771" s="37"/>
      <x:c r="BJ771" s="37" t="str">
        <x:v>لم يبدأ</x:v>
      </x:c>
      <x:c r="BK771" s="60" t="n">
        <x:v>46233</x:v>
      </x:c>
      <x:c r="BL771" s="60"/>
      <x:c r="BM771" s="60"/>
      <x:c r="BN771" s="62" t="str">
        <x:f>IF(BM771="","",(NOW()-BM771)*24)</x:f>
      </x:c>
      <x:c r="BO771" s="37" t="str">
        <x:f>IF(BM771="","لم يُرصد",IF(BT771&lt;&gt;TRUE,"غير نشط",IF(BP771="فشل","فشل حالي",IF(BN771&lt;=12,"حديث",IF(BN771&lt;=24,"متأخر","قديم")))))</x:f>
        <x:v>لم يُرصد</x:v>
      </x:c>
      <x:c r="BP771" s="37" t="str">
        <x:v>بانتظار رصد التقسيط</x:v>
      </x:c>
      <x:c r="BQ771" s="37" t="n">
        <x:v>0</x:v>
      </x:c>
      <x:c r="BR771" s="37"/>
      <x:c r="BS771" s="37"/>
      <x:c r="BT771" s="54" t="b">
        <x:v>1</x:v>
      </x:c>
      <x:c r="BU771" s="37" t="str">
        <x:v>يحتاج اكتشاف رابط المنتج</x:v>
      </x:c>
      <x:c r="BV771" s="37" t="str">
        <x:v>Hisense 43 Inch Smart TV, FHD D LED Built-In Receiver - A4K</x:v>
      </x:c>
      <x:c r="BW771" s="37" t="str">
        <x:v>الملفات المرفوعة لا تحتوي خطة تقسيط فعلية لهذا الربط؛ الصف مُنشأ كمهمة جمع.</x:v>
      </x:c>
      <x:c r="BX771" s="60" t="n">
        <x:v>46233</x:v>
      </x:c>
      <x:c r="BY771" s="60" t="n">
        <x:v>46233</x:v>
      </x:c>
    </x:row>
    <x:row r="772">
      <x:c r="A772" s="37" t="str">
        <x:v>مهمة جمع أولية</x:v>
      </x:c>
      <x:c r="B772" s="37" t="str">
        <x:v>INSTTASK-E79FA573130D</x:v>
      </x:c>
      <x:c r="C772" s="37" t="str">
        <x:v>VAR-B489CD22AFAF91|EG-013|STORE|PENDING</x:v>
      </x:c>
      <x:c r="D772" s="37" t="str">
        <x:v>VAR-B489CD22AFAF91|EG-013|STORE</x:v>
      </x:c>
      <x:c r="E772" s="37" t="str">
        <x:v>VAR-B489CD22AFAF91</x:v>
      </x:c>
      <x:c r="F772" s="37" t="str">
        <x:v>MOD-154225E4A24BF9</x:v>
      </x:c>
      <x:c r="G772" s="37" t="str">
        <x:v>LG 43 Inch Smart TV 43"</x:v>
      </x:c>
      <x:c r="H772" s="37" t="str">
        <x:v>التلفزيونات والصوتيات والتصوير</x:v>
      </x:c>
      <x:c r="I772" s="37" t="str">
        <x:v>تلفزيونات</x:v>
      </x:c>
      <x:c r="J772" s="37" t="str">
        <x:v>LG</x:v>
      </x:c>
      <x:c r="K772" s="37" t="str">
        <x:v>43 Inch Smart TV</x:v>
      </x:c>
      <x:c r="L772" s="37" t="str">
        <x:v>43"</x:v>
      </x:c>
      <x:c r="M772" s="37"/>
      <x:c r="N772" s="37"/>
      <x:c r="O772" s="37"/>
      <x:c r="P772" s="37"/>
      <x:c r="Q772" s="37"/>
      <x:c r="R772" s="37" t="str">
        <x:v>EG-013</x:v>
      </x:c>
      <x:c r="S772" s="37" t="str">
        <x:v>B.TECH</x:v>
      </x:c>
      <x:c r="T772" s="37" t="str">
        <x:v>A</x:v>
      </x:c>
      <x:c r="U772" s="37"/>
      <x:c r="V772" s="37"/>
      <x:c r="W772" s="37" t="str">
        <x:v>https://btech.com/en/c/tvs-projectors/televisions/b/lg</x:v>
      </x:c>
      <x:c r="X772" s="37" t="str">
        <x:v>صفحة فئة</x:v>
      </x:c>
      <x:c r="Y772" s="37"/>
      <x:c r="Z772" s="37"/>
      <x:c r="AA772" s="37"/>
      <x:c r="AB772" s="37"/>
      <x:c r="AC772" s="37"/>
      <x:c r="AD772" s="37"/>
      <x:c r="AE772" s="37"/>
      <x:c r="AF772" s="56"/>
      <x:c r="AG772" s="56"/>
      <x:c r="AH772" s="56"/>
      <x:c r="AI772" s="58"/>
      <x:c r="AJ772" s="56"/>
      <x:c r="AK772" s="56"/>
      <x:c r="AL772" s="56"/>
      <x:c r="AM772" s="56"/>
      <x:c r="AN772" s="56"/>
      <x:c r="AO772" s="56" t="str">
        <x:f>IF(OR(AF772="",AD772=""),"",AF772*AD772+IF(AG772="",0,AG772)+IF(AH772="",0,AH772)+IF(AJ772="",0,AJ772)+IF(AK772="",0,AK772)+IF(AL772="",0,AL772)+IF(AM772="",0,AM772))</x:f>
      </x:c>
      <x:c r="AP772" s="56"/>
      <x:c r="AQ772" s="56" t="str">
        <x:f>IF(OR(AO772="",AP772=""),"",AO772-AP772)</x:f>
      </x:c>
      <x:c r="AR772" s="58" t="str">
        <x:f>IF(OR(AP772="",AP772=0,AQ772=""),"",AQ772/AP772)</x:f>
      </x:c>
      <x:c r="AS772" s="58"/>
      <x:c r="AT772" s="37"/>
      <x:c r="AU772" s="37"/>
      <x:c r="AV772" s="37"/>
      <x:c r="AW772" s="56"/>
      <x:c r="AX772" s="56"/>
      <x:c r="AY772" s="37"/>
      <x:c r="AZ772" s="37"/>
      <x:c r="BA772" s="37"/>
      <x:c r="BB772" s="37"/>
      <x:c r="BC772" s="37"/>
      <x:c r="BD772" s="60"/>
      <x:c r="BE772" s="60"/>
      <x:c r="BF772" s="37"/>
      <x:c r="BG772" s="37"/>
      <x:c r="BH772" s="37" t="str">
        <x:v>https://btech.com/en/c/tvs-projectors/televisions/b/lg</x:v>
      </x:c>
      <x:c r="BI772" s="37"/>
      <x:c r="BJ772" s="37" t="str">
        <x:v>لم يبدأ</x:v>
      </x:c>
      <x:c r="BK772" s="60" t="n">
        <x:v>46233</x:v>
      </x:c>
      <x:c r="BL772" s="60"/>
      <x:c r="BM772" s="60"/>
      <x:c r="BN772" s="62" t="str">
        <x:f>IF(BM772="","",(NOW()-BM772)*24)</x:f>
      </x:c>
      <x:c r="BO772" s="37" t="str">
        <x:f>IF(BM772="","لم يُرصد",IF(BT772&lt;&gt;TRUE,"غير نشط",IF(BP772="فشل","فشل حالي",IF(BN772&lt;=12,"حديث",IF(BN772&lt;=24,"متأخر","قديم")))))</x:f>
        <x:v>لم يُرصد</x:v>
      </x:c>
      <x:c r="BP772" s="37" t="str">
        <x:v>بانتظار رصد التقسيط</x:v>
      </x:c>
      <x:c r="BQ772" s="37" t="n">
        <x:v>0</x:v>
      </x:c>
      <x:c r="BR772" s="37"/>
      <x:c r="BS772" s="37"/>
      <x:c r="BT772" s="54" t="b">
        <x:v>1</x:v>
      </x:c>
      <x:c r="BU772" s="37" t="str">
        <x:v>يحتاج اكتشاف رابط المنتج</x:v>
      </x:c>
      <x:c r="BV772" s="37" t="str">
        <x:v>LG 43 Inch Smart TV, FHD LED Built-In Receiver</x:v>
      </x:c>
      <x:c r="BW772" s="37" t="str">
        <x:v>الملفات المرفوعة لا تحتوي خطة تقسيط فعلية لهذا الربط؛ الصف مُنشأ كمهمة جمع. | تم دمج 2 أدلة لنفس المنتج والمتجر.</x:v>
      </x:c>
      <x:c r="BX772" s="60" t="n">
        <x:v>46233</x:v>
      </x:c>
      <x:c r="BY772" s="60" t="n">
        <x:v>46233</x:v>
      </x:c>
    </x:row>
    <x:row r="773">
      <x:c r="A773" s="37" t="str">
        <x:v>مهمة جمع أولية</x:v>
      </x:c>
      <x:c r="B773" s="37" t="str">
        <x:v>INSTTASK-26FA5CFB23A7</x:v>
      </x:c>
      <x:c r="C773" s="37" t="str">
        <x:v>VAR-50A7637125F87E|EG-013|STORE|PENDING</x:v>
      </x:c>
      <x:c r="D773" s="37" t="str">
        <x:v>VAR-50A7637125F87E|EG-013|STORE</x:v>
      </x:c>
      <x:c r="E773" s="37" t="str">
        <x:v>VAR-50A7637125F87E</x:v>
      </x:c>
      <x:c r="F773" s="37" t="str">
        <x:v>MOD-DF6CA98832C8A3</x:v>
      </x:c>
      <x:c r="G773" s="37" t="str">
        <x:v>LG 50NU840B6LA 50 بوصة / 4K UHD NanoCell</x:v>
      </x:c>
      <x:c r="H773" s="37" t="str">
        <x:v>التلفزيونات والصوتيات والتصوير</x:v>
      </x:c>
      <x:c r="I773" s="37" t="str">
        <x:v>تلفزيونات</x:v>
      </x:c>
      <x:c r="J773" s="37" t="str">
        <x:v>LG</x:v>
      </x:c>
      <x:c r="K773" s="37" t="str">
        <x:v>50NU840B6LA</x:v>
      </x:c>
      <x:c r="L773" s="37" t="str">
        <x:v>50 بوصة / 4K UHD NanoCell</x:v>
      </x:c>
      <x:c r="M773" s="37"/>
      <x:c r="N773" s="37"/>
      <x:c r="O773" s="37"/>
      <x:c r="P773" s="37" t="str">
        <x:v>50NU840B6LA</x:v>
      </x:c>
      <x:c r="Q773" s="37"/>
      <x:c r="R773" s="37" t="str">
        <x:v>EG-013</x:v>
      </x:c>
      <x:c r="S773" s="37" t="str">
        <x:v>B.TECH</x:v>
      </x:c>
      <x:c r="T773" s="37" t="str">
        <x:v>A</x:v>
      </x:c>
      <x:c r="U773" s="37"/>
      <x:c r="V773" s="37"/>
      <x:c r="W773" s="37" t="str">
        <x:v>https://btech.com/en/c/tvs-projectors/televisions/b/lg</x:v>
      </x:c>
      <x:c r="X773" s="37" t="str">
        <x:v>صفحة فئة</x:v>
      </x:c>
      <x:c r="Y773" s="37"/>
      <x:c r="Z773" s="37"/>
      <x:c r="AA773" s="37"/>
      <x:c r="AB773" s="37"/>
      <x:c r="AC773" s="37"/>
      <x:c r="AD773" s="37"/>
      <x:c r="AE773" s="37"/>
      <x:c r="AF773" s="56"/>
      <x:c r="AG773" s="56"/>
      <x:c r="AH773" s="56"/>
      <x:c r="AI773" s="58"/>
      <x:c r="AJ773" s="56"/>
      <x:c r="AK773" s="56"/>
      <x:c r="AL773" s="56"/>
      <x:c r="AM773" s="56"/>
      <x:c r="AN773" s="56"/>
      <x:c r="AO773" s="56" t="str">
        <x:f>IF(OR(AF773="",AD773=""),"",AF773*AD773+IF(AG773="",0,AG773)+IF(AH773="",0,AH773)+IF(AJ773="",0,AJ773)+IF(AK773="",0,AK773)+IF(AL773="",0,AL773)+IF(AM773="",0,AM773))</x:f>
      </x:c>
      <x:c r="AP773" s="56"/>
      <x:c r="AQ773" s="56" t="str">
        <x:f>IF(OR(AO773="",AP773=""),"",AO773-AP773)</x:f>
      </x:c>
      <x:c r="AR773" s="58" t="str">
        <x:f>IF(OR(AP773="",AP773=0,AQ773=""),"",AQ773/AP773)</x:f>
      </x:c>
      <x:c r="AS773" s="58"/>
      <x:c r="AT773" s="37"/>
      <x:c r="AU773" s="37"/>
      <x:c r="AV773" s="37"/>
      <x:c r="AW773" s="56"/>
      <x:c r="AX773" s="56"/>
      <x:c r="AY773" s="37"/>
      <x:c r="AZ773" s="37"/>
      <x:c r="BA773" s="37"/>
      <x:c r="BB773" s="37"/>
      <x:c r="BC773" s="37"/>
      <x:c r="BD773" s="60"/>
      <x:c r="BE773" s="60"/>
      <x:c r="BF773" s="37"/>
      <x:c r="BG773" s="37"/>
      <x:c r="BH773" s="37" t="str">
        <x:v>https://btech.com/en/c/tvs-projectors/televisions/b/lg</x:v>
      </x:c>
      <x:c r="BI773" s="37"/>
      <x:c r="BJ773" s="37" t="str">
        <x:v>لم يبدأ</x:v>
      </x:c>
      <x:c r="BK773" s="60" t="n">
        <x:v>46233</x:v>
      </x:c>
      <x:c r="BL773" s="60"/>
      <x:c r="BM773" s="60"/>
      <x:c r="BN773" s="62" t="str">
        <x:f>IF(BM773="","",(NOW()-BM773)*24)</x:f>
      </x:c>
      <x:c r="BO773" s="37" t="str">
        <x:f>IF(BM773="","لم يُرصد",IF(BT773&lt;&gt;TRUE,"غير نشط",IF(BP773="فشل","فشل حالي",IF(BN773&lt;=12,"حديث",IF(BN773&lt;=24,"متأخر","قديم")))))</x:f>
        <x:v>لم يُرصد</x:v>
      </x:c>
      <x:c r="BP773" s="37" t="str">
        <x:v>بانتظار رصد التقسيط</x:v>
      </x:c>
      <x:c r="BQ773" s="37" t="n">
        <x:v>0</x:v>
      </x:c>
      <x:c r="BR773" s="37"/>
      <x:c r="BS773" s="37"/>
      <x:c r="BT773" s="54" t="b">
        <x:v>1</x:v>
      </x:c>
      <x:c r="BU773" s="37" t="str">
        <x:v>يحتاج اكتشاف رابط المنتج</x:v>
      </x:c>
      <x:c r="BV773" s="37" t="str"/>
      <x:c r="BW773" s="37" t="str">
        <x:v>الملفات المرفوعة لا تحتوي خطة تقسيط فعلية لهذا الربط؛ الصف مُنشأ كمهمة جمع.</x:v>
      </x:c>
      <x:c r="BX773" s="60" t="n">
        <x:v>46233</x:v>
      </x:c>
      <x:c r="BY773" s="60" t="n">
        <x:v>46233</x:v>
      </x:c>
    </x:row>
    <x:row r="774">
      <x:c r="A774" s="37" t="str">
        <x:v>مهمة جمع أولية</x:v>
      </x:c>
      <x:c r="B774" s="37" t="str">
        <x:v>INSTTASK-AB0F5193FACF</x:v>
      </x:c>
      <x:c r="C774" s="37" t="str">
        <x:v>VAR-26E5F0BADA264D|EG-013|STORE|PENDING</x:v>
      </x:c>
      <x:c r="D774" s="37" t="str">
        <x:v>VAR-26E5F0BADA264D|EG-013|STORE</x:v>
      </x:c>
      <x:c r="E774" s="37" t="str">
        <x:v>VAR-26E5F0BADA264D</x:v>
      </x:c>
      <x:c r="F774" s="37" t="str">
        <x:v>MOD-91D4F7D0F9E38B</x:v>
      </x:c>
      <x:c r="G774" s="37" t="str">
        <x:v>LG 50NU840B6LA 50"</x:v>
      </x:c>
      <x:c r="H774" s="37" t="str">
        <x:v>التلفزيونات والصوتيات والتصوير</x:v>
      </x:c>
      <x:c r="I774" s="37" t="str">
        <x:v>تلفزيونات</x:v>
      </x:c>
      <x:c r="J774" s="37" t="str">
        <x:v>LG</x:v>
      </x:c>
      <x:c r="K774" s="37" t="str">
        <x:v>50NU840B6LA</x:v>
      </x:c>
      <x:c r="L774" s="37" t="str">
        <x:v>50"</x:v>
      </x:c>
      <x:c r="M774" s="37"/>
      <x:c r="N774" s="37"/>
      <x:c r="O774" s="37"/>
      <x:c r="P774" s="37" t="str">
        <x:v>50NU840B6LA</x:v>
      </x:c>
      <x:c r="Q774" s="37"/>
      <x:c r="R774" s="37" t="str">
        <x:v>EG-013</x:v>
      </x:c>
      <x:c r="S774" s="37" t="str">
        <x:v>B.TECH</x:v>
      </x:c>
      <x:c r="T774" s="37" t="str">
        <x:v>A</x:v>
      </x:c>
      <x:c r="U774" s="37"/>
      <x:c r="V774" s="37"/>
      <x:c r="W774" s="37" t="str">
        <x:v>https://btech.com/en/c/tvs-projectors/televisions/b/lg</x:v>
      </x:c>
      <x:c r="X774" s="37" t="str">
        <x:v>صفحة فئة</x:v>
      </x:c>
      <x:c r="Y774" s="37"/>
      <x:c r="Z774" s="37"/>
      <x:c r="AA774" s="37"/>
      <x:c r="AB774" s="37"/>
      <x:c r="AC774" s="37"/>
      <x:c r="AD774" s="37"/>
      <x:c r="AE774" s="37"/>
      <x:c r="AF774" s="56"/>
      <x:c r="AG774" s="56"/>
      <x:c r="AH774" s="56"/>
      <x:c r="AI774" s="58"/>
      <x:c r="AJ774" s="56"/>
      <x:c r="AK774" s="56"/>
      <x:c r="AL774" s="56"/>
      <x:c r="AM774" s="56"/>
      <x:c r="AN774" s="56"/>
      <x:c r="AO774" s="56" t="str">
        <x:f>IF(OR(AF774="",AD774=""),"",AF774*AD774+IF(AG774="",0,AG774)+IF(AH774="",0,AH774)+IF(AJ774="",0,AJ774)+IF(AK774="",0,AK774)+IF(AL774="",0,AL774)+IF(AM774="",0,AM774))</x:f>
      </x:c>
      <x:c r="AP774" s="56"/>
      <x:c r="AQ774" s="56" t="str">
        <x:f>IF(OR(AO774="",AP774=""),"",AO774-AP774)</x:f>
      </x:c>
      <x:c r="AR774" s="58" t="str">
        <x:f>IF(OR(AP774="",AP774=0,AQ774=""),"",AQ774/AP774)</x:f>
      </x:c>
      <x:c r="AS774" s="58"/>
      <x:c r="AT774" s="37"/>
      <x:c r="AU774" s="37"/>
      <x:c r="AV774" s="37"/>
      <x:c r="AW774" s="56"/>
      <x:c r="AX774" s="56"/>
      <x:c r="AY774" s="37"/>
      <x:c r="AZ774" s="37"/>
      <x:c r="BA774" s="37"/>
      <x:c r="BB774" s="37"/>
      <x:c r="BC774" s="37"/>
      <x:c r="BD774" s="60"/>
      <x:c r="BE774" s="60"/>
      <x:c r="BF774" s="37"/>
      <x:c r="BG774" s="37"/>
      <x:c r="BH774" s="37" t="str">
        <x:v>https://btech.com/en/c/tvs-projectors/televisions/b/lg</x:v>
      </x:c>
      <x:c r="BI774" s="37"/>
      <x:c r="BJ774" s="37" t="str">
        <x:v>لم يبدأ</x:v>
      </x:c>
      <x:c r="BK774" s="60" t="n">
        <x:v>46233</x:v>
      </x:c>
      <x:c r="BL774" s="60"/>
      <x:c r="BM774" s="60"/>
      <x:c r="BN774" s="62" t="str">
        <x:f>IF(BM774="","",(NOW()-BM774)*24)</x:f>
      </x:c>
      <x:c r="BO774" s="37" t="str">
        <x:f>IF(BM774="","لم يُرصد",IF(BT774&lt;&gt;TRUE,"غير نشط",IF(BP774="فشل","فشل حالي",IF(BN774&lt;=12,"حديث",IF(BN774&lt;=24,"متأخر","قديم")))))</x:f>
        <x:v>لم يُرصد</x:v>
      </x:c>
      <x:c r="BP774" s="37" t="str">
        <x:v>بانتظار رصد التقسيط</x:v>
      </x:c>
      <x:c r="BQ774" s="37" t="n">
        <x:v>0</x:v>
      </x:c>
      <x:c r="BR774" s="37"/>
      <x:c r="BS774" s="37"/>
      <x:c r="BT774" s="54" t="b">
        <x:v>1</x:v>
      </x:c>
      <x:c r="BU774" s="37" t="str">
        <x:v>يحتاج اكتشاف رابط المنتج</x:v>
      </x:c>
      <x:c r="BV774" s="37" t="str">
        <x:v>LG 50 Inch Smart TV, Nano 4K UHD Built-In Receiver - 50NU840B6LA</x:v>
      </x:c>
      <x:c r="BW774" s="37" t="str">
        <x:v>الملفات المرفوعة لا تحتوي خطة تقسيط فعلية لهذا الربط؛ الصف مُنشأ كمهمة جمع. | تم دمج 2 أدلة لنفس المنتج والمتجر.</x:v>
      </x:c>
      <x:c r="BX774" s="60" t="n">
        <x:v>46233</x:v>
      </x:c>
      <x:c r="BY774" s="60" t="n">
        <x:v>46233</x:v>
      </x:c>
    </x:row>
    <x:row r="775">
      <x:c r="A775" s="37" t="str">
        <x:v>مهمة جمع أولية</x:v>
      </x:c>
      <x:c r="B775" s="37" t="str">
        <x:v>INSTTASK-15C92023A74D</x:v>
      </x:c>
      <x:c r="C775" s="37" t="str">
        <x:v>VAR-89F5D55AE694AF|EG-013|STORE|PENDING</x:v>
      </x:c>
      <x:c r="D775" s="37" t="str">
        <x:v>VAR-89F5D55AE694AF|EG-013|STORE</x:v>
      </x:c>
      <x:c r="E775" s="37" t="str">
        <x:v>VAR-89F5D55AE694AF</x:v>
      </x:c>
      <x:c r="F775" s="37" t="str">
        <x:v>MOD-B3091B632AD66D</x:v>
      </x:c>
      <x:c r="G775" s="37" t="str">
        <x:v>LG 50NU850B6LA 50 بوصة / 4K UHD LED</x:v>
      </x:c>
      <x:c r="H775" s="37" t="str">
        <x:v>التلفزيونات والصوتيات والتصوير</x:v>
      </x:c>
      <x:c r="I775" s="37" t="str">
        <x:v>تلفزيونات</x:v>
      </x:c>
      <x:c r="J775" s="37" t="str">
        <x:v>LG</x:v>
      </x:c>
      <x:c r="K775" s="37" t="str">
        <x:v>50NU850B6LA</x:v>
      </x:c>
      <x:c r="L775" s="37" t="str">
        <x:v>50 بوصة / 4K UHD LED</x:v>
      </x:c>
      <x:c r="M775" s="37"/>
      <x:c r="N775" s="37"/>
      <x:c r="O775" s="37"/>
      <x:c r="P775" s="37" t="str">
        <x:v>50NU850B6LA</x:v>
      </x:c>
      <x:c r="Q775" s="37"/>
      <x:c r="R775" s="37" t="str">
        <x:v>EG-013</x:v>
      </x:c>
      <x:c r="S775" s="37" t="str">
        <x:v>B.TECH</x:v>
      </x:c>
      <x:c r="T775" s="37" t="str">
        <x:v>A</x:v>
      </x:c>
      <x:c r="U775" s="37"/>
      <x:c r="V775" s="37"/>
      <x:c r="W775" s="37" t="str">
        <x:v>https://btech.com/en/c/tvs-projectors/televisions/b/lg</x:v>
      </x:c>
      <x:c r="X775" s="37" t="str">
        <x:v>صفحة فئة</x:v>
      </x:c>
      <x:c r="Y775" s="37"/>
      <x:c r="Z775" s="37"/>
      <x:c r="AA775" s="37"/>
      <x:c r="AB775" s="37"/>
      <x:c r="AC775" s="37"/>
      <x:c r="AD775" s="37"/>
      <x:c r="AE775" s="37"/>
      <x:c r="AF775" s="56"/>
      <x:c r="AG775" s="56"/>
      <x:c r="AH775" s="56"/>
      <x:c r="AI775" s="58"/>
      <x:c r="AJ775" s="56"/>
      <x:c r="AK775" s="56"/>
      <x:c r="AL775" s="56"/>
      <x:c r="AM775" s="56"/>
      <x:c r="AN775" s="56"/>
      <x:c r="AO775" s="56" t="str">
        <x:f>IF(OR(AF775="",AD775=""),"",AF775*AD775+IF(AG775="",0,AG775)+IF(AH775="",0,AH775)+IF(AJ775="",0,AJ775)+IF(AK775="",0,AK775)+IF(AL775="",0,AL775)+IF(AM775="",0,AM775))</x:f>
      </x:c>
      <x:c r="AP775" s="56"/>
      <x:c r="AQ775" s="56" t="str">
        <x:f>IF(OR(AO775="",AP775=""),"",AO775-AP775)</x:f>
      </x:c>
      <x:c r="AR775" s="58" t="str">
        <x:f>IF(OR(AP775="",AP775=0,AQ775=""),"",AQ775/AP775)</x:f>
      </x:c>
      <x:c r="AS775" s="58"/>
      <x:c r="AT775" s="37"/>
      <x:c r="AU775" s="37"/>
      <x:c r="AV775" s="37"/>
      <x:c r="AW775" s="56"/>
      <x:c r="AX775" s="56"/>
      <x:c r="AY775" s="37"/>
      <x:c r="AZ775" s="37"/>
      <x:c r="BA775" s="37"/>
      <x:c r="BB775" s="37"/>
      <x:c r="BC775" s="37"/>
      <x:c r="BD775" s="60"/>
      <x:c r="BE775" s="60"/>
      <x:c r="BF775" s="37"/>
      <x:c r="BG775" s="37"/>
      <x:c r="BH775" s="37" t="str">
        <x:v>https://btech.com/en/c/tvs-projectors/televisions/b/lg</x:v>
      </x:c>
      <x:c r="BI775" s="37"/>
      <x:c r="BJ775" s="37" t="str">
        <x:v>لم يبدأ</x:v>
      </x:c>
      <x:c r="BK775" s="60" t="n">
        <x:v>46233</x:v>
      </x:c>
      <x:c r="BL775" s="60"/>
      <x:c r="BM775" s="60"/>
      <x:c r="BN775" s="62" t="str">
        <x:f>IF(BM775="","",(NOW()-BM775)*24)</x:f>
      </x:c>
      <x:c r="BO775" s="37" t="str">
        <x:f>IF(BM775="","لم يُرصد",IF(BT775&lt;&gt;TRUE,"غير نشط",IF(BP775="فشل","فشل حالي",IF(BN775&lt;=12,"حديث",IF(BN775&lt;=24,"متأخر","قديم")))))</x:f>
        <x:v>لم يُرصد</x:v>
      </x:c>
      <x:c r="BP775" s="37" t="str">
        <x:v>بانتظار رصد التقسيط</x:v>
      </x:c>
      <x:c r="BQ775" s="37" t="n">
        <x:v>0</x:v>
      </x:c>
      <x:c r="BR775" s="37"/>
      <x:c r="BS775" s="37"/>
      <x:c r="BT775" s="54" t="b">
        <x:v>1</x:v>
      </x:c>
      <x:c r="BU775" s="37" t="str">
        <x:v>يحتاج اكتشاف رابط المنتج</x:v>
      </x:c>
      <x:c r="BV775" s="37" t="str"/>
      <x:c r="BW775" s="37" t="str">
        <x:v>الملفات المرفوعة لا تحتوي خطة تقسيط فعلية لهذا الربط؛ الصف مُنشأ كمهمة جمع.</x:v>
      </x:c>
      <x:c r="BX775" s="60" t="n">
        <x:v>46233</x:v>
      </x:c>
      <x:c r="BY775" s="60" t="n">
        <x:v>46233</x:v>
      </x:c>
    </x:row>
    <x:row r="776">
      <x:c r="A776" s="37" t="str">
        <x:v>مهمة جمع أولية</x:v>
      </x:c>
      <x:c r="B776" s="37" t="str">
        <x:v>INSTTASK-1E2C9A74EDD3</x:v>
      </x:c>
      <x:c r="C776" s="37" t="str">
        <x:v>VAR-5BF58EF9DDDA6C|EG-013|STORE|PENDING</x:v>
      </x:c>
      <x:c r="D776" s="37" t="str">
        <x:v>VAR-5BF58EF9DDDA6C|EG-013|STORE</x:v>
      </x:c>
      <x:c r="E776" s="37" t="str">
        <x:v>VAR-5BF58EF9DDDA6C</x:v>
      </x:c>
      <x:c r="F776" s="37" t="str">
        <x:v>MOD-186C81BF53C9E2</x:v>
      </x:c>
      <x:c r="G776" s="37" t="str">
        <x:v>LG 50NU850B6LA 50"</x:v>
      </x:c>
      <x:c r="H776" s="37" t="str">
        <x:v>التلفزيونات والصوتيات والتصوير</x:v>
      </x:c>
      <x:c r="I776" s="37" t="str">
        <x:v>تلفزيونات</x:v>
      </x:c>
      <x:c r="J776" s="37" t="str">
        <x:v>LG</x:v>
      </x:c>
      <x:c r="K776" s="37" t="str">
        <x:v>50NU850B6LA</x:v>
      </x:c>
      <x:c r="L776" s="37" t="str">
        <x:v>50"</x:v>
      </x:c>
      <x:c r="M776" s="37"/>
      <x:c r="N776" s="37"/>
      <x:c r="O776" s="37"/>
      <x:c r="P776" s="37" t="str">
        <x:v>50NU850B6LA</x:v>
      </x:c>
      <x:c r="Q776" s="37"/>
      <x:c r="R776" s="37" t="str">
        <x:v>EG-013</x:v>
      </x:c>
      <x:c r="S776" s="37" t="str">
        <x:v>B.TECH</x:v>
      </x:c>
      <x:c r="T776" s="37" t="str">
        <x:v>A</x:v>
      </x:c>
      <x:c r="U776" s="37"/>
      <x:c r="V776" s="37"/>
      <x:c r="W776" s="37" t="str">
        <x:v>https://btech.com/en/c/tvs-projectors/televisions/b/lg</x:v>
      </x:c>
      <x:c r="X776" s="37" t="str">
        <x:v>صفحة فئة</x:v>
      </x:c>
      <x:c r="Y776" s="37"/>
      <x:c r="Z776" s="37"/>
      <x:c r="AA776" s="37"/>
      <x:c r="AB776" s="37"/>
      <x:c r="AC776" s="37"/>
      <x:c r="AD776" s="37"/>
      <x:c r="AE776" s="37"/>
      <x:c r="AF776" s="56"/>
      <x:c r="AG776" s="56"/>
      <x:c r="AH776" s="56"/>
      <x:c r="AI776" s="58"/>
      <x:c r="AJ776" s="56"/>
      <x:c r="AK776" s="56"/>
      <x:c r="AL776" s="56"/>
      <x:c r="AM776" s="56"/>
      <x:c r="AN776" s="56"/>
      <x:c r="AO776" s="56" t="str">
        <x:f>IF(OR(AF776="",AD776=""),"",AF776*AD776+IF(AG776="",0,AG776)+IF(AH776="",0,AH776)+IF(AJ776="",0,AJ776)+IF(AK776="",0,AK776)+IF(AL776="",0,AL776)+IF(AM776="",0,AM776))</x:f>
      </x:c>
      <x:c r="AP776" s="56"/>
      <x:c r="AQ776" s="56" t="str">
        <x:f>IF(OR(AO776="",AP776=""),"",AO776-AP776)</x:f>
      </x:c>
      <x:c r="AR776" s="58" t="str">
        <x:f>IF(OR(AP776="",AP776=0,AQ776=""),"",AQ776/AP776)</x:f>
      </x:c>
      <x:c r="AS776" s="58"/>
      <x:c r="AT776" s="37"/>
      <x:c r="AU776" s="37"/>
      <x:c r="AV776" s="37"/>
      <x:c r="AW776" s="56"/>
      <x:c r="AX776" s="56"/>
      <x:c r="AY776" s="37"/>
      <x:c r="AZ776" s="37"/>
      <x:c r="BA776" s="37"/>
      <x:c r="BB776" s="37"/>
      <x:c r="BC776" s="37"/>
      <x:c r="BD776" s="60"/>
      <x:c r="BE776" s="60"/>
      <x:c r="BF776" s="37"/>
      <x:c r="BG776" s="37"/>
      <x:c r="BH776" s="37" t="str">
        <x:v>https://btech.com/en/c/tvs-projectors/televisions/b/lg</x:v>
      </x:c>
      <x:c r="BI776" s="37"/>
      <x:c r="BJ776" s="37" t="str">
        <x:v>لم يبدأ</x:v>
      </x:c>
      <x:c r="BK776" s="60" t="n">
        <x:v>46233</x:v>
      </x:c>
      <x:c r="BL776" s="60"/>
      <x:c r="BM776" s="60"/>
      <x:c r="BN776" s="62" t="str">
        <x:f>IF(BM776="","",(NOW()-BM776)*24)</x:f>
      </x:c>
      <x:c r="BO776" s="37" t="str">
        <x:f>IF(BM776="","لم يُرصد",IF(BT776&lt;&gt;TRUE,"غير نشط",IF(BP776="فشل","فشل حالي",IF(BN776&lt;=12,"حديث",IF(BN776&lt;=24,"متأخر","قديم")))))</x:f>
        <x:v>لم يُرصد</x:v>
      </x:c>
      <x:c r="BP776" s="37" t="str">
        <x:v>بانتظار رصد التقسيط</x:v>
      </x:c>
      <x:c r="BQ776" s="37" t="n">
        <x:v>0</x:v>
      </x:c>
      <x:c r="BR776" s="37"/>
      <x:c r="BS776" s="37"/>
      <x:c r="BT776" s="54" t="b">
        <x:v>1</x:v>
      </x:c>
      <x:c r="BU776" s="37" t="str">
        <x:v>يحتاج اكتشاف رابط المنتج</x:v>
      </x:c>
      <x:c r="BV776" s="37" t="str">
        <x:v>LG 50 Inch Smart TV, 4K UHD LED Built-In Receiver - 50NU850B6LA</x:v>
      </x:c>
      <x:c r="BW776" s="37" t="str">
        <x:v>الملفات المرفوعة لا تحتوي خطة تقسيط فعلية لهذا الربط؛ الصف مُنشأ كمهمة جمع.</x:v>
      </x:c>
      <x:c r="BX776" s="60" t="n">
        <x:v>46233</x:v>
      </x:c>
      <x:c r="BY776" s="60" t="n">
        <x:v>46233</x:v>
      </x:c>
    </x:row>
    <x:row r="777">
      <x:c r="A777" s="37" t="str">
        <x:v>مهمة جمع أولية</x:v>
      </x:c>
      <x:c r="B777" s="37" t="str">
        <x:v>INSTTASK-89A4AD16332C</x:v>
      </x:c>
      <x:c r="C777" s="37" t="str">
        <x:v>VAR-82F09DAABDB317|EG-013|STORE|PENDING</x:v>
      </x:c>
      <x:c r="D777" s="37" t="str">
        <x:v>VAR-82F09DAABDB317|EG-013|STORE</x:v>
      </x:c>
      <x:c r="E777" s="37" t="str">
        <x:v>VAR-82F09DAABDB317</x:v>
      </x:c>
      <x:c r="F777" s="37" t="str">
        <x:v>MOD-7543C29C68F473</x:v>
      </x:c>
      <x:c r="G777" s="37" t="str">
        <x:v>LG 55 Inch Smart TV 55"</x:v>
      </x:c>
      <x:c r="H777" s="37" t="str">
        <x:v>التلفزيونات والصوتيات والتصوير</x:v>
      </x:c>
      <x:c r="I777" s="37" t="str">
        <x:v>تلفزيونات</x:v>
      </x:c>
      <x:c r="J777" s="37" t="str">
        <x:v>LG</x:v>
      </x:c>
      <x:c r="K777" s="37" t="str">
        <x:v>55 Inch Smart TV</x:v>
      </x:c>
      <x:c r="L777" s="37" t="str">
        <x:v>55"</x:v>
      </x:c>
      <x:c r="M777" s="37"/>
      <x:c r="N777" s="37"/>
      <x:c r="O777" s="37"/>
      <x:c r="P777" s="37"/>
      <x:c r="Q777" s="37"/>
      <x:c r="R777" s="37" t="str">
        <x:v>EG-013</x:v>
      </x:c>
      <x:c r="S777" s="37" t="str">
        <x:v>B.TECH</x:v>
      </x:c>
      <x:c r="T777" s="37" t="str">
        <x:v>A</x:v>
      </x:c>
      <x:c r="U777" s="37"/>
      <x:c r="V777" s="37"/>
      <x:c r="W777" s="37" t="str">
        <x:v>https://btech.com/en/c/tvs-projectors/televisions/b/lg</x:v>
      </x:c>
      <x:c r="X777" s="37" t="str">
        <x:v>صفحة فئة</x:v>
      </x:c>
      <x:c r="Y777" s="37"/>
      <x:c r="Z777" s="37"/>
      <x:c r="AA777" s="37"/>
      <x:c r="AB777" s="37"/>
      <x:c r="AC777" s="37"/>
      <x:c r="AD777" s="37"/>
      <x:c r="AE777" s="37"/>
      <x:c r="AF777" s="56"/>
      <x:c r="AG777" s="56"/>
      <x:c r="AH777" s="56"/>
      <x:c r="AI777" s="58"/>
      <x:c r="AJ777" s="56"/>
      <x:c r="AK777" s="56"/>
      <x:c r="AL777" s="56"/>
      <x:c r="AM777" s="56"/>
      <x:c r="AN777" s="56"/>
      <x:c r="AO777" s="56" t="str">
        <x:f>IF(OR(AF777="",AD777=""),"",AF777*AD777+IF(AG777="",0,AG777)+IF(AH777="",0,AH777)+IF(AJ777="",0,AJ777)+IF(AK777="",0,AK777)+IF(AL777="",0,AL777)+IF(AM777="",0,AM777))</x:f>
      </x:c>
      <x:c r="AP777" s="56"/>
      <x:c r="AQ777" s="56" t="str">
        <x:f>IF(OR(AO777="",AP777=""),"",AO777-AP777)</x:f>
      </x:c>
      <x:c r="AR777" s="58" t="str">
        <x:f>IF(OR(AP777="",AP777=0,AQ777=""),"",AQ777/AP777)</x:f>
      </x:c>
      <x:c r="AS777" s="58"/>
      <x:c r="AT777" s="37"/>
      <x:c r="AU777" s="37"/>
      <x:c r="AV777" s="37"/>
      <x:c r="AW777" s="56"/>
      <x:c r="AX777" s="56"/>
      <x:c r="AY777" s="37"/>
      <x:c r="AZ777" s="37"/>
      <x:c r="BA777" s="37"/>
      <x:c r="BB777" s="37"/>
      <x:c r="BC777" s="37"/>
      <x:c r="BD777" s="60"/>
      <x:c r="BE777" s="60"/>
      <x:c r="BF777" s="37"/>
      <x:c r="BG777" s="37"/>
      <x:c r="BH777" s="37" t="str">
        <x:v>https://btech.com/en/c/tvs-projectors/televisions/b/lg</x:v>
      </x:c>
      <x:c r="BI777" s="37"/>
      <x:c r="BJ777" s="37" t="str">
        <x:v>لم يبدأ</x:v>
      </x:c>
      <x:c r="BK777" s="60" t="n">
        <x:v>46233</x:v>
      </x:c>
      <x:c r="BL777" s="60"/>
      <x:c r="BM777" s="60"/>
      <x:c r="BN777" s="62" t="str">
        <x:f>IF(BM777="","",(NOW()-BM777)*24)</x:f>
      </x:c>
      <x:c r="BO777" s="37" t="str">
        <x:f>IF(BM777="","لم يُرصد",IF(BT777&lt;&gt;TRUE,"غير نشط",IF(BP777="فشل","فشل حالي",IF(BN777&lt;=12,"حديث",IF(BN777&lt;=24,"متأخر","قديم")))))</x:f>
        <x:v>لم يُرصد</x:v>
      </x:c>
      <x:c r="BP777" s="37" t="str">
        <x:v>بانتظار رصد التقسيط</x:v>
      </x:c>
      <x:c r="BQ777" s="37" t="n">
        <x:v>0</x:v>
      </x:c>
      <x:c r="BR777" s="37"/>
      <x:c r="BS777" s="37"/>
      <x:c r="BT777" s="54" t="b">
        <x:v>1</x:v>
      </x:c>
      <x:c r="BU777" s="37" t="str">
        <x:v>يحتاج اكتشاف رابط المنتج</x:v>
      </x:c>
      <x:c r="BV777" s="37" t="str">
        <x:v>LG 55 Inch Smart TV, 4K UHD LED Built-In Receiver</x:v>
      </x:c>
      <x:c r="BW777" s="37" t="str">
        <x:v>الملفات المرفوعة لا تحتوي خطة تقسيط فعلية لهذا الربط؛ الصف مُنشأ كمهمة جمع.</x:v>
      </x:c>
      <x:c r="BX777" s="60" t="n">
        <x:v>46233</x:v>
      </x:c>
      <x:c r="BY777" s="60" t="n">
        <x:v>46233</x:v>
      </x:c>
    </x:row>
    <x:row r="778">
      <x:c r="A778" s="37" t="str">
        <x:v>مهمة جمع أولية</x:v>
      </x:c>
      <x:c r="B778" s="37" t="str">
        <x:v>INSTTASK-2CC3FC83EF4E</x:v>
      </x:c>
      <x:c r="C778" s="37" t="str">
        <x:v>VAR-09DBB6A26B8A0D|EG-013|STORE|PENDING</x:v>
      </x:c>
      <x:c r="D778" s="37" t="str">
        <x:v>VAR-09DBB6A26B8A0D|EG-013|STORE</x:v>
      </x:c>
      <x:c r="E778" s="37" t="str">
        <x:v>VAR-09DBB6A26B8A0D</x:v>
      </x:c>
      <x:c r="F778" s="37" t="str">
        <x:v>MOD-D47715AF02A37D</x:v>
      </x:c>
      <x:c r="G778" s="37" t="str">
        <x:v>LG 55NANO80A6A 55 بوصة / 4K UHD NanoCell</x:v>
      </x:c>
      <x:c r="H778" s="37" t="str">
        <x:v>التلفزيونات والصوتيات والتصوير</x:v>
      </x:c>
      <x:c r="I778" s="37" t="str">
        <x:v>تلفزيونات</x:v>
      </x:c>
      <x:c r="J778" s="37" t="str">
        <x:v>LG</x:v>
      </x:c>
      <x:c r="K778" s="37" t="str">
        <x:v>55NANO80A6A</x:v>
      </x:c>
      <x:c r="L778" s="37" t="str">
        <x:v>55 بوصة / 4K UHD NanoCell</x:v>
      </x:c>
      <x:c r="M778" s="37"/>
      <x:c r="N778" s="37"/>
      <x:c r="O778" s="37"/>
      <x:c r="P778" s="37" t="str">
        <x:v>55NANO80A6A</x:v>
      </x:c>
      <x:c r="Q778" s="37"/>
      <x:c r="R778" s="37" t="str">
        <x:v>EG-013</x:v>
      </x:c>
      <x:c r="S778" s="37" t="str">
        <x:v>B.TECH</x:v>
      </x:c>
      <x:c r="T778" s="37" t="str">
        <x:v>A</x:v>
      </x:c>
      <x:c r="U778" s="37"/>
      <x:c r="V778" s="37"/>
      <x:c r="W778" s="37" t="str">
        <x:v>https://btech.com/en/c/tvs-projectors/televisions/b/lg</x:v>
      </x:c>
      <x:c r="X778" s="37" t="str">
        <x:v>صفحة فئة</x:v>
      </x:c>
      <x:c r="Y778" s="37"/>
      <x:c r="Z778" s="37"/>
      <x:c r="AA778" s="37"/>
      <x:c r="AB778" s="37"/>
      <x:c r="AC778" s="37"/>
      <x:c r="AD778" s="37"/>
      <x:c r="AE778" s="37"/>
      <x:c r="AF778" s="56"/>
      <x:c r="AG778" s="56"/>
      <x:c r="AH778" s="56"/>
      <x:c r="AI778" s="58"/>
      <x:c r="AJ778" s="56"/>
      <x:c r="AK778" s="56"/>
      <x:c r="AL778" s="56"/>
      <x:c r="AM778" s="56"/>
      <x:c r="AN778" s="56"/>
      <x:c r="AO778" s="56" t="str">
        <x:f>IF(OR(AF778="",AD778=""),"",AF778*AD778+IF(AG778="",0,AG778)+IF(AH778="",0,AH778)+IF(AJ778="",0,AJ778)+IF(AK778="",0,AK778)+IF(AL778="",0,AL778)+IF(AM778="",0,AM778))</x:f>
      </x:c>
      <x:c r="AP778" s="56"/>
      <x:c r="AQ778" s="56" t="str">
        <x:f>IF(OR(AO778="",AP778=""),"",AO778-AP778)</x:f>
      </x:c>
      <x:c r="AR778" s="58" t="str">
        <x:f>IF(OR(AP778="",AP778=0,AQ778=""),"",AQ778/AP778)</x:f>
      </x:c>
      <x:c r="AS778" s="58"/>
      <x:c r="AT778" s="37"/>
      <x:c r="AU778" s="37"/>
      <x:c r="AV778" s="37"/>
      <x:c r="AW778" s="56"/>
      <x:c r="AX778" s="56"/>
      <x:c r="AY778" s="37"/>
      <x:c r="AZ778" s="37"/>
      <x:c r="BA778" s="37"/>
      <x:c r="BB778" s="37"/>
      <x:c r="BC778" s="37"/>
      <x:c r="BD778" s="60"/>
      <x:c r="BE778" s="60"/>
      <x:c r="BF778" s="37"/>
      <x:c r="BG778" s="37"/>
      <x:c r="BH778" s="37" t="str">
        <x:v>https://btech.com/en/c/tvs-projectors/televisions/b/lg</x:v>
      </x:c>
      <x:c r="BI778" s="37"/>
      <x:c r="BJ778" s="37" t="str">
        <x:v>لم يبدأ</x:v>
      </x:c>
      <x:c r="BK778" s="60" t="n">
        <x:v>46233</x:v>
      </x:c>
      <x:c r="BL778" s="60"/>
      <x:c r="BM778" s="60"/>
      <x:c r="BN778" s="62" t="str">
        <x:f>IF(BM778="","",(NOW()-BM778)*24)</x:f>
      </x:c>
      <x:c r="BO778" s="37" t="str">
        <x:f>IF(BM778="","لم يُرصد",IF(BT778&lt;&gt;TRUE,"غير نشط",IF(BP778="فشل","فشل حالي",IF(BN778&lt;=12,"حديث",IF(BN778&lt;=24,"متأخر","قديم")))))</x:f>
        <x:v>لم يُرصد</x:v>
      </x:c>
      <x:c r="BP778" s="37" t="str">
        <x:v>بانتظار رصد التقسيط</x:v>
      </x:c>
      <x:c r="BQ778" s="37" t="n">
        <x:v>0</x:v>
      </x:c>
      <x:c r="BR778" s="37"/>
      <x:c r="BS778" s="37"/>
      <x:c r="BT778" s="54" t="b">
        <x:v>1</x:v>
      </x:c>
      <x:c r="BU778" s="37" t="str">
        <x:v>يحتاج اكتشاف رابط المنتج</x:v>
      </x:c>
      <x:c r="BV778" s="37" t="str"/>
      <x:c r="BW778" s="37" t="str">
        <x:v>الملفات المرفوعة لا تحتوي خطة تقسيط فعلية لهذا الربط؛ الصف مُنشأ كمهمة جمع.</x:v>
      </x:c>
      <x:c r="BX778" s="60" t="n">
        <x:v>46233</x:v>
      </x:c>
      <x:c r="BY778" s="60" t="n">
        <x:v>46233</x:v>
      </x:c>
    </x:row>
    <x:row r="779">
      <x:c r="A779" s="37" t="str">
        <x:v>مهمة جمع أولية</x:v>
      </x:c>
      <x:c r="B779" s="37" t="str">
        <x:v>INSTTASK-DF9A0FEE8C0B</x:v>
      </x:c>
      <x:c r="C779" s="37" t="str">
        <x:v>VAR-3F31E74AE404EA|EG-013|STORE|PENDING</x:v>
      </x:c>
      <x:c r="D779" s="37" t="str">
        <x:v>VAR-3F31E74AE404EA|EG-013|STORE</x:v>
      </x:c>
      <x:c r="E779" s="37" t="str">
        <x:v>VAR-3F31E74AE404EA</x:v>
      </x:c>
      <x:c r="F779" s="37" t="str">
        <x:v>MOD-8ADEE0A7EAD073</x:v>
      </x:c>
      <x:c r="G779" s="37" t="str">
        <x:v>LG 55NANO80A6A 55"</x:v>
      </x:c>
      <x:c r="H779" s="37" t="str">
        <x:v>التلفزيونات والصوتيات والتصوير</x:v>
      </x:c>
      <x:c r="I779" s="37" t="str">
        <x:v>تلفزيونات</x:v>
      </x:c>
      <x:c r="J779" s="37" t="str">
        <x:v>LG</x:v>
      </x:c>
      <x:c r="K779" s="37" t="str">
        <x:v>55NANO80A6A</x:v>
      </x:c>
      <x:c r="L779" s="37" t="str">
        <x:v>55"</x:v>
      </x:c>
      <x:c r="M779" s="37"/>
      <x:c r="N779" s="37"/>
      <x:c r="O779" s="37"/>
      <x:c r="P779" s="37" t="str">
        <x:v>55NANO80A6A</x:v>
      </x:c>
      <x:c r="Q779" s="37"/>
      <x:c r="R779" s="37" t="str">
        <x:v>EG-013</x:v>
      </x:c>
      <x:c r="S779" s="37" t="str">
        <x:v>B.TECH</x:v>
      </x:c>
      <x:c r="T779" s="37" t="str">
        <x:v>A</x:v>
      </x:c>
      <x:c r="U779" s="37"/>
      <x:c r="V779" s="37"/>
      <x:c r="W779" s="37" t="str">
        <x:v>https://btech.com/en/c/tvs-projectors/televisions/b/lg</x:v>
      </x:c>
      <x:c r="X779" s="37" t="str">
        <x:v>صفحة فئة</x:v>
      </x:c>
      <x:c r="Y779" s="37"/>
      <x:c r="Z779" s="37"/>
      <x:c r="AA779" s="37"/>
      <x:c r="AB779" s="37"/>
      <x:c r="AC779" s="37"/>
      <x:c r="AD779" s="37"/>
      <x:c r="AE779" s="37"/>
      <x:c r="AF779" s="56"/>
      <x:c r="AG779" s="56"/>
      <x:c r="AH779" s="56"/>
      <x:c r="AI779" s="58"/>
      <x:c r="AJ779" s="56"/>
      <x:c r="AK779" s="56"/>
      <x:c r="AL779" s="56"/>
      <x:c r="AM779" s="56"/>
      <x:c r="AN779" s="56"/>
      <x:c r="AO779" s="56" t="str">
        <x:f>IF(OR(AF779="",AD779=""),"",AF779*AD779+IF(AG779="",0,AG779)+IF(AH779="",0,AH779)+IF(AJ779="",0,AJ779)+IF(AK779="",0,AK779)+IF(AL779="",0,AL779)+IF(AM779="",0,AM779))</x:f>
      </x:c>
      <x:c r="AP779" s="56"/>
      <x:c r="AQ779" s="56" t="str">
        <x:f>IF(OR(AO779="",AP779=""),"",AO779-AP779)</x:f>
      </x:c>
      <x:c r="AR779" s="58" t="str">
        <x:f>IF(OR(AP779="",AP779=0,AQ779=""),"",AQ779/AP779)</x:f>
      </x:c>
      <x:c r="AS779" s="58"/>
      <x:c r="AT779" s="37"/>
      <x:c r="AU779" s="37"/>
      <x:c r="AV779" s="37"/>
      <x:c r="AW779" s="56"/>
      <x:c r="AX779" s="56"/>
      <x:c r="AY779" s="37"/>
      <x:c r="AZ779" s="37"/>
      <x:c r="BA779" s="37"/>
      <x:c r="BB779" s="37"/>
      <x:c r="BC779" s="37"/>
      <x:c r="BD779" s="60"/>
      <x:c r="BE779" s="60"/>
      <x:c r="BF779" s="37"/>
      <x:c r="BG779" s="37"/>
      <x:c r="BH779" s="37" t="str">
        <x:v>https://btech.com/en/c/tvs-projectors/televisions/b/lg</x:v>
      </x:c>
      <x:c r="BI779" s="37"/>
      <x:c r="BJ779" s="37" t="str">
        <x:v>لم يبدأ</x:v>
      </x:c>
      <x:c r="BK779" s="60" t="n">
        <x:v>46233</x:v>
      </x:c>
      <x:c r="BL779" s="60"/>
      <x:c r="BM779" s="60"/>
      <x:c r="BN779" s="62" t="str">
        <x:f>IF(BM779="","",(NOW()-BM779)*24)</x:f>
      </x:c>
      <x:c r="BO779" s="37" t="str">
        <x:f>IF(BM779="","لم يُرصد",IF(BT779&lt;&gt;TRUE,"غير نشط",IF(BP779="فشل","فشل حالي",IF(BN779&lt;=12,"حديث",IF(BN779&lt;=24,"متأخر","قديم")))))</x:f>
        <x:v>لم يُرصد</x:v>
      </x:c>
      <x:c r="BP779" s="37" t="str">
        <x:v>بانتظار رصد التقسيط</x:v>
      </x:c>
      <x:c r="BQ779" s="37" t="n">
        <x:v>0</x:v>
      </x:c>
      <x:c r="BR779" s="37"/>
      <x:c r="BS779" s="37"/>
      <x:c r="BT779" s="54" t="b">
        <x:v>1</x:v>
      </x:c>
      <x:c r="BU779" s="37" t="str">
        <x:v>يحتاج اكتشاف رابط المنتج</x:v>
      </x:c>
      <x:c r="BV779" s="37" t="str">
        <x:v>LG 55 Inch Smart TV, 4K UHD LED Built-In Receiver - 55NANO80A6A</x:v>
      </x:c>
      <x:c r="BW779" s="37" t="str">
        <x:v>الملفات المرفوعة لا تحتوي خطة تقسيط فعلية لهذا الربط؛ الصف مُنشأ كمهمة جمع.</x:v>
      </x:c>
      <x:c r="BX779" s="60" t="n">
        <x:v>46233</x:v>
      </x:c>
      <x:c r="BY779" s="60" t="n">
        <x:v>46233</x:v>
      </x:c>
    </x:row>
    <x:row r="780">
      <x:c r="A780" s="37" t="str">
        <x:v>مهمة جمع أولية</x:v>
      </x:c>
      <x:c r="B780" s="37" t="str">
        <x:v>INSTTASK-A925D5F02D2D</x:v>
      </x:c>
      <x:c r="C780" s="37" t="str">
        <x:v>VAR-BB0F6649D74384|EG-013|STORE|PENDING</x:v>
      </x:c>
      <x:c r="D780" s="37" t="str">
        <x:v>VAR-BB0F6649D74384|EG-013|STORE</x:v>
      </x:c>
      <x:c r="E780" s="37" t="str">
        <x:v>VAR-BB0F6649D74384</x:v>
      </x:c>
      <x:c r="F780" s="37" t="str">
        <x:v>MOD-CD8028DB68C733</x:v>
      </x:c>
      <x:c r="G780" s="37" t="str">
        <x:v>LG 55NU850B6LA 55 بوصة / 4K UHD LED</x:v>
      </x:c>
      <x:c r="H780" s="37" t="str">
        <x:v>التلفزيونات والصوتيات والتصوير</x:v>
      </x:c>
      <x:c r="I780" s="37" t="str">
        <x:v>تلفزيونات</x:v>
      </x:c>
      <x:c r="J780" s="37" t="str">
        <x:v>LG</x:v>
      </x:c>
      <x:c r="K780" s="37" t="str">
        <x:v>55NU850B6LA</x:v>
      </x:c>
      <x:c r="L780" s="37" t="str">
        <x:v>55 بوصة / 4K UHD LED</x:v>
      </x:c>
      <x:c r="M780" s="37"/>
      <x:c r="N780" s="37"/>
      <x:c r="O780" s="37"/>
      <x:c r="P780" s="37" t="str">
        <x:v>55NU850B6LA</x:v>
      </x:c>
      <x:c r="Q780" s="37"/>
      <x:c r="R780" s="37" t="str">
        <x:v>EG-013</x:v>
      </x:c>
      <x:c r="S780" s="37" t="str">
        <x:v>B.TECH</x:v>
      </x:c>
      <x:c r="T780" s="37" t="str">
        <x:v>A</x:v>
      </x:c>
      <x:c r="U780" s="37"/>
      <x:c r="V780" s="37"/>
      <x:c r="W780" s="37" t="str">
        <x:v>https://btech.com/en/c/tvs-projectors/televisions/b/lg</x:v>
      </x:c>
      <x:c r="X780" s="37" t="str">
        <x:v>صفحة فئة</x:v>
      </x:c>
      <x:c r="Y780" s="37"/>
      <x:c r="Z780" s="37"/>
      <x:c r="AA780" s="37"/>
      <x:c r="AB780" s="37"/>
      <x:c r="AC780" s="37"/>
      <x:c r="AD780" s="37"/>
      <x:c r="AE780" s="37"/>
      <x:c r="AF780" s="56"/>
      <x:c r="AG780" s="56"/>
      <x:c r="AH780" s="56"/>
      <x:c r="AI780" s="58"/>
      <x:c r="AJ780" s="56"/>
      <x:c r="AK780" s="56"/>
      <x:c r="AL780" s="56"/>
      <x:c r="AM780" s="56"/>
      <x:c r="AN780" s="56"/>
      <x:c r="AO780" s="56" t="str">
        <x:f>IF(OR(AF780="",AD780=""),"",AF780*AD780+IF(AG780="",0,AG780)+IF(AH780="",0,AH780)+IF(AJ780="",0,AJ780)+IF(AK780="",0,AK780)+IF(AL780="",0,AL780)+IF(AM780="",0,AM780))</x:f>
      </x:c>
      <x:c r="AP780" s="56"/>
      <x:c r="AQ780" s="56" t="str">
        <x:f>IF(OR(AO780="",AP780=""),"",AO780-AP780)</x:f>
      </x:c>
      <x:c r="AR780" s="58" t="str">
        <x:f>IF(OR(AP780="",AP780=0,AQ780=""),"",AQ780/AP780)</x:f>
      </x:c>
      <x:c r="AS780" s="58"/>
      <x:c r="AT780" s="37"/>
      <x:c r="AU780" s="37"/>
      <x:c r="AV780" s="37"/>
      <x:c r="AW780" s="56"/>
      <x:c r="AX780" s="56"/>
      <x:c r="AY780" s="37"/>
      <x:c r="AZ780" s="37"/>
      <x:c r="BA780" s="37"/>
      <x:c r="BB780" s="37"/>
      <x:c r="BC780" s="37"/>
      <x:c r="BD780" s="60"/>
      <x:c r="BE780" s="60"/>
      <x:c r="BF780" s="37"/>
      <x:c r="BG780" s="37"/>
      <x:c r="BH780" s="37" t="str">
        <x:v>https://btech.com/en/c/tvs-projectors/televisions/b/lg</x:v>
      </x:c>
      <x:c r="BI780" s="37"/>
      <x:c r="BJ780" s="37" t="str">
        <x:v>لم يبدأ</x:v>
      </x:c>
      <x:c r="BK780" s="60" t="n">
        <x:v>46233</x:v>
      </x:c>
      <x:c r="BL780" s="60"/>
      <x:c r="BM780" s="60"/>
      <x:c r="BN780" s="62" t="str">
        <x:f>IF(BM780="","",(NOW()-BM780)*24)</x:f>
      </x:c>
      <x:c r="BO780" s="37" t="str">
        <x:f>IF(BM780="","لم يُرصد",IF(BT780&lt;&gt;TRUE,"غير نشط",IF(BP780="فشل","فشل حالي",IF(BN780&lt;=12,"حديث",IF(BN780&lt;=24,"متأخر","قديم")))))</x:f>
        <x:v>لم يُرصد</x:v>
      </x:c>
      <x:c r="BP780" s="37" t="str">
        <x:v>بانتظار رصد التقسيط</x:v>
      </x:c>
      <x:c r="BQ780" s="37" t="n">
        <x:v>0</x:v>
      </x:c>
      <x:c r="BR780" s="37"/>
      <x:c r="BS780" s="37"/>
      <x:c r="BT780" s="54" t="b">
        <x:v>1</x:v>
      </x:c>
      <x:c r="BU780" s="37" t="str">
        <x:v>يحتاج اكتشاف رابط المنتج</x:v>
      </x:c>
      <x:c r="BV780" s="37" t="str"/>
      <x:c r="BW780" s="37" t="str">
        <x:v>الملفات المرفوعة لا تحتوي خطة تقسيط فعلية لهذا الربط؛ الصف مُنشأ كمهمة جمع.</x:v>
      </x:c>
      <x:c r="BX780" s="60" t="n">
        <x:v>46233</x:v>
      </x:c>
      <x:c r="BY780" s="60" t="n">
        <x:v>46233</x:v>
      </x:c>
    </x:row>
    <x:row r="781">
      <x:c r="A781" s="37" t="str">
        <x:v>مهمة جمع أولية</x:v>
      </x:c>
      <x:c r="B781" s="37" t="str">
        <x:v>INSTTASK-DC9B0FD11FAD</x:v>
      </x:c>
      <x:c r="C781" s="37" t="str">
        <x:v>VAR-C688DFCEBC5295|EG-013|STORE|PENDING</x:v>
      </x:c>
      <x:c r="D781" s="37" t="str">
        <x:v>VAR-C688DFCEBC5295|EG-013|STORE</x:v>
      </x:c>
      <x:c r="E781" s="37" t="str">
        <x:v>VAR-C688DFCEBC5295</x:v>
      </x:c>
      <x:c r="F781" s="37" t="str">
        <x:v>MOD-35E2BC2A5095F0</x:v>
      </x:c>
      <x:c r="G781" s="37" t="str">
        <x:v>LG 55NU850B6LA 55"</x:v>
      </x:c>
      <x:c r="H781" s="37" t="str">
        <x:v>التلفزيونات والصوتيات والتصوير</x:v>
      </x:c>
      <x:c r="I781" s="37" t="str">
        <x:v>تلفزيونات</x:v>
      </x:c>
      <x:c r="J781" s="37" t="str">
        <x:v>LG</x:v>
      </x:c>
      <x:c r="K781" s="37" t="str">
        <x:v>55NU850B6LA</x:v>
      </x:c>
      <x:c r="L781" s="37" t="str">
        <x:v>55"</x:v>
      </x:c>
      <x:c r="M781" s="37"/>
      <x:c r="N781" s="37"/>
      <x:c r="O781" s="37"/>
      <x:c r="P781" s="37" t="str">
        <x:v>55NU850B6LA</x:v>
      </x:c>
      <x:c r="Q781" s="37"/>
      <x:c r="R781" s="37" t="str">
        <x:v>EG-013</x:v>
      </x:c>
      <x:c r="S781" s="37" t="str">
        <x:v>B.TECH</x:v>
      </x:c>
      <x:c r="T781" s="37" t="str">
        <x:v>A</x:v>
      </x:c>
      <x:c r="U781" s="37"/>
      <x:c r="V781" s="37"/>
      <x:c r="W781" s="37" t="str">
        <x:v>https://btech.com/en/c/tvs-projectors/televisions/b/lg</x:v>
      </x:c>
      <x:c r="X781" s="37" t="str">
        <x:v>صفحة فئة</x:v>
      </x:c>
      <x:c r="Y781" s="37"/>
      <x:c r="Z781" s="37"/>
      <x:c r="AA781" s="37"/>
      <x:c r="AB781" s="37"/>
      <x:c r="AC781" s="37"/>
      <x:c r="AD781" s="37"/>
      <x:c r="AE781" s="37"/>
      <x:c r="AF781" s="56"/>
      <x:c r="AG781" s="56"/>
      <x:c r="AH781" s="56"/>
      <x:c r="AI781" s="58"/>
      <x:c r="AJ781" s="56"/>
      <x:c r="AK781" s="56"/>
      <x:c r="AL781" s="56"/>
      <x:c r="AM781" s="56"/>
      <x:c r="AN781" s="56"/>
      <x:c r="AO781" s="56" t="str">
        <x:f>IF(OR(AF781="",AD781=""),"",AF781*AD781+IF(AG781="",0,AG781)+IF(AH781="",0,AH781)+IF(AJ781="",0,AJ781)+IF(AK781="",0,AK781)+IF(AL781="",0,AL781)+IF(AM781="",0,AM781))</x:f>
      </x:c>
      <x:c r="AP781" s="56"/>
      <x:c r="AQ781" s="56" t="str">
        <x:f>IF(OR(AO781="",AP781=""),"",AO781-AP781)</x:f>
      </x:c>
      <x:c r="AR781" s="58" t="str">
        <x:f>IF(OR(AP781="",AP781=0,AQ781=""),"",AQ781/AP781)</x:f>
      </x:c>
      <x:c r="AS781" s="58"/>
      <x:c r="AT781" s="37"/>
      <x:c r="AU781" s="37"/>
      <x:c r="AV781" s="37"/>
      <x:c r="AW781" s="56"/>
      <x:c r="AX781" s="56"/>
      <x:c r="AY781" s="37"/>
      <x:c r="AZ781" s="37"/>
      <x:c r="BA781" s="37"/>
      <x:c r="BB781" s="37"/>
      <x:c r="BC781" s="37"/>
      <x:c r="BD781" s="60"/>
      <x:c r="BE781" s="60"/>
      <x:c r="BF781" s="37"/>
      <x:c r="BG781" s="37"/>
      <x:c r="BH781" s="37" t="str">
        <x:v>https://btech.com/en/c/tvs-projectors/televisions/b/lg</x:v>
      </x:c>
      <x:c r="BI781" s="37"/>
      <x:c r="BJ781" s="37" t="str">
        <x:v>لم يبدأ</x:v>
      </x:c>
      <x:c r="BK781" s="60" t="n">
        <x:v>46233</x:v>
      </x:c>
      <x:c r="BL781" s="60"/>
      <x:c r="BM781" s="60"/>
      <x:c r="BN781" s="62" t="str">
        <x:f>IF(BM781="","",(NOW()-BM781)*24)</x:f>
      </x:c>
      <x:c r="BO781" s="37" t="str">
        <x:f>IF(BM781="","لم يُرصد",IF(BT781&lt;&gt;TRUE,"غير نشط",IF(BP781="فشل","فشل حالي",IF(BN781&lt;=12,"حديث",IF(BN781&lt;=24,"متأخر","قديم")))))</x:f>
        <x:v>لم يُرصد</x:v>
      </x:c>
      <x:c r="BP781" s="37" t="str">
        <x:v>بانتظار رصد التقسيط</x:v>
      </x:c>
      <x:c r="BQ781" s="37" t="n">
        <x:v>0</x:v>
      </x:c>
      <x:c r="BR781" s="37"/>
      <x:c r="BS781" s="37"/>
      <x:c r="BT781" s="54" t="b">
        <x:v>1</x:v>
      </x:c>
      <x:c r="BU781" s="37" t="str">
        <x:v>يحتاج اكتشاف رابط المنتج</x:v>
      </x:c>
      <x:c r="BV781" s="37" t="str">
        <x:v>LG 55 Inch Smart TV, 4K UHD LED Built-In Receiver - 55NU850B6LA</x:v>
      </x:c>
      <x:c r="BW781" s="37" t="str">
        <x:v>الملفات المرفوعة لا تحتوي خطة تقسيط فعلية لهذا الربط؛ الصف مُنشأ كمهمة جمع.</x:v>
      </x:c>
      <x:c r="BX781" s="60" t="n">
        <x:v>46233</x:v>
      </x:c>
      <x:c r="BY781" s="60" t="n">
        <x:v>46233</x:v>
      </x:c>
    </x:row>
    <x:row r="782">
      <x:c r="A782" s="37" t="str">
        <x:v>مهمة جمع أولية</x:v>
      </x:c>
      <x:c r="B782" s="37" t="str">
        <x:v>INSTTASK-A734BA3F4F7F</x:v>
      </x:c>
      <x:c r="C782" s="37" t="str">
        <x:v>VAR-F8798498AA68CB|EG-013|STORE|PENDING</x:v>
      </x:c>
      <x:c r="D782" s="37" t="str">
        <x:v>VAR-F8798498AA68CB|EG-013|STORE</x:v>
      </x:c>
      <x:c r="E782" s="37" t="str">
        <x:v>VAR-F8798498AA68CB</x:v>
      </x:c>
      <x:c r="F782" s="37" t="str">
        <x:v>MOD-38F2A18A5F7566</x:v>
      </x:c>
      <x:c r="G782" s="37" t="str">
        <x:v>LG 55QNED70A6A 55 بوصة / 4K UHD QNED</x:v>
      </x:c>
      <x:c r="H782" s="37" t="str">
        <x:v>التلفزيونات والصوتيات والتصوير</x:v>
      </x:c>
      <x:c r="I782" s="37" t="str">
        <x:v>تلفزيونات</x:v>
      </x:c>
      <x:c r="J782" s="37" t="str">
        <x:v>LG</x:v>
      </x:c>
      <x:c r="K782" s="37" t="str">
        <x:v>55QNED70A6A</x:v>
      </x:c>
      <x:c r="L782" s="37" t="str">
        <x:v>55 بوصة / 4K UHD QNED</x:v>
      </x:c>
      <x:c r="M782" s="37"/>
      <x:c r="N782" s="37"/>
      <x:c r="O782" s="37"/>
      <x:c r="P782" s="37" t="str">
        <x:v>55QNED70A6A</x:v>
      </x:c>
      <x:c r="Q782" s="37"/>
      <x:c r="R782" s="37" t="str">
        <x:v>EG-013</x:v>
      </x:c>
      <x:c r="S782" s="37" t="str">
        <x:v>B.TECH</x:v>
      </x:c>
      <x:c r="T782" s="37" t="str">
        <x:v>A</x:v>
      </x:c>
      <x:c r="U782" s="37"/>
      <x:c r="V782" s="37"/>
      <x:c r="W782" s="37" t="str">
        <x:v>https://btech.com/en/c/tvs-projectors/televisions/b/lg</x:v>
      </x:c>
      <x:c r="X782" s="37" t="str">
        <x:v>صفحة فئة</x:v>
      </x:c>
      <x:c r="Y782" s="37"/>
      <x:c r="Z782" s="37"/>
      <x:c r="AA782" s="37"/>
      <x:c r="AB782" s="37"/>
      <x:c r="AC782" s="37"/>
      <x:c r="AD782" s="37"/>
      <x:c r="AE782" s="37"/>
      <x:c r="AF782" s="56"/>
      <x:c r="AG782" s="56"/>
      <x:c r="AH782" s="56"/>
      <x:c r="AI782" s="58"/>
      <x:c r="AJ782" s="56"/>
      <x:c r="AK782" s="56"/>
      <x:c r="AL782" s="56"/>
      <x:c r="AM782" s="56"/>
      <x:c r="AN782" s="56"/>
      <x:c r="AO782" s="56" t="str">
        <x:f>IF(OR(AF782="",AD782=""),"",AF782*AD782+IF(AG782="",0,AG782)+IF(AH782="",0,AH782)+IF(AJ782="",0,AJ782)+IF(AK782="",0,AK782)+IF(AL782="",0,AL782)+IF(AM782="",0,AM782))</x:f>
      </x:c>
      <x:c r="AP782" s="56"/>
      <x:c r="AQ782" s="56" t="str">
        <x:f>IF(OR(AO782="",AP782=""),"",AO782-AP782)</x:f>
      </x:c>
      <x:c r="AR782" s="58" t="str">
        <x:f>IF(OR(AP782="",AP782=0,AQ782=""),"",AQ782/AP782)</x:f>
      </x:c>
      <x:c r="AS782" s="58"/>
      <x:c r="AT782" s="37"/>
      <x:c r="AU782" s="37"/>
      <x:c r="AV782" s="37"/>
      <x:c r="AW782" s="56"/>
      <x:c r="AX782" s="56"/>
      <x:c r="AY782" s="37"/>
      <x:c r="AZ782" s="37"/>
      <x:c r="BA782" s="37"/>
      <x:c r="BB782" s="37"/>
      <x:c r="BC782" s="37"/>
      <x:c r="BD782" s="60"/>
      <x:c r="BE782" s="60"/>
      <x:c r="BF782" s="37"/>
      <x:c r="BG782" s="37"/>
      <x:c r="BH782" s="37" t="str">
        <x:v>https://btech.com/en/c/tvs-projectors/televisions/b/lg</x:v>
      </x:c>
      <x:c r="BI782" s="37"/>
      <x:c r="BJ782" s="37" t="str">
        <x:v>لم يبدأ</x:v>
      </x:c>
      <x:c r="BK782" s="60" t="n">
        <x:v>46233</x:v>
      </x:c>
      <x:c r="BL782" s="60"/>
      <x:c r="BM782" s="60"/>
      <x:c r="BN782" s="62" t="str">
        <x:f>IF(BM782="","",(NOW()-BM782)*24)</x:f>
      </x:c>
      <x:c r="BO782" s="37" t="str">
        <x:f>IF(BM782="","لم يُرصد",IF(BT782&lt;&gt;TRUE,"غير نشط",IF(BP782="فشل","فشل حالي",IF(BN782&lt;=12,"حديث",IF(BN782&lt;=24,"متأخر","قديم")))))</x:f>
        <x:v>لم يُرصد</x:v>
      </x:c>
      <x:c r="BP782" s="37" t="str">
        <x:v>بانتظار رصد التقسيط</x:v>
      </x:c>
      <x:c r="BQ782" s="37" t="n">
        <x:v>0</x:v>
      </x:c>
      <x:c r="BR782" s="37"/>
      <x:c r="BS782" s="37"/>
      <x:c r="BT782" s="54" t="b">
        <x:v>1</x:v>
      </x:c>
      <x:c r="BU782" s="37" t="str">
        <x:v>يحتاج اكتشاف رابط المنتج</x:v>
      </x:c>
      <x:c r="BV782" s="37" t="str"/>
      <x:c r="BW782" s="37" t="str">
        <x:v>الملفات المرفوعة لا تحتوي خطة تقسيط فعلية لهذا الربط؛ الصف مُنشأ كمهمة جمع.</x:v>
      </x:c>
      <x:c r="BX782" s="60" t="n">
        <x:v>46233</x:v>
      </x:c>
      <x:c r="BY782" s="60" t="n">
        <x:v>46233</x:v>
      </x:c>
    </x:row>
    <x:row r="783">
      <x:c r="A783" s="37" t="str">
        <x:v>مهمة جمع أولية</x:v>
      </x:c>
      <x:c r="B783" s="37" t="str">
        <x:v>INSTTASK-D344E1F3B86A</x:v>
      </x:c>
      <x:c r="C783" s="37" t="str">
        <x:v>VAR-8EF89311173138|EG-013|STORE|PENDING</x:v>
      </x:c>
      <x:c r="D783" s="37" t="str">
        <x:v>VAR-8EF89311173138|EG-013|STORE</x:v>
      </x:c>
      <x:c r="E783" s="37" t="str">
        <x:v>VAR-8EF89311173138</x:v>
      </x:c>
      <x:c r="F783" s="37" t="str">
        <x:v>MOD-C620313999C4EA</x:v>
      </x:c>
      <x:c r="G783" s="37" t="str">
        <x:v>LG 55QNED70A6A 55"</x:v>
      </x:c>
      <x:c r="H783" s="37" t="str">
        <x:v>التلفزيونات والصوتيات والتصوير</x:v>
      </x:c>
      <x:c r="I783" s="37" t="str">
        <x:v>تلفزيونات</x:v>
      </x:c>
      <x:c r="J783" s="37" t="str">
        <x:v>LG</x:v>
      </x:c>
      <x:c r="K783" s="37" t="str">
        <x:v>55QNED70A6A</x:v>
      </x:c>
      <x:c r="L783" s="37" t="str">
        <x:v>55"</x:v>
      </x:c>
      <x:c r="M783" s="37"/>
      <x:c r="N783" s="37"/>
      <x:c r="O783" s="37"/>
      <x:c r="P783" s="37" t="str">
        <x:v>55QNED70A6A</x:v>
      </x:c>
      <x:c r="Q783" s="37"/>
      <x:c r="R783" s="37" t="str">
        <x:v>EG-013</x:v>
      </x:c>
      <x:c r="S783" s="37" t="str">
        <x:v>B.TECH</x:v>
      </x:c>
      <x:c r="T783" s="37" t="str">
        <x:v>A</x:v>
      </x:c>
      <x:c r="U783" s="37"/>
      <x:c r="V783" s="37"/>
      <x:c r="W783" s="37" t="str">
        <x:v>https://btech.com/en/c/tvs-projectors/televisions/b/lg</x:v>
      </x:c>
      <x:c r="X783" s="37" t="str">
        <x:v>صفحة فئة</x:v>
      </x:c>
      <x:c r="Y783" s="37"/>
      <x:c r="Z783" s="37"/>
      <x:c r="AA783" s="37"/>
      <x:c r="AB783" s="37"/>
      <x:c r="AC783" s="37"/>
      <x:c r="AD783" s="37"/>
      <x:c r="AE783" s="37"/>
      <x:c r="AF783" s="56"/>
      <x:c r="AG783" s="56"/>
      <x:c r="AH783" s="56"/>
      <x:c r="AI783" s="58"/>
      <x:c r="AJ783" s="56"/>
      <x:c r="AK783" s="56"/>
      <x:c r="AL783" s="56"/>
      <x:c r="AM783" s="56"/>
      <x:c r="AN783" s="56"/>
      <x:c r="AO783" s="56" t="str">
        <x:f>IF(OR(AF783="",AD783=""),"",AF783*AD783+IF(AG783="",0,AG783)+IF(AH783="",0,AH783)+IF(AJ783="",0,AJ783)+IF(AK783="",0,AK783)+IF(AL783="",0,AL783)+IF(AM783="",0,AM783))</x:f>
      </x:c>
      <x:c r="AP783" s="56"/>
      <x:c r="AQ783" s="56" t="str">
        <x:f>IF(OR(AO783="",AP783=""),"",AO783-AP783)</x:f>
      </x:c>
      <x:c r="AR783" s="58" t="str">
        <x:f>IF(OR(AP783="",AP783=0,AQ783=""),"",AQ783/AP783)</x:f>
      </x:c>
      <x:c r="AS783" s="58"/>
      <x:c r="AT783" s="37"/>
      <x:c r="AU783" s="37"/>
      <x:c r="AV783" s="37"/>
      <x:c r="AW783" s="56"/>
      <x:c r="AX783" s="56"/>
      <x:c r="AY783" s="37"/>
      <x:c r="AZ783" s="37"/>
      <x:c r="BA783" s="37"/>
      <x:c r="BB783" s="37"/>
      <x:c r="BC783" s="37"/>
      <x:c r="BD783" s="60"/>
      <x:c r="BE783" s="60"/>
      <x:c r="BF783" s="37"/>
      <x:c r="BG783" s="37"/>
      <x:c r="BH783" s="37" t="str">
        <x:v>https://btech.com/en/c/tvs-projectors/televisions/b/lg</x:v>
      </x:c>
      <x:c r="BI783" s="37"/>
      <x:c r="BJ783" s="37" t="str">
        <x:v>لم يبدأ</x:v>
      </x:c>
      <x:c r="BK783" s="60" t="n">
        <x:v>46233</x:v>
      </x:c>
      <x:c r="BL783" s="60"/>
      <x:c r="BM783" s="60"/>
      <x:c r="BN783" s="62" t="str">
        <x:f>IF(BM783="","",(NOW()-BM783)*24)</x:f>
      </x:c>
      <x:c r="BO783" s="37" t="str">
        <x:f>IF(BM783="","لم يُرصد",IF(BT783&lt;&gt;TRUE,"غير نشط",IF(BP783="فشل","فشل حالي",IF(BN783&lt;=12,"حديث",IF(BN783&lt;=24,"متأخر","قديم")))))</x:f>
        <x:v>لم يُرصد</x:v>
      </x:c>
      <x:c r="BP783" s="37" t="str">
        <x:v>بانتظار رصد التقسيط</x:v>
      </x:c>
      <x:c r="BQ783" s="37" t="n">
        <x:v>0</x:v>
      </x:c>
      <x:c r="BR783" s="37"/>
      <x:c r="BS783" s="37"/>
      <x:c r="BT783" s="54" t="b">
        <x:v>1</x:v>
      </x:c>
      <x:c r="BU783" s="37" t="str">
        <x:v>يحتاج اكتشاف رابط المنتج</x:v>
      </x:c>
      <x:c r="BV783" s="37" t="str">
        <x:v>LG 55 Inch Smart TV, 4K UHD QNED Built-In Receiver - 55QNED70A6A</x:v>
      </x:c>
      <x:c r="BW783" s="37" t="str">
        <x:v>الملفات المرفوعة لا تحتوي خطة تقسيط فعلية لهذا الربط؛ الصف مُنشأ كمهمة جمع.</x:v>
      </x:c>
      <x:c r="BX783" s="60" t="n">
        <x:v>46233</x:v>
      </x:c>
      <x:c r="BY783" s="60" t="n">
        <x:v>46233</x:v>
      </x:c>
    </x:row>
    <x:row r="784">
      <x:c r="A784" s="37" t="str">
        <x:v>مهمة جمع أولية</x:v>
      </x:c>
      <x:c r="B784" s="37" t="str">
        <x:v>INSTTASK-478D34547A9A</x:v>
      </x:c>
      <x:c r="C784" s="37" t="str">
        <x:v>VAR-A2F59BABA07DC3|EG-013|STORE|PENDING</x:v>
      </x:c>
      <x:c r="D784" s="37" t="str">
        <x:v>VAR-A2F59BABA07DC3|EG-013|STORE</x:v>
      </x:c>
      <x:c r="E784" s="37" t="str">
        <x:v>VAR-A2F59BABA07DC3</x:v>
      </x:c>
      <x:c r="F784" s="37" t="str">
        <x:v>MOD-C216E839E483C8</x:v>
      </x:c>
      <x:c r="G784" s="37" t="str">
        <x:v>LG 55QNED72B6T 55 بوصة / 4K UHD QNED Mini LED</x:v>
      </x:c>
      <x:c r="H784" s="37" t="str">
        <x:v>التلفزيونات والصوتيات والتصوير</x:v>
      </x:c>
      <x:c r="I784" s="37" t="str">
        <x:v>تلفزيونات</x:v>
      </x:c>
      <x:c r="J784" s="37" t="str">
        <x:v>LG</x:v>
      </x:c>
      <x:c r="K784" s="37" t="str">
        <x:v>55QNED72B6T</x:v>
      </x:c>
      <x:c r="L784" s="37" t="str">
        <x:v>55 بوصة / 4K UHD QNED Mini LED</x:v>
      </x:c>
      <x:c r="M784" s="37"/>
      <x:c r="N784" s="37"/>
      <x:c r="O784" s="37"/>
      <x:c r="P784" s="37" t="str">
        <x:v>55QNED72B6T</x:v>
      </x:c>
      <x:c r="Q784" s="37"/>
      <x:c r="R784" s="37" t="str">
        <x:v>EG-013</x:v>
      </x:c>
      <x:c r="S784" s="37" t="str">
        <x:v>B.TECH</x:v>
      </x:c>
      <x:c r="T784" s="37" t="str">
        <x:v>A</x:v>
      </x:c>
      <x:c r="U784" s="37"/>
      <x:c r="V784" s="37"/>
      <x:c r="W784" s="37" t="str">
        <x:v>https://btech.com/en/c/tvs-projectors/televisions/b/lg</x:v>
      </x:c>
      <x:c r="X784" s="37" t="str">
        <x:v>صفحة فئة</x:v>
      </x:c>
      <x:c r="Y784" s="37"/>
      <x:c r="Z784" s="37"/>
      <x:c r="AA784" s="37"/>
      <x:c r="AB784" s="37"/>
      <x:c r="AC784" s="37"/>
      <x:c r="AD784" s="37"/>
      <x:c r="AE784" s="37"/>
      <x:c r="AF784" s="56"/>
      <x:c r="AG784" s="56"/>
      <x:c r="AH784" s="56"/>
      <x:c r="AI784" s="58"/>
      <x:c r="AJ784" s="56"/>
      <x:c r="AK784" s="56"/>
      <x:c r="AL784" s="56"/>
      <x:c r="AM784" s="56"/>
      <x:c r="AN784" s="56"/>
      <x:c r="AO784" s="56" t="str">
        <x:f>IF(OR(AF784="",AD784=""),"",AF784*AD784+IF(AG784="",0,AG784)+IF(AH784="",0,AH784)+IF(AJ784="",0,AJ784)+IF(AK784="",0,AK784)+IF(AL784="",0,AL784)+IF(AM784="",0,AM784))</x:f>
      </x:c>
      <x:c r="AP784" s="56"/>
      <x:c r="AQ784" s="56" t="str">
        <x:f>IF(OR(AO784="",AP784=""),"",AO784-AP784)</x:f>
      </x:c>
      <x:c r="AR784" s="58" t="str">
        <x:f>IF(OR(AP784="",AP784=0,AQ784=""),"",AQ784/AP784)</x:f>
      </x:c>
      <x:c r="AS784" s="58"/>
      <x:c r="AT784" s="37"/>
      <x:c r="AU784" s="37"/>
      <x:c r="AV784" s="37"/>
      <x:c r="AW784" s="56"/>
      <x:c r="AX784" s="56"/>
      <x:c r="AY784" s="37"/>
      <x:c r="AZ784" s="37"/>
      <x:c r="BA784" s="37"/>
      <x:c r="BB784" s="37"/>
      <x:c r="BC784" s="37"/>
      <x:c r="BD784" s="60"/>
      <x:c r="BE784" s="60"/>
      <x:c r="BF784" s="37"/>
      <x:c r="BG784" s="37"/>
      <x:c r="BH784" s="37" t="str">
        <x:v>https://btech.com/en/c/tvs-projectors/televisions/b/lg</x:v>
      </x:c>
      <x:c r="BI784" s="37"/>
      <x:c r="BJ784" s="37" t="str">
        <x:v>لم يبدأ</x:v>
      </x:c>
      <x:c r="BK784" s="60" t="n">
        <x:v>46233</x:v>
      </x:c>
      <x:c r="BL784" s="60"/>
      <x:c r="BM784" s="60"/>
      <x:c r="BN784" s="62" t="str">
        <x:f>IF(BM784="","",(NOW()-BM784)*24)</x:f>
      </x:c>
      <x:c r="BO784" s="37" t="str">
        <x:f>IF(BM784="","لم يُرصد",IF(BT784&lt;&gt;TRUE,"غير نشط",IF(BP784="فشل","فشل حالي",IF(BN784&lt;=12,"حديث",IF(BN784&lt;=24,"متأخر","قديم")))))</x:f>
        <x:v>لم يُرصد</x:v>
      </x:c>
      <x:c r="BP784" s="37" t="str">
        <x:v>بانتظار رصد التقسيط</x:v>
      </x:c>
      <x:c r="BQ784" s="37" t="n">
        <x:v>0</x:v>
      </x:c>
      <x:c r="BR784" s="37"/>
      <x:c r="BS784" s="37"/>
      <x:c r="BT784" s="54" t="b">
        <x:v>1</x:v>
      </x:c>
      <x:c r="BU784" s="37" t="str">
        <x:v>يحتاج اكتشاف رابط المنتج</x:v>
      </x:c>
      <x:c r="BV784" s="37" t="str"/>
      <x:c r="BW784" s="37" t="str">
        <x:v>الملفات المرفوعة لا تحتوي خطة تقسيط فعلية لهذا الربط؛ الصف مُنشأ كمهمة جمع.</x:v>
      </x:c>
      <x:c r="BX784" s="60" t="n">
        <x:v>46233</x:v>
      </x:c>
      <x:c r="BY784" s="60" t="n">
        <x:v>46233</x:v>
      </x:c>
    </x:row>
    <x:row r="785">
      <x:c r="A785" s="37" t="str">
        <x:v>مهمة جمع أولية</x:v>
      </x:c>
      <x:c r="B785" s="37" t="str">
        <x:v>INSTTASK-3DA190F7FA51</x:v>
      </x:c>
      <x:c r="C785" s="37" t="str">
        <x:v>VAR-5B2C18158D0EE1|EG-013|STORE|PENDING</x:v>
      </x:c>
      <x:c r="D785" s="37" t="str">
        <x:v>VAR-5B2C18158D0EE1|EG-013|STORE</x:v>
      </x:c>
      <x:c r="E785" s="37" t="str">
        <x:v>VAR-5B2C18158D0EE1</x:v>
      </x:c>
      <x:c r="F785" s="37" t="str">
        <x:v>MOD-EEEE9F4D5A58B9</x:v>
      </x:c>
      <x:c r="G785" s="37" t="str">
        <x:v>LG 55QNED72B6T 55"</x:v>
      </x:c>
      <x:c r="H785" s="37" t="str">
        <x:v>التلفزيونات والصوتيات والتصوير</x:v>
      </x:c>
      <x:c r="I785" s="37" t="str">
        <x:v>تلفزيونات</x:v>
      </x:c>
      <x:c r="J785" s="37" t="str">
        <x:v>LG</x:v>
      </x:c>
      <x:c r="K785" s="37" t="str">
        <x:v>55QNED72B6T</x:v>
      </x:c>
      <x:c r="L785" s="37" t="str">
        <x:v>55"</x:v>
      </x:c>
      <x:c r="M785" s="37"/>
      <x:c r="N785" s="37"/>
      <x:c r="O785" s="37"/>
      <x:c r="P785" s="37" t="str">
        <x:v>55QNED72B6T</x:v>
      </x:c>
      <x:c r="Q785" s="37"/>
      <x:c r="R785" s="37" t="str">
        <x:v>EG-013</x:v>
      </x:c>
      <x:c r="S785" s="37" t="str">
        <x:v>B.TECH</x:v>
      </x:c>
      <x:c r="T785" s="37" t="str">
        <x:v>A</x:v>
      </x:c>
      <x:c r="U785" s="37"/>
      <x:c r="V785" s="37"/>
      <x:c r="W785" s="37" t="str">
        <x:v>https://btech.com/en/c/tvs-projectors/televisions/b/lg</x:v>
      </x:c>
      <x:c r="X785" s="37" t="str">
        <x:v>صفحة فئة</x:v>
      </x:c>
      <x:c r="Y785" s="37"/>
      <x:c r="Z785" s="37"/>
      <x:c r="AA785" s="37"/>
      <x:c r="AB785" s="37"/>
      <x:c r="AC785" s="37"/>
      <x:c r="AD785" s="37"/>
      <x:c r="AE785" s="37"/>
      <x:c r="AF785" s="56"/>
      <x:c r="AG785" s="56"/>
      <x:c r="AH785" s="56"/>
      <x:c r="AI785" s="58"/>
      <x:c r="AJ785" s="56"/>
      <x:c r="AK785" s="56"/>
      <x:c r="AL785" s="56"/>
      <x:c r="AM785" s="56"/>
      <x:c r="AN785" s="56"/>
      <x:c r="AO785" s="56" t="str">
        <x:f>IF(OR(AF785="",AD785=""),"",AF785*AD785+IF(AG785="",0,AG785)+IF(AH785="",0,AH785)+IF(AJ785="",0,AJ785)+IF(AK785="",0,AK785)+IF(AL785="",0,AL785)+IF(AM785="",0,AM785))</x:f>
      </x:c>
      <x:c r="AP785" s="56"/>
      <x:c r="AQ785" s="56" t="str">
        <x:f>IF(OR(AO785="",AP785=""),"",AO785-AP785)</x:f>
      </x:c>
      <x:c r="AR785" s="58" t="str">
        <x:f>IF(OR(AP785="",AP785=0,AQ785=""),"",AQ785/AP785)</x:f>
      </x:c>
      <x:c r="AS785" s="58"/>
      <x:c r="AT785" s="37"/>
      <x:c r="AU785" s="37"/>
      <x:c r="AV785" s="37"/>
      <x:c r="AW785" s="56"/>
      <x:c r="AX785" s="56"/>
      <x:c r="AY785" s="37"/>
      <x:c r="AZ785" s="37"/>
      <x:c r="BA785" s="37"/>
      <x:c r="BB785" s="37"/>
      <x:c r="BC785" s="37"/>
      <x:c r="BD785" s="60"/>
      <x:c r="BE785" s="60"/>
      <x:c r="BF785" s="37"/>
      <x:c r="BG785" s="37"/>
      <x:c r="BH785" s="37" t="str">
        <x:v>https://btech.com/en/c/tvs-projectors/televisions/b/lg</x:v>
      </x:c>
      <x:c r="BI785" s="37"/>
      <x:c r="BJ785" s="37" t="str">
        <x:v>لم يبدأ</x:v>
      </x:c>
      <x:c r="BK785" s="60" t="n">
        <x:v>46233</x:v>
      </x:c>
      <x:c r="BL785" s="60"/>
      <x:c r="BM785" s="60"/>
      <x:c r="BN785" s="62" t="str">
        <x:f>IF(BM785="","",(NOW()-BM785)*24)</x:f>
      </x:c>
      <x:c r="BO785" s="37" t="str">
        <x:f>IF(BM785="","لم يُرصد",IF(BT785&lt;&gt;TRUE,"غير نشط",IF(BP785="فشل","فشل حالي",IF(BN785&lt;=12,"حديث",IF(BN785&lt;=24,"متأخر","قديم")))))</x:f>
        <x:v>لم يُرصد</x:v>
      </x:c>
      <x:c r="BP785" s="37" t="str">
        <x:v>بانتظار رصد التقسيط</x:v>
      </x:c>
      <x:c r="BQ785" s="37" t="n">
        <x:v>0</x:v>
      </x:c>
      <x:c r="BR785" s="37"/>
      <x:c r="BS785" s="37"/>
      <x:c r="BT785" s="54" t="b">
        <x:v>1</x:v>
      </x:c>
      <x:c r="BU785" s="37" t="str">
        <x:v>يحتاج اكتشاف رابط المنتج</x:v>
      </x:c>
      <x:c r="BV785" s="37" t="str">
        <x:v>LG 55 Inch Smart TV, 4K UHD QNED Mini LED Built-In Receiver - 55QNED72B6T</x:v>
      </x:c>
      <x:c r="BW785" s="37" t="str">
        <x:v>الملفات المرفوعة لا تحتوي خطة تقسيط فعلية لهذا الربط؛ الصف مُنشأ كمهمة جمع.</x:v>
      </x:c>
      <x:c r="BX785" s="60" t="n">
        <x:v>46233</x:v>
      </x:c>
      <x:c r="BY785" s="60" t="n">
        <x:v>46233</x:v>
      </x:c>
    </x:row>
    <x:row r="786">
      <x:c r="A786" s="37" t="str">
        <x:v>مهمة جمع أولية</x:v>
      </x:c>
      <x:c r="B786" s="37" t="str">
        <x:v>INSTTASK-ECA1265F3D16</x:v>
      </x:c>
      <x:c r="C786" s="37" t="str">
        <x:v>VAR-75C0E2DA9F2B23|EG-013|STORE|PENDING</x:v>
      </x:c>
      <x:c r="D786" s="37" t="str">
        <x:v>VAR-75C0E2DA9F2B23|EG-013|STORE</x:v>
      </x:c>
      <x:c r="E786" s="37" t="str">
        <x:v>VAR-75C0E2DA9F2B23</x:v>
      </x:c>
      <x:c r="F786" s="37" t="str">
        <x:v>MOD-43C537A3D890C4</x:v>
      </x:c>
      <x:c r="G786" s="37" t="str">
        <x:v>LG 55QNED80T6B 55 بوصة / 4K UHD QNED</x:v>
      </x:c>
      <x:c r="H786" s="37" t="str">
        <x:v>التلفزيونات والصوتيات والتصوير</x:v>
      </x:c>
      <x:c r="I786" s="37" t="str">
        <x:v>تلفزيونات</x:v>
      </x:c>
      <x:c r="J786" s="37" t="str">
        <x:v>LG</x:v>
      </x:c>
      <x:c r="K786" s="37" t="str">
        <x:v>55QNED80T6B</x:v>
      </x:c>
      <x:c r="L786" s="37" t="str">
        <x:v>55 بوصة / 4K UHD QNED</x:v>
      </x:c>
      <x:c r="M786" s="37"/>
      <x:c r="N786" s="37"/>
      <x:c r="O786" s="37"/>
      <x:c r="P786" s="37" t="str">
        <x:v>55QNED80T6B</x:v>
      </x:c>
      <x:c r="Q786" s="37"/>
      <x:c r="R786" s="37" t="str">
        <x:v>EG-013</x:v>
      </x:c>
      <x:c r="S786" s="37" t="str">
        <x:v>B.TECH</x:v>
      </x:c>
      <x:c r="T786" s="37" t="str">
        <x:v>A</x:v>
      </x:c>
      <x:c r="U786" s="37"/>
      <x:c r="V786" s="37"/>
      <x:c r="W786" s="37" t="str">
        <x:v>https://btech.com/en/p/lg-55-inch-4k-smart-qned-tv-receiver-55qned80t6b</x:v>
      </x:c>
      <x:c r="X786" s="37" t="str">
        <x:v>رابط منتج مباشر</x:v>
      </x:c>
      <x:c r="Y786" s="37"/>
      <x:c r="Z786" s="37"/>
      <x:c r="AA786" s="37"/>
      <x:c r="AB786" s="37"/>
      <x:c r="AC786" s="37"/>
      <x:c r="AD786" s="37"/>
      <x:c r="AE786" s="37"/>
      <x:c r="AF786" s="56"/>
      <x:c r="AG786" s="56"/>
      <x:c r="AH786" s="56"/>
      <x:c r="AI786" s="58"/>
      <x:c r="AJ786" s="56"/>
      <x:c r="AK786" s="56"/>
      <x:c r="AL786" s="56"/>
      <x:c r="AM786" s="56"/>
      <x:c r="AN786" s="56"/>
      <x:c r="AO786" s="56" t="str">
        <x:f>IF(OR(AF786="",AD786=""),"",AF786*AD786+IF(AG786="",0,AG786)+IF(AH786="",0,AH786)+IF(AJ786="",0,AJ786)+IF(AK786="",0,AK786)+IF(AL786="",0,AL786)+IF(AM786="",0,AM786))</x:f>
      </x:c>
      <x:c r="AP786" s="56"/>
      <x:c r="AQ786" s="56" t="str">
        <x:f>IF(OR(AO786="",AP786=""),"",AO786-AP786)</x:f>
      </x:c>
      <x:c r="AR786" s="58" t="str">
        <x:f>IF(OR(AP786="",AP786=0,AQ786=""),"",AQ786/AP786)</x:f>
      </x:c>
      <x:c r="AS786" s="58"/>
      <x:c r="AT786" s="37"/>
      <x:c r="AU786" s="37"/>
      <x:c r="AV786" s="37"/>
      <x:c r="AW786" s="56"/>
      <x:c r="AX786" s="56"/>
      <x:c r="AY786" s="37"/>
      <x:c r="AZ786" s="37"/>
      <x:c r="BA786" s="37"/>
      <x:c r="BB786" s="37"/>
      <x:c r="BC786" s="37"/>
      <x:c r="BD786" s="60"/>
      <x:c r="BE786" s="60"/>
      <x:c r="BF786" s="37"/>
      <x:c r="BG786" s="37"/>
      <x:c r="BH786" s="37" t="str">
        <x:v>https://btech.com/en/p/lg-55-inch-4k-smart-qned-tv-receiver-55qned80t6b</x:v>
      </x:c>
      <x:c r="BI786" s="37"/>
      <x:c r="BJ786" s="37" t="str">
        <x:v>لم يبدأ</x:v>
      </x:c>
      <x:c r="BK786" s="60" t="n">
        <x:v>46233</x:v>
      </x:c>
      <x:c r="BL786" s="60"/>
      <x:c r="BM786" s="60"/>
      <x:c r="BN786" s="62" t="str">
        <x:f>IF(BM786="","",(NOW()-BM786)*24)</x:f>
      </x:c>
      <x:c r="BO786" s="37" t="str">
        <x:f>IF(BM786="","لم يُرصد",IF(BT786&lt;&gt;TRUE,"غير نشط",IF(BP786="فشل","فشل حالي",IF(BN786&lt;=12,"حديث",IF(BN786&lt;=24,"متأخر","قديم")))))</x:f>
        <x:v>لم يُرصد</x:v>
      </x:c>
      <x:c r="BP786" s="37" t="str">
        <x:v>بانتظار رصد التقسيط</x:v>
      </x:c>
      <x:c r="BQ786" s="37" t="n">
        <x:v>0</x:v>
      </x:c>
      <x:c r="BR786" s="37"/>
      <x:c r="BS786" s="37"/>
      <x:c r="BT786" s="54" t="b">
        <x:v>1</x:v>
      </x:c>
      <x:c r="BU786" s="37" t="str">
        <x:v>مهمة جاهزة لأول رصد</x:v>
      </x:c>
      <x:c r="BV786" s="37" t="str"/>
      <x:c r="BW786" s="37" t="str">
        <x:v>الملفات المرفوعة لا تحتوي خطة تقسيط فعلية لهذا الربط؛ الصف مُنشأ كمهمة جمع.</x:v>
      </x:c>
      <x:c r="BX786" s="60" t="n">
        <x:v>46233</x:v>
      </x:c>
      <x:c r="BY786" s="60" t="n">
        <x:v>46233</x:v>
      </x:c>
    </x:row>
    <x:row r="787">
      <x:c r="A787" s="37" t="str">
        <x:v>مهمة جمع أولية</x:v>
      </x:c>
      <x:c r="B787" s="37" t="str">
        <x:v>INSTTASK-7B52F8E4FC8A</x:v>
      </x:c>
      <x:c r="C787" s="37" t="str">
        <x:v>VAR-4C3D4EE3343D85|EG-013|STORE|PENDING</x:v>
      </x:c>
      <x:c r="D787" s="37" t="str">
        <x:v>VAR-4C3D4EE3343D85|EG-013|STORE</x:v>
      </x:c>
      <x:c r="E787" s="37" t="str">
        <x:v>VAR-4C3D4EE3343D85</x:v>
      </x:c>
      <x:c r="F787" s="37" t="str">
        <x:v>MOD-B319F0097B1028</x:v>
      </x:c>
      <x:c r="G787" s="37" t="str">
        <x:v>LG 55UA85006LA 55 بوصة / 4K UHD LED</x:v>
      </x:c>
      <x:c r="H787" s="37" t="str">
        <x:v>التلفزيونات والصوتيات والتصوير</x:v>
      </x:c>
      <x:c r="I787" s="37" t="str">
        <x:v>تلفزيونات</x:v>
      </x:c>
      <x:c r="J787" s="37" t="str">
        <x:v>LG</x:v>
      </x:c>
      <x:c r="K787" s="37" t="str">
        <x:v>55UA85006LA</x:v>
      </x:c>
      <x:c r="L787" s="37" t="str">
        <x:v>55 بوصة / 4K UHD LED</x:v>
      </x:c>
      <x:c r="M787" s="37"/>
      <x:c r="N787" s="37"/>
      <x:c r="O787" s="37"/>
      <x:c r="P787" s="37" t="str">
        <x:v>55UA85006LA</x:v>
      </x:c>
      <x:c r="Q787" s="37"/>
      <x:c r="R787" s="37" t="str">
        <x:v>EG-013</x:v>
      </x:c>
      <x:c r="S787" s="37" t="str">
        <x:v>B.TECH</x:v>
      </x:c>
      <x:c r="T787" s="37" t="str">
        <x:v>A</x:v>
      </x:c>
      <x:c r="U787" s="37"/>
      <x:c r="V787" s="37"/>
      <x:c r="W787" s="37" t="str">
        <x:v>https://btech.com/en/c/tvs-projectors/televisions/b/lg</x:v>
      </x:c>
      <x:c r="X787" s="37" t="str">
        <x:v>صفحة فئة</x:v>
      </x:c>
      <x:c r="Y787" s="37"/>
      <x:c r="Z787" s="37"/>
      <x:c r="AA787" s="37"/>
      <x:c r="AB787" s="37"/>
      <x:c r="AC787" s="37"/>
      <x:c r="AD787" s="37"/>
      <x:c r="AE787" s="37"/>
      <x:c r="AF787" s="56"/>
      <x:c r="AG787" s="56"/>
      <x:c r="AH787" s="56"/>
      <x:c r="AI787" s="58"/>
      <x:c r="AJ787" s="56"/>
      <x:c r="AK787" s="56"/>
      <x:c r="AL787" s="56"/>
      <x:c r="AM787" s="56"/>
      <x:c r="AN787" s="56"/>
      <x:c r="AO787" s="56" t="str">
        <x:f>IF(OR(AF787="",AD787=""),"",AF787*AD787+IF(AG787="",0,AG787)+IF(AH787="",0,AH787)+IF(AJ787="",0,AJ787)+IF(AK787="",0,AK787)+IF(AL787="",0,AL787)+IF(AM787="",0,AM787))</x:f>
      </x:c>
      <x:c r="AP787" s="56"/>
      <x:c r="AQ787" s="56" t="str">
        <x:f>IF(OR(AO787="",AP787=""),"",AO787-AP787)</x:f>
      </x:c>
      <x:c r="AR787" s="58" t="str">
        <x:f>IF(OR(AP787="",AP787=0,AQ787=""),"",AQ787/AP787)</x:f>
      </x:c>
      <x:c r="AS787" s="58"/>
      <x:c r="AT787" s="37"/>
      <x:c r="AU787" s="37"/>
      <x:c r="AV787" s="37"/>
      <x:c r="AW787" s="56"/>
      <x:c r="AX787" s="56"/>
      <x:c r="AY787" s="37"/>
      <x:c r="AZ787" s="37"/>
      <x:c r="BA787" s="37"/>
      <x:c r="BB787" s="37"/>
      <x:c r="BC787" s="37"/>
      <x:c r="BD787" s="60"/>
      <x:c r="BE787" s="60"/>
      <x:c r="BF787" s="37"/>
      <x:c r="BG787" s="37"/>
      <x:c r="BH787" s="37" t="str">
        <x:v>https://btech.com/en/c/tvs-projectors/televisions/b/lg</x:v>
      </x:c>
      <x:c r="BI787" s="37"/>
      <x:c r="BJ787" s="37" t="str">
        <x:v>لم يبدأ</x:v>
      </x:c>
      <x:c r="BK787" s="60" t="n">
        <x:v>46233</x:v>
      </x:c>
      <x:c r="BL787" s="60"/>
      <x:c r="BM787" s="60"/>
      <x:c r="BN787" s="62" t="str">
        <x:f>IF(BM787="","",(NOW()-BM787)*24)</x:f>
      </x:c>
      <x:c r="BO787" s="37" t="str">
        <x:f>IF(BM787="","لم يُرصد",IF(BT787&lt;&gt;TRUE,"غير نشط",IF(BP787="فشل","فشل حالي",IF(BN787&lt;=12,"حديث",IF(BN787&lt;=24,"متأخر","قديم")))))</x:f>
        <x:v>لم يُرصد</x:v>
      </x:c>
      <x:c r="BP787" s="37" t="str">
        <x:v>بانتظار رصد التقسيط</x:v>
      </x:c>
      <x:c r="BQ787" s="37" t="n">
        <x:v>0</x:v>
      </x:c>
      <x:c r="BR787" s="37"/>
      <x:c r="BS787" s="37"/>
      <x:c r="BT787" s="54" t="b">
        <x:v>1</x:v>
      </x:c>
      <x:c r="BU787" s="37" t="str">
        <x:v>يحتاج اكتشاف رابط المنتج</x:v>
      </x:c>
      <x:c r="BV787" s="37" t="str"/>
      <x:c r="BW787" s="37" t="str">
        <x:v>الملفات المرفوعة لا تحتوي خطة تقسيط فعلية لهذا الربط؛ الصف مُنشأ كمهمة جمع.</x:v>
      </x:c>
      <x:c r="BX787" s="60" t="n">
        <x:v>46233</x:v>
      </x:c>
      <x:c r="BY787" s="60" t="n">
        <x:v>46233</x:v>
      </x:c>
    </x:row>
    <x:row r="788">
      <x:c r="A788" s="37" t="str">
        <x:v>مهمة جمع أولية</x:v>
      </x:c>
      <x:c r="B788" s="37" t="str">
        <x:v>INSTTASK-F51736C48830</x:v>
      </x:c>
      <x:c r="C788" s="37" t="str">
        <x:v>VAR-D707D9B5F365BB|EG-013|STORE|PENDING</x:v>
      </x:c>
      <x:c r="D788" s="37" t="str">
        <x:v>VAR-D707D9B5F365BB|EG-013|STORE</x:v>
      </x:c>
      <x:c r="E788" s="37" t="str">
        <x:v>VAR-D707D9B5F365BB</x:v>
      </x:c>
      <x:c r="F788" s="37" t="str">
        <x:v>MOD-EE0098AC41AEB0</x:v>
      </x:c>
      <x:c r="G788" s="37" t="str">
        <x:v>LG 55UA85006LA 55"</x:v>
      </x:c>
      <x:c r="H788" s="37" t="str">
        <x:v>التلفزيونات والصوتيات والتصوير</x:v>
      </x:c>
      <x:c r="I788" s="37" t="str">
        <x:v>تلفزيونات</x:v>
      </x:c>
      <x:c r="J788" s="37" t="str">
        <x:v>LG</x:v>
      </x:c>
      <x:c r="K788" s="37" t="str">
        <x:v>55UA85006LA</x:v>
      </x:c>
      <x:c r="L788" s="37" t="str">
        <x:v>55"</x:v>
      </x:c>
      <x:c r="M788" s="37"/>
      <x:c r="N788" s="37"/>
      <x:c r="O788" s="37"/>
      <x:c r="P788" s="37" t="str">
        <x:v>55UA85006LA</x:v>
      </x:c>
      <x:c r="Q788" s="37"/>
      <x:c r="R788" s="37" t="str">
        <x:v>EG-013</x:v>
      </x:c>
      <x:c r="S788" s="37" t="str">
        <x:v>B.TECH</x:v>
      </x:c>
      <x:c r="T788" s="37" t="str">
        <x:v>A</x:v>
      </x:c>
      <x:c r="U788" s="37"/>
      <x:c r="V788" s="37"/>
      <x:c r="W788" s="37" t="str">
        <x:v>https://btech.com/en/c/tvs-projectors/televisions/b/lg</x:v>
      </x:c>
      <x:c r="X788" s="37" t="str">
        <x:v>صفحة فئة</x:v>
      </x:c>
      <x:c r="Y788" s="37"/>
      <x:c r="Z788" s="37"/>
      <x:c r="AA788" s="37"/>
      <x:c r="AB788" s="37"/>
      <x:c r="AC788" s="37"/>
      <x:c r="AD788" s="37"/>
      <x:c r="AE788" s="37"/>
      <x:c r="AF788" s="56"/>
      <x:c r="AG788" s="56"/>
      <x:c r="AH788" s="56"/>
      <x:c r="AI788" s="58"/>
      <x:c r="AJ788" s="56"/>
      <x:c r="AK788" s="56"/>
      <x:c r="AL788" s="56"/>
      <x:c r="AM788" s="56"/>
      <x:c r="AN788" s="56"/>
      <x:c r="AO788" s="56" t="str">
        <x:f>IF(OR(AF788="",AD788=""),"",AF788*AD788+IF(AG788="",0,AG788)+IF(AH788="",0,AH788)+IF(AJ788="",0,AJ788)+IF(AK788="",0,AK788)+IF(AL788="",0,AL788)+IF(AM788="",0,AM788))</x:f>
      </x:c>
      <x:c r="AP788" s="56"/>
      <x:c r="AQ788" s="56" t="str">
        <x:f>IF(OR(AO788="",AP788=""),"",AO788-AP788)</x:f>
      </x:c>
      <x:c r="AR788" s="58" t="str">
        <x:f>IF(OR(AP788="",AP788=0,AQ788=""),"",AQ788/AP788)</x:f>
      </x:c>
      <x:c r="AS788" s="58"/>
      <x:c r="AT788" s="37"/>
      <x:c r="AU788" s="37"/>
      <x:c r="AV788" s="37"/>
      <x:c r="AW788" s="56"/>
      <x:c r="AX788" s="56"/>
      <x:c r="AY788" s="37"/>
      <x:c r="AZ788" s="37"/>
      <x:c r="BA788" s="37"/>
      <x:c r="BB788" s="37"/>
      <x:c r="BC788" s="37"/>
      <x:c r="BD788" s="60"/>
      <x:c r="BE788" s="60"/>
      <x:c r="BF788" s="37"/>
      <x:c r="BG788" s="37"/>
      <x:c r="BH788" s="37" t="str">
        <x:v>https://btech.com/en/c/tvs-projectors/televisions/b/lg</x:v>
      </x:c>
      <x:c r="BI788" s="37"/>
      <x:c r="BJ788" s="37" t="str">
        <x:v>لم يبدأ</x:v>
      </x:c>
      <x:c r="BK788" s="60" t="n">
        <x:v>46233</x:v>
      </x:c>
      <x:c r="BL788" s="60"/>
      <x:c r="BM788" s="60"/>
      <x:c r="BN788" s="62" t="str">
        <x:f>IF(BM788="","",(NOW()-BM788)*24)</x:f>
      </x:c>
      <x:c r="BO788" s="37" t="str">
        <x:f>IF(BM788="","لم يُرصد",IF(BT788&lt;&gt;TRUE,"غير نشط",IF(BP788="فشل","فشل حالي",IF(BN788&lt;=12,"حديث",IF(BN788&lt;=24,"متأخر","قديم")))))</x:f>
        <x:v>لم يُرصد</x:v>
      </x:c>
      <x:c r="BP788" s="37" t="str">
        <x:v>بانتظار رصد التقسيط</x:v>
      </x:c>
      <x:c r="BQ788" s="37" t="n">
        <x:v>0</x:v>
      </x:c>
      <x:c r="BR788" s="37"/>
      <x:c r="BS788" s="37"/>
      <x:c r="BT788" s="54" t="b">
        <x:v>1</x:v>
      </x:c>
      <x:c r="BU788" s="37" t="str">
        <x:v>يحتاج اكتشاف رابط المنتج</x:v>
      </x:c>
      <x:c r="BV788" s="37" t="str">
        <x:v>LG 55 Inch Smart TV, 4K UHD LED Built-In Receiver - 55UA85006LA</x:v>
      </x:c>
      <x:c r="BW788" s="37" t="str">
        <x:v>الملفات المرفوعة لا تحتوي خطة تقسيط فعلية لهذا الربط؛ الصف مُنشأ كمهمة جمع.</x:v>
      </x:c>
      <x:c r="BX788" s="60" t="n">
        <x:v>46233</x:v>
      </x:c>
      <x:c r="BY788" s="60" t="n">
        <x:v>46233</x:v>
      </x:c>
    </x:row>
    <x:row r="789">
      <x:c r="A789" s="37" t="str">
        <x:v>مهمة جمع أولية</x:v>
      </x:c>
      <x:c r="B789" s="37" t="str">
        <x:v>INSTTASK-84CD551A9365</x:v>
      </x:c>
      <x:c r="C789" s="37" t="str">
        <x:v>VAR-3D4F01626DD3EE|EG-013|STORE|PENDING</x:v>
      </x:c>
      <x:c r="D789" s="37" t="str">
        <x:v>VAR-3D4F01626DD3EE|EG-013|STORE</x:v>
      </x:c>
      <x:c r="E789" s="37" t="str">
        <x:v>VAR-3D4F01626DD3EE</x:v>
      </x:c>
      <x:c r="F789" s="37" t="str">
        <x:v>MOD-C569E4218098E3</x:v>
      </x:c>
      <x:c r="G789" s="37" t="str">
        <x:v>LG 55UR78006LL 55 بوصة / 4K UHD LED</x:v>
      </x:c>
      <x:c r="H789" s="37" t="str">
        <x:v>التلفزيونات والصوتيات والتصوير</x:v>
      </x:c>
      <x:c r="I789" s="37" t="str">
        <x:v>تلفزيونات</x:v>
      </x:c>
      <x:c r="J789" s="37" t="str">
        <x:v>LG</x:v>
      </x:c>
      <x:c r="K789" s="37" t="str">
        <x:v>55UR78006LL</x:v>
      </x:c>
      <x:c r="L789" s="37" t="str">
        <x:v>55 بوصة / 4K UHD LED</x:v>
      </x:c>
      <x:c r="M789" s="37"/>
      <x:c r="N789" s="37"/>
      <x:c r="O789" s="37"/>
      <x:c r="P789" s="37" t="str">
        <x:v>55UR78006LL</x:v>
      </x:c>
      <x:c r="Q789" s="37"/>
      <x:c r="R789" s="37" t="str">
        <x:v>EG-013</x:v>
      </x:c>
      <x:c r="S789" s="37" t="str">
        <x:v>B.TECH</x:v>
      </x:c>
      <x:c r="T789" s="37" t="str">
        <x:v>A</x:v>
      </x:c>
      <x:c r="U789" s="37"/>
      <x:c r="V789" s="37"/>
      <x:c r="W789" s="37" t="str">
        <x:v>https://btech.com/en/p/lg-55-inch-4k-smart-tv-built-in-receiver-55ur78006ll</x:v>
      </x:c>
      <x:c r="X789" s="37" t="str">
        <x:v>رابط منتج مباشر</x:v>
      </x:c>
      <x:c r="Y789" s="37"/>
      <x:c r="Z789" s="37"/>
      <x:c r="AA789" s="37"/>
      <x:c r="AB789" s="37"/>
      <x:c r="AC789" s="37"/>
      <x:c r="AD789" s="37"/>
      <x:c r="AE789" s="37"/>
      <x:c r="AF789" s="56"/>
      <x:c r="AG789" s="56"/>
      <x:c r="AH789" s="56"/>
      <x:c r="AI789" s="58"/>
      <x:c r="AJ789" s="56"/>
      <x:c r="AK789" s="56"/>
      <x:c r="AL789" s="56"/>
      <x:c r="AM789" s="56"/>
      <x:c r="AN789" s="56"/>
      <x:c r="AO789" s="56" t="str">
        <x:f>IF(OR(AF789="",AD789=""),"",AF789*AD789+IF(AG789="",0,AG789)+IF(AH789="",0,AH789)+IF(AJ789="",0,AJ789)+IF(AK789="",0,AK789)+IF(AL789="",0,AL789)+IF(AM789="",0,AM789))</x:f>
      </x:c>
      <x:c r="AP789" s="56"/>
      <x:c r="AQ789" s="56" t="str">
        <x:f>IF(OR(AO789="",AP789=""),"",AO789-AP789)</x:f>
      </x:c>
      <x:c r="AR789" s="58" t="str">
        <x:f>IF(OR(AP789="",AP789=0,AQ789=""),"",AQ789/AP789)</x:f>
      </x:c>
      <x:c r="AS789" s="58"/>
      <x:c r="AT789" s="37"/>
      <x:c r="AU789" s="37"/>
      <x:c r="AV789" s="37"/>
      <x:c r="AW789" s="56"/>
      <x:c r="AX789" s="56"/>
      <x:c r="AY789" s="37"/>
      <x:c r="AZ789" s="37"/>
      <x:c r="BA789" s="37"/>
      <x:c r="BB789" s="37"/>
      <x:c r="BC789" s="37"/>
      <x:c r="BD789" s="60"/>
      <x:c r="BE789" s="60"/>
      <x:c r="BF789" s="37"/>
      <x:c r="BG789" s="37"/>
      <x:c r="BH789" s="37" t="str">
        <x:v>https://btech.com/en/p/lg-55-inch-4k-smart-tv-built-in-receiver-55ur78006ll</x:v>
      </x:c>
      <x:c r="BI789" s="37"/>
      <x:c r="BJ789" s="37" t="str">
        <x:v>لم يبدأ</x:v>
      </x:c>
      <x:c r="BK789" s="60" t="n">
        <x:v>46233</x:v>
      </x:c>
      <x:c r="BL789" s="60"/>
      <x:c r="BM789" s="60"/>
      <x:c r="BN789" s="62" t="str">
        <x:f>IF(BM789="","",(NOW()-BM789)*24)</x:f>
      </x:c>
      <x:c r="BO789" s="37" t="str">
        <x:f>IF(BM789="","لم يُرصد",IF(BT789&lt;&gt;TRUE,"غير نشط",IF(BP789="فشل","فشل حالي",IF(BN789&lt;=12,"حديث",IF(BN789&lt;=24,"متأخر","قديم")))))</x:f>
        <x:v>لم يُرصد</x:v>
      </x:c>
      <x:c r="BP789" s="37" t="str">
        <x:v>بانتظار رصد التقسيط</x:v>
      </x:c>
      <x:c r="BQ789" s="37" t="n">
        <x:v>0</x:v>
      </x:c>
      <x:c r="BR789" s="37"/>
      <x:c r="BS789" s="37"/>
      <x:c r="BT789" s="54" t="b">
        <x:v>1</x:v>
      </x:c>
      <x:c r="BU789" s="37" t="str">
        <x:v>مهمة جاهزة لأول رصد</x:v>
      </x:c>
      <x:c r="BV789" s="37" t="str"/>
      <x:c r="BW789" s="37" t="str">
        <x:v>الملفات المرفوعة لا تحتوي خطة تقسيط فعلية لهذا الربط؛ الصف مُنشأ كمهمة جمع.</x:v>
      </x:c>
      <x:c r="BX789" s="60" t="n">
        <x:v>46233</x:v>
      </x:c>
      <x:c r="BY789" s="60" t="n">
        <x:v>46233</x:v>
      </x:c>
    </x:row>
    <x:row r="790">
      <x:c r="A790" s="37" t="str">
        <x:v>مهمة جمع أولية</x:v>
      </x:c>
      <x:c r="B790" s="37" t="str">
        <x:v>INSTTASK-DD79369D7231</x:v>
      </x:c>
      <x:c r="C790" s="37" t="str">
        <x:v>VAR-B668BF682707F4|EG-013|STORE|PENDING</x:v>
      </x:c>
      <x:c r="D790" s="37" t="str">
        <x:v>VAR-B668BF682707F4|EG-013|STORE</x:v>
      </x:c>
      <x:c r="E790" s="37" t="str">
        <x:v>VAR-B668BF682707F4</x:v>
      </x:c>
      <x:c r="F790" s="37" t="str">
        <x:v>MOD-6868FCDD6E4BAE</x:v>
      </x:c>
      <x:c r="G790" s="37" t="str">
        <x:v>LG 65NANO80A6A 65 بوصة / 4K UHD NanoCell</x:v>
      </x:c>
      <x:c r="H790" s="37" t="str">
        <x:v>التلفزيونات والصوتيات والتصوير</x:v>
      </x:c>
      <x:c r="I790" s="37" t="str">
        <x:v>تلفزيونات</x:v>
      </x:c>
      <x:c r="J790" s="37" t="str">
        <x:v>LG</x:v>
      </x:c>
      <x:c r="K790" s="37" t="str">
        <x:v>65NANO80A6A</x:v>
      </x:c>
      <x:c r="L790" s="37" t="str">
        <x:v>65 بوصة / 4K UHD NanoCell</x:v>
      </x:c>
      <x:c r="M790" s="37"/>
      <x:c r="N790" s="37"/>
      <x:c r="O790" s="37"/>
      <x:c r="P790" s="37" t="str">
        <x:v>65NANO80A6A</x:v>
      </x:c>
      <x:c r="Q790" s="37"/>
      <x:c r="R790" s="37" t="str">
        <x:v>EG-013</x:v>
      </x:c>
      <x:c r="S790" s="37" t="str">
        <x:v>B.TECH</x:v>
      </x:c>
      <x:c r="T790" s="37" t="str">
        <x:v>A</x:v>
      </x:c>
      <x:c r="U790" s="37"/>
      <x:c r="V790" s="37"/>
      <x:c r="W790" s="37" t="str">
        <x:v>https://btech.com/en/c/tvs-projectors/televisions/b/lg</x:v>
      </x:c>
      <x:c r="X790" s="37" t="str">
        <x:v>صفحة فئة</x:v>
      </x:c>
      <x:c r="Y790" s="37"/>
      <x:c r="Z790" s="37"/>
      <x:c r="AA790" s="37"/>
      <x:c r="AB790" s="37"/>
      <x:c r="AC790" s="37"/>
      <x:c r="AD790" s="37"/>
      <x:c r="AE790" s="37"/>
      <x:c r="AF790" s="56"/>
      <x:c r="AG790" s="56"/>
      <x:c r="AH790" s="56"/>
      <x:c r="AI790" s="58"/>
      <x:c r="AJ790" s="56"/>
      <x:c r="AK790" s="56"/>
      <x:c r="AL790" s="56"/>
      <x:c r="AM790" s="56"/>
      <x:c r="AN790" s="56"/>
      <x:c r="AO790" s="56" t="str">
        <x:f>IF(OR(AF790="",AD790=""),"",AF790*AD790+IF(AG790="",0,AG790)+IF(AH790="",0,AH790)+IF(AJ790="",0,AJ790)+IF(AK790="",0,AK790)+IF(AL790="",0,AL790)+IF(AM790="",0,AM790))</x:f>
      </x:c>
      <x:c r="AP790" s="56"/>
      <x:c r="AQ790" s="56" t="str">
        <x:f>IF(OR(AO790="",AP790=""),"",AO790-AP790)</x:f>
      </x:c>
      <x:c r="AR790" s="58" t="str">
        <x:f>IF(OR(AP790="",AP790=0,AQ790=""),"",AQ790/AP790)</x:f>
      </x:c>
      <x:c r="AS790" s="58"/>
      <x:c r="AT790" s="37"/>
      <x:c r="AU790" s="37"/>
      <x:c r="AV790" s="37"/>
      <x:c r="AW790" s="56"/>
      <x:c r="AX790" s="56"/>
      <x:c r="AY790" s="37"/>
      <x:c r="AZ790" s="37"/>
      <x:c r="BA790" s="37"/>
      <x:c r="BB790" s="37"/>
      <x:c r="BC790" s="37"/>
      <x:c r="BD790" s="60"/>
      <x:c r="BE790" s="60"/>
      <x:c r="BF790" s="37"/>
      <x:c r="BG790" s="37"/>
      <x:c r="BH790" s="37" t="str">
        <x:v>https://btech.com/en/c/tvs-projectors/televisions/b/lg</x:v>
      </x:c>
      <x:c r="BI790" s="37"/>
      <x:c r="BJ790" s="37" t="str">
        <x:v>لم يبدأ</x:v>
      </x:c>
      <x:c r="BK790" s="60" t="n">
        <x:v>46233</x:v>
      </x:c>
      <x:c r="BL790" s="60"/>
      <x:c r="BM790" s="60"/>
      <x:c r="BN790" s="62" t="str">
        <x:f>IF(BM790="","",(NOW()-BM790)*24)</x:f>
      </x:c>
      <x:c r="BO790" s="37" t="str">
        <x:f>IF(BM790="","لم يُرصد",IF(BT790&lt;&gt;TRUE,"غير نشط",IF(BP790="فشل","فشل حالي",IF(BN790&lt;=12,"حديث",IF(BN790&lt;=24,"متأخر","قديم")))))</x:f>
        <x:v>لم يُرصد</x:v>
      </x:c>
      <x:c r="BP790" s="37" t="str">
        <x:v>بانتظار رصد التقسيط</x:v>
      </x:c>
      <x:c r="BQ790" s="37" t="n">
        <x:v>0</x:v>
      </x:c>
      <x:c r="BR790" s="37"/>
      <x:c r="BS790" s="37"/>
      <x:c r="BT790" s="54" t="b">
        <x:v>1</x:v>
      </x:c>
      <x:c r="BU790" s="37" t="str">
        <x:v>يحتاج اكتشاف رابط المنتج</x:v>
      </x:c>
      <x:c r="BV790" s="37" t="str"/>
      <x:c r="BW790" s="37" t="str">
        <x:v>الملفات المرفوعة لا تحتوي خطة تقسيط فعلية لهذا الربط؛ الصف مُنشأ كمهمة جمع.</x:v>
      </x:c>
      <x:c r="BX790" s="60" t="n">
        <x:v>46233</x:v>
      </x:c>
      <x:c r="BY790" s="60" t="n">
        <x:v>46233</x:v>
      </x:c>
    </x:row>
    <x:row r="791">
      <x:c r="A791" s="37" t="str">
        <x:v>مهمة جمع أولية</x:v>
      </x:c>
      <x:c r="B791" s="37" t="str">
        <x:v>INSTTASK-E314D80F5207</x:v>
      </x:c>
      <x:c r="C791" s="37" t="str">
        <x:v>VAR-259CBFEFA6ABFC|EG-013|STORE|PENDING</x:v>
      </x:c>
      <x:c r="D791" s="37" t="str">
        <x:v>VAR-259CBFEFA6ABFC|EG-013|STORE</x:v>
      </x:c>
      <x:c r="E791" s="37" t="str">
        <x:v>VAR-259CBFEFA6ABFC</x:v>
      </x:c>
      <x:c r="F791" s="37" t="str">
        <x:v>MOD-DED4A233BE47D3</x:v>
      </x:c>
      <x:c r="G791" s="37" t="str">
        <x:v>LG 65NANO80A6A 65"</x:v>
      </x:c>
      <x:c r="H791" s="37" t="str">
        <x:v>التلفزيونات والصوتيات والتصوير</x:v>
      </x:c>
      <x:c r="I791" s="37" t="str">
        <x:v>تلفزيونات</x:v>
      </x:c>
      <x:c r="J791" s="37" t="str">
        <x:v>LG</x:v>
      </x:c>
      <x:c r="K791" s="37" t="str">
        <x:v>65NANO80A6A</x:v>
      </x:c>
      <x:c r="L791" s="37" t="str">
        <x:v>65"</x:v>
      </x:c>
      <x:c r="M791" s="37"/>
      <x:c r="N791" s="37"/>
      <x:c r="O791" s="37"/>
      <x:c r="P791" s="37" t="str">
        <x:v>65NANO80A6A</x:v>
      </x:c>
      <x:c r="Q791" s="37"/>
      <x:c r="R791" s="37" t="str">
        <x:v>EG-013</x:v>
      </x:c>
      <x:c r="S791" s="37" t="str">
        <x:v>B.TECH</x:v>
      </x:c>
      <x:c r="T791" s="37" t="str">
        <x:v>A</x:v>
      </x:c>
      <x:c r="U791" s="37"/>
      <x:c r="V791" s="37"/>
      <x:c r="W791" s="37" t="str">
        <x:v>https://btech.com/en/c/tvs-projectors/televisions/b/lg</x:v>
      </x:c>
      <x:c r="X791" s="37" t="str">
        <x:v>صفحة فئة</x:v>
      </x:c>
      <x:c r="Y791" s="37"/>
      <x:c r="Z791" s="37"/>
      <x:c r="AA791" s="37"/>
      <x:c r="AB791" s="37"/>
      <x:c r="AC791" s="37"/>
      <x:c r="AD791" s="37"/>
      <x:c r="AE791" s="37"/>
      <x:c r="AF791" s="56"/>
      <x:c r="AG791" s="56"/>
      <x:c r="AH791" s="56"/>
      <x:c r="AI791" s="58"/>
      <x:c r="AJ791" s="56"/>
      <x:c r="AK791" s="56"/>
      <x:c r="AL791" s="56"/>
      <x:c r="AM791" s="56"/>
      <x:c r="AN791" s="56"/>
      <x:c r="AO791" s="56" t="str">
        <x:f>IF(OR(AF791="",AD791=""),"",AF791*AD791+IF(AG791="",0,AG791)+IF(AH791="",0,AH791)+IF(AJ791="",0,AJ791)+IF(AK791="",0,AK791)+IF(AL791="",0,AL791)+IF(AM791="",0,AM791))</x:f>
      </x:c>
      <x:c r="AP791" s="56"/>
      <x:c r="AQ791" s="56" t="str">
        <x:f>IF(OR(AO791="",AP791=""),"",AO791-AP791)</x:f>
      </x:c>
      <x:c r="AR791" s="58" t="str">
        <x:f>IF(OR(AP791="",AP791=0,AQ791=""),"",AQ791/AP791)</x:f>
      </x:c>
      <x:c r="AS791" s="58"/>
      <x:c r="AT791" s="37"/>
      <x:c r="AU791" s="37"/>
      <x:c r="AV791" s="37"/>
      <x:c r="AW791" s="56"/>
      <x:c r="AX791" s="56"/>
      <x:c r="AY791" s="37"/>
      <x:c r="AZ791" s="37"/>
      <x:c r="BA791" s="37"/>
      <x:c r="BB791" s="37"/>
      <x:c r="BC791" s="37"/>
      <x:c r="BD791" s="60"/>
      <x:c r="BE791" s="60"/>
      <x:c r="BF791" s="37"/>
      <x:c r="BG791" s="37"/>
      <x:c r="BH791" s="37" t="str">
        <x:v>https://btech.com/en/c/tvs-projectors/televisions/b/lg</x:v>
      </x:c>
      <x:c r="BI791" s="37"/>
      <x:c r="BJ791" s="37" t="str">
        <x:v>لم يبدأ</x:v>
      </x:c>
      <x:c r="BK791" s="60" t="n">
        <x:v>46233</x:v>
      </x:c>
      <x:c r="BL791" s="60"/>
      <x:c r="BM791" s="60"/>
      <x:c r="BN791" s="62" t="str">
        <x:f>IF(BM791="","",(NOW()-BM791)*24)</x:f>
      </x:c>
      <x:c r="BO791" s="37" t="str">
        <x:f>IF(BM791="","لم يُرصد",IF(BT791&lt;&gt;TRUE,"غير نشط",IF(BP791="فشل","فشل حالي",IF(BN791&lt;=12,"حديث",IF(BN791&lt;=24,"متأخر","قديم")))))</x:f>
        <x:v>لم يُرصد</x:v>
      </x:c>
      <x:c r="BP791" s="37" t="str">
        <x:v>بانتظار رصد التقسيط</x:v>
      </x:c>
      <x:c r="BQ791" s="37" t="n">
        <x:v>0</x:v>
      </x:c>
      <x:c r="BR791" s="37"/>
      <x:c r="BS791" s="37"/>
      <x:c r="BT791" s="54" t="b">
        <x:v>1</x:v>
      </x:c>
      <x:c r="BU791" s="37" t="str">
        <x:v>يحتاج اكتشاف رابط المنتج</x:v>
      </x:c>
      <x:c r="BV791" s="37" t="str">
        <x:v>LG 65 Inch Smart TV, 4K UHD LED Built-In Receiver - 65NANO80A6A</x:v>
      </x:c>
      <x:c r="BW791" s="37" t="str">
        <x:v>الملفات المرفوعة لا تحتوي خطة تقسيط فعلية لهذا الربط؛ الصف مُنشأ كمهمة جمع.</x:v>
      </x:c>
      <x:c r="BX791" s="60" t="n">
        <x:v>46233</x:v>
      </x:c>
      <x:c r="BY791" s="60" t="n">
        <x:v>46233</x:v>
      </x:c>
    </x:row>
    <x:row r="792">
      <x:c r="A792" s="37" t="str">
        <x:v>مهمة جمع أولية</x:v>
      </x:c>
      <x:c r="B792" s="37" t="str">
        <x:v>INSTTASK-4D79FD6C8038</x:v>
      </x:c>
      <x:c r="C792" s="37" t="str">
        <x:v>VAR-11AFE99A1AD026|EG-013|STORE|PENDING</x:v>
      </x:c>
      <x:c r="D792" s="37" t="str">
        <x:v>VAR-11AFE99A1AD026|EG-013|STORE</x:v>
      </x:c>
      <x:c r="E792" s="37" t="str">
        <x:v>VAR-11AFE99A1AD026</x:v>
      </x:c>
      <x:c r="F792" s="37" t="str">
        <x:v>MOD-88B744875091BE</x:v>
      </x:c>
      <x:c r="G792" s="37" t="str">
        <x:v>LG 65NU840B6LA 65 بوصة / 4K UHD NanoCell</x:v>
      </x:c>
      <x:c r="H792" s="37" t="str">
        <x:v>التلفزيونات والصوتيات والتصوير</x:v>
      </x:c>
      <x:c r="I792" s="37" t="str">
        <x:v>تلفزيونات</x:v>
      </x:c>
      <x:c r="J792" s="37" t="str">
        <x:v>LG</x:v>
      </x:c>
      <x:c r="K792" s="37" t="str">
        <x:v>65NU840B6LA</x:v>
      </x:c>
      <x:c r="L792" s="37" t="str">
        <x:v>65 بوصة / 4K UHD NanoCell</x:v>
      </x:c>
      <x:c r="M792" s="37"/>
      <x:c r="N792" s="37"/>
      <x:c r="O792" s="37"/>
      <x:c r="P792" s="37" t="str">
        <x:v>65NU840B6LA</x:v>
      </x:c>
      <x:c r="Q792" s="37"/>
      <x:c r="R792" s="37" t="str">
        <x:v>EG-013</x:v>
      </x:c>
      <x:c r="S792" s="37" t="str">
        <x:v>B.TECH</x:v>
      </x:c>
      <x:c r="T792" s="37" t="str">
        <x:v>A</x:v>
      </x:c>
      <x:c r="U792" s="37"/>
      <x:c r="V792" s="37"/>
      <x:c r="W792" s="37" t="str">
        <x:v>https://btech.com/en/c/tvs-projectors/televisions/b/lg</x:v>
      </x:c>
      <x:c r="X792" s="37" t="str">
        <x:v>صفحة فئة</x:v>
      </x:c>
      <x:c r="Y792" s="37"/>
      <x:c r="Z792" s="37"/>
      <x:c r="AA792" s="37"/>
      <x:c r="AB792" s="37"/>
      <x:c r="AC792" s="37"/>
      <x:c r="AD792" s="37"/>
      <x:c r="AE792" s="37"/>
      <x:c r="AF792" s="56"/>
      <x:c r="AG792" s="56"/>
      <x:c r="AH792" s="56"/>
      <x:c r="AI792" s="58"/>
      <x:c r="AJ792" s="56"/>
      <x:c r="AK792" s="56"/>
      <x:c r="AL792" s="56"/>
      <x:c r="AM792" s="56"/>
      <x:c r="AN792" s="56"/>
      <x:c r="AO792" s="56" t="str">
        <x:f>IF(OR(AF792="",AD792=""),"",AF792*AD792+IF(AG792="",0,AG792)+IF(AH792="",0,AH792)+IF(AJ792="",0,AJ792)+IF(AK792="",0,AK792)+IF(AL792="",0,AL792)+IF(AM792="",0,AM792))</x:f>
      </x:c>
      <x:c r="AP792" s="56"/>
      <x:c r="AQ792" s="56" t="str">
        <x:f>IF(OR(AO792="",AP792=""),"",AO792-AP792)</x:f>
      </x:c>
      <x:c r="AR792" s="58" t="str">
        <x:f>IF(OR(AP792="",AP792=0,AQ792=""),"",AQ792/AP792)</x:f>
      </x:c>
      <x:c r="AS792" s="58"/>
      <x:c r="AT792" s="37"/>
      <x:c r="AU792" s="37"/>
      <x:c r="AV792" s="37"/>
      <x:c r="AW792" s="56"/>
      <x:c r="AX792" s="56"/>
      <x:c r="AY792" s="37"/>
      <x:c r="AZ792" s="37"/>
      <x:c r="BA792" s="37"/>
      <x:c r="BB792" s="37"/>
      <x:c r="BC792" s="37"/>
      <x:c r="BD792" s="60"/>
      <x:c r="BE792" s="60"/>
      <x:c r="BF792" s="37"/>
      <x:c r="BG792" s="37"/>
      <x:c r="BH792" s="37" t="str">
        <x:v>https://btech.com/en/c/tvs-projectors/televisions/b/lg</x:v>
      </x:c>
      <x:c r="BI792" s="37"/>
      <x:c r="BJ792" s="37" t="str">
        <x:v>لم يبدأ</x:v>
      </x:c>
      <x:c r="BK792" s="60" t="n">
        <x:v>46233</x:v>
      </x:c>
      <x:c r="BL792" s="60"/>
      <x:c r="BM792" s="60"/>
      <x:c r="BN792" s="62" t="str">
        <x:f>IF(BM792="","",(NOW()-BM792)*24)</x:f>
      </x:c>
      <x:c r="BO792" s="37" t="str">
        <x:f>IF(BM792="","لم يُرصد",IF(BT792&lt;&gt;TRUE,"غير نشط",IF(BP792="فشل","فشل حالي",IF(BN792&lt;=12,"حديث",IF(BN792&lt;=24,"متأخر","قديم")))))</x:f>
        <x:v>لم يُرصد</x:v>
      </x:c>
      <x:c r="BP792" s="37" t="str">
        <x:v>بانتظار رصد التقسيط</x:v>
      </x:c>
      <x:c r="BQ792" s="37" t="n">
        <x:v>0</x:v>
      </x:c>
      <x:c r="BR792" s="37"/>
      <x:c r="BS792" s="37"/>
      <x:c r="BT792" s="54" t="b">
        <x:v>1</x:v>
      </x:c>
      <x:c r="BU792" s="37" t="str">
        <x:v>يحتاج اكتشاف رابط المنتج</x:v>
      </x:c>
      <x:c r="BV792" s="37" t="str"/>
      <x:c r="BW792" s="37" t="str">
        <x:v>الملفات المرفوعة لا تحتوي خطة تقسيط فعلية لهذا الربط؛ الصف مُنشأ كمهمة جمع.</x:v>
      </x:c>
      <x:c r="BX792" s="60" t="n">
        <x:v>46233</x:v>
      </x:c>
      <x:c r="BY792" s="60" t="n">
        <x:v>46233</x:v>
      </x:c>
    </x:row>
    <x:row r="793">
      <x:c r="A793" s="37" t="str">
        <x:v>مهمة جمع أولية</x:v>
      </x:c>
      <x:c r="B793" s="37" t="str">
        <x:v>INSTTASK-3E83F186E4E5</x:v>
      </x:c>
      <x:c r="C793" s="37" t="str">
        <x:v>VAR-6809A68ECF639D|EG-013|STORE|PENDING</x:v>
      </x:c>
      <x:c r="D793" s="37" t="str">
        <x:v>VAR-6809A68ECF639D|EG-013|STORE</x:v>
      </x:c>
      <x:c r="E793" s="37" t="str">
        <x:v>VAR-6809A68ECF639D</x:v>
      </x:c>
      <x:c r="F793" s="37" t="str">
        <x:v>MOD-B4BEADF5564EA7</x:v>
      </x:c>
      <x:c r="G793" s="37" t="str">
        <x:v>LG 65NU840B6LA 65"</x:v>
      </x:c>
      <x:c r="H793" s="37" t="str">
        <x:v>التلفزيونات والصوتيات والتصوير</x:v>
      </x:c>
      <x:c r="I793" s="37" t="str">
        <x:v>تلفزيونات</x:v>
      </x:c>
      <x:c r="J793" s="37" t="str">
        <x:v>LG</x:v>
      </x:c>
      <x:c r="K793" s="37" t="str">
        <x:v>65NU840B6LA</x:v>
      </x:c>
      <x:c r="L793" s="37" t="str">
        <x:v>65"</x:v>
      </x:c>
      <x:c r="M793" s="37"/>
      <x:c r="N793" s="37"/>
      <x:c r="O793" s="37"/>
      <x:c r="P793" s="37" t="str">
        <x:v>65NU840B6LA</x:v>
      </x:c>
      <x:c r="Q793" s="37"/>
      <x:c r="R793" s="37" t="str">
        <x:v>EG-013</x:v>
      </x:c>
      <x:c r="S793" s="37" t="str">
        <x:v>B.TECH</x:v>
      </x:c>
      <x:c r="T793" s="37" t="str">
        <x:v>A</x:v>
      </x:c>
      <x:c r="U793" s="37"/>
      <x:c r="V793" s="37"/>
      <x:c r="W793" s="37" t="str">
        <x:v>https://btech.com/en/c/tvs-projectors/televisions/b/lg</x:v>
      </x:c>
      <x:c r="X793" s="37" t="str">
        <x:v>صفحة فئة</x:v>
      </x:c>
      <x:c r="Y793" s="37"/>
      <x:c r="Z793" s="37"/>
      <x:c r="AA793" s="37"/>
      <x:c r="AB793" s="37"/>
      <x:c r="AC793" s="37"/>
      <x:c r="AD793" s="37"/>
      <x:c r="AE793" s="37"/>
      <x:c r="AF793" s="56"/>
      <x:c r="AG793" s="56"/>
      <x:c r="AH793" s="56"/>
      <x:c r="AI793" s="58"/>
      <x:c r="AJ793" s="56"/>
      <x:c r="AK793" s="56"/>
      <x:c r="AL793" s="56"/>
      <x:c r="AM793" s="56"/>
      <x:c r="AN793" s="56"/>
      <x:c r="AO793" s="56" t="str">
        <x:f>IF(OR(AF793="",AD793=""),"",AF793*AD793+IF(AG793="",0,AG793)+IF(AH793="",0,AH793)+IF(AJ793="",0,AJ793)+IF(AK793="",0,AK793)+IF(AL793="",0,AL793)+IF(AM793="",0,AM793))</x:f>
      </x:c>
      <x:c r="AP793" s="56"/>
      <x:c r="AQ793" s="56" t="str">
        <x:f>IF(OR(AO793="",AP793=""),"",AO793-AP793)</x:f>
      </x:c>
      <x:c r="AR793" s="58" t="str">
        <x:f>IF(OR(AP793="",AP793=0,AQ793=""),"",AQ793/AP793)</x:f>
      </x:c>
      <x:c r="AS793" s="58"/>
      <x:c r="AT793" s="37"/>
      <x:c r="AU793" s="37"/>
      <x:c r="AV793" s="37"/>
      <x:c r="AW793" s="56"/>
      <x:c r="AX793" s="56"/>
      <x:c r="AY793" s="37"/>
      <x:c r="AZ793" s="37"/>
      <x:c r="BA793" s="37"/>
      <x:c r="BB793" s="37"/>
      <x:c r="BC793" s="37"/>
      <x:c r="BD793" s="60"/>
      <x:c r="BE793" s="60"/>
      <x:c r="BF793" s="37"/>
      <x:c r="BG793" s="37"/>
      <x:c r="BH793" s="37" t="str">
        <x:v>https://btech.com/en/c/tvs-projectors/televisions/b/lg</x:v>
      </x:c>
      <x:c r="BI793" s="37"/>
      <x:c r="BJ793" s="37" t="str">
        <x:v>لم يبدأ</x:v>
      </x:c>
      <x:c r="BK793" s="60" t="n">
        <x:v>46233</x:v>
      </x:c>
      <x:c r="BL793" s="60"/>
      <x:c r="BM793" s="60"/>
      <x:c r="BN793" s="62" t="str">
        <x:f>IF(BM793="","",(NOW()-BM793)*24)</x:f>
      </x:c>
      <x:c r="BO793" s="37" t="str">
        <x:f>IF(BM793="","لم يُرصد",IF(BT793&lt;&gt;TRUE,"غير نشط",IF(BP793="فشل","فشل حالي",IF(BN793&lt;=12,"حديث",IF(BN793&lt;=24,"متأخر","قديم")))))</x:f>
        <x:v>لم يُرصد</x:v>
      </x:c>
      <x:c r="BP793" s="37" t="str">
        <x:v>بانتظار رصد التقسيط</x:v>
      </x:c>
      <x:c r="BQ793" s="37" t="n">
        <x:v>0</x:v>
      </x:c>
      <x:c r="BR793" s="37"/>
      <x:c r="BS793" s="37"/>
      <x:c r="BT793" s="54" t="b">
        <x:v>1</x:v>
      </x:c>
      <x:c r="BU793" s="37" t="str">
        <x:v>يحتاج اكتشاف رابط المنتج</x:v>
      </x:c>
      <x:c r="BV793" s="37" t="str">
        <x:v>LG 65 Inch Smart TV, 4K UHD NanoCell Built-In Receiver - 65NU840B6LA</x:v>
      </x:c>
      <x:c r="BW793" s="37" t="str">
        <x:v>الملفات المرفوعة لا تحتوي خطة تقسيط فعلية لهذا الربط؛ الصف مُنشأ كمهمة جمع. | تم دمج 2 أدلة لنفس المنتج والمتجر.</x:v>
      </x:c>
      <x:c r="BX793" s="60" t="n">
        <x:v>46233</x:v>
      </x:c>
      <x:c r="BY793" s="60" t="n">
        <x:v>46233</x:v>
      </x:c>
    </x:row>
    <x:row r="794">
      <x:c r="A794" s="37" t="str">
        <x:v>مهمة جمع أولية</x:v>
      </x:c>
      <x:c r="B794" s="37" t="str">
        <x:v>INSTTASK-BF0146676CC2</x:v>
      </x:c>
      <x:c r="C794" s="37" t="str">
        <x:v>VAR-C275A91D9DC1FC|EG-013|STORE|PENDING</x:v>
      </x:c>
      <x:c r="D794" s="37" t="str">
        <x:v>VAR-C275A91D9DC1FC|EG-013|STORE</x:v>
      </x:c>
      <x:c r="E794" s="37" t="str">
        <x:v>VAR-C275A91D9DC1FC</x:v>
      </x:c>
      <x:c r="F794" s="37" t="str">
        <x:v>MOD-395D5C26A0DE71</x:v>
      </x:c>
      <x:c r="G794" s="37" t="str">
        <x:v>LG 65NU850B6LA 65 بوصة / 4K UHD LED</x:v>
      </x:c>
      <x:c r="H794" s="37" t="str">
        <x:v>التلفزيونات والصوتيات والتصوير</x:v>
      </x:c>
      <x:c r="I794" s="37" t="str">
        <x:v>تلفزيونات</x:v>
      </x:c>
      <x:c r="J794" s="37" t="str">
        <x:v>LG</x:v>
      </x:c>
      <x:c r="K794" s="37" t="str">
        <x:v>65NU850B6LA</x:v>
      </x:c>
      <x:c r="L794" s="37" t="str">
        <x:v>65 بوصة / 4K UHD LED</x:v>
      </x:c>
      <x:c r="M794" s="37"/>
      <x:c r="N794" s="37"/>
      <x:c r="O794" s="37"/>
      <x:c r="P794" s="37" t="str">
        <x:v>65NU850B6LA</x:v>
      </x:c>
      <x:c r="Q794" s="37"/>
      <x:c r="R794" s="37" t="str">
        <x:v>EG-013</x:v>
      </x:c>
      <x:c r="S794" s="37" t="str">
        <x:v>B.TECH</x:v>
      </x:c>
      <x:c r="T794" s="37" t="str">
        <x:v>A</x:v>
      </x:c>
      <x:c r="U794" s="37"/>
      <x:c r="V794" s="37"/>
      <x:c r="W794" s="37" t="str">
        <x:v>https://btech.com/en/c/tvs-projectors/televisions/b/lg</x:v>
      </x:c>
      <x:c r="X794" s="37" t="str">
        <x:v>صفحة فئة</x:v>
      </x:c>
      <x:c r="Y794" s="37"/>
      <x:c r="Z794" s="37"/>
      <x:c r="AA794" s="37"/>
      <x:c r="AB794" s="37"/>
      <x:c r="AC794" s="37"/>
      <x:c r="AD794" s="37"/>
      <x:c r="AE794" s="37"/>
      <x:c r="AF794" s="56"/>
      <x:c r="AG794" s="56"/>
      <x:c r="AH794" s="56"/>
      <x:c r="AI794" s="58"/>
      <x:c r="AJ794" s="56"/>
      <x:c r="AK794" s="56"/>
      <x:c r="AL794" s="56"/>
      <x:c r="AM794" s="56"/>
      <x:c r="AN794" s="56"/>
      <x:c r="AO794" s="56" t="str">
        <x:f>IF(OR(AF794="",AD794=""),"",AF794*AD794+IF(AG794="",0,AG794)+IF(AH794="",0,AH794)+IF(AJ794="",0,AJ794)+IF(AK794="",0,AK794)+IF(AL794="",0,AL794)+IF(AM794="",0,AM794))</x:f>
      </x:c>
      <x:c r="AP794" s="56"/>
      <x:c r="AQ794" s="56" t="str">
        <x:f>IF(OR(AO794="",AP794=""),"",AO794-AP794)</x:f>
      </x:c>
      <x:c r="AR794" s="58" t="str">
        <x:f>IF(OR(AP794="",AP794=0,AQ794=""),"",AQ794/AP794)</x:f>
      </x:c>
      <x:c r="AS794" s="58"/>
      <x:c r="AT794" s="37"/>
      <x:c r="AU794" s="37"/>
      <x:c r="AV794" s="37"/>
      <x:c r="AW794" s="56"/>
      <x:c r="AX794" s="56"/>
      <x:c r="AY794" s="37"/>
      <x:c r="AZ794" s="37"/>
      <x:c r="BA794" s="37"/>
      <x:c r="BB794" s="37"/>
      <x:c r="BC794" s="37"/>
      <x:c r="BD794" s="60"/>
      <x:c r="BE794" s="60"/>
      <x:c r="BF794" s="37"/>
      <x:c r="BG794" s="37"/>
      <x:c r="BH794" s="37" t="str">
        <x:v>https://btech.com/en/c/tvs-projectors/televisions/b/lg</x:v>
      </x:c>
      <x:c r="BI794" s="37"/>
      <x:c r="BJ794" s="37" t="str">
        <x:v>لم يبدأ</x:v>
      </x:c>
      <x:c r="BK794" s="60" t="n">
        <x:v>46233</x:v>
      </x:c>
      <x:c r="BL794" s="60"/>
      <x:c r="BM794" s="60"/>
      <x:c r="BN794" s="62" t="str">
        <x:f>IF(BM794="","",(NOW()-BM794)*24)</x:f>
      </x:c>
      <x:c r="BO794" s="37" t="str">
        <x:f>IF(BM794="","لم يُرصد",IF(BT794&lt;&gt;TRUE,"غير نشط",IF(BP794="فشل","فشل حالي",IF(BN794&lt;=12,"حديث",IF(BN794&lt;=24,"متأخر","قديم")))))</x:f>
        <x:v>لم يُرصد</x:v>
      </x:c>
      <x:c r="BP794" s="37" t="str">
        <x:v>بانتظار رصد التقسيط</x:v>
      </x:c>
      <x:c r="BQ794" s="37" t="n">
        <x:v>0</x:v>
      </x:c>
      <x:c r="BR794" s="37"/>
      <x:c r="BS794" s="37"/>
      <x:c r="BT794" s="54" t="b">
        <x:v>1</x:v>
      </x:c>
      <x:c r="BU794" s="37" t="str">
        <x:v>يحتاج اكتشاف رابط المنتج</x:v>
      </x:c>
      <x:c r="BV794" s="37" t="str"/>
      <x:c r="BW794" s="37" t="str">
        <x:v>الملفات المرفوعة لا تحتوي خطة تقسيط فعلية لهذا الربط؛ الصف مُنشأ كمهمة جمع.</x:v>
      </x:c>
      <x:c r="BX794" s="60" t="n">
        <x:v>46233</x:v>
      </x:c>
      <x:c r="BY794" s="60" t="n">
        <x:v>46233</x:v>
      </x:c>
    </x:row>
    <x:row r="795">
      <x:c r="A795" s="37" t="str">
        <x:v>مهمة جمع أولية</x:v>
      </x:c>
      <x:c r="B795" s="37" t="str">
        <x:v>INSTTASK-6D2353D687B6</x:v>
      </x:c>
      <x:c r="C795" s="37" t="str">
        <x:v>VAR-26037702821D03|EG-013|STORE|PENDING</x:v>
      </x:c>
      <x:c r="D795" s="37" t="str">
        <x:v>VAR-26037702821D03|EG-013|STORE</x:v>
      </x:c>
      <x:c r="E795" s="37" t="str">
        <x:v>VAR-26037702821D03</x:v>
      </x:c>
      <x:c r="F795" s="37" t="str">
        <x:v>MOD-06B8A0D470E162</x:v>
      </x:c>
      <x:c r="G795" s="37" t="str">
        <x:v>LG 65NU850B6LA 65"</x:v>
      </x:c>
      <x:c r="H795" s="37" t="str">
        <x:v>التلفزيونات والصوتيات والتصوير</x:v>
      </x:c>
      <x:c r="I795" s="37" t="str">
        <x:v>تلفزيونات</x:v>
      </x:c>
      <x:c r="J795" s="37" t="str">
        <x:v>LG</x:v>
      </x:c>
      <x:c r="K795" s="37" t="str">
        <x:v>65NU850B6LA</x:v>
      </x:c>
      <x:c r="L795" s="37" t="str">
        <x:v>65"</x:v>
      </x:c>
      <x:c r="M795" s="37"/>
      <x:c r="N795" s="37"/>
      <x:c r="O795" s="37"/>
      <x:c r="P795" s="37" t="str">
        <x:v>65NU850B6LA</x:v>
      </x:c>
      <x:c r="Q795" s="37"/>
      <x:c r="R795" s="37" t="str">
        <x:v>EG-013</x:v>
      </x:c>
      <x:c r="S795" s="37" t="str">
        <x:v>B.TECH</x:v>
      </x:c>
      <x:c r="T795" s="37" t="str">
        <x:v>A</x:v>
      </x:c>
      <x:c r="U795" s="37"/>
      <x:c r="V795" s="37"/>
      <x:c r="W795" s="37" t="str">
        <x:v>https://btech.com/en/c/tvs-projectors/televisions/b/lg</x:v>
      </x:c>
      <x:c r="X795" s="37" t="str">
        <x:v>صفحة فئة</x:v>
      </x:c>
      <x:c r="Y795" s="37"/>
      <x:c r="Z795" s="37"/>
      <x:c r="AA795" s="37"/>
      <x:c r="AB795" s="37"/>
      <x:c r="AC795" s="37"/>
      <x:c r="AD795" s="37"/>
      <x:c r="AE795" s="37"/>
      <x:c r="AF795" s="56"/>
      <x:c r="AG795" s="56"/>
      <x:c r="AH795" s="56"/>
      <x:c r="AI795" s="58"/>
      <x:c r="AJ795" s="56"/>
      <x:c r="AK795" s="56"/>
      <x:c r="AL795" s="56"/>
      <x:c r="AM795" s="56"/>
      <x:c r="AN795" s="56"/>
      <x:c r="AO795" s="56" t="str">
        <x:f>IF(OR(AF795="",AD795=""),"",AF795*AD795+IF(AG795="",0,AG795)+IF(AH795="",0,AH795)+IF(AJ795="",0,AJ795)+IF(AK795="",0,AK795)+IF(AL795="",0,AL795)+IF(AM795="",0,AM795))</x:f>
      </x:c>
      <x:c r="AP795" s="56"/>
      <x:c r="AQ795" s="56" t="str">
        <x:f>IF(OR(AO795="",AP795=""),"",AO795-AP795)</x:f>
      </x:c>
      <x:c r="AR795" s="58" t="str">
        <x:f>IF(OR(AP795="",AP795=0,AQ795=""),"",AQ795/AP795)</x:f>
      </x:c>
      <x:c r="AS795" s="58"/>
      <x:c r="AT795" s="37"/>
      <x:c r="AU795" s="37"/>
      <x:c r="AV795" s="37"/>
      <x:c r="AW795" s="56"/>
      <x:c r="AX795" s="56"/>
      <x:c r="AY795" s="37"/>
      <x:c r="AZ795" s="37"/>
      <x:c r="BA795" s="37"/>
      <x:c r="BB795" s="37"/>
      <x:c r="BC795" s="37"/>
      <x:c r="BD795" s="60"/>
      <x:c r="BE795" s="60"/>
      <x:c r="BF795" s="37"/>
      <x:c r="BG795" s="37"/>
      <x:c r="BH795" s="37" t="str">
        <x:v>https://btech.com/en/c/tvs-projectors/televisions/b/lg</x:v>
      </x:c>
      <x:c r="BI795" s="37"/>
      <x:c r="BJ795" s="37" t="str">
        <x:v>لم يبدأ</x:v>
      </x:c>
      <x:c r="BK795" s="60" t="n">
        <x:v>46233</x:v>
      </x:c>
      <x:c r="BL795" s="60"/>
      <x:c r="BM795" s="60"/>
      <x:c r="BN795" s="62" t="str">
        <x:f>IF(BM795="","",(NOW()-BM795)*24)</x:f>
      </x:c>
      <x:c r="BO795" s="37" t="str">
        <x:f>IF(BM795="","لم يُرصد",IF(BT795&lt;&gt;TRUE,"غير نشط",IF(BP795="فشل","فشل حالي",IF(BN795&lt;=12,"حديث",IF(BN795&lt;=24,"متأخر","قديم")))))</x:f>
        <x:v>لم يُرصد</x:v>
      </x:c>
      <x:c r="BP795" s="37" t="str">
        <x:v>بانتظار رصد التقسيط</x:v>
      </x:c>
      <x:c r="BQ795" s="37" t="n">
        <x:v>0</x:v>
      </x:c>
      <x:c r="BR795" s="37"/>
      <x:c r="BS795" s="37"/>
      <x:c r="BT795" s="54" t="b">
        <x:v>1</x:v>
      </x:c>
      <x:c r="BU795" s="37" t="str">
        <x:v>يحتاج اكتشاف رابط المنتج</x:v>
      </x:c>
      <x:c r="BV795" s="37" t="str">
        <x:v>LG 65 Inch Smart TV, 4K UHD LED Built-In Receiver - 65NU850B6LA</x:v>
      </x:c>
      <x:c r="BW795" s="37" t="str">
        <x:v>الملفات المرفوعة لا تحتوي خطة تقسيط فعلية لهذا الربط؛ الصف مُنشأ كمهمة جمع.</x:v>
      </x:c>
      <x:c r="BX795" s="60" t="n">
        <x:v>46233</x:v>
      </x:c>
      <x:c r="BY795" s="60" t="n">
        <x:v>46233</x:v>
      </x:c>
    </x:row>
    <x:row r="796">
      <x:c r="A796" s="37" t="str">
        <x:v>مهمة جمع أولية</x:v>
      </x:c>
      <x:c r="B796" s="37" t="str">
        <x:v>INSTTASK-5BB00EA6B06B</x:v>
      </x:c>
      <x:c r="C796" s="37" t="str">
        <x:v>VAR-BE3F9519D2B602|EG-013|STORE|PENDING</x:v>
      </x:c>
      <x:c r="D796" s="37" t="str">
        <x:v>VAR-BE3F9519D2B602|EG-013|STORE</x:v>
      </x:c>
      <x:c r="E796" s="37" t="str">
        <x:v>VAR-BE3F9519D2B602</x:v>
      </x:c>
      <x:c r="F796" s="37" t="str">
        <x:v>MOD-DC795E68E1BB49</x:v>
      </x:c>
      <x:c r="G796" s="37" t="str">
        <x:v>LG 65UA85006LA 65 بوصة / 4K UHD LED</x:v>
      </x:c>
      <x:c r="H796" s="37" t="str">
        <x:v>التلفزيونات والصوتيات والتصوير</x:v>
      </x:c>
      <x:c r="I796" s="37" t="str">
        <x:v>تلفزيونات</x:v>
      </x:c>
      <x:c r="J796" s="37" t="str">
        <x:v>LG</x:v>
      </x:c>
      <x:c r="K796" s="37" t="str">
        <x:v>65UA85006LA</x:v>
      </x:c>
      <x:c r="L796" s="37" t="str">
        <x:v>65 بوصة / 4K UHD LED</x:v>
      </x:c>
      <x:c r="M796" s="37"/>
      <x:c r="N796" s="37"/>
      <x:c r="O796" s="37"/>
      <x:c r="P796" s="37" t="str">
        <x:v>65UA85006LA</x:v>
      </x:c>
      <x:c r="Q796" s="37"/>
      <x:c r="R796" s="37" t="str">
        <x:v>EG-013</x:v>
      </x:c>
      <x:c r="S796" s="37" t="str">
        <x:v>B.TECH</x:v>
      </x:c>
      <x:c r="T796" s="37" t="str">
        <x:v>A</x:v>
      </x:c>
      <x:c r="U796" s="37"/>
      <x:c r="V796" s="37"/>
      <x:c r="W796" s="37" t="str">
        <x:v>https://btech.com/en/c/tvs-projectors/televisions/b/lg</x:v>
      </x:c>
      <x:c r="X796" s="37" t="str">
        <x:v>صفحة فئة</x:v>
      </x:c>
      <x:c r="Y796" s="37"/>
      <x:c r="Z796" s="37"/>
      <x:c r="AA796" s="37"/>
      <x:c r="AB796" s="37"/>
      <x:c r="AC796" s="37"/>
      <x:c r="AD796" s="37"/>
      <x:c r="AE796" s="37"/>
      <x:c r="AF796" s="56"/>
      <x:c r="AG796" s="56"/>
      <x:c r="AH796" s="56"/>
      <x:c r="AI796" s="58"/>
      <x:c r="AJ796" s="56"/>
      <x:c r="AK796" s="56"/>
      <x:c r="AL796" s="56"/>
      <x:c r="AM796" s="56"/>
      <x:c r="AN796" s="56"/>
      <x:c r="AO796" s="56" t="str">
        <x:f>IF(OR(AF796="",AD796=""),"",AF796*AD796+IF(AG796="",0,AG796)+IF(AH796="",0,AH796)+IF(AJ796="",0,AJ796)+IF(AK796="",0,AK796)+IF(AL796="",0,AL796)+IF(AM796="",0,AM796))</x:f>
      </x:c>
      <x:c r="AP796" s="56"/>
      <x:c r="AQ796" s="56" t="str">
        <x:f>IF(OR(AO796="",AP796=""),"",AO796-AP796)</x:f>
      </x:c>
      <x:c r="AR796" s="58" t="str">
        <x:f>IF(OR(AP796="",AP796=0,AQ796=""),"",AQ796/AP796)</x:f>
      </x:c>
      <x:c r="AS796" s="58"/>
      <x:c r="AT796" s="37"/>
      <x:c r="AU796" s="37"/>
      <x:c r="AV796" s="37"/>
      <x:c r="AW796" s="56"/>
      <x:c r="AX796" s="56"/>
      <x:c r="AY796" s="37"/>
      <x:c r="AZ796" s="37"/>
      <x:c r="BA796" s="37"/>
      <x:c r="BB796" s="37"/>
      <x:c r="BC796" s="37"/>
      <x:c r="BD796" s="60"/>
      <x:c r="BE796" s="60"/>
      <x:c r="BF796" s="37"/>
      <x:c r="BG796" s="37"/>
      <x:c r="BH796" s="37" t="str">
        <x:v>https://btech.com/en/c/tvs-projectors/televisions/b/lg</x:v>
      </x:c>
      <x:c r="BI796" s="37"/>
      <x:c r="BJ796" s="37" t="str">
        <x:v>لم يبدأ</x:v>
      </x:c>
      <x:c r="BK796" s="60" t="n">
        <x:v>46233</x:v>
      </x:c>
      <x:c r="BL796" s="60"/>
      <x:c r="BM796" s="60"/>
      <x:c r="BN796" s="62" t="str">
        <x:f>IF(BM796="","",(NOW()-BM796)*24)</x:f>
      </x:c>
      <x:c r="BO796" s="37" t="str">
        <x:f>IF(BM796="","لم يُرصد",IF(BT796&lt;&gt;TRUE,"غير نشط",IF(BP796="فشل","فشل حالي",IF(BN796&lt;=12,"حديث",IF(BN796&lt;=24,"متأخر","قديم")))))</x:f>
        <x:v>لم يُرصد</x:v>
      </x:c>
      <x:c r="BP796" s="37" t="str">
        <x:v>بانتظار رصد التقسيط</x:v>
      </x:c>
      <x:c r="BQ796" s="37" t="n">
        <x:v>0</x:v>
      </x:c>
      <x:c r="BR796" s="37"/>
      <x:c r="BS796" s="37"/>
      <x:c r="BT796" s="54" t="b">
        <x:v>1</x:v>
      </x:c>
      <x:c r="BU796" s="37" t="str">
        <x:v>يحتاج اكتشاف رابط المنتج</x:v>
      </x:c>
      <x:c r="BV796" s="37" t="str"/>
      <x:c r="BW796" s="37" t="str">
        <x:v>الملفات المرفوعة لا تحتوي خطة تقسيط فعلية لهذا الربط؛ الصف مُنشأ كمهمة جمع.</x:v>
      </x:c>
      <x:c r="BX796" s="60" t="n">
        <x:v>46233</x:v>
      </x:c>
      <x:c r="BY796" s="60" t="n">
        <x:v>46233</x:v>
      </x:c>
    </x:row>
    <x:row r="797">
      <x:c r="A797" s="37" t="str">
        <x:v>مهمة جمع أولية</x:v>
      </x:c>
      <x:c r="B797" s="37" t="str">
        <x:v>INSTTASK-31A882709D78</x:v>
      </x:c>
      <x:c r="C797" s="37" t="str">
        <x:v>VAR-07A2682C159CE9|EG-013|STORE|PENDING</x:v>
      </x:c>
      <x:c r="D797" s="37" t="str">
        <x:v>VAR-07A2682C159CE9|EG-013|STORE</x:v>
      </x:c>
      <x:c r="E797" s="37" t="str">
        <x:v>VAR-07A2682C159CE9</x:v>
      </x:c>
      <x:c r="F797" s="37" t="str">
        <x:v>MOD-CC3E55506DEE6C</x:v>
      </x:c>
      <x:c r="G797" s="37" t="str">
        <x:v>LG 65UA85006LA 65"</x:v>
      </x:c>
      <x:c r="H797" s="37" t="str">
        <x:v>التلفزيونات والصوتيات والتصوير</x:v>
      </x:c>
      <x:c r="I797" s="37" t="str">
        <x:v>تلفزيونات</x:v>
      </x:c>
      <x:c r="J797" s="37" t="str">
        <x:v>LG</x:v>
      </x:c>
      <x:c r="K797" s="37" t="str">
        <x:v>65UA85006LA</x:v>
      </x:c>
      <x:c r="L797" s="37" t="str">
        <x:v>65"</x:v>
      </x:c>
      <x:c r="M797" s="37"/>
      <x:c r="N797" s="37"/>
      <x:c r="O797" s="37"/>
      <x:c r="P797" s="37" t="str">
        <x:v>65UA85006LA</x:v>
      </x:c>
      <x:c r="Q797" s="37"/>
      <x:c r="R797" s="37" t="str">
        <x:v>EG-013</x:v>
      </x:c>
      <x:c r="S797" s="37" t="str">
        <x:v>B.TECH</x:v>
      </x:c>
      <x:c r="T797" s="37" t="str">
        <x:v>A</x:v>
      </x:c>
      <x:c r="U797" s="37"/>
      <x:c r="V797" s="37"/>
      <x:c r="W797" s="37" t="str">
        <x:v>https://btech.com/en/c/tvs-projectors/televisions/b/lg</x:v>
      </x:c>
      <x:c r="X797" s="37" t="str">
        <x:v>صفحة فئة</x:v>
      </x:c>
      <x:c r="Y797" s="37"/>
      <x:c r="Z797" s="37"/>
      <x:c r="AA797" s="37"/>
      <x:c r="AB797" s="37"/>
      <x:c r="AC797" s="37"/>
      <x:c r="AD797" s="37"/>
      <x:c r="AE797" s="37"/>
      <x:c r="AF797" s="56"/>
      <x:c r="AG797" s="56"/>
      <x:c r="AH797" s="56"/>
      <x:c r="AI797" s="58"/>
      <x:c r="AJ797" s="56"/>
      <x:c r="AK797" s="56"/>
      <x:c r="AL797" s="56"/>
      <x:c r="AM797" s="56"/>
      <x:c r="AN797" s="56"/>
      <x:c r="AO797" s="56" t="str">
        <x:f>IF(OR(AF797="",AD797=""),"",AF797*AD797+IF(AG797="",0,AG797)+IF(AH797="",0,AH797)+IF(AJ797="",0,AJ797)+IF(AK797="",0,AK797)+IF(AL797="",0,AL797)+IF(AM797="",0,AM797))</x:f>
      </x:c>
      <x:c r="AP797" s="56"/>
      <x:c r="AQ797" s="56" t="str">
        <x:f>IF(OR(AO797="",AP797=""),"",AO797-AP797)</x:f>
      </x:c>
      <x:c r="AR797" s="58" t="str">
        <x:f>IF(OR(AP797="",AP797=0,AQ797=""),"",AQ797/AP797)</x:f>
      </x:c>
      <x:c r="AS797" s="58"/>
      <x:c r="AT797" s="37"/>
      <x:c r="AU797" s="37"/>
      <x:c r="AV797" s="37"/>
      <x:c r="AW797" s="56"/>
      <x:c r="AX797" s="56"/>
      <x:c r="AY797" s="37"/>
      <x:c r="AZ797" s="37"/>
      <x:c r="BA797" s="37"/>
      <x:c r="BB797" s="37"/>
      <x:c r="BC797" s="37"/>
      <x:c r="BD797" s="60"/>
      <x:c r="BE797" s="60"/>
      <x:c r="BF797" s="37"/>
      <x:c r="BG797" s="37"/>
      <x:c r="BH797" s="37" t="str">
        <x:v>https://btech.com/en/c/tvs-projectors/televisions/b/lg</x:v>
      </x:c>
      <x:c r="BI797" s="37"/>
      <x:c r="BJ797" s="37" t="str">
        <x:v>لم يبدأ</x:v>
      </x:c>
      <x:c r="BK797" s="60" t="n">
        <x:v>46233</x:v>
      </x:c>
      <x:c r="BL797" s="60"/>
      <x:c r="BM797" s="60"/>
      <x:c r="BN797" s="62" t="str">
        <x:f>IF(BM797="","",(NOW()-BM797)*24)</x:f>
      </x:c>
      <x:c r="BO797" s="37" t="str">
        <x:f>IF(BM797="","لم يُرصد",IF(BT797&lt;&gt;TRUE,"غير نشط",IF(BP797="فشل","فشل حالي",IF(BN797&lt;=12,"حديث",IF(BN797&lt;=24,"متأخر","قديم")))))</x:f>
        <x:v>لم يُرصد</x:v>
      </x:c>
      <x:c r="BP797" s="37" t="str">
        <x:v>بانتظار رصد التقسيط</x:v>
      </x:c>
      <x:c r="BQ797" s="37" t="n">
        <x:v>0</x:v>
      </x:c>
      <x:c r="BR797" s="37"/>
      <x:c r="BS797" s="37"/>
      <x:c r="BT797" s="54" t="b">
        <x:v>1</x:v>
      </x:c>
      <x:c r="BU797" s="37" t="str">
        <x:v>يحتاج اكتشاف رابط المنتج</x:v>
      </x:c>
      <x:c r="BV797" s="37" t="str">
        <x:v>LG 65 Inch Smart TV, 4K UHD LED Built-In Receiver - 65UA85006LA</x:v>
      </x:c>
      <x:c r="BW797" s="37" t="str">
        <x:v>الملفات المرفوعة لا تحتوي خطة تقسيط فعلية لهذا الربط؛ الصف مُنشأ كمهمة جمع.</x:v>
      </x:c>
      <x:c r="BX797" s="60" t="n">
        <x:v>46233</x:v>
      </x:c>
      <x:c r="BY797" s="60" t="n">
        <x:v>46233</x:v>
      </x:c>
    </x:row>
    <x:row r="798">
      <x:c r="A798" s="37" t="str">
        <x:v>مهمة جمع أولية</x:v>
      </x:c>
      <x:c r="B798" s="37" t="str">
        <x:v>INSTTASK-69327DD692D8</x:v>
      </x:c>
      <x:c r="C798" s="37" t="str">
        <x:v>VAR-F4A137B5095FFC|EG-013|STORE|PENDING</x:v>
      </x:c>
      <x:c r="D798" s="37" t="str">
        <x:v>VAR-F4A137B5095FFC|EG-013|STORE</x:v>
      </x:c>
      <x:c r="E798" s="37" t="str">
        <x:v>VAR-F4A137B5095FFC</x:v>
      </x:c>
      <x:c r="F798" s="37" t="str">
        <x:v>MOD-9AFE9C2E49B228</x:v>
      </x:c>
      <x:c r="G798" s="37" t="str">
        <x:v>LG 75NU850B6LA 75 بوصة / 4K UHD LED</x:v>
      </x:c>
      <x:c r="H798" s="37" t="str">
        <x:v>التلفزيونات والصوتيات والتصوير</x:v>
      </x:c>
      <x:c r="I798" s="37" t="str">
        <x:v>تلفزيونات</x:v>
      </x:c>
      <x:c r="J798" s="37" t="str">
        <x:v>LG</x:v>
      </x:c>
      <x:c r="K798" s="37" t="str">
        <x:v>75NU850B6LA</x:v>
      </x:c>
      <x:c r="L798" s="37" t="str">
        <x:v>75 بوصة / 4K UHD LED</x:v>
      </x:c>
      <x:c r="M798" s="37"/>
      <x:c r="N798" s="37"/>
      <x:c r="O798" s="37"/>
      <x:c r="P798" s="37" t="str">
        <x:v>75NU850B6LA</x:v>
      </x:c>
      <x:c r="Q798" s="37"/>
      <x:c r="R798" s="37" t="str">
        <x:v>EG-013</x:v>
      </x:c>
      <x:c r="S798" s="37" t="str">
        <x:v>B.TECH</x:v>
      </x:c>
      <x:c r="T798" s="37" t="str">
        <x:v>A</x:v>
      </x:c>
      <x:c r="U798" s="37"/>
      <x:c r="V798" s="37"/>
      <x:c r="W798" s="37" t="str">
        <x:v>https://btech.com/en/c/tvs-projectors/televisions/b/lg</x:v>
      </x:c>
      <x:c r="X798" s="37" t="str">
        <x:v>صفحة فئة</x:v>
      </x:c>
      <x:c r="Y798" s="37"/>
      <x:c r="Z798" s="37"/>
      <x:c r="AA798" s="37"/>
      <x:c r="AB798" s="37"/>
      <x:c r="AC798" s="37"/>
      <x:c r="AD798" s="37"/>
      <x:c r="AE798" s="37"/>
      <x:c r="AF798" s="56"/>
      <x:c r="AG798" s="56"/>
      <x:c r="AH798" s="56"/>
      <x:c r="AI798" s="58"/>
      <x:c r="AJ798" s="56"/>
      <x:c r="AK798" s="56"/>
      <x:c r="AL798" s="56"/>
      <x:c r="AM798" s="56"/>
      <x:c r="AN798" s="56"/>
      <x:c r="AO798" s="56" t="str">
        <x:f>IF(OR(AF798="",AD798=""),"",AF798*AD798+IF(AG798="",0,AG798)+IF(AH798="",0,AH798)+IF(AJ798="",0,AJ798)+IF(AK798="",0,AK798)+IF(AL798="",0,AL798)+IF(AM798="",0,AM798))</x:f>
      </x:c>
      <x:c r="AP798" s="56"/>
      <x:c r="AQ798" s="56" t="str">
        <x:f>IF(OR(AO798="",AP798=""),"",AO798-AP798)</x:f>
      </x:c>
      <x:c r="AR798" s="58" t="str">
        <x:f>IF(OR(AP798="",AP798=0,AQ798=""),"",AQ798/AP798)</x:f>
      </x:c>
      <x:c r="AS798" s="58"/>
      <x:c r="AT798" s="37"/>
      <x:c r="AU798" s="37"/>
      <x:c r="AV798" s="37"/>
      <x:c r="AW798" s="56"/>
      <x:c r="AX798" s="56"/>
      <x:c r="AY798" s="37"/>
      <x:c r="AZ798" s="37"/>
      <x:c r="BA798" s="37"/>
      <x:c r="BB798" s="37"/>
      <x:c r="BC798" s="37"/>
      <x:c r="BD798" s="60"/>
      <x:c r="BE798" s="60"/>
      <x:c r="BF798" s="37"/>
      <x:c r="BG798" s="37"/>
      <x:c r="BH798" s="37" t="str">
        <x:v>https://btech.com/en/c/tvs-projectors/televisions/b/lg</x:v>
      </x:c>
      <x:c r="BI798" s="37"/>
      <x:c r="BJ798" s="37" t="str">
        <x:v>لم يبدأ</x:v>
      </x:c>
      <x:c r="BK798" s="60" t="n">
        <x:v>46233</x:v>
      </x:c>
      <x:c r="BL798" s="60"/>
      <x:c r="BM798" s="60"/>
      <x:c r="BN798" s="62" t="str">
        <x:f>IF(BM798="","",(NOW()-BM798)*24)</x:f>
      </x:c>
      <x:c r="BO798" s="37" t="str">
        <x:f>IF(BM798="","لم يُرصد",IF(BT798&lt;&gt;TRUE,"غير نشط",IF(BP798="فشل","فشل حالي",IF(BN798&lt;=12,"حديث",IF(BN798&lt;=24,"متأخر","قديم")))))</x:f>
        <x:v>لم يُرصد</x:v>
      </x:c>
      <x:c r="BP798" s="37" t="str">
        <x:v>بانتظار رصد التقسيط</x:v>
      </x:c>
      <x:c r="BQ798" s="37" t="n">
        <x:v>0</x:v>
      </x:c>
      <x:c r="BR798" s="37"/>
      <x:c r="BS798" s="37"/>
      <x:c r="BT798" s="54" t="b">
        <x:v>1</x:v>
      </x:c>
      <x:c r="BU798" s="37" t="str">
        <x:v>يحتاج اكتشاف رابط المنتج</x:v>
      </x:c>
      <x:c r="BV798" s="37" t="str"/>
      <x:c r="BW798" s="37" t="str">
        <x:v>الملفات المرفوعة لا تحتوي خطة تقسيط فعلية لهذا الربط؛ الصف مُنشأ كمهمة جمع.</x:v>
      </x:c>
      <x:c r="BX798" s="60" t="n">
        <x:v>46233</x:v>
      </x:c>
      <x:c r="BY798" s="60" t="n">
        <x:v>46233</x:v>
      </x:c>
    </x:row>
    <x:row r="799">
      <x:c r="A799" s="37" t="str">
        <x:v>مهمة جمع أولية</x:v>
      </x:c>
      <x:c r="B799" s="37" t="str">
        <x:v>INSTTASK-CEB327AF4B65</x:v>
      </x:c>
      <x:c r="C799" s="37" t="str">
        <x:v>VAR-6A8208154B1DE0|EG-013|STORE|PENDING</x:v>
      </x:c>
      <x:c r="D799" s="37" t="str">
        <x:v>VAR-6A8208154B1DE0|EG-013|STORE</x:v>
      </x:c>
      <x:c r="E799" s="37" t="str">
        <x:v>VAR-6A8208154B1DE0</x:v>
      </x:c>
      <x:c r="F799" s="37" t="str">
        <x:v>MOD-C0C6B846B520E7</x:v>
      </x:c>
      <x:c r="G799" s="37" t="str">
        <x:v>LG 75NU850B6LA 75"</x:v>
      </x:c>
      <x:c r="H799" s="37" t="str">
        <x:v>التلفزيونات والصوتيات والتصوير</x:v>
      </x:c>
      <x:c r="I799" s="37" t="str">
        <x:v>تلفزيونات</x:v>
      </x:c>
      <x:c r="J799" s="37" t="str">
        <x:v>LG</x:v>
      </x:c>
      <x:c r="K799" s="37" t="str">
        <x:v>75NU850B6LA</x:v>
      </x:c>
      <x:c r="L799" s="37" t="str">
        <x:v>75"</x:v>
      </x:c>
      <x:c r="M799" s="37"/>
      <x:c r="N799" s="37"/>
      <x:c r="O799" s="37"/>
      <x:c r="P799" s="37" t="str">
        <x:v>75NU850B6LA</x:v>
      </x:c>
      <x:c r="Q799" s="37"/>
      <x:c r="R799" s="37" t="str">
        <x:v>EG-013</x:v>
      </x:c>
      <x:c r="S799" s="37" t="str">
        <x:v>B.TECH</x:v>
      </x:c>
      <x:c r="T799" s="37" t="str">
        <x:v>A</x:v>
      </x:c>
      <x:c r="U799" s="37"/>
      <x:c r="V799" s="37"/>
      <x:c r="W799" s="37" t="str">
        <x:v>https://btech.com/en/c/tvs-projectors/televisions/b/lg</x:v>
      </x:c>
      <x:c r="X799" s="37" t="str">
        <x:v>صفحة فئة</x:v>
      </x:c>
      <x:c r="Y799" s="37"/>
      <x:c r="Z799" s="37"/>
      <x:c r="AA799" s="37"/>
      <x:c r="AB799" s="37"/>
      <x:c r="AC799" s="37"/>
      <x:c r="AD799" s="37"/>
      <x:c r="AE799" s="37"/>
      <x:c r="AF799" s="56"/>
      <x:c r="AG799" s="56"/>
      <x:c r="AH799" s="56"/>
      <x:c r="AI799" s="58"/>
      <x:c r="AJ799" s="56"/>
      <x:c r="AK799" s="56"/>
      <x:c r="AL799" s="56"/>
      <x:c r="AM799" s="56"/>
      <x:c r="AN799" s="56"/>
      <x:c r="AO799" s="56" t="str">
        <x:f>IF(OR(AF799="",AD799=""),"",AF799*AD799+IF(AG799="",0,AG799)+IF(AH799="",0,AH799)+IF(AJ799="",0,AJ799)+IF(AK799="",0,AK799)+IF(AL799="",0,AL799)+IF(AM799="",0,AM799))</x:f>
      </x:c>
      <x:c r="AP799" s="56"/>
      <x:c r="AQ799" s="56" t="str">
        <x:f>IF(OR(AO799="",AP799=""),"",AO799-AP799)</x:f>
      </x:c>
      <x:c r="AR799" s="58" t="str">
        <x:f>IF(OR(AP799="",AP799=0,AQ799=""),"",AQ799/AP799)</x:f>
      </x:c>
      <x:c r="AS799" s="58"/>
      <x:c r="AT799" s="37"/>
      <x:c r="AU799" s="37"/>
      <x:c r="AV799" s="37"/>
      <x:c r="AW799" s="56"/>
      <x:c r="AX799" s="56"/>
      <x:c r="AY799" s="37"/>
      <x:c r="AZ799" s="37"/>
      <x:c r="BA799" s="37"/>
      <x:c r="BB799" s="37"/>
      <x:c r="BC799" s="37"/>
      <x:c r="BD799" s="60"/>
      <x:c r="BE799" s="60"/>
      <x:c r="BF799" s="37"/>
      <x:c r="BG799" s="37"/>
      <x:c r="BH799" s="37" t="str">
        <x:v>https://btech.com/en/c/tvs-projectors/televisions/b/lg</x:v>
      </x:c>
      <x:c r="BI799" s="37"/>
      <x:c r="BJ799" s="37" t="str">
        <x:v>لم يبدأ</x:v>
      </x:c>
      <x:c r="BK799" s="60" t="n">
        <x:v>46233</x:v>
      </x:c>
      <x:c r="BL799" s="60"/>
      <x:c r="BM799" s="60"/>
      <x:c r="BN799" s="62" t="str">
        <x:f>IF(BM799="","",(NOW()-BM799)*24)</x:f>
      </x:c>
      <x:c r="BO799" s="37" t="str">
        <x:f>IF(BM799="","لم يُرصد",IF(BT799&lt;&gt;TRUE,"غير نشط",IF(BP799="فشل","فشل حالي",IF(BN799&lt;=12,"حديث",IF(BN799&lt;=24,"متأخر","قديم")))))</x:f>
        <x:v>لم يُرصد</x:v>
      </x:c>
      <x:c r="BP799" s="37" t="str">
        <x:v>بانتظار رصد التقسيط</x:v>
      </x:c>
      <x:c r="BQ799" s="37" t="n">
        <x:v>0</x:v>
      </x:c>
      <x:c r="BR799" s="37"/>
      <x:c r="BS799" s="37"/>
      <x:c r="BT799" s="54" t="b">
        <x:v>1</x:v>
      </x:c>
      <x:c r="BU799" s="37" t="str">
        <x:v>يحتاج اكتشاف رابط المنتج</x:v>
      </x:c>
      <x:c r="BV799" s="37" t="str">
        <x:v>LG 75 Inch Smart TV, 4K UHD LED Built-In Receiver - 75NU850B6LA</x:v>
      </x:c>
      <x:c r="BW799" s="37" t="str">
        <x:v>الملفات المرفوعة لا تحتوي خطة تقسيط فعلية لهذا الربط؛ الصف مُنشأ كمهمة جمع.</x:v>
      </x:c>
      <x:c r="BX799" s="60" t="n">
        <x:v>46233</x:v>
      </x:c>
      <x:c r="BY799" s="60" t="n">
        <x:v>46233</x:v>
      </x:c>
    </x:row>
    <x:row r="800">
      <x:c r="A800" s="37" t="str">
        <x:v>مهمة جمع أولية</x:v>
      </x:c>
      <x:c r="B800" s="37" t="str">
        <x:v>INSTTASK-639440404F30</x:v>
      </x:c>
      <x:c r="C800" s="37" t="str">
        <x:v>VAR-436D4523D6A786|EG-013|STORE|PENDING</x:v>
      </x:c>
      <x:c r="D800" s="37" t="str">
        <x:v>VAR-436D4523D6A786|EG-013|STORE</x:v>
      </x:c>
      <x:c r="E800" s="37" t="str">
        <x:v>VAR-436D4523D6A786</x:v>
      </x:c>
      <x:c r="F800" s="37" t="str">
        <x:v>MOD-18B416FB7DF64A</x:v>
      </x:c>
      <x:c r="G800" s="37" t="str">
        <x:v>LG 75UA85506LA 75 بوصة / 4K UHD LED</x:v>
      </x:c>
      <x:c r="H800" s="37" t="str">
        <x:v>التلفزيونات والصوتيات والتصوير</x:v>
      </x:c>
      <x:c r="I800" s="37" t="str">
        <x:v>تلفزيونات</x:v>
      </x:c>
      <x:c r="J800" s="37" t="str">
        <x:v>LG</x:v>
      </x:c>
      <x:c r="K800" s="37" t="str">
        <x:v>75UA85506LA</x:v>
      </x:c>
      <x:c r="L800" s="37" t="str">
        <x:v>75 بوصة / 4K UHD LED</x:v>
      </x:c>
      <x:c r="M800" s="37"/>
      <x:c r="N800" s="37"/>
      <x:c r="O800" s="37"/>
      <x:c r="P800" s="37" t="str">
        <x:v>75UA85506LA</x:v>
      </x:c>
      <x:c r="Q800" s="37"/>
      <x:c r="R800" s="37" t="str">
        <x:v>EG-013</x:v>
      </x:c>
      <x:c r="S800" s="37" t="str">
        <x:v>B.TECH</x:v>
      </x:c>
      <x:c r="T800" s="37" t="str">
        <x:v>A</x:v>
      </x:c>
      <x:c r="U800" s="37"/>
      <x:c r="V800" s="37"/>
      <x:c r="W800" s="37" t="str">
        <x:v>https://btech.com/en/c/tvs-projectors/televisions/b/lg</x:v>
      </x:c>
      <x:c r="X800" s="37" t="str">
        <x:v>صفحة فئة</x:v>
      </x:c>
      <x:c r="Y800" s="37"/>
      <x:c r="Z800" s="37"/>
      <x:c r="AA800" s="37"/>
      <x:c r="AB800" s="37"/>
      <x:c r="AC800" s="37"/>
      <x:c r="AD800" s="37"/>
      <x:c r="AE800" s="37"/>
      <x:c r="AF800" s="56"/>
      <x:c r="AG800" s="56"/>
      <x:c r="AH800" s="56"/>
      <x:c r="AI800" s="58"/>
      <x:c r="AJ800" s="56"/>
      <x:c r="AK800" s="56"/>
      <x:c r="AL800" s="56"/>
      <x:c r="AM800" s="56"/>
      <x:c r="AN800" s="56"/>
      <x:c r="AO800" s="56" t="str">
        <x:f>IF(OR(AF800="",AD800=""),"",AF800*AD800+IF(AG800="",0,AG800)+IF(AH800="",0,AH800)+IF(AJ800="",0,AJ800)+IF(AK800="",0,AK800)+IF(AL800="",0,AL800)+IF(AM800="",0,AM800))</x:f>
      </x:c>
      <x:c r="AP800" s="56"/>
      <x:c r="AQ800" s="56" t="str">
        <x:f>IF(OR(AO800="",AP800=""),"",AO800-AP800)</x:f>
      </x:c>
      <x:c r="AR800" s="58" t="str">
        <x:f>IF(OR(AP800="",AP800=0,AQ800=""),"",AQ800/AP800)</x:f>
      </x:c>
      <x:c r="AS800" s="58"/>
      <x:c r="AT800" s="37"/>
      <x:c r="AU800" s="37"/>
      <x:c r="AV800" s="37"/>
      <x:c r="AW800" s="56"/>
      <x:c r="AX800" s="56"/>
      <x:c r="AY800" s="37"/>
      <x:c r="AZ800" s="37"/>
      <x:c r="BA800" s="37"/>
      <x:c r="BB800" s="37"/>
      <x:c r="BC800" s="37"/>
      <x:c r="BD800" s="60"/>
      <x:c r="BE800" s="60"/>
      <x:c r="BF800" s="37"/>
      <x:c r="BG800" s="37"/>
      <x:c r="BH800" s="37" t="str">
        <x:v>https://btech.com/en/c/tvs-projectors/televisions/b/lg</x:v>
      </x:c>
      <x:c r="BI800" s="37"/>
      <x:c r="BJ800" s="37" t="str">
        <x:v>لم يبدأ</x:v>
      </x:c>
      <x:c r="BK800" s="60" t="n">
        <x:v>46233</x:v>
      </x:c>
      <x:c r="BL800" s="60"/>
      <x:c r="BM800" s="60"/>
      <x:c r="BN800" s="62" t="str">
        <x:f>IF(BM800="","",(NOW()-BM800)*24)</x:f>
      </x:c>
      <x:c r="BO800" s="37" t="str">
        <x:f>IF(BM800="","لم يُرصد",IF(BT800&lt;&gt;TRUE,"غير نشط",IF(BP800="فشل","فشل حالي",IF(BN800&lt;=12,"حديث",IF(BN800&lt;=24,"متأخر","قديم")))))</x:f>
        <x:v>لم يُرصد</x:v>
      </x:c>
      <x:c r="BP800" s="37" t="str">
        <x:v>بانتظار رصد التقسيط</x:v>
      </x:c>
      <x:c r="BQ800" s="37" t="n">
        <x:v>0</x:v>
      </x:c>
      <x:c r="BR800" s="37"/>
      <x:c r="BS800" s="37"/>
      <x:c r="BT800" s="54" t="b">
        <x:v>1</x:v>
      </x:c>
      <x:c r="BU800" s="37" t="str">
        <x:v>يحتاج اكتشاف رابط المنتج</x:v>
      </x:c>
      <x:c r="BV800" s="37" t="str"/>
      <x:c r="BW800" s="37" t="str">
        <x:v>الملفات المرفوعة لا تحتوي خطة تقسيط فعلية لهذا الربط؛ الصف مُنشأ كمهمة جمع.</x:v>
      </x:c>
      <x:c r="BX800" s="60" t="n">
        <x:v>46233</x:v>
      </x:c>
      <x:c r="BY800" s="60" t="n">
        <x:v>46233</x:v>
      </x:c>
    </x:row>
    <x:row r="801">
      <x:c r="A801" s="37" t="str">
        <x:v>مهمة جمع أولية</x:v>
      </x:c>
      <x:c r="B801" s="37" t="str">
        <x:v>INSTTASK-4F1967C70A51</x:v>
      </x:c>
      <x:c r="C801" s="37" t="str">
        <x:v>VAR-0642E5397BF5CA|EG-013|STORE|PENDING</x:v>
      </x:c>
      <x:c r="D801" s="37" t="str">
        <x:v>VAR-0642E5397BF5CA|EG-013|STORE</x:v>
      </x:c>
      <x:c r="E801" s="37" t="str">
        <x:v>VAR-0642E5397BF5CA</x:v>
      </x:c>
      <x:c r="F801" s="37" t="str">
        <x:v>MOD-DDC922A531853F</x:v>
      </x:c>
      <x:c r="G801" s="37" t="str">
        <x:v>LG 75UA85506LA 75"</x:v>
      </x:c>
      <x:c r="H801" s="37" t="str">
        <x:v>التلفزيونات والصوتيات والتصوير</x:v>
      </x:c>
      <x:c r="I801" s="37" t="str">
        <x:v>تلفزيونات</x:v>
      </x:c>
      <x:c r="J801" s="37" t="str">
        <x:v>LG</x:v>
      </x:c>
      <x:c r="K801" s="37" t="str">
        <x:v>75UA85506LA</x:v>
      </x:c>
      <x:c r="L801" s="37" t="str">
        <x:v>75"</x:v>
      </x:c>
      <x:c r="M801" s="37"/>
      <x:c r="N801" s="37"/>
      <x:c r="O801" s="37"/>
      <x:c r="P801" s="37" t="str">
        <x:v>75UA85506LA</x:v>
      </x:c>
      <x:c r="Q801" s="37"/>
      <x:c r="R801" s="37" t="str">
        <x:v>EG-013</x:v>
      </x:c>
      <x:c r="S801" s="37" t="str">
        <x:v>B.TECH</x:v>
      </x:c>
      <x:c r="T801" s="37" t="str">
        <x:v>A</x:v>
      </x:c>
      <x:c r="U801" s="37"/>
      <x:c r="V801" s="37"/>
      <x:c r="W801" s="37" t="str">
        <x:v>https://btech.com/en/c/tvs-projectors/televisions/b/lg</x:v>
      </x:c>
      <x:c r="X801" s="37" t="str">
        <x:v>صفحة فئة</x:v>
      </x:c>
      <x:c r="Y801" s="37"/>
      <x:c r="Z801" s="37"/>
      <x:c r="AA801" s="37"/>
      <x:c r="AB801" s="37"/>
      <x:c r="AC801" s="37"/>
      <x:c r="AD801" s="37"/>
      <x:c r="AE801" s="37"/>
      <x:c r="AF801" s="56"/>
      <x:c r="AG801" s="56"/>
      <x:c r="AH801" s="56"/>
      <x:c r="AI801" s="58"/>
      <x:c r="AJ801" s="56"/>
      <x:c r="AK801" s="56"/>
      <x:c r="AL801" s="56"/>
      <x:c r="AM801" s="56"/>
      <x:c r="AN801" s="56"/>
      <x:c r="AO801" s="56" t="str">
        <x:f>IF(OR(AF801="",AD801=""),"",AF801*AD801+IF(AG801="",0,AG801)+IF(AH801="",0,AH801)+IF(AJ801="",0,AJ801)+IF(AK801="",0,AK801)+IF(AL801="",0,AL801)+IF(AM801="",0,AM801))</x:f>
      </x:c>
      <x:c r="AP801" s="56"/>
      <x:c r="AQ801" s="56" t="str">
        <x:f>IF(OR(AO801="",AP801=""),"",AO801-AP801)</x:f>
      </x:c>
      <x:c r="AR801" s="58" t="str">
        <x:f>IF(OR(AP801="",AP801=0,AQ801=""),"",AQ801/AP801)</x:f>
      </x:c>
      <x:c r="AS801" s="58"/>
      <x:c r="AT801" s="37"/>
      <x:c r="AU801" s="37"/>
      <x:c r="AV801" s="37"/>
      <x:c r="AW801" s="56"/>
      <x:c r="AX801" s="56"/>
      <x:c r="AY801" s="37"/>
      <x:c r="AZ801" s="37"/>
      <x:c r="BA801" s="37"/>
      <x:c r="BB801" s="37"/>
      <x:c r="BC801" s="37"/>
      <x:c r="BD801" s="60"/>
      <x:c r="BE801" s="60"/>
      <x:c r="BF801" s="37"/>
      <x:c r="BG801" s="37"/>
      <x:c r="BH801" s="37" t="str">
        <x:v>https://btech.com/en/c/tvs-projectors/televisions/b/lg</x:v>
      </x:c>
      <x:c r="BI801" s="37"/>
      <x:c r="BJ801" s="37" t="str">
        <x:v>لم يبدأ</x:v>
      </x:c>
      <x:c r="BK801" s="60" t="n">
        <x:v>46233</x:v>
      </x:c>
      <x:c r="BL801" s="60"/>
      <x:c r="BM801" s="60"/>
      <x:c r="BN801" s="62" t="str">
        <x:f>IF(BM801="","",(NOW()-BM801)*24)</x:f>
      </x:c>
      <x:c r="BO801" s="37" t="str">
        <x:f>IF(BM801="","لم يُرصد",IF(BT801&lt;&gt;TRUE,"غير نشط",IF(BP801="فشل","فشل حالي",IF(BN801&lt;=12,"حديث",IF(BN801&lt;=24,"متأخر","قديم")))))</x:f>
        <x:v>لم يُرصد</x:v>
      </x:c>
      <x:c r="BP801" s="37" t="str">
        <x:v>بانتظار رصد التقسيط</x:v>
      </x:c>
      <x:c r="BQ801" s="37" t="n">
        <x:v>0</x:v>
      </x:c>
      <x:c r="BR801" s="37"/>
      <x:c r="BS801" s="37"/>
      <x:c r="BT801" s="54" t="b">
        <x:v>1</x:v>
      </x:c>
      <x:c r="BU801" s="37" t="str">
        <x:v>يحتاج اكتشاف رابط المنتج</x:v>
      </x:c>
      <x:c r="BV801" s="37" t="str">
        <x:v>LG 75 Inch Smart TV, 4K UHD LED Built-In Receiver - 75UA85506LA</x:v>
      </x:c>
      <x:c r="BW801" s="37" t="str">
        <x:v>الملفات المرفوعة لا تحتوي خطة تقسيط فعلية لهذا الربط؛ الصف مُنشأ كمهمة جمع.</x:v>
      </x:c>
      <x:c r="BX801" s="60" t="n">
        <x:v>46233</x:v>
      </x:c>
      <x:c r="BY801" s="60" t="n">
        <x:v>46233</x:v>
      </x:c>
    </x:row>
    <x:row r="802">
      <x:c r="A802" s="37" t="str">
        <x:v>مهمة جمع أولية</x:v>
      </x:c>
      <x:c r="B802" s="37" t="str">
        <x:v>INSTTASK-0CD7F075CB6D</x:v>
      </x:c>
      <x:c r="C802" s="37" t="str">
        <x:v>VAR-484F9279BC8D23|EG-013|STORE|PENDING</x:v>
      </x:c>
      <x:c r="D802" s="37" t="str">
        <x:v>VAR-484F9279BC8D23|EG-013|STORE</x:v>
      </x:c>
      <x:c r="E802" s="37" t="str">
        <x:v>VAR-484F9279BC8D23</x:v>
      </x:c>
      <x:c r="F802" s="37" t="str">
        <x:v>MOD-281C909742C64C</x:v>
      </x:c>
      <x:c r="G802" s="37" t="str">
        <x:v>LG LM550BPVA 32 بوصة / HD LED</x:v>
      </x:c>
      <x:c r="H802" s="37" t="str">
        <x:v>التلفزيونات والصوتيات والتصوير</x:v>
      </x:c>
      <x:c r="I802" s="37" t="str">
        <x:v>تلفزيونات</x:v>
      </x:c>
      <x:c r="J802" s="37" t="str">
        <x:v>LG</x:v>
      </x:c>
      <x:c r="K802" s="37" t="str">
        <x:v>LM550BPVA</x:v>
      </x:c>
      <x:c r="L802" s="37" t="str">
        <x:v>32 بوصة / HD LED</x:v>
      </x:c>
      <x:c r="M802" s="37"/>
      <x:c r="N802" s="37"/>
      <x:c r="O802" s="37"/>
      <x:c r="P802" s="37" t="str">
        <x:v>LM550BPVA</x:v>
      </x:c>
      <x:c r="Q802" s="37"/>
      <x:c r="R802" s="37" t="str">
        <x:v>EG-013</x:v>
      </x:c>
      <x:c r="S802" s="37" t="str">
        <x:v>B.TECH</x:v>
      </x:c>
      <x:c r="T802" s="37" t="str">
        <x:v>A</x:v>
      </x:c>
      <x:c r="U802" s="37"/>
      <x:c r="V802" s="37"/>
      <x:c r="W802" s="37" t="str">
        <x:v>https://btech.com/en/c/tvs-projectors/televisions/b/lg</x:v>
      </x:c>
      <x:c r="X802" s="37" t="str">
        <x:v>صفحة فئة</x:v>
      </x:c>
      <x:c r="Y802" s="37"/>
      <x:c r="Z802" s="37"/>
      <x:c r="AA802" s="37"/>
      <x:c r="AB802" s="37"/>
      <x:c r="AC802" s="37"/>
      <x:c r="AD802" s="37"/>
      <x:c r="AE802" s="37"/>
      <x:c r="AF802" s="56"/>
      <x:c r="AG802" s="56"/>
      <x:c r="AH802" s="56"/>
      <x:c r="AI802" s="58"/>
      <x:c r="AJ802" s="56"/>
      <x:c r="AK802" s="56"/>
      <x:c r="AL802" s="56"/>
      <x:c r="AM802" s="56"/>
      <x:c r="AN802" s="56"/>
      <x:c r="AO802" s="56" t="str">
        <x:f>IF(OR(AF802="",AD802=""),"",AF802*AD802+IF(AG802="",0,AG802)+IF(AH802="",0,AH802)+IF(AJ802="",0,AJ802)+IF(AK802="",0,AK802)+IF(AL802="",0,AL802)+IF(AM802="",0,AM802))</x:f>
      </x:c>
      <x:c r="AP802" s="56"/>
      <x:c r="AQ802" s="56" t="str">
        <x:f>IF(OR(AO802="",AP802=""),"",AO802-AP802)</x:f>
      </x:c>
      <x:c r="AR802" s="58" t="str">
        <x:f>IF(OR(AP802="",AP802=0,AQ802=""),"",AQ802/AP802)</x:f>
      </x:c>
      <x:c r="AS802" s="58"/>
      <x:c r="AT802" s="37"/>
      <x:c r="AU802" s="37"/>
      <x:c r="AV802" s="37"/>
      <x:c r="AW802" s="56"/>
      <x:c r="AX802" s="56"/>
      <x:c r="AY802" s="37"/>
      <x:c r="AZ802" s="37"/>
      <x:c r="BA802" s="37"/>
      <x:c r="BB802" s="37"/>
      <x:c r="BC802" s="37"/>
      <x:c r="BD802" s="60"/>
      <x:c r="BE802" s="60"/>
      <x:c r="BF802" s="37"/>
      <x:c r="BG802" s="37"/>
      <x:c r="BH802" s="37" t="str">
        <x:v>https://btech.com/en/c/tvs-projectors/televisions/b/lg</x:v>
      </x:c>
      <x:c r="BI802" s="37"/>
      <x:c r="BJ802" s="37" t="str">
        <x:v>لم يبدأ</x:v>
      </x:c>
      <x:c r="BK802" s="60" t="n">
        <x:v>46233</x:v>
      </x:c>
      <x:c r="BL802" s="60"/>
      <x:c r="BM802" s="60"/>
      <x:c r="BN802" s="62" t="str">
        <x:f>IF(BM802="","",(NOW()-BM802)*24)</x:f>
      </x:c>
      <x:c r="BO802" s="37" t="str">
        <x:f>IF(BM802="","لم يُرصد",IF(BT802&lt;&gt;TRUE,"غير نشط",IF(BP802="فشل","فشل حالي",IF(BN802&lt;=12,"حديث",IF(BN802&lt;=24,"متأخر","قديم")))))</x:f>
        <x:v>لم يُرصد</x:v>
      </x:c>
      <x:c r="BP802" s="37" t="str">
        <x:v>بانتظار رصد التقسيط</x:v>
      </x:c>
      <x:c r="BQ802" s="37" t="n">
        <x:v>0</x:v>
      </x:c>
      <x:c r="BR802" s="37"/>
      <x:c r="BS802" s="37"/>
      <x:c r="BT802" s="54" t="b">
        <x:v>1</x:v>
      </x:c>
      <x:c r="BU802" s="37" t="str">
        <x:v>يحتاج اكتشاف رابط المنتج</x:v>
      </x:c>
      <x:c r="BV802" s="37" t="str"/>
      <x:c r="BW802" s="37" t="str">
        <x:v>الملفات المرفوعة لا تحتوي خطة تقسيط فعلية لهذا الربط؛ الصف مُنشأ كمهمة جمع.</x:v>
      </x:c>
      <x:c r="BX802" s="60" t="n">
        <x:v>46233</x:v>
      </x:c>
      <x:c r="BY802" s="60" t="n">
        <x:v>46233</x:v>
      </x:c>
    </x:row>
    <x:row r="803">
      <x:c r="A803" s="37" t="str">
        <x:v>مهمة جمع أولية</x:v>
      </x:c>
      <x:c r="B803" s="37" t="str">
        <x:v>INSTTASK-A6BEE269AD94</x:v>
      </x:c>
      <x:c r="C803" s="37" t="str">
        <x:v>VAR-2B6923FE1003A1|EG-013|STORE|PENDING</x:v>
      </x:c>
      <x:c r="D803" s="37" t="str">
        <x:v>VAR-2B6923FE1003A1|EG-013|STORE</x:v>
      </x:c>
      <x:c r="E803" s="37" t="str">
        <x:v>VAR-2B6923FE1003A1</x:v>
      </x:c>
      <x:c r="F803" s="37" t="str">
        <x:v>MOD-CD3AFD4D9198C5</x:v>
      </x:c>
      <x:c r="G803" s="37" t="str">
        <x:v>LG LM550BPVA 32"</x:v>
      </x:c>
      <x:c r="H803" s="37" t="str">
        <x:v>التلفزيونات والصوتيات والتصوير</x:v>
      </x:c>
      <x:c r="I803" s="37" t="str">
        <x:v>تلفزيونات</x:v>
      </x:c>
      <x:c r="J803" s="37" t="str">
        <x:v>LG</x:v>
      </x:c>
      <x:c r="K803" s="37" t="str">
        <x:v>LM550BPVA</x:v>
      </x:c>
      <x:c r="L803" s="37" t="str">
        <x:v>32"</x:v>
      </x:c>
      <x:c r="M803" s="37"/>
      <x:c r="N803" s="37"/>
      <x:c r="O803" s="37"/>
      <x:c r="P803" s="37" t="str">
        <x:v>LM550BPVA</x:v>
      </x:c>
      <x:c r="Q803" s="37"/>
      <x:c r="R803" s="37" t="str">
        <x:v>EG-013</x:v>
      </x:c>
      <x:c r="S803" s="37" t="str">
        <x:v>B.TECH</x:v>
      </x:c>
      <x:c r="T803" s="37" t="str">
        <x:v>A</x:v>
      </x:c>
      <x:c r="U803" s="37"/>
      <x:c r="V803" s="37"/>
      <x:c r="W803" s="37" t="str">
        <x:v>https://btech.com/en/c/tvs-projectors/televisions/b/lg</x:v>
      </x:c>
      <x:c r="X803" s="37" t="str">
        <x:v>صفحة فئة</x:v>
      </x:c>
      <x:c r="Y803" s="37"/>
      <x:c r="Z803" s="37"/>
      <x:c r="AA803" s="37"/>
      <x:c r="AB803" s="37"/>
      <x:c r="AC803" s="37"/>
      <x:c r="AD803" s="37"/>
      <x:c r="AE803" s="37"/>
      <x:c r="AF803" s="56"/>
      <x:c r="AG803" s="56"/>
      <x:c r="AH803" s="56"/>
      <x:c r="AI803" s="58"/>
      <x:c r="AJ803" s="56"/>
      <x:c r="AK803" s="56"/>
      <x:c r="AL803" s="56"/>
      <x:c r="AM803" s="56"/>
      <x:c r="AN803" s="56"/>
      <x:c r="AO803" s="56" t="str">
        <x:f>IF(OR(AF803="",AD803=""),"",AF803*AD803+IF(AG803="",0,AG803)+IF(AH803="",0,AH803)+IF(AJ803="",0,AJ803)+IF(AK803="",0,AK803)+IF(AL803="",0,AL803)+IF(AM803="",0,AM803))</x:f>
      </x:c>
      <x:c r="AP803" s="56"/>
      <x:c r="AQ803" s="56" t="str">
        <x:f>IF(OR(AO803="",AP803=""),"",AO803-AP803)</x:f>
      </x:c>
      <x:c r="AR803" s="58" t="str">
        <x:f>IF(OR(AP803="",AP803=0,AQ803=""),"",AQ803/AP803)</x:f>
      </x:c>
      <x:c r="AS803" s="58"/>
      <x:c r="AT803" s="37"/>
      <x:c r="AU803" s="37"/>
      <x:c r="AV803" s="37"/>
      <x:c r="AW803" s="56"/>
      <x:c r="AX803" s="56"/>
      <x:c r="AY803" s="37"/>
      <x:c r="AZ803" s="37"/>
      <x:c r="BA803" s="37"/>
      <x:c r="BB803" s="37"/>
      <x:c r="BC803" s="37"/>
      <x:c r="BD803" s="60"/>
      <x:c r="BE803" s="60"/>
      <x:c r="BF803" s="37"/>
      <x:c r="BG803" s="37"/>
      <x:c r="BH803" s="37" t="str">
        <x:v>https://btech.com/en/c/tvs-projectors/televisions/b/lg</x:v>
      </x:c>
      <x:c r="BI803" s="37"/>
      <x:c r="BJ803" s="37" t="str">
        <x:v>لم يبدأ</x:v>
      </x:c>
      <x:c r="BK803" s="60" t="n">
        <x:v>46233</x:v>
      </x:c>
      <x:c r="BL803" s="60"/>
      <x:c r="BM803" s="60"/>
      <x:c r="BN803" s="62" t="str">
        <x:f>IF(BM803="","",(NOW()-BM803)*24)</x:f>
      </x:c>
      <x:c r="BO803" s="37" t="str">
        <x:f>IF(BM803="","لم يُرصد",IF(BT803&lt;&gt;TRUE,"غير نشط",IF(BP803="فشل","فشل حالي",IF(BN803&lt;=12,"حديث",IF(BN803&lt;=24,"متأخر","قديم")))))</x:f>
        <x:v>لم يُرصد</x:v>
      </x:c>
      <x:c r="BP803" s="37" t="str">
        <x:v>بانتظار رصد التقسيط</x:v>
      </x:c>
      <x:c r="BQ803" s="37" t="n">
        <x:v>0</x:v>
      </x:c>
      <x:c r="BR803" s="37"/>
      <x:c r="BS803" s="37"/>
      <x:c r="BT803" s="54" t="b">
        <x:v>1</x:v>
      </x:c>
      <x:c r="BU803" s="37" t="str">
        <x:v>يحتاج اكتشاف رابط المنتج</x:v>
      </x:c>
      <x:c r="BV803" s="37" t="str">
        <x:v>LG 32 Inch TV, HD LED - LM550BPVA</x:v>
      </x:c>
      <x:c r="BW803" s="37" t="str">
        <x:v>الملفات المرفوعة لا تحتوي خطة تقسيط فعلية لهذا الربط؛ الصف مُنشأ كمهمة جمع.</x:v>
      </x:c>
      <x:c r="BX803" s="60" t="n">
        <x:v>46233</x:v>
      </x:c>
      <x:c r="BY803" s="60" t="n">
        <x:v>46233</x:v>
      </x:c>
    </x:row>
    <x:row r="804">
      <x:c r="A804" s="37" t="str">
        <x:v>مهمة جمع أولية</x:v>
      </x:c>
      <x:c r="B804" s="37" t="str">
        <x:v>INSTTASK-4C594E006455</x:v>
      </x:c>
      <x:c r="C804" s="37" t="str">
        <x:v>VAR-AADD9FE8FCC989|EG-013|STORE|PENDING</x:v>
      </x:c>
      <x:c r="D804" s="37" t="str">
        <x:v>VAR-AADD9FE8FCC989|EG-013|STORE</x:v>
      </x:c>
      <x:c r="E804" s="37" t="str">
        <x:v>VAR-AADD9FE8FCC989</x:v>
      </x:c>
      <x:c r="F804" s="37" t="str">
        <x:v>MOD-5A0CE303F6A552</x:v>
      </x:c>
      <x:c r="G804" s="37" t="str">
        <x:v>LG NU85CB6LA 50"</x:v>
      </x:c>
      <x:c r="H804" s="37" t="str">
        <x:v>التلفزيونات والصوتيات والتصوير</x:v>
      </x:c>
      <x:c r="I804" s="37" t="str">
        <x:v>تلفزيونات</x:v>
      </x:c>
      <x:c r="J804" s="37" t="str">
        <x:v>LG</x:v>
      </x:c>
      <x:c r="K804" s="37" t="str">
        <x:v>NU85CB6LA</x:v>
      </x:c>
      <x:c r="L804" s="37" t="str">
        <x:v>50"</x:v>
      </x:c>
      <x:c r="M804" s="37"/>
      <x:c r="N804" s="37"/>
      <x:c r="O804" s="37"/>
      <x:c r="P804" s="37" t="str">
        <x:v>NU85CB6LA</x:v>
      </x:c>
      <x:c r="Q804" s="37"/>
      <x:c r="R804" s="37" t="str">
        <x:v>EG-013</x:v>
      </x:c>
      <x:c r="S804" s="37" t="str">
        <x:v>B.TECH</x:v>
      </x:c>
      <x:c r="T804" s="37" t="str">
        <x:v>A</x:v>
      </x:c>
      <x:c r="U804" s="37"/>
      <x:c r="V804" s="37"/>
      <x:c r="W804" s="37" t="str">
        <x:v>https://btech.com/en/c/tvs-projectors/televisions/b/lg</x:v>
      </x:c>
      <x:c r="X804" s="37" t="str">
        <x:v>صفحة فئة</x:v>
      </x:c>
      <x:c r="Y804" s="37"/>
      <x:c r="Z804" s="37"/>
      <x:c r="AA804" s="37"/>
      <x:c r="AB804" s="37"/>
      <x:c r="AC804" s="37"/>
      <x:c r="AD804" s="37"/>
      <x:c r="AE804" s="37"/>
      <x:c r="AF804" s="56"/>
      <x:c r="AG804" s="56"/>
      <x:c r="AH804" s="56"/>
      <x:c r="AI804" s="58"/>
      <x:c r="AJ804" s="56"/>
      <x:c r="AK804" s="56"/>
      <x:c r="AL804" s="56"/>
      <x:c r="AM804" s="56"/>
      <x:c r="AN804" s="56"/>
      <x:c r="AO804" s="56" t="str">
        <x:f>IF(OR(AF804="",AD804=""),"",AF804*AD804+IF(AG804="",0,AG804)+IF(AH804="",0,AH804)+IF(AJ804="",0,AJ804)+IF(AK804="",0,AK804)+IF(AL804="",0,AL804)+IF(AM804="",0,AM804))</x:f>
      </x:c>
      <x:c r="AP804" s="56"/>
      <x:c r="AQ804" s="56" t="str">
        <x:f>IF(OR(AO804="",AP804=""),"",AO804-AP804)</x:f>
      </x:c>
      <x:c r="AR804" s="58" t="str">
        <x:f>IF(OR(AP804="",AP804=0,AQ804=""),"",AQ804/AP804)</x:f>
      </x:c>
      <x:c r="AS804" s="58"/>
      <x:c r="AT804" s="37"/>
      <x:c r="AU804" s="37"/>
      <x:c r="AV804" s="37"/>
      <x:c r="AW804" s="56"/>
      <x:c r="AX804" s="56"/>
      <x:c r="AY804" s="37"/>
      <x:c r="AZ804" s="37"/>
      <x:c r="BA804" s="37"/>
      <x:c r="BB804" s="37"/>
      <x:c r="BC804" s="37"/>
      <x:c r="BD804" s="60"/>
      <x:c r="BE804" s="60"/>
      <x:c r="BF804" s="37"/>
      <x:c r="BG804" s="37"/>
      <x:c r="BH804" s="37" t="str">
        <x:v>https://btech.com/en/c/tvs-projectors/televisions/b/lg</x:v>
      </x:c>
      <x:c r="BI804" s="37"/>
      <x:c r="BJ804" s="37" t="str">
        <x:v>لم يبدأ</x:v>
      </x:c>
      <x:c r="BK804" s="60" t="n">
        <x:v>46233</x:v>
      </x:c>
      <x:c r="BL804" s="60"/>
      <x:c r="BM804" s="60"/>
      <x:c r="BN804" s="62" t="str">
        <x:f>IF(BM804="","",(NOW()-BM804)*24)</x:f>
      </x:c>
      <x:c r="BO804" s="37" t="str">
        <x:f>IF(BM804="","لم يُرصد",IF(BT804&lt;&gt;TRUE,"غير نشط",IF(BP804="فشل","فشل حالي",IF(BN804&lt;=12,"حديث",IF(BN804&lt;=24,"متأخر","قديم")))))</x:f>
        <x:v>لم يُرصد</x:v>
      </x:c>
      <x:c r="BP804" s="37" t="str">
        <x:v>بانتظار رصد التقسيط</x:v>
      </x:c>
      <x:c r="BQ804" s="37" t="n">
        <x:v>0</x:v>
      </x:c>
      <x:c r="BR804" s="37"/>
      <x:c r="BS804" s="37"/>
      <x:c r="BT804" s="54" t="b">
        <x:v>1</x:v>
      </x:c>
      <x:c r="BU804" s="37" t="str">
        <x:v>يحتاج اكتشاف رابط المنتج</x:v>
      </x:c>
      <x:c r="BV804" s="37" t="str">
        <x:v>LG 50 Inch Smart TV, 4K UHD NanoCell Built-In Receiver - NU85CB6LA</x:v>
      </x:c>
      <x:c r="BW804" s="37" t="str">
        <x:v>الملفات المرفوعة لا تحتوي خطة تقسيط فعلية لهذا الربط؛ الصف مُنشأ كمهمة جمع.</x:v>
      </x:c>
      <x:c r="BX804" s="60" t="n">
        <x:v>46233</x:v>
      </x:c>
      <x:c r="BY804" s="60" t="n">
        <x:v>46233</x:v>
      </x:c>
    </x:row>
    <x:row r="805">
      <x:c r="A805" s="37" t="str">
        <x:v>مهمة جمع أولية</x:v>
      </x:c>
      <x:c r="B805" s="37" t="str">
        <x:v>INSTTASK-B7250CEE96D9</x:v>
      </x:c>
      <x:c r="C805" s="37" t="str">
        <x:v>VAR-CB3FBDE5E6D203|EG-013|STORE|PENDING</x:v>
      </x:c>
      <x:c r="D805" s="37" t="str">
        <x:v>VAR-CB3FBDE5E6D203|EG-013|STORE</x:v>
      </x:c>
      <x:c r="E805" s="37" t="str">
        <x:v>VAR-CB3FBDE5E6D203</x:v>
      </x:c>
      <x:c r="F805" s="37" t="str">
        <x:v>MOD-5A0CE303F6A552</x:v>
      </x:c>
      <x:c r="G805" s="37" t="str">
        <x:v>LG NU85CB6LA 55"</x:v>
      </x:c>
      <x:c r="H805" s="37" t="str">
        <x:v>التلفزيونات والصوتيات والتصوير</x:v>
      </x:c>
      <x:c r="I805" s="37" t="str">
        <x:v>تلفزيونات</x:v>
      </x:c>
      <x:c r="J805" s="37" t="str">
        <x:v>LG</x:v>
      </x:c>
      <x:c r="K805" s="37" t="str">
        <x:v>NU85CB6LA</x:v>
      </x:c>
      <x:c r="L805" s="37" t="str">
        <x:v>55"</x:v>
      </x:c>
      <x:c r="M805" s="37"/>
      <x:c r="N805" s="37"/>
      <x:c r="O805" s="37"/>
      <x:c r="P805" s="37" t="str">
        <x:v>NU85CB6LA</x:v>
      </x:c>
      <x:c r="Q805" s="37"/>
      <x:c r="R805" s="37" t="str">
        <x:v>EG-013</x:v>
      </x:c>
      <x:c r="S805" s="37" t="str">
        <x:v>B.TECH</x:v>
      </x:c>
      <x:c r="T805" s="37" t="str">
        <x:v>A</x:v>
      </x:c>
      <x:c r="U805" s="37"/>
      <x:c r="V805" s="37"/>
      <x:c r="W805" s="37" t="str">
        <x:v>https://btech.com/en/c/tvs-projectors/televisions/b/lg</x:v>
      </x:c>
      <x:c r="X805" s="37" t="str">
        <x:v>صفحة فئة</x:v>
      </x:c>
      <x:c r="Y805" s="37"/>
      <x:c r="Z805" s="37"/>
      <x:c r="AA805" s="37"/>
      <x:c r="AB805" s="37"/>
      <x:c r="AC805" s="37"/>
      <x:c r="AD805" s="37"/>
      <x:c r="AE805" s="37"/>
      <x:c r="AF805" s="56"/>
      <x:c r="AG805" s="56"/>
      <x:c r="AH805" s="56"/>
      <x:c r="AI805" s="58"/>
      <x:c r="AJ805" s="56"/>
      <x:c r="AK805" s="56"/>
      <x:c r="AL805" s="56"/>
      <x:c r="AM805" s="56"/>
      <x:c r="AN805" s="56"/>
      <x:c r="AO805" s="56" t="str">
        <x:f>IF(OR(AF805="",AD805=""),"",AF805*AD805+IF(AG805="",0,AG805)+IF(AH805="",0,AH805)+IF(AJ805="",0,AJ805)+IF(AK805="",0,AK805)+IF(AL805="",0,AL805)+IF(AM805="",0,AM805))</x:f>
      </x:c>
      <x:c r="AP805" s="56"/>
      <x:c r="AQ805" s="56" t="str">
        <x:f>IF(OR(AO805="",AP805=""),"",AO805-AP805)</x:f>
      </x:c>
      <x:c r="AR805" s="58" t="str">
        <x:f>IF(OR(AP805="",AP805=0,AQ805=""),"",AQ805/AP805)</x:f>
      </x:c>
      <x:c r="AS805" s="58"/>
      <x:c r="AT805" s="37"/>
      <x:c r="AU805" s="37"/>
      <x:c r="AV805" s="37"/>
      <x:c r="AW805" s="56"/>
      <x:c r="AX805" s="56"/>
      <x:c r="AY805" s="37"/>
      <x:c r="AZ805" s="37"/>
      <x:c r="BA805" s="37"/>
      <x:c r="BB805" s="37"/>
      <x:c r="BC805" s="37"/>
      <x:c r="BD805" s="60"/>
      <x:c r="BE805" s="60"/>
      <x:c r="BF805" s="37"/>
      <x:c r="BG805" s="37"/>
      <x:c r="BH805" s="37" t="str">
        <x:v>https://btech.com/en/c/tvs-projectors/televisions/b/lg</x:v>
      </x:c>
      <x:c r="BI805" s="37"/>
      <x:c r="BJ805" s="37" t="str">
        <x:v>لم يبدأ</x:v>
      </x:c>
      <x:c r="BK805" s="60" t="n">
        <x:v>46233</x:v>
      </x:c>
      <x:c r="BL805" s="60"/>
      <x:c r="BM805" s="60"/>
      <x:c r="BN805" s="62" t="str">
        <x:f>IF(BM805="","",(NOW()-BM805)*24)</x:f>
      </x:c>
      <x:c r="BO805" s="37" t="str">
        <x:f>IF(BM805="","لم يُرصد",IF(BT805&lt;&gt;TRUE,"غير نشط",IF(BP805="فشل","فشل حالي",IF(BN805&lt;=12,"حديث",IF(BN805&lt;=24,"متأخر","قديم")))))</x:f>
        <x:v>لم يُرصد</x:v>
      </x:c>
      <x:c r="BP805" s="37" t="str">
        <x:v>بانتظار رصد التقسيط</x:v>
      </x:c>
      <x:c r="BQ805" s="37" t="n">
        <x:v>0</x:v>
      </x:c>
      <x:c r="BR805" s="37"/>
      <x:c r="BS805" s="37"/>
      <x:c r="BT805" s="54" t="b">
        <x:v>1</x:v>
      </x:c>
      <x:c r="BU805" s="37" t="str">
        <x:v>يحتاج اكتشاف رابط المنتج</x:v>
      </x:c>
      <x:c r="BV805" s="37" t="str">
        <x:v>LG 55 Inch Smart TV, 4K UHD NanoCell Built-In Receiver - NU85CB6LA</x:v>
      </x:c>
      <x:c r="BW805" s="37" t="str">
        <x:v>الملفات المرفوعة لا تحتوي خطة تقسيط فعلية لهذا الربط؛ الصف مُنشأ كمهمة جمع. | تم دمج 2 أدلة لنفس المنتج والمتجر.</x:v>
      </x:c>
      <x:c r="BX805" s="60" t="n">
        <x:v>46233</x:v>
      </x:c>
      <x:c r="BY805" s="60" t="n">
        <x:v>46233</x:v>
      </x:c>
    </x:row>
    <x:row r="806">
      <x:c r="A806" s="37" t="str">
        <x:v>مهمة جمع أولية</x:v>
      </x:c>
      <x:c r="B806" s="37" t="str">
        <x:v>INSTTASK-FB57D7F21367</x:v>
      </x:c>
      <x:c r="C806" s="37" t="str">
        <x:v>VAR-D537B6DE600799|EG-013|STORE|PENDING</x:v>
      </x:c>
      <x:c r="D806" s="37" t="str">
        <x:v>VAR-D537B6DE600799|EG-013|STORE</x:v>
      </x:c>
      <x:c r="E806" s="37" t="str">
        <x:v>VAR-D537B6DE600799</x:v>
      </x:c>
      <x:c r="F806" s="37" t="str">
        <x:v>MOD-090AEE243EE05E</x:v>
      </x:c>
      <x:c r="G806" s="37" t="str">
        <x:v>LG OLED55CS6LA 55 بوصة / 4K UHD OLED</x:v>
      </x:c>
      <x:c r="H806" s="37" t="str">
        <x:v>التلفزيونات والصوتيات والتصوير</x:v>
      </x:c>
      <x:c r="I806" s="37" t="str">
        <x:v>تلفزيونات</x:v>
      </x:c>
      <x:c r="J806" s="37" t="str">
        <x:v>LG</x:v>
      </x:c>
      <x:c r="K806" s="37" t="str">
        <x:v>OLED55CS6LA</x:v>
      </x:c>
      <x:c r="L806" s="37" t="str">
        <x:v>55 بوصة / 4K UHD OLED</x:v>
      </x:c>
      <x:c r="M806" s="37"/>
      <x:c r="N806" s="37"/>
      <x:c r="O806" s="37"/>
      <x:c r="P806" s="37" t="str">
        <x:v>OLED55CS6LA</x:v>
      </x:c>
      <x:c r="Q806" s="37"/>
      <x:c r="R806" s="37" t="str">
        <x:v>EG-013</x:v>
      </x:c>
      <x:c r="S806" s="37" t="str">
        <x:v>B.TECH</x:v>
      </x:c>
      <x:c r="T806" s="37" t="str">
        <x:v>A</x:v>
      </x:c>
      <x:c r="U806" s="37"/>
      <x:c r="V806" s="37"/>
      <x:c r="W806" s="37" t="str">
        <x:v>https://btech.com/en/p/lg-55-4k-smart-oled-tv-oled55cs6la</x:v>
      </x:c>
      <x:c r="X806" s="37" t="str">
        <x:v>رابط منتج مباشر</x:v>
      </x:c>
      <x:c r="Y806" s="37"/>
      <x:c r="Z806" s="37"/>
      <x:c r="AA806" s="37"/>
      <x:c r="AB806" s="37"/>
      <x:c r="AC806" s="37"/>
      <x:c r="AD806" s="37"/>
      <x:c r="AE806" s="37"/>
      <x:c r="AF806" s="56"/>
      <x:c r="AG806" s="56"/>
      <x:c r="AH806" s="56"/>
      <x:c r="AI806" s="58"/>
      <x:c r="AJ806" s="56"/>
      <x:c r="AK806" s="56"/>
      <x:c r="AL806" s="56"/>
      <x:c r="AM806" s="56"/>
      <x:c r="AN806" s="56"/>
      <x:c r="AO806" s="56" t="str">
        <x:f>IF(OR(AF806="",AD806=""),"",AF806*AD806+IF(AG806="",0,AG806)+IF(AH806="",0,AH806)+IF(AJ806="",0,AJ806)+IF(AK806="",0,AK806)+IF(AL806="",0,AL806)+IF(AM806="",0,AM806))</x:f>
      </x:c>
      <x:c r="AP806" s="56"/>
      <x:c r="AQ806" s="56" t="str">
        <x:f>IF(OR(AO806="",AP806=""),"",AO806-AP806)</x:f>
      </x:c>
      <x:c r="AR806" s="58" t="str">
        <x:f>IF(OR(AP806="",AP806=0,AQ806=""),"",AQ806/AP806)</x:f>
      </x:c>
      <x:c r="AS806" s="58"/>
      <x:c r="AT806" s="37"/>
      <x:c r="AU806" s="37"/>
      <x:c r="AV806" s="37"/>
      <x:c r="AW806" s="56"/>
      <x:c r="AX806" s="56"/>
      <x:c r="AY806" s="37"/>
      <x:c r="AZ806" s="37"/>
      <x:c r="BA806" s="37"/>
      <x:c r="BB806" s="37"/>
      <x:c r="BC806" s="37"/>
      <x:c r="BD806" s="60"/>
      <x:c r="BE806" s="60"/>
      <x:c r="BF806" s="37"/>
      <x:c r="BG806" s="37"/>
      <x:c r="BH806" s="37" t="str">
        <x:v>https://btech.com/en/p/lg-55-4k-smart-oled-tv-oled55cs6la</x:v>
      </x:c>
      <x:c r="BI806" s="37"/>
      <x:c r="BJ806" s="37" t="str">
        <x:v>لم يبدأ</x:v>
      </x:c>
      <x:c r="BK806" s="60" t="n">
        <x:v>46233</x:v>
      </x:c>
      <x:c r="BL806" s="60"/>
      <x:c r="BM806" s="60"/>
      <x:c r="BN806" s="62" t="str">
        <x:f>IF(BM806="","",(NOW()-BM806)*24)</x:f>
      </x:c>
      <x:c r="BO806" s="37" t="str">
        <x:f>IF(BM806="","لم يُرصد",IF(BT806&lt;&gt;TRUE,"غير نشط",IF(BP806="فشل","فشل حالي",IF(BN806&lt;=12,"حديث",IF(BN806&lt;=24,"متأخر","قديم")))))</x:f>
        <x:v>لم يُرصد</x:v>
      </x:c>
      <x:c r="BP806" s="37" t="str">
        <x:v>بانتظار رصد التقسيط</x:v>
      </x:c>
      <x:c r="BQ806" s="37" t="n">
        <x:v>0</x:v>
      </x:c>
      <x:c r="BR806" s="37"/>
      <x:c r="BS806" s="37"/>
      <x:c r="BT806" s="54" t="b">
        <x:v>1</x:v>
      </x:c>
      <x:c r="BU806" s="37" t="str">
        <x:v>مهمة جاهزة لأول رصد</x:v>
      </x:c>
      <x:c r="BV806" s="37" t="str"/>
      <x:c r="BW806" s="37" t="str">
        <x:v>الملفات المرفوعة لا تحتوي خطة تقسيط فعلية لهذا الربط؛ الصف مُنشأ كمهمة جمع.</x:v>
      </x:c>
      <x:c r="BX806" s="60" t="n">
        <x:v>46233</x:v>
      </x:c>
      <x:c r="BY806" s="60" t="n">
        <x:v>46233</x:v>
      </x:c>
    </x:row>
    <x:row r="807">
      <x:c r="A807" s="37" t="str">
        <x:v>مهمة جمع أولية</x:v>
      </x:c>
      <x:c r="B807" s="37" t="str">
        <x:v>INSTTASK-2F8F4B04AA91</x:v>
      </x:c>
      <x:c r="C807" s="37" t="str">
        <x:v>VAR-98E112CC8160B6|EG-013|STORE|PENDING</x:v>
      </x:c>
      <x:c r="D807" s="37" t="str">
        <x:v>VAR-98E112CC8160B6|EG-013|STORE</x:v>
      </x:c>
      <x:c r="E807" s="37" t="str">
        <x:v>VAR-98E112CC8160B6</x:v>
      </x:c>
      <x:c r="F807" s="37" t="str">
        <x:v>MOD-A00608B6342ACA</x:v>
      </x:c>
      <x:c r="G807" s="37" t="str">
        <x:v>LG OLED77B66LA 77 بوصة / 4K UHD OLED</x:v>
      </x:c>
      <x:c r="H807" s="37" t="str">
        <x:v>التلفزيونات والصوتيات والتصوير</x:v>
      </x:c>
      <x:c r="I807" s="37" t="str">
        <x:v>تلفزيونات</x:v>
      </x:c>
      <x:c r="J807" s="37" t="str">
        <x:v>LG</x:v>
      </x:c>
      <x:c r="K807" s="37" t="str">
        <x:v>OLED77B66LA</x:v>
      </x:c>
      <x:c r="L807" s="37" t="str">
        <x:v>77 بوصة / 4K UHD OLED</x:v>
      </x:c>
      <x:c r="M807" s="37"/>
      <x:c r="N807" s="37"/>
      <x:c r="O807" s="37"/>
      <x:c r="P807" s="37" t="str">
        <x:v>OLED77B66LA</x:v>
      </x:c>
      <x:c r="Q807" s="37"/>
      <x:c r="R807" s="37" t="str">
        <x:v>EG-013</x:v>
      </x:c>
      <x:c r="S807" s="37" t="str">
        <x:v>B.TECH</x:v>
      </x:c>
      <x:c r="T807" s="37" t="str">
        <x:v>A</x:v>
      </x:c>
      <x:c r="U807" s="37"/>
      <x:c r="V807" s="37"/>
      <x:c r="W807" s="37" t="str">
        <x:v>https://btech.com/en/c/tvs-projectors/televisions/b/lg</x:v>
      </x:c>
      <x:c r="X807" s="37" t="str">
        <x:v>صفحة فئة</x:v>
      </x:c>
      <x:c r="Y807" s="37"/>
      <x:c r="Z807" s="37"/>
      <x:c r="AA807" s="37"/>
      <x:c r="AB807" s="37"/>
      <x:c r="AC807" s="37"/>
      <x:c r="AD807" s="37"/>
      <x:c r="AE807" s="37"/>
      <x:c r="AF807" s="56"/>
      <x:c r="AG807" s="56"/>
      <x:c r="AH807" s="56"/>
      <x:c r="AI807" s="58"/>
      <x:c r="AJ807" s="56"/>
      <x:c r="AK807" s="56"/>
      <x:c r="AL807" s="56"/>
      <x:c r="AM807" s="56"/>
      <x:c r="AN807" s="56"/>
      <x:c r="AO807" s="56" t="str">
        <x:f>IF(OR(AF807="",AD807=""),"",AF807*AD807+IF(AG807="",0,AG807)+IF(AH807="",0,AH807)+IF(AJ807="",0,AJ807)+IF(AK807="",0,AK807)+IF(AL807="",0,AL807)+IF(AM807="",0,AM807))</x:f>
      </x:c>
      <x:c r="AP807" s="56"/>
      <x:c r="AQ807" s="56" t="str">
        <x:f>IF(OR(AO807="",AP807=""),"",AO807-AP807)</x:f>
      </x:c>
      <x:c r="AR807" s="58" t="str">
        <x:f>IF(OR(AP807="",AP807=0,AQ807=""),"",AQ807/AP807)</x:f>
      </x:c>
      <x:c r="AS807" s="58"/>
      <x:c r="AT807" s="37"/>
      <x:c r="AU807" s="37"/>
      <x:c r="AV807" s="37"/>
      <x:c r="AW807" s="56"/>
      <x:c r="AX807" s="56"/>
      <x:c r="AY807" s="37"/>
      <x:c r="AZ807" s="37"/>
      <x:c r="BA807" s="37"/>
      <x:c r="BB807" s="37"/>
      <x:c r="BC807" s="37"/>
      <x:c r="BD807" s="60"/>
      <x:c r="BE807" s="60"/>
      <x:c r="BF807" s="37"/>
      <x:c r="BG807" s="37"/>
      <x:c r="BH807" s="37" t="str">
        <x:v>https://btech.com/en/c/tvs-projectors/televisions/b/lg</x:v>
      </x:c>
      <x:c r="BI807" s="37"/>
      <x:c r="BJ807" s="37" t="str">
        <x:v>لم يبدأ</x:v>
      </x:c>
      <x:c r="BK807" s="60" t="n">
        <x:v>46233</x:v>
      </x:c>
      <x:c r="BL807" s="60"/>
      <x:c r="BM807" s="60"/>
      <x:c r="BN807" s="62" t="str">
        <x:f>IF(BM807="","",(NOW()-BM807)*24)</x:f>
      </x:c>
      <x:c r="BO807" s="37" t="str">
        <x:f>IF(BM807="","لم يُرصد",IF(BT807&lt;&gt;TRUE,"غير نشط",IF(BP807="فشل","فشل حالي",IF(BN807&lt;=12,"حديث",IF(BN807&lt;=24,"متأخر","قديم")))))</x:f>
        <x:v>لم يُرصد</x:v>
      </x:c>
      <x:c r="BP807" s="37" t="str">
        <x:v>بانتظار رصد التقسيط</x:v>
      </x:c>
      <x:c r="BQ807" s="37" t="n">
        <x:v>0</x:v>
      </x:c>
      <x:c r="BR807" s="37"/>
      <x:c r="BS807" s="37"/>
      <x:c r="BT807" s="54" t="b">
        <x:v>1</x:v>
      </x:c>
      <x:c r="BU807" s="37" t="str">
        <x:v>يحتاج اكتشاف رابط المنتج</x:v>
      </x:c>
      <x:c r="BV807" s="37" t="str"/>
      <x:c r="BW807" s="37" t="str">
        <x:v>الملفات المرفوعة لا تحتوي خطة تقسيط فعلية لهذا الربط؛ الصف مُنشأ كمهمة جمع.</x:v>
      </x:c>
      <x:c r="BX807" s="60" t="n">
        <x:v>46233</x:v>
      </x:c>
      <x:c r="BY807" s="60" t="n">
        <x:v>46233</x:v>
      </x:c>
    </x:row>
    <x:row r="808">
      <x:c r="A808" s="37" t="str">
        <x:v>مهمة جمع أولية</x:v>
      </x:c>
      <x:c r="B808" s="37" t="str">
        <x:v>INSTTASK-8F7A86C3CB33</x:v>
      </x:c>
      <x:c r="C808" s="37" t="str">
        <x:v>VAR-67225F98308D1B|EG-013|STORE|PENDING</x:v>
      </x:c>
      <x:c r="D808" s="37" t="str">
        <x:v>VAR-67225F98308D1B|EG-013|STORE</x:v>
      </x:c>
      <x:c r="E808" s="37" t="str">
        <x:v>VAR-67225F98308D1B</x:v>
      </x:c>
      <x:c r="F808" s="37" t="str">
        <x:v>MOD-F709C216D7E027</x:v>
      </x:c>
      <x:c r="G808" s="37" t="str">
        <x:v>LG OLED77B66LA 77"</x:v>
      </x:c>
      <x:c r="H808" s="37" t="str">
        <x:v>التلفزيونات والصوتيات والتصوير</x:v>
      </x:c>
      <x:c r="I808" s="37" t="str">
        <x:v>تلفزيونات</x:v>
      </x:c>
      <x:c r="J808" s="37" t="str">
        <x:v>LG</x:v>
      </x:c>
      <x:c r="K808" s="37" t="str">
        <x:v>OLED77B66LA</x:v>
      </x:c>
      <x:c r="L808" s="37" t="str">
        <x:v>77"</x:v>
      </x:c>
      <x:c r="M808" s="37"/>
      <x:c r="N808" s="37"/>
      <x:c r="O808" s="37"/>
      <x:c r="P808" s="37" t="str">
        <x:v>OLED77B66LA</x:v>
      </x:c>
      <x:c r="Q808" s="37"/>
      <x:c r="R808" s="37" t="str">
        <x:v>EG-013</x:v>
      </x:c>
      <x:c r="S808" s="37" t="str">
        <x:v>B.TECH</x:v>
      </x:c>
      <x:c r="T808" s="37" t="str">
        <x:v>A</x:v>
      </x:c>
      <x:c r="U808" s="37"/>
      <x:c r="V808" s="37"/>
      <x:c r="W808" s="37" t="str">
        <x:v>https://btech.com/en/c/tvs-projectors/televisions/b/lg</x:v>
      </x:c>
      <x:c r="X808" s="37" t="str">
        <x:v>صفحة فئة</x:v>
      </x:c>
      <x:c r="Y808" s="37"/>
      <x:c r="Z808" s="37"/>
      <x:c r="AA808" s="37"/>
      <x:c r="AB808" s="37"/>
      <x:c r="AC808" s="37"/>
      <x:c r="AD808" s="37"/>
      <x:c r="AE808" s="37"/>
      <x:c r="AF808" s="56"/>
      <x:c r="AG808" s="56"/>
      <x:c r="AH808" s="56"/>
      <x:c r="AI808" s="58"/>
      <x:c r="AJ808" s="56"/>
      <x:c r="AK808" s="56"/>
      <x:c r="AL808" s="56"/>
      <x:c r="AM808" s="56"/>
      <x:c r="AN808" s="56"/>
      <x:c r="AO808" s="56" t="str">
        <x:f>IF(OR(AF808="",AD808=""),"",AF808*AD808+IF(AG808="",0,AG808)+IF(AH808="",0,AH808)+IF(AJ808="",0,AJ808)+IF(AK808="",0,AK808)+IF(AL808="",0,AL808)+IF(AM808="",0,AM808))</x:f>
      </x:c>
      <x:c r="AP808" s="56"/>
      <x:c r="AQ808" s="56" t="str">
        <x:f>IF(OR(AO808="",AP808=""),"",AO808-AP808)</x:f>
      </x:c>
      <x:c r="AR808" s="58" t="str">
        <x:f>IF(OR(AP808="",AP808=0,AQ808=""),"",AQ808/AP808)</x:f>
      </x:c>
      <x:c r="AS808" s="58"/>
      <x:c r="AT808" s="37"/>
      <x:c r="AU808" s="37"/>
      <x:c r="AV808" s="37"/>
      <x:c r="AW808" s="56"/>
      <x:c r="AX808" s="56"/>
      <x:c r="AY808" s="37"/>
      <x:c r="AZ808" s="37"/>
      <x:c r="BA808" s="37"/>
      <x:c r="BB808" s="37"/>
      <x:c r="BC808" s="37"/>
      <x:c r="BD808" s="60"/>
      <x:c r="BE808" s="60"/>
      <x:c r="BF808" s="37"/>
      <x:c r="BG808" s="37"/>
      <x:c r="BH808" s="37" t="str">
        <x:v>https://btech.com/en/c/tvs-projectors/televisions/b/lg</x:v>
      </x:c>
      <x:c r="BI808" s="37"/>
      <x:c r="BJ808" s="37" t="str">
        <x:v>لم يبدأ</x:v>
      </x:c>
      <x:c r="BK808" s="60" t="n">
        <x:v>46233</x:v>
      </x:c>
      <x:c r="BL808" s="60"/>
      <x:c r="BM808" s="60"/>
      <x:c r="BN808" s="62" t="str">
        <x:f>IF(BM808="","",(NOW()-BM808)*24)</x:f>
      </x:c>
      <x:c r="BO808" s="37" t="str">
        <x:f>IF(BM808="","لم يُرصد",IF(BT808&lt;&gt;TRUE,"غير نشط",IF(BP808="فشل","فشل حالي",IF(BN808&lt;=12,"حديث",IF(BN808&lt;=24,"متأخر","قديم")))))</x:f>
        <x:v>لم يُرصد</x:v>
      </x:c>
      <x:c r="BP808" s="37" t="str">
        <x:v>بانتظار رصد التقسيط</x:v>
      </x:c>
      <x:c r="BQ808" s="37" t="n">
        <x:v>0</x:v>
      </x:c>
      <x:c r="BR808" s="37"/>
      <x:c r="BS808" s="37"/>
      <x:c r="BT808" s="54" t="b">
        <x:v>1</x:v>
      </x:c>
      <x:c r="BU808" s="37" t="str">
        <x:v>يحتاج اكتشاف رابط المنتج</x:v>
      </x:c>
      <x:c r="BV808" s="37" t="str">
        <x:v>LG 77 Inch Smart TV, 4K UHD OLED Built-In Receiver - OLED77B66LA</x:v>
      </x:c>
      <x:c r="BW808" s="37" t="str">
        <x:v>الملفات المرفوعة لا تحتوي خطة تقسيط فعلية لهذا الربط؛ الصف مُنشأ كمهمة جمع.</x:v>
      </x:c>
      <x:c r="BX808" s="60" t="n">
        <x:v>46233</x:v>
      </x:c>
      <x:c r="BY808" s="60" t="n">
        <x:v>46233</x:v>
      </x:c>
    </x:row>
    <x:row r="809">
      <x:c r="A809" s="37" t="str">
        <x:v>مهمة جمع أولية</x:v>
      </x:c>
      <x:c r="B809" s="37" t="str">
        <x:v>INSTTASK-32FB0C7E9480</x:v>
      </x:c>
      <x:c r="C809" s="37" t="str">
        <x:v>VAR-C87C98F90B741C|EG-013|STORE|PENDING</x:v>
      </x:c>
      <x:c r="D809" s="37" t="str">
        <x:v>VAR-C87C98F90B741C|EG-013|STORE</x:v>
      </x:c>
      <x:c r="E809" s="37" t="str">
        <x:v>VAR-C87C98F90B741C</x:v>
      </x:c>
      <x:c r="F809" s="37" t="str">
        <x:v>MOD-2BEFDDB53CFFC4</x:v>
      </x:c>
      <x:c r="G809" s="37" t="str">
        <x:v>Samsung 32 Inch Smart TV 32"</x:v>
      </x:c>
      <x:c r="H809" s="37" t="str">
        <x:v>التلفزيونات والصوتيات والتصوير</x:v>
      </x:c>
      <x:c r="I809" s="37" t="str">
        <x:v>تلفزيونات</x:v>
      </x:c>
      <x:c r="J809" s="37" t="str">
        <x:v>Samsung</x:v>
      </x:c>
      <x:c r="K809" s="37" t="str">
        <x:v>32 Inch Smart TV</x:v>
      </x:c>
      <x:c r="L809" s="37" t="str">
        <x:v>32"</x:v>
      </x:c>
      <x:c r="M809" s="37"/>
      <x:c r="N809" s="37"/>
      <x:c r="O809" s="37"/>
      <x:c r="P809" s="37"/>
      <x:c r="Q809" s="37"/>
      <x:c r="R809" s="37" t="str">
        <x:v>EG-013</x:v>
      </x:c>
      <x:c r="S809" s="37" t="str">
        <x:v>B.TECH</x:v>
      </x:c>
      <x:c r="T809" s="37" t="str">
        <x:v>A</x:v>
      </x:c>
      <x:c r="U809" s="37"/>
      <x:c r="V809" s="37"/>
      <x:c r="W809" s="37" t="str">
        <x:v>https://btech.com/en/c/tvs-projectors/televisions/b/samsung</x:v>
      </x:c>
      <x:c r="X809" s="37" t="str">
        <x:v>صفحة فئة</x:v>
      </x:c>
      <x:c r="Y809" s="37"/>
      <x:c r="Z809" s="37"/>
      <x:c r="AA809" s="37"/>
      <x:c r="AB809" s="37"/>
      <x:c r="AC809" s="37"/>
      <x:c r="AD809" s="37"/>
      <x:c r="AE809" s="37"/>
      <x:c r="AF809" s="56"/>
      <x:c r="AG809" s="56"/>
      <x:c r="AH809" s="56"/>
      <x:c r="AI809" s="58"/>
      <x:c r="AJ809" s="56"/>
      <x:c r="AK809" s="56"/>
      <x:c r="AL809" s="56"/>
      <x:c r="AM809" s="56"/>
      <x:c r="AN809" s="56"/>
      <x:c r="AO809" s="56" t="str">
        <x:f>IF(OR(AF809="",AD809=""),"",AF809*AD809+IF(AG809="",0,AG809)+IF(AH809="",0,AH809)+IF(AJ809="",0,AJ809)+IF(AK809="",0,AK809)+IF(AL809="",0,AL809)+IF(AM809="",0,AM809))</x:f>
      </x:c>
      <x:c r="AP809" s="56"/>
      <x:c r="AQ809" s="56" t="str">
        <x:f>IF(OR(AO809="",AP809=""),"",AO809-AP809)</x:f>
      </x:c>
      <x:c r="AR809" s="58" t="str">
        <x:f>IF(OR(AP809="",AP809=0,AQ809=""),"",AQ809/AP809)</x:f>
      </x:c>
      <x:c r="AS809" s="58"/>
      <x:c r="AT809" s="37"/>
      <x:c r="AU809" s="37"/>
      <x:c r="AV809" s="37"/>
      <x:c r="AW809" s="56"/>
      <x:c r="AX809" s="56"/>
      <x:c r="AY809" s="37"/>
      <x:c r="AZ809" s="37"/>
      <x:c r="BA809" s="37"/>
      <x:c r="BB809" s="37"/>
      <x:c r="BC809" s="37"/>
      <x:c r="BD809" s="60"/>
      <x:c r="BE809" s="60"/>
      <x:c r="BF809" s="37"/>
      <x:c r="BG809" s="37"/>
      <x:c r="BH809" s="37" t="str">
        <x:v>https://btech.com/en/c/tvs-projectors/televisions/b/samsung</x:v>
      </x:c>
      <x:c r="BI809" s="37"/>
      <x:c r="BJ809" s="37" t="str">
        <x:v>لم يبدأ</x:v>
      </x:c>
      <x:c r="BK809" s="60" t="n">
        <x:v>46233</x:v>
      </x:c>
      <x:c r="BL809" s="60"/>
      <x:c r="BM809" s="60"/>
      <x:c r="BN809" s="62" t="str">
        <x:f>IF(BM809="","",(NOW()-BM809)*24)</x:f>
      </x:c>
      <x:c r="BO809" s="37" t="str">
        <x:f>IF(BM809="","لم يُرصد",IF(BT809&lt;&gt;TRUE,"غير نشط",IF(BP809="فشل","فشل حالي",IF(BN809&lt;=12,"حديث",IF(BN809&lt;=24,"متأخر","قديم")))))</x:f>
        <x:v>لم يُرصد</x:v>
      </x:c>
      <x:c r="BP809" s="37" t="str">
        <x:v>بانتظار رصد التقسيط</x:v>
      </x:c>
      <x:c r="BQ809" s="37" t="n">
        <x:v>0</x:v>
      </x:c>
      <x:c r="BR809" s="37"/>
      <x:c r="BS809" s="37"/>
      <x:c r="BT809" s="54" t="b">
        <x:v>1</x:v>
      </x:c>
      <x:c r="BU809" s="37" t="str">
        <x:v>يحتاج اكتشاف رابط المنتج</x:v>
      </x:c>
      <x:c r="BV809" s="37" t="str">
        <x:v>Samsung 32 Inch Smart TV, HD LED Built-In Receiver</x:v>
      </x:c>
      <x:c r="BW809" s="37" t="str">
        <x:v>الملفات المرفوعة لا تحتوي خطة تقسيط فعلية لهذا الربط؛ الصف مُنشأ كمهمة جمع. | تم دمج 2 أدلة لنفس المنتج والمتجر.</x:v>
      </x:c>
      <x:c r="BX809" s="60" t="n">
        <x:v>46233</x:v>
      </x:c>
      <x:c r="BY809" s="60" t="n">
        <x:v>46233</x:v>
      </x:c>
    </x:row>
    <x:row r="810">
      <x:c r="A810" s="37" t="str">
        <x:v>مهمة جمع أولية</x:v>
      </x:c>
      <x:c r="B810" s="37" t="str">
        <x:v>INSTTASK-30CD5478C6D1</x:v>
      </x:c>
      <x:c r="C810" s="37" t="str">
        <x:v>VAR-C288E293B35ED9|EG-013|STORE|PENDING</x:v>
      </x:c>
      <x:c r="D810" s="37" t="str">
        <x:v>VAR-C288E293B35ED9|EG-013|STORE</x:v>
      </x:c>
      <x:c r="E810" s="37" t="str">
        <x:v>VAR-C288E293B35ED9</x:v>
      </x:c>
      <x:c r="F810" s="37" t="str">
        <x:v>MOD-C9D4CD72DB0BD6</x:v>
      </x:c>
      <x:c r="G810" s="37" t="str">
        <x:v>Samsung 43 Inch Smart TV 43"</x:v>
      </x:c>
      <x:c r="H810" s="37" t="str">
        <x:v>التلفزيونات والصوتيات والتصوير</x:v>
      </x:c>
      <x:c r="I810" s="37" t="str">
        <x:v>تلفزيونات</x:v>
      </x:c>
      <x:c r="J810" s="37" t="str">
        <x:v>Samsung</x:v>
      </x:c>
      <x:c r="K810" s="37" t="str">
        <x:v>43 Inch Smart TV</x:v>
      </x:c>
      <x:c r="L810" s="37" t="str">
        <x:v>43"</x:v>
      </x:c>
      <x:c r="M810" s="37"/>
      <x:c r="N810" s="37"/>
      <x:c r="O810" s="37"/>
      <x:c r="P810" s="37"/>
      <x:c r="Q810" s="37"/>
      <x:c r="R810" s="37" t="str">
        <x:v>EG-013</x:v>
      </x:c>
      <x:c r="S810" s="37" t="str">
        <x:v>B.TECH</x:v>
      </x:c>
      <x:c r="T810" s="37" t="str">
        <x:v>A</x:v>
      </x:c>
      <x:c r="U810" s="37"/>
      <x:c r="V810" s="37"/>
      <x:c r="W810" s="37" t="str">
        <x:v>https://btech.com/en/c/tvs-projectors/televisions/b/samsung</x:v>
      </x:c>
      <x:c r="X810" s="37" t="str">
        <x:v>صفحة فئة</x:v>
      </x:c>
      <x:c r="Y810" s="37"/>
      <x:c r="Z810" s="37"/>
      <x:c r="AA810" s="37"/>
      <x:c r="AB810" s="37"/>
      <x:c r="AC810" s="37"/>
      <x:c r="AD810" s="37"/>
      <x:c r="AE810" s="37"/>
      <x:c r="AF810" s="56"/>
      <x:c r="AG810" s="56"/>
      <x:c r="AH810" s="56"/>
      <x:c r="AI810" s="58"/>
      <x:c r="AJ810" s="56"/>
      <x:c r="AK810" s="56"/>
      <x:c r="AL810" s="56"/>
      <x:c r="AM810" s="56"/>
      <x:c r="AN810" s="56"/>
      <x:c r="AO810" s="56" t="str">
        <x:f>IF(OR(AF810="",AD810=""),"",AF810*AD810+IF(AG810="",0,AG810)+IF(AH810="",0,AH810)+IF(AJ810="",0,AJ810)+IF(AK810="",0,AK810)+IF(AL810="",0,AL810)+IF(AM810="",0,AM810))</x:f>
      </x:c>
      <x:c r="AP810" s="56"/>
      <x:c r="AQ810" s="56" t="str">
        <x:f>IF(OR(AO810="",AP810=""),"",AO810-AP810)</x:f>
      </x:c>
      <x:c r="AR810" s="58" t="str">
        <x:f>IF(OR(AP810="",AP810=0,AQ810=""),"",AQ810/AP810)</x:f>
      </x:c>
      <x:c r="AS810" s="58"/>
      <x:c r="AT810" s="37"/>
      <x:c r="AU810" s="37"/>
      <x:c r="AV810" s="37"/>
      <x:c r="AW810" s="56"/>
      <x:c r="AX810" s="56"/>
      <x:c r="AY810" s="37"/>
      <x:c r="AZ810" s="37"/>
      <x:c r="BA810" s="37"/>
      <x:c r="BB810" s="37"/>
      <x:c r="BC810" s="37"/>
      <x:c r="BD810" s="60"/>
      <x:c r="BE810" s="60"/>
      <x:c r="BF810" s="37"/>
      <x:c r="BG810" s="37"/>
      <x:c r="BH810" s="37" t="str">
        <x:v>https://btech.com/en/c/tvs-projectors/televisions/b/samsung</x:v>
      </x:c>
      <x:c r="BI810" s="37"/>
      <x:c r="BJ810" s="37" t="str">
        <x:v>لم يبدأ</x:v>
      </x:c>
      <x:c r="BK810" s="60" t="n">
        <x:v>46233</x:v>
      </x:c>
      <x:c r="BL810" s="60"/>
      <x:c r="BM810" s="60"/>
      <x:c r="BN810" s="62" t="str">
        <x:f>IF(BM810="","",(NOW()-BM810)*24)</x:f>
      </x:c>
      <x:c r="BO810" s="37" t="str">
        <x:f>IF(BM810="","لم يُرصد",IF(BT810&lt;&gt;TRUE,"غير نشط",IF(BP810="فشل","فشل حالي",IF(BN810&lt;=12,"حديث",IF(BN810&lt;=24,"متأخر","قديم")))))</x:f>
        <x:v>لم يُرصد</x:v>
      </x:c>
      <x:c r="BP810" s="37" t="str">
        <x:v>بانتظار رصد التقسيط</x:v>
      </x:c>
      <x:c r="BQ810" s="37" t="n">
        <x:v>0</x:v>
      </x:c>
      <x:c r="BR810" s="37"/>
      <x:c r="BS810" s="37"/>
      <x:c r="BT810" s="54" t="b">
        <x:v>1</x:v>
      </x:c>
      <x:c r="BU810" s="37" t="str">
        <x:v>يحتاج اكتشاف رابط المنتج</x:v>
      </x:c>
      <x:c r="BV810" s="37" t="str">
        <x:v>Samsung 43 Inch Smart TV, FHD LED Built-In Receiver</x:v>
      </x:c>
      <x:c r="BW810" s="37" t="str">
        <x:v>الملفات المرفوعة لا تحتوي خطة تقسيط فعلية لهذا الربط؛ الصف مُنشأ كمهمة جمع. | تم دمج 2 أدلة لنفس المنتج والمتجر.</x:v>
      </x:c>
      <x:c r="BX810" s="60" t="n">
        <x:v>46233</x:v>
      </x:c>
      <x:c r="BY810" s="60" t="n">
        <x:v>46233</x:v>
      </x:c>
    </x:row>
    <x:row r="811">
      <x:c r="A811" s="37" t="str">
        <x:v>مهمة جمع أولية</x:v>
      </x:c>
      <x:c r="B811" s="37" t="str">
        <x:v>INSTTASK-E4EA08D945F4</x:v>
      </x:c>
      <x:c r="C811" s="37" t="str">
        <x:v>VAR-F2C766D50632F5|EG-013|STORE|PENDING</x:v>
      </x:c>
      <x:c r="D811" s="37" t="str">
        <x:v>VAR-F2C766D50632F5|EG-013|STORE</x:v>
      </x:c>
      <x:c r="E811" s="37" t="str">
        <x:v>VAR-F2C766D50632F5</x:v>
      </x:c>
      <x:c r="F811" s="37" t="str">
        <x:v>MOD-7AE0227F4461EF</x:v>
      </x:c>
      <x:c r="G811" s="37" t="str">
        <x:v>Samsung 43U8000H 43 بوصة / 4K LED</x:v>
      </x:c>
      <x:c r="H811" s="37" t="str">
        <x:v>التلفزيونات والصوتيات والتصوير</x:v>
      </x:c>
      <x:c r="I811" s="37" t="str">
        <x:v>تلفزيونات</x:v>
      </x:c>
      <x:c r="J811" s="37" t="str">
        <x:v>Samsung</x:v>
      </x:c>
      <x:c r="K811" s="37" t="str">
        <x:v>43U8000H</x:v>
      </x:c>
      <x:c r="L811" s="37" t="str">
        <x:v>43 بوصة / 4K LED</x:v>
      </x:c>
      <x:c r="M811" s="37"/>
      <x:c r="N811" s="37"/>
      <x:c r="O811" s="37"/>
      <x:c r="P811" s="37" t="str">
        <x:v>43U8000H</x:v>
      </x:c>
      <x:c r="Q811" s="37"/>
      <x:c r="R811" s="37" t="str">
        <x:v>EG-013</x:v>
      </x:c>
      <x:c r="S811" s="37" t="str">
        <x:v>B.TECH</x:v>
      </x:c>
      <x:c r="T811" s="37" t="str">
        <x:v>A</x:v>
      </x:c>
      <x:c r="U811" s="37"/>
      <x:c r="V811" s="37"/>
      <x:c r="W811" s="37" t="str">
        <x:v>https://btech.com/en/c/tvs-projectors/televisions/b/samsung</x:v>
      </x:c>
      <x:c r="X811" s="37" t="str">
        <x:v>صفحة فئة</x:v>
      </x:c>
      <x:c r="Y811" s="37"/>
      <x:c r="Z811" s="37"/>
      <x:c r="AA811" s="37"/>
      <x:c r="AB811" s="37"/>
      <x:c r="AC811" s="37"/>
      <x:c r="AD811" s="37"/>
      <x:c r="AE811" s="37"/>
      <x:c r="AF811" s="56"/>
      <x:c r="AG811" s="56"/>
      <x:c r="AH811" s="56"/>
      <x:c r="AI811" s="58"/>
      <x:c r="AJ811" s="56"/>
      <x:c r="AK811" s="56"/>
      <x:c r="AL811" s="56"/>
      <x:c r="AM811" s="56"/>
      <x:c r="AN811" s="56"/>
      <x:c r="AO811" s="56" t="str">
        <x:f>IF(OR(AF811="",AD811=""),"",AF811*AD811+IF(AG811="",0,AG811)+IF(AH811="",0,AH811)+IF(AJ811="",0,AJ811)+IF(AK811="",0,AK811)+IF(AL811="",0,AL811)+IF(AM811="",0,AM811))</x:f>
      </x:c>
      <x:c r="AP811" s="56"/>
      <x:c r="AQ811" s="56" t="str">
        <x:f>IF(OR(AO811="",AP811=""),"",AO811-AP811)</x:f>
      </x:c>
      <x:c r="AR811" s="58" t="str">
        <x:f>IF(OR(AP811="",AP811=0,AQ811=""),"",AQ811/AP811)</x:f>
      </x:c>
      <x:c r="AS811" s="58"/>
      <x:c r="AT811" s="37"/>
      <x:c r="AU811" s="37"/>
      <x:c r="AV811" s="37"/>
      <x:c r="AW811" s="56"/>
      <x:c r="AX811" s="56"/>
      <x:c r="AY811" s="37"/>
      <x:c r="AZ811" s="37"/>
      <x:c r="BA811" s="37"/>
      <x:c r="BB811" s="37"/>
      <x:c r="BC811" s="37"/>
      <x:c r="BD811" s="60"/>
      <x:c r="BE811" s="60"/>
      <x:c r="BF811" s="37"/>
      <x:c r="BG811" s="37"/>
      <x:c r="BH811" s="37" t="str">
        <x:v>https://btech.com/en/c/tvs-projectors/televisions/b/samsung</x:v>
      </x:c>
      <x:c r="BI811" s="37"/>
      <x:c r="BJ811" s="37" t="str">
        <x:v>لم يبدأ</x:v>
      </x:c>
      <x:c r="BK811" s="60" t="n">
        <x:v>46233</x:v>
      </x:c>
      <x:c r="BL811" s="60"/>
      <x:c r="BM811" s="60"/>
      <x:c r="BN811" s="62" t="str">
        <x:f>IF(BM811="","",(NOW()-BM811)*24)</x:f>
      </x:c>
      <x:c r="BO811" s="37" t="str">
        <x:f>IF(BM811="","لم يُرصد",IF(BT811&lt;&gt;TRUE,"غير نشط",IF(BP811="فشل","فشل حالي",IF(BN811&lt;=12,"حديث",IF(BN811&lt;=24,"متأخر","قديم")))))</x:f>
        <x:v>لم يُرصد</x:v>
      </x:c>
      <x:c r="BP811" s="37" t="str">
        <x:v>بانتظار رصد التقسيط</x:v>
      </x:c>
      <x:c r="BQ811" s="37" t="n">
        <x:v>0</x:v>
      </x:c>
      <x:c r="BR811" s="37"/>
      <x:c r="BS811" s="37"/>
      <x:c r="BT811" s="54" t="b">
        <x:v>1</x:v>
      </x:c>
      <x:c r="BU811" s="37" t="str">
        <x:v>يحتاج اكتشاف رابط المنتج</x:v>
      </x:c>
      <x:c r="BV811" s="37" t="str"/>
      <x:c r="BW811" s="37" t="str">
        <x:v>الملفات المرفوعة لا تحتوي خطة تقسيط فعلية لهذا الربط؛ الصف مُنشأ كمهمة جمع.</x:v>
      </x:c>
      <x:c r="BX811" s="60" t="n">
        <x:v>46233</x:v>
      </x:c>
      <x:c r="BY811" s="60" t="n">
        <x:v>46233</x:v>
      </x:c>
    </x:row>
    <x:row r="812">
      <x:c r="A812" s="37" t="str">
        <x:v>مهمة جمع أولية</x:v>
      </x:c>
      <x:c r="B812" s="37" t="str">
        <x:v>INSTTASK-698C46807B7C</x:v>
      </x:c>
      <x:c r="C812" s="37" t="str">
        <x:v>VAR-6D6C8BE7BB4167|EG-013|STORE|PENDING</x:v>
      </x:c>
      <x:c r="D812" s="37" t="str">
        <x:v>VAR-6D6C8BE7BB4167|EG-013|STORE</x:v>
      </x:c>
      <x:c r="E812" s="37" t="str">
        <x:v>VAR-6D6C8BE7BB4167</x:v>
      </x:c>
      <x:c r="F812" s="37" t="str">
        <x:v>MOD-0527EE4C2BF06A</x:v>
      </x:c>
      <x:c r="G812" s="37" t="str">
        <x:v>Samsung 43U8000H 43"</x:v>
      </x:c>
      <x:c r="H812" s="37" t="str">
        <x:v>التلفزيونات والصوتيات والتصوير</x:v>
      </x:c>
      <x:c r="I812" s="37" t="str">
        <x:v>تلفزيونات</x:v>
      </x:c>
      <x:c r="J812" s="37" t="str">
        <x:v>Samsung</x:v>
      </x:c>
      <x:c r="K812" s="37" t="str">
        <x:v>43U8000H</x:v>
      </x:c>
      <x:c r="L812" s="37" t="str">
        <x:v>43"</x:v>
      </x:c>
      <x:c r="M812" s="37"/>
      <x:c r="N812" s="37"/>
      <x:c r="O812" s="37"/>
      <x:c r="P812" s="37" t="str">
        <x:v>43U8000H</x:v>
      </x:c>
      <x:c r="Q812" s="37"/>
      <x:c r="R812" s="37" t="str">
        <x:v>EG-013</x:v>
      </x:c>
      <x:c r="S812" s="37" t="str">
        <x:v>B.TECH</x:v>
      </x:c>
      <x:c r="T812" s="37" t="str">
        <x:v>A</x:v>
      </x:c>
      <x:c r="U812" s="37"/>
      <x:c r="V812" s="37"/>
      <x:c r="W812" s="37" t="str">
        <x:v>https://btech.com/en/c/tvs-projectors/televisions/b/samsung</x:v>
      </x:c>
      <x:c r="X812" s="37" t="str">
        <x:v>صفحة فئة</x:v>
      </x:c>
      <x:c r="Y812" s="37"/>
      <x:c r="Z812" s="37"/>
      <x:c r="AA812" s="37"/>
      <x:c r="AB812" s="37"/>
      <x:c r="AC812" s="37"/>
      <x:c r="AD812" s="37"/>
      <x:c r="AE812" s="37"/>
      <x:c r="AF812" s="56"/>
      <x:c r="AG812" s="56"/>
      <x:c r="AH812" s="56"/>
      <x:c r="AI812" s="58"/>
      <x:c r="AJ812" s="56"/>
      <x:c r="AK812" s="56"/>
      <x:c r="AL812" s="56"/>
      <x:c r="AM812" s="56"/>
      <x:c r="AN812" s="56"/>
      <x:c r="AO812" s="56" t="str">
        <x:f>IF(OR(AF812="",AD812=""),"",AF812*AD812+IF(AG812="",0,AG812)+IF(AH812="",0,AH812)+IF(AJ812="",0,AJ812)+IF(AK812="",0,AK812)+IF(AL812="",0,AL812)+IF(AM812="",0,AM812))</x:f>
      </x:c>
      <x:c r="AP812" s="56"/>
      <x:c r="AQ812" s="56" t="str">
        <x:f>IF(OR(AO812="",AP812=""),"",AO812-AP812)</x:f>
      </x:c>
      <x:c r="AR812" s="58" t="str">
        <x:f>IF(OR(AP812="",AP812=0,AQ812=""),"",AQ812/AP812)</x:f>
      </x:c>
      <x:c r="AS812" s="58"/>
      <x:c r="AT812" s="37"/>
      <x:c r="AU812" s="37"/>
      <x:c r="AV812" s="37"/>
      <x:c r="AW812" s="56"/>
      <x:c r="AX812" s="56"/>
      <x:c r="AY812" s="37"/>
      <x:c r="AZ812" s="37"/>
      <x:c r="BA812" s="37"/>
      <x:c r="BB812" s="37"/>
      <x:c r="BC812" s="37"/>
      <x:c r="BD812" s="60"/>
      <x:c r="BE812" s="60"/>
      <x:c r="BF812" s="37"/>
      <x:c r="BG812" s="37"/>
      <x:c r="BH812" s="37" t="str">
        <x:v>https://btech.com/en/c/tvs-projectors/televisions/b/samsung</x:v>
      </x:c>
      <x:c r="BI812" s="37"/>
      <x:c r="BJ812" s="37" t="str">
        <x:v>لم يبدأ</x:v>
      </x:c>
      <x:c r="BK812" s="60" t="n">
        <x:v>46233</x:v>
      </x:c>
      <x:c r="BL812" s="60"/>
      <x:c r="BM812" s="60"/>
      <x:c r="BN812" s="62" t="str">
        <x:f>IF(BM812="","",(NOW()-BM812)*24)</x:f>
      </x:c>
      <x:c r="BO812" s="37" t="str">
        <x:f>IF(BM812="","لم يُرصد",IF(BT812&lt;&gt;TRUE,"غير نشط",IF(BP812="فشل","فشل حالي",IF(BN812&lt;=12,"حديث",IF(BN812&lt;=24,"متأخر","قديم")))))</x:f>
        <x:v>لم يُرصد</x:v>
      </x:c>
      <x:c r="BP812" s="37" t="str">
        <x:v>بانتظار رصد التقسيط</x:v>
      </x:c>
      <x:c r="BQ812" s="37" t="n">
        <x:v>0</x:v>
      </x:c>
      <x:c r="BR812" s="37"/>
      <x:c r="BS812" s="37"/>
      <x:c r="BT812" s="54" t="b">
        <x:v>1</x:v>
      </x:c>
      <x:c r="BU812" s="37" t="str">
        <x:v>يحتاج اكتشاف رابط المنتج</x:v>
      </x:c>
      <x:c r="BV812" s="37" t="str">
        <x:v>Samsung 43 Inch Smart TV, 4K LED Built-In Receiver - 43U8000H</x:v>
      </x:c>
      <x:c r="BW812" s="37" t="str">
        <x:v>الملفات المرفوعة لا تحتوي خطة تقسيط فعلية لهذا الربط؛ الصف مُنشأ كمهمة جمع.</x:v>
      </x:c>
      <x:c r="BX812" s="60" t="n">
        <x:v>46233</x:v>
      </x:c>
      <x:c r="BY812" s="60" t="n">
        <x:v>46233</x:v>
      </x:c>
    </x:row>
    <x:row r="813">
      <x:c r="A813" s="37" t="str">
        <x:v>مهمة جمع أولية</x:v>
      </x:c>
      <x:c r="B813" s="37" t="str">
        <x:v>INSTTASK-64E3C52E28F6</x:v>
      </x:c>
      <x:c r="C813" s="37" t="str">
        <x:v>VAR-4FB60524E4C35D|EG-013|STORE|PENDING</x:v>
      </x:c>
      <x:c r="D813" s="37" t="str">
        <x:v>VAR-4FB60524E4C35D|EG-013|STORE</x:v>
      </x:c>
      <x:c r="E813" s="37" t="str">
        <x:v>VAR-4FB60524E4C35D</x:v>
      </x:c>
      <x:c r="F813" s="37" t="str">
        <x:v>MOD-5DD06B87D92367</x:v>
      </x:c>
      <x:c r="G813" s="37" t="str">
        <x:v>Samsung 50U8000F 50 بوصة / 4K UHD LED</x:v>
      </x:c>
      <x:c r="H813" s="37" t="str">
        <x:v>التلفزيونات والصوتيات والتصوير</x:v>
      </x:c>
      <x:c r="I813" s="37" t="str">
        <x:v>تلفزيونات</x:v>
      </x:c>
      <x:c r="J813" s="37" t="str">
        <x:v>Samsung</x:v>
      </x:c>
      <x:c r="K813" s="37" t="str">
        <x:v>50U8000F</x:v>
      </x:c>
      <x:c r="L813" s="37" t="str">
        <x:v>50 بوصة / 4K UHD LED</x:v>
      </x:c>
      <x:c r="M813" s="37"/>
      <x:c r="N813" s="37"/>
      <x:c r="O813" s="37"/>
      <x:c r="P813" s="37" t="str">
        <x:v>50U8000F</x:v>
      </x:c>
      <x:c r="Q813" s="37"/>
      <x:c r="R813" s="37" t="str">
        <x:v>EG-013</x:v>
      </x:c>
      <x:c r="S813" s="37" t="str">
        <x:v>B.TECH</x:v>
      </x:c>
      <x:c r="T813" s="37" t="str">
        <x:v>A</x:v>
      </x:c>
      <x:c r="U813" s="37"/>
      <x:c r="V813" s="37"/>
      <x:c r="W813" s="37" t="str">
        <x:v>https://btech.com/en/c/tvs-projectors/televisions/b/samsung</x:v>
      </x:c>
      <x:c r="X813" s="37" t="str">
        <x:v>صفحة فئة</x:v>
      </x:c>
      <x:c r="Y813" s="37"/>
      <x:c r="Z813" s="37"/>
      <x:c r="AA813" s="37"/>
      <x:c r="AB813" s="37"/>
      <x:c r="AC813" s="37"/>
      <x:c r="AD813" s="37"/>
      <x:c r="AE813" s="37"/>
      <x:c r="AF813" s="56"/>
      <x:c r="AG813" s="56"/>
      <x:c r="AH813" s="56"/>
      <x:c r="AI813" s="58"/>
      <x:c r="AJ813" s="56"/>
      <x:c r="AK813" s="56"/>
      <x:c r="AL813" s="56"/>
      <x:c r="AM813" s="56"/>
      <x:c r="AN813" s="56"/>
      <x:c r="AO813" s="56" t="str">
        <x:f>IF(OR(AF813="",AD813=""),"",AF813*AD813+IF(AG813="",0,AG813)+IF(AH813="",0,AH813)+IF(AJ813="",0,AJ813)+IF(AK813="",0,AK813)+IF(AL813="",0,AL813)+IF(AM813="",0,AM813))</x:f>
      </x:c>
      <x:c r="AP813" s="56"/>
      <x:c r="AQ813" s="56" t="str">
        <x:f>IF(OR(AO813="",AP813=""),"",AO813-AP813)</x:f>
      </x:c>
      <x:c r="AR813" s="58" t="str">
        <x:f>IF(OR(AP813="",AP813=0,AQ813=""),"",AQ813/AP813)</x:f>
      </x:c>
      <x:c r="AS813" s="58"/>
      <x:c r="AT813" s="37"/>
      <x:c r="AU813" s="37"/>
      <x:c r="AV813" s="37"/>
      <x:c r="AW813" s="56"/>
      <x:c r="AX813" s="56"/>
      <x:c r="AY813" s="37"/>
      <x:c r="AZ813" s="37"/>
      <x:c r="BA813" s="37"/>
      <x:c r="BB813" s="37"/>
      <x:c r="BC813" s="37"/>
      <x:c r="BD813" s="60"/>
      <x:c r="BE813" s="60"/>
      <x:c r="BF813" s="37"/>
      <x:c r="BG813" s="37"/>
      <x:c r="BH813" s="37" t="str">
        <x:v>https://btech.com/en/c/tvs-projectors/televisions/b/samsung</x:v>
      </x:c>
      <x:c r="BI813" s="37"/>
      <x:c r="BJ813" s="37" t="str">
        <x:v>لم يبدأ</x:v>
      </x:c>
      <x:c r="BK813" s="60" t="n">
        <x:v>46233</x:v>
      </x:c>
      <x:c r="BL813" s="60"/>
      <x:c r="BM813" s="60"/>
      <x:c r="BN813" s="62" t="str">
        <x:f>IF(BM813="","",(NOW()-BM813)*24)</x:f>
      </x:c>
      <x:c r="BO813" s="37" t="str">
        <x:f>IF(BM813="","لم يُرصد",IF(BT813&lt;&gt;TRUE,"غير نشط",IF(BP813="فشل","فشل حالي",IF(BN813&lt;=12,"حديث",IF(BN813&lt;=24,"متأخر","قديم")))))</x:f>
        <x:v>لم يُرصد</x:v>
      </x:c>
      <x:c r="BP813" s="37" t="str">
        <x:v>بانتظار رصد التقسيط</x:v>
      </x:c>
      <x:c r="BQ813" s="37" t="n">
        <x:v>0</x:v>
      </x:c>
      <x:c r="BR813" s="37"/>
      <x:c r="BS813" s="37"/>
      <x:c r="BT813" s="54" t="b">
        <x:v>1</x:v>
      </x:c>
      <x:c r="BU813" s="37" t="str">
        <x:v>يحتاج اكتشاف رابط المنتج</x:v>
      </x:c>
      <x:c r="BV813" s="37" t="str"/>
      <x:c r="BW813" s="37" t="str">
        <x:v>الملفات المرفوعة لا تحتوي خطة تقسيط فعلية لهذا الربط؛ الصف مُنشأ كمهمة جمع.</x:v>
      </x:c>
      <x:c r="BX813" s="60" t="n">
        <x:v>46233</x:v>
      </x:c>
      <x:c r="BY813" s="60" t="n">
        <x:v>46233</x:v>
      </x:c>
    </x:row>
    <x:row r="814">
      <x:c r="A814" s="37" t="str">
        <x:v>مهمة جمع أولية</x:v>
      </x:c>
      <x:c r="B814" s="37" t="str">
        <x:v>INSTTASK-7652D7AC57BC</x:v>
      </x:c>
      <x:c r="C814" s="37" t="str">
        <x:v>VAR-21F14D4E10CA3D|EG-013|STORE|PENDING</x:v>
      </x:c>
      <x:c r="D814" s="37" t="str">
        <x:v>VAR-21F14D4E10CA3D|EG-013|STORE</x:v>
      </x:c>
      <x:c r="E814" s="37" t="str">
        <x:v>VAR-21F14D4E10CA3D</x:v>
      </x:c>
      <x:c r="F814" s="37" t="str">
        <x:v>MOD-2B23F1CAC93B6B</x:v>
      </x:c>
      <x:c r="G814" s="37" t="str">
        <x:v>Samsung 50U8000F 50"</x:v>
      </x:c>
      <x:c r="H814" s="37" t="str">
        <x:v>التلفزيونات والصوتيات والتصوير</x:v>
      </x:c>
      <x:c r="I814" s="37" t="str">
        <x:v>تلفزيونات</x:v>
      </x:c>
      <x:c r="J814" s="37" t="str">
        <x:v>Samsung</x:v>
      </x:c>
      <x:c r="K814" s="37" t="str">
        <x:v>50U8000F</x:v>
      </x:c>
      <x:c r="L814" s="37" t="str">
        <x:v>50"</x:v>
      </x:c>
      <x:c r="M814" s="37"/>
      <x:c r="N814" s="37"/>
      <x:c r="O814" s="37"/>
      <x:c r="P814" s="37" t="str">
        <x:v>50U8000F</x:v>
      </x:c>
      <x:c r="Q814" s="37"/>
      <x:c r="R814" s="37" t="str">
        <x:v>EG-013</x:v>
      </x:c>
      <x:c r="S814" s="37" t="str">
        <x:v>B.TECH</x:v>
      </x:c>
      <x:c r="T814" s="37" t="str">
        <x:v>A</x:v>
      </x:c>
      <x:c r="U814" s="37"/>
      <x:c r="V814" s="37"/>
      <x:c r="W814" s="37" t="str">
        <x:v>https://btech.com/en/c/tvs-projectors/televisions/b/samsung</x:v>
      </x:c>
      <x:c r="X814" s="37" t="str">
        <x:v>صفحة فئة</x:v>
      </x:c>
      <x:c r="Y814" s="37"/>
      <x:c r="Z814" s="37"/>
      <x:c r="AA814" s="37"/>
      <x:c r="AB814" s="37"/>
      <x:c r="AC814" s="37"/>
      <x:c r="AD814" s="37"/>
      <x:c r="AE814" s="37"/>
      <x:c r="AF814" s="56"/>
      <x:c r="AG814" s="56"/>
      <x:c r="AH814" s="56"/>
      <x:c r="AI814" s="58"/>
      <x:c r="AJ814" s="56"/>
      <x:c r="AK814" s="56"/>
      <x:c r="AL814" s="56"/>
      <x:c r="AM814" s="56"/>
      <x:c r="AN814" s="56"/>
      <x:c r="AO814" s="56" t="str">
        <x:f>IF(OR(AF814="",AD814=""),"",AF814*AD814+IF(AG814="",0,AG814)+IF(AH814="",0,AH814)+IF(AJ814="",0,AJ814)+IF(AK814="",0,AK814)+IF(AL814="",0,AL814)+IF(AM814="",0,AM814))</x:f>
      </x:c>
      <x:c r="AP814" s="56"/>
      <x:c r="AQ814" s="56" t="str">
        <x:f>IF(OR(AO814="",AP814=""),"",AO814-AP814)</x:f>
      </x:c>
      <x:c r="AR814" s="58" t="str">
        <x:f>IF(OR(AP814="",AP814=0,AQ814=""),"",AQ814/AP814)</x:f>
      </x:c>
      <x:c r="AS814" s="58"/>
      <x:c r="AT814" s="37"/>
      <x:c r="AU814" s="37"/>
      <x:c r="AV814" s="37"/>
      <x:c r="AW814" s="56"/>
      <x:c r="AX814" s="56"/>
      <x:c r="AY814" s="37"/>
      <x:c r="AZ814" s="37"/>
      <x:c r="BA814" s="37"/>
      <x:c r="BB814" s="37"/>
      <x:c r="BC814" s="37"/>
      <x:c r="BD814" s="60"/>
      <x:c r="BE814" s="60"/>
      <x:c r="BF814" s="37"/>
      <x:c r="BG814" s="37"/>
      <x:c r="BH814" s="37" t="str">
        <x:v>https://btech.com/en/c/tvs-projectors/televisions/b/samsung</x:v>
      </x:c>
      <x:c r="BI814" s="37"/>
      <x:c r="BJ814" s="37" t="str">
        <x:v>لم يبدأ</x:v>
      </x:c>
      <x:c r="BK814" s="60" t="n">
        <x:v>46233</x:v>
      </x:c>
      <x:c r="BL814" s="60"/>
      <x:c r="BM814" s="60"/>
      <x:c r="BN814" s="62" t="str">
        <x:f>IF(BM814="","",(NOW()-BM814)*24)</x:f>
      </x:c>
      <x:c r="BO814" s="37" t="str">
        <x:f>IF(BM814="","لم يُرصد",IF(BT814&lt;&gt;TRUE,"غير نشط",IF(BP814="فشل","فشل حالي",IF(BN814&lt;=12,"حديث",IF(BN814&lt;=24,"متأخر","قديم")))))</x:f>
        <x:v>لم يُرصد</x:v>
      </x:c>
      <x:c r="BP814" s="37" t="str">
        <x:v>بانتظار رصد التقسيط</x:v>
      </x:c>
      <x:c r="BQ814" s="37" t="n">
        <x:v>0</x:v>
      </x:c>
      <x:c r="BR814" s="37"/>
      <x:c r="BS814" s="37"/>
      <x:c r="BT814" s="54" t="b">
        <x:v>1</x:v>
      </x:c>
      <x:c r="BU814" s="37" t="str">
        <x:v>يحتاج اكتشاف رابط المنتج</x:v>
      </x:c>
      <x:c r="BV814" s="37" t="str">
        <x:v>Samsung 50 Inch Smart TV, 4K UHD LED Built-In Receiver - 50U8000F</x:v>
      </x:c>
      <x:c r="BW814" s="37" t="str">
        <x:v>الملفات المرفوعة لا تحتوي خطة تقسيط فعلية لهذا الربط؛ الصف مُنشأ كمهمة جمع.</x:v>
      </x:c>
      <x:c r="BX814" s="60" t="n">
        <x:v>46233</x:v>
      </x:c>
      <x:c r="BY814" s="60" t="n">
        <x:v>46233</x:v>
      </x:c>
    </x:row>
    <x:row r="815">
      <x:c r="A815" s="37" t="str">
        <x:v>مهمة جمع أولية</x:v>
      </x:c>
      <x:c r="B815" s="37" t="str">
        <x:v>INSTTASK-F43322066845</x:v>
      </x:c>
      <x:c r="C815" s="37" t="str">
        <x:v>VAR-EBE4BF69A389E2|EG-013|STORE|PENDING</x:v>
      </x:c>
      <x:c r="D815" s="37" t="str">
        <x:v>VAR-EBE4BF69A389E2|EG-013|STORE</x:v>
      </x:c>
      <x:c r="E815" s="37" t="str">
        <x:v>VAR-EBE4BF69A389E2</x:v>
      </x:c>
      <x:c r="F815" s="37" t="str">
        <x:v>MOD-B9E87C2F6DBD57</x:v>
      </x:c>
      <x:c r="G815" s="37" t="str">
        <x:v>Samsung 50U8000H 50 بوصة / 4K LED</x:v>
      </x:c>
      <x:c r="H815" s="37" t="str">
        <x:v>التلفزيونات والصوتيات والتصوير</x:v>
      </x:c>
      <x:c r="I815" s="37" t="str">
        <x:v>تلفزيونات</x:v>
      </x:c>
      <x:c r="J815" s="37" t="str">
        <x:v>Samsung</x:v>
      </x:c>
      <x:c r="K815" s="37" t="str">
        <x:v>50U8000H</x:v>
      </x:c>
      <x:c r="L815" s="37" t="str">
        <x:v>50 بوصة / 4K LED</x:v>
      </x:c>
      <x:c r="M815" s="37"/>
      <x:c r="N815" s="37"/>
      <x:c r="O815" s="37"/>
      <x:c r="P815" s="37" t="str">
        <x:v>50U8000H</x:v>
      </x:c>
      <x:c r="Q815" s="37"/>
      <x:c r="R815" s="37" t="str">
        <x:v>EG-013</x:v>
      </x:c>
      <x:c r="S815" s="37" t="str">
        <x:v>B.TECH</x:v>
      </x:c>
      <x:c r="T815" s="37" t="str">
        <x:v>A</x:v>
      </x:c>
      <x:c r="U815" s="37"/>
      <x:c r="V815" s="37"/>
      <x:c r="W815" s="37" t="str">
        <x:v>https://btech.com/en/c/tvs-projectors/televisions/b/samsung</x:v>
      </x:c>
      <x:c r="X815" s="37" t="str">
        <x:v>صفحة فئة</x:v>
      </x:c>
      <x:c r="Y815" s="37"/>
      <x:c r="Z815" s="37"/>
      <x:c r="AA815" s="37"/>
      <x:c r="AB815" s="37"/>
      <x:c r="AC815" s="37"/>
      <x:c r="AD815" s="37"/>
      <x:c r="AE815" s="37"/>
      <x:c r="AF815" s="56"/>
      <x:c r="AG815" s="56"/>
      <x:c r="AH815" s="56"/>
      <x:c r="AI815" s="58"/>
      <x:c r="AJ815" s="56"/>
      <x:c r="AK815" s="56"/>
      <x:c r="AL815" s="56"/>
      <x:c r="AM815" s="56"/>
      <x:c r="AN815" s="56"/>
      <x:c r="AO815" s="56" t="str">
        <x:f>IF(OR(AF815="",AD815=""),"",AF815*AD815+IF(AG815="",0,AG815)+IF(AH815="",0,AH815)+IF(AJ815="",0,AJ815)+IF(AK815="",0,AK815)+IF(AL815="",0,AL815)+IF(AM815="",0,AM815))</x:f>
      </x:c>
      <x:c r="AP815" s="56"/>
      <x:c r="AQ815" s="56" t="str">
        <x:f>IF(OR(AO815="",AP815=""),"",AO815-AP815)</x:f>
      </x:c>
      <x:c r="AR815" s="58" t="str">
        <x:f>IF(OR(AP815="",AP815=0,AQ815=""),"",AQ815/AP815)</x:f>
      </x:c>
      <x:c r="AS815" s="58"/>
      <x:c r="AT815" s="37"/>
      <x:c r="AU815" s="37"/>
      <x:c r="AV815" s="37"/>
      <x:c r="AW815" s="56"/>
      <x:c r="AX815" s="56"/>
      <x:c r="AY815" s="37"/>
      <x:c r="AZ815" s="37"/>
      <x:c r="BA815" s="37"/>
      <x:c r="BB815" s="37"/>
      <x:c r="BC815" s="37"/>
      <x:c r="BD815" s="60"/>
      <x:c r="BE815" s="60"/>
      <x:c r="BF815" s="37"/>
      <x:c r="BG815" s="37"/>
      <x:c r="BH815" s="37" t="str">
        <x:v>https://btech.com/en/c/tvs-projectors/televisions/b/samsung</x:v>
      </x:c>
      <x:c r="BI815" s="37"/>
      <x:c r="BJ815" s="37" t="str">
        <x:v>لم يبدأ</x:v>
      </x:c>
      <x:c r="BK815" s="60" t="n">
        <x:v>46233</x:v>
      </x:c>
      <x:c r="BL815" s="60"/>
      <x:c r="BM815" s="60"/>
      <x:c r="BN815" s="62" t="str">
        <x:f>IF(BM815="","",(NOW()-BM815)*24)</x:f>
      </x:c>
      <x:c r="BO815" s="37" t="str">
        <x:f>IF(BM815="","لم يُرصد",IF(BT815&lt;&gt;TRUE,"غير نشط",IF(BP815="فشل","فشل حالي",IF(BN815&lt;=12,"حديث",IF(BN815&lt;=24,"متأخر","قديم")))))</x:f>
        <x:v>لم يُرصد</x:v>
      </x:c>
      <x:c r="BP815" s="37" t="str">
        <x:v>بانتظار رصد التقسيط</x:v>
      </x:c>
      <x:c r="BQ815" s="37" t="n">
        <x:v>0</x:v>
      </x:c>
      <x:c r="BR815" s="37"/>
      <x:c r="BS815" s="37"/>
      <x:c r="BT815" s="54" t="b">
        <x:v>1</x:v>
      </x:c>
      <x:c r="BU815" s="37" t="str">
        <x:v>يحتاج اكتشاف رابط المنتج</x:v>
      </x:c>
      <x:c r="BV815" s="37" t="str"/>
      <x:c r="BW815" s="37" t="str">
        <x:v>الملفات المرفوعة لا تحتوي خطة تقسيط فعلية لهذا الربط؛ الصف مُنشأ كمهمة جمع.</x:v>
      </x:c>
      <x:c r="BX815" s="60" t="n">
        <x:v>46233</x:v>
      </x:c>
      <x:c r="BY815" s="60" t="n">
        <x:v>46233</x:v>
      </x:c>
    </x:row>
    <x:row r="816">
      <x:c r="A816" s="37" t="str">
        <x:v>مهمة جمع أولية</x:v>
      </x:c>
      <x:c r="B816" s="37" t="str">
        <x:v>INSTTASK-1201BFAA9429</x:v>
      </x:c>
      <x:c r="C816" s="37" t="str">
        <x:v>VAR-B1A83EB9DD9C50|EG-013|STORE|PENDING</x:v>
      </x:c>
      <x:c r="D816" s="37" t="str">
        <x:v>VAR-B1A83EB9DD9C50|EG-013|STORE</x:v>
      </x:c>
      <x:c r="E816" s="37" t="str">
        <x:v>VAR-B1A83EB9DD9C50</x:v>
      </x:c>
      <x:c r="F816" s="37" t="str">
        <x:v>MOD-4DA072742457B3</x:v>
      </x:c>
      <x:c r="G816" s="37" t="str">
        <x:v>Samsung 50U8000H 50"</x:v>
      </x:c>
      <x:c r="H816" s="37" t="str">
        <x:v>التلفزيونات والصوتيات والتصوير</x:v>
      </x:c>
      <x:c r="I816" s="37" t="str">
        <x:v>تلفزيونات</x:v>
      </x:c>
      <x:c r="J816" s="37" t="str">
        <x:v>Samsung</x:v>
      </x:c>
      <x:c r="K816" s="37" t="str">
        <x:v>50U8000H</x:v>
      </x:c>
      <x:c r="L816" s="37" t="str">
        <x:v>50"</x:v>
      </x:c>
      <x:c r="M816" s="37"/>
      <x:c r="N816" s="37"/>
      <x:c r="O816" s="37"/>
      <x:c r="P816" s="37" t="str">
        <x:v>50U8000H</x:v>
      </x:c>
      <x:c r="Q816" s="37"/>
      <x:c r="R816" s="37" t="str">
        <x:v>EG-013</x:v>
      </x:c>
      <x:c r="S816" s="37" t="str">
        <x:v>B.TECH</x:v>
      </x:c>
      <x:c r="T816" s="37" t="str">
        <x:v>A</x:v>
      </x:c>
      <x:c r="U816" s="37"/>
      <x:c r="V816" s="37"/>
      <x:c r="W816" s="37" t="str">
        <x:v>https://btech.com/en/c/tvs-projectors/televisions/b/samsung</x:v>
      </x:c>
      <x:c r="X816" s="37" t="str">
        <x:v>صفحة فئة</x:v>
      </x:c>
      <x:c r="Y816" s="37"/>
      <x:c r="Z816" s="37"/>
      <x:c r="AA816" s="37"/>
      <x:c r="AB816" s="37"/>
      <x:c r="AC816" s="37"/>
      <x:c r="AD816" s="37"/>
      <x:c r="AE816" s="37"/>
      <x:c r="AF816" s="56"/>
      <x:c r="AG816" s="56"/>
      <x:c r="AH816" s="56"/>
      <x:c r="AI816" s="58"/>
      <x:c r="AJ816" s="56"/>
      <x:c r="AK816" s="56"/>
      <x:c r="AL816" s="56"/>
      <x:c r="AM816" s="56"/>
      <x:c r="AN816" s="56"/>
      <x:c r="AO816" s="56" t="str">
        <x:f>IF(OR(AF816="",AD816=""),"",AF816*AD816+IF(AG816="",0,AG816)+IF(AH816="",0,AH816)+IF(AJ816="",0,AJ816)+IF(AK816="",0,AK816)+IF(AL816="",0,AL816)+IF(AM816="",0,AM816))</x:f>
      </x:c>
      <x:c r="AP816" s="56"/>
      <x:c r="AQ816" s="56" t="str">
        <x:f>IF(OR(AO816="",AP816=""),"",AO816-AP816)</x:f>
      </x:c>
      <x:c r="AR816" s="58" t="str">
        <x:f>IF(OR(AP816="",AP816=0,AQ816=""),"",AQ816/AP816)</x:f>
      </x:c>
      <x:c r="AS816" s="58"/>
      <x:c r="AT816" s="37"/>
      <x:c r="AU816" s="37"/>
      <x:c r="AV816" s="37"/>
      <x:c r="AW816" s="56"/>
      <x:c r="AX816" s="56"/>
      <x:c r="AY816" s="37"/>
      <x:c r="AZ816" s="37"/>
      <x:c r="BA816" s="37"/>
      <x:c r="BB816" s="37"/>
      <x:c r="BC816" s="37"/>
      <x:c r="BD816" s="60"/>
      <x:c r="BE816" s="60"/>
      <x:c r="BF816" s="37"/>
      <x:c r="BG816" s="37"/>
      <x:c r="BH816" s="37" t="str">
        <x:v>https://btech.com/en/c/tvs-projectors/televisions/b/samsung</x:v>
      </x:c>
      <x:c r="BI816" s="37"/>
      <x:c r="BJ816" s="37" t="str">
        <x:v>لم يبدأ</x:v>
      </x:c>
      <x:c r="BK816" s="60" t="n">
        <x:v>46233</x:v>
      </x:c>
      <x:c r="BL816" s="60"/>
      <x:c r="BM816" s="60"/>
      <x:c r="BN816" s="62" t="str">
        <x:f>IF(BM816="","",(NOW()-BM816)*24)</x:f>
      </x:c>
      <x:c r="BO816" s="37" t="str">
        <x:f>IF(BM816="","لم يُرصد",IF(BT816&lt;&gt;TRUE,"غير نشط",IF(BP816="فشل","فشل حالي",IF(BN816&lt;=12,"حديث",IF(BN816&lt;=24,"متأخر","قديم")))))</x:f>
        <x:v>لم يُرصد</x:v>
      </x:c>
      <x:c r="BP816" s="37" t="str">
        <x:v>بانتظار رصد التقسيط</x:v>
      </x:c>
      <x:c r="BQ816" s="37" t="n">
        <x:v>0</x:v>
      </x:c>
      <x:c r="BR816" s="37"/>
      <x:c r="BS816" s="37"/>
      <x:c r="BT816" s="54" t="b">
        <x:v>1</x:v>
      </x:c>
      <x:c r="BU816" s="37" t="str">
        <x:v>يحتاج اكتشاف رابط المنتج</x:v>
      </x:c>
      <x:c r="BV816" s="37" t="str">
        <x:v>Samsung 50 Inch Smart TV, 4K LED Built-In Receiver - 50U8000H</x:v>
      </x:c>
      <x:c r="BW816" s="37" t="str">
        <x:v>الملفات المرفوعة لا تحتوي خطة تقسيط فعلية لهذا الربط؛ الصف مُنشأ كمهمة جمع. | تم دمج 2 أدلة لنفس المنتج والمتجر.</x:v>
      </x:c>
      <x:c r="BX816" s="60" t="n">
        <x:v>46233</x:v>
      </x:c>
      <x:c r="BY816" s="60" t="n">
        <x:v>46233</x:v>
      </x:c>
    </x:row>
    <x:row r="817">
      <x:c r="A817" s="37" t="str">
        <x:v>مهمة جمع أولية</x:v>
      </x:c>
      <x:c r="B817" s="37" t="str">
        <x:v>INSTTASK-7C0BEFA8C0D5</x:v>
      </x:c>
      <x:c r="C817" s="37" t="str">
        <x:v>VAR-0C4545E063CBFA|EG-013|STORE|PENDING</x:v>
      </x:c>
      <x:c r="D817" s="37" t="str">
        <x:v>VAR-0C4545E063CBFA|EG-013|STORE</x:v>
      </x:c>
      <x:c r="E817" s="37" t="str">
        <x:v>VAR-0C4545E063CBFA</x:v>
      </x:c>
      <x:c r="F817" s="37" t="str">
        <x:v>MOD-A1418B2DE02C39</x:v>
      </x:c>
      <x:c r="G817" s="37" t="str">
        <x:v>Samsung 55 Inch Smart TV 55"</x:v>
      </x:c>
      <x:c r="H817" s="37" t="str">
        <x:v>التلفزيونات والصوتيات والتصوير</x:v>
      </x:c>
      <x:c r="I817" s="37" t="str">
        <x:v>تلفزيونات</x:v>
      </x:c>
      <x:c r="J817" s="37" t="str">
        <x:v>Samsung</x:v>
      </x:c>
      <x:c r="K817" s="37" t="str">
        <x:v>55 Inch Smart TV</x:v>
      </x:c>
      <x:c r="L817" s="37" t="str">
        <x:v>55"</x:v>
      </x:c>
      <x:c r="M817" s="37"/>
      <x:c r="N817" s="37"/>
      <x:c r="O817" s="37"/>
      <x:c r="P817" s="37"/>
      <x:c r="Q817" s="37"/>
      <x:c r="R817" s="37" t="str">
        <x:v>EG-013</x:v>
      </x:c>
      <x:c r="S817" s="37" t="str">
        <x:v>B.TECH</x:v>
      </x:c>
      <x:c r="T817" s="37" t="str">
        <x:v>A</x:v>
      </x:c>
      <x:c r="U817" s="37"/>
      <x:c r="V817" s="37"/>
      <x:c r="W817" s="37" t="str">
        <x:v>https://btech.com/en/c/tvs-projectors/televisions/b/samsung</x:v>
      </x:c>
      <x:c r="X817" s="37" t="str">
        <x:v>صفحة فئة</x:v>
      </x:c>
      <x:c r="Y817" s="37"/>
      <x:c r="Z817" s="37"/>
      <x:c r="AA817" s="37"/>
      <x:c r="AB817" s="37"/>
      <x:c r="AC817" s="37"/>
      <x:c r="AD817" s="37"/>
      <x:c r="AE817" s="37"/>
      <x:c r="AF817" s="56"/>
      <x:c r="AG817" s="56"/>
      <x:c r="AH817" s="56"/>
      <x:c r="AI817" s="58"/>
      <x:c r="AJ817" s="56"/>
      <x:c r="AK817" s="56"/>
      <x:c r="AL817" s="56"/>
      <x:c r="AM817" s="56"/>
      <x:c r="AN817" s="56"/>
      <x:c r="AO817" s="56" t="str">
        <x:f>IF(OR(AF817="",AD817=""),"",AF817*AD817+IF(AG817="",0,AG817)+IF(AH817="",0,AH817)+IF(AJ817="",0,AJ817)+IF(AK817="",0,AK817)+IF(AL817="",0,AL817)+IF(AM817="",0,AM817))</x:f>
      </x:c>
      <x:c r="AP817" s="56"/>
      <x:c r="AQ817" s="56" t="str">
        <x:f>IF(OR(AO817="",AP817=""),"",AO817-AP817)</x:f>
      </x:c>
      <x:c r="AR817" s="58" t="str">
        <x:f>IF(OR(AP817="",AP817=0,AQ817=""),"",AQ817/AP817)</x:f>
      </x:c>
      <x:c r="AS817" s="58"/>
      <x:c r="AT817" s="37"/>
      <x:c r="AU817" s="37"/>
      <x:c r="AV817" s="37"/>
      <x:c r="AW817" s="56"/>
      <x:c r="AX817" s="56"/>
      <x:c r="AY817" s="37"/>
      <x:c r="AZ817" s="37"/>
      <x:c r="BA817" s="37"/>
      <x:c r="BB817" s="37"/>
      <x:c r="BC817" s="37"/>
      <x:c r="BD817" s="60"/>
      <x:c r="BE817" s="60"/>
      <x:c r="BF817" s="37"/>
      <x:c r="BG817" s="37"/>
      <x:c r="BH817" s="37" t="str">
        <x:v>https://btech.com/en/c/tvs-projectors/televisions/b/samsung</x:v>
      </x:c>
      <x:c r="BI817" s="37"/>
      <x:c r="BJ817" s="37" t="str">
        <x:v>لم يبدأ</x:v>
      </x:c>
      <x:c r="BK817" s="60" t="n">
        <x:v>46233</x:v>
      </x:c>
      <x:c r="BL817" s="60"/>
      <x:c r="BM817" s="60"/>
      <x:c r="BN817" s="62" t="str">
        <x:f>IF(BM817="","",(NOW()-BM817)*24)</x:f>
      </x:c>
      <x:c r="BO817" s="37" t="str">
        <x:f>IF(BM817="","لم يُرصد",IF(BT817&lt;&gt;TRUE,"غير نشط",IF(BP817="فشل","فشل حالي",IF(BN817&lt;=12,"حديث",IF(BN817&lt;=24,"متأخر","قديم")))))</x:f>
        <x:v>لم يُرصد</x:v>
      </x:c>
      <x:c r="BP817" s="37" t="str">
        <x:v>بانتظار رصد التقسيط</x:v>
      </x:c>
      <x:c r="BQ817" s="37" t="n">
        <x:v>0</x:v>
      </x:c>
      <x:c r="BR817" s="37"/>
      <x:c r="BS817" s="37"/>
      <x:c r="BT817" s="54" t="b">
        <x:v>1</x:v>
      </x:c>
      <x:c r="BU817" s="37" t="str">
        <x:v>يحتاج اكتشاف رابط المنتج</x:v>
      </x:c>
      <x:c r="BV817" s="37" t="str">
        <x:v>Samsung 55 Inch Smart TV, 4K UHD LED Built-In Receiver</x:v>
      </x:c>
      <x:c r="BW817" s="37" t="str">
        <x:v>الملفات المرفوعة لا تحتوي خطة تقسيط فعلية لهذا الربط؛ الصف مُنشأ كمهمة جمع. | تم دمج 2 أدلة لنفس المنتج والمتجر.</x:v>
      </x:c>
      <x:c r="BX817" s="60" t="n">
        <x:v>46233</x:v>
      </x:c>
      <x:c r="BY817" s="60" t="n">
        <x:v>46233</x:v>
      </x:c>
    </x:row>
    <x:row r="818">
      <x:c r="A818" s="37" t="str">
        <x:v>مهمة جمع أولية</x:v>
      </x:c>
      <x:c r="B818" s="37" t="str">
        <x:v>INSTTASK-E19352C7DDAA</x:v>
      </x:c>
      <x:c r="C818" s="37" t="str">
        <x:v>VAR-DE2E2EC7FF42A0|EG-013|STORE|PENDING</x:v>
      </x:c>
      <x:c r="D818" s="37" t="str">
        <x:v>VAR-DE2E2EC7FF42A0|EG-013|STORE</x:v>
      </x:c>
      <x:c r="E818" s="37" t="str">
        <x:v>VAR-DE2E2EC7FF42A0</x:v>
      </x:c>
      <x:c r="F818" s="37" t="str">
        <x:v>MOD-CFEB306D2849C5</x:v>
      </x:c>
      <x:c r="G818" s="37" t="str">
        <x:v>Samsung 55AU7000UXEG 55 بوصة / 4K UHD LED</x:v>
      </x:c>
      <x:c r="H818" s="37" t="str">
        <x:v>التلفزيونات والصوتيات والتصوير</x:v>
      </x:c>
      <x:c r="I818" s="37" t="str">
        <x:v>تلفزيونات</x:v>
      </x:c>
      <x:c r="J818" s="37" t="str">
        <x:v>Samsung</x:v>
      </x:c>
      <x:c r="K818" s="37" t="str">
        <x:v>55AU7000UXEG</x:v>
      </x:c>
      <x:c r="L818" s="37" t="str">
        <x:v>55 بوصة / 4K UHD LED</x:v>
      </x:c>
      <x:c r="M818" s="37"/>
      <x:c r="N818" s="37"/>
      <x:c r="O818" s="37"/>
      <x:c r="P818" s="37" t="str">
        <x:v>55AU7000UXEG</x:v>
      </x:c>
      <x:c r="Q818" s="37"/>
      <x:c r="R818" s="37" t="str">
        <x:v>EG-013</x:v>
      </x:c>
      <x:c r="S818" s="37" t="str">
        <x:v>B.TECH</x:v>
      </x:c>
      <x:c r="T818" s="37" t="str">
        <x:v>A</x:v>
      </x:c>
      <x:c r="U818" s="37"/>
      <x:c r="V818" s="37"/>
      <x:c r="W818" s="37" t="str">
        <x:v>https://btech.com/en/p/samsung-55-4k-smart-led-55au7000</x:v>
      </x:c>
      <x:c r="X818" s="37" t="str">
        <x:v>رابط منتج مباشر</x:v>
      </x:c>
      <x:c r="Y818" s="37"/>
      <x:c r="Z818" s="37"/>
      <x:c r="AA818" s="37"/>
      <x:c r="AB818" s="37"/>
      <x:c r="AC818" s="37"/>
      <x:c r="AD818" s="37"/>
      <x:c r="AE818" s="37"/>
      <x:c r="AF818" s="56"/>
      <x:c r="AG818" s="56"/>
      <x:c r="AH818" s="56"/>
      <x:c r="AI818" s="58"/>
      <x:c r="AJ818" s="56"/>
      <x:c r="AK818" s="56"/>
      <x:c r="AL818" s="56"/>
      <x:c r="AM818" s="56"/>
      <x:c r="AN818" s="56"/>
      <x:c r="AO818" s="56" t="str">
        <x:f>IF(OR(AF818="",AD818=""),"",AF818*AD818+IF(AG818="",0,AG818)+IF(AH818="",0,AH818)+IF(AJ818="",0,AJ818)+IF(AK818="",0,AK818)+IF(AL818="",0,AL818)+IF(AM818="",0,AM818))</x:f>
      </x:c>
      <x:c r="AP818" s="56"/>
      <x:c r="AQ818" s="56" t="str">
        <x:f>IF(OR(AO818="",AP818=""),"",AO818-AP818)</x:f>
      </x:c>
      <x:c r="AR818" s="58" t="str">
        <x:f>IF(OR(AP818="",AP818=0,AQ818=""),"",AQ818/AP818)</x:f>
      </x:c>
      <x:c r="AS818" s="58"/>
      <x:c r="AT818" s="37"/>
      <x:c r="AU818" s="37"/>
      <x:c r="AV818" s="37"/>
      <x:c r="AW818" s="56"/>
      <x:c r="AX818" s="56"/>
      <x:c r="AY818" s="37"/>
      <x:c r="AZ818" s="37"/>
      <x:c r="BA818" s="37"/>
      <x:c r="BB818" s="37"/>
      <x:c r="BC818" s="37"/>
      <x:c r="BD818" s="60"/>
      <x:c r="BE818" s="60"/>
      <x:c r="BF818" s="37"/>
      <x:c r="BG818" s="37"/>
      <x:c r="BH818" s="37" t="str">
        <x:v>https://btech.com/en/p/samsung-55-4k-smart-led-55au7000</x:v>
      </x:c>
      <x:c r="BI818" s="37"/>
      <x:c r="BJ818" s="37" t="str">
        <x:v>لم يبدأ</x:v>
      </x:c>
      <x:c r="BK818" s="60" t="n">
        <x:v>46233</x:v>
      </x:c>
      <x:c r="BL818" s="60"/>
      <x:c r="BM818" s="60"/>
      <x:c r="BN818" s="62" t="str">
        <x:f>IF(BM818="","",(NOW()-BM818)*24)</x:f>
      </x:c>
      <x:c r="BO818" s="37" t="str">
        <x:f>IF(BM818="","لم يُرصد",IF(BT818&lt;&gt;TRUE,"غير نشط",IF(BP818="فشل","فشل حالي",IF(BN818&lt;=12,"حديث",IF(BN818&lt;=24,"متأخر","قديم")))))</x:f>
        <x:v>لم يُرصد</x:v>
      </x:c>
      <x:c r="BP818" s="37" t="str">
        <x:v>بانتظار رصد التقسيط</x:v>
      </x:c>
      <x:c r="BQ818" s="37" t="n">
        <x:v>0</x:v>
      </x:c>
      <x:c r="BR818" s="37"/>
      <x:c r="BS818" s="37"/>
      <x:c r="BT818" s="54" t="b">
        <x:v>1</x:v>
      </x:c>
      <x:c r="BU818" s="37" t="str">
        <x:v>مهمة جاهزة لأول رصد</x:v>
      </x:c>
      <x:c r="BV818" s="37" t="str"/>
      <x:c r="BW818" s="37" t="str">
        <x:v>الملفات المرفوعة لا تحتوي خطة تقسيط فعلية لهذا الربط؛ الصف مُنشأ كمهمة جمع.</x:v>
      </x:c>
      <x:c r="BX818" s="60" t="n">
        <x:v>46233</x:v>
      </x:c>
      <x:c r="BY818" s="60" t="n">
        <x:v>46233</x:v>
      </x:c>
    </x:row>
    <x:row r="819">
      <x:c r="A819" s="37" t="str">
        <x:v>مهمة جمع أولية</x:v>
      </x:c>
      <x:c r="B819" s="37" t="str">
        <x:v>INSTTASK-35828BB1D156</x:v>
      </x:c>
      <x:c r="C819" s="37" t="str">
        <x:v>VAR-58A1B4CD882E30|EG-013|STORE|PENDING</x:v>
      </x:c>
      <x:c r="D819" s="37" t="str">
        <x:v>VAR-58A1B4CD882E30|EG-013|STORE</x:v>
      </x:c>
      <x:c r="E819" s="37" t="str">
        <x:v>VAR-58A1B4CD882E30</x:v>
      </x:c>
      <x:c r="F819" s="37" t="str">
        <x:v>MOD-1C71E2F8DD0533</x:v>
      </x:c>
      <x:c r="G819" s="37" t="str">
        <x:v>Samsung 55DU7000 55 بوصة / 4K UHD LED</x:v>
      </x:c>
      <x:c r="H819" s="37" t="str">
        <x:v>التلفزيونات والصوتيات والتصوير</x:v>
      </x:c>
      <x:c r="I819" s="37" t="str">
        <x:v>تلفزيونات</x:v>
      </x:c>
      <x:c r="J819" s="37" t="str">
        <x:v>Samsung</x:v>
      </x:c>
      <x:c r="K819" s="37" t="str">
        <x:v>55DU7000</x:v>
      </x:c>
      <x:c r="L819" s="37" t="str">
        <x:v>55 بوصة / 4K UHD LED</x:v>
      </x:c>
      <x:c r="M819" s="37"/>
      <x:c r="N819" s="37"/>
      <x:c r="O819" s="37"/>
      <x:c r="P819" s="37" t="str">
        <x:v>55DU7000</x:v>
      </x:c>
      <x:c r="Q819" s="37"/>
      <x:c r="R819" s="37" t="str">
        <x:v>EG-013</x:v>
      </x:c>
      <x:c r="S819" s="37" t="str">
        <x:v>B.TECH</x:v>
      </x:c>
      <x:c r="T819" s="37" t="str">
        <x:v>A</x:v>
      </x:c>
      <x:c r="U819" s="37"/>
      <x:c r="V819" s="37"/>
      <x:c r="W819" s="37" t="str">
        <x:v>https://btech.com/en/p/samsung-55-4k-uhd-smart-led-tv-built-in-receiver-55du7000-ii</x:v>
      </x:c>
      <x:c r="X819" s="37" t="str">
        <x:v>رابط منتج مباشر</x:v>
      </x:c>
      <x:c r="Y819" s="37"/>
      <x:c r="Z819" s="37"/>
      <x:c r="AA819" s="37"/>
      <x:c r="AB819" s="37"/>
      <x:c r="AC819" s="37"/>
      <x:c r="AD819" s="37"/>
      <x:c r="AE819" s="37"/>
      <x:c r="AF819" s="56"/>
      <x:c r="AG819" s="56"/>
      <x:c r="AH819" s="56"/>
      <x:c r="AI819" s="58"/>
      <x:c r="AJ819" s="56"/>
      <x:c r="AK819" s="56"/>
      <x:c r="AL819" s="56"/>
      <x:c r="AM819" s="56"/>
      <x:c r="AN819" s="56"/>
      <x:c r="AO819" s="56" t="str">
        <x:f>IF(OR(AF819="",AD819=""),"",AF819*AD819+IF(AG819="",0,AG819)+IF(AH819="",0,AH819)+IF(AJ819="",0,AJ819)+IF(AK819="",0,AK819)+IF(AL819="",0,AL819)+IF(AM819="",0,AM819))</x:f>
      </x:c>
      <x:c r="AP819" s="56"/>
      <x:c r="AQ819" s="56" t="str">
        <x:f>IF(OR(AO819="",AP819=""),"",AO819-AP819)</x:f>
      </x:c>
      <x:c r="AR819" s="58" t="str">
        <x:f>IF(OR(AP819="",AP819=0,AQ819=""),"",AQ819/AP819)</x:f>
      </x:c>
      <x:c r="AS819" s="58"/>
      <x:c r="AT819" s="37"/>
      <x:c r="AU819" s="37"/>
      <x:c r="AV819" s="37"/>
      <x:c r="AW819" s="56"/>
      <x:c r="AX819" s="56"/>
      <x:c r="AY819" s="37"/>
      <x:c r="AZ819" s="37"/>
      <x:c r="BA819" s="37"/>
      <x:c r="BB819" s="37"/>
      <x:c r="BC819" s="37"/>
      <x:c r="BD819" s="60"/>
      <x:c r="BE819" s="60"/>
      <x:c r="BF819" s="37"/>
      <x:c r="BG819" s="37"/>
      <x:c r="BH819" s="37" t="str">
        <x:v>https://btech.com/en/p/samsung-55-4k-uhd-smart-led-tv-built-in-receiver-55du7000-ii</x:v>
      </x:c>
      <x:c r="BI819" s="37"/>
      <x:c r="BJ819" s="37" t="str">
        <x:v>لم يبدأ</x:v>
      </x:c>
      <x:c r="BK819" s="60" t="n">
        <x:v>46233</x:v>
      </x:c>
      <x:c r="BL819" s="60"/>
      <x:c r="BM819" s="60"/>
      <x:c r="BN819" s="62" t="str">
        <x:f>IF(BM819="","",(NOW()-BM819)*24)</x:f>
      </x:c>
      <x:c r="BO819" s="37" t="str">
        <x:f>IF(BM819="","لم يُرصد",IF(BT819&lt;&gt;TRUE,"غير نشط",IF(BP819="فشل","فشل حالي",IF(BN819&lt;=12,"حديث",IF(BN819&lt;=24,"متأخر","قديم")))))</x:f>
        <x:v>لم يُرصد</x:v>
      </x:c>
      <x:c r="BP819" s="37" t="str">
        <x:v>بانتظار رصد التقسيط</x:v>
      </x:c>
      <x:c r="BQ819" s="37" t="n">
        <x:v>0</x:v>
      </x:c>
      <x:c r="BR819" s="37"/>
      <x:c r="BS819" s="37"/>
      <x:c r="BT819" s="54" t="b">
        <x:v>1</x:v>
      </x:c>
      <x:c r="BU819" s="37" t="str">
        <x:v>مهمة جاهزة لأول رصد</x:v>
      </x:c>
      <x:c r="BV819" s="37" t="str"/>
      <x:c r="BW819" s="37" t="str">
        <x:v>الملفات المرفوعة لا تحتوي خطة تقسيط فعلية لهذا الربط؛ الصف مُنشأ كمهمة جمع.</x:v>
      </x:c>
      <x:c r="BX819" s="60" t="n">
        <x:v>46233</x:v>
      </x:c>
      <x:c r="BY819" s="60" t="n">
        <x:v>46233</x:v>
      </x:c>
    </x:row>
    <x:row r="820">
      <x:c r="A820" s="37" t="str">
        <x:v>مهمة جمع أولية</x:v>
      </x:c>
      <x:c r="B820" s="37" t="str">
        <x:v>INSTTASK-A4D69671616C</x:v>
      </x:c>
      <x:c r="C820" s="37" t="str">
        <x:v>VAR-379931CB1BBCD5|EG-013|STORE|PENDING</x:v>
      </x:c>
      <x:c r="D820" s="37" t="str">
        <x:v>VAR-379931CB1BBCD5|EG-013|STORE</x:v>
      </x:c>
      <x:c r="E820" s="37" t="str">
        <x:v>VAR-379931CB1BBCD5</x:v>
      </x:c>
      <x:c r="F820" s="37" t="str">
        <x:v>MOD-9834086F9DC806</x:v>
      </x:c>
      <x:c r="G820" s="37" t="str">
        <x:v>Samsung 55DU8000 55 بوصة / 4K UHD LED</x:v>
      </x:c>
      <x:c r="H820" s="37" t="str">
        <x:v>التلفزيونات والصوتيات والتصوير</x:v>
      </x:c>
      <x:c r="I820" s="37" t="str">
        <x:v>تلفزيونات</x:v>
      </x:c>
      <x:c r="J820" s="37" t="str">
        <x:v>Samsung</x:v>
      </x:c>
      <x:c r="K820" s="37" t="str">
        <x:v>55DU8000</x:v>
      </x:c>
      <x:c r="L820" s="37" t="str">
        <x:v>55 بوصة / 4K UHD LED</x:v>
      </x:c>
      <x:c r="M820" s="37"/>
      <x:c r="N820" s="37"/>
      <x:c r="O820" s="37"/>
      <x:c r="P820" s="37" t="str">
        <x:v>55DU8000</x:v>
      </x:c>
      <x:c r="Q820" s="37"/>
      <x:c r="R820" s="37" t="str">
        <x:v>EG-013</x:v>
      </x:c>
      <x:c r="S820" s="37" t="str">
        <x:v>B.TECH</x:v>
      </x:c>
      <x:c r="T820" s="37" t="str">
        <x:v>A</x:v>
      </x:c>
      <x:c r="U820" s="37"/>
      <x:c r="V820" s="37"/>
      <x:c r="W820" s="37" t="str">
        <x:v>https://btech.com/en/p/samsung-55-4k-uhd-smart-led-tv-built-in-receiver-55du8000</x:v>
      </x:c>
      <x:c r="X820" s="37" t="str">
        <x:v>رابط منتج مباشر</x:v>
      </x:c>
      <x:c r="Y820" s="37"/>
      <x:c r="Z820" s="37"/>
      <x:c r="AA820" s="37"/>
      <x:c r="AB820" s="37"/>
      <x:c r="AC820" s="37"/>
      <x:c r="AD820" s="37"/>
      <x:c r="AE820" s="37"/>
      <x:c r="AF820" s="56"/>
      <x:c r="AG820" s="56"/>
      <x:c r="AH820" s="56"/>
      <x:c r="AI820" s="58"/>
      <x:c r="AJ820" s="56"/>
      <x:c r="AK820" s="56"/>
      <x:c r="AL820" s="56"/>
      <x:c r="AM820" s="56"/>
      <x:c r="AN820" s="56"/>
      <x:c r="AO820" s="56" t="str">
        <x:f>IF(OR(AF820="",AD820=""),"",AF820*AD820+IF(AG820="",0,AG820)+IF(AH820="",0,AH820)+IF(AJ820="",0,AJ820)+IF(AK820="",0,AK820)+IF(AL820="",0,AL820)+IF(AM820="",0,AM820))</x:f>
      </x:c>
      <x:c r="AP820" s="56"/>
      <x:c r="AQ820" s="56" t="str">
        <x:f>IF(OR(AO820="",AP820=""),"",AO820-AP820)</x:f>
      </x:c>
      <x:c r="AR820" s="58" t="str">
        <x:f>IF(OR(AP820="",AP820=0,AQ820=""),"",AQ820/AP820)</x:f>
      </x:c>
      <x:c r="AS820" s="58"/>
      <x:c r="AT820" s="37"/>
      <x:c r="AU820" s="37"/>
      <x:c r="AV820" s="37"/>
      <x:c r="AW820" s="56"/>
      <x:c r="AX820" s="56"/>
      <x:c r="AY820" s="37"/>
      <x:c r="AZ820" s="37"/>
      <x:c r="BA820" s="37"/>
      <x:c r="BB820" s="37"/>
      <x:c r="BC820" s="37"/>
      <x:c r="BD820" s="60"/>
      <x:c r="BE820" s="60"/>
      <x:c r="BF820" s="37"/>
      <x:c r="BG820" s="37"/>
      <x:c r="BH820" s="37" t="str">
        <x:v>https://btech.com/en/p/samsung-55-4k-uhd-smart-led-tv-built-in-receiver-55du8000</x:v>
      </x:c>
      <x:c r="BI820" s="37"/>
      <x:c r="BJ820" s="37" t="str">
        <x:v>لم يبدأ</x:v>
      </x:c>
      <x:c r="BK820" s="60" t="n">
        <x:v>46233</x:v>
      </x:c>
      <x:c r="BL820" s="60"/>
      <x:c r="BM820" s="60"/>
      <x:c r="BN820" s="62" t="str">
        <x:f>IF(BM820="","",(NOW()-BM820)*24)</x:f>
      </x:c>
      <x:c r="BO820" s="37" t="str">
        <x:f>IF(BM820="","لم يُرصد",IF(BT820&lt;&gt;TRUE,"غير نشط",IF(BP820="فشل","فشل حالي",IF(BN820&lt;=12,"حديث",IF(BN820&lt;=24,"متأخر","قديم")))))</x:f>
        <x:v>لم يُرصد</x:v>
      </x:c>
      <x:c r="BP820" s="37" t="str">
        <x:v>بانتظار رصد التقسيط</x:v>
      </x:c>
      <x:c r="BQ820" s="37" t="n">
        <x:v>0</x:v>
      </x:c>
      <x:c r="BR820" s="37"/>
      <x:c r="BS820" s="37"/>
      <x:c r="BT820" s="54" t="b">
        <x:v>1</x:v>
      </x:c>
      <x:c r="BU820" s="37" t="str">
        <x:v>مهمة جاهزة لأول رصد</x:v>
      </x:c>
      <x:c r="BV820" s="37" t="str"/>
      <x:c r="BW820" s="37" t="str">
        <x:v>الملفات المرفوعة لا تحتوي خطة تقسيط فعلية لهذا الربط؛ الصف مُنشأ كمهمة جمع.</x:v>
      </x:c>
      <x:c r="BX820" s="60" t="n">
        <x:v>46233</x:v>
      </x:c>
      <x:c r="BY820" s="60" t="n">
        <x:v>46233</x:v>
      </x:c>
    </x:row>
    <x:row r="821">
      <x:c r="A821" s="37" t="str">
        <x:v>مهمة جمع أولية</x:v>
      </x:c>
      <x:c r="B821" s="37" t="str">
        <x:v>INSTTASK-B98B53B6F10C</x:v>
      </x:c>
      <x:c r="C821" s="37" t="str">
        <x:v>VAR-5377C41F5AF3EE|EG-013|STORE|PENDING</x:v>
      </x:c>
      <x:c r="D821" s="37" t="str">
        <x:v>VAR-5377C41F5AF3EE|EG-013|STORE</x:v>
      </x:c>
      <x:c r="E821" s="37" t="str">
        <x:v>VAR-5377C41F5AF3EE</x:v>
      </x:c>
      <x:c r="F821" s="37" t="str">
        <x:v>MOD-0854BB1DDB4AEE</x:v>
      </x:c>
      <x:c r="G821" s="37" t="str">
        <x:v>Samsung 55LS03FA 55 بوصة / 4K UHD QLED</x:v>
      </x:c>
      <x:c r="H821" s="37" t="str">
        <x:v>التلفزيونات والصوتيات والتصوير</x:v>
      </x:c>
      <x:c r="I821" s="37" t="str">
        <x:v>تلفزيونات</x:v>
      </x:c>
      <x:c r="J821" s="37" t="str">
        <x:v>Samsung</x:v>
      </x:c>
      <x:c r="K821" s="37" t="str">
        <x:v>55LS03FA</x:v>
      </x:c>
      <x:c r="L821" s="37" t="str">
        <x:v>55 بوصة / 4K UHD QLED</x:v>
      </x:c>
      <x:c r="M821" s="37"/>
      <x:c r="N821" s="37"/>
      <x:c r="O821" s="37"/>
      <x:c r="P821" s="37" t="str">
        <x:v>55LS03FA</x:v>
      </x:c>
      <x:c r="Q821" s="37"/>
      <x:c r="R821" s="37" t="str">
        <x:v>EG-013</x:v>
      </x:c>
      <x:c r="S821" s="37" t="str">
        <x:v>B.TECH</x:v>
      </x:c>
      <x:c r="T821" s="37" t="str">
        <x:v>A</x:v>
      </x:c>
      <x:c r="U821" s="37"/>
      <x:c r="V821" s="37"/>
      <x:c r="W821" s="37" t="str">
        <x:v>https://btech.com/en/p/samsung-frame-tv-55-inch-4k-uhd-smart-qled-receiver-55ls03fa</x:v>
      </x:c>
      <x:c r="X821" s="37" t="str">
        <x:v>رابط منتج مباشر</x:v>
      </x:c>
      <x:c r="Y821" s="37"/>
      <x:c r="Z821" s="37"/>
      <x:c r="AA821" s="37"/>
      <x:c r="AB821" s="37"/>
      <x:c r="AC821" s="37"/>
      <x:c r="AD821" s="37"/>
      <x:c r="AE821" s="37"/>
      <x:c r="AF821" s="56"/>
      <x:c r="AG821" s="56"/>
      <x:c r="AH821" s="56"/>
      <x:c r="AI821" s="58"/>
      <x:c r="AJ821" s="56"/>
      <x:c r="AK821" s="56"/>
      <x:c r="AL821" s="56"/>
      <x:c r="AM821" s="56"/>
      <x:c r="AN821" s="56"/>
      <x:c r="AO821" s="56" t="str">
        <x:f>IF(OR(AF821="",AD821=""),"",AF821*AD821+IF(AG821="",0,AG821)+IF(AH821="",0,AH821)+IF(AJ821="",0,AJ821)+IF(AK821="",0,AK821)+IF(AL821="",0,AL821)+IF(AM821="",0,AM821))</x:f>
      </x:c>
      <x:c r="AP821" s="56"/>
      <x:c r="AQ821" s="56" t="str">
        <x:f>IF(OR(AO821="",AP821=""),"",AO821-AP821)</x:f>
      </x:c>
      <x:c r="AR821" s="58" t="str">
        <x:f>IF(OR(AP821="",AP821=0,AQ821=""),"",AQ821/AP821)</x:f>
      </x:c>
      <x:c r="AS821" s="58"/>
      <x:c r="AT821" s="37"/>
      <x:c r="AU821" s="37"/>
      <x:c r="AV821" s="37"/>
      <x:c r="AW821" s="56"/>
      <x:c r="AX821" s="56"/>
      <x:c r="AY821" s="37"/>
      <x:c r="AZ821" s="37"/>
      <x:c r="BA821" s="37"/>
      <x:c r="BB821" s="37"/>
      <x:c r="BC821" s="37"/>
      <x:c r="BD821" s="60"/>
      <x:c r="BE821" s="60"/>
      <x:c r="BF821" s="37"/>
      <x:c r="BG821" s="37"/>
      <x:c r="BH821" s="37" t="str">
        <x:v>https://btech.com/en/p/samsung-frame-tv-55-inch-4k-uhd-smart-qled-receiver-55ls03fa</x:v>
      </x:c>
      <x:c r="BI821" s="37"/>
      <x:c r="BJ821" s="37" t="str">
        <x:v>لم يبدأ</x:v>
      </x:c>
      <x:c r="BK821" s="60" t="n">
        <x:v>46233</x:v>
      </x:c>
      <x:c r="BL821" s="60"/>
      <x:c r="BM821" s="60"/>
      <x:c r="BN821" s="62" t="str">
        <x:f>IF(BM821="","",(NOW()-BM821)*24)</x:f>
      </x:c>
      <x:c r="BO821" s="37" t="str">
        <x:f>IF(BM821="","لم يُرصد",IF(BT821&lt;&gt;TRUE,"غير نشط",IF(BP821="فشل","فشل حالي",IF(BN821&lt;=12,"حديث",IF(BN821&lt;=24,"متأخر","قديم")))))</x:f>
        <x:v>لم يُرصد</x:v>
      </x:c>
      <x:c r="BP821" s="37" t="str">
        <x:v>بانتظار رصد التقسيط</x:v>
      </x:c>
      <x:c r="BQ821" s="37" t="n">
        <x:v>0</x:v>
      </x:c>
      <x:c r="BR821" s="37"/>
      <x:c r="BS821" s="37"/>
      <x:c r="BT821" s="54" t="b">
        <x:v>1</x:v>
      </x:c>
      <x:c r="BU821" s="37" t="str">
        <x:v>مهمة جاهزة لأول رصد</x:v>
      </x:c>
      <x:c r="BV821" s="37" t="str"/>
      <x:c r="BW821" s="37" t="str">
        <x:v>الملفات المرفوعة لا تحتوي خطة تقسيط فعلية لهذا الربط؛ الصف مُنشأ كمهمة جمع.</x:v>
      </x:c>
      <x:c r="BX821" s="60" t="n">
        <x:v>46233</x:v>
      </x:c>
      <x:c r="BY821" s="60" t="n">
        <x:v>46233</x:v>
      </x:c>
    </x:row>
    <x:row r="822">
      <x:c r="A822" s="37" t="str">
        <x:v>مهمة جمع أولية</x:v>
      </x:c>
      <x:c r="B822" s="37" t="str">
        <x:v>INSTTASK-31A2C82FAC08</x:v>
      </x:c>
      <x:c r="C822" s="37" t="str">
        <x:v>VAR-62CABAE1B13443|EG-013|STORE|PENDING</x:v>
      </x:c>
      <x:c r="D822" s="37" t="str">
        <x:v>VAR-62CABAE1B13443|EG-013|STORE</x:v>
      </x:c>
      <x:c r="E822" s="37" t="str">
        <x:v>VAR-62CABAE1B13443</x:v>
      </x:c>
      <x:c r="F822" s="37" t="str">
        <x:v>MOD-44F9D8088F4C90</x:v>
      </x:c>
      <x:c r="G822" s="37" t="str">
        <x:v>Samsung 55QN70FA 55 بوصة / 4K UHD Neo QLED</x:v>
      </x:c>
      <x:c r="H822" s="37" t="str">
        <x:v>التلفزيونات والصوتيات والتصوير</x:v>
      </x:c>
      <x:c r="I822" s="37" t="str">
        <x:v>تلفزيونات</x:v>
      </x:c>
      <x:c r="J822" s="37" t="str">
        <x:v>Samsung</x:v>
      </x:c>
      <x:c r="K822" s="37" t="str">
        <x:v>55QN70FA</x:v>
      </x:c>
      <x:c r="L822" s="37" t="str">
        <x:v>55 بوصة / 4K UHD Neo QLED</x:v>
      </x:c>
      <x:c r="M822" s="37"/>
      <x:c r="N822" s="37"/>
      <x:c r="O822" s="37"/>
      <x:c r="P822" s="37" t="str">
        <x:v>55QN70FA</x:v>
      </x:c>
      <x:c r="Q822" s="37"/>
      <x:c r="R822" s="37" t="str">
        <x:v>EG-013</x:v>
      </x:c>
      <x:c r="S822" s="37" t="str">
        <x:v>B.TECH</x:v>
      </x:c>
      <x:c r="T822" s="37" t="str">
        <x:v>A</x:v>
      </x:c>
      <x:c r="U822" s="37"/>
      <x:c r="V822" s="37"/>
      <x:c r="W822" s="37" t="str">
        <x:v>https://btech.com/en/c/tvs-projectors/televisions/b/samsung</x:v>
      </x:c>
      <x:c r="X822" s="37" t="str">
        <x:v>صفحة فئة</x:v>
      </x:c>
      <x:c r="Y822" s="37"/>
      <x:c r="Z822" s="37"/>
      <x:c r="AA822" s="37"/>
      <x:c r="AB822" s="37"/>
      <x:c r="AC822" s="37"/>
      <x:c r="AD822" s="37"/>
      <x:c r="AE822" s="37"/>
      <x:c r="AF822" s="56"/>
      <x:c r="AG822" s="56"/>
      <x:c r="AH822" s="56"/>
      <x:c r="AI822" s="58"/>
      <x:c r="AJ822" s="56"/>
      <x:c r="AK822" s="56"/>
      <x:c r="AL822" s="56"/>
      <x:c r="AM822" s="56"/>
      <x:c r="AN822" s="56"/>
      <x:c r="AO822" s="56" t="str">
        <x:f>IF(OR(AF822="",AD822=""),"",AF822*AD822+IF(AG822="",0,AG822)+IF(AH822="",0,AH822)+IF(AJ822="",0,AJ822)+IF(AK822="",0,AK822)+IF(AL822="",0,AL822)+IF(AM822="",0,AM822))</x:f>
      </x:c>
      <x:c r="AP822" s="56"/>
      <x:c r="AQ822" s="56" t="str">
        <x:f>IF(OR(AO822="",AP822=""),"",AO822-AP822)</x:f>
      </x:c>
      <x:c r="AR822" s="58" t="str">
        <x:f>IF(OR(AP822="",AP822=0,AQ822=""),"",AQ822/AP822)</x:f>
      </x:c>
      <x:c r="AS822" s="58"/>
      <x:c r="AT822" s="37"/>
      <x:c r="AU822" s="37"/>
      <x:c r="AV822" s="37"/>
      <x:c r="AW822" s="56"/>
      <x:c r="AX822" s="56"/>
      <x:c r="AY822" s="37"/>
      <x:c r="AZ822" s="37"/>
      <x:c r="BA822" s="37"/>
      <x:c r="BB822" s="37"/>
      <x:c r="BC822" s="37"/>
      <x:c r="BD822" s="60"/>
      <x:c r="BE822" s="60"/>
      <x:c r="BF822" s="37"/>
      <x:c r="BG822" s="37"/>
      <x:c r="BH822" s="37" t="str">
        <x:v>https://btech.com/en/c/tvs-projectors/televisions/b/samsung</x:v>
      </x:c>
      <x:c r="BI822" s="37"/>
      <x:c r="BJ822" s="37" t="str">
        <x:v>لم يبدأ</x:v>
      </x:c>
      <x:c r="BK822" s="60" t="n">
        <x:v>46233</x:v>
      </x:c>
      <x:c r="BL822" s="60"/>
      <x:c r="BM822" s="60"/>
      <x:c r="BN822" s="62" t="str">
        <x:f>IF(BM822="","",(NOW()-BM822)*24)</x:f>
      </x:c>
      <x:c r="BO822" s="37" t="str">
        <x:f>IF(BM822="","لم يُرصد",IF(BT822&lt;&gt;TRUE,"غير نشط",IF(BP822="فشل","فشل حالي",IF(BN822&lt;=12,"حديث",IF(BN822&lt;=24,"متأخر","قديم")))))</x:f>
        <x:v>لم يُرصد</x:v>
      </x:c>
      <x:c r="BP822" s="37" t="str">
        <x:v>بانتظار رصد التقسيط</x:v>
      </x:c>
      <x:c r="BQ822" s="37" t="n">
        <x:v>0</x:v>
      </x:c>
      <x:c r="BR822" s="37"/>
      <x:c r="BS822" s="37"/>
      <x:c r="BT822" s="54" t="b">
        <x:v>1</x:v>
      </x:c>
      <x:c r="BU822" s="37" t="str">
        <x:v>يحتاج اكتشاف رابط المنتج</x:v>
      </x:c>
      <x:c r="BV822" s="37" t="str"/>
      <x:c r="BW822" s="37" t="str">
        <x:v>الملفات المرفوعة لا تحتوي خطة تقسيط فعلية لهذا الربط؛ الصف مُنشأ كمهمة جمع.</x:v>
      </x:c>
      <x:c r="BX822" s="60" t="n">
        <x:v>46233</x:v>
      </x:c>
      <x:c r="BY822" s="60" t="n">
        <x:v>46233</x:v>
      </x:c>
    </x:row>
    <x:row r="823">
      <x:c r="A823" s="37" t="str">
        <x:v>مهمة جمع أولية</x:v>
      </x:c>
      <x:c r="B823" s="37" t="str">
        <x:v>INSTTASK-EBBC6991DD2D</x:v>
      </x:c>
      <x:c r="C823" s="37" t="str">
        <x:v>VAR-5801895B466A54|EG-013|STORE|PENDING</x:v>
      </x:c>
      <x:c r="D823" s="37" t="str">
        <x:v>VAR-5801895B466A54|EG-013|STORE</x:v>
      </x:c>
      <x:c r="E823" s="37" t="str">
        <x:v>VAR-5801895B466A54</x:v>
      </x:c>
      <x:c r="F823" s="37" t="str">
        <x:v>MOD-5B1C4C8E03D8DC</x:v>
      </x:c>
      <x:c r="G823" s="37" t="str">
        <x:v>Samsung 55QN70FA 55"</x:v>
      </x:c>
      <x:c r="H823" s="37" t="str">
        <x:v>التلفزيونات والصوتيات والتصوير</x:v>
      </x:c>
      <x:c r="I823" s="37" t="str">
        <x:v>تلفزيونات</x:v>
      </x:c>
      <x:c r="J823" s="37" t="str">
        <x:v>Samsung</x:v>
      </x:c>
      <x:c r="K823" s="37" t="str">
        <x:v>55QN70FA</x:v>
      </x:c>
      <x:c r="L823" s="37" t="str">
        <x:v>55"</x:v>
      </x:c>
      <x:c r="M823" s="37"/>
      <x:c r="N823" s="37"/>
      <x:c r="O823" s="37"/>
      <x:c r="P823" s="37" t="str">
        <x:v>55QN70FA</x:v>
      </x:c>
      <x:c r="Q823" s="37"/>
      <x:c r="R823" s="37" t="str">
        <x:v>EG-013</x:v>
      </x:c>
      <x:c r="S823" s="37" t="str">
        <x:v>B.TECH</x:v>
      </x:c>
      <x:c r="T823" s="37" t="str">
        <x:v>A</x:v>
      </x:c>
      <x:c r="U823" s="37"/>
      <x:c r="V823" s="37"/>
      <x:c r="W823" s="37" t="str">
        <x:v>https://btech.com/en/c/tvs-projectors/televisions/b/samsung</x:v>
      </x:c>
      <x:c r="X823" s="37" t="str">
        <x:v>صفحة فئة</x:v>
      </x:c>
      <x:c r="Y823" s="37"/>
      <x:c r="Z823" s="37"/>
      <x:c r="AA823" s="37"/>
      <x:c r="AB823" s="37"/>
      <x:c r="AC823" s="37"/>
      <x:c r="AD823" s="37"/>
      <x:c r="AE823" s="37"/>
      <x:c r="AF823" s="56"/>
      <x:c r="AG823" s="56"/>
      <x:c r="AH823" s="56"/>
      <x:c r="AI823" s="58"/>
      <x:c r="AJ823" s="56"/>
      <x:c r="AK823" s="56"/>
      <x:c r="AL823" s="56"/>
      <x:c r="AM823" s="56"/>
      <x:c r="AN823" s="56"/>
      <x:c r="AO823" s="56" t="str">
        <x:f>IF(OR(AF823="",AD823=""),"",AF823*AD823+IF(AG823="",0,AG823)+IF(AH823="",0,AH823)+IF(AJ823="",0,AJ823)+IF(AK823="",0,AK823)+IF(AL823="",0,AL823)+IF(AM823="",0,AM823))</x:f>
      </x:c>
      <x:c r="AP823" s="56"/>
      <x:c r="AQ823" s="56" t="str">
        <x:f>IF(OR(AO823="",AP823=""),"",AO823-AP823)</x:f>
      </x:c>
      <x:c r="AR823" s="58" t="str">
        <x:f>IF(OR(AP823="",AP823=0,AQ823=""),"",AQ823/AP823)</x:f>
      </x:c>
      <x:c r="AS823" s="58"/>
      <x:c r="AT823" s="37"/>
      <x:c r="AU823" s="37"/>
      <x:c r="AV823" s="37"/>
      <x:c r="AW823" s="56"/>
      <x:c r="AX823" s="56"/>
      <x:c r="AY823" s="37"/>
      <x:c r="AZ823" s="37"/>
      <x:c r="BA823" s="37"/>
      <x:c r="BB823" s="37"/>
      <x:c r="BC823" s="37"/>
      <x:c r="BD823" s="60"/>
      <x:c r="BE823" s="60"/>
      <x:c r="BF823" s="37"/>
      <x:c r="BG823" s="37"/>
      <x:c r="BH823" s="37" t="str">
        <x:v>https://btech.com/en/c/tvs-projectors/televisions/b/samsung</x:v>
      </x:c>
      <x:c r="BI823" s="37"/>
      <x:c r="BJ823" s="37" t="str">
        <x:v>لم يبدأ</x:v>
      </x:c>
      <x:c r="BK823" s="60" t="n">
        <x:v>46233</x:v>
      </x:c>
      <x:c r="BL823" s="60"/>
      <x:c r="BM823" s="60"/>
      <x:c r="BN823" s="62" t="str">
        <x:f>IF(BM823="","",(NOW()-BM823)*24)</x:f>
      </x:c>
      <x:c r="BO823" s="37" t="str">
        <x:f>IF(BM823="","لم يُرصد",IF(BT823&lt;&gt;TRUE,"غير نشط",IF(BP823="فشل","فشل حالي",IF(BN823&lt;=12,"حديث",IF(BN823&lt;=24,"متأخر","قديم")))))</x:f>
        <x:v>لم يُرصد</x:v>
      </x:c>
      <x:c r="BP823" s="37" t="str">
        <x:v>بانتظار رصد التقسيط</x:v>
      </x:c>
      <x:c r="BQ823" s="37" t="n">
        <x:v>0</x:v>
      </x:c>
      <x:c r="BR823" s="37"/>
      <x:c r="BS823" s="37"/>
      <x:c r="BT823" s="54" t="b">
        <x:v>1</x:v>
      </x:c>
      <x:c r="BU823" s="37" t="str">
        <x:v>يحتاج اكتشاف رابط المنتج</x:v>
      </x:c>
      <x:c r="BV823" s="37" t="str">
        <x:v>Samsung 55 Inch Smart TV, 4K UHD Neo QLED Built-In Receiver - 55QN70FA</x:v>
      </x:c>
      <x:c r="BW823" s="37" t="str">
        <x:v>الملفات المرفوعة لا تحتوي خطة تقسيط فعلية لهذا الربط؛ الصف مُنشأ كمهمة جمع.</x:v>
      </x:c>
      <x:c r="BX823" s="60" t="n">
        <x:v>46233</x:v>
      </x:c>
      <x:c r="BY823" s="60" t="n">
        <x:v>46233</x:v>
      </x:c>
    </x:row>
    <x:row r="824">
      <x:c r="A824" s="37" t="str">
        <x:v>مهمة جمع أولية</x:v>
      </x:c>
      <x:c r="B824" s="37" t="str">
        <x:v>INSTTASK-AA29B69409D1</x:v>
      </x:c>
      <x:c r="C824" s="37" t="str">
        <x:v>VAR-C21D49AB28D887|EG-013|STORE|PENDING</x:v>
      </x:c>
      <x:c r="D824" s="37" t="str">
        <x:v>VAR-C21D49AB28D887|EG-013|STORE</x:v>
      </x:c>
      <x:c r="E824" s="37" t="str">
        <x:v>VAR-C21D49AB28D887</x:v>
      </x:c>
      <x:c r="F824" s="37" t="str">
        <x:v>MOD-747FA1CE0E5625</x:v>
      </x:c>
      <x:c r="G824" s="37" t="str">
        <x:v>Samsung 55QN85FA 55 بوصة / 4K UHD Neo QLED</x:v>
      </x:c>
      <x:c r="H824" s="37" t="str">
        <x:v>التلفزيونات والصوتيات والتصوير</x:v>
      </x:c>
      <x:c r="I824" s="37" t="str">
        <x:v>تلفزيونات</x:v>
      </x:c>
      <x:c r="J824" s="37" t="str">
        <x:v>Samsung</x:v>
      </x:c>
      <x:c r="K824" s="37" t="str">
        <x:v>55QN85FA</x:v>
      </x:c>
      <x:c r="L824" s="37" t="str">
        <x:v>55 بوصة / 4K UHD Neo QLED</x:v>
      </x:c>
      <x:c r="M824" s="37"/>
      <x:c r="N824" s="37"/>
      <x:c r="O824" s="37"/>
      <x:c r="P824" s="37" t="str">
        <x:v>55QN85FA</x:v>
      </x:c>
      <x:c r="Q824" s="37"/>
      <x:c r="R824" s="37" t="str">
        <x:v>EG-013</x:v>
      </x:c>
      <x:c r="S824" s="37" t="str">
        <x:v>B.TECH</x:v>
      </x:c>
      <x:c r="T824" s="37" t="str">
        <x:v>A</x:v>
      </x:c>
      <x:c r="U824" s="37"/>
      <x:c r="V824" s="37"/>
      <x:c r="W824" s="37" t="str">
        <x:v>https://btech.com/en/c/tvs-projectors/televisions/b/samsung</x:v>
      </x:c>
      <x:c r="X824" s="37" t="str">
        <x:v>صفحة فئة</x:v>
      </x:c>
      <x:c r="Y824" s="37"/>
      <x:c r="Z824" s="37"/>
      <x:c r="AA824" s="37"/>
      <x:c r="AB824" s="37"/>
      <x:c r="AC824" s="37"/>
      <x:c r="AD824" s="37"/>
      <x:c r="AE824" s="37"/>
      <x:c r="AF824" s="56"/>
      <x:c r="AG824" s="56"/>
      <x:c r="AH824" s="56"/>
      <x:c r="AI824" s="58"/>
      <x:c r="AJ824" s="56"/>
      <x:c r="AK824" s="56"/>
      <x:c r="AL824" s="56"/>
      <x:c r="AM824" s="56"/>
      <x:c r="AN824" s="56"/>
      <x:c r="AO824" s="56" t="str">
        <x:f>IF(OR(AF824="",AD824=""),"",AF824*AD824+IF(AG824="",0,AG824)+IF(AH824="",0,AH824)+IF(AJ824="",0,AJ824)+IF(AK824="",0,AK824)+IF(AL824="",0,AL824)+IF(AM824="",0,AM824))</x:f>
      </x:c>
      <x:c r="AP824" s="56"/>
      <x:c r="AQ824" s="56" t="str">
        <x:f>IF(OR(AO824="",AP824=""),"",AO824-AP824)</x:f>
      </x:c>
      <x:c r="AR824" s="58" t="str">
        <x:f>IF(OR(AP824="",AP824=0,AQ824=""),"",AQ824/AP824)</x:f>
      </x:c>
      <x:c r="AS824" s="58"/>
      <x:c r="AT824" s="37"/>
      <x:c r="AU824" s="37"/>
      <x:c r="AV824" s="37"/>
      <x:c r="AW824" s="56"/>
      <x:c r="AX824" s="56"/>
      <x:c r="AY824" s="37"/>
      <x:c r="AZ824" s="37"/>
      <x:c r="BA824" s="37"/>
      <x:c r="BB824" s="37"/>
      <x:c r="BC824" s="37"/>
      <x:c r="BD824" s="60"/>
      <x:c r="BE824" s="60"/>
      <x:c r="BF824" s="37"/>
      <x:c r="BG824" s="37"/>
      <x:c r="BH824" s="37" t="str">
        <x:v>https://btech.com/en/c/tvs-projectors/televisions/b/samsung</x:v>
      </x:c>
      <x:c r="BI824" s="37"/>
      <x:c r="BJ824" s="37" t="str">
        <x:v>لم يبدأ</x:v>
      </x:c>
      <x:c r="BK824" s="60" t="n">
        <x:v>46233</x:v>
      </x:c>
      <x:c r="BL824" s="60"/>
      <x:c r="BM824" s="60"/>
      <x:c r="BN824" s="62" t="str">
        <x:f>IF(BM824="","",(NOW()-BM824)*24)</x:f>
      </x:c>
      <x:c r="BO824" s="37" t="str">
        <x:f>IF(BM824="","لم يُرصد",IF(BT824&lt;&gt;TRUE,"غير نشط",IF(BP824="فشل","فشل حالي",IF(BN824&lt;=12,"حديث",IF(BN824&lt;=24,"متأخر","قديم")))))</x:f>
        <x:v>لم يُرصد</x:v>
      </x:c>
      <x:c r="BP824" s="37" t="str">
        <x:v>بانتظار رصد التقسيط</x:v>
      </x:c>
      <x:c r="BQ824" s="37" t="n">
        <x:v>0</x:v>
      </x:c>
      <x:c r="BR824" s="37"/>
      <x:c r="BS824" s="37"/>
      <x:c r="BT824" s="54" t="b">
        <x:v>1</x:v>
      </x:c>
      <x:c r="BU824" s="37" t="str">
        <x:v>يحتاج اكتشاف رابط المنتج</x:v>
      </x:c>
      <x:c r="BV824" s="37" t="str"/>
      <x:c r="BW824" s="37" t="str">
        <x:v>الملفات المرفوعة لا تحتوي خطة تقسيط فعلية لهذا الربط؛ الصف مُنشأ كمهمة جمع.</x:v>
      </x:c>
      <x:c r="BX824" s="60" t="n">
        <x:v>46233</x:v>
      </x:c>
      <x:c r="BY824" s="60" t="n">
        <x:v>46233</x:v>
      </x:c>
    </x:row>
    <x:row r="825">
      <x:c r="A825" s="37" t="str">
        <x:v>مهمة جمع أولية</x:v>
      </x:c>
      <x:c r="B825" s="37" t="str">
        <x:v>INSTTASK-82E1D7A864F0</x:v>
      </x:c>
      <x:c r="C825" s="37" t="str">
        <x:v>VAR-BF65DFC8A99B86|EG-013|STORE|PENDING</x:v>
      </x:c>
      <x:c r="D825" s="37" t="str">
        <x:v>VAR-BF65DFC8A99B86|EG-013|STORE</x:v>
      </x:c>
      <x:c r="E825" s="37" t="str">
        <x:v>VAR-BF65DFC8A99B86</x:v>
      </x:c>
      <x:c r="F825" s="37" t="str">
        <x:v>MOD-5EE65CB17AF947</x:v>
      </x:c>
      <x:c r="G825" s="37" t="str">
        <x:v>Samsung 55QN85FA 55"</x:v>
      </x:c>
      <x:c r="H825" s="37" t="str">
        <x:v>التلفزيونات والصوتيات والتصوير</x:v>
      </x:c>
      <x:c r="I825" s="37" t="str">
        <x:v>تلفزيونات</x:v>
      </x:c>
      <x:c r="J825" s="37" t="str">
        <x:v>Samsung</x:v>
      </x:c>
      <x:c r="K825" s="37" t="str">
        <x:v>55QN85FA</x:v>
      </x:c>
      <x:c r="L825" s="37" t="str">
        <x:v>55"</x:v>
      </x:c>
      <x:c r="M825" s="37"/>
      <x:c r="N825" s="37"/>
      <x:c r="O825" s="37"/>
      <x:c r="P825" s="37" t="str">
        <x:v>55QN85FA</x:v>
      </x:c>
      <x:c r="Q825" s="37"/>
      <x:c r="R825" s="37" t="str">
        <x:v>EG-013</x:v>
      </x:c>
      <x:c r="S825" s="37" t="str">
        <x:v>B.TECH</x:v>
      </x:c>
      <x:c r="T825" s="37" t="str">
        <x:v>A</x:v>
      </x:c>
      <x:c r="U825" s="37"/>
      <x:c r="V825" s="37"/>
      <x:c r="W825" s="37" t="str">
        <x:v>https://btech.com/en/c/tvs-projectors/televisions/b/samsung</x:v>
      </x:c>
      <x:c r="X825" s="37" t="str">
        <x:v>صفحة فئة</x:v>
      </x:c>
      <x:c r="Y825" s="37"/>
      <x:c r="Z825" s="37"/>
      <x:c r="AA825" s="37"/>
      <x:c r="AB825" s="37"/>
      <x:c r="AC825" s="37"/>
      <x:c r="AD825" s="37"/>
      <x:c r="AE825" s="37"/>
      <x:c r="AF825" s="56"/>
      <x:c r="AG825" s="56"/>
      <x:c r="AH825" s="56"/>
      <x:c r="AI825" s="58"/>
      <x:c r="AJ825" s="56"/>
      <x:c r="AK825" s="56"/>
      <x:c r="AL825" s="56"/>
      <x:c r="AM825" s="56"/>
      <x:c r="AN825" s="56"/>
      <x:c r="AO825" s="56" t="str">
        <x:f>IF(OR(AF825="",AD825=""),"",AF825*AD825+IF(AG825="",0,AG825)+IF(AH825="",0,AH825)+IF(AJ825="",0,AJ825)+IF(AK825="",0,AK825)+IF(AL825="",0,AL825)+IF(AM825="",0,AM825))</x:f>
      </x:c>
      <x:c r="AP825" s="56"/>
      <x:c r="AQ825" s="56" t="str">
        <x:f>IF(OR(AO825="",AP825=""),"",AO825-AP825)</x:f>
      </x:c>
      <x:c r="AR825" s="58" t="str">
        <x:f>IF(OR(AP825="",AP825=0,AQ825=""),"",AQ825/AP825)</x:f>
      </x:c>
      <x:c r="AS825" s="58"/>
      <x:c r="AT825" s="37"/>
      <x:c r="AU825" s="37"/>
      <x:c r="AV825" s="37"/>
      <x:c r="AW825" s="56"/>
      <x:c r="AX825" s="56"/>
      <x:c r="AY825" s="37"/>
      <x:c r="AZ825" s="37"/>
      <x:c r="BA825" s="37"/>
      <x:c r="BB825" s="37"/>
      <x:c r="BC825" s="37"/>
      <x:c r="BD825" s="60"/>
      <x:c r="BE825" s="60"/>
      <x:c r="BF825" s="37"/>
      <x:c r="BG825" s="37"/>
      <x:c r="BH825" s="37" t="str">
        <x:v>https://btech.com/en/c/tvs-projectors/televisions/b/samsung</x:v>
      </x:c>
      <x:c r="BI825" s="37"/>
      <x:c r="BJ825" s="37" t="str">
        <x:v>لم يبدأ</x:v>
      </x:c>
      <x:c r="BK825" s="60" t="n">
        <x:v>46233</x:v>
      </x:c>
      <x:c r="BL825" s="60"/>
      <x:c r="BM825" s="60"/>
      <x:c r="BN825" s="62" t="str">
        <x:f>IF(BM825="","",(NOW()-BM825)*24)</x:f>
      </x:c>
      <x:c r="BO825" s="37" t="str">
        <x:f>IF(BM825="","لم يُرصد",IF(BT825&lt;&gt;TRUE,"غير نشط",IF(BP825="فشل","فشل حالي",IF(BN825&lt;=12,"حديث",IF(BN825&lt;=24,"متأخر","قديم")))))</x:f>
        <x:v>لم يُرصد</x:v>
      </x:c>
      <x:c r="BP825" s="37" t="str">
        <x:v>بانتظار رصد التقسيط</x:v>
      </x:c>
      <x:c r="BQ825" s="37" t="n">
        <x:v>0</x:v>
      </x:c>
      <x:c r="BR825" s="37"/>
      <x:c r="BS825" s="37"/>
      <x:c r="BT825" s="54" t="b">
        <x:v>1</x:v>
      </x:c>
      <x:c r="BU825" s="37" t="str">
        <x:v>يحتاج اكتشاف رابط المنتج</x:v>
      </x:c>
      <x:c r="BV825" s="37" t="str">
        <x:v>Samsung 55 Inch Smart TV, 4K UHD Neo QLED Built-In Receiver - 55QN85FA</x:v>
      </x:c>
      <x:c r="BW825" s="37" t="str">
        <x:v>الملفات المرفوعة لا تحتوي خطة تقسيط فعلية لهذا الربط؛ الصف مُنشأ كمهمة جمع.</x:v>
      </x:c>
      <x:c r="BX825" s="60" t="n">
        <x:v>46233</x:v>
      </x:c>
      <x:c r="BY825" s="60" t="n">
        <x:v>46233</x:v>
      </x:c>
    </x:row>
    <x:row r="826">
      <x:c r="A826" s="37" t="str">
        <x:v>مهمة جمع أولية</x:v>
      </x:c>
      <x:c r="B826" s="37" t="str">
        <x:v>INSTTASK-2EEF7CA76608</x:v>
      </x:c>
      <x:c r="C826" s="37" t="str">
        <x:v>VAR-697191D4C40ED8|EG-013|STORE|PENDING</x:v>
      </x:c>
      <x:c r="D826" s="37" t="str">
        <x:v>VAR-697191D4C40ED8|EG-013|STORE</x:v>
      </x:c>
      <x:c r="E826" s="37" t="str">
        <x:v>VAR-697191D4C40ED8</x:v>
      </x:c>
      <x:c r="F826" s="37" t="str">
        <x:v>MOD-0196F68229DE30</x:v>
      </x:c>
      <x:c r="G826" s="37" t="str">
        <x:v>Samsung 55S95F 55 بوصة / 4K UHD OLED</x:v>
      </x:c>
      <x:c r="H826" s="37" t="str">
        <x:v>التلفزيونات والصوتيات والتصوير</x:v>
      </x:c>
      <x:c r="I826" s="37" t="str">
        <x:v>تلفزيونات</x:v>
      </x:c>
      <x:c r="J826" s="37" t="str">
        <x:v>Samsung</x:v>
      </x:c>
      <x:c r="K826" s="37" t="str">
        <x:v>55S95F</x:v>
      </x:c>
      <x:c r="L826" s="37" t="str">
        <x:v>55 بوصة / 4K UHD OLED</x:v>
      </x:c>
      <x:c r="M826" s="37"/>
      <x:c r="N826" s="37"/>
      <x:c r="O826" s="37"/>
      <x:c r="P826" s="37" t="str">
        <x:v>55S95F</x:v>
      </x:c>
      <x:c r="Q826" s="37"/>
      <x:c r="R826" s="37" t="str">
        <x:v>EG-013</x:v>
      </x:c>
      <x:c r="S826" s="37" t="str">
        <x:v>B.TECH</x:v>
      </x:c>
      <x:c r="T826" s="37" t="str">
        <x:v>A</x:v>
      </x:c>
      <x:c r="U826" s="37"/>
      <x:c r="V826" s="37"/>
      <x:c r="W826" s="37" t="str">
        <x:v>https://btech.com/en/c/tvs-projectors/televisions/b/samsung</x:v>
      </x:c>
      <x:c r="X826" s="37" t="str">
        <x:v>صفحة فئة</x:v>
      </x:c>
      <x:c r="Y826" s="37"/>
      <x:c r="Z826" s="37"/>
      <x:c r="AA826" s="37"/>
      <x:c r="AB826" s="37"/>
      <x:c r="AC826" s="37"/>
      <x:c r="AD826" s="37"/>
      <x:c r="AE826" s="37"/>
      <x:c r="AF826" s="56"/>
      <x:c r="AG826" s="56"/>
      <x:c r="AH826" s="56"/>
      <x:c r="AI826" s="58"/>
      <x:c r="AJ826" s="56"/>
      <x:c r="AK826" s="56"/>
      <x:c r="AL826" s="56"/>
      <x:c r="AM826" s="56"/>
      <x:c r="AN826" s="56"/>
      <x:c r="AO826" s="56" t="str">
        <x:f>IF(OR(AF826="",AD826=""),"",AF826*AD826+IF(AG826="",0,AG826)+IF(AH826="",0,AH826)+IF(AJ826="",0,AJ826)+IF(AK826="",0,AK826)+IF(AL826="",0,AL826)+IF(AM826="",0,AM826))</x:f>
      </x:c>
      <x:c r="AP826" s="56"/>
      <x:c r="AQ826" s="56" t="str">
        <x:f>IF(OR(AO826="",AP826=""),"",AO826-AP826)</x:f>
      </x:c>
      <x:c r="AR826" s="58" t="str">
        <x:f>IF(OR(AP826="",AP826=0,AQ826=""),"",AQ826/AP826)</x:f>
      </x:c>
      <x:c r="AS826" s="58"/>
      <x:c r="AT826" s="37"/>
      <x:c r="AU826" s="37"/>
      <x:c r="AV826" s="37"/>
      <x:c r="AW826" s="56"/>
      <x:c r="AX826" s="56"/>
      <x:c r="AY826" s="37"/>
      <x:c r="AZ826" s="37"/>
      <x:c r="BA826" s="37"/>
      <x:c r="BB826" s="37"/>
      <x:c r="BC826" s="37"/>
      <x:c r="BD826" s="60"/>
      <x:c r="BE826" s="60"/>
      <x:c r="BF826" s="37"/>
      <x:c r="BG826" s="37"/>
      <x:c r="BH826" s="37" t="str">
        <x:v>https://btech.com/en/c/tvs-projectors/televisions/b/samsung</x:v>
      </x:c>
      <x:c r="BI826" s="37"/>
      <x:c r="BJ826" s="37" t="str">
        <x:v>لم يبدأ</x:v>
      </x:c>
      <x:c r="BK826" s="60" t="n">
        <x:v>46233</x:v>
      </x:c>
      <x:c r="BL826" s="60"/>
      <x:c r="BM826" s="60"/>
      <x:c r="BN826" s="62" t="str">
        <x:f>IF(BM826="","",(NOW()-BM826)*24)</x:f>
      </x:c>
      <x:c r="BO826" s="37" t="str">
        <x:f>IF(BM826="","لم يُرصد",IF(BT826&lt;&gt;TRUE,"غير نشط",IF(BP826="فشل","فشل حالي",IF(BN826&lt;=12,"حديث",IF(BN826&lt;=24,"متأخر","قديم")))))</x:f>
        <x:v>لم يُرصد</x:v>
      </x:c>
      <x:c r="BP826" s="37" t="str">
        <x:v>بانتظار رصد التقسيط</x:v>
      </x:c>
      <x:c r="BQ826" s="37" t="n">
        <x:v>0</x:v>
      </x:c>
      <x:c r="BR826" s="37"/>
      <x:c r="BS826" s="37"/>
      <x:c r="BT826" s="54" t="b">
        <x:v>1</x:v>
      </x:c>
      <x:c r="BU826" s="37" t="str">
        <x:v>يحتاج اكتشاف رابط المنتج</x:v>
      </x:c>
      <x:c r="BV826" s="37" t="str"/>
      <x:c r="BW826" s="37" t="str">
        <x:v>الملفات المرفوعة لا تحتوي خطة تقسيط فعلية لهذا الربط؛ الصف مُنشأ كمهمة جمع.</x:v>
      </x:c>
      <x:c r="BX826" s="60" t="n">
        <x:v>46233</x:v>
      </x:c>
      <x:c r="BY826" s="60" t="n">
        <x:v>46233</x:v>
      </x:c>
    </x:row>
    <x:row r="827">
      <x:c r="A827" s="37" t="str">
        <x:v>مهمة جمع أولية</x:v>
      </x:c>
      <x:c r="B827" s="37" t="str">
        <x:v>INSTTASK-52AC7EB59305</x:v>
      </x:c>
      <x:c r="C827" s="37" t="str">
        <x:v>VAR-327E41D90F2015|EG-013|STORE|PENDING</x:v>
      </x:c>
      <x:c r="D827" s="37" t="str">
        <x:v>VAR-327E41D90F2015|EG-013|STORE</x:v>
      </x:c>
      <x:c r="E827" s="37" t="str">
        <x:v>VAR-327E41D90F2015</x:v>
      </x:c>
      <x:c r="F827" s="37" t="str">
        <x:v>MOD-5BFC81E8032A97</x:v>
      </x:c>
      <x:c r="G827" s="37" t="str">
        <x:v>Samsung 55S95F 55"</x:v>
      </x:c>
      <x:c r="H827" s="37" t="str">
        <x:v>التلفزيونات والصوتيات والتصوير</x:v>
      </x:c>
      <x:c r="I827" s="37" t="str">
        <x:v>تلفزيونات</x:v>
      </x:c>
      <x:c r="J827" s="37" t="str">
        <x:v>Samsung</x:v>
      </x:c>
      <x:c r="K827" s="37" t="str">
        <x:v>55S95F</x:v>
      </x:c>
      <x:c r="L827" s="37" t="str">
        <x:v>55"</x:v>
      </x:c>
      <x:c r="M827" s="37"/>
      <x:c r="N827" s="37"/>
      <x:c r="O827" s="37"/>
      <x:c r="P827" s="37" t="str">
        <x:v>55S95F</x:v>
      </x:c>
      <x:c r="Q827" s="37"/>
      <x:c r="R827" s="37" t="str">
        <x:v>EG-013</x:v>
      </x:c>
      <x:c r="S827" s="37" t="str">
        <x:v>B.TECH</x:v>
      </x:c>
      <x:c r="T827" s="37" t="str">
        <x:v>A</x:v>
      </x:c>
      <x:c r="U827" s="37"/>
      <x:c r="V827" s="37"/>
      <x:c r="W827" s="37" t="str">
        <x:v>https://btech.com/en/c/tvs-projectors/televisions/b/samsung</x:v>
      </x:c>
      <x:c r="X827" s="37" t="str">
        <x:v>صفحة فئة</x:v>
      </x:c>
      <x:c r="Y827" s="37"/>
      <x:c r="Z827" s="37"/>
      <x:c r="AA827" s="37"/>
      <x:c r="AB827" s="37"/>
      <x:c r="AC827" s="37"/>
      <x:c r="AD827" s="37"/>
      <x:c r="AE827" s="37"/>
      <x:c r="AF827" s="56"/>
      <x:c r="AG827" s="56"/>
      <x:c r="AH827" s="56"/>
      <x:c r="AI827" s="58"/>
      <x:c r="AJ827" s="56"/>
      <x:c r="AK827" s="56"/>
      <x:c r="AL827" s="56"/>
      <x:c r="AM827" s="56"/>
      <x:c r="AN827" s="56"/>
      <x:c r="AO827" s="56" t="str">
        <x:f>IF(OR(AF827="",AD827=""),"",AF827*AD827+IF(AG827="",0,AG827)+IF(AH827="",0,AH827)+IF(AJ827="",0,AJ827)+IF(AK827="",0,AK827)+IF(AL827="",0,AL827)+IF(AM827="",0,AM827))</x:f>
      </x:c>
      <x:c r="AP827" s="56"/>
      <x:c r="AQ827" s="56" t="str">
        <x:f>IF(OR(AO827="",AP827=""),"",AO827-AP827)</x:f>
      </x:c>
      <x:c r="AR827" s="58" t="str">
        <x:f>IF(OR(AP827="",AP827=0,AQ827=""),"",AQ827/AP827)</x:f>
      </x:c>
      <x:c r="AS827" s="58"/>
      <x:c r="AT827" s="37"/>
      <x:c r="AU827" s="37"/>
      <x:c r="AV827" s="37"/>
      <x:c r="AW827" s="56"/>
      <x:c r="AX827" s="56"/>
      <x:c r="AY827" s="37"/>
      <x:c r="AZ827" s="37"/>
      <x:c r="BA827" s="37"/>
      <x:c r="BB827" s="37"/>
      <x:c r="BC827" s="37"/>
      <x:c r="BD827" s="60"/>
      <x:c r="BE827" s="60"/>
      <x:c r="BF827" s="37"/>
      <x:c r="BG827" s="37"/>
      <x:c r="BH827" s="37" t="str">
        <x:v>https://btech.com/en/c/tvs-projectors/televisions/b/samsung</x:v>
      </x:c>
      <x:c r="BI827" s="37"/>
      <x:c r="BJ827" s="37" t="str">
        <x:v>لم يبدأ</x:v>
      </x:c>
      <x:c r="BK827" s="60" t="n">
        <x:v>46233</x:v>
      </x:c>
      <x:c r="BL827" s="60"/>
      <x:c r="BM827" s="60"/>
      <x:c r="BN827" s="62" t="str">
        <x:f>IF(BM827="","",(NOW()-BM827)*24)</x:f>
      </x:c>
      <x:c r="BO827" s="37" t="str">
        <x:f>IF(BM827="","لم يُرصد",IF(BT827&lt;&gt;TRUE,"غير نشط",IF(BP827="فشل","فشل حالي",IF(BN827&lt;=12,"حديث",IF(BN827&lt;=24,"متأخر","قديم")))))</x:f>
        <x:v>لم يُرصد</x:v>
      </x:c>
      <x:c r="BP827" s="37" t="str">
        <x:v>بانتظار رصد التقسيط</x:v>
      </x:c>
      <x:c r="BQ827" s="37" t="n">
        <x:v>0</x:v>
      </x:c>
      <x:c r="BR827" s="37"/>
      <x:c r="BS827" s="37"/>
      <x:c r="BT827" s="54" t="b">
        <x:v>1</x:v>
      </x:c>
      <x:c r="BU827" s="37" t="str">
        <x:v>يحتاج اكتشاف رابط المنتج</x:v>
      </x:c>
      <x:c r="BV827" s="37" t="str">
        <x:v>Samsung 55 Inch Smart TV, 4K UHD OLED Built-In Receiver - 55S95F</x:v>
      </x:c>
      <x:c r="BW827" s="37" t="str">
        <x:v>الملفات المرفوعة لا تحتوي خطة تقسيط فعلية لهذا الربط؛ الصف مُنشأ كمهمة جمع.</x:v>
      </x:c>
      <x:c r="BX827" s="60" t="n">
        <x:v>46233</x:v>
      </x:c>
      <x:c r="BY827" s="60" t="n">
        <x:v>46233</x:v>
      </x:c>
    </x:row>
    <x:row r="828">
      <x:c r="A828" s="37" t="str">
        <x:v>مهمة جمع أولية</x:v>
      </x:c>
      <x:c r="B828" s="37" t="str">
        <x:v>INSTTASK-26FB5FDEC0F2</x:v>
      </x:c>
      <x:c r="C828" s="37" t="str">
        <x:v>VAR-386A1D054E6AD9|EG-013|STORE|PENDING</x:v>
      </x:c>
      <x:c r="D828" s="37" t="str">
        <x:v>VAR-386A1D054E6AD9|EG-013|STORE</x:v>
      </x:c>
      <x:c r="E828" s="37" t="str">
        <x:v>VAR-386A1D054E6AD9</x:v>
      </x:c>
      <x:c r="F828" s="37" t="str">
        <x:v>MOD-22CFB2BE77099E</x:v>
      </x:c>
      <x:c r="G828" s="37" t="str">
        <x:v>Samsung 58 Inch Smart TV 58"</x:v>
      </x:c>
      <x:c r="H828" s="37" t="str">
        <x:v>التلفزيونات والصوتيات والتصوير</x:v>
      </x:c>
      <x:c r="I828" s="37" t="str">
        <x:v>تلفزيونات</x:v>
      </x:c>
      <x:c r="J828" s="37" t="str">
        <x:v>Samsung</x:v>
      </x:c>
      <x:c r="K828" s="37" t="str">
        <x:v>58 Inch Smart TV</x:v>
      </x:c>
      <x:c r="L828" s="37" t="str">
        <x:v>58"</x:v>
      </x:c>
      <x:c r="M828" s="37"/>
      <x:c r="N828" s="37"/>
      <x:c r="O828" s="37"/>
      <x:c r="P828" s="37"/>
      <x:c r="Q828" s="37"/>
      <x:c r="R828" s="37" t="str">
        <x:v>EG-013</x:v>
      </x:c>
      <x:c r="S828" s="37" t="str">
        <x:v>B.TECH</x:v>
      </x:c>
      <x:c r="T828" s="37" t="str">
        <x:v>A</x:v>
      </x:c>
      <x:c r="U828" s="37"/>
      <x:c r="V828" s="37"/>
      <x:c r="W828" s="37" t="str">
        <x:v>https://btech.com/en/c/tvs-projectors/televisions/b/samsung</x:v>
      </x:c>
      <x:c r="X828" s="37" t="str">
        <x:v>صفحة فئة</x:v>
      </x:c>
      <x:c r="Y828" s="37"/>
      <x:c r="Z828" s="37"/>
      <x:c r="AA828" s="37"/>
      <x:c r="AB828" s="37"/>
      <x:c r="AC828" s="37"/>
      <x:c r="AD828" s="37"/>
      <x:c r="AE828" s="37"/>
      <x:c r="AF828" s="56"/>
      <x:c r="AG828" s="56"/>
      <x:c r="AH828" s="56"/>
      <x:c r="AI828" s="58"/>
      <x:c r="AJ828" s="56"/>
      <x:c r="AK828" s="56"/>
      <x:c r="AL828" s="56"/>
      <x:c r="AM828" s="56"/>
      <x:c r="AN828" s="56"/>
      <x:c r="AO828" s="56" t="str">
        <x:f>IF(OR(AF828="",AD828=""),"",AF828*AD828+IF(AG828="",0,AG828)+IF(AH828="",0,AH828)+IF(AJ828="",0,AJ828)+IF(AK828="",0,AK828)+IF(AL828="",0,AL828)+IF(AM828="",0,AM828))</x:f>
      </x:c>
      <x:c r="AP828" s="56"/>
      <x:c r="AQ828" s="56" t="str">
        <x:f>IF(OR(AO828="",AP828=""),"",AO828-AP828)</x:f>
      </x:c>
      <x:c r="AR828" s="58" t="str">
        <x:f>IF(OR(AP828="",AP828=0,AQ828=""),"",AQ828/AP828)</x:f>
      </x:c>
      <x:c r="AS828" s="58"/>
      <x:c r="AT828" s="37"/>
      <x:c r="AU828" s="37"/>
      <x:c r="AV828" s="37"/>
      <x:c r="AW828" s="56"/>
      <x:c r="AX828" s="56"/>
      <x:c r="AY828" s="37"/>
      <x:c r="AZ828" s="37"/>
      <x:c r="BA828" s="37"/>
      <x:c r="BB828" s="37"/>
      <x:c r="BC828" s="37"/>
      <x:c r="BD828" s="60"/>
      <x:c r="BE828" s="60"/>
      <x:c r="BF828" s="37"/>
      <x:c r="BG828" s="37"/>
      <x:c r="BH828" s="37" t="str">
        <x:v>https://btech.com/en/c/tvs-projectors/televisions/b/samsung</x:v>
      </x:c>
      <x:c r="BI828" s="37"/>
      <x:c r="BJ828" s="37" t="str">
        <x:v>لم يبدأ</x:v>
      </x:c>
      <x:c r="BK828" s="60" t="n">
        <x:v>46233</x:v>
      </x:c>
      <x:c r="BL828" s="60"/>
      <x:c r="BM828" s="60"/>
      <x:c r="BN828" s="62" t="str">
        <x:f>IF(BM828="","",(NOW()-BM828)*24)</x:f>
      </x:c>
      <x:c r="BO828" s="37" t="str">
        <x:f>IF(BM828="","لم يُرصد",IF(BT828&lt;&gt;TRUE,"غير نشط",IF(BP828="فشل","فشل حالي",IF(BN828&lt;=12,"حديث",IF(BN828&lt;=24,"متأخر","قديم")))))</x:f>
        <x:v>لم يُرصد</x:v>
      </x:c>
      <x:c r="BP828" s="37" t="str">
        <x:v>بانتظار رصد التقسيط</x:v>
      </x:c>
      <x:c r="BQ828" s="37" t="n">
        <x:v>0</x:v>
      </x:c>
      <x:c r="BR828" s="37"/>
      <x:c r="BS828" s="37"/>
      <x:c r="BT828" s="54" t="b">
        <x:v>1</x:v>
      </x:c>
      <x:c r="BU828" s="37" t="str">
        <x:v>يحتاج اكتشاف رابط المنتج</x:v>
      </x:c>
      <x:c r="BV828" s="37" t="str">
        <x:v>Samsung 58 Inch Smart TV, 4K UHD LED Built-In Receiver</x:v>
      </x:c>
      <x:c r="BW828" s="37" t="str">
        <x:v>الملفات المرفوعة لا تحتوي خطة تقسيط فعلية لهذا الربط؛ الصف مُنشأ كمهمة جمع. | تم دمج 2 أدلة لنفس المنتج والمتجر.</x:v>
      </x:c>
      <x:c r="BX828" s="60" t="n">
        <x:v>46233</x:v>
      </x:c>
      <x:c r="BY828" s="60" t="n">
        <x:v>46233</x:v>
      </x:c>
    </x:row>
    <x:row r="829">
      <x:c r="A829" s="37" t="str">
        <x:v>مهمة جمع أولية</x:v>
      </x:c>
      <x:c r="B829" s="37" t="str">
        <x:v>INSTTASK-86E8A7A5AAEF</x:v>
      </x:c>
      <x:c r="C829" s="37" t="str">
        <x:v>VAR-90EB1A64B1DB20|EG-013|STORE|PENDING</x:v>
      </x:c>
      <x:c r="D829" s="37" t="str">
        <x:v>VAR-90EB1A64B1DB20|EG-013|STORE</x:v>
      </x:c>
      <x:c r="E829" s="37" t="str">
        <x:v>VAR-90EB1A64B1DB20</x:v>
      </x:c>
      <x:c r="F829" s="37" t="str">
        <x:v>MOD-47C2499CDDC93C</x:v>
      </x:c>
      <x:c r="G829" s="37" t="str">
        <x:v>Samsung 65 Inch Smart TV 65"</x:v>
      </x:c>
      <x:c r="H829" s="37" t="str">
        <x:v>التلفزيونات والصوتيات والتصوير</x:v>
      </x:c>
      <x:c r="I829" s="37" t="str">
        <x:v>تلفزيونات</x:v>
      </x:c>
      <x:c r="J829" s="37" t="str">
        <x:v>Samsung</x:v>
      </x:c>
      <x:c r="K829" s="37" t="str">
        <x:v>65 Inch Smart TV</x:v>
      </x:c>
      <x:c r="L829" s="37" t="str">
        <x:v>65"</x:v>
      </x:c>
      <x:c r="M829" s="37"/>
      <x:c r="N829" s="37"/>
      <x:c r="O829" s="37"/>
      <x:c r="P829" s="37"/>
      <x:c r="Q829" s="37"/>
      <x:c r="R829" s="37" t="str">
        <x:v>EG-013</x:v>
      </x:c>
      <x:c r="S829" s="37" t="str">
        <x:v>B.TECH</x:v>
      </x:c>
      <x:c r="T829" s="37" t="str">
        <x:v>A</x:v>
      </x:c>
      <x:c r="U829" s="37"/>
      <x:c r="V829" s="37"/>
      <x:c r="W829" s="37" t="str">
        <x:v>https://btech.com/en/c/tvs-projectors/televisions/b/samsung</x:v>
      </x:c>
      <x:c r="X829" s="37" t="str">
        <x:v>صفحة فئة</x:v>
      </x:c>
      <x:c r="Y829" s="37"/>
      <x:c r="Z829" s="37"/>
      <x:c r="AA829" s="37"/>
      <x:c r="AB829" s="37"/>
      <x:c r="AC829" s="37"/>
      <x:c r="AD829" s="37"/>
      <x:c r="AE829" s="37"/>
      <x:c r="AF829" s="56"/>
      <x:c r="AG829" s="56"/>
      <x:c r="AH829" s="56"/>
      <x:c r="AI829" s="58"/>
      <x:c r="AJ829" s="56"/>
      <x:c r="AK829" s="56"/>
      <x:c r="AL829" s="56"/>
      <x:c r="AM829" s="56"/>
      <x:c r="AN829" s="56"/>
      <x:c r="AO829" s="56" t="str">
        <x:f>IF(OR(AF829="",AD829=""),"",AF829*AD829+IF(AG829="",0,AG829)+IF(AH829="",0,AH829)+IF(AJ829="",0,AJ829)+IF(AK829="",0,AK829)+IF(AL829="",0,AL829)+IF(AM829="",0,AM829))</x:f>
      </x:c>
      <x:c r="AP829" s="56"/>
      <x:c r="AQ829" s="56" t="str">
        <x:f>IF(OR(AO829="",AP829=""),"",AO829-AP829)</x:f>
      </x:c>
      <x:c r="AR829" s="58" t="str">
        <x:f>IF(OR(AP829="",AP829=0,AQ829=""),"",AQ829/AP829)</x:f>
      </x:c>
      <x:c r="AS829" s="58"/>
      <x:c r="AT829" s="37"/>
      <x:c r="AU829" s="37"/>
      <x:c r="AV829" s="37"/>
      <x:c r="AW829" s="56"/>
      <x:c r="AX829" s="56"/>
      <x:c r="AY829" s="37"/>
      <x:c r="AZ829" s="37"/>
      <x:c r="BA829" s="37"/>
      <x:c r="BB829" s="37"/>
      <x:c r="BC829" s="37"/>
      <x:c r="BD829" s="60"/>
      <x:c r="BE829" s="60"/>
      <x:c r="BF829" s="37"/>
      <x:c r="BG829" s="37"/>
      <x:c r="BH829" s="37" t="str">
        <x:v>https://btech.com/en/c/tvs-projectors/televisions/b/samsung</x:v>
      </x:c>
      <x:c r="BI829" s="37"/>
      <x:c r="BJ829" s="37" t="str">
        <x:v>لم يبدأ</x:v>
      </x:c>
      <x:c r="BK829" s="60" t="n">
        <x:v>46233</x:v>
      </x:c>
      <x:c r="BL829" s="60"/>
      <x:c r="BM829" s="60"/>
      <x:c r="BN829" s="62" t="str">
        <x:f>IF(BM829="","",(NOW()-BM829)*24)</x:f>
      </x:c>
      <x:c r="BO829" s="37" t="str">
        <x:f>IF(BM829="","لم يُرصد",IF(BT829&lt;&gt;TRUE,"غير نشط",IF(BP829="فشل","فشل حالي",IF(BN829&lt;=12,"حديث",IF(BN829&lt;=24,"متأخر","قديم")))))</x:f>
        <x:v>لم يُرصد</x:v>
      </x:c>
      <x:c r="BP829" s="37" t="str">
        <x:v>بانتظار رصد التقسيط</x:v>
      </x:c>
      <x:c r="BQ829" s="37" t="n">
        <x:v>0</x:v>
      </x:c>
      <x:c r="BR829" s="37"/>
      <x:c r="BS829" s="37"/>
      <x:c r="BT829" s="54" t="b">
        <x:v>1</x:v>
      </x:c>
      <x:c r="BU829" s="37" t="str">
        <x:v>يحتاج اكتشاف رابط المنتج</x:v>
      </x:c>
      <x:c r="BV829" s="37" t="str">
        <x:v>Samsung 65 Inch Smart TV, 4K UHD LED Built-In Receiver</x:v>
      </x:c>
      <x:c r="BW829" s="37" t="str">
        <x:v>الملفات المرفوعة لا تحتوي خطة تقسيط فعلية لهذا الربط؛ الصف مُنشأ كمهمة جمع. | تم دمج 2 أدلة لنفس المنتج والمتجر.</x:v>
      </x:c>
      <x:c r="BX829" s="60" t="n">
        <x:v>46233</x:v>
      </x:c>
      <x:c r="BY829" s="60" t="n">
        <x:v>46233</x:v>
      </x:c>
    </x:row>
    <x:row r="830">
      <x:c r="A830" s="37" t="str">
        <x:v>مهمة جمع أولية</x:v>
      </x:c>
      <x:c r="B830" s="37" t="str">
        <x:v>INSTTASK-3E2DB44D38C6</x:v>
      </x:c>
      <x:c r="C830" s="37" t="str">
        <x:v>VAR-CDA559FF6C1D8D|EG-013|STORE|PENDING</x:v>
      </x:c>
      <x:c r="D830" s="37" t="str">
        <x:v>VAR-CDA559FF6C1D8D|EG-013|STORE</x:v>
      </x:c>
      <x:c r="E830" s="37" t="str">
        <x:v>VAR-CDA559FF6C1D8D</x:v>
      </x:c>
      <x:c r="F830" s="37" t="str">
        <x:v>MOD-2B64F695D00CF3</x:v>
      </x:c>
      <x:c r="G830" s="37" t="str">
        <x:v>Samsung 65Q6FA 65 بوصة / 4K UHD QLED</x:v>
      </x:c>
      <x:c r="H830" s="37" t="str">
        <x:v>التلفزيونات والصوتيات والتصوير</x:v>
      </x:c>
      <x:c r="I830" s="37" t="str">
        <x:v>تلفزيونات</x:v>
      </x:c>
      <x:c r="J830" s="37" t="str">
        <x:v>Samsung</x:v>
      </x:c>
      <x:c r="K830" s="37" t="str">
        <x:v>65Q6FA</x:v>
      </x:c>
      <x:c r="L830" s="37" t="str">
        <x:v>65 بوصة / 4K UHD QLED</x:v>
      </x:c>
      <x:c r="M830" s="37"/>
      <x:c r="N830" s="37"/>
      <x:c r="O830" s="37"/>
      <x:c r="P830" s="37" t="str">
        <x:v>65Q6FA</x:v>
      </x:c>
      <x:c r="Q830" s="37"/>
      <x:c r="R830" s="37" t="str">
        <x:v>EG-013</x:v>
      </x:c>
      <x:c r="S830" s="37" t="str">
        <x:v>B.TECH</x:v>
      </x:c>
      <x:c r="T830" s="37" t="str">
        <x:v>A</x:v>
      </x:c>
      <x:c r="U830" s="37"/>
      <x:c r="V830" s="37"/>
      <x:c r="W830" s="37" t="str">
        <x:v>https://btech.com/en/c/tvs-projectors/televisions/b/samsung</x:v>
      </x:c>
      <x:c r="X830" s="37" t="str">
        <x:v>صفحة فئة</x:v>
      </x:c>
      <x:c r="Y830" s="37"/>
      <x:c r="Z830" s="37"/>
      <x:c r="AA830" s="37"/>
      <x:c r="AB830" s="37"/>
      <x:c r="AC830" s="37"/>
      <x:c r="AD830" s="37"/>
      <x:c r="AE830" s="37"/>
      <x:c r="AF830" s="56"/>
      <x:c r="AG830" s="56"/>
      <x:c r="AH830" s="56"/>
      <x:c r="AI830" s="58"/>
      <x:c r="AJ830" s="56"/>
      <x:c r="AK830" s="56"/>
      <x:c r="AL830" s="56"/>
      <x:c r="AM830" s="56"/>
      <x:c r="AN830" s="56"/>
      <x:c r="AO830" s="56" t="str">
        <x:f>IF(OR(AF830="",AD830=""),"",AF830*AD830+IF(AG830="",0,AG830)+IF(AH830="",0,AH830)+IF(AJ830="",0,AJ830)+IF(AK830="",0,AK830)+IF(AL830="",0,AL830)+IF(AM830="",0,AM830))</x:f>
      </x:c>
      <x:c r="AP830" s="56"/>
      <x:c r="AQ830" s="56" t="str">
        <x:f>IF(OR(AO830="",AP830=""),"",AO830-AP830)</x:f>
      </x:c>
      <x:c r="AR830" s="58" t="str">
        <x:f>IF(OR(AP830="",AP830=0,AQ830=""),"",AQ830/AP830)</x:f>
      </x:c>
      <x:c r="AS830" s="58"/>
      <x:c r="AT830" s="37"/>
      <x:c r="AU830" s="37"/>
      <x:c r="AV830" s="37"/>
      <x:c r="AW830" s="56"/>
      <x:c r="AX830" s="56"/>
      <x:c r="AY830" s="37"/>
      <x:c r="AZ830" s="37"/>
      <x:c r="BA830" s="37"/>
      <x:c r="BB830" s="37"/>
      <x:c r="BC830" s="37"/>
      <x:c r="BD830" s="60"/>
      <x:c r="BE830" s="60"/>
      <x:c r="BF830" s="37"/>
      <x:c r="BG830" s="37"/>
      <x:c r="BH830" s="37" t="str">
        <x:v>https://btech.com/en/c/tvs-projectors/televisions/b/samsung</x:v>
      </x:c>
      <x:c r="BI830" s="37"/>
      <x:c r="BJ830" s="37" t="str">
        <x:v>لم يبدأ</x:v>
      </x:c>
      <x:c r="BK830" s="60" t="n">
        <x:v>46233</x:v>
      </x:c>
      <x:c r="BL830" s="60"/>
      <x:c r="BM830" s="60"/>
      <x:c r="BN830" s="62" t="str">
        <x:f>IF(BM830="","",(NOW()-BM830)*24)</x:f>
      </x:c>
      <x:c r="BO830" s="37" t="str">
        <x:f>IF(BM830="","لم يُرصد",IF(BT830&lt;&gt;TRUE,"غير نشط",IF(BP830="فشل","فشل حالي",IF(BN830&lt;=12,"حديث",IF(BN830&lt;=24,"متأخر","قديم")))))</x:f>
        <x:v>لم يُرصد</x:v>
      </x:c>
      <x:c r="BP830" s="37" t="str">
        <x:v>بانتظار رصد التقسيط</x:v>
      </x:c>
      <x:c r="BQ830" s="37" t="n">
        <x:v>0</x:v>
      </x:c>
      <x:c r="BR830" s="37"/>
      <x:c r="BS830" s="37"/>
      <x:c r="BT830" s="54" t="b">
        <x:v>1</x:v>
      </x:c>
      <x:c r="BU830" s="37" t="str">
        <x:v>يحتاج اكتشاف رابط المنتج</x:v>
      </x:c>
      <x:c r="BV830" s="37" t="str"/>
      <x:c r="BW830" s="37" t="str">
        <x:v>الملفات المرفوعة لا تحتوي خطة تقسيط فعلية لهذا الربط؛ الصف مُنشأ كمهمة جمع.</x:v>
      </x:c>
      <x:c r="BX830" s="60" t="n">
        <x:v>46233</x:v>
      </x:c>
      <x:c r="BY830" s="60" t="n">
        <x:v>46233</x:v>
      </x:c>
    </x:row>
    <x:row r="831">
      <x:c r="A831" s="37" t="str">
        <x:v>مهمة جمع أولية</x:v>
      </x:c>
      <x:c r="B831" s="37" t="str">
        <x:v>INSTTASK-90AA04B2331A</x:v>
      </x:c>
      <x:c r="C831" s="37" t="str">
        <x:v>VAR-35B55F059F8516|EG-013|STORE|PENDING</x:v>
      </x:c>
      <x:c r="D831" s="37" t="str">
        <x:v>VAR-35B55F059F8516|EG-013|STORE</x:v>
      </x:c>
      <x:c r="E831" s="37" t="str">
        <x:v>VAR-35B55F059F8516</x:v>
      </x:c>
      <x:c r="F831" s="37" t="str">
        <x:v>MOD-855850FD44B4B1</x:v>
      </x:c>
      <x:c r="G831" s="37" t="str">
        <x:v>Samsung 65Q6FA 65"</x:v>
      </x:c>
      <x:c r="H831" s="37" t="str">
        <x:v>التلفزيونات والصوتيات والتصوير</x:v>
      </x:c>
      <x:c r="I831" s="37" t="str">
        <x:v>تلفزيونات</x:v>
      </x:c>
      <x:c r="J831" s="37" t="str">
        <x:v>Samsung</x:v>
      </x:c>
      <x:c r="K831" s="37" t="str">
        <x:v>65Q6FA</x:v>
      </x:c>
      <x:c r="L831" s="37" t="str">
        <x:v>65"</x:v>
      </x:c>
      <x:c r="M831" s="37"/>
      <x:c r="N831" s="37"/>
      <x:c r="O831" s="37"/>
      <x:c r="P831" s="37" t="str">
        <x:v>65Q6FA</x:v>
      </x:c>
      <x:c r="Q831" s="37"/>
      <x:c r="R831" s="37" t="str">
        <x:v>EG-013</x:v>
      </x:c>
      <x:c r="S831" s="37" t="str">
        <x:v>B.TECH</x:v>
      </x:c>
      <x:c r="T831" s="37" t="str">
        <x:v>A</x:v>
      </x:c>
      <x:c r="U831" s="37"/>
      <x:c r="V831" s="37"/>
      <x:c r="W831" s="37" t="str">
        <x:v>https://btech.com/en/c/tvs-projectors/televisions/b/samsung</x:v>
      </x:c>
      <x:c r="X831" s="37" t="str">
        <x:v>صفحة فئة</x:v>
      </x:c>
      <x:c r="Y831" s="37"/>
      <x:c r="Z831" s="37"/>
      <x:c r="AA831" s="37"/>
      <x:c r="AB831" s="37"/>
      <x:c r="AC831" s="37"/>
      <x:c r="AD831" s="37"/>
      <x:c r="AE831" s="37"/>
      <x:c r="AF831" s="56"/>
      <x:c r="AG831" s="56"/>
      <x:c r="AH831" s="56"/>
      <x:c r="AI831" s="58"/>
      <x:c r="AJ831" s="56"/>
      <x:c r="AK831" s="56"/>
      <x:c r="AL831" s="56"/>
      <x:c r="AM831" s="56"/>
      <x:c r="AN831" s="56"/>
      <x:c r="AO831" s="56" t="str">
        <x:f>IF(OR(AF831="",AD831=""),"",AF831*AD831+IF(AG831="",0,AG831)+IF(AH831="",0,AH831)+IF(AJ831="",0,AJ831)+IF(AK831="",0,AK831)+IF(AL831="",0,AL831)+IF(AM831="",0,AM831))</x:f>
      </x:c>
      <x:c r="AP831" s="56"/>
      <x:c r="AQ831" s="56" t="str">
        <x:f>IF(OR(AO831="",AP831=""),"",AO831-AP831)</x:f>
      </x:c>
      <x:c r="AR831" s="58" t="str">
        <x:f>IF(OR(AP831="",AP831=0,AQ831=""),"",AQ831/AP831)</x:f>
      </x:c>
      <x:c r="AS831" s="58"/>
      <x:c r="AT831" s="37"/>
      <x:c r="AU831" s="37"/>
      <x:c r="AV831" s="37"/>
      <x:c r="AW831" s="56"/>
      <x:c r="AX831" s="56"/>
      <x:c r="AY831" s="37"/>
      <x:c r="AZ831" s="37"/>
      <x:c r="BA831" s="37"/>
      <x:c r="BB831" s="37"/>
      <x:c r="BC831" s="37"/>
      <x:c r="BD831" s="60"/>
      <x:c r="BE831" s="60"/>
      <x:c r="BF831" s="37"/>
      <x:c r="BG831" s="37"/>
      <x:c r="BH831" s="37" t="str">
        <x:v>https://btech.com/en/c/tvs-projectors/televisions/b/samsung</x:v>
      </x:c>
      <x:c r="BI831" s="37"/>
      <x:c r="BJ831" s="37" t="str">
        <x:v>لم يبدأ</x:v>
      </x:c>
      <x:c r="BK831" s="60" t="n">
        <x:v>46233</x:v>
      </x:c>
      <x:c r="BL831" s="60"/>
      <x:c r="BM831" s="60"/>
      <x:c r="BN831" s="62" t="str">
        <x:f>IF(BM831="","",(NOW()-BM831)*24)</x:f>
      </x:c>
      <x:c r="BO831" s="37" t="str">
        <x:f>IF(BM831="","لم يُرصد",IF(BT831&lt;&gt;TRUE,"غير نشط",IF(BP831="فشل","فشل حالي",IF(BN831&lt;=12,"حديث",IF(BN831&lt;=24,"متأخر","قديم")))))</x:f>
        <x:v>لم يُرصد</x:v>
      </x:c>
      <x:c r="BP831" s="37" t="str">
        <x:v>بانتظار رصد التقسيط</x:v>
      </x:c>
      <x:c r="BQ831" s="37" t="n">
        <x:v>0</x:v>
      </x:c>
      <x:c r="BR831" s="37"/>
      <x:c r="BS831" s="37"/>
      <x:c r="BT831" s="54" t="b">
        <x:v>1</x:v>
      </x:c>
      <x:c r="BU831" s="37" t="str">
        <x:v>يحتاج اكتشاف رابط المنتج</x:v>
      </x:c>
      <x:c r="BV831" s="37" t="str">
        <x:v>Samsung 65 Inch Smart TV, 4K UHD QLED Built-In Receiver - 65Q6FA</x:v>
      </x:c>
      <x:c r="BW831" s="37" t="str">
        <x:v>الملفات المرفوعة لا تحتوي خطة تقسيط فعلية لهذا الربط؛ الصف مُنشأ كمهمة جمع.</x:v>
      </x:c>
      <x:c r="BX831" s="60" t="n">
        <x:v>46233</x:v>
      </x:c>
      <x:c r="BY831" s="60" t="n">
        <x:v>46233</x:v>
      </x:c>
    </x:row>
    <x:row r="832">
      <x:c r="A832" s="37" t="str">
        <x:v>مهمة جمع أولية</x:v>
      </x:c>
      <x:c r="B832" s="37" t="str">
        <x:v>INSTTASK-DB6CDDA50841</x:v>
      </x:c>
      <x:c r="C832" s="37" t="str">
        <x:v>VAR-84A455B617B32F|EG-013|STORE|PENDING</x:v>
      </x:c>
      <x:c r="D832" s="37" t="str">
        <x:v>VAR-84A455B617B32F|EG-013|STORE</x:v>
      </x:c>
      <x:c r="E832" s="37" t="str">
        <x:v>VAR-84A455B617B32F</x:v>
      </x:c>
      <x:c r="F832" s="37" t="str">
        <x:v>MOD-5CC7404F905FA1</x:v>
      </x:c>
      <x:c r="G832" s="37" t="str">
        <x:v>Samsung 65U8000H 65 بوصة / 4K LED</x:v>
      </x:c>
      <x:c r="H832" s="37" t="str">
        <x:v>التلفزيونات والصوتيات والتصوير</x:v>
      </x:c>
      <x:c r="I832" s="37" t="str">
        <x:v>تلفزيونات</x:v>
      </x:c>
      <x:c r="J832" s="37" t="str">
        <x:v>Samsung</x:v>
      </x:c>
      <x:c r="K832" s="37" t="str">
        <x:v>65U8000H</x:v>
      </x:c>
      <x:c r="L832" s="37" t="str">
        <x:v>65 بوصة / 4K LED</x:v>
      </x:c>
      <x:c r="M832" s="37"/>
      <x:c r="N832" s="37"/>
      <x:c r="O832" s="37"/>
      <x:c r="P832" s="37" t="str">
        <x:v>65U8000H</x:v>
      </x:c>
      <x:c r="Q832" s="37"/>
      <x:c r="R832" s="37" t="str">
        <x:v>EG-013</x:v>
      </x:c>
      <x:c r="S832" s="37" t="str">
        <x:v>B.TECH</x:v>
      </x:c>
      <x:c r="T832" s="37" t="str">
        <x:v>A</x:v>
      </x:c>
      <x:c r="U832" s="37"/>
      <x:c r="V832" s="37"/>
      <x:c r="W832" s="37" t="str">
        <x:v>https://btech.com/en/c/tvs-projectors/televisions/b/samsung</x:v>
      </x:c>
      <x:c r="X832" s="37" t="str">
        <x:v>صفحة فئة</x:v>
      </x:c>
      <x:c r="Y832" s="37"/>
      <x:c r="Z832" s="37"/>
      <x:c r="AA832" s="37"/>
      <x:c r="AB832" s="37"/>
      <x:c r="AC832" s="37"/>
      <x:c r="AD832" s="37"/>
      <x:c r="AE832" s="37"/>
      <x:c r="AF832" s="56"/>
      <x:c r="AG832" s="56"/>
      <x:c r="AH832" s="56"/>
      <x:c r="AI832" s="58"/>
      <x:c r="AJ832" s="56"/>
      <x:c r="AK832" s="56"/>
      <x:c r="AL832" s="56"/>
      <x:c r="AM832" s="56"/>
      <x:c r="AN832" s="56"/>
      <x:c r="AO832" s="56" t="str">
        <x:f>IF(OR(AF832="",AD832=""),"",AF832*AD832+IF(AG832="",0,AG832)+IF(AH832="",0,AH832)+IF(AJ832="",0,AJ832)+IF(AK832="",0,AK832)+IF(AL832="",0,AL832)+IF(AM832="",0,AM832))</x:f>
      </x:c>
      <x:c r="AP832" s="56"/>
      <x:c r="AQ832" s="56" t="str">
        <x:f>IF(OR(AO832="",AP832=""),"",AO832-AP832)</x:f>
      </x:c>
      <x:c r="AR832" s="58" t="str">
        <x:f>IF(OR(AP832="",AP832=0,AQ832=""),"",AQ832/AP832)</x:f>
      </x:c>
      <x:c r="AS832" s="58"/>
      <x:c r="AT832" s="37"/>
      <x:c r="AU832" s="37"/>
      <x:c r="AV832" s="37"/>
      <x:c r="AW832" s="56"/>
      <x:c r="AX832" s="56"/>
      <x:c r="AY832" s="37"/>
      <x:c r="AZ832" s="37"/>
      <x:c r="BA832" s="37"/>
      <x:c r="BB832" s="37"/>
      <x:c r="BC832" s="37"/>
      <x:c r="BD832" s="60"/>
      <x:c r="BE832" s="60"/>
      <x:c r="BF832" s="37"/>
      <x:c r="BG832" s="37"/>
      <x:c r="BH832" s="37" t="str">
        <x:v>https://btech.com/en/c/tvs-projectors/televisions/b/samsung</x:v>
      </x:c>
      <x:c r="BI832" s="37"/>
      <x:c r="BJ832" s="37" t="str">
        <x:v>لم يبدأ</x:v>
      </x:c>
      <x:c r="BK832" s="60" t="n">
        <x:v>46233</x:v>
      </x:c>
      <x:c r="BL832" s="60"/>
      <x:c r="BM832" s="60"/>
      <x:c r="BN832" s="62" t="str">
        <x:f>IF(BM832="","",(NOW()-BM832)*24)</x:f>
      </x:c>
      <x:c r="BO832" s="37" t="str">
        <x:f>IF(BM832="","لم يُرصد",IF(BT832&lt;&gt;TRUE,"غير نشط",IF(BP832="فشل","فشل حالي",IF(BN832&lt;=12,"حديث",IF(BN832&lt;=24,"متأخر","قديم")))))</x:f>
        <x:v>لم يُرصد</x:v>
      </x:c>
      <x:c r="BP832" s="37" t="str">
        <x:v>بانتظار رصد التقسيط</x:v>
      </x:c>
      <x:c r="BQ832" s="37" t="n">
        <x:v>0</x:v>
      </x:c>
      <x:c r="BR832" s="37"/>
      <x:c r="BS832" s="37"/>
      <x:c r="BT832" s="54" t="b">
        <x:v>1</x:v>
      </x:c>
      <x:c r="BU832" s="37" t="str">
        <x:v>يحتاج اكتشاف رابط المنتج</x:v>
      </x:c>
      <x:c r="BV832" s="37" t="str"/>
      <x:c r="BW832" s="37" t="str">
        <x:v>الملفات المرفوعة لا تحتوي خطة تقسيط فعلية لهذا الربط؛ الصف مُنشأ كمهمة جمع.</x:v>
      </x:c>
      <x:c r="BX832" s="60" t="n">
        <x:v>46233</x:v>
      </x:c>
      <x:c r="BY832" s="60" t="n">
        <x:v>46233</x:v>
      </x:c>
    </x:row>
    <x:row r="833">
      <x:c r="A833" s="37" t="str">
        <x:v>مهمة جمع أولية</x:v>
      </x:c>
      <x:c r="B833" s="37" t="str">
        <x:v>INSTTASK-7F83139F19C5</x:v>
      </x:c>
      <x:c r="C833" s="37" t="str">
        <x:v>VAR-96ED2F1082F3C0|EG-013|STORE|PENDING</x:v>
      </x:c>
      <x:c r="D833" s="37" t="str">
        <x:v>VAR-96ED2F1082F3C0|EG-013|STORE</x:v>
      </x:c>
      <x:c r="E833" s="37" t="str">
        <x:v>VAR-96ED2F1082F3C0</x:v>
      </x:c>
      <x:c r="F833" s="37" t="str">
        <x:v>MOD-4596EF98FCC28E</x:v>
      </x:c>
      <x:c r="G833" s="37" t="str">
        <x:v>Samsung 65U8000H 65"</x:v>
      </x:c>
      <x:c r="H833" s="37" t="str">
        <x:v>التلفزيونات والصوتيات والتصوير</x:v>
      </x:c>
      <x:c r="I833" s="37" t="str">
        <x:v>تلفزيونات</x:v>
      </x:c>
      <x:c r="J833" s="37" t="str">
        <x:v>Samsung</x:v>
      </x:c>
      <x:c r="K833" s="37" t="str">
        <x:v>65U8000H</x:v>
      </x:c>
      <x:c r="L833" s="37" t="str">
        <x:v>65"</x:v>
      </x:c>
      <x:c r="M833" s="37"/>
      <x:c r="N833" s="37"/>
      <x:c r="O833" s="37"/>
      <x:c r="P833" s="37" t="str">
        <x:v>65U8000H</x:v>
      </x:c>
      <x:c r="Q833" s="37"/>
      <x:c r="R833" s="37" t="str">
        <x:v>EG-013</x:v>
      </x:c>
      <x:c r="S833" s="37" t="str">
        <x:v>B.TECH</x:v>
      </x:c>
      <x:c r="T833" s="37" t="str">
        <x:v>A</x:v>
      </x:c>
      <x:c r="U833" s="37"/>
      <x:c r="V833" s="37"/>
      <x:c r="W833" s="37" t="str">
        <x:v>https://btech.com/en/c/tvs-projectors/televisions/b/samsung</x:v>
      </x:c>
      <x:c r="X833" s="37" t="str">
        <x:v>صفحة فئة</x:v>
      </x:c>
      <x:c r="Y833" s="37"/>
      <x:c r="Z833" s="37"/>
      <x:c r="AA833" s="37"/>
      <x:c r="AB833" s="37"/>
      <x:c r="AC833" s="37"/>
      <x:c r="AD833" s="37"/>
      <x:c r="AE833" s="37"/>
      <x:c r="AF833" s="56"/>
      <x:c r="AG833" s="56"/>
      <x:c r="AH833" s="56"/>
      <x:c r="AI833" s="58"/>
      <x:c r="AJ833" s="56"/>
      <x:c r="AK833" s="56"/>
      <x:c r="AL833" s="56"/>
      <x:c r="AM833" s="56"/>
      <x:c r="AN833" s="56"/>
      <x:c r="AO833" s="56" t="str">
        <x:f>IF(OR(AF833="",AD833=""),"",AF833*AD833+IF(AG833="",0,AG833)+IF(AH833="",0,AH833)+IF(AJ833="",0,AJ833)+IF(AK833="",0,AK833)+IF(AL833="",0,AL833)+IF(AM833="",0,AM833))</x:f>
      </x:c>
      <x:c r="AP833" s="56"/>
      <x:c r="AQ833" s="56" t="str">
        <x:f>IF(OR(AO833="",AP833=""),"",AO833-AP833)</x:f>
      </x:c>
      <x:c r="AR833" s="58" t="str">
        <x:f>IF(OR(AP833="",AP833=0,AQ833=""),"",AQ833/AP833)</x:f>
      </x:c>
      <x:c r="AS833" s="58"/>
      <x:c r="AT833" s="37"/>
      <x:c r="AU833" s="37"/>
      <x:c r="AV833" s="37"/>
      <x:c r="AW833" s="56"/>
      <x:c r="AX833" s="56"/>
      <x:c r="AY833" s="37"/>
      <x:c r="AZ833" s="37"/>
      <x:c r="BA833" s="37"/>
      <x:c r="BB833" s="37"/>
      <x:c r="BC833" s="37"/>
      <x:c r="BD833" s="60"/>
      <x:c r="BE833" s="60"/>
      <x:c r="BF833" s="37"/>
      <x:c r="BG833" s="37"/>
      <x:c r="BH833" s="37" t="str">
        <x:v>https://btech.com/en/c/tvs-projectors/televisions/b/samsung</x:v>
      </x:c>
      <x:c r="BI833" s="37"/>
      <x:c r="BJ833" s="37" t="str">
        <x:v>لم يبدأ</x:v>
      </x:c>
      <x:c r="BK833" s="60" t="n">
        <x:v>46233</x:v>
      </x:c>
      <x:c r="BL833" s="60"/>
      <x:c r="BM833" s="60"/>
      <x:c r="BN833" s="62" t="str">
        <x:f>IF(BM833="","",(NOW()-BM833)*24)</x:f>
      </x:c>
      <x:c r="BO833" s="37" t="str">
        <x:f>IF(BM833="","لم يُرصد",IF(BT833&lt;&gt;TRUE,"غير نشط",IF(BP833="فشل","فشل حالي",IF(BN833&lt;=12,"حديث",IF(BN833&lt;=24,"متأخر","قديم")))))</x:f>
        <x:v>لم يُرصد</x:v>
      </x:c>
      <x:c r="BP833" s="37" t="str">
        <x:v>بانتظار رصد التقسيط</x:v>
      </x:c>
      <x:c r="BQ833" s="37" t="n">
        <x:v>0</x:v>
      </x:c>
      <x:c r="BR833" s="37"/>
      <x:c r="BS833" s="37"/>
      <x:c r="BT833" s="54" t="b">
        <x:v>1</x:v>
      </x:c>
      <x:c r="BU833" s="37" t="str">
        <x:v>يحتاج اكتشاف رابط المنتج</x:v>
      </x:c>
      <x:c r="BV833" s="37" t="str">
        <x:v>Samsung 65 Inch Smart TV, 4K UHD LED Built-In Receiver - 65U8000H</x:v>
      </x:c>
      <x:c r="BW833" s="37" t="str">
        <x:v>الملفات المرفوعة لا تحتوي خطة تقسيط فعلية لهذا الربط؛ الصف مُنشأ كمهمة جمع.</x:v>
      </x:c>
      <x:c r="BX833" s="60" t="n">
        <x:v>46233</x:v>
      </x:c>
      <x:c r="BY833" s="60" t="n">
        <x:v>46233</x:v>
      </x:c>
    </x:row>
    <x:row r="834">
      <x:c r="A834" s="37" t="str">
        <x:v>مهمة جمع أولية</x:v>
      </x:c>
      <x:c r="B834" s="37" t="str">
        <x:v>INSTTASK-37D39730837E</x:v>
      </x:c>
      <x:c r="C834" s="37" t="str">
        <x:v>VAR-8C7AB749C0C8F6|EG-013|STORE|PENDING</x:v>
      </x:c>
      <x:c r="D834" s="37" t="str">
        <x:v>VAR-8C7AB749C0C8F6|EG-013|STORE</x:v>
      </x:c>
      <x:c r="E834" s="37" t="str">
        <x:v>VAR-8C7AB749C0C8F6</x:v>
      </x:c>
      <x:c r="F834" s="37" t="str">
        <x:v>MOD-2B56923994F0EF</x:v>
      </x:c>
      <x:c r="G834" s="37" t="str">
        <x:v>Samsung 75 Inch Smart TV 75"</x:v>
      </x:c>
      <x:c r="H834" s="37" t="str">
        <x:v>التلفزيونات والصوتيات والتصوير</x:v>
      </x:c>
      <x:c r="I834" s="37" t="str">
        <x:v>تلفزيونات</x:v>
      </x:c>
      <x:c r="J834" s="37" t="str">
        <x:v>Samsung</x:v>
      </x:c>
      <x:c r="K834" s="37" t="str">
        <x:v>75 Inch Smart TV</x:v>
      </x:c>
      <x:c r="L834" s="37" t="str">
        <x:v>75"</x:v>
      </x:c>
      <x:c r="M834" s="37"/>
      <x:c r="N834" s="37"/>
      <x:c r="O834" s="37"/>
      <x:c r="P834" s="37"/>
      <x:c r="Q834" s="37"/>
      <x:c r="R834" s="37" t="str">
        <x:v>EG-013</x:v>
      </x:c>
      <x:c r="S834" s="37" t="str">
        <x:v>B.TECH</x:v>
      </x:c>
      <x:c r="T834" s="37" t="str">
        <x:v>A</x:v>
      </x:c>
      <x:c r="U834" s="37"/>
      <x:c r="V834" s="37"/>
      <x:c r="W834" s="37" t="str">
        <x:v>https://btech.com/en/c/tvs-projectors/televisions/b/samsung</x:v>
      </x:c>
      <x:c r="X834" s="37" t="str">
        <x:v>صفحة فئة</x:v>
      </x:c>
      <x:c r="Y834" s="37"/>
      <x:c r="Z834" s="37"/>
      <x:c r="AA834" s="37"/>
      <x:c r="AB834" s="37"/>
      <x:c r="AC834" s="37"/>
      <x:c r="AD834" s="37"/>
      <x:c r="AE834" s="37"/>
      <x:c r="AF834" s="56"/>
      <x:c r="AG834" s="56"/>
      <x:c r="AH834" s="56"/>
      <x:c r="AI834" s="58"/>
      <x:c r="AJ834" s="56"/>
      <x:c r="AK834" s="56"/>
      <x:c r="AL834" s="56"/>
      <x:c r="AM834" s="56"/>
      <x:c r="AN834" s="56"/>
      <x:c r="AO834" s="56" t="str">
        <x:f>IF(OR(AF834="",AD834=""),"",AF834*AD834+IF(AG834="",0,AG834)+IF(AH834="",0,AH834)+IF(AJ834="",0,AJ834)+IF(AK834="",0,AK834)+IF(AL834="",0,AL834)+IF(AM834="",0,AM834))</x:f>
      </x:c>
      <x:c r="AP834" s="56"/>
      <x:c r="AQ834" s="56" t="str">
        <x:f>IF(OR(AO834="",AP834=""),"",AO834-AP834)</x:f>
      </x:c>
      <x:c r="AR834" s="58" t="str">
        <x:f>IF(OR(AP834="",AP834=0,AQ834=""),"",AQ834/AP834)</x:f>
      </x:c>
      <x:c r="AS834" s="58"/>
      <x:c r="AT834" s="37"/>
      <x:c r="AU834" s="37"/>
      <x:c r="AV834" s="37"/>
      <x:c r="AW834" s="56"/>
      <x:c r="AX834" s="56"/>
      <x:c r="AY834" s="37"/>
      <x:c r="AZ834" s="37"/>
      <x:c r="BA834" s="37"/>
      <x:c r="BB834" s="37"/>
      <x:c r="BC834" s="37"/>
      <x:c r="BD834" s="60"/>
      <x:c r="BE834" s="60"/>
      <x:c r="BF834" s="37"/>
      <x:c r="BG834" s="37"/>
      <x:c r="BH834" s="37" t="str">
        <x:v>https://btech.com/en/c/tvs-projectors/televisions/b/samsung</x:v>
      </x:c>
      <x:c r="BI834" s="37"/>
      <x:c r="BJ834" s="37" t="str">
        <x:v>لم يبدأ</x:v>
      </x:c>
      <x:c r="BK834" s="60" t="n">
        <x:v>46233</x:v>
      </x:c>
      <x:c r="BL834" s="60"/>
      <x:c r="BM834" s="60"/>
      <x:c r="BN834" s="62" t="str">
        <x:f>IF(BM834="","",(NOW()-BM834)*24)</x:f>
      </x:c>
      <x:c r="BO834" s="37" t="str">
        <x:f>IF(BM834="","لم يُرصد",IF(BT834&lt;&gt;TRUE,"غير نشط",IF(BP834="فشل","فشل حالي",IF(BN834&lt;=12,"حديث",IF(BN834&lt;=24,"متأخر","قديم")))))</x:f>
        <x:v>لم يُرصد</x:v>
      </x:c>
      <x:c r="BP834" s="37" t="str">
        <x:v>بانتظار رصد التقسيط</x:v>
      </x:c>
      <x:c r="BQ834" s="37" t="n">
        <x:v>0</x:v>
      </x:c>
      <x:c r="BR834" s="37"/>
      <x:c r="BS834" s="37"/>
      <x:c r="BT834" s="54" t="b">
        <x:v>1</x:v>
      </x:c>
      <x:c r="BU834" s="37" t="str">
        <x:v>يحتاج اكتشاف رابط المنتج</x:v>
      </x:c>
      <x:c r="BV834" s="37" t="str">
        <x:v>Samsung 75 Inch Smart TV, 4K UHD LED Built-In Receiver</x:v>
      </x:c>
      <x:c r="BW834" s="37" t="str">
        <x:v>الملفات المرفوعة لا تحتوي خطة تقسيط فعلية لهذا الربط؛ الصف مُنشأ كمهمة جمع. | تم دمج 2 أدلة لنفس المنتج والمتجر.</x:v>
      </x:c>
      <x:c r="BX834" s="60" t="n">
        <x:v>46233</x:v>
      </x:c>
      <x:c r="BY834" s="60" t="n">
        <x:v>46233</x:v>
      </x:c>
    </x:row>
    <x:row r="835">
      <x:c r="A835" s="37" t="str">
        <x:v>مهمة جمع أولية</x:v>
      </x:c>
      <x:c r="B835" s="37" t="str">
        <x:v>INSTTASK-2568AD52D7E9</x:v>
      </x:c>
      <x:c r="C835" s="37" t="str">
        <x:v>VAR-9D301D187113E9|EG-013|STORE|PENDING</x:v>
      </x:c>
      <x:c r="D835" s="37" t="str">
        <x:v>VAR-9D301D187113E9|EG-013|STORE</x:v>
      </x:c>
      <x:c r="E835" s="37" t="str">
        <x:v>VAR-9D301D187113E9</x:v>
      </x:c>
      <x:c r="F835" s="37" t="str">
        <x:v>MOD-145502ACE984EE</x:v>
      </x:c>
      <x:c r="G835" s="37" t="str">
        <x:v>Samsung 75Q6FA 75 بوصة / 4K UHD QLED</x:v>
      </x:c>
      <x:c r="H835" s="37" t="str">
        <x:v>التلفزيونات والصوتيات والتصوير</x:v>
      </x:c>
      <x:c r="I835" s="37" t="str">
        <x:v>تلفزيونات</x:v>
      </x:c>
      <x:c r="J835" s="37" t="str">
        <x:v>Samsung</x:v>
      </x:c>
      <x:c r="K835" s="37" t="str">
        <x:v>75Q6FA</x:v>
      </x:c>
      <x:c r="L835" s="37" t="str">
        <x:v>75 بوصة / 4K UHD QLED</x:v>
      </x:c>
      <x:c r="M835" s="37"/>
      <x:c r="N835" s="37"/>
      <x:c r="O835" s="37"/>
      <x:c r="P835" s="37" t="str">
        <x:v>75Q6FA</x:v>
      </x:c>
      <x:c r="Q835" s="37"/>
      <x:c r="R835" s="37" t="str">
        <x:v>EG-013</x:v>
      </x:c>
      <x:c r="S835" s="37" t="str">
        <x:v>B.TECH</x:v>
      </x:c>
      <x:c r="T835" s="37" t="str">
        <x:v>A</x:v>
      </x:c>
      <x:c r="U835" s="37"/>
      <x:c r="V835" s="37"/>
      <x:c r="W835" s="37" t="str">
        <x:v>https://btech.com/en/c/tvs-projectors/televisions/b/samsung</x:v>
      </x:c>
      <x:c r="X835" s="37" t="str">
        <x:v>صفحة فئة</x:v>
      </x:c>
      <x:c r="Y835" s="37"/>
      <x:c r="Z835" s="37"/>
      <x:c r="AA835" s="37"/>
      <x:c r="AB835" s="37"/>
      <x:c r="AC835" s="37"/>
      <x:c r="AD835" s="37"/>
      <x:c r="AE835" s="37"/>
      <x:c r="AF835" s="56"/>
      <x:c r="AG835" s="56"/>
      <x:c r="AH835" s="56"/>
      <x:c r="AI835" s="58"/>
      <x:c r="AJ835" s="56"/>
      <x:c r="AK835" s="56"/>
      <x:c r="AL835" s="56"/>
      <x:c r="AM835" s="56"/>
      <x:c r="AN835" s="56"/>
      <x:c r="AO835" s="56" t="str">
        <x:f>IF(OR(AF835="",AD835=""),"",AF835*AD835+IF(AG835="",0,AG835)+IF(AH835="",0,AH835)+IF(AJ835="",0,AJ835)+IF(AK835="",0,AK835)+IF(AL835="",0,AL835)+IF(AM835="",0,AM835))</x:f>
      </x:c>
      <x:c r="AP835" s="56"/>
      <x:c r="AQ835" s="56" t="str">
        <x:f>IF(OR(AO835="",AP835=""),"",AO835-AP835)</x:f>
      </x:c>
      <x:c r="AR835" s="58" t="str">
        <x:f>IF(OR(AP835="",AP835=0,AQ835=""),"",AQ835/AP835)</x:f>
      </x:c>
      <x:c r="AS835" s="58"/>
      <x:c r="AT835" s="37"/>
      <x:c r="AU835" s="37"/>
      <x:c r="AV835" s="37"/>
      <x:c r="AW835" s="56"/>
      <x:c r="AX835" s="56"/>
      <x:c r="AY835" s="37"/>
      <x:c r="AZ835" s="37"/>
      <x:c r="BA835" s="37"/>
      <x:c r="BB835" s="37"/>
      <x:c r="BC835" s="37"/>
      <x:c r="BD835" s="60"/>
      <x:c r="BE835" s="60"/>
      <x:c r="BF835" s="37"/>
      <x:c r="BG835" s="37"/>
      <x:c r="BH835" s="37" t="str">
        <x:v>https://btech.com/en/c/tvs-projectors/televisions/b/samsung</x:v>
      </x:c>
      <x:c r="BI835" s="37"/>
      <x:c r="BJ835" s="37" t="str">
        <x:v>لم يبدأ</x:v>
      </x:c>
      <x:c r="BK835" s="60" t="n">
        <x:v>46233</x:v>
      </x:c>
      <x:c r="BL835" s="60"/>
      <x:c r="BM835" s="60"/>
      <x:c r="BN835" s="62" t="str">
        <x:f>IF(BM835="","",(NOW()-BM835)*24)</x:f>
      </x:c>
      <x:c r="BO835" s="37" t="str">
        <x:f>IF(BM835="","لم يُرصد",IF(BT835&lt;&gt;TRUE,"غير نشط",IF(BP835="فشل","فشل حالي",IF(BN835&lt;=12,"حديث",IF(BN835&lt;=24,"متأخر","قديم")))))</x:f>
        <x:v>لم يُرصد</x:v>
      </x:c>
      <x:c r="BP835" s="37" t="str">
        <x:v>بانتظار رصد التقسيط</x:v>
      </x:c>
      <x:c r="BQ835" s="37" t="n">
        <x:v>0</x:v>
      </x:c>
      <x:c r="BR835" s="37"/>
      <x:c r="BS835" s="37"/>
      <x:c r="BT835" s="54" t="b">
        <x:v>1</x:v>
      </x:c>
      <x:c r="BU835" s="37" t="str">
        <x:v>يحتاج اكتشاف رابط المنتج</x:v>
      </x:c>
      <x:c r="BV835" s="37" t="str"/>
      <x:c r="BW835" s="37" t="str">
        <x:v>الملفات المرفوعة لا تحتوي خطة تقسيط فعلية لهذا الربط؛ الصف مُنشأ كمهمة جمع.</x:v>
      </x:c>
      <x:c r="BX835" s="60" t="n">
        <x:v>46233</x:v>
      </x:c>
      <x:c r="BY835" s="60" t="n">
        <x:v>46233</x:v>
      </x:c>
    </x:row>
    <x:row r="836">
      <x:c r="A836" s="37" t="str">
        <x:v>مهمة جمع أولية</x:v>
      </x:c>
      <x:c r="B836" s="37" t="str">
        <x:v>INSTTASK-D62A5CF80A8A</x:v>
      </x:c>
      <x:c r="C836" s="37" t="str">
        <x:v>VAR-C335124617E528|EG-013|STORE|PENDING</x:v>
      </x:c>
      <x:c r="D836" s="37" t="str">
        <x:v>VAR-C335124617E528|EG-013|STORE</x:v>
      </x:c>
      <x:c r="E836" s="37" t="str">
        <x:v>VAR-C335124617E528</x:v>
      </x:c>
      <x:c r="F836" s="37" t="str">
        <x:v>MOD-CD0281A9A7034E</x:v>
      </x:c>
      <x:c r="G836" s="37" t="str">
        <x:v>Samsung 75Q6FA 75"</x:v>
      </x:c>
      <x:c r="H836" s="37" t="str">
        <x:v>التلفزيونات والصوتيات والتصوير</x:v>
      </x:c>
      <x:c r="I836" s="37" t="str">
        <x:v>تلفزيونات</x:v>
      </x:c>
      <x:c r="J836" s="37" t="str">
        <x:v>Samsung</x:v>
      </x:c>
      <x:c r="K836" s="37" t="str">
        <x:v>75Q6FA</x:v>
      </x:c>
      <x:c r="L836" s="37" t="str">
        <x:v>75"</x:v>
      </x:c>
      <x:c r="M836" s="37"/>
      <x:c r="N836" s="37"/>
      <x:c r="O836" s="37"/>
      <x:c r="P836" s="37" t="str">
        <x:v>75Q6FA</x:v>
      </x:c>
      <x:c r="Q836" s="37"/>
      <x:c r="R836" s="37" t="str">
        <x:v>EG-013</x:v>
      </x:c>
      <x:c r="S836" s="37" t="str">
        <x:v>B.TECH</x:v>
      </x:c>
      <x:c r="T836" s="37" t="str">
        <x:v>A</x:v>
      </x:c>
      <x:c r="U836" s="37"/>
      <x:c r="V836" s="37"/>
      <x:c r="W836" s="37" t="str">
        <x:v>https://btech.com/en/c/tvs-projectors/televisions/b/samsung</x:v>
      </x:c>
      <x:c r="X836" s="37" t="str">
        <x:v>صفحة فئة</x:v>
      </x:c>
      <x:c r="Y836" s="37"/>
      <x:c r="Z836" s="37"/>
      <x:c r="AA836" s="37"/>
      <x:c r="AB836" s="37"/>
      <x:c r="AC836" s="37"/>
      <x:c r="AD836" s="37"/>
      <x:c r="AE836" s="37"/>
      <x:c r="AF836" s="56"/>
      <x:c r="AG836" s="56"/>
      <x:c r="AH836" s="56"/>
      <x:c r="AI836" s="58"/>
      <x:c r="AJ836" s="56"/>
      <x:c r="AK836" s="56"/>
      <x:c r="AL836" s="56"/>
      <x:c r="AM836" s="56"/>
      <x:c r="AN836" s="56"/>
      <x:c r="AO836" s="56" t="str">
        <x:f>IF(OR(AF836="",AD836=""),"",AF836*AD836+IF(AG836="",0,AG836)+IF(AH836="",0,AH836)+IF(AJ836="",0,AJ836)+IF(AK836="",0,AK836)+IF(AL836="",0,AL836)+IF(AM836="",0,AM836))</x:f>
      </x:c>
      <x:c r="AP836" s="56"/>
      <x:c r="AQ836" s="56" t="str">
        <x:f>IF(OR(AO836="",AP836=""),"",AO836-AP836)</x:f>
      </x:c>
      <x:c r="AR836" s="58" t="str">
        <x:f>IF(OR(AP836="",AP836=0,AQ836=""),"",AQ836/AP836)</x:f>
      </x:c>
      <x:c r="AS836" s="58"/>
      <x:c r="AT836" s="37"/>
      <x:c r="AU836" s="37"/>
      <x:c r="AV836" s="37"/>
      <x:c r="AW836" s="56"/>
      <x:c r="AX836" s="56"/>
      <x:c r="AY836" s="37"/>
      <x:c r="AZ836" s="37"/>
      <x:c r="BA836" s="37"/>
      <x:c r="BB836" s="37"/>
      <x:c r="BC836" s="37"/>
      <x:c r="BD836" s="60"/>
      <x:c r="BE836" s="60"/>
      <x:c r="BF836" s="37"/>
      <x:c r="BG836" s="37"/>
      <x:c r="BH836" s="37" t="str">
        <x:v>https://btech.com/en/c/tvs-projectors/televisions/b/samsung</x:v>
      </x:c>
      <x:c r="BI836" s="37"/>
      <x:c r="BJ836" s="37" t="str">
        <x:v>لم يبدأ</x:v>
      </x:c>
      <x:c r="BK836" s="60" t="n">
        <x:v>46233</x:v>
      </x:c>
      <x:c r="BL836" s="60"/>
      <x:c r="BM836" s="60"/>
      <x:c r="BN836" s="62" t="str">
        <x:f>IF(BM836="","",(NOW()-BM836)*24)</x:f>
      </x:c>
      <x:c r="BO836" s="37" t="str">
        <x:f>IF(BM836="","لم يُرصد",IF(BT836&lt;&gt;TRUE,"غير نشط",IF(BP836="فشل","فشل حالي",IF(BN836&lt;=12,"حديث",IF(BN836&lt;=24,"متأخر","قديم")))))</x:f>
        <x:v>لم يُرصد</x:v>
      </x:c>
      <x:c r="BP836" s="37" t="str">
        <x:v>بانتظار رصد التقسيط</x:v>
      </x:c>
      <x:c r="BQ836" s="37" t="n">
        <x:v>0</x:v>
      </x:c>
      <x:c r="BR836" s="37"/>
      <x:c r="BS836" s="37"/>
      <x:c r="BT836" s="54" t="b">
        <x:v>1</x:v>
      </x:c>
      <x:c r="BU836" s="37" t="str">
        <x:v>يحتاج اكتشاف رابط المنتج</x:v>
      </x:c>
      <x:c r="BV836" s="37" t="str">
        <x:v>Samsung 75 Inch Smart TV, 4K UHD QLED Built-In Receiver - 75Q6FA</x:v>
      </x:c>
      <x:c r="BW836" s="37" t="str">
        <x:v>الملفات المرفوعة لا تحتوي خطة تقسيط فعلية لهذا الربط؛ الصف مُنشأ كمهمة جمع. | تم دمج 2 أدلة لنفس المنتج والمتجر.</x:v>
      </x:c>
      <x:c r="BX836" s="60" t="n">
        <x:v>46233</x:v>
      </x:c>
      <x:c r="BY836" s="60" t="n">
        <x:v>46233</x:v>
      </x:c>
    </x:row>
    <x:row r="837">
      <x:c r="A837" s="37" t="str">
        <x:v>مهمة جمع أولية</x:v>
      </x:c>
      <x:c r="B837" s="37" t="str">
        <x:v>INSTTASK-25AC75EB0358</x:v>
      </x:c>
      <x:c r="C837" s="37" t="str">
        <x:v>VAR-3E850D58FF0CAD|EG-013|STORE|PENDING</x:v>
      </x:c>
      <x:c r="D837" s="37" t="str">
        <x:v>VAR-3E850D58FF0CAD|EG-013|STORE</x:v>
      </x:c>
      <x:c r="E837" s="37" t="str">
        <x:v>VAR-3E850D58FF0CAD</x:v>
      </x:c>
      <x:c r="F837" s="37" t="str">
        <x:v>MOD-B0E456D93DBC28</x:v>
      </x:c>
      <x:c r="G837" s="37" t="str">
        <x:v>Samsung 85 Inch Smart TV 85"</x:v>
      </x:c>
      <x:c r="H837" s="37" t="str">
        <x:v>التلفزيونات والصوتيات والتصوير</x:v>
      </x:c>
      <x:c r="I837" s="37" t="str">
        <x:v>تلفزيونات</x:v>
      </x:c>
      <x:c r="J837" s="37" t="str">
        <x:v>Samsung</x:v>
      </x:c>
      <x:c r="K837" s="37" t="str">
        <x:v>85 Inch Smart TV</x:v>
      </x:c>
      <x:c r="L837" s="37" t="str">
        <x:v>85"</x:v>
      </x:c>
      <x:c r="M837" s="37"/>
      <x:c r="N837" s="37"/>
      <x:c r="O837" s="37"/>
      <x:c r="P837" s="37"/>
      <x:c r="Q837" s="37"/>
      <x:c r="R837" s="37" t="str">
        <x:v>EG-013</x:v>
      </x:c>
      <x:c r="S837" s="37" t="str">
        <x:v>B.TECH</x:v>
      </x:c>
      <x:c r="T837" s="37" t="str">
        <x:v>A</x:v>
      </x:c>
      <x:c r="U837" s="37"/>
      <x:c r="V837" s="37"/>
      <x:c r="W837" s="37" t="str">
        <x:v>https://btech.com/en/c/tvs-projectors/televisions/b/samsung</x:v>
      </x:c>
      <x:c r="X837" s="37" t="str">
        <x:v>صفحة فئة</x:v>
      </x:c>
      <x:c r="Y837" s="37"/>
      <x:c r="Z837" s="37"/>
      <x:c r="AA837" s="37"/>
      <x:c r="AB837" s="37"/>
      <x:c r="AC837" s="37"/>
      <x:c r="AD837" s="37"/>
      <x:c r="AE837" s="37"/>
      <x:c r="AF837" s="56"/>
      <x:c r="AG837" s="56"/>
      <x:c r="AH837" s="56"/>
      <x:c r="AI837" s="58"/>
      <x:c r="AJ837" s="56"/>
      <x:c r="AK837" s="56"/>
      <x:c r="AL837" s="56"/>
      <x:c r="AM837" s="56"/>
      <x:c r="AN837" s="56"/>
      <x:c r="AO837" s="56" t="str">
        <x:f>IF(OR(AF837="",AD837=""),"",AF837*AD837+IF(AG837="",0,AG837)+IF(AH837="",0,AH837)+IF(AJ837="",0,AJ837)+IF(AK837="",0,AK837)+IF(AL837="",0,AL837)+IF(AM837="",0,AM837))</x:f>
      </x:c>
      <x:c r="AP837" s="56"/>
      <x:c r="AQ837" s="56" t="str">
        <x:f>IF(OR(AO837="",AP837=""),"",AO837-AP837)</x:f>
      </x:c>
      <x:c r="AR837" s="58" t="str">
        <x:f>IF(OR(AP837="",AP837=0,AQ837=""),"",AQ837/AP837)</x:f>
      </x:c>
      <x:c r="AS837" s="58"/>
      <x:c r="AT837" s="37"/>
      <x:c r="AU837" s="37"/>
      <x:c r="AV837" s="37"/>
      <x:c r="AW837" s="56"/>
      <x:c r="AX837" s="56"/>
      <x:c r="AY837" s="37"/>
      <x:c r="AZ837" s="37"/>
      <x:c r="BA837" s="37"/>
      <x:c r="BB837" s="37"/>
      <x:c r="BC837" s="37"/>
      <x:c r="BD837" s="60"/>
      <x:c r="BE837" s="60"/>
      <x:c r="BF837" s="37"/>
      <x:c r="BG837" s="37"/>
      <x:c r="BH837" s="37" t="str">
        <x:v>https://btech.com/en/c/tvs-projectors/televisions/b/samsung</x:v>
      </x:c>
      <x:c r="BI837" s="37"/>
      <x:c r="BJ837" s="37" t="str">
        <x:v>لم يبدأ</x:v>
      </x:c>
      <x:c r="BK837" s="60" t="n">
        <x:v>46233</x:v>
      </x:c>
      <x:c r="BL837" s="60"/>
      <x:c r="BM837" s="60"/>
      <x:c r="BN837" s="62" t="str">
        <x:f>IF(BM837="","",(NOW()-BM837)*24)</x:f>
      </x:c>
      <x:c r="BO837" s="37" t="str">
        <x:f>IF(BM837="","لم يُرصد",IF(BT837&lt;&gt;TRUE,"غير نشط",IF(BP837="فشل","فشل حالي",IF(BN837&lt;=12,"حديث",IF(BN837&lt;=24,"متأخر","قديم")))))</x:f>
        <x:v>لم يُرصد</x:v>
      </x:c>
      <x:c r="BP837" s="37" t="str">
        <x:v>بانتظار رصد التقسيط</x:v>
      </x:c>
      <x:c r="BQ837" s="37" t="n">
        <x:v>0</x:v>
      </x:c>
      <x:c r="BR837" s="37"/>
      <x:c r="BS837" s="37"/>
      <x:c r="BT837" s="54" t="b">
        <x:v>1</x:v>
      </x:c>
      <x:c r="BU837" s="37" t="str">
        <x:v>يحتاج اكتشاف رابط المنتج</x:v>
      </x:c>
      <x:c r="BV837" s="37" t="str">
        <x:v>Samsung 85 Inch Smart TV, 4K UHD LED Built-In Receiver</x:v>
      </x:c>
      <x:c r="BW837" s="37" t="str">
        <x:v>الملفات المرفوعة لا تحتوي خطة تقسيط فعلية لهذا الربط؛ الصف مُنشأ كمهمة جمع.</x:v>
      </x:c>
      <x:c r="BX837" s="60" t="n">
        <x:v>46233</x:v>
      </x:c>
      <x:c r="BY837" s="60" t="n">
        <x:v>46233</x:v>
      </x:c>
    </x:row>
    <x:row r="838">
      <x:c r="A838" s="37" t="str">
        <x:v>مهمة جمع أولية</x:v>
      </x:c>
      <x:c r="B838" s="37" t="str">
        <x:v>INSTTASK-0CD755FBE227</x:v>
      </x:c>
      <x:c r="C838" s="37" t="str">
        <x:v>VAR-566D2774957A9D|EG-013|STORE|PENDING</x:v>
      </x:c>
      <x:c r="D838" s="37" t="str">
        <x:v>VAR-566D2774957A9D|EG-013|STORE</x:v>
      </x:c>
      <x:c r="E838" s="37" t="str">
        <x:v>VAR-566D2774957A9D</x:v>
      </x:c>
      <x:c r="F838" s="37" t="str">
        <x:v>MOD-A4AA94C3B40A27</x:v>
      </x:c>
      <x:c r="G838" s="37" t="str">
        <x:v>Samsung QA55Q6FA 55 بوصة / 4K UHD QLED</x:v>
      </x:c>
      <x:c r="H838" s="37" t="str">
        <x:v>التلفزيونات والصوتيات والتصوير</x:v>
      </x:c>
      <x:c r="I838" s="37" t="str">
        <x:v>تلفزيونات</x:v>
      </x:c>
      <x:c r="J838" s="37" t="str">
        <x:v>Samsung</x:v>
      </x:c>
      <x:c r="K838" s="37" t="str">
        <x:v>QA55Q6FA</x:v>
      </x:c>
      <x:c r="L838" s="37" t="str">
        <x:v>55 بوصة / 4K UHD QLED</x:v>
      </x:c>
      <x:c r="M838" s="37"/>
      <x:c r="N838" s="37"/>
      <x:c r="O838" s="37"/>
      <x:c r="P838" s="37" t="str">
        <x:v>QA55Q6FA</x:v>
      </x:c>
      <x:c r="Q838" s="37"/>
      <x:c r="R838" s="37" t="str">
        <x:v>EG-013</x:v>
      </x:c>
      <x:c r="S838" s="37" t="str">
        <x:v>B.TECH</x:v>
      </x:c>
      <x:c r="T838" s="37" t="str">
        <x:v>A</x:v>
      </x:c>
      <x:c r="U838" s="37"/>
      <x:c r="V838" s="37"/>
      <x:c r="W838" s="37" t="str">
        <x:v>https://btech.com/en/c/tvs-projectors/televisions/b/samsung</x:v>
      </x:c>
      <x:c r="X838" s="37" t="str">
        <x:v>صفحة فئة</x:v>
      </x:c>
      <x:c r="Y838" s="37"/>
      <x:c r="Z838" s="37"/>
      <x:c r="AA838" s="37"/>
      <x:c r="AB838" s="37"/>
      <x:c r="AC838" s="37"/>
      <x:c r="AD838" s="37"/>
      <x:c r="AE838" s="37"/>
      <x:c r="AF838" s="56"/>
      <x:c r="AG838" s="56"/>
      <x:c r="AH838" s="56"/>
      <x:c r="AI838" s="58"/>
      <x:c r="AJ838" s="56"/>
      <x:c r="AK838" s="56"/>
      <x:c r="AL838" s="56"/>
      <x:c r="AM838" s="56"/>
      <x:c r="AN838" s="56"/>
      <x:c r="AO838" s="56" t="str">
        <x:f>IF(OR(AF838="",AD838=""),"",AF838*AD838+IF(AG838="",0,AG838)+IF(AH838="",0,AH838)+IF(AJ838="",0,AJ838)+IF(AK838="",0,AK838)+IF(AL838="",0,AL838)+IF(AM838="",0,AM838))</x:f>
      </x:c>
      <x:c r="AP838" s="56"/>
      <x:c r="AQ838" s="56" t="str">
        <x:f>IF(OR(AO838="",AP838=""),"",AO838-AP838)</x:f>
      </x:c>
      <x:c r="AR838" s="58" t="str">
        <x:f>IF(OR(AP838="",AP838=0,AQ838=""),"",AQ838/AP838)</x:f>
      </x:c>
      <x:c r="AS838" s="58"/>
      <x:c r="AT838" s="37"/>
      <x:c r="AU838" s="37"/>
      <x:c r="AV838" s="37"/>
      <x:c r="AW838" s="56"/>
      <x:c r="AX838" s="56"/>
      <x:c r="AY838" s="37"/>
      <x:c r="AZ838" s="37"/>
      <x:c r="BA838" s="37"/>
      <x:c r="BB838" s="37"/>
      <x:c r="BC838" s="37"/>
      <x:c r="BD838" s="60"/>
      <x:c r="BE838" s="60"/>
      <x:c r="BF838" s="37"/>
      <x:c r="BG838" s="37"/>
      <x:c r="BH838" s="37" t="str">
        <x:v>https://btech.com/en/c/tvs-projectors/televisions/b/samsung</x:v>
      </x:c>
      <x:c r="BI838" s="37"/>
      <x:c r="BJ838" s="37" t="str">
        <x:v>لم يبدأ</x:v>
      </x:c>
      <x:c r="BK838" s="60" t="n">
        <x:v>46233</x:v>
      </x:c>
      <x:c r="BL838" s="60"/>
      <x:c r="BM838" s="60"/>
      <x:c r="BN838" s="62" t="str">
        <x:f>IF(BM838="","",(NOW()-BM838)*24)</x:f>
      </x:c>
      <x:c r="BO838" s="37" t="str">
        <x:f>IF(BM838="","لم يُرصد",IF(BT838&lt;&gt;TRUE,"غير نشط",IF(BP838="فشل","فشل حالي",IF(BN838&lt;=12,"حديث",IF(BN838&lt;=24,"متأخر","قديم")))))</x:f>
        <x:v>لم يُرصد</x:v>
      </x:c>
      <x:c r="BP838" s="37" t="str">
        <x:v>بانتظار رصد التقسيط</x:v>
      </x:c>
      <x:c r="BQ838" s="37" t="n">
        <x:v>0</x:v>
      </x:c>
      <x:c r="BR838" s="37"/>
      <x:c r="BS838" s="37"/>
      <x:c r="BT838" s="54" t="b">
        <x:v>1</x:v>
      </x:c>
      <x:c r="BU838" s="37" t="str">
        <x:v>يحتاج اكتشاف رابط المنتج</x:v>
      </x:c>
      <x:c r="BV838" s="37" t="str"/>
      <x:c r="BW838" s="37" t="str">
        <x:v>الملفات المرفوعة لا تحتوي خطة تقسيط فعلية لهذا الربط؛ الصف مُنشأ كمهمة جمع.</x:v>
      </x:c>
      <x:c r="BX838" s="60" t="n">
        <x:v>46233</x:v>
      </x:c>
      <x:c r="BY838" s="60" t="n">
        <x:v>46233</x:v>
      </x:c>
    </x:row>
    <x:row r="839">
      <x:c r="A839" s="37" t="str">
        <x:v>مهمة جمع أولية</x:v>
      </x:c>
      <x:c r="B839" s="37" t="str">
        <x:v>INSTTASK-A09B4434AA75</x:v>
      </x:c>
      <x:c r="C839" s="37" t="str">
        <x:v>VAR-6ED90E490CC588|EG-013|STORE|PENDING</x:v>
      </x:c>
      <x:c r="D839" s="37" t="str">
        <x:v>VAR-6ED90E490CC588|EG-013|STORE</x:v>
      </x:c>
      <x:c r="E839" s="37" t="str">
        <x:v>VAR-6ED90E490CC588</x:v>
      </x:c>
      <x:c r="F839" s="37" t="str">
        <x:v>MOD-30A9810A5449C7</x:v>
      </x:c>
      <x:c r="G839" s="37" t="str">
        <x:v>Samsung QA55Q6FA 55"</x:v>
      </x:c>
      <x:c r="H839" s="37" t="str">
        <x:v>التلفزيونات والصوتيات والتصوير</x:v>
      </x:c>
      <x:c r="I839" s="37" t="str">
        <x:v>تلفزيونات</x:v>
      </x:c>
      <x:c r="J839" s="37" t="str">
        <x:v>Samsung</x:v>
      </x:c>
      <x:c r="K839" s="37" t="str">
        <x:v>QA55Q6FA</x:v>
      </x:c>
      <x:c r="L839" s="37" t="str">
        <x:v>55"</x:v>
      </x:c>
      <x:c r="M839" s="37"/>
      <x:c r="N839" s="37"/>
      <x:c r="O839" s="37"/>
      <x:c r="P839" s="37" t="str">
        <x:v>QA55Q6FA</x:v>
      </x:c>
      <x:c r="Q839" s="37"/>
      <x:c r="R839" s="37" t="str">
        <x:v>EG-013</x:v>
      </x:c>
      <x:c r="S839" s="37" t="str">
        <x:v>B.TECH</x:v>
      </x:c>
      <x:c r="T839" s="37" t="str">
        <x:v>A</x:v>
      </x:c>
      <x:c r="U839" s="37"/>
      <x:c r="V839" s="37"/>
      <x:c r="W839" s="37" t="str">
        <x:v>https://btech.com/en/c/tvs-projectors/televisions/b/samsung</x:v>
      </x:c>
      <x:c r="X839" s="37" t="str">
        <x:v>صفحة فئة</x:v>
      </x:c>
      <x:c r="Y839" s="37"/>
      <x:c r="Z839" s="37"/>
      <x:c r="AA839" s="37"/>
      <x:c r="AB839" s="37"/>
      <x:c r="AC839" s="37"/>
      <x:c r="AD839" s="37"/>
      <x:c r="AE839" s="37"/>
      <x:c r="AF839" s="56"/>
      <x:c r="AG839" s="56"/>
      <x:c r="AH839" s="56"/>
      <x:c r="AI839" s="58"/>
      <x:c r="AJ839" s="56"/>
      <x:c r="AK839" s="56"/>
      <x:c r="AL839" s="56"/>
      <x:c r="AM839" s="56"/>
      <x:c r="AN839" s="56"/>
      <x:c r="AO839" s="56" t="str">
        <x:f>IF(OR(AF839="",AD839=""),"",AF839*AD839+IF(AG839="",0,AG839)+IF(AH839="",0,AH839)+IF(AJ839="",0,AJ839)+IF(AK839="",0,AK839)+IF(AL839="",0,AL839)+IF(AM839="",0,AM839))</x:f>
      </x:c>
      <x:c r="AP839" s="56"/>
      <x:c r="AQ839" s="56" t="str">
        <x:f>IF(OR(AO839="",AP839=""),"",AO839-AP839)</x:f>
      </x:c>
      <x:c r="AR839" s="58" t="str">
        <x:f>IF(OR(AP839="",AP839=0,AQ839=""),"",AQ839/AP839)</x:f>
      </x:c>
      <x:c r="AS839" s="58"/>
      <x:c r="AT839" s="37"/>
      <x:c r="AU839" s="37"/>
      <x:c r="AV839" s="37"/>
      <x:c r="AW839" s="56"/>
      <x:c r="AX839" s="56"/>
      <x:c r="AY839" s="37"/>
      <x:c r="AZ839" s="37"/>
      <x:c r="BA839" s="37"/>
      <x:c r="BB839" s="37"/>
      <x:c r="BC839" s="37"/>
      <x:c r="BD839" s="60"/>
      <x:c r="BE839" s="60"/>
      <x:c r="BF839" s="37"/>
      <x:c r="BG839" s="37"/>
      <x:c r="BH839" s="37" t="str">
        <x:v>https://btech.com/en/c/tvs-projectors/televisions/b/samsung</x:v>
      </x:c>
      <x:c r="BI839" s="37"/>
      <x:c r="BJ839" s="37" t="str">
        <x:v>لم يبدأ</x:v>
      </x:c>
      <x:c r="BK839" s="60" t="n">
        <x:v>46233</x:v>
      </x:c>
      <x:c r="BL839" s="60"/>
      <x:c r="BM839" s="60"/>
      <x:c r="BN839" s="62" t="str">
        <x:f>IF(BM839="","",(NOW()-BM839)*24)</x:f>
      </x:c>
      <x:c r="BO839" s="37" t="str">
        <x:f>IF(BM839="","لم يُرصد",IF(BT839&lt;&gt;TRUE,"غير نشط",IF(BP839="فشل","فشل حالي",IF(BN839&lt;=12,"حديث",IF(BN839&lt;=24,"متأخر","قديم")))))</x:f>
        <x:v>لم يُرصد</x:v>
      </x:c>
      <x:c r="BP839" s="37" t="str">
        <x:v>بانتظار رصد التقسيط</x:v>
      </x:c>
      <x:c r="BQ839" s="37" t="n">
        <x:v>0</x:v>
      </x:c>
      <x:c r="BR839" s="37"/>
      <x:c r="BS839" s="37"/>
      <x:c r="BT839" s="54" t="b">
        <x:v>1</x:v>
      </x:c>
      <x:c r="BU839" s="37" t="str">
        <x:v>يحتاج اكتشاف رابط المنتج</x:v>
      </x:c>
      <x:c r="BV839" s="37" t="str">
        <x:v>Samsung 55 Inch Smart TV, 4K UHD QLED Built-In Receiver - QA55Q6FA</x:v>
      </x:c>
      <x:c r="BW839" s="37" t="str">
        <x:v>الملفات المرفوعة لا تحتوي خطة تقسيط فعلية لهذا الربط؛ الصف مُنشأ كمهمة جمع.</x:v>
      </x:c>
      <x:c r="BX839" s="60" t="n">
        <x:v>46233</x:v>
      </x:c>
      <x:c r="BY839" s="60" t="n">
        <x:v>46233</x:v>
      </x:c>
    </x:row>
    <x:row r="840">
      <x:c r="A840" s="37" t="str">
        <x:v>مهمة جمع أولية</x:v>
      </x:c>
      <x:c r="B840" s="37" t="str">
        <x:v>INSTTASK-C980E4BB0E94</x:v>
      </x:c>
      <x:c r="C840" s="37" t="str">
        <x:v>VAR-AF4F14F1948369|EG-013|STORE|PENDING</x:v>
      </x:c>
      <x:c r="D840" s="37" t="str">
        <x:v>VAR-AF4F14F1948369|EG-013|STORE</x:v>
      </x:c>
      <x:c r="E840" s="37" t="str">
        <x:v>VAR-AF4F14F1948369</x:v>
      </x:c>
      <x:c r="F840" s="37" t="str">
        <x:v>MOD-EAE8AF8118050D</x:v>
      </x:c>
      <x:c r="G840" s="37" t="str">
        <x:v>Samsung QA55S90DAWXXY 55 بوصة / 4K UHD OLED</x:v>
      </x:c>
      <x:c r="H840" s="37" t="str">
        <x:v>التلفزيونات والصوتيات والتصوير</x:v>
      </x:c>
      <x:c r="I840" s="37" t="str">
        <x:v>تلفزيونات</x:v>
      </x:c>
      <x:c r="J840" s="37" t="str">
        <x:v>Samsung</x:v>
      </x:c>
      <x:c r="K840" s="37" t="str">
        <x:v>QA55S90DAWXXY</x:v>
      </x:c>
      <x:c r="L840" s="37" t="str">
        <x:v>55 بوصة / 4K UHD OLED</x:v>
      </x:c>
      <x:c r="M840" s="37"/>
      <x:c r="N840" s="37"/>
      <x:c r="O840" s="37"/>
      <x:c r="P840" s="37" t="str">
        <x:v>QA55S90DAWXXY</x:v>
      </x:c>
      <x:c r="Q840" s="37"/>
      <x:c r="R840" s="37" t="str">
        <x:v>EG-013</x:v>
      </x:c>
      <x:c r="S840" s="37" t="str">
        <x:v>B.TECH</x:v>
      </x:c>
      <x:c r="T840" s="37" t="str">
        <x:v>A</x:v>
      </x:c>
      <x:c r="U840" s="37"/>
      <x:c r="V840" s="37"/>
      <x:c r="W840" s="37" t="str">
        <x:v>https://btech.com/en/p/samsung-55inch-smartoled-tv-receiver-qa55s90dawxxy</x:v>
      </x:c>
      <x:c r="X840" s="37" t="str">
        <x:v>رابط منتج مباشر</x:v>
      </x:c>
      <x:c r="Y840" s="37"/>
      <x:c r="Z840" s="37"/>
      <x:c r="AA840" s="37"/>
      <x:c r="AB840" s="37"/>
      <x:c r="AC840" s="37"/>
      <x:c r="AD840" s="37"/>
      <x:c r="AE840" s="37"/>
      <x:c r="AF840" s="56"/>
      <x:c r="AG840" s="56"/>
      <x:c r="AH840" s="56"/>
      <x:c r="AI840" s="58"/>
      <x:c r="AJ840" s="56"/>
      <x:c r="AK840" s="56"/>
      <x:c r="AL840" s="56"/>
      <x:c r="AM840" s="56"/>
      <x:c r="AN840" s="56"/>
      <x:c r="AO840" s="56" t="str">
        <x:f>IF(OR(AF840="",AD840=""),"",AF840*AD840+IF(AG840="",0,AG840)+IF(AH840="",0,AH840)+IF(AJ840="",0,AJ840)+IF(AK840="",0,AK840)+IF(AL840="",0,AL840)+IF(AM840="",0,AM840))</x:f>
      </x:c>
      <x:c r="AP840" s="56"/>
      <x:c r="AQ840" s="56" t="str">
        <x:f>IF(OR(AO840="",AP840=""),"",AO840-AP840)</x:f>
      </x:c>
      <x:c r="AR840" s="58" t="str">
        <x:f>IF(OR(AP840="",AP840=0,AQ840=""),"",AQ840/AP840)</x:f>
      </x:c>
      <x:c r="AS840" s="58"/>
      <x:c r="AT840" s="37"/>
      <x:c r="AU840" s="37"/>
      <x:c r="AV840" s="37"/>
      <x:c r="AW840" s="56"/>
      <x:c r="AX840" s="56"/>
      <x:c r="AY840" s="37"/>
      <x:c r="AZ840" s="37"/>
      <x:c r="BA840" s="37"/>
      <x:c r="BB840" s="37"/>
      <x:c r="BC840" s="37"/>
      <x:c r="BD840" s="60"/>
      <x:c r="BE840" s="60"/>
      <x:c r="BF840" s="37"/>
      <x:c r="BG840" s="37"/>
      <x:c r="BH840" s="37" t="str">
        <x:v>https://btech.com/en/p/samsung-55inch-smartoled-tv-receiver-qa55s90dawxxy</x:v>
      </x:c>
      <x:c r="BI840" s="37"/>
      <x:c r="BJ840" s="37" t="str">
        <x:v>لم يبدأ</x:v>
      </x:c>
      <x:c r="BK840" s="60" t="n">
        <x:v>46233</x:v>
      </x:c>
      <x:c r="BL840" s="60"/>
      <x:c r="BM840" s="60"/>
      <x:c r="BN840" s="62" t="str">
        <x:f>IF(BM840="","",(NOW()-BM840)*24)</x:f>
      </x:c>
      <x:c r="BO840" s="37" t="str">
        <x:f>IF(BM840="","لم يُرصد",IF(BT840&lt;&gt;TRUE,"غير نشط",IF(BP840="فشل","فشل حالي",IF(BN840&lt;=12,"حديث",IF(BN840&lt;=24,"متأخر","قديم")))))</x:f>
        <x:v>لم يُرصد</x:v>
      </x:c>
      <x:c r="BP840" s="37" t="str">
        <x:v>بانتظار رصد التقسيط</x:v>
      </x:c>
      <x:c r="BQ840" s="37" t="n">
        <x:v>0</x:v>
      </x:c>
      <x:c r="BR840" s="37"/>
      <x:c r="BS840" s="37"/>
      <x:c r="BT840" s="54" t="b">
        <x:v>1</x:v>
      </x:c>
      <x:c r="BU840" s="37" t="str">
        <x:v>مهمة جاهزة لأول رصد</x:v>
      </x:c>
      <x:c r="BV840" s="37" t="str"/>
      <x:c r="BW840" s="37" t="str">
        <x:v>الملفات المرفوعة لا تحتوي خطة تقسيط فعلية لهذا الربط؛ الصف مُنشأ كمهمة جمع.</x:v>
      </x:c>
      <x:c r="BX840" s="60" t="n">
        <x:v>46233</x:v>
      </x:c>
      <x:c r="BY840" s="60" t="n">
        <x:v>46233</x:v>
      </x:c>
    </x:row>
    <x:row r="841">
      <x:c r="A841" s="37" t="str">
        <x:v>مهمة جمع أولية</x:v>
      </x:c>
      <x:c r="B841" s="37" t="str">
        <x:v>INSTTASK-31486460922E</x:v>
      </x:c>
      <x:c r="C841" s="37" t="str">
        <x:v>VAR-D94785BEFB11D2|EG-013|STORE|PENDING</x:v>
      </x:c>
      <x:c r="D841" s="37" t="str">
        <x:v>VAR-D94785BEFB11D2|EG-013|STORE</x:v>
      </x:c>
      <x:c r="E841" s="37" t="str">
        <x:v>VAR-D94785BEFB11D2</x:v>
      </x:c>
      <x:c r="F841" s="37" t="str">
        <x:v>MOD-41052D45844FD1</x:v>
      </x:c>
      <x:c r="G841" s="37" t="str">
        <x:v>Samsung UA70DU7000 70 بوصة / 4K UHD LED</x:v>
      </x:c>
      <x:c r="H841" s="37" t="str">
        <x:v>التلفزيونات والصوتيات والتصوير</x:v>
      </x:c>
      <x:c r="I841" s="37" t="str">
        <x:v>تلفزيونات</x:v>
      </x:c>
      <x:c r="J841" s="37" t="str">
        <x:v>Samsung</x:v>
      </x:c>
      <x:c r="K841" s="37" t="str">
        <x:v>UA70DU7000</x:v>
      </x:c>
      <x:c r="L841" s="37" t="str">
        <x:v>70 بوصة / 4K UHD LED</x:v>
      </x:c>
      <x:c r="M841" s="37"/>
      <x:c r="N841" s="37"/>
      <x:c r="O841" s="37"/>
      <x:c r="P841" s="37" t="str">
        <x:v>UA70DU7000</x:v>
      </x:c>
      <x:c r="Q841" s="37"/>
      <x:c r="R841" s="37" t="str">
        <x:v>EG-013</x:v>
      </x:c>
      <x:c r="S841" s="37" t="str">
        <x:v>B.TECH</x:v>
      </x:c>
      <x:c r="T841" s="37" t="str">
        <x:v>A</x:v>
      </x:c>
      <x:c r="U841" s="37"/>
      <x:c r="V841" s="37"/>
      <x:c r="W841" s="37" t="str">
        <x:v>https://btech.com/en/c/tvs-projectors/televisions/b/samsung</x:v>
      </x:c>
      <x:c r="X841" s="37" t="str">
        <x:v>صفحة فئة</x:v>
      </x:c>
      <x:c r="Y841" s="37"/>
      <x:c r="Z841" s="37"/>
      <x:c r="AA841" s="37"/>
      <x:c r="AB841" s="37"/>
      <x:c r="AC841" s="37"/>
      <x:c r="AD841" s="37"/>
      <x:c r="AE841" s="37"/>
      <x:c r="AF841" s="56"/>
      <x:c r="AG841" s="56"/>
      <x:c r="AH841" s="56"/>
      <x:c r="AI841" s="58"/>
      <x:c r="AJ841" s="56"/>
      <x:c r="AK841" s="56"/>
      <x:c r="AL841" s="56"/>
      <x:c r="AM841" s="56"/>
      <x:c r="AN841" s="56"/>
      <x:c r="AO841" s="56" t="str">
        <x:f>IF(OR(AF841="",AD841=""),"",AF841*AD841+IF(AG841="",0,AG841)+IF(AH841="",0,AH841)+IF(AJ841="",0,AJ841)+IF(AK841="",0,AK841)+IF(AL841="",0,AL841)+IF(AM841="",0,AM841))</x:f>
      </x:c>
      <x:c r="AP841" s="56"/>
      <x:c r="AQ841" s="56" t="str">
        <x:f>IF(OR(AO841="",AP841=""),"",AO841-AP841)</x:f>
      </x:c>
      <x:c r="AR841" s="58" t="str">
        <x:f>IF(OR(AP841="",AP841=0,AQ841=""),"",AQ841/AP841)</x:f>
      </x:c>
      <x:c r="AS841" s="58"/>
      <x:c r="AT841" s="37"/>
      <x:c r="AU841" s="37"/>
      <x:c r="AV841" s="37"/>
      <x:c r="AW841" s="56"/>
      <x:c r="AX841" s="56"/>
      <x:c r="AY841" s="37"/>
      <x:c r="AZ841" s="37"/>
      <x:c r="BA841" s="37"/>
      <x:c r="BB841" s="37"/>
      <x:c r="BC841" s="37"/>
      <x:c r="BD841" s="60"/>
      <x:c r="BE841" s="60"/>
      <x:c r="BF841" s="37"/>
      <x:c r="BG841" s="37"/>
      <x:c r="BH841" s="37" t="str">
        <x:v>https://btech.com/en/c/tvs-projectors/televisions/b/samsung</x:v>
      </x:c>
      <x:c r="BI841" s="37"/>
      <x:c r="BJ841" s="37" t="str">
        <x:v>لم يبدأ</x:v>
      </x:c>
      <x:c r="BK841" s="60" t="n">
        <x:v>46233</x:v>
      </x:c>
      <x:c r="BL841" s="60"/>
      <x:c r="BM841" s="60"/>
      <x:c r="BN841" s="62" t="str">
        <x:f>IF(BM841="","",(NOW()-BM841)*24)</x:f>
      </x:c>
      <x:c r="BO841" s="37" t="str">
        <x:f>IF(BM841="","لم يُرصد",IF(BT841&lt;&gt;TRUE,"غير نشط",IF(BP841="فشل","فشل حالي",IF(BN841&lt;=12,"حديث",IF(BN841&lt;=24,"متأخر","قديم")))))</x:f>
        <x:v>لم يُرصد</x:v>
      </x:c>
      <x:c r="BP841" s="37" t="str">
        <x:v>بانتظار رصد التقسيط</x:v>
      </x:c>
      <x:c r="BQ841" s="37" t="n">
        <x:v>0</x:v>
      </x:c>
      <x:c r="BR841" s="37"/>
      <x:c r="BS841" s="37"/>
      <x:c r="BT841" s="54" t="b">
        <x:v>1</x:v>
      </x:c>
      <x:c r="BU841" s="37" t="str">
        <x:v>يحتاج اكتشاف رابط المنتج</x:v>
      </x:c>
      <x:c r="BV841" s="37" t="str"/>
      <x:c r="BW841" s="37" t="str">
        <x:v>الملفات المرفوعة لا تحتوي خطة تقسيط فعلية لهذا الربط؛ الصف مُنشأ كمهمة جمع.</x:v>
      </x:c>
      <x:c r="BX841" s="60" t="n">
        <x:v>46233</x:v>
      </x:c>
      <x:c r="BY841" s="60" t="n">
        <x:v>46233</x:v>
      </x:c>
    </x:row>
    <x:row r="842">
      <x:c r="A842" s="37" t="str">
        <x:v>مهمة جمع أولية</x:v>
      </x:c>
      <x:c r="B842" s="37" t="str">
        <x:v>INSTTASK-1561914DF04C</x:v>
      </x:c>
      <x:c r="C842" s="37" t="str">
        <x:v>VAR-863854FF34D7AB|EG-013|STORE|PENDING</x:v>
      </x:c>
      <x:c r="D842" s="37" t="str">
        <x:v>VAR-863854FF34D7AB|EG-013|STORE</x:v>
      </x:c>
      <x:c r="E842" s="37" t="str">
        <x:v>VAR-863854FF34D7AB</x:v>
      </x:c>
      <x:c r="F842" s="37" t="str">
        <x:v>MOD-00DC9E8E15E61D</x:v>
      </x:c>
      <x:c r="G842" s="37" t="str">
        <x:v>Samsung UA70DU7000 70"</x:v>
      </x:c>
      <x:c r="H842" s="37" t="str">
        <x:v>التلفزيونات والصوتيات والتصوير</x:v>
      </x:c>
      <x:c r="I842" s="37" t="str">
        <x:v>تلفزيونات</x:v>
      </x:c>
      <x:c r="J842" s="37" t="str">
        <x:v>Samsung</x:v>
      </x:c>
      <x:c r="K842" s="37" t="str">
        <x:v>UA70DU7000</x:v>
      </x:c>
      <x:c r="L842" s="37" t="str">
        <x:v>70"</x:v>
      </x:c>
      <x:c r="M842" s="37"/>
      <x:c r="N842" s="37"/>
      <x:c r="O842" s="37"/>
      <x:c r="P842" s="37" t="str">
        <x:v>UA70DU7000</x:v>
      </x:c>
      <x:c r="Q842" s="37"/>
      <x:c r="R842" s="37" t="str">
        <x:v>EG-013</x:v>
      </x:c>
      <x:c r="S842" s="37" t="str">
        <x:v>B.TECH</x:v>
      </x:c>
      <x:c r="T842" s="37" t="str">
        <x:v>A</x:v>
      </x:c>
      <x:c r="U842" s="37"/>
      <x:c r="V842" s="37"/>
      <x:c r="W842" s="37" t="str">
        <x:v>https://btech.com/en/c/tvs-projectors/televisions/b/samsung</x:v>
      </x:c>
      <x:c r="X842" s="37" t="str">
        <x:v>صفحة فئة</x:v>
      </x:c>
      <x:c r="Y842" s="37"/>
      <x:c r="Z842" s="37"/>
      <x:c r="AA842" s="37"/>
      <x:c r="AB842" s="37"/>
      <x:c r="AC842" s="37"/>
      <x:c r="AD842" s="37"/>
      <x:c r="AE842" s="37"/>
      <x:c r="AF842" s="56"/>
      <x:c r="AG842" s="56"/>
      <x:c r="AH842" s="56"/>
      <x:c r="AI842" s="58"/>
      <x:c r="AJ842" s="56"/>
      <x:c r="AK842" s="56"/>
      <x:c r="AL842" s="56"/>
      <x:c r="AM842" s="56"/>
      <x:c r="AN842" s="56"/>
      <x:c r="AO842" s="56" t="str">
        <x:f>IF(OR(AF842="",AD842=""),"",AF842*AD842+IF(AG842="",0,AG842)+IF(AH842="",0,AH842)+IF(AJ842="",0,AJ842)+IF(AK842="",0,AK842)+IF(AL842="",0,AL842)+IF(AM842="",0,AM842))</x:f>
      </x:c>
      <x:c r="AP842" s="56"/>
      <x:c r="AQ842" s="56" t="str">
        <x:f>IF(OR(AO842="",AP842=""),"",AO842-AP842)</x:f>
      </x:c>
      <x:c r="AR842" s="58" t="str">
        <x:f>IF(OR(AP842="",AP842=0,AQ842=""),"",AQ842/AP842)</x:f>
      </x:c>
      <x:c r="AS842" s="58"/>
      <x:c r="AT842" s="37"/>
      <x:c r="AU842" s="37"/>
      <x:c r="AV842" s="37"/>
      <x:c r="AW842" s="56"/>
      <x:c r="AX842" s="56"/>
      <x:c r="AY842" s="37"/>
      <x:c r="AZ842" s="37"/>
      <x:c r="BA842" s="37"/>
      <x:c r="BB842" s="37"/>
      <x:c r="BC842" s="37"/>
      <x:c r="BD842" s="60"/>
      <x:c r="BE842" s="60"/>
      <x:c r="BF842" s="37"/>
      <x:c r="BG842" s="37"/>
      <x:c r="BH842" s="37" t="str">
        <x:v>https://btech.com/en/c/tvs-projectors/televisions/b/samsung</x:v>
      </x:c>
      <x:c r="BI842" s="37"/>
      <x:c r="BJ842" s="37" t="str">
        <x:v>لم يبدأ</x:v>
      </x:c>
      <x:c r="BK842" s="60" t="n">
        <x:v>46233</x:v>
      </x:c>
      <x:c r="BL842" s="60"/>
      <x:c r="BM842" s="60"/>
      <x:c r="BN842" s="62" t="str">
        <x:f>IF(BM842="","",(NOW()-BM842)*24)</x:f>
      </x:c>
      <x:c r="BO842" s="37" t="str">
        <x:f>IF(BM842="","لم يُرصد",IF(BT842&lt;&gt;TRUE,"غير نشط",IF(BP842="فشل","فشل حالي",IF(BN842&lt;=12,"حديث",IF(BN842&lt;=24,"متأخر","قديم")))))</x:f>
        <x:v>لم يُرصد</x:v>
      </x:c>
      <x:c r="BP842" s="37" t="str">
        <x:v>بانتظار رصد التقسيط</x:v>
      </x:c>
      <x:c r="BQ842" s="37" t="n">
        <x:v>0</x:v>
      </x:c>
      <x:c r="BR842" s="37"/>
      <x:c r="BS842" s="37"/>
      <x:c r="BT842" s="54" t="b">
        <x:v>1</x:v>
      </x:c>
      <x:c r="BU842" s="37" t="str">
        <x:v>يحتاج اكتشاف رابط المنتج</x:v>
      </x:c>
      <x:c r="BV842" s="37" t="str">
        <x:v>Samsung 70 Inch Smart TV, 4K UHD LED Built-In Receiver - UA70DU7000</x:v>
      </x:c>
      <x:c r="BW842" s="37" t="str">
        <x:v>الملفات المرفوعة لا تحتوي خطة تقسيط فعلية لهذا الربط؛ الصف مُنشأ كمهمة جمع.</x:v>
      </x:c>
      <x:c r="BX842" s="60" t="n">
        <x:v>46233</x:v>
      </x:c>
      <x:c r="BY842" s="60" t="n">
        <x:v>46233</x:v>
      </x:c>
    </x:row>
    <x:row r="843">
      <x:c r="A843" s="37" t="str">
        <x:v>مهمة جمع أولية</x:v>
      </x:c>
      <x:c r="B843" s="37" t="str">
        <x:v>INSTTASK-16FDB745FE99</x:v>
      </x:c>
      <x:c r="C843" s="37" t="str">
        <x:v>VAR-C27B2FBBB94EA1|EG-013|STORE|PENDING</x:v>
      </x:c>
      <x:c r="D843" s="37" t="str">
        <x:v>VAR-C27B2FBBB94EA1|EG-013|STORE</x:v>
      </x:c>
      <x:c r="E843" s="37" t="str">
        <x:v>VAR-C27B2FBBB94EA1</x:v>
      </x:c>
      <x:c r="F843" s="37" t="str">
        <x:v>MOD-56D215F7A221D4</x:v>
      </x:c>
      <x:c r="G843" s="37" t="str">
        <x:v>Samsung UA98DU9000UXEG 98 بوصة / 4K UHD LED</x:v>
      </x:c>
      <x:c r="H843" s="37" t="str">
        <x:v>التلفزيونات والصوتيات والتصوير</x:v>
      </x:c>
      <x:c r="I843" s="37" t="str">
        <x:v>تلفزيونات</x:v>
      </x:c>
      <x:c r="J843" s="37" t="str">
        <x:v>Samsung</x:v>
      </x:c>
      <x:c r="K843" s="37" t="str">
        <x:v>UA98DU9000UXEG</x:v>
      </x:c>
      <x:c r="L843" s="37" t="str">
        <x:v>98 بوصة / 4K UHD LED</x:v>
      </x:c>
      <x:c r="M843" s="37"/>
      <x:c r="N843" s="37"/>
      <x:c r="O843" s="37"/>
      <x:c r="P843" s="37" t="str">
        <x:v>UA98DU9000UXEG</x:v>
      </x:c>
      <x:c r="Q843" s="37"/>
      <x:c r="R843" s="37" t="str">
        <x:v>EG-013</x:v>
      </x:c>
      <x:c r="S843" s="37" t="str">
        <x:v>B.TECH</x:v>
      </x:c>
      <x:c r="T843" s="37" t="str">
        <x:v>A</x:v>
      </x:c>
      <x:c r="U843" s="37"/>
      <x:c r="V843" s="37"/>
      <x:c r="W843" s="37" t="str">
        <x:v>https://btech.com/en/c/tvs-projectors/televisions/b/samsung</x:v>
      </x:c>
      <x:c r="X843" s="37" t="str">
        <x:v>صفحة فئة</x:v>
      </x:c>
      <x:c r="Y843" s="37"/>
      <x:c r="Z843" s="37"/>
      <x:c r="AA843" s="37"/>
      <x:c r="AB843" s="37"/>
      <x:c r="AC843" s="37"/>
      <x:c r="AD843" s="37"/>
      <x:c r="AE843" s="37"/>
      <x:c r="AF843" s="56"/>
      <x:c r="AG843" s="56"/>
      <x:c r="AH843" s="56"/>
      <x:c r="AI843" s="58"/>
      <x:c r="AJ843" s="56"/>
      <x:c r="AK843" s="56"/>
      <x:c r="AL843" s="56"/>
      <x:c r="AM843" s="56"/>
      <x:c r="AN843" s="56"/>
      <x:c r="AO843" s="56" t="str">
        <x:f>IF(OR(AF843="",AD843=""),"",AF843*AD843+IF(AG843="",0,AG843)+IF(AH843="",0,AH843)+IF(AJ843="",0,AJ843)+IF(AK843="",0,AK843)+IF(AL843="",0,AL843)+IF(AM843="",0,AM843))</x:f>
      </x:c>
      <x:c r="AP843" s="56"/>
      <x:c r="AQ843" s="56" t="str">
        <x:f>IF(OR(AO843="",AP843=""),"",AO843-AP843)</x:f>
      </x:c>
      <x:c r="AR843" s="58" t="str">
        <x:f>IF(OR(AP843="",AP843=0,AQ843=""),"",AQ843/AP843)</x:f>
      </x:c>
      <x:c r="AS843" s="58"/>
      <x:c r="AT843" s="37"/>
      <x:c r="AU843" s="37"/>
      <x:c r="AV843" s="37"/>
      <x:c r="AW843" s="56"/>
      <x:c r="AX843" s="56"/>
      <x:c r="AY843" s="37"/>
      <x:c r="AZ843" s="37"/>
      <x:c r="BA843" s="37"/>
      <x:c r="BB843" s="37"/>
      <x:c r="BC843" s="37"/>
      <x:c r="BD843" s="60"/>
      <x:c r="BE843" s="60"/>
      <x:c r="BF843" s="37"/>
      <x:c r="BG843" s="37"/>
      <x:c r="BH843" s="37" t="str">
        <x:v>https://btech.com/en/c/tvs-projectors/televisions/b/samsung</x:v>
      </x:c>
      <x:c r="BI843" s="37"/>
      <x:c r="BJ843" s="37" t="str">
        <x:v>لم يبدأ</x:v>
      </x:c>
      <x:c r="BK843" s="60" t="n">
        <x:v>46233</x:v>
      </x:c>
      <x:c r="BL843" s="60"/>
      <x:c r="BM843" s="60"/>
      <x:c r="BN843" s="62" t="str">
        <x:f>IF(BM843="","",(NOW()-BM843)*24)</x:f>
      </x:c>
      <x:c r="BO843" s="37" t="str">
        <x:f>IF(BM843="","لم يُرصد",IF(BT843&lt;&gt;TRUE,"غير نشط",IF(BP843="فشل","فشل حالي",IF(BN843&lt;=12,"حديث",IF(BN843&lt;=24,"متأخر","قديم")))))</x:f>
        <x:v>لم يُرصد</x:v>
      </x:c>
      <x:c r="BP843" s="37" t="str">
        <x:v>بانتظار رصد التقسيط</x:v>
      </x:c>
      <x:c r="BQ843" s="37" t="n">
        <x:v>0</x:v>
      </x:c>
      <x:c r="BR843" s="37"/>
      <x:c r="BS843" s="37"/>
      <x:c r="BT843" s="54" t="b">
        <x:v>1</x:v>
      </x:c>
      <x:c r="BU843" s="37" t="str">
        <x:v>يحتاج اكتشاف رابط المنتج</x:v>
      </x:c>
      <x:c r="BV843" s="37" t="str"/>
      <x:c r="BW843" s="37" t="str">
        <x:v>الملفات المرفوعة لا تحتوي خطة تقسيط فعلية لهذا الربط؛ الصف مُنشأ كمهمة جمع.</x:v>
      </x:c>
      <x:c r="BX843" s="60" t="n">
        <x:v>46233</x:v>
      </x:c>
      <x:c r="BY843" s="60" t="n">
        <x:v>46233</x:v>
      </x:c>
    </x:row>
    <x:row r="844">
      <x:c r="A844" s="37" t="str">
        <x:v>مهمة جمع أولية</x:v>
      </x:c>
      <x:c r="B844" s="37" t="str">
        <x:v>INSTTASK-A8AB9EDC4A46</x:v>
      </x:c>
      <x:c r="C844" s="37" t="str">
        <x:v>VAR-6912AABECF311B|EG-013|STORE|PENDING</x:v>
      </x:c>
      <x:c r="D844" s="37" t="str">
        <x:v>VAR-6912AABECF311B|EG-013|STORE</x:v>
      </x:c>
      <x:c r="E844" s="37" t="str">
        <x:v>VAR-6912AABECF311B</x:v>
      </x:c>
      <x:c r="F844" s="37" t="str">
        <x:v>MOD-E68F951C1A272B</x:v>
      </x:c>
      <x:c r="G844" s="37" t="str">
        <x:v>Samsung UA98DU9000UXEG 98"</x:v>
      </x:c>
      <x:c r="H844" s="37" t="str">
        <x:v>التلفزيونات والصوتيات والتصوير</x:v>
      </x:c>
      <x:c r="I844" s="37" t="str">
        <x:v>تلفزيونات</x:v>
      </x:c>
      <x:c r="J844" s="37" t="str">
        <x:v>Samsung</x:v>
      </x:c>
      <x:c r="K844" s="37" t="str">
        <x:v>UA98DU9000UXEG</x:v>
      </x:c>
      <x:c r="L844" s="37" t="str">
        <x:v>98"</x:v>
      </x:c>
      <x:c r="M844" s="37"/>
      <x:c r="N844" s="37"/>
      <x:c r="O844" s="37"/>
      <x:c r="P844" s="37" t="str">
        <x:v>UA98DU9000UXEG</x:v>
      </x:c>
      <x:c r="Q844" s="37"/>
      <x:c r="R844" s="37" t="str">
        <x:v>EG-013</x:v>
      </x:c>
      <x:c r="S844" s="37" t="str">
        <x:v>B.TECH</x:v>
      </x:c>
      <x:c r="T844" s="37" t="str">
        <x:v>A</x:v>
      </x:c>
      <x:c r="U844" s="37"/>
      <x:c r="V844" s="37"/>
      <x:c r="W844" s="37" t="str">
        <x:v>https://btech.com/en/c/tvs-projectors/televisions/b/samsung</x:v>
      </x:c>
      <x:c r="X844" s="37" t="str">
        <x:v>صفحة فئة</x:v>
      </x:c>
      <x:c r="Y844" s="37"/>
      <x:c r="Z844" s="37"/>
      <x:c r="AA844" s="37"/>
      <x:c r="AB844" s="37"/>
      <x:c r="AC844" s="37"/>
      <x:c r="AD844" s="37"/>
      <x:c r="AE844" s="37"/>
      <x:c r="AF844" s="56"/>
      <x:c r="AG844" s="56"/>
      <x:c r="AH844" s="56"/>
      <x:c r="AI844" s="58"/>
      <x:c r="AJ844" s="56"/>
      <x:c r="AK844" s="56"/>
      <x:c r="AL844" s="56"/>
      <x:c r="AM844" s="56"/>
      <x:c r="AN844" s="56"/>
      <x:c r="AO844" s="56" t="str">
        <x:f>IF(OR(AF844="",AD844=""),"",AF844*AD844+IF(AG844="",0,AG844)+IF(AH844="",0,AH844)+IF(AJ844="",0,AJ844)+IF(AK844="",0,AK844)+IF(AL844="",0,AL844)+IF(AM844="",0,AM844))</x:f>
      </x:c>
      <x:c r="AP844" s="56"/>
      <x:c r="AQ844" s="56" t="str">
        <x:f>IF(OR(AO844="",AP844=""),"",AO844-AP844)</x:f>
      </x:c>
      <x:c r="AR844" s="58" t="str">
        <x:f>IF(OR(AP844="",AP844=0,AQ844=""),"",AQ844/AP844)</x:f>
      </x:c>
      <x:c r="AS844" s="58"/>
      <x:c r="AT844" s="37"/>
      <x:c r="AU844" s="37"/>
      <x:c r="AV844" s="37"/>
      <x:c r="AW844" s="56"/>
      <x:c r="AX844" s="56"/>
      <x:c r="AY844" s="37"/>
      <x:c r="AZ844" s="37"/>
      <x:c r="BA844" s="37"/>
      <x:c r="BB844" s="37"/>
      <x:c r="BC844" s="37"/>
      <x:c r="BD844" s="60"/>
      <x:c r="BE844" s="60"/>
      <x:c r="BF844" s="37"/>
      <x:c r="BG844" s="37"/>
      <x:c r="BH844" s="37" t="str">
        <x:v>https://btech.com/en/c/tvs-projectors/televisions/b/samsung</x:v>
      </x:c>
      <x:c r="BI844" s="37"/>
      <x:c r="BJ844" s="37" t="str">
        <x:v>لم يبدأ</x:v>
      </x:c>
      <x:c r="BK844" s="60" t="n">
        <x:v>46233</x:v>
      </x:c>
      <x:c r="BL844" s="60"/>
      <x:c r="BM844" s="60"/>
      <x:c r="BN844" s="62" t="str">
        <x:f>IF(BM844="","",(NOW()-BM844)*24)</x:f>
      </x:c>
      <x:c r="BO844" s="37" t="str">
        <x:f>IF(BM844="","لم يُرصد",IF(BT844&lt;&gt;TRUE,"غير نشط",IF(BP844="فشل","فشل حالي",IF(BN844&lt;=12,"حديث",IF(BN844&lt;=24,"متأخر","قديم")))))</x:f>
        <x:v>لم يُرصد</x:v>
      </x:c>
      <x:c r="BP844" s="37" t="str">
        <x:v>بانتظار رصد التقسيط</x:v>
      </x:c>
      <x:c r="BQ844" s="37" t="n">
        <x:v>0</x:v>
      </x:c>
      <x:c r="BR844" s="37"/>
      <x:c r="BS844" s="37"/>
      <x:c r="BT844" s="54" t="b">
        <x:v>1</x:v>
      </x:c>
      <x:c r="BU844" s="37" t="str">
        <x:v>يحتاج اكتشاف رابط المنتج</x:v>
      </x:c>
      <x:c r="BV844" s="37" t="str">
        <x:v>Samsung 98 Inch Smart TV, 4K UHD LED Built-In Receiver - UA98DU9000UXEG</x:v>
      </x:c>
      <x:c r="BW844" s="37" t="str">
        <x:v>الملفات المرفوعة لا تحتوي خطة تقسيط فعلية لهذا الربط؛ الصف مُنشأ كمهمة جمع.</x:v>
      </x:c>
      <x:c r="BX844" s="60" t="n">
        <x:v>46233</x:v>
      </x:c>
      <x:c r="BY844" s="60" t="n">
        <x:v>46233</x:v>
      </x:c>
    </x:row>
    <x:row r="845">
      <x:c r="A845" s="37" t="str">
        <x:v>مهمة جمع أولية</x:v>
      </x:c>
      <x:c r="B845" s="37" t="str">
        <x:v>INSTTASK-3FE2CEC04EF2</x:v>
      </x:c>
      <x:c r="C845" s="37" t="str">
        <x:v>VAR-70A93AF9337317|EG-013|STORE|PENDING</x:v>
      </x:c>
      <x:c r="D845" s="37" t="str">
        <x:v>VAR-70A93AF9337317|EG-013|STORE</x:v>
      </x:c>
      <x:c r="E845" s="37" t="str">
        <x:v>VAR-70A93AF9337317</x:v>
      </x:c>
      <x:c r="F845" s="37" t="str">
        <x:v>MOD-16D01FC2EE9E28</x:v>
      </x:c>
      <x:c r="G845" s="37" t="str">
        <x:v>Skyline 3222A 32"</x:v>
      </x:c>
      <x:c r="H845" s="37" t="str">
        <x:v>التلفزيونات والصوتيات والتصوير</x:v>
      </x:c>
      <x:c r="I845" s="37" t="str">
        <x:v>تلفزيونات</x:v>
      </x:c>
      <x:c r="J845" s="37" t="str">
        <x:v>Skyline</x:v>
      </x:c>
      <x:c r="K845" s="37" t="str">
        <x:v>3222A</x:v>
      </x:c>
      <x:c r="L845" s="37" t="str">
        <x:v>32"</x:v>
      </x:c>
      <x:c r="M845" s="37"/>
      <x:c r="N845" s="37"/>
      <x:c r="O845" s="37"/>
      <x:c r="P845" s="37" t="str">
        <x:v>3222A</x:v>
      </x:c>
      <x:c r="Q845" s="37"/>
      <x:c r="R845" s="37" t="str">
        <x:v>EG-013</x:v>
      </x:c>
      <x:c r="S845" s="37" t="str">
        <x:v>B.TECH</x:v>
      </x:c>
      <x:c r="T845" s="37" t="str">
        <x:v>A</x:v>
      </x:c>
      <x:c r="U845" s="37"/>
      <x:c r="V845" s="37"/>
      <x:c r="W845" s="37" t="str">
        <x:v>https://btech.com/en/c/tvs-projectors/televisions</x:v>
      </x:c>
      <x:c r="X845" s="37" t="str">
        <x:v>صفحة فئة</x:v>
      </x:c>
      <x:c r="Y845" s="37"/>
      <x:c r="Z845" s="37"/>
      <x:c r="AA845" s="37"/>
      <x:c r="AB845" s="37"/>
      <x:c r="AC845" s="37"/>
      <x:c r="AD845" s="37"/>
      <x:c r="AE845" s="37"/>
      <x:c r="AF845" s="56"/>
      <x:c r="AG845" s="56"/>
      <x:c r="AH845" s="56"/>
      <x:c r="AI845" s="58"/>
      <x:c r="AJ845" s="56"/>
      <x:c r="AK845" s="56"/>
      <x:c r="AL845" s="56"/>
      <x:c r="AM845" s="56"/>
      <x:c r="AN845" s="56"/>
      <x:c r="AO845" s="56" t="str">
        <x:f>IF(OR(AF845="",AD845=""),"",AF845*AD845+IF(AG845="",0,AG845)+IF(AH845="",0,AH845)+IF(AJ845="",0,AJ845)+IF(AK845="",0,AK845)+IF(AL845="",0,AL845)+IF(AM845="",0,AM845))</x:f>
      </x:c>
      <x:c r="AP845" s="56"/>
      <x:c r="AQ845" s="56" t="str">
        <x:f>IF(OR(AO845="",AP845=""),"",AO845-AP845)</x:f>
      </x:c>
      <x:c r="AR845" s="58" t="str">
        <x:f>IF(OR(AP845="",AP845=0,AQ845=""),"",AQ845/AP845)</x:f>
      </x:c>
      <x:c r="AS845" s="58"/>
      <x:c r="AT845" s="37"/>
      <x:c r="AU845" s="37"/>
      <x:c r="AV845" s="37"/>
      <x:c r="AW845" s="56"/>
      <x:c r="AX845" s="56"/>
      <x:c r="AY845" s="37"/>
      <x:c r="AZ845" s="37"/>
      <x:c r="BA845" s="37"/>
      <x:c r="BB845" s="37"/>
      <x:c r="BC845" s="37"/>
      <x:c r="BD845" s="60"/>
      <x:c r="BE845" s="60"/>
      <x:c r="BF845" s="37"/>
      <x:c r="BG845" s="37"/>
      <x:c r="BH845" s="37" t="str">
        <x:v>https://btech.com/en/c/tvs-projectors/televisions</x:v>
      </x:c>
      <x:c r="BI845" s="37"/>
      <x:c r="BJ845" s="37" t="str">
        <x:v>لم يبدأ</x:v>
      </x:c>
      <x:c r="BK845" s="60" t="n">
        <x:v>46233</x:v>
      </x:c>
      <x:c r="BL845" s="60"/>
      <x:c r="BM845" s="60"/>
      <x:c r="BN845" s="62" t="str">
        <x:f>IF(BM845="","",(NOW()-BM845)*24)</x:f>
      </x:c>
      <x:c r="BO845" s="37" t="str">
        <x:f>IF(BM845="","لم يُرصد",IF(BT845&lt;&gt;TRUE,"غير نشط",IF(BP845="فشل","فشل حالي",IF(BN845&lt;=12,"حديث",IF(BN845&lt;=24,"متأخر","قديم")))))</x:f>
        <x:v>لم يُرصد</x:v>
      </x:c>
      <x:c r="BP845" s="37" t="str">
        <x:v>بانتظار رصد التقسيط</x:v>
      </x:c>
      <x:c r="BQ845" s="37" t="n">
        <x:v>0</x:v>
      </x:c>
      <x:c r="BR845" s="37"/>
      <x:c r="BS845" s="37"/>
      <x:c r="BT845" s="54" t="b">
        <x:v>1</x:v>
      </x:c>
      <x:c r="BU845" s="37" t="str">
        <x:v>يحتاج اكتشاف رابط المنتج</x:v>
      </x:c>
      <x:c r="BV845" s="37" t="str">
        <x:v>Skyline 32 Inch TV, HD LED - 3222A</x:v>
      </x:c>
      <x:c r="BW845" s="37" t="str">
        <x:v>الملفات المرفوعة لا تحتوي خطة تقسيط فعلية لهذا الربط؛ الصف مُنشأ كمهمة جمع.</x:v>
      </x:c>
      <x:c r="BX845" s="60" t="n">
        <x:v>46233</x:v>
      </x:c>
      <x:c r="BY845" s="60" t="n">
        <x:v>46233</x:v>
      </x:c>
    </x:row>
    <x:row r="846">
      <x:c r="A846" s="37" t="str">
        <x:v>مهمة جمع أولية</x:v>
      </x:c>
      <x:c r="B846" s="37" t="str">
        <x:v>INSTTASK-719E3E04E2DA</x:v>
      </x:c>
      <x:c r="C846" s="37" t="str">
        <x:v>VAR-8FFB4741392954|EG-013|STORE|PENDING</x:v>
      </x:c>
      <x:c r="D846" s="37" t="str">
        <x:v>VAR-8FFB4741392954|EG-013|STORE</x:v>
      </x:c>
      <x:c r="E846" s="37" t="str">
        <x:v>VAR-8FFB4741392954</x:v>
      </x:c>
      <x:c r="F846" s="37" t="str">
        <x:v>MOD-EA16904122F525</x:v>
      </x:c>
      <x:c r="G846" s="37" t="str">
        <x:v>Skyline 43SF01 43"</x:v>
      </x:c>
      <x:c r="H846" s="37" t="str">
        <x:v>التلفزيونات والصوتيات والتصوير</x:v>
      </x:c>
      <x:c r="I846" s="37" t="str">
        <x:v>تلفزيونات</x:v>
      </x:c>
      <x:c r="J846" s="37" t="str">
        <x:v>Skyline</x:v>
      </x:c>
      <x:c r="K846" s="37" t="str">
        <x:v>43SF01</x:v>
      </x:c>
      <x:c r="L846" s="37" t="str">
        <x:v>43"</x:v>
      </x:c>
      <x:c r="M846" s="37"/>
      <x:c r="N846" s="37"/>
      <x:c r="O846" s="37"/>
      <x:c r="P846" s="37" t="str">
        <x:v>43SF01</x:v>
      </x:c>
      <x:c r="Q846" s="37"/>
      <x:c r="R846" s="37" t="str">
        <x:v>EG-013</x:v>
      </x:c>
      <x:c r="S846" s="37" t="str">
        <x:v>B.TECH</x:v>
      </x:c>
      <x:c r="T846" s="37" t="str">
        <x:v>A</x:v>
      </x:c>
      <x:c r="U846" s="37"/>
      <x:c r="V846" s="37"/>
      <x:c r="W846" s="37" t="str">
        <x:v>https://btech.com/en/c/tvs-projectors/televisions</x:v>
      </x:c>
      <x:c r="X846" s="37" t="str">
        <x:v>صفحة فئة</x:v>
      </x:c>
      <x:c r="Y846" s="37"/>
      <x:c r="Z846" s="37"/>
      <x:c r="AA846" s="37"/>
      <x:c r="AB846" s="37"/>
      <x:c r="AC846" s="37"/>
      <x:c r="AD846" s="37"/>
      <x:c r="AE846" s="37"/>
      <x:c r="AF846" s="56"/>
      <x:c r="AG846" s="56"/>
      <x:c r="AH846" s="56"/>
      <x:c r="AI846" s="58"/>
      <x:c r="AJ846" s="56"/>
      <x:c r="AK846" s="56"/>
      <x:c r="AL846" s="56"/>
      <x:c r="AM846" s="56"/>
      <x:c r="AN846" s="56"/>
      <x:c r="AO846" s="56" t="str">
        <x:f>IF(OR(AF846="",AD846=""),"",AF846*AD846+IF(AG846="",0,AG846)+IF(AH846="",0,AH846)+IF(AJ846="",0,AJ846)+IF(AK846="",0,AK846)+IF(AL846="",0,AL846)+IF(AM846="",0,AM846))</x:f>
      </x:c>
      <x:c r="AP846" s="56"/>
      <x:c r="AQ846" s="56" t="str">
        <x:f>IF(OR(AO846="",AP846=""),"",AO846-AP846)</x:f>
      </x:c>
      <x:c r="AR846" s="58" t="str">
        <x:f>IF(OR(AP846="",AP846=0,AQ846=""),"",AQ846/AP846)</x:f>
      </x:c>
      <x:c r="AS846" s="58"/>
      <x:c r="AT846" s="37"/>
      <x:c r="AU846" s="37"/>
      <x:c r="AV846" s="37"/>
      <x:c r="AW846" s="56"/>
      <x:c r="AX846" s="56"/>
      <x:c r="AY846" s="37"/>
      <x:c r="AZ846" s="37"/>
      <x:c r="BA846" s="37"/>
      <x:c r="BB846" s="37"/>
      <x:c r="BC846" s="37"/>
      <x:c r="BD846" s="60"/>
      <x:c r="BE846" s="60"/>
      <x:c r="BF846" s="37"/>
      <x:c r="BG846" s="37"/>
      <x:c r="BH846" s="37" t="str">
        <x:v>https://btech.com/en/c/tvs-projectors/televisions</x:v>
      </x:c>
      <x:c r="BI846" s="37"/>
      <x:c r="BJ846" s="37" t="str">
        <x:v>لم يبدأ</x:v>
      </x:c>
      <x:c r="BK846" s="60" t="n">
        <x:v>46233</x:v>
      </x:c>
      <x:c r="BL846" s="60"/>
      <x:c r="BM846" s="60"/>
      <x:c r="BN846" s="62" t="str">
        <x:f>IF(BM846="","",(NOW()-BM846)*24)</x:f>
      </x:c>
      <x:c r="BO846" s="37" t="str">
        <x:f>IF(BM846="","لم يُرصد",IF(BT846&lt;&gt;TRUE,"غير نشط",IF(BP846="فشل","فشل حالي",IF(BN846&lt;=12,"حديث",IF(BN846&lt;=24,"متأخر","قديم")))))</x:f>
        <x:v>لم يُرصد</x:v>
      </x:c>
      <x:c r="BP846" s="37" t="str">
        <x:v>بانتظار رصد التقسيط</x:v>
      </x:c>
      <x:c r="BQ846" s="37" t="n">
        <x:v>0</x:v>
      </x:c>
      <x:c r="BR846" s="37"/>
      <x:c r="BS846" s="37"/>
      <x:c r="BT846" s="54" t="b">
        <x:v>1</x:v>
      </x:c>
      <x:c r="BU846" s="37" t="str">
        <x:v>يحتاج اكتشاف رابط المنتج</x:v>
      </x:c>
      <x:c r="BV846" s="37" t="str">
        <x:v>Skyline 43 Inch Smart TV, FHD LED - 43SF01</x:v>
      </x:c>
      <x:c r="BW846" s="37" t="str">
        <x:v>الملفات المرفوعة لا تحتوي خطة تقسيط فعلية لهذا الربط؛ الصف مُنشأ كمهمة جمع.</x:v>
      </x:c>
      <x:c r="BX846" s="60" t="n">
        <x:v>46233</x:v>
      </x:c>
      <x:c r="BY846" s="60" t="n">
        <x:v>46233</x:v>
      </x:c>
    </x:row>
    <x:row r="847">
      <x:c r="A847" s="37" t="str">
        <x:v>مهمة جمع أولية</x:v>
      </x:c>
      <x:c r="B847" s="37" t="str">
        <x:v>INSTTASK-9880ABD96839</x:v>
      </x:c>
      <x:c r="C847" s="37" t="str">
        <x:v>VAR-DAA863BADAB4EA|EG-013|STORE|PENDING</x:v>
      </x:c>
      <x:c r="D847" s="37" t="str">
        <x:v>VAR-DAA863BADAB4EA|EG-013|STORE</x:v>
      </x:c>
      <x:c r="E847" s="37" t="str">
        <x:v>VAR-DAA863BADAB4EA</x:v>
      </x:c>
      <x:c r="F847" s="37" t="str">
        <x:v>MOD-206C703F374891</x:v>
      </x:c>
      <x:c r="G847" s="37" t="str">
        <x:v>Tornado 32 Inch Smart TV 32"</x:v>
      </x:c>
      <x:c r="H847" s="37" t="str">
        <x:v>التلفزيونات والصوتيات والتصوير</x:v>
      </x:c>
      <x:c r="I847" s="37" t="str">
        <x:v>تلفزيونات</x:v>
      </x:c>
      <x:c r="J847" s="37" t="str">
        <x:v>Tornado</x:v>
      </x:c>
      <x:c r="K847" s="37" t="str">
        <x:v>32 Inch Smart TV</x:v>
      </x:c>
      <x:c r="L847" s="37" t="str">
        <x:v>32"</x:v>
      </x:c>
      <x:c r="M847" s="37"/>
      <x:c r="N847" s="37"/>
      <x:c r="O847" s="37"/>
      <x:c r="P847" s="37"/>
      <x:c r="Q847" s="37"/>
      <x:c r="R847" s="37" t="str">
        <x:v>EG-013</x:v>
      </x:c>
      <x:c r="S847" s="37" t="str">
        <x:v>B.TECH</x:v>
      </x:c>
      <x:c r="T847" s="37" t="str">
        <x:v>A</x:v>
      </x:c>
      <x:c r="U847" s="37"/>
      <x:c r="V847" s="37"/>
      <x:c r="W847" s="37" t="str">
        <x:v>https://btech.com/en/c/tvs-projectors/televisions/b/tornado</x:v>
      </x:c>
      <x:c r="X847" s="37" t="str">
        <x:v>صفحة فئة</x:v>
      </x:c>
      <x:c r="Y847" s="37"/>
      <x:c r="Z847" s="37"/>
      <x:c r="AA847" s="37"/>
      <x:c r="AB847" s="37"/>
      <x:c r="AC847" s="37"/>
      <x:c r="AD847" s="37"/>
      <x:c r="AE847" s="37"/>
      <x:c r="AF847" s="56"/>
      <x:c r="AG847" s="56"/>
      <x:c r="AH847" s="56"/>
      <x:c r="AI847" s="58"/>
      <x:c r="AJ847" s="56"/>
      <x:c r="AK847" s="56"/>
      <x:c r="AL847" s="56"/>
      <x:c r="AM847" s="56"/>
      <x:c r="AN847" s="56"/>
      <x:c r="AO847" s="56" t="str">
        <x:f>IF(OR(AF847="",AD847=""),"",AF847*AD847+IF(AG847="",0,AG847)+IF(AH847="",0,AH847)+IF(AJ847="",0,AJ847)+IF(AK847="",0,AK847)+IF(AL847="",0,AL847)+IF(AM847="",0,AM847))</x:f>
      </x:c>
      <x:c r="AP847" s="56"/>
      <x:c r="AQ847" s="56" t="str">
        <x:f>IF(OR(AO847="",AP847=""),"",AO847-AP847)</x:f>
      </x:c>
      <x:c r="AR847" s="58" t="str">
        <x:f>IF(OR(AP847="",AP847=0,AQ847=""),"",AQ847/AP847)</x:f>
      </x:c>
      <x:c r="AS847" s="58"/>
      <x:c r="AT847" s="37"/>
      <x:c r="AU847" s="37"/>
      <x:c r="AV847" s="37"/>
      <x:c r="AW847" s="56"/>
      <x:c r="AX847" s="56"/>
      <x:c r="AY847" s="37"/>
      <x:c r="AZ847" s="37"/>
      <x:c r="BA847" s="37"/>
      <x:c r="BB847" s="37"/>
      <x:c r="BC847" s="37"/>
      <x:c r="BD847" s="60"/>
      <x:c r="BE847" s="60"/>
      <x:c r="BF847" s="37"/>
      <x:c r="BG847" s="37"/>
      <x:c r="BH847" s="37" t="str">
        <x:v>https://btech.com/en/c/tvs-projectors/televisions/b/tornado</x:v>
      </x:c>
      <x:c r="BI847" s="37"/>
      <x:c r="BJ847" s="37" t="str">
        <x:v>لم يبدأ</x:v>
      </x:c>
      <x:c r="BK847" s="60" t="n">
        <x:v>46233</x:v>
      </x:c>
      <x:c r="BL847" s="60"/>
      <x:c r="BM847" s="60"/>
      <x:c r="BN847" s="62" t="str">
        <x:f>IF(BM847="","",(NOW()-BM847)*24)</x:f>
      </x:c>
      <x:c r="BO847" s="37" t="str">
        <x:f>IF(BM847="","لم يُرصد",IF(BT847&lt;&gt;TRUE,"غير نشط",IF(BP847="فشل","فشل حالي",IF(BN847&lt;=12,"حديث",IF(BN847&lt;=24,"متأخر","قديم")))))</x:f>
        <x:v>لم يُرصد</x:v>
      </x:c>
      <x:c r="BP847" s="37" t="str">
        <x:v>بانتظار رصد التقسيط</x:v>
      </x:c>
      <x:c r="BQ847" s="37" t="n">
        <x:v>0</x:v>
      </x:c>
      <x:c r="BR847" s="37"/>
      <x:c r="BS847" s="37"/>
      <x:c r="BT847" s="54" t="b">
        <x:v>1</x:v>
      </x:c>
      <x:c r="BU847" s="37" t="str">
        <x:v>يحتاج اكتشاف رابط المنتج</x:v>
      </x:c>
      <x:c r="BV847" s="37" t="str">
        <x:v>Tornado 32 Inch Smart TV, HD LED</x:v>
      </x:c>
      <x:c r="BW847" s="37" t="str">
        <x:v>الملفات المرفوعة لا تحتوي خطة تقسيط فعلية لهذا الربط؛ الصف مُنشأ كمهمة جمع.</x:v>
      </x:c>
      <x:c r="BX847" s="60" t="n">
        <x:v>46233</x:v>
      </x:c>
      <x:c r="BY847" s="60" t="n">
        <x:v>46233</x:v>
      </x:c>
    </x:row>
    <x:row r="848">
      <x:c r="A848" s="37" t="str">
        <x:v>مهمة جمع أولية</x:v>
      </x:c>
      <x:c r="B848" s="37" t="str">
        <x:v>INSTTASK-AF0DA50EB82F</x:v>
      </x:c>
      <x:c r="C848" s="37" t="str">
        <x:v>VAR-FF55013BBF5BA1|EG-013|STORE|PENDING</x:v>
      </x:c>
      <x:c r="D848" s="37" t="str">
        <x:v>VAR-FF55013BBF5BA1|EG-013|STORE</x:v>
      </x:c>
      <x:c r="E848" s="37" t="str">
        <x:v>VAR-FF55013BBF5BA1</x:v>
      </x:c>
      <x:c r="F848" s="37" t="str">
        <x:v>MOD-9AFDA6AC8FC866</x:v>
      </x:c>
      <x:c r="G848" s="37" t="str">
        <x:v>Tornado 32EA6500E 32"</x:v>
      </x:c>
      <x:c r="H848" s="37" t="str">
        <x:v>التلفزيونات والصوتيات والتصوير</x:v>
      </x:c>
      <x:c r="I848" s="37" t="str">
        <x:v>تلفزيونات</x:v>
      </x:c>
      <x:c r="J848" s="37" t="str">
        <x:v>Tornado</x:v>
      </x:c>
      <x:c r="K848" s="37" t="str">
        <x:v>32EA6500E</x:v>
      </x:c>
      <x:c r="L848" s="37" t="str">
        <x:v>32"</x:v>
      </x:c>
      <x:c r="M848" s="37"/>
      <x:c r="N848" s="37"/>
      <x:c r="O848" s="37"/>
      <x:c r="P848" s="37" t="str">
        <x:v>32EA6500E</x:v>
      </x:c>
      <x:c r="Q848" s="37"/>
      <x:c r="R848" s="37" t="str">
        <x:v>EG-013</x:v>
      </x:c>
      <x:c r="S848" s="37" t="str">
        <x:v>B.TECH</x:v>
      </x:c>
      <x:c r="T848" s="37" t="str">
        <x:v>A</x:v>
      </x:c>
      <x:c r="U848" s="37"/>
      <x:c r="V848" s="37"/>
      <x:c r="W848" s="37" t="str">
        <x:v>https://btech.com/en/c/tvs-projectors/televisions/b/tornado</x:v>
      </x:c>
      <x:c r="X848" s="37" t="str">
        <x:v>صفحة فئة</x:v>
      </x:c>
      <x:c r="Y848" s="37"/>
      <x:c r="Z848" s="37"/>
      <x:c r="AA848" s="37"/>
      <x:c r="AB848" s="37"/>
      <x:c r="AC848" s="37"/>
      <x:c r="AD848" s="37"/>
      <x:c r="AE848" s="37"/>
      <x:c r="AF848" s="56"/>
      <x:c r="AG848" s="56"/>
      <x:c r="AH848" s="56"/>
      <x:c r="AI848" s="58"/>
      <x:c r="AJ848" s="56"/>
      <x:c r="AK848" s="56"/>
      <x:c r="AL848" s="56"/>
      <x:c r="AM848" s="56"/>
      <x:c r="AN848" s="56"/>
      <x:c r="AO848" s="56" t="str">
        <x:f>IF(OR(AF848="",AD848=""),"",AF848*AD848+IF(AG848="",0,AG848)+IF(AH848="",0,AH848)+IF(AJ848="",0,AJ848)+IF(AK848="",0,AK848)+IF(AL848="",0,AL848)+IF(AM848="",0,AM848))</x:f>
      </x:c>
      <x:c r="AP848" s="56"/>
      <x:c r="AQ848" s="56" t="str">
        <x:f>IF(OR(AO848="",AP848=""),"",AO848-AP848)</x:f>
      </x:c>
      <x:c r="AR848" s="58" t="str">
        <x:f>IF(OR(AP848="",AP848=0,AQ848=""),"",AQ848/AP848)</x:f>
      </x:c>
      <x:c r="AS848" s="58"/>
      <x:c r="AT848" s="37"/>
      <x:c r="AU848" s="37"/>
      <x:c r="AV848" s="37"/>
      <x:c r="AW848" s="56"/>
      <x:c r="AX848" s="56"/>
      <x:c r="AY848" s="37"/>
      <x:c r="AZ848" s="37"/>
      <x:c r="BA848" s="37"/>
      <x:c r="BB848" s="37"/>
      <x:c r="BC848" s="37"/>
      <x:c r="BD848" s="60"/>
      <x:c r="BE848" s="60"/>
      <x:c r="BF848" s="37"/>
      <x:c r="BG848" s="37"/>
      <x:c r="BH848" s="37" t="str">
        <x:v>https://btech.com/en/c/tvs-projectors/televisions/b/tornado</x:v>
      </x:c>
      <x:c r="BI848" s="37"/>
      <x:c r="BJ848" s="37" t="str">
        <x:v>لم يبدأ</x:v>
      </x:c>
      <x:c r="BK848" s="60" t="n">
        <x:v>46233</x:v>
      </x:c>
      <x:c r="BL848" s="60"/>
      <x:c r="BM848" s="60"/>
      <x:c r="BN848" s="62" t="str">
        <x:f>IF(BM848="","",(NOW()-BM848)*24)</x:f>
      </x:c>
      <x:c r="BO848" s="37" t="str">
        <x:f>IF(BM848="","لم يُرصد",IF(BT848&lt;&gt;TRUE,"غير نشط",IF(BP848="فشل","فشل حالي",IF(BN848&lt;=12,"حديث",IF(BN848&lt;=24,"متأخر","قديم")))))</x:f>
        <x:v>لم يُرصد</x:v>
      </x:c>
      <x:c r="BP848" s="37" t="str">
        <x:v>بانتظار رصد التقسيط</x:v>
      </x:c>
      <x:c r="BQ848" s="37" t="n">
        <x:v>0</x:v>
      </x:c>
      <x:c r="BR848" s="37"/>
      <x:c r="BS848" s="37"/>
      <x:c r="BT848" s="54" t="b">
        <x:v>1</x:v>
      </x:c>
      <x:c r="BU848" s="37" t="str">
        <x:v>يحتاج اكتشاف رابط المنتج</x:v>
      </x:c>
      <x:c r="BV848" s="37" t="str">
        <x:v>Tornado 32 Inch Frameless Smart TV, HD LED Built-In Receiver - 32EA6500E</x:v>
      </x:c>
      <x:c r="BW848" s="37" t="str">
        <x:v>الملفات المرفوعة لا تحتوي خطة تقسيط فعلية لهذا الربط؛ الصف مُنشأ كمهمة جمع.</x:v>
      </x:c>
      <x:c r="BX848" s="60" t="n">
        <x:v>46233</x:v>
      </x:c>
      <x:c r="BY848" s="60" t="n">
        <x:v>46233</x:v>
      </x:c>
    </x:row>
    <x:row r="849">
      <x:c r="A849" s="37" t="str">
        <x:v>مهمة جمع أولية</x:v>
      </x:c>
      <x:c r="B849" s="37" t="str">
        <x:v>INSTTASK-2C0FA3643D8A</x:v>
      </x:c>
      <x:c r="C849" s="37" t="str">
        <x:v>VAR-D945CEC9798780|EG-013|STORE|PENDING</x:v>
      </x:c>
      <x:c r="D849" s="37" t="str">
        <x:v>VAR-D945CEC9798780|EG-013|STORE</x:v>
      </x:c>
      <x:c r="E849" s="37" t="str">
        <x:v>VAR-D945CEC9798780</x:v>
      </x:c>
      <x:c r="F849" s="37" t="str">
        <x:v>MOD-B485ED29B0C173</x:v>
      </x:c>
      <x:c r="G849" s="37" t="str">
        <x:v>Tornado 32EC3300E 32"</x:v>
      </x:c>
      <x:c r="H849" s="37" t="str">
        <x:v>التلفزيونات والصوتيات والتصوير</x:v>
      </x:c>
      <x:c r="I849" s="37" t="str">
        <x:v>تلفزيونات</x:v>
      </x:c>
      <x:c r="J849" s="37" t="str">
        <x:v>Tornado</x:v>
      </x:c>
      <x:c r="K849" s="37" t="str">
        <x:v>32EC3300E</x:v>
      </x:c>
      <x:c r="L849" s="37" t="str">
        <x:v>32"</x:v>
      </x:c>
      <x:c r="M849" s="37"/>
      <x:c r="N849" s="37"/>
      <x:c r="O849" s="37"/>
      <x:c r="P849" s="37" t="str">
        <x:v>32EC3300E</x:v>
      </x:c>
      <x:c r="Q849" s="37"/>
      <x:c r="R849" s="37" t="str">
        <x:v>EG-013</x:v>
      </x:c>
      <x:c r="S849" s="37" t="str">
        <x:v>B.TECH</x:v>
      </x:c>
      <x:c r="T849" s="37" t="str">
        <x:v>A</x:v>
      </x:c>
      <x:c r="U849" s="37"/>
      <x:c r="V849" s="37"/>
      <x:c r="W849" s="37" t="str">
        <x:v>https://btech.com/en/c/tvs-projectors/televisions/b/tornado</x:v>
      </x:c>
      <x:c r="X849" s="37" t="str">
        <x:v>صفحة فئة</x:v>
      </x:c>
      <x:c r="Y849" s="37"/>
      <x:c r="Z849" s="37"/>
      <x:c r="AA849" s="37"/>
      <x:c r="AB849" s="37"/>
      <x:c r="AC849" s="37"/>
      <x:c r="AD849" s="37"/>
      <x:c r="AE849" s="37"/>
      <x:c r="AF849" s="56"/>
      <x:c r="AG849" s="56"/>
      <x:c r="AH849" s="56"/>
      <x:c r="AI849" s="58"/>
      <x:c r="AJ849" s="56"/>
      <x:c r="AK849" s="56"/>
      <x:c r="AL849" s="56"/>
      <x:c r="AM849" s="56"/>
      <x:c r="AN849" s="56"/>
      <x:c r="AO849" s="56" t="str">
        <x:f>IF(OR(AF849="",AD849=""),"",AF849*AD849+IF(AG849="",0,AG849)+IF(AH849="",0,AH849)+IF(AJ849="",0,AJ849)+IF(AK849="",0,AK849)+IF(AL849="",0,AL849)+IF(AM849="",0,AM849))</x:f>
      </x:c>
      <x:c r="AP849" s="56"/>
      <x:c r="AQ849" s="56" t="str">
        <x:f>IF(OR(AO849="",AP849=""),"",AO849-AP849)</x:f>
      </x:c>
      <x:c r="AR849" s="58" t="str">
        <x:f>IF(OR(AP849="",AP849=0,AQ849=""),"",AQ849/AP849)</x:f>
      </x:c>
      <x:c r="AS849" s="58"/>
      <x:c r="AT849" s="37"/>
      <x:c r="AU849" s="37"/>
      <x:c r="AV849" s="37"/>
      <x:c r="AW849" s="56"/>
      <x:c r="AX849" s="56"/>
      <x:c r="AY849" s="37"/>
      <x:c r="AZ849" s="37"/>
      <x:c r="BA849" s="37"/>
      <x:c r="BB849" s="37"/>
      <x:c r="BC849" s="37"/>
      <x:c r="BD849" s="60"/>
      <x:c r="BE849" s="60"/>
      <x:c r="BF849" s="37"/>
      <x:c r="BG849" s="37"/>
      <x:c r="BH849" s="37" t="str">
        <x:v>https://btech.com/en/c/tvs-projectors/televisions/b/tornado</x:v>
      </x:c>
      <x:c r="BI849" s="37"/>
      <x:c r="BJ849" s="37" t="str">
        <x:v>لم يبدأ</x:v>
      </x:c>
      <x:c r="BK849" s="60" t="n">
        <x:v>46233</x:v>
      </x:c>
      <x:c r="BL849" s="60"/>
      <x:c r="BM849" s="60"/>
      <x:c r="BN849" s="62" t="str">
        <x:f>IF(BM849="","",(NOW()-BM849)*24)</x:f>
      </x:c>
      <x:c r="BO849" s="37" t="str">
        <x:f>IF(BM849="","لم يُرصد",IF(BT849&lt;&gt;TRUE,"غير نشط",IF(BP849="فشل","فشل حالي",IF(BN849&lt;=12,"حديث",IF(BN849&lt;=24,"متأخر","قديم")))))</x:f>
        <x:v>لم يُرصد</x:v>
      </x:c>
      <x:c r="BP849" s="37" t="str">
        <x:v>بانتظار رصد التقسيط</x:v>
      </x:c>
      <x:c r="BQ849" s="37" t="n">
        <x:v>0</x:v>
      </x:c>
      <x:c r="BR849" s="37"/>
      <x:c r="BS849" s="37"/>
      <x:c r="BT849" s="54" t="b">
        <x:v>1</x:v>
      </x:c>
      <x:c r="BU849" s="37" t="str">
        <x:v>يحتاج اكتشاف رابط المنتج</x:v>
      </x:c>
      <x:c r="BV849" s="37" t="str">
        <x:v>Tornado 32 Inch TV, HD LED - 32EC3300E</x:v>
      </x:c>
      <x:c r="BW849" s="37" t="str">
        <x:v>الملفات المرفوعة لا تحتوي خطة تقسيط فعلية لهذا الربط؛ الصف مُنشأ كمهمة جمع.</x:v>
      </x:c>
      <x:c r="BX849" s="60" t="n">
        <x:v>46233</x:v>
      </x:c>
      <x:c r="BY849" s="60" t="n">
        <x:v>46233</x:v>
      </x:c>
    </x:row>
    <x:row r="850">
      <x:c r="A850" s="37" t="str">
        <x:v>مهمة جمع أولية</x:v>
      </x:c>
      <x:c r="B850" s="37" t="str">
        <x:v>INSTTASK-8811DF366307</x:v>
      </x:c>
      <x:c r="C850" s="37" t="str">
        <x:v>VAR-86BFD58E6B250C|EG-013|STORE|PENDING</x:v>
      </x:c>
      <x:c r="D850" s="37" t="str">
        <x:v>VAR-86BFD58E6B250C|EG-013|STORE</x:v>
      </x:c>
      <x:c r="E850" s="37" t="str">
        <x:v>VAR-86BFD58E6B250C</x:v>
      </x:c>
      <x:c r="F850" s="37" t="str">
        <x:v>MOD-90D78714FD51E9</x:v>
      </x:c>
      <x:c r="G850" s="37" t="str">
        <x:v>Tornado 32ES1500E 32"</x:v>
      </x:c>
      <x:c r="H850" s="37" t="str">
        <x:v>التلفزيونات والصوتيات والتصوير</x:v>
      </x:c>
      <x:c r="I850" s="37" t="str">
        <x:v>تلفزيونات</x:v>
      </x:c>
      <x:c r="J850" s="37" t="str">
        <x:v>Tornado</x:v>
      </x:c>
      <x:c r="K850" s="37" t="str">
        <x:v>32ES1500E</x:v>
      </x:c>
      <x:c r="L850" s="37" t="str">
        <x:v>32"</x:v>
      </x:c>
      <x:c r="M850" s="37"/>
      <x:c r="N850" s="37"/>
      <x:c r="O850" s="37"/>
      <x:c r="P850" s="37" t="str">
        <x:v>32ES1500E</x:v>
      </x:c>
      <x:c r="Q850" s="37"/>
      <x:c r="R850" s="37" t="str">
        <x:v>EG-013</x:v>
      </x:c>
      <x:c r="S850" s="37" t="str">
        <x:v>B.TECH</x:v>
      </x:c>
      <x:c r="T850" s="37" t="str">
        <x:v>A</x:v>
      </x:c>
      <x:c r="U850" s="37"/>
      <x:c r="V850" s="37"/>
      <x:c r="W850" s="37" t="str">
        <x:v>https://btech.com/en/c/tvs-projectors/televisions/b/tornado</x:v>
      </x:c>
      <x:c r="X850" s="37" t="str">
        <x:v>صفحة فئة</x:v>
      </x:c>
      <x:c r="Y850" s="37"/>
      <x:c r="Z850" s="37"/>
      <x:c r="AA850" s="37"/>
      <x:c r="AB850" s="37"/>
      <x:c r="AC850" s="37"/>
      <x:c r="AD850" s="37"/>
      <x:c r="AE850" s="37"/>
      <x:c r="AF850" s="56"/>
      <x:c r="AG850" s="56"/>
      <x:c r="AH850" s="56"/>
      <x:c r="AI850" s="58"/>
      <x:c r="AJ850" s="56"/>
      <x:c r="AK850" s="56"/>
      <x:c r="AL850" s="56"/>
      <x:c r="AM850" s="56"/>
      <x:c r="AN850" s="56"/>
      <x:c r="AO850" s="56" t="str">
        <x:f>IF(OR(AF850="",AD850=""),"",AF850*AD850+IF(AG850="",0,AG850)+IF(AH850="",0,AH850)+IF(AJ850="",0,AJ850)+IF(AK850="",0,AK850)+IF(AL850="",0,AL850)+IF(AM850="",0,AM850))</x:f>
      </x:c>
      <x:c r="AP850" s="56"/>
      <x:c r="AQ850" s="56" t="str">
        <x:f>IF(OR(AO850="",AP850=""),"",AO850-AP850)</x:f>
      </x:c>
      <x:c r="AR850" s="58" t="str">
        <x:f>IF(OR(AP850="",AP850=0,AQ850=""),"",AQ850/AP850)</x:f>
      </x:c>
      <x:c r="AS850" s="58"/>
      <x:c r="AT850" s="37"/>
      <x:c r="AU850" s="37"/>
      <x:c r="AV850" s="37"/>
      <x:c r="AW850" s="56"/>
      <x:c r="AX850" s="56"/>
      <x:c r="AY850" s="37"/>
      <x:c r="AZ850" s="37"/>
      <x:c r="BA850" s="37"/>
      <x:c r="BB850" s="37"/>
      <x:c r="BC850" s="37"/>
      <x:c r="BD850" s="60"/>
      <x:c r="BE850" s="60"/>
      <x:c r="BF850" s="37"/>
      <x:c r="BG850" s="37"/>
      <x:c r="BH850" s="37" t="str">
        <x:v>https://btech.com/en/c/tvs-projectors/televisions/b/tornado</x:v>
      </x:c>
      <x:c r="BI850" s="37"/>
      <x:c r="BJ850" s="37" t="str">
        <x:v>لم يبدأ</x:v>
      </x:c>
      <x:c r="BK850" s="60" t="n">
        <x:v>46233</x:v>
      </x:c>
      <x:c r="BL850" s="60"/>
      <x:c r="BM850" s="60"/>
      <x:c r="BN850" s="62" t="str">
        <x:f>IF(BM850="","",(NOW()-BM850)*24)</x:f>
      </x:c>
      <x:c r="BO850" s="37" t="str">
        <x:f>IF(BM850="","لم يُرصد",IF(BT850&lt;&gt;TRUE,"غير نشط",IF(BP850="فشل","فشل حالي",IF(BN850&lt;=12,"حديث",IF(BN850&lt;=24,"متأخر","قديم")))))</x:f>
        <x:v>لم يُرصد</x:v>
      </x:c>
      <x:c r="BP850" s="37" t="str">
        <x:v>بانتظار رصد التقسيط</x:v>
      </x:c>
      <x:c r="BQ850" s="37" t="n">
        <x:v>0</x:v>
      </x:c>
      <x:c r="BR850" s="37"/>
      <x:c r="BS850" s="37"/>
      <x:c r="BT850" s="54" t="b">
        <x:v>1</x:v>
      </x:c>
      <x:c r="BU850" s="37" t="str">
        <x:v>يحتاج اكتشاف رابط المنتج</x:v>
      </x:c>
      <x:c r="BV850" s="37" t="str">
        <x:v>Tornado 32 Inch Smart TV, HD LED Built-In Receiver - 32ES1500E</x:v>
      </x:c>
      <x:c r="BW850" s="37" t="str">
        <x:v>الملفات المرفوعة لا تحتوي خطة تقسيط فعلية لهذا الربط؛ الصف مُنشأ كمهمة جمع.</x:v>
      </x:c>
      <x:c r="BX850" s="60" t="n">
        <x:v>46233</x:v>
      </x:c>
      <x:c r="BY850" s="60" t="n">
        <x:v>46233</x:v>
      </x:c>
    </x:row>
    <x:row r="851">
      <x:c r="A851" s="37" t="str">
        <x:v>مهمة جمع أولية</x:v>
      </x:c>
      <x:c r="B851" s="37" t="str">
        <x:v>INSTTASK-C00E31CBD780</x:v>
      </x:c>
      <x:c r="C851" s="37" t="str">
        <x:v>VAR-9F611CCC3290EF|EG-013|STORE|PENDING</x:v>
      </x:c>
      <x:c r="D851" s="37" t="str">
        <x:v>VAR-9F611CCC3290EF|EG-013|STORE</x:v>
      </x:c>
      <x:c r="E851" s="37" t="str">
        <x:v>VAR-9F611CCC3290EF</x:v>
      </x:c>
      <x:c r="F851" s="37" t="str">
        <x:v>MOD-90530980A25CA5</x:v>
      </x:c>
      <x:c r="G851" s="37" t="str">
        <x:v>Tornado 43 Inch Smart TV 43"</x:v>
      </x:c>
      <x:c r="H851" s="37" t="str">
        <x:v>التلفزيونات والصوتيات والتصوير</x:v>
      </x:c>
      <x:c r="I851" s="37" t="str">
        <x:v>تلفزيونات</x:v>
      </x:c>
      <x:c r="J851" s="37" t="str">
        <x:v>Tornado</x:v>
      </x:c>
      <x:c r="K851" s="37" t="str">
        <x:v>43 Inch Smart TV</x:v>
      </x:c>
      <x:c r="L851" s="37" t="str">
        <x:v>43"</x:v>
      </x:c>
      <x:c r="M851" s="37"/>
      <x:c r="N851" s="37"/>
      <x:c r="O851" s="37"/>
      <x:c r="P851" s="37"/>
      <x:c r="Q851" s="37"/>
      <x:c r="R851" s="37" t="str">
        <x:v>EG-013</x:v>
      </x:c>
      <x:c r="S851" s="37" t="str">
        <x:v>B.TECH</x:v>
      </x:c>
      <x:c r="T851" s="37" t="str">
        <x:v>A</x:v>
      </x:c>
      <x:c r="U851" s="37"/>
      <x:c r="V851" s="37"/>
      <x:c r="W851" s="37" t="str">
        <x:v>https://btech.com/en/c/tvs-projectors/televisions/b/tornado</x:v>
      </x:c>
      <x:c r="X851" s="37" t="str">
        <x:v>صفحة فئة</x:v>
      </x:c>
      <x:c r="Y851" s="37"/>
      <x:c r="Z851" s="37"/>
      <x:c r="AA851" s="37"/>
      <x:c r="AB851" s="37"/>
      <x:c r="AC851" s="37"/>
      <x:c r="AD851" s="37"/>
      <x:c r="AE851" s="37"/>
      <x:c r="AF851" s="56"/>
      <x:c r="AG851" s="56"/>
      <x:c r="AH851" s="56"/>
      <x:c r="AI851" s="58"/>
      <x:c r="AJ851" s="56"/>
      <x:c r="AK851" s="56"/>
      <x:c r="AL851" s="56"/>
      <x:c r="AM851" s="56"/>
      <x:c r="AN851" s="56"/>
      <x:c r="AO851" s="56" t="str">
        <x:f>IF(OR(AF851="",AD851=""),"",AF851*AD851+IF(AG851="",0,AG851)+IF(AH851="",0,AH851)+IF(AJ851="",0,AJ851)+IF(AK851="",0,AK851)+IF(AL851="",0,AL851)+IF(AM851="",0,AM851))</x:f>
      </x:c>
      <x:c r="AP851" s="56"/>
      <x:c r="AQ851" s="56" t="str">
        <x:f>IF(OR(AO851="",AP851=""),"",AO851-AP851)</x:f>
      </x:c>
      <x:c r="AR851" s="58" t="str">
        <x:f>IF(OR(AP851="",AP851=0,AQ851=""),"",AQ851/AP851)</x:f>
      </x:c>
      <x:c r="AS851" s="58"/>
      <x:c r="AT851" s="37"/>
      <x:c r="AU851" s="37"/>
      <x:c r="AV851" s="37"/>
      <x:c r="AW851" s="56"/>
      <x:c r="AX851" s="56"/>
      <x:c r="AY851" s="37"/>
      <x:c r="AZ851" s="37"/>
      <x:c r="BA851" s="37"/>
      <x:c r="BB851" s="37"/>
      <x:c r="BC851" s="37"/>
      <x:c r="BD851" s="60"/>
      <x:c r="BE851" s="60"/>
      <x:c r="BF851" s="37"/>
      <x:c r="BG851" s="37"/>
      <x:c r="BH851" s="37" t="str">
        <x:v>https://btech.com/en/c/tvs-projectors/televisions/b/tornado</x:v>
      </x:c>
      <x:c r="BI851" s="37"/>
      <x:c r="BJ851" s="37" t="str">
        <x:v>لم يبدأ</x:v>
      </x:c>
      <x:c r="BK851" s="60" t="n">
        <x:v>46233</x:v>
      </x:c>
      <x:c r="BL851" s="60"/>
      <x:c r="BM851" s="60"/>
      <x:c r="BN851" s="62" t="str">
        <x:f>IF(BM851="","",(NOW()-BM851)*24)</x:f>
      </x:c>
      <x:c r="BO851" s="37" t="str">
        <x:f>IF(BM851="","لم يُرصد",IF(BT851&lt;&gt;TRUE,"غير نشط",IF(BP851="فشل","فشل حالي",IF(BN851&lt;=12,"حديث",IF(BN851&lt;=24,"متأخر","قديم")))))</x:f>
        <x:v>لم يُرصد</x:v>
      </x:c>
      <x:c r="BP851" s="37" t="str">
        <x:v>بانتظار رصد التقسيط</x:v>
      </x:c>
      <x:c r="BQ851" s="37" t="n">
        <x:v>0</x:v>
      </x:c>
      <x:c r="BR851" s="37"/>
      <x:c r="BS851" s="37"/>
      <x:c r="BT851" s="54" t="b">
        <x:v>1</x:v>
      </x:c>
      <x:c r="BU851" s="37" t="str">
        <x:v>يحتاج اكتشاف رابط المنتج</x:v>
      </x:c>
      <x:c r="BV851" s="37" t="str">
        <x:v>Tornado 43 Inch Smart TV, FHD LED</x:v>
      </x:c>
      <x:c r="BW851" s="37" t="str">
        <x:v>الملفات المرفوعة لا تحتوي خطة تقسيط فعلية لهذا الربط؛ الصف مُنشأ كمهمة جمع.</x:v>
      </x:c>
      <x:c r="BX851" s="60" t="n">
        <x:v>46233</x:v>
      </x:c>
      <x:c r="BY851" s="60" t="n">
        <x:v>46233</x:v>
      </x:c>
    </x:row>
    <x:row r="852">
      <x:c r="A852" s="37" t="str">
        <x:v>مهمة جمع أولية</x:v>
      </x:c>
      <x:c r="B852" s="37" t="str">
        <x:v>INSTTASK-B93FB95922BB</x:v>
      </x:c>
      <x:c r="C852" s="37" t="str">
        <x:v>VAR-317F9B083ACA84|EG-013|STORE|PENDING</x:v>
      </x:c>
      <x:c r="D852" s="37" t="str">
        <x:v>VAR-317F9B083ACA84|EG-013|STORE</x:v>
      </x:c>
      <x:c r="E852" s="37" t="str">
        <x:v>VAR-317F9B083ACA84</x:v>
      </x:c>
      <x:c r="F852" s="37" t="str">
        <x:v>MOD-C0F824E3071008</x:v>
      </x:c>
      <x:c r="G852" s="37" t="str">
        <x:v>Tornado 43ES4601E 43 Inch Smart TV 43"</x:v>
      </x:c>
      <x:c r="H852" s="37" t="str">
        <x:v>التلفزيونات والصوتيات والتصوير</x:v>
      </x:c>
      <x:c r="I852" s="37" t="str">
        <x:v>تلفزيونات</x:v>
      </x:c>
      <x:c r="J852" s="37" t="str">
        <x:v>Tornado</x:v>
      </x:c>
      <x:c r="K852" s="37" t="str">
        <x:v>43ES4601E 43 Inch Smart TV</x:v>
      </x:c>
      <x:c r="L852" s="37" t="str">
        <x:v>43"</x:v>
      </x:c>
      <x:c r="M852" s="37"/>
      <x:c r="N852" s="37"/>
      <x:c r="O852" s="37"/>
      <x:c r="P852" s="37"/>
      <x:c r="Q852" s="37"/>
      <x:c r="R852" s="37" t="str">
        <x:v>EG-013</x:v>
      </x:c>
      <x:c r="S852" s="37" t="str">
        <x:v>B.TECH</x:v>
      </x:c>
      <x:c r="T852" s="37" t="str">
        <x:v>A</x:v>
      </x:c>
      <x:c r="U852" s="37"/>
      <x:c r="V852" s="37"/>
      <x:c r="W852" s="37" t="str">
        <x:v>https://btech.com/en/c/tvs-projectors/televisions/b/tornado</x:v>
      </x:c>
      <x:c r="X852" s="37" t="str">
        <x:v>صفحة فئة</x:v>
      </x:c>
      <x:c r="Y852" s="37"/>
      <x:c r="Z852" s="37"/>
      <x:c r="AA852" s="37"/>
      <x:c r="AB852" s="37"/>
      <x:c r="AC852" s="37"/>
      <x:c r="AD852" s="37"/>
      <x:c r="AE852" s="37"/>
      <x:c r="AF852" s="56"/>
      <x:c r="AG852" s="56"/>
      <x:c r="AH852" s="56"/>
      <x:c r="AI852" s="58"/>
      <x:c r="AJ852" s="56"/>
      <x:c r="AK852" s="56"/>
      <x:c r="AL852" s="56"/>
      <x:c r="AM852" s="56"/>
      <x:c r="AN852" s="56"/>
      <x:c r="AO852" s="56" t="str">
        <x:f>IF(OR(AF852="",AD852=""),"",AF852*AD852+IF(AG852="",0,AG852)+IF(AH852="",0,AH852)+IF(AJ852="",0,AJ852)+IF(AK852="",0,AK852)+IF(AL852="",0,AL852)+IF(AM852="",0,AM852))</x:f>
      </x:c>
      <x:c r="AP852" s="56"/>
      <x:c r="AQ852" s="56" t="str">
        <x:f>IF(OR(AO852="",AP852=""),"",AO852-AP852)</x:f>
      </x:c>
      <x:c r="AR852" s="58" t="str">
        <x:f>IF(OR(AP852="",AP852=0,AQ852=""),"",AQ852/AP852)</x:f>
      </x:c>
      <x:c r="AS852" s="58"/>
      <x:c r="AT852" s="37"/>
      <x:c r="AU852" s="37"/>
      <x:c r="AV852" s="37"/>
      <x:c r="AW852" s="56"/>
      <x:c r="AX852" s="56"/>
      <x:c r="AY852" s="37"/>
      <x:c r="AZ852" s="37"/>
      <x:c r="BA852" s="37"/>
      <x:c r="BB852" s="37"/>
      <x:c r="BC852" s="37"/>
      <x:c r="BD852" s="60"/>
      <x:c r="BE852" s="60"/>
      <x:c r="BF852" s="37"/>
      <x:c r="BG852" s="37"/>
      <x:c r="BH852" s="37" t="str">
        <x:v>https://btech.com/en/c/tvs-projectors/televisions/b/tornado</x:v>
      </x:c>
      <x:c r="BI852" s="37"/>
      <x:c r="BJ852" s="37" t="str">
        <x:v>لم يبدأ</x:v>
      </x:c>
      <x:c r="BK852" s="60" t="n">
        <x:v>46233</x:v>
      </x:c>
      <x:c r="BL852" s="60"/>
      <x:c r="BM852" s="60"/>
      <x:c r="BN852" s="62" t="str">
        <x:f>IF(BM852="","",(NOW()-BM852)*24)</x:f>
      </x:c>
      <x:c r="BO852" s="37" t="str">
        <x:f>IF(BM852="","لم يُرصد",IF(BT852&lt;&gt;TRUE,"غير نشط",IF(BP852="فشل","فشل حالي",IF(BN852&lt;=12,"حديث",IF(BN852&lt;=24,"متأخر","قديم")))))</x:f>
        <x:v>لم يُرصد</x:v>
      </x:c>
      <x:c r="BP852" s="37" t="str">
        <x:v>بانتظار رصد التقسيط</x:v>
      </x:c>
      <x:c r="BQ852" s="37" t="n">
        <x:v>0</x:v>
      </x:c>
      <x:c r="BR852" s="37"/>
      <x:c r="BS852" s="37"/>
      <x:c r="BT852" s="54" t="b">
        <x:v>1</x:v>
      </x:c>
      <x:c r="BU852" s="37" t="str">
        <x:v>يحتاج اكتشاف رابط المنتج</x:v>
      </x:c>
      <x:c r="BV852" s="37" t="str">
        <x:v>Tornado 43ES4601E 43 Inch Smart TV, FHD LED</x:v>
      </x:c>
      <x:c r="BW852" s="37" t="str">
        <x:v>الملفات المرفوعة لا تحتوي خطة تقسيط فعلية لهذا الربط؛ الصف مُنشأ كمهمة جمع.</x:v>
      </x:c>
      <x:c r="BX852" s="60" t="n">
        <x:v>46233</x:v>
      </x:c>
      <x:c r="BY852" s="60" t="n">
        <x:v>46233</x:v>
      </x:c>
    </x:row>
    <x:row r="853">
      <x:c r="A853" s="37" t="str">
        <x:v>مهمة جمع أولية</x:v>
      </x:c>
      <x:c r="B853" s="37" t="str">
        <x:v>INSTTASK-C0FF49929230</x:v>
      </x:c>
      <x:c r="C853" s="37" t="str">
        <x:v>VAR-3BD3A2A5F9CD38|EG-013|STORE|PENDING</x:v>
      </x:c>
      <x:c r="D853" s="37" t="str">
        <x:v>VAR-3BD3A2A5F9CD38|EG-013|STORE</x:v>
      </x:c>
      <x:c r="E853" s="37" t="str">
        <x:v>VAR-3BD3A2A5F9CD38</x:v>
      </x:c>
      <x:c r="F853" s="37" t="str">
        <x:v>MOD-CB54EFDD5AF5E1</x:v>
      </x:c>
      <x:c r="G853" s="37" t="str">
        <x:v>Tornado 50 Inch Smart TV 50"</x:v>
      </x:c>
      <x:c r="H853" s="37" t="str">
        <x:v>التلفزيونات والصوتيات والتصوير</x:v>
      </x:c>
      <x:c r="I853" s="37" t="str">
        <x:v>تلفزيونات</x:v>
      </x:c>
      <x:c r="J853" s="37" t="str">
        <x:v>Tornado</x:v>
      </x:c>
      <x:c r="K853" s="37" t="str">
        <x:v>50 Inch Smart TV</x:v>
      </x:c>
      <x:c r="L853" s="37" t="str">
        <x:v>50"</x:v>
      </x:c>
      <x:c r="M853" s="37"/>
      <x:c r="N853" s="37"/>
      <x:c r="O853" s="37"/>
      <x:c r="P853" s="37"/>
      <x:c r="Q853" s="37"/>
      <x:c r="R853" s="37" t="str">
        <x:v>EG-013</x:v>
      </x:c>
      <x:c r="S853" s="37" t="str">
        <x:v>B.TECH</x:v>
      </x:c>
      <x:c r="T853" s="37" t="str">
        <x:v>A</x:v>
      </x:c>
      <x:c r="U853" s="37"/>
      <x:c r="V853" s="37"/>
      <x:c r="W853" s="37" t="str">
        <x:v>https://btech.com/en/c/tvs-projectors/televisions/b/tornado</x:v>
      </x:c>
      <x:c r="X853" s="37" t="str">
        <x:v>صفحة فئة</x:v>
      </x:c>
      <x:c r="Y853" s="37"/>
      <x:c r="Z853" s="37"/>
      <x:c r="AA853" s="37"/>
      <x:c r="AB853" s="37"/>
      <x:c r="AC853" s="37"/>
      <x:c r="AD853" s="37"/>
      <x:c r="AE853" s="37"/>
      <x:c r="AF853" s="56"/>
      <x:c r="AG853" s="56"/>
      <x:c r="AH853" s="56"/>
      <x:c r="AI853" s="58"/>
      <x:c r="AJ853" s="56"/>
      <x:c r="AK853" s="56"/>
      <x:c r="AL853" s="56"/>
      <x:c r="AM853" s="56"/>
      <x:c r="AN853" s="56"/>
      <x:c r="AO853" s="56" t="str">
        <x:f>IF(OR(AF853="",AD853=""),"",AF853*AD853+IF(AG853="",0,AG853)+IF(AH853="",0,AH853)+IF(AJ853="",0,AJ853)+IF(AK853="",0,AK853)+IF(AL853="",0,AL853)+IF(AM853="",0,AM853))</x:f>
      </x:c>
      <x:c r="AP853" s="56"/>
      <x:c r="AQ853" s="56" t="str">
        <x:f>IF(OR(AO853="",AP853=""),"",AO853-AP853)</x:f>
      </x:c>
      <x:c r="AR853" s="58" t="str">
        <x:f>IF(OR(AP853="",AP853=0,AQ853=""),"",AQ853/AP853)</x:f>
      </x:c>
      <x:c r="AS853" s="58"/>
      <x:c r="AT853" s="37"/>
      <x:c r="AU853" s="37"/>
      <x:c r="AV853" s="37"/>
      <x:c r="AW853" s="56"/>
      <x:c r="AX853" s="56"/>
      <x:c r="AY853" s="37"/>
      <x:c r="AZ853" s="37"/>
      <x:c r="BA853" s="37"/>
      <x:c r="BB853" s="37"/>
      <x:c r="BC853" s="37"/>
      <x:c r="BD853" s="60"/>
      <x:c r="BE853" s="60"/>
      <x:c r="BF853" s="37"/>
      <x:c r="BG853" s="37"/>
      <x:c r="BH853" s="37" t="str">
        <x:v>https://btech.com/en/c/tvs-projectors/televisions/b/tornado</x:v>
      </x:c>
      <x:c r="BI853" s="37"/>
      <x:c r="BJ853" s="37" t="str">
        <x:v>لم يبدأ</x:v>
      </x:c>
      <x:c r="BK853" s="60" t="n">
        <x:v>46233</x:v>
      </x:c>
      <x:c r="BL853" s="60"/>
      <x:c r="BM853" s="60"/>
      <x:c r="BN853" s="62" t="str">
        <x:f>IF(BM853="","",(NOW()-BM853)*24)</x:f>
      </x:c>
      <x:c r="BO853" s="37" t="str">
        <x:f>IF(BM853="","لم يُرصد",IF(BT853&lt;&gt;TRUE,"غير نشط",IF(BP853="فشل","فشل حالي",IF(BN853&lt;=12,"حديث",IF(BN853&lt;=24,"متأخر","قديم")))))</x:f>
        <x:v>لم يُرصد</x:v>
      </x:c>
      <x:c r="BP853" s="37" t="str">
        <x:v>بانتظار رصد التقسيط</x:v>
      </x:c>
      <x:c r="BQ853" s="37" t="n">
        <x:v>0</x:v>
      </x:c>
      <x:c r="BR853" s="37"/>
      <x:c r="BS853" s="37"/>
      <x:c r="BT853" s="54" t="b">
        <x:v>1</x:v>
      </x:c>
      <x:c r="BU853" s="37" t="str">
        <x:v>يحتاج اكتشاف رابط المنتج</x:v>
      </x:c>
      <x:c r="BV853" s="37" t="str">
        <x:v>Tornado 50 Inch Smart TV, 4K UHD LED Built-In Receiver</x:v>
      </x:c>
      <x:c r="BW853" s="37" t="str">
        <x:v>الملفات المرفوعة لا تحتوي خطة تقسيط فعلية لهذا الربط؛ الصف مُنشأ كمهمة جمع.</x:v>
      </x:c>
      <x:c r="BX853" s="60" t="n">
        <x:v>46233</x:v>
      </x:c>
      <x:c r="BY853" s="60" t="n">
        <x:v>46233</x:v>
      </x:c>
    </x:row>
    <x:row r="854">
      <x:c r="A854" s="37" t="str">
        <x:v>مهمة جمع أولية</x:v>
      </x:c>
      <x:c r="B854" s="37" t="str">
        <x:v>INSTTASK-5932DB362B99</x:v>
      </x:c>
      <x:c r="C854" s="37" t="str">
        <x:v>VAR-48AAB77F7662C1|EG-013|STORE|PENDING</x:v>
      </x:c>
      <x:c r="D854" s="37" t="str">
        <x:v>VAR-48AAB77F7662C1|EG-013|STORE</x:v>
      </x:c>
      <x:c r="E854" s="37" t="str">
        <x:v>VAR-48AAB77F7662C1</x:v>
      </x:c>
      <x:c r="F854" s="37" t="str">
        <x:v>MOD-AF0737B21B5FAA</x:v>
      </x:c>
      <x:c r="G854" s="37" t="str">
        <x:v>Tornado 50QA3400E 50"</x:v>
      </x:c>
      <x:c r="H854" s="37" t="str">
        <x:v>التلفزيونات والصوتيات والتصوير</x:v>
      </x:c>
      <x:c r="I854" s="37" t="str">
        <x:v>تلفزيونات</x:v>
      </x:c>
      <x:c r="J854" s="37" t="str">
        <x:v>Tornado</x:v>
      </x:c>
      <x:c r="K854" s="37" t="str">
        <x:v>50QA3400E</x:v>
      </x:c>
      <x:c r="L854" s="37" t="str">
        <x:v>50"</x:v>
      </x:c>
      <x:c r="M854" s="37"/>
      <x:c r="N854" s="37"/>
      <x:c r="O854" s="37"/>
      <x:c r="P854" s="37" t="str">
        <x:v>50QA3400E</x:v>
      </x:c>
      <x:c r="Q854" s="37"/>
      <x:c r="R854" s="37" t="str">
        <x:v>EG-013</x:v>
      </x:c>
      <x:c r="S854" s="37" t="str">
        <x:v>B.TECH</x:v>
      </x:c>
      <x:c r="T854" s="37" t="str">
        <x:v>A</x:v>
      </x:c>
      <x:c r="U854" s="37"/>
      <x:c r="V854" s="37"/>
      <x:c r="W854" s="37" t="str">
        <x:v>https://btech.com/en/c/tvs-projectors/televisions/b/tornado</x:v>
      </x:c>
      <x:c r="X854" s="37" t="str">
        <x:v>صفحة فئة</x:v>
      </x:c>
      <x:c r="Y854" s="37"/>
      <x:c r="Z854" s="37"/>
      <x:c r="AA854" s="37"/>
      <x:c r="AB854" s="37"/>
      <x:c r="AC854" s="37"/>
      <x:c r="AD854" s="37"/>
      <x:c r="AE854" s="37"/>
      <x:c r="AF854" s="56"/>
      <x:c r="AG854" s="56"/>
      <x:c r="AH854" s="56"/>
      <x:c r="AI854" s="58"/>
      <x:c r="AJ854" s="56"/>
      <x:c r="AK854" s="56"/>
      <x:c r="AL854" s="56"/>
      <x:c r="AM854" s="56"/>
      <x:c r="AN854" s="56"/>
      <x:c r="AO854" s="56" t="str">
        <x:f>IF(OR(AF854="",AD854=""),"",AF854*AD854+IF(AG854="",0,AG854)+IF(AH854="",0,AH854)+IF(AJ854="",0,AJ854)+IF(AK854="",0,AK854)+IF(AL854="",0,AL854)+IF(AM854="",0,AM854))</x:f>
      </x:c>
      <x:c r="AP854" s="56"/>
      <x:c r="AQ854" s="56" t="str">
        <x:f>IF(OR(AO854="",AP854=""),"",AO854-AP854)</x:f>
      </x:c>
      <x:c r="AR854" s="58" t="str">
        <x:f>IF(OR(AP854="",AP854=0,AQ854=""),"",AQ854/AP854)</x:f>
      </x:c>
      <x:c r="AS854" s="58"/>
      <x:c r="AT854" s="37"/>
      <x:c r="AU854" s="37"/>
      <x:c r="AV854" s="37"/>
      <x:c r="AW854" s="56"/>
      <x:c r="AX854" s="56"/>
      <x:c r="AY854" s="37"/>
      <x:c r="AZ854" s="37"/>
      <x:c r="BA854" s="37"/>
      <x:c r="BB854" s="37"/>
      <x:c r="BC854" s="37"/>
      <x:c r="BD854" s="60"/>
      <x:c r="BE854" s="60"/>
      <x:c r="BF854" s="37"/>
      <x:c r="BG854" s="37"/>
      <x:c r="BH854" s="37" t="str">
        <x:v>https://btech.com/en/c/tvs-projectors/televisions/b/tornado</x:v>
      </x:c>
      <x:c r="BI854" s="37"/>
      <x:c r="BJ854" s="37" t="str">
        <x:v>لم يبدأ</x:v>
      </x:c>
      <x:c r="BK854" s="60" t="n">
        <x:v>46233</x:v>
      </x:c>
      <x:c r="BL854" s="60"/>
      <x:c r="BM854" s="60"/>
      <x:c r="BN854" s="62" t="str">
        <x:f>IF(BM854="","",(NOW()-BM854)*24)</x:f>
      </x:c>
      <x:c r="BO854" s="37" t="str">
        <x:f>IF(BM854="","لم يُرصد",IF(BT854&lt;&gt;TRUE,"غير نشط",IF(BP854="فشل","فشل حالي",IF(BN854&lt;=12,"حديث",IF(BN854&lt;=24,"متأخر","قديم")))))</x:f>
        <x:v>لم يُرصد</x:v>
      </x:c>
      <x:c r="BP854" s="37" t="str">
        <x:v>بانتظار رصد التقسيط</x:v>
      </x:c>
      <x:c r="BQ854" s="37" t="n">
        <x:v>0</x:v>
      </x:c>
      <x:c r="BR854" s="37"/>
      <x:c r="BS854" s="37"/>
      <x:c r="BT854" s="54" t="b">
        <x:v>1</x:v>
      </x:c>
      <x:c r="BU854" s="37" t="str">
        <x:v>يحتاج اكتشاف رابط المنتج</x:v>
      </x:c>
      <x:c r="BV854" s="37" t="str">
        <x:v>Tornado 50 Inch Smart TV QLED - 50QA3400E</x:v>
      </x:c>
      <x:c r="BW854" s="37" t="str">
        <x:v>الملفات المرفوعة لا تحتوي خطة تقسيط فعلية لهذا الربط؛ الصف مُنشأ كمهمة جمع.</x:v>
      </x:c>
      <x:c r="BX854" s="60" t="n">
        <x:v>46233</x:v>
      </x:c>
      <x:c r="BY854" s="60" t="n">
        <x:v>46233</x:v>
      </x:c>
    </x:row>
    <x:row r="855">
      <x:c r="A855" s="37" t="str">
        <x:v>مهمة جمع أولية</x:v>
      </x:c>
      <x:c r="B855" s="37" t="str">
        <x:v>INSTTASK-059080663C42</x:v>
      </x:c>
      <x:c r="C855" s="37" t="str">
        <x:v>VAR-673A4F0B851EAD|EG-013|STORE|PENDING</x:v>
      </x:c>
      <x:c r="D855" s="37" t="str">
        <x:v>VAR-673A4F0B851EAD|EG-013|STORE</x:v>
      </x:c>
      <x:c r="E855" s="37" t="str">
        <x:v>VAR-673A4F0B851EAD</x:v>
      </x:c>
      <x:c r="F855" s="37" t="str">
        <x:v>MOD-A388D34FD04127</x:v>
      </x:c>
      <x:c r="G855" s="37" t="str">
        <x:v>Tornado 50US4600E 50"</x:v>
      </x:c>
      <x:c r="H855" s="37" t="str">
        <x:v>التلفزيونات والصوتيات والتصوير</x:v>
      </x:c>
      <x:c r="I855" s="37" t="str">
        <x:v>تلفزيونات</x:v>
      </x:c>
      <x:c r="J855" s="37" t="str">
        <x:v>Tornado</x:v>
      </x:c>
      <x:c r="K855" s="37" t="str">
        <x:v>50US4600E</x:v>
      </x:c>
      <x:c r="L855" s="37" t="str">
        <x:v>50"</x:v>
      </x:c>
      <x:c r="M855" s="37"/>
      <x:c r="N855" s="37"/>
      <x:c r="O855" s="37"/>
      <x:c r="P855" s="37" t="str">
        <x:v>50US4600E</x:v>
      </x:c>
      <x:c r="Q855" s="37"/>
      <x:c r="R855" s="37" t="str">
        <x:v>EG-013</x:v>
      </x:c>
      <x:c r="S855" s="37" t="str">
        <x:v>B.TECH</x:v>
      </x:c>
      <x:c r="T855" s="37" t="str">
        <x:v>A</x:v>
      </x:c>
      <x:c r="U855" s="37"/>
      <x:c r="V855" s="37"/>
      <x:c r="W855" s="37" t="str">
        <x:v>https://btech.com/en/c/tvs-projectors/televisions/b/tornado</x:v>
      </x:c>
      <x:c r="X855" s="37" t="str">
        <x:v>صفحة فئة</x:v>
      </x:c>
      <x:c r="Y855" s="37"/>
      <x:c r="Z855" s="37"/>
      <x:c r="AA855" s="37"/>
      <x:c r="AB855" s="37"/>
      <x:c r="AC855" s="37"/>
      <x:c r="AD855" s="37"/>
      <x:c r="AE855" s="37"/>
      <x:c r="AF855" s="56"/>
      <x:c r="AG855" s="56"/>
      <x:c r="AH855" s="56"/>
      <x:c r="AI855" s="58"/>
      <x:c r="AJ855" s="56"/>
      <x:c r="AK855" s="56"/>
      <x:c r="AL855" s="56"/>
      <x:c r="AM855" s="56"/>
      <x:c r="AN855" s="56"/>
      <x:c r="AO855" s="56" t="str">
        <x:f>IF(OR(AF855="",AD855=""),"",AF855*AD855+IF(AG855="",0,AG855)+IF(AH855="",0,AH855)+IF(AJ855="",0,AJ855)+IF(AK855="",0,AK855)+IF(AL855="",0,AL855)+IF(AM855="",0,AM855))</x:f>
      </x:c>
      <x:c r="AP855" s="56"/>
      <x:c r="AQ855" s="56" t="str">
        <x:f>IF(OR(AO855="",AP855=""),"",AO855-AP855)</x:f>
      </x:c>
      <x:c r="AR855" s="58" t="str">
        <x:f>IF(OR(AP855="",AP855=0,AQ855=""),"",AQ855/AP855)</x:f>
      </x:c>
      <x:c r="AS855" s="58"/>
      <x:c r="AT855" s="37"/>
      <x:c r="AU855" s="37"/>
      <x:c r="AV855" s="37"/>
      <x:c r="AW855" s="56"/>
      <x:c r="AX855" s="56"/>
      <x:c r="AY855" s="37"/>
      <x:c r="AZ855" s="37"/>
      <x:c r="BA855" s="37"/>
      <x:c r="BB855" s="37"/>
      <x:c r="BC855" s="37"/>
      <x:c r="BD855" s="60"/>
      <x:c r="BE855" s="60"/>
      <x:c r="BF855" s="37"/>
      <x:c r="BG855" s="37"/>
      <x:c r="BH855" s="37" t="str">
        <x:v>https://btech.com/en/c/tvs-projectors/televisions/b/tornado</x:v>
      </x:c>
      <x:c r="BI855" s="37"/>
      <x:c r="BJ855" s="37" t="str">
        <x:v>لم يبدأ</x:v>
      </x:c>
      <x:c r="BK855" s="60" t="n">
        <x:v>46233</x:v>
      </x:c>
      <x:c r="BL855" s="60"/>
      <x:c r="BM855" s="60"/>
      <x:c r="BN855" s="62" t="str">
        <x:f>IF(BM855="","",(NOW()-BM855)*24)</x:f>
      </x:c>
      <x:c r="BO855" s="37" t="str">
        <x:f>IF(BM855="","لم يُرصد",IF(BT855&lt;&gt;TRUE,"غير نشط",IF(BP855="فشل","فشل حالي",IF(BN855&lt;=12,"حديث",IF(BN855&lt;=24,"متأخر","قديم")))))</x:f>
        <x:v>لم يُرصد</x:v>
      </x:c>
      <x:c r="BP855" s="37" t="str">
        <x:v>بانتظار رصد التقسيط</x:v>
      </x:c>
      <x:c r="BQ855" s="37" t="n">
        <x:v>0</x:v>
      </x:c>
      <x:c r="BR855" s="37"/>
      <x:c r="BS855" s="37"/>
      <x:c r="BT855" s="54" t="b">
        <x:v>1</x:v>
      </x:c>
      <x:c r="BU855" s="37" t="str">
        <x:v>يحتاج اكتشاف رابط المنتج</x:v>
      </x:c>
      <x:c r="BV855" s="37" t="str">
        <x:v>Tornado 50 Inch Smart TV, 4K UHD LED Built-In Receiver - 50US4600E</x:v>
      </x:c>
      <x:c r="BW855" s="37" t="str">
        <x:v>الملفات المرفوعة لا تحتوي خطة تقسيط فعلية لهذا الربط؛ الصف مُنشأ كمهمة جمع.</x:v>
      </x:c>
      <x:c r="BX855" s="60" t="n">
        <x:v>46233</x:v>
      </x:c>
      <x:c r="BY855" s="60" t="n">
        <x:v>46233</x:v>
      </x:c>
    </x:row>
    <x:row r="856">
      <x:c r="A856" s="37" t="str">
        <x:v>مهمة جمع أولية</x:v>
      </x:c>
      <x:c r="B856" s="37" t="str">
        <x:v>INSTTASK-9C498F3D8964</x:v>
      </x:c>
      <x:c r="C856" s="37" t="str">
        <x:v>VAR-64D94535B0AD9A|EG-013|STORE|PENDING</x:v>
      </x:c>
      <x:c r="D856" s="37" t="str">
        <x:v>VAR-64D94535B0AD9A|EG-013|STORE</x:v>
      </x:c>
      <x:c r="E856" s="37" t="str">
        <x:v>VAR-64D94535B0AD9A</x:v>
      </x:c>
      <x:c r="F856" s="37" t="str">
        <x:v>MOD-8E2C52CB8EE167</x:v>
      </x:c>
      <x:c r="G856" s="37" t="str">
        <x:v>Tornado 55UA5300E 55"</x:v>
      </x:c>
      <x:c r="H856" s="37" t="str">
        <x:v>التلفزيونات والصوتيات والتصوير</x:v>
      </x:c>
      <x:c r="I856" s="37" t="str">
        <x:v>تلفزيونات</x:v>
      </x:c>
      <x:c r="J856" s="37" t="str">
        <x:v>Tornado</x:v>
      </x:c>
      <x:c r="K856" s="37" t="str">
        <x:v>55UA5300E</x:v>
      </x:c>
      <x:c r="L856" s="37" t="str">
        <x:v>55"</x:v>
      </x:c>
      <x:c r="M856" s="37"/>
      <x:c r="N856" s="37"/>
      <x:c r="O856" s="37"/>
      <x:c r="P856" s="37" t="str">
        <x:v>55UA5300E</x:v>
      </x:c>
      <x:c r="Q856" s="37"/>
      <x:c r="R856" s="37" t="str">
        <x:v>EG-013</x:v>
      </x:c>
      <x:c r="S856" s="37" t="str">
        <x:v>B.TECH</x:v>
      </x:c>
      <x:c r="T856" s="37" t="str">
        <x:v>A</x:v>
      </x:c>
      <x:c r="U856" s="37"/>
      <x:c r="V856" s="37"/>
      <x:c r="W856" s="37" t="str">
        <x:v>https://btech.com/en/c/tvs-projectors/televisions/b/tornado</x:v>
      </x:c>
      <x:c r="X856" s="37" t="str">
        <x:v>صفحة فئة</x:v>
      </x:c>
      <x:c r="Y856" s="37"/>
      <x:c r="Z856" s="37"/>
      <x:c r="AA856" s="37"/>
      <x:c r="AB856" s="37"/>
      <x:c r="AC856" s="37"/>
      <x:c r="AD856" s="37"/>
      <x:c r="AE856" s="37"/>
      <x:c r="AF856" s="56"/>
      <x:c r="AG856" s="56"/>
      <x:c r="AH856" s="56"/>
      <x:c r="AI856" s="58"/>
      <x:c r="AJ856" s="56"/>
      <x:c r="AK856" s="56"/>
      <x:c r="AL856" s="56"/>
      <x:c r="AM856" s="56"/>
      <x:c r="AN856" s="56"/>
      <x:c r="AO856" s="56" t="str">
        <x:f>IF(OR(AF856="",AD856=""),"",AF856*AD856+IF(AG856="",0,AG856)+IF(AH856="",0,AH856)+IF(AJ856="",0,AJ856)+IF(AK856="",0,AK856)+IF(AL856="",0,AL856)+IF(AM856="",0,AM856))</x:f>
      </x:c>
      <x:c r="AP856" s="56"/>
      <x:c r="AQ856" s="56" t="str">
        <x:f>IF(OR(AO856="",AP856=""),"",AO856-AP856)</x:f>
      </x:c>
      <x:c r="AR856" s="58" t="str">
        <x:f>IF(OR(AP856="",AP856=0,AQ856=""),"",AQ856/AP856)</x:f>
      </x:c>
      <x:c r="AS856" s="58"/>
      <x:c r="AT856" s="37"/>
      <x:c r="AU856" s="37"/>
      <x:c r="AV856" s="37"/>
      <x:c r="AW856" s="56"/>
      <x:c r="AX856" s="56"/>
      <x:c r="AY856" s="37"/>
      <x:c r="AZ856" s="37"/>
      <x:c r="BA856" s="37"/>
      <x:c r="BB856" s="37"/>
      <x:c r="BC856" s="37"/>
      <x:c r="BD856" s="60"/>
      <x:c r="BE856" s="60"/>
      <x:c r="BF856" s="37"/>
      <x:c r="BG856" s="37"/>
      <x:c r="BH856" s="37" t="str">
        <x:v>https://btech.com/en/c/tvs-projectors/televisions/b/tornado</x:v>
      </x:c>
      <x:c r="BI856" s="37"/>
      <x:c r="BJ856" s="37" t="str">
        <x:v>لم يبدأ</x:v>
      </x:c>
      <x:c r="BK856" s="60" t="n">
        <x:v>46233</x:v>
      </x:c>
      <x:c r="BL856" s="60"/>
      <x:c r="BM856" s="60"/>
      <x:c r="BN856" s="62" t="str">
        <x:f>IF(BM856="","",(NOW()-BM856)*24)</x:f>
      </x:c>
      <x:c r="BO856" s="37" t="str">
        <x:f>IF(BM856="","لم يُرصد",IF(BT856&lt;&gt;TRUE,"غير نشط",IF(BP856="فشل","فشل حالي",IF(BN856&lt;=12,"حديث",IF(BN856&lt;=24,"متأخر","قديم")))))</x:f>
        <x:v>لم يُرصد</x:v>
      </x:c>
      <x:c r="BP856" s="37" t="str">
        <x:v>بانتظار رصد التقسيط</x:v>
      </x:c>
      <x:c r="BQ856" s="37" t="n">
        <x:v>0</x:v>
      </x:c>
      <x:c r="BR856" s="37"/>
      <x:c r="BS856" s="37"/>
      <x:c r="BT856" s="54" t="b">
        <x:v>1</x:v>
      </x:c>
      <x:c r="BU856" s="37" t="str">
        <x:v>يحتاج اكتشاف رابط المنتج</x:v>
      </x:c>
      <x:c r="BV856" s="37" t="str">
        <x:v>Tornado 55 Inch Smart TV, 4K UHD LED Built-In Receiver - 55UA5300E</x:v>
      </x:c>
      <x:c r="BW856" s="37" t="str">
        <x:v>الملفات المرفوعة لا تحتوي خطة تقسيط فعلية لهذا الربط؛ الصف مُنشأ كمهمة جمع.</x:v>
      </x:c>
      <x:c r="BX856" s="60" t="n">
        <x:v>46233</x:v>
      </x:c>
      <x:c r="BY856" s="60" t="n">
        <x:v>46233</x:v>
      </x:c>
    </x:row>
    <x:row r="857">
      <x:c r="A857" s="37" t="str">
        <x:v>مهمة جمع أولية</x:v>
      </x:c>
      <x:c r="B857" s="37" t="str">
        <x:v>INSTTASK-1E45FBE30CE3</x:v>
      </x:c>
      <x:c r="C857" s="37" t="str">
        <x:v>VAR-C95905DCDA079D|EG-013|STORE|PENDING</x:v>
      </x:c>
      <x:c r="D857" s="37" t="str">
        <x:v>VAR-C95905DCDA079D|EG-013|STORE</x:v>
      </x:c>
      <x:c r="E857" s="37" t="str">
        <x:v>VAR-C95905DCDA079D</x:v>
      </x:c>
      <x:c r="F857" s="37" t="str">
        <x:v>MOD-EAB678F8F48A73</x:v>
      </x:c>
      <x:c r="G857" s="37" t="str">
        <x:v>Tornado 55US4600E 55"</x:v>
      </x:c>
      <x:c r="H857" s="37" t="str">
        <x:v>التلفزيونات والصوتيات والتصوير</x:v>
      </x:c>
      <x:c r="I857" s="37" t="str">
        <x:v>تلفزيونات</x:v>
      </x:c>
      <x:c r="J857" s="37" t="str">
        <x:v>Tornado</x:v>
      </x:c>
      <x:c r="K857" s="37" t="str">
        <x:v>55US4600E</x:v>
      </x:c>
      <x:c r="L857" s="37" t="str">
        <x:v>55"</x:v>
      </x:c>
      <x:c r="M857" s="37"/>
      <x:c r="N857" s="37"/>
      <x:c r="O857" s="37"/>
      <x:c r="P857" s="37" t="str">
        <x:v>55US4600E</x:v>
      </x:c>
      <x:c r="Q857" s="37"/>
      <x:c r="R857" s="37" t="str">
        <x:v>EG-013</x:v>
      </x:c>
      <x:c r="S857" s="37" t="str">
        <x:v>B.TECH</x:v>
      </x:c>
      <x:c r="T857" s="37" t="str">
        <x:v>A</x:v>
      </x:c>
      <x:c r="U857" s="37"/>
      <x:c r="V857" s="37"/>
      <x:c r="W857" s="37" t="str">
        <x:v>https://btech.com/en/c/tvs-projectors/televisions/b/tornado</x:v>
      </x:c>
      <x:c r="X857" s="37" t="str">
        <x:v>صفحة فئة</x:v>
      </x:c>
      <x:c r="Y857" s="37"/>
      <x:c r="Z857" s="37"/>
      <x:c r="AA857" s="37"/>
      <x:c r="AB857" s="37"/>
      <x:c r="AC857" s="37"/>
      <x:c r="AD857" s="37"/>
      <x:c r="AE857" s="37"/>
      <x:c r="AF857" s="56"/>
      <x:c r="AG857" s="56"/>
      <x:c r="AH857" s="56"/>
      <x:c r="AI857" s="58"/>
      <x:c r="AJ857" s="56"/>
      <x:c r="AK857" s="56"/>
      <x:c r="AL857" s="56"/>
      <x:c r="AM857" s="56"/>
      <x:c r="AN857" s="56"/>
      <x:c r="AO857" s="56" t="str">
        <x:f>IF(OR(AF857="",AD857=""),"",AF857*AD857+IF(AG857="",0,AG857)+IF(AH857="",0,AH857)+IF(AJ857="",0,AJ857)+IF(AK857="",0,AK857)+IF(AL857="",0,AL857)+IF(AM857="",0,AM857))</x:f>
      </x:c>
      <x:c r="AP857" s="56"/>
      <x:c r="AQ857" s="56" t="str">
        <x:f>IF(OR(AO857="",AP857=""),"",AO857-AP857)</x:f>
      </x:c>
      <x:c r="AR857" s="58" t="str">
        <x:f>IF(OR(AP857="",AP857=0,AQ857=""),"",AQ857/AP857)</x:f>
      </x:c>
      <x:c r="AS857" s="58"/>
      <x:c r="AT857" s="37"/>
      <x:c r="AU857" s="37"/>
      <x:c r="AV857" s="37"/>
      <x:c r="AW857" s="56"/>
      <x:c r="AX857" s="56"/>
      <x:c r="AY857" s="37"/>
      <x:c r="AZ857" s="37"/>
      <x:c r="BA857" s="37"/>
      <x:c r="BB857" s="37"/>
      <x:c r="BC857" s="37"/>
      <x:c r="BD857" s="60"/>
      <x:c r="BE857" s="60"/>
      <x:c r="BF857" s="37"/>
      <x:c r="BG857" s="37"/>
      <x:c r="BH857" s="37" t="str">
        <x:v>https://btech.com/en/c/tvs-projectors/televisions/b/tornado</x:v>
      </x:c>
      <x:c r="BI857" s="37"/>
      <x:c r="BJ857" s="37" t="str">
        <x:v>لم يبدأ</x:v>
      </x:c>
      <x:c r="BK857" s="60" t="n">
        <x:v>46233</x:v>
      </x:c>
      <x:c r="BL857" s="60"/>
      <x:c r="BM857" s="60"/>
      <x:c r="BN857" s="62" t="str">
        <x:f>IF(BM857="","",(NOW()-BM857)*24)</x:f>
      </x:c>
      <x:c r="BO857" s="37" t="str">
        <x:f>IF(BM857="","لم يُرصد",IF(BT857&lt;&gt;TRUE,"غير نشط",IF(BP857="فشل","فشل حالي",IF(BN857&lt;=12,"حديث",IF(BN857&lt;=24,"متأخر","قديم")))))</x:f>
        <x:v>لم يُرصد</x:v>
      </x:c>
      <x:c r="BP857" s="37" t="str">
        <x:v>بانتظار رصد التقسيط</x:v>
      </x:c>
      <x:c r="BQ857" s="37" t="n">
        <x:v>0</x:v>
      </x:c>
      <x:c r="BR857" s="37"/>
      <x:c r="BS857" s="37"/>
      <x:c r="BT857" s="54" t="b">
        <x:v>1</x:v>
      </x:c>
      <x:c r="BU857" s="37" t="str">
        <x:v>يحتاج اكتشاف رابط المنتج</x:v>
      </x:c>
      <x:c r="BV857" s="37" t="str">
        <x:v>Tornado 55 Inch Smart TV, 4K UHD LED Built-In Receiver - 55US4600E</x:v>
      </x:c>
      <x:c r="BW857" s="37" t="str">
        <x:v>الملفات المرفوعة لا تحتوي خطة تقسيط فعلية لهذا الربط؛ الصف مُنشأ كمهمة جمع.</x:v>
      </x:c>
      <x:c r="BX857" s="60" t="n">
        <x:v>46233</x:v>
      </x:c>
      <x:c r="BY857" s="60" t="n">
        <x:v>46233</x:v>
      </x:c>
    </x:row>
    <x:row r="858">
      <x:c r="A858" s="37" t="str">
        <x:v>مهمة جمع أولية</x:v>
      </x:c>
      <x:c r="B858" s="37" t="str">
        <x:v>INSTTASK-2E92DBF5F600</x:v>
      </x:c>
      <x:c r="C858" s="37" t="str">
        <x:v>VAR-D0B3F3AD0BE588|EG-013|STORE|PENDING</x:v>
      </x:c>
      <x:c r="D858" s="37" t="str">
        <x:v>VAR-D0B3F3AD0BE588|EG-013|STORE</x:v>
      </x:c>
      <x:c r="E858" s="37" t="str">
        <x:v>VAR-D0B3F3AD0BE588</x:v>
      </x:c>
      <x:c r="F858" s="37" t="str">
        <x:v>MOD-9B8E18E3A28A45</x:v>
      </x:c>
      <x:c r="G858" s="37" t="str">
        <x:v>Tornado 58 Inch Smart TV 58"</x:v>
      </x:c>
      <x:c r="H858" s="37" t="str">
        <x:v>التلفزيونات والصوتيات والتصوير</x:v>
      </x:c>
      <x:c r="I858" s="37" t="str">
        <x:v>تلفزيونات</x:v>
      </x:c>
      <x:c r="J858" s="37" t="str">
        <x:v>Tornado</x:v>
      </x:c>
      <x:c r="K858" s="37" t="str">
        <x:v>58 Inch Smart TV</x:v>
      </x:c>
      <x:c r="L858" s="37" t="str">
        <x:v>58"</x:v>
      </x:c>
      <x:c r="M858" s="37"/>
      <x:c r="N858" s="37"/>
      <x:c r="O858" s="37"/>
      <x:c r="P858" s="37"/>
      <x:c r="Q858" s="37"/>
      <x:c r="R858" s="37" t="str">
        <x:v>EG-013</x:v>
      </x:c>
      <x:c r="S858" s="37" t="str">
        <x:v>B.TECH</x:v>
      </x:c>
      <x:c r="T858" s="37" t="str">
        <x:v>A</x:v>
      </x:c>
      <x:c r="U858" s="37"/>
      <x:c r="V858" s="37"/>
      <x:c r="W858" s="37" t="str">
        <x:v>https://btech.com/en/c/tvs-projectors/televisions/b/tornado</x:v>
      </x:c>
      <x:c r="X858" s="37" t="str">
        <x:v>صفحة فئة</x:v>
      </x:c>
      <x:c r="Y858" s="37"/>
      <x:c r="Z858" s="37"/>
      <x:c r="AA858" s="37"/>
      <x:c r="AB858" s="37"/>
      <x:c r="AC858" s="37"/>
      <x:c r="AD858" s="37"/>
      <x:c r="AE858" s="37"/>
      <x:c r="AF858" s="56"/>
      <x:c r="AG858" s="56"/>
      <x:c r="AH858" s="56"/>
      <x:c r="AI858" s="58"/>
      <x:c r="AJ858" s="56"/>
      <x:c r="AK858" s="56"/>
      <x:c r="AL858" s="56"/>
      <x:c r="AM858" s="56"/>
      <x:c r="AN858" s="56"/>
      <x:c r="AO858" s="56" t="str">
        <x:f>IF(OR(AF858="",AD858=""),"",AF858*AD858+IF(AG858="",0,AG858)+IF(AH858="",0,AH858)+IF(AJ858="",0,AJ858)+IF(AK858="",0,AK858)+IF(AL858="",0,AL858)+IF(AM858="",0,AM858))</x:f>
      </x:c>
      <x:c r="AP858" s="56"/>
      <x:c r="AQ858" s="56" t="str">
        <x:f>IF(OR(AO858="",AP858=""),"",AO858-AP858)</x:f>
      </x:c>
      <x:c r="AR858" s="58" t="str">
        <x:f>IF(OR(AP858="",AP858=0,AQ858=""),"",AQ858/AP858)</x:f>
      </x:c>
      <x:c r="AS858" s="58"/>
      <x:c r="AT858" s="37"/>
      <x:c r="AU858" s="37"/>
      <x:c r="AV858" s="37"/>
      <x:c r="AW858" s="56"/>
      <x:c r="AX858" s="56"/>
      <x:c r="AY858" s="37"/>
      <x:c r="AZ858" s="37"/>
      <x:c r="BA858" s="37"/>
      <x:c r="BB858" s="37"/>
      <x:c r="BC858" s="37"/>
      <x:c r="BD858" s="60"/>
      <x:c r="BE858" s="60"/>
      <x:c r="BF858" s="37"/>
      <x:c r="BG858" s="37"/>
      <x:c r="BH858" s="37" t="str">
        <x:v>https://btech.com/en/c/tvs-projectors/televisions/b/tornado</x:v>
      </x:c>
      <x:c r="BI858" s="37"/>
      <x:c r="BJ858" s="37" t="str">
        <x:v>لم يبدأ</x:v>
      </x:c>
      <x:c r="BK858" s="60" t="n">
        <x:v>46233</x:v>
      </x:c>
      <x:c r="BL858" s="60"/>
      <x:c r="BM858" s="60"/>
      <x:c r="BN858" s="62" t="str">
        <x:f>IF(BM858="","",(NOW()-BM858)*24)</x:f>
      </x:c>
      <x:c r="BO858" s="37" t="str">
        <x:f>IF(BM858="","لم يُرصد",IF(BT858&lt;&gt;TRUE,"غير نشط",IF(BP858="فشل","فشل حالي",IF(BN858&lt;=12,"حديث",IF(BN858&lt;=24,"متأخر","قديم")))))</x:f>
        <x:v>لم يُرصد</x:v>
      </x:c>
      <x:c r="BP858" s="37" t="str">
        <x:v>بانتظار رصد التقسيط</x:v>
      </x:c>
      <x:c r="BQ858" s="37" t="n">
        <x:v>0</x:v>
      </x:c>
      <x:c r="BR858" s="37"/>
      <x:c r="BS858" s="37"/>
      <x:c r="BT858" s="54" t="b">
        <x:v>1</x:v>
      </x:c>
      <x:c r="BU858" s="37" t="str">
        <x:v>يحتاج اكتشاف رابط المنتج</x:v>
      </x:c>
      <x:c r="BV858" s="37" t="str">
        <x:v>Tornado 58 Inch Smart TV, 4K UHD LED Built-In Receiver</x:v>
      </x:c>
      <x:c r="BW858" s="37" t="str">
        <x:v>الملفات المرفوعة لا تحتوي خطة تقسيط فعلية لهذا الربط؛ الصف مُنشأ كمهمة جمع.</x:v>
      </x:c>
      <x:c r="BX858" s="60" t="n">
        <x:v>46233</x:v>
      </x:c>
      <x:c r="BY858" s="60" t="n">
        <x:v>46233</x:v>
      </x:c>
    </x:row>
    <x:row r="859">
      <x:c r="A859" s="37" t="str">
        <x:v>مهمة جمع أولية</x:v>
      </x:c>
      <x:c r="B859" s="37" t="str">
        <x:v>INSTTASK-4294A294C572</x:v>
      </x:c>
      <x:c r="C859" s="37" t="str">
        <x:v>VAR-69B5F75C275EE6|EG-013|STORE|PENDING</x:v>
      </x:c>
      <x:c r="D859" s="37" t="str">
        <x:v>VAR-69B5F75C275EE6|EG-013|STORE</x:v>
      </x:c>
      <x:c r="E859" s="37" t="str">
        <x:v>VAR-69B5F75C275EE6</x:v>
      </x:c>
      <x:c r="F859" s="37" t="str">
        <x:v>MOD-FAF53E38B772E2</x:v>
      </x:c>
      <x:c r="G859" s="37" t="str">
        <x:v>Tornado 65UA3400E 65"</x:v>
      </x:c>
      <x:c r="H859" s="37" t="str">
        <x:v>التلفزيونات والصوتيات والتصوير</x:v>
      </x:c>
      <x:c r="I859" s="37" t="str">
        <x:v>تلفزيونات</x:v>
      </x:c>
      <x:c r="J859" s="37" t="str">
        <x:v>Tornado</x:v>
      </x:c>
      <x:c r="K859" s="37" t="str">
        <x:v>65UA3400E</x:v>
      </x:c>
      <x:c r="L859" s="37" t="str">
        <x:v>65"</x:v>
      </x:c>
      <x:c r="M859" s="37"/>
      <x:c r="N859" s="37"/>
      <x:c r="O859" s="37"/>
      <x:c r="P859" s="37" t="str">
        <x:v>65UA3400E</x:v>
      </x:c>
      <x:c r="Q859" s="37"/>
      <x:c r="R859" s="37" t="str">
        <x:v>EG-013</x:v>
      </x:c>
      <x:c r="S859" s="37" t="str">
        <x:v>B.TECH</x:v>
      </x:c>
      <x:c r="T859" s="37" t="str">
        <x:v>A</x:v>
      </x:c>
      <x:c r="U859" s="37"/>
      <x:c r="V859" s="37"/>
      <x:c r="W859" s="37" t="str">
        <x:v>https://btech.com/en/c/tvs-projectors/televisions/b/tornado</x:v>
      </x:c>
      <x:c r="X859" s="37" t="str">
        <x:v>صفحة فئة</x:v>
      </x:c>
      <x:c r="Y859" s="37"/>
      <x:c r="Z859" s="37"/>
      <x:c r="AA859" s="37"/>
      <x:c r="AB859" s="37"/>
      <x:c r="AC859" s="37"/>
      <x:c r="AD859" s="37"/>
      <x:c r="AE859" s="37"/>
      <x:c r="AF859" s="56"/>
      <x:c r="AG859" s="56"/>
      <x:c r="AH859" s="56"/>
      <x:c r="AI859" s="58"/>
      <x:c r="AJ859" s="56"/>
      <x:c r="AK859" s="56"/>
      <x:c r="AL859" s="56"/>
      <x:c r="AM859" s="56"/>
      <x:c r="AN859" s="56"/>
      <x:c r="AO859" s="56" t="str">
        <x:f>IF(OR(AF859="",AD859=""),"",AF859*AD859+IF(AG859="",0,AG859)+IF(AH859="",0,AH859)+IF(AJ859="",0,AJ859)+IF(AK859="",0,AK859)+IF(AL859="",0,AL859)+IF(AM859="",0,AM859))</x:f>
      </x:c>
      <x:c r="AP859" s="56"/>
      <x:c r="AQ859" s="56" t="str">
        <x:f>IF(OR(AO859="",AP859=""),"",AO859-AP859)</x:f>
      </x:c>
      <x:c r="AR859" s="58" t="str">
        <x:f>IF(OR(AP859="",AP859=0,AQ859=""),"",AQ859/AP859)</x:f>
      </x:c>
      <x:c r="AS859" s="58"/>
      <x:c r="AT859" s="37"/>
      <x:c r="AU859" s="37"/>
      <x:c r="AV859" s="37"/>
      <x:c r="AW859" s="56"/>
      <x:c r="AX859" s="56"/>
      <x:c r="AY859" s="37"/>
      <x:c r="AZ859" s="37"/>
      <x:c r="BA859" s="37"/>
      <x:c r="BB859" s="37"/>
      <x:c r="BC859" s="37"/>
      <x:c r="BD859" s="60"/>
      <x:c r="BE859" s="60"/>
      <x:c r="BF859" s="37"/>
      <x:c r="BG859" s="37"/>
      <x:c r="BH859" s="37" t="str">
        <x:v>https://btech.com/en/c/tvs-projectors/televisions/b/tornado</x:v>
      </x:c>
      <x:c r="BI859" s="37"/>
      <x:c r="BJ859" s="37" t="str">
        <x:v>لم يبدأ</x:v>
      </x:c>
      <x:c r="BK859" s="60" t="n">
        <x:v>46233</x:v>
      </x:c>
      <x:c r="BL859" s="60"/>
      <x:c r="BM859" s="60"/>
      <x:c r="BN859" s="62" t="str">
        <x:f>IF(BM859="","",(NOW()-BM859)*24)</x:f>
      </x:c>
      <x:c r="BO859" s="37" t="str">
        <x:f>IF(BM859="","لم يُرصد",IF(BT859&lt;&gt;TRUE,"غير نشط",IF(BP859="فشل","فشل حالي",IF(BN859&lt;=12,"حديث",IF(BN859&lt;=24,"متأخر","قديم")))))</x:f>
        <x:v>لم يُرصد</x:v>
      </x:c>
      <x:c r="BP859" s="37" t="str">
        <x:v>بانتظار رصد التقسيط</x:v>
      </x:c>
      <x:c r="BQ859" s="37" t="n">
        <x:v>0</x:v>
      </x:c>
      <x:c r="BR859" s="37"/>
      <x:c r="BS859" s="37"/>
      <x:c r="BT859" s="54" t="b">
        <x:v>1</x:v>
      </x:c>
      <x:c r="BU859" s="37" t="str">
        <x:v>يحتاج اكتشاف رابط المنتج</x:v>
      </x:c>
      <x:c r="BV859" s="37" t="str">
        <x:v>Tornado 65 Inch Smart TV, 4K UHD D LED Built-In Receiver - 65UA3400E</x:v>
      </x:c>
      <x:c r="BW859" s="37" t="str">
        <x:v>الملفات المرفوعة لا تحتوي خطة تقسيط فعلية لهذا الربط؛ الصف مُنشأ كمهمة جمع.</x:v>
      </x:c>
      <x:c r="BX859" s="60" t="n">
        <x:v>46233</x:v>
      </x:c>
      <x:c r="BY859" s="60" t="n">
        <x:v>46233</x:v>
      </x:c>
    </x:row>
    <x:row r="860">
      <x:c r="A860" s="37" t="str">
        <x:v>مهمة جمع أولية</x:v>
      </x:c>
      <x:c r="B860" s="37" t="str">
        <x:v>INSTTASK-85AFE9C994F3</x:v>
      </x:c>
      <x:c r="C860" s="37" t="str">
        <x:v>VAR-FE9696470597AC|EG-013|STORE|PENDING</x:v>
      </x:c>
      <x:c r="D860" s="37" t="str">
        <x:v>VAR-FE9696470597AC|EG-013|STORE</x:v>
      </x:c>
      <x:c r="E860" s="37" t="str">
        <x:v>VAR-FE9696470597AC</x:v>
      </x:c>
      <x:c r="F860" s="37" t="str">
        <x:v>MOD-1856DA5F26BB50</x:v>
      </x:c>
      <x:c r="G860" s="37" t="str">
        <x:v>Tornado 65UA5300E 65"</x:v>
      </x:c>
      <x:c r="H860" s="37" t="str">
        <x:v>التلفزيونات والصوتيات والتصوير</x:v>
      </x:c>
      <x:c r="I860" s="37" t="str">
        <x:v>تلفزيونات</x:v>
      </x:c>
      <x:c r="J860" s="37" t="str">
        <x:v>Tornado</x:v>
      </x:c>
      <x:c r="K860" s="37" t="str">
        <x:v>65UA5300E</x:v>
      </x:c>
      <x:c r="L860" s="37" t="str">
        <x:v>65"</x:v>
      </x:c>
      <x:c r="M860" s="37"/>
      <x:c r="N860" s="37"/>
      <x:c r="O860" s="37"/>
      <x:c r="P860" s="37" t="str">
        <x:v>65UA5300E</x:v>
      </x:c>
      <x:c r="Q860" s="37"/>
      <x:c r="R860" s="37" t="str">
        <x:v>EG-013</x:v>
      </x:c>
      <x:c r="S860" s="37" t="str">
        <x:v>B.TECH</x:v>
      </x:c>
      <x:c r="T860" s="37" t="str">
        <x:v>A</x:v>
      </x:c>
      <x:c r="U860" s="37"/>
      <x:c r="V860" s="37"/>
      <x:c r="W860" s="37" t="str">
        <x:v>https://btech.com/en/c/tvs-projectors/televisions/b/tornado</x:v>
      </x:c>
      <x:c r="X860" s="37" t="str">
        <x:v>صفحة فئة</x:v>
      </x:c>
      <x:c r="Y860" s="37"/>
      <x:c r="Z860" s="37"/>
      <x:c r="AA860" s="37"/>
      <x:c r="AB860" s="37"/>
      <x:c r="AC860" s="37"/>
      <x:c r="AD860" s="37"/>
      <x:c r="AE860" s="37"/>
      <x:c r="AF860" s="56"/>
      <x:c r="AG860" s="56"/>
      <x:c r="AH860" s="56"/>
      <x:c r="AI860" s="58"/>
      <x:c r="AJ860" s="56"/>
      <x:c r="AK860" s="56"/>
      <x:c r="AL860" s="56"/>
      <x:c r="AM860" s="56"/>
      <x:c r="AN860" s="56"/>
      <x:c r="AO860" s="56" t="str">
        <x:f>IF(OR(AF860="",AD860=""),"",AF860*AD860+IF(AG860="",0,AG860)+IF(AH860="",0,AH860)+IF(AJ860="",0,AJ860)+IF(AK860="",0,AK860)+IF(AL860="",0,AL860)+IF(AM860="",0,AM860))</x:f>
      </x:c>
      <x:c r="AP860" s="56"/>
      <x:c r="AQ860" s="56" t="str">
        <x:f>IF(OR(AO860="",AP860=""),"",AO860-AP860)</x:f>
      </x:c>
      <x:c r="AR860" s="58" t="str">
        <x:f>IF(OR(AP860="",AP860=0,AQ860=""),"",AQ860/AP860)</x:f>
      </x:c>
      <x:c r="AS860" s="58"/>
      <x:c r="AT860" s="37"/>
      <x:c r="AU860" s="37"/>
      <x:c r="AV860" s="37"/>
      <x:c r="AW860" s="56"/>
      <x:c r="AX860" s="56"/>
      <x:c r="AY860" s="37"/>
      <x:c r="AZ860" s="37"/>
      <x:c r="BA860" s="37"/>
      <x:c r="BB860" s="37"/>
      <x:c r="BC860" s="37"/>
      <x:c r="BD860" s="60"/>
      <x:c r="BE860" s="60"/>
      <x:c r="BF860" s="37"/>
      <x:c r="BG860" s="37"/>
      <x:c r="BH860" s="37" t="str">
        <x:v>https://btech.com/en/c/tvs-projectors/televisions/b/tornado</x:v>
      </x:c>
      <x:c r="BI860" s="37"/>
      <x:c r="BJ860" s="37" t="str">
        <x:v>لم يبدأ</x:v>
      </x:c>
      <x:c r="BK860" s="60" t="n">
        <x:v>46233</x:v>
      </x:c>
      <x:c r="BL860" s="60"/>
      <x:c r="BM860" s="60"/>
      <x:c r="BN860" s="62" t="str">
        <x:f>IF(BM860="","",(NOW()-BM860)*24)</x:f>
      </x:c>
      <x:c r="BO860" s="37" t="str">
        <x:f>IF(BM860="","لم يُرصد",IF(BT860&lt;&gt;TRUE,"غير نشط",IF(BP860="فشل","فشل حالي",IF(BN860&lt;=12,"حديث",IF(BN860&lt;=24,"متأخر","قديم")))))</x:f>
        <x:v>لم يُرصد</x:v>
      </x:c>
      <x:c r="BP860" s="37" t="str">
        <x:v>بانتظار رصد التقسيط</x:v>
      </x:c>
      <x:c r="BQ860" s="37" t="n">
        <x:v>0</x:v>
      </x:c>
      <x:c r="BR860" s="37"/>
      <x:c r="BS860" s="37"/>
      <x:c r="BT860" s="54" t="b">
        <x:v>1</x:v>
      </x:c>
      <x:c r="BU860" s="37" t="str">
        <x:v>يحتاج اكتشاف رابط المنتج</x:v>
      </x:c>
      <x:c r="BV860" s="37" t="str">
        <x:v>Tornado 65 Inch Smart TV, 4K UHD LED Built-In Receiver - 65UA5300E</x:v>
      </x:c>
      <x:c r="BW860" s="37" t="str">
        <x:v>الملفات المرفوعة لا تحتوي خطة تقسيط فعلية لهذا الربط؛ الصف مُنشأ كمهمة جمع.</x:v>
      </x:c>
      <x:c r="BX860" s="60" t="n">
        <x:v>46233</x:v>
      </x:c>
      <x:c r="BY860" s="60" t="n">
        <x:v>46233</x:v>
      </x:c>
    </x:row>
    <x:row r="861">
      <x:c r="A861" s="37" t="str">
        <x:v>مهمة جمع أولية</x:v>
      </x:c>
      <x:c r="B861" s="37" t="str">
        <x:v>INSTTASK-F91D4D563F5C</x:v>
      </x:c>
      <x:c r="C861" s="37" t="str">
        <x:v>VAR-784DA0966EB9EC|EG-013|STORE|PENDING</x:v>
      </x:c>
      <x:c r="D861" s="37" t="str">
        <x:v>VAR-784DA0966EB9EC|EG-013|STORE</x:v>
      </x:c>
      <x:c r="E861" s="37" t="str">
        <x:v>VAR-784DA0966EB9EC</x:v>
      </x:c>
      <x:c r="F861" s="37" t="str">
        <x:v>MOD-DF33C544FEB11C</x:v>
      </x:c>
      <x:c r="G861" s="37" t="str">
        <x:v>Toshiba 32S25LV 32 بوصة / HD LED</x:v>
      </x:c>
      <x:c r="H861" s="37" t="str">
        <x:v>التلفزيونات والصوتيات والتصوير</x:v>
      </x:c>
      <x:c r="I861" s="37" t="str">
        <x:v>تلفزيونات</x:v>
      </x:c>
      <x:c r="J861" s="37" t="str">
        <x:v>Toshiba</x:v>
      </x:c>
      <x:c r="K861" s="37" t="str">
        <x:v>32S25LV</x:v>
      </x:c>
      <x:c r="L861" s="37" t="str">
        <x:v>32 بوصة / HD LED</x:v>
      </x:c>
      <x:c r="M861" s="37"/>
      <x:c r="N861" s="37"/>
      <x:c r="O861" s="37"/>
      <x:c r="P861" s="37" t="str">
        <x:v>32S25LV</x:v>
      </x:c>
      <x:c r="Q861" s="37"/>
      <x:c r="R861" s="37" t="str">
        <x:v>EG-013</x:v>
      </x:c>
      <x:c r="S861" s="37" t="str">
        <x:v>B.TECH</x:v>
      </x:c>
      <x:c r="T861" s="37" t="str">
        <x:v>A</x:v>
      </x:c>
      <x:c r="U861" s="37"/>
      <x:c r="V861" s="37"/>
      <x:c r="W861" s="37" t="str">
        <x:v>https://btech.com/en/c/tvs-projectors/televisions/b/toshiba</x:v>
      </x:c>
      <x:c r="X861" s="37" t="str">
        <x:v>صفحة فئة</x:v>
      </x:c>
      <x:c r="Y861" s="37"/>
      <x:c r="Z861" s="37"/>
      <x:c r="AA861" s="37"/>
      <x:c r="AB861" s="37"/>
      <x:c r="AC861" s="37"/>
      <x:c r="AD861" s="37"/>
      <x:c r="AE861" s="37"/>
      <x:c r="AF861" s="56"/>
      <x:c r="AG861" s="56"/>
      <x:c r="AH861" s="56"/>
      <x:c r="AI861" s="58"/>
      <x:c r="AJ861" s="56"/>
      <x:c r="AK861" s="56"/>
      <x:c r="AL861" s="56"/>
      <x:c r="AM861" s="56"/>
      <x:c r="AN861" s="56"/>
      <x:c r="AO861" s="56" t="str">
        <x:f>IF(OR(AF861="",AD861=""),"",AF861*AD861+IF(AG861="",0,AG861)+IF(AH861="",0,AH861)+IF(AJ861="",0,AJ861)+IF(AK861="",0,AK861)+IF(AL861="",0,AL861)+IF(AM861="",0,AM861))</x:f>
      </x:c>
      <x:c r="AP861" s="56"/>
      <x:c r="AQ861" s="56" t="str">
        <x:f>IF(OR(AO861="",AP861=""),"",AO861-AP861)</x:f>
      </x:c>
      <x:c r="AR861" s="58" t="str">
        <x:f>IF(OR(AP861="",AP861=0,AQ861=""),"",AQ861/AP861)</x:f>
      </x:c>
      <x:c r="AS861" s="58"/>
      <x:c r="AT861" s="37"/>
      <x:c r="AU861" s="37"/>
      <x:c r="AV861" s="37"/>
      <x:c r="AW861" s="56"/>
      <x:c r="AX861" s="56"/>
      <x:c r="AY861" s="37"/>
      <x:c r="AZ861" s="37"/>
      <x:c r="BA861" s="37"/>
      <x:c r="BB861" s="37"/>
      <x:c r="BC861" s="37"/>
      <x:c r="BD861" s="60"/>
      <x:c r="BE861" s="60"/>
      <x:c r="BF861" s="37"/>
      <x:c r="BG861" s="37"/>
      <x:c r="BH861" s="37" t="str">
        <x:v>https://btech.com/en/c/tvs-projectors/televisions/b/toshiba</x:v>
      </x:c>
      <x:c r="BI861" s="37"/>
      <x:c r="BJ861" s="37" t="str">
        <x:v>لم يبدأ</x:v>
      </x:c>
      <x:c r="BK861" s="60" t="n">
        <x:v>46233</x:v>
      </x:c>
      <x:c r="BL861" s="60"/>
      <x:c r="BM861" s="60"/>
      <x:c r="BN861" s="62" t="str">
        <x:f>IF(BM861="","",(NOW()-BM861)*24)</x:f>
      </x:c>
      <x:c r="BO861" s="37" t="str">
        <x:f>IF(BM861="","لم يُرصد",IF(BT861&lt;&gt;TRUE,"غير نشط",IF(BP861="فشل","فشل حالي",IF(BN861&lt;=12,"حديث",IF(BN861&lt;=24,"متأخر","قديم")))))</x:f>
        <x:v>لم يُرصد</x:v>
      </x:c>
      <x:c r="BP861" s="37" t="str">
        <x:v>بانتظار رصد التقسيط</x:v>
      </x:c>
      <x:c r="BQ861" s="37" t="n">
        <x:v>0</x:v>
      </x:c>
      <x:c r="BR861" s="37"/>
      <x:c r="BS861" s="37"/>
      <x:c r="BT861" s="54" t="b">
        <x:v>1</x:v>
      </x:c>
      <x:c r="BU861" s="37" t="str">
        <x:v>يحتاج اكتشاف رابط المنتج</x:v>
      </x:c>
      <x:c r="BV861" s="37" t="str"/>
      <x:c r="BW861" s="37" t="str">
        <x:v>الملفات المرفوعة لا تحتوي خطة تقسيط فعلية لهذا الربط؛ الصف مُنشأ كمهمة جمع.</x:v>
      </x:c>
      <x:c r="BX861" s="60" t="n">
        <x:v>46233</x:v>
      </x:c>
      <x:c r="BY861" s="60" t="n">
        <x:v>46233</x:v>
      </x:c>
    </x:row>
    <x:row r="862">
      <x:c r="A862" s="37" t="str">
        <x:v>مهمة جمع أولية</x:v>
      </x:c>
      <x:c r="B862" s="37" t="str">
        <x:v>INSTTASK-698DDE021061</x:v>
      </x:c>
      <x:c r="C862" s="37" t="str">
        <x:v>VAR-8A678764E6B327|EG-013|STORE|PENDING</x:v>
      </x:c>
      <x:c r="D862" s="37" t="str">
        <x:v>VAR-8A678764E6B327|EG-013|STORE</x:v>
      </x:c>
      <x:c r="E862" s="37" t="str">
        <x:v>VAR-8A678764E6B327</x:v>
      </x:c>
      <x:c r="F862" s="37" t="str">
        <x:v>MOD-3F7F6C0D6DFCA9</x:v>
      </x:c>
      <x:c r="G862" s="37" t="str">
        <x:v>Toshiba 50C350RP 50 بوصة / 4K UHD LED</x:v>
      </x:c>
      <x:c r="H862" s="37" t="str">
        <x:v>التلفزيونات والصوتيات والتصوير</x:v>
      </x:c>
      <x:c r="I862" s="37" t="str">
        <x:v>تلفزيونات</x:v>
      </x:c>
      <x:c r="J862" s="37" t="str">
        <x:v>Toshiba</x:v>
      </x:c>
      <x:c r="K862" s="37" t="str">
        <x:v>50C350RP</x:v>
      </x:c>
      <x:c r="L862" s="37" t="str">
        <x:v>50 بوصة / 4K UHD LED</x:v>
      </x:c>
      <x:c r="M862" s="37"/>
      <x:c r="N862" s="37"/>
      <x:c r="O862" s="37"/>
      <x:c r="P862" s="37" t="str">
        <x:v>50C350RP</x:v>
      </x:c>
      <x:c r="Q862" s="37"/>
      <x:c r="R862" s="37" t="str">
        <x:v>EG-013</x:v>
      </x:c>
      <x:c r="S862" s="37" t="str">
        <x:v>B.TECH</x:v>
      </x:c>
      <x:c r="T862" s="37" t="str">
        <x:v>A</x:v>
      </x:c>
      <x:c r="U862" s="37"/>
      <x:c r="V862" s="37"/>
      <x:c r="W862" s="37" t="str">
        <x:v>https://btech.com/en/c/tvs-projectors/televisions/b/toshiba</x:v>
      </x:c>
      <x:c r="X862" s="37" t="str">
        <x:v>صفحة فئة</x:v>
      </x:c>
      <x:c r="Y862" s="37"/>
      <x:c r="Z862" s="37"/>
      <x:c r="AA862" s="37"/>
      <x:c r="AB862" s="37"/>
      <x:c r="AC862" s="37"/>
      <x:c r="AD862" s="37"/>
      <x:c r="AE862" s="37"/>
      <x:c r="AF862" s="56"/>
      <x:c r="AG862" s="56"/>
      <x:c r="AH862" s="56"/>
      <x:c r="AI862" s="58"/>
      <x:c r="AJ862" s="56"/>
      <x:c r="AK862" s="56"/>
      <x:c r="AL862" s="56"/>
      <x:c r="AM862" s="56"/>
      <x:c r="AN862" s="56"/>
      <x:c r="AO862" s="56" t="str">
        <x:f>IF(OR(AF862="",AD862=""),"",AF862*AD862+IF(AG862="",0,AG862)+IF(AH862="",0,AH862)+IF(AJ862="",0,AJ862)+IF(AK862="",0,AK862)+IF(AL862="",0,AL862)+IF(AM862="",0,AM862))</x:f>
      </x:c>
      <x:c r="AP862" s="56"/>
      <x:c r="AQ862" s="56" t="str">
        <x:f>IF(OR(AO862="",AP862=""),"",AO862-AP862)</x:f>
      </x:c>
      <x:c r="AR862" s="58" t="str">
        <x:f>IF(OR(AP862="",AP862=0,AQ862=""),"",AQ862/AP862)</x:f>
      </x:c>
      <x:c r="AS862" s="58"/>
      <x:c r="AT862" s="37"/>
      <x:c r="AU862" s="37"/>
      <x:c r="AV862" s="37"/>
      <x:c r="AW862" s="56"/>
      <x:c r="AX862" s="56"/>
      <x:c r="AY862" s="37"/>
      <x:c r="AZ862" s="37"/>
      <x:c r="BA862" s="37"/>
      <x:c r="BB862" s="37"/>
      <x:c r="BC862" s="37"/>
      <x:c r="BD862" s="60"/>
      <x:c r="BE862" s="60"/>
      <x:c r="BF862" s="37"/>
      <x:c r="BG862" s="37"/>
      <x:c r="BH862" s="37" t="str">
        <x:v>https://btech.com/en/c/tvs-projectors/televisions/b/toshiba</x:v>
      </x:c>
      <x:c r="BI862" s="37"/>
      <x:c r="BJ862" s="37" t="str">
        <x:v>لم يبدأ</x:v>
      </x:c>
      <x:c r="BK862" s="60" t="n">
        <x:v>46233</x:v>
      </x:c>
      <x:c r="BL862" s="60"/>
      <x:c r="BM862" s="60"/>
      <x:c r="BN862" s="62" t="str">
        <x:f>IF(BM862="","",(NOW()-BM862)*24)</x:f>
      </x:c>
      <x:c r="BO862" s="37" t="str">
        <x:f>IF(BM862="","لم يُرصد",IF(BT862&lt;&gt;TRUE,"غير نشط",IF(BP862="فشل","فشل حالي",IF(BN862&lt;=12,"حديث",IF(BN862&lt;=24,"متأخر","قديم")))))</x:f>
        <x:v>لم يُرصد</x:v>
      </x:c>
      <x:c r="BP862" s="37" t="str">
        <x:v>بانتظار رصد التقسيط</x:v>
      </x:c>
      <x:c r="BQ862" s="37" t="n">
        <x:v>0</x:v>
      </x:c>
      <x:c r="BR862" s="37"/>
      <x:c r="BS862" s="37"/>
      <x:c r="BT862" s="54" t="b">
        <x:v>1</x:v>
      </x:c>
      <x:c r="BU862" s="37" t="str">
        <x:v>يحتاج اكتشاف رابط المنتج</x:v>
      </x:c>
      <x:c r="BV862" s="37" t="str"/>
      <x:c r="BW862" s="37" t="str">
        <x:v>الملفات المرفوعة لا تحتوي خطة تقسيط فعلية لهذا الربط؛ الصف مُنشأ كمهمة جمع.</x:v>
      </x:c>
      <x:c r="BX862" s="60" t="n">
        <x:v>46233</x:v>
      </x:c>
      <x:c r="BY862" s="60" t="n">
        <x:v>46233</x:v>
      </x:c>
    </x:row>
    <x:row r="863">
      <x:c r="A863" s="37" t="str">
        <x:v>مهمة جمع أولية</x:v>
      </x:c>
      <x:c r="B863" s="37" t="str">
        <x:v>INSTTASK-41DD0A96020E</x:v>
      </x:c>
      <x:c r="C863" s="37" t="str">
        <x:v>VAR-08E980CFA42212|EG-013|STORE|PENDING</x:v>
      </x:c>
      <x:c r="D863" s="37" t="str">
        <x:v>VAR-08E980CFA42212|EG-013|STORE</x:v>
      </x:c>
      <x:c r="E863" s="37" t="str">
        <x:v>VAR-08E980CFA42212</x:v>
      </x:c>
      <x:c r="F863" s="37" t="str">
        <x:v>MOD-29EDBF5C558BF0</x:v>
      </x:c>
      <x:c r="G863" s="37" t="str">
        <x:v>Toshiba 55C350RP 55 بوصة / 4K UHD LED</x:v>
      </x:c>
      <x:c r="H863" s="37" t="str">
        <x:v>التلفزيونات والصوتيات والتصوير</x:v>
      </x:c>
      <x:c r="I863" s="37" t="str">
        <x:v>تلفزيونات</x:v>
      </x:c>
      <x:c r="J863" s="37" t="str">
        <x:v>Toshiba</x:v>
      </x:c>
      <x:c r="K863" s="37" t="str">
        <x:v>55C350RP</x:v>
      </x:c>
      <x:c r="L863" s="37" t="str">
        <x:v>55 بوصة / 4K UHD LED</x:v>
      </x:c>
      <x:c r="M863" s="37"/>
      <x:c r="N863" s="37"/>
      <x:c r="O863" s="37"/>
      <x:c r="P863" s="37" t="str">
        <x:v>55C350RP</x:v>
      </x:c>
      <x:c r="Q863" s="37"/>
      <x:c r="R863" s="37" t="str">
        <x:v>EG-013</x:v>
      </x:c>
      <x:c r="S863" s="37" t="str">
        <x:v>B.TECH</x:v>
      </x:c>
      <x:c r="T863" s="37" t="str">
        <x:v>A</x:v>
      </x:c>
      <x:c r="U863" s="37"/>
      <x:c r="V863" s="37"/>
      <x:c r="W863" s="37" t="str">
        <x:v>https://btech.com/en/c/tvs-projectors/televisions/b/toshiba</x:v>
      </x:c>
      <x:c r="X863" s="37" t="str">
        <x:v>صفحة فئة</x:v>
      </x:c>
      <x:c r="Y863" s="37"/>
      <x:c r="Z863" s="37"/>
      <x:c r="AA863" s="37"/>
      <x:c r="AB863" s="37"/>
      <x:c r="AC863" s="37"/>
      <x:c r="AD863" s="37"/>
      <x:c r="AE863" s="37"/>
      <x:c r="AF863" s="56"/>
      <x:c r="AG863" s="56"/>
      <x:c r="AH863" s="56"/>
      <x:c r="AI863" s="58"/>
      <x:c r="AJ863" s="56"/>
      <x:c r="AK863" s="56"/>
      <x:c r="AL863" s="56"/>
      <x:c r="AM863" s="56"/>
      <x:c r="AN863" s="56"/>
      <x:c r="AO863" s="56" t="str">
        <x:f>IF(OR(AF863="",AD863=""),"",AF863*AD863+IF(AG863="",0,AG863)+IF(AH863="",0,AH863)+IF(AJ863="",0,AJ863)+IF(AK863="",0,AK863)+IF(AL863="",0,AL863)+IF(AM863="",0,AM863))</x:f>
      </x:c>
      <x:c r="AP863" s="56"/>
      <x:c r="AQ863" s="56" t="str">
        <x:f>IF(OR(AO863="",AP863=""),"",AO863-AP863)</x:f>
      </x:c>
      <x:c r="AR863" s="58" t="str">
        <x:f>IF(OR(AP863="",AP863=0,AQ863=""),"",AQ863/AP863)</x:f>
      </x:c>
      <x:c r="AS863" s="58"/>
      <x:c r="AT863" s="37"/>
      <x:c r="AU863" s="37"/>
      <x:c r="AV863" s="37"/>
      <x:c r="AW863" s="56"/>
      <x:c r="AX863" s="56"/>
      <x:c r="AY863" s="37"/>
      <x:c r="AZ863" s="37"/>
      <x:c r="BA863" s="37"/>
      <x:c r="BB863" s="37"/>
      <x:c r="BC863" s="37"/>
      <x:c r="BD863" s="60"/>
      <x:c r="BE863" s="60"/>
      <x:c r="BF863" s="37"/>
      <x:c r="BG863" s="37"/>
      <x:c r="BH863" s="37" t="str">
        <x:v>https://btech.com/en/c/tvs-projectors/televisions/b/toshiba</x:v>
      </x:c>
      <x:c r="BI863" s="37"/>
      <x:c r="BJ863" s="37" t="str">
        <x:v>لم يبدأ</x:v>
      </x:c>
      <x:c r="BK863" s="60" t="n">
        <x:v>46233</x:v>
      </x:c>
      <x:c r="BL863" s="60"/>
      <x:c r="BM863" s="60"/>
      <x:c r="BN863" s="62" t="str">
        <x:f>IF(BM863="","",(NOW()-BM863)*24)</x:f>
      </x:c>
      <x:c r="BO863" s="37" t="str">
        <x:f>IF(BM863="","لم يُرصد",IF(BT863&lt;&gt;TRUE,"غير نشط",IF(BP863="فشل","فشل حالي",IF(BN863&lt;=12,"حديث",IF(BN863&lt;=24,"متأخر","قديم")))))</x:f>
        <x:v>لم يُرصد</x:v>
      </x:c>
      <x:c r="BP863" s="37" t="str">
        <x:v>بانتظار رصد التقسيط</x:v>
      </x:c>
      <x:c r="BQ863" s="37" t="n">
        <x:v>0</x:v>
      </x:c>
      <x:c r="BR863" s="37"/>
      <x:c r="BS863" s="37"/>
      <x:c r="BT863" s="54" t="b">
        <x:v>1</x:v>
      </x:c>
      <x:c r="BU863" s="37" t="str">
        <x:v>يحتاج اكتشاف رابط المنتج</x:v>
      </x:c>
      <x:c r="BV863" s="37" t="str"/>
      <x:c r="BW863" s="37" t="str">
        <x:v>الملفات المرفوعة لا تحتوي خطة تقسيط فعلية لهذا الربط؛ الصف مُنشأ كمهمة جمع.</x:v>
      </x:c>
      <x:c r="BX863" s="60" t="n">
        <x:v>46233</x:v>
      </x:c>
      <x:c r="BY863" s="60" t="n">
        <x:v>46233</x:v>
      </x:c>
    </x:row>
    <x:row r="864">
      <x:c r="A864" s="37" t="str">
        <x:v>مهمة جمع أولية</x:v>
      </x:c>
      <x:c r="B864" s="37" t="str">
        <x:v>INSTTASK-697F3611E21A</x:v>
      </x:c>
      <x:c r="C864" s="37" t="str">
        <x:v>VAR-22F2FAA7C4C861|EG-013|STORE|PENDING</x:v>
      </x:c>
      <x:c r="D864" s="37" t="str">
        <x:v>VAR-22F2FAA7C4C861|EG-013|STORE</x:v>
      </x:c>
      <x:c r="E864" s="37" t="str">
        <x:v>VAR-22F2FAA7C4C861</x:v>
      </x:c>
      <x:c r="F864" s="37" t="str">
        <x:v>MOD-23C53EB3F9E190</x:v>
      </x:c>
      <x:c r="G864" s="37" t="str">
        <x:v>Toshiba 55M450RP 55 بوصة / 4K UHD QLED</x:v>
      </x:c>
      <x:c r="H864" s="37" t="str">
        <x:v>التلفزيونات والصوتيات والتصوير</x:v>
      </x:c>
      <x:c r="I864" s="37" t="str">
        <x:v>تلفزيونات</x:v>
      </x:c>
      <x:c r="J864" s="37" t="str">
        <x:v>Toshiba</x:v>
      </x:c>
      <x:c r="K864" s="37" t="str">
        <x:v>55M450RP</x:v>
      </x:c>
      <x:c r="L864" s="37" t="str">
        <x:v>55 بوصة / 4K UHD QLED</x:v>
      </x:c>
      <x:c r="M864" s="37"/>
      <x:c r="N864" s="37"/>
      <x:c r="O864" s="37"/>
      <x:c r="P864" s="37" t="str">
        <x:v>55M450RP</x:v>
      </x:c>
      <x:c r="Q864" s="37"/>
      <x:c r="R864" s="37" t="str">
        <x:v>EG-013</x:v>
      </x:c>
      <x:c r="S864" s="37" t="str">
        <x:v>B.TECH</x:v>
      </x:c>
      <x:c r="T864" s="37" t="str">
        <x:v>A</x:v>
      </x:c>
      <x:c r="U864" s="37"/>
      <x:c r="V864" s="37"/>
      <x:c r="W864" s="37" t="str">
        <x:v>https://btech.com/en/c/tvs-projectors/televisions/b/toshiba</x:v>
      </x:c>
      <x:c r="X864" s="37" t="str">
        <x:v>صفحة فئة</x:v>
      </x:c>
      <x:c r="Y864" s="37"/>
      <x:c r="Z864" s="37"/>
      <x:c r="AA864" s="37"/>
      <x:c r="AB864" s="37"/>
      <x:c r="AC864" s="37"/>
      <x:c r="AD864" s="37"/>
      <x:c r="AE864" s="37"/>
      <x:c r="AF864" s="56"/>
      <x:c r="AG864" s="56"/>
      <x:c r="AH864" s="56"/>
      <x:c r="AI864" s="58"/>
      <x:c r="AJ864" s="56"/>
      <x:c r="AK864" s="56"/>
      <x:c r="AL864" s="56"/>
      <x:c r="AM864" s="56"/>
      <x:c r="AN864" s="56"/>
      <x:c r="AO864" s="56" t="str">
        <x:f>IF(OR(AF864="",AD864=""),"",AF864*AD864+IF(AG864="",0,AG864)+IF(AH864="",0,AH864)+IF(AJ864="",0,AJ864)+IF(AK864="",0,AK864)+IF(AL864="",0,AL864)+IF(AM864="",0,AM864))</x:f>
      </x:c>
      <x:c r="AP864" s="56"/>
      <x:c r="AQ864" s="56" t="str">
        <x:f>IF(OR(AO864="",AP864=""),"",AO864-AP864)</x:f>
      </x:c>
      <x:c r="AR864" s="58" t="str">
        <x:f>IF(OR(AP864="",AP864=0,AQ864=""),"",AQ864/AP864)</x:f>
      </x:c>
      <x:c r="AS864" s="58"/>
      <x:c r="AT864" s="37"/>
      <x:c r="AU864" s="37"/>
      <x:c r="AV864" s="37"/>
      <x:c r="AW864" s="56"/>
      <x:c r="AX864" s="56"/>
      <x:c r="AY864" s="37"/>
      <x:c r="AZ864" s="37"/>
      <x:c r="BA864" s="37"/>
      <x:c r="BB864" s="37"/>
      <x:c r="BC864" s="37"/>
      <x:c r="BD864" s="60"/>
      <x:c r="BE864" s="60"/>
      <x:c r="BF864" s="37"/>
      <x:c r="BG864" s="37"/>
      <x:c r="BH864" s="37" t="str">
        <x:v>https://btech.com/en/c/tvs-projectors/televisions/b/toshiba</x:v>
      </x:c>
      <x:c r="BI864" s="37"/>
      <x:c r="BJ864" s="37" t="str">
        <x:v>لم يبدأ</x:v>
      </x:c>
      <x:c r="BK864" s="60" t="n">
        <x:v>46233</x:v>
      </x:c>
      <x:c r="BL864" s="60"/>
      <x:c r="BM864" s="60"/>
      <x:c r="BN864" s="62" t="str">
        <x:f>IF(BM864="","",(NOW()-BM864)*24)</x:f>
      </x:c>
      <x:c r="BO864" s="37" t="str">
        <x:f>IF(BM864="","لم يُرصد",IF(BT864&lt;&gt;TRUE,"غير نشط",IF(BP864="فشل","فشل حالي",IF(BN864&lt;=12,"حديث",IF(BN864&lt;=24,"متأخر","قديم")))))</x:f>
        <x:v>لم يُرصد</x:v>
      </x:c>
      <x:c r="BP864" s="37" t="str">
        <x:v>بانتظار رصد التقسيط</x:v>
      </x:c>
      <x:c r="BQ864" s="37" t="n">
        <x:v>0</x:v>
      </x:c>
      <x:c r="BR864" s="37"/>
      <x:c r="BS864" s="37"/>
      <x:c r="BT864" s="54" t="b">
        <x:v>1</x:v>
      </x:c>
      <x:c r="BU864" s="37" t="str">
        <x:v>يحتاج اكتشاف رابط المنتج</x:v>
      </x:c>
      <x:c r="BV864" s="37" t="str"/>
      <x:c r="BW864" s="37" t="str">
        <x:v>الملفات المرفوعة لا تحتوي خطة تقسيط فعلية لهذا الربط؛ الصف مُنشأ كمهمة جمع.</x:v>
      </x:c>
      <x:c r="BX864" s="60" t="n">
        <x:v>46233</x:v>
      </x:c>
      <x:c r="BY864" s="60" t="n">
        <x:v>46233</x:v>
      </x:c>
    </x:row>
    <x:row r="865">
      <x:c r="A865" s="37" t="str">
        <x:v>مهمة جمع أولية</x:v>
      </x:c>
      <x:c r="B865" s="37" t="str">
        <x:v>INSTTASK-978104A15355</x:v>
      </x:c>
      <x:c r="C865" s="37" t="str">
        <x:v>VAR-E50E397DCAF3BC|EG-013|STORE|PENDING</x:v>
      </x:c>
      <x:c r="D865" s="37" t="str">
        <x:v>VAR-E50E397DCAF3BC|EG-013|STORE</x:v>
      </x:c>
      <x:c r="E865" s="37" t="str">
        <x:v>VAR-E50E397DCAF3BC</x:v>
      </x:c>
      <x:c r="F865" s="37" t="str">
        <x:v>MOD-363B9366F30442</x:v>
      </x:c>
      <x:c r="G865" s="37" t="str">
        <x:v>Toshiba 55U5965 55 بوصة / 4K UHD LED</x:v>
      </x:c>
      <x:c r="H865" s="37" t="str">
        <x:v>التلفزيونات والصوتيات والتصوير</x:v>
      </x:c>
      <x:c r="I865" s="37" t="str">
        <x:v>تلفزيونات</x:v>
      </x:c>
      <x:c r="J865" s="37" t="str">
        <x:v>Toshiba</x:v>
      </x:c>
      <x:c r="K865" s="37" t="str">
        <x:v>55U5965</x:v>
      </x:c>
      <x:c r="L865" s="37" t="str">
        <x:v>55 بوصة / 4K UHD LED</x:v>
      </x:c>
      <x:c r="M865" s="37"/>
      <x:c r="N865" s="37"/>
      <x:c r="O865" s="37"/>
      <x:c r="P865" s="37" t="str">
        <x:v>55U5965</x:v>
      </x:c>
      <x:c r="Q865" s="37"/>
      <x:c r="R865" s="37" t="str">
        <x:v>EG-013</x:v>
      </x:c>
      <x:c r="S865" s="37" t="str">
        <x:v>B.TECH</x:v>
      </x:c>
      <x:c r="T865" s="37" t="str">
        <x:v>A</x:v>
      </x:c>
      <x:c r="U865" s="37"/>
      <x:c r="V865" s="37"/>
      <x:c r="W865" s="37" t="str">
        <x:v>https://btech.com/en/c/tvs-projectors/televisions/b/toshiba</x:v>
      </x:c>
      <x:c r="X865" s="37" t="str">
        <x:v>صفحة فئة</x:v>
      </x:c>
      <x:c r="Y865" s="37"/>
      <x:c r="Z865" s="37"/>
      <x:c r="AA865" s="37"/>
      <x:c r="AB865" s="37"/>
      <x:c r="AC865" s="37"/>
      <x:c r="AD865" s="37"/>
      <x:c r="AE865" s="37"/>
      <x:c r="AF865" s="56"/>
      <x:c r="AG865" s="56"/>
      <x:c r="AH865" s="56"/>
      <x:c r="AI865" s="58"/>
      <x:c r="AJ865" s="56"/>
      <x:c r="AK865" s="56"/>
      <x:c r="AL865" s="56"/>
      <x:c r="AM865" s="56"/>
      <x:c r="AN865" s="56"/>
      <x:c r="AO865" s="56" t="str">
        <x:f>IF(OR(AF865="",AD865=""),"",AF865*AD865+IF(AG865="",0,AG865)+IF(AH865="",0,AH865)+IF(AJ865="",0,AJ865)+IF(AK865="",0,AK865)+IF(AL865="",0,AL865)+IF(AM865="",0,AM865))</x:f>
      </x:c>
      <x:c r="AP865" s="56"/>
      <x:c r="AQ865" s="56" t="str">
        <x:f>IF(OR(AO865="",AP865=""),"",AO865-AP865)</x:f>
      </x:c>
      <x:c r="AR865" s="58" t="str">
        <x:f>IF(OR(AP865="",AP865=0,AQ865=""),"",AQ865/AP865)</x:f>
      </x:c>
      <x:c r="AS865" s="58"/>
      <x:c r="AT865" s="37"/>
      <x:c r="AU865" s="37"/>
      <x:c r="AV865" s="37"/>
      <x:c r="AW865" s="56"/>
      <x:c r="AX865" s="56"/>
      <x:c r="AY865" s="37"/>
      <x:c r="AZ865" s="37"/>
      <x:c r="BA865" s="37"/>
      <x:c r="BB865" s="37"/>
      <x:c r="BC865" s="37"/>
      <x:c r="BD865" s="60"/>
      <x:c r="BE865" s="60"/>
      <x:c r="BF865" s="37"/>
      <x:c r="BG865" s="37"/>
      <x:c r="BH865" s="37" t="str">
        <x:v>https://btech.com/en/c/tvs-projectors/televisions/b/toshiba</x:v>
      </x:c>
      <x:c r="BI865" s="37"/>
      <x:c r="BJ865" s="37" t="str">
        <x:v>لم يبدأ</x:v>
      </x:c>
      <x:c r="BK865" s="60" t="n">
        <x:v>46233</x:v>
      </x:c>
      <x:c r="BL865" s="60"/>
      <x:c r="BM865" s="60"/>
      <x:c r="BN865" s="62" t="str">
        <x:f>IF(BM865="","",(NOW()-BM865)*24)</x:f>
      </x:c>
      <x:c r="BO865" s="37" t="str">
        <x:f>IF(BM865="","لم يُرصد",IF(BT865&lt;&gt;TRUE,"غير نشط",IF(BP865="فشل","فشل حالي",IF(BN865&lt;=12,"حديث",IF(BN865&lt;=24,"متأخر","قديم")))))</x:f>
        <x:v>لم يُرصد</x:v>
      </x:c>
      <x:c r="BP865" s="37" t="str">
        <x:v>بانتظار رصد التقسيط</x:v>
      </x:c>
      <x:c r="BQ865" s="37" t="n">
        <x:v>0</x:v>
      </x:c>
      <x:c r="BR865" s="37"/>
      <x:c r="BS865" s="37"/>
      <x:c r="BT865" s="54" t="b">
        <x:v>1</x:v>
      </x:c>
      <x:c r="BU865" s="37" t="str">
        <x:v>يحتاج اكتشاف رابط المنتج</x:v>
      </x:c>
      <x:c r="BV865" s="37" t="str"/>
      <x:c r="BW865" s="37" t="str">
        <x:v>الملفات المرفوعة لا تحتوي خطة تقسيط فعلية لهذا الربط؛ الصف مُنشأ كمهمة جمع.</x:v>
      </x:c>
      <x:c r="BX865" s="60" t="n">
        <x:v>46233</x:v>
      </x:c>
      <x:c r="BY865" s="60" t="n">
        <x:v>46233</x:v>
      </x:c>
    </x:row>
    <x:row r="866">
      <x:c r="A866" s="37" t="str">
        <x:v>مهمة جمع أولية</x:v>
      </x:c>
      <x:c r="B866" s="37" t="str">
        <x:v>INSTTASK-B5FC3E39581B</x:v>
      </x:c>
      <x:c r="C866" s="37" t="str">
        <x:v>VAR-241306EA39E10A|EG-013|STORE|PENDING</x:v>
      </x:c>
      <x:c r="D866" s="37" t="str">
        <x:v>VAR-241306EA39E10A|EG-013|STORE</x:v>
      </x:c>
      <x:c r="E866" s="37" t="str">
        <x:v>VAR-241306EA39E10A</x:v>
      </x:c>
      <x:c r="F866" s="37" t="str">
        <x:v>MOD-FA9C1D2CB89F3D</x:v>
      </x:c>
      <x:c r="G866" s="37" t="str">
        <x:v>Toshiba 58M450RP 58 بوصة / 4K UHD QLED</x:v>
      </x:c>
      <x:c r="H866" s="37" t="str">
        <x:v>التلفزيونات والصوتيات والتصوير</x:v>
      </x:c>
      <x:c r="I866" s="37" t="str">
        <x:v>تلفزيونات</x:v>
      </x:c>
      <x:c r="J866" s="37" t="str">
        <x:v>Toshiba</x:v>
      </x:c>
      <x:c r="K866" s="37" t="str">
        <x:v>58M450RP</x:v>
      </x:c>
      <x:c r="L866" s="37" t="str">
        <x:v>58 بوصة / 4K UHD QLED</x:v>
      </x:c>
      <x:c r="M866" s="37"/>
      <x:c r="N866" s="37"/>
      <x:c r="O866" s="37"/>
      <x:c r="P866" s="37" t="str">
        <x:v>58M450RP</x:v>
      </x:c>
      <x:c r="Q866" s="37"/>
      <x:c r="R866" s="37" t="str">
        <x:v>EG-013</x:v>
      </x:c>
      <x:c r="S866" s="37" t="str">
        <x:v>B.TECH</x:v>
      </x:c>
      <x:c r="T866" s="37" t="str">
        <x:v>A</x:v>
      </x:c>
      <x:c r="U866" s="37"/>
      <x:c r="V866" s="37"/>
      <x:c r="W866" s="37" t="str">
        <x:v>https://btech.com/en/c/tvs-projectors/televisions/b/toshiba</x:v>
      </x:c>
      <x:c r="X866" s="37" t="str">
        <x:v>صفحة فئة</x:v>
      </x:c>
      <x:c r="Y866" s="37"/>
      <x:c r="Z866" s="37"/>
      <x:c r="AA866" s="37"/>
      <x:c r="AB866" s="37"/>
      <x:c r="AC866" s="37"/>
      <x:c r="AD866" s="37"/>
      <x:c r="AE866" s="37"/>
      <x:c r="AF866" s="56"/>
      <x:c r="AG866" s="56"/>
      <x:c r="AH866" s="56"/>
      <x:c r="AI866" s="58"/>
      <x:c r="AJ866" s="56"/>
      <x:c r="AK866" s="56"/>
      <x:c r="AL866" s="56"/>
      <x:c r="AM866" s="56"/>
      <x:c r="AN866" s="56"/>
      <x:c r="AO866" s="56" t="str">
        <x:f>IF(OR(AF866="",AD866=""),"",AF866*AD866+IF(AG866="",0,AG866)+IF(AH866="",0,AH866)+IF(AJ866="",0,AJ866)+IF(AK866="",0,AK866)+IF(AL866="",0,AL866)+IF(AM866="",0,AM866))</x:f>
      </x:c>
      <x:c r="AP866" s="56"/>
      <x:c r="AQ866" s="56" t="str">
        <x:f>IF(OR(AO866="",AP866=""),"",AO866-AP866)</x:f>
      </x:c>
      <x:c r="AR866" s="58" t="str">
        <x:f>IF(OR(AP866="",AP866=0,AQ866=""),"",AQ866/AP866)</x:f>
      </x:c>
      <x:c r="AS866" s="58"/>
      <x:c r="AT866" s="37"/>
      <x:c r="AU866" s="37"/>
      <x:c r="AV866" s="37"/>
      <x:c r="AW866" s="56"/>
      <x:c r="AX866" s="56"/>
      <x:c r="AY866" s="37"/>
      <x:c r="AZ866" s="37"/>
      <x:c r="BA866" s="37"/>
      <x:c r="BB866" s="37"/>
      <x:c r="BC866" s="37"/>
      <x:c r="BD866" s="60"/>
      <x:c r="BE866" s="60"/>
      <x:c r="BF866" s="37"/>
      <x:c r="BG866" s="37"/>
      <x:c r="BH866" s="37" t="str">
        <x:v>https://btech.com/en/c/tvs-projectors/televisions/b/toshiba</x:v>
      </x:c>
      <x:c r="BI866" s="37"/>
      <x:c r="BJ866" s="37" t="str">
        <x:v>لم يبدأ</x:v>
      </x:c>
      <x:c r="BK866" s="60" t="n">
        <x:v>46233</x:v>
      </x:c>
      <x:c r="BL866" s="60"/>
      <x:c r="BM866" s="60"/>
      <x:c r="BN866" s="62" t="str">
        <x:f>IF(BM866="","",(NOW()-BM866)*24)</x:f>
      </x:c>
      <x:c r="BO866" s="37" t="str">
        <x:f>IF(BM866="","لم يُرصد",IF(BT866&lt;&gt;TRUE,"غير نشط",IF(BP866="فشل","فشل حالي",IF(BN866&lt;=12,"حديث",IF(BN866&lt;=24,"متأخر","قديم")))))</x:f>
        <x:v>لم يُرصد</x:v>
      </x:c>
      <x:c r="BP866" s="37" t="str">
        <x:v>بانتظار رصد التقسيط</x:v>
      </x:c>
      <x:c r="BQ866" s="37" t="n">
        <x:v>0</x:v>
      </x:c>
      <x:c r="BR866" s="37"/>
      <x:c r="BS866" s="37"/>
      <x:c r="BT866" s="54" t="b">
        <x:v>1</x:v>
      </x:c>
      <x:c r="BU866" s="37" t="str">
        <x:v>يحتاج اكتشاف رابط المنتج</x:v>
      </x:c>
      <x:c r="BV866" s="37" t="str"/>
      <x:c r="BW866" s="37" t="str">
        <x:v>الملفات المرفوعة لا تحتوي خطة تقسيط فعلية لهذا الربط؛ الصف مُنشأ كمهمة جمع.</x:v>
      </x:c>
      <x:c r="BX866" s="60" t="n">
        <x:v>46233</x:v>
      </x:c>
      <x:c r="BY866" s="60" t="n">
        <x:v>46233</x:v>
      </x:c>
    </x:row>
    <x:row r="867">
      <x:c r="A867" s="37" t="str">
        <x:v>مهمة جمع أولية</x:v>
      </x:c>
      <x:c r="B867" s="37" t="str">
        <x:v>INSTTASK-6BFB989DDF37</x:v>
      </x:c>
      <x:c r="C867" s="37" t="str">
        <x:v>VAR-D6B65BB9F267B2|EG-013|STORE|PENDING</x:v>
      </x:c>
      <x:c r="D867" s="37" t="str">
        <x:v>VAR-D6B65BB9F267B2|EG-013|STORE</x:v>
      </x:c>
      <x:c r="E867" s="37" t="str">
        <x:v>VAR-D6B65BB9F267B2</x:v>
      </x:c>
      <x:c r="F867" s="37" t="str">
        <x:v>MOD-2AB5D59C3DB636</x:v>
      </x:c>
      <x:c r="G867" s="37" t="str">
        <x:v>Toshiba 65C350RP 65 بوصة / 4K UHD LED</x:v>
      </x:c>
      <x:c r="H867" s="37" t="str">
        <x:v>التلفزيونات والصوتيات والتصوير</x:v>
      </x:c>
      <x:c r="I867" s="37" t="str">
        <x:v>تلفزيونات</x:v>
      </x:c>
      <x:c r="J867" s="37" t="str">
        <x:v>Toshiba</x:v>
      </x:c>
      <x:c r="K867" s="37" t="str">
        <x:v>65C350RP</x:v>
      </x:c>
      <x:c r="L867" s="37" t="str">
        <x:v>65 بوصة / 4K UHD LED</x:v>
      </x:c>
      <x:c r="M867" s="37"/>
      <x:c r="N867" s="37"/>
      <x:c r="O867" s="37"/>
      <x:c r="P867" s="37" t="str">
        <x:v>65C350RP</x:v>
      </x:c>
      <x:c r="Q867" s="37"/>
      <x:c r="R867" s="37" t="str">
        <x:v>EG-013</x:v>
      </x:c>
      <x:c r="S867" s="37" t="str">
        <x:v>B.TECH</x:v>
      </x:c>
      <x:c r="T867" s="37" t="str">
        <x:v>A</x:v>
      </x:c>
      <x:c r="U867" s="37"/>
      <x:c r="V867" s="37"/>
      <x:c r="W867" s="37" t="str">
        <x:v>https://btech.com/en/c/tvs-projectors/televisions/b/toshiba</x:v>
      </x:c>
      <x:c r="X867" s="37" t="str">
        <x:v>صفحة فئة</x:v>
      </x:c>
      <x:c r="Y867" s="37"/>
      <x:c r="Z867" s="37"/>
      <x:c r="AA867" s="37"/>
      <x:c r="AB867" s="37"/>
      <x:c r="AC867" s="37"/>
      <x:c r="AD867" s="37"/>
      <x:c r="AE867" s="37"/>
      <x:c r="AF867" s="56"/>
      <x:c r="AG867" s="56"/>
      <x:c r="AH867" s="56"/>
      <x:c r="AI867" s="58"/>
      <x:c r="AJ867" s="56"/>
      <x:c r="AK867" s="56"/>
      <x:c r="AL867" s="56"/>
      <x:c r="AM867" s="56"/>
      <x:c r="AN867" s="56"/>
      <x:c r="AO867" s="56" t="str">
        <x:f>IF(OR(AF867="",AD867=""),"",AF867*AD867+IF(AG867="",0,AG867)+IF(AH867="",0,AH867)+IF(AJ867="",0,AJ867)+IF(AK867="",0,AK867)+IF(AL867="",0,AL867)+IF(AM867="",0,AM867))</x:f>
      </x:c>
      <x:c r="AP867" s="56"/>
      <x:c r="AQ867" s="56" t="str">
        <x:f>IF(OR(AO867="",AP867=""),"",AO867-AP867)</x:f>
      </x:c>
      <x:c r="AR867" s="58" t="str">
        <x:f>IF(OR(AP867="",AP867=0,AQ867=""),"",AQ867/AP867)</x:f>
      </x:c>
      <x:c r="AS867" s="58"/>
      <x:c r="AT867" s="37"/>
      <x:c r="AU867" s="37"/>
      <x:c r="AV867" s="37"/>
      <x:c r="AW867" s="56"/>
      <x:c r="AX867" s="56"/>
      <x:c r="AY867" s="37"/>
      <x:c r="AZ867" s="37"/>
      <x:c r="BA867" s="37"/>
      <x:c r="BB867" s="37"/>
      <x:c r="BC867" s="37"/>
      <x:c r="BD867" s="60"/>
      <x:c r="BE867" s="60"/>
      <x:c r="BF867" s="37"/>
      <x:c r="BG867" s="37"/>
      <x:c r="BH867" s="37" t="str">
        <x:v>https://btech.com/en/c/tvs-projectors/televisions/b/toshiba</x:v>
      </x:c>
      <x:c r="BI867" s="37"/>
      <x:c r="BJ867" s="37" t="str">
        <x:v>لم يبدأ</x:v>
      </x:c>
      <x:c r="BK867" s="60" t="n">
        <x:v>46233</x:v>
      </x:c>
      <x:c r="BL867" s="60"/>
      <x:c r="BM867" s="60"/>
      <x:c r="BN867" s="62" t="str">
        <x:f>IF(BM867="","",(NOW()-BM867)*24)</x:f>
      </x:c>
      <x:c r="BO867" s="37" t="str">
        <x:f>IF(BM867="","لم يُرصد",IF(BT867&lt;&gt;TRUE,"غير نشط",IF(BP867="فشل","فشل حالي",IF(BN867&lt;=12,"حديث",IF(BN867&lt;=24,"متأخر","قديم")))))</x:f>
        <x:v>لم يُرصد</x:v>
      </x:c>
      <x:c r="BP867" s="37" t="str">
        <x:v>بانتظار رصد التقسيط</x:v>
      </x:c>
      <x:c r="BQ867" s="37" t="n">
        <x:v>0</x:v>
      </x:c>
      <x:c r="BR867" s="37"/>
      <x:c r="BS867" s="37"/>
      <x:c r="BT867" s="54" t="b">
        <x:v>1</x:v>
      </x:c>
      <x:c r="BU867" s="37" t="str">
        <x:v>يحتاج اكتشاف رابط المنتج</x:v>
      </x:c>
      <x:c r="BV867" s="37" t="str"/>
      <x:c r="BW867" s="37" t="str">
        <x:v>الملفات المرفوعة لا تحتوي خطة تقسيط فعلية لهذا الربط؛ الصف مُنشأ كمهمة جمع.</x:v>
      </x:c>
      <x:c r="BX867" s="60" t="n">
        <x:v>46233</x:v>
      </x:c>
      <x:c r="BY867" s="60" t="n">
        <x:v>46233</x:v>
      </x:c>
    </x:row>
    <x:row r="868">
      <x:c r="A868" s="37" t="str">
        <x:v>مهمة جمع أولية</x:v>
      </x:c>
      <x:c r="B868" s="37" t="str">
        <x:v>INSTTASK-9DBD79FF15BF</x:v>
      </x:c>
      <x:c r="C868" s="37" t="str">
        <x:v>VAR-4468DDF82292E5|EG-013|STORE|PENDING</x:v>
      </x:c>
      <x:c r="D868" s="37" t="str">
        <x:v>VAR-4468DDF82292E5|EG-013|STORE</x:v>
      </x:c>
      <x:c r="E868" s="37" t="str">
        <x:v>VAR-4468DDF82292E5</x:v>
      </x:c>
      <x:c r="F868" s="37" t="str">
        <x:v>MOD-D3B57D1078321E</x:v>
      </x:c>
      <x:c r="G868" s="37" t="str">
        <x:v>Toshiba 65U5965 65 بوصة / Smart LED</x:v>
      </x:c>
      <x:c r="H868" s="37" t="str">
        <x:v>التلفزيونات والصوتيات والتصوير</x:v>
      </x:c>
      <x:c r="I868" s="37" t="str">
        <x:v>تلفزيونات</x:v>
      </x:c>
      <x:c r="J868" s="37" t="str">
        <x:v>Toshiba</x:v>
      </x:c>
      <x:c r="K868" s="37" t="str">
        <x:v>65U5965</x:v>
      </x:c>
      <x:c r="L868" s="37" t="str">
        <x:v>65 بوصة / Smart LED</x:v>
      </x:c>
      <x:c r="M868" s="37"/>
      <x:c r="N868" s="37"/>
      <x:c r="O868" s="37"/>
      <x:c r="P868" s="37" t="str">
        <x:v>65U5965</x:v>
      </x:c>
      <x:c r="Q868" s="37"/>
      <x:c r="R868" s="37" t="str">
        <x:v>EG-013</x:v>
      </x:c>
      <x:c r="S868" s="37" t="str">
        <x:v>B.TECH</x:v>
      </x:c>
      <x:c r="T868" s="37" t="str">
        <x:v>A</x:v>
      </x:c>
      <x:c r="U868" s="37"/>
      <x:c r="V868" s="37"/>
      <x:c r="W868" s="37" t="str">
        <x:v>https://btech.com/en/c/tvs-projectors/televisions/b/toshiba</x:v>
      </x:c>
      <x:c r="X868" s="37" t="str">
        <x:v>صفحة فئة</x:v>
      </x:c>
      <x:c r="Y868" s="37"/>
      <x:c r="Z868" s="37"/>
      <x:c r="AA868" s="37"/>
      <x:c r="AB868" s="37"/>
      <x:c r="AC868" s="37"/>
      <x:c r="AD868" s="37"/>
      <x:c r="AE868" s="37"/>
      <x:c r="AF868" s="56"/>
      <x:c r="AG868" s="56"/>
      <x:c r="AH868" s="56"/>
      <x:c r="AI868" s="58"/>
      <x:c r="AJ868" s="56"/>
      <x:c r="AK868" s="56"/>
      <x:c r="AL868" s="56"/>
      <x:c r="AM868" s="56"/>
      <x:c r="AN868" s="56"/>
      <x:c r="AO868" s="56" t="str">
        <x:f>IF(OR(AF868="",AD868=""),"",AF868*AD868+IF(AG868="",0,AG868)+IF(AH868="",0,AH868)+IF(AJ868="",0,AJ868)+IF(AK868="",0,AK868)+IF(AL868="",0,AL868)+IF(AM868="",0,AM868))</x:f>
      </x:c>
      <x:c r="AP868" s="56"/>
      <x:c r="AQ868" s="56" t="str">
        <x:f>IF(OR(AO868="",AP868=""),"",AO868-AP868)</x:f>
      </x:c>
      <x:c r="AR868" s="58" t="str">
        <x:f>IF(OR(AP868="",AP868=0,AQ868=""),"",AQ868/AP868)</x:f>
      </x:c>
      <x:c r="AS868" s="58"/>
      <x:c r="AT868" s="37"/>
      <x:c r="AU868" s="37"/>
      <x:c r="AV868" s="37"/>
      <x:c r="AW868" s="56"/>
      <x:c r="AX868" s="56"/>
      <x:c r="AY868" s="37"/>
      <x:c r="AZ868" s="37"/>
      <x:c r="BA868" s="37"/>
      <x:c r="BB868" s="37"/>
      <x:c r="BC868" s="37"/>
      <x:c r="BD868" s="60"/>
      <x:c r="BE868" s="60"/>
      <x:c r="BF868" s="37"/>
      <x:c r="BG868" s="37"/>
      <x:c r="BH868" s="37" t="str">
        <x:v>https://btech.com/en/c/tvs-projectors/televisions/b/toshiba</x:v>
      </x:c>
      <x:c r="BI868" s="37"/>
      <x:c r="BJ868" s="37" t="str">
        <x:v>لم يبدأ</x:v>
      </x:c>
      <x:c r="BK868" s="60" t="n">
        <x:v>46233</x:v>
      </x:c>
      <x:c r="BL868" s="60"/>
      <x:c r="BM868" s="60"/>
      <x:c r="BN868" s="62" t="str">
        <x:f>IF(BM868="","",(NOW()-BM868)*24)</x:f>
      </x:c>
      <x:c r="BO868" s="37" t="str">
        <x:f>IF(BM868="","لم يُرصد",IF(BT868&lt;&gt;TRUE,"غير نشط",IF(BP868="فشل","فشل حالي",IF(BN868&lt;=12,"حديث",IF(BN868&lt;=24,"متأخر","قديم")))))</x:f>
        <x:v>لم يُرصد</x:v>
      </x:c>
      <x:c r="BP868" s="37" t="str">
        <x:v>بانتظار رصد التقسيط</x:v>
      </x:c>
      <x:c r="BQ868" s="37" t="n">
        <x:v>0</x:v>
      </x:c>
      <x:c r="BR868" s="37"/>
      <x:c r="BS868" s="37"/>
      <x:c r="BT868" s="54" t="b">
        <x:v>1</x:v>
      </x:c>
      <x:c r="BU868" s="37" t="str">
        <x:v>يحتاج اكتشاف رابط المنتج</x:v>
      </x:c>
      <x:c r="BV868" s="37" t="str"/>
      <x:c r="BW868" s="37" t="str">
        <x:v>الملفات المرفوعة لا تحتوي خطة تقسيط فعلية لهذا الربط؛ الصف مُنشأ كمهمة جمع.</x:v>
      </x:c>
      <x:c r="BX868" s="60" t="n">
        <x:v>46233</x:v>
      </x:c>
      <x:c r="BY868" s="60" t="n">
        <x:v>46233</x:v>
      </x:c>
    </x:row>
    <x:row r="869">
      <x:c r="A869" s="37" t="str">
        <x:v>مهمة جمع أولية</x:v>
      </x:c>
      <x:c r="B869" s="37" t="str">
        <x:v>INSTTASK-7F13BE852D3D</x:v>
      </x:c>
      <x:c r="C869" s="37" t="str">
        <x:v>VAR-44F543D7D0E5E3|EG-013|STORE|PENDING</x:v>
      </x:c>
      <x:c r="D869" s="37" t="str">
        <x:v>VAR-44F543D7D0E5E3|EG-013|STORE</x:v>
      </x:c>
      <x:c r="E869" s="37" t="str">
        <x:v>VAR-44F543D7D0E5E3</x:v>
      </x:c>
      <x:c r="F869" s="37" t="str">
        <x:v>MOD-C1F51E4C81F6BA</x:v>
      </x:c>
      <x:c r="G869" s="37" t="str">
        <x:v>Ultra UT40SEL2 40 بوصة / HD LED / Android 14</x:v>
      </x:c>
      <x:c r="H869" s="37" t="str">
        <x:v>التلفزيونات والصوتيات والتصوير</x:v>
      </x:c>
      <x:c r="I869" s="37" t="str">
        <x:v>تلفزيونات</x:v>
      </x:c>
      <x:c r="J869" s="37" t="str">
        <x:v>Ultra</x:v>
      </x:c>
      <x:c r="K869" s="37" t="str">
        <x:v>UT40SEL2</x:v>
      </x:c>
      <x:c r="L869" s="37" t="str">
        <x:v>40 بوصة / HD LED / Android 14</x:v>
      </x:c>
      <x:c r="M869" s="37"/>
      <x:c r="N869" s="37"/>
      <x:c r="O869" s="37"/>
      <x:c r="P869" s="37" t="str">
        <x:v>UT40SEL2</x:v>
      </x:c>
      <x:c r="Q869" s="37"/>
      <x:c r="R869" s="37" t="str">
        <x:v>EG-013</x:v>
      </x:c>
      <x:c r="S869" s="37" t="str">
        <x:v>B.TECH</x:v>
      </x:c>
      <x:c r="T869" s="37" t="str">
        <x:v>A</x:v>
      </x:c>
      <x:c r="U869" s="37"/>
      <x:c r="V869" s="37"/>
      <x:c r="W869" s="37" t="str">
        <x:v>https://btech.com/en/p/6b37bfb8-0c91-426a-99e3-00bec04e874e</x:v>
      </x:c>
      <x:c r="X869" s="37" t="str">
        <x:v>رابط منتج مباشر</x:v>
      </x:c>
      <x:c r="Y869" s="37"/>
      <x:c r="Z869" s="37"/>
      <x:c r="AA869" s="37"/>
      <x:c r="AB869" s="37"/>
      <x:c r="AC869" s="37"/>
      <x:c r="AD869" s="37"/>
      <x:c r="AE869" s="37"/>
      <x:c r="AF869" s="56"/>
      <x:c r="AG869" s="56"/>
      <x:c r="AH869" s="56"/>
      <x:c r="AI869" s="58"/>
      <x:c r="AJ869" s="56"/>
      <x:c r="AK869" s="56"/>
      <x:c r="AL869" s="56"/>
      <x:c r="AM869" s="56"/>
      <x:c r="AN869" s="56"/>
      <x:c r="AO869" s="56" t="str">
        <x:f>IF(OR(AF869="",AD869=""),"",AF869*AD869+IF(AG869="",0,AG869)+IF(AH869="",0,AH869)+IF(AJ869="",0,AJ869)+IF(AK869="",0,AK869)+IF(AL869="",0,AL869)+IF(AM869="",0,AM869))</x:f>
      </x:c>
      <x:c r="AP869" s="56"/>
      <x:c r="AQ869" s="56" t="str">
        <x:f>IF(OR(AO869="",AP869=""),"",AO869-AP869)</x:f>
      </x:c>
      <x:c r="AR869" s="58" t="str">
        <x:f>IF(OR(AP869="",AP869=0,AQ869=""),"",AQ869/AP869)</x:f>
      </x:c>
      <x:c r="AS869" s="58"/>
      <x:c r="AT869" s="37"/>
      <x:c r="AU869" s="37"/>
      <x:c r="AV869" s="37"/>
      <x:c r="AW869" s="56"/>
      <x:c r="AX869" s="56"/>
      <x:c r="AY869" s="37"/>
      <x:c r="AZ869" s="37"/>
      <x:c r="BA869" s="37"/>
      <x:c r="BB869" s="37"/>
      <x:c r="BC869" s="37"/>
      <x:c r="BD869" s="60"/>
      <x:c r="BE869" s="60"/>
      <x:c r="BF869" s="37"/>
      <x:c r="BG869" s="37"/>
      <x:c r="BH869" s="37" t="str">
        <x:v>https://btech.com/en/p/6b37bfb8-0c91-426a-99e3-00bec04e874e</x:v>
      </x:c>
      <x:c r="BI869" s="37"/>
      <x:c r="BJ869" s="37" t="str">
        <x:v>لم يبدأ</x:v>
      </x:c>
      <x:c r="BK869" s="60" t="n">
        <x:v>46233</x:v>
      </x:c>
      <x:c r="BL869" s="60"/>
      <x:c r="BM869" s="60"/>
      <x:c r="BN869" s="62" t="str">
        <x:f>IF(BM869="","",(NOW()-BM869)*24)</x:f>
      </x:c>
      <x:c r="BO869" s="37" t="str">
        <x:f>IF(BM869="","لم يُرصد",IF(BT869&lt;&gt;TRUE,"غير نشط",IF(BP869="فشل","فشل حالي",IF(BN869&lt;=12,"حديث",IF(BN869&lt;=24,"متأخر","قديم")))))</x:f>
        <x:v>لم يُرصد</x:v>
      </x:c>
      <x:c r="BP869" s="37" t="str">
        <x:v>بانتظار رصد التقسيط</x:v>
      </x:c>
      <x:c r="BQ869" s="37" t="n">
        <x:v>0</x:v>
      </x:c>
      <x:c r="BR869" s="37"/>
      <x:c r="BS869" s="37"/>
      <x:c r="BT869" s="54" t="b">
        <x:v>1</x:v>
      </x:c>
      <x:c r="BU869" s="37" t="str">
        <x:v>مهمة جاهزة لأول رصد</x:v>
      </x:c>
      <x:c r="BV869" s="37" t="str"/>
      <x:c r="BW869" s="37" t="str">
        <x:v>الملفات المرفوعة لا تحتوي خطة تقسيط فعلية لهذا الربط؛ الصف مُنشأ كمهمة جمع.</x:v>
      </x:c>
      <x:c r="BX869" s="60" t="n">
        <x:v>46233</x:v>
      </x:c>
      <x:c r="BY869" s="60" t="n">
        <x:v>46233</x:v>
      </x:c>
    </x:row>
    <x:row r="870">
      <x:c r="A870" s="37" t="str">
        <x:v>مهمة جمع أولية</x:v>
      </x:c>
      <x:c r="B870" s="37" t="str">
        <x:v>INSTTASK-3B845E86EEDB</x:v>
      </x:c>
      <x:c r="C870" s="37" t="str">
        <x:v>VAR-AECE2EEBBEB056|EG-013|STORE|PENDING</x:v>
      </x:c>
      <x:c r="D870" s="37" t="str">
        <x:v>VAR-AECE2EEBBEB056|EG-013|STORE</x:v>
      </x:c>
      <x:c r="E870" s="37" t="str">
        <x:v>VAR-AECE2EEBBEB056</x:v>
      </x:c>
      <x:c r="F870" s="37" t="str">
        <x:v>MOD-B4EB121279BC46</x:v>
      </x:c>
      <x:c r="G870" s="37" t="str">
        <x:v>Xiaomi 43 Inch Smart TV 43"</x:v>
      </x:c>
      <x:c r="H870" s="37" t="str">
        <x:v>التلفزيونات والصوتيات والتصوير</x:v>
      </x:c>
      <x:c r="I870" s="37" t="str">
        <x:v>تلفزيونات</x:v>
      </x:c>
      <x:c r="J870" s="37" t="str">
        <x:v>Xiaomi</x:v>
      </x:c>
      <x:c r="K870" s="37" t="str">
        <x:v>43 Inch Smart TV</x:v>
      </x:c>
      <x:c r="L870" s="37" t="str">
        <x:v>43"</x:v>
      </x:c>
      <x:c r="M870" s="37"/>
      <x:c r="N870" s="37"/>
      <x:c r="O870" s="37"/>
      <x:c r="P870" s="37"/>
      <x:c r="Q870" s="37"/>
      <x:c r="R870" s="37" t="str">
        <x:v>EG-013</x:v>
      </x:c>
      <x:c r="S870" s="37" t="str">
        <x:v>B.TECH</x:v>
      </x:c>
      <x:c r="T870" s="37" t="str">
        <x:v>A</x:v>
      </x:c>
      <x:c r="U870" s="37"/>
      <x:c r="V870" s="37"/>
      <x:c r="W870" s="37" t="str">
        <x:v>https://btech.com/en/c/tvs-projectors/televisions</x:v>
      </x:c>
      <x:c r="X870" s="37" t="str">
        <x:v>صفحة فئة</x:v>
      </x:c>
      <x:c r="Y870" s="37"/>
      <x:c r="Z870" s="37"/>
      <x:c r="AA870" s="37"/>
      <x:c r="AB870" s="37"/>
      <x:c r="AC870" s="37"/>
      <x:c r="AD870" s="37"/>
      <x:c r="AE870" s="37"/>
      <x:c r="AF870" s="56"/>
      <x:c r="AG870" s="56"/>
      <x:c r="AH870" s="56"/>
      <x:c r="AI870" s="58"/>
      <x:c r="AJ870" s="56"/>
      <x:c r="AK870" s="56"/>
      <x:c r="AL870" s="56"/>
      <x:c r="AM870" s="56"/>
      <x:c r="AN870" s="56"/>
      <x:c r="AO870" s="56" t="str">
        <x:f>IF(OR(AF870="",AD870=""),"",AF870*AD870+IF(AG870="",0,AG870)+IF(AH870="",0,AH870)+IF(AJ870="",0,AJ870)+IF(AK870="",0,AK870)+IF(AL870="",0,AL870)+IF(AM870="",0,AM870))</x:f>
      </x:c>
      <x:c r="AP870" s="56"/>
      <x:c r="AQ870" s="56" t="str">
        <x:f>IF(OR(AO870="",AP870=""),"",AO870-AP870)</x:f>
      </x:c>
      <x:c r="AR870" s="58" t="str">
        <x:f>IF(OR(AP870="",AP870=0,AQ870=""),"",AQ870/AP870)</x:f>
      </x:c>
      <x:c r="AS870" s="58"/>
      <x:c r="AT870" s="37"/>
      <x:c r="AU870" s="37"/>
      <x:c r="AV870" s="37"/>
      <x:c r="AW870" s="56"/>
      <x:c r="AX870" s="56"/>
      <x:c r="AY870" s="37"/>
      <x:c r="AZ870" s="37"/>
      <x:c r="BA870" s="37"/>
      <x:c r="BB870" s="37"/>
      <x:c r="BC870" s="37"/>
      <x:c r="BD870" s="60"/>
      <x:c r="BE870" s="60"/>
      <x:c r="BF870" s="37"/>
      <x:c r="BG870" s="37"/>
      <x:c r="BH870" s="37" t="str">
        <x:v>https://btech.com/en/c/tvs-projectors/televisions</x:v>
      </x:c>
      <x:c r="BI870" s="37"/>
      <x:c r="BJ870" s="37" t="str">
        <x:v>لم يبدأ</x:v>
      </x:c>
      <x:c r="BK870" s="60" t="n">
        <x:v>46233</x:v>
      </x:c>
      <x:c r="BL870" s="60"/>
      <x:c r="BM870" s="60"/>
      <x:c r="BN870" s="62" t="str">
        <x:f>IF(BM870="","",(NOW()-BM870)*24)</x:f>
      </x:c>
      <x:c r="BO870" s="37" t="str">
        <x:f>IF(BM870="","لم يُرصد",IF(BT870&lt;&gt;TRUE,"غير نشط",IF(BP870="فشل","فشل حالي",IF(BN870&lt;=12,"حديث",IF(BN870&lt;=24,"متأخر","قديم")))))</x:f>
        <x:v>لم يُرصد</x:v>
      </x:c>
      <x:c r="BP870" s="37" t="str">
        <x:v>بانتظار رصد التقسيط</x:v>
      </x:c>
      <x:c r="BQ870" s="37" t="n">
        <x:v>0</x:v>
      </x:c>
      <x:c r="BR870" s="37"/>
      <x:c r="BS870" s="37"/>
      <x:c r="BT870" s="54" t="b">
        <x:v>1</x:v>
      </x:c>
      <x:c r="BU870" s="37" t="str">
        <x:v>يحتاج اكتشاف رابط المنتج</x:v>
      </x:c>
      <x:c r="BV870" s="37" t="str">
        <x:v>Xiaomi 43 Inch Smart TV, FHD LED Built-In Receiver</x:v>
      </x:c>
      <x:c r="BW870" s="37" t="str">
        <x:v>الملفات المرفوعة لا تحتوي خطة تقسيط فعلية لهذا الربط؛ الصف مُنشأ كمهمة جمع.</x:v>
      </x:c>
      <x:c r="BX870" s="60" t="n">
        <x:v>46233</x:v>
      </x:c>
      <x:c r="BY870" s="60" t="n">
        <x:v>46233</x:v>
      </x:c>
    </x:row>
    <x:row r="871">
      <x:c r="A871" s="37" t="str">
        <x:v>مهمة جمع أولية</x:v>
      </x:c>
      <x:c r="B871" s="37" t="str">
        <x:v>INSTTASK-CFC5179037EA</x:v>
      </x:c>
      <x:c r="C871" s="37" t="str">
        <x:v>VAR-3088A126C5EB50|EG-013|STORE|PENDING</x:v>
      </x:c>
      <x:c r="D871" s="37" t="str">
        <x:v>VAR-3088A126C5EB50|EG-013|STORE</x:v>
      </x:c>
      <x:c r="E871" s="37" t="str">
        <x:v>VAR-3088A126C5EB50</x:v>
      </x:c>
      <x:c r="F871" s="37" t="str">
        <x:v>MOD-EE0024AC299F06</x:v>
      </x:c>
      <x:c r="G871" s="37" t="str">
        <x:v>Xiaomi L32M8P2EG 32 بوصة / HD LED</x:v>
      </x:c>
      <x:c r="H871" s="37" t="str">
        <x:v>التلفزيونات والصوتيات والتصوير</x:v>
      </x:c>
      <x:c r="I871" s="37" t="str">
        <x:v>تلفزيونات</x:v>
      </x:c>
      <x:c r="J871" s="37" t="str">
        <x:v>Xiaomi</x:v>
      </x:c>
      <x:c r="K871" s="37" t="str">
        <x:v>L32M8P2EG</x:v>
      </x:c>
      <x:c r="L871" s="37" t="str">
        <x:v>32 بوصة / HD LED</x:v>
      </x:c>
      <x:c r="M871" s="37"/>
      <x:c r="N871" s="37"/>
      <x:c r="O871" s="37"/>
      <x:c r="P871" s="37" t="str">
        <x:v>L32M8P2EG</x:v>
      </x:c>
      <x:c r="Q871" s="37"/>
      <x:c r="R871" s="37" t="str">
        <x:v>EG-013</x:v>
      </x:c>
      <x:c r="S871" s="37" t="str">
        <x:v>B.TECH</x:v>
      </x:c>
      <x:c r="T871" s="37" t="str">
        <x:v>A</x:v>
      </x:c>
      <x:c r="U871" s="37"/>
      <x:c r="V871" s="37"/>
      <x:c r="W871" s="37" t="str">
        <x:v>https://btech.com/en/p/xiaomi-32-inch-hd-smart-led-tv-with-built-in-receiver-l32m8p2eg</x:v>
      </x:c>
      <x:c r="X871" s="37" t="str">
        <x:v>رابط منتج مباشر</x:v>
      </x:c>
      <x:c r="Y871" s="37"/>
      <x:c r="Z871" s="37"/>
      <x:c r="AA871" s="37"/>
      <x:c r="AB871" s="37"/>
      <x:c r="AC871" s="37"/>
      <x:c r="AD871" s="37"/>
      <x:c r="AE871" s="37"/>
      <x:c r="AF871" s="56"/>
      <x:c r="AG871" s="56"/>
      <x:c r="AH871" s="56"/>
      <x:c r="AI871" s="58"/>
      <x:c r="AJ871" s="56"/>
      <x:c r="AK871" s="56"/>
      <x:c r="AL871" s="56"/>
      <x:c r="AM871" s="56"/>
      <x:c r="AN871" s="56"/>
      <x:c r="AO871" s="56" t="str">
        <x:f>IF(OR(AF871="",AD871=""),"",AF871*AD871+IF(AG871="",0,AG871)+IF(AH871="",0,AH871)+IF(AJ871="",0,AJ871)+IF(AK871="",0,AK871)+IF(AL871="",0,AL871)+IF(AM871="",0,AM871))</x:f>
      </x:c>
      <x:c r="AP871" s="56"/>
      <x:c r="AQ871" s="56" t="str">
        <x:f>IF(OR(AO871="",AP871=""),"",AO871-AP871)</x:f>
      </x:c>
      <x:c r="AR871" s="58" t="str">
        <x:f>IF(OR(AP871="",AP871=0,AQ871=""),"",AQ871/AP871)</x:f>
      </x:c>
      <x:c r="AS871" s="58"/>
      <x:c r="AT871" s="37"/>
      <x:c r="AU871" s="37"/>
      <x:c r="AV871" s="37"/>
      <x:c r="AW871" s="56"/>
      <x:c r="AX871" s="56"/>
      <x:c r="AY871" s="37"/>
      <x:c r="AZ871" s="37"/>
      <x:c r="BA871" s="37"/>
      <x:c r="BB871" s="37"/>
      <x:c r="BC871" s="37"/>
      <x:c r="BD871" s="60"/>
      <x:c r="BE871" s="60"/>
      <x:c r="BF871" s="37"/>
      <x:c r="BG871" s="37"/>
      <x:c r="BH871" s="37" t="str">
        <x:v>https://btech.com/en/p/xiaomi-32-inch-hd-smart-led-tv-with-built-in-receiver-l32m8p2eg</x:v>
      </x:c>
      <x:c r="BI871" s="37"/>
      <x:c r="BJ871" s="37" t="str">
        <x:v>لم يبدأ</x:v>
      </x:c>
      <x:c r="BK871" s="60" t="n">
        <x:v>46233</x:v>
      </x:c>
      <x:c r="BL871" s="60"/>
      <x:c r="BM871" s="60"/>
      <x:c r="BN871" s="62" t="str">
        <x:f>IF(BM871="","",(NOW()-BM871)*24)</x:f>
      </x:c>
      <x:c r="BO871" s="37" t="str">
        <x:f>IF(BM871="","لم يُرصد",IF(BT871&lt;&gt;TRUE,"غير نشط",IF(BP871="فشل","فشل حالي",IF(BN871&lt;=12,"حديث",IF(BN871&lt;=24,"متأخر","قديم")))))</x:f>
        <x:v>لم يُرصد</x:v>
      </x:c>
      <x:c r="BP871" s="37" t="str">
        <x:v>بانتظار رصد التقسيط</x:v>
      </x:c>
      <x:c r="BQ871" s="37" t="n">
        <x:v>0</x:v>
      </x:c>
      <x:c r="BR871" s="37"/>
      <x:c r="BS871" s="37"/>
      <x:c r="BT871" s="54" t="b">
        <x:v>1</x:v>
      </x:c>
      <x:c r="BU871" s="37" t="str">
        <x:v>مهمة جاهزة لأول رصد</x:v>
      </x:c>
      <x:c r="BV871" s="37" t="str"/>
      <x:c r="BW871" s="37" t="str">
        <x:v>الملفات المرفوعة لا تحتوي خطة تقسيط فعلية لهذا الربط؛ الصف مُنشأ كمهمة جمع.</x:v>
      </x:c>
      <x:c r="BX871" s="60" t="n">
        <x:v>46233</x:v>
      </x:c>
      <x:c r="BY871" s="60" t="n">
        <x:v>46233</x:v>
      </x:c>
    </x:row>
    <x:row r="872">
      <x:c r="A872" s="37" t="str">
        <x:v>مهمة جمع أولية</x:v>
      </x:c>
      <x:c r="B872" s="37" t="str">
        <x:v>INSTTASK-C26D078D7543</x:v>
      </x:c>
      <x:c r="C872" s="37" t="str">
        <x:v>VAR-F48A4CC227C66D|EG-013|STORE|PENDING</x:v>
      </x:c>
      <x:c r="D872" s="37" t="str">
        <x:v>VAR-F48A4CC227C66D|EG-013|STORE</x:v>
      </x:c>
      <x:c r="E872" s="37" t="str">
        <x:v>VAR-F48A4CC227C66D</x:v>
      </x:c>
      <x:c r="F872" s="37" t="str">
        <x:v>MOD-6922670FA527D3</x:v>
      </x:c>
      <x:c r="G872" s="37" t="str">
        <x:v>Xiaomi L43MAAFEG 43 بوصة / FHD LED</x:v>
      </x:c>
      <x:c r="H872" s="37" t="str">
        <x:v>التلفزيونات والصوتيات والتصوير</x:v>
      </x:c>
      <x:c r="I872" s="37" t="str">
        <x:v>تلفزيونات</x:v>
      </x:c>
      <x:c r="J872" s="37" t="str">
        <x:v>Xiaomi</x:v>
      </x:c>
      <x:c r="K872" s="37" t="str">
        <x:v>L43MAAFEG</x:v>
      </x:c>
      <x:c r="L872" s="37" t="str">
        <x:v>43 بوصة / FHD LED</x:v>
      </x:c>
      <x:c r="M872" s="37"/>
      <x:c r="N872" s="37"/>
      <x:c r="O872" s="37"/>
      <x:c r="P872" s="37" t="str">
        <x:v>L43MAAFEG</x:v>
      </x:c>
      <x:c r="Q872" s="37"/>
      <x:c r="R872" s="37" t="str">
        <x:v>EG-013</x:v>
      </x:c>
      <x:c r="S872" s="37" t="str">
        <x:v>B.TECH</x:v>
      </x:c>
      <x:c r="T872" s="37" t="str">
        <x:v>A</x:v>
      </x:c>
      <x:c r="U872" s="37"/>
      <x:c r="V872" s="37"/>
      <x:c r="W872" s="37" t="str">
        <x:v>https://btech.com/en/p/xiaomi-43-inch-fhd-smart-led-tv-with-built-in-receiver-l43maafeg</x:v>
      </x:c>
      <x:c r="X872" s="37" t="str">
        <x:v>رابط منتج مباشر</x:v>
      </x:c>
      <x:c r="Y872" s="37"/>
      <x:c r="Z872" s="37"/>
      <x:c r="AA872" s="37"/>
      <x:c r="AB872" s="37"/>
      <x:c r="AC872" s="37"/>
      <x:c r="AD872" s="37"/>
      <x:c r="AE872" s="37"/>
      <x:c r="AF872" s="56"/>
      <x:c r="AG872" s="56"/>
      <x:c r="AH872" s="56"/>
      <x:c r="AI872" s="58"/>
      <x:c r="AJ872" s="56"/>
      <x:c r="AK872" s="56"/>
      <x:c r="AL872" s="56"/>
      <x:c r="AM872" s="56"/>
      <x:c r="AN872" s="56"/>
      <x:c r="AO872" s="56" t="str">
        <x:f>IF(OR(AF872="",AD872=""),"",AF872*AD872+IF(AG872="",0,AG872)+IF(AH872="",0,AH872)+IF(AJ872="",0,AJ872)+IF(AK872="",0,AK872)+IF(AL872="",0,AL872)+IF(AM872="",0,AM872))</x:f>
      </x:c>
      <x:c r="AP872" s="56"/>
      <x:c r="AQ872" s="56" t="str">
        <x:f>IF(OR(AO872="",AP872=""),"",AO872-AP872)</x:f>
      </x:c>
      <x:c r="AR872" s="58" t="str">
        <x:f>IF(OR(AP872="",AP872=0,AQ872=""),"",AQ872/AP872)</x:f>
      </x:c>
      <x:c r="AS872" s="58"/>
      <x:c r="AT872" s="37"/>
      <x:c r="AU872" s="37"/>
      <x:c r="AV872" s="37"/>
      <x:c r="AW872" s="56"/>
      <x:c r="AX872" s="56"/>
      <x:c r="AY872" s="37"/>
      <x:c r="AZ872" s="37"/>
      <x:c r="BA872" s="37"/>
      <x:c r="BB872" s="37"/>
      <x:c r="BC872" s="37"/>
      <x:c r="BD872" s="60"/>
      <x:c r="BE872" s="60"/>
      <x:c r="BF872" s="37"/>
      <x:c r="BG872" s="37"/>
      <x:c r="BH872" s="37" t="str">
        <x:v>https://btech.com/en/p/xiaomi-43-inch-fhd-smart-led-tv-with-built-in-receiver-l43maafeg</x:v>
      </x:c>
      <x:c r="BI872" s="37"/>
      <x:c r="BJ872" s="37" t="str">
        <x:v>لم يبدأ</x:v>
      </x:c>
      <x:c r="BK872" s="60" t="n">
        <x:v>46233</x:v>
      </x:c>
      <x:c r="BL872" s="60"/>
      <x:c r="BM872" s="60"/>
      <x:c r="BN872" s="62" t="str">
        <x:f>IF(BM872="","",(NOW()-BM872)*24)</x:f>
      </x:c>
      <x:c r="BO872" s="37" t="str">
        <x:f>IF(BM872="","لم يُرصد",IF(BT872&lt;&gt;TRUE,"غير نشط",IF(BP872="فشل","فشل حالي",IF(BN872&lt;=12,"حديث",IF(BN872&lt;=24,"متأخر","قديم")))))</x:f>
        <x:v>لم يُرصد</x:v>
      </x:c>
      <x:c r="BP872" s="37" t="str">
        <x:v>بانتظار رصد التقسيط</x:v>
      </x:c>
      <x:c r="BQ872" s="37" t="n">
        <x:v>0</x:v>
      </x:c>
      <x:c r="BR872" s="37"/>
      <x:c r="BS872" s="37"/>
      <x:c r="BT872" s="54" t="b">
        <x:v>1</x:v>
      </x:c>
      <x:c r="BU872" s="37" t="str">
        <x:v>مهمة جاهزة لأول رصد</x:v>
      </x:c>
      <x:c r="BV872" s="37" t="str"/>
      <x:c r="BW872" s="37" t="str">
        <x:v>الملفات المرفوعة لا تحتوي خطة تقسيط فعلية لهذا الربط؛ الصف مُنشأ كمهمة جمع.</x:v>
      </x:c>
      <x:c r="BX872" s="60" t="n">
        <x:v>46233</x:v>
      </x:c>
      <x:c r="BY872" s="60" t="n">
        <x:v>46233</x:v>
      </x:c>
    </x:row>
    <x:row r="873">
      <x:c r="A873" s="37" t="str">
        <x:v>مهمة جمع أولية</x:v>
      </x:c>
      <x:c r="B873" s="37" t="str">
        <x:v>INSTTASK-AD1FB610B6D9</x:v>
      </x:c>
      <x:c r="C873" s="37" t="str">
        <x:v>VAR-ACF87389EACC8D|EG-013|STORE|PENDING</x:v>
      </x:c>
      <x:c r="D873" s="37" t="str">
        <x:v>VAR-ACF87389EACC8D|EG-013|STORE</x:v>
      </x:c>
      <x:c r="E873" s="37" t="str">
        <x:v>VAR-ACF87389EACC8D</x:v>
      </x:c>
      <x:c r="F873" s="37" t="str">
        <x:v>MOD-33D44D36A2BCCD</x:v>
      </x:c>
      <x:c r="G873" s="37" t="str">
        <x:v>Xiaomi L55MAAEG 55 بوصة / 4K UHD LED</x:v>
      </x:c>
      <x:c r="H873" s="37" t="str">
        <x:v>التلفزيونات والصوتيات والتصوير</x:v>
      </x:c>
      <x:c r="I873" s="37" t="str">
        <x:v>تلفزيونات</x:v>
      </x:c>
      <x:c r="J873" s="37" t="str">
        <x:v>Xiaomi</x:v>
      </x:c>
      <x:c r="K873" s="37" t="str">
        <x:v>L55MAAEG</x:v>
      </x:c>
      <x:c r="L873" s="37" t="str">
        <x:v>55 بوصة / 4K UHD LED</x:v>
      </x:c>
      <x:c r="M873" s="37"/>
      <x:c r="N873" s="37"/>
      <x:c r="O873" s="37"/>
      <x:c r="P873" s="37" t="str">
        <x:v>L55MAAEG</x:v>
      </x:c>
      <x:c r="Q873" s="37"/>
      <x:c r="R873" s="37" t="str">
        <x:v>EG-013</x:v>
      </x:c>
      <x:c r="S873" s="37" t="str">
        <x:v>B.TECH</x:v>
      </x:c>
      <x:c r="T873" s="37" t="str">
        <x:v>A</x:v>
      </x:c>
      <x:c r="U873" s="37"/>
      <x:c r="V873" s="37"/>
      <x:c r="W873" s="37" t="str">
        <x:v>https://btech.com/en/p/xiaomi-55-inch-4k-uhd-smart-led-tv-with-built-in-receiver-l55maaeg</x:v>
      </x:c>
      <x:c r="X873" s="37" t="str">
        <x:v>رابط منتج مباشر</x:v>
      </x:c>
      <x:c r="Y873" s="37"/>
      <x:c r="Z873" s="37"/>
      <x:c r="AA873" s="37"/>
      <x:c r="AB873" s="37"/>
      <x:c r="AC873" s="37"/>
      <x:c r="AD873" s="37"/>
      <x:c r="AE873" s="37"/>
      <x:c r="AF873" s="56"/>
      <x:c r="AG873" s="56"/>
      <x:c r="AH873" s="56"/>
      <x:c r="AI873" s="58"/>
      <x:c r="AJ873" s="56"/>
      <x:c r="AK873" s="56"/>
      <x:c r="AL873" s="56"/>
      <x:c r="AM873" s="56"/>
      <x:c r="AN873" s="56"/>
      <x:c r="AO873" s="56" t="str">
        <x:f>IF(OR(AF873="",AD873=""),"",AF873*AD873+IF(AG873="",0,AG873)+IF(AH873="",0,AH873)+IF(AJ873="",0,AJ873)+IF(AK873="",0,AK873)+IF(AL873="",0,AL873)+IF(AM873="",0,AM873))</x:f>
      </x:c>
      <x:c r="AP873" s="56"/>
      <x:c r="AQ873" s="56" t="str">
        <x:f>IF(OR(AO873="",AP873=""),"",AO873-AP873)</x:f>
      </x:c>
      <x:c r="AR873" s="58" t="str">
        <x:f>IF(OR(AP873="",AP873=0,AQ873=""),"",AQ873/AP873)</x:f>
      </x:c>
      <x:c r="AS873" s="58"/>
      <x:c r="AT873" s="37"/>
      <x:c r="AU873" s="37"/>
      <x:c r="AV873" s="37"/>
      <x:c r="AW873" s="56"/>
      <x:c r="AX873" s="56"/>
      <x:c r="AY873" s="37"/>
      <x:c r="AZ873" s="37"/>
      <x:c r="BA873" s="37"/>
      <x:c r="BB873" s="37"/>
      <x:c r="BC873" s="37"/>
      <x:c r="BD873" s="60"/>
      <x:c r="BE873" s="60"/>
      <x:c r="BF873" s="37"/>
      <x:c r="BG873" s="37"/>
      <x:c r="BH873" s="37" t="str">
        <x:v>https://btech.com/en/p/xiaomi-55-inch-4k-uhd-smart-led-tv-with-built-in-receiver-l55maaeg</x:v>
      </x:c>
      <x:c r="BI873" s="37"/>
      <x:c r="BJ873" s="37" t="str">
        <x:v>لم يبدأ</x:v>
      </x:c>
      <x:c r="BK873" s="60" t="n">
        <x:v>46233</x:v>
      </x:c>
      <x:c r="BL873" s="60"/>
      <x:c r="BM873" s="60"/>
      <x:c r="BN873" s="62" t="str">
        <x:f>IF(BM873="","",(NOW()-BM873)*24)</x:f>
      </x:c>
      <x:c r="BO873" s="37" t="str">
        <x:f>IF(BM873="","لم يُرصد",IF(BT873&lt;&gt;TRUE,"غير نشط",IF(BP873="فشل","فشل حالي",IF(BN873&lt;=12,"حديث",IF(BN873&lt;=24,"متأخر","قديم")))))</x:f>
        <x:v>لم يُرصد</x:v>
      </x:c>
      <x:c r="BP873" s="37" t="str">
        <x:v>بانتظار رصد التقسيط</x:v>
      </x:c>
      <x:c r="BQ873" s="37" t="n">
        <x:v>0</x:v>
      </x:c>
      <x:c r="BR873" s="37"/>
      <x:c r="BS873" s="37"/>
      <x:c r="BT873" s="54" t="b">
        <x:v>1</x:v>
      </x:c>
      <x:c r="BU873" s="37" t="str">
        <x:v>مهمة جاهزة لأول رصد</x:v>
      </x:c>
      <x:c r="BV873" s="37" t="str"/>
      <x:c r="BW873" s="37" t="str">
        <x:v>الملفات المرفوعة لا تحتوي خطة تقسيط فعلية لهذا الربط؛ الصف مُنشأ كمهمة جمع.</x:v>
      </x:c>
      <x:c r="BX873" s="60" t="n">
        <x:v>46233</x:v>
      </x:c>
      <x:c r="BY873" s="60" t="n">
        <x:v>46233</x:v>
      </x:c>
    </x:row>
    <x:row r="874">
      <x:c r="A874" s="37" t="str">
        <x:v>مهمة جمع أولية</x:v>
      </x:c>
      <x:c r="B874" s="37" t="str">
        <x:v>INSTTASK-1E9B9280BF5D</x:v>
      </x:c>
      <x:c r="C874" s="37" t="str">
        <x:v>VAR-CD2435B6A4B6D5|EG-013|STORE|PENDING</x:v>
      </x:c>
      <x:c r="D874" s="37" t="str">
        <x:v>VAR-CD2435B6A4B6D5|EG-013|STORE</x:v>
      </x:c>
      <x:c r="E874" s="37" t="str">
        <x:v>VAR-CD2435B6A4B6D5</x:v>
      </x:c>
      <x:c r="F874" s="37" t="str">
        <x:v>MOD-03818BDE7510CD</x:v>
      </x:c>
      <x:c r="G874" s="37" t="str">
        <x:v>Xiaomi L65MASEG 65 بوصة / 4K UHD QLED</x:v>
      </x:c>
      <x:c r="H874" s="37" t="str">
        <x:v>التلفزيونات والصوتيات والتصوير</x:v>
      </x:c>
      <x:c r="I874" s="37" t="str">
        <x:v>تلفزيونات</x:v>
      </x:c>
      <x:c r="J874" s="37" t="str">
        <x:v>Xiaomi</x:v>
      </x:c>
      <x:c r="K874" s="37" t="str">
        <x:v>L65MASEG</x:v>
      </x:c>
      <x:c r="L874" s="37" t="str">
        <x:v>65 بوصة / 4K UHD QLED</x:v>
      </x:c>
      <x:c r="M874" s="37"/>
      <x:c r="N874" s="37"/>
      <x:c r="O874" s="37"/>
      <x:c r="P874" s="37" t="str">
        <x:v>L65MASEG</x:v>
      </x:c>
      <x:c r="Q874" s="37"/>
      <x:c r="R874" s="37" t="str">
        <x:v>EG-013</x:v>
      </x:c>
      <x:c r="S874" s="37" t="str">
        <x:v>B.TECH</x:v>
      </x:c>
      <x:c r="T874" s="37" t="str">
        <x:v>A</x:v>
      </x:c>
      <x:c r="U874" s="37"/>
      <x:c r="V874" s="37"/>
      <x:c r="W874" s="37" t="str">
        <x:v>https://btech.com/en/p/xiaomi-65-inch-4k-uhd-smart-qled-tv-with-built-in-receiver-l65maseg</x:v>
      </x:c>
      <x:c r="X874" s="37" t="str">
        <x:v>رابط منتج مباشر</x:v>
      </x:c>
      <x:c r="Y874" s="37"/>
      <x:c r="Z874" s="37"/>
      <x:c r="AA874" s="37"/>
      <x:c r="AB874" s="37"/>
      <x:c r="AC874" s="37"/>
      <x:c r="AD874" s="37"/>
      <x:c r="AE874" s="37"/>
      <x:c r="AF874" s="56"/>
      <x:c r="AG874" s="56"/>
      <x:c r="AH874" s="56"/>
      <x:c r="AI874" s="58"/>
      <x:c r="AJ874" s="56"/>
      <x:c r="AK874" s="56"/>
      <x:c r="AL874" s="56"/>
      <x:c r="AM874" s="56"/>
      <x:c r="AN874" s="56"/>
      <x:c r="AO874" s="56" t="str">
        <x:f>IF(OR(AF874="",AD874=""),"",AF874*AD874+IF(AG874="",0,AG874)+IF(AH874="",0,AH874)+IF(AJ874="",0,AJ874)+IF(AK874="",0,AK874)+IF(AL874="",0,AL874)+IF(AM874="",0,AM874))</x:f>
      </x:c>
      <x:c r="AP874" s="56"/>
      <x:c r="AQ874" s="56" t="str">
        <x:f>IF(OR(AO874="",AP874=""),"",AO874-AP874)</x:f>
      </x:c>
      <x:c r="AR874" s="58" t="str">
        <x:f>IF(OR(AP874="",AP874=0,AQ874=""),"",AQ874/AP874)</x:f>
      </x:c>
      <x:c r="AS874" s="58"/>
      <x:c r="AT874" s="37"/>
      <x:c r="AU874" s="37"/>
      <x:c r="AV874" s="37"/>
      <x:c r="AW874" s="56"/>
      <x:c r="AX874" s="56"/>
      <x:c r="AY874" s="37"/>
      <x:c r="AZ874" s="37"/>
      <x:c r="BA874" s="37"/>
      <x:c r="BB874" s="37"/>
      <x:c r="BC874" s="37"/>
      <x:c r="BD874" s="60"/>
      <x:c r="BE874" s="60"/>
      <x:c r="BF874" s="37"/>
      <x:c r="BG874" s="37"/>
      <x:c r="BH874" s="37" t="str">
        <x:v>https://btech.com/en/p/xiaomi-65-inch-4k-uhd-smart-qled-tv-with-built-in-receiver-l65maseg</x:v>
      </x:c>
      <x:c r="BI874" s="37"/>
      <x:c r="BJ874" s="37" t="str">
        <x:v>لم يبدأ</x:v>
      </x:c>
      <x:c r="BK874" s="60" t="n">
        <x:v>46233</x:v>
      </x:c>
      <x:c r="BL874" s="60"/>
      <x:c r="BM874" s="60"/>
      <x:c r="BN874" s="62" t="str">
        <x:f>IF(BM874="","",(NOW()-BM874)*24)</x:f>
      </x:c>
      <x:c r="BO874" s="37" t="str">
        <x:f>IF(BM874="","لم يُرصد",IF(BT874&lt;&gt;TRUE,"غير نشط",IF(BP874="فشل","فشل حالي",IF(BN874&lt;=12,"حديث",IF(BN874&lt;=24,"متأخر","قديم")))))</x:f>
        <x:v>لم يُرصد</x:v>
      </x:c>
      <x:c r="BP874" s="37" t="str">
        <x:v>بانتظار رصد التقسيط</x:v>
      </x:c>
      <x:c r="BQ874" s="37" t="n">
        <x:v>0</x:v>
      </x:c>
      <x:c r="BR874" s="37"/>
      <x:c r="BS874" s="37"/>
      <x:c r="BT874" s="54" t="b">
        <x:v>1</x:v>
      </x:c>
      <x:c r="BU874" s="37" t="str">
        <x:v>مهمة جاهزة لأول رصد</x:v>
      </x:c>
      <x:c r="BV874" s="37" t="str"/>
      <x:c r="BW874" s="37" t="str">
        <x:v>الملفات المرفوعة لا تحتوي خطة تقسيط فعلية لهذا الربط؛ الصف مُنشأ كمهمة جمع.</x:v>
      </x:c>
      <x:c r="BX874" s="60" t="n">
        <x:v>46233</x:v>
      </x:c>
      <x:c r="BY874" s="60" t="n">
        <x:v>46233</x:v>
      </x:c>
    </x:row>
    <x:row r="875">
      <x:c r="A875" s="37" t="str">
        <x:v>مهمة جمع أولية</x:v>
      </x:c>
      <x:c r="B875" s="37" t="str">
        <x:v>INSTTASK-6A4A5A262747</x:v>
      </x:c>
      <x:c r="C875" s="37" t="str">
        <x:v>VAR-FD1E894303C007|EG-013|STORE|PENDING</x:v>
      </x:c>
      <x:c r="D875" s="37" t="str">
        <x:v>VAR-FD1E894303C007|EG-013|STORE</x:v>
      </x:c>
      <x:c r="E875" s="37" t="str">
        <x:v>VAR-FD1E894303C007</x:v>
      </x:c>
      <x:c r="F875" s="37" t="str">
        <x:v>MOD-7A8568DEF1CD38</x:v>
      </x:c>
      <x:c r="G875" s="37" t="str">
        <x:v>JBL Cinema SB550 3.1 channels / wireless subwoofer | Black</x:v>
      </x:c>
      <x:c r="H875" s="37" t="str">
        <x:v>التلفزيونات والصوتيات والتصوير</x:v>
      </x:c>
      <x:c r="I875" s="37" t="str">
        <x:v>ساوند بار وأنظمة صوت منزلي</x:v>
      </x:c>
      <x:c r="J875" s="37" t="str">
        <x:v>JBL</x:v>
      </x:c>
      <x:c r="K875" s="37" t="str">
        <x:v>Cinema SB550</x:v>
      </x:c>
      <x:c r="L875" s="37" t="str">
        <x:v>3.1 channels / wireless subwoofer</x:v>
      </x:c>
      <x:c r="M875" s="37"/>
      <x:c r="N875" s="37"/>
      <x:c r="O875" s="37" t="str">
        <x:v>Black</x:v>
      </x:c>
      <x:c r="P875" s="37" t="str">
        <x:v>Cinema SB550</x:v>
      </x:c>
      <x:c r="Q875" s="37"/>
      <x:c r="R875" s="37" t="str">
        <x:v>EG-013</x:v>
      </x:c>
      <x:c r="S875" s="37" t="str">
        <x:v>B.TECH</x:v>
      </x:c>
      <x:c r="T875" s="37" t="str">
        <x:v>A</x:v>
      </x:c>
      <x:c r="U875" s="37"/>
      <x:c r="V875" s="37"/>
      <x:c r="W875" s="37" t="str">
        <x:v>https://btech.com/en/p/91dc8f3f-be99-413a-bf93-17b4c2b22393</x:v>
      </x:c>
      <x:c r="X875" s="37" t="str">
        <x:v>رابط منتج مباشر</x:v>
      </x:c>
      <x:c r="Y875" s="37"/>
      <x:c r="Z875" s="37"/>
      <x:c r="AA875" s="37"/>
      <x:c r="AB875" s="37"/>
      <x:c r="AC875" s="37"/>
      <x:c r="AD875" s="37"/>
      <x:c r="AE875" s="37"/>
      <x:c r="AF875" s="56"/>
      <x:c r="AG875" s="56"/>
      <x:c r="AH875" s="56"/>
      <x:c r="AI875" s="58"/>
      <x:c r="AJ875" s="56"/>
      <x:c r="AK875" s="56"/>
      <x:c r="AL875" s="56"/>
      <x:c r="AM875" s="56"/>
      <x:c r="AN875" s="56"/>
      <x:c r="AO875" s="56" t="str">
        <x:f>IF(OR(AF875="",AD875=""),"",AF875*AD875+IF(AG875="",0,AG875)+IF(AH875="",0,AH875)+IF(AJ875="",0,AJ875)+IF(AK875="",0,AK875)+IF(AL875="",0,AL875)+IF(AM875="",0,AM875))</x:f>
      </x:c>
      <x:c r="AP875" s="56"/>
      <x:c r="AQ875" s="56" t="str">
        <x:f>IF(OR(AO875="",AP875=""),"",AO875-AP875)</x:f>
      </x:c>
      <x:c r="AR875" s="58" t="str">
        <x:f>IF(OR(AP875="",AP875=0,AQ875=""),"",AQ875/AP875)</x:f>
      </x:c>
      <x:c r="AS875" s="58"/>
      <x:c r="AT875" s="37"/>
      <x:c r="AU875" s="37"/>
      <x:c r="AV875" s="37"/>
      <x:c r="AW875" s="56"/>
      <x:c r="AX875" s="56"/>
      <x:c r="AY875" s="37"/>
      <x:c r="AZ875" s="37"/>
      <x:c r="BA875" s="37"/>
      <x:c r="BB875" s="37"/>
      <x:c r="BC875" s="37"/>
      <x:c r="BD875" s="60"/>
      <x:c r="BE875" s="60"/>
      <x:c r="BF875" s="37"/>
      <x:c r="BG875" s="37"/>
      <x:c r="BH875" s="37" t="str">
        <x:v>https://btech.com/en/p/91dc8f3f-be99-413a-bf93-17b4c2b22393</x:v>
      </x:c>
      <x:c r="BI875" s="37"/>
      <x:c r="BJ875" s="37" t="str">
        <x:v>لم يبدأ</x:v>
      </x:c>
      <x:c r="BK875" s="60" t="n">
        <x:v>46233</x:v>
      </x:c>
      <x:c r="BL875" s="60"/>
      <x:c r="BM875" s="60"/>
      <x:c r="BN875" s="62" t="str">
        <x:f>IF(BM875="","",(NOW()-BM875)*24)</x:f>
      </x:c>
      <x:c r="BO875" s="37" t="str">
        <x:f>IF(BM875="","لم يُرصد",IF(BT875&lt;&gt;TRUE,"غير نشط",IF(BP875="فشل","فشل حالي",IF(BN875&lt;=12,"حديث",IF(BN875&lt;=24,"متأخر","قديم")))))</x:f>
        <x:v>لم يُرصد</x:v>
      </x:c>
      <x:c r="BP875" s="37" t="str">
        <x:v>بانتظار رصد التقسيط</x:v>
      </x:c>
      <x:c r="BQ875" s="37" t="n">
        <x:v>0</x:v>
      </x:c>
      <x:c r="BR875" s="37"/>
      <x:c r="BS875" s="37"/>
      <x:c r="BT875" s="54" t="b">
        <x:v>1</x:v>
      </x:c>
      <x:c r="BU875" s="37" t="str">
        <x:v>مهمة جاهزة لأول رصد</x:v>
      </x:c>
      <x:c r="BV875" s="37" t="str"/>
      <x:c r="BW875" s="37" t="str">
        <x:v>الملفات المرفوعة لا تحتوي خطة تقسيط فعلية لهذا الربط؛ الصف مُنشأ كمهمة جمع.</x:v>
      </x:c>
      <x:c r="BX875" s="60" t="n">
        <x:v>46233</x:v>
      </x:c>
      <x:c r="BY875" s="60" t="n">
        <x:v>46233</x:v>
      </x:c>
    </x:row>
    <x:row r="876">
      <x:c r="A876" s="37" t="str">
        <x:v>مهمة جمع أولية</x:v>
      </x:c>
      <x:c r="B876" s="37" t="str">
        <x:v>INSTTASK-924010696AE4</x:v>
      </x:c>
      <x:c r="C876" s="37" t="str">
        <x:v>VAR-E52B3DBBEE0E53|EG-013|STORE|PENDING</x:v>
      </x:c>
      <x:c r="D876" s="37" t="str">
        <x:v>VAR-E52B3DBBEE0E53|EG-013|STORE</x:v>
      </x:c>
      <x:c r="E876" s="37" t="str">
        <x:v>VAR-E52B3DBBEE0E53</x:v>
      </x:c>
      <x:c r="F876" s="37" t="str">
        <x:v>MOD-A25F257BB27527</x:v>
      </x:c>
      <x:c r="G876" s="37" t="str">
        <x:v>LG S65TR 5.1 channels / rear speakers | Black</x:v>
      </x:c>
      <x:c r="H876" s="37" t="str">
        <x:v>التلفزيونات والصوتيات والتصوير</x:v>
      </x:c>
      <x:c r="I876" s="37" t="str">
        <x:v>ساوند بار وأنظمة صوت منزلي</x:v>
      </x:c>
      <x:c r="J876" s="37" t="str">
        <x:v>LG</x:v>
      </x:c>
      <x:c r="K876" s="37" t="str">
        <x:v>S65TR</x:v>
      </x:c>
      <x:c r="L876" s="37" t="str">
        <x:v>5.1 channels / rear speakers</x:v>
      </x:c>
      <x:c r="M876" s="37"/>
      <x:c r="N876" s="37"/>
      <x:c r="O876" s="37" t="str">
        <x:v>Black</x:v>
      </x:c>
      <x:c r="P876" s="37" t="str">
        <x:v>S65TR</x:v>
      </x:c>
      <x:c r="Q876" s="37"/>
      <x:c r="R876" s="37" t="str">
        <x:v>EG-013</x:v>
      </x:c>
      <x:c r="S876" s="37" t="str">
        <x:v>B.TECH</x:v>
      </x:c>
      <x:c r="T876" s="37" t="str">
        <x:v>A</x:v>
      </x:c>
      <x:c r="U876" s="37"/>
      <x:c r="V876" s="37"/>
      <x:c r="W876" s="37" t="str">
        <x:v>https://btech.com/en/p/lg-soundbar-5-1-channel-black-s65tr</x:v>
      </x:c>
      <x:c r="X876" s="37" t="str">
        <x:v>رابط منتج مباشر</x:v>
      </x:c>
      <x:c r="Y876" s="37"/>
      <x:c r="Z876" s="37"/>
      <x:c r="AA876" s="37"/>
      <x:c r="AB876" s="37"/>
      <x:c r="AC876" s="37"/>
      <x:c r="AD876" s="37"/>
      <x:c r="AE876" s="37"/>
      <x:c r="AF876" s="56"/>
      <x:c r="AG876" s="56"/>
      <x:c r="AH876" s="56"/>
      <x:c r="AI876" s="58"/>
      <x:c r="AJ876" s="56"/>
      <x:c r="AK876" s="56"/>
      <x:c r="AL876" s="56"/>
      <x:c r="AM876" s="56"/>
      <x:c r="AN876" s="56"/>
      <x:c r="AO876" s="56" t="str">
        <x:f>IF(OR(AF876="",AD876=""),"",AF876*AD876+IF(AG876="",0,AG876)+IF(AH876="",0,AH876)+IF(AJ876="",0,AJ876)+IF(AK876="",0,AK876)+IF(AL876="",0,AL876)+IF(AM876="",0,AM876))</x:f>
      </x:c>
      <x:c r="AP876" s="56"/>
      <x:c r="AQ876" s="56" t="str">
        <x:f>IF(OR(AO876="",AP876=""),"",AO876-AP876)</x:f>
      </x:c>
      <x:c r="AR876" s="58" t="str">
        <x:f>IF(OR(AP876="",AP876=0,AQ876=""),"",AQ876/AP876)</x:f>
      </x:c>
      <x:c r="AS876" s="58"/>
      <x:c r="AT876" s="37"/>
      <x:c r="AU876" s="37"/>
      <x:c r="AV876" s="37"/>
      <x:c r="AW876" s="56"/>
      <x:c r="AX876" s="56"/>
      <x:c r="AY876" s="37"/>
      <x:c r="AZ876" s="37"/>
      <x:c r="BA876" s="37"/>
      <x:c r="BB876" s="37"/>
      <x:c r="BC876" s="37"/>
      <x:c r="BD876" s="60"/>
      <x:c r="BE876" s="60"/>
      <x:c r="BF876" s="37"/>
      <x:c r="BG876" s="37"/>
      <x:c r="BH876" s="37" t="str">
        <x:v>https://btech.com/en/p/lg-soundbar-5-1-channel-black-s65tr</x:v>
      </x:c>
      <x:c r="BI876" s="37"/>
      <x:c r="BJ876" s="37" t="str">
        <x:v>لم يبدأ</x:v>
      </x:c>
      <x:c r="BK876" s="60" t="n">
        <x:v>46233</x:v>
      </x:c>
      <x:c r="BL876" s="60"/>
      <x:c r="BM876" s="60"/>
      <x:c r="BN876" s="62" t="str">
        <x:f>IF(BM876="","",(NOW()-BM876)*24)</x:f>
      </x:c>
      <x:c r="BO876" s="37" t="str">
        <x:f>IF(BM876="","لم يُرصد",IF(BT876&lt;&gt;TRUE,"غير نشط",IF(BP876="فشل","فشل حالي",IF(BN876&lt;=12,"حديث",IF(BN876&lt;=24,"متأخر","قديم")))))</x:f>
        <x:v>لم يُرصد</x:v>
      </x:c>
      <x:c r="BP876" s="37" t="str">
        <x:v>بانتظار رصد التقسيط</x:v>
      </x:c>
      <x:c r="BQ876" s="37" t="n">
        <x:v>0</x:v>
      </x:c>
      <x:c r="BR876" s="37"/>
      <x:c r="BS876" s="37"/>
      <x:c r="BT876" s="54" t="b">
        <x:v>1</x:v>
      </x:c>
      <x:c r="BU876" s="37" t="str">
        <x:v>مهمة جاهزة لأول رصد</x:v>
      </x:c>
      <x:c r="BV876" s="37" t="str"/>
      <x:c r="BW876" s="37" t="str">
        <x:v>الملفات المرفوعة لا تحتوي خطة تقسيط فعلية لهذا الربط؛ الصف مُنشأ كمهمة جمع.</x:v>
      </x:c>
      <x:c r="BX876" s="60" t="n">
        <x:v>46233</x:v>
      </x:c>
      <x:c r="BY876" s="60" t="n">
        <x:v>46233</x:v>
      </x:c>
    </x:row>
    <x:row r="877">
      <x:c r="A877" s="37" t="str">
        <x:v>مهمة جمع أولية</x:v>
      </x:c>
      <x:c r="B877" s="37" t="str">
        <x:v>INSTTASK-BA141876B5A6</x:v>
      </x:c>
      <x:c r="C877" s="37" t="str">
        <x:v>VAR-10322C74CD8672|EG-013|STORE|PENDING</x:v>
      </x:c>
      <x:c r="D877" s="37" t="str">
        <x:v>VAR-10322C74CD8672|EG-013|STORE</x:v>
      </x:c>
      <x:c r="E877" s="37" t="str">
        <x:v>VAR-10322C74CD8672</x:v>
      </x:c>
      <x:c r="F877" s="37" t="str">
        <x:v>MOD-4213EC2BC621E3</x:v>
      </x:c>
      <x:c r="G877" s="37" t="str">
        <x:v>LG SC9S 400W / 2 pieces | Black</x:v>
      </x:c>
      <x:c r="H877" s="37" t="str">
        <x:v>التلفزيونات والصوتيات والتصوير</x:v>
      </x:c>
      <x:c r="I877" s="37" t="str">
        <x:v>ساوند بار وأنظمة صوت منزلي</x:v>
      </x:c>
      <x:c r="J877" s="37" t="str">
        <x:v>LG</x:v>
      </x:c>
      <x:c r="K877" s="37" t="str">
        <x:v>SC9S</x:v>
      </x:c>
      <x:c r="L877" s="37" t="str">
        <x:v>400W / 2 pieces</x:v>
      </x:c>
      <x:c r="M877" s="37"/>
      <x:c r="N877" s="37"/>
      <x:c r="O877" s="37" t="str">
        <x:v>Black</x:v>
      </x:c>
      <x:c r="P877" s="37" t="str">
        <x:v>SC9S</x:v>
      </x:c>
      <x:c r="Q877" s="37"/>
      <x:c r="R877" s="37" t="str">
        <x:v>EG-013</x:v>
      </x:c>
      <x:c r="S877" s="37" t="str">
        <x:v>B.TECH</x:v>
      </x:c>
      <x:c r="T877" s="37" t="str">
        <x:v>A</x:v>
      </x:c>
      <x:c r="U877" s="37"/>
      <x:c r="V877" s="37"/>
      <x:c r="W877" s="37" t="str">
        <x:v>https://btech.com/en/p/lg-wireless-sound-bar-black-sc9s</x:v>
      </x:c>
      <x:c r="X877" s="37" t="str">
        <x:v>رابط منتج مباشر</x:v>
      </x:c>
      <x:c r="Y877" s="37"/>
      <x:c r="Z877" s="37"/>
      <x:c r="AA877" s="37"/>
      <x:c r="AB877" s="37"/>
      <x:c r="AC877" s="37"/>
      <x:c r="AD877" s="37"/>
      <x:c r="AE877" s="37"/>
      <x:c r="AF877" s="56"/>
      <x:c r="AG877" s="56"/>
      <x:c r="AH877" s="56"/>
      <x:c r="AI877" s="58"/>
      <x:c r="AJ877" s="56"/>
      <x:c r="AK877" s="56"/>
      <x:c r="AL877" s="56"/>
      <x:c r="AM877" s="56"/>
      <x:c r="AN877" s="56"/>
      <x:c r="AO877" s="56" t="str">
        <x:f>IF(OR(AF877="",AD877=""),"",AF877*AD877+IF(AG877="",0,AG877)+IF(AH877="",0,AH877)+IF(AJ877="",0,AJ877)+IF(AK877="",0,AK877)+IF(AL877="",0,AL877)+IF(AM877="",0,AM877))</x:f>
      </x:c>
      <x:c r="AP877" s="56"/>
      <x:c r="AQ877" s="56" t="str">
        <x:f>IF(OR(AO877="",AP877=""),"",AO877-AP877)</x:f>
      </x:c>
      <x:c r="AR877" s="58" t="str">
        <x:f>IF(OR(AP877="",AP877=0,AQ877=""),"",AQ877/AP877)</x:f>
      </x:c>
      <x:c r="AS877" s="58"/>
      <x:c r="AT877" s="37"/>
      <x:c r="AU877" s="37"/>
      <x:c r="AV877" s="37"/>
      <x:c r="AW877" s="56"/>
      <x:c r="AX877" s="56"/>
      <x:c r="AY877" s="37"/>
      <x:c r="AZ877" s="37"/>
      <x:c r="BA877" s="37"/>
      <x:c r="BB877" s="37"/>
      <x:c r="BC877" s="37"/>
      <x:c r="BD877" s="60"/>
      <x:c r="BE877" s="60"/>
      <x:c r="BF877" s="37"/>
      <x:c r="BG877" s="37"/>
      <x:c r="BH877" s="37" t="str">
        <x:v>https://btech.com/en/p/lg-wireless-sound-bar-black-sc9s</x:v>
      </x:c>
      <x:c r="BI877" s="37"/>
      <x:c r="BJ877" s="37" t="str">
        <x:v>لم يبدأ</x:v>
      </x:c>
      <x:c r="BK877" s="60" t="n">
        <x:v>46233</x:v>
      </x:c>
      <x:c r="BL877" s="60"/>
      <x:c r="BM877" s="60"/>
      <x:c r="BN877" s="62" t="str">
        <x:f>IF(BM877="","",(NOW()-BM877)*24)</x:f>
      </x:c>
      <x:c r="BO877" s="37" t="str">
        <x:f>IF(BM877="","لم يُرصد",IF(BT877&lt;&gt;TRUE,"غير نشط",IF(BP877="فشل","فشل حالي",IF(BN877&lt;=12,"حديث",IF(BN877&lt;=24,"متأخر","قديم")))))</x:f>
        <x:v>لم يُرصد</x:v>
      </x:c>
      <x:c r="BP877" s="37" t="str">
        <x:v>بانتظار رصد التقسيط</x:v>
      </x:c>
      <x:c r="BQ877" s="37" t="n">
        <x:v>0</x:v>
      </x:c>
      <x:c r="BR877" s="37"/>
      <x:c r="BS877" s="37"/>
      <x:c r="BT877" s="54" t="b">
        <x:v>1</x:v>
      </x:c>
      <x:c r="BU877" s="37" t="str">
        <x:v>مهمة جاهزة لأول رصد</x:v>
      </x:c>
      <x:c r="BV877" s="37" t="str"/>
      <x:c r="BW877" s="37" t="str">
        <x:v>الملفات المرفوعة لا تحتوي خطة تقسيط فعلية لهذا الربط؛ الصف مُنشأ كمهمة جمع.</x:v>
      </x:c>
      <x:c r="BX877" s="60" t="n">
        <x:v>46233</x:v>
      </x:c>
      <x:c r="BY877" s="60" t="n">
        <x:v>46233</x:v>
      </x:c>
    </x:row>
    <x:row r="878">
      <x:c r="A878" s="37" t="str">
        <x:v>مهمة جمع أولية</x:v>
      </x:c>
      <x:c r="B878" s="37" t="str">
        <x:v>INSTTASK-58B1137228E6</x:v>
      </x:c>
      <x:c r="C878" s="37" t="str">
        <x:v>VAR-19DCD1FEDBCCEB|EG-013|STORE|PENDING</x:v>
      </x:c>
      <x:c r="D878" s="37" t="str">
        <x:v>VAR-19DCD1FEDBCCEB|EG-013|STORE</x:v>
      </x:c>
      <x:c r="E878" s="37" t="str">
        <x:v>VAR-19DCD1FEDBCCEB</x:v>
      </x:c>
      <x:c r="F878" s="37" t="str">
        <x:v>MOD-2EEC2F339E266E</x:v>
      </x:c>
      <x:c r="G878" s="37" t="str">
        <x:v>MediaTech MT-B60 60W | Black</x:v>
      </x:c>
      <x:c r="H878" s="37" t="str">
        <x:v>التلفزيونات والصوتيات والتصوير</x:v>
      </x:c>
      <x:c r="I878" s="37" t="str">
        <x:v>ساوند بار وأنظمة صوت منزلي</x:v>
      </x:c>
      <x:c r="J878" s="37" t="str">
        <x:v>MediaTech</x:v>
      </x:c>
      <x:c r="K878" s="37" t="str">
        <x:v>MT-B60</x:v>
      </x:c>
      <x:c r="L878" s="37" t="str">
        <x:v>60W</x:v>
      </x:c>
      <x:c r="M878" s="37"/>
      <x:c r="N878" s="37"/>
      <x:c r="O878" s="37" t="str">
        <x:v>Black</x:v>
      </x:c>
      <x:c r="P878" s="37" t="str">
        <x:v>MT-B60</x:v>
      </x:c>
      <x:c r="Q878" s="37"/>
      <x:c r="R878" s="37" t="str">
        <x:v>EG-013</x:v>
      </x:c>
      <x:c r="S878" s="37" t="str">
        <x:v>B.TECH</x:v>
      </x:c>
      <x:c r="T878" s="37" t="str">
        <x:v>A</x:v>
      </x:c>
      <x:c r="U878" s="37"/>
      <x:c r="V878" s="37"/>
      <x:c r="W878" s="37" t="str">
        <x:v>https://btech.com/en/p/efc8186f-d079-45c7-9eac-5c8db5714142</x:v>
      </x:c>
      <x:c r="X878" s="37" t="str">
        <x:v>رابط منتج مباشر</x:v>
      </x:c>
      <x:c r="Y878" s="37"/>
      <x:c r="Z878" s="37"/>
      <x:c r="AA878" s="37"/>
      <x:c r="AB878" s="37"/>
      <x:c r="AC878" s="37"/>
      <x:c r="AD878" s="37"/>
      <x:c r="AE878" s="37"/>
      <x:c r="AF878" s="56"/>
      <x:c r="AG878" s="56"/>
      <x:c r="AH878" s="56"/>
      <x:c r="AI878" s="58"/>
      <x:c r="AJ878" s="56"/>
      <x:c r="AK878" s="56"/>
      <x:c r="AL878" s="56"/>
      <x:c r="AM878" s="56"/>
      <x:c r="AN878" s="56"/>
      <x:c r="AO878" s="56" t="str">
        <x:f>IF(OR(AF878="",AD878=""),"",AF878*AD878+IF(AG878="",0,AG878)+IF(AH878="",0,AH878)+IF(AJ878="",0,AJ878)+IF(AK878="",0,AK878)+IF(AL878="",0,AL878)+IF(AM878="",0,AM878))</x:f>
      </x:c>
      <x:c r="AP878" s="56"/>
      <x:c r="AQ878" s="56" t="str">
        <x:f>IF(OR(AO878="",AP878=""),"",AO878-AP878)</x:f>
      </x:c>
      <x:c r="AR878" s="58" t="str">
        <x:f>IF(OR(AP878="",AP878=0,AQ878=""),"",AQ878/AP878)</x:f>
      </x:c>
      <x:c r="AS878" s="58"/>
      <x:c r="AT878" s="37"/>
      <x:c r="AU878" s="37"/>
      <x:c r="AV878" s="37"/>
      <x:c r="AW878" s="56"/>
      <x:c r="AX878" s="56"/>
      <x:c r="AY878" s="37"/>
      <x:c r="AZ878" s="37"/>
      <x:c r="BA878" s="37"/>
      <x:c r="BB878" s="37"/>
      <x:c r="BC878" s="37"/>
      <x:c r="BD878" s="60"/>
      <x:c r="BE878" s="60"/>
      <x:c r="BF878" s="37"/>
      <x:c r="BG878" s="37"/>
      <x:c r="BH878" s="37" t="str">
        <x:v>https://btech.com/en/p/efc8186f-d079-45c7-9eac-5c8db5714142</x:v>
      </x:c>
      <x:c r="BI878" s="37"/>
      <x:c r="BJ878" s="37" t="str">
        <x:v>لم يبدأ</x:v>
      </x:c>
      <x:c r="BK878" s="60" t="n">
        <x:v>46233</x:v>
      </x:c>
      <x:c r="BL878" s="60"/>
      <x:c r="BM878" s="60"/>
      <x:c r="BN878" s="62" t="str">
        <x:f>IF(BM878="","",(NOW()-BM878)*24)</x:f>
      </x:c>
      <x:c r="BO878" s="37" t="str">
        <x:f>IF(BM878="","لم يُرصد",IF(BT878&lt;&gt;TRUE,"غير نشط",IF(BP878="فشل","فشل حالي",IF(BN878&lt;=12,"حديث",IF(BN878&lt;=24,"متأخر","قديم")))))</x:f>
        <x:v>لم يُرصد</x:v>
      </x:c>
      <x:c r="BP878" s="37" t="str">
        <x:v>بانتظار رصد التقسيط</x:v>
      </x:c>
      <x:c r="BQ878" s="37" t="n">
        <x:v>0</x:v>
      </x:c>
      <x:c r="BR878" s="37"/>
      <x:c r="BS878" s="37"/>
      <x:c r="BT878" s="54" t="b">
        <x:v>1</x:v>
      </x:c>
      <x:c r="BU878" s="37" t="str">
        <x:v>مهمة جاهزة لأول رصد</x:v>
      </x:c>
      <x:c r="BV878" s="37" t="str"/>
      <x:c r="BW878" s="37" t="str">
        <x:v>الملفات المرفوعة لا تحتوي خطة تقسيط فعلية لهذا الربط؛ الصف مُنشأ كمهمة جمع.</x:v>
      </x:c>
      <x:c r="BX878" s="60" t="n">
        <x:v>46233</x:v>
      </x:c>
      <x:c r="BY878" s="60" t="n">
        <x:v>46233</x:v>
      </x:c>
    </x:row>
    <x:row r="879">
      <x:c r="A879" s="37" t="str">
        <x:v>مهمة جمع أولية</x:v>
      </x:c>
      <x:c r="B879" s="37" t="str">
        <x:v>INSTTASK-FF42B7399B1F</x:v>
      </x:c>
      <x:c r="C879" s="37" t="str">
        <x:v>VAR-00C37DC205158B|EG-013|STORE|PENDING</x:v>
      </x:c>
      <x:c r="D879" s="37" t="str">
        <x:v>VAR-00C37DC205158B|EG-013|STORE</x:v>
      </x:c>
      <x:c r="E879" s="37" t="str">
        <x:v>VAR-00C37DC205158B</x:v>
      </x:c>
      <x:c r="F879" s="37" t="str">
        <x:v>MOD-4165C1A9FEFA93</x:v>
      </x:c>
      <x:c r="G879" s="37" t="str">
        <x:v>Samsung HW-Q600C 3 channels | Black</x:v>
      </x:c>
      <x:c r="H879" s="37" t="str">
        <x:v>التلفزيونات والصوتيات والتصوير</x:v>
      </x:c>
      <x:c r="I879" s="37" t="str">
        <x:v>ساوند بار وأنظمة صوت منزلي</x:v>
      </x:c>
      <x:c r="J879" s="37" t="str">
        <x:v>Samsung</x:v>
      </x:c>
      <x:c r="K879" s="37" t="str">
        <x:v>HW-Q600C</x:v>
      </x:c>
      <x:c r="L879" s="37" t="str">
        <x:v>3 channels</x:v>
      </x:c>
      <x:c r="M879" s="37"/>
      <x:c r="N879" s="37"/>
      <x:c r="O879" s="37" t="str">
        <x:v>Black</x:v>
      </x:c>
      <x:c r="P879" s="37" t="str">
        <x:v>HW-Q600C</x:v>
      </x:c>
      <x:c r="Q879" s="37"/>
      <x:c r="R879" s="37" t="str">
        <x:v>EG-013</x:v>
      </x:c>
      <x:c r="S879" s="37" t="str">
        <x:v>B.TECH</x:v>
      </x:c>
      <x:c r="T879" s="37" t="str">
        <x:v>A</x:v>
      </x:c>
      <x:c r="U879" s="37"/>
      <x:c r="V879" s="37"/>
      <x:c r="W879" s="37" t="str">
        <x:v>https://btech.com/en/p/199d6ec8-70a6-4c83-8114-e41c23fa5375</x:v>
      </x:c>
      <x:c r="X879" s="37" t="str">
        <x:v>رابط منتج مباشر</x:v>
      </x:c>
      <x:c r="Y879" s="37"/>
      <x:c r="Z879" s="37"/>
      <x:c r="AA879" s="37"/>
      <x:c r="AB879" s="37"/>
      <x:c r="AC879" s="37"/>
      <x:c r="AD879" s="37"/>
      <x:c r="AE879" s="37"/>
      <x:c r="AF879" s="56"/>
      <x:c r="AG879" s="56"/>
      <x:c r="AH879" s="56"/>
      <x:c r="AI879" s="58"/>
      <x:c r="AJ879" s="56"/>
      <x:c r="AK879" s="56"/>
      <x:c r="AL879" s="56"/>
      <x:c r="AM879" s="56"/>
      <x:c r="AN879" s="56"/>
      <x:c r="AO879" s="56" t="str">
        <x:f>IF(OR(AF879="",AD879=""),"",AF879*AD879+IF(AG879="",0,AG879)+IF(AH879="",0,AH879)+IF(AJ879="",0,AJ879)+IF(AK879="",0,AK879)+IF(AL879="",0,AL879)+IF(AM879="",0,AM879))</x:f>
      </x:c>
      <x:c r="AP879" s="56"/>
      <x:c r="AQ879" s="56" t="str">
        <x:f>IF(OR(AO879="",AP879=""),"",AO879-AP879)</x:f>
      </x:c>
      <x:c r="AR879" s="58" t="str">
        <x:f>IF(OR(AP879="",AP879=0,AQ879=""),"",AQ879/AP879)</x:f>
      </x:c>
      <x:c r="AS879" s="58"/>
      <x:c r="AT879" s="37"/>
      <x:c r="AU879" s="37"/>
      <x:c r="AV879" s="37"/>
      <x:c r="AW879" s="56"/>
      <x:c r="AX879" s="56"/>
      <x:c r="AY879" s="37"/>
      <x:c r="AZ879" s="37"/>
      <x:c r="BA879" s="37"/>
      <x:c r="BB879" s="37"/>
      <x:c r="BC879" s="37"/>
      <x:c r="BD879" s="60"/>
      <x:c r="BE879" s="60"/>
      <x:c r="BF879" s="37"/>
      <x:c r="BG879" s="37"/>
      <x:c r="BH879" s="37" t="str">
        <x:v>https://btech.com/en/p/199d6ec8-70a6-4c83-8114-e41c23fa5375</x:v>
      </x:c>
      <x:c r="BI879" s="37"/>
      <x:c r="BJ879" s="37" t="str">
        <x:v>لم يبدأ</x:v>
      </x:c>
      <x:c r="BK879" s="60" t="n">
        <x:v>46233</x:v>
      </x:c>
      <x:c r="BL879" s="60"/>
      <x:c r="BM879" s="60"/>
      <x:c r="BN879" s="62" t="str">
        <x:f>IF(BM879="","",(NOW()-BM879)*24)</x:f>
      </x:c>
      <x:c r="BO879" s="37" t="str">
        <x:f>IF(BM879="","لم يُرصد",IF(BT879&lt;&gt;TRUE,"غير نشط",IF(BP879="فشل","فشل حالي",IF(BN879&lt;=12,"حديث",IF(BN879&lt;=24,"متأخر","قديم")))))</x:f>
        <x:v>لم يُرصد</x:v>
      </x:c>
      <x:c r="BP879" s="37" t="str">
        <x:v>بانتظار رصد التقسيط</x:v>
      </x:c>
      <x:c r="BQ879" s="37" t="n">
        <x:v>0</x:v>
      </x:c>
      <x:c r="BR879" s="37"/>
      <x:c r="BS879" s="37"/>
      <x:c r="BT879" s="54" t="b">
        <x:v>1</x:v>
      </x:c>
      <x:c r="BU879" s="37" t="str">
        <x:v>مهمة جاهزة لأول رصد</x:v>
      </x:c>
      <x:c r="BV879" s="37" t="str"/>
      <x:c r="BW879" s="37" t="str">
        <x:v>الملفات المرفوعة لا تحتوي خطة تقسيط فعلية لهذا الربط؛ الصف مُنشأ كمهمة جمع.</x:v>
      </x:c>
      <x:c r="BX879" s="60" t="n">
        <x:v>46233</x:v>
      </x:c>
      <x:c r="BY879" s="60" t="n">
        <x:v>46233</x:v>
      </x:c>
    </x:row>
    <x:row r="880">
      <x:c r="A880" s="37" t="str">
        <x:v>مهمة جمع أولية</x:v>
      </x:c>
      <x:c r="B880" s="37" t="str">
        <x:v>INSTTASK-BC10972EF40C</x:v>
      </x:c>
      <x:c r="C880" s="37" t="str">
        <x:v>VAR-88209B2C460043|EG-013|STORE|PENDING</x:v>
      </x:c>
      <x:c r="D880" s="37" t="str">
        <x:v>VAR-88209B2C460043|EG-013|STORE</x:v>
      </x:c>
      <x:c r="E880" s="37" t="str">
        <x:v>VAR-88209B2C460043</x:v>
      </x:c>
      <x:c r="F880" s="37" t="str">
        <x:v>MOD-6168DE559595E2</x:v>
      </x:c>
      <x:c r="G880" s="37" t="str">
        <x:v>Samsung HW-Q800D 5.1.2 channels | Black</x:v>
      </x:c>
      <x:c r="H880" s="37" t="str">
        <x:v>التلفزيونات والصوتيات والتصوير</x:v>
      </x:c>
      <x:c r="I880" s="37" t="str">
        <x:v>ساوند بار وأنظمة صوت منزلي</x:v>
      </x:c>
      <x:c r="J880" s="37" t="str">
        <x:v>Samsung</x:v>
      </x:c>
      <x:c r="K880" s="37" t="str">
        <x:v>HW-Q800D</x:v>
      </x:c>
      <x:c r="L880" s="37" t="str">
        <x:v>5.1.2 channels</x:v>
      </x:c>
      <x:c r="M880" s="37"/>
      <x:c r="N880" s="37"/>
      <x:c r="O880" s="37" t="str">
        <x:v>Black</x:v>
      </x:c>
      <x:c r="P880" s="37" t="str">
        <x:v>HW-Q800D</x:v>
      </x:c>
      <x:c r="Q880" s="37"/>
      <x:c r="R880" s="37" t="str">
        <x:v>EG-013</x:v>
      </x:c>
      <x:c r="S880" s="37" t="str">
        <x:v>B.TECH</x:v>
      </x:c>
      <x:c r="T880" s="37" t="str">
        <x:v>A</x:v>
      </x:c>
      <x:c r="U880" s="37"/>
      <x:c r="V880" s="37"/>
      <x:c r="W880" s="37" t="str">
        <x:v>https://btech.com/en/p/359e9885-199a-4011-9d71-a63eb52ed2f0</x:v>
      </x:c>
      <x:c r="X880" s="37" t="str">
        <x:v>رابط منتج مباشر</x:v>
      </x:c>
      <x:c r="Y880" s="37"/>
      <x:c r="Z880" s="37"/>
      <x:c r="AA880" s="37"/>
      <x:c r="AB880" s="37"/>
      <x:c r="AC880" s="37"/>
      <x:c r="AD880" s="37"/>
      <x:c r="AE880" s="37"/>
      <x:c r="AF880" s="56"/>
      <x:c r="AG880" s="56"/>
      <x:c r="AH880" s="56"/>
      <x:c r="AI880" s="58"/>
      <x:c r="AJ880" s="56"/>
      <x:c r="AK880" s="56"/>
      <x:c r="AL880" s="56"/>
      <x:c r="AM880" s="56"/>
      <x:c r="AN880" s="56"/>
      <x:c r="AO880" s="56" t="str">
        <x:f>IF(OR(AF880="",AD880=""),"",AF880*AD880+IF(AG880="",0,AG880)+IF(AH880="",0,AH880)+IF(AJ880="",0,AJ880)+IF(AK880="",0,AK880)+IF(AL880="",0,AL880)+IF(AM880="",0,AM880))</x:f>
      </x:c>
      <x:c r="AP880" s="56"/>
      <x:c r="AQ880" s="56" t="str">
        <x:f>IF(OR(AO880="",AP880=""),"",AO880-AP880)</x:f>
      </x:c>
      <x:c r="AR880" s="58" t="str">
        <x:f>IF(OR(AP880="",AP880=0,AQ880=""),"",AQ880/AP880)</x:f>
      </x:c>
      <x:c r="AS880" s="58"/>
      <x:c r="AT880" s="37"/>
      <x:c r="AU880" s="37"/>
      <x:c r="AV880" s="37"/>
      <x:c r="AW880" s="56"/>
      <x:c r="AX880" s="56"/>
      <x:c r="AY880" s="37"/>
      <x:c r="AZ880" s="37"/>
      <x:c r="BA880" s="37"/>
      <x:c r="BB880" s="37"/>
      <x:c r="BC880" s="37"/>
      <x:c r="BD880" s="60"/>
      <x:c r="BE880" s="60"/>
      <x:c r="BF880" s="37"/>
      <x:c r="BG880" s="37"/>
      <x:c r="BH880" s="37" t="str">
        <x:v>https://btech.com/en/p/359e9885-199a-4011-9d71-a63eb52ed2f0</x:v>
      </x:c>
      <x:c r="BI880" s="37"/>
      <x:c r="BJ880" s="37" t="str">
        <x:v>لم يبدأ</x:v>
      </x:c>
      <x:c r="BK880" s="60" t="n">
        <x:v>46233</x:v>
      </x:c>
      <x:c r="BL880" s="60"/>
      <x:c r="BM880" s="60"/>
      <x:c r="BN880" s="62" t="str">
        <x:f>IF(BM880="","",(NOW()-BM880)*24)</x:f>
      </x:c>
      <x:c r="BO880" s="37" t="str">
        <x:f>IF(BM880="","لم يُرصد",IF(BT880&lt;&gt;TRUE,"غير نشط",IF(BP880="فشل","فشل حالي",IF(BN880&lt;=12,"حديث",IF(BN880&lt;=24,"متأخر","قديم")))))</x:f>
        <x:v>لم يُرصد</x:v>
      </x:c>
      <x:c r="BP880" s="37" t="str">
        <x:v>بانتظار رصد التقسيط</x:v>
      </x:c>
      <x:c r="BQ880" s="37" t="n">
        <x:v>0</x:v>
      </x:c>
      <x:c r="BR880" s="37"/>
      <x:c r="BS880" s="37"/>
      <x:c r="BT880" s="54" t="b">
        <x:v>1</x:v>
      </x:c>
      <x:c r="BU880" s="37" t="str">
        <x:v>مهمة جاهزة لأول رصد</x:v>
      </x:c>
      <x:c r="BV880" s="37" t="str"/>
      <x:c r="BW880" s="37" t="str">
        <x:v>الملفات المرفوعة لا تحتوي خطة تقسيط فعلية لهذا الربط؛ الصف مُنشأ كمهمة جمع.</x:v>
      </x:c>
      <x:c r="BX880" s="60" t="n">
        <x:v>46233</x:v>
      </x:c>
      <x:c r="BY880" s="60" t="n">
        <x:v>46233</x:v>
      </x:c>
    </x:row>
    <x:row r="881">
      <x:c r="A881" s="37" t="str">
        <x:v>مهمة جمع أولية</x:v>
      </x:c>
      <x:c r="B881" s="37" t="str">
        <x:v>INSTTASK-8B71A196DD77</x:v>
      </x:c>
      <x:c r="C881" s="37" t="str">
        <x:v>VAR-4CA8666F66F70B|EG-013|STORE|PENDING</x:v>
      </x:c>
      <x:c r="D881" s="37" t="str">
        <x:v>VAR-4CA8666F66F70B|EG-013|STORE</x:v>
      </x:c>
      <x:c r="E881" s="37" t="str">
        <x:v>VAR-4CA8666F66F70B</x:v>
      </x:c>
      <x:c r="F881" s="37" t="str">
        <x:v>MOD-32833E1746F920</x:v>
      </x:c>
      <x:c r="G881" s="37" t="str">
        <x:v>Anker A31A3012 Black / Blue</x:v>
      </x:c>
      <x:c r="H881" s="37" t="str">
        <x:v>التلفزيونات والصوتيات والتصوير</x:v>
      </x:c>
      <x:c r="I881" s="37" t="str">
        <x:v>سماعات بلوتوث محمولة</x:v>
      </x:c>
      <x:c r="J881" s="37" t="str">
        <x:v>Anker</x:v>
      </x:c>
      <x:c r="K881" s="37" t="str">
        <x:v>A31A3012</x:v>
      </x:c>
      <x:c r="L881" s="37" t="str">
        <x:v>Black / Blue</x:v>
      </x:c>
      <x:c r="M881" s="37"/>
      <x:c r="N881" s="37"/>
      <x:c r="O881" s="37" t="str">
        <x:v>Black / Blue</x:v>
      </x:c>
      <x:c r="P881" s="37" t="str">
        <x:v>A31A3012</x:v>
      </x:c>
      <x:c r="Q881" s="37"/>
      <x:c r="R881" s="37" t="str">
        <x:v>EG-013</x:v>
      </x:c>
      <x:c r="S881" s="37" t="str">
        <x:v>B.TECH</x:v>
      </x:c>
      <x:c r="T881" s="37" t="str">
        <x:v>A</x:v>
      </x:c>
      <x:c r="U881" s="37"/>
      <x:c r="V881" s="37"/>
      <x:c r="W881" s="37" t="str">
        <x:v>https://btech.com/en/c/audio-recording/audio/portable-bluetooth-speakers</x:v>
      </x:c>
      <x:c r="X881" s="37" t="str">
        <x:v>صفحة فئة</x:v>
      </x:c>
      <x:c r="Y881" s="37"/>
      <x:c r="Z881" s="37"/>
      <x:c r="AA881" s="37"/>
      <x:c r="AB881" s="37"/>
      <x:c r="AC881" s="37"/>
      <x:c r="AD881" s="37"/>
      <x:c r="AE881" s="37"/>
      <x:c r="AF881" s="56"/>
      <x:c r="AG881" s="56"/>
      <x:c r="AH881" s="56"/>
      <x:c r="AI881" s="58"/>
      <x:c r="AJ881" s="56"/>
      <x:c r="AK881" s="56"/>
      <x:c r="AL881" s="56"/>
      <x:c r="AM881" s="56"/>
      <x:c r="AN881" s="56"/>
      <x:c r="AO881" s="56" t="str">
        <x:f>IF(OR(AF881="",AD881=""),"",AF881*AD881+IF(AG881="",0,AG881)+IF(AH881="",0,AH881)+IF(AJ881="",0,AJ881)+IF(AK881="",0,AK881)+IF(AL881="",0,AL881)+IF(AM881="",0,AM881))</x:f>
      </x:c>
      <x:c r="AP881" s="56"/>
      <x:c r="AQ881" s="56" t="str">
        <x:f>IF(OR(AO881="",AP881=""),"",AO881-AP881)</x:f>
      </x:c>
      <x:c r="AR881" s="58" t="str">
        <x:f>IF(OR(AP881="",AP881=0,AQ881=""),"",AQ881/AP881)</x:f>
      </x:c>
      <x:c r="AS881" s="58"/>
      <x:c r="AT881" s="37"/>
      <x:c r="AU881" s="37"/>
      <x:c r="AV881" s="37"/>
      <x:c r="AW881" s="56"/>
      <x:c r="AX881" s="56"/>
      <x:c r="AY881" s="37"/>
      <x:c r="AZ881" s="37"/>
      <x:c r="BA881" s="37"/>
      <x:c r="BB881" s="37"/>
      <x:c r="BC881" s="37"/>
      <x:c r="BD881" s="60"/>
      <x:c r="BE881" s="60"/>
      <x:c r="BF881" s="37"/>
      <x:c r="BG881" s="37"/>
      <x:c r="BH881" s="37" t="str">
        <x:v>https://btech.com/en/c/audio-recording/audio/portable-bluetooth-speakers</x:v>
      </x:c>
      <x:c r="BI881" s="37"/>
      <x:c r="BJ881" s="37" t="str">
        <x:v>لم يبدأ</x:v>
      </x:c>
      <x:c r="BK881" s="60" t="n">
        <x:v>46233</x:v>
      </x:c>
      <x:c r="BL881" s="60"/>
      <x:c r="BM881" s="60"/>
      <x:c r="BN881" s="62" t="str">
        <x:f>IF(BM881="","",(NOW()-BM881)*24)</x:f>
      </x:c>
      <x:c r="BO881" s="37" t="str">
        <x:f>IF(BM881="","لم يُرصد",IF(BT881&lt;&gt;TRUE,"غير نشط",IF(BP881="فشل","فشل حالي",IF(BN881&lt;=12,"حديث",IF(BN881&lt;=24,"متأخر","قديم")))))</x:f>
        <x:v>لم يُرصد</x:v>
      </x:c>
      <x:c r="BP881" s="37" t="str">
        <x:v>بانتظار رصد التقسيط</x:v>
      </x:c>
      <x:c r="BQ881" s="37" t="n">
        <x:v>0</x:v>
      </x:c>
      <x:c r="BR881" s="37"/>
      <x:c r="BS881" s="37"/>
      <x:c r="BT881" s="54" t="b">
        <x:v>1</x:v>
      </x:c>
      <x:c r="BU881" s="37" t="str">
        <x:v>يحتاج اكتشاف رابط المنتج</x:v>
      </x:c>
      <x:c r="BV881" s="37" t="str">
        <x:v>Anker Soundcore Rave 3S Portable Bluetooth Speaker, Black - A31A3012</x:v>
      </x:c>
      <x:c r="BW881" s="37" t="str">
        <x:v>الملفات المرفوعة لا تحتوي خطة تقسيط فعلية لهذا الربط؛ الصف مُنشأ كمهمة جمع.</x:v>
      </x:c>
      <x:c r="BX881" s="60" t="n">
        <x:v>46233</x:v>
      </x:c>
      <x:c r="BY881" s="60" t="n">
        <x:v>46233</x:v>
      </x:c>
    </x:row>
    <x:row r="882">
      <x:c r="A882" s="37" t="str">
        <x:v>مهمة جمع أولية</x:v>
      </x:c>
      <x:c r="B882" s="37" t="str">
        <x:v>INSTTASK-2CBF2E87EC0E</x:v>
      </x:c>
      <x:c r="C882" s="37" t="str">
        <x:v>VAR-5ED6F2B099986B|EG-013|STORE|PENDING</x:v>
      </x:c>
      <x:c r="D882" s="37" t="str">
        <x:v>VAR-5ED6F2B099986B|EG-013|STORE</x:v>
      </x:c>
      <x:c r="E882" s="37" t="str">
        <x:v>VAR-5ED6F2B099986B</x:v>
      </x:c>
      <x:c r="F882" s="37" t="str">
        <x:v>MOD-CD40C3FD17D755</x:v>
      </x:c>
      <x:c r="G882" s="37" t="str">
        <x:v>JBL Charge 5 Portable / power bank | Black</x:v>
      </x:c>
      <x:c r="H882" s="37" t="str">
        <x:v>التلفزيونات والصوتيات والتصوير</x:v>
      </x:c>
      <x:c r="I882" s="37" t="str">
        <x:v>سماعات بلوتوث محمولة</x:v>
      </x:c>
      <x:c r="J882" s="37" t="str">
        <x:v>JBL</x:v>
      </x:c>
      <x:c r="K882" s="37" t="str">
        <x:v>Charge 5</x:v>
      </x:c>
      <x:c r="L882" s="37" t="str">
        <x:v>Portable / power bank</x:v>
      </x:c>
      <x:c r="M882" s="37"/>
      <x:c r="N882" s="37"/>
      <x:c r="O882" s="37" t="str">
        <x:v>Black</x:v>
      </x:c>
      <x:c r="P882" s="37" t="str">
        <x:v>Charge 5</x:v>
      </x:c>
      <x:c r="Q882" s="37"/>
      <x:c r="R882" s="37" t="str">
        <x:v>EG-013</x:v>
      </x:c>
      <x:c r="S882" s="37" t="str">
        <x:v>B.TECH</x:v>
      </x:c>
      <x:c r="T882" s="37" t="str">
        <x:v>A</x:v>
      </x:c>
      <x:c r="U882" s="37"/>
      <x:c r="V882" s="37"/>
      <x:c r="W882" s="37" t="str">
        <x:v>https://btech.com/en/p/jbl-charge5-blutooth-speaker-blk</x:v>
      </x:c>
      <x:c r="X882" s="37" t="str">
        <x:v>رابط منتج مباشر</x:v>
      </x:c>
      <x:c r="Y882" s="37"/>
      <x:c r="Z882" s="37"/>
      <x:c r="AA882" s="37"/>
      <x:c r="AB882" s="37"/>
      <x:c r="AC882" s="37"/>
      <x:c r="AD882" s="37"/>
      <x:c r="AE882" s="37"/>
      <x:c r="AF882" s="56"/>
      <x:c r="AG882" s="56"/>
      <x:c r="AH882" s="56"/>
      <x:c r="AI882" s="58"/>
      <x:c r="AJ882" s="56"/>
      <x:c r="AK882" s="56"/>
      <x:c r="AL882" s="56"/>
      <x:c r="AM882" s="56"/>
      <x:c r="AN882" s="56"/>
      <x:c r="AO882" s="56" t="str">
        <x:f>IF(OR(AF882="",AD882=""),"",AF882*AD882+IF(AG882="",0,AG882)+IF(AH882="",0,AH882)+IF(AJ882="",0,AJ882)+IF(AK882="",0,AK882)+IF(AL882="",0,AL882)+IF(AM882="",0,AM882))</x:f>
      </x:c>
      <x:c r="AP882" s="56"/>
      <x:c r="AQ882" s="56" t="str">
        <x:f>IF(OR(AO882="",AP882=""),"",AO882-AP882)</x:f>
      </x:c>
      <x:c r="AR882" s="58" t="str">
        <x:f>IF(OR(AP882="",AP882=0,AQ882=""),"",AQ882/AP882)</x:f>
      </x:c>
      <x:c r="AS882" s="58"/>
      <x:c r="AT882" s="37"/>
      <x:c r="AU882" s="37"/>
      <x:c r="AV882" s="37"/>
      <x:c r="AW882" s="56"/>
      <x:c r="AX882" s="56"/>
      <x:c r="AY882" s="37"/>
      <x:c r="AZ882" s="37"/>
      <x:c r="BA882" s="37"/>
      <x:c r="BB882" s="37"/>
      <x:c r="BC882" s="37"/>
      <x:c r="BD882" s="60"/>
      <x:c r="BE882" s="60"/>
      <x:c r="BF882" s="37"/>
      <x:c r="BG882" s="37"/>
      <x:c r="BH882" s="37" t="str">
        <x:v>https://btech.com/en/p/jbl-charge5-blutooth-speaker-blk</x:v>
      </x:c>
      <x:c r="BI882" s="37"/>
      <x:c r="BJ882" s="37" t="str">
        <x:v>لم يبدأ</x:v>
      </x:c>
      <x:c r="BK882" s="60" t="n">
        <x:v>46233</x:v>
      </x:c>
      <x:c r="BL882" s="60"/>
      <x:c r="BM882" s="60"/>
      <x:c r="BN882" s="62" t="str">
        <x:f>IF(BM882="","",(NOW()-BM882)*24)</x:f>
      </x:c>
      <x:c r="BO882" s="37" t="str">
        <x:f>IF(BM882="","لم يُرصد",IF(BT882&lt;&gt;TRUE,"غير نشط",IF(BP882="فشل","فشل حالي",IF(BN882&lt;=12,"حديث",IF(BN882&lt;=24,"متأخر","قديم")))))</x:f>
        <x:v>لم يُرصد</x:v>
      </x:c>
      <x:c r="BP882" s="37" t="str">
        <x:v>بانتظار رصد التقسيط</x:v>
      </x:c>
      <x:c r="BQ882" s="37" t="n">
        <x:v>0</x:v>
      </x:c>
      <x:c r="BR882" s="37"/>
      <x:c r="BS882" s="37"/>
      <x:c r="BT882" s="54" t="b">
        <x:v>1</x:v>
      </x:c>
      <x:c r="BU882" s="37" t="str">
        <x:v>مهمة جاهزة لأول رصد</x:v>
      </x:c>
      <x:c r="BV882" s="37" t="str"/>
      <x:c r="BW882" s="37" t="str">
        <x:v>الملفات المرفوعة لا تحتوي خطة تقسيط فعلية لهذا الربط؛ الصف مُنشأ كمهمة جمع.</x:v>
      </x:c>
      <x:c r="BX882" s="60" t="n">
        <x:v>46233</x:v>
      </x:c>
      <x:c r="BY882" s="60" t="n">
        <x:v>46233</x:v>
      </x:c>
    </x:row>
    <x:row r="883">
      <x:c r="A883" s="37" t="str">
        <x:v>مهمة جمع أولية</x:v>
      </x:c>
      <x:c r="B883" s="37" t="str">
        <x:v>INSTTASK-F04F02B27507</x:v>
      </x:c>
      <x:c r="C883" s="37" t="str">
        <x:v>VAR-E76EB2AF5BC6AF|EG-013|STORE|PENDING</x:v>
      </x:c>
      <x:c r="D883" s="37" t="str">
        <x:v>VAR-E76EB2AF5BC6AF|EG-013|STORE</x:v>
      </x:c>
      <x:c r="E883" s="37" t="str">
        <x:v>VAR-E76EB2AF5BC6AF</x:v>
      </x:c>
      <x:c r="F883" s="37" t="str">
        <x:v>MOD-618B13DA6E4439</x:v>
      </x:c>
      <x:c r="G883" s="37" t="str">
        <x:v>JBL Charge 6 Portable / power bank | Black</x:v>
      </x:c>
      <x:c r="H883" s="37" t="str">
        <x:v>التلفزيونات والصوتيات والتصوير</x:v>
      </x:c>
      <x:c r="I883" s="37" t="str">
        <x:v>سماعات بلوتوث محمولة</x:v>
      </x:c>
      <x:c r="J883" s="37" t="str">
        <x:v>JBL</x:v>
      </x:c>
      <x:c r="K883" s="37" t="str">
        <x:v>Charge 6</x:v>
      </x:c>
      <x:c r="L883" s="37" t="str">
        <x:v>Portable / power bank</x:v>
      </x:c>
      <x:c r="M883" s="37"/>
      <x:c r="N883" s="37"/>
      <x:c r="O883" s="37" t="str">
        <x:v>Black</x:v>
      </x:c>
      <x:c r="P883" s="37" t="str">
        <x:v>Charge 6</x:v>
      </x:c>
      <x:c r="Q883" s="37"/>
      <x:c r="R883" s="37" t="str">
        <x:v>EG-013</x:v>
      </x:c>
      <x:c r="S883" s="37" t="str">
        <x:v>B.TECH</x:v>
      </x:c>
      <x:c r="T883" s="37" t="str">
        <x:v>A</x:v>
      </x:c>
      <x:c r="U883" s="37"/>
      <x:c r="V883" s="37"/>
      <x:c r="W883" s="37" t="str">
        <x:v>https://btech.com/en/p/jbl-charge-6-bluetooth-speaker-black-jblcharge6blk</x:v>
      </x:c>
      <x:c r="X883" s="37" t="str">
        <x:v>رابط منتج مباشر</x:v>
      </x:c>
      <x:c r="Y883" s="37"/>
      <x:c r="Z883" s="37"/>
      <x:c r="AA883" s="37"/>
      <x:c r="AB883" s="37"/>
      <x:c r="AC883" s="37"/>
      <x:c r="AD883" s="37"/>
      <x:c r="AE883" s="37"/>
      <x:c r="AF883" s="56"/>
      <x:c r="AG883" s="56"/>
      <x:c r="AH883" s="56"/>
      <x:c r="AI883" s="58"/>
      <x:c r="AJ883" s="56"/>
      <x:c r="AK883" s="56"/>
      <x:c r="AL883" s="56"/>
      <x:c r="AM883" s="56"/>
      <x:c r="AN883" s="56"/>
      <x:c r="AO883" s="56" t="str">
        <x:f>IF(OR(AF883="",AD883=""),"",AF883*AD883+IF(AG883="",0,AG883)+IF(AH883="",0,AH883)+IF(AJ883="",0,AJ883)+IF(AK883="",0,AK883)+IF(AL883="",0,AL883)+IF(AM883="",0,AM883))</x:f>
      </x:c>
      <x:c r="AP883" s="56"/>
      <x:c r="AQ883" s="56" t="str">
        <x:f>IF(OR(AO883="",AP883=""),"",AO883-AP883)</x:f>
      </x:c>
      <x:c r="AR883" s="58" t="str">
        <x:f>IF(OR(AP883="",AP883=0,AQ883=""),"",AQ883/AP883)</x:f>
      </x:c>
      <x:c r="AS883" s="58"/>
      <x:c r="AT883" s="37"/>
      <x:c r="AU883" s="37"/>
      <x:c r="AV883" s="37"/>
      <x:c r="AW883" s="56"/>
      <x:c r="AX883" s="56"/>
      <x:c r="AY883" s="37"/>
      <x:c r="AZ883" s="37"/>
      <x:c r="BA883" s="37"/>
      <x:c r="BB883" s="37"/>
      <x:c r="BC883" s="37"/>
      <x:c r="BD883" s="60"/>
      <x:c r="BE883" s="60"/>
      <x:c r="BF883" s="37"/>
      <x:c r="BG883" s="37"/>
      <x:c r="BH883" s="37" t="str">
        <x:v>https://btech.com/en/p/jbl-charge-6-bluetooth-speaker-black-jblcharge6blk</x:v>
      </x:c>
      <x:c r="BI883" s="37"/>
      <x:c r="BJ883" s="37" t="str">
        <x:v>لم يبدأ</x:v>
      </x:c>
      <x:c r="BK883" s="60" t="n">
        <x:v>46233</x:v>
      </x:c>
      <x:c r="BL883" s="60"/>
      <x:c r="BM883" s="60"/>
      <x:c r="BN883" s="62" t="str">
        <x:f>IF(BM883="","",(NOW()-BM883)*24)</x:f>
      </x:c>
      <x:c r="BO883" s="37" t="str">
        <x:f>IF(BM883="","لم يُرصد",IF(BT883&lt;&gt;TRUE,"غير نشط",IF(BP883="فشل","فشل حالي",IF(BN883&lt;=12,"حديث",IF(BN883&lt;=24,"متأخر","قديم")))))</x:f>
        <x:v>لم يُرصد</x:v>
      </x:c>
      <x:c r="BP883" s="37" t="str">
        <x:v>بانتظار رصد التقسيط</x:v>
      </x:c>
      <x:c r="BQ883" s="37" t="n">
        <x:v>0</x:v>
      </x:c>
      <x:c r="BR883" s="37"/>
      <x:c r="BS883" s="37"/>
      <x:c r="BT883" s="54" t="b">
        <x:v>1</x:v>
      </x:c>
      <x:c r="BU883" s="37" t="str">
        <x:v>مهمة جاهزة لأول رصد</x:v>
      </x:c>
      <x:c r="BV883" s="37" t="str"/>
      <x:c r="BW883" s="37" t="str">
        <x:v>الملفات المرفوعة لا تحتوي خطة تقسيط فعلية لهذا الربط؛ الصف مُنشأ كمهمة جمع.</x:v>
      </x:c>
      <x:c r="BX883" s="60" t="n">
        <x:v>46233</x:v>
      </x:c>
      <x:c r="BY883" s="60" t="n">
        <x:v>46233</x:v>
      </x:c>
    </x:row>
    <x:row r="884">
      <x:c r="A884" s="37" t="str">
        <x:v>مهمة جمع أولية</x:v>
      </x:c>
      <x:c r="B884" s="37" t="str">
        <x:v>INSTTASK-1F3B5A474F6B</x:v>
      </x:c>
      <x:c r="C884" s="37" t="str">
        <x:v>VAR-77F91AF4452F87|EG-013|STORE|PENDING</x:v>
      </x:c>
      <x:c r="D884" s="37" t="str">
        <x:v>VAR-77F91AF4452F87|EG-013|STORE</x:v>
      </x:c>
      <x:c r="E884" s="37" t="str">
        <x:v>VAR-77F91AF4452F87</x:v>
      </x:c>
      <x:c r="F884" s="37" t="str">
        <x:v>MOD-006AF94A43D5DC</x:v>
      </x:c>
      <x:c r="G884" s="37" t="str">
        <x:v>JBL Clip 4 Portable mini | Red</x:v>
      </x:c>
      <x:c r="H884" s="37" t="str">
        <x:v>التلفزيونات والصوتيات والتصوير</x:v>
      </x:c>
      <x:c r="I884" s="37" t="str">
        <x:v>سماعات بلوتوث محمولة</x:v>
      </x:c>
      <x:c r="J884" s="37" t="str">
        <x:v>JBL</x:v>
      </x:c>
      <x:c r="K884" s="37" t="str">
        <x:v>Clip 4</x:v>
      </x:c>
      <x:c r="L884" s="37" t="str">
        <x:v>Portable mini</x:v>
      </x:c>
      <x:c r="M884" s="37"/>
      <x:c r="N884" s="37"/>
      <x:c r="O884" s="37" t="str">
        <x:v>Red</x:v>
      </x:c>
      <x:c r="P884" s="37" t="str">
        <x:v>Clip 4</x:v>
      </x:c>
      <x:c r="Q884" s="37"/>
      <x:c r="R884" s="37" t="str">
        <x:v>EG-013</x:v>
      </x:c>
      <x:c r="S884" s="37" t="str">
        <x:v>B.TECH</x:v>
      </x:c>
      <x:c r="T884" s="37" t="str">
        <x:v>A</x:v>
      </x:c>
      <x:c r="U884" s="37"/>
      <x:c r="V884" s="37"/>
      <x:c r="W884" s="37" t="str">
        <x:v>https://btech.com/en/p/jbl-clip-4-portable-mini-bluetooth-speaker-ip67</x:v>
      </x:c>
      <x:c r="X884" s="37" t="str">
        <x:v>رابط منتج مباشر</x:v>
      </x:c>
      <x:c r="Y884" s="37"/>
      <x:c r="Z884" s="37"/>
      <x:c r="AA884" s="37"/>
      <x:c r="AB884" s="37"/>
      <x:c r="AC884" s="37"/>
      <x:c r="AD884" s="37"/>
      <x:c r="AE884" s="37"/>
      <x:c r="AF884" s="56"/>
      <x:c r="AG884" s="56"/>
      <x:c r="AH884" s="56"/>
      <x:c r="AI884" s="58"/>
      <x:c r="AJ884" s="56"/>
      <x:c r="AK884" s="56"/>
      <x:c r="AL884" s="56"/>
      <x:c r="AM884" s="56"/>
      <x:c r="AN884" s="56"/>
      <x:c r="AO884" s="56" t="str">
        <x:f>IF(OR(AF884="",AD884=""),"",AF884*AD884+IF(AG884="",0,AG884)+IF(AH884="",0,AH884)+IF(AJ884="",0,AJ884)+IF(AK884="",0,AK884)+IF(AL884="",0,AL884)+IF(AM884="",0,AM884))</x:f>
      </x:c>
      <x:c r="AP884" s="56"/>
      <x:c r="AQ884" s="56" t="str">
        <x:f>IF(OR(AO884="",AP884=""),"",AO884-AP884)</x:f>
      </x:c>
      <x:c r="AR884" s="58" t="str">
        <x:f>IF(OR(AP884="",AP884=0,AQ884=""),"",AQ884/AP884)</x:f>
      </x:c>
      <x:c r="AS884" s="58"/>
      <x:c r="AT884" s="37"/>
      <x:c r="AU884" s="37"/>
      <x:c r="AV884" s="37"/>
      <x:c r="AW884" s="56"/>
      <x:c r="AX884" s="56"/>
      <x:c r="AY884" s="37"/>
      <x:c r="AZ884" s="37"/>
      <x:c r="BA884" s="37"/>
      <x:c r="BB884" s="37"/>
      <x:c r="BC884" s="37"/>
      <x:c r="BD884" s="60"/>
      <x:c r="BE884" s="60"/>
      <x:c r="BF884" s="37"/>
      <x:c r="BG884" s="37"/>
      <x:c r="BH884" s="37" t="str">
        <x:v>https://btech.com/en/p/jbl-clip-4-portable-mini-bluetooth-speaker-ip67</x:v>
      </x:c>
      <x:c r="BI884" s="37"/>
      <x:c r="BJ884" s="37" t="str">
        <x:v>لم يبدأ</x:v>
      </x:c>
      <x:c r="BK884" s="60" t="n">
        <x:v>46233</x:v>
      </x:c>
      <x:c r="BL884" s="60"/>
      <x:c r="BM884" s="60"/>
      <x:c r="BN884" s="62" t="str">
        <x:f>IF(BM884="","",(NOW()-BM884)*24)</x:f>
      </x:c>
      <x:c r="BO884" s="37" t="str">
        <x:f>IF(BM884="","لم يُرصد",IF(BT884&lt;&gt;TRUE,"غير نشط",IF(BP884="فشل","فشل حالي",IF(BN884&lt;=12,"حديث",IF(BN884&lt;=24,"متأخر","قديم")))))</x:f>
        <x:v>لم يُرصد</x:v>
      </x:c>
      <x:c r="BP884" s="37" t="str">
        <x:v>بانتظار رصد التقسيط</x:v>
      </x:c>
      <x:c r="BQ884" s="37" t="n">
        <x:v>0</x:v>
      </x:c>
      <x:c r="BR884" s="37"/>
      <x:c r="BS884" s="37"/>
      <x:c r="BT884" s="54" t="b">
        <x:v>1</x:v>
      </x:c>
      <x:c r="BU884" s="37" t="str">
        <x:v>مهمة جاهزة لأول رصد</x:v>
      </x:c>
      <x:c r="BV884" s="37" t="str"/>
      <x:c r="BW884" s="37" t="str">
        <x:v>الملفات المرفوعة لا تحتوي خطة تقسيط فعلية لهذا الربط؛ الصف مُنشأ كمهمة جمع.</x:v>
      </x:c>
      <x:c r="BX884" s="60" t="n">
        <x:v>46233</x:v>
      </x:c>
      <x:c r="BY884" s="60" t="n">
        <x:v>46233</x:v>
      </x:c>
    </x:row>
    <x:row r="885">
      <x:c r="A885" s="37" t="str">
        <x:v>مهمة جمع أولية</x:v>
      </x:c>
      <x:c r="B885" s="37" t="str">
        <x:v>INSTTASK-FC2A78BDC7A8</x:v>
      </x:c>
      <x:c r="C885" s="37" t="str">
        <x:v>VAR-E301252EAA175C|EG-013|STORE|PENDING</x:v>
      </x:c>
      <x:c r="D885" s="37" t="str">
        <x:v>VAR-E301252EAA175C|EG-013|STORE</x:v>
      </x:c>
      <x:c r="E885" s="37" t="str">
        <x:v>VAR-E301252EAA175C</x:v>
      </x:c>
      <x:c r="F885" s="37" t="str">
        <x:v>MOD-0D8A36DD2DA707</x:v>
      </x:c>
      <x:c r="G885" s="37" t="str">
        <x:v>JBL Flip 6 Portable | Blue</x:v>
      </x:c>
      <x:c r="H885" s="37" t="str">
        <x:v>التلفزيونات والصوتيات والتصوير</x:v>
      </x:c>
      <x:c r="I885" s="37" t="str">
        <x:v>سماعات بلوتوث محمولة</x:v>
      </x:c>
      <x:c r="J885" s="37" t="str">
        <x:v>JBL</x:v>
      </x:c>
      <x:c r="K885" s="37" t="str">
        <x:v>Flip 6</x:v>
      </x:c>
      <x:c r="L885" s="37" t="str">
        <x:v>Portable</x:v>
      </x:c>
      <x:c r="M885" s="37"/>
      <x:c r="N885" s="37"/>
      <x:c r="O885" s="37" t="str">
        <x:v>Blue</x:v>
      </x:c>
      <x:c r="P885" s="37" t="str">
        <x:v>Flip 6</x:v>
      </x:c>
      <x:c r="Q885" s="37"/>
      <x:c r="R885" s="37" t="str">
        <x:v>EG-013</x:v>
      </x:c>
      <x:c r="S885" s="37" t="str">
        <x:v>B.TECH</x:v>
      </x:c>
      <x:c r="T885" s="37" t="str">
        <x:v>A</x:v>
      </x:c>
      <x:c r="U885" s="37"/>
      <x:c r="V885" s="37"/>
      <x:c r="W885" s="37" t="str">
        <x:v>https://btech.com/en/p/jbl-flip-6-blue-jblflip6bluam</x:v>
      </x:c>
      <x:c r="X885" s="37" t="str">
        <x:v>رابط منتج مباشر</x:v>
      </x:c>
      <x:c r="Y885" s="37"/>
      <x:c r="Z885" s="37"/>
      <x:c r="AA885" s="37"/>
      <x:c r="AB885" s="37"/>
      <x:c r="AC885" s="37"/>
      <x:c r="AD885" s="37"/>
      <x:c r="AE885" s="37"/>
      <x:c r="AF885" s="56"/>
      <x:c r="AG885" s="56"/>
      <x:c r="AH885" s="56"/>
      <x:c r="AI885" s="58"/>
      <x:c r="AJ885" s="56"/>
      <x:c r="AK885" s="56"/>
      <x:c r="AL885" s="56"/>
      <x:c r="AM885" s="56"/>
      <x:c r="AN885" s="56"/>
      <x:c r="AO885" s="56" t="str">
        <x:f>IF(OR(AF885="",AD885=""),"",AF885*AD885+IF(AG885="",0,AG885)+IF(AH885="",0,AH885)+IF(AJ885="",0,AJ885)+IF(AK885="",0,AK885)+IF(AL885="",0,AL885)+IF(AM885="",0,AM885))</x:f>
      </x:c>
      <x:c r="AP885" s="56"/>
      <x:c r="AQ885" s="56" t="str">
        <x:f>IF(OR(AO885="",AP885=""),"",AO885-AP885)</x:f>
      </x:c>
      <x:c r="AR885" s="58" t="str">
        <x:f>IF(OR(AP885="",AP885=0,AQ885=""),"",AQ885/AP885)</x:f>
      </x:c>
      <x:c r="AS885" s="58"/>
      <x:c r="AT885" s="37"/>
      <x:c r="AU885" s="37"/>
      <x:c r="AV885" s="37"/>
      <x:c r="AW885" s="56"/>
      <x:c r="AX885" s="56"/>
      <x:c r="AY885" s="37"/>
      <x:c r="AZ885" s="37"/>
      <x:c r="BA885" s="37"/>
      <x:c r="BB885" s="37"/>
      <x:c r="BC885" s="37"/>
      <x:c r="BD885" s="60"/>
      <x:c r="BE885" s="60"/>
      <x:c r="BF885" s="37"/>
      <x:c r="BG885" s="37"/>
      <x:c r="BH885" s="37" t="str">
        <x:v>https://btech.com/en/p/jbl-flip-6-blue-jblflip6bluam</x:v>
      </x:c>
      <x:c r="BI885" s="37"/>
      <x:c r="BJ885" s="37" t="str">
        <x:v>لم يبدأ</x:v>
      </x:c>
      <x:c r="BK885" s="60" t="n">
        <x:v>46233</x:v>
      </x:c>
      <x:c r="BL885" s="60"/>
      <x:c r="BM885" s="60"/>
      <x:c r="BN885" s="62" t="str">
        <x:f>IF(BM885="","",(NOW()-BM885)*24)</x:f>
      </x:c>
      <x:c r="BO885" s="37" t="str">
        <x:f>IF(BM885="","لم يُرصد",IF(BT885&lt;&gt;TRUE,"غير نشط",IF(BP885="فشل","فشل حالي",IF(BN885&lt;=12,"حديث",IF(BN885&lt;=24,"متأخر","قديم")))))</x:f>
        <x:v>لم يُرصد</x:v>
      </x:c>
      <x:c r="BP885" s="37" t="str">
        <x:v>بانتظار رصد التقسيط</x:v>
      </x:c>
      <x:c r="BQ885" s="37" t="n">
        <x:v>0</x:v>
      </x:c>
      <x:c r="BR885" s="37"/>
      <x:c r="BS885" s="37"/>
      <x:c r="BT885" s="54" t="b">
        <x:v>1</x:v>
      </x:c>
      <x:c r="BU885" s="37" t="str">
        <x:v>مهمة جاهزة لأول رصد</x:v>
      </x:c>
      <x:c r="BV885" s="37" t="str"/>
      <x:c r="BW885" s="37" t="str">
        <x:v>الملفات المرفوعة لا تحتوي خطة تقسيط فعلية لهذا الربط؛ الصف مُنشأ كمهمة جمع.</x:v>
      </x:c>
      <x:c r="BX885" s="60" t="n">
        <x:v>46233</x:v>
      </x:c>
      <x:c r="BY885" s="60" t="n">
        <x:v>46233</x:v>
      </x:c>
    </x:row>
    <x:row r="886">
      <x:c r="A886" s="37" t="str">
        <x:v>مهمة جمع أولية</x:v>
      </x:c>
      <x:c r="B886" s="37" t="str">
        <x:v>INSTTASK-0F643129A1A6</x:v>
      </x:c>
      <x:c r="C886" s="37" t="str">
        <x:v>VAR-58AE502B43CC19|EG-013|STORE|PENDING</x:v>
      </x:c>
      <x:c r="D886" s="37" t="str">
        <x:v>VAR-58AE502B43CC19|EG-013|STORE</x:v>
      </x:c>
      <x:c r="E886" s="37" t="str">
        <x:v>VAR-58AE502B43CC19</x:v>
      </x:c>
      <x:c r="F886" s="37" t="str">
        <x:v>MOD-5727EF393AE134</x:v>
      </x:c>
      <x:c r="G886" s="37" t="str">
        <x:v>JBL Flip 7 Portable | Black</x:v>
      </x:c>
      <x:c r="H886" s="37" t="str">
        <x:v>التلفزيونات والصوتيات والتصوير</x:v>
      </x:c>
      <x:c r="I886" s="37" t="str">
        <x:v>سماعات بلوتوث محمولة</x:v>
      </x:c>
      <x:c r="J886" s="37" t="str">
        <x:v>JBL</x:v>
      </x:c>
      <x:c r="K886" s="37" t="str">
        <x:v>Flip 7</x:v>
      </x:c>
      <x:c r="L886" s="37" t="str">
        <x:v>Portable</x:v>
      </x:c>
      <x:c r="M886" s="37"/>
      <x:c r="N886" s="37"/>
      <x:c r="O886" s="37" t="str">
        <x:v>Black</x:v>
      </x:c>
      <x:c r="P886" s="37" t="str">
        <x:v>Flip 7</x:v>
      </x:c>
      <x:c r="Q886" s="37"/>
      <x:c r="R886" s="37" t="str">
        <x:v>EG-013</x:v>
      </x:c>
      <x:c r="S886" s="37" t="str">
        <x:v>B.TECH</x:v>
      </x:c>
      <x:c r="T886" s="37" t="str">
        <x:v>A</x:v>
      </x:c>
      <x:c r="U886" s="37"/>
      <x:c r="V886" s="37"/>
      <x:c r="W886" s="37" t="str">
        <x:v>https://btech.com/en/p/jbl-flip-7-bt-speaker-black-jblflip7blkam</x:v>
      </x:c>
      <x:c r="X886" s="37" t="str">
        <x:v>رابط منتج مباشر</x:v>
      </x:c>
      <x:c r="Y886" s="37"/>
      <x:c r="Z886" s="37"/>
      <x:c r="AA886" s="37"/>
      <x:c r="AB886" s="37"/>
      <x:c r="AC886" s="37"/>
      <x:c r="AD886" s="37"/>
      <x:c r="AE886" s="37"/>
      <x:c r="AF886" s="56"/>
      <x:c r="AG886" s="56"/>
      <x:c r="AH886" s="56"/>
      <x:c r="AI886" s="58"/>
      <x:c r="AJ886" s="56"/>
      <x:c r="AK886" s="56"/>
      <x:c r="AL886" s="56"/>
      <x:c r="AM886" s="56"/>
      <x:c r="AN886" s="56"/>
      <x:c r="AO886" s="56" t="str">
        <x:f>IF(OR(AF886="",AD886=""),"",AF886*AD886+IF(AG886="",0,AG886)+IF(AH886="",0,AH886)+IF(AJ886="",0,AJ886)+IF(AK886="",0,AK886)+IF(AL886="",0,AL886)+IF(AM886="",0,AM886))</x:f>
      </x:c>
      <x:c r="AP886" s="56"/>
      <x:c r="AQ886" s="56" t="str">
        <x:f>IF(OR(AO886="",AP886=""),"",AO886-AP886)</x:f>
      </x:c>
      <x:c r="AR886" s="58" t="str">
        <x:f>IF(OR(AP886="",AP886=0,AQ886=""),"",AQ886/AP886)</x:f>
      </x:c>
      <x:c r="AS886" s="58"/>
      <x:c r="AT886" s="37"/>
      <x:c r="AU886" s="37"/>
      <x:c r="AV886" s="37"/>
      <x:c r="AW886" s="56"/>
      <x:c r="AX886" s="56"/>
      <x:c r="AY886" s="37"/>
      <x:c r="AZ886" s="37"/>
      <x:c r="BA886" s="37"/>
      <x:c r="BB886" s="37"/>
      <x:c r="BC886" s="37"/>
      <x:c r="BD886" s="60"/>
      <x:c r="BE886" s="60"/>
      <x:c r="BF886" s="37"/>
      <x:c r="BG886" s="37"/>
      <x:c r="BH886" s="37" t="str">
        <x:v>https://btech.com/en/p/jbl-flip-7-bt-speaker-black-jblflip7blkam</x:v>
      </x:c>
      <x:c r="BI886" s="37"/>
      <x:c r="BJ886" s="37" t="str">
        <x:v>لم يبدأ</x:v>
      </x:c>
      <x:c r="BK886" s="60" t="n">
        <x:v>46233</x:v>
      </x:c>
      <x:c r="BL886" s="60"/>
      <x:c r="BM886" s="60"/>
      <x:c r="BN886" s="62" t="str">
        <x:f>IF(BM886="","",(NOW()-BM886)*24)</x:f>
      </x:c>
      <x:c r="BO886" s="37" t="str">
        <x:f>IF(BM886="","لم يُرصد",IF(BT886&lt;&gt;TRUE,"غير نشط",IF(BP886="فشل","فشل حالي",IF(BN886&lt;=12,"حديث",IF(BN886&lt;=24,"متأخر","قديم")))))</x:f>
        <x:v>لم يُرصد</x:v>
      </x:c>
      <x:c r="BP886" s="37" t="str">
        <x:v>بانتظار رصد التقسيط</x:v>
      </x:c>
      <x:c r="BQ886" s="37" t="n">
        <x:v>0</x:v>
      </x:c>
      <x:c r="BR886" s="37"/>
      <x:c r="BS886" s="37"/>
      <x:c r="BT886" s="54" t="b">
        <x:v>1</x:v>
      </x:c>
      <x:c r="BU886" s="37" t="str">
        <x:v>مهمة جاهزة لأول رصد</x:v>
      </x:c>
      <x:c r="BV886" s="37" t="str"/>
      <x:c r="BW886" s="37" t="str">
        <x:v>الملفات المرفوعة لا تحتوي خطة تقسيط فعلية لهذا الربط؛ الصف مُنشأ كمهمة جمع.</x:v>
      </x:c>
      <x:c r="BX886" s="60" t="n">
        <x:v>46233</x:v>
      </x:c>
      <x:c r="BY886" s="60" t="n">
        <x:v>46233</x:v>
      </x:c>
    </x:row>
    <x:row r="887">
      <x:c r="A887" s="37" t="str">
        <x:v>مهمة جمع أولية</x:v>
      </x:c>
      <x:c r="B887" s="37" t="str">
        <x:v>INSTTASK-10A4F354669B</x:v>
      </x:c>
      <x:c r="C887" s="37" t="str">
        <x:v>VAR-2CCB037A9D9A1B|EG-013|STORE|PENDING</x:v>
      </x:c>
      <x:c r="D887" s="37" t="str">
        <x:v>VAR-2CCB037A9D9A1B|EG-013|STORE</x:v>
      </x:c>
      <x:c r="E887" s="37" t="str">
        <x:v>VAR-2CCB037A9D9A1B</x:v>
      </x:c>
      <x:c r="F887" s="37" t="str">
        <x:v>MOD-A4D4ADC25D3773</x:v>
      </x:c>
      <x:c r="G887" s="37" t="str">
        <x:v>JBL Flip Essential 2 Portable | Gun Metal</x:v>
      </x:c>
      <x:c r="H887" s="37" t="str">
        <x:v>التلفزيونات والصوتيات والتصوير</x:v>
      </x:c>
      <x:c r="I887" s="37" t="str">
        <x:v>سماعات بلوتوث محمولة</x:v>
      </x:c>
      <x:c r="J887" s="37" t="str">
        <x:v>JBL</x:v>
      </x:c>
      <x:c r="K887" s="37" t="str">
        <x:v>Flip Essential 2</x:v>
      </x:c>
      <x:c r="L887" s="37" t="str">
        <x:v>Portable</x:v>
      </x:c>
      <x:c r="M887" s="37"/>
      <x:c r="N887" s="37"/>
      <x:c r="O887" s="37" t="str">
        <x:v>Gun Metal</x:v>
      </x:c>
      <x:c r="P887" s="37" t="str">
        <x:v>Flip Essential 2</x:v>
      </x:c>
      <x:c r="Q887" s="37"/>
      <x:c r="R887" s="37" t="str">
        <x:v>EG-013</x:v>
      </x:c>
      <x:c r="S887" s="37" t="str">
        <x:v>B.TECH</x:v>
      </x:c>
      <x:c r="T887" s="37" t="str">
        <x:v>A</x:v>
      </x:c>
      <x:c r="U887" s="37"/>
      <x:c r="V887" s="37"/>
      <x:c r="W887" s="37" t="str">
        <x:v>https://btech.com/en/p/8beca3e0-826d-4f63-b535-a8f4abda68b3</x:v>
      </x:c>
      <x:c r="X887" s="37" t="str">
        <x:v>رابط منتج مباشر</x:v>
      </x:c>
      <x:c r="Y887" s="37"/>
      <x:c r="Z887" s="37"/>
      <x:c r="AA887" s="37"/>
      <x:c r="AB887" s="37"/>
      <x:c r="AC887" s="37"/>
      <x:c r="AD887" s="37"/>
      <x:c r="AE887" s="37"/>
      <x:c r="AF887" s="56"/>
      <x:c r="AG887" s="56"/>
      <x:c r="AH887" s="56"/>
      <x:c r="AI887" s="58"/>
      <x:c r="AJ887" s="56"/>
      <x:c r="AK887" s="56"/>
      <x:c r="AL887" s="56"/>
      <x:c r="AM887" s="56"/>
      <x:c r="AN887" s="56"/>
      <x:c r="AO887" s="56" t="str">
        <x:f>IF(OR(AF887="",AD887=""),"",AF887*AD887+IF(AG887="",0,AG887)+IF(AH887="",0,AH887)+IF(AJ887="",0,AJ887)+IF(AK887="",0,AK887)+IF(AL887="",0,AL887)+IF(AM887="",0,AM887))</x:f>
      </x:c>
      <x:c r="AP887" s="56"/>
      <x:c r="AQ887" s="56" t="str">
        <x:f>IF(OR(AO887="",AP887=""),"",AO887-AP887)</x:f>
      </x:c>
      <x:c r="AR887" s="58" t="str">
        <x:f>IF(OR(AP887="",AP887=0,AQ887=""),"",AQ887/AP887)</x:f>
      </x:c>
      <x:c r="AS887" s="58"/>
      <x:c r="AT887" s="37"/>
      <x:c r="AU887" s="37"/>
      <x:c r="AV887" s="37"/>
      <x:c r="AW887" s="56"/>
      <x:c r="AX887" s="56"/>
      <x:c r="AY887" s="37"/>
      <x:c r="AZ887" s="37"/>
      <x:c r="BA887" s="37"/>
      <x:c r="BB887" s="37"/>
      <x:c r="BC887" s="37"/>
      <x:c r="BD887" s="60"/>
      <x:c r="BE887" s="60"/>
      <x:c r="BF887" s="37"/>
      <x:c r="BG887" s="37"/>
      <x:c r="BH887" s="37" t="str">
        <x:v>https://btech.com/en/p/8beca3e0-826d-4f63-b535-a8f4abda68b3</x:v>
      </x:c>
      <x:c r="BI887" s="37"/>
      <x:c r="BJ887" s="37" t="str">
        <x:v>لم يبدأ</x:v>
      </x:c>
      <x:c r="BK887" s="60" t="n">
        <x:v>46233</x:v>
      </x:c>
      <x:c r="BL887" s="60"/>
      <x:c r="BM887" s="60"/>
      <x:c r="BN887" s="62" t="str">
        <x:f>IF(BM887="","",(NOW()-BM887)*24)</x:f>
      </x:c>
      <x:c r="BO887" s="37" t="str">
        <x:f>IF(BM887="","لم يُرصد",IF(BT887&lt;&gt;TRUE,"غير نشط",IF(BP887="فشل","فشل حالي",IF(BN887&lt;=12,"حديث",IF(BN887&lt;=24,"متأخر","قديم")))))</x:f>
        <x:v>لم يُرصد</x:v>
      </x:c>
      <x:c r="BP887" s="37" t="str">
        <x:v>بانتظار رصد التقسيط</x:v>
      </x:c>
      <x:c r="BQ887" s="37" t="n">
        <x:v>0</x:v>
      </x:c>
      <x:c r="BR887" s="37"/>
      <x:c r="BS887" s="37"/>
      <x:c r="BT887" s="54" t="b">
        <x:v>1</x:v>
      </x:c>
      <x:c r="BU887" s="37" t="str">
        <x:v>مهمة جاهزة لأول رصد</x:v>
      </x:c>
      <x:c r="BV887" s="37" t="str"/>
      <x:c r="BW887" s="37" t="str">
        <x:v>الملفات المرفوعة لا تحتوي خطة تقسيط فعلية لهذا الربط؛ الصف مُنشأ كمهمة جمع.</x:v>
      </x:c>
      <x:c r="BX887" s="60" t="n">
        <x:v>46233</x:v>
      </x:c>
      <x:c r="BY887" s="60" t="n">
        <x:v>46233</x:v>
      </x:c>
    </x:row>
    <x:row r="888">
      <x:c r="A888" s="37" t="str">
        <x:v>مهمة جمع أولية</x:v>
      </x:c>
      <x:c r="B888" s="37" t="str">
        <x:v>INSTTASK-C9ABA7563024</x:v>
      </x:c>
      <x:c r="C888" s="37" t="str">
        <x:v>VAR-AB9644B9621023|EG-013|STORE|PENDING</x:v>
      </x:c>
      <x:c r="D888" s="37" t="str">
        <x:v>VAR-AB9644B9621023|EG-013|STORE</x:v>
      </x:c>
      <x:c r="E888" s="37" t="str">
        <x:v>VAR-AB9644B9621023</x:v>
      </x:c>
      <x:c r="F888" s="37" t="str">
        <x:v>MOD-D735BEE6C09B1E</x:v>
      </x:c>
      <x:c r="G888" s="37" t="str">
        <x:v>JBL Go 4 Blue</x:v>
      </x:c>
      <x:c r="H888" s="37" t="str">
        <x:v>التلفزيونات والصوتيات والتصوير</x:v>
      </x:c>
      <x:c r="I888" s="37" t="str">
        <x:v>سماعات بلوتوث محمولة</x:v>
      </x:c>
      <x:c r="J888" s="37" t="str">
        <x:v>JBL</x:v>
      </x:c>
      <x:c r="K888" s="37" t="str">
        <x:v>Go 4</x:v>
      </x:c>
      <x:c r="L888" s="37" t="str">
        <x:v>Blue</x:v>
      </x:c>
      <x:c r="M888" s="37"/>
      <x:c r="N888" s="37"/>
      <x:c r="O888" s="37" t="str">
        <x:v>Blue</x:v>
      </x:c>
      <x:c r="P888" s="37"/>
      <x:c r="Q888" s="37"/>
      <x:c r="R888" s="37" t="str">
        <x:v>EG-013</x:v>
      </x:c>
      <x:c r="S888" s="37" t="str">
        <x:v>B.TECH</x:v>
      </x:c>
      <x:c r="T888" s="37" t="str">
        <x:v>A</x:v>
      </x:c>
      <x:c r="U888" s="37"/>
      <x:c r="V888" s="37"/>
      <x:c r="W888" s="37" t="str">
        <x:v>https://btech.com/en/c/audio-recording/audio/portable-bluetooth-speakers</x:v>
      </x:c>
      <x:c r="X888" s="37" t="str">
        <x:v>صفحة فئة</x:v>
      </x:c>
      <x:c r="Y888" s="37"/>
      <x:c r="Z888" s="37"/>
      <x:c r="AA888" s="37"/>
      <x:c r="AB888" s="37"/>
      <x:c r="AC888" s="37"/>
      <x:c r="AD888" s="37"/>
      <x:c r="AE888" s="37"/>
      <x:c r="AF888" s="56"/>
      <x:c r="AG888" s="56"/>
      <x:c r="AH888" s="56"/>
      <x:c r="AI888" s="58"/>
      <x:c r="AJ888" s="56"/>
      <x:c r="AK888" s="56"/>
      <x:c r="AL888" s="56"/>
      <x:c r="AM888" s="56"/>
      <x:c r="AN888" s="56"/>
      <x:c r="AO888" s="56" t="str">
        <x:f>IF(OR(AF888="",AD888=""),"",AF888*AD888+IF(AG888="",0,AG888)+IF(AH888="",0,AH888)+IF(AJ888="",0,AJ888)+IF(AK888="",0,AK888)+IF(AL888="",0,AL888)+IF(AM888="",0,AM888))</x:f>
      </x:c>
      <x:c r="AP888" s="56"/>
      <x:c r="AQ888" s="56" t="str">
        <x:f>IF(OR(AO888="",AP888=""),"",AO888-AP888)</x:f>
      </x:c>
      <x:c r="AR888" s="58" t="str">
        <x:f>IF(OR(AP888="",AP888=0,AQ888=""),"",AQ888/AP888)</x:f>
      </x:c>
      <x:c r="AS888" s="58"/>
      <x:c r="AT888" s="37"/>
      <x:c r="AU888" s="37"/>
      <x:c r="AV888" s="37"/>
      <x:c r="AW888" s="56"/>
      <x:c r="AX888" s="56"/>
      <x:c r="AY888" s="37"/>
      <x:c r="AZ888" s="37"/>
      <x:c r="BA888" s="37"/>
      <x:c r="BB888" s="37"/>
      <x:c r="BC888" s="37"/>
      <x:c r="BD888" s="60"/>
      <x:c r="BE888" s="60"/>
      <x:c r="BF888" s="37"/>
      <x:c r="BG888" s="37"/>
      <x:c r="BH888" s="37" t="str">
        <x:v>https://btech.com/en/c/audio-recording/audio/portable-bluetooth-speakers</x:v>
      </x:c>
      <x:c r="BI888" s="37"/>
      <x:c r="BJ888" s="37" t="str">
        <x:v>لم يبدأ</x:v>
      </x:c>
      <x:c r="BK888" s="60" t="n">
        <x:v>46233</x:v>
      </x:c>
      <x:c r="BL888" s="60"/>
      <x:c r="BM888" s="60"/>
      <x:c r="BN888" s="62" t="str">
        <x:f>IF(BM888="","",(NOW()-BM888)*24)</x:f>
      </x:c>
      <x:c r="BO888" s="37" t="str">
        <x:f>IF(BM888="","لم يُرصد",IF(BT888&lt;&gt;TRUE,"غير نشط",IF(BP888="فشل","فشل حالي",IF(BN888&lt;=12,"حديث",IF(BN888&lt;=24,"متأخر","قديم")))))</x:f>
        <x:v>لم يُرصد</x:v>
      </x:c>
      <x:c r="BP888" s="37" t="str">
        <x:v>بانتظار رصد التقسيط</x:v>
      </x:c>
      <x:c r="BQ888" s="37" t="n">
        <x:v>0</x:v>
      </x:c>
      <x:c r="BR888" s="37"/>
      <x:c r="BS888" s="37"/>
      <x:c r="BT888" s="54" t="b">
        <x:v>1</x:v>
      </x:c>
      <x:c r="BU888" s="37" t="str">
        <x:v>يحتاج اكتشاف رابط المنتج</x:v>
      </x:c>
      <x:c r="BV888" s="37" t="str">
        <x:v>Jbl Go 4 Portable Bluetooth Speaker, Pink</x:v>
      </x:c>
      <x:c r="BW888" s="37" t="str">
        <x:v>الملفات المرفوعة لا تحتوي خطة تقسيط فعلية لهذا الربط؛ الصف مُنشأ كمهمة جمع.</x:v>
      </x:c>
      <x:c r="BX888" s="60" t="n">
        <x:v>46233</x:v>
      </x:c>
      <x:c r="BY888" s="60" t="n">
        <x:v>46233</x:v>
      </x:c>
    </x:row>
    <x:row r="889">
      <x:c r="A889" s="37" t="str">
        <x:v>مهمة جمع أولية</x:v>
      </x:c>
      <x:c r="B889" s="37" t="str">
        <x:v>INSTTASK-E61FC75800A3</x:v>
      </x:c>
      <x:c r="C889" s="37" t="str">
        <x:v>VAR-C7D2C843BDB8AB|EG-013|STORE|PENDING</x:v>
      </x:c>
      <x:c r="D889" s="37" t="str">
        <x:v>VAR-C7D2C843BDB8AB|EG-013|STORE</x:v>
      </x:c>
      <x:c r="E889" s="37" t="str">
        <x:v>VAR-C7D2C843BDB8AB</x:v>
      </x:c>
      <x:c r="F889" s="37" t="str">
        <x:v>MOD-D735BEE6C09B1E</x:v>
      </x:c>
      <x:c r="G889" s="37" t="str">
        <x:v>JBL Go 4 Blue / Purple</x:v>
      </x:c>
      <x:c r="H889" s="37" t="str">
        <x:v>التلفزيونات والصوتيات والتصوير</x:v>
      </x:c>
      <x:c r="I889" s="37" t="str">
        <x:v>سماعات بلوتوث محمولة</x:v>
      </x:c>
      <x:c r="J889" s="37" t="str">
        <x:v>JBL</x:v>
      </x:c>
      <x:c r="K889" s="37" t="str">
        <x:v>Go 4</x:v>
      </x:c>
      <x:c r="L889" s="37" t="str">
        <x:v>Blue / Purple</x:v>
      </x:c>
      <x:c r="M889" s="37"/>
      <x:c r="N889" s="37"/>
      <x:c r="O889" s="37" t="str">
        <x:v>Blue / Purple</x:v>
      </x:c>
      <x:c r="P889" s="37"/>
      <x:c r="Q889" s="37"/>
      <x:c r="R889" s="37" t="str">
        <x:v>EG-013</x:v>
      </x:c>
      <x:c r="S889" s="37" t="str">
        <x:v>B.TECH</x:v>
      </x:c>
      <x:c r="T889" s="37" t="str">
        <x:v>A</x:v>
      </x:c>
      <x:c r="U889" s="37"/>
      <x:c r="V889" s="37"/>
      <x:c r="W889" s="37" t="str">
        <x:v>https://btech.com/en/c/audio-recording/audio/portable-bluetooth-speakers</x:v>
      </x:c>
      <x:c r="X889" s="37" t="str">
        <x:v>صفحة فئة</x:v>
      </x:c>
      <x:c r="Y889" s="37"/>
      <x:c r="Z889" s="37"/>
      <x:c r="AA889" s="37"/>
      <x:c r="AB889" s="37"/>
      <x:c r="AC889" s="37"/>
      <x:c r="AD889" s="37"/>
      <x:c r="AE889" s="37"/>
      <x:c r="AF889" s="56"/>
      <x:c r="AG889" s="56"/>
      <x:c r="AH889" s="56"/>
      <x:c r="AI889" s="58"/>
      <x:c r="AJ889" s="56"/>
      <x:c r="AK889" s="56"/>
      <x:c r="AL889" s="56"/>
      <x:c r="AM889" s="56"/>
      <x:c r="AN889" s="56"/>
      <x:c r="AO889" s="56" t="str">
        <x:f>IF(OR(AF889="",AD889=""),"",AF889*AD889+IF(AG889="",0,AG889)+IF(AH889="",0,AH889)+IF(AJ889="",0,AJ889)+IF(AK889="",0,AK889)+IF(AL889="",0,AL889)+IF(AM889="",0,AM889))</x:f>
      </x:c>
      <x:c r="AP889" s="56"/>
      <x:c r="AQ889" s="56" t="str">
        <x:f>IF(OR(AO889="",AP889=""),"",AO889-AP889)</x:f>
      </x:c>
      <x:c r="AR889" s="58" t="str">
        <x:f>IF(OR(AP889="",AP889=0,AQ889=""),"",AQ889/AP889)</x:f>
      </x:c>
      <x:c r="AS889" s="58"/>
      <x:c r="AT889" s="37"/>
      <x:c r="AU889" s="37"/>
      <x:c r="AV889" s="37"/>
      <x:c r="AW889" s="56"/>
      <x:c r="AX889" s="56"/>
      <x:c r="AY889" s="37"/>
      <x:c r="AZ889" s="37"/>
      <x:c r="BA889" s="37"/>
      <x:c r="BB889" s="37"/>
      <x:c r="BC889" s="37"/>
      <x:c r="BD889" s="60"/>
      <x:c r="BE889" s="60"/>
      <x:c r="BF889" s="37"/>
      <x:c r="BG889" s="37"/>
      <x:c r="BH889" s="37" t="str">
        <x:v>https://btech.com/en/c/audio-recording/audio/portable-bluetooth-speakers</x:v>
      </x:c>
      <x:c r="BI889" s="37"/>
      <x:c r="BJ889" s="37" t="str">
        <x:v>لم يبدأ</x:v>
      </x:c>
      <x:c r="BK889" s="60" t="n">
        <x:v>46233</x:v>
      </x:c>
      <x:c r="BL889" s="60"/>
      <x:c r="BM889" s="60"/>
      <x:c r="BN889" s="62" t="str">
        <x:f>IF(BM889="","",(NOW()-BM889)*24)</x:f>
      </x:c>
      <x:c r="BO889" s="37" t="str">
        <x:f>IF(BM889="","لم يُرصد",IF(BT889&lt;&gt;TRUE,"غير نشط",IF(BP889="فشل","فشل حالي",IF(BN889&lt;=12,"حديث",IF(BN889&lt;=24,"متأخر","قديم")))))</x:f>
        <x:v>لم يُرصد</x:v>
      </x:c>
      <x:c r="BP889" s="37" t="str">
        <x:v>بانتظار رصد التقسيط</x:v>
      </x:c>
      <x:c r="BQ889" s="37" t="n">
        <x:v>0</x:v>
      </x:c>
      <x:c r="BR889" s="37"/>
      <x:c r="BS889" s="37"/>
      <x:c r="BT889" s="54" t="b">
        <x:v>1</x:v>
      </x:c>
      <x:c r="BU889" s="37" t="str">
        <x:v>يحتاج اكتشاف رابط المنتج</x:v>
      </x:c>
      <x:c r="BV889" s="37" t="str">
        <x:v>Jbl Go 4 Portable Bluetooth Speaker, Purple</x:v>
      </x:c>
      <x:c r="BW889" s="37" t="str">
        <x:v>الملفات المرفوعة لا تحتوي خطة تقسيط فعلية لهذا الربط؛ الصف مُنشأ كمهمة جمع.</x:v>
      </x:c>
      <x:c r="BX889" s="60" t="n">
        <x:v>46233</x:v>
      </x:c>
      <x:c r="BY889" s="60" t="n">
        <x:v>46233</x:v>
      </x:c>
    </x:row>
    <x:row r="890">
      <x:c r="A890" s="37" t="str">
        <x:v>مهمة جمع أولية</x:v>
      </x:c>
      <x:c r="B890" s="37" t="str">
        <x:v>INSTTASK-FE8359DC470A</x:v>
      </x:c>
      <x:c r="C890" s="37" t="str">
        <x:v>VAR-DA0CB076E10546|EG-013|STORE|PENDING</x:v>
      </x:c>
      <x:c r="D890" s="37" t="str">
        <x:v>VAR-DA0CB076E10546|EG-013|STORE</x:v>
      </x:c>
      <x:c r="E890" s="37" t="str">
        <x:v>VAR-DA0CB076E10546</x:v>
      </x:c>
      <x:c r="F890" s="37" t="str">
        <x:v>MOD-71EB0BBF852FE4</x:v>
      </x:c>
      <x:c r="G890" s="37" t="str">
        <x:v>JBL Go 4 Portable | Black</x:v>
      </x:c>
      <x:c r="H890" s="37" t="str">
        <x:v>التلفزيونات والصوتيات والتصوير</x:v>
      </x:c>
      <x:c r="I890" s="37" t="str">
        <x:v>سماعات بلوتوث محمولة</x:v>
      </x:c>
      <x:c r="J890" s="37" t="str">
        <x:v>JBL</x:v>
      </x:c>
      <x:c r="K890" s="37" t="str">
        <x:v>Go 4</x:v>
      </x:c>
      <x:c r="L890" s="37" t="str">
        <x:v>Portable</x:v>
      </x:c>
      <x:c r="M890" s="37"/>
      <x:c r="N890" s="37"/>
      <x:c r="O890" s="37" t="str">
        <x:v>Black</x:v>
      </x:c>
      <x:c r="P890" s="37" t="str">
        <x:v>Go 4</x:v>
      </x:c>
      <x:c r="Q890" s="37"/>
      <x:c r="R890" s="37" t="str">
        <x:v>EG-013</x:v>
      </x:c>
      <x:c r="S890" s="37" t="str">
        <x:v>B.TECH</x:v>
      </x:c>
      <x:c r="T890" s="37" t="str">
        <x:v>A</x:v>
      </x:c>
      <x:c r="U890" s="37"/>
      <x:c r="V890" s="37"/>
      <x:c r="W890" s="37" t="str">
        <x:v>https://btech.com/en/p/jbl-go-4-bluetooth-speaker-black-jblgo4blkam</x:v>
      </x:c>
      <x:c r="X890" s="37" t="str">
        <x:v>رابط منتج مباشر</x:v>
      </x:c>
      <x:c r="Y890" s="37"/>
      <x:c r="Z890" s="37"/>
      <x:c r="AA890" s="37"/>
      <x:c r="AB890" s="37"/>
      <x:c r="AC890" s="37"/>
      <x:c r="AD890" s="37"/>
      <x:c r="AE890" s="37"/>
      <x:c r="AF890" s="56"/>
      <x:c r="AG890" s="56"/>
      <x:c r="AH890" s="56"/>
      <x:c r="AI890" s="58"/>
      <x:c r="AJ890" s="56"/>
      <x:c r="AK890" s="56"/>
      <x:c r="AL890" s="56"/>
      <x:c r="AM890" s="56"/>
      <x:c r="AN890" s="56"/>
      <x:c r="AO890" s="56" t="str">
        <x:f>IF(OR(AF890="",AD890=""),"",AF890*AD890+IF(AG890="",0,AG890)+IF(AH890="",0,AH890)+IF(AJ890="",0,AJ890)+IF(AK890="",0,AK890)+IF(AL890="",0,AL890)+IF(AM890="",0,AM890))</x:f>
      </x:c>
      <x:c r="AP890" s="56"/>
      <x:c r="AQ890" s="56" t="str">
        <x:f>IF(OR(AO890="",AP890=""),"",AO890-AP890)</x:f>
      </x:c>
      <x:c r="AR890" s="58" t="str">
        <x:f>IF(OR(AP890="",AP890=0,AQ890=""),"",AQ890/AP890)</x:f>
      </x:c>
      <x:c r="AS890" s="58"/>
      <x:c r="AT890" s="37"/>
      <x:c r="AU890" s="37"/>
      <x:c r="AV890" s="37"/>
      <x:c r="AW890" s="56"/>
      <x:c r="AX890" s="56"/>
      <x:c r="AY890" s="37"/>
      <x:c r="AZ890" s="37"/>
      <x:c r="BA890" s="37"/>
      <x:c r="BB890" s="37"/>
      <x:c r="BC890" s="37"/>
      <x:c r="BD890" s="60"/>
      <x:c r="BE890" s="60"/>
      <x:c r="BF890" s="37"/>
      <x:c r="BG890" s="37"/>
      <x:c r="BH890" s="37" t="str">
        <x:v>https://btech.com/en/p/jbl-go-4-bluetooth-speaker-black-jblgo4blkam</x:v>
      </x:c>
      <x:c r="BI890" s="37"/>
      <x:c r="BJ890" s="37" t="str">
        <x:v>لم يبدأ</x:v>
      </x:c>
      <x:c r="BK890" s="60" t="n">
        <x:v>46233</x:v>
      </x:c>
      <x:c r="BL890" s="60"/>
      <x:c r="BM890" s="60"/>
      <x:c r="BN890" s="62" t="str">
        <x:f>IF(BM890="","",(NOW()-BM890)*24)</x:f>
      </x:c>
      <x:c r="BO890" s="37" t="str">
        <x:f>IF(BM890="","لم يُرصد",IF(BT890&lt;&gt;TRUE,"غير نشط",IF(BP890="فشل","فشل حالي",IF(BN890&lt;=12,"حديث",IF(BN890&lt;=24,"متأخر","قديم")))))</x:f>
        <x:v>لم يُرصد</x:v>
      </x:c>
      <x:c r="BP890" s="37" t="str">
        <x:v>بانتظار رصد التقسيط</x:v>
      </x:c>
      <x:c r="BQ890" s="37" t="n">
        <x:v>0</x:v>
      </x:c>
      <x:c r="BR890" s="37"/>
      <x:c r="BS890" s="37"/>
      <x:c r="BT890" s="54" t="b">
        <x:v>1</x:v>
      </x:c>
      <x:c r="BU890" s="37" t="str">
        <x:v>مهمة جاهزة لأول رصد</x:v>
      </x:c>
      <x:c r="BV890" s="37" t="str"/>
      <x:c r="BW890" s="37" t="str">
        <x:v>الملفات المرفوعة لا تحتوي خطة تقسيط فعلية لهذا الربط؛ الصف مُنشأ كمهمة جمع.</x:v>
      </x:c>
      <x:c r="BX890" s="60" t="n">
        <x:v>46233</x:v>
      </x:c>
      <x:c r="BY890" s="60" t="n">
        <x:v>46233</x:v>
      </x:c>
    </x:row>
    <x:row r="891">
      <x:c r="A891" s="37" t="str">
        <x:v>مهمة جمع أولية</x:v>
      </x:c>
      <x:c r="B891" s="37" t="str">
        <x:v>INSTTASK-7A51B103A6CC</x:v>
      </x:c>
      <x:c r="C891" s="37" t="str">
        <x:v>VAR-00660F802CBA94|EG-013|STORE|PENDING</x:v>
      </x:c>
      <x:c r="D891" s="37" t="str">
        <x:v>VAR-00660F802CBA94|EG-013|STORE</x:v>
      </x:c>
      <x:c r="E891" s="37" t="str">
        <x:v>VAR-00660F802CBA94</x:v>
      </x:c>
      <x:c r="F891" s="37" t="str">
        <x:v>MOD-D735BEE6C09B1E</x:v>
      </x:c>
      <x:c r="G891" s="37" t="str">
        <x:v>JBL Go 4 White / Blue</x:v>
      </x:c>
      <x:c r="H891" s="37" t="str">
        <x:v>التلفزيونات والصوتيات والتصوير</x:v>
      </x:c>
      <x:c r="I891" s="37" t="str">
        <x:v>سماعات بلوتوث محمولة</x:v>
      </x:c>
      <x:c r="J891" s="37" t="str">
        <x:v>JBL</x:v>
      </x:c>
      <x:c r="K891" s="37" t="str">
        <x:v>Go 4</x:v>
      </x:c>
      <x:c r="L891" s="37" t="str">
        <x:v>White / Blue</x:v>
      </x:c>
      <x:c r="M891" s="37"/>
      <x:c r="N891" s="37"/>
      <x:c r="O891" s="37" t="str">
        <x:v>White / Blue</x:v>
      </x:c>
      <x:c r="P891" s="37"/>
      <x:c r="Q891" s="37"/>
      <x:c r="R891" s="37" t="str">
        <x:v>EG-013</x:v>
      </x:c>
      <x:c r="S891" s="37" t="str">
        <x:v>B.TECH</x:v>
      </x:c>
      <x:c r="T891" s="37" t="str">
        <x:v>A</x:v>
      </x:c>
      <x:c r="U891" s="37"/>
      <x:c r="V891" s="37"/>
      <x:c r="W891" s="37" t="str">
        <x:v>https://btech.com/en/c/audio-recording/audio/portable-bluetooth-speakers</x:v>
      </x:c>
      <x:c r="X891" s="37" t="str">
        <x:v>صفحة فئة</x:v>
      </x:c>
      <x:c r="Y891" s="37"/>
      <x:c r="Z891" s="37"/>
      <x:c r="AA891" s="37"/>
      <x:c r="AB891" s="37"/>
      <x:c r="AC891" s="37"/>
      <x:c r="AD891" s="37"/>
      <x:c r="AE891" s="37"/>
      <x:c r="AF891" s="56"/>
      <x:c r="AG891" s="56"/>
      <x:c r="AH891" s="56"/>
      <x:c r="AI891" s="58"/>
      <x:c r="AJ891" s="56"/>
      <x:c r="AK891" s="56"/>
      <x:c r="AL891" s="56"/>
      <x:c r="AM891" s="56"/>
      <x:c r="AN891" s="56"/>
      <x:c r="AO891" s="56" t="str">
        <x:f>IF(OR(AF891="",AD891=""),"",AF891*AD891+IF(AG891="",0,AG891)+IF(AH891="",0,AH891)+IF(AJ891="",0,AJ891)+IF(AK891="",0,AK891)+IF(AL891="",0,AL891)+IF(AM891="",0,AM891))</x:f>
      </x:c>
      <x:c r="AP891" s="56"/>
      <x:c r="AQ891" s="56" t="str">
        <x:f>IF(OR(AO891="",AP891=""),"",AO891-AP891)</x:f>
      </x:c>
      <x:c r="AR891" s="58" t="str">
        <x:f>IF(OR(AP891="",AP891=0,AQ891=""),"",AQ891/AP891)</x:f>
      </x:c>
      <x:c r="AS891" s="58"/>
      <x:c r="AT891" s="37"/>
      <x:c r="AU891" s="37"/>
      <x:c r="AV891" s="37"/>
      <x:c r="AW891" s="56"/>
      <x:c r="AX891" s="56"/>
      <x:c r="AY891" s="37"/>
      <x:c r="AZ891" s="37"/>
      <x:c r="BA891" s="37"/>
      <x:c r="BB891" s="37"/>
      <x:c r="BC891" s="37"/>
      <x:c r="BD891" s="60"/>
      <x:c r="BE891" s="60"/>
      <x:c r="BF891" s="37"/>
      <x:c r="BG891" s="37"/>
      <x:c r="BH891" s="37" t="str">
        <x:v>https://btech.com/en/c/audio-recording/audio/portable-bluetooth-speakers</x:v>
      </x:c>
      <x:c r="BI891" s="37"/>
      <x:c r="BJ891" s="37" t="str">
        <x:v>لم يبدأ</x:v>
      </x:c>
      <x:c r="BK891" s="60" t="n">
        <x:v>46233</x:v>
      </x:c>
      <x:c r="BL891" s="60"/>
      <x:c r="BM891" s="60"/>
      <x:c r="BN891" s="62" t="str">
        <x:f>IF(BM891="","",(NOW()-BM891)*24)</x:f>
      </x:c>
      <x:c r="BO891" s="37" t="str">
        <x:f>IF(BM891="","لم يُرصد",IF(BT891&lt;&gt;TRUE,"غير نشط",IF(BP891="فشل","فشل حالي",IF(BN891&lt;=12,"حديث",IF(BN891&lt;=24,"متأخر","قديم")))))</x:f>
        <x:v>لم يُرصد</x:v>
      </x:c>
      <x:c r="BP891" s="37" t="str">
        <x:v>بانتظار رصد التقسيط</x:v>
      </x:c>
      <x:c r="BQ891" s="37" t="n">
        <x:v>0</x:v>
      </x:c>
      <x:c r="BR891" s="37"/>
      <x:c r="BS891" s="37"/>
      <x:c r="BT891" s="54" t="b">
        <x:v>1</x:v>
      </x:c>
      <x:c r="BU891" s="37" t="str">
        <x:v>يحتاج اكتشاف رابط المنتج</x:v>
      </x:c>
      <x:c r="BV891" s="37" t="str">
        <x:v>Jbl Go 4 Portable Bluetooth Speaker, White</x:v>
      </x:c>
      <x:c r="BW891" s="37" t="str">
        <x:v>الملفات المرفوعة لا تحتوي خطة تقسيط فعلية لهذا الربط؛ الصف مُنشأ كمهمة جمع.</x:v>
      </x:c>
      <x:c r="BX891" s="60" t="n">
        <x:v>46233</x:v>
      </x:c>
      <x:c r="BY891" s="60" t="n">
        <x:v>46233</x:v>
      </x:c>
    </x:row>
    <x:row r="892">
      <x:c r="A892" s="37" t="str">
        <x:v>مهمة جمع أولية</x:v>
      </x:c>
      <x:c r="B892" s="37" t="str">
        <x:v>INSTTASK-94D681252D0D</x:v>
      </x:c>
      <x:c r="C892" s="37" t="str">
        <x:v>VAR-BA0E44C9AFF6E5|EG-013|STORE|PENDING</x:v>
      </x:c>
      <x:c r="D892" s="37" t="str">
        <x:v>VAR-BA0E44C9AFF6E5|EG-013|STORE</x:v>
      </x:c>
      <x:c r="E892" s="37" t="str">
        <x:v>VAR-BA0E44C9AFF6E5</x:v>
      </x:c>
      <x:c r="F892" s="37" t="str">
        <x:v>MOD-6CB9F47FA3F555</x:v>
      </x:c>
      <x:c r="G892" s="37" t="str">
        <x:v>JBL JBLCHARGE6BLK Black / Blue</x:v>
      </x:c>
      <x:c r="H892" s="37" t="str">
        <x:v>التلفزيونات والصوتيات والتصوير</x:v>
      </x:c>
      <x:c r="I892" s="37" t="str">
        <x:v>سماعات بلوتوث محمولة</x:v>
      </x:c>
      <x:c r="J892" s="37" t="str">
        <x:v>JBL</x:v>
      </x:c>
      <x:c r="K892" s="37" t="str">
        <x:v>JBLCHARGE6BLK</x:v>
      </x:c>
      <x:c r="L892" s="37" t="str">
        <x:v>Black / Blue</x:v>
      </x:c>
      <x:c r="M892" s="37"/>
      <x:c r="N892" s="37"/>
      <x:c r="O892" s="37" t="str">
        <x:v>Black / Blue</x:v>
      </x:c>
      <x:c r="P892" s="37" t="str">
        <x:v>JBLCHARGE6BLK</x:v>
      </x:c>
      <x:c r="Q892" s="37"/>
      <x:c r="R892" s="37" t="str">
        <x:v>EG-013</x:v>
      </x:c>
      <x:c r="S892" s="37" t="str">
        <x:v>B.TECH</x:v>
      </x:c>
      <x:c r="T892" s="37" t="str">
        <x:v>A</x:v>
      </x:c>
      <x:c r="U892" s="37"/>
      <x:c r="V892" s="37"/>
      <x:c r="W892" s="37" t="str">
        <x:v>https://btech.com/en/c/audio-recording/audio/portable-bluetooth-speakers</x:v>
      </x:c>
      <x:c r="X892" s="37" t="str">
        <x:v>صفحة فئة</x:v>
      </x:c>
      <x:c r="Y892" s="37"/>
      <x:c r="Z892" s="37"/>
      <x:c r="AA892" s="37"/>
      <x:c r="AB892" s="37"/>
      <x:c r="AC892" s="37"/>
      <x:c r="AD892" s="37"/>
      <x:c r="AE892" s="37"/>
      <x:c r="AF892" s="56"/>
      <x:c r="AG892" s="56"/>
      <x:c r="AH892" s="56"/>
      <x:c r="AI892" s="58"/>
      <x:c r="AJ892" s="56"/>
      <x:c r="AK892" s="56"/>
      <x:c r="AL892" s="56"/>
      <x:c r="AM892" s="56"/>
      <x:c r="AN892" s="56"/>
      <x:c r="AO892" s="56" t="str">
        <x:f>IF(OR(AF892="",AD892=""),"",AF892*AD892+IF(AG892="",0,AG892)+IF(AH892="",0,AH892)+IF(AJ892="",0,AJ892)+IF(AK892="",0,AK892)+IF(AL892="",0,AL892)+IF(AM892="",0,AM892))</x:f>
      </x:c>
      <x:c r="AP892" s="56"/>
      <x:c r="AQ892" s="56" t="str">
        <x:f>IF(OR(AO892="",AP892=""),"",AO892-AP892)</x:f>
      </x:c>
      <x:c r="AR892" s="58" t="str">
        <x:f>IF(OR(AP892="",AP892=0,AQ892=""),"",AQ892/AP892)</x:f>
      </x:c>
      <x:c r="AS892" s="58"/>
      <x:c r="AT892" s="37"/>
      <x:c r="AU892" s="37"/>
      <x:c r="AV892" s="37"/>
      <x:c r="AW892" s="56"/>
      <x:c r="AX892" s="56"/>
      <x:c r="AY892" s="37"/>
      <x:c r="AZ892" s="37"/>
      <x:c r="BA892" s="37"/>
      <x:c r="BB892" s="37"/>
      <x:c r="BC892" s="37"/>
      <x:c r="BD892" s="60"/>
      <x:c r="BE892" s="60"/>
      <x:c r="BF892" s="37"/>
      <x:c r="BG892" s="37"/>
      <x:c r="BH892" s="37" t="str">
        <x:v>https://btech.com/en/c/audio-recording/audio/portable-bluetooth-speakers</x:v>
      </x:c>
      <x:c r="BI892" s="37"/>
      <x:c r="BJ892" s="37" t="str">
        <x:v>لم يبدأ</x:v>
      </x:c>
      <x:c r="BK892" s="60" t="n">
        <x:v>46233</x:v>
      </x:c>
      <x:c r="BL892" s="60"/>
      <x:c r="BM892" s="60"/>
      <x:c r="BN892" s="62" t="str">
        <x:f>IF(BM892="","",(NOW()-BM892)*24)</x:f>
      </x:c>
      <x:c r="BO892" s="37" t="str">
        <x:f>IF(BM892="","لم يُرصد",IF(BT892&lt;&gt;TRUE,"غير نشط",IF(BP892="فشل","فشل حالي",IF(BN892&lt;=12,"حديث",IF(BN892&lt;=24,"متأخر","قديم")))))</x:f>
        <x:v>لم يُرصد</x:v>
      </x:c>
      <x:c r="BP892" s="37" t="str">
        <x:v>بانتظار رصد التقسيط</x:v>
      </x:c>
      <x:c r="BQ892" s="37" t="n">
        <x:v>0</x:v>
      </x:c>
      <x:c r="BR892" s="37"/>
      <x:c r="BS892" s="37"/>
      <x:c r="BT892" s="54" t="b">
        <x:v>1</x:v>
      </x:c>
      <x:c r="BU892" s="37" t="str">
        <x:v>يحتاج اكتشاف رابط المنتج</x:v>
      </x:c>
      <x:c r="BV892" s="37" t="str">
        <x:v>Jbl Charge 6 Portable Bluetooth Speaker, Black - JBLCHARGE6BLK</x:v>
      </x:c>
      <x:c r="BW892" s="37" t="str">
        <x:v>الملفات المرفوعة لا تحتوي خطة تقسيط فعلية لهذا الربط؛ الصف مُنشأ كمهمة جمع.</x:v>
      </x:c>
      <x:c r="BX892" s="60" t="n">
        <x:v>46233</x:v>
      </x:c>
      <x:c r="BY892" s="60" t="n">
        <x:v>46233</x:v>
      </x:c>
    </x:row>
    <x:row r="893">
      <x:c r="A893" s="37" t="str">
        <x:v>مهمة جمع أولية</x:v>
      </x:c>
      <x:c r="B893" s="37" t="str">
        <x:v>INSTTASK-FB2EC3DF5E41</x:v>
      </x:c>
      <x:c r="C893" s="37" t="str">
        <x:v>VAR-F507A344805795|EG-013|STORE|PENDING</x:v>
      </x:c>
      <x:c r="D893" s="37" t="str">
        <x:v>VAR-F507A344805795|EG-013|STORE</x:v>
      </x:c>
      <x:c r="E893" s="37" t="str">
        <x:v>VAR-F507A344805795</x:v>
      </x:c>
      <x:c r="F893" s="37" t="str">
        <x:v>MOD-6CB9F47FA3F555</x:v>
      </x:c>
      <x:c r="G893" s="37" t="str">
        <x:v>JBL JBLCHARGE6BLK Blue</x:v>
      </x:c>
      <x:c r="H893" s="37" t="str">
        <x:v>التلفزيونات والصوتيات والتصوير</x:v>
      </x:c>
      <x:c r="I893" s="37" t="str">
        <x:v>سماعات بلوتوث محمولة</x:v>
      </x:c>
      <x:c r="J893" s="37" t="str">
        <x:v>JBL</x:v>
      </x:c>
      <x:c r="K893" s="37" t="str">
        <x:v>JBLCHARGE6BLK</x:v>
      </x:c>
      <x:c r="L893" s="37" t="str">
        <x:v>Blue</x:v>
      </x:c>
      <x:c r="M893" s="37"/>
      <x:c r="N893" s="37"/>
      <x:c r="O893" s="37" t="str">
        <x:v>Blue</x:v>
      </x:c>
      <x:c r="P893" s="37" t="str">
        <x:v>JBLCHARGE6BLK</x:v>
      </x:c>
      <x:c r="Q893" s="37"/>
      <x:c r="R893" s="37" t="str">
        <x:v>EG-013</x:v>
      </x:c>
      <x:c r="S893" s="37" t="str">
        <x:v>B.TECH</x:v>
      </x:c>
      <x:c r="T893" s="37" t="str">
        <x:v>A</x:v>
      </x:c>
      <x:c r="U893" s="37"/>
      <x:c r="V893" s="37"/>
      <x:c r="W893" s="37" t="str">
        <x:v>https://btech.com/en/c/audio-recording/audio/portable-bluetooth-speakers</x:v>
      </x:c>
      <x:c r="X893" s="37" t="str">
        <x:v>صفحة فئة</x:v>
      </x:c>
      <x:c r="Y893" s="37"/>
      <x:c r="Z893" s="37"/>
      <x:c r="AA893" s="37"/>
      <x:c r="AB893" s="37"/>
      <x:c r="AC893" s="37"/>
      <x:c r="AD893" s="37"/>
      <x:c r="AE893" s="37"/>
      <x:c r="AF893" s="56"/>
      <x:c r="AG893" s="56"/>
      <x:c r="AH893" s="56"/>
      <x:c r="AI893" s="58"/>
      <x:c r="AJ893" s="56"/>
      <x:c r="AK893" s="56"/>
      <x:c r="AL893" s="56"/>
      <x:c r="AM893" s="56"/>
      <x:c r="AN893" s="56"/>
      <x:c r="AO893" s="56" t="str">
        <x:f>IF(OR(AF893="",AD893=""),"",AF893*AD893+IF(AG893="",0,AG893)+IF(AH893="",0,AH893)+IF(AJ893="",0,AJ893)+IF(AK893="",0,AK893)+IF(AL893="",0,AL893)+IF(AM893="",0,AM893))</x:f>
      </x:c>
      <x:c r="AP893" s="56"/>
      <x:c r="AQ893" s="56" t="str">
        <x:f>IF(OR(AO893="",AP893=""),"",AO893-AP893)</x:f>
      </x:c>
      <x:c r="AR893" s="58" t="str">
        <x:f>IF(OR(AP893="",AP893=0,AQ893=""),"",AQ893/AP893)</x:f>
      </x:c>
      <x:c r="AS893" s="58"/>
      <x:c r="AT893" s="37"/>
      <x:c r="AU893" s="37"/>
      <x:c r="AV893" s="37"/>
      <x:c r="AW893" s="56"/>
      <x:c r="AX893" s="56"/>
      <x:c r="AY893" s="37"/>
      <x:c r="AZ893" s="37"/>
      <x:c r="BA893" s="37"/>
      <x:c r="BB893" s="37"/>
      <x:c r="BC893" s="37"/>
      <x:c r="BD893" s="60"/>
      <x:c r="BE893" s="60"/>
      <x:c r="BF893" s="37"/>
      <x:c r="BG893" s="37"/>
      <x:c r="BH893" s="37" t="str">
        <x:v>https://btech.com/en/c/audio-recording/audio/portable-bluetooth-speakers</x:v>
      </x:c>
      <x:c r="BI893" s="37"/>
      <x:c r="BJ893" s="37" t="str">
        <x:v>لم يبدأ</x:v>
      </x:c>
      <x:c r="BK893" s="60" t="n">
        <x:v>46233</x:v>
      </x:c>
      <x:c r="BL893" s="60"/>
      <x:c r="BM893" s="60"/>
      <x:c r="BN893" s="62" t="str">
        <x:f>IF(BM893="","",(NOW()-BM893)*24)</x:f>
      </x:c>
      <x:c r="BO893" s="37" t="str">
        <x:f>IF(BM893="","لم يُرصد",IF(BT893&lt;&gt;TRUE,"غير نشط",IF(BP893="فشل","فشل حالي",IF(BN893&lt;=12,"حديث",IF(BN893&lt;=24,"متأخر","قديم")))))</x:f>
        <x:v>لم يُرصد</x:v>
      </x:c>
      <x:c r="BP893" s="37" t="str">
        <x:v>بانتظار رصد التقسيط</x:v>
      </x:c>
      <x:c r="BQ893" s="37" t="n">
        <x:v>0</x:v>
      </x:c>
      <x:c r="BR893" s="37"/>
      <x:c r="BS893" s="37"/>
      <x:c r="BT893" s="54" t="b">
        <x:v>1</x:v>
      </x:c>
      <x:c r="BU893" s="37" t="str">
        <x:v>يحتاج اكتشاف رابط المنتج</x:v>
      </x:c>
      <x:c r="BV893" s="37" t="str">
        <x:v>Jbl Charge 6 Portable Bluetooth Speaker, Blue - JBLCHARGE6BLK</x:v>
      </x:c>
      <x:c r="BW893" s="37" t="str">
        <x:v>الملفات المرفوعة لا تحتوي خطة تقسيط فعلية لهذا الربط؛ الصف مُنشأ كمهمة جمع.</x:v>
      </x:c>
      <x:c r="BX893" s="60" t="n">
        <x:v>46233</x:v>
      </x:c>
      <x:c r="BY893" s="60" t="n">
        <x:v>46233</x:v>
      </x:c>
    </x:row>
    <x:row r="894">
      <x:c r="A894" s="37" t="str">
        <x:v>مهمة جمع أولية</x:v>
      </x:c>
      <x:c r="B894" s="37" t="str">
        <x:v>INSTTASK-7D258D31B500</x:v>
      </x:c>
      <x:c r="C894" s="37" t="str">
        <x:v>VAR-86AD74018924D6|EG-013|STORE|PENDING</x:v>
      </x:c>
      <x:c r="D894" s="37" t="str">
        <x:v>VAR-86AD74018924D6|EG-013|STORE</x:v>
      </x:c>
      <x:c r="E894" s="37" t="str">
        <x:v>VAR-86AD74018924D6</x:v>
      </x:c>
      <x:c r="F894" s="37" t="str">
        <x:v>MOD-1CC4E9E6D8A006</x:v>
      </x:c>
      <x:c r="G894" s="37" t="str">
        <x:v>JBL JBLCLIP5 Blue</x:v>
      </x:c>
      <x:c r="H894" s="37" t="str">
        <x:v>التلفزيونات والصوتيات والتصوير</x:v>
      </x:c>
      <x:c r="I894" s="37" t="str">
        <x:v>سماعات بلوتوث محمولة</x:v>
      </x:c>
      <x:c r="J894" s="37" t="str">
        <x:v>JBL</x:v>
      </x:c>
      <x:c r="K894" s="37" t="str">
        <x:v>JBLCLIP5</x:v>
      </x:c>
      <x:c r="L894" s="37" t="str">
        <x:v>Blue</x:v>
      </x:c>
      <x:c r="M894" s="37"/>
      <x:c r="N894" s="37"/>
      <x:c r="O894" s="37" t="str">
        <x:v>Blue</x:v>
      </x:c>
      <x:c r="P894" s="37" t="str">
        <x:v>JBLCLIP5</x:v>
      </x:c>
      <x:c r="Q894" s="37"/>
      <x:c r="R894" s="37" t="str">
        <x:v>EG-013</x:v>
      </x:c>
      <x:c r="S894" s="37" t="str">
        <x:v>B.TECH</x:v>
      </x:c>
      <x:c r="T894" s="37" t="str">
        <x:v>A</x:v>
      </x:c>
      <x:c r="U894" s="37"/>
      <x:c r="V894" s="37"/>
      <x:c r="W894" s="37" t="str">
        <x:v>https://btech.com/en/c/audio-recording/audio/portable-bluetooth-speakers</x:v>
      </x:c>
      <x:c r="X894" s="37" t="str">
        <x:v>صفحة فئة</x:v>
      </x:c>
      <x:c r="Y894" s="37"/>
      <x:c r="Z894" s="37"/>
      <x:c r="AA894" s="37"/>
      <x:c r="AB894" s="37"/>
      <x:c r="AC894" s="37"/>
      <x:c r="AD894" s="37"/>
      <x:c r="AE894" s="37"/>
      <x:c r="AF894" s="56"/>
      <x:c r="AG894" s="56"/>
      <x:c r="AH894" s="56"/>
      <x:c r="AI894" s="58"/>
      <x:c r="AJ894" s="56"/>
      <x:c r="AK894" s="56"/>
      <x:c r="AL894" s="56"/>
      <x:c r="AM894" s="56"/>
      <x:c r="AN894" s="56"/>
      <x:c r="AO894" s="56" t="str">
        <x:f>IF(OR(AF894="",AD894=""),"",AF894*AD894+IF(AG894="",0,AG894)+IF(AH894="",0,AH894)+IF(AJ894="",0,AJ894)+IF(AK894="",0,AK894)+IF(AL894="",0,AL894)+IF(AM894="",0,AM894))</x:f>
      </x:c>
      <x:c r="AP894" s="56"/>
      <x:c r="AQ894" s="56" t="str">
        <x:f>IF(OR(AO894="",AP894=""),"",AO894-AP894)</x:f>
      </x:c>
      <x:c r="AR894" s="58" t="str">
        <x:f>IF(OR(AP894="",AP894=0,AQ894=""),"",AQ894/AP894)</x:f>
      </x:c>
      <x:c r="AS894" s="58"/>
      <x:c r="AT894" s="37"/>
      <x:c r="AU894" s="37"/>
      <x:c r="AV894" s="37"/>
      <x:c r="AW894" s="56"/>
      <x:c r="AX894" s="56"/>
      <x:c r="AY894" s="37"/>
      <x:c r="AZ894" s="37"/>
      <x:c r="BA894" s="37"/>
      <x:c r="BB894" s="37"/>
      <x:c r="BC894" s="37"/>
      <x:c r="BD894" s="60"/>
      <x:c r="BE894" s="60"/>
      <x:c r="BF894" s="37"/>
      <x:c r="BG894" s="37"/>
      <x:c r="BH894" s="37" t="str">
        <x:v>https://btech.com/en/c/audio-recording/audio/portable-bluetooth-speakers</x:v>
      </x:c>
      <x:c r="BI894" s="37"/>
      <x:c r="BJ894" s="37" t="str">
        <x:v>لم يبدأ</x:v>
      </x:c>
      <x:c r="BK894" s="60" t="n">
        <x:v>46233</x:v>
      </x:c>
      <x:c r="BL894" s="60"/>
      <x:c r="BM894" s="60"/>
      <x:c r="BN894" s="62" t="str">
        <x:f>IF(BM894="","",(NOW()-BM894)*24)</x:f>
      </x:c>
      <x:c r="BO894" s="37" t="str">
        <x:f>IF(BM894="","لم يُرصد",IF(BT894&lt;&gt;TRUE,"غير نشط",IF(BP894="فشل","فشل حالي",IF(BN894&lt;=12,"حديث",IF(BN894&lt;=24,"متأخر","قديم")))))</x:f>
        <x:v>لم يُرصد</x:v>
      </x:c>
      <x:c r="BP894" s="37" t="str">
        <x:v>بانتظار رصد التقسيط</x:v>
      </x:c>
      <x:c r="BQ894" s="37" t="n">
        <x:v>0</x:v>
      </x:c>
      <x:c r="BR894" s="37"/>
      <x:c r="BS894" s="37"/>
      <x:c r="BT894" s="54" t="b">
        <x:v>1</x:v>
      </x:c>
      <x:c r="BU894" s="37" t="str">
        <x:v>يحتاج اكتشاف رابط المنتج</x:v>
      </x:c>
      <x:c r="BV894" s="37" t="str">
        <x:v>Jbl Clip 5 Portable Bluetooth Speaker, Pink - JBLCLIP5</x:v>
      </x:c>
      <x:c r="BW894" s="37" t="str">
        <x:v>الملفات المرفوعة لا تحتوي خطة تقسيط فعلية لهذا الربط؛ الصف مُنشأ كمهمة جمع.</x:v>
      </x:c>
      <x:c r="BX894" s="60" t="n">
        <x:v>46233</x:v>
      </x:c>
      <x:c r="BY894" s="60" t="n">
        <x:v>46233</x:v>
      </x:c>
    </x:row>
    <x:row r="895">
      <x:c r="A895" s="37" t="str">
        <x:v>مهمة جمع أولية</x:v>
      </x:c>
      <x:c r="B895" s="37" t="str">
        <x:v>INSTTASK-77F42914F081</x:v>
      </x:c>
      <x:c r="C895" s="37" t="str">
        <x:v>VAR-C8E19967D096AD|EG-013|STORE|PENDING</x:v>
      </x:c>
      <x:c r="D895" s="37" t="str">
        <x:v>VAR-C8E19967D096AD|EG-013|STORE</x:v>
      </x:c>
      <x:c r="E895" s="37" t="str">
        <x:v>VAR-C8E19967D096AD</x:v>
      </x:c>
      <x:c r="F895" s="37" t="str">
        <x:v>MOD-AB357D41C1C07B</x:v>
      </x:c>
      <x:c r="G895" s="37" t="str">
        <x:v>JBL JBLGO4RED Black / Blue / Red</x:v>
      </x:c>
      <x:c r="H895" s="37" t="str">
        <x:v>التلفزيونات والصوتيات والتصوير</x:v>
      </x:c>
      <x:c r="I895" s="37" t="str">
        <x:v>سماعات بلوتوث محمولة</x:v>
      </x:c>
      <x:c r="J895" s="37" t="str">
        <x:v>JBL</x:v>
      </x:c>
      <x:c r="K895" s="37" t="str">
        <x:v>JBLGO4RED</x:v>
      </x:c>
      <x:c r="L895" s="37" t="str">
        <x:v>Black / Blue / Red</x:v>
      </x:c>
      <x:c r="M895" s="37"/>
      <x:c r="N895" s="37"/>
      <x:c r="O895" s="37" t="str">
        <x:v>Black / Blue / Red</x:v>
      </x:c>
      <x:c r="P895" s="37" t="str">
        <x:v>JBLGO4RED</x:v>
      </x:c>
      <x:c r="Q895" s="37"/>
      <x:c r="R895" s="37" t="str">
        <x:v>EG-013</x:v>
      </x:c>
      <x:c r="S895" s="37" t="str">
        <x:v>B.TECH</x:v>
      </x:c>
      <x:c r="T895" s="37" t="str">
        <x:v>A</x:v>
      </x:c>
      <x:c r="U895" s="37"/>
      <x:c r="V895" s="37"/>
      <x:c r="W895" s="37" t="str">
        <x:v>https://btech.com/en/c/audio-recording/audio/portable-bluetooth-speakers</x:v>
      </x:c>
      <x:c r="X895" s="37" t="str">
        <x:v>صفحة فئة</x:v>
      </x:c>
      <x:c r="Y895" s="37"/>
      <x:c r="Z895" s="37"/>
      <x:c r="AA895" s="37"/>
      <x:c r="AB895" s="37"/>
      <x:c r="AC895" s="37"/>
      <x:c r="AD895" s="37"/>
      <x:c r="AE895" s="37"/>
      <x:c r="AF895" s="56"/>
      <x:c r="AG895" s="56"/>
      <x:c r="AH895" s="56"/>
      <x:c r="AI895" s="58"/>
      <x:c r="AJ895" s="56"/>
      <x:c r="AK895" s="56"/>
      <x:c r="AL895" s="56"/>
      <x:c r="AM895" s="56"/>
      <x:c r="AN895" s="56"/>
      <x:c r="AO895" s="56" t="str">
        <x:f>IF(OR(AF895="",AD895=""),"",AF895*AD895+IF(AG895="",0,AG895)+IF(AH895="",0,AH895)+IF(AJ895="",0,AJ895)+IF(AK895="",0,AK895)+IF(AL895="",0,AL895)+IF(AM895="",0,AM895))</x:f>
      </x:c>
      <x:c r="AP895" s="56"/>
      <x:c r="AQ895" s="56" t="str">
        <x:f>IF(OR(AO895="",AP895=""),"",AO895-AP895)</x:f>
      </x:c>
      <x:c r="AR895" s="58" t="str">
        <x:f>IF(OR(AP895="",AP895=0,AQ895=""),"",AQ895/AP895)</x:f>
      </x:c>
      <x:c r="AS895" s="58"/>
      <x:c r="AT895" s="37"/>
      <x:c r="AU895" s="37"/>
      <x:c r="AV895" s="37"/>
      <x:c r="AW895" s="56"/>
      <x:c r="AX895" s="56"/>
      <x:c r="AY895" s="37"/>
      <x:c r="AZ895" s="37"/>
      <x:c r="BA895" s="37"/>
      <x:c r="BB895" s="37"/>
      <x:c r="BC895" s="37"/>
      <x:c r="BD895" s="60"/>
      <x:c r="BE895" s="60"/>
      <x:c r="BF895" s="37"/>
      <x:c r="BG895" s="37"/>
      <x:c r="BH895" s="37" t="str">
        <x:v>https://btech.com/en/c/audio-recording/audio/portable-bluetooth-speakers</x:v>
      </x:c>
      <x:c r="BI895" s="37"/>
      <x:c r="BJ895" s="37" t="str">
        <x:v>لم يبدأ</x:v>
      </x:c>
      <x:c r="BK895" s="60" t="n">
        <x:v>46233</x:v>
      </x:c>
      <x:c r="BL895" s="60"/>
      <x:c r="BM895" s="60"/>
      <x:c r="BN895" s="62" t="str">
        <x:f>IF(BM895="","",(NOW()-BM895)*24)</x:f>
      </x:c>
      <x:c r="BO895" s="37" t="str">
        <x:f>IF(BM895="","لم يُرصد",IF(BT895&lt;&gt;TRUE,"غير نشط",IF(BP895="فشل","فشل حالي",IF(BN895&lt;=12,"حديث",IF(BN895&lt;=24,"متأخر","قديم")))))</x:f>
        <x:v>لم يُرصد</x:v>
      </x:c>
      <x:c r="BP895" s="37" t="str">
        <x:v>بانتظار رصد التقسيط</x:v>
      </x:c>
      <x:c r="BQ895" s="37" t="n">
        <x:v>0</x:v>
      </x:c>
      <x:c r="BR895" s="37"/>
      <x:c r="BS895" s="37"/>
      <x:c r="BT895" s="54" t="b">
        <x:v>1</x:v>
      </x:c>
      <x:c r="BU895" s="37" t="str">
        <x:v>يحتاج اكتشاف رابط المنتج</x:v>
      </x:c>
      <x:c r="BV895" s="37" t="str">
        <x:v>Jbl Portable Bluetooth Speaker, Black - JBLGO4RED</x:v>
      </x:c>
      <x:c r="BW895" s="37" t="str">
        <x:v>الملفات المرفوعة لا تحتوي خطة تقسيط فعلية لهذا الربط؛ الصف مُنشأ كمهمة جمع.</x:v>
      </x:c>
      <x:c r="BX895" s="60" t="n">
        <x:v>46233</x:v>
      </x:c>
      <x:c r="BY895" s="60" t="n">
        <x:v>46233</x:v>
      </x:c>
    </x:row>
    <x:row r="896">
      <x:c r="A896" s="37" t="str">
        <x:v>مهمة جمع أولية</x:v>
      </x:c>
      <x:c r="B896" s="37" t="str">
        <x:v>INSTTASK-8DEFE42258DD</x:v>
      </x:c>
      <x:c r="C896" s="37" t="str">
        <x:v>VAR-F3004429F9DE7E|EG-013|STORE|PENDING</x:v>
      </x:c>
      <x:c r="D896" s="37" t="str">
        <x:v>VAR-F3004429F9DE7E|EG-013|STORE</x:v>
      </x:c>
      <x:c r="E896" s="37" t="str">
        <x:v>VAR-F3004429F9DE7E</x:v>
      </x:c>
      <x:c r="F896" s="37" t="str">
        <x:v>MOD-E4BE172EEBC0A9</x:v>
      </x:c>
      <x:c r="G896" s="37" t="str">
        <x:v>JBL JBLPBCLUB120 Black / Blue</x:v>
      </x:c>
      <x:c r="H896" s="37" t="str">
        <x:v>التلفزيونات والصوتيات والتصوير</x:v>
      </x:c>
      <x:c r="I896" s="37" t="str">
        <x:v>سماعات بلوتوث محمولة</x:v>
      </x:c>
      <x:c r="J896" s="37" t="str">
        <x:v>JBL</x:v>
      </x:c>
      <x:c r="K896" s="37" t="str">
        <x:v>JBLPBCLUB120</x:v>
      </x:c>
      <x:c r="L896" s="37" t="str">
        <x:v>Black / Blue</x:v>
      </x:c>
      <x:c r="M896" s="37"/>
      <x:c r="N896" s="37"/>
      <x:c r="O896" s="37" t="str">
        <x:v>Black / Blue</x:v>
      </x:c>
      <x:c r="P896" s="37" t="str">
        <x:v>JBLPBCLUB120</x:v>
      </x:c>
      <x:c r="Q896" s="37"/>
      <x:c r="R896" s="37" t="str">
        <x:v>EG-013</x:v>
      </x:c>
      <x:c r="S896" s="37" t="str">
        <x:v>B.TECH</x:v>
      </x:c>
      <x:c r="T896" s="37" t="str">
        <x:v>A</x:v>
      </x:c>
      <x:c r="U896" s="37"/>
      <x:c r="V896" s="37"/>
      <x:c r="W896" s="37" t="str">
        <x:v>https://btech.com/en/c/audio-recording/audio/portable-bluetooth-speakers</x:v>
      </x:c>
      <x:c r="X896" s="37" t="str">
        <x:v>صفحة فئة</x:v>
      </x:c>
      <x:c r="Y896" s="37"/>
      <x:c r="Z896" s="37"/>
      <x:c r="AA896" s="37"/>
      <x:c r="AB896" s="37"/>
      <x:c r="AC896" s="37"/>
      <x:c r="AD896" s="37"/>
      <x:c r="AE896" s="37"/>
      <x:c r="AF896" s="56"/>
      <x:c r="AG896" s="56"/>
      <x:c r="AH896" s="56"/>
      <x:c r="AI896" s="58"/>
      <x:c r="AJ896" s="56"/>
      <x:c r="AK896" s="56"/>
      <x:c r="AL896" s="56"/>
      <x:c r="AM896" s="56"/>
      <x:c r="AN896" s="56"/>
      <x:c r="AO896" s="56" t="str">
        <x:f>IF(OR(AF896="",AD896=""),"",AF896*AD896+IF(AG896="",0,AG896)+IF(AH896="",0,AH896)+IF(AJ896="",0,AJ896)+IF(AK896="",0,AK896)+IF(AL896="",0,AL896)+IF(AM896="",0,AM896))</x:f>
      </x:c>
      <x:c r="AP896" s="56"/>
      <x:c r="AQ896" s="56" t="str">
        <x:f>IF(OR(AO896="",AP896=""),"",AO896-AP896)</x:f>
      </x:c>
      <x:c r="AR896" s="58" t="str">
        <x:f>IF(OR(AP896="",AP896=0,AQ896=""),"",AQ896/AP896)</x:f>
      </x:c>
      <x:c r="AS896" s="58"/>
      <x:c r="AT896" s="37"/>
      <x:c r="AU896" s="37"/>
      <x:c r="AV896" s="37"/>
      <x:c r="AW896" s="56"/>
      <x:c r="AX896" s="56"/>
      <x:c r="AY896" s="37"/>
      <x:c r="AZ896" s="37"/>
      <x:c r="BA896" s="37"/>
      <x:c r="BB896" s="37"/>
      <x:c r="BC896" s="37"/>
      <x:c r="BD896" s="60"/>
      <x:c r="BE896" s="60"/>
      <x:c r="BF896" s="37"/>
      <x:c r="BG896" s="37"/>
      <x:c r="BH896" s="37" t="str">
        <x:v>https://btech.com/en/c/audio-recording/audio/portable-bluetooth-speakers</x:v>
      </x:c>
      <x:c r="BI896" s="37"/>
      <x:c r="BJ896" s="37" t="str">
        <x:v>لم يبدأ</x:v>
      </x:c>
      <x:c r="BK896" s="60" t="n">
        <x:v>46233</x:v>
      </x:c>
      <x:c r="BL896" s="60"/>
      <x:c r="BM896" s="60"/>
      <x:c r="BN896" s="62" t="str">
        <x:f>IF(BM896="","",(NOW()-BM896)*24)</x:f>
      </x:c>
      <x:c r="BO896" s="37" t="str">
        <x:f>IF(BM896="","لم يُرصد",IF(BT896&lt;&gt;TRUE,"غير نشط",IF(BP896="فشل","فشل حالي",IF(BN896&lt;=12,"حديث",IF(BN896&lt;=24,"متأخر","قديم")))))</x:f>
        <x:v>لم يُرصد</x:v>
      </x:c>
      <x:c r="BP896" s="37" t="str">
        <x:v>بانتظار رصد التقسيط</x:v>
      </x:c>
      <x:c r="BQ896" s="37" t="n">
        <x:v>0</x:v>
      </x:c>
      <x:c r="BR896" s="37"/>
      <x:c r="BS896" s="37"/>
      <x:c r="BT896" s="54" t="b">
        <x:v>1</x:v>
      </x:c>
      <x:c r="BU896" s="37" t="str">
        <x:v>يحتاج اكتشاف رابط المنتج</x:v>
      </x:c>
      <x:c r="BV896" s="37" t="str">
        <x:v>Jbl PartyBox Club 12 Portable Bluetooth Speaker, Black - JBLPBCLUB120</x:v>
      </x:c>
      <x:c r="BW896" s="37" t="str">
        <x:v>الملفات المرفوعة لا تحتوي خطة تقسيط فعلية لهذا الربط؛ الصف مُنشأ كمهمة جمع.</x:v>
      </x:c>
      <x:c r="BX896" s="60" t="n">
        <x:v>46233</x:v>
      </x:c>
      <x:c r="BY896" s="60" t="n">
        <x:v>46233</x:v>
      </x:c>
    </x:row>
    <x:row r="897">
      <x:c r="A897" s="37" t="str">
        <x:v>مهمة جمع أولية</x:v>
      </x:c>
      <x:c r="B897" s="37" t="str">
        <x:v>INSTTASK-B9E82C867C2F</x:v>
      </x:c>
      <x:c r="C897" s="37" t="str">
        <x:v>VAR-E8173C39DB34AD|EG-013|STORE|PENDING</x:v>
      </x:c>
      <x:c r="D897" s="37" t="str">
        <x:v>VAR-E8173C39DB34AD|EG-013|STORE</x:v>
      </x:c>
      <x:c r="E897" s="37" t="str">
        <x:v>VAR-E8173C39DB34AD</x:v>
      </x:c>
      <x:c r="F897" s="37" t="str">
        <x:v>MOD-D3937E802BDF09</x:v>
      </x:c>
      <x:c r="G897" s="37" t="str">
        <x:v>JBL PartyBox Stage 320 240W / wheeled | Black</x:v>
      </x:c>
      <x:c r="H897" s="37" t="str">
        <x:v>التلفزيونات والصوتيات والتصوير</x:v>
      </x:c>
      <x:c r="I897" s="37" t="str">
        <x:v>سماعات بلوتوث محمولة</x:v>
      </x:c>
      <x:c r="J897" s="37" t="str">
        <x:v>JBL</x:v>
      </x:c>
      <x:c r="K897" s="37" t="str">
        <x:v>PartyBox Stage 320</x:v>
      </x:c>
      <x:c r="L897" s="37" t="str">
        <x:v>240W / wheeled</x:v>
      </x:c>
      <x:c r="M897" s="37"/>
      <x:c r="N897" s="37"/>
      <x:c r="O897" s="37" t="str">
        <x:v>Black</x:v>
      </x:c>
      <x:c r="P897" s="37" t="str">
        <x:v>PartyBox Stage 320</x:v>
      </x:c>
      <x:c r="Q897" s="37"/>
      <x:c r="R897" s="37" t="str">
        <x:v>EG-013</x:v>
      </x:c>
      <x:c r="S897" s="37" t="str">
        <x:v>B.TECH</x:v>
      </x:c>
      <x:c r="T897" s="37" t="str">
        <x:v>A</x:v>
      </x:c>
      <x:c r="U897" s="37"/>
      <x:c r="V897" s="37"/>
      <x:c r="W897" s="37" t="str">
        <x:v>https://btech.com/en/p/jbl-partybox-stage320-bluetooth-speaker-black-jblpbstage320am-4</x:v>
      </x:c>
      <x:c r="X897" s="37" t="str">
        <x:v>رابط منتج مباشر</x:v>
      </x:c>
      <x:c r="Y897" s="37"/>
      <x:c r="Z897" s="37"/>
      <x:c r="AA897" s="37"/>
      <x:c r="AB897" s="37"/>
      <x:c r="AC897" s="37"/>
      <x:c r="AD897" s="37"/>
      <x:c r="AE897" s="37"/>
      <x:c r="AF897" s="56"/>
      <x:c r="AG897" s="56"/>
      <x:c r="AH897" s="56"/>
      <x:c r="AI897" s="58"/>
      <x:c r="AJ897" s="56"/>
      <x:c r="AK897" s="56"/>
      <x:c r="AL897" s="56"/>
      <x:c r="AM897" s="56"/>
      <x:c r="AN897" s="56"/>
      <x:c r="AO897" s="56" t="str">
        <x:f>IF(OR(AF897="",AD897=""),"",AF897*AD897+IF(AG897="",0,AG897)+IF(AH897="",0,AH897)+IF(AJ897="",0,AJ897)+IF(AK897="",0,AK897)+IF(AL897="",0,AL897)+IF(AM897="",0,AM897))</x:f>
      </x:c>
      <x:c r="AP897" s="56"/>
      <x:c r="AQ897" s="56" t="str">
        <x:f>IF(OR(AO897="",AP897=""),"",AO897-AP897)</x:f>
      </x:c>
      <x:c r="AR897" s="58" t="str">
        <x:f>IF(OR(AP897="",AP897=0,AQ897=""),"",AQ897/AP897)</x:f>
      </x:c>
      <x:c r="AS897" s="58"/>
      <x:c r="AT897" s="37"/>
      <x:c r="AU897" s="37"/>
      <x:c r="AV897" s="37"/>
      <x:c r="AW897" s="56"/>
      <x:c r="AX897" s="56"/>
      <x:c r="AY897" s="37"/>
      <x:c r="AZ897" s="37"/>
      <x:c r="BA897" s="37"/>
      <x:c r="BB897" s="37"/>
      <x:c r="BC897" s="37"/>
      <x:c r="BD897" s="60"/>
      <x:c r="BE897" s="60"/>
      <x:c r="BF897" s="37"/>
      <x:c r="BG897" s="37"/>
      <x:c r="BH897" s="37" t="str">
        <x:v>https://btech.com/en/p/jbl-partybox-stage320-bluetooth-speaker-black-jblpbstage320am-4</x:v>
      </x:c>
      <x:c r="BI897" s="37"/>
      <x:c r="BJ897" s="37" t="str">
        <x:v>لم يبدأ</x:v>
      </x:c>
      <x:c r="BK897" s="60" t="n">
        <x:v>46233</x:v>
      </x:c>
      <x:c r="BL897" s="60"/>
      <x:c r="BM897" s="60"/>
      <x:c r="BN897" s="62" t="str">
        <x:f>IF(BM897="","",(NOW()-BM897)*24)</x:f>
      </x:c>
      <x:c r="BO897" s="37" t="str">
        <x:f>IF(BM897="","لم يُرصد",IF(BT897&lt;&gt;TRUE,"غير نشط",IF(BP897="فشل","فشل حالي",IF(BN897&lt;=12,"حديث",IF(BN897&lt;=24,"متأخر","قديم")))))</x:f>
        <x:v>لم يُرصد</x:v>
      </x:c>
      <x:c r="BP897" s="37" t="str">
        <x:v>بانتظار رصد التقسيط</x:v>
      </x:c>
      <x:c r="BQ897" s="37" t="n">
        <x:v>0</x:v>
      </x:c>
      <x:c r="BR897" s="37"/>
      <x:c r="BS897" s="37"/>
      <x:c r="BT897" s="54" t="b">
        <x:v>1</x:v>
      </x:c>
      <x:c r="BU897" s="37" t="str">
        <x:v>مهمة جاهزة لأول رصد</x:v>
      </x:c>
      <x:c r="BV897" s="37" t="str"/>
      <x:c r="BW897" s="37" t="str">
        <x:v>الملفات المرفوعة لا تحتوي خطة تقسيط فعلية لهذا الربط؛ الصف مُنشأ كمهمة جمع.</x:v>
      </x:c>
      <x:c r="BX897" s="60" t="n">
        <x:v>46233</x:v>
      </x:c>
      <x:c r="BY897" s="60" t="n">
        <x:v>46233</x:v>
      </x:c>
    </x:row>
    <x:row r="898">
      <x:c r="A898" s="37" t="str">
        <x:v>مهمة جمع أولية</x:v>
      </x:c>
      <x:c r="B898" s="37" t="str">
        <x:v>INSTTASK-42E6B5B2943E</x:v>
      </x:c>
      <x:c r="C898" s="37" t="str">
        <x:v>VAR-D57F06275DD3E0|EG-013|STORE|PENDING</x:v>
      </x:c>
      <x:c r="D898" s="37" t="str">
        <x:v>VAR-D57F06275DD3E0|EG-013|STORE</x:v>
      </x:c>
      <x:c r="E898" s="37" t="str">
        <x:v>VAR-D57F06275DD3E0</x:v>
      </x:c>
      <x:c r="F898" s="37" t="str">
        <x:v>MOD-B1AF9F1E912ED8</x:v>
      </x:c>
      <x:c r="G898" s="37" t="str">
        <x:v>JBL Xtreme 4 Portable | Camouflage</x:v>
      </x:c>
      <x:c r="H898" s="37" t="str">
        <x:v>التلفزيونات والصوتيات والتصوير</x:v>
      </x:c>
      <x:c r="I898" s="37" t="str">
        <x:v>سماعات بلوتوث محمولة</x:v>
      </x:c>
      <x:c r="J898" s="37" t="str">
        <x:v>JBL</x:v>
      </x:c>
      <x:c r="K898" s="37" t="str">
        <x:v>Xtreme 4</x:v>
      </x:c>
      <x:c r="L898" s="37" t="str">
        <x:v>Portable</x:v>
      </x:c>
      <x:c r="M898" s="37"/>
      <x:c r="N898" s="37"/>
      <x:c r="O898" s="37" t="str">
        <x:v>Camouflage</x:v>
      </x:c>
      <x:c r="P898" s="37" t="str">
        <x:v>Xtreme 4</x:v>
      </x:c>
      <x:c r="Q898" s="37"/>
      <x:c r="R898" s="37" t="str">
        <x:v>EG-013</x:v>
      </x:c>
      <x:c r="S898" s="37" t="str">
        <x:v>B.TECH</x:v>
      </x:c>
      <x:c r="T898" s="37" t="str">
        <x:v>A</x:v>
      </x:c>
      <x:c r="U898" s="37"/>
      <x:c r="V898" s="37"/>
      <x:c r="W898" s="37" t="str">
        <x:v>https://btech.com/en/p/jbl-xtreme-4-portable-bluetooth-speaker-camouflage-jblxtreme4camouk</x:v>
      </x:c>
      <x:c r="X898" s="37" t="str">
        <x:v>رابط منتج مباشر</x:v>
      </x:c>
      <x:c r="Y898" s="37"/>
      <x:c r="Z898" s="37"/>
      <x:c r="AA898" s="37"/>
      <x:c r="AB898" s="37"/>
      <x:c r="AC898" s="37"/>
      <x:c r="AD898" s="37"/>
      <x:c r="AE898" s="37"/>
      <x:c r="AF898" s="56"/>
      <x:c r="AG898" s="56"/>
      <x:c r="AH898" s="56"/>
      <x:c r="AI898" s="58"/>
      <x:c r="AJ898" s="56"/>
      <x:c r="AK898" s="56"/>
      <x:c r="AL898" s="56"/>
      <x:c r="AM898" s="56"/>
      <x:c r="AN898" s="56"/>
      <x:c r="AO898" s="56" t="str">
        <x:f>IF(OR(AF898="",AD898=""),"",AF898*AD898+IF(AG898="",0,AG898)+IF(AH898="",0,AH898)+IF(AJ898="",0,AJ898)+IF(AK898="",0,AK898)+IF(AL898="",0,AL898)+IF(AM898="",0,AM898))</x:f>
      </x:c>
      <x:c r="AP898" s="56"/>
      <x:c r="AQ898" s="56" t="str">
        <x:f>IF(OR(AO898="",AP898=""),"",AO898-AP898)</x:f>
      </x:c>
      <x:c r="AR898" s="58" t="str">
        <x:f>IF(OR(AP898="",AP898=0,AQ898=""),"",AQ898/AP898)</x:f>
      </x:c>
      <x:c r="AS898" s="58"/>
      <x:c r="AT898" s="37"/>
      <x:c r="AU898" s="37"/>
      <x:c r="AV898" s="37"/>
      <x:c r="AW898" s="56"/>
      <x:c r="AX898" s="56"/>
      <x:c r="AY898" s="37"/>
      <x:c r="AZ898" s="37"/>
      <x:c r="BA898" s="37"/>
      <x:c r="BB898" s="37"/>
      <x:c r="BC898" s="37"/>
      <x:c r="BD898" s="60"/>
      <x:c r="BE898" s="60"/>
      <x:c r="BF898" s="37"/>
      <x:c r="BG898" s="37"/>
      <x:c r="BH898" s="37" t="str">
        <x:v>https://btech.com/en/p/jbl-xtreme-4-portable-bluetooth-speaker-camouflage-jblxtreme4camouk</x:v>
      </x:c>
      <x:c r="BI898" s="37"/>
      <x:c r="BJ898" s="37" t="str">
        <x:v>لم يبدأ</x:v>
      </x:c>
      <x:c r="BK898" s="60" t="n">
        <x:v>46233</x:v>
      </x:c>
      <x:c r="BL898" s="60"/>
      <x:c r="BM898" s="60"/>
      <x:c r="BN898" s="62" t="str">
        <x:f>IF(BM898="","",(NOW()-BM898)*24)</x:f>
      </x:c>
      <x:c r="BO898" s="37" t="str">
        <x:f>IF(BM898="","لم يُرصد",IF(BT898&lt;&gt;TRUE,"غير نشط",IF(BP898="فشل","فشل حالي",IF(BN898&lt;=12,"حديث",IF(BN898&lt;=24,"متأخر","قديم")))))</x:f>
        <x:v>لم يُرصد</x:v>
      </x:c>
      <x:c r="BP898" s="37" t="str">
        <x:v>بانتظار رصد التقسيط</x:v>
      </x:c>
      <x:c r="BQ898" s="37" t="n">
        <x:v>0</x:v>
      </x:c>
      <x:c r="BR898" s="37"/>
      <x:c r="BS898" s="37"/>
      <x:c r="BT898" s="54" t="b">
        <x:v>1</x:v>
      </x:c>
      <x:c r="BU898" s="37" t="str">
        <x:v>مهمة جاهزة لأول رصد</x:v>
      </x:c>
      <x:c r="BV898" s="37" t="str"/>
      <x:c r="BW898" s="37" t="str">
        <x:v>الملفات المرفوعة لا تحتوي خطة تقسيط فعلية لهذا الربط؛ الصف مُنشأ كمهمة جمع.</x:v>
      </x:c>
      <x:c r="BX898" s="60" t="n">
        <x:v>46233</x:v>
      </x:c>
      <x:c r="BY898" s="60" t="n">
        <x:v>46233</x:v>
      </x:c>
    </x:row>
    <x:row r="899">
      <x:c r="A899" s="37" t="str">
        <x:v>مهمة جمع أولية</x:v>
      </x:c>
      <x:c r="B899" s="37" t="str">
        <x:v>INSTTASK-D346D307BFE3</x:v>
      </x:c>
      <x:c r="C899" s="37" t="str">
        <x:v>VAR-E47A1CB3722127|EG-013|STORE|PENDING</x:v>
      </x:c>
      <x:c r="D899" s="37" t="str">
        <x:v>VAR-E47A1CB3722127|EG-013|STORE</x:v>
      </x:c>
      <x:c r="E899" s="37" t="str">
        <x:v>VAR-E47A1CB3722127</x:v>
      </x:c>
      <x:c r="F899" s="37" t="str">
        <x:v>MOD-741B766D2002C6</x:v>
      </x:c>
      <x:c r="G899" s="37" t="str">
        <x:v>Kisonli KS-2002 Black / Blue</x:v>
      </x:c>
      <x:c r="H899" s="37" t="str">
        <x:v>التلفزيونات والصوتيات والتصوير</x:v>
      </x:c>
      <x:c r="I899" s="37" t="str">
        <x:v>سماعات بلوتوث محمولة</x:v>
      </x:c>
      <x:c r="J899" s="37" t="str">
        <x:v>Kisonli</x:v>
      </x:c>
      <x:c r="K899" s="37" t="str">
        <x:v>KS-2002</x:v>
      </x:c>
      <x:c r="L899" s="37" t="str">
        <x:v>Black / Blue</x:v>
      </x:c>
      <x:c r="M899" s="37"/>
      <x:c r="N899" s="37"/>
      <x:c r="O899" s="37" t="str">
        <x:v>Black / Blue</x:v>
      </x:c>
      <x:c r="P899" s="37" t="str">
        <x:v>KS-2002</x:v>
      </x:c>
      <x:c r="Q899" s="37"/>
      <x:c r="R899" s="37" t="str">
        <x:v>EG-013</x:v>
      </x:c>
      <x:c r="S899" s="37" t="str">
        <x:v>B.TECH</x:v>
      </x:c>
      <x:c r="T899" s="37" t="str">
        <x:v>A</x:v>
      </x:c>
      <x:c r="U899" s="37"/>
      <x:c r="V899" s="37"/>
      <x:c r="W899" s="37" t="str">
        <x:v>https://btech.com/en/c/audio-recording/audio/portable-bluetooth-speakers</x:v>
      </x:c>
      <x:c r="X899" s="37" t="str">
        <x:v>صفحة فئة</x:v>
      </x:c>
      <x:c r="Y899" s="37"/>
      <x:c r="Z899" s="37"/>
      <x:c r="AA899" s="37"/>
      <x:c r="AB899" s="37"/>
      <x:c r="AC899" s="37"/>
      <x:c r="AD899" s="37"/>
      <x:c r="AE899" s="37"/>
      <x:c r="AF899" s="56"/>
      <x:c r="AG899" s="56"/>
      <x:c r="AH899" s="56"/>
      <x:c r="AI899" s="58"/>
      <x:c r="AJ899" s="56"/>
      <x:c r="AK899" s="56"/>
      <x:c r="AL899" s="56"/>
      <x:c r="AM899" s="56"/>
      <x:c r="AN899" s="56"/>
      <x:c r="AO899" s="56" t="str">
        <x:f>IF(OR(AF899="",AD899=""),"",AF899*AD899+IF(AG899="",0,AG899)+IF(AH899="",0,AH899)+IF(AJ899="",0,AJ899)+IF(AK899="",0,AK899)+IF(AL899="",0,AL899)+IF(AM899="",0,AM899))</x:f>
      </x:c>
      <x:c r="AP899" s="56"/>
      <x:c r="AQ899" s="56" t="str">
        <x:f>IF(OR(AO899="",AP899=""),"",AO899-AP899)</x:f>
      </x:c>
      <x:c r="AR899" s="58" t="str">
        <x:f>IF(OR(AP899="",AP899=0,AQ899=""),"",AQ899/AP899)</x:f>
      </x:c>
      <x:c r="AS899" s="58"/>
      <x:c r="AT899" s="37"/>
      <x:c r="AU899" s="37"/>
      <x:c r="AV899" s="37"/>
      <x:c r="AW899" s="56"/>
      <x:c r="AX899" s="56"/>
      <x:c r="AY899" s="37"/>
      <x:c r="AZ899" s="37"/>
      <x:c r="BA899" s="37"/>
      <x:c r="BB899" s="37"/>
      <x:c r="BC899" s="37"/>
      <x:c r="BD899" s="60"/>
      <x:c r="BE899" s="60"/>
      <x:c r="BF899" s="37"/>
      <x:c r="BG899" s="37"/>
      <x:c r="BH899" s="37" t="str">
        <x:v>https://btech.com/en/c/audio-recording/audio/portable-bluetooth-speakers</x:v>
      </x:c>
      <x:c r="BI899" s="37"/>
      <x:c r="BJ899" s="37" t="str">
        <x:v>لم يبدأ</x:v>
      </x:c>
      <x:c r="BK899" s="60" t="n">
        <x:v>46233</x:v>
      </x:c>
      <x:c r="BL899" s="60"/>
      <x:c r="BM899" s="60"/>
      <x:c r="BN899" s="62" t="str">
        <x:f>IF(BM899="","",(NOW()-BM899)*24)</x:f>
      </x:c>
      <x:c r="BO899" s="37" t="str">
        <x:f>IF(BM899="","لم يُرصد",IF(BT899&lt;&gt;TRUE,"غير نشط",IF(BP899="فشل","فشل حالي",IF(BN899&lt;=12,"حديث",IF(BN899&lt;=24,"متأخر","قديم")))))</x:f>
        <x:v>لم يُرصد</x:v>
      </x:c>
      <x:c r="BP899" s="37" t="str">
        <x:v>بانتظار رصد التقسيط</x:v>
      </x:c>
      <x:c r="BQ899" s="37" t="n">
        <x:v>0</x:v>
      </x:c>
      <x:c r="BR899" s="37"/>
      <x:c r="BS899" s="37"/>
      <x:c r="BT899" s="54" t="b">
        <x:v>1</x:v>
      </x:c>
      <x:c r="BU899" s="37" t="str">
        <x:v>يحتاج اكتشاف رابط المنتج</x:v>
      </x:c>
      <x:c r="BV899" s="37" t="str">
        <x:v>Kisonli Portable Bluetooth Speaker, Black - KS-2002</x:v>
      </x:c>
      <x:c r="BW899" s="37" t="str">
        <x:v>الملفات المرفوعة لا تحتوي خطة تقسيط فعلية لهذا الربط؛ الصف مُنشأ كمهمة جمع.</x:v>
      </x:c>
      <x:c r="BX899" s="60" t="n">
        <x:v>46233</x:v>
      </x:c>
      <x:c r="BY899" s="60" t="n">
        <x:v>46233</x:v>
      </x:c>
    </x:row>
    <x:row r="900">
      <x:c r="A900" s="37" t="str">
        <x:v>مهمة جمع أولية</x:v>
      </x:c>
      <x:c r="B900" s="37" t="str">
        <x:v>INSTTASK-F9214A2AB9C7</x:v>
      </x:c>
      <x:c r="C900" s="37" t="str">
        <x:v>VAR-D5C0F6204C2060|EG-013|STORE|PENDING</x:v>
      </x:c>
      <x:c r="D900" s="37" t="str">
        <x:v>VAR-D5C0F6204C2060|EG-013|STORE</x:v>
      </x:c>
      <x:c r="E900" s="37" t="str">
        <x:v>VAR-D5C0F6204C2060</x:v>
      </x:c>
      <x:c r="F900" s="37" t="str">
        <x:v>MOD-061F762D315A98</x:v>
      </x:c>
      <x:c r="G900" s="37" t="str">
        <x:v>Kisonli LED-918 Black / Blue</x:v>
      </x:c>
      <x:c r="H900" s="37" t="str">
        <x:v>التلفزيونات والصوتيات والتصوير</x:v>
      </x:c>
      <x:c r="I900" s="37" t="str">
        <x:v>سماعات بلوتوث محمولة</x:v>
      </x:c>
      <x:c r="J900" s="37" t="str">
        <x:v>Kisonli</x:v>
      </x:c>
      <x:c r="K900" s="37" t="str">
        <x:v>LED-918</x:v>
      </x:c>
      <x:c r="L900" s="37" t="str">
        <x:v>Black / Blue</x:v>
      </x:c>
      <x:c r="M900" s="37"/>
      <x:c r="N900" s="37"/>
      <x:c r="O900" s="37" t="str">
        <x:v>Black / Blue</x:v>
      </x:c>
      <x:c r="P900" s="37" t="str">
        <x:v>LED-918</x:v>
      </x:c>
      <x:c r="Q900" s="37"/>
      <x:c r="R900" s="37" t="str">
        <x:v>EG-013</x:v>
      </x:c>
      <x:c r="S900" s="37" t="str">
        <x:v>B.TECH</x:v>
      </x:c>
      <x:c r="T900" s="37" t="str">
        <x:v>A</x:v>
      </x:c>
      <x:c r="U900" s="37"/>
      <x:c r="V900" s="37"/>
      <x:c r="W900" s="37" t="str">
        <x:v>https://btech.com/en/c/audio-recording/audio/portable-bluetooth-speakers</x:v>
      </x:c>
      <x:c r="X900" s="37" t="str">
        <x:v>صفحة فئة</x:v>
      </x:c>
      <x:c r="Y900" s="37"/>
      <x:c r="Z900" s="37"/>
      <x:c r="AA900" s="37"/>
      <x:c r="AB900" s="37"/>
      <x:c r="AC900" s="37"/>
      <x:c r="AD900" s="37"/>
      <x:c r="AE900" s="37"/>
      <x:c r="AF900" s="56"/>
      <x:c r="AG900" s="56"/>
      <x:c r="AH900" s="56"/>
      <x:c r="AI900" s="58"/>
      <x:c r="AJ900" s="56"/>
      <x:c r="AK900" s="56"/>
      <x:c r="AL900" s="56"/>
      <x:c r="AM900" s="56"/>
      <x:c r="AN900" s="56"/>
      <x:c r="AO900" s="56" t="str">
        <x:f>IF(OR(AF900="",AD900=""),"",AF900*AD900+IF(AG900="",0,AG900)+IF(AH900="",0,AH900)+IF(AJ900="",0,AJ900)+IF(AK900="",0,AK900)+IF(AL900="",0,AL900)+IF(AM900="",0,AM900))</x:f>
      </x:c>
      <x:c r="AP900" s="56"/>
      <x:c r="AQ900" s="56" t="str">
        <x:f>IF(OR(AO900="",AP900=""),"",AO900-AP900)</x:f>
      </x:c>
      <x:c r="AR900" s="58" t="str">
        <x:f>IF(OR(AP900="",AP900=0,AQ900=""),"",AQ900/AP900)</x:f>
      </x:c>
      <x:c r="AS900" s="58"/>
      <x:c r="AT900" s="37"/>
      <x:c r="AU900" s="37"/>
      <x:c r="AV900" s="37"/>
      <x:c r="AW900" s="56"/>
      <x:c r="AX900" s="56"/>
      <x:c r="AY900" s="37"/>
      <x:c r="AZ900" s="37"/>
      <x:c r="BA900" s="37"/>
      <x:c r="BB900" s="37"/>
      <x:c r="BC900" s="37"/>
      <x:c r="BD900" s="60"/>
      <x:c r="BE900" s="60"/>
      <x:c r="BF900" s="37"/>
      <x:c r="BG900" s="37"/>
      <x:c r="BH900" s="37" t="str">
        <x:v>https://btech.com/en/c/audio-recording/audio/portable-bluetooth-speakers</x:v>
      </x:c>
      <x:c r="BI900" s="37"/>
      <x:c r="BJ900" s="37" t="str">
        <x:v>لم يبدأ</x:v>
      </x:c>
      <x:c r="BK900" s="60" t="n">
        <x:v>46233</x:v>
      </x:c>
      <x:c r="BL900" s="60"/>
      <x:c r="BM900" s="60"/>
      <x:c r="BN900" s="62" t="str">
        <x:f>IF(BM900="","",(NOW()-BM900)*24)</x:f>
      </x:c>
      <x:c r="BO900" s="37" t="str">
        <x:f>IF(BM900="","لم يُرصد",IF(BT900&lt;&gt;TRUE,"غير نشط",IF(BP900="فشل","فشل حالي",IF(BN900&lt;=12,"حديث",IF(BN900&lt;=24,"متأخر","قديم")))))</x:f>
        <x:v>لم يُرصد</x:v>
      </x:c>
      <x:c r="BP900" s="37" t="str">
        <x:v>بانتظار رصد التقسيط</x:v>
      </x:c>
      <x:c r="BQ900" s="37" t="n">
        <x:v>0</x:v>
      </x:c>
      <x:c r="BR900" s="37"/>
      <x:c r="BS900" s="37"/>
      <x:c r="BT900" s="54" t="b">
        <x:v>1</x:v>
      </x:c>
      <x:c r="BU900" s="37" t="str">
        <x:v>يحتاج اكتشاف رابط المنتج</x:v>
      </x:c>
      <x:c r="BV900" s="37" t="str">
        <x:v>Kisonli Portable Bluetooth Speaker, Black - LED-918</x:v>
      </x:c>
      <x:c r="BW900" s="37" t="str">
        <x:v>الملفات المرفوعة لا تحتوي خطة تقسيط فعلية لهذا الربط؛ الصف مُنشأ كمهمة جمع.</x:v>
      </x:c>
      <x:c r="BX900" s="60" t="n">
        <x:v>46233</x:v>
      </x:c>
      <x:c r="BY900" s="60" t="n">
        <x:v>46233</x:v>
      </x:c>
    </x:row>
    <x:row r="901">
      <x:c r="A901" s="37" t="str">
        <x:v>مهمة جمع أولية</x:v>
      </x:c>
      <x:c r="B901" s="37" t="str">
        <x:v>INSTTASK-B55319BED950</x:v>
      </x:c>
      <x:c r="C901" s="37" t="str">
        <x:v>VAR-3FE36D29EBBF58|EG-013|STORE|PENDING</x:v>
      </x:c>
      <x:c r="D901" s="37" t="str">
        <x:v>VAR-3FE36D29EBBF58|EG-013|STORE</x:v>
      </x:c>
      <x:c r="E901" s="37" t="str">
        <x:v>VAR-3FE36D29EBBF58</x:v>
      </x:c>
      <x:c r="F901" s="37" t="str">
        <x:v>MOD-A587923DFC0F5B</x:v>
      </x:c>
      <x:c r="G901" s="37" t="str">
        <x:v>Kisonli Q26 Black / Blue</x:v>
      </x:c>
      <x:c r="H901" s="37" t="str">
        <x:v>التلفزيونات والصوتيات والتصوير</x:v>
      </x:c>
      <x:c r="I901" s="37" t="str">
        <x:v>سماعات بلوتوث محمولة</x:v>
      </x:c>
      <x:c r="J901" s="37" t="str">
        <x:v>Kisonli</x:v>
      </x:c>
      <x:c r="K901" s="37" t="str">
        <x:v>Q26</x:v>
      </x:c>
      <x:c r="L901" s="37" t="str">
        <x:v>Black / Blue</x:v>
      </x:c>
      <x:c r="M901" s="37"/>
      <x:c r="N901" s="37"/>
      <x:c r="O901" s="37" t="str">
        <x:v>Black / Blue</x:v>
      </x:c>
      <x:c r="P901" s="37"/>
      <x:c r="Q901" s="37"/>
      <x:c r="R901" s="37" t="str">
        <x:v>EG-013</x:v>
      </x:c>
      <x:c r="S901" s="37" t="str">
        <x:v>B.TECH</x:v>
      </x:c>
      <x:c r="T901" s="37" t="str">
        <x:v>A</x:v>
      </x:c>
      <x:c r="U901" s="37"/>
      <x:c r="V901" s="37"/>
      <x:c r="W901" s="37" t="str">
        <x:v>https://btech.com/en/c/audio-recording/audio/portable-bluetooth-speakers</x:v>
      </x:c>
      <x:c r="X901" s="37" t="str">
        <x:v>صفحة فئة</x:v>
      </x:c>
      <x:c r="Y901" s="37"/>
      <x:c r="Z901" s="37"/>
      <x:c r="AA901" s="37"/>
      <x:c r="AB901" s="37"/>
      <x:c r="AC901" s="37"/>
      <x:c r="AD901" s="37"/>
      <x:c r="AE901" s="37"/>
      <x:c r="AF901" s="56"/>
      <x:c r="AG901" s="56"/>
      <x:c r="AH901" s="56"/>
      <x:c r="AI901" s="58"/>
      <x:c r="AJ901" s="56"/>
      <x:c r="AK901" s="56"/>
      <x:c r="AL901" s="56"/>
      <x:c r="AM901" s="56"/>
      <x:c r="AN901" s="56"/>
      <x:c r="AO901" s="56" t="str">
        <x:f>IF(OR(AF901="",AD901=""),"",AF901*AD901+IF(AG901="",0,AG901)+IF(AH901="",0,AH901)+IF(AJ901="",0,AJ901)+IF(AK901="",0,AK901)+IF(AL901="",0,AL901)+IF(AM901="",0,AM901))</x:f>
      </x:c>
      <x:c r="AP901" s="56"/>
      <x:c r="AQ901" s="56" t="str">
        <x:f>IF(OR(AO901="",AP901=""),"",AO901-AP901)</x:f>
      </x:c>
      <x:c r="AR901" s="58" t="str">
        <x:f>IF(OR(AP901="",AP901=0,AQ901=""),"",AQ901/AP901)</x:f>
      </x:c>
      <x:c r="AS901" s="58"/>
      <x:c r="AT901" s="37"/>
      <x:c r="AU901" s="37"/>
      <x:c r="AV901" s="37"/>
      <x:c r="AW901" s="56"/>
      <x:c r="AX901" s="56"/>
      <x:c r="AY901" s="37"/>
      <x:c r="AZ901" s="37"/>
      <x:c r="BA901" s="37"/>
      <x:c r="BB901" s="37"/>
      <x:c r="BC901" s="37"/>
      <x:c r="BD901" s="60"/>
      <x:c r="BE901" s="60"/>
      <x:c r="BF901" s="37"/>
      <x:c r="BG901" s="37"/>
      <x:c r="BH901" s="37" t="str">
        <x:v>https://btech.com/en/c/audio-recording/audio/portable-bluetooth-speakers</x:v>
      </x:c>
      <x:c r="BI901" s="37"/>
      <x:c r="BJ901" s="37" t="str">
        <x:v>لم يبدأ</x:v>
      </x:c>
      <x:c r="BK901" s="60" t="n">
        <x:v>46233</x:v>
      </x:c>
      <x:c r="BL901" s="60"/>
      <x:c r="BM901" s="60"/>
      <x:c r="BN901" s="62" t="str">
        <x:f>IF(BM901="","",(NOW()-BM901)*24)</x:f>
      </x:c>
      <x:c r="BO901" s="37" t="str">
        <x:f>IF(BM901="","لم يُرصد",IF(BT901&lt;&gt;TRUE,"غير نشط",IF(BP901="فشل","فشل حالي",IF(BN901&lt;=12,"حديث",IF(BN901&lt;=24,"متأخر","قديم")))))</x:f>
        <x:v>لم يُرصد</x:v>
      </x:c>
      <x:c r="BP901" s="37" t="str">
        <x:v>بانتظار رصد التقسيط</x:v>
      </x:c>
      <x:c r="BQ901" s="37" t="n">
        <x:v>0</x:v>
      </x:c>
      <x:c r="BR901" s="37"/>
      <x:c r="BS901" s="37"/>
      <x:c r="BT901" s="54" t="b">
        <x:v>1</x:v>
      </x:c>
      <x:c r="BU901" s="37" t="str">
        <x:v>يحتاج اكتشاف رابط المنتج</x:v>
      </x:c>
      <x:c r="BV901" s="37" t="str">
        <x:v>Kisonli Q26 Portable Bluetooth Speaker, Black</x:v>
      </x:c>
      <x:c r="BW901" s="37" t="str">
        <x:v>الملفات المرفوعة لا تحتوي خطة تقسيط فعلية لهذا الربط؛ الصف مُنشأ كمهمة جمع.</x:v>
      </x:c>
      <x:c r="BX901" s="60" t="n">
        <x:v>46233</x:v>
      </x:c>
      <x:c r="BY901" s="60" t="n">
        <x:v>46233</x:v>
      </x:c>
    </x:row>
    <x:row r="902">
      <x:c r="A902" s="37" t="str">
        <x:v>مهمة جمع أولية</x:v>
      </x:c>
      <x:c r="B902" s="37" t="str">
        <x:v>INSTTASK-E0319250C200</x:v>
      </x:c>
      <x:c r="C902" s="37" t="str">
        <x:v>VAR-1903437BBDC57A|EG-013|STORE|PENDING</x:v>
      </x:c>
      <x:c r="D902" s="37" t="str">
        <x:v>VAR-1903437BBDC57A|EG-013|STORE</x:v>
      </x:c>
      <x:c r="E902" s="37" t="str">
        <x:v>VAR-1903437BBDC57A</x:v>
      </x:c>
      <x:c r="F902" s="37" t="str">
        <x:v>MOD-769C19C735FE94</x:v>
      </x:c>
      <x:c r="G902" s="37" t="str">
        <x:v>Oraimo OBS-382 Black / Blue</x:v>
      </x:c>
      <x:c r="H902" s="37" t="str">
        <x:v>التلفزيونات والصوتيات والتصوير</x:v>
      </x:c>
      <x:c r="I902" s="37" t="str">
        <x:v>سماعات بلوتوث محمولة</x:v>
      </x:c>
      <x:c r="J902" s="37" t="str">
        <x:v>Oraimo</x:v>
      </x:c>
      <x:c r="K902" s="37" t="str">
        <x:v>OBS-382</x:v>
      </x:c>
      <x:c r="L902" s="37" t="str">
        <x:v>Black / Blue</x:v>
      </x:c>
      <x:c r="M902" s="37"/>
      <x:c r="N902" s="37"/>
      <x:c r="O902" s="37" t="str">
        <x:v>Black / Blue</x:v>
      </x:c>
      <x:c r="P902" s="37" t="str">
        <x:v>OBS-382</x:v>
      </x:c>
      <x:c r="Q902" s="37"/>
      <x:c r="R902" s="37" t="str">
        <x:v>EG-013</x:v>
      </x:c>
      <x:c r="S902" s="37" t="str">
        <x:v>B.TECH</x:v>
      </x:c>
      <x:c r="T902" s="37" t="str">
        <x:v>A</x:v>
      </x:c>
      <x:c r="U902" s="37"/>
      <x:c r="V902" s="37"/>
      <x:c r="W902" s="37" t="str">
        <x:v>https://btech.com/en/c/audio-recording/audio/portable-bluetooth-speakers</x:v>
      </x:c>
      <x:c r="X902" s="37" t="str">
        <x:v>صفحة فئة</x:v>
      </x:c>
      <x:c r="Y902" s="37"/>
      <x:c r="Z902" s="37"/>
      <x:c r="AA902" s="37"/>
      <x:c r="AB902" s="37"/>
      <x:c r="AC902" s="37"/>
      <x:c r="AD902" s="37"/>
      <x:c r="AE902" s="37"/>
      <x:c r="AF902" s="56"/>
      <x:c r="AG902" s="56"/>
      <x:c r="AH902" s="56"/>
      <x:c r="AI902" s="58"/>
      <x:c r="AJ902" s="56"/>
      <x:c r="AK902" s="56"/>
      <x:c r="AL902" s="56"/>
      <x:c r="AM902" s="56"/>
      <x:c r="AN902" s="56"/>
      <x:c r="AO902" s="56" t="str">
        <x:f>IF(OR(AF902="",AD902=""),"",AF902*AD902+IF(AG902="",0,AG902)+IF(AH902="",0,AH902)+IF(AJ902="",0,AJ902)+IF(AK902="",0,AK902)+IF(AL902="",0,AL902)+IF(AM902="",0,AM902))</x:f>
      </x:c>
      <x:c r="AP902" s="56"/>
      <x:c r="AQ902" s="56" t="str">
        <x:f>IF(OR(AO902="",AP902=""),"",AO902-AP902)</x:f>
      </x:c>
      <x:c r="AR902" s="58" t="str">
        <x:f>IF(OR(AP902="",AP902=0,AQ902=""),"",AQ902/AP902)</x:f>
      </x:c>
      <x:c r="AS902" s="58"/>
      <x:c r="AT902" s="37"/>
      <x:c r="AU902" s="37"/>
      <x:c r="AV902" s="37"/>
      <x:c r="AW902" s="56"/>
      <x:c r="AX902" s="56"/>
      <x:c r="AY902" s="37"/>
      <x:c r="AZ902" s="37"/>
      <x:c r="BA902" s="37"/>
      <x:c r="BB902" s="37"/>
      <x:c r="BC902" s="37"/>
      <x:c r="BD902" s="60"/>
      <x:c r="BE902" s="60"/>
      <x:c r="BF902" s="37"/>
      <x:c r="BG902" s="37"/>
      <x:c r="BH902" s="37" t="str">
        <x:v>https://btech.com/en/c/audio-recording/audio/portable-bluetooth-speakers</x:v>
      </x:c>
      <x:c r="BI902" s="37"/>
      <x:c r="BJ902" s="37" t="str">
        <x:v>لم يبدأ</x:v>
      </x:c>
      <x:c r="BK902" s="60" t="n">
        <x:v>46233</x:v>
      </x:c>
      <x:c r="BL902" s="60"/>
      <x:c r="BM902" s="60"/>
      <x:c r="BN902" s="62" t="str">
        <x:f>IF(BM902="","",(NOW()-BM902)*24)</x:f>
      </x:c>
      <x:c r="BO902" s="37" t="str">
        <x:f>IF(BM902="","لم يُرصد",IF(BT902&lt;&gt;TRUE,"غير نشط",IF(BP902="فشل","فشل حالي",IF(BN902&lt;=12,"حديث",IF(BN902&lt;=24,"متأخر","قديم")))))</x:f>
        <x:v>لم يُرصد</x:v>
      </x:c>
      <x:c r="BP902" s="37" t="str">
        <x:v>بانتظار رصد التقسيط</x:v>
      </x:c>
      <x:c r="BQ902" s="37" t="n">
        <x:v>0</x:v>
      </x:c>
      <x:c r="BR902" s="37"/>
      <x:c r="BS902" s="37"/>
      <x:c r="BT902" s="54" t="b">
        <x:v>1</x:v>
      </x:c>
      <x:c r="BU902" s="37" t="str">
        <x:v>يحتاج اكتشاف رابط المنتج</x:v>
      </x:c>
      <x:c r="BV902" s="37" t="str">
        <x:v>Oraimo Portable Bluetooth Speaker, Black - OBS-382</x:v>
      </x:c>
      <x:c r="BW902" s="37" t="str">
        <x:v>الملفات المرفوعة لا تحتوي خطة تقسيط فعلية لهذا الربط؛ الصف مُنشأ كمهمة جمع.</x:v>
      </x:c>
      <x:c r="BX902" s="60" t="n">
        <x:v>46233</x:v>
      </x:c>
      <x:c r="BY902" s="60" t="n">
        <x:v>46233</x:v>
      </x:c>
    </x:row>
    <x:row r="903">
      <x:c r="A903" s="37" t="str">
        <x:v>مهمة جمع أولية</x:v>
      </x:c>
      <x:c r="B903" s="37" t="str">
        <x:v>INSTTASK-1125955AEE71</x:v>
      </x:c>
      <x:c r="C903" s="37" t="str">
        <x:v>VAR-26778C66A49AEF|EG-013|STORE|PENDING</x:v>
      </x:c>
      <x:c r="D903" s="37" t="str">
        <x:v>VAR-26778C66A49AEF|EG-013|STORE</x:v>
      </x:c>
      <x:c r="E903" s="37" t="str">
        <x:v>VAR-26778C66A49AEF</x:v>
      </x:c>
      <x:c r="F903" s="37" t="str">
        <x:v>MOD-769C19C735FE94</x:v>
      </x:c>
      <x:c r="G903" s="37" t="str">
        <x:v>Oraimo OBS-382 Space Grey / Blue</x:v>
      </x:c>
      <x:c r="H903" s="37" t="str">
        <x:v>التلفزيونات والصوتيات والتصوير</x:v>
      </x:c>
      <x:c r="I903" s="37" t="str">
        <x:v>سماعات بلوتوث محمولة</x:v>
      </x:c>
      <x:c r="J903" s="37" t="str">
        <x:v>Oraimo</x:v>
      </x:c>
      <x:c r="K903" s="37" t="str">
        <x:v>OBS-382</x:v>
      </x:c>
      <x:c r="L903" s="37" t="str">
        <x:v>Space Grey / Blue</x:v>
      </x:c>
      <x:c r="M903" s="37"/>
      <x:c r="N903" s="37"/>
      <x:c r="O903" s="37" t="str">
        <x:v>Space Grey / Blue</x:v>
      </x:c>
      <x:c r="P903" s="37" t="str">
        <x:v>OBS-382</x:v>
      </x:c>
      <x:c r="Q903" s="37"/>
      <x:c r="R903" s="37" t="str">
        <x:v>EG-013</x:v>
      </x:c>
      <x:c r="S903" s="37" t="str">
        <x:v>B.TECH</x:v>
      </x:c>
      <x:c r="T903" s="37" t="str">
        <x:v>A</x:v>
      </x:c>
      <x:c r="U903" s="37"/>
      <x:c r="V903" s="37"/>
      <x:c r="W903" s="37" t="str">
        <x:v>https://btech.com/en/c/audio-recording/audio/portable-bluetooth-speakers</x:v>
      </x:c>
      <x:c r="X903" s="37" t="str">
        <x:v>صفحة فئة</x:v>
      </x:c>
      <x:c r="Y903" s="37"/>
      <x:c r="Z903" s="37"/>
      <x:c r="AA903" s="37"/>
      <x:c r="AB903" s="37"/>
      <x:c r="AC903" s="37"/>
      <x:c r="AD903" s="37"/>
      <x:c r="AE903" s="37"/>
      <x:c r="AF903" s="56"/>
      <x:c r="AG903" s="56"/>
      <x:c r="AH903" s="56"/>
      <x:c r="AI903" s="58"/>
      <x:c r="AJ903" s="56"/>
      <x:c r="AK903" s="56"/>
      <x:c r="AL903" s="56"/>
      <x:c r="AM903" s="56"/>
      <x:c r="AN903" s="56"/>
      <x:c r="AO903" s="56" t="str">
        <x:f>IF(OR(AF903="",AD903=""),"",AF903*AD903+IF(AG903="",0,AG903)+IF(AH903="",0,AH903)+IF(AJ903="",0,AJ903)+IF(AK903="",0,AK903)+IF(AL903="",0,AL903)+IF(AM903="",0,AM903))</x:f>
      </x:c>
      <x:c r="AP903" s="56"/>
      <x:c r="AQ903" s="56" t="str">
        <x:f>IF(OR(AO903="",AP903=""),"",AO903-AP903)</x:f>
      </x:c>
      <x:c r="AR903" s="58" t="str">
        <x:f>IF(OR(AP903="",AP903=0,AQ903=""),"",AQ903/AP903)</x:f>
      </x:c>
      <x:c r="AS903" s="58"/>
      <x:c r="AT903" s="37"/>
      <x:c r="AU903" s="37"/>
      <x:c r="AV903" s="37"/>
      <x:c r="AW903" s="56"/>
      <x:c r="AX903" s="56"/>
      <x:c r="AY903" s="37"/>
      <x:c r="AZ903" s="37"/>
      <x:c r="BA903" s="37"/>
      <x:c r="BB903" s="37"/>
      <x:c r="BC903" s="37"/>
      <x:c r="BD903" s="60"/>
      <x:c r="BE903" s="60"/>
      <x:c r="BF903" s="37"/>
      <x:c r="BG903" s="37"/>
      <x:c r="BH903" s="37" t="str">
        <x:v>https://btech.com/en/c/audio-recording/audio/portable-bluetooth-speakers</x:v>
      </x:c>
      <x:c r="BI903" s="37"/>
      <x:c r="BJ903" s="37" t="str">
        <x:v>لم يبدأ</x:v>
      </x:c>
      <x:c r="BK903" s="60" t="n">
        <x:v>46233</x:v>
      </x:c>
      <x:c r="BL903" s="60"/>
      <x:c r="BM903" s="60"/>
      <x:c r="BN903" s="62" t="str">
        <x:f>IF(BM903="","",(NOW()-BM903)*24)</x:f>
      </x:c>
      <x:c r="BO903" s="37" t="str">
        <x:f>IF(BM903="","لم يُرصد",IF(BT903&lt;&gt;TRUE,"غير نشط",IF(BP903="فشل","فشل حالي",IF(BN903&lt;=12,"حديث",IF(BN903&lt;=24,"متأخر","قديم")))))</x:f>
        <x:v>لم يُرصد</x:v>
      </x:c>
      <x:c r="BP903" s="37" t="str">
        <x:v>بانتظار رصد التقسيط</x:v>
      </x:c>
      <x:c r="BQ903" s="37" t="n">
        <x:v>0</x:v>
      </x:c>
      <x:c r="BR903" s="37"/>
      <x:c r="BS903" s="37"/>
      <x:c r="BT903" s="54" t="b">
        <x:v>1</x:v>
      </x:c>
      <x:c r="BU903" s="37" t="str">
        <x:v>يحتاج اكتشاف رابط المنتج</x:v>
      </x:c>
      <x:c r="BV903" s="37" t="str">
        <x:v>Oraimo Portable Bluetooth Speaker, Space Grey - OBS-382</x:v>
      </x:c>
      <x:c r="BW903" s="37" t="str">
        <x:v>الملفات المرفوعة لا تحتوي خطة تقسيط فعلية لهذا الربط؛ الصف مُنشأ كمهمة جمع.</x:v>
      </x:c>
      <x:c r="BX903" s="60" t="n">
        <x:v>46233</x:v>
      </x:c>
      <x:c r="BY903" s="60" t="n">
        <x:v>46233</x:v>
      </x:c>
    </x:row>
    <x:row r="904">
      <x:c r="A904" s="37" t="str">
        <x:v>مهمة جمع أولية</x:v>
      </x:c>
      <x:c r="B904" s="37" t="str">
        <x:v>INSTTASK-B1FCD33AD823</x:v>
      </x:c>
      <x:c r="C904" s="37" t="str">
        <x:v>VAR-853885185940C1|EG-013|STORE|PENDING</x:v>
      </x:c>
      <x:c r="D904" s="37" t="str">
        <x:v>VAR-853885185940C1|EG-013|STORE</x:v>
      </x:c>
      <x:c r="E904" s="37" t="str">
        <x:v>VAR-853885185940C1</x:v>
      </x:c>
      <x:c r="F904" s="37" t="str">
        <x:v>MOD-2DDEE49F810996</x:v>
      </x:c>
      <x:c r="G904" s="37" t="str">
        <x:v>Oraimo OBS-682 Black / Blue</x:v>
      </x:c>
      <x:c r="H904" s="37" t="str">
        <x:v>التلفزيونات والصوتيات والتصوير</x:v>
      </x:c>
      <x:c r="I904" s="37" t="str">
        <x:v>سماعات بلوتوث محمولة</x:v>
      </x:c>
      <x:c r="J904" s="37" t="str">
        <x:v>Oraimo</x:v>
      </x:c>
      <x:c r="K904" s="37" t="str">
        <x:v>OBS-682</x:v>
      </x:c>
      <x:c r="L904" s="37" t="str">
        <x:v>Black / Blue</x:v>
      </x:c>
      <x:c r="M904" s="37"/>
      <x:c r="N904" s="37"/>
      <x:c r="O904" s="37" t="str">
        <x:v>Black / Blue</x:v>
      </x:c>
      <x:c r="P904" s="37" t="str">
        <x:v>OBS-682</x:v>
      </x:c>
      <x:c r="Q904" s="37"/>
      <x:c r="R904" s="37" t="str">
        <x:v>EG-013</x:v>
      </x:c>
      <x:c r="S904" s="37" t="str">
        <x:v>B.TECH</x:v>
      </x:c>
      <x:c r="T904" s="37" t="str">
        <x:v>A</x:v>
      </x:c>
      <x:c r="U904" s="37"/>
      <x:c r="V904" s="37"/>
      <x:c r="W904" s="37" t="str">
        <x:v>https://btech.com/en/c/audio-recording/audio/portable-bluetooth-speakers</x:v>
      </x:c>
      <x:c r="X904" s="37" t="str">
        <x:v>صفحة فئة</x:v>
      </x:c>
      <x:c r="Y904" s="37"/>
      <x:c r="Z904" s="37"/>
      <x:c r="AA904" s="37"/>
      <x:c r="AB904" s="37"/>
      <x:c r="AC904" s="37"/>
      <x:c r="AD904" s="37"/>
      <x:c r="AE904" s="37"/>
      <x:c r="AF904" s="56"/>
      <x:c r="AG904" s="56"/>
      <x:c r="AH904" s="56"/>
      <x:c r="AI904" s="58"/>
      <x:c r="AJ904" s="56"/>
      <x:c r="AK904" s="56"/>
      <x:c r="AL904" s="56"/>
      <x:c r="AM904" s="56"/>
      <x:c r="AN904" s="56"/>
      <x:c r="AO904" s="56" t="str">
        <x:f>IF(OR(AF904="",AD904=""),"",AF904*AD904+IF(AG904="",0,AG904)+IF(AH904="",0,AH904)+IF(AJ904="",0,AJ904)+IF(AK904="",0,AK904)+IF(AL904="",0,AL904)+IF(AM904="",0,AM904))</x:f>
      </x:c>
      <x:c r="AP904" s="56"/>
      <x:c r="AQ904" s="56" t="str">
        <x:f>IF(OR(AO904="",AP904=""),"",AO904-AP904)</x:f>
      </x:c>
      <x:c r="AR904" s="58" t="str">
        <x:f>IF(OR(AP904="",AP904=0,AQ904=""),"",AQ904/AP904)</x:f>
      </x:c>
      <x:c r="AS904" s="58"/>
      <x:c r="AT904" s="37"/>
      <x:c r="AU904" s="37"/>
      <x:c r="AV904" s="37"/>
      <x:c r="AW904" s="56"/>
      <x:c r="AX904" s="56"/>
      <x:c r="AY904" s="37"/>
      <x:c r="AZ904" s="37"/>
      <x:c r="BA904" s="37"/>
      <x:c r="BB904" s="37"/>
      <x:c r="BC904" s="37"/>
      <x:c r="BD904" s="60"/>
      <x:c r="BE904" s="60"/>
      <x:c r="BF904" s="37"/>
      <x:c r="BG904" s="37"/>
      <x:c r="BH904" s="37" t="str">
        <x:v>https://btech.com/en/c/audio-recording/audio/portable-bluetooth-speakers</x:v>
      </x:c>
      <x:c r="BI904" s="37"/>
      <x:c r="BJ904" s="37" t="str">
        <x:v>لم يبدأ</x:v>
      </x:c>
      <x:c r="BK904" s="60" t="n">
        <x:v>46233</x:v>
      </x:c>
      <x:c r="BL904" s="60"/>
      <x:c r="BM904" s="60"/>
      <x:c r="BN904" s="62" t="str">
        <x:f>IF(BM904="","",(NOW()-BM904)*24)</x:f>
      </x:c>
      <x:c r="BO904" s="37" t="str">
        <x:f>IF(BM904="","لم يُرصد",IF(BT904&lt;&gt;TRUE,"غير نشط",IF(BP904="فشل","فشل حالي",IF(BN904&lt;=12,"حديث",IF(BN904&lt;=24,"متأخر","قديم")))))</x:f>
        <x:v>لم يُرصد</x:v>
      </x:c>
      <x:c r="BP904" s="37" t="str">
        <x:v>بانتظار رصد التقسيط</x:v>
      </x:c>
      <x:c r="BQ904" s="37" t="n">
        <x:v>0</x:v>
      </x:c>
      <x:c r="BR904" s="37"/>
      <x:c r="BS904" s="37"/>
      <x:c r="BT904" s="54" t="b">
        <x:v>1</x:v>
      </x:c>
      <x:c r="BU904" s="37" t="str">
        <x:v>يحتاج اكتشاف رابط المنتج</x:v>
      </x:c>
      <x:c r="BV904" s="37" t="str">
        <x:v>Oraimo SpaceBox Pro Portable Bluetooth Speaker, Black - OBS-682</x:v>
      </x:c>
      <x:c r="BW904" s="37" t="str">
        <x:v>الملفات المرفوعة لا تحتوي خطة تقسيط فعلية لهذا الربط؛ الصف مُنشأ كمهمة جمع.</x:v>
      </x:c>
      <x:c r="BX904" s="60" t="n">
        <x:v>46233</x:v>
      </x:c>
      <x:c r="BY904" s="60" t="n">
        <x:v>46233</x:v>
      </x:c>
    </x:row>
    <x:row r="905">
      <x:c r="A905" s="37" t="str">
        <x:v>مهمة جمع أولية</x:v>
      </x:c>
      <x:c r="B905" s="37" t="str">
        <x:v>INSTTASK-E32E04BAE235</x:v>
      </x:c>
      <x:c r="C905" s="37" t="str">
        <x:v>VAR-BC79381FB8E401|EG-013|STORE|PENDING</x:v>
      </x:c>
      <x:c r="D905" s="37" t="str">
        <x:v>VAR-BC79381FB8E401|EG-013|STORE</x:v>
      </x:c>
      <x:c r="E905" s="37" t="str">
        <x:v>VAR-BC79381FB8E401</x:v>
      </x:c>
      <x:c r="F905" s="37" t="str">
        <x:v>MOD-36158A7ED863F6</x:v>
      </x:c>
      <x:c r="G905" s="37" t="str">
        <x:v>Platinum AH4006 Black / Blue</x:v>
      </x:c>
      <x:c r="H905" s="37" t="str">
        <x:v>التلفزيونات والصوتيات والتصوير</x:v>
      </x:c>
      <x:c r="I905" s="37" t="str">
        <x:v>سماعات بلوتوث محمولة</x:v>
      </x:c>
      <x:c r="J905" s="37" t="str">
        <x:v>Platinum</x:v>
      </x:c>
      <x:c r="K905" s="37" t="str">
        <x:v>AH4006</x:v>
      </x:c>
      <x:c r="L905" s="37" t="str">
        <x:v>Black / Blue</x:v>
      </x:c>
      <x:c r="M905" s="37"/>
      <x:c r="N905" s="37"/>
      <x:c r="O905" s="37" t="str">
        <x:v>Black / Blue</x:v>
      </x:c>
      <x:c r="P905" s="37" t="str">
        <x:v>AH4006</x:v>
      </x:c>
      <x:c r="Q905" s="37"/>
      <x:c r="R905" s="37" t="str">
        <x:v>EG-013</x:v>
      </x:c>
      <x:c r="S905" s="37" t="str">
        <x:v>B.TECH</x:v>
      </x:c>
      <x:c r="T905" s="37" t="str">
        <x:v>A</x:v>
      </x:c>
      <x:c r="U905" s="37"/>
      <x:c r="V905" s="37"/>
      <x:c r="W905" s="37" t="str">
        <x:v>https://btech.com/en/c/audio-recording/audio/portable-bluetooth-speakers</x:v>
      </x:c>
      <x:c r="X905" s="37" t="str">
        <x:v>صفحة فئة</x:v>
      </x:c>
      <x:c r="Y905" s="37"/>
      <x:c r="Z905" s="37"/>
      <x:c r="AA905" s="37"/>
      <x:c r="AB905" s="37"/>
      <x:c r="AC905" s="37"/>
      <x:c r="AD905" s="37"/>
      <x:c r="AE905" s="37"/>
      <x:c r="AF905" s="56"/>
      <x:c r="AG905" s="56"/>
      <x:c r="AH905" s="56"/>
      <x:c r="AI905" s="58"/>
      <x:c r="AJ905" s="56"/>
      <x:c r="AK905" s="56"/>
      <x:c r="AL905" s="56"/>
      <x:c r="AM905" s="56"/>
      <x:c r="AN905" s="56"/>
      <x:c r="AO905" s="56" t="str">
        <x:f>IF(OR(AF905="",AD905=""),"",AF905*AD905+IF(AG905="",0,AG905)+IF(AH905="",0,AH905)+IF(AJ905="",0,AJ905)+IF(AK905="",0,AK905)+IF(AL905="",0,AL905)+IF(AM905="",0,AM905))</x:f>
      </x:c>
      <x:c r="AP905" s="56"/>
      <x:c r="AQ905" s="56" t="str">
        <x:f>IF(OR(AO905="",AP905=""),"",AO905-AP905)</x:f>
      </x:c>
      <x:c r="AR905" s="58" t="str">
        <x:f>IF(OR(AP905="",AP905=0,AQ905=""),"",AQ905/AP905)</x:f>
      </x:c>
      <x:c r="AS905" s="58"/>
      <x:c r="AT905" s="37"/>
      <x:c r="AU905" s="37"/>
      <x:c r="AV905" s="37"/>
      <x:c r="AW905" s="56"/>
      <x:c r="AX905" s="56"/>
      <x:c r="AY905" s="37"/>
      <x:c r="AZ905" s="37"/>
      <x:c r="BA905" s="37"/>
      <x:c r="BB905" s="37"/>
      <x:c r="BC905" s="37"/>
      <x:c r="BD905" s="60"/>
      <x:c r="BE905" s="60"/>
      <x:c r="BF905" s="37"/>
      <x:c r="BG905" s="37"/>
      <x:c r="BH905" s="37" t="str">
        <x:v>https://btech.com/en/c/audio-recording/audio/portable-bluetooth-speakers</x:v>
      </x:c>
      <x:c r="BI905" s="37"/>
      <x:c r="BJ905" s="37" t="str">
        <x:v>لم يبدأ</x:v>
      </x:c>
      <x:c r="BK905" s="60" t="n">
        <x:v>46233</x:v>
      </x:c>
      <x:c r="BL905" s="60"/>
      <x:c r="BM905" s="60"/>
      <x:c r="BN905" s="62" t="str">
        <x:f>IF(BM905="","",(NOW()-BM905)*24)</x:f>
      </x:c>
      <x:c r="BO905" s="37" t="str">
        <x:f>IF(BM905="","لم يُرصد",IF(BT905&lt;&gt;TRUE,"غير نشط",IF(BP905="فشل","فشل حالي",IF(BN905&lt;=12,"حديث",IF(BN905&lt;=24,"متأخر","قديم")))))</x:f>
        <x:v>لم يُرصد</x:v>
      </x:c>
      <x:c r="BP905" s="37" t="str">
        <x:v>بانتظار رصد التقسيط</x:v>
      </x:c>
      <x:c r="BQ905" s="37" t="n">
        <x:v>0</x:v>
      </x:c>
      <x:c r="BR905" s="37"/>
      <x:c r="BS905" s="37"/>
      <x:c r="BT905" s="54" t="b">
        <x:v>1</x:v>
      </x:c>
      <x:c r="BU905" s="37" t="str">
        <x:v>يحتاج اكتشاف رابط المنتج</x:v>
      </x:c>
      <x:c r="BV905" s="37" t="str">
        <x:v>Platinum Portable Bluetooth Speaker, Black - AH4006</x:v>
      </x:c>
      <x:c r="BW905" s="37" t="str">
        <x:v>الملفات المرفوعة لا تحتوي خطة تقسيط فعلية لهذا الربط؛ الصف مُنشأ كمهمة جمع.</x:v>
      </x:c>
      <x:c r="BX905" s="60" t="n">
        <x:v>46233</x:v>
      </x:c>
      <x:c r="BY905" s="60" t="n">
        <x:v>46233</x:v>
      </x:c>
    </x:row>
    <x:row r="906">
      <x:c r="A906" s="37" t="str">
        <x:v>مهمة جمع أولية</x:v>
      </x:c>
      <x:c r="B906" s="37" t="str">
        <x:v>INSTTASK-76B35BD05F21</x:v>
      </x:c>
      <x:c r="C906" s="37" t="str">
        <x:v>VAR-136B34F46B5DAE|EG-013|STORE|PENDING</x:v>
      </x:c>
      <x:c r="D906" s="37" t="str">
        <x:v>VAR-136B34F46B5DAE|EG-013|STORE</x:v>
      </x:c>
      <x:c r="E906" s="37" t="str">
        <x:v>VAR-136B34F46B5DAE</x:v>
      </x:c>
      <x:c r="F906" s="37" t="str">
        <x:v>MOD-25473017069C96</x:v>
      </x:c>
      <x:c r="G906" s="37" t="str">
        <x:v>Xiaomi MDZ-38-DB Black / Blue</x:v>
      </x:c>
      <x:c r="H906" s="37" t="str">
        <x:v>التلفزيونات والصوتيات والتصوير</x:v>
      </x:c>
      <x:c r="I906" s="37" t="str">
        <x:v>سماعات بلوتوث محمولة</x:v>
      </x:c>
      <x:c r="J906" s="37" t="str">
        <x:v>Xiaomi</x:v>
      </x:c>
      <x:c r="K906" s="37" t="str">
        <x:v>MDZ-38-DB</x:v>
      </x:c>
      <x:c r="L906" s="37" t="str">
        <x:v>Black / Blue</x:v>
      </x:c>
      <x:c r="M906" s="37"/>
      <x:c r="N906" s="37"/>
      <x:c r="O906" s="37" t="str">
        <x:v>Black / Blue</x:v>
      </x:c>
      <x:c r="P906" s="37" t="str">
        <x:v>MDZ-38-DB</x:v>
      </x:c>
      <x:c r="Q906" s="37"/>
      <x:c r="R906" s="37" t="str">
        <x:v>EG-013</x:v>
      </x:c>
      <x:c r="S906" s="37" t="str">
        <x:v>B.TECH</x:v>
      </x:c>
      <x:c r="T906" s="37" t="str">
        <x:v>A</x:v>
      </x:c>
      <x:c r="U906" s="37"/>
      <x:c r="V906" s="37"/>
      <x:c r="W906" s="37" t="str">
        <x:v>https://btech.com/en/c/audio-recording/audio/portable-bluetooth-speakers</x:v>
      </x:c>
      <x:c r="X906" s="37" t="str">
        <x:v>صفحة فئة</x:v>
      </x:c>
      <x:c r="Y906" s="37"/>
      <x:c r="Z906" s="37"/>
      <x:c r="AA906" s="37"/>
      <x:c r="AB906" s="37"/>
      <x:c r="AC906" s="37"/>
      <x:c r="AD906" s="37"/>
      <x:c r="AE906" s="37"/>
      <x:c r="AF906" s="56"/>
      <x:c r="AG906" s="56"/>
      <x:c r="AH906" s="56"/>
      <x:c r="AI906" s="58"/>
      <x:c r="AJ906" s="56"/>
      <x:c r="AK906" s="56"/>
      <x:c r="AL906" s="56"/>
      <x:c r="AM906" s="56"/>
      <x:c r="AN906" s="56"/>
      <x:c r="AO906" s="56" t="str">
        <x:f>IF(OR(AF906="",AD906=""),"",AF906*AD906+IF(AG906="",0,AG906)+IF(AH906="",0,AH906)+IF(AJ906="",0,AJ906)+IF(AK906="",0,AK906)+IF(AL906="",0,AL906)+IF(AM906="",0,AM906))</x:f>
      </x:c>
      <x:c r="AP906" s="56"/>
      <x:c r="AQ906" s="56" t="str">
        <x:f>IF(OR(AO906="",AP906=""),"",AO906-AP906)</x:f>
      </x:c>
      <x:c r="AR906" s="58" t="str">
        <x:f>IF(OR(AP906="",AP906=0,AQ906=""),"",AQ906/AP906)</x:f>
      </x:c>
      <x:c r="AS906" s="58"/>
      <x:c r="AT906" s="37"/>
      <x:c r="AU906" s="37"/>
      <x:c r="AV906" s="37"/>
      <x:c r="AW906" s="56"/>
      <x:c r="AX906" s="56"/>
      <x:c r="AY906" s="37"/>
      <x:c r="AZ906" s="37"/>
      <x:c r="BA906" s="37"/>
      <x:c r="BB906" s="37"/>
      <x:c r="BC906" s="37"/>
      <x:c r="BD906" s="60"/>
      <x:c r="BE906" s="60"/>
      <x:c r="BF906" s="37"/>
      <x:c r="BG906" s="37"/>
      <x:c r="BH906" s="37" t="str">
        <x:v>https://btech.com/en/c/audio-recording/audio/portable-bluetooth-speakers</x:v>
      </x:c>
      <x:c r="BI906" s="37"/>
      <x:c r="BJ906" s="37" t="str">
        <x:v>لم يبدأ</x:v>
      </x:c>
      <x:c r="BK906" s="60" t="n">
        <x:v>46233</x:v>
      </x:c>
      <x:c r="BL906" s="60"/>
      <x:c r="BM906" s="60"/>
      <x:c r="BN906" s="62" t="str">
        <x:f>IF(BM906="","",(NOW()-BM906)*24)</x:f>
      </x:c>
      <x:c r="BO906" s="37" t="str">
        <x:f>IF(BM906="","لم يُرصد",IF(BT906&lt;&gt;TRUE,"غير نشط",IF(BP906="فشل","فشل حالي",IF(BN906&lt;=12,"حديث",IF(BN906&lt;=24,"متأخر","قديم")))))</x:f>
        <x:v>لم يُرصد</x:v>
      </x:c>
      <x:c r="BP906" s="37" t="str">
        <x:v>بانتظار رصد التقسيط</x:v>
      </x:c>
      <x:c r="BQ906" s="37" t="n">
        <x:v>0</x:v>
      </x:c>
      <x:c r="BR906" s="37"/>
      <x:c r="BS906" s="37"/>
      <x:c r="BT906" s="54" t="b">
        <x:v>1</x:v>
      </x:c>
      <x:c r="BU906" s="37" t="str">
        <x:v>يحتاج اكتشاف رابط المنتج</x:v>
      </x:c>
      <x:c r="BV906" s="37" t="str">
        <x:v>Xiaomi Portable Bluetooth Speaker, Black - MDZ-38-DB</x:v>
      </x:c>
      <x:c r="BW906" s="37" t="str">
        <x:v>الملفات المرفوعة لا تحتوي خطة تقسيط فعلية لهذا الربط؛ الصف مُنشأ كمهمة جمع.</x:v>
      </x:c>
      <x:c r="BX906" s="60" t="n">
        <x:v>46233</x:v>
      </x:c>
      <x:c r="BY906" s="60" t="n">
        <x:v>46233</x:v>
      </x:c>
    </x:row>
    <x:row r="907">
      <x:c r="A907" s="37" t="str">
        <x:v>مهمة جمع أولية</x:v>
      </x:c>
      <x:c r="B907" s="37" t="str">
        <x:v>INSTTASK-7BD2888D68E4</x:v>
      </x:c>
      <x:c r="C907" s="37" t="str">
        <x:v>VAR-9349C84038E213|EG-013|STORE|PENDING</x:v>
      </x:c>
      <x:c r="D907" s="37" t="str">
        <x:v>VAR-9349C84038E213|EG-013|STORE</x:v>
      </x:c>
      <x:c r="E907" s="37" t="str">
        <x:v>VAR-9349C84038E213</x:v>
      </x:c>
      <x:c r="F907" s="37" t="str">
        <x:v>MOD-25473017069C96</x:v>
      </x:c>
      <x:c r="G907" s="37" t="str">
        <x:v>Xiaomi MDZ-38-DB Blue</x:v>
      </x:c>
      <x:c r="H907" s="37" t="str">
        <x:v>التلفزيونات والصوتيات والتصوير</x:v>
      </x:c>
      <x:c r="I907" s="37" t="str">
        <x:v>سماعات بلوتوث محمولة</x:v>
      </x:c>
      <x:c r="J907" s="37" t="str">
        <x:v>Xiaomi</x:v>
      </x:c>
      <x:c r="K907" s="37" t="str">
        <x:v>MDZ-38-DB</x:v>
      </x:c>
      <x:c r="L907" s="37" t="str">
        <x:v>Blue</x:v>
      </x:c>
      <x:c r="M907" s="37"/>
      <x:c r="N907" s="37"/>
      <x:c r="O907" s="37" t="str">
        <x:v>Blue</x:v>
      </x:c>
      <x:c r="P907" s="37" t="str">
        <x:v>MDZ-38-DB</x:v>
      </x:c>
      <x:c r="Q907" s="37"/>
      <x:c r="R907" s="37" t="str">
        <x:v>EG-013</x:v>
      </x:c>
      <x:c r="S907" s="37" t="str">
        <x:v>B.TECH</x:v>
      </x:c>
      <x:c r="T907" s="37" t="str">
        <x:v>A</x:v>
      </x:c>
      <x:c r="U907" s="37"/>
      <x:c r="V907" s="37"/>
      <x:c r="W907" s="37" t="str">
        <x:v>https://btech.com/en/c/audio-recording/audio/portable-bluetooth-speakers</x:v>
      </x:c>
      <x:c r="X907" s="37" t="str">
        <x:v>صفحة فئة</x:v>
      </x:c>
      <x:c r="Y907" s="37"/>
      <x:c r="Z907" s="37"/>
      <x:c r="AA907" s="37"/>
      <x:c r="AB907" s="37"/>
      <x:c r="AC907" s="37"/>
      <x:c r="AD907" s="37"/>
      <x:c r="AE907" s="37"/>
      <x:c r="AF907" s="56"/>
      <x:c r="AG907" s="56"/>
      <x:c r="AH907" s="56"/>
      <x:c r="AI907" s="58"/>
      <x:c r="AJ907" s="56"/>
      <x:c r="AK907" s="56"/>
      <x:c r="AL907" s="56"/>
      <x:c r="AM907" s="56"/>
      <x:c r="AN907" s="56"/>
      <x:c r="AO907" s="56" t="str">
        <x:f>IF(OR(AF907="",AD907=""),"",AF907*AD907+IF(AG907="",0,AG907)+IF(AH907="",0,AH907)+IF(AJ907="",0,AJ907)+IF(AK907="",0,AK907)+IF(AL907="",0,AL907)+IF(AM907="",0,AM907))</x:f>
      </x:c>
      <x:c r="AP907" s="56"/>
      <x:c r="AQ907" s="56" t="str">
        <x:f>IF(OR(AO907="",AP907=""),"",AO907-AP907)</x:f>
      </x:c>
      <x:c r="AR907" s="58" t="str">
        <x:f>IF(OR(AP907="",AP907=0,AQ907=""),"",AQ907/AP907)</x:f>
      </x:c>
      <x:c r="AS907" s="58"/>
      <x:c r="AT907" s="37"/>
      <x:c r="AU907" s="37"/>
      <x:c r="AV907" s="37"/>
      <x:c r="AW907" s="56"/>
      <x:c r="AX907" s="56"/>
      <x:c r="AY907" s="37"/>
      <x:c r="AZ907" s="37"/>
      <x:c r="BA907" s="37"/>
      <x:c r="BB907" s="37"/>
      <x:c r="BC907" s="37"/>
      <x:c r="BD907" s="60"/>
      <x:c r="BE907" s="60"/>
      <x:c r="BF907" s="37"/>
      <x:c r="BG907" s="37"/>
      <x:c r="BH907" s="37" t="str">
        <x:v>https://btech.com/en/c/audio-recording/audio/portable-bluetooth-speakers</x:v>
      </x:c>
      <x:c r="BI907" s="37"/>
      <x:c r="BJ907" s="37" t="str">
        <x:v>لم يبدأ</x:v>
      </x:c>
      <x:c r="BK907" s="60" t="n">
        <x:v>46233</x:v>
      </x:c>
      <x:c r="BL907" s="60"/>
      <x:c r="BM907" s="60"/>
      <x:c r="BN907" s="62" t="str">
        <x:f>IF(BM907="","",(NOW()-BM907)*24)</x:f>
      </x:c>
      <x:c r="BO907" s="37" t="str">
        <x:f>IF(BM907="","لم يُرصد",IF(BT907&lt;&gt;TRUE,"غير نشط",IF(BP907="فشل","فشل حالي",IF(BN907&lt;=12,"حديث",IF(BN907&lt;=24,"متأخر","قديم")))))</x:f>
        <x:v>لم يُرصد</x:v>
      </x:c>
      <x:c r="BP907" s="37" t="str">
        <x:v>بانتظار رصد التقسيط</x:v>
      </x:c>
      <x:c r="BQ907" s="37" t="n">
        <x:v>0</x:v>
      </x:c>
      <x:c r="BR907" s="37"/>
      <x:c r="BS907" s="37"/>
      <x:c r="BT907" s="54" t="b">
        <x:v>1</x:v>
      </x:c>
      <x:c r="BU907" s="37" t="str">
        <x:v>يحتاج اكتشاف رابط المنتج</x:v>
      </x:c>
      <x:c r="BV907" s="37" t="str">
        <x:v>Xiaomi Portable Bluetooth Speaker, Blue - MDZ-38-DB</x:v>
      </x:c>
      <x:c r="BW907" s="37" t="str">
        <x:v>الملفات المرفوعة لا تحتوي خطة تقسيط فعلية لهذا الربط؛ الصف مُنشأ كمهمة جمع.</x:v>
      </x:c>
      <x:c r="BX907" s="60" t="n">
        <x:v>46233</x:v>
      </x:c>
      <x:c r="BY907" s="60" t="n">
        <x:v>46233</x:v>
      </x:c>
    </x:row>
    <x:row r="908">
      <x:c r="A908" s="37" t="str">
        <x:v>مهمة جمع أولية</x:v>
      </x:c>
      <x:c r="B908" s="37" t="str">
        <x:v>INSTTASK-C2781675A01E</x:v>
      </x:c>
      <x:c r="C908" s="37" t="str">
        <x:v>VAR-8DC7480DB5C38F|EG-013|STORE|PENDING</x:v>
      </x:c>
      <x:c r="D908" s="37" t="str">
        <x:v>VAR-8DC7480DB5C38F|EG-013|STORE</x:v>
      </x:c>
      <x:c r="E908" s="37" t="str">
        <x:v>VAR-8DC7480DB5C38F</x:v>
      </x:c>
      <x:c r="F908" s="37" t="str">
        <x:v>MOD-25473017069C96</x:v>
      </x:c>
      <x:c r="G908" s="37" t="str">
        <x:v>Xiaomi MDZ-38-DB Blue / Red</x:v>
      </x:c>
      <x:c r="H908" s="37" t="str">
        <x:v>التلفزيونات والصوتيات والتصوير</x:v>
      </x:c>
      <x:c r="I908" s="37" t="str">
        <x:v>سماعات بلوتوث محمولة</x:v>
      </x:c>
      <x:c r="J908" s="37" t="str">
        <x:v>Xiaomi</x:v>
      </x:c>
      <x:c r="K908" s="37" t="str">
        <x:v>MDZ-38-DB</x:v>
      </x:c>
      <x:c r="L908" s="37" t="str">
        <x:v>Blue / Red</x:v>
      </x:c>
      <x:c r="M908" s="37"/>
      <x:c r="N908" s="37"/>
      <x:c r="O908" s="37" t="str">
        <x:v>Blue / Red</x:v>
      </x:c>
      <x:c r="P908" s="37" t="str">
        <x:v>MDZ-38-DB</x:v>
      </x:c>
      <x:c r="Q908" s="37"/>
      <x:c r="R908" s="37" t="str">
        <x:v>EG-013</x:v>
      </x:c>
      <x:c r="S908" s="37" t="str">
        <x:v>B.TECH</x:v>
      </x:c>
      <x:c r="T908" s="37" t="str">
        <x:v>A</x:v>
      </x:c>
      <x:c r="U908" s="37"/>
      <x:c r="V908" s="37"/>
      <x:c r="W908" s="37" t="str">
        <x:v>https://btech.com/en/c/audio-recording/audio/portable-bluetooth-speakers</x:v>
      </x:c>
      <x:c r="X908" s="37" t="str">
        <x:v>صفحة فئة</x:v>
      </x:c>
      <x:c r="Y908" s="37"/>
      <x:c r="Z908" s="37"/>
      <x:c r="AA908" s="37"/>
      <x:c r="AB908" s="37"/>
      <x:c r="AC908" s="37"/>
      <x:c r="AD908" s="37"/>
      <x:c r="AE908" s="37"/>
      <x:c r="AF908" s="56"/>
      <x:c r="AG908" s="56"/>
      <x:c r="AH908" s="56"/>
      <x:c r="AI908" s="58"/>
      <x:c r="AJ908" s="56"/>
      <x:c r="AK908" s="56"/>
      <x:c r="AL908" s="56"/>
      <x:c r="AM908" s="56"/>
      <x:c r="AN908" s="56"/>
      <x:c r="AO908" s="56" t="str">
        <x:f>IF(OR(AF908="",AD908=""),"",AF908*AD908+IF(AG908="",0,AG908)+IF(AH908="",0,AH908)+IF(AJ908="",0,AJ908)+IF(AK908="",0,AK908)+IF(AL908="",0,AL908)+IF(AM908="",0,AM908))</x:f>
      </x:c>
      <x:c r="AP908" s="56"/>
      <x:c r="AQ908" s="56" t="str">
        <x:f>IF(OR(AO908="",AP908=""),"",AO908-AP908)</x:f>
      </x:c>
      <x:c r="AR908" s="58" t="str">
        <x:f>IF(OR(AP908="",AP908=0,AQ908=""),"",AQ908/AP908)</x:f>
      </x:c>
      <x:c r="AS908" s="58"/>
      <x:c r="AT908" s="37"/>
      <x:c r="AU908" s="37"/>
      <x:c r="AV908" s="37"/>
      <x:c r="AW908" s="56"/>
      <x:c r="AX908" s="56"/>
      <x:c r="AY908" s="37"/>
      <x:c r="AZ908" s="37"/>
      <x:c r="BA908" s="37"/>
      <x:c r="BB908" s="37"/>
      <x:c r="BC908" s="37"/>
      <x:c r="BD908" s="60"/>
      <x:c r="BE908" s="60"/>
      <x:c r="BF908" s="37"/>
      <x:c r="BG908" s="37"/>
      <x:c r="BH908" s="37" t="str">
        <x:v>https://btech.com/en/c/audio-recording/audio/portable-bluetooth-speakers</x:v>
      </x:c>
      <x:c r="BI908" s="37"/>
      <x:c r="BJ908" s="37" t="str">
        <x:v>لم يبدأ</x:v>
      </x:c>
      <x:c r="BK908" s="60" t="n">
        <x:v>46233</x:v>
      </x:c>
      <x:c r="BL908" s="60"/>
      <x:c r="BM908" s="60"/>
      <x:c r="BN908" s="62" t="str">
        <x:f>IF(BM908="","",(NOW()-BM908)*24)</x:f>
      </x:c>
      <x:c r="BO908" s="37" t="str">
        <x:f>IF(BM908="","لم يُرصد",IF(BT908&lt;&gt;TRUE,"غير نشط",IF(BP908="فشل","فشل حالي",IF(BN908&lt;=12,"حديث",IF(BN908&lt;=24,"متأخر","قديم")))))</x:f>
        <x:v>لم يُرصد</x:v>
      </x:c>
      <x:c r="BP908" s="37" t="str">
        <x:v>بانتظار رصد التقسيط</x:v>
      </x:c>
      <x:c r="BQ908" s="37" t="n">
        <x:v>0</x:v>
      </x:c>
      <x:c r="BR908" s="37"/>
      <x:c r="BS908" s="37"/>
      <x:c r="BT908" s="54" t="b">
        <x:v>1</x:v>
      </x:c>
      <x:c r="BU908" s="37" t="str">
        <x:v>يحتاج اكتشاف رابط المنتج</x:v>
      </x:c>
      <x:c r="BV908" s="37" t="str">
        <x:v>Xiaomi Portable Bluetooth Speaker, Red - MDZ-38-DB</x:v>
      </x:c>
      <x:c r="BW908" s="37" t="str">
        <x:v>الملفات المرفوعة لا تحتوي خطة تقسيط فعلية لهذا الربط؛ الصف مُنشأ كمهمة جمع.</x:v>
      </x:c>
      <x:c r="BX908" s="60" t="n">
        <x:v>46233</x:v>
      </x:c>
      <x:c r="BY908" s="60" t="n">
        <x:v>46233</x:v>
      </x:c>
    </x:row>
    <x:row r="909">
      <x:c r="A909" s="37" t="str">
        <x:v>مهمة جمع أولية</x:v>
      </x:c>
      <x:c r="B909" s="37" t="str">
        <x:v>INSTTASK-C115E2174B94</x:v>
      </x:c>
      <x:c r="C909" s="37" t="str">
        <x:v>VAR-F55C11D3D05490|EG-013|STORE|PENDING</x:v>
      </x:c>
      <x:c r="D909" s="37" t="str">
        <x:v>VAR-F55C11D3D05490|EG-013|STORE</x:v>
      </x:c>
      <x:c r="E909" s="37" t="str">
        <x:v>VAR-F55C11D3D05490</x:v>
      </x:c>
      <x:c r="F909" s="37" t="str">
        <x:v>MOD-8EDFAE39AAEFE4</x:v>
      </x:c>
      <x:c r="G909" s="37" t="str">
        <x:v>Anker H30i On-ear | Red</x:v>
      </x:c>
      <x:c r="H909" s="37" t="str">
        <x:v>التلفزيونات والصوتيات والتصوير</x:v>
      </x:c>
      <x:c r="I909" s="37" t="str">
        <x:v>سماعات رأس</x:v>
      </x:c>
      <x:c r="J909" s="37" t="str">
        <x:v>Anker</x:v>
      </x:c>
      <x:c r="K909" s="37" t="str">
        <x:v>H30i</x:v>
      </x:c>
      <x:c r="L909" s="37" t="str">
        <x:v>On-ear</x:v>
      </x:c>
      <x:c r="M909" s="37"/>
      <x:c r="N909" s="37"/>
      <x:c r="O909" s="37" t="str">
        <x:v>Red</x:v>
      </x:c>
      <x:c r="P909" s="37" t="str">
        <x:v>A3012H91</x:v>
      </x:c>
      <x:c r="Q909" s="37"/>
      <x:c r="R909" s="37" t="str">
        <x:v>EG-013</x:v>
      </x:c>
      <x:c r="S909" s="37" t="str">
        <x:v>B.TECH</x:v>
      </x:c>
      <x:c r="T909" s="37" t="str">
        <x:v>A</x:v>
      </x:c>
      <x:c r="U909" s="37"/>
      <x:c r="V909" s="37"/>
      <x:c r="W909" s="37" t="str">
        <x:v>https://btech.com/en/p/anker-soundcoreh30i-bluetooth-headphones-red-a3012h91</x:v>
      </x:c>
      <x:c r="X909" s="37" t="str">
        <x:v>رابط منتج مباشر</x:v>
      </x:c>
      <x:c r="Y909" s="37"/>
      <x:c r="Z909" s="37"/>
      <x:c r="AA909" s="37"/>
      <x:c r="AB909" s="37"/>
      <x:c r="AC909" s="37"/>
      <x:c r="AD909" s="37"/>
      <x:c r="AE909" s="37"/>
      <x:c r="AF909" s="56"/>
      <x:c r="AG909" s="56"/>
      <x:c r="AH909" s="56"/>
      <x:c r="AI909" s="58"/>
      <x:c r="AJ909" s="56"/>
      <x:c r="AK909" s="56"/>
      <x:c r="AL909" s="56"/>
      <x:c r="AM909" s="56"/>
      <x:c r="AN909" s="56"/>
      <x:c r="AO909" s="56" t="str">
        <x:f>IF(OR(AF909="",AD909=""),"",AF909*AD909+IF(AG909="",0,AG909)+IF(AH909="",0,AH909)+IF(AJ909="",0,AJ909)+IF(AK909="",0,AK909)+IF(AL909="",0,AL909)+IF(AM909="",0,AM909))</x:f>
      </x:c>
      <x:c r="AP909" s="56"/>
      <x:c r="AQ909" s="56" t="str">
        <x:f>IF(OR(AO909="",AP909=""),"",AO909-AP909)</x:f>
      </x:c>
      <x:c r="AR909" s="58" t="str">
        <x:f>IF(OR(AP909="",AP909=0,AQ909=""),"",AQ909/AP909)</x:f>
      </x:c>
      <x:c r="AS909" s="58"/>
      <x:c r="AT909" s="37"/>
      <x:c r="AU909" s="37"/>
      <x:c r="AV909" s="37"/>
      <x:c r="AW909" s="56"/>
      <x:c r="AX909" s="56"/>
      <x:c r="AY909" s="37"/>
      <x:c r="AZ909" s="37"/>
      <x:c r="BA909" s="37"/>
      <x:c r="BB909" s="37"/>
      <x:c r="BC909" s="37"/>
      <x:c r="BD909" s="60"/>
      <x:c r="BE909" s="60"/>
      <x:c r="BF909" s="37"/>
      <x:c r="BG909" s="37"/>
      <x:c r="BH909" s="37" t="str">
        <x:v>https://btech.com/en/p/anker-soundcoreh30i-bluetooth-headphones-red-a3012h91</x:v>
      </x:c>
      <x:c r="BI909" s="37"/>
      <x:c r="BJ909" s="37" t="str">
        <x:v>لم يبدأ</x:v>
      </x:c>
      <x:c r="BK909" s="60" t="n">
        <x:v>46233</x:v>
      </x:c>
      <x:c r="BL909" s="60"/>
      <x:c r="BM909" s="60"/>
      <x:c r="BN909" s="62" t="str">
        <x:f>IF(BM909="","",(NOW()-BM909)*24)</x:f>
      </x:c>
      <x:c r="BO909" s="37" t="str">
        <x:f>IF(BM909="","لم يُرصد",IF(BT909&lt;&gt;TRUE,"غير نشط",IF(BP909="فشل","فشل حالي",IF(BN909&lt;=12,"حديث",IF(BN909&lt;=24,"متأخر","قديم")))))</x:f>
        <x:v>لم يُرصد</x:v>
      </x:c>
      <x:c r="BP909" s="37" t="str">
        <x:v>بانتظار رصد التقسيط</x:v>
      </x:c>
      <x:c r="BQ909" s="37" t="n">
        <x:v>0</x:v>
      </x:c>
      <x:c r="BR909" s="37"/>
      <x:c r="BS909" s="37"/>
      <x:c r="BT909" s="54" t="b">
        <x:v>1</x:v>
      </x:c>
      <x:c r="BU909" s="37" t="str">
        <x:v>مهمة جاهزة لأول رصد</x:v>
      </x:c>
      <x:c r="BV909" s="37" t="str"/>
      <x:c r="BW909" s="37" t="str">
        <x:v>الملفات المرفوعة لا تحتوي خطة تقسيط فعلية لهذا الربط؛ الصف مُنشأ كمهمة جمع.</x:v>
      </x:c>
      <x:c r="BX909" s="60" t="n">
        <x:v>46233</x:v>
      </x:c>
      <x:c r="BY909" s="60" t="n">
        <x:v>46233</x:v>
      </x:c>
    </x:row>
    <x:row r="910">
      <x:c r="A910" s="37" t="str">
        <x:v>مهمة جمع أولية</x:v>
      </x:c>
      <x:c r="B910" s="37" t="str">
        <x:v>INSTTASK-AF859C4BAB0E</x:v>
      </x:c>
      <x:c r="C910" s="37" t="str">
        <x:v>VAR-726A7E4E4F5F51|EG-013|STORE|PENDING</x:v>
      </x:c>
      <x:c r="D910" s="37" t="str">
        <x:v>VAR-726A7E4E4F5F51|EG-013|STORE</x:v>
      </x:c>
      <x:c r="E910" s="37" t="str">
        <x:v>VAR-726A7E4E4F5F51</x:v>
      </x:c>
      <x:c r="F910" s="37" t="str">
        <x:v>MOD-D7FD67C799AB00</x:v>
      </x:c>
      <x:c r="G910" s="37" t="str">
        <x:v>Anker Liberty 4 Pro TWS earbuds / ANC | Black</x:v>
      </x:c>
      <x:c r="H910" s="37" t="str">
        <x:v>التلفزيونات والصوتيات والتصوير</x:v>
      </x:c>
      <x:c r="I910" s="37" t="str">
        <x:v>سماعات رأس</x:v>
      </x:c>
      <x:c r="J910" s="37" t="str">
        <x:v>Anker</x:v>
      </x:c>
      <x:c r="K910" s="37" t="str">
        <x:v>Liberty 4 Pro</x:v>
      </x:c>
      <x:c r="L910" s="37" t="str">
        <x:v>TWS earbuds / ANC</x:v>
      </x:c>
      <x:c r="M910" s="37"/>
      <x:c r="N910" s="37"/>
      <x:c r="O910" s="37" t="str">
        <x:v>Black</x:v>
      </x:c>
      <x:c r="P910" s="37" t="str">
        <x:v>A3954H11</x:v>
      </x:c>
      <x:c r="Q910" s="37"/>
      <x:c r="R910" s="37" t="str">
        <x:v>EG-013</x:v>
      </x:c>
      <x:c r="S910" s="37" t="str">
        <x:v>B.TECH</x:v>
      </x:c>
      <x:c r="T910" s="37" t="str">
        <x:v>A</x:v>
      </x:c>
      <x:c r="U910" s="37"/>
      <x:c r="V910" s="37"/>
      <x:c r="W910" s="37" t="str">
        <x:v>https://btech.com/en/p/anker-soundcore-liberty-4-pro-earbuds-with-noise-cancellation-black-a3954h11</x:v>
      </x:c>
      <x:c r="X910" s="37" t="str">
        <x:v>رابط منتج مباشر</x:v>
      </x:c>
      <x:c r="Y910" s="37"/>
      <x:c r="Z910" s="37"/>
      <x:c r="AA910" s="37"/>
      <x:c r="AB910" s="37"/>
      <x:c r="AC910" s="37"/>
      <x:c r="AD910" s="37"/>
      <x:c r="AE910" s="37"/>
      <x:c r="AF910" s="56"/>
      <x:c r="AG910" s="56"/>
      <x:c r="AH910" s="56"/>
      <x:c r="AI910" s="58"/>
      <x:c r="AJ910" s="56"/>
      <x:c r="AK910" s="56"/>
      <x:c r="AL910" s="56"/>
      <x:c r="AM910" s="56"/>
      <x:c r="AN910" s="56"/>
      <x:c r="AO910" s="56" t="str">
        <x:f>IF(OR(AF910="",AD910=""),"",AF910*AD910+IF(AG910="",0,AG910)+IF(AH910="",0,AH910)+IF(AJ910="",0,AJ910)+IF(AK910="",0,AK910)+IF(AL910="",0,AL910)+IF(AM910="",0,AM910))</x:f>
      </x:c>
      <x:c r="AP910" s="56"/>
      <x:c r="AQ910" s="56" t="str">
        <x:f>IF(OR(AO910="",AP910=""),"",AO910-AP910)</x:f>
      </x:c>
      <x:c r="AR910" s="58" t="str">
        <x:f>IF(OR(AP910="",AP910=0,AQ910=""),"",AQ910/AP910)</x:f>
      </x:c>
      <x:c r="AS910" s="58"/>
      <x:c r="AT910" s="37"/>
      <x:c r="AU910" s="37"/>
      <x:c r="AV910" s="37"/>
      <x:c r="AW910" s="56"/>
      <x:c r="AX910" s="56"/>
      <x:c r="AY910" s="37"/>
      <x:c r="AZ910" s="37"/>
      <x:c r="BA910" s="37"/>
      <x:c r="BB910" s="37"/>
      <x:c r="BC910" s="37"/>
      <x:c r="BD910" s="60"/>
      <x:c r="BE910" s="60"/>
      <x:c r="BF910" s="37"/>
      <x:c r="BG910" s="37"/>
      <x:c r="BH910" s="37" t="str">
        <x:v>https://btech.com/en/p/anker-soundcore-liberty-4-pro-earbuds-with-noise-cancellation-black-a3954h11</x:v>
      </x:c>
      <x:c r="BI910" s="37"/>
      <x:c r="BJ910" s="37" t="str">
        <x:v>لم يبدأ</x:v>
      </x:c>
      <x:c r="BK910" s="60" t="n">
        <x:v>46233</x:v>
      </x:c>
      <x:c r="BL910" s="60"/>
      <x:c r="BM910" s="60"/>
      <x:c r="BN910" s="62" t="str">
        <x:f>IF(BM910="","",(NOW()-BM910)*24)</x:f>
      </x:c>
      <x:c r="BO910" s="37" t="str">
        <x:f>IF(BM910="","لم يُرصد",IF(BT910&lt;&gt;TRUE,"غير نشط",IF(BP910="فشل","فشل حالي",IF(BN910&lt;=12,"حديث",IF(BN910&lt;=24,"متأخر","قديم")))))</x:f>
        <x:v>لم يُرصد</x:v>
      </x:c>
      <x:c r="BP910" s="37" t="str">
        <x:v>بانتظار رصد التقسيط</x:v>
      </x:c>
      <x:c r="BQ910" s="37" t="n">
        <x:v>0</x:v>
      </x:c>
      <x:c r="BR910" s="37"/>
      <x:c r="BS910" s="37"/>
      <x:c r="BT910" s="54" t="b">
        <x:v>1</x:v>
      </x:c>
      <x:c r="BU910" s="37" t="str">
        <x:v>مهمة جاهزة لأول رصد</x:v>
      </x:c>
      <x:c r="BV910" s="37" t="str"/>
      <x:c r="BW910" s="37" t="str">
        <x:v>الملفات المرفوعة لا تحتوي خطة تقسيط فعلية لهذا الربط؛ الصف مُنشأ كمهمة جمع.</x:v>
      </x:c>
      <x:c r="BX910" s="60" t="n">
        <x:v>46233</x:v>
      </x:c>
      <x:c r="BY910" s="60" t="n">
        <x:v>46233</x:v>
      </x:c>
    </x:row>
    <x:row r="911">
      <x:c r="A911" s="37" t="str">
        <x:v>مهمة جمع أولية</x:v>
      </x:c>
      <x:c r="B911" s="37" t="str">
        <x:v>INSTTASK-97A26CFA177C</x:v>
      </x:c>
      <x:c r="C911" s="37" t="str">
        <x:v>VAR-E0571A1556E310|EG-013|STORE|PENDING</x:v>
      </x:c>
      <x:c r="D911" s="37" t="str">
        <x:v>VAR-E0571A1556E310|EG-013|STORE</x:v>
      </x:c>
      <x:c r="E911" s="37" t="str">
        <x:v>VAR-E0571A1556E310</x:v>
      </x:c>
      <x:c r="F911" s="37" t="str">
        <x:v>MOD-0AAD71AD73EDBF</x:v>
      </x:c>
      <x:c r="G911" s="37" t="str">
        <x:v>Anker P40i TWS earbuds / ANC | Black</x:v>
      </x:c>
      <x:c r="H911" s="37" t="str">
        <x:v>التلفزيونات والصوتيات والتصوير</x:v>
      </x:c>
      <x:c r="I911" s="37" t="str">
        <x:v>سماعات رأس</x:v>
      </x:c>
      <x:c r="J911" s="37" t="str">
        <x:v>Anker</x:v>
      </x:c>
      <x:c r="K911" s="37" t="str">
        <x:v>P40i</x:v>
      </x:c>
      <x:c r="L911" s="37" t="str">
        <x:v>TWS earbuds / ANC</x:v>
      </x:c>
      <x:c r="M911" s="37"/>
      <x:c r="N911" s="37"/>
      <x:c r="O911" s="37" t="str">
        <x:v>Black</x:v>
      </x:c>
      <x:c r="P911" s="37" t="str">
        <x:v>A3955H11</x:v>
      </x:c>
      <x:c r="Q911" s="37"/>
      <x:c r="R911" s="37" t="str">
        <x:v>EG-013</x:v>
      </x:c>
      <x:c r="S911" s="37" t="str">
        <x:v>B.TECH</x:v>
      </x:c>
      <x:c r="T911" s="37" t="str">
        <x:v>A</x:v>
      </x:c>
      <x:c r="U911" s="37"/>
      <x:c r="V911" s="37"/>
      <x:c r="W911" s="37" t="str">
        <x:v>https://btech.com/en/p/anker-soundcore-p40i-earbuds-with-noise-cancellation-black-a3955h110-11</x:v>
      </x:c>
      <x:c r="X911" s="37" t="str">
        <x:v>رابط منتج مباشر</x:v>
      </x:c>
      <x:c r="Y911" s="37"/>
      <x:c r="Z911" s="37"/>
      <x:c r="AA911" s="37"/>
      <x:c r="AB911" s="37"/>
      <x:c r="AC911" s="37"/>
      <x:c r="AD911" s="37"/>
      <x:c r="AE911" s="37"/>
      <x:c r="AF911" s="56"/>
      <x:c r="AG911" s="56"/>
      <x:c r="AH911" s="56"/>
      <x:c r="AI911" s="58"/>
      <x:c r="AJ911" s="56"/>
      <x:c r="AK911" s="56"/>
      <x:c r="AL911" s="56"/>
      <x:c r="AM911" s="56"/>
      <x:c r="AN911" s="56"/>
      <x:c r="AO911" s="56" t="str">
        <x:f>IF(OR(AF911="",AD911=""),"",AF911*AD911+IF(AG911="",0,AG911)+IF(AH911="",0,AH911)+IF(AJ911="",0,AJ911)+IF(AK911="",0,AK911)+IF(AL911="",0,AL911)+IF(AM911="",0,AM911))</x:f>
      </x:c>
      <x:c r="AP911" s="56"/>
      <x:c r="AQ911" s="56" t="str">
        <x:f>IF(OR(AO911="",AP911=""),"",AO911-AP911)</x:f>
      </x:c>
      <x:c r="AR911" s="58" t="str">
        <x:f>IF(OR(AP911="",AP911=0,AQ911=""),"",AQ911/AP911)</x:f>
      </x:c>
      <x:c r="AS911" s="58"/>
      <x:c r="AT911" s="37"/>
      <x:c r="AU911" s="37"/>
      <x:c r="AV911" s="37"/>
      <x:c r="AW911" s="56"/>
      <x:c r="AX911" s="56"/>
      <x:c r="AY911" s="37"/>
      <x:c r="AZ911" s="37"/>
      <x:c r="BA911" s="37"/>
      <x:c r="BB911" s="37"/>
      <x:c r="BC911" s="37"/>
      <x:c r="BD911" s="60"/>
      <x:c r="BE911" s="60"/>
      <x:c r="BF911" s="37"/>
      <x:c r="BG911" s="37"/>
      <x:c r="BH911" s="37" t="str">
        <x:v>https://btech.com/en/p/anker-soundcore-p40i-earbuds-with-noise-cancellation-black-a3955h110-11</x:v>
      </x:c>
      <x:c r="BI911" s="37"/>
      <x:c r="BJ911" s="37" t="str">
        <x:v>لم يبدأ</x:v>
      </x:c>
      <x:c r="BK911" s="60" t="n">
        <x:v>46233</x:v>
      </x:c>
      <x:c r="BL911" s="60"/>
      <x:c r="BM911" s="60"/>
      <x:c r="BN911" s="62" t="str">
        <x:f>IF(BM911="","",(NOW()-BM911)*24)</x:f>
      </x:c>
      <x:c r="BO911" s="37" t="str">
        <x:f>IF(BM911="","لم يُرصد",IF(BT911&lt;&gt;TRUE,"غير نشط",IF(BP911="فشل","فشل حالي",IF(BN911&lt;=12,"حديث",IF(BN911&lt;=24,"متأخر","قديم")))))</x:f>
        <x:v>لم يُرصد</x:v>
      </x:c>
      <x:c r="BP911" s="37" t="str">
        <x:v>بانتظار رصد التقسيط</x:v>
      </x:c>
      <x:c r="BQ911" s="37" t="n">
        <x:v>0</x:v>
      </x:c>
      <x:c r="BR911" s="37"/>
      <x:c r="BS911" s="37"/>
      <x:c r="BT911" s="54" t="b">
        <x:v>1</x:v>
      </x:c>
      <x:c r="BU911" s="37" t="str">
        <x:v>مهمة جاهزة لأول رصد</x:v>
      </x:c>
      <x:c r="BV911" s="37" t="str"/>
      <x:c r="BW911" s="37" t="str">
        <x:v>الملفات المرفوعة لا تحتوي خطة تقسيط فعلية لهذا الربط؛ الصف مُنشأ كمهمة جمع.</x:v>
      </x:c>
      <x:c r="BX911" s="60" t="n">
        <x:v>46233</x:v>
      </x:c>
      <x:c r="BY911" s="60" t="n">
        <x:v>46233</x:v>
      </x:c>
    </x:row>
    <x:row r="912">
      <x:c r="A912" s="37" t="str">
        <x:v>مهمة جمع أولية</x:v>
      </x:c>
      <x:c r="B912" s="37" t="str">
        <x:v>INSTTASK-75BF79AF0424</x:v>
      </x:c>
      <x:c r="C912" s="37" t="str">
        <x:v>VAR-4B179C3B5B2BE4|EG-013|STORE|PENDING</x:v>
      </x:c>
      <x:c r="D912" s="37" t="str">
        <x:v>VAR-4B179C3B5B2BE4|EG-013|STORE</x:v>
      </x:c>
      <x:c r="E912" s="37" t="str">
        <x:v>VAR-4B179C3B5B2BE4</x:v>
      </x:c>
      <x:c r="F912" s="37" t="str">
        <x:v>MOD-412D7544FEF83A</x:v>
      </x:c>
      <x:c r="G912" s="37" t="str">
        <x:v>Anker Q11i Over-ear | Black</x:v>
      </x:c>
      <x:c r="H912" s="37" t="str">
        <x:v>التلفزيونات والصوتيات والتصوير</x:v>
      </x:c>
      <x:c r="I912" s="37" t="str">
        <x:v>سماعات رأس</x:v>
      </x:c>
      <x:c r="J912" s="37" t="str">
        <x:v>Anker</x:v>
      </x:c>
      <x:c r="K912" s="37" t="str">
        <x:v>Q11i</x:v>
      </x:c>
      <x:c r="L912" s="37" t="str">
        <x:v>Over-ear</x:v>
      </x:c>
      <x:c r="M912" s="37"/>
      <x:c r="N912" s="37"/>
      <x:c r="O912" s="37" t="str">
        <x:v>Black</x:v>
      </x:c>
      <x:c r="P912" s="37" t="str">
        <x:v>A3005</x:v>
      </x:c>
      <x:c r="Q912" s="37"/>
      <x:c r="R912" s="37" t="str">
        <x:v>EG-013</x:v>
      </x:c>
      <x:c r="S912" s="37" t="str">
        <x:v>B.TECH</x:v>
      </x:c>
      <x:c r="T912" s="37" t="str">
        <x:v>A</x:v>
      </x:c>
      <x:c r="U912" s="37"/>
      <x:c r="V912" s="37"/>
      <x:c r="W912" s="37" t="str">
        <x:v>https://btech.com/en/p/anker-soundcore-q11i-wireless-headphones-black-a3005</x:v>
      </x:c>
      <x:c r="X912" s="37" t="str">
        <x:v>رابط منتج مباشر</x:v>
      </x:c>
      <x:c r="Y912" s="37"/>
      <x:c r="Z912" s="37"/>
      <x:c r="AA912" s="37"/>
      <x:c r="AB912" s="37"/>
      <x:c r="AC912" s="37"/>
      <x:c r="AD912" s="37"/>
      <x:c r="AE912" s="37"/>
      <x:c r="AF912" s="56"/>
      <x:c r="AG912" s="56"/>
      <x:c r="AH912" s="56"/>
      <x:c r="AI912" s="58"/>
      <x:c r="AJ912" s="56"/>
      <x:c r="AK912" s="56"/>
      <x:c r="AL912" s="56"/>
      <x:c r="AM912" s="56"/>
      <x:c r="AN912" s="56"/>
      <x:c r="AO912" s="56" t="str">
        <x:f>IF(OR(AF912="",AD912=""),"",AF912*AD912+IF(AG912="",0,AG912)+IF(AH912="",0,AH912)+IF(AJ912="",0,AJ912)+IF(AK912="",0,AK912)+IF(AL912="",0,AL912)+IF(AM912="",0,AM912))</x:f>
      </x:c>
      <x:c r="AP912" s="56"/>
      <x:c r="AQ912" s="56" t="str">
        <x:f>IF(OR(AO912="",AP912=""),"",AO912-AP912)</x:f>
      </x:c>
      <x:c r="AR912" s="58" t="str">
        <x:f>IF(OR(AP912="",AP912=0,AQ912=""),"",AQ912/AP912)</x:f>
      </x:c>
      <x:c r="AS912" s="58"/>
      <x:c r="AT912" s="37"/>
      <x:c r="AU912" s="37"/>
      <x:c r="AV912" s="37"/>
      <x:c r="AW912" s="56"/>
      <x:c r="AX912" s="56"/>
      <x:c r="AY912" s="37"/>
      <x:c r="AZ912" s="37"/>
      <x:c r="BA912" s="37"/>
      <x:c r="BB912" s="37"/>
      <x:c r="BC912" s="37"/>
      <x:c r="BD912" s="60"/>
      <x:c r="BE912" s="60"/>
      <x:c r="BF912" s="37"/>
      <x:c r="BG912" s="37"/>
      <x:c r="BH912" s="37" t="str">
        <x:v>https://btech.com/en/p/anker-soundcore-q11i-wireless-headphones-black-a3005</x:v>
      </x:c>
      <x:c r="BI912" s="37"/>
      <x:c r="BJ912" s="37" t="str">
        <x:v>لم يبدأ</x:v>
      </x:c>
      <x:c r="BK912" s="60" t="n">
        <x:v>46233</x:v>
      </x:c>
      <x:c r="BL912" s="60"/>
      <x:c r="BM912" s="60"/>
      <x:c r="BN912" s="62" t="str">
        <x:f>IF(BM912="","",(NOW()-BM912)*24)</x:f>
      </x:c>
      <x:c r="BO912" s="37" t="str">
        <x:f>IF(BM912="","لم يُرصد",IF(BT912&lt;&gt;TRUE,"غير نشط",IF(BP912="فشل","فشل حالي",IF(BN912&lt;=12,"حديث",IF(BN912&lt;=24,"متأخر","قديم")))))</x:f>
        <x:v>لم يُرصد</x:v>
      </x:c>
      <x:c r="BP912" s="37" t="str">
        <x:v>بانتظار رصد التقسيط</x:v>
      </x:c>
      <x:c r="BQ912" s="37" t="n">
        <x:v>0</x:v>
      </x:c>
      <x:c r="BR912" s="37"/>
      <x:c r="BS912" s="37"/>
      <x:c r="BT912" s="54" t="b">
        <x:v>1</x:v>
      </x:c>
      <x:c r="BU912" s="37" t="str">
        <x:v>مهمة جاهزة لأول رصد</x:v>
      </x:c>
      <x:c r="BV912" s="37" t="str"/>
      <x:c r="BW912" s="37" t="str">
        <x:v>الملفات المرفوعة لا تحتوي خطة تقسيط فعلية لهذا الربط؛ الصف مُنشأ كمهمة جمع.</x:v>
      </x:c>
      <x:c r="BX912" s="60" t="n">
        <x:v>46233</x:v>
      </x:c>
      <x:c r="BY912" s="60" t="n">
        <x:v>46233</x:v>
      </x:c>
    </x:row>
    <x:row r="913">
      <x:c r="A913" s="37" t="str">
        <x:v>مهمة جمع أولية</x:v>
      </x:c>
      <x:c r="B913" s="37" t="str">
        <x:v>INSTTASK-271F70EE77D5</x:v>
      </x:c>
      <x:c r="C913" s="37" t="str">
        <x:v>VAR-1E3F9793593095|EG-013|STORE|PENDING</x:v>
      </x:c>
      <x:c r="D913" s="37" t="str">
        <x:v>VAR-1E3F9793593095|EG-013|STORE</x:v>
      </x:c>
      <x:c r="E913" s="37" t="str">
        <x:v>VAR-1E3F9793593095</x:v>
      </x:c>
      <x:c r="F913" s="37" t="str">
        <x:v>MOD-CA6228BFFA8825</x:v>
      </x:c>
      <x:c r="G913" s="37" t="str">
        <x:v>Anker R100 TWS earbuds | Black</x:v>
      </x:c>
      <x:c r="H913" s="37" t="str">
        <x:v>التلفزيونات والصوتيات والتصوير</x:v>
      </x:c>
      <x:c r="I913" s="37" t="str">
        <x:v>سماعات رأس</x:v>
      </x:c>
      <x:c r="J913" s="37" t="str">
        <x:v>Anker</x:v>
      </x:c>
      <x:c r="K913" s="37" t="str">
        <x:v>R100</x:v>
      </x:c>
      <x:c r="L913" s="37" t="str">
        <x:v>TWS earbuds</x:v>
      </x:c>
      <x:c r="M913" s="37"/>
      <x:c r="N913" s="37"/>
      <x:c r="O913" s="37" t="str">
        <x:v>Black</x:v>
      </x:c>
      <x:c r="P913" s="37" t="str">
        <x:v>R100</x:v>
      </x:c>
      <x:c r="Q913" s="37"/>
      <x:c r="R913" s="37" t="str">
        <x:v>EG-013</x:v>
      </x:c>
      <x:c r="S913" s="37" t="str">
        <x:v>B.TECH</x:v>
      </x:c>
      <x:c r="T913" s="37" t="str">
        <x:v>A</x:v>
      </x:c>
      <x:c r="U913" s="37"/>
      <x:c r="V913" s="37"/>
      <x:c r="W913" s="37" t="str">
        <x:v>https://btech.com/en/p/anker-soundcore-wirless-r100</x:v>
      </x:c>
      <x:c r="X913" s="37" t="str">
        <x:v>رابط منتج مباشر</x:v>
      </x:c>
      <x:c r="Y913" s="37"/>
      <x:c r="Z913" s="37"/>
      <x:c r="AA913" s="37"/>
      <x:c r="AB913" s="37"/>
      <x:c r="AC913" s="37"/>
      <x:c r="AD913" s="37"/>
      <x:c r="AE913" s="37"/>
      <x:c r="AF913" s="56"/>
      <x:c r="AG913" s="56"/>
      <x:c r="AH913" s="56"/>
      <x:c r="AI913" s="58"/>
      <x:c r="AJ913" s="56"/>
      <x:c r="AK913" s="56"/>
      <x:c r="AL913" s="56"/>
      <x:c r="AM913" s="56"/>
      <x:c r="AN913" s="56"/>
      <x:c r="AO913" s="56" t="str">
        <x:f>IF(OR(AF913="",AD913=""),"",AF913*AD913+IF(AG913="",0,AG913)+IF(AH913="",0,AH913)+IF(AJ913="",0,AJ913)+IF(AK913="",0,AK913)+IF(AL913="",0,AL913)+IF(AM913="",0,AM913))</x:f>
      </x:c>
      <x:c r="AP913" s="56"/>
      <x:c r="AQ913" s="56" t="str">
        <x:f>IF(OR(AO913="",AP913=""),"",AO913-AP913)</x:f>
      </x:c>
      <x:c r="AR913" s="58" t="str">
        <x:f>IF(OR(AP913="",AP913=0,AQ913=""),"",AQ913/AP913)</x:f>
      </x:c>
      <x:c r="AS913" s="58"/>
      <x:c r="AT913" s="37"/>
      <x:c r="AU913" s="37"/>
      <x:c r="AV913" s="37"/>
      <x:c r="AW913" s="56"/>
      <x:c r="AX913" s="56"/>
      <x:c r="AY913" s="37"/>
      <x:c r="AZ913" s="37"/>
      <x:c r="BA913" s="37"/>
      <x:c r="BB913" s="37"/>
      <x:c r="BC913" s="37"/>
      <x:c r="BD913" s="60"/>
      <x:c r="BE913" s="60"/>
      <x:c r="BF913" s="37"/>
      <x:c r="BG913" s="37"/>
      <x:c r="BH913" s="37" t="str">
        <x:v>https://btech.com/en/p/anker-soundcore-wirless-r100</x:v>
      </x:c>
      <x:c r="BI913" s="37"/>
      <x:c r="BJ913" s="37" t="str">
        <x:v>لم يبدأ</x:v>
      </x:c>
      <x:c r="BK913" s="60" t="n">
        <x:v>46233</x:v>
      </x:c>
      <x:c r="BL913" s="60"/>
      <x:c r="BM913" s="60"/>
      <x:c r="BN913" s="62" t="str">
        <x:f>IF(BM913="","",(NOW()-BM913)*24)</x:f>
      </x:c>
      <x:c r="BO913" s="37" t="str">
        <x:f>IF(BM913="","لم يُرصد",IF(BT913&lt;&gt;TRUE,"غير نشط",IF(BP913="فشل","فشل حالي",IF(BN913&lt;=12,"حديث",IF(BN913&lt;=24,"متأخر","قديم")))))</x:f>
        <x:v>لم يُرصد</x:v>
      </x:c>
      <x:c r="BP913" s="37" t="str">
        <x:v>بانتظار رصد التقسيط</x:v>
      </x:c>
      <x:c r="BQ913" s="37" t="n">
        <x:v>0</x:v>
      </x:c>
      <x:c r="BR913" s="37"/>
      <x:c r="BS913" s="37"/>
      <x:c r="BT913" s="54" t="b">
        <x:v>1</x:v>
      </x:c>
      <x:c r="BU913" s="37" t="str">
        <x:v>مهمة جاهزة لأول رصد</x:v>
      </x:c>
      <x:c r="BV913" s="37" t="str"/>
      <x:c r="BW913" s="37" t="str">
        <x:v>الملفات المرفوعة لا تحتوي خطة تقسيط فعلية لهذا الربط؛ الصف مُنشأ كمهمة جمع.</x:v>
      </x:c>
      <x:c r="BX913" s="60" t="n">
        <x:v>46233</x:v>
      </x:c>
      <x:c r="BY913" s="60" t="n">
        <x:v>46233</x:v>
      </x:c>
    </x:row>
    <x:row r="914">
      <x:c r="A914" s="37" t="str">
        <x:v>مهمة جمع أولية</x:v>
      </x:c>
      <x:c r="B914" s="37" t="str">
        <x:v>INSTTASK-F8D32509F716</x:v>
      </x:c>
      <x:c r="C914" s="37" t="str">
        <x:v>VAR-E6C0CF50D37363|EG-013|STORE|PENDING</x:v>
      </x:c>
      <x:c r="D914" s="37" t="str">
        <x:v>VAR-E6C0CF50D37363|EG-013|STORE</x:v>
      </x:c>
      <x:c r="E914" s="37" t="str">
        <x:v>VAR-E6C0CF50D37363</x:v>
      </x:c>
      <x:c r="F914" s="37" t="str">
        <x:v>MOD-07A8FFB80EC03C</x:v>
      </x:c>
      <x:c r="G914" s="37" t="str">
        <x:v>Anker Space One Over-ear / ANC | Black</x:v>
      </x:c>
      <x:c r="H914" s="37" t="str">
        <x:v>التلفزيونات والصوتيات والتصوير</x:v>
      </x:c>
      <x:c r="I914" s="37" t="str">
        <x:v>سماعات رأس</x:v>
      </x:c>
      <x:c r="J914" s="37" t="str">
        <x:v>Anker</x:v>
      </x:c>
      <x:c r="K914" s="37" t="str">
        <x:v>Space One</x:v>
      </x:c>
      <x:c r="L914" s="37" t="str">
        <x:v>Over-ear / ANC</x:v>
      </x:c>
      <x:c r="M914" s="37"/>
      <x:c r="N914" s="37"/>
      <x:c r="O914" s="37" t="str">
        <x:v>Black</x:v>
      </x:c>
      <x:c r="P914" s="37" t="str">
        <x:v>A3035011</x:v>
      </x:c>
      <x:c r="Q914" s="37"/>
      <x:c r="R914" s="37" t="str">
        <x:v>EG-013</x:v>
      </x:c>
      <x:c r="S914" s="37" t="str">
        <x:v>B.TECH</x:v>
      </x:c>
      <x:c r="T914" s="37" t="str">
        <x:v>A</x:v>
      </x:c>
      <x:c r="U914" s="37"/>
      <x:c r="V914" s="37"/>
      <x:c r="W914" s="37" t="str">
        <x:v>https://btech.com/en/p/anker-soundcore-space-one-wired-wireless-headphone-black-a3035011</x:v>
      </x:c>
      <x:c r="X914" s="37" t="str">
        <x:v>رابط منتج مباشر</x:v>
      </x:c>
      <x:c r="Y914" s="37"/>
      <x:c r="Z914" s="37"/>
      <x:c r="AA914" s="37"/>
      <x:c r="AB914" s="37"/>
      <x:c r="AC914" s="37"/>
      <x:c r="AD914" s="37"/>
      <x:c r="AE914" s="37"/>
      <x:c r="AF914" s="56"/>
      <x:c r="AG914" s="56"/>
      <x:c r="AH914" s="56"/>
      <x:c r="AI914" s="58"/>
      <x:c r="AJ914" s="56"/>
      <x:c r="AK914" s="56"/>
      <x:c r="AL914" s="56"/>
      <x:c r="AM914" s="56"/>
      <x:c r="AN914" s="56"/>
      <x:c r="AO914" s="56" t="str">
        <x:f>IF(OR(AF914="",AD914=""),"",AF914*AD914+IF(AG914="",0,AG914)+IF(AH914="",0,AH914)+IF(AJ914="",0,AJ914)+IF(AK914="",0,AK914)+IF(AL914="",0,AL914)+IF(AM914="",0,AM914))</x:f>
      </x:c>
      <x:c r="AP914" s="56"/>
      <x:c r="AQ914" s="56" t="str">
        <x:f>IF(OR(AO914="",AP914=""),"",AO914-AP914)</x:f>
      </x:c>
      <x:c r="AR914" s="58" t="str">
        <x:f>IF(OR(AP914="",AP914=0,AQ914=""),"",AQ914/AP914)</x:f>
      </x:c>
      <x:c r="AS914" s="58"/>
      <x:c r="AT914" s="37"/>
      <x:c r="AU914" s="37"/>
      <x:c r="AV914" s="37"/>
      <x:c r="AW914" s="56"/>
      <x:c r="AX914" s="56"/>
      <x:c r="AY914" s="37"/>
      <x:c r="AZ914" s="37"/>
      <x:c r="BA914" s="37"/>
      <x:c r="BB914" s="37"/>
      <x:c r="BC914" s="37"/>
      <x:c r="BD914" s="60"/>
      <x:c r="BE914" s="60"/>
      <x:c r="BF914" s="37"/>
      <x:c r="BG914" s="37"/>
      <x:c r="BH914" s="37" t="str">
        <x:v>https://btech.com/en/p/anker-soundcore-space-one-wired-wireless-headphone-black-a3035011</x:v>
      </x:c>
      <x:c r="BI914" s="37"/>
      <x:c r="BJ914" s="37" t="str">
        <x:v>لم يبدأ</x:v>
      </x:c>
      <x:c r="BK914" s="60" t="n">
        <x:v>46233</x:v>
      </x:c>
      <x:c r="BL914" s="60"/>
      <x:c r="BM914" s="60"/>
      <x:c r="BN914" s="62" t="str">
        <x:f>IF(BM914="","",(NOW()-BM914)*24)</x:f>
      </x:c>
      <x:c r="BO914" s="37" t="str">
        <x:f>IF(BM914="","لم يُرصد",IF(BT914&lt;&gt;TRUE,"غير نشط",IF(BP914="فشل","فشل حالي",IF(BN914&lt;=12,"حديث",IF(BN914&lt;=24,"متأخر","قديم")))))</x:f>
        <x:v>لم يُرصد</x:v>
      </x:c>
      <x:c r="BP914" s="37" t="str">
        <x:v>بانتظار رصد التقسيط</x:v>
      </x:c>
      <x:c r="BQ914" s="37" t="n">
        <x:v>0</x:v>
      </x:c>
      <x:c r="BR914" s="37"/>
      <x:c r="BS914" s="37"/>
      <x:c r="BT914" s="54" t="b">
        <x:v>1</x:v>
      </x:c>
      <x:c r="BU914" s="37" t="str">
        <x:v>مهمة جاهزة لأول رصد</x:v>
      </x:c>
      <x:c r="BV914" s="37" t="str"/>
      <x:c r="BW914" s="37" t="str">
        <x:v>الملفات المرفوعة لا تحتوي خطة تقسيط فعلية لهذا الربط؛ الصف مُنشأ كمهمة جمع.</x:v>
      </x:c>
      <x:c r="BX914" s="60" t="n">
        <x:v>46233</x:v>
      </x:c>
      <x:c r="BY914" s="60" t="n">
        <x:v>46233</x:v>
      </x:c>
    </x:row>
    <x:row r="915">
      <x:c r="A915" s="37" t="str">
        <x:v>مهمة جمع أولية</x:v>
      </x:c>
      <x:c r="B915" s="37" t="str">
        <x:v>INSTTASK-7741EF1515FF</x:v>
      </x:c>
      <x:c r="C915" s="37" t="str">
        <x:v>VAR-CA915ED791EAE3|EG-013|STORE|PENDING</x:v>
      </x:c>
      <x:c r="D915" s="37" t="str">
        <x:v>VAR-CA915ED791EAE3|EG-013|STORE</x:v>
      </x:c>
      <x:c r="E915" s="37" t="str">
        <x:v>VAR-CA915ED791EAE3</x:v>
      </x:c>
      <x:c r="F915" s="37" t="str">
        <x:v>MOD-07A8FFB80EC03C</x:v>
      </x:c>
      <x:c r="G915" s="37" t="str">
        <x:v>Anker Space One Over-ear / ANC | White</x:v>
      </x:c>
      <x:c r="H915" s="37" t="str">
        <x:v>التلفزيونات والصوتيات والتصوير</x:v>
      </x:c>
      <x:c r="I915" s="37" t="str">
        <x:v>سماعات رأس</x:v>
      </x:c>
      <x:c r="J915" s="37" t="str">
        <x:v>Anker</x:v>
      </x:c>
      <x:c r="K915" s="37" t="str">
        <x:v>Space One</x:v>
      </x:c>
      <x:c r="L915" s="37" t="str">
        <x:v>Over-ear / ANC</x:v>
      </x:c>
      <x:c r="M915" s="37"/>
      <x:c r="N915" s="37"/>
      <x:c r="O915" s="37" t="str">
        <x:v>White</x:v>
      </x:c>
      <x:c r="P915" s="37" t="str">
        <x:v>A3035021</x:v>
      </x:c>
      <x:c r="Q915" s="37"/>
      <x:c r="R915" s="37" t="str">
        <x:v>EG-013</x:v>
      </x:c>
      <x:c r="S915" s="37" t="str">
        <x:v>B.TECH</x:v>
      </x:c>
      <x:c r="T915" s="37" t="str">
        <x:v>A</x:v>
      </x:c>
      <x:c r="U915" s="37"/>
      <x:c r="V915" s="37"/>
      <x:c r="W915" s="37" t="str">
        <x:v>https://btech.com/en/p/anker-soundcore-space-one-wired-wireless-headphone-white-a3035021</x:v>
      </x:c>
      <x:c r="X915" s="37" t="str">
        <x:v>رابط منتج مباشر</x:v>
      </x:c>
      <x:c r="Y915" s="37"/>
      <x:c r="Z915" s="37"/>
      <x:c r="AA915" s="37"/>
      <x:c r="AB915" s="37"/>
      <x:c r="AC915" s="37"/>
      <x:c r="AD915" s="37"/>
      <x:c r="AE915" s="37"/>
      <x:c r="AF915" s="56"/>
      <x:c r="AG915" s="56"/>
      <x:c r="AH915" s="56"/>
      <x:c r="AI915" s="58"/>
      <x:c r="AJ915" s="56"/>
      <x:c r="AK915" s="56"/>
      <x:c r="AL915" s="56"/>
      <x:c r="AM915" s="56"/>
      <x:c r="AN915" s="56"/>
      <x:c r="AO915" s="56" t="str">
        <x:f>IF(OR(AF915="",AD915=""),"",AF915*AD915+IF(AG915="",0,AG915)+IF(AH915="",0,AH915)+IF(AJ915="",0,AJ915)+IF(AK915="",0,AK915)+IF(AL915="",0,AL915)+IF(AM915="",0,AM915))</x:f>
      </x:c>
      <x:c r="AP915" s="56"/>
      <x:c r="AQ915" s="56" t="str">
        <x:f>IF(OR(AO915="",AP915=""),"",AO915-AP915)</x:f>
      </x:c>
      <x:c r="AR915" s="58" t="str">
        <x:f>IF(OR(AP915="",AP915=0,AQ915=""),"",AQ915/AP915)</x:f>
      </x:c>
      <x:c r="AS915" s="58"/>
      <x:c r="AT915" s="37"/>
      <x:c r="AU915" s="37"/>
      <x:c r="AV915" s="37"/>
      <x:c r="AW915" s="56"/>
      <x:c r="AX915" s="56"/>
      <x:c r="AY915" s="37"/>
      <x:c r="AZ915" s="37"/>
      <x:c r="BA915" s="37"/>
      <x:c r="BB915" s="37"/>
      <x:c r="BC915" s="37"/>
      <x:c r="BD915" s="60"/>
      <x:c r="BE915" s="60"/>
      <x:c r="BF915" s="37"/>
      <x:c r="BG915" s="37"/>
      <x:c r="BH915" s="37" t="str">
        <x:v>https://btech.com/en/p/anker-soundcore-space-one-wired-wireless-headphone-white-a3035021</x:v>
      </x:c>
      <x:c r="BI915" s="37"/>
      <x:c r="BJ915" s="37" t="str">
        <x:v>لم يبدأ</x:v>
      </x:c>
      <x:c r="BK915" s="60" t="n">
        <x:v>46233</x:v>
      </x:c>
      <x:c r="BL915" s="60"/>
      <x:c r="BM915" s="60"/>
      <x:c r="BN915" s="62" t="str">
        <x:f>IF(BM915="","",(NOW()-BM915)*24)</x:f>
      </x:c>
      <x:c r="BO915" s="37" t="str">
        <x:f>IF(BM915="","لم يُرصد",IF(BT915&lt;&gt;TRUE,"غير نشط",IF(BP915="فشل","فشل حالي",IF(BN915&lt;=12,"حديث",IF(BN915&lt;=24,"متأخر","قديم")))))</x:f>
        <x:v>لم يُرصد</x:v>
      </x:c>
      <x:c r="BP915" s="37" t="str">
        <x:v>بانتظار رصد التقسيط</x:v>
      </x:c>
      <x:c r="BQ915" s="37" t="n">
        <x:v>0</x:v>
      </x:c>
      <x:c r="BR915" s="37"/>
      <x:c r="BS915" s="37"/>
      <x:c r="BT915" s="54" t="b">
        <x:v>1</x:v>
      </x:c>
      <x:c r="BU915" s="37" t="str">
        <x:v>مهمة جاهزة لأول رصد</x:v>
      </x:c>
      <x:c r="BV915" s="37" t="str"/>
      <x:c r="BW915" s="37" t="str">
        <x:v>الملفات المرفوعة لا تحتوي خطة تقسيط فعلية لهذا الربط؛ الصف مُنشأ كمهمة جمع.</x:v>
      </x:c>
      <x:c r="BX915" s="60" t="n">
        <x:v>46233</x:v>
      </x:c>
      <x:c r="BY915" s="60" t="n">
        <x:v>46233</x:v>
      </x:c>
    </x:row>
    <x:row r="916">
      <x:c r="A916" s="37" t="str">
        <x:v>مهمة جمع أولية</x:v>
      </x:c>
      <x:c r="B916" s="37" t="str">
        <x:v>INSTTASK-507ACE5CF7DC</x:v>
      </x:c>
      <x:c r="C916" s="37" t="str">
        <x:v>VAR-10F05A5496F1EB|EG-013|STORE|PENDING</x:v>
      </x:c>
      <x:c r="D916" s="37" t="str">
        <x:v>VAR-10F05A5496F1EB|EG-013|STORE</x:v>
      </x:c>
      <x:c r="E916" s="37" t="str">
        <x:v>VAR-10F05A5496F1EB</x:v>
      </x:c>
      <x:c r="F916" s="37" t="str">
        <x:v>MOD-E2751845C97F2B</x:v>
      </x:c>
      <x:c r="G916" s="37" t="str">
        <x:v>Anker Space One Pro Over-ear / ANC | White Cream</x:v>
      </x:c>
      <x:c r="H916" s="37" t="str">
        <x:v>التلفزيونات والصوتيات والتصوير</x:v>
      </x:c>
      <x:c r="I916" s="37" t="str">
        <x:v>سماعات رأس</x:v>
      </x:c>
      <x:c r="J916" s="37" t="str">
        <x:v>Anker</x:v>
      </x:c>
      <x:c r="K916" s="37" t="str">
        <x:v>Space One Pro</x:v>
      </x:c>
      <x:c r="L916" s="37" t="str">
        <x:v>Over-ear / ANC</x:v>
      </x:c>
      <x:c r="M916" s="37"/>
      <x:c r="N916" s="37"/>
      <x:c r="O916" s="37" t="str">
        <x:v>White Cream</x:v>
      </x:c>
      <x:c r="P916" s="37"/>
      <x:c r="Q916" s="37"/>
      <x:c r="R916" s="37" t="str">
        <x:v>EG-013</x:v>
      </x:c>
      <x:c r="S916" s="37" t="str">
        <x:v>B.TECH</x:v>
      </x:c>
      <x:c r="T916" s="37" t="str">
        <x:v>A</x:v>
      </x:c>
      <x:c r="U916" s="37"/>
      <x:c r="V916" s="37"/>
      <x:c r="W916" s="37" t="str">
        <x:v>https://btech.com/en/p/40851260-681a-4050-b0dd-5b8d4d55bc06</x:v>
      </x:c>
      <x:c r="X916" s="37" t="str">
        <x:v>رابط منتج مباشر</x:v>
      </x:c>
      <x:c r="Y916" s="37"/>
      <x:c r="Z916" s="37"/>
      <x:c r="AA916" s="37"/>
      <x:c r="AB916" s="37"/>
      <x:c r="AC916" s="37"/>
      <x:c r="AD916" s="37"/>
      <x:c r="AE916" s="37"/>
      <x:c r="AF916" s="56"/>
      <x:c r="AG916" s="56"/>
      <x:c r="AH916" s="56"/>
      <x:c r="AI916" s="58"/>
      <x:c r="AJ916" s="56"/>
      <x:c r="AK916" s="56"/>
      <x:c r="AL916" s="56"/>
      <x:c r="AM916" s="56"/>
      <x:c r="AN916" s="56"/>
      <x:c r="AO916" s="56" t="str">
        <x:f>IF(OR(AF916="",AD916=""),"",AF916*AD916+IF(AG916="",0,AG916)+IF(AH916="",0,AH916)+IF(AJ916="",0,AJ916)+IF(AK916="",0,AK916)+IF(AL916="",0,AL916)+IF(AM916="",0,AM916))</x:f>
      </x:c>
      <x:c r="AP916" s="56"/>
      <x:c r="AQ916" s="56" t="str">
        <x:f>IF(OR(AO916="",AP916=""),"",AO916-AP916)</x:f>
      </x:c>
      <x:c r="AR916" s="58" t="str">
        <x:f>IF(OR(AP916="",AP916=0,AQ916=""),"",AQ916/AP916)</x:f>
      </x:c>
      <x:c r="AS916" s="58"/>
      <x:c r="AT916" s="37"/>
      <x:c r="AU916" s="37"/>
      <x:c r="AV916" s="37"/>
      <x:c r="AW916" s="56"/>
      <x:c r="AX916" s="56"/>
      <x:c r="AY916" s="37"/>
      <x:c r="AZ916" s="37"/>
      <x:c r="BA916" s="37"/>
      <x:c r="BB916" s="37"/>
      <x:c r="BC916" s="37"/>
      <x:c r="BD916" s="60"/>
      <x:c r="BE916" s="60"/>
      <x:c r="BF916" s="37"/>
      <x:c r="BG916" s="37"/>
      <x:c r="BH916" s="37" t="str">
        <x:v>https://btech.com/en/p/40851260-681a-4050-b0dd-5b8d4d55bc06</x:v>
      </x:c>
      <x:c r="BI916" s="37"/>
      <x:c r="BJ916" s="37" t="str">
        <x:v>لم يبدأ</x:v>
      </x:c>
      <x:c r="BK916" s="60" t="n">
        <x:v>46233</x:v>
      </x:c>
      <x:c r="BL916" s="60"/>
      <x:c r="BM916" s="60"/>
      <x:c r="BN916" s="62" t="str">
        <x:f>IF(BM916="","",(NOW()-BM916)*24)</x:f>
      </x:c>
      <x:c r="BO916" s="37" t="str">
        <x:f>IF(BM916="","لم يُرصد",IF(BT916&lt;&gt;TRUE,"غير نشط",IF(BP916="فشل","فشل حالي",IF(BN916&lt;=12,"حديث",IF(BN916&lt;=24,"متأخر","قديم")))))</x:f>
        <x:v>لم يُرصد</x:v>
      </x:c>
      <x:c r="BP916" s="37" t="str">
        <x:v>بانتظار رصد التقسيط</x:v>
      </x:c>
      <x:c r="BQ916" s="37" t="n">
        <x:v>0</x:v>
      </x:c>
      <x:c r="BR916" s="37"/>
      <x:c r="BS916" s="37"/>
      <x:c r="BT916" s="54" t="b">
        <x:v>1</x:v>
      </x:c>
      <x:c r="BU916" s="37" t="str">
        <x:v>مهمة جاهزة لأول رصد</x:v>
      </x:c>
      <x:c r="BV916" s="37" t="str"/>
      <x:c r="BW916" s="37" t="str">
        <x:v>الملفات المرفوعة لا تحتوي خطة تقسيط فعلية لهذا الربط؛ الصف مُنشأ كمهمة جمع.</x:v>
      </x:c>
      <x:c r="BX916" s="60" t="n">
        <x:v>46233</x:v>
      </x:c>
      <x:c r="BY916" s="60" t="n">
        <x:v>46233</x:v>
      </x:c>
    </x:row>
    <x:row r="917">
      <x:c r="A917" s="37" t="str">
        <x:v>مهمة جمع أولية</x:v>
      </x:c>
      <x:c r="B917" s="37" t="str">
        <x:v>INSTTASK-7C39BCA9E81B</x:v>
      </x:c>
      <x:c r="C917" s="37" t="str">
        <x:v>VAR-62C653D703A3C3|EG-013|STORE|PENDING</x:v>
      </x:c>
      <x:c r="D917" s="37" t="str">
        <x:v>VAR-62C653D703A3C3|EG-013|STORE</x:v>
      </x:c>
      <x:c r="E917" s="37" t="str">
        <x:v>VAR-62C653D703A3C3</x:v>
      </x:c>
      <x:c r="F917" s="37" t="str">
        <x:v>MOD-AE0DA9B2390E7D</x:v>
      </x:c>
      <x:c r="G917" s="37" t="str">
        <x:v>Apple AirPods 2nd Generation Charging Case | White</x:v>
      </x:c>
      <x:c r="H917" s="37" t="str">
        <x:v>التلفزيونات والصوتيات والتصوير</x:v>
      </x:c>
      <x:c r="I917" s="37" t="str">
        <x:v>سماعات رأس</x:v>
      </x:c>
      <x:c r="J917" s="37" t="str">
        <x:v>Apple</x:v>
      </x:c>
      <x:c r="K917" s="37" t="str">
        <x:v>AirPods 2nd Generation</x:v>
      </x:c>
      <x:c r="L917" s="37" t="str">
        <x:v>Charging Case</x:v>
      </x:c>
      <x:c r="M917" s="37"/>
      <x:c r="N917" s="37"/>
      <x:c r="O917" s="37" t="str">
        <x:v>White</x:v>
      </x:c>
      <x:c r="P917" s="37" t="str">
        <x:v>MV7N2ZM/A</x:v>
      </x:c>
      <x:c r="Q917" s="37"/>
      <x:c r="R917" s="37" t="str">
        <x:v>EG-013</x:v>
      </x:c>
      <x:c r="S917" s="37" t="str">
        <x:v>B.TECH</x:v>
      </x:c>
      <x:c r="T917" s="37" t="str">
        <x:v>A</x:v>
      </x:c>
      <x:c r="U917" s="37"/>
      <x:c r="V917" s="37"/>
      <x:c r="W917" s="37" t="str">
        <x:v>https://btech.com/en/p/apple-airpods-white-mv7n2zm-a</x:v>
      </x:c>
      <x:c r="X917" s="37" t="str">
        <x:v>رابط منتج مباشر</x:v>
      </x:c>
      <x:c r="Y917" s="37"/>
      <x:c r="Z917" s="37"/>
      <x:c r="AA917" s="37"/>
      <x:c r="AB917" s="37"/>
      <x:c r="AC917" s="37"/>
      <x:c r="AD917" s="37"/>
      <x:c r="AE917" s="37"/>
      <x:c r="AF917" s="56"/>
      <x:c r="AG917" s="56"/>
      <x:c r="AH917" s="56"/>
      <x:c r="AI917" s="58"/>
      <x:c r="AJ917" s="56"/>
      <x:c r="AK917" s="56"/>
      <x:c r="AL917" s="56"/>
      <x:c r="AM917" s="56"/>
      <x:c r="AN917" s="56"/>
      <x:c r="AO917" s="56" t="str">
        <x:f>IF(OR(AF917="",AD917=""),"",AF917*AD917+IF(AG917="",0,AG917)+IF(AH917="",0,AH917)+IF(AJ917="",0,AJ917)+IF(AK917="",0,AK917)+IF(AL917="",0,AL917)+IF(AM917="",0,AM917))</x:f>
      </x:c>
      <x:c r="AP917" s="56"/>
      <x:c r="AQ917" s="56" t="str">
        <x:f>IF(OR(AO917="",AP917=""),"",AO917-AP917)</x:f>
      </x:c>
      <x:c r="AR917" s="58" t="str">
        <x:f>IF(OR(AP917="",AP917=0,AQ917=""),"",AQ917/AP917)</x:f>
      </x:c>
      <x:c r="AS917" s="58"/>
      <x:c r="AT917" s="37"/>
      <x:c r="AU917" s="37"/>
      <x:c r="AV917" s="37"/>
      <x:c r="AW917" s="56"/>
      <x:c r="AX917" s="56"/>
      <x:c r="AY917" s="37"/>
      <x:c r="AZ917" s="37"/>
      <x:c r="BA917" s="37"/>
      <x:c r="BB917" s="37"/>
      <x:c r="BC917" s="37"/>
      <x:c r="BD917" s="60"/>
      <x:c r="BE917" s="60"/>
      <x:c r="BF917" s="37"/>
      <x:c r="BG917" s="37"/>
      <x:c r="BH917" s="37" t="str">
        <x:v>https://btech.com/en/p/apple-airpods-white-mv7n2zm-a</x:v>
      </x:c>
      <x:c r="BI917" s="37"/>
      <x:c r="BJ917" s="37" t="str">
        <x:v>لم يبدأ</x:v>
      </x:c>
      <x:c r="BK917" s="60" t="n">
        <x:v>46233</x:v>
      </x:c>
      <x:c r="BL917" s="60"/>
      <x:c r="BM917" s="60"/>
      <x:c r="BN917" s="62" t="str">
        <x:f>IF(BM917="","",(NOW()-BM917)*24)</x:f>
      </x:c>
      <x:c r="BO917" s="37" t="str">
        <x:f>IF(BM917="","لم يُرصد",IF(BT917&lt;&gt;TRUE,"غير نشط",IF(BP917="فشل","فشل حالي",IF(BN917&lt;=12,"حديث",IF(BN917&lt;=24,"متأخر","قديم")))))</x:f>
        <x:v>لم يُرصد</x:v>
      </x:c>
      <x:c r="BP917" s="37" t="str">
        <x:v>بانتظار رصد التقسيط</x:v>
      </x:c>
      <x:c r="BQ917" s="37" t="n">
        <x:v>0</x:v>
      </x:c>
      <x:c r="BR917" s="37"/>
      <x:c r="BS917" s="37"/>
      <x:c r="BT917" s="54" t="b">
        <x:v>1</x:v>
      </x:c>
      <x:c r="BU917" s="37" t="str">
        <x:v>مهمة جاهزة لأول رصد</x:v>
      </x:c>
      <x:c r="BV917" s="37" t="str"/>
      <x:c r="BW917" s="37" t="str">
        <x:v>الملفات المرفوعة لا تحتوي خطة تقسيط فعلية لهذا الربط؛ الصف مُنشأ كمهمة جمع.</x:v>
      </x:c>
      <x:c r="BX917" s="60" t="n">
        <x:v>46233</x:v>
      </x:c>
      <x:c r="BY917" s="60" t="n">
        <x:v>46233</x:v>
      </x:c>
    </x:row>
    <x:row r="918">
      <x:c r="A918" s="37" t="str">
        <x:v>مهمة جمع أولية</x:v>
      </x:c>
      <x:c r="B918" s="37" t="str">
        <x:v>INSTTASK-1A314C419CF7</x:v>
      </x:c>
      <x:c r="C918" s="37" t="str">
        <x:v>VAR-64D36AF040A4EF|EG-013|STORE|PENDING</x:v>
      </x:c>
      <x:c r="D918" s="37" t="str">
        <x:v>VAR-64D36AF040A4EF|EG-013|STORE</x:v>
      </x:c>
      <x:c r="E918" s="37" t="str">
        <x:v>VAR-64D36AF040A4EF</x:v>
      </x:c>
      <x:c r="F918" s="37" t="str">
        <x:v>MOD-FBC4C293EBD5C0</x:v>
      </x:c>
      <x:c r="G918" s="37" t="str">
        <x:v>Apple AirPods 3rd Generation MagSafe Charging Case | White</x:v>
      </x:c>
      <x:c r="H918" s="37" t="str">
        <x:v>التلفزيونات والصوتيات والتصوير</x:v>
      </x:c>
      <x:c r="I918" s="37" t="str">
        <x:v>سماعات رأس</x:v>
      </x:c>
      <x:c r="J918" s="37" t="str">
        <x:v>Apple</x:v>
      </x:c>
      <x:c r="K918" s="37" t="str">
        <x:v>AirPods 3rd Generation</x:v>
      </x:c>
      <x:c r="L918" s="37" t="str">
        <x:v>MagSafe Charging Case</x:v>
      </x:c>
      <x:c r="M918" s="37"/>
      <x:c r="N918" s="37"/>
      <x:c r="O918" s="37" t="str">
        <x:v>White</x:v>
      </x:c>
      <x:c r="P918" s="37"/>
      <x:c r="Q918" s="37"/>
      <x:c r="R918" s="37" t="str">
        <x:v>EG-013</x:v>
      </x:c>
      <x:c r="S918" s="37" t="str">
        <x:v>B.TECH</x:v>
      </x:c>
      <x:c r="T918" s="37" t="str">
        <x:v>A</x:v>
      </x:c>
      <x:c r="U918" s="37"/>
      <x:c r="V918" s="37"/>
      <x:c r="W918" s="37" t="str">
        <x:v>https://btech.com/en/p/apple-wireless-airpods-3rd-generation-white</x:v>
      </x:c>
      <x:c r="X918" s="37" t="str">
        <x:v>رابط منتج مباشر</x:v>
      </x:c>
      <x:c r="Y918" s="37"/>
      <x:c r="Z918" s="37"/>
      <x:c r="AA918" s="37"/>
      <x:c r="AB918" s="37"/>
      <x:c r="AC918" s="37"/>
      <x:c r="AD918" s="37"/>
      <x:c r="AE918" s="37"/>
      <x:c r="AF918" s="56"/>
      <x:c r="AG918" s="56"/>
      <x:c r="AH918" s="56"/>
      <x:c r="AI918" s="58"/>
      <x:c r="AJ918" s="56"/>
      <x:c r="AK918" s="56"/>
      <x:c r="AL918" s="56"/>
      <x:c r="AM918" s="56"/>
      <x:c r="AN918" s="56"/>
      <x:c r="AO918" s="56" t="str">
        <x:f>IF(OR(AF918="",AD918=""),"",AF918*AD918+IF(AG918="",0,AG918)+IF(AH918="",0,AH918)+IF(AJ918="",0,AJ918)+IF(AK918="",0,AK918)+IF(AL918="",0,AL918)+IF(AM918="",0,AM918))</x:f>
      </x:c>
      <x:c r="AP918" s="56"/>
      <x:c r="AQ918" s="56" t="str">
        <x:f>IF(OR(AO918="",AP918=""),"",AO918-AP918)</x:f>
      </x:c>
      <x:c r="AR918" s="58" t="str">
        <x:f>IF(OR(AP918="",AP918=0,AQ918=""),"",AQ918/AP918)</x:f>
      </x:c>
      <x:c r="AS918" s="58"/>
      <x:c r="AT918" s="37"/>
      <x:c r="AU918" s="37"/>
      <x:c r="AV918" s="37"/>
      <x:c r="AW918" s="56"/>
      <x:c r="AX918" s="56"/>
      <x:c r="AY918" s="37"/>
      <x:c r="AZ918" s="37"/>
      <x:c r="BA918" s="37"/>
      <x:c r="BB918" s="37"/>
      <x:c r="BC918" s="37"/>
      <x:c r="BD918" s="60"/>
      <x:c r="BE918" s="60"/>
      <x:c r="BF918" s="37"/>
      <x:c r="BG918" s="37"/>
      <x:c r="BH918" s="37" t="str">
        <x:v>https://btech.com/en/p/apple-wireless-airpods-3rd-generation-white</x:v>
      </x:c>
      <x:c r="BI918" s="37"/>
      <x:c r="BJ918" s="37" t="str">
        <x:v>لم يبدأ</x:v>
      </x:c>
      <x:c r="BK918" s="60" t="n">
        <x:v>46233</x:v>
      </x:c>
      <x:c r="BL918" s="60"/>
      <x:c r="BM918" s="60"/>
      <x:c r="BN918" s="62" t="str">
        <x:f>IF(BM918="","",(NOW()-BM918)*24)</x:f>
      </x:c>
      <x:c r="BO918" s="37" t="str">
        <x:f>IF(BM918="","لم يُرصد",IF(BT918&lt;&gt;TRUE,"غير نشط",IF(BP918="فشل","فشل حالي",IF(BN918&lt;=12,"حديث",IF(BN918&lt;=24,"متأخر","قديم")))))</x:f>
        <x:v>لم يُرصد</x:v>
      </x:c>
      <x:c r="BP918" s="37" t="str">
        <x:v>بانتظار رصد التقسيط</x:v>
      </x:c>
      <x:c r="BQ918" s="37" t="n">
        <x:v>0</x:v>
      </x:c>
      <x:c r="BR918" s="37"/>
      <x:c r="BS918" s="37"/>
      <x:c r="BT918" s="54" t="b">
        <x:v>1</x:v>
      </x:c>
      <x:c r="BU918" s="37" t="str">
        <x:v>مهمة جاهزة لأول رصد</x:v>
      </x:c>
      <x:c r="BV918" s="37" t="str"/>
      <x:c r="BW918" s="37" t="str">
        <x:v>الملفات المرفوعة لا تحتوي خطة تقسيط فعلية لهذا الربط؛ الصف مُنشأ كمهمة جمع.</x:v>
      </x:c>
      <x:c r="BX918" s="60" t="n">
        <x:v>46233</x:v>
      </x:c>
      <x:c r="BY918" s="60" t="n">
        <x:v>46233</x:v>
      </x:c>
    </x:row>
    <x:row r="919">
      <x:c r="A919" s="37" t="str">
        <x:v>مهمة جمع أولية</x:v>
      </x:c>
      <x:c r="B919" s="37" t="str">
        <x:v>INSTTASK-497D149E4C42</x:v>
      </x:c>
      <x:c r="C919" s="37" t="str">
        <x:v>VAR-8062EF91CB31CA|EG-013|STORE|PENDING</x:v>
      </x:c>
      <x:c r="D919" s="37" t="str">
        <x:v>VAR-8062EF91CB31CA|EG-013|STORE</x:v>
      </x:c>
      <x:c r="E919" s="37" t="str">
        <x:v>VAR-8062EF91CB31CA</x:v>
      </x:c>
      <x:c r="F919" s="37" t="str">
        <x:v>MOD-445060D5BD07AF</x:v>
      </x:c>
      <x:c r="G919" s="37" t="str">
        <x:v>Apple AirPods 4 Active Noise Cancellation | White</x:v>
      </x:c>
      <x:c r="H919" s="37" t="str">
        <x:v>التلفزيونات والصوتيات والتصوير</x:v>
      </x:c>
      <x:c r="I919" s="37" t="str">
        <x:v>سماعات رأس</x:v>
      </x:c>
      <x:c r="J919" s="37" t="str">
        <x:v>Apple</x:v>
      </x:c>
      <x:c r="K919" s="37" t="str">
        <x:v>AirPods 4</x:v>
      </x:c>
      <x:c r="L919" s="37" t="str">
        <x:v>Active Noise Cancellation</x:v>
      </x:c>
      <x:c r="M919" s="37"/>
      <x:c r="N919" s="37"/>
      <x:c r="O919" s="37" t="str">
        <x:v>White</x:v>
      </x:c>
      <x:c r="P919" s="37"/>
      <x:c r="Q919" s="37"/>
      <x:c r="R919" s="37" t="str">
        <x:v>EG-013</x:v>
      </x:c>
      <x:c r="S919" s="37" t="str">
        <x:v>B.TECH</x:v>
      </x:c>
      <x:c r="T919" s="37" t="str">
        <x:v>A</x:v>
      </x:c>
      <x:c r="U919" s="37"/>
      <x:c r="V919" s="37"/>
      <x:c r="W919" s="37" t="str">
        <x:v>https://btech.com/en/p/apple-airpods-4-with-active-noise-cancellation-white</x:v>
      </x:c>
      <x:c r="X919" s="37" t="str">
        <x:v>رابط منتج مباشر</x:v>
      </x:c>
      <x:c r="Y919" s="37"/>
      <x:c r="Z919" s="37"/>
      <x:c r="AA919" s="37"/>
      <x:c r="AB919" s="37"/>
      <x:c r="AC919" s="37"/>
      <x:c r="AD919" s="37"/>
      <x:c r="AE919" s="37"/>
      <x:c r="AF919" s="56"/>
      <x:c r="AG919" s="56"/>
      <x:c r="AH919" s="56"/>
      <x:c r="AI919" s="58"/>
      <x:c r="AJ919" s="56"/>
      <x:c r="AK919" s="56"/>
      <x:c r="AL919" s="56"/>
      <x:c r="AM919" s="56"/>
      <x:c r="AN919" s="56"/>
      <x:c r="AO919" s="56" t="str">
        <x:f>IF(OR(AF919="",AD919=""),"",AF919*AD919+IF(AG919="",0,AG919)+IF(AH919="",0,AH919)+IF(AJ919="",0,AJ919)+IF(AK919="",0,AK919)+IF(AL919="",0,AL919)+IF(AM919="",0,AM919))</x:f>
      </x:c>
      <x:c r="AP919" s="56"/>
      <x:c r="AQ919" s="56" t="str">
        <x:f>IF(OR(AO919="",AP919=""),"",AO919-AP919)</x:f>
      </x:c>
      <x:c r="AR919" s="58" t="str">
        <x:f>IF(OR(AP919="",AP919=0,AQ919=""),"",AQ919/AP919)</x:f>
      </x:c>
      <x:c r="AS919" s="58"/>
      <x:c r="AT919" s="37"/>
      <x:c r="AU919" s="37"/>
      <x:c r="AV919" s="37"/>
      <x:c r="AW919" s="56"/>
      <x:c r="AX919" s="56"/>
      <x:c r="AY919" s="37"/>
      <x:c r="AZ919" s="37"/>
      <x:c r="BA919" s="37"/>
      <x:c r="BB919" s="37"/>
      <x:c r="BC919" s="37"/>
      <x:c r="BD919" s="60"/>
      <x:c r="BE919" s="60"/>
      <x:c r="BF919" s="37"/>
      <x:c r="BG919" s="37"/>
      <x:c r="BH919" s="37" t="str">
        <x:v>https://btech.com/en/p/apple-airpods-4-with-active-noise-cancellation-white</x:v>
      </x:c>
      <x:c r="BI919" s="37"/>
      <x:c r="BJ919" s="37" t="str">
        <x:v>لم يبدأ</x:v>
      </x:c>
      <x:c r="BK919" s="60" t="n">
        <x:v>46233</x:v>
      </x:c>
      <x:c r="BL919" s="60"/>
      <x:c r="BM919" s="60"/>
      <x:c r="BN919" s="62" t="str">
        <x:f>IF(BM919="","",(NOW()-BM919)*24)</x:f>
      </x:c>
      <x:c r="BO919" s="37" t="str">
        <x:f>IF(BM919="","لم يُرصد",IF(BT919&lt;&gt;TRUE,"غير نشط",IF(BP919="فشل","فشل حالي",IF(BN919&lt;=12,"حديث",IF(BN919&lt;=24,"متأخر","قديم")))))</x:f>
        <x:v>لم يُرصد</x:v>
      </x:c>
      <x:c r="BP919" s="37" t="str">
        <x:v>بانتظار رصد التقسيط</x:v>
      </x:c>
      <x:c r="BQ919" s="37" t="n">
        <x:v>0</x:v>
      </x:c>
      <x:c r="BR919" s="37"/>
      <x:c r="BS919" s="37"/>
      <x:c r="BT919" s="54" t="b">
        <x:v>1</x:v>
      </x:c>
      <x:c r="BU919" s="37" t="str">
        <x:v>مهمة جاهزة لأول رصد</x:v>
      </x:c>
      <x:c r="BV919" s="37" t="str"/>
      <x:c r="BW919" s="37" t="str">
        <x:v>الملفات المرفوعة لا تحتوي خطة تقسيط فعلية لهذا الربط؛ الصف مُنشأ كمهمة جمع.</x:v>
      </x:c>
      <x:c r="BX919" s="60" t="n">
        <x:v>46233</x:v>
      </x:c>
      <x:c r="BY919" s="60" t="n">
        <x:v>46233</x:v>
      </x:c>
    </x:row>
    <x:row r="920">
      <x:c r="A920" s="37" t="str">
        <x:v>مهمة جمع أولية</x:v>
      </x:c>
      <x:c r="B920" s="37" t="str">
        <x:v>INSTTASK-201C0BB61633</x:v>
      </x:c>
      <x:c r="C920" s="37" t="str">
        <x:v>VAR-758E614E4F8145|EG-013|STORE|PENDING</x:v>
      </x:c>
      <x:c r="D920" s="37" t="str">
        <x:v>VAR-758E614E4F8145|EG-013|STORE</x:v>
      </x:c>
      <x:c r="E920" s="37" t="str">
        <x:v>VAR-758E614E4F8145</x:v>
      </x:c>
      <x:c r="F920" s="37" t="str">
        <x:v>MOD-445060D5BD07AF</x:v>
      </x:c>
      <x:c r="G920" s="37" t="str">
        <x:v>Apple AirPods 4 Standard | White</x:v>
      </x:c>
      <x:c r="H920" s="37" t="str">
        <x:v>التلفزيونات والصوتيات والتصوير</x:v>
      </x:c>
      <x:c r="I920" s="37" t="str">
        <x:v>سماعات رأس</x:v>
      </x:c>
      <x:c r="J920" s="37" t="str">
        <x:v>Apple</x:v>
      </x:c>
      <x:c r="K920" s="37" t="str">
        <x:v>AirPods 4</x:v>
      </x:c>
      <x:c r="L920" s="37" t="str">
        <x:v>Standard</x:v>
      </x:c>
      <x:c r="M920" s="37"/>
      <x:c r="N920" s="37"/>
      <x:c r="O920" s="37" t="str">
        <x:v>White</x:v>
      </x:c>
      <x:c r="P920" s="37"/>
      <x:c r="Q920" s="37"/>
      <x:c r="R920" s="37" t="str">
        <x:v>EG-013</x:v>
      </x:c>
      <x:c r="S920" s="37" t="str">
        <x:v>B.TECH</x:v>
      </x:c>
      <x:c r="T920" s="37" t="str">
        <x:v>A</x:v>
      </x:c>
      <x:c r="U920" s="37"/>
      <x:c r="V920" s="37"/>
      <x:c r="W920" s="37" t="str">
        <x:v>https://btech.com/en/p/apple-airpods-4-white</x:v>
      </x:c>
      <x:c r="X920" s="37" t="str">
        <x:v>رابط منتج مباشر</x:v>
      </x:c>
      <x:c r="Y920" s="37"/>
      <x:c r="Z920" s="37"/>
      <x:c r="AA920" s="37"/>
      <x:c r="AB920" s="37"/>
      <x:c r="AC920" s="37"/>
      <x:c r="AD920" s="37"/>
      <x:c r="AE920" s="37"/>
      <x:c r="AF920" s="56"/>
      <x:c r="AG920" s="56"/>
      <x:c r="AH920" s="56"/>
      <x:c r="AI920" s="58"/>
      <x:c r="AJ920" s="56"/>
      <x:c r="AK920" s="56"/>
      <x:c r="AL920" s="56"/>
      <x:c r="AM920" s="56"/>
      <x:c r="AN920" s="56"/>
      <x:c r="AO920" s="56" t="str">
        <x:f>IF(OR(AF920="",AD920=""),"",AF920*AD920+IF(AG920="",0,AG920)+IF(AH920="",0,AH920)+IF(AJ920="",0,AJ920)+IF(AK920="",0,AK920)+IF(AL920="",0,AL920)+IF(AM920="",0,AM920))</x:f>
      </x:c>
      <x:c r="AP920" s="56"/>
      <x:c r="AQ920" s="56" t="str">
        <x:f>IF(OR(AO920="",AP920=""),"",AO920-AP920)</x:f>
      </x:c>
      <x:c r="AR920" s="58" t="str">
        <x:f>IF(OR(AP920="",AP920=0,AQ920=""),"",AQ920/AP920)</x:f>
      </x:c>
      <x:c r="AS920" s="58"/>
      <x:c r="AT920" s="37"/>
      <x:c r="AU920" s="37"/>
      <x:c r="AV920" s="37"/>
      <x:c r="AW920" s="56"/>
      <x:c r="AX920" s="56"/>
      <x:c r="AY920" s="37"/>
      <x:c r="AZ920" s="37"/>
      <x:c r="BA920" s="37"/>
      <x:c r="BB920" s="37"/>
      <x:c r="BC920" s="37"/>
      <x:c r="BD920" s="60"/>
      <x:c r="BE920" s="60"/>
      <x:c r="BF920" s="37"/>
      <x:c r="BG920" s="37"/>
      <x:c r="BH920" s="37" t="str">
        <x:v>https://btech.com/en/p/apple-airpods-4-white</x:v>
      </x:c>
      <x:c r="BI920" s="37"/>
      <x:c r="BJ920" s="37" t="str">
        <x:v>لم يبدأ</x:v>
      </x:c>
      <x:c r="BK920" s="60" t="n">
        <x:v>46233</x:v>
      </x:c>
      <x:c r="BL920" s="60"/>
      <x:c r="BM920" s="60"/>
      <x:c r="BN920" s="62" t="str">
        <x:f>IF(BM920="","",(NOW()-BM920)*24)</x:f>
      </x:c>
      <x:c r="BO920" s="37" t="str">
        <x:f>IF(BM920="","لم يُرصد",IF(BT920&lt;&gt;TRUE,"غير نشط",IF(BP920="فشل","فشل حالي",IF(BN920&lt;=12,"حديث",IF(BN920&lt;=24,"متأخر","قديم")))))</x:f>
        <x:v>لم يُرصد</x:v>
      </x:c>
      <x:c r="BP920" s="37" t="str">
        <x:v>بانتظار رصد التقسيط</x:v>
      </x:c>
      <x:c r="BQ920" s="37" t="n">
        <x:v>0</x:v>
      </x:c>
      <x:c r="BR920" s="37"/>
      <x:c r="BS920" s="37"/>
      <x:c r="BT920" s="54" t="b">
        <x:v>1</x:v>
      </x:c>
      <x:c r="BU920" s="37" t="str">
        <x:v>مهمة جاهزة لأول رصد</x:v>
      </x:c>
      <x:c r="BV920" s="37" t="str"/>
      <x:c r="BW920" s="37" t="str">
        <x:v>الملفات المرفوعة لا تحتوي خطة تقسيط فعلية لهذا الربط؛ الصف مُنشأ كمهمة جمع.</x:v>
      </x:c>
      <x:c r="BX920" s="60" t="n">
        <x:v>46233</x:v>
      </x:c>
      <x:c r="BY920" s="60" t="n">
        <x:v>46233</x:v>
      </x:c>
    </x:row>
    <x:row r="921">
      <x:c r="A921" s="37" t="str">
        <x:v>مهمة جمع أولية</x:v>
      </x:c>
      <x:c r="B921" s="37" t="str">
        <x:v>INSTTASK-C98BAAFE93FC</x:v>
      </x:c>
      <x:c r="C921" s="37" t="str">
        <x:v>VAR-97E1081011EBDD|EG-013|STORE|PENDING</x:v>
      </x:c>
      <x:c r="D921" s="37" t="str">
        <x:v>VAR-97E1081011EBDD|EG-013|STORE</x:v>
      </x:c>
      <x:c r="E921" s="37" t="str">
        <x:v>VAR-97E1081011EBDD</x:v>
      </x:c>
      <x:c r="F921" s="37" t="str">
        <x:v>MOD-CB23393A1F3E5B</x:v>
      </x:c>
      <x:c r="G921" s="37" t="str">
        <x:v>Apple AirPods Max Over-ear / ANC | Light Green</x:v>
      </x:c>
      <x:c r="H921" s="37" t="str">
        <x:v>التلفزيونات والصوتيات والتصوير</x:v>
      </x:c>
      <x:c r="I921" s="37" t="str">
        <x:v>سماعات رأس</x:v>
      </x:c>
      <x:c r="J921" s="37" t="str">
        <x:v>Apple</x:v>
      </x:c>
      <x:c r="K921" s="37" t="str">
        <x:v>AirPods Max</x:v>
      </x:c>
      <x:c r="L921" s="37" t="str">
        <x:v>Over-ear / ANC</x:v>
      </x:c>
      <x:c r="M921" s="37"/>
      <x:c r="N921" s="37"/>
      <x:c r="O921" s="37" t="str">
        <x:v>Light Green</x:v>
      </x:c>
      <x:c r="P921" s="37"/>
      <x:c r="Q921" s="37"/>
      <x:c r="R921" s="37" t="str">
        <x:v>EG-013</x:v>
      </x:c>
      <x:c r="S921" s="37" t="str">
        <x:v>B.TECH</x:v>
      </x:c>
      <x:c r="T921" s="37" t="str">
        <x:v>A</x:v>
      </x:c>
      <x:c r="U921" s="37"/>
      <x:c r="V921" s="37"/>
      <x:c r="W921" s="37" t="str">
        <x:v>https://btech.com/en/p/apple-airpods-max-light-green</x:v>
      </x:c>
      <x:c r="X921" s="37" t="str">
        <x:v>رابط منتج مباشر</x:v>
      </x:c>
      <x:c r="Y921" s="37"/>
      <x:c r="Z921" s="37"/>
      <x:c r="AA921" s="37"/>
      <x:c r="AB921" s="37"/>
      <x:c r="AC921" s="37"/>
      <x:c r="AD921" s="37"/>
      <x:c r="AE921" s="37"/>
      <x:c r="AF921" s="56"/>
      <x:c r="AG921" s="56"/>
      <x:c r="AH921" s="56"/>
      <x:c r="AI921" s="58"/>
      <x:c r="AJ921" s="56"/>
      <x:c r="AK921" s="56"/>
      <x:c r="AL921" s="56"/>
      <x:c r="AM921" s="56"/>
      <x:c r="AN921" s="56"/>
      <x:c r="AO921" s="56" t="str">
        <x:f>IF(OR(AF921="",AD921=""),"",AF921*AD921+IF(AG921="",0,AG921)+IF(AH921="",0,AH921)+IF(AJ921="",0,AJ921)+IF(AK921="",0,AK921)+IF(AL921="",0,AL921)+IF(AM921="",0,AM921))</x:f>
      </x:c>
      <x:c r="AP921" s="56"/>
      <x:c r="AQ921" s="56" t="str">
        <x:f>IF(OR(AO921="",AP921=""),"",AO921-AP921)</x:f>
      </x:c>
      <x:c r="AR921" s="58" t="str">
        <x:f>IF(OR(AP921="",AP921=0,AQ921=""),"",AQ921/AP921)</x:f>
      </x:c>
      <x:c r="AS921" s="58"/>
      <x:c r="AT921" s="37"/>
      <x:c r="AU921" s="37"/>
      <x:c r="AV921" s="37"/>
      <x:c r="AW921" s="56"/>
      <x:c r="AX921" s="56"/>
      <x:c r="AY921" s="37"/>
      <x:c r="AZ921" s="37"/>
      <x:c r="BA921" s="37"/>
      <x:c r="BB921" s="37"/>
      <x:c r="BC921" s="37"/>
      <x:c r="BD921" s="60"/>
      <x:c r="BE921" s="60"/>
      <x:c r="BF921" s="37"/>
      <x:c r="BG921" s="37"/>
      <x:c r="BH921" s="37" t="str">
        <x:v>https://btech.com/en/p/apple-airpods-max-light-green</x:v>
      </x:c>
      <x:c r="BI921" s="37"/>
      <x:c r="BJ921" s="37" t="str">
        <x:v>لم يبدأ</x:v>
      </x:c>
      <x:c r="BK921" s="60" t="n">
        <x:v>46233</x:v>
      </x:c>
      <x:c r="BL921" s="60"/>
      <x:c r="BM921" s="60"/>
      <x:c r="BN921" s="62" t="str">
        <x:f>IF(BM921="","",(NOW()-BM921)*24)</x:f>
      </x:c>
      <x:c r="BO921" s="37" t="str">
        <x:f>IF(BM921="","لم يُرصد",IF(BT921&lt;&gt;TRUE,"غير نشط",IF(BP921="فشل","فشل حالي",IF(BN921&lt;=12,"حديث",IF(BN921&lt;=24,"متأخر","قديم")))))</x:f>
        <x:v>لم يُرصد</x:v>
      </x:c>
      <x:c r="BP921" s="37" t="str">
        <x:v>بانتظار رصد التقسيط</x:v>
      </x:c>
      <x:c r="BQ921" s="37" t="n">
        <x:v>0</x:v>
      </x:c>
      <x:c r="BR921" s="37"/>
      <x:c r="BS921" s="37"/>
      <x:c r="BT921" s="54" t="b">
        <x:v>1</x:v>
      </x:c>
      <x:c r="BU921" s="37" t="str">
        <x:v>مهمة جاهزة لأول رصد</x:v>
      </x:c>
      <x:c r="BV921" s="37" t="str"/>
      <x:c r="BW921" s="37" t="str">
        <x:v>الملفات المرفوعة لا تحتوي خطة تقسيط فعلية لهذا الربط؛ الصف مُنشأ كمهمة جمع.</x:v>
      </x:c>
      <x:c r="BX921" s="60" t="n">
        <x:v>46233</x:v>
      </x:c>
      <x:c r="BY921" s="60" t="n">
        <x:v>46233</x:v>
      </x:c>
    </x:row>
    <x:row r="922">
      <x:c r="A922" s="37" t="str">
        <x:v>مهمة جمع أولية</x:v>
      </x:c>
      <x:c r="B922" s="37" t="str">
        <x:v>INSTTASK-13D8D5772155</x:v>
      </x:c>
      <x:c r="C922" s="37" t="str">
        <x:v>VAR-AD0DD6BD66B913|EG-013|STORE|PENDING</x:v>
      </x:c>
      <x:c r="D922" s="37" t="str">
        <x:v>VAR-AD0DD6BD66B913|EG-013|STORE</x:v>
      </x:c>
      <x:c r="E922" s="37" t="str">
        <x:v>VAR-AD0DD6BD66B913</x:v>
      </x:c>
      <x:c r="F922" s="37" t="str">
        <x:v>MOD-0E2045FAAA466D</x:v>
      </x:c>
      <x:c r="G922" s="37" t="str">
        <x:v>Apple AirPods Pro 2nd Generation MagSafe USB-C Charging Case | White</x:v>
      </x:c>
      <x:c r="H922" s="37" t="str">
        <x:v>التلفزيونات والصوتيات والتصوير</x:v>
      </x:c>
      <x:c r="I922" s="37" t="str">
        <x:v>سماعات رأس</x:v>
      </x:c>
      <x:c r="J922" s="37" t="str">
        <x:v>Apple</x:v>
      </x:c>
      <x:c r="K922" s="37" t="str">
        <x:v>AirPods Pro 2nd Generation</x:v>
      </x:c>
      <x:c r="L922" s="37" t="str">
        <x:v>MagSafe USB-C Charging Case</x:v>
      </x:c>
      <x:c r="M922" s="37"/>
      <x:c r="N922" s="37"/>
      <x:c r="O922" s="37" t="str">
        <x:v>White</x:v>
      </x:c>
      <x:c r="P922" s="37"/>
      <x:c r="Q922" s="37"/>
      <x:c r="R922" s="37" t="str">
        <x:v>EG-013</x:v>
      </x:c>
      <x:c r="S922" s="37" t="str">
        <x:v>B.TECH</x:v>
      </x:c>
      <x:c r="T922" s="37" t="str">
        <x:v>A</x:v>
      </x:c>
      <x:c r="U922" s="37"/>
      <x:c r="V922" s="37"/>
      <x:c r="W922" s="37" t="str">
        <x:v>https://btech.com/en/p/apple-airpods-pro-2nd-gen-wireless-airpods-magsafe-usbc-case-white</x:v>
      </x:c>
      <x:c r="X922" s="37" t="str">
        <x:v>رابط منتج مباشر</x:v>
      </x:c>
      <x:c r="Y922" s="37"/>
      <x:c r="Z922" s="37"/>
      <x:c r="AA922" s="37"/>
      <x:c r="AB922" s="37"/>
      <x:c r="AC922" s="37"/>
      <x:c r="AD922" s="37"/>
      <x:c r="AE922" s="37"/>
      <x:c r="AF922" s="56"/>
      <x:c r="AG922" s="56"/>
      <x:c r="AH922" s="56"/>
      <x:c r="AI922" s="58"/>
      <x:c r="AJ922" s="56"/>
      <x:c r="AK922" s="56"/>
      <x:c r="AL922" s="56"/>
      <x:c r="AM922" s="56"/>
      <x:c r="AN922" s="56"/>
      <x:c r="AO922" s="56" t="str">
        <x:f>IF(OR(AF922="",AD922=""),"",AF922*AD922+IF(AG922="",0,AG922)+IF(AH922="",0,AH922)+IF(AJ922="",0,AJ922)+IF(AK922="",0,AK922)+IF(AL922="",0,AL922)+IF(AM922="",0,AM922))</x:f>
      </x:c>
      <x:c r="AP922" s="56"/>
      <x:c r="AQ922" s="56" t="str">
        <x:f>IF(OR(AO922="",AP922=""),"",AO922-AP922)</x:f>
      </x:c>
      <x:c r="AR922" s="58" t="str">
        <x:f>IF(OR(AP922="",AP922=0,AQ922=""),"",AQ922/AP922)</x:f>
      </x:c>
      <x:c r="AS922" s="58"/>
      <x:c r="AT922" s="37"/>
      <x:c r="AU922" s="37"/>
      <x:c r="AV922" s="37"/>
      <x:c r="AW922" s="56"/>
      <x:c r="AX922" s="56"/>
      <x:c r="AY922" s="37"/>
      <x:c r="AZ922" s="37"/>
      <x:c r="BA922" s="37"/>
      <x:c r="BB922" s="37"/>
      <x:c r="BC922" s="37"/>
      <x:c r="BD922" s="60"/>
      <x:c r="BE922" s="60"/>
      <x:c r="BF922" s="37"/>
      <x:c r="BG922" s="37"/>
      <x:c r="BH922" s="37" t="str">
        <x:v>https://btech.com/en/p/apple-airpods-pro-2nd-gen-wireless-airpods-magsafe-usbc-case-white</x:v>
      </x:c>
      <x:c r="BI922" s="37"/>
      <x:c r="BJ922" s="37" t="str">
        <x:v>لم يبدأ</x:v>
      </x:c>
      <x:c r="BK922" s="60" t="n">
        <x:v>46233</x:v>
      </x:c>
      <x:c r="BL922" s="60"/>
      <x:c r="BM922" s="60"/>
      <x:c r="BN922" s="62" t="str">
        <x:f>IF(BM922="","",(NOW()-BM922)*24)</x:f>
      </x:c>
      <x:c r="BO922" s="37" t="str">
        <x:f>IF(BM922="","لم يُرصد",IF(BT922&lt;&gt;TRUE,"غير نشط",IF(BP922="فشل","فشل حالي",IF(BN922&lt;=12,"حديث",IF(BN922&lt;=24,"متأخر","قديم")))))</x:f>
        <x:v>لم يُرصد</x:v>
      </x:c>
      <x:c r="BP922" s="37" t="str">
        <x:v>بانتظار رصد التقسيط</x:v>
      </x:c>
      <x:c r="BQ922" s="37" t="n">
        <x:v>0</x:v>
      </x:c>
      <x:c r="BR922" s="37"/>
      <x:c r="BS922" s="37"/>
      <x:c r="BT922" s="54" t="b">
        <x:v>1</x:v>
      </x:c>
      <x:c r="BU922" s="37" t="str">
        <x:v>مهمة جاهزة لأول رصد</x:v>
      </x:c>
      <x:c r="BV922" s="37" t="str"/>
      <x:c r="BW922" s="37" t="str">
        <x:v>الملفات المرفوعة لا تحتوي خطة تقسيط فعلية لهذا الربط؛ الصف مُنشأ كمهمة جمع.</x:v>
      </x:c>
      <x:c r="BX922" s="60" t="n">
        <x:v>46233</x:v>
      </x:c>
      <x:c r="BY922" s="60" t="n">
        <x:v>46233</x:v>
      </x:c>
    </x:row>
    <x:row r="923">
      <x:c r="A923" s="37" t="str">
        <x:v>مهمة جمع أولية</x:v>
      </x:c>
      <x:c r="B923" s="37" t="str">
        <x:v>INSTTASK-28AC17A0D10C</x:v>
      </x:c>
      <x:c r="C923" s="37" t="str">
        <x:v>VAR-A4F58D965D8197|EG-013|STORE|PENDING</x:v>
      </x:c>
      <x:c r="D923" s="37" t="str">
        <x:v>VAR-A4F58D965D8197|EG-013|STORE</x:v>
      </x:c>
      <x:c r="E923" s="37" t="str">
        <x:v>VAR-A4F58D965D8197</x:v>
      </x:c>
      <x:c r="F923" s="37" t="str">
        <x:v>MOD-AFB4525FE9F7C4</x:v>
      </x:c>
      <x:c r="G923" s="37" t="str">
        <x:v>Apple AirPods Pro 3 Active Noise Cancellation | White</x:v>
      </x:c>
      <x:c r="H923" s="37" t="str">
        <x:v>التلفزيونات والصوتيات والتصوير</x:v>
      </x:c>
      <x:c r="I923" s="37" t="str">
        <x:v>سماعات رأس</x:v>
      </x:c>
      <x:c r="J923" s="37" t="str">
        <x:v>Apple</x:v>
      </x:c>
      <x:c r="K923" s="37" t="str">
        <x:v>AirPods Pro 3</x:v>
      </x:c>
      <x:c r="L923" s="37" t="str">
        <x:v>Active Noise Cancellation</x:v>
      </x:c>
      <x:c r="M923" s="37"/>
      <x:c r="N923" s="37"/>
      <x:c r="O923" s="37" t="str">
        <x:v>White</x:v>
      </x:c>
      <x:c r="P923" s="37"/>
      <x:c r="Q923" s="37"/>
      <x:c r="R923" s="37" t="str">
        <x:v>EG-013</x:v>
      </x:c>
      <x:c r="S923" s="37" t="str">
        <x:v>B.TECH</x:v>
      </x:c>
      <x:c r="T923" s="37" t="str">
        <x:v>A</x:v>
      </x:c>
      <x:c r="U923" s="37"/>
      <x:c r="V923" s="37"/>
      <x:c r="W923" s="37" t="str">
        <x:v>https://btech.com/en/p/12755eca-af66-4d1f-ab5c-dc1b6e046855</x:v>
      </x:c>
      <x:c r="X923" s="37" t="str">
        <x:v>رابط منتج مباشر</x:v>
      </x:c>
      <x:c r="Y923" s="37"/>
      <x:c r="Z923" s="37"/>
      <x:c r="AA923" s="37"/>
      <x:c r="AB923" s="37"/>
      <x:c r="AC923" s="37"/>
      <x:c r="AD923" s="37"/>
      <x:c r="AE923" s="37"/>
      <x:c r="AF923" s="56"/>
      <x:c r="AG923" s="56"/>
      <x:c r="AH923" s="56"/>
      <x:c r="AI923" s="58"/>
      <x:c r="AJ923" s="56"/>
      <x:c r="AK923" s="56"/>
      <x:c r="AL923" s="56"/>
      <x:c r="AM923" s="56"/>
      <x:c r="AN923" s="56"/>
      <x:c r="AO923" s="56" t="str">
        <x:f>IF(OR(AF923="",AD923=""),"",AF923*AD923+IF(AG923="",0,AG923)+IF(AH923="",0,AH923)+IF(AJ923="",0,AJ923)+IF(AK923="",0,AK923)+IF(AL923="",0,AL923)+IF(AM923="",0,AM923))</x:f>
      </x:c>
      <x:c r="AP923" s="56"/>
      <x:c r="AQ923" s="56" t="str">
        <x:f>IF(OR(AO923="",AP923=""),"",AO923-AP923)</x:f>
      </x:c>
      <x:c r="AR923" s="58" t="str">
        <x:f>IF(OR(AP923="",AP923=0,AQ923=""),"",AQ923/AP923)</x:f>
      </x:c>
      <x:c r="AS923" s="58"/>
      <x:c r="AT923" s="37"/>
      <x:c r="AU923" s="37"/>
      <x:c r="AV923" s="37"/>
      <x:c r="AW923" s="56"/>
      <x:c r="AX923" s="56"/>
      <x:c r="AY923" s="37"/>
      <x:c r="AZ923" s="37"/>
      <x:c r="BA923" s="37"/>
      <x:c r="BB923" s="37"/>
      <x:c r="BC923" s="37"/>
      <x:c r="BD923" s="60"/>
      <x:c r="BE923" s="60"/>
      <x:c r="BF923" s="37"/>
      <x:c r="BG923" s="37"/>
      <x:c r="BH923" s="37" t="str">
        <x:v>https://btech.com/en/p/12755eca-af66-4d1f-ab5c-dc1b6e046855</x:v>
      </x:c>
      <x:c r="BI923" s="37"/>
      <x:c r="BJ923" s="37" t="str">
        <x:v>لم يبدأ</x:v>
      </x:c>
      <x:c r="BK923" s="60" t="n">
        <x:v>46233</x:v>
      </x:c>
      <x:c r="BL923" s="60"/>
      <x:c r="BM923" s="60"/>
      <x:c r="BN923" s="62" t="str">
        <x:f>IF(BM923="","",(NOW()-BM923)*24)</x:f>
      </x:c>
      <x:c r="BO923" s="37" t="str">
        <x:f>IF(BM923="","لم يُرصد",IF(BT923&lt;&gt;TRUE,"غير نشط",IF(BP923="فشل","فشل حالي",IF(BN923&lt;=12,"حديث",IF(BN923&lt;=24,"متأخر","قديم")))))</x:f>
        <x:v>لم يُرصد</x:v>
      </x:c>
      <x:c r="BP923" s="37" t="str">
        <x:v>بانتظار رصد التقسيط</x:v>
      </x:c>
      <x:c r="BQ923" s="37" t="n">
        <x:v>0</x:v>
      </x:c>
      <x:c r="BR923" s="37"/>
      <x:c r="BS923" s="37"/>
      <x:c r="BT923" s="54" t="b">
        <x:v>1</x:v>
      </x:c>
      <x:c r="BU923" s="37" t="str">
        <x:v>مهمة جاهزة لأول رصد</x:v>
      </x:c>
      <x:c r="BV923" s="37" t="str"/>
      <x:c r="BW923" s="37" t="str">
        <x:v>الملفات المرفوعة لا تحتوي خطة تقسيط فعلية لهذا الربط؛ الصف مُنشأ كمهمة جمع.</x:v>
      </x:c>
      <x:c r="BX923" s="60" t="n">
        <x:v>46233</x:v>
      </x:c>
      <x:c r="BY923" s="60" t="n">
        <x:v>46233</x:v>
      </x:c>
    </x:row>
    <x:row r="924">
      <x:c r="A924" s="37" t="str">
        <x:v>مهمة جمع أولية</x:v>
      </x:c>
      <x:c r="B924" s="37" t="str">
        <x:v>INSTTASK-7A5364CCD6A1</x:v>
      </x:c>
      <x:c r="C924" s="37" t="str">
        <x:v>VAR-D73C154FCE5A16|EG-013|STORE|PENDING</x:v>
      </x:c>
      <x:c r="D924" s="37" t="str">
        <x:v>VAR-D73C154FCE5A16|EG-013|STORE</x:v>
      </x:c>
      <x:c r="E924" s="37" t="str">
        <x:v>VAR-D73C154FCE5A16</x:v>
      </x:c>
      <x:c r="F924" s="37" t="str">
        <x:v>MOD-980E58AF8F6CD6</x:v>
      </x:c>
      <x:c r="G924" s="37" t="str">
        <x:v>JBL Endurance Peak 3 Sport earbuds / ANC</x:v>
      </x:c>
      <x:c r="H924" s="37" t="str">
        <x:v>التلفزيونات والصوتيات والتصوير</x:v>
      </x:c>
      <x:c r="I924" s="37" t="str">
        <x:v>سماعات رأس</x:v>
      </x:c>
      <x:c r="J924" s="37" t="str">
        <x:v>JBL</x:v>
      </x:c>
      <x:c r="K924" s="37" t="str">
        <x:v>Endurance Peak 3</x:v>
      </x:c>
      <x:c r="L924" s="37" t="str">
        <x:v>Sport earbuds / ANC</x:v>
      </x:c>
      <x:c r="M924" s="37"/>
      <x:c r="N924" s="37"/>
      <x:c r="O924" s="37"/>
      <x:c r="P924" s="37" t="str">
        <x:v>JBLENDURPEAK3</x:v>
      </x:c>
      <x:c r="Q924" s="37"/>
      <x:c r="R924" s="37" t="str">
        <x:v>EG-013</x:v>
      </x:c>
      <x:c r="S924" s="37" t="str">
        <x:v>B.TECH</x:v>
      </x:c>
      <x:c r="T924" s="37" t="str">
        <x:v>A</x:v>
      </x:c>
      <x:c r="U924" s="37"/>
      <x:c r="V924" s="37"/>
      <x:c r="W924" s="37" t="str">
        <x:v>https://btech.com/en/p/4a4fdd6a-4346-4364-a82c-d2270e25094a</x:v>
      </x:c>
      <x:c r="X924" s="37" t="str">
        <x:v>رابط منتج مباشر</x:v>
      </x:c>
      <x:c r="Y924" s="37"/>
      <x:c r="Z924" s="37"/>
      <x:c r="AA924" s="37"/>
      <x:c r="AB924" s="37"/>
      <x:c r="AC924" s="37"/>
      <x:c r="AD924" s="37"/>
      <x:c r="AE924" s="37"/>
      <x:c r="AF924" s="56"/>
      <x:c r="AG924" s="56"/>
      <x:c r="AH924" s="56"/>
      <x:c r="AI924" s="58"/>
      <x:c r="AJ924" s="56"/>
      <x:c r="AK924" s="56"/>
      <x:c r="AL924" s="56"/>
      <x:c r="AM924" s="56"/>
      <x:c r="AN924" s="56"/>
      <x:c r="AO924" s="56" t="str">
        <x:f>IF(OR(AF924="",AD924=""),"",AF924*AD924+IF(AG924="",0,AG924)+IF(AH924="",0,AH924)+IF(AJ924="",0,AJ924)+IF(AK924="",0,AK924)+IF(AL924="",0,AL924)+IF(AM924="",0,AM924))</x:f>
      </x:c>
      <x:c r="AP924" s="56"/>
      <x:c r="AQ924" s="56" t="str">
        <x:f>IF(OR(AO924="",AP924=""),"",AO924-AP924)</x:f>
      </x:c>
      <x:c r="AR924" s="58" t="str">
        <x:f>IF(OR(AP924="",AP924=0,AQ924=""),"",AQ924/AP924)</x:f>
      </x:c>
      <x:c r="AS924" s="58"/>
      <x:c r="AT924" s="37"/>
      <x:c r="AU924" s="37"/>
      <x:c r="AV924" s="37"/>
      <x:c r="AW924" s="56"/>
      <x:c r="AX924" s="56"/>
      <x:c r="AY924" s="37"/>
      <x:c r="AZ924" s="37"/>
      <x:c r="BA924" s="37"/>
      <x:c r="BB924" s="37"/>
      <x:c r="BC924" s="37"/>
      <x:c r="BD924" s="60"/>
      <x:c r="BE924" s="60"/>
      <x:c r="BF924" s="37"/>
      <x:c r="BG924" s="37"/>
      <x:c r="BH924" s="37" t="str">
        <x:v>https://btech.com/en/p/4a4fdd6a-4346-4364-a82c-d2270e25094a</x:v>
      </x:c>
      <x:c r="BI924" s="37"/>
      <x:c r="BJ924" s="37" t="str">
        <x:v>لم يبدأ</x:v>
      </x:c>
      <x:c r="BK924" s="60" t="n">
        <x:v>46233</x:v>
      </x:c>
      <x:c r="BL924" s="60"/>
      <x:c r="BM924" s="60"/>
      <x:c r="BN924" s="62" t="str">
        <x:f>IF(BM924="","",(NOW()-BM924)*24)</x:f>
      </x:c>
      <x:c r="BO924" s="37" t="str">
        <x:f>IF(BM924="","لم يُرصد",IF(BT924&lt;&gt;TRUE,"غير نشط",IF(BP924="فشل","فشل حالي",IF(BN924&lt;=12,"حديث",IF(BN924&lt;=24,"متأخر","قديم")))))</x:f>
        <x:v>لم يُرصد</x:v>
      </x:c>
      <x:c r="BP924" s="37" t="str">
        <x:v>بانتظار رصد التقسيط</x:v>
      </x:c>
      <x:c r="BQ924" s="37" t="n">
        <x:v>0</x:v>
      </x:c>
      <x:c r="BR924" s="37"/>
      <x:c r="BS924" s="37"/>
      <x:c r="BT924" s="54" t="b">
        <x:v>1</x:v>
      </x:c>
      <x:c r="BU924" s="37" t="str">
        <x:v>مهمة جاهزة لأول رصد</x:v>
      </x:c>
      <x:c r="BV924" s="37" t="str"/>
      <x:c r="BW924" s="37" t="str">
        <x:v>الملفات المرفوعة لا تحتوي خطة تقسيط فعلية لهذا الربط؛ الصف مُنشأ كمهمة جمع.</x:v>
      </x:c>
      <x:c r="BX924" s="60" t="n">
        <x:v>46233</x:v>
      </x:c>
      <x:c r="BY924" s="60" t="n">
        <x:v>46233</x:v>
      </x:c>
    </x:row>
    <x:row r="925">
      <x:c r="A925" s="37" t="str">
        <x:v>مهمة جمع أولية</x:v>
      </x:c>
      <x:c r="B925" s="37" t="str">
        <x:v>INSTTASK-09B202BA5024</x:v>
      </x:c>
      <x:c r="C925" s="37" t="str">
        <x:v>VAR-52356E224D900C|EG-013|STORE|PENDING</x:v>
      </x:c>
      <x:c r="D925" s="37" t="str">
        <x:v>VAR-52356E224D900C|EG-013|STORE</x:v>
      </x:c>
      <x:c r="E925" s="37" t="str">
        <x:v>VAR-52356E224D900C</x:v>
      </x:c>
      <x:c r="F925" s="37" t="str">
        <x:v>MOD-1CFD9C5EE00F1C</x:v>
      </x:c>
      <x:c r="G925" s="37" t="str">
        <x:v>JBL Tune 310C Wired earphones | Black</x:v>
      </x:c>
      <x:c r="H925" s="37" t="str">
        <x:v>التلفزيونات والصوتيات والتصوير</x:v>
      </x:c>
      <x:c r="I925" s="37" t="str">
        <x:v>سماعات رأس</x:v>
      </x:c>
      <x:c r="J925" s="37" t="str">
        <x:v>JBL</x:v>
      </x:c>
      <x:c r="K925" s="37" t="str">
        <x:v>Tune 310C</x:v>
      </x:c>
      <x:c r="L925" s="37" t="str">
        <x:v>Wired earphones</x:v>
      </x:c>
      <x:c r="M925" s="37"/>
      <x:c r="N925" s="37"/>
      <x:c r="O925" s="37" t="str">
        <x:v>Black</x:v>
      </x:c>
      <x:c r="P925" s="37" t="str">
        <x:v>310C</x:v>
      </x:c>
      <x:c r="Q925" s="37"/>
      <x:c r="R925" s="37" t="str">
        <x:v>EG-013</x:v>
      </x:c>
      <x:c r="S925" s="37" t="str">
        <x:v>B.TECH</x:v>
      </x:c>
      <x:c r="T925" s="37" t="str">
        <x:v>A</x:v>
      </x:c>
      <x:c r="U925" s="37"/>
      <x:c r="V925" s="37"/>
      <x:c r="W925" s="37" t="str">
        <x:v>https://btech.com/en/p/bbe0f366-ba49-4020-979d-a8703d862619</x:v>
      </x:c>
      <x:c r="X925" s="37" t="str">
        <x:v>رابط منتج مباشر</x:v>
      </x:c>
      <x:c r="Y925" s="37"/>
      <x:c r="Z925" s="37"/>
      <x:c r="AA925" s="37"/>
      <x:c r="AB925" s="37"/>
      <x:c r="AC925" s="37"/>
      <x:c r="AD925" s="37"/>
      <x:c r="AE925" s="37"/>
      <x:c r="AF925" s="56"/>
      <x:c r="AG925" s="56"/>
      <x:c r="AH925" s="56"/>
      <x:c r="AI925" s="58"/>
      <x:c r="AJ925" s="56"/>
      <x:c r="AK925" s="56"/>
      <x:c r="AL925" s="56"/>
      <x:c r="AM925" s="56"/>
      <x:c r="AN925" s="56"/>
      <x:c r="AO925" s="56" t="str">
        <x:f>IF(OR(AF925="",AD925=""),"",AF925*AD925+IF(AG925="",0,AG925)+IF(AH925="",0,AH925)+IF(AJ925="",0,AJ925)+IF(AK925="",0,AK925)+IF(AL925="",0,AL925)+IF(AM925="",0,AM925))</x:f>
      </x:c>
      <x:c r="AP925" s="56"/>
      <x:c r="AQ925" s="56" t="str">
        <x:f>IF(OR(AO925="",AP925=""),"",AO925-AP925)</x:f>
      </x:c>
      <x:c r="AR925" s="58" t="str">
        <x:f>IF(OR(AP925="",AP925=0,AQ925=""),"",AQ925/AP925)</x:f>
      </x:c>
      <x:c r="AS925" s="58"/>
      <x:c r="AT925" s="37"/>
      <x:c r="AU925" s="37"/>
      <x:c r="AV925" s="37"/>
      <x:c r="AW925" s="56"/>
      <x:c r="AX925" s="56"/>
      <x:c r="AY925" s="37"/>
      <x:c r="AZ925" s="37"/>
      <x:c r="BA925" s="37"/>
      <x:c r="BB925" s="37"/>
      <x:c r="BC925" s="37"/>
      <x:c r="BD925" s="60"/>
      <x:c r="BE925" s="60"/>
      <x:c r="BF925" s="37"/>
      <x:c r="BG925" s="37"/>
      <x:c r="BH925" s="37" t="str">
        <x:v>https://btech.com/en/p/bbe0f366-ba49-4020-979d-a8703d862619</x:v>
      </x:c>
      <x:c r="BI925" s="37"/>
      <x:c r="BJ925" s="37" t="str">
        <x:v>لم يبدأ</x:v>
      </x:c>
      <x:c r="BK925" s="60" t="n">
        <x:v>46233</x:v>
      </x:c>
      <x:c r="BL925" s="60"/>
      <x:c r="BM925" s="60"/>
      <x:c r="BN925" s="62" t="str">
        <x:f>IF(BM925="","",(NOW()-BM925)*24)</x:f>
      </x:c>
      <x:c r="BO925" s="37" t="str">
        <x:f>IF(BM925="","لم يُرصد",IF(BT925&lt;&gt;TRUE,"غير نشط",IF(BP925="فشل","فشل حالي",IF(BN925&lt;=12,"حديث",IF(BN925&lt;=24,"متأخر","قديم")))))</x:f>
        <x:v>لم يُرصد</x:v>
      </x:c>
      <x:c r="BP925" s="37" t="str">
        <x:v>بانتظار رصد التقسيط</x:v>
      </x:c>
      <x:c r="BQ925" s="37" t="n">
        <x:v>0</x:v>
      </x:c>
      <x:c r="BR925" s="37"/>
      <x:c r="BS925" s="37"/>
      <x:c r="BT925" s="54" t="b">
        <x:v>1</x:v>
      </x:c>
      <x:c r="BU925" s="37" t="str">
        <x:v>مهمة جاهزة لأول رصد</x:v>
      </x:c>
      <x:c r="BV925" s="37" t="str"/>
      <x:c r="BW925" s="37" t="str">
        <x:v>الملفات المرفوعة لا تحتوي خطة تقسيط فعلية لهذا الربط؛ الصف مُنشأ كمهمة جمع.</x:v>
      </x:c>
      <x:c r="BX925" s="60" t="n">
        <x:v>46233</x:v>
      </x:c>
      <x:c r="BY925" s="60" t="n">
        <x:v>46233</x:v>
      </x:c>
    </x:row>
    <x:row r="926">
      <x:c r="A926" s="37" t="str">
        <x:v>مهمة جمع أولية</x:v>
      </x:c>
      <x:c r="B926" s="37" t="str">
        <x:v>INSTTASK-431205846509</x:v>
      </x:c>
      <x:c r="C926" s="37" t="str">
        <x:v>VAR-9663EF511993AB|EG-013|STORE|PENDING</x:v>
      </x:c>
      <x:c r="D926" s="37" t="str">
        <x:v>VAR-9663EF511993AB|EG-013|STORE</x:v>
      </x:c>
      <x:c r="E926" s="37" t="str">
        <x:v>VAR-9663EF511993AB</x:v>
      </x:c>
      <x:c r="F926" s="37" t="str">
        <x:v>MOD-0FC3F05356F8B9</x:v>
      </x:c>
      <x:c r="G926" s="37" t="str">
        <x:v>JBL Tune 520BT On-ear | Black</x:v>
      </x:c>
      <x:c r="H926" s="37" t="str">
        <x:v>التلفزيونات والصوتيات والتصوير</x:v>
      </x:c>
      <x:c r="I926" s="37" t="str">
        <x:v>سماعات رأس</x:v>
      </x:c>
      <x:c r="J926" s="37" t="str">
        <x:v>JBL</x:v>
      </x:c>
      <x:c r="K926" s="37" t="str">
        <x:v>Tune 520BT</x:v>
      </x:c>
      <x:c r="L926" s="37" t="str">
        <x:v>On-ear</x:v>
      </x:c>
      <x:c r="M926" s="37"/>
      <x:c r="N926" s="37"/>
      <x:c r="O926" s="37" t="str">
        <x:v>Black</x:v>
      </x:c>
      <x:c r="P926" s="37" t="str">
        <x:v>520BT</x:v>
      </x:c>
      <x:c r="Q926" s="37"/>
      <x:c r="R926" s="37" t="str">
        <x:v>EG-013</x:v>
      </x:c>
      <x:c r="S926" s="37" t="str">
        <x:v>B.TECH</x:v>
      </x:c>
      <x:c r="T926" s="37" t="str">
        <x:v>A</x:v>
      </x:c>
      <x:c r="U926" s="37"/>
      <x:c r="V926" s="37"/>
      <x:c r="W926" s="37" t="str">
        <x:v>https://btech.com/en/p/jbl-tune-520bt-wireless-headphone-black</x:v>
      </x:c>
      <x:c r="X926" s="37" t="str">
        <x:v>رابط منتج مباشر</x:v>
      </x:c>
      <x:c r="Y926" s="37"/>
      <x:c r="Z926" s="37"/>
      <x:c r="AA926" s="37"/>
      <x:c r="AB926" s="37"/>
      <x:c r="AC926" s="37"/>
      <x:c r="AD926" s="37"/>
      <x:c r="AE926" s="37"/>
      <x:c r="AF926" s="56"/>
      <x:c r="AG926" s="56"/>
      <x:c r="AH926" s="56"/>
      <x:c r="AI926" s="58"/>
      <x:c r="AJ926" s="56"/>
      <x:c r="AK926" s="56"/>
      <x:c r="AL926" s="56"/>
      <x:c r="AM926" s="56"/>
      <x:c r="AN926" s="56"/>
      <x:c r="AO926" s="56" t="str">
        <x:f>IF(OR(AF926="",AD926=""),"",AF926*AD926+IF(AG926="",0,AG926)+IF(AH926="",0,AH926)+IF(AJ926="",0,AJ926)+IF(AK926="",0,AK926)+IF(AL926="",0,AL926)+IF(AM926="",0,AM926))</x:f>
      </x:c>
      <x:c r="AP926" s="56"/>
      <x:c r="AQ926" s="56" t="str">
        <x:f>IF(OR(AO926="",AP926=""),"",AO926-AP926)</x:f>
      </x:c>
      <x:c r="AR926" s="58" t="str">
        <x:f>IF(OR(AP926="",AP926=0,AQ926=""),"",AQ926/AP926)</x:f>
      </x:c>
      <x:c r="AS926" s="58"/>
      <x:c r="AT926" s="37"/>
      <x:c r="AU926" s="37"/>
      <x:c r="AV926" s="37"/>
      <x:c r="AW926" s="56"/>
      <x:c r="AX926" s="56"/>
      <x:c r="AY926" s="37"/>
      <x:c r="AZ926" s="37"/>
      <x:c r="BA926" s="37"/>
      <x:c r="BB926" s="37"/>
      <x:c r="BC926" s="37"/>
      <x:c r="BD926" s="60"/>
      <x:c r="BE926" s="60"/>
      <x:c r="BF926" s="37"/>
      <x:c r="BG926" s="37"/>
      <x:c r="BH926" s="37" t="str">
        <x:v>https://btech.com/en/p/jbl-tune-520bt-wireless-headphone-black</x:v>
      </x:c>
      <x:c r="BI926" s="37"/>
      <x:c r="BJ926" s="37" t="str">
        <x:v>لم يبدأ</x:v>
      </x:c>
      <x:c r="BK926" s="60" t="n">
        <x:v>46233</x:v>
      </x:c>
      <x:c r="BL926" s="60"/>
      <x:c r="BM926" s="60"/>
      <x:c r="BN926" s="62" t="str">
        <x:f>IF(BM926="","",(NOW()-BM926)*24)</x:f>
      </x:c>
      <x:c r="BO926" s="37" t="str">
        <x:f>IF(BM926="","لم يُرصد",IF(BT926&lt;&gt;TRUE,"غير نشط",IF(BP926="فشل","فشل حالي",IF(BN926&lt;=12,"حديث",IF(BN926&lt;=24,"متأخر","قديم")))))</x:f>
        <x:v>لم يُرصد</x:v>
      </x:c>
      <x:c r="BP926" s="37" t="str">
        <x:v>بانتظار رصد التقسيط</x:v>
      </x:c>
      <x:c r="BQ926" s="37" t="n">
        <x:v>0</x:v>
      </x:c>
      <x:c r="BR926" s="37"/>
      <x:c r="BS926" s="37"/>
      <x:c r="BT926" s="54" t="b">
        <x:v>1</x:v>
      </x:c>
      <x:c r="BU926" s="37" t="str">
        <x:v>مهمة جاهزة لأول رصد</x:v>
      </x:c>
      <x:c r="BV926" s="37" t="str"/>
      <x:c r="BW926" s="37" t="str">
        <x:v>الملفات المرفوعة لا تحتوي خطة تقسيط فعلية لهذا الربط؛ الصف مُنشأ كمهمة جمع.</x:v>
      </x:c>
      <x:c r="BX926" s="60" t="n">
        <x:v>46233</x:v>
      </x:c>
      <x:c r="BY926" s="60" t="n">
        <x:v>46233</x:v>
      </x:c>
    </x:row>
    <x:row r="927">
      <x:c r="A927" s="37" t="str">
        <x:v>مهمة جمع أولية</x:v>
      </x:c>
      <x:c r="B927" s="37" t="str">
        <x:v>INSTTASK-7851738E39C9</x:v>
      </x:c>
      <x:c r="C927" s="37" t="str">
        <x:v>VAR-A1C5E95A1F69C8|EG-013|STORE|PENDING</x:v>
      </x:c>
      <x:c r="D927" s="37" t="str">
        <x:v>VAR-A1C5E95A1F69C8|EG-013|STORE</x:v>
      </x:c>
      <x:c r="E927" s="37" t="str">
        <x:v>VAR-A1C5E95A1F69C8</x:v>
      </x:c>
      <x:c r="F927" s="37" t="str">
        <x:v>MOD-0FC3F05356F8B9</x:v>
      </x:c>
      <x:c r="G927" s="37" t="str">
        <x:v>JBL Tune 520BT On-ear | Blue</x:v>
      </x:c>
      <x:c r="H927" s="37" t="str">
        <x:v>التلفزيونات والصوتيات والتصوير</x:v>
      </x:c>
      <x:c r="I927" s="37" t="str">
        <x:v>سماعات رأس</x:v>
      </x:c>
      <x:c r="J927" s="37" t="str">
        <x:v>JBL</x:v>
      </x:c>
      <x:c r="K927" s="37" t="str">
        <x:v>Tune 520BT</x:v>
      </x:c>
      <x:c r="L927" s="37" t="str">
        <x:v>On-ear</x:v>
      </x:c>
      <x:c r="M927" s="37"/>
      <x:c r="N927" s="37"/>
      <x:c r="O927" s="37" t="str">
        <x:v>Blue</x:v>
      </x:c>
      <x:c r="P927" s="37" t="str">
        <x:v>520BT</x:v>
      </x:c>
      <x:c r="Q927" s="37"/>
      <x:c r="R927" s="37" t="str">
        <x:v>EG-013</x:v>
      </x:c>
      <x:c r="S927" s="37" t="str">
        <x:v>B.TECH</x:v>
      </x:c>
      <x:c r="T927" s="37" t="str">
        <x:v>A</x:v>
      </x:c>
      <x:c r="U927" s="37"/>
      <x:c r="V927" s="37"/>
      <x:c r="W927" s="37" t="str">
        <x:v>https://btech.com/en/p/jbl-tune-bluetooth-headphone-blue-520bt</x:v>
      </x:c>
      <x:c r="X927" s="37" t="str">
        <x:v>رابط منتج مباشر</x:v>
      </x:c>
      <x:c r="Y927" s="37"/>
      <x:c r="Z927" s="37"/>
      <x:c r="AA927" s="37"/>
      <x:c r="AB927" s="37"/>
      <x:c r="AC927" s="37"/>
      <x:c r="AD927" s="37"/>
      <x:c r="AE927" s="37"/>
      <x:c r="AF927" s="56"/>
      <x:c r="AG927" s="56"/>
      <x:c r="AH927" s="56"/>
      <x:c r="AI927" s="58"/>
      <x:c r="AJ927" s="56"/>
      <x:c r="AK927" s="56"/>
      <x:c r="AL927" s="56"/>
      <x:c r="AM927" s="56"/>
      <x:c r="AN927" s="56"/>
      <x:c r="AO927" s="56" t="str">
        <x:f>IF(OR(AF927="",AD927=""),"",AF927*AD927+IF(AG927="",0,AG927)+IF(AH927="",0,AH927)+IF(AJ927="",0,AJ927)+IF(AK927="",0,AK927)+IF(AL927="",0,AL927)+IF(AM927="",0,AM927))</x:f>
      </x:c>
      <x:c r="AP927" s="56"/>
      <x:c r="AQ927" s="56" t="str">
        <x:f>IF(OR(AO927="",AP927=""),"",AO927-AP927)</x:f>
      </x:c>
      <x:c r="AR927" s="58" t="str">
        <x:f>IF(OR(AP927="",AP927=0,AQ927=""),"",AQ927/AP927)</x:f>
      </x:c>
      <x:c r="AS927" s="58"/>
      <x:c r="AT927" s="37"/>
      <x:c r="AU927" s="37"/>
      <x:c r="AV927" s="37"/>
      <x:c r="AW927" s="56"/>
      <x:c r="AX927" s="56"/>
      <x:c r="AY927" s="37"/>
      <x:c r="AZ927" s="37"/>
      <x:c r="BA927" s="37"/>
      <x:c r="BB927" s="37"/>
      <x:c r="BC927" s="37"/>
      <x:c r="BD927" s="60"/>
      <x:c r="BE927" s="60"/>
      <x:c r="BF927" s="37"/>
      <x:c r="BG927" s="37"/>
      <x:c r="BH927" s="37" t="str">
        <x:v>https://btech.com/en/p/jbl-tune-bluetooth-headphone-blue-520bt</x:v>
      </x:c>
      <x:c r="BI927" s="37"/>
      <x:c r="BJ927" s="37" t="str">
        <x:v>لم يبدأ</x:v>
      </x:c>
      <x:c r="BK927" s="60" t="n">
        <x:v>46233</x:v>
      </x:c>
      <x:c r="BL927" s="60"/>
      <x:c r="BM927" s="60"/>
      <x:c r="BN927" s="62" t="str">
        <x:f>IF(BM927="","",(NOW()-BM927)*24)</x:f>
      </x:c>
      <x:c r="BO927" s="37" t="str">
        <x:f>IF(BM927="","لم يُرصد",IF(BT927&lt;&gt;TRUE,"غير نشط",IF(BP927="فشل","فشل حالي",IF(BN927&lt;=12,"حديث",IF(BN927&lt;=24,"متأخر","قديم")))))</x:f>
        <x:v>لم يُرصد</x:v>
      </x:c>
      <x:c r="BP927" s="37" t="str">
        <x:v>بانتظار رصد التقسيط</x:v>
      </x:c>
      <x:c r="BQ927" s="37" t="n">
        <x:v>0</x:v>
      </x:c>
      <x:c r="BR927" s="37"/>
      <x:c r="BS927" s="37"/>
      <x:c r="BT927" s="54" t="b">
        <x:v>1</x:v>
      </x:c>
      <x:c r="BU927" s="37" t="str">
        <x:v>مهمة جاهزة لأول رصد</x:v>
      </x:c>
      <x:c r="BV927" s="37" t="str"/>
      <x:c r="BW927" s="37" t="str">
        <x:v>الملفات المرفوعة لا تحتوي خطة تقسيط فعلية لهذا الربط؛ الصف مُنشأ كمهمة جمع.</x:v>
      </x:c>
      <x:c r="BX927" s="60" t="n">
        <x:v>46233</x:v>
      </x:c>
      <x:c r="BY927" s="60" t="n">
        <x:v>46233</x:v>
      </x:c>
    </x:row>
    <x:row r="928">
      <x:c r="A928" s="37" t="str">
        <x:v>مهمة جمع أولية</x:v>
      </x:c>
      <x:c r="B928" s="37" t="str">
        <x:v>INSTTASK-B9F9B8F8E39E</x:v>
      </x:c>
      <x:c r="C928" s="37" t="str">
        <x:v>VAR-4DE50FB361BD0C|EG-013|STORE|PENDING</x:v>
      </x:c>
      <x:c r="D928" s="37" t="str">
        <x:v>VAR-4DE50FB361BD0C|EG-013|STORE</x:v>
      </x:c>
      <x:c r="E928" s="37" t="str">
        <x:v>VAR-4DE50FB361BD0C</x:v>
      </x:c>
      <x:c r="F928" s="37" t="str">
        <x:v>MOD-0FC3F05356F8B9</x:v>
      </x:c>
      <x:c r="G928" s="37" t="str">
        <x:v>JBL Tune 520BT On-ear | Purple</x:v>
      </x:c>
      <x:c r="H928" s="37" t="str">
        <x:v>التلفزيونات والصوتيات والتصوير</x:v>
      </x:c>
      <x:c r="I928" s="37" t="str">
        <x:v>سماعات رأس</x:v>
      </x:c>
      <x:c r="J928" s="37" t="str">
        <x:v>JBL</x:v>
      </x:c>
      <x:c r="K928" s="37" t="str">
        <x:v>Tune 520BT</x:v>
      </x:c>
      <x:c r="L928" s="37" t="str">
        <x:v>On-ear</x:v>
      </x:c>
      <x:c r="M928" s="37"/>
      <x:c r="N928" s="37"/>
      <x:c r="O928" s="37" t="str">
        <x:v>Purple</x:v>
      </x:c>
      <x:c r="P928" s="37" t="str">
        <x:v>520BT</x:v>
      </x:c>
      <x:c r="Q928" s="37"/>
      <x:c r="R928" s="37" t="str">
        <x:v>EG-013</x:v>
      </x:c>
      <x:c r="S928" s="37" t="str">
        <x:v>B.TECH</x:v>
      </x:c>
      <x:c r="T928" s="37" t="str">
        <x:v>A</x:v>
      </x:c>
      <x:c r="U928" s="37"/>
      <x:c r="V928" s="37"/>
      <x:c r="W928" s="37" t="str">
        <x:v>https://btech.com/en/p/jbl-tune-520bt-wireless-headphones-purple</x:v>
      </x:c>
      <x:c r="X928" s="37" t="str">
        <x:v>رابط منتج مباشر</x:v>
      </x:c>
      <x:c r="Y928" s="37"/>
      <x:c r="Z928" s="37"/>
      <x:c r="AA928" s="37"/>
      <x:c r="AB928" s="37"/>
      <x:c r="AC928" s="37"/>
      <x:c r="AD928" s="37"/>
      <x:c r="AE928" s="37"/>
      <x:c r="AF928" s="56"/>
      <x:c r="AG928" s="56"/>
      <x:c r="AH928" s="56"/>
      <x:c r="AI928" s="58"/>
      <x:c r="AJ928" s="56"/>
      <x:c r="AK928" s="56"/>
      <x:c r="AL928" s="56"/>
      <x:c r="AM928" s="56"/>
      <x:c r="AN928" s="56"/>
      <x:c r="AO928" s="56" t="str">
        <x:f>IF(OR(AF928="",AD928=""),"",AF928*AD928+IF(AG928="",0,AG928)+IF(AH928="",0,AH928)+IF(AJ928="",0,AJ928)+IF(AK928="",0,AK928)+IF(AL928="",0,AL928)+IF(AM928="",0,AM928))</x:f>
      </x:c>
      <x:c r="AP928" s="56"/>
      <x:c r="AQ928" s="56" t="str">
        <x:f>IF(OR(AO928="",AP928=""),"",AO928-AP928)</x:f>
      </x:c>
      <x:c r="AR928" s="58" t="str">
        <x:f>IF(OR(AP928="",AP928=0,AQ928=""),"",AQ928/AP928)</x:f>
      </x:c>
      <x:c r="AS928" s="58"/>
      <x:c r="AT928" s="37"/>
      <x:c r="AU928" s="37"/>
      <x:c r="AV928" s="37"/>
      <x:c r="AW928" s="56"/>
      <x:c r="AX928" s="56"/>
      <x:c r="AY928" s="37"/>
      <x:c r="AZ928" s="37"/>
      <x:c r="BA928" s="37"/>
      <x:c r="BB928" s="37"/>
      <x:c r="BC928" s="37"/>
      <x:c r="BD928" s="60"/>
      <x:c r="BE928" s="60"/>
      <x:c r="BF928" s="37"/>
      <x:c r="BG928" s="37"/>
      <x:c r="BH928" s="37" t="str">
        <x:v>https://btech.com/en/p/jbl-tune-520bt-wireless-headphones-purple</x:v>
      </x:c>
      <x:c r="BI928" s="37"/>
      <x:c r="BJ928" s="37" t="str">
        <x:v>لم يبدأ</x:v>
      </x:c>
      <x:c r="BK928" s="60" t="n">
        <x:v>46233</x:v>
      </x:c>
      <x:c r="BL928" s="60"/>
      <x:c r="BM928" s="60"/>
      <x:c r="BN928" s="62" t="str">
        <x:f>IF(BM928="","",(NOW()-BM928)*24)</x:f>
      </x:c>
      <x:c r="BO928" s="37" t="str">
        <x:f>IF(BM928="","لم يُرصد",IF(BT928&lt;&gt;TRUE,"غير نشط",IF(BP928="فشل","فشل حالي",IF(BN928&lt;=12,"حديث",IF(BN928&lt;=24,"متأخر","قديم")))))</x:f>
        <x:v>لم يُرصد</x:v>
      </x:c>
      <x:c r="BP928" s="37" t="str">
        <x:v>بانتظار رصد التقسيط</x:v>
      </x:c>
      <x:c r="BQ928" s="37" t="n">
        <x:v>0</x:v>
      </x:c>
      <x:c r="BR928" s="37"/>
      <x:c r="BS928" s="37"/>
      <x:c r="BT928" s="54" t="b">
        <x:v>1</x:v>
      </x:c>
      <x:c r="BU928" s="37" t="str">
        <x:v>مهمة جاهزة لأول رصد</x:v>
      </x:c>
      <x:c r="BV928" s="37" t="str"/>
      <x:c r="BW928" s="37" t="str">
        <x:v>الملفات المرفوعة لا تحتوي خطة تقسيط فعلية لهذا الربط؛ الصف مُنشأ كمهمة جمع.</x:v>
      </x:c>
      <x:c r="BX928" s="60" t="n">
        <x:v>46233</x:v>
      </x:c>
      <x:c r="BY928" s="60" t="n">
        <x:v>46233</x:v>
      </x:c>
    </x:row>
    <x:row r="929">
      <x:c r="A929" s="37" t="str">
        <x:v>مهمة جمع أولية</x:v>
      </x:c>
      <x:c r="B929" s="37" t="str">
        <x:v>INSTTASK-54E304C990CA</x:v>
      </x:c>
      <x:c r="C929" s="37" t="str">
        <x:v>VAR-90BB1C55EEF4C8|EG-013|STORE|PENDING</x:v>
      </x:c>
      <x:c r="D929" s="37" t="str">
        <x:v>VAR-90BB1C55EEF4C8|EG-013|STORE</x:v>
      </x:c>
      <x:c r="E929" s="37" t="str">
        <x:v>VAR-90BB1C55EEF4C8</x:v>
      </x:c>
      <x:c r="F929" s="37" t="str">
        <x:v>MOD-5DF4A6578CB03D</x:v>
      </x:c>
      <x:c r="G929" s="37" t="str">
        <x:v>JBL Tune 520BT Wireless On Ear Headphones Black</x:v>
      </x:c>
      <x:c r="H929" s="37" t="str">
        <x:v>التلفزيونات والصوتيات والتصوير</x:v>
      </x:c>
      <x:c r="I929" s="37" t="str">
        <x:v>سماعات رأس</x:v>
      </x:c>
      <x:c r="J929" s="37" t="str">
        <x:v>JBL</x:v>
      </x:c>
      <x:c r="K929" s="37" t="str">
        <x:v>Tune 520BT Wireless On Ear Headphones</x:v>
      </x:c>
      <x:c r="L929" s="37" t="str">
        <x:v>Black</x:v>
      </x:c>
      <x:c r="M929" s="37"/>
      <x:c r="N929" s="37"/>
      <x:c r="O929" s="37" t="str">
        <x:v>Black</x:v>
      </x:c>
      <x:c r="P929" s="37"/>
      <x:c r="Q929" s="37"/>
      <x:c r="R929" s="37" t="str">
        <x:v>EG-013</x:v>
      </x:c>
      <x:c r="S929" s="37" t="str">
        <x:v>B.TECH</x:v>
      </x:c>
      <x:c r="T929" s="37" t="str">
        <x:v>A</x:v>
      </x:c>
      <x:c r="U929" s="37"/>
      <x:c r="V929" s="37"/>
      <x:c r="W929" s="37" t="str">
        <x:v>https://btech.com/en/c/audio-recording/headphones</x:v>
      </x:c>
      <x:c r="X929" s="37" t="str">
        <x:v>صفحة فئة</x:v>
      </x:c>
      <x:c r="Y929" s="37"/>
      <x:c r="Z929" s="37"/>
      <x:c r="AA929" s="37"/>
      <x:c r="AB929" s="37"/>
      <x:c r="AC929" s="37"/>
      <x:c r="AD929" s="37"/>
      <x:c r="AE929" s="37"/>
      <x:c r="AF929" s="56"/>
      <x:c r="AG929" s="56"/>
      <x:c r="AH929" s="56"/>
      <x:c r="AI929" s="58"/>
      <x:c r="AJ929" s="56"/>
      <x:c r="AK929" s="56"/>
      <x:c r="AL929" s="56"/>
      <x:c r="AM929" s="56"/>
      <x:c r="AN929" s="56"/>
      <x:c r="AO929" s="56" t="str">
        <x:f>IF(OR(AF929="",AD929=""),"",AF929*AD929+IF(AG929="",0,AG929)+IF(AH929="",0,AH929)+IF(AJ929="",0,AJ929)+IF(AK929="",0,AK929)+IF(AL929="",0,AL929)+IF(AM929="",0,AM929))</x:f>
      </x:c>
      <x:c r="AP929" s="56"/>
      <x:c r="AQ929" s="56" t="str">
        <x:f>IF(OR(AO929="",AP929=""),"",AO929-AP929)</x:f>
      </x:c>
      <x:c r="AR929" s="58" t="str">
        <x:f>IF(OR(AP929="",AP929=0,AQ929=""),"",AQ929/AP929)</x:f>
      </x:c>
      <x:c r="AS929" s="58"/>
      <x:c r="AT929" s="37"/>
      <x:c r="AU929" s="37"/>
      <x:c r="AV929" s="37"/>
      <x:c r="AW929" s="56"/>
      <x:c r="AX929" s="56"/>
      <x:c r="AY929" s="37"/>
      <x:c r="AZ929" s="37"/>
      <x:c r="BA929" s="37"/>
      <x:c r="BB929" s="37"/>
      <x:c r="BC929" s="37"/>
      <x:c r="BD929" s="60"/>
      <x:c r="BE929" s="60"/>
      <x:c r="BF929" s="37"/>
      <x:c r="BG929" s="37"/>
      <x:c r="BH929" s="37" t="str">
        <x:v>https://btech.com/en/c/audio-recording/headphones</x:v>
      </x:c>
      <x:c r="BI929" s="37"/>
      <x:c r="BJ929" s="37" t="str">
        <x:v>لم يبدأ</x:v>
      </x:c>
      <x:c r="BK929" s="60" t="n">
        <x:v>46233</x:v>
      </x:c>
      <x:c r="BL929" s="60"/>
      <x:c r="BM929" s="60"/>
      <x:c r="BN929" s="62" t="str">
        <x:f>IF(BM929="","",(NOW()-BM929)*24)</x:f>
      </x:c>
      <x:c r="BO929" s="37" t="str">
        <x:f>IF(BM929="","لم يُرصد",IF(BT929&lt;&gt;TRUE,"غير نشط",IF(BP929="فشل","فشل حالي",IF(BN929&lt;=12,"حديث",IF(BN929&lt;=24,"متأخر","قديم")))))</x:f>
        <x:v>لم يُرصد</x:v>
      </x:c>
      <x:c r="BP929" s="37" t="str">
        <x:v>بانتظار رصد التقسيط</x:v>
      </x:c>
      <x:c r="BQ929" s="37" t="n">
        <x:v>0</x:v>
      </x:c>
      <x:c r="BR929" s="37"/>
      <x:c r="BS929" s="37"/>
      <x:c r="BT929" s="54" t="b">
        <x:v>1</x:v>
      </x:c>
      <x:c r="BU929" s="37" t="str">
        <x:v>يحتاج اكتشاف رابط المنتج</x:v>
      </x:c>
      <x:c r="BV929" s="37" t="str">
        <x:v>Jbl Tune 520BT Wireless On Ear Headphones, Black</x:v>
      </x:c>
      <x:c r="BW929" s="37" t="str">
        <x:v>الملفات المرفوعة لا تحتوي خطة تقسيط فعلية لهذا الربط؛ الصف مُنشأ كمهمة جمع.</x:v>
      </x:c>
      <x:c r="BX929" s="60" t="n">
        <x:v>46233</x:v>
      </x:c>
      <x:c r="BY929" s="60" t="n">
        <x:v>46233</x:v>
      </x:c>
    </x:row>
    <x:row r="930">
      <x:c r="A930" s="37" t="str">
        <x:v>مهمة جمع أولية</x:v>
      </x:c>
      <x:c r="B930" s="37" t="str">
        <x:v>INSTTASK-071B57B4AC8D</x:v>
      </x:c>
      <x:c r="C930" s="37" t="str">
        <x:v>VAR-87153C44DA57E9|EG-013|STORE|PENDING</x:v>
      </x:c>
      <x:c r="D930" s="37" t="str">
        <x:v>VAR-87153C44DA57E9|EG-013|STORE</x:v>
      </x:c>
      <x:c r="E930" s="37" t="str">
        <x:v>VAR-87153C44DA57E9</x:v>
      </x:c>
      <x:c r="F930" s="37" t="str">
        <x:v>MOD-5DF4A6578CB03D</x:v>
      </x:c>
      <x:c r="G930" s="37" t="str">
        <x:v>JBL Tune 520BT Wireless On Ear Headphones Purple</x:v>
      </x:c>
      <x:c r="H930" s="37" t="str">
        <x:v>التلفزيونات والصوتيات والتصوير</x:v>
      </x:c>
      <x:c r="I930" s="37" t="str">
        <x:v>سماعات رأس</x:v>
      </x:c>
      <x:c r="J930" s="37" t="str">
        <x:v>JBL</x:v>
      </x:c>
      <x:c r="K930" s="37" t="str">
        <x:v>Tune 520BT Wireless On Ear Headphones</x:v>
      </x:c>
      <x:c r="L930" s="37" t="str">
        <x:v>Purple</x:v>
      </x:c>
      <x:c r="M930" s="37"/>
      <x:c r="N930" s="37"/>
      <x:c r="O930" s="37" t="str">
        <x:v>Purple</x:v>
      </x:c>
      <x:c r="P930" s="37"/>
      <x:c r="Q930" s="37"/>
      <x:c r="R930" s="37" t="str">
        <x:v>EG-013</x:v>
      </x:c>
      <x:c r="S930" s="37" t="str">
        <x:v>B.TECH</x:v>
      </x:c>
      <x:c r="T930" s="37" t="str">
        <x:v>A</x:v>
      </x:c>
      <x:c r="U930" s="37"/>
      <x:c r="V930" s="37"/>
      <x:c r="W930" s="37" t="str">
        <x:v>https://btech.com/en/c/audio-recording/headphones</x:v>
      </x:c>
      <x:c r="X930" s="37" t="str">
        <x:v>صفحة فئة</x:v>
      </x:c>
      <x:c r="Y930" s="37"/>
      <x:c r="Z930" s="37"/>
      <x:c r="AA930" s="37"/>
      <x:c r="AB930" s="37"/>
      <x:c r="AC930" s="37"/>
      <x:c r="AD930" s="37"/>
      <x:c r="AE930" s="37"/>
      <x:c r="AF930" s="56"/>
      <x:c r="AG930" s="56"/>
      <x:c r="AH930" s="56"/>
      <x:c r="AI930" s="58"/>
      <x:c r="AJ930" s="56"/>
      <x:c r="AK930" s="56"/>
      <x:c r="AL930" s="56"/>
      <x:c r="AM930" s="56"/>
      <x:c r="AN930" s="56"/>
      <x:c r="AO930" s="56" t="str">
        <x:f>IF(OR(AF930="",AD930=""),"",AF930*AD930+IF(AG930="",0,AG930)+IF(AH930="",0,AH930)+IF(AJ930="",0,AJ930)+IF(AK930="",0,AK930)+IF(AL930="",0,AL930)+IF(AM930="",0,AM930))</x:f>
      </x:c>
      <x:c r="AP930" s="56"/>
      <x:c r="AQ930" s="56" t="str">
        <x:f>IF(OR(AO930="",AP930=""),"",AO930-AP930)</x:f>
      </x:c>
      <x:c r="AR930" s="58" t="str">
        <x:f>IF(OR(AP930="",AP930=0,AQ930=""),"",AQ930/AP930)</x:f>
      </x:c>
      <x:c r="AS930" s="58"/>
      <x:c r="AT930" s="37"/>
      <x:c r="AU930" s="37"/>
      <x:c r="AV930" s="37"/>
      <x:c r="AW930" s="56"/>
      <x:c r="AX930" s="56"/>
      <x:c r="AY930" s="37"/>
      <x:c r="AZ930" s="37"/>
      <x:c r="BA930" s="37"/>
      <x:c r="BB930" s="37"/>
      <x:c r="BC930" s="37"/>
      <x:c r="BD930" s="60"/>
      <x:c r="BE930" s="60"/>
      <x:c r="BF930" s="37"/>
      <x:c r="BG930" s="37"/>
      <x:c r="BH930" s="37" t="str">
        <x:v>https://btech.com/en/c/audio-recording/headphones</x:v>
      </x:c>
      <x:c r="BI930" s="37"/>
      <x:c r="BJ930" s="37" t="str">
        <x:v>لم يبدأ</x:v>
      </x:c>
      <x:c r="BK930" s="60" t="n">
        <x:v>46233</x:v>
      </x:c>
      <x:c r="BL930" s="60"/>
      <x:c r="BM930" s="60"/>
      <x:c r="BN930" s="62" t="str">
        <x:f>IF(BM930="","",(NOW()-BM930)*24)</x:f>
      </x:c>
      <x:c r="BO930" s="37" t="str">
        <x:f>IF(BM930="","لم يُرصد",IF(BT930&lt;&gt;TRUE,"غير نشط",IF(BP930="فشل","فشل حالي",IF(BN930&lt;=12,"حديث",IF(BN930&lt;=24,"متأخر","قديم")))))</x:f>
        <x:v>لم يُرصد</x:v>
      </x:c>
      <x:c r="BP930" s="37" t="str">
        <x:v>بانتظار رصد التقسيط</x:v>
      </x:c>
      <x:c r="BQ930" s="37" t="n">
        <x:v>0</x:v>
      </x:c>
      <x:c r="BR930" s="37"/>
      <x:c r="BS930" s="37"/>
      <x:c r="BT930" s="54" t="b">
        <x:v>1</x:v>
      </x:c>
      <x:c r="BU930" s="37" t="str">
        <x:v>يحتاج اكتشاف رابط المنتج</x:v>
      </x:c>
      <x:c r="BV930" s="37" t="str">
        <x:v>Jbl Tune 520BT Wireless On Ear Headphones, Purple</x:v>
      </x:c>
      <x:c r="BW930" s="37" t="str">
        <x:v>الملفات المرفوعة لا تحتوي خطة تقسيط فعلية لهذا الربط؛ الصف مُنشأ كمهمة جمع.</x:v>
      </x:c>
      <x:c r="BX930" s="60" t="n">
        <x:v>46233</x:v>
      </x:c>
      <x:c r="BY930" s="60" t="n">
        <x:v>46233</x:v>
      </x:c>
    </x:row>
    <x:row r="931">
      <x:c r="A931" s="37" t="str">
        <x:v>مهمة جمع أولية</x:v>
      </x:c>
      <x:c r="B931" s="37" t="str">
        <x:v>INSTTASK-A61F8B25F43B</x:v>
      </x:c>
      <x:c r="C931" s="37" t="str">
        <x:v>VAR-B5E4003C79D746|EG-013|STORE|PENDING</x:v>
      </x:c>
      <x:c r="D931" s="37" t="str">
        <x:v>VAR-B5E4003C79D746|EG-013|STORE</x:v>
      </x:c>
      <x:c r="E931" s="37" t="str">
        <x:v>VAR-B5E4003C79D746</x:v>
      </x:c>
      <x:c r="F931" s="37" t="str">
        <x:v>MOD-5711951D839480</x:v>
      </x:c>
      <x:c r="G931" s="37" t="str">
        <x:v>JBL Tune 530BT On-ear | Blue</x:v>
      </x:c>
      <x:c r="H931" s="37" t="str">
        <x:v>التلفزيونات والصوتيات والتصوير</x:v>
      </x:c>
      <x:c r="I931" s="37" t="str">
        <x:v>سماعات رأس</x:v>
      </x:c>
      <x:c r="J931" s="37" t="str">
        <x:v>JBL</x:v>
      </x:c>
      <x:c r="K931" s="37" t="str">
        <x:v>Tune 530BT</x:v>
      </x:c>
      <x:c r="L931" s="37" t="str">
        <x:v>On-ear</x:v>
      </x:c>
      <x:c r="M931" s="37"/>
      <x:c r="N931" s="37"/>
      <x:c r="O931" s="37" t="str">
        <x:v>Blue</x:v>
      </x:c>
      <x:c r="P931" s="37" t="str">
        <x:v>530BT</x:v>
      </x:c>
      <x:c r="Q931" s="37"/>
      <x:c r="R931" s="37" t="str">
        <x:v>EG-013</x:v>
      </x:c>
      <x:c r="S931" s="37" t="str">
        <x:v>B.TECH</x:v>
      </x:c>
      <x:c r="T931" s="37" t="str">
        <x:v>A</x:v>
      </x:c>
      <x:c r="U931" s="37"/>
      <x:c r="V931" s="37"/>
      <x:c r="W931" s="37" t="str">
        <x:v>https://btech.com/en/p/b3726f84-8c39-4066-b086-aeb8a203d640</x:v>
      </x:c>
      <x:c r="X931" s="37" t="str">
        <x:v>رابط منتج مباشر</x:v>
      </x:c>
      <x:c r="Y931" s="37"/>
      <x:c r="Z931" s="37"/>
      <x:c r="AA931" s="37"/>
      <x:c r="AB931" s="37"/>
      <x:c r="AC931" s="37"/>
      <x:c r="AD931" s="37"/>
      <x:c r="AE931" s="37"/>
      <x:c r="AF931" s="56"/>
      <x:c r="AG931" s="56"/>
      <x:c r="AH931" s="56"/>
      <x:c r="AI931" s="58"/>
      <x:c r="AJ931" s="56"/>
      <x:c r="AK931" s="56"/>
      <x:c r="AL931" s="56"/>
      <x:c r="AM931" s="56"/>
      <x:c r="AN931" s="56"/>
      <x:c r="AO931" s="56" t="str">
        <x:f>IF(OR(AF931="",AD931=""),"",AF931*AD931+IF(AG931="",0,AG931)+IF(AH931="",0,AH931)+IF(AJ931="",0,AJ931)+IF(AK931="",0,AK931)+IF(AL931="",0,AL931)+IF(AM931="",0,AM931))</x:f>
      </x:c>
      <x:c r="AP931" s="56"/>
      <x:c r="AQ931" s="56" t="str">
        <x:f>IF(OR(AO931="",AP931=""),"",AO931-AP931)</x:f>
      </x:c>
      <x:c r="AR931" s="58" t="str">
        <x:f>IF(OR(AP931="",AP931=0,AQ931=""),"",AQ931/AP931)</x:f>
      </x:c>
      <x:c r="AS931" s="58"/>
      <x:c r="AT931" s="37"/>
      <x:c r="AU931" s="37"/>
      <x:c r="AV931" s="37"/>
      <x:c r="AW931" s="56"/>
      <x:c r="AX931" s="56"/>
      <x:c r="AY931" s="37"/>
      <x:c r="AZ931" s="37"/>
      <x:c r="BA931" s="37"/>
      <x:c r="BB931" s="37"/>
      <x:c r="BC931" s="37"/>
      <x:c r="BD931" s="60"/>
      <x:c r="BE931" s="60"/>
      <x:c r="BF931" s="37"/>
      <x:c r="BG931" s="37"/>
      <x:c r="BH931" s="37" t="str">
        <x:v>https://btech.com/en/p/b3726f84-8c39-4066-b086-aeb8a203d640</x:v>
      </x:c>
      <x:c r="BI931" s="37"/>
      <x:c r="BJ931" s="37" t="str">
        <x:v>لم يبدأ</x:v>
      </x:c>
      <x:c r="BK931" s="60" t="n">
        <x:v>46233</x:v>
      </x:c>
      <x:c r="BL931" s="60"/>
      <x:c r="BM931" s="60"/>
      <x:c r="BN931" s="62" t="str">
        <x:f>IF(BM931="","",(NOW()-BM931)*24)</x:f>
      </x:c>
      <x:c r="BO931" s="37" t="str">
        <x:f>IF(BM931="","لم يُرصد",IF(BT931&lt;&gt;TRUE,"غير نشط",IF(BP931="فشل","فشل حالي",IF(BN931&lt;=12,"حديث",IF(BN931&lt;=24,"متأخر","قديم")))))</x:f>
        <x:v>لم يُرصد</x:v>
      </x:c>
      <x:c r="BP931" s="37" t="str">
        <x:v>بانتظار رصد التقسيط</x:v>
      </x:c>
      <x:c r="BQ931" s="37" t="n">
        <x:v>0</x:v>
      </x:c>
      <x:c r="BR931" s="37"/>
      <x:c r="BS931" s="37"/>
      <x:c r="BT931" s="54" t="b">
        <x:v>1</x:v>
      </x:c>
      <x:c r="BU931" s="37" t="str">
        <x:v>مهمة جاهزة لأول رصد</x:v>
      </x:c>
      <x:c r="BV931" s="37" t="str"/>
      <x:c r="BW931" s="37" t="str">
        <x:v>الملفات المرفوعة لا تحتوي خطة تقسيط فعلية لهذا الربط؛ الصف مُنشأ كمهمة جمع.</x:v>
      </x:c>
      <x:c r="BX931" s="60" t="n">
        <x:v>46233</x:v>
      </x:c>
      <x:c r="BY931" s="60" t="n">
        <x:v>46233</x:v>
      </x:c>
    </x:row>
    <x:row r="932">
      <x:c r="A932" s="37" t="str">
        <x:v>مهمة جمع أولية</x:v>
      </x:c>
      <x:c r="B932" s="37" t="str">
        <x:v>INSTTASK-E75624F2474F</x:v>
      </x:c>
      <x:c r="C932" s="37" t="str">
        <x:v>VAR-A78765CA82F689|EG-013|STORE|PENDING</x:v>
      </x:c>
      <x:c r="D932" s="37" t="str">
        <x:v>VAR-A78765CA82F689|EG-013|STORE</x:v>
      </x:c>
      <x:c r="E932" s="37" t="str">
        <x:v>VAR-A78765CA82F689</x:v>
      </x:c>
      <x:c r="F932" s="37" t="str">
        <x:v>MOD-8D51112DC0EBA5</x:v>
      </x:c>
      <x:c r="G932" s="37" t="str">
        <x:v>JBL Tune 760NC Over-ear / ANC | Blue</x:v>
      </x:c>
      <x:c r="H932" s="37" t="str">
        <x:v>التلفزيونات والصوتيات والتصوير</x:v>
      </x:c>
      <x:c r="I932" s="37" t="str">
        <x:v>سماعات رأس</x:v>
      </x:c>
      <x:c r="J932" s="37" t="str">
        <x:v>JBL</x:v>
      </x:c>
      <x:c r="K932" s="37" t="str">
        <x:v>Tune 760NC</x:v>
      </x:c>
      <x:c r="L932" s="37" t="str">
        <x:v>Over-ear / ANC</x:v>
      </x:c>
      <x:c r="M932" s="37"/>
      <x:c r="N932" s="37"/>
      <x:c r="O932" s="37" t="str">
        <x:v>Blue</x:v>
      </x:c>
      <x:c r="P932" s="37" t="str">
        <x:v>760NC</x:v>
      </x:c>
      <x:c r="Q932" s="37"/>
      <x:c r="R932" s="37" t="str">
        <x:v>EG-013</x:v>
      </x:c>
      <x:c r="S932" s="37" t="str">
        <x:v>B.TECH</x:v>
      </x:c>
      <x:c r="T932" s="37" t="str">
        <x:v>A</x:v>
      </x:c>
      <x:c r="U932" s="37"/>
      <x:c r="V932" s="37"/>
      <x:c r="W932" s="37" t="str">
        <x:v>https://btech.com/en/p/43f3d6e3-a931-4bc8-8f15-17c532966ef2</x:v>
      </x:c>
      <x:c r="X932" s="37" t="str">
        <x:v>رابط منتج مباشر</x:v>
      </x:c>
      <x:c r="Y932" s="37"/>
      <x:c r="Z932" s="37"/>
      <x:c r="AA932" s="37"/>
      <x:c r="AB932" s="37"/>
      <x:c r="AC932" s="37"/>
      <x:c r="AD932" s="37"/>
      <x:c r="AE932" s="37"/>
      <x:c r="AF932" s="56"/>
      <x:c r="AG932" s="56"/>
      <x:c r="AH932" s="56"/>
      <x:c r="AI932" s="58"/>
      <x:c r="AJ932" s="56"/>
      <x:c r="AK932" s="56"/>
      <x:c r="AL932" s="56"/>
      <x:c r="AM932" s="56"/>
      <x:c r="AN932" s="56"/>
      <x:c r="AO932" s="56" t="str">
        <x:f>IF(OR(AF932="",AD932=""),"",AF932*AD932+IF(AG932="",0,AG932)+IF(AH932="",0,AH932)+IF(AJ932="",0,AJ932)+IF(AK932="",0,AK932)+IF(AL932="",0,AL932)+IF(AM932="",0,AM932))</x:f>
      </x:c>
      <x:c r="AP932" s="56"/>
      <x:c r="AQ932" s="56" t="str">
        <x:f>IF(OR(AO932="",AP932=""),"",AO932-AP932)</x:f>
      </x:c>
      <x:c r="AR932" s="58" t="str">
        <x:f>IF(OR(AP932="",AP932=0,AQ932=""),"",AQ932/AP932)</x:f>
      </x:c>
      <x:c r="AS932" s="58"/>
      <x:c r="AT932" s="37"/>
      <x:c r="AU932" s="37"/>
      <x:c r="AV932" s="37"/>
      <x:c r="AW932" s="56"/>
      <x:c r="AX932" s="56"/>
      <x:c r="AY932" s="37"/>
      <x:c r="AZ932" s="37"/>
      <x:c r="BA932" s="37"/>
      <x:c r="BB932" s="37"/>
      <x:c r="BC932" s="37"/>
      <x:c r="BD932" s="60"/>
      <x:c r="BE932" s="60"/>
      <x:c r="BF932" s="37"/>
      <x:c r="BG932" s="37"/>
      <x:c r="BH932" s="37" t="str">
        <x:v>https://btech.com/en/p/43f3d6e3-a931-4bc8-8f15-17c532966ef2</x:v>
      </x:c>
      <x:c r="BI932" s="37"/>
      <x:c r="BJ932" s="37" t="str">
        <x:v>لم يبدأ</x:v>
      </x:c>
      <x:c r="BK932" s="60" t="n">
        <x:v>46233</x:v>
      </x:c>
      <x:c r="BL932" s="60"/>
      <x:c r="BM932" s="60"/>
      <x:c r="BN932" s="62" t="str">
        <x:f>IF(BM932="","",(NOW()-BM932)*24)</x:f>
      </x:c>
      <x:c r="BO932" s="37" t="str">
        <x:f>IF(BM932="","لم يُرصد",IF(BT932&lt;&gt;TRUE,"غير نشط",IF(BP932="فشل","فشل حالي",IF(BN932&lt;=12,"حديث",IF(BN932&lt;=24,"متأخر","قديم")))))</x:f>
        <x:v>لم يُرصد</x:v>
      </x:c>
      <x:c r="BP932" s="37" t="str">
        <x:v>بانتظار رصد التقسيط</x:v>
      </x:c>
      <x:c r="BQ932" s="37" t="n">
        <x:v>0</x:v>
      </x:c>
      <x:c r="BR932" s="37"/>
      <x:c r="BS932" s="37"/>
      <x:c r="BT932" s="54" t="b">
        <x:v>1</x:v>
      </x:c>
      <x:c r="BU932" s="37" t="str">
        <x:v>مهمة جاهزة لأول رصد</x:v>
      </x:c>
      <x:c r="BV932" s="37" t="str"/>
      <x:c r="BW932" s="37" t="str">
        <x:v>الملفات المرفوعة لا تحتوي خطة تقسيط فعلية لهذا الربط؛ الصف مُنشأ كمهمة جمع.</x:v>
      </x:c>
      <x:c r="BX932" s="60" t="n">
        <x:v>46233</x:v>
      </x:c>
      <x:c r="BY932" s="60" t="n">
        <x:v>46233</x:v>
      </x:c>
    </x:row>
    <x:row r="933">
      <x:c r="A933" s="37" t="str">
        <x:v>مهمة جمع أولية</x:v>
      </x:c>
      <x:c r="B933" s="37" t="str">
        <x:v>INSTTASK-9A8C10940711</x:v>
      </x:c>
      <x:c r="C933" s="37" t="str">
        <x:v>VAR-34F983FA46E5F3|EG-013|STORE|PENDING</x:v>
      </x:c>
      <x:c r="D933" s="37" t="str">
        <x:v>VAR-34F983FA46E5F3|EG-013|STORE</x:v>
      </x:c>
      <x:c r="E933" s="37" t="str">
        <x:v>VAR-34F983FA46E5F3</x:v>
      </x:c>
      <x:c r="F933" s="37" t="str">
        <x:v>MOD-8944C155AE7182</x:v>
      </x:c>
      <x:c r="G933" s="37" t="str">
        <x:v>JBL Tune 780NC Over-ear / ANC | Black</x:v>
      </x:c>
      <x:c r="H933" s="37" t="str">
        <x:v>التلفزيونات والصوتيات والتصوير</x:v>
      </x:c>
      <x:c r="I933" s="37" t="str">
        <x:v>سماعات رأس</x:v>
      </x:c>
      <x:c r="J933" s="37" t="str">
        <x:v>JBL</x:v>
      </x:c>
      <x:c r="K933" s="37" t="str">
        <x:v>Tune 780NC</x:v>
      </x:c>
      <x:c r="L933" s="37" t="str">
        <x:v>Over-ear / ANC</x:v>
      </x:c>
      <x:c r="M933" s="37"/>
      <x:c r="N933" s="37"/>
      <x:c r="O933" s="37" t="str">
        <x:v>Black</x:v>
      </x:c>
      <x:c r="P933" s="37" t="str">
        <x:v>780NC</x:v>
      </x:c>
      <x:c r="Q933" s="37"/>
      <x:c r="R933" s="37" t="str">
        <x:v>EG-013</x:v>
      </x:c>
      <x:c r="S933" s="37" t="str">
        <x:v>B.TECH</x:v>
      </x:c>
      <x:c r="T933" s="37" t="str">
        <x:v>A</x:v>
      </x:c>
      <x:c r="U933" s="37"/>
      <x:c r="V933" s="37"/>
      <x:c r="W933" s="37" t="str">
        <x:v>https://btech.com/en/p/7419e182-dc16-4e86-92ec-b1aa6f52b7e7</x:v>
      </x:c>
      <x:c r="X933" s="37" t="str">
        <x:v>رابط منتج مباشر</x:v>
      </x:c>
      <x:c r="Y933" s="37"/>
      <x:c r="Z933" s="37"/>
      <x:c r="AA933" s="37"/>
      <x:c r="AB933" s="37"/>
      <x:c r="AC933" s="37"/>
      <x:c r="AD933" s="37"/>
      <x:c r="AE933" s="37"/>
      <x:c r="AF933" s="56"/>
      <x:c r="AG933" s="56"/>
      <x:c r="AH933" s="56"/>
      <x:c r="AI933" s="58"/>
      <x:c r="AJ933" s="56"/>
      <x:c r="AK933" s="56"/>
      <x:c r="AL933" s="56"/>
      <x:c r="AM933" s="56"/>
      <x:c r="AN933" s="56"/>
      <x:c r="AO933" s="56" t="str">
        <x:f>IF(OR(AF933="",AD933=""),"",AF933*AD933+IF(AG933="",0,AG933)+IF(AH933="",0,AH933)+IF(AJ933="",0,AJ933)+IF(AK933="",0,AK933)+IF(AL933="",0,AL933)+IF(AM933="",0,AM933))</x:f>
      </x:c>
      <x:c r="AP933" s="56"/>
      <x:c r="AQ933" s="56" t="str">
        <x:f>IF(OR(AO933="",AP933=""),"",AO933-AP933)</x:f>
      </x:c>
      <x:c r="AR933" s="58" t="str">
        <x:f>IF(OR(AP933="",AP933=0,AQ933=""),"",AQ933/AP933)</x:f>
      </x:c>
      <x:c r="AS933" s="58"/>
      <x:c r="AT933" s="37"/>
      <x:c r="AU933" s="37"/>
      <x:c r="AV933" s="37"/>
      <x:c r="AW933" s="56"/>
      <x:c r="AX933" s="56"/>
      <x:c r="AY933" s="37"/>
      <x:c r="AZ933" s="37"/>
      <x:c r="BA933" s="37"/>
      <x:c r="BB933" s="37"/>
      <x:c r="BC933" s="37"/>
      <x:c r="BD933" s="60"/>
      <x:c r="BE933" s="60"/>
      <x:c r="BF933" s="37"/>
      <x:c r="BG933" s="37"/>
      <x:c r="BH933" s="37" t="str">
        <x:v>https://btech.com/en/p/7419e182-dc16-4e86-92ec-b1aa6f52b7e7</x:v>
      </x:c>
      <x:c r="BI933" s="37"/>
      <x:c r="BJ933" s="37" t="str">
        <x:v>لم يبدأ</x:v>
      </x:c>
      <x:c r="BK933" s="60" t="n">
        <x:v>46233</x:v>
      </x:c>
      <x:c r="BL933" s="60"/>
      <x:c r="BM933" s="60"/>
      <x:c r="BN933" s="62" t="str">
        <x:f>IF(BM933="","",(NOW()-BM933)*24)</x:f>
      </x:c>
      <x:c r="BO933" s="37" t="str">
        <x:f>IF(BM933="","لم يُرصد",IF(BT933&lt;&gt;TRUE,"غير نشط",IF(BP933="فشل","فشل حالي",IF(BN933&lt;=12,"حديث",IF(BN933&lt;=24,"متأخر","قديم")))))</x:f>
        <x:v>لم يُرصد</x:v>
      </x:c>
      <x:c r="BP933" s="37" t="str">
        <x:v>بانتظار رصد التقسيط</x:v>
      </x:c>
      <x:c r="BQ933" s="37" t="n">
        <x:v>0</x:v>
      </x:c>
      <x:c r="BR933" s="37"/>
      <x:c r="BS933" s="37"/>
      <x:c r="BT933" s="54" t="b">
        <x:v>1</x:v>
      </x:c>
      <x:c r="BU933" s="37" t="str">
        <x:v>مهمة جاهزة لأول رصد</x:v>
      </x:c>
      <x:c r="BV933" s="37" t="str"/>
      <x:c r="BW933" s="37" t="str">
        <x:v>الملفات المرفوعة لا تحتوي خطة تقسيط فعلية لهذا الربط؛ الصف مُنشأ كمهمة جمع.</x:v>
      </x:c>
      <x:c r="BX933" s="60" t="n">
        <x:v>46233</x:v>
      </x:c>
      <x:c r="BY933" s="60" t="n">
        <x:v>46233</x:v>
      </x:c>
    </x:row>
    <x:row r="934">
      <x:c r="A934" s="37" t="str">
        <x:v>مهمة جمع أولية</x:v>
      </x:c>
      <x:c r="B934" s="37" t="str">
        <x:v>INSTTASK-5249F2B81C18</x:v>
      </x:c>
      <x:c r="C934" s="37" t="str">
        <x:v>VAR-A83C92DC6657C9|EG-013|STORE|PENDING</x:v>
      </x:c>
      <x:c r="D934" s="37" t="str">
        <x:v>VAR-A83C92DC6657C9|EG-013|STORE</x:v>
      </x:c>
      <x:c r="E934" s="37" t="str">
        <x:v>VAR-A83C92DC6657C9</x:v>
      </x:c>
      <x:c r="F934" s="37" t="str">
        <x:v>MOD-AA553737E670F4</x:v>
      </x:c>
      <x:c r="G934" s="37" t="str">
        <x:v>JBL Tune Beam 2 TWS earbuds / ANC | Black</x:v>
      </x:c>
      <x:c r="H934" s="37" t="str">
        <x:v>التلفزيونات والصوتيات والتصوير</x:v>
      </x:c>
      <x:c r="I934" s="37" t="str">
        <x:v>سماعات رأس</x:v>
      </x:c>
      <x:c r="J934" s="37" t="str">
        <x:v>JBL</x:v>
      </x:c>
      <x:c r="K934" s="37" t="str">
        <x:v>Tune Beam 2</x:v>
      </x:c>
      <x:c r="L934" s="37" t="str">
        <x:v>TWS earbuds / ANC</x:v>
      </x:c>
      <x:c r="M934" s="37"/>
      <x:c r="N934" s="37"/>
      <x:c r="O934" s="37" t="str">
        <x:v>Black</x:v>
      </x:c>
      <x:c r="P934" s="37"/>
      <x:c r="Q934" s="37"/>
      <x:c r="R934" s="37" t="str">
        <x:v>EG-013</x:v>
      </x:c>
      <x:c r="S934" s="37" t="str">
        <x:v>B.TECH</x:v>
      </x:c>
      <x:c r="T934" s="37" t="str">
        <x:v>A</x:v>
      </x:c>
      <x:c r="U934" s="37"/>
      <x:c r="V934" s="37"/>
      <x:c r="W934" s="37" t="str">
        <x:v>https://btech.com/en/p/8fbe39c7-6e7b-4063-bf67-7ae53c680f12</x:v>
      </x:c>
      <x:c r="X934" s="37" t="str">
        <x:v>رابط منتج مباشر</x:v>
      </x:c>
      <x:c r="Y934" s="37"/>
      <x:c r="Z934" s="37"/>
      <x:c r="AA934" s="37"/>
      <x:c r="AB934" s="37"/>
      <x:c r="AC934" s="37"/>
      <x:c r="AD934" s="37"/>
      <x:c r="AE934" s="37"/>
      <x:c r="AF934" s="56"/>
      <x:c r="AG934" s="56"/>
      <x:c r="AH934" s="56"/>
      <x:c r="AI934" s="58"/>
      <x:c r="AJ934" s="56"/>
      <x:c r="AK934" s="56"/>
      <x:c r="AL934" s="56"/>
      <x:c r="AM934" s="56"/>
      <x:c r="AN934" s="56"/>
      <x:c r="AO934" s="56" t="str">
        <x:f>IF(OR(AF934="",AD934=""),"",AF934*AD934+IF(AG934="",0,AG934)+IF(AH934="",0,AH934)+IF(AJ934="",0,AJ934)+IF(AK934="",0,AK934)+IF(AL934="",0,AL934)+IF(AM934="",0,AM934))</x:f>
      </x:c>
      <x:c r="AP934" s="56"/>
      <x:c r="AQ934" s="56" t="str">
        <x:f>IF(OR(AO934="",AP934=""),"",AO934-AP934)</x:f>
      </x:c>
      <x:c r="AR934" s="58" t="str">
        <x:f>IF(OR(AP934="",AP934=0,AQ934=""),"",AQ934/AP934)</x:f>
      </x:c>
      <x:c r="AS934" s="58"/>
      <x:c r="AT934" s="37"/>
      <x:c r="AU934" s="37"/>
      <x:c r="AV934" s="37"/>
      <x:c r="AW934" s="56"/>
      <x:c r="AX934" s="56"/>
      <x:c r="AY934" s="37"/>
      <x:c r="AZ934" s="37"/>
      <x:c r="BA934" s="37"/>
      <x:c r="BB934" s="37"/>
      <x:c r="BC934" s="37"/>
      <x:c r="BD934" s="60"/>
      <x:c r="BE934" s="60"/>
      <x:c r="BF934" s="37"/>
      <x:c r="BG934" s="37"/>
      <x:c r="BH934" s="37" t="str">
        <x:v>https://btech.com/en/p/8fbe39c7-6e7b-4063-bf67-7ae53c680f12</x:v>
      </x:c>
      <x:c r="BI934" s="37"/>
      <x:c r="BJ934" s="37" t="str">
        <x:v>لم يبدأ</x:v>
      </x:c>
      <x:c r="BK934" s="60" t="n">
        <x:v>46233</x:v>
      </x:c>
      <x:c r="BL934" s="60"/>
      <x:c r="BM934" s="60"/>
      <x:c r="BN934" s="62" t="str">
        <x:f>IF(BM934="","",(NOW()-BM934)*24)</x:f>
      </x:c>
      <x:c r="BO934" s="37" t="str">
        <x:f>IF(BM934="","لم يُرصد",IF(BT934&lt;&gt;TRUE,"غير نشط",IF(BP934="فشل","فشل حالي",IF(BN934&lt;=12,"حديث",IF(BN934&lt;=24,"متأخر","قديم")))))</x:f>
        <x:v>لم يُرصد</x:v>
      </x:c>
      <x:c r="BP934" s="37" t="str">
        <x:v>بانتظار رصد التقسيط</x:v>
      </x:c>
      <x:c r="BQ934" s="37" t="n">
        <x:v>0</x:v>
      </x:c>
      <x:c r="BR934" s="37"/>
      <x:c r="BS934" s="37"/>
      <x:c r="BT934" s="54" t="b">
        <x:v>1</x:v>
      </x:c>
      <x:c r="BU934" s="37" t="str">
        <x:v>مهمة جاهزة لأول رصد</x:v>
      </x:c>
      <x:c r="BV934" s="37" t="str"/>
      <x:c r="BW934" s="37" t="str">
        <x:v>الملفات المرفوعة لا تحتوي خطة تقسيط فعلية لهذا الربط؛ الصف مُنشأ كمهمة جمع.</x:v>
      </x:c>
      <x:c r="BX934" s="60" t="n">
        <x:v>46233</x:v>
      </x:c>
      <x:c r="BY934" s="60" t="n">
        <x:v>46233</x:v>
      </x:c>
    </x:row>
    <x:row r="935">
      <x:c r="A935" s="37" t="str">
        <x:v>مهمة جمع أولية</x:v>
      </x:c>
      <x:c r="B935" s="37" t="str">
        <x:v>INSTTASK-70012147DD26</x:v>
      </x:c>
      <x:c r="C935" s="37" t="str">
        <x:v>VAR-4F4E704972DD63|EG-013|STORE|PENDING</x:v>
      </x:c>
      <x:c r="D935" s="37" t="str">
        <x:v>VAR-4F4E704972DD63|EG-013|STORE</x:v>
      </x:c>
      <x:c r="E935" s="37" t="str">
        <x:v>VAR-4F4E704972DD63</x:v>
      </x:c>
      <x:c r="F935" s="37" t="str">
        <x:v>MOD-C654172F65049E</x:v>
      </x:c>
      <x:c r="G935" s="37" t="str">
        <x:v>L'Avvento HP11B Black</x:v>
      </x:c>
      <x:c r="H935" s="37" t="str">
        <x:v>التلفزيونات والصوتيات والتصوير</x:v>
      </x:c>
      <x:c r="I935" s="37" t="str">
        <x:v>سماعات رأس</x:v>
      </x:c>
      <x:c r="J935" s="37" t="str">
        <x:v>L'Avvento</x:v>
      </x:c>
      <x:c r="K935" s="37" t="str">
        <x:v>HP11B</x:v>
      </x:c>
      <x:c r="L935" s="37" t="str">
        <x:v>Black</x:v>
      </x:c>
      <x:c r="M935" s="37"/>
      <x:c r="N935" s="37"/>
      <x:c r="O935" s="37" t="str">
        <x:v>Black</x:v>
      </x:c>
      <x:c r="P935" s="37" t="str">
        <x:v>HP11B</x:v>
      </x:c>
      <x:c r="Q935" s="37"/>
      <x:c r="R935" s="37" t="str">
        <x:v>EG-013</x:v>
      </x:c>
      <x:c r="S935" s="37" t="str">
        <x:v>B.TECH</x:v>
      </x:c>
      <x:c r="T935" s="37" t="str">
        <x:v>A</x:v>
      </x:c>
      <x:c r="U935" s="37"/>
      <x:c r="V935" s="37"/>
      <x:c r="W935" s="37" t="str">
        <x:v>https://btech.com/en/c/audio-recording/headphones</x:v>
      </x:c>
      <x:c r="X935" s="37" t="str">
        <x:v>صفحة فئة</x:v>
      </x:c>
      <x:c r="Y935" s="37"/>
      <x:c r="Z935" s="37"/>
      <x:c r="AA935" s="37"/>
      <x:c r="AB935" s="37"/>
      <x:c r="AC935" s="37"/>
      <x:c r="AD935" s="37"/>
      <x:c r="AE935" s="37"/>
      <x:c r="AF935" s="56"/>
      <x:c r="AG935" s="56"/>
      <x:c r="AH935" s="56"/>
      <x:c r="AI935" s="58"/>
      <x:c r="AJ935" s="56"/>
      <x:c r="AK935" s="56"/>
      <x:c r="AL935" s="56"/>
      <x:c r="AM935" s="56"/>
      <x:c r="AN935" s="56"/>
      <x:c r="AO935" s="56" t="str">
        <x:f>IF(OR(AF935="",AD935=""),"",AF935*AD935+IF(AG935="",0,AG935)+IF(AH935="",0,AH935)+IF(AJ935="",0,AJ935)+IF(AK935="",0,AK935)+IF(AL935="",0,AL935)+IF(AM935="",0,AM935))</x:f>
      </x:c>
      <x:c r="AP935" s="56"/>
      <x:c r="AQ935" s="56" t="str">
        <x:f>IF(OR(AO935="",AP935=""),"",AO935-AP935)</x:f>
      </x:c>
      <x:c r="AR935" s="58" t="str">
        <x:f>IF(OR(AP935="",AP935=0,AQ935=""),"",AQ935/AP935)</x:f>
      </x:c>
      <x:c r="AS935" s="58"/>
      <x:c r="AT935" s="37"/>
      <x:c r="AU935" s="37"/>
      <x:c r="AV935" s="37"/>
      <x:c r="AW935" s="56"/>
      <x:c r="AX935" s="56"/>
      <x:c r="AY935" s="37"/>
      <x:c r="AZ935" s="37"/>
      <x:c r="BA935" s="37"/>
      <x:c r="BB935" s="37"/>
      <x:c r="BC935" s="37"/>
      <x:c r="BD935" s="60"/>
      <x:c r="BE935" s="60"/>
      <x:c r="BF935" s="37"/>
      <x:c r="BG935" s="37"/>
      <x:c r="BH935" s="37" t="str">
        <x:v>https://btech.com/en/c/audio-recording/headphones</x:v>
      </x:c>
      <x:c r="BI935" s="37"/>
      <x:c r="BJ935" s="37" t="str">
        <x:v>لم يبدأ</x:v>
      </x:c>
      <x:c r="BK935" s="60" t="n">
        <x:v>46233</x:v>
      </x:c>
      <x:c r="BL935" s="60"/>
      <x:c r="BM935" s="60"/>
      <x:c r="BN935" s="62" t="str">
        <x:f>IF(BM935="","",(NOW()-BM935)*24)</x:f>
      </x:c>
      <x:c r="BO935" s="37" t="str">
        <x:f>IF(BM935="","لم يُرصد",IF(BT935&lt;&gt;TRUE,"غير نشط",IF(BP935="فشل","فشل حالي",IF(BN935&lt;=12,"حديث",IF(BN935&lt;=24,"متأخر","قديم")))))</x:f>
        <x:v>لم يُرصد</x:v>
      </x:c>
      <x:c r="BP935" s="37" t="str">
        <x:v>بانتظار رصد التقسيط</x:v>
      </x:c>
      <x:c r="BQ935" s="37" t="n">
        <x:v>0</x:v>
      </x:c>
      <x:c r="BR935" s="37"/>
      <x:c r="BS935" s="37"/>
      <x:c r="BT935" s="54" t="b">
        <x:v>1</x:v>
      </x:c>
      <x:c r="BU935" s="37" t="str">
        <x:v>يحتاج اكتشاف رابط المنتج</x:v>
      </x:c>
      <x:c r="BV935" s="37" t="str">
        <x:v>L'Avvento Wireless On Ear Headphones, Black - HP11B</x:v>
      </x:c>
      <x:c r="BW935" s="37" t="str">
        <x:v>الملفات المرفوعة لا تحتوي خطة تقسيط فعلية لهذا الربط؛ الصف مُنشأ كمهمة جمع.</x:v>
      </x:c>
      <x:c r="BX935" s="60" t="n">
        <x:v>46233</x:v>
      </x:c>
      <x:c r="BY935" s="60" t="n">
        <x:v>46233</x:v>
      </x:c>
    </x:row>
    <x:row r="936">
      <x:c r="A936" s="37" t="str">
        <x:v>مهمة جمع أولية</x:v>
      </x:c>
      <x:c r="B936" s="37" t="str">
        <x:v>INSTTASK-8AA57FB9A1E1</x:v>
      </x:c>
      <x:c r="C936" s="37" t="str">
        <x:v>VAR-CB4F37B69056A6|EG-013|STORE|PENDING</x:v>
      </x:c>
      <x:c r="D936" s="37" t="str">
        <x:v>VAR-CB4F37B69056A6|EG-013|STORE</x:v>
      </x:c>
      <x:c r="E936" s="37" t="str">
        <x:v>VAR-CB4F37B69056A6</x:v>
      </x:c>
      <x:c r="F936" s="37" t="str">
        <x:v>MOD-AF4DC7E6B40687</x:v>
      </x:c>
      <x:c r="G936" s="37" t="str">
        <x:v>Lenovo Go Dark Grey</x:v>
      </x:c>
      <x:c r="H936" s="37" t="str">
        <x:v>التلفزيونات والصوتيات والتصوير</x:v>
      </x:c>
      <x:c r="I936" s="37" t="str">
        <x:v>سماعات رأس</x:v>
      </x:c>
      <x:c r="J936" s="37" t="str">
        <x:v>Lenovo</x:v>
      </x:c>
      <x:c r="K936" s="37" t="str">
        <x:v>Go</x:v>
      </x:c>
      <x:c r="L936" s="37" t="str">
        <x:v>Dark Grey</x:v>
      </x:c>
      <x:c r="M936" s="37"/>
      <x:c r="N936" s="37"/>
      <x:c r="O936" s="37" t="str">
        <x:v>Dark Grey</x:v>
      </x:c>
      <x:c r="P936" s="37"/>
      <x:c r="Q936" s="37"/>
      <x:c r="R936" s="37" t="str">
        <x:v>EG-013</x:v>
      </x:c>
      <x:c r="S936" s="37" t="str">
        <x:v>B.TECH</x:v>
      </x:c>
      <x:c r="T936" s="37" t="str">
        <x:v>A</x:v>
      </x:c>
      <x:c r="U936" s="37"/>
      <x:c r="V936" s="37"/>
      <x:c r="W936" s="37" t="str">
        <x:v>https://btech.com/en/c/audio-recording/headphones</x:v>
      </x:c>
      <x:c r="X936" s="37" t="str">
        <x:v>صفحة فئة</x:v>
      </x:c>
      <x:c r="Y936" s="37"/>
      <x:c r="Z936" s="37"/>
      <x:c r="AA936" s="37"/>
      <x:c r="AB936" s="37"/>
      <x:c r="AC936" s="37"/>
      <x:c r="AD936" s="37"/>
      <x:c r="AE936" s="37"/>
      <x:c r="AF936" s="56"/>
      <x:c r="AG936" s="56"/>
      <x:c r="AH936" s="56"/>
      <x:c r="AI936" s="58"/>
      <x:c r="AJ936" s="56"/>
      <x:c r="AK936" s="56"/>
      <x:c r="AL936" s="56"/>
      <x:c r="AM936" s="56"/>
      <x:c r="AN936" s="56"/>
      <x:c r="AO936" s="56" t="str">
        <x:f>IF(OR(AF936="",AD936=""),"",AF936*AD936+IF(AG936="",0,AG936)+IF(AH936="",0,AH936)+IF(AJ936="",0,AJ936)+IF(AK936="",0,AK936)+IF(AL936="",0,AL936)+IF(AM936="",0,AM936))</x:f>
      </x:c>
      <x:c r="AP936" s="56"/>
      <x:c r="AQ936" s="56" t="str">
        <x:f>IF(OR(AO936="",AP936=""),"",AO936-AP936)</x:f>
      </x:c>
      <x:c r="AR936" s="58" t="str">
        <x:f>IF(OR(AP936="",AP936=0,AQ936=""),"",AQ936/AP936)</x:f>
      </x:c>
      <x:c r="AS936" s="58"/>
      <x:c r="AT936" s="37"/>
      <x:c r="AU936" s="37"/>
      <x:c r="AV936" s="37"/>
      <x:c r="AW936" s="56"/>
      <x:c r="AX936" s="56"/>
      <x:c r="AY936" s="37"/>
      <x:c r="AZ936" s="37"/>
      <x:c r="BA936" s="37"/>
      <x:c r="BB936" s="37"/>
      <x:c r="BC936" s="37"/>
      <x:c r="BD936" s="60"/>
      <x:c r="BE936" s="60"/>
      <x:c r="BF936" s="37"/>
      <x:c r="BG936" s="37"/>
      <x:c r="BH936" s="37" t="str">
        <x:v>https://btech.com/en/c/audio-recording/headphones</x:v>
      </x:c>
      <x:c r="BI936" s="37"/>
      <x:c r="BJ936" s="37" t="str">
        <x:v>لم يبدأ</x:v>
      </x:c>
      <x:c r="BK936" s="60" t="n">
        <x:v>46233</x:v>
      </x:c>
      <x:c r="BL936" s="60"/>
      <x:c r="BM936" s="60"/>
      <x:c r="BN936" s="62" t="str">
        <x:f>IF(BM936="","",(NOW()-BM936)*24)</x:f>
      </x:c>
      <x:c r="BO936" s="37" t="str">
        <x:f>IF(BM936="","لم يُرصد",IF(BT936&lt;&gt;TRUE,"غير نشط",IF(BP936="فشل","فشل حالي",IF(BN936&lt;=12,"حديث",IF(BN936&lt;=24,"متأخر","قديم")))))</x:f>
        <x:v>لم يُرصد</x:v>
      </x:c>
      <x:c r="BP936" s="37" t="str">
        <x:v>بانتظار رصد التقسيط</x:v>
      </x:c>
      <x:c r="BQ936" s="37" t="n">
        <x:v>0</x:v>
      </x:c>
      <x:c r="BR936" s="37"/>
      <x:c r="BS936" s="37"/>
      <x:c r="BT936" s="54" t="b">
        <x:v>1</x:v>
      </x:c>
      <x:c r="BU936" s="37" t="str">
        <x:v>يحتاج اكتشاف رابط المنتج</x:v>
      </x:c>
      <x:c r="BV936" s="37" t="str">
        <x:v>Lenovo Go, Dark Grey</x:v>
      </x:c>
      <x:c r="BW936" s="37" t="str">
        <x:v>الملفات المرفوعة لا تحتوي خطة تقسيط فعلية لهذا الربط؛ الصف مُنشأ كمهمة جمع.</x:v>
      </x:c>
      <x:c r="BX936" s="60" t="n">
        <x:v>46233</x:v>
      </x:c>
      <x:c r="BY936" s="60" t="n">
        <x:v>46233</x:v>
      </x:c>
    </x:row>
    <x:row r="937">
      <x:c r="A937" s="37" t="str">
        <x:v>مهمة جمع أولية</x:v>
      </x:c>
      <x:c r="B937" s="37" t="str">
        <x:v>INSTTASK-EA5FC1F03A83</x:v>
      </x:c>
      <x:c r="C937" s="37" t="str">
        <x:v>VAR-21CBBC4AB608F3|EG-013|STORE|PENDING</x:v>
      </x:c>
      <x:c r="D937" s="37" t="str">
        <x:v>VAR-21CBBC4AB608F3|EG-013|STORE</x:v>
      </x:c>
      <x:c r="E937" s="37" t="str">
        <x:v>VAR-21CBBC4AB608F3</x:v>
      </x:c>
      <x:c r="F937" s="37" t="str">
        <x:v>MOD-FE41252A2A8AD3</x:v>
      </x:c>
      <x:c r="G937" s="37" t="str">
        <x:v>Oraimo OHP-317 Speed Black / Red</x:v>
      </x:c>
      <x:c r="H937" s="37" t="str">
        <x:v>التلفزيونات والصوتيات والتصوير</x:v>
      </x:c>
      <x:c r="I937" s="37" t="str">
        <x:v>سماعات رأس</x:v>
      </x:c>
      <x:c r="J937" s="37" t="str">
        <x:v>Oraimo</x:v>
      </x:c>
      <x:c r="K937" s="37" t="str">
        <x:v>OHP-317</x:v>
      </x:c>
      <x:c r="L937" s="37" t="str">
        <x:v>Speed Black / Red</x:v>
      </x:c>
      <x:c r="M937" s="37"/>
      <x:c r="N937" s="37"/>
      <x:c r="O937" s="37" t="str">
        <x:v>Speed Black / Red</x:v>
      </x:c>
      <x:c r="P937" s="37" t="str">
        <x:v>OHP-317</x:v>
      </x:c>
      <x:c r="Q937" s="37"/>
      <x:c r="R937" s="37" t="str">
        <x:v>EG-013</x:v>
      </x:c>
      <x:c r="S937" s="37" t="str">
        <x:v>B.TECH</x:v>
      </x:c>
      <x:c r="T937" s="37" t="str">
        <x:v>A</x:v>
      </x:c>
      <x:c r="U937" s="37"/>
      <x:c r="V937" s="37"/>
      <x:c r="W937" s="37" t="str">
        <x:v>https://btech.com/en/c/audio-recording/headphones</x:v>
      </x:c>
      <x:c r="X937" s="37" t="str">
        <x:v>صفحة فئة</x:v>
      </x:c>
      <x:c r="Y937" s="37"/>
      <x:c r="Z937" s="37"/>
      <x:c r="AA937" s="37"/>
      <x:c r="AB937" s="37"/>
      <x:c r="AC937" s="37"/>
      <x:c r="AD937" s="37"/>
      <x:c r="AE937" s="37"/>
      <x:c r="AF937" s="56"/>
      <x:c r="AG937" s="56"/>
      <x:c r="AH937" s="56"/>
      <x:c r="AI937" s="58"/>
      <x:c r="AJ937" s="56"/>
      <x:c r="AK937" s="56"/>
      <x:c r="AL937" s="56"/>
      <x:c r="AM937" s="56"/>
      <x:c r="AN937" s="56"/>
      <x:c r="AO937" s="56" t="str">
        <x:f>IF(OR(AF937="",AD937=""),"",AF937*AD937+IF(AG937="",0,AG937)+IF(AH937="",0,AH937)+IF(AJ937="",0,AJ937)+IF(AK937="",0,AK937)+IF(AL937="",0,AL937)+IF(AM937="",0,AM937))</x:f>
      </x:c>
      <x:c r="AP937" s="56"/>
      <x:c r="AQ937" s="56" t="str">
        <x:f>IF(OR(AO937="",AP937=""),"",AO937-AP937)</x:f>
      </x:c>
      <x:c r="AR937" s="58" t="str">
        <x:f>IF(OR(AP937="",AP937=0,AQ937=""),"",AQ937/AP937)</x:f>
      </x:c>
      <x:c r="AS937" s="58"/>
      <x:c r="AT937" s="37"/>
      <x:c r="AU937" s="37"/>
      <x:c r="AV937" s="37"/>
      <x:c r="AW937" s="56"/>
      <x:c r="AX937" s="56"/>
      <x:c r="AY937" s="37"/>
      <x:c r="AZ937" s="37"/>
      <x:c r="BA937" s="37"/>
      <x:c r="BB937" s="37"/>
      <x:c r="BC937" s="37"/>
      <x:c r="BD937" s="60"/>
      <x:c r="BE937" s="60"/>
      <x:c r="BF937" s="37"/>
      <x:c r="BG937" s="37"/>
      <x:c r="BH937" s="37" t="str">
        <x:v>https://btech.com/en/c/audio-recording/headphones</x:v>
      </x:c>
      <x:c r="BI937" s="37"/>
      <x:c r="BJ937" s="37" t="str">
        <x:v>لم يبدأ</x:v>
      </x:c>
      <x:c r="BK937" s="60" t="n">
        <x:v>46233</x:v>
      </x:c>
      <x:c r="BL937" s="60"/>
      <x:c r="BM937" s="60"/>
      <x:c r="BN937" s="62" t="str">
        <x:f>IF(BM937="","",(NOW()-BM937)*24)</x:f>
      </x:c>
      <x:c r="BO937" s="37" t="str">
        <x:f>IF(BM937="","لم يُرصد",IF(BT937&lt;&gt;TRUE,"غير نشط",IF(BP937="فشل","فشل حالي",IF(BN937&lt;=12,"حديث",IF(BN937&lt;=24,"متأخر","قديم")))))</x:f>
        <x:v>لم يُرصد</x:v>
      </x:c>
      <x:c r="BP937" s="37" t="str">
        <x:v>بانتظار رصد التقسيط</x:v>
      </x:c>
      <x:c r="BQ937" s="37" t="n">
        <x:v>0</x:v>
      </x:c>
      <x:c r="BR937" s="37"/>
      <x:c r="BS937" s="37"/>
      <x:c r="BT937" s="54" t="b">
        <x:v>1</x:v>
      </x:c>
      <x:c r="BU937" s="37" t="str">
        <x:v>يحتاج اكتشاف رابط المنتج</x:v>
      </x:c>
      <x:c r="BV937" s="37" t="str">
        <x:v>Oraimo BoomPop Lite Wired and Wireless Over-Ear Headphones, Speed Black - OHP-317</x:v>
      </x:c>
      <x:c r="BW937" s="37" t="str">
        <x:v>الملفات المرفوعة لا تحتوي خطة تقسيط فعلية لهذا الربط؛ الصف مُنشأ كمهمة جمع.</x:v>
      </x:c>
      <x:c r="BX937" s="60" t="n">
        <x:v>46233</x:v>
      </x:c>
      <x:c r="BY937" s="60" t="n">
        <x:v>46233</x:v>
      </x:c>
    </x:row>
    <x:row r="938">
      <x:c r="A938" s="37" t="str">
        <x:v>مهمة جمع أولية</x:v>
      </x:c>
      <x:c r="B938" s="37" t="str">
        <x:v>INSTTASK-D4380CB5ED8F</x:v>
      </x:c>
      <x:c r="C938" s="37" t="str">
        <x:v>VAR-533328E2AA95B1|EG-013|STORE|PENDING</x:v>
      </x:c>
      <x:c r="D938" s="37" t="str">
        <x:v>VAR-533328E2AA95B1|EG-013|STORE</x:v>
      </x:c>
      <x:c r="E938" s="37" t="str">
        <x:v>VAR-533328E2AA95B1</x:v>
      </x:c>
      <x:c r="F938" s="37" t="str">
        <x:v>MOD-114AED02CF62EE</x:v>
      </x:c>
      <x:c r="G938" s="37" t="str">
        <x:v>Oraimo OHP-917 Graphite Grey</x:v>
      </x:c>
      <x:c r="H938" s="37" t="str">
        <x:v>التلفزيونات والصوتيات والتصوير</x:v>
      </x:c>
      <x:c r="I938" s="37" t="str">
        <x:v>سماعات رأس</x:v>
      </x:c>
      <x:c r="J938" s="37" t="str">
        <x:v>Oraimo</x:v>
      </x:c>
      <x:c r="K938" s="37" t="str">
        <x:v>OHP-917</x:v>
      </x:c>
      <x:c r="L938" s="37" t="str">
        <x:v>Graphite Grey</x:v>
      </x:c>
      <x:c r="M938" s="37"/>
      <x:c r="N938" s="37"/>
      <x:c r="O938" s="37" t="str">
        <x:v>Graphite Grey</x:v>
      </x:c>
      <x:c r="P938" s="37" t="str">
        <x:v>OHP-917</x:v>
      </x:c>
      <x:c r="Q938" s="37"/>
      <x:c r="R938" s="37" t="str">
        <x:v>EG-013</x:v>
      </x:c>
      <x:c r="S938" s="37" t="str">
        <x:v>B.TECH</x:v>
      </x:c>
      <x:c r="T938" s="37" t="str">
        <x:v>A</x:v>
      </x:c>
      <x:c r="U938" s="37"/>
      <x:c r="V938" s="37"/>
      <x:c r="W938" s="37" t="str">
        <x:v>https://btech.com/en/c/audio-recording/headphones</x:v>
      </x:c>
      <x:c r="X938" s="37" t="str">
        <x:v>صفحة فئة</x:v>
      </x:c>
      <x:c r="Y938" s="37"/>
      <x:c r="Z938" s="37"/>
      <x:c r="AA938" s="37"/>
      <x:c r="AB938" s="37"/>
      <x:c r="AC938" s="37"/>
      <x:c r="AD938" s="37"/>
      <x:c r="AE938" s="37"/>
      <x:c r="AF938" s="56"/>
      <x:c r="AG938" s="56"/>
      <x:c r="AH938" s="56"/>
      <x:c r="AI938" s="58"/>
      <x:c r="AJ938" s="56"/>
      <x:c r="AK938" s="56"/>
      <x:c r="AL938" s="56"/>
      <x:c r="AM938" s="56"/>
      <x:c r="AN938" s="56"/>
      <x:c r="AO938" s="56" t="str">
        <x:f>IF(OR(AF938="",AD938=""),"",AF938*AD938+IF(AG938="",0,AG938)+IF(AH938="",0,AH938)+IF(AJ938="",0,AJ938)+IF(AK938="",0,AK938)+IF(AL938="",0,AL938)+IF(AM938="",0,AM938))</x:f>
      </x:c>
      <x:c r="AP938" s="56"/>
      <x:c r="AQ938" s="56" t="str">
        <x:f>IF(OR(AO938="",AP938=""),"",AO938-AP938)</x:f>
      </x:c>
      <x:c r="AR938" s="58" t="str">
        <x:f>IF(OR(AP938="",AP938=0,AQ938=""),"",AQ938/AP938)</x:f>
      </x:c>
      <x:c r="AS938" s="58"/>
      <x:c r="AT938" s="37"/>
      <x:c r="AU938" s="37"/>
      <x:c r="AV938" s="37"/>
      <x:c r="AW938" s="56"/>
      <x:c r="AX938" s="56"/>
      <x:c r="AY938" s="37"/>
      <x:c r="AZ938" s="37"/>
      <x:c r="BA938" s="37"/>
      <x:c r="BB938" s="37"/>
      <x:c r="BC938" s="37"/>
      <x:c r="BD938" s="60"/>
      <x:c r="BE938" s="60"/>
      <x:c r="BF938" s="37"/>
      <x:c r="BG938" s="37"/>
      <x:c r="BH938" s="37" t="str">
        <x:v>https://btech.com/en/c/audio-recording/headphones</x:v>
      </x:c>
      <x:c r="BI938" s="37"/>
      <x:c r="BJ938" s="37" t="str">
        <x:v>لم يبدأ</x:v>
      </x:c>
      <x:c r="BK938" s="60" t="n">
        <x:v>46233</x:v>
      </x:c>
      <x:c r="BL938" s="60"/>
      <x:c r="BM938" s="60"/>
      <x:c r="BN938" s="62" t="str">
        <x:f>IF(BM938="","",(NOW()-BM938)*24)</x:f>
      </x:c>
      <x:c r="BO938" s="37" t="str">
        <x:f>IF(BM938="","لم يُرصد",IF(BT938&lt;&gt;TRUE,"غير نشط",IF(BP938="فشل","فشل حالي",IF(BN938&lt;=12,"حديث",IF(BN938&lt;=24,"متأخر","قديم")))))</x:f>
        <x:v>لم يُرصد</x:v>
      </x:c>
      <x:c r="BP938" s="37" t="str">
        <x:v>بانتظار رصد التقسيط</x:v>
      </x:c>
      <x:c r="BQ938" s="37" t="n">
        <x:v>0</x:v>
      </x:c>
      <x:c r="BR938" s="37"/>
      <x:c r="BS938" s="37"/>
      <x:c r="BT938" s="54" t="b">
        <x:v>1</x:v>
      </x:c>
      <x:c r="BU938" s="37" t="str">
        <x:v>يحتاج اكتشاف رابط المنتج</x:v>
      </x:c>
      <x:c r="BV938" s="37" t="str">
        <x:v>Oraimo BoomPop Pro Over Ear Headphones, Graphite Grey - OHP-917</x:v>
      </x:c>
      <x:c r="BW938" s="37" t="str">
        <x:v>الملفات المرفوعة لا تحتوي خطة تقسيط فعلية لهذا الربط؛ الصف مُنشأ كمهمة جمع.</x:v>
      </x:c>
      <x:c r="BX938" s="60" t="n">
        <x:v>46233</x:v>
      </x:c>
      <x:c r="BY938" s="60" t="n">
        <x:v>46233</x:v>
      </x:c>
    </x:row>
    <x:row r="939">
      <x:c r="A939" s="37" t="str">
        <x:v>مهمة جمع أولية</x:v>
      </x:c>
      <x:c r="B939" s="37" t="str">
        <x:v>INSTTASK-442717B78212</x:v>
      </x:c>
      <x:c r="C939" s="37" t="str">
        <x:v>VAR-A08C13818076CD|EG-013|STORE|PENDING</x:v>
      </x:c>
      <x:c r="D939" s="37" t="str">
        <x:v>VAR-A08C13818076CD|EG-013|STORE</x:v>
      </x:c>
      <x:c r="E939" s="37" t="str">
        <x:v>VAR-A08C13818076CD</x:v>
      </x:c>
      <x:c r="F939" s="37" t="str">
        <x:v>MOD-B448ABFCF553BD</x:v>
      </x:c>
      <x:c r="G939" s="37" t="str">
        <x:v>QCY BH24H3C Black</x:v>
      </x:c>
      <x:c r="H939" s="37" t="str">
        <x:v>التلفزيونات والصوتيات والتصوير</x:v>
      </x:c>
      <x:c r="I939" s="37" t="str">
        <x:v>سماعات رأس</x:v>
      </x:c>
      <x:c r="J939" s="37" t="str">
        <x:v>QCY</x:v>
      </x:c>
      <x:c r="K939" s="37" t="str">
        <x:v>BH24H3C</x:v>
      </x:c>
      <x:c r="L939" s="37" t="str">
        <x:v>Black</x:v>
      </x:c>
      <x:c r="M939" s="37"/>
      <x:c r="N939" s="37"/>
      <x:c r="O939" s="37" t="str">
        <x:v>Black</x:v>
      </x:c>
      <x:c r="P939" s="37" t="str">
        <x:v>BH24H3C</x:v>
      </x:c>
      <x:c r="Q939" s="37"/>
      <x:c r="R939" s="37" t="str">
        <x:v>EG-013</x:v>
      </x:c>
      <x:c r="S939" s="37" t="str">
        <x:v>B.TECH</x:v>
      </x:c>
      <x:c r="T939" s="37" t="str">
        <x:v>A</x:v>
      </x:c>
      <x:c r="U939" s="37"/>
      <x:c r="V939" s="37"/>
      <x:c r="W939" s="37" t="str">
        <x:v>https://btech.com/en/c/audio-recording/headphones</x:v>
      </x:c>
      <x:c r="X939" s="37" t="str">
        <x:v>صفحة فئة</x:v>
      </x:c>
      <x:c r="Y939" s="37"/>
      <x:c r="Z939" s="37"/>
      <x:c r="AA939" s="37"/>
      <x:c r="AB939" s="37"/>
      <x:c r="AC939" s="37"/>
      <x:c r="AD939" s="37"/>
      <x:c r="AE939" s="37"/>
      <x:c r="AF939" s="56"/>
      <x:c r="AG939" s="56"/>
      <x:c r="AH939" s="56"/>
      <x:c r="AI939" s="58"/>
      <x:c r="AJ939" s="56"/>
      <x:c r="AK939" s="56"/>
      <x:c r="AL939" s="56"/>
      <x:c r="AM939" s="56"/>
      <x:c r="AN939" s="56"/>
      <x:c r="AO939" s="56" t="str">
        <x:f>IF(OR(AF939="",AD939=""),"",AF939*AD939+IF(AG939="",0,AG939)+IF(AH939="",0,AH939)+IF(AJ939="",0,AJ939)+IF(AK939="",0,AK939)+IF(AL939="",0,AL939)+IF(AM939="",0,AM939))</x:f>
      </x:c>
      <x:c r="AP939" s="56"/>
      <x:c r="AQ939" s="56" t="str">
        <x:f>IF(OR(AO939="",AP939=""),"",AO939-AP939)</x:f>
      </x:c>
      <x:c r="AR939" s="58" t="str">
        <x:f>IF(OR(AP939="",AP939=0,AQ939=""),"",AQ939/AP939)</x:f>
      </x:c>
      <x:c r="AS939" s="58"/>
      <x:c r="AT939" s="37"/>
      <x:c r="AU939" s="37"/>
      <x:c r="AV939" s="37"/>
      <x:c r="AW939" s="56"/>
      <x:c r="AX939" s="56"/>
      <x:c r="AY939" s="37"/>
      <x:c r="AZ939" s="37"/>
      <x:c r="BA939" s="37"/>
      <x:c r="BB939" s="37"/>
      <x:c r="BC939" s="37"/>
      <x:c r="BD939" s="60"/>
      <x:c r="BE939" s="60"/>
      <x:c r="BF939" s="37"/>
      <x:c r="BG939" s="37"/>
      <x:c r="BH939" s="37" t="str">
        <x:v>https://btech.com/en/c/audio-recording/headphones</x:v>
      </x:c>
      <x:c r="BI939" s="37"/>
      <x:c r="BJ939" s="37" t="str">
        <x:v>لم يبدأ</x:v>
      </x:c>
      <x:c r="BK939" s="60" t="n">
        <x:v>46233</x:v>
      </x:c>
      <x:c r="BL939" s="60"/>
      <x:c r="BM939" s="60"/>
      <x:c r="BN939" s="62" t="str">
        <x:f>IF(BM939="","",(NOW()-BM939)*24)</x:f>
      </x:c>
      <x:c r="BO939" s="37" t="str">
        <x:f>IF(BM939="","لم يُرصد",IF(BT939&lt;&gt;TRUE,"غير نشط",IF(BP939="فشل","فشل حالي",IF(BN939&lt;=12,"حديث",IF(BN939&lt;=24,"متأخر","قديم")))))</x:f>
        <x:v>لم يُرصد</x:v>
      </x:c>
      <x:c r="BP939" s="37" t="str">
        <x:v>بانتظار رصد التقسيط</x:v>
      </x:c>
      <x:c r="BQ939" s="37" t="n">
        <x:v>0</x:v>
      </x:c>
      <x:c r="BR939" s="37"/>
      <x:c r="BS939" s="37"/>
      <x:c r="BT939" s="54" t="b">
        <x:v>1</x:v>
      </x:c>
      <x:c r="BU939" s="37" t="str">
        <x:v>يحتاج اكتشاف رابط المنتج</x:v>
      </x:c>
      <x:c r="BV939" s="37" t="str">
        <x:v>Qcy H3 Lite Over Ear Headphones, Black - BH24H3C</x:v>
      </x:c>
      <x:c r="BW939" s="37" t="str">
        <x:v>الملفات المرفوعة لا تحتوي خطة تقسيط فعلية لهذا الربط؛ الصف مُنشأ كمهمة جمع.</x:v>
      </x:c>
      <x:c r="BX939" s="60" t="n">
        <x:v>46233</x:v>
      </x:c>
      <x:c r="BY939" s="60" t="n">
        <x:v>46233</x:v>
      </x:c>
    </x:row>
    <x:row r="940">
      <x:c r="A940" s="37" t="str">
        <x:v>مهمة جمع أولية</x:v>
      </x:c>
      <x:c r="B940" s="37" t="str">
        <x:v>INSTTASK-233204C1BAA5</x:v>
      </x:c>
      <x:c r="C940" s="37" t="str">
        <x:v>VAR-57D78327ADC7FD|EG-013|STORE|PENDING</x:v>
      </x:c>
      <x:c r="D940" s="37" t="str">
        <x:v>VAR-57D78327ADC7FD|EG-013|STORE</x:v>
      </x:c>
      <x:c r="E940" s="37" t="str">
        <x:v>VAR-57D78327ADC7FD</x:v>
      </x:c>
      <x:c r="F940" s="37" t="str">
        <x:v>MOD-969643F0B6DCF4</x:v>
      </x:c>
      <x:c r="G940" s="37" t="str">
        <x:v>Rapoo H120 Wired On Ear Headphones Black / Red</x:v>
      </x:c>
      <x:c r="H940" s="37" t="str">
        <x:v>التلفزيونات والصوتيات والتصوير</x:v>
      </x:c>
      <x:c r="I940" s="37" t="str">
        <x:v>سماعات رأس</x:v>
      </x:c>
      <x:c r="J940" s="37" t="str">
        <x:v>Rapoo</x:v>
      </x:c>
      <x:c r="K940" s="37" t="str">
        <x:v>H120 Wired On Ear Headphones</x:v>
      </x:c>
      <x:c r="L940" s="37" t="str">
        <x:v>Black / Red</x:v>
      </x:c>
      <x:c r="M940" s="37"/>
      <x:c r="N940" s="37"/>
      <x:c r="O940" s="37" t="str">
        <x:v>Black / Red</x:v>
      </x:c>
      <x:c r="P940" s="37"/>
      <x:c r="Q940" s="37"/>
      <x:c r="R940" s="37" t="str">
        <x:v>EG-013</x:v>
      </x:c>
      <x:c r="S940" s="37" t="str">
        <x:v>B.TECH</x:v>
      </x:c>
      <x:c r="T940" s="37" t="str">
        <x:v>A</x:v>
      </x:c>
      <x:c r="U940" s="37"/>
      <x:c r="V940" s="37"/>
      <x:c r="W940" s="37" t="str">
        <x:v>https://btech.com/en/c/audio-recording/headphones</x:v>
      </x:c>
      <x:c r="X940" s="37" t="str">
        <x:v>صفحة فئة</x:v>
      </x:c>
      <x:c r="Y940" s="37"/>
      <x:c r="Z940" s="37"/>
      <x:c r="AA940" s="37"/>
      <x:c r="AB940" s="37"/>
      <x:c r="AC940" s="37"/>
      <x:c r="AD940" s="37"/>
      <x:c r="AE940" s="37"/>
      <x:c r="AF940" s="56"/>
      <x:c r="AG940" s="56"/>
      <x:c r="AH940" s="56"/>
      <x:c r="AI940" s="58"/>
      <x:c r="AJ940" s="56"/>
      <x:c r="AK940" s="56"/>
      <x:c r="AL940" s="56"/>
      <x:c r="AM940" s="56"/>
      <x:c r="AN940" s="56"/>
      <x:c r="AO940" s="56" t="str">
        <x:f>IF(OR(AF940="",AD940=""),"",AF940*AD940+IF(AG940="",0,AG940)+IF(AH940="",0,AH940)+IF(AJ940="",0,AJ940)+IF(AK940="",0,AK940)+IF(AL940="",0,AL940)+IF(AM940="",0,AM940))</x:f>
      </x:c>
      <x:c r="AP940" s="56"/>
      <x:c r="AQ940" s="56" t="str">
        <x:f>IF(OR(AO940="",AP940=""),"",AO940-AP940)</x:f>
      </x:c>
      <x:c r="AR940" s="58" t="str">
        <x:f>IF(OR(AP940="",AP940=0,AQ940=""),"",AQ940/AP940)</x:f>
      </x:c>
      <x:c r="AS940" s="58"/>
      <x:c r="AT940" s="37"/>
      <x:c r="AU940" s="37"/>
      <x:c r="AV940" s="37"/>
      <x:c r="AW940" s="56"/>
      <x:c r="AX940" s="56"/>
      <x:c r="AY940" s="37"/>
      <x:c r="AZ940" s="37"/>
      <x:c r="BA940" s="37"/>
      <x:c r="BB940" s="37"/>
      <x:c r="BC940" s="37"/>
      <x:c r="BD940" s="60"/>
      <x:c r="BE940" s="60"/>
      <x:c r="BF940" s="37"/>
      <x:c r="BG940" s="37"/>
      <x:c r="BH940" s="37" t="str">
        <x:v>https://btech.com/en/c/audio-recording/headphones</x:v>
      </x:c>
      <x:c r="BI940" s="37"/>
      <x:c r="BJ940" s="37" t="str">
        <x:v>لم يبدأ</x:v>
      </x:c>
      <x:c r="BK940" s="60" t="n">
        <x:v>46233</x:v>
      </x:c>
      <x:c r="BL940" s="60"/>
      <x:c r="BM940" s="60"/>
      <x:c r="BN940" s="62" t="str">
        <x:f>IF(BM940="","",(NOW()-BM940)*24)</x:f>
      </x:c>
      <x:c r="BO940" s="37" t="str">
        <x:f>IF(BM940="","لم يُرصد",IF(BT940&lt;&gt;TRUE,"غير نشط",IF(BP940="فشل","فشل حالي",IF(BN940&lt;=12,"حديث",IF(BN940&lt;=24,"متأخر","قديم")))))</x:f>
        <x:v>لم يُرصد</x:v>
      </x:c>
      <x:c r="BP940" s="37" t="str">
        <x:v>بانتظار رصد التقسيط</x:v>
      </x:c>
      <x:c r="BQ940" s="37" t="n">
        <x:v>0</x:v>
      </x:c>
      <x:c r="BR940" s="37"/>
      <x:c r="BS940" s="37"/>
      <x:c r="BT940" s="54" t="b">
        <x:v>1</x:v>
      </x:c>
      <x:c r="BU940" s="37" t="str">
        <x:v>يحتاج اكتشاف رابط المنتج</x:v>
      </x:c>
      <x:c r="BV940" s="37" t="str">
        <x:v>Rapoo H120 Wired On Ear Headphones, Black</x:v>
      </x:c>
      <x:c r="BW940" s="37" t="str">
        <x:v>الملفات المرفوعة لا تحتوي خطة تقسيط فعلية لهذا الربط؛ الصف مُنشأ كمهمة جمع.</x:v>
      </x:c>
      <x:c r="BX940" s="60" t="n">
        <x:v>46233</x:v>
      </x:c>
      <x:c r="BY940" s="60" t="n">
        <x:v>46233</x:v>
      </x:c>
    </x:row>
    <x:row r="941">
      <x:c r="A941" s="37" t="str">
        <x:v>مهمة جمع أولية</x:v>
      </x:c>
      <x:c r="B941" s="37" t="str">
        <x:v>INSTTASK-7640A31C82EE</x:v>
      </x:c>
      <x:c r="C941" s="37" t="str">
        <x:v>VAR-AA32ABE0C64DA0|EG-013|STORE|PENDING</x:v>
      </x:c>
      <x:c r="D941" s="37" t="str">
        <x:v>VAR-AA32ABE0C64DA0|EG-013|STORE</x:v>
      </x:c>
      <x:c r="E941" s="37" t="str">
        <x:v>VAR-AA32ABE0C64DA0</x:v>
      </x:c>
      <x:c r="F941" s="37" t="str">
        <x:v>MOD-D82548B6D23E5A</x:v>
      </x:c>
      <x:c r="G941" s="37" t="str">
        <x:v>Sony MDR-ZX110AP White</x:v>
      </x:c>
      <x:c r="H941" s="37" t="str">
        <x:v>التلفزيونات والصوتيات والتصوير</x:v>
      </x:c>
      <x:c r="I941" s="37" t="str">
        <x:v>سماعات رأس</x:v>
      </x:c>
      <x:c r="J941" s="37" t="str">
        <x:v>Sony</x:v>
      </x:c>
      <x:c r="K941" s="37" t="str">
        <x:v>MDR-ZX110AP</x:v>
      </x:c>
      <x:c r="L941" s="37" t="str">
        <x:v>White</x:v>
      </x:c>
      <x:c r="M941" s="37"/>
      <x:c r="N941" s="37"/>
      <x:c r="O941" s="37" t="str">
        <x:v>White</x:v>
      </x:c>
      <x:c r="P941" s="37" t="str">
        <x:v>MDR-ZX110AP</x:v>
      </x:c>
      <x:c r="Q941" s="37"/>
      <x:c r="R941" s="37" t="str">
        <x:v>EG-013</x:v>
      </x:c>
      <x:c r="S941" s="37" t="str">
        <x:v>B.TECH</x:v>
      </x:c>
      <x:c r="T941" s="37" t="str">
        <x:v>A</x:v>
      </x:c>
      <x:c r="U941" s="37"/>
      <x:c r="V941" s="37"/>
      <x:c r="W941" s="37" t="str">
        <x:v>https://btech.com/en/c/audio-recording/headphones</x:v>
      </x:c>
      <x:c r="X941" s="37" t="str">
        <x:v>صفحة فئة</x:v>
      </x:c>
      <x:c r="Y941" s="37"/>
      <x:c r="Z941" s="37"/>
      <x:c r="AA941" s="37"/>
      <x:c r="AB941" s="37"/>
      <x:c r="AC941" s="37"/>
      <x:c r="AD941" s="37"/>
      <x:c r="AE941" s="37"/>
      <x:c r="AF941" s="56"/>
      <x:c r="AG941" s="56"/>
      <x:c r="AH941" s="56"/>
      <x:c r="AI941" s="58"/>
      <x:c r="AJ941" s="56"/>
      <x:c r="AK941" s="56"/>
      <x:c r="AL941" s="56"/>
      <x:c r="AM941" s="56"/>
      <x:c r="AN941" s="56"/>
      <x:c r="AO941" s="56" t="str">
        <x:f>IF(OR(AF941="",AD941=""),"",AF941*AD941+IF(AG941="",0,AG941)+IF(AH941="",0,AH941)+IF(AJ941="",0,AJ941)+IF(AK941="",0,AK941)+IF(AL941="",0,AL941)+IF(AM941="",0,AM941))</x:f>
      </x:c>
      <x:c r="AP941" s="56"/>
      <x:c r="AQ941" s="56" t="str">
        <x:f>IF(OR(AO941="",AP941=""),"",AO941-AP941)</x:f>
      </x:c>
      <x:c r="AR941" s="58" t="str">
        <x:f>IF(OR(AP941="",AP941=0,AQ941=""),"",AQ941/AP941)</x:f>
      </x:c>
      <x:c r="AS941" s="58"/>
      <x:c r="AT941" s="37"/>
      <x:c r="AU941" s="37"/>
      <x:c r="AV941" s="37"/>
      <x:c r="AW941" s="56"/>
      <x:c r="AX941" s="56"/>
      <x:c r="AY941" s="37"/>
      <x:c r="AZ941" s="37"/>
      <x:c r="BA941" s="37"/>
      <x:c r="BB941" s="37"/>
      <x:c r="BC941" s="37"/>
      <x:c r="BD941" s="60"/>
      <x:c r="BE941" s="60"/>
      <x:c r="BF941" s="37"/>
      <x:c r="BG941" s="37"/>
      <x:c r="BH941" s="37" t="str">
        <x:v>https://btech.com/en/c/audio-recording/headphones</x:v>
      </x:c>
      <x:c r="BI941" s="37"/>
      <x:c r="BJ941" s="37" t="str">
        <x:v>لم يبدأ</x:v>
      </x:c>
      <x:c r="BK941" s="60" t="n">
        <x:v>46233</x:v>
      </x:c>
      <x:c r="BL941" s="60"/>
      <x:c r="BM941" s="60"/>
      <x:c r="BN941" s="62" t="str">
        <x:f>IF(BM941="","",(NOW()-BM941)*24)</x:f>
      </x:c>
      <x:c r="BO941" s="37" t="str">
        <x:f>IF(BM941="","لم يُرصد",IF(BT941&lt;&gt;TRUE,"غير نشط",IF(BP941="فشل","فشل حالي",IF(BN941&lt;=12,"حديث",IF(BN941&lt;=24,"متأخر","قديم")))))</x:f>
        <x:v>لم يُرصد</x:v>
      </x:c>
      <x:c r="BP941" s="37" t="str">
        <x:v>بانتظار رصد التقسيط</x:v>
      </x:c>
      <x:c r="BQ941" s="37" t="n">
        <x:v>0</x:v>
      </x:c>
      <x:c r="BR941" s="37"/>
      <x:c r="BS941" s="37"/>
      <x:c r="BT941" s="54" t="b">
        <x:v>1</x:v>
      </x:c>
      <x:c r="BU941" s="37" t="str">
        <x:v>يحتاج اكتشاف رابط المنتج</x:v>
      </x:c>
      <x:c r="BV941" s="37" t="str">
        <x:v>Sony On Ear Headphones, White - MDR-ZX110AP</x:v>
      </x:c>
      <x:c r="BW941" s="37" t="str">
        <x:v>الملفات المرفوعة لا تحتوي خطة تقسيط فعلية لهذا الربط؛ الصف مُنشأ كمهمة جمع.</x:v>
      </x:c>
      <x:c r="BX941" s="60" t="n">
        <x:v>46233</x:v>
      </x:c>
      <x:c r="BY941" s="60" t="n">
        <x:v>46233</x:v>
      </x:c>
    </x:row>
    <x:row r="942">
      <x:c r="A942" s="37" t="str">
        <x:v>مهمة جمع أولية</x:v>
      </x:c>
      <x:c r="B942" s="37" t="str">
        <x:v>INSTTASK-709F67F7CDEB</x:v>
      </x:c>
      <x:c r="C942" s="37" t="str">
        <x:v>VAR-44A21E8F899E7B|EG-013|STORE|PENDING</x:v>
      </x:c>
      <x:c r="D942" s="37" t="str">
        <x:v>VAR-44A21E8F899E7B|EG-013|STORE</x:v>
      </x:c>
      <x:c r="E942" s="37" t="str">
        <x:v>VAR-44A21E8F899E7B</x:v>
      </x:c>
      <x:c r="F942" s="37" t="str">
        <x:v>MOD-9ABC693DF10535</x:v>
      </x:c>
      <x:c r="G942" s="37" t="str">
        <x:v>Sony MDR-ZX110AP/B Black</x:v>
      </x:c>
      <x:c r="H942" s="37" t="str">
        <x:v>التلفزيونات والصوتيات والتصوير</x:v>
      </x:c>
      <x:c r="I942" s="37" t="str">
        <x:v>سماعات رأس</x:v>
      </x:c>
      <x:c r="J942" s="37" t="str">
        <x:v>Sony</x:v>
      </x:c>
      <x:c r="K942" s="37" t="str">
        <x:v>MDR-ZX110AP/B</x:v>
      </x:c>
      <x:c r="L942" s="37" t="str">
        <x:v>Black</x:v>
      </x:c>
      <x:c r="M942" s="37"/>
      <x:c r="N942" s="37"/>
      <x:c r="O942" s="37" t="str">
        <x:v>Black</x:v>
      </x:c>
      <x:c r="P942" s="37" t="str">
        <x:v>MDR-ZX110AP/B</x:v>
      </x:c>
      <x:c r="Q942" s="37"/>
      <x:c r="R942" s="37" t="str">
        <x:v>EG-013</x:v>
      </x:c>
      <x:c r="S942" s="37" t="str">
        <x:v>B.TECH</x:v>
      </x:c>
      <x:c r="T942" s="37" t="str">
        <x:v>A</x:v>
      </x:c>
      <x:c r="U942" s="37"/>
      <x:c r="V942" s="37"/>
      <x:c r="W942" s="37" t="str">
        <x:v>https://btech.com/en/c/audio-recording/headphones</x:v>
      </x:c>
      <x:c r="X942" s="37" t="str">
        <x:v>صفحة فئة</x:v>
      </x:c>
      <x:c r="Y942" s="37"/>
      <x:c r="Z942" s="37"/>
      <x:c r="AA942" s="37"/>
      <x:c r="AB942" s="37"/>
      <x:c r="AC942" s="37"/>
      <x:c r="AD942" s="37"/>
      <x:c r="AE942" s="37"/>
      <x:c r="AF942" s="56"/>
      <x:c r="AG942" s="56"/>
      <x:c r="AH942" s="56"/>
      <x:c r="AI942" s="58"/>
      <x:c r="AJ942" s="56"/>
      <x:c r="AK942" s="56"/>
      <x:c r="AL942" s="56"/>
      <x:c r="AM942" s="56"/>
      <x:c r="AN942" s="56"/>
      <x:c r="AO942" s="56" t="str">
        <x:f>IF(OR(AF942="",AD942=""),"",AF942*AD942+IF(AG942="",0,AG942)+IF(AH942="",0,AH942)+IF(AJ942="",0,AJ942)+IF(AK942="",0,AK942)+IF(AL942="",0,AL942)+IF(AM942="",0,AM942))</x:f>
      </x:c>
      <x:c r="AP942" s="56"/>
      <x:c r="AQ942" s="56" t="str">
        <x:f>IF(OR(AO942="",AP942=""),"",AO942-AP942)</x:f>
      </x:c>
      <x:c r="AR942" s="58" t="str">
        <x:f>IF(OR(AP942="",AP942=0,AQ942=""),"",AQ942/AP942)</x:f>
      </x:c>
      <x:c r="AS942" s="58"/>
      <x:c r="AT942" s="37"/>
      <x:c r="AU942" s="37"/>
      <x:c r="AV942" s="37"/>
      <x:c r="AW942" s="56"/>
      <x:c r="AX942" s="56"/>
      <x:c r="AY942" s="37"/>
      <x:c r="AZ942" s="37"/>
      <x:c r="BA942" s="37"/>
      <x:c r="BB942" s="37"/>
      <x:c r="BC942" s="37"/>
      <x:c r="BD942" s="60"/>
      <x:c r="BE942" s="60"/>
      <x:c r="BF942" s="37"/>
      <x:c r="BG942" s="37"/>
      <x:c r="BH942" s="37" t="str">
        <x:v>https://btech.com/en/c/audio-recording/headphones</x:v>
      </x:c>
      <x:c r="BI942" s="37"/>
      <x:c r="BJ942" s="37" t="str">
        <x:v>لم يبدأ</x:v>
      </x:c>
      <x:c r="BK942" s="60" t="n">
        <x:v>46233</x:v>
      </x:c>
      <x:c r="BL942" s="60"/>
      <x:c r="BM942" s="60"/>
      <x:c r="BN942" s="62" t="str">
        <x:f>IF(BM942="","",(NOW()-BM942)*24)</x:f>
      </x:c>
      <x:c r="BO942" s="37" t="str">
        <x:f>IF(BM942="","لم يُرصد",IF(BT942&lt;&gt;TRUE,"غير نشط",IF(BP942="فشل","فشل حالي",IF(BN942&lt;=12,"حديث",IF(BN942&lt;=24,"متأخر","قديم")))))</x:f>
        <x:v>لم يُرصد</x:v>
      </x:c>
      <x:c r="BP942" s="37" t="str">
        <x:v>بانتظار رصد التقسيط</x:v>
      </x:c>
      <x:c r="BQ942" s="37" t="n">
        <x:v>0</x:v>
      </x:c>
      <x:c r="BR942" s="37"/>
      <x:c r="BS942" s="37"/>
      <x:c r="BT942" s="54" t="b">
        <x:v>1</x:v>
      </x:c>
      <x:c r="BU942" s="37" t="str">
        <x:v>يحتاج اكتشاف رابط المنتج</x:v>
      </x:c>
      <x:c r="BV942" s="37" t="str">
        <x:v>Sony On Ear Headphones, Black - MDR-ZX110AP/B</x:v>
      </x:c>
      <x:c r="BW942" s="37" t="str">
        <x:v>الملفات المرفوعة لا تحتوي خطة تقسيط فعلية لهذا الربط؛ الصف مُنشأ كمهمة جمع.</x:v>
      </x:c>
      <x:c r="BX942" s="60" t="n">
        <x:v>46233</x:v>
      </x:c>
      <x:c r="BY942" s="60" t="n">
        <x:v>46233</x:v>
      </x:c>
    </x:row>
    <x:row r="943">
      <x:c r="A943" s="37" t="str">
        <x:v>مهمة جمع أولية</x:v>
      </x:c>
      <x:c r="B943" s="37" t="str">
        <x:v>INSTTASK-D1E1618F324A</x:v>
      </x:c>
      <x:c r="C943" s="37" t="str">
        <x:v>VAR-1F0447C2B221AC|EG-013|STORE|PENDING</x:v>
      </x:c>
      <x:c r="D943" s="37" t="str">
        <x:v>VAR-1F0447C2B221AC|EG-013|STORE</x:v>
      </x:c>
      <x:c r="E943" s="37" t="str">
        <x:v>VAR-1F0447C2B221AC</x:v>
      </x:c>
      <x:c r="F943" s="37" t="str">
        <x:v>MOD-09C4CE3C663D66</x:v>
      </x:c>
      <x:c r="G943" s="37" t="str">
        <x:v>Sony WH-1000XM5 Black</x:v>
      </x:c>
      <x:c r="H943" s="37" t="str">
        <x:v>التلفزيونات والصوتيات والتصوير</x:v>
      </x:c>
      <x:c r="I943" s="37" t="str">
        <x:v>سماعات رأس</x:v>
      </x:c>
      <x:c r="J943" s="37" t="str">
        <x:v>Sony</x:v>
      </x:c>
      <x:c r="K943" s="37" t="str">
        <x:v>WH-1000XM5</x:v>
      </x:c>
      <x:c r="L943" s="37" t="str">
        <x:v>Black</x:v>
      </x:c>
      <x:c r="M943" s="37"/>
      <x:c r="N943" s="37"/>
      <x:c r="O943" s="37" t="str">
        <x:v>Black</x:v>
      </x:c>
      <x:c r="P943" s="37" t="str">
        <x:v>WH-1000XM5</x:v>
      </x:c>
      <x:c r="Q943" s="37"/>
      <x:c r="R943" s="37" t="str">
        <x:v>EG-013</x:v>
      </x:c>
      <x:c r="S943" s="37" t="str">
        <x:v>B.TECH</x:v>
      </x:c>
      <x:c r="T943" s="37" t="str">
        <x:v>A</x:v>
      </x:c>
      <x:c r="U943" s="37"/>
      <x:c r="V943" s="37"/>
      <x:c r="W943" s="37" t="str">
        <x:v>https://btech.com/en/c/audio-recording/headphones</x:v>
      </x:c>
      <x:c r="X943" s="37" t="str">
        <x:v>صفحة فئة</x:v>
      </x:c>
      <x:c r="Y943" s="37"/>
      <x:c r="Z943" s="37"/>
      <x:c r="AA943" s="37"/>
      <x:c r="AB943" s="37"/>
      <x:c r="AC943" s="37"/>
      <x:c r="AD943" s="37"/>
      <x:c r="AE943" s="37"/>
      <x:c r="AF943" s="56"/>
      <x:c r="AG943" s="56"/>
      <x:c r="AH943" s="56"/>
      <x:c r="AI943" s="58"/>
      <x:c r="AJ943" s="56"/>
      <x:c r="AK943" s="56"/>
      <x:c r="AL943" s="56"/>
      <x:c r="AM943" s="56"/>
      <x:c r="AN943" s="56"/>
      <x:c r="AO943" s="56" t="str">
        <x:f>IF(OR(AF943="",AD943=""),"",AF943*AD943+IF(AG943="",0,AG943)+IF(AH943="",0,AH943)+IF(AJ943="",0,AJ943)+IF(AK943="",0,AK943)+IF(AL943="",0,AL943)+IF(AM943="",0,AM943))</x:f>
      </x:c>
      <x:c r="AP943" s="56"/>
      <x:c r="AQ943" s="56" t="str">
        <x:f>IF(OR(AO943="",AP943=""),"",AO943-AP943)</x:f>
      </x:c>
      <x:c r="AR943" s="58" t="str">
        <x:f>IF(OR(AP943="",AP943=0,AQ943=""),"",AQ943/AP943)</x:f>
      </x:c>
      <x:c r="AS943" s="58"/>
      <x:c r="AT943" s="37"/>
      <x:c r="AU943" s="37"/>
      <x:c r="AV943" s="37"/>
      <x:c r="AW943" s="56"/>
      <x:c r="AX943" s="56"/>
      <x:c r="AY943" s="37"/>
      <x:c r="AZ943" s="37"/>
      <x:c r="BA943" s="37"/>
      <x:c r="BB943" s="37"/>
      <x:c r="BC943" s="37"/>
      <x:c r="BD943" s="60"/>
      <x:c r="BE943" s="60"/>
      <x:c r="BF943" s="37"/>
      <x:c r="BG943" s="37"/>
      <x:c r="BH943" s="37" t="str">
        <x:v>https://btech.com/en/c/audio-recording/headphones</x:v>
      </x:c>
      <x:c r="BI943" s="37"/>
      <x:c r="BJ943" s="37" t="str">
        <x:v>لم يبدأ</x:v>
      </x:c>
      <x:c r="BK943" s="60" t="n">
        <x:v>46233</x:v>
      </x:c>
      <x:c r="BL943" s="60"/>
      <x:c r="BM943" s="60"/>
      <x:c r="BN943" s="62" t="str">
        <x:f>IF(BM943="","",(NOW()-BM943)*24)</x:f>
      </x:c>
      <x:c r="BO943" s="37" t="str">
        <x:f>IF(BM943="","لم يُرصد",IF(BT943&lt;&gt;TRUE,"غير نشط",IF(BP943="فشل","فشل حالي",IF(BN943&lt;=12,"حديث",IF(BN943&lt;=24,"متأخر","قديم")))))</x:f>
        <x:v>لم يُرصد</x:v>
      </x:c>
      <x:c r="BP943" s="37" t="str">
        <x:v>بانتظار رصد التقسيط</x:v>
      </x:c>
      <x:c r="BQ943" s="37" t="n">
        <x:v>0</x:v>
      </x:c>
      <x:c r="BR943" s="37"/>
      <x:c r="BS943" s="37"/>
      <x:c r="BT943" s="54" t="b">
        <x:v>1</x:v>
      </x:c>
      <x:c r="BU943" s="37" t="str">
        <x:v>يحتاج اكتشاف رابط المنتج</x:v>
      </x:c>
      <x:c r="BV943" s="37" t="str">
        <x:v>Sony Wireless Over Ear Headphones, Black - WH-1000XM5</x:v>
      </x:c>
      <x:c r="BW943" s="37" t="str">
        <x:v>الملفات المرفوعة لا تحتوي خطة تقسيط فعلية لهذا الربط؛ الصف مُنشأ كمهمة جمع.</x:v>
      </x:c>
      <x:c r="BX943" s="60" t="n">
        <x:v>46233</x:v>
      </x:c>
      <x:c r="BY943" s="60" t="n">
        <x:v>46233</x:v>
      </x:c>
    </x:row>
    <x:row r="944">
      <x:c r="A944" s="37" t="str">
        <x:v>مهمة جمع أولية</x:v>
      </x:c>
      <x:c r="B944" s="37" t="str">
        <x:v>INSTTASK-C9E6947FD75F</x:v>
      </x:c>
      <x:c r="C944" s="37" t="str">
        <x:v>VAR-902D5F122B1CFB|EG-013|STORE|PENDING</x:v>
      </x:c>
      <x:c r="D944" s="37" t="str">
        <x:v>VAR-902D5F122B1CFB|EG-013|STORE</x:v>
      </x:c>
      <x:c r="E944" s="37" t="str">
        <x:v>VAR-902D5F122B1CFB</x:v>
      </x:c>
      <x:c r="F944" s="37" t="str">
        <x:v>MOD-F89479E54BC655</x:v>
      </x:c>
      <x:c r="G944" s="37" t="str">
        <x:v>Sony WH-1000XM5 Over-ear / ANC | Black</x:v>
      </x:c>
      <x:c r="H944" s="37" t="str">
        <x:v>التلفزيونات والصوتيات والتصوير</x:v>
      </x:c>
      <x:c r="I944" s="37" t="str">
        <x:v>سماعات رأس</x:v>
      </x:c>
      <x:c r="J944" s="37" t="str">
        <x:v>Sony</x:v>
      </x:c>
      <x:c r="K944" s="37" t="str">
        <x:v>WH-1000XM5</x:v>
      </x:c>
      <x:c r="L944" s="37" t="str">
        <x:v>Over-ear / ANC</x:v>
      </x:c>
      <x:c r="M944" s="37"/>
      <x:c r="N944" s="37"/>
      <x:c r="O944" s="37" t="str">
        <x:v>Black</x:v>
      </x:c>
      <x:c r="P944" s="37" t="str">
        <x:v>WH-1000XM5</x:v>
      </x:c>
      <x:c r="Q944" s="37"/>
      <x:c r="R944" s="37" t="str">
        <x:v>EG-013</x:v>
      </x:c>
      <x:c r="S944" s="37" t="str">
        <x:v>B.TECH</x:v>
      </x:c>
      <x:c r="T944" s="37" t="str">
        <x:v>A</x:v>
      </x:c>
      <x:c r="U944" s="37"/>
      <x:c r="V944" s="37"/>
      <x:c r="W944" s="37" t="str">
        <x:v>https://btech.com/en/p/sony-wireless-headphones-microphone-black-wh-1000xm5</x:v>
      </x:c>
      <x:c r="X944" s="37" t="str">
        <x:v>رابط منتج مباشر</x:v>
      </x:c>
      <x:c r="Y944" s="37"/>
      <x:c r="Z944" s="37"/>
      <x:c r="AA944" s="37"/>
      <x:c r="AB944" s="37"/>
      <x:c r="AC944" s="37"/>
      <x:c r="AD944" s="37"/>
      <x:c r="AE944" s="37"/>
      <x:c r="AF944" s="56"/>
      <x:c r="AG944" s="56"/>
      <x:c r="AH944" s="56"/>
      <x:c r="AI944" s="58"/>
      <x:c r="AJ944" s="56"/>
      <x:c r="AK944" s="56"/>
      <x:c r="AL944" s="56"/>
      <x:c r="AM944" s="56"/>
      <x:c r="AN944" s="56"/>
      <x:c r="AO944" s="56" t="str">
        <x:f>IF(OR(AF944="",AD944=""),"",AF944*AD944+IF(AG944="",0,AG944)+IF(AH944="",0,AH944)+IF(AJ944="",0,AJ944)+IF(AK944="",0,AK944)+IF(AL944="",0,AL944)+IF(AM944="",0,AM944))</x:f>
      </x:c>
      <x:c r="AP944" s="56"/>
      <x:c r="AQ944" s="56" t="str">
        <x:f>IF(OR(AO944="",AP944=""),"",AO944-AP944)</x:f>
      </x:c>
      <x:c r="AR944" s="58" t="str">
        <x:f>IF(OR(AP944="",AP944=0,AQ944=""),"",AQ944/AP944)</x:f>
      </x:c>
      <x:c r="AS944" s="58"/>
      <x:c r="AT944" s="37"/>
      <x:c r="AU944" s="37"/>
      <x:c r="AV944" s="37"/>
      <x:c r="AW944" s="56"/>
      <x:c r="AX944" s="56"/>
      <x:c r="AY944" s="37"/>
      <x:c r="AZ944" s="37"/>
      <x:c r="BA944" s="37"/>
      <x:c r="BB944" s="37"/>
      <x:c r="BC944" s="37"/>
      <x:c r="BD944" s="60"/>
      <x:c r="BE944" s="60"/>
      <x:c r="BF944" s="37"/>
      <x:c r="BG944" s="37"/>
      <x:c r="BH944" s="37" t="str">
        <x:v>https://btech.com/en/p/sony-wireless-headphones-microphone-black-wh-1000xm5</x:v>
      </x:c>
      <x:c r="BI944" s="37"/>
      <x:c r="BJ944" s="37" t="str">
        <x:v>لم يبدأ</x:v>
      </x:c>
      <x:c r="BK944" s="60" t="n">
        <x:v>46233</x:v>
      </x:c>
      <x:c r="BL944" s="60"/>
      <x:c r="BM944" s="60"/>
      <x:c r="BN944" s="62" t="str">
        <x:f>IF(BM944="","",(NOW()-BM944)*24)</x:f>
      </x:c>
      <x:c r="BO944" s="37" t="str">
        <x:f>IF(BM944="","لم يُرصد",IF(BT944&lt;&gt;TRUE,"غير نشط",IF(BP944="فشل","فشل حالي",IF(BN944&lt;=12,"حديث",IF(BN944&lt;=24,"متأخر","قديم")))))</x:f>
        <x:v>لم يُرصد</x:v>
      </x:c>
      <x:c r="BP944" s="37" t="str">
        <x:v>بانتظار رصد التقسيط</x:v>
      </x:c>
      <x:c r="BQ944" s="37" t="n">
        <x:v>0</x:v>
      </x:c>
      <x:c r="BR944" s="37"/>
      <x:c r="BS944" s="37"/>
      <x:c r="BT944" s="54" t="b">
        <x:v>1</x:v>
      </x:c>
      <x:c r="BU944" s="37" t="str">
        <x:v>مهمة جاهزة لأول رصد</x:v>
      </x:c>
      <x:c r="BV944" s="37" t="str"/>
      <x:c r="BW944" s="37" t="str">
        <x:v>الملفات المرفوعة لا تحتوي خطة تقسيط فعلية لهذا الربط؛ الصف مُنشأ كمهمة جمع.</x:v>
      </x:c>
      <x:c r="BX944" s="60" t="n">
        <x:v>46233</x:v>
      </x:c>
      <x:c r="BY944" s="60" t="n">
        <x:v>46233</x:v>
      </x:c>
    </x:row>
    <x:row r="945">
      <x:c r="A945" s="37" t="str">
        <x:v>مهمة جمع أولية</x:v>
      </x:c>
      <x:c r="B945" s="37" t="str">
        <x:v>INSTTASK-58D68299258E</x:v>
      </x:c>
      <x:c r="C945" s="37" t="str">
        <x:v>VAR-C64C4BC6A6F42A|EG-013|STORE|PENDING</x:v>
      </x:c>
      <x:c r="D945" s="37" t="str">
        <x:v>VAR-C64C4BC6A6F42A|EG-013|STORE</x:v>
      </x:c>
      <x:c r="E945" s="37" t="str">
        <x:v>VAR-C64C4BC6A6F42A</x:v>
      </x:c>
      <x:c r="F945" s="37" t="str">
        <x:v>MOD-F89479E54BC655</x:v>
      </x:c>
      <x:c r="G945" s="37" t="str">
        <x:v>Sony WH-1000XM5 Over-ear / ANC | Blue</x:v>
      </x:c>
      <x:c r="H945" s="37" t="str">
        <x:v>التلفزيونات والصوتيات والتصوير</x:v>
      </x:c>
      <x:c r="I945" s="37" t="str">
        <x:v>سماعات رأس</x:v>
      </x:c>
      <x:c r="J945" s="37" t="str">
        <x:v>Sony</x:v>
      </x:c>
      <x:c r="K945" s="37" t="str">
        <x:v>WH-1000XM5</x:v>
      </x:c>
      <x:c r="L945" s="37" t="str">
        <x:v>Over-ear / ANC</x:v>
      </x:c>
      <x:c r="M945" s="37"/>
      <x:c r="N945" s="37"/>
      <x:c r="O945" s="37" t="str">
        <x:v>Blue</x:v>
      </x:c>
      <x:c r="P945" s="37" t="str">
        <x:v>WH-1000XM5</x:v>
      </x:c>
      <x:c r="Q945" s="37"/>
      <x:c r="R945" s="37" t="str">
        <x:v>EG-013</x:v>
      </x:c>
      <x:c r="S945" s="37" t="str">
        <x:v>B.TECH</x:v>
      </x:c>
      <x:c r="T945" s="37" t="str">
        <x:v>A</x:v>
      </x:c>
      <x:c r="U945" s="37"/>
      <x:c r="V945" s="37"/>
      <x:c r="W945" s="37" t="str">
        <x:v>https://btech.com/en/p/43ea835a-19b1-4c46-87ca-7576d0ea855a</x:v>
      </x:c>
      <x:c r="X945" s="37" t="str">
        <x:v>رابط منتج مباشر</x:v>
      </x:c>
      <x:c r="Y945" s="37"/>
      <x:c r="Z945" s="37"/>
      <x:c r="AA945" s="37"/>
      <x:c r="AB945" s="37"/>
      <x:c r="AC945" s="37"/>
      <x:c r="AD945" s="37"/>
      <x:c r="AE945" s="37"/>
      <x:c r="AF945" s="56"/>
      <x:c r="AG945" s="56"/>
      <x:c r="AH945" s="56"/>
      <x:c r="AI945" s="58"/>
      <x:c r="AJ945" s="56"/>
      <x:c r="AK945" s="56"/>
      <x:c r="AL945" s="56"/>
      <x:c r="AM945" s="56"/>
      <x:c r="AN945" s="56"/>
      <x:c r="AO945" s="56" t="str">
        <x:f>IF(OR(AF945="",AD945=""),"",AF945*AD945+IF(AG945="",0,AG945)+IF(AH945="",0,AH945)+IF(AJ945="",0,AJ945)+IF(AK945="",0,AK945)+IF(AL945="",0,AL945)+IF(AM945="",0,AM945))</x:f>
      </x:c>
      <x:c r="AP945" s="56"/>
      <x:c r="AQ945" s="56" t="str">
        <x:f>IF(OR(AO945="",AP945=""),"",AO945-AP945)</x:f>
      </x:c>
      <x:c r="AR945" s="58" t="str">
        <x:f>IF(OR(AP945="",AP945=0,AQ945=""),"",AQ945/AP945)</x:f>
      </x:c>
      <x:c r="AS945" s="58"/>
      <x:c r="AT945" s="37"/>
      <x:c r="AU945" s="37"/>
      <x:c r="AV945" s="37"/>
      <x:c r="AW945" s="56"/>
      <x:c r="AX945" s="56"/>
      <x:c r="AY945" s="37"/>
      <x:c r="AZ945" s="37"/>
      <x:c r="BA945" s="37"/>
      <x:c r="BB945" s="37"/>
      <x:c r="BC945" s="37"/>
      <x:c r="BD945" s="60"/>
      <x:c r="BE945" s="60"/>
      <x:c r="BF945" s="37"/>
      <x:c r="BG945" s="37"/>
      <x:c r="BH945" s="37" t="str">
        <x:v>https://btech.com/en/p/43ea835a-19b1-4c46-87ca-7576d0ea855a</x:v>
      </x:c>
      <x:c r="BI945" s="37"/>
      <x:c r="BJ945" s="37" t="str">
        <x:v>لم يبدأ</x:v>
      </x:c>
      <x:c r="BK945" s="60" t="n">
        <x:v>46233</x:v>
      </x:c>
      <x:c r="BL945" s="60"/>
      <x:c r="BM945" s="60"/>
      <x:c r="BN945" s="62" t="str">
        <x:f>IF(BM945="","",(NOW()-BM945)*24)</x:f>
      </x:c>
      <x:c r="BO945" s="37" t="str">
        <x:f>IF(BM945="","لم يُرصد",IF(BT945&lt;&gt;TRUE,"غير نشط",IF(BP945="فشل","فشل حالي",IF(BN945&lt;=12,"حديث",IF(BN945&lt;=24,"متأخر","قديم")))))</x:f>
        <x:v>لم يُرصد</x:v>
      </x:c>
      <x:c r="BP945" s="37" t="str">
        <x:v>بانتظار رصد التقسيط</x:v>
      </x:c>
      <x:c r="BQ945" s="37" t="n">
        <x:v>0</x:v>
      </x:c>
      <x:c r="BR945" s="37"/>
      <x:c r="BS945" s="37"/>
      <x:c r="BT945" s="54" t="b">
        <x:v>1</x:v>
      </x:c>
      <x:c r="BU945" s="37" t="str">
        <x:v>مهمة جاهزة لأول رصد</x:v>
      </x:c>
      <x:c r="BV945" s="37" t="str"/>
      <x:c r="BW945" s="37" t="str">
        <x:v>الملفات المرفوعة لا تحتوي خطة تقسيط فعلية لهذا الربط؛ الصف مُنشأ كمهمة جمع.</x:v>
      </x:c>
      <x:c r="BX945" s="60" t="n">
        <x:v>46233</x:v>
      </x:c>
      <x:c r="BY945" s="60" t="n">
        <x:v>46233</x:v>
      </x:c>
    </x:row>
    <x:row r="946">
      <x:c r="A946" s="37" t="str">
        <x:v>مهمة جمع أولية</x:v>
      </x:c>
      <x:c r="B946" s="37" t="str">
        <x:v>INSTTASK-DDF9FD282122</x:v>
      </x:c>
      <x:c r="C946" s="37" t="str">
        <x:v>VAR-5716CBBEE5D684|EG-013|STORE|PENDING</x:v>
      </x:c>
      <x:c r="D946" s="37" t="str">
        <x:v>VAR-5716CBBEE5D684|EG-013|STORE</x:v>
      </x:c>
      <x:c r="E946" s="37" t="str">
        <x:v>VAR-5716CBBEE5D684</x:v>
      </x:c>
      <x:c r="F946" s="37" t="str">
        <x:v>MOD-4E43B5985509BD</x:v>
      </x:c>
      <x:c r="G946" s="37" t="str">
        <x:v>Sony WH-CH520 Black</x:v>
      </x:c>
      <x:c r="H946" s="37" t="str">
        <x:v>التلفزيونات والصوتيات والتصوير</x:v>
      </x:c>
      <x:c r="I946" s="37" t="str">
        <x:v>سماعات رأس</x:v>
      </x:c>
      <x:c r="J946" s="37" t="str">
        <x:v>Sony</x:v>
      </x:c>
      <x:c r="K946" s="37" t="str">
        <x:v>WH-CH520</x:v>
      </x:c>
      <x:c r="L946" s="37" t="str">
        <x:v>Black</x:v>
      </x:c>
      <x:c r="M946" s="37"/>
      <x:c r="N946" s="37"/>
      <x:c r="O946" s="37" t="str">
        <x:v>Black</x:v>
      </x:c>
      <x:c r="P946" s="37" t="str">
        <x:v>WH-CH520</x:v>
      </x:c>
      <x:c r="Q946" s="37"/>
      <x:c r="R946" s="37" t="str">
        <x:v>EG-013</x:v>
      </x:c>
      <x:c r="S946" s="37" t="str">
        <x:v>B.TECH</x:v>
      </x:c>
      <x:c r="T946" s="37" t="str">
        <x:v>A</x:v>
      </x:c>
      <x:c r="U946" s="37"/>
      <x:c r="V946" s="37"/>
      <x:c r="W946" s="37" t="str">
        <x:v>https://btech.com/en/c/audio-recording/headphones</x:v>
      </x:c>
      <x:c r="X946" s="37" t="str">
        <x:v>صفحة فئة</x:v>
      </x:c>
      <x:c r="Y946" s="37"/>
      <x:c r="Z946" s="37"/>
      <x:c r="AA946" s="37"/>
      <x:c r="AB946" s="37"/>
      <x:c r="AC946" s="37"/>
      <x:c r="AD946" s="37"/>
      <x:c r="AE946" s="37"/>
      <x:c r="AF946" s="56"/>
      <x:c r="AG946" s="56"/>
      <x:c r="AH946" s="56"/>
      <x:c r="AI946" s="58"/>
      <x:c r="AJ946" s="56"/>
      <x:c r="AK946" s="56"/>
      <x:c r="AL946" s="56"/>
      <x:c r="AM946" s="56"/>
      <x:c r="AN946" s="56"/>
      <x:c r="AO946" s="56" t="str">
        <x:f>IF(OR(AF946="",AD946=""),"",AF946*AD946+IF(AG946="",0,AG946)+IF(AH946="",0,AH946)+IF(AJ946="",0,AJ946)+IF(AK946="",0,AK946)+IF(AL946="",0,AL946)+IF(AM946="",0,AM946))</x:f>
      </x:c>
      <x:c r="AP946" s="56"/>
      <x:c r="AQ946" s="56" t="str">
        <x:f>IF(OR(AO946="",AP946=""),"",AO946-AP946)</x:f>
      </x:c>
      <x:c r="AR946" s="58" t="str">
        <x:f>IF(OR(AP946="",AP946=0,AQ946=""),"",AQ946/AP946)</x:f>
      </x:c>
      <x:c r="AS946" s="58"/>
      <x:c r="AT946" s="37"/>
      <x:c r="AU946" s="37"/>
      <x:c r="AV946" s="37"/>
      <x:c r="AW946" s="56"/>
      <x:c r="AX946" s="56"/>
      <x:c r="AY946" s="37"/>
      <x:c r="AZ946" s="37"/>
      <x:c r="BA946" s="37"/>
      <x:c r="BB946" s="37"/>
      <x:c r="BC946" s="37"/>
      <x:c r="BD946" s="60"/>
      <x:c r="BE946" s="60"/>
      <x:c r="BF946" s="37"/>
      <x:c r="BG946" s="37"/>
      <x:c r="BH946" s="37" t="str">
        <x:v>https://btech.com/en/c/audio-recording/headphones</x:v>
      </x:c>
      <x:c r="BI946" s="37"/>
      <x:c r="BJ946" s="37" t="str">
        <x:v>لم يبدأ</x:v>
      </x:c>
      <x:c r="BK946" s="60" t="n">
        <x:v>46233</x:v>
      </x:c>
      <x:c r="BL946" s="60"/>
      <x:c r="BM946" s="60"/>
      <x:c r="BN946" s="62" t="str">
        <x:f>IF(BM946="","",(NOW()-BM946)*24)</x:f>
      </x:c>
      <x:c r="BO946" s="37" t="str">
        <x:f>IF(BM946="","لم يُرصد",IF(BT946&lt;&gt;TRUE,"غير نشط",IF(BP946="فشل","فشل حالي",IF(BN946&lt;=12,"حديث",IF(BN946&lt;=24,"متأخر","قديم")))))</x:f>
        <x:v>لم يُرصد</x:v>
      </x:c>
      <x:c r="BP946" s="37" t="str">
        <x:v>بانتظار رصد التقسيط</x:v>
      </x:c>
      <x:c r="BQ946" s="37" t="n">
        <x:v>0</x:v>
      </x:c>
      <x:c r="BR946" s="37"/>
      <x:c r="BS946" s="37"/>
      <x:c r="BT946" s="54" t="b">
        <x:v>1</x:v>
      </x:c>
      <x:c r="BU946" s="37" t="str">
        <x:v>يحتاج اكتشاف رابط المنتج</x:v>
      </x:c>
      <x:c r="BV946" s="37" t="str">
        <x:v>Sony Wireless Over Ear Headphones with Microphone, Black - WH-CH520</x:v>
      </x:c>
      <x:c r="BW946" s="37" t="str">
        <x:v>الملفات المرفوعة لا تحتوي خطة تقسيط فعلية لهذا الربط؛ الصف مُنشأ كمهمة جمع.</x:v>
      </x:c>
      <x:c r="BX946" s="60" t="n">
        <x:v>46233</x:v>
      </x:c>
      <x:c r="BY946" s="60" t="n">
        <x:v>46233</x:v>
      </x:c>
    </x:row>
    <x:row r="947">
      <x:c r="A947" s="37" t="str">
        <x:v>مهمة جمع أولية</x:v>
      </x:c>
      <x:c r="B947" s="37" t="str">
        <x:v>INSTTASK-BEBC5D945CCA</x:v>
      </x:c>
      <x:c r="C947" s="37" t="str">
        <x:v>VAR-6C8695BEB55590|EG-013|STORE|PENDING</x:v>
      </x:c>
      <x:c r="D947" s="37" t="str">
        <x:v>VAR-6C8695BEB55590|EG-013|STORE</x:v>
      </x:c>
      <x:c r="E947" s="37" t="str">
        <x:v>VAR-6C8695BEB55590</x:v>
      </x:c>
      <x:c r="F947" s="37" t="str">
        <x:v>MOD-4E43B5985509BD</x:v>
      </x:c>
      <x:c r="G947" s="37" t="str">
        <x:v>Sony WH-CH520 White</x:v>
      </x:c>
      <x:c r="H947" s="37" t="str">
        <x:v>التلفزيونات والصوتيات والتصوير</x:v>
      </x:c>
      <x:c r="I947" s="37" t="str">
        <x:v>سماعات رأس</x:v>
      </x:c>
      <x:c r="J947" s="37" t="str">
        <x:v>Sony</x:v>
      </x:c>
      <x:c r="K947" s="37" t="str">
        <x:v>WH-CH520</x:v>
      </x:c>
      <x:c r="L947" s="37" t="str">
        <x:v>White</x:v>
      </x:c>
      <x:c r="M947" s="37"/>
      <x:c r="N947" s="37"/>
      <x:c r="O947" s="37" t="str">
        <x:v>White</x:v>
      </x:c>
      <x:c r="P947" s="37" t="str">
        <x:v>WH-CH520</x:v>
      </x:c>
      <x:c r="Q947" s="37"/>
      <x:c r="R947" s="37" t="str">
        <x:v>EG-013</x:v>
      </x:c>
      <x:c r="S947" s="37" t="str">
        <x:v>B.TECH</x:v>
      </x:c>
      <x:c r="T947" s="37" t="str">
        <x:v>A</x:v>
      </x:c>
      <x:c r="U947" s="37"/>
      <x:c r="V947" s="37"/>
      <x:c r="W947" s="37" t="str">
        <x:v>https://btech.com/en/c/audio-recording/headphones</x:v>
      </x:c>
      <x:c r="X947" s="37" t="str">
        <x:v>صفحة فئة</x:v>
      </x:c>
      <x:c r="Y947" s="37"/>
      <x:c r="Z947" s="37"/>
      <x:c r="AA947" s="37"/>
      <x:c r="AB947" s="37"/>
      <x:c r="AC947" s="37"/>
      <x:c r="AD947" s="37"/>
      <x:c r="AE947" s="37"/>
      <x:c r="AF947" s="56"/>
      <x:c r="AG947" s="56"/>
      <x:c r="AH947" s="56"/>
      <x:c r="AI947" s="58"/>
      <x:c r="AJ947" s="56"/>
      <x:c r="AK947" s="56"/>
      <x:c r="AL947" s="56"/>
      <x:c r="AM947" s="56"/>
      <x:c r="AN947" s="56"/>
      <x:c r="AO947" s="56" t="str">
        <x:f>IF(OR(AF947="",AD947=""),"",AF947*AD947+IF(AG947="",0,AG947)+IF(AH947="",0,AH947)+IF(AJ947="",0,AJ947)+IF(AK947="",0,AK947)+IF(AL947="",0,AL947)+IF(AM947="",0,AM947))</x:f>
      </x:c>
      <x:c r="AP947" s="56"/>
      <x:c r="AQ947" s="56" t="str">
        <x:f>IF(OR(AO947="",AP947=""),"",AO947-AP947)</x:f>
      </x:c>
      <x:c r="AR947" s="58" t="str">
        <x:f>IF(OR(AP947="",AP947=0,AQ947=""),"",AQ947/AP947)</x:f>
      </x:c>
      <x:c r="AS947" s="58"/>
      <x:c r="AT947" s="37"/>
      <x:c r="AU947" s="37"/>
      <x:c r="AV947" s="37"/>
      <x:c r="AW947" s="56"/>
      <x:c r="AX947" s="56"/>
      <x:c r="AY947" s="37"/>
      <x:c r="AZ947" s="37"/>
      <x:c r="BA947" s="37"/>
      <x:c r="BB947" s="37"/>
      <x:c r="BC947" s="37"/>
      <x:c r="BD947" s="60"/>
      <x:c r="BE947" s="60"/>
      <x:c r="BF947" s="37"/>
      <x:c r="BG947" s="37"/>
      <x:c r="BH947" s="37" t="str">
        <x:v>https://btech.com/en/c/audio-recording/headphones</x:v>
      </x:c>
      <x:c r="BI947" s="37"/>
      <x:c r="BJ947" s="37" t="str">
        <x:v>لم يبدأ</x:v>
      </x:c>
      <x:c r="BK947" s="60" t="n">
        <x:v>46233</x:v>
      </x:c>
      <x:c r="BL947" s="60"/>
      <x:c r="BM947" s="60"/>
      <x:c r="BN947" s="62" t="str">
        <x:f>IF(BM947="","",(NOW()-BM947)*24)</x:f>
      </x:c>
      <x:c r="BO947" s="37" t="str">
        <x:f>IF(BM947="","لم يُرصد",IF(BT947&lt;&gt;TRUE,"غير نشط",IF(BP947="فشل","فشل حالي",IF(BN947&lt;=12,"حديث",IF(BN947&lt;=24,"متأخر","قديم")))))</x:f>
        <x:v>لم يُرصد</x:v>
      </x:c>
      <x:c r="BP947" s="37" t="str">
        <x:v>بانتظار رصد التقسيط</x:v>
      </x:c>
      <x:c r="BQ947" s="37" t="n">
        <x:v>0</x:v>
      </x:c>
      <x:c r="BR947" s="37"/>
      <x:c r="BS947" s="37"/>
      <x:c r="BT947" s="54" t="b">
        <x:v>1</x:v>
      </x:c>
      <x:c r="BU947" s="37" t="str">
        <x:v>يحتاج اكتشاف رابط المنتج</x:v>
      </x:c>
      <x:c r="BV947" s="37" t="str">
        <x:v>Sony Wireless Over Ear Headphones with Microphone, White - WH-CH520</x:v>
      </x:c>
      <x:c r="BW947" s="37" t="str">
        <x:v>الملفات المرفوعة لا تحتوي خطة تقسيط فعلية لهذا الربط؛ الصف مُنشأ كمهمة جمع.</x:v>
      </x:c>
      <x:c r="BX947" s="60" t="n">
        <x:v>46233</x:v>
      </x:c>
      <x:c r="BY947" s="60" t="n">
        <x:v>46233</x:v>
      </x:c>
    </x:row>
    <x:row r="948">
      <x:c r="A948" s="37" t="str">
        <x:v>مهمة جمع أولية</x:v>
      </x:c>
      <x:c r="B948" s="37" t="str">
        <x:v>INSTTASK-CF54E48FECBF</x:v>
      </x:c>
      <x:c r="C948" s="37" t="str">
        <x:v>VAR-7A62313426D7F5|EG-013|STORE|PENDING</x:v>
      </x:c>
      <x:c r="D948" s="37" t="str">
        <x:v>VAR-7A62313426D7F5|EG-013|STORE</x:v>
      </x:c>
      <x:c r="E948" s="37" t="str">
        <x:v>VAR-7A62313426D7F5</x:v>
      </x:c>
      <x:c r="F948" s="37" t="str">
        <x:v>MOD-D3A19BEA27FC96</x:v>
      </x:c>
      <x:c r="G948" s="37" t="str">
        <x:v>Ausek Handheld Black</x:v>
      </x:c>
      <x:c r="H948" s="37" t="str">
        <x:v>التلفزيونات والصوتيات والتصوير</x:v>
      </x:c>
      <x:c r="I948" s="37" t="str">
        <x:v>كاميرات أكشن</x:v>
      </x:c>
      <x:c r="J948" s="37" t="str">
        <x:v>Ausek</x:v>
      </x:c>
      <x:c r="K948" s="37" t="str">
        <x:v>Handheld</x:v>
      </x:c>
      <x:c r="L948" s="37" t="str">
        <x:v>Black</x:v>
      </x:c>
      <x:c r="M948" s="37"/>
      <x:c r="N948" s="37"/>
      <x:c r="O948" s="37" t="str">
        <x:v>Black</x:v>
      </x:c>
      <x:c r="P948" s="37"/>
      <x:c r="Q948" s="37"/>
      <x:c r="R948" s="37" t="str">
        <x:v>EG-013</x:v>
      </x:c>
      <x:c r="S948" s="37" t="str">
        <x:v>B.TECH</x:v>
      </x:c>
      <x:c r="T948" s="37" t="str">
        <x:v>A</x:v>
      </x:c>
      <x:c r="U948" s="37"/>
      <x:c r="V948" s="37"/>
      <x:c r="W948" s="37" t="str">
        <x:v>https://btech.com/en/c/electronics/cameras/action-cameras</x:v>
      </x:c>
      <x:c r="X948" s="37" t="str">
        <x:v>صفحة فئة</x:v>
      </x:c>
      <x:c r="Y948" s="37"/>
      <x:c r="Z948" s="37"/>
      <x:c r="AA948" s="37"/>
      <x:c r="AB948" s="37"/>
      <x:c r="AC948" s="37"/>
      <x:c r="AD948" s="37"/>
      <x:c r="AE948" s="37"/>
      <x:c r="AF948" s="56"/>
      <x:c r="AG948" s="56"/>
      <x:c r="AH948" s="56"/>
      <x:c r="AI948" s="58"/>
      <x:c r="AJ948" s="56"/>
      <x:c r="AK948" s="56"/>
      <x:c r="AL948" s="56"/>
      <x:c r="AM948" s="56"/>
      <x:c r="AN948" s="56"/>
      <x:c r="AO948" s="56" t="str">
        <x:f>IF(OR(AF948="",AD948=""),"",AF948*AD948+IF(AG948="",0,AG948)+IF(AH948="",0,AH948)+IF(AJ948="",0,AJ948)+IF(AK948="",0,AK948)+IF(AL948="",0,AL948)+IF(AM948="",0,AM948))</x:f>
      </x:c>
      <x:c r="AP948" s="56"/>
      <x:c r="AQ948" s="56" t="str">
        <x:f>IF(OR(AO948="",AP948=""),"",AO948-AP948)</x:f>
      </x:c>
      <x:c r="AR948" s="58" t="str">
        <x:f>IF(OR(AP948="",AP948=0,AQ948=""),"",AQ948/AP948)</x:f>
      </x:c>
      <x:c r="AS948" s="58"/>
      <x:c r="AT948" s="37"/>
      <x:c r="AU948" s="37"/>
      <x:c r="AV948" s="37"/>
      <x:c r="AW948" s="56"/>
      <x:c r="AX948" s="56"/>
      <x:c r="AY948" s="37"/>
      <x:c r="AZ948" s="37"/>
      <x:c r="BA948" s="37"/>
      <x:c r="BB948" s="37"/>
      <x:c r="BC948" s="37"/>
      <x:c r="BD948" s="60"/>
      <x:c r="BE948" s="60"/>
      <x:c r="BF948" s="37"/>
      <x:c r="BG948" s="37"/>
      <x:c r="BH948" s="37" t="str">
        <x:v>https://btech.com/en/c/electronics/cameras/action-cameras</x:v>
      </x:c>
      <x:c r="BI948" s="37"/>
      <x:c r="BJ948" s="37" t="str">
        <x:v>لم يبدأ</x:v>
      </x:c>
      <x:c r="BK948" s="60" t="n">
        <x:v>46233</x:v>
      </x:c>
      <x:c r="BL948" s="60"/>
      <x:c r="BM948" s="60"/>
      <x:c r="BN948" s="62" t="str">
        <x:f>IF(BM948="","",(NOW()-BM948)*24)</x:f>
      </x:c>
      <x:c r="BO948" s="37" t="str">
        <x:f>IF(BM948="","لم يُرصد",IF(BT948&lt;&gt;TRUE,"غير نشط",IF(BP948="فشل","فشل حالي",IF(BN948&lt;=12,"حديث",IF(BN948&lt;=24,"متأخر","قديم")))))</x:f>
        <x:v>لم يُرصد</x:v>
      </x:c>
      <x:c r="BP948" s="37" t="str">
        <x:v>بانتظار رصد التقسيط</x:v>
      </x:c>
      <x:c r="BQ948" s="37" t="n">
        <x:v>0</x:v>
      </x:c>
      <x:c r="BR948" s="37"/>
      <x:c r="BS948" s="37"/>
      <x:c r="BT948" s="54" t="b">
        <x:v>1</x:v>
      </x:c>
      <x:c r="BU948" s="37" t="str">
        <x:v>يحتاج اكتشاف رابط المنتج</x:v>
      </x:c>
      <x:c r="BV948" s="37" t="str">
        <x:v>Ausek Handheld Action Camera, 50 megapixels, Black</x:v>
      </x:c>
      <x:c r="BW948" s="37" t="str">
        <x:v>الملفات المرفوعة لا تحتوي خطة تقسيط فعلية لهذا الربط؛ الصف مُنشأ كمهمة جمع.</x:v>
      </x:c>
      <x:c r="BX948" s="60" t="n">
        <x:v>46233</x:v>
      </x:c>
      <x:c r="BY948" s="60" t="n">
        <x:v>46233</x:v>
      </x:c>
    </x:row>
    <x:row r="949">
      <x:c r="A949" s="37" t="str">
        <x:v>مهمة جمع أولية</x:v>
      </x:c>
      <x:c r="B949" s="37" t="str">
        <x:v>INSTTASK-724298737408</x:v>
      </x:c>
      <x:c r="C949" s="37" t="str">
        <x:v>VAR-604A38F0442F57|EG-013|STORE|PENDING</x:v>
      </x:c>
      <x:c r="D949" s="37" t="str">
        <x:v>VAR-604A38F0442F57|EG-013|STORE</x:v>
      </x:c>
      <x:c r="E949" s="37" t="str">
        <x:v>VAR-604A38F0442F57</x:v>
      </x:c>
      <x:c r="F949" s="37" t="str">
        <x:v>MOD-1133467EF769C4</x:v>
      </x:c>
      <x:c r="G949" s="37" t="str">
        <x:v>DJI 24 mm, Black Black</x:v>
      </x:c>
      <x:c r="H949" s="37" t="str">
        <x:v>التلفزيونات والصوتيات والتصوير</x:v>
      </x:c>
      <x:c r="I949" s="37" t="str">
        <x:v>كاميرات أكشن</x:v>
      </x:c>
      <x:c r="J949" s="37" t="str">
        <x:v>DJI</x:v>
      </x:c>
      <x:c r="K949" s="37" t="str">
        <x:v>24 mm, Black</x:v>
      </x:c>
      <x:c r="L949" s="37" t="str">
        <x:v>Black</x:v>
      </x:c>
      <x:c r="M949" s="37"/>
      <x:c r="N949" s="37"/>
      <x:c r="O949" s="37" t="str">
        <x:v>Black</x:v>
      </x:c>
      <x:c r="P949" s="37" t="str">
        <x:v>24 mm, Black</x:v>
      </x:c>
      <x:c r="Q949" s="37"/>
      <x:c r="R949" s="37" t="str">
        <x:v>EG-013</x:v>
      </x:c>
      <x:c r="S949" s="37" t="str">
        <x:v>B.TECH</x:v>
      </x:c>
      <x:c r="T949" s="37" t="str">
        <x:v>A</x:v>
      </x:c>
      <x:c r="U949" s="37"/>
      <x:c r="V949" s="37"/>
      <x:c r="W949" s="37" t="str">
        <x:v>https://btech.com/en/c/electronics/cameras/action-cameras</x:v>
      </x:c>
      <x:c r="X949" s="37" t="str">
        <x:v>صفحة فئة</x:v>
      </x:c>
      <x:c r="Y949" s="37"/>
      <x:c r="Z949" s="37"/>
      <x:c r="AA949" s="37"/>
      <x:c r="AB949" s="37"/>
      <x:c r="AC949" s="37"/>
      <x:c r="AD949" s="37"/>
      <x:c r="AE949" s="37"/>
      <x:c r="AF949" s="56"/>
      <x:c r="AG949" s="56"/>
      <x:c r="AH949" s="56"/>
      <x:c r="AI949" s="58"/>
      <x:c r="AJ949" s="56"/>
      <x:c r="AK949" s="56"/>
      <x:c r="AL949" s="56"/>
      <x:c r="AM949" s="56"/>
      <x:c r="AN949" s="56"/>
      <x:c r="AO949" s="56" t="str">
        <x:f>IF(OR(AF949="",AD949=""),"",AF949*AD949+IF(AG949="",0,AG949)+IF(AH949="",0,AH949)+IF(AJ949="",0,AJ949)+IF(AK949="",0,AK949)+IF(AL949="",0,AL949)+IF(AM949="",0,AM949))</x:f>
      </x:c>
      <x:c r="AP949" s="56"/>
      <x:c r="AQ949" s="56" t="str">
        <x:f>IF(OR(AO949="",AP949=""),"",AO949-AP949)</x:f>
      </x:c>
      <x:c r="AR949" s="58" t="str">
        <x:f>IF(OR(AP949="",AP949=0,AQ949=""),"",AQ949/AP949)</x:f>
      </x:c>
      <x:c r="AS949" s="58"/>
      <x:c r="AT949" s="37"/>
      <x:c r="AU949" s="37"/>
      <x:c r="AV949" s="37"/>
      <x:c r="AW949" s="56"/>
      <x:c r="AX949" s="56"/>
      <x:c r="AY949" s="37"/>
      <x:c r="AZ949" s="37"/>
      <x:c r="BA949" s="37"/>
      <x:c r="BB949" s="37"/>
      <x:c r="BC949" s="37"/>
      <x:c r="BD949" s="60"/>
      <x:c r="BE949" s="60"/>
      <x:c r="BF949" s="37"/>
      <x:c r="BG949" s="37"/>
      <x:c r="BH949" s="37" t="str">
        <x:v>https://btech.com/en/c/electronics/cameras/action-cameras</x:v>
      </x:c>
      <x:c r="BI949" s="37"/>
      <x:c r="BJ949" s="37" t="str">
        <x:v>لم يبدأ</x:v>
      </x:c>
      <x:c r="BK949" s="60" t="n">
        <x:v>46233</x:v>
      </x:c>
      <x:c r="BL949" s="60"/>
      <x:c r="BM949" s="60"/>
      <x:c r="BN949" s="62" t="str">
        <x:f>IF(BM949="","",(NOW()-BM949)*24)</x:f>
      </x:c>
      <x:c r="BO949" s="37" t="str">
        <x:f>IF(BM949="","لم يُرصد",IF(BT949&lt;&gt;TRUE,"غير نشط",IF(BP949="فشل","فشل حالي",IF(BN949&lt;=12,"حديث",IF(BN949&lt;=24,"متأخر","قديم")))))</x:f>
        <x:v>لم يُرصد</x:v>
      </x:c>
      <x:c r="BP949" s="37" t="str">
        <x:v>بانتظار رصد التقسيط</x:v>
      </x:c>
      <x:c r="BQ949" s="37" t="n">
        <x:v>0</x:v>
      </x:c>
      <x:c r="BR949" s="37"/>
      <x:c r="BS949" s="37"/>
      <x:c r="BT949" s="54" t="b">
        <x:v>1</x:v>
      </x:c>
      <x:c r="BU949" s="37" t="str">
        <x:v>يحتاج اكتشاف رابط المنتج</x:v>
      </x:c>
      <x:c r="BV949" s="37" t="str">
        <x:v>Dji Osmo Pocket 3 Action Camera 8 - 24 mm, Black</x:v>
      </x:c>
      <x:c r="BW949" s="37" t="str">
        <x:v>الملفات المرفوعة لا تحتوي خطة تقسيط فعلية لهذا الربط؛ الصف مُنشأ كمهمة جمع.</x:v>
      </x:c>
      <x:c r="BX949" s="60" t="n">
        <x:v>46233</x:v>
      </x:c>
      <x:c r="BY949" s="60" t="n">
        <x:v>46233</x:v>
      </x:c>
    </x:row>
    <x:row r="950">
      <x:c r="A950" s="37" t="str">
        <x:v>مهمة جمع أولية</x:v>
      </x:c>
      <x:c r="B950" s="37" t="str">
        <x:v>INSTTASK-8A12D961F2E1</x:v>
      </x:c>
      <x:c r="C950" s="37" t="str">
        <x:v>VAR-1A2597121D7C1B|EG-013|STORE|PENDING</x:v>
      </x:c>
      <x:c r="D950" s="37" t="str">
        <x:v>VAR-1A2597121D7C1B|EG-013|STORE</x:v>
      </x:c>
      <x:c r="E950" s="37" t="str">
        <x:v>VAR-1A2597121D7C1B</x:v>
      </x:c>
      <x:c r="F950" s="37" t="str">
        <x:v>MOD-1DF1C128B060A9</x:v>
      </x:c>
      <x:c r="G950" s="37" t="str">
        <x:v>DJI DJI-ZA600-C2 Black</x:v>
      </x:c>
      <x:c r="H950" s="37" t="str">
        <x:v>التلفزيونات والصوتيات والتصوير</x:v>
      </x:c>
      <x:c r="I950" s="37" t="str">
        <x:v>كاميرات أكشن</x:v>
      </x:c>
      <x:c r="J950" s="37" t="str">
        <x:v>DJI</x:v>
      </x:c>
      <x:c r="K950" s="37" t="str">
        <x:v>DJI-ZA600-C2</x:v>
      </x:c>
      <x:c r="L950" s="37" t="str">
        <x:v>Black</x:v>
      </x:c>
      <x:c r="M950" s="37"/>
      <x:c r="N950" s="37"/>
      <x:c r="O950" s="37" t="str">
        <x:v>Black</x:v>
      </x:c>
      <x:c r="P950" s="37" t="str">
        <x:v>DJI-ZA600-C2</x:v>
      </x:c>
      <x:c r="Q950" s="37"/>
      <x:c r="R950" s="37" t="str">
        <x:v>EG-013</x:v>
      </x:c>
      <x:c r="S950" s="37" t="str">
        <x:v>B.TECH</x:v>
      </x:c>
      <x:c r="T950" s="37" t="str">
        <x:v>A</x:v>
      </x:c>
      <x:c r="U950" s="37"/>
      <x:c r="V950" s="37"/>
      <x:c r="W950" s="37" t="str">
        <x:v>https://btech.com/en/c/electronics/cameras/action-cameras</x:v>
      </x:c>
      <x:c r="X950" s="37" t="str">
        <x:v>صفحة فئة</x:v>
      </x:c>
      <x:c r="Y950" s="37"/>
      <x:c r="Z950" s="37"/>
      <x:c r="AA950" s="37"/>
      <x:c r="AB950" s="37"/>
      <x:c r="AC950" s="37"/>
      <x:c r="AD950" s="37"/>
      <x:c r="AE950" s="37"/>
      <x:c r="AF950" s="56"/>
      <x:c r="AG950" s="56"/>
      <x:c r="AH950" s="56"/>
      <x:c r="AI950" s="58"/>
      <x:c r="AJ950" s="56"/>
      <x:c r="AK950" s="56"/>
      <x:c r="AL950" s="56"/>
      <x:c r="AM950" s="56"/>
      <x:c r="AN950" s="56"/>
      <x:c r="AO950" s="56" t="str">
        <x:f>IF(OR(AF950="",AD950=""),"",AF950*AD950+IF(AG950="",0,AG950)+IF(AH950="",0,AH950)+IF(AJ950="",0,AJ950)+IF(AK950="",0,AK950)+IF(AL950="",0,AL950)+IF(AM950="",0,AM950))</x:f>
      </x:c>
      <x:c r="AP950" s="56"/>
      <x:c r="AQ950" s="56" t="str">
        <x:f>IF(OR(AO950="",AP950=""),"",AO950-AP950)</x:f>
      </x:c>
      <x:c r="AR950" s="58" t="str">
        <x:f>IF(OR(AP950="",AP950=0,AQ950=""),"",AQ950/AP950)</x:f>
      </x:c>
      <x:c r="AS950" s="58"/>
      <x:c r="AT950" s="37"/>
      <x:c r="AU950" s="37"/>
      <x:c r="AV950" s="37"/>
      <x:c r="AW950" s="56"/>
      <x:c r="AX950" s="56"/>
      <x:c r="AY950" s="37"/>
      <x:c r="AZ950" s="37"/>
      <x:c r="BA950" s="37"/>
      <x:c r="BB950" s="37"/>
      <x:c r="BC950" s="37"/>
      <x:c r="BD950" s="60"/>
      <x:c r="BE950" s="60"/>
      <x:c r="BF950" s="37"/>
      <x:c r="BG950" s="37"/>
      <x:c r="BH950" s="37" t="str">
        <x:v>https://btech.com/en/c/electronics/cameras/action-cameras</x:v>
      </x:c>
      <x:c r="BI950" s="37"/>
      <x:c r="BJ950" s="37" t="str">
        <x:v>لم يبدأ</x:v>
      </x:c>
      <x:c r="BK950" s="60" t="n">
        <x:v>46233</x:v>
      </x:c>
      <x:c r="BL950" s="60"/>
      <x:c r="BM950" s="60"/>
      <x:c r="BN950" s="62" t="str">
        <x:f>IF(BM950="","",(NOW()-BM950)*24)</x:f>
      </x:c>
      <x:c r="BO950" s="37" t="str">
        <x:f>IF(BM950="","لم يُرصد",IF(BT950&lt;&gt;TRUE,"غير نشط",IF(BP950="فشل","فشل حالي",IF(BN950&lt;=12,"حديث",IF(BN950&lt;=24,"متأخر","قديم")))))</x:f>
        <x:v>لم يُرصد</x:v>
      </x:c>
      <x:c r="BP950" s="37" t="str">
        <x:v>بانتظار رصد التقسيط</x:v>
      </x:c>
      <x:c r="BQ950" s="37" t="n">
        <x:v>0</x:v>
      </x:c>
      <x:c r="BR950" s="37"/>
      <x:c r="BS950" s="37"/>
      <x:c r="BT950" s="54" t="b">
        <x:v>1</x:v>
      </x:c>
      <x:c r="BU950" s="37" t="str">
        <x:v>يحتاج اكتشاف رابط المنتج</x:v>
      </x:c>
      <x:c r="BV950" s="37" t="str">
        <x:v>Dji Osmo Action 6 Action Camera, 38 megapixels, Black - DJI-ZA600-C2</x:v>
      </x:c>
      <x:c r="BW950" s="37" t="str">
        <x:v>الملفات المرفوعة لا تحتوي خطة تقسيط فعلية لهذا الربط؛ الصف مُنشأ كمهمة جمع.</x:v>
      </x:c>
      <x:c r="BX950" s="60" t="n">
        <x:v>46233</x:v>
      </x:c>
      <x:c r="BY950" s="60" t="n">
        <x:v>46233</x:v>
      </x:c>
    </x:row>
    <x:row r="951">
      <x:c r="A951" s="37" t="str">
        <x:v>مهمة جمع أولية</x:v>
      </x:c>
      <x:c r="B951" s="37" t="str">
        <x:v>INSTTASK-DE0473776FD5</x:v>
      </x:c>
      <x:c r="C951" s="37" t="str">
        <x:v>VAR-45C8A9982F3D8C|EG-050|STORE|PENDING</x:v>
      </x:c>
      <x:c r="D951" s="37" t="str">
        <x:v>VAR-45C8A9982F3D8C|EG-050|STORE</x:v>
      </x:c>
      <x:c r="E951" s="37" t="str">
        <x:v>VAR-45C8A9982F3D8C</x:v>
      </x:c>
      <x:c r="F951" s="37" t="str">
        <x:v>MOD-B5F4628D915FD7</x:v>
      </x:c>
      <x:c r="G951" s="37" t="str">
        <x:v>DJI Osmo Action 3 Creator Combo</x:v>
      </x:c>
      <x:c r="H951" s="37" t="str">
        <x:v>التلفزيونات والصوتيات والتصوير</x:v>
      </x:c>
      <x:c r="I951" s="37" t="str">
        <x:v>كاميرات أكشن</x:v>
      </x:c>
      <x:c r="J951" s="37" t="str">
        <x:v>DJI</x:v>
      </x:c>
      <x:c r="K951" s="37" t="str">
        <x:v>Osmo Action 3</x:v>
      </x:c>
      <x:c r="L951" s="37" t="str">
        <x:v>Creator Combo</x:v>
      </x:c>
      <x:c r="M951" s="37"/>
      <x:c r="N951" s="37"/>
      <x:c r="O951" s="37"/>
      <x:c r="P951" s="37"/>
      <x:c r="Q951" s="37"/>
      <x:c r="R951" s="37" t="str">
        <x:v>EG-050</x:v>
      </x:c>
      <x:c r="S951" s="37" t="str">
        <x:v>Amazon Egypt</x:v>
      </x:c>
      <x:c r="T951" s="37" t="str">
        <x:v>A</x:v>
      </x:c>
      <x:c r="U951" s="37"/>
      <x:c r="V951" s="37"/>
      <x:c r="W951" s="37" t="str">
        <x:v>https://www.amazon.eg/-/en/DJI-Super-Wide-Stabilization-Resistant-Batteries/dp/B0C9JD672X</x:v>
      </x:c>
      <x:c r="X951" s="37" t="str">
        <x:v>رابط منتج مباشر</x:v>
      </x:c>
      <x:c r="Y951" s="37"/>
      <x:c r="Z951" s="37"/>
      <x:c r="AA951" s="37"/>
      <x:c r="AB951" s="37"/>
      <x:c r="AC951" s="37"/>
      <x:c r="AD951" s="37"/>
      <x:c r="AE951" s="37"/>
      <x:c r="AF951" s="56"/>
      <x:c r="AG951" s="56"/>
      <x:c r="AH951" s="56"/>
      <x:c r="AI951" s="58"/>
      <x:c r="AJ951" s="56"/>
      <x:c r="AK951" s="56"/>
      <x:c r="AL951" s="56"/>
      <x:c r="AM951" s="56"/>
      <x:c r="AN951" s="56"/>
      <x:c r="AO951" s="56" t="str">
        <x:f>IF(OR(AF951="",AD951=""),"",AF951*AD951+IF(AG951="",0,AG951)+IF(AH951="",0,AH951)+IF(AJ951="",0,AJ951)+IF(AK951="",0,AK951)+IF(AL951="",0,AL951)+IF(AM951="",0,AM951))</x:f>
      </x:c>
      <x:c r="AP951" s="56"/>
      <x:c r="AQ951" s="56" t="str">
        <x:f>IF(OR(AO951="",AP951=""),"",AO951-AP951)</x:f>
      </x:c>
      <x:c r="AR951" s="58" t="str">
        <x:f>IF(OR(AP951="",AP951=0,AQ951=""),"",AQ951/AP951)</x:f>
      </x:c>
      <x:c r="AS951" s="58"/>
      <x:c r="AT951" s="37"/>
      <x:c r="AU951" s="37"/>
      <x:c r="AV951" s="37"/>
      <x:c r="AW951" s="56"/>
      <x:c r="AX951" s="56"/>
      <x:c r="AY951" s="37"/>
      <x:c r="AZ951" s="37"/>
      <x:c r="BA951" s="37"/>
      <x:c r="BB951" s="37"/>
      <x:c r="BC951" s="37"/>
      <x:c r="BD951" s="60"/>
      <x:c r="BE951" s="60"/>
      <x:c r="BF951" s="37"/>
      <x:c r="BG951" s="37"/>
      <x:c r="BH951" s="37" t="str">
        <x:v>https://www.amazon.eg/-/en/DJI-Super-Wide-Stabilization-Resistant-Batteries/dp/B0C9JD672X</x:v>
      </x:c>
      <x:c r="BI951" s="37"/>
      <x:c r="BJ951" s="37" t="str">
        <x:v>لم يبدأ</x:v>
      </x:c>
      <x:c r="BK951" s="60" t="n">
        <x:v>46233</x:v>
      </x:c>
      <x:c r="BL951" s="60"/>
      <x:c r="BM951" s="60"/>
      <x:c r="BN951" s="62" t="str">
        <x:f>IF(BM951="","",(NOW()-BM951)*24)</x:f>
      </x:c>
      <x:c r="BO951" s="37" t="str">
        <x:f>IF(BM951="","لم يُرصد",IF(BT951&lt;&gt;TRUE,"غير نشط",IF(BP951="فشل","فشل حالي",IF(BN951&lt;=12,"حديث",IF(BN951&lt;=24,"متأخر","قديم")))))</x:f>
        <x:v>لم يُرصد</x:v>
      </x:c>
      <x:c r="BP951" s="37" t="str">
        <x:v>بانتظار رصد التقسيط</x:v>
      </x:c>
      <x:c r="BQ951" s="37" t="n">
        <x:v>0</x:v>
      </x:c>
      <x:c r="BR951" s="37"/>
      <x:c r="BS951" s="37"/>
      <x:c r="BT951" s="54" t="b">
        <x:v>1</x:v>
      </x:c>
      <x:c r="BU951" s="37" t="str">
        <x:v>مهمة جاهزة لأول رصد</x:v>
      </x:c>
      <x:c r="BV951" s="37" t="str"/>
      <x:c r="BW951" s="37" t="str">
        <x:v>الملفات المرفوعة لا تحتوي خطة تقسيط فعلية لهذا الربط؛ الصف مُنشأ كمهمة جمع.</x:v>
      </x:c>
      <x:c r="BX951" s="60" t="n">
        <x:v>46233</x:v>
      </x:c>
      <x:c r="BY951" s="60" t="n">
        <x:v>46233</x:v>
      </x:c>
    </x:row>
    <x:row r="952">
      <x:c r="A952" s="37" t="str">
        <x:v>مهمة جمع أولية</x:v>
      </x:c>
      <x:c r="B952" s="37" t="str">
        <x:v>INSTTASK-15408A909023</x:v>
      </x:c>
      <x:c r="C952" s="37" t="str">
        <x:v>VAR-9F404F6E49F31E|EG-050|STORE|PENDING</x:v>
      </x:c>
      <x:c r="D952" s="37" t="str">
        <x:v>VAR-9F404F6E49F31E|EG-050|STORE</x:v>
      </x:c>
      <x:c r="E952" s="37" t="str">
        <x:v>VAR-9F404F6E49F31E</x:v>
      </x:c>
      <x:c r="F952" s="37" t="str">
        <x:v>MOD-956BA8B22CFC2E</x:v>
      </x:c>
      <x:c r="G952" s="37" t="str">
        <x:v>DJI Osmo Action 4 Standard Combo Bundle</x:v>
      </x:c>
      <x:c r="H952" s="37" t="str">
        <x:v>التلفزيونات والصوتيات والتصوير</x:v>
      </x:c>
      <x:c r="I952" s="37" t="str">
        <x:v>كاميرات أكشن</x:v>
      </x:c>
      <x:c r="J952" s="37" t="str">
        <x:v>DJI</x:v>
      </x:c>
      <x:c r="K952" s="37" t="str">
        <x:v>Osmo Action 4</x:v>
      </x:c>
      <x:c r="L952" s="37" t="str">
        <x:v>Standard Combo Bundle</x:v>
      </x:c>
      <x:c r="M952" s="37"/>
      <x:c r="N952" s="37"/>
      <x:c r="O952" s="37"/>
      <x:c r="P952" s="37"/>
      <x:c r="Q952" s="37"/>
      <x:c r="R952" s="37" t="str">
        <x:v>EG-050</x:v>
      </x:c>
      <x:c r="S952" s="37" t="str">
        <x:v>Amazon Egypt</x:v>
      </x:c>
      <x:c r="T952" s="37" t="str">
        <x:v>A</x:v>
      </x:c>
      <x:c r="U952" s="37"/>
      <x:c r="V952" s="37"/>
      <x:c r="W952" s="37" t="str">
        <x:v>https://www.amazon.eg/-/en/DJI-Osmo-Action-Camera-Standard/dp/B0CTWWXWVC</x:v>
      </x:c>
      <x:c r="X952" s="37" t="str">
        <x:v>رابط منتج مباشر</x:v>
      </x:c>
      <x:c r="Y952" s="37"/>
      <x:c r="Z952" s="37"/>
      <x:c r="AA952" s="37"/>
      <x:c r="AB952" s="37"/>
      <x:c r="AC952" s="37"/>
      <x:c r="AD952" s="37"/>
      <x:c r="AE952" s="37"/>
      <x:c r="AF952" s="56"/>
      <x:c r="AG952" s="56"/>
      <x:c r="AH952" s="56"/>
      <x:c r="AI952" s="58"/>
      <x:c r="AJ952" s="56"/>
      <x:c r="AK952" s="56"/>
      <x:c r="AL952" s="56"/>
      <x:c r="AM952" s="56"/>
      <x:c r="AN952" s="56"/>
      <x:c r="AO952" s="56" t="str">
        <x:f>IF(OR(AF952="",AD952=""),"",AF952*AD952+IF(AG952="",0,AG952)+IF(AH952="",0,AH952)+IF(AJ952="",0,AJ952)+IF(AK952="",0,AK952)+IF(AL952="",0,AL952)+IF(AM952="",0,AM952))</x:f>
      </x:c>
      <x:c r="AP952" s="56"/>
      <x:c r="AQ952" s="56" t="str">
        <x:f>IF(OR(AO952="",AP952=""),"",AO952-AP952)</x:f>
      </x:c>
      <x:c r="AR952" s="58" t="str">
        <x:f>IF(OR(AP952="",AP952=0,AQ952=""),"",AQ952/AP952)</x:f>
      </x:c>
      <x:c r="AS952" s="58"/>
      <x:c r="AT952" s="37"/>
      <x:c r="AU952" s="37"/>
      <x:c r="AV952" s="37"/>
      <x:c r="AW952" s="56"/>
      <x:c r="AX952" s="56"/>
      <x:c r="AY952" s="37"/>
      <x:c r="AZ952" s="37"/>
      <x:c r="BA952" s="37"/>
      <x:c r="BB952" s="37"/>
      <x:c r="BC952" s="37"/>
      <x:c r="BD952" s="60"/>
      <x:c r="BE952" s="60"/>
      <x:c r="BF952" s="37"/>
      <x:c r="BG952" s="37"/>
      <x:c r="BH952" s="37" t="str">
        <x:v>https://www.amazon.eg/-/en/DJI-Osmo-Action-Camera-Standard/dp/B0CTWWXWVC</x:v>
      </x:c>
      <x:c r="BI952" s="37"/>
      <x:c r="BJ952" s="37" t="str">
        <x:v>لم يبدأ</x:v>
      </x:c>
      <x:c r="BK952" s="60" t="n">
        <x:v>46233</x:v>
      </x:c>
      <x:c r="BL952" s="60"/>
      <x:c r="BM952" s="60"/>
      <x:c r="BN952" s="62" t="str">
        <x:f>IF(BM952="","",(NOW()-BM952)*24)</x:f>
      </x:c>
      <x:c r="BO952" s="37" t="str">
        <x:f>IF(BM952="","لم يُرصد",IF(BT952&lt;&gt;TRUE,"غير نشط",IF(BP952="فشل","فشل حالي",IF(BN952&lt;=12,"حديث",IF(BN952&lt;=24,"متأخر","قديم")))))</x:f>
        <x:v>لم يُرصد</x:v>
      </x:c>
      <x:c r="BP952" s="37" t="str">
        <x:v>بانتظار رصد التقسيط</x:v>
      </x:c>
      <x:c r="BQ952" s="37" t="n">
        <x:v>0</x:v>
      </x:c>
      <x:c r="BR952" s="37"/>
      <x:c r="BS952" s="37"/>
      <x:c r="BT952" s="54" t="b">
        <x:v>1</x:v>
      </x:c>
      <x:c r="BU952" s="37" t="str">
        <x:v>مهمة جاهزة لأول رصد</x:v>
      </x:c>
      <x:c r="BV952" s="37" t="str"/>
      <x:c r="BW952" s="37" t="str">
        <x:v>الملفات المرفوعة لا تحتوي خطة تقسيط فعلية لهذا الربط؛ الصف مُنشأ كمهمة جمع.</x:v>
      </x:c>
      <x:c r="BX952" s="60" t="n">
        <x:v>46233</x:v>
      </x:c>
      <x:c r="BY952" s="60" t="n">
        <x:v>46233</x:v>
      </x:c>
    </x:row>
    <x:row r="953">
      <x:c r="A953" s="37" t="str">
        <x:v>مهمة جمع أولية</x:v>
      </x:c>
      <x:c r="B953" s="37" t="str">
        <x:v>INSTTASK-4F95DF006542</x:v>
      </x:c>
      <x:c r="C953" s="37" t="str">
        <x:v>VAR-BA0B7F3FA4456C|EG-050|STORE|PENDING</x:v>
      </x:c>
      <x:c r="D953" s="37" t="str">
        <x:v>VAR-BA0B7F3FA4456C|EG-050|STORE</x:v>
      </x:c>
      <x:c r="E953" s="37" t="str">
        <x:v>VAR-BA0B7F3FA4456C</x:v>
      </x:c>
      <x:c r="F953" s="37" t="str">
        <x:v>MOD-81AB611D372AAB</x:v>
      </x:c>
      <x:c r="G953" s="37" t="str">
        <x:v>DJI Osmo Action 5 Pro Adventure Pack</x:v>
      </x:c>
      <x:c r="H953" s="37" t="str">
        <x:v>التلفزيونات والصوتيات والتصوير</x:v>
      </x:c>
      <x:c r="I953" s="37" t="str">
        <x:v>كاميرات أكشن</x:v>
      </x:c>
      <x:c r="J953" s="37" t="str">
        <x:v>DJI</x:v>
      </x:c>
      <x:c r="K953" s="37" t="str">
        <x:v>Osmo Action 5 Pro</x:v>
      </x:c>
      <x:c r="L953" s="37" t="str">
        <x:v>Adventure Pack</x:v>
      </x:c>
      <x:c r="M953" s="37"/>
      <x:c r="N953" s="37"/>
      <x:c r="O953" s="37"/>
      <x:c r="P953" s="37"/>
      <x:c r="Q953" s="37"/>
      <x:c r="R953" s="37" t="str">
        <x:v>EG-050</x:v>
      </x:c>
      <x:c r="S953" s="37" t="str">
        <x:v>Amazon Egypt</x:v>
      </x:c>
      <x:c r="T953" s="37" t="str">
        <x:v>A</x:v>
      </x:c>
      <x:c r="U953" s="37"/>
      <x:c r="V953" s="37"/>
      <x:c r="W953" s="37" t="str">
        <x:v>https://www.amazon.eg/-/en/DJI-Osmo-Action-Pack-Adventure/dp/B07FW4CZZL</x:v>
      </x:c>
      <x:c r="X953" s="37" t="str">
        <x:v>رابط منتج مباشر</x:v>
      </x:c>
      <x:c r="Y953" s="37"/>
      <x:c r="Z953" s="37"/>
      <x:c r="AA953" s="37"/>
      <x:c r="AB953" s="37"/>
      <x:c r="AC953" s="37"/>
      <x:c r="AD953" s="37"/>
      <x:c r="AE953" s="37"/>
      <x:c r="AF953" s="56"/>
      <x:c r="AG953" s="56"/>
      <x:c r="AH953" s="56"/>
      <x:c r="AI953" s="58"/>
      <x:c r="AJ953" s="56"/>
      <x:c r="AK953" s="56"/>
      <x:c r="AL953" s="56"/>
      <x:c r="AM953" s="56"/>
      <x:c r="AN953" s="56"/>
      <x:c r="AO953" s="56" t="str">
        <x:f>IF(OR(AF953="",AD953=""),"",AF953*AD953+IF(AG953="",0,AG953)+IF(AH953="",0,AH953)+IF(AJ953="",0,AJ953)+IF(AK953="",0,AK953)+IF(AL953="",0,AL953)+IF(AM953="",0,AM953))</x:f>
      </x:c>
      <x:c r="AP953" s="56"/>
      <x:c r="AQ953" s="56" t="str">
        <x:f>IF(OR(AO953="",AP953=""),"",AO953-AP953)</x:f>
      </x:c>
      <x:c r="AR953" s="58" t="str">
        <x:f>IF(OR(AP953="",AP953=0,AQ953=""),"",AQ953/AP953)</x:f>
      </x:c>
      <x:c r="AS953" s="58"/>
      <x:c r="AT953" s="37"/>
      <x:c r="AU953" s="37"/>
      <x:c r="AV953" s="37"/>
      <x:c r="AW953" s="56"/>
      <x:c r="AX953" s="56"/>
      <x:c r="AY953" s="37"/>
      <x:c r="AZ953" s="37"/>
      <x:c r="BA953" s="37"/>
      <x:c r="BB953" s="37"/>
      <x:c r="BC953" s="37"/>
      <x:c r="BD953" s="60"/>
      <x:c r="BE953" s="60"/>
      <x:c r="BF953" s="37"/>
      <x:c r="BG953" s="37"/>
      <x:c r="BH953" s="37" t="str">
        <x:v>https://www.amazon.eg/-/en/DJI-Osmo-Action-Pack-Adventure/dp/B07FW4CZZL</x:v>
      </x:c>
      <x:c r="BI953" s="37"/>
      <x:c r="BJ953" s="37" t="str">
        <x:v>لم يبدأ</x:v>
      </x:c>
      <x:c r="BK953" s="60" t="n">
        <x:v>46233</x:v>
      </x:c>
      <x:c r="BL953" s="60"/>
      <x:c r="BM953" s="60"/>
      <x:c r="BN953" s="62" t="str">
        <x:f>IF(BM953="","",(NOW()-BM953)*24)</x:f>
      </x:c>
      <x:c r="BO953" s="37" t="str">
        <x:f>IF(BM953="","لم يُرصد",IF(BT953&lt;&gt;TRUE,"غير نشط",IF(BP953="فشل","فشل حالي",IF(BN953&lt;=12,"حديث",IF(BN953&lt;=24,"متأخر","قديم")))))</x:f>
        <x:v>لم يُرصد</x:v>
      </x:c>
      <x:c r="BP953" s="37" t="str">
        <x:v>بانتظار رصد التقسيط</x:v>
      </x:c>
      <x:c r="BQ953" s="37" t="n">
        <x:v>0</x:v>
      </x:c>
      <x:c r="BR953" s="37"/>
      <x:c r="BS953" s="37"/>
      <x:c r="BT953" s="54" t="b">
        <x:v>1</x:v>
      </x:c>
      <x:c r="BU953" s="37" t="str">
        <x:v>مهمة جاهزة لأول رصد</x:v>
      </x:c>
      <x:c r="BV953" s="37" t="str"/>
      <x:c r="BW953" s="37" t="str">
        <x:v>الملفات المرفوعة لا تحتوي خطة تقسيط فعلية لهذا الربط؛ الصف مُنشأ كمهمة جمع.</x:v>
      </x:c>
      <x:c r="BX953" s="60" t="n">
        <x:v>46233</x:v>
      </x:c>
      <x:c r="BY953" s="60" t="n">
        <x:v>46233</x:v>
      </x:c>
    </x:row>
    <x:row r="954">
      <x:c r="A954" s="37" t="str">
        <x:v>مهمة جمع أولية</x:v>
      </x:c>
      <x:c r="B954" s="37" t="str">
        <x:v>INSTTASK-534DAF5428EE</x:v>
      </x:c>
      <x:c r="C954" s="37" t="str">
        <x:v>VAR-23CE1A9FE2E7F6|EG-013|STORE|PENDING</x:v>
      </x:c>
      <x:c r="D954" s="37" t="str">
        <x:v>VAR-23CE1A9FE2E7F6|EG-013|STORE</x:v>
      </x:c>
      <x:c r="E954" s="37" t="str">
        <x:v>VAR-23CE1A9FE2E7F6</x:v>
      </x:c>
      <x:c r="F954" s="37" t="str">
        <x:v>MOD-434C5DDD15CE03</x:v>
      </x:c>
      <x:c r="G954" s="37" t="str">
        <x:v>DJI Osmo Action 5 Pro Black</x:v>
      </x:c>
      <x:c r="H954" s="37" t="str">
        <x:v>التلفزيونات والصوتيات والتصوير</x:v>
      </x:c>
      <x:c r="I954" s="37" t="str">
        <x:v>كاميرات أكشن</x:v>
      </x:c>
      <x:c r="J954" s="37" t="str">
        <x:v>DJI</x:v>
      </x:c>
      <x:c r="K954" s="37" t="str">
        <x:v>Osmo Action 5 Pro</x:v>
      </x:c>
      <x:c r="L954" s="37" t="str">
        <x:v>Black</x:v>
      </x:c>
      <x:c r="M954" s="37"/>
      <x:c r="N954" s="37"/>
      <x:c r="O954" s="37" t="str">
        <x:v>Black</x:v>
      </x:c>
      <x:c r="P954" s="37"/>
      <x:c r="Q954" s="37"/>
      <x:c r="R954" s="37" t="str">
        <x:v>EG-013</x:v>
      </x:c>
      <x:c r="S954" s="37" t="str">
        <x:v>B.TECH</x:v>
      </x:c>
      <x:c r="T954" s="37" t="str">
        <x:v>A</x:v>
      </x:c>
      <x:c r="U954" s="37"/>
      <x:c r="V954" s="37"/>
      <x:c r="W954" s="37" t="str">
        <x:v>https://btech.com/en/c/electronics/cameras/action-cameras</x:v>
      </x:c>
      <x:c r="X954" s="37" t="str">
        <x:v>صفحة فئة</x:v>
      </x:c>
      <x:c r="Y954" s="37"/>
      <x:c r="Z954" s="37"/>
      <x:c r="AA954" s="37"/>
      <x:c r="AB954" s="37"/>
      <x:c r="AC954" s="37"/>
      <x:c r="AD954" s="37"/>
      <x:c r="AE954" s="37"/>
      <x:c r="AF954" s="56"/>
      <x:c r="AG954" s="56"/>
      <x:c r="AH954" s="56"/>
      <x:c r="AI954" s="58"/>
      <x:c r="AJ954" s="56"/>
      <x:c r="AK954" s="56"/>
      <x:c r="AL954" s="56"/>
      <x:c r="AM954" s="56"/>
      <x:c r="AN954" s="56"/>
      <x:c r="AO954" s="56" t="str">
        <x:f>IF(OR(AF954="",AD954=""),"",AF954*AD954+IF(AG954="",0,AG954)+IF(AH954="",0,AH954)+IF(AJ954="",0,AJ954)+IF(AK954="",0,AK954)+IF(AL954="",0,AL954)+IF(AM954="",0,AM954))</x:f>
      </x:c>
      <x:c r="AP954" s="56"/>
      <x:c r="AQ954" s="56" t="str">
        <x:f>IF(OR(AO954="",AP954=""),"",AO954-AP954)</x:f>
      </x:c>
      <x:c r="AR954" s="58" t="str">
        <x:f>IF(OR(AP954="",AP954=0,AQ954=""),"",AQ954/AP954)</x:f>
      </x:c>
      <x:c r="AS954" s="58"/>
      <x:c r="AT954" s="37"/>
      <x:c r="AU954" s="37"/>
      <x:c r="AV954" s="37"/>
      <x:c r="AW954" s="56"/>
      <x:c r="AX954" s="56"/>
      <x:c r="AY954" s="37"/>
      <x:c r="AZ954" s="37"/>
      <x:c r="BA954" s="37"/>
      <x:c r="BB954" s="37"/>
      <x:c r="BC954" s="37"/>
      <x:c r="BD954" s="60"/>
      <x:c r="BE954" s="60"/>
      <x:c r="BF954" s="37"/>
      <x:c r="BG954" s="37"/>
      <x:c r="BH954" s="37" t="str">
        <x:v>https://btech.com/en/c/electronics/cameras/action-cameras</x:v>
      </x:c>
      <x:c r="BI954" s="37"/>
      <x:c r="BJ954" s="37" t="str">
        <x:v>لم يبدأ</x:v>
      </x:c>
      <x:c r="BK954" s="60" t="n">
        <x:v>46233</x:v>
      </x:c>
      <x:c r="BL954" s="60"/>
      <x:c r="BM954" s="60"/>
      <x:c r="BN954" s="62" t="str">
        <x:f>IF(BM954="","",(NOW()-BM954)*24)</x:f>
      </x:c>
      <x:c r="BO954" s="37" t="str">
        <x:f>IF(BM954="","لم يُرصد",IF(BT954&lt;&gt;TRUE,"غير نشط",IF(BP954="فشل","فشل حالي",IF(BN954&lt;=12,"حديث",IF(BN954&lt;=24,"متأخر","قديم")))))</x:f>
        <x:v>لم يُرصد</x:v>
      </x:c>
      <x:c r="BP954" s="37" t="str">
        <x:v>بانتظار رصد التقسيط</x:v>
      </x:c>
      <x:c r="BQ954" s="37" t="n">
        <x:v>0</x:v>
      </x:c>
      <x:c r="BR954" s="37"/>
      <x:c r="BS954" s="37"/>
      <x:c r="BT954" s="54" t="b">
        <x:v>1</x:v>
      </x:c>
      <x:c r="BU954" s="37" t="str">
        <x:v>يحتاج اكتشاف رابط المنتج</x:v>
      </x:c>
      <x:c r="BV954" s="37" t="str">
        <x:v>Dji Osmo Action 5 Pro Action Camera, 40 megapixels, Black</x:v>
      </x:c>
      <x:c r="BW954" s="37" t="str">
        <x:v>الملفات المرفوعة لا تحتوي خطة تقسيط فعلية لهذا الربط؛ الصف مُنشأ كمهمة جمع.</x:v>
      </x:c>
      <x:c r="BX954" s="60" t="n">
        <x:v>46233</x:v>
      </x:c>
      <x:c r="BY954" s="60" t="n">
        <x:v>46233</x:v>
      </x:c>
    </x:row>
    <x:row r="955">
      <x:c r="A955" s="37" t="str">
        <x:v>مهمة جمع أولية</x:v>
      </x:c>
      <x:c r="B955" s="37" t="str">
        <x:v>INSTTASK-1DDD67521206</x:v>
      </x:c>
      <x:c r="C955" s="37" t="str">
        <x:v>VAR-F6DCE29E314A9F|EG-050|STORE|PENDING</x:v>
      </x:c>
      <x:c r="D955" s="37" t="str">
        <x:v>VAR-F6DCE29E314A9F|EG-050|STORE</x:v>
      </x:c>
      <x:c r="E955" s="37" t="str">
        <x:v>VAR-F6DCE29E314A9F</x:v>
      </x:c>
      <x:c r="F955" s="37" t="str">
        <x:v>MOD-F0FDC91FCCB3F7</x:v>
      </x:c>
      <x:c r="G955" s="37" t="str">
        <x:v>DJI Osmo Action 6 Essential Combo</x:v>
      </x:c>
      <x:c r="H955" s="37" t="str">
        <x:v>التلفزيونات والصوتيات والتصوير</x:v>
      </x:c>
      <x:c r="I955" s="37" t="str">
        <x:v>كاميرات أكشن</x:v>
      </x:c>
      <x:c r="J955" s="37" t="str">
        <x:v>DJI</x:v>
      </x:c>
      <x:c r="K955" s="37" t="str">
        <x:v>Osmo Action 6</x:v>
      </x:c>
      <x:c r="L955" s="37" t="str">
        <x:v>Essential Combo</x:v>
      </x:c>
      <x:c r="M955" s="37"/>
      <x:c r="N955" s="37"/>
      <x:c r="O955" s="37"/>
      <x:c r="P955" s="37"/>
      <x:c r="Q955" s="37"/>
      <x:c r="R955" s="37" t="str">
        <x:v>EG-050</x:v>
      </x:c>
      <x:c r="S955" s="37" t="str">
        <x:v>Amazon Egypt</x:v>
      </x:c>
      <x:c r="T955" s="37" t="str">
        <x:v>A</x:v>
      </x:c>
      <x:c r="U955" s="37"/>
      <x:c r="V955" s="37"/>
      <x:c r="W955" s="37" t="str">
        <x:v>https://www.amazon.eg/-/en/DJI-Essential-Variable-Aperture-Cold-Resistant/dp/B0FNMP8LZX</x:v>
      </x:c>
      <x:c r="X955" s="37" t="str">
        <x:v>رابط منتج مباشر</x:v>
      </x:c>
      <x:c r="Y955" s="37"/>
      <x:c r="Z955" s="37"/>
      <x:c r="AA955" s="37"/>
      <x:c r="AB955" s="37"/>
      <x:c r="AC955" s="37"/>
      <x:c r="AD955" s="37"/>
      <x:c r="AE955" s="37"/>
      <x:c r="AF955" s="56"/>
      <x:c r="AG955" s="56"/>
      <x:c r="AH955" s="56"/>
      <x:c r="AI955" s="58"/>
      <x:c r="AJ955" s="56"/>
      <x:c r="AK955" s="56"/>
      <x:c r="AL955" s="56"/>
      <x:c r="AM955" s="56"/>
      <x:c r="AN955" s="56"/>
      <x:c r="AO955" s="56" t="str">
        <x:f>IF(OR(AF955="",AD955=""),"",AF955*AD955+IF(AG955="",0,AG955)+IF(AH955="",0,AH955)+IF(AJ955="",0,AJ955)+IF(AK955="",0,AK955)+IF(AL955="",0,AL955)+IF(AM955="",0,AM955))</x:f>
      </x:c>
      <x:c r="AP955" s="56"/>
      <x:c r="AQ955" s="56" t="str">
        <x:f>IF(OR(AO955="",AP955=""),"",AO955-AP955)</x:f>
      </x:c>
      <x:c r="AR955" s="58" t="str">
        <x:f>IF(OR(AP955="",AP955=0,AQ955=""),"",AQ955/AP955)</x:f>
      </x:c>
      <x:c r="AS955" s="58"/>
      <x:c r="AT955" s="37"/>
      <x:c r="AU955" s="37"/>
      <x:c r="AV955" s="37"/>
      <x:c r="AW955" s="56"/>
      <x:c r="AX955" s="56"/>
      <x:c r="AY955" s="37"/>
      <x:c r="AZ955" s="37"/>
      <x:c r="BA955" s="37"/>
      <x:c r="BB955" s="37"/>
      <x:c r="BC955" s="37"/>
      <x:c r="BD955" s="60"/>
      <x:c r="BE955" s="60"/>
      <x:c r="BF955" s="37"/>
      <x:c r="BG955" s="37"/>
      <x:c r="BH955" s="37" t="str">
        <x:v>https://www.amazon.eg/-/en/DJI-Essential-Variable-Aperture-Cold-Resistant/dp/B0FNMP8LZX</x:v>
      </x:c>
      <x:c r="BI955" s="37"/>
      <x:c r="BJ955" s="37" t="str">
        <x:v>لم يبدأ</x:v>
      </x:c>
      <x:c r="BK955" s="60" t="n">
        <x:v>46233</x:v>
      </x:c>
      <x:c r="BL955" s="60"/>
      <x:c r="BM955" s="60"/>
      <x:c r="BN955" s="62" t="str">
        <x:f>IF(BM955="","",(NOW()-BM955)*24)</x:f>
      </x:c>
      <x:c r="BO955" s="37" t="str">
        <x:f>IF(BM955="","لم يُرصد",IF(BT955&lt;&gt;TRUE,"غير نشط",IF(BP955="فشل","فشل حالي",IF(BN955&lt;=12,"حديث",IF(BN955&lt;=24,"متأخر","قديم")))))</x:f>
        <x:v>لم يُرصد</x:v>
      </x:c>
      <x:c r="BP955" s="37" t="str">
        <x:v>بانتظار رصد التقسيط</x:v>
      </x:c>
      <x:c r="BQ955" s="37" t="n">
        <x:v>0</x:v>
      </x:c>
      <x:c r="BR955" s="37"/>
      <x:c r="BS955" s="37"/>
      <x:c r="BT955" s="54" t="b">
        <x:v>1</x:v>
      </x:c>
      <x:c r="BU955" s="37" t="str">
        <x:v>مهمة جاهزة لأول رصد</x:v>
      </x:c>
      <x:c r="BV955" s="37" t="str"/>
      <x:c r="BW955" s="37" t="str">
        <x:v>الملفات المرفوعة لا تحتوي خطة تقسيط فعلية لهذا الربط؛ الصف مُنشأ كمهمة جمع.</x:v>
      </x:c>
      <x:c r="BX955" s="60" t="n">
        <x:v>46233</x:v>
      </x:c>
      <x:c r="BY955" s="60" t="n">
        <x:v>46233</x:v>
      </x:c>
    </x:row>
    <x:row r="956">
      <x:c r="A956" s="37" t="str">
        <x:v>مهمة جمع أولية</x:v>
      </x:c>
      <x:c r="B956" s="37" t="str">
        <x:v>INSTTASK-2C105571BAA9</x:v>
      </x:c>
      <x:c r="C956" s="37" t="str">
        <x:v>VAR-104AA251BA9246|EG-050|STORE|PENDING</x:v>
      </x:c>
      <x:c r="D956" s="37" t="str">
        <x:v>VAR-104AA251BA9246|EG-050|STORE</x:v>
      </x:c>
      <x:c r="E956" s="37" t="str">
        <x:v>VAR-104AA251BA9246</x:v>
      </x:c>
      <x:c r="F956" s="37" t="str">
        <x:v>MOD-DEAB7308DCC3EE</x:v>
      </x:c>
      <x:c r="G956" s="37" t="str">
        <x:v>GoPro HERO11 Black Mini Mini</x:v>
      </x:c>
      <x:c r="H956" s="37" t="str">
        <x:v>التلفزيونات والصوتيات والتصوير</x:v>
      </x:c>
      <x:c r="I956" s="37" t="str">
        <x:v>كاميرات أكشن</x:v>
      </x:c>
      <x:c r="J956" s="37" t="str">
        <x:v>GoPro</x:v>
      </x:c>
      <x:c r="K956" s="37" t="str">
        <x:v>HERO11 Black Mini</x:v>
      </x:c>
      <x:c r="L956" s="37" t="str">
        <x:v>Mini</x:v>
      </x:c>
      <x:c r="M956" s="37"/>
      <x:c r="N956" s="37"/>
      <x:c r="O956" s="37" t="str">
        <x:v>Black</x:v>
      </x:c>
      <x:c r="P956" s="37" t="str">
        <x:v>CHDHF-111-RW</x:v>
      </x:c>
      <x:c r="Q956" s="37"/>
      <x:c r="R956" s="37" t="str">
        <x:v>EG-050</x:v>
      </x:c>
      <x:c r="S956" s="37" t="str">
        <x:v>Amazon Egypt</x:v>
      </x:c>
      <x:c r="T956" s="37" t="str">
        <x:v>A</x:v>
      </x:c>
      <x:c r="U956" s="37"/>
      <x:c r="V956" s="37"/>
      <x:c r="W956" s="37" t="str">
        <x:v>https://www.amazon.eg/-/en/GoPro-CHDHF-111-RW-HERO11-Black-Mini/dp/B0BKNL3F92</x:v>
      </x:c>
      <x:c r="X956" s="37" t="str">
        <x:v>رابط منتج مباشر</x:v>
      </x:c>
      <x:c r="Y956" s="37"/>
      <x:c r="Z956" s="37"/>
      <x:c r="AA956" s="37"/>
      <x:c r="AB956" s="37"/>
      <x:c r="AC956" s="37"/>
      <x:c r="AD956" s="37"/>
      <x:c r="AE956" s="37"/>
      <x:c r="AF956" s="56"/>
      <x:c r="AG956" s="56"/>
      <x:c r="AH956" s="56"/>
      <x:c r="AI956" s="58"/>
      <x:c r="AJ956" s="56"/>
      <x:c r="AK956" s="56"/>
      <x:c r="AL956" s="56"/>
      <x:c r="AM956" s="56"/>
      <x:c r="AN956" s="56"/>
      <x:c r="AO956" s="56" t="str">
        <x:f>IF(OR(AF956="",AD956=""),"",AF956*AD956+IF(AG956="",0,AG956)+IF(AH956="",0,AH956)+IF(AJ956="",0,AJ956)+IF(AK956="",0,AK956)+IF(AL956="",0,AL956)+IF(AM956="",0,AM956))</x:f>
      </x:c>
      <x:c r="AP956" s="56"/>
      <x:c r="AQ956" s="56" t="str">
        <x:f>IF(OR(AO956="",AP956=""),"",AO956-AP956)</x:f>
      </x:c>
      <x:c r="AR956" s="58" t="str">
        <x:f>IF(OR(AP956="",AP956=0,AQ956=""),"",AQ956/AP956)</x:f>
      </x:c>
      <x:c r="AS956" s="58"/>
      <x:c r="AT956" s="37"/>
      <x:c r="AU956" s="37"/>
      <x:c r="AV956" s="37"/>
      <x:c r="AW956" s="56"/>
      <x:c r="AX956" s="56"/>
      <x:c r="AY956" s="37"/>
      <x:c r="AZ956" s="37"/>
      <x:c r="BA956" s="37"/>
      <x:c r="BB956" s="37"/>
      <x:c r="BC956" s="37"/>
      <x:c r="BD956" s="60"/>
      <x:c r="BE956" s="60"/>
      <x:c r="BF956" s="37"/>
      <x:c r="BG956" s="37"/>
      <x:c r="BH956" s="37" t="str">
        <x:v>https://www.amazon.eg/-/en/GoPro-CHDHF-111-RW-HERO11-Black-Mini/dp/B0BKNL3F92</x:v>
      </x:c>
      <x:c r="BI956" s="37"/>
      <x:c r="BJ956" s="37" t="str">
        <x:v>لم يبدأ</x:v>
      </x:c>
      <x:c r="BK956" s="60" t="n">
        <x:v>46233</x:v>
      </x:c>
      <x:c r="BL956" s="60"/>
      <x:c r="BM956" s="60"/>
      <x:c r="BN956" s="62" t="str">
        <x:f>IF(BM956="","",(NOW()-BM956)*24)</x:f>
      </x:c>
      <x:c r="BO956" s="37" t="str">
        <x:f>IF(BM956="","لم يُرصد",IF(BT956&lt;&gt;TRUE,"غير نشط",IF(BP956="فشل","فشل حالي",IF(BN956&lt;=12,"حديث",IF(BN956&lt;=24,"متأخر","قديم")))))</x:f>
        <x:v>لم يُرصد</x:v>
      </x:c>
      <x:c r="BP956" s="37" t="str">
        <x:v>بانتظار رصد التقسيط</x:v>
      </x:c>
      <x:c r="BQ956" s="37" t="n">
        <x:v>0</x:v>
      </x:c>
      <x:c r="BR956" s="37"/>
      <x:c r="BS956" s="37"/>
      <x:c r="BT956" s="54" t="b">
        <x:v>1</x:v>
      </x:c>
      <x:c r="BU956" s="37" t="str">
        <x:v>مهمة جاهزة لأول رصد</x:v>
      </x:c>
      <x:c r="BV956" s="37" t="str"/>
      <x:c r="BW956" s="37" t="str">
        <x:v>الملفات المرفوعة لا تحتوي خطة تقسيط فعلية لهذا الربط؛ الصف مُنشأ كمهمة جمع.</x:v>
      </x:c>
      <x:c r="BX956" s="60" t="n">
        <x:v>46233</x:v>
      </x:c>
      <x:c r="BY956" s="60" t="n">
        <x:v>46233</x:v>
      </x:c>
    </x:row>
    <x:row r="957">
      <x:c r="A957" s="37" t="str">
        <x:v>مهمة جمع أولية</x:v>
      </x:c>
      <x:c r="B957" s="37" t="str">
        <x:v>INSTTASK-1A317FEEFF00</x:v>
      </x:c>
      <x:c r="C957" s="37" t="str">
        <x:v>VAR-1F80F2B75D05F5|EG-050|STORE|PENDING</x:v>
      </x:c>
      <x:c r="D957" s="37" t="str">
        <x:v>VAR-1F80F2B75D05F5|EG-050|STORE</x:v>
      </x:c>
      <x:c r="E957" s="37" t="str">
        <x:v>VAR-1F80F2B75D05F5</x:v>
      </x:c>
      <x:c r="F957" s="37" t="str">
        <x:v>MOD-1DB9B5243B0530</x:v>
      </x:c>
      <x:c r="G957" s="37" t="str">
        <x:v>GoPro HERO12 Black Black</x:v>
      </x:c>
      <x:c r="H957" s="37" t="str">
        <x:v>التلفزيونات والصوتيات والتصوير</x:v>
      </x:c>
      <x:c r="I957" s="37" t="str">
        <x:v>كاميرات أكشن</x:v>
      </x:c>
      <x:c r="J957" s="37" t="str">
        <x:v>GoPro</x:v>
      </x:c>
      <x:c r="K957" s="37" t="str">
        <x:v>HERO12 Black</x:v>
      </x:c>
      <x:c r="L957" s="37" t="str">
        <x:v>Black</x:v>
      </x:c>
      <x:c r="M957" s="37"/>
      <x:c r="N957" s="37"/>
      <x:c r="O957" s="37" t="str">
        <x:v>Black</x:v>
      </x:c>
      <x:c r="P957" s="37"/>
      <x:c r="Q957" s="37"/>
      <x:c r="R957" s="37" t="str">
        <x:v>EG-050</x:v>
      </x:c>
      <x:c r="S957" s="37" t="str">
        <x:v>Amazon Egypt</x:v>
      </x:c>
      <x:c r="T957" s="37" t="str">
        <x:v>A</x:v>
      </x:c>
      <x:c r="U957" s="37"/>
      <x:c r="V957" s="37"/>
      <x:c r="W957" s="37" t="str">
        <x:v>https://www.amazon.eg/-/en/GoPro-HERO12-Black-Waterproof-Stabilization/dp/B0CDDY8F9L</x:v>
      </x:c>
      <x:c r="X957" s="37" t="str">
        <x:v>رابط منتج مباشر</x:v>
      </x:c>
      <x:c r="Y957" s="37"/>
      <x:c r="Z957" s="37"/>
      <x:c r="AA957" s="37"/>
      <x:c r="AB957" s="37"/>
      <x:c r="AC957" s="37"/>
      <x:c r="AD957" s="37"/>
      <x:c r="AE957" s="37"/>
      <x:c r="AF957" s="56"/>
      <x:c r="AG957" s="56"/>
      <x:c r="AH957" s="56"/>
      <x:c r="AI957" s="58"/>
      <x:c r="AJ957" s="56"/>
      <x:c r="AK957" s="56"/>
      <x:c r="AL957" s="56"/>
      <x:c r="AM957" s="56"/>
      <x:c r="AN957" s="56"/>
      <x:c r="AO957" s="56" t="str">
        <x:f>IF(OR(AF957="",AD957=""),"",AF957*AD957+IF(AG957="",0,AG957)+IF(AH957="",0,AH957)+IF(AJ957="",0,AJ957)+IF(AK957="",0,AK957)+IF(AL957="",0,AL957)+IF(AM957="",0,AM957))</x:f>
      </x:c>
      <x:c r="AP957" s="56"/>
      <x:c r="AQ957" s="56" t="str">
        <x:f>IF(OR(AO957="",AP957=""),"",AO957-AP957)</x:f>
      </x:c>
      <x:c r="AR957" s="58" t="str">
        <x:f>IF(OR(AP957="",AP957=0,AQ957=""),"",AQ957/AP957)</x:f>
      </x:c>
      <x:c r="AS957" s="58"/>
      <x:c r="AT957" s="37"/>
      <x:c r="AU957" s="37"/>
      <x:c r="AV957" s="37"/>
      <x:c r="AW957" s="56"/>
      <x:c r="AX957" s="56"/>
      <x:c r="AY957" s="37"/>
      <x:c r="AZ957" s="37"/>
      <x:c r="BA957" s="37"/>
      <x:c r="BB957" s="37"/>
      <x:c r="BC957" s="37"/>
      <x:c r="BD957" s="60"/>
      <x:c r="BE957" s="60"/>
      <x:c r="BF957" s="37"/>
      <x:c r="BG957" s="37"/>
      <x:c r="BH957" s="37" t="str">
        <x:v>https://www.amazon.eg/-/en/GoPro-HERO12-Black-Waterproof-Stabilization/dp/B0CDDY8F9L</x:v>
      </x:c>
      <x:c r="BI957" s="37"/>
      <x:c r="BJ957" s="37" t="str">
        <x:v>لم يبدأ</x:v>
      </x:c>
      <x:c r="BK957" s="60" t="n">
        <x:v>46233</x:v>
      </x:c>
      <x:c r="BL957" s="60"/>
      <x:c r="BM957" s="60"/>
      <x:c r="BN957" s="62" t="str">
        <x:f>IF(BM957="","",(NOW()-BM957)*24)</x:f>
      </x:c>
      <x:c r="BO957" s="37" t="str">
        <x:f>IF(BM957="","لم يُرصد",IF(BT957&lt;&gt;TRUE,"غير نشط",IF(BP957="فشل","فشل حالي",IF(BN957&lt;=12,"حديث",IF(BN957&lt;=24,"متأخر","قديم")))))</x:f>
        <x:v>لم يُرصد</x:v>
      </x:c>
      <x:c r="BP957" s="37" t="str">
        <x:v>بانتظار رصد التقسيط</x:v>
      </x:c>
      <x:c r="BQ957" s="37" t="n">
        <x:v>0</x:v>
      </x:c>
      <x:c r="BR957" s="37"/>
      <x:c r="BS957" s="37"/>
      <x:c r="BT957" s="54" t="b">
        <x:v>1</x:v>
      </x:c>
      <x:c r="BU957" s="37" t="str">
        <x:v>مهمة جاهزة لأول رصد</x:v>
      </x:c>
      <x:c r="BV957" s="37" t="str"/>
      <x:c r="BW957" s="37" t="str">
        <x:v>الملفات المرفوعة لا تحتوي خطة تقسيط فعلية لهذا الربط؛ الصف مُنشأ كمهمة جمع.</x:v>
      </x:c>
      <x:c r="BX957" s="60" t="n">
        <x:v>46233</x:v>
      </x:c>
      <x:c r="BY957" s="60" t="n">
        <x:v>46233</x:v>
      </x:c>
    </x:row>
    <x:row r="958">
      <x:c r="A958" s="37" t="str">
        <x:v>مهمة جمع أولية</x:v>
      </x:c>
      <x:c r="B958" s="37" t="str">
        <x:v>INSTTASK-6167E77F927B</x:v>
      </x:c>
      <x:c r="C958" s="37" t="str">
        <x:v>VAR-FD655AC13A525E|EG-050|STORE|PENDING</x:v>
      </x:c>
      <x:c r="D958" s="37" t="str">
        <x:v>VAR-FD655AC13A525E|EG-050|STORE</x:v>
      </x:c>
      <x:c r="E958" s="37" t="str">
        <x:v>VAR-FD655AC13A525E</x:v>
      </x:c>
      <x:c r="F958" s="37" t="str">
        <x:v>MOD-C0A6A2F389620F</x:v>
      </x:c>
      <x:c r="G958" s="37" t="str">
        <x:v>GoPro HERO13 Black Black + 128GB card bundle</x:v>
      </x:c>
      <x:c r="H958" s="37" t="str">
        <x:v>التلفزيونات والصوتيات والتصوير</x:v>
      </x:c>
      <x:c r="I958" s="37" t="str">
        <x:v>كاميرات أكشن</x:v>
      </x:c>
      <x:c r="J958" s="37" t="str">
        <x:v>GoPro</x:v>
      </x:c>
      <x:c r="K958" s="37" t="str">
        <x:v>HERO13 Black</x:v>
      </x:c>
      <x:c r="L958" s="37" t="str">
        <x:v>Black + 128GB card bundle</x:v>
      </x:c>
      <x:c r="M958" s="37"/>
      <x:c r="N958" s="37"/>
      <x:c r="O958" s="37" t="str">
        <x:v>Black</x:v>
      </x:c>
      <x:c r="P958" s="37"/>
      <x:c r="Q958" s="37"/>
      <x:c r="R958" s="37" t="str">
        <x:v>EG-050</x:v>
      </x:c>
      <x:c r="S958" s="37" t="str">
        <x:v>Amazon Egypt</x:v>
      </x:c>
      <x:c r="T958" s="37" t="str">
        <x:v>A</x:v>
      </x:c>
      <x:c r="U958" s="37"/>
      <x:c r="V958" s="37"/>
      <x:c r="W958" s="37" t="str">
        <x:v>https://www.amazon.eg/-/en/GoPro-HERO13-Hero-Black-Stabilization/dp/B0C9V9PZD4</x:v>
      </x:c>
      <x:c r="X958" s="37" t="str">
        <x:v>رابط منتج مباشر</x:v>
      </x:c>
      <x:c r="Y958" s="37"/>
      <x:c r="Z958" s="37"/>
      <x:c r="AA958" s="37"/>
      <x:c r="AB958" s="37"/>
      <x:c r="AC958" s="37"/>
      <x:c r="AD958" s="37"/>
      <x:c r="AE958" s="37"/>
      <x:c r="AF958" s="56"/>
      <x:c r="AG958" s="56"/>
      <x:c r="AH958" s="56"/>
      <x:c r="AI958" s="58"/>
      <x:c r="AJ958" s="56"/>
      <x:c r="AK958" s="56"/>
      <x:c r="AL958" s="56"/>
      <x:c r="AM958" s="56"/>
      <x:c r="AN958" s="56"/>
      <x:c r="AO958" s="56" t="str">
        <x:f>IF(OR(AF958="",AD958=""),"",AF958*AD958+IF(AG958="",0,AG958)+IF(AH958="",0,AH958)+IF(AJ958="",0,AJ958)+IF(AK958="",0,AK958)+IF(AL958="",0,AL958)+IF(AM958="",0,AM958))</x:f>
      </x:c>
      <x:c r="AP958" s="56"/>
      <x:c r="AQ958" s="56" t="str">
        <x:f>IF(OR(AO958="",AP958=""),"",AO958-AP958)</x:f>
      </x:c>
      <x:c r="AR958" s="58" t="str">
        <x:f>IF(OR(AP958="",AP958=0,AQ958=""),"",AQ958/AP958)</x:f>
      </x:c>
      <x:c r="AS958" s="58"/>
      <x:c r="AT958" s="37"/>
      <x:c r="AU958" s="37"/>
      <x:c r="AV958" s="37"/>
      <x:c r="AW958" s="56"/>
      <x:c r="AX958" s="56"/>
      <x:c r="AY958" s="37"/>
      <x:c r="AZ958" s="37"/>
      <x:c r="BA958" s="37"/>
      <x:c r="BB958" s="37"/>
      <x:c r="BC958" s="37"/>
      <x:c r="BD958" s="60"/>
      <x:c r="BE958" s="60"/>
      <x:c r="BF958" s="37"/>
      <x:c r="BG958" s="37"/>
      <x:c r="BH958" s="37" t="str">
        <x:v>https://www.amazon.eg/-/en/GoPro-HERO13-Hero-Black-Stabilization/dp/B0C9V9PZD4</x:v>
      </x:c>
      <x:c r="BI958" s="37"/>
      <x:c r="BJ958" s="37" t="str">
        <x:v>لم يبدأ</x:v>
      </x:c>
      <x:c r="BK958" s="60" t="n">
        <x:v>46233</x:v>
      </x:c>
      <x:c r="BL958" s="60"/>
      <x:c r="BM958" s="60"/>
      <x:c r="BN958" s="62" t="str">
        <x:f>IF(BM958="","",(NOW()-BM958)*24)</x:f>
      </x:c>
      <x:c r="BO958" s="37" t="str">
        <x:f>IF(BM958="","لم يُرصد",IF(BT958&lt;&gt;TRUE,"غير نشط",IF(BP958="فشل","فشل حالي",IF(BN958&lt;=12,"حديث",IF(BN958&lt;=24,"متأخر","قديم")))))</x:f>
        <x:v>لم يُرصد</x:v>
      </x:c>
      <x:c r="BP958" s="37" t="str">
        <x:v>بانتظار رصد التقسيط</x:v>
      </x:c>
      <x:c r="BQ958" s="37" t="n">
        <x:v>0</x:v>
      </x:c>
      <x:c r="BR958" s="37"/>
      <x:c r="BS958" s="37"/>
      <x:c r="BT958" s="54" t="b">
        <x:v>1</x:v>
      </x:c>
      <x:c r="BU958" s="37" t="str">
        <x:v>مهمة جاهزة لأول رصد</x:v>
      </x:c>
      <x:c r="BV958" s="37" t="str"/>
      <x:c r="BW958" s="37" t="str">
        <x:v>الملفات المرفوعة لا تحتوي خطة تقسيط فعلية لهذا الربط؛ الصف مُنشأ كمهمة جمع.</x:v>
      </x:c>
      <x:c r="BX958" s="60" t="n">
        <x:v>46233</x:v>
      </x:c>
      <x:c r="BY958" s="60" t="n">
        <x:v>46233</x:v>
      </x:c>
    </x:row>
    <x:row r="959">
      <x:c r="A959" s="37" t="str">
        <x:v>مهمة جمع أولية</x:v>
      </x:c>
      <x:c r="B959" s="37" t="str">
        <x:v>INSTTASK-8BE0803225EE</x:v>
      </x:c>
      <x:c r="C959" s="37" t="str">
        <x:v>VAR-E6D26A1DB2A500|EG-013|STORE|PENDING</x:v>
      </x:c>
      <x:c r="D959" s="37" t="str">
        <x:v>VAR-E6D26A1DB2A500|EG-013|STORE</x:v>
      </x:c>
      <x:c r="E959" s="37" t="str">
        <x:v>VAR-E6D26A1DB2A500</x:v>
      </x:c>
      <x:c r="F959" s="37" t="str">
        <x:v>MOD-91322D89F32C0E</x:v>
      </x:c>
      <x:c r="G959" s="37" t="str">
        <x:v>GoPro Max 360 Black</x:v>
      </x:c>
      <x:c r="H959" s="37" t="str">
        <x:v>التلفزيونات والصوتيات والتصوير</x:v>
      </x:c>
      <x:c r="I959" s="37" t="str">
        <x:v>كاميرات أكشن</x:v>
      </x:c>
      <x:c r="J959" s="37" t="str">
        <x:v>GoPro</x:v>
      </x:c>
      <x:c r="K959" s="37" t="str">
        <x:v>Max 360</x:v>
      </x:c>
      <x:c r="L959" s="37" t="str">
        <x:v>Black</x:v>
      </x:c>
      <x:c r="M959" s="37"/>
      <x:c r="N959" s="37"/>
      <x:c r="O959" s="37" t="str">
        <x:v>Black</x:v>
      </x:c>
      <x:c r="P959" s="37"/>
      <x:c r="Q959" s="37"/>
      <x:c r="R959" s="37" t="str">
        <x:v>EG-013</x:v>
      </x:c>
      <x:c r="S959" s="37" t="str">
        <x:v>B.TECH</x:v>
      </x:c>
      <x:c r="T959" s="37" t="str">
        <x:v>A</x:v>
      </x:c>
      <x:c r="U959" s="37"/>
      <x:c r="V959" s="37"/>
      <x:c r="W959" s="37" t="str">
        <x:v>https://btech.com/en/c/electronics/cameras/action-cameras</x:v>
      </x:c>
      <x:c r="X959" s="37" t="str">
        <x:v>صفحة فئة</x:v>
      </x:c>
      <x:c r="Y959" s="37"/>
      <x:c r="Z959" s="37"/>
      <x:c r="AA959" s="37"/>
      <x:c r="AB959" s="37"/>
      <x:c r="AC959" s="37"/>
      <x:c r="AD959" s="37"/>
      <x:c r="AE959" s="37"/>
      <x:c r="AF959" s="56"/>
      <x:c r="AG959" s="56"/>
      <x:c r="AH959" s="56"/>
      <x:c r="AI959" s="58"/>
      <x:c r="AJ959" s="56"/>
      <x:c r="AK959" s="56"/>
      <x:c r="AL959" s="56"/>
      <x:c r="AM959" s="56"/>
      <x:c r="AN959" s="56"/>
      <x:c r="AO959" s="56" t="str">
        <x:f>IF(OR(AF959="",AD959=""),"",AF959*AD959+IF(AG959="",0,AG959)+IF(AH959="",0,AH959)+IF(AJ959="",0,AJ959)+IF(AK959="",0,AK959)+IF(AL959="",0,AL959)+IF(AM959="",0,AM959))</x:f>
      </x:c>
      <x:c r="AP959" s="56"/>
      <x:c r="AQ959" s="56" t="str">
        <x:f>IF(OR(AO959="",AP959=""),"",AO959-AP959)</x:f>
      </x:c>
      <x:c r="AR959" s="58" t="str">
        <x:f>IF(OR(AP959="",AP959=0,AQ959=""),"",AQ959/AP959)</x:f>
      </x:c>
      <x:c r="AS959" s="58"/>
      <x:c r="AT959" s="37"/>
      <x:c r="AU959" s="37"/>
      <x:c r="AV959" s="37"/>
      <x:c r="AW959" s="56"/>
      <x:c r="AX959" s="56"/>
      <x:c r="AY959" s="37"/>
      <x:c r="AZ959" s="37"/>
      <x:c r="BA959" s="37"/>
      <x:c r="BB959" s="37"/>
      <x:c r="BC959" s="37"/>
      <x:c r="BD959" s="60"/>
      <x:c r="BE959" s="60"/>
      <x:c r="BF959" s="37"/>
      <x:c r="BG959" s="37"/>
      <x:c r="BH959" s="37" t="str">
        <x:v>https://btech.com/en/c/electronics/cameras/action-cameras</x:v>
      </x:c>
      <x:c r="BI959" s="37"/>
      <x:c r="BJ959" s="37" t="str">
        <x:v>لم يبدأ</x:v>
      </x:c>
      <x:c r="BK959" s="60" t="n">
        <x:v>46233</x:v>
      </x:c>
      <x:c r="BL959" s="60"/>
      <x:c r="BM959" s="60"/>
      <x:c r="BN959" s="62" t="str">
        <x:f>IF(BM959="","",(NOW()-BM959)*24)</x:f>
      </x:c>
      <x:c r="BO959" s="37" t="str">
        <x:f>IF(BM959="","لم يُرصد",IF(BT959&lt;&gt;TRUE,"غير نشط",IF(BP959="فشل","فشل حالي",IF(BN959&lt;=12,"حديث",IF(BN959&lt;=24,"متأخر","قديم")))))</x:f>
        <x:v>لم يُرصد</x:v>
      </x:c>
      <x:c r="BP959" s="37" t="str">
        <x:v>بانتظار رصد التقسيط</x:v>
      </x:c>
      <x:c r="BQ959" s="37" t="n">
        <x:v>0</x:v>
      </x:c>
      <x:c r="BR959" s="37"/>
      <x:c r="BS959" s="37"/>
      <x:c r="BT959" s="54" t="b">
        <x:v>1</x:v>
      </x:c>
      <x:c r="BU959" s="37" t="str">
        <x:v>يحتاج اكتشاف رابط المنتج</x:v>
      </x:c>
      <x:c r="BV959" s="37" t="str">
        <x:v>Gopro Max 360 Action Camera, Black</x:v>
      </x:c>
      <x:c r="BW959" s="37" t="str">
        <x:v>الملفات المرفوعة لا تحتوي خطة تقسيط فعلية لهذا الربط؛ الصف مُنشأ كمهمة جمع.</x:v>
      </x:c>
      <x:c r="BX959" s="60" t="n">
        <x:v>46233</x:v>
      </x:c>
      <x:c r="BY959" s="60" t="n">
        <x:v>46233</x:v>
      </x:c>
    </x:row>
    <x:row r="960">
      <x:c r="A960" s="37" t="str">
        <x:v>مهمة جمع أولية</x:v>
      </x:c>
      <x:c r="B960" s="37" t="str">
        <x:v>INSTTASK-31DDE49C8949</x:v>
      </x:c>
      <x:c r="C960" s="37" t="str">
        <x:v>VAR-E56C4AA008F6BA|EG-050|STORE|PENDING</x:v>
      </x:c>
      <x:c r="D960" s="37" t="str">
        <x:v>VAR-E56C4AA008F6BA|EG-050|STORE</x:v>
      </x:c>
      <x:c r="E960" s="37" t="str">
        <x:v>VAR-E56C4AA008F6BA</x:v>
      </x:c>
      <x:c r="F960" s="37" t="str">
        <x:v>MOD-11D50CE0EA9FDD</x:v>
      </x:c>
      <x:c r="G960" s="37" t="str">
        <x:v>Canon EOS 90D Body only | Black</x:v>
      </x:c>
      <x:c r="H960" s="37" t="str">
        <x:v>التلفزيونات والصوتيات والتصوير</x:v>
      </x:c>
      <x:c r="I960" s="37" t="str">
        <x:v>كاميرات رقمية</x:v>
      </x:c>
      <x:c r="J960" s="37" t="str">
        <x:v>Canon</x:v>
      </x:c>
      <x:c r="K960" s="37" t="str">
        <x:v>EOS 90D</x:v>
      </x:c>
      <x:c r="L960" s="37" t="str">
        <x:v>Body only</x:v>
      </x:c>
      <x:c r="M960" s="37"/>
      <x:c r="N960" s="37"/>
      <x:c r="O960" s="37" t="str">
        <x:v>Black</x:v>
      </x:c>
      <x:c r="P960" s="37"/>
      <x:c r="Q960" s="37"/>
      <x:c r="R960" s="37" t="str">
        <x:v>EG-050</x:v>
      </x:c>
      <x:c r="S960" s="37" t="str">
        <x:v>Amazon Egypt</x:v>
      </x:c>
      <x:c r="T960" s="37" t="str">
        <x:v>A</x:v>
      </x:c>
      <x:c r="U960" s="37"/>
      <x:c r="V960" s="37"/>
      <x:c r="W960" s="37" t="str">
        <x:v>https://www.amazon.eg/-/en/Canon-EOS-90D-Body-Black/dp/B083X9P7GG</x:v>
      </x:c>
      <x:c r="X960" s="37" t="str">
        <x:v>رابط منتج مباشر</x:v>
      </x:c>
      <x:c r="Y960" s="37"/>
      <x:c r="Z960" s="37"/>
      <x:c r="AA960" s="37"/>
      <x:c r="AB960" s="37"/>
      <x:c r="AC960" s="37"/>
      <x:c r="AD960" s="37"/>
      <x:c r="AE960" s="37"/>
      <x:c r="AF960" s="56"/>
      <x:c r="AG960" s="56"/>
      <x:c r="AH960" s="56"/>
      <x:c r="AI960" s="58"/>
      <x:c r="AJ960" s="56"/>
      <x:c r="AK960" s="56"/>
      <x:c r="AL960" s="56"/>
      <x:c r="AM960" s="56"/>
      <x:c r="AN960" s="56"/>
      <x:c r="AO960" s="56" t="str">
        <x:f>IF(OR(AF960="",AD960=""),"",AF960*AD960+IF(AG960="",0,AG960)+IF(AH960="",0,AH960)+IF(AJ960="",0,AJ960)+IF(AK960="",0,AK960)+IF(AL960="",0,AL960)+IF(AM960="",0,AM960))</x:f>
      </x:c>
      <x:c r="AP960" s="56"/>
      <x:c r="AQ960" s="56" t="str">
        <x:f>IF(OR(AO960="",AP960=""),"",AO960-AP960)</x:f>
      </x:c>
      <x:c r="AR960" s="58" t="str">
        <x:f>IF(OR(AP960="",AP960=0,AQ960=""),"",AQ960/AP960)</x:f>
      </x:c>
      <x:c r="AS960" s="58"/>
      <x:c r="AT960" s="37"/>
      <x:c r="AU960" s="37"/>
      <x:c r="AV960" s="37"/>
      <x:c r="AW960" s="56"/>
      <x:c r="AX960" s="56"/>
      <x:c r="AY960" s="37"/>
      <x:c r="AZ960" s="37"/>
      <x:c r="BA960" s="37"/>
      <x:c r="BB960" s="37"/>
      <x:c r="BC960" s="37"/>
      <x:c r="BD960" s="60"/>
      <x:c r="BE960" s="60"/>
      <x:c r="BF960" s="37"/>
      <x:c r="BG960" s="37"/>
      <x:c r="BH960" s="37" t="str">
        <x:v>https://www.amazon.eg/-/en/Canon-EOS-90D-Body-Black/dp/B083X9P7GG</x:v>
      </x:c>
      <x:c r="BI960" s="37"/>
      <x:c r="BJ960" s="37" t="str">
        <x:v>لم يبدأ</x:v>
      </x:c>
      <x:c r="BK960" s="60" t="n">
        <x:v>46233</x:v>
      </x:c>
      <x:c r="BL960" s="60"/>
      <x:c r="BM960" s="60"/>
      <x:c r="BN960" s="62" t="str">
        <x:f>IF(BM960="","",(NOW()-BM960)*24)</x:f>
      </x:c>
      <x:c r="BO960" s="37" t="str">
        <x:f>IF(BM960="","لم يُرصد",IF(BT960&lt;&gt;TRUE,"غير نشط",IF(BP960="فشل","فشل حالي",IF(BN960&lt;=12,"حديث",IF(BN960&lt;=24,"متأخر","قديم")))))</x:f>
        <x:v>لم يُرصد</x:v>
      </x:c>
      <x:c r="BP960" s="37" t="str">
        <x:v>بانتظار رصد التقسيط</x:v>
      </x:c>
      <x:c r="BQ960" s="37" t="n">
        <x:v>0</x:v>
      </x:c>
      <x:c r="BR960" s="37"/>
      <x:c r="BS960" s="37"/>
      <x:c r="BT960" s="54" t="b">
        <x:v>1</x:v>
      </x:c>
      <x:c r="BU960" s="37" t="str">
        <x:v>مهمة جاهزة لأول رصد</x:v>
      </x:c>
      <x:c r="BV960" s="37" t="str"/>
      <x:c r="BW960" s="37" t="str">
        <x:v>الملفات المرفوعة لا تحتوي خطة تقسيط فعلية لهذا الربط؛ الصف مُنشأ كمهمة جمع.</x:v>
      </x:c>
      <x:c r="BX960" s="60" t="n">
        <x:v>46233</x:v>
      </x:c>
      <x:c r="BY960" s="60" t="n">
        <x:v>46233</x:v>
      </x:c>
    </x:row>
    <x:row r="961">
      <x:c r="A961" s="37" t="str">
        <x:v>مهمة جمع أولية</x:v>
      </x:c>
      <x:c r="B961" s="37" t="str">
        <x:v>INSTTASK-E0E12C15ED00</x:v>
      </x:c>
      <x:c r="C961" s="37" t="str">
        <x:v>VAR-5944D6BBFF2B53|EG-050|STORE|PENDING</x:v>
      </x:c>
      <x:c r="D961" s="37" t="str">
        <x:v>VAR-5944D6BBFF2B53|EG-050|STORE</x:v>
      </x:c>
      <x:c r="E961" s="37" t="str">
        <x:v>VAR-5944D6BBFF2B53</x:v>
      </x:c>
      <x:c r="F961" s="37" t="str">
        <x:v>MOD-6A6E75DE872E4D</x:v>
      </x:c>
      <x:c r="G961" s="37" t="str">
        <x:v>Canon EOS R5 Body only | Black</x:v>
      </x:c>
      <x:c r="H961" s="37" t="str">
        <x:v>التلفزيونات والصوتيات والتصوير</x:v>
      </x:c>
      <x:c r="I961" s="37" t="str">
        <x:v>كاميرات رقمية</x:v>
      </x:c>
      <x:c r="J961" s="37" t="str">
        <x:v>Canon</x:v>
      </x:c>
      <x:c r="K961" s="37" t="str">
        <x:v>EOS R5</x:v>
      </x:c>
      <x:c r="L961" s="37" t="str">
        <x:v>Body only</x:v>
      </x:c>
      <x:c r="M961" s="37"/>
      <x:c r="N961" s="37"/>
      <x:c r="O961" s="37" t="str">
        <x:v>Black</x:v>
      </x:c>
      <x:c r="P961" s="37"/>
      <x:c r="Q961" s="37"/>
      <x:c r="R961" s="37" t="str">
        <x:v>EG-050</x:v>
      </x:c>
      <x:c r="S961" s="37" t="str">
        <x:v>Amazon Egypt</x:v>
      </x:c>
      <x:c r="T961" s="37" t="str">
        <x:v>A</x:v>
      </x:c>
      <x:c r="U961" s="37"/>
      <x:c r="V961" s="37"/>
      <x:c r="W961" s="37" t="str">
        <x:v>https://www.amazon.eg/-/en/Canon-EOS-Full-Frame-Mirrorless-Camera/dp/B08C68F2DX</x:v>
      </x:c>
      <x:c r="X961" s="37" t="str">
        <x:v>رابط منتج مباشر</x:v>
      </x:c>
      <x:c r="Y961" s="37"/>
      <x:c r="Z961" s="37"/>
      <x:c r="AA961" s="37"/>
      <x:c r="AB961" s="37"/>
      <x:c r="AC961" s="37"/>
      <x:c r="AD961" s="37"/>
      <x:c r="AE961" s="37"/>
      <x:c r="AF961" s="56"/>
      <x:c r="AG961" s="56"/>
      <x:c r="AH961" s="56"/>
      <x:c r="AI961" s="58"/>
      <x:c r="AJ961" s="56"/>
      <x:c r="AK961" s="56"/>
      <x:c r="AL961" s="56"/>
      <x:c r="AM961" s="56"/>
      <x:c r="AN961" s="56"/>
      <x:c r="AO961" s="56" t="str">
        <x:f>IF(OR(AF961="",AD961=""),"",AF961*AD961+IF(AG961="",0,AG961)+IF(AH961="",0,AH961)+IF(AJ961="",0,AJ961)+IF(AK961="",0,AK961)+IF(AL961="",0,AL961)+IF(AM961="",0,AM961))</x:f>
      </x:c>
      <x:c r="AP961" s="56"/>
      <x:c r="AQ961" s="56" t="str">
        <x:f>IF(OR(AO961="",AP961=""),"",AO961-AP961)</x:f>
      </x:c>
      <x:c r="AR961" s="58" t="str">
        <x:f>IF(OR(AP961="",AP961=0,AQ961=""),"",AQ961/AP961)</x:f>
      </x:c>
      <x:c r="AS961" s="58"/>
      <x:c r="AT961" s="37"/>
      <x:c r="AU961" s="37"/>
      <x:c r="AV961" s="37"/>
      <x:c r="AW961" s="56"/>
      <x:c r="AX961" s="56"/>
      <x:c r="AY961" s="37"/>
      <x:c r="AZ961" s="37"/>
      <x:c r="BA961" s="37"/>
      <x:c r="BB961" s="37"/>
      <x:c r="BC961" s="37"/>
      <x:c r="BD961" s="60"/>
      <x:c r="BE961" s="60"/>
      <x:c r="BF961" s="37"/>
      <x:c r="BG961" s="37"/>
      <x:c r="BH961" s="37" t="str">
        <x:v>https://www.amazon.eg/-/en/Canon-EOS-Full-Frame-Mirrorless-Camera/dp/B08C68F2DX</x:v>
      </x:c>
      <x:c r="BI961" s="37"/>
      <x:c r="BJ961" s="37" t="str">
        <x:v>لم يبدأ</x:v>
      </x:c>
      <x:c r="BK961" s="60" t="n">
        <x:v>46233</x:v>
      </x:c>
      <x:c r="BL961" s="60"/>
      <x:c r="BM961" s="60"/>
      <x:c r="BN961" s="62" t="str">
        <x:f>IF(BM961="","",(NOW()-BM961)*24)</x:f>
      </x:c>
      <x:c r="BO961" s="37" t="str">
        <x:f>IF(BM961="","لم يُرصد",IF(BT961&lt;&gt;TRUE,"غير نشط",IF(BP961="فشل","فشل حالي",IF(BN961&lt;=12,"حديث",IF(BN961&lt;=24,"متأخر","قديم")))))</x:f>
        <x:v>لم يُرصد</x:v>
      </x:c>
      <x:c r="BP961" s="37" t="str">
        <x:v>بانتظار رصد التقسيط</x:v>
      </x:c>
      <x:c r="BQ961" s="37" t="n">
        <x:v>0</x:v>
      </x:c>
      <x:c r="BR961" s="37"/>
      <x:c r="BS961" s="37"/>
      <x:c r="BT961" s="54" t="b">
        <x:v>1</x:v>
      </x:c>
      <x:c r="BU961" s="37" t="str">
        <x:v>مهمة جاهزة لأول رصد</x:v>
      </x:c>
      <x:c r="BV961" s="37" t="str"/>
      <x:c r="BW961" s="37" t="str">
        <x:v>الملفات المرفوعة لا تحتوي خطة تقسيط فعلية لهذا الربط؛ الصف مُنشأ كمهمة جمع.</x:v>
      </x:c>
      <x:c r="BX961" s="60" t="n">
        <x:v>46233</x:v>
      </x:c>
      <x:c r="BY961" s="60" t="n">
        <x:v>46233</x:v>
      </x:c>
    </x:row>
    <x:row r="962">
      <x:c r="A962" s="37" t="str">
        <x:v>مهمة جمع أولية</x:v>
      </x:c>
      <x:c r="B962" s="37" t="str">
        <x:v>INSTTASK-5BC8117EFACF</x:v>
      </x:c>
      <x:c r="C962" s="37" t="str">
        <x:v>VAR-24445DF5B9F640|EG-050|STORE|PENDING</x:v>
      </x:c>
      <x:c r="D962" s="37" t="str">
        <x:v>VAR-24445DF5B9F640|EG-050|STORE</x:v>
      </x:c>
      <x:c r="E962" s="37" t="str">
        <x:v>VAR-24445DF5B9F640</x:v>
      </x:c>
      <x:c r="F962" s="37" t="str">
        <x:v>MOD-D9E2B496C064C0</x:v>
      </x:c>
      <x:c r="G962" s="37" t="str">
        <x:v>Canon EOS R5 Mark II RF24-105mm F4 L IS USM Lens Kit | Black</x:v>
      </x:c>
      <x:c r="H962" s="37" t="str">
        <x:v>التلفزيونات والصوتيات والتصوير</x:v>
      </x:c>
      <x:c r="I962" s="37" t="str">
        <x:v>كاميرات رقمية</x:v>
      </x:c>
      <x:c r="J962" s="37" t="str">
        <x:v>Canon</x:v>
      </x:c>
      <x:c r="K962" s="37" t="str">
        <x:v>EOS R5 Mark II</x:v>
      </x:c>
      <x:c r="L962" s="37" t="str">
        <x:v>RF24-105mm F4 L IS USM Lens Kit</x:v>
      </x:c>
      <x:c r="M962" s="37"/>
      <x:c r="N962" s="37"/>
      <x:c r="O962" s="37" t="str">
        <x:v>Black</x:v>
      </x:c>
      <x:c r="P962" s="37"/>
      <x:c r="Q962" s="37"/>
      <x:c r="R962" s="37" t="str">
        <x:v>EG-050</x:v>
      </x:c>
      <x:c r="S962" s="37" t="str">
        <x:v>Amazon Egypt</x:v>
      </x:c>
      <x:c r="T962" s="37" t="str">
        <x:v>A</x:v>
      </x:c>
      <x:c r="U962" s="37"/>
      <x:c r="V962" s="37"/>
      <x:c r="W962" s="37" t="str">
        <x:v>https://www.amazon.eg/-/en/Canon-EOS-Mark-RF24-105mm-Lens/dp/B0D9KNNJVK</x:v>
      </x:c>
      <x:c r="X962" s="37" t="str">
        <x:v>رابط منتج مباشر</x:v>
      </x:c>
      <x:c r="Y962" s="37"/>
      <x:c r="Z962" s="37"/>
      <x:c r="AA962" s="37"/>
      <x:c r="AB962" s="37"/>
      <x:c r="AC962" s="37"/>
      <x:c r="AD962" s="37"/>
      <x:c r="AE962" s="37"/>
      <x:c r="AF962" s="56"/>
      <x:c r="AG962" s="56"/>
      <x:c r="AH962" s="56"/>
      <x:c r="AI962" s="58"/>
      <x:c r="AJ962" s="56"/>
      <x:c r="AK962" s="56"/>
      <x:c r="AL962" s="56"/>
      <x:c r="AM962" s="56"/>
      <x:c r="AN962" s="56"/>
      <x:c r="AO962" s="56" t="str">
        <x:f>IF(OR(AF962="",AD962=""),"",AF962*AD962+IF(AG962="",0,AG962)+IF(AH962="",0,AH962)+IF(AJ962="",0,AJ962)+IF(AK962="",0,AK962)+IF(AL962="",0,AL962)+IF(AM962="",0,AM962))</x:f>
      </x:c>
      <x:c r="AP962" s="56"/>
      <x:c r="AQ962" s="56" t="str">
        <x:f>IF(OR(AO962="",AP962=""),"",AO962-AP962)</x:f>
      </x:c>
      <x:c r="AR962" s="58" t="str">
        <x:f>IF(OR(AP962="",AP962=0,AQ962=""),"",AQ962/AP962)</x:f>
      </x:c>
      <x:c r="AS962" s="58"/>
      <x:c r="AT962" s="37"/>
      <x:c r="AU962" s="37"/>
      <x:c r="AV962" s="37"/>
      <x:c r="AW962" s="56"/>
      <x:c r="AX962" s="56"/>
      <x:c r="AY962" s="37"/>
      <x:c r="AZ962" s="37"/>
      <x:c r="BA962" s="37"/>
      <x:c r="BB962" s="37"/>
      <x:c r="BC962" s="37"/>
      <x:c r="BD962" s="60"/>
      <x:c r="BE962" s="60"/>
      <x:c r="BF962" s="37"/>
      <x:c r="BG962" s="37"/>
      <x:c r="BH962" s="37" t="str">
        <x:v>https://www.amazon.eg/-/en/Canon-EOS-Mark-RF24-105mm-Lens/dp/B0D9KNNJVK</x:v>
      </x:c>
      <x:c r="BI962" s="37"/>
      <x:c r="BJ962" s="37" t="str">
        <x:v>لم يبدأ</x:v>
      </x:c>
      <x:c r="BK962" s="60" t="n">
        <x:v>46233</x:v>
      </x:c>
      <x:c r="BL962" s="60"/>
      <x:c r="BM962" s="60"/>
      <x:c r="BN962" s="62" t="str">
        <x:f>IF(BM962="","",(NOW()-BM962)*24)</x:f>
      </x:c>
      <x:c r="BO962" s="37" t="str">
        <x:f>IF(BM962="","لم يُرصد",IF(BT962&lt;&gt;TRUE,"غير نشط",IF(BP962="فشل","فشل حالي",IF(BN962&lt;=12,"حديث",IF(BN962&lt;=24,"متأخر","قديم")))))</x:f>
        <x:v>لم يُرصد</x:v>
      </x:c>
      <x:c r="BP962" s="37" t="str">
        <x:v>بانتظار رصد التقسيط</x:v>
      </x:c>
      <x:c r="BQ962" s="37" t="n">
        <x:v>0</x:v>
      </x:c>
      <x:c r="BR962" s="37"/>
      <x:c r="BS962" s="37"/>
      <x:c r="BT962" s="54" t="b">
        <x:v>1</x:v>
      </x:c>
      <x:c r="BU962" s="37" t="str">
        <x:v>مهمة جاهزة لأول رصد</x:v>
      </x:c>
      <x:c r="BV962" s="37" t="str"/>
      <x:c r="BW962" s="37" t="str">
        <x:v>الملفات المرفوعة لا تحتوي خطة تقسيط فعلية لهذا الربط؛ الصف مُنشأ كمهمة جمع.</x:v>
      </x:c>
      <x:c r="BX962" s="60" t="n">
        <x:v>46233</x:v>
      </x:c>
      <x:c r="BY962" s="60" t="n">
        <x:v>46233</x:v>
      </x:c>
    </x:row>
    <x:row r="963">
      <x:c r="A963" s="37" t="str">
        <x:v>مهمة جمع أولية</x:v>
      </x:c>
      <x:c r="B963" s="37" t="str">
        <x:v>INSTTASK-0AC7C6EC9BC6</x:v>
      </x:c>
      <x:c r="C963" s="37" t="str">
        <x:v>VAR-BE38CE625985A4|EG-050|STORE|PENDING</x:v>
      </x:c>
      <x:c r="D963" s="37" t="str">
        <x:v>VAR-BE38CE625985A4|EG-050|STORE</x:v>
      </x:c>
      <x:c r="E963" s="37" t="str">
        <x:v>VAR-BE38CE625985A4</x:v>
      </x:c>
      <x:c r="F963" s="37" t="str">
        <x:v>MOD-ECE436E17D51AE</x:v>
      </x:c>
      <x:c r="G963" s="37" t="str">
        <x:v>Canon EOS R6 Mark II Body only | Black</x:v>
      </x:c>
      <x:c r="H963" s="37" t="str">
        <x:v>التلفزيونات والصوتيات والتصوير</x:v>
      </x:c>
      <x:c r="I963" s="37" t="str">
        <x:v>كاميرات رقمية</x:v>
      </x:c>
      <x:c r="J963" s="37" t="str">
        <x:v>Canon</x:v>
      </x:c>
      <x:c r="K963" s="37" t="str">
        <x:v>EOS R6 Mark II</x:v>
      </x:c>
      <x:c r="L963" s="37" t="str">
        <x:v>Body only</x:v>
      </x:c>
      <x:c r="M963" s="37"/>
      <x:c r="N963" s="37"/>
      <x:c r="O963" s="37" t="str">
        <x:v>Black</x:v>
      </x:c>
      <x:c r="P963" s="37"/>
      <x:c r="Q963" s="37"/>
      <x:c r="R963" s="37" t="str">
        <x:v>EG-050</x:v>
      </x:c>
      <x:c r="S963" s="37" t="str">
        <x:v>Amazon Egypt</x:v>
      </x:c>
      <x:c r="T963" s="37" t="str">
        <x:v>A</x:v>
      </x:c>
      <x:c r="U963" s="37"/>
      <x:c r="V963" s="37"/>
      <x:c r="W963" s="37" t="str">
        <x:v>https://www.amazon.eg/-/en/Canon-Mark-II-Mirrorless-24-2-megapixels/dp/B0BLJNVXK4</x:v>
      </x:c>
      <x:c r="X963" s="37" t="str">
        <x:v>رابط منتج مباشر</x:v>
      </x:c>
      <x:c r="Y963" s="37"/>
      <x:c r="Z963" s="37"/>
      <x:c r="AA963" s="37"/>
      <x:c r="AB963" s="37"/>
      <x:c r="AC963" s="37"/>
      <x:c r="AD963" s="37"/>
      <x:c r="AE963" s="37"/>
      <x:c r="AF963" s="56"/>
      <x:c r="AG963" s="56"/>
      <x:c r="AH963" s="56"/>
      <x:c r="AI963" s="58"/>
      <x:c r="AJ963" s="56"/>
      <x:c r="AK963" s="56"/>
      <x:c r="AL963" s="56"/>
      <x:c r="AM963" s="56"/>
      <x:c r="AN963" s="56"/>
      <x:c r="AO963" s="56" t="str">
        <x:f>IF(OR(AF963="",AD963=""),"",AF963*AD963+IF(AG963="",0,AG963)+IF(AH963="",0,AH963)+IF(AJ963="",0,AJ963)+IF(AK963="",0,AK963)+IF(AL963="",0,AL963)+IF(AM963="",0,AM963))</x:f>
      </x:c>
      <x:c r="AP963" s="56"/>
      <x:c r="AQ963" s="56" t="str">
        <x:f>IF(OR(AO963="",AP963=""),"",AO963-AP963)</x:f>
      </x:c>
      <x:c r="AR963" s="58" t="str">
        <x:f>IF(OR(AP963="",AP963=0,AQ963=""),"",AQ963/AP963)</x:f>
      </x:c>
      <x:c r="AS963" s="58"/>
      <x:c r="AT963" s="37"/>
      <x:c r="AU963" s="37"/>
      <x:c r="AV963" s="37"/>
      <x:c r="AW963" s="56"/>
      <x:c r="AX963" s="56"/>
      <x:c r="AY963" s="37"/>
      <x:c r="AZ963" s="37"/>
      <x:c r="BA963" s="37"/>
      <x:c r="BB963" s="37"/>
      <x:c r="BC963" s="37"/>
      <x:c r="BD963" s="60"/>
      <x:c r="BE963" s="60"/>
      <x:c r="BF963" s="37"/>
      <x:c r="BG963" s="37"/>
      <x:c r="BH963" s="37" t="str">
        <x:v>https://www.amazon.eg/-/en/Canon-Mark-II-Mirrorless-24-2-megapixels/dp/B0BLJNVXK4</x:v>
      </x:c>
      <x:c r="BI963" s="37"/>
      <x:c r="BJ963" s="37" t="str">
        <x:v>لم يبدأ</x:v>
      </x:c>
      <x:c r="BK963" s="60" t="n">
        <x:v>46233</x:v>
      </x:c>
      <x:c r="BL963" s="60"/>
      <x:c r="BM963" s="60"/>
      <x:c r="BN963" s="62" t="str">
        <x:f>IF(BM963="","",(NOW()-BM963)*24)</x:f>
      </x:c>
      <x:c r="BO963" s="37" t="str">
        <x:f>IF(BM963="","لم يُرصد",IF(BT963&lt;&gt;TRUE,"غير نشط",IF(BP963="فشل","فشل حالي",IF(BN963&lt;=12,"حديث",IF(BN963&lt;=24,"متأخر","قديم")))))</x:f>
        <x:v>لم يُرصد</x:v>
      </x:c>
      <x:c r="BP963" s="37" t="str">
        <x:v>بانتظار رصد التقسيط</x:v>
      </x:c>
      <x:c r="BQ963" s="37" t="n">
        <x:v>0</x:v>
      </x:c>
      <x:c r="BR963" s="37"/>
      <x:c r="BS963" s="37"/>
      <x:c r="BT963" s="54" t="b">
        <x:v>1</x:v>
      </x:c>
      <x:c r="BU963" s="37" t="str">
        <x:v>مهمة جاهزة لأول رصد</x:v>
      </x:c>
      <x:c r="BV963" s="37" t="str"/>
      <x:c r="BW963" s="37" t="str">
        <x:v>الملفات المرفوعة لا تحتوي خطة تقسيط فعلية لهذا الربط؛ الصف مُنشأ كمهمة جمع.</x:v>
      </x:c>
      <x:c r="BX963" s="60" t="n">
        <x:v>46233</x:v>
      </x:c>
      <x:c r="BY963" s="60" t="n">
        <x:v>46233</x:v>
      </x:c>
    </x:row>
    <x:row r="964">
      <x:c r="A964" s="37" t="str">
        <x:v>مهمة جمع أولية</x:v>
      </x:c>
      <x:c r="B964" s="37" t="str">
        <x:v>INSTTASK-E97EB9D7806A</x:v>
      </x:c>
      <x:c r="C964" s="37" t="str">
        <x:v>VAR-1A0986303AED5C|EG-084|STORE|PENDING</x:v>
      </x:c>
      <x:c r="D964" s="37" t="str">
        <x:v>VAR-1A0986303AED5C|EG-084|STORE</x:v>
      </x:c>
      <x:c r="E964" s="37" t="str">
        <x:v>VAR-1A0986303AED5C</x:v>
      </x:c>
      <x:c r="F964" s="37" t="str">
        <x:v>MOD-848AC89C4828FC</x:v>
      </x:c>
      <x:c r="G964" s="37" t="str">
        <x:v>Fujifilm Instax Mini 12 Instant camera | Blossom Pink</x:v>
      </x:c>
      <x:c r="H964" s="37" t="str">
        <x:v>التلفزيونات والصوتيات والتصوير</x:v>
      </x:c>
      <x:c r="I964" s="37" t="str">
        <x:v>كاميرات رقمية</x:v>
      </x:c>
      <x:c r="J964" s="37" t="str">
        <x:v>Fujifilm</x:v>
      </x:c>
      <x:c r="K964" s="37" t="str">
        <x:v>Instax Mini 12</x:v>
      </x:c>
      <x:c r="L964" s="37" t="str">
        <x:v>Instant camera</x:v>
      </x:c>
      <x:c r="M964" s="37"/>
      <x:c r="N964" s="37"/>
      <x:c r="O964" s="37" t="str">
        <x:v>Blossom Pink</x:v>
      </x:c>
      <x:c r="P964" s="37"/>
      <x:c r="Q964" s="37"/>
      <x:c r="R964" s="37" t="str">
        <x:v>EG-084</x:v>
      </x:c>
      <x:c r="S964" s="37" t="str">
        <x:v>Shamy Stores</x:v>
      </x:c>
      <x:c r="T964" s="37" t="str">
        <x:v>A</x:v>
      </x:c>
      <x:c r="U964" s="37"/>
      <x:c r="V964" s="37"/>
      <x:c r="W964" s="37" t="str">
        <x:v>https://shamystores.com/products/instax-mini-12-blossom-pink</x:v>
      </x:c>
      <x:c r="X964" s="37" t="str">
        <x:v>رابط منتج مباشر</x:v>
      </x:c>
      <x:c r="Y964" s="37"/>
      <x:c r="Z964" s="37"/>
      <x:c r="AA964" s="37"/>
      <x:c r="AB964" s="37"/>
      <x:c r="AC964" s="37"/>
      <x:c r="AD964" s="37"/>
      <x:c r="AE964" s="37"/>
      <x:c r="AF964" s="56"/>
      <x:c r="AG964" s="56"/>
      <x:c r="AH964" s="56"/>
      <x:c r="AI964" s="58"/>
      <x:c r="AJ964" s="56"/>
      <x:c r="AK964" s="56"/>
      <x:c r="AL964" s="56"/>
      <x:c r="AM964" s="56"/>
      <x:c r="AN964" s="56"/>
      <x:c r="AO964" s="56" t="str">
        <x:f>IF(OR(AF964="",AD964=""),"",AF964*AD964+IF(AG964="",0,AG964)+IF(AH964="",0,AH964)+IF(AJ964="",0,AJ964)+IF(AK964="",0,AK964)+IF(AL964="",0,AL964)+IF(AM964="",0,AM964))</x:f>
      </x:c>
      <x:c r="AP964" s="56"/>
      <x:c r="AQ964" s="56" t="str">
        <x:f>IF(OR(AO964="",AP964=""),"",AO964-AP964)</x:f>
      </x:c>
      <x:c r="AR964" s="58" t="str">
        <x:f>IF(OR(AP964="",AP964=0,AQ964=""),"",AQ964/AP964)</x:f>
      </x:c>
      <x:c r="AS964" s="58"/>
      <x:c r="AT964" s="37"/>
      <x:c r="AU964" s="37"/>
      <x:c r="AV964" s="37"/>
      <x:c r="AW964" s="56"/>
      <x:c r="AX964" s="56"/>
      <x:c r="AY964" s="37"/>
      <x:c r="AZ964" s="37"/>
      <x:c r="BA964" s="37"/>
      <x:c r="BB964" s="37"/>
      <x:c r="BC964" s="37"/>
      <x:c r="BD964" s="60"/>
      <x:c r="BE964" s="60"/>
      <x:c r="BF964" s="37"/>
      <x:c r="BG964" s="37"/>
      <x:c r="BH964" s="37" t="str">
        <x:v>https://shamystores.com/products/instax-mini-12-blossom-pink</x:v>
      </x:c>
      <x:c r="BI964" s="37"/>
      <x:c r="BJ964" s="37" t="str">
        <x:v>لم يبدأ</x:v>
      </x:c>
      <x:c r="BK964" s="60" t="n">
        <x:v>46233</x:v>
      </x:c>
      <x:c r="BL964" s="60"/>
      <x:c r="BM964" s="60"/>
      <x:c r="BN964" s="62" t="str">
        <x:f>IF(BM964="","",(NOW()-BM964)*24)</x:f>
      </x:c>
      <x:c r="BO964" s="37" t="str">
        <x:f>IF(BM964="","لم يُرصد",IF(BT964&lt;&gt;TRUE,"غير نشط",IF(BP964="فشل","فشل حالي",IF(BN964&lt;=12,"حديث",IF(BN964&lt;=24,"متأخر","قديم")))))</x:f>
        <x:v>لم يُرصد</x:v>
      </x:c>
      <x:c r="BP964" s="37" t="str">
        <x:v>بانتظار رصد التقسيط</x:v>
      </x:c>
      <x:c r="BQ964" s="37" t="n">
        <x:v>0</x:v>
      </x:c>
      <x:c r="BR964" s="37"/>
      <x:c r="BS964" s="37"/>
      <x:c r="BT964" s="54" t="b">
        <x:v>1</x:v>
      </x:c>
      <x:c r="BU964" s="37" t="str">
        <x:v>مهمة جاهزة لأول رصد</x:v>
      </x:c>
      <x:c r="BV964" s="37" t="str"/>
      <x:c r="BW964" s="37" t="str">
        <x:v>الملفات المرفوعة لا تحتوي خطة تقسيط فعلية لهذا الربط؛ الصف مُنشأ كمهمة جمع.</x:v>
      </x:c>
      <x:c r="BX964" s="60" t="n">
        <x:v>46233</x:v>
      </x:c>
      <x:c r="BY964" s="60" t="n">
        <x:v>46233</x:v>
      </x:c>
    </x:row>
    <x:row r="965">
      <x:c r="A965" s="37" t="str">
        <x:v>مهمة جمع أولية</x:v>
      </x:c>
      <x:c r="B965" s="37" t="str">
        <x:v>INSTTASK-ED3054F482DE</x:v>
      </x:c>
      <x:c r="C965" s="37" t="str">
        <x:v>VAR-BCABE51E79F53D|EG-050|STORE|PENDING</x:v>
      </x:c>
      <x:c r="D965" s="37" t="str">
        <x:v>VAR-BCABE51E79F53D|EG-050|STORE</x:v>
      </x:c>
      <x:c r="E965" s="37" t="str">
        <x:v>VAR-BCABE51E79F53D</x:v>
      </x:c>
      <x:c r="F965" s="37" t="str">
        <x:v>MOD-D35C199119B6CC</x:v>
      </x:c>
      <x:c r="G965" s="37" t="str">
        <x:v>Sony Alpha 7 V Body only | Black</x:v>
      </x:c>
      <x:c r="H965" s="37" t="str">
        <x:v>التلفزيونات والصوتيات والتصوير</x:v>
      </x:c>
      <x:c r="I965" s="37" t="str">
        <x:v>كاميرات رقمية</x:v>
      </x:c>
      <x:c r="J965" s="37" t="str">
        <x:v>Sony</x:v>
      </x:c>
      <x:c r="K965" s="37" t="str">
        <x:v>Alpha 7 V</x:v>
      </x:c>
      <x:c r="L965" s="37" t="str">
        <x:v>Body only</x:v>
      </x:c>
      <x:c r="M965" s="37"/>
      <x:c r="N965" s="37"/>
      <x:c r="O965" s="37" t="str">
        <x:v>Black</x:v>
      </x:c>
      <x:c r="P965" s="37"/>
      <x:c r="Q965" s="37"/>
      <x:c r="R965" s="37" t="str">
        <x:v>EG-050</x:v>
      </x:c>
      <x:c r="S965" s="37" t="str">
        <x:v>Amazon Egypt</x:v>
      </x:c>
      <x:c r="T965" s="37" t="str">
        <x:v>A</x:v>
      </x:c>
      <x:c r="U965" s="37"/>
      <x:c r="V965" s="37"/>
      <x:c r="W965" s="37" t="str">
        <x:v>https://www.amazon.eg/-/en/Sony-Full-Frame-Hybrid-Mirrorless-Camera/dp/B0G4SC4R2P</x:v>
      </x:c>
      <x:c r="X965" s="37" t="str">
        <x:v>رابط منتج مباشر</x:v>
      </x:c>
      <x:c r="Y965" s="37"/>
      <x:c r="Z965" s="37"/>
      <x:c r="AA965" s="37"/>
      <x:c r="AB965" s="37"/>
      <x:c r="AC965" s="37"/>
      <x:c r="AD965" s="37"/>
      <x:c r="AE965" s="37"/>
      <x:c r="AF965" s="56"/>
      <x:c r="AG965" s="56"/>
      <x:c r="AH965" s="56"/>
      <x:c r="AI965" s="58"/>
      <x:c r="AJ965" s="56"/>
      <x:c r="AK965" s="56"/>
      <x:c r="AL965" s="56"/>
      <x:c r="AM965" s="56"/>
      <x:c r="AN965" s="56"/>
      <x:c r="AO965" s="56" t="str">
        <x:f>IF(OR(AF965="",AD965=""),"",AF965*AD965+IF(AG965="",0,AG965)+IF(AH965="",0,AH965)+IF(AJ965="",0,AJ965)+IF(AK965="",0,AK965)+IF(AL965="",0,AL965)+IF(AM965="",0,AM965))</x:f>
      </x:c>
      <x:c r="AP965" s="56"/>
      <x:c r="AQ965" s="56" t="str">
        <x:f>IF(OR(AO965="",AP965=""),"",AO965-AP965)</x:f>
      </x:c>
      <x:c r="AR965" s="58" t="str">
        <x:f>IF(OR(AP965="",AP965=0,AQ965=""),"",AQ965/AP965)</x:f>
      </x:c>
      <x:c r="AS965" s="58"/>
      <x:c r="AT965" s="37"/>
      <x:c r="AU965" s="37"/>
      <x:c r="AV965" s="37"/>
      <x:c r="AW965" s="56"/>
      <x:c r="AX965" s="56"/>
      <x:c r="AY965" s="37"/>
      <x:c r="AZ965" s="37"/>
      <x:c r="BA965" s="37"/>
      <x:c r="BB965" s="37"/>
      <x:c r="BC965" s="37"/>
      <x:c r="BD965" s="60"/>
      <x:c r="BE965" s="60"/>
      <x:c r="BF965" s="37"/>
      <x:c r="BG965" s="37"/>
      <x:c r="BH965" s="37" t="str">
        <x:v>https://www.amazon.eg/-/en/Sony-Full-Frame-Hybrid-Mirrorless-Camera/dp/B0G4SC4R2P</x:v>
      </x:c>
      <x:c r="BI965" s="37"/>
      <x:c r="BJ965" s="37" t="str">
        <x:v>لم يبدأ</x:v>
      </x:c>
      <x:c r="BK965" s="60" t="n">
        <x:v>46233</x:v>
      </x:c>
      <x:c r="BL965" s="60"/>
      <x:c r="BM965" s="60"/>
      <x:c r="BN965" s="62" t="str">
        <x:f>IF(BM965="","",(NOW()-BM965)*24)</x:f>
      </x:c>
      <x:c r="BO965" s="37" t="str">
        <x:f>IF(BM965="","لم يُرصد",IF(BT965&lt;&gt;TRUE,"غير نشط",IF(BP965="فشل","فشل حالي",IF(BN965&lt;=12,"حديث",IF(BN965&lt;=24,"متأخر","قديم")))))</x:f>
        <x:v>لم يُرصد</x:v>
      </x:c>
      <x:c r="BP965" s="37" t="str">
        <x:v>بانتظار رصد التقسيط</x:v>
      </x:c>
      <x:c r="BQ965" s="37" t="n">
        <x:v>0</x:v>
      </x:c>
      <x:c r="BR965" s="37"/>
      <x:c r="BS965" s="37"/>
      <x:c r="BT965" s="54" t="b">
        <x:v>1</x:v>
      </x:c>
      <x:c r="BU965" s="37" t="str">
        <x:v>مهمة جاهزة لأول رصد</x:v>
      </x:c>
      <x:c r="BV965" s="37" t="str"/>
      <x:c r="BW965" s="37" t="str">
        <x:v>الملفات المرفوعة لا تحتوي خطة تقسيط فعلية لهذا الربط؛ الصف مُنشأ كمهمة جمع.</x:v>
      </x:c>
      <x:c r="BX965" s="60" t="n">
        <x:v>46233</x:v>
      </x:c>
      <x:c r="BY965" s="60" t="n">
        <x:v>46233</x:v>
      </x:c>
    </x:row>
    <x:row r="966">
      <x:c r="A966" s="37" t="str">
        <x:v>مهمة جمع أولية</x:v>
      </x:c>
      <x:c r="B966" s="37" t="str">
        <x:v>INSTTASK-9A737C8BF30A</x:v>
      </x:c>
      <x:c r="C966" s="37" t="str">
        <x:v>VAR-2D9B93A70B6C01|EG-050|STORE|PENDING</x:v>
      </x:c>
      <x:c r="D966" s="37" t="str">
        <x:v>VAR-2D9B93A70B6C01|EG-050|STORE</x:v>
      </x:c>
      <x:c r="E966" s="37" t="str">
        <x:v>VAR-2D9B93A70B6C01</x:v>
      </x:c>
      <x:c r="F966" s="37" t="str">
        <x:v>MOD-A30A4700B0C4B5</x:v>
      </x:c>
      <x:c r="G966" s="37" t="str">
        <x:v>Sony Alpha a7 III 28-70mm lens kit | Black</x:v>
      </x:c>
      <x:c r="H966" s="37" t="str">
        <x:v>التلفزيونات والصوتيات والتصوير</x:v>
      </x:c>
      <x:c r="I966" s="37" t="str">
        <x:v>كاميرات رقمية</x:v>
      </x:c>
      <x:c r="J966" s="37" t="str">
        <x:v>Sony</x:v>
      </x:c>
      <x:c r="K966" s="37" t="str">
        <x:v>Alpha a7 III</x:v>
      </x:c>
      <x:c r="L966" s="37" t="str">
        <x:v>28-70mm lens kit</x:v>
      </x:c>
      <x:c r="M966" s="37"/>
      <x:c r="N966" s="37"/>
      <x:c r="O966" s="37" t="str">
        <x:v>Black</x:v>
      </x:c>
      <x:c r="P966" s="37" t="str">
        <x:v>ILCE7M3K/B</x:v>
      </x:c>
      <x:c r="Q966" s="37"/>
      <x:c r="R966" s="37" t="str">
        <x:v>EG-050</x:v>
      </x:c>
      <x:c r="S966" s="37" t="str">
        <x:v>Amazon Egypt</x:v>
      </x:c>
      <x:c r="T966" s="37" t="str">
        <x:v>A</x:v>
      </x:c>
      <x:c r="U966" s="37"/>
      <x:c r="V966" s="37"/>
      <x:c r="W966" s="37" t="str">
        <x:v>https://www.amazon.eg/-/en/Sony-Mirrorless-Digital-28-70mm-International/dp/B07B45D8WV</x:v>
      </x:c>
      <x:c r="X966" s="37" t="str">
        <x:v>رابط منتج مباشر</x:v>
      </x:c>
      <x:c r="Y966" s="37"/>
      <x:c r="Z966" s="37"/>
      <x:c r="AA966" s="37"/>
      <x:c r="AB966" s="37"/>
      <x:c r="AC966" s="37"/>
      <x:c r="AD966" s="37"/>
      <x:c r="AE966" s="37"/>
      <x:c r="AF966" s="56"/>
      <x:c r="AG966" s="56"/>
      <x:c r="AH966" s="56"/>
      <x:c r="AI966" s="58"/>
      <x:c r="AJ966" s="56"/>
      <x:c r="AK966" s="56"/>
      <x:c r="AL966" s="56"/>
      <x:c r="AM966" s="56"/>
      <x:c r="AN966" s="56"/>
      <x:c r="AO966" s="56" t="str">
        <x:f>IF(OR(AF966="",AD966=""),"",AF966*AD966+IF(AG966="",0,AG966)+IF(AH966="",0,AH966)+IF(AJ966="",0,AJ966)+IF(AK966="",0,AK966)+IF(AL966="",0,AL966)+IF(AM966="",0,AM966))</x:f>
      </x:c>
      <x:c r="AP966" s="56"/>
      <x:c r="AQ966" s="56" t="str">
        <x:f>IF(OR(AO966="",AP966=""),"",AO966-AP966)</x:f>
      </x:c>
      <x:c r="AR966" s="58" t="str">
        <x:f>IF(OR(AP966="",AP966=0,AQ966=""),"",AQ966/AP966)</x:f>
      </x:c>
      <x:c r="AS966" s="58"/>
      <x:c r="AT966" s="37"/>
      <x:c r="AU966" s="37"/>
      <x:c r="AV966" s="37"/>
      <x:c r="AW966" s="56"/>
      <x:c r="AX966" s="56"/>
      <x:c r="AY966" s="37"/>
      <x:c r="AZ966" s="37"/>
      <x:c r="BA966" s="37"/>
      <x:c r="BB966" s="37"/>
      <x:c r="BC966" s="37"/>
      <x:c r="BD966" s="60"/>
      <x:c r="BE966" s="60"/>
      <x:c r="BF966" s="37"/>
      <x:c r="BG966" s="37"/>
      <x:c r="BH966" s="37" t="str">
        <x:v>https://www.amazon.eg/-/en/Sony-Mirrorless-Digital-28-70mm-International/dp/B07B45D8WV</x:v>
      </x:c>
      <x:c r="BI966" s="37"/>
      <x:c r="BJ966" s="37" t="str">
        <x:v>لم يبدأ</x:v>
      </x:c>
      <x:c r="BK966" s="60" t="n">
        <x:v>46233</x:v>
      </x:c>
      <x:c r="BL966" s="60"/>
      <x:c r="BM966" s="60"/>
      <x:c r="BN966" s="62" t="str">
        <x:f>IF(BM966="","",(NOW()-BM966)*24)</x:f>
      </x:c>
      <x:c r="BO966" s="37" t="str">
        <x:f>IF(BM966="","لم يُرصد",IF(BT966&lt;&gt;TRUE,"غير نشط",IF(BP966="فشل","فشل حالي",IF(BN966&lt;=12,"حديث",IF(BN966&lt;=24,"متأخر","قديم")))))</x:f>
        <x:v>لم يُرصد</x:v>
      </x:c>
      <x:c r="BP966" s="37" t="str">
        <x:v>بانتظار رصد التقسيط</x:v>
      </x:c>
      <x:c r="BQ966" s="37" t="n">
        <x:v>0</x:v>
      </x:c>
      <x:c r="BR966" s="37"/>
      <x:c r="BS966" s="37"/>
      <x:c r="BT966" s="54" t="b">
        <x:v>1</x:v>
      </x:c>
      <x:c r="BU966" s="37" t="str">
        <x:v>مهمة جاهزة لأول رصد</x:v>
      </x:c>
      <x:c r="BV966" s="37" t="str"/>
      <x:c r="BW966" s="37" t="str">
        <x:v>الملفات المرفوعة لا تحتوي خطة تقسيط فعلية لهذا الربط؛ الصف مُنشأ كمهمة جمع.</x:v>
      </x:c>
      <x:c r="BX966" s="60" t="n">
        <x:v>46233</x:v>
      </x:c>
      <x:c r="BY966" s="60" t="n">
        <x:v>46233</x:v>
      </x:c>
    </x:row>
    <x:row r="967">
      <x:c r="A967" s="37" t="str">
        <x:v>مهمة جمع أولية</x:v>
      </x:c>
      <x:c r="B967" s="37" t="str">
        <x:v>INSTTASK-2BD02CBFAFE1</x:v>
      </x:c>
      <x:c r="C967" s="37" t="str">
        <x:v>VAR-1D95BE1D815EAD|EG-050|STORE|PENDING</x:v>
      </x:c>
      <x:c r="D967" s="37" t="str">
        <x:v>VAR-1D95BE1D815EAD|EG-050|STORE</x:v>
      </x:c>
      <x:c r="E967" s="37" t="str">
        <x:v>VAR-1D95BE1D815EAD</x:v>
      </x:c>
      <x:c r="F967" s="37" t="str">
        <x:v>MOD-A30A4700B0C4B5</x:v>
      </x:c>
      <x:c r="G967" s="37" t="str">
        <x:v>Sony Alpha a7 III Body only | Black</x:v>
      </x:c>
      <x:c r="H967" s="37" t="str">
        <x:v>التلفزيونات والصوتيات والتصوير</x:v>
      </x:c>
      <x:c r="I967" s="37" t="str">
        <x:v>كاميرات رقمية</x:v>
      </x:c>
      <x:c r="J967" s="37" t="str">
        <x:v>Sony</x:v>
      </x:c>
      <x:c r="K967" s="37" t="str">
        <x:v>Alpha a7 III</x:v>
      </x:c>
      <x:c r="L967" s="37" t="str">
        <x:v>Body only</x:v>
      </x:c>
      <x:c r="M967" s="37"/>
      <x:c r="N967" s="37"/>
      <x:c r="O967" s="37" t="str">
        <x:v>Black</x:v>
      </x:c>
      <x:c r="P967" s="37" t="str">
        <x:v>ILCE7M3</x:v>
      </x:c>
      <x:c r="Q967" s="37"/>
      <x:c r="R967" s="37" t="str">
        <x:v>EG-050</x:v>
      </x:c>
      <x:c r="S967" s="37" t="str">
        <x:v>Amazon Egypt</x:v>
      </x:c>
      <x:c r="T967" s="37" t="str">
        <x:v>A</x:v>
      </x:c>
      <x:c r="U967" s="37"/>
      <x:c r="V967" s="37"/>
      <x:c r="W967" s="37" t="str">
        <x:v>https://www.amazon.eg/-/en/Sony-Alpha-Mirrorless-Digital-Camera/dp/B07BS8374R</x:v>
      </x:c>
      <x:c r="X967" s="37" t="str">
        <x:v>رابط منتج مباشر</x:v>
      </x:c>
      <x:c r="Y967" s="37"/>
      <x:c r="Z967" s="37"/>
      <x:c r="AA967" s="37"/>
      <x:c r="AB967" s="37"/>
      <x:c r="AC967" s="37"/>
      <x:c r="AD967" s="37"/>
      <x:c r="AE967" s="37"/>
      <x:c r="AF967" s="56"/>
      <x:c r="AG967" s="56"/>
      <x:c r="AH967" s="56"/>
      <x:c r="AI967" s="58"/>
      <x:c r="AJ967" s="56"/>
      <x:c r="AK967" s="56"/>
      <x:c r="AL967" s="56"/>
      <x:c r="AM967" s="56"/>
      <x:c r="AN967" s="56"/>
      <x:c r="AO967" s="56" t="str">
        <x:f>IF(OR(AF967="",AD967=""),"",AF967*AD967+IF(AG967="",0,AG967)+IF(AH967="",0,AH967)+IF(AJ967="",0,AJ967)+IF(AK967="",0,AK967)+IF(AL967="",0,AL967)+IF(AM967="",0,AM967))</x:f>
      </x:c>
      <x:c r="AP967" s="56"/>
      <x:c r="AQ967" s="56" t="str">
        <x:f>IF(OR(AO967="",AP967=""),"",AO967-AP967)</x:f>
      </x:c>
      <x:c r="AR967" s="58" t="str">
        <x:f>IF(OR(AP967="",AP967=0,AQ967=""),"",AQ967/AP967)</x:f>
      </x:c>
      <x:c r="AS967" s="58"/>
      <x:c r="AT967" s="37"/>
      <x:c r="AU967" s="37"/>
      <x:c r="AV967" s="37"/>
      <x:c r="AW967" s="56"/>
      <x:c r="AX967" s="56"/>
      <x:c r="AY967" s="37"/>
      <x:c r="AZ967" s="37"/>
      <x:c r="BA967" s="37"/>
      <x:c r="BB967" s="37"/>
      <x:c r="BC967" s="37"/>
      <x:c r="BD967" s="60"/>
      <x:c r="BE967" s="60"/>
      <x:c r="BF967" s="37"/>
      <x:c r="BG967" s="37"/>
      <x:c r="BH967" s="37" t="str">
        <x:v>https://www.amazon.eg/-/en/Sony-Alpha-Mirrorless-Digital-Camera/dp/B07BS8374R</x:v>
      </x:c>
      <x:c r="BI967" s="37"/>
      <x:c r="BJ967" s="37" t="str">
        <x:v>لم يبدأ</x:v>
      </x:c>
      <x:c r="BK967" s="60" t="n">
        <x:v>46233</x:v>
      </x:c>
      <x:c r="BL967" s="60"/>
      <x:c r="BM967" s="60"/>
      <x:c r="BN967" s="62" t="str">
        <x:f>IF(BM967="","",(NOW()-BM967)*24)</x:f>
      </x:c>
      <x:c r="BO967" s="37" t="str">
        <x:f>IF(BM967="","لم يُرصد",IF(BT967&lt;&gt;TRUE,"غير نشط",IF(BP967="فشل","فشل حالي",IF(BN967&lt;=12,"حديث",IF(BN967&lt;=24,"متأخر","قديم")))))</x:f>
        <x:v>لم يُرصد</x:v>
      </x:c>
      <x:c r="BP967" s="37" t="str">
        <x:v>بانتظار رصد التقسيط</x:v>
      </x:c>
      <x:c r="BQ967" s="37" t="n">
        <x:v>0</x:v>
      </x:c>
      <x:c r="BR967" s="37"/>
      <x:c r="BS967" s="37"/>
      <x:c r="BT967" s="54" t="b">
        <x:v>1</x:v>
      </x:c>
      <x:c r="BU967" s="37" t="str">
        <x:v>مهمة جاهزة لأول رصد</x:v>
      </x:c>
      <x:c r="BV967" s="37" t="str"/>
      <x:c r="BW967" s="37" t="str">
        <x:v>الملفات المرفوعة لا تحتوي خطة تقسيط فعلية لهذا الربط؛ الصف مُنشأ كمهمة جمع.</x:v>
      </x:c>
      <x:c r="BX967" s="60" t="n">
        <x:v>46233</x:v>
      </x:c>
      <x:c r="BY967" s="60" t="n">
        <x:v>46233</x:v>
      </x:c>
    </x:row>
    <x:row r="968">
      <x:c r="A968" s="37" t="str">
        <x:v>مهمة جمع أولية</x:v>
      </x:c>
      <x:c r="B968" s="37" t="str">
        <x:v>INSTTASK-E9E899136EB1</x:v>
      </x:c>
      <x:c r="C968" s="37" t="str">
        <x:v>VAR-BE34A37A1AFF71|EG-050|STORE|PENDING</x:v>
      </x:c>
      <x:c r="D968" s="37" t="str">
        <x:v>VAR-BE34A37A1AFF71|EG-050|STORE</x:v>
      </x:c>
      <x:c r="E968" s="37" t="str">
        <x:v>VAR-BE34A37A1AFF71</x:v>
      </x:c>
      <x:c r="F968" s="37" t="str">
        <x:v>MOD-D85AA7408FA974</x:v>
      </x:c>
      <x:c r="G968" s="37" t="str">
        <x:v>Sony Alpha a7 IV 28-70mm lens bundle / 128GB card | Black</x:v>
      </x:c>
      <x:c r="H968" s="37" t="str">
        <x:v>التلفزيونات والصوتيات والتصوير</x:v>
      </x:c>
      <x:c r="I968" s="37" t="str">
        <x:v>كاميرات رقمية</x:v>
      </x:c>
      <x:c r="J968" s="37" t="str">
        <x:v>Sony</x:v>
      </x:c>
      <x:c r="K968" s="37" t="str">
        <x:v>Alpha a7 IV</x:v>
      </x:c>
      <x:c r="L968" s="37" t="str">
        <x:v>28-70mm lens bundle / 128GB card</x:v>
      </x:c>
      <x:c r="M968" s="37"/>
      <x:c r="N968" s="37"/>
      <x:c r="O968" s="37" t="str">
        <x:v>Black</x:v>
      </x:c>
      <x:c r="P968" s="37"/>
      <x:c r="Q968" s="37"/>
      <x:c r="R968" s="37" t="str">
        <x:v>EG-050</x:v>
      </x:c>
      <x:c r="S968" s="37" t="str">
        <x:v>Amazon Egypt</x:v>
      </x:c>
      <x:c r="T968" s="37" t="str">
        <x:v>A</x:v>
      </x:c>
      <x:c r="U968" s="37"/>
      <x:c r="V968" s="37"/>
      <x:c r="W968" s="37" t="str">
        <x:v>https://www.amazon.eg/-/en/Sony-Mirrorless-Digital-Camera-Backpack/dp/B0BMX2Q4HV</x:v>
      </x:c>
      <x:c r="X968" s="37" t="str">
        <x:v>رابط منتج مباشر</x:v>
      </x:c>
      <x:c r="Y968" s="37"/>
      <x:c r="Z968" s="37"/>
      <x:c r="AA968" s="37"/>
      <x:c r="AB968" s="37"/>
      <x:c r="AC968" s="37"/>
      <x:c r="AD968" s="37"/>
      <x:c r="AE968" s="37"/>
      <x:c r="AF968" s="56"/>
      <x:c r="AG968" s="56"/>
      <x:c r="AH968" s="56"/>
      <x:c r="AI968" s="58"/>
      <x:c r="AJ968" s="56"/>
      <x:c r="AK968" s="56"/>
      <x:c r="AL968" s="56"/>
      <x:c r="AM968" s="56"/>
      <x:c r="AN968" s="56"/>
      <x:c r="AO968" s="56" t="str">
        <x:f>IF(OR(AF968="",AD968=""),"",AF968*AD968+IF(AG968="",0,AG968)+IF(AH968="",0,AH968)+IF(AJ968="",0,AJ968)+IF(AK968="",0,AK968)+IF(AL968="",0,AL968)+IF(AM968="",0,AM968))</x:f>
      </x:c>
      <x:c r="AP968" s="56"/>
      <x:c r="AQ968" s="56" t="str">
        <x:f>IF(OR(AO968="",AP968=""),"",AO968-AP968)</x:f>
      </x:c>
      <x:c r="AR968" s="58" t="str">
        <x:f>IF(OR(AP968="",AP968=0,AQ968=""),"",AQ968/AP968)</x:f>
      </x:c>
      <x:c r="AS968" s="58"/>
      <x:c r="AT968" s="37"/>
      <x:c r="AU968" s="37"/>
      <x:c r="AV968" s="37"/>
      <x:c r="AW968" s="56"/>
      <x:c r="AX968" s="56"/>
      <x:c r="AY968" s="37"/>
      <x:c r="AZ968" s="37"/>
      <x:c r="BA968" s="37"/>
      <x:c r="BB968" s="37"/>
      <x:c r="BC968" s="37"/>
      <x:c r="BD968" s="60"/>
      <x:c r="BE968" s="60"/>
      <x:c r="BF968" s="37"/>
      <x:c r="BG968" s="37"/>
      <x:c r="BH968" s="37" t="str">
        <x:v>https://www.amazon.eg/-/en/Sony-Mirrorless-Digital-Camera-Backpack/dp/B0BMX2Q4HV</x:v>
      </x:c>
      <x:c r="BI968" s="37"/>
      <x:c r="BJ968" s="37" t="str">
        <x:v>لم يبدأ</x:v>
      </x:c>
      <x:c r="BK968" s="60" t="n">
        <x:v>46233</x:v>
      </x:c>
      <x:c r="BL968" s="60"/>
      <x:c r="BM968" s="60"/>
      <x:c r="BN968" s="62" t="str">
        <x:f>IF(BM968="","",(NOW()-BM968)*24)</x:f>
      </x:c>
      <x:c r="BO968" s="37" t="str">
        <x:f>IF(BM968="","لم يُرصد",IF(BT968&lt;&gt;TRUE,"غير نشط",IF(BP968="فشل","فشل حالي",IF(BN968&lt;=12,"حديث",IF(BN968&lt;=24,"متأخر","قديم")))))</x:f>
        <x:v>لم يُرصد</x:v>
      </x:c>
      <x:c r="BP968" s="37" t="str">
        <x:v>بانتظار رصد التقسيط</x:v>
      </x:c>
      <x:c r="BQ968" s="37" t="n">
        <x:v>0</x:v>
      </x:c>
      <x:c r="BR968" s="37"/>
      <x:c r="BS968" s="37"/>
      <x:c r="BT968" s="54" t="b">
        <x:v>1</x:v>
      </x:c>
      <x:c r="BU968" s="37" t="str">
        <x:v>مهمة جاهزة لأول رصد</x:v>
      </x:c>
      <x:c r="BV968" s="37" t="str"/>
      <x:c r="BW968" s="37" t="str">
        <x:v>الملفات المرفوعة لا تحتوي خطة تقسيط فعلية لهذا الربط؛ الصف مُنشأ كمهمة جمع.</x:v>
      </x:c>
      <x:c r="BX968" s="60" t="n">
        <x:v>46233</x:v>
      </x:c>
      <x:c r="BY968" s="60" t="n">
        <x:v>46233</x:v>
      </x:c>
    </x:row>
    <x:row r="969">
      <x:c r="A969" s="37" t="str">
        <x:v>مهمة جمع أولية</x:v>
      </x:c>
      <x:c r="B969" s="37" t="str">
        <x:v>INSTTASK-E95EE374131E</x:v>
      </x:c>
      <x:c r="C969" s="37" t="str">
        <x:v>VAR-BBD7FF7B93E9EB|EG-050|STORE|PENDING</x:v>
      </x:c>
      <x:c r="D969" s="37" t="str">
        <x:v>VAR-BBD7FF7B93E9EB|EG-050|STORE</x:v>
      </x:c>
      <x:c r="E969" s="37" t="str">
        <x:v>VAR-BBD7FF7B93E9EB</x:v>
      </x:c>
      <x:c r="F969" s="37" t="str">
        <x:v>MOD-D85AA7408FA974</x:v>
      </x:c>
      <x:c r="G969" s="37" t="str">
        <x:v>Sony Alpha a7 IV Body only | Black</x:v>
      </x:c>
      <x:c r="H969" s="37" t="str">
        <x:v>التلفزيونات والصوتيات والتصوير</x:v>
      </x:c>
      <x:c r="I969" s="37" t="str">
        <x:v>كاميرات رقمية</x:v>
      </x:c>
      <x:c r="J969" s="37" t="str">
        <x:v>Sony</x:v>
      </x:c>
      <x:c r="K969" s="37" t="str">
        <x:v>Alpha a7 IV</x:v>
      </x:c>
      <x:c r="L969" s="37" t="str">
        <x:v>Body only</x:v>
      </x:c>
      <x:c r="M969" s="37"/>
      <x:c r="N969" s="37"/>
      <x:c r="O969" s="37" t="str">
        <x:v>Black</x:v>
      </x:c>
      <x:c r="P969" s="37"/>
      <x:c r="Q969" s="37"/>
      <x:c r="R969" s="37" t="str">
        <x:v>EG-050</x:v>
      </x:c>
      <x:c r="S969" s="37" t="str">
        <x:v>Amazon Egypt</x:v>
      </x:c>
      <x:c r="T969" s="37" t="str">
        <x:v>A</x:v>
      </x:c>
      <x:c r="U969" s="37"/>
      <x:c r="V969" s="37"/>
      <x:c r="W969" s="37" t="str">
        <x:v>https://www.amazon.eg/-/en/Sony-Alpha-Mirrorless-Digital-Camera/dp/B09K1QMXWF</x:v>
      </x:c>
      <x:c r="X969" s="37" t="str">
        <x:v>رابط منتج مباشر</x:v>
      </x:c>
      <x:c r="Y969" s="37"/>
      <x:c r="Z969" s="37"/>
      <x:c r="AA969" s="37"/>
      <x:c r="AB969" s="37"/>
      <x:c r="AC969" s="37"/>
      <x:c r="AD969" s="37"/>
      <x:c r="AE969" s="37"/>
      <x:c r="AF969" s="56"/>
      <x:c r="AG969" s="56"/>
      <x:c r="AH969" s="56"/>
      <x:c r="AI969" s="58"/>
      <x:c r="AJ969" s="56"/>
      <x:c r="AK969" s="56"/>
      <x:c r="AL969" s="56"/>
      <x:c r="AM969" s="56"/>
      <x:c r="AN969" s="56"/>
      <x:c r="AO969" s="56" t="str">
        <x:f>IF(OR(AF969="",AD969=""),"",AF969*AD969+IF(AG969="",0,AG969)+IF(AH969="",0,AH969)+IF(AJ969="",0,AJ969)+IF(AK969="",0,AK969)+IF(AL969="",0,AL969)+IF(AM969="",0,AM969))</x:f>
      </x:c>
      <x:c r="AP969" s="56"/>
      <x:c r="AQ969" s="56" t="str">
        <x:f>IF(OR(AO969="",AP969=""),"",AO969-AP969)</x:f>
      </x:c>
      <x:c r="AR969" s="58" t="str">
        <x:f>IF(OR(AP969="",AP969=0,AQ969=""),"",AQ969/AP969)</x:f>
      </x:c>
      <x:c r="AS969" s="58"/>
      <x:c r="AT969" s="37"/>
      <x:c r="AU969" s="37"/>
      <x:c r="AV969" s="37"/>
      <x:c r="AW969" s="56"/>
      <x:c r="AX969" s="56"/>
      <x:c r="AY969" s="37"/>
      <x:c r="AZ969" s="37"/>
      <x:c r="BA969" s="37"/>
      <x:c r="BB969" s="37"/>
      <x:c r="BC969" s="37"/>
      <x:c r="BD969" s="60"/>
      <x:c r="BE969" s="60"/>
      <x:c r="BF969" s="37"/>
      <x:c r="BG969" s="37"/>
      <x:c r="BH969" s="37" t="str">
        <x:v>https://www.amazon.eg/-/en/Sony-Alpha-Mirrorless-Digital-Camera/dp/B09K1QMXWF</x:v>
      </x:c>
      <x:c r="BI969" s="37"/>
      <x:c r="BJ969" s="37" t="str">
        <x:v>لم يبدأ</x:v>
      </x:c>
      <x:c r="BK969" s="60" t="n">
        <x:v>46233</x:v>
      </x:c>
      <x:c r="BL969" s="60"/>
      <x:c r="BM969" s="60"/>
      <x:c r="BN969" s="62" t="str">
        <x:f>IF(BM969="","",(NOW()-BM969)*24)</x:f>
      </x:c>
      <x:c r="BO969" s="37" t="str">
        <x:f>IF(BM969="","لم يُرصد",IF(BT969&lt;&gt;TRUE,"غير نشط",IF(BP969="فشل","فشل حالي",IF(BN969&lt;=12,"حديث",IF(BN969&lt;=24,"متأخر","قديم")))))</x:f>
        <x:v>لم يُرصد</x:v>
      </x:c>
      <x:c r="BP969" s="37" t="str">
        <x:v>بانتظار رصد التقسيط</x:v>
      </x:c>
      <x:c r="BQ969" s="37" t="n">
        <x:v>0</x:v>
      </x:c>
      <x:c r="BR969" s="37"/>
      <x:c r="BS969" s="37"/>
      <x:c r="BT969" s="54" t="b">
        <x:v>1</x:v>
      </x:c>
      <x:c r="BU969" s="37" t="str">
        <x:v>مهمة جاهزة لأول رصد</x:v>
      </x:c>
      <x:c r="BV969" s="37" t="str"/>
      <x:c r="BW969" s="37" t="str">
        <x:v>الملفات المرفوعة لا تحتوي خطة تقسيط فعلية لهذا الربط؛ الصف مُنشأ كمهمة جمع.</x:v>
      </x:c>
      <x:c r="BX969" s="60" t="n">
        <x:v>46233</x:v>
      </x:c>
      <x:c r="BY969" s="60" t="n">
        <x:v>46233</x:v>
      </x:c>
    </x:row>
    <x:row r="970">
      <x:c r="A970" s="37" t="str">
        <x:v>مهمة جمع أولية</x:v>
      </x:c>
      <x:c r="B970" s="37" t="str">
        <x:v>INSTTASK-C9288682B899</x:v>
      </x:c>
      <x:c r="C970" s="37" t="str">
        <x:v>VAR-853F1614EE496A|EG-124|STORE|PENDING</x:v>
      </x:c>
      <x:c r="D970" s="37" t="str">
        <x:v>VAR-853F1614EE496A|EG-124|STORE</x:v>
      </x:c>
      <x:c r="E970" s="37" t="str">
        <x:v>VAR-853F1614EE496A</x:v>
      </x:c>
      <x:c r="F970" s="37" t="str">
        <x:v>MOD-10A8AEBEE05067</x:v>
      </x:c>
      <x:c r="G970" s="37" t="str">
        <x:v>ASUS Dual GeForce RTX 5060 8GB GDDR7 Dual GeForce RTX 5060 8GB GDDR7</x:v>
      </x:c>
      <x:c r="H970" s="37" t="str">
        <x:v>الكمبيوتر والشبكات</x:v>
      </x:c>
      <x:c r="I970" s="37" t="str">
        <x:v>بطاقات رسومية</x:v>
      </x:c>
      <x:c r="J970" s="37" t="str">
        <x:v>ASUS</x:v>
      </x:c>
      <x:c r="K970" s="37" t="str">
        <x:v>Dual GeForce RTX 5060 8GB GDDR7</x:v>
      </x:c>
      <x:c r="L970" s="37" t="str">
        <x:v>Dual GeForce RTX 5060 8GB GDDR7</x:v>
      </x:c>
      <x:c r="M970" s="37"/>
      <x:c r="N970" s="37"/>
      <x:c r="O970" s="37"/>
      <x:c r="P970" s="37"/>
      <x:c r="Q970" s="37"/>
      <x:c r="R970" s="37" t="str">
        <x:v>EG-124</x:v>
      </x:c>
      <x:c r="S970" s="37" t="str">
        <x:v>Compumarts</x:v>
      </x:c>
      <x:c r="T970" s="37" t="str">
        <x:v>A</x:v>
      </x:c>
      <x:c r="U970" s="37"/>
      <x:c r="V970" s="37"/>
      <x:c r="W970" s="37" t="str">
        <x:v>https://www.compumarts.com/products/asus-dual-rtx-5060-8gb-gddr7-graphics-card</x:v>
      </x:c>
      <x:c r="X970" s="37" t="str">
        <x:v>رابط منتج مباشر</x:v>
      </x:c>
      <x:c r="Y970" s="37"/>
      <x:c r="Z970" s="37"/>
      <x:c r="AA970" s="37"/>
      <x:c r="AB970" s="37"/>
      <x:c r="AC970" s="37"/>
      <x:c r="AD970" s="37"/>
      <x:c r="AE970" s="37"/>
      <x:c r="AF970" s="56"/>
      <x:c r="AG970" s="56"/>
      <x:c r="AH970" s="56"/>
      <x:c r="AI970" s="58"/>
      <x:c r="AJ970" s="56"/>
      <x:c r="AK970" s="56"/>
      <x:c r="AL970" s="56"/>
      <x:c r="AM970" s="56"/>
      <x:c r="AN970" s="56"/>
      <x:c r="AO970" s="56" t="str">
        <x:f>IF(OR(AF970="",AD970=""),"",AF970*AD970+IF(AG970="",0,AG970)+IF(AH970="",0,AH970)+IF(AJ970="",0,AJ970)+IF(AK970="",0,AK970)+IF(AL970="",0,AL970)+IF(AM970="",0,AM970))</x:f>
      </x:c>
      <x:c r="AP970" s="56"/>
      <x:c r="AQ970" s="56" t="str">
        <x:f>IF(OR(AO970="",AP970=""),"",AO970-AP970)</x:f>
      </x:c>
      <x:c r="AR970" s="58" t="str">
        <x:f>IF(OR(AP970="",AP970=0,AQ970=""),"",AQ970/AP970)</x:f>
      </x:c>
      <x:c r="AS970" s="58"/>
      <x:c r="AT970" s="37"/>
      <x:c r="AU970" s="37"/>
      <x:c r="AV970" s="37"/>
      <x:c r="AW970" s="56"/>
      <x:c r="AX970" s="56"/>
      <x:c r="AY970" s="37"/>
      <x:c r="AZ970" s="37"/>
      <x:c r="BA970" s="37"/>
      <x:c r="BB970" s="37"/>
      <x:c r="BC970" s="37"/>
      <x:c r="BD970" s="60"/>
      <x:c r="BE970" s="60"/>
      <x:c r="BF970" s="37"/>
      <x:c r="BG970" s="37"/>
      <x:c r="BH970" s="37" t="str">
        <x:v>https://www.compumarts.com/products/asus-dual-rtx-5060-8gb-gddr7-graphics-card</x:v>
      </x:c>
      <x:c r="BI970" s="37"/>
      <x:c r="BJ970" s="37" t="str">
        <x:v>لم يبدأ</x:v>
      </x:c>
      <x:c r="BK970" s="60" t="n">
        <x:v>46233</x:v>
      </x:c>
      <x:c r="BL970" s="60"/>
      <x:c r="BM970" s="60"/>
      <x:c r="BN970" s="62" t="str">
        <x:f>IF(BM970="","",(NOW()-BM970)*24)</x:f>
      </x:c>
      <x:c r="BO970" s="37" t="str">
        <x:f>IF(BM970="","لم يُرصد",IF(BT970&lt;&gt;TRUE,"غير نشط",IF(BP970="فشل","فشل حالي",IF(BN970&lt;=12,"حديث",IF(BN970&lt;=24,"متأخر","قديم")))))</x:f>
        <x:v>لم يُرصد</x:v>
      </x:c>
      <x:c r="BP970" s="37" t="str">
        <x:v>بانتظار رصد التقسيط</x:v>
      </x:c>
      <x:c r="BQ970" s="37" t="n">
        <x:v>0</x:v>
      </x:c>
      <x:c r="BR970" s="37"/>
      <x:c r="BS970" s="37"/>
      <x:c r="BT970" s="54" t="b">
        <x:v>1</x:v>
      </x:c>
      <x:c r="BU970" s="37" t="str">
        <x:v>مهمة جاهزة لأول رصد</x:v>
      </x:c>
      <x:c r="BV970" s="37" t="str"/>
      <x:c r="BW970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0" s="60" t="n">
        <x:v>46233</x:v>
      </x:c>
      <x:c r="BY970" s="60" t="n">
        <x:v>46233</x:v>
      </x:c>
    </x:row>
    <x:row r="971">
      <x:c r="A971" s="37" t="str">
        <x:v>مهمة جمع أولية</x:v>
      </x:c>
      <x:c r="B971" s="37" t="str">
        <x:v>INSTTASK-B7F46211F1DB</x:v>
      </x:c>
      <x:c r="C971" s="37" t="str">
        <x:v>VAR-52F0BA0333C652|EG-124|STORE|PENDING</x:v>
      </x:c>
      <x:c r="D971" s="37" t="str">
        <x:v>VAR-52F0BA0333C652|EG-124|STORE</x:v>
      </x:c>
      <x:c r="E971" s="37" t="str">
        <x:v>VAR-52F0BA0333C652</x:v>
      </x:c>
      <x:c r="F971" s="37" t="str">
        <x:v>MOD-9560177FAA9756</x:v>
      </x:c>
      <x:c r="G971" s="37" t="str">
        <x:v>ASUS Dual GeForce RTX 5060 Ti O16G OC Edition Dual GeForce RTX 5060 Ti O16G OC Edition</x:v>
      </x:c>
      <x:c r="H971" s="37" t="str">
        <x:v>الكمبيوتر والشبكات</x:v>
      </x:c>
      <x:c r="I971" s="37" t="str">
        <x:v>بطاقات رسومية</x:v>
      </x:c>
      <x:c r="J971" s="37" t="str">
        <x:v>ASUS</x:v>
      </x:c>
      <x:c r="K971" s="37" t="str">
        <x:v>Dual GeForce RTX 5060 Ti O16G OC Edition</x:v>
      </x:c>
      <x:c r="L971" s="37" t="str">
        <x:v>Dual GeForce RTX 5060 Ti O16G OC Edition</x:v>
      </x:c>
      <x:c r="M971" s="37"/>
      <x:c r="N971" s="37"/>
      <x:c r="O971" s="37"/>
      <x:c r="P971" s="37"/>
      <x:c r="Q971" s="37"/>
      <x:c r="R971" s="37" t="str">
        <x:v>EG-124</x:v>
      </x:c>
      <x:c r="S971" s="37" t="str">
        <x:v>Compumarts</x:v>
      </x:c>
      <x:c r="T971" s="37" t="str">
        <x:v>A</x:v>
      </x:c>
      <x:c r="U971" s="37"/>
      <x:c r="V971" s="37"/>
      <x:c r="W971" s="37" t="str">
        <x:v>https://www.compumarts.com/products/asus-dual-geforce-rtx-5060-ti-o16g-gddr7-16gb-oc-edition-graphics-card</x:v>
      </x:c>
      <x:c r="X971" s="37" t="str">
        <x:v>رابط منتج مباشر</x:v>
      </x:c>
      <x:c r="Y971" s="37"/>
      <x:c r="Z971" s="37"/>
      <x:c r="AA971" s="37"/>
      <x:c r="AB971" s="37"/>
      <x:c r="AC971" s="37"/>
      <x:c r="AD971" s="37"/>
      <x:c r="AE971" s="37"/>
      <x:c r="AF971" s="56"/>
      <x:c r="AG971" s="56"/>
      <x:c r="AH971" s="56"/>
      <x:c r="AI971" s="58"/>
      <x:c r="AJ971" s="56"/>
      <x:c r="AK971" s="56"/>
      <x:c r="AL971" s="56"/>
      <x:c r="AM971" s="56"/>
      <x:c r="AN971" s="56"/>
      <x:c r="AO971" s="56" t="str">
        <x:f>IF(OR(AF971="",AD971=""),"",AF971*AD971+IF(AG971="",0,AG971)+IF(AH971="",0,AH971)+IF(AJ971="",0,AJ971)+IF(AK971="",0,AK971)+IF(AL971="",0,AL971)+IF(AM971="",0,AM971))</x:f>
      </x:c>
      <x:c r="AP971" s="56"/>
      <x:c r="AQ971" s="56" t="str">
        <x:f>IF(OR(AO971="",AP971=""),"",AO971-AP971)</x:f>
      </x:c>
      <x:c r="AR971" s="58" t="str">
        <x:f>IF(OR(AP971="",AP971=0,AQ971=""),"",AQ971/AP971)</x:f>
      </x:c>
      <x:c r="AS971" s="58"/>
      <x:c r="AT971" s="37"/>
      <x:c r="AU971" s="37"/>
      <x:c r="AV971" s="37"/>
      <x:c r="AW971" s="56"/>
      <x:c r="AX971" s="56"/>
      <x:c r="AY971" s="37"/>
      <x:c r="AZ971" s="37"/>
      <x:c r="BA971" s="37"/>
      <x:c r="BB971" s="37"/>
      <x:c r="BC971" s="37"/>
      <x:c r="BD971" s="60"/>
      <x:c r="BE971" s="60"/>
      <x:c r="BF971" s="37"/>
      <x:c r="BG971" s="37"/>
      <x:c r="BH971" s="37" t="str">
        <x:v>https://www.compumarts.com/products/asus-dual-geforce-rtx-5060-ti-o16g-gddr7-16gb-oc-edition-graphics-card</x:v>
      </x:c>
      <x:c r="BI971" s="37"/>
      <x:c r="BJ971" s="37" t="str">
        <x:v>لم يبدأ</x:v>
      </x:c>
      <x:c r="BK971" s="60" t="n">
        <x:v>46233</x:v>
      </x:c>
      <x:c r="BL971" s="60"/>
      <x:c r="BM971" s="60"/>
      <x:c r="BN971" s="62" t="str">
        <x:f>IF(BM971="","",(NOW()-BM971)*24)</x:f>
      </x:c>
      <x:c r="BO971" s="37" t="str">
        <x:f>IF(BM971="","لم يُرصد",IF(BT971&lt;&gt;TRUE,"غير نشط",IF(BP971="فشل","فشل حالي",IF(BN971&lt;=12,"حديث",IF(BN971&lt;=24,"متأخر","قديم")))))</x:f>
        <x:v>لم يُرصد</x:v>
      </x:c>
      <x:c r="BP971" s="37" t="str">
        <x:v>بانتظار رصد التقسيط</x:v>
      </x:c>
      <x:c r="BQ971" s="37" t="n">
        <x:v>0</x:v>
      </x:c>
      <x:c r="BR971" s="37"/>
      <x:c r="BS971" s="37"/>
      <x:c r="BT971" s="54" t="b">
        <x:v>1</x:v>
      </x:c>
      <x:c r="BU971" s="37" t="str">
        <x:v>مهمة جاهزة لأول رصد</x:v>
      </x:c>
      <x:c r="BV971" s="37" t="str"/>
      <x:c r="BW971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1" s="60" t="n">
        <x:v>46233</x:v>
      </x:c>
      <x:c r="BY971" s="60" t="n">
        <x:v>46233</x:v>
      </x:c>
    </x:row>
    <x:row r="972">
      <x:c r="A972" s="37" t="str">
        <x:v>مهمة جمع أولية</x:v>
      </x:c>
      <x:c r="B972" s="37" t="str">
        <x:v>INSTTASK-9B5EE1A57C7B</x:v>
      </x:c>
      <x:c r="C972" s="37" t="str">
        <x:v>VAR-D431EE1C32D80B|EG-124|STORE|PENDING</x:v>
      </x:c>
      <x:c r="D972" s="37" t="str">
        <x:v>VAR-D431EE1C32D80B|EG-124|STORE</x:v>
      </x:c>
      <x:c r="E972" s="37" t="str">
        <x:v>VAR-D431EE1C32D80B</x:v>
      </x:c>
      <x:c r="F972" s="37" t="str">
        <x:v>MOD-1F131D2BA27FEB</x:v>
      </x:c>
      <x:c r="G972" s="37" t="str">
        <x:v>ASUS PRIME GeForce RTX 5060 8GB GDDR7 OC Edition PRIME GeForce RTX 5060 8GB GDDR7 OC Edition</x:v>
      </x:c>
      <x:c r="H972" s="37" t="str">
        <x:v>الكمبيوتر والشبكات</x:v>
      </x:c>
      <x:c r="I972" s="37" t="str">
        <x:v>بطاقات رسومية</x:v>
      </x:c>
      <x:c r="J972" s="37" t="str">
        <x:v>ASUS</x:v>
      </x:c>
      <x:c r="K972" s="37" t="str">
        <x:v>PRIME GeForce RTX 5060 8GB GDDR7 OC Edition</x:v>
      </x:c>
      <x:c r="L972" s="37" t="str">
        <x:v>PRIME GeForce RTX 5060 8GB GDDR7 OC Edition</x:v>
      </x:c>
      <x:c r="M972" s="37"/>
      <x:c r="N972" s="37"/>
      <x:c r="O972" s="37"/>
      <x:c r="P972" s="37"/>
      <x:c r="Q972" s="37"/>
      <x:c r="R972" s="37" t="str">
        <x:v>EG-124</x:v>
      </x:c>
      <x:c r="S972" s="37" t="str">
        <x:v>Compumarts</x:v>
      </x:c>
      <x:c r="T972" s="37" t="str">
        <x:v>A</x:v>
      </x:c>
      <x:c r="U972" s="37"/>
      <x:c r="V972" s="37"/>
      <x:c r="W972" s="37" t="str">
        <x:v>https://www.compumarts.com/products/asus-prime-geforce-rtx-5060-8gb-gddr7-oc-edition-graphic-card</x:v>
      </x:c>
      <x:c r="X972" s="37" t="str">
        <x:v>رابط منتج مباشر</x:v>
      </x:c>
      <x:c r="Y972" s="37"/>
      <x:c r="Z972" s="37"/>
      <x:c r="AA972" s="37"/>
      <x:c r="AB972" s="37"/>
      <x:c r="AC972" s="37"/>
      <x:c r="AD972" s="37"/>
      <x:c r="AE972" s="37"/>
      <x:c r="AF972" s="56"/>
      <x:c r="AG972" s="56"/>
      <x:c r="AH972" s="56"/>
      <x:c r="AI972" s="58"/>
      <x:c r="AJ972" s="56"/>
      <x:c r="AK972" s="56"/>
      <x:c r="AL972" s="56"/>
      <x:c r="AM972" s="56"/>
      <x:c r="AN972" s="56"/>
      <x:c r="AO972" s="56" t="str">
        <x:f>IF(OR(AF972="",AD972=""),"",AF972*AD972+IF(AG972="",0,AG972)+IF(AH972="",0,AH972)+IF(AJ972="",0,AJ972)+IF(AK972="",0,AK972)+IF(AL972="",0,AL972)+IF(AM972="",0,AM972))</x:f>
      </x:c>
      <x:c r="AP972" s="56"/>
      <x:c r="AQ972" s="56" t="str">
        <x:f>IF(OR(AO972="",AP972=""),"",AO972-AP972)</x:f>
      </x:c>
      <x:c r="AR972" s="58" t="str">
        <x:f>IF(OR(AP972="",AP972=0,AQ972=""),"",AQ972/AP972)</x:f>
      </x:c>
      <x:c r="AS972" s="58"/>
      <x:c r="AT972" s="37"/>
      <x:c r="AU972" s="37"/>
      <x:c r="AV972" s="37"/>
      <x:c r="AW972" s="56"/>
      <x:c r="AX972" s="56"/>
      <x:c r="AY972" s="37"/>
      <x:c r="AZ972" s="37"/>
      <x:c r="BA972" s="37"/>
      <x:c r="BB972" s="37"/>
      <x:c r="BC972" s="37"/>
      <x:c r="BD972" s="60"/>
      <x:c r="BE972" s="60"/>
      <x:c r="BF972" s="37"/>
      <x:c r="BG972" s="37"/>
      <x:c r="BH972" s="37" t="str">
        <x:v>https://www.compumarts.com/products/asus-prime-geforce-rtx-5060-8gb-gddr7-oc-edition-graphic-card</x:v>
      </x:c>
      <x:c r="BI972" s="37"/>
      <x:c r="BJ972" s="37" t="str">
        <x:v>لم يبدأ</x:v>
      </x:c>
      <x:c r="BK972" s="60" t="n">
        <x:v>46233</x:v>
      </x:c>
      <x:c r="BL972" s="60"/>
      <x:c r="BM972" s="60"/>
      <x:c r="BN972" s="62" t="str">
        <x:f>IF(BM972="","",(NOW()-BM972)*24)</x:f>
      </x:c>
      <x:c r="BO972" s="37" t="str">
        <x:f>IF(BM972="","لم يُرصد",IF(BT972&lt;&gt;TRUE,"غير نشط",IF(BP972="فشل","فشل حالي",IF(BN972&lt;=12,"حديث",IF(BN972&lt;=24,"متأخر","قديم")))))</x:f>
        <x:v>لم يُرصد</x:v>
      </x:c>
      <x:c r="BP972" s="37" t="str">
        <x:v>بانتظار رصد التقسيط</x:v>
      </x:c>
      <x:c r="BQ972" s="37" t="n">
        <x:v>0</x:v>
      </x:c>
      <x:c r="BR972" s="37"/>
      <x:c r="BS972" s="37"/>
      <x:c r="BT972" s="54" t="b">
        <x:v>1</x:v>
      </x:c>
      <x:c r="BU972" s="37" t="str">
        <x:v>مهمة جاهزة لأول رصد</x:v>
      </x:c>
      <x:c r="BV972" s="37" t="str"/>
      <x:c r="BW972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2" s="60" t="n">
        <x:v>46233</x:v>
      </x:c>
      <x:c r="BY972" s="60" t="n">
        <x:v>46233</x:v>
      </x:c>
    </x:row>
    <x:row r="973">
      <x:c r="A973" s="37" t="str">
        <x:v>مهمة جمع أولية</x:v>
      </x:c>
      <x:c r="B973" s="37" t="str">
        <x:v>INSTTASK-23708CF916FC</x:v>
      </x:c>
      <x:c r="C973" s="37" t="str">
        <x:v>VAR-2F0C09D9734FCC|EG-127|STORE|PENDING</x:v>
      </x:c>
      <x:c r="D973" s="37" t="str">
        <x:v>VAR-2F0C09D9734FCC|EG-127|STORE</x:v>
      </x:c>
      <x:c r="E973" s="37" t="str">
        <x:v>VAR-2F0C09D9734FCC</x:v>
      </x:c>
      <x:c r="F973" s="37" t="str">
        <x:v>MOD-70547A1B28F8BF</x:v>
      </x:c>
      <x:c r="G973" s="37" t="str">
        <x:v>ASUS PRIME GeForce RTX 5060 Ti 8GB GDDR7 OC Edition PRIME GeForce RTX 5060 Ti 8GB GDDR7 OC Edition</x:v>
      </x:c>
      <x:c r="H973" s="37" t="str">
        <x:v>الكمبيوتر والشبكات</x:v>
      </x:c>
      <x:c r="I973" s="37" t="str">
        <x:v>بطاقات رسومية</x:v>
      </x:c>
      <x:c r="J973" s="37" t="str">
        <x:v>ASUS</x:v>
      </x:c>
      <x:c r="K973" s="37" t="str">
        <x:v>PRIME GeForce RTX 5060 Ti 8GB GDDR7 OC Edition</x:v>
      </x:c>
      <x:c r="L973" s="37" t="str">
        <x:v>PRIME GeForce RTX 5060 Ti 8GB GDDR7 OC Edition</x:v>
      </x:c>
      <x:c r="M973" s="37"/>
      <x:c r="N973" s="37"/>
      <x:c r="O973" s="37"/>
      <x:c r="P973" s="37"/>
      <x:c r="Q973" s="37"/>
      <x:c r="R973" s="37" t="str">
        <x:v>EG-127</x:v>
      </x:c>
      <x:c r="S973" s="37" t="str">
        <x:v>ElBadr Group</x:v>
      </x:c>
      <x:c r="T973" s="37" t="str">
        <x:v>A</x:v>
      </x:c>
      <x:c r="U973" s="37"/>
      <x:c r="V973" s="37"/>
      <x:c r="W973" s="37" t="str">
        <x:v>https://elbadrgroupeg.store/asus-prime-geforce-rtx-5060-ti-8gb-gddr7-oc</x:v>
      </x:c>
      <x:c r="X973" s="37" t="str">
        <x:v>رابط منتج مباشر</x:v>
      </x:c>
      <x:c r="Y973" s="37"/>
      <x:c r="Z973" s="37"/>
      <x:c r="AA973" s="37"/>
      <x:c r="AB973" s="37"/>
      <x:c r="AC973" s="37"/>
      <x:c r="AD973" s="37"/>
      <x:c r="AE973" s="37"/>
      <x:c r="AF973" s="56"/>
      <x:c r="AG973" s="56"/>
      <x:c r="AH973" s="56"/>
      <x:c r="AI973" s="58"/>
      <x:c r="AJ973" s="56"/>
      <x:c r="AK973" s="56"/>
      <x:c r="AL973" s="56"/>
      <x:c r="AM973" s="56"/>
      <x:c r="AN973" s="56"/>
      <x:c r="AO973" s="56" t="str">
        <x:f>IF(OR(AF973="",AD973=""),"",AF973*AD973+IF(AG973="",0,AG973)+IF(AH973="",0,AH973)+IF(AJ973="",0,AJ973)+IF(AK973="",0,AK973)+IF(AL973="",0,AL973)+IF(AM973="",0,AM973))</x:f>
      </x:c>
      <x:c r="AP973" s="56"/>
      <x:c r="AQ973" s="56" t="str">
        <x:f>IF(OR(AO973="",AP973=""),"",AO973-AP973)</x:f>
      </x:c>
      <x:c r="AR973" s="58" t="str">
        <x:f>IF(OR(AP973="",AP973=0,AQ973=""),"",AQ973/AP973)</x:f>
      </x:c>
      <x:c r="AS973" s="58"/>
      <x:c r="AT973" s="37"/>
      <x:c r="AU973" s="37"/>
      <x:c r="AV973" s="37"/>
      <x:c r="AW973" s="56"/>
      <x:c r="AX973" s="56"/>
      <x:c r="AY973" s="37"/>
      <x:c r="AZ973" s="37"/>
      <x:c r="BA973" s="37"/>
      <x:c r="BB973" s="37"/>
      <x:c r="BC973" s="37"/>
      <x:c r="BD973" s="60"/>
      <x:c r="BE973" s="60"/>
      <x:c r="BF973" s="37"/>
      <x:c r="BG973" s="37"/>
      <x:c r="BH973" s="37" t="str">
        <x:v>https://elbadrgroupeg.store/asus-prime-geforce-rtx-5060-ti-8gb-gddr7-oc</x:v>
      </x:c>
      <x:c r="BI973" s="37"/>
      <x:c r="BJ973" s="37" t="str">
        <x:v>لم يبدأ</x:v>
      </x:c>
      <x:c r="BK973" s="60" t="n">
        <x:v>46233</x:v>
      </x:c>
      <x:c r="BL973" s="60"/>
      <x:c r="BM973" s="60"/>
      <x:c r="BN973" s="62" t="str">
        <x:f>IF(BM973="","",(NOW()-BM973)*24)</x:f>
      </x:c>
      <x:c r="BO973" s="37" t="str">
        <x:f>IF(BM973="","لم يُرصد",IF(BT973&lt;&gt;TRUE,"غير نشط",IF(BP973="فشل","فشل حالي",IF(BN973&lt;=12,"حديث",IF(BN973&lt;=24,"متأخر","قديم")))))</x:f>
        <x:v>لم يُرصد</x:v>
      </x:c>
      <x:c r="BP973" s="37" t="str">
        <x:v>بانتظار رصد التقسيط</x:v>
      </x:c>
      <x:c r="BQ973" s="37" t="n">
        <x:v>0</x:v>
      </x:c>
      <x:c r="BR973" s="37"/>
      <x:c r="BS973" s="37"/>
      <x:c r="BT973" s="54" t="b">
        <x:v>1</x:v>
      </x:c>
      <x:c r="BU973" s="37" t="str">
        <x:v>مهمة جاهزة لأول رصد</x:v>
      </x:c>
      <x:c r="BV973" s="37" t="str"/>
      <x:c r="BW973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3" s="60" t="n">
        <x:v>46233</x:v>
      </x:c>
      <x:c r="BY973" s="60" t="n">
        <x:v>46233</x:v>
      </x:c>
    </x:row>
    <x:row r="974">
      <x:c r="A974" s="37" t="str">
        <x:v>مهمة جمع أولية</x:v>
      </x:c>
      <x:c r="B974" s="37" t="str">
        <x:v>INSTTASK-7233AD8A8B86</x:v>
      </x:c>
      <x:c r="C974" s="37" t="str">
        <x:v>VAR-BA600F5D091BC1|EG-124|STORE|PENDING</x:v>
      </x:c>
      <x:c r="D974" s="37" t="str">
        <x:v>VAR-BA600F5D091BC1|EG-124|STORE</x:v>
      </x:c>
      <x:c r="E974" s="37" t="str">
        <x:v>VAR-BA600F5D091BC1</x:v>
      </x:c>
      <x:c r="F974" s="37" t="str">
        <x:v>MOD-38152BCC48353B</x:v>
      </x:c>
      <x:c r="G974" s="37" t="str">
        <x:v>Gigabyte GeForce RTX 5060 EAGLE OC ICE 8G GeForce RTX 5060 EAGLE OC ICE 8G / White</x:v>
      </x:c>
      <x:c r="H974" s="37" t="str">
        <x:v>الكمبيوتر والشبكات</x:v>
      </x:c>
      <x:c r="I974" s="37" t="str">
        <x:v>بطاقات رسومية</x:v>
      </x:c>
      <x:c r="J974" s="37" t="str">
        <x:v>Gigabyte</x:v>
      </x:c>
      <x:c r="K974" s="37" t="str">
        <x:v>GeForce RTX 5060 EAGLE OC ICE 8G</x:v>
      </x:c>
      <x:c r="L974" s="37" t="str">
        <x:v>GeForce RTX 5060 EAGLE OC ICE 8G / White</x:v>
      </x:c>
      <x:c r="M974" s="37"/>
      <x:c r="N974" s="37"/>
      <x:c r="O974" s="37" t="str">
        <x:v>White</x:v>
      </x:c>
      <x:c r="P974" s="37"/>
      <x:c r="Q974" s="37"/>
      <x:c r="R974" s="37" t="str">
        <x:v>EG-124</x:v>
      </x:c>
      <x:c r="S974" s="37" t="str">
        <x:v>Compumarts</x:v>
      </x:c>
      <x:c r="T974" s="37" t="str">
        <x:v>A</x:v>
      </x:c>
      <x:c r="U974" s="37"/>
      <x:c r="V974" s="37"/>
      <x:c r="W974" s="37" t="str">
        <x:v>https://www.compumarts.com/products/gigabyte-rtx-5060-eagle-oc-8gb</x:v>
      </x:c>
      <x:c r="X974" s="37" t="str">
        <x:v>رابط منتج مباشر</x:v>
      </x:c>
      <x:c r="Y974" s="37"/>
      <x:c r="Z974" s="37"/>
      <x:c r="AA974" s="37"/>
      <x:c r="AB974" s="37"/>
      <x:c r="AC974" s="37"/>
      <x:c r="AD974" s="37"/>
      <x:c r="AE974" s="37"/>
      <x:c r="AF974" s="56"/>
      <x:c r="AG974" s="56"/>
      <x:c r="AH974" s="56"/>
      <x:c r="AI974" s="58"/>
      <x:c r="AJ974" s="56"/>
      <x:c r="AK974" s="56"/>
      <x:c r="AL974" s="56"/>
      <x:c r="AM974" s="56"/>
      <x:c r="AN974" s="56"/>
      <x:c r="AO974" s="56" t="str">
        <x:f>IF(OR(AF974="",AD974=""),"",AF974*AD974+IF(AG974="",0,AG974)+IF(AH974="",0,AH974)+IF(AJ974="",0,AJ974)+IF(AK974="",0,AK974)+IF(AL974="",0,AL974)+IF(AM974="",0,AM974))</x:f>
      </x:c>
      <x:c r="AP974" s="56"/>
      <x:c r="AQ974" s="56" t="str">
        <x:f>IF(OR(AO974="",AP974=""),"",AO974-AP974)</x:f>
      </x:c>
      <x:c r="AR974" s="58" t="str">
        <x:f>IF(OR(AP974="",AP974=0,AQ974=""),"",AQ974/AP974)</x:f>
      </x:c>
      <x:c r="AS974" s="58"/>
      <x:c r="AT974" s="37"/>
      <x:c r="AU974" s="37"/>
      <x:c r="AV974" s="37"/>
      <x:c r="AW974" s="56"/>
      <x:c r="AX974" s="56"/>
      <x:c r="AY974" s="37"/>
      <x:c r="AZ974" s="37"/>
      <x:c r="BA974" s="37"/>
      <x:c r="BB974" s="37"/>
      <x:c r="BC974" s="37"/>
      <x:c r="BD974" s="60"/>
      <x:c r="BE974" s="60"/>
      <x:c r="BF974" s="37"/>
      <x:c r="BG974" s="37"/>
      <x:c r="BH974" s="37" t="str">
        <x:v>https://www.compumarts.com/products/gigabyte-rtx-5060-eagle-oc-8gb</x:v>
      </x:c>
      <x:c r="BI974" s="37"/>
      <x:c r="BJ974" s="37" t="str">
        <x:v>لم يبدأ</x:v>
      </x:c>
      <x:c r="BK974" s="60" t="n">
        <x:v>46233</x:v>
      </x:c>
      <x:c r="BL974" s="60"/>
      <x:c r="BM974" s="60"/>
      <x:c r="BN974" s="62" t="str">
        <x:f>IF(BM974="","",(NOW()-BM974)*24)</x:f>
      </x:c>
      <x:c r="BO974" s="37" t="str">
        <x:f>IF(BM974="","لم يُرصد",IF(BT974&lt;&gt;TRUE,"غير نشط",IF(BP974="فشل","فشل حالي",IF(BN974&lt;=12,"حديث",IF(BN974&lt;=24,"متأخر","قديم")))))</x:f>
        <x:v>لم يُرصد</x:v>
      </x:c>
      <x:c r="BP974" s="37" t="str">
        <x:v>بانتظار رصد التقسيط</x:v>
      </x:c>
      <x:c r="BQ974" s="37" t="n">
        <x:v>0</x:v>
      </x:c>
      <x:c r="BR974" s="37"/>
      <x:c r="BS974" s="37"/>
      <x:c r="BT974" s="54" t="b">
        <x:v>1</x:v>
      </x:c>
      <x:c r="BU974" s="37" t="str">
        <x:v>مهمة جاهزة لأول رصد</x:v>
      </x:c>
      <x:c r="BV974" s="37" t="str"/>
      <x:c r="BW974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4" s="60" t="n">
        <x:v>46233</x:v>
      </x:c>
      <x:c r="BY974" s="60" t="n">
        <x:v>46233</x:v>
      </x:c>
    </x:row>
    <x:row r="975">
      <x:c r="A975" s="37" t="str">
        <x:v>مهمة جمع أولية</x:v>
      </x:c>
      <x:c r="B975" s="37" t="str">
        <x:v>INSTTASK-5E0BD862228E</x:v>
      </x:c>
      <x:c r="C975" s="37" t="str">
        <x:v>VAR-4A5E5F29209988|EG-127|STORE|PENDING</x:v>
      </x:c>
      <x:c r="D975" s="37" t="str">
        <x:v>VAR-4A5E5F29209988|EG-127|STORE</x:v>
      </x:c>
      <x:c r="E975" s="37" t="str">
        <x:v>VAR-4A5E5F29209988</x:v>
      </x:c>
      <x:c r="F975" s="37" t="str">
        <x:v>MOD-2002D74B1782C1</x:v>
      </x:c>
      <x:c r="G975" s="37" t="str">
        <x:v>Gigabyte GeForce RTX 5060 Ti EAGLE OC 8G GeForce RTX 5060 Ti EAGLE OC 8G</x:v>
      </x:c>
      <x:c r="H975" s="37" t="str">
        <x:v>الكمبيوتر والشبكات</x:v>
      </x:c>
      <x:c r="I975" s="37" t="str">
        <x:v>بطاقات رسومية</x:v>
      </x:c>
      <x:c r="J975" s="37" t="str">
        <x:v>Gigabyte</x:v>
      </x:c>
      <x:c r="K975" s="37" t="str">
        <x:v>GeForce RTX 5060 Ti EAGLE OC 8G</x:v>
      </x:c>
      <x:c r="L975" s="37" t="str">
        <x:v>GeForce RTX 5060 Ti EAGLE OC 8G</x:v>
      </x:c>
      <x:c r="M975" s="37"/>
      <x:c r="N975" s="37"/>
      <x:c r="O975" s="37"/>
      <x:c r="P975" s="37"/>
      <x:c r="Q975" s="37"/>
      <x:c r="R975" s="37" t="str">
        <x:v>EG-127</x:v>
      </x:c>
      <x:c r="S975" s="37" t="str">
        <x:v>ElBadr Group</x:v>
      </x:c>
      <x:c r="T975" s="37" t="str">
        <x:v>A</x:v>
      </x:c>
      <x:c r="U975" s="37"/>
      <x:c r="V975" s="37"/>
      <x:c r="W975" s="37" t="str">
        <x:v>https://elbadrgroupeg.store/gigabyte-geforce-rtx-5060-ti-eagle-oc-8g</x:v>
      </x:c>
      <x:c r="X975" s="37" t="str">
        <x:v>رابط منتج مباشر</x:v>
      </x:c>
      <x:c r="Y975" s="37"/>
      <x:c r="Z975" s="37"/>
      <x:c r="AA975" s="37"/>
      <x:c r="AB975" s="37"/>
      <x:c r="AC975" s="37"/>
      <x:c r="AD975" s="37"/>
      <x:c r="AE975" s="37"/>
      <x:c r="AF975" s="56"/>
      <x:c r="AG975" s="56"/>
      <x:c r="AH975" s="56"/>
      <x:c r="AI975" s="58"/>
      <x:c r="AJ975" s="56"/>
      <x:c r="AK975" s="56"/>
      <x:c r="AL975" s="56"/>
      <x:c r="AM975" s="56"/>
      <x:c r="AN975" s="56"/>
      <x:c r="AO975" s="56" t="str">
        <x:f>IF(OR(AF975="",AD975=""),"",AF975*AD975+IF(AG975="",0,AG975)+IF(AH975="",0,AH975)+IF(AJ975="",0,AJ975)+IF(AK975="",0,AK975)+IF(AL975="",0,AL975)+IF(AM975="",0,AM975))</x:f>
      </x:c>
      <x:c r="AP975" s="56"/>
      <x:c r="AQ975" s="56" t="str">
        <x:f>IF(OR(AO975="",AP975=""),"",AO975-AP975)</x:f>
      </x:c>
      <x:c r="AR975" s="58" t="str">
        <x:f>IF(OR(AP975="",AP975=0,AQ975=""),"",AQ975/AP975)</x:f>
      </x:c>
      <x:c r="AS975" s="58"/>
      <x:c r="AT975" s="37"/>
      <x:c r="AU975" s="37"/>
      <x:c r="AV975" s="37"/>
      <x:c r="AW975" s="56"/>
      <x:c r="AX975" s="56"/>
      <x:c r="AY975" s="37"/>
      <x:c r="AZ975" s="37"/>
      <x:c r="BA975" s="37"/>
      <x:c r="BB975" s="37"/>
      <x:c r="BC975" s="37"/>
      <x:c r="BD975" s="60"/>
      <x:c r="BE975" s="60"/>
      <x:c r="BF975" s="37"/>
      <x:c r="BG975" s="37"/>
      <x:c r="BH975" s="37" t="str">
        <x:v>https://elbadrgroupeg.store/gigabyte-geforce-rtx-5060-ti-eagle-oc-8g</x:v>
      </x:c>
      <x:c r="BI975" s="37"/>
      <x:c r="BJ975" s="37" t="str">
        <x:v>لم يبدأ</x:v>
      </x:c>
      <x:c r="BK975" s="60" t="n">
        <x:v>46233</x:v>
      </x:c>
      <x:c r="BL975" s="60"/>
      <x:c r="BM975" s="60"/>
      <x:c r="BN975" s="62" t="str">
        <x:f>IF(BM975="","",(NOW()-BM975)*24)</x:f>
      </x:c>
      <x:c r="BO975" s="37" t="str">
        <x:f>IF(BM975="","لم يُرصد",IF(BT975&lt;&gt;TRUE,"غير نشط",IF(BP975="فشل","فشل حالي",IF(BN975&lt;=12,"حديث",IF(BN975&lt;=24,"متأخر","قديم")))))</x:f>
        <x:v>لم يُرصد</x:v>
      </x:c>
      <x:c r="BP975" s="37" t="str">
        <x:v>بانتظار رصد التقسيط</x:v>
      </x:c>
      <x:c r="BQ975" s="37" t="n">
        <x:v>0</x:v>
      </x:c>
      <x:c r="BR975" s="37"/>
      <x:c r="BS975" s="37"/>
      <x:c r="BT975" s="54" t="b">
        <x:v>1</x:v>
      </x:c>
      <x:c r="BU975" s="37" t="str">
        <x:v>مهمة جاهزة لأول رصد</x:v>
      </x:c>
      <x:c r="BV975" s="37" t="str"/>
      <x:c r="BW975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5" s="60" t="n">
        <x:v>46233</x:v>
      </x:c>
      <x:c r="BY975" s="60" t="n">
        <x:v>46233</x:v>
      </x:c>
    </x:row>
    <x:row r="976">
      <x:c r="A976" s="37" t="str">
        <x:v>مهمة جمع أولية</x:v>
      </x:c>
      <x:c r="B976" s="37" t="str">
        <x:v>INSTTASK-7E61849D4BFD</x:v>
      </x:c>
      <x:c r="C976" s="37" t="str">
        <x:v>VAR-99268B5E054E46|EG-127|STORE|PENDING</x:v>
      </x:c>
      <x:c r="D976" s="37" t="str">
        <x:v>VAR-99268B5E054E46|EG-127|STORE</x:v>
      </x:c>
      <x:c r="E976" s="37" t="str">
        <x:v>VAR-99268B5E054E46</x:v>
      </x:c>
      <x:c r="F976" s="37" t="str">
        <x:v>MOD-1078F7862F51C6</x:v>
      </x:c>
      <x:c r="G976" s="37" t="str">
        <x:v>Gigabyte GeForce RTX 5060 Ti EAGLE OC ICE 16G GeForce RTX 5060 Ti EAGLE OC ICE 16G / White</x:v>
      </x:c>
      <x:c r="H976" s="37" t="str">
        <x:v>الكمبيوتر والشبكات</x:v>
      </x:c>
      <x:c r="I976" s="37" t="str">
        <x:v>بطاقات رسومية</x:v>
      </x:c>
      <x:c r="J976" s="37" t="str">
        <x:v>Gigabyte</x:v>
      </x:c>
      <x:c r="K976" s="37" t="str">
        <x:v>GeForce RTX 5060 Ti EAGLE OC ICE 16G</x:v>
      </x:c>
      <x:c r="L976" s="37" t="str">
        <x:v>GeForce RTX 5060 Ti EAGLE OC ICE 16G / White</x:v>
      </x:c>
      <x:c r="M976" s="37"/>
      <x:c r="N976" s="37"/>
      <x:c r="O976" s="37" t="str">
        <x:v>White</x:v>
      </x:c>
      <x:c r="P976" s="37"/>
      <x:c r="Q976" s="37"/>
      <x:c r="R976" s="37" t="str">
        <x:v>EG-127</x:v>
      </x:c>
      <x:c r="S976" s="37" t="str">
        <x:v>ElBadr Group</x:v>
      </x:c>
      <x:c r="T976" s="37" t="str">
        <x:v>A</x:v>
      </x:c>
      <x:c r="U976" s="37"/>
      <x:c r="V976" s="37"/>
      <x:c r="W976" s="37" t="str">
        <x:v>https://elbadrgroupeg.store/gigabyte-geforce-rtx-5060-ti-eagle-oc-ice-16g</x:v>
      </x:c>
      <x:c r="X976" s="37" t="str">
        <x:v>رابط منتج مباشر</x:v>
      </x:c>
      <x:c r="Y976" s="37"/>
      <x:c r="Z976" s="37"/>
      <x:c r="AA976" s="37"/>
      <x:c r="AB976" s="37"/>
      <x:c r="AC976" s="37"/>
      <x:c r="AD976" s="37"/>
      <x:c r="AE976" s="37"/>
      <x:c r="AF976" s="56"/>
      <x:c r="AG976" s="56"/>
      <x:c r="AH976" s="56"/>
      <x:c r="AI976" s="58"/>
      <x:c r="AJ976" s="56"/>
      <x:c r="AK976" s="56"/>
      <x:c r="AL976" s="56"/>
      <x:c r="AM976" s="56"/>
      <x:c r="AN976" s="56"/>
      <x:c r="AO976" s="56" t="str">
        <x:f>IF(OR(AF976="",AD976=""),"",AF976*AD976+IF(AG976="",0,AG976)+IF(AH976="",0,AH976)+IF(AJ976="",0,AJ976)+IF(AK976="",0,AK976)+IF(AL976="",0,AL976)+IF(AM976="",0,AM976))</x:f>
      </x:c>
      <x:c r="AP976" s="56"/>
      <x:c r="AQ976" s="56" t="str">
        <x:f>IF(OR(AO976="",AP976=""),"",AO976-AP976)</x:f>
      </x:c>
      <x:c r="AR976" s="58" t="str">
        <x:f>IF(OR(AP976="",AP976=0,AQ976=""),"",AQ976/AP976)</x:f>
      </x:c>
      <x:c r="AS976" s="58"/>
      <x:c r="AT976" s="37"/>
      <x:c r="AU976" s="37"/>
      <x:c r="AV976" s="37"/>
      <x:c r="AW976" s="56"/>
      <x:c r="AX976" s="56"/>
      <x:c r="AY976" s="37"/>
      <x:c r="AZ976" s="37"/>
      <x:c r="BA976" s="37"/>
      <x:c r="BB976" s="37"/>
      <x:c r="BC976" s="37"/>
      <x:c r="BD976" s="60"/>
      <x:c r="BE976" s="60"/>
      <x:c r="BF976" s="37"/>
      <x:c r="BG976" s="37"/>
      <x:c r="BH976" s="37" t="str">
        <x:v>https://elbadrgroupeg.store/gigabyte-geforce-rtx-5060-ti-eagle-oc-ice-16g</x:v>
      </x:c>
      <x:c r="BI976" s="37"/>
      <x:c r="BJ976" s="37" t="str">
        <x:v>لم يبدأ</x:v>
      </x:c>
      <x:c r="BK976" s="60" t="n">
        <x:v>46233</x:v>
      </x:c>
      <x:c r="BL976" s="60"/>
      <x:c r="BM976" s="60"/>
      <x:c r="BN976" s="62" t="str">
        <x:f>IF(BM976="","",(NOW()-BM976)*24)</x:f>
      </x:c>
      <x:c r="BO976" s="37" t="str">
        <x:f>IF(BM976="","لم يُرصد",IF(BT976&lt;&gt;TRUE,"غير نشط",IF(BP976="فشل","فشل حالي",IF(BN976&lt;=12,"حديث",IF(BN976&lt;=24,"متأخر","قديم")))))</x:f>
        <x:v>لم يُرصد</x:v>
      </x:c>
      <x:c r="BP976" s="37" t="str">
        <x:v>بانتظار رصد التقسيط</x:v>
      </x:c>
      <x:c r="BQ976" s="37" t="n">
        <x:v>0</x:v>
      </x:c>
      <x:c r="BR976" s="37"/>
      <x:c r="BS976" s="37"/>
      <x:c r="BT976" s="54" t="b">
        <x:v>1</x:v>
      </x:c>
      <x:c r="BU976" s="37" t="str">
        <x:v>مهمة جاهزة لأول رصد</x:v>
      </x:c>
      <x:c r="BV976" s="37" t="str"/>
      <x:c r="BW976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6" s="60" t="n">
        <x:v>46233</x:v>
      </x:c>
      <x:c r="BY976" s="60" t="n">
        <x:v>46233</x:v>
      </x:c>
    </x:row>
    <x:row r="977">
      <x:c r="A977" s="37" t="str">
        <x:v>مهمة جمع أولية</x:v>
      </x:c>
      <x:c r="B977" s="37" t="str">
        <x:v>INSTTASK-C98F99857EE6</x:v>
      </x:c>
      <x:c r="C977" s="37" t="str">
        <x:v>VAR-02F29B778289F0|EG-124|STORE|PENDING</x:v>
      </x:c>
      <x:c r="D977" s="37" t="str">
        <x:v>VAR-02F29B778289F0|EG-124|STORE</x:v>
      </x:c>
      <x:c r="E977" s="37" t="str">
        <x:v>VAR-02F29B778289F0</x:v>
      </x:c>
      <x:c r="F977" s="37" t="str">
        <x:v>MOD-9173CA57D9130D</x:v>
      </x:c>
      <x:c r="G977" s="37" t="str">
        <x:v>Gigabyte GeForce RTX 5060 WINDFORCE MAX OC 8G GeForce RTX 5060 WINDFORCE MAX OC 8G</x:v>
      </x:c>
      <x:c r="H977" s="37" t="str">
        <x:v>الكمبيوتر والشبكات</x:v>
      </x:c>
      <x:c r="I977" s="37" t="str">
        <x:v>بطاقات رسومية</x:v>
      </x:c>
      <x:c r="J977" s="37" t="str">
        <x:v>Gigabyte</x:v>
      </x:c>
      <x:c r="K977" s="37" t="str">
        <x:v>GeForce RTX 5060 WINDFORCE MAX OC 8G</x:v>
      </x:c>
      <x:c r="L977" s="37" t="str">
        <x:v>GeForce RTX 5060 WINDFORCE MAX OC 8G</x:v>
      </x:c>
      <x:c r="M977" s="37"/>
      <x:c r="N977" s="37"/>
      <x:c r="O977" s="37"/>
      <x:c r="P977" s="37"/>
      <x:c r="Q977" s="37"/>
      <x:c r="R977" s="37" t="str">
        <x:v>EG-124</x:v>
      </x:c>
      <x:c r="S977" s="37" t="str">
        <x:v>Compumarts</x:v>
      </x:c>
      <x:c r="T977" s="37" t="str">
        <x:v>A</x:v>
      </x:c>
      <x:c r="U977" s="37"/>
      <x:c r="V977" s="37"/>
      <x:c r="W977" s="37" t="str">
        <x:v>https://www.compumarts.com/products/gigabyte-rtx-5060-windforce-max-oc-8g-egypt</x:v>
      </x:c>
      <x:c r="X977" s="37" t="str">
        <x:v>رابط منتج مباشر</x:v>
      </x:c>
      <x:c r="Y977" s="37"/>
      <x:c r="Z977" s="37"/>
      <x:c r="AA977" s="37"/>
      <x:c r="AB977" s="37"/>
      <x:c r="AC977" s="37"/>
      <x:c r="AD977" s="37"/>
      <x:c r="AE977" s="37"/>
      <x:c r="AF977" s="56"/>
      <x:c r="AG977" s="56"/>
      <x:c r="AH977" s="56"/>
      <x:c r="AI977" s="58"/>
      <x:c r="AJ977" s="56"/>
      <x:c r="AK977" s="56"/>
      <x:c r="AL977" s="56"/>
      <x:c r="AM977" s="56"/>
      <x:c r="AN977" s="56"/>
      <x:c r="AO977" s="56" t="str">
        <x:f>IF(OR(AF977="",AD977=""),"",AF977*AD977+IF(AG977="",0,AG977)+IF(AH977="",0,AH977)+IF(AJ977="",0,AJ977)+IF(AK977="",0,AK977)+IF(AL977="",0,AL977)+IF(AM977="",0,AM977))</x:f>
      </x:c>
      <x:c r="AP977" s="56"/>
      <x:c r="AQ977" s="56" t="str">
        <x:f>IF(OR(AO977="",AP977=""),"",AO977-AP977)</x:f>
      </x:c>
      <x:c r="AR977" s="58" t="str">
        <x:f>IF(OR(AP977="",AP977=0,AQ977=""),"",AQ977/AP977)</x:f>
      </x:c>
      <x:c r="AS977" s="58"/>
      <x:c r="AT977" s="37"/>
      <x:c r="AU977" s="37"/>
      <x:c r="AV977" s="37"/>
      <x:c r="AW977" s="56"/>
      <x:c r="AX977" s="56"/>
      <x:c r="AY977" s="37"/>
      <x:c r="AZ977" s="37"/>
      <x:c r="BA977" s="37"/>
      <x:c r="BB977" s="37"/>
      <x:c r="BC977" s="37"/>
      <x:c r="BD977" s="60"/>
      <x:c r="BE977" s="60"/>
      <x:c r="BF977" s="37"/>
      <x:c r="BG977" s="37"/>
      <x:c r="BH977" s="37" t="str">
        <x:v>https://www.compumarts.com/products/gigabyte-rtx-5060-windforce-max-oc-8g-egypt</x:v>
      </x:c>
      <x:c r="BI977" s="37"/>
      <x:c r="BJ977" s="37" t="str">
        <x:v>لم يبدأ</x:v>
      </x:c>
      <x:c r="BK977" s="60" t="n">
        <x:v>46233</x:v>
      </x:c>
      <x:c r="BL977" s="60"/>
      <x:c r="BM977" s="60"/>
      <x:c r="BN977" s="62" t="str">
        <x:f>IF(BM977="","",(NOW()-BM977)*24)</x:f>
      </x:c>
      <x:c r="BO977" s="37" t="str">
        <x:f>IF(BM977="","لم يُرصد",IF(BT977&lt;&gt;TRUE,"غير نشط",IF(BP977="فشل","فشل حالي",IF(BN977&lt;=12,"حديث",IF(BN977&lt;=24,"متأخر","قديم")))))</x:f>
        <x:v>لم يُرصد</x:v>
      </x:c>
      <x:c r="BP977" s="37" t="str">
        <x:v>بانتظار رصد التقسيط</x:v>
      </x:c>
      <x:c r="BQ977" s="37" t="n">
        <x:v>0</x:v>
      </x:c>
      <x:c r="BR977" s="37"/>
      <x:c r="BS977" s="37"/>
      <x:c r="BT977" s="54" t="b">
        <x:v>1</x:v>
      </x:c>
      <x:c r="BU977" s="37" t="str">
        <x:v>مهمة جاهزة لأول رصد</x:v>
      </x:c>
      <x:c r="BV977" s="37" t="str"/>
      <x:c r="BW977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7" s="60" t="n">
        <x:v>46233</x:v>
      </x:c>
      <x:c r="BY977" s="60" t="n">
        <x:v>46233</x:v>
      </x:c>
    </x:row>
    <x:row r="978">
      <x:c r="A978" s="37" t="str">
        <x:v>مهمة جمع أولية</x:v>
      </x:c>
      <x:c r="B978" s="37" t="str">
        <x:v>INSTTASK-AB55A0C0B9E3</x:v>
      </x:c>
      <x:c r="C978" s="37" t="str">
        <x:v>VAR-2D83B19FFEFD26|EG-127|STORE|PENDING</x:v>
      </x:c>
      <x:c r="D978" s="37" t="str">
        <x:v>VAR-2D83B19FFEFD26|EG-127|STORE</x:v>
      </x:c>
      <x:c r="E978" s="37" t="str">
        <x:v>VAR-2D83B19FFEFD26</x:v>
      </x:c>
      <x:c r="F978" s="37" t="str">
        <x:v>MOD-2AF4EA12A9D1CB</x:v>
      </x:c>
      <x:c r="G978" s="37" t="str">
        <x:v>Palit GeForce RTX 5060 Dual OC 8GB GeForce RTX 5060 Dual OC 8GB</x:v>
      </x:c>
      <x:c r="H978" s="37" t="str">
        <x:v>الكمبيوتر والشبكات</x:v>
      </x:c>
      <x:c r="I978" s="37" t="str">
        <x:v>بطاقات رسومية</x:v>
      </x:c>
      <x:c r="J978" s="37" t="str">
        <x:v>Palit</x:v>
      </x:c>
      <x:c r="K978" s="37" t="str">
        <x:v>GeForce RTX 5060 Dual OC 8GB</x:v>
      </x:c>
      <x:c r="L978" s="37" t="str">
        <x:v>GeForce RTX 5060 Dual OC 8GB</x:v>
      </x:c>
      <x:c r="M978" s="37"/>
      <x:c r="N978" s="37"/>
      <x:c r="O978" s="37"/>
      <x:c r="P978" s="37"/>
      <x:c r="Q978" s="37"/>
      <x:c r="R978" s="37" t="str">
        <x:v>EG-127</x:v>
      </x:c>
      <x:c r="S978" s="37" t="str">
        <x:v>ElBadr Group</x:v>
      </x:c>
      <x:c r="T978" s="37" t="str">
        <x:v>A</x:v>
      </x:c>
      <x:c r="U978" s="37"/>
      <x:c r="V978" s="37"/>
      <x:c r="W978" s="37" t="str">
        <x:v>https://elbadrgroupeg.store/palit-geforce-rtx-5060-dual-oc</x:v>
      </x:c>
      <x:c r="X978" s="37" t="str">
        <x:v>رابط منتج مباشر</x:v>
      </x:c>
      <x:c r="Y978" s="37"/>
      <x:c r="Z978" s="37"/>
      <x:c r="AA978" s="37"/>
      <x:c r="AB978" s="37"/>
      <x:c r="AC978" s="37"/>
      <x:c r="AD978" s="37"/>
      <x:c r="AE978" s="37"/>
      <x:c r="AF978" s="56"/>
      <x:c r="AG978" s="56"/>
      <x:c r="AH978" s="56"/>
      <x:c r="AI978" s="58"/>
      <x:c r="AJ978" s="56"/>
      <x:c r="AK978" s="56"/>
      <x:c r="AL978" s="56"/>
      <x:c r="AM978" s="56"/>
      <x:c r="AN978" s="56"/>
      <x:c r="AO978" s="56" t="str">
        <x:f>IF(OR(AF978="",AD978=""),"",AF978*AD978+IF(AG978="",0,AG978)+IF(AH978="",0,AH978)+IF(AJ978="",0,AJ978)+IF(AK978="",0,AK978)+IF(AL978="",0,AL978)+IF(AM978="",0,AM978))</x:f>
      </x:c>
      <x:c r="AP978" s="56"/>
      <x:c r="AQ978" s="56" t="str">
        <x:f>IF(OR(AO978="",AP978=""),"",AO978-AP978)</x:f>
      </x:c>
      <x:c r="AR978" s="58" t="str">
        <x:f>IF(OR(AP978="",AP978=0,AQ978=""),"",AQ978/AP978)</x:f>
      </x:c>
      <x:c r="AS978" s="58"/>
      <x:c r="AT978" s="37"/>
      <x:c r="AU978" s="37"/>
      <x:c r="AV978" s="37"/>
      <x:c r="AW978" s="56"/>
      <x:c r="AX978" s="56"/>
      <x:c r="AY978" s="37"/>
      <x:c r="AZ978" s="37"/>
      <x:c r="BA978" s="37"/>
      <x:c r="BB978" s="37"/>
      <x:c r="BC978" s="37"/>
      <x:c r="BD978" s="60"/>
      <x:c r="BE978" s="60"/>
      <x:c r="BF978" s="37"/>
      <x:c r="BG978" s="37"/>
      <x:c r="BH978" s="37" t="str">
        <x:v>https://elbadrgroupeg.store/palit-geforce-rtx-5060-dual-oc</x:v>
      </x:c>
      <x:c r="BI978" s="37"/>
      <x:c r="BJ978" s="37" t="str">
        <x:v>لم يبدأ</x:v>
      </x:c>
      <x:c r="BK978" s="60" t="n">
        <x:v>46233</x:v>
      </x:c>
      <x:c r="BL978" s="60"/>
      <x:c r="BM978" s="60"/>
      <x:c r="BN978" s="62" t="str">
        <x:f>IF(BM978="","",(NOW()-BM978)*24)</x:f>
      </x:c>
      <x:c r="BO978" s="37" t="str">
        <x:f>IF(BM978="","لم يُرصد",IF(BT978&lt;&gt;TRUE,"غير نشط",IF(BP978="فشل","فشل حالي",IF(BN978&lt;=12,"حديث",IF(BN978&lt;=24,"متأخر","قديم")))))</x:f>
        <x:v>لم يُرصد</x:v>
      </x:c>
      <x:c r="BP978" s="37" t="str">
        <x:v>بانتظار رصد التقسيط</x:v>
      </x:c>
      <x:c r="BQ978" s="37" t="n">
        <x:v>0</x:v>
      </x:c>
      <x:c r="BR978" s="37"/>
      <x:c r="BS978" s="37"/>
      <x:c r="BT978" s="54" t="b">
        <x:v>1</x:v>
      </x:c>
      <x:c r="BU978" s="37" t="str">
        <x:v>مهمة جاهزة لأول رصد</x:v>
      </x:c>
      <x:c r="BV978" s="37" t="str"/>
      <x:c r="BW978" s="37" t="str">
        <x:v>الملفات المرفوعة لا تحتوي خطة تقسيط فعلية لهذا الربط؛ الصف مُنشأ كمهمة جمع. | VRAM capacity is encoded in gpu and model; ram_gb is intentionally null because that field denotes system RAM.</x:v>
      </x:c>
      <x:c r="BX978" s="60" t="n">
        <x:v>46233</x:v>
      </x:c>
      <x:c r="BY978" s="60" t="n">
        <x:v>46233</x:v>
      </x:c>
    </x:row>
    <x:row r="979">
      <x:c r="A979" s="37" t="str">
        <x:v>مهمة جمع أولية</x:v>
      </x:c>
      <x:c r="B979" s="37" t="str">
        <x:v>INSTTASK-DC99E9511EB0</x:v>
      </x:c>
      <x:c r="C979" s="37" t="str">
        <x:v>VAR-CCADC19BDFFA32|EG-124|STORE|PENDING</x:v>
      </x:c>
      <x:c r="D979" s="37" t="str">
        <x:v>VAR-CCADC19BDFFA32|EG-124|STORE</x:v>
      </x:c>
      <x:c r="E979" s="37" t="str">
        <x:v>VAR-CCADC19BDFFA32</x:v>
      </x:c>
      <x:c r="F979" s="37" t="str">
        <x:v>MOD-C4C5612C5D73CA</x:v>
      </x:c>
      <x:c r="G979" s="37" t="str">
        <x:v>ASUS ROG Strix XG27ACG 27-inch / ROG Strix XG27ACG</x:v>
      </x:c>
      <x:c r="H979" s="37" t="str">
        <x:v>الكمبيوتر والشبكات</x:v>
      </x:c>
      <x:c r="I979" s="37" t="str">
        <x:v>شاشات كمبيوتر</x:v>
      </x:c>
      <x:c r="J979" s="37" t="str">
        <x:v>ASUS</x:v>
      </x:c>
      <x:c r="K979" s="37" t="str">
        <x:v>ROG Strix XG27ACG</x:v>
      </x:c>
      <x:c r="L979" s="37" t="str">
        <x:v>27-inch / ROG Strix XG27ACG</x:v>
      </x:c>
      <x:c r="M979" s="37"/>
      <x:c r="N979" s="37"/>
      <x:c r="O979" s="37"/>
      <x:c r="P979" s="37" t="str">
        <x:v>XG27ACG</x:v>
      </x:c>
      <x:c r="Q979" s="37"/>
      <x:c r="R979" s="37" t="str">
        <x:v>EG-124</x:v>
      </x:c>
      <x:c r="S979" s="37" t="str">
        <x:v>Compumarts</x:v>
      </x:c>
      <x:c r="T979" s="37" t="str">
        <x:v>A</x:v>
      </x:c>
      <x:c r="U979" s="37"/>
      <x:c r="V979" s="37"/>
      <x:c r="W979" s="37" t="str">
        <x:v>https://www.compumarts.com/products/products-asus-rog-strix-xg27acg-27-inch-2k-180hz-fast-ips-gaming-monitor</x:v>
      </x:c>
      <x:c r="X979" s="37" t="str">
        <x:v>رابط منتج مباشر</x:v>
      </x:c>
      <x:c r="Y979" s="37"/>
      <x:c r="Z979" s="37"/>
      <x:c r="AA979" s="37"/>
      <x:c r="AB979" s="37"/>
      <x:c r="AC979" s="37"/>
      <x:c r="AD979" s="37"/>
      <x:c r="AE979" s="37"/>
      <x:c r="AF979" s="56"/>
      <x:c r="AG979" s="56"/>
      <x:c r="AH979" s="56"/>
      <x:c r="AI979" s="58"/>
      <x:c r="AJ979" s="56"/>
      <x:c r="AK979" s="56"/>
      <x:c r="AL979" s="56"/>
      <x:c r="AM979" s="56"/>
      <x:c r="AN979" s="56"/>
      <x:c r="AO979" s="56" t="str">
        <x:f>IF(OR(AF979="",AD979=""),"",AF979*AD979+IF(AG979="",0,AG979)+IF(AH979="",0,AH979)+IF(AJ979="",0,AJ979)+IF(AK979="",0,AK979)+IF(AL979="",0,AL979)+IF(AM979="",0,AM979))</x:f>
      </x:c>
      <x:c r="AP979" s="56"/>
      <x:c r="AQ979" s="56" t="str">
        <x:f>IF(OR(AO979="",AP979=""),"",AO979-AP979)</x:f>
      </x:c>
      <x:c r="AR979" s="58" t="str">
        <x:f>IF(OR(AP979="",AP979=0,AQ979=""),"",AQ979/AP979)</x:f>
      </x:c>
      <x:c r="AS979" s="58"/>
      <x:c r="AT979" s="37"/>
      <x:c r="AU979" s="37"/>
      <x:c r="AV979" s="37"/>
      <x:c r="AW979" s="56"/>
      <x:c r="AX979" s="56"/>
      <x:c r="AY979" s="37"/>
      <x:c r="AZ979" s="37"/>
      <x:c r="BA979" s="37"/>
      <x:c r="BB979" s="37"/>
      <x:c r="BC979" s="37"/>
      <x:c r="BD979" s="60"/>
      <x:c r="BE979" s="60"/>
      <x:c r="BF979" s="37"/>
      <x:c r="BG979" s="37"/>
      <x:c r="BH979" s="37" t="str">
        <x:v>https://www.compumarts.com/products/products-asus-rog-strix-xg27acg-27-inch-2k-180hz-fast-ips-gaming-monitor</x:v>
      </x:c>
      <x:c r="BI979" s="37"/>
      <x:c r="BJ979" s="37" t="str">
        <x:v>لم يبدأ</x:v>
      </x:c>
      <x:c r="BK979" s="60" t="n">
        <x:v>46233</x:v>
      </x:c>
      <x:c r="BL979" s="60"/>
      <x:c r="BM979" s="60"/>
      <x:c r="BN979" s="62" t="str">
        <x:f>IF(BM979="","",(NOW()-BM979)*24)</x:f>
      </x:c>
      <x:c r="BO979" s="37" t="str">
        <x:f>IF(BM979="","لم يُرصد",IF(BT979&lt;&gt;TRUE,"غير نشط",IF(BP979="فشل","فشل حالي",IF(BN979&lt;=12,"حديث",IF(BN979&lt;=24,"متأخر","قديم")))))</x:f>
        <x:v>لم يُرصد</x:v>
      </x:c>
      <x:c r="BP979" s="37" t="str">
        <x:v>بانتظار رصد التقسيط</x:v>
      </x:c>
      <x:c r="BQ979" s="37" t="n">
        <x:v>0</x:v>
      </x:c>
      <x:c r="BR979" s="37"/>
      <x:c r="BS979" s="37"/>
      <x:c r="BT979" s="54" t="b">
        <x:v>1</x:v>
      </x:c>
      <x:c r="BU979" s="37" t="str">
        <x:v>مهمة جاهزة لأول رصد</x:v>
      </x:c>
      <x:c r="BV979" s="37" t="str"/>
      <x:c r="BW979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79" s="60" t="n">
        <x:v>46233</x:v>
      </x:c>
      <x:c r="BY979" s="60" t="n">
        <x:v>46233</x:v>
      </x:c>
    </x:row>
    <x:row r="980">
      <x:c r="A980" s="37" t="str">
        <x:v>مهمة جمع أولية</x:v>
      </x:c>
      <x:c r="B980" s="37" t="str">
        <x:v>INSTTASK-5DBDE83E47B3</x:v>
      </x:c>
      <x:c r="C980" s="37" t="str">
        <x:v>VAR-C283E182B6C7F4|EG-124|STORE|PENDING</x:v>
      </x:c>
      <x:c r="D980" s="37" t="str">
        <x:v>VAR-C283E182B6C7F4|EG-124|STORE</x:v>
      </x:c>
      <x:c r="E980" s="37" t="str">
        <x:v>VAR-C283E182B6C7F4</x:v>
      </x:c>
      <x:c r="F980" s="37" t="str">
        <x:v>MOD-0DF76CBD10F780</x:v>
      </x:c>
      <x:c r="G980" s="37" t="str">
        <x:v>ASUS TUF Gaming VG279QM5A 27-inch / TUF Gaming VG279QM5A</x:v>
      </x:c>
      <x:c r="H980" s="37" t="str">
        <x:v>الكمبيوتر والشبكات</x:v>
      </x:c>
      <x:c r="I980" s="37" t="str">
        <x:v>شاشات كمبيوتر</x:v>
      </x:c>
      <x:c r="J980" s="37" t="str">
        <x:v>ASUS</x:v>
      </x:c>
      <x:c r="K980" s="37" t="str">
        <x:v>TUF Gaming VG279QM5A</x:v>
      </x:c>
      <x:c r="L980" s="37" t="str">
        <x:v>27-inch / TUF Gaming VG279QM5A</x:v>
      </x:c>
      <x:c r="M980" s="37"/>
      <x:c r="N980" s="37"/>
      <x:c r="O980" s="37"/>
      <x:c r="P980" s="37" t="str">
        <x:v>VG279QM5A</x:v>
      </x:c>
      <x:c r="Q980" s="37"/>
      <x:c r="R980" s="37" t="str">
        <x:v>EG-124</x:v>
      </x:c>
      <x:c r="S980" s="37" t="str">
        <x:v>Compumarts</x:v>
      </x:c>
      <x:c r="T980" s="37" t="str">
        <x:v>A</x:v>
      </x:c>
      <x:c r="U980" s="37"/>
      <x:c r="V980" s="37"/>
      <x:c r="W980" s="37" t="str">
        <x:v>https://www.compumarts.com/products/asus-tuf-gaming-vg279qm5a-27-inch-fhd-240hz-fast-ips-hdr10-monitor</x:v>
      </x:c>
      <x:c r="X980" s="37" t="str">
        <x:v>رابط منتج مباشر</x:v>
      </x:c>
      <x:c r="Y980" s="37"/>
      <x:c r="Z980" s="37"/>
      <x:c r="AA980" s="37"/>
      <x:c r="AB980" s="37"/>
      <x:c r="AC980" s="37"/>
      <x:c r="AD980" s="37"/>
      <x:c r="AE980" s="37"/>
      <x:c r="AF980" s="56"/>
      <x:c r="AG980" s="56"/>
      <x:c r="AH980" s="56"/>
      <x:c r="AI980" s="58"/>
      <x:c r="AJ980" s="56"/>
      <x:c r="AK980" s="56"/>
      <x:c r="AL980" s="56"/>
      <x:c r="AM980" s="56"/>
      <x:c r="AN980" s="56"/>
      <x:c r="AO980" s="56" t="str">
        <x:f>IF(OR(AF980="",AD980=""),"",AF980*AD980+IF(AG980="",0,AG980)+IF(AH980="",0,AH980)+IF(AJ980="",0,AJ980)+IF(AK980="",0,AK980)+IF(AL980="",0,AL980)+IF(AM980="",0,AM980))</x:f>
      </x:c>
      <x:c r="AP980" s="56"/>
      <x:c r="AQ980" s="56" t="str">
        <x:f>IF(OR(AO980="",AP980=""),"",AO980-AP980)</x:f>
      </x:c>
      <x:c r="AR980" s="58" t="str">
        <x:f>IF(OR(AP980="",AP980=0,AQ980=""),"",AQ980/AP980)</x:f>
      </x:c>
      <x:c r="AS980" s="58"/>
      <x:c r="AT980" s="37"/>
      <x:c r="AU980" s="37"/>
      <x:c r="AV980" s="37"/>
      <x:c r="AW980" s="56"/>
      <x:c r="AX980" s="56"/>
      <x:c r="AY980" s="37"/>
      <x:c r="AZ980" s="37"/>
      <x:c r="BA980" s="37"/>
      <x:c r="BB980" s="37"/>
      <x:c r="BC980" s="37"/>
      <x:c r="BD980" s="60"/>
      <x:c r="BE980" s="60"/>
      <x:c r="BF980" s="37"/>
      <x:c r="BG980" s="37"/>
      <x:c r="BH980" s="37" t="str">
        <x:v>https://www.compumarts.com/products/asus-tuf-gaming-vg279qm5a-27-inch-fhd-240hz-fast-ips-hdr10-monitor</x:v>
      </x:c>
      <x:c r="BI980" s="37"/>
      <x:c r="BJ980" s="37" t="str">
        <x:v>لم يبدأ</x:v>
      </x:c>
      <x:c r="BK980" s="60" t="n">
        <x:v>46233</x:v>
      </x:c>
      <x:c r="BL980" s="60"/>
      <x:c r="BM980" s="60"/>
      <x:c r="BN980" s="62" t="str">
        <x:f>IF(BM980="","",(NOW()-BM980)*24)</x:f>
      </x:c>
      <x:c r="BO980" s="37" t="str">
        <x:f>IF(BM980="","لم يُرصد",IF(BT980&lt;&gt;TRUE,"غير نشط",IF(BP980="فشل","فشل حالي",IF(BN980&lt;=12,"حديث",IF(BN980&lt;=24,"متأخر","قديم")))))</x:f>
        <x:v>لم يُرصد</x:v>
      </x:c>
      <x:c r="BP980" s="37" t="str">
        <x:v>بانتظار رصد التقسيط</x:v>
      </x:c>
      <x:c r="BQ980" s="37" t="n">
        <x:v>0</x:v>
      </x:c>
      <x:c r="BR980" s="37"/>
      <x:c r="BS980" s="37"/>
      <x:c r="BT980" s="54" t="b">
        <x:v>1</x:v>
      </x:c>
      <x:c r="BU980" s="37" t="str">
        <x:v>مهمة جاهزة لأول رصد</x:v>
      </x:c>
      <x:c r="BV980" s="37" t="str"/>
      <x:c r="BW980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0" s="60" t="n">
        <x:v>46233</x:v>
      </x:c>
      <x:c r="BY980" s="60" t="n">
        <x:v>46233</x:v>
      </x:c>
    </x:row>
    <x:row r="981">
      <x:c r="A981" s="37" t="str">
        <x:v>مهمة جمع أولية</x:v>
      </x:c>
      <x:c r="B981" s="37" t="str">
        <x:v>INSTTASK-0C6661F4A16D</x:v>
      </x:c>
      <x:c r="C981" s="37" t="str">
        <x:v>VAR-0F8A75CADEFDA0|EG-013|STORE|PENDING</x:v>
      </x:c>
      <x:c r="D981" s="37" t="str">
        <x:v>VAR-0F8A75CADEFDA0|EG-013|STORE</x:v>
      </x:c>
      <x:c r="E981" s="37" t="str">
        <x:v>VAR-0F8A75CADEFDA0</x:v>
      </x:c>
      <x:c r="F981" s="37" t="str">
        <x:v>MOD-9A30758901F0D0</x:v>
      </x:c>
      <x:c r="G981" s="37" t="str">
        <x:v>LG UltraGear 27GN65R-B 27-inch / UltraGear 27GN65R-B / Black</x:v>
      </x:c>
      <x:c r="H981" s="37" t="str">
        <x:v>الكمبيوتر والشبكات</x:v>
      </x:c>
      <x:c r="I981" s="37" t="str">
        <x:v>شاشات كمبيوتر</x:v>
      </x:c>
      <x:c r="J981" s="37" t="str">
        <x:v>LG</x:v>
      </x:c>
      <x:c r="K981" s="37" t="str">
        <x:v>UltraGear 27GN65R-B</x:v>
      </x:c>
      <x:c r="L981" s="37" t="str">
        <x:v>27-inch / UltraGear 27GN65R-B / Black</x:v>
      </x:c>
      <x:c r="M981" s="37"/>
      <x:c r="N981" s="37"/>
      <x:c r="O981" s="37" t="str">
        <x:v>Black</x:v>
      </x:c>
      <x:c r="P981" s="37" t="str">
        <x:v>27GN65R-B</x:v>
      </x:c>
      <x:c r="Q981" s="37"/>
      <x:c r="R981" s="37" t="str">
        <x:v>EG-013</x:v>
      </x:c>
      <x:c r="S981" s="37" t="str">
        <x:v>B.TECH</x:v>
      </x:c>
      <x:c r="T981" s="37" t="str">
        <x:v>A</x:v>
      </x:c>
      <x:c r="U981" s="37"/>
      <x:c r="V981" s="37"/>
      <x:c r="W981" s="37" t="str">
        <x:v>https://btech.com/en/p/lg-ultra-gear-monitor-27-144hz-1ms-27gn65r-b</x:v>
      </x:c>
      <x:c r="X981" s="37" t="str">
        <x:v>رابط منتج مباشر</x:v>
      </x:c>
      <x:c r="Y981" s="37"/>
      <x:c r="Z981" s="37"/>
      <x:c r="AA981" s="37"/>
      <x:c r="AB981" s="37"/>
      <x:c r="AC981" s="37"/>
      <x:c r="AD981" s="37"/>
      <x:c r="AE981" s="37"/>
      <x:c r="AF981" s="56"/>
      <x:c r="AG981" s="56"/>
      <x:c r="AH981" s="56"/>
      <x:c r="AI981" s="58"/>
      <x:c r="AJ981" s="56"/>
      <x:c r="AK981" s="56"/>
      <x:c r="AL981" s="56"/>
      <x:c r="AM981" s="56"/>
      <x:c r="AN981" s="56"/>
      <x:c r="AO981" s="56" t="str">
        <x:f>IF(OR(AF981="",AD981=""),"",AF981*AD981+IF(AG981="",0,AG981)+IF(AH981="",0,AH981)+IF(AJ981="",0,AJ981)+IF(AK981="",0,AK981)+IF(AL981="",0,AL981)+IF(AM981="",0,AM981))</x:f>
      </x:c>
      <x:c r="AP981" s="56"/>
      <x:c r="AQ981" s="56" t="str">
        <x:f>IF(OR(AO981="",AP981=""),"",AO981-AP981)</x:f>
      </x:c>
      <x:c r="AR981" s="58" t="str">
        <x:f>IF(OR(AP981="",AP981=0,AQ981=""),"",AQ981/AP981)</x:f>
      </x:c>
      <x:c r="AS981" s="58"/>
      <x:c r="AT981" s="37"/>
      <x:c r="AU981" s="37"/>
      <x:c r="AV981" s="37"/>
      <x:c r="AW981" s="56"/>
      <x:c r="AX981" s="56"/>
      <x:c r="AY981" s="37"/>
      <x:c r="AZ981" s="37"/>
      <x:c r="BA981" s="37"/>
      <x:c r="BB981" s="37"/>
      <x:c r="BC981" s="37"/>
      <x:c r="BD981" s="60"/>
      <x:c r="BE981" s="60"/>
      <x:c r="BF981" s="37"/>
      <x:c r="BG981" s="37"/>
      <x:c r="BH981" s="37" t="str">
        <x:v>https://btech.com/en/p/lg-ultra-gear-monitor-27-144hz-1ms-27gn65r-b</x:v>
      </x:c>
      <x:c r="BI981" s="37"/>
      <x:c r="BJ981" s="37" t="str">
        <x:v>لم يبدأ</x:v>
      </x:c>
      <x:c r="BK981" s="60" t="n">
        <x:v>46233</x:v>
      </x:c>
      <x:c r="BL981" s="60"/>
      <x:c r="BM981" s="60"/>
      <x:c r="BN981" s="62" t="str">
        <x:f>IF(BM981="","",(NOW()-BM981)*24)</x:f>
      </x:c>
      <x:c r="BO981" s="37" t="str">
        <x:f>IF(BM981="","لم يُرصد",IF(BT981&lt;&gt;TRUE,"غير نشط",IF(BP981="فشل","فشل حالي",IF(BN981&lt;=12,"حديث",IF(BN981&lt;=24,"متأخر","قديم")))))</x:f>
        <x:v>لم يُرصد</x:v>
      </x:c>
      <x:c r="BP981" s="37" t="str">
        <x:v>بانتظار رصد التقسيط</x:v>
      </x:c>
      <x:c r="BQ981" s="37" t="n">
        <x:v>0</x:v>
      </x:c>
      <x:c r="BR981" s="37"/>
      <x:c r="BS981" s="37"/>
      <x:c r="BT981" s="54" t="b">
        <x:v>1</x:v>
      </x:c>
      <x:c r="BU981" s="37" t="str">
        <x:v>مهمة جاهزة لأول رصد</x:v>
      </x:c>
      <x:c r="BV981" s="37" t="str"/>
      <x:c r="BW981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1" s="60" t="n">
        <x:v>46233</x:v>
      </x:c>
      <x:c r="BY981" s="60" t="n">
        <x:v>46233</x:v>
      </x:c>
    </x:row>
    <x:row r="982">
      <x:c r="A982" s="37" t="str">
        <x:v>مهمة جمع أولية</x:v>
      </x:c>
      <x:c r="B982" s="37" t="str">
        <x:v>INSTTASK-6B7F67BFE0F9</x:v>
      </x:c>
      <x:c r="C982" s="37" t="str">
        <x:v>VAR-53C748699913C3|EG-124|STORE|PENDING</x:v>
      </x:c>
      <x:c r="D982" s="37" t="str">
        <x:v>VAR-53C748699913C3|EG-124|STORE</x:v>
      </x:c>
      <x:c r="E982" s="37" t="str">
        <x:v>VAR-53C748699913C3</x:v>
      </x:c>
      <x:c r="F982" s="37" t="str">
        <x:v>MOD-0606C4170F8946</x:v>
      </x:c>
      <x:c r="G982" s="37" t="str">
        <x:v>MSI MAG 275QF 27-inch / MAG 275QF</x:v>
      </x:c>
      <x:c r="H982" s="37" t="str">
        <x:v>الكمبيوتر والشبكات</x:v>
      </x:c>
      <x:c r="I982" s="37" t="str">
        <x:v>شاشات كمبيوتر</x:v>
      </x:c>
      <x:c r="J982" s="37" t="str">
        <x:v>MSI</x:v>
      </x:c>
      <x:c r="K982" s="37" t="str">
        <x:v>MAG 275QF</x:v>
      </x:c>
      <x:c r="L982" s="37" t="str">
        <x:v>27-inch / MAG 275QF</x:v>
      </x:c>
      <x:c r="M982" s="37"/>
      <x:c r="N982" s="37"/>
      <x:c r="O982" s="37"/>
      <x:c r="P982" s="37" t="str">
        <x:v>MAG 275QF</x:v>
      </x:c>
      <x:c r="Q982" s="37"/>
      <x:c r="R982" s="37" t="str">
        <x:v>EG-124</x:v>
      </x:c>
      <x:c r="S982" s="37" t="str">
        <x:v>Compumarts</x:v>
      </x:c>
      <x:c r="T982" s="37" t="str">
        <x:v>A</x:v>
      </x:c>
      <x:c r="U982" s="37"/>
      <x:c r="V982" s="37"/>
      <x:c r="W982" s="37" t="str">
        <x:v>https://www.compumarts.com/products/msi-mag-275qf-27inch-wqhd-180hz-gaming-monitor</x:v>
      </x:c>
      <x:c r="X982" s="37" t="str">
        <x:v>رابط منتج مباشر</x:v>
      </x:c>
      <x:c r="Y982" s="37"/>
      <x:c r="Z982" s="37"/>
      <x:c r="AA982" s="37"/>
      <x:c r="AB982" s="37"/>
      <x:c r="AC982" s="37"/>
      <x:c r="AD982" s="37"/>
      <x:c r="AE982" s="37"/>
      <x:c r="AF982" s="56"/>
      <x:c r="AG982" s="56"/>
      <x:c r="AH982" s="56"/>
      <x:c r="AI982" s="58"/>
      <x:c r="AJ982" s="56"/>
      <x:c r="AK982" s="56"/>
      <x:c r="AL982" s="56"/>
      <x:c r="AM982" s="56"/>
      <x:c r="AN982" s="56"/>
      <x:c r="AO982" s="56" t="str">
        <x:f>IF(OR(AF982="",AD982=""),"",AF982*AD982+IF(AG982="",0,AG982)+IF(AH982="",0,AH982)+IF(AJ982="",0,AJ982)+IF(AK982="",0,AK982)+IF(AL982="",0,AL982)+IF(AM982="",0,AM982))</x:f>
      </x:c>
      <x:c r="AP982" s="56"/>
      <x:c r="AQ982" s="56" t="str">
        <x:f>IF(OR(AO982="",AP982=""),"",AO982-AP982)</x:f>
      </x:c>
      <x:c r="AR982" s="58" t="str">
        <x:f>IF(OR(AP982="",AP982=0,AQ982=""),"",AQ982/AP982)</x:f>
      </x:c>
      <x:c r="AS982" s="58"/>
      <x:c r="AT982" s="37"/>
      <x:c r="AU982" s="37"/>
      <x:c r="AV982" s="37"/>
      <x:c r="AW982" s="56"/>
      <x:c r="AX982" s="56"/>
      <x:c r="AY982" s="37"/>
      <x:c r="AZ982" s="37"/>
      <x:c r="BA982" s="37"/>
      <x:c r="BB982" s="37"/>
      <x:c r="BC982" s="37"/>
      <x:c r="BD982" s="60"/>
      <x:c r="BE982" s="60"/>
      <x:c r="BF982" s="37"/>
      <x:c r="BG982" s="37"/>
      <x:c r="BH982" s="37" t="str">
        <x:v>https://www.compumarts.com/products/msi-mag-275qf-27inch-wqhd-180hz-gaming-monitor</x:v>
      </x:c>
      <x:c r="BI982" s="37"/>
      <x:c r="BJ982" s="37" t="str">
        <x:v>لم يبدأ</x:v>
      </x:c>
      <x:c r="BK982" s="60" t="n">
        <x:v>46233</x:v>
      </x:c>
      <x:c r="BL982" s="60"/>
      <x:c r="BM982" s="60"/>
      <x:c r="BN982" s="62" t="str">
        <x:f>IF(BM982="","",(NOW()-BM982)*24)</x:f>
      </x:c>
      <x:c r="BO982" s="37" t="str">
        <x:f>IF(BM982="","لم يُرصد",IF(BT982&lt;&gt;TRUE,"غير نشط",IF(BP982="فشل","فشل حالي",IF(BN982&lt;=12,"حديث",IF(BN982&lt;=24,"متأخر","قديم")))))</x:f>
        <x:v>لم يُرصد</x:v>
      </x:c>
      <x:c r="BP982" s="37" t="str">
        <x:v>بانتظار رصد التقسيط</x:v>
      </x:c>
      <x:c r="BQ982" s="37" t="n">
        <x:v>0</x:v>
      </x:c>
      <x:c r="BR982" s="37"/>
      <x:c r="BS982" s="37"/>
      <x:c r="BT982" s="54" t="b">
        <x:v>1</x:v>
      </x:c>
      <x:c r="BU982" s="37" t="str">
        <x:v>مهمة جاهزة لأول رصد</x:v>
      </x:c>
      <x:c r="BV982" s="37" t="str"/>
      <x:c r="BW982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2" s="60" t="n">
        <x:v>46233</x:v>
      </x:c>
      <x:c r="BY982" s="60" t="n">
        <x:v>46233</x:v>
      </x:c>
    </x:row>
    <x:row r="983">
      <x:c r="A983" s="37" t="str">
        <x:v>مهمة جمع أولية</x:v>
      </x:c>
      <x:c r="B983" s="37" t="str">
        <x:v>INSTTASK-47CC149AF1F6</x:v>
      </x:c>
      <x:c r="C983" s="37" t="str">
        <x:v>VAR-41EB10F68FB62A|EG-124|STORE|PENDING</x:v>
      </x:c>
      <x:c r="D983" s="37" t="str">
        <x:v>VAR-41EB10F68FB62A|EG-124|STORE</x:v>
      </x:c>
      <x:c r="E983" s="37" t="str">
        <x:v>VAR-41EB10F68FB62A</x:v>
      </x:c>
      <x:c r="F983" s="37" t="str">
        <x:v>MOD-AD6E0805C6D368</x:v>
      </x:c>
      <x:c r="G983" s="37" t="str">
        <x:v>MSI Modern MD272UPHW 27-inch / Modern MD272UPHW</x:v>
      </x:c>
      <x:c r="H983" s="37" t="str">
        <x:v>الكمبيوتر والشبكات</x:v>
      </x:c>
      <x:c r="I983" s="37" t="str">
        <x:v>شاشات كمبيوتر</x:v>
      </x:c>
      <x:c r="J983" s="37" t="str">
        <x:v>MSI</x:v>
      </x:c>
      <x:c r="K983" s="37" t="str">
        <x:v>Modern MD272UPHW</x:v>
      </x:c>
      <x:c r="L983" s="37" t="str">
        <x:v>27-inch / Modern MD272UPHW</x:v>
      </x:c>
      <x:c r="M983" s="37"/>
      <x:c r="N983" s="37"/>
      <x:c r="O983" s="37"/>
      <x:c r="P983" s="37" t="str">
        <x:v>MD272UPHW</x:v>
      </x:c>
      <x:c r="Q983" s="37"/>
      <x:c r="R983" s="37" t="str">
        <x:v>EG-124</x:v>
      </x:c>
      <x:c r="S983" s="37" t="str">
        <x:v>Compumarts</x:v>
      </x:c>
      <x:c r="T983" s="37" t="str">
        <x:v>A</x:v>
      </x:c>
      <x:c r="U983" s="37"/>
      <x:c r="V983" s="37"/>
      <x:c r="W983" s="37" t="str">
        <x:v>https://www.compumarts.com/products/msi-modern-md272uphw-27inch-4k-uhd-ips-monitor</x:v>
      </x:c>
      <x:c r="X983" s="37" t="str">
        <x:v>رابط منتج مباشر</x:v>
      </x:c>
      <x:c r="Y983" s="37"/>
      <x:c r="Z983" s="37"/>
      <x:c r="AA983" s="37"/>
      <x:c r="AB983" s="37"/>
      <x:c r="AC983" s="37"/>
      <x:c r="AD983" s="37"/>
      <x:c r="AE983" s="37"/>
      <x:c r="AF983" s="56"/>
      <x:c r="AG983" s="56"/>
      <x:c r="AH983" s="56"/>
      <x:c r="AI983" s="58"/>
      <x:c r="AJ983" s="56"/>
      <x:c r="AK983" s="56"/>
      <x:c r="AL983" s="56"/>
      <x:c r="AM983" s="56"/>
      <x:c r="AN983" s="56"/>
      <x:c r="AO983" s="56" t="str">
        <x:f>IF(OR(AF983="",AD983=""),"",AF983*AD983+IF(AG983="",0,AG983)+IF(AH983="",0,AH983)+IF(AJ983="",0,AJ983)+IF(AK983="",0,AK983)+IF(AL983="",0,AL983)+IF(AM983="",0,AM983))</x:f>
      </x:c>
      <x:c r="AP983" s="56"/>
      <x:c r="AQ983" s="56" t="str">
        <x:f>IF(OR(AO983="",AP983=""),"",AO983-AP983)</x:f>
      </x:c>
      <x:c r="AR983" s="58" t="str">
        <x:f>IF(OR(AP983="",AP983=0,AQ983=""),"",AQ983/AP983)</x:f>
      </x:c>
      <x:c r="AS983" s="58"/>
      <x:c r="AT983" s="37"/>
      <x:c r="AU983" s="37"/>
      <x:c r="AV983" s="37"/>
      <x:c r="AW983" s="56"/>
      <x:c r="AX983" s="56"/>
      <x:c r="AY983" s="37"/>
      <x:c r="AZ983" s="37"/>
      <x:c r="BA983" s="37"/>
      <x:c r="BB983" s="37"/>
      <x:c r="BC983" s="37"/>
      <x:c r="BD983" s="60"/>
      <x:c r="BE983" s="60"/>
      <x:c r="BF983" s="37"/>
      <x:c r="BG983" s="37"/>
      <x:c r="BH983" s="37" t="str">
        <x:v>https://www.compumarts.com/products/msi-modern-md272uphw-27inch-4k-uhd-ips-monitor</x:v>
      </x:c>
      <x:c r="BI983" s="37"/>
      <x:c r="BJ983" s="37" t="str">
        <x:v>لم يبدأ</x:v>
      </x:c>
      <x:c r="BK983" s="60" t="n">
        <x:v>46233</x:v>
      </x:c>
      <x:c r="BL983" s="60"/>
      <x:c r="BM983" s="60"/>
      <x:c r="BN983" s="62" t="str">
        <x:f>IF(BM983="","",(NOW()-BM983)*24)</x:f>
      </x:c>
      <x:c r="BO983" s="37" t="str">
        <x:f>IF(BM983="","لم يُرصد",IF(BT983&lt;&gt;TRUE,"غير نشط",IF(BP983="فشل","فشل حالي",IF(BN983&lt;=12,"حديث",IF(BN983&lt;=24,"متأخر","قديم")))))</x:f>
        <x:v>لم يُرصد</x:v>
      </x:c>
      <x:c r="BP983" s="37" t="str">
        <x:v>بانتظار رصد التقسيط</x:v>
      </x:c>
      <x:c r="BQ983" s="37" t="n">
        <x:v>0</x:v>
      </x:c>
      <x:c r="BR983" s="37"/>
      <x:c r="BS983" s="37"/>
      <x:c r="BT983" s="54" t="b">
        <x:v>1</x:v>
      </x:c>
      <x:c r="BU983" s="37" t="str">
        <x:v>مهمة جاهزة لأول رصد</x:v>
      </x:c>
      <x:c r="BV983" s="37" t="str"/>
      <x:c r="BW983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3" s="60" t="n">
        <x:v>46233</x:v>
      </x:c>
      <x:c r="BY983" s="60" t="n">
        <x:v>46233</x:v>
      </x:c>
    </x:row>
    <x:row r="984">
      <x:c r="A984" s="37" t="str">
        <x:v>مهمة جمع أولية</x:v>
      </x:c>
      <x:c r="B984" s="37" t="str">
        <x:v>INSTTASK-EC7781110D47</x:v>
      </x:c>
      <x:c r="C984" s="37" t="str">
        <x:v>VAR-EE73FBD8CBFFB1|EG-013|STORE|PENDING</x:v>
      </x:c>
      <x:c r="D984" s="37" t="str">
        <x:v>VAR-EE73FBD8CBFFB1|EG-013|STORE</x:v>
      </x:c>
      <x:c r="E984" s="37" t="str">
        <x:v>VAR-EE73FBD8CBFFB1</x:v>
      </x:c>
      <x:c r="F984" s="37" t="str">
        <x:v>MOD-ED33C17A13DC7F</x:v>
      </x:c>
      <x:c r="G984" s="37" t="str">
        <x:v>Samsung Essential S3 LS27D302GAUXEN 27-inch / Essential S3 LS27D302GAUXEN / Black</x:v>
      </x:c>
      <x:c r="H984" s="37" t="str">
        <x:v>الكمبيوتر والشبكات</x:v>
      </x:c>
      <x:c r="I984" s="37" t="str">
        <x:v>شاشات كمبيوتر</x:v>
      </x:c>
      <x:c r="J984" s="37" t="str">
        <x:v>Samsung</x:v>
      </x:c>
      <x:c r="K984" s="37" t="str">
        <x:v>Essential S3 LS27D302GAUXEN</x:v>
      </x:c>
      <x:c r="L984" s="37" t="str">
        <x:v>27-inch / Essential S3 LS27D302GAUXEN / Black</x:v>
      </x:c>
      <x:c r="M984" s="37"/>
      <x:c r="N984" s="37"/>
      <x:c r="O984" s="37" t="str">
        <x:v>Black</x:v>
      </x:c>
      <x:c r="P984" s="37" t="str">
        <x:v>LS27D302GAUXEN</x:v>
      </x:c>
      <x:c r="Q984" s="37"/>
      <x:c r="R984" s="37" t="str">
        <x:v>EG-013</x:v>
      </x:c>
      <x:c r="S984" s="37" t="str">
        <x:v>B.TECH</x:v>
      </x:c>
      <x:c r="T984" s="37" t="str">
        <x:v>A</x:v>
      </x:c>
      <x:c r="U984" s="37"/>
      <x:c r="V984" s="37"/>
      <x:c r="W984" s="37" t="str">
        <x:v>https://btech.com/en/p/samsung-essential-s3-27-inch-fhd-ips-monitor-100hz-black-ls27d302gauxen</x:v>
      </x:c>
      <x:c r="X984" s="37" t="str">
        <x:v>رابط منتج مباشر</x:v>
      </x:c>
      <x:c r="Y984" s="37"/>
      <x:c r="Z984" s="37"/>
      <x:c r="AA984" s="37"/>
      <x:c r="AB984" s="37"/>
      <x:c r="AC984" s="37"/>
      <x:c r="AD984" s="37"/>
      <x:c r="AE984" s="37"/>
      <x:c r="AF984" s="56"/>
      <x:c r="AG984" s="56"/>
      <x:c r="AH984" s="56"/>
      <x:c r="AI984" s="58"/>
      <x:c r="AJ984" s="56"/>
      <x:c r="AK984" s="56"/>
      <x:c r="AL984" s="56"/>
      <x:c r="AM984" s="56"/>
      <x:c r="AN984" s="56"/>
      <x:c r="AO984" s="56" t="str">
        <x:f>IF(OR(AF984="",AD984=""),"",AF984*AD984+IF(AG984="",0,AG984)+IF(AH984="",0,AH984)+IF(AJ984="",0,AJ984)+IF(AK984="",0,AK984)+IF(AL984="",0,AL984)+IF(AM984="",0,AM984))</x:f>
      </x:c>
      <x:c r="AP984" s="56"/>
      <x:c r="AQ984" s="56" t="str">
        <x:f>IF(OR(AO984="",AP984=""),"",AO984-AP984)</x:f>
      </x:c>
      <x:c r="AR984" s="58" t="str">
        <x:f>IF(OR(AP984="",AP984=0,AQ984=""),"",AQ984/AP984)</x:f>
      </x:c>
      <x:c r="AS984" s="58"/>
      <x:c r="AT984" s="37"/>
      <x:c r="AU984" s="37"/>
      <x:c r="AV984" s="37"/>
      <x:c r="AW984" s="56"/>
      <x:c r="AX984" s="56"/>
      <x:c r="AY984" s="37"/>
      <x:c r="AZ984" s="37"/>
      <x:c r="BA984" s="37"/>
      <x:c r="BB984" s="37"/>
      <x:c r="BC984" s="37"/>
      <x:c r="BD984" s="60"/>
      <x:c r="BE984" s="60"/>
      <x:c r="BF984" s="37"/>
      <x:c r="BG984" s="37"/>
      <x:c r="BH984" s="37" t="str">
        <x:v>https://btech.com/en/p/samsung-essential-s3-27-inch-fhd-ips-monitor-100hz-black-ls27d302gauxen</x:v>
      </x:c>
      <x:c r="BI984" s="37"/>
      <x:c r="BJ984" s="37" t="str">
        <x:v>لم يبدأ</x:v>
      </x:c>
      <x:c r="BK984" s="60" t="n">
        <x:v>46233</x:v>
      </x:c>
      <x:c r="BL984" s="60"/>
      <x:c r="BM984" s="60"/>
      <x:c r="BN984" s="62" t="str">
        <x:f>IF(BM984="","",(NOW()-BM984)*24)</x:f>
      </x:c>
      <x:c r="BO984" s="37" t="str">
        <x:f>IF(BM984="","لم يُرصد",IF(BT984&lt;&gt;TRUE,"غير نشط",IF(BP984="فشل","فشل حالي",IF(BN984&lt;=12,"حديث",IF(BN984&lt;=24,"متأخر","قديم")))))</x:f>
        <x:v>لم يُرصد</x:v>
      </x:c>
      <x:c r="BP984" s="37" t="str">
        <x:v>بانتظار رصد التقسيط</x:v>
      </x:c>
      <x:c r="BQ984" s="37" t="n">
        <x:v>0</x:v>
      </x:c>
      <x:c r="BR984" s="37"/>
      <x:c r="BS984" s="37"/>
      <x:c r="BT984" s="54" t="b">
        <x:v>1</x:v>
      </x:c>
      <x:c r="BU984" s="37" t="str">
        <x:v>مهمة جاهزة لأول رصد</x:v>
      </x:c>
      <x:c r="BV984" s="37" t="str"/>
      <x:c r="BW984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4" s="60" t="n">
        <x:v>46233</x:v>
      </x:c>
      <x:c r="BY984" s="60" t="n">
        <x:v>46233</x:v>
      </x:c>
    </x:row>
    <x:row r="985">
      <x:c r="A985" s="37" t="str">
        <x:v>مهمة جمع أولية</x:v>
      </x:c>
      <x:c r="B985" s="37" t="str">
        <x:v>INSTTASK-1743DFB4F766</x:v>
      </x:c>
      <x:c r="C985" s="37" t="str">
        <x:v>VAR-E5A4F5C30052E7|EG-013|STORE|PENDING</x:v>
      </x:c>
      <x:c r="D985" s="37" t="str">
        <x:v>VAR-E5A4F5C30052E7|EG-013|STORE</x:v>
      </x:c>
      <x:c r="E985" s="37" t="str">
        <x:v>VAR-E5A4F5C30052E7</x:v>
      </x:c>
      <x:c r="F985" s="37" t="str">
        <x:v>MOD-41EE44BF211129</x:v>
      </x:c>
      <x:c r="G985" s="37" t="str">
        <x:v>Samsung Odyssey G5 G50D 27-inch / Odyssey G5 G50D / Black</x:v>
      </x:c>
      <x:c r="H985" s="37" t="str">
        <x:v>الكمبيوتر والشبكات</x:v>
      </x:c>
      <x:c r="I985" s="37" t="str">
        <x:v>شاشات كمبيوتر</x:v>
      </x:c>
      <x:c r="J985" s="37" t="str">
        <x:v>Samsung</x:v>
      </x:c>
      <x:c r="K985" s="37" t="str">
        <x:v>Odyssey G5 G50D</x:v>
      </x:c>
      <x:c r="L985" s="37" t="str">
        <x:v>27-inch / Odyssey G5 G50D / Black</x:v>
      </x:c>
      <x:c r="M985" s="37"/>
      <x:c r="N985" s="37"/>
      <x:c r="O985" s="37" t="str">
        <x:v>Black</x:v>
      </x:c>
      <x:c r="P985" s="37" t="str">
        <x:v>LS27DG502EUXEN</x:v>
      </x:c>
      <x:c r="Q985" s="37"/>
      <x:c r="R985" s="37" t="str">
        <x:v>EG-013</x:v>
      </x:c>
      <x:c r="S985" s="37" t="str">
        <x:v>B.TECH</x:v>
      </x:c>
      <x:c r="T985" s="37" t="str">
        <x:v>A</x:v>
      </x:c>
      <x:c r="U985" s="37"/>
      <x:c r="V985" s="37"/>
      <x:c r="W985" s="37" t="str">
        <x:v>https://btech.com/en/p/samsung-odyssey-g5-g50d-27-qhd-monitor-180hz-ls27dg502euxen</x:v>
      </x:c>
      <x:c r="X985" s="37" t="str">
        <x:v>رابط منتج مباشر</x:v>
      </x:c>
      <x:c r="Y985" s="37"/>
      <x:c r="Z985" s="37"/>
      <x:c r="AA985" s="37"/>
      <x:c r="AB985" s="37"/>
      <x:c r="AC985" s="37"/>
      <x:c r="AD985" s="37"/>
      <x:c r="AE985" s="37"/>
      <x:c r="AF985" s="56"/>
      <x:c r="AG985" s="56"/>
      <x:c r="AH985" s="56"/>
      <x:c r="AI985" s="58"/>
      <x:c r="AJ985" s="56"/>
      <x:c r="AK985" s="56"/>
      <x:c r="AL985" s="56"/>
      <x:c r="AM985" s="56"/>
      <x:c r="AN985" s="56"/>
      <x:c r="AO985" s="56" t="str">
        <x:f>IF(OR(AF985="",AD985=""),"",AF985*AD985+IF(AG985="",0,AG985)+IF(AH985="",0,AH985)+IF(AJ985="",0,AJ985)+IF(AK985="",0,AK985)+IF(AL985="",0,AL985)+IF(AM985="",0,AM985))</x:f>
      </x:c>
      <x:c r="AP985" s="56"/>
      <x:c r="AQ985" s="56" t="str">
        <x:f>IF(OR(AO985="",AP985=""),"",AO985-AP985)</x:f>
      </x:c>
      <x:c r="AR985" s="58" t="str">
        <x:f>IF(OR(AP985="",AP985=0,AQ985=""),"",AQ985/AP985)</x:f>
      </x:c>
      <x:c r="AS985" s="58"/>
      <x:c r="AT985" s="37"/>
      <x:c r="AU985" s="37"/>
      <x:c r="AV985" s="37"/>
      <x:c r="AW985" s="56"/>
      <x:c r="AX985" s="56"/>
      <x:c r="AY985" s="37"/>
      <x:c r="AZ985" s="37"/>
      <x:c r="BA985" s="37"/>
      <x:c r="BB985" s="37"/>
      <x:c r="BC985" s="37"/>
      <x:c r="BD985" s="60"/>
      <x:c r="BE985" s="60"/>
      <x:c r="BF985" s="37"/>
      <x:c r="BG985" s="37"/>
      <x:c r="BH985" s="37" t="str">
        <x:v>https://btech.com/en/p/samsung-odyssey-g5-g50d-27-qhd-monitor-180hz-ls27dg502euxen</x:v>
      </x:c>
      <x:c r="BI985" s="37"/>
      <x:c r="BJ985" s="37" t="str">
        <x:v>لم يبدأ</x:v>
      </x:c>
      <x:c r="BK985" s="60" t="n">
        <x:v>46233</x:v>
      </x:c>
      <x:c r="BL985" s="60"/>
      <x:c r="BM985" s="60"/>
      <x:c r="BN985" s="62" t="str">
        <x:f>IF(BM985="","",(NOW()-BM985)*24)</x:f>
      </x:c>
      <x:c r="BO985" s="37" t="str">
        <x:f>IF(BM985="","لم يُرصد",IF(BT985&lt;&gt;TRUE,"غير نشط",IF(BP985="فشل","فشل حالي",IF(BN985&lt;=12,"حديث",IF(BN985&lt;=24,"متأخر","قديم")))))</x:f>
        <x:v>لم يُرصد</x:v>
      </x:c>
      <x:c r="BP985" s="37" t="str">
        <x:v>بانتظار رصد التقسيط</x:v>
      </x:c>
      <x:c r="BQ985" s="37" t="n">
        <x:v>0</x:v>
      </x:c>
      <x:c r="BR985" s="37"/>
      <x:c r="BS985" s="37"/>
      <x:c r="BT985" s="54" t="b">
        <x:v>1</x:v>
      </x:c>
      <x:c r="BU985" s="37" t="str">
        <x:v>مهمة جاهزة لأول رصد</x:v>
      </x:c>
      <x:c r="BV985" s="37" t="str"/>
      <x:c r="BW985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5" s="60" t="n">
        <x:v>46233</x:v>
      </x:c>
      <x:c r="BY985" s="60" t="n">
        <x:v>46233</x:v>
      </x:c>
    </x:row>
    <x:row r="986">
      <x:c r="A986" s="37" t="str">
        <x:v>مهمة جمع أولية</x:v>
      </x:c>
      <x:c r="B986" s="37" t="str">
        <x:v>INSTTASK-A3D4A98E2466</x:v>
      </x:c>
      <x:c r="C986" s="37" t="str">
        <x:v>VAR-B29D708B3AB840|EG-013|STORE|PENDING</x:v>
      </x:c>
      <x:c r="D986" s="37" t="str">
        <x:v>VAR-B29D708B3AB840|EG-013|STORE</x:v>
      </x:c>
      <x:c r="E986" s="37" t="str">
        <x:v>VAR-B29D708B3AB840</x:v>
      </x:c>
      <x:c r="F986" s="37" t="str">
        <x:v>MOD-E69E8BEBEC2C54</x:v>
      </x:c>
      <x:c r="G986" s="37" t="str">
        <x:v>Samsung Odyssey G6 G61SD 27-inch / Odyssey G6 G61SD / Silver</x:v>
      </x:c>
      <x:c r="H986" s="37" t="str">
        <x:v>الكمبيوتر والشبكات</x:v>
      </x:c>
      <x:c r="I986" s="37" t="str">
        <x:v>شاشات كمبيوتر</x:v>
      </x:c>
      <x:c r="J986" s="37" t="str">
        <x:v>Samsung</x:v>
      </x:c>
      <x:c r="K986" s="37" t="str">
        <x:v>Odyssey G6 G61SD</x:v>
      </x:c>
      <x:c r="L986" s="37" t="str">
        <x:v>27-inch / Odyssey G6 G61SD / Silver</x:v>
      </x:c>
      <x:c r="M986" s="37"/>
      <x:c r="N986" s="37"/>
      <x:c r="O986" s="37" t="str">
        <x:v>Silver</x:v>
      </x:c>
      <x:c r="P986" s="37" t="str">
        <x:v>LS27DG612SUXEN</x:v>
      </x:c>
      <x:c r="Q986" s="37"/>
      <x:c r="R986" s="37" t="str">
        <x:v>EG-013</x:v>
      </x:c>
      <x:c r="S986" s="37" t="str">
        <x:v>B.TECH</x:v>
      </x:c>
      <x:c r="T986" s="37" t="str">
        <x:v>A</x:v>
      </x:c>
      <x:c r="U986" s="37"/>
      <x:c r="V986" s="37"/>
      <x:c r="W986" s="37" t="str">
        <x:v>https://btech.com/en/p/21e38a64-7630-4eeb-bd56-8460990515e9</x:v>
      </x:c>
      <x:c r="X986" s="37" t="str">
        <x:v>رابط منتج مباشر</x:v>
      </x:c>
      <x:c r="Y986" s="37"/>
      <x:c r="Z986" s="37"/>
      <x:c r="AA986" s="37"/>
      <x:c r="AB986" s="37"/>
      <x:c r="AC986" s="37"/>
      <x:c r="AD986" s="37"/>
      <x:c r="AE986" s="37"/>
      <x:c r="AF986" s="56"/>
      <x:c r="AG986" s="56"/>
      <x:c r="AH986" s="56"/>
      <x:c r="AI986" s="58"/>
      <x:c r="AJ986" s="56"/>
      <x:c r="AK986" s="56"/>
      <x:c r="AL986" s="56"/>
      <x:c r="AM986" s="56"/>
      <x:c r="AN986" s="56"/>
      <x:c r="AO986" s="56" t="str">
        <x:f>IF(OR(AF986="",AD986=""),"",AF986*AD986+IF(AG986="",0,AG986)+IF(AH986="",0,AH986)+IF(AJ986="",0,AJ986)+IF(AK986="",0,AK986)+IF(AL986="",0,AL986)+IF(AM986="",0,AM986))</x:f>
      </x:c>
      <x:c r="AP986" s="56"/>
      <x:c r="AQ986" s="56" t="str">
        <x:f>IF(OR(AO986="",AP986=""),"",AO986-AP986)</x:f>
      </x:c>
      <x:c r="AR986" s="58" t="str">
        <x:f>IF(OR(AP986="",AP986=0,AQ986=""),"",AQ986/AP986)</x:f>
      </x:c>
      <x:c r="AS986" s="58"/>
      <x:c r="AT986" s="37"/>
      <x:c r="AU986" s="37"/>
      <x:c r="AV986" s="37"/>
      <x:c r="AW986" s="56"/>
      <x:c r="AX986" s="56"/>
      <x:c r="AY986" s="37"/>
      <x:c r="AZ986" s="37"/>
      <x:c r="BA986" s="37"/>
      <x:c r="BB986" s="37"/>
      <x:c r="BC986" s="37"/>
      <x:c r="BD986" s="60"/>
      <x:c r="BE986" s="60"/>
      <x:c r="BF986" s="37"/>
      <x:c r="BG986" s="37"/>
      <x:c r="BH986" s="37" t="str">
        <x:v>https://btech.com/en/p/21e38a64-7630-4eeb-bd56-8460990515e9</x:v>
      </x:c>
      <x:c r="BI986" s="37"/>
      <x:c r="BJ986" s="37" t="str">
        <x:v>لم يبدأ</x:v>
      </x:c>
      <x:c r="BK986" s="60" t="n">
        <x:v>46233</x:v>
      </x:c>
      <x:c r="BL986" s="60"/>
      <x:c r="BM986" s="60"/>
      <x:c r="BN986" s="62" t="str">
        <x:f>IF(BM986="","",(NOW()-BM986)*24)</x:f>
      </x:c>
      <x:c r="BO986" s="37" t="str">
        <x:f>IF(BM986="","لم يُرصد",IF(BT986&lt;&gt;TRUE,"غير نشط",IF(BP986="فشل","فشل حالي",IF(BN986&lt;=12,"حديث",IF(BN986&lt;=24,"متأخر","قديم")))))</x:f>
        <x:v>لم يُرصد</x:v>
      </x:c>
      <x:c r="BP986" s="37" t="str">
        <x:v>بانتظار رصد التقسيط</x:v>
      </x:c>
      <x:c r="BQ986" s="37" t="n">
        <x:v>0</x:v>
      </x:c>
      <x:c r="BR986" s="37"/>
      <x:c r="BS986" s="37"/>
      <x:c r="BT986" s="54" t="b">
        <x:v>1</x:v>
      </x:c>
      <x:c r="BU986" s="37" t="str">
        <x:v>مهمة جاهزة لأول رصد</x:v>
      </x:c>
      <x:c r="BV986" s="37" t="str"/>
      <x:c r="BW986" s="37" t="str">
        <x:v>الملفات المرفوعة لا تحتوي خطة تقسيط فعلية لهذا الربط؛ الصف مُنشأ كمهمة جمع. | Exact monitor model page. Resolution/refresh rate are retained in connectivity; no price data is stored.</x:v>
      </x:c>
      <x:c r="BX986" s="60" t="n">
        <x:v>46233</x:v>
      </x:c>
      <x:c r="BY986" s="60" t="n">
        <x:v>46233</x:v>
      </x:c>
    </x:row>
    <x:row r="987">
      <x:c r="A987" s="37" t="str">
        <x:v>مهمة جمع أولية</x:v>
      </x:c>
      <x:c r="B987" s="37" t="str">
        <x:v>INSTTASK-8D5061874DF9</x:v>
      </x:c>
      <x:c r="C987" s="37" t="str">
        <x:v>VAR-8BD8FCADF45063|EG-127|STORE|PENDING</x:v>
      </x:c>
      <x:c r="D987" s="37" t="str">
        <x:v>VAR-8BD8FCADF45063|EG-127|STORE</x:v>
      </x:c>
      <x:c r="E987" s="37" t="str">
        <x:v>VAR-8BD8FCADF45063</x:v>
      </x:c>
      <x:c r="F987" s="37" t="str">
        <x:v>MOD-FCA32774160356</x:v>
      </x:c>
      <x:c r="G987" s="37" t="str">
        <x:v>Acer Nitro Lite 16 16GB RAM / 512GB SSD | 512GB Storage</x:v>
      </x:c>
      <x:c r="H987" s="37" t="str">
        <x:v>الكمبيوتر والشبكات</x:v>
      </x:c>
      <x:c r="I987" s="37" t="str">
        <x:v>لابتوبات</x:v>
      </x:c>
      <x:c r="J987" s="37" t="str">
        <x:v>Acer</x:v>
      </x:c>
      <x:c r="K987" s="37" t="str">
        <x:v>Nitro Lite 16</x:v>
      </x:c>
      <x:c r="L987" s="37" t="str">
        <x:v>16GB RAM / 512GB SSD</x:v>
      </x:c>
      <x:c r="M987" s="37" t="n">
        <x:v>16</x:v>
      </x:c>
      <x:c r="N987" s="37" t="n">
        <x:v>512</x:v>
      </x:c>
      <x:c r="O987" s="37"/>
      <x:c r="P987" s="37"/>
      <x:c r="Q987" s="37"/>
      <x:c r="R987" s="37" t="str">
        <x:v>EG-127</x:v>
      </x:c>
      <x:c r="S987" s="37" t="str">
        <x:v>ElBadr Group</x:v>
      </x:c>
      <x:c r="T987" s="37" t="str">
        <x:v>A</x:v>
      </x:c>
      <x:c r="U987" s="37"/>
      <x:c r="V987" s="37"/>
      <x:c r="W987" s="37" t="str">
        <x:v>https://elbadrgroupeg.store/acer-nitro-lite-i5-13420h-16gb-512gb-ssd-rtx-4050-6gb-16-inch-165hz-gaming-laptop</x:v>
      </x:c>
      <x:c r="X987" s="37" t="str">
        <x:v>رابط منتج مباشر</x:v>
      </x:c>
      <x:c r="Y987" s="37"/>
      <x:c r="Z987" s="37"/>
      <x:c r="AA987" s="37"/>
      <x:c r="AB987" s="37"/>
      <x:c r="AC987" s="37"/>
      <x:c r="AD987" s="37"/>
      <x:c r="AE987" s="37"/>
      <x:c r="AF987" s="56"/>
      <x:c r="AG987" s="56"/>
      <x:c r="AH987" s="56"/>
      <x:c r="AI987" s="58"/>
      <x:c r="AJ987" s="56"/>
      <x:c r="AK987" s="56"/>
      <x:c r="AL987" s="56"/>
      <x:c r="AM987" s="56"/>
      <x:c r="AN987" s="56"/>
      <x:c r="AO987" s="56" t="str">
        <x:f>IF(OR(AF987="",AD987=""),"",AF987*AD987+IF(AG987="",0,AG987)+IF(AH987="",0,AH987)+IF(AJ987="",0,AJ987)+IF(AK987="",0,AK987)+IF(AL987="",0,AL987)+IF(AM987="",0,AM987))</x:f>
      </x:c>
      <x:c r="AP987" s="56"/>
      <x:c r="AQ987" s="56" t="str">
        <x:f>IF(OR(AO987="",AP987=""),"",AO987-AP987)</x:f>
      </x:c>
      <x:c r="AR987" s="58" t="str">
        <x:f>IF(OR(AP987="",AP987=0,AQ987=""),"",AQ987/AP987)</x:f>
      </x:c>
      <x:c r="AS987" s="58"/>
      <x:c r="AT987" s="37"/>
      <x:c r="AU987" s="37"/>
      <x:c r="AV987" s="37"/>
      <x:c r="AW987" s="56"/>
      <x:c r="AX987" s="56"/>
      <x:c r="AY987" s="37"/>
      <x:c r="AZ987" s="37"/>
      <x:c r="BA987" s="37"/>
      <x:c r="BB987" s="37"/>
      <x:c r="BC987" s="37"/>
      <x:c r="BD987" s="60"/>
      <x:c r="BE987" s="60"/>
      <x:c r="BF987" s="37"/>
      <x:c r="BG987" s="37"/>
      <x:c r="BH987" s="37" t="str">
        <x:v>https://elbadrgroupeg.store/acer-nitro-lite-i5-13420h-16gb-512gb-ssd-rtx-4050-6gb-16-inch-165hz-gaming-laptop</x:v>
      </x:c>
      <x:c r="BI987" s="37"/>
      <x:c r="BJ987" s="37" t="str">
        <x:v>لم يبدأ</x:v>
      </x:c>
      <x:c r="BK987" s="60" t="n">
        <x:v>46233</x:v>
      </x:c>
      <x:c r="BL987" s="60"/>
      <x:c r="BM987" s="60"/>
      <x:c r="BN987" s="62" t="str">
        <x:f>IF(BM987="","",(NOW()-BM987)*24)</x:f>
      </x:c>
      <x:c r="BO987" s="37" t="str">
        <x:f>IF(BM987="","لم يُرصد",IF(BT987&lt;&gt;TRUE,"غير نشط",IF(BP987="فشل","فشل حالي",IF(BN987&lt;=12,"حديث",IF(BN987&lt;=24,"متأخر","قديم")))))</x:f>
        <x:v>لم يُرصد</x:v>
      </x:c>
      <x:c r="BP987" s="37" t="str">
        <x:v>بانتظار رصد التقسيط</x:v>
      </x:c>
      <x:c r="BQ987" s="37" t="n">
        <x:v>0</x:v>
      </x:c>
      <x:c r="BR987" s="37"/>
      <x:c r="BS987" s="37"/>
      <x:c r="BT987" s="54" t="b">
        <x:v>1</x:v>
      </x:c>
      <x:c r="BU987" s="37" t="str">
        <x:v>مهمة جاهزة لأول رصد</x:v>
      </x:c>
      <x:c r="BV987" s="37" t="str"/>
      <x:c r="BW987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987" s="60" t="n">
        <x:v>46233</x:v>
      </x:c>
      <x:c r="BY987" s="60" t="n">
        <x:v>46233</x:v>
      </x:c>
    </x:row>
    <x:row r="988">
      <x:c r="A988" s="37" t="str">
        <x:v>مهمة جمع أولية</x:v>
      </x:c>
      <x:c r="B988" s="37" t="str">
        <x:v>INSTTASK-7DD333805C78</x:v>
      </x:c>
      <x:c r="C988" s="37" t="str">
        <x:v>VAR-6F58E4E308750A|EG-127|STORE|PENDING</x:v>
      </x:c>
      <x:c r="D988" s="37" t="str">
        <x:v>VAR-6F58E4E308750A|EG-127|STORE</x:v>
      </x:c>
      <x:c r="E988" s="37" t="str">
        <x:v>VAR-6F58E4E308750A</x:v>
      </x:c>
      <x:c r="F988" s="37" t="str">
        <x:v>MOD-6183B16FBD471C</x:v>
      </x:c>
      <x:c r="G988" s="37" t="str">
        <x:v>Acer Nitro V 15 ANV15-52-9340 16GB RAM / 512GB SSD / ANV15-52-9340 | 512GB Storage</x:v>
      </x:c>
      <x:c r="H988" s="37" t="str">
        <x:v>الكمبيوتر والشبكات</x:v>
      </x:c>
      <x:c r="I988" s="37" t="str">
        <x:v>لابتوبات</x:v>
      </x:c>
      <x:c r="J988" s="37" t="str">
        <x:v>Acer</x:v>
      </x:c>
      <x:c r="K988" s="37" t="str">
        <x:v>Nitro V 15 ANV15-52-9340</x:v>
      </x:c>
      <x:c r="L988" s="37" t="str">
        <x:v>16GB RAM / 512GB SSD / ANV15-52-9340</x:v>
      </x:c>
      <x:c r="M988" s="37" t="n">
        <x:v>16</x:v>
      </x:c>
      <x:c r="N988" s="37" t="n">
        <x:v>512</x:v>
      </x:c>
      <x:c r="O988" s="37"/>
      <x:c r="P988" s="37" t="str">
        <x:v>ANV15-52-9340</x:v>
      </x:c>
      <x:c r="Q988" s="37"/>
      <x:c r="R988" s="37" t="str">
        <x:v>EG-127</x:v>
      </x:c>
      <x:c r="S988" s="37" t="str">
        <x:v>ElBadr Group</x:v>
      </x:c>
      <x:c r="T988" s="37" t="str">
        <x:v>A</x:v>
      </x:c>
      <x:c r="U988" s="37"/>
      <x:c r="V988" s="37"/>
      <x:c r="W988" s="37" t="str">
        <x:v>https://elbadrgroupeg.store/acer-nitro-v-15-i9-13900h-16gb-512gb-ssd-rtx-5050-15-6-inch-165hz-gaming-laptop</x:v>
      </x:c>
      <x:c r="X988" s="37" t="str">
        <x:v>رابط منتج مباشر</x:v>
      </x:c>
      <x:c r="Y988" s="37"/>
      <x:c r="Z988" s="37"/>
      <x:c r="AA988" s="37"/>
      <x:c r="AB988" s="37"/>
      <x:c r="AC988" s="37"/>
      <x:c r="AD988" s="37"/>
      <x:c r="AE988" s="37"/>
      <x:c r="AF988" s="56"/>
      <x:c r="AG988" s="56"/>
      <x:c r="AH988" s="56"/>
      <x:c r="AI988" s="58"/>
      <x:c r="AJ988" s="56"/>
      <x:c r="AK988" s="56"/>
      <x:c r="AL988" s="56"/>
      <x:c r="AM988" s="56"/>
      <x:c r="AN988" s="56"/>
      <x:c r="AO988" s="56" t="str">
        <x:f>IF(OR(AF988="",AD988=""),"",AF988*AD988+IF(AG988="",0,AG988)+IF(AH988="",0,AH988)+IF(AJ988="",0,AJ988)+IF(AK988="",0,AK988)+IF(AL988="",0,AL988)+IF(AM988="",0,AM988))</x:f>
      </x:c>
      <x:c r="AP988" s="56"/>
      <x:c r="AQ988" s="56" t="str">
        <x:f>IF(OR(AO988="",AP988=""),"",AO988-AP988)</x:f>
      </x:c>
      <x:c r="AR988" s="58" t="str">
        <x:f>IF(OR(AP988="",AP988=0,AQ988=""),"",AQ988/AP988)</x:f>
      </x:c>
      <x:c r="AS988" s="58"/>
      <x:c r="AT988" s="37"/>
      <x:c r="AU988" s="37"/>
      <x:c r="AV988" s="37"/>
      <x:c r="AW988" s="56"/>
      <x:c r="AX988" s="56"/>
      <x:c r="AY988" s="37"/>
      <x:c r="AZ988" s="37"/>
      <x:c r="BA988" s="37"/>
      <x:c r="BB988" s="37"/>
      <x:c r="BC988" s="37"/>
      <x:c r="BD988" s="60"/>
      <x:c r="BE988" s="60"/>
      <x:c r="BF988" s="37"/>
      <x:c r="BG988" s="37"/>
      <x:c r="BH988" s="37" t="str">
        <x:v>https://elbadrgroupeg.store/acer-nitro-v-15-i9-13900h-16gb-512gb-ssd-rtx-5050-15-6-inch-165hz-gaming-laptop</x:v>
      </x:c>
      <x:c r="BI988" s="37"/>
      <x:c r="BJ988" s="37" t="str">
        <x:v>لم يبدأ</x:v>
      </x:c>
      <x:c r="BK988" s="60" t="n">
        <x:v>46233</x:v>
      </x:c>
      <x:c r="BL988" s="60"/>
      <x:c r="BM988" s="60"/>
      <x:c r="BN988" s="62" t="str">
        <x:f>IF(BM988="","",(NOW()-BM988)*24)</x:f>
      </x:c>
      <x:c r="BO988" s="37" t="str">
        <x:f>IF(BM988="","لم يُرصد",IF(BT988&lt;&gt;TRUE,"غير نشط",IF(BP988="فشل","فشل حالي",IF(BN988&lt;=12,"حديث",IF(BN988&lt;=24,"متأخر","قديم")))))</x:f>
        <x:v>لم يُرصد</x:v>
      </x:c>
      <x:c r="BP988" s="37" t="str">
        <x:v>بانتظار رصد التقسيط</x:v>
      </x:c>
      <x:c r="BQ988" s="37" t="n">
        <x:v>0</x:v>
      </x:c>
      <x:c r="BR988" s="37"/>
      <x:c r="BS988" s="37"/>
      <x:c r="BT988" s="54" t="b">
        <x:v>1</x:v>
      </x:c>
      <x:c r="BU988" s="37" t="str">
        <x:v>مهمة جاهزة لأول رصد</x:v>
      </x:c>
      <x:c r="BV988" s="37" t="str"/>
      <x:c r="BW988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988" s="60" t="n">
        <x:v>46233</x:v>
      </x:c>
      <x:c r="BY988" s="60" t="n">
        <x:v>46233</x:v>
      </x:c>
    </x:row>
    <x:row r="989">
      <x:c r="A989" s="37" t="str">
        <x:v>مهمة جمع أولية</x:v>
      </x:c>
      <x:c r="B989" s="37" t="str">
        <x:v>INSTTASK-DAAD6AD8CAF3</x:v>
      </x:c>
      <x:c r="C989" s="37" t="str">
        <x:v>VAR-68D95EAC691613|EG-127|STORE|PENDING</x:v>
      </x:c>
      <x:c r="D989" s="37" t="str">
        <x:v>VAR-68D95EAC691613|EG-127|STORE</x:v>
      </x:c>
      <x:c r="E989" s="37" t="str">
        <x:v>VAR-68D95EAC691613</x:v>
      </x:c>
      <x:c r="F989" s="37" t="str">
        <x:v>MOD-5E506E9BDB006E</x:v>
      </x:c>
      <x:c r="G989" s="37" t="str">
        <x:v>Acer Nitro V 16S 16GB RAM / 512GB SSD | 512GB Storage</x:v>
      </x:c>
      <x:c r="H989" s="37" t="str">
        <x:v>الكمبيوتر والشبكات</x:v>
      </x:c>
      <x:c r="I989" s="37" t="str">
        <x:v>لابتوبات</x:v>
      </x:c>
      <x:c r="J989" s="37" t="str">
        <x:v>Acer</x:v>
      </x:c>
      <x:c r="K989" s="37" t="str">
        <x:v>Nitro V 16S</x:v>
      </x:c>
      <x:c r="L989" s="37" t="str">
        <x:v>16GB RAM / 512GB SSD</x:v>
      </x:c>
      <x:c r="M989" s="37" t="n">
        <x:v>16</x:v>
      </x:c>
      <x:c r="N989" s="37" t="n">
        <x:v>512</x:v>
      </x:c>
      <x:c r="O989" s="37"/>
      <x:c r="P989" s="37"/>
      <x:c r="Q989" s="37"/>
      <x:c r="R989" s="37" t="str">
        <x:v>EG-127</x:v>
      </x:c>
      <x:c r="S989" s="37" t="str">
        <x:v>ElBadr Group</x:v>
      </x:c>
      <x:c r="T989" s="37" t="str">
        <x:v>A</x:v>
      </x:c>
      <x:c r="U989" s="37"/>
      <x:c r="V989" s="37"/>
      <x:c r="W989" s="37" t="str">
        <x:v>https://elbadrgroupeg.store/acer-nitro-v-16s-core-7-240h-16gb-512gb-ssd-rtx-5050-16-inch-180hz-gaming-laptop</x:v>
      </x:c>
      <x:c r="X989" s="37" t="str">
        <x:v>رابط منتج مباشر</x:v>
      </x:c>
      <x:c r="Y989" s="37"/>
      <x:c r="Z989" s="37"/>
      <x:c r="AA989" s="37"/>
      <x:c r="AB989" s="37"/>
      <x:c r="AC989" s="37"/>
      <x:c r="AD989" s="37"/>
      <x:c r="AE989" s="37"/>
      <x:c r="AF989" s="56"/>
      <x:c r="AG989" s="56"/>
      <x:c r="AH989" s="56"/>
      <x:c r="AI989" s="58"/>
      <x:c r="AJ989" s="56"/>
      <x:c r="AK989" s="56"/>
      <x:c r="AL989" s="56"/>
      <x:c r="AM989" s="56"/>
      <x:c r="AN989" s="56"/>
      <x:c r="AO989" s="56" t="str">
        <x:f>IF(OR(AF989="",AD989=""),"",AF989*AD989+IF(AG989="",0,AG989)+IF(AH989="",0,AH989)+IF(AJ989="",0,AJ989)+IF(AK989="",0,AK989)+IF(AL989="",0,AL989)+IF(AM989="",0,AM989))</x:f>
      </x:c>
      <x:c r="AP989" s="56"/>
      <x:c r="AQ989" s="56" t="str">
        <x:f>IF(OR(AO989="",AP989=""),"",AO989-AP989)</x:f>
      </x:c>
      <x:c r="AR989" s="58" t="str">
        <x:f>IF(OR(AP989="",AP989=0,AQ989=""),"",AQ989/AP989)</x:f>
      </x:c>
      <x:c r="AS989" s="58"/>
      <x:c r="AT989" s="37"/>
      <x:c r="AU989" s="37"/>
      <x:c r="AV989" s="37"/>
      <x:c r="AW989" s="56"/>
      <x:c r="AX989" s="56"/>
      <x:c r="AY989" s="37"/>
      <x:c r="AZ989" s="37"/>
      <x:c r="BA989" s="37"/>
      <x:c r="BB989" s="37"/>
      <x:c r="BC989" s="37"/>
      <x:c r="BD989" s="60"/>
      <x:c r="BE989" s="60"/>
      <x:c r="BF989" s="37"/>
      <x:c r="BG989" s="37"/>
      <x:c r="BH989" s="37" t="str">
        <x:v>https://elbadrgroupeg.store/acer-nitro-v-16s-core-7-240h-16gb-512gb-ssd-rtx-5050-16-inch-180hz-gaming-laptop</x:v>
      </x:c>
      <x:c r="BI989" s="37"/>
      <x:c r="BJ989" s="37" t="str">
        <x:v>لم يبدأ</x:v>
      </x:c>
      <x:c r="BK989" s="60" t="n">
        <x:v>46233</x:v>
      </x:c>
      <x:c r="BL989" s="60"/>
      <x:c r="BM989" s="60"/>
      <x:c r="BN989" s="62" t="str">
        <x:f>IF(BM989="","",(NOW()-BM989)*24)</x:f>
      </x:c>
      <x:c r="BO989" s="37" t="str">
        <x:f>IF(BM989="","لم يُرصد",IF(BT989&lt;&gt;TRUE,"غير نشط",IF(BP989="فشل","فشل حالي",IF(BN989&lt;=12,"حديث",IF(BN989&lt;=24,"متأخر","قديم")))))</x:f>
        <x:v>لم يُرصد</x:v>
      </x:c>
      <x:c r="BP989" s="37" t="str">
        <x:v>بانتظار رصد التقسيط</x:v>
      </x:c>
      <x:c r="BQ989" s="37" t="n">
        <x:v>0</x:v>
      </x:c>
      <x:c r="BR989" s="37"/>
      <x:c r="BS989" s="37"/>
      <x:c r="BT989" s="54" t="b">
        <x:v>1</x:v>
      </x:c>
      <x:c r="BU989" s="37" t="str">
        <x:v>مهمة جاهزة لأول رصد</x:v>
      </x:c>
      <x:c r="BV989" s="37" t="str"/>
      <x:c r="BW989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989" s="60" t="n">
        <x:v>46233</x:v>
      </x:c>
      <x:c r="BY989" s="60" t="n">
        <x:v>46233</x:v>
      </x:c>
    </x:row>
    <x:row r="990">
      <x:c r="A990" s="37" t="str">
        <x:v>مهمة جمع أولية</x:v>
      </x:c>
      <x:c r="B990" s="37" t="str">
        <x:v>INSTTASK-B4E947DC2A17</x:v>
      </x:c>
      <x:c r="C990" s="37" t="str">
        <x:v>VAR-B779AF641256EF|EG-013|STORE|PENDING</x:v>
      </x:c>
      <x:c r="D990" s="37" t="str">
        <x:v>VAR-B779AF641256EF|EG-013|STORE</x:v>
      </x:c>
      <x:c r="E990" s="37" t="str">
        <x:v>VAR-B779AF641256EF</x:v>
      </x:c>
      <x:c r="F990" s="37" t="str">
        <x:v>MOD-D89EB395B917E1</x:v>
      </x:c>
      <x:c r="G990" s="37" t="str">
        <x:v>Apple MacBook Air 16GB RAM / 256GB Storage / Midnight Black</x:v>
      </x:c>
      <x:c r="H990" s="37" t="str">
        <x:v>الكمبيوتر والشبكات</x:v>
      </x:c>
      <x:c r="I990" s="37" t="str">
        <x:v>لابتوبات</x:v>
      </x:c>
      <x:c r="J990" s="37" t="str">
        <x:v>Apple</x:v>
      </x:c>
      <x:c r="K990" s="37" t="str">
        <x:v>MacBook Air</x:v>
      </x:c>
      <x:c r="L990" s="37" t="str">
        <x:v>16GB RAM | 256GB Storage | Midnight Black</x:v>
      </x:c>
      <x:c r="M990" s="37" t="n">
        <x:v>16</x:v>
      </x:c>
      <x:c r="N990" s="37" t="n">
        <x:v>256</x:v>
      </x:c>
      <x:c r="O990" s="37" t="str">
        <x:v>Midnight Black</x:v>
      </x:c>
      <x:c r="P990" s="37"/>
      <x:c r="Q990" s="37"/>
      <x:c r="R990" s="37" t="str">
        <x:v>EG-013</x:v>
      </x:c>
      <x:c r="S990" s="37" t="str">
        <x:v>B.TECH</x:v>
      </x:c>
      <x:c r="T990" s="37" t="str">
        <x:v>A</x:v>
      </x:c>
      <x:c r="U990" s="37"/>
      <x:c r="V990" s="37"/>
      <x:c r="W990" s="37" t="str">
        <x:v>https://btech.com/en/c/laptop-pc/laptops/b/apple</x:v>
      </x:c>
      <x:c r="X990" s="37" t="str">
        <x:v>صفحة فئة</x:v>
      </x:c>
      <x:c r="Y990" s="37"/>
      <x:c r="Z990" s="37"/>
      <x:c r="AA990" s="37"/>
      <x:c r="AB990" s="37"/>
      <x:c r="AC990" s="37"/>
      <x:c r="AD990" s="37"/>
      <x:c r="AE990" s="37"/>
      <x:c r="AF990" s="56"/>
      <x:c r="AG990" s="56"/>
      <x:c r="AH990" s="56"/>
      <x:c r="AI990" s="58"/>
      <x:c r="AJ990" s="56"/>
      <x:c r="AK990" s="56"/>
      <x:c r="AL990" s="56"/>
      <x:c r="AM990" s="56"/>
      <x:c r="AN990" s="56"/>
      <x:c r="AO990" s="56" t="str">
        <x:f>IF(OR(AF990="",AD990=""),"",AF990*AD990+IF(AG990="",0,AG990)+IF(AH990="",0,AH990)+IF(AJ990="",0,AJ990)+IF(AK990="",0,AK990)+IF(AL990="",0,AL990)+IF(AM990="",0,AM990))</x:f>
      </x:c>
      <x:c r="AP990" s="56"/>
      <x:c r="AQ990" s="56" t="str">
        <x:f>IF(OR(AO990="",AP990=""),"",AO990-AP990)</x:f>
      </x:c>
      <x:c r="AR990" s="58" t="str">
        <x:f>IF(OR(AP990="",AP990=0,AQ990=""),"",AQ990/AP990)</x:f>
      </x:c>
      <x:c r="AS990" s="58"/>
      <x:c r="AT990" s="37"/>
      <x:c r="AU990" s="37"/>
      <x:c r="AV990" s="37"/>
      <x:c r="AW990" s="56"/>
      <x:c r="AX990" s="56"/>
      <x:c r="AY990" s="37"/>
      <x:c r="AZ990" s="37"/>
      <x:c r="BA990" s="37"/>
      <x:c r="BB990" s="37"/>
      <x:c r="BC990" s="37"/>
      <x:c r="BD990" s="60"/>
      <x:c r="BE990" s="60"/>
      <x:c r="BF990" s="37"/>
      <x:c r="BG990" s="37"/>
      <x:c r="BH990" s="37" t="str">
        <x:v>https://btech.com/en/c/laptop-pc/laptops/b/apple</x:v>
      </x:c>
      <x:c r="BI990" s="37"/>
      <x:c r="BJ990" s="37" t="str">
        <x:v>لم يبدأ</x:v>
      </x:c>
      <x:c r="BK990" s="60" t="n">
        <x:v>46233</x:v>
      </x:c>
      <x:c r="BL990" s="60"/>
      <x:c r="BM990" s="60"/>
      <x:c r="BN990" s="62" t="str">
        <x:f>IF(BM990="","",(NOW()-BM990)*24)</x:f>
      </x:c>
      <x:c r="BO990" s="37" t="str">
        <x:f>IF(BM990="","لم يُرصد",IF(BT990&lt;&gt;TRUE,"غير نشط",IF(BP990="فشل","فشل حالي",IF(BN990&lt;=12,"حديث",IF(BN990&lt;=24,"متأخر","قديم")))))</x:f>
        <x:v>لم يُرصد</x:v>
      </x:c>
      <x:c r="BP990" s="37" t="str">
        <x:v>بانتظار رصد التقسيط</x:v>
      </x:c>
      <x:c r="BQ990" s="37" t="n">
        <x:v>0</x:v>
      </x:c>
      <x:c r="BR990" s="37"/>
      <x:c r="BS990" s="37"/>
      <x:c r="BT990" s="54" t="b">
        <x:v>1</x:v>
      </x:c>
      <x:c r="BU990" s="37" t="str">
        <x:v>يحتاج اكتشاف رابط المنتج</x:v>
      </x:c>
      <x:c r="BV990" s="37" t="str">
        <x:v>Apple MacBook Air Laptop,Apple M4 chip with 10-core CPU 13.6 Inch,256 GB SSD,16 GB,Apple 8-core GPU,macOS - Midnight Black</x:v>
      </x:c>
      <x:c r="BW990" s="37" t="str">
        <x:v>الملفات المرفوعة لا تحتوي خطة تقسيط فعلية لهذا الربط؛ الصف مُنشأ كمهمة جمع.</x:v>
      </x:c>
      <x:c r="BX990" s="60" t="n">
        <x:v>46233</x:v>
      </x:c>
      <x:c r="BY990" s="60" t="n">
        <x:v>46233</x:v>
      </x:c>
    </x:row>
    <x:row r="991">
      <x:c r="A991" s="37" t="str">
        <x:v>مهمة جمع أولية</x:v>
      </x:c>
      <x:c r="B991" s="37" t="str">
        <x:v>INSTTASK-4A9D9FBAB53C</x:v>
      </x:c>
      <x:c r="C991" s="37" t="str">
        <x:v>VAR-B4CB89BCB433EC|EG-013|STORE|PENDING</x:v>
      </x:c>
      <x:c r="D991" s="37" t="str">
        <x:v>VAR-B4CB89BCB433EC|EG-013|STORE</x:v>
      </x:c>
      <x:c r="E991" s="37" t="str">
        <x:v>VAR-B4CB89BCB433EC</x:v>
      </x:c>
      <x:c r="F991" s="37" t="str">
        <x:v>MOD-D89EB395B917E1</x:v>
      </x:c>
      <x:c r="G991" s="37" t="str">
        <x:v>Apple MacBook Air 16GB RAM / 512GB Storage / Midnight</x:v>
      </x:c>
      <x:c r="H991" s="37" t="str">
        <x:v>الكمبيوتر والشبكات</x:v>
      </x:c>
      <x:c r="I991" s="37" t="str">
        <x:v>لابتوبات</x:v>
      </x:c>
      <x:c r="J991" s="37" t="str">
        <x:v>Apple</x:v>
      </x:c>
      <x:c r="K991" s="37" t="str">
        <x:v>MacBook Air</x:v>
      </x:c>
      <x:c r="L991" s="37" t="str">
        <x:v>16GB RAM | 512GB Storage | Midnight</x:v>
      </x:c>
      <x:c r="M991" s="37" t="n">
        <x:v>16</x:v>
      </x:c>
      <x:c r="N991" s="37" t="n">
        <x:v>512</x:v>
      </x:c>
      <x:c r="O991" s="37" t="str">
        <x:v>Midnight</x:v>
      </x:c>
      <x:c r="P991" s="37"/>
      <x:c r="Q991" s="37"/>
      <x:c r="R991" s="37" t="str">
        <x:v>EG-013</x:v>
      </x:c>
      <x:c r="S991" s="37" t="str">
        <x:v>B.TECH</x:v>
      </x:c>
      <x:c r="T991" s="37" t="str">
        <x:v>A</x:v>
      </x:c>
      <x:c r="U991" s="37"/>
      <x:c r="V991" s="37"/>
      <x:c r="W991" s="37" t="str">
        <x:v>https://btech.com/en/c/laptop-pc/laptops/b/apple</x:v>
      </x:c>
      <x:c r="X991" s="37" t="str">
        <x:v>صفحة فئة</x:v>
      </x:c>
      <x:c r="Y991" s="37"/>
      <x:c r="Z991" s="37"/>
      <x:c r="AA991" s="37"/>
      <x:c r="AB991" s="37"/>
      <x:c r="AC991" s="37"/>
      <x:c r="AD991" s="37"/>
      <x:c r="AE991" s="37"/>
      <x:c r="AF991" s="56"/>
      <x:c r="AG991" s="56"/>
      <x:c r="AH991" s="56"/>
      <x:c r="AI991" s="58"/>
      <x:c r="AJ991" s="56"/>
      <x:c r="AK991" s="56"/>
      <x:c r="AL991" s="56"/>
      <x:c r="AM991" s="56"/>
      <x:c r="AN991" s="56"/>
      <x:c r="AO991" s="56" t="str">
        <x:f>IF(OR(AF991="",AD991=""),"",AF991*AD991+IF(AG991="",0,AG991)+IF(AH991="",0,AH991)+IF(AJ991="",0,AJ991)+IF(AK991="",0,AK991)+IF(AL991="",0,AL991)+IF(AM991="",0,AM991))</x:f>
      </x:c>
      <x:c r="AP991" s="56"/>
      <x:c r="AQ991" s="56" t="str">
        <x:f>IF(OR(AO991="",AP991=""),"",AO991-AP991)</x:f>
      </x:c>
      <x:c r="AR991" s="58" t="str">
        <x:f>IF(OR(AP991="",AP991=0,AQ991=""),"",AQ991/AP991)</x:f>
      </x:c>
      <x:c r="AS991" s="58"/>
      <x:c r="AT991" s="37"/>
      <x:c r="AU991" s="37"/>
      <x:c r="AV991" s="37"/>
      <x:c r="AW991" s="56"/>
      <x:c r="AX991" s="56"/>
      <x:c r="AY991" s="37"/>
      <x:c r="AZ991" s="37"/>
      <x:c r="BA991" s="37"/>
      <x:c r="BB991" s="37"/>
      <x:c r="BC991" s="37"/>
      <x:c r="BD991" s="60"/>
      <x:c r="BE991" s="60"/>
      <x:c r="BF991" s="37"/>
      <x:c r="BG991" s="37"/>
      <x:c r="BH991" s="37" t="str">
        <x:v>https://btech.com/en/c/laptop-pc/laptops/b/apple</x:v>
      </x:c>
      <x:c r="BI991" s="37"/>
      <x:c r="BJ991" s="37" t="str">
        <x:v>لم يبدأ</x:v>
      </x:c>
      <x:c r="BK991" s="60" t="n">
        <x:v>46233</x:v>
      </x:c>
      <x:c r="BL991" s="60"/>
      <x:c r="BM991" s="60"/>
      <x:c r="BN991" s="62" t="str">
        <x:f>IF(BM991="","",(NOW()-BM991)*24)</x:f>
      </x:c>
      <x:c r="BO991" s="37" t="str">
        <x:f>IF(BM991="","لم يُرصد",IF(BT991&lt;&gt;TRUE,"غير نشط",IF(BP991="فشل","فشل حالي",IF(BN991&lt;=12,"حديث",IF(BN991&lt;=24,"متأخر","قديم")))))</x:f>
        <x:v>لم يُرصد</x:v>
      </x:c>
      <x:c r="BP991" s="37" t="str">
        <x:v>بانتظار رصد التقسيط</x:v>
      </x:c>
      <x:c r="BQ991" s="37" t="n">
        <x:v>0</x:v>
      </x:c>
      <x:c r="BR991" s="37"/>
      <x:c r="BS991" s="37"/>
      <x:c r="BT991" s="54" t="b">
        <x:v>1</x:v>
      </x:c>
      <x:c r="BU991" s="37" t="str">
        <x:v>يحتاج اكتشاف رابط المنتج</x:v>
      </x:c>
      <x:c r="BV991" s="37" t="str">
        <x:v>Apple MacBook Air Laptop,Apple M5 Chip with 10 Cores CPU 13.6 Inch,512 GB SSD,16 GB,Apple 8-core GPU,macOS - Midnight</x:v>
      </x:c>
      <x:c r="BW991" s="37" t="str">
        <x:v>الملفات المرفوعة لا تحتوي خطة تقسيط فعلية لهذا الربط؛ الصف مُنشأ كمهمة جمع.</x:v>
      </x:c>
      <x:c r="BX991" s="60" t="n">
        <x:v>46233</x:v>
      </x:c>
      <x:c r="BY991" s="60" t="n">
        <x:v>46233</x:v>
      </x:c>
    </x:row>
    <x:row r="992">
      <x:c r="A992" s="37" t="str">
        <x:v>مهمة جمع أولية</x:v>
      </x:c>
      <x:c r="B992" s="37" t="str">
        <x:v>INSTTASK-B3B0D92E4F56</x:v>
      </x:c>
      <x:c r="C992" s="37" t="str">
        <x:v>VAR-E831B967F0B31A|EG-013|STORE|PENDING</x:v>
      </x:c>
      <x:c r="D992" s="37" t="str">
        <x:v>VAR-E831B967F0B31A|EG-013|STORE</x:v>
      </x:c>
      <x:c r="E992" s="37" t="str">
        <x:v>VAR-E831B967F0B31A</x:v>
      </x:c>
      <x:c r="F992" s="37" t="str">
        <x:v>MOD-D89EB395B917E1</x:v>
      </x:c>
      <x:c r="G992" s="37" t="str">
        <x:v>Apple MacBook Air 16GB RAM / 512GB Storage / Midnight Black</x:v>
      </x:c>
      <x:c r="H992" s="37" t="str">
        <x:v>الكمبيوتر والشبكات</x:v>
      </x:c>
      <x:c r="I992" s="37" t="str">
        <x:v>لابتوبات</x:v>
      </x:c>
      <x:c r="J992" s="37" t="str">
        <x:v>Apple</x:v>
      </x:c>
      <x:c r="K992" s="37" t="str">
        <x:v>MacBook Air</x:v>
      </x:c>
      <x:c r="L992" s="37" t="str">
        <x:v>16GB RAM | 512GB Storage | Midnight Black</x:v>
      </x:c>
      <x:c r="M992" s="37" t="n">
        <x:v>16</x:v>
      </x:c>
      <x:c r="N992" s="37" t="n">
        <x:v>512</x:v>
      </x:c>
      <x:c r="O992" s="37" t="str">
        <x:v>Midnight Black</x:v>
      </x:c>
      <x:c r="P992" s="37"/>
      <x:c r="Q992" s="37"/>
      <x:c r="R992" s="37" t="str">
        <x:v>EG-013</x:v>
      </x:c>
      <x:c r="S992" s="37" t="str">
        <x:v>B.TECH</x:v>
      </x:c>
      <x:c r="T992" s="37" t="str">
        <x:v>A</x:v>
      </x:c>
      <x:c r="U992" s="37"/>
      <x:c r="V992" s="37"/>
      <x:c r="W992" s="37" t="str">
        <x:v>https://btech.com/en/c/laptop-pc/laptops/b/apple</x:v>
      </x:c>
      <x:c r="X992" s="37" t="str">
        <x:v>صفحة فئة</x:v>
      </x:c>
      <x:c r="Y992" s="37"/>
      <x:c r="Z992" s="37"/>
      <x:c r="AA992" s="37"/>
      <x:c r="AB992" s="37"/>
      <x:c r="AC992" s="37"/>
      <x:c r="AD992" s="37"/>
      <x:c r="AE992" s="37"/>
      <x:c r="AF992" s="56"/>
      <x:c r="AG992" s="56"/>
      <x:c r="AH992" s="56"/>
      <x:c r="AI992" s="58"/>
      <x:c r="AJ992" s="56"/>
      <x:c r="AK992" s="56"/>
      <x:c r="AL992" s="56"/>
      <x:c r="AM992" s="56"/>
      <x:c r="AN992" s="56"/>
      <x:c r="AO992" s="56" t="str">
        <x:f>IF(OR(AF992="",AD992=""),"",AF992*AD992+IF(AG992="",0,AG992)+IF(AH992="",0,AH992)+IF(AJ992="",0,AJ992)+IF(AK992="",0,AK992)+IF(AL992="",0,AL992)+IF(AM992="",0,AM992))</x:f>
      </x:c>
      <x:c r="AP992" s="56"/>
      <x:c r="AQ992" s="56" t="str">
        <x:f>IF(OR(AO992="",AP992=""),"",AO992-AP992)</x:f>
      </x:c>
      <x:c r="AR992" s="58" t="str">
        <x:f>IF(OR(AP992="",AP992=0,AQ992=""),"",AQ992/AP992)</x:f>
      </x:c>
      <x:c r="AS992" s="58"/>
      <x:c r="AT992" s="37"/>
      <x:c r="AU992" s="37"/>
      <x:c r="AV992" s="37"/>
      <x:c r="AW992" s="56"/>
      <x:c r="AX992" s="56"/>
      <x:c r="AY992" s="37"/>
      <x:c r="AZ992" s="37"/>
      <x:c r="BA992" s="37"/>
      <x:c r="BB992" s="37"/>
      <x:c r="BC992" s="37"/>
      <x:c r="BD992" s="60"/>
      <x:c r="BE992" s="60"/>
      <x:c r="BF992" s="37"/>
      <x:c r="BG992" s="37"/>
      <x:c r="BH992" s="37" t="str">
        <x:v>https://btech.com/en/c/laptop-pc/laptops/b/apple</x:v>
      </x:c>
      <x:c r="BI992" s="37"/>
      <x:c r="BJ992" s="37" t="str">
        <x:v>لم يبدأ</x:v>
      </x:c>
      <x:c r="BK992" s="60" t="n">
        <x:v>46233</x:v>
      </x:c>
      <x:c r="BL992" s="60"/>
      <x:c r="BM992" s="60"/>
      <x:c r="BN992" s="62" t="str">
        <x:f>IF(BM992="","",(NOW()-BM992)*24)</x:f>
      </x:c>
      <x:c r="BO992" s="37" t="str">
        <x:f>IF(BM992="","لم يُرصد",IF(BT992&lt;&gt;TRUE,"غير نشط",IF(BP992="فشل","فشل حالي",IF(BN992&lt;=12,"حديث",IF(BN992&lt;=24,"متأخر","قديم")))))</x:f>
        <x:v>لم يُرصد</x:v>
      </x:c>
      <x:c r="BP992" s="37" t="str">
        <x:v>بانتظار رصد التقسيط</x:v>
      </x:c>
      <x:c r="BQ992" s="37" t="n">
        <x:v>0</x:v>
      </x:c>
      <x:c r="BR992" s="37"/>
      <x:c r="BS992" s="37"/>
      <x:c r="BT992" s="54" t="b">
        <x:v>1</x:v>
      </x:c>
      <x:c r="BU992" s="37" t="str">
        <x:v>يحتاج اكتشاف رابط المنتج</x:v>
      </x:c>
      <x:c r="BV992" s="37" t="str">
        <x:v>Apple MacBook Air Laptop,Apple M4 chip with 10-core CPU 13.6 Inch,512 GB SSD,16 GB,Apple 8-core GPU,macOS - Midnight Black</x:v>
      </x:c>
      <x:c r="BW992" s="37" t="str">
        <x:v>الملفات المرفوعة لا تحتوي خطة تقسيط فعلية لهذا الربط؛ الصف مُنشأ كمهمة جمع.</x:v>
      </x:c>
      <x:c r="BX992" s="60" t="n">
        <x:v>46233</x:v>
      </x:c>
      <x:c r="BY992" s="60" t="n">
        <x:v>46233</x:v>
      </x:c>
    </x:row>
    <x:row r="993">
      <x:c r="A993" s="37" t="str">
        <x:v>مهمة جمع أولية</x:v>
      </x:c>
      <x:c r="B993" s="37" t="str">
        <x:v>INSTTASK-8057D037519B</x:v>
      </x:c>
      <x:c r="C993" s="37" t="str">
        <x:v>VAR-9BC19F2C790C9B|EG-013|STORE|PENDING</x:v>
      </x:c>
      <x:c r="D993" s="37" t="str">
        <x:v>VAR-9BC19F2C790C9B|EG-013|STORE</x:v>
      </x:c>
      <x:c r="E993" s="37" t="str">
        <x:v>VAR-9BC19F2C790C9B</x:v>
      </x:c>
      <x:c r="F993" s="37" t="str">
        <x:v>MOD-D89EB395B917E1</x:v>
      </x:c>
      <x:c r="G993" s="37" t="str">
        <x:v>Apple MacBook Air 16GB RAM / 512GB Storage / Sky Blue</x:v>
      </x:c>
      <x:c r="H993" s="37" t="str">
        <x:v>الكمبيوتر والشبكات</x:v>
      </x:c>
      <x:c r="I993" s="37" t="str">
        <x:v>لابتوبات</x:v>
      </x:c>
      <x:c r="J993" s="37" t="str">
        <x:v>Apple</x:v>
      </x:c>
      <x:c r="K993" s="37" t="str">
        <x:v>MacBook Air</x:v>
      </x:c>
      <x:c r="L993" s="37" t="str">
        <x:v>16GB RAM | 512GB Storage | Sky Blue</x:v>
      </x:c>
      <x:c r="M993" s="37" t="n">
        <x:v>16</x:v>
      </x:c>
      <x:c r="N993" s="37" t="n">
        <x:v>512</x:v>
      </x:c>
      <x:c r="O993" s="37" t="str">
        <x:v>Sky Blue</x:v>
      </x:c>
      <x:c r="P993" s="37"/>
      <x:c r="Q993" s="37"/>
      <x:c r="R993" s="37" t="str">
        <x:v>EG-013</x:v>
      </x:c>
      <x:c r="S993" s="37" t="str">
        <x:v>B.TECH</x:v>
      </x:c>
      <x:c r="T993" s="37" t="str">
        <x:v>A</x:v>
      </x:c>
      <x:c r="U993" s="37"/>
      <x:c r="V993" s="37"/>
      <x:c r="W993" s="37" t="str">
        <x:v>https://btech.com/en/c/laptop-pc/laptops/b/apple</x:v>
      </x:c>
      <x:c r="X993" s="37" t="str">
        <x:v>صفحة فئة</x:v>
      </x:c>
      <x:c r="Y993" s="37"/>
      <x:c r="Z993" s="37"/>
      <x:c r="AA993" s="37"/>
      <x:c r="AB993" s="37"/>
      <x:c r="AC993" s="37"/>
      <x:c r="AD993" s="37"/>
      <x:c r="AE993" s="37"/>
      <x:c r="AF993" s="56"/>
      <x:c r="AG993" s="56"/>
      <x:c r="AH993" s="56"/>
      <x:c r="AI993" s="58"/>
      <x:c r="AJ993" s="56"/>
      <x:c r="AK993" s="56"/>
      <x:c r="AL993" s="56"/>
      <x:c r="AM993" s="56"/>
      <x:c r="AN993" s="56"/>
      <x:c r="AO993" s="56" t="str">
        <x:f>IF(OR(AF993="",AD993=""),"",AF993*AD993+IF(AG993="",0,AG993)+IF(AH993="",0,AH993)+IF(AJ993="",0,AJ993)+IF(AK993="",0,AK993)+IF(AL993="",0,AL993)+IF(AM993="",0,AM993))</x:f>
      </x:c>
      <x:c r="AP993" s="56"/>
      <x:c r="AQ993" s="56" t="str">
        <x:f>IF(OR(AO993="",AP993=""),"",AO993-AP993)</x:f>
      </x:c>
      <x:c r="AR993" s="58" t="str">
        <x:f>IF(OR(AP993="",AP993=0,AQ993=""),"",AQ993/AP993)</x:f>
      </x:c>
      <x:c r="AS993" s="58"/>
      <x:c r="AT993" s="37"/>
      <x:c r="AU993" s="37"/>
      <x:c r="AV993" s="37"/>
      <x:c r="AW993" s="56"/>
      <x:c r="AX993" s="56"/>
      <x:c r="AY993" s="37"/>
      <x:c r="AZ993" s="37"/>
      <x:c r="BA993" s="37"/>
      <x:c r="BB993" s="37"/>
      <x:c r="BC993" s="37"/>
      <x:c r="BD993" s="60"/>
      <x:c r="BE993" s="60"/>
      <x:c r="BF993" s="37"/>
      <x:c r="BG993" s="37"/>
      <x:c r="BH993" s="37" t="str">
        <x:v>https://btech.com/en/c/laptop-pc/laptops/b/apple</x:v>
      </x:c>
      <x:c r="BI993" s="37"/>
      <x:c r="BJ993" s="37" t="str">
        <x:v>لم يبدأ</x:v>
      </x:c>
      <x:c r="BK993" s="60" t="n">
        <x:v>46233</x:v>
      </x:c>
      <x:c r="BL993" s="60"/>
      <x:c r="BM993" s="60"/>
      <x:c r="BN993" s="62" t="str">
        <x:f>IF(BM993="","",(NOW()-BM993)*24)</x:f>
      </x:c>
      <x:c r="BO993" s="37" t="str">
        <x:f>IF(BM993="","لم يُرصد",IF(BT993&lt;&gt;TRUE,"غير نشط",IF(BP993="فشل","فشل حالي",IF(BN993&lt;=12,"حديث",IF(BN993&lt;=24,"متأخر","قديم")))))</x:f>
        <x:v>لم يُرصد</x:v>
      </x:c>
      <x:c r="BP993" s="37" t="str">
        <x:v>بانتظار رصد التقسيط</x:v>
      </x:c>
      <x:c r="BQ993" s="37" t="n">
        <x:v>0</x:v>
      </x:c>
      <x:c r="BR993" s="37"/>
      <x:c r="BS993" s="37"/>
      <x:c r="BT993" s="54" t="b">
        <x:v>1</x:v>
      </x:c>
      <x:c r="BU993" s="37" t="str">
        <x:v>يحتاج اكتشاف رابط المنتج</x:v>
      </x:c>
      <x:c r="BV993" s="37" t="str">
        <x:v>Apple MacBook Air Laptop,Apple M4 chip with 10-core CPU 13.6 Inch,512 GB SSD,16 GB,Apple 8-core GPU,macOS - Sky Blue</x:v>
      </x:c>
      <x:c r="BW993" s="37" t="str">
        <x:v>الملفات المرفوعة لا تحتوي خطة تقسيط فعلية لهذا الربط؛ الصف مُنشأ كمهمة جمع.</x:v>
      </x:c>
      <x:c r="BX993" s="60" t="n">
        <x:v>46233</x:v>
      </x:c>
      <x:c r="BY993" s="60" t="n">
        <x:v>46233</x:v>
      </x:c>
    </x:row>
    <x:row r="994">
      <x:c r="A994" s="37" t="str">
        <x:v>مهمة جمع أولية</x:v>
      </x:c>
      <x:c r="B994" s="37" t="str">
        <x:v>INSTTASK-ACB0AF1E3DCA</x:v>
      </x:c>
      <x:c r="C994" s="37" t="str">
        <x:v>VAR-9E6679B306610E|EG-013|STORE|PENDING</x:v>
      </x:c>
      <x:c r="D994" s="37" t="str">
        <x:v>VAR-9E6679B306610E|EG-013|STORE</x:v>
      </x:c>
      <x:c r="E994" s="37" t="str">
        <x:v>VAR-9E6679B306610E</x:v>
      </x:c>
      <x:c r="F994" s="37" t="str">
        <x:v>MOD-D89EB395B917E1</x:v>
      </x:c>
      <x:c r="G994" s="37" t="str">
        <x:v>Apple MacBook Air 24GB RAM / 512GB Storage / Silver</x:v>
      </x:c>
      <x:c r="H994" s="37" t="str">
        <x:v>الكمبيوتر والشبكات</x:v>
      </x:c>
      <x:c r="I994" s="37" t="str">
        <x:v>لابتوبات</x:v>
      </x:c>
      <x:c r="J994" s="37" t="str">
        <x:v>Apple</x:v>
      </x:c>
      <x:c r="K994" s="37" t="str">
        <x:v>MacBook Air</x:v>
      </x:c>
      <x:c r="L994" s="37" t="str">
        <x:v>24GB RAM | 512GB Storage | Silver</x:v>
      </x:c>
      <x:c r="M994" s="37" t="n">
        <x:v>24</x:v>
      </x:c>
      <x:c r="N994" s="37" t="n">
        <x:v>512</x:v>
      </x:c>
      <x:c r="O994" s="37" t="str">
        <x:v>Silver</x:v>
      </x:c>
      <x:c r="P994" s="37"/>
      <x:c r="Q994" s="37"/>
      <x:c r="R994" s="37" t="str">
        <x:v>EG-013</x:v>
      </x:c>
      <x:c r="S994" s="37" t="str">
        <x:v>B.TECH</x:v>
      </x:c>
      <x:c r="T994" s="37" t="str">
        <x:v>A</x:v>
      </x:c>
      <x:c r="U994" s="37"/>
      <x:c r="V994" s="37"/>
      <x:c r="W994" s="37" t="str">
        <x:v>https://btech.com/en/c/laptop-pc/laptops/b/apple</x:v>
      </x:c>
      <x:c r="X994" s="37" t="str">
        <x:v>صفحة فئة</x:v>
      </x:c>
      <x:c r="Y994" s="37"/>
      <x:c r="Z994" s="37"/>
      <x:c r="AA994" s="37"/>
      <x:c r="AB994" s="37"/>
      <x:c r="AC994" s="37"/>
      <x:c r="AD994" s="37"/>
      <x:c r="AE994" s="37"/>
      <x:c r="AF994" s="56"/>
      <x:c r="AG994" s="56"/>
      <x:c r="AH994" s="56"/>
      <x:c r="AI994" s="58"/>
      <x:c r="AJ994" s="56"/>
      <x:c r="AK994" s="56"/>
      <x:c r="AL994" s="56"/>
      <x:c r="AM994" s="56"/>
      <x:c r="AN994" s="56"/>
      <x:c r="AO994" s="56" t="str">
        <x:f>IF(OR(AF994="",AD994=""),"",AF994*AD994+IF(AG994="",0,AG994)+IF(AH994="",0,AH994)+IF(AJ994="",0,AJ994)+IF(AK994="",0,AK994)+IF(AL994="",0,AL994)+IF(AM994="",0,AM994))</x:f>
      </x:c>
      <x:c r="AP994" s="56"/>
      <x:c r="AQ994" s="56" t="str">
        <x:f>IF(OR(AO994="",AP994=""),"",AO994-AP994)</x:f>
      </x:c>
      <x:c r="AR994" s="58" t="str">
        <x:f>IF(OR(AP994="",AP994=0,AQ994=""),"",AQ994/AP994)</x:f>
      </x:c>
      <x:c r="AS994" s="58"/>
      <x:c r="AT994" s="37"/>
      <x:c r="AU994" s="37"/>
      <x:c r="AV994" s="37"/>
      <x:c r="AW994" s="56"/>
      <x:c r="AX994" s="56"/>
      <x:c r="AY994" s="37"/>
      <x:c r="AZ994" s="37"/>
      <x:c r="BA994" s="37"/>
      <x:c r="BB994" s="37"/>
      <x:c r="BC994" s="37"/>
      <x:c r="BD994" s="60"/>
      <x:c r="BE994" s="60"/>
      <x:c r="BF994" s="37"/>
      <x:c r="BG994" s="37"/>
      <x:c r="BH994" s="37" t="str">
        <x:v>https://btech.com/en/c/laptop-pc/laptops/b/apple</x:v>
      </x:c>
      <x:c r="BI994" s="37"/>
      <x:c r="BJ994" s="37" t="str">
        <x:v>لم يبدأ</x:v>
      </x:c>
      <x:c r="BK994" s="60" t="n">
        <x:v>46233</x:v>
      </x:c>
      <x:c r="BL994" s="60"/>
      <x:c r="BM994" s="60"/>
      <x:c r="BN994" s="62" t="str">
        <x:f>IF(BM994="","",(NOW()-BM994)*24)</x:f>
      </x:c>
      <x:c r="BO994" s="37" t="str">
        <x:f>IF(BM994="","لم يُرصد",IF(BT994&lt;&gt;TRUE,"غير نشط",IF(BP994="فشل","فشل حالي",IF(BN994&lt;=12,"حديث",IF(BN994&lt;=24,"متأخر","قديم")))))</x:f>
        <x:v>لم يُرصد</x:v>
      </x:c>
      <x:c r="BP994" s="37" t="str">
        <x:v>بانتظار رصد التقسيط</x:v>
      </x:c>
      <x:c r="BQ994" s="37" t="n">
        <x:v>0</x:v>
      </x:c>
      <x:c r="BR994" s="37"/>
      <x:c r="BS994" s="37"/>
      <x:c r="BT994" s="54" t="b">
        <x:v>1</x:v>
      </x:c>
      <x:c r="BU994" s="37" t="str">
        <x:v>يحتاج اكتشاف رابط المنتج</x:v>
      </x:c>
      <x:c r="BV994" s="37" t="str">
        <x:v>Apple MacBook Air Laptop,Apple M4 chip with 10-core CPU 13.6 Inch,512 GB SSD,24 GB,Apple 8-core GPU,macOS - Silver</x:v>
      </x:c>
      <x:c r="BW994" s="37" t="str">
        <x:v>الملفات المرفوعة لا تحتوي خطة تقسيط فعلية لهذا الربط؛ الصف مُنشأ كمهمة جمع.</x:v>
      </x:c>
      <x:c r="BX994" s="60" t="n">
        <x:v>46233</x:v>
      </x:c>
      <x:c r="BY994" s="60" t="n">
        <x:v>46233</x:v>
      </x:c>
    </x:row>
    <x:row r="995">
      <x:c r="A995" s="37" t="str">
        <x:v>مهمة جمع أولية</x:v>
      </x:c>
      <x:c r="B995" s="37" t="str">
        <x:v>INSTTASK-EAB7704B96FF</x:v>
      </x:c>
      <x:c r="C995" s="37" t="str">
        <x:v>VAR-0F51B049F27D7D|EG-013|STORE|PENDING</x:v>
      </x:c>
      <x:c r="D995" s="37" t="str">
        <x:v>VAR-0F51B049F27D7D|EG-013|STORE</x:v>
      </x:c>
      <x:c r="E995" s="37" t="str">
        <x:v>VAR-0F51B049F27D7D</x:v>
      </x:c>
      <x:c r="F995" s="37" t="str">
        <x:v>MOD-D89EB395B917E1</x:v>
      </x:c>
      <x:c r="G995" s="37" t="str">
        <x:v>Apple MacBook Air 8GB RAM / 256GB Storage / Silver</x:v>
      </x:c>
      <x:c r="H995" s="37" t="str">
        <x:v>الكمبيوتر والشبكات</x:v>
      </x:c>
      <x:c r="I995" s="37" t="str">
        <x:v>لابتوبات</x:v>
      </x:c>
      <x:c r="J995" s="37" t="str">
        <x:v>Apple</x:v>
      </x:c>
      <x:c r="K995" s="37" t="str">
        <x:v>MacBook Air</x:v>
      </x:c>
      <x:c r="L995" s="37" t="str">
        <x:v>8GB RAM | 256GB Storage | Silver</x:v>
      </x:c>
      <x:c r="M995" s="37" t="n">
        <x:v>8</x:v>
      </x:c>
      <x:c r="N995" s="37" t="n">
        <x:v>256</x:v>
      </x:c>
      <x:c r="O995" s="37" t="str">
        <x:v>Silver</x:v>
      </x:c>
      <x:c r="P995" s="37"/>
      <x:c r="Q995" s="37"/>
      <x:c r="R995" s="37" t="str">
        <x:v>EG-013</x:v>
      </x:c>
      <x:c r="S995" s="37" t="str">
        <x:v>B.TECH</x:v>
      </x:c>
      <x:c r="T995" s="37" t="str">
        <x:v>A</x:v>
      </x:c>
      <x:c r="U995" s="37"/>
      <x:c r="V995" s="37"/>
      <x:c r="W995" s="37" t="str">
        <x:v>https://btech.com/en/c/laptop-pc/laptops/b/apple</x:v>
      </x:c>
      <x:c r="X995" s="37" t="str">
        <x:v>صفحة فئة</x:v>
      </x:c>
      <x:c r="Y995" s="37"/>
      <x:c r="Z995" s="37"/>
      <x:c r="AA995" s="37"/>
      <x:c r="AB995" s="37"/>
      <x:c r="AC995" s="37"/>
      <x:c r="AD995" s="37"/>
      <x:c r="AE995" s="37"/>
      <x:c r="AF995" s="56"/>
      <x:c r="AG995" s="56"/>
      <x:c r="AH995" s="56"/>
      <x:c r="AI995" s="58"/>
      <x:c r="AJ995" s="56"/>
      <x:c r="AK995" s="56"/>
      <x:c r="AL995" s="56"/>
      <x:c r="AM995" s="56"/>
      <x:c r="AN995" s="56"/>
      <x:c r="AO995" s="56" t="str">
        <x:f>IF(OR(AF995="",AD995=""),"",AF995*AD995+IF(AG995="",0,AG995)+IF(AH995="",0,AH995)+IF(AJ995="",0,AJ995)+IF(AK995="",0,AK995)+IF(AL995="",0,AL995)+IF(AM995="",0,AM995))</x:f>
      </x:c>
      <x:c r="AP995" s="56"/>
      <x:c r="AQ995" s="56" t="str">
        <x:f>IF(OR(AO995="",AP995=""),"",AO995-AP995)</x:f>
      </x:c>
      <x:c r="AR995" s="58" t="str">
        <x:f>IF(OR(AP995="",AP995=0,AQ995=""),"",AQ995/AP995)</x:f>
      </x:c>
      <x:c r="AS995" s="58"/>
      <x:c r="AT995" s="37"/>
      <x:c r="AU995" s="37"/>
      <x:c r="AV995" s="37"/>
      <x:c r="AW995" s="56"/>
      <x:c r="AX995" s="56"/>
      <x:c r="AY995" s="37"/>
      <x:c r="AZ995" s="37"/>
      <x:c r="BA995" s="37"/>
      <x:c r="BB995" s="37"/>
      <x:c r="BC995" s="37"/>
      <x:c r="BD995" s="60"/>
      <x:c r="BE995" s="60"/>
      <x:c r="BF995" s="37"/>
      <x:c r="BG995" s="37"/>
      <x:c r="BH995" s="37" t="str">
        <x:v>https://btech.com/en/c/laptop-pc/laptops/b/apple</x:v>
      </x:c>
      <x:c r="BI995" s="37"/>
      <x:c r="BJ995" s="37" t="str">
        <x:v>لم يبدأ</x:v>
      </x:c>
      <x:c r="BK995" s="60" t="n">
        <x:v>46233</x:v>
      </x:c>
      <x:c r="BL995" s="60"/>
      <x:c r="BM995" s="60"/>
      <x:c r="BN995" s="62" t="str">
        <x:f>IF(BM995="","",(NOW()-BM995)*24)</x:f>
      </x:c>
      <x:c r="BO995" s="37" t="str">
        <x:f>IF(BM995="","لم يُرصد",IF(BT995&lt;&gt;TRUE,"غير نشط",IF(BP995="فشل","فشل حالي",IF(BN995&lt;=12,"حديث",IF(BN995&lt;=24,"متأخر","قديم")))))</x:f>
        <x:v>لم يُرصد</x:v>
      </x:c>
      <x:c r="BP995" s="37" t="str">
        <x:v>بانتظار رصد التقسيط</x:v>
      </x:c>
      <x:c r="BQ995" s="37" t="n">
        <x:v>0</x:v>
      </x:c>
      <x:c r="BR995" s="37"/>
      <x:c r="BS995" s="37"/>
      <x:c r="BT995" s="54" t="b">
        <x:v>1</x:v>
      </x:c>
      <x:c r="BU995" s="37" t="str">
        <x:v>يحتاج اكتشاف رابط المنتج</x:v>
      </x:c>
      <x:c r="BV995" s="37" t="str">
        <x:v>Apple MacBook Air Laptop,Apple M3 chip with 8‑core CPU 13.6 Inch,256 GB SSD,8 GB,Apple 8-core GPU,macOS - Silver</x:v>
      </x:c>
      <x:c r="BW995" s="37" t="str">
        <x:v>الملفات المرفوعة لا تحتوي خطة تقسيط فعلية لهذا الربط؛ الصف مُنشأ كمهمة جمع.</x:v>
      </x:c>
      <x:c r="BX995" s="60" t="n">
        <x:v>46233</x:v>
      </x:c>
      <x:c r="BY995" s="60" t="n">
        <x:v>46233</x:v>
      </x:c>
    </x:row>
    <x:row r="996">
      <x:c r="A996" s="37" t="str">
        <x:v>مهمة جمع أولية</x:v>
      </x:c>
      <x:c r="B996" s="37" t="str">
        <x:v>INSTTASK-57304636F184</x:v>
      </x:c>
      <x:c r="C996" s="37" t="str">
        <x:v>VAR-7351CB624A62ED|EG-013|STORE|PENDING</x:v>
      </x:c>
      <x:c r="D996" s="37" t="str">
        <x:v>VAR-7351CB624A62ED|EG-013|STORE</x:v>
      </x:c>
      <x:c r="E996" s="37" t="str">
        <x:v>VAR-7351CB624A62ED</x:v>
      </x:c>
      <x:c r="F996" s="37" t="str">
        <x:v>MOD-21CA89ACCD937C</x:v>
      </x:c>
      <x:c r="G996" s="37" t="str">
        <x:v>Apple MacBook Air 13-inch (M5, 2026) 16GB unified memory / 512GB SSD / Midnight / MDHE4 | 16GB RAM | 512GB Storage</x:v>
      </x:c>
      <x:c r="H996" s="37" t="str">
        <x:v>الكمبيوتر والشبكات</x:v>
      </x:c>
      <x:c r="I996" s="37" t="str">
        <x:v>لابتوبات</x:v>
      </x:c>
      <x:c r="J996" s="37" t="str">
        <x:v>Apple</x:v>
      </x:c>
      <x:c r="K996" s="37" t="str">
        <x:v>MacBook Air 13-inch (M5, 2026)</x:v>
      </x:c>
      <x:c r="L996" s="37" t="str">
        <x:v>16GB unified memory / 512GB SSD / Midnight / MDHE4</x:v>
      </x:c>
      <x:c r="M996" s="37" t="n">
        <x:v>16</x:v>
      </x:c>
      <x:c r="N996" s="37" t="n">
        <x:v>512</x:v>
      </x:c>
      <x:c r="O996" s="37" t="str">
        <x:v>Midnight</x:v>
      </x:c>
      <x:c r="P996" s="37" t="str">
        <x:v>MDHE4</x:v>
      </x:c>
      <x:c r="Q996" s="37"/>
      <x:c r="R996" s="37" t="str">
        <x:v>EG-013</x:v>
      </x:c>
      <x:c r="S996" s="37" t="str">
        <x:v>B.TECH</x:v>
      </x:c>
      <x:c r="T996" s="37" t="str">
        <x:v>A</x:v>
      </x:c>
      <x:c r="U996" s="37"/>
      <x:c r="V996" s="37"/>
      <x:c r="W996" s="37" t="str">
        <x:v>https://btech.com/en/p/ccabd234-dc50-43e7-a07c-6e4770e3e167</x:v>
      </x:c>
      <x:c r="X996" s="37" t="str">
        <x:v>رابط منتج مباشر</x:v>
      </x:c>
      <x:c r="Y996" s="37"/>
      <x:c r="Z996" s="37"/>
      <x:c r="AA996" s="37"/>
      <x:c r="AB996" s="37"/>
      <x:c r="AC996" s="37"/>
      <x:c r="AD996" s="37"/>
      <x:c r="AE996" s="37"/>
      <x:c r="AF996" s="56"/>
      <x:c r="AG996" s="56"/>
      <x:c r="AH996" s="56"/>
      <x:c r="AI996" s="58"/>
      <x:c r="AJ996" s="56"/>
      <x:c r="AK996" s="56"/>
      <x:c r="AL996" s="56"/>
      <x:c r="AM996" s="56"/>
      <x:c r="AN996" s="56"/>
      <x:c r="AO996" s="56" t="str">
        <x:f>IF(OR(AF996="",AD996=""),"",AF996*AD996+IF(AG996="",0,AG996)+IF(AH996="",0,AH996)+IF(AJ996="",0,AJ996)+IF(AK996="",0,AK996)+IF(AL996="",0,AL996)+IF(AM996="",0,AM996))</x:f>
      </x:c>
      <x:c r="AP996" s="56"/>
      <x:c r="AQ996" s="56" t="str">
        <x:f>IF(OR(AO996="",AP996=""),"",AO996-AP996)</x:f>
      </x:c>
      <x:c r="AR996" s="58" t="str">
        <x:f>IF(OR(AP996="",AP996=0,AQ996=""),"",AQ996/AP996)</x:f>
      </x:c>
      <x:c r="AS996" s="58"/>
      <x:c r="AT996" s="37"/>
      <x:c r="AU996" s="37"/>
      <x:c r="AV996" s="37"/>
      <x:c r="AW996" s="56"/>
      <x:c r="AX996" s="56"/>
      <x:c r="AY996" s="37"/>
      <x:c r="AZ996" s="37"/>
      <x:c r="BA996" s="37"/>
      <x:c r="BB996" s="37"/>
      <x:c r="BC996" s="37"/>
      <x:c r="BD996" s="60"/>
      <x:c r="BE996" s="60"/>
      <x:c r="BF996" s="37"/>
      <x:c r="BG996" s="37"/>
      <x:c r="BH996" s="37" t="str">
        <x:v>https://btech.com/en/p/ccabd234-dc50-43e7-a07c-6e4770e3e167</x:v>
      </x:c>
      <x:c r="BI996" s="37"/>
      <x:c r="BJ996" s="37" t="str">
        <x:v>لم يبدأ</x:v>
      </x:c>
      <x:c r="BK996" s="60" t="n">
        <x:v>46233</x:v>
      </x:c>
      <x:c r="BL996" s="60"/>
      <x:c r="BM996" s="60"/>
      <x:c r="BN996" s="62" t="str">
        <x:f>IF(BM996="","",(NOW()-BM996)*24)</x:f>
      </x:c>
      <x:c r="BO996" s="37" t="str">
        <x:f>IF(BM996="","لم يُرصد",IF(BT996&lt;&gt;TRUE,"غير نشط",IF(BP996="فشل","فشل حالي",IF(BN996&lt;=12,"حديث",IF(BN996&lt;=24,"متأخر","قديم")))))</x:f>
        <x:v>لم يُرصد</x:v>
      </x:c>
      <x:c r="BP996" s="37" t="str">
        <x:v>بانتظار رصد التقسيط</x:v>
      </x:c>
      <x:c r="BQ996" s="37" t="n">
        <x:v>0</x:v>
      </x:c>
      <x:c r="BR996" s="37"/>
      <x:c r="BS996" s="37"/>
      <x:c r="BT996" s="54" t="b">
        <x:v>1</x:v>
      </x:c>
      <x:c r="BU996" s="37" t="str">
        <x:v>مهمة جاهزة لأول رصد</x:v>
      </x:c>
      <x:c r="BV996" s="37" t="str"/>
      <x:c r="BW996" s="37" t="str">
        <x:v>الملفات المرفوعة لا تحتوي خطة تقسيط فعلية لهذا الربط؛ الصف مُنشأ كمهمة جمع. | International-version marketplace listing on B.TECH; keyboard language and local warranty must be kept as offer-level attributes later.</x:v>
      </x:c>
      <x:c r="BX996" s="60" t="n">
        <x:v>46233</x:v>
      </x:c>
      <x:c r="BY996" s="60" t="n">
        <x:v>46233</x:v>
      </x:c>
    </x:row>
    <x:row r="997">
      <x:c r="A997" s="37" t="str">
        <x:v>مهمة جمع أولية</x:v>
      </x:c>
      <x:c r="B997" s="37" t="str">
        <x:v>INSTTASK-65749A9A8BA6</x:v>
      </x:c>
      <x:c r="C997" s="37" t="str">
        <x:v>VAR-B8D4F8CCC9E6D1|EG-013|STORE|PENDING</x:v>
      </x:c>
      <x:c r="D997" s="37" t="str">
        <x:v>VAR-B8D4F8CCC9E6D1|EG-013|STORE</x:v>
      </x:c>
      <x:c r="E997" s="37" t="str">
        <x:v>VAR-B8D4F8CCC9E6D1</x:v>
      </x:c>
      <x:c r="F997" s="37" t="str">
        <x:v>MOD-21CA89ACCD937C</x:v>
      </x:c>
      <x:c r="G997" s="37" t="str">
        <x:v>Apple MacBook Air 13-inch (M5, 2026) 16GB unified memory / 512GB SSD / Silver / MDH74 | 16GB RAM | 512GB Storage</x:v>
      </x:c>
      <x:c r="H997" s="37" t="str">
        <x:v>الكمبيوتر والشبكات</x:v>
      </x:c>
      <x:c r="I997" s="37" t="str">
        <x:v>لابتوبات</x:v>
      </x:c>
      <x:c r="J997" s="37" t="str">
        <x:v>Apple</x:v>
      </x:c>
      <x:c r="K997" s="37" t="str">
        <x:v>MacBook Air 13-inch (M5, 2026)</x:v>
      </x:c>
      <x:c r="L997" s="37" t="str">
        <x:v>16GB unified memory / 512GB SSD / Silver / MDH74</x:v>
      </x:c>
      <x:c r="M997" s="37" t="n">
        <x:v>16</x:v>
      </x:c>
      <x:c r="N997" s="37" t="n">
        <x:v>512</x:v>
      </x:c>
      <x:c r="O997" s="37" t="str">
        <x:v>Silver</x:v>
      </x:c>
      <x:c r="P997" s="37" t="str">
        <x:v>MDH74</x:v>
      </x:c>
      <x:c r="Q997" s="37"/>
      <x:c r="R997" s="37" t="str">
        <x:v>EG-013</x:v>
      </x:c>
      <x:c r="S997" s="37" t="str">
        <x:v>B.TECH</x:v>
      </x:c>
      <x:c r="T997" s="37" t="str">
        <x:v>A</x:v>
      </x:c>
      <x:c r="U997" s="37"/>
      <x:c r="V997" s="37"/>
      <x:c r="W997" s="37" t="str">
        <x:v>https://btech.com/en/p/8d9bb592-3be3-4606-bc94-e183deecb2bd</x:v>
      </x:c>
      <x:c r="X997" s="37" t="str">
        <x:v>رابط منتج مباشر</x:v>
      </x:c>
      <x:c r="Y997" s="37"/>
      <x:c r="Z997" s="37"/>
      <x:c r="AA997" s="37"/>
      <x:c r="AB997" s="37"/>
      <x:c r="AC997" s="37"/>
      <x:c r="AD997" s="37"/>
      <x:c r="AE997" s="37"/>
      <x:c r="AF997" s="56"/>
      <x:c r="AG997" s="56"/>
      <x:c r="AH997" s="56"/>
      <x:c r="AI997" s="58"/>
      <x:c r="AJ997" s="56"/>
      <x:c r="AK997" s="56"/>
      <x:c r="AL997" s="56"/>
      <x:c r="AM997" s="56"/>
      <x:c r="AN997" s="56"/>
      <x:c r="AO997" s="56" t="str">
        <x:f>IF(OR(AF997="",AD997=""),"",AF997*AD997+IF(AG997="",0,AG997)+IF(AH997="",0,AH997)+IF(AJ997="",0,AJ997)+IF(AK997="",0,AK997)+IF(AL997="",0,AL997)+IF(AM997="",0,AM997))</x:f>
      </x:c>
      <x:c r="AP997" s="56"/>
      <x:c r="AQ997" s="56" t="str">
        <x:f>IF(OR(AO997="",AP997=""),"",AO997-AP997)</x:f>
      </x:c>
      <x:c r="AR997" s="58" t="str">
        <x:f>IF(OR(AP997="",AP997=0,AQ997=""),"",AQ997/AP997)</x:f>
      </x:c>
      <x:c r="AS997" s="58"/>
      <x:c r="AT997" s="37"/>
      <x:c r="AU997" s="37"/>
      <x:c r="AV997" s="37"/>
      <x:c r="AW997" s="56"/>
      <x:c r="AX997" s="56"/>
      <x:c r="AY997" s="37"/>
      <x:c r="AZ997" s="37"/>
      <x:c r="BA997" s="37"/>
      <x:c r="BB997" s="37"/>
      <x:c r="BC997" s="37"/>
      <x:c r="BD997" s="60"/>
      <x:c r="BE997" s="60"/>
      <x:c r="BF997" s="37"/>
      <x:c r="BG997" s="37"/>
      <x:c r="BH997" s="37" t="str">
        <x:v>https://btech.com/en/p/8d9bb592-3be3-4606-bc94-e183deecb2bd</x:v>
      </x:c>
      <x:c r="BI997" s="37"/>
      <x:c r="BJ997" s="37" t="str">
        <x:v>لم يبدأ</x:v>
      </x:c>
      <x:c r="BK997" s="60" t="n">
        <x:v>46233</x:v>
      </x:c>
      <x:c r="BL997" s="60"/>
      <x:c r="BM997" s="60"/>
      <x:c r="BN997" s="62" t="str">
        <x:f>IF(BM997="","",(NOW()-BM997)*24)</x:f>
      </x:c>
      <x:c r="BO997" s="37" t="str">
        <x:f>IF(BM997="","لم يُرصد",IF(BT997&lt;&gt;TRUE,"غير نشط",IF(BP997="فشل","فشل حالي",IF(BN997&lt;=12,"حديث",IF(BN997&lt;=24,"متأخر","قديم")))))</x:f>
        <x:v>لم يُرصد</x:v>
      </x:c>
      <x:c r="BP997" s="37" t="str">
        <x:v>بانتظار رصد التقسيط</x:v>
      </x:c>
      <x:c r="BQ997" s="37" t="n">
        <x:v>0</x:v>
      </x:c>
      <x:c r="BR997" s="37"/>
      <x:c r="BS997" s="37"/>
      <x:c r="BT997" s="54" t="b">
        <x:v>1</x:v>
      </x:c>
      <x:c r="BU997" s="37" t="str">
        <x:v>مهمة جاهزة لأول رصد</x:v>
      </x:c>
      <x:c r="BV997" s="37" t="str"/>
      <x:c r="BW997" s="37" t="str">
        <x:v>الملفات المرفوعة لا تحتوي خطة تقسيط فعلية لهذا الربط؛ الصف مُنشأ كمهمة جمع. | International-version marketplace listing on B.TECH; keyboard language and local warranty must be kept as offer-level attributes later.</x:v>
      </x:c>
      <x:c r="BX997" s="60" t="n">
        <x:v>46233</x:v>
      </x:c>
      <x:c r="BY997" s="60" t="n">
        <x:v>46233</x:v>
      </x:c>
    </x:row>
    <x:row r="998">
      <x:c r="A998" s="37" t="str">
        <x:v>مهمة جمع أولية</x:v>
      </x:c>
      <x:c r="B998" s="37" t="str">
        <x:v>INSTTASK-605A9DCE8C38</x:v>
      </x:c>
      <x:c r="C998" s="37" t="str">
        <x:v>VAR-9A3A792A76D755|EG-013|STORE|PENDING</x:v>
      </x:c>
      <x:c r="D998" s="37" t="str">
        <x:v>VAR-9A3A792A76D755|EG-013|STORE</x:v>
      </x:c>
      <x:c r="E998" s="37" t="str">
        <x:v>VAR-9A3A792A76D755</x:v>
      </x:c>
      <x:c r="F998" s="37" t="str">
        <x:v>MOD-21CA89ACCD937C</x:v>
      </x:c>
      <x:c r="G998" s="37" t="str">
        <x:v>Apple MacBook Air 13-inch (M5, 2026) 16GB unified memory / 512GB SSD / Sky Blue / MDHH4 | 16GB RAM | 512GB Storage</x:v>
      </x:c>
      <x:c r="H998" s="37" t="str">
        <x:v>الكمبيوتر والشبكات</x:v>
      </x:c>
      <x:c r="I998" s="37" t="str">
        <x:v>لابتوبات</x:v>
      </x:c>
      <x:c r="J998" s="37" t="str">
        <x:v>Apple</x:v>
      </x:c>
      <x:c r="K998" s="37" t="str">
        <x:v>MacBook Air 13-inch (M5, 2026)</x:v>
      </x:c>
      <x:c r="L998" s="37" t="str">
        <x:v>16GB unified memory / 512GB SSD / Sky Blue / MDHH4</x:v>
      </x:c>
      <x:c r="M998" s="37" t="n">
        <x:v>16</x:v>
      </x:c>
      <x:c r="N998" s="37" t="n">
        <x:v>512</x:v>
      </x:c>
      <x:c r="O998" s="37" t="str">
        <x:v>Sky Blue</x:v>
      </x:c>
      <x:c r="P998" s="37" t="str">
        <x:v>MDHH4</x:v>
      </x:c>
      <x:c r="Q998" s="37"/>
      <x:c r="R998" s="37" t="str">
        <x:v>EG-013</x:v>
      </x:c>
      <x:c r="S998" s="37" t="str">
        <x:v>B.TECH</x:v>
      </x:c>
      <x:c r="T998" s="37" t="str">
        <x:v>A</x:v>
      </x:c>
      <x:c r="U998" s="37"/>
      <x:c r="V998" s="37"/>
      <x:c r="W998" s="37" t="str">
        <x:v>https://btech.com/en/p/f092ef33-38c7-4087-ae69-cae5a2da69e1</x:v>
      </x:c>
      <x:c r="X998" s="37" t="str">
        <x:v>رابط منتج مباشر</x:v>
      </x:c>
      <x:c r="Y998" s="37"/>
      <x:c r="Z998" s="37"/>
      <x:c r="AA998" s="37"/>
      <x:c r="AB998" s="37"/>
      <x:c r="AC998" s="37"/>
      <x:c r="AD998" s="37"/>
      <x:c r="AE998" s="37"/>
      <x:c r="AF998" s="56"/>
      <x:c r="AG998" s="56"/>
      <x:c r="AH998" s="56"/>
      <x:c r="AI998" s="58"/>
      <x:c r="AJ998" s="56"/>
      <x:c r="AK998" s="56"/>
      <x:c r="AL998" s="56"/>
      <x:c r="AM998" s="56"/>
      <x:c r="AN998" s="56"/>
      <x:c r="AO998" s="56" t="str">
        <x:f>IF(OR(AF998="",AD998=""),"",AF998*AD998+IF(AG998="",0,AG998)+IF(AH998="",0,AH998)+IF(AJ998="",0,AJ998)+IF(AK998="",0,AK998)+IF(AL998="",0,AL998)+IF(AM998="",0,AM998))</x:f>
      </x:c>
      <x:c r="AP998" s="56"/>
      <x:c r="AQ998" s="56" t="str">
        <x:f>IF(OR(AO998="",AP998=""),"",AO998-AP998)</x:f>
      </x:c>
      <x:c r="AR998" s="58" t="str">
        <x:f>IF(OR(AP998="",AP998=0,AQ998=""),"",AQ998/AP998)</x:f>
      </x:c>
      <x:c r="AS998" s="58"/>
      <x:c r="AT998" s="37"/>
      <x:c r="AU998" s="37"/>
      <x:c r="AV998" s="37"/>
      <x:c r="AW998" s="56"/>
      <x:c r="AX998" s="56"/>
      <x:c r="AY998" s="37"/>
      <x:c r="AZ998" s="37"/>
      <x:c r="BA998" s="37"/>
      <x:c r="BB998" s="37"/>
      <x:c r="BC998" s="37"/>
      <x:c r="BD998" s="60"/>
      <x:c r="BE998" s="60"/>
      <x:c r="BF998" s="37"/>
      <x:c r="BG998" s="37"/>
      <x:c r="BH998" s="37" t="str">
        <x:v>https://btech.com/en/p/f092ef33-38c7-4087-ae69-cae5a2da69e1</x:v>
      </x:c>
      <x:c r="BI998" s="37"/>
      <x:c r="BJ998" s="37" t="str">
        <x:v>لم يبدأ</x:v>
      </x:c>
      <x:c r="BK998" s="60" t="n">
        <x:v>46233</x:v>
      </x:c>
      <x:c r="BL998" s="60"/>
      <x:c r="BM998" s="60"/>
      <x:c r="BN998" s="62" t="str">
        <x:f>IF(BM998="","",(NOW()-BM998)*24)</x:f>
      </x:c>
      <x:c r="BO998" s="37" t="str">
        <x:f>IF(BM998="","لم يُرصد",IF(BT998&lt;&gt;TRUE,"غير نشط",IF(BP998="فشل","فشل حالي",IF(BN998&lt;=12,"حديث",IF(BN998&lt;=24,"متأخر","قديم")))))</x:f>
        <x:v>لم يُرصد</x:v>
      </x:c>
      <x:c r="BP998" s="37" t="str">
        <x:v>بانتظار رصد التقسيط</x:v>
      </x:c>
      <x:c r="BQ998" s="37" t="n">
        <x:v>0</x:v>
      </x:c>
      <x:c r="BR998" s="37"/>
      <x:c r="BS998" s="37"/>
      <x:c r="BT998" s="54" t="b">
        <x:v>1</x:v>
      </x:c>
      <x:c r="BU998" s="37" t="str">
        <x:v>مهمة جاهزة لأول رصد</x:v>
      </x:c>
      <x:c r="BV998" s="37" t="str"/>
      <x:c r="BW998" s="37" t="str">
        <x:v>الملفات المرفوعة لا تحتوي خطة تقسيط فعلية لهذا الربط؛ الصف مُنشأ كمهمة جمع. | International-version marketplace listing on B.TECH; keyboard language and local warranty must be kept as offer-level attributes later.</x:v>
      </x:c>
      <x:c r="BX998" s="60" t="n">
        <x:v>46233</x:v>
      </x:c>
      <x:c r="BY998" s="60" t="n">
        <x:v>46233</x:v>
      </x:c>
    </x:row>
    <x:row r="999">
      <x:c r="A999" s="37" t="str">
        <x:v>مهمة جمع أولية</x:v>
      </x:c>
      <x:c r="B999" s="37" t="str">
        <x:v>INSTTASK-1ACFB7E9E754</x:v>
      </x:c>
      <x:c r="C999" s="37" t="str">
        <x:v>VAR-361BCE57A92842|EG-013|STORE|PENDING</x:v>
      </x:c>
      <x:c r="D999" s="37" t="str">
        <x:v>VAR-361BCE57A92842|EG-013|STORE</x:v>
      </x:c>
      <x:c r="E999" s="37" t="str">
        <x:v>VAR-361BCE57A92842</x:v>
      </x:c>
      <x:c r="F999" s="37" t="str">
        <x:v>MOD-21CA89ACCD937C</x:v>
      </x:c>
      <x:c r="G999" s="37" t="str">
        <x:v>Apple MacBook Air 13-inch (M5, 2026) 16GB unified memory / 512GB SSD / Starlight / MDHA4 | 16GB RAM | 512GB Storage</x:v>
      </x:c>
      <x:c r="H999" s="37" t="str">
        <x:v>الكمبيوتر والشبكات</x:v>
      </x:c>
      <x:c r="I999" s="37" t="str">
        <x:v>لابتوبات</x:v>
      </x:c>
      <x:c r="J999" s="37" t="str">
        <x:v>Apple</x:v>
      </x:c>
      <x:c r="K999" s="37" t="str">
        <x:v>MacBook Air 13-inch (M5, 2026)</x:v>
      </x:c>
      <x:c r="L999" s="37" t="str">
        <x:v>16GB unified memory / 512GB SSD / Starlight / MDHA4</x:v>
      </x:c>
      <x:c r="M999" s="37" t="n">
        <x:v>16</x:v>
      </x:c>
      <x:c r="N999" s="37" t="n">
        <x:v>512</x:v>
      </x:c>
      <x:c r="O999" s="37" t="str">
        <x:v>Starlight</x:v>
      </x:c>
      <x:c r="P999" s="37" t="str">
        <x:v>MDHA4</x:v>
      </x:c>
      <x:c r="Q999" s="37"/>
      <x:c r="R999" s="37" t="str">
        <x:v>EG-013</x:v>
      </x:c>
      <x:c r="S999" s="37" t="str">
        <x:v>B.TECH</x:v>
      </x:c>
      <x:c r="T999" s="37" t="str">
        <x:v>A</x:v>
      </x:c>
      <x:c r="U999" s="37"/>
      <x:c r="V999" s="37"/>
      <x:c r="W999" s="37" t="str">
        <x:v>https://btech.com/en/p/9f9c5141-6965-465f-8938-2df686284d4d</x:v>
      </x:c>
      <x:c r="X999" s="37" t="str">
        <x:v>رابط منتج مباشر</x:v>
      </x:c>
      <x:c r="Y999" s="37"/>
      <x:c r="Z999" s="37"/>
      <x:c r="AA999" s="37"/>
      <x:c r="AB999" s="37"/>
      <x:c r="AC999" s="37"/>
      <x:c r="AD999" s="37"/>
      <x:c r="AE999" s="37"/>
      <x:c r="AF999" s="56"/>
      <x:c r="AG999" s="56"/>
      <x:c r="AH999" s="56"/>
      <x:c r="AI999" s="58"/>
      <x:c r="AJ999" s="56"/>
      <x:c r="AK999" s="56"/>
      <x:c r="AL999" s="56"/>
      <x:c r="AM999" s="56"/>
      <x:c r="AN999" s="56"/>
      <x:c r="AO999" s="56" t="str">
        <x:f>IF(OR(AF999="",AD999=""),"",AF999*AD999+IF(AG999="",0,AG999)+IF(AH999="",0,AH999)+IF(AJ999="",0,AJ999)+IF(AK999="",0,AK999)+IF(AL999="",0,AL999)+IF(AM999="",0,AM999))</x:f>
      </x:c>
      <x:c r="AP999" s="56"/>
      <x:c r="AQ999" s="56" t="str">
        <x:f>IF(OR(AO999="",AP999=""),"",AO999-AP999)</x:f>
      </x:c>
      <x:c r="AR999" s="58" t="str">
        <x:f>IF(OR(AP999="",AP999=0,AQ999=""),"",AQ999/AP999)</x:f>
      </x:c>
      <x:c r="AS999" s="58"/>
      <x:c r="AT999" s="37"/>
      <x:c r="AU999" s="37"/>
      <x:c r="AV999" s="37"/>
      <x:c r="AW999" s="56"/>
      <x:c r="AX999" s="56"/>
      <x:c r="AY999" s="37"/>
      <x:c r="AZ999" s="37"/>
      <x:c r="BA999" s="37"/>
      <x:c r="BB999" s="37"/>
      <x:c r="BC999" s="37"/>
      <x:c r="BD999" s="60"/>
      <x:c r="BE999" s="60"/>
      <x:c r="BF999" s="37"/>
      <x:c r="BG999" s="37"/>
      <x:c r="BH999" s="37" t="str">
        <x:v>https://btech.com/en/p/9f9c5141-6965-465f-8938-2df686284d4d</x:v>
      </x:c>
      <x:c r="BI999" s="37"/>
      <x:c r="BJ999" s="37" t="str">
        <x:v>لم يبدأ</x:v>
      </x:c>
      <x:c r="BK999" s="60" t="n">
        <x:v>46233</x:v>
      </x:c>
      <x:c r="BL999" s="60"/>
      <x:c r="BM999" s="60"/>
      <x:c r="BN999" s="62" t="str">
        <x:f>IF(BM999="","",(NOW()-BM999)*24)</x:f>
      </x:c>
      <x:c r="BO999" s="37" t="str">
        <x:f>IF(BM999="","لم يُرصد",IF(BT999&lt;&gt;TRUE,"غير نشط",IF(BP999="فشل","فشل حالي",IF(BN999&lt;=12,"حديث",IF(BN999&lt;=24,"متأخر","قديم")))))</x:f>
        <x:v>لم يُرصد</x:v>
      </x:c>
      <x:c r="BP999" s="37" t="str">
        <x:v>بانتظار رصد التقسيط</x:v>
      </x:c>
      <x:c r="BQ999" s="37" t="n">
        <x:v>0</x:v>
      </x:c>
      <x:c r="BR999" s="37"/>
      <x:c r="BS999" s="37"/>
      <x:c r="BT999" s="54" t="b">
        <x:v>1</x:v>
      </x:c>
      <x:c r="BU999" s="37" t="str">
        <x:v>مهمة جاهزة لأول رصد</x:v>
      </x:c>
      <x:c r="BV999" s="37" t="str"/>
      <x:c r="BW999" s="37" t="str">
        <x:v>الملفات المرفوعة لا تحتوي خطة تقسيط فعلية لهذا الربط؛ الصف مُنشأ كمهمة جمع. | International-version marketplace listing on B.TECH; keyboard language and local warranty must be kept as offer-level attributes later.</x:v>
      </x:c>
      <x:c r="BX999" s="60" t="n">
        <x:v>46233</x:v>
      </x:c>
      <x:c r="BY999" s="60" t="n">
        <x:v>46233</x:v>
      </x:c>
    </x:row>
    <x:row r="1000">
      <x:c r="A1000" s="37" t="str">
        <x:v>مهمة جمع أولية</x:v>
      </x:c>
      <x:c r="B1000" s="37" t="str">
        <x:v>INSTTASK-6653A7709D3E</x:v>
      </x:c>
      <x:c r="C1000" s="37" t="str">
        <x:v>VAR-EA83845B7901CA|EG-013|STORE|PENDING</x:v>
      </x:c>
      <x:c r="D1000" s="37" t="str">
        <x:v>VAR-EA83845B7901CA|EG-013|STORE</x:v>
      </x:c>
      <x:c r="E1000" s="37" t="str">
        <x:v>VAR-EA83845B7901CA</x:v>
      </x:c>
      <x:c r="F1000" s="37" t="str">
        <x:v>MOD-98F318A994BEA5</x:v>
      </x:c>
      <x:c r="G1000" s="37" t="str">
        <x:v>Apple MacBook Air 2020 8GB RAM / 256GB Storage / Space Grey</x:v>
      </x:c>
      <x:c r="H1000" s="37" t="str">
        <x:v>الكمبيوتر والشبكات</x:v>
      </x:c>
      <x:c r="I1000" s="37" t="str">
        <x:v>لابتوبات</x:v>
      </x:c>
      <x:c r="J1000" s="37" t="str">
        <x:v>Apple</x:v>
      </x:c>
      <x:c r="K1000" s="37" t="str">
        <x:v>MacBook Air 2020</x:v>
      </x:c>
      <x:c r="L1000" s="37" t="str">
        <x:v>8GB RAM | 256GB Storage | Space Grey</x:v>
      </x:c>
      <x:c r="M1000" s="37" t="n">
        <x:v>8</x:v>
      </x:c>
      <x:c r="N1000" s="37" t="n">
        <x:v>256</x:v>
      </x:c>
      <x:c r="O1000" s="37" t="str">
        <x:v>Space Grey</x:v>
      </x:c>
      <x:c r="P1000" s="37"/>
      <x:c r="Q1000" s="37"/>
      <x:c r="R1000" s="37" t="str">
        <x:v>EG-013</x:v>
      </x:c>
      <x:c r="S1000" s="37" t="str">
        <x:v>B.TECH</x:v>
      </x:c>
      <x:c r="T1000" s="37" t="str">
        <x:v>A</x:v>
      </x:c>
      <x:c r="U1000" s="37"/>
      <x:c r="V1000" s="37"/>
      <x:c r="W1000" s="37" t="str">
        <x:v>https://btech.com/en/c/laptop-pc/laptops/b/apple</x:v>
      </x:c>
      <x:c r="X1000" s="37" t="str">
        <x:v>صفحة فئة</x:v>
      </x:c>
      <x:c r="Y1000" s="37"/>
      <x:c r="Z1000" s="37"/>
      <x:c r="AA1000" s="37"/>
      <x:c r="AB1000" s="37"/>
      <x:c r="AC1000" s="37"/>
      <x:c r="AD1000" s="37"/>
      <x:c r="AE1000" s="37"/>
      <x:c r="AF1000" s="56"/>
      <x:c r="AG1000" s="56"/>
      <x:c r="AH1000" s="56"/>
      <x:c r="AI1000" s="58"/>
      <x:c r="AJ1000" s="56"/>
      <x:c r="AK1000" s="56"/>
      <x:c r="AL1000" s="56"/>
      <x:c r="AM1000" s="56"/>
      <x:c r="AN1000" s="56"/>
      <x:c r="AO1000" s="56" t="str">
        <x:f>IF(OR(AF1000="",AD1000=""),"",AF1000*AD1000+IF(AG1000="",0,AG1000)+IF(AH1000="",0,AH1000)+IF(AJ1000="",0,AJ1000)+IF(AK1000="",0,AK1000)+IF(AL1000="",0,AL1000)+IF(AM1000="",0,AM1000))</x:f>
      </x:c>
      <x:c r="AP1000" s="56"/>
      <x:c r="AQ1000" s="56" t="str">
        <x:f>IF(OR(AO1000="",AP1000=""),"",AO1000-AP1000)</x:f>
      </x:c>
      <x:c r="AR1000" s="58" t="str">
        <x:f>IF(OR(AP1000="",AP1000=0,AQ1000=""),"",AQ1000/AP1000)</x:f>
      </x:c>
      <x:c r="AS1000" s="58"/>
      <x:c r="AT1000" s="37"/>
      <x:c r="AU1000" s="37"/>
      <x:c r="AV1000" s="37"/>
      <x:c r="AW1000" s="56"/>
      <x:c r="AX1000" s="56"/>
      <x:c r="AY1000" s="37"/>
      <x:c r="AZ1000" s="37"/>
      <x:c r="BA1000" s="37"/>
      <x:c r="BB1000" s="37"/>
      <x:c r="BC1000" s="37"/>
      <x:c r="BD1000" s="60"/>
      <x:c r="BE1000" s="60"/>
      <x:c r="BF1000" s="37"/>
      <x:c r="BG1000" s="37"/>
      <x:c r="BH1000" s="37" t="str">
        <x:v>https://btech.com/en/c/laptop-pc/laptops/b/apple</x:v>
      </x:c>
      <x:c r="BI1000" s="37"/>
      <x:c r="BJ1000" s="37" t="str">
        <x:v>لم يبدأ</x:v>
      </x:c>
      <x:c r="BK1000" s="60" t="n">
        <x:v>46233</x:v>
      </x:c>
      <x:c r="BL1000" s="60"/>
      <x:c r="BM1000" s="60"/>
      <x:c r="BN1000" s="62" t="str">
        <x:f>IF(BM1000="","",(NOW()-BM1000)*24)</x:f>
      </x:c>
      <x:c r="BO1000" s="37" t="str">
        <x:f>IF(BM1000="","لم يُرصد",IF(BT1000&lt;&gt;TRUE,"غير نشط",IF(BP1000="فشل","فشل حالي",IF(BN1000&lt;=12,"حديث",IF(BN1000&lt;=24,"متأخر","قديم")))))</x:f>
        <x:v>لم يُرصد</x:v>
      </x:c>
      <x:c r="BP1000" s="37" t="str">
        <x:v>بانتظار رصد التقسيط</x:v>
      </x:c>
      <x:c r="BQ1000" s="37" t="n">
        <x:v>0</x:v>
      </x:c>
      <x:c r="BR1000" s="37"/>
      <x:c r="BS1000" s="37"/>
      <x:c r="BT1000" s="54" t="b">
        <x:v>1</x:v>
      </x:c>
      <x:c r="BU1000" s="37" t="str">
        <x:v>يحتاج اكتشاف رابط المنتج</x:v>
      </x:c>
      <x:c r="BV1000" s="37" t="str">
        <x:v>Apple MacBook Air 2020 Laptop,Apple M1 Chip with 8 Core CPU 13.3 Inch,256 GB,8 GB,Apple 8-core GPU,macOS - Space Grey</x:v>
      </x:c>
      <x:c r="BW1000" s="37" t="str">
        <x:v>الملفات المرفوعة لا تحتوي خطة تقسيط فعلية لهذا الربط؛ الصف مُنشأ كمهمة جمع.</x:v>
      </x:c>
      <x:c r="BX1000" s="60" t="n">
        <x:v>46233</x:v>
      </x:c>
      <x:c r="BY1000" s="60" t="n">
        <x:v>46233</x:v>
      </x:c>
    </x:row>
    <x:row r="1001">
      <x:c r="A1001" s="37" t="str">
        <x:v>مهمة جمع أولية</x:v>
      </x:c>
      <x:c r="B1001" s="37" t="str">
        <x:v>INSTTASK-7DD017DA5C65</x:v>
      </x:c>
      <x:c r="C1001" s="37" t="str">
        <x:v>VAR-33A2F2986CC0BD|EG-013|STORE|PENDING</x:v>
      </x:c>
      <x:c r="D1001" s="37" t="str">
        <x:v>VAR-33A2F2986CC0BD|EG-013|STORE</x:v>
      </x:c>
      <x:c r="E1001" s="37" t="str">
        <x:v>VAR-33A2F2986CC0BD</x:v>
      </x:c>
      <x:c r="F1001" s="37" t="str">
        <x:v>MOD-E747D259BD7D6F</x:v>
      </x:c>
      <x:c r="G1001" s="37" t="str">
        <x:v>Apple MacBook Air 2025 MW123 16GB RAM / 256GB Storage / Midnight</x:v>
      </x:c>
      <x:c r="H1001" s="37" t="str">
        <x:v>الكمبيوتر والشبكات</x:v>
      </x:c>
      <x:c r="I1001" s="37" t="str">
        <x:v>لابتوبات</x:v>
      </x:c>
      <x:c r="J1001" s="37" t="str">
        <x:v>Apple</x:v>
      </x:c>
      <x:c r="K1001" s="37" t="str">
        <x:v>MacBook Air 2025 MW123</x:v>
      </x:c>
      <x:c r="L1001" s="37" t="str">
        <x:v>16GB RAM | 256GB Storage | Midnight</x:v>
      </x:c>
      <x:c r="M1001" s="37" t="n">
        <x:v>16</x:v>
      </x:c>
      <x:c r="N1001" s="37" t="n">
        <x:v>256</x:v>
      </x:c>
      <x:c r="O1001" s="37" t="str">
        <x:v>Midnight</x:v>
      </x:c>
      <x:c r="P1001" s="37"/>
      <x:c r="Q1001" s="37"/>
      <x:c r="R1001" s="37" t="str">
        <x:v>EG-013</x:v>
      </x:c>
      <x:c r="S1001" s="37" t="str">
        <x:v>B.TECH</x:v>
      </x:c>
      <x:c r="T1001" s="37" t="str">
        <x:v>A</x:v>
      </x:c>
      <x:c r="U1001" s="37"/>
      <x:c r="V1001" s="37"/>
      <x:c r="W1001" s="37" t="str">
        <x:v>https://btech.com/en/c/laptop-pc/laptops/b/apple</x:v>
      </x:c>
      <x:c r="X1001" s="37" t="str">
        <x:v>صفحة فئة</x:v>
      </x:c>
      <x:c r="Y1001" s="37"/>
      <x:c r="Z1001" s="37"/>
      <x:c r="AA1001" s="37"/>
      <x:c r="AB1001" s="37"/>
      <x:c r="AC1001" s="37"/>
      <x:c r="AD1001" s="37"/>
      <x:c r="AE1001" s="37"/>
      <x:c r="AF1001" s="56"/>
      <x:c r="AG1001" s="56"/>
      <x:c r="AH1001" s="56"/>
      <x:c r="AI1001" s="58"/>
      <x:c r="AJ1001" s="56"/>
      <x:c r="AK1001" s="56"/>
      <x:c r="AL1001" s="56"/>
      <x:c r="AM1001" s="56"/>
      <x:c r="AN1001" s="56"/>
      <x:c r="AO1001" s="56" t="str">
        <x:f>IF(OR(AF1001="",AD1001=""),"",AF1001*AD1001+IF(AG1001="",0,AG1001)+IF(AH1001="",0,AH1001)+IF(AJ1001="",0,AJ1001)+IF(AK1001="",0,AK1001)+IF(AL1001="",0,AL1001)+IF(AM1001="",0,AM1001))</x:f>
      </x:c>
      <x:c r="AP1001" s="56"/>
      <x:c r="AQ1001" s="56" t="str">
        <x:f>IF(OR(AO1001="",AP1001=""),"",AO1001-AP1001)</x:f>
      </x:c>
      <x:c r="AR1001" s="58" t="str">
        <x:f>IF(OR(AP1001="",AP1001=0,AQ1001=""),"",AQ1001/AP1001)</x:f>
      </x:c>
      <x:c r="AS1001" s="58"/>
      <x:c r="AT1001" s="37"/>
      <x:c r="AU1001" s="37"/>
      <x:c r="AV1001" s="37"/>
      <x:c r="AW1001" s="56"/>
      <x:c r="AX1001" s="56"/>
      <x:c r="AY1001" s="37"/>
      <x:c r="AZ1001" s="37"/>
      <x:c r="BA1001" s="37"/>
      <x:c r="BB1001" s="37"/>
      <x:c r="BC1001" s="37"/>
      <x:c r="BD1001" s="60"/>
      <x:c r="BE1001" s="60"/>
      <x:c r="BF1001" s="37"/>
      <x:c r="BG1001" s="37"/>
      <x:c r="BH1001" s="37" t="str">
        <x:v>https://btech.com/en/c/laptop-pc/laptops/b/apple</x:v>
      </x:c>
      <x:c r="BI1001" s="37"/>
      <x:c r="BJ1001" s="37" t="str">
        <x:v>لم يبدأ</x:v>
      </x:c>
      <x:c r="BK1001" s="60" t="n">
        <x:v>46233</x:v>
      </x:c>
      <x:c r="BL1001" s="60"/>
      <x:c r="BM1001" s="60"/>
      <x:c r="BN1001" s="62" t="str">
        <x:f>IF(BM1001="","",(NOW()-BM1001)*24)</x:f>
      </x:c>
      <x:c r="BO1001" s="37" t="str">
        <x:f>IF(BM1001="","لم يُرصد",IF(BT1001&lt;&gt;TRUE,"غير نشط",IF(BP1001="فشل","فشل حالي",IF(BN1001&lt;=12,"حديث",IF(BN1001&lt;=24,"متأخر","قديم")))))</x:f>
        <x:v>لم يُرصد</x:v>
      </x:c>
      <x:c r="BP1001" s="37" t="str">
        <x:v>بانتظار رصد التقسيط</x:v>
      </x:c>
      <x:c r="BQ1001" s="37" t="n">
        <x:v>0</x:v>
      </x:c>
      <x:c r="BR1001" s="37"/>
      <x:c r="BS1001" s="37"/>
      <x:c r="BT1001" s="54" t="b">
        <x:v>1</x:v>
      </x:c>
      <x:c r="BU1001" s="37" t="str">
        <x:v>يحتاج اكتشاف رابط المنتج</x:v>
      </x:c>
      <x:c r="BV1001" s="37" t="str">
        <x:v>Apple MacBook Air 2025 MW123 Laptop,Apple M4 chip with 10-core CPU 13 Inch,256 GB,16 GB,Apple 8-core GPU,macOS - Midnight</x:v>
      </x:c>
      <x:c r="BW1001" s="37" t="str">
        <x:v>الملفات المرفوعة لا تحتوي خطة تقسيط فعلية لهذا الربط؛ الصف مُنشأ كمهمة جمع.</x:v>
      </x:c>
      <x:c r="BX1001" s="60" t="n">
        <x:v>46233</x:v>
      </x:c>
      <x:c r="BY1001" s="60" t="n">
        <x:v>46233</x:v>
      </x:c>
    </x:row>
    <x:row r="1002">
      <x:c r="A1002" s="37" t="str">
        <x:v>مهمة جمع أولية</x:v>
      </x:c>
      <x:c r="B1002" s="37" t="str">
        <x:v>INSTTASK-5DE9B8EB8F10</x:v>
      </x:c>
      <x:c r="C1002" s="37" t="str">
        <x:v>VAR-48086F7400D75D|EG-013|STORE|PENDING</x:v>
      </x:c>
      <x:c r="D1002" s="37" t="str">
        <x:v>VAR-48086F7400D75D|EG-013|STORE</x:v>
      </x:c>
      <x:c r="E1002" s="37" t="str">
        <x:v>VAR-48086F7400D75D</x:v>
      </x:c>
      <x:c r="F1002" s="37" t="str">
        <x:v>MOD-1A57392D5F8040</x:v>
      </x:c>
      <x:c r="G1002" s="37" t="str">
        <x:v>Apple MacBook Neo 8GB RAM / 256GB Storage / Blush</x:v>
      </x:c>
      <x:c r="H1002" s="37" t="str">
        <x:v>الكمبيوتر والشبكات</x:v>
      </x:c>
      <x:c r="I1002" s="37" t="str">
        <x:v>لابتوبات</x:v>
      </x:c>
      <x:c r="J1002" s="37" t="str">
        <x:v>Apple</x:v>
      </x:c>
      <x:c r="K1002" s="37" t="str">
        <x:v>MacBook Neo</x:v>
      </x:c>
      <x:c r="L1002" s="37" t="str">
        <x:v>8GB RAM | 256GB Storage | Blush</x:v>
      </x:c>
      <x:c r="M1002" s="37" t="n">
        <x:v>8</x:v>
      </x:c>
      <x:c r="N1002" s="37" t="n">
        <x:v>256</x:v>
      </x:c>
      <x:c r="O1002" s="37" t="str">
        <x:v>Blush</x:v>
      </x:c>
      <x:c r="P1002" s="37"/>
      <x:c r="Q1002" s="37"/>
      <x:c r="R1002" s="37" t="str">
        <x:v>EG-013</x:v>
      </x:c>
      <x:c r="S1002" s="37" t="str">
        <x:v>B.TECH</x:v>
      </x:c>
      <x:c r="T1002" s="37" t="str">
        <x:v>A</x:v>
      </x:c>
      <x:c r="U1002" s="37"/>
      <x:c r="V1002" s="37"/>
      <x:c r="W1002" s="37" t="str">
        <x:v>https://btech.com/en/c/laptop-pc/laptops/b/apple</x:v>
      </x:c>
      <x:c r="X1002" s="37" t="str">
        <x:v>صفحة فئة</x:v>
      </x:c>
      <x:c r="Y1002" s="37"/>
      <x:c r="Z1002" s="37"/>
      <x:c r="AA1002" s="37"/>
      <x:c r="AB1002" s="37"/>
      <x:c r="AC1002" s="37"/>
      <x:c r="AD1002" s="37"/>
      <x:c r="AE1002" s="37"/>
      <x:c r="AF1002" s="56"/>
      <x:c r="AG1002" s="56"/>
      <x:c r="AH1002" s="56"/>
      <x:c r="AI1002" s="58"/>
      <x:c r="AJ1002" s="56"/>
      <x:c r="AK1002" s="56"/>
      <x:c r="AL1002" s="56"/>
      <x:c r="AM1002" s="56"/>
      <x:c r="AN1002" s="56"/>
      <x:c r="AO1002" s="56" t="str">
        <x:f>IF(OR(AF1002="",AD1002=""),"",AF1002*AD1002+IF(AG1002="",0,AG1002)+IF(AH1002="",0,AH1002)+IF(AJ1002="",0,AJ1002)+IF(AK1002="",0,AK1002)+IF(AL1002="",0,AL1002)+IF(AM1002="",0,AM1002))</x:f>
      </x:c>
      <x:c r="AP1002" s="56"/>
      <x:c r="AQ1002" s="56" t="str">
        <x:f>IF(OR(AO1002="",AP1002=""),"",AO1002-AP1002)</x:f>
      </x:c>
      <x:c r="AR1002" s="58" t="str">
        <x:f>IF(OR(AP1002="",AP1002=0,AQ1002=""),"",AQ1002/AP1002)</x:f>
      </x:c>
      <x:c r="AS1002" s="58"/>
      <x:c r="AT1002" s="37"/>
      <x:c r="AU1002" s="37"/>
      <x:c r="AV1002" s="37"/>
      <x:c r="AW1002" s="56"/>
      <x:c r="AX1002" s="56"/>
      <x:c r="AY1002" s="37"/>
      <x:c r="AZ1002" s="37"/>
      <x:c r="BA1002" s="37"/>
      <x:c r="BB1002" s="37"/>
      <x:c r="BC1002" s="37"/>
      <x:c r="BD1002" s="60"/>
      <x:c r="BE1002" s="60"/>
      <x:c r="BF1002" s="37"/>
      <x:c r="BG1002" s="37"/>
      <x:c r="BH1002" s="37" t="str">
        <x:v>https://btech.com/en/c/laptop-pc/laptops/b/apple</x:v>
      </x:c>
      <x:c r="BI1002" s="37"/>
      <x:c r="BJ1002" s="37" t="str">
        <x:v>لم يبدأ</x:v>
      </x:c>
      <x:c r="BK1002" s="60" t="n">
        <x:v>46233</x:v>
      </x:c>
      <x:c r="BL1002" s="60"/>
      <x:c r="BM1002" s="60"/>
      <x:c r="BN1002" s="62" t="str">
        <x:f>IF(BM1002="","",(NOW()-BM1002)*24)</x:f>
      </x:c>
      <x:c r="BO1002" s="37" t="str">
        <x:f>IF(BM1002="","لم يُرصد",IF(BT1002&lt;&gt;TRUE,"غير نشط",IF(BP1002="فشل","فشل حالي",IF(BN1002&lt;=12,"حديث",IF(BN1002&lt;=24,"متأخر","قديم")))))</x:f>
        <x:v>لم يُرصد</x:v>
      </x:c>
      <x:c r="BP1002" s="37" t="str">
        <x:v>بانتظار رصد التقسيط</x:v>
      </x:c>
      <x:c r="BQ1002" s="37" t="n">
        <x:v>0</x:v>
      </x:c>
      <x:c r="BR1002" s="37"/>
      <x:c r="BS1002" s="37"/>
      <x:c r="BT1002" s="54" t="b">
        <x:v>1</x:v>
      </x:c>
      <x:c r="BU1002" s="37" t="str">
        <x:v>يحتاج اكتشاف رابط المنتج</x:v>
      </x:c>
      <x:c r="BV1002" s="37" t="str">
        <x:v>Apple MacBook Neo Laptop,Apple A18 Pro, 6-core CPU 13 Inch,256 GB SSD,8 GB,Apple 5-core GPU,macOS - Blush</x:v>
      </x:c>
      <x:c r="BW1002" s="37" t="str">
        <x:v>الملفات المرفوعة لا تحتوي خطة تقسيط فعلية لهذا الربط؛ الصف مُنشأ كمهمة جمع.</x:v>
      </x:c>
      <x:c r="BX1002" s="60" t="n">
        <x:v>46233</x:v>
      </x:c>
      <x:c r="BY1002" s="60" t="n">
        <x:v>46233</x:v>
      </x:c>
    </x:row>
    <x:row r="1003">
      <x:c r="A1003" s="37" t="str">
        <x:v>مهمة جمع أولية</x:v>
      </x:c>
      <x:c r="B1003" s="37" t="str">
        <x:v>INSTTASK-D4028E423A2F</x:v>
      </x:c>
      <x:c r="C1003" s="37" t="str">
        <x:v>VAR-01B286D1EF87F7|EG-013|STORE|PENDING</x:v>
      </x:c>
      <x:c r="D1003" s="37" t="str">
        <x:v>VAR-01B286D1EF87F7|EG-013|STORE</x:v>
      </x:c>
      <x:c r="E1003" s="37" t="str">
        <x:v>VAR-01B286D1EF87F7</x:v>
      </x:c>
      <x:c r="F1003" s="37" t="str">
        <x:v>MOD-1A57392D5F8040</x:v>
      </x:c>
      <x:c r="G1003" s="37" t="str">
        <x:v>Apple MacBook Neo 8GB RAM / 256GB Storage / Citrus</x:v>
      </x:c>
      <x:c r="H1003" s="37" t="str">
        <x:v>الكمبيوتر والشبكات</x:v>
      </x:c>
      <x:c r="I1003" s="37" t="str">
        <x:v>لابتوبات</x:v>
      </x:c>
      <x:c r="J1003" s="37" t="str">
        <x:v>Apple</x:v>
      </x:c>
      <x:c r="K1003" s="37" t="str">
        <x:v>MacBook Neo</x:v>
      </x:c>
      <x:c r="L1003" s="37" t="str">
        <x:v>8GB RAM | 256GB Storage | Citrus</x:v>
      </x:c>
      <x:c r="M1003" s="37" t="n">
        <x:v>8</x:v>
      </x:c>
      <x:c r="N1003" s="37" t="n">
        <x:v>256</x:v>
      </x:c>
      <x:c r="O1003" s="37" t="str">
        <x:v>Citrus</x:v>
      </x:c>
      <x:c r="P1003" s="37"/>
      <x:c r="Q1003" s="37"/>
      <x:c r="R1003" s="37" t="str">
        <x:v>EG-013</x:v>
      </x:c>
      <x:c r="S1003" s="37" t="str">
        <x:v>B.TECH</x:v>
      </x:c>
      <x:c r="T1003" s="37" t="str">
        <x:v>A</x:v>
      </x:c>
      <x:c r="U1003" s="37"/>
      <x:c r="V1003" s="37"/>
      <x:c r="W1003" s="37" t="str">
        <x:v>https://btech.com/en/c/laptop-pc/laptops/b/apple</x:v>
      </x:c>
      <x:c r="X1003" s="37" t="str">
        <x:v>صفحة فئة</x:v>
      </x:c>
      <x:c r="Y1003" s="37"/>
      <x:c r="Z1003" s="37"/>
      <x:c r="AA1003" s="37"/>
      <x:c r="AB1003" s="37"/>
      <x:c r="AC1003" s="37"/>
      <x:c r="AD1003" s="37"/>
      <x:c r="AE1003" s="37"/>
      <x:c r="AF1003" s="56"/>
      <x:c r="AG1003" s="56"/>
      <x:c r="AH1003" s="56"/>
      <x:c r="AI1003" s="58"/>
      <x:c r="AJ1003" s="56"/>
      <x:c r="AK1003" s="56"/>
      <x:c r="AL1003" s="56"/>
      <x:c r="AM1003" s="56"/>
      <x:c r="AN1003" s="56"/>
      <x:c r="AO1003" s="56" t="str">
        <x:f>IF(OR(AF1003="",AD1003=""),"",AF1003*AD1003+IF(AG1003="",0,AG1003)+IF(AH1003="",0,AH1003)+IF(AJ1003="",0,AJ1003)+IF(AK1003="",0,AK1003)+IF(AL1003="",0,AL1003)+IF(AM1003="",0,AM1003))</x:f>
      </x:c>
      <x:c r="AP1003" s="56"/>
      <x:c r="AQ1003" s="56" t="str">
        <x:f>IF(OR(AO1003="",AP1003=""),"",AO1003-AP1003)</x:f>
      </x:c>
      <x:c r="AR1003" s="58" t="str">
        <x:f>IF(OR(AP1003="",AP1003=0,AQ1003=""),"",AQ1003/AP1003)</x:f>
      </x:c>
      <x:c r="AS1003" s="58"/>
      <x:c r="AT1003" s="37"/>
      <x:c r="AU1003" s="37"/>
      <x:c r="AV1003" s="37"/>
      <x:c r="AW1003" s="56"/>
      <x:c r="AX1003" s="56"/>
      <x:c r="AY1003" s="37"/>
      <x:c r="AZ1003" s="37"/>
      <x:c r="BA1003" s="37"/>
      <x:c r="BB1003" s="37"/>
      <x:c r="BC1003" s="37"/>
      <x:c r="BD1003" s="60"/>
      <x:c r="BE1003" s="60"/>
      <x:c r="BF1003" s="37"/>
      <x:c r="BG1003" s="37"/>
      <x:c r="BH1003" s="37" t="str">
        <x:v>https://btech.com/en/c/laptop-pc/laptops/b/apple</x:v>
      </x:c>
      <x:c r="BI1003" s="37"/>
      <x:c r="BJ1003" s="37" t="str">
        <x:v>لم يبدأ</x:v>
      </x:c>
      <x:c r="BK1003" s="60" t="n">
        <x:v>46233</x:v>
      </x:c>
      <x:c r="BL1003" s="60"/>
      <x:c r="BM1003" s="60"/>
      <x:c r="BN1003" s="62" t="str">
        <x:f>IF(BM1003="","",(NOW()-BM1003)*24)</x:f>
      </x:c>
      <x:c r="BO1003" s="37" t="str">
        <x:f>IF(BM1003="","لم يُرصد",IF(BT1003&lt;&gt;TRUE,"غير نشط",IF(BP1003="فشل","فشل حالي",IF(BN1003&lt;=12,"حديث",IF(BN1003&lt;=24,"متأخر","قديم")))))</x:f>
        <x:v>لم يُرصد</x:v>
      </x:c>
      <x:c r="BP1003" s="37" t="str">
        <x:v>بانتظار رصد التقسيط</x:v>
      </x:c>
      <x:c r="BQ1003" s="37" t="n">
        <x:v>0</x:v>
      </x:c>
      <x:c r="BR1003" s="37"/>
      <x:c r="BS1003" s="37"/>
      <x:c r="BT1003" s="54" t="b">
        <x:v>1</x:v>
      </x:c>
      <x:c r="BU1003" s="37" t="str">
        <x:v>يحتاج اكتشاف رابط المنتج</x:v>
      </x:c>
      <x:c r="BV1003" s="37" t="str">
        <x:v>Apple MacBook Neo Laptop,Apple A18 Pro, 6-core CPU 13 Inch,256 GB SSD,8 GB,Apple 5-core GPU,macOS - Citrus</x:v>
      </x:c>
      <x:c r="BW1003" s="37" t="str">
        <x:v>الملفات المرفوعة لا تحتوي خطة تقسيط فعلية لهذا الربط؛ الصف مُنشأ كمهمة جمع.</x:v>
      </x:c>
      <x:c r="BX1003" s="60" t="n">
        <x:v>46233</x:v>
      </x:c>
      <x:c r="BY1003" s="60" t="n">
        <x:v>46233</x:v>
      </x:c>
    </x:row>
    <x:row r="1004">
      <x:c r="A1004" s="37" t="str">
        <x:v>مهمة جمع أولية</x:v>
      </x:c>
      <x:c r="B1004" s="37" t="str">
        <x:v>INSTTASK-37BFBCA29D2B</x:v>
      </x:c>
      <x:c r="C1004" s="37" t="str">
        <x:v>VAR-CB77639B7C737B|EG-013|STORE|PENDING</x:v>
      </x:c>
      <x:c r="D1004" s="37" t="str">
        <x:v>VAR-CB77639B7C737B|EG-013|STORE</x:v>
      </x:c>
      <x:c r="E1004" s="37" t="str">
        <x:v>VAR-CB77639B7C737B</x:v>
      </x:c>
      <x:c r="F1004" s="37" t="str">
        <x:v>MOD-1A57392D5F8040</x:v>
      </x:c>
      <x:c r="G1004" s="37" t="str">
        <x:v>Apple MacBook Neo 8GB RAM / 256GB Storage / Indigo</x:v>
      </x:c>
      <x:c r="H1004" s="37" t="str">
        <x:v>الكمبيوتر والشبكات</x:v>
      </x:c>
      <x:c r="I1004" s="37" t="str">
        <x:v>لابتوبات</x:v>
      </x:c>
      <x:c r="J1004" s="37" t="str">
        <x:v>Apple</x:v>
      </x:c>
      <x:c r="K1004" s="37" t="str">
        <x:v>MacBook Neo</x:v>
      </x:c>
      <x:c r="L1004" s="37" t="str">
        <x:v>8GB RAM | 256GB Storage | Indigo</x:v>
      </x:c>
      <x:c r="M1004" s="37" t="n">
        <x:v>8</x:v>
      </x:c>
      <x:c r="N1004" s="37" t="n">
        <x:v>256</x:v>
      </x:c>
      <x:c r="O1004" s="37" t="str">
        <x:v>Indigo</x:v>
      </x:c>
      <x:c r="P1004" s="37"/>
      <x:c r="Q1004" s="37"/>
      <x:c r="R1004" s="37" t="str">
        <x:v>EG-013</x:v>
      </x:c>
      <x:c r="S1004" s="37" t="str">
        <x:v>B.TECH</x:v>
      </x:c>
      <x:c r="T1004" s="37" t="str">
        <x:v>A</x:v>
      </x:c>
      <x:c r="U1004" s="37"/>
      <x:c r="V1004" s="37"/>
      <x:c r="W1004" s="37" t="str">
        <x:v>https://btech.com/en/c/laptop-pc/laptops/b/apple</x:v>
      </x:c>
      <x:c r="X1004" s="37" t="str">
        <x:v>صفحة فئة</x:v>
      </x:c>
      <x:c r="Y1004" s="37"/>
      <x:c r="Z1004" s="37"/>
      <x:c r="AA1004" s="37"/>
      <x:c r="AB1004" s="37"/>
      <x:c r="AC1004" s="37"/>
      <x:c r="AD1004" s="37"/>
      <x:c r="AE1004" s="37"/>
      <x:c r="AF1004" s="56"/>
      <x:c r="AG1004" s="56"/>
      <x:c r="AH1004" s="56"/>
      <x:c r="AI1004" s="58"/>
      <x:c r="AJ1004" s="56"/>
      <x:c r="AK1004" s="56"/>
      <x:c r="AL1004" s="56"/>
      <x:c r="AM1004" s="56"/>
      <x:c r="AN1004" s="56"/>
      <x:c r="AO1004" s="56" t="str">
        <x:f>IF(OR(AF1004="",AD1004=""),"",AF1004*AD1004+IF(AG1004="",0,AG1004)+IF(AH1004="",0,AH1004)+IF(AJ1004="",0,AJ1004)+IF(AK1004="",0,AK1004)+IF(AL1004="",0,AL1004)+IF(AM1004="",0,AM1004))</x:f>
      </x:c>
      <x:c r="AP1004" s="56"/>
      <x:c r="AQ1004" s="56" t="str">
        <x:f>IF(OR(AO1004="",AP1004=""),"",AO1004-AP1004)</x:f>
      </x:c>
      <x:c r="AR1004" s="58" t="str">
        <x:f>IF(OR(AP1004="",AP1004=0,AQ1004=""),"",AQ1004/AP1004)</x:f>
      </x:c>
      <x:c r="AS1004" s="58"/>
      <x:c r="AT1004" s="37"/>
      <x:c r="AU1004" s="37"/>
      <x:c r="AV1004" s="37"/>
      <x:c r="AW1004" s="56"/>
      <x:c r="AX1004" s="56"/>
      <x:c r="AY1004" s="37"/>
      <x:c r="AZ1004" s="37"/>
      <x:c r="BA1004" s="37"/>
      <x:c r="BB1004" s="37"/>
      <x:c r="BC1004" s="37"/>
      <x:c r="BD1004" s="60"/>
      <x:c r="BE1004" s="60"/>
      <x:c r="BF1004" s="37"/>
      <x:c r="BG1004" s="37"/>
      <x:c r="BH1004" s="37" t="str">
        <x:v>https://btech.com/en/c/laptop-pc/laptops/b/apple</x:v>
      </x:c>
      <x:c r="BI1004" s="37"/>
      <x:c r="BJ1004" s="37" t="str">
        <x:v>لم يبدأ</x:v>
      </x:c>
      <x:c r="BK1004" s="60" t="n">
        <x:v>46233</x:v>
      </x:c>
      <x:c r="BL1004" s="60"/>
      <x:c r="BM1004" s="60"/>
      <x:c r="BN1004" s="62" t="str">
        <x:f>IF(BM1004="","",(NOW()-BM1004)*24)</x:f>
      </x:c>
      <x:c r="BO1004" s="37" t="str">
        <x:f>IF(BM1004="","لم يُرصد",IF(BT1004&lt;&gt;TRUE,"غير نشط",IF(BP1004="فشل","فشل حالي",IF(BN1004&lt;=12,"حديث",IF(BN1004&lt;=24,"متأخر","قديم")))))</x:f>
        <x:v>لم يُرصد</x:v>
      </x:c>
      <x:c r="BP1004" s="37" t="str">
        <x:v>بانتظار رصد التقسيط</x:v>
      </x:c>
      <x:c r="BQ1004" s="37" t="n">
        <x:v>0</x:v>
      </x:c>
      <x:c r="BR1004" s="37"/>
      <x:c r="BS1004" s="37"/>
      <x:c r="BT1004" s="54" t="b">
        <x:v>1</x:v>
      </x:c>
      <x:c r="BU1004" s="37" t="str">
        <x:v>يحتاج اكتشاف رابط المنتج</x:v>
      </x:c>
      <x:c r="BV1004" s="37" t="str">
        <x:v>Apple MacBook Neo Laptop,Apple A18 Pro, 6-core CPU 13 Inch,256 GB SSD,8 GB,Apple 5-core GPU,macOS - Indigo</x:v>
      </x:c>
      <x:c r="BW1004" s="37" t="str">
        <x:v>الملفات المرفوعة لا تحتوي خطة تقسيط فعلية لهذا الربط؛ الصف مُنشأ كمهمة جمع.</x:v>
      </x:c>
      <x:c r="BX1004" s="60" t="n">
        <x:v>46233</x:v>
      </x:c>
      <x:c r="BY1004" s="60" t="n">
        <x:v>46233</x:v>
      </x:c>
    </x:row>
    <x:row r="1005">
      <x:c r="A1005" s="37" t="str">
        <x:v>مهمة جمع أولية</x:v>
      </x:c>
      <x:c r="B1005" s="37" t="str">
        <x:v>INSTTASK-D23EBBC85A83</x:v>
      </x:c>
      <x:c r="C1005" s="37" t="str">
        <x:v>VAR-A150C79501D508|EG-013|STORE|PENDING</x:v>
      </x:c>
      <x:c r="D1005" s="37" t="str">
        <x:v>VAR-A150C79501D508|EG-013|STORE</x:v>
      </x:c>
      <x:c r="E1005" s="37" t="str">
        <x:v>VAR-A150C79501D508</x:v>
      </x:c>
      <x:c r="F1005" s="37" t="str">
        <x:v>MOD-1A57392D5F8040</x:v>
      </x:c>
      <x:c r="G1005" s="37" t="str">
        <x:v>Apple MacBook Neo 8GB RAM / 256GB Storage / Silver</x:v>
      </x:c>
      <x:c r="H1005" s="37" t="str">
        <x:v>الكمبيوتر والشبكات</x:v>
      </x:c>
      <x:c r="I1005" s="37" t="str">
        <x:v>لابتوبات</x:v>
      </x:c>
      <x:c r="J1005" s="37" t="str">
        <x:v>Apple</x:v>
      </x:c>
      <x:c r="K1005" s="37" t="str">
        <x:v>MacBook Neo</x:v>
      </x:c>
      <x:c r="L1005" s="37" t="str">
        <x:v>8GB RAM | 256GB Storage | Silver</x:v>
      </x:c>
      <x:c r="M1005" s="37" t="n">
        <x:v>8</x:v>
      </x:c>
      <x:c r="N1005" s="37" t="n">
        <x:v>256</x:v>
      </x:c>
      <x:c r="O1005" s="37" t="str">
        <x:v>Silver</x:v>
      </x:c>
      <x:c r="P1005" s="37"/>
      <x:c r="Q1005" s="37"/>
      <x:c r="R1005" s="37" t="str">
        <x:v>EG-013</x:v>
      </x:c>
      <x:c r="S1005" s="37" t="str">
        <x:v>B.TECH</x:v>
      </x:c>
      <x:c r="T1005" s="37" t="str">
        <x:v>A</x:v>
      </x:c>
      <x:c r="U1005" s="37"/>
      <x:c r="V1005" s="37"/>
      <x:c r="W1005" s="37" t="str">
        <x:v>https://btech.com/en/c/laptop-pc/laptops/b/apple</x:v>
      </x:c>
      <x:c r="X1005" s="37" t="str">
        <x:v>صفحة فئة</x:v>
      </x:c>
      <x:c r="Y1005" s="37"/>
      <x:c r="Z1005" s="37"/>
      <x:c r="AA1005" s="37"/>
      <x:c r="AB1005" s="37"/>
      <x:c r="AC1005" s="37"/>
      <x:c r="AD1005" s="37"/>
      <x:c r="AE1005" s="37"/>
      <x:c r="AF1005" s="56"/>
      <x:c r="AG1005" s="56"/>
      <x:c r="AH1005" s="56"/>
      <x:c r="AI1005" s="58"/>
      <x:c r="AJ1005" s="56"/>
      <x:c r="AK1005" s="56"/>
      <x:c r="AL1005" s="56"/>
      <x:c r="AM1005" s="56"/>
      <x:c r="AN1005" s="56"/>
      <x:c r="AO1005" s="56" t="str">
        <x:f>IF(OR(AF1005="",AD1005=""),"",AF1005*AD1005+IF(AG1005="",0,AG1005)+IF(AH1005="",0,AH1005)+IF(AJ1005="",0,AJ1005)+IF(AK1005="",0,AK1005)+IF(AL1005="",0,AL1005)+IF(AM1005="",0,AM1005))</x:f>
      </x:c>
      <x:c r="AP1005" s="56"/>
      <x:c r="AQ1005" s="56" t="str">
        <x:f>IF(OR(AO1005="",AP1005=""),"",AO1005-AP1005)</x:f>
      </x:c>
      <x:c r="AR1005" s="58" t="str">
        <x:f>IF(OR(AP1005="",AP1005=0,AQ1005=""),"",AQ1005/AP1005)</x:f>
      </x:c>
      <x:c r="AS1005" s="58"/>
      <x:c r="AT1005" s="37"/>
      <x:c r="AU1005" s="37"/>
      <x:c r="AV1005" s="37"/>
      <x:c r="AW1005" s="56"/>
      <x:c r="AX1005" s="56"/>
      <x:c r="AY1005" s="37"/>
      <x:c r="AZ1005" s="37"/>
      <x:c r="BA1005" s="37"/>
      <x:c r="BB1005" s="37"/>
      <x:c r="BC1005" s="37"/>
      <x:c r="BD1005" s="60"/>
      <x:c r="BE1005" s="60"/>
      <x:c r="BF1005" s="37"/>
      <x:c r="BG1005" s="37"/>
      <x:c r="BH1005" s="37" t="str">
        <x:v>https://btech.com/en/c/laptop-pc/laptops/b/apple</x:v>
      </x:c>
      <x:c r="BI1005" s="37"/>
      <x:c r="BJ1005" s="37" t="str">
        <x:v>لم يبدأ</x:v>
      </x:c>
      <x:c r="BK1005" s="60" t="n">
        <x:v>46233</x:v>
      </x:c>
      <x:c r="BL1005" s="60"/>
      <x:c r="BM1005" s="60"/>
      <x:c r="BN1005" s="62" t="str">
        <x:f>IF(BM1005="","",(NOW()-BM1005)*24)</x:f>
      </x:c>
      <x:c r="BO1005" s="37" t="str">
        <x:f>IF(BM1005="","لم يُرصد",IF(BT1005&lt;&gt;TRUE,"غير نشط",IF(BP1005="فشل","فشل حالي",IF(BN1005&lt;=12,"حديث",IF(BN1005&lt;=24,"متأخر","قديم")))))</x:f>
        <x:v>لم يُرصد</x:v>
      </x:c>
      <x:c r="BP1005" s="37" t="str">
        <x:v>بانتظار رصد التقسيط</x:v>
      </x:c>
      <x:c r="BQ1005" s="37" t="n">
        <x:v>0</x:v>
      </x:c>
      <x:c r="BR1005" s="37"/>
      <x:c r="BS1005" s="37"/>
      <x:c r="BT1005" s="54" t="b">
        <x:v>1</x:v>
      </x:c>
      <x:c r="BU1005" s="37" t="str">
        <x:v>يحتاج اكتشاف رابط المنتج</x:v>
      </x:c>
      <x:c r="BV1005" s="37" t="str">
        <x:v>Apple MacBook Neo Laptop,Apple A18 Pro, 6-core CPU 13 Inch,256 GB SSD,8 GB,Apple 5-core GPU,macOS - Silver</x:v>
      </x:c>
      <x:c r="BW1005" s="37" t="str">
        <x:v>الملفات المرفوعة لا تحتوي خطة تقسيط فعلية لهذا الربط؛ الصف مُنشأ كمهمة جمع.</x:v>
      </x:c>
      <x:c r="BX1005" s="60" t="n">
        <x:v>46233</x:v>
      </x:c>
      <x:c r="BY1005" s="60" t="n">
        <x:v>46233</x:v>
      </x:c>
    </x:row>
    <x:row r="1006">
      <x:c r="A1006" s="37" t="str">
        <x:v>مهمة جمع أولية</x:v>
      </x:c>
      <x:c r="B1006" s="37" t="str">
        <x:v>INSTTASK-421759AA916A</x:v>
      </x:c>
      <x:c r="C1006" s="37" t="str">
        <x:v>VAR-72AB98BDD4678C|EG-013|STORE|PENDING</x:v>
      </x:c>
      <x:c r="D1006" s="37" t="str">
        <x:v>VAR-72AB98BDD4678C|EG-013|STORE</x:v>
      </x:c>
      <x:c r="E1006" s="37" t="str">
        <x:v>VAR-72AB98BDD4678C</x:v>
      </x:c>
      <x:c r="F1006" s="37" t="str">
        <x:v>MOD-1A57392D5F8040</x:v>
      </x:c>
      <x:c r="G1006" s="37" t="str">
        <x:v>Apple MacBook Neo 8GB RAM / 512GB Storage / Citrus</x:v>
      </x:c>
      <x:c r="H1006" s="37" t="str">
        <x:v>الكمبيوتر والشبكات</x:v>
      </x:c>
      <x:c r="I1006" s="37" t="str">
        <x:v>لابتوبات</x:v>
      </x:c>
      <x:c r="J1006" s="37" t="str">
        <x:v>Apple</x:v>
      </x:c>
      <x:c r="K1006" s="37" t="str">
        <x:v>MacBook Neo</x:v>
      </x:c>
      <x:c r="L1006" s="37" t="str">
        <x:v>8GB RAM | 512GB Storage | Citrus</x:v>
      </x:c>
      <x:c r="M1006" s="37" t="n">
        <x:v>8</x:v>
      </x:c>
      <x:c r="N1006" s="37" t="n">
        <x:v>512</x:v>
      </x:c>
      <x:c r="O1006" s="37" t="str">
        <x:v>Citrus</x:v>
      </x:c>
      <x:c r="P1006" s="37"/>
      <x:c r="Q1006" s="37"/>
      <x:c r="R1006" s="37" t="str">
        <x:v>EG-013</x:v>
      </x:c>
      <x:c r="S1006" s="37" t="str">
        <x:v>B.TECH</x:v>
      </x:c>
      <x:c r="T1006" s="37" t="str">
        <x:v>A</x:v>
      </x:c>
      <x:c r="U1006" s="37"/>
      <x:c r="V1006" s="37"/>
      <x:c r="W1006" s="37" t="str">
        <x:v>https://btech.com/en/c/laptop-pc/laptops/b/apple</x:v>
      </x:c>
      <x:c r="X1006" s="37" t="str">
        <x:v>صفحة فئة</x:v>
      </x:c>
      <x:c r="Y1006" s="37"/>
      <x:c r="Z1006" s="37"/>
      <x:c r="AA1006" s="37"/>
      <x:c r="AB1006" s="37"/>
      <x:c r="AC1006" s="37"/>
      <x:c r="AD1006" s="37"/>
      <x:c r="AE1006" s="37"/>
      <x:c r="AF1006" s="56"/>
      <x:c r="AG1006" s="56"/>
      <x:c r="AH1006" s="56"/>
      <x:c r="AI1006" s="58"/>
      <x:c r="AJ1006" s="56"/>
      <x:c r="AK1006" s="56"/>
      <x:c r="AL1006" s="56"/>
      <x:c r="AM1006" s="56"/>
      <x:c r="AN1006" s="56"/>
      <x:c r="AO1006" s="56" t="str">
        <x:f>IF(OR(AF1006="",AD1006=""),"",AF1006*AD1006+IF(AG1006="",0,AG1006)+IF(AH1006="",0,AH1006)+IF(AJ1006="",0,AJ1006)+IF(AK1006="",0,AK1006)+IF(AL1006="",0,AL1006)+IF(AM1006="",0,AM1006))</x:f>
      </x:c>
      <x:c r="AP1006" s="56"/>
      <x:c r="AQ1006" s="56" t="str">
        <x:f>IF(OR(AO1006="",AP1006=""),"",AO1006-AP1006)</x:f>
      </x:c>
      <x:c r="AR1006" s="58" t="str">
        <x:f>IF(OR(AP1006="",AP1006=0,AQ1006=""),"",AQ1006/AP1006)</x:f>
      </x:c>
      <x:c r="AS1006" s="58"/>
      <x:c r="AT1006" s="37"/>
      <x:c r="AU1006" s="37"/>
      <x:c r="AV1006" s="37"/>
      <x:c r="AW1006" s="56"/>
      <x:c r="AX1006" s="56"/>
      <x:c r="AY1006" s="37"/>
      <x:c r="AZ1006" s="37"/>
      <x:c r="BA1006" s="37"/>
      <x:c r="BB1006" s="37"/>
      <x:c r="BC1006" s="37"/>
      <x:c r="BD1006" s="60"/>
      <x:c r="BE1006" s="60"/>
      <x:c r="BF1006" s="37"/>
      <x:c r="BG1006" s="37"/>
      <x:c r="BH1006" s="37" t="str">
        <x:v>https://btech.com/en/c/laptop-pc/laptops/b/apple</x:v>
      </x:c>
      <x:c r="BI1006" s="37"/>
      <x:c r="BJ1006" s="37" t="str">
        <x:v>لم يبدأ</x:v>
      </x:c>
      <x:c r="BK1006" s="60" t="n">
        <x:v>46233</x:v>
      </x:c>
      <x:c r="BL1006" s="60"/>
      <x:c r="BM1006" s="60"/>
      <x:c r="BN1006" s="62" t="str">
        <x:f>IF(BM1006="","",(NOW()-BM1006)*24)</x:f>
      </x:c>
      <x:c r="BO1006" s="37" t="str">
        <x:f>IF(BM1006="","لم يُرصد",IF(BT1006&lt;&gt;TRUE,"غير نشط",IF(BP1006="فشل","فشل حالي",IF(BN1006&lt;=12,"حديث",IF(BN1006&lt;=24,"متأخر","قديم")))))</x:f>
        <x:v>لم يُرصد</x:v>
      </x:c>
      <x:c r="BP1006" s="37" t="str">
        <x:v>بانتظار رصد التقسيط</x:v>
      </x:c>
      <x:c r="BQ1006" s="37" t="n">
        <x:v>0</x:v>
      </x:c>
      <x:c r="BR1006" s="37"/>
      <x:c r="BS1006" s="37"/>
      <x:c r="BT1006" s="54" t="b">
        <x:v>1</x:v>
      </x:c>
      <x:c r="BU1006" s="37" t="str">
        <x:v>يحتاج اكتشاف رابط المنتج</x:v>
      </x:c>
      <x:c r="BV1006" s="37" t="str">
        <x:v>Apple MacBook Neo Laptop,Apple A18 Pro, 6-core CPU 13 Inch,512 GB SSD,8 GB,Apple 5-core GPU,macOS - Citrus</x:v>
      </x:c>
      <x:c r="BW1006" s="37" t="str">
        <x:v>الملفات المرفوعة لا تحتوي خطة تقسيط فعلية لهذا الربط؛ الصف مُنشأ كمهمة جمع.</x:v>
      </x:c>
      <x:c r="BX1006" s="60" t="n">
        <x:v>46233</x:v>
      </x:c>
      <x:c r="BY1006" s="60" t="n">
        <x:v>46233</x:v>
      </x:c>
    </x:row>
    <x:row r="1007">
      <x:c r="A1007" s="37" t="str">
        <x:v>مهمة جمع أولية</x:v>
      </x:c>
      <x:c r="B1007" s="37" t="str">
        <x:v>INSTTASK-5919C90CAFA3</x:v>
      </x:c>
      <x:c r="C1007" s="37" t="str">
        <x:v>VAR-0A6E71713E10B3|EG-013|STORE|PENDING</x:v>
      </x:c>
      <x:c r="D1007" s="37" t="str">
        <x:v>VAR-0A6E71713E10B3|EG-013|STORE</x:v>
      </x:c>
      <x:c r="E1007" s="37" t="str">
        <x:v>VAR-0A6E71713E10B3</x:v>
      </x:c>
      <x:c r="F1007" s="37" t="str">
        <x:v>MOD-1A57392D5F8040</x:v>
      </x:c>
      <x:c r="G1007" s="37" t="str">
        <x:v>Apple MacBook Neo 8GB RAM / 512GB Storage / Indigo</x:v>
      </x:c>
      <x:c r="H1007" s="37" t="str">
        <x:v>الكمبيوتر والشبكات</x:v>
      </x:c>
      <x:c r="I1007" s="37" t="str">
        <x:v>لابتوبات</x:v>
      </x:c>
      <x:c r="J1007" s="37" t="str">
        <x:v>Apple</x:v>
      </x:c>
      <x:c r="K1007" s="37" t="str">
        <x:v>MacBook Neo</x:v>
      </x:c>
      <x:c r="L1007" s="37" t="str">
        <x:v>8GB RAM | 512GB Storage | Indigo</x:v>
      </x:c>
      <x:c r="M1007" s="37" t="n">
        <x:v>8</x:v>
      </x:c>
      <x:c r="N1007" s="37" t="n">
        <x:v>512</x:v>
      </x:c>
      <x:c r="O1007" s="37" t="str">
        <x:v>Indigo</x:v>
      </x:c>
      <x:c r="P1007" s="37"/>
      <x:c r="Q1007" s="37"/>
      <x:c r="R1007" s="37" t="str">
        <x:v>EG-013</x:v>
      </x:c>
      <x:c r="S1007" s="37" t="str">
        <x:v>B.TECH</x:v>
      </x:c>
      <x:c r="T1007" s="37" t="str">
        <x:v>A</x:v>
      </x:c>
      <x:c r="U1007" s="37"/>
      <x:c r="V1007" s="37"/>
      <x:c r="W1007" s="37" t="str">
        <x:v>https://btech.com/en/c/laptop-pc/laptops/b/apple</x:v>
      </x:c>
      <x:c r="X1007" s="37" t="str">
        <x:v>صفحة فئة</x:v>
      </x:c>
      <x:c r="Y1007" s="37"/>
      <x:c r="Z1007" s="37"/>
      <x:c r="AA1007" s="37"/>
      <x:c r="AB1007" s="37"/>
      <x:c r="AC1007" s="37"/>
      <x:c r="AD1007" s="37"/>
      <x:c r="AE1007" s="37"/>
      <x:c r="AF1007" s="56"/>
      <x:c r="AG1007" s="56"/>
      <x:c r="AH1007" s="56"/>
      <x:c r="AI1007" s="58"/>
      <x:c r="AJ1007" s="56"/>
      <x:c r="AK1007" s="56"/>
      <x:c r="AL1007" s="56"/>
      <x:c r="AM1007" s="56"/>
      <x:c r="AN1007" s="56"/>
      <x:c r="AO1007" s="56" t="str">
        <x:f>IF(OR(AF1007="",AD1007=""),"",AF1007*AD1007+IF(AG1007="",0,AG1007)+IF(AH1007="",0,AH1007)+IF(AJ1007="",0,AJ1007)+IF(AK1007="",0,AK1007)+IF(AL1007="",0,AL1007)+IF(AM1007="",0,AM1007))</x:f>
      </x:c>
      <x:c r="AP1007" s="56"/>
      <x:c r="AQ1007" s="56" t="str">
        <x:f>IF(OR(AO1007="",AP1007=""),"",AO1007-AP1007)</x:f>
      </x:c>
      <x:c r="AR1007" s="58" t="str">
        <x:f>IF(OR(AP1007="",AP1007=0,AQ1007=""),"",AQ1007/AP1007)</x:f>
      </x:c>
      <x:c r="AS1007" s="58"/>
      <x:c r="AT1007" s="37"/>
      <x:c r="AU1007" s="37"/>
      <x:c r="AV1007" s="37"/>
      <x:c r="AW1007" s="56"/>
      <x:c r="AX1007" s="56"/>
      <x:c r="AY1007" s="37"/>
      <x:c r="AZ1007" s="37"/>
      <x:c r="BA1007" s="37"/>
      <x:c r="BB1007" s="37"/>
      <x:c r="BC1007" s="37"/>
      <x:c r="BD1007" s="60"/>
      <x:c r="BE1007" s="60"/>
      <x:c r="BF1007" s="37"/>
      <x:c r="BG1007" s="37"/>
      <x:c r="BH1007" s="37" t="str">
        <x:v>https://btech.com/en/c/laptop-pc/laptops/b/apple</x:v>
      </x:c>
      <x:c r="BI1007" s="37"/>
      <x:c r="BJ1007" s="37" t="str">
        <x:v>لم يبدأ</x:v>
      </x:c>
      <x:c r="BK1007" s="60" t="n">
        <x:v>46233</x:v>
      </x:c>
      <x:c r="BL1007" s="60"/>
      <x:c r="BM1007" s="60"/>
      <x:c r="BN1007" s="62" t="str">
        <x:f>IF(BM1007="","",(NOW()-BM1007)*24)</x:f>
      </x:c>
      <x:c r="BO1007" s="37" t="str">
        <x:f>IF(BM1007="","لم يُرصد",IF(BT1007&lt;&gt;TRUE,"غير نشط",IF(BP1007="فشل","فشل حالي",IF(BN1007&lt;=12,"حديث",IF(BN1007&lt;=24,"متأخر","قديم")))))</x:f>
        <x:v>لم يُرصد</x:v>
      </x:c>
      <x:c r="BP1007" s="37" t="str">
        <x:v>بانتظار رصد التقسيط</x:v>
      </x:c>
      <x:c r="BQ1007" s="37" t="n">
        <x:v>0</x:v>
      </x:c>
      <x:c r="BR1007" s="37"/>
      <x:c r="BS1007" s="37"/>
      <x:c r="BT1007" s="54" t="b">
        <x:v>1</x:v>
      </x:c>
      <x:c r="BU1007" s="37" t="str">
        <x:v>يحتاج اكتشاف رابط المنتج</x:v>
      </x:c>
      <x:c r="BV1007" s="37" t="str">
        <x:v>Apple MacBook Neo Laptop,Apple A18 Pro, 6-core CPU 13 Inch,512 GB SSD,8 GB,Apple 5-core GPU,macOS - Indigo</x:v>
      </x:c>
      <x:c r="BW1007" s="37" t="str">
        <x:v>الملفات المرفوعة لا تحتوي خطة تقسيط فعلية لهذا الربط؛ الصف مُنشأ كمهمة جمع.</x:v>
      </x:c>
      <x:c r="BX1007" s="60" t="n">
        <x:v>46233</x:v>
      </x:c>
      <x:c r="BY1007" s="60" t="n">
        <x:v>46233</x:v>
      </x:c>
    </x:row>
    <x:row r="1008">
      <x:c r="A1008" s="37" t="str">
        <x:v>مهمة جمع أولية</x:v>
      </x:c>
      <x:c r="B1008" s="37" t="str">
        <x:v>INSTTASK-033A876B887A</x:v>
      </x:c>
      <x:c r="C1008" s="37" t="str">
        <x:v>VAR-E7ECA57ED575F4|EG-013|STORE|PENDING</x:v>
      </x:c>
      <x:c r="D1008" s="37" t="str">
        <x:v>VAR-E7ECA57ED575F4|EG-013|STORE</x:v>
      </x:c>
      <x:c r="E1008" s="37" t="str">
        <x:v>VAR-E7ECA57ED575F4</x:v>
      </x:c>
      <x:c r="F1008" s="37" t="str">
        <x:v>MOD-1A57392D5F8040</x:v>
      </x:c>
      <x:c r="G1008" s="37" t="str">
        <x:v>Apple MacBook Neo 8GB RAM / 512GB Storage / Silver</x:v>
      </x:c>
      <x:c r="H1008" s="37" t="str">
        <x:v>الكمبيوتر والشبكات</x:v>
      </x:c>
      <x:c r="I1008" s="37" t="str">
        <x:v>لابتوبات</x:v>
      </x:c>
      <x:c r="J1008" s="37" t="str">
        <x:v>Apple</x:v>
      </x:c>
      <x:c r="K1008" s="37" t="str">
        <x:v>MacBook Neo</x:v>
      </x:c>
      <x:c r="L1008" s="37" t="str">
        <x:v>8GB RAM | 512GB Storage | Silver</x:v>
      </x:c>
      <x:c r="M1008" s="37" t="n">
        <x:v>8</x:v>
      </x:c>
      <x:c r="N1008" s="37" t="n">
        <x:v>512</x:v>
      </x:c>
      <x:c r="O1008" s="37" t="str">
        <x:v>Silver</x:v>
      </x:c>
      <x:c r="P1008" s="37"/>
      <x:c r="Q1008" s="37"/>
      <x:c r="R1008" s="37" t="str">
        <x:v>EG-013</x:v>
      </x:c>
      <x:c r="S1008" s="37" t="str">
        <x:v>B.TECH</x:v>
      </x:c>
      <x:c r="T1008" s="37" t="str">
        <x:v>A</x:v>
      </x:c>
      <x:c r="U1008" s="37"/>
      <x:c r="V1008" s="37"/>
      <x:c r="W1008" s="37" t="str">
        <x:v>https://btech.com/en/c/laptop-pc/laptops/b/apple</x:v>
      </x:c>
      <x:c r="X1008" s="37" t="str">
        <x:v>صفحة فئة</x:v>
      </x:c>
      <x:c r="Y1008" s="37"/>
      <x:c r="Z1008" s="37"/>
      <x:c r="AA1008" s="37"/>
      <x:c r="AB1008" s="37"/>
      <x:c r="AC1008" s="37"/>
      <x:c r="AD1008" s="37"/>
      <x:c r="AE1008" s="37"/>
      <x:c r="AF1008" s="56"/>
      <x:c r="AG1008" s="56"/>
      <x:c r="AH1008" s="56"/>
      <x:c r="AI1008" s="58"/>
      <x:c r="AJ1008" s="56"/>
      <x:c r="AK1008" s="56"/>
      <x:c r="AL1008" s="56"/>
      <x:c r="AM1008" s="56"/>
      <x:c r="AN1008" s="56"/>
      <x:c r="AO1008" s="56" t="str">
        <x:f>IF(OR(AF1008="",AD1008=""),"",AF1008*AD1008+IF(AG1008="",0,AG1008)+IF(AH1008="",0,AH1008)+IF(AJ1008="",0,AJ1008)+IF(AK1008="",0,AK1008)+IF(AL1008="",0,AL1008)+IF(AM1008="",0,AM1008))</x:f>
      </x:c>
      <x:c r="AP1008" s="56"/>
      <x:c r="AQ1008" s="56" t="str">
        <x:f>IF(OR(AO1008="",AP1008=""),"",AO1008-AP1008)</x:f>
      </x:c>
      <x:c r="AR1008" s="58" t="str">
        <x:f>IF(OR(AP1008="",AP1008=0,AQ1008=""),"",AQ1008/AP1008)</x:f>
      </x:c>
      <x:c r="AS1008" s="58"/>
      <x:c r="AT1008" s="37"/>
      <x:c r="AU1008" s="37"/>
      <x:c r="AV1008" s="37"/>
      <x:c r="AW1008" s="56"/>
      <x:c r="AX1008" s="56"/>
      <x:c r="AY1008" s="37"/>
      <x:c r="AZ1008" s="37"/>
      <x:c r="BA1008" s="37"/>
      <x:c r="BB1008" s="37"/>
      <x:c r="BC1008" s="37"/>
      <x:c r="BD1008" s="60"/>
      <x:c r="BE1008" s="60"/>
      <x:c r="BF1008" s="37"/>
      <x:c r="BG1008" s="37"/>
      <x:c r="BH1008" s="37" t="str">
        <x:v>https://btech.com/en/c/laptop-pc/laptops/b/apple</x:v>
      </x:c>
      <x:c r="BI1008" s="37"/>
      <x:c r="BJ1008" s="37" t="str">
        <x:v>لم يبدأ</x:v>
      </x:c>
      <x:c r="BK1008" s="60" t="n">
        <x:v>46233</x:v>
      </x:c>
      <x:c r="BL1008" s="60"/>
      <x:c r="BM1008" s="60"/>
      <x:c r="BN1008" s="62" t="str">
        <x:f>IF(BM1008="","",(NOW()-BM1008)*24)</x:f>
      </x:c>
      <x:c r="BO1008" s="37" t="str">
        <x:f>IF(BM1008="","لم يُرصد",IF(BT1008&lt;&gt;TRUE,"غير نشط",IF(BP1008="فشل","فشل حالي",IF(BN1008&lt;=12,"حديث",IF(BN1008&lt;=24,"متأخر","قديم")))))</x:f>
        <x:v>لم يُرصد</x:v>
      </x:c>
      <x:c r="BP1008" s="37" t="str">
        <x:v>بانتظار رصد التقسيط</x:v>
      </x:c>
      <x:c r="BQ1008" s="37" t="n">
        <x:v>0</x:v>
      </x:c>
      <x:c r="BR1008" s="37"/>
      <x:c r="BS1008" s="37"/>
      <x:c r="BT1008" s="54" t="b">
        <x:v>1</x:v>
      </x:c>
      <x:c r="BU1008" s="37" t="str">
        <x:v>يحتاج اكتشاف رابط المنتج</x:v>
      </x:c>
      <x:c r="BV1008" s="37" t="str">
        <x:v>Apple MacBook Neo Laptop,Apple A18 Pro, 6-core CPU 13 Inch,512 GB SSD,8 GB,Apple 5-core GPU,macOS - Silver</x:v>
      </x:c>
      <x:c r="BW1008" s="37" t="str">
        <x:v>الملفات المرفوعة لا تحتوي خطة تقسيط فعلية لهذا الربط؛ الصف مُنشأ كمهمة جمع.</x:v>
      </x:c>
      <x:c r="BX1008" s="60" t="n">
        <x:v>46233</x:v>
      </x:c>
      <x:c r="BY1008" s="60" t="n">
        <x:v>46233</x:v>
      </x:c>
    </x:row>
    <x:row r="1009">
      <x:c r="A1009" s="37" t="str">
        <x:v>مهمة جمع أولية</x:v>
      </x:c>
      <x:c r="B1009" s="37" t="str">
        <x:v>INSTTASK-8AF322EE26D2</x:v>
      </x:c>
      <x:c r="C1009" s="37" t="str">
        <x:v>VAR-152460AB191A1F|EG-013|STORE|PENDING</x:v>
      </x:c>
      <x:c r="D1009" s="37" t="str">
        <x:v>VAR-152460AB191A1F|EG-013|STORE</x:v>
      </x:c>
      <x:c r="E1009" s="37" t="str">
        <x:v>VAR-152460AB191A1F</x:v>
      </x:c>
      <x:c r="F1009" s="37" t="str">
        <x:v>MOD-5A21CEA68F216D</x:v>
      </x:c>
      <x:c r="G1009" s="37" t="str">
        <x:v>Apple MacBook Neo International Version MHFF4LLA 8GB RAM / 512GB Storage / Indigo</x:v>
      </x:c>
      <x:c r="H1009" s="37" t="str">
        <x:v>الكمبيوتر والشبكات</x:v>
      </x:c>
      <x:c r="I1009" s="37" t="str">
        <x:v>لابتوبات</x:v>
      </x:c>
      <x:c r="J1009" s="37" t="str">
        <x:v>Apple</x:v>
      </x:c>
      <x:c r="K1009" s="37" t="str">
        <x:v>MacBook Neo International Version MHFF4LLA</x:v>
      </x:c>
      <x:c r="L1009" s="37" t="str">
        <x:v>8GB RAM | 512GB Storage | Indigo</x:v>
      </x:c>
      <x:c r="M1009" s="37" t="n">
        <x:v>8</x:v>
      </x:c>
      <x:c r="N1009" s="37" t="n">
        <x:v>512</x:v>
      </x:c>
      <x:c r="O1009" s="37" t="str">
        <x:v>Indigo</x:v>
      </x:c>
      <x:c r="P1009" s="37"/>
      <x:c r="Q1009" s="37"/>
      <x:c r="R1009" s="37" t="str">
        <x:v>EG-013</x:v>
      </x:c>
      <x:c r="S1009" s="37" t="str">
        <x:v>B.TECH</x:v>
      </x:c>
      <x:c r="T1009" s="37" t="str">
        <x:v>A</x:v>
      </x:c>
      <x:c r="U1009" s="37"/>
      <x:c r="V1009" s="37"/>
      <x:c r="W1009" s="37" t="str">
        <x:v>https://btech.com/en/c/laptop-pc/laptops/b/apple</x:v>
      </x:c>
      <x:c r="X1009" s="37" t="str">
        <x:v>صفحة فئة</x:v>
      </x:c>
      <x:c r="Y1009" s="37"/>
      <x:c r="Z1009" s="37"/>
      <x:c r="AA1009" s="37"/>
      <x:c r="AB1009" s="37"/>
      <x:c r="AC1009" s="37"/>
      <x:c r="AD1009" s="37"/>
      <x:c r="AE1009" s="37"/>
      <x:c r="AF1009" s="56"/>
      <x:c r="AG1009" s="56"/>
      <x:c r="AH1009" s="56"/>
      <x:c r="AI1009" s="58"/>
      <x:c r="AJ1009" s="56"/>
      <x:c r="AK1009" s="56"/>
      <x:c r="AL1009" s="56"/>
      <x:c r="AM1009" s="56"/>
      <x:c r="AN1009" s="56"/>
      <x:c r="AO1009" s="56" t="str">
        <x:f>IF(OR(AF1009="",AD1009=""),"",AF1009*AD1009+IF(AG1009="",0,AG1009)+IF(AH1009="",0,AH1009)+IF(AJ1009="",0,AJ1009)+IF(AK1009="",0,AK1009)+IF(AL1009="",0,AL1009)+IF(AM1009="",0,AM1009))</x:f>
      </x:c>
      <x:c r="AP1009" s="56"/>
      <x:c r="AQ1009" s="56" t="str">
        <x:f>IF(OR(AO1009="",AP1009=""),"",AO1009-AP1009)</x:f>
      </x:c>
      <x:c r="AR1009" s="58" t="str">
        <x:f>IF(OR(AP1009="",AP1009=0,AQ1009=""),"",AQ1009/AP1009)</x:f>
      </x:c>
      <x:c r="AS1009" s="58"/>
      <x:c r="AT1009" s="37"/>
      <x:c r="AU1009" s="37"/>
      <x:c r="AV1009" s="37"/>
      <x:c r="AW1009" s="56"/>
      <x:c r="AX1009" s="56"/>
      <x:c r="AY1009" s="37"/>
      <x:c r="AZ1009" s="37"/>
      <x:c r="BA1009" s="37"/>
      <x:c r="BB1009" s="37"/>
      <x:c r="BC1009" s="37"/>
      <x:c r="BD1009" s="60"/>
      <x:c r="BE1009" s="60"/>
      <x:c r="BF1009" s="37"/>
      <x:c r="BG1009" s="37"/>
      <x:c r="BH1009" s="37" t="str">
        <x:v>https://btech.com/en/c/laptop-pc/laptops/b/apple</x:v>
      </x:c>
      <x:c r="BI1009" s="37"/>
      <x:c r="BJ1009" s="37" t="str">
        <x:v>لم يبدأ</x:v>
      </x:c>
      <x:c r="BK1009" s="60" t="n">
        <x:v>46233</x:v>
      </x:c>
      <x:c r="BL1009" s="60"/>
      <x:c r="BM1009" s="60"/>
      <x:c r="BN1009" s="62" t="str">
        <x:f>IF(BM1009="","",(NOW()-BM1009)*24)</x:f>
      </x:c>
      <x:c r="BO1009" s="37" t="str">
        <x:f>IF(BM1009="","لم يُرصد",IF(BT1009&lt;&gt;TRUE,"غير نشط",IF(BP1009="فشل","فشل حالي",IF(BN1009&lt;=12,"حديث",IF(BN1009&lt;=24,"متأخر","قديم")))))</x:f>
        <x:v>لم يُرصد</x:v>
      </x:c>
      <x:c r="BP1009" s="37" t="str">
        <x:v>بانتظار رصد التقسيط</x:v>
      </x:c>
      <x:c r="BQ1009" s="37" t="n">
        <x:v>0</x:v>
      </x:c>
      <x:c r="BR1009" s="37"/>
      <x:c r="BS1009" s="37"/>
      <x:c r="BT1009" s="54" t="b">
        <x:v>1</x:v>
      </x:c>
      <x:c r="BU1009" s="37" t="str">
        <x:v>يحتاج اكتشاف رابط المنتج</x:v>
      </x:c>
      <x:c r="BV1009" s="37" t="str">
        <x:v>Apple MacBook Neo International Version MHFF4LLA Laptop,Apple A18 Pro, 6-core CPU 13 Inch,512 GB SSD,8 GB,Apple 5-core GPU,macOS - Indigo</x:v>
      </x:c>
      <x:c r="BW1009" s="37" t="str">
        <x:v>الملفات المرفوعة لا تحتوي خطة تقسيط فعلية لهذا الربط؛ الصف مُنشأ كمهمة جمع.</x:v>
      </x:c>
      <x:c r="BX1009" s="60" t="n">
        <x:v>46233</x:v>
      </x:c>
      <x:c r="BY1009" s="60" t="n">
        <x:v>46233</x:v>
      </x:c>
    </x:row>
    <x:row r="1010">
      <x:c r="A1010" s="37" t="str">
        <x:v>مهمة جمع أولية</x:v>
      </x:c>
      <x:c r="B1010" s="37" t="str">
        <x:v>INSTTASK-632BEDB45B71</x:v>
      </x:c>
      <x:c r="C1010" s="37" t="str">
        <x:v>VAR-73635EF4ED4D29|EG-013|STORE|PENDING</x:v>
      </x:c>
      <x:c r="D1010" s="37" t="str">
        <x:v>VAR-73635EF4ED4D29|EG-013|STORE</x:v>
      </x:c>
      <x:c r="E1010" s="37" t="str">
        <x:v>VAR-73635EF4ED4D29</x:v>
      </x:c>
      <x:c r="F1010" s="37" t="str">
        <x:v>MOD-675D228BAE8918</x:v>
      </x:c>
      <x:c r="G1010" s="37" t="str">
        <x:v>Apple MacBook Neo International Version MHFH4LLA 8GB RAM / 256GB Storage / Blush</x:v>
      </x:c>
      <x:c r="H1010" s="37" t="str">
        <x:v>الكمبيوتر والشبكات</x:v>
      </x:c>
      <x:c r="I1010" s="37" t="str">
        <x:v>لابتوبات</x:v>
      </x:c>
      <x:c r="J1010" s="37" t="str">
        <x:v>Apple</x:v>
      </x:c>
      <x:c r="K1010" s="37" t="str">
        <x:v>MacBook Neo International Version MHFH4LLA</x:v>
      </x:c>
      <x:c r="L1010" s="37" t="str">
        <x:v>8GB RAM | 256GB Storage | Blush</x:v>
      </x:c>
      <x:c r="M1010" s="37" t="n">
        <x:v>8</x:v>
      </x:c>
      <x:c r="N1010" s="37" t="n">
        <x:v>256</x:v>
      </x:c>
      <x:c r="O1010" s="37" t="str">
        <x:v>Blush</x:v>
      </x:c>
      <x:c r="P1010" s="37"/>
      <x:c r="Q1010" s="37"/>
      <x:c r="R1010" s="37" t="str">
        <x:v>EG-013</x:v>
      </x:c>
      <x:c r="S1010" s="37" t="str">
        <x:v>B.TECH</x:v>
      </x:c>
      <x:c r="T1010" s="37" t="str">
        <x:v>A</x:v>
      </x:c>
      <x:c r="U1010" s="37"/>
      <x:c r="V1010" s="37"/>
      <x:c r="W1010" s="37" t="str">
        <x:v>https://btech.com/en/c/laptop-pc/laptops/b/apple</x:v>
      </x:c>
      <x:c r="X1010" s="37" t="str">
        <x:v>صفحة فئة</x:v>
      </x:c>
      <x:c r="Y1010" s="37"/>
      <x:c r="Z1010" s="37"/>
      <x:c r="AA1010" s="37"/>
      <x:c r="AB1010" s="37"/>
      <x:c r="AC1010" s="37"/>
      <x:c r="AD1010" s="37"/>
      <x:c r="AE1010" s="37"/>
      <x:c r="AF1010" s="56"/>
      <x:c r="AG1010" s="56"/>
      <x:c r="AH1010" s="56"/>
      <x:c r="AI1010" s="58"/>
      <x:c r="AJ1010" s="56"/>
      <x:c r="AK1010" s="56"/>
      <x:c r="AL1010" s="56"/>
      <x:c r="AM1010" s="56"/>
      <x:c r="AN1010" s="56"/>
      <x:c r="AO1010" s="56" t="str">
        <x:f>IF(OR(AF1010="",AD1010=""),"",AF1010*AD1010+IF(AG1010="",0,AG1010)+IF(AH1010="",0,AH1010)+IF(AJ1010="",0,AJ1010)+IF(AK1010="",0,AK1010)+IF(AL1010="",0,AL1010)+IF(AM1010="",0,AM1010))</x:f>
      </x:c>
      <x:c r="AP1010" s="56"/>
      <x:c r="AQ1010" s="56" t="str">
        <x:f>IF(OR(AO1010="",AP1010=""),"",AO1010-AP1010)</x:f>
      </x:c>
      <x:c r="AR1010" s="58" t="str">
        <x:f>IF(OR(AP1010="",AP1010=0,AQ1010=""),"",AQ1010/AP1010)</x:f>
      </x:c>
      <x:c r="AS1010" s="58"/>
      <x:c r="AT1010" s="37"/>
      <x:c r="AU1010" s="37"/>
      <x:c r="AV1010" s="37"/>
      <x:c r="AW1010" s="56"/>
      <x:c r="AX1010" s="56"/>
      <x:c r="AY1010" s="37"/>
      <x:c r="AZ1010" s="37"/>
      <x:c r="BA1010" s="37"/>
      <x:c r="BB1010" s="37"/>
      <x:c r="BC1010" s="37"/>
      <x:c r="BD1010" s="60"/>
      <x:c r="BE1010" s="60"/>
      <x:c r="BF1010" s="37"/>
      <x:c r="BG1010" s="37"/>
      <x:c r="BH1010" s="37" t="str">
        <x:v>https://btech.com/en/c/laptop-pc/laptops/b/apple</x:v>
      </x:c>
      <x:c r="BI1010" s="37"/>
      <x:c r="BJ1010" s="37" t="str">
        <x:v>لم يبدأ</x:v>
      </x:c>
      <x:c r="BK1010" s="60" t="n">
        <x:v>46233</x:v>
      </x:c>
      <x:c r="BL1010" s="60"/>
      <x:c r="BM1010" s="60"/>
      <x:c r="BN1010" s="62" t="str">
        <x:f>IF(BM1010="","",(NOW()-BM1010)*24)</x:f>
      </x:c>
      <x:c r="BO1010" s="37" t="str">
        <x:f>IF(BM1010="","لم يُرصد",IF(BT1010&lt;&gt;TRUE,"غير نشط",IF(BP1010="فشل","فشل حالي",IF(BN1010&lt;=12,"حديث",IF(BN1010&lt;=24,"متأخر","قديم")))))</x:f>
        <x:v>لم يُرصد</x:v>
      </x:c>
      <x:c r="BP1010" s="37" t="str">
        <x:v>بانتظار رصد التقسيط</x:v>
      </x:c>
      <x:c r="BQ1010" s="37" t="n">
        <x:v>0</x:v>
      </x:c>
      <x:c r="BR1010" s="37"/>
      <x:c r="BS1010" s="37"/>
      <x:c r="BT1010" s="54" t="b">
        <x:v>1</x:v>
      </x:c>
      <x:c r="BU1010" s="37" t="str">
        <x:v>يحتاج اكتشاف رابط المنتج</x:v>
      </x:c>
      <x:c r="BV1010" s="37" t="str">
        <x:v>Apple MacBook Neo International Version MHFH4LLA Laptop,Apple A18 Pro, 6-core CPU 13 Inch,256 GB SSD,8 GB,Apple 5-core GPU,macOS - Blush</x:v>
      </x:c>
      <x:c r="BW1010" s="37" t="str">
        <x:v>الملفات المرفوعة لا تحتوي خطة تقسيط فعلية لهذا الربط؛ الصف مُنشأ كمهمة جمع.</x:v>
      </x:c>
      <x:c r="BX1010" s="60" t="n">
        <x:v>46233</x:v>
      </x:c>
      <x:c r="BY1010" s="60" t="n">
        <x:v>46233</x:v>
      </x:c>
    </x:row>
    <x:row r="1011">
      <x:c r="A1011" s="37" t="str">
        <x:v>مهمة جمع أولية</x:v>
      </x:c>
      <x:c r="B1011" s="37" t="str">
        <x:v>INSTTASK-67409D0638E2</x:v>
      </x:c>
      <x:c r="C1011" s="37" t="str">
        <x:v>VAR-1B16D3C38711BF|EG-013|STORE|PENDING</x:v>
      </x:c>
      <x:c r="D1011" s="37" t="str">
        <x:v>VAR-1B16D3C38711BF|EG-013|STORE</x:v>
      </x:c>
      <x:c r="E1011" s="37" t="str">
        <x:v>VAR-1B16D3C38711BF</x:v>
      </x:c>
      <x:c r="F1011" s="37" t="str">
        <x:v>MOD-675D228BAE8918</x:v>
      </x:c>
      <x:c r="G1011" s="37" t="str">
        <x:v>Apple MacBook Neo International Version MHFH4LLA 8GB RAM / 512GB Storage / Blush</x:v>
      </x:c>
      <x:c r="H1011" s="37" t="str">
        <x:v>الكمبيوتر والشبكات</x:v>
      </x:c>
      <x:c r="I1011" s="37" t="str">
        <x:v>لابتوبات</x:v>
      </x:c>
      <x:c r="J1011" s="37" t="str">
        <x:v>Apple</x:v>
      </x:c>
      <x:c r="K1011" s="37" t="str">
        <x:v>MacBook Neo International Version MHFH4LLA</x:v>
      </x:c>
      <x:c r="L1011" s="37" t="str">
        <x:v>8GB RAM | 512GB Storage | Blush</x:v>
      </x:c>
      <x:c r="M1011" s="37" t="n">
        <x:v>8</x:v>
      </x:c>
      <x:c r="N1011" s="37" t="n">
        <x:v>512</x:v>
      </x:c>
      <x:c r="O1011" s="37" t="str">
        <x:v>Blush</x:v>
      </x:c>
      <x:c r="P1011" s="37"/>
      <x:c r="Q1011" s="37"/>
      <x:c r="R1011" s="37" t="str">
        <x:v>EG-013</x:v>
      </x:c>
      <x:c r="S1011" s="37" t="str">
        <x:v>B.TECH</x:v>
      </x:c>
      <x:c r="T1011" s="37" t="str">
        <x:v>A</x:v>
      </x:c>
      <x:c r="U1011" s="37"/>
      <x:c r="V1011" s="37"/>
      <x:c r="W1011" s="37" t="str">
        <x:v>https://btech.com/en/c/laptop-pc/laptops/b/apple</x:v>
      </x:c>
      <x:c r="X1011" s="37" t="str">
        <x:v>صفحة فئة</x:v>
      </x:c>
      <x:c r="Y1011" s="37"/>
      <x:c r="Z1011" s="37"/>
      <x:c r="AA1011" s="37"/>
      <x:c r="AB1011" s="37"/>
      <x:c r="AC1011" s="37"/>
      <x:c r="AD1011" s="37"/>
      <x:c r="AE1011" s="37"/>
      <x:c r="AF1011" s="56"/>
      <x:c r="AG1011" s="56"/>
      <x:c r="AH1011" s="56"/>
      <x:c r="AI1011" s="58"/>
      <x:c r="AJ1011" s="56"/>
      <x:c r="AK1011" s="56"/>
      <x:c r="AL1011" s="56"/>
      <x:c r="AM1011" s="56"/>
      <x:c r="AN1011" s="56"/>
      <x:c r="AO1011" s="56" t="str">
        <x:f>IF(OR(AF1011="",AD1011=""),"",AF1011*AD1011+IF(AG1011="",0,AG1011)+IF(AH1011="",0,AH1011)+IF(AJ1011="",0,AJ1011)+IF(AK1011="",0,AK1011)+IF(AL1011="",0,AL1011)+IF(AM1011="",0,AM1011))</x:f>
      </x:c>
      <x:c r="AP1011" s="56"/>
      <x:c r="AQ1011" s="56" t="str">
        <x:f>IF(OR(AO1011="",AP1011=""),"",AO1011-AP1011)</x:f>
      </x:c>
      <x:c r="AR1011" s="58" t="str">
        <x:f>IF(OR(AP1011="",AP1011=0,AQ1011=""),"",AQ1011/AP1011)</x:f>
      </x:c>
      <x:c r="AS1011" s="58"/>
      <x:c r="AT1011" s="37"/>
      <x:c r="AU1011" s="37"/>
      <x:c r="AV1011" s="37"/>
      <x:c r="AW1011" s="56"/>
      <x:c r="AX1011" s="56"/>
      <x:c r="AY1011" s="37"/>
      <x:c r="AZ1011" s="37"/>
      <x:c r="BA1011" s="37"/>
      <x:c r="BB1011" s="37"/>
      <x:c r="BC1011" s="37"/>
      <x:c r="BD1011" s="60"/>
      <x:c r="BE1011" s="60"/>
      <x:c r="BF1011" s="37"/>
      <x:c r="BG1011" s="37"/>
      <x:c r="BH1011" s="37" t="str">
        <x:v>https://btech.com/en/c/laptop-pc/laptops/b/apple</x:v>
      </x:c>
      <x:c r="BI1011" s="37"/>
      <x:c r="BJ1011" s="37" t="str">
        <x:v>لم يبدأ</x:v>
      </x:c>
      <x:c r="BK1011" s="60" t="n">
        <x:v>46233</x:v>
      </x:c>
      <x:c r="BL1011" s="60"/>
      <x:c r="BM1011" s="60"/>
      <x:c r="BN1011" s="62" t="str">
        <x:f>IF(BM1011="","",(NOW()-BM1011)*24)</x:f>
      </x:c>
      <x:c r="BO1011" s="37" t="str">
        <x:f>IF(BM1011="","لم يُرصد",IF(BT1011&lt;&gt;TRUE,"غير نشط",IF(BP1011="فشل","فشل حالي",IF(BN1011&lt;=12,"حديث",IF(BN1011&lt;=24,"متأخر","قديم")))))</x:f>
        <x:v>لم يُرصد</x:v>
      </x:c>
      <x:c r="BP1011" s="37" t="str">
        <x:v>بانتظار رصد التقسيط</x:v>
      </x:c>
      <x:c r="BQ1011" s="37" t="n">
        <x:v>0</x:v>
      </x:c>
      <x:c r="BR1011" s="37"/>
      <x:c r="BS1011" s="37"/>
      <x:c r="BT1011" s="54" t="b">
        <x:v>1</x:v>
      </x:c>
      <x:c r="BU1011" s="37" t="str">
        <x:v>يحتاج اكتشاف رابط المنتج</x:v>
      </x:c>
      <x:c r="BV1011" s="37" t="str">
        <x:v>Apple MacBook Neo International Version MHFH4LLA Laptop,Apple A18 Pro, 6-core CPU 13 Inch,512 GB SSD,8 GB,Apple 5-core GPU,macOS - Blush</x:v>
      </x:c>
      <x:c r="BW1011" s="37" t="str">
        <x:v>الملفات المرفوعة لا تحتوي خطة تقسيط فعلية لهذا الربط؛ الصف مُنشأ كمهمة جمع.</x:v>
      </x:c>
      <x:c r="BX1011" s="60" t="n">
        <x:v>46233</x:v>
      </x:c>
      <x:c r="BY1011" s="60" t="n">
        <x:v>46233</x:v>
      </x:c>
    </x:row>
    <x:row r="1012">
      <x:c r="A1012" s="37" t="str">
        <x:v>مهمة جمع أولية</x:v>
      </x:c>
      <x:c r="B1012" s="37" t="str">
        <x:v>INSTTASK-C1561223EDB7</x:v>
      </x:c>
      <x:c r="C1012" s="37" t="str">
        <x:v>VAR-83305BF3E5E6E8|EG-013|STORE|PENDING</x:v>
      </x:c>
      <x:c r="D1012" s="37" t="str">
        <x:v>VAR-83305BF3E5E6E8|EG-013|STORE</x:v>
      </x:c>
      <x:c r="E1012" s="37" t="str">
        <x:v>VAR-83305BF3E5E6E8</x:v>
      </x:c>
      <x:c r="F1012" s="37" t="str">
        <x:v>MOD-73E74A66B3310C</x:v>
      </x:c>
      <x:c r="G1012" s="37" t="str">
        <x:v>Apple MacBook Pro 1TB Storage / Space Black</x:v>
      </x:c>
      <x:c r="H1012" s="37" t="str">
        <x:v>الكمبيوتر والشبكات</x:v>
      </x:c>
      <x:c r="I1012" s="37" t="str">
        <x:v>لابتوبات</x:v>
      </x:c>
      <x:c r="J1012" s="37" t="str">
        <x:v>Apple</x:v>
      </x:c>
      <x:c r="K1012" s="37" t="str">
        <x:v>MacBook Pro</x:v>
      </x:c>
      <x:c r="L1012" s="37" t="str">
        <x:v>1TB Storage | Space Black</x:v>
      </x:c>
      <x:c r="M1012" s="37"/>
      <x:c r="N1012" s="37" t="n">
        <x:v>1024</x:v>
      </x:c>
      <x:c r="O1012" s="37" t="str">
        <x:v>Space Black</x:v>
      </x:c>
      <x:c r="P1012" s="37"/>
      <x:c r="Q1012" s="37"/>
      <x:c r="R1012" s="37" t="str">
        <x:v>EG-013</x:v>
      </x:c>
      <x:c r="S1012" s="37" t="str">
        <x:v>B.TECH</x:v>
      </x:c>
      <x:c r="T1012" s="37" t="str">
        <x:v>A</x:v>
      </x:c>
      <x:c r="U1012" s="37"/>
      <x:c r="V1012" s="37"/>
      <x:c r="W1012" s="37" t="str">
        <x:v>https://btech.com/en/c/laptop-pc/laptops/b/apple</x:v>
      </x:c>
      <x:c r="X1012" s="37" t="str">
        <x:v>صفحة فئة</x:v>
      </x:c>
      <x:c r="Y1012" s="37"/>
      <x:c r="Z1012" s="37"/>
      <x:c r="AA1012" s="37"/>
      <x:c r="AB1012" s="37"/>
      <x:c r="AC1012" s="37"/>
      <x:c r="AD1012" s="37"/>
      <x:c r="AE1012" s="37"/>
      <x:c r="AF1012" s="56"/>
      <x:c r="AG1012" s="56"/>
      <x:c r="AH1012" s="56"/>
      <x:c r="AI1012" s="58"/>
      <x:c r="AJ1012" s="56"/>
      <x:c r="AK1012" s="56"/>
      <x:c r="AL1012" s="56"/>
      <x:c r="AM1012" s="56"/>
      <x:c r="AN1012" s="56"/>
      <x:c r="AO1012" s="56" t="str">
        <x:f>IF(OR(AF1012="",AD1012=""),"",AF1012*AD1012+IF(AG1012="",0,AG1012)+IF(AH1012="",0,AH1012)+IF(AJ1012="",0,AJ1012)+IF(AK1012="",0,AK1012)+IF(AL1012="",0,AL1012)+IF(AM1012="",0,AM1012))</x:f>
      </x:c>
      <x:c r="AP1012" s="56"/>
      <x:c r="AQ1012" s="56" t="str">
        <x:f>IF(OR(AO1012="",AP1012=""),"",AO1012-AP1012)</x:f>
      </x:c>
      <x:c r="AR1012" s="58" t="str">
        <x:f>IF(OR(AP1012="",AP1012=0,AQ1012=""),"",AQ1012/AP1012)</x:f>
      </x:c>
      <x:c r="AS1012" s="58"/>
      <x:c r="AT1012" s="37"/>
      <x:c r="AU1012" s="37"/>
      <x:c r="AV1012" s="37"/>
      <x:c r="AW1012" s="56"/>
      <x:c r="AX1012" s="56"/>
      <x:c r="AY1012" s="37"/>
      <x:c r="AZ1012" s="37"/>
      <x:c r="BA1012" s="37"/>
      <x:c r="BB1012" s="37"/>
      <x:c r="BC1012" s="37"/>
      <x:c r="BD1012" s="60"/>
      <x:c r="BE1012" s="60"/>
      <x:c r="BF1012" s="37"/>
      <x:c r="BG1012" s="37"/>
      <x:c r="BH1012" s="37" t="str">
        <x:v>https://btech.com/en/c/laptop-pc/laptops/b/apple</x:v>
      </x:c>
      <x:c r="BI1012" s="37"/>
      <x:c r="BJ1012" s="37" t="str">
        <x:v>لم يبدأ</x:v>
      </x:c>
      <x:c r="BK1012" s="60" t="n">
        <x:v>46233</x:v>
      </x:c>
      <x:c r="BL1012" s="60"/>
      <x:c r="BM1012" s="60"/>
      <x:c r="BN1012" s="62" t="str">
        <x:f>IF(BM1012="","",(NOW()-BM1012)*24)</x:f>
      </x:c>
      <x:c r="BO1012" s="37" t="str">
        <x:f>IF(BM1012="","لم يُرصد",IF(BT1012&lt;&gt;TRUE,"غير نشط",IF(BP1012="فشل","فشل حالي",IF(BN1012&lt;=12,"حديث",IF(BN1012&lt;=24,"متأخر","قديم")))))</x:f>
        <x:v>لم يُرصد</x:v>
      </x:c>
      <x:c r="BP1012" s="37" t="str">
        <x:v>بانتظار رصد التقسيط</x:v>
      </x:c>
      <x:c r="BQ1012" s="37" t="n">
        <x:v>0</x:v>
      </x:c>
      <x:c r="BR1012" s="37"/>
      <x:c r="BS1012" s="37"/>
      <x:c r="BT1012" s="54" t="b">
        <x:v>1</x:v>
      </x:c>
      <x:c r="BU1012" s="37" t="str">
        <x:v>يحتاج اكتشاف رابط المنتج</x:v>
      </x:c>
      <x:c r="BV1012" s="37" t="str">
        <x:v>Apple MacBook Pro Laptop,Apple M5 Pro chip with 15-Core CPU 14.2 Inch,1 Terabyte SSD,24 GB,Apple 16 cores GPU,macOS - Space Black</x:v>
      </x:c>
      <x:c r="BW1012" s="37" t="str">
        <x:v>الملفات المرفوعة لا تحتوي خطة تقسيط فعلية لهذا الربط؛ الصف مُنشأ كمهمة جمع.</x:v>
      </x:c>
      <x:c r="BX1012" s="60" t="n">
        <x:v>46233</x:v>
      </x:c>
      <x:c r="BY1012" s="60" t="n">
        <x:v>46233</x:v>
      </x:c>
    </x:row>
    <x:row r="1013">
      <x:c r="A1013" s="37" t="str">
        <x:v>مهمة جمع أولية</x:v>
      </x:c>
      <x:c r="B1013" s="37" t="str">
        <x:v>INSTTASK-6994CF68D760</x:v>
      </x:c>
      <x:c r="C1013" s="37" t="str">
        <x:v>VAR-21777A6A8879A7|EG-013|STORE|PENDING</x:v>
      </x:c>
      <x:c r="D1013" s="37" t="str">
        <x:v>VAR-21777A6A8879A7|EG-013|STORE</x:v>
      </x:c>
      <x:c r="E1013" s="37" t="str">
        <x:v>VAR-21777A6A8879A7</x:v>
      </x:c>
      <x:c r="F1013" s="37" t="str">
        <x:v>MOD-73E74A66B3310C</x:v>
      </x:c>
      <x:c r="G1013" s="37" t="str">
        <x:v>Apple MacBook Pro 48GB RAM / 512GB Storage / Silver</x:v>
      </x:c>
      <x:c r="H1013" s="37" t="str">
        <x:v>الكمبيوتر والشبكات</x:v>
      </x:c>
      <x:c r="I1013" s="37" t="str">
        <x:v>لابتوبات</x:v>
      </x:c>
      <x:c r="J1013" s="37" t="str">
        <x:v>Apple</x:v>
      </x:c>
      <x:c r="K1013" s="37" t="str">
        <x:v>MacBook Pro</x:v>
      </x:c>
      <x:c r="L1013" s="37" t="str">
        <x:v>48GB RAM | 512GB Storage | Silver</x:v>
      </x:c>
      <x:c r="M1013" s="37" t="n">
        <x:v>48</x:v>
      </x:c>
      <x:c r="N1013" s="37" t="n">
        <x:v>512</x:v>
      </x:c>
      <x:c r="O1013" s="37" t="str">
        <x:v>Silver</x:v>
      </x:c>
      <x:c r="P1013" s="37"/>
      <x:c r="Q1013" s="37"/>
      <x:c r="R1013" s="37" t="str">
        <x:v>EG-013</x:v>
      </x:c>
      <x:c r="S1013" s="37" t="str">
        <x:v>B.TECH</x:v>
      </x:c>
      <x:c r="T1013" s="37" t="str">
        <x:v>A</x:v>
      </x:c>
      <x:c r="U1013" s="37"/>
      <x:c r="V1013" s="37"/>
      <x:c r="W1013" s="37" t="str">
        <x:v>https://btech.com/en/c/laptop-pc/laptops/b/apple</x:v>
      </x:c>
      <x:c r="X1013" s="37" t="str">
        <x:v>صفحة فئة</x:v>
      </x:c>
      <x:c r="Y1013" s="37"/>
      <x:c r="Z1013" s="37"/>
      <x:c r="AA1013" s="37"/>
      <x:c r="AB1013" s="37"/>
      <x:c r="AC1013" s="37"/>
      <x:c r="AD1013" s="37"/>
      <x:c r="AE1013" s="37"/>
      <x:c r="AF1013" s="56"/>
      <x:c r="AG1013" s="56"/>
      <x:c r="AH1013" s="56"/>
      <x:c r="AI1013" s="58"/>
      <x:c r="AJ1013" s="56"/>
      <x:c r="AK1013" s="56"/>
      <x:c r="AL1013" s="56"/>
      <x:c r="AM1013" s="56"/>
      <x:c r="AN1013" s="56"/>
      <x:c r="AO1013" s="56" t="str">
        <x:f>IF(OR(AF1013="",AD1013=""),"",AF1013*AD1013+IF(AG1013="",0,AG1013)+IF(AH1013="",0,AH1013)+IF(AJ1013="",0,AJ1013)+IF(AK1013="",0,AK1013)+IF(AL1013="",0,AL1013)+IF(AM1013="",0,AM1013))</x:f>
      </x:c>
      <x:c r="AP1013" s="56"/>
      <x:c r="AQ1013" s="56" t="str">
        <x:f>IF(OR(AO1013="",AP1013=""),"",AO1013-AP1013)</x:f>
      </x:c>
      <x:c r="AR1013" s="58" t="str">
        <x:f>IF(OR(AP1013="",AP1013=0,AQ1013=""),"",AQ1013/AP1013)</x:f>
      </x:c>
      <x:c r="AS1013" s="58"/>
      <x:c r="AT1013" s="37"/>
      <x:c r="AU1013" s="37"/>
      <x:c r="AV1013" s="37"/>
      <x:c r="AW1013" s="56"/>
      <x:c r="AX1013" s="56"/>
      <x:c r="AY1013" s="37"/>
      <x:c r="AZ1013" s="37"/>
      <x:c r="BA1013" s="37"/>
      <x:c r="BB1013" s="37"/>
      <x:c r="BC1013" s="37"/>
      <x:c r="BD1013" s="60"/>
      <x:c r="BE1013" s="60"/>
      <x:c r="BF1013" s="37"/>
      <x:c r="BG1013" s="37"/>
      <x:c r="BH1013" s="37" t="str">
        <x:v>https://btech.com/en/c/laptop-pc/laptops/b/apple</x:v>
      </x:c>
      <x:c r="BI1013" s="37"/>
      <x:c r="BJ1013" s="37" t="str">
        <x:v>لم يبدأ</x:v>
      </x:c>
      <x:c r="BK1013" s="60" t="n">
        <x:v>46233</x:v>
      </x:c>
      <x:c r="BL1013" s="60"/>
      <x:c r="BM1013" s="60"/>
      <x:c r="BN1013" s="62" t="str">
        <x:f>IF(BM1013="","",(NOW()-BM1013)*24)</x:f>
      </x:c>
      <x:c r="BO1013" s="37" t="str">
        <x:f>IF(BM1013="","لم يُرصد",IF(BT1013&lt;&gt;TRUE,"غير نشط",IF(BP1013="فشل","فشل حالي",IF(BN1013&lt;=12,"حديث",IF(BN1013&lt;=24,"متأخر","قديم")))))</x:f>
        <x:v>لم يُرصد</x:v>
      </x:c>
      <x:c r="BP1013" s="37" t="str">
        <x:v>بانتظار رصد التقسيط</x:v>
      </x:c>
      <x:c r="BQ1013" s="37" t="n">
        <x:v>0</x:v>
      </x:c>
      <x:c r="BR1013" s="37"/>
      <x:c r="BS1013" s="37"/>
      <x:c r="BT1013" s="54" t="b">
        <x:v>1</x:v>
      </x:c>
      <x:c r="BU1013" s="37" t="str">
        <x:v>يحتاج اكتشاف رابط المنتج</x:v>
      </x:c>
      <x:c r="BV1013" s="37" t="str">
        <x:v>Apple MacBook Pro Laptop,Apple M4 Pro Chip with 10 Core CPU 16.2 Inch,512 GB SSD,48 GB,Apple 10-Core GPU,macOS - Silver</x:v>
      </x:c>
      <x:c r="BW1013" s="37" t="str">
        <x:v>الملفات المرفوعة لا تحتوي خطة تقسيط فعلية لهذا الربط؛ الصف مُنشأ كمهمة جمع.</x:v>
      </x:c>
      <x:c r="BX1013" s="60" t="n">
        <x:v>46233</x:v>
      </x:c>
      <x:c r="BY1013" s="60" t="n">
        <x:v>46233</x:v>
      </x:c>
    </x:row>
    <x:row r="1014">
      <x:c r="A1014" s="37" t="str">
        <x:v>مهمة جمع أولية</x:v>
      </x:c>
      <x:c r="B1014" s="37" t="str">
        <x:v>INSTTASK-3627F1840585</x:v>
      </x:c>
      <x:c r="C1014" s="37" t="str">
        <x:v>VAR-2D3D93F9090F05|EG-013|STORE|PENDING</x:v>
      </x:c>
      <x:c r="D1014" s="37" t="str">
        <x:v>VAR-2D3D93F9090F05|EG-013|STORE</x:v>
      </x:c>
      <x:c r="E1014" s="37" t="str">
        <x:v>VAR-2D3D93F9090F05</x:v>
      </x:c>
      <x:c r="F1014" s="37" t="str">
        <x:v>MOD-D8C031635AB17B</x:v>
      </x:c>
      <x:c r="G1014" s="37" t="str">
        <x:v>ASUS TUF Gaming A15 FA506NCQ-HN167W 16GB RAM / 512GB SSD / Graphite Black / FA506NCQ-HN167W | 512GB Storage</x:v>
      </x:c>
      <x:c r="H1014" s="37" t="str">
        <x:v>الكمبيوتر والشبكات</x:v>
      </x:c>
      <x:c r="I1014" s="37" t="str">
        <x:v>لابتوبات</x:v>
      </x:c>
      <x:c r="J1014" s="37" t="str">
        <x:v>ASUS</x:v>
      </x:c>
      <x:c r="K1014" s="37" t="str">
        <x:v>TUF Gaming A15 FA506NCQ-HN167W</x:v>
      </x:c>
      <x:c r="L1014" s="37" t="str">
        <x:v>16GB RAM / 512GB SSD / Graphite Black / FA506NCQ-HN167W</x:v>
      </x:c>
      <x:c r="M1014" s="37" t="n">
        <x:v>16</x:v>
      </x:c>
      <x:c r="N1014" s="37" t="n">
        <x:v>512</x:v>
      </x:c>
      <x:c r="O1014" s="37" t="str">
        <x:v>Graphite Black</x:v>
      </x:c>
      <x:c r="P1014" s="37" t="str">
        <x:v>FA506NCQ-HN167W</x:v>
      </x:c>
      <x:c r="Q1014" s="37"/>
      <x:c r="R1014" s="37" t="str">
        <x:v>EG-013</x:v>
      </x:c>
      <x:c r="S1014" s="37" t="str">
        <x:v>B.TECH</x:v>
      </x:c>
      <x:c r="T1014" s="37" t="str">
        <x:v>A</x:v>
      </x:c>
      <x:c r="U1014" s="37"/>
      <x:c r="V1014" s="37"/>
      <x:c r="W1014" s="37" t="str">
        <x:v>https://btech.com/en/p/df2c9b9d-de56-4563-8ae1-d22853c1051f</x:v>
      </x:c>
      <x:c r="X1014" s="37" t="str">
        <x:v>رابط منتج مباشر</x:v>
      </x:c>
      <x:c r="Y1014" s="37"/>
      <x:c r="Z1014" s="37"/>
      <x:c r="AA1014" s="37"/>
      <x:c r="AB1014" s="37"/>
      <x:c r="AC1014" s="37"/>
      <x:c r="AD1014" s="37"/>
      <x:c r="AE1014" s="37"/>
      <x:c r="AF1014" s="56"/>
      <x:c r="AG1014" s="56"/>
      <x:c r="AH1014" s="56"/>
      <x:c r="AI1014" s="58"/>
      <x:c r="AJ1014" s="56"/>
      <x:c r="AK1014" s="56"/>
      <x:c r="AL1014" s="56"/>
      <x:c r="AM1014" s="56"/>
      <x:c r="AN1014" s="56"/>
      <x:c r="AO1014" s="56" t="str">
        <x:f>IF(OR(AF1014="",AD1014=""),"",AF1014*AD1014+IF(AG1014="",0,AG1014)+IF(AH1014="",0,AH1014)+IF(AJ1014="",0,AJ1014)+IF(AK1014="",0,AK1014)+IF(AL1014="",0,AL1014)+IF(AM1014="",0,AM1014))</x:f>
      </x:c>
      <x:c r="AP1014" s="56"/>
      <x:c r="AQ1014" s="56" t="str">
        <x:f>IF(OR(AO1014="",AP1014=""),"",AO1014-AP1014)</x:f>
      </x:c>
      <x:c r="AR1014" s="58" t="str">
        <x:f>IF(OR(AP1014="",AP1014=0,AQ1014=""),"",AQ1014/AP1014)</x:f>
      </x:c>
      <x:c r="AS1014" s="58"/>
      <x:c r="AT1014" s="37"/>
      <x:c r="AU1014" s="37"/>
      <x:c r="AV1014" s="37"/>
      <x:c r="AW1014" s="56"/>
      <x:c r="AX1014" s="56"/>
      <x:c r="AY1014" s="37"/>
      <x:c r="AZ1014" s="37"/>
      <x:c r="BA1014" s="37"/>
      <x:c r="BB1014" s="37"/>
      <x:c r="BC1014" s="37"/>
      <x:c r="BD1014" s="60"/>
      <x:c r="BE1014" s="60"/>
      <x:c r="BF1014" s="37"/>
      <x:c r="BG1014" s="37"/>
      <x:c r="BH1014" s="37" t="str">
        <x:v>https://btech.com/en/p/df2c9b9d-de56-4563-8ae1-d22853c1051f</x:v>
      </x:c>
      <x:c r="BI1014" s="37"/>
      <x:c r="BJ1014" s="37" t="str">
        <x:v>لم يبدأ</x:v>
      </x:c>
      <x:c r="BK1014" s="60" t="n">
        <x:v>46233</x:v>
      </x:c>
      <x:c r="BL1014" s="60"/>
      <x:c r="BM1014" s="60"/>
      <x:c r="BN1014" s="62" t="str">
        <x:f>IF(BM1014="","",(NOW()-BM1014)*24)</x:f>
      </x:c>
      <x:c r="BO1014" s="37" t="str">
        <x:f>IF(BM1014="","لم يُرصد",IF(BT1014&lt;&gt;TRUE,"غير نشط",IF(BP1014="فشل","فشل حالي",IF(BN1014&lt;=12,"حديث",IF(BN1014&lt;=24,"متأخر","قديم")))))</x:f>
        <x:v>لم يُرصد</x:v>
      </x:c>
      <x:c r="BP1014" s="37" t="str">
        <x:v>بانتظار رصد التقسيط</x:v>
      </x:c>
      <x:c r="BQ1014" s="37" t="n">
        <x:v>0</x:v>
      </x:c>
      <x:c r="BR1014" s="37"/>
      <x:c r="BS1014" s="37"/>
      <x:c r="BT1014" s="54" t="b">
        <x:v>1</x:v>
      </x:c>
      <x:c r="BU1014" s="37" t="str">
        <x:v>مهمة جاهزة لأول رصد</x:v>
      </x:c>
      <x:c r="BV1014" s="37" t="str"/>
      <x:c r="BW1014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14" s="60" t="n">
        <x:v>46233</x:v>
      </x:c>
      <x:c r="BY1014" s="60" t="n">
        <x:v>46233</x:v>
      </x:c>
    </x:row>
    <x:row r="1015">
      <x:c r="A1015" s="37" t="str">
        <x:v>مهمة جمع أولية</x:v>
      </x:c>
      <x:c r="B1015" s="37" t="str">
        <x:v>INSTTASK-EEC4D86EF734</x:v>
      </x:c>
      <x:c r="C1015" s="37" t="str">
        <x:v>VAR-A1047B5C93EC3F|EG-127|STORE|PENDING</x:v>
      </x:c>
      <x:c r="D1015" s="37" t="str">
        <x:v>VAR-A1047B5C93EC3F|EG-127|STORE</x:v>
      </x:c>
      <x:c r="E1015" s="37" t="str">
        <x:v>VAR-A1047B5C93EC3F</x:v>
      </x:c>
      <x:c r="F1015" s="37" t="str">
        <x:v>MOD-2192289293162F</x:v>
      </x:c>
      <x:c r="G1015" s="37" t="str">
        <x:v>ASUS TUF Gaming F16 FX607VJ-RL805W 8GB RAM / 512GB SSD / FX607VJ-RL805W | 512GB Storage</x:v>
      </x:c>
      <x:c r="H1015" s="37" t="str">
        <x:v>الكمبيوتر والشبكات</x:v>
      </x:c>
      <x:c r="I1015" s="37" t="str">
        <x:v>لابتوبات</x:v>
      </x:c>
      <x:c r="J1015" s="37" t="str">
        <x:v>ASUS</x:v>
      </x:c>
      <x:c r="K1015" s="37" t="str">
        <x:v>TUF Gaming F16 FX607VJ-RL805W</x:v>
      </x:c>
      <x:c r="L1015" s="37" t="str">
        <x:v>8GB RAM / 512GB SSD / FX607VJ-RL805W</x:v>
      </x:c>
      <x:c r="M1015" s="37" t="n">
        <x:v>8</x:v>
      </x:c>
      <x:c r="N1015" s="37" t="n">
        <x:v>512</x:v>
      </x:c>
      <x:c r="O1015" s="37"/>
      <x:c r="P1015" s="37" t="str">
        <x:v>FX607VJ-RL805W</x:v>
      </x:c>
      <x:c r="Q1015" s="37"/>
      <x:c r="R1015" s="37" t="str">
        <x:v>EG-127</x:v>
      </x:c>
      <x:c r="S1015" s="37" t="str">
        <x:v>ElBadr Group</x:v>
      </x:c>
      <x:c r="T1015" s="37" t="str">
        <x:v>A</x:v>
      </x:c>
      <x:c r="U1015" s="37"/>
      <x:c r="V1015" s="37"/>
      <x:c r="W1015" s="37" t="str">
        <x:v>https://elbadrgroupeg.store/asus-tuf-gaming-f16-core-5-210h-8gb-512gb-ssd-rtx-3050-16-inch-144hz-gaming-laptop</x:v>
      </x:c>
      <x:c r="X1015" s="37" t="str">
        <x:v>رابط منتج مباشر</x:v>
      </x:c>
      <x:c r="Y1015" s="37"/>
      <x:c r="Z1015" s="37"/>
      <x:c r="AA1015" s="37"/>
      <x:c r="AB1015" s="37"/>
      <x:c r="AC1015" s="37"/>
      <x:c r="AD1015" s="37"/>
      <x:c r="AE1015" s="37"/>
      <x:c r="AF1015" s="56"/>
      <x:c r="AG1015" s="56"/>
      <x:c r="AH1015" s="56"/>
      <x:c r="AI1015" s="58"/>
      <x:c r="AJ1015" s="56"/>
      <x:c r="AK1015" s="56"/>
      <x:c r="AL1015" s="56"/>
      <x:c r="AM1015" s="56"/>
      <x:c r="AN1015" s="56"/>
      <x:c r="AO1015" s="56" t="str">
        <x:f>IF(OR(AF1015="",AD1015=""),"",AF1015*AD1015+IF(AG1015="",0,AG1015)+IF(AH1015="",0,AH1015)+IF(AJ1015="",0,AJ1015)+IF(AK1015="",0,AK1015)+IF(AL1015="",0,AL1015)+IF(AM1015="",0,AM1015))</x:f>
      </x:c>
      <x:c r="AP1015" s="56"/>
      <x:c r="AQ1015" s="56" t="str">
        <x:f>IF(OR(AO1015="",AP1015=""),"",AO1015-AP1015)</x:f>
      </x:c>
      <x:c r="AR1015" s="58" t="str">
        <x:f>IF(OR(AP1015="",AP1015=0,AQ1015=""),"",AQ1015/AP1015)</x:f>
      </x:c>
      <x:c r="AS1015" s="58"/>
      <x:c r="AT1015" s="37"/>
      <x:c r="AU1015" s="37"/>
      <x:c r="AV1015" s="37"/>
      <x:c r="AW1015" s="56"/>
      <x:c r="AX1015" s="56"/>
      <x:c r="AY1015" s="37"/>
      <x:c r="AZ1015" s="37"/>
      <x:c r="BA1015" s="37"/>
      <x:c r="BB1015" s="37"/>
      <x:c r="BC1015" s="37"/>
      <x:c r="BD1015" s="60"/>
      <x:c r="BE1015" s="60"/>
      <x:c r="BF1015" s="37"/>
      <x:c r="BG1015" s="37"/>
      <x:c r="BH1015" s="37" t="str">
        <x:v>https://elbadrgroupeg.store/asus-tuf-gaming-f16-core-5-210h-8gb-512gb-ssd-rtx-3050-16-inch-144hz-gaming-laptop</x:v>
      </x:c>
      <x:c r="BI1015" s="37"/>
      <x:c r="BJ1015" s="37" t="str">
        <x:v>لم يبدأ</x:v>
      </x:c>
      <x:c r="BK1015" s="60" t="n">
        <x:v>46233</x:v>
      </x:c>
      <x:c r="BL1015" s="60"/>
      <x:c r="BM1015" s="60"/>
      <x:c r="BN1015" s="62" t="str">
        <x:f>IF(BM1015="","",(NOW()-BM1015)*24)</x:f>
      </x:c>
      <x:c r="BO1015" s="37" t="str">
        <x:f>IF(BM1015="","لم يُرصد",IF(BT1015&lt;&gt;TRUE,"غير نشط",IF(BP1015="فشل","فشل حالي",IF(BN1015&lt;=12,"حديث",IF(BN1015&lt;=24,"متأخر","قديم")))))</x:f>
        <x:v>لم يُرصد</x:v>
      </x:c>
      <x:c r="BP1015" s="37" t="str">
        <x:v>بانتظار رصد التقسيط</x:v>
      </x:c>
      <x:c r="BQ1015" s="37" t="n">
        <x:v>0</x:v>
      </x:c>
      <x:c r="BR1015" s="37"/>
      <x:c r="BS1015" s="37"/>
      <x:c r="BT1015" s="54" t="b">
        <x:v>1</x:v>
      </x:c>
      <x:c r="BU1015" s="37" t="str">
        <x:v>مهمة جاهزة لأول رصد</x:v>
      </x:c>
      <x:c r="BV1015" s="37" t="str"/>
      <x:c r="BW1015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15" s="60" t="n">
        <x:v>46233</x:v>
      </x:c>
      <x:c r="BY1015" s="60" t="n">
        <x:v>46233</x:v>
      </x:c>
    </x:row>
    <x:row r="1016">
      <x:c r="A1016" s="37" t="str">
        <x:v>مهمة جمع أولية</x:v>
      </x:c>
      <x:c r="B1016" s="37" t="str">
        <x:v>INSTTASK-0EB015D4DD44</x:v>
      </x:c>
      <x:c r="C1016" s="37" t="str">
        <x:v>VAR-D19FDFDE73B24E|EG-127|STORE|PENDING</x:v>
      </x:c>
      <x:c r="D1016" s="37" t="str">
        <x:v>VAR-D19FDFDE73B24E|EG-127|STORE</x:v>
      </x:c>
      <x:c r="E1016" s="37" t="str">
        <x:v>VAR-D19FDFDE73B24E</x:v>
      </x:c>
      <x:c r="F1016" s="37" t="str">
        <x:v>MOD-9540129D425FA5</x:v>
      </x:c>
      <x:c r="G1016" s="37" t="str">
        <x:v>ASUS TUF Gaming F16 FX608JHR-RV057W 16GB RAM / 512GB SSD / FX608JHR-RV057W | 512GB Storage</x:v>
      </x:c>
      <x:c r="H1016" s="37" t="str">
        <x:v>الكمبيوتر والشبكات</x:v>
      </x:c>
      <x:c r="I1016" s="37" t="str">
        <x:v>لابتوبات</x:v>
      </x:c>
      <x:c r="J1016" s="37" t="str">
        <x:v>ASUS</x:v>
      </x:c>
      <x:c r="K1016" s="37" t="str">
        <x:v>TUF Gaming F16 FX608JHR-RV057W</x:v>
      </x:c>
      <x:c r="L1016" s="37" t="str">
        <x:v>16GB RAM / 512GB SSD / FX608JHR-RV057W</x:v>
      </x:c>
      <x:c r="M1016" s="37" t="n">
        <x:v>16</x:v>
      </x:c>
      <x:c r="N1016" s="37" t="n">
        <x:v>512</x:v>
      </x:c>
      <x:c r="O1016" s="37"/>
      <x:c r="P1016" s="37" t="str">
        <x:v>FX608JHR-RV057W</x:v>
      </x:c>
      <x:c r="Q1016" s="37"/>
      <x:c r="R1016" s="37" t="str">
        <x:v>EG-127</x:v>
      </x:c>
      <x:c r="S1016" s="37" t="str">
        <x:v>ElBadr Group</x:v>
      </x:c>
      <x:c r="T1016" s="37" t="str">
        <x:v>A</x:v>
      </x:c>
      <x:c r="U1016" s="37"/>
      <x:c r="V1016" s="37"/>
      <x:c r="W1016" s="37" t="str">
        <x:v>https://elbadrgroupeg.store/asus-tuf-gaming-f16-fx608jhr-rv057w-i7-14650hx-rtx-5050</x:v>
      </x:c>
      <x:c r="X1016" s="37" t="str">
        <x:v>رابط منتج مباشر</x:v>
      </x:c>
      <x:c r="Y1016" s="37"/>
      <x:c r="Z1016" s="37"/>
      <x:c r="AA1016" s="37"/>
      <x:c r="AB1016" s="37"/>
      <x:c r="AC1016" s="37"/>
      <x:c r="AD1016" s="37"/>
      <x:c r="AE1016" s="37"/>
      <x:c r="AF1016" s="56"/>
      <x:c r="AG1016" s="56"/>
      <x:c r="AH1016" s="56"/>
      <x:c r="AI1016" s="58"/>
      <x:c r="AJ1016" s="56"/>
      <x:c r="AK1016" s="56"/>
      <x:c r="AL1016" s="56"/>
      <x:c r="AM1016" s="56"/>
      <x:c r="AN1016" s="56"/>
      <x:c r="AO1016" s="56" t="str">
        <x:f>IF(OR(AF1016="",AD1016=""),"",AF1016*AD1016+IF(AG1016="",0,AG1016)+IF(AH1016="",0,AH1016)+IF(AJ1016="",0,AJ1016)+IF(AK1016="",0,AK1016)+IF(AL1016="",0,AL1016)+IF(AM1016="",0,AM1016))</x:f>
      </x:c>
      <x:c r="AP1016" s="56"/>
      <x:c r="AQ1016" s="56" t="str">
        <x:f>IF(OR(AO1016="",AP1016=""),"",AO1016-AP1016)</x:f>
      </x:c>
      <x:c r="AR1016" s="58" t="str">
        <x:f>IF(OR(AP1016="",AP1016=0,AQ1016=""),"",AQ1016/AP1016)</x:f>
      </x:c>
      <x:c r="AS1016" s="58"/>
      <x:c r="AT1016" s="37"/>
      <x:c r="AU1016" s="37"/>
      <x:c r="AV1016" s="37"/>
      <x:c r="AW1016" s="56"/>
      <x:c r="AX1016" s="56"/>
      <x:c r="AY1016" s="37"/>
      <x:c r="AZ1016" s="37"/>
      <x:c r="BA1016" s="37"/>
      <x:c r="BB1016" s="37"/>
      <x:c r="BC1016" s="37"/>
      <x:c r="BD1016" s="60"/>
      <x:c r="BE1016" s="60"/>
      <x:c r="BF1016" s="37"/>
      <x:c r="BG1016" s="37"/>
      <x:c r="BH1016" s="37" t="str">
        <x:v>https://elbadrgroupeg.store/asus-tuf-gaming-f16-fx608jhr-rv057w-i7-14650hx-rtx-5050</x:v>
      </x:c>
      <x:c r="BI1016" s="37"/>
      <x:c r="BJ1016" s="37" t="str">
        <x:v>لم يبدأ</x:v>
      </x:c>
      <x:c r="BK1016" s="60" t="n">
        <x:v>46233</x:v>
      </x:c>
      <x:c r="BL1016" s="60"/>
      <x:c r="BM1016" s="60"/>
      <x:c r="BN1016" s="62" t="str">
        <x:f>IF(BM1016="","",(NOW()-BM1016)*24)</x:f>
      </x:c>
      <x:c r="BO1016" s="37" t="str">
        <x:f>IF(BM1016="","لم يُرصد",IF(BT1016&lt;&gt;TRUE,"غير نشط",IF(BP1016="فشل","فشل حالي",IF(BN1016&lt;=12,"حديث",IF(BN1016&lt;=24,"متأخر","قديم")))))</x:f>
        <x:v>لم يُرصد</x:v>
      </x:c>
      <x:c r="BP1016" s="37" t="str">
        <x:v>بانتظار رصد التقسيط</x:v>
      </x:c>
      <x:c r="BQ1016" s="37" t="n">
        <x:v>0</x:v>
      </x:c>
      <x:c r="BR1016" s="37"/>
      <x:c r="BS1016" s="37"/>
      <x:c r="BT1016" s="54" t="b">
        <x:v>1</x:v>
      </x:c>
      <x:c r="BU1016" s="37" t="str">
        <x:v>مهمة جاهزة لأول رصد</x:v>
      </x:c>
      <x:c r="BV1016" s="37" t="str"/>
      <x:c r="BW1016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16" s="60" t="n">
        <x:v>46233</x:v>
      </x:c>
      <x:c r="BY1016" s="60" t="n">
        <x:v>46233</x:v>
      </x:c>
    </x:row>
    <x:row r="1017">
      <x:c r="A1017" s="37" t="str">
        <x:v>مهمة جمع أولية</x:v>
      </x:c>
      <x:c r="B1017" s="37" t="str">
        <x:v>INSTTASK-77748F7F065F</x:v>
      </x:c>
      <x:c r="C1017" s="37" t="str">
        <x:v>VAR-A6234A958054C5|EG-127|STORE|PENDING</x:v>
      </x:c>
      <x:c r="D1017" s="37" t="str">
        <x:v>VAR-A6234A958054C5|EG-127|STORE</x:v>
      </x:c>
      <x:c r="E1017" s="37" t="str">
        <x:v>VAR-A6234A958054C5</x:v>
      </x:c>
      <x:c r="F1017" s="37" t="str">
        <x:v>MOD-52002E16B93AF4</x:v>
      </x:c>
      <x:c r="G1017" s="37" t="str">
        <x:v>ASUS VivoBook 16 X1605VA-ACH007W 16GB RAM / 512GB SSD / X1605VA-ACH007W | 512GB Storage</x:v>
      </x:c>
      <x:c r="H1017" s="37" t="str">
        <x:v>الكمبيوتر والشبكات</x:v>
      </x:c>
      <x:c r="I1017" s="37" t="str">
        <x:v>لابتوبات</x:v>
      </x:c>
      <x:c r="J1017" s="37" t="str">
        <x:v>ASUS</x:v>
      </x:c>
      <x:c r="K1017" s="37" t="str">
        <x:v>VivoBook 16 X1605VA-ACH007W</x:v>
      </x:c>
      <x:c r="L1017" s="37" t="str">
        <x:v>16GB RAM / 512GB SSD / X1605VA-ACH007W</x:v>
      </x:c>
      <x:c r="M1017" s="37" t="n">
        <x:v>16</x:v>
      </x:c>
      <x:c r="N1017" s="37" t="n">
        <x:v>512</x:v>
      </x:c>
      <x:c r="O1017" s="37"/>
      <x:c r="P1017" s="37" t="str">
        <x:v>X1605VA-ACH007W</x:v>
      </x:c>
      <x:c r="Q1017" s="37"/>
      <x:c r="R1017" s="37" t="str">
        <x:v>EG-127</x:v>
      </x:c>
      <x:c r="S1017" s="37" t="str">
        <x:v>ElBadr Group</x:v>
      </x:c>
      <x:c r="T1017" s="37" t="str">
        <x:v>A</x:v>
      </x:c>
      <x:c r="U1017" s="37"/>
      <x:c r="V1017" s="37"/>
      <x:c r="W1017" s="37" t="str">
        <x:v>https://elbadrgroupeg.store/asus-vivobook-16-x1605va-ach007w-i7-13620h-16gb-512gb-ssd-wuxga-laptop</x:v>
      </x:c>
      <x:c r="X1017" s="37" t="str">
        <x:v>رابط منتج مباشر</x:v>
      </x:c>
      <x:c r="Y1017" s="37"/>
      <x:c r="Z1017" s="37"/>
      <x:c r="AA1017" s="37"/>
      <x:c r="AB1017" s="37"/>
      <x:c r="AC1017" s="37"/>
      <x:c r="AD1017" s="37"/>
      <x:c r="AE1017" s="37"/>
      <x:c r="AF1017" s="56"/>
      <x:c r="AG1017" s="56"/>
      <x:c r="AH1017" s="56"/>
      <x:c r="AI1017" s="58"/>
      <x:c r="AJ1017" s="56"/>
      <x:c r="AK1017" s="56"/>
      <x:c r="AL1017" s="56"/>
      <x:c r="AM1017" s="56"/>
      <x:c r="AN1017" s="56"/>
      <x:c r="AO1017" s="56" t="str">
        <x:f>IF(OR(AF1017="",AD1017=""),"",AF1017*AD1017+IF(AG1017="",0,AG1017)+IF(AH1017="",0,AH1017)+IF(AJ1017="",0,AJ1017)+IF(AK1017="",0,AK1017)+IF(AL1017="",0,AL1017)+IF(AM1017="",0,AM1017))</x:f>
      </x:c>
      <x:c r="AP1017" s="56"/>
      <x:c r="AQ1017" s="56" t="str">
        <x:f>IF(OR(AO1017="",AP1017=""),"",AO1017-AP1017)</x:f>
      </x:c>
      <x:c r="AR1017" s="58" t="str">
        <x:f>IF(OR(AP1017="",AP1017=0,AQ1017=""),"",AQ1017/AP1017)</x:f>
      </x:c>
      <x:c r="AS1017" s="58"/>
      <x:c r="AT1017" s="37"/>
      <x:c r="AU1017" s="37"/>
      <x:c r="AV1017" s="37"/>
      <x:c r="AW1017" s="56"/>
      <x:c r="AX1017" s="56"/>
      <x:c r="AY1017" s="37"/>
      <x:c r="AZ1017" s="37"/>
      <x:c r="BA1017" s="37"/>
      <x:c r="BB1017" s="37"/>
      <x:c r="BC1017" s="37"/>
      <x:c r="BD1017" s="60"/>
      <x:c r="BE1017" s="60"/>
      <x:c r="BF1017" s="37"/>
      <x:c r="BG1017" s="37"/>
      <x:c r="BH1017" s="37" t="str">
        <x:v>https://elbadrgroupeg.store/asus-vivobook-16-x1605va-ach007w-i7-13620h-16gb-512gb-ssd-wuxga-laptop</x:v>
      </x:c>
      <x:c r="BI1017" s="37"/>
      <x:c r="BJ1017" s="37" t="str">
        <x:v>لم يبدأ</x:v>
      </x:c>
      <x:c r="BK1017" s="60" t="n">
        <x:v>46233</x:v>
      </x:c>
      <x:c r="BL1017" s="60"/>
      <x:c r="BM1017" s="60"/>
      <x:c r="BN1017" s="62" t="str">
        <x:f>IF(BM1017="","",(NOW()-BM1017)*24)</x:f>
      </x:c>
      <x:c r="BO1017" s="37" t="str">
        <x:f>IF(BM1017="","لم يُرصد",IF(BT1017&lt;&gt;TRUE,"غير نشط",IF(BP1017="فشل","فشل حالي",IF(BN1017&lt;=12,"حديث",IF(BN1017&lt;=24,"متأخر","قديم")))))</x:f>
        <x:v>لم يُرصد</x:v>
      </x:c>
      <x:c r="BP1017" s="37" t="str">
        <x:v>بانتظار رصد التقسيط</x:v>
      </x:c>
      <x:c r="BQ1017" s="37" t="n">
        <x:v>0</x:v>
      </x:c>
      <x:c r="BR1017" s="37"/>
      <x:c r="BS1017" s="37"/>
      <x:c r="BT1017" s="54" t="b">
        <x:v>1</x:v>
      </x:c>
      <x:c r="BU1017" s="37" t="str">
        <x:v>مهمة جاهزة لأول رصد</x:v>
      </x:c>
      <x:c r="BV1017" s="37" t="str"/>
      <x:c r="BW1017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17" s="60" t="n">
        <x:v>46233</x:v>
      </x:c>
      <x:c r="BY1017" s="60" t="n">
        <x:v>46233</x:v>
      </x:c>
    </x:row>
    <x:row r="1018">
      <x:c r="A1018" s="37" t="str">
        <x:v>مهمة جمع أولية</x:v>
      </x:c>
      <x:c r="B1018" s="37" t="str">
        <x:v>INSTTASK-715A0D4059A0</x:v>
      </x:c>
      <x:c r="C1018" s="37" t="str">
        <x:v>VAR-7D4D3CD7CA8864|EG-124|STORE|PENDING</x:v>
      </x:c>
      <x:c r="D1018" s="37" t="str">
        <x:v>VAR-7D4D3CD7CA8864|EG-124|STORE</x:v>
      </x:c>
      <x:c r="E1018" s="37" t="str">
        <x:v>VAR-7D4D3CD7CA8864</x:v>
      </x:c>
      <x:c r="F1018" s="37" t="str">
        <x:v>MOD-4F738D216210EE</x:v>
      </x:c>
      <x:c r="G1018" s="37" t="str">
        <x:v>ASUS VivoBook 16 X1607CA-UL005W 16GB RAM / 512GB SSD / Silver / X1607CA-UL005W | 512GB Storage</x:v>
      </x:c>
      <x:c r="H1018" s="37" t="str">
        <x:v>الكمبيوتر والشبكات</x:v>
      </x:c>
      <x:c r="I1018" s="37" t="str">
        <x:v>لابتوبات</x:v>
      </x:c>
      <x:c r="J1018" s="37" t="str">
        <x:v>ASUS</x:v>
      </x:c>
      <x:c r="K1018" s="37" t="str">
        <x:v>VivoBook 16 X1607CA-UL005W</x:v>
      </x:c>
      <x:c r="L1018" s="37" t="str">
        <x:v>16GB RAM / 512GB SSD / Silver / X1607CA-UL005W</x:v>
      </x:c>
      <x:c r="M1018" s="37" t="n">
        <x:v>16</x:v>
      </x:c>
      <x:c r="N1018" s="37" t="n">
        <x:v>512</x:v>
      </x:c>
      <x:c r="O1018" s="37" t="str">
        <x:v>Silver</x:v>
      </x:c>
      <x:c r="P1018" s="37" t="str">
        <x:v>X1607CA-UL005W</x:v>
      </x:c>
      <x:c r="Q1018" s="37"/>
      <x:c r="R1018" s="37" t="str">
        <x:v>EG-124</x:v>
      </x:c>
      <x:c r="S1018" s="37" t="str">
        <x:v>Compumarts</x:v>
      </x:c>
      <x:c r="T1018" s="37" t="str">
        <x:v>A</x:v>
      </x:c>
      <x:c r="U1018" s="37"/>
      <x:c r="V1018" s="37"/>
      <x:c r="W1018" s="37" t="str">
        <x:v>https://www.compumarts.com/products/asus-vivobook-16-x1607ca-ultra-5-225h-16gb-512gb-windows11-egypt</x:v>
      </x:c>
      <x:c r="X1018" s="37" t="str">
        <x:v>رابط منتج مباشر</x:v>
      </x:c>
      <x:c r="Y1018" s="37"/>
      <x:c r="Z1018" s="37"/>
      <x:c r="AA1018" s="37"/>
      <x:c r="AB1018" s="37"/>
      <x:c r="AC1018" s="37"/>
      <x:c r="AD1018" s="37"/>
      <x:c r="AE1018" s="37"/>
      <x:c r="AF1018" s="56"/>
      <x:c r="AG1018" s="56"/>
      <x:c r="AH1018" s="56"/>
      <x:c r="AI1018" s="58"/>
      <x:c r="AJ1018" s="56"/>
      <x:c r="AK1018" s="56"/>
      <x:c r="AL1018" s="56"/>
      <x:c r="AM1018" s="56"/>
      <x:c r="AN1018" s="56"/>
      <x:c r="AO1018" s="56" t="str">
        <x:f>IF(OR(AF1018="",AD1018=""),"",AF1018*AD1018+IF(AG1018="",0,AG1018)+IF(AH1018="",0,AH1018)+IF(AJ1018="",0,AJ1018)+IF(AK1018="",0,AK1018)+IF(AL1018="",0,AL1018)+IF(AM1018="",0,AM1018))</x:f>
      </x:c>
      <x:c r="AP1018" s="56"/>
      <x:c r="AQ1018" s="56" t="str">
        <x:f>IF(OR(AO1018="",AP1018=""),"",AO1018-AP1018)</x:f>
      </x:c>
      <x:c r="AR1018" s="58" t="str">
        <x:f>IF(OR(AP1018="",AP1018=0,AQ1018=""),"",AQ1018/AP1018)</x:f>
      </x:c>
      <x:c r="AS1018" s="58"/>
      <x:c r="AT1018" s="37"/>
      <x:c r="AU1018" s="37"/>
      <x:c r="AV1018" s="37"/>
      <x:c r="AW1018" s="56"/>
      <x:c r="AX1018" s="56"/>
      <x:c r="AY1018" s="37"/>
      <x:c r="AZ1018" s="37"/>
      <x:c r="BA1018" s="37"/>
      <x:c r="BB1018" s="37"/>
      <x:c r="BC1018" s="37"/>
      <x:c r="BD1018" s="60"/>
      <x:c r="BE1018" s="60"/>
      <x:c r="BF1018" s="37"/>
      <x:c r="BG1018" s="37"/>
      <x:c r="BH1018" s="37" t="str">
        <x:v>https://www.compumarts.com/products/asus-vivobook-16-x1607ca-ultra-5-225h-16gb-512gb-windows11-egypt</x:v>
      </x:c>
      <x:c r="BI1018" s="37"/>
      <x:c r="BJ1018" s="37" t="str">
        <x:v>لم يبدأ</x:v>
      </x:c>
      <x:c r="BK1018" s="60" t="n">
        <x:v>46233</x:v>
      </x:c>
      <x:c r="BL1018" s="60"/>
      <x:c r="BM1018" s="60"/>
      <x:c r="BN1018" s="62" t="str">
        <x:f>IF(BM1018="","",(NOW()-BM1018)*24)</x:f>
      </x:c>
      <x:c r="BO1018" s="37" t="str">
        <x:f>IF(BM1018="","لم يُرصد",IF(BT1018&lt;&gt;TRUE,"غير نشط",IF(BP1018="فشل","فشل حالي",IF(BN1018&lt;=12,"حديث",IF(BN1018&lt;=24,"متأخر","قديم")))))</x:f>
        <x:v>لم يُرصد</x:v>
      </x:c>
      <x:c r="BP1018" s="37" t="str">
        <x:v>بانتظار رصد التقسيط</x:v>
      </x:c>
      <x:c r="BQ1018" s="37" t="n">
        <x:v>0</x:v>
      </x:c>
      <x:c r="BR1018" s="37"/>
      <x:c r="BS1018" s="37"/>
      <x:c r="BT1018" s="54" t="b">
        <x:v>1</x:v>
      </x:c>
      <x:c r="BU1018" s="37" t="str">
        <x:v>مهمة جاهزة لأول رصد</x:v>
      </x:c>
      <x:c r="BV1018" s="37" t="str"/>
      <x:c r="BW1018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18" s="60" t="n">
        <x:v>46233</x:v>
      </x:c>
      <x:c r="BY1018" s="60" t="n">
        <x:v>46233</x:v>
      </x:c>
    </x:row>
    <x:row r="1019">
      <x:c r="A1019" s="37" t="str">
        <x:v>مهمة جمع أولية</x:v>
      </x:c>
      <x:c r="B1019" s="37" t="str">
        <x:v>INSTTASK-4510E91EB612</x:v>
      </x:c>
      <x:c r="C1019" s="37" t="str">
        <x:v>VAR-5282733CE9D648|EG-013|STORE|PENDING</x:v>
      </x:c>
      <x:c r="D1019" s="37" t="str">
        <x:v>VAR-5282733CE9D648|EG-013|STORE</x:v>
      </x:c>
      <x:c r="E1019" s="37" t="str">
        <x:v>VAR-5282733CE9D648</x:v>
      </x:c>
      <x:c r="F1019" s="37" t="str">
        <x:v>MOD-32637FAE504E42</x:v>
      </x:c>
      <x:c r="G1019" s="37" t="str">
        <x:v>Dell Dell G15 5530 16GB RAM / 512GB SSD / Dark Grey / G15 5530 | 512GB Storage</x:v>
      </x:c>
      <x:c r="H1019" s="37" t="str">
        <x:v>الكمبيوتر والشبكات</x:v>
      </x:c>
      <x:c r="I1019" s="37" t="str">
        <x:v>لابتوبات</x:v>
      </x:c>
      <x:c r="J1019" s="37" t="str">
        <x:v>Dell</x:v>
      </x:c>
      <x:c r="K1019" s="37" t="str">
        <x:v>Dell G15 5530</x:v>
      </x:c>
      <x:c r="L1019" s="37" t="str">
        <x:v>16GB RAM / 512GB SSD / Dark Grey / G15 5530</x:v>
      </x:c>
      <x:c r="M1019" s="37" t="n">
        <x:v>16</x:v>
      </x:c>
      <x:c r="N1019" s="37" t="n">
        <x:v>512</x:v>
      </x:c>
      <x:c r="O1019" s="37" t="str">
        <x:v>Dark Grey</x:v>
      </x:c>
      <x:c r="P1019" s="37" t="str">
        <x:v>G15 5530</x:v>
      </x:c>
      <x:c r="Q1019" s="37"/>
      <x:c r="R1019" s="37" t="str">
        <x:v>EG-013</x:v>
      </x:c>
      <x:c r="S1019" s="37" t="str">
        <x:v>B.TECH</x:v>
      </x:c>
      <x:c r="T1019" s="37" t="str">
        <x:v>A</x:v>
      </x:c>
      <x:c r="U1019" s="37"/>
      <x:c r="V1019" s="37"/>
      <x:c r="W1019" s="37" t="str">
        <x:v>https://btech.com/en/p/7446b04b-94d9-4d79-baf1-d4d77687f4f6</x:v>
      </x:c>
      <x:c r="X1019" s="37" t="str">
        <x:v>رابط منتج مباشر</x:v>
      </x:c>
      <x:c r="Y1019" s="37"/>
      <x:c r="Z1019" s="37"/>
      <x:c r="AA1019" s="37"/>
      <x:c r="AB1019" s="37"/>
      <x:c r="AC1019" s="37"/>
      <x:c r="AD1019" s="37"/>
      <x:c r="AE1019" s="37"/>
      <x:c r="AF1019" s="56"/>
      <x:c r="AG1019" s="56"/>
      <x:c r="AH1019" s="56"/>
      <x:c r="AI1019" s="58"/>
      <x:c r="AJ1019" s="56"/>
      <x:c r="AK1019" s="56"/>
      <x:c r="AL1019" s="56"/>
      <x:c r="AM1019" s="56"/>
      <x:c r="AN1019" s="56"/>
      <x:c r="AO1019" s="56" t="str">
        <x:f>IF(OR(AF1019="",AD1019=""),"",AF1019*AD1019+IF(AG1019="",0,AG1019)+IF(AH1019="",0,AH1019)+IF(AJ1019="",0,AJ1019)+IF(AK1019="",0,AK1019)+IF(AL1019="",0,AL1019)+IF(AM1019="",0,AM1019))</x:f>
      </x:c>
      <x:c r="AP1019" s="56"/>
      <x:c r="AQ1019" s="56" t="str">
        <x:f>IF(OR(AO1019="",AP1019=""),"",AO1019-AP1019)</x:f>
      </x:c>
      <x:c r="AR1019" s="58" t="str">
        <x:f>IF(OR(AP1019="",AP1019=0,AQ1019=""),"",AQ1019/AP1019)</x:f>
      </x:c>
      <x:c r="AS1019" s="58"/>
      <x:c r="AT1019" s="37"/>
      <x:c r="AU1019" s="37"/>
      <x:c r="AV1019" s="37"/>
      <x:c r="AW1019" s="56"/>
      <x:c r="AX1019" s="56"/>
      <x:c r="AY1019" s="37"/>
      <x:c r="AZ1019" s="37"/>
      <x:c r="BA1019" s="37"/>
      <x:c r="BB1019" s="37"/>
      <x:c r="BC1019" s="37"/>
      <x:c r="BD1019" s="60"/>
      <x:c r="BE1019" s="60"/>
      <x:c r="BF1019" s="37"/>
      <x:c r="BG1019" s="37"/>
      <x:c r="BH1019" s="37" t="str">
        <x:v>https://btech.com/en/p/7446b04b-94d9-4d79-baf1-d4d77687f4f6</x:v>
      </x:c>
      <x:c r="BI1019" s="37"/>
      <x:c r="BJ1019" s="37" t="str">
        <x:v>لم يبدأ</x:v>
      </x:c>
      <x:c r="BK1019" s="60" t="n">
        <x:v>46233</x:v>
      </x:c>
      <x:c r="BL1019" s="60"/>
      <x:c r="BM1019" s="60"/>
      <x:c r="BN1019" s="62" t="str">
        <x:f>IF(BM1019="","",(NOW()-BM1019)*24)</x:f>
      </x:c>
      <x:c r="BO1019" s="37" t="str">
        <x:f>IF(BM1019="","لم يُرصد",IF(BT1019&lt;&gt;TRUE,"غير نشط",IF(BP1019="فشل","فشل حالي",IF(BN1019&lt;=12,"حديث",IF(BN1019&lt;=24,"متأخر","قديم")))))</x:f>
        <x:v>لم يُرصد</x:v>
      </x:c>
      <x:c r="BP1019" s="37" t="str">
        <x:v>بانتظار رصد التقسيط</x:v>
      </x:c>
      <x:c r="BQ1019" s="37" t="n">
        <x:v>0</x:v>
      </x:c>
      <x:c r="BR1019" s="37"/>
      <x:c r="BS1019" s="37"/>
      <x:c r="BT1019" s="54" t="b">
        <x:v>1</x:v>
      </x:c>
      <x:c r="BU1019" s="37" t="str">
        <x:v>مهمة جاهزة لأول رصد</x:v>
      </x:c>
      <x:c r="BV1019" s="37" t="str"/>
      <x:c r="BW1019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19" s="60" t="n">
        <x:v>46233</x:v>
      </x:c>
      <x:c r="BY1019" s="60" t="n">
        <x:v>46233</x:v>
      </x:c>
    </x:row>
    <x:row r="1020">
      <x:c r="A1020" s="37" t="str">
        <x:v>مهمة جمع أولية</x:v>
      </x:c>
      <x:c r="B1020" s="37" t="str">
        <x:v>INSTTASK-BC7F58744285</x:v>
      </x:c>
      <x:c r="C1020" s="37" t="str">
        <x:v>VAR-76262E0DE38301|EG-013|STORE|PENDING</x:v>
      </x:c>
      <x:c r="D1020" s="37" t="str">
        <x:v>VAR-76262E0DE38301|EG-013|STORE</x:v>
      </x:c>
      <x:c r="E1020" s="37" t="str">
        <x:v>VAR-76262E0DE38301</x:v>
      </x:c>
      <x:c r="F1020" s="37" t="str">
        <x:v>MOD-7D2C5784A580E7</x:v>
      </x:c>
      <x:c r="G1020" s="37" t="str">
        <x:v>Dell Vostro 3520 16GB RAM / 512GB SSD / Carbon Black | 512GB Storage</x:v>
      </x:c>
      <x:c r="H1020" s="37" t="str">
        <x:v>الكمبيوتر والشبكات</x:v>
      </x:c>
      <x:c r="I1020" s="37" t="str">
        <x:v>لابتوبات</x:v>
      </x:c>
      <x:c r="J1020" s="37" t="str">
        <x:v>Dell</x:v>
      </x:c>
      <x:c r="K1020" s="37" t="str">
        <x:v>Vostro 3520</x:v>
      </x:c>
      <x:c r="L1020" s="37" t="str">
        <x:v>16GB RAM / 512GB SSD / Carbon Black</x:v>
      </x:c>
      <x:c r="M1020" s="37" t="n">
        <x:v>16</x:v>
      </x:c>
      <x:c r="N1020" s="37" t="n">
        <x:v>512</x:v>
      </x:c>
      <x:c r="O1020" s="37" t="str">
        <x:v>Carbon Black</x:v>
      </x:c>
      <x:c r="P1020" s="37"/>
      <x:c r="Q1020" s="37"/>
      <x:c r="R1020" s="37" t="str">
        <x:v>EG-013</x:v>
      </x:c>
      <x:c r="S1020" s="37" t="str">
        <x:v>B.TECH</x:v>
      </x:c>
      <x:c r="T1020" s="37" t="str">
        <x:v>A</x:v>
      </x:c>
      <x:c r="U1020" s="37"/>
      <x:c r="V1020" s="37"/>
      <x:c r="W1020" s="37" t="str">
        <x:v>https://btech.com/en/p/dell-vostro3520-laptop-i71255u-512gb-ssd-16gb-ubuntu-black</x:v>
      </x:c>
      <x:c r="X1020" s="37" t="str">
        <x:v>رابط منتج مباشر</x:v>
      </x:c>
      <x:c r="Y1020" s="37"/>
      <x:c r="Z1020" s="37"/>
      <x:c r="AA1020" s="37"/>
      <x:c r="AB1020" s="37"/>
      <x:c r="AC1020" s="37"/>
      <x:c r="AD1020" s="37"/>
      <x:c r="AE1020" s="37"/>
      <x:c r="AF1020" s="56"/>
      <x:c r="AG1020" s="56"/>
      <x:c r="AH1020" s="56"/>
      <x:c r="AI1020" s="58"/>
      <x:c r="AJ1020" s="56"/>
      <x:c r="AK1020" s="56"/>
      <x:c r="AL1020" s="56"/>
      <x:c r="AM1020" s="56"/>
      <x:c r="AN1020" s="56"/>
      <x:c r="AO1020" s="56" t="str">
        <x:f>IF(OR(AF1020="",AD1020=""),"",AF1020*AD1020+IF(AG1020="",0,AG1020)+IF(AH1020="",0,AH1020)+IF(AJ1020="",0,AJ1020)+IF(AK1020="",0,AK1020)+IF(AL1020="",0,AL1020)+IF(AM1020="",0,AM1020))</x:f>
      </x:c>
      <x:c r="AP1020" s="56"/>
      <x:c r="AQ1020" s="56" t="str">
        <x:f>IF(OR(AO1020="",AP1020=""),"",AO1020-AP1020)</x:f>
      </x:c>
      <x:c r="AR1020" s="58" t="str">
        <x:f>IF(OR(AP1020="",AP1020=0,AQ1020=""),"",AQ1020/AP1020)</x:f>
      </x:c>
      <x:c r="AS1020" s="58"/>
      <x:c r="AT1020" s="37"/>
      <x:c r="AU1020" s="37"/>
      <x:c r="AV1020" s="37"/>
      <x:c r="AW1020" s="56"/>
      <x:c r="AX1020" s="56"/>
      <x:c r="AY1020" s="37"/>
      <x:c r="AZ1020" s="37"/>
      <x:c r="BA1020" s="37"/>
      <x:c r="BB1020" s="37"/>
      <x:c r="BC1020" s="37"/>
      <x:c r="BD1020" s="60"/>
      <x:c r="BE1020" s="60"/>
      <x:c r="BF1020" s="37"/>
      <x:c r="BG1020" s="37"/>
      <x:c r="BH1020" s="37" t="str">
        <x:v>https://btech.com/en/p/dell-vostro3520-laptop-i71255u-512gb-ssd-16gb-ubuntu-black</x:v>
      </x:c>
      <x:c r="BI1020" s="37"/>
      <x:c r="BJ1020" s="37" t="str">
        <x:v>لم يبدأ</x:v>
      </x:c>
      <x:c r="BK1020" s="60" t="n">
        <x:v>46233</x:v>
      </x:c>
      <x:c r="BL1020" s="60"/>
      <x:c r="BM1020" s="60"/>
      <x:c r="BN1020" s="62" t="str">
        <x:f>IF(BM1020="","",(NOW()-BM1020)*24)</x:f>
      </x:c>
      <x:c r="BO1020" s="37" t="str">
        <x:f>IF(BM1020="","لم يُرصد",IF(BT1020&lt;&gt;TRUE,"غير نشط",IF(BP1020="فشل","فشل حالي",IF(BN1020&lt;=12,"حديث",IF(BN1020&lt;=24,"متأخر","قديم")))))</x:f>
        <x:v>لم يُرصد</x:v>
      </x:c>
      <x:c r="BP1020" s="37" t="str">
        <x:v>بانتظار رصد التقسيط</x:v>
      </x:c>
      <x:c r="BQ1020" s="37" t="n">
        <x:v>0</x:v>
      </x:c>
      <x:c r="BR1020" s="37"/>
      <x:c r="BS1020" s="37"/>
      <x:c r="BT1020" s="54" t="b">
        <x:v>1</x:v>
      </x:c>
      <x:c r="BU1020" s="37" t="str">
        <x:v>مهمة جاهزة لأول رصد</x:v>
      </x:c>
      <x:c r="BV1020" s="37" t="str"/>
      <x:c r="BW1020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20" s="60" t="n">
        <x:v>46233</x:v>
      </x:c>
      <x:c r="BY1020" s="60" t="n">
        <x:v>46233</x:v>
      </x:c>
    </x:row>
    <x:row r="1021">
      <x:c r="A1021" s="37" t="str">
        <x:v>مهمة جمع أولية</x:v>
      </x:c>
      <x:c r="B1021" s="37" t="str">
        <x:v>INSTTASK-AE65AD72D354</x:v>
      </x:c>
      <x:c r="C1021" s="37" t="str">
        <x:v>VAR-2EE6AB165C5D99|EG-013|STORE|PENDING</x:v>
      </x:c>
      <x:c r="D1021" s="37" t="str">
        <x:v>VAR-2EE6AB165C5D99|EG-013|STORE</x:v>
      </x:c>
      <x:c r="E1021" s="37" t="str">
        <x:v>VAR-2EE6AB165C5D99</x:v>
      </x:c>
      <x:c r="F1021" s="37" t="str">
        <x:v>MOD-7F4A7B0F25E386</x:v>
      </x:c>
      <x:c r="G1021" s="37" t="str">
        <x:v>HP 14-em0010ne 16GB RAM / 256GB Storage / Natural Silver</x:v>
      </x:c>
      <x:c r="H1021" s="37" t="str">
        <x:v>الكمبيوتر والشبكات</x:v>
      </x:c>
      <x:c r="I1021" s="37" t="str">
        <x:v>لابتوبات</x:v>
      </x:c>
      <x:c r="J1021" s="37" t="str">
        <x:v>HP</x:v>
      </x:c>
      <x:c r="K1021" s="37" t="str">
        <x:v>14-em0010ne</x:v>
      </x:c>
      <x:c r="L1021" s="37" t="str">
        <x:v>16GB RAM | 256GB Storage | Natural Silver</x:v>
      </x:c>
      <x:c r="M1021" s="37" t="n">
        <x:v>16</x:v>
      </x:c>
      <x:c r="N1021" s="37" t="n">
        <x:v>256</x:v>
      </x:c>
      <x:c r="O1021" s="37" t="str">
        <x:v>Natural Silver</x:v>
      </x:c>
      <x:c r="P1021" s="37"/>
      <x:c r="Q1021" s="37"/>
      <x:c r="R1021" s="37" t="str">
        <x:v>EG-013</x:v>
      </x:c>
      <x:c r="S1021" s="37" t="str">
        <x:v>B.TECH</x:v>
      </x:c>
      <x:c r="T1021" s="37" t="str">
        <x:v>A</x:v>
      </x:c>
      <x:c r="U1021" s="37"/>
      <x:c r="V1021" s="37"/>
      <x:c r="W1021" s="37" t="str">
        <x:v>https://btech.com/en/c/laptop-pc/laptops/b/hp</x:v>
      </x:c>
      <x:c r="X1021" s="37" t="str">
        <x:v>صفحة فئة</x:v>
      </x:c>
      <x:c r="Y1021" s="37"/>
      <x:c r="Z1021" s="37"/>
      <x:c r="AA1021" s="37"/>
      <x:c r="AB1021" s="37"/>
      <x:c r="AC1021" s="37"/>
      <x:c r="AD1021" s="37"/>
      <x:c r="AE1021" s="37"/>
      <x:c r="AF1021" s="56"/>
      <x:c r="AG1021" s="56"/>
      <x:c r="AH1021" s="56"/>
      <x:c r="AI1021" s="58"/>
      <x:c r="AJ1021" s="56"/>
      <x:c r="AK1021" s="56"/>
      <x:c r="AL1021" s="56"/>
      <x:c r="AM1021" s="56"/>
      <x:c r="AN1021" s="56"/>
      <x:c r="AO1021" s="56" t="str">
        <x:f>IF(OR(AF1021="",AD1021=""),"",AF1021*AD1021+IF(AG1021="",0,AG1021)+IF(AH1021="",0,AH1021)+IF(AJ1021="",0,AJ1021)+IF(AK1021="",0,AK1021)+IF(AL1021="",0,AL1021)+IF(AM1021="",0,AM1021))</x:f>
      </x:c>
      <x:c r="AP1021" s="56"/>
      <x:c r="AQ1021" s="56" t="str">
        <x:f>IF(OR(AO1021="",AP1021=""),"",AO1021-AP1021)</x:f>
      </x:c>
      <x:c r="AR1021" s="58" t="str">
        <x:f>IF(OR(AP1021="",AP1021=0,AQ1021=""),"",AQ1021/AP1021)</x:f>
      </x:c>
      <x:c r="AS1021" s="58"/>
      <x:c r="AT1021" s="37"/>
      <x:c r="AU1021" s="37"/>
      <x:c r="AV1021" s="37"/>
      <x:c r="AW1021" s="56"/>
      <x:c r="AX1021" s="56"/>
      <x:c r="AY1021" s="37"/>
      <x:c r="AZ1021" s="37"/>
      <x:c r="BA1021" s="37"/>
      <x:c r="BB1021" s="37"/>
      <x:c r="BC1021" s="37"/>
      <x:c r="BD1021" s="60"/>
      <x:c r="BE1021" s="60"/>
      <x:c r="BF1021" s="37"/>
      <x:c r="BG1021" s="37"/>
      <x:c r="BH1021" s="37" t="str">
        <x:v>https://btech.com/en/c/laptop-pc/laptops/b/hp</x:v>
      </x:c>
      <x:c r="BI1021" s="37"/>
      <x:c r="BJ1021" s="37" t="str">
        <x:v>لم يبدأ</x:v>
      </x:c>
      <x:c r="BK1021" s="60" t="n">
        <x:v>46233</x:v>
      </x:c>
      <x:c r="BL1021" s="60"/>
      <x:c r="BM1021" s="60"/>
      <x:c r="BN1021" s="62" t="str">
        <x:f>IF(BM1021="","",(NOW()-BM1021)*24)</x:f>
      </x:c>
      <x:c r="BO1021" s="37" t="str">
        <x:f>IF(BM1021="","لم يُرصد",IF(BT1021&lt;&gt;TRUE,"غير نشط",IF(BP1021="فشل","فشل حالي",IF(BN1021&lt;=12,"حديث",IF(BN1021&lt;=24,"متأخر","قديم")))))</x:f>
        <x:v>لم يُرصد</x:v>
      </x:c>
      <x:c r="BP1021" s="37" t="str">
        <x:v>بانتظار رصد التقسيط</x:v>
      </x:c>
      <x:c r="BQ1021" s="37" t="n">
        <x:v>0</x:v>
      </x:c>
      <x:c r="BR1021" s="37"/>
      <x:c r="BS1021" s="37"/>
      <x:c r="BT1021" s="54" t="b">
        <x:v>1</x:v>
      </x:c>
      <x:c r="BU1021" s="37" t="str">
        <x:v>يحتاج اكتشاف رابط المنتج</x:v>
      </x:c>
      <x:c r="BV1021" s="37" t="str">
        <x:v>Hp 14-em0010ne Laptop,AMD Ryzen 5 7520U 14 Inch,256 GB SSD,16 GB,AMD Radeon 610M Graphics,Windows 11 - Natural Silver</x:v>
      </x:c>
      <x:c r="BW1021" s="37" t="str">
        <x:v>الملفات المرفوعة لا تحتوي خطة تقسيط فعلية لهذا الربط؛ الصف مُنشأ كمهمة جمع.</x:v>
      </x:c>
      <x:c r="BX1021" s="60" t="n">
        <x:v>46233</x:v>
      </x:c>
      <x:c r="BY1021" s="60" t="n">
        <x:v>46233</x:v>
      </x:c>
    </x:row>
    <x:row r="1022">
      <x:c r="A1022" s="37" t="str">
        <x:v>مهمة جمع أولية</x:v>
      </x:c>
      <x:c r="B1022" s="37" t="str">
        <x:v>INSTTASK-0AE479C06984</x:v>
      </x:c>
      <x:c r="C1022" s="37" t="str">
        <x:v>VAR-EED1E6A53BD091|EG-013|STORE|PENDING</x:v>
      </x:c>
      <x:c r="D1022" s="37" t="str">
        <x:v>VAR-EED1E6A53BD091|EG-013|STORE</x:v>
      </x:c>
      <x:c r="E1022" s="37" t="str">
        <x:v>VAR-EED1E6A53BD091</x:v>
      </x:c>
      <x:c r="F1022" s="37" t="str">
        <x:v>MOD-D2D3ABF0BDE6CD</x:v>
      </x:c>
      <x:c r="G1022" s="37" t="str">
        <x:v>HP 15-fd0557nia 8GB RAM / 512GB Storage / Natural Silver</x:v>
      </x:c>
      <x:c r="H1022" s="37" t="str">
        <x:v>الكمبيوتر والشبكات</x:v>
      </x:c>
      <x:c r="I1022" s="37" t="str">
        <x:v>لابتوبات</x:v>
      </x:c>
      <x:c r="J1022" s="37" t="str">
        <x:v>HP</x:v>
      </x:c>
      <x:c r="K1022" s="37" t="str">
        <x:v>15-fd0557nia</x:v>
      </x:c>
      <x:c r="L1022" s="37" t="str">
        <x:v>8GB RAM | 512GB Storage | Natural Silver</x:v>
      </x:c>
      <x:c r="M1022" s="37" t="n">
        <x:v>8</x:v>
      </x:c>
      <x:c r="N1022" s="37" t="n">
        <x:v>512</x:v>
      </x:c>
      <x:c r="O1022" s="37" t="str">
        <x:v>Natural Silver</x:v>
      </x:c>
      <x:c r="P1022" s="37"/>
      <x:c r="Q1022" s="37"/>
      <x:c r="R1022" s="37" t="str">
        <x:v>EG-013</x:v>
      </x:c>
      <x:c r="S1022" s="37" t="str">
        <x:v>B.TECH</x:v>
      </x:c>
      <x:c r="T1022" s="37" t="str">
        <x:v>A</x:v>
      </x:c>
      <x:c r="U1022" s="37"/>
      <x:c r="V1022" s="37"/>
      <x:c r="W1022" s="37" t="str">
        <x:v>https://btech.com/en/c/laptop-pc/laptops/b/hp</x:v>
      </x:c>
      <x:c r="X1022" s="37" t="str">
        <x:v>صفحة فئة</x:v>
      </x:c>
      <x:c r="Y1022" s="37"/>
      <x:c r="Z1022" s="37"/>
      <x:c r="AA1022" s="37"/>
      <x:c r="AB1022" s="37"/>
      <x:c r="AC1022" s="37"/>
      <x:c r="AD1022" s="37"/>
      <x:c r="AE1022" s="37"/>
      <x:c r="AF1022" s="56"/>
      <x:c r="AG1022" s="56"/>
      <x:c r="AH1022" s="56"/>
      <x:c r="AI1022" s="58"/>
      <x:c r="AJ1022" s="56"/>
      <x:c r="AK1022" s="56"/>
      <x:c r="AL1022" s="56"/>
      <x:c r="AM1022" s="56"/>
      <x:c r="AN1022" s="56"/>
      <x:c r="AO1022" s="56" t="str">
        <x:f>IF(OR(AF1022="",AD1022=""),"",AF1022*AD1022+IF(AG1022="",0,AG1022)+IF(AH1022="",0,AH1022)+IF(AJ1022="",0,AJ1022)+IF(AK1022="",0,AK1022)+IF(AL1022="",0,AL1022)+IF(AM1022="",0,AM1022))</x:f>
      </x:c>
      <x:c r="AP1022" s="56"/>
      <x:c r="AQ1022" s="56" t="str">
        <x:f>IF(OR(AO1022="",AP1022=""),"",AO1022-AP1022)</x:f>
      </x:c>
      <x:c r="AR1022" s="58" t="str">
        <x:f>IF(OR(AP1022="",AP1022=0,AQ1022=""),"",AQ1022/AP1022)</x:f>
      </x:c>
      <x:c r="AS1022" s="58"/>
      <x:c r="AT1022" s="37"/>
      <x:c r="AU1022" s="37"/>
      <x:c r="AV1022" s="37"/>
      <x:c r="AW1022" s="56"/>
      <x:c r="AX1022" s="56"/>
      <x:c r="AY1022" s="37"/>
      <x:c r="AZ1022" s="37"/>
      <x:c r="BA1022" s="37"/>
      <x:c r="BB1022" s="37"/>
      <x:c r="BC1022" s="37"/>
      <x:c r="BD1022" s="60"/>
      <x:c r="BE1022" s="60"/>
      <x:c r="BF1022" s="37"/>
      <x:c r="BG1022" s="37"/>
      <x:c r="BH1022" s="37" t="str">
        <x:v>https://btech.com/en/c/laptop-pc/laptops/b/hp</x:v>
      </x:c>
      <x:c r="BI1022" s="37"/>
      <x:c r="BJ1022" s="37" t="str">
        <x:v>لم يبدأ</x:v>
      </x:c>
      <x:c r="BK1022" s="60" t="n">
        <x:v>46233</x:v>
      </x:c>
      <x:c r="BL1022" s="60"/>
      <x:c r="BM1022" s="60"/>
      <x:c r="BN1022" s="62" t="str">
        <x:f>IF(BM1022="","",(NOW()-BM1022)*24)</x:f>
      </x:c>
      <x:c r="BO1022" s="37" t="str">
        <x:f>IF(BM1022="","لم يُرصد",IF(BT1022&lt;&gt;TRUE,"غير نشط",IF(BP1022="فشل","فشل حالي",IF(BN1022&lt;=12,"حديث",IF(BN1022&lt;=24,"متأخر","قديم")))))</x:f>
        <x:v>لم يُرصد</x:v>
      </x:c>
      <x:c r="BP1022" s="37" t="str">
        <x:v>بانتظار رصد التقسيط</x:v>
      </x:c>
      <x:c r="BQ1022" s="37" t="n">
        <x:v>0</x:v>
      </x:c>
      <x:c r="BR1022" s="37"/>
      <x:c r="BS1022" s="37"/>
      <x:c r="BT1022" s="54" t="b">
        <x:v>1</x:v>
      </x:c>
      <x:c r="BU1022" s="37" t="str">
        <x:v>يحتاج اكتشاف رابط المنتج</x:v>
      </x:c>
      <x:c r="BV1022" s="37" t="str">
        <x:v>Hp 15-fd0557nia Laptop,Intel Core i7-1355U 15.6 Inch,512 GB SSD,8 GB,Intel Iris XE Graphics,FreeDos - Natural Silver</x:v>
      </x:c>
      <x:c r="BW1022" s="37" t="str">
        <x:v>الملفات المرفوعة لا تحتوي خطة تقسيط فعلية لهذا الربط؛ الصف مُنشأ كمهمة جمع.</x:v>
      </x:c>
      <x:c r="BX1022" s="60" t="n">
        <x:v>46233</x:v>
      </x:c>
      <x:c r="BY1022" s="60" t="n">
        <x:v>46233</x:v>
      </x:c>
    </x:row>
    <x:row r="1023">
      <x:c r="A1023" s="37" t="str">
        <x:v>مهمة جمع أولية</x:v>
      </x:c>
      <x:c r="B1023" s="37" t="str">
        <x:v>INSTTASK-B301D6E935B7</x:v>
      </x:c>
      <x:c r="C1023" s="37" t="str">
        <x:v>VAR-ABD98265AD4E97|EG-013|STORE|PENDING</x:v>
      </x:c>
      <x:c r="D1023" s="37" t="str">
        <x:v>VAR-ABD98265AD4E97|EG-013|STORE</x:v>
      </x:c>
      <x:c r="E1023" s="37" t="str">
        <x:v>VAR-ABD98265AD4E97</x:v>
      </x:c>
      <x:c r="F1023" s="37" t="str">
        <x:v>MOD-42236DC401A777</x:v>
      </x:c>
      <x:c r="G1023" s="37" t="str">
        <x:v>HP 15-fd2001ne C53H7EA 1TB Storage / Natural Silver</x:v>
      </x:c>
      <x:c r="H1023" s="37" t="str">
        <x:v>الكمبيوتر والشبكات</x:v>
      </x:c>
      <x:c r="I1023" s="37" t="str">
        <x:v>لابتوبات</x:v>
      </x:c>
      <x:c r="J1023" s="37" t="str">
        <x:v>HP</x:v>
      </x:c>
      <x:c r="K1023" s="37" t="str">
        <x:v>15-fd2001ne C53H7EA</x:v>
      </x:c>
      <x:c r="L1023" s="37" t="str">
        <x:v>1TB Storage | Natural Silver</x:v>
      </x:c>
      <x:c r="M1023" s="37"/>
      <x:c r="N1023" s="37" t="n">
        <x:v>1024</x:v>
      </x:c>
      <x:c r="O1023" s="37" t="str">
        <x:v>Natural Silver</x:v>
      </x:c>
      <x:c r="P1023" s="37"/>
      <x:c r="Q1023" s="37"/>
      <x:c r="R1023" s="37" t="str">
        <x:v>EG-013</x:v>
      </x:c>
      <x:c r="S1023" s="37" t="str">
        <x:v>B.TECH</x:v>
      </x:c>
      <x:c r="T1023" s="37" t="str">
        <x:v>A</x:v>
      </x:c>
      <x:c r="U1023" s="37"/>
      <x:c r="V1023" s="37"/>
      <x:c r="W1023" s="37" t="str">
        <x:v>https://btech.com/en/c/laptop-pc/laptops/b/hp</x:v>
      </x:c>
      <x:c r="X1023" s="37" t="str">
        <x:v>صفحة فئة</x:v>
      </x:c>
      <x:c r="Y1023" s="37"/>
      <x:c r="Z1023" s="37"/>
      <x:c r="AA1023" s="37"/>
      <x:c r="AB1023" s="37"/>
      <x:c r="AC1023" s="37"/>
      <x:c r="AD1023" s="37"/>
      <x:c r="AE1023" s="37"/>
      <x:c r="AF1023" s="56"/>
      <x:c r="AG1023" s="56"/>
      <x:c r="AH1023" s="56"/>
      <x:c r="AI1023" s="58"/>
      <x:c r="AJ1023" s="56"/>
      <x:c r="AK1023" s="56"/>
      <x:c r="AL1023" s="56"/>
      <x:c r="AM1023" s="56"/>
      <x:c r="AN1023" s="56"/>
      <x:c r="AO1023" s="56" t="str">
        <x:f>IF(OR(AF1023="",AD1023=""),"",AF1023*AD1023+IF(AG1023="",0,AG1023)+IF(AH1023="",0,AH1023)+IF(AJ1023="",0,AJ1023)+IF(AK1023="",0,AK1023)+IF(AL1023="",0,AL1023)+IF(AM1023="",0,AM1023))</x:f>
      </x:c>
      <x:c r="AP1023" s="56"/>
      <x:c r="AQ1023" s="56" t="str">
        <x:f>IF(OR(AO1023="",AP1023=""),"",AO1023-AP1023)</x:f>
      </x:c>
      <x:c r="AR1023" s="58" t="str">
        <x:f>IF(OR(AP1023="",AP1023=0,AQ1023=""),"",AQ1023/AP1023)</x:f>
      </x:c>
      <x:c r="AS1023" s="58"/>
      <x:c r="AT1023" s="37"/>
      <x:c r="AU1023" s="37"/>
      <x:c r="AV1023" s="37"/>
      <x:c r="AW1023" s="56"/>
      <x:c r="AX1023" s="56"/>
      <x:c r="AY1023" s="37"/>
      <x:c r="AZ1023" s="37"/>
      <x:c r="BA1023" s="37"/>
      <x:c r="BB1023" s="37"/>
      <x:c r="BC1023" s="37"/>
      <x:c r="BD1023" s="60"/>
      <x:c r="BE1023" s="60"/>
      <x:c r="BF1023" s="37"/>
      <x:c r="BG1023" s="37"/>
      <x:c r="BH1023" s="37" t="str">
        <x:v>https://btech.com/en/c/laptop-pc/laptops/b/hp</x:v>
      </x:c>
      <x:c r="BI1023" s="37"/>
      <x:c r="BJ1023" s="37" t="str">
        <x:v>لم يبدأ</x:v>
      </x:c>
      <x:c r="BK1023" s="60" t="n">
        <x:v>46233</x:v>
      </x:c>
      <x:c r="BL1023" s="60"/>
      <x:c r="BM1023" s="60"/>
      <x:c r="BN1023" s="62" t="str">
        <x:f>IF(BM1023="","",(NOW()-BM1023)*24)</x:f>
      </x:c>
      <x:c r="BO1023" s="37" t="str">
        <x:f>IF(BM1023="","لم يُرصد",IF(BT1023&lt;&gt;TRUE,"غير نشط",IF(BP1023="فشل","فشل حالي",IF(BN1023&lt;=12,"حديث",IF(BN1023&lt;=24,"متأخر","قديم")))))</x:f>
        <x:v>لم يُرصد</x:v>
      </x:c>
      <x:c r="BP1023" s="37" t="str">
        <x:v>بانتظار رصد التقسيط</x:v>
      </x:c>
      <x:c r="BQ1023" s="37" t="n">
        <x:v>0</x:v>
      </x:c>
      <x:c r="BR1023" s="37"/>
      <x:c r="BS1023" s="37"/>
      <x:c r="BT1023" s="54" t="b">
        <x:v>1</x:v>
      </x:c>
      <x:c r="BU1023" s="37" t="str">
        <x:v>يحتاج اكتشاف رابط المنتج</x:v>
      </x:c>
      <x:c r="BV1023" s="37" t="str">
        <x:v>Hp 15-fd2001ne C53H7EA Laptop,Intel Core Ultra 7 255U 15.6 Inch,1 Terabyte SSD,16 GB,Intel Graphics,Windows 11 - Natural Silver</x:v>
      </x:c>
      <x:c r="BW1023" s="37" t="str">
        <x:v>الملفات المرفوعة لا تحتوي خطة تقسيط فعلية لهذا الربط؛ الصف مُنشأ كمهمة جمع.</x:v>
      </x:c>
      <x:c r="BX1023" s="60" t="n">
        <x:v>46233</x:v>
      </x:c>
      <x:c r="BY1023" s="60" t="n">
        <x:v>46233</x:v>
      </x:c>
    </x:row>
    <x:row r="1024">
      <x:c r="A1024" s="37" t="str">
        <x:v>مهمة جمع أولية</x:v>
      </x:c>
      <x:c r="B1024" s="37" t="str">
        <x:v>INSTTASK-19BA1C8B3D9A</x:v>
      </x:c>
      <x:c r="C1024" s="37" t="str">
        <x:v>VAR-7C883B147858D2|EG-013|STORE|PENDING</x:v>
      </x:c>
      <x:c r="D1024" s="37" t="str">
        <x:v>VAR-7C883B147858D2|EG-013|STORE</x:v>
      </x:c>
      <x:c r="E1024" s="37" t="str">
        <x:v>VAR-7C883B147858D2</x:v>
      </x:c>
      <x:c r="F1024" s="37" t="str">
        <x:v>MOD-6DC8E5AEE91C6D</x:v>
      </x:c>
      <x:c r="G1024" s="37" t="str">
        <x:v>HP AI 15-fd2000ne C53H6EA 16GB RAM / 512GB Storage / Natural Silver</x:v>
      </x:c>
      <x:c r="H1024" s="37" t="str">
        <x:v>الكمبيوتر والشبكات</x:v>
      </x:c>
      <x:c r="I1024" s="37" t="str">
        <x:v>لابتوبات</x:v>
      </x:c>
      <x:c r="J1024" s="37" t="str">
        <x:v>HP</x:v>
      </x:c>
      <x:c r="K1024" s="37" t="str">
        <x:v>AI 15-fd2000ne C53H6EA</x:v>
      </x:c>
      <x:c r="L1024" s="37" t="str">
        <x:v>16GB RAM | 512GB Storage | Natural Silver</x:v>
      </x:c>
      <x:c r="M1024" s="37" t="n">
        <x:v>16</x:v>
      </x:c>
      <x:c r="N1024" s="37" t="n">
        <x:v>512</x:v>
      </x:c>
      <x:c r="O1024" s="37" t="str">
        <x:v>Natural Silver</x:v>
      </x:c>
      <x:c r="P1024" s="37"/>
      <x:c r="Q1024" s="37"/>
      <x:c r="R1024" s="37" t="str">
        <x:v>EG-013</x:v>
      </x:c>
      <x:c r="S1024" s="37" t="str">
        <x:v>B.TECH</x:v>
      </x:c>
      <x:c r="T1024" s="37" t="str">
        <x:v>A</x:v>
      </x:c>
      <x:c r="U1024" s="37"/>
      <x:c r="V1024" s="37"/>
      <x:c r="W1024" s="37" t="str">
        <x:v>https://btech.com/en/c/laptop-pc/laptops/b/hp</x:v>
      </x:c>
      <x:c r="X1024" s="37" t="str">
        <x:v>صفحة فئة</x:v>
      </x:c>
      <x:c r="Y1024" s="37"/>
      <x:c r="Z1024" s="37"/>
      <x:c r="AA1024" s="37"/>
      <x:c r="AB1024" s="37"/>
      <x:c r="AC1024" s="37"/>
      <x:c r="AD1024" s="37"/>
      <x:c r="AE1024" s="37"/>
      <x:c r="AF1024" s="56"/>
      <x:c r="AG1024" s="56"/>
      <x:c r="AH1024" s="56"/>
      <x:c r="AI1024" s="58"/>
      <x:c r="AJ1024" s="56"/>
      <x:c r="AK1024" s="56"/>
      <x:c r="AL1024" s="56"/>
      <x:c r="AM1024" s="56"/>
      <x:c r="AN1024" s="56"/>
      <x:c r="AO1024" s="56" t="str">
        <x:f>IF(OR(AF1024="",AD1024=""),"",AF1024*AD1024+IF(AG1024="",0,AG1024)+IF(AH1024="",0,AH1024)+IF(AJ1024="",0,AJ1024)+IF(AK1024="",0,AK1024)+IF(AL1024="",0,AL1024)+IF(AM1024="",0,AM1024))</x:f>
      </x:c>
      <x:c r="AP1024" s="56"/>
      <x:c r="AQ1024" s="56" t="str">
        <x:f>IF(OR(AO1024="",AP1024=""),"",AO1024-AP1024)</x:f>
      </x:c>
      <x:c r="AR1024" s="58" t="str">
        <x:f>IF(OR(AP1024="",AP1024=0,AQ1024=""),"",AQ1024/AP1024)</x:f>
      </x:c>
      <x:c r="AS1024" s="58"/>
      <x:c r="AT1024" s="37"/>
      <x:c r="AU1024" s="37"/>
      <x:c r="AV1024" s="37"/>
      <x:c r="AW1024" s="56"/>
      <x:c r="AX1024" s="56"/>
      <x:c r="AY1024" s="37"/>
      <x:c r="AZ1024" s="37"/>
      <x:c r="BA1024" s="37"/>
      <x:c r="BB1024" s="37"/>
      <x:c r="BC1024" s="37"/>
      <x:c r="BD1024" s="60"/>
      <x:c r="BE1024" s="60"/>
      <x:c r="BF1024" s="37"/>
      <x:c r="BG1024" s="37"/>
      <x:c r="BH1024" s="37" t="str">
        <x:v>https://btech.com/en/c/laptop-pc/laptops/b/hp</x:v>
      </x:c>
      <x:c r="BI1024" s="37"/>
      <x:c r="BJ1024" s="37" t="str">
        <x:v>لم يبدأ</x:v>
      </x:c>
      <x:c r="BK1024" s="60" t="n">
        <x:v>46233</x:v>
      </x:c>
      <x:c r="BL1024" s="60"/>
      <x:c r="BM1024" s="60"/>
      <x:c r="BN1024" s="62" t="str">
        <x:f>IF(BM1024="","",(NOW()-BM1024)*24)</x:f>
      </x:c>
      <x:c r="BO1024" s="37" t="str">
        <x:f>IF(BM1024="","لم يُرصد",IF(BT1024&lt;&gt;TRUE,"غير نشط",IF(BP1024="فشل","فشل حالي",IF(BN1024&lt;=12,"حديث",IF(BN1024&lt;=24,"متأخر","قديم")))))</x:f>
        <x:v>لم يُرصد</x:v>
      </x:c>
      <x:c r="BP1024" s="37" t="str">
        <x:v>بانتظار رصد التقسيط</x:v>
      </x:c>
      <x:c r="BQ1024" s="37" t="n">
        <x:v>0</x:v>
      </x:c>
      <x:c r="BR1024" s="37"/>
      <x:c r="BS1024" s="37"/>
      <x:c r="BT1024" s="54" t="b">
        <x:v>1</x:v>
      </x:c>
      <x:c r="BU1024" s="37" t="str">
        <x:v>يحتاج اكتشاف رابط المنتج</x:v>
      </x:c>
      <x:c r="BV1024" s="37" t="str">
        <x:v>Hp AI 15-fd2000ne C53H6EA Laptop,Intel Core Ultra 5 225U 15.6 Inch,512 GB SSD,16 GB,Intel Graphics,Windows 11 - Natural Silver</x:v>
      </x:c>
      <x:c r="BW1024" s="37" t="str">
        <x:v>الملفات المرفوعة لا تحتوي خطة تقسيط فعلية لهذا الربط؛ الصف مُنشأ كمهمة جمع.</x:v>
      </x:c>
      <x:c r="BX1024" s="60" t="n">
        <x:v>46233</x:v>
      </x:c>
      <x:c r="BY1024" s="60" t="n">
        <x:v>46233</x:v>
      </x:c>
    </x:row>
    <x:row r="1025">
      <x:c r="A1025" s="37" t="str">
        <x:v>مهمة جمع أولية</x:v>
      </x:c>
      <x:c r="B1025" s="37" t="str">
        <x:v>INSTTASK-4AFCDF16AAE4</x:v>
      </x:c>
      <x:c r="C1025" s="37" t="str">
        <x:v>VAR-F9B19C89F2CEEB|EG-013|STORE|PENDING</x:v>
      </x:c>
      <x:c r="D1025" s="37" t="str">
        <x:v>VAR-F9B19C89F2CEEB|EG-013|STORE</x:v>
      </x:c>
      <x:c r="E1025" s="37" t="str">
        <x:v>VAR-F9B19C89F2CEEB</x:v>
      </x:c>
      <x:c r="F1025" s="37" t="str">
        <x:v>MOD-B68BBE82D6D49F</x:v>
      </x:c>
      <x:c r="G1025" s="37" t="str">
        <x:v>HP AI 15-fd2036ne 8GB RAM / 512GB Storage / Natural Silver</x:v>
      </x:c>
      <x:c r="H1025" s="37" t="str">
        <x:v>الكمبيوتر والشبكات</x:v>
      </x:c>
      <x:c r="I1025" s="37" t="str">
        <x:v>لابتوبات</x:v>
      </x:c>
      <x:c r="J1025" s="37" t="str">
        <x:v>HP</x:v>
      </x:c>
      <x:c r="K1025" s="37" t="str">
        <x:v>AI 15-fd2036ne</x:v>
      </x:c>
      <x:c r="L1025" s="37" t="str">
        <x:v>8GB RAM | 512GB Storage | Natural Silver</x:v>
      </x:c>
      <x:c r="M1025" s="37" t="n">
        <x:v>8</x:v>
      </x:c>
      <x:c r="N1025" s="37" t="n">
        <x:v>512</x:v>
      </x:c>
      <x:c r="O1025" s="37" t="str">
        <x:v>Natural Silver</x:v>
      </x:c>
      <x:c r="P1025" s="37"/>
      <x:c r="Q1025" s="37"/>
      <x:c r="R1025" s="37" t="str">
        <x:v>EG-013</x:v>
      </x:c>
      <x:c r="S1025" s="37" t="str">
        <x:v>B.TECH</x:v>
      </x:c>
      <x:c r="T1025" s="37" t="str">
        <x:v>A</x:v>
      </x:c>
      <x:c r="U1025" s="37"/>
      <x:c r="V1025" s="37"/>
      <x:c r="W1025" s="37" t="str">
        <x:v>https://btech.com/en/c/laptop-pc/laptops/b/hp</x:v>
      </x:c>
      <x:c r="X1025" s="37" t="str">
        <x:v>صفحة فئة</x:v>
      </x:c>
      <x:c r="Y1025" s="37"/>
      <x:c r="Z1025" s="37"/>
      <x:c r="AA1025" s="37"/>
      <x:c r="AB1025" s="37"/>
      <x:c r="AC1025" s="37"/>
      <x:c r="AD1025" s="37"/>
      <x:c r="AE1025" s="37"/>
      <x:c r="AF1025" s="56"/>
      <x:c r="AG1025" s="56"/>
      <x:c r="AH1025" s="56"/>
      <x:c r="AI1025" s="58"/>
      <x:c r="AJ1025" s="56"/>
      <x:c r="AK1025" s="56"/>
      <x:c r="AL1025" s="56"/>
      <x:c r="AM1025" s="56"/>
      <x:c r="AN1025" s="56"/>
      <x:c r="AO1025" s="56" t="str">
        <x:f>IF(OR(AF1025="",AD1025=""),"",AF1025*AD1025+IF(AG1025="",0,AG1025)+IF(AH1025="",0,AH1025)+IF(AJ1025="",0,AJ1025)+IF(AK1025="",0,AK1025)+IF(AL1025="",0,AL1025)+IF(AM1025="",0,AM1025))</x:f>
      </x:c>
      <x:c r="AP1025" s="56"/>
      <x:c r="AQ1025" s="56" t="str">
        <x:f>IF(OR(AO1025="",AP1025=""),"",AO1025-AP1025)</x:f>
      </x:c>
      <x:c r="AR1025" s="58" t="str">
        <x:f>IF(OR(AP1025="",AP1025=0,AQ1025=""),"",AQ1025/AP1025)</x:f>
      </x:c>
      <x:c r="AS1025" s="58"/>
      <x:c r="AT1025" s="37"/>
      <x:c r="AU1025" s="37"/>
      <x:c r="AV1025" s="37"/>
      <x:c r="AW1025" s="56"/>
      <x:c r="AX1025" s="56"/>
      <x:c r="AY1025" s="37"/>
      <x:c r="AZ1025" s="37"/>
      <x:c r="BA1025" s="37"/>
      <x:c r="BB1025" s="37"/>
      <x:c r="BC1025" s="37"/>
      <x:c r="BD1025" s="60"/>
      <x:c r="BE1025" s="60"/>
      <x:c r="BF1025" s="37"/>
      <x:c r="BG1025" s="37"/>
      <x:c r="BH1025" s="37" t="str">
        <x:v>https://btech.com/en/c/laptop-pc/laptops/b/hp</x:v>
      </x:c>
      <x:c r="BI1025" s="37"/>
      <x:c r="BJ1025" s="37" t="str">
        <x:v>لم يبدأ</x:v>
      </x:c>
      <x:c r="BK1025" s="60" t="n">
        <x:v>46233</x:v>
      </x:c>
      <x:c r="BL1025" s="60"/>
      <x:c r="BM1025" s="60"/>
      <x:c r="BN1025" s="62" t="str">
        <x:f>IF(BM1025="","",(NOW()-BM1025)*24)</x:f>
      </x:c>
      <x:c r="BO1025" s="37" t="str">
        <x:f>IF(BM1025="","لم يُرصد",IF(BT1025&lt;&gt;TRUE,"غير نشط",IF(BP1025="فشل","فشل حالي",IF(BN1025&lt;=12,"حديث",IF(BN1025&lt;=24,"متأخر","قديم")))))</x:f>
        <x:v>لم يُرصد</x:v>
      </x:c>
      <x:c r="BP1025" s="37" t="str">
        <x:v>بانتظار رصد التقسيط</x:v>
      </x:c>
      <x:c r="BQ1025" s="37" t="n">
        <x:v>0</x:v>
      </x:c>
      <x:c r="BR1025" s="37"/>
      <x:c r="BS1025" s="37"/>
      <x:c r="BT1025" s="54" t="b">
        <x:v>1</x:v>
      </x:c>
      <x:c r="BU1025" s="37" t="str">
        <x:v>يحتاج اكتشاف رابط المنتج</x:v>
      </x:c>
      <x:c r="BV1025" s="37" t="str">
        <x:v>Hp AI 15-fd2036ne Laptop,Intel Core Ultra 5 225U 15.6 Inch,512 GB SSD,8 GB,Integrated Intel Graphics,Windows 11 - Natural Silver</x:v>
      </x:c>
      <x:c r="BW1025" s="37" t="str">
        <x:v>الملفات المرفوعة لا تحتوي خطة تقسيط فعلية لهذا الربط؛ الصف مُنشأ كمهمة جمع.</x:v>
      </x:c>
      <x:c r="BX1025" s="60" t="n">
        <x:v>46233</x:v>
      </x:c>
      <x:c r="BY1025" s="60" t="n">
        <x:v>46233</x:v>
      </x:c>
    </x:row>
    <x:row r="1026">
      <x:c r="A1026" s="37" t="str">
        <x:v>مهمة جمع أولية</x:v>
      </x:c>
      <x:c r="B1026" s="37" t="str">
        <x:v>INSTTASK-F64AC81737F7</x:v>
      </x:c>
      <x:c r="C1026" s="37" t="str">
        <x:v>VAR-BA79B3F3665DEA|EG-013|STORE|PENDING</x:v>
      </x:c>
      <x:c r="D1026" s="37" t="str">
        <x:v>VAR-BA79B3F3665DEA|EG-013|STORE</x:v>
      </x:c>
      <x:c r="E1026" s="37" t="str">
        <x:v>VAR-BA79B3F3665DEA</x:v>
      </x:c>
      <x:c r="F1026" s="37" t="str">
        <x:v>MOD-B38AE51526B843</x:v>
      </x:c>
      <x:c r="G1026" s="37" t="str">
        <x:v>HP HP 14-em0026ne 16GB RAM / 512GB SSD / Natural Silver / C53HDEA | 512GB Storage</x:v>
      </x:c>
      <x:c r="H1026" s="37" t="str">
        <x:v>الكمبيوتر والشبكات</x:v>
      </x:c>
      <x:c r="I1026" s="37" t="str">
        <x:v>لابتوبات</x:v>
      </x:c>
      <x:c r="J1026" s="37" t="str">
        <x:v>HP</x:v>
      </x:c>
      <x:c r="K1026" s="37" t="str">
        <x:v>HP 14-em0026ne</x:v>
      </x:c>
      <x:c r="L1026" s="37" t="str">
        <x:v>16GB RAM / 512GB SSD / Natural Silver / C53HDEA</x:v>
      </x:c>
      <x:c r="M1026" s="37" t="n">
        <x:v>16</x:v>
      </x:c>
      <x:c r="N1026" s="37" t="n">
        <x:v>512</x:v>
      </x:c>
      <x:c r="O1026" s="37" t="str">
        <x:v>Natural Silver</x:v>
      </x:c>
      <x:c r="P1026" s="37" t="str">
        <x:v>C53HDEA</x:v>
      </x:c>
      <x:c r="Q1026" s="37"/>
      <x:c r="R1026" s="37" t="str">
        <x:v>EG-013</x:v>
      </x:c>
      <x:c r="S1026" s="37" t="str">
        <x:v>B.TECH</x:v>
      </x:c>
      <x:c r="T1026" s="37" t="str">
        <x:v>A</x:v>
      </x:c>
      <x:c r="U1026" s="37"/>
      <x:c r="V1026" s="37"/>
      <x:c r="W1026" s="37" t="str">
        <x:v>https://btech.com/en/p/2642dcd9-f10e-4b8b-80f8-a3c773173d15</x:v>
      </x:c>
      <x:c r="X1026" s="37" t="str">
        <x:v>رابط منتج مباشر</x:v>
      </x:c>
      <x:c r="Y1026" s="37"/>
      <x:c r="Z1026" s="37"/>
      <x:c r="AA1026" s="37"/>
      <x:c r="AB1026" s="37"/>
      <x:c r="AC1026" s="37"/>
      <x:c r="AD1026" s="37"/>
      <x:c r="AE1026" s="37"/>
      <x:c r="AF1026" s="56"/>
      <x:c r="AG1026" s="56"/>
      <x:c r="AH1026" s="56"/>
      <x:c r="AI1026" s="58"/>
      <x:c r="AJ1026" s="56"/>
      <x:c r="AK1026" s="56"/>
      <x:c r="AL1026" s="56"/>
      <x:c r="AM1026" s="56"/>
      <x:c r="AN1026" s="56"/>
      <x:c r="AO1026" s="56" t="str">
        <x:f>IF(OR(AF1026="",AD1026=""),"",AF1026*AD1026+IF(AG1026="",0,AG1026)+IF(AH1026="",0,AH1026)+IF(AJ1026="",0,AJ1026)+IF(AK1026="",0,AK1026)+IF(AL1026="",0,AL1026)+IF(AM1026="",0,AM1026))</x:f>
      </x:c>
      <x:c r="AP1026" s="56"/>
      <x:c r="AQ1026" s="56" t="str">
        <x:f>IF(OR(AO1026="",AP1026=""),"",AO1026-AP1026)</x:f>
      </x:c>
      <x:c r="AR1026" s="58" t="str">
        <x:f>IF(OR(AP1026="",AP1026=0,AQ1026=""),"",AQ1026/AP1026)</x:f>
      </x:c>
      <x:c r="AS1026" s="58"/>
      <x:c r="AT1026" s="37"/>
      <x:c r="AU1026" s="37"/>
      <x:c r="AV1026" s="37"/>
      <x:c r="AW1026" s="56"/>
      <x:c r="AX1026" s="56"/>
      <x:c r="AY1026" s="37"/>
      <x:c r="AZ1026" s="37"/>
      <x:c r="BA1026" s="37"/>
      <x:c r="BB1026" s="37"/>
      <x:c r="BC1026" s="37"/>
      <x:c r="BD1026" s="60"/>
      <x:c r="BE1026" s="60"/>
      <x:c r="BF1026" s="37"/>
      <x:c r="BG1026" s="37"/>
      <x:c r="BH1026" s="37" t="str">
        <x:v>https://btech.com/en/p/2642dcd9-f10e-4b8b-80f8-a3c773173d15</x:v>
      </x:c>
      <x:c r="BI1026" s="37"/>
      <x:c r="BJ1026" s="37" t="str">
        <x:v>لم يبدأ</x:v>
      </x:c>
      <x:c r="BK1026" s="60" t="n">
        <x:v>46233</x:v>
      </x:c>
      <x:c r="BL1026" s="60"/>
      <x:c r="BM1026" s="60"/>
      <x:c r="BN1026" s="62" t="str">
        <x:f>IF(BM1026="","",(NOW()-BM1026)*24)</x:f>
      </x:c>
      <x:c r="BO1026" s="37" t="str">
        <x:f>IF(BM1026="","لم يُرصد",IF(BT1026&lt;&gt;TRUE,"غير نشط",IF(BP1026="فشل","فشل حالي",IF(BN1026&lt;=12,"حديث",IF(BN1026&lt;=24,"متأخر","قديم")))))</x:f>
        <x:v>لم يُرصد</x:v>
      </x:c>
      <x:c r="BP1026" s="37" t="str">
        <x:v>بانتظار رصد التقسيط</x:v>
      </x:c>
      <x:c r="BQ1026" s="37" t="n">
        <x:v>0</x:v>
      </x:c>
      <x:c r="BR1026" s="37"/>
      <x:c r="BS1026" s="37"/>
      <x:c r="BT1026" s="54" t="b">
        <x:v>1</x:v>
      </x:c>
      <x:c r="BU1026" s="37" t="str">
        <x:v>مهمة جاهزة لأول رصد</x:v>
      </x:c>
      <x:c r="BV1026" s="37" t="str"/>
      <x:c r="BW1026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26" s="60" t="n">
        <x:v>46233</x:v>
      </x:c>
      <x:c r="BY1026" s="60" t="n">
        <x:v>46233</x:v>
      </x:c>
    </x:row>
    <x:row r="1027">
      <x:c r="A1027" s="37" t="str">
        <x:v>مهمة جمع أولية</x:v>
      </x:c>
      <x:c r="B1027" s="37" t="str">
        <x:v>INSTTASK-9C101E217DFF</x:v>
      </x:c>
      <x:c r="C1027" s="37" t="str">
        <x:v>VAR-DB382F2C2AFA95|EG-013|STORE|PENDING</x:v>
      </x:c>
      <x:c r="D1027" s="37" t="str">
        <x:v>VAR-DB382F2C2AFA95|EG-013|STORE</x:v>
      </x:c>
      <x:c r="E1027" s="37" t="str">
        <x:v>VAR-DB382F2C2AFA95</x:v>
      </x:c>
      <x:c r="F1027" s="37" t="str">
        <x:v>MOD-8097AE2826F9C6</x:v>
      </x:c>
      <x:c r="G1027" s="37" t="str">
        <x:v>HP OMEN 16-am0055ne Gaming 1TB Storage / Shadow Black</x:v>
      </x:c>
      <x:c r="H1027" s="37" t="str">
        <x:v>الكمبيوتر والشبكات</x:v>
      </x:c>
      <x:c r="I1027" s="37" t="str">
        <x:v>لابتوبات</x:v>
      </x:c>
      <x:c r="J1027" s="37" t="str">
        <x:v>HP</x:v>
      </x:c>
      <x:c r="K1027" s="37" t="str">
        <x:v>OMEN 16-am0055ne Gaming</x:v>
      </x:c>
      <x:c r="L1027" s="37" t="str">
        <x:v>1TB Storage | Shadow Black</x:v>
      </x:c>
      <x:c r="M1027" s="37"/>
      <x:c r="N1027" s="37" t="n">
        <x:v>1024</x:v>
      </x:c>
      <x:c r="O1027" s="37" t="str">
        <x:v>Shadow Black</x:v>
      </x:c>
      <x:c r="P1027" s="37"/>
      <x:c r="Q1027" s="37"/>
      <x:c r="R1027" s="37" t="str">
        <x:v>EG-013</x:v>
      </x:c>
      <x:c r="S1027" s="37" t="str">
        <x:v>B.TECH</x:v>
      </x:c>
      <x:c r="T1027" s="37" t="str">
        <x:v>A</x:v>
      </x:c>
      <x:c r="U1027" s="37"/>
      <x:c r="V1027" s="37"/>
      <x:c r="W1027" s="37" t="str">
        <x:v>https://btech.com/en/c/laptop-pc/laptops/b/hp</x:v>
      </x:c>
      <x:c r="X1027" s="37" t="str">
        <x:v>صفحة فئة</x:v>
      </x:c>
      <x:c r="Y1027" s="37"/>
      <x:c r="Z1027" s="37"/>
      <x:c r="AA1027" s="37"/>
      <x:c r="AB1027" s="37"/>
      <x:c r="AC1027" s="37"/>
      <x:c r="AD1027" s="37"/>
      <x:c r="AE1027" s="37"/>
      <x:c r="AF1027" s="56"/>
      <x:c r="AG1027" s="56"/>
      <x:c r="AH1027" s="56"/>
      <x:c r="AI1027" s="58"/>
      <x:c r="AJ1027" s="56"/>
      <x:c r="AK1027" s="56"/>
      <x:c r="AL1027" s="56"/>
      <x:c r="AM1027" s="56"/>
      <x:c r="AN1027" s="56"/>
      <x:c r="AO1027" s="56" t="str">
        <x:f>IF(OR(AF1027="",AD1027=""),"",AF1027*AD1027+IF(AG1027="",0,AG1027)+IF(AH1027="",0,AH1027)+IF(AJ1027="",0,AJ1027)+IF(AK1027="",0,AK1027)+IF(AL1027="",0,AL1027)+IF(AM1027="",0,AM1027))</x:f>
      </x:c>
      <x:c r="AP1027" s="56"/>
      <x:c r="AQ1027" s="56" t="str">
        <x:f>IF(OR(AO1027="",AP1027=""),"",AO1027-AP1027)</x:f>
      </x:c>
      <x:c r="AR1027" s="58" t="str">
        <x:f>IF(OR(AP1027="",AP1027=0,AQ1027=""),"",AQ1027/AP1027)</x:f>
      </x:c>
      <x:c r="AS1027" s="58"/>
      <x:c r="AT1027" s="37"/>
      <x:c r="AU1027" s="37"/>
      <x:c r="AV1027" s="37"/>
      <x:c r="AW1027" s="56"/>
      <x:c r="AX1027" s="56"/>
      <x:c r="AY1027" s="37"/>
      <x:c r="AZ1027" s="37"/>
      <x:c r="BA1027" s="37"/>
      <x:c r="BB1027" s="37"/>
      <x:c r="BC1027" s="37"/>
      <x:c r="BD1027" s="60"/>
      <x:c r="BE1027" s="60"/>
      <x:c r="BF1027" s="37"/>
      <x:c r="BG1027" s="37"/>
      <x:c r="BH1027" s="37" t="str">
        <x:v>https://btech.com/en/c/laptop-pc/laptops/b/hp</x:v>
      </x:c>
      <x:c r="BI1027" s="37"/>
      <x:c r="BJ1027" s="37" t="str">
        <x:v>لم يبدأ</x:v>
      </x:c>
      <x:c r="BK1027" s="60" t="n">
        <x:v>46233</x:v>
      </x:c>
      <x:c r="BL1027" s="60"/>
      <x:c r="BM1027" s="60"/>
      <x:c r="BN1027" s="62" t="str">
        <x:f>IF(BM1027="","",(NOW()-BM1027)*24)</x:f>
      </x:c>
      <x:c r="BO1027" s="37" t="str">
        <x:f>IF(BM1027="","لم يُرصد",IF(BT1027&lt;&gt;TRUE,"غير نشط",IF(BP1027="فشل","فشل حالي",IF(BN1027&lt;=12,"حديث",IF(BN1027&lt;=24,"متأخر","قديم")))))</x:f>
        <x:v>لم يُرصد</x:v>
      </x:c>
      <x:c r="BP1027" s="37" t="str">
        <x:v>بانتظار رصد التقسيط</x:v>
      </x:c>
      <x:c r="BQ1027" s="37" t="n">
        <x:v>0</x:v>
      </x:c>
      <x:c r="BR1027" s="37"/>
      <x:c r="BS1027" s="37"/>
      <x:c r="BT1027" s="54" t="b">
        <x:v>1</x:v>
      </x:c>
      <x:c r="BU1027" s="37" t="str">
        <x:v>يحتاج اكتشاف رابط المنتج</x:v>
      </x:c>
      <x:c r="BV1027" s="37" t="str">
        <x:v>Hp OMEN 16-am0055ne Gaming Laptop,Intel Core Ultra 7 255H 16 Inch,1 Terabyte SSD,24 GB,NVIDIA GeForce RTX 5060,Windows 11 - Shadow Black</x:v>
      </x:c>
      <x:c r="BW1027" s="37" t="str">
        <x:v>الملفات المرفوعة لا تحتوي خطة تقسيط فعلية لهذا الربط؛ الصف مُنشأ كمهمة جمع.</x:v>
      </x:c>
      <x:c r="BX1027" s="60" t="n">
        <x:v>46233</x:v>
      </x:c>
      <x:c r="BY1027" s="60" t="n">
        <x:v>46233</x:v>
      </x:c>
    </x:row>
    <x:row r="1028">
      <x:c r="A1028" s="37" t="str">
        <x:v>مهمة جمع أولية</x:v>
      </x:c>
      <x:c r="B1028" s="37" t="str">
        <x:v>INSTTASK-C7D9AC0E99BD</x:v>
      </x:c>
      <x:c r="C1028" s="37" t="str">
        <x:v>VAR-2E758474356BE4|EG-013|STORE|PENDING</x:v>
      </x:c>
      <x:c r="D1028" s="37" t="str">
        <x:v>VAR-2E758474356BE4|EG-013|STORE</x:v>
      </x:c>
      <x:c r="E1028" s="37" t="str">
        <x:v>VAR-2E758474356BE4</x:v>
      </x:c>
      <x:c r="F1028" s="37" t="str">
        <x:v>MOD-94FD026312B1DF</x:v>
      </x:c>
      <x:c r="G1028" s="37" t="str">
        <x:v>HP OMEN MAX 16-ak0007ne C65XYEA Gaming 16GB RAM / 512GB Storage / Shadow Black</x:v>
      </x:c>
      <x:c r="H1028" s="37" t="str">
        <x:v>الكمبيوتر والشبكات</x:v>
      </x:c>
      <x:c r="I1028" s="37" t="str">
        <x:v>لابتوبات</x:v>
      </x:c>
      <x:c r="J1028" s="37" t="str">
        <x:v>HP</x:v>
      </x:c>
      <x:c r="K1028" s="37" t="str">
        <x:v>OMEN MAX 16-ak0007ne C65XYEA Gaming</x:v>
      </x:c>
      <x:c r="L1028" s="37" t="str">
        <x:v>16GB RAM | 512GB Storage | Shadow Black</x:v>
      </x:c>
      <x:c r="M1028" s="37" t="n">
        <x:v>16</x:v>
      </x:c>
      <x:c r="N1028" s="37" t="n">
        <x:v>512</x:v>
      </x:c>
      <x:c r="O1028" s="37" t="str">
        <x:v>Shadow Black</x:v>
      </x:c>
      <x:c r="P1028" s="37"/>
      <x:c r="Q1028" s="37"/>
      <x:c r="R1028" s="37" t="str">
        <x:v>EG-013</x:v>
      </x:c>
      <x:c r="S1028" s="37" t="str">
        <x:v>B.TECH</x:v>
      </x:c>
      <x:c r="T1028" s="37" t="str">
        <x:v>A</x:v>
      </x:c>
      <x:c r="U1028" s="37"/>
      <x:c r="V1028" s="37"/>
      <x:c r="W1028" s="37" t="str">
        <x:v>https://btech.com/en/c/laptop-pc/laptops/b/hp</x:v>
      </x:c>
      <x:c r="X1028" s="37" t="str">
        <x:v>صفحة فئة</x:v>
      </x:c>
      <x:c r="Y1028" s="37"/>
      <x:c r="Z1028" s="37"/>
      <x:c r="AA1028" s="37"/>
      <x:c r="AB1028" s="37"/>
      <x:c r="AC1028" s="37"/>
      <x:c r="AD1028" s="37"/>
      <x:c r="AE1028" s="37"/>
      <x:c r="AF1028" s="56"/>
      <x:c r="AG1028" s="56"/>
      <x:c r="AH1028" s="56"/>
      <x:c r="AI1028" s="58"/>
      <x:c r="AJ1028" s="56"/>
      <x:c r="AK1028" s="56"/>
      <x:c r="AL1028" s="56"/>
      <x:c r="AM1028" s="56"/>
      <x:c r="AN1028" s="56"/>
      <x:c r="AO1028" s="56" t="str">
        <x:f>IF(OR(AF1028="",AD1028=""),"",AF1028*AD1028+IF(AG1028="",0,AG1028)+IF(AH1028="",0,AH1028)+IF(AJ1028="",0,AJ1028)+IF(AK1028="",0,AK1028)+IF(AL1028="",0,AL1028)+IF(AM1028="",0,AM1028))</x:f>
      </x:c>
      <x:c r="AP1028" s="56"/>
      <x:c r="AQ1028" s="56" t="str">
        <x:f>IF(OR(AO1028="",AP1028=""),"",AO1028-AP1028)</x:f>
      </x:c>
      <x:c r="AR1028" s="58" t="str">
        <x:f>IF(OR(AP1028="",AP1028=0,AQ1028=""),"",AQ1028/AP1028)</x:f>
      </x:c>
      <x:c r="AS1028" s="58"/>
      <x:c r="AT1028" s="37"/>
      <x:c r="AU1028" s="37"/>
      <x:c r="AV1028" s="37"/>
      <x:c r="AW1028" s="56"/>
      <x:c r="AX1028" s="56"/>
      <x:c r="AY1028" s="37"/>
      <x:c r="AZ1028" s="37"/>
      <x:c r="BA1028" s="37"/>
      <x:c r="BB1028" s="37"/>
      <x:c r="BC1028" s="37"/>
      <x:c r="BD1028" s="60"/>
      <x:c r="BE1028" s="60"/>
      <x:c r="BF1028" s="37"/>
      <x:c r="BG1028" s="37"/>
      <x:c r="BH1028" s="37" t="str">
        <x:v>https://btech.com/en/c/laptop-pc/laptops/b/hp</x:v>
      </x:c>
      <x:c r="BI1028" s="37"/>
      <x:c r="BJ1028" s="37" t="str">
        <x:v>لم يبدأ</x:v>
      </x:c>
      <x:c r="BK1028" s="60" t="n">
        <x:v>46233</x:v>
      </x:c>
      <x:c r="BL1028" s="60"/>
      <x:c r="BM1028" s="60"/>
      <x:c r="BN1028" s="62" t="str">
        <x:f>IF(BM1028="","",(NOW()-BM1028)*24)</x:f>
      </x:c>
      <x:c r="BO1028" s="37" t="str">
        <x:f>IF(BM1028="","لم يُرصد",IF(BT1028&lt;&gt;TRUE,"غير نشط",IF(BP1028="فشل","فشل حالي",IF(BN1028&lt;=12,"حديث",IF(BN1028&lt;=24,"متأخر","قديم")))))</x:f>
        <x:v>لم يُرصد</x:v>
      </x:c>
      <x:c r="BP1028" s="37" t="str">
        <x:v>بانتظار رصد التقسيط</x:v>
      </x:c>
      <x:c r="BQ1028" s="37" t="n">
        <x:v>0</x:v>
      </x:c>
      <x:c r="BR1028" s="37"/>
      <x:c r="BS1028" s="37"/>
      <x:c r="BT1028" s="54" t="b">
        <x:v>1</x:v>
      </x:c>
      <x:c r="BU1028" s="37" t="str">
        <x:v>يحتاج اكتشاف رابط المنتج</x:v>
      </x:c>
      <x:c r="BV1028" s="37" t="str">
        <x:v>Hp OMEN MAX 16-ak0007ne C65XYEA Gaming Laptop,AMD Ryzen AI 7 350 16 Inch,512 GB SSD,16 GB,NVIDIA GeForce RTX 5060,Windows 11 - Shadow Black</x:v>
      </x:c>
      <x:c r="BW1028" s="37" t="str">
        <x:v>الملفات المرفوعة لا تحتوي خطة تقسيط فعلية لهذا الربط؛ الصف مُنشأ كمهمة جمع.</x:v>
      </x:c>
      <x:c r="BX1028" s="60" t="n">
        <x:v>46233</x:v>
      </x:c>
      <x:c r="BY1028" s="60" t="n">
        <x:v>46233</x:v>
      </x:c>
    </x:row>
    <x:row r="1029">
      <x:c r="A1029" s="37" t="str">
        <x:v>مهمة جمع أولية</x:v>
      </x:c>
      <x:c r="B1029" s="37" t="str">
        <x:v>INSTTASK-08AC37B30463</x:v>
      </x:c>
      <x:c r="C1029" s="37" t="str">
        <x:v>VAR-42C41B492EA3F8|EG-013|STORE|PENDING</x:v>
      </x:c>
      <x:c r="D1029" s="37" t="str">
        <x:v>VAR-42C41B492EA3F8|EG-013|STORE</x:v>
      </x:c>
      <x:c r="E1029" s="37" t="str">
        <x:v>VAR-42C41B492EA3F8</x:v>
      </x:c>
      <x:c r="F1029" s="37" t="str">
        <x:v>MOD-FAEB6D52D28CFA</x:v>
      </x:c>
      <x:c r="G1029" s="37" t="str">
        <x:v>HP OmniBook 3 15-fn0001ne C65XSEA 16GB RAM / 512GB Storage / Glacier Silver</x:v>
      </x:c>
      <x:c r="H1029" s="37" t="str">
        <x:v>الكمبيوتر والشبكات</x:v>
      </x:c>
      <x:c r="I1029" s="37" t="str">
        <x:v>لابتوبات</x:v>
      </x:c>
      <x:c r="J1029" s="37" t="str">
        <x:v>HP</x:v>
      </x:c>
      <x:c r="K1029" s="37" t="str">
        <x:v>OmniBook 3 15-fn0001ne C65XSEA</x:v>
      </x:c>
      <x:c r="L1029" s="37" t="str">
        <x:v>16GB RAM | 512GB Storage | Glacier Silver</x:v>
      </x:c>
      <x:c r="M1029" s="37" t="n">
        <x:v>16</x:v>
      </x:c>
      <x:c r="N1029" s="37" t="n">
        <x:v>512</x:v>
      </x:c>
      <x:c r="O1029" s="37" t="str">
        <x:v>Glacier Silver</x:v>
      </x:c>
      <x:c r="P1029" s="37"/>
      <x:c r="Q1029" s="37"/>
      <x:c r="R1029" s="37" t="str">
        <x:v>EG-013</x:v>
      </x:c>
      <x:c r="S1029" s="37" t="str">
        <x:v>B.TECH</x:v>
      </x:c>
      <x:c r="T1029" s="37" t="str">
        <x:v>A</x:v>
      </x:c>
      <x:c r="U1029" s="37"/>
      <x:c r="V1029" s="37"/>
      <x:c r="W1029" s="37" t="str">
        <x:v>https://btech.com/en/c/laptop-pc/laptops/b/hp</x:v>
      </x:c>
      <x:c r="X1029" s="37" t="str">
        <x:v>صفحة فئة</x:v>
      </x:c>
      <x:c r="Y1029" s="37"/>
      <x:c r="Z1029" s="37"/>
      <x:c r="AA1029" s="37"/>
      <x:c r="AB1029" s="37"/>
      <x:c r="AC1029" s="37"/>
      <x:c r="AD1029" s="37"/>
      <x:c r="AE1029" s="37"/>
      <x:c r="AF1029" s="56"/>
      <x:c r="AG1029" s="56"/>
      <x:c r="AH1029" s="56"/>
      <x:c r="AI1029" s="58"/>
      <x:c r="AJ1029" s="56"/>
      <x:c r="AK1029" s="56"/>
      <x:c r="AL1029" s="56"/>
      <x:c r="AM1029" s="56"/>
      <x:c r="AN1029" s="56"/>
      <x:c r="AO1029" s="56" t="str">
        <x:f>IF(OR(AF1029="",AD1029=""),"",AF1029*AD1029+IF(AG1029="",0,AG1029)+IF(AH1029="",0,AH1029)+IF(AJ1029="",0,AJ1029)+IF(AK1029="",0,AK1029)+IF(AL1029="",0,AL1029)+IF(AM1029="",0,AM1029))</x:f>
      </x:c>
      <x:c r="AP1029" s="56"/>
      <x:c r="AQ1029" s="56" t="str">
        <x:f>IF(OR(AO1029="",AP1029=""),"",AO1029-AP1029)</x:f>
      </x:c>
      <x:c r="AR1029" s="58" t="str">
        <x:f>IF(OR(AP1029="",AP1029=0,AQ1029=""),"",AQ1029/AP1029)</x:f>
      </x:c>
      <x:c r="AS1029" s="58"/>
      <x:c r="AT1029" s="37"/>
      <x:c r="AU1029" s="37"/>
      <x:c r="AV1029" s="37"/>
      <x:c r="AW1029" s="56"/>
      <x:c r="AX1029" s="56"/>
      <x:c r="AY1029" s="37"/>
      <x:c r="AZ1029" s="37"/>
      <x:c r="BA1029" s="37"/>
      <x:c r="BB1029" s="37"/>
      <x:c r="BC1029" s="37"/>
      <x:c r="BD1029" s="60"/>
      <x:c r="BE1029" s="60"/>
      <x:c r="BF1029" s="37"/>
      <x:c r="BG1029" s="37"/>
      <x:c r="BH1029" s="37" t="str">
        <x:v>https://btech.com/en/c/laptop-pc/laptops/b/hp</x:v>
      </x:c>
      <x:c r="BI1029" s="37"/>
      <x:c r="BJ1029" s="37" t="str">
        <x:v>لم يبدأ</x:v>
      </x:c>
      <x:c r="BK1029" s="60" t="n">
        <x:v>46233</x:v>
      </x:c>
      <x:c r="BL1029" s="60"/>
      <x:c r="BM1029" s="60"/>
      <x:c r="BN1029" s="62" t="str">
        <x:f>IF(BM1029="","",(NOW()-BM1029)*24)</x:f>
      </x:c>
      <x:c r="BO1029" s="37" t="str">
        <x:f>IF(BM1029="","لم يُرصد",IF(BT1029&lt;&gt;TRUE,"غير نشط",IF(BP1029="فشل","فشل حالي",IF(BN1029&lt;=12,"حديث",IF(BN1029&lt;=24,"متأخر","قديم")))))</x:f>
        <x:v>لم يُرصد</x:v>
      </x:c>
      <x:c r="BP1029" s="37" t="str">
        <x:v>بانتظار رصد التقسيط</x:v>
      </x:c>
      <x:c r="BQ1029" s="37" t="n">
        <x:v>0</x:v>
      </x:c>
      <x:c r="BR1029" s="37"/>
      <x:c r="BS1029" s="37"/>
      <x:c r="BT1029" s="54" t="b">
        <x:v>1</x:v>
      </x:c>
      <x:c r="BU1029" s="37" t="str">
        <x:v>يحتاج اكتشاف رابط المنتج</x:v>
      </x:c>
      <x:c r="BV1029" s="37" t="str">
        <x:v>Hp OmniBook 3 15-fn0001ne C65XSEA Laptop,AMD Ryzen AI 5 330 15.6 Inch,512 GB SSD,16 GB,AMD Radeon 820M Graphics,Windows 11 - Glacier Silver</x:v>
      </x:c>
      <x:c r="BW1029" s="37" t="str">
        <x:v>الملفات المرفوعة لا تحتوي خطة تقسيط فعلية لهذا الربط؛ الصف مُنشأ كمهمة جمع.</x:v>
      </x:c>
      <x:c r="BX1029" s="60" t="n">
        <x:v>46233</x:v>
      </x:c>
      <x:c r="BY1029" s="60" t="n">
        <x:v>46233</x:v>
      </x:c>
    </x:row>
    <x:row r="1030">
      <x:c r="A1030" s="37" t="str">
        <x:v>مهمة جمع أولية</x:v>
      </x:c>
      <x:c r="B1030" s="37" t="str">
        <x:v>INSTTASK-46EF79C5C274</x:v>
      </x:c>
      <x:c r="C1030" s="37" t="str">
        <x:v>VAR-6BD600519CBF2D|EG-013|STORE|PENDING</x:v>
      </x:c>
      <x:c r="D1030" s="37" t="str">
        <x:v>VAR-6BD600519CBF2D|EG-013|STORE</x:v>
      </x:c>
      <x:c r="E1030" s="37" t="str">
        <x:v>VAR-6BD600519CBF2D</x:v>
      </x:c>
      <x:c r="F1030" s="37" t="str">
        <x:v>MOD-B0606BCEF7D005</x:v>
      </x:c>
      <x:c r="G1030" s="37" t="str">
        <x:v>HP OmniBook 3 15-fn0002ne C65XTEA 1TB Storage / Glacier Silver</x:v>
      </x:c>
      <x:c r="H1030" s="37" t="str">
        <x:v>الكمبيوتر والشبكات</x:v>
      </x:c>
      <x:c r="I1030" s="37" t="str">
        <x:v>لابتوبات</x:v>
      </x:c>
      <x:c r="J1030" s="37" t="str">
        <x:v>HP</x:v>
      </x:c>
      <x:c r="K1030" s="37" t="str">
        <x:v>OmniBook 3 15-fn0002ne C65XTEA</x:v>
      </x:c>
      <x:c r="L1030" s="37" t="str">
        <x:v>1TB Storage | Glacier Silver</x:v>
      </x:c>
      <x:c r="M1030" s="37"/>
      <x:c r="N1030" s="37" t="n">
        <x:v>1024</x:v>
      </x:c>
      <x:c r="O1030" s="37" t="str">
        <x:v>Glacier Silver</x:v>
      </x:c>
      <x:c r="P1030" s="37"/>
      <x:c r="Q1030" s="37"/>
      <x:c r="R1030" s="37" t="str">
        <x:v>EG-013</x:v>
      </x:c>
      <x:c r="S1030" s="37" t="str">
        <x:v>B.TECH</x:v>
      </x:c>
      <x:c r="T1030" s="37" t="str">
        <x:v>A</x:v>
      </x:c>
      <x:c r="U1030" s="37"/>
      <x:c r="V1030" s="37"/>
      <x:c r="W1030" s="37" t="str">
        <x:v>https://btech.com/en/c/laptop-pc/laptops/b/hp</x:v>
      </x:c>
      <x:c r="X1030" s="37" t="str">
        <x:v>صفحة فئة</x:v>
      </x:c>
      <x:c r="Y1030" s="37"/>
      <x:c r="Z1030" s="37"/>
      <x:c r="AA1030" s="37"/>
      <x:c r="AB1030" s="37"/>
      <x:c r="AC1030" s="37"/>
      <x:c r="AD1030" s="37"/>
      <x:c r="AE1030" s="37"/>
      <x:c r="AF1030" s="56"/>
      <x:c r="AG1030" s="56"/>
      <x:c r="AH1030" s="56"/>
      <x:c r="AI1030" s="58"/>
      <x:c r="AJ1030" s="56"/>
      <x:c r="AK1030" s="56"/>
      <x:c r="AL1030" s="56"/>
      <x:c r="AM1030" s="56"/>
      <x:c r="AN1030" s="56"/>
      <x:c r="AO1030" s="56" t="str">
        <x:f>IF(OR(AF1030="",AD1030=""),"",AF1030*AD1030+IF(AG1030="",0,AG1030)+IF(AH1030="",0,AH1030)+IF(AJ1030="",0,AJ1030)+IF(AK1030="",0,AK1030)+IF(AL1030="",0,AL1030)+IF(AM1030="",0,AM1030))</x:f>
      </x:c>
      <x:c r="AP1030" s="56"/>
      <x:c r="AQ1030" s="56" t="str">
        <x:f>IF(OR(AO1030="",AP1030=""),"",AO1030-AP1030)</x:f>
      </x:c>
      <x:c r="AR1030" s="58" t="str">
        <x:f>IF(OR(AP1030="",AP1030=0,AQ1030=""),"",AQ1030/AP1030)</x:f>
      </x:c>
      <x:c r="AS1030" s="58"/>
      <x:c r="AT1030" s="37"/>
      <x:c r="AU1030" s="37"/>
      <x:c r="AV1030" s="37"/>
      <x:c r="AW1030" s="56"/>
      <x:c r="AX1030" s="56"/>
      <x:c r="AY1030" s="37"/>
      <x:c r="AZ1030" s="37"/>
      <x:c r="BA1030" s="37"/>
      <x:c r="BB1030" s="37"/>
      <x:c r="BC1030" s="37"/>
      <x:c r="BD1030" s="60"/>
      <x:c r="BE1030" s="60"/>
      <x:c r="BF1030" s="37"/>
      <x:c r="BG1030" s="37"/>
      <x:c r="BH1030" s="37" t="str">
        <x:v>https://btech.com/en/c/laptop-pc/laptops/b/hp</x:v>
      </x:c>
      <x:c r="BI1030" s="37"/>
      <x:c r="BJ1030" s="37" t="str">
        <x:v>لم يبدأ</x:v>
      </x:c>
      <x:c r="BK1030" s="60" t="n">
        <x:v>46233</x:v>
      </x:c>
      <x:c r="BL1030" s="60"/>
      <x:c r="BM1030" s="60"/>
      <x:c r="BN1030" s="62" t="str">
        <x:f>IF(BM1030="","",(NOW()-BM1030)*24)</x:f>
      </x:c>
      <x:c r="BO1030" s="37" t="str">
        <x:f>IF(BM1030="","لم يُرصد",IF(BT1030&lt;&gt;TRUE,"غير نشط",IF(BP1030="فشل","فشل حالي",IF(BN1030&lt;=12,"حديث",IF(BN1030&lt;=24,"متأخر","قديم")))))</x:f>
        <x:v>لم يُرصد</x:v>
      </x:c>
      <x:c r="BP1030" s="37" t="str">
        <x:v>بانتظار رصد التقسيط</x:v>
      </x:c>
      <x:c r="BQ1030" s="37" t="n">
        <x:v>0</x:v>
      </x:c>
      <x:c r="BR1030" s="37"/>
      <x:c r="BS1030" s="37"/>
      <x:c r="BT1030" s="54" t="b">
        <x:v>1</x:v>
      </x:c>
      <x:c r="BU1030" s="37" t="str">
        <x:v>يحتاج اكتشاف رابط المنتج</x:v>
      </x:c>
      <x:c r="BV1030" s="37" t="str">
        <x:v>Hp OmniBook 3 15-fn0002ne C65XTEA Laptop,AMD Ryzen AI 7 350 15.6 Inch,1 Terabyte SSD,16 GB,AMD Radeon 860M Graphics,Windows 11 - Glacier Silver</x:v>
      </x:c>
      <x:c r="BW1030" s="37" t="str">
        <x:v>الملفات المرفوعة لا تحتوي خطة تقسيط فعلية لهذا الربط؛ الصف مُنشأ كمهمة جمع.</x:v>
      </x:c>
      <x:c r="BX1030" s="60" t="n">
        <x:v>46233</x:v>
      </x:c>
      <x:c r="BY1030" s="60" t="n">
        <x:v>46233</x:v>
      </x:c>
    </x:row>
    <x:row r="1031">
      <x:c r="A1031" s="37" t="str">
        <x:v>مهمة جمع أولية</x:v>
      </x:c>
      <x:c r="B1031" s="37" t="str">
        <x:v>INSTTASK-1690FAE062E5</x:v>
      </x:c>
      <x:c r="C1031" s="37" t="str">
        <x:v>VAR-2DDDCF445F3F94|EG-013|STORE|PENDING</x:v>
      </x:c>
      <x:c r="D1031" s="37" t="str">
        <x:v>VAR-2DDDCF445F3F94|EG-013|STORE</x:v>
      </x:c>
      <x:c r="E1031" s="37" t="str">
        <x:v>VAR-2DDDCF445F3F94</x:v>
      </x:c>
      <x:c r="F1031" s="37" t="str">
        <x:v>MOD-53462173150287</x:v>
      </x:c>
      <x:c r="G1031" s="37" t="str">
        <x:v>HP OmniBook 5 Flip 14-fp0027ne C53GX 16GB RAM / 512GB Storage / 3G / Glacier Silver</x:v>
      </x:c>
      <x:c r="H1031" s="37" t="str">
        <x:v>الكمبيوتر والشبكات</x:v>
      </x:c>
      <x:c r="I1031" s="37" t="str">
        <x:v>لابتوبات</x:v>
      </x:c>
      <x:c r="J1031" s="37" t="str">
        <x:v>HP</x:v>
      </x:c>
      <x:c r="K1031" s="37" t="str">
        <x:v>OmniBook 5 Flip 14-fp0027ne C53GX</x:v>
      </x:c>
      <x:c r="L1031" s="37" t="str">
        <x:v>16GB RAM | 512GB Storage | 3G | Glacier Silver</x:v>
      </x:c>
      <x:c r="M1031" s="37" t="n">
        <x:v>16</x:v>
      </x:c>
      <x:c r="N1031" s="37" t="n">
        <x:v>512</x:v>
      </x:c>
      <x:c r="O1031" s="37" t="str">
        <x:v>Glacier Silver</x:v>
      </x:c>
      <x:c r="P1031" s="37"/>
      <x:c r="Q1031" s="37"/>
      <x:c r="R1031" s="37" t="str">
        <x:v>EG-013</x:v>
      </x:c>
      <x:c r="S1031" s="37" t="str">
        <x:v>B.TECH</x:v>
      </x:c>
      <x:c r="T1031" s="37" t="str">
        <x:v>A</x:v>
      </x:c>
      <x:c r="U1031" s="37"/>
      <x:c r="V1031" s="37"/>
      <x:c r="W1031" s="37" t="str">
        <x:v>https://btech.com/en/c/laptop-pc/laptops/b/hp</x:v>
      </x:c>
      <x:c r="X1031" s="37" t="str">
        <x:v>صفحة فئة</x:v>
      </x:c>
      <x:c r="Y1031" s="37"/>
      <x:c r="Z1031" s="37"/>
      <x:c r="AA1031" s="37"/>
      <x:c r="AB1031" s="37"/>
      <x:c r="AC1031" s="37"/>
      <x:c r="AD1031" s="37"/>
      <x:c r="AE1031" s="37"/>
      <x:c r="AF1031" s="56"/>
      <x:c r="AG1031" s="56"/>
      <x:c r="AH1031" s="56"/>
      <x:c r="AI1031" s="58"/>
      <x:c r="AJ1031" s="56"/>
      <x:c r="AK1031" s="56"/>
      <x:c r="AL1031" s="56"/>
      <x:c r="AM1031" s="56"/>
      <x:c r="AN1031" s="56"/>
      <x:c r="AO1031" s="56" t="str">
        <x:f>IF(OR(AF1031="",AD1031=""),"",AF1031*AD1031+IF(AG1031="",0,AG1031)+IF(AH1031="",0,AH1031)+IF(AJ1031="",0,AJ1031)+IF(AK1031="",0,AK1031)+IF(AL1031="",0,AL1031)+IF(AM1031="",0,AM1031))</x:f>
      </x:c>
      <x:c r="AP1031" s="56"/>
      <x:c r="AQ1031" s="56" t="str">
        <x:f>IF(OR(AO1031="",AP1031=""),"",AO1031-AP1031)</x:f>
      </x:c>
      <x:c r="AR1031" s="58" t="str">
        <x:f>IF(OR(AP1031="",AP1031=0,AQ1031=""),"",AQ1031/AP1031)</x:f>
      </x:c>
      <x:c r="AS1031" s="58"/>
      <x:c r="AT1031" s="37"/>
      <x:c r="AU1031" s="37"/>
      <x:c r="AV1031" s="37"/>
      <x:c r="AW1031" s="56"/>
      <x:c r="AX1031" s="56"/>
      <x:c r="AY1031" s="37"/>
      <x:c r="AZ1031" s="37"/>
      <x:c r="BA1031" s="37"/>
      <x:c r="BB1031" s="37"/>
      <x:c r="BC1031" s="37"/>
      <x:c r="BD1031" s="60"/>
      <x:c r="BE1031" s="60"/>
      <x:c r="BF1031" s="37"/>
      <x:c r="BG1031" s="37"/>
      <x:c r="BH1031" s="37" t="str">
        <x:v>https://btech.com/en/c/laptop-pc/laptops/b/hp</x:v>
      </x:c>
      <x:c r="BI1031" s="37"/>
      <x:c r="BJ1031" s="37" t="str">
        <x:v>لم يبدأ</x:v>
      </x:c>
      <x:c r="BK1031" s="60" t="n">
        <x:v>46233</x:v>
      </x:c>
      <x:c r="BL1031" s="60"/>
      <x:c r="BM1031" s="60"/>
      <x:c r="BN1031" s="62" t="str">
        <x:f>IF(BM1031="","",(NOW()-BM1031)*24)</x:f>
      </x:c>
      <x:c r="BO1031" s="37" t="str">
        <x:f>IF(BM1031="","لم يُرصد",IF(BT1031&lt;&gt;TRUE,"غير نشط",IF(BP1031="فشل","فشل حالي",IF(BN1031&lt;=12,"حديث",IF(BN1031&lt;=24,"متأخر","قديم")))))</x:f>
        <x:v>لم يُرصد</x:v>
      </x:c>
      <x:c r="BP1031" s="37" t="str">
        <x:v>بانتظار رصد التقسيط</x:v>
      </x:c>
      <x:c r="BQ1031" s="37" t="n">
        <x:v>0</x:v>
      </x:c>
      <x:c r="BR1031" s="37"/>
      <x:c r="BS1031" s="37"/>
      <x:c r="BT1031" s="54" t="b">
        <x:v>1</x:v>
      </x:c>
      <x:c r="BU1031" s="37" t="str">
        <x:v>يحتاج اكتشاف رابط المنتج</x:v>
      </x:c>
      <x:c r="BV1031" s="37" t="str">
        <x:v>Hp OmniBook 5 Flip 14-fp0027ne C53GX Laptop,Intel Core i7-1355U 14 Inch,512 GB SSD,16 GB,Intel Iris XE Graphics,Windows 11 - Glacier Silver</x:v>
      </x:c>
      <x:c r="BW1031" s="37" t="str">
        <x:v>الملفات المرفوعة لا تحتوي خطة تقسيط فعلية لهذا الربط؛ الصف مُنشأ كمهمة جمع.</x:v>
      </x:c>
      <x:c r="BX1031" s="60" t="n">
        <x:v>46233</x:v>
      </x:c>
      <x:c r="BY1031" s="60" t="n">
        <x:v>46233</x:v>
      </x:c>
    </x:row>
    <x:row r="1032">
      <x:c r="A1032" s="37" t="str">
        <x:v>مهمة جمع أولية</x:v>
      </x:c>
      <x:c r="B1032" s="37" t="str">
        <x:v>INSTTASK-3F7DBB84CF94</x:v>
      </x:c>
      <x:c r="C1032" s="37" t="str">
        <x:v>VAR-4A3117EB859BFF|EG-013|STORE|PENDING</x:v>
      </x:c>
      <x:c r="D1032" s="37" t="str">
        <x:v>VAR-4A3117EB859BFF|EG-013|STORE</x:v>
      </x:c>
      <x:c r="E1032" s="37" t="str">
        <x:v>VAR-4A3117EB859BFF</x:v>
      </x:c>
      <x:c r="F1032" s="37" t="str">
        <x:v>MOD-A6C8A8B10EA870</x:v>
      </x:c>
      <x:c r="G1032" s="37" t="str">
        <x:v>HP OmniBook 5 Flip 14-fp0050ne 2 in 1 8GB RAM / 512GB Storage / Glacier Silver</x:v>
      </x:c>
      <x:c r="H1032" s="37" t="str">
        <x:v>الكمبيوتر والشبكات</x:v>
      </x:c>
      <x:c r="I1032" s="37" t="str">
        <x:v>لابتوبات</x:v>
      </x:c>
      <x:c r="J1032" s="37" t="str">
        <x:v>HP</x:v>
      </x:c>
      <x:c r="K1032" s="37" t="str">
        <x:v>OmniBook 5 Flip 14-fp0050ne 2 in 1</x:v>
      </x:c>
      <x:c r="L1032" s="37" t="str">
        <x:v>8GB RAM | 512GB Storage | Glacier Silver</x:v>
      </x:c>
      <x:c r="M1032" s="37" t="n">
        <x:v>8</x:v>
      </x:c>
      <x:c r="N1032" s="37" t="n">
        <x:v>512</x:v>
      </x:c>
      <x:c r="O1032" s="37" t="str">
        <x:v>Glacier Silver</x:v>
      </x:c>
      <x:c r="P1032" s="37"/>
      <x:c r="Q1032" s="37"/>
      <x:c r="R1032" s="37" t="str">
        <x:v>EG-013</x:v>
      </x:c>
      <x:c r="S1032" s="37" t="str">
        <x:v>B.TECH</x:v>
      </x:c>
      <x:c r="T1032" s="37" t="str">
        <x:v>A</x:v>
      </x:c>
      <x:c r="U1032" s="37"/>
      <x:c r="V1032" s="37"/>
      <x:c r="W1032" s="37" t="str">
        <x:v>https://btech.com/en/c/laptop-pc/laptops/b/hp</x:v>
      </x:c>
      <x:c r="X1032" s="37" t="str">
        <x:v>صفحة فئة</x:v>
      </x:c>
      <x:c r="Y1032" s="37"/>
      <x:c r="Z1032" s="37"/>
      <x:c r="AA1032" s="37"/>
      <x:c r="AB1032" s="37"/>
      <x:c r="AC1032" s="37"/>
      <x:c r="AD1032" s="37"/>
      <x:c r="AE1032" s="37"/>
      <x:c r="AF1032" s="56"/>
      <x:c r="AG1032" s="56"/>
      <x:c r="AH1032" s="56"/>
      <x:c r="AI1032" s="58"/>
      <x:c r="AJ1032" s="56"/>
      <x:c r="AK1032" s="56"/>
      <x:c r="AL1032" s="56"/>
      <x:c r="AM1032" s="56"/>
      <x:c r="AN1032" s="56"/>
      <x:c r="AO1032" s="56" t="str">
        <x:f>IF(OR(AF1032="",AD1032=""),"",AF1032*AD1032+IF(AG1032="",0,AG1032)+IF(AH1032="",0,AH1032)+IF(AJ1032="",0,AJ1032)+IF(AK1032="",0,AK1032)+IF(AL1032="",0,AL1032)+IF(AM1032="",0,AM1032))</x:f>
      </x:c>
      <x:c r="AP1032" s="56"/>
      <x:c r="AQ1032" s="56" t="str">
        <x:f>IF(OR(AO1032="",AP1032=""),"",AO1032-AP1032)</x:f>
      </x:c>
      <x:c r="AR1032" s="58" t="str">
        <x:f>IF(OR(AP1032="",AP1032=0,AQ1032=""),"",AQ1032/AP1032)</x:f>
      </x:c>
      <x:c r="AS1032" s="58"/>
      <x:c r="AT1032" s="37"/>
      <x:c r="AU1032" s="37"/>
      <x:c r="AV1032" s="37"/>
      <x:c r="AW1032" s="56"/>
      <x:c r="AX1032" s="56"/>
      <x:c r="AY1032" s="37"/>
      <x:c r="AZ1032" s="37"/>
      <x:c r="BA1032" s="37"/>
      <x:c r="BB1032" s="37"/>
      <x:c r="BC1032" s="37"/>
      <x:c r="BD1032" s="60"/>
      <x:c r="BE1032" s="60"/>
      <x:c r="BF1032" s="37"/>
      <x:c r="BG1032" s="37"/>
      <x:c r="BH1032" s="37" t="str">
        <x:v>https://btech.com/en/c/laptop-pc/laptops/b/hp</x:v>
      </x:c>
      <x:c r="BI1032" s="37"/>
      <x:c r="BJ1032" s="37" t="str">
        <x:v>لم يبدأ</x:v>
      </x:c>
      <x:c r="BK1032" s="60" t="n">
        <x:v>46233</x:v>
      </x:c>
      <x:c r="BL1032" s="60"/>
      <x:c r="BM1032" s="60"/>
      <x:c r="BN1032" s="62" t="str">
        <x:f>IF(BM1032="","",(NOW()-BM1032)*24)</x:f>
      </x:c>
      <x:c r="BO1032" s="37" t="str">
        <x:f>IF(BM1032="","لم يُرصد",IF(BT1032&lt;&gt;TRUE,"غير نشط",IF(BP1032="فشل","فشل حالي",IF(BN1032&lt;=12,"حديث",IF(BN1032&lt;=24,"متأخر","قديم")))))</x:f>
        <x:v>لم يُرصد</x:v>
      </x:c>
      <x:c r="BP1032" s="37" t="str">
        <x:v>بانتظار رصد التقسيط</x:v>
      </x:c>
      <x:c r="BQ1032" s="37" t="n">
        <x:v>0</x:v>
      </x:c>
      <x:c r="BR1032" s="37"/>
      <x:c r="BS1032" s="37"/>
      <x:c r="BT1032" s="54" t="b">
        <x:v>1</x:v>
      </x:c>
      <x:c r="BU1032" s="37" t="str">
        <x:v>يحتاج اكتشاف رابط المنتج</x:v>
      </x:c>
      <x:c r="BV1032" s="37" t="str">
        <x:v>Hp OmniBook 5 Flip 14-fp0050ne 2 in 1 Laptop,Intel Core 5 120U 14 Inch,512 GB SSD,8 GB,Intel Iris XE Graphics,Windows 11 - Glacier Silver</x:v>
      </x:c>
      <x:c r="BW1032" s="37" t="str">
        <x:v>الملفات المرفوعة لا تحتوي خطة تقسيط فعلية لهذا الربط؛ الصف مُنشأ كمهمة جمع.</x:v>
      </x:c>
      <x:c r="BX1032" s="60" t="n">
        <x:v>46233</x:v>
      </x:c>
      <x:c r="BY1032" s="60" t="n">
        <x:v>46233</x:v>
      </x:c>
    </x:row>
    <x:row r="1033">
      <x:c r="A1033" s="37" t="str">
        <x:v>مهمة جمع أولية</x:v>
      </x:c>
      <x:c r="B1033" s="37" t="str">
        <x:v>INSTTASK-C28C60904E04</x:v>
      </x:c>
      <x:c r="C1033" s="37" t="str">
        <x:v>VAR-4ED300BEB72B05|EG-013|STORE|PENDING</x:v>
      </x:c>
      <x:c r="D1033" s="37" t="str">
        <x:v>VAR-4ED300BEB72B05|EG-013|STORE</x:v>
      </x:c>
      <x:c r="E1033" s="37" t="str">
        <x:v>VAR-4ED300BEB72B05</x:v>
      </x:c>
      <x:c r="F1033" s="37" t="str">
        <x:v>MOD-066A4D00F7CCE4</x:v>
      </x:c>
      <x:c r="G1033" s="37" t="str">
        <x:v>HP ProBook 4 G1i Notebook AI PC 16GB RAM / 512GB Storage / Pike Silver Aluminum</x:v>
      </x:c>
      <x:c r="H1033" s="37" t="str">
        <x:v>الكمبيوتر والشبكات</x:v>
      </x:c>
      <x:c r="I1033" s="37" t="str">
        <x:v>لابتوبات</x:v>
      </x:c>
      <x:c r="J1033" s="37" t="str">
        <x:v>HP</x:v>
      </x:c>
      <x:c r="K1033" s="37" t="str">
        <x:v>ProBook 4 G1i Notebook AI PC</x:v>
      </x:c>
      <x:c r="L1033" s="37" t="str">
        <x:v>16GB RAM | 512GB Storage | Pike Silver Aluminum</x:v>
      </x:c>
      <x:c r="M1033" s="37" t="n">
        <x:v>16</x:v>
      </x:c>
      <x:c r="N1033" s="37" t="n">
        <x:v>512</x:v>
      </x:c>
      <x:c r="O1033" s="37" t="str">
        <x:v>Pike Silver Aluminum</x:v>
      </x:c>
      <x:c r="P1033" s="37"/>
      <x:c r="Q1033" s="37"/>
      <x:c r="R1033" s="37" t="str">
        <x:v>EG-013</x:v>
      </x:c>
      <x:c r="S1033" s="37" t="str">
        <x:v>B.TECH</x:v>
      </x:c>
      <x:c r="T1033" s="37" t="str">
        <x:v>A</x:v>
      </x:c>
      <x:c r="U1033" s="37"/>
      <x:c r="V1033" s="37"/>
      <x:c r="W1033" s="37" t="str">
        <x:v>https://btech.com/en/c/laptop-pc/laptops/b/hp</x:v>
      </x:c>
      <x:c r="X1033" s="37" t="str">
        <x:v>صفحة فئة</x:v>
      </x:c>
      <x:c r="Y1033" s="37"/>
      <x:c r="Z1033" s="37"/>
      <x:c r="AA1033" s="37"/>
      <x:c r="AB1033" s="37"/>
      <x:c r="AC1033" s="37"/>
      <x:c r="AD1033" s="37"/>
      <x:c r="AE1033" s="37"/>
      <x:c r="AF1033" s="56"/>
      <x:c r="AG1033" s="56"/>
      <x:c r="AH1033" s="56"/>
      <x:c r="AI1033" s="58"/>
      <x:c r="AJ1033" s="56"/>
      <x:c r="AK1033" s="56"/>
      <x:c r="AL1033" s="56"/>
      <x:c r="AM1033" s="56"/>
      <x:c r="AN1033" s="56"/>
      <x:c r="AO1033" s="56" t="str">
        <x:f>IF(OR(AF1033="",AD1033=""),"",AF1033*AD1033+IF(AG1033="",0,AG1033)+IF(AH1033="",0,AH1033)+IF(AJ1033="",0,AJ1033)+IF(AK1033="",0,AK1033)+IF(AL1033="",0,AL1033)+IF(AM1033="",0,AM1033))</x:f>
      </x:c>
      <x:c r="AP1033" s="56"/>
      <x:c r="AQ1033" s="56" t="str">
        <x:f>IF(OR(AO1033="",AP1033=""),"",AO1033-AP1033)</x:f>
      </x:c>
      <x:c r="AR1033" s="58" t="str">
        <x:f>IF(OR(AP1033="",AP1033=0,AQ1033=""),"",AQ1033/AP1033)</x:f>
      </x:c>
      <x:c r="AS1033" s="58"/>
      <x:c r="AT1033" s="37"/>
      <x:c r="AU1033" s="37"/>
      <x:c r="AV1033" s="37"/>
      <x:c r="AW1033" s="56"/>
      <x:c r="AX1033" s="56"/>
      <x:c r="AY1033" s="37"/>
      <x:c r="AZ1033" s="37"/>
      <x:c r="BA1033" s="37"/>
      <x:c r="BB1033" s="37"/>
      <x:c r="BC1033" s="37"/>
      <x:c r="BD1033" s="60"/>
      <x:c r="BE1033" s="60"/>
      <x:c r="BF1033" s="37"/>
      <x:c r="BG1033" s="37"/>
      <x:c r="BH1033" s="37" t="str">
        <x:v>https://btech.com/en/c/laptop-pc/laptops/b/hp</x:v>
      </x:c>
      <x:c r="BI1033" s="37"/>
      <x:c r="BJ1033" s="37" t="str">
        <x:v>لم يبدأ</x:v>
      </x:c>
      <x:c r="BK1033" s="60" t="n">
        <x:v>46233</x:v>
      </x:c>
      <x:c r="BL1033" s="60"/>
      <x:c r="BM1033" s="60"/>
      <x:c r="BN1033" s="62" t="str">
        <x:f>IF(BM1033="","",(NOW()-BM1033)*24)</x:f>
      </x:c>
      <x:c r="BO1033" s="37" t="str">
        <x:f>IF(BM1033="","لم يُرصد",IF(BT1033&lt;&gt;TRUE,"غير نشط",IF(BP1033="فشل","فشل حالي",IF(BN1033&lt;=12,"حديث",IF(BN1033&lt;=24,"متأخر","قديم")))))</x:f>
        <x:v>لم يُرصد</x:v>
      </x:c>
      <x:c r="BP1033" s="37" t="str">
        <x:v>بانتظار رصد التقسيط</x:v>
      </x:c>
      <x:c r="BQ1033" s="37" t="n">
        <x:v>0</x:v>
      </x:c>
      <x:c r="BR1033" s="37"/>
      <x:c r="BS1033" s="37"/>
      <x:c r="BT1033" s="54" t="b">
        <x:v>1</x:v>
      </x:c>
      <x:c r="BU1033" s="37" t="str">
        <x:v>يحتاج اكتشاف رابط المنتج</x:v>
      </x:c>
      <x:c r="BV1033" s="37" t="str">
        <x:v>Hp ProBook 4 G1i Notebook AI PC Laptop,Intel Core Ultra 7 255U 16 Inch,512 GB SSD,16 GB,Integrated Intel Graphics,FreeDos - Pike Silver Aluminum</x:v>
      </x:c>
      <x:c r="BW1033" s="37" t="str">
        <x:v>الملفات المرفوعة لا تحتوي خطة تقسيط فعلية لهذا الربط؛ الصف مُنشأ كمهمة جمع.</x:v>
      </x:c>
      <x:c r="BX1033" s="60" t="n">
        <x:v>46233</x:v>
      </x:c>
      <x:c r="BY1033" s="60" t="n">
        <x:v>46233</x:v>
      </x:c>
    </x:row>
    <x:row r="1034">
      <x:c r="A1034" s="37" t="str">
        <x:v>مهمة جمع أولية</x:v>
      </x:c>
      <x:c r="B1034" s="37" t="str">
        <x:v>INSTTASK-CCA8F42F0E92</x:v>
      </x:c>
      <x:c r="C1034" s="37" t="str">
        <x:v>VAR-9216F0BBE332A5|EG-124|STORE|PENDING</x:v>
      </x:c>
      <x:c r="D1034" s="37" t="str">
        <x:v>VAR-9216F0BBE332A5|EG-124|STORE</x:v>
      </x:c>
      <x:c r="E1034" s="37" t="str">
        <x:v>VAR-9216F0BBE332A5</x:v>
      </x:c>
      <x:c r="F1034" s="37" t="str">
        <x:v>MOD-D0F809B0DBD19A</x:v>
      </x:c>
      <x:c r="G1034" s="37" t="str">
        <x:v>HP ProBook 460 G11 16GB RAM / 512GB SSD | 512GB Storage</x:v>
      </x:c>
      <x:c r="H1034" s="37" t="str">
        <x:v>الكمبيوتر والشبكات</x:v>
      </x:c>
      <x:c r="I1034" s="37" t="str">
        <x:v>لابتوبات</x:v>
      </x:c>
      <x:c r="J1034" s="37" t="str">
        <x:v>HP</x:v>
      </x:c>
      <x:c r="K1034" s="37" t="str">
        <x:v>ProBook 460 G11</x:v>
      </x:c>
      <x:c r="L1034" s="37" t="str">
        <x:v>16GB RAM / 512GB SSD</x:v>
      </x:c>
      <x:c r="M1034" s="37" t="n">
        <x:v>16</x:v>
      </x:c>
      <x:c r="N1034" s="37" t="n">
        <x:v>512</x:v>
      </x:c>
      <x:c r="O1034" s="37"/>
      <x:c r="P1034" s="37"/>
      <x:c r="Q1034" s="37"/>
      <x:c r="R1034" s="37" t="str">
        <x:v>EG-124</x:v>
      </x:c>
      <x:c r="S1034" s="37" t="str">
        <x:v>Compumarts</x:v>
      </x:c>
      <x:c r="T1034" s="37" t="str">
        <x:v>A</x:v>
      </x:c>
      <x:c r="U1034" s="37"/>
      <x:c r="V1034" s="37"/>
      <x:c r="W1034" s="37" t="str">
        <x:v>https://www.compumarts.com/products/products-hp-probook-460-g11-core-ultra-7-155u-16gb-512gb-rtx-2050-business-laptop</x:v>
      </x:c>
      <x:c r="X1034" s="37" t="str">
        <x:v>رابط منتج مباشر</x:v>
      </x:c>
      <x:c r="Y1034" s="37"/>
      <x:c r="Z1034" s="37"/>
      <x:c r="AA1034" s="37"/>
      <x:c r="AB1034" s="37"/>
      <x:c r="AC1034" s="37"/>
      <x:c r="AD1034" s="37"/>
      <x:c r="AE1034" s="37"/>
      <x:c r="AF1034" s="56"/>
      <x:c r="AG1034" s="56"/>
      <x:c r="AH1034" s="56"/>
      <x:c r="AI1034" s="58"/>
      <x:c r="AJ1034" s="56"/>
      <x:c r="AK1034" s="56"/>
      <x:c r="AL1034" s="56"/>
      <x:c r="AM1034" s="56"/>
      <x:c r="AN1034" s="56"/>
      <x:c r="AO1034" s="56" t="str">
        <x:f>IF(OR(AF1034="",AD1034=""),"",AF1034*AD1034+IF(AG1034="",0,AG1034)+IF(AH1034="",0,AH1034)+IF(AJ1034="",0,AJ1034)+IF(AK1034="",0,AK1034)+IF(AL1034="",0,AL1034)+IF(AM1034="",0,AM1034))</x:f>
      </x:c>
      <x:c r="AP1034" s="56"/>
      <x:c r="AQ1034" s="56" t="str">
        <x:f>IF(OR(AO1034="",AP1034=""),"",AO1034-AP1034)</x:f>
      </x:c>
      <x:c r="AR1034" s="58" t="str">
        <x:f>IF(OR(AP1034="",AP1034=0,AQ1034=""),"",AQ1034/AP1034)</x:f>
      </x:c>
      <x:c r="AS1034" s="58"/>
      <x:c r="AT1034" s="37"/>
      <x:c r="AU1034" s="37"/>
      <x:c r="AV1034" s="37"/>
      <x:c r="AW1034" s="56"/>
      <x:c r="AX1034" s="56"/>
      <x:c r="AY1034" s="37"/>
      <x:c r="AZ1034" s="37"/>
      <x:c r="BA1034" s="37"/>
      <x:c r="BB1034" s="37"/>
      <x:c r="BC1034" s="37"/>
      <x:c r="BD1034" s="60"/>
      <x:c r="BE1034" s="60"/>
      <x:c r="BF1034" s="37"/>
      <x:c r="BG1034" s="37"/>
      <x:c r="BH1034" s="37" t="str">
        <x:v>https://www.compumarts.com/products/products-hp-probook-460-g11-core-ultra-7-155u-16gb-512gb-rtx-2050-business-laptop</x:v>
      </x:c>
      <x:c r="BI1034" s="37"/>
      <x:c r="BJ1034" s="37" t="str">
        <x:v>لم يبدأ</x:v>
      </x:c>
      <x:c r="BK1034" s="60" t="n">
        <x:v>46233</x:v>
      </x:c>
      <x:c r="BL1034" s="60"/>
      <x:c r="BM1034" s="60"/>
      <x:c r="BN1034" s="62" t="str">
        <x:f>IF(BM1034="","",(NOW()-BM1034)*24)</x:f>
      </x:c>
      <x:c r="BO1034" s="37" t="str">
        <x:f>IF(BM1034="","لم يُرصد",IF(BT1034&lt;&gt;TRUE,"غير نشط",IF(BP1034="فشل","فشل حالي",IF(BN1034&lt;=12,"حديث",IF(BN1034&lt;=24,"متأخر","قديم")))))</x:f>
        <x:v>لم يُرصد</x:v>
      </x:c>
      <x:c r="BP1034" s="37" t="str">
        <x:v>بانتظار رصد التقسيط</x:v>
      </x:c>
      <x:c r="BQ1034" s="37" t="n">
        <x:v>0</x:v>
      </x:c>
      <x:c r="BR1034" s="37"/>
      <x:c r="BS1034" s="37"/>
      <x:c r="BT1034" s="54" t="b">
        <x:v>1</x:v>
      </x:c>
      <x:c r="BU1034" s="37" t="str">
        <x:v>مهمة جاهزة لأول رصد</x:v>
      </x:c>
      <x:c r="BV1034" s="37" t="str"/>
      <x:c r="BW1034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34" s="60" t="n">
        <x:v>46233</x:v>
      </x:c>
      <x:c r="BY1034" s="60" t="n">
        <x:v>46233</x:v>
      </x:c>
    </x:row>
    <x:row r="1035">
      <x:c r="A1035" s="37" t="str">
        <x:v>مهمة جمع أولية</x:v>
      </x:c>
      <x:c r="B1035" s="37" t="str">
        <x:v>INSTTASK-B67C97996D7E</x:v>
      </x:c>
      <x:c r="C1035" s="37" t="str">
        <x:v>VAR-55D46094DD503B|EG-013|STORE|PENDING</x:v>
      </x:c>
      <x:c r="D1035" s="37" t="str">
        <x:v>VAR-55D46094DD503B|EG-013|STORE</x:v>
      </x:c>
      <x:c r="E1035" s="37" t="str">
        <x:v>VAR-55D46094DD503B</x:v>
      </x:c>
      <x:c r="F1035" s="37" t="str">
        <x:v>MOD-092236B5802476</x:v>
      </x:c>
      <x:c r="G1035" s="37" t="str">
        <x:v>HP Victus 15-FA0033DX 8GB RAM / 512GB Storage / Blue</x:v>
      </x:c>
      <x:c r="H1035" s="37" t="str">
        <x:v>الكمبيوتر والشبكات</x:v>
      </x:c>
      <x:c r="I1035" s="37" t="str">
        <x:v>لابتوبات</x:v>
      </x:c>
      <x:c r="J1035" s="37" t="str">
        <x:v>HP</x:v>
      </x:c>
      <x:c r="K1035" s="37" t="str">
        <x:v>Victus 15-FA0033DX</x:v>
      </x:c>
      <x:c r="L1035" s="37" t="str">
        <x:v>8GB RAM | 512GB Storage | Blue</x:v>
      </x:c>
      <x:c r="M1035" s="37" t="n">
        <x:v>8</x:v>
      </x:c>
      <x:c r="N1035" s="37" t="n">
        <x:v>512</x:v>
      </x:c>
      <x:c r="O1035" s="37" t="str">
        <x:v>Blue</x:v>
      </x:c>
      <x:c r="P1035" s="37"/>
      <x:c r="Q1035" s="37"/>
      <x:c r="R1035" s="37" t="str">
        <x:v>EG-013</x:v>
      </x:c>
      <x:c r="S1035" s="37" t="str">
        <x:v>B.TECH</x:v>
      </x:c>
      <x:c r="T1035" s="37" t="str">
        <x:v>A</x:v>
      </x:c>
      <x:c r="U1035" s="37"/>
      <x:c r="V1035" s="37"/>
      <x:c r="W1035" s="37" t="str">
        <x:v>https://btech.com/en/c/laptop-pc/laptops/b/hp</x:v>
      </x:c>
      <x:c r="X1035" s="37" t="str">
        <x:v>صفحة فئة</x:v>
      </x:c>
      <x:c r="Y1035" s="37"/>
      <x:c r="Z1035" s="37"/>
      <x:c r="AA1035" s="37"/>
      <x:c r="AB1035" s="37"/>
      <x:c r="AC1035" s="37"/>
      <x:c r="AD1035" s="37"/>
      <x:c r="AE1035" s="37"/>
      <x:c r="AF1035" s="56"/>
      <x:c r="AG1035" s="56"/>
      <x:c r="AH1035" s="56"/>
      <x:c r="AI1035" s="58"/>
      <x:c r="AJ1035" s="56"/>
      <x:c r="AK1035" s="56"/>
      <x:c r="AL1035" s="56"/>
      <x:c r="AM1035" s="56"/>
      <x:c r="AN1035" s="56"/>
      <x:c r="AO1035" s="56" t="str">
        <x:f>IF(OR(AF1035="",AD1035=""),"",AF1035*AD1035+IF(AG1035="",0,AG1035)+IF(AH1035="",0,AH1035)+IF(AJ1035="",0,AJ1035)+IF(AK1035="",0,AK1035)+IF(AL1035="",0,AL1035)+IF(AM1035="",0,AM1035))</x:f>
      </x:c>
      <x:c r="AP1035" s="56"/>
      <x:c r="AQ1035" s="56" t="str">
        <x:f>IF(OR(AO1035="",AP1035=""),"",AO1035-AP1035)</x:f>
      </x:c>
      <x:c r="AR1035" s="58" t="str">
        <x:f>IF(OR(AP1035="",AP1035=0,AQ1035=""),"",AQ1035/AP1035)</x:f>
      </x:c>
      <x:c r="AS1035" s="58"/>
      <x:c r="AT1035" s="37"/>
      <x:c r="AU1035" s="37"/>
      <x:c r="AV1035" s="37"/>
      <x:c r="AW1035" s="56"/>
      <x:c r="AX1035" s="56"/>
      <x:c r="AY1035" s="37"/>
      <x:c r="AZ1035" s="37"/>
      <x:c r="BA1035" s="37"/>
      <x:c r="BB1035" s="37"/>
      <x:c r="BC1035" s="37"/>
      <x:c r="BD1035" s="60"/>
      <x:c r="BE1035" s="60"/>
      <x:c r="BF1035" s="37"/>
      <x:c r="BG1035" s="37"/>
      <x:c r="BH1035" s="37" t="str">
        <x:v>https://btech.com/en/c/laptop-pc/laptops/b/hp</x:v>
      </x:c>
      <x:c r="BI1035" s="37"/>
      <x:c r="BJ1035" s="37" t="str">
        <x:v>لم يبدأ</x:v>
      </x:c>
      <x:c r="BK1035" s="60" t="n">
        <x:v>46233</x:v>
      </x:c>
      <x:c r="BL1035" s="60"/>
      <x:c r="BM1035" s="60"/>
      <x:c r="BN1035" s="62" t="str">
        <x:f>IF(BM1035="","",(NOW()-BM1035)*24)</x:f>
      </x:c>
      <x:c r="BO1035" s="37" t="str">
        <x:f>IF(BM1035="","لم يُرصد",IF(BT1035&lt;&gt;TRUE,"غير نشط",IF(BP1035="فشل","فشل حالي",IF(BN1035&lt;=12,"حديث",IF(BN1035&lt;=24,"متأخر","قديم")))))</x:f>
        <x:v>لم يُرصد</x:v>
      </x:c>
      <x:c r="BP1035" s="37" t="str">
        <x:v>بانتظار رصد التقسيط</x:v>
      </x:c>
      <x:c r="BQ1035" s="37" t="n">
        <x:v>0</x:v>
      </x:c>
      <x:c r="BR1035" s="37"/>
      <x:c r="BS1035" s="37"/>
      <x:c r="BT1035" s="54" t="b">
        <x:v>1</x:v>
      </x:c>
      <x:c r="BU1035" s="37" t="str">
        <x:v>يحتاج اكتشاف رابط المنتج</x:v>
      </x:c>
      <x:c r="BV1035" s="37" t="str">
        <x:v>Hp Victus 15-FA0033DX Laptop,Intel Core I5-12450H 15.6 Inch,512 GB SSD,8 GB,NVIDIA GeForce RTX 3050,Windows 11 - Blue</x:v>
      </x:c>
      <x:c r="BW1035" s="37" t="str">
        <x:v>الملفات المرفوعة لا تحتوي خطة تقسيط فعلية لهذا الربط؛ الصف مُنشأ كمهمة جمع.</x:v>
      </x:c>
      <x:c r="BX1035" s="60" t="n">
        <x:v>46233</x:v>
      </x:c>
      <x:c r="BY1035" s="60" t="n">
        <x:v>46233</x:v>
      </x:c>
    </x:row>
    <x:row r="1036">
      <x:c r="A1036" s="37" t="str">
        <x:v>مهمة جمع أولية</x:v>
      </x:c>
      <x:c r="B1036" s="37" t="str">
        <x:v>INSTTASK-F8FA68017904</x:v>
      </x:c>
      <x:c r="C1036" s="37" t="str">
        <x:v>VAR-CE9E60EC20AD34|EG-013|STORE|PENDING</x:v>
      </x:c>
      <x:c r="D1036" s="37" t="str">
        <x:v>VAR-CE9E60EC20AD34|EG-013|STORE</x:v>
      </x:c>
      <x:c r="E1036" s="37" t="str">
        <x:v>VAR-CE9E60EC20AD34</x:v>
      </x:c>
      <x:c r="F1036" s="37" t="str">
        <x:v>MOD-CA04C6A56B9E1E</x:v>
      </x:c>
      <x:c r="G1036" s="37" t="str">
        <x:v>HP Victus 15-fa1020nia Gaming 8GB RAM / 512GB Storage / Performance Blue</x:v>
      </x:c>
      <x:c r="H1036" s="37" t="str">
        <x:v>الكمبيوتر والشبكات</x:v>
      </x:c>
      <x:c r="I1036" s="37" t="str">
        <x:v>لابتوبات</x:v>
      </x:c>
      <x:c r="J1036" s="37" t="str">
        <x:v>HP</x:v>
      </x:c>
      <x:c r="K1036" s="37" t="str">
        <x:v>Victus 15-fa1020nia Gaming</x:v>
      </x:c>
      <x:c r="L1036" s="37" t="str">
        <x:v>8GB RAM | 512GB Storage | Performance Blue</x:v>
      </x:c>
      <x:c r="M1036" s="37" t="n">
        <x:v>8</x:v>
      </x:c>
      <x:c r="N1036" s="37" t="n">
        <x:v>512</x:v>
      </x:c>
      <x:c r="O1036" s="37" t="str">
        <x:v>Performance Blue</x:v>
      </x:c>
      <x:c r="P1036" s="37"/>
      <x:c r="Q1036" s="37"/>
      <x:c r="R1036" s="37" t="str">
        <x:v>EG-013</x:v>
      </x:c>
      <x:c r="S1036" s="37" t="str">
        <x:v>B.TECH</x:v>
      </x:c>
      <x:c r="T1036" s="37" t="str">
        <x:v>A</x:v>
      </x:c>
      <x:c r="U1036" s="37"/>
      <x:c r="V1036" s="37"/>
      <x:c r="W1036" s="37" t="str">
        <x:v>https://btech.com/en/c/laptop-pc/laptops/b/hp</x:v>
      </x:c>
      <x:c r="X1036" s="37" t="str">
        <x:v>صفحة فئة</x:v>
      </x:c>
      <x:c r="Y1036" s="37"/>
      <x:c r="Z1036" s="37"/>
      <x:c r="AA1036" s="37"/>
      <x:c r="AB1036" s="37"/>
      <x:c r="AC1036" s="37"/>
      <x:c r="AD1036" s="37"/>
      <x:c r="AE1036" s="37"/>
      <x:c r="AF1036" s="56"/>
      <x:c r="AG1036" s="56"/>
      <x:c r="AH1036" s="56"/>
      <x:c r="AI1036" s="58"/>
      <x:c r="AJ1036" s="56"/>
      <x:c r="AK1036" s="56"/>
      <x:c r="AL1036" s="56"/>
      <x:c r="AM1036" s="56"/>
      <x:c r="AN1036" s="56"/>
      <x:c r="AO1036" s="56" t="str">
        <x:f>IF(OR(AF1036="",AD1036=""),"",AF1036*AD1036+IF(AG1036="",0,AG1036)+IF(AH1036="",0,AH1036)+IF(AJ1036="",0,AJ1036)+IF(AK1036="",0,AK1036)+IF(AL1036="",0,AL1036)+IF(AM1036="",0,AM1036))</x:f>
      </x:c>
      <x:c r="AP1036" s="56"/>
      <x:c r="AQ1036" s="56" t="str">
        <x:f>IF(OR(AO1036="",AP1036=""),"",AO1036-AP1036)</x:f>
      </x:c>
      <x:c r="AR1036" s="58" t="str">
        <x:f>IF(OR(AP1036="",AP1036=0,AQ1036=""),"",AQ1036/AP1036)</x:f>
      </x:c>
      <x:c r="AS1036" s="58"/>
      <x:c r="AT1036" s="37"/>
      <x:c r="AU1036" s="37"/>
      <x:c r="AV1036" s="37"/>
      <x:c r="AW1036" s="56"/>
      <x:c r="AX1036" s="56"/>
      <x:c r="AY1036" s="37"/>
      <x:c r="AZ1036" s="37"/>
      <x:c r="BA1036" s="37"/>
      <x:c r="BB1036" s="37"/>
      <x:c r="BC1036" s="37"/>
      <x:c r="BD1036" s="60"/>
      <x:c r="BE1036" s="60"/>
      <x:c r="BF1036" s="37"/>
      <x:c r="BG1036" s="37"/>
      <x:c r="BH1036" s="37" t="str">
        <x:v>https://btech.com/en/c/laptop-pc/laptops/b/hp</x:v>
      </x:c>
      <x:c r="BI1036" s="37"/>
      <x:c r="BJ1036" s="37" t="str">
        <x:v>لم يبدأ</x:v>
      </x:c>
      <x:c r="BK1036" s="60" t="n">
        <x:v>46233</x:v>
      </x:c>
      <x:c r="BL1036" s="60"/>
      <x:c r="BM1036" s="60"/>
      <x:c r="BN1036" s="62" t="str">
        <x:f>IF(BM1036="","",(NOW()-BM1036)*24)</x:f>
      </x:c>
      <x:c r="BO1036" s="37" t="str">
        <x:f>IF(BM1036="","لم يُرصد",IF(BT1036&lt;&gt;TRUE,"غير نشط",IF(BP1036="فشل","فشل حالي",IF(BN1036&lt;=12,"حديث",IF(BN1036&lt;=24,"متأخر","قديم")))))</x:f>
        <x:v>لم يُرصد</x:v>
      </x:c>
      <x:c r="BP1036" s="37" t="str">
        <x:v>بانتظار رصد التقسيط</x:v>
      </x:c>
      <x:c r="BQ1036" s="37" t="n">
        <x:v>0</x:v>
      </x:c>
      <x:c r="BR1036" s="37"/>
      <x:c r="BS1036" s="37"/>
      <x:c r="BT1036" s="54" t="b">
        <x:v>1</x:v>
      </x:c>
      <x:c r="BU1036" s="37" t="str">
        <x:v>يحتاج اكتشاف رابط المنتج</x:v>
      </x:c>
      <x:c r="BV1036" s="37" t="str">
        <x:v>Hp Victus 15-fa1020nia Gaming Laptop,Intel Core i7-13700H 15.6 Inch,512 GB SSD,8 GB,NVIDIA GeForce RTX 3050,FreeDos - Performance Blue</x:v>
      </x:c>
      <x:c r="BW1036" s="37" t="str">
        <x:v>الملفات المرفوعة لا تحتوي خطة تقسيط فعلية لهذا الربط؛ الصف مُنشأ كمهمة جمع.</x:v>
      </x:c>
      <x:c r="BX1036" s="60" t="n">
        <x:v>46233</x:v>
      </x:c>
      <x:c r="BY1036" s="60" t="n">
        <x:v>46233</x:v>
      </x:c>
    </x:row>
    <x:row r="1037">
      <x:c r="A1037" s="37" t="str">
        <x:v>مهمة جمع أولية</x:v>
      </x:c>
      <x:c r="B1037" s="37" t="str">
        <x:v>INSTTASK-E3B63A75E63B</x:v>
      </x:c>
      <x:c r="C1037" s="37" t="str">
        <x:v>VAR-3579D57643AB72|EG-013|STORE|PENDING</x:v>
      </x:c>
      <x:c r="D1037" s="37" t="str">
        <x:v>VAR-3579D57643AB72|EG-013|STORE</x:v>
      </x:c>
      <x:c r="E1037" s="37" t="str">
        <x:v>VAR-3579D57643AB72</x:v>
      </x:c>
      <x:c r="F1037" s="37" t="str">
        <x:v>MOD-01ADC243CAF45D</x:v>
      </x:c>
      <x:c r="G1037" s="37" t="str">
        <x:v>HP Victus 15-fa1109ne 16GB RAM / 512GB SSD / Performance Blue / 9S7R2EA | 512GB Storage</x:v>
      </x:c>
      <x:c r="H1037" s="37" t="str">
        <x:v>الكمبيوتر والشبكات</x:v>
      </x:c>
      <x:c r="I1037" s="37" t="str">
        <x:v>لابتوبات</x:v>
      </x:c>
      <x:c r="J1037" s="37" t="str">
        <x:v>HP</x:v>
      </x:c>
      <x:c r="K1037" s="37" t="str">
        <x:v>Victus 15-fa1109ne</x:v>
      </x:c>
      <x:c r="L1037" s="37" t="str">
        <x:v>16GB RAM / 512GB SSD / Performance Blue / 9S7R2EA</x:v>
      </x:c>
      <x:c r="M1037" s="37" t="n">
        <x:v>16</x:v>
      </x:c>
      <x:c r="N1037" s="37" t="n">
        <x:v>512</x:v>
      </x:c>
      <x:c r="O1037" s="37" t="str">
        <x:v>Performance Blue</x:v>
      </x:c>
      <x:c r="P1037" s="37" t="str">
        <x:v>9S7R2EA</x:v>
      </x:c>
      <x:c r="Q1037" s="37"/>
      <x:c r="R1037" s="37" t="str">
        <x:v>EG-013</x:v>
      </x:c>
      <x:c r="S1037" s="37" t="str">
        <x:v>B.TECH</x:v>
      </x:c>
      <x:c r="T1037" s="37" t="str">
        <x:v>A</x:v>
      </x:c>
      <x:c r="U1037" s="37"/>
      <x:c r="V1037" s="37"/>
      <x:c r="W1037" s="37" t="str">
        <x:v>https://btech.com/en/p/hp-victus-15-fa1109ne-9s7r2ea-i7-13700h-512gb-16gb-rtx-4050-win11-blue</x:v>
      </x:c>
      <x:c r="X1037" s="37" t="str">
        <x:v>رابط منتج مباشر</x:v>
      </x:c>
      <x:c r="Y1037" s="37"/>
      <x:c r="Z1037" s="37"/>
      <x:c r="AA1037" s="37"/>
      <x:c r="AB1037" s="37"/>
      <x:c r="AC1037" s="37"/>
      <x:c r="AD1037" s="37"/>
      <x:c r="AE1037" s="37"/>
      <x:c r="AF1037" s="56"/>
      <x:c r="AG1037" s="56"/>
      <x:c r="AH1037" s="56"/>
      <x:c r="AI1037" s="58"/>
      <x:c r="AJ1037" s="56"/>
      <x:c r="AK1037" s="56"/>
      <x:c r="AL1037" s="56"/>
      <x:c r="AM1037" s="56"/>
      <x:c r="AN1037" s="56"/>
      <x:c r="AO1037" s="56" t="str">
        <x:f>IF(OR(AF1037="",AD1037=""),"",AF1037*AD1037+IF(AG1037="",0,AG1037)+IF(AH1037="",0,AH1037)+IF(AJ1037="",0,AJ1037)+IF(AK1037="",0,AK1037)+IF(AL1037="",0,AL1037)+IF(AM1037="",0,AM1037))</x:f>
      </x:c>
      <x:c r="AP1037" s="56"/>
      <x:c r="AQ1037" s="56" t="str">
        <x:f>IF(OR(AO1037="",AP1037=""),"",AO1037-AP1037)</x:f>
      </x:c>
      <x:c r="AR1037" s="58" t="str">
        <x:f>IF(OR(AP1037="",AP1037=0,AQ1037=""),"",AQ1037/AP1037)</x:f>
      </x:c>
      <x:c r="AS1037" s="58"/>
      <x:c r="AT1037" s="37"/>
      <x:c r="AU1037" s="37"/>
      <x:c r="AV1037" s="37"/>
      <x:c r="AW1037" s="56"/>
      <x:c r="AX1037" s="56"/>
      <x:c r="AY1037" s="37"/>
      <x:c r="AZ1037" s="37"/>
      <x:c r="BA1037" s="37"/>
      <x:c r="BB1037" s="37"/>
      <x:c r="BC1037" s="37"/>
      <x:c r="BD1037" s="60"/>
      <x:c r="BE1037" s="60"/>
      <x:c r="BF1037" s="37"/>
      <x:c r="BG1037" s="37"/>
      <x:c r="BH1037" s="37" t="str">
        <x:v>https://btech.com/en/p/hp-victus-15-fa1109ne-9s7r2ea-i7-13700h-512gb-16gb-rtx-4050-win11-blue</x:v>
      </x:c>
      <x:c r="BI1037" s="37"/>
      <x:c r="BJ1037" s="37" t="str">
        <x:v>لم يبدأ</x:v>
      </x:c>
      <x:c r="BK1037" s="60" t="n">
        <x:v>46233</x:v>
      </x:c>
      <x:c r="BL1037" s="60"/>
      <x:c r="BM1037" s="60"/>
      <x:c r="BN1037" s="62" t="str">
        <x:f>IF(BM1037="","",(NOW()-BM1037)*24)</x:f>
      </x:c>
      <x:c r="BO1037" s="37" t="str">
        <x:f>IF(BM1037="","لم يُرصد",IF(BT1037&lt;&gt;TRUE,"غير نشط",IF(BP1037="فشل","فشل حالي",IF(BN1037&lt;=12,"حديث",IF(BN1037&lt;=24,"متأخر","قديم")))))</x:f>
        <x:v>لم يُرصد</x:v>
      </x:c>
      <x:c r="BP1037" s="37" t="str">
        <x:v>بانتظار رصد التقسيط</x:v>
      </x:c>
      <x:c r="BQ1037" s="37" t="n">
        <x:v>0</x:v>
      </x:c>
      <x:c r="BR1037" s="37"/>
      <x:c r="BS1037" s="37"/>
      <x:c r="BT1037" s="54" t="b">
        <x:v>1</x:v>
      </x:c>
      <x:c r="BU1037" s="37" t="str">
        <x:v>مهمة جاهزة لأول رصد</x:v>
      </x:c>
      <x:c r="BV1037" s="37" t="str"/>
      <x:c r="BW1037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37" s="60" t="n">
        <x:v>46233</x:v>
      </x:c>
      <x:c r="BY1037" s="60" t="n">
        <x:v>46233</x:v>
      </x:c>
    </x:row>
    <x:row r="1038">
      <x:c r="A1038" s="37" t="str">
        <x:v>مهمة جمع أولية</x:v>
      </x:c>
      <x:c r="B1038" s="37" t="str">
        <x:v>INSTTASK-AEB802643362</x:v>
      </x:c>
      <x:c r="C1038" s="37" t="str">
        <x:v>VAR-70809523EAA20A|EG-013|STORE|PENDING</x:v>
      </x:c>
      <x:c r="D1038" s="37" t="str">
        <x:v>VAR-70809523EAA20A|EG-013|STORE</x:v>
      </x:c>
      <x:c r="E1038" s="37" t="str">
        <x:v>VAR-70809523EAA20A</x:v>
      </x:c>
      <x:c r="F1038" s="37" t="str">
        <x:v>MOD-89F105D5FE823A</x:v>
      </x:c>
      <x:c r="G1038" s="37" t="str">
        <x:v>HP Victus 15-fa2033ne Gaming 1TB Storage / Mica Silver</x:v>
      </x:c>
      <x:c r="H1038" s="37" t="str">
        <x:v>الكمبيوتر والشبكات</x:v>
      </x:c>
      <x:c r="I1038" s="37" t="str">
        <x:v>لابتوبات</x:v>
      </x:c>
      <x:c r="J1038" s="37" t="str">
        <x:v>HP</x:v>
      </x:c>
      <x:c r="K1038" s="37" t="str">
        <x:v>Victus 15-fa2033ne Gaming</x:v>
      </x:c>
      <x:c r="L1038" s="37" t="str">
        <x:v>1TB Storage | Mica Silver</x:v>
      </x:c>
      <x:c r="M1038" s="37"/>
      <x:c r="N1038" s="37" t="n">
        <x:v>1024</x:v>
      </x:c>
      <x:c r="O1038" s="37" t="str">
        <x:v>Mica Silver</x:v>
      </x:c>
      <x:c r="P1038" s="37"/>
      <x:c r="Q1038" s="37"/>
      <x:c r="R1038" s="37" t="str">
        <x:v>EG-013</x:v>
      </x:c>
      <x:c r="S1038" s="37" t="str">
        <x:v>B.TECH</x:v>
      </x:c>
      <x:c r="T1038" s="37" t="str">
        <x:v>A</x:v>
      </x:c>
      <x:c r="U1038" s="37"/>
      <x:c r="V1038" s="37"/>
      <x:c r="W1038" s="37" t="str">
        <x:v>https://btech.com/en/c/laptop-pc/laptops/b/hp</x:v>
      </x:c>
      <x:c r="X1038" s="37" t="str">
        <x:v>صفحة فئة</x:v>
      </x:c>
      <x:c r="Y1038" s="37"/>
      <x:c r="Z1038" s="37"/>
      <x:c r="AA1038" s="37"/>
      <x:c r="AB1038" s="37"/>
      <x:c r="AC1038" s="37"/>
      <x:c r="AD1038" s="37"/>
      <x:c r="AE1038" s="37"/>
      <x:c r="AF1038" s="56"/>
      <x:c r="AG1038" s="56"/>
      <x:c r="AH1038" s="56"/>
      <x:c r="AI1038" s="58"/>
      <x:c r="AJ1038" s="56"/>
      <x:c r="AK1038" s="56"/>
      <x:c r="AL1038" s="56"/>
      <x:c r="AM1038" s="56"/>
      <x:c r="AN1038" s="56"/>
      <x:c r="AO1038" s="56" t="str">
        <x:f>IF(OR(AF1038="",AD1038=""),"",AF1038*AD1038+IF(AG1038="",0,AG1038)+IF(AH1038="",0,AH1038)+IF(AJ1038="",0,AJ1038)+IF(AK1038="",0,AK1038)+IF(AL1038="",0,AL1038)+IF(AM1038="",0,AM1038))</x:f>
      </x:c>
      <x:c r="AP1038" s="56"/>
      <x:c r="AQ1038" s="56" t="str">
        <x:f>IF(OR(AO1038="",AP1038=""),"",AO1038-AP1038)</x:f>
      </x:c>
      <x:c r="AR1038" s="58" t="str">
        <x:f>IF(OR(AP1038="",AP1038=0,AQ1038=""),"",AQ1038/AP1038)</x:f>
      </x:c>
      <x:c r="AS1038" s="58"/>
      <x:c r="AT1038" s="37"/>
      <x:c r="AU1038" s="37"/>
      <x:c r="AV1038" s="37"/>
      <x:c r="AW1038" s="56"/>
      <x:c r="AX1038" s="56"/>
      <x:c r="AY1038" s="37"/>
      <x:c r="AZ1038" s="37"/>
      <x:c r="BA1038" s="37"/>
      <x:c r="BB1038" s="37"/>
      <x:c r="BC1038" s="37"/>
      <x:c r="BD1038" s="60"/>
      <x:c r="BE1038" s="60"/>
      <x:c r="BF1038" s="37"/>
      <x:c r="BG1038" s="37"/>
      <x:c r="BH1038" s="37" t="str">
        <x:v>https://btech.com/en/c/laptop-pc/laptops/b/hp</x:v>
      </x:c>
      <x:c r="BI1038" s="37"/>
      <x:c r="BJ1038" s="37" t="str">
        <x:v>لم يبدأ</x:v>
      </x:c>
      <x:c r="BK1038" s="60" t="n">
        <x:v>46233</x:v>
      </x:c>
      <x:c r="BL1038" s="60"/>
      <x:c r="BM1038" s="60"/>
      <x:c r="BN1038" s="62" t="str">
        <x:f>IF(BM1038="","",(NOW()-BM1038)*24)</x:f>
      </x:c>
      <x:c r="BO1038" s="37" t="str">
        <x:f>IF(BM1038="","لم يُرصد",IF(BT1038&lt;&gt;TRUE,"غير نشط",IF(BP1038="فشل","فشل حالي",IF(BN1038&lt;=12,"حديث",IF(BN1038&lt;=24,"متأخر","قديم")))))</x:f>
        <x:v>لم يُرصد</x:v>
      </x:c>
      <x:c r="BP1038" s="37" t="str">
        <x:v>بانتظار رصد التقسيط</x:v>
      </x:c>
      <x:c r="BQ1038" s="37" t="n">
        <x:v>0</x:v>
      </x:c>
      <x:c r="BR1038" s="37"/>
      <x:c r="BS1038" s="37"/>
      <x:c r="BT1038" s="54" t="b">
        <x:v>1</x:v>
      </x:c>
      <x:c r="BU1038" s="37" t="str">
        <x:v>يحتاج اكتشاف رابط المنتج</x:v>
      </x:c>
      <x:c r="BV1038" s="37" t="str">
        <x:v>Hp Victus 15-fa2033ne Gaming Laptop,Intel Core i5-13450HX 15.6 Inch,1 Terabyte SSD,8 GB,NVIDIA GeForce RTX 3050,Windows 11 - Mica Silver</x:v>
      </x:c>
      <x:c r="BW1038" s="37" t="str">
        <x:v>الملفات المرفوعة لا تحتوي خطة تقسيط فعلية لهذا الربط؛ الصف مُنشأ كمهمة جمع.</x:v>
      </x:c>
      <x:c r="BX1038" s="60" t="n">
        <x:v>46233</x:v>
      </x:c>
      <x:c r="BY1038" s="60" t="n">
        <x:v>46233</x:v>
      </x:c>
    </x:row>
    <x:row r="1039">
      <x:c r="A1039" s="37" t="str">
        <x:v>مهمة جمع أولية</x:v>
      </x:c>
      <x:c r="B1039" s="37" t="str">
        <x:v>INSTTASK-34BF254BAE5E</x:v>
      </x:c>
      <x:c r="C1039" s="37" t="str">
        <x:v>VAR-AE09356A37488F|EG-013|STORE|PENDING</x:v>
      </x:c>
      <x:c r="D1039" s="37" t="str">
        <x:v>VAR-AE09356A37488F|EG-013|STORE</x:v>
      </x:c>
      <x:c r="E1039" s="37" t="str">
        <x:v>VAR-AE09356A37488F</x:v>
      </x:c>
      <x:c r="F1039" s="37" t="str">
        <x:v>MOD-EBF096C6902E71</x:v>
      </x:c>
      <x:c r="G1039" s="37" t="str">
        <x:v>HP Victus 15-fa2036ne C53H0EA 1TB Storage / Mica Silver</x:v>
      </x:c>
      <x:c r="H1039" s="37" t="str">
        <x:v>الكمبيوتر والشبكات</x:v>
      </x:c>
      <x:c r="I1039" s="37" t="str">
        <x:v>لابتوبات</x:v>
      </x:c>
      <x:c r="J1039" s="37" t="str">
        <x:v>HP</x:v>
      </x:c>
      <x:c r="K1039" s="37" t="str">
        <x:v>Victus 15-fa2036ne C53H0EA</x:v>
      </x:c>
      <x:c r="L1039" s="37" t="str">
        <x:v>1TB Storage | Mica Silver</x:v>
      </x:c>
      <x:c r="M1039" s="37"/>
      <x:c r="N1039" s="37" t="n">
        <x:v>1024</x:v>
      </x:c>
      <x:c r="O1039" s="37" t="str">
        <x:v>Mica Silver</x:v>
      </x:c>
      <x:c r="P1039" s="37"/>
      <x:c r="Q1039" s="37"/>
      <x:c r="R1039" s="37" t="str">
        <x:v>EG-013</x:v>
      </x:c>
      <x:c r="S1039" s="37" t="str">
        <x:v>B.TECH</x:v>
      </x:c>
      <x:c r="T1039" s="37" t="str">
        <x:v>A</x:v>
      </x:c>
      <x:c r="U1039" s="37"/>
      <x:c r="V1039" s="37"/>
      <x:c r="W1039" s="37" t="str">
        <x:v>https://btech.com/en/c/laptop-pc/laptops/b/hp</x:v>
      </x:c>
      <x:c r="X1039" s="37" t="str">
        <x:v>صفحة فئة</x:v>
      </x:c>
      <x:c r="Y1039" s="37"/>
      <x:c r="Z1039" s="37"/>
      <x:c r="AA1039" s="37"/>
      <x:c r="AB1039" s="37"/>
      <x:c r="AC1039" s="37"/>
      <x:c r="AD1039" s="37"/>
      <x:c r="AE1039" s="37"/>
      <x:c r="AF1039" s="56"/>
      <x:c r="AG1039" s="56"/>
      <x:c r="AH1039" s="56"/>
      <x:c r="AI1039" s="58"/>
      <x:c r="AJ1039" s="56"/>
      <x:c r="AK1039" s="56"/>
      <x:c r="AL1039" s="56"/>
      <x:c r="AM1039" s="56"/>
      <x:c r="AN1039" s="56"/>
      <x:c r="AO1039" s="56" t="str">
        <x:f>IF(OR(AF1039="",AD1039=""),"",AF1039*AD1039+IF(AG1039="",0,AG1039)+IF(AH1039="",0,AH1039)+IF(AJ1039="",0,AJ1039)+IF(AK1039="",0,AK1039)+IF(AL1039="",0,AL1039)+IF(AM1039="",0,AM1039))</x:f>
      </x:c>
      <x:c r="AP1039" s="56"/>
      <x:c r="AQ1039" s="56" t="str">
        <x:f>IF(OR(AO1039="",AP1039=""),"",AO1039-AP1039)</x:f>
      </x:c>
      <x:c r="AR1039" s="58" t="str">
        <x:f>IF(OR(AP1039="",AP1039=0,AQ1039=""),"",AQ1039/AP1039)</x:f>
      </x:c>
      <x:c r="AS1039" s="58"/>
      <x:c r="AT1039" s="37"/>
      <x:c r="AU1039" s="37"/>
      <x:c r="AV1039" s="37"/>
      <x:c r="AW1039" s="56"/>
      <x:c r="AX1039" s="56"/>
      <x:c r="AY1039" s="37"/>
      <x:c r="AZ1039" s="37"/>
      <x:c r="BA1039" s="37"/>
      <x:c r="BB1039" s="37"/>
      <x:c r="BC1039" s="37"/>
      <x:c r="BD1039" s="60"/>
      <x:c r="BE1039" s="60"/>
      <x:c r="BF1039" s="37"/>
      <x:c r="BG1039" s="37"/>
      <x:c r="BH1039" s="37" t="str">
        <x:v>https://btech.com/en/c/laptop-pc/laptops/b/hp</x:v>
      </x:c>
      <x:c r="BI1039" s="37"/>
      <x:c r="BJ1039" s="37" t="str">
        <x:v>لم يبدأ</x:v>
      </x:c>
      <x:c r="BK1039" s="60" t="n">
        <x:v>46233</x:v>
      </x:c>
      <x:c r="BL1039" s="60"/>
      <x:c r="BM1039" s="60"/>
      <x:c r="BN1039" s="62" t="str">
        <x:f>IF(BM1039="","",(NOW()-BM1039)*24)</x:f>
      </x:c>
      <x:c r="BO1039" s="37" t="str">
        <x:f>IF(BM1039="","لم يُرصد",IF(BT1039&lt;&gt;TRUE,"غير نشط",IF(BP1039="فشل","فشل حالي",IF(BN1039&lt;=12,"حديث",IF(BN1039&lt;=24,"متأخر","قديم")))))</x:f>
        <x:v>لم يُرصد</x:v>
      </x:c>
      <x:c r="BP1039" s="37" t="str">
        <x:v>بانتظار رصد التقسيط</x:v>
      </x:c>
      <x:c r="BQ1039" s="37" t="n">
        <x:v>0</x:v>
      </x:c>
      <x:c r="BR1039" s="37"/>
      <x:c r="BS1039" s="37"/>
      <x:c r="BT1039" s="54" t="b">
        <x:v>1</x:v>
      </x:c>
      <x:c r="BU1039" s="37" t="str">
        <x:v>يحتاج اكتشاف رابط المنتج</x:v>
      </x:c>
      <x:c r="BV1039" s="37" t="str">
        <x:v>Hp Victus 15-fa2036ne C53H0EA Laptop,Intel Core i7-13620H 15.6 Inch,1 Terabyte SSD,16 GB,NVIDIA GeForce RTX 5050,Windows 11 - Mica Silver</x:v>
      </x:c>
      <x:c r="BW1039" s="37" t="str">
        <x:v>الملفات المرفوعة لا تحتوي خطة تقسيط فعلية لهذا الربط؛ الصف مُنشأ كمهمة جمع.</x:v>
      </x:c>
      <x:c r="BX1039" s="60" t="n">
        <x:v>46233</x:v>
      </x:c>
      <x:c r="BY1039" s="60" t="n">
        <x:v>46233</x:v>
      </x:c>
    </x:row>
    <x:row r="1040">
      <x:c r="A1040" s="37" t="str">
        <x:v>مهمة جمع أولية</x:v>
      </x:c>
      <x:c r="B1040" s="37" t="str">
        <x:v>INSTTASK-A72243302B56</x:v>
      </x:c>
      <x:c r="C1040" s="37" t="str">
        <x:v>VAR-5F583D47A8C9F4|EG-013|STORE|PENDING</x:v>
      </x:c>
      <x:c r="D1040" s="37" t="str">
        <x:v>VAR-5F583D47A8C9F4|EG-013|STORE</x:v>
      </x:c>
      <x:c r="E1040" s="37" t="str">
        <x:v>VAR-5F583D47A8C9F4</x:v>
      </x:c>
      <x:c r="F1040" s="37" t="str">
        <x:v>MOD-B854A3552044A0</x:v>
      </x:c>
      <x:c r="G1040" s="37" t="str">
        <x:v>HP Victus 15-fa2092ne Gaming 16GB RAM / 512GB Storage / Mica Silver</x:v>
      </x:c>
      <x:c r="H1040" s="37" t="str">
        <x:v>الكمبيوتر والشبكات</x:v>
      </x:c>
      <x:c r="I1040" s="37" t="str">
        <x:v>لابتوبات</x:v>
      </x:c>
      <x:c r="J1040" s="37" t="str">
        <x:v>HP</x:v>
      </x:c>
      <x:c r="K1040" s="37" t="str">
        <x:v>Victus 15-fa2092ne Gaming</x:v>
      </x:c>
      <x:c r="L1040" s="37" t="str">
        <x:v>16GB RAM | 512GB Storage | Mica Silver</x:v>
      </x:c>
      <x:c r="M1040" s="37" t="n">
        <x:v>16</x:v>
      </x:c>
      <x:c r="N1040" s="37" t="n">
        <x:v>512</x:v>
      </x:c>
      <x:c r="O1040" s="37" t="str">
        <x:v>Mica Silver</x:v>
      </x:c>
      <x:c r="P1040" s="37"/>
      <x:c r="Q1040" s="37"/>
      <x:c r="R1040" s="37" t="str">
        <x:v>EG-013</x:v>
      </x:c>
      <x:c r="S1040" s="37" t="str">
        <x:v>B.TECH</x:v>
      </x:c>
      <x:c r="T1040" s="37" t="str">
        <x:v>A</x:v>
      </x:c>
      <x:c r="U1040" s="37"/>
      <x:c r="V1040" s="37"/>
      <x:c r="W1040" s="37" t="str">
        <x:v>https://btech.com/en/c/laptop-pc/laptops/b/hp</x:v>
      </x:c>
      <x:c r="X1040" s="37" t="str">
        <x:v>صفحة فئة</x:v>
      </x:c>
      <x:c r="Y1040" s="37"/>
      <x:c r="Z1040" s="37"/>
      <x:c r="AA1040" s="37"/>
      <x:c r="AB1040" s="37"/>
      <x:c r="AC1040" s="37"/>
      <x:c r="AD1040" s="37"/>
      <x:c r="AE1040" s="37"/>
      <x:c r="AF1040" s="56"/>
      <x:c r="AG1040" s="56"/>
      <x:c r="AH1040" s="56"/>
      <x:c r="AI1040" s="58"/>
      <x:c r="AJ1040" s="56"/>
      <x:c r="AK1040" s="56"/>
      <x:c r="AL1040" s="56"/>
      <x:c r="AM1040" s="56"/>
      <x:c r="AN1040" s="56"/>
      <x:c r="AO1040" s="56" t="str">
        <x:f>IF(OR(AF1040="",AD1040=""),"",AF1040*AD1040+IF(AG1040="",0,AG1040)+IF(AH1040="",0,AH1040)+IF(AJ1040="",0,AJ1040)+IF(AK1040="",0,AK1040)+IF(AL1040="",0,AL1040)+IF(AM1040="",0,AM1040))</x:f>
      </x:c>
      <x:c r="AP1040" s="56"/>
      <x:c r="AQ1040" s="56" t="str">
        <x:f>IF(OR(AO1040="",AP1040=""),"",AO1040-AP1040)</x:f>
      </x:c>
      <x:c r="AR1040" s="58" t="str">
        <x:f>IF(OR(AP1040="",AP1040=0,AQ1040=""),"",AQ1040/AP1040)</x:f>
      </x:c>
      <x:c r="AS1040" s="58"/>
      <x:c r="AT1040" s="37"/>
      <x:c r="AU1040" s="37"/>
      <x:c r="AV1040" s="37"/>
      <x:c r="AW1040" s="56"/>
      <x:c r="AX1040" s="56"/>
      <x:c r="AY1040" s="37"/>
      <x:c r="AZ1040" s="37"/>
      <x:c r="BA1040" s="37"/>
      <x:c r="BB1040" s="37"/>
      <x:c r="BC1040" s="37"/>
      <x:c r="BD1040" s="60"/>
      <x:c r="BE1040" s="60"/>
      <x:c r="BF1040" s="37"/>
      <x:c r="BG1040" s="37"/>
      <x:c r="BH1040" s="37" t="str">
        <x:v>https://btech.com/en/c/laptop-pc/laptops/b/hp</x:v>
      </x:c>
      <x:c r="BI1040" s="37"/>
      <x:c r="BJ1040" s="37" t="str">
        <x:v>لم يبدأ</x:v>
      </x:c>
      <x:c r="BK1040" s="60" t="n">
        <x:v>46233</x:v>
      </x:c>
      <x:c r="BL1040" s="60"/>
      <x:c r="BM1040" s="60"/>
      <x:c r="BN1040" s="62" t="str">
        <x:f>IF(BM1040="","",(NOW()-BM1040)*24)</x:f>
      </x:c>
      <x:c r="BO1040" s="37" t="str">
        <x:f>IF(BM1040="","لم يُرصد",IF(BT1040&lt;&gt;TRUE,"غير نشط",IF(BP1040="فشل","فشل حالي",IF(BN1040&lt;=12,"حديث",IF(BN1040&lt;=24,"متأخر","قديم")))))</x:f>
        <x:v>لم يُرصد</x:v>
      </x:c>
      <x:c r="BP1040" s="37" t="str">
        <x:v>بانتظار رصد التقسيط</x:v>
      </x:c>
      <x:c r="BQ1040" s="37" t="n">
        <x:v>0</x:v>
      </x:c>
      <x:c r="BR1040" s="37"/>
      <x:c r="BS1040" s="37"/>
      <x:c r="BT1040" s="54" t="b">
        <x:v>1</x:v>
      </x:c>
      <x:c r="BU1040" s="37" t="str">
        <x:v>يحتاج اكتشاف رابط المنتج</x:v>
      </x:c>
      <x:c r="BV1040" s="37" t="str">
        <x:v>Hp Victus 15-fa2092ne Gaming Laptop,Intel Core i7-13650HX 15.6 Inch,512 GB SSD,16 GB,NVIDIA GeForce RTX 4050,Windows 11 - Mica Silver</x:v>
      </x:c>
      <x:c r="BW1040" s="37" t="str">
        <x:v>الملفات المرفوعة لا تحتوي خطة تقسيط فعلية لهذا الربط؛ الصف مُنشأ كمهمة جمع.</x:v>
      </x:c>
      <x:c r="BX1040" s="60" t="n">
        <x:v>46233</x:v>
      </x:c>
      <x:c r="BY1040" s="60" t="n">
        <x:v>46233</x:v>
      </x:c>
    </x:row>
    <x:row r="1041">
      <x:c r="A1041" s="37" t="str">
        <x:v>مهمة جمع أولية</x:v>
      </x:c>
      <x:c r="B1041" s="37" t="str">
        <x:v>INSTTASK-DE0B6F4FF913</x:v>
      </x:c>
      <x:c r="C1041" s="37" t="str">
        <x:v>VAR-B0F7391AF2ACE4|EG-013|STORE|PENDING</x:v>
      </x:c>
      <x:c r="D1041" s="37" t="str">
        <x:v>VAR-B0F7391AF2ACE4|EG-013|STORE</x:v>
      </x:c>
      <x:c r="E1041" s="37" t="str">
        <x:v>VAR-B0F7391AF2ACE4</x:v>
      </x:c>
      <x:c r="F1041" s="37" t="str">
        <x:v>MOD-9E919140D8999F</x:v>
      </x:c>
      <x:c r="G1041" s="37" t="str">
        <x:v>HP Victus 15-fb3014ne C53H1EA 16GB RAM / 512GB Storage / Mica Silver</x:v>
      </x:c>
      <x:c r="H1041" s="37" t="str">
        <x:v>الكمبيوتر والشبكات</x:v>
      </x:c>
      <x:c r="I1041" s="37" t="str">
        <x:v>لابتوبات</x:v>
      </x:c>
      <x:c r="J1041" s="37" t="str">
        <x:v>HP</x:v>
      </x:c>
      <x:c r="K1041" s="37" t="str">
        <x:v>Victus 15-fb3014ne C53H1EA</x:v>
      </x:c>
      <x:c r="L1041" s="37" t="str">
        <x:v>16GB RAM | 512GB Storage | Mica Silver</x:v>
      </x:c>
      <x:c r="M1041" s="37" t="n">
        <x:v>16</x:v>
      </x:c>
      <x:c r="N1041" s="37" t="n">
        <x:v>512</x:v>
      </x:c>
      <x:c r="O1041" s="37" t="str">
        <x:v>Mica Silver</x:v>
      </x:c>
      <x:c r="P1041" s="37"/>
      <x:c r="Q1041" s="37"/>
      <x:c r="R1041" s="37" t="str">
        <x:v>EG-013</x:v>
      </x:c>
      <x:c r="S1041" s="37" t="str">
        <x:v>B.TECH</x:v>
      </x:c>
      <x:c r="T1041" s="37" t="str">
        <x:v>A</x:v>
      </x:c>
      <x:c r="U1041" s="37"/>
      <x:c r="V1041" s="37"/>
      <x:c r="W1041" s="37" t="str">
        <x:v>https://btech.com/en/c/laptop-pc/laptops/b/hp</x:v>
      </x:c>
      <x:c r="X1041" s="37" t="str">
        <x:v>صفحة فئة</x:v>
      </x:c>
      <x:c r="Y1041" s="37"/>
      <x:c r="Z1041" s="37"/>
      <x:c r="AA1041" s="37"/>
      <x:c r="AB1041" s="37"/>
      <x:c r="AC1041" s="37"/>
      <x:c r="AD1041" s="37"/>
      <x:c r="AE1041" s="37"/>
      <x:c r="AF1041" s="56"/>
      <x:c r="AG1041" s="56"/>
      <x:c r="AH1041" s="56"/>
      <x:c r="AI1041" s="58"/>
      <x:c r="AJ1041" s="56"/>
      <x:c r="AK1041" s="56"/>
      <x:c r="AL1041" s="56"/>
      <x:c r="AM1041" s="56"/>
      <x:c r="AN1041" s="56"/>
      <x:c r="AO1041" s="56" t="str">
        <x:f>IF(OR(AF1041="",AD1041=""),"",AF1041*AD1041+IF(AG1041="",0,AG1041)+IF(AH1041="",0,AH1041)+IF(AJ1041="",0,AJ1041)+IF(AK1041="",0,AK1041)+IF(AL1041="",0,AL1041)+IF(AM1041="",0,AM1041))</x:f>
      </x:c>
      <x:c r="AP1041" s="56"/>
      <x:c r="AQ1041" s="56" t="str">
        <x:f>IF(OR(AO1041="",AP1041=""),"",AO1041-AP1041)</x:f>
      </x:c>
      <x:c r="AR1041" s="58" t="str">
        <x:f>IF(OR(AP1041="",AP1041=0,AQ1041=""),"",AQ1041/AP1041)</x:f>
      </x:c>
      <x:c r="AS1041" s="58"/>
      <x:c r="AT1041" s="37"/>
      <x:c r="AU1041" s="37"/>
      <x:c r="AV1041" s="37"/>
      <x:c r="AW1041" s="56"/>
      <x:c r="AX1041" s="56"/>
      <x:c r="AY1041" s="37"/>
      <x:c r="AZ1041" s="37"/>
      <x:c r="BA1041" s="37"/>
      <x:c r="BB1041" s="37"/>
      <x:c r="BC1041" s="37"/>
      <x:c r="BD1041" s="60"/>
      <x:c r="BE1041" s="60"/>
      <x:c r="BF1041" s="37"/>
      <x:c r="BG1041" s="37"/>
      <x:c r="BH1041" s="37" t="str">
        <x:v>https://btech.com/en/c/laptop-pc/laptops/b/hp</x:v>
      </x:c>
      <x:c r="BI1041" s="37"/>
      <x:c r="BJ1041" s="37" t="str">
        <x:v>لم يبدأ</x:v>
      </x:c>
      <x:c r="BK1041" s="60" t="n">
        <x:v>46233</x:v>
      </x:c>
      <x:c r="BL1041" s="60"/>
      <x:c r="BM1041" s="60"/>
      <x:c r="BN1041" s="62" t="str">
        <x:f>IF(BM1041="","",(NOW()-BM1041)*24)</x:f>
      </x:c>
      <x:c r="BO1041" s="37" t="str">
        <x:f>IF(BM1041="","لم يُرصد",IF(BT1041&lt;&gt;TRUE,"غير نشط",IF(BP1041="فشل","فشل حالي",IF(BN1041&lt;=12,"حديث",IF(BN1041&lt;=24,"متأخر","قديم")))))</x:f>
        <x:v>لم يُرصد</x:v>
      </x:c>
      <x:c r="BP1041" s="37" t="str">
        <x:v>بانتظار رصد التقسيط</x:v>
      </x:c>
      <x:c r="BQ1041" s="37" t="n">
        <x:v>0</x:v>
      </x:c>
      <x:c r="BR1041" s="37"/>
      <x:c r="BS1041" s="37"/>
      <x:c r="BT1041" s="54" t="b">
        <x:v>1</x:v>
      </x:c>
      <x:c r="BU1041" s="37" t="str">
        <x:v>يحتاج اكتشاف رابط المنتج</x:v>
      </x:c>
      <x:c r="BV1041" s="37" t="str">
        <x:v>Hp Victus 15-fb3014ne C53H1EA Laptop,AMD Ryzen 7 7445HS 15.6 Inch,512 GB SSD,16 GB,NVIDIA GeForce RTX 2050,Windows 11 - Mica Silver</x:v>
      </x:c>
      <x:c r="BW1041" s="37" t="str">
        <x:v>الملفات المرفوعة لا تحتوي خطة تقسيط فعلية لهذا الربط؛ الصف مُنشأ كمهمة جمع.</x:v>
      </x:c>
      <x:c r="BX1041" s="60" t="n">
        <x:v>46233</x:v>
      </x:c>
      <x:c r="BY1041" s="60" t="n">
        <x:v>46233</x:v>
      </x:c>
    </x:row>
    <x:row r="1042">
      <x:c r="A1042" s="37" t="str">
        <x:v>مهمة جمع أولية</x:v>
      </x:c>
      <x:c r="B1042" s="37" t="str">
        <x:v>INSTTASK-538A85572ABE</x:v>
      </x:c>
      <x:c r="C1042" s="37" t="str">
        <x:v>VAR-9C1E7687872B57|EG-013|STORE|PENDING</x:v>
      </x:c>
      <x:c r="D1042" s="37" t="str">
        <x:v>VAR-9C1E7687872B57|EG-013|STORE</x:v>
      </x:c>
      <x:c r="E1042" s="37" t="str">
        <x:v>VAR-9C1E7687872B57</x:v>
      </x:c>
      <x:c r="F1042" s="37" t="str">
        <x:v>MOD-38BEC12BE87310</x:v>
      </x:c>
      <x:c r="G1042" s="37" t="str">
        <x:v>HP Victus 15-fb3015ne C53H2EA 16GB RAM / 512GB Storage / Mica Silver</x:v>
      </x:c>
      <x:c r="H1042" s="37" t="str">
        <x:v>الكمبيوتر والشبكات</x:v>
      </x:c>
      <x:c r="I1042" s="37" t="str">
        <x:v>لابتوبات</x:v>
      </x:c>
      <x:c r="J1042" s="37" t="str">
        <x:v>HP</x:v>
      </x:c>
      <x:c r="K1042" s="37" t="str">
        <x:v>Victus 15-fb3015ne C53H2EA</x:v>
      </x:c>
      <x:c r="L1042" s="37" t="str">
        <x:v>16GB RAM | 512GB Storage | Mica Silver</x:v>
      </x:c>
      <x:c r="M1042" s="37" t="n">
        <x:v>16</x:v>
      </x:c>
      <x:c r="N1042" s="37" t="n">
        <x:v>512</x:v>
      </x:c>
      <x:c r="O1042" s="37" t="str">
        <x:v>Mica Silver</x:v>
      </x:c>
      <x:c r="P1042" s="37"/>
      <x:c r="Q1042" s="37"/>
      <x:c r="R1042" s="37" t="str">
        <x:v>EG-013</x:v>
      </x:c>
      <x:c r="S1042" s="37" t="str">
        <x:v>B.TECH</x:v>
      </x:c>
      <x:c r="T1042" s="37" t="str">
        <x:v>A</x:v>
      </x:c>
      <x:c r="U1042" s="37"/>
      <x:c r="V1042" s="37"/>
      <x:c r="W1042" s="37" t="str">
        <x:v>https://btech.com/en/c/laptop-pc/laptops/b/hp</x:v>
      </x:c>
      <x:c r="X1042" s="37" t="str">
        <x:v>صفحة فئة</x:v>
      </x:c>
      <x:c r="Y1042" s="37"/>
      <x:c r="Z1042" s="37"/>
      <x:c r="AA1042" s="37"/>
      <x:c r="AB1042" s="37"/>
      <x:c r="AC1042" s="37"/>
      <x:c r="AD1042" s="37"/>
      <x:c r="AE1042" s="37"/>
      <x:c r="AF1042" s="56"/>
      <x:c r="AG1042" s="56"/>
      <x:c r="AH1042" s="56"/>
      <x:c r="AI1042" s="58"/>
      <x:c r="AJ1042" s="56"/>
      <x:c r="AK1042" s="56"/>
      <x:c r="AL1042" s="56"/>
      <x:c r="AM1042" s="56"/>
      <x:c r="AN1042" s="56"/>
      <x:c r="AO1042" s="56" t="str">
        <x:f>IF(OR(AF1042="",AD1042=""),"",AF1042*AD1042+IF(AG1042="",0,AG1042)+IF(AH1042="",0,AH1042)+IF(AJ1042="",0,AJ1042)+IF(AK1042="",0,AK1042)+IF(AL1042="",0,AL1042)+IF(AM1042="",0,AM1042))</x:f>
      </x:c>
      <x:c r="AP1042" s="56"/>
      <x:c r="AQ1042" s="56" t="str">
        <x:f>IF(OR(AO1042="",AP1042=""),"",AO1042-AP1042)</x:f>
      </x:c>
      <x:c r="AR1042" s="58" t="str">
        <x:f>IF(OR(AP1042="",AP1042=0,AQ1042=""),"",AQ1042/AP1042)</x:f>
      </x:c>
      <x:c r="AS1042" s="58"/>
      <x:c r="AT1042" s="37"/>
      <x:c r="AU1042" s="37"/>
      <x:c r="AV1042" s="37"/>
      <x:c r="AW1042" s="56"/>
      <x:c r="AX1042" s="56"/>
      <x:c r="AY1042" s="37"/>
      <x:c r="AZ1042" s="37"/>
      <x:c r="BA1042" s="37"/>
      <x:c r="BB1042" s="37"/>
      <x:c r="BC1042" s="37"/>
      <x:c r="BD1042" s="60"/>
      <x:c r="BE1042" s="60"/>
      <x:c r="BF1042" s="37"/>
      <x:c r="BG1042" s="37"/>
      <x:c r="BH1042" s="37" t="str">
        <x:v>https://btech.com/en/c/laptop-pc/laptops/b/hp</x:v>
      </x:c>
      <x:c r="BI1042" s="37"/>
      <x:c r="BJ1042" s="37" t="str">
        <x:v>لم يبدأ</x:v>
      </x:c>
      <x:c r="BK1042" s="60" t="n">
        <x:v>46233</x:v>
      </x:c>
      <x:c r="BL1042" s="60"/>
      <x:c r="BM1042" s="60"/>
      <x:c r="BN1042" s="62" t="str">
        <x:f>IF(BM1042="","",(NOW()-BM1042)*24)</x:f>
      </x:c>
      <x:c r="BO1042" s="37" t="str">
        <x:f>IF(BM1042="","لم يُرصد",IF(BT1042&lt;&gt;TRUE,"غير نشط",IF(BP1042="فشل","فشل حالي",IF(BN1042&lt;=12,"حديث",IF(BN1042&lt;=24,"متأخر","قديم")))))</x:f>
        <x:v>لم يُرصد</x:v>
      </x:c>
      <x:c r="BP1042" s="37" t="str">
        <x:v>بانتظار رصد التقسيط</x:v>
      </x:c>
      <x:c r="BQ1042" s="37" t="n">
        <x:v>0</x:v>
      </x:c>
      <x:c r="BR1042" s="37"/>
      <x:c r="BS1042" s="37"/>
      <x:c r="BT1042" s="54" t="b">
        <x:v>1</x:v>
      </x:c>
      <x:c r="BU1042" s="37" t="str">
        <x:v>يحتاج اكتشاف رابط المنتج</x:v>
      </x:c>
      <x:c r="BV1042" s="37" t="str">
        <x:v>Hp Victus 15-fb3015ne C53H2EA Laptop,AMD Ryzen 7 7445HS 15.6 Inch,512 GB SSD,16 GB,NVIDIA GeForce RTX 4050,Windows 11 - Mica Silver</x:v>
      </x:c>
      <x:c r="BW1042" s="37" t="str">
        <x:v>الملفات المرفوعة لا تحتوي خطة تقسيط فعلية لهذا الربط؛ الصف مُنشأ كمهمة جمع.</x:v>
      </x:c>
      <x:c r="BX1042" s="60" t="n">
        <x:v>46233</x:v>
      </x:c>
      <x:c r="BY1042" s="60" t="n">
        <x:v>46233</x:v>
      </x:c>
    </x:row>
    <x:row r="1043">
      <x:c r="A1043" s="37" t="str">
        <x:v>مهمة جمع أولية</x:v>
      </x:c>
      <x:c r="B1043" s="37" t="str">
        <x:v>INSTTASK-9F76CD5E1BCA</x:v>
      </x:c>
      <x:c r="C1043" s="37" t="str">
        <x:v>VAR-A2075EB09A005B|EG-013|STORE|PENDING</x:v>
      </x:c>
      <x:c r="D1043" s="37" t="str">
        <x:v>VAR-A2075EB09A005B|EG-013|STORE</x:v>
      </x:c>
      <x:c r="E1043" s="37" t="str">
        <x:v>VAR-A2075EB09A005B</x:v>
      </x:c>
      <x:c r="F1043" s="37" t="str">
        <x:v>MOD-F9B91C42B0AA4B</x:v>
      </x:c>
      <x:c r="G1043" s="37" t="str">
        <x:v>HP Victus 15-fb3025ne Gaming 16GB RAM / 512GB Storage / Mica Silver</x:v>
      </x:c>
      <x:c r="H1043" s="37" t="str">
        <x:v>الكمبيوتر والشبكات</x:v>
      </x:c>
      <x:c r="I1043" s="37" t="str">
        <x:v>لابتوبات</x:v>
      </x:c>
      <x:c r="J1043" s="37" t="str">
        <x:v>HP</x:v>
      </x:c>
      <x:c r="K1043" s="37" t="str">
        <x:v>Victus 15-fb3025ne Gaming</x:v>
      </x:c>
      <x:c r="L1043" s="37" t="str">
        <x:v>16GB RAM | 512GB Storage | Mica Silver</x:v>
      </x:c>
      <x:c r="M1043" s="37" t="n">
        <x:v>16</x:v>
      </x:c>
      <x:c r="N1043" s="37" t="n">
        <x:v>512</x:v>
      </x:c>
      <x:c r="O1043" s="37" t="str">
        <x:v>Mica Silver</x:v>
      </x:c>
      <x:c r="P1043" s="37"/>
      <x:c r="Q1043" s="37"/>
      <x:c r="R1043" s="37" t="str">
        <x:v>EG-013</x:v>
      </x:c>
      <x:c r="S1043" s="37" t="str">
        <x:v>B.TECH</x:v>
      </x:c>
      <x:c r="T1043" s="37" t="str">
        <x:v>A</x:v>
      </x:c>
      <x:c r="U1043" s="37"/>
      <x:c r="V1043" s="37"/>
      <x:c r="W1043" s="37" t="str">
        <x:v>https://btech.com/en/c/laptop-pc/laptops/b/hp</x:v>
      </x:c>
      <x:c r="X1043" s="37" t="str">
        <x:v>صفحة فئة</x:v>
      </x:c>
      <x:c r="Y1043" s="37"/>
      <x:c r="Z1043" s="37"/>
      <x:c r="AA1043" s="37"/>
      <x:c r="AB1043" s="37"/>
      <x:c r="AC1043" s="37"/>
      <x:c r="AD1043" s="37"/>
      <x:c r="AE1043" s="37"/>
      <x:c r="AF1043" s="56"/>
      <x:c r="AG1043" s="56"/>
      <x:c r="AH1043" s="56"/>
      <x:c r="AI1043" s="58"/>
      <x:c r="AJ1043" s="56"/>
      <x:c r="AK1043" s="56"/>
      <x:c r="AL1043" s="56"/>
      <x:c r="AM1043" s="56"/>
      <x:c r="AN1043" s="56"/>
      <x:c r="AO1043" s="56" t="str">
        <x:f>IF(OR(AF1043="",AD1043=""),"",AF1043*AD1043+IF(AG1043="",0,AG1043)+IF(AH1043="",0,AH1043)+IF(AJ1043="",0,AJ1043)+IF(AK1043="",0,AK1043)+IF(AL1043="",0,AL1043)+IF(AM1043="",0,AM1043))</x:f>
      </x:c>
      <x:c r="AP1043" s="56"/>
      <x:c r="AQ1043" s="56" t="str">
        <x:f>IF(OR(AO1043="",AP1043=""),"",AO1043-AP1043)</x:f>
      </x:c>
      <x:c r="AR1043" s="58" t="str">
        <x:f>IF(OR(AP1043="",AP1043=0,AQ1043=""),"",AQ1043/AP1043)</x:f>
      </x:c>
      <x:c r="AS1043" s="58"/>
      <x:c r="AT1043" s="37"/>
      <x:c r="AU1043" s="37"/>
      <x:c r="AV1043" s="37"/>
      <x:c r="AW1043" s="56"/>
      <x:c r="AX1043" s="56"/>
      <x:c r="AY1043" s="37"/>
      <x:c r="AZ1043" s="37"/>
      <x:c r="BA1043" s="37"/>
      <x:c r="BB1043" s="37"/>
      <x:c r="BC1043" s="37"/>
      <x:c r="BD1043" s="60"/>
      <x:c r="BE1043" s="60"/>
      <x:c r="BF1043" s="37"/>
      <x:c r="BG1043" s="37"/>
      <x:c r="BH1043" s="37" t="str">
        <x:v>https://btech.com/en/c/laptop-pc/laptops/b/hp</x:v>
      </x:c>
      <x:c r="BI1043" s="37"/>
      <x:c r="BJ1043" s="37" t="str">
        <x:v>لم يبدأ</x:v>
      </x:c>
      <x:c r="BK1043" s="60" t="n">
        <x:v>46233</x:v>
      </x:c>
      <x:c r="BL1043" s="60"/>
      <x:c r="BM1043" s="60"/>
      <x:c r="BN1043" s="62" t="str">
        <x:f>IF(BM1043="","",(NOW()-BM1043)*24)</x:f>
      </x:c>
      <x:c r="BO1043" s="37" t="str">
        <x:f>IF(BM1043="","لم يُرصد",IF(BT1043&lt;&gt;TRUE,"غير نشط",IF(BP1043="فشل","فشل حالي",IF(BN1043&lt;=12,"حديث",IF(BN1043&lt;=24,"متأخر","قديم")))))</x:f>
        <x:v>لم يُرصد</x:v>
      </x:c>
      <x:c r="BP1043" s="37" t="str">
        <x:v>بانتظار رصد التقسيط</x:v>
      </x:c>
      <x:c r="BQ1043" s="37" t="n">
        <x:v>0</x:v>
      </x:c>
      <x:c r="BR1043" s="37"/>
      <x:c r="BS1043" s="37"/>
      <x:c r="BT1043" s="54" t="b">
        <x:v>1</x:v>
      </x:c>
      <x:c r="BU1043" s="37" t="str">
        <x:v>يحتاج اكتشاف رابط المنتج</x:v>
      </x:c>
      <x:c r="BV1043" s="37" t="str">
        <x:v>Hp Victus 15-fb3025ne Gaming Laptop,AMD Ryzen 7 7445H 15.6 Inch,512 GB SSD,16 GB,NVIDIA GeForce RTX 3050,FreeDos - Mica Silver</x:v>
      </x:c>
      <x:c r="BW1043" s="37" t="str">
        <x:v>الملفات المرفوعة لا تحتوي خطة تقسيط فعلية لهذا الربط؛ الصف مُنشأ كمهمة جمع.</x:v>
      </x:c>
      <x:c r="BX1043" s="60" t="n">
        <x:v>46233</x:v>
      </x:c>
      <x:c r="BY1043" s="60" t="n">
        <x:v>46233</x:v>
      </x:c>
    </x:row>
    <x:row r="1044">
      <x:c r="A1044" s="37" t="str">
        <x:v>مهمة جمع أولية</x:v>
      </x:c>
      <x:c r="B1044" s="37" t="str">
        <x:v>INSTTASK-6BE49F573504</x:v>
      </x:c>
      <x:c r="C1044" s="37" t="str">
        <x:v>VAR-C381056A8BB7DF|EG-013|STORE|PENDING</x:v>
      </x:c>
      <x:c r="D1044" s="37" t="str">
        <x:v>VAR-C381056A8BB7DF|EG-013|STORE</x:v>
      </x:c>
      <x:c r="E1044" s="37" t="str">
        <x:v>VAR-C381056A8BB7DF</x:v>
      </x:c>
      <x:c r="F1044" s="37" t="str">
        <x:v>MOD-3BB83F25BB24CB</x:v>
      </x:c>
      <x:c r="G1044" s="37" t="str">
        <x:v>Lenovo IdeaPad 5 14IRH9 16GB RAM / 512GB SSD / Luna Grey / 83KX0044ED | 512GB Storage</x:v>
      </x:c>
      <x:c r="H1044" s="37" t="str">
        <x:v>الكمبيوتر والشبكات</x:v>
      </x:c>
      <x:c r="I1044" s="37" t="str">
        <x:v>لابتوبات</x:v>
      </x:c>
      <x:c r="J1044" s="37" t="str">
        <x:v>Lenovo</x:v>
      </x:c>
      <x:c r="K1044" s="37" t="str">
        <x:v>IdeaPad 5 14IRH9</x:v>
      </x:c>
      <x:c r="L1044" s="37" t="str">
        <x:v>16GB RAM / 512GB SSD / Luna Grey / 83KX0044ED</x:v>
      </x:c>
      <x:c r="M1044" s="37" t="n">
        <x:v>16</x:v>
      </x:c>
      <x:c r="N1044" s="37" t="n">
        <x:v>512</x:v>
      </x:c>
      <x:c r="O1044" s="37" t="str">
        <x:v>Luna Grey</x:v>
      </x:c>
      <x:c r="P1044" s="37" t="str">
        <x:v>83KX0044ED</x:v>
      </x:c>
      <x:c r="Q1044" s="37"/>
      <x:c r="R1044" s="37" t="str">
        <x:v>EG-013</x:v>
      </x:c>
      <x:c r="S1044" s="37" t="str">
        <x:v>B.TECH</x:v>
      </x:c>
      <x:c r="T1044" s="37" t="str">
        <x:v>A</x:v>
      </x:c>
      <x:c r="U1044" s="37"/>
      <x:c r="V1044" s="37"/>
      <x:c r="W1044" s="37" t="str">
        <x:v>https://btech.com/en/p/lenovo-ideapad-5-14irh9-83kx0044ed-laptop-intel-core-i5-13420h-512gb-ssd-16gb-ram-14-inch-wuxga-ips-60hz-intel-uhd-graphics-windows-11-luna-grey-with-lenovo-digital-pen-2</x:v>
      </x:c>
      <x:c r="X1044" s="37" t="str">
        <x:v>رابط منتج مباشر</x:v>
      </x:c>
      <x:c r="Y1044" s="37"/>
      <x:c r="Z1044" s="37"/>
      <x:c r="AA1044" s="37"/>
      <x:c r="AB1044" s="37"/>
      <x:c r="AC1044" s="37"/>
      <x:c r="AD1044" s="37"/>
      <x:c r="AE1044" s="37"/>
      <x:c r="AF1044" s="56"/>
      <x:c r="AG1044" s="56"/>
      <x:c r="AH1044" s="56"/>
      <x:c r="AI1044" s="58"/>
      <x:c r="AJ1044" s="56"/>
      <x:c r="AK1044" s="56"/>
      <x:c r="AL1044" s="56"/>
      <x:c r="AM1044" s="56"/>
      <x:c r="AN1044" s="56"/>
      <x:c r="AO1044" s="56" t="str">
        <x:f>IF(OR(AF1044="",AD1044=""),"",AF1044*AD1044+IF(AG1044="",0,AG1044)+IF(AH1044="",0,AH1044)+IF(AJ1044="",0,AJ1044)+IF(AK1044="",0,AK1044)+IF(AL1044="",0,AL1044)+IF(AM1044="",0,AM1044))</x:f>
      </x:c>
      <x:c r="AP1044" s="56"/>
      <x:c r="AQ1044" s="56" t="str">
        <x:f>IF(OR(AO1044="",AP1044=""),"",AO1044-AP1044)</x:f>
      </x:c>
      <x:c r="AR1044" s="58" t="str">
        <x:f>IF(OR(AP1044="",AP1044=0,AQ1044=""),"",AQ1044/AP1044)</x:f>
      </x:c>
      <x:c r="AS1044" s="58"/>
      <x:c r="AT1044" s="37"/>
      <x:c r="AU1044" s="37"/>
      <x:c r="AV1044" s="37"/>
      <x:c r="AW1044" s="56"/>
      <x:c r="AX1044" s="56"/>
      <x:c r="AY1044" s="37"/>
      <x:c r="AZ1044" s="37"/>
      <x:c r="BA1044" s="37"/>
      <x:c r="BB1044" s="37"/>
      <x:c r="BC1044" s="37"/>
      <x:c r="BD1044" s="60"/>
      <x:c r="BE1044" s="60"/>
      <x:c r="BF1044" s="37"/>
      <x:c r="BG1044" s="37"/>
      <x:c r="BH1044" s="37" t="str">
        <x:v>https://btech.com/en/p/lenovo-ideapad-5-14irh9-83kx0044ed-laptop-intel-core-i5-13420h-512gb-ssd-16gb-ram-14-inch-wuxga-ips-60hz-intel-uhd-graphics-windows-11-luna-grey-with-lenovo-digital-pen-2</x:v>
      </x:c>
      <x:c r="BI1044" s="37"/>
      <x:c r="BJ1044" s="37" t="str">
        <x:v>لم يبدأ</x:v>
      </x:c>
      <x:c r="BK1044" s="60" t="n">
        <x:v>46233</x:v>
      </x:c>
      <x:c r="BL1044" s="60"/>
      <x:c r="BM1044" s="60"/>
      <x:c r="BN1044" s="62" t="str">
        <x:f>IF(BM1044="","",(NOW()-BM1044)*24)</x:f>
      </x:c>
      <x:c r="BO1044" s="37" t="str">
        <x:f>IF(BM1044="","لم يُرصد",IF(BT1044&lt;&gt;TRUE,"غير نشط",IF(BP1044="فشل","فشل حالي",IF(BN1044&lt;=12,"حديث",IF(BN1044&lt;=24,"متأخر","قديم")))))</x:f>
        <x:v>لم يُرصد</x:v>
      </x:c>
      <x:c r="BP1044" s="37" t="str">
        <x:v>بانتظار رصد التقسيط</x:v>
      </x:c>
      <x:c r="BQ1044" s="37" t="n">
        <x:v>0</x:v>
      </x:c>
      <x:c r="BR1044" s="37"/>
      <x:c r="BS1044" s="37"/>
      <x:c r="BT1044" s="54" t="b">
        <x:v>1</x:v>
      </x:c>
      <x:c r="BU1044" s="37" t="str">
        <x:v>مهمة جاهزة لأول رصد</x:v>
      </x:c>
      <x:c r="BV1044" s="37" t="str"/>
      <x:c r="BW1044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44" s="60" t="n">
        <x:v>46233</x:v>
      </x:c>
      <x:c r="BY1044" s="60" t="n">
        <x:v>46233</x:v>
      </x:c>
    </x:row>
    <x:row r="1045">
      <x:c r="A1045" s="37" t="str">
        <x:v>مهمة جمع أولية</x:v>
      </x:c>
      <x:c r="B1045" s="37" t="str">
        <x:v>INSTTASK-6DFBFFB6B4F0</x:v>
      </x:c>
      <x:c r="C1045" s="37" t="str">
        <x:v>VAR-79B1F17A2A8109|EG-013|STORE|PENDING</x:v>
      </x:c>
      <x:c r="D1045" s="37" t="str">
        <x:v>VAR-79B1F17A2A8109|EG-013|STORE</x:v>
      </x:c>
      <x:c r="E1045" s="37" t="str">
        <x:v>VAR-79B1F17A2A8109</x:v>
      </x:c>
      <x:c r="F1045" s="37" t="str">
        <x:v>MOD-D432E31C05B987</x:v>
      </x:c>
      <x:c r="G1045" s="37" t="str">
        <x:v>Lenovo IdeaPad Slim 3 15AMN8 16GB RAM / 512GB Storage / Arctic Grey</x:v>
      </x:c>
      <x:c r="H1045" s="37" t="str">
        <x:v>الكمبيوتر والشبكات</x:v>
      </x:c>
      <x:c r="I1045" s="37" t="str">
        <x:v>لابتوبات</x:v>
      </x:c>
      <x:c r="J1045" s="37" t="str">
        <x:v>Lenovo</x:v>
      </x:c>
      <x:c r="K1045" s="37" t="str">
        <x:v>IdeaPad Slim 3 15AMN8</x:v>
      </x:c>
      <x:c r="L1045" s="37" t="str">
        <x:v>16GB RAM | 512GB Storage | Arctic Grey</x:v>
      </x:c>
      <x:c r="M1045" s="37" t="n">
        <x:v>16</x:v>
      </x:c>
      <x:c r="N1045" s="37" t="n">
        <x:v>512</x:v>
      </x:c>
      <x:c r="O1045" s="37" t="str">
        <x:v>Arctic Grey</x:v>
      </x:c>
      <x:c r="P1045" s="37"/>
      <x:c r="Q1045" s="37"/>
      <x:c r="R1045" s="37" t="str">
        <x:v>EG-013</x:v>
      </x:c>
      <x:c r="S1045" s="37" t="str">
        <x:v>B.TECH</x:v>
      </x:c>
      <x:c r="T1045" s="37" t="str">
        <x:v>A</x:v>
      </x:c>
      <x:c r="U1045" s="37"/>
      <x:c r="V1045" s="37"/>
      <x:c r="W1045" s="37" t="str">
        <x:v>https://btech.com/en/c/laptop-pc/laptops/b/lenovo</x:v>
      </x:c>
      <x:c r="X1045" s="37" t="str">
        <x:v>صفحة فئة</x:v>
      </x:c>
      <x:c r="Y1045" s="37"/>
      <x:c r="Z1045" s="37"/>
      <x:c r="AA1045" s="37"/>
      <x:c r="AB1045" s="37"/>
      <x:c r="AC1045" s="37"/>
      <x:c r="AD1045" s="37"/>
      <x:c r="AE1045" s="37"/>
      <x:c r="AF1045" s="56"/>
      <x:c r="AG1045" s="56"/>
      <x:c r="AH1045" s="56"/>
      <x:c r="AI1045" s="58"/>
      <x:c r="AJ1045" s="56"/>
      <x:c r="AK1045" s="56"/>
      <x:c r="AL1045" s="56"/>
      <x:c r="AM1045" s="56"/>
      <x:c r="AN1045" s="56"/>
      <x:c r="AO1045" s="56" t="str">
        <x:f>IF(OR(AF1045="",AD1045=""),"",AF1045*AD1045+IF(AG1045="",0,AG1045)+IF(AH1045="",0,AH1045)+IF(AJ1045="",0,AJ1045)+IF(AK1045="",0,AK1045)+IF(AL1045="",0,AL1045)+IF(AM1045="",0,AM1045))</x:f>
      </x:c>
      <x:c r="AP1045" s="56"/>
      <x:c r="AQ1045" s="56" t="str">
        <x:f>IF(OR(AO1045="",AP1045=""),"",AO1045-AP1045)</x:f>
      </x:c>
      <x:c r="AR1045" s="58" t="str">
        <x:f>IF(OR(AP1045="",AP1045=0,AQ1045=""),"",AQ1045/AP1045)</x:f>
      </x:c>
      <x:c r="AS1045" s="58"/>
      <x:c r="AT1045" s="37"/>
      <x:c r="AU1045" s="37"/>
      <x:c r="AV1045" s="37"/>
      <x:c r="AW1045" s="56"/>
      <x:c r="AX1045" s="56"/>
      <x:c r="AY1045" s="37"/>
      <x:c r="AZ1045" s="37"/>
      <x:c r="BA1045" s="37"/>
      <x:c r="BB1045" s="37"/>
      <x:c r="BC1045" s="37"/>
      <x:c r="BD1045" s="60"/>
      <x:c r="BE1045" s="60"/>
      <x:c r="BF1045" s="37"/>
      <x:c r="BG1045" s="37"/>
      <x:c r="BH1045" s="37" t="str">
        <x:v>https://btech.com/en/c/laptop-pc/laptops/b/lenovo</x:v>
      </x:c>
      <x:c r="BI1045" s="37"/>
      <x:c r="BJ1045" s="37" t="str">
        <x:v>لم يبدأ</x:v>
      </x:c>
      <x:c r="BK1045" s="60" t="n">
        <x:v>46233</x:v>
      </x:c>
      <x:c r="BL1045" s="60"/>
      <x:c r="BM1045" s="60"/>
      <x:c r="BN1045" s="62" t="str">
        <x:f>IF(BM1045="","",(NOW()-BM1045)*24)</x:f>
      </x:c>
      <x:c r="BO1045" s="37" t="str">
        <x:f>IF(BM1045="","لم يُرصد",IF(BT1045&lt;&gt;TRUE,"غير نشط",IF(BP1045="فشل","فشل حالي",IF(BN1045&lt;=12,"حديث",IF(BN1045&lt;=24,"متأخر","قديم")))))</x:f>
        <x:v>لم يُرصد</x:v>
      </x:c>
      <x:c r="BP1045" s="37" t="str">
        <x:v>بانتظار رصد التقسيط</x:v>
      </x:c>
      <x:c r="BQ1045" s="37" t="n">
        <x:v>0</x:v>
      </x:c>
      <x:c r="BR1045" s="37"/>
      <x:c r="BS1045" s="37"/>
      <x:c r="BT1045" s="54" t="b">
        <x:v>1</x:v>
      </x:c>
      <x:c r="BU1045" s="37" t="str">
        <x:v>يحتاج اكتشاف رابط المنتج</x:v>
      </x:c>
      <x:c r="BV1045" s="37" t="str">
        <x:v>Lenovo IdeaPad Slim 3 15AMN8 Laptop,AMD Ryzen 5 7520U 15.6 Inch,512 GB SSD,16 GB,AMD Radeon 610M Graphics,FreeDos - Arctic Grey</x:v>
      </x:c>
      <x:c r="BW1045" s="37" t="str">
        <x:v>الملفات المرفوعة لا تحتوي خطة تقسيط فعلية لهذا الربط؛ الصف مُنشأ كمهمة جمع.</x:v>
      </x:c>
      <x:c r="BX1045" s="60" t="n">
        <x:v>46233</x:v>
      </x:c>
      <x:c r="BY1045" s="60" t="n">
        <x:v>46233</x:v>
      </x:c>
    </x:row>
    <x:row r="1046">
      <x:c r="A1046" s="37" t="str">
        <x:v>مهمة جمع أولية</x:v>
      </x:c>
      <x:c r="B1046" s="37" t="str">
        <x:v>INSTTASK-2878DF4CD70F</x:v>
      </x:c>
      <x:c r="C1046" s="37" t="str">
        <x:v>VAR-3463AE41C852B1|EG-013|STORE|PENDING</x:v>
      </x:c>
      <x:c r="D1046" s="37" t="str">
        <x:v>VAR-3463AE41C852B1|EG-013|STORE</x:v>
      </x:c>
      <x:c r="E1046" s="37" t="str">
        <x:v>VAR-3463AE41C852B1</x:v>
      </x:c>
      <x:c r="F1046" s="37" t="str">
        <x:v>MOD-D432E31C05B987</x:v>
      </x:c>
      <x:c r="G1046" s="37" t="str">
        <x:v>Lenovo IdeaPad Slim 3 15AMN8 8GB RAM / 512GB Storage / Arctic Grey</x:v>
      </x:c>
      <x:c r="H1046" s="37" t="str">
        <x:v>الكمبيوتر والشبكات</x:v>
      </x:c>
      <x:c r="I1046" s="37" t="str">
        <x:v>لابتوبات</x:v>
      </x:c>
      <x:c r="J1046" s="37" t="str">
        <x:v>Lenovo</x:v>
      </x:c>
      <x:c r="K1046" s="37" t="str">
        <x:v>IdeaPad Slim 3 15AMN8</x:v>
      </x:c>
      <x:c r="L1046" s="37" t="str">
        <x:v>8GB RAM | 512GB Storage | Arctic Grey</x:v>
      </x:c>
      <x:c r="M1046" s="37" t="n">
        <x:v>8</x:v>
      </x:c>
      <x:c r="N1046" s="37" t="n">
        <x:v>512</x:v>
      </x:c>
      <x:c r="O1046" s="37" t="str">
        <x:v>Arctic Grey</x:v>
      </x:c>
      <x:c r="P1046" s="37"/>
      <x:c r="Q1046" s="37"/>
      <x:c r="R1046" s="37" t="str">
        <x:v>EG-013</x:v>
      </x:c>
      <x:c r="S1046" s="37" t="str">
        <x:v>B.TECH</x:v>
      </x:c>
      <x:c r="T1046" s="37" t="str">
        <x:v>A</x:v>
      </x:c>
      <x:c r="U1046" s="37"/>
      <x:c r="V1046" s="37"/>
      <x:c r="W1046" s="37" t="str">
        <x:v>https://btech.com/en/c/laptop-pc/laptops/b/lenovo</x:v>
      </x:c>
      <x:c r="X1046" s="37" t="str">
        <x:v>صفحة فئة</x:v>
      </x:c>
      <x:c r="Y1046" s="37"/>
      <x:c r="Z1046" s="37"/>
      <x:c r="AA1046" s="37"/>
      <x:c r="AB1046" s="37"/>
      <x:c r="AC1046" s="37"/>
      <x:c r="AD1046" s="37"/>
      <x:c r="AE1046" s="37"/>
      <x:c r="AF1046" s="56"/>
      <x:c r="AG1046" s="56"/>
      <x:c r="AH1046" s="56"/>
      <x:c r="AI1046" s="58"/>
      <x:c r="AJ1046" s="56"/>
      <x:c r="AK1046" s="56"/>
      <x:c r="AL1046" s="56"/>
      <x:c r="AM1046" s="56"/>
      <x:c r="AN1046" s="56"/>
      <x:c r="AO1046" s="56" t="str">
        <x:f>IF(OR(AF1046="",AD1046=""),"",AF1046*AD1046+IF(AG1046="",0,AG1046)+IF(AH1046="",0,AH1046)+IF(AJ1046="",0,AJ1046)+IF(AK1046="",0,AK1046)+IF(AL1046="",0,AL1046)+IF(AM1046="",0,AM1046))</x:f>
      </x:c>
      <x:c r="AP1046" s="56"/>
      <x:c r="AQ1046" s="56" t="str">
        <x:f>IF(OR(AO1046="",AP1046=""),"",AO1046-AP1046)</x:f>
      </x:c>
      <x:c r="AR1046" s="58" t="str">
        <x:f>IF(OR(AP1046="",AP1046=0,AQ1046=""),"",AQ1046/AP1046)</x:f>
      </x:c>
      <x:c r="AS1046" s="58"/>
      <x:c r="AT1046" s="37"/>
      <x:c r="AU1046" s="37"/>
      <x:c r="AV1046" s="37"/>
      <x:c r="AW1046" s="56"/>
      <x:c r="AX1046" s="56"/>
      <x:c r="AY1046" s="37"/>
      <x:c r="AZ1046" s="37"/>
      <x:c r="BA1046" s="37"/>
      <x:c r="BB1046" s="37"/>
      <x:c r="BC1046" s="37"/>
      <x:c r="BD1046" s="60"/>
      <x:c r="BE1046" s="60"/>
      <x:c r="BF1046" s="37"/>
      <x:c r="BG1046" s="37"/>
      <x:c r="BH1046" s="37" t="str">
        <x:v>https://btech.com/en/c/laptop-pc/laptops/b/lenovo</x:v>
      </x:c>
      <x:c r="BI1046" s="37"/>
      <x:c r="BJ1046" s="37" t="str">
        <x:v>لم يبدأ</x:v>
      </x:c>
      <x:c r="BK1046" s="60" t="n">
        <x:v>46233</x:v>
      </x:c>
      <x:c r="BL1046" s="60"/>
      <x:c r="BM1046" s="60"/>
      <x:c r="BN1046" s="62" t="str">
        <x:f>IF(BM1046="","",(NOW()-BM1046)*24)</x:f>
      </x:c>
      <x:c r="BO1046" s="37" t="str">
        <x:f>IF(BM1046="","لم يُرصد",IF(BT1046&lt;&gt;TRUE,"غير نشط",IF(BP1046="فشل","فشل حالي",IF(BN1046&lt;=12,"حديث",IF(BN1046&lt;=24,"متأخر","قديم")))))</x:f>
        <x:v>لم يُرصد</x:v>
      </x:c>
      <x:c r="BP1046" s="37" t="str">
        <x:v>بانتظار رصد التقسيط</x:v>
      </x:c>
      <x:c r="BQ1046" s="37" t="n">
        <x:v>0</x:v>
      </x:c>
      <x:c r="BR1046" s="37"/>
      <x:c r="BS1046" s="37"/>
      <x:c r="BT1046" s="54" t="b">
        <x:v>1</x:v>
      </x:c>
      <x:c r="BU1046" s="37" t="str">
        <x:v>يحتاج اكتشاف رابط المنتج</x:v>
      </x:c>
      <x:c r="BV1046" s="37" t="str">
        <x:v>Lenovo IdeaPad Slim 3 15AMN8 Laptop,AMD Ryzen 5 40 15.6 Inch,512 GB SSD,8 GB,Integrated AMD Radeon 610M Graphics,Windows 11 - Arctic Grey</x:v>
      </x:c>
      <x:c r="BW1046" s="37" t="str">
        <x:v>الملفات المرفوعة لا تحتوي خطة تقسيط فعلية لهذا الربط؛ الصف مُنشأ كمهمة جمع.</x:v>
      </x:c>
      <x:c r="BX1046" s="60" t="n">
        <x:v>46233</x:v>
      </x:c>
      <x:c r="BY1046" s="60" t="n">
        <x:v>46233</x:v>
      </x:c>
    </x:row>
    <x:row r="1047">
      <x:c r="A1047" s="37" t="str">
        <x:v>مهمة جمع أولية</x:v>
      </x:c>
      <x:c r="B1047" s="37" t="str">
        <x:v>INSTTASK-86FD2F5F12A3</x:v>
      </x:c>
      <x:c r="C1047" s="37" t="str">
        <x:v>VAR-1D5E48CF1D3C43|EG-013|STORE|PENDING</x:v>
      </x:c>
      <x:c r="D1047" s="37" t="str">
        <x:v>VAR-1D5E48CF1D3C43|EG-013|STORE</x:v>
      </x:c>
      <x:c r="E1047" s="37" t="str">
        <x:v>VAR-1D5E48CF1D3C43</x:v>
      </x:c>
      <x:c r="F1047" s="37" t="str">
        <x:v>MOD-1ECD97BE7C17EF</x:v>
      </x:c>
      <x:c r="G1047" s="37" t="str">
        <x:v>Lenovo IdeaPad Slim 3 15ARP10 16GB RAM / 512GB Storage / Luna Grey</x:v>
      </x:c>
      <x:c r="H1047" s="37" t="str">
        <x:v>الكمبيوتر والشبكات</x:v>
      </x:c>
      <x:c r="I1047" s="37" t="str">
        <x:v>لابتوبات</x:v>
      </x:c>
      <x:c r="J1047" s="37" t="str">
        <x:v>Lenovo</x:v>
      </x:c>
      <x:c r="K1047" s="37" t="str">
        <x:v>IdeaPad Slim 3 15ARP10</x:v>
      </x:c>
      <x:c r="L1047" s="37" t="str">
        <x:v>16GB RAM | 512GB Storage | Luna Grey</x:v>
      </x:c>
      <x:c r="M1047" s="37" t="n">
        <x:v>16</x:v>
      </x:c>
      <x:c r="N1047" s="37" t="n">
        <x:v>512</x:v>
      </x:c>
      <x:c r="O1047" s="37" t="str">
        <x:v>Luna Grey</x:v>
      </x:c>
      <x:c r="P1047" s="37"/>
      <x:c r="Q1047" s="37"/>
      <x:c r="R1047" s="37" t="str">
        <x:v>EG-013</x:v>
      </x:c>
      <x:c r="S1047" s="37" t="str">
        <x:v>B.TECH</x:v>
      </x:c>
      <x:c r="T1047" s="37" t="str">
        <x:v>A</x:v>
      </x:c>
      <x:c r="U1047" s="37"/>
      <x:c r="V1047" s="37"/>
      <x:c r="W1047" s="37" t="str">
        <x:v>https://btech.com/en/c/laptop-pc/laptops/b/lenovo</x:v>
      </x:c>
      <x:c r="X1047" s="37" t="str">
        <x:v>صفحة فئة</x:v>
      </x:c>
      <x:c r="Y1047" s="37"/>
      <x:c r="Z1047" s="37"/>
      <x:c r="AA1047" s="37"/>
      <x:c r="AB1047" s="37"/>
      <x:c r="AC1047" s="37"/>
      <x:c r="AD1047" s="37"/>
      <x:c r="AE1047" s="37"/>
      <x:c r="AF1047" s="56"/>
      <x:c r="AG1047" s="56"/>
      <x:c r="AH1047" s="56"/>
      <x:c r="AI1047" s="58"/>
      <x:c r="AJ1047" s="56"/>
      <x:c r="AK1047" s="56"/>
      <x:c r="AL1047" s="56"/>
      <x:c r="AM1047" s="56"/>
      <x:c r="AN1047" s="56"/>
      <x:c r="AO1047" s="56" t="str">
        <x:f>IF(OR(AF1047="",AD1047=""),"",AF1047*AD1047+IF(AG1047="",0,AG1047)+IF(AH1047="",0,AH1047)+IF(AJ1047="",0,AJ1047)+IF(AK1047="",0,AK1047)+IF(AL1047="",0,AL1047)+IF(AM1047="",0,AM1047))</x:f>
      </x:c>
      <x:c r="AP1047" s="56"/>
      <x:c r="AQ1047" s="56" t="str">
        <x:f>IF(OR(AO1047="",AP1047=""),"",AO1047-AP1047)</x:f>
      </x:c>
      <x:c r="AR1047" s="58" t="str">
        <x:f>IF(OR(AP1047="",AP1047=0,AQ1047=""),"",AQ1047/AP1047)</x:f>
      </x:c>
      <x:c r="AS1047" s="58"/>
      <x:c r="AT1047" s="37"/>
      <x:c r="AU1047" s="37"/>
      <x:c r="AV1047" s="37"/>
      <x:c r="AW1047" s="56"/>
      <x:c r="AX1047" s="56"/>
      <x:c r="AY1047" s="37"/>
      <x:c r="AZ1047" s="37"/>
      <x:c r="BA1047" s="37"/>
      <x:c r="BB1047" s="37"/>
      <x:c r="BC1047" s="37"/>
      <x:c r="BD1047" s="60"/>
      <x:c r="BE1047" s="60"/>
      <x:c r="BF1047" s="37"/>
      <x:c r="BG1047" s="37"/>
      <x:c r="BH1047" s="37" t="str">
        <x:v>https://btech.com/en/c/laptop-pc/laptops/b/lenovo</x:v>
      </x:c>
      <x:c r="BI1047" s="37"/>
      <x:c r="BJ1047" s="37" t="str">
        <x:v>لم يبدأ</x:v>
      </x:c>
      <x:c r="BK1047" s="60" t="n">
        <x:v>46233</x:v>
      </x:c>
      <x:c r="BL1047" s="60"/>
      <x:c r="BM1047" s="60"/>
      <x:c r="BN1047" s="62" t="str">
        <x:f>IF(BM1047="","",(NOW()-BM1047)*24)</x:f>
      </x:c>
      <x:c r="BO1047" s="37" t="str">
        <x:f>IF(BM1047="","لم يُرصد",IF(BT1047&lt;&gt;TRUE,"غير نشط",IF(BP1047="فشل","فشل حالي",IF(BN1047&lt;=12,"حديث",IF(BN1047&lt;=24,"متأخر","قديم")))))</x:f>
        <x:v>لم يُرصد</x:v>
      </x:c>
      <x:c r="BP1047" s="37" t="str">
        <x:v>بانتظار رصد التقسيط</x:v>
      </x:c>
      <x:c r="BQ1047" s="37" t="n">
        <x:v>0</x:v>
      </x:c>
      <x:c r="BR1047" s="37"/>
      <x:c r="BS1047" s="37"/>
      <x:c r="BT1047" s="54" t="b">
        <x:v>1</x:v>
      </x:c>
      <x:c r="BU1047" s="37" t="str">
        <x:v>يحتاج اكتشاف رابط المنتج</x:v>
      </x:c>
      <x:c r="BV1047" s="37" t="str">
        <x:v>Lenovo IdeaPad Slim 3 15ARP10 Laptop,AMD Ryzen 7 170 15.3 Inch,512 GB SSD,16 GB,Integrated AMD Radeon 680M Graphics,Windows 11 - Luna Grey</x:v>
      </x:c>
      <x:c r="BW1047" s="37" t="str">
        <x:v>الملفات المرفوعة لا تحتوي خطة تقسيط فعلية لهذا الربط؛ الصف مُنشأ كمهمة جمع.</x:v>
      </x:c>
      <x:c r="BX1047" s="60" t="n">
        <x:v>46233</x:v>
      </x:c>
      <x:c r="BY1047" s="60" t="n">
        <x:v>46233</x:v>
      </x:c>
    </x:row>
    <x:row r="1048">
      <x:c r="A1048" s="37" t="str">
        <x:v>مهمة جمع أولية</x:v>
      </x:c>
      <x:c r="B1048" s="37" t="str">
        <x:v>INSTTASK-81301F740606</x:v>
      </x:c>
      <x:c r="C1048" s="37" t="str">
        <x:v>VAR-9D5D2C8F9642B9|EG-013|STORE|PENDING</x:v>
      </x:c>
      <x:c r="D1048" s="37" t="str">
        <x:v>VAR-9D5D2C8F9642B9|EG-013|STORE</x:v>
      </x:c>
      <x:c r="E1048" s="37" t="str">
        <x:v>VAR-9D5D2C8F9642B9</x:v>
      </x:c>
      <x:c r="F1048" s="37" t="str">
        <x:v>MOD-7CBFD2AF78057C</x:v>
      </x:c>
      <x:c r="G1048" s="37" t="str">
        <x:v>Lenovo IdeaPad Slim 3 15IAH8 16GB RAM / 512GB SSD / Arctic Grey / 83ER00BEED | 512GB Storage</x:v>
      </x:c>
      <x:c r="H1048" s="37" t="str">
        <x:v>الكمبيوتر والشبكات</x:v>
      </x:c>
      <x:c r="I1048" s="37" t="str">
        <x:v>لابتوبات</x:v>
      </x:c>
      <x:c r="J1048" s="37" t="str">
        <x:v>Lenovo</x:v>
      </x:c>
      <x:c r="K1048" s="37" t="str">
        <x:v>IdeaPad Slim 3 15IAH8</x:v>
      </x:c>
      <x:c r="L1048" s="37" t="str">
        <x:v>16GB RAM / 512GB SSD / Arctic Grey / 83ER00BEED</x:v>
      </x:c>
      <x:c r="M1048" s="37" t="n">
        <x:v>16</x:v>
      </x:c>
      <x:c r="N1048" s="37" t="n">
        <x:v>512</x:v>
      </x:c>
      <x:c r="O1048" s="37" t="str">
        <x:v>Arctic Grey</x:v>
      </x:c>
      <x:c r="P1048" s="37" t="str">
        <x:v>83ER00BEED</x:v>
      </x:c>
      <x:c r="Q1048" s="37"/>
      <x:c r="R1048" s="37" t="str">
        <x:v>EG-013</x:v>
      </x:c>
      <x:c r="S1048" s="37" t="str">
        <x:v>B.TECH</x:v>
      </x:c>
      <x:c r="T1048" s="37" t="str">
        <x:v>A</x:v>
      </x:c>
      <x:c r="U1048" s="37"/>
      <x:c r="V1048" s="37"/>
      <x:c r="W1048" s="37" t="str">
        <x:v>https://btech.com/en/p/lenovo-ideapadslim3-15iah8-83er00beed-laptop-i5-12450h-512gb-ssd-16gb-15-6-inteluhd-w11-grey-lenovot210toploader</x:v>
      </x:c>
      <x:c r="X1048" s="37" t="str">
        <x:v>رابط منتج مباشر</x:v>
      </x:c>
      <x:c r="Y1048" s="37"/>
      <x:c r="Z1048" s="37"/>
      <x:c r="AA1048" s="37"/>
      <x:c r="AB1048" s="37"/>
      <x:c r="AC1048" s="37"/>
      <x:c r="AD1048" s="37"/>
      <x:c r="AE1048" s="37"/>
      <x:c r="AF1048" s="56"/>
      <x:c r="AG1048" s="56"/>
      <x:c r="AH1048" s="56"/>
      <x:c r="AI1048" s="58"/>
      <x:c r="AJ1048" s="56"/>
      <x:c r="AK1048" s="56"/>
      <x:c r="AL1048" s="56"/>
      <x:c r="AM1048" s="56"/>
      <x:c r="AN1048" s="56"/>
      <x:c r="AO1048" s="56" t="str">
        <x:f>IF(OR(AF1048="",AD1048=""),"",AF1048*AD1048+IF(AG1048="",0,AG1048)+IF(AH1048="",0,AH1048)+IF(AJ1048="",0,AJ1048)+IF(AK1048="",0,AK1048)+IF(AL1048="",0,AL1048)+IF(AM1048="",0,AM1048))</x:f>
      </x:c>
      <x:c r="AP1048" s="56"/>
      <x:c r="AQ1048" s="56" t="str">
        <x:f>IF(OR(AO1048="",AP1048=""),"",AO1048-AP1048)</x:f>
      </x:c>
      <x:c r="AR1048" s="58" t="str">
        <x:f>IF(OR(AP1048="",AP1048=0,AQ1048=""),"",AQ1048/AP1048)</x:f>
      </x:c>
      <x:c r="AS1048" s="58"/>
      <x:c r="AT1048" s="37"/>
      <x:c r="AU1048" s="37"/>
      <x:c r="AV1048" s="37"/>
      <x:c r="AW1048" s="56"/>
      <x:c r="AX1048" s="56"/>
      <x:c r="AY1048" s="37"/>
      <x:c r="AZ1048" s="37"/>
      <x:c r="BA1048" s="37"/>
      <x:c r="BB1048" s="37"/>
      <x:c r="BC1048" s="37"/>
      <x:c r="BD1048" s="60"/>
      <x:c r="BE1048" s="60"/>
      <x:c r="BF1048" s="37"/>
      <x:c r="BG1048" s="37"/>
      <x:c r="BH1048" s="37" t="str">
        <x:v>https://btech.com/en/p/lenovo-ideapadslim3-15iah8-83er00beed-laptop-i5-12450h-512gb-ssd-16gb-15-6-inteluhd-w11-grey-lenovot210toploader</x:v>
      </x:c>
      <x:c r="BI1048" s="37"/>
      <x:c r="BJ1048" s="37" t="str">
        <x:v>لم يبدأ</x:v>
      </x:c>
      <x:c r="BK1048" s="60" t="n">
        <x:v>46233</x:v>
      </x:c>
      <x:c r="BL1048" s="60"/>
      <x:c r="BM1048" s="60"/>
      <x:c r="BN1048" s="62" t="str">
        <x:f>IF(BM1048="","",(NOW()-BM1048)*24)</x:f>
      </x:c>
      <x:c r="BO1048" s="37" t="str">
        <x:f>IF(BM1048="","لم يُرصد",IF(BT1048&lt;&gt;TRUE,"غير نشط",IF(BP1048="فشل","فشل حالي",IF(BN1048&lt;=12,"حديث",IF(BN1048&lt;=24,"متأخر","قديم")))))</x:f>
        <x:v>لم يُرصد</x:v>
      </x:c>
      <x:c r="BP1048" s="37" t="str">
        <x:v>بانتظار رصد التقسيط</x:v>
      </x:c>
      <x:c r="BQ1048" s="37" t="n">
        <x:v>0</x:v>
      </x:c>
      <x:c r="BR1048" s="37"/>
      <x:c r="BS1048" s="37"/>
      <x:c r="BT1048" s="54" t="b">
        <x:v>1</x:v>
      </x:c>
      <x:c r="BU1048" s="37" t="str">
        <x:v>مهمة جاهزة لأول رصد</x:v>
      </x:c>
      <x:c r="BV1048" s="37" t="str"/>
      <x:c r="BW1048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48" s="60" t="n">
        <x:v>46233</x:v>
      </x:c>
      <x:c r="BY1048" s="60" t="n">
        <x:v>46233</x:v>
      </x:c>
    </x:row>
    <x:row r="1049">
      <x:c r="A1049" s="37" t="str">
        <x:v>مهمة جمع أولية</x:v>
      </x:c>
      <x:c r="B1049" s="37" t="str">
        <x:v>INSTTASK-7A076EF83E19</x:v>
      </x:c>
      <x:c r="C1049" s="37" t="str">
        <x:v>VAR-DC24219174A0F6|EG-124|STORE|PENDING</x:v>
      </x:c>
      <x:c r="D1049" s="37" t="str">
        <x:v>VAR-DC24219174A0F6|EG-124|STORE</x:v>
      </x:c>
      <x:c r="E1049" s="37" t="str">
        <x:v>VAR-DC24219174A0F6</x:v>
      </x:c>
      <x:c r="F1049" s="37" t="str">
        <x:v>MOD-81E6ECD6CB8CF8</x:v>
      </x:c>
      <x:c r="G1049" s="37" t="str">
        <x:v>Lenovo IdeaPad Slim 3 15IRH10 16GB RAM / 512GB SSD / Cosmic Blue / 83K100QRED | 512GB Storage</x:v>
      </x:c>
      <x:c r="H1049" s="37" t="str">
        <x:v>الكمبيوتر والشبكات</x:v>
      </x:c>
      <x:c r="I1049" s="37" t="str">
        <x:v>لابتوبات</x:v>
      </x:c>
      <x:c r="J1049" s="37" t="str">
        <x:v>Lenovo</x:v>
      </x:c>
      <x:c r="K1049" s="37" t="str">
        <x:v>IdeaPad Slim 3 15IRH10</x:v>
      </x:c>
      <x:c r="L1049" s="37" t="str">
        <x:v>16GB RAM / 512GB SSD / Cosmic Blue / 83K100QRED</x:v>
      </x:c>
      <x:c r="M1049" s="37" t="n">
        <x:v>16</x:v>
      </x:c>
      <x:c r="N1049" s="37" t="n">
        <x:v>512</x:v>
      </x:c>
      <x:c r="O1049" s="37" t="str">
        <x:v>Cosmic Blue</x:v>
      </x:c>
      <x:c r="P1049" s="37" t="str">
        <x:v>83K100QRED</x:v>
      </x:c>
      <x:c r="Q1049" s="37"/>
      <x:c r="R1049" s="37" t="str">
        <x:v>EG-124</x:v>
      </x:c>
      <x:c r="S1049" s="37" t="str">
        <x:v>Compumarts</x:v>
      </x:c>
      <x:c r="T1049" s="37" t="str">
        <x:v>A</x:v>
      </x:c>
      <x:c r="U1049" s="37"/>
      <x:c r="V1049" s="37"/>
      <x:c r="W1049" s="37" t="str">
        <x:v>https://www.compumarts.com/products/lenovo-ideapad-slim-3-15irh10-i7-13620h-16gb-512gb-wuxga-cosmic-blue-egypt</x:v>
      </x:c>
      <x:c r="X1049" s="37" t="str">
        <x:v>رابط منتج مباشر</x:v>
      </x:c>
      <x:c r="Y1049" s="37"/>
      <x:c r="Z1049" s="37"/>
      <x:c r="AA1049" s="37"/>
      <x:c r="AB1049" s="37"/>
      <x:c r="AC1049" s="37"/>
      <x:c r="AD1049" s="37"/>
      <x:c r="AE1049" s="37"/>
      <x:c r="AF1049" s="56"/>
      <x:c r="AG1049" s="56"/>
      <x:c r="AH1049" s="56"/>
      <x:c r="AI1049" s="58"/>
      <x:c r="AJ1049" s="56"/>
      <x:c r="AK1049" s="56"/>
      <x:c r="AL1049" s="56"/>
      <x:c r="AM1049" s="56"/>
      <x:c r="AN1049" s="56"/>
      <x:c r="AO1049" s="56" t="str">
        <x:f>IF(OR(AF1049="",AD1049=""),"",AF1049*AD1049+IF(AG1049="",0,AG1049)+IF(AH1049="",0,AH1049)+IF(AJ1049="",0,AJ1049)+IF(AK1049="",0,AK1049)+IF(AL1049="",0,AL1049)+IF(AM1049="",0,AM1049))</x:f>
      </x:c>
      <x:c r="AP1049" s="56"/>
      <x:c r="AQ1049" s="56" t="str">
        <x:f>IF(OR(AO1049="",AP1049=""),"",AO1049-AP1049)</x:f>
      </x:c>
      <x:c r="AR1049" s="58" t="str">
        <x:f>IF(OR(AP1049="",AP1049=0,AQ1049=""),"",AQ1049/AP1049)</x:f>
      </x:c>
      <x:c r="AS1049" s="58"/>
      <x:c r="AT1049" s="37"/>
      <x:c r="AU1049" s="37"/>
      <x:c r="AV1049" s="37"/>
      <x:c r="AW1049" s="56"/>
      <x:c r="AX1049" s="56"/>
      <x:c r="AY1049" s="37"/>
      <x:c r="AZ1049" s="37"/>
      <x:c r="BA1049" s="37"/>
      <x:c r="BB1049" s="37"/>
      <x:c r="BC1049" s="37"/>
      <x:c r="BD1049" s="60"/>
      <x:c r="BE1049" s="60"/>
      <x:c r="BF1049" s="37"/>
      <x:c r="BG1049" s="37"/>
      <x:c r="BH1049" s="37" t="str">
        <x:v>https://www.compumarts.com/products/lenovo-ideapad-slim-3-15irh10-i7-13620h-16gb-512gb-wuxga-cosmic-blue-egypt</x:v>
      </x:c>
      <x:c r="BI1049" s="37"/>
      <x:c r="BJ1049" s="37" t="str">
        <x:v>لم يبدأ</x:v>
      </x:c>
      <x:c r="BK1049" s="60" t="n">
        <x:v>46233</x:v>
      </x:c>
      <x:c r="BL1049" s="60"/>
      <x:c r="BM1049" s="60"/>
      <x:c r="BN1049" s="62" t="str">
        <x:f>IF(BM1049="","",(NOW()-BM1049)*24)</x:f>
      </x:c>
      <x:c r="BO1049" s="37" t="str">
        <x:f>IF(BM1049="","لم يُرصد",IF(BT1049&lt;&gt;TRUE,"غير نشط",IF(BP1049="فشل","فشل حالي",IF(BN1049&lt;=12,"حديث",IF(BN1049&lt;=24,"متأخر","قديم")))))</x:f>
        <x:v>لم يُرصد</x:v>
      </x:c>
      <x:c r="BP1049" s="37" t="str">
        <x:v>بانتظار رصد التقسيط</x:v>
      </x:c>
      <x:c r="BQ1049" s="37" t="n">
        <x:v>0</x:v>
      </x:c>
      <x:c r="BR1049" s="37"/>
      <x:c r="BS1049" s="37"/>
      <x:c r="BT1049" s="54" t="b">
        <x:v>1</x:v>
      </x:c>
      <x:c r="BU1049" s="37" t="str">
        <x:v>مهمة جاهزة لأول رصد</x:v>
      </x:c>
      <x:c r="BV1049" s="37" t="str"/>
      <x:c r="BW1049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49" s="60" t="n">
        <x:v>46233</x:v>
      </x:c>
      <x:c r="BY1049" s="60" t="n">
        <x:v>46233</x:v>
      </x:c>
    </x:row>
    <x:row r="1050">
      <x:c r="A1050" s="37" t="str">
        <x:v>مهمة جمع أولية</x:v>
      </x:c>
      <x:c r="B1050" s="37" t="str">
        <x:v>INSTTASK-64A8BEA2803A</x:v>
      </x:c>
      <x:c r="C1050" s="37" t="str">
        <x:v>VAR-05C72619DC7E73|EG-013|STORE|PENDING</x:v>
      </x:c>
      <x:c r="D1050" s="37" t="str">
        <x:v>VAR-05C72619DC7E73|EG-013|STORE</x:v>
      </x:c>
      <x:c r="E1050" s="37" t="str">
        <x:v>VAR-05C72619DC7E73</x:v>
      </x:c>
      <x:c r="F1050" s="37" t="str">
        <x:v>MOD-81C3E25175D368</x:v>
      </x:c>
      <x:c r="G1050" s="37" t="str">
        <x:v>Lenovo IdeaPad Slim 3 15IRH10 16GB RAM / 512GB Storage / Luna Grey</x:v>
      </x:c>
      <x:c r="H1050" s="37" t="str">
        <x:v>الكمبيوتر والشبكات</x:v>
      </x:c>
      <x:c r="I1050" s="37" t="str">
        <x:v>لابتوبات</x:v>
      </x:c>
      <x:c r="J1050" s="37" t="str">
        <x:v>Lenovo</x:v>
      </x:c>
      <x:c r="K1050" s="37" t="str">
        <x:v>IdeaPad Slim 3 15IRH10</x:v>
      </x:c>
      <x:c r="L1050" s="37" t="str">
        <x:v>16GB RAM | 512GB Storage | Luna Grey</x:v>
      </x:c>
      <x:c r="M1050" s="37" t="n">
        <x:v>16</x:v>
      </x:c>
      <x:c r="N1050" s="37" t="n">
        <x:v>512</x:v>
      </x:c>
      <x:c r="O1050" s="37" t="str">
        <x:v>Luna Grey</x:v>
      </x:c>
      <x:c r="P1050" s="37"/>
      <x:c r="Q1050" s="37"/>
      <x:c r="R1050" s="37" t="str">
        <x:v>EG-013</x:v>
      </x:c>
      <x:c r="S1050" s="37" t="str">
        <x:v>B.TECH</x:v>
      </x:c>
      <x:c r="T1050" s="37" t="str">
        <x:v>A</x:v>
      </x:c>
      <x:c r="U1050" s="37"/>
      <x:c r="V1050" s="37"/>
      <x:c r="W1050" s="37" t="str">
        <x:v>https://btech.com/en/c/laptop-pc/laptops/b/lenovo</x:v>
      </x:c>
      <x:c r="X1050" s="37" t="str">
        <x:v>صفحة فئة</x:v>
      </x:c>
      <x:c r="Y1050" s="37"/>
      <x:c r="Z1050" s="37"/>
      <x:c r="AA1050" s="37"/>
      <x:c r="AB1050" s="37"/>
      <x:c r="AC1050" s="37"/>
      <x:c r="AD1050" s="37"/>
      <x:c r="AE1050" s="37"/>
      <x:c r="AF1050" s="56"/>
      <x:c r="AG1050" s="56"/>
      <x:c r="AH1050" s="56"/>
      <x:c r="AI1050" s="58"/>
      <x:c r="AJ1050" s="56"/>
      <x:c r="AK1050" s="56"/>
      <x:c r="AL1050" s="56"/>
      <x:c r="AM1050" s="56"/>
      <x:c r="AN1050" s="56"/>
      <x:c r="AO1050" s="56" t="str">
        <x:f>IF(OR(AF1050="",AD1050=""),"",AF1050*AD1050+IF(AG1050="",0,AG1050)+IF(AH1050="",0,AH1050)+IF(AJ1050="",0,AJ1050)+IF(AK1050="",0,AK1050)+IF(AL1050="",0,AL1050)+IF(AM1050="",0,AM1050))</x:f>
      </x:c>
      <x:c r="AP1050" s="56"/>
      <x:c r="AQ1050" s="56" t="str">
        <x:f>IF(OR(AO1050="",AP1050=""),"",AO1050-AP1050)</x:f>
      </x:c>
      <x:c r="AR1050" s="58" t="str">
        <x:f>IF(OR(AP1050="",AP1050=0,AQ1050=""),"",AQ1050/AP1050)</x:f>
      </x:c>
      <x:c r="AS1050" s="58"/>
      <x:c r="AT1050" s="37"/>
      <x:c r="AU1050" s="37"/>
      <x:c r="AV1050" s="37"/>
      <x:c r="AW1050" s="56"/>
      <x:c r="AX1050" s="56"/>
      <x:c r="AY1050" s="37"/>
      <x:c r="AZ1050" s="37"/>
      <x:c r="BA1050" s="37"/>
      <x:c r="BB1050" s="37"/>
      <x:c r="BC1050" s="37"/>
      <x:c r="BD1050" s="60"/>
      <x:c r="BE1050" s="60"/>
      <x:c r="BF1050" s="37"/>
      <x:c r="BG1050" s="37"/>
      <x:c r="BH1050" s="37" t="str">
        <x:v>https://btech.com/en/c/laptop-pc/laptops/b/lenovo</x:v>
      </x:c>
      <x:c r="BI1050" s="37"/>
      <x:c r="BJ1050" s="37" t="str">
        <x:v>لم يبدأ</x:v>
      </x:c>
      <x:c r="BK1050" s="60" t="n">
        <x:v>46233</x:v>
      </x:c>
      <x:c r="BL1050" s="60"/>
      <x:c r="BM1050" s="60"/>
      <x:c r="BN1050" s="62" t="str">
        <x:f>IF(BM1050="","",(NOW()-BM1050)*24)</x:f>
      </x:c>
      <x:c r="BO1050" s="37" t="str">
        <x:f>IF(BM1050="","لم يُرصد",IF(BT1050&lt;&gt;TRUE,"غير نشط",IF(BP1050="فشل","فشل حالي",IF(BN1050&lt;=12,"حديث",IF(BN1050&lt;=24,"متأخر","قديم")))))</x:f>
        <x:v>لم يُرصد</x:v>
      </x:c>
      <x:c r="BP1050" s="37" t="str">
        <x:v>بانتظار رصد التقسيط</x:v>
      </x:c>
      <x:c r="BQ1050" s="37" t="n">
        <x:v>0</x:v>
      </x:c>
      <x:c r="BR1050" s="37"/>
      <x:c r="BS1050" s="37"/>
      <x:c r="BT1050" s="54" t="b">
        <x:v>1</x:v>
      </x:c>
      <x:c r="BU1050" s="37" t="str">
        <x:v>يحتاج اكتشاف رابط المنتج</x:v>
      </x:c>
      <x:c r="BV1050" s="37" t="str">
        <x:v>Lenovo IdeaPad Slim 3 15IRH10 Laptop,Intel Core i7-13620H 15.3 Inch,512 GB SSD,16 GB,Intel UHD Graphics,Windows 11 - Luna Grey</x:v>
      </x:c>
      <x:c r="BW1050" s="37" t="str">
        <x:v>الملفات المرفوعة لا تحتوي خطة تقسيط فعلية لهذا الربط؛ الصف مُنشأ كمهمة جمع.</x:v>
      </x:c>
      <x:c r="BX1050" s="60" t="n">
        <x:v>46233</x:v>
      </x:c>
      <x:c r="BY1050" s="60" t="n">
        <x:v>46233</x:v>
      </x:c>
    </x:row>
    <x:row r="1051">
      <x:c r="A1051" s="37" t="str">
        <x:v>مهمة جمع أولية</x:v>
      </x:c>
      <x:c r="B1051" s="37" t="str">
        <x:v>INSTTASK-52E37BE8540D</x:v>
      </x:c>
      <x:c r="C1051" s="37" t="str">
        <x:v>VAR-A19415751D9A6D|EG-013|STORE|PENDING</x:v>
      </x:c>
      <x:c r="D1051" s="37" t="str">
        <x:v>VAR-A19415751D9A6D|EG-013|STORE</x:v>
      </x:c>
      <x:c r="E1051" s="37" t="str">
        <x:v>VAR-A19415751D9A6D</x:v>
      </x:c>
      <x:c r="F1051" s="37" t="str">
        <x:v>MOD-BAF6A19ABF032E</x:v>
      </x:c>
      <x:c r="G1051" s="37" t="str">
        <x:v>Lenovo IdeaPad Slim 3 15IRH10 - 83K100FMED 16GB RAM / 512GB Storage / Luna Grey</x:v>
      </x:c>
      <x:c r="H1051" s="37" t="str">
        <x:v>الكمبيوتر والشبكات</x:v>
      </x:c>
      <x:c r="I1051" s="37" t="str">
        <x:v>لابتوبات</x:v>
      </x:c>
      <x:c r="J1051" s="37" t="str">
        <x:v>Lenovo</x:v>
      </x:c>
      <x:c r="K1051" s="37" t="str">
        <x:v>IdeaPad Slim 3 15IRH10 - 83K100FMED</x:v>
      </x:c>
      <x:c r="L1051" s="37" t="str">
        <x:v>16GB RAM | 512GB Storage | Luna Grey</x:v>
      </x:c>
      <x:c r="M1051" s="37" t="n">
        <x:v>16</x:v>
      </x:c>
      <x:c r="N1051" s="37" t="n">
        <x:v>512</x:v>
      </x:c>
      <x:c r="O1051" s="37" t="str">
        <x:v>Luna Grey</x:v>
      </x:c>
      <x:c r="P1051" s="37"/>
      <x:c r="Q1051" s="37"/>
      <x:c r="R1051" s="37" t="str">
        <x:v>EG-013</x:v>
      </x:c>
      <x:c r="S1051" s="37" t="str">
        <x:v>B.TECH</x:v>
      </x:c>
      <x:c r="T1051" s="37" t="str">
        <x:v>A</x:v>
      </x:c>
      <x:c r="U1051" s="37"/>
      <x:c r="V1051" s="37"/>
      <x:c r="W1051" s="37" t="str">
        <x:v>https://btech.com/en/c/laptop-pc/laptops/b/lenovo</x:v>
      </x:c>
      <x:c r="X1051" s="37" t="str">
        <x:v>صفحة فئة</x:v>
      </x:c>
      <x:c r="Y1051" s="37"/>
      <x:c r="Z1051" s="37"/>
      <x:c r="AA1051" s="37"/>
      <x:c r="AB1051" s="37"/>
      <x:c r="AC1051" s="37"/>
      <x:c r="AD1051" s="37"/>
      <x:c r="AE1051" s="37"/>
      <x:c r="AF1051" s="56"/>
      <x:c r="AG1051" s="56"/>
      <x:c r="AH1051" s="56"/>
      <x:c r="AI1051" s="58"/>
      <x:c r="AJ1051" s="56"/>
      <x:c r="AK1051" s="56"/>
      <x:c r="AL1051" s="56"/>
      <x:c r="AM1051" s="56"/>
      <x:c r="AN1051" s="56"/>
      <x:c r="AO1051" s="56" t="str">
        <x:f>IF(OR(AF1051="",AD1051=""),"",AF1051*AD1051+IF(AG1051="",0,AG1051)+IF(AH1051="",0,AH1051)+IF(AJ1051="",0,AJ1051)+IF(AK1051="",0,AK1051)+IF(AL1051="",0,AL1051)+IF(AM1051="",0,AM1051))</x:f>
      </x:c>
      <x:c r="AP1051" s="56"/>
      <x:c r="AQ1051" s="56" t="str">
        <x:f>IF(OR(AO1051="",AP1051=""),"",AO1051-AP1051)</x:f>
      </x:c>
      <x:c r="AR1051" s="58" t="str">
        <x:f>IF(OR(AP1051="",AP1051=0,AQ1051=""),"",AQ1051/AP1051)</x:f>
      </x:c>
      <x:c r="AS1051" s="58"/>
      <x:c r="AT1051" s="37"/>
      <x:c r="AU1051" s="37"/>
      <x:c r="AV1051" s="37"/>
      <x:c r="AW1051" s="56"/>
      <x:c r="AX1051" s="56"/>
      <x:c r="AY1051" s="37"/>
      <x:c r="AZ1051" s="37"/>
      <x:c r="BA1051" s="37"/>
      <x:c r="BB1051" s="37"/>
      <x:c r="BC1051" s="37"/>
      <x:c r="BD1051" s="60"/>
      <x:c r="BE1051" s="60"/>
      <x:c r="BF1051" s="37"/>
      <x:c r="BG1051" s="37"/>
      <x:c r="BH1051" s="37" t="str">
        <x:v>https://btech.com/en/c/laptop-pc/laptops/b/lenovo</x:v>
      </x:c>
      <x:c r="BI1051" s="37"/>
      <x:c r="BJ1051" s="37" t="str">
        <x:v>لم يبدأ</x:v>
      </x:c>
      <x:c r="BK1051" s="60" t="n">
        <x:v>46233</x:v>
      </x:c>
      <x:c r="BL1051" s="60"/>
      <x:c r="BM1051" s="60"/>
      <x:c r="BN1051" s="62" t="str">
        <x:f>IF(BM1051="","",(NOW()-BM1051)*24)</x:f>
      </x:c>
      <x:c r="BO1051" s="37" t="str">
        <x:f>IF(BM1051="","لم يُرصد",IF(BT1051&lt;&gt;TRUE,"غير نشط",IF(BP1051="فشل","فشل حالي",IF(BN1051&lt;=12,"حديث",IF(BN1051&lt;=24,"متأخر","قديم")))))</x:f>
        <x:v>لم يُرصد</x:v>
      </x:c>
      <x:c r="BP1051" s="37" t="str">
        <x:v>بانتظار رصد التقسيط</x:v>
      </x:c>
      <x:c r="BQ1051" s="37" t="n">
        <x:v>0</x:v>
      </x:c>
      <x:c r="BR1051" s="37"/>
      <x:c r="BS1051" s="37"/>
      <x:c r="BT1051" s="54" t="b">
        <x:v>1</x:v>
      </x:c>
      <x:c r="BU1051" s="37" t="str">
        <x:v>يحتاج اكتشاف رابط المنتج</x:v>
      </x:c>
      <x:c r="BV1051" s="37" t="str">
        <x:v>Lenovo IdeaPad Slim 3 15IRH10 - 83K100FMED Laptop,Intel Core i5-13420H 15.3 Inch,512 GB SSD,16 GB,Intel UHD Graphics,Windows 11 - Luna Grey</x:v>
      </x:c>
      <x:c r="BW1051" s="37" t="str">
        <x:v>الملفات المرفوعة لا تحتوي خطة تقسيط فعلية لهذا الربط؛ الصف مُنشأ كمهمة جمع.</x:v>
      </x:c>
      <x:c r="BX1051" s="60" t="n">
        <x:v>46233</x:v>
      </x:c>
      <x:c r="BY1051" s="60" t="n">
        <x:v>46233</x:v>
      </x:c>
    </x:row>
    <x:row r="1052">
      <x:c r="A1052" s="37" t="str">
        <x:v>مهمة جمع أولية</x:v>
      </x:c>
      <x:c r="B1052" s="37" t="str">
        <x:v>INSTTASK-DA701023A9E0</x:v>
      </x:c>
      <x:c r="C1052" s="37" t="str">
        <x:v>VAR-4192ADA7A72CFB|EG-013|STORE|PENDING</x:v>
      </x:c>
      <x:c r="D1052" s="37" t="str">
        <x:v>VAR-4192ADA7A72CFB|EG-013|STORE</x:v>
      </x:c>
      <x:c r="E1052" s="37" t="str">
        <x:v>VAR-4192ADA7A72CFB</x:v>
      </x:c>
      <x:c r="F1052" s="37" t="str">
        <x:v>MOD-61727A7C30C8FF</x:v>
      </x:c>
      <x:c r="G1052" s="37" t="str">
        <x:v>Lenovo IdeaPad Slim 3 15IRH8 83EM007VED 16GB RAM / 512GB Storage / Arctic Grey</x:v>
      </x:c>
      <x:c r="H1052" s="37" t="str">
        <x:v>الكمبيوتر والشبكات</x:v>
      </x:c>
      <x:c r="I1052" s="37" t="str">
        <x:v>لابتوبات</x:v>
      </x:c>
      <x:c r="J1052" s="37" t="str">
        <x:v>Lenovo</x:v>
      </x:c>
      <x:c r="K1052" s="37" t="str">
        <x:v>IdeaPad Slim 3 15IRH8 83EM007VED</x:v>
      </x:c>
      <x:c r="L1052" s="37" t="str">
        <x:v>16GB RAM | 512GB Storage | Arctic Grey</x:v>
      </x:c>
      <x:c r="M1052" s="37" t="n">
        <x:v>16</x:v>
      </x:c>
      <x:c r="N1052" s="37" t="n">
        <x:v>512</x:v>
      </x:c>
      <x:c r="O1052" s="37" t="str">
        <x:v>Arctic Grey</x:v>
      </x:c>
      <x:c r="P1052" s="37"/>
      <x:c r="Q1052" s="37"/>
      <x:c r="R1052" s="37" t="str">
        <x:v>EG-013</x:v>
      </x:c>
      <x:c r="S1052" s="37" t="str">
        <x:v>B.TECH</x:v>
      </x:c>
      <x:c r="T1052" s="37" t="str">
        <x:v>A</x:v>
      </x:c>
      <x:c r="U1052" s="37"/>
      <x:c r="V1052" s="37"/>
      <x:c r="W1052" s="37" t="str">
        <x:v>https://btech.com/en/c/laptop-pc/laptops/b/lenovo</x:v>
      </x:c>
      <x:c r="X1052" s="37" t="str">
        <x:v>صفحة فئة</x:v>
      </x:c>
      <x:c r="Y1052" s="37"/>
      <x:c r="Z1052" s="37"/>
      <x:c r="AA1052" s="37"/>
      <x:c r="AB1052" s="37"/>
      <x:c r="AC1052" s="37"/>
      <x:c r="AD1052" s="37"/>
      <x:c r="AE1052" s="37"/>
      <x:c r="AF1052" s="56"/>
      <x:c r="AG1052" s="56"/>
      <x:c r="AH1052" s="56"/>
      <x:c r="AI1052" s="58"/>
      <x:c r="AJ1052" s="56"/>
      <x:c r="AK1052" s="56"/>
      <x:c r="AL1052" s="56"/>
      <x:c r="AM1052" s="56"/>
      <x:c r="AN1052" s="56"/>
      <x:c r="AO1052" s="56" t="str">
        <x:f>IF(OR(AF1052="",AD1052=""),"",AF1052*AD1052+IF(AG1052="",0,AG1052)+IF(AH1052="",0,AH1052)+IF(AJ1052="",0,AJ1052)+IF(AK1052="",0,AK1052)+IF(AL1052="",0,AL1052)+IF(AM1052="",0,AM1052))</x:f>
      </x:c>
      <x:c r="AP1052" s="56"/>
      <x:c r="AQ1052" s="56" t="str">
        <x:f>IF(OR(AO1052="",AP1052=""),"",AO1052-AP1052)</x:f>
      </x:c>
      <x:c r="AR1052" s="58" t="str">
        <x:f>IF(OR(AP1052="",AP1052=0,AQ1052=""),"",AQ1052/AP1052)</x:f>
      </x:c>
      <x:c r="AS1052" s="58"/>
      <x:c r="AT1052" s="37"/>
      <x:c r="AU1052" s="37"/>
      <x:c r="AV1052" s="37"/>
      <x:c r="AW1052" s="56"/>
      <x:c r="AX1052" s="56"/>
      <x:c r="AY1052" s="37"/>
      <x:c r="AZ1052" s="37"/>
      <x:c r="BA1052" s="37"/>
      <x:c r="BB1052" s="37"/>
      <x:c r="BC1052" s="37"/>
      <x:c r="BD1052" s="60"/>
      <x:c r="BE1052" s="60"/>
      <x:c r="BF1052" s="37"/>
      <x:c r="BG1052" s="37"/>
      <x:c r="BH1052" s="37" t="str">
        <x:v>https://btech.com/en/c/laptop-pc/laptops/b/lenovo</x:v>
      </x:c>
      <x:c r="BI1052" s="37"/>
      <x:c r="BJ1052" s="37" t="str">
        <x:v>لم يبدأ</x:v>
      </x:c>
      <x:c r="BK1052" s="60" t="n">
        <x:v>46233</x:v>
      </x:c>
      <x:c r="BL1052" s="60"/>
      <x:c r="BM1052" s="60"/>
      <x:c r="BN1052" s="62" t="str">
        <x:f>IF(BM1052="","",(NOW()-BM1052)*24)</x:f>
      </x:c>
      <x:c r="BO1052" s="37" t="str">
        <x:f>IF(BM1052="","لم يُرصد",IF(BT1052&lt;&gt;TRUE,"غير نشط",IF(BP1052="فشل","فشل حالي",IF(BN1052&lt;=12,"حديث",IF(BN1052&lt;=24,"متأخر","قديم")))))</x:f>
        <x:v>لم يُرصد</x:v>
      </x:c>
      <x:c r="BP1052" s="37" t="str">
        <x:v>بانتظار رصد التقسيط</x:v>
      </x:c>
      <x:c r="BQ1052" s="37" t="n">
        <x:v>0</x:v>
      </x:c>
      <x:c r="BR1052" s="37"/>
      <x:c r="BS1052" s="37"/>
      <x:c r="BT1052" s="54" t="b">
        <x:v>1</x:v>
      </x:c>
      <x:c r="BU1052" s="37" t="str">
        <x:v>يحتاج اكتشاف رابط المنتج</x:v>
      </x:c>
      <x:c r="BV1052" s="37" t="str">
        <x:v>Lenovo IdeaPad Slim 3 15IRH8 83EM007VED Laptop,Intel Core i7-13620H 15.6 Inch,512 GB SSD,16 GB,Intel UHD Graphics,Windows 11 - Arctic Grey</x:v>
      </x:c>
      <x:c r="BW1052" s="37" t="str">
        <x:v>الملفات المرفوعة لا تحتوي خطة تقسيط فعلية لهذا الربط؛ الصف مُنشأ كمهمة جمع.</x:v>
      </x:c>
      <x:c r="BX1052" s="60" t="n">
        <x:v>46233</x:v>
      </x:c>
      <x:c r="BY1052" s="60" t="n">
        <x:v>46233</x:v>
      </x:c>
    </x:row>
    <x:row r="1053">
      <x:c r="A1053" s="37" t="str">
        <x:v>مهمة جمع أولية</x:v>
      </x:c>
      <x:c r="B1053" s="37" t="str">
        <x:v>INSTTASK-00E49753703E</x:v>
      </x:c>
      <x:c r="C1053" s="37" t="str">
        <x:v>VAR-83BB0CC50DDE36|EG-013|STORE|PENDING</x:v>
      </x:c>
      <x:c r="D1053" s="37" t="str">
        <x:v>VAR-83BB0CC50DDE36|EG-013|STORE</x:v>
      </x:c>
      <x:c r="E1053" s="37" t="str">
        <x:v>VAR-83BB0CC50DDE36</x:v>
      </x:c>
      <x:c r="F1053" s="37" t="str">
        <x:v>MOD-6C813814122C43</x:v>
      </x:c>
      <x:c r="G1053" s="37" t="str">
        <x:v>Lenovo LOQ 15AHP10 83JG0095ED 16GB RAM / 512GB Storage / Luna Grey</x:v>
      </x:c>
      <x:c r="H1053" s="37" t="str">
        <x:v>الكمبيوتر والشبكات</x:v>
      </x:c>
      <x:c r="I1053" s="37" t="str">
        <x:v>لابتوبات</x:v>
      </x:c>
      <x:c r="J1053" s="37" t="str">
        <x:v>Lenovo</x:v>
      </x:c>
      <x:c r="K1053" s="37" t="str">
        <x:v>LOQ 15AHP10 83JG0095ED</x:v>
      </x:c>
      <x:c r="L1053" s="37" t="str">
        <x:v>16GB RAM | 512GB Storage | Luna Grey</x:v>
      </x:c>
      <x:c r="M1053" s="37" t="n">
        <x:v>16</x:v>
      </x:c>
      <x:c r="N1053" s="37" t="n">
        <x:v>512</x:v>
      </x:c>
      <x:c r="O1053" s="37" t="str">
        <x:v>Luna Grey</x:v>
      </x:c>
      <x:c r="P1053" s="37"/>
      <x:c r="Q1053" s="37"/>
      <x:c r="R1053" s="37" t="str">
        <x:v>EG-013</x:v>
      </x:c>
      <x:c r="S1053" s="37" t="str">
        <x:v>B.TECH</x:v>
      </x:c>
      <x:c r="T1053" s="37" t="str">
        <x:v>A</x:v>
      </x:c>
      <x:c r="U1053" s="37"/>
      <x:c r="V1053" s="37"/>
      <x:c r="W1053" s="37" t="str">
        <x:v>https://btech.com/en/c/laptop-pc/laptops/b/lenovo</x:v>
      </x:c>
      <x:c r="X1053" s="37" t="str">
        <x:v>صفحة فئة</x:v>
      </x:c>
      <x:c r="Y1053" s="37"/>
      <x:c r="Z1053" s="37"/>
      <x:c r="AA1053" s="37"/>
      <x:c r="AB1053" s="37"/>
      <x:c r="AC1053" s="37"/>
      <x:c r="AD1053" s="37"/>
      <x:c r="AE1053" s="37"/>
      <x:c r="AF1053" s="56"/>
      <x:c r="AG1053" s="56"/>
      <x:c r="AH1053" s="56"/>
      <x:c r="AI1053" s="58"/>
      <x:c r="AJ1053" s="56"/>
      <x:c r="AK1053" s="56"/>
      <x:c r="AL1053" s="56"/>
      <x:c r="AM1053" s="56"/>
      <x:c r="AN1053" s="56"/>
      <x:c r="AO1053" s="56" t="str">
        <x:f>IF(OR(AF1053="",AD1053=""),"",AF1053*AD1053+IF(AG1053="",0,AG1053)+IF(AH1053="",0,AH1053)+IF(AJ1053="",0,AJ1053)+IF(AK1053="",0,AK1053)+IF(AL1053="",0,AL1053)+IF(AM1053="",0,AM1053))</x:f>
      </x:c>
      <x:c r="AP1053" s="56"/>
      <x:c r="AQ1053" s="56" t="str">
        <x:f>IF(OR(AO1053="",AP1053=""),"",AO1053-AP1053)</x:f>
      </x:c>
      <x:c r="AR1053" s="58" t="str">
        <x:f>IF(OR(AP1053="",AP1053=0,AQ1053=""),"",AQ1053/AP1053)</x:f>
      </x:c>
      <x:c r="AS1053" s="58"/>
      <x:c r="AT1053" s="37"/>
      <x:c r="AU1053" s="37"/>
      <x:c r="AV1053" s="37"/>
      <x:c r="AW1053" s="56"/>
      <x:c r="AX1053" s="56"/>
      <x:c r="AY1053" s="37"/>
      <x:c r="AZ1053" s="37"/>
      <x:c r="BA1053" s="37"/>
      <x:c r="BB1053" s="37"/>
      <x:c r="BC1053" s="37"/>
      <x:c r="BD1053" s="60"/>
      <x:c r="BE1053" s="60"/>
      <x:c r="BF1053" s="37"/>
      <x:c r="BG1053" s="37"/>
      <x:c r="BH1053" s="37" t="str">
        <x:v>https://btech.com/en/c/laptop-pc/laptops/b/lenovo</x:v>
      </x:c>
      <x:c r="BI1053" s="37"/>
      <x:c r="BJ1053" s="37" t="str">
        <x:v>لم يبدأ</x:v>
      </x:c>
      <x:c r="BK1053" s="60" t="n">
        <x:v>46233</x:v>
      </x:c>
      <x:c r="BL1053" s="60"/>
      <x:c r="BM1053" s="60"/>
      <x:c r="BN1053" s="62" t="str">
        <x:f>IF(BM1053="","",(NOW()-BM1053)*24)</x:f>
      </x:c>
      <x:c r="BO1053" s="37" t="str">
        <x:f>IF(BM1053="","لم يُرصد",IF(BT1053&lt;&gt;TRUE,"غير نشط",IF(BP1053="فشل","فشل حالي",IF(BN1053&lt;=12,"حديث",IF(BN1053&lt;=24,"متأخر","قديم")))))</x:f>
        <x:v>لم يُرصد</x:v>
      </x:c>
      <x:c r="BP1053" s="37" t="str">
        <x:v>بانتظار رصد التقسيط</x:v>
      </x:c>
      <x:c r="BQ1053" s="37" t="n">
        <x:v>0</x:v>
      </x:c>
      <x:c r="BR1053" s="37"/>
      <x:c r="BS1053" s="37"/>
      <x:c r="BT1053" s="54" t="b">
        <x:v>1</x:v>
      </x:c>
      <x:c r="BU1053" s="37" t="str">
        <x:v>يحتاج اكتشاف رابط المنتج</x:v>
      </x:c>
      <x:c r="BV1053" s="37" t="str">
        <x:v>Lenovo LOQ 15AHP10 83JG0095ED Laptop,AMD Ryzen 7 250 15.6 Inch,512 GB SSD,16 GB,NVIDIA GeForce RTX 5060,FreeDos - Luna Grey</x:v>
      </x:c>
      <x:c r="BW1053" s="37" t="str">
        <x:v>الملفات المرفوعة لا تحتوي خطة تقسيط فعلية لهذا الربط؛ الصف مُنشأ كمهمة جمع.</x:v>
      </x:c>
      <x:c r="BX1053" s="60" t="n">
        <x:v>46233</x:v>
      </x:c>
      <x:c r="BY1053" s="60" t="n">
        <x:v>46233</x:v>
      </x:c>
    </x:row>
    <x:row r="1054">
      <x:c r="A1054" s="37" t="str">
        <x:v>مهمة جمع أولية</x:v>
      </x:c>
      <x:c r="B1054" s="37" t="str">
        <x:v>INSTTASK-989DE35282AC</x:v>
      </x:c>
      <x:c r="C1054" s="37" t="str">
        <x:v>VAR-6B654A9743CC07|EG-013|STORE|PENDING</x:v>
      </x:c>
      <x:c r="D1054" s="37" t="str">
        <x:v>VAR-6B654A9743CC07|EG-013|STORE</x:v>
      </x:c>
      <x:c r="E1054" s="37" t="str">
        <x:v>VAR-6B654A9743CC07</x:v>
      </x:c>
      <x:c r="F1054" s="37" t="str">
        <x:v>MOD-944E48857ED803</x:v>
      </x:c>
      <x:c r="G1054" s="37" t="str">
        <x:v>Lenovo LOQ 15ARP9 83JC00H2ED 12GB RAM / 512GB Storage / Luna Grey</x:v>
      </x:c>
      <x:c r="H1054" s="37" t="str">
        <x:v>الكمبيوتر والشبكات</x:v>
      </x:c>
      <x:c r="I1054" s="37" t="str">
        <x:v>لابتوبات</x:v>
      </x:c>
      <x:c r="J1054" s="37" t="str">
        <x:v>Lenovo</x:v>
      </x:c>
      <x:c r="K1054" s="37" t="str">
        <x:v>LOQ 15ARP9 83JC00H2ED</x:v>
      </x:c>
      <x:c r="L1054" s="37" t="str">
        <x:v>12GB RAM | 512GB Storage | Luna Grey</x:v>
      </x:c>
      <x:c r="M1054" s="37" t="n">
        <x:v>12</x:v>
      </x:c>
      <x:c r="N1054" s="37" t="n">
        <x:v>512</x:v>
      </x:c>
      <x:c r="O1054" s="37" t="str">
        <x:v>Luna Grey</x:v>
      </x:c>
      <x:c r="P1054" s="37"/>
      <x:c r="Q1054" s="37"/>
      <x:c r="R1054" s="37" t="str">
        <x:v>EG-013</x:v>
      </x:c>
      <x:c r="S1054" s="37" t="str">
        <x:v>B.TECH</x:v>
      </x:c>
      <x:c r="T1054" s="37" t="str">
        <x:v>A</x:v>
      </x:c>
      <x:c r="U1054" s="37"/>
      <x:c r="V1054" s="37"/>
      <x:c r="W1054" s="37" t="str">
        <x:v>https://btech.com/en/c/laptop-pc/laptops/b/lenovo</x:v>
      </x:c>
      <x:c r="X1054" s="37" t="str">
        <x:v>صفحة فئة</x:v>
      </x:c>
      <x:c r="Y1054" s="37"/>
      <x:c r="Z1054" s="37"/>
      <x:c r="AA1054" s="37"/>
      <x:c r="AB1054" s="37"/>
      <x:c r="AC1054" s="37"/>
      <x:c r="AD1054" s="37"/>
      <x:c r="AE1054" s="37"/>
      <x:c r="AF1054" s="56"/>
      <x:c r="AG1054" s="56"/>
      <x:c r="AH1054" s="56"/>
      <x:c r="AI1054" s="58"/>
      <x:c r="AJ1054" s="56"/>
      <x:c r="AK1054" s="56"/>
      <x:c r="AL1054" s="56"/>
      <x:c r="AM1054" s="56"/>
      <x:c r="AN1054" s="56"/>
      <x:c r="AO1054" s="56" t="str">
        <x:f>IF(OR(AF1054="",AD1054=""),"",AF1054*AD1054+IF(AG1054="",0,AG1054)+IF(AH1054="",0,AH1054)+IF(AJ1054="",0,AJ1054)+IF(AK1054="",0,AK1054)+IF(AL1054="",0,AL1054)+IF(AM1054="",0,AM1054))</x:f>
      </x:c>
      <x:c r="AP1054" s="56"/>
      <x:c r="AQ1054" s="56" t="str">
        <x:f>IF(OR(AO1054="",AP1054=""),"",AO1054-AP1054)</x:f>
      </x:c>
      <x:c r="AR1054" s="58" t="str">
        <x:f>IF(OR(AP1054="",AP1054=0,AQ1054=""),"",AQ1054/AP1054)</x:f>
      </x:c>
      <x:c r="AS1054" s="58"/>
      <x:c r="AT1054" s="37"/>
      <x:c r="AU1054" s="37"/>
      <x:c r="AV1054" s="37"/>
      <x:c r="AW1054" s="56"/>
      <x:c r="AX1054" s="56"/>
      <x:c r="AY1054" s="37"/>
      <x:c r="AZ1054" s="37"/>
      <x:c r="BA1054" s="37"/>
      <x:c r="BB1054" s="37"/>
      <x:c r="BC1054" s="37"/>
      <x:c r="BD1054" s="60"/>
      <x:c r="BE1054" s="60"/>
      <x:c r="BF1054" s="37"/>
      <x:c r="BG1054" s="37"/>
      <x:c r="BH1054" s="37" t="str">
        <x:v>https://btech.com/en/c/laptop-pc/laptops/b/lenovo</x:v>
      </x:c>
      <x:c r="BI1054" s="37"/>
      <x:c r="BJ1054" s="37" t="str">
        <x:v>لم يبدأ</x:v>
      </x:c>
      <x:c r="BK1054" s="60" t="n">
        <x:v>46233</x:v>
      </x:c>
      <x:c r="BL1054" s="60"/>
      <x:c r="BM1054" s="60"/>
      <x:c r="BN1054" s="62" t="str">
        <x:f>IF(BM1054="","",(NOW()-BM1054)*24)</x:f>
      </x:c>
      <x:c r="BO1054" s="37" t="str">
        <x:f>IF(BM1054="","لم يُرصد",IF(BT1054&lt;&gt;TRUE,"غير نشط",IF(BP1054="فشل","فشل حالي",IF(BN1054&lt;=12,"حديث",IF(BN1054&lt;=24,"متأخر","قديم")))))</x:f>
        <x:v>لم يُرصد</x:v>
      </x:c>
      <x:c r="BP1054" s="37" t="str">
        <x:v>بانتظار رصد التقسيط</x:v>
      </x:c>
      <x:c r="BQ1054" s="37" t="n">
        <x:v>0</x:v>
      </x:c>
      <x:c r="BR1054" s="37"/>
      <x:c r="BS1054" s="37"/>
      <x:c r="BT1054" s="54" t="b">
        <x:v>1</x:v>
      </x:c>
      <x:c r="BU1054" s="37" t="str">
        <x:v>يحتاج اكتشاف رابط المنتج</x:v>
      </x:c>
      <x:c r="BV1054" s="37" t="str">
        <x:v>Lenovo LOQ 15ARP9 83JC00H2ED Laptop,AMD Ryzen 7 7435HS 15.6 Inch,512 GB SSD,12 GB,NVIDIA GeForce RTX 4050,FreeDos - Luna Grey</x:v>
      </x:c>
      <x:c r="BW1054" s="37" t="str">
        <x:v>الملفات المرفوعة لا تحتوي خطة تقسيط فعلية لهذا الربط؛ الصف مُنشأ كمهمة جمع.</x:v>
      </x:c>
      <x:c r="BX1054" s="60" t="n">
        <x:v>46233</x:v>
      </x:c>
      <x:c r="BY1054" s="60" t="n">
        <x:v>46233</x:v>
      </x:c>
    </x:row>
    <x:row r="1055">
      <x:c r="A1055" s="37" t="str">
        <x:v>مهمة جمع أولية</x:v>
      </x:c>
      <x:c r="B1055" s="37" t="str">
        <x:v>INSTTASK-9C072F9369BB</x:v>
      </x:c>
      <x:c r="C1055" s="37" t="str">
        <x:v>VAR-F00CD6D52ABA2F|EG-013|STORE|PENDING</x:v>
      </x:c>
      <x:c r="D1055" s="37" t="str">
        <x:v>VAR-F00CD6D52ABA2F|EG-013|STORE</x:v>
      </x:c>
      <x:c r="E1055" s="37" t="str">
        <x:v>VAR-F00CD6D52ABA2F</x:v>
      </x:c>
      <x:c r="F1055" s="37" t="str">
        <x:v>MOD-3C394E89CE23BE</x:v>
      </x:c>
      <x:c r="G1055" s="37" t="str">
        <x:v>Lenovo LOQ 15ARP9 Gaming 16GB RAM / 512GB Storage / Luna Grey</x:v>
      </x:c>
      <x:c r="H1055" s="37" t="str">
        <x:v>الكمبيوتر والشبكات</x:v>
      </x:c>
      <x:c r="I1055" s="37" t="str">
        <x:v>لابتوبات</x:v>
      </x:c>
      <x:c r="J1055" s="37" t="str">
        <x:v>Lenovo</x:v>
      </x:c>
      <x:c r="K1055" s="37" t="str">
        <x:v>LOQ 15ARP9 Gaming</x:v>
      </x:c>
      <x:c r="L1055" s="37" t="str">
        <x:v>16GB RAM | 512GB Storage | Luna Grey</x:v>
      </x:c>
      <x:c r="M1055" s="37" t="n">
        <x:v>16</x:v>
      </x:c>
      <x:c r="N1055" s="37" t="n">
        <x:v>512</x:v>
      </x:c>
      <x:c r="O1055" s="37" t="str">
        <x:v>Luna Grey</x:v>
      </x:c>
      <x:c r="P1055" s="37"/>
      <x:c r="Q1055" s="37"/>
      <x:c r="R1055" s="37" t="str">
        <x:v>EG-013</x:v>
      </x:c>
      <x:c r="S1055" s="37" t="str">
        <x:v>B.TECH</x:v>
      </x:c>
      <x:c r="T1055" s="37" t="str">
        <x:v>A</x:v>
      </x:c>
      <x:c r="U1055" s="37"/>
      <x:c r="V1055" s="37"/>
      <x:c r="W1055" s="37" t="str">
        <x:v>https://btech.com/en/c/laptop-pc/laptops/b/lenovo</x:v>
      </x:c>
      <x:c r="X1055" s="37" t="str">
        <x:v>صفحة فئة</x:v>
      </x:c>
      <x:c r="Y1055" s="37"/>
      <x:c r="Z1055" s="37"/>
      <x:c r="AA1055" s="37"/>
      <x:c r="AB1055" s="37"/>
      <x:c r="AC1055" s="37"/>
      <x:c r="AD1055" s="37"/>
      <x:c r="AE1055" s="37"/>
      <x:c r="AF1055" s="56"/>
      <x:c r="AG1055" s="56"/>
      <x:c r="AH1055" s="56"/>
      <x:c r="AI1055" s="58"/>
      <x:c r="AJ1055" s="56"/>
      <x:c r="AK1055" s="56"/>
      <x:c r="AL1055" s="56"/>
      <x:c r="AM1055" s="56"/>
      <x:c r="AN1055" s="56"/>
      <x:c r="AO1055" s="56" t="str">
        <x:f>IF(OR(AF1055="",AD1055=""),"",AF1055*AD1055+IF(AG1055="",0,AG1055)+IF(AH1055="",0,AH1055)+IF(AJ1055="",0,AJ1055)+IF(AK1055="",0,AK1055)+IF(AL1055="",0,AL1055)+IF(AM1055="",0,AM1055))</x:f>
      </x:c>
      <x:c r="AP1055" s="56"/>
      <x:c r="AQ1055" s="56" t="str">
        <x:f>IF(OR(AO1055="",AP1055=""),"",AO1055-AP1055)</x:f>
      </x:c>
      <x:c r="AR1055" s="58" t="str">
        <x:f>IF(OR(AP1055="",AP1055=0,AQ1055=""),"",AQ1055/AP1055)</x:f>
      </x:c>
      <x:c r="AS1055" s="58"/>
      <x:c r="AT1055" s="37"/>
      <x:c r="AU1055" s="37"/>
      <x:c r="AV1055" s="37"/>
      <x:c r="AW1055" s="56"/>
      <x:c r="AX1055" s="56"/>
      <x:c r="AY1055" s="37"/>
      <x:c r="AZ1055" s="37"/>
      <x:c r="BA1055" s="37"/>
      <x:c r="BB1055" s="37"/>
      <x:c r="BC1055" s="37"/>
      <x:c r="BD1055" s="60"/>
      <x:c r="BE1055" s="60"/>
      <x:c r="BF1055" s="37"/>
      <x:c r="BG1055" s="37"/>
      <x:c r="BH1055" s="37" t="str">
        <x:v>https://btech.com/en/c/laptop-pc/laptops/b/lenovo</x:v>
      </x:c>
      <x:c r="BI1055" s="37"/>
      <x:c r="BJ1055" s="37" t="str">
        <x:v>لم يبدأ</x:v>
      </x:c>
      <x:c r="BK1055" s="60" t="n">
        <x:v>46233</x:v>
      </x:c>
      <x:c r="BL1055" s="60"/>
      <x:c r="BM1055" s="60"/>
      <x:c r="BN1055" s="62" t="str">
        <x:f>IF(BM1055="","",(NOW()-BM1055)*24)</x:f>
      </x:c>
      <x:c r="BO1055" s="37" t="str">
        <x:f>IF(BM1055="","لم يُرصد",IF(BT1055&lt;&gt;TRUE,"غير نشط",IF(BP1055="فشل","فشل حالي",IF(BN1055&lt;=12,"حديث",IF(BN1055&lt;=24,"متأخر","قديم")))))</x:f>
        <x:v>لم يُرصد</x:v>
      </x:c>
      <x:c r="BP1055" s="37" t="str">
        <x:v>بانتظار رصد التقسيط</x:v>
      </x:c>
      <x:c r="BQ1055" s="37" t="n">
        <x:v>0</x:v>
      </x:c>
      <x:c r="BR1055" s="37"/>
      <x:c r="BS1055" s="37"/>
      <x:c r="BT1055" s="54" t="b">
        <x:v>1</x:v>
      </x:c>
      <x:c r="BU1055" s="37" t="str">
        <x:v>يحتاج اكتشاف رابط المنتج</x:v>
      </x:c>
      <x:c r="BV1055" s="37" t="str">
        <x:v>Lenovo LOQ 15ARP9 Gaming Laptop,Amd 15.6 Inch,512 GB SSD,16 GB,NVIDIA GeForce RTX 3050,Windows 11 - Luna Grey</x:v>
      </x:c>
      <x:c r="BW1055" s="37" t="str">
        <x:v>الملفات المرفوعة لا تحتوي خطة تقسيط فعلية لهذا الربط؛ الصف مُنشأ كمهمة جمع.</x:v>
      </x:c>
      <x:c r="BX1055" s="60" t="n">
        <x:v>46233</x:v>
      </x:c>
      <x:c r="BY1055" s="60" t="n">
        <x:v>46233</x:v>
      </x:c>
    </x:row>
    <x:row r="1056">
      <x:c r="A1056" s="37" t="str">
        <x:v>مهمة جمع أولية</x:v>
      </x:c>
      <x:c r="B1056" s="37" t="str">
        <x:v>INSTTASK-456F1AA0F8A2</x:v>
      </x:c>
      <x:c r="C1056" s="37" t="str">
        <x:v>VAR-74989F051F84B2|EG-013|STORE|PENDING</x:v>
      </x:c>
      <x:c r="D1056" s="37" t="str">
        <x:v>VAR-74989F051F84B2|EG-013|STORE</x:v>
      </x:c>
      <x:c r="E1056" s="37" t="str">
        <x:v>VAR-74989F051F84B2</x:v>
      </x:c>
      <x:c r="F1056" s="37" t="str">
        <x:v>MOD-7B7F9F24EA7991</x:v>
      </x:c>
      <x:c r="G1056" s="37" t="str">
        <x:v>Lenovo LOQ 15IAX9 83GS00SKED Gaming 12GB RAM / 512GB Storage / 3G / Luna Grey</x:v>
      </x:c>
      <x:c r="H1056" s="37" t="str">
        <x:v>الكمبيوتر والشبكات</x:v>
      </x:c>
      <x:c r="I1056" s="37" t="str">
        <x:v>لابتوبات</x:v>
      </x:c>
      <x:c r="J1056" s="37" t="str">
        <x:v>Lenovo</x:v>
      </x:c>
      <x:c r="K1056" s="37" t="str">
        <x:v>LOQ 15IAX9 83GS00SKED Gaming</x:v>
      </x:c>
      <x:c r="L1056" s="37" t="str">
        <x:v>12GB RAM | 512GB Storage | 3G | Luna Grey</x:v>
      </x:c>
      <x:c r="M1056" s="37" t="n">
        <x:v>12</x:v>
      </x:c>
      <x:c r="N1056" s="37" t="n">
        <x:v>512</x:v>
      </x:c>
      <x:c r="O1056" s="37" t="str">
        <x:v>Luna Grey</x:v>
      </x:c>
      <x:c r="P1056" s="37"/>
      <x:c r="Q1056" s="37"/>
      <x:c r="R1056" s="37" t="str">
        <x:v>EG-013</x:v>
      </x:c>
      <x:c r="S1056" s="37" t="str">
        <x:v>B.TECH</x:v>
      </x:c>
      <x:c r="T1056" s="37" t="str">
        <x:v>A</x:v>
      </x:c>
      <x:c r="U1056" s="37"/>
      <x:c r="V1056" s="37"/>
      <x:c r="W1056" s="37" t="str">
        <x:v>https://btech.com/en/c/laptop-pc/laptops/b/lenovo</x:v>
      </x:c>
      <x:c r="X1056" s="37" t="str">
        <x:v>صفحة فئة</x:v>
      </x:c>
      <x:c r="Y1056" s="37"/>
      <x:c r="Z1056" s="37"/>
      <x:c r="AA1056" s="37"/>
      <x:c r="AB1056" s="37"/>
      <x:c r="AC1056" s="37"/>
      <x:c r="AD1056" s="37"/>
      <x:c r="AE1056" s="37"/>
      <x:c r="AF1056" s="56"/>
      <x:c r="AG1056" s="56"/>
      <x:c r="AH1056" s="56"/>
      <x:c r="AI1056" s="58"/>
      <x:c r="AJ1056" s="56"/>
      <x:c r="AK1056" s="56"/>
      <x:c r="AL1056" s="56"/>
      <x:c r="AM1056" s="56"/>
      <x:c r="AN1056" s="56"/>
      <x:c r="AO1056" s="56" t="str">
        <x:f>IF(OR(AF1056="",AD1056=""),"",AF1056*AD1056+IF(AG1056="",0,AG1056)+IF(AH1056="",0,AH1056)+IF(AJ1056="",0,AJ1056)+IF(AK1056="",0,AK1056)+IF(AL1056="",0,AL1056)+IF(AM1056="",0,AM1056))</x:f>
      </x:c>
      <x:c r="AP1056" s="56"/>
      <x:c r="AQ1056" s="56" t="str">
        <x:f>IF(OR(AO1056="",AP1056=""),"",AO1056-AP1056)</x:f>
      </x:c>
      <x:c r="AR1056" s="58" t="str">
        <x:f>IF(OR(AP1056="",AP1056=0,AQ1056=""),"",AQ1056/AP1056)</x:f>
      </x:c>
      <x:c r="AS1056" s="58"/>
      <x:c r="AT1056" s="37"/>
      <x:c r="AU1056" s="37"/>
      <x:c r="AV1056" s="37"/>
      <x:c r="AW1056" s="56"/>
      <x:c r="AX1056" s="56"/>
      <x:c r="AY1056" s="37"/>
      <x:c r="AZ1056" s="37"/>
      <x:c r="BA1056" s="37"/>
      <x:c r="BB1056" s="37"/>
      <x:c r="BC1056" s="37"/>
      <x:c r="BD1056" s="60"/>
      <x:c r="BE1056" s="60"/>
      <x:c r="BF1056" s="37"/>
      <x:c r="BG1056" s="37"/>
      <x:c r="BH1056" s="37" t="str">
        <x:v>https://btech.com/en/c/laptop-pc/laptops/b/lenovo</x:v>
      </x:c>
      <x:c r="BI1056" s="37"/>
      <x:c r="BJ1056" s="37" t="str">
        <x:v>لم يبدأ</x:v>
      </x:c>
      <x:c r="BK1056" s="60" t="n">
        <x:v>46233</x:v>
      </x:c>
      <x:c r="BL1056" s="60"/>
      <x:c r="BM1056" s="60"/>
      <x:c r="BN1056" s="62" t="str">
        <x:f>IF(BM1056="","",(NOW()-BM1056)*24)</x:f>
      </x:c>
      <x:c r="BO1056" s="37" t="str">
        <x:f>IF(BM1056="","لم يُرصد",IF(BT1056&lt;&gt;TRUE,"غير نشط",IF(BP1056="فشل","فشل حالي",IF(BN1056&lt;=12,"حديث",IF(BN1056&lt;=24,"متأخر","قديم")))))</x:f>
        <x:v>لم يُرصد</x:v>
      </x:c>
      <x:c r="BP1056" s="37" t="str">
        <x:v>بانتظار رصد التقسيط</x:v>
      </x:c>
      <x:c r="BQ1056" s="37" t="n">
        <x:v>0</x:v>
      </x:c>
      <x:c r="BR1056" s="37"/>
      <x:c r="BS1056" s="37"/>
      <x:c r="BT1056" s="54" t="b">
        <x:v>1</x:v>
      </x:c>
      <x:c r="BU1056" s="37" t="str">
        <x:v>يحتاج اكتشاف رابط المنتج</x:v>
      </x:c>
      <x:c r="BV1056" s="37" t="str">
        <x:v>Lenovo LOQ 15IAX9 83GS00SKED Gaming Laptop,Intel Core i5-12450HX 15.6 Inch,512 GB SSD,12 GB,NVIDIA GeForce RTX 2050,Windows 11 - Luna Grey</x:v>
      </x:c>
      <x:c r="BW1056" s="37" t="str">
        <x:v>الملفات المرفوعة لا تحتوي خطة تقسيط فعلية لهذا الربط؛ الصف مُنشأ كمهمة جمع.</x:v>
      </x:c>
      <x:c r="BX1056" s="60" t="n">
        <x:v>46233</x:v>
      </x:c>
      <x:c r="BY1056" s="60" t="n">
        <x:v>46233</x:v>
      </x:c>
    </x:row>
    <x:row r="1057">
      <x:c r="A1057" s="37" t="str">
        <x:v>مهمة جمع أولية</x:v>
      </x:c>
      <x:c r="B1057" s="37" t="str">
        <x:v>INSTTASK-DBA6BB7CA2A4</x:v>
      </x:c>
      <x:c r="C1057" s="37" t="str">
        <x:v>VAR-B17EBB376E0573|EG-013|STORE|PENDING</x:v>
      </x:c>
      <x:c r="D1057" s="37" t="str">
        <x:v>VAR-B17EBB376E0573|EG-013|STORE</x:v>
      </x:c>
      <x:c r="E1057" s="37" t="str">
        <x:v>VAR-B17EBB376E0573</x:v>
      </x:c>
      <x:c r="F1057" s="37" t="str">
        <x:v>MOD-83208FBA76FD47</x:v>
      </x:c>
      <x:c r="G1057" s="37" t="str">
        <x:v>Lenovo LOQ 15IAX9 83GS00TYED 16GB RAM / 512GB Storage / 3G / Luna Grey</x:v>
      </x:c>
      <x:c r="H1057" s="37" t="str">
        <x:v>الكمبيوتر والشبكات</x:v>
      </x:c>
      <x:c r="I1057" s="37" t="str">
        <x:v>لابتوبات</x:v>
      </x:c>
      <x:c r="J1057" s="37" t="str">
        <x:v>Lenovo</x:v>
      </x:c>
      <x:c r="K1057" s="37" t="str">
        <x:v>LOQ 15IAX9 83GS00TYED</x:v>
      </x:c>
      <x:c r="L1057" s="37" t="str">
        <x:v>16GB RAM | 512GB Storage | 3G | Luna Grey</x:v>
      </x:c>
      <x:c r="M1057" s="37" t="n">
        <x:v>16</x:v>
      </x:c>
      <x:c r="N1057" s="37" t="n">
        <x:v>512</x:v>
      </x:c>
      <x:c r="O1057" s="37" t="str">
        <x:v>Luna Grey</x:v>
      </x:c>
      <x:c r="P1057" s="37"/>
      <x:c r="Q1057" s="37"/>
      <x:c r="R1057" s="37" t="str">
        <x:v>EG-013</x:v>
      </x:c>
      <x:c r="S1057" s="37" t="str">
        <x:v>B.TECH</x:v>
      </x:c>
      <x:c r="T1057" s="37" t="str">
        <x:v>A</x:v>
      </x:c>
      <x:c r="U1057" s="37"/>
      <x:c r="V1057" s="37"/>
      <x:c r="W1057" s="37" t="str">
        <x:v>https://btech.com/en/c/laptop-pc/laptops/b/lenovo</x:v>
      </x:c>
      <x:c r="X1057" s="37" t="str">
        <x:v>صفحة فئة</x:v>
      </x:c>
      <x:c r="Y1057" s="37"/>
      <x:c r="Z1057" s="37"/>
      <x:c r="AA1057" s="37"/>
      <x:c r="AB1057" s="37"/>
      <x:c r="AC1057" s="37"/>
      <x:c r="AD1057" s="37"/>
      <x:c r="AE1057" s="37"/>
      <x:c r="AF1057" s="56"/>
      <x:c r="AG1057" s="56"/>
      <x:c r="AH1057" s="56"/>
      <x:c r="AI1057" s="58"/>
      <x:c r="AJ1057" s="56"/>
      <x:c r="AK1057" s="56"/>
      <x:c r="AL1057" s="56"/>
      <x:c r="AM1057" s="56"/>
      <x:c r="AN1057" s="56"/>
      <x:c r="AO1057" s="56" t="str">
        <x:f>IF(OR(AF1057="",AD1057=""),"",AF1057*AD1057+IF(AG1057="",0,AG1057)+IF(AH1057="",0,AH1057)+IF(AJ1057="",0,AJ1057)+IF(AK1057="",0,AK1057)+IF(AL1057="",0,AL1057)+IF(AM1057="",0,AM1057))</x:f>
      </x:c>
      <x:c r="AP1057" s="56"/>
      <x:c r="AQ1057" s="56" t="str">
        <x:f>IF(OR(AO1057="",AP1057=""),"",AO1057-AP1057)</x:f>
      </x:c>
      <x:c r="AR1057" s="58" t="str">
        <x:f>IF(OR(AP1057="",AP1057=0,AQ1057=""),"",AQ1057/AP1057)</x:f>
      </x:c>
      <x:c r="AS1057" s="58"/>
      <x:c r="AT1057" s="37"/>
      <x:c r="AU1057" s="37"/>
      <x:c r="AV1057" s="37"/>
      <x:c r="AW1057" s="56"/>
      <x:c r="AX1057" s="56"/>
      <x:c r="AY1057" s="37"/>
      <x:c r="AZ1057" s="37"/>
      <x:c r="BA1057" s="37"/>
      <x:c r="BB1057" s="37"/>
      <x:c r="BC1057" s="37"/>
      <x:c r="BD1057" s="60"/>
      <x:c r="BE1057" s="60"/>
      <x:c r="BF1057" s="37"/>
      <x:c r="BG1057" s="37"/>
      <x:c r="BH1057" s="37" t="str">
        <x:v>https://btech.com/en/c/laptop-pc/laptops/b/lenovo</x:v>
      </x:c>
      <x:c r="BI1057" s="37"/>
      <x:c r="BJ1057" s="37" t="str">
        <x:v>لم يبدأ</x:v>
      </x:c>
      <x:c r="BK1057" s="60" t="n">
        <x:v>46233</x:v>
      </x:c>
      <x:c r="BL1057" s="60"/>
      <x:c r="BM1057" s="60"/>
      <x:c r="BN1057" s="62" t="str">
        <x:f>IF(BM1057="","",(NOW()-BM1057)*24)</x:f>
      </x:c>
      <x:c r="BO1057" s="37" t="str">
        <x:f>IF(BM1057="","لم يُرصد",IF(BT1057&lt;&gt;TRUE,"غير نشط",IF(BP1057="فشل","فشل حالي",IF(BN1057&lt;=12,"حديث",IF(BN1057&lt;=24,"متأخر","قديم")))))</x:f>
        <x:v>لم يُرصد</x:v>
      </x:c>
      <x:c r="BP1057" s="37" t="str">
        <x:v>بانتظار رصد التقسيط</x:v>
      </x:c>
      <x:c r="BQ1057" s="37" t="n">
        <x:v>0</x:v>
      </x:c>
      <x:c r="BR1057" s="37"/>
      <x:c r="BS1057" s="37"/>
      <x:c r="BT1057" s="54" t="b">
        <x:v>1</x:v>
      </x:c>
      <x:c r="BU1057" s="37" t="str">
        <x:v>يحتاج اكتشاف رابط المنتج</x:v>
      </x:c>
      <x:c r="BV1057" s="37" t="str">
        <x:v>Lenovo LOQ 15IAX9 83GS00TYED Laptop,Intel Core i5-12600HX 15.6 Inch,512 GB SSD,16 GB,NVIDIA GeForce RTX 3050,Windows 11 - Luna Grey</x:v>
      </x:c>
      <x:c r="BW1057" s="37" t="str">
        <x:v>الملفات المرفوعة لا تحتوي خطة تقسيط فعلية لهذا الربط؛ الصف مُنشأ كمهمة جمع.</x:v>
      </x:c>
      <x:c r="BX1057" s="60" t="n">
        <x:v>46233</x:v>
      </x:c>
      <x:c r="BY1057" s="60" t="n">
        <x:v>46233</x:v>
      </x:c>
    </x:row>
    <x:row r="1058">
      <x:c r="A1058" s="37" t="str">
        <x:v>مهمة جمع أولية</x:v>
      </x:c>
      <x:c r="B1058" s="37" t="str">
        <x:v>INSTTASK-00F3EDE25BD4</x:v>
      </x:c>
      <x:c r="C1058" s="37" t="str">
        <x:v>VAR-439F11B885ACDA|EG-013|STORE|PENDING</x:v>
      </x:c>
      <x:c r="D1058" s="37" t="str">
        <x:v>VAR-439F11B885ACDA|EG-013|STORE</x:v>
      </x:c>
      <x:c r="E1058" s="37" t="str">
        <x:v>VAR-439F11B885ACDA</x:v>
      </x:c>
      <x:c r="F1058" s="37" t="str">
        <x:v>MOD-666CE5D78C899B</x:v>
      </x:c>
      <x:c r="G1058" s="37" t="str">
        <x:v>Lenovo LOQ 15IAX9E 16GB RAM / 512GB SSD / Luna Grey / 83LK0060ED | 512GB Storage</x:v>
      </x:c>
      <x:c r="H1058" s="37" t="str">
        <x:v>الكمبيوتر والشبكات</x:v>
      </x:c>
      <x:c r="I1058" s="37" t="str">
        <x:v>لابتوبات</x:v>
      </x:c>
      <x:c r="J1058" s="37" t="str">
        <x:v>Lenovo</x:v>
      </x:c>
      <x:c r="K1058" s="37" t="str">
        <x:v>LOQ 15IAX9E</x:v>
      </x:c>
      <x:c r="L1058" s="37" t="str">
        <x:v>16GB RAM / 512GB SSD / Luna Grey / 83LK0060ED</x:v>
      </x:c>
      <x:c r="M1058" s="37" t="n">
        <x:v>16</x:v>
      </x:c>
      <x:c r="N1058" s="37" t="n">
        <x:v>512</x:v>
      </x:c>
      <x:c r="O1058" s="37" t="str">
        <x:v>Luna Grey</x:v>
      </x:c>
      <x:c r="P1058" s="37" t="str">
        <x:v>83LK0060ED</x:v>
      </x:c>
      <x:c r="Q1058" s="37"/>
      <x:c r="R1058" s="37" t="str">
        <x:v>EG-013</x:v>
      </x:c>
      <x:c r="S1058" s="37" t="str">
        <x:v>B.TECH</x:v>
      </x:c>
      <x:c r="T1058" s="37" t="str">
        <x:v>A</x:v>
      </x:c>
      <x:c r="U1058" s="37"/>
      <x:c r="V1058" s="37"/>
      <x:c r="W1058" s="37" t="str">
        <x:v>https://btech.com/en/p/lenovo-loq-83lk0060ed-i5-12450hx-512gb-16gb-15-6-inch-rtx-3050-6gb-win11-grey</x:v>
      </x:c>
      <x:c r="X1058" s="37" t="str">
        <x:v>رابط منتج مباشر</x:v>
      </x:c>
      <x:c r="Y1058" s="37"/>
      <x:c r="Z1058" s="37"/>
      <x:c r="AA1058" s="37"/>
      <x:c r="AB1058" s="37"/>
      <x:c r="AC1058" s="37"/>
      <x:c r="AD1058" s="37"/>
      <x:c r="AE1058" s="37"/>
      <x:c r="AF1058" s="56"/>
      <x:c r="AG1058" s="56"/>
      <x:c r="AH1058" s="56"/>
      <x:c r="AI1058" s="58"/>
      <x:c r="AJ1058" s="56"/>
      <x:c r="AK1058" s="56"/>
      <x:c r="AL1058" s="56"/>
      <x:c r="AM1058" s="56"/>
      <x:c r="AN1058" s="56"/>
      <x:c r="AO1058" s="56" t="str">
        <x:f>IF(OR(AF1058="",AD1058=""),"",AF1058*AD1058+IF(AG1058="",0,AG1058)+IF(AH1058="",0,AH1058)+IF(AJ1058="",0,AJ1058)+IF(AK1058="",0,AK1058)+IF(AL1058="",0,AL1058)+IF(AM1058="",0,AM1058))</x:f>
      </x:c>
      <x:c r="AP1058" s="56"/>
      <x:c r="AQ1058" s="56" t="str">
        <x:f>IF(OR(AO1058="",AP1058=""),"",AO1058-AP1058)</x:f>
      </x:c>
      <x:c r="AR1058" s="58" t="str">
        <x:f>IF(OR(AP1058="",AP1058=0,AQ1058=""),"",AQ1058/AP1058)</x:f>
      </x:c>
      <x:c r="AS1058" s="58"/>
      <x:c r="AT1058" s="37"/>
      <x:c r="AU1058" s="37"/>
      <x:c r="AV1058" s="37"/>
      <x:c r="AW1058" s="56"/>
      <x:c r="AX1058" s="56"/>
      <x:c r="AY1058" s="37"/>
      <x:c r="AZ1058" s="37"/>
      <x:c r="BA1058" s="37"/>
      <x:c r="BB1058" s="37"/>
      <x:c r="BC1058" s="37"/>
      <x:c r="BD1058" s="60"/>
      <x:c r="BE1058" s="60"/>
      <x:c r="BF1058" s="37"/>
      <x:c r="BG1058" s="37"/>
      <x:c r="BH1058" s="37" t="str">
        <x:v>https://btech.com/en/p/lenovo-loq-83lk0060ed-i5-12450hx-512gb-16gb-15-6-inch-rtx-3050-6gb-win11-grey</x:v>
      </x:c>
      <x:c r="BI1058" s="37"/>
      <x:c r="BJ1058" s="37" t="str">
        <x:v>لم يبدأ</x:v>
      </x:c>
      <x:c r="BK1058" s="60" t="n">
        <x:v>46233</x:v>
      </x:c>
      <x:c r="BL1058" s="60"/>
      <x:c r="BM1058" s="60"/>
      <x:c r="BN1058" s="62" t="str">
        <x:f>IF(BM1058="","",(NOW()-BM1058)*24)</x:f>
      </x:c>
      <x:c r="BO1058" s="37" t="str">
        <x:f>IF(BM1058="","لم يُرصد",IF(BT1058&lt;&gt;TRUE,"غير نشط",IF(BP1058="فشل","فشل حالي",IF(BN1058&lt;=12,"حديث",IF(BN1058&lt;=24,"متأخر","قديم")))))</x:f>
        <x:v>لم يُرصد</x:v>
      </x:c>
      <x:c r="BP1058" s="37" t="str">
        <x:v>بانتظار رصد التقسيط</x:v>
      </x:c>
      <x:c r="BQ1058" s="37" t="n">
        <x:v>0</x:v>
      </x:c>
      <x:c r="BR1058" s="37"/>
      <x:c r="BS1058" s="37"/>
      <x:c r="BT1058" s="54" t="b">
        <x:v>1</x:v>
      </x:c>
      <x:c r="BU1058" s="37" t="str">
        <x:v>مهمة جاهزة لأول رصد</x:v>
      </x:c>
      <x:c r="BV1058" s="37" t="str"/>
      <x:c r="BW1058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58" s="60" t="n">
        <x:v>46233</x:v>
      </x:c>
      <x:c r="BY1058" s="60" t="n">
        <x:v>46233</x:v>
      </x:c>
    </x:row>
    <x:row r="1059">
      <x:c r="A1059" s="37" t="str">
        <x:v>مهمة جمع أولية</x:v>
      </x:c>
      <x:c r="B1059" s="37" t="str">
        <x:v>INSTTASK-A24F2584476F</x:v>
      </x:c>
      <x:c r="C1059" s="37" t="str">
        <x:v>VAR-72914324AF1F48|EG-013|STORE|PENDING</x:v>
      </x:c>
      <x:c r="D1059" s="37" t="str">
        <x:v>VAR-72914324AF1F48|EG-013|STORE</x:v>
      </x:c>
      <x:c r="E1059" s="37" t="str">
        <x:v>VAR-72914324AF1F48</x:v>
      </x:c>
      <x:c r="F1059" s="37" t="str">
        <x:v>MOD-9B650FBD42ECD1</x:v>
      </x:c>
      <x:c r="G1059" s="37" t="str">
        <x:v>Lenovo LOQ 15IAX9E - 83LK0071ED 16GB RAM / 512GB Storage / Luna Grey</x:v>
      </x:c>
      <x:c r="H1059" s="37" t="str">
        <x:v>الكمبيوتر والشبكات</x:v>
      </x:c>
      <x:c r="I1059" s="37" t="str">
        <x:v>لابتوبات</x:v>
      </x:c>
      <x:c r="J1059" s="37" t="str">
        <x:v>Lenovo</x:v>
      </x:c>
      <x:c r="K1059" s="37" t="str">
        <x:v>LOQ 15IAX9E - 83LK0071ED</x:v>
      </x:c>
      <x:c r="L1059" s="37" t="str">
        <x:v>16GB RAM | 512GB Storage | Luna Grey</x:v>
      </x:c>
      <x:c r="M1059" s="37" t="n">
        <x:v>16</x:v>
      </x:c>
      <x:c r="N1059" s="37" t="n">
        <x:v>512</x:v>
      </x:c>
      <x:c r="O1059" s="37" t="str">
        <x:v>Luna Grey</x:v>
      </x:c>
      <x:c r="P1059" s="37"/>
      <x:c r="Q1059" s="37"/>
      <x:c r="R1059" s="37" t="str">
        <x:v>EG-013</x:v>
      </x:c>
      <x:c r="S1059" s="37" t="str">
        <x:v>B.TECH</x:v>
      </x:c>
      <x:c r="T1059" s="37" t="str">
        <x:v>A</x:v>
      </x:c>
      <x:c r="U1059" s="37"/>
      <x:c r="V1059" s="37"/>
      <x:c r="W1059" s="37" t="str">
        <x:v>https://btech.com/en/c/laptop-pc/laptops/b/lenovo</x:v>
      </x:c>
      <x:c r="X1059" s="37" t="str">
        <x:v>صفحة فئة</x:v>
      </x:c>
      <x:c r="Y1059" s="37"/>
      <x:c r="Z1059" s="37"/>
      <x:c r="AA1059" s="37"/>
      <x:c r="AB1059" s="37"/>
      <x:c r="AC1059" s="37"/>
      <x:c r="AD1059" s="37"/>
      <x:c r="AE1059" s="37"/>
      <x:c r="AF1059" s="56"/>
      <x:c r="AG1059" s="56"/>
      <x:c r="AH1059" s="56"/>
      <x:c r="AI1059" s="58"/>
      <x:c r="AJ1059" s="56"/>
      <x:c r="AK1059" s="56"/>
      <x:c r="AL1059" s="56"/>
      <x:c r="AM1059" s="56"/>
      <x:c r="AN1059" s="56"/>
      <x:c r="AO1059" s="56" t="str">
        <x:f>IF(OR(AF1059="",AD1059=""),"",AF1059*AD1059+IF(AG1059="",0,AG1059)+IF(AH1059="",0,AH1059)+IF(AJ1059="",0,AJ1059)+IF(AK1059="",0,AK1059)+IF(AL1059="",0,AL1059)+IF(AM1059="",0,AM1059))</x:f>
      </x:c>
      <x:c r="AP1059" s="56"/>
      <x:c r="AQ1059" s="56" t="str">
        <x:f>IF(OR(AO1059="",AP1059=""),"",AO1059-AP1059)</x:f>
      </x:c>
      <x:c r="AR1059" s="58" t="str">
        <x:f>IF(OR(AP1059="",AP1059=0,AQ1059=""),"",AQ1059/AP1059)</x:f>
      </x:c>
      <x:c r="AS1059" s="58"/>
      <x:c r="AT1059" s="37"/>
      <x:c r="AU1059" s="37"/>
      <x:c r="AV1059" s="37"/>
      <x:c r="AW1059" s="56"/>
      <x:c r="AX1059" s="56"/>
      <x:c r="AY1059" s="37"/>
      <x:c r="AZ1059" s="37"/>
      <x:c r="BA1059" s="37"/>
      <x:c r="BB1059" s="37"/>
      <x:c r="BC1059" s="37"/>
      <x:c r="BD1059" s="60"/>
      <x:c r="BE1059" s="60"/>
      <x:c r="BF1059" s="37"/>
      <x:c r="BG1059" s="37"/>
      <x:c r="BH1059" s="37" t="str">
        <x:v>https://btech.com/en/c/laptop-pc/laptops/b/lenovo</x:v>
      </x:c>
      <x:c r="BI1059" s="37"/>
      <x:c r="BJ1059" s="37" t="str">
        <x:v>لم يبدأ</x:v>
      </x:c>
      <x:c r="BK1059" s="60" t="n">
        <x:v>46233</x:v>
      </x:c>
      <x:c r="BL1059" s="60"/>
      <x:c r="BM1059" s="60"/>
      <x:c r="BN1059" s="62" t="str">
        <x:f>IF(BM1059="","",(NOW()-BM1059)*24)</x:f>
      </x:c>
      <x:c r="BO1059" s="37" t="str">
        <x:f>IF(BM1059="","لم يُرصد",IF(BT1059&lt;&gt;TRUE,"غير نشط",IF(BP1059="فشل","فشل حالي",IF(BN1059&lt;=12,"حديث",IF(BN1059&lt;=24,"متأخر","قديم")))))</x:f>
        <x:v>لم يُرصد</x:v>
      </x:c>
      <x:c r="BP1059" s="37" t="str">
        <x:v>بانتظار رصد التقسيط</x:v>
      </x:c>
      <x:c r="BQ1059" s="37" t="n">
        <x:v>0</x:v>
      </x:c>
      <x:c r="BR1059" s="37"/>
      <x:c r="BS1059" s="37"/>
      <x:c r="BT1059" s="54" t="b">
        <x:v>1</x:v>
      </x:c>
      <x:c r="BU1059" s="37" t="str">
        <x:v>يحتاج اكتشاف رابط المنتج</x:v>
      </x:c>
      <x:c r="BV1059" s="37" t="str">
        <x:v>Lenovo LOQ 15IAX9E - 83LK0071ED Laptop,Intel Core i5-12450HX 15.6 Inch,512 GB SSD,16 GB,NVIDIA GeForce RTX 4050,FreeDos - Luna Grey</x:v>
      </x:c>
      <x:c r="BW1059" s="37" t="str">
        <x:v>الملفات المرفوعة لا تحتوي خطة تقسيط فعلية لهذا الربط؛ الصف مُنشأ كمهمة جمع.</x:v>
      </x:c>
      <x:c r="BX1059" s="60" t="n">
        <x:v>46233</x:v>
      </x:c>
      <x:c r="BY1059" s="60" t="n">
        <x:v>46233</x:v>
      </x:c>
    </x:row>
    <x:row r="1060">
      <x:c r="A1060" s="37" t="str">
        <x:v>مهمة جمع أولية</x:v>
      </x:c>
      <x:c r="B1060" s="37" t="str">
        <x:v>INSTTASK-3ACE76D899FB</x:v>
      </x:c>
      <x:c r="C1060" s="37" t="str">
        <x:v>VAR-189D2829E00E9D|EG-013|STORE|PENDING</x:v>
      </x:c>
      <x:c r="D1060" s="37" t="str">
        <x:v>VAR-189D2829E00E9D|EG-013|STORE</x:v>
      </x:c>
      <x:c r="E1060" s="37" t="str">
        <x:v>VAR-189D2829E00E9D</x:v>
      </x:c>
      <x:c r="F1060" s="37" t="str">
        <x:v>MOD-858B1036ED3DCD</x:v>
      </x:c>
      <x:c r="G1060" s="37" t="str">
        <x:v>Lenovo LOQ 15IRX10 83JE00DAED 24GB RAM / 512GB Storage / Luna Grey</x:v>
      </x:c>
      <x:c r="H1060" s="37" t="str">
        <x:v>الكمبيوتر والشبكات</x:v>
      </x:c>
      <x:c r="I1060" s="37" t="str">
        <x:v>لابتوبات</x:v>
      </x:c>
      <x:c r="J1060" s="37" t="str">
        <x:v>Lenovo</x:v>
      </x:c>
      <x:c r="K1060" s="37" t="str">
        <x:v>LOQ 15IRX10 83JE00DAED</x:v>
      </x:c>
      <x:c r="L1060" s="37" t="str">
        <x:v>24GB RAM | 512GB Storage | Luna Grey</x:v>
      </x:c>
      <x:c r="M1060" s="37" t="n">
        <x:v>24</x:v>
      </x:c>
      <x:c r="N1060" s="37" t="n">
        <x:v>512</x:v>
      </x:c>
      <x:c r="O1060" s="37" t="str">
        <x:v>Luna Grey</x:v>
      </x:c>
      <x:c r="P1060" s="37"/>
      <x:c r="Q1060" s="37"/>
      <x:c r="R1060" s="37" t="str">
        <x:v>EG-013</x:v>
      </x:c>
      <x:c r="S1060" s="37" t="str">
        <x:v>B.TECH</x:v>
      </x:c>
      <x:c r="T1060" s="37" t="str">
        <x:v>A</x:v>
      </x:c>
      <x:c r="U1060" s="37"/>
      <x:c r="V1060" s="37"/>
      <x:c r="W1060" s="37" t="str">
        <x:v>https://btech.com/en/c/laptop-pc/laptops/b/lenovo</x:v>
      </x:c>
      <x:c r="X1060" s="37" t="str">
        <x:v>صفحة فئة</x:v>
      </x:c>
      <x:c r="Y1060" s="37"/>
      <x:c r="Z1060" s="37"/>
      <x:c r="AA1060" s="37"/>
      <x:c r="AB1060" s="37"/>
      <x:c r="AC1060" s="37"/>
      <x:c r="AD1060" s="37"/>
      <x:c r="AE1060" s="37"/>
      <x:c r="AF1060" s="56"/>
      <x:c r="AG1060" s="56"/>
      <x:c r="AH1060" s="56"/>
      <x:c r="AI1060" s="58"/>
      <x:c r="AJ1060" s="56"/>
      <x:c r="AK1060" s="56"/>
      <x:c r="AL1060" s="56"/>
      <x:c r="AM1060" s="56"/>
      <x:c r="AN1060" s="56"/>
      <x:c r="AO1060" s="56" t="str">
        <x:f>IF(OR(AF1060="",AD1060=""),"",AF1060*AD1060+IF(AG1060="",0,AG1060)+IF(AH1060="",0,AH1060)+IF(AJ1060="",0,AJ1060)+IF(AK1060="",0,AK1060)+IF(AL1060="",0,AL1060)+IF(AM1060="",0,AM1060))</x:f>
      </x:c>
      <x:c r="AP1060" s="56"/>
      <x:c r="AQ1060" s="56" t="str">
        <x:f>IF(OR(AO1060="",AP1060=""),"",AO1060-AP1060)</x:f>
      </x:c>
      <x:c r="AR1060" s="58" t="str">
        <x:f>IF(OR(AP1060="",AP1060=0,AQ1060=""),"",AQ1060/AP1060)</x:f>
      </x:c>
      <x:c r="AS1060" s="58"/>
      <x:c r="AT1060" s="37"/>
      <x:c r="AU1060" s="37"/>
      <x:c r="AV1060" s="37"/>
      <x:c r="AW1060" s="56"/>
      <x:c r="AX1060" s="56"/>
      <x:c r="AY1060" s="37"/>
      <x:c r="AZ1060" s="37"/>
      <x:c r="BA1060" s="37"/>
      <x:c r="BB1060" s="37"/>
      <x:c r="BC1060" s="37"/>
      <x:c r="BD1060" s="60"/>
      <x:c r="BE1060" s="60"/>
      <x:c r="BF1060" s="37"/>
      <x:c r="BG1060" s="37"/>
      <x:c r="BH1060" s="37" t="str">
        <x:v>https://btech.com/en/c/laptop-pc/laptops/b/lenovo</x:v>
      </x:c>
      <x:c r="BI1060" s="37"/>
      <x:c r="BJ1060" s="37" t="str">
        <x:v>لم يبدأ</x:v>
      </x:c>
      <x:c r="BK1060" s="60" t="n">
        <x:v>46233</x:v>
      </x:c>
      <x:c r="BL1060" s="60"/>
      <x:c r="BM1060" s="60"/>
      <x:c r="BN1060" s="62" t="str">
        <x:f>IF(BM1060="","",(NOW()-BM1060)*24)</x:f>
      </x:c>
      <x:c r="BO1060" s="37" t="str">
        <x:f>IF(BM1060="","لم يُرصد",IF(BT1060&lt;&gt;TRUE,"غير نشط",IF(BP1060="فشل","فشل حالي",IF(BN1060&lt;=12,"حديث",IF(BN1060&lt;=24,"متأخر","قديم")))))</x:f>
        <x:v>لم يُرصد</x:v>
      </x:c>
      <x:c r="BP1060" s="37" t="str">
        <x:v>بانتظار رصد التقسيط</x:v>
      </x:c>
      <x:c r="BQ1060" s="37" t="n">
        <x:v>0</x:v>
      </x:c>
      <x:c r="BR1060" s="37"/>
      <x:c r="BS1060" s="37"/>
      <x:c r="BT1060" s="54" t="b">
        <x:v>1</x:v>
      </x:c>
      <x:c r="BU1060" s="37" t="str">
        <x:v>يحتاج اكتشاف رابط المنتج</x:v>
      </x:c>
      <x:c r="BV1060" s="37" t="str">
        <x:v>Lenovo LOQ 15IRX10 83JE00DAED Laptop,Intel Core i7-14700HX 15.6 Inch,512 GB SSD,24 GB,NVIDIA GeForce RTX 5050,Windows 11 - Luna Grey</x:v>
      </x:c>
      <x:c r="BW1060" s="37" t="str">
        <x:v>الملفات المرفوعة لا تحتوي خطة تقسيط فعلية لهذا الربط؛ الصف مُنشأ كمهمة جمع.</x:v>
      </x:c>
      <x:c r="BX1060" s="60" t="n">
        <x:v>46233</x:v>
      </x:c>
      <x:c r="BY1060" s="60" t="n">
        <x:v>46233</x:v>
      </x:c>
    </x:row>
    <x:row r="1061">
      <x:c r="A1061" s="37" t="str">
        <x:v>مهمة جمع أولية</x:v>
      </x:c>
      <x:c r="B1061" s="37" t="str">
        <x:v>INSTTASK-B57D3D1ED210</x:v>
      </x:c>
      <x:c r="C1061" s="37" t="str">
        <x:v>VAR-FEA0D59471A372|EG-013|STORE|PENDING</x:v>
      </x:c>
      <x:c r="D1061" s="37" t="str">
        <x:v>VAR-FEA0D59471A372|EG-013|STORE</x:v>
      </x:c>
      <x:c r="E1061" s="37" t="str">
        <x:v>VAR-FEA0D59471A372</x:v>
      </x:c>
      <x:c r="F1061" s="37" t="str">
        <x:v>MOD-2BAE4290F0E570</x:v>
      </x:c>
      <x:c r="G1061" s="37" t="str">
        <x:v>Lenovo LOQ 15IRX9 83DV00AVED 16GB RAM / 512GB Storage / Luna Grey</x:v>
      </x:c>
      <x:c r="H1061" s="37" t="str">
        <x:v>الكمبيوتر والشبكات</x:v>
      </x:c>
      <x:c r="I1061" s="37" t="str">
        <x:v>لابتوبات</x:v>
      </x:c>
      <x:c r="J1061" s="37" t="str">
        <x:v>Lenovo</x:v>
      </x:c>
      <x:c r="K1061" s="37" t="str">
        <x:v>LOQ 15IRX9 83DV00AVED</x:v>
      </x:c>
      <x:c r="L1061" s="37" t="str">
        <x:v>16GB RAM | 512GB Storage | Luna Grey</x:v>
      </x:c>
      <x:c r="M1061" s="37" t="n">
        <x:v>16</x:v>
      </x:c>
      <x:c r="N1061" s="37" t="n">
        <x:v>512</x:v>
      </x:c>
      <x:c r="O1061" s="37" t="str">
        <x:v>Luna Grey</x:v>
      </x:c>
      <x:c r="P1061" s="37"/>
      <x:c r="Q1061" s="37"/>
      <x:c r="R1061" s="37" t="str">
        <x:v>EG-013</x:v>
      </x:c>
      <x:c r="S1061" s="37" t="str">
        <x:v>B.TECH</x:v>
      </x:c>
      <x:c r="T1061" s="37" t="str">
        <x:v>A</x:v>
      </x:c>
      <x:c r="U1061" s="37"/>
      <x:c r="V1061" s="37"/>
      <x:c r="W1061" s="37" t="str">
        <x:v>https://btech.com/en/c/laptop-pc/laptops/b/lenovo</x:v>
      </x:c>
      <x:c r="X1061" s="37" t="str">
        <x:v>صفحة فئة</x:v>
      </x:c>
      <x:c r="Y1061" s="37"/>
      <x:c r="Z1061" s="37"/>
      <x:c r="AA1061" s="37"/>
      <x:c r="AB1061" s="37"/>
      <x:c r="AC1061" s="37"/>
      <x:c r="AD1061" s="37"/>
      <x:c r="AE1061" s="37"/>
      <x:c r="AF1061" s="56"/>
      <x:c r="AG1061" s="56"/>
      <x:c r="AH1061" s="56"/>
      <x:c r="AI1061" s="58"/>
      <x:c r="AJ1061" s="56"/>
      <x:c r="AK1061" s="56"/>
      <x:c r="AL1061" s="56"/>
      <x:c r="AM1061" s="56"/>
      <x:c r="AN1061" s="56"/>
      <x:c r="AO1061" s="56" t="str">
        <x:f>IF(OR(AF1061="",AD1061=""),"",AF1061*AD1061+IF(AG1061="",0,AG1061)+IF(AH1061="",0,AH1061)+IF(AJ1061="",0,AJ1061)+IF(AK1061="",0,AK1061)+IF(AL1061="",0,AL1061)+IF(AM1061="",0,AM1061))</x:f>
      </x:c>
      <x:c r="AP1061" s="56"/>
      <x:c r="AQ1061" s="56" t="str">
        <x:f>IF(OR(AO1061="",AP1061=""),"",AO1061-AP1061)</x:f>
      </x:c>
      <x:c r="AR1061" s="58" t="str">
        <x:f>IF(OR(AP1061="",AP1061=0,AQ1061=""),"",AQ1061/AP1061)</x:f>
      </x:c>
      <x:c r="AS1061" s="58"/>
      <x:c r="AT1061" s="37"/>
      <x:c r="AU1061" s="37"/>
      <x:c r="AV1061" s="37"/>
      <x:c r="AW1061" s="56"/>
      <x:c r="AX1061" s="56"/>
      <x:c r="AY1061" s="37"/>
      <x:c r="AZ1061" s="37"/>
      <x:c r="BA1061" s="37"/>
      <x:c r="BB1061" s="37"/>
      <x:c r="BC1061" s="37"/>
      <x:c r="BD1061" s="60"/>
      <x:c r="BE1061" s="60"/>
      <x:c r="BF1061" s="37"/>
      <x:c r="BG1061" s="37"/>
      <x:c r="BH1061" s="37" t="str">
        <x:v>https://btech.com/en/c/laptop-pc/laptops/b/lenovo</x:v>
      </x:c>
      <x:c r="BI1061" s="37"/>
      <x:c r="BJ1061" s="37" t="str">
        <x:v>لم يبدأ</x:v>
      </x:c>
      <x:c r="BK1061" s="60" t="n">
        <x:v>46233</x:v>
      </x:c>
      <x:c r="BL1061" s="60"/>
      <x:c r="BM1061" s="60"/>
      <x:c r="BN1061" s="62" t="str">
        <x:f>IF(BM1061="","",(NOW()-BM1061)*24)</x:f>
      </x:c>
      <x:c r="BO1061" s="37" t="str">
        <x:f>IF(BM1061="","لم يُرصد",IF(BT1061&lt;&gt;TRUE,"غير نشط",IF(BP1061="فشل","فشل حالي",IF(BN1061&lt;=12,"حديث",IF(BN1061&lt;=24,"متأخر","قديم")))))</x:f>
        <x:v>لم يُرصد</x:v>
      </x:c>
      <x:c r="BP1061" s="37" t="str">
        <x:v>بانتظار رصد التقسيط</x:v>
      </x:c>
      <x:c r="BQ1061" s="37" t="n">
        <x:v>0</x:v>
      </x:c>
      <x:c r="BR1061" s="37"/>
      <x:c r="BS1061" s="37"/>
      <x:c r="BT1061" s="54" t="b">
        <x:v>1</x:v>
      </x:c>
      <x:c r="BU1061" s="37" t="str">
        <x:v>يحتاج اكتشاف رابط المنتج</x:v>
      </x:c>
      <x:c r="BV1061" s="37" t="str">
        <x:v>Lenovo LOQ 15IRX9 83DV00AVED Laptop,Intel Core i7-13650HX 15.6 Inch,512 GB SSD,16 GB,NVIDIA GeForce RTX 3050,FreeDos - Luna Grey</x:v>
      </x:c>
      <x:c r="BW1061" s="37" t="str">
        <x:v>الملفات المرفوعة لا تحتوي خطة تقسيط فعلية لهذا الربط؛ الصف مُنشأ كمهمة جمع.</x:v>
      </x:c>
      <x:c r="BX1061" s="60" t="n">
        <x:v>46233</x:v>
      </x:c>
      <x:c r="BY1061" s="60" t="n">
        <x:v>46233</x:v>
      </x:c>
    </x:row>
    <x:row r="1062">
      <x:c r="A1062" s="37" t="str">
        <x:v>مهمة جمع أولية</x:v>
      </x:c>
      <x:c r="B1062" s="37" t="str">
        <x:v>INSTTASK-32B5B3F81E19</x:v>
      </x:c>
      <x:c r="C1062" s="37" t="str">
        <x:v>VAR-2F532F1235CBAD|EG-013|STORE|PENDING</x:v>
      </x:c>
      <x:c r="D1062" s="37" t="str">
        <x:v>VAR-2F532F1235CBAD|EG-013|STORE</x:v>
      </x:c>
      <x:c r="E1062" s="37" t="str">
        <x:v>VAR-2F532F1235CBAD</x:v>
      </x:c>
      <x:c r="F1062" s="37" t="str">
        <x:v>MOD-B0BC6446CE053D</x:v>
      </x:c>
      <x:c r="G1062" s="37" t="str">
        <x:v>Lenovo LOQ 15IRX9 83DV012AED 16GB RAM / 512GB Storage / Luna Grey</x:v>
      </x:c>
      <x:c r="H1062" s="37" t="str">
        <x:v>الكمبيوتر والشبكات</x:v>
      </x:c>
      <x:c r="I1062" s="37" t="str">
        <x:v>لابتوبات</x:v>
      </x:c>
      <x:c r="J1062" s="37" t="str">
        <x:v>Lenovo</x:v>
      </x:c>
      <x:c r="K1062" s="37" t="str">
        <x:v>LOQ 15IRX9 83DV012AED</x:v>
      </x:c>
      <x:c r="L1062" s="37" t="str">
        <x:v>16GB RAM | 512GB Storage | Luna Grey</x:v>
      </x:c>
      <x:c r="M1062" s="37" t="n">
        <x:v>16</x:v>
      </x:c>
      <x:c r="N1062" s="37" t="n">
        <x:v>512</x:v>
      </x:c>
      <x:c r="O1062" s="37" t="str">
        <x:v>Luna Grey</x:v>
      </x:c>
      <x:c r="P1062" s="37"/>
      <x:c r="Q1062" s="37"/>
      <x:c r="R1062" s="37" t="str">
        <x:v>EG-013</x:v>
      </x:c>
      <x:c r="S1062" s="37" t="str">
        <x:v>B.TECH</x:v>
      </x:c>
      <x:c r="T1062" s="37" t="str">
        <x:v>A</x:v>
      </x:c>
      <x:c r="U1062" s="37"/>
      <x:c r="V1062" s="37"/>
      <x:c r="W1062" s="37" t="str">
        <x:v>https://btech.com/en/c/laptop-pc/laptops/b/lenovo</x:v>
      </x:c>
      <x:c r="X1062" s="37" t="str">
        <x:v>صفحة فئة</x:v>
      </x:c>
      <x:c r="Y1062" s="37"/>
      <x:c r="Z1062" s="37"/>
      <x:c r="AA1062" s="37"/>
      <x:c r="AB1062" s="37"/>
      <x:c r="AC1062" s="37"/>
      <x:c r="AD1062" s="37"/>
      <x:c r="AE1062" s="37"/>
      <x:c r="AF1062" s="56"/>
      <x:c r="AG1062" s="56"/>
      <x:c r="AH1062" s="56"/>
      <x:c r="AI1062" s="58"/>
      <x:c r="AJ1062" s="56"/>
      <x:c r="AK1062" s="56"/>
      <x:c r="AL1062" s="56"/>
      <x:c r="AM1062" s="56"/>
      <x:c r="AN1062" s="56"/>
      <x:c r="AO1062" s="56" t="str">
        <x:f>IF(OR(AF1062="",AD1062=""),"",AF1062*AD1062+IF(AG1062="",0,AG1062)+IF(AH1062="",0,AH1062)+IF(AJ1062="",0,AJ1062)+IF(AK1062="",0,AK1062)+IF(AL1062="",0,AL1062)+IF(AM1062="",0,AM1062))</x:f>
      </x:c>
      <x:c r="AP1062" s="56"/>
      <x:c r="AQ1062" s="56" t="str">
        <x:f>IF(OR(AO1062="",AP1062=""),"",AO1062-AP1062)</x:f>
      </x:c>
      <x:c r="AR1062" s="58" t="str">
        <x:f>IF(OR(AP1062="",AP1062=0,AQ1062=""),"",AQ1062/AP1062)</x:f>
      </x:c>
      <x:c r="AS1062" s="58"/>
      <x:c r="AT1062" s="37"/>
      <x:c r="AU1062" s="37"/>
      <x:c r="AV1062" s="37"/>
      <x:c r="AW1062" s="56"/>
      <x:c r="AX1062" s="56"/>
      <x:c r="AY1062" s="37"/>
      <x:c r="AZ1062" s="37"/>
      <x:c r="BA1062" s="37"/>
      <x:c r="BB1062" s="37"/>
      <x:c r="BC1062" s="37"/>
      <x:c r="BD1062" s="60"/>
      <x:c r="BE1062" s="60"/>
      <x:c r="BF1062" s="37"/>
      <x:c r="BG1062" s="37"/>
      <x:c r="BH1062" s="37" t="str">
        <x:v>https://btech.com/en/c/laptop-pc/laptops/b/lenovo</x:v>
      </x:c>
      <x:c r="BI1062" s="37"/>
      <x:c r="BJ1062" s="37" t="str">
        <x:v>لم يبدأ</x:v>
      </x:c>
      <x:c r="BK1062" s="60" t="n">
        <x:v>46233</x:v>
      </x:c>
      <x:c r="BL1062" s="60"/>
      <x:c r="BM1062" s="60"/>
      <x:c r="BN1062" s="62" t="str">
        <x:f>IF(BM1062="","",(NOW()-BM1062)*24)</x:f>
      </x:c>
      <x:c r="BO1062" s="37" t="str">
        <x:f>IF(BM1062="","لم يُرصد",IF(BT1062&lt;&gt;TRUE,"غير نشط",IF(BP1062="فشل","فشل حالي",IF(BN1062&lt;=12,"حديث",IF(BN1062&lt;=24,"متأخر","قديم")))))</x:f>
        <x:v>لم يُرصد</x:v>
      </x:c>
      <x:c r="BP1062" s="37" t="str">
        <x:v>بانتظار رصد التقسيط</x:v>
      </x:c>
      <x:c r="BQ1062" s="37" t="n">
        <x:v>0</x:v>
      </x:c>
      <x:c r="BR1062" s="37"/>
      <x:c r="BS1062" s="37"/>
      <x:c r="BT1062" s="54" t="b">
        <x:v>1</x:v>
      </x:c>
      <x:c r="BU1062" s="37" t="str">
        <x:v>يحتاج اكتشاف رابط المنتج</x:v>
      </x:c>
      <x:c r="BV1062" s="37" t="str">
        <x:v>Lenovo LOQ 15IRX9 83DV012AED Laptop,Intel Core i5-13450HX 15.6 Inch,512 GB SSD,16 GB,NVIDIA GeForce RTX 3050,FreeDos - Luna Grey</x:v>
      </x:c>
      <x:c r="BW1062" s="37" t="str">
        <x:v>الملفات المرفوعة لا تحتوي خطة تقسيط فعلية لهذا الربط؛ الصف مُنشأ كمهمة جمع.</x:v>
      </x:c>
      <x:c r="BX1062" s="60" t="n">
        <x:v>46233</x:v>
      </x:c>
      <x:c r="BY1062" s="60" t="n">
        <x:v>46233</x:v>
      </x:c>
    </x:row>
    <x:row r="1063">
      <x:c r="A1063" s="37" t="str">
        <x:v>مهمة جمع أولية</x:v>
      </x:c>
      <x:c r="B1063" s="37" t="str">
        <x:v>INSTTASK-4998081B0A76</x:v>
      </x:c>
      <x:c r="C1063" s="37" t="str">
        <x:v>VAR-4815EFB8643B88|EG-013|STORE|PENDING</x:v>
      </x:c>
      <x:c r="D1063" s="37" t="str">
        <x:v>VAR-4815EFB8643B88|EG-013|STORE</x:v>
      </x:c>
      <x:c r="E1063" s="37" t="str">
        <x:v>VAR-4815EFB8643B88</x:v>
      </x:c>
      <x:c r="F1063" s="37" t="str">
        <x:v>MOD-197798C0B9F11B</x:v>
      </x:c>
      <x:c r="G1063" s="37" t="str">
        <x:v>Lenovo LOQ 15IRX9 Gaming 16GB RAM / 512GB Storage / Grey</x:v>
      </x:c>
      <x:c r="H1063" s="37" t="str">
        <x:v>الكمبيوتر والشبكات</x:v>
      </x:c>
      <x:c r="I1063" s="37" t="str">
        <x:v>لابتوبات</x:v>
      </x:c>
      <x:c r="J1063" s="37" t="str">
        <x:v>Lenovo</x:v>
      </x:c>
      <x:c r="K1063" s="37" t="str">
        <x:v>LOQ 15IRX9 Gaming</x:v>
      </x:c>
      <x:c r="L1063" s="37" t="str">
        <x:v>16GB RAM | 512GB Storage | Grey</x:v>
      </x:c>
      <x:c r="M1063" s="37" t="n">
        <x:v>16</x:v>
      </x:c>
      <x:c r="N1063" s="37" t="n">
        <x:v>512</x:v>
      </x:c>
      <x:c r="O1063" s="37" t="str">
        <x:v>Grey</x:v>
      </x:c>
      <x:c r="P1063" s="37"/>
      <x:c r="Q1063" s="37"/>
      <x:c r="R1063" s="37" t="str">
        <x:v>EG-013</x:v>
      </x:c>
      <x:c r="S1063" s="37" t="str">
        <x:v>B.TECH</x:v>
      </x:c>
      <x:c r="T1063" s="37" t="str">
        <x:v>A</x:v>
      </x:c>
      <x:c r="U1063" s="37"/>
      <x:c r="V1063" s="37"/>
      <x:c r="W1063" s="37" t="str">
        <x:v>https://btech.com/en/c/laptop-pc/laptops/b/lenovo</x:v>
      </x:c>
      <x:c r="X1063" s="37" t="str">
        <x:v>صفحة فئة</x:v>
      </x:c>
      <x:c r="Y1063" s="37"/>
      <x:c r="Z1063" s="37"/>
      <x:c r="AA1063" s="37"/>
      <x:c r="AB1063" s="37"/>
      <x:c r="AC1063" s="37"/>
      <x:c r="AD1063" s="37"/>
      <x:c r="AE1063" s="37"/>
      <x:c r="AF1063" s="56"/>
      <x:c r="AG1063" s="56"/>
      <x:c r="AH1063" s="56"/>
      <x:c r="AI1063" s="58"/>
      <x:c r="AJ1063" s="56"/>
      <x:c r="AK1063" s="56"/>
      <x:c r="AL1063" s="56"/>
      <x:c r="AM1063" s="56"/>
      <x:c r="AN1063" s="56"/>
      <x:c r="AO1063" s="56" t="str">
        <x:f>IF(OR(AF1063="",AD1063=""),"",AF1063*AD1063+IF(AG1063="",0,AG1063)+IF(AH1063="",0,AH1063)+IF(AJ1063="",0,AJ1063)+IF(AK1063="",0,AK1063)+IF(AL1063="",0,AL1063)+IF(AM1063="",0,AM1063))</x:f>
      </x:c>
      <x:c r="AP1063" s="56"/>
      <x:c r="AQ1063" s="56" t="str">
        <x:f>IF(OR(AO1063="",AP1063=""),"",AO1063-AP1063)</x:f>
      </x:c>
      <x:c r="AR1063" s="58" t="str">
        <x:f>IF(OR(AP1063="",AP1063=0,AQ1063=""),"",AQ1063/AP1063)</x:f>
      </x:c>
      <x:c r="AS1063" s="58"/>
      <x:c r="AT1063" s="37"/>
      <x:c r="AU1063" s="37"/>
      <x:c r="AV1063" s="37"/>
      <x:c r="AW1063" s="56"/>
      <x:c r="AX1063" s="56"/>
      <x:c r="AY1063" s="37"/>
      <x:c r="AZ1063" s="37"/>
      <x:c r="BA1063" s="37"/>
      <x:c r="BB1063" s="37"/>
      <x:c r="BC1063" s="37"/>
      <x:c r="BD1063" s="60"/>
      <x:c r="BE1063" s="60"/>
      <x:c r="BF1063" s="37"/>
      <x:c r="BG1063" s="37"/>
      <x:c r="BH1063" s="37" t="str">
        <x:v>https://btech.com/en/c/laptop-pc/laptops/b/lenovo</x:v>
      </x:c>
      <x:c r="BI1063" s="37"/>
      <x:c r="BJ1063" s="37" t="str">
        <x:v>لم يبدأ</x:v>
      </x:c>
      <x:c r="BK1063" s="60" t="n">
        <x:v>46233</x:v>
      </x:c>
      <x:c r="BL1063" s="60"/>
      <x:c r="BM1063" s="60"/>
      <x:c r="BN1063" s="62" t="str">
        <x:f>IF(BM1063="","",(NOW()-BM1063)*24)</x:f>
      </x:c>
      <x:c r="BO1063" s="37" t="str">
        <x:f>IF(BM1063="","لم يُرصد",IF(BT1063&lt;&gt;TRUE,"غير نشط",IF(BP1063="فشل","فشل حالي",IF(BN1063&lt;=12,"حديث",IF(BN1063&lt;=24,"متأخر","قديم")))))</x:f>
        <x:v>لم يُرصد</x:v>
      </x:c>
      <x:c r="BP1063" s="37" t="str">
        <x:v>بانتظار رصد التقسيط</x:v>
      </x:c>
      <x:c r="BQ1063" s="37" t="n">
        <x:v>0</x:v>
      </x:c>
      <x:c r="BR1063" s="37"/>
      <x:c r="BS1063" s="37"/>
      <x:c r="BT1063" s="54" t="b">
        <x:v>1</x:v>
      </x:c>
      <x:c r="BU1063" s="37" t="str">
        <x:v>يحتاج اكتشاف رابط المنتج</x:v>
      </x:c>
      <x:c r="BV1063" s="37" t="str">
        <x:v>Lenovo LOQ 15IRX9 Gaming Laptop,Intel Core i7-13650HX 15.6 Inch,512 GB SSD,16 GB,NVIDIA GeForce RTX 4050,FreeDos - Grey</x:v>
      </x:c>
      <x:c r="BW1063" s="37" t="str">
        <x:v>الملفات المرفوعة لا تحتوي خطة تقسيط فعلية لهذا الربط؛ الصف مُنشأ كمهمة جمع.</x:v>
      </x:c>
      <x:c r="BX1063" s="60" t="n">
        <x:v>46233</x:v>
      </x:c>
      <x:c r="BY1063" s="60" t="n">
        <x:v>46233</x:v>
      </x:c>
    </x:row>
    <x:row r="1064">
      <x:c r="A1064" s="37" t="str">
        <x:v>مهمة جمع أولية</x:v>
      </x:c>
      <x:c r="B1064" s="37" t="str">
        <x:v>INSTTASK-5B7408D636DA</x:v>
      </x:c>
      <x:c r="C1064" s="37" t="str">
        <x:v>VAR-2D4B2FFF89D069|EG-013|STORE|PENDING</x:v>
      </x:c>
      <x:c r="D1064" s="37" t="str">
        <x:v>VAR-2D4B2FFF89D069|EG-013|STORE</x:v>
      </x:c>
      <x:c r="E1064" s="37" t="str">
        <x:v>VAR-2D4B2FFF89D069</x:v>
      </x:c>
      <x:c r="F1064" s="37" t="str">
        <x:v>MOD-42A9752718F8BE</x:v>
      </x:c>
      <x:c r="G1064" s="37" t="str">
        <x:v>Lenovo LOQ Essential 15IRX11-83SC001NED 16GB RAM / 512GB Storage / Luna Grey</x:v>
      </x:c>
      <x:c r="H1064" s="37" t="str">
        <x:v>الكمبيوتر والشبكات</x:v>
      </x:c>
      <x:c r="I1064" s="37" t="str">
        <x:v>لابتوبات</x:v>
      </x:c>
      <x:c r="J1064" s="37" t="str">
        <x:v>Lenovo</x:v>
      </x:c>
      <x:c r="K1064" s="37" t="str">
        <x:v>LOQ Essential 15IRX11-83SC001NED</x:v>
      </x:c>
      <x:c r="L1064" s="37" t="str">
        <x:v>16GB RAM | 512GB Storage | Luna Grey</x:v>
      </x:c>
      <x:c r="M1064" s="37" t="n">
        <x:v>16</x:v>
      </x:c>
      <x:c r="N1064" s="37" t="n">
        <x:v>512</x:v>
      </x:c>
      <x:c r="O1064" s="37" t="str">
        <x:v>Luna Grey</x:v>
      </x:c>
      <x:c r="P1064" s="37"/>
      <x:c r="Q1064" s="37"/>
      <x:c r="R1064" s="37" t="str">
        <x:v>EG-013</x:v>
      </x:c>
      <x:c r="S1064" s="37" t="str">
        <x:v>B.TECH</x:v>
      </x:c>
      <x:c r="T1064" s="37" t="str">
        <x:v>A</x:v>
      </x:c>
      <x:c r="U1064" s="37"/>
      <x:c r="V1064" s="37"/>
      <x:c r="W1064" s="37" t="str">
        <x:v>https://btech.com/en/c/laptop-pc/laptops/b/lenovo</x:v>
      </x:c>
      <x:c r="X1064" s="37" t="str">
        <x:v>صفحة فئة</x:v>
      </x:c>
      <x:c r="Y1064" s="37"/>
      <x:c r="Z1064" s="37"/>
      <x:c r="AA1064" s="37"/>
      <x:c r="AB1064" s="37"/>
      <x:c r="AC1064" s="37"/>
      <x:c r="AD1064" s="37"/>
      <x:c r="AE1064" s="37"/>
      <x:c r="AF1064" s="56"/>
      <x:c r="AG1064" s="56"/>
      <x:c r="AH1064" s="56"/>
      <x:c r="AI1064" s="58"/>
      <x:c r="AJ1064" s="56"/>
      <x:c r="AK1064" s="56"/>
      <x:c r="AL1064" s="56"/>
      <x:c r="AM1064" s="56"/>
      <x:c r="AN1064" s="56"/>
      <x:c r="AO1064" s="56" t="str">
        <x:f>IF(OR(AF1064="",AD1064=""),"",AF1064*AD1064+IF(AG1064="",0,AG1064)+IF(AH1064="",0,AH1064)+IF(AJ1064="",0,AJ1064)+IF(AK1064="",0,AK1064)+IF(AL1064="",0,AL1064)+IF(AM1064="",0,AM1064))</x:f>
      </x:c>
      <x:c r="AP1064" s="56"/>
      <x:c r="AQ1064" s="56" t="str">
        <x:f>IF(OR(AO1064="",AP1064=""),"",AO1064-AP1064)</x:f>
      </x:c>
      <x:c r="AR1064" s="58" t="str">
        <x:f>IF(OR(AP1064="",AP1064=0,AQ1064=""),"",AQ1064/AP1064)</x:f>
      </x:c>
      <x:c r="AS1064" s="58"/>
      <x:c r="AT1064" s="37"/>
      <x:c r="AU1064" s="37"/>
      <x:c r="AV1064" s="37"/>
      <x:c r="AW1064" s="56"/>
      <x:c r="AX1064" s="56"/>
      <x:c r="AY1064" s="37"/>
      <x:c r="AZ1064" s="37"/>
      <x:c r="BA1064" s="37"/>
      <x:c r="BB1064" s="37"/>
      <x:c r="BC1064" s="37"/>
      <x:c r="BD1064" s="60"/>
      <x:c r="BE1064" s="60"/>
      <x:c r="BF1064" s="37"/>
      <x:c r="BG1064" s="37"/>
      <x:c r="BH1064" s="37" t="str">
        <x:v>https://btech.com/en/c/laptop-pc/laptops/b/lenovo</x:v>
      </x:c>
      <x:c r="BI1064" s="37"/>
      <x:c r="BJ1064" s="37" t="str">
        <x:v>لم يبدأ</x:v>
      </x:c>
      <x:c r="BK1064" s="60" t="n">
        <x:v>46233</x:v>
      </x:c>
      <x:c r="BL1064" s="60"/>
      <x:c r="BM1064" s="60"/>
      <x:c r="BN1064" s="62" t="str">
        <x:f>IF(BM1064="","",(NOW()-BM1064)*24)</x:f>
      </x:c>
      <x:c r="BO1064" s="37" t="str">
        <x:f>IF(BM1064="","لم يُرصد",IF(BT1064&lt;&gt;TRUE,"غير نشط",IF(BP1064="فشل","فشل حالي",IF(BN1064&lt;=12,"حديث",IF(BN1064&lt;=24,"متأخر","قديم")))))</x:f>
        <x:v>لم يُرصد</x:v>
      </x:c>
      <x:c r="BP1064" s="37" t="str">
        <x:v>بانتظار رصد التقسيط</x:v>
      </x:c>
      <x:c r="BQ1064" s="37" t="n">
        <x:v>0</x:v>
      </x:c>
      <x:c r="BR1064" s="37"/>
      <x:c r="BS1064" s="37"/>
      <x:c r="BT1064" s="54" t="b">
        <x:v>1</x:v>
      </x:c>
      <x:c r="BU1064" s="37" t="str">
        <x:v>يحتاج اكتشاف رابط المنتج</x:v>
      </x:c>
      <x:c r="BV1064" s="37" t="str">
        <x:v>Lenovo LOQ Essential 15IRX11-83SC001NED Laptop,Intel Core i7-13650HX 15.6 Inch,512 GB SSD,16 GB,NVIDIA GeForce RTX 5050,Windows 11 - Luna Grey</x:v>
      </x:c>
      <x:c r="BW1064" s="37" t="str">
        <x:v>الملفات المرفوعة لا تحتوي خطة تقسيط فعلية لهذا الربط؛ الصف مُنشأ كمهمة جمع.</x:v>
      </x:c>
      <x:c r="BX1064" s="60" t="n">
        <x:v>46233</x:v>
      </x:c>
      <x:c r="BY1064" s="60" t="n">
        <x:v>46233</x:v>
      </x:c>
    </x:row>
    <x:row r="1065">
      <x:c r="A1065" s="37" t="str">
        <x:v>مهمة جمع أولية</x:v>
      </x:c>
      <x:c r="B1065" s="37" t="str">
        <x:v>INSTTASK-B49FA15E44D4</x:v>
      </x:c>
      <x:c r="C1065" s="37" t="str">
        <x:v>VAR-08EA22077372E7|EG-013|STORE|PENDING</x:v>
      </x:c>
      <x:c r="D1065" s="37" t="str">
        <x:v>VAR-08EA22077372E7|EG-013|STORE</x:v>
      </x:c>
      <x:c r="E1065" s="37" t="str">
        <x:v>VAR-08EA22077372E7</x:v>
      </x:c>
      <x:c r="F1065" s="37" t="str">
        <x:v>MOD-F03020D0D49A44</x:v>
      </x:c>
      <x:c r="G1065" s="37" t="str">
        <x:v>Lenovo ThinkPad E16 Gen 2 16GB RAM / 512GB SSD / Black | 512GB Storage</x:v>
      </x:c>
      <x:c r="H1065" s="37" t="str">
        <x:v>الكمبيوتر والشبكات</x:v>
      </x:c>
      <x:c r="I1065" s="37" t="str">
        <x:v>لابتوبات</x:v>
      </x:c>
      <x:c r="J1065" s="37" t="str">
        <x:v>Lenovo</x:v>
      </x:c>
      <x:c r="K1065" s="37" t="str">
        <x:v>ThinkPad E16 Gen 2</x:v>
      </x:c>
      <x:c r="L1065" s="37" t="str">
        <x:v>16GB RAM / 512GB SSD / Black</x:v>
      </x:c>
      <x:c r="M1065" s="37" t="n">
        <x:v>16</x:v>
      </x:c>
      <x:c r="N1065" s="37" t="n">
        <x:v>512</x:v>
      </x:c>
      <x:c r="O1065" s="37" t="str">
        <x:v>Black</x:v>
      </x:c>
      <x:c r="P1065" s="37"/>
      <x:c r="Q1065" s="37"/>
      <x:c r="R1065" s="37" t="str">
        <x:v>EG-013</x:v>
      </x:c>
      <x:c r="S1065" s="37" t="str">
        <x:v>B.TECH</x:v>
      </x:c>
      <x:c r="T1065" s="37" t="str">
        <x:v>A</x:v>
      </x:c>
      <x:c r="U1065" s="37"/>
      <x:c r="V1065" s="37"/>
      <x:c r="W1065" s="37" t="str">
        <x:v>https://btech.com/en/p/e759d645-40ce-4284-9964-9511f511f4ad</x:v>
      </x:c>
      <x:c r="X1065" s="37" t="str">
        <x:v>رابط منتج مباشر</x:v>
      </x:c>
      <x:c r="Y1065" s="37"/>
      <x:c r="Z1065" s="37"/>
      <x:c r="AA1065" s="37"/>
      <x:c r="AB1065" s="37"/>
      <x:c r="AC1065" s="37"/>
      <x:c r="AD1065" s="37"/>
      <x:c r="AE1065" s="37"/>
      <x:c r="AF1065" s="56"/>
      <x:c r="AG1065" s="56"/>
      <x:c r="AH1065" s="56"/>
      <x:c r="AI1065" s="58"/>
      <x:c r="AJ1065" s="56"/>
      <x:c r="AK1065" s="56"/>
      <x:c r="AL1065" s="56"/>
      <x:c r="AM1065" s="56"/>
      <x:c r="AN1065" s="56"/>
      <x:c r="AO1065" s="56" t="str">
        <x:f>IF(OR(AF1065="",AD1065=""),"",AF1065*AD1065+IF(AG1065="",0,AG1065)+IF(AH1065="",0,AH1065)+IF(AJ1065="",0,AJ1065)+IF(AK1065="",0,AK1065)+IF(AL1065="",0,AL1065)+IF(AM1065="",0,AM1065))</x:f>
      </x:c>
      <x:c r="AP1065" s="56"/>
      <x:c r="AQ1065" s="56" t="str">
        <x:f>IF(OR(AO1065="",AP1065=""),"",AO1065-AP1065)</x:f>
      </x:c>
      <x:c r="AR1065" s="58" t="str">
        <x:f>IF(OR(AP1065="",AP1065=0,AQ1065=""),"",AQ1065/AP1065)</x:f>
      </x:c>
      <x:c r="AS1065" s="58"/>
      <x:c r="AT1065" s="37"/>
      <x:c r="AU1065" s="37"/>
      <x:c r="AV1065" s="37"/>
      <x:c r="AW1065" s="56"/>
      <x:c r="AX1065" s="56"/>
      <x:c r="AY1065" s="37"/>
      <x:c r="AZ1065" s="37"/>
      <x:c r="BA1065" s="37"/>
      <x:c r="BB1065" s="37"/>
      <x:c r="BC1065" s="37"/>
      <x:c r="BD1065" s="60"/>
      <x:c r="BE1065" s="60"/>
      <x:c r="BF1065" s="37"/>
      <x:c r="BG1065" s="37"/>
      <x:c r="BH1065" s="37" t="str">
        <x:v>https://btech.com/en/p/e759d645-40ce-4284-9964-9511f511f4ad</x:v>
      </x:c>
      <x:c r="BI1065" s="37"/>
      <x:c r="BJ1065" s="37" t="str">
        <x:v>لم يبدأ</x:v>
      </x:c>
      <x:c r="BK1065" s="60" t="n">
        <x:v>46233</x:v>
      </x:c>
      <x:c r="BL1065" s="60"/>
      <x:c r="BM1065" s="60"/>
      <x:c r="BN1065" s="62" t="str">
        <x:f>IF(BM1065="","",(NOW()-BM1065)*24)</x:f>
      </x:c>
      <x:c r="BO1065" s="37" t="str">
        <x:f>IF(BM1065="","لم يُرصد",IF(BT1065&lt;&gt;TRUE,"غير نشط",IF(BP1065="فشل","فشل حالي",IF(BN1065&lt;=12,"حديث",IF(BN1065&lt;=24,"متأخر","قديم")))))</x:f>
        <x:v>لم يُرصد</x:v>
      </x:c>
      <x:c r="BP1065" s="37" t="str">
        <x:v>بانتظار رصد التقسيط</x:v>
      </x:c>
      <x:c r="BQ1065" s="37" t="n">
        <x:v>0</x:v>
      </x:c>
      <x:c r="BR1065" s="37"/>
      <x:c r="BS1065" s="37"/>
      <x:c r="BT1065" s="54" t="b">
        <x:v>1</x:v>
      </x:c>
      <x:c r="BU1065" s="37" t="str">
        <x:v>مهمة جاهزة لأول رصد</x:v>
      </x:c>
      <x:c r="BV1065" s="37" t="str"/>
      <x:c r="BW1065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65" s="60" t="n">
        <x:v>46233</x:v>
      </x:c>
      <x:c r="BY1065" s="60" t="n">
        <x:v>46233</x:v>
      </x:c>
    </x:row>
    <x:row r="1066">
      <x:c r="A1066" s="37" t="str">
        <x:v>مهمة جمع أولية</x:v>
      </x:c>
      <x:c r="B1066" s="37" t="str">
        <x:v>INSTTASK-3F3CD8D35F75</x:v>
      </x:c>
      <x:c r="C1066" s="37" t="str">
        <x:v>VAR-BD2A82BB5A92B7|EG-013|STORE|PENDING</x:v>
      </x:c>
      <x:c r="D1066" s="37" t="str">
        <x:v>VAR-BD2A82BB5A92B7|EG-013|STORE</x:v>
      </x:c>
      <x:c r="E1066" s="37" t="str">
        <x:v>VAR-BD2A82BB5A92B7</x:v>
      </x:c>
      <x:c r="F1066" s="37" t="str">
        <x:v>MOD-E446EE1480BEEA</x:v>
      </x:c>
      <x:c r="G1066" s="37" t="str">
        <x:v>Lenovo ThinkPad T480 1TB Storage / Black</x:v>
      </x:c>
      <x:c r="H1066" s="37" t="str">
        <x:v>الكمبيوتر والشبكات</x:v>
      </x:c>
      <x:c r="I1066" s="37" t="str">
        <x:v>لابتوبات</x:v>
      </x:c>
      <x:c r="J1066" s="37" t="str">
        <x:v>Lenovo</x:v>
      </x:c>
      <x:c r="K1066" s="37" t="str">
        <x:v>ThinkPad T480</x:v>
      </x:c>
      <x:c r="L1066" s="37" t="str">
        <x:v>1TB Storage | Black</x:v>
      </x:c>
      <x:c r="M1066" s="37"/>
      <x:c r="N1066" s="37" t="n">
        <x:v>1024</x:v>
      </x:c>
      <x:c r="O1066" s="37" t="str">
        <x:v>Black</x:v>
      </x:c>
      <x:c r="P1066" s="37"/>
      <x:c r="Q1066" s="37"/>
      <x:c r="R1066" s="37" t="str">
        <x:v>EG-013</x:v>
      </x:c>
      <x:c r="S1066" s="37" t="str">
        <x:v>B.TECH</x:v>
      </x:c>
      <x:c r="T1066" s="37" t="str">
        <x:v>A</x:v>
      </x:c>
      <x:c r="U1066" s="37"/>
      <x:c r="V1066" s="37"/>
      <x:c r="W1066" s="37" t="str">
        <x:v>https://btech.com/en/c/laptop-pc/laptops/b/lenovo</x:v>
      </x:c>
      <x:c r="X1066" s="37" t="str">
        <x:v>صفحة فئة</x:v>
      </x:c>
      <x:c r="Y1066" s="37"/>
      <x:c r="Z1066" s="37"/>
      <x:c r="AA1066" s="37"/>
      <x:c r="AB1066" s="37"/>
      <x:c r="AC1066" s="37"/>
      <x:c r="AD1066" s="37"/>
      <x:c r="AE1066" s="37"/>
      <x:c r="AF1066" s="56"/>
      <x:c r="AG1066" s="56"/>
      <x:c r="AH1066" s="56"/>
      <x:c r="AI1066" s="58"/>
      <x:c r="AJ1066" s="56"/>
      <x:c r="AK1066" s="56"/>
      <x:c r="AL1066" s="56"/>
      <x:c r="AM1066" s="56"/>
      <x:c r="AN1066" s="56"/>
      <x:c r="AO1066" s="56" t="str">
        <x:f>IF(OR(AF1066="",AD1066=""),"",AF1066*AD1066+IF(AG1066="",0,AG1066)+IF(AH1066="",0,AH1066)+IF(AJ1066="",0,AJ1066)+IF(AK1066="",0,AK1066)+IF(AL1066="",0,AL1066)+IF(AM1066="",0,AM1066))</x:f>
      </x:c>
      <x:c r="AP1066" s="56"/>
      <x:c r="AQ1066" s="56" t="str">
        <x:f>IF(OR(AO1066="",AP1066=""),"",AO1066-AP1066)</x:f>
      </x:c>
      <x:c r="AR1066" s="58" t="str">
        <x:f>IF(OR(AP1066="",AP1066=0,AQ1066=""),"",AQ1066/AP1066)</x:f>
      </x:c>
      <x:c r="AS1066" s="58"/>
      <x:c r="AT1066" s="37"/>
      <x:c r="AU1066" s="37"/>
      <x:c r="AV1066" s="37"/>
      <x:c r="AW1066" s="56"/>
      <x:c r="AX1066" s="56"/>
      <x:c r="AY1066" s="37"/>
      <x:c r="AZ1066" s="37"/>
      <x:c r="BA1066" s="37"/>
      <x:c r="BB1066" s="37"/>
      <x:c r="BC1066" s="37"/>
      <x:c r="BD1066" s="60"/>
      <x:c r="BE1066" s="60"/>
      <x:c r="BF1066" s="37"/>
      <x:c r="BG1066" s="37"/>
      <x:c r="BH1066" s="37" t="str">
        <x:v>https://btech.com/en/c/laptop-pc/laptops/b/lenovo</x:v>
      </x:c>
      <x:c r="BI1066" s="37"/>
      <x:c r="BJ1066" s="37" t="str">
        <x:v>لم يبدأ</x:v>
      </x:c>
      <x:c r="BK1066" s="60" t="n">
        <x:v>46233</x:v>
      </x:c>
      <x:c r="BL1066" s="60"/>
      <x:c r="BM1066" s="60"/>
      <x:c r="BN1066" s="62" t="str">
        <x:f>IF(BM1066="","",(NOW()-BM1066)*24)</x:f>
      </x:c>
      <x:c r="BO1066" s="37" t="str">
        <x:f>IF(BM1066="","لم يُرصد",IF(BT1066&lt;&gt;TRUE,"غير نشط",IF(BP1066="فشل","فشل حالي",IF(BN1066&lt;=12,"حديث",IF(BN1066&lt;=24,"متأخر","قديم")))))</x:f>
        <x:v>لم يُرصد</x:v>
      </x:c>
      <x:c r="BP1066" s="37" t="str">
        <x:v>بانتظار رصد التقسيط</x:v>
      </x:c>
      <x:c r="BQ1066" s="37" t="n">
        <x:v>0</x:v>
      </x:c>
      <x:c r="BR1066" s="37"/>
      <x:c r="BS1066" s="37"/>
      <x:c r="BT1066" s="54" t="b">
        <x:v>1</x:v>
      </x:c>
      <x:c r="BU1066" s="37" t="str">
        <x:v>يحتاج اكتشاف رابط المنتج</x:v>
      </x:c>
      <x:c r="BV1066" s="37" t="str">
        <x:v>Lenovo ThinkPad T480 Laptop,Intel core i5-8250U 14 Inch,1 Terabyte,8 GB,AMD Radeon Graphics,Windows 10 Pro - Black</x:v>
      </x:c>
      <x:c r="BW1066" s="37" t="str">
        <x:v>الملفات المرفوعة لا تحتوي خطة تقسيط فعلية لهذا الربط؛ الصف مُنشأ كمهمة جمع.</x:v>
      </x:c>
      <x:c r="BX1066" s="60" t="n">
        <x:v>46233</x:v>
      </x:c>
      <x:c r="BY1066" s="60" t="n">
        <x:v>46233</x:v>
      </x:c>
    </x:row>
    <x:row r="1067">
      <x:c r="A1067" s="37" t="str">
        <x:v>مهمة جمع أولية</x:v>
      </x:c>
      <x:c r="B1067" s="37" t="str">
        <x:v>INSTTASK-857D6F2E42AE</x:v>
      </x:c>
      <x:c r="C1067" s="37" t="str">
        <x:v>VAR-94AB77395BCC84|EG-013|STORE|PENDING</x:v>
      </x:c>
      <x:c r="D1067" s="37" t="str">
        <x:v>VAR-94AB77395BCC84|EG-013|STORE</x:v>
      </x:c>
      <x:c r="E1067" s="37" t="str">
        <x:v>VAR-94AB77395BCC84</x:v>
      </x:c>
      <x:c r="F1067" s="37" t="str">
        <x:v>MOD-5C36EAEDF8AC88</x:v>
      </x:c>
      <x:c r="G1067" s="37" t="str">
        <x:v>Lenovo Yoga 7 14IPH11 2 in 1 1TB Storage / Luna Grey</x:v>
      </x:c>
      <x:c r="H1067" s="37" t="str">
        <x:v>الكمبيوتر والشبكات</x:v>
      </x:c>
      <x:c r="I1067" s="37" t="str">
        <x:v>لابتوبات</x:v>
      </x:c>
      <x:c r="J1067" s="37" t="str">
        <x:v>Lenovo</x:v>
      </x:c>
      <x:c r="K1067" s="37" t="str">
        <x:v>Yoga 7 14IPH11 2 in 1</x:v>
      </x:c>
      <x:c r="L1067" s="37" t="str">
        <x:v>1TB Storage | Luna Grey</x:v>
      </x:c>
      <x:c r="M1067" s="37"/>
      <x:c r="N1067" s="37" t="n">
        <x:v>1024</x:v>
      </x:c>
      <x:c r="O1067" s="37" t="str">
        <x:v>Luna Grey</x:v>
      </x:c>
      <x:c r="P1067" s="37"/>
      <x:c r="Q1067" s="37"/>
      <x:c r="R1067" s="37" t="str">
        <x:v>EG-013</x:v>
      </x:c>
      <x:c r="S1067" s="37" t="str">
        <x:v>B.TECH</x:v>
      </x:c>
      <x:c r="T1067" s="37" t="str">
        <x:v>A</x:v>
      </x:c>
      <x:c r="U1067" s="37"/>
      <x:c r="V1067" s="37"/>
      <x:c r="W1067" s="37" t="str">
        <x:v>https://btech.com/en/c/laptop-pc/laptops/b/lenovo</x:v>
      </x:c>
      <x:c r="X1067" s="37" t="str">
        <x:v>صفحة فئة</x:v>
      </x:c>
      <x:c r="Y1067" s="37"/>
      <x:c r="Z1067" s="37"/>
      <x:c r="AA1067" s="37"/>
      <x:c r="AB1067" s="37"/>
      <x:c r="AC1067" s="37"/>
      <x:c r="AD1067" s="37"/>
      <x:c r="AE1067" s="37"/>
      <x:c r="AF1067" s="56"/>
      <x:c r="AG1067" s="56"/>
      <x:c r="AH1067" s="56"/>
      <x:c r="AI1067" s="58"/>
      <x:c r="AJ1067" s="56"/>
      <x:c r="AK1067" s="56"/>
      <x:c r="AL1067" s="56"/>
      <x:c r="AM1067" s="56"/>
      <x:c r="AN1067" s="56"/>
      <x:c r="AO1067" s="56" t="str">
        <x:f>IF(OR(AF1067="",AD1067=""),"",AF1067*AD1067+IF(AG1067="",0,AG1067)+IF(AH1067="",0,AH1067)+IF(AJ1067="",0,AJ1067)+IF(AK1067="",0,AK1067)+IF(AL1067="",0,AL1067)+IF(AM1067="",0,AM1067))</x:f>
      </x:c>
      <x:c r="AP1067" s="56"/>
      <x:c r="AQ1067" s="56" t="str">
        <x:f>IF(OR(AO1067="",AP1067=""),"",AO1067-AP1067)</x:f>
      </x:c>
      <x:c r="AR1067" s="58" t="str">
        <x:f>IF(OR(AP1067="",AP1067=0,AQ1067=""),"",AQ1067/AP1067)</x:f>
      </x:c>
      <x:c r="AS1067" s="58"/>
      <x:c r="AT1067" s="37"/>
      <x:c r="AU1067" s="37"/>
      <x:c r="AV1067" s="37"/>
      <x:c r="AW1067" s="56"/>
      <x:c r="AX1067" s="56"/>
      <x:c r="AY1067" s="37"/>
      <x:c r="AZ1067" s="37"/>
      <x:c r="BA1067" s="37"/>
      <x:c r="BB1067" s="37"/>
      <x:c r="BC1067" s="37"/>
      <x:c r="BD1067" s="60"/>
      <x:c r="BE1067" s="60"/>
      <x:c r="BF1067" s="37"/>
      <x:c r="BG1067" s="37"/>
      <x:c r="BH1067" s="37" t="str">
        <x:v>https://btech.com/en/c/laptop-pc/laptops/b/lenovo</x:v>
      </x:c>
      <x:c r="BI1067" s="37"/>
      <x:c r="BJ1067" s="37" t="str">
        <x:v>لم يبدأ</x:v>
      </x:c>
      <x:c r="BK1067" s="60" t="n">
        <x:v>46233</x:v>
      </x:c>
      <x:c r="BL1067" s="60"/>
      <x:c r="BM1067" s="60"/>
      <x:c r="BN1067" s="62" t="str">
        <x:f>IF(BM1067="","",(NOW()-BM1067)*24)</x:f>
      </x:c>
      <x:c r="BO1067" s="37" t="str">
        <x:f>IF(BM1067="","لم يُرصد",IF(BT1067&lt;&gt;TRUE,"غير نشط",IF(BP1067="فشل","فشل حالي",IF(BN1067&lt;=12,"حديث",IF(BN1067&lt;=24,"متأخر","قديم")))))</x:f>
        <x:v>لم يُرصد</x:v>
      </x:c>
      <x:c r="BP1067" s="37" t="str">
        <x:v>بانتظار رصد التقسيط</x:v>
      </x:c>
      <x:c r="BQ1067" s="37" t="n">
        <x:v>0</x:v>
      </x:c>
      <x:c r="BR1067" s="37"/>
      <x:c r="BS1067" s="37"/>
      <x:c r="BT1067" s="54" t="b">
        <x:v>1</x:v>
      </x:c>
      <x:c r="BU1067" s="37" t="str">
        <x:v>يحتاج اكتشاف رابط المنتج</x:v>
      </x:c>
      <x:c r="BV1067" s="37" t="str">
        <x:v>Lenovo Yoga 7 14IPH11 2 in 1 Laptop,Intel Core Ultra 7 355 14 Inch,1 Terabyte SSD,32 GB,Intel UHD Graphics,Windows 11 - Luna Grey</x:v>
      </x:c>
      <x:c r="BW1067" s="37" t="str">
        <x:v>الملفات المرفوعة لا تحتوي خطة تقسيط فعلية لهذا الربط؛ الصف مُنشأ كمهمة جمع.</x:v>
      </x:c>
      <x:c r="BX1067" s="60" t="n">
        <x:v>46233</x:v>
      </x:c>
      <x:c r="BY1067" s="60" t="n">
        <x:v>46233</x:v>
      </x:c>
    </x:row>
    <x:row r="1068">
      <x:c r="A1068" s="37" t="str">
        <x:v>مهمة جمع أولية</x:v>
      </x:c>
      <x:c r="B1068" s="37" t="str">
        <x:v>INSTTASK-8FDC20D1E2BB</x:v>
      </x:c>
      <x:c r="C1068" s="37" t="str">
        <x:v>VAR-30844FDA1729F7|EG-013|STORE|PENDING</x:v>
      </x:c>
      <x:c r="D1068" s="37" t="str">
        <x:v>VAR-30844FDA1729F7|EG-013|STORE</x:v>
      </x:c>
      <x:c r="E1068" s="37" t="str">
        <x:v>VAR-30844FDA1729F7</x:v>
      </x:c>
      <x:c r="F1068" s="37" t="str">
        <x:v>MOD-0C67AD77E6EFEB</x:v>
      </x:c>
      <x:c r="G1068" s="37" t="str">
        <x:v>MSI Crosshair 16 HX AI D2XWGKG Gaming 1TB Storage / Black</x:v>
      </x:c>
      <x:c r="H1068" s="37" t="str">
        <x:v>الكمبيوتر والشبكات</x:v>
      </x:c>
      <x:c r="I1068" s="37" t="str">
        <x:v>لابتوبات</x:v>
      </x:c>
      <x:c r="J1068" s="37" t="str">
        <x:v>MSI</x:v>
      </x:c>
      <x:c r="K1068" s="37" t="str">
        <x:v>Crosshair 16 HX AI D2XWGKG Gaming</x:v>
      </x:c>
      <x:c r="L1068" s="37" t="str">
        <x:v>1TB Storage | Black</x:v>
      </x:c>
      <x:c r="M1068" s="37"/>
      <x:c r="N1068" s="37" t="n">
        <x:v>1024</x:v>
      </x:c>
      <x:c r="O1068" s="37" t="str">
        <x:v>Black</x:v>
      </x:c>
      <x:c r="P1068" s="37"/>
      <x:c r="Q1068" s="37"/>
      <x:c r="R1068" s="37" t="str">
        <x:v>EG-013</x:v>
      </x:c>
      <x:c r="S1068" s="37" t="str">
        <x:v>B.TECH</x:v>
      </x:c>
      <x:c r="T1068" s="37" t="str">
        <x:v>A</x:v>
      </x:c>
      <x:c r="U1068" s="37"/>
      <x:c r="V1068" s="37"/>
      <x:c r="W1068" s="37" t="str">
        <x:v>https://btech.com/en/c/laptop-pc/laptops/b/msi</x:v>
      </x:c>
      <x:c r="X1068" s="37" t="str">
        <x:v>صفحة فئة</x:v>
      </x:c>
      <x:c r="Y1068" s="37"/>
      <x:c r="Z1068" s="37"/>
      <x:c r="AA1068" s="37"/>
      <x:c r="AB1068" s="37"/>
      <x:c r="AC1068" s="37"/>
      <x:c r="AD1068" s="37"/>
      <x:c r="AE1068" s="37"/>
      <x:c r="AF1068" s="56"/>
      <x:c r="AG1068" s="56"/>
      <x:c r="AH1068" s="56"/>
      <x:c r="AI1068" s="58"/>
      <x:c r="AJ1068" s="56"/>
      <x:c r="AK1068" s="56"/>
      <x:c r="AL1068" s="56"/>
      <x:c r="AM1068" s="56"/>
      <x:c r="AN1068" s="56"/>
      <x:c r="AO1068" s="56" t="str">
        <x:f>IF(OR(AF1068="",AD1068=""),"",AF1068*AD1068+IF(AG1068="",0,AG1068)+IF(AH1068="",0,AH1068)+IF(AJ1068="",0,AJ1068)+IF(AK1068="",0,AK1068)+IF(AL1068="",0,AL1068)+IF(AM1068="",0,AM1068))</x:f>
      </x:c>
      <x:c r="AP1068" s="56"/>
      <x:c r="AQ1068" s="56" t="str">
        <x:f>IF(OR(AO1068="",AP1068=""),"",AO1068-AP1068)</x:f>
      </x:c>
      <x:c r="AR1068" s="58" t="str">
        <x:f>IF(OR(AP1068="",AP1068=0,AQ1068=""),"",AQ1068/AP1068)</x:f>
      </x:c>
      <x:c r="AS1068" s="58"/>
      <x:c r="AT1068" s="37"/>
      <x:c r="AU1068" s="37"/>
      <x:c r="AV1068" s="37"/>
      <x:c r="AW1068" s="56"/>
      <x:c r="AX1068" s="56"/>
      <x:c r="AY1068" s="37"/>
      <x:c r="AZ1068" s="37"/>
      <x:c r="BA1068" s="37"/>
      <x:c r="BB1068" s="37"/>
      <x:c r="BC1068" s="37"/>
      <x:c r="BD1068" s="60"/>
      <x:c r="BE1068" s="60"/>
      <x:c r="BF1068" s="37"/>
      <x:c r="BG1068" s="37"/>
      <x:c r="BH1068" s="37" t="str">
        <x:v>https://btech.com/en/c/laptop-pc/laptops/b/msi</x:v>
      </x:c>
      <x:c r="BI1068" s="37"/>
      <x:c r="BJ1068" s="37" t="str">
        <x:v>لم يبدأ</x:v>
      </x:c>
      <x:c r="BK1068" s="60" t="n">
        <x:v>46233</x:v>
      </x:c>
      <x:c r="BL1068" s="60"/>
      <x:c r="BM1068" s="60"/>
      <x:c r="BN1068" s="62" t="str">
        <x:f>IF(BM1068="","",(NOW()-BM1068)*24)</x:f>
      </x:c>
      <x:c r="BO1068" s="37" t="str">
        <x:f>IF(BM1068="","لم يُرصد",IF(BT1068&lt;&gt;TRUE,"غير نشط",IF(BP1068="فشل","فشل حالي",IF(BN1068&lt;=12,"حديث",IF(BN1068&lt;=24,"متأخر","قديم")))))</x:f>
        <x:v>لم يُرصد</x:v>
      </x:c>
      <x:c r="BP1068" s="37" t="str">
        <x:v>بانتظار رصد التقسيط</x:v>
      </x:c>
      <x:c r="BQ1068" s="37" t="n">
        <x:v>0</x:v>
      </x:c>
      <x:c r="BR1068" s="37"/>
      <x:c r="BS1068" s="37"/>
      <x:c r="BT1068" s="54" t="b">
        <x:v>1</x:v>
      </x:c>
      <x:c r="BU1068" s="37" t="str">
        <x:v>يحتاج اكتشاف رابط المنتج</x:v>
      </x:c>
      <x:c r="BV1068" s="37" t="str">
        <x:v>MSI Crosshair 16 HX AI D2XWGKG Gaming Laptop,Intel Core Ultra 7 255HX 16 Inch,1 Terabyte SSD,16 GB,NVIDIA GeForce RTX 5070,Windows 11 - Black</x:v>
      </x:c>
      <x:c r="BW1068" s="37" t="str">
        <x:v>الملفات المرفوعة لا تحتوي خطة تقسيط فعلية لهذا الربط؛ الصف مُنشأ كمهمة جمع.</x:v>
      </x:c>
      <x:c r="BX1068" s="60" t="n">
        <x:v>46233</x:v>
      </x:c>
      <x:c r="BY1068" s="60" t="n">
        <x:v>46233</x:v>
      </x:c>
    </x:row>
    <x:row r="1069">
      <x:c r="A1069" s="37" t="str">
        <x:v>مهمة جمع أولية</x:v>
      </x:c>
      <x:c r="B1069" s="37" t="str">
        <x:v>INSTTASK-3D4127493D22</x:v>
      </x:c>
      <x:c r="C1069" s="37" t="str">
        <x:v>VAR-486C67EADCECEC|EG-013|STORE|PENDING</x:v>
      </x:c>
      <x:c r="D1069" s="37" t="str">
        <x:v>VAR-486C67EADCECEC|EG-013|STORE</x:v>
      </x:c>
      <x:c r="E1069" s="37" t="str">
        <x:v>VAR-486C67EADCECEC</x:v>
      </x:c>
      <x:c r="F1069" s="37" t="str">
        <x:v>MOD-430A38A0387098</x:v>
      </x:c>
      <x:c r="G1069" s="37" t="str">
        <x:v>MSI Cyborg 15 A13UDX 16GB RAM / 512GB Storage / Black</x:v>
      </x:c>
      <x:c r="H1069" s="37" t="str">
        <x:v>الكمبيوتر والشبكات</x:v>
      </x:c>
      <x:c r="I1069" s="37" t="str">
        <x:v>لابتوبات</x:v>
      </x:c>
      <x:c r="J1069" s="37" t="str">
        <x:v>MSI</x:v>
      </x:c>
      <x:c r="K1069" s="37" t="str">
        <x:v>Cyborg 15 A13UDX</x:v>
      </x:c>
      <x:c r="L1069" s="37" t="str">
        <x:v>16GB RAM | 512GB Storage | Black</x:v>
      </x:c>
      <x:c r="M1069" s="37" t="n">
        <x:v>16</x:v>
      </x:c>
      <x:c r="N1069" s="37" t="n">
        <x:v>512</x:v>
      </x:c>
      <x:c r="O1069" s="37" t="str">
        <x:v>Black</x:v>
      </x:c>
      <x:c r="P1069" s="37"/>
      <x:c r="Q1069" s="37"/>
      <x:c r="R1069" s="37" t="str">
        <x:v>EG-013</x:v>
      </x:c>
      <x:c r="S1069" s="37" t="str">
        <x:v>B.TECH</x:v>
      </x:c>
      <x:c r="T1069" s="37" t="str">
        <x:v>A</x:v>
      </x:c>
      <x:c r="U1069" s="37"/>
      <x:c r="V1069" s="37"/>
      <x:c r="W1069" s="37" t="str">
        <x:v>https://btech.com/en/c/laptop-pc/laptops/b/msi</x:v>
      </x:c>
      <x:c r="X1069" s="37" t="str">
        <x:v>صفحة فئة</x:v>
      </x:c>
      <x:c r="Y1069" s="37"/>
      <x:c r="Z1069" s="37"/>
      <x:c r="AA1069" s="37"/>
      <x:c r="AB1069" s="37"/>
      <x:c r="AC1069" s="37"/>
      <x:c r="AD1069" s="37"/>
      <x:c r="AE1069" s="37"/>
      <x:c r="AF1069" s="56"/>
      <x:c r="AG1069" s="56"/>
      <x:c r="AH1069" s="56"/>
      <x:c r="AI1069" s="58"/>
      <x:c r="AJ1069" s="56"/>
      <x:c r="AK1069" s="56"/>
      <x:c r="AL1069" s="56"/>
      <x:c r="AM1069" s="56"/>
      <x:c r="AN1069" s="56"/>
      <x:c r="AO1069" s="56" t="str">
        <x:f>IF(OR(AF1069="",AD1069=""),"",AF1069*AD1069+IF(AG1069="",0,AG1069)+IF(AH1069="",0,AH1069)+IF(AJ1069="",0,AJ1069)+IF(AK1069="",0,AK1069)+IF(AL1069="",0,AL1069)+IF(AM1069="",0,AM1069))</x:f>
      </x:c>
      <x:c r="AP1069" s="56"/>
      <x:c r="AQ1069" s="56" t="str">
        <x:f>IF(OR(AO1069="",AP1069=""),"",AO1069-AP1069)</x:f>
      </x:c>
      <x:c r="AR1069" s="58" t="str">
        <x:f>IF(OR(AP1069="",AP1069=0,AQ1069=""),"",AQ1069/AP1069)</x:f>
      </x:c>
      <x:c r="AS1069" s="58"/>
      <x:c r="AT1069" s="37"/>
      <x:c r="AU1069" s="37"/>
      <x:c r="AV1069" s="37"/>
      <x:c r="AW1069" s="56"/>
      <x:c r="AX1069" s="56"/>
      <x:c r="AY1069" s="37"/>
      <x:c r="AZ1069" s="37"/>
      <x:c r="BA1069" s="37"/>
      <x:c r="BB1069" s="37"/>
      <x:c r="BC1069" s="37"/>
      <x:c r="BD1069" s="60"/>
      <x:c r="BE1069" s="60"/>
      <x:c r="BF1069" s="37"/>
      <x:c r="BG1069" s="37"/>
      <x:c r="BH1069" s="37" t="str">
        <x:v>https://btech.com/en/c/laptop-pc/laptops/b/msi</x:v>
      </x:c>
      <x:c r="BI1069" s="37"/>
      <x:c r="BJ1069" s="37" t="str">
        <x:v>لم يبدأ</x:v>
      </x:c>
      <x:c r="BK1069" s="60" t="n">
        <x:v>46233</x:v>
      </x:c>
      <x:c r="BL1069" s="60"/>
      <x:c r="BM1069" s="60"/>
      <x:c r="BN1069" s="62" t="str">
        <x:f>IF(BM1069="","",(NOW()-BM1069)*24)</x:f>
      </x:c>
      <x:c r="BO1069" s="37" t="str">
        <x:f>IF(BM1069="","لم يُرصد",IF(BT1069&lt;&gt;TRUE,"غير نشط",IF(BP1069="فشل","فشل حالي",IF(BN1069&lt;=12,"حديث",IF(BN1069&lt;=24,"متأخر","قديم")))))</x:f>
        <x:v>لم يُرصد</x:v>
      </x:c>
      <x:c r="BP1069" s="37" t="str">
        <x:v>بانتظار رصد التقسيط</x:v>
      </x:c>
      <x:c r="BQ1069" s="37" t="n">
        <x:v>0</x:v>
      </x:c>
      <x:c r="BR1069" s="37"/>
      <x:c r="BS1069" s="37"/>
      <x:c r="BT1069" s="54" t="b">
        <x:v>1</x:v>
      </x:c>
      <x:c r="BU1069" s="37" t="str">
        <x:v>يحتاج اكتشاف رابط المنتج</x:v>
      </x:c>
      <x:c r="BV1069" s="37" t="str">
        <x:v>MSI Cyborg 15 A13UDX Laptop,Intel Core i7-13620H 15.6 Inch,512 GB SSD,16 GB,NVIDIA GeForce RTX 3050,FreeDos - Black</x:v>
      </x:c>
      <x:c r="BW1069" s="37" t="str">
        <x:v>الملفات المرفوعة لا تحتوي خطة تقسيط فعلية لهذا الربط؛ الصف مُنشأ كمهمة جمع.</x:v>
      </x:c>
      <x:c r="BX1069" s="60" t="n">
        <x:v>46233</x:v>
      </x:c>
      <x:c r="BY1069" s="60" t="n">
        <x:v>46233</x:v>
      </x:c>
    </x:row>
    <x:row r="1070">
      <x:c r="A1070" s="37" t="str">
        <x:v>مهمة جمع أولية</x:v>
      </x:c>
      <x:c r="B1070" s="37" t="str">
        <x:v>INSTTASK-2B5326697B0D</x:v>
      </x:c>
      <x:c r="C1070" s="37" t="str">
        <x:v>VAR-8ACEE667B7D33E|EG-013|STORE|PENDING</x:v>
      </x:c>
      <x:c r="D1070" s="37" t="str">
        <x:v>VAR-8ACEE667B7D33E|EG-013|STORE</x:v>
      </x:c>
      <x:c r="E1070" s="37" t="str">
        <x:v>VAR-8ACEE667B7D33E</x:v>
      </x:c>
      <x:c r="F1070" s="37" t="str">
        <x:v>MOD-CBC35E622EE3BA</x:v>
      </x:c>
      <x:c r="G1070" s="37" t="str">
        <x:v>MSI Cyborg 15 A13VF 16GB RAM / 512GB Storage / Translucent Black</x:v>
      </x:c>
      <x:c r="H1070" s="37" t="str">
        <x:v>الكمبيوتر والشبكات</x:v>
      </x:c>
      <x:c r="I1070" s="37" t="str">
        <x:v>لابتوبات</x:v>
      </x:c>
      <x:c r="J1070" s="37" t="str">
        <x:v>MSI</x:v>
      </x:c>
      <x:c r="K1070" s="37" t="str">
        <x:v>Cyborg 15 A13VF</x:v>
      </x:c>
      <x:c r="L1070" s="37" t="str">
        <x:v>16GB RAM | 512GB Storage | Translucent Black</x:v>
      </x:c>
      <x:c r="M1070" s="37" t="n">
        <x:v>16</x:v>
      </x:c>
      <x:c r="N1070" s="37" t="n">
        <x:v>512</x:v>
      </x:c>
      <x:c r="O1070" s="37" t="str">
        <x:v>Translucent Black</x:v>
      </x:c>
      <x:c r="P1070" s="37"/>
      <x:c r="Q1070" s="37"/>
      <x:c r="R1070" s="37" t="str">
        <x:v>EG-013</x:v>
      </x:c>
      <x:c r="S1070" s="37" t="str">
        <x:v>B.TECH</x:v>
      </x:c>
      <x:c r="T1070" s="37" t="str">
        <x:v>A</x:v>
      </x:c>
      <x:c r="U1070" s="37"/>
      <x:c r="V1070" s="37"/>
      <x:c r="W1070" s="37" t="str">
        <x:v>https://btech.com/en/c/laptop-pc/laptops/b/msi</x:v>
      </x:c>
      <x:c r="X1070" s="37" t="str">
        <x:v>صفحة فئة</x:v>
      </x:c>
      <x:c r="Y1070" s="37"/>
      <x:c r="Z1070" s="37"/>
      <x:c r="AA1070" s="37"/>
      <x:c r="AB1070" s="37"/>
      <x:c r="AC1070" s="37"/>
      <x:c r="AD1070" s="37"/>
      <x:c r="AE1070" s="37"/>
      <x:c r="AF1070" s="56"/>
      <x:c r="AG1070" s="56"/>
      <x:c r="AH1070" s="56"/>
      <x:c r="AI1070" s="58"/>
      <x:c r="AJ1070" s="56"/>
      <x:c r="AK1070" s="56"/>
      <x:c r="AL1070" s="56"/>
      <x:c r="AM1070" s="56"/>
      <x:c r="AN1070" s="56"/>
      <x:c r="AO1070" s="56" t="str">
        <x:f>IF(OR(AF1070="",AD1070=""),"",AF1070*AD1070+IF(AG1070="",0,AG1070)+IF(AH1070="",0,AH1070)+IF(AJ1070="",0,AJ1070)+IF(AK1070="",0,AK1070)+IF(AL1070="",0,AL1070)+IF(AM1070="",0,AM1070))</x:f>
      </x:c>
      <x:c r="AP1070" s="56"/>
      <x:c r="AQ1070" s="56" t="str">
        <x:f>IF(OR(AO1070="",AP1070=""),"",AO1070-AP1070)</x:f>
      </x:c>
      <x:c r="AR1070" s="58" t="str">
        <x:f>IF(OR(AP1070="",AP1070=0,AQ1070=""),"",AQ1070/AP1070)</x:f>
      </x:c>
      <x:c r="AS1070" s="58"/>
      <x:c r="AT1070" s="37"/>
      <x:c r="AU1070" s="37"/>
      <x:c r="AV1070" s="37"/>
      <x:c r="AW1070" s="56"/>
      <x:c r="AX1070" s="56"/>
      <x:c r="AY1070" s="37"/>
      <x:c r="AZ1070" s="37"/>
      <x:c r="BA1070" s="37"/>
      <x:c r="BB1070" s="37"/>
      <x:c r="BC1070" s="37"/>
      <x:c r="BD1070" s="60"/>
      <x:c r="BE1070" s="60"/>
      <x:c r="BF1070" s="37"/>
      <x:c r="BG1070" s="37"/>
      <x:c r="BH1070" s="37" t="str">
        <x:v>https://btech.com/en/c/laptop-pc/laptops/b/msi</x:v>
      </x:c>
      <x:c r="BI1070" s="37"/>
      <x:c r="BJ1070" s="37" t="str">
        <x:v>لم يبدأ</x:v>
      </x:c>
      <x:c r="BK1070" s="60" t="n">
        <x:v>46233</x:v>
      </x:c>
      <x:c r="BL1070" s="60"/>
      <x:c r="BM1070" s="60"/>
      <x:c r="BN1070" s="62" t="str">
        <x:f>IF(BM1070="","",(NOW()-BM1070)*24)</x:f>
      </x:c>
      <x:c r="BO1070" s="37" t="str">
        <x:f>IF(BM1070="","لم يُرصد",IF(BT1070&lt;&gt;TRUE,"غير نشط",IF(BP1070="فشل","فشل حالي",IF(BN1070&lt;=12,"حديث",IF(BN1070&lt;=24,"متأخر","قديم")))))</x:f>
        <x:v>لم يُرصد</x:v>
      </x:c>
      <x:c r="BP1070" s="37" t="str">
        <x:v>بانتظار رصد التقسيط</x:v>
      </x:c>
      <x:c r="BQ1070" s="37" t="n">
        <x:v>0</x:v>
      </x:c>
      <x:c r="BR1070" s="37"/>
      <x:c r="BS1070" s="37"/>
      <x:c r="BT1070" s="54" t="b">
        <x:v>1</x:v>
      </x:c>
      <x:c r="BU1070" s="37" t="str">
        <x:v>يحتاج اكتشاف رابط المنتج</x:v>
      </x:c>
      <x:c r="BV1070" s="37" t="str">
        <x:v>MSI Cyborg 15 A13VF Laptop,Intel Core i7-13620H 15.6 Inch,512 GB SSD,16 GB,NVIDIA GeForce RTX 4060,FreeDos - Translucent Black</x:v>
      </x:c>
      <x:c r="BW1070" s="37" t="str">
        <x:v>الملفات المرفوعة لا تحتوي خطة تقسيط فعلية لهذا الربط؛ الصف مُنشأ كمهمة جمع.</x:v>
      </x:c>
      <x:c r="BX1070" s="60" t="n">
        <x:v>46233</x:v>
      </x:c>
      <x:c r="BY1070" s="60" t="n">
        <x:v>46233</x:v>
      </x:c>
    </x:row>
    <x:row r="1071">
      <x:c r="A1071" s="37" t="str">
        <x:v>مهمة جمع أولية</x:v>
      </x:c>
      <x:c r="B1071" s="37" t="str">
        <x:v>INSTTASK-700EBC9E0BA9</x:v>
      </x:c>
      <x:c r="C1071" s="37" t="str">
        <x:v>VAR-960F55A9290F2A|EG-013|STORE|PENDING</x:v>
      </x:c>
      <x:c r="D1071" s="37" t="str">
        <x:v>VAR-960F55A9290F2A|EG-013|STORE</x:v>
      </x:c>
      <x:c r="E1071" s="37" t="str">
        <x:v>VAR-960F55A9290F2A</x:v>
      </x:c>
      <x:c r="F1071" s="37" t="str">
        <x:v>MOD-C48186AE30AE02</x:v>
      </x:c>
      <x:c r="G1071" s="37" t="str">
        <x:v>MSI Katana 15 HX B14WFK 16GB RAM / 512GB SSD / Black / B14WFK | 512GB Storage</x:v>
      </x:c>
      <x:c r="H1071" s="37" t="str">
        <x:v>الكمبيوتر والشبكات</x:v>
      </x:c>
      <x:c r="I1071" s="37" t="str">
        <x:v>لابتوبات</x:v>
      </x:c>
      <x:c r="J1071" s="37" t="str">
        <x:v>MSI</x:v>
      </x:c>
      <x:c r="K1071" s="37" t="str">
        <x:v>Katana 15 HX B14WFK</x:v>
      </x:c>
      <x:c r="L1071" s="37" t="str">
        <x:v>16GB RAM / 512GB SSD / Black / B14WFK</x:v>
      </x:c>
      <x:c r="M1071" s="37" t="n">
        <x:v>16</x:v>
      </x:c>
      <x:c r="N1071" s="37" t="n">
        <x:v>512</x:v>
      </x:c>
      <x:c r="O1071" s="37" t="str">
        <x:v>Black</x:v>
      </x:c>
      <x:c r="P1071" s="37" t="str">
        <x:v>B14WFK</x:v>
      </x:c>
      <x:c r="Q1071" s="37"/>
      <x:c r="R1071" s="37" t="str">
        <x:v>EG-013</x:v>
      </x:c>
      <x:c r="S1071" s="37" t="str">
        <x:v>B.TECH</x:v>
      </x:c>
      <x:c r="T1071" s="37" t="str">
        <x:v>A</x:v>
      </x:c>
      <x:c r="U1071" s="37"/>
      <x:c r="V1071" s="37"/>
      <x:c r="W1071" s="37" t="str">
        <x:v>https://btech.com/en/p/c2a1aed6-9df2-4df1-9570-1a67112d2612</x:v>
      </x:c>
      <x:c r="X1071" s="37" t="str">
        <x:v>رابط منتج مباشر</x:v>
      </x:c>
      <x:c r="Y1071" s="37"/>
      <x:c r="Z1071" s="37"/>
      <x:c r="AA1071" s="37"/>
      <x:c r="AB1071" s="37"/>
      <x:c r="AC1071" s="37"/>
      <x:c r="AD1071" s="37"/>
      <x:c r="AE1071" s="37"/>
      <x:c r="AF1071" s="56"/>
      <x:c r="AG1071" s="56"/>
      <x:c r="AH1071" s="56"/>
      <x:c r="AI1071" s="58"/>
      <x:c r="AJ1071" s="56"/>
      <x:c r="AK1071" s="56"/>
      <x:c r="AL1071" s="56"/>
      <x:c r="AM1071" s="56"/>
      <x:c r="AN1071" s="56"/>
      <x:c r="AO1071" s="56" t="str">
        <x:f>IF(OR(AF1071="",AD1071=""),"",AF1071*AD1071+IF(AG1071="",0,AG1071)+IF(AH1071="",0,AH1071)+IF(AJ1071="",0,AJ1071)+IF(AK1071="",0,AK1071)+IF(AL1071="",0,AL1071)+IF(AM1071="",0,AM1071))</x:f>
      </x:c>
      <x:c r="AP1071" s="56"/>
      <x:c r="AQ1071" s="56" t="str">
        <x:f>IF(OR(AO1071="",AP1071=""),"",AO1071-AP1071)</x:f>
      </x:c>
      <x:c r="AR1071" s="58" t="str">
        <x:f>IF(OR(AP1071="",AP1071=0,AQ1071=""),"",AQ1071/AP1071)</x:f>
      </x:c>
      <x:c r="AS1071" s="58"/>
      <x:c r="AT1071" s="37"/>
      <x:c r="AU1071" s="37"/>
      <x:c r="AV1071" s="37"/>
      <x:c r="AW1071" s="56"/>
      <x:c r="AX1071" s="56"/>
      <x:c r="AY1071" s="37"/>
      <x:c r="AZ1071" s="37"/>
      <x:c r="BA1071" s="37"/>
      <x:c r="BB1071" s="37"/>
      <x:c r="BC1071" s="37"/>
      <x:c r="BD1071" s="60"/>
      <x:c r="BE1071" s="60"/>
      <x:c r="BF1071" s="37"/>
      <x:c r="BG1071" s="37"/>
      <x:c r="BH1071" s="37" t="str">
        <x:v>https://btech.com/en/p/c2a1aed6-9df2-4df1-9570-1a67112d2612</x:v>
      </x:c>
      <x:c r="BI1071" s="37"/>
      <x:c r="BJ1071" s="37" t="str">
        <x:v>لم يبدأ</x:v>
      </x:c>
      <x:c r="BK1071" s="60" t="n">
        <x:v>46233</x:v>
      </x:c>
      <x:c r="BL1071" s="60"/>
      <x:c r="BM1071" s="60"/>
      <x:c r="BN1071" s="62" t="str">
        <x:f>IF(BM1071="","",(NOW()-BM1071)*24)</x:f>
      </x:c>
      <x:c r="BO1071" s="37" t="str">
        <x:f>IF(BM1071="","لم يُرصد",IF(BT1071&lt;&gt;TRUE,"غير نشط",IF(BP1071="فشل","فشل حالي",IF(BN1071&lt;=12,"حديث",IF(BN1071&lt;=24,"متأخر","قديم")))))</x:f>
        <x:v>لم يُرصد</x:v>
      </x:c>
      <x:c r="BP1071" s="37" t="str">
        <x:v>بانتظار رصد التقسيط</x:v>
      </x:c>
      <x:c r="BQ1071" s="37" t="n">
        <x:v>0</x:v>
      </x:c>
      <x:c r="BR1071" s="37"/>
      <x:c r="BS1071" s="37"/>
      <x:c r="BT1071" s="54" t="b">
        <x:v>1</x:v>
      </x:c>
      <x:c r="BU1071" s="37" t="str">
        <x:v>مهمة جاهزة لأول رصد</x:v>
      </x:c>
      <x:c r="BV1071" s="37" t="str"/>
      <x:c r="BW1071" s="37" t="str">
        <x:v>الملفات المرفوعة لا تحتوي خطة تقسيط فعلية لهذا الربط؛ الصف مُنشأ كمهمة جمع. | Exact Egyptian store product page. OS, keyboard language, warranty and seller are intentionally not collapsed into the hardware SKU and should remain offer-level attributes.</x:v>
      </x:c>
      <x:c r="BX1071" s="60" t="n">
        <x:v>46233</x:v>
      </x:c>
      <x:c r="BY1071" s="60" t="n">
        <x:v>46233</x:v>
      </x:c>
    </x:row>
    <x:row r="1072">
      <x:c r="A1072" s="37" t="str">
        <x:v>مهمة جمع أولية</x:v>
      </x:c>
      <x:c r="B1072" s="37" t="str">
        <x:v>INSTTASK-229AD50623DD</x:v>
      </x:c>
      <x:c r="C1072" s="37" t="str">
        <x:v>VAR-617E45CDA8A2C8|EG-013|STORE|PENDING</x:v>
      </x:c>
      <x:c r="D1072" s="37" t="str">
        <x:v>VAR-617E45CDA8A2C8|EG-013|STORE</x:v>
      </x:c>
      <x:c r="E1072" s="37" t="str">
        <x:v>VAR-617E45CDA8A2C8</x:v>
      </x:c>
      <x:c r="F1072" s="37" t="str">
        <x:v>MOD-F52C4F91027B5C</x:v>
      </x:c>
      <x:c r="G1072" s="37" t="str">
        <x:v>MSI Katana 15 HX B14WFK Gaming 16GB RAM / 512GB Storage / Black</x:v>
      </x:c>
      <x:c r="H1072" s="37" t="str">
        <x:v>الكمبيوتر والشبكات</x:v>
      </x:c>
      <x:c r="I1072" s="37" t="str">
        <x:v>لابتوبات</x:v>
      </x:c>
      <x:c r="J1072" s="37" t="str">
        <x:v>MSI</x:v>
      </x:c>
      <x:c r="K1072" s="37" t="str">
        <x:v>Katana 15 HX B14WFK Gaming</x:v>
      </x:c>
      <x:c r="L1072" s="37" t="str">
        <x:v>16GB RAM | 512GB Storage | Black</x:v>
      </x:c>
      <x:c r="M1072" s="37" t="n">
        <x:v>16</x:v>
      </x:c>
      <x:c r="N1072" s="37" t="n">
        <x:v>512</x:v>
      </x:c>
      <x:c r="O1072" s="37" t="str">
        <x:v>Black</x:v>
      </x:c>
      <x:c r="P1072" s="37"/>
      <x:c r="Q1072" s="37"/>
      <x:c r="R1072" s="37" t="str">
        <x:v>EG-013</x:v>
      </x:c>
      <x:c r="S1072" s="37" t="str">
        <x:v>B.TECH</x:v>
      </x:c>
      <x:c r="T1072" s="37" t="str">
        <x:v>A</x:v>
      </x:c>
      <x:c r="U1072" s="37"/>
      <x:c r="V1072" s="37"/>
      <x:c r="W1072" s="37" t="str">
        <x:v>https://btech.com/en/c/laptop-pc/laptops/b/msi</x:v>
      </x:c>
      <x:c r="X1072" s="37" t="str">
        <x:v>صفحة فئة</x:v>
      </x:c>
      <x:c r="Y1072" s="37"/>
      <x:c r="Z1072" s="37"/>
      <x:c r="AA1072" s="37"/>
      <x:c r="AB1072" s="37"/>
      <x:c r="AC1072" s="37"/>
      <x:c r="AD1072" s="37"/>
      <x:c r="AE1072" s="37"/>
      <x:c r="AF1072" s="56"/>
      <x:c r="AG1072" s="56"/>
      <x:c r="AH1072" s="56"/>
      <x:c r="AI1072" s="58"/>
      <x:c r="AJ1072" s="56"/>
      <x:c r="AK1072" s="56"/>
      <x:c r="AL1072" s="56"/>
      <x:c r="AM1072" s="56"/>
      <x:c r="AN1072" s="56"/>
      <x:c r="AO1072" s="56" t="str">
        <x:f>IF(OR(AF1072="",AD1072=""),"",AF1072*AD1072+IF(AG1072="",0,AG1072)+IF(AH1072="",0,AH1072)+IF(AJ1072="",0,AJ1072)+IF(AK1072="",0,AK1072)+IF(AL1072="",0,AL1072)+IF(AM1072="",0,AM1072))</x:f>
      </x:c>
      <x:c r="AP1072" s="56"/>
      <x:c r="AQ1072" s="56" t="str">
        <x:f>IF(OR(AO1072="",AP1072=""),"",AO1072-AP1072)</x:f>
      </x:c>
      <x:c r="AR1072" s="58" t="str">
        <x:f>IF(OR(AP1072="",AP1072=0,AQ1072=""),"",AQ1072/AP1072)</x:f>
      </x:c>
      <x:c r="AS1072" s="58"/>
      <x:c r="AT1072" s="37"/>
      <x:c r="AU1072" s="37"/>
      <x:c r="AV1072" s="37"/>
      <x:c r="AW1072" s="56"/>
      <x:c r="AX1072" s="56"/>
      <x:c r="AY1072" s="37"/>
      <x:c r="AZ1072" s="37"/>
      <x:c r="BA1072" s="37"/>
      <x:c r="BB1072" s="37"/>
      <x:c r="BC1072" s="37"/>
      <x:c r="BD1072" s="60"/>
      <x:c r="BE1072" s="60"/>
      <x:c r="BF1072" s="37"/>
      <x:c r="BG1072" s="37"/>
      <x:c r="BH1072" s="37" t="str">
        <x:v>https://btech.com/en/c/laptop-pc/laptops/b/msi</x:v>
      </x:c>
      <x:c r="BI1072" s="37"/>
      <x:c r="BJ1072" s="37" t="str">
        <x:v>لم يبدأ</x:v>
      </x:c>
      <x:c r="BK1072" s="60" t="n">
        <x:v>46233</x:v>
      </x:c>
      <x:c r="BL1072" s="60"/>
      <x:c r="BM1072" s="60"/>
      <x:c r="BN1072" s="62" t="str">
        <x:f>IF(BM1072="","",(NOW()-BM1072)*24)</x:f>
      </x:c>
      <x:c r="BO1072" s="37" t="str">
        <x:f>IF(BM1072="","لم يُرصد",IF(BT1072&lt;&gt;TRUE,"غير نشط",IF(BP1072="فشل","فشل حالي",IF(BN1072&lt;=12,"حديث",IF(BN1072&lt;=24,"متأخر","قديم")))))</x:f>
        <x:v>لم يُرصد</x:v>
      </x:c>
      <x:c r="BP1072" s="37" t="str">
        <x:v>بانتظار رصد التقسيط</x:v>
      </x:c>
      <x:c r="BQ1072" s="37" t="n">
        <x:v>0</x:v>
      </x:c>
      <x:c r="BR1072" s="37"/>
      <x:c r="BS1072" s="37"/>
      <x:c r="BT1072" s="54" t="b">
        <x:v>1</x:v>
      </x:c>
      <x:c r="BU1072" s="37" t="str">
        <x:v>يحتاج اكتشاف رابط المنتج</x:v>
      </x:c>
      <x:c r="BV1072" s="37" t="str">
        <x:v>MSI Katana 15 HX B14WFK Gaming Laptop,Intel Core i7-14650HX 15.6 Inch,512 GB SSD,16 GB,NVIDIA GeForce RTX 5060,Windows 11 - Black</x:v>
      </x:c>
      <x:c r="BW1072" s="37" t="str">
        <x:v>الملفات المرفوعة لا تحتوي خطة تقسيط فعلية لهذا الربط؛ الصف مُنشأ كمهمة جمع.</x:v>
      </x:c>
      <x:c r="BX1072" s="60" t="n">
        <x:v>46233</x:v>
      </x:c>
      <x:c r="BY1072" s="60" t="n">
        <x:v>46233</x:v>
      </x:c>
    </x:row>
    <x:row r="1073">
      <x:c r="A1073" s="37" t="str">
        <x:v>مهمة جمع أولية</x:v>
      </x:c>
      <x:c r="B1073" s="37" t="str">
        <x:v>INSTTASK-71E1B907A6B9</x:v>
      </x:c>
      <x:c r="C1073" s="37" t="str">
        <x:v>VAR-12E63E5D517E62|EG-013|STORE|PENDING</x:v>
      </x:c>
      <x:c r="D1073" s="37" t="str">
        <x:v>VAR-12E63E5D517E62|EG-013|STORE</x:v>
      </x:c>
      <x:c r="E1073" s="37" t="str">
        <x:v>VAR-12E63E5D517E62</x:v>
      </x:c>
      <x:c r="F1073" s="37" t="str">
        <x:v>MOD-ACD84DBC617929</x:v>
      </x:c>
      <x:c r="G1073" s="37" t="str">
        <x:v>MSI ​Katana 15 HX B14WGK​ Gaming 1TB Storage / Black</x:v>
      </x:c>
      <x:c r="H1073" s="37" t="str">
        <x:v>الكمبيوتر والشبكات</x:v>
      </x:c>
      <x:c r="I1073" s="37" t="str">
        <x:v>لابتوبات</x:v>
      </x:c>
      <x:c r="J1073" s="37" t="str">
        <x:v>MSI</x:v>
      </x:c>
      <x:c r="K1073" s="37" t="str">
        <x:v>​Katana 15 HX B14WGK​ Gaming</x:v>
      </x:c>
      <x:c r="L1073" s="37" t="str">
        <x:v>1TB Storage | Black</x:v>
      </x:c>
      <x:c r="M1073" s="37"/>
      <x:c r="N1073" s="37" t="n">
        <x:v>1024</x:v>
      </x:c>
      <x:c r="O1073" s="37" t="str">
        <x:v>Black</x:v>
      </x:c>
      <x:c r="P1073" s="37"/>
      <x:c r="Q1073" s="37"/>
      <x:c r="R1073" s="37" t="str">
        <x:v>EG-013</x:v>
      </x:c>
      <x:c r="S1073" s="37" t="str">
        <x:v>B.TECH</x:v>
      </x:c>
      <x:c r="T1073" s="37" t="str">
        <x:v>A</x:v>
      </x:c>
      <x:c r="U1073" s="37"/>
      <x:c r="V1073" s="37"/>
      <x:c r="W1073" s="37" t="str">
        <x:v>https://btech.com/en/c/laptop-pc/laptops/b/msi</x:v>
      </x:c>
      <x:c r="X1073" s="37" t="str">
        <x:v>صفحة فئة</x:v>
      </x:c>
      <x:c r="Y1073" s="37"/>
      <x:c r="Z1073" s="37"/>
      <x:c r="AA1073" s="37"/>
      <x:c r="AB1073" s="37"/>
      <x:c r="AC1073" s="37"/>
      <x:c r="AD1073" s="37"/>
      <x:c r="AE1073" s="37"/>
      <x:c r="AF1073" s="56"/>
      <x:c r="AG1073" s="56"/>
      <x:c r="AH1073" s="56"/>
      <x:c r="AI1073" s="58"/>
      <x:c r="AJ1073" s="56"/>
      <x:c r="AK1073" s="56"/>
      <x:c r="AL1073" s="56"/>
      <x:c r="AM1073" s="56"/>
      <x:c r="AN1073" s="56"/>
      <x:c r="AO1073" s="56" t="str">
        <x:f>IF(OR(AF1073="",AD1073=""),"",AF1073*AD1073+IF(AG1073="",0,AG1073)+IF(AH1073="",0,AH1073)+IF(AJ1073="",0,AJ1073)+IF(AK1073="",0,AK1073)+IF(AL1073="",0,AL1073)+IF(AM1073="",0,AM1073))</x:f>
      </x:c>
      <x:c r="AP1073" s="56"/>
      <x:c r="AQ1073" s="56" t="str">
        <x:f>IF(OR(AO1073="",AP1073=""),"",AO1073-AP1073)</x:f>
      </x:c>
      <x:c r="AR1073" s="58" t="str">
        <x:f>IF(OR(AP1073="",AP1073=0,AQ1073=""),"",AQ1073/AP1073)</x:f>
      </x:c>
      <x:c r="AS1073" s="58"/>
      <x:c r="AT1073" s="37"/>
      <x:c r="AU1073" s="37"/>
      <x:c r="AV1073" s="37"/>
      <x:c r="AW1073" s="56"/>
      <x:c r="AX1073" s="56"/>
      <x:c r="AY1073" s="37"/>
      <x:c r="AZ1073" s="37"/>
      <x:c r="BA1073" s="37"/>
      <x:c r="BB1073" s="37"/>
      <x:c r="BC1073" s="37"/>
      <x:c r="BD1073" s="60"/>
      <x:c r="BE1073" s="60"/>
      <x:c r="BF1073" s="37"/>
      <x:c r="BG1073" s="37"/>
      <x:c r="BH1073" s="37" t="str">
        <x:v>https://btech.com/en/c/laptop-pc/laptops/b/msi</x:v>
      </x:c>
      <x:c r="BI1073" s="37"/>
      <x:c r="BJ1073" s="37" t="str">
        <x:v>لم يبدأ</x:v>
      </x:c>
      <x:c r="BK1073" s="60" t="n">
        <x:v>46233</x:v>
      </x:c>
      <x:c r="BL1073" s="60"/>
      <x:c r="BM1073" s="60"/>
      <x:c r="BN1073" s="62" t="str">
        <x:f>IF(BM1073="","",(NOW()-BM1073)*24)</x:f>
      </x:c>
      <x:c r="BO1073" s="37" t="str">
        <x:f>IF(BM1073="","لم يُرصد",IF(BT1073&lt;&gt;TRUE,"غير نشط",IF(BP1073="فشل","فشل حالي",IF(BN1073&lt;=12,"حديث",IF(BN1073&lt;=24,"متأخر","قديم")))))</x:f>
        <x:v>لم يُرصد</x:v>
      </x:c>
      <x:c r="BP1073" s="37" t="str">
        <x:v>بانتظار رصد التقسيط</x:v>
      </x:c>
      <x:c r="BQ1073" s="37" t="n">
        <x:v>0</x:v>
      </x:c>
      <x:c r="BR1073" s="37"/>
      <x:c r="BS1073" s="37"/>
      <x:c r="BT1073" s="54" t="b">
        <x:v>1</x:v>
      </x:c>
      <x:c r="BU1073" s="37" t="str">
        <x:v>يحتاج اكتشاف رابط المنتج</x:v>
      </x:c>
      <x:c r="BV1073" s="37" t="str">
        <x:v>MSI ​Katana 15 HX B14WGK​ Gaming Laptop,Intel Core i7-14650HX 15.6 Inch,1 Terabyte SSD,16 GB,NVIDIA GeForce RTX 5070,Windows 11 - Black</x:v>
      </x:c>
      <x:c r="BW1073" s="37" t="str">
        <x:v>الملفات المرفوعة لا تحتوي خطة تقسيط فعلية لهذا الربط؛ الصف مُنشأ كمهمة جمع.</x:v>
      </x:c>
      <x:c r="BX1073" s="60" t="n">
        <x:v>46233</x:v>
      </x:c>
      <x:c r="BY1073" s="60" t="n">
        <x:v>46233</x:v>
      </x:c>
    </x:row>
    <x:row r="1074">
      <x:c r="A1074" s="37" t="str">
        <x:v>مهمة جمع أولية</x:v>
      </x:c>
      <x:c r="B1074" s="37" t="str">
        <x:v>INSTTASK-53B57B404D35</x:v>
      </x:c>
      <x:c r="C1074" s="37" t="str">
        <x:v>VAR-8EA7CE2AD7A6FE|EG-013|STORE|PENDING</x:v>
      </x:c>
      <x:c r="D1074" s="37" t="str">
        <x:v>VAR-8EA7CE2AD7A6FE|EG-013|STORE</x:v>
      </x:c>
      <x:c r="E1074" s="37" t="str">
        <x:v>VAR-8EA7CE2AD7A6FE</x:v>
      </x:c>
      <x:c r="F1074" s="37" t="str">
        <x:v>MOD-DAB929B9BD9EDA</x:v>
      </x:c>
      <x:c r="G1074" s="37" t="str">
        <x:v>MSI Modern 14 C12MO 8GB RAM / 256GB Storage</x:v>
      </x:c>
      <x:c r="H1074" s="37" t="str">
        <x:v>الكمبيوتر والشبكات</x:v>
      </x:c>
      <x:c r="I1074" s="37" t="str">
        <x:v>لابتوبات</x:v>
      </x:c>
      <x:c r="J1074" s="37" t="str">
        <x:v>MSI</x:v>
      </x:c>
      <x:c r="K1074" s="37" t="str">
        <x:v>Modern 14 C12MO</x:v>
      </x:c>
      <x:c r="L1074" s="37" t="str">
        <x:v>8GB RAM | 256GB Storage</x:v>
      </x:c>
      <x:c r="M1074" s="37" t="n">
        <x:v>8</x:v>
      </x:c>
      <x:c r="N1074" s="37" t="n">
        <x:v>256</x:v>
      </x:c>
      <x:c r="O1074" s="37"/>
      <x:c r="P1074" s="37"/>
      <x:c r="Q1074" s="37"/>
      <x:c r="R1074" s="37" t="str">
        <x:v>EG-013</x:v>
      </x:c>
      <x:c r="S1074" s="37" t="str">
        <x:v>B.TECH</x:v>
      </x:c>
      <x:c r="T1074" s="37" t="str">
        <x:v>A</x:v>
      </x:c>
      <x:c r="U1074" s="37"/>
      <x:c r="V1074" s="37"/>
      <x:c r="W1074" s="37" t="str">
        <x:v>https://btech.com/en/c/laptop-pc/laptops/b/msi</x:v>
      </x:c>
      <x:c r="X1074" s="37" t="str">
        <x:v>صفحة فئة</x:v>
      </x:c>
      <x:c r="Y1074" s="37"/>
      <x:c r="Z1074" s="37"/>
      <x:c r="AA1074" s="37"/>
      <x:c r="AB1074" s="37"/>
      <x:c r="AC1074" s="37"/>
      <x:c r="AD1074" s="37"/>
      <x:c r="AE1074" s="37"/>
      <x:c r="AF1074" s="56"/>
      <x:c r="AG1074" s="56"/>
      <x:c r="AH1074" s="56"/>
      <x:c r="AI1074" s="58"/>
      <x:c r="AJ1074" s="56"/>
      <x:c r="AK1074" s="56"/>
      <x:c r="AL1074" s="56"/>
      <x:c r="AM1074" s="56"/>
      <x:c r="AN1074" s="56"/>
      <x:c r="AO1074" s="56" t="str">
        <x:f>IF(OR(AF1074="",AD1074=""),"",AF1074*AD1074+IF(AG1074="",0,AG1074)+IF(AH1074="",0,AH1074)+IF(AJ1074="",0,AJ1074)+IF(AK1074="",0,AK1074)+IF(AL1074="",0,AL1074)+IF(AM1074="",0,AM1074))</x:f>
      </x:c>
      <x:c r="AP1074" s="56"/>
      <x:c r="AQ1074" s="56" t="str">
        <x:f>IF(OR(AO1074="",AP1074=""),"",AO1074-AP1074)</x:f>
      </x:c>
      <x:c r="AR1074" s="58" t="str">
        <x:f>IF(OR(AP1074="",AP1074=0,AQ1074=""),"",AQ1074/AP1074)</x:f>
      </x:c>
      <x:c r="AS1074" s="58"/>
      <x:c r="AT1074" s="37"/>
      <x:c r="AU1074" s="37"/>
      <x:c r="AV1074" s="37"/>
      <x:c r="AW1074" s="56"/>
      <x:c r="AX1074" s="56"/>
      <x:c r="AY1074" s="37"/>
      <x:c r="AZ1074" s="37"/>
      <x:c r="BA1074" s="37"/>
      <x:c r="BB1074" s="37"/>
      <x:c r="BC1074" s="37"/>
      <x:c r="BD1074" s="60"/>
      <x:c r="BE1074" s="60"/>
      <x:c r="BF1074" s="37"/>
      <x:c r="BG1074" s="37"/>
      <x:c r="BH1074" s="37" t="str">
        <x:v>https://btech.com/en/c/laptop-pc/laptops/b/msi</x:v>
      </x:c>
      <x:c r="BI1074" s="37"/>
      <x:c r="BJ1074" s="37" t="str">
        <x:v>لم يبدأ</x:v>
      </x:c>
      <x:c r="BK1074" s="60" t="n">
        <x:v>46233</x:v>
      </x:c>
      <x:c r="BL1074" s="60"/>
      <x:c r="BM1074" s="60"/>
      <x:c r="BN1074" s="62" t="str">
        <x:f>IF(BM1074="","",(NOW()-BM1074)*24)</x:f>
      </x:c>
      <x:c r="BO1074" s="37" t="str">
        <x:f>IF(BM1074="","لم يُرصد",IF(BT1074&lt;&gt;TRUE,"غير نشط",IF(BP1074="فشل","فشل حالي",IF(BN1074&lt;=12,"حديث",IF(BN1074&lt;=24,"متأخر","قديم")))))</x:f>
        <x:v>لم يُرصد</x:v>
      </x:c>
      <x:c r="BP1074" s="37" t="str">
        <x:v>بانتظار رصد التقسيط</x:v>
      </x:c>
      <x:c r="BQ1074" s="37" t="n">
        <x:v>0</x:v>
      </x:c>
      <x:c r="BR1074" s="37"/>
      <x:c r="BS1074" s="37"/>
      <x:c r="BT1074" s="54" t="b">
        <x:v>1</x:v>
      </x:c>
      <x:c r="BU1074" s="37" t="str">
        <x:v>يحتاج اكتشاف رابط المنتج</x:v>
      </x:c>
      <x:c r="BV1074" s="37" t="str">
        <x:v>MSI Modern 14 C12MO Laptop,Intel Core i3-1215U,256 GB,8 GB,Intel UHD Graphics,FreeDos</x:v>
      </x:c>
      <x:c r="BW1074" s="37" t="str">
        <x:v>الملفات المرفوعة لا تحتوي خطة تقسيط فعلية لهذا الربط؛ الصف مُنشأ كمهمة جمع.</x:v>
      </x:c>
      <x:c r="BX1074" s="60" t="n">
        <x:v>46233</x:v>
      </x:c>
      <x:c r="BY1074" s="60" t="n">
        <x:v>46233</x:v>
      </x:c>
    </x:row>
    <x:row r="1075">
      <x:c r="A1075" s="37" t="str">
        <x:v>مهمة جمع أولية</x:v>
      </x:c>
      <x:c r="B1075" s="37" t="str">
        <x:v>INSTTASK-03B6E168BAF5</x:v>
      </x:c>
      <x:c r="C1075" s="37" t="str">
        <x:v>VAR-3F75A3D9E8B069|EG-013|STORE|PENDING</x:v>
      </x:c>
      <x:c r="D1075" s="37" t="str">
        <x:v>VAR-3F75A3D9E8B069|EG-013|STORE</x:v>
      </x:c>
      <x:c r="E1075" s="37" t="str">
        <x:v>VAR-3F75A3D9E8B069</x:v>
      </x:c>
      <x:c r="F1075" s="37" t="str">
        <x:v>MOD-DAB929B9BD9EDA</x:v>
      </x:c>
      <x:c r="G1075" s="37" t="str">
        <x:v>MSI Modern 14 C12MO 8GB RAM / 512GB Storage</x:v>
      </x:c>
      <x:c r="H1075" s="37" t="str">
        <x:v>الكمبيوتر والشبكات</x:v>
      </x:c>
      <x:c r="I1075" s="37" t="str">
        <x:v>لابتوبات</x:v>
      </x:c>
      <x:c r="J1075" s="37" t="str">
        <x:v>MSI</x:v>
      </x:c>
      <x:c r="K1075" s="37" t="str">
        <x:v>Modern 14 C12MO</x:v>
      </x:c>
      <x:c r="L1075" s="37" t="str">
        <x:v>8GB RAM | 512GB Storage</x:v>
      </x:c>
      <x:c r="M1075" s="37" t="n">
        <x:v>8</x:v>
      </x:c>
      <x:c r="N1075" s="37" t="n">
        <x:v>512</x:v>
      </x:c>
      <x:c r="O1075" s="37"/>
      <x:c r="P1075" s="37"/>
      <x:c r="Q1075" s="37"/>
      <x:c r="R1075" s="37" t="str">
        <x:v>EG-013</x:v>
      </x:c>
      <x:c r="S1075" s="37" t="str">
        <x:v>B.TECH</x:v>
      </x:c>
      <x:c r="T1075" s="37" t="str">
        <x:v>A</x:v>
      </x:c>
      <x:c r="U1075" s="37"/>
      <x:c r="V1075" s="37"/>
      <x:c r="W1075" s="37" t="str">
        <x:v>https://btech.com/en/c/laptop-pc/laptops/b/msi</x:v>
      </x:c>
      <x:c r="X1075" s="37" t="str">
        <x:v>صفحة فئة</x:v>
      </x:c>
      <x:c r="Y1075" s="37"/>
      <x:c r="Z1075" s="37"/>
      <x:c r="AA1075" s="37"/>
      <x:c r="AB1075" s="37"/>
      <x:c r="AC1075" s="37"/>
      <x:c r="AD1075" s="37"/>
      <x:c r="AE1075" s="37"/>
      <x:c r="AF1075" s="56"/>
      <x:c r="AG1075" s="56"/>
      <x:c r="AH1075" s="56"/>
      <x:c r="AI1075" s="58"/>
      <x:c r="AJ1075" s="56"/>
      <x:c r="AK1075" s="56"/>
      <x:c r="AL1075" s="56"/>
      <x:c r="AM1075" s="56"/>
      <x:c r="AN1075" s="56"/>
      <x:c r="AO1075" s="56" t="str">
        <x:f>IF(OR(AF1075="",AD1075=""),"",AF1075*AD1075+IF(AG1075="",0,AG1075)+IF(AH1075="",0,AH1075)+IF(AJ1075="",0,AJ1075)+IF(AK1075="",0,AK1075)+IF(AL1075="",0,AL1075)+IF(AM1075="",0,AM1075))</x:f>
      </x:c>
      <x:c r="AP1075" s="56"/>
      <x:c r="AQ1075" s="56" t="str">
        <x:f>IF(OR(AO1075="",AP1075=""),"",AO1075-AP1075)</x:f>
      </x:c>
      <x:c r="AR1075" s="58" t="str">
        <x:f>IF(OR(AP1075="",AP1075=0,AQ1075=""),"",AQ1075/AP1075)</x:f>
      </x:c>
      <x:c r="AS1075" s="58"/>
      <x:c r="AT1075" s="37"/>
      <x:c r="AU1075" s="37"/>
      <x:c r="AV1075" s="37"/>
      <x:c r="AW1075" s="56"/>
      <x:c r="AX1075" s="56"/>
      <x:c r="AY1075" s="37"/>
      <x:c r="AZ1075" s="37"/>
      <x:c r="BA1075" s="37"/>
      <x:c r="BB1075" s="37"/>
      <x:c r="BC1075" s="37"/>
      <x:c r="BD1075" s="60"/>
      <x:c r="BE1075" s="60"/>
      <x:c r="BF1075" s="37"/>
      <x:c r="BG1075" s="37"/>
      <x:c r="BH1075" s="37" t="str">
        <x:v>https://btech.com/en/c/laptop-pc/laptops/b/msi</x:v>
      </x:c>
      <x:c r="BI1075" s="37"/>
      <x:c r="BJ1075" s="37" t="str">
        <x:v>لم يبدأ</x:v>
      </x:c>
      <x:c r="BK1075" s="60" t="n">
        <x:v>46233</x:v>
      </x:c>
      <x:c r="BL1075" s="60"/>
      <x:c r="BM1075" s="60"/>
      <x:c r="BN1075" s="62" t="str">
        <x:f>IF(BM1075="","",(NOW()-BM1075)*24)</x:f>
      </x:c>
      <x:c r="BO1075" s="37" t="str">
        <x:f>IF(BM1075="","لم يُرصد",IF(BT1075&lt;&gt;TRUE,"غير نشط",IF(BP1075="فشل","فشل حالي",IF(BN1075&lt;=12,"حديث",IF(BN1075&lt;=24,"متأخر","قديم")))))</x:f>
        <x:v>لم يُرصد</x:v>
      </x:c>
      <x:c r="BP1075" s="37" t="str">
        <x:v>بانتظار رصد التقسيط</x:v>
      </x:c>
      <x:c r="BQ1075" s="37" t="n">
        <x:v>0</x:v>
      </x:c>
      <x:c r="BR1075" s="37"/>
      <x:c r="BS1075" s="37"/>
      <x:c r="BT1075" s="54" t="b">
        <x:v>1</x:v>
      </x:c>
      <x:c r="BU1075" s="37" t="str">
        <x:v>يحتاج اكتشاف رابط المنتج</x:v>
      </x:c>
      <x:c r="BV1075" s="37" t="str">
        <x:v>MSI Modern 14 C12MO Laptop,Intel Core i7-1255U,512 GB,8 GB,Intel Iris XE Graphics,FreeDos</x:v>
      </x:c>
      <x:c r="BW1075" s="37" t="str">
        <x:v>الملفات المرفوعة لا تحتوي خطة تقسيط فعلية لهذا الربط؛ الصف مُنشأ كمهمة جمع.</x:v>
      </x:c>
      <x:c r="BX1075" s="60" t="n">
        <x:v>46233</x:v>
      </x:c>
      <x:c r="BY1075" s="60" t="n">
        <x:v>46233</x:v>
      </x:c>
    </x:row>
    <x:row r="1076">
      <x:c r="A1076" s="37" t="str">
        <x:v>مهمة جمع أولية</x:v>
      </x:c>
      <x:c r="B1076" s="37" t="str">
        <x:v>INSTTASK-CEC182F887C0</x:v>
      </x:c>
      <x:c r="C1076" s="37" t="str">
        <x:v>VAR-D8C2B217240673|EG-013|STORE|PENDING</x:v>
      </x:c>
      <x:c r="D1076" s="37" t="str">
        <x:v>VAR-D8C2B217240673|EG-013|STORE</x:v>
      </x:c>
      <x:c r="E1076" s="37" t="str">
        <x:v>VAR-D8C2B217240673</x:v>
      </x:c>
      <x:c r="F1076" s="37" t="str">
        <x:v>MOD-8219A0D2B5AD94</x:v>
      </x:c>
      <x:c r="G1076" s="37" t="str">
        <x:v>MSI Modern 15 F13MG 8GB RAM / 512GB Storage / Urban Silver</x:v>
      </x:c>
      <x:c r="H1076" s="37" t="str">
        <x:v>الكمبيوتر والشبكات</x:v>
      </x:c>
      <x:c r="I1076" s="37" t="str">
        <x:v>لابتوبات</x:v>
      </x:c>
      <x:c r="J1076" s="37" t="str">
        <x:v>MSI</x:v>
      </x:c>
      <x:c r="K1076" s="37" t="str">
        <x:v>Modern 15 F13MG</x:v>
      </x:c>
      <x:c r="L1076" s="37" t="str">
        <x:v>8GB RAM | 512GB Storage | Urban Silver</x:v>
      </x:c>
      <x:c r="M1076" s="37" t="n">
        <x:v>8</x:v>
      </x:c>
      <x:c r="N1076" s="37" t="n">
        <x:v>512</x:v>
      </x:c>
      <x:c r="O1076" s="37" t="str">
        <x:v>Urban Silver</x:v>
      </x:c>
      <x:c r="P1076" s="37"/>
      <x:c r="Q1076" s="37"/>
      <x:c r="R1076" s="37" t="str">
        <x:v>EG-013</x:v>
      </x:c>
      <x:c r="S1076" s="37" t="str">
        <x:v>B.TECH</x:v>
      </x:c>
      <x:c r="T1076" s="37" t="str">
        <x:v>A</x:v>
      </x:c>
      <x:c r="U1076" s="37"/>
      <x:c r="V1076" s="37"/>
      <x:c r="W1076" s="37" t="str">
        <x:v>https://btech.com/en/c/laptop-pc/laptops/b/msi</x:v>
      </x:c>
      <x:c r="X1076" s="37" t="str">
        <x:v>صفحة فئة</x:v>
      </x:c>
      <x:c r="Y1076" s="37"/>
      <x:c r="Z1076" s="37"/>
      <x:c r="AA1076" s="37"/>
      <x:c r="AB1076" s="37"/>
      <x:c r="AC1076" s="37"/>
      <x:c r="AD1076" s="37"/>
      <x:c r="AE1076" s="37"/>
      <x:c r="AF1076" s="56"/>
      <x:c r="AG1076" s="56"/>
      <x:c r="AH1076" s="56"/>
      <x:c r="AI1076" s="58"/>
      <x:c r="AJ1076" s="56"/>
      <x:c r="AK1076" s="56"/>
      <x:c r="AL1076" s="56"/>
      <x:c r="AM1076" s="56"/>
      <x:c r="AN1076" s="56"/>
      <x:c r="AO1076" s="56" t="str">
        <x:f>IF(OR(AF1076="",AD1076=""),"",AF1076*AD1076+IF(AG1076="",0,AG1076)+IF(AH1076="",0,AH1076)+IF(AJ1076="",0,AJ1076)+IF(AK1076="",0,AK1076)+IF(AL1076="",0,AL1076)+IF(AM1076="",0,AM1076))</x:f>
      </x:c>
      <x:c r="AP1076" s="56"/>
      <x:c r="AQ1076" s="56" t="str">
        <x:f>IF(OR(AO1076="",AP1076=""),"",AO1076-AP1076)</x:f>
      </x:c>
      <x:c r="AR1076" s="58" t="str">
        <x:f>IF(OR(AP1076="",AP1076=0,AQ1076=""),"",AQ1076/AP1076)</x:f>
      </x:c>
      <x:c r="AS1076" s="58"/>
      <x:c r="AT1076" s="37"/>
      <x:c r="AU1076" s="37"/>
      <x:c r="AV1076" s="37"/>
      <x:c r="AW1076" s="56"/>
      <x:c r="AX1076" s="56"/>
      <x:c r="AY1076" s="37"/>
      <x:c r="AZ1076" s="37"/>
      <x:c r="BA1076" s="37"/>
      <x:c r="BB1076" s="37"/>
      <x:c r="BC1076" s="37"/>
      <x:c r="BD1076" s="60"/>
      <x:c r="BE1076" s="60"/>
      <x:c r="BF1076" s="37"/>
      <x:c r="BG1076" s="37"/>
      <x:c r="BH1076" s="37" t="str">
        <x:v>https://btech.com/en/c/laptop-pc/laptops/b/msi</x:v>
      </x:c>
      <x:c r="BI1076" s="37"/>
      <x:c r="BJ1076" s="37" t="str">
        <x:v>لم يبدأ</x:v>
      </x:c>
      <x:c r="BK1076" s="60" t="n">
        <x:v>46233</x:v>
      </x:c>
      <x:c r="BL1076" s="60"/>
      <x:c r="BM1076" s="60"/>
      <x:c r="BN1076" s="62" t="str">
        <x:f>IF(BM1076="","",(NOW()-BM1076)*24)</x:f>
      </x:c>
      <x:c r="BO1076" s="37" t="str">
        <x:f>IF(BM1076="","لم يُرصد",IF(BT1076&lt;&gt;TRUE,"غير نشط",IF(BP1076="فشل","فشل حالي",IF(BN1076&lt;=12,"حديث",IF(BN1076&lt;=24,"متأخر","قديم")))))</x:f>
        <x:v>لم يُرصد</x:v>
      </x:c>
      <x:c r="BP1076" s="37" t="str">
        <x:v>بانتظار رصد التقسيط</x:v>
      </x:c>
      <x:c r="BQ1076" s="37" t="n">
        <x:v>0</x:v>
      </x:c>
      <x:c r="BR1076" s="37"/>
      <x:c r="BS1076" s="37"/>
      <x:c r="BT1076" s="54" t="b">
        <x:v>1</x:v>
      </x:c>
      <x:c r="BU1076" s="37" t="str">
        <x:v>يحتاج اكتشاف رابط المنتج</x:v>
      </x:c>
      <x:c r="BV1076" s="37" t="str">
        <x:v>MSI Modern 15 F13MG,Intel Core i5-1335U 15.6 Inch,512 GB,8 GB,Intel Iris XE Graphics,FreeDos - Urban Silver</x:v>
      </x:c>
      <x:c r="BW1076" s="37" t="str">
        <x:v>الملفات المرفوعة لا تحتوي خطة تقسيط فعلية لهذا الربط؛ الصف مُنشأ كمهمة جمع.</x:v>
      </x:c>
      <x:c r="BX1076" s="60" t="n">
        <x:v>46233</x:v>
      </x:c>
      <x:c r="BY1076" s="60" t="n">
        <x:v>46233</x:v>
      </x:c>
    </x:row>
    <x:row r="1077">
      <x:c r="A1077" s="37" t="str">
        <x:v>مهمة جمع أولية</x:v>
      </x:c>
      <x:c r="B1077" s="37" t="str">
        <x:v>INSTTASK-C2B9CB48857B</x:v>
      </x:c>
      <x:c r="C1077" s="37" t="str">
        <x:v>VAR-62DEB93A6C609D|EG-013|STORE|PENDING</x:v>
      </x:c>
      <x:c r="D1077" s="37" t="str">
        <x:v>VAR-62DEB93A6C609D|EG-013|STORE</x:v>
      </x:c>
      <x:c r="E1077" s="37" t="str">
        <x:v>VAR-62DEB93A6C609D</x:v>
      </x:c>
      <x:c r="F1077" s="37" t="str">
        <x:v>MOD-D6D390CB7A2BD3</x:v>
      </x:c>
      <x:c r="G1077" s="37" t="str">
        <x:v>MSI Modern 15 F1MG 9S7-15S112-1069 8GB RAM / 512GB Storage / Urban Silver</x:v>
      </x:c>
      <x:c r="H1077" s="37" t="str">
        <x:v>الكمبيوتر والشبكات</x:v>
      </x:c>
      <x:c r="I1077" s="37" t="str">
        <x:v>لابتوبات</x:v>
      </x:c>
      <x:c r="J1077" s="37" t="str">
        <x:v>MSI</x:v>
      </x:c>
      <x:c r="K1077" s="37" t="str">
        <x:v>Modern 15 F1MG 9S7-15S112-1069</x:v>
      </x:c>
      <x:c r="L1077" s="37" t="str">
        <x:v>8GB RAM | 512GB Storage | Urban Silver</x:v>
      </x:c>
      <x:c r="M1077" s="37" t="n">
        <x:v>8</x:v>
      </x:c>
      <x:c r="N1077" s="37" t="n">
        <x:v>512</x:v>
      </x:c>
      <x:c r="O1077" s="37" t="str">
        <x:v>Urban Silver</x:v>
      </x:c>
      <x:c r="P1077" s="37"/>
      <x:c r="Q1077" s="37"/>
      <x:c r="R1077" s="37" t="str">
        <x:v>EG-013</x:v>
      </x:c>
      <x:c r="S1077" s="37" t="str">
        <x:v>B.TECH</x:v>
      </x:c>
      <x:c r="T1077" s="37" t="str">
        <x:v>A</x:v>
      </x:c>
      <x:c r="U1077" s="37"/>
      <x:c r="V1077" s="37"/>
      <x:c r="W1077" s="37" t="str">
        <x:v>https://btech.com/en/c/laptop-pc/laptops/b/msi</x:v>
      </x:c>
      <x:c r="X1077" s="37" t="str">
        <x:v>صفحة فئة</x:v>
      </x:c>
      <x:c r="Y1077" s="37"/>
      <x:c r="Z1077" s="37"/>
      <x:c r="AA1077" s="37"/>
      <x:c r="AB1077" s="37"/>
      <x:c r="AC1077" s="37"/>
      <x:c r="AD1077" s="37"/>
      <x:c r="AE1077" s="37"/>
      <x:c r="AF1077" s="56"/>
      <x:c r="AG1077" s="56"/>
      <x:c r="AH1077" s="56"/>
      <x:c r="AI1077" s="58"/>
      <x:c r="AJ1077" s="56"/>
      <x:c r="AK1077" s="56"/>
      <x:c r="AL1077" s="56"/>
      <x:c r="AM1077" s="56"/>
      <x:c r="AN1077" s="56"/>
      <x:c r="AO1077" s="56" t="str">
        <x:f>IF(OR(AF1077="",AD1077=""),"",AF1077*AD1077+IF(AG1077="",0,AG1077)+IF(AH1077="",0,AH1077)+IF(AJ1077="",0,AJ1077)+IF(AK1077="",0,AK1077)+IF(AL1077="",0,AL1077)+IF(AM1077="",0,AM1077))</x:f>
      </x:c>
      <x:c r="AP1077" s="56"/>
      <x:c r="AQ1077" s="56" t="str">
        <x:f>IF(OR(AO1077="",AP1077=""),"",AO1077-AP1077)</x:f>
      </x:c>
      <x:c r="AR1077" s="58" t="str">
        <x:f>IF(OR(AP1077="",AP1077=0,AQ1077=""),"",AQ1077/AP1077)</x:f>
      </x:c>
      <x:c r="AS1077" s="58"/>
      <x:c r="AT1077" s="37"/>
      <x:c r="AU1077" s="37"/>
      <x:c r="AV1077" s="37"/>
      <x:c r="AW1077" s="56"/>
      <x:c r="AX1077" s="56"/>
      <x:c r="AY1077" s="37"/>
      <x:c r="AZ1077" s="37"/>
      <x:c r="BA1077" s="37"/>
      <x:c r="BB1077" s="37"/>
      <x:c r="BC1077" s="37"/>
      <x:c r="BD1077" s="60"/>
      <x:c r="BE1077" s="60"/>
      <x:c r="BF1077" s="37"/>
      <x:c r="BG1077" s="37"/>
      <x:c r="BH1077" s="37" t="str">
        <x:v>https://btech.com/en/c/laptop-pc/laptops/b/msi</x:v>
      </x:c>
      <x:c r="BI1077" s="37"/>
      <x:c r="BJ1077" s="37" t="str">
        <x:v>لم يبدأ</x:v>
      </x:c>
      <x:c r="BK1077" s="60" t="n">
        <x:v>46233</x:v>
      </x:c>
      <x:c r="BL1077" s="60"/>
      <x:c r="BM1077" s="60"/>
      <x:c r="BN1077" s="62" t="str">
        <x:f>IF(BM1077="","",(NOW()-BM1077)*24)</x:f>
      </x:c>
      <x:c r="BO1077" s="37" t="str">
        <x:f>IF(BM1077="","لم يُرصد",IF(BT1077&lt;&gt;TRUE,"غير نشط",IF(BP1077="فشل","فشل حالي",IF(BN1077&lt;=12,"حديث",IF(BN1077&lt;=24,"متأخر","قديم")))))</x:f>
        <x:v>لم يُرصد</x:v>
      </x:c>
      <x:c r="BP1077" s="37" t="str">
        <x:v>بانتظار رصد التقسيط</x:v>
      </x:c>
      <x:c r="BQ1077" s="37" t="n">
        <x:v>0</x:v>
      </x:c>
      <x:c r="BR1077" s="37"/>
      <x:c r="BS1077" s="37"/>
      <x:c r="BT1077" s="54" t="b">
        <x:v>1</x:v>
      </x:c>
      <x:c r="BU1077" s="37" t="str">
        <x:v>يحتاج اكتشاف رابط المنتج</x:v>
      </x:c>
      <x:c r="BV1077" s="37" t="str">
        <x:v>MSI Modern 15 F1MG 9S7-15S112-1069 Laptop,Intel Core 5 120U 15.6 Inch,512 GB SSD,8 GB,Intel Graphics,FreeDos - Urban Silver</x:v>
      </x:c>
      <x:c r="BW1077" s="37" t="str">
        <x:v>الملفات المرفوعة لا تحتوي خطة تقسيط فعلية لهذا الربط؛ الصف مُنشأ كمهمة جمع.</x:v>
      </x:c>
      <x:c r="BX1077" s="60" t="n">
        <x:v>46233</x:v>
      </x:c>
      <x:c r="BY1077" s="60" t="n">
        <x:v>46233</x:v>
      </x:c>
    </x:row>
    <x:row r="1078">
      <x:c r="A1078" s="37" t="str">
        <x:v>مهمة جمع أولية</x:v>
      </x:c>
      <x:c r="B1078" s="37" t="str">
        <x:v>INSTTASK-6BD53365AB7F</x:v>
      </x:c>
      <x:c r="C1078" s="37" t="str">
        <x:v>VAR-6CA231CEABE2E9|EG-013|STORE|PENDING</x:v>
      </x:c>
      <x:c r="D1078" s="37" t="str">
        <x:v>VAR-6CA231CEABE2E9|EG-013|STORE</x:v>
      </x:c>
      <x:c r="E1078" s="37" t="str">
        <x:v>VAR-6CA231CEABE2E9</x:v>
      </x:c>
      <x:c r="F1078" s="37" t="str">
        <x:v>MOD-D547E0F6836017</x:v>
      </x:c>
      <x:c r="G1078" s="37" t="str">
        <x:v>MSI Summit 13 AI+ Evo A2VMTG 1TB Storage / Black</x:v>
      </x:c>
      <x:c r="H1078" s="37" t="str">
        <x:v>الكمبيوتر والشبكات</x:v>
      </x:c>
      <x:c r="I1078" s="37" t="str">
        <x:v>لابتوبات</x:v>
      </x:c>
      <x:c r="J1078" s="37" t="str">
        <x:v>MSI</x:v>
      </x:c>
      <x:c r="K1078" s="37" t="str">
        <x:v>Summit 13 AI+ Evo A2VMTG</x:v>
      </x:c>
      <x:c r="L1078" s="37" t="str">
        <x:v>1TB Storage | Black</x:v>
      </x:c>
      <x:c r="M1078" s="37"/>
      <x:c r="N1078" s="37" t="n">
        <x:v>1024</x:v>
      </x:c>
      <x:c r="O1078" s="37" t="str">
        <x:v>Black</x:v>
      </x:c>
      <x:c r="P1078" s="37"/>
      <x:c r="Q1078" s="37"/>
      <x:c r="R1078" s="37" t="str">
        <x:v>EG-013</x:v>
      </x:c>
      <x:c r="S1078" s="37" t="str">
        <x:v>B.TECH</x:v>
      </x:c>
      <x:c r="T1078" s="37" t="str">
        <x:v>A</x:v>
      </x:c>
      <x:c r="U1078" s="37"/>
      <x:c r="V1078" s="37"/>
      <x:c r="W1078" s="37" t="str">
        <x:v>https://btech.com/en/c/laptop-pc/laptops/b/msi</x:v>
      </x:c>
      <x:c r="X1078" s="37" t="str">
        <x:v>صفحة فئة</x:v>
      </x:c>
      <x:c r="Y1078" s="37"/>
      <x:c r="Z1078" s="37"/>
      <x:c r="AA1078" s="37"/>
      <x:c r="AB1078" s="37"/>
      <x:c r="AC1078" s="37"/>
      <x:c r="AD1078" s="37"/>
      <x:c r="AE1078" s="37"/>
      <x:c r="AF1078" s="56"/>
      <x:c r="AG1078" s="56"/>
      <x:c r="AH1078" s="56"/>
      <x:c r="AI1078" s="58"/>
      <x:c r="AJ1078" s="56"/>
      <x:c r="AK1078" s="56"/>
      <x:c r="AL1078" s="56"/>
      <x:c r="AM1078" s="56"/>
      <x:c r="AN1078" s="56"/>
      <x:c r="AO1078" s="56" t="str">
        <x:f>IF(OR(AF1078="",AD1078=""),"",AF1078*AD1078+IF(AG1078="",0,AG1078)+IF(AH1078="",0,AH1078)+IF(AJ1078="",0,AJ1078)+IF(AK1078="",0,AK1078)+IF(AL1078="",0,AL1078)+IF(AM1078="",0,AM1078))</x:f>
      </x:c>
      <x:c r="AP1078" s="56"/>
      <x:c r="AQ1078" s="56" t="str">
        <x:f>IF(OR(AO1078="",AP1078=""),"",AO1078-AP1078)</x:f>
      </x:c>
      <x:c r="AR1078" s="58" t="str">
        <x:f>IF(OR(AP1078="",AP1078=0,AQ1078=""),"",AQ1078/AP1078)</x:f>
      </x:c>
      <x:c r="AS1078" s="58"/>
      <x:c r="AT1078" s="37"/>
      <x:c r="AU1078" s="37"/>
      <x:c r="AV1078" s="37"/>
      <x:c r="AW1078" s="56"/>
      <x:c r="AX1078" s="56"/>
      <x:c r="AY1078" s="37"/>
      <x:c r="AZ1078" s="37"/>
      <x:c r="BA1078" s="37"/>
      <x:c r="BB1078" s="37"/>
      <x:c r="BC1078" s="37"/>
      <x:c r="BD1078" s="60"/>
      <x:c r="BE1078" s="60"/>
      <x:c r="BF1078" s="37"/>
      <x:c r="BG1078" s="37"/>
      <x:c r="BH1078" s="37" t="str">
        <x:v>https://btech.com/en/c/laptop-pc/laptops/b/msi</x:v>
      </x:c>
      <x:c r="BI1078" s="37"/>
      <x:c r="BJ1078" s="37" t="str">
        <x:v>لم يبدأ</x:v>
      </x:c>
      <x:c r="BK1078" s="60" t="n">
        <x:v>46233</x:v>
      </x:c>
      <x:c r="BL1078" s="60"/>
      <x:c r="BM1078" s="60"/>
      <x:c r="BN1078" s="62" t="str">
        <x:f>IF(BM1078="","",(NOW()-BM1078)*24)</x:f>
      </x:c>
      <x:c r="BO1078" s="37" t="str">
        <x:f>IF(BM1078="","لم يُرصد",IF(BT1078&lt;&gt;TRUE,"غير نشط",IF(BP1078="فشل","فشل حالي",IF(BN1078&lt;=12,"حديث",IF(BN1078&lt;=24,"متأخر","قديم")))))</x:f>
        <x:v>لم يُرصد</x:v>
      </x:c>
      <x:c r="BP1078" s="37" t="str">
        <x:v>بانتظار رصد التقسيط</x:v>
      </x:c>
      <x:c r="BQ1078" s="37" t="n">
        <x:v>0</x:v>
      </x:c>
      <x:c r="BR1078" s="37"/>
      <x:c r="BS1078" s="37"/>
      <x:c r="BT1078" s="54" t="b">
        <x:v>1</x:v>
      </x:c>
      <x:c r="BU1078" s="37" t="str">
        <x:v>يحتاج اكتشاف رابط المنتج</x:v>
      </x:c>
      <x:c r="BV1078" s="37" t="str">
        <x:v>MSI Summit 13 AI+ Evo A2VMTG Laptop,Intel Ultra 9 288V 13.3 Inch,1 Terabyte SSD,32 GB,Intel Arc Graphics,Windows 11 - Black</x:v>
      </x:c>
      <x:c r="BW1078" s="37" t="str">
        <x:v>الملفات المرفوعة لا تحتوي خطة تقسيط فعلية لهذا الربط؛ الصف مُنشأ كمهمة جمع.</x:v>
      </x:c>
      <x:c r="BX1078" s="60" t="n">
        <x:v>46233</x:v>
      </x:c>
      <x:c r="BY1078" s="60" t="n">
        <x:v>46233</x:v>
      </x:c>
    </x:row>
    <x:row r="1079">
      <x:c r="A1079" s="37" t="str">
        <x:v>مهمة جمع أولية</x:v>
      </x:c>
      <x:c r="B1079" s="37" t="str">
        <x:v>INSTTASK-79F2728A3654</x:v>
      </x:c>
      <x:c r="C1079" s="37" t="str">
        <x:v>VAR-385C5A7456CCEB|EG-013|STORE|PENDING</x:v>
      </x:c>
      <x:c r="D1079" s="37" t="str">
        <x:v>VAR-385C5A7456CCEB|EG-013|STORE</x:v>
      </x:c>
      <x:c r="E1079" s="37" t="str">
        <x:v>VAR-385C5A7456CCEB</x:v>
      </x:c>
      <x:c r="F1079" s="37" t="str">
        <x:v>MOD-A43D6474BF97C8</x:v>
      </x:c>
      <x:c r="G1079" s="37" t="str">
        <x:v>MSI Summit 16 AI Evo A2HMTG - 9S7-159531-051 1TB Storage / Ink Black</x:v>
      </x:c>
      <x:c r="H1079" s="37" t="str">
        <x:v>الكمبيوتر والشبكات</x:v>
      </x:c>
      <x:c r="I1079" s="37" t="str">
        <x:v>لابتوبات</x:v>
      </x:c>
      <x:c r="J1079" s="37" t="str">
        <x:v>MSI</x:v>
      </x:c>
      <x:c r="K1079" s="37" t="str">
        <x:v>Summit 16 AI Evo A2HMTG - 9S7-159531-051</x:v>
      </x:c>
      <x:c r="L1079" s="37" t="str">
        <x:v>1TB Storage | Ink Black</x:v>
      </x:c>
      <x:c r="M1079" s="37"/>
      <x:c r="N1079" s="37" t="n">
        <x:v>1024</x:v>
      </x:c>
      <x:c r="O1079" s="37" t="str">
        <x:v>Ink Black</x:v>
      </x:c>
      <x:c r="P1079" s="37"/>
      <x:c r="Q1079" s="37"/>
      <x:c r="R1079" s="37" t="str">
        <x:v>EG-013</x:v>
      </x:c>
      <x:c r="S1079" s="37" t="str">
        <x:v>B.TECH</x:v>
      </x:c>
      <x:c r="T1079" s="37" t="str">
        <x:v>A</x:v>
      </x:c>
      <x:c r="U1079" s="37"/>
      <x:c r="V1079" s="37"/>
      <x:c r="W1079" s="37" t="str">
        <x:v>https://btech.com/en/c/laptop-pc/laptops/b/msi</x:v>
      </x:c>
      <x:c r="X1079" s="37" t="str">
        <x:v>صفحة فئة</x:v>
      </x:c>
      <x:c r="Y1079" s="37"/>
      <x:c r="Z1079" s="37"/>
      <x:c r="AA1079" s="37"/>
      <x:c r="AB1079" s="37"/>
      <x:c r="AC1079" s="37"/>
      <x:c r="AD1079" s="37"/>
      <x:c r="AE1079" s="37"/>
      <x:c r="AF1079" s="56"/>
      <x:c r="AG1079" s="56"/>
      <x:c r="AH1079" s="56"/>
      <x:c r="AI1079" s="58"/>
      <x:c r="AJ1079" s="56"/>
      <x:c r="AK1079" s="56"/>
      <x:c r="AL1079" s="56"/>
      <x:c r="AM1079" s="56"/>
      <x:c r="AN1079" s="56"/>
      <x:c r="AO1079" s="56" t="str">
        <x:f>IF(OR(AF1079="",AD1079=""),"",AF1079*AD1079+IF(AG1079="",0,AG1079)+IF(AH1079="",0,AH1079)+IF(AJ1079="",0,AJ1079)+IF(AK1079="",0,AK1079)+IF(AL1079="",0,AL1079)+IF(AM1079="",0,AM1079))</x:f>
      </x:c>
      <x:c r="AP1079" s="56"/>
      <x:c r="AQ1079" s="56" t="str">
        <x:f>IF(OR(AO1079="",AP1079=""),"",AO1079-AP1079)</x:f>
      </x:c>
      <x:c r="AR1079" s="58" t="str">
        <x:f>IF(OR(AP1079="",AP1079=0,AQ1079=""),"",AQ1079/AP1079)</x:f>
      </x:c>
      <x:c r="AS1079" s="58"/>
      <x:c r="AT1079" s="37"/>
      <x:c r="AU1079" s="37"/>
      <x:c r="AV1079" s="37"/>
      <x:c r="AW1079" s="56"/>
      <x:c r="AX1079" s="56"/>
      <x:c r="AY1079" s="37"/>
      <x:c r="AZ1079" s="37"/>
      <x:c r="BA1079" s="37"/>
      <x:c r="BB1079" s="37"/>
      <x:c r="BC1079" s="37"/>
      <x:c r="BD1079" s="60"/>
      <x:c r="BE1079" s="60"/>
      <x:c r="BF1079" s="37"/>
      <x:c r="BG1079" s="37"/>
      <x:c r="BH1079" s="37" t="str">
        <x:v>https://btech.com/en/c/laptop-pc/laptops/b/msi</x:v>
      </x:c>
      <x:c r="BI1079" s="37"/>
      <x:c r="BJ1079" s="37" t="str">
        <x:v>لم يبدأ</x:v>
      </x:c>
      <x:c r="BK1079" s="60" t="n">
        <x:v>46233</x:v>
      </x:c>
      <x:c r="BL1079" s="60"/>
      <x:c r="BM1079" s="60"/>
      <x:c r="BN1079" s="62" t="str">
        <x:f>IF(BM1079="","",(NOW()-BM1079)*24)</x:f>
      </x:c>
      <x:c r="BO1079" s="37" t="str">
        <x:f>IF(BM1079="","لم يُرصد",IF(BT1079&lt;&gt;TRUE,"غير نشط",IF(BP1079="فشل","فشل حالي",IF(BN1079&lt;=12,"حديث",IF(BN1079&lt;=24,"متأخر","قديم")))))</x:f>
        <x:v>لم يُرصد</x:v>
      </x:c>
      <x:c r="BP1079" s="37" t="str">
        <x:v>بانتظار رصد التقسيط</x:v>
      </x:c>
      <x:c r="BQ1079" s="37" t="n">
        <x:v>0</x:v>
      </x:c>
      <x:c r="BR1079" s="37"/>
      <x:c r="BS1079" s="37"/>
      <x:c r="BT1079" s="54" t="b">
        <x:v>1</x:v>
      </x:c>
      <x:c r="BU1079" s="37" t="str">
        <x:v>يحتاج اكتشاف رابط المنتج</x:v>
      </x:c>
      <x:c r="BV1079" s="37" t="str">
        <x:v>MSI Summit 16 AI Evo A2HMTG - 9S7-159531-051 Laptop,Intel Core Ultra 7 255H 16 Inch,1 Terabyte SSD,16 GB,Intel Arc Graphics,Windows 11 - Ink Black</x:v>
      </x:c>
      <x:c r="BW1079" s="37" t="str">
        <x:v>الملفات المرفوعة لا تحتوي خطة تقسيط فعلية لهذا الربط؛ الصف مُنشأ كمهمة جمع.</x:v>
      </x:c>
      <x:c r="BX1079" s="60" t="n">
        <x:v>46233</x:v>
      </x:c>
      <x:c r="BY1079" s="60" t="n">
        <x:v>46233</x:v>
      </x:c>
    </x:row>
    <x:row r="1080">
      <x:c r="A1080" s="37" t="str">
        <x:v>مهمة جمع أولية</x:v>
      </x:c>
      <x:c r="B1080" s="37" t="str">
        <x:v>INSTTASK-3A128B0FB257</x:v>
      </x:c>
      <x:c r="C1080" s="37" t="str">
        <x:v>VAR-F4F36F36083CF7|EG-013|STORE|PENDING</x:v>
      </x:c>
      <x:c r="D1080" s="37" t="str">
        <x:v>VAR-F4F36F36083CF7|EG-013|STORE</x:v>
      </x:c>
      <x:c r="E1080" s="37" t="str">
        <x:v>VAR-F4F36F36083CF7</x:v>
      </x:c>
      <x:c r="F1080" s="37" t="str">
        <x:v>MOD-653893FF66A8EC</x:v>
      </x:c>
      <x:c r="G1080" s="37" t="str">
        <x:v>MSI Thin 15 B13UC 16GB RAM / 512GB Storage / Grey</x:v>
      </x:c>
      <x:c r="H1080" s="37" t="str">
        <x:v>الكمبيوتر والشبكات</x:v>
      </x:c>
      <x:c r="I1080" s="37" t="str">
        <x:v>لابتوبات</x:v>
      </x:c>
      <x:c r="J1080" s="37" t="str">
        <x:v>MSI</x:v>
      </x:c>
      <x:c r="K1080" s="37" t="str">
        <x:v>Thin 15 B13UC</x:v>
      </x:c>
      <x:c r="L1080" s="37" t="str">
        <x:v>16GB RAM | 512GB Storage | Grey</x:v>
      </x:c>
      <x:c r="M1080" s="37" t="n">
        <x:v>16</x:v>
      </x:c>
      <x:c r="N1080" s="37" t="n">
        <x:v>512</x:v>
      </x:c>
      <x:c r="O1080" s="37" t="str">
        <x:v>Grey</x:v>
      </x:c>
      <x:c r="P1080" s="37"/>
      <x:c r="Q1080" s="37"/>
      <x:c r="R1080" s="37" t="str">
        <x:v>EG-013</x:v>
      </x:c>
      <x:c r="S1080" s="37" t="str">
        <x:v>B.TECH</x:v>
      </x:c>
      <x:c r="T1080" s="37" t="str">
        <x:v>A</x:v>
      </x:c>
      <x:c r="U1080" s="37"/>
      <x:c r="V1080" s="37"/>
      <x:c r="W1080" s="37" t="str">
        <x:v>https://btech.com/en/c/laptop-pc/laptops/b/msi</x:v>
      </x:c>
      <x:c r="X1080" s="37" t="str">
        <x:v>صفحة فئة</x:v>
      </x:c>
      <x:c r="Y1080" s="37"/>
      <x:c r="Z1080" s="37"/>
      <x:c r="AA1080" s="37"/>
      <x:c r="AB1080" s="37"/>
      <x:c r="AC1080" s="37"/>
      <x:c r="AD1080" s="37"/>
      <x:c r="AE1080" s="37"/>
      <x:c r="AF1080" s="56"/>
      <x:c r="AG1080" s="56"/>
      <x:c r="AH1080" s="56"/>
      <x:c r="AI1080" s="58"/>
      <x:c r="AJ1080" s="56"/>
      <x:c r="AK1080" s="56"/>
      <x:c r="AL1080" s="56"/>
      <x:c r="AM1080" s="56"/>
      <x:c r="AN1080" s="56"/>
      <x:c r="AO1080" s="56" t="str">
        <x:f>IF(OR(AF1080="",AD1080=""),"",AF1080*AD1080+IF(AG1080="",0,AG1080)+IF(AH1080="",0,AH1080)+IF(AJ1080="",0,AJ1080)+IF(AK1080="",0,AK1080)+IF(AL1080="",0,AL1080)+IF(AM1080="",0,AM1080))</x:f>
      </x:c>
      <x:c r="AP1080" s="56"/>
      <x:c r="AQ1080" s="56" t="str">
        <x:f>IF(OR(AO1080="",AP1080=""),"",AO1080-AP1080)</x:f>
      </x:c>
      <x:c r="AR1080" s="58" t="str">
        <x:f>IF(OR(AP1080="",AP1080=0,AQ1080=""),"",AQ1080/AP1080)</x:f>
      </x:c>
      <x:c r="AS1080" s="58"/>
      <x:c r="AT1080" s="37"/>
      <x:c r="AU1080" s="37"/>
      <x:c r="AV1080" s="37"/>
      <x:c r="AW1080" s="56"/>
      <x:c r="AX1080" s="56"/>
      <x:c r="AY1080" s="37"/>
      <x:c r="AZ1080" s="37"/>
      <x:c r="BA1080" s="37"/>
      <x:c r="BB1080" s="37"/>
      <x:c r="BC1080" s="37"/>
      <x:c r="BD1080" s="60"/>
      <x:c r="BE1080" s="60"/>
      <x:c r="BF1080" s="37"/>
      <x:c r="BG1080" s="37"/>
      <x:c r="BH1080" s="37" t="str">
        <x:v>https://btech.com/en/c/laptop-pc/laptops/b/msi</x:v>
      </x:c>
      <x:c r="BI1080" s="37"/>
      <x:c r="BJ1080" s="37" t="str">
        <x:v>لم يبدأ</x:v>
      </x:c>
      <x:c r="BK1080" s="60" t="n">
        <x:v>46233</x:v>
      </x:c>
      <x:c r="BL1080" s="60"/>
      <x:c r="BM1080" s="60"/>
      <x:c r="BN1080" s="62" t="str">
        <x:f>IF(BM1080="","",(NOW()-BM1080)*24)</x:f>
      </x:c>
      <x:c r="BO1080" s="37" t="str">
        <x:f>IF(BM1080="","لم يُرصد",IF(BT1080&lt;&gt;TRUE,"غير نشط",IF(BP1080="فشل","فشل حالي",IF(BN1080&lt;=12,"حديث",IF(BN1080&lt;=24,"متأخر","قديم")))))</x:f>
        <x:v>لم يُرصد</x:v>
      </x:c>
      <x:c r="BP1080" s="37" t="str">
        <x:v>بانتظار رصد التقسيط</x:v>
      </x:c>
      <x:c r="BQ1080" s="37" t="n">
        <x:v>0</x:v>
      </x:c>
      <x:c r="BR1080" s="37"/>
      <x:c r="BS1080" s="37"/>
      <x:c r="BT1080" s="54" t="b">
        <x:v>1</x:v>
      </x:c>
      <x:c r="BU1080" s="37" t="str">
        <x:v>يحتاج اكتشاف رابط المنتج</x:v>
      </x:c>
      <x:c r="BV1080" s="37" t="str">
        <x:v>MSI Thin 15 B13UC Laptop,Intel Core i7-13620H 15.6 Inch,512 GB SSD,16 GB,NVIDIA GeForce RTX 3050,FreeDos - Grey</x:v>
      </x:c>
      <x:c r="BW1080" s="37" t="str">
        <x:v>الملفات المرفوعة لا تحتوي خطة تقسيط فعلية لهذا الربط؛ الصف مُنشأ كمهمة جمع.</x:v>
      </x:c>
      <x:c r="BX1080" s="60" t="n">
        <x:v>46233</x:v>
      </x:c>
      <x:c r="BY1080" s="60" t="n">
        <x:v>46233</x:v>
      </x:c>
    </x:row>
    <x:row r="1081">
      <x:c r="A1081" s="37" t="str">
        <x:v>مهمة جمع أولية</x:v>
      </x:c>
      <x:c r="B1081" s="37" t="str">
        <x:v>INSTTASK-2F6E6F43FFB2</x:v>
      </x:c>
      <x:c r="C1081" s="37" t="str">
        <x:v>VAR-872946BBA4740B|EG-013|STORE|PENDING</x:v>
      </x:c>
      <x:c r="D1081" s="37" t="str">
        <x:v>VAR-872946BBA4740B|EG-013|STORE</x:v>
      </x:c>
      <x:c r="E1081" s="37" t="str">
        <x:v>VAR-872946BBA4740B</x:v>
      </x:c>
      <x:c r="F1081" s="37" t="str">
        <x:v>MOD-590B6BCF89DAD5</x:v>
      </x:c>
      <x:c r="G1081" s="37" t="str">
        <x:v>MSI Thin 15 B13UCX 8GB RAM / 512GB Storage / Grey</x:v>
      </x:c>
      <x:c r="H1081" s="37" t="str">
        <x:v>الكمبيوتر والشبكات</x:v>
      </x:c>
      <x:c r="I1081" s="37" t="str">
        <x:v>لابتوبات</x:v>
      </x:c>
      <x:c r="J1081" s="37" t="str">
        <x:v>MSI</x:v>
      </x:c>
      <x:c r="K1081" s="37" t="str">
        <x:v>Thin 15 B13UCX</x:v>
      </x:c>
      <x:c r="L1081" s="37" t="str">
        <x:v>8GB RAM | 512GB Storage | Grey</x:v>
      </x:c>
      <x:c r="M1081" s="37" t="n">
        <x:v>8</x:v>
      </x:c>
      <x:c r="N1081" s="37" t="n">
        <x:v>512</x:v>
      </x:c>
      <x:c r="O1081" s="37" t="str">
        <x:v>Grey</x:v>
      </x:c>
      <x:c r="P1081" s="37"/>
      <x:c r="Q1081" s="37"/>
      <x:c r="R1081" s="37" t="str">
        <x:v>EG-013</x:v>
      </x:c>
      <x:c r="S1081" s="37" t="str">
        <x:v>B.TECH</x:v>
      </x:c>
      <x:c r="T1081" s="37" t="str">
        <x:v>A</x:v>
      </x:c>
      <x:c r="U1081" s="37"/>
      <x:c r="V1081" s="37"/>
      <x:c r="W1081" s="37" t="str">
        <x:v>https://btech.com/en/c/laptop-pc/laptops/b/msi</x:v>
      </x:c>
      <x:c r="X1081" s="37" t="str">
        <x:v>صفحة فئة</x:v>
      </x:c>
      <x:c r="Y1081" s="37"/>
      <x:c r="Z1081" s="37"/>
      <x:c r="AA1081" s="37"/>
      <x:c r="AB1081" s="37"/>
      <x:c r="AC1081" s="37"/>
      <x:c r="AD1081" s="37"/>
      <x:c r="AE1081" s="37"/>
      <x:c r="AF1081" s="56"/>
      <x:c r="AG1081" s="56"/>
      <x:c r="AH1081" s="56"/>
      <x:c r="AI1081" s="58"/>
      <x:c r="AJ1081" s="56"/>
      <x:c r="AK1081" s="56"/>
      <x:c r="AL1081" s="56"/>
      <x:c r="AM1081" s="56"/>
      <x:c r="AN1081" s="56"/>
      <x:c r="AO1081" s="56" t="str">
        <x:f>IF(OR(AF1081="",AD1081=""),"",AF1081*AD1081+IF(AG1081="",0,AG1081)+IF(AH1081="",0,AH1081)+IF(AJ1081="",0,AJ1081)+IF(AK1081="",0,AK1081)+IF(AL1081="",0,AL1081)+IF(AM1081="",0,AM1081))</x:f>
      </x:c>
      <x:c r="AP1081" s="56"/>
      <x:c r="AQ1081" s="56" t="str">
        <x:f>IF(OR(AO1081="",AP1081=""),"",AO1081-AP1081)</x:f>
      </x:c>
      <x:c r="AR1081" s="58" t="str">
        <x:f>IF(OR(AP1081="",AP1081=0,AQ1081=""),"",AQ1081/AP1081)</x:f>
      </x:c>
      <x:c r="AS1081" s="58"/>
      <x:c r="AT1081" s="37"/>
      <x:c r="AU1081" s="37"/>
      <x:c r="AV1081" s="37"/>
      <x:c r="AW1081" s="56"/>
      <x:c r="AX1081" s="56"/>
      <x:c r="AY1081" s="37"/>
      <x:c r="AZ1081" s="37"/>
      <x:c r="BA1081" s="37"/>
      <x:c r="BB1081" s="37"/>
      <x:c r="BC1081" s="37"/>
      <x:c r="BD1081" s="60"/>
      <x:c r="BE1081" s="60"/>
      <x:c r="BF1081" s="37"/>
      <x:c r="BG1081" s="37"/>
      <x:c r="BH1081" s="37" t="str">
        <x:v>https://btech.com/en/c/laptop-pc/laptops/b/msi</x:v>
      </x:c>
      <x:c r="BI1081" s="37"/>
      <x:c r="BJ1081" s="37" t="str">
        <x:v>لم يبدأ</x:v>
      </x:c>
      <x:c r="BK1081" s="60" t="n">
        <x:v>46233</x:v>
      </x:c>
      <x:c r="BL1081" s="60"/>
      <x:c r="BM1081" s="60"/>
      <x:c r="BN1081" s="62" t="str">
        <x:f>IF(BM1081="","",(NOW()-BM1081)*24)</x:f>
      </x:c>
      <x:c r="BO1081" s="37" t="str">
        <x:f>IF(BM1081="","لم يُرصد",IF(BT1081&lt;&gt;TRUE,"غير نشط",IF(BP1081="فشل","فشل حالي",IF(BN1081&lt;=12,"حديث",IF(BN1081&lt;=24,"متأخر","قديم")))))</x:f>
        <x:v>لم يُرصد</x:v>
      </x:c>
      <x:c r="BP1081" s="37" t="str">
        <x:v>بانتظار رصد التقسيط</x:v>
      </x:c>
      <x:c r="BQ1081" s="37" t="n">
        <x:v>0</x:v>
      </x:c>
      <x:c r="BR1081" s="37"/>
      <x:c r="BS1081" s="37"/>
      <x:c r="BT1081" s="54" t="b">
        <x:v>1</x:v>
      </x:c>
      <x:c r="BU1081" s="37" t="str">
        <x:v>يحتاج اكتشاف رابط المنتج</x:v>
      </x:c>
      <x:c r="BV1081" s="37" t="str">
        <x:v>MSI Thin 15 B13UCX Laptop,Intel Core i5-13420H 15.6 Inch,512 GB SSD,8 GB,NVIDIA GeForce RTX 2050,FreeDos - Grey</x:v>
      </x:c>
      <x:c r="BW1081" s="37" t="str">
        <x:v>الملفات المرفوعة لا تحتوي خطة تقسيط فعلية لهذا الربط؛ الصف مُنشأ كمهمة جمع.</x:v>
      </x:c>
      <x:c r="BX1081" s="60" t="n">
        <x:v>46233</x:v>
      </x:c>
      <x:c r="BY1081" s="60" t="n">
        <x:v>46233</x:v>
      </x:c>
    </x:row>
    <x:row r="1082">
      <x:c r="A1082" s="37" t="str">
        <x:v>مهمة جمع أولية</x:v>
      </x:c>
      <x:c r="B1082" s="37" t="str">
        <x:v>INSTTASK-3C92557FBF19</x:v>
      </x:c>
      <x:c r="C1082" s="37" t="str">
        <x:v>VAR-461E3B8AFA81C5|EG-013|STORE|PENDING</x:v>
      </x:c>
      <x:c r="D1082" s="37" t="str">
        <x:v>VAR-461E3B8AFA81C5|EG-013|STORE</x:v>
      </x:c>
      <x:c r="E1082" s="37" t="str">
        <x:v>VAR-461E3B8AFA81C5</x:v>
      </x:c>
      <x:c r="F1082" s="37" t="str">
        <x:v>MOD-68ACCCE59A3AFF</x:v>
      </x:c>
      <x:c r="G1082" s="37" t="str">
        <x:v>MSI Thin 15B13UC 9S7-16R831-2615 16GB RAM / 512GB Storage / Cosmos Grey</x:v>
      </x:c>
      <x:c r="H1082" s="37" t="str">
        <x:v>الكمبيوتر والشبكات</x:v>
      </x:c>
      <x:c r="I1082" s="37" t="str">
        <x:v>لابتوبات</x:v>
      </x:c>
      <x:c r="J1082" s="37" t="str">
        <x:v>MSI</x:v>
      </x:c>
      <x:c r="K1082" s="37" t="str">
        <x:v>Thin 15B13UC 9S7-16R831-2615</x:v>
      </x:c>
      <x:c r="L1082" s="37" t="str">
        <x:v>16GB RAM | 512GB Storage | Cosmos Grey</x:v>
      </x:c>
      <x:c r="M1082" s="37" t="n">
        <x:v>16</x:v>
      </x:c>
      <x:c r="N1082" s="37" t="n">
        <x:v>512</x:v>
      </x:c>
      <x:c r="O1082" s="37" t="str">
        <x:v>Cosmos Grey</x:v>
      </x:c>
      <x:c r="P1082" s="37"/>
      <x:c r="Q1082" s="37"/>
      <x:c r="R1082" s="37" t="str">
        <x:v>EG-013</x:v>
      </x:c>
      <x:c r="S1082" s="37" t="str">
        <x:v>B.TECH</x:v>
      </x:c>
      <x:c r="T1082" s="37" t="str">
        <x:v>A</x:v>
      </x:c>
      <x:c r="U1082" s="37"/>
      <x:c r="V1082" s="37"/>
      <x:c r="W1082" s="37" t="str">
        <x:v>https://btech.com/en/c/laptop-pc/laptops/b/msi</x:v>
      </x:c>
      <x:c r="X1082" s="37" t="str">
        <x:v>صفحة فئة</x:v>
      </x:c>
      <x:c r="Y1082" s="37"/>
      <x:c r="Z1082" s="37"/>
      <x:c r="AA1082" s="37"/>
      <x:c r="AB1082" s="37"/>
      <x:c r="AC1082" s="37"/>
      <x:c r="AD1082" s="37"/>
      <x:c r="AE1082" s="37"/>
      <x:c r="AF1082" s="56"/>
      <x:c r="AG1082" s="56"/>
      <x:c r="AH1082" s="56"/>
      <x:c r="AI1082" s="58"/>
      <x:c r="AJ1082" s="56"/>
      <x:c r="AK1082" s="56"/>
      <x:c r="AL1082" s="56"/>
      <x:c r="AM1082" s="56"/>
      <x:c r="AN1082" s="56"/>
      <x:c r="AO1082" s="56" t="str">
        <x:f>IF(OR(AF1082="",AD1082=""),"",AF1082*AD1082+IF(AG1082="",0,AG1082)+IF(AH1082="",0,AH1082)+IF(AJ1082="",0,AJ1082)+IF(AK1082="",0,AK1082)+IF(AL1082="",0,AL1082)+IF(AM1082="",0,AM1082))</x:f>
      </x:c>
      <x:c r="AP1082" s="56"/>
      <x:c r="AQ1082" s="56" t="str">
        <x:f>IF(OR(AO1082="",AP1082=""),"",AO1082-AP1082)</x:f>
      </x:c>
      <x:c r="AR1082" s="58" t="str">
        <x:f>IF(OR(AP1082="",AP1082=0,AQ1082=""),"",AQ1082/AP1082)</x:f>
      </x:c>
      <x:c r="AS1082" s="58"/>
      <x:c r="AT1082" s="37"/>
      <x:c r="AU1082" s="37"/>
      <x:c r="AV1082" s="37"/>
      <x:c r="AW1082" s="56"/>
      <x:c r="AX1082" s="56"/>
      <x:c r="AY1082" s="37"/>
      <x:c r="AZ1082" s="37"/>
      <x:c r="BA1082" s="37"/>
      <x:c r="BB1082" s="37"/>
      <x:c r="BC1082" s="37"/>
      <x:c r="BD1082" s="60"/>
      <x:c r="BE1082" s="60"/>
      <x:c r="BF1082" s="37"/>
      <x:c r="BG1082" s="37"/>
      <x:c r="BH1082" s="37" t="str">
        <x:v>https://btech.com/en/c/laptop-pc/laptops/b/msi</x:v>
      </x:c>
      <x:c r="BI1082" s="37"/>
      <x:c r="BJ1082" s="37" t="str">
        <x:v>لم يبدأ</x:v>
      </x:c>
      <x:c r="BK1082" s="60" t="n">
        <x:v>46233</x:v>
      </x:c>
      <x:c r="BL1082" s="60"/>
      <x:c r="BM1082" s="60"/>
      <x:c r="BN1082" s="62" t="str">
        <x:f>IF(BM1082="","",(NOW()-BM1082)*24)</x:f>
      </x:c>
      <x:c r="BO1082" s="37" t="str">
        <x:f>IF(BM1082="","لم يُرصد",IF(BT1082&lt;&gt;TRUE,"غير نشط",IF(BP1082="فشل","فشل حالي",IF(BN1082&lt;=12,"حديث",IF(BN1082&lt;=24,"متأخر","قديم")))))</x:f>
        <x:v>لم يُرصد</x:v>
      </x:c>
      <x:c r="BP1082" s="37" t="str">
        <x:v>بانتظار رصد التقسيط</x:v>
      </x:c>
      <x:c r="BQ1082" s="37" t="n">
        <x:v>0</x:v>
      </x:c>
      <x:c r="BR1082" s="37"/>
      <x:c r="BS1082" s="37"/>
      <x:c r="BT1082" s="54" t="b">
        <x:v>1</x:v>
      </x:c>
      <x:c r="BU1082" s="37" t="str">
        <x:v>يحتاج اكتشاف رابط المنتج</x:v>
      </x:c>
      <x:c r="BV1082" s="37" t="str">
        <x:v>MSI Thin 15B13UC 9S7-16R831-2615 Laptop,Intel Core i7-13620H 15.6 Inch,512 GB SSD,16 GB,NVIDIA GeForce RTX 3050,FreeDos - Cosmos Grey</x:v>
      </x:c>
      <x:c r="BW1082" s="37" t="str">
        <x:v>الملفات المرفوعة لا تحتوي خطة تقسيط فعلية لهذا الربط؛ الصف مُنشأ كمهمة جمع.</x:v>
      </x:c>
      <x:c r="BX1082" s="60" t="n">
        <x:v>46233</x:v>
      </x:c>
      <x:c r="BY1082" s="60" t="n">
        <x:v>46233</x:v>
      </x:c>
    </x:row>
    <x:row r="1083">
      <x:c r="A1083" s="37" t="str">
        <x:v>مهمة جمع أولية</x:v>
      </x:c>
      <x:c r="B1083" s="37" t="str">
        <x:v>INSTTASK-5A303D4F3DB5</x:v>
      </x:c>
      <x:c r="C1083" s="37" t="str">
        <x:v>VAR-EDBADEFF5EC100|EG-013|STORE|PENDING</x:v>
      </x:c>
      <x:c r="D1083" s="37" t="str">
        <x:v>VAR-EDBADEFF5EC100|EG-013|STORE</x:v>
      </x:c>
      <x:c r="E1083" s="37" t="str">
        <x:v>VAR-EDBADEFF5EC100</x:v>
      </x:c>
      <x:c r="F1083" s="37" t="str">
        <x:v>MOD-B5E03E4C606CFC</x:v>
      </x:c>
      <x:c r="G1083" s="37" t="str">
        <x:v>MSI THIN 15B13VE-9S7-16R831-2614 9S7-16R831-2614 16GB RAM / 512GB Storage / Cosmos Grey</x:v>
      </x:c>
      <x:c r="H1083" s="37" t="str">
        <x:v>الكمبيوتر والشبكات</x:v>
      </x:c>
      <x:c r="I1083" s="37" t="str">
        <x:v>لابتوبات</x:v>
      </x:c>
      <x:c r="J1083" s="37" t="str">
        <x:v>MSI</x:v>
      </x:c>
      <x:c r="K1083" s="37" t="str">
        <x:v>THIN 15B13VE-9S7-16R831-2614 9S7-16R831-2614</x:v>
      </x:c>
      <x:c r="L1083" s="37" t="str">
        <x:v>16GB RAM | 512GB Storage | Cosmos Grey</x:v>
      </x:c>
      <x:c r="M1083" s="37" t="n">
        <x:v>16</x:v>
      </x:c>
      <x:c r="N1083" s="37" t="n">
        <x:v>512</x:v>
      </x:c>
      <x:c r="O1083" s="37" t="str">
        <x:v>Cosmos Grey</x:v>
      </x:c>
      <x:c r="P1083" s="37"/>
      <x:c r="Q1083" s="37"/>
      <x:c r="R1083" s="37" t="str">
        <x:v>EG-013</x:v>
      </x:c>
      <x:c r="S1083" s="37" t="str">
        <x:v>B.TECH</x:v>
      </x:c>
      <x:c r="T1083" s="37" t="str">
        <x:v>A</x:v>
      </x:c>
      <x:c r="U1083" s="37"/>
      <x:c r="V1083" s="37"/>
      <x:c r="W1083" s="37" t="str">
        <x:v>https://btech.com/en/c/laptop-pc/laptops/b/msi</x:v>
      </x:c>
      <x:c r="X1083" s="37" t="str">
        <x:v>صفحة فئة</x:v>
      </x:c>
      <x:c r="Y1083" s="37"/>
      <x:c r="Z1083" s="37"/>
      <x:c r="AA1083" s="37"/>
      <x:c r="AB1083" s="37"/>
      <x:c r="AC1083" s="37"/>
      <x:c r="AD1083" s="37"/>
      <x:c r="AE1083" s="37"/>
      <x:c r="AF1083" s="56"/>
      <x:c r="AG1083" s="56"/>
      <x:c r="AH1083" s="56"/>
      <x:c r="AI1083" s="58"/>
      <x:c r="AJ1083" s="56"/>
      <x:c r="AK1083" s="56"/>
      <x:c r="AL1083" s="56"/>
      <x:c r="AM1083" s="56"/>
      <x:c r="AN1083" s="56"/>
      <x:c r="AO1083" s="56" t="str">
        <x:f>IF(OR(AF1083="",AD1083=""),"",AF1083*AD1083+IF(AG1083="",0,AG1083)+IF(AH1083="",0,AH1083)+IF(AJ1083="",0,AJ1083)+IF(AK1083="",0,AK1083)+IF(AL1083="",0,AL1083)+IF(AM1083="",0,AM1083))</x:f>
      </x:c>
      <x:c r="AP1083" s="56"/>
      <x:c r="AQ1083" s="56" t="str">
        <x:f>IF(OR(AO1083="",AP1083=""),"",AO1083-AP1083)</x:f>
      </x:c>
      <x:c r="AR1083" s="58" t="str">
        <x:f>IF(OR(AP1083="",AP1083=0,AQ1083=""),"",AQ1083/AP1083)</x:f>
      </x:c>
      <x:c r="AS1083" s="58"/>
      <x:c r="AT1083" s="37"/>
      <x:c r="AU1083" s="37"/>
      <x:c r="AV1083" s="37"/>
      <x:c r="AW1083" s="56"/>
      <x:c r="AX1083" s="56"/>
      <x:c r="AY1083" s="37"/>
      <x:c r="AZ1083" s="37"/>
      <x:c r="BA1083" s="37"/>
      <x:c r="BB1083" s="37"/>
      <x:c r="BC1083" s="37"/>
      <x:c r="BD1083" s="60"/>
      <x:c r="BE1083" s="60"/>
      <x:c r="BF1083" s="37"/>
      <x:c r="BG1083" s="37"/>
      <x:c r="BH1083" s="37" t="str">
        <x:v>https://btech.com/en/c/laptop-pc/laptops/b/msi</x:v>
      </x:c>
      <x:c r="BI1083" s="37"/>
      <x:c r="BJ1083" s="37" t="str">
        <x:v>لم يبدأ</x:v>
      </x:c>
      <x:c r="BK1083" s="60" t="n">
        <x:v>46233</x:v>
      </x:c>
      <x:c r="BL1083" s="60"/>
      <x:c r="BM1083" s="60"/>
      <x:c r="BN1083" s="62" t="str">
        <x:f>IF(BM1083="","",(NOW()-BM1083)*24)</x:f>
      </x:c>
      <x:c r="BO1083" s="37" t="str">
        <x:f>IF(BM1083="","لم يُرصد",IF(BT1083&lt;&gt;TRUE,"غير نشط",IF(BP1083="فشل","فشل حالي",IF(BN1083&lt;=12,"حديث",IF(BN1083&lt;=24,"متأخر","قديم")))))</x:f>
        <x:v>لم يُرصد</x:v>
      </x:c>
      <x:c r="BP1083" s="37" t="str">
        <x:v>بانتظار رصد التقسيط</x:v>
      </x:c>
      <x:c r="BQ1083" s="37" t="n">
        <x:v>0</x:v>
      </x:c>
      <x:c r="BR1083" s="37"/>
      <x:c r="BS1083" s="37"/>
      <x:c r="BT1083" s="54" t="b">
        <x:v>1</x:v>
      </x:c>
      <x:c r="BU1083" s="37" t="str">
        <x:v>يحتاج اكتشاف رابط المنتج</x:v>
      </x:c>
      <x:c r="BV1083" s="37" t="str">
        <x:v>MSI THIN 15B13VE-9S7-16R831-2614 9S7-16R831-2614 Laptop,Intel Raptor Lake i7-13620H 15.6 Inch,512 GB SSD,16 GB,NVIDIA GeForce RTX 4050,FreeDos - Cosmos Grey</x:v>
      </x:c>
      <x:c r="BW1083" s="37" t="str">
        <x:v>الملفات المرفوعة لا تحتوي خطة تقسيط فعلية لهذا الربط؛ الصف مُنشأ كمهمة جمع.</x:v>
      </x:c>
      <x:c r="BX1083" s="60" t="n">
        <x:v>46233</x:v>
      </x:c>
      <x:c r="BY1083" s="60" t="n">
        <x:v>46233</x:v>
      </x:c>
    </x:row>
    <x:row r="1084">
      <x:c r="A1084" s="37" t="str">
        <x:v>مهمة جمع أولية</x:v>
      </x:c>
      <x:c r="B1084" s="37" t="str">
        <x:v>INSTTASK-4014BCF27A48</x:v>
      </x:c>
      <x:c r="C1084" s="37" t="str">
        <x:v>VAR-BE747D20BBD927|EG-013|STORE|PENDING</x:v>
      </x:c>
      <x:c r="D1084" s="37" t="str">
        <x:v>VAR-BE747D20BBD927|EG-013|STORE</x:v>
      </x:c>
      <x:c r="E1084" s="37" t="str">
        <x:v>VAR-BE747D20BBD927</x:v>
      </x:c>
      <x:c r="F1084" s="37" t="str">
        <x:v>MOD-A68BF8B8BADA65</x:v>
      </x:c>
      <x:c r="G1084" s="37" t="str">
        <x:v>MSI Titan 18 HX AI A2XWJG Gaming 4TB Storage / Core Black</x:v>
      </x:c>
      <x:c r="H1084" s="37" t="str">
        <x:v>الكمبيوتر والشبكات</x:v>
      </x:c>
      <x:c r="I1084" s="37" t="str">
        <x:v>لابتوبات</x:v>
      </x:c>
      <x:c r="J1084" s="37" t="str">
        <x:v>MSI</x:v>
      </x:c>
      <x:c r="K1084" s="37" t="str">
        <x:v>Titan 18 HX AI A2XWJG Gaming</x:v>
      </x:c>
      <x:c r="L1084" s="37" t="str">
        <x:v>4TB Storage | Core Black</x:v>
      </x:c>
      <x:c r="M1084" s="37"/>
      <x:c r="N1084" s="37" t="n">
        <x:v>4096</x:v>
      </x:c>
      <x:c r="O1084" s="37" t="str">
        <x:v>Core Black</x:v>
      </x:c>
      <x:c r="P1084" s="37"/>
      <x:c r="Q1084" s="37"/>
      <x:c r="R1084" s="37" t="str">
        <x:v>EG-013</x:v>
      </x:c>
      <x:c r="S1084" s="37" t="str">
        <x:v>B.TECH</x:v>
      </x:c>
      <x:c r="T1084" s="37" t="str">
        <x:v>A</x:v>
      </x:c>
      <x:c r="U1084" s="37"/>
      <x:c r="V1084" s="37"/>
      <x:c r="W1084" s="37" t="str">
        <x:v>https://btech.com/en/c/laptop-pc/laptops/b/msi</x:v>
      </x:c>
      <x:c r="X1084" s="37" t="str">
        <x:v>صفحة فئة</x:v>
      </x:c>
      <x:c r="Y1084" s="37"/>
      <x:c r="Z1084" s="37"/>
      <x:c r="AA1084" s="37"/>
      <x:c r="AB1084" s="37"/>
      <x:c r="AC1084" s="37"/>
      <x:c r="AD1084" s="37"/>
      <x:c r="AE1084" s="37"/>
      <x:c r="AF1084" s="56"/>
      <x:c r="AG1084" s="56"/>
      <x:c r="AH1084" s="56"/>
      <x:c r="AI1084" s="58"/>
      <x:c r="AJ1084" s="56"/>
      <x:c r="AK1084" s="56"/>
      <x:c r="AL1084" s="56"/>
      <x:c r="AM1084" s="56"/>
      <x:c r="AN1084" s="56"/>
      <x:c r="AO1084" s="56" t="str">
        <x:f>IF(OR(AF1084="",AD1084=""),"",AF1084*AD1084+IF(AG1084="",0,AG1084)+IF(AH1084="",0,AH1084)+IF(AJ1084="",0,AJ1084)+IF(AK1084="",0,AK1084)+IF(AL1084="",0,AL1084)+IF(AM1084="",0,AM1084))</x:f>
      </x:c>
      <x:c r="AP1084" s="56"/>
      <x:c r="AQ1084" s="56" t="str">
        <x:f>IF(OR(AO1084="",AP1084=""),"",AO1084-AP1084)</x:f>
      </x:c>
      <x:c r="AR1084" s="58" t="str">
        <x:f>IF(OR(AP1084="",AP1084=0,AQ1084=""),"",AQ1084/AP1084)</x:f>
      </x:c>
      <x:c r="AS1084" s="58"/>
      <x:c r="AT1084" s="37"/>
      <x:c r="AU1084" s="37"/>
      <x:c r="AV1084" s="37"/>
      <x:c r="AW1084" s="56"/>
      <x:c r="AX1084" s="56"/>
      <x:c r="AY1084" s="37"/>
      <x:c r="AZ1084" s="37"/>
      <x:c r="BA1084" s="37"/>
      <x:c r="BB1084" s="37"/>
      <x:c r="BC1084" s="37"/>
      <x:c r="BD1084" s="60"/>
      <x:c r="BE1084" s="60"/>
      <x:c r="BF1084" s="37"/>
      <x:c r="BG1084" s="37"/>
      <x:c r="BH1084" s="37" t="str">
        <x:v>https://btech.com/en/c/laptop-pc/laptops/b/msi</x:v>
      </x:c>
      <x:c r="BI1084" s="37"/>
      <x:c r="BJ1084" s="37" t="str">
        <x:v>لم يبدأ</x:v>
      </x:c>
      <x:c r="BK1084" s="60" t="n">
        <x:v>46233</x:v>
      </x:c>
      <x:c r="BL1084" s="60"/>
      <x:c r="BM1084" s="60"/>
      <x:c r="BN1084" s="62" t="str">
        <x:f>IF(BM1084="","",(NOW()-BM1084)*24)</x:f>
      </x:c>
      <x:c r="BO1084" s="37" t="str">
        <x:f>IF(BM1084="","لم يُرصد",IF(BT1084&lt;&gt;TRUE,"غير نشط",IF(BP1084="فشل","فشل حالي",IF(BN1084&lt;=12,"حديث",IF(BN1084&lt;=24,"متأخر","قديم")))))</x:f>
        <x:v>لم يُرصد</x:v>
      </x:c>
      <x:c r="BP1084" s="37" t="str">
        <x:v>بانتظار رصد التقسيط</x:v>
      </x:c>
      <x:c r="BQ1084" s="37" t="n">
        <x:v>0</x:v>
      </x:c>
      <x:c r="BR1084" s="37"/>
      <x:c r="BS1084" s="37"/>
      <x:c r="BT1084" s="54" t="b">
        <x:v>1</x:v>
      </x:c>
      <x:c r="BU1084" s="37" t="str">
        <x:v>يحتاج اكتشاف رابط المنتج</x:v>
      </x:c>
      <x:c r="BV1084" s="37" t="str">
        <x:v>MSI Titan 18 HX AI A2XWJG Gaming Laptop,Intel Core Ultra 9 285HX 18 Inch,4 Terabyte SSD,64 GB,NVIDIA GeForce RTX 5090,Windows 11 - Core Black</x:v>
      </x:c>
      <x:c r="BW1084" s="37" t="str">
        <x:v>الملفات المرفوعة لا تحتوي خطة تقسيط فعلية لهذا الربط؛ الصف مُنشأ كمهمة جمع.</x:v>
      </x:c>
      <x:c r="BX1084" s="60" t="n">
        <x:v>46233</x:v>
      </x:c>
      <x:c r="BY1084" s="60" t="n">
        <x:v>46233</x:v>
      </x:c>
    </x:row>
    <x:row r="1085">
      <x:c r="A1085" s="37" t="str">
        <x:v>مهمة جمع أولية</x:v>
      </x:c>
      <x:c r="B1085" s="37" t="str">
        <x:v>INSTTASK-379967228100</x:v>
      </x:c>
      <x:c r="C1085" s="37" t="str">
        <x:v>VAR-99A389E11039A3|EG-013|STORE|PENDING</x:v>
      </x:c>
      <x:c r="D1085" s="37" t="str">
        <x:v>VAR-99A389E11039A3|EG-013|STORE</x:v>
      </x:c>
      <x:c r="E1085" s="37" t="str">
        <x:v>VAR-99A389E11039A3</x:v>
      </x:c>
      <x:c r="F1085" s="37" t="str">
        <x:v>MOD-191FD6B33A259F</x:v>
      </x:c>
      <x:c r="G1085" s="37" t="str">
        <x:v>MSI Titan 18 HX Dragon Edition Norse Myth A2XWJG Gaming 6TB Storage / Core Black</x:v>
      </x:c>
      <x:c r="H1085" s="37" t="str">
        <x:v>الكمبيوتر والشبكات</x:v>
      </x:c>
      <x:c r="I1085" s="37" t="str">
        <x:v>لابتوبات</x:v>
      </x:c>
      <x:c r="J1085" s="37" t="str">
        <x:v>MSI</x:v>
      </x:c>
      <x:c r="K1085" s="37" t="str">
        <x:v>Titan 18 HX Dragon Edition Norse Myth A2XWJG Gaming</x:v>
      </x:c>
      <x:c r="L1085" s="37" t="str">
        <x:v>6TB Storage | Core Black</x:v>
      </x:c>
      <x:c r="M1085" s="37"/>
      <x:c r="N1085" s="37" t="n">
        <x:v>6144</x:v>
      </x:c>
      <x:c r="O1085" s="37" t="str">
        <x:v>Core Black</x:v>
      </x:c>
      <x:c r="P1085" s="37"/>
      <x:c r="Q1085" s="37"/>
      <x:c r="R1085" s="37" t="str">
        <x:v>EG-013</x:v>
      </x:c>
      <x:c r="S1085" s="37" t="str">
        <x:v>B.TECH</x:v>
      </x:c>
      <x:c r="T1085" s="37" t="str">
        <x:v>A</x:v>
      </x:c>
      <x:c r="U1085" s="37"/>
      <x:c r="V1085" s="37"/>
      <x:c r="W1085" s="37" t="str">
        <x:v>https://btech.com/en/c/laptop-pc/laptops/b/msi</x:v>
      </x:c>
      <x:c r="X1085" s="37" t="str">
        <x:v>صفحة فئة</x:v>
      </x:c>
      <x:c r="Y1085" s="37"/>
      <x:c r="Z1085" s="37"/>
      <x:c r="AA1085" s="37"/>
      <x:c r="AB1085" s="37"/>
      <x:c r="AC1085" s="37"/>
      <x:c r="AD1085" s="37"/>
      <x:c r="AE1085" s="37"/>
      <x:c r="AF1085" s="56"/>
      <x:c r="AG1085" s="56"/>
      <x:c r="AH1085" s="56"/>
      <x:c r="AI1085" s="58"/>
      <x:c r="AJ1085" s="56"/>
      <x:c r="AK1085" s="56"/>
      <x:c r="AL1085" s="56"/>
      <x:c r="AM1085" s="56"/>
      <x:c r="AN1085" s="56"/>
      <x:c r="AO1085" s="56" t="str">
        <x:f>IF(OR(AF1085="",AD1085=""),"",AF1085*AD1085+IF(AG1085="",0,AG1085)+IF(AH1085="",0,AH1085)+IF(AJ1085="",0,AJ1085)+IF(AK1085="",0,AK1085)+IF(AL1085="",0,AL1085)+IF(AM1085="",0,AM1085))</x:f>
      </x:c>
      <x:c r="AP1085" s="56"/>
      <x:c r="AQ1085" s="56" t="str">
        <x:f>IF(OR(AO1085="",AP1085=""),"",AO1085-AP1085)</x:f>
      </x:c>
      <x:c r="AR1085" s="58" t="str">
        <x:f>IF(OR(AP1085="",AP1085=0,AQ1085=""),"",AQ1085/AP1085)</x:f>
      </x:c>
      <x:c r="AS1085" s="58"/>
      <x:c r="AT1085" s="37"/>
      <x:c r="AU1085" s="37"/>
      <x:c r="AV1085" s="37"/>
      <x:c r="AW1085" s="56"/>
      <x:c r="AX1085" s="56"/>
      <x:c r="AY1085" s="37"/>
      <x:c r="AZ1085" s="37"/>
      <x:c r="BA1085" s="37"/>
      <x:c r="BB1085" s="37"/>
      <x:c r="BC1085" s="37"/>
      <x:c r="BD1085" s="60"/>
      <x:c r="BE1085" s="60"/>
      <x:c r="BF1085" s="37"/>
      <x:c r="BG1085" s="37"/>
      <x:c r="BH1085" s="37" t="str">
        <x:v>https://btech.com/en/c/laptop-pc/laptops/b/msi</x:v>
      </x:c>
      <x:c r="BI1085" s="37"/>
      <x:c r="BJ1085" s="37" t="str">
        <x:v>لم يبدأ</x:v>
      </x:c>
      <x:c r="BK1085" s="60" t="n">
        <x:v>46233</x:v>
      </x:c>
      <x:c r="BL1085" s="60"/>
      <x:c r="BM1085" s="60"/>
      <x:c r="BN1085" s="62" t="str">
        <x:f>IF(BM1085="","",(NOW()-BM1085)*24)</x:f>
      </x:c>
      <x:c r="BO1085" s="37" t="str">
        <x:f>IF(BM1085="","لم يُرصد",IF(BT1085&lt;&gt;TRUE,"غير نشط",IF(BP1085="فشل","فشل حالي",IF(BN1085&lt;=12,"حديث",IF(BN1085&lt;=24,"متأخر","قديم")))))</x:f>
        <x:v>لم يُرصد</x:v>
      </x:c>
      <x:c r="BP1085" s="37" t="str">
        <x:v>بانتظار رصد التقسيط</x:v>
      </x:c>
      <x:c r="BQ1085" s="37" t="n">
        <x:v>0</x:v>
      </x:c>
      <x:c r="BR1085" s="37"/>
      <x:c r="BS1085" s="37"/>
      <x:c r="BT1085" s="54" t="b">
        <x:v>1</x:v>
      </x:c>
      <x:c r="BU1085" s="37" t="str">
        <x:v>يحتاج اكتشاف رابط المنتج</x:v>
      </x:c>
      <x:c r="BV1085" s="37" t="str">
        <x:v>MSI Titan 18 HX Dragon Edition Norse Myth A2XWJG Gaming Laptop,Intel Core Ultra 9 285HX 18 Inch,6 Terabyte SSD,96 GB,NVIDIA GeForce RTX 5090,Windows 11 - Core Black</x:v>
      </x:c>
      <x:c r="BW1085" s="37" t="str">
        <x:v>الملفات المرفوعة لا تحتوي خطة تقسيط فعلية لهذا الربط؛ الصف مُنشأ كمهمة جمع.</x:v>
      </x:c>
      <x:c r="BX1085" s="60" t="n">
        <x:v>46233</x:v>
      </x:c>
      <x:c r="BY1085" s="60" t="n">
        <x:v>46233</x:v>
      </x:c>
    </x:row>
    <x:row r="1086">
      <x:c r="A1086" s="37" t="str">
        <x:v>مهمة جمع أولية</x:v>
      </x:c>
      <x:c r="B1086" s="37" t="str">
        <x:v>INSTTASK-185C56C918DF</x:v>
      </x:c>
      <x:c r="C1086" s="37" t="str">
        <x:v>VAR-6E4A529DA902B7|EG-013|STORE|PENDING</x:v>
      </x:c>
      <x:c r="D1086" s="37" t="str">
        <x:v>VAR-6E4A529DA902B7|EG-013|STORE</x:v>
      </x:c>
      <x:c r="E1086" s="37" t="str">
        <x:v>VAR-6E4A529DA902B7</x:v>
      </x:c>
      <x:c r="F1086" s="37" t="str">
        <x:v>MOD-CEF658C561F014</x:v>
      </x:c>
      <x:c r="G1086" s="37" t="str">
        <x:v>MSI Vector 16 HX AI A2XWIG Gaming 1TB Storage / Cosmos Grey</x:v>
      </x:c>
      <x:c r="H1086" s="37" t="str">
        <x:v>الكمبيوتر والشبكات</x:v>
      </x:c>
      <x:c r="I1086" s="37" t="str">
        <x:v>لابتوبات</x:v>
      </x:c>
      <x:c r="J1086" s="37" t="str">
        <x:v>MSI</x:v>
      </x:c>
      <x:c r="K1086" s="37" t="str">
        <x:v>Vector 16 HX AI A2XWIG Gaming</x:v>
      </x:c>
      <x:c r="L1086" s="37" t="str">
        <x:v>1TB Storage | Cosmos Grey</x:v>
      </x:c>
      <x:c r="M1086" s="37"/>
      <x:c r="N1086" s="37" t="n">
        <x:v>1024</x:v>
      </x:c>
      <x:c r="O1086" s="37" t="str">
        <x:v>Cosmos Grey</x:v>
      </x:c>
      <x:c r="P1086" s="37"/>
      <x:c r="Q1086" s="37"/>
      <x:c r="R1086" s="37" t="str">
        <x:v>EG-013</x:v>
      </x:c>
      <x:c r="S1086" s="37" t="str">
        <x:v>B.TECH</x:v>
      </x:c>
      <x:c r="T1086" s="37" t="str">
        <x:v>A</x:v>
      </x:c>
      <x:c r="U1086" s="37"/>
      <x:c r="V1086" s="37"/>
      <x:c r="W1086" s="37" t="str">
        <x:v>https://btech.com/en/c/laptop-pc/laptops/b/msi</x:v>
      </x:c>
      <x:c r="X1086" s="37" t="str">
        <x:v>صفحة فئة</x:v>
      </x:c>
      <x:c r="Y1086" s="37"/>
      <x:c r="Z1086" s="37"/>
      <x:c r="AA1086" s="37"/>
      <x:c r="AB1086" s="37"/>
      <x:c r="AC1086" s="37"/>
      <x:c r="AD1086" s="37"/>
      <x:c r="AE1086" s="37"/>
      <x:c r="AF1086" s="56"/>
      <x:c r="AG1086" s="56"/>
      <x:c r="AH1086" s="56"/>
      <x:c r="AI1086" s="58"/>
      <x:c r="AJ1086" s="56"/>
      <x:c r="AK1086" s="56"/>
      <x:c r="AL1086" s="56"/>
      <x:c r="AM1086" s="56"/>
      <x:c r="AN1086" s="56"/>
      <x:c r="AO1086" s="56" t="str">
        <x:f>IF(OR(AF1086="",AD1086=""),"",AF1086*AD1086+IF(AG1086="",0,AG1086)+IF(AH1086="",0,AH1086)+IF(AJ1086="",0,AJ1086)+IF(AK1086="",0,AK1086)+IF(AL1086="",0,AL1086)+IF(AM1086="",0,AM1086))</x:f>
      </x:c>
      <x:c r="AP1086" s="56"/>
      <x:c r="AQ1086" s="56" t="str">
        <x:f>IF(OR(AO1086="",AP1086=""),"",AO1086-AP1086)</x:f>
      </x:c>
      <x:c r="AR1086" s="58" t="str">
        <x:f>IF(OR(AP1086="",AP1086=0,AQ1086=""),"",AQ1086/AP1086)</x:f>
      </x:c>
      <x:c r="AS1086" s="58"/>
      <x:c r="AT1086" s="37"/>
      <x:c r="AU1086" s="37"/>
      <x:c r="AV1086" s="37"/>
      <x:c r="AW1086" s="56"/>
      <x:c r="AX1086" s="56"/>
      <x:c r="AY1086" s="37"/>
      <x:c r="AZ1086" s="37"/>
      <x:c r="BA1086" s="37"/>
      <x:c r="BB1086" s="37"/>
      <x:c r="BC1086" s="37"/>
      <x:c r="BD1086" s="60"/>
      <x:c r="BE1086" s="60"/>
      <x:c r="BF1086" s="37"/>
      <x:c r="BG1086" s="37"/>
      <x:c r="BH1086" s="37" t="str">
        <x:v>https://btech.com/en/c/laptop-pc/laptops/b/msi</x:v>
      </x:c>
      <x:c r="BI1086" s="37"/>
      <x:c r="BJ1086" s="37" t="str">
        <x:v>لم يبدأ</x:v>
      </x:c>
      <x:c r="BK1086" s="60" t="n">
        <x:v>46233</x:v>
      </x:c>
      <x:c r="BL1086" s="60"/>
      <x:c r="BM1086" s="60"/>
      <x:c r="BN1086" s="62" t="str">
        <x:f>IF(BM1086="","",(NOW()-BM1086)*24)</x:f>
      </x:c>
      <x:c r="BO1086" s="37" t="str">
        <x:f>IF(BM1086="","لم يُرصد",IF(BT1086&lt;&gt;TRUE,"غير نشط",IF(BP1086="فشل","فشل حالي",IF(BN1086&lt;=12,"حديث",IF(BN1086&lt;=24,"متأخر","قديم")))))</x:f>
        <x:v>لم يُرصد</x:v>
      </x:c>
      <x:c r="BP1086" s="37" t="str">
        <x:v>بانتظار رصد التقسيط</x:v>
      </x:c>
      <x:c r="BQ1086" s="37" t="n">
        <x:v>0</x:v>
      </x:c>
      <x:c r="BR1086" s="37"/>
      <x:c r="BS1086" s="37"/>
      <x:c r="BT1086" s="54" t="b">
        <x:v>1</x:v>
      </x:c>
      <x:c r="BU1086" s="37" t="str">
        <x:v>يحتاج اكتشاف رابط المنتج</x:v>
      </x:c>
      <x:c r="BV1086" s="37" t="str">
        <x:v>MSI Vector 16 HX AI A2XWIG Gaming Laptop,Intel Core Ultra 9 275HX 16 Inch,1 Terabyte SSD,16 GB,NVIDIA GeForce RTX 5080,Windows 11 - Cosmos Grey</x:v>
      </x:c>
      <x:c r="BW1086" s="37" t="str">
        <x:v>الملفات المرفوعة لا تحتوي خطة تقسيط فعلية لهذا الربط؛ الصف مُنشأ كمهمة جمع.</x:v>
      </x:c>
      <x:c r="BX1086" s="60" t="n">
        <x:v>46233</x:v>
      </x:c>
      <x:c r="BY1086" s="60" t="n">
        <x:v>46233</x:v>
      </x:c>
    </x:row>
    <x:row r="1087">
      <x:c r="A1087" s="37" t="str">
        <x:v>مهمة جمع أولية</x:v>
      </x:c>
      <x:c r="B1087" s="37" t="str">
        <x:v>INSTTASK-9B48FABD4D98</x:v>
      </x:c>
      <x:c r="C1087" s="37" t="str">
        <x:v>VAR-BD590B2AD53A83|EG-013|STORE|PENDING</x:v>
      </x:c>
      <x:c r="D1087" s="37" t="str">
        <x:v>VAR-BD590B2AD53A83|EG-013|STORE</x:v>
      </x:c>
      <x:c r="E1087" s="37" t="str">
        <x:v>VAR-BD590B2AD53A83</x:v>
      </x:c>
      <x:c r="F1087" s="37" t="str">
        <x:v>MOD-12379B1471F5C8</x:v>
      </x:c>
      <x:c r="G1087" s="37" t="str">
        <x:v>MSI Vector 17 HX AI A2XWJG Gaming 1TB Storage / Cosmos Gray</x:v>
      </x:c>
      <x:c r="H1087" s="37" t="str">
        <x:v>الكمبيوتر والشبكات</x:v>
      </x:c>
      <x:c r="I1087" s="37" t="str">
        <x:v>لابتوبات</x:v>
      </x:c>
      <x:c r="J1087" s="37" t="str">
        <x:v>MSI</x:v>
      </x:c>
      <x:c r="K1087" s="37" t="str">
        <x:v>Vector 17 HX AI A2XWJG Gaming</x:v>
      </x:c>
      <x:c r="L1087" s="37" t="str">
        <x:v>1TB Storage | Cosmos Gray</x:v>
      </x:c>
      <x:c r="M1087" s="37"/>
      <x:c r="N1087" s="37" t="n">
        <x:v>1024</x:v>
      </x:c>
      <x:c r="O1087" s="37" t="str">
        <x:v>Cosmos Gray</x:v>
      </x:c>
      <x:c r="P1087" s="37"/>
      <x:c r="Q1087" s="37"/>
      <x:c r="R1087" s="37" t="str">
        <x:v>EG-013</x:v>
      </x:c>
      <x:c r="S1087" s="37" t="str">
        <x:v>B.TECH</x:v>
      </x:c>
      <x:c r="T1087" s="37" t="str">
        <x:v>A</x:v>
      </x:c>
      <x:c r="U1087" s="37"/>
      <x:c r="V1087" s="37"/>
      <x:c r="W1087" s="37" t="str">
        <x:v>https://btech.com/en/c/laptop-pc/laptops/b/msi</x:v>
      </x:c>
      <x:c r="X1087" s="37" t="str">
        <x:v>صفحة فئة</x:v>
      </x:c>
      <x:c r="Y1087" s="37"/>
      <x:c r="Z1087" s="37"/>
      <x:c r="AA1087" s="37"/>
      <x:c r="AB1087" s="37"/>
      <x:c r="AC1087" s="37"/>
      <x:c r="AD1087" s="37"/>
      <x:c r="AE1087" s="37"/>
      <x:c r="AF1087" s="56"/>
      <x:c r="AG1087" s="56"/>
      <x:c r="AH1087" s="56"/>
      <x:c r="AI1087" s="58"/>
      <x:c r="AJ1087" s="56"/>
      <x:c r="AK1087" s="56"/>
      <x:c r="AL1087" s="56"/>
      <x:c r="AM1087" s="56"/>
      <x:c r="AN1087" s="56"/>
      <x:c r="AO1087" s="56" t="str">
        <x:f>IF(OR(AF1087="",AD1087=""),"",AF1087*AD1087+IF(AG1087="",0,AG1087)+IF(AH1087="",0,AH1087)+IF(AJ1087="",0,AJ1087)+IF(AK1087="",0,AK1087)+IF(AL1087="",0,AL1087)+IF(AM1087="",0,AM1087))</x:f>
      </x:c>
      <x:c r="AP1087" s="56"/>
      <x:c r="AQ1087" s="56" t="str">
        <x:f>IF(OR(AO1087="",AP1087=""),"",AO1087-AP1087)</x:f>
      </x:c>
      <x:c r="AR1087" s="58" t="str">
        <x:f>IF(OR(AP1087="",AP1087=0,AQ1087=""),"",AQ1087/AP1087)</x:f>
      </x:c>
      <x:c r="AS1087" s="58"/>
      <x:c r="AT1087" s="37"/>
      <x:c r="AU1087" s="37"/>
      <x:c r="AV1087" s="37"/>
      <x:c r="AW1087" s="56"/>
      <x:c r="AX1087" s="56"/>
      <x:c r="AY1087" s="37"/>
      <x:c r="AZ1087" s="37"/>
      <x:c r="BA1087" s="37"/>
      <x:c r="BB1087" s="37"/>
      <x:c r="BC1087" s="37"/>
      <x:c r="BD1087" s="60"/>
      <x:c r="BE1087" s="60"/>
      <x:c r="BF1087" s="37"/>
      <x:c r="BG1087" s="37"/>
      <x:c r="BH1087" s="37" t="str">
        <x:v>https://btech.com/en/c/laptop-pc/laptops/b/msi</x:v>
      </x:c>
      <x:c r="BI1087" s="37"/>
      <x:c r="BJ1087" s="37" t="str">
        <x:v>لم يبدأ</x:v>
      </x:c>
      <x:c r="BK1087" s="60" t="n">
        <x:v>46233</x:v>
      </x:c>
      <x:c r="BL1087" s="60"/>
      <x:c r="BM1087" s="60"/>
      <x:c r="BN1087" s="62" t="str">
        <x:f>IF(BM1087="","",(NOW()-BM1087)*24)</x:f>
      </x:c>
      <x:c r="BO1087" s="37" t="str">
        <x:f>IF(BM1087="","لم يُرصد",IF(BT1087&lt;&gt;TRUE,"غير نشط",IF(BP1087="فشل","فشل حالي",IF(BN1087&lt;=12,"حديث",IF(BN1087&lt;=24,"متأخر","قديم")))))</x:f>
        <x:v>لم يُرصد</x:v>
      </x:c>
      <x:c r="BP1087" s="37" t="str">
        <x:v>بانتظار رصد التقسيط</x:v>
      </x:c>
      <x:c r="BQ1087" s="37" t="n">
        <x:v>0</x:v>
      </x:c>
      <x:c r="BR1087" s="37"/>
      <x:c r="BS1087" s="37"/>
      <x:c r="BT1087" s="54" t="b">
        <x:v>1</x:v>
      </x:c>
      <x:c r="BU1087" s="37" t="str">
        <x:v>يحتاج اكتشاف رابط المنتج</x:v>
      </x:c>
      <x:c r="BV1087" s="37" t="str">
        <x:v>MSI Vector 17 HX AI A2XWJG Gaming Laptop,Intel Core Ultra 9 275HX 17 Inch,1 Terabyte SSD,32 GB,NVIDIA GeForce RTX 5090,Windows 11 - Cosmos Gray</x:v>
      </x:c>
      <x:c r="BW1087" s="37" t="str">
        <x:v>الملفات المرفوعة لا تحتوي خطة تقسيط فعلية لهذا الربط؛ الصف مُنشأ كمهمة جمع.</x:v>
      </x:c>
      <x:c r="BX1087" s="60" t="n">
        <x:v>46233</x:v>
      </x:c>
      <x:c r="BY1087" s="60" t="n">
        <x:v>46233</x:v>
      </x:c>
    </x:row>
    <x:row r="1088">
      <x:c r="A1088" s="37" t="str">
        <x:v>مهمة جمع أولية</x:v>
      </x:c>
      <x:c r="B1088" s="37" t="str">
        <x:v>INSTTASK-191748F0E8EC</x:v>
      </x:c>
      <x:c r="C1088" s="37" t="str">
        <x:v>VAR-E147E13ACF2E89|EG-124|STORE|PENDING</x:v>
      </x:c>
      <x:c r="D1088" s="37" t="str">
        <x:v>VAR-E147E13ACF2E89|EG-124|STORE</x:v>
      </x:c>
      <x:c r="E1088" s="37" t="str">
        <x:v>VAR-E147E13ACF2E89</x:v>
      </x:c>
      <x:c r="F1088" s="37" t="str">
        <x:v>MOD-3C3EEE44CA598E</x:v>
      </x:c>
      <x:c r="G1088" s="37" t="str">
        <x:v>ASUS PRIME B850M-K PRIME B850M-K</x:v>
      </x:c>
      <x:c r="H1088" s="37" t="str">
        <x:v>الكمبيوتر والشبكات</x:v>
      </x:c>
      <x:c r="I1088" s="37" t="str">
        <x:v>لوحات أم</x:v>
      </x:c>
      <x:c r="J1088" s="37" t="str">
        <x:v>ASUS</x:v>
      </x:c>
      <x:c r="K1088" s="37" t="str">
        <x:v>PRIME B850M-K</x:v>
      </x:c>
      <x:c r="L1088" s="37" t="str">
        <x:v>PRIME B850M-K</x:v>
      </x:c>
      <x:c r="M1088" s="37"/>
      <x:c r="N1088" s="37"/>
      <x:c r="O1088" s="37"/>
      <x:c r="P1088" s="37"/>
      <x:c r="Q1088" s="37"/>
      <x:c r="R1088" s="37" t="str">
        <x:v>EG-124</x:v>
      </x:c>
      <x:c r="S1088" s="37" t="str">
        <x:v>Compumarts</x:v>
      </x:c>
      <x:c r="T1088" s="37" t="str">
        <x:v>A</x:v>
      </x:c>
      <x:c r="U1088" s="37"/>
      <x:c r="V1088" s="37"/>
      <x:c r="W1088" s="37" t="str">
        <x:v>https://www.compumarts.com/products/asus-prime-b850m-k-motherboard</x:v>
      </x:c>
      <x:c r="X1088" s="37" t="str">
        <x:v>رابط منتج مباشر</x:v>
      </x:c>
      <x:c r="Y1088" s="37"/>
      <x:c r="Z1088" s="37"/>
      <x:c r="AA1088" s="37"/>
      <x:c r="AB1088" s="37"/>
      <x:c r="AC1088" s="37"/>
      <x:c r="AD1088" s="37"/>
      <x:c r="AE1088" s="37"/>
      <x:c r="AF1088" s="56"/>
      <x:c r="AG1088" s="56"/>
      <x:c r="AH1088" s="56"/>
      <x:c r="AI1088" s="58"/>
      <x:c r="AJ1088" s="56"/>
      <x:c r="AK1088" s="56"/>
      <x:c r="AL1088" s="56"/>
      <x:c r="AM1088" s="56"/>
      <x:c r="AN1088" s="56"/>
      <x:c r="AO1088" s="56" t="str">
        <x:f>IF(OR(AF1088="",AD1088=""),"",AF1088*AD1088+IF(AG1088="",0,AG1088)+IF(AH1088="",0,AH1088)+IF(AJ1088="",0,AJ1088)+IF(AK1088="",0,AK1088)+IF(AL1088="",0,AL1088)+IF(AM1088="",0,AM1088))</x:f>
      </x:c>
      <x:c r="AP1088" s="56"/>
      <x:c r="AQ1088" s="56" t="str">
        <x:f>IF(OR(AO1088="",AP1088=""),"",AO1088-AP1088)</x:f>
      </x:c>
      <x:c r="AR1088" s="58" t="str">
        <x:f>IF(OR(AP1088="",AP1088=0,AQ1088=""),"",AQ1088/AP1088)</x:f>
      </x:c>
      <x:c r="AS1088" s="58"/>
      <x:c r="AT1088" s="37"/>
      <x:c r="AU1088" s="37"/>
      <x:c r="AV1088" s="37"/>
      <x:c r="AW1088" s="56"/>
      <x:c r="AX1088" s="56"/>
      <x:c r="AY1088" s="37"/>
      <x:c r="AZ1088" s="37"/>
      <x:c r="BA1088" s="37"/>
      <x:c r="BB1088" s="37"/>
      <x:c r="BC1088" s="37"/>
      <x:c r="BD1088" s="60"/>
      <x:c r="BE1088" s="60"/>
      <x:c r="BF1088" s="37"/>
      <x:c r="BG1088" s="37"/>
      <x:c r="BH1088" s="37" t="str">
        <x:v>https://www.compumarts.com/products/asus-prime-b850m-k-motherboard</x:v>
      </x:c>
      <x:c r="BI1088" s="37"/>
      <x:c r="BJ1088" s="37" t="str">
        <x:v>لم يبدأ</x:v>
      </x:c>
      <x:c r="BK1088" s="60" t="n">
        <x:v>46233</x:v>
      </x:c>
      <x:c r="BL1088" s="60"/>
      <x:c r="BM1088" s="60"/>
      <x:c r="BN1088" s="62" t="str">
        <x:f>IF(BM1088="","",(NOW()-BM1088)*24)</x:f>
      </x:c>
      <x:c r="BO1088" s="37" t="str">
        <x:f>IF(BM1088="","لم يُرصد",IF(BT1088&lt;&gt;TRUE,"غير نشط",IF(BP1088="فشل","فشل حالي",IF(BN1088&lt;=12,"حديث",IF(BN1088&lt;=24,"متأخر","قديم")))))</x:f>
        <x:v>لم يُرصد</x:v>
      </x:c>
      <x:c r="BP1088" s="37" t="str">
        <x:v>بانتظار رصد التقسيط</x:v>
      </x:c>
      <x:c r="BQ1088" s="37" t="n">
        <x:v>0</x:v>
      </x:c>
      <x:c r="BR1088" s="37"/>
      <x:c r="BS1088" s="37"/>
      <x:c r="BT1088" s="54" t="b">
        <x:v>1</x:v>
      </x:c>
      <x:c r="BU1088" s="37" t="str">
        <x:v>مهمة جاهزة لأول رصد</x:v>
      </x:c>
      <x:c r="BV1088" s="37" t="str"/>
      <x:c r="BW1088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88" s="60" t="n">
        <x:v>46233</x:v>
      </x:c>
      <x:c r="BY1088" s="60" t="n">
        <x:v>46233</x:v>
      </x:c>
    </x:row>
    <x:row r="1089">
      <x:c r="A1089" s="37" t="str">
        <x:v>مهمة جمع أولية</x:v>
      </x:c>
      <x:c r="B1089" s="37" t="str">
        <x:v>INSTTASK-793A5E261216</x:v>
      </x:c>
      <x:c r="C1089" s="37" t="str">
        <x:v>VAR-248A89BE2649FC|EG-127|STORE|PENDING</x:v>
      </x:c>
      <x:c r="D1089" s="37" t="str">
        <x:v>VAR-248A89BE2649FC|EG-127|STORE</x:v>
      </x:c>
      <x:c r="E1089" s="37" t="str">
        <x:v>VAR-248A89BE2649FC</x:v>
      </x:c>
      <x:c r="F1089" s="37" t="str">
        <x:v>MOD-3106FEE71C6A54</x:v>
      </x:c>
      <x:c r="G1089" s="37" t="str">
        <x:v>ASUS ROG STRIX B850-F GAMING WIFI7 NEO ROG STRIX B850-F GAMING WIFI7 NEO</x:v>
      </x:c>
      <x:c r="H1089" s="37" t="str">
        <x:v>الكمبيوتر والشبكات</x:v>
      </x:c>
      <x:c r="I1089" s="37" t="str">
        <x:v>لوحات أم</x:v>
      </x:c>
      <x:c r="J1089" s="37" t="str">
        <x:v>ASUS</x:v>
      </x:c>
      <x:c r="K1089" s="37" t="str">
        <x:v>ROG STRIX B850-F GAMING WIFI7 NEO</x:v>
      </x:c>
      <x:c r="L1089" s="37" t="str">
        <x:v>ROG STRIX B850-F GAMING WIFI7 NEO</x:v>
      </x:c>
      <x:c r="M1089" s="37"/>
      <x:c r="N1089" s="37"/>
      <x:c r="O1089" s="37"/>
      <x:c r="P1089" s="37" t="str">
        <x:v>90MB1NX0-M0EAY0</x:v>
      </x:c>
      <x:c r="Q1089" s="37"/>
      <x:c r="R1089" s="37" t="str">
        <x:v>EG-127</x:v>
      </x:c>
      <x:c r="S1089" s="37" t="str">
        <x:v>ElBadr Group</x:v>
      </x:c>
      <x:c r="T1089" s="37" t="str">
        <x:v>A</x:v>
      </x:c>
      <x:c r="U1089" s="37"/>
      <x:c r="V1089" s="37"/>
      <x:c r="W1089" s="37" t="str">
        <x:v>https://elbadrgroupeg.store/asus-rog-strix-b850-f-gaming-wifi7-neo-am5-ddr5-atx-motherboard</x:v>
      </x:c>
      <x:c r="X1089" s="37" t="str">
        <x:v>رابط منتج مباشر</x:v>
      </x:c>
      <x:c r="Y1089" s="37"/>
      <x:c r="Z1089" s="37"/>
      <x:c r="AA1089" s="37"/>
      <x:c r="AB1089" s="37"/>
      <x:c r="AC1089" s="37"/>
      <x:c r="AD1089" s="37"/>
      <x:c r="AE1089" s="37"/>
      <x:c r="AF1089" s="56"/>
      <x:c r="AG1089" s="56"/>
      <x:c r="AH1089" s="56"/>
      <x:c r="AI1089" s="58"/>
      <x:c r="AJ1089" s="56"/>
      <x:c r="AK1089" s="56"/>
      <x:c r="AL1089" s="56"/>
      <x:c r="AM1089" s="56"/>
      <x:c r="AN1089" s="56"/>
      <x:c r="AO1089" s="56" t="str">
        <x:f>IF(OR(AF1089="",AD1089=""),"",AF1089*AD1089+IF(AG1089="",0,AG1089)+IF(AH1089="",0,AH1089)+IF(AJ1089="",0,AJ1089)+IF(AK1089="",0,AK1089)+IF(AL1089="",0,AL1089)+IF(AM1089="",0,AM1089))</x:f>
      </x:c>
      <x:c r="AP1089" s="56"/>
      <x:c r="AQ1089" s="56" t="str">
        <x:f>IF(OR(AO1089="",AP1089=""),"",AO1089-AP1089)</x:f>
      </x:c>
      <x:c r="AR1089" s="58" t="str">
        <x:f>IF(OR(AP1089="",AP1089=0,AQ1089=""),"",AQ1089/AP1089)</x:f>
      </x:c>
      <x:c r="AS1089" s="58"/>
      <x:c r="AT1089" s="37"/>
      <x:c r="AU1089" s="37"/>
      <x:c r="AV1089" s="37"/>
      <x:c r="AW1089" s="56"/>
      <x:c r="AX1089" s="56"/>
      <x:c r="AY1089" s="37"/>
      <x:c r="AZ1089" s="37"/>
      <x:c r="BA1089" s="37"/>
      <x:c r="BB1089" s="37"/>
      <x:c r="BC1089" s="37"/>
      <x:c r="BD1089" s="60"/>
      <x:c r="BE1089" s="60"/>
      <x:c r="BF1089" s="37"/>
      <x:c r="BG1089" s="37"/>
      <x:c r="BH1089" s="37" t="str">
        <x:v>https://elbadrgroupeg.store/asus-rog-strix-b850-f-gaming-wifi7-neo-am5-ddr5-atx-motherboard</x:v>
      </x:c>
      <x:c r="BI1089" s="37"/>
      <x:c r="BJ1089" s="37" t="str">
        <x:v>لم يبدأ</x:v>
      </x:c>
      <x:c r="BK1089" s="60" t="n">
        <x:v>46233</x:v>
      </x:c>
      <x:c r="BL1089" s="60"/>
      <x:c r="BM1089" s="60"/>
      <x:c r="BN1089" s="62" t="str">
        <x:f>IF(BM1089="","",(NOW()-BM1089)*24)</x:f>
      </x:c>
      <x:c r="BO1089" s="37" t="str">
        <x:f>IF(BM1089="","لم يُرصد",IF(BT1089&lt;&gt;TRUE,"غير نشط",IF(BP1089="فشل","فشل حالي",IF(BN1089&lt;=12,"حديث",IF(BN1089&lt;=24,"متأخر","قديم")))))</x:f>
        <x:v>لم يُرصد</x:v>
      </x:c>
      <x:c r="BP1089" s="37" t="str">
        <x:v>بانتظار رصد التقسيط</x:v>
      </x:c>
      <x:c r="BQ1089" s="37" t="n">
        <x:v>0</x:v>
      </x:c>
      <x:c r="BR1089" s="37"/>
      <x:c r="BS1089" s="37"/>
      <x:c r="BT1089" s="54" t="b">
        <x:v>1</x:v>
      </x:c>
      <x:c r="BU1089" s="37" t="str">
        <x:v>مهمة جاهزة لأول رصد</x:v>
      </x:c>
      <x:c r="BV1089" s="37" t="str"/>
      <x:c r="BW1089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89" s="60" t="n">
        <x:v>46233</x:v>
      </x:c>
      <x:c r="BY1089" s="60" t="n">
        <x:v>46233</x:v>
      </x:c>
    </x:row>
    <x:row r="1090">
      <x:c r="A1090" s="37" t="str">
        <x:v>مهمة جمع أولية</x:v>
      </x:c>
      <x:c r="B1090" s="37" t="str">
        <x:v>INSTTASK-601A276ED3C5</x:v>
      </x:c>
      <x:c r="C1090" s="37" t="str">
        <x:v>VAR-AAEDA3DF0536CF|EG-124|STORE|PENDING</x:v>
      </x:c>
      <x:c r="D1090" s="37" t="str">
        <x:v>VAR-AAEDA3DF0536CF|EG-124|STORE</x:v>
      </x:c>
      <x:c r="E1090" s="37" t="str">
        <x:v>VAR-AAEDA3DF0536CF</x:v>
      </x:c>
      <x:c r="F1090" s="37" t="str">
        <x:v>MOD-36C6D343481073</x:v>
      </x:c>
      <x:c r="G1090" s="37" t="str">
        <x:v>ASUS ROG STRIX B850-I GAMING WIFI ROG STRIX B850-I GAMING WIFI</x:v>
      </x:c>
      <x:c r="H1090" s="37" t="str">
        <x:v>الكمبيوتر والشبكات</x:v>
      </x:c>
      <x:c r="I1090" s="37" t="str">
        <x:v>لوحات أم</x:v>
      </x:c>
      <x:c r="J1090" s="37" t="str">
        <x:v>ASUS</x:v>
      </x:c>
      <x:c r="K1090" s="37" t="str">
        <x:v>ROG STRIX B850-I GAMING WIFI</x:v>
      </x:c>
      <x:c r="L1090" s="37" t="str">
        <x:v>ROG STRIX B850-I GAMING WIFI</x:v>
      </x:c>
      <x:c r="M1090" s="37"/>
      <x:c r="N1090" s="37"/>
      <x:c r="O1090" s="37"/>
      <x:c r="P1090" s="37"/>
      <x:c r="Q1090" s="37"/>
      <x:c r="R1090" s="37" t="str">
        <x:v>EG-124</x:v>
      </x:c>
      <x:c r="S1090" s="37" t="str">
        <x:v>Compumarts</x:v>
      </x:c>
      <x:c r="T1090" s="37" t="str">
        <x:v>A</x:v>
      </x:c>
      <x:c r="U1090" s="37"/>
      <x:c r="V1090" s="37"/>
      <x:c r="W1090" s="37" t="str">
        <x:v>https://www.compumarts.com/products/asus-rog-strix-b850-i-wifi-gaming-motherboard</x:v>
      </x:c>
      <x:c r="X1090" s="37" t="str">
        <x:v>رابط منتج مباشر</x:v>
      </x:c>
      <x:c r="Y1090" s="37"/>
      <x:c r="Z1090" s="37"/>
      <x:c r="AA1090" s="37"/>
      <x:c r="AB1090" s="37"/>
      <x:c r="AC1090" s="37"/>
      <x:c r="AD1090" s="37"/>
      <x:c r="AE1090" s="37"/>
      <x:c r="AF1090" s="56"/>
      <x:c r="AG1090" s="56"/>
      <x:c r="AH1090" s="56"/>
      <x:c r="AI1090" s="58"/>
      <x:c r="AJ1090" s="56"/>
      <x:c r="AK1090" s="56"/>
      <x:c r="AL1090" s="56"/>
      <x:c r="AM1090" s="56"/>
      <x:c r="AN1090" s="56"/>
      <x:c r="AO1090" s="56" t="str">
        <x:f>IF(OR(AF1090="",AD1090=""),"",AF1090*AD1090+IF(AG1090="",0,AG1090)+IF(AH1090="",0,AH1090)+IF(AJ1090="",0,AJ1090)+IF(AK1090="",0,AK1090)+IF(AL1090="",0,AL1090)+IF(AM1090="",0,AM1090))</x:f>
      </x:c>
      <x:c r="AP1090" s="56"/>
      <x:c r="AQ1090" s="56" t="str">
        <x:f>IF(OR(AO1090="",AP1090=""),"",AO1090-AP1090)</x:f>
      </x:c>
      <x:c r="AR1090" s="58" t="str">
        <x:f>IF(OR(AP1090="",AP1090=0,AQ1090=""),"",AQ1090/AP1090)</x:f>
      </x:c>
      <x:c r="AS1090" s="58"/>
      <x:c r="AT1090" s="37"/>
      <x:c r="AU1090" s="37"/>
      <x:c r="AV1090" s="37"/>
      <x:c r="AW1090" s="56"/>
      <x:c r="AX1090" s="56"/>
      <x:c r="AY1090" s="37"/>
      <x:c r="AZ1090" s="37"/>
      <x:c r="BA1090" s="37"/>
      <x:c r="BB1090" s="37"/>
      <x:c r="BC1090" s="37"/>
      <x:c r="BD1090" s="60"/>
      <x:c r="BE1090" s="60"/>
      <x:c r="BF1090" s="37"/>
      <x:c r="BG1090" s="37"/>
      <x:c r="BH1090" s="37" t="str">
        <x:v>https://www.compumarts.com/products/asus-rog-strix-b850-i-wifi-gaming-motherboard</x:v>
      </x:c>
      <x:c r="BI1090" s="37"/>
      <x:c r="BJ1090" s="37" t="str">
        <x:v>لم يبدأ</x:v>
      </x:c>
      <x:c r="BK1090" s="60" t="n">
        <x:v>46233</x:v>
      </x:c>
      <x:c r="BL1090" s="60"/>
      <x:c r="BM1090" s="60"/>
      <x:c r="BN1090" s="62" t="str">
        <x:f>IF(BM1090="","",(NOW()-BM1090)*24)</x:f>
      </x:c>
      <x:c r="BO1090" s="37" t="str">
        <x:f>IF(BM1090="","لم يُرصد",IF(BT1090&lt;&gt;TRUE,"غير نشط",IF(BP1090="فشل","فشل حالي",IF(BN1090&lt;=12,"حديث",IF(BN1090&lt;=24,"متأخر","قديم")))))</x:f>
        <x:v>لم يُرصد</x:v>
      </x:c>
      <x:c r="BP1090" s="37" t="str">
        <x:v>بانتظار رصد التقسيط</x:v>
      </x:c>
      <x:c r="BQ1090" s="37" t="n">
        <x:v>0</x:v>
      </x:c>
      <x:c r="BR1090" s="37"/>
      <x:c r="BS1090" s="37"/>
      <x:c r="BT1090" s="54" t="b">
        <x:v>1</x:v>
      </x:c>
      <x:c r="BU1090" s="37" t="str">
        <x:v>مهمة جاهزة لأول رصد</x:v>
      </x:c>
      <x:c r="BV1090" s="37" t="str"/>
      <x:c r="BW1090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0" s="60" t="n">
        <x:v>46233</x:v>
      </x:c>
      <x:c r="BY1090" s="60" t="n">
        <x:v>46233</x:v>
      </x:c>
    </x:row>
    <x:row r="1091">
      <x:c r="A1091" s="37" t="str">
        <x:v>مهمة جمع أولية</x:v>
      </x:c>
      <x:c r="B1091" s="37" t="str">
        <x:v>INSTTASK-DD37A14593F7</x:v>
      </x:c>
      <x:c r="C1091" s="37" t="str">
        <x:v>VAR-E5D536180F89AC|EG-124|STORE|PENDING</x:v>
      </x:c>
      <x:c r="D1091" s="37" t="str">
        <x:v>VAR-E5D536180F89AC|EG-124|STORE</x:v>
      </x:c>
      <x:c r="E1091" s="37" t="str">
        <x:v>VAR-E5D536180F89AC</x:v>
      </x:c>
      <x:c r="F1091" s="37" t="str">
        <x:v>MOD-839CE9423F6AE5</x:v>
      </x:c>
      <x:c r="G1091" s="37" t="str">
        <x:v>ASUS TUF GAMING B850-E WIFI TUF GAMING B850-E WIFI</x:v>
      </x:c>
      <x:c r="H1091" s="37" t="str">
        <x:v>الكمبيوتر والشبكات</x:v>
      </x:c>
      <x:c r="I1091" s="37" t="str">
        <x:v>لوحات أم</x:v>
      </x:c>
      <x:c r="J1091" s="37" t="str">
        <x:v>ASUS</x:v>
      </x:c>
      <x:c r="K1091" s="37" t="str">
        <x:v>TUF GAMING B850-E WIFI</x:v>
      </x:c>
      <x:c r="L1091" s="37" t="str">
        <x:v>TUF GAMING B850-E WIFI</x:v>
      </x:c>
      <x:c r="M1091" s="37"/>
      <x:c r="N1091" s="37"/>
      <x:c r="O1091" s="37"/>
      <x:c r="P1091" s="37"/>
      <x:c r="Q1091" s="37"/>
      <x:c r="R1091" s="37" t="str">
        <x:v>EG-124</x:v>
      </x:c>
      <x:c r="S1091" s="37" t="str">
        <x:v>Compumarts</x:v>
      </x:c>
      <x:c r="T1091" s="37" t="str">
        <x:v>A</x:v>
      </x:c>
      <x:c r="U1091" s="37"/>
      <x:c r="V1091" s="37"/>
      <x:c r="W1091" s="37" t="str">
        <x:v>https://www.compumarts.com/products/asus-tuf-gaming-b850-e-wifi-motherboard-egypt</x:v>
      </x:c>
      <x:c r="X1091" s="37" t="str">
        <x:v>رابط منتج مباشر</x:v>
      </x:c>
      <x:c r="Y1091" s="37"/>
      <x:c r="Z1091" s="37"/>
      <x:c r="AA1091" s="37"/>
      <x:c r="AB1091" s="37"/>
      <x:c r="AC1091" s="37"/>
      <x:c r="AD1091" s="37"/>
      <x:c r="AE1091" s="37"/>
      <x:c r="AF1091" s="56"/>
      <x:c r="AG1091" s="56"/>
      <x:c r="AH1091" s="56"/>
      <x:c r="AI1091" s="58"/>
      <x:c r="AJ1091" s="56"/>
      <x:c r="AK1091" s="56"/>
      <x:c r="AL1091" s="56"/>
      <x:c r="AM1091" s="56"/>
      <x:c r="AN1091" s="56"/>
      <x:c r="AO1091" s="56" t="str">
        <x:f>IF(OR(AF1091="",AD1091=""),"",AF1091*AD1091+IF(AG1091="",0,AG1091)+IF(AH1091="",0,AH1091)+IF(AJ1091="",0,AJ1091)+IF(AK1091="",0,AK1091)+IF(AL1091="",0,AL1091)+IF(AM1091="",0,AM1091))</x:f>
      </x:c>
      <x:c r="AP1091" s="56"/>
      <x:c r="AQ1091" s="56" t="str">
        <x:f>IF(OR(AO1091="",AP1091=""),"",AO1091-AP1091)</x:f>
      </x:c>
      <x:c r="AR1091" s="58" t="str">
        <x:f>IF(OR(AP1091="",AP1091=0,AQ1091=""),"",AQ1091/AP1091)</x:f>
      </x:c>
      <x:c r="AS1091" s="58"/>
      <x:c r="AT1091" s="37"/>
      <x:c r="AU1091" s="37"/>
      <x:c r="AV1091" s="37"/>
      <x:c r="AW1091" s="56"/>
      <x:c r="AX1091" s="56"/>
      <x:c r="AY1091" s="37"/>
      <x:c r="AZ1091" s="37"/>
      <x:c r="BA1091" s="37"/>
      <x:c r="BB1091" s="37"/>
      <x:c r="BC1091" s="37"/>
      <x:c r="BD1091" s="60"/>
      <x:c r="BE1091" s="60"/>
      <x:c r="BF1091" s="37"/>
      <x:c r="BG1091" s="37"/>
      <x:c r="BH1091" s="37" t="str">
        <x:v>https://www.compumarts.com/products/asus-tuf-gaming-b850-e-wifi-motherboard-egypt</x:v>
      </x:c>
      <x:c r="BI1091" s="37"/>
      <x:c r="BJ1091" s="37" t="str">
        <x:v>لم يبدأ</x:v>
      </x:c>
      <x:c r="BK1091" s="60" t="n">
        <x:v>46233</x:v>
      </x:c>
      <x:c r="BL1091" s="60"/>
      <x:c r="BM1091" s="60"/>
      <x:c r="BN1091" s="62" t="str">
        <x:f>IF(BM1091="","",(NOW()-BM1091)*24)</x:f>
      </x:c>
      <x:c r="BO1091" s="37" t="str">
        <x:f>IF(BM1091="","لم يُرصد",IF(BT1091&lt;&gt;TRUE,"غير نشط",IF(BP1091="فشل","فشل حالي",IF(BN1091&lt;=12,"حديث",IF(BN1091&lt;=24,"متأخر","قديم")))))</x:f>
        <x:v>لم يُرصد</x:v>
      </x:c>
      <x:c r="BP1091" s="37" t="str">
        <x:v>بانتظار رصد التقسيط</x:v>
      </x:c>
      <x:c r="BQ1091" s="37" t="n">
        <x:v>0</x:v>
      </x:c>
      <x:c r="BR1091" s="37"/>
      <x:c r="BS1091" s="37"/>
      <x:c r="BT1091" s="54" t="b">
        <x:v>1</x:v>
      </x:c>
      <x:c r="BU1091" s="37" t="str">
        <x:v>مهمة جاهزة لأول رصد</x:v>
      </x:c>
      <x:c r="BV1091" s="37" t="str"/>
      <x:c r="BW1091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1" s="60" t="n">
        <x:v>46233</x:v>
      </x:c>
      <x:c r="BY1091" s="60" t="n">
        <x:v>46233</x:v>
      </x:c>
    </x:row>
    <x:row r="1092">
      <x:c r="A1092" s="37" t="str">
        <x:v>مهمة جمع أولية</x:v>
      </x:c>
      <x:c r="B1092" s="37" t="str">
        <x:v>INSTTASK-390A127F04B4</x:v>
      </x:c>
      <x:c r="C1092" s="37" t="str">
        <x:v>VAR-8B96A80B6010EA|EG-127|STORE|PENDING</x:v>
      </x:c>
      <x:c r="D1092" s="37" t="str">
        <x:v>VAR-8B96A80B6010EA|EG-127|STORE</x:v>
      </x:c>
      <x:c r="E1092" s="37" t="str">
        <x:v>VAR-8B96A80B6010EA</x:v>
      </x:c>
      <x:c r="F1092" s="37" t="str">
        <x:v>MOD-ED29D651AA6EE6</x:v>
      </x:c>
      <x:c r="G1092" s="37" t="str">
        <x:v>ASUS TUF GAMING B850-PLUS WIFI TUF GAMING B850-PLUS WIFI</x:v>
      </x:c>
      <x:c r="H1092" s="37" t="str">
        <x:v>الكمبيوتر والشبكات</x:v>
      </x:c>
      <x:c r="I1092" s="37" t="str">
        <x:v>لوحات أم</x:v>
      </x:c>
      <x:c r="J1092" s="37" t="str">
        <x:v>ASUS</x:v>
      </x:c>
      <x:c r="K1092" s="37" t="str">
        <x:v>TUF GAMING B850-PLUS WIFI</x:v>
      </x:c>
      <x:c r="L1092" s="37" t="str">
        <x:v>TUF GAMING B850-PLUS WIFI</x:v>
      </x:c>
      <x:c r="M1092" s="37"/>
      <x:c r="N1092" s="37"/>
      <x:c r="O1092" s="37"/>
      <x:c r="P1092" s="37"/>
      <x:c r="Q1092" s="37"/>
      <x:c r="R1092" s="37" t="str">
        <x:v>EG-127</x:v>
      </x:c>
      <x:c r="S1092" s="37" t="str">
        <x:v>ElBadr Group</x:v>
      </x:c>
      <x:c r="T1092" s="37" t="str">
        <x:v>A</x:v>
      </x:c>
      <x:c r="U1092" s="37"/>
      <x:c r="V1092" s="37"/>
      <x:c r="W1092" s="37" t="str">
        <x:v>https://elbadrgroupeg.store/asus-tuf-gaming-b850-plus-wifi</x:v>
      </x:c>
      <x:c r="X1092" s="37" t="str">
        <x:v>رابط منتج مباشر</x:v>
      </x:c>
      <x:c r="Y1092" s="37"/>
      <x:c r="Z1092" s="37"/>
      <x:c r="AA1092" s="37"/>
      <x:c r="AB1092" s="37"/>
      <x:c r="AC1092" s="37"/>
      <x:c r="AD1092" s="37"/>
      <x:c r="AE1092" s="37"/>
      <x:c r="AF1092" s="56"/>
      <x:c r="AG1092" s="56"/>
      <x:c r="AH1092" s="56"/>
      <x:c r="AI1092" s="58"/>
      <x:c r="AJ1092" s="56"/>
      <x:c r="AK1092" s="56"/>
      <x:c r="AL1092" s="56"/>
      <x:c r="AM1092" s="56"/>
      <x:c r="AN1092" s="56"/>
      <x:c r="AO1092" s="56" t="str">
        <x:f>IF(OR(AF1092="",AD1092=""),"",AF1092*AD1092+IF(AG1092="",0,AG1092)+IF(AH1092="",0,AH1092)+IF(AJ1092="",0,AJ1092)+IF(AK1092="",0,AK1092)+IF(AL1092="",0,AL1092)+IF(AM1092="",0,AM1092))</x:f>
      </x:c>
      <x:c r="AP1092" s="56"/>
      <x:c r="AQ1092" s="56" t="str">
        <x:f>IF(OR(AO1092="",AP1092=""),"",AO1092-AP1092)</x:f>
      </x:c>
      <x:c r="AR1092" s="58" t="str">
        <x:f>IF(OR(AP1092="",AP1092=0,AQ1092=""),"",AQ1092/AP1092)</x:f>
      </x:c>
      <x:c r="AS1092" s="58"/>
      <x:c r="AT1092" s="37"/>
      <x:c r="AU1092" s="37"/>
      <x:c r="AV1092" s="37"/>
      <x:c r="AW1092" s="56"/>
      <x:c r="AX1092" s="56"/>
      <x:c r="AY1092" s="37"/>
      <x:c r="AZ1092" s="37"/>
      <x:c r="BA1092" s="37"/>
      <x:c r="BB1092" s="37"/>
      <x:c r="BC1092" s="37"/>
      <x:c r="BD1092" s="60"/>
      <x:c r="BE1092" s="60"/>
      <x:c r="BF1092" s="37"/>
      <x:c r="BG1092" s="37"/>
      <x:c r="BH1092" s="37" t="str">
        <x:v>https://elbadrgroupeg.store/asus-tuf-gaming-b850-plus-wifi</x:v>
      </x:c>
      <x:c r="BI1092" s="37"/>
      <x:c r="BJ1092" s="37" t="str">
        <x:v>لم يبدأ</x:v>
      </x:c>
      <x:c r="BK1092" s="60" t="n">
        <x:v>46233</x:v>
      </x:c>
      <x:c r="BL1092" s="60"/>
      <x:c r="BM1092" s="60"/>
      <x:c r="BN1092" s="62" t="str">
        <x:f>IF(BM1092="","",(NOW()-BM1092)*24)</x:f>
      </x:c>
      <x:c r="BO1092" s="37" t="str">
        <x:f>IF(BM1092="","لم يُرصد",IF(BT1092&lt;&gt;TRUE,"غير نشط",IF(BP1092="فشل","فشل حالي",IF(BN1092&lt;=12,"حديث",IF(BN1092&lt;=24,"متأخر","قديم")))))</x:f>
        <x:v>لم يُرصد</x:v>
      </x:c>
      <x:c r="BP1092" s="37" t="str">
        <x:v>بانتظار رصد التقسيط</x:v>
      </x:c>
      <x:c r="BQ1092" s="37" t="n">
        <x:v>0</x:v>
      </x:c>
      <x:c r="BR1092" s="37"/>
      <x:c r="BS1092" s="37"/>
      <x:c r="BT1092" s="54" t="b">
        <x:v>1</x:v>
      </x:c>
      <x:c r="BU1092" s="37" t="str">
        <x:v>مهمة جاهزة لأول رصد</x:v>
      </x:c>
      <x:c r="BV1092" s="37" t="str"/>
      <x:c r="BW1092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2" s="60" t="n">
        <x:v>46233</x:v>
      </x:c>
      <x:c r="BY1092" s="60" t="n">
        <x:v>46233</x:v>
      </x:c>
    </x:row>
    <x:row r="1093">
      <x:c r="A1093" s="37" t="str">
        <x:v>مهمة جمع أولية</x:v>
      </x:c>
      <x:c r="B1093" s="37" t="str">
        <x:v>INSTTASK-3C872771A2FF</x:v>
      </x:c>
      <x:c r="C1093" s="37" t="str">
        <x:v>VAR-019AD9C5568AF6|EG-124|STORE|PENDING</x:v>
      </x:c>
      <x:c r="D1093" s="37" t="str">
        <x:v>VAR-019AD9C5568AF6|EG-124|STORE</x:v>
      </x:c>
      <x:c r="E1093" s="37" t="str">
        <x:v>VAR-019AD9C5568AF6</x:v>
      </x:c>
      <x:c r="F1093" s="37" t="str">
        <x:v>MOD-9435E157654AAE</x:v>
      </x:c>
      <x:c r="G1093" s="37" t="str">
        <x:v>MSI B850 GAMING PLUS WIFI B850 GAMING PLUS WIFI</x:v>
      </x:c>
      <x:c r="H1093" s="37" t="str">
        <x:v>الكمبيوتر والشبكات</x:v>
      </x:c>
      <x:c r="I1093" s="37" t="str">
        <x:v>لوحات أم</x:v>
      </x:c>
      <x:c r="J1093" s="37" t="str">
        <x:v>MSI</x:v>
      </x:c>
      <x:c r="K1093" s="37" t="str">
        <x:v>B850 GAMING PLUS WIFI</x:v>
      </x:c>
      <x:c r="L1093" s="37" t="str">
        <x:v>B850 GAMING PLUS WIFI</x:v>
      </x:c>
      <x:c r="M1093" s="37"/>
      <x:c r="N1093" s="37"/>
      <x:c r="O1093" s="37"/>
      <x:c r="P1093" s="37"/>
      <x:c r="Q1093" s="37"/>
      <x:c r="R1093" s="37" t="str">
        <x:v>EG-124</x:v>
      </x:c>
      <x:c r="S1093" s="37" t="str">
        <x:v>Compumarts</x:v>
      </x:c>
      <x:c r="T1093" s="37" t="str">
        <x:v>A</x:v>
      </x:c>
      <x:c r="U1093" s="37"/>
      <x:c r="V1093" s="37"/>
      <x:c r="W1093" s="37" t="str">
        <x:v>https://www.compumarts.com/products/msi-b850-gaming-plus-wifi-motherboard-atx-supports-amd-ryzen-9000-8000-7000-processors-am5-ddr5</x:v>
      </x:c>
      <x:c r="X1093" s="37" t="str">
        <x:v>رابط منتج مباشر</x:v>
      </x:c>
      <x:c r="Y1093" s="37"/>
      <x:c r="Z1093" s="37"/>
      <x:c r="AA1093" s="37"/>
      <x:c r="AB1093" s="37"/>
      <x:c r="AC1093" s="37"/>
      <x:c r="AD1093" s="37"/>
      <x:c r="AE1093" s="37"/>
      <x:c r="AF1093" s="56"/>
      <x:c r="AG1093" s="56"/>
      <x:c r="AH1093" s="56"/>
      <x:c r="AI1093" s="58"/>
      <x:c r="AJ1093" s="56"/>
      <x:c r="AK1093" s="56"/>
      <x:c r="AL1093" s="56"/>
      <x:c r="AM1093" s="56"/>
      <x:c r="AN1093" s="56"/>
      <x:c r="AO1093" s="56" t="str">
        <x:f>IF(OR(AF1093="",AD1093=""),"",AF1093*AD1093+IF(AG1093="",0,AG1093)+IF(AH1093="",0,AH1093)+IF(AJ1093="",0,AJ1093)+IF(AK1093="",0,AK1093)+IF(AL1093="",0,AL1093)+IF(AM1093="",0,AM1093))</x:f>
      </x:c>
      <x:c r="AP1093" s="56"/>
      <x:c r="AQ1093" s="56" t="str">
        <x:f>IF(OR(AO1093="",AP1093=""),"",AO1093-AP1093)</x:f>
      </x:c>
      <x:c r="AR1093" s="58" t="str">
        <x:f>IF(OR(AP1093="",AP1093=0,AQ1093=""),"",AQ1093/AP1093)</x:f>
      </x:c>
      <x:c r="AS1093" s="58"/>
      <x:c r="AT1093" s="37"/>
      <x:c r="AU1093" s="37"/>
      <x:c r="AV1093" s="37"/>
      <x:c r="AW1093" s="56"/>
      <x:c r="AX1093" s="56"/>
      <x:c r="AY1093" s="37"/>
      <x:c r="AZ1093" s="37"/>
      <x:c r="BA1093" s="37"/>
      <x:c r="BB1093" s="37"/>
      <x:c r="BC1093" s="37"/>
      <x:c r="BD1093" s="60"/>
      <x:c r="BE1093" s="60"/>
      <x:c r="BF1093" s="37"/>
      <x:c r="BG1093" s="37"/>
      <x:c r="BH1093" s="37" t="str">
        <x:v>https://www.compumarts.com/products/msi-b850-gaming-plus-wifi-motherboard-atx-supports-amd-ryzen-9000-8000-7000-processors-am5-ddr5</x:v>
      </x:c>
      <x:c r="BI1093" s="37"/>
      <x:c r="BJ1093" s="37" t="str">
        <x:v>لم يبدأ</x:v>
      </x:c>
      <x:c r="BK1093" s="60" t="n">
        <x:v>46233</x:v>
      </x:c>
      <x:c r="BL1093" s="60"/>
      <x:c r="BM1093" s="60"/>
      <x:c r="BN1093" s="62" t="str">
        <x:f>IF(BM1093="","",(NOW()-BM1093)*24)</x:f>
      </x:c>
      <x:c r="BO1093" s="37" t="str">
        <x:f>IF(BM1093="","لم يُرصد",IF(BT1093&lt;&gt;TRUE,"غير نشط",IF(BP1093="فشل","فشل حالي",IF(BN1093&lt;=12,"حديث",IF(BN1093&lt;=24,"متأخر","قديم")))))</x:f>
        <x:v>لم يُرصد</x:v>
      </x:c>
      <x:c r="BP1093" s="37" t="str">
        <x:v>بانتظار رصد التقسيط</x:v>
      </x:c>
      <x:c r="BQ1093" s="37" t="n">
        <x:v>0</x:v>
      </x:c>
      <x:c r="BR1093" s="37"/>
      <x:c r="BS1093" s="37"/>
      <x:c r="BT1093" s="54" t="b">
        <x:v>1</x:v>
      </x:c>
      <x:c r="BU1093" s="37" t="str">
        <x:v>مهمة جاهزة لأول رصد</x:v>
      </x:c>
      <x:c r="BV1093" s="37" t="str"/>
      <x:c r="BW1093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3" s="60" t="n">
        <x:v>46233</x:v>
      </x:c>
      <x:c r="BY1093" s="60" t="n">
        <x:v>46233</x:v>
      </x:c>
    </x:row>
    <x:row r="1094">
      <x:c r="A1094" s="37" t="str">
        <x:v>مهمة جمع أولية</x:v>
      </x:c>
      <x:c r="B1094" s="37" t="str">
        <x:v>INSTTASK-72AFFFF93F37</x:v>
      </x:c>
      <x:c r="C1094" s="37" t="str">
        <x:v>VAR-F99135845CEF74|EG-124|STORE|PENDING</x:v>
      </x:c>
      <x:c r="D1094" s="37" t="str">
        <x:v>VAR-F99135845CEF74|EG-124|STORE</x:v>
      </x:c>
      <x:c r="E1094" s="37" t="str">
        <x:v>VAR-F99135845CEF74</x:v>
      </x:c>
      <x:c r="F1094" s="37" t="str">
        <x:v>MOD-B384C90899D01F</x:v>
      </x:c>
      <x:c r="G1094" s="37" t="str">
        <x:v>MSI B850M GAMING PLUS WIFI6E B850M GAMING PLUS WIFI6E</x:v>
      </x:c>
      <x:c r="H1094" s="37" t="str">
        <x:v>الكمبيوتر والشبكات</x:v>
      </x:c>
      <x:c r="I1094" s="37" t="str">
        <x:v>لوحات أم</x:v>
      </x:c>
      <x:c r="J1094" s="37" t="str">
        <x:v>MSI</x:v>
      </x:c>
      <x:c r="K1094" s="37" t="str">
        <x:v>B850M GAMING PLUS WIFI6E</x:v>
      </x:c>
      <x:c r="L1094" s="37" t="str">
        <x:v>B850M GAMING PLUS WIFI6E</x:v>
      </x:c>
      <x:c r="M1094" s="37"/>
      <x:c r="N1094" s="37"/>
      <x:c r="O1094" s="37"/>
      <x:c r="P1094" s="37"/>
      <x:c r="Q1094" s="37"/>
      <x:c r="R1094" s="37" t="str">
        <x:v>EG-124</x:v>
      </x:c>
      <x:c r="S1094" s="37" t="str">
        <x:v>Compumarts</x:v>
      </x:c>
      <x:c r="T1094" s="37" t="str">
        <x:v>A</x:v>
      </x:c>
      <x:c r="U1094" s="37"/>
      <x:c r="V1094" s="37"/>
      <x:c r="W1094" s="37" t="str">
        <x:v>https://www.compumarts.com/products/msi-b850m-gaming-plus-wifi6e-egypt</x:v>
      </x:c>
      <x:c r="X1094" s="37" t="str">
        <x:v>رابط منتج مباشر</x:v>
      </x:c>
      <x:c r="Y1094" s="37"/>
      <x:c r="Z1094" s="37"/>
      <x:c r="AA1094" s="37"/>
      <x:c r="AB1094" s="37"/>
      <x:c r="AC1094" s="37"/>
      <x:c r="AD1094" s="37"/>
      <x:c r="AE1094" s="37"/>
      <x:c r="AF1094" s="56"/>
      <x:c r="AG1094" s="56"/>
      <x:c r="AH1094" s="56"/>
      <x:c r="AI1094" s="58"/>
      <x:c r="AJ1094" s="56"/>
      <x:c r="AK1094" s="56"/>
      <x:c r="AL1094" s="56"/>
      <x:c r="AM1094" s="56"/>
      <x:c r="AN1094" s="56"/>
      <x:c r="AO1094" s="56" t="str">
        <x:f>IF(OR(AF1094="",AD1094=""),"",AF1094*AD1094+IF(AG1094="",0,AG1094)+IF(AH1094="",0,AH1094)+IF(AJ1094="",0,AJ1094)+IF(AK1094="",0,AK1094)+IF(AL1094="",0,AL1094)+IF(AM1094="",0,AM1094))</x:f>
      </x:c>
      <x:c r="AP1094" s="56"/>
      <x:c r="AQ1094" s="56" t="str">
        <x:f>IF(OR(AO1094="",AP1094=""),"",AO1094-AP1094)</x:f>
      </x:c>
      <x:c r="AR1094" s="58" t="str">
        <x:f>IF(OR(AP1094="",AP1094=0,AQ1094=""),"",AQ1094/AP1094)</x:f>
      </x:c>
      <x:c r="AS1094" s="58"/>
      <x:c r="AT1094" s="37"/>
      <x:c r="AU1094" s="37"/>
      <x:c r="AV1094" s="37"/>
      <x:c r="AW1094" s="56"/>
      <x:c r="AX1094" s="56"/>
      <x:c r="AY1094" s="37"/>
      <x:c r="AZ1094" s="37"/>
      <x:c r="BA1094" s="37"/>
      <x:c r="BB1094" s="37"/>
      <x:c r="BC1094" s="37"/>
      <x:c r="BD1094" s="60"/>
      <x:c r="BE1094" s="60"/>
      <x:c r="BF1094" s="37"/>
      <x:c r="BG1094" s="37"/>
      <x:c r="BH1094" s="37" t="str">
        <x:v>https://www.compumarts.com/products/msi-b850m-gaming-plus-wifi6e-egypt</x:v>
      </x:c>
      <x:c r="BI1094" s="37"/>
      <x:c r="BJ1094" s="37" t="str">
        <x:v>لم يبدأ</x:v>
      </x:c>
      <x:c r="BK1094" s="60" t="n">
        <x:v>46233</x:v>
      </x:c>
      <x:c r="BL1094" s="60"/>
      <x:c r="BM1094" s="60"/>
      <x:c r="BN1094" s="62" t="str">
        <x:f>IF(BM1094="","",(NOW()-BM1094)*24)</x:f>
      </x:c>
      <x:c r="BO1094" s="37" t="str">
        <x:f>IF(BM1094="","لم يُرصد",IF(BT1094&lt;&gt;TRUE,"غير نشط",IF(BP1094="فشل","فشل حالي",IF(BN1094&lt;=12,"حديث",IF(BN1094&lt;=24,"متأخر","قديم")))))</x:f>
        <x:v>لم يُرصد</x:v>
      </x:c>
      <x:c r="BP1094" s="37" t="str">
        <x:v>بانتظار رصد التقسيط</x:v>
      </x:c>
      <x:c r="BQ1094" s="37" t="n">
        <x:v>0</x:v>
      </x:c>
      <x:c r="BR1094" s="37"/>
      <x:c r="BS1094" s="37"/>
      <x:c r="BT1094" s="54" t="b">
        <x:v>1</x:v>
      </x:c>
      <x:c r="BU1094" s="37" t="str">
        <x:v>مهمة جاهزة لأول رصد</x:v>
      </x:c>
      <x:c r="BV1094" s="37" t="str"/>
      <x:c r="BW1094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4" s="60" t="n">
        <x:v>46233</x:v>
      </x:c>
      <x:c r="BY1094" s="60" t="n">
        <x:v>46233</x:v>
      </x:c>
    </x:row>
    <x:row r="1095">
      <x:c r="A1095" s="37" t="str">
        <x:v>مهمة جمع أولية</x:v>
      </x:c>
      <x:c r="B1095" s="37" t="str">
        <x:v>INSTTASK-70AF63071EC8</x:v>
      </x:c>
      <x:c r="C1095" s="37" t="str">
        <x:v>VAR-0F75FA5CE30063|EG-124|STORE|PENDING</x:v>
      </x:c>
      <x:c r="D1095" s="37" t="str">
        <x:v>VAR-0F75FA5CE30063|EG-124|STORE</x:v>
      </x:c>
      <x:c r="E1095" s="37" t="str">
        <x:v>VAR-0F75FA5CE30063</x:v>
      </x:c>
      <x:c r="F1095" s="37" t="str">
        <x:v>MOD-851D01E3B60CD3</x:v>
      </x:c>
      <x:c r="G1095" s="37" t="str">
        <x:v>MSI MAG B850 TOMAHAWK MAX WIFI MAG B850 TOMAHAWK MAX WIFI</x:v>
      </x:c>
      <x:c r="H1095" s="37" t="str">
        <x:v>الكمبيوتر والشبكات</x:v>
      </x:c>
      <x:c r="I1095" s="37" t="str">
        <x:v>لوحات أم</x:v>
      </x:c>
      <x:c r="J1095" s="37" t="str">
        <x:v>MSI</x:v>
      </x:c>
      <x:c r="K1095" s="37" t="str">
        <x:v>MAG B850 TOMAHAWK MAX WIFI</x:v>
      </x:c>
      <x:c r="L1095" s="37" t="str">
        <x:v>MAG B850 TOMAHAWK MAX WIFI</x:v>
      </x:c>
      <x:c r="M1095" s="37"/>
      <x:c r="N1095" s="37"/>
      <x:c r="O1095" s="37"/>
      <x:c r="P1095" s="37"/>
      <x:c r="Q1095" s="37"/>
      <x:c r="R1095" s="37" t="str">
        <x:v>EG-124</x:v>
      </x:c>
      <x:c r="S1095" s="37" t="str">
        <x:v>Compumarts</x:v>
      </x:c>
      <x:c r="T1095" s="37" t="str">
        <x:v>A</x:v>
      </x:c>
      <x:c r="U1095" s="37"/>
      <x:c r="V1095" s="37"/>
      <x:c r="W1095" s="37" t="str">
        <x:v>https://www.compumarts.com/products/msi-mag-b850-tomahawk-max-wifi-am5-ddr5-motherboard-egypt</x:v>
      </x:c>
      <x:c r="X1095" s="37" t="str">
        <x:v>رابط منتج مباشر</x:v>
      </x:c>
      <x:c r="Y1095" s="37"/>
      <x:c r="Z1095" s="37"/>
      <x:c r="AA1095" s="37"/>
      <x:c r="AB1095" s="37"/>
      <x:c r="AC1095" s="37"/>
      <x:c r="AD1095" s="37"/>
      <x:c r="AE1095" s="37"/>
      <x:c r="AF1095" s="56"/>
      <x:c r="AG1095" s="56"/>
      <x:c r="AH1095" s="56"/>
      <x:c r="AI1095" s="58"/>
      <x:c r="AJ1095" s="56"/>
      <x:c r="AK1095" s="56"/>
      <x:c r="AL1095" s="56"/>
      <x:c r="AM1095" s="56"/>
      <x:c r="AN1095" s="56"/>
      <x:c r="AO1095" s="56" t="str">
        <x:f>IF(OR(AF1095="",AD1095=""),"",AF1095*AD1095+IF(AG1095="",0,AG1095)+IF(AH1095="",0,AH1095)+IF(AJ1095="",0,AJ1095)+IF(AK1095="",0,AK1095)+IF(AL1095="",0,AL1095)+IF(AM1095="",0,AM1095))</x:f>
      </x:c>
      <x:c r="AP1095" s="56"/>
      <x:c r="AQ1095" s="56" t="str">
        <x:f>IF(OR(AO1095="",AP1095=""),"",AO1095-AP1095)</x:f>
      </x:c>
      <x:c r="AR1095" s="58" t="str">
        <x:f>IF(OR(AP1095="",AP1095=0,AQ1095=""),"",AQ1095/AP1095)</x:f>
      </x:c>
      <x:c r="AS1095" s="58"/>
      <x:c r="AT1095" s="37"/>
      <x:c r="AU1095" s="37"/>
      <x:c r="AV1095" s="37"/>
      <x:c r="AW1095" s="56"/>
      <x:c r="AX1095" s="56"/>
      <x:c r="AY1095" s="37"/>
      <x:c r="AZ1095" s="37"/>
      <x:c r="BA1095" s="37"/>
      <x:c r="BB1095" s="37"/>
      <x:c r="BC1095" s="37"/>
      <x:c r="BD1095" s="60"/>
      <x:c r="BE1095" s="60"/>
      <x:c r="BF1095" s="37"/>
      <x:c r="BG1095" s="37"/>
      <x:c r="BH1095" s="37" t="str">
        <x:v>https://www.compumarts.com/products/msi-mag-b850-tomahawk-max-wifi-am5-ddr5-motherboard-egypt</x:v>
      </x:c>
      <x:c r="BI1095" s="37"/>
      <x:c r="BJ1095" s="37" t="str">
        <x:v>لم يبدأ</x:v>
      </x:c>
      <x:c r="BK1095" s="60" t="n">
        <x:v>46233</x:v>
      </x:c>
      <x:c r="BL1095" s="60"/>
      <x:c r="BM1095" s="60"/>
      <x:c r="BN1095" s="62" t="str">
        <x:f>IF(BM1095="","",(NOW()-BM1095)*24)</x:f>
      </x:c>
      <x:c r="BO1095" s="37" t="str">
        <x:f>IF(BM1095="","لم يُرصد",IF(BT1095&lt;&gt;TRUE,"غير نشط",IF(BP1095="فشل","فشل حالي",IF(BN1095&lt;=12,"حديث",IF(BN1095&lt;=24,"متأخر","قديم")))))</x:f>
        <x:v>لم يُرصد</x:v>
      </x:c>
      <x:c r="BP1095" s="37" t="str">
        <x:v>بانتظار رصد التقسيط</x:v>
      </x:c>
      <x:c r="BQ1095" s="37" t="n">
        <x:v>0</x:v>
      </x:c>
      <x:c r="BR1095" s="37"/>
      <x:c r="BS1095" s="37"/>
      <x:c r="BT1095" s="54" t="b">
        <x:v>1</x:v>
      </x:c>
      <x:c r="BU1095" s="37" t="str">
        <x:v>مهمة جاهزة لأول رصد</x:v>
      </x:c>
      <x:c r="BV1095" s="37" t="str"/>
      <x:c r="BW1095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5" s="60" t="n">
        <x:v>46233</x:v>
      </x:c>
      <x:c r="BY1095" s="60" t="n">
        <x:v>46233</x:v>
      </x:c>
    </x:row>
    <x:row r="1096">
      <x:c r="A1096" s="37" t="str">
        <x:v>مهمة جمع أولية</x:v>
      </x:c>
      <x:c r="B1096" s="37" t="str">
        <x:v>INSTTASK-4A40BE68F431</x:v>
      </x:c>
      <x:c r="C1096" s="37" t="str">
        <x:v>VAR-5F15DEB1049975|EG-124|STORE|PENDING</x:v>
      </x:c>
      <x:c r="D1096" s="37" t="str">
        <x:v>VAR-5F15DEB1049975|EG-124|STORE</x:v>
      </x:c>
      <x:c r="E1096" s="37" t="str">
        <x:v>VAR-5F15DEB1049975</x:v>
      </x:c>
      <x:c r="F1096" s="37" t="str">
        <x:v>MOD-4C7C01232BE227</x:v>
      </x:c>
      <x:c r="G1096" s="37" t="str">
        <x:v>MSI PRO B850M-A WIFI PRO B850M-A WIFI</x:v>
      </x:c>
      <x:c r="H1096" s="37" t="str">
        <x:v>الكمبيوتر والشبكات</x:v>
      </x:c>
      <x:c r="I1096" s="37" t="str">
        <x:v>لوحات أم</x:v>
      </x:c>
      <x:c r="J1096" s="37" t="str">
        <x:v>MSI</x:v>
      </x:c>
      <x:c r="K1096" s="37" t="str">
        <x:v>PRO B850M-A WIFI</x:v>
      </x:c>
      <x:c r="L1096" s="37" t="str">
        <x:v>PRO B850M-A WIFI</x:v>
      </x:c>
      <x:c r="M1096" s="37"/>
      <x:c r="N1096" s="37"/>
      <x:c r="O1096" s="37"/>
      <x:c r="P1096" s="37"/>
      <x:c r="Q1096" s="37"/>
      <x:c r="R1096" s="37" t="str">
        <x:v>EG-124</x:v>
      </x:c>
      <x:c r="S1096" s="37" t="str">
        <x:v>Compumarts</x:v>
      </x:c>
      <x:c r="T1096" s="37" t="str">
        <x:v>A</x:v>
      </x:c>
      <x:c r="U1096" s="37"/>
      <x:c r="V1096" s="37"/>
      <x:c r="W1096" s="37" t="str">
        <x:v>https://www.compumarts.com/products/msi-pro-b850m-a-wifi</x:v>
      </x:c>
      <x:c r="X1096" s="37" t="str">
        <x:v>رابط منتج مباشر</x:v>
      </x:c>
      <x:c r="Y1096" s="37"/>
      <x:c r="Z1096" s="37"/>
      <x:c r="AA1096" s="37"/>
      <x:c r="AB1096" s="37"/>
      <x:c r="AC1096" s="37"/>
      <x:c r="AD1096" s="37"/>
      <x:c r="AE1096" s="37"/>
      <x:c r="AF1096" s="56"/>
      <x:c r="AG1096" s="56"/>
      <x:c r="AH1096" s="56"/>
      <x:c r="AI1096" s="58"/>
      <x:c r="AJ1096" s="56"/>
      <x:c r="AK1096" s="56"/>
      <x:c r="AL1096" s="56"/>
      <x:c r="AM1096" s="56"/>
      <x:c r="AN1096" s="56"/>
      <x:c r="AO1096" s="56" t="str">
        <x:f>IF(OR(AF1096="",AD1096=""),"",AF1096*AD1096+IF(AG1096="",0,AG1096)+IF(AH1096="",0,AH1096)+IF(AJ1096="",0,AJ1096)+IF(AK1096="",0,AK1096)+IF(AL1096="",0,AL1096)+IF(AM1096="",0,AM1096))</x:f>
      </x:c>
      <x:c r="AP1096" s="56"/>
      <x:c r="AQ1096" s="56" t="str">
        <x:f>IF(OR(AO1096="",AP1096=""),"",AO1096-AP1096)</x:f>
      </x:c>
      <x:c r="AR1096" s="58" t="str">
        <x:f>IF(OR(AP1096="",AP1096=0,AQ1096=""),"",AQ1096/AP1096)</x:f>
      </x:c>
      <x:c r="AS1096" s="58"/>
      <x:c r="AT1096" s="37"/>
      <x:c r="AU1096" s="37"/>
      <x:c r="AV1096" s="37"/>
      <x:c r="AW1096" s="56"/>
      <x:c r="AX1096" s="56"/>
      <x:c r="AY1096" s="37"/>
      <x:c r="AZ1096" s="37"/>
      <x:c r="BA1096" s="37"/>
      <x:c r="BB1096" s="37"/>
      <x:c r="BC1096" s="37"/>
      <x:c r="BD1096" s="60"/>
      <x:c r="BE1096" s="60"/>
      <x:c r="BF1096" s="37"/>
      <x:c r="BG1096" s="37"/>
      <x:c r="BH1096" s="37" t="str">
        <x:v>https://www.compumarts.com/products/msi-pro-b850m-a-wifi</x:v>
      </x:c>
      <x:c r="BI1096" s="37"/>
      <x:c r="BJ1096" s="37" t="str">
        <x:v>لم يبدأ</x:v>
      </x:c>
      <x:c r="BK1096" s="60" t="n">
        <x:v>46233</x:v>
      </x:c>
      <x:c r="BL1096" s="60"/>
      <x:c r="BM1096" s="60"/>
      <x:c r="BN1096" s="62" t="str">
        <x:f>IF(BM1096="","",(NOW()-BM1096)*24)</x:f>
      </x:c>
      <x:c r="BO1096" s="37" t="str">
        <x:f>IF(BM1096="","لم يُرصد",IF(BT1096&lt;&gt;TRUE,"غير نشط",IF(BP1096="فشل","فشل حالي",IF(BN1096&lt;=12,"حديث",IF(BN1096&lt;=24,"متأخر","قديم")))))</x:f>
        <x:v>لم يُرصد</x:v>
      </x:c>
      <x:c r="BP1096" s="37" t="str">
        <x:v>بانتظار رصد التقسيط</x:v>
      </x:c>
      <x:c r="BQ1096" s="37" t="n">
        <x:v>0</x:v>
      </x:c>
      <x:c r="BR1096" s="37"/>
      <x:c r="BS1096" s="37"/>
      <x:c r="BT1096" s="54" t="b">
        <x:v>1</x:v>
      </x:c>
      <x:c r="BU1096" s="37" t="str">
        <x:v>مهمة جاهزة لأول رصد</x:v>
      </x:c>
      <x:c r="BV1096" s="37" t="str"/>
      <x:c r="BW1096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6" s="60" t="n">
        <x:v>46233</x:v>
      </x:c>
      <x:c r="BY1096" s="60" t="n">
        <x:v>46233</x:v>
      </x:c>
    </x:row>
    <x:row r="1097">
      <x:c r="A1097" s="37" t="str">
        <x:v>مهمة جمع أولية</x:v>
      </x:c>
      <x:c r="B1097" s="37" t="str">
        <x:v>INSTTASK-7F4A47F872F3</x:v>
      </x:c>
      <x:c r="C1097" s="37" t="str">
        <x:v>VAR-AAA964C98F9425|EG-124|STORE|PENDING</x:v>
      </x:c>
      <x:c r="D1097" s="37" t="str">
        <x:v>VAR-AAA964C98F9425|EG-124|STORE</x:v>
      </x:c>
      <x:c r="E1097" s="37" t="str">
        <x:v>VAR-AAA964C98F9425</x:v>
      </x:c>
      <x:c r="F1097" s="37" t="str">
        <x:v>MOD-1A4636A80E0EBF</x:v>
      </x:c>
      <x:c r="G1097" s="37" t="str">
        <x:v>MSI PRO B850M-G PRO B850M-G</x:v>
      </x:c>
      <x:c r="H1097" s="37" t="str">
        <x:v>الكمبيوتر والشبكات</x:v>
      </x:c>
      <x:c r="I1097" s="37" t="str">
        <x:v>لوحات أم</x:v>
      </x:c>
      <x:c r="J1097" s="37" t="str">
        <x:v>MSI</x:v>
      </x:c>
      <x:c r="K1097" s="37" t="str">
        <x:v>PRO B850M-G</x:v>
      </x:c>
      <x:c r="L1097" s="37" t="str">
        <x:v>PRO B850M-G</x:v>
      </x:c>
      <x:c r="M1097" s="37"/>
      <x:c r="N1097" s="37"/>
      <x:c r="O1097" s="37"/>
      <x:c r="P1097" s="37"/>
      <x:c r="Q1097" s="37"/>
      <x:c r="R1097" s="37" t="str">
        <x:v>EG-124</x:v>
      </x:c>
      <x:c r="S1097" s="37" t="str">
        <x:v>Compumarts</x:v>
      </x:c>
      <x:c r="T1097" s="37" t="str">
        <x:v>A</x:v>
      </x:c>
      <x:c r="U1097" s="37"/>
      <x:c r="V1097" s="37"/>
      <x:c r="W1097" s="37" t="str">
        <x:v>https://www.compumarts.com/products/msi-pro-b850m-g</x:v>
      </x:c>
      <x:c r="X1097" s="37" t="str">
        <x:v>رابط منتج مباشر</x:v>
      </x:c>
      <x:c r="Y1097" s="37"/>
      <x:c r="Z1097" s="37"/>
      <x:c r="AA1097" s="37"/>
      <x:c r="AB1097" s="37"/>
      <x:c r="AC1097" s="37"/>
      <x:c r="AD1097" s="37"/>
      <x:c r="AE1097" s="37"/>
      <x:c r="AF1097" s="56"/>
      <x:c r="AG1097" s="56"/>
      <x:c r="AH1097" s="56"/>
      <x:c r="AI1097" s="58"/>
      <x:c r="AJ1097" s="56"/>
      <x:c r="AK1097" s="56"/>
      <x:c r="AL1097" s="56"/>
      <x:c r="AM1097" s="56"/>
      <x:c r="AN1097" s="56"/>
      <x:c r="AO1097" s="56" t="str">
        <x:f>IF(OR(AF1097="",AD1097=""),"",AF1097*AD1097+IF(AG1097="",0,AG1097)+IF(AH1097="",0,AH1097)+IF(AJ1097="",0,AJ1097)+IF(AK1097="",0,AK1097)+IF(AL1097="",0,AL1097)+IF(AM1097="",0,AM1097))</x:f>
      </x:c>
      <x:c r="AP1097" s="56"/>
      <x:c r="AQ1097" s="56" t="str">
        <x:f>IF(OR(AO1097="",AP1097=""),"",AO1097-AP1097)</x:f>
      </x:c>
      <x:c r="AR1097" s="58" t="str">
        <x:f>IF(OR(AP1097="",AP1097=0,AQ1097=""),"",AQ1097/AP1097)</x:f>
      </x:c>
      <x:c r="AS1097" s="58"/>
      <x:c r="AT1097" s="37"/>
      <x:c r="AU1097" s="37"/>
      <x:c r="AV1097" s="37"/>
      <x:c r="AW1097" s="56"/>
      <x:c r="AX1097" s="56"/>
      <x:c r="AY1097" s="37"/>
      <x:c r="AZ1097" s="37"/>
      <x:c r="BA1097" s="37"/>
      <x:c r="BB1097" s="37"/>
      <x:c r="BC1097" s="37"/>
      <x:c r="BD1097" s="60"/>
      <x:c r="BE1097" s="60"/>
      <x:c r="BF1097" s="37"/>
      <x:c r="BG1097" s="37"/>
      <x:c r="BH1097" s="37" t="str">
        <x:v>https://www.compumarts.com/products/msi-pro-b850m-g</x:v>
      </x:c>
      <x:c r="BI1097" s="37"/>
      <x:c r="BJ1097" s="37" t="str">
        <x:v>لم يبدأ</x:v>
      </x:c>
      <x:c r="BK1097" s="60" t="n">
        <x:v>46233</x:v>
      </x:c>
      <x:c r="BL1097" s="60"/>
      <x:c r="BM1097" s="60"/>
      <x:c r="BN1097" s="62" t="str">
        <x:f>IF(BM1097="","",(NOW()-BM1097)*24)</x:f>
      </x:c>
      <x:c r="BO1097" s="37" t="str">
        <x:f>IF(BM1097="","لم يُرصد",IF(BT1097&lt;&gt;TRUE,"غير نشط",IF(BP1097="فشل","فشل حالي",IF(BN1097&lt;=12,"حديث",IF(BN1097&lt;=24,"متأخر","قديم")))))</x:f>
        <x:v>لم يُرصد</x:v>
      </x:c>
      <x:c r="BP1097" s="37" t="str">
        <x:v>بانتظار رصد التقسيط</x:v>
      </x:c>
      <x:c r="BQ1097" s="37" t="n">
        <x:v>0</x:v>
      </x:c>
      <x:c r="BR1097" s="37"/>
      <x:c r="BS1097" s="37"/>
      <x:c r="BT1097" s="54" t="b">
        <x:v>1</x:v>
      </x:c>
      <x:c r="BU1097" s="37" t="str">
        <x:v>مهمة جاهزة لأول رصد</x:v>
      </x:c>
      <x:c r="BV1097" s="37" t="str"/>
      <x:c r="BW1097" s="37" t="str">
        <x:v>الملفات المرفوعة لا تحتوي خطة تقسيط فعلية لهذا الربط؛ الصف مُنشأ كمهمة جمع. | Exact motherboard model page. RAM capacity fields are intentionally null because supported maximum memory is a specification, not installed RAM.</x:v>
      </x:c>
      <x:c r="BX1097" s="60" t="n">
        <x:v>46233</x:v>
      </x:c>
      <x:c r="BY1097" s="60" t="n">
        <x:v>46233</x:v>
      </x:c>
    </x:row>
    <x:row r="1098">
      <x:c r="A1098" s="37" t="str">
        <x:v>مهمة جمع أولية</x:v>
      </x:c>
      <x:c r="B1098" s="37" t="str">
        <x:v>INSTTASK-BD11453A53F4</x:v>
      </x:c>
      <x:c r="C1098" s="37" t="str">
        <x:v>VAR-78FE4B9A280540|EG-124|STORE|PENDING</x:v>
      </x:c>
      <x:c r="D1098" s="37" t="str">
        <x:v>VAR-78FE4B9A280540|EG-124|STORE</x:v>
      </x:c>
      <x:c r="E1098" s="37" t="str">
        <x:v>VAR-78FE4B9A280540</x:v>
      </x:c>
      <x:c r="F1098" s="37" t="str">
        <x:v>MOD-DE6E74121913E6</x:v>
      </x:c>
      <x:c r="G1098" s="37" t="str">
        <x:v>TP-Link TL-WN722N TL-WN722N / 150Mbps Wireless N; high-gain USB</x:v>
      </x:c>
      <x:c r="H1098" s="37" t="str">
        <x:v>الكمبيوتر والشبكات</x:v>
      </x:c>
      <x:c r="I1098" s="37" t="str">
        <x:v>محولات شبكة USB</x:v>
      </x:c>
      <x:c r="J1098" s="37" t="str">
        <x:v>TP-Link</x:v>
      </x:c>
      <x:c r="K1098" s="37" t="str">
        <x:v>TL-WN722N</x:v>
      </x:c>
      <x:c r="L1098" s="37" t="str">
        <x:v>TL-WN722N / 150Mbps Wireless N; high-gain USB</x:v>
      </x:c>
      <x:c r="M1098" s="37"/>
      <x:c r="N1098" s="37"/>
      <x:c r="O1098" s="37"/>
      <x:c r="P1098" s="37" t="str">
        <x:v>TL-WN722N</x:v>
      </x:c>
      <x:c r="Q1098" s="37"/>
      <x:c r="R1098" s="37" t="str">
        <x:v>EG-124</x:v>
      </x:c>
      <x:c r="S1098" s="37" t="str">
        <x:v>Compumarts</x:v>
      </x:c>
      <x:c r="T1098" s="37" t="str">
        <x:v>A</x:v>
      </x:c>
      <x:c r="U1098" s="37"/>
      <x:c r="V1098" s="37"/>
      <x:c r="W1098" s="37" t="str">
        <x:v>https://www.compumarts.com/products/tl-wn722n-150mbps-high-gain-wireless-usb-adapter-eu</x:v>
      </x:c>
      <x:c r="X1098" s="37" t="str">
        <x:v>رابط منتج مباشر</x:v>
      </x:c>
      <x:c r="Y1098" s="37"/>
      <x:c r="Z1098" s="37"/>
      <x:c r="AA1098" s="37"/>
      <x:c r="AB1098" s="37"/>
      <x:c r="AC1098" s="37"/>
      <x:c r="AD1098" s="37"/>
      <x:c r="AE1098" s="37"/>
      <x:c r="AF1098" s="56"/>
      <x:c r="AG1098" s="56"/>
      <x:c r="AH1098" s="56"/>
      <x:c r="AI1098" s="58"/>
      <x:c r="AJ1098" s="56"/>
      <x:c r="AK1098" s="56"/>
      <x:c r="AL1098" s="56"/>
      <x:c r="AM1098" s="56"/>
      <x:c r="AN1098" s="56"/>
      <x:c r="AO1098" s="56" t="str">
        <x:f>IF(OR(AF1098="",AD1098=""),"",AF1098*AD1098+IF(AG1098="",0,AG1098)+IF(AH1098="",0,AH1098)+IF(AJ1098="",0,AJ1098)+IF(AK1098="",0,AK1098)+IF(AL1098="",0,AL1098)+IF(AM1098="",0,AM1098))</x:f>
      </x:c>
      <x:c r="AP1098" s="56"/>
      <x:c r="AQ1098" s="56" t="str">
        <x:f>IF(OR(AO1098="",AP1098=""),"",AO1098-AP1098)</x:f>
      </x:c>
      <x:c r="AR1098" s="58" t="str">
        <x:f>IF(OR(AP1098="",AP1098=0,AQ1098=""),"",AQ1098/AP1098)</x:f>
      </x:c>
      <x:c r="AS1098" s="58"/>
      <x:c r="AT1098" s="37"/>
      <x:c r="AU1098" s="37"/>
      <x:c r="AV1098" s="37"/>
      <x:c r="AW1098" s="56"/>
      <x:c r="AX1098" s="56"/>
      <x:c r="AY1098" s="37"/>
      <x:c r="AZ1098" s="37"/>
      <x:c r="BA1098" s="37"/>
      <x:c r="BB1098" s="37"/>
      <x:c r="BC1098" s="37"/>
      <x:c r="BD1098" s="60"/>
      <x:c r="BE1098" s="60"/>
      <x:c r="BF1098" s="37"/>
      <x:c r="BG1098" s="37"/>
      <x:c r="BH1098" s="37" t="str">
        <x:v>https://www.compumarts.com/products/tl-wn722n-150mbps-high-gain-wireless-usb-adapter-eu</x:v>
      </x:c>
      <x:c r="BI1098" s="37"/>
      <x:c r="BJ1098" s="37" t="str">
        <x:v>لم يبدأ</x:v>
      </x:c>
      <x:c r="BK1098" s="60" t="n">
        <x:v>46233</x:v>
      </x:c>
      <x:c r="BL1098" s="60"/>
      <x:c r="BM1098" s="60"/>
      <x:c r="BN1098" s="62" t="str">
        <x:f>IF(BM1098="","",(NOW()-BM1098)*24)</x:f>
      </x:c>
      <x:c r="BO1098" s="37" t="str">
        <x:f>IF(BM1098="","لم يُرصد",IF(BT1098&lt;&gt;TRUE,"غير نشط",IF(BP1098="فشل","فشل حالي",IF(BN1098&lt;=12,"حديث",IF(BN1098&lt;=24,"متأخر","قديم")))))</x:f>
        <x:v>لم يُرصد</x:v>
      </x:c>
      <x:c r="BP1098" s="37" t="str">
        <x:v>بانتظار رصد التقسيط</x:v>
      </x:c>
      <x:c r="BQ1098" s="37" t="n">
        <x:v>0</x:v>
      </x:c>
      <x:c r="BR1098" s="37"/>
      <x:c r="BS1098" s="37"/>
      <x:c r="BT1098" s="54" t="b">
        <x:v>1</x:v>
      </x:c>
      <x:c r="BU1098" s="37" t="str">
        <x:v>مهمة جاهزة لأول رصد</x:v>
      </x:c>
      <x:c r="BV1098" s="37" t="str"/>
      <x:c r="BW1098" s="37" t="str">
        <x:v>الملفات المرفوعة لا تحتوي خطة تقسيط فعلية لهذا الربط؛ الصف مُنشأ كمهمة جمع. | Exact model page. Hardware revision and regional suffix are not exposed and are intentionally omitted.</x:v>
      </x:c>
      <x:c r="BX1098" s="60" t="n">
        <x:v>46233</x:v>
      </x:c>
      <x:c r="BY1098" s="60" t="n">
        <x:v>46233</x:v>
      </x:c>
    </x:row>
    <x:row r="1099">
      <x:c r="A1099" s="37" t="str">
        <x:v>مهمة جمع أولية</x:v>
      </x:c>
      <x:c r="B1099" s="37" t="str">
        <x:v>INSTTASK-C37B2B997083</x:v>
      </x:c>
      <x:c r="C1099" s="37" t="str">
        <x:v>VAR-D451AA5E3989FF|EG-124|STORE|PENDING</x:v>
      </x:c>
      <x:c r="D1099" s="37" t="str">
        <x:v>VAR-D451AA5E3989FF|EG-124|STORE</x:v>
      </x:c>
      <x:c r="E1099" s="37" t="str">
        <x:v>VAR-D451AA5E3989FF</x:v>
      </x:c>
      <x:c r="F1099" s="37" t="str">
        <x:v>MOD-AE704CCA4FCDE2</x:v>
      </x:c>
      <x:c r="G1099" s="37" t="str">
        <x:v>TP-Link TL-WN725N TL-WN725N / 150Mbps Wireless N; nano USB</x:v>
      </x:c>
      <x:c r="H1099" s="37" t="str">
        <x:v>الكمبيوتر والشبكات</x:v>
      </x:c>
      <x:c r="I1099" s="37" t="str">
        <x:v>محولات شبكة USB</x:v>
      </x:c>
      <x:c r="J1099" s="37" t="str">
        <x:v>TP-Link</x:v>
      </x:c>
      <x:c r="K1099" s="37" t="str">
        <x:v>TL-WN725N</x:v>
      </x:c>
      <x:c r="L1099" s="37" t="str">
        <x:v>TL-WN725N / 150Mbps Wireless N; nano USB</x:v>
      </x:c>
      <x:c r="M1099" s="37"/>
      <x:c r="N1099" s="37"/>
      <x:c r="O1099" s="37"/>
      <x:c r="P1099" s="37" t="str">
        <x:v>TL-WN725N</x:v>
      </x:c>
      <x:c r="Q1099" s="37"/>
      <x:c r="R1099" s="37" t="str">
        <x:v>EG-124</x:v>
      </x:c>
      <x:c r="S1099" s="37" t="str">
        <x:v>Compumarts</x:v>
      </x:c>
      <x:c r="T1099" s="37" t="str">
        <x:v>A</x:v>
      </x:c>
      <x:c r="U1099" s="37"/>
      <x:c r="V1099" s="37"/>
      <x:c r="W1099" s="37" t="str">
        <x:v>https://www.compumarts.com/products/nano-tp-link-150mbps-wireless-n-nano-usb-adapter-tl-wn725n-update-version</x:v>
      </x:c>
      <x:c r="X1099" s="37" t="str">
        <x:v>رابط منتج مباشر</x:v>
      </x:c>
      <x:c r="Y1099" s="37"/>
      <x:c r="Z1099" s="37"/>
      <x:c r="AA1099" s="37"/>
      <x:c r="AB1099" s="37"/>
      <x:c r="AC1099" s="37"/>
      <x:c r="AD1099" s="37"/>
      <x:c r="AE1099" s="37"/>
      <x:c r="AF1099" s="56"/>
      <x:c r="AG1099" s="56"/>
      <x:c r="AH1099" s="56"/>
      <x:c r="AI1099" s="58"/>
      <x:c r="AJ1099" s="56"/>
      <x:c r="AK1099" s="56"/>
      <x:c r="AL1099" s="56"/>
      <x:c r="AM1099" s="56"/>
      <x:c r="AN1099" s="56"/>
      <x:c r="AO1099" s="56" t="str">
        <x:f>IF(OR(AF1099="",AD1099=""),"",AF1099*AD1099+IF(AG1099="",0,AG1099)+IF(AH1099="",0,AH1099)+IF(AJ1099="",0,AJ1099)+IF(AK1099="",0,AK1099)+IF(AL1099="",0,AL1099)+IF(AM1099="",0,AM1099))</x:f>
      </x:c>
      <x:c r="AP1099" s="56"/>
      <x:c r="AQ1099" s="56" t="str">
        <x:f>IF(OR(AO1099="",AP1099=""),"",AO1099-AP1099)</x:f>
      </x:c>
      <x:c r="AR1099" s="58" t="str">
        <x:f>IF(OR(AP1099="",AP1099=0,AQ1099=""),"",AQ1099/AP1099)</x:f>
      </x:c>
      <x:c r="AS1099" s="58"/>
      <x:c r="AT1099" s="37"/>
      <x:c r="AU1099" s="37"/>
      <x:c r="AV1099" s="37"/>
      <x:c r="AW1099" s="56"/>
      <x:c r="AX1099" s="56"/>
      <x:c r="AY1099" s="37"/>
      <x:c r="AZ1099" s="37"/>
      <x:c r="BA1099" s="37"/>
      <x:c r="BB1099" s="37"/>
      <x:c r="BC1099" s="37"/>
      <x:c r="BD1099" s="60"/>
      <x:c r="BE1099" s="60"/>
      <x:c r="BF1099" s="37"/>
      <x:c r="BG1099" s="37"/>
      <x:c r="BH1099" s="37" t="str">
        <x:v>https://www.compumarts.com/products/nano-tp-link-150mbps-wireless-n-nano-usb-adapter-tl-wn725n-update-version</x:v>
      </x:c>
      <x:c r="BI1099" s="37"/>
      <x:c r="BJ1099" s="37" t="str">
        <x:v>لم يبدأ</x:v>
      </x:c>
      <x:c r="BK1099" s="60" t="n">
        <x:v>46233</x:v>
      </x:c>
      <x:c r="BL1099" s="60"/>
      <x:c r="BM1099" s="60"/>
      <x:c r="BN1099" s="62" t="str">
        <x:f>IF(BM1099="","",(NOW()-BM1099)*24)</x:f>
      </x:c>
      <x:c r="BO1099" s="37" t="str">
        <x:f>IF(BM1099="","لم يُرصد",IF(BT1099&lt;&gt;TRUE,"غير نشط",IF(BP1099="فشل","فشل حالي",IF(BN1099&lt;=12,"حديث",IF(BN1099&lt;=24,"متأخر","قديم")))))</x:f>
        <x:v>لم يُرصد</x:v>
      </x:c>
      <x:c r="BP1099" s="37" t="str">
        <x:v>بانتظار رصد التقسيط</x:v>
      </x:c>
      <x:c r="BQ1099" s="37" t="n">
        <x:v>0</x:v>
      </x:c>
      <x:c r="BR1099" s="37"/>
      <x:c r="BS1099" s="37"/>
      <x:c r="BT1099" s="54" t="b">
        <x:v>1</x:v>
      </x:c>
      <x:c r="BU1099" s="37" t="str">
        <x:v>مهمة جاهزة لأول رصد</x:v>
      </x:c>
      <x:c r="BV1099" s="37" t="str"/>
      <x:c r="BW1099" s="37" t="str">
        <x:v>الملفات المرفوعة لا تحتوي خطة تقسيط فعلية لهذا الربط؛ الصف مُنشأ كمهمة جمع. | Exact model page. Hardware revision and regional suffix are not exposed and are intentionally omitted.</x:v>
      </x:c>
      <x:c r="BX1099" s="60" t="n">
        <x:v>46233</x:v>
      </x:c>
      <x:c r="BY1099" s="60" t="n">
        <x:v>46233</x:v>
      </x:c>
    </x:row>
    <x:row r="1100">
      <x:c r="A1100" s="37" t="str">
        <x:v>مهمة جمع أولية</x:v>
      </x:c>
      <x:c r="B1100" s="37" t="str">
        <x:v>INSTTASK-1ECF4EADEAB7</x:v>
      </x:c>
      <x:c r="C1100" s="37" t="str">
        <x:v>VAR-791D52C3E32BD9|EG-124|STORE|PENDING</x:v>
      </x:c>
      <x:c r="D1100" s="37" t="str">
        <x:v>VAR-791D52C3E32BD9|EG-124|STORE</x:v>
      </x:c>
      <x:c r="E1100" s="37" t="str">
        <x:v>VAR-791D52C3E32BD9</x:v>
      </x:c>
      <x:c r="F1100" s="37" t="str">
        <x:v>MOD-DF99C81B5231FA</x:v>
      </x:c>
      <x:c r="G1100" s="37" t="str">
        <x:v>TP-Link TL-WN823N TL-WN823N / 300Mbps Wireless N; USB</x:v>
      </x:c>
      <x:c r="H1100" s="37" t="str">
        <x:v>الكمبيوتر والشبكات</x:v>
      </x:c>
      <x:c r="I1100" s="37" t="str">
        <x:v>محولات شبكة USB</x:v>
      </x:c>
      <x:c r="J1100" s="37" t="str">
        <x:v>TP-Link</x:v>
      </x:c>
      <x:c r="K1100" s="37" t="str">
        <x:v>TL-WN823N</x:v>
      </x:c>
      <x:c r="L1100" s="37" t="str">
        <x:v>TL-WN823N / 300Mbps Wireless N; USB</x:v>
      </x:c>
      <x:c r="M1100" s="37"/>
      <x:c r="N1100" s="37"/>
      <x:c r="O1100" s="37"/>
      <x:c r="P1100" s="37" t="str">
        <x:v>TL-WN823N</x:v>
      </x:c>
      <x:c r="Q1100" s="37"/>
      <x:c r="R1100" s="37" t="str">
        <x:v>EG-124</x:v>
      </x:c>
      <x:c r="S1100" s="37" t="str">
        <x:v>Compumarts</x:v>
      </x:c>
      <x:c r="T1100" s="37" t="str">
        <x:v>A</x:v>
      </x:c>
      <x:c r="U1100" s="37"/>
      <x:c r="V1100" s="37"/>
      <x:c r="W1100" s="37" t="str">
        <x:v>https://www.compumarts.com/products/tp-link-usb-tl-wn823n-wireless-lan-300mbps</x:v>
      </x:c>
      <x:c r="X1100" s="37" t="str">
        <x:v>رابط منتج مباشر</x:v>
      </x:c>
      <x:c r="Y1100" s="37"/>
      <x:c r="Z1100" s="37"/>
      <x:c r="AA1100" s="37"/>
      <x:c r="AB1100" s="37"/>
      <x:c r="AC1100" s="37"/>
      <x:c r="AD1100" s="37"/>
      <x:c r="AE1100" s="37"/>
      <x:c r="AF1100" s="56"/>
      <x:c r="AG1100" s="56"/>
      <x:c r="AH1100" s="56"/>
      <x:c r="AI1100" s="58"/>
      <x:c r="AJ1100" s="56"/>
      <x:c r="AK1100" s="56"/>
      <x:c r="AL1100" s="56"/>
      <x:c r="AM1100" s="56"/>
      <x:c r="AN1100" s="56"/>
      <x:c r="AO1100" s="56" t="str">
        <x:f>IF(OR(AF1100="",AD1100=""),"",AF1100*AD1100+IF(AG1100="",0,AG1100)+IF(AH1100="",0,AH1100)+IF(AJ1100="",0,AJ1100)+IF(AK1100="",0,AK1100)+IF(AL1100="",0,AL1100)+IF(AM1100="",0,AM1100))</x:f>
      </x:c>
      <x:c r="AP1100" s="56"/>
      <x:c r="AQ1100" s="56" t="str">
        <x:f>IF(OR(AO1100="",AP1100=""),"",AO1100-AP1100)</x:f>
      </x:c>
      <x:c r="AR1100" s="58" t="str">
        <x:f>IF(OR(AP1100="",AP1100=0,AQ1100=""),"",AQ1100/AP1100)</x:f>
      </x:c>
      <x:c r="AS1100" s="58"/>
      <x:c r="AT1100" s="37"/>
      <x:c r="AU1100" s="37"/>
      <x:c r="AV1100" s="37"/>
      <x:c r="AW1100" s="56"/>
      <x:c r="AX1100" s="56"/>
      <x:c r="AY1100" s="37"/>
      <x:c r="AZ1100" s="37"/>
      <x:c r="BA1100" s="37"/>
      <x:c r="BB1100" s="37"/>
      <x:c r="BC1100" s="37"/>
      <x:c r="BD1100" s="60"/>
      <x:c r="BE1100" s="60"/>
      <x:c r="BF1100" s="37"/>
      <x:c r="BG1100" s="37"/>
      <x:c r="BH1100" s="37" t="str">
        <x:v>https://www.compumarts.com/products/tp-link-usb-tl-wn823n-wireless-lan-300mbps</x:v>
      </x:c>
      <x:c r="BI1100" s="37"/>
      <x:c r="BJ1100" s="37" t="str">
        <x:v>لم يبدأ</x:v>
      </x:c>
      <x:c r="BK1100" s="60" t="n">
        <x:v>46233</x:v>
      </x:c>
      <x:c r="BL1100" s="60"/>
      <x:c r="BM1100" s="60"/>
      <x:c r="BN1100" s="62" t="str">
        <x:f>IF(BM1100="","",(NOW()-BM1100)*24)</x:f>
      </x:c>
      <x:c r="BO1100" s="37" t="str">
        <x:f>IF(BM1100="","لم يُرصد",IF(BT1100&lt;&gt;TRUE,"غير نشط",IF(BP1100="فشل","فشل حالي",IF(BN1100&lt;=12,"حديث",IF(BN1100&lt;=24,"متأخر","قديم")))))</x:f>
        <x:v>لم يُرصد</x:v>
      </x:c>
      <x:c r="BP1100" s="37" t="str">
        <x:v>بانتظار رصد التقسيط</x:v>
      </x:c>
      <x:c r="BQ1100" s="37" t="n">
        <x:v>0</x:v>
      </x:c>
      <x:c r="BR1100" s="37"/>
      <x:c r="BS1100" s="37"/>
      <x:c r="BT1100" s="54" t="b">
        <x:v>1</x:v>
      </x:c>
      <x:c r="BU1100" s="37" t="str">
        <x:v>مهمة جاهزة لأول رصد</x:v>
      </x:c>
      <x:c r="BV1100" s="37" t="str"/>
      <x:c r="BW1100" s="37" t="str">
        <x:v>الملفات المرفوعة لا تحتوي خطة تقسيط فعلية لهذا الربط؛ الصف مُنشأ كمهمة جمع. | Exact model page. Hardware revision and regional suffix are not exposed and are intentionally omitted.</x:v>
      </x:c>
      <x:c r="BX1100" s="60" t="n">
        <x:v>46233</x:v>
      </x:c>
      <x:c r="BY1100" s="60" t="n">
        <x:v>46233</x:v>
      </x:c>
    </x:row>
    <x:row r="1101">
      <x:c r="A1101" s="37" t="str">
        <x:v>مهمة جمع أولية</x:v>
      </x:c>
      <x:c r="B1101" s="37" t="str">
        <x:v>INSTTASK-31C2461FF07B</x:v>
      </x:c>
      <x:c r="C1101" s="37" t="str">
        <x:v>VAR-A15790842CAE42|EG-124|STORE|PENDING</x:v>
      </x:c>
      <x:c r="D1101" s="37" t="str">
        <x:v>VAR-A15790842CAE42|EG-124|STORE</x:v>
      </x:c>
      <x:c r="E1101" s="37" t="str">
        <x:v>VAR-A15790842CAE42</x:v>
      </x:c>
      <x:c r="F1101" s="37" t="str">
        <x:v>MOD-4944C3180A7631</x:v>
      </x:c>
      <x:c r="G1101" s="37" t="str">
        <x:v>TP-Link Archer C60 Archer C60 / AC1350 dual-band Wi-Fi; access point/router modes</x:v>
      </x:c>
      <x:c r="H1101" s="37" t="str">
        <x:v>الكمبيوتر والشبكات</x:v>
      </x:c>
      <x:c r="I1101" s="37" t="str">
        <x:v>نقاط وصول لاسلكية</x:v>
      </x:c>
      <x:c r="J1101" s="37" t="str">
        <x:v>TP-Link</x:v>
      </x:c>
      <x:c r="K1101" s="37" t="str">
        <x:v>Archer C60</x:v>
      </x:c>
      <x:c r="L1101" s="37" t="str">
        <x:v>Archer C60 / AC1350 dual-band Wi-Fi; access point/router modes</x:v>
      </x:c>
      <x:c r="M1101" s="37"/>
      <x:c r="N1101" s="37"/>
      <x:c r="O1101" s="37"/>
      <x:c r="P1101" s="37" t="str">
        <x:v>Archer C60</x:v>
      </x:c>
      <x:c r="Q1101" s="37"/>
      <x:c r="R1101" s="37" t="str">
        <x:v>EG-124</x:v>
      </x:c>
      <x:c r="S1101" s="37" t="str">
        <x:v>Compumarts</x:v>
      </x:c>
      <x:c r="T1101" s="37" t="str">
        <x:v>A</x:v>
      </x:c>
      <x:c r="U1101" s="37"/>
      <x:c r="V1101" s="37"/>
      <x:c r="W1101" s="37" t="str">
        <x:v>https://www.compumarts.com/products/tp-link-archer-c60-ac1350-dual-band-access-point-wi-fi-router</x:v>
      </x:c>
      <x:c r="X1101" s="37" t="str">
        <x:v>رابط منتج مباشر</x:v>
      </x:c>
      <x:c r="Y1101" s="37"/>
      <x:c r="Z1101" s="37"/>
      <x:c r="AA1101" s="37"/>
      <x:c r="AB1101" s="37"/>
      <x:c r="AC1101" s="37"/>
      <x:c r="AD1101" s="37"/>
      <x:c r="AE1101" s="37"/>
      <x:c r="AF1101" s="56"/>
      <x:c r="AG1101" s="56"/>
      <x:c r="AH1101" s="56"/>
      <x:c r="AI1101" s="58"/>
      <x:c r="AJ1101" s="56"/>
      <x:c r="AK1101" s="56"/>
      <x:c r="AL1101" s="56"/>
      <x:c r="AM1101" s="56"/>
      <x:c r="AN1101" s="56"/>
      <x:c r="AO1101" s="56" t="str">
        <x:f>IF(OR(AF1101="",AD1101=""),"",AF1101*AD1101+IF(AG1101="",0,AG1101)+IF(AH1101="",0,AH1101)+IF(AJ1101="",0,AJ1101)+IF(AK1101="",0,AK1101)+IF(AL1101="",0,AL1101)+IF(AM1101="",0,AM1101))</x:f>
      </x:c>
      <x:c r="AP1101" s="56"/>
      <x:c r="AQ1101" s="56" t="str">
        <x:f>IF(OR(AO1101="",AP1101=""),"",AO1101-AP1101)</x:f>
      </x:c>
      <x:c r="AR1101" s="58" t="str">
        <x:f>IF(OR(AP1101="",AP1101=0,AQ1101=""),"",AQ1101/AP1101)</x:f>
      </x:c>
      <x:c r="AS1101" s="58"/>
      <x:c r="AT1101" s="37"/>
      <x:c r="AU1101" s="37"/>
      <x:c r="AV1101" s="37"/>
      <x:c r="AW1101" s="56"/>
      <x:c r="AX1101" s="56"/>
      <x:c r="AY1101" s="37"/>
      <x:c r="AZ1101" s="37"/>
      <x:c r="BA1101" s="37"/>
      <x:c r="BB1101" s="37"/>
      <x:c r="BC1101" s="37"/>
      <x:c r="BD1101" s="60"/>
      <x:c r="BE1101" s="60"/>
      <x:c r="BF1101" s="37"/>
      <x:c r="BG1101" s="37"/>
      <x:c r="BH1101" s="37" t="str">
        <x:v>https://www.compumarts.com/products/tp-link-archer-c60-ac1350-dual-band-access-point-wi-fi-router</x:v>
      </x:c>
      <x:c r="BI1101" s="37"/>
      <x:c r="BJ1101" s="37" t="str">
        <x:v>لم يبدأ</x:v>
      </x:c>
      <x:c r="BK1101" s="60" t="n">
        <x:v>46233</x:v>
      </x:c>
      <x:c r="BL1101" s="60"/>
      <x:c r="BM1101" s="60"/>
      <x:c r="BN1101" s="62" t="str">
        <x:f>IF(BM1101="","",(NOW()-BM1101)*24)</x:f>
      </x:c>
      <x:c r="BO1101" s="37" t="str">
        <x:f>IF(BM1101="","لم يُرصد",IF(BT1101&lt;&gt;TRUE,"غير نشط",IF(BP1101="فشل","فشل حالي",IF(BN1101&lt;=12,"حديث",IF(BN1101&lt;=24,"متأخر","قديم")))))</x:f>
        <x:v>لم يُرصد</x:v>
      </x:c>
      <x:c r="BP1101" s="37" t="str">
        <x:v>بانتظار رصد التقسيط</x:v>
      </x:c>
      <x:c r="BQ1101" s="37" t="n">
        <x:v>0</x:v>
      </x:c>
      <x:c r="BR1101" s="37"/>
      <x:c r="BS1101" s="37"/>
      <x:c r="BT1101" s="54" t="b">
        <x:v>1</x:v>
      </x:c>
      <x:c r="BU1101" s="37" t="str">
        <x:v>مهمة جاهزة لأول رصد</x:v>
      </x:c>
      <x:c r="BV1101" s="37" t="str"/>
      <x:c r="BW1101" s="37" t="str">
        <x:v>الملفات المرفوعة لا تحتوي خطة تقسيط فعلية لهذا الربط؛ الصف مُنشأ كمهمة جمع. | Exact Egypt store product page; hardware revision is not exposed.</x:v>
      </x:c>
      <x:c r="BX1101" s="60" t="n">
        <x:v>46233</x:v>
      </x:c>
      <x:c r="BY1101" s="60" t="n">
        <x:v>46233</x:v>
      </x:c>
    </x:row>
    <x:row r="1102">
      <x:c r="A1102" s="37" t="str">
        <x:v>مهمة جمع أولية</x:v>
      </x:c>
      <x:c r="B1102" s="37" t="str">
        <x:v>INSTTASK-98853DFF0EEC</x:v>
      </x:c>
      <x:c r="C1102" s="37" t="str">
        <x:v>VAR-7BCF0478D791F9|EG-124|STORE|PENDING</x:v>
      </x:c>
      <x:c r="D1102" s="37" t="str">
        <x:v>VAR-7BCF0478D791F9|EG-124|STORE</x:v>
      </x:c>
      <x:c r="E1102" s="37" t="str">
        <x:v>VAR-7BCF0478D791F9</x:v>
      </x:c>
      <x:c r="F1102" s="37" t="str">
        <x:v>MOD-D13D39C8DA401F</x:v>
      </x:c>
      <x:c r="G1102" s="37" t="str">
        <x:v>TP-Link EAP245 EAP245 / AC1750 dual-band ceiling-mount Gigabit access point</x:v>
      </x:c>
      <x:c r="H1102" s="37" t="str">
        <x:v>الكمبيوتر والشبكات</x:v>
      </x:c>
      <x:c r="I1102" s="37" t="str">
        <x:v>نقاط وصول لاسلكية</x:v>
      </x:c>
      <x:c r="J1102" s="37" t="str">
        <x:v>TP-Link</x:v>
      </x:c>
      <x:c r="K1102" s="37" t="str">
        <x:v>EAP245</x:v>
      </x:c>
      <x:c r="L1102" s="37" t="str">
        <x:v>EAP245 / AC1750 dual-band ceiling-mount Gigabit access point</x:v>
      </x:c>
      <x:c r="M1102" s="37"/>
      <x:c r="N1102" s="37"/>
      <x:c r="O1102" s="37"/>
      <x:c r="P1102" s="37" t="str">
        <x:v>EAP245</x:v>
      </x:c>
      <x:c r="Q1102" s="37"/>
      <x:c r="R1102" s="37" t="str">
        <x:v>EG-124</x:v>
      </x:c>
      <x:c r="S1102" s="37" t="str">
        <x:v>Compumarts</x:v>
      </x:c>
      <x:c r="T1102" s="37" t="str">
        <x:v>A</x:v>
      </x:c>
      <x:c r="U1102" s="37"/>
      <x:c r="V1102" s="37"/>
      <x:c r="W1102" s="37" t="str">
        <x:v>https://www.compumarts.com/products/tp-link-ac1750-dual-band-celling-mount-gigabit-access-point-eap245</x:v>
      </x:c>
      <x:c r="X1102" s="37" t="str">
        <x:v>رابط منتج مباشر</x:v>
      </x:c>
      <x:c r="Y1102" s="37"/>
      <x:c r="Z1102" s="37"/>
      <x:c r="AA1102" s="37"/>
      <x:c r="AB1102" s="37"/>
      <x:c r="AC1102" s="37"/>
      <x:c r="AD1102" s="37"/>
      <x:c r="AE1102" s="37"/>
      <x:c r="AF1102" s="56"/>
      <x:c r="AG1102" s="56"/>
      <x:c r="AH1102" s="56"/>
      <x:c r="AI1102" s="58"/>
      <x:c r="AJ1102" s="56"/>
      <x:c r="AK1102" s="56"/>
      <x:c r="AL1102" s="56"/>
      <x:c r="AM1102" s="56"/>
      <x:c r="AN1102" s="56"/>
      <x:c r="AO1102" s="56" t="str">
        <x:f>IF(OR(AF1102="",AD1102=""),"",AF1102*AD1102+IF(AG1102="",0,AG1102)+IF(AH1102="",0,AH1102)+IF(AJ1102="",0,AJ1102)+IF(AK1102="",0,AK1102)+IF(AL1102="",0,AL1102)+IF(AM1102="",0,AM1102))</x:f>
      </x:c>
      <x:c r="AP1102" s="56"/>
      <x:c r="AQ1102" s="56" t="str">
        <x:f>IF(OR(AO1102="",AP1102=""),"",AO1102-AP1102)</x:f>
      </x:c>
      <x:c r="AR1102" s="58" t="str">
        <x:f>IF(OR(AP1102="",AP1102=0,AQ1102=""),"",AQ1102/AP1102)</x:f>
      </x:c>
      <x:c r="AS1102" s="58"/>
      <x:c r="AT1102" s="37"/>
      <x:c r="AU1102" s="37"/>
      <x:c r="AV1102" s="37"/>
      <x:c r="AW1102" s="56"/>
      <x:c r="AX1102" s="56"/>
      <x:c r="AY1102" s="37"/>
      <x:c r="AZ1102" s="37"/>
      <x:c r="BA1102" s="37"/>
      <x:c r="BB1102" s="37"/>
      <x:c r="BC1102" s="37"/>
      <x:c r="BD1102" s="60"/>
      <x:c r="BE1102" s="60"/>
      <x:c r="BF1102" s="37"/>
      <x:c r="BG1102" s="37"/>
      <x:c r="BH1102" s="37" t="str">
        <x:v>https://www.compumarts.com/products/tp-link-ac1750-dual-band-celling-mount-gigabit-access-point-eap245</x:v>
      </x:c>
      <x:c r="BI1102" s="37"/>
      <x:c r="BJ1102" s="37" t="str">
        <x:v>لم يبدأ</x:v>
      </x:c>
      <x:c r="BK1102" s="60" t="n">
        <x:v>46233</x:v>
      </x:c>
      <x:c r="BL1102" s="60"/>
      <x:c r="BM1102" s="60"/>
      <x:c r="BN1102" s="62" t="str">
        <x:f>IF(BM1102="","",(NOW()-BM1102)*24)</x:f>
      </x:c>
      <x:c r="BO1102" s="37" t="str">
        <x:f>IF(BM1102="","لم يُرصد",IF(BT1102&lt;&gt;TRUE,"غير نشط",IF(BP1102="فشل","فشل حالي",IF(BN1102&lt;=12,"حديث",IF(BN1102&lt;=24,"متأخر","قديم")))))</x:f>
        <x:v>لم يُرصد</x:v>
      </x:c>
      <x:c r="BP1102" s="37" t="str">
        <x:v>بانتظار رصد التقسيط</x:v>
      </x:c>
      <x:c r="BQ1102" s="37" t="n">
        <x:v>0</x:v>
      </x:c>
      <x:c r="BR1102" s="37"/>
      <x:c r="BS1102" s="37"/>
      <x:c r="BT1102" s="54" t="b">
        <x:v>1</x:v>
      </x:c>
      <x:c r="BU1102" s="37" t="str">
        <x:v>مهمة جاهزة لأول رصد</x:v>
      </x:c>
      <x:c r="BV1102" s="37" t="str"/>
      <x:c r="BW1102" s="37" t="str">
        <x:v>الملفات المرفوعة لا تحتوي خطة تقسيط فعلية لهذا الربط؛ الصف مُنشأ كمهمة جمع. | Exact Egypt store product page; hardware revision is not exposed.</x:v>
      </x:c>
      <x:c r="BX1102" s="60" t="n">
        <x:v>46233</x:v>
      </x:c>
      <x:c r="BY1102" s="60" t="n">
        <x:v>46233</x:v>
      </x:c>
    </x:row>
    <x:row r="1103">
      <x:c r="A1103" s="37" t="str">
        <x:v>مهمة جمع أولية</x:v>
      </x:c>
      <x:c r="B1103" s="37" t="str">
        <x:v>INSTTASK-2BEB3D75F45E</x:v>
      </x:c>
      <x:c r="C1103" s="37" t="str">
        <x:v>VAR-B1B10D9F4D94E3|EG-060|STORE|PENDING</x:v>
      </x:c>
      <x:c r="D1103" s="37" t="str">
        <x:v>VAR-B1B10D9F4D94E3|EG-060|STORE</x:v>
      </x:c>
      <x:c r="E1103" s="37" t="str">
        <x:v>VAR-B1B10D9F4D94E3</x:v>
      </x:c>
      <x:c r="F1103" s="37" t="str">
        <x:v>MOD-3805BEFB430802</x:v>
      </x:c>
      <x:c r="G1103" s="37" t="str">
        <x:v>IKEA IDEALISK Jug graduated/stainless steel, 1 l | 1L</x:v>
      </x:c>
      <x:c r="H1103" s="37" t="str">
        <x:v>المطبخ والأدوات المنزلية</x:v>
      </x:c>
      <x:c r="I1103" s="37" t="str">
        <x:v>أباريق</x:v>
      </x:c>
      <x:c r="J1103" s="37" t="str">
        <x:v>IKEA</x:v>
      </x:c>
      <x:c r="K1103" s="37" t="str">
        <x:v>IDEALISK Jug</x:v>
      </x:c>
      <x:c r="L1103" s="37" t="str">
        <x:v>graduated/stainless steel, 1 l</x:v>
      </x:c>
      <x:c r="M1103" s="37"/>
      <x:c r="N1103" s="37"/>
      <x:c r="O1103" s="37"/>
      <x:c r="P1103" s="37" t="str">
        <x:v>16968300</x:v>
      </x:c>
      <x:c r="Q1103" s="37"/>
      <x:c r="R1103" s="37" t="str">
        <x:v>EG-060</x:v>
      </x:c>
      <x:c r="S1103" s="37" t="str">
        <x:v>IKEA Egypt</x:v>
      </x:c>
      <x:c r="T1103" s="37" t="str">
        <x:v>A</x:v>
      </x:c>
      <x:c r="U1103" s="37"/>
      <x:c r="V1103" s="37"/>
      <x:c r="W1103" s="37" t="str">
        <x:v>https://www.ikea.com/eg/en/p/idealisk-jug-graduated-stainless-steel-16968300/</x:v>
      </x:c>
      <x:c r="X1103" s="37" t="str">
        <x:v>صفحة فئة منظمة</x:v>
      </x:c>
      <x:c r="Y1103" s="37"/>
      <x:c r="Z1103" s="37"/>
      <x:c r="AA1103" s="37"/>
      <x:c r="AB1103" s="37"/>
      <x:c r="AC1103" s="37"/>
      <x:c r="AD1103" s="37"/>
      <x:c r="AE1103" s="37"/>
      <x:c r="AF1103" s="56"/>
      <x:c r="AG1103" s="56"/>
      <x:c r="AH1103" s="56"/>
      <x:c r="AI1103" s="58"/>
      <x:c r="AJ1103" s="56"/>
      <x:c r="AK1103" s="56"/>
      <x:c r="AL1103" s="56"/>
      <x:c r="AM1103" s="56"/>
      <x:c r="AN1103" s="56"/>
      <x:c r="AO1103" s="56" t="str">
        <x:f>IF(OR(AF1103="",AD1103=""),"",AF1103*AD1103+IF(AG1103="",0,AG1103)+IF(AH1103="",0,AH1103)+IF(AJ1103="",0,AJ1103)+IF(AK1103="",0,AK1103)+IF(AL1103="",0,AL1103)+IF(AM1103="",0,AM1103))</x:f>
      </x:c>
      <x:c r="AP1103" s="56"/>
      <x:c r="AQ1103" s="56" t="str">
        <x:f>IF(OR(AO1103="",AP1103=""),"",AO1103-AP1103)</x:f>
      </x:c>
      <x:c r="AR1103" s="58" t="str">
        <x:f>IF(OR(AP1103="",AP1103=0,AQ1103=""),"",AQ1103/AP1103)</x:f>
      </x:c>
      <x:c r="AS1103" s="58"/>
      <x:c r="AT1103" s="37"/>
      <x:c r="AU1103" s="37"/>
      <x:c r="AV1103" s="37"/>
      <x:c r="AW1103" s="56"/>
      <x:c r="AX1103" s="56"/>
      <x:c r="AY1103" s="37"/>
      <x:c r="AZ1103" s="37"/>
      <x:c r="BA1103" s="37"/>
      <x:c r="BB1103" s="37"/>
      <x:c r="BC1103" s="37"/>
      <x:c r="BD1103" s="60"/>
      <x:c r="BE1103" s="60"/>
      <x:c r="BF1103" s="37"/>
      <x:c r="BG1103" s="37"/>
      <x:c r="BH1103" s="37" t="str">
        <x:v>https://www.ikea.com/eg/en/p/idealisk-jug-graduated-stainless-steel-16968300/</x:v>
      </x:c>
      <x:c r="BI1103" s="37"/>
      <x:c r="BJ1103" s="37" t="str">
        <x:v>لم يبدأ</x:v>
      </x:c>
      <x:c r="BK1103" s="60" t="n">
        <x:v>46233</x:v>
      </x:c>
      <x:c r="BL1103" s="60"/>
      <x:c r="BM1103" s="60"/>
      <x:c r="BN1103" s="62" t="str">
        <x:f>IF(BM1103="","",(NOW()-BM1103)*24)</x:f>
      </x:c>
      <x:c r="BO1103" s="37" t="str">
        <x:f>IF(BM1103="","لم يُرصد",IF(BT1103&lt;&gt;TRUE,"غير نشط",IF(BP1103="فشل","فشل حالي",IF(BN1103&lt;=12,"حديث",IF(BN1103&lt;=24,"متأخر","قديم")))))</x:f>
        <x:v>لم يُرصد</x:v>
      </x:c>
      <x:c r="BP1103" s="37" t="str">
        <x:v>بانتظار رصد التقسيط</x:v>
      </x:c>
      <x:c r="BQ1103" s="37" t="n">
        <x:v>0</x:v>
      </x:c>
      <x:c r="BR1103" s="37"/>
      <x:c r="BS1103" s="37"/>
      <x:c r="BT1103" s="54" t="b">
        <x:v>1</x:v>
      </x:c>
      <x:c r="BU1103" s="37" t="str">
        <x:v>يحتاج اكتشاف رابط المنتج</x:v>
      </x:c>
      <x:c r="BV1103" s="37" t="str">
        <x:v>IDEALISK, Jug, graduated/stainless steel, 1 l</x:v>
      </x:c>
      <x:c r="BW110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03" s="60" t="n">
        <x:v>46233</x:v>
      </x:c>
      <x:c r="BY1103" s="60" t="n">
        <x:v>46233</x:v>
      </x:c>
    </x:row>
    <x:row r="1104">
      <x:c r="A1104" s="37" t="str">
        <x:v>مهمة جمع أولية</x:v>
      </x:c>
      <x:c r="B1104" s="37" t="str">
        <x:v>INSTTASK-2A1CE48DC9C1</x:v>
      </x:c>
      <x:c r="C1104" s="37" t="str">
        <x:v>VAR-3D1254ECE647F9|EG-063|STORE|PENDING</x:v>
      </x:c>
      <x:c r="D1104" s="37" t="str">
        <x:v>VAR-3D1254ECE647F9|EG-063|STORE</x:v>
      </x:c>
      <x:c r="E1104" s="37" t="str">
        <x:v>VAR-3D1254ECE647F9</x:v>
      </x:c>
      <x:c r="F1104" s="37" t="str">
        <x:v>MOD-70F80472EA1D35</x:v>
      </x:c>
      <x:c r="G1104" s="37" t="str">
        <x:v>Mintra Diamond Pitcher Blue | 2.7L</x:v>
      </x:c>
      <x:c r="H1104" s="37" t="str">
        <x:v>المطبخ والأدوات المنزلية</x:v>
      </x:c>
      <x:c r="I1104" s="37" t="str">
        <x:v>أباريق</x:v>
      </x:c>
      <x:c r="J1104" s="37" t="str">
        <x:v>Mintra</x:v>
      </x:c>
      <x:c r="K1104" s="37" t="str">
        <x:v>Diamond Pitcher</x:v>
      </x:c>
      <x:c r="L1104" s="37" t="str">
        <x:v>Blue</x:v>
      </x:c>
      <x:c r="M1104" s="37"/>
      <x:c r="N1104" s="37"/>
      <x:c r="O1104" s="37" t="str">
        <x:v>blue</x:v>
      </x:c>
      <x:c r="P1104" s="37" t="str">
        <x:v>14314</x:v>
      </x:c>
      <x:c r="Q1104" s="37"/>
      <x:c r="R1104" s="37" t="str">
        <x:v>EG-063</x:v>
      </x:c>
      <x:c r="S1104" s="37" t="str">
        <x:v>Mintra</x:v>
      </x:c>
      <x:c r="T1104" s="37" t="str">
        <x:v>A</x:v>
      </x:c>
      <x:c r="U1104" s="37"/>
      <x:c r="V1104" s="37"/>
      <x:c r="W1104" s="37" t="str">
        <x:v>https://mintra.eg/products/diamond-pitcher</x:v>
      </x:c>
      <x:c r="X1104" s="37" t="str">
        <x:v>تغذية منتجات</x:v>
      </x:c>
      <x:c r="Y1104" s="37"/>
      <x:c r="Z1104" s="37"/>
      <x:c r="AA1104" s="37"/>
      <x:c r="AB1104" s="37"/>
      <x:c r="AC1104" s="37"/>
      <x:c r="AD1104" s="37"/>
      <x:c r="AE1104" s="37"/>
      <x:c r="AF1104" s="56"/>
      <x:c r="AG1104" s="56"/>
      <x:c r="AH1104" s="56"/>
      <x:c r="AI1104" s="58"/>
      <x:c r="AJ1104" s="56"/>
      <x:c r="AK1104" s="56"/>
      <x:c r="AL1104" s="56"/>
      <x:c r="AM1104" s="56"/>
      <x:c r="AN1104" s="56"/>
      <x:c r="AO1104" s="56" t="str">
        <x:f>IF(OR(AF1104="",AD1104=""),"",AF1104*AD1104+IF(AG1104="",0,AG1104)+IF(AH1104="",0,AH1104)+IF(AJ1104="",0,AJ1104)+IF(AK1104="",0,AK1104)+IF(AL1104="",0,AL1104)+IF(AM1104="",0,AM1104))</x:f>
      </x:c>
      <x:c r="AP1104" s="56"/>
      <x:c r="AQ1104" s="56" t="str">
        <x:f>IF(OR(AO1104="",AP1104=""),"",AO1104-AP1104)</x:f>
      </x:c>
      <x:c r="AR1104" s="58" t="str">
        <x:f>IF(OR(AP1104="",AP1104=0,AQ1104=""),"",AQ1104/AP1104)</x:f>
      </x:c>
      <x:c r="AS1104" s="58"/>
      <x:c r="AT1104" s="37"/>
      <x:c r="AU1104" s="37"/>
      <x:c r="AV1104" s="37"/>
      <x:c r="AW1104" s="56"/>
      <x:c r="AX1104" s="56"/>
      <x:c r="AY1104" s="37"/>
      <x:c r="AZ1104" s="37"/>
      <x:c r="BA1104" s="37"/>
      <x:c r="BB1104" s="37"/>
      <x:c r="BC1104" s="37"/>
      <x:c r="BD1104" s="60"/>
      <x:c r="BE1104" s="60"/>
      <x:c r="BF1104" s="37"/>
      <x:c r="BG1104" s="37"/>
      <x:c r="BH1104" s="37" t="str">
        <x:v>https://mintra.eg/products/diamond-pitcher</x:v>
      </x:c>
      <x:c r="BI1104" s="37"/>
      <x:c r="BJ1104" s="37" t="str">
        <x:v>لم يبدأ</x:v>
      </x:c>
      <x:c r="BK1104" s="60" t="n">
        <x:v>46233</x:v>
      </x:c>
      <x:c r="BL1104" s="60"/>
      <x:c r="BM1104" s="60"/>
      <x:c r="BN1104" s="62" t="str">
        <x:f>IF(BM1104="","",(NOW()-BM1104)*24)</x:f>
      </x:c>
      <x:c r="BO1104" s="37" t="str">
        <x:f>IF(BM1104="","لم يُرصد",IF(BT1104&lt;&gt;TRUE,"غير نشط",IF(BP1104="فشل","فشل حالي",IF(BN1104&lt;=12,"حديث",IF(BN1104&lt;=24,"متأخر","قديم")))))</x:f>
        <x:v>لم يُرصد</x:v>
      </x:c>
      <x:c r="BP1104" s="37" t="str">
        <x:v>بانتظار رصد التقسيط</x:v>
      </x:c>
      <x:c r="BQ1104" s="37" t="n">
        <x:v>0</x:v>
      </x:c>
      <x:c r="BR1104" s="37"/>
      <x:c r="BS1104" s="37"/>
      <x:c r="BT1104" s="54" t="b">
        <x:v>1</x:v>
      </x:c>
      <x:c r="BU1104" s="37" t="str">
        <x:v>مهمة جاهزة لأول رصد</x:v>
      </x:c>
      <x:c r="BV1104" s="37" t="str">
        <x:v>Diamond Pitcher — Blue</x:v>
      </x:c>
      <x:c r="BW110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04" s="60" t="n">
        <x:v>46233</x:v>
      </x:c>
      <x:c r="BY1104" s="60" t="n">
        <x:v>46233</x:v>
      </x:c>
    </x:row>
    <x:row r="1105">
      <x:c r="A1105" s="37" t="str">
        <x:v>مهمة جمع أولية</x:v>
      </x:c>
      <x:c r="B1105" s="37" t="str">
        <x:v>INSTTASK-2A60A39C5849</x:v>
      </x:c>
      <x:c r="C1105" s="37" t="str">
        <x:v>VAR-2338EF27D9155A|EG-063|STORE|PENDING</x:v>
      </x:c>
      <x:c r="D1105" s="37" t="str">
        <x:v>VAR-2338EF27D9155A|EG-063|STORE</x:v>
      </x:c>
      <x:c r="E1105" s="37" t="str">
        <x:v>VAR-2338EF27D9155A</x:v>
      </x:c>
      <x:c r="F1105" s="37" t="str">
        <x:v>MOD-70F80472EA1D35</x:v>
      </x:c>
      <x:c r="G1105" s="37" t="str">
        <x:v>Mintra Diamond Pitcher Mint | 2.7L</x:v>
      </x:c>
      <x:c r="H1105" s="37" t="str">
        <x:v>المطبخ والأدوات المنزلية</x:v>
      </x:c>
      <x:c r="I1105" s="37" t="str">
        <x:v>أباريق</x:v>
      </x:c>
      <x:c r="J1105" s="37" t="str">
        <x:v>Mintra</x:v>
      </x:c>
      <x:c r="K1105" s="37" t="str">
        <x:v>Diamond Pitcher</x:v>
      </x:c>
      <x:c r="L1105" s="37" t="str">
        <x:v>Mint</x:v>
      </x:c>
      <x:c r="M1105" s="37"/>
      <x:c r="N1105" s="37"/>
      <x:c r="O1105" s="37" t="str">
        <x:v>mint</x:v>
      </x:c>
      <x:c r="P1105" s="37" t="str">
        <x:v>14313</x:v>
      </x:c>
      <x:c r="Q1105" s="37"/>
      <x:c r="R1105" s="37" t="str">
        <x:v>EG-063</x:v>
      </x:c>
      <x:c r="S1105" s="37" t="str">
        <x:v>Mintra</x:v>
      </x:c>
      <x:c r="T1105" s="37" t="str">
        <x:v>A</x:v>
      </x:c>
      <x:c r="U1105" s="37"/>
      <x:c r="V1105" s="37"/>
      <x:c r="W1105" s="37" t="str">
        <x:v>https://mintra.eg/products/diamond-pitcher</x:v>
      </x:c>
      <x:c r="X1105" s="37" t="str">
        <x:v>تغذية منتجات</x:v>
      </x:c>
      <x:c r="Y1105" s="37"/>
      <x:c r="Z1105" s="37"/>
      <x:c r="AA1105" s="37"/>
      <x:c r="AB1105" s="37"/>
      <x:c r="AC1105" s="37"/>
      <x:c r="AD1105" s="37"/>
      <x:c r="AE1105" s="37"/>
      <x:c r="AF1105" s="56"/>
      <x:c r="AG1105" s="56"/>
      <x:c r="AH1105" s="56"/>
      <x:c r="AI1105" s="58"/>
      <x:c r="AJ1105" s="56"/>
      <x:c r="AK1105" s="56"/>
      <x:c r="AL1105" s="56"/>
      <x:c r="AM1105" s="56"/>
      <x:c r="AN1105" s="56"/>
      <x:c r="AO1105" s="56" t="str">
        <x:f>IF(OR(AF1105="",AD1105=""),"",AF1105*AD1105+IF(AG1105="",0,AG1105)+IF(AH1105="",0,AH1105)+IF(AJ1105="",0,AJ1105)+IF(AK1105="",0,AK1105)+IF(AL1105="",0,AL1105)+IF(AM1105="",0,AM1105))</x:f>
      </x:c>
      <x:c r="AP1105" s="56"/>
      <x:c r="AQ1105" s="56" t="str">
        <x:f>IF(OR(AO1105="",AP1105=""),"",AO1105-AP1105)</x:f>
      </x:c>
      <x:c r="AR1105" s="58" t="str">
        <x:f>IF(OR(AP1105="",AP1105=0,AQ1105=""),"",AQ1105/AP1105)</x:f>
      </x:c>
      <x:c r="AS1105" s="58"/>
      <x:c r="AT1105" s="37"/>
      <x:c r="AU1105" s="37"/>
      <x:c r="AV1105" s="37"/>
      <x:c r="AW1105" s="56"/>
      <x:c r="AX1105" s="56"/>
      <x:c r="AY1105" s="37"/>
      <x:c r="AZ1105" s="37"/>
      <x:c r="BA1105" s="37"/>
      <x:c r="BB1105" s="37"/>
      <x:c r="BC1105" s="37"/>
      <x:c r="BD1105" s="60"/>
      <x:c r="BE1105" s="60"/>
      <x:c r="BF1105" s="37"/>
      <x:c r="BG1105" s="37"/>
      <x:c r="BH1105" s="37" t="str">
        <x:v>https://mintra.eg/products/diamond-pitcher</x:v>
      </x:c>
      <x:c r="BI1105" s="37"/>
      <x:c r="BJ1105" s="37" t="str">
        <x:v>لم يبدأ</x:v>
      </x:c>
      <x:c r="BK1105" s="60" t="n">
        <x:v>46233</x:v>
      </x:c>
      <x:c r="BL1105" s="60"/>
      <x:c r="BM1105" s="60"/>
      <x:c r="BN1105" s="62" t="str">
        <x:f>IF(BM1105="","",(NOW()-BM1105)*24)</x:f>
      </x:c>
      <x:c r="BO1105" s="37" t="str">
        <x:f>IF(BM1105="","لم يُرصد",IF(BT1105&lt;&gt;TRUE,"غير نشط",IF(BP1105="فشل","فشل حالي",IF(BN1105&lt;=12,"حديث",IF(BN1105&lt;=24,"متأخر","قديم")))))</x:f>
        <x:v>لم يُرصد</x:v>
      </x:c>
      <x:c r="BP1105" s="37" t="str">
        <x:v>بانتظار رصد التقسيط</x:v>
      </x:c>
      <x:c r="BQ1105" s="37" t="n">
        <x:v>0</x:v>
      </x:c>
      <x:c r="BR1105" s="37"/>
      <x:c r="BS1105" s="37"/>
      <x:c r="BT1105" s="54" t="b">
        <x:v>1</x:v>
      </x:c>
      <x:c r="BU1105" s="37" t="str">
        <x:v>مهمة جاهزة لأول رصد</x:v>
      </x:c>
      <x:c r="BV1105" s="37" t="str">
        <x:v>Diamond Pitcher — Mint</x:v>
      </x:c>
      <x:c r="BW110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05" s="60" t="n">
        <x:v>46233</x:v>
      </x:c>
      <x:c r="BY1105" s="60" t="n">
        <x:v>46233</x:v>
      </x:c>
    </x:row>
    <x:row r="1106">
      <x:c r="A1106" s="37" t="str">
        <x:v>مهمة جمع أولية</x:v>
      </x:c>
      <x:c r="B1106" s="37" t="str">
        <x:v>INSTTASK-383236B01149</x:v>
      </x:c>
      <x:c r="C1106" s="37" t="str">
        <x:v>VAR-8AAD0E58CED13E|EG-063|STORE|PENDING</x:v>
      </x:c>
      <x:c r="D1106" s="37" t="str">
        <x:v>VAR-8AAD0E58CED13E|EG-063|STORE</x:v>
      </x:c>
      <x:c r="E1106" s="37" t="str">
        <x:v>VAR-8AAD0E58CED13E</x:v>
      </x:c>
      <x:c r="F1106" s="37" t="str">
        <x:v>MOD-70F80472EA1D35</x:v>
      </x:c>
      <x:c r="G1106" s="37" t="str">
        <x:v>Mintra Diamond Pitcher Pink | 2.7L</x:v>
      </x:c>
      <x:c r="H1106" s="37" t="str">
        <x:v>المطبخ والأدوات المنزلية</x:v>
      </x:c>
      <x:c r="I1106" s="37" t="str">
        <x:v>أباريق</x:v>
      </x:c>
      <x:c r="J1106" s="37" t="str">
        <x:v>Mintra</x:v>
      </x:c>
      <x:c r="K1106" s="37" t="str">
        <x:v>Diamond Pitcher</x:v>
      </x:c>
      <x:c r="L1106" s="37" t="str">
        <x:v>Pink</x:v>
      </x:c>
      <x:c r="M1106" s="37"/>
      <x:c r="N1106" s="37"/>
      <x:c r="O1106" s="37" t="str">
        <x:v>pink</x:v>
      </x:c>
      <x:c r="P1106" s="37" t="str">
        <x:v>14311</x:v>
      </x:c>
      <x:c r="Q1106" s="37"/>
      <x:c r="R1106" s="37" t="str">
        <x:v>EG-063</x:v>
      </x:c>
      <x:c r="S1106" s="37" t="str">
        <x:v>Mintra</x:v>
      </x:c>
      <x:c r="T1106" s="37" t="str">
        <x:v>A</x:v>
      </x:c>
      <x:c r="U1106" s="37"/>
      <x:c r="V1106" s="37"/>
      <x:c r="W1106" s="37" t="str">
        <x:v>https://mintra.eg/products/diamond-pitcher</x:v>
      </x:c>
      <x:c r="X1106" s="37" t="str">
        <x:v>تغذية منتجات</x:v>
      </x:c>
      <x:c r="Y1106" s="37"/>
      <x:c r="Z1106" s="37"/>
      <x:c r="AA1106" s="37"/>
      <x:c r="AB1106" s="37"/>
      <x:c r="AC1106" s="37"/>
      <x:c r="AD1106" s="37"/>
      <x:c r="AE1106" s="37"/>
      <x:c r="AF1106" s="56"/>
      <x:c r="AG1106" s="56"/>
      <x:c r="AH1106" s="56"/>
      <x:c r="AI1106" s="58"/>
      <x:c r="AJ1106" s="56"/>
      <x:c r="AK1106" s="56"/>
      <x:c r="AL1106" s="56"/>
      <x:c r="AM1106" s="56"/>
      <x:c r="AN1106" s="56"/>
      <x:c r="AO1106" s="56" t="str">
        <x:f>IF(OR(AF1106="",AD1106=""),"",AF1106*AD1106+IF(AG1106="",0,AG1106)+IF(AH1106="",0,AH1106)+IF(AJ1106="",0,AJ1106)+IF(AK1106="",0,AK1106)+IF(AL1106="",0,AL1106)+IF(AM1106="",0,AM1106))</x:f>
      </x:c>
      <x:c r="AP1106" s="56"/>
      <x:c r="AQ1106" s="56" t="str">
        <x:f>IF(OR(AO1106="",AP1106=""),"",AO1106-AP1106)</x:f>
      </x:c>
      <x:c r="AR1106" s="58" t="str">
        <x:f>IF(OR(AP1106="",AP1106=0,AQ1106=""),"",AQ1106/AP1106)</x:f>
      </x:c>
      <x:c r="AS1106" s="58"/>
      <x:c r="AT1106" s="37"/>
      <x:c r="AU1106" s="37"/>
      <x:c r="AV1106" s="37"/>
      <x:c r="AW1106" s="56"/>
      <x:c r="AX1106" s="56"/>
      <x:c r="AY1106" s="37"/>
      <x:c r="AZ1106" s="37"/>
      <x:c r="BA1106" s="37"/>
      <x:c r="BB1106" s="37"/>
      <x:c r="BC1106" s="37"/>
      <x:c r="BD1106" s="60"/>
      <x:c r="BE1106" s="60"/>
      <x:c r="BF1106" s="37"/>
      <x:c r="BG1106" s="37"/>
      <x:c r="BH1106" s="37" t="str">
        <x:v>https://mintra.eg/products/diamond-pitcher</x:v>
      </x:c>
      <x:c r="BI1106" s="37"/>
      <x:c r="BJ1106" s="37" t="str">
        <x:v>لم يبدأ</x:v>
      </x:c>
      <x:c r="BK1106" s="60" t="n">
        <x:v>46233</x:v>
      </x:c>
      <x:c r="BL1106" s="60"/>
      <x:c r="BM1106" s="60"/>
      <x:c r="BN1106" s="62" t="str">
        <x:f>IF(BM1106="","",(NOW()-BM1106)*24)</x:f>
      </x:c>
      <x:c r="BO1106" s="37" t="str">
        <x:f>IF(BM1106="","لم يُرصد",IF(BT1106&lt;&gt;TRUE,"غير نشط",IF(BP1106="فشل","فشل حالي",IF(BN1106&lt;=12,"حديث",IF(BN1106&lt;=24,"متأخر","قديم")))))</x:f>
        <x:v>لم يُرصد</x:v>
      </x:c>
      <x:c r="BP1106" s="37" t="str">
        <x:v>بانتظار رصد التقسيط</x:v>
      </x:c>
      <x:c r="BQ1106" s="37" t="n">
        <x:v>0</x:v>
      </x:c>
      <x:c r="BR1106" s="37"/>
      <x:c r="BS1106" s="37"/>
      <x:c r="BT1106" s="54" t="b">
        <x:v>1</x:v>
      </x:c>
      <x:c r="BU1106" s="37" t="str">
        <x:v>مهمة جاهزة لأول رصد</x:v>
      </x:c>
      <x:c r="BV1106" s="37" t="str">
        <x:v>Diamond Pitcher — Pink</x:v>
      </x:c>
      <x:c r="BW110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06" s="60" t="n">
        <x:v>46233</x:v>
      </x:c>
      <x:c r="BY1106" s="60" t="n">
        <x:v>46233</x:v>
      </x:c>
    </x:row>
    <x:row r="1107">
      <x:c r="A1107" s="37" t="str">
        <x:v>مهمة جمع أولية</x:v>
      </x:c>
      <x:c r="B1107" s="37" t="str">
        <x:v>INSTTASK-CB42125B83D0</x:v>
      </x:c>
      <x:c r="C1107" s="37" t="str">
        <x:v>VAR-D85BA7BED3C84E|EG-063|STORE|PENDING</x:v>
      </x:c>
      <x:c r="D1107" s="37" t="str">
        <x:v>VAR-D85BA7BED3C84E|EG-063|STORE</x:v>
      </x:c>
      <x:c r="E1107" s="37" t="str">
        <x:v>VAR-D85BA7BED3C84E</x:v>
      </x:c>
      <x:c r="F1107" s="37" t="str">
        <x:v>MOD-70F80472EA1D35</x:v>
      </x:c>
      <x:c r="G1107" s="37" t="str">
        <x:v>Mintra Diamond Pitcher Purple | 2.7L</x:v>
      </x:c>
      <x:c r="H1107" s="37" t="str">
        <x:v>المطبخ والأدوات المنزلية</x:v>
      </x:c>
      <x:c r="I1107" s="37" t="str">
        <x:v>أباريق</x:v>
      </x:c>
      <x:c r="J1107" s="37" t="str">
        <x:v>Mintra</x:v>
      </x:c>
      <x:c r="K1107" s="37" t="str">
        <x:v>Diamond Pitcher</x:v>
      </x:c>
      <x:c r="L1107" s="37" t="str">
        <x:v>Purple</x:v>
      </x:c>
      <x:c r="M1107" s="37"/>
      <x:c r="N1107" s="37"/>
      <x:c r="O1107" s="37" t="str">
        <x:v>purple</x:v>
      </x:c>
      <x:c r="P1107" s="37" t="str">
        <x:v>14315</x:v>
      </x:c>
      <x:c r="Q1107" s="37"/>
      <x:c r="R1107" s="37" t="str">
        <x:v>EG-063</x:v>
      </x:c>
      <x:c r="S1107" s="37" t="str">
        <x:v>Mintra</x:v>
      </x:c>
      <x:c r="T1107" s="37" t="str">
        <x:v>A</x:v>
      </x:c>
      <x:c r="U1107" s="37"/>
      <x:c r="V1107" s="37"/>
      <x:c r="W1107" s="37" t="str">
        <x:v>https://mintra.eg/products/diamond-pitcher</x:v>
      </x:c>
      <x:c r="X1107" s="37" t="str">
        <x:v>تغذية منتجات</x:v>
      </x:c>
      <x:c r="Y1107" s="37"/>
      <x:c r="Z1107" s="37"/>
      <x:c r="AA1107" s="37"/>
      <x:c r="AB1107" s="37"/>
      <x:c r="AC1107" s="37"/>
      <x:c r="AD1107" s="37"/>
      <x:c r="AE1107" s="37"/>
      <x:c r="AF1107" s="56"/>
      <x:c r="AG1107" s="56"/>
      <x:c r="AH1107" s="56"/>
      <x:c r="AI1107" s="58"/>
      <x:c r="AJ1107" s="56"/>
      <x:c r="AK1107" s="56"/>
      <x:c r="AL1107" s="56"/>
      <x:c r="AM1107" s="56"/>
      <x:c r="AN1107" s="56"/>
      <x:c r="AO1107" s="56" t="str">
        <x:f>IF(OR(AF1107="",AD1107=""),"",AF1107*AD1107+IF(AG1107="",0,AG1107)+IF(AH1107="",0,AH1107)+IF(AJ1107="",0,AJ1107)+IF(AK1107="",0,AK1107)+IF(AL1107="",0,AL1107)+IF(AM1107="",0,AM1107))</x:f>
      </x:c>
      <x:c r="AP1107" s="56"/>
      <x:c r="AQ1107" s="56" t="str">
        <x:f>IF(OR(AO1107="",AP1107=""),"",AO1107-AP1107)</x:f>
      </x:c>
      <x:c r="AR1107" s="58" t="str">
        <x:f>IF(OR(AP1107="",AP1107=0,AQ1107=""),"",AQ1107/AP1107)</x:f>
      </x:c>
      <x:c r="AS1107" s="58"/>
      <x:c r="AT1107" s="37"/>
      <x:c r="AU1107" s="37"/>
      <x:c r="AV1107" s="37"/>
      <x:c r="AW1107" s="56"/>
      <x:c r="AX1107" s="56"/>
      <x:c r="AY1107" s="37"/>
      <x:c r="AZ1107" s="37"/>
      <x:c r="BA1107" s="37"/>
      <x:c r="BB1107" s="37"/>
      <x:c r="BC1107" s="37"/>
      <x:c r="BD1107" s="60"/>
      <x:c r="BE1107" s="60"/>
      <x:c r="BF1107" s="37"/>
      <x:c r="BG1107" s="37"/>
      <x:c r="BH1107" s="37" t="str">
        <x:v>https://mintra.eg/products/diamond-pitcher</x:v>
      </x:c>
      <x:c r="BI1107" s="37"/>
      <x:c r="BJ1107" s="37" t="str">
        <x:v>لم يبدأ</x:v>
      </x:c>
      <x:c r="BK1107" s="60" t="n">
        <x:v>46233</x:v>
      </x:c>
      <x:c r="BL1107" s="60"/>
      <x:c r="BM1107" s="60"/>
      <x:c r="BN1107" s="62" t="str">
        <x:f>IF(BM1107="","",(NOW()-BM1107)*24)</x:f>
      </x:c>
      <x:c r="BO1107" s="37" t="str">
        <x:f>IF(BM1107="","لم يُرصد",IF(BT1107&lt;&gt;TRUE,"غير نشط",IF(BP1107="فشل","فشل حالي",IF(BN1107&lt;=12,"حديث",IF(BN1107&lt;=24,"متأخر","قديم")))))</x:f>
        <x:v>لم يُرصد</x:v>
      </x:c>
      <x:c r="BP1107" s="37" t="str">
        <x:v>بانتظار رصد التقسيط</x:v>
      </x:c>
      <x:c r="BQ1107" s="37" t="n">
        <x:v>0</x:v>
      </x:c>
      <x:c r="BR1107" s="37"/>
      <x:c r="BS1107" s="37"/>
      <x:c r="BT1107" s="54" t="b">
        <x:v>1</x:v>
      </x:c>
      <x:c r="BU1107" s="37" t="str">
        <x:v>مهمة جاهزة لأول رصد</x:v>
      </x:c>
      <x:c r="BV1107" s="37" t="str">
        <x:v>Diamond Pitcher — Purple</x:v>
      </x:c>
      <x:c r="BW110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07" s="60" t="n">
        <x:v>46233</x:v>
      </x:c>
      <x:c r="BY1107" s="60" t="n">
        <x:v>46233</x:v>
      </x:c>
    </x:row>
    <x:row r="1108">
      <x:c r="A1108" s="37" t="str">
        <x:v>مهمة جمع أولية</x:v>
      </x:c>
      <x:c r="B1108" s="37" t="str">
        <x:v>INSTTASK-E783C41C2533</x:v>
      </x:c>
      <x:c r="C1108" s="37" t="str">
        <x:v>VAR-0CEAD93BEEA315|EG-063|STORE|PENDING</x:v>
      </x:c>
      <x:c r="D1108" s="37" t="str">
        <x:v>VAR-0CEAD93BEEA315|EG-063|STORE</x:v>
      </x:c>
      <x:c r="E1108" s="37" t="str">
        <x:v>VAR-0CEAD93BEEA315</x:v>
      </x:c>
      <x:c r="F1108" s="37" t="str">
        <x:v>MOD-70F80472EA1D35</x:v>
      </x:c>
      <x:c r="G1108" s="37" t="str">
        <x:v>Mintra Diamond Pitcher Watermelon | 2.7L</x:v>
      </x:c>
      <x:c r="H1108" s="37" t="str">
        <x:v>المطبخ والأدوات المنزلية</x:v>
      </x:c>
      <x:c r="I1108" s="37" t="str">
        <x:v>أباريق</x:v>
      </x:c>
      <x:c r="J1108" s="37" t="str">
        <x:v>Mintra</x:v>
      </x:c>
      <x:c r="K1108" s="37" t="str">
        <x:v>Diamond Pitcher</x:v>
      </x:c>
      <x:c r="L1108" s="37" t="str">
        <x:v>Watermelon</x:v>
      </x:c>
      <x:c r="M1108" s="37"/>
      <x:c r="N1108" s="37"/>
      <x:c r="O1108" s="37" t="str">
        <x:v>watermelon</x:v>
      </x:c>
      <x:c r="P1108" s="37" t="str">
        <x:v>14310</x:v>
      </x:c>
      <x:c r="Q1108" s="37"/>
      <x:c r="R1108" s="37" t="str">
        <x:v>EG-063</x:v>
      </x:c>
      <x:c r="S1108" s="37" t="str">
        <x:v>Mintra</x:v>
      </x:c>
      <x:c r="T1108" s="37" t="str">
        <x:v>A</x:v>
      </x:c>
      <x:c r="U1108" s="37"/>
      <x:c r="V1108" s="37"/>
      <x:c r="W1108" s="37" t="str">
        <x:v>https://mintra.eg/products/diamond-pitcher</x:v>
      </x:c>
      <x:c r="X1108" s="37" t="str">
        <x:v>تغذية منتجات</x:v>
      </x:c>
      <x:c r="Y1108" s="37"/>
      <x:c r="Z1108" s="37"/>
      <x:c r="AA1108" s="37"/>
      <x:c r="AB1108" s="37"/>
      <x:c r="AC1108" s="37"/>
      <x:c r="AD1108" s="37"/>
      <x:c r="AE1108" s="37"/>
      <x:c r="AF1108" s="56"/>
      <x:c r="AG1108" s="56"/>
      <x:c r="AH1108" s="56"/>
      <x:c r="AI1108" s="58"/>
      <x:c r="AJ1108" s="56"/>
      <x:c r="AK1108" s="56"/>
      <x:c r="AL1108" s="56"/>
      <x:c r="AM1108" s="56"/>
      <x:c r="AN1108" s="56"/>
      <x:c r="AO1108" s="56" t="str">
        <x:f>IF(OR(AF1108="",AD1108=""),"",AF1108*AD1108+IF(AG1108="",0,AG1108)+IF(AH1108="",0,AH1108)+IF(AJ1108="",0,AJ1108)+IF(AK1108="",0,AK1108)+IF(AL1108="",0,AL1108)+IF(AM1108="",0,AM1108))</x:f>
      </x:c>
      <x:c r="AP1108" s="56"/>
      <x:c r="AQ1108" s="56" t="str">
        <x:f>IF(OR(AO1108="",AP1108=""),"",AO1108-AP1108)</x:f>
      </x:c>
      <x:c r="AR1108" s="58" t="str">
        <x:f>IF(OR(AP1108="",AP1108=0,AQ1108=""),"",AQ1108/AP1108)</x:f>
      </x:c>
      <x:c r="AS1108" s="58"/>
      <x:c r="AT1108" s="37"/>
      <x:c r="AU1108" s="37"/>
      <x:c r="AV1108" s="37"/>
      <x:c r="AW1108" s="56"/>
      <x:c r="AX1108" s="56"/>
      <x:c r="AY1108" s="37"/>
      <x:c r="AZ1108" s="37"/>
      <x:c r="BA1108" s="37"/>
      <x:c r="BB1108" s="37"/>
      <x:c r="BC1108" s="37"/>
      <x:c r="BD1108" s="60"/>
      <x:c r="BE1108" s="60"/>
      <x:c r="BF1108" s="37"/>
      <x:c r="BG1108" s="37"/>
      <x:c r="BH1108" s="37" t="str">
        <x:v>https://mintra.eg/products/diamond-pitcher</x:v>
      </x:c>
      <x:c r="BI1108" s="37"/>
      <x:c r="BJ1108" s="37" t="str">
        <x:v>لم يبدأ</x:v>
      </x:c>
      <x:c r="BK1108" s="60" t="n">
        <x:v>46233</x:v>
      </x:c>
      <x:c r="BL1108" s="60"/>
      <x:c r="BM1108" s="60"/>
      <x:c r="BN1108" s="62" t="str">
        <x:f>IF(BM1108="","",(NOW()-BM1108)*24)</x:f>
      </x:c>
      <x:c r="BO1108" s="37" t="str">
        <x:f>IF(BM1108="","لم يُرصد",IF(BT1108&lt;&gt;TRUE,"غير نشط",IF(BP1108="فشل","فشل حالي",IF(BN1108&lt;=12,"حديث",IF(BN1108&lt;=24,"متأخر","قديم")))))</x:f>
        <x:v>لم يُرصد</x:v>
      </x:c>
      <x:c r="BP1108" s="37" t="str">
        <x:v>بانتظار رصد التقسيط</x:v>
      </x:c>
      <x:c r="BQ1108" s="37" t="n">
        <x:v>0</x:v>
      </x:c>
      <x:c r="BR1108" s="37"/>
      <x:c r="BS1108" s="37"/>
      <x:c r="BT1108" s="54" t="b">
        <x:v>1</x:v>
      </x:c>
      <x:c r="BU1108" s="37" t="str">
        <x:v>مهمة جاهزة لأول رصد</x:v>
      </x:c>
      <x:c r="BV1108" s="37" t="str">
        <x:v>Diamond Pitcher — Watermelon</x:v>
      </x:c>
      <x:c r="BW110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08" s="60" t="n">
        <x:v>46233</x:v>
      </x:c>
      <x:c r="BY1108" s="60" t="n">
        <x:v>46233</x:v>
      </x:c>
    </x:row>
    <x:row r="1109">
      <x:c r="A1109" s="37" t="str">
        <x:v>مهمة جمع أولية</x:v>
      </x:c>
      <x:c r="B1109" s="37" t="str">
        <x:v>INSTTASK-ABA185A5DCEF</x:v>
      </x:c>
      <x:c r="C1109" s="37" t="str">
        <x:v>VAR-AC85ECFDA204AC|EG-063|STORE|PENDING</x:v>
      </x:c>
      <x:c r="D1109" s="37" t="str">
        <x:v>VAR-AC85ECFDA204AC|EG-063|STORE</x:v>
      </x:c>
      <x:c r="E1109" s="37" t="str">
        <x:v>VAR-AC85ECFDA204AC</x:v>
      </x:c>
      <x:c r="F1109" s="37" t="str">
        <x:v>MOD-70F80472EA1D35</x:v>
      </x:c>
      <x:c r="G1109" s="37" t="str">
        <x:v>Mintra Diamond Pitcher Yellow | 2.7L</x:v>
      </x:c>
      <x:c r="H1109" s="37" t="str">
        <x:v>المطبخ والأدوات المنزلية</x:v>
      </x:c>
      <x:c r="I1109" s="37" t="str">
        <x:v>أباريق</x:v>
      </x:c>
      <x:c r="J1109" s="37" t="str">
        <x:v>Mintra</x:v>
      </x:c>
      <x:c r="K1109" s="37" t="str">
        <x:v>Diamond Pitcher</x:v>
      </x:c>
      <x:c r="L1109" s="37" t="str">
        <x:v>Yellow</x:v>
      </x:c>
      <x:c r="M1109" s="37"/>
      <x:c r="N1109" s="37"/>
      <x:c r="O1109" s="37" t="str">
        <x:v>yellow</x:v>
      </x:c>
      <x:c r="P1109" s="37" t="str">
        <x:v>14312</x:v>
      </x:c>
      <x:c r="Q1109" s="37"/>
      <x:c r="R1109" s="37" t="str">
        <x:v>EG-063</x:v>
      </x:c>
      <x:c r="S1109" s="37" t="str">
        <x:v>Mintra</x:v>
      </x:c>
      <x:c r="T1109" s="37" t="str">
        <x:v>A</x:v>
      </x:c>
      <x:c r="U1109" s="37"/>
      <x:c r="V1109" s="37"/>
      <x:c r="W1109" s="37" t="str">
        <x:v>https://mintra.eg/products/diamond-pitcher</x:v>
      </x:c>
      <x:c r="X1109" s="37" t="str">
        <x:v>تغذية منتجات</x:v>
      </x:c>
      <x:c r="Y1109" s="37"/>
      <x:c r="Z1109" s="37"/>
      <x:c r="AA1109" s="37"/>
      <x:c r="AB1109" s="37"/>
      <x:c r="AC1109" s="37"/>
      <x:c r="AD1109" s="37"/>
      <x:c r="AE1109" s="37"/>
      <x:c r="AF1109" s="56"/>
      <x:c r="AG1109" s="56"/>
      <x:c r="AH1109" s="56"/>
      <x:c r="AI1109" s="58"/>
      <x:c r="AJ1109" s="56"/>
      <x:c r="AK1109" s="56"/>
      <x:c r="AL1109" s="56"/>
      <x:c r="AM1109" s="56"/>
      <x:c r="AN1109" s="56"/>
      <x:c r="AO1109" s="56" t="str">
        <x:f>IF(OR(AF1109="",AD1109=""),"",AF1109*AD1109+IF(AG1109="",0,AG1109)+IF(AH1109="",0,AH1109)+IF(AJ1109="",0,AJ1109)+IF(AK1109="",0,AK1109)+IF(AL1109="",0,AL1109)+IF(AM1109="",0,AM1109))</x:f>
      </x:c>
      <x:c r="AP1109" s="56"/>
      <x:c r="AQ1109" s="56" t="str">
        <x:f>IF(OR(AO1109="",AP1109=""),"",AO1109-AP1109)</x:f>
      </x:c>
      <x:c r="AR1109" s="58" t="str">
        <x:f>IF(OR(AP1109="",AP1109=0,AQ1109=""),"",AQ1109/AP1109)</x:f>
      </x:c>
      <x:c r="AS1109" s="58"/>
      <x:c r="AT1109" s="37"/>
      <x:c r="AU1109" s="37"/>
      <x:c r="AV1109" s="37"/>
      <x:c r="AW1109" s="56"/>
      <x:c r="AX1109" s="56"/>
      <x:c r="AY1109" s="37"/>
      <x:c r="AZ1109" s="37"/>
      <x:c r="BA1109" s="37"/>
      <x:c r="BB1109" s="37"/>
      <x:c r="BC1109" s="37"/>
      <x:c r="BD1109" s="60"/>
      <x:c r="BE1109" s="60"/>
      <x:c r="BF1109" s="37"/>
      <x:c r="BG1109" s="37"/>
      <x:c r="BH1109" s="37" t="str">
        <x:v>https://mintra.eg/products/diamond-pitcher</x:v>
      </x:c>
      <x:c r="BI1109" s="37"/>
      <x:c r="BJ1109" s="37" t="str">
        <x:v>لم يبدأ</x:v>
      </x:c>
      <x:c r="BK1109" s="60" t="n">
        <x:v>46233</x:v>
      </x:c>
      <x:c r="BL1109" s="60"/>
      <x:c r="BM1109" s="60"/>
      <x:c r="BN1109" s="62" t="str">
        <x:f>IF(BM1109="","",(NOW()-BM1109)*24)</x:f>
      </x:c>
      <x:c r="BO1109" s="37" t="str">
        <x:f>IF(BM1109="","لم يُرصد",IF(BT1109&lt;&gt;TRUE,"غير نشط",IF(BP1109="فشل","فشل حالي",IF(BN1109&lt;=12,"حديث",IF(BN1109&lt;=24,"متأخر","قديم")))))</x:f>
        <x:v>لم يُرصد</x:v>
      </x:c>
      <x:c r="BP1109" s="37" t="str">
        <x:v>بانتظار رصد التقسيط</x:v>
      </x:c>
      <x:c r="BQ1109" s="37" t="n">
        <x:v>0</x:v>
      </x:c>
      <x:c r="BR1109" s="37"/>
      <x:c r="BS1109" s="37"/>
      <x:c r="BT1109" s="54" t="b">
        <x:v>1</x:v>
      </x:c>
      <x:c r="BU1109" s="37" t="str">
        <x:v>مهمة جاهزة لأول رصد</x:v>
      </x:c>
      <x:c r="BV1109" s="37" t="str">
        <x:v>Diamond Pitcher — Yellow</x:v>
      </x:c>
      <x:c r="BW110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09" s="60" t="n">
        <x:v>46233</x:v>
      </x:c>
      <x:c r="BY1109" s="60" t="n">
        <x:v>46233</x:v>
      </x:c>
    </x:row>
    <x:row r="1110">
      <x:c r="A1110" s="37" t="str">
        <x:v>مهمة جمع أولية</x:v>
      </x:c>
      <x:c r="B1110" s="37" t="str">
        <x:v>INSTTASK-105425485F79</x:v>
      </x:c>
      <x:c r="C1110" s="37" t="str">
        <x:v>VAR-D09FC1D98CB6AB|EG-079|STORE|PENDING</x:v>
      </x:c>
      <x:c r="D1110" s="37" t="str">
        <x:v>VAR-D09FC1D98CB6AB|EG-079|STORE</x:v>
      </x:c>
      <x:c r="E1110" s="37" t="str">
        <x:v>VAR-D09FC1D98CB6AB</x:v>
      </x:c>
      <x:c r="F1110" s="37" t="str">
        <x:v>MOD-639F1DC91420BF</x:v>
      </x:c>
      <x:c r="G1110" s="37" t="str">
        <x:v>Tefal K3033312 1 L | Black | 1L</x:v>
      </x:c>
      <x:c r="H1110" s="37" t="str">
        <x:v>المطبخ والأدوات المنزلية</x:v>
      </x:c>
      <x:c r="I1110" s="37" t="str">
        <x:v>أباريق</x:v>
      </x:c>
      <x:c r="J1110" s="37" t="str">
        <x:v>Tefal</x:v>
      </x:c>
      <x:c r="K1110" s="37" t="str">
        <x:v>K3033312</x:v>
      </x:c>
      <x:c r="L1110" s="37" t="str">
        <x:v>1 L | Black</x:v>
      </x:c>
      <x:c r="M1110" s="37"/>
      <x:c r="N1110" s="37"/>
      <x:c r="O1110" s="37" t="str">
        <x:v>Black</x:v>
      </x:c>
      <x:c r="P1110" s="37" t="str">
        <x:v>K3033312</x:v>
      </x:c>
      <x:c r="Q1110" s="37"/>
      <x:c r="R1110" s="37" t="str">
        <x:v>EG-079</x:v>
      </x:c>
      <x:c r="S1110" s="37" t="str">
        <x:v>Zahran Stores</x:v>
      </x:c>
      <x:c r="T1110" s="37" t="str">
        <x:v>A</x:v>
      </x:c>
      <x:c r="U1110" s="37"/>
      <x:c r="V1110" s="37"/>
      <x:c r="W1110" s="37" t="str">
        <x:v>https://www.zahranstores.com/en/tefal-samba-jug-1l-black-k3033312</x:v>
      </x:c>
      <x:c r="X1110" s="37" t="str">
        <x:v>Sitemap/قائمة روابط</x:v>
      </x:c>
      <x:c r="Y1110" s="37"/>
      <x:c r="Z1110" s="37"/>
      <x:c r="AA1110" s="37"/>
      <x:c r="AB1110" s="37"/>
      <x:c r="AC1110" s="37"/>
      <x:c r="AD1110" s="37"/>
      <x:c r="AE1110" s="37"/>
      <x:c r="AF1110" s="56"/>
      <x:c r="AG1110" s="56"/>
      <x:c r="AH1110" s="56"/>
      <x:c r="AI1110" s="58"/>
      <x:c r="AJ1110" s="56"/>
      <x:c r="AK1110" s="56"/>
      <x:c r="AL1110" s="56"/>
      <x:c r="AM1110" s="56"/>
      <x:c r="AN1110" s="56"/>
      <x:c r="AO1110" s="56" t="str">
        <x:f>IF(OR(AF1110="",AD1110=""),"",AF1110*AD1110+IF(AG1110="",0,AG1110)+IF(AH1110="",0,AH1110)+IF(AJ1110="",0,AJ1110)+IF(AK1110="",0,AK1110)+IF(AL1110="",0,AL1110)+IF(AM1110="",0,AM1110))</x:f>
      </x:c>
      <x:c r="AP1110" s="56"/>
      <x:c r="AQ1110" s="56" t="str">
        <x:f>IF(OR(AO1110="",AP1110=""),"",AO1110-AP1110)</x:f>
      </x:c>
      <x:c r="AR1110" s="58" t="str">
        <x:f>IF(OR(AP1110="",AP1110=0,AQ1110=""),"",AQ1110/AP1110)</x:f>
      </x:c>
      <x:c r="AS1110" s="58"/>
      <x:c r="AT1110" s="37"/>
      <x:c r="AU1110" s="37"/>
      <x:c r="AV1110" s="37"/>
      <x:c r="AW1110" s="56"/>
      <x:c r="AX1110" s="56"/>
      <x:c r="AY1110" s="37"/>
      <x:c r="AZ1110" s="37"/>
      <x:c r="BA1110" s="37"/>
      <x:c r="BB1110" s="37"/>
      <x:c r="BC1110" s="37"/>
      <x:c r="BD1110" s="60"/>
      <x:c r="BE1110" s="60"/>
      <x:c r="BF1110" s="37"/>
      <x:c r="BG1110" s="37"/>
      <x:c r="BH1110" s="37" t="str">
        <x:v>https://www.zahranstores.com/en/tefal-samba-jug-1l-black-k3033312</x:v>
      </x:c>
      <x:c r="BI1110" s="37"/>
      <x:c r="BJ1110" s="37" t="str">
        <x:v>لم يبدأ</x:v>
      </x:c>
      <x:c r="BK1110" s="60" t="n">
        <x:v>46233</x:v>
      </x:c>
      <x:c r="BL1110" s="60"/>
      <x:c r="BM1110" s="60"/>
      <x:c r="BN1110" s="62" t="str">
        <x:f>IF(BM1110="","",(NOW()-BM1110)*24)</x:f>
      </x:c>
      <x:c r="BO1110" s="37" t="str">
        <x:f>IF(BM1110="","لم يُرصد",IF(BT1110&lt;&gt;TRUE,"غير نشط",IF(BP1110="فشل","فشل حالي",IF(BN1110&lt;=12,"حديث",IF(BN1110&lt;=24,"متأخر","قديم")))))</x:f>
        <x:v>لم يُرصد</x:v>
      </x:c>
      <x:c r="BP1110" s="37" t="str">
        <x:v>بانتظار رصد التقسيط</x:v>
      </x:c>
      <x:c r="BQ1110" s="37" t="n">
        <x:v>0</x:v>
      </x:c>
      <x:c r="BR1110" s="37"/>
      <x:c r="BS1110" s="37"/>
      <x:c r="BT1110" s="54" t="b">
        <x:v>1</x:v>
      </x:c>
      <x:c r="BU1110" s="37" t="str">
        <x:v>يحتاج تأكيد صفحة المنتج</x:v>
      </x:c>
      <x:c r="BV1110" s="37" t="str"/>
      <x:c r="BW1110" s="37" t="str">
        <x:v>الملفات المرفوعة لا تحتوي خطة تقسيط فعلية لهذا الربط؛ الصف مُنشأ كمهمة جمع. | Exact product URL in Zahran Stores public sitemap; stock not asserted</x:v>
      </x:c>
      <x:c r="BX1110" s="60" t="n">
        <x:v>46233</x:v>
      </x:c>
      <x:c r="BY1110" s="60" t="n">
        <x:v>46233</x:v>
      </x:c>
    </x:row>
    <x:row r="1111">
      <x:c r="A1111" s="37" t="str">
        <x:v>مهمة جمع أولية</x:v>
      </x:c>
      <x:c r="B1111" s="37" t="str">
        <x:v>INSTTASK-65D306D7DF4D</x:v>
      </x:c>
      <x:c r="C1111" s="37" t="str">
        <x:v>VAR-5D60227ED020F1|EG-060|STORE|PENDING</x:v>
      </x:c>
      <x:c r="D1111" s="37" t="str">
        <x:v>VAR-5D60227ED020F1|EG-060|STORE</x:v>
      </x:c>
      <x:c r="E1111" s="37" t="str">
        <x:v>VAR-5D60227ED020F1</x:v>
      </x:c>
      <x:c r="F1111" s="37" t="str">
        <x:v>MOD-68A9FFB65EAB7C</x:v>
      </x:c>
      <x:c r="G1111" s="37" t="str">
        <x:v>IKEA RIKLIG Teapot glass, 1.5 l | 1.5L</x:v>
      </x:c>
      <x:c r="H1111" s="37" t="str">
        <x:v>المطبخ والأدوات المنزلية</x:v>
      </x:c>
      <x:c r="I1111" s="37" t="str">
        <x:v>أباريق شاي</x:v>
      </x:c>
      <x:c r="J1111" s="37" t="str">
        <x:v>IKEA</x:v>
      </x:c>
      <x:c r="K1111" s="37" t="str">
        <x:v>RIKLIG Teapot</x:v>
      </x:c>
      <x:c r="L1111" s="37" t="str">
        <x:v>glass, 1.5 l</x:v>
      </x:c>
      <x:c r="M1111" s="37"/>
      <x:c r="N1111" s="37"/>
      <x:c r="O1111" s="37"/>
      <x:c r="P1111" s="37" t="str">
        <x:v>90150071</x:v>
      </x:c>
      <x:c r="Q1111" s="37"/>
      <x:c r="R1111" s="37" t="str">
        <x:v>EG-060</x:v>
      </x:c>
      <x:c r="S1111" s="37" t="str">
        <x:v>IKEA Egypt</x:v>
      </x:c>
      <x:c r="T1111" s="37" t="str">
        <x:v>A</x:v>
      </x:c>
      <x:c r="U1111" s="37"/>
      <x:c r="V1111" s="37"/>
      <x:c r="W1111" s="37" t="str">
        <x:v>https://www.ikea.com/eg/en/p/riklig-teapot-glass-90150071/</x:v>
      </x:c>
      <x:c r="X1111" s="37" t="str">
        <x:v>صفحة فئة منظمة</x:v>
      </x:c>
      <x:c r="Y1111" s="37"/>
      <x:c r="Z1111" s="37"/>
      <x:c r="AA1111" s="37"/>
      <x:c r="AB1111" s="37"/>
      <x:c r="AC1111" s="37"/>
      <x:c r="AD1111" s="37"/>
      <x:c r="AE1111" s="37"/>
      <x:c r="AF1111" s="56"/>
      <x:c r="AG1111" s="56"/>
      <x:c r="AH1111" s="56"/>
      <x:c r="AI1111" s="58"/>
      <x:c r="AJ1111" s="56"/>
      <x:c r="AK1111" s="56"/>
      <x:c r="AL1111" s="56"/>
      <x:c r="AM1111" s="56"/>
      <x:c r="AN1111" s="56"/>
      <x:c r="AO1111" s="56" t="str">
        <x:f>IF(OR(AF1111="",AD1111=""),"",AF1111*AD1111+IF(AG1111="",0,AG1111)+IF(AH1111="",0,AH1111)+IF(AJ1111="",0,AJ1111)+IF(AK1111="",0,AK1111)+IF(AL1111="",0,AL1111)+IF(AM1111="",0,AM1111))</x:f>
      </x:c>
      <x:c r="AP1111" s="56"/>
      <x:c r="AQ1111" s="56" t="str">
        <x:f>IF(OR(AO1111="",AP1111=""),"",AO1111-AP1111)</x:f>
      </x:c>
      <x:c r="AR1111" s="58" t="str">
        <x:f>IF(OR(AP1111="",AP1111=0,AQ1111=""),"",AQ1111/AP1111)</x:f>
      </x:c>
      <x:c r="AS1111" s="58"/>
      <x:c r="AT1111" s="37"/>
      <x:c r="AU1111" s="37"/>
      <x:c r="AV1111" s="37"/>
      <x:c r="AW1111" s="56"/>
      <x:c r="AX1111" s="56"/>
      <x:c r="AY1111" s="37"/>
      <x:c r="AZ1111" s="37"/>
      <x:c r="BA1111" s="37"/>
      <x:c r="BB1111" s="37"/>
      <x:c r="BC1111" s="37"/>
      <x:c r="BD1111" s="60"/>
      <x:c r="BE1111" s="60"/>
      <x:c r="BF1111" s="37"/>
      <x:c r="BG1111" s="37"/>
      <x:c r="BH1111" s="37" t="str">
        <x:v>https://www.ikea.com/eg/en/p/riklig-teapot-glass-90150071/</x:v>
      </x:c>
      <x:c r="BI1111" s="37"/>
      <x:c r="BJ1111" s="37" t="str">
        <x:v>لم يبدأ</x:v>
      </x:c>
      <x:c r="BK1111" s="60" t="n">
        <x:v>46233</x:v>
      </x:c>
      <x:c r="BL1111" s="60"/>
      <x:c r="BM1111" s="60"/>
      <x:c r="BN1111" s="62" t="str">
        <x:f>IF(BM1111="","",(NOW()-BM1111)*24)</x:f>
      </x:c>
      <x:c r="BO1111" s="37" t="str">
        <x:f>IF(BM1111="","لم يُرصد",IF(BT1111&lt;&gt;TRUE,"غير نشط",IF(BP1111="فشل","فشل حالي",IF(BN1111&lt;=12,"حديث",IF(BN1111&lt;=24,"متأخر","قديم")))))</x:f>
        <x:v>لم يُرصد</x:v>
      </x:c>
      <x:c r="BP1111" s="37" t="str">
        <x:v>بانتظار رصد التقسيط</x:v>
      </x:c>
      <x:c r="BQ1111" s="37" t="n">
        <x:v>0</x:v>
      </x:c>
      <x:c r="BR1111" s="37"/>
      <x:c r="BS1111" s="37"/>
      <x:c r="BT1111" s="54" t="b">
        <x:v>1</x:v>
      </x:c>
      <x:c r="BU1111" s="37" t="str">
        <x:v>يحتاج اكتشاف رابط المنتج</x:v>
      </x:c>
      <x:c r="BV1111" s="37" t="str">
        <x:v>RIKLIG, Teapot, glass, 1.5 l</x:v>
      </x:c>
      <x:c r="BW111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1" s="60" t="n">
        <x:v>46233</x:v>
      </x:c>
      <x:c r="BY1111" s="60" t="n">
        <x:v>46233</x:v>
      </x:c>
    </x:row>
    <x:row r="1112">
      <x:c r="A1112" s="37" t="str">
        <x:v>مهمة جمع أولية</x:v>
      </x:c>
      <x:c r="B1112" s="37" t="str">
        <x:v>INSTTASK-B548E733F6E9</x:v>
      </x:c>
      <x:c r="C1112" s="37" t="str">
        <x:v>VAR-CFBE28230819A9|EG-060|STORE|PENDING</x:v>
      </x:c>
      <x:c r="D1112" s="37" t="str">
        <x:v>VAR-CFBE28230819A9|EG-060|STORE</x:v>
      </x:c>
      <x:c r="E1112" s="37" t="str">
        <x:v>VAR-CFBE28230819A9</x:v>
      </x:c>
      <x:c r="F1112" s="37" t="str">
        <x:v>MOD-9B9825186D88E1</x:v>
      </x:c>
      <x:c r="G1112" s="37" t="str">
        <x:v>IKEA IKEA 365+ Coffee/tea maker clear glass/stainless steel, 1 l | 1L</x:v>
      </x:c>
      <x:c r="H1112" s="37" t="str">
        <x:v>المطبخ والأدوات المنزلية</x:v>
      </x:c>
      <x:c r="I1112" s="37" t="str">
        <x:v>أدوات تحضير قهوة وشاي</x:v>
      </x:c>
      <x:c r="J1112" s="37" t="str">
        <x:v>IKEA</x:v>
      </x:c>
      <x:c r="K1112" s="37" t="str">
        <x:v>IKEA 365+ Coffee/tea maker</x:v>
      </x:c>
      <x:c r="L1112" s="37" t="str">
        <x:v>clear glass/stainless steel, 1 l</x:v>
      </x:c>
      <x:c r="M1112" s="37"/>
      <x:c r="N1112" s="37"/>
      <x:c r="O1112" s="37"/>
      <x:c r="P1112" s="37" t="str">
        <x:v>20532724</x:v>
      </x:c>
      <x:c r="Q1112" s="37"/>
      <x:c r="R1112" s="37" t="str">
        <x:v>EG-060</x:v>
      </x:c>
      <x:c r="S1112" s="37" t="str">
        <x:v>IKEA Egypt</x:v>
      </x:c>
      <x:c r="T1112" s="37" t="str">
        <x:v>A</x:v>
      </x:c>
      <x:c r="U1112" s="37"/>
      <x:c r="V1112" s="37"/>
      <x:c r="W1112" s="37" t="str">
        <x:v>https://www.ikea.com/eg/en/p/ikea-365-coffee-tea-maker-clear-glass-stainless-steel-20532724/</x:v>
      </x:c>
      <x:c r="X1112" s="37" t="str">
        <x:v>صفحة فئة منظمة</x:v>
      </x:c>
      <x:c r="Y1112" s="37"/>
      <x:c r="Z1112" s="37"/>
      <x:c r="AA1112" s="37"/>
      <x:c r="AB1112" s="37"/>
      <x:c r="AC1112" s="37"/>
      <x:c r="AD1112" s="37"/>
      <x:c r="AE1112" s="37"/>
      <x:c r="AF1112" s="56"/>
      <x:c r="AG1112" s="56"/>
      <x:c r="AH1112" s="56"/>
      <x:c r="AI1112" s="58"/>
      <x:c r="AJ1112" s="56"/>
      <x:c r="AK1112" s="56"/>
      <x:c r="AL1112" s="56"/>
      <x:c r="AM1112" s="56"/>
      <x:c r="AN1112" s="56"/>
      <x:c r="AO1112" s="56" t="str">
        <x:f>IF(OR(AF1112="",AD1112=""),"",AF1112*AD1112+IF(AG1112="",0,AG1112)+IF(AH1112="",0,AH1112)+IF(AJ1112="",0,AJ1112)+IF(AK1112="",0,AK1112)+IF(AL1112="",0,AL1112)+IF(AM1112="",0,AM1112))</x:f>
      </x:c>
      <x:c r="AP1112" s="56"/>
      <x:c r="AQ1112" s="56" t="str">
        <x:f>IF(OR(AO1112="",AP1112=""),"",AO1112-AP1112)</x:f>
      </x:c>
      <x:c r="AR1112" s="58" t="str">
        <x:f>IF(OR(AP1112="",AP1112=0,AQ1112=""),"",AQ1112/AP1112)</x:f>
      </x:c>
      <x:c r="AS1112" s="58"/>
      <x:c r="AT1112" s="37"/>
      <x:c r="AU1112" s="37"/>
      <x:c r="AV1112" s="37"/>
      <x:c r="AW1112" s="56"/>
      <x:c r="AX1112" s="56"/>
      <x:c r="AY1112" s="37"/>
      <x:c r="AZ1112" s="37"/>
      <x:c r="BA1112" s="37"/>
      <x:c r="BB1112" s="37"/>
      <x:c r="BC1112" s="37"/>
      <x:c r="BD1112" s="60"/>
      <x:c r="BE1112" s="60"/>
      <x:c r="BF1112" s="37"/>
      <x:c r="BG1112" s="37"/>
      <x:c r="BH1112" s="37" t="str">
        <x:v>https://www.ikea.com/eg/en/p/ikea-365-coffee-tea-maker-clear-glass-stainless-steel-20532724/</x:v>
      </x:c>
      <x:c r="BI1112" s="37"/>
      <x:c r="BJ1112" s="37" t="str">
        <x:v>لم يبدأ</x:v>
      </x:c>
      <x:c r="BK1112" s="60" t="n">
        <x:v>46233</x:v>
      </x:c>
      <x:c r="BL1112" s="60"/>
      <x:c r="BM1112" s="60"/>
      <x:c r="BN1112" s="62" t="str">
        <x:f>IF(BM1112="","",(NOW()-BM1112)*24)</x:f>
      </x:c>
      <x:c r="BO1112" s="37" t="str">
        <x:f>IF(BM1112="","لم يُرصد",IF(BT1112&lt;&gt;TRUE,"غير نشط",IF(BP1112="فشل","فشل حالي",IF(BN1112&lt;=12,"حديث",IF(BN1112&lt;=24,"متأخر","قديم")))))</x:f>
        <x:v>لم يُرصد</x:v>
      </x:c>
      <x:c r="BP1112" s="37" t="str">
        <x:v>بانتظار رصد التقسيط</x:v>
      </x:c>
      <x:c r="BQ1112" s="37" t="n">
        <x:v>0</x:v>
      </x:c>
      <x:c r="BR1112" s="37"/>
      <x:c r="BS1112" s="37"/>
      <x:c r="BT1112" s="54" t="b">
        <x:v>1</x:v>
      </x:c>
      <x:c r="BU1112" s="37" t="str">
        <x:v>يحتاج اكتشاف رابط المنتج</x:v>
      </x:c>
      <x:c r="BV1112" s="37" t="str">
        <x:v>IKEA 365+, Coffee/tea maker, clear glass/stainless steel, 1 l</x:v>
      </x:c>
      <x:c r="BW111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2" s="60" t="n">
        <x:v>46233</x:v>
      </x:c>
      <x:c r="BY1112" s="60" t="n">
        <x:v>46233</x:v>
      </x:c>
    </x:row>
    <x:row r="1113">
      <x:c r="A1113" s="37" t="str">
        <x:v>مهمة جمع أولية</x:v>
      </x:c>
      <x:c r="B1113" s="37" t="str">
        <x:v>INSTTASK-0C656EB389D2</x:v>
      </x:c>
      <x:c r="C1113" s="37" t="str">
        <x:v>VAR-3C52B85A6CE387|EG-060|STORE|PENDING</x:v>
      </x:c>
      <x:c r="D1113" s="37" t="str">
        <x:v>VAR-3C52B85A6CE387|EG-060|STORE</x:v>
      </x:c>
      <x:c r="E1113" s="37" t="str">
        <x:v>VAR-3C52B85A6CE387</x:v>
      </x:c>
      <x:c r="F1113" s="37" t="str">
        <x:v>MOD-B99CC2BE0C6472</x:v>
      </x:c>
      <x:c r="G1113" s="37" t="str">
        <x:v>IKEA APTITLIG Lazy Susan organizer bamboo, 28 cm</x:v>
      </x:c>
      <x:c r="H1113" s="37" t="str">
        <x:v>المطبخ والأدوات المنزلية</x:v>
      </x:c>
      <x:c r="I1113" s="37" t="str">
        <x:v>أدوات تقديم</x:v>
      </x:c>
      <x:c r="J1113" s="37" t="str">
        <x:v>IKEA</x:v>
      </x:c>
      <x:c r="K1113" s="37" t="str">
        <x:v>APTITLIG Lazy Susan</x:v>
      </x:c>
      <x:c r="L1113" s="37" t="str">
        <x:v>organizer bamboo, 28 cm</x:v>
      </x:c>
      <x:c r="M1113" s="37"/>
      <x:c r="N1113" s="37"/>
      <x:c r="O1113" s="37"/>
      <x:c r="P1113" s="37" t="str">
        <x:v>60562498</x:v>
      </x:c>
      <x:c r="Q1113" s="37"/>
      <x:c r="R1113" s="37" t="str">
        <x:v>EG-060</x:v>
      </x:c>
      <x:c r="S1113" s="37" t="str">
        <x:v>IKEA Egypt</x:v>
      </x:c>
      <x:c r="T1113" s="37" t="str">
        <x:v>A</x:v>
      </x:c>
      <x:c r="U1113" s="37"/>
      <x:c r="V1113" s="37"/>
      <x:c r="W1113" s="37" t="str">
        <x:v>https://www.ikea.com/eg/en/p/aptitlig-lazy-susan-organizer-bamboo-60562498/</x:v>
      </x:c>
      <x:c r="X1113" s="37" t="str">
        <x:v>صفحة فئة منظمة</x:v>
      </x:c>
      <x:c r="Y1113" s="37"/>
      <x:c r="Z1113" s="37"/>
      <x:c r="AA1113" s="37"/>
      <x:c r="AB1113" s="37"/>
      <x:c r="AC1113" s="37"/>
      <x:c r="AD1113" s="37"/>
      <x:c r="AE1113" s="37"/>
      <x:c r="AF1113" s="56"/>
      <x:c r="AG1113" s="56"/>
      <x:c r="AH1113" s="56"/>
      <x:c r="AI1113" s="58"/>
      <x:c r="AJ1113" s="56"/>
      <x:c r="AK1113" s="56"/>
      <x:c r="AL1113" s="56"/>
      <x:c r="AM1113" s="56"/>
      <x:c r="AN1113" s="56"/>
      <x:c r="AO1113" s="56" t="str">
        <x:f>IF(OR(AF1113="",AD1113=""),"",AF1113*AD1113+IF(AG1113="",0,AG1113)+IF(AH1113="",0,AH1113)+IF(AJ1113="",0,AJ1113)+IF(AK1113="",0,AK1113)+IF(AL1113="",0,AL1113)+IF(AM1113="",0,AM1113))</x:f>
      </x:c>
      <x:c r="AP1113" s="56"/>
      <x:c r="AQ1113" s="56" t="str">
        <x:f>IF(OR(AO1113="",AP1113=""),"",AO1113-AP1113)</x:f>
      </x:c>
      <x:c r="AR1113" s="58" t="str">
        <x:f>IF(OR(AP1113="",AP1113=0,AQ1113=""),"",AQ1113/AP1113)</x:f>
      </x:c>
      <x:c r="AS1113" s="58"/>
      <x:c r="AT1113" s="37"/>
      <x:c r="AU1113" s="37"/>
      <x:c r="AV1113" s="37"/>
      <x:c r="AW1113" s="56"/>
      <x:c r="AX1113" s="56"/>
      <x:c r="AY1113" s="37"/>
      <x:c r="AZ1113" s="37"/>
      <x:c r="BA1113" s="37"/>
      <x:c r="BB1113" s="37"/>
      <x:c r="BC1113" s="37"/>
      <x:c r="BD1113" s="60"/>
      <x:c r="BE1113" s="60"/>
      <x:c r="BF1113" s="37"/>
      <x:c r="BG1113" s="37"/>
      <x:c r="BH1113" s="37" t="str">
        <x:v>https://www.ikea.com/eg/en/p/aptitlig-lazy-susan-organizer-bamboo-60562498/</x:v>
      </x:c>
      <x:c r="BI1113" s="37"/>
      <x:c r="BJ1113" s="37" t="str">
        <x:v>لم يبدأ</x:v>
      </x:c>
      <x:c r="BK1113" s="60" t="n">
        <x:v>46233</x:v>
      </x:c>
      <x:c r="BL1113" s="60"/>
      <x:c r="BM1113" s="60"/>
      <x:c r="BN1113" s="62" t="str">
        <x:f>IF(BM1113="","",(NOW()-BM1113)*24)</x:f>
      </x:c>
      <x:c r="BO1113" s="37" t="str">
        <x:f>IF(BM1113="","لم يُرصد",IF(BT1113&lt;&gt;TRUE,"غير نشط",IF(BP1113="فشل","فشل حالي",IF(BN1113&lt;=12,"حديث",IF(BN1113&lt;=24,"متأخر","قديم")))))</x:f>
        <x:v>لم يُرصد</x:v>
      </x:c>
      <x:c r="BP1113" s="37" t="str">
        <x:v>بانتظار رصد التقسيط</x:v>
      </x:c>
      <x:c r="BQ1113" s="37" t="n">
        <x:v>0</x:v>
      </x:c>
      <x:c r="BR1113" s="37"/>
      <x:c r="BS1113" s="37"/>
      <x:c r="BT1113" s="54" t="b">
        <x:v>1</x:v>
      </x:c>
      <x:c r="BU1113" s="37" t="str">
        <x:v>يحتاج اكتشاف رابط المنتج</x:v>
      </x:c>
      <x:c r="BV1113" s="37" t="str">
        <x:v>APTITLIG, Lazy Susan, organizer bamboo, 28 cm</x:v>
      </x:c>
      <x:c r="BW111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3" s="60" t="n">
        <x:v>46233</x:v>
      </x:c>
      <x:c r="BY1113" s="60" t="n">
        <x:v>46233</x:v>
      </x:c>
    </x:row>
    <x:row r="1114">
      <x:c r="A1114" s="37" t="str">
        <x:v>مهمة جمع أولية</x:v>
      </x:c>
      <x:c r="B1114" s="37" t="str">
        <x:v>INSTTASK-32A77BF8BCBF</x:v>
      </x:c>
      <x:c r="C1114" s="37" t="str">
        <x:v>VAR-7213A86D9B0AD4|EG-060|STORE|PENDING</x:v>
      </x:c>
      <x:c r="D1114" s="37" t="str">
        <x:v>VAR-7213A86D9B0AD4|EG-060|STORE</x:v>
      </x:c>
      <x:c r="E1114" s="37" t="str">
        <x:v>VAR-7213A86D9B0AD4</x:v>
      </x:c>
      <x:c r="F1114" s="37" t="str">
        <x:v>MOD-796C0F41910ECA</x:v>
      </x:c>
      <x:c r="G1114" s="37" t="str">
        <x:v>IKEA KVITTERA Serving stand three tiers, clear glass/stainless steel</x:v>
      </x:c>
      <x:c r="H1114" s="37" t="str">
        <x:v>المطبخ والأدوات المنزلية</x:v>
      </x:c>
      <x:c r="I1114" s="37" t="str">
        <x:v>أدوات تقديم</x:v>
      </x:c>
      <x:c r="J1114" s="37" t="str">
        <x:v>IKEA</x:v>
      </x:c>
      <x:c r="K1114" s="37" t="str">
        <x:v>KVITTERA Serving stand</x:v>
      </x:c>
      <x:c r="L1114" s="37" t="str">
        <x:v>three tiers, clear glass/stainless steel</x:v>
      </x:c>
      <x:c r="M1114" s="37"/>
      <x:c r="N1114" s="37"/>
      <x:c r="O1114" s="37"/>
      <x:c r="P1114" s="37" t="str">
        <x:v>90279842</x:v>
      </x:c>
      <x:c r="Q1114" s="37"/>
      <x:c r="R1114" s="37" t="str">
        <x:v>EG-060</x:v>
      </x:c>
      <x:c r="S1114" s="37" t="str">
        <x:v>IKEA Egypt</x:v>
      </x:c>
      <x:c r="T1114" s="37" t="str">
        <x:v>A</x:v>
      </x:c>
      <x:c r="U1114" s="37"/>
      <x:c r="V1114" s="37"/>
      <x:c r="W1114" s="37" t="str">
        <x:v>https://www.ikea.com/eg/en/p/kvittera-serving-stand-three-tiers-clear-glass-stainless-steel-90279842/</x:v>
      </x:c>
      <x:c r="X1114" s="37" t="str">
        <x:v>صفحة فئة منظمة</x:v>
      </x:c>
      <x:c r="Y1114" s="37"/>
      <x:c r="Z1114" s="37"/>
      <x:c r="AA1114" s="37"/>
      <x:c r="AB1114" s="37"/>
      <x:c r="AC1114" s="37"/>
      <x:c r="AD1114" s="37"/>
      <x:c r="AE1114" s="37"/>
      <x:c r="AF1114" s="56"/>
      <x:c r="AG1114" s="56"/>
      <x:c r="AH1114" s="56"/>
      <x:c r="AI1114" s="58"/>
      <x:c r="AJ1114" s="56"/>
      <x:c r="AK1114" s="56"/>
      <x:c r="AL1114" s="56"/>
      <x:c r="AM1114" s="56"/>
      <x:c r="AN1114" s="56"/>
      <x:c r="AO1114" s="56" t="str">
        <x:f>IF(OR(AF1114="",AD1114=""),"",AF1114*AD1114+IF(AG1114="",0,AG1114)+IF(AH1114="",0,AH1114)+IF(AJ1114="",0,AJ1114)+IF(AK1114="",0,AK1114)+IF(AL1114="",0,AL1114)+IF(AM1114="",0,AM1114))</x:f>
      </x:c>
      <x:c r="AP1114" s="56"/>
      <x:c r="AQ1114" s="56" t="str">
        <x:f>IF(OR(AO1114="",AP1114=""),"",AO1114-AP1114)</x:f>
      </x:c>
      <x:c r="AR1114" s="58" t="str">
        <x:f>IF(OR(AP1114="",AP1114=0,AQ1114=""),"",AQ1114/AP1114)</x:f>
      </x:c>
      <x:c r="AS1114" s="58"/>
      <x:c r="AT1114" s="37"/>
      <x:c r="AU1114" s="37"/>
      <x:c r="AV1114" s="37"/>
      <x:c r="AW1114" s="56"/>
      <x:c r="AX1114" s="56"/>
      <x:c r="AY1114" s="37"/>
      <x:c r="AZ1114" s="37"/>
      <x:c r="BA1114" s="37"/>
      <x:c r="BB1114" s="37"/>
      <x:c r="BC1114" s="37"/>
      <x:c r="BD1114" s="60"/>
      <x:c r="BE1114" s="60"/>
      <x:c r="BF1114" s="37"/>
      <x:c r="BG1114" s="37"/>
      <x:c r="BH1114" s="37" t="str">
        <x:v>https://www.ikea.com/eg/en/p/kvittera-serving-stand-three-tiers-clear-glass-stainless-steel-90279842/</x:v>
      </x:c>
      <x:c r="BI1114" s="37"/>
      <x:c r="BJ1114" s="37" t="str">
        <x:v>لم يبدأ</x:v>
      </x:c>
      <x:c r="BK1114" s="60" t="n">
        <x:v>46233</x:v>
      </x:c>
      <x:c r="BL1114" s="60"/>
      <x:c r="BM1114" s="60"/>
      <x:c r="BN1114" s="62" t="str">
        <x:f>IF(BM1114="","",(NOW()-BM1114)*24)</x:f>
      </x:c>
      <x:c r="BO1114" s="37" t="str">
        <x:f>IF(BM1114="","لم يُرصد",IF(BT1114&lt;&gt;TRUE,"غير نشط",IF(BP1114="فشل","فشل حالي",IF(BN1114&lt;=12,"حديث",IF(BN1114&lt;=24,"متأخر","قديم")))))</x:f>
        <x:v>لم يُرصد</x:v>
      </x:c>
      <x:c r="BP1114" s="37" t="str">
        <x:v>بانتظار رصد التقسيط</x:v>
      </x:c>
      <x:c r="BQ1114" s="37" t="n">
        <x:v>0</x:v>
      </x:c>
      <x:c r="BR1114" s="37"/>
      <x:c r="BS1114" s="37"/>
      <x:c r="BT1114" s="54" t="b">
        <x:v>1</x:v>
      </x:c>
      <x:c r="BU1114" s="37" t="str">
        <x:v>يحتاج اكتشاف رابط المنتج</x:v>
      </x:c>
      <x:c r="BV1114" s="37" t="str">
        <x:v>KVITTERA, Serving stand, three tiers, clear glass/stainless steel</x:v>
      </x:c>
      <x:c r="BW111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4" s="60" t="n">
        <x:v>46233</x:v>
      </x:c>
      <x:c r="BY1114" s="60" t="n">
        <x:v>46233</x:v>
      </x:c>
    </x:row>
    <x:row r="1115">
      <x:c r="A1115" s="37" t="str">
        <x:v>مهمة جمع أولية</x:v>
      </x:c>
      <x:c r="B1115" s="37" t="str">
        <x:v>INSTTASK-B4DC2561C331</x:v>
      </x:c>
      <x:c r="C1115" s="37" t="str">
        <x:v>VAR-DBD3619C7967B4|EG-060|STORE|PENDING</x:v>
      </x:c>
      <x:c r="D1115" s="37" t="str">
        <x:v>VAR-DBD3619C7967B4|EG-060|STORE</x:v>
      </x:c>
      <x:c r="E1115" s="37" t="str">
        <x:v>VAR-DBD3619C7967B4</x:v>
      </x:c>
      <x:c r="F1115" s="37" t="str">
        <x:v>MOD-B58A867A874EE3</x:v>
      </x:c>
      <x:c r="G1115" s="37" t="str">
        <x:v>IKEA OSTBIT Serving tong bamboo</x:v>
      </x:c>
      <x:c r="H1115" s="37" t="str">
        <x:v>المطبخ والأدوات المنزلية</x:v>
      </x:c>
      <x:c r="I1115" s="37" t="str">
        <x:v>أدوات تقديم</x:v>
      </x:c>
      <x:c r="J1115" s="37" t="str">
        <x:v>IKEA</x:v>
      </x:c>
      <x:c r="K1115" s="37" t="str">
        <x:v>OSTBIT Serving tong</x:v>
      </x:c>
      <x:c r="L1115" s="37" t="str">
        <x:v>bamboo</x:v>
      </x:c>
      <x:c r="M1115" s="37"/>
      <x:c r="N1115" s="37"/>
      <x:c r="O1115" s="37"/>
      <x:c r="P1115" s="37" t="str">
        <x:v>00453464</x:v>
      </x:c>
      <x:c r="Q1115" s="37"/>
      <x:c r="R1115" s="37" t="str">
        <x:v>EG-060</x:v>
      </x:c>
      <x:c r="S1115" s="37" t="str">
        <x:v>IKEA Egypt</x:v>
      </x:c>
      <x:c r="T1115" s="37" t="str">
        <x:v>A</x:v>
      </x:c>
      <x:c r="U1115" s="37"/>
      <x:c r="V1115" s="37"/>
      <x:c r="W1115" s="37" t="str">
        <x:v>https://www.ikea.com/eg/en/p/ostbit-serving-tong-bamboo-00453464/</x:v>
      </x:c>
      <x:c r="X1115" s="37" t="str">
        <x:v>صفحة فئة منظمة</x:v>
      </x:c>
      <x:c r="Y1115" s="37"/>
      <x:c r="Z1115" s="37"/>
      <x:c r="AA1115" s="37"/>
      <x:c r="AB1115" s="37"/>
      <x:c r="AC1115" s="37"/>
      <x:c r="AD1115" s="37"/>
      <x:c r="AE1115" s="37"/>
      <x:c r="AF1115" s="56"/>
      <x:c r="AG1115" s="56"/>
      <x:c r="AH1115" s="56"/>
      <x:c r="AI1115" s="58"/>
      <x:c r="AJ1115" s="56"/>
      <x:c r="AK1115" s="56"/>
      <x:c r="AL1115" s="56"/>
      <x:c r="AM1115" s="56"/>
      <x:c r="AN1115" s="56"/>
      <x:c r="AO1115" s="56" t="str">
        <x:f>IF(OR(AF1115="",AD1115=""),"",AF1115*AD1115+IF(AG1115="",0,AG1115)+IF(AH1115="",0,AH1115)+IF(AJ1115="",0,AJ1115)+IF(AK1115="",0,AK1115)+IF(AL1115="",0,AL1115)+IF(AM1115="",0,AM1115))</x:f>
      </x:c>
      <x:c r="AP1115" s="56"/>
      <x:c r="AQ1115" s="56" t="str">
        <x:f>IF(OR(AO1115="",AP1115=""),"",AO1115-AP1115)</x:f>
      </x:c>
      <x:c r="AR1115" s="58" t="str">
        <x:f>IF(OR(AP1115="",AP1115=0,AQ1115=""),"",AQ1115/AP1115)</x:f>
      </x:c>
      <x:c r="AS1115" s="58"/>
      <x:c r="AT1115" s="37"/>
      <x:c r="AU1115" s="37"/>
      <x:c r="AV1115" s="37"/>
      <x:c r="AW1115" s="56"/>
      <x:c r="AX1115" s="56"/>
      <x:c r="AY1115" s="37"/>
      <x:c r="AZ1115" s="37"/>
      <x:c r="BA1115" s="37"/>
      <x:c r="BB1115" s="37"/>
      <x:c r="BC1115" s="37"/>
      <x:c r="BD1115" s="60"/>
      <x:c r="BE1115" s="60"/>
      <x:c r="BF1115" s="37"/>
      <x:c r="BG1115" s="37"/>
      <x:c r="BH1115" s="37" t="str">
        <x:v>https://www.ikea.com/eg/en/p/ostbit-serving-tong-bamboo-00453464/</x:v>
      </x:c>
      <x:c r="BI1115" s="37"/>
      <x:c r="BJ1115" s="37" t="str">
        <x:v>لم يبدأ</x:v>
      </x:c>
      <x:c r="BK1115" s="60" t="n">
        <x:v>46233</x:v>
      </x:c>
      <x:c r="BL1115" s="60"/>
      <x:c r="BM1115" s="60"/>
      <x:c r="BN1115" s="62" t="str">
        <x:f>IF(BM1115="","",(NOW()-BM1115)*24)</x:f>
      </x:c>
      <x:c r="BO1115" s="37" t="str">
        <x:f>IF(BM1115="","لم يُرصد",IF(BT1115&lt;&gt;TRUE,"غير نشط",IF(BP1115="فشل","فشل حالي",IF(BN1115&lt;=12,"حديث",IF(BN1115&lt;=24,"متأخر","قديم")))))</x:f>
        <x:v>لم يُرصد</x:v>
      </x:c>
      <x:c r="BP1115" s="37" t="str">
        <x:v>بانتظار رصد التقسيط</x:v>
      </x:c>
      <x:c r="BQ1115" s="37" t="n">
        <x:v>0</x:v>
      </x:c>
      <x:c r="BR1115" s="37"/>
      <x:c r="BS1115" s="37"/>
      <x:c r="BT1115" s="54" t="b">
        <x:v>1</x:v>
      </x:c>
      <x:c r="BU1115" s="37" t="str">
        <x:v>يحتاج اكتشاف رابط المنتج</x:v>
      </x:c>
      <x:c r="BV1115" s="37" t="str">
        <x:v>OSTBIT, Serving tong, bamboo</x:v>
      </x:c>
      <x:c r="BW111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5" s="60" t="n">
        <x:v>46233</x:v>
      </x:c>
      <x:c r="BY1115" s="60" t="n">
        <x:v>46233</x:v>
      </x:c>
    </x:row>
    <x:row r="1116">
      <x:c r="A1116" s="37" t="str">
        <x:v>مهمة جمع أولية</x:v>
      </x:c>
      <x:c r="B1116" s="37" t="str">
        <x:v>INSTTASK-44C94CD325CA</x:v>
      </x:c>
      <x:c r="C1116" s="37" t="str">
        <x:v>VAR-C3AF257DA7AD18|EG-060|STORE|PENDING</x:v>
      </x:c>
      <x:c r="D1116" s="37" t="str">
        <x:v>VAR-C3AF257DA7AD18|EG-060|STORE</x:v>
      </x:c>
      <x:c r="E1116" s="37" t="str">
        <x:v>VAR-C3AF257DA7AD18</x:v>
      </x:c>
      <x:c r="F1116" s="37" t="str">
        <x:v>MOD-AB8E3555D6E73B</x:v>
      </x:c>
      <x:c r="G1116" s="37" t="str">
        <x:v>IKEA SKALLKNEKT 2-piece salad servers set solid birch</x:v>
      </x:c>
      <x:c r="H1116" s="37" t="str">
        <x:v>المطبخ والأدوات المنزلية</x:v>
      </x:c>
      <x:c r="I1116" s="37" t="str">
        <x:v>أدوات تقديم</x:v>
      </x:c>
      <x:c r="J1116" s="37" t="str">
        <x:v>IKEA</x:v>
      </x:c>
      <x:c r="K1116" s="37" t="str">
        <x:v>SKALLKNEKT 2-piece salad servers set</x:v>
      </x:c>
      <x:c r="L1116" s="37" t="str">
        <x:v>solid birch</x:v>
      </x:c>
      <x:c r="M1116" s="37"/>
      <x:c r="N1116" s="37"/>
      <x:c r="O1116" s="37"/>
      <x:c r="P1116" s="37" t="str">
        <x:v>90604500</x:v>
      </x:c>
      <x:c r="Q1116" s="37"/>
      <x:c r="R1116" s="37" t="str">
        <x:v>EG-060</x:v>
      </x:c>
      <x:c r="S1116" s="37" t="str">
        <x:v>IKEA Egypt</x:v>
      </x:c>
      <x:c r="T1116" s="37" t="str">
        <x:v>A</x:v>
      </x:c>
      <x:c r="U1116" s="37"/>
      <x:c r="V1116" s="37"/>
      <x:c r="W1116" s="37" t="str">
        <x:v>https://www.ikea.com/eg/en/p/skallknekt-2-piece-salad-servers-set-solid-birch-90604500/</x:v>
      </x:c>
      <x:c r="X1116" s="37" t="str">
        <x:v>صفحة فئة منظمة</x:v>
      </x:c>
      <x:c r="Y1116" s="37"/>
      <x:c r="Z1116" s="37"/>
      <x:c r="AA1116" s="37"/>
      <x:c r="AB1116" s="37"/>
      <x:c r="AC1116" s="37"/>
      <x:c r="AD1116" s="37"/>
      <x:c r="AE1116" s="37"/>
      <x:c r="AF1116" s="56"/>
      <x:c r="AG1116" s="56"/>
      <x:c r="AH1116" s="56"/>
      <x:c r="AI1116" s="58"/>
      <x:c r="AJ1116" s="56"/>
      <x:c r="AK1116" s="56"/>
      <x:c r="AL1116" s="56"/>
      <x:c r="AM1116" s="56"/>
      <x:c r="AN1116" s="56"/>
      <x:c r="AO1116" s="56" t="str">
        <x:f>IF(OR(AF1116="",AD1116=""),"",AF1116*AD1116+IF(AG1116="",0,AG1116)+IF(AH1116="",0,AH1116)+IF(AJ1116="",0,AJ1116)+IF(AK1116="",0,AK1116)+IF(AL1116="",0,AL1116)+IF(AM1116="",0,AM1116))</x:f>
      </x:c>
      <x:c r="AP1116" s="56"/>
      <x:c r="AQ1116" s="56" t="str">
        <x:f>IF(OR(AO1116="",AP1116=""),"",AO1116-AP1116)</x:f>
      </x:c>
      <x:c r="AR1116" s="58" t="str">
        <x:f>IF(OR(AP1116="",AP1116=0,AQ1116=""),"",AQ1116/AP1116)</x:f>
      </x:c>
      <x:c r="AS1116" s="58"/>
      <x:c r="AT1116" s="37"/>
      <x:c r="AU1116" s="37"/>
      <x:c r="AV1116" s="37"/>
      <x:c r="AW1116" s="56"/>
      <x:c r="AX1116" s="56"/>
      <x:c r="AY1116" s="37"/>
      <x:c r="AZ1116" s="37"/>
      <x:c r="BA1116" s="37"/>
      <x:c r="BB1116" s="37"/>
      <x:c r="BC1116" s="37"/>
      <x:c r="BD1116" s="60"/>
      <x:c r="BE1116" s="60"/>
      <x:c r="BF1116" s="37"/>
      <x:c r="BG1116" s="37"/>
      <x:c r="BH1116" s="37" t="str">
        <x:v>https://www.ikea.com/eg/en/p/skallknekt-2-piece-salad-servers-set-solid-birch-90604500/</x:v>
      </x:c>
      <x:c r="BI1116" s="37"/>
      <x:c r="BJ1116" s="37" t="str">
        <x:v>لم يبدأ</x:v>
      </x:c>
      <x:c r="BK1116" s="60" t="n">
        <x:v>46233</x:v>
      </x:c>
      <x:c r="BL1116" s="60"/>
      <x:c r="BM1116" s="60"/>
      <x:c r="BN1116" s="62" t="str">
        <x:f>IF(BM1116="","",(NOW()-BM1116)*24)</x:f>
      </x:c>
      <x:c r="BO1116" s="37" t="str">
        <x:f>IF(BM1116="","لم يُرصد",IF(BT1116&lt;&gt;TRUE,"غير نشط",IF(BP1116="فشل","فشل حالي",IF(BN1116&lt;=12,"حديث",IF(BN1116&lt;=24,"متأخر","قديم")))))</x:f>
        <x:v>لم يُرصد</x:v>
      </x:c>
      <x:c r="BP1116" s="37" t="str">
        <x:v>بانتظار رصد التقسيط</x:v>
      </x:c>
      <x:c r="BQ1116" s="37" t="n">
        <x:v>0</x:v>
      </x:c>
      <x:c r="BR1116" s="37"/>
      <x:c r="BS1116" s="37"/>
      <x:c r="BT1116" s="54" t="b">
        <x:v>1</x:v>
      </x:c>
      <x:c r="BU1116" s="37" t="str">
        <x:v>يحتاج اكتشاف رابط المنتج</x:v>
      </x:c>
      <x:c r="BV1116" s="37" t="str">
        <x:v>SKALLKNEKT, 2-piece salad servers set, solid birch</x:v>
      </x:c>
      <x:c r="BW111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6" s="60" t="n">
        <x:v>46233</x:v>
      </x:c>
      <x:c r="BY1116" s="60" t="n">
        <x:v>46233</x:v>
      </x:c>
    </x:row>
    <x:row r="1117">
      <x:c r="A1117" s="37" t="str">
        <x:v>مهمة جمع أولية</x:v>
      </x:c>
      <x:c r="B1117" s="37" t="str">
        <x:v>INSTTASK-6FBBE199AD63</x:v>
      </x:c>
      <x:c r="C1117" s="37" t="str">
        <x:v>VAR-69A6464E140AA4|EG-060|STORE|PENDING</x:v>
      </x:c>
      <x:c r="D1117" s="37" t="str">
        <x:v>VAR-69A6464E140AA4|EG-060|STORE</x:v>
      </x:c>
      <x:c r="E1117" s="37" t="str">
        <x:v>VAR-69A6464E140AA4</x:v>
      </x:c>
      <x:c r="F1117" s="37" t="str">
        <x:v>MOD-8A03C2AC2B5853</x:v>
      </x:c>
      <x:c r="G1117" s="37" t="str">
        <x:v>IKEA BÄSTIS Lint roller grey</x:v>
      </x:c>
      <x:c r="H1117" s="37" t="str">
        <x:v>المطبخ والأدوات المنزلية</x:v>
      </x:c>
      <x:c r="I1117" s="37" t="str">
        <x:v>أدوات تنظيف</x:v>
      </x:c>
      <x:c r="J1117" s="37" t="str">
        <x:v>IKEA</x:v>
      </x:c>
      <x:c r="K1117" s="37" t="str">
        <x:v>BÄSTIS Lint roller</x:v>
      </x:c>
      <x:c r="L1117" s="37" t="str">
        <x:v>grey</x:v>
      </x:c>
      <x:c r="M1117" s="37"/>
      <x:c r="N1117" s="37"/>
      <x:c r="O1117" s="37" t="str">
        <x:v>grey</x:v>
      </x:c>
      <x:c r="P1117" s="37" t="str">
        <x:v>90425626</x:v>
      </x:c>
      <x:c r="Q1117" s="37"/>
      <x:c r="R1117" s="37" t="str">
        <x:v>EG-060</x:v>
      </x:c>
      <x:c r="S1117" s="37" t="str">
        <x:v>IKEA Egypt</x:v>
      </x:c>
      <x:c r="T1117" s="37" t="str">
        <x:v>A</x:v>
      </x:c>
      <x:c r="U1117" s="37"/>
      <x:c r="V1117" s="37"/>
      <x:c r="W1117" s="37" t="str">
        <x:v>https://www.ikea.com/eg/en/p/baestis-lint-roller-grey-90425626/</x:v>
      </x:c>
      <x:c r="X1117" s="37" t="str">
        <x:v>صفحة فئة منظمة</x:v>
      </x:c>
      <x:c r="Y1117" s="37"/>
      <x:c r="Z1117" s="37"/>
      <x:c r="AA1117" s="37"/>
      <x:c r="AB1117" s="37"/>
      <x:c r="AC1117" s="37"/>
      <x:c r="AD1117" s="37"/>
      <x:c r="AE1117" s="37"/>
      <x:c r="AF1117" s="56"/>
      <x:c r="AG1117" s="56"/>
      <x:c r="AH1117" s="56"/>
      <x:c r="AI1117" s="58"/>
      <x:c r="AJ1117" s="56"/>
      <x:c r="AK1117" s="56"/>
      <x:c r="AL1117" s="56"/>
      <x:c r="AM1117" s="56"/>
      <x:c r="AN1117" s="56"/>
      <x:c r="AO1117" s="56" t="str">
        <x:f>IF(OR(AF1117="",AD1117=""),"",AF1117*AD1117+IF(AG1117="",0,AG1117)+IF(AH1117="",0,AH1117)+IF(AJ1117="",0,AJ1117)+IF(AK1117="",0,AK1117)+IF(AL1117="",0,AL1117)+IF(AM1117="",0,AM1117))</x:f>
      </x:c>
      <x:c r="AP1117" s="56"/>
      <x:c r="AQ1117" s="56" t="str">
        <x:f>IF(OR(AO1117="",AP1117=""),"",AO1117-AP1117)</x:f>
      </x:c>
      <x:c r="AR1117" s="58" t="str">
        <x:f>IF(OR(AP1117="",AP1117=0,AQ1117=""),"",AQ1117/AP1117)</x:f>
      </x:c>
      <x:c r="AS1117" s="58"/>
      <x:c r="AT1117" s="37"/>
      <x:c r="AU1117" s="37"/>
      <x:c r="AV1117" s="37"/>
      <x:c r="AW1117" s="56"/>
      <x:c r="AX1117" s="56"/>
      <x:c r="AY1117" s="37"/>
      <x:c r="AZ1117" s="37"/>
      <x:c r="BA1117" s="37"/>
      <x:c r="BB1117" s="37"/>
      <x:c r="BC1117" s="37"/>
      <x:c r="BD1117" s="60"/>
      <x:c r="BE1117" s="60"/>
      <x:c r="BF1117" s="37"/>
      <x:c r="BG1117" s="37"/>
      <x:c r="BH1117" s="37" t="str">
        <x:v>https://www.ikea.com/eg/en/p/baestis-lint-roller-grey-90425626/</x:v>
      </x:c>
      <x:c r="BI1117" s="37"/>
      <x:c r="BJ1117" s="37" t="str">
        <x:v>لم يبدأ</x:v>
      </x:c>
      <x:c r="BK1117" s="60" t="n">
        <x:v>46233</x:v>
      </x:c>
      <x:c r="BL1117" s="60"/>
      <x:c r="BM1117" s="60"/>
      <x:c r="BN1117" s="62" t="str">
        <x:f>IF(BM1117="","",(NOW()-BM1117)*24)</x:f>
      </x:c>
      <x:c r="BO1117" s="37" t="str">
        <x:f>IF(BM1117="","لم يُرصد",IF(BT1117&lt;&gt;TRUE,"غير نشط",IF(BP1117="فشل","فشل حالي",IF(BN1117&lt;=12,"حديث",IF(BN1117&lt;=24,"متأخر","قديم")))))</x:f>
        <x:v>لم يُرصد</x:v>
      </x:c>
      <x:c r="BP1117" s="37" t="str">
        <x:v>بانتظار رصد التقسيط</x:v>
      </x:c>
      <x:c r="BQ1117" s="37" t="n">
        <x:v>0</x:v>
      </x:c>
      <x:c r="BR1117" s="37"/>
      <x:c r="BS1117" s="37"/>
      <x:c r="BT1117" s="54" t="b">
        <x:v>1</x:v>
      </x:c>
      <x:c r="BU1117" s="37" t="str">
        <x:v>يحتاج اكتشاف رابط المنتج</x:v>
      </x:c>
      <x:c r="BV1117" s="37" t="str">
        <x:v>BÄSTIS, Lint roller, grey</x:v>
      </x:c>
      <x:c r="BW111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7" s="60" t="n">
        <x:v>46233</x:v>
      </x:c>
      <x:c r="BY1117" s="60" t="n">
        <x:v>46233</x:v>
      </x:c>
    </x:row>
    <x:row r="1118">
      <x:c r="A1118" s="37" t="str">
        <x:v>مهمة جمع أولية</x:v>
      </x:c>
      <x:c r="B1118" s="37" t="str">
        <x:v>INSTTASK-A88CBD26E792</x:v>
      </x:c>
      <x:c r="C1118" s="37" t="str">
        <x:v>VAR-F935486A42A673|EG-060|STORE|PENDING</x:v>
      </x:c>
      <x:c r="D1118" s="37" t="str">
        <x:v>VAR-F935486A42A673|EG-060|STORE</x:v>
      </x:c>
      <x:c r="E1118" s="37" t="str">
        <x:v>VAR-F935486A42A673</x:v>
      </x:c>
      <x:c r="F1118" s="37" t="str">
        <x:v>MOD-C2E2752305965F</x:v>
      </x:c>
      <x:c r="G1118" s="37" t="str">
        <x:v>IKEA BÄSTIS Lint roller with 4 refills Lint roller with 4 refills | SKU 30141126</x:v>
      </x:c>
      <x:c r="H1118" s="37" t="str">
        <x:v>المطبخ والأدوات المنزلية</x:v>
      </x:c>
      <x:c r="I1118" s="37" t="str">
        <x:v>أدوات تنظيف</x:v>
      </x:c>
      <x:c r="J1118" s="37" t="str">
        <x:v>IKEA</x:v>
      </x:c>
      <x:c r="K1118" s="37" t="str">
        <x:v>BÄSTIS Lint roller with 4 refills</x:v>
      </x:c>
      <x:c r="L1118" s="37" t="str">
        <x:v>Lint roller with 4 refills</x:v>
      </x:c>
      <x:c r="M1118" s="37"/>
      <x:c r="N1118" s="37"/>
      <x:c r="O1118" s="37"/>
      <x:c r="P1118" s="37" t="str">
        <x:v>30141126</x:v>
      </x:c>
      <x:c r="Q1118" s="37"/>
      <x:c r="R1118" s="37" t="str">
        <x:v>EG-060</x:v>
      </x:c>
      <x:c r="S1118" s="37" t="str">
        <x:v>IKEA Egypt</x:v>
      </x:c>
      <x:c r="T1118" s="37" t="str">
        <x:v>A</x:v>
      </x:c>
      <x:c r="U1118" s="37"/>
      <x:c r="V1118" s="37"/>
      <x:c r="W1118" s="37" t="str">
        <x:v>https://www.ikea.com/eg/en/p/baestis-lint-roller-with-4-refills-30141126/</x:v>
      </x:c>
      <x:c r="X1118" s="37" t="str">
        <x:v>صفحة فئة منظمة</x:v>
      </x:c>
      <x:c r="Y1118" s="37"/>
      <x:c r="Z1118" s="37"/>
      <x:c r="AA1118" s="37"/>
      <x:c r="AB1118" s="37"/>
      <x:c r="AC1118" s="37"/>
      <x:c r="AD1118" s="37"/>
      <x:c r="AE1118" s="37"/>
      <x:c r="AF1118" s="56"/>
      <x:c r="AG1118" s="56"/>
      <x:c r="AH1118" s="56"/>
      <x:c r="AI1118" s="58"/>
      <x:c r="AJ1118" s="56"/>
      <x:c r="AK1118" s="56"/>
      <x:c r="AL1118" s="56"/>
      <x:c r="AM1118" s="56"/>
      <x:c r="AN1118" s="56"/>
      <x:c r="AO1118" s="56" t="str">
        <x:f>IF(OR(AF1118="",AD1118=""),"",AF1118*AD1118+IF(AG1118="",0,AG1118)+IF(AH1118="",0,AH1118)+IF(AJ1118="",0,AJ1118)+IF(AK1118="",0,AK1118)+IF(AL1118="",0,AL1118)+IF(AM1118="",0,AM1118))</x:f>
      </x:c>
      <x:c r="AP1118" s="56"/>
      <x:c r="AQ1118" s="56" t="str">
        <x:f>IF(OR(AO1118="",AP1118=""),"",AO1118-AP1118)</x:f>
      </x:c>
      <x:c r="AR1118" s="58" t="str">
        <x:f>IF(OR(AP1118="",AP1118=0,AQ1118=""),"",AQ1118/AP1118)</x:f>
      </x:c>
      <x:c r="AS1118" s="58"/>
      <x:c r="AT1118" s="37"/>
      <x:c r="AU1118" s="37"/>
      <x:c r="AV1118" s="37"/>
      <x:c r="AW1118" s="56"/>
      <x:c r="AX1118" s="56"/>
      <x:c r="AY1118" s="37"/>
      <x:c r="AZ1118" s="37"/>
      <x:c r="BA1118" s="37"/>
      <x:c r="BB1118" s="37"/>
      <x:c r="BC1118" s="37"/>
      <x:c r="BD1118" s="60"/>
      <x:c r="BE1118" s="60"/>
      <x:c r="BF1118" s="37"/>
      <x:c r="BG1118" s="37"/>
      <x:c r="BH1118" s="37" t="str">
        <x:v>https://www.ikea.com/eg/en/p/baestis-lint-roller-with-4-refills-30141126/</x:v>
      </x:c>
      <x:c r="BI1118" s="37"/>
      <x:c r="BJ1118" s="37" t="str">
        <x:v>لم يبدأ</x:v>
      </x:c>
      <x:c r="BK1118" s="60" t="n">
        <x:v>46233</x:v>
      </x:c>
      <x:c r="BL1118" s="60"/>
      <x:c r="BM1118" s="60"/>
      <x:c r="BN1118" s="62" t="str">
        <x:f>IF(BM1118="","",(NOW()-BM1118)*24)</x:f>
      </x:c>
      <x:c r="BO1118" s="37" t="str">
        <x:f>IF(BM1118="","لم يُرصد",IF(BT1118&lt;&gt;TRUE,"غير نشط",IF(BP1118="فشل","فشل حالي",IF(BN1118&lt;=12,"حديث",IF(BN1118&lt;=24,"متأخر","قديم")))))</x:f>
        <x:v>لم يُرصد</x:v>
      </x:c>
      <x:c r="BP1118" s="37" t="str">
        <x:v>بانتظار رصد التقسيط</x:v>
      </x:c>
      <x:c r="BQ1118" s="37" t="n">
        <x:v>0</x:v>
      </x:c>
      <x:c r="BR1118" s="37"/>
      <x:c r="BS1118" s="37"/>
      <x:c r="BT1118" s="54" t="b">
        <x:v>1</x:v>
      </x:c>
      <x:c r="BU1118" s="37" t="str">
        <x:v>يحتاج اكتشاف رابط المنتج</x:v>
      </x:c>
      <x:c r="BV1118" s="37" t="str">
        <x:v>BÄSTIS, Lint roller with 4 refills</x:v>
      </x:c>
      <x:c r="BW111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8" s="60" t="n">
        <x:v>46233</x:v>
      </x:c>
      <x:c r="BY1118" s="60" t="n">
        <x:v>46233</x:v>
      </x:c>
    </x:row>
    <x:row r="1119">
      <x:c r="A1119" s="37" t="str">
        <x:v>مهمة جمع أولية</x:v>
      </x:c>
      <x:c r="B1119" s="37" t="str">
        <x:v>INSTTASK-0D440BB7E6B4</x:v>
      </x:c>
      <x:c r="C1119" s="37" t="str">
        <x:v>VAR-BC4FD3ABA0849F|EG-060|STORE|PENDING</x:v>
      </x:c>
      <x:c r="D1119" s="37" t="str">
        <x:v>VAR-BC4FD3ABA0849F|EG-060|STORE</x:v>
      </x:c>
      <x:c r="E1119" s="37" t="str">
        <x:v>VAR-BC4FD3ABA0849F</x:v>
      </x:c>
      <x:c r="F1119" s="37" t="str">
        <x:v>MOD-C2E2752305965F</x:v>
      </x:c>
      <x:c r="G1119" s="37" t="str">
        <x:v>IKEA BÄSTIS Lint roller with 4 refills Lint roller with 4 refills | SKU S39642510</x:v>
      </x:c>
      <x:c r="H1119" s="37" t="str">
        <x:v>المطبخ والأدوات المنزلية</x:v>
      </x:c>
      <x:c r="I1119" s="37" t="str">
        <x:v>أدوات تنظيف</x:v>
      </x:c>
      <x:c r="J1119" s="37" t="str">
        <x:v>IKEA</x:v>
      </x:c>
      <x:c r="K1119" s="37" t="str">
        <x:v>BÄSTIS Lint roller with 4 refills</x:v>
      </x:c>
      <x:c r="L1119" s="37" t="str">
        <x:v>Lint roller with 4 refills</x:v>
      </x:c>
      <x:c r="M1119" s="37"/>
      <x:c r="N1119" s="37"/>
      <x:c r="O1119" s="37"/>
      <x:c r="P1119" s="37" t="str">
        <x:v>S39642510</x:v>
      </x:c>
      <x:c r="Q1119" s="37"/>
      <x:c r="R1119" s="37" t="str">
        <x:v>EG-060</x:v>
      </x:c>
      <x:c r="S1119" s="37" t="str">
        <x:v>IKEA Egypt</x:v>
      </x:c>
      <x:c r="T1119" s="37" t="str">
        <x:v>A</x:v>
      </x:c>
      <x:c r="U1119" s="37"/>
      <x:c r="V1119" s="37"/>
      <x:c r="W1119" s="37" t="str">
        <x:v>https://www.ikea.com/eg/en/p/baestis-lint-roller-with-4-refills-s39642510/</x:v>
      </x:c>
      <x:c r="X1119" s="37" t="str">
        <x:v>صفحة فئة منظمة</x:v>
      </x:c>
      <x:c r="Y1119" s="37"/>
      <x:c r="Z1119" s="37"/>
      <x:c r="AA1119" s="37"/>
      <x:c r="AB1119" s="37"/>
      <x:c r="AC1119" s="37"/>
      <x:c r="AD1119" s="37"/>
      <x:c r="AE1119" s="37"/>
      <x:c r="AF1119" s="56"/>
      <x:c r="AG1119" s="56"/>
      <x:c r="AH1119" s="56"/>
      <x:c r="AI1119" s="58"/>
      <x:c r="AJ1119" s="56"/>
      <x:c r="AK1119" s="56"/>
      <x:c r="AL1119" s="56"/>
      <x:c r="AM1119" s="56"/>
      <x:c r="AN1119" s="56"/>
      <x:c r="AO1119" s="56" t="str">
        <x:f>IF(OR(AF1119="",AD1119=""),"",AF1119*AD1119+IF(AG1119="",0,AG1119)+IF(AH1119="",0,AH1119)+IF(AJ1119="",0,AJ1119)+IF(AK1119="",0,AK1119)+IF(AL1119="",0,AL1119)+IF(AM1119="",0,AM1119))</x:f>
      </x:c>
      <x:c r="AP1119" s="56"/>
      <x:c r="AQ1119" s="56" t="str">
        <x:f>IF(OR(AO1119="",AP1119=""),"",AO1119-AP1119)</x:f>
      </x:c>
      <x:c r="AR1119" s="58" t="str">
        <x:f>IF(OR(AP1119="",AP1119=0,AQ1119=""),"",AQ1119/AP1119)</x:f>
      </x:c>
      <x:c r="AS1119" s="58"/>
      <x:c r="AT1119" s="37"/>
      <x:c r="AU1119" s="37"/>
      <x:c r="AV1119" s="37"/>
      <x:c r="AW1119" s="56"/>
      <x:c r="AX1119" s="56"/>
      <x:c r="AY1119" s="37"/>
      <x:c r="AZ1119" s="37"/>
      <x:c r="BA1119" s="37"/>
      <x:c r="BB1119" s="37"/>
      <x:c r="BC1119" s="37"/>
      <x:c r="BD1119" s="60"/>
      <x:c r="BE1119" s="60"/>
      <x:c r="BF1119" s="37"/>
      <x:c r="BG1119" s="37"/>
      <x:c r="BH1119" s="37" t="str">
        <x:v>https://www.ikea.com/eg/en/p/baestis-lint-roller-with-4-refills-s39642510/</x:v>
      </x:c>
      <x:c r="BI1119" s="37"/>
      <x:c r="BJ1119" s="37" t="str">
        <x:v>لم يبدأ</x:v>
      </x:c>
      <x:c r="BK1119" s="60" t="n">
        <x:v>46233</x:v>
      </x:c>
      <x:c r="BL1119" s="60"/>
      <x:c r="BM1119" s="60"/>
      <x:c r="BN1119" s="62" t="str">
        <x:f>IF(BM1119="","",(NOW()-BM1119)*24)</x:f>
      </x:c>
      <x:c r="BO1119" s="37" t="str">
        <x:f>IF(BM1119="","لم يُرصد",IF(BT1119&lt;&gt;TRUE,"غير نشط",IF(BP1119="فشل","فشل حالي",IF(BN1119&lt;=12,"حديث",IF(BN1119&lt;=24,"متأخر","قديم")))))</x:f>
        <x:v>لم يُرصد</x:v>
      </x:c>
      <x:c r="BP1119" s="37" t="str">
        <x:v>بانتظار رصد التقسيط</x:v>
      </x:c>
      <x:c r="BQ1119" s="37" t="n">
        <x:v>0</x:v>
      </x:c>
      <x:c r="BR1119" s="37"/>
      <x:c r="BS1119" s="37"/>
      <x:c r="BT1119" s="54" t="b">
        <x:v>1</x:v>
      </x:c>
      <x:c r="BU1119" s="37" t="str">
        <x:v>يحتاج اكتشاف رابط المنتج</x:v>
      </x:c>
      <x:c r="BV1119" s="37" t="str">
        <x:v>BÄSTIS, Lint roller with 4 refills</x:v>
      </x:c>
      <x:c r="BW111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19" s="60" t="n">
        <x:v>46233</x:v>
      </x:c>
      <x:c r="BY1119" s="60" t="n">
        <x:v>46233</x:v>
      </x:c>
    </x:row>
    <x:row r="1120">
      <x:c r="A1120" s="37" t="str">
        <x:v>مهمة جمع أولية</x:v>
      </x:c>
      <x:c r="B1120" s="37" t="str">
        <x:v>INSTTASK-C270FFF7C5B4</x:v>
      </x:c>
      <x:c r="C1120" s="37" t="str">
        <x:v>VAR-14187819C72C37|EG-060|STORE|PENDING</x:v>
      </x:c>
      <x:c r="D1120" s="37" t="str">
        <x:v>VAR-14187819C72C37|EG-060|STORE</x:v>
      </x:c>
      <x:c r="E1120" s="37" t="str">
        <x:v>VAR-14187819C72C37</x:v>
      </x:c>
      <x:c r="F1120" s="37" t="str">
        <x:v>MOD-53E3C7DC25A7D1</x:v>
      </x:c>
      <x:c r="G1120" s="37" t="str">
        <x:v>IKEA FRUKTPLOCKARE Lint brush black/light grey, 12x6x4 cm | 12×6×4 cm | black / grey</x:v>
      </x:c>
      <x:c r="H1120" s="37" t="str">
        <x:v>المطبخ والأدوات المنزلية</x:v>
      </x:c>
      <x:c r="I1120" s="37" t="str">
        <x:v>أدوات تنظيف</x:v>
      </x:c>
      <x:c r="J1120" s="37" t="str">
        <x:v>IKEA</x:v>
      </x:c>
      <x:c r="K1120" s="37" t="str">
        <x:v>FRUKTPLOCKARE Lint brush</x:v>
      </x:c>
      <x:c r="L1120" s="37" t="str">
        <x:v>black/light grey, 12x6x4 cm</x:v>
      </x:c>
      <x:c r="M1120" s="37"/>
      <x:c r="N1120" s="37"/>
      <x:c r="O1120" s="37" t="str">
        <x:v>black / grey</x:v>
      </x:c>
      <x:c r="P1120" s="37" t="str">
        <x:v>20528388</x:v>
      </x:c>
      <x:c r="Q1120" s="37"/>
      <x:c r="R1120" s="37" t="str">
        <x:v>EG-060</x:v>
      </x:c>
      <x:c r="S1120" s="37" t="str">
        <x:v>IKEA Egypt</x:v>
      </x:c>
      <x:c r="T1120" s="37" t="str">
        <x:v>A</x:v>
      </x:c>
      <x:c r="U1120" s="37"/>
      <x:c r="V1120" s="37"/>
      <x:c r="W1120" s="37" t="str">
        <x:v>https://www.ikea.com/eg/en/p/fruktplockare-lint-brush-black-light-grey-20528388/</x:v>
      </x:c>
      <x:c r="X1120" s="37" t="str">
        <x:v>صفحة فئة منظمة</x:v>
      </x:c>
      <x:c r="Y1120" s="37"/>
      <x:c r="Z1120" s="37"/>
      <x:c r="AA1120" s="37"/>
      <x:c r="AB1120" s="37"/>
      <x:c r="AC1120" s="37"/>
      <x:c r="AD1120" s="37"/>
      <x:c r="AE1120" s="37"/>
      <x:c r="AF1120" s="56"/>
      <x:c r="AG1120" s="56"/>
      <x:c r="AH1120" s="56"/>
      <x:c r="AI1120" s="58"/>
      <x:c r="AJ1120" s="56"/>
      <x:c r="AK1120" s="56"/>
      <x:c r="AL1120" s="56"/>
      <x:c r="AM1120" s="56"/>
      <x:c r="AN1120" s="56"/>
      <x:c r="AO1120" s="56" t="str">
        <x:f>IF(OR(AF1120="",AD1120=""),"",AF1120*AD1120+IF(AG1120="",0,AG1120)+IF(AH1120="",0,AH1120)+IF(AJ1120="",0,AJ1120)+IF(AK1120="",0,AK1120)+IF(AL1120="",0,AL1120)+IF(AM1120="",0,AM1120))</x:f>
      </x:c>
      <x:c r="AP1120" s="56"/>
      <x:c r="AQ1120" s="56" t="str">
        <x:f>IF(OR(AO1120="",AP1120=""),"",AO1120-AP1120)</x:f>
      </x:c>
      <x:c r="AR1120" s="58" t="str">
        <x:f>IF(OR(AP1120="",AP1120=0,AQ1120=""),"",AQ1120/AP1120)</x:f>
      </x:c>
      <x:c r="AS1120" s="58"/>
      <x:c r="AT1120" s="37"/>
      <x:c r="AU1120" s="37"/>
      <x:c r="AV1120" s="37"/>
      <x:c r="AW1120" s="56"/>
      <x:c r="AX1120" s="56"/>
      <x:c r="AY1120" s="37"/>
      <x:c r="AZ1120" s="37"/>
      <x:c r="BA1120" s="37"/>
      <x:c r="BB1120" s="37"/>
      <x:c r="BC1120" s="37"/>
      <x:c r="BD1120" s="60"/>
      <x:c r="BE1120" s="60"/>
      <x:c r="BF1120" s="37"/>
      <x:c r="BG1120" s="37"/>
      <x:c r="BH1120" s="37" t="str">
        <x:v>https://www.ikea.com/eg/en/p/fruktplockare-lint-brush-black-light-grey-20528388/</x:v>
      </x:c>
      <x:c r="BI1120" s="37"/>
      <x:c r="BJ1120" s="37" t="str">
        <x:v>لم يبدأ</x:v>
      </x:c>
      <x:c r="BK1120" s="60" t="n">
        <x:v>46233</x:v>
      </x:c>
      <x:c r="BL1120" s="60"/>
      <x:c r="BM1120" s="60"/>
      <x:c r="BN1120" s="62" t="str">
        <x:f>IF(BM1120="","",(NOW()-BM1120)*24)</x:f>
      </x:c>
      <x:c r="BO1120" s="37" t="str">
        <x:f>IF(BM1120="","لم يُرصد",IF(BT1120&lt;&gt;TRUE,"غير نشط",IF(BP1120="فشل","فشل حالي",IF(BN1120&lt;=12,"حديث",IF(BN1120&lt;=24,"متأخر","قديم")))))</x:f>
        <x:v>لم يُرصد</x:v>
      </x:c>
      <x:c r="BP1120" s="37" t="str">
        <x:v>بانتظار رصد التقسيط</x:v>
      </x:c>
      <x:c r="BQ1120" s="37" t="n">
        <x:v>0</x:v>
      </x:c>
      <x:c r="BR1120" s="37"/>
      <x:c r="BS1120" s="37"/>
      <x:c r="BT1120" s="54" t="b">
        <x:v>1</x:v>
      </x:c>
      <x:c r="BU1120" s="37" t="str">
        <x:v>يحتاج اكتشاف رابط المنتج</x:v>
      </x:c>
      <x:c r="BV1120" s="37" t="str">
        <x:v>FRUKTPLOCKARE, Lint brush, black/light grey, 12x6x4 cm</x:v>
      </x:c>
      <x:c r="BW112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0" s="60" t="n">
        <x:v>46233</x:v>
      </x:c>
      <x:c r="BY1120" s="60" t="n">
        <x:v>46233</x:v>
      </x:c>
    </x:row>
    <x:row r="1121">
      <x:c r="A1121" s="37" t="str">
        <x:v>مهمة جمع أولية</x:v>
      </x:c>
      <x:c r="B1121" s="37" t="str">
        <x:v>INSTTASK-3101101AA16C</x:v>
      </x:c>
      <x:c r="C1121" s="37" t="str">
        <x:v>VAR-B64DFD50EFC20B|EG-060|STORE|PENDING</x:v>
      </x:c>
      <x:c r="D1121" s="37" t="str">
        <x:v>VAR-B64DFD50EFC20B|EG-060|STORE</x:v>
      </x:c>
      <x:c r="E1121" s="37" t="str">
        <x:v>VAR-B64DFD50EFC20B</x:v>
      </x:c>
      <x:c r="F1121" s="37" t="str">
        <x:v>MOD-A99D94FC522937</x:v>
      </x:c>
      <x:c r="G1121" s="37" t="str">
        <x:v>IKEA LILLNAGGEN Squeegee Squeegee</x:v>
      </x:c>
      <x:c r="H1121" s="37" t="str">
        <x:v>المطبخ والأدوات المنزلية</x:v>
      </x:c>
      <x:c r="I1121" s="37" t="str">
        <x:v>أدوات تنظيف</x:v>
      </x:c>
      <x:c r="J1121" s="37" t="str">
        <x:v>IKEA</x:v>
      </x:c>
      <x:c r="K1121" s="37" t="str">
        <x:v>LILLNAGGEN Squeegee</x:v>
      </x:c>
      <x:c r="L1121" s="37" t="str">
        <x:v>Squeegee</x:v>
      </x:c>
      <x:c r="M1121" s="37"/>
      <x:c r="N1121" s="37"/>
      <x:c r="O1121" s="37"/>
      <x:c r="P1121" s="37" t="str">
        <x:v>40243596</x:v>
      </x:c>
      <x:c r="Q1121" s="37"/>
      <x:c r="R1121" s="37" t="str">
        <x:v>EG-060</x:v>
      </x:c>
      <x:c r="S1121" s="37" t="str">
        <x:v>IKEA Egypt</x:v>
      </x:c>
      <x:c r="T1121" s="37" t="str">
        <x:v>A</x:v>
      </x:c>
      <x:c r="U1121" s="37"/>
      <x:c r="V1121" s="37"/>
      <x:c r="W1121" s="37" t="str">
        <x:v>https://www.ikea.com/eg/en/p/lillnaggen-squeegee-40243596/</x:v>
      </x:c>
      <x:c r="X1121" s="37" t="str">
        <x:v>صفحة فئة منظمة</x:v>
      </x:c>
      <x:c r="Y1121" s="37"/>
      <x:c r="Z1121" s="37"/>
      <x:c r="AA1121" s="37"/>
      <x:c r="AB1121" s="37"/>
      <x:c r="AC1121" s="37"/>
      <x:c r="AD1121" s="37"/>
      <x:c r="AE1121" s="37"/>
      <x:c r="AF1121" s="56"/>
      <x:c r="AG1121" s="56"/>
      <x:c r="AH1121" s="56"/>
      <x:c r="AI1121" s="58"/>
      <x:c r="AJ1121" s="56"/>
      <x:c r="AK1121" s="56"/>
      <x:c r="AL1121" s="56"/>
      <x:c r="AM1121" s="56"/>
      <x:c r="AN1121" s="56"/>
      <x:c r="AO1121" s="56" t="str">
        <x:f>IF(OR(AF1121="",AD1121=""),"",AF1121*AD1121+IF(AG1121="",0,AG1121)+IF(AH1121="",0,AH1121)+IF(AJ1121="",0,AJ1121)+IF(AK1121="",0,AK1121)+IF(AL1121="",0,AL1121)+IF(AM1121="",0,AM1121))</x:f>
      </x:c>
      <x:c r="AP1121" s="56"/>
      <x:c r="AQ1121" s="56" t="str">
        <x:f>IF(OR(AO1121="",AP1121=""),"",AO1121-AP1121)</x:f>
      </x:c>
      <x:c r="AR1121" s="58" t="str">
        <x:f>IF(OR(AP1121="",AP1121=0,AQ1121=""),"",AQ1121/AP1121)</x:f>
      </x:c>
      <x:c r="AS1121" s="58"/>
      <x:c r="AT1121" s="37"/>
      <x:c r="AU1121" s="37"/>
      <x:c r="AV1121" s="37"/>
      <x:c r="AW1121" s="56"/>
      <x:c r="AX1121" s="56"/>
      <x:c r="AY1121" s="37"/>
      <x:c r="AZ1121" s="37"/>
      <x:c r="BA1121" s="37"/>
      <x:c r="BB1121" s="37"/>
      <x:c r="BC1121" s="37"/>
      <x:c r="BD1121" s="60"/>
      <x:c r="BE1121" s="60"/>
      <x:c r="BF1121" s="37"/>
      <x:c r="BG1121" s="37"/>
      <x:c r="BH1121" s="37" t="str">
        <x:v>https://www.ikea.com/eg/en/p/lillnaggen-squeegee-40243596/</x:v>
      </x:c>
      <x:c r="BI1121" s="37"/>
      <x:c r="BJ1121" s="37" t="str">
        <x:v>لم يبدأ</x:v>
      </x:c>
      <x:c r="BK1121" s="60" t="n">
        <x:v>46233</x:v>
      </x:c>
      <x:c r="BL1121" s="60"/>
      <x:c r="BM1121" s="60"/>
      <x:c r="BN1121" s="62" t="str">
        <x:f>IF(BM1121="","",(NOW()-BM1121)*24)</x:f>
      </x:c>
      <x:c r="BO1121" s="37" t="str">
        <x:f>IF(BM1121="","لم يُرصد",IF(BT1121&lt;&gt;TRUE,"غير نشط",IF(BP1121="فشل","فشل حالي",IF(BN1121&lt;=12,"حديث",IF(BN1121&lt;=24,"متأخر","قديم")))))</x:f>
        <x:v>لم يُرصد</x:v>
      </x:c>
      <x:c r="BP1121" s="37" t="str">
        <x:v>بانتظار رصد التقسيط</x:v>
      </x:c>
      <x:c r="BQ1121" s="37" t="n">
        <x:v>0</x:v>
      </x:c>
      <x:c r="BR1121" s="37"/>
      <x:c r="BS1121" s="37"/>
      <x:c r="BT1121" s="54" t="b">
        <x:v>1</x:v>
      </x:c>
      <x:c r="BU1121" s="37" t="str">
        <x:v>يحتاج اكتشاف رابط المنتج</x:v>
      </x:c>
      <x:c r="BV1121" s="37" t="str">
        <x:v>LILLNAGGEN, Squeegee</x:v>
      </x:c>
      <x:c r="BW112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1" s="60" t="n">
        <x:v>46233</x:v>
      </x:c>
      <x:c r="BY1121" s="60" t="n">
        <x:v>46233</x:v>
      </x:c>
    </x:row>
    <x:row r="1122">
      <x:c r="A1122" s="37" t="str">
        <x:v>مهمة جمع أولية</x:v>
      </x:c>
      <x:c r="B1122" s="37" t="str">
        <x:v>INSTTASK-0E7A69507F89</x:v>
      </x:c>
      <x:c r="C1122" s="37" t="str">
        <x:v>VAR-4715FC9EEB18A0|EG-060|STORE|PENDING</x:v>
      </x:c>
      <x:c r="D1122" s="37" t="str">
        <x:v>VAR-4715FC9EEB18A0|EG-060|STORE</x:v>
      </x:c>
      <x:c r="E1122" s="37" t="str">
        <x:v>VAR-4715FC9EEB18A0</x:v>
      </x:c>
      <x:c r="F1122" s="37" t="str">
        <x:v>MOD-CCD358D01CFB33</x:v>
      </x:c>
      <x:c r="G1122" s="37" t="str">
        <x:v>IKEA PEPPRIG Bristle refill for brush head green</x:v>
      </x:c>
      <x:c r="H1122" s="37" t="str">
        <x:v>المطبخ والأدوات المنزلية</x:v>
      </x:c>
      <x:c r="I1122" s="37" t="str">
        <x:v>أدوات تنظيف</x:v>
      </x:c>
      <x:c r="J1122" s="37" t="str">
        <x:v>IKEA</x:v>
      </x:c>
      <x:c r="K1122" s="37" t="str">
        <x:v>PEPPRIG Bristle refill for brush head</x:v>
      </x:c>
      <x:c r="L1122" s="37" t="str">
        <x:v>green</x:v>
      </x:c>
      <x:c r="M1122" s="37"/>
      <x:c r="N1122" s="37"/>
      <x:c r="O1122" s="37" t="str">
        <x:v>green</x:v>
      </x:c>
      <x:c r="P1122" s="37" t="str">
        <x:v>60567617</x:v>
      </x:c>
      <x:c r="Q1122" s="37"/>
      <x:c r="R1122" s="37" t="str">
        <x:v>EG-060</x:v>
      </x:c>
      <x:c r="S1122" s="37" t="str">
        <x:v>IKEA Egypt</x:v>
      </x:c>
      <x:c r="T1122" s="37" t="str">
        <x:v>A</x:v>
      </x:c>
      <x:c r="U1122" s="37"/>
      <x:c r="V1122" s="37"/>
      <x:c r="W1122" s="37" t="str">
        <x:v>https://www.ikea.com/eg/en/p/pepprig-bristle-refill-for-brush-head-green-60567617/</x:v>
      </x:c>
      <x:c r="X1122" s="37" t="str">
        <x:v>صفحة فئة منظمة</x:v>
      </x:c>
      <x:c r="Y1122" s="37"/>
      <x:c r="Z1122" s="37"/>
      <x:c r="AA1122" s="37"/>
      <x:c r="AB1122" s="37"/>
      <x:c r="AC1122" s="37"/>
      <x:c r="AD1122" s="37"/>
      <x:c r="AE1122" s="37"/>
      <x:c r="AF1122" s="56"/>
      <x:c r="AG1122" s="56"/>
      <x:c r="AH1122" s="56"/>
      <x:c r="AI1122" s="58"/>
      <x:c r="AJ1122" s="56"/>
      <x:c r="AK1122" s="56"/>
      <x:c r="AL1122" s="56"/>
      <x:c r="AM1122" s="56"/>
      <x:c r="AN1122" s="56"/>
      <x:c r="AO1122" s="56" t="str">
        <x:f>IF(OR(AF1122="",AD1122=""),"",AF1122*AD1122+IF(AG1122="",0,AG1122)+IF(AH1122="",0,AH1122)+IF(AJ1122="",0,AJ1122)+IF(AK1122="",0,AK1122)+IF(AL1122="",0,AL1122)+IF(AM1122="",0,AM1122))</x:f>
      </x:c>
      <x:c r="AP1122" s="56"/>
      <x:c r="AQ1122" s="56" t="str">
        <x:f>IF(OR(AO1122="",AP1122=""),"",AO1122-AP1122)</x:f>
      </x:c>
      <x:c r="AR1122" s="58" t="str">
        <x:f>IF(OR(AP1122="",AP1122=0,AQ1122=""),"",AQ1122/AP1122)</x:f>
      </x:c>
      <x:c r="AS1122" s="58"/>
      <x:c r="AT1122" s="37"/>
      <x:c r="AU1122" s="37"/>
      <x:c r="AV1122" s="37"/>
      <x:c r="AW1122" s="56"/>
      <x:c r="AX1122" s="56"/>
      <x:c r="AY1122" s="37"/>
      <x:c r="AZ1122" s="37"/>
      <x:c r="BA1122" s="37"/>
      <x:c r="BB1122" s="37"/>
      <x:c r="BC1122" s="37"/>
      <x:c r="BD1122" s="60"/>
      <x:c r="BE1122" s="60"/>
      <x:c r="BF1122" s="37"/>
      <x:c r="BG1122" s="37"/>
      <x:c r="BH1122" s="37" t="str">
        <x:v>https://www.ikea.com/eg/en/p/pepprig-bristle-refill-for-brush-head-green-60567617/</x:v>
      </x:c>
      <x:c r="BI1122" s="37"/>
      <x:c r="BJ1122" s="37" t="str">
        <x:v>لم يبدأ</x:v>
      </x:c>
      <x:c r="BK1122" s="60" t="n">
        <x:v>46233</x:v>
      </x:c>
      <x:c r="BL1122" s="60"/>
      <x:c r="BM1122" s="60"/>
      <x:c r="BN1122" s="62" t="str">
        <x:f>IF(BM1122="","",(NOW()-BM1122)*24)</x:f>
      </x:c>
      <x:c r="BO1122" s="37" t="str">
        <x:f>IF(BM1122="","لم يُرصد",IF(BT1122&lt;&gt;TRUE,"غير نشط",IF(BP1122="فشل","فشل حالي",IF(BN1122&lt;=12,"حديث",IF(BN1122&lt;=24,"متأخر","قديم")))))</x:f>
        <x:v>لم يُرصد</x:v>
      </x:c>
      <x:c r="BP1122" s="37" t="str">
        <x:v>بانتظار رصد التقسيط</x:v>
      </x:c>
      <x:c r="BQ1122" s="37" t="n">
        <x:v>0</x:v>
      </x:c>
      <x:c r="BR1122" s="37"/>
      <x:c r="BS1122" s="37"/>
      <x:c r="BT1122" s="54" t="b">
        <x:v>1</x:v>
      </x:c>
      <x:c r="BU1122" s="37" t="str">
        <x:v>يحتاج اكتشاف رابط المنتج</x:v>
      </x:c>
      <x:c r="BV1122" s="37" t="str">
        <x:v>PEPPRIG, Bristle refill for brush head, green</x:v>
      </x:c>
      <x:c r="BW112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2" s="60" t="n">
        <x:v>46233</x:v>
      </x:c>
      <x:c r="BY1122" s="60" t="n">
        <x:v>46233</x:v>
      </x:c>
    </x:row>
    <x:row r="1123">
      <x:c r="A1123" s="37" t="str">
        <x:v>مهمة جمع أولية</x:v>
      </x:c>
      <x:c r="B1123" s="37" t="str">
        <x:v>INSTTASK-B79581776467</x:v>
      </x:c>
      <x:c r="C1123" s="37" t="str">
        <x:v>VAR-782A67BCC09204|EG-060|STORE|PENDING</x:v>
      </x:c>
      <x:c r="D1123" s="37" t="str">
        <x:v>VAR-782A67BCC09204|EG-060|STORE</x:v>
      </x:c>
      <x:c r="E1123" s="37" t="str">
        <x:v>VAR-782A67BCC09204</x:v>
      </x:c>
      <x:c r="F1123" s="37" t="str">
        <x:v>MOD-6F6A033CC10ED7</x:v>
      </x:c>
      <x:c r="G1123" s="37" t="str">
        <x:v>IKEA PEPPRIG Cleaning set blue/yellow</x:v>
      </x:c>
      <x:c r="H1123" s="37" t="str">
        <x:v>المطبخ والأدوات المنزلية</x:v>
      </x:c>
      <x:c r="I1123" s="37" t="str">
        <x:v>أدوات تنظيف</x:v>
      </x:c>
      <x:c r="J1123" s="37" t="str">
        <x:v>IKEA</x:v>
      </x:c>
      <x:c r="K1123" s="37" t="str">
        <x:v>PEPPRIG Cleaning set</x:v>
      </x:c>
      <x:c r="L1123" s="37" t="str">
        <x:v>blue/yellow</x:v>
      </x:c>
      <x:c r="M1123" s="37"/>
      <x:c r="N1123" s="37"/>
      <x:c r="O1123" s="37" t="str">
        <x:v>blue / yellow</x:v>
      </x:c>
      <x:c r="P1123" s="37" t="str">
        <x:v>80567621</x:v>
      </x:c>
      <x:c r="Q1123" s="37"/>
      <x:c r="R1123" s="37" t="str">
        <x:v>EG-060</x:v>
      </x:c>
      <x:c r="S1123" s="37" t="str">
        <x:v>IKEA Egypt</x:v>
      </x:c>
      <x:c r="T1123" s="37" t="str">
        <x:v>A</x:v>
      </x:c>
      <x:c r="U1123" s="37"/>
      <x:c r="V1123" s="37"/>
      <x:c r="W1123" s="37" t="str">
        <x:v>https://www.ikea.com/eg/en/p/pepprig-cleaning-set-blue-yellow-80567621/</x:v>
      </x:c>
      <x:c r="X1123" s="37" t="str">
        <x:v>صفحة فئة منظمة</x:v>
      </x:c>
      <x:c r="Y1123" s="37"/>
      <x:c r="Z1123" s="37"/>
      <x:c r="AA1123" s="37"/>
      <x:c r="AB1123" s="37"/>
      <x:c r="AC1123" s="37"/>
      <x:c r="AD1123" s="37"/>
      <x:c r="AE1123" s="37"/>
      <x:c r="AF1123" s="56"/>
      <x:c r="AG1123" s="56"/>
      <x:c r="AH1123" s="56"/>
      <x:c r="AI1123" s="58"/>
      <x:c r="AJ1123" s="56"/>
      <x:c r="AK1123" s="56"/>
      <x:c r="AL1123" s="56"/>
      <x:c r="AM1123" s="56"/>
      <x:c r="AN1123" s="56"/>
      <x:c r="AO1123" s="56" t="str">
        <x:f>IF(OR(AF1123="",AD1123=""),"",AF1123*AD1123+IF(AG1123="",0,AG1123)+IF(AH1123="",0,AH1123)+IF(AJ1123="",0,AJ1123)+IF(AK1123="",0,AK1123)+IF(AL1123="",0,AL1123)+IF(AM1123="",0,AM1123))</x:f>
      </x:c>
      <x:c r="AP1123" s="56"/>
      <x:c r="AQ1123" s="56" t="str">
        <x:f>IF(OR(AO1123="",AP1123=""),"",AO1123-AP1123)</x:f>
      </x:c>
      <x:c r="AR1123" s="58" t="str">
        <x:f>IF(OR(AP1123="",AP1123=0,AQ1123=""),"",AQ1123/AP1123)</x:f>
      </x:c>
      <x:c r="AS1123" s="58"/>
      <x:c r="AT1123" s="37"/>
      <x:c r="AU1123" s="37"/>
      <x:c r="AV1123" s="37"/>
      <x:c r="AW1123" s="56"/>
      <x:c r="AX1123" s="56"/>
      <x:c r="AY1123" s="37"/>
      <x:c r="AZ1123" s="37"/>
      <x:c r="BA1123" s="37"/>
      <x:c r="BB1123" s="37"/>
      <x:c r="BC1123" s="37"/>
      <x:c r="BD1123" s="60"/>
      <x:c r="BE1123" s="60"/>
      <x:c r="BF1123" s="37"/>
      <x:c r="BG1123" s="37"/>
      <x:c r="BH1123" s="37" t="str">
        <x:v>https://www.ikea.com/eg/en/p/pepprig-cleaning-set-blue-yellow-80567621/</x:v>
      </x:c>
      <x:c r="BI1123" s="37"/>
      <x:c r="BJ1123" s="37" t="str">
        <x:v>لم يبدأ</x:v>
      </x:c>
      <x:c r="BK1123" s="60" t="n">
        <x:v>46233</x:v>
      </x:c>
      <x:c r="BL1123" s="60"/>
      <x:c r="BM1123" s="60"/>
      <x:c r="BN1123" s="62" t="str">
        <x:f>IF(BM1123="","",(NOW()-BM1123)*24)</x:f>
      </x:c>
      <x:c r="BO1123" s="37" t="str">
        <x:f>IF(BM1123="","لم يُرصد",IF(BT1123&lt;&gt;TRUE,"غير نشط",IF(BP1123="فشل","فشل حالي",IF(BN1123&lt;=12,"حديث",IF(BN1123&lt;=24,"متأخر","قديم")))))</x:f>
        <x:v>لم يُرصد</x:v>
      </x:c>
      <x:c r="BP1123" s="37" t="str">
        <x:v>بانتظار رصد التقسيط</x:v>
      </x:c>
      <x:c r="BQ1123" s="37" t="n">
        <x:v>0</x:v>
      </x:c>
      <x:c r="BR1123" s="37"/>
      <x:c r="BS1123" s="37"/>
      <x:c r="BT1123" s="54" t="b">
        <x:v>1</x:v>
      </x:c>
      <x:c r="BU1123" s="37" t="str">
        <x:v>يحتاج اكتشاف رابط المنتج</x:v>
      </x:c>
      <x:c r="BV1123" s="37" t="str">
        <x:v>PEPPRIG, Cleaning set, blue/yellow</x:v>
      </x:c>
      <x:c r="BW112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3" s="60" t="n">
        <x:v>46233</x:v>
      </x:c>
      <x:c r="BY1123" s="60" t="n">
        <x:v>46233</x:v>
      </x:c>
    </x:row>
    <x:row r="1124">
      <x:c r="A1124" s="37" t="str">
        <x:v>مهمة جمع أولية</x:v>
      </x:c>
      <x:c r="B1124" s="37" t="str">
        <x:v>INSTTASK-2B23E24DF333</x:v>
      </x:c>
      <x:c r="C1124" s="37" t="str">
        <x:v>VAR-F63A0FDBE862ED|EG-060|STORE|PENDING</x:v>
      </x:c>
      <x:c r="D1124" s="37" t="str">
        <x:v>VAR-F63A0FDBE862ED|EG-060|STORE</x:v>
      </x:c>
      <x:c r="E1124" s="37" t="str">
        <x:v>VAR-F63A0FDBE862ED</x:v>
      </x:c>
      <x:c r="F1124" s="37" t="str">
        <x:v>MOD-008028BA32BE64</x:v>
      </x:c>
      <x:c r="G1124" s="37" t="str">
        <x:v>IKEA PEPPRIG Dust pan and brush grey</x:v>
      </x:c>
      <x:c r="H1124" s="37" t="str">
        <x:v>المطبخ والأدوات المنزلية</x:v>
      </x:c>
      <x:c r="I1124" s="37" t="str">
        <x:v>أدوات تنظيف</x:v>
      </x:c>
      <x:c r="J1124" s="37" t="str">
        <x:v>IKEA</x:v>
      </x:c>
      <x:c r="K1124" s="37" t="str">
        <x:v>PEPPRIG Dust pan and brush</x:v>
      </x:c>
      <x:c r="L1124" s="37" t="str">
        <x:v>grey</x:v>
      </x:c>
      <x:c r="M1124" s="37"/>
      <x:c r="N1124" s="37"/>
      <x:c r="O1124" s="37" t="str">
        <x:v>grey</x:v>
      </x:c>
      <x:c r="P1124" s="37" t="str">
        <x:v>10527087</x:v>
      </x:c>
      <x:c r="Q1124" s="37"/>
      <x:c r="R1124" s="37" t="str">
        <x:v>EG-060</x:v>
      </x:c>
      <x:c r="S1124" s="37" t="str">
        <x:v>IKEA Egypt</x:v>
      </x:c>
      <x:c r="T1124" s="37" t="str">
        <x:v>A</x:v>
      </x:c>
      <x:c r="U1124" s="37"/>
      <x:c r="V1124" s="37"/>
      <x:c r="W1124" s="37" t="str">
        <x:v>https://www.ikea.com/eg/en/p/pepprig-dust-pan-and-brush-grey-10527087/</x:v>
      </x:c>
      <x:c r="X1124" s="37" t="str">
        <x:v>صفحة فئة منظمة</x:v>
      </x:c>
      <x:c r="Y1124" s="37"/>
      <x:c r="Z1124" s="37"/>
      <x:c r="AA1124" s="37"/>
      <x:c r="AB1124" s="37"/>
      <x:c r="AC1124" s="37"/>
      <x:c r="AD1124" s="37"/>
      <x:c r="AE1124" s="37"/>
      <x:c r="AF1124" s="56"/>
      <x:c r="AG1124" s="56"/>
      <x:c r="AH1124" s="56"/>
      <x:c r="AI1124" s="58"/>
      <x:c r="AJ1124" s="56"/>
      <x:c r="AK1124" s="56"/>
      <x:c r="AL1124" s="56"/>
      <x:c r="AM1124" s="56"/>
      <x:c r="AN1124" s="56"/>
      <x:c r="AO1124" s="56" t="str">
        <x:f>IF(OR(AF1124="",AD1124=""),"",AF1124*AD1124+IF(AG1124="",0,AG1124)+IF(AH1124="",0,AH1124)+IF(AJ1124="",0,AJ1124)+IF(AK1124="",0,AK1124)+IF(AL1124="",0,AL1124)+IF(AM1124="",0,AM1124))</x:f>
      </x:c>
      <x:c r="AP1124" s="56"/>
      <x:c r="AQ1124" s="56" t="str">
        <x:f>IF(OR(AO1124="",AP1124=""),"",AO1124-AP1124)</x:f>
      </x:c>
      <x:c r="AR1124" s="58" t="str">
        <x:f>IF(OR(AP1124="",AP1124=0,AQ1124=""),"",AQ1124/AP1124)</x:f>
      </x:c>
      <x:c r="AS1124" s="58"/>
      <x:c r="AT1124" s="37"/>
      <x:c r="AU1124" s="37"/>
      <x:c r="AV1124" s="37"/>
      <x:c r="AW1124" s="56"/>
      <x:c r="AX1124" s="56"/>
      <x:c r="AY1124" s="37"/>
      <x:c r="AZ1124" s="37"/>
      <x:c r="BA1124" s="37"/>
      <x:c r="BB1124" s="37"/>
      <x:c r="BC1124" s="37"/>
      <x:c r="BD1124" s="60"/>
      <x:c r="BE1124" s="60"/>
      <x:c r="BF1124" s="37"/>
      <x:c r="BG1124" s="37"/>
      <x:c r="BH1124" s="37" t="str">
        <x:v>https://www.ikea.com/eg/en/p/pepprig-dust-pan-and-brush-grey-10527087/</x:v>
      </x:c>
      <x:c r="BI1124" s="37"/>
      <x:c r="BJ1124" s="37" t="str">
        <x:v>لم يبدأ</x:v>
      </x:c>
      <x:c r="BK1124" s="60" t="n">
        <x:v>46233</x:v>
      </x:c>
      <x:c r="BL1124" s="60"/>
      <x:c r="BM1124" s="60"/>
      <x:c r="BN1124" s="62" t="str">
        <x:f>IF(BM1124="","",(NOW()-BM1124)*24)</x:f>
      </x:c>
      <x:c r="BO1124" s="37" t="str">
        <x:f>IF(BM1124="","لم يُرصد",IF(BT1124&lt;&gt;TRUE,"غير نشط",IF(BP1124="فشل","فشل حالي",IF(BN1124&lt;=12,"حديث",IF(BN1124&lt;=24,"متأخر","قديم")))))</x:f>
        <x:v>لم يُرصد</x:v>
      </x:c>
      <x:c r="BP1124" s="37" t="str">
        <x:v>بانتظار رصد التقسيط</x:v>
      </x:c>
      <x:c r="BQ1124" s="37" t="n">
        <x:v>0</x:v>
      </x:c>
      <x:c r="BR1124" s="37"/>
      <x:c r="BS1124" s="37"/>
      <x:c r="BT1124" s="54" t="b">
        <x:v>1</x:v>
      </x:c>
      <x:c r="BU1124" s="37" t="str">
        <x:v>يحتاج اكتشاف رابط المنتج</x:v>
      </x:c>
      <x:c r="BV1124" s="37" t="str">
        <x:v>PEPPRIG, Dust pan and brush, grey</x:v>
      </x:c>
      <x:c r="BW112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4" s="60" t="n">
        <x:v>46233</x:v>
      </x:c>
      <x:c r="BY1124" s="60" t="n">
        <x:v>46233</x:v>
      </x:c>
    </x:row>
    <x:row r="1125">
      <x:c r="A1125" s="37" t="str">
        <x:v>مهمة جمع أولية</x:v>
      </x:c>
      <x:c r="B1125" s="37" t="str">
        <x:v>INSTTASK-A9822315DC64</x:v>
      </x:c>
      <x:c r="C1125" s="37" t="str">
        <x:v>VAR-F29B84A841EF16|EG-060|STORE|PENDING</x:v>
      </x:c>
      <x:c r="D1125" s="37" t="str">
        <x:v>VAR-F29B84A841EF16|EG-060|STORE</x:v>
      </x:c>
      <x:c r="E1125" s="37" t="str">
        <x:v>VAR-F29B84A841EF16</x:v>
      </x:c>
      <x:c r="F1125" s="37" t="str">
        <x:v>MOD-62FDD182790C83</x:v>
      </x:c>
      <x:c r="G1125" s="37" t="str">
        <x:v>IKEA PEPPRIG Duster cover yellow, 45x7 cm | 45×7 cm</x:v>
      </x:c>
      <x:c r="H1125" s="37" t="str">
        <x:v>المطبخ والأدوات المنزلية</x:v>
      </x:c>
      <x:c r="I1125" s="37" t="str">
        <x:v>أدوات تنظيف</x:v>
      </x:c>
      <x:c r="J1125" s="37" t="str">
        <x:v>IKEA</x:v>
      </x:c>
      <x:c r="K1125" s="37" t="str">
        <x:v>PEPPRIG Duster cover</x:v>
      </x:c>
      <x:c r="L1125" s="37" t="str">
        <x:v>yellow, 45x7 cm</x:v>
      </x:c>
      <x:c r="M1125" s="37"/>
      <x:c r="N1125" s="37"/>
      <x:c r="O1125" s="37" t="str">
        <x:v>yellow</x:v>
      </x:c>
      <x:c r="P1125" s="37" t="str">
        <x:v>50567627</x:v>
      </x:c>
      <x:c r="Q1125" s="37"/>
      <x:c r="R1125" s="37" t="str">
        <x:v>EG-060</x:v>
      </x:c>
      <x:c r="S1125" s="37" t="str">
        <x:v>IKEA Egypt</x:v>
      </x:c>
      <x:c r="T1125" s="37" t="str">
        <x:v>A</x:v>
      </x:c>
      <x:c r="U1125" s="37"/>
      <x:c r="V1125" s="37"/>
      <x:c r="W1125" s="37" t="str">
        <x:v>https://www.ikea.com/eg/en/p/pepprig-duster-cover-yellow-50567627/</x:v>
      </x:c>
      <x:c r="X1125" s="37" t="str">
        <x:v>صفحة فئة منظمة</x:v>
      </x:c>
      <x:c r="Y1125" s="37"/>
      <x:c r="Z1125" s="37"/>
      <x:c r="AA1125" s="37"/>
      <x:c r="AB1125" s="37"/>
      <x:c r="AC1125" s="37"/>
      <x:c r="AD1125" s="37"/>
      <x:c r="AE1125" s="37"/>
      <x:c r="AF1125" s="56"/>
      <x:c r="AG1125" s="56"/>
      <x:c r="AH1125" s="56"/>
      <x:c r="AI1125" s="58"/>
      <x:c r="AJ1125" s="56"/>
      <x:c r="AK1125" s="56"/>
      <x:c r="AL1125" s="56"/>
      <x:c r="AM1125" s="56"/>
      <x:c r="AN1125" s="56"/>
      <x:c r="AO1125" s="56" t="str">
        <x:f>IF(OR(AF1125="",AD1125=""),"",AF1125*AD1125+IF(AG1125="",0,AG1125)+IF(AH1125="",0,AH1125)+IF(AJ1125="",0,AJ1125)+IF(AK1125="",0,AK1125)+IF(AL1125="",0,AL1125)+IF(AM1125="",0,AM1125))</x:f>
      </x:c>
      <x:c r="AP1125" s="56"/>
      <x:c r="AQ1125" s="56" t="str">
        <x:f>IF(OR(AO1125="",AP1125=""),"",AO1125-AP1125)</x:f>
      </x:c>
      <x:c r="AR1125" s="58" t="str">
        <x:f>IF(OR(AP1125="",AP1125=0,AQ1125=""),"",AQ1125/AP1125)</x:f>
      </x:c>
      <x:c r="AS1125" s="58"/>
      <x:c r="AT1125" s="37"/>
      <x:c r="AU1125" s="37"/>
      <x:c r="AV1125" s="37"/>
      <x:c r="AW1125" s="56"/>
      <x:c r="AX1125" s="56"/>
      <x:c r="AY1125" s="37"/>
      <x:c r="AZ1125" s="37"/>
      <x:c r="BA1125" s="37"/>
      <x:c r="BB1125" s="37"/>
      <x:c r="BC1125" s="37"/>
      <x:c r="BD1125" s="60"/>
      <x:c r="BE1125" s="60"/>
      <x:c r="BF1125" s="37"/>
      <x:c r="BG1125" s="37"/>
      <x:c r="BH1125" s="37" t="str">
        <x:v>https://www.ikea.com/eg/en/p/pepprig-duster-cover-yellow-50567627/</x:v>
      </x:c>
      <x:c r="BI1125" s="37"/>
      <x:c r="BJ1125" s="37" t="str">
        <x:v>لم يبدأ</x:v>
      </x:c>
      <x:c r="BK1125" s="60" t="n">
        <x:v>46233</x:v>
      </x:c>
      <x:c r="BL1125" s="60"/>
      <x:c r="BM1125" s="60"/>
      <x:c r="BN1125" s="62" t="str">
        <x:f>IF(BM1125="","",(NOW()-BM1125)*24)</x:f>
      </x:c>
      <x:c r="BO1125" s="37" t="str">
        <x:f>IF(BM1125="","لم يُرصد",IF(BT1125&lt;&gt;TRUE,"غير نشط",IF(BP1125="فشل","فشل حالي",IF(BN1125&lt;=12,"حديث",IF(BN1125&lt;=24,"متأخر","قديم")))))</x:f>
        <x:v>لم يُرصد</x:v>
      </x:c>
      <x:c r="BP1125" s="37" t="str">
        <x:v>بانتظار رصد التقسيط</x:v>
      </x:c>
      <x:c r="BQ1125" s="37" t="n">
        <x:v>0</x:v>
      </x:c>
      <x:c r="BR1125" s="37"/>
      <x:c r="BS1125" s="37"/>
      <x:c r="BT1125" s="54" t="b">
        <x:v>1</x:v>
      </x:c>
      <x:c r="BU1125" s="37" t="str">
        <x:v>يحتاج اكتشاف رابط المنتج</x:v>
      </x:c>
      <x:c r="BV1125" s="37" t="str">
        <x:v>PEPPRIG, Duster cover, yellow, 45x7 cm</x:v>
      </x:c>
      <x:c r="BW112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5" s="60" t="n">
        <x:v>46233</x:v>
      </x:c>
      <x:c r="BY1125" s="60" t="n">
        <x:v>46233</x:v>
      </x:c>
    </x:row>
    <x:row r="1126">
      <x:c r="A1126" s="37" t="str">
        <x:v>مهمة جمع أولية</x:v>
      </x:c>
      <x:c r="B1126" s="37" t="str">
        <x:v>INSTTASK-4EA8D79BA712</x:v>
      </x:c>
      <x:c r="C1126" s="37" t="str">
        <x:v>VAR-759D2876552BCA|EG-060|STORE|PENDING</x:v>
      </x:c>
      <x:c r="D1126" s="37" t="str">
        <x:v>VAR-759D2876552BCA|EG-060|STORE</x:v>
      </x:c>
      <x:c r="E1126" s="37" t="str">
        <x:v>VAR-759D2876552BCA</x:v>
      </x:c>
      <x:c r="F1126" s="37" t="str">
        <x:v>MOD-9BAB0EE5F0EB44</x:v>
      </x:c>
      <x:c r="G1126" s="37" t="str">
        <x:v>IKEA PEPPRIG Gap cleaning cover green, 45x7 cm | 45×7 cm</x:v>
      </x:c>
      <x:c r="H1126" s="37" t="str">
        <x:v>المطبخ والأدوات المنزلية</x:v>
      </x:c>
      <x:c r="I1126" s="37" t="str">
        <x:v>أدوات تنظيف</x:v>
      </x:c>
      <x:c r="J1126" s="37" t="str">
        <x:v>IKEA</x:v>
      </x:c>
      <x:c r="K1126" s="37" t="str">
        <x:v>PEPPRIG Gap cleaning cover</x:v>
      </x:c>
      <x:c r="L1126" s="37" t="str">
        <x:v>green, 45x7 cm</x:v>
      </x:c>
      <x:c r="M1126" s="37"/>
      <x:c r="N1126" s="37"/>
      <x:c r="O1126" s="37" t="str">
        <x:v>green</x:v>
      </x:c>
      <x:c r="P1126" s="37" t="str">
        <x:v>80567635</x:v>
      </x:c>
      <x:c r="Q1126" s="37"/>
      <x:c r="R1126" s="37" t="str">
        <x:v>EG-060</x:v>
      </x:c>
      <x:c r="S1126" s="37" t="str">
        <x:v>IKEA Egypt</x:v>
      </x:c>
      <x:c r="T1126" s="37" t="str">
        <x:v>A</x:v>
      </x:c>
      <x:c r="U1126" s="37"/>
      <x:c r="V1126" s="37"/>
      <x:c r="W1126" s="37" t="str">
        <x:v>https://www.ikea.com/eg/en/p/pepprig-gap-cleaning-cover-green-80567635/</x:v>
      </x:c>
      <x:c r="X1126" s="37" t="str">
        <x:v>صفحة فئة منظمة</x:v>
      </x:c>
      <x:c r="Y1126" s="37"/>
      <x:c r="Z1126" s="37"/>
      <x:c r="AA1126" s="37"/>
      <x:c r="AB1126" s="37"/>
      <x:c r="AC1126" s="37"/>
      <x:c r="AD1126" s="37"/>
      <x:c r="AE1126" s="37"/>
      <x:c r="AF1126" s="56"/>
      <x:c r="AG1126" s="56"/>
      <x:c r="AH1126" s="56"/>
      <x:c r="AI1126" s="58"/>
      <x:c r="AJ1126" s="56"/>
      <x:c r="AK1126" s="56"/>
      <x:c r="AL1126" s="56"/>
      <x:c r="AM1126" s="56"/>
      <x:c r="AN1126" s="56"/>
      <x:c r="AO1126" s="56" t="str">
        <x:f>IF(OR(AF1126="",AD1126=""),"",AF1126*AD1126+IF(AG1126="",0,AG1126)+IF(AH1126="",0,AH1126)+IF(AJ1126="",0,AJ1126)+IF(AK1126="",0,AK1126)+IF(AL1126="",0,AL1126)+IF(AM1126="",0,AM1126))</x:f>
      </x:c>
      <x:c r="AP1126" s="56"/>
      <x:c r="AQ1126" s="56" t="str">
        <x:f>IF(OR(AO1126="",AP1126=""),"",AO1126-AP1126)</x:f>
      </x:c>
      <x:c r="AR1126" s="58" t="str">
        <x:f>IF(OR(AP1126="",AP1126=0,AQ1126=""),"",AQ1126/AP1126)</x:f>
      </x:c>
      <x:c r="AS1126" s="58"/>
      <x:c r="AT1126" s="37"/>
      <x:c r="AU1126" s="37"/>
      <x:c r="AV1126" s="37"/>
      <x:c r="AW1126" s="56"/>
      <x:c r="AX1126" s="56"/>
      <x:c r="AY1126" s="37"/>
      <x:c r="AZ1126" s="37"/>
      <x:c r="BA1126" s="37"/>
      <x:c r="BB1126" s="37"/>
      <x:c r="BC1126" s="37"/>
      <x:c r="BD1126" s="60"/>
      <x:c r="BE1126" s="60"/>
      <x:c r="BF1126" s="37"/>
      <x:c r="BG1126" s="37"/>
      <x:c r="BH1126" s="37" t="str">
        <x:v>https://www.ikea.com/eg/en/p/pepprig-gap-cleaning-cover-green-80567635/</x:v>
      </x:c>
      <x:c r="BI1126" s="37"/>
      <x:c r="BJ1126" s="37" t="str">
        <x:v>لم يبدأ</x:v>
      </x:c>
      <x:c r="BK1126" s="60" t="n">
        <x:v>46233</x:v>
      </x:c>
      <x:c r="BL1126" s="60"/>
      <x:c r="BM1126" s="60"/>
      <x:c r="BN1126" s="62" t="str">
        <x:f>IF(BM1126="","",(NOW()-BM1126)*24)</x:f>
      </x:c>
      <x:c r="BO1126" s="37" t="str">
        <x:f>IF(BM1126="","لم يُرصد",IF(BT1126&lt;&gt;TRUE,"غير نشط",IF(BP1126="فشل","فشل حالي",IF(BN1126&lt;=12,"حديث",IF(BN1126&lt;=24,"متأخر","قديم")))))</x:f>
        <x:v>لم يُرصد</x:v>
      </x:c>
      <x:c r="BP1126" s="37" t="str">
        <x:v>بانتظار رصد التقسيط</x:v>
      </x:c>
      <x:c r="BQ1126" s="37" t="n">
        <x:v>0</x:v>
      </x:c>
      <x:c r="BR1126" s="37"/>
      <x:c r="BS1126" s="37"/>
      <x:c r="BT1126" s="54" t="b">
        <x:v>1</x:v>
      </x:c>
      <x:c r="BU1126" s="37" t="str">
        <x:v>يحتاج اكتشاف رابط المنتج</x:v>
      </x:c>
      <x:c r="BV1126" s="37" t="str">
        <x:v>PEPPRIG, Gap cleaning cover, green, 45x7 cm</x:v>
      </x:c>
      <x:c r="BW112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6" s="60" t="n">
        <x:v>46233</x:v>
      </x:c>
      <x:c r="BY1126" s="60" t="n">
        <x:v>46233</x:v>
      </x:c>
    </x:row>
    <x:row r="1127">
      <x:c r="A1127" s="37" t="str">
        <x:v>مهمة جمع أولية</x:v>
      </x:c>
      <x:c r="B1127" s="37" t="str">
        <x:v>INSTTASK-526E20856F53</x:v>
      </x:c>
      <x:c r="C1127" s="37" t="str">
        <x:v>VAR-B7A2A69DA3522A|EG-060|STORE|PENDING</x:v>
      </x:c>
      <x:c r="D1127" s="37" t="str">
        <x:v>VAR-B7A2A69DA3522A|EG-060|STORE</x:v>
      </x:c>
      <x:c r="E1127" s="37" t="str">
        <x:v>VAR-B7A2A69DA3522A</x:v>
      </x:c>
      <x:c r="F1127" s="37" t="str">
        <x:v>MOD-1F98DE365E933B</x:v>
      </x:c>
      <x:c r="G1127" s="37" t="str">
        <x:v>IKEA PEPPRIG Microfiber cloth 28x28 cm | 28×28 cm</x:v>
      </x:c>
      <x:c r="H1127" s="37" t="str">
        <x:v>المطبخ والأدوات المنزلية</x:v>
      </x:c>
      <x:c r="I1127" s="37" t="str">
        <x:v>أدوات تنظيف</x:v>
      </x:c>
      <x:c r="J1127" s="37" t="str">
        <x:v>IKEA</x:v>
      </x:c>
      <x:c r="K1127" s="37" t="str">
        <x:v>PEPPRIG Microfiber cloth</x:v>
      </x:c>
      <x:c r="L1127" s="37" t="str">
        <x:v>28x28 cm</x:v>
      </x:c>
      <x:c r="M1127" s="37"/>
      <x:c r="N1127" s="37"/>
      <x:c r="O1127" s="37"/>
      <x:c r="P1127" s="37" t="str">
        <x:v>20575638</x:v>
      </x:c>
      <x:c r="Q1127" s="37"/>
      <x:c r="R1127" s="37" t="str">
        <x:v>EG-060</x:v>
      </x:c>
      <x:c r="S1127" s="37" t="str">
        <x:v>IKEA Egypt</x:v>
      </x:c>
      <x:c r="T1127" s="37" t="str">
        <x:v>A</x:v>
      </x:c>
      <x:c r="U1127" s="37"/>
      <x:c r="V1127" s="37"/>
      <x:c r="W1127" s="37" t="str">
        <x:v>https://www.ikea.com/eg/en/p/pepprig-microfiber-cloth-20575638/</x:v>
      </x:c>
      <x:c r="X1127" s="37" t="str">
        <x:v>صفحة فئة منظمة</x:v>
      </x:c>
      <x:c r="Y1127" s="37"/>
      <x:c r="Z1127" s="37"/>
      <x:c r="AA1127" s="37"/>
      <x:c r="AB1127" s="37"/>
      <x:c r="AC1127" s="37"/>
      <x:c r="AD1127" s="37"/>
      <x:c r="AE1127" s="37"/>
      <x:c r="AF1127" s="56"/>
      <x:c r="AG1127" s="56"/>
      <x:c r="AH1127" s="56"/>
      <x:c r="AI1127" s="58"/>
      <x:c r="AJ1127" s="56"/>
      <x:c r="AK1127" s="56"/>
      <x:c r="AL1127" s="56"/>
      <x:c r="AM1127" s="56"/>
      <x:c r="AN1127" s="56"/>
      <x:c r="AO1127" s="56" t="str">
        <x:f>IF(OR(AF1127="",AD1127=""),"",AF1127*AD1127+IF(AG1127="",0,AG1127)+IF(AH1127="",0,AH1127)+IF(AJ1127="",0,AJ1127)+IF(AK1127="",0,AK1127)+IF(AL1127="",0,AL1127)+IF(AM1127="",0,AM1127))</x:f>
      </x:c>
      <x:c r="AP1127" s="56"/>
      <x:c r="AQ1127" s="56" t="str">
        <x:f>IF(OR(AO1127="",AP1127=""),"",AO1127-AP1127)</x:f>
      </x:c>
      <x:c r="AR1127" s="58" t="str">
        <x:f>IF(OR(AP1127="",AP1127=0,AQ1127=""),"",AQ1127/AP1127)</x:f>
      </x:c>
      <x:c r="AS1127" s="58"/>
      <x:c r="AT1127" s="37"/>
      <x:c r="AU1127" s="37"/>
      <x:c r="AV1127" s="37"/>
      <x:c r="AW1127" s="56"/>
      <x:c r="AX1127" s="56"/>
      <x:c r="AY1127" s="37"/>
      <x:c r="AZ1127" s="37"/>
      <x:c r="BA1127" s="37"/>
      <x:c r="BB1127" s="37"/>
      <x:c r="BC1127" s="37"/>
      <x:c r="BD1127" s="60"/>
      <x:c r="BE1127" s="60"/>
      <x:c r="BF1127" s="37"/>
      <x:c r="BG1127" s="37"/>
      <x:c r="BH1127" s="37" t="str">
        <x:v>https://www.ikea.com/eg/en/p/pepprig-microfiber-cloth-20575638/</x:v>
      </x:c>
      <x:c r="BI1127" s="37"/>
      <x:c r="BJ1127" s="37" t="str">
        <x:v>لم يبدأ</x:v>
      </x:c>
      <x:c r="BK1127" s="60" t="n">
        <x:v>46233</x:v>
      </x:c>
      <x:c r="BL1127" s="60"/>
      <x:c r="BM1127" s="60"/>
      <x:c r="BN1127" s="62" t="str">
        <x:f>IF(BM1127="","",(NOW()-BM1127)*24)</x:f>
      </x:c>
      <x:c r="BO1127" s="37" t="str">
        <x:f>IF(BM1127="","لم يُرصد",IF(BT1127&lt;&gt;TRUE,"غير نشط",IF(BP1127="فشل","فشل حالي",IF(BN1127&lt;=12,"حديث",IF(BN1127&lt;=24,"متأخر","قديم")))))</x:f>
        <x:v>لم يُرصد</x:v>
      </x:c>
      <x:c r="BP1127" s="37" t="str">
        <x:v>بانتظار رصد التقسيط</x:v>
      </x:c>
      <x:c r="BQ1127" s="37" t="n">
        <x:v>0</x:v>
      </x:c>
      <x:c r="BR1127" s="37"/>
      <x:c r="BS1127" s="37"/>
      <x:c r="BT1127" s="54" t="b">
        <x:v>1</x:v>
      </x:c>
      <x:c r="BU1127" s="37" t="str">
        <x:v>يحتاج اكتشاف رابط المنتج</x:v>
      </x:c>
      <x:c r="BV1127" s="37" t="str">
        <x:v>PEPPRIG, Microfiber cloth, 28x28 cm</x:v>
      </x:c>
      <x:c r="BW112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7" s="60" t="n">
        <x:v>46233</x:v>
      </x:c>
      <x:c r="BY1127" s="60" t="n">
        <x:v>46233</x:v>
      </x:c>
    </x:row>
    <x:row r="1128">
      <x:c r="A1128" s="37" t="str">
        <x:v>مهمة جمع أولية</x:v>
      </x:c>
      <x:c r="B1128" s="37" t="str">
        <x:v>INSTTASK-378CB0824FE1</x:v>
      </x:c>
      <x:c r="C1128" s="37" t="str">
        <x:v>VAR-058249D89E07A7|EG-060|STORE|PENDING</x:v>
      </x:c>
      <x:c r="D1128" s="37" t="str">
        <x:v>VAR-058249D89E07A7|EG-060|STORE</x:v>
      </x:c>
      <x:c r="E1128" s="37" t="str">
        <x:v>VAR-058249D89E07A7</x:v>
      </x:c>
      <x:c r="F1128" s="37" t="str">
        <x:v>MOD-1F98DE365E933B</x:v>
      </x:c>
      <x:c r="G1128" s="37" t="str">
        <x:v>IKEA PEPPRIG Microfiber cloth green blue/yellow, 28x28 cm | 28×28 cm | blue / green / yellow</x:v>
      </x:c>
      <x:c r="H1128" s="37" t="str">
        <x:v>المطبخ والأدوات المنزلية</x:v>
      </x:c>
      <x:c r="I1128" s="37" t="str">
        <x:v>أدوات تنظيف</x:v>
      </x:c>
      <x:c r="J1128" s="37" t="str">
        <x:v>IKEA</x:v>
      </x:c>
      <x:c r="K1128" s="37" t="str">
        <x:v>PEPPRIG Microfiber cloth</x:v>
      </x:c>
      <x:c r="L1128" s="37" t="str">
        <x:v>green blue/yellow, 28x28 cm</x:v>
      </x:c>
      <x:c r="M1128" s="37"/>
      <x:c r="N1128" s="37"/>
      <x:c r="O1128" s="37" t="str">
        <x:v>blue / green / yellow</x:v>
      </x:c>
      <x:c r="P1128" s="37" t="str">
        <x:v>40567637</x:v>
      </x:c>
      <x:c r="Q1128" s="37"/>
      <x:c r="R1128" s="37" t="str">
        <x:v>EG-060</x:v>
      </x:c>
      <x:c r="S1128" s="37" t="str">
        <x:v>IKEA Egypt</x:v>
      </x:c>
      <x:c r="T1128" s="37" t="str">
        <x:v>A</x:v>
      </x:c>
      <x:c r="U1128" s="37"/>
      <x:c r="V1128" s="37"/>
      <x:c r="W1128" s="37" t="str">
        <x:v>https://www.ikea.com/eg/en/p/pepprig-microfiber-cloth-green-blue-yellow-40567637/</x:v>
      </x:c>
      <x:c r="X1128" s="37" t="str">
        <x:v>صفحة فئة منظمة</x:v>
      </x:c>
      <x:c r="Y1128" s="37"/>
      <x:c r="Z1128" s="37"/>
      <x:c r="AA1128" s="37"/>
      <x:c r="AB1128" s="37"/>
      <x:c r="AC1128" s="37"/>
      <x:c r="AD1128" s="37"/>
      <x:c r="AE1128" s="37"/>
      <x:c r="AF1128" s="56"/>
      <x:c r="AG1128" s="56"/>
      <x:c r="AH1128" s="56"/>
      <x:c r="AI1128" s="58"/>
      <x:c r="AJ1128" s="56"/>
      <x:c r="AK1128" s="56"/>
      <x:c r="AL1128" s="56"/>
      <x:c r="AM1128" s="56"/>
      <x:c r="AN1128" s="56"/>
      <x:c r="AO1128" s="56" t="str">
        <x:f>IF(OR(AF1128="",AD1128=""),"",AF1128*AD1128+IF(AG1128="",0,AG1128)+IF(AH1128="",0,AH1128)+IF(AJ1128="",0,AJ1128)+IF(AK1128="",0,AK1128)+IF(AL1128="",0,AL1128)+IF(AM1128="",0,AM1128))</x:f>
      </x:c>
      <x:c r="AP1128" s="56"/>
      <x:c r="AQ1128" s="56" t="str">
        <x:f>IF(OR(AO1128="",AP1128=""),"",AO1128-AP1128)</x:f>
      </x:c>
      <x:c r="AR1128" s="58" t="str">
        <x:f>IF(OR(AP1128="",AP1128=0,AQ1128=""),"",AQ1128/AP1128)</x:f>
      </x:c>
      <x:c r="AS1128" s="58"/>
      <x:c r="AT1128" s="37"/>
      <x:c r="AU1128" s="37"/>
      <x:c r="AV1128" s="37"/>
      <x:c r="AW1128" s="56"/>
      <x:c r="AX1128" s="56"/>
      <x:c r="AY1128" s="37"/>
      <x:c r="AZ1128" s="37"/>
      <x:c r="BA1128" s="37"/>
      <x:c r="BB1128" s="37"/>
      <x:c r="BC1128" s="37"/>
      <x:c r="BD1128" s="60"/>
      <x:c r="BE1128" s="60"/>
      <x:c r="BF1128" s="37"/>
      <x:c r="BG1128" s="37"/>
      <x:c r="BH1128" s="37" t="str">
        <x:v>https://www.ikea.com/eg/en/p/pepprig-microfiber-cloth-green-blue-yellow-40567637/</x:v>
      </x:c>
      <x:c r="BI1128" s="37"/>
      <x:c r="BJ1128" s="37" t="str">
        <x:v>لم يبدأ</x:v>
      </x:c>
      <x:c r="BK1128" s="60" t="n">
        <x:v>46233</x:v>
      </x:c>
      <x:c r="BL1128" s="60"/>
      <x:c r="BM1128" s="60"/>
      <x:c r="BN1128" s="62" t="str">
        <x:f>IF(BM1128="","",(NOW()-BM1128)*24)</x:f>
      </x:c>
      <x:c r="BO1128" s="37" t="str">
        <x:f>IF(BM1128="","لم يُرصد",IF(BT1128&lt;&gt;TRUE,"غير نشط",IF(BP1128="فشل","فشل حالي",IF(BN1128&lt;=12,"حديث",IF(BN1128&lt;=24,"متأخر","قديم")))))</x:f>
        <x:v>لم يُرصد</x:v>
      </x:c>
      <x:c r="BP1128" s="37" t="str">
        <x:v>بانتظار رصد التقسيط</x:v>
      </x:c>
      <x:c r="BQ1128" s="37" t="n">
        <x:v>0</x:v>
      </x:c>
      <x:c r="BR1128" s="37"/>
      <x:c r="BS1128" s="37"/>
      <x:c r="BT1128" s="54" t="b">
        <x:v>1</x:v>
      </x:c>
      <x:c r="BU1128" s="37" t="str">
        <x:v>يحتاج اكتشاف رابط المنتج</x:v>
      </x:c>
      <x:c r="BV1128" s="37" t="str">
        <x:v>PEPPRIG, Microfiber cloth, green blue/yellow, 28x28 cm</x:v>
      </x:c>
      <x:c r="BW112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8" s="60" t="n">
        <x:v>46233</x:v>
      </x:c>
      <x:c r="BY1128" s="60" t="n">
        <x:v>46233</x:v>
      </x:c>
    </x:row>
    <x:row r="1129">
      <x:c r="A1129" s="37" t="str">
        <x:v>مهمة جمع أولية</x:v>
      </x:c>
      <x:c r="B1129" s="37" t="str">
        <x:v>INSTTASK-99956F7D3FDB</x:v>
      </x:c>
      <x:c r="C1129" s="37" t="str">
        <x:v>VAR-DF13A609A9B2B6|EG-060|STORE|PENDING</x:v>
      </x:c>
      <x:c r="D1129" s="37" t="str">
        <x:v>VAR-DF13A609A9B2B6|EG-060|STORE</x:v>
      </x:c>
      <x:c r="E1129" s="37" t="str">
        <x:v>VAR-DF13A609A9B2B6</x:v>
      </x:c>
      <x:c r="F1129" s="37" t="str">
        <x:v>MOD-A589CE57566C94</x:v>
      </x:c>
      <x:c r="G1129" s="37" t="str">
        <x:v>IKEA PEPPRIG Spray bottle 55 cl | 55cl</x:v>
      </x:c>
      <x:c r="H1129" s="37" t="str">
        <x:v>المطبخ والأدوات المنزلية</x:v>
      </x:c>
      <x:c r="I1129" s="37" t="str">
        <x:v>أدوات تنظيف</x:v>
      </x:c>
      <x:c r="J1129" s="37" t="str">
        <x:v>IKEA</x:v>
      </x:c>
      <x:c r="K1129" s="37" t="str">
        <x:v>PEPPRIG Spray bottle</x:v>
      </x:c>
      <x:c r="L1129" s="37" t="str">
        <x:v>55 cl</x:v>
      </x:c>
      <x:c r="M1129" s="37"/>
      <x:c r="N1129" s="37"/>
      <x:c r="O1129" s="37"/>
      <x:c r="P1129" s="37" t="str">
        <x:v>30499535</x:v>
      </x:c>
      <x:c r="Q1129" s="37"/>
      <x:c r="R1129" s="37" t="str">
        <x:v>EG-060</x:v>
      </x:c>
      <x:c r="S1129" s="37" t="str">
        <x:v>IKEA Egypt</x:v>
      </x:c>
      <x:c r="T1129" s="37" t="str">
        <x:v>A</x:v>
      </x:c>
      <x:c r="U1129" s="37"/>
      <x:c r="V1129" s="37"/>
      <x:c r="W1129" s="37" t="str">
        <x:v>https://www.ikea.com/eg/en/p/pepprig-spray-bottle-30499535/</x:v>
      </x:c>
      <x:c r="X1129" s="37" t="str">
        <x:v>صفحة فئة منظمة</x:v>
      </x:c>
      <x:c r="Y1129" s="37"/>
      <x:c r="Z1129" s="37"/>
      <x:c r="AA1129" s="37"/>
      <x:c r="AB1129" s="37"/>
      <x:c r="AC1129" s="37"/>
      <x:c r="AD1129" s="37"/>
      <x:c r="AE1129" s="37"/>
      <x:c r="AF1129" s="56"/>
      <x:c r="AG1129" s="56"/>
      <x:c r="AH1129" s="56"/>
      <x:c r="AI1129" s="58"/>
      <x:c r="AJ1129" s="56"/>
      <x:c r="AK1129" s="56"/>
      <x:c r="AL1129" s="56"/>
      <x:c r="AM1129" s="56"/>
      <x:c r="AN1129" s="56"/>
      <x:c r="AO1129" s="56" t="str">
        <x:f>IF(OR(AF1129="",AD1129=""),"",AF1129*AD1129+IF(AG1129="",0,AG1129)+IF(AH1129="",0,AH1129)+IF(AJ1129="",0,AJ1129)+IF(AK1129="",0,AK1129)+IF(AL1129="",0,AL1129)+IF(AM1129="",0,AM1129))</x:f>
      </x:c>
      <x:c r="AP1129" s="56"/>
      <x:c r="AQ1129" s="56" t="str">
        <x:f>IF(OR(AO1129="",AP1129=""),"",AO1129-AP1129)</x:f>
      </x:c>
      <x:c r="AR1129" s="58" t="str">
        <x:f>IF(OR(AP1129="",AP1129=0,AQ1129=""),"",AQ1129/AP1129)</x:f>
      </x:c>
      <x:c r="AS1129" s="58"/>
      <x:c r="AT1129" s="37"/>
      <x:c r="AU1129" s="37"/>
      <x:c r="AV1129" s="37"/>
      <x:c r="AW1129" s="56"/>
      <x:c r="AX1129" s="56"/>
      <x:c r="AY1129" s="37"/>
      <x:c r="AZ1129" s="37"/>
      <x:c r="BA1129" s="37"/>
      <x:c r="BB1129" s="37"/>
      <x:c r="BC1129" s="37"/>
      <x:c r="BD1129" s="60"/>
      <x:c r="BE1129" s="60"/>
      <x:c r="BF1129" s="37"/>
      <x:c r="BG1129" s="37"/>
      <x:c r="BH1129" s="37" t="str">
        <x:v>https://www.ikea.com/eg/en/p/pepprig-spray-bottle-30499535/</x:v>
      </x:c>
      <x:c r="BI1129" s="37"/>
      <x:c r="BJ1129" s="37" t="str">
        <x:v>لم يبدأ</x:v>
      </x:c>
      <x:c r="BK1129" s="60" t="n">
        <x:v>46233</x:v>
      </x:c>
      <x:c r="BL1129" s="60"/>
      <x:c r="BM1129" s="60"/>
      <x:c r="BN1129" s="62" t="str">
        <x:f>IF(BM1129="","",(NOW()-BM1129)*24)</x:f>
      </x:c>
      <x:c r="BO1129" s="37" t="str">
        <x:f>IF(BM1129="","لم يُرصد",IF(BT1129&lt;&gt;TRUE,"غير نشط",IF(BP1129="فشل","فشل حالي",IF(BN1129&lt;=12,"حديث",IF(BN1129&lt;=24,"متأخر","قديم")))))</x:f>
        <x:v>لم يُرصد</x:v>
      </x:c>
      <x:c r="BP1129" s="37" t="str">
        <x:v>بانتظار رصد التقسيط</x:v>
      </x:c>
      <x:c r="BQ1129" s="37" t="n">
        <x:v>0</x:v>
      </x:c>
      <x:c r="BR1129" s="37"/>
      <x:c r="BS1129" s="37"/>
      <x:c r="BT1129" s="54" t="b">
        <x:v>1</x:v>
      </x:c>
      <x:c r="BU1129" s="37" t="str">
        <x:v>يحتاج اكتشاف رابط المنتج</x:v>
      </x:c>
      <x:c r="BV1129" s="37" t="str">
        <x:v>PEPPRIG, Spray bottle, 55 cl</x:v>
      </x:c>
      <x:c r="BW112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29" s="60" t="n">
        <x:v>46233</x:v>
      </x:c>
      <x:c r="BY1129" s="60" t="n">
        <x:v>46233</x:v>
      </x:c>
    </x:row>
    <x:row r="1130">
      <x:c r="A1130" s="37" t="str">
        <x:v>مهمة جمع أولية</x:v>
      </x:c>
      <x:c r="B1130" s="37" t="str">
        <x:v>INSTTASK-769E6384A80F</x:v>
      </x:c>
      <x:c r="C1130" s="37" t="str">
        <x:v>VAR-66AB89B84C78EC|EG-060|STORE|PENDING</x:v>
      </x:c>
      <x:c r="D1130" s="37" t="str">
        <x:v>VAR-66AB89B84C78EC|EG-060|STORE</x:v>
      </x:c>
      <x:c r="E1130" s="37" t="str">
        <x:v>VAR-66AB89B84C78EC</x:v>
      </x:c>
      <x:c r="F1130" s="37" t="str">
        <x:v>MOD-C54FF022B3F1CB</x:v>
      </x:c>
      <x:c r="G1130" s="37" t="str">
        <x:v>IKEA SAMLA Insert for box 11/22 l transparent, 37x25x12 cm | 37×25×12 cm</x:v>
      </x:c>
      <x:c r="H1130" s="37" t="str">
        <x:v>المطبخ والأدوات المنزلية</x:v>
      </x:c>
      <x:c r="I1130" s="37" t="str">
        <x:v>أدوات تنظيف</x:v>
      </x:c>
      <x:c r="J1130" s="37" t="str">
        <x:v>IKEA</x:v>
      </x:c>
      <x:c r="K1130" s="37" t="str">
        <x:v>SAMLA Insert for box 11/22 l</x:v>
      </x:c>
      <x:c r="L1130" s="37" t="str">
        <x:v>transparent, 37x25x12 cm</x:v>
      </x:c>
      <x:c r="M1130" s="37"/>
      <x:c r="N1130" s="37"/>
      <x:c r="O1130" s="37"/>
      <x:c r="P1130" s="37" t="str">
        <x:v>50102973</x:v>
      </x:c>
      <x:c r="Q1130" s="37"/>
      <x:c r="R1130" s="37" t="str">
        <x:v>EG-060</x:v>
      </x:c>
      <x:c r="S1130" s="37" t="str">
        <x:v>IKEA Egypt</x:v>
      </x:c>
      <x:c r="T1130" s="37" t="str">
        <x:v>A</x:v>
      </x:c>
      <x:c r="U1130" s="37"/>
      <x:c r="V1130" s="37"/>
      <x:c r="W1130" s="37" t="str">
        <x:v>https://www.ikea.com/eg/en/p/samla-insert-for-box-11-22-l-transparent-50102973/</x:v>
      </x:c>
      <x:c r="X1130" s="37" t="str">
        <x:v>صفحة فئة منظمة</x:v>
      </x:c>
      <x:c r="Y1130" s="37"/>
      <x:c r="Z1130" s="37"/>
      <x:c r="AA1130" s="37"/>
      <x:c r="AB1130" s="37"/>
      <x:c r="AC1130" s="37"/>
      <x:c r="AD1130" s="37"/>
      <x:c r="AE1130" s="37"/>
      <x:c r="AF1130" s="56"/>
      <x:c r="AG1130" s="56"/>
      <x:c r="AH1130" s="56"/>
      <x:c r="AI1130" s="58"/>
      <x:c r="AJ1130" s="56"/>
      <x:c r="AK1130" s="56"/>
      <x:c r="AL1130" s="56"/>
      <x:c r="AM1130" s="56"/>
      <x:c r="AN1130" s="56"/>
      <x:c r="AO1130" s="56" t="str">
        <x:f>IF(OR(AF1130="",AD1130=""),"",AF1130*AD1130+IF(AG1130="",0,AG1130)+IF(AH1130="",0,AH1130)+IF(AJ1130="",0,AJ1130)+IF(AK1130="",0,AK1130)+IF(AL1130="",0,AL1130)+IF(AM1130="",0,AM1130))</x:f>
      </x:c>
      <x:c r="AP1130" s="56"/>
      <x:c r="AQ1130" s="56" t="str">
        <x:f>IF(OR(AO1130="",AP1130=""),"",AO1130-AP1130)</x:f>
      </x:c>
      <x:c r="AR1130" s="58" t="str">
        <x:f>IF(OR(AP1130="",AP1130=0,AQ1130=""),"",AQ1130/AP1130)</x:f>
      </x:c>
      <x:c r="AS1130" s="58"/>
      <x:c r="AT1130" s="37"/>
      <x:c r="AU1130" s="37"/>
      <x:c r="AV1130" s="37"/>
      <x:c r="AW1130" s="56"/>
      <x:c r="AX1130" s="56"/>
      <x:c r="AY1130" s="37"/>
      <x:c r="AZ1130" s="37"/>
      <x:c r="BA1130" s="37"/>
      <x:c r="BB1130" s="37"/>
      <x:c r="BC1130" s="37"/>
      <x:c r="BD1130" s="60"/>
      <x:c r="BE1130" s="60"/>
      <x:c r="BF1130" s="37"/>
      <x:c r="BG1130" s="37"/>
      <x:c r="BH1130" s="37" t="str">
        <x:v>https://www.ikea.com/eg/en/p/samla-insert-for-box-11-22-l-transparent-50102973/</x:v>
      </x:c>
      <x:c r="BI1130" s="37"/>
      <x:c r="BJ1130" s="37" t="str">
        <x:v>لم يبدأ</x:v>
      </x:c>
      <x:c r="BK1130" s="60" t="n">
        <x:v>46233</x:v>
      </x:c>
      <x:c r="BL1130" s="60"/>
      <x:c r="BM1130" s="60"/>
      <x:c r="BN1130" s="62" t="str">
        <x:f>IF(BM1130="","",(NOW()-BM1130)*24)</x:f>
      </x:c>
      <x:c r="BO1130" s="37" t="str">
        <x:f>IF(BM1130="","لم يُرصد",IF(BT1130&lt;&gt;TRUE,"غير نشط",IF(BP1130="فشل","فشل حالي",IF(BN1130&lt;=12,"حديث",IF(BN1130&lt;=24,"متأخر","قديم")))))</x:f>
        <x:v>لم يُرصد</x:v>
      </x:c>
      <x:c r="BP1130" s="37" t="str">
        <x:v>بانتظار رصد التقسيط</x:v>
      </x:c>
      <x:c r="BQ1130" s="37" t="n">
        <x:v>0</x:v>
      </x:c>
      <x:c r="BR1130" s="37"/>
      <x:c r="BS1130" s="37"/>
      <x:c r="BT1130" s="54" t="b">
        <x:v>1</x:v>
      </x:c>
      <x:c r="BU1130" s="37" t="str">
        <x:v>يحتاج اكتشاف رابط المنتج</x:v>
      </x:c>
      <x:c r="BV1130" s="37" t="str">
        <x:v>SAMLA, Insert for box 11/22 l, transparent, 37x25x12 cm</x:v>
      </x:c>
      <x:c r="BW113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0" s="60" t="n">
        <x:v>46233</x:v>
      </x:c>
      <x:c r="BY1130" s="60" t="n">
        <x:v>46233</x:v>
      </x:c>
    </x:row>
    <x:row r="1131">
      <x:c r="A1131" s="37" t="str">
        <x:v>مهمة جمع أولية</x:v>
      </x:c>
      <x:c r="B1131" s="37" t="str">
        <x:v>INSTTASK-664CE8D287F2</x:v>
      </x:c>
      <x:c r="C1131" s="37" t="str">
        <x:v>VAR-979C0676D79D46|EG-060|STORE|PENDING</x:v>
      </x:c>
      <x:c r="D1131" s="37" t="str">
        <x:v>VAR-979C0676D79D46|EG-060|STORE</x:v>
      </x:c>
      <x:c r="E1131" s="37" t="str">
        <x:v>VAR-979C0676D79D46</x:v>
      </x:c>
      <x:c r="F1131" s="37" t="str">
        <x:v>MOD-1116E9D424EA15</x:v>
      </x:c>
      <x:c r="G1131" s="37" t="str">
        <x:v>IKEA TRIXIG Cleaning cloth 18x20 cm | 18×20 cm</x:v>
      </x:c>
      <x:c r="H1131" s="37" t="str">
        <x:v>المطبخ والأدوات المنزلية</x:v>
      </x:c>
      <x:c r="I1131" s="37" t="str">
        <x:v>أدوات تنظيف</x:v>
      </x:c>
      <x:c r="J1131" s="37" t="str">
        <x:v>IKEA</x:v>
      </x:c>
      <x:c r="K1131" s="37" t="str">
        <x:v>TRIXIG Cleaning cloth</x:v>
      </x:c>
      <x:c r="L1131" s="37" t="str">
        <x:v>18x20 cm</x:v>
      </x:c>
      <x:c r="M1131" s="37"/>
      <x:c r="N1131" s="37"/>
      <x:c r="O1131" s="37"/>
      <x:c r="P1131" s="37" t="str">
        <x:v>90581099</x:v>
      </x:c>
      <x:c r="Q1131" s="37"/>
      <x:c r="R1131" s="37" t="str">
        <x:v>EG-060</x:v>
      </x:c>
      <x:c r="S1131" s="37" t="str">
        <x:v>IKEA Egypt</x:v>
      </x:c>
      <x:c r="T1131" s="37" t="str">
        <x:v>A</x:v>
      </x:c>
      <x:c r="U1131" s="37"/>
      <x:c r="V1131" s="37"/>
      <x:c r="W1131" s="37" t="str">
        <x:v>https://www.ikea.com/eg/en/p/trixig-cleaning-cloth-90581099/</x:v>
      </x:c>
      <x:c r="X1131" s="37" t="str">
        <x:v>صفحة فئة منظمة</x:v>
      </x:c>
      <x:c r="Y1131" s="37"/>
      <x:c r="Z1131" s="37"/>
      <x:c r="AA1131" s="37"/>
      <x:c r="AB1131" s="37"/>
      <x:c r="AC1131" s="37"/>
      <x:c r="AD1131" s="37"/>
      <x:c r="AE1131" s="37"/>
      <x:c r="AF1131" s="56"/>
      <x:c r="AG1131" s="56"/>
      <x:c r="AH1131" s="56"/>
      <x:c r="AI1131" s="58"/>
      <x:c r="AJ1131" s="56"/>
      <x:c r="AK1131" s="56"/>
      <x:c r="AL1131" s="56"/>
      <x:c r="AM1131" s="56"/>
      <x:c r="AN1131" s="56"/>
      <x:c r="AO1131" s="56" t="str">
        <x:f>IF(OR(AF1131="",AD1131=""),"",AF1131*AD1131+IF(AG1131="",0,AG1131)+IF(AH1131="",0,AH1131)+IF(AJ1131="",0,AJ1131)+IF(AK1131="",0,AK1131)+IF(AL1131="",0,AL1131)+IF(AM1131="",0,AM1131))</x:f>
      </x:c>
      <x:c r="AP1131" s="56"/>
      <x:c r="AQ1131" s="56" t="str">
        <x:f>IF(OR(AO1131="",AP1131=""),"",AO1131-AP1131)</x:f>
      </x:c>
      <x:c r="AR1131" s="58" t="str">
        <x:f>IF(OR(AP1131="",AP1131=0,AQ1131=""),"",AQ1131/AP1131)</x:f>
      </x:c>
      <x:c r="AS1131" s="58"/>
      <x:c r="AT1131" s="37"/>
      <x:c r="AU1131" s="37"/>
      <x:c r="AV1131" s="37"/>
      <x:c r="AW1131" s="56"/>
      <x:c r="AX1131" s="56"/>
      <x:c r="AY1131" s="37"/>
      <x:c r="AZ1131" s="37"/>
      <x:c r="BA1131" s="37"/>
      <x:c r="BB1131" s="37"/>
      <x:c r="BC1131" s="37"/>
      <x:c r="BD1131" s="60"/>
      <x:c r="BE1131" s="60"/>
      <x:c r="BF1131" s="37"/>
      <x:c r="BG1131" s="37"/>
      <x:c r="BH1131" s="37" t="str">
        <x:v>https://www.ikea.com/eg/en/p/trixig-cleaning-cloth-90581099/</x:v>
      </x:c>
      <x:c r="BI1131" s="37"/>
      <x:c r="BJ1131" s="37" t="str">
        <x:v>لم يبدأ</x:v>
      </x:c>
      <x:c r="BK1131" s="60" t="n">
        <x:v>46233</x:v>
      </x:c>
      <x:c r="BL1131" s="60"/>
      <x:c r="BM1131" s="60"/>
      <x:c r="BN1131" s="62" t="str">
        <x:f>IF(BM1131="","",(NOW()-BM1131)*24)</x:f>
      </x:c>
      <x:c r="BO1131" s="37" t="str">
        <x:f>IF(BM1131="","لم يُرصد",IF(BT1131&lt;&gt;TRUE,"غير نشط",IF(BP1131="فشل","فشل حالي",IF(BN1131&lt;=12,"حديث",IF(BN1131&lt;=24,"متأخر","قديم")))))</x:f>
        <x:v>لم يُرصد</x:v>
      </x:c>
      <x:c r="BP1131" s="37" t="str">
        <x:v>بانتظار رصد التقسيط</x:v>
      </x:c>
      <x:c r="BQ1131" s="37" t="n">
        <x:v>0</x:v>
      </x:c>
      <x:c r="BR1131" s="37"/>
      <x:c r="BS1131" s="37"/>
      <x:c r="BT1131" s="54" t="b">
        <x:v>1</x:v>
      </x:c>
      <x:c r="BU1131" s="37" t="str">
        <x:v>يحتاج اكتشاف رابط المنتج</x:v>
      </x:c>
      <x:c r="BV1131" s="37" t="str">
        <x:v>TRIXIG, Cleaning cloth, 18x20 cm</x:v>
      </x:c>
      <x:c r="BW113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1" s="60" t="n">
        <x:v>46233</x:v>
      </x:c>
      <x:c r="BY1131" s="60" t="n">
        <x:v>46233</x:v>
      </x:c>
    </x:row>
    <x:row r="1132">
      <x:c r="A1132" s="37" t="str">
        <x:v>مهمة جمع أولية</x:v>
      </x:c>
      <x:c r="B1132" s="37" t="str">
        <x:v>INSTTASK-12AF40F6C32D</x:v>
      </x:c>
      <x:c r="C1132" s="37" t="str">
        <x:v>VAR-62F744602E9D4A|EG-060|STORE|PENDING</x:v>
      </x:c>
      <x:c r="D1132" s="37" t="str">
        <x:v>VAR-62F744602E9D4A|EG-060|STORE</x:v>
      </x:c>
      <x:c r="E1132" s="37" t="str">
        <x:v>VAR-62F744602E9D4A</x:v>
      </x:c>
      <x:c r="F1132" s="37" t="str">
        <x:v>MOD-2804C29D7B7DB3</x:v>
      </x:c>
      <x:c r="G1132" s="37" t="str">
        <x:v>IKEA BAKTRADITION Baking mat beige, 41x31 cm | 41×31 cm</x:v>
      </x:c>
      <x:c r="H1132" s="37" t="str">
        <x:v>المطبخ والأدوات المنزلية</x:v>
      </x:c>
      <x:c r="I1132" s="37" t="str">
        <x:v>أدوات خبز</x:v>
      </x:c>
      <x:c r="J1132" s="37" t="str">
        <x:v>IKEA</x:v>
      </x:c>
      <x:c r="K1132" s="37" t="str">
        <x:v>BAKTRADITION Baking mat</x:v>
      </x:c>
      <x:c r="L1132" s="37" t="str">
        <x:v>beige, 41x31 cm</x:v>
      </x:c>
      <x:c r="M1132" s="37"/>
      <x:c r="N1132" s="37"/>
      <x:c r="O1132" s="37" t="str">
        <x:v>beige</x:v>
      </x:c>
      <x:c r="P1132" s="37" t="str">
        <x:v>90480175</x:v>
      </x:c>
      <x:c r="Q1132" s="37"/>
      <x:c r="R1132" s="37" t="str">
        <x:v>EG-060</x:v>
      </x:c>
      <x:c r="S1132" s="37" t="str">
        <x:v>IKEA Egypt</x:v>
      </x:c>
      <x:c r="T1132" s="37" t="str">
        <x:v>A</x:v>
      </x:c>
      <x:c r="U1132" s="37"/>
      <x:c r="V1132" s="37"/>
      <x:c r="W1132" s="37" t="str">
        <x:v>https://www.ikea.com/eg/en/p/baktradition-baking-mat-beige-90480175/</x:v>
      </x:c>
      <x:c r="X1132" s="37" t="str">
        <x:v>صفحة فئة منظمة</x:v>
      </x:c>
      <x:c r="Y1132" s="37"/>
      <x:c r="Z1132" s="37"/>
      <x:c r="AA1132" s="37"/>
      <x:c r="AB1132" s="37"/>
      <x:c r="AC1132" s="37"/>
      <x:c r="AD1132" s="37"/>
      <x:c r="AE1132" s="37"/>
      <x:c r="AF1132" s="56"/>
      <x:c r="AG1132" s="56"/>
      <x:c r="AH1132" s="56"/>
      <x:c r="AI1132" s="58"/>
      <x:c r="AJ1132" s="56"/>
      <x:c r="AK1132" s="56"/>
      <x:c r="AL1132" s="56"/>
      <x:c r="AM1132" s="56"/>
      <x:c r="AN1132" s="56"/>
      <x:c r="AO1132" s="56" t="str">
        <x:f>IF(OR(AF1132="",AD1132=""),"",AF1132*AD1132+IF(AG1132="",0,AG1132)+IF(AH1132="",0,AH1132)+IF(AJ1132="",0,AJ1132)+IF(AK1132="",0,AK1132)+IF(AL1132="",0,AL1132)+IF(AM1132="",0,AM1132))</x:f>
      </x:c>
      <x:c r="AP1132" s="56"/>
      <x:c r="AQ1132" s="56" t="str">
        <x:f>IF(OR(AO1132="",AP1132=""),"",AO1132-AP1132)</x:f>
      </x:c>
      <x:c r="AR1132" s="58" t="str">
        <x:f>IF(OR(AP1132="",AP1132=0,AQ1132=""),"",AQ1132/AP1132)</x:f>
      </x:c>
      <x:c r="AS1132" s="58"/>
      <x:c r="AT1132" s="37"/>
      <x:c r="AU1132" s="37"/>
      <x:c r="AV1132" s="37"/>
      <x:c r="AW1132" s="56"/>
      <x:c r="AX1132" s="56"/>
      <x:c r="AY1132" s="37"/>
      <x:c r="AZ1132" s="37"/>
      <x:c r="BA1132" s="37"/>
      <x:c r="BB1132" s="37"/>
      <x:c r="BC1132" s="37"/>
      <x:c r="BD1132" s="60"/>
      <x:c r="BE1132" s="60"/>
      <x:c r="BF1132" s="37"/>
      <x:c r="BG1132" s="37"/>
      <x:c r="BH1132" s="37" t="str">
        <x:v>https://www.ikea.com/eg/en/p/baktradition-baking-mat-beige-90480175/</x:v>
      </x:c>
      <x:c r="BI1132" s="37"/>
      <x:c r="BJ1132" s="37" t="str">
        <x:v>لم يبدأ</x:v>
      </x:c>
      <x:c r="BK1132" s="60" t="n">
        <x:v>46233</x:v>
      </x:c>
      <x:c r="BL1132" s="60"/>
      <x:c r="BM1132" s="60"/>
      <x:c r="BN1132" s="62" t="str">
        <x:f>IF(BM1132="","",(NOW()-BM1132)*24)</x:f>
      </x:c>
      <x:c r="BO1132" s="37" t="str">
        <x:f>IF(BM1132="","لم يُرصد",IF(BT1132&lt;&gt;TRUE,"غير نشط",IF(BP1132="فشل","فشل حالي",IF(BN1132&lt;=12,"حديث",IF(BN1132&lt;=24,"متأخر","قديم")))))</x:f>
        <x:v>لم يُرصد</x:v>
      </x:c>
      <x:c r="BP1132" s="37" t="str">
        <x:v>بانتظار رصد التقسيط</x:v>
      </x:c>
      <x:c r="BQ1132" s="37" t="n">
        <x:v>0</x:v>
      </x:c>
      <x:c r="BR1132" s="37"/>
      <x:c r="BS1132" s="37"/>
      <x:c r="BT1132" s="54" t="b">
        <x:v>1</x:v>
      </x:c>
      <x:c r="BU1132" s="37" t="str">
        <x:v>يحتاج اكتشاف رابط المنتج</x:v>
      </x:c>
      <x:c r="BV1132" s="37" t="str">
        <x:v>BAKTRADITION, Baking mat, beige, 41x31 cm</x:v>
      </x:c>
      <x:c r="BW113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2" s="60" t="n">
        <x:v>46233</x:v>
      </x:c>
      <x:c r="BY1132" s="60" t="n">
        <x:v>46233</x:v>
      </x:c>
    </x:row>
    <x:row r="1133">
      <x:c r="A1133" s="37" t="str">
        <x:v>مهمة جمع أولية</x:v>
      </x:c>
      <x:c r="B1133" s="37" t="str">
        <x:v>INSTTASK-41313546AF30</x:v>
      </x:c>
      <x:c r="C1133" s="37" t="str">
        <x:v>VAR-B590E83993DCB1|EG-060|STORE|PENDING</x:v>
      </x:c>
      <x:c r="D1133" s="37" t="str">
        <x:v>VAR-B590E83993DCB1|EG-060|STORE</x:v>
      </x:c>
      <x:c r="E1133" s="37" t="str">
        <x:v>VAR-B590E83993DCB1</x:v>
      </x:c>
      <x:c r="F1133" s="37" t="str">
        <x:v>MOD-2105E09CA75049</x:v>
      </x:c>
      <x:c r="G1133" s="37" t="str">
        <x:v>IKEA IDEALISK Flour sifter stainless steel</x:v>
      </x:c>
      <x:c r="H1133" s="37" t="str">
        <x:v>المطبخ والأدوات المنزلية</x:v>
      </x:c>
      <x:c r="I1133" s="37" t="str">
        <x:v>أدوات خبز</x:v>
      </x:c>
      <x:c r="J1133" s="37" t="str">
        <x:v>IKEA</x:v>
      </x:c>
      <x:c r="K1133" s="37" t="str">
        <x:v>IDEALISK Flour sifter</x:v>
      </x:c>
      <x:c r="L1133" s="37" t="str">
        <x:v>stainless steel</x:v>
      </x:c>
      <x:c r="M1133" s="37"/>
      <x:c r="N1133" s="37"/>
      <x:c r="O1133" s="37"/>
      <x:c r="P1133" s="37" t="str">
        <x:v>40014340</x:v>
      </x:c>
      <x:c r="Q1133" s="37"/>
      <x:c r="R1133" s="37" t="str">
        <x:v>EG-060</x:v>
      </x:c>
      <x:c r="S1133" s="37" t="str">
        <x:v>IKEA Egypt</x:v>
      </x:c>
      <x:c r="T1133" s="37" t="str">
        <x:v>A</x:v>
      </x:c>
      <x:c r="U1133" s="37"/>
      <x:c r="V1133" s="37"/>
      <x:c r="W1133" s="37" t="str">
        <x:v>https://www.ikea.com/eg/en/p/idealisk-flour-sifter-stainless-steel-40014340/</x:v>
      </x:c>
      <x:c r="X1133" s="37" t="str">
        <x:v>صفحة فئة منظمة</x:v>
      </x:c>
      <x:c r="Y1133" s="37"/>
      <x:c r="Z1133" s="37"/>
      <x:c r="AA1133" s="37"/>
      <x:c r="AB1133" s="37"/>
      <x:c r="AC1133" s="37"/>
      <x:c r="AD1133" s="37"/>
      <x:c r="AE1133" s="37"/>
      <x:c r="AF1133" s="56"/>
      <x:c r="AG1133" s="56"/>
      <x:c r="AH1133" s="56"/>
      <x:c r="AI1133" s="58"/>
      <x:c r="AJ1133" s="56"/>
      <x:c r="AK1133" s="56"/>
      <x:c r="AL1133" s="56"/>
      <x:c r="AM1133" s="56"/>
      <x:c r="AN1133" s="56"/>
      <x:c r="AO1133" s="56" t="str">
        <x:f>IF(OR(AF1133="",AD1133=""),"",AF1133*AD1133+IF(AG1133="",0,AG1133)+IF(AH1133="",0,AH1133)+IF(AJ1133="",0,AJ1133)+IF(AK1133="",0,AK1133)+IF(AL1133="",0,AL1133)+IF(AM1133="",0,AM1133))</x:f>
      </x:c>
      <x:c r="AP1133" s="56"/>
      <x:c r="AQ1133" s="56" t="str">
        <x:f>IF(OR(AO1133="",AP1133=""),"",AO1133-AP1133)</x:f>
      </x:c>
      <x:c r="AR1133" s="58" t="str">
        <x:f>IF(OR(AP1133="",AP1133=0,AQ1133=""),"",AQ1133/AP1133)</x:f>
      </x:c>
      <x:c r="AS1133" s="58"/>
      <x:c r="AT1133" s="37"/>
      <x:c r="AU1133" s="37"/>
      <x:c r="AV1133" s="37"/>
      <x:c r="AW1133" s="56"/>
      <x:c r="AX1133" s="56"/>
      <x:c r="AY1133" s="37"/>
      <x:c r="AZ1133" s="37"/>
      <x:c r="BA1133" s="37"/>
      <x:c r="BB1133" s="37"/>
      <x:c r="BC1133" s="37"/>
      <x:c r="BD1133" s="60"/>
      <x:c r="BE1133" s="60"/>
      <x:c r="BF1133" s="37"/>
      <x:c r="BG1133" s="37"/>
      <x:c r="BH1133" s="37" t="str">
        <x:v>https://www.ikea.com/eg/en/p/idealisk-flour-sifter-stainless-steel-40014340/</x:v>
      </x:c>
      <x:c r="BI1133" s="37"/>
      <x:c r="BJ1133" s="37" t="str">
        <x:v>لم يبدأ</x:v>
      </x:c>
      <x:c r="BK1133" s="60" t="n">
        <x:v>46233</x:v>
      </x:c>
      <x:c r="BL1133" s="60"/>
      <x:c r="BM1133" s="60"/>
      <x:c r="BN1133" s="62" t="str">
        <x:f>IF(BM1133="","",(NOW()-BM1133)*24)</x:f>
      </x:c>
      <x:c r="BO1133" s="37" t="str">
        <x:f>IF(BM1133="","لم يُرصد",IF(BT1133&lt;&gt;TRUE,"غير نشط",IF(BP1133="فشل","فشل حالي",IF(BN1133&lt;=12,"حديث",IF(BN1133&lt;=24,"متأخر","قديم")))))</x:f>
        <x:v>لم يُرصد</x:v>
      </x:c>
      <x:c r="BP1133" s="37" t="str">
        <x:v>بانتظار رصد التقسيط</x:v>
      </x:c>
      <x:c r="BQ1133" s="37" t="n">
        <x:v>0</x:v>
      </x:c>
      <x:c r="BR1133" s="37"/>
      <x:c r="BS1133" s="37"/>
      <x:c r="BT1133" s="54" t="b">
        <x:v>1</x:v>
      </x:c>
      <x:c r="BU1133" s="37" t="str">
        <x:v>يحتاج اكتشاف رابط المنتج</x:v>
      </x:c>
      <x:c r="BV1133" s="37" t="str">
        <x:v>IDEALISK, Flour sifter, stainless steel</x:v>
      </x:c>
      <x:c r="BW113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3" s="60" t="n">
        <x:v>46233</x:v>
      </x:c>
      <x:c r="BY1133" s="60" t="n">
        <x:v>46233</x:v>
      </x:c>
    </x:row>
    <x:row r="1134">
      <x:c r="A1134" s="37" t="str">
        <x:v>مهمة جمع أولية</x:v>
      </x:c>
      <x:c r="B1134" s="37" t="str">
        <x:v>INSTTASK-DE1BF2188AD4</x:v>
      </x:c>
      <x:c r="C1134" s="37" t="str">
        <x:v>VAR-6C2B35EC5A705B|EG-060|STORE|PENDING</x:v>
      </x:c>
      <x:c r="D1134" s="37" t="str">
        <x:v>VAR-6C2B35EC5A705B|EG-060|STORE</x:v>
      </x:c>
      <x:c r="E1134" s="37" t="str">
        <x:v>VAR-6C2B35EC5A705B</x:v>
      </x:c>
      <x:c r="F1134" s="37" t="str">
        <x:v>MOD-97ED4EF151F063</x:v>
      </x:c>
      <x:c r="G1134" s="37" t="str">
        <x:v>IKEA KRISPIG Cake carrier 36 cm</x:v>
      </x:c>
      <x:c r="H1134" s="37" t="str">
        <x:v>المطبخ والأدوات المنزلية</x:v>
      </x:c>
      <x:c r="I1134" s="37" t="str">
        <x:v>أدوات خبز</x:v>
      </x:c>
      <x:c r="J1134" s="37" t="str">
        <x:v>IKEA</x:v>
      </x:c>
      <x:c r="K1134" s="37" t="str">
        <x:v>KRISPIG Cake carrier</x:v>
      </x:c>
      <x:c r="L1134" s="37" t="str">
        <x:v>36 cm</x:v>
      </x:c>
      <x:c r="M1134" s="37"/>
      <x:c r="N1134" s="37"/>
      <x:c r="O1134" s="37"/>
      <x:c r="P1134" s="37" t="str">
        <x:v>20336407</x:v>
      </x:c>
      <x:c r="Q1134" s="37"/>
      <x:c r="R1134" s="37" t="str">
        <x:v>EG-060</x:v>
      </x:c>
      <x:c r="S1134" s="37" t="str">
        <x:v>IKEA Egypt</x:v>
      </x:c>
      <x:c r="T1134" s="37" t="str">
        <x:v>A</x:v>
      </x:c>
      <x:c r="U1134" s="37"/>
      <x:c r="V1134" s="37"/>
      <x:c r="W1134" s="37" t="str">
        <x:v>https://www.ikea.com/eg/en/p/krispig-cake-carrier-20336407/</x:v>
      </x:c>
      <x:c r="X1134" s="37" t="str">
        <x:v>صفحة فئة منظمة</x:v>
      </x:c>
      <x:c r="Y1134" s="37"/>
      <x:c r="Z1134" s="37"/>
      <x:c r="AA1134" s="37"/>
      <x:c r="AB1134" s="37"/>
      <x:c r="AC1134" s="37"/>
      <x:c r="AD1134" s="37"/>
      <x:c r="AE1134" s="37"/>
      <x:c r="AF1134" s="56"/>
      <x:c r="AG1134" s="56"/>
      <x:c r="AH1134" s="56"/>
      <x:c r="AI1134" s="58"/>
      <x:c r="AJ1134" s="56"/>
      <x:c r="AK1134" s="56"/>
      <x:c r="AL1134" s="56"/>
      <x:c r="AM1134" s="56"/>
      <x:c r="AN1134" s="56"/>
      <x:c r="AO1134" s="56" t="str">
        <x:f>IF(OR(AF1134="",AD1134=""),"",AF1134*AD1134+IF(AG1134="",0,AG1134)+IF(AH1134="",0,AH1134)+IF(AJ1134="",0,AJ1134)+IF(AK1134="",0,AK1134)+IF(AL1134="",0,AL1134)+IF(AM1134="",0,AM1134))</x:f>
      </x:c>
      <x:c r="AP1134" s="56"/>
      <x:c r="AQ1134" s="56" t="str">
        <x:f>IF(OR(AO1134="",AP1134=""),"",AO1134-AP1134)</x:f>
      </x:c>
      <x:c r="AR1134" s="58" t="str">
        <x:f>IF(OR(AP1134="",AP1134=0,AQ1134=""),"",AQ1134/AP1134)</x:f>
      </x:c>
      <x:c r="AS1134" s="58"/>
      <x:c r="AT1134" s="37"/>
      <x:c r="AU1134" s="37"/>
      <x:c r="AV1134" s="37"/>
      <x:c r="AW1134" s="56"/>
      <x:c r="AX1134" s="56"/>
      <x:c r="AY1134" s="37"/>
      <x:c r="AZ1134" s="37"/>
      <x:c r="BA1134" s="37"/>
      <x:c r="BB1134" s="37"/>
      <x:c r="BC1134" s="37"/>
      <x:c r="BD1134" s="60"/>
      <x:c r="BE1134" s="60"/>
      <x:c r="BF1134" s="37"/>
      <x:c r="BG1134" s="37"/>
      <x:c r="BH1134" s="37" t="str">
        <x:v>https://www.ikea.com/eg/en/p/krispig-cake-carrier-20336407/</x:v>
      </x:c>
      <x:c r="BI1134" s="37"/>
      <x:c r="BJ1134" s="37" t="str">
        <x:v>لم يبدأ</x:v>
      </x:c>
      <x:c r="BK1134" s="60" t="n">
        <x:v>46233</x:v>
      </x:c>
      <x:c r="BL1134" s="60"/>
      <x:c r="BM1134" s="60"/>
      <x:c r="BN1134" s="62" t="str">
        <x:f>IF(BM1134="","",(NOW()-BM1134)*24)</x:f>
      </x:c>
      <x:c r="BO1134" s="37" t="str">
        <x:f>IF(BM1134="","لم يُرصد",IF(BT1134&lt;&gt;TRUE,"غير نشط",IF(BP1134="فشل","فشل حالي",IF(BN1134&lt;=12,"حديث",IF(BN1134&lt;=24,"متأخر","قديم")))))</x:f>
        <x:v>لم يُرصد</x:v>
      </x:c>
      <x:c r="BP1134" s="37" t="str">
        <x:v>بانتظار رصد التقسيط</x:v>
      </x:c>
      <x:c r="BQ1134" s="37" t="n">
        <x:v>0</x:v>
      </x:c>
      <x:c r="BR1134" s="37"/>
      <x:c r="BS1134" s="37"/>
      <x:c r="BT1134" s="54" t="b">
        <x:v>1</x:v>
      </x:c>
      <x:c r="BU1134" s="37" t="str">
        <x:v>يحتاج اكتشاف رابط المنتج</x:v>
      </x:c>
      <x:c r="BV1134" s="37" t="str">
        <x:v>KRISPIG, Cake carrier, 36 cm</x:v>
      </x:c>
      <x:c r="BW113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4" s="60" t="n">
        <x:v>46233</x:v>
      </x:c>
      <x:c r="BY1134" s="60" t="n">
        <x:v>46233</x:v>
      </x:c>
    </x:row>
    <x:row r="1135">
      <x:c r="A1135" s="37" t="str">
        <x:v>مهمة جمع أولية</x:v>
      </x:c>
      <x:c r="B1135" s="37" t="str">
        <x:v>INSTTASK-03BA1771D7CB</x:v>
      </x:c>
      <x:c r="C1135" s="37" t="str">
        <x:v>VAR-672A08505C37AF|EG-060|STORE|PENDING</x:v>
      </x:c>
      <x:c r="D1135" s="37" t="str">
        <x:v>VAR-672A08505C37AF|EG-060|STORE</x:v>
      </x:c>
      <x:c r="E1135" s="37" t="str">
        <x:v>VAR-672A08505C37AF</x:v>
      </x:c>
      <x:c r="F1135" s="37" t="str">
        <x:v>MOD-02FD9713814B37</x:v>
      </x:c>
      <x:c r="G1135" s="37" t="str">
        <x:v>IKEA LÄTTBAKAD Cooling rack 39x28 cm | 39×28 cm</x:v>
      </x:c>
      <x:c r="H1135" s="37" t="str">
        <x:v>المطبخ والأدوات المنزلية</x:v>
      </x:c>
      <x:c r="I1135" s="37" t="str">
        <x:v>أدوات خبز</x:v>
      </x:c>
      <x:c r="J1135" s="37" t="str">
        <x:v>IKEA</x:v>
      </x:c>
      <x:c r="K1135" s="37" t="str">
        <x:v>LÄTTBAKAD Cooling rack</x:v>
      </x:c>
      <x:c r="L1135" s="37" t="str">
        <x:v>39x28 cm</x:v>
      </x:c>
      <x:c r="M1135" s="37"/>
      <x:c r="N1135" s="37"/>
      <x:c r="O1135" s="37"/>
      <x:c r="P1135" s="37" t="str">
        <x:v>20480145</x:v>
      </x:c>
      <x:c r="Q1135" s="37"/>
      <x:c r="R1135" s="37" t="str">
        <x:v>EG-060</x:v>
      </x:c>
      <x:c r="S1135" s="37" t="str">
        <x:v>IKEA Egypt</x:v>
      </x:c>
      <x:c r="T1135" s="37" t="str">
        <x:v>A</x:v>
      </x:c>
      <x:c r="U1135" s="37"/>
      <x:c r="V1135" s="37"/>
      <x:c r="W1135" s="37" t="str">
        <x:v>https://www.ikea.com/eg/en/p/laettbakad-cooling-rack-20480145/</x:v>
      </x:c>
      <x:c r="X1135" s="37" t="str">
        <x:v>صفحة فئة منظمة</x:v>
      </x:c>
      <x:c r="Y1135" s="37"/>
      <x:c r="Z1135" s="37"/>
      <x:c r="AA1135" s="37"/>
      <x:c r="AB1135" s="37"/>
      <x:c r="AC1135" s="37"/>
      <x:c r="AD1135" s="37"/>
      <x:c r="AE1135" s="37"/>
      <x:c r="AF1135" s="56"/>
      <x:c r="AG1135" s="56"/>
      <x:c r="AH1135" s="56"/>
      <x:c r="AI1135" s="58"/>
      <x:c r="AJ1135" s="56"/>
      <x:c r="AK1135" s="56"/>
      <x:c r="AL1135" s="56"/>
      <x:c r="AM1135" s="56"/>
      <x:c r="AN1135" s="56"/>
      <x:c r="AO1135" s="56" t="str">
        <x:f>IF(OR(AF1135="",AD1135=""),"",AF1135*AD1135+IF(AG1135="",0,AG1135)+IF(AH1135="",0,AH1135)+IF(AJ1135="",0,AJ1135)+IF(AK1135="",0,AK1135)+IF(AL1135="",0,AL1135)+IF(AM1135="",0,AM1135))</x:f>
      </x:c>
      <x:c r="AP1135" s="56"/>
      <x:c r="AQ1135" s="56" t="str">
        <x:f>IF(OR(AO1135="",AP1135=""),"",AO1135-AP1135)</x:f>
      </x:c>
      <x:c r="AR1135" s="58" t="str">
        <x:f>IF(OR(AP1135="",AP1135=0,AQ1135=""),"",AQ1135/AP1135)</x:f>
      </x:c>
      <x:c r="AS1135" s="58"/>
      <x:c r="AT1135" s="37"/>
      <x:c r="AU1135" s="37"/>
      <x:c r="AV1135" s="37"/>
      <x:c r="AW1135" s="56"/>
      <x:c r="AX1135" s="56"/>
      <x:c r="AY1135" s="37"/>
      <x:c r="AZ1135" s="37"/>
      <x:c r="BA1135" s="37"/>
      <x:c r="BB1135" s="37"/>
      <x:c r="BC1135" s="37"/>
      <x:c r="BD1135" s="60"/>
      <x:c r="BE1135" s="60"/>
      <x:c r="BF1135" s="37"/>
      <x:c r="BG1135" s="37"/>
      <x:c r="BH1135" s="37" t="str">
        <x:v>https://www.ikea.com/eg/en/p/laettbakad-cooling-rack-20480145/</x:v>
      </x:c>
      <x:c r="BI1135" s="37"/>
      <x:c r="BJ1135" s="37" t="str">
        <x:v>لم يبدأ</x:v>
      </x:c>
      <x:c r="BK1135" s="60" t="n">
        <x:v>46233</x:v>
      </x:c>
      <x:c r="BL1135" s="60"/>
      <x:c r="BM1135" s="60"/>
      <x:c r="BN1135" s="62" t="str">
        <x:f>IF(BM1135="","",(NOW()-BM1135)*24)</x:f>
      </x:c>
      <x:c r="BO1135" s="37" t="str">
        <x:f>IF(BM1135="","لم يُرصد",IF(BT1135&lt;&gt;TRUE,"غير نشط",IF(BP1135="فشل","فشل حالي",IF(BN1135&lt;=12,"حديث",IF(BN1135&lt;=24,"متأخر","قديم")))))</x:f>
        <x:v>لم يُرصد</x:v>
      </x:c>
      <x:c r="BP1135" s="37" t="str">
        <x:v>بانتظار رصد التقسيط</x:v>
      </x:c>
      <x:c r="BQ1135" s="37" t="n">
        <x:v>0</x:v>
      </x:c>
      <x:c r="BR1135" s="37"/>
      <x:c r="BS1135" s="37"/>
      <x:c r="BT1135" s="54" t="b">
        <x:v>1</x:v>
      </x:c>
      <x:c r="BU1135" s="37" t="str">
        <x:v>يحتاج اكتشاف رابط المنتج</x:v>
      </x:c>
      <x:c r="BV1135" s="37" t="str">
        <x:v>LÄTTBAKAD, Cooling rack, 39x28 cm</x:v>
      </x:c>
      <x:c r="BW113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5" s="60" t="n">
        <x:v>46233</x:v>
      </x:c>
      <x:c r="BY1135" s="60" t="n">
        <x:v>46233</x:v>
      </x:c>
    </x:row>
    <x:row r="1136">
      <x:c r="A1136" s="37" t="str">
        <x:v>مهمة جمع أولية</x:v>
      </x:c>
      <x:c r="B1136" s="37" t="str">
        <x:v>INSTTASK-9E67ACC6BDD8</x:v>
      </x:c>
      <x:c r="C1136" s="37" t="str">
        <x:v>VAR-BDE064821219D4|EG-060|STORE|PENDING</x:v>
      </x:c>
      <x:c r="D1136" s="37" t="str">
        <x:v>VAR-BDE064821219D4|EG-060|STORE</x:v>
      </x:c>
      <x:c r="E1136" s="37" t="str">
        <x:v>VAR-BDE064821219D4</x:v>
      </x:c>
      <x:c r="F1136" s="37" t="str">
        <x:v>MOD-5A7EA0901FDE93</x:v>
      </x:c>
      <x:c r="G1136" s="37" t="str">
        <x:v>IKEA FÄRGKLAR 18-piece service matt dark grey</x:v>
      </x:c>
      <x:c r="H1136" s="37" t="str">
        <x:v>المطبخ والأدوات المنزلية</x:v>
      </x:c>
      <x:c r="I1136" s="37" t="str">
        <x:v>أدوات سفرة</x:v>
      </x:c>
      <x:c r="J1136" s="37" t="str">
        <x:v>IKEA</x:v>
      </x:c>
      <x:c r="K1136" s="37" t="str">
        <x:v>FÄRGKLAR 18-piece service</x:v>
      </x:c>
      <x:c r="L1136" s="37" t="str">
        <x:v>matt dark grey</x:v>
      </x:c>
      <x:c r="M1136" s="37"/>
      <x:c r="N1136" s="37"/>
      <x:c r="O1136" s="37" t="str">
        <x:v>grey</x:v>
      </x:c>
      <x:c r="P1136" s="37" t="str">
        <x:v>20564710</x:v>
      </x:c>
      <x:c r="Q1136" s="37"/>
      <x:c r="R1136" s="37" t="str">
        <x:v>EG-060</x:v>
      </x:c>
      <x:c r="S1136" s="37" t="str">
        <x:v>IKEA Egypt</x:v>
      </x:c>
      <x:c r="T1136" s="37" t="str">
        <x:v>A</x:v>
      </x:c>
      <x:c r="U1136" s="37"/>
      <x:c r="V1136" s="37"/>
      <x:c r="W1136" s="37" t="str">
        <x:v>https://www.ikea.com/eg/en/p/faergklar-18-piece-service-matt-dark-grey-20564710/</x:v>
      </x:c>
      <x:c r="X1136" s="37" t="str">
        <x:v>صفحة فئة منظمة</x:v>
      </x:c>
      <x:c r="Y1136" s="37"/>
      <x:c r="Z1136" s="37"/>
      <x:c r="AA1136" s="37"/>
      <x:c r="AB1136" s="37"/>
      <x:c r="AC1136" s="37"/>
      <x:c r="AD1136" s="37"/>
      <x:c r="AE1136" s="37"/>
      <x:c r="AF1136" s="56"/>
      <x:c r="AG1136" s="56"/>
      <x:c r="AH1136" s="56"/>
      <x:c r="AI1136" s="58"/>
      <x:c r="AJ1136" s="56"/>
      <x:c r="AK1136" s="56"/>
      <x:c r="AL1136" s="56"/>
      <x:c r="AM1136" s="56"/>
      <x:c r="AN1136" s="56"/>
      <x:c r="AO1136" s="56" t="str">
        <x:f>IF(OR(AF1136="",AD1136=""),"",AF1136*AD1136+IF(AG1136="",0,AG1136)+IF(AH1136="",0,AH1136)+IF(AJ1136="",0,AJ1136)+IF(AK1136="",0,AK1136)+IF(AL1136="",0,AL1136)+IF(AM1136="",0,AM1136))</x:f>
      </x:c>
      <x:c r="AP1136" s="56"/>
      <x:c r="AQ1136" s="56" t="str">
        <x:f>IF(OR(AO1136="",AP1136=""),"",AO1136-AP1136)</x:f>
      </x:c>
      <x:c r="AR1136" s="58" t="str">
        <x:f>IF(OR(AP1136="",AP1136=0,AQ1136=""),"",AQ1136/AP1136)</x:f>
      </x:c>
      <x:c r="AS1136" s="58"/>
      <x:c r="AT1136" s="37"/>
      <x:c r="AU1136" s="37"/>
      <x:c r="AV1136" s="37"/>
      <x:c r="AW1136" s="56"/>
      <x:c r="AX1136" s="56"/>
      <x:c r="AY1136" s="37"/>
      <x:c r="AZ1136" s="37"/>
      <x:c r="BA1136" s="37"/>
      <x:c r="BB1136" s="37"/>
      <x:c r="BC1136" s="37"/>
      <x:c r="BD1136" s="60"/>
      <x:c r="BE1136" s="60"/>
      <x:c r="BF1136" s="37"/>
      <x:c r="BG1136" s="37"/>
      <x:c r="BH1136" s="37" t="str">
        <x:v>https://www.ikea.com/eg/en/p/faergklar-18-piece-service-matt-dark-grey-20564710/</x:v>
      </x:c>
      <x:c r="BI1136" s="37"/>
      <x:c r="BJ1136" s="37" t="str">
        <x:v>لم يبدأ</x:v>
      </x:c>
      <x:c r="BK1136" s="60" t="n">
        <x:v>46233</x:v>
      </x:c>
      <x:c r="BL1136" s="60"/>
      <x:c r="BM1136" s="60"/>
      <x:c r="BN1136" s="62" t="str">
        <x:f>IF(BM1136="","",(NOW()-BM1136)*24)</x:f>
      </x:c>
      <x:c r="BO1136" s="37" t="str">
        <x:f>IF(BM1136="","لم يُرصد",IF(BT1136&lt;&gt;TRUE,"غير نشط",IF(BP1136="فشل","فشل حالي",IF(BN1136&lt;=12,"حديث",IF(BN1136&lt;=24,"متأخر","قديم")))))</x:f>
        <x:v>لم يُرصد</x:v>
      </x:c>
      <x:c r="BP1136" s="37" t="str">
        <x:v>بانتظار رصد التقسيط</x:v>
      </x:c>
      <x:c r="BQ1136" s="37" t="n">
        <x:v>0</x:v>
      </x:c>
      <x:c r="BR1136" s="37"/>
      <x:c r="BS1136" s="37"/>
      <x:c r="BT1136" s="54" t="b">
        <x:v>1</x:v>
      </x:c>
      <x:c r="BU1136" s="37" t="str">
        <x:v>يحتاج اكتشاف رابط المنتج</x:v>
      </x:c>
      <x:c r="BV1136" s="37" t="str">
        <x:v>FÄRGKLAR, 18-piece service, matt dark grey</x:v>
      </x:c>
      <x:c r="BW113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6" s="60" t="n">
        <x:v>46233</x:v>
      </x:c>
      <x:c r="BY1136" s="60" t="n">
        <x:v>46233</x:v>
      </x:c>
    </x:row>
    <x:row r="1137">
      <x:c r="A1137" s="37" t="str">
        <x:v>مهمة جمع أولية</x:v>
      </x:c>
      <x:c r="B1137" s="37" t="str">
        <x:v>INSTTASK-7DA06282BBC3</x:v>
      </x:c>
      <x:c r="C1137" s="37" t="str">
        <x:v>VAR-9E73AC451B2A2E|EG-060|STORE|PENDING</x:v>
      </x:c>
      <x:c r="D1137" s="37" t="str">
        <x:v>VAR-9E73AC451B2A2E|EG-060|STORE</x:v>
      </x:c>
      <x:c r="E1137" s="37" t="str">
        <x:v>VAR-9E73AC451B2A2E</x:v>
      </x:c>
      <x:c r="F1137" s="37" t="str">
        <x:v>MOD-A3B73386CF6434</x:v>
      </x:c>
      <x:c r="G1137" s="37" t="str">
        <x:v>IKEA UPPLAGA 18-piece service white</x:v>
      </x:c>
      <x:c r="H1137" s="37" t="str">
        <x:v>المطبخ والأدوات المنزلية</x:v>
      </x:c>
      <x:c r="I1137" s="37" t="str">
        <x:v>أدوات سفرة</x:v>
      </x:c>
      <x:c r="J1137" s="37" t="str">
        <x:v>IKEA</x:v>
      </x:c>
      <x:c r="K1137" s="37" t="str">
        <x:v>UPPLAGA 18-piece service</x:v>
      </x:c>
      <x:c r="L1137" s="37" t="str">
        <x:v>white</x:v>
      </x:c>
      <x:c r="M1137" s="37"/>
      <x:c r="N1137" s="37"/>
      <x:c r="O1137" s="37" t="str">
        <x:v>white</x:v>
      </x:c>
      <x:c r="P1137" s="37" t="str">
        <x:v>30424724</x:v>
      </x:c>
      <x:c r="Q1137" s="37"/>
      <x:c r="R1137" s="37" t="str">
        <x:v>EG-060</x:v>
      </x:c>
      <x:c r="S1137" s="37" t="str">
        <x:v>IKEA Egypt</x:v>
      </x:c>
      <x:c r="T1137" s="37" t="str">
        <x:v>A</x:v>
      </x:c>
      <x:c r="U1137" s="37"/>
      <x:c r="V1137" s="37"/>
      <x:c r="W1137" s="37" t="str">
        <x:v>https://www.ikea.com/eg/en/p/upplaga-18-piece-service-white-30424724/</x:v>
      </x:c>
      <x:c r="X1137" s="37" t="str">
        <x:v>صفحة فئة منظمة</x:v>
      </x:c>
      <x:c r="Y1137" s="37"/>
      <x:c r="Z1137" s="37"/>
      <x:c r="AA1137" s="37"/>
      <x:c r="AB1137" s="37"/>
      <x:c r="AC1137" s="37"/>
      <x:c r="AD1137" s="37"/>
      <x:c r="AE1137" s="37"/>
      <x:c r="AF1137" s="56"/>
      <x:c r="AG1137" s="56"/>
      <x:c r="AH1137" s="56"/>
      <x:c r="AI1137" s="58"/>
      <x:c r="AJ1137" s="56"/>
      <x:c r="AK1137" s="56"/>
      <x:c r="AL1137" s="56"/>
      <x:c r="AM1137" s="56"/>
      <x:c r="AN1137" s="56"/>
      <x:c r="AO1137" s="56" t="str">
        <x:f>IF(OR(AF1137="",AD1137=""),"",AF1137*AD1137+IF(AG1137="",0,AG1137)+IF(AH1137="",0,AH1137)+IF(AJ1137="",0,AJ1137)+IF(AK1137="",0,AK1137)+IF(AL1137="",0,AL1137)+IF(AM1137="",0,AM1137))</x:f>
      </x:c>
      <x:c r="AP1137" s="56"/>
      <x:c r="AQ1137" s="56" t="str">
        <x:f>IF(OR(AO1137="",AP1137=""),"",AO1137-AP1137)</x:f>
      </x:c>
      <x:c r="AR1137" s="58" t="str">
        <x:f>IF(OR(AP1137="",AP1137=0,AQ1137=""),"",AQ1137/AP1137)</x:f>
      </x:c>
      <x:c r="AS1137" s="58"/>
      <x:c r="AT1137" s="37"/>
      <x:c r="AU1137" s="37"/>
      <x:c r="AV1137" s="37"/>
      <x:c r="AW1137" s="56"/>
      <x:c r="AX1137" s="56"/>
      <x:c r="AY1137" s="37"/>
      <x:c r="AZ1137" s="37"/>
      <x:c r="BA1137" s="37"/>
      <x:c r="BB1137" s="37"/>
      <x:c r="BC1137" s="37"/>
      <x:c r="BD1137" s="60"/>
      <x:c r="BE1137" s="60"/>
      <x:c r="BF1137" s="37"/>
      <x:c r="BG1137" s="37"/>
      <x:c r="BH1137" s="37" t="str">
        <x:v>https://www.ikea.com/eg/en/p/upplaga-18-piece-service-white-30424724/</x:v>
      </x:c>
      <x:c r="BI1137" s="37"/>
      <x:c r="BJ1137" s="37" t="str">
        <x:v>لم يبدأ</x:v>
      </x:c>
      <x:c r="BK1137" s="60" t="n">
        <x:v>46233</x:v>
      </x:c>
      <x:c r="BL1137" s="60"/>
      <x:c r="BM1137" s="60"/>
      <x:c r="BN1137" s="62" t="str">
        <x:f>IF(BM1137="","",(NOW()-BM1137)*24)</x:f>
      </x:c>
      <x:c r="BO1137" s="37" t="str">
        <x:f>IF(BM1137="","لم يُرصد",IF(BT1137&lt;&gt;TRUE,"غير نشط",IF(BP1137="فشل","فشل حالي",IF(BN1137&lt;=12,"حديث",IF(BN1137&lt;=24,"متأخر","قديم")))))</x:f>
        <x:v>لم يُرصد</x:v>
      </x:c>
      <x:c r="BP1137" s="37" t="str">
        <x:v>بانتظار رصد التقسيط</x:v>
      </x:c>
      <x:c r="BQ1137" s="37" t="n">
        <x:v>0</x:v>
      </x:c>
      <x:c r="BR1137" s="37"/>
      <x:c r="BS1137" s="37"/>
      <x:c r="BT1137" s="54" t="b">
        <x:v>1</x:v>
      </x:c>
      <x:c r="BU1137" s="37" t="str">
        <x:v>يحتاج اكتشاف رابط المنتج</x:v>
      </x:c>
      <x:c r="BV1137" s="37" t="str">
        <x:v>UPPLAGA, 18-piece service, white</x:v>
      </x:c>
      <x:c r="BW113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7" s="60" t="n">
        <x:v>46233</x:v>
      </x:c>
      <x:c r="BY1137" s="60" t="n">
        <x:v>46233</x:v>
      </x:c>
    </x:row>
    <x:row r="1138">
      <x:c r="A1138" s="37" t="str">
        <x:v>مهمة جمع أولية</x:v>
      </x:c>
      <x:c r="B1138" s="37" t="str">
        <x:v>INSTTASK-E1A34B4DDFE6</x:v>
      </x:c>
      <x:c r="C1138" s="37" t="str">
        <x:v>VAR-6B04D806C6C6E2|EG-060|STORE|PENDING</x:v>
      </x:c>
      <x:c r="D1138" s="37" t="str">
        <x:v>VAR-6B04D806C6C6E2|EG-060|STORE</x:v>
      </x:c>
      <x:c r="E1138" s="37" t="str">
        <x:v>VAR-6B04D806C6C6E2</x:v>
      </x:c>
      <x:c r="F1138" s="37" t="str">
        <x:v>MOD-DBB75F18E12420</x:v>
      </x:c>
      <x:c r="G1138" s="37" t="str">
        <x:v>IKEA LILLHAVET Multifunctional dish rack anthracite</x:v>
      </x:c>
      <x:c r="H1138" s="37" t="str">
        <x:v>المطبخ والأدوات المنزلية</x:v>
      </x:c>
      <x:c r="I1138" s="37" t="str">
        <x:v>أدوات غسيل أطباق</x:v>
      </x:c>
      <x:c r="J1138" s="37" t="str">
        <x:v>IKEA</x:v>
      </x:c>
      <x:c r="K1138" s="37" t="str">
        <x:v>LILLHAVET Multifunctional dish rack</x:v>
      </x:c>
      <x:c r="L1138" s="37" t="str">
        <x:v>anthracite</x:v>
      </x:c>
      <x:c r="M1138" s="37"/>
      <x:c r="N1138" s="37"/>
      <x:c r="O1138" s="37" t="str">
        <x:v>anthracite</x:v>
      </x:c>
      <x:c r="P1138" s="37" t="str">
        <x:v>80461276</x:v>
      </x:c>
      <x:c r="Q1138" s="37"/>
      <x:c r="R1138" s="37" t="str">
        <x:v>EG-060</x:v>
      </x:c>
      <x:c r="S1138" s="37" t="str">
        <x:v>IKEA Egypt</x:v>
      </x:c>
      <x:c r="T1138" s="37" t="str">
        <x:v>A</x:v>
      </x:c>
      <x:c r="U1138" s="37"/>
      <x:c r="V1138" s="37"/>
      <x:c r="W1138" s="37" t="str">
        <x:v>https://www.ikea.com/eg/en/p/lillhavet-multifunctional-dish-rack-anthracite-80461276/</x:v>
      </x:c>
      <x:c r="X1138" s="37" t="str">
        <x:v>صفحة فئة منظمة</x:v>
      </x:c>
      <x:c r="Y1138" s="37"/>
      <x:c r="Z1138" s="37"/>
      <x:c r="AA1138" s="37"/>
      <x:c r="AB1138" s="37"/>
      <x:c r="AC1138" s="37"/>
      <x:c r="AD1138" s="37"/>
      <x:c r="AE1138" s="37"/>
      <x:c r="AF1138" s="56"/>
      <x:c r="AG1138" s="56"/>
      <x:c r="AH1138" s="56"/>
      <x:c r="AI1138" s="58"/>
      <x:c r="AJ1138" s="56"/>
      <x:c r="AK1138" s="56"/>
      <x:c r="AL1138" s="56"/>
      <x:c r="AM1138" s="56"/>
      <x:c r="AN1138" s="56"/>
      <x:c r="AO1138" s="56" t="str">
        <x:f>IF(OR(AF1138="",AD1138=""),"",AF1138*AD1138+IF(AG1138="",0,AG1138)+IF(AH1138="",0,AH1138)+IF(AJ1138="",0,AJ1138)+IF(AK1138="",0,AK1138)+IF(AL1138="",0,AL1138)+IF(AM1138="",0,AM1138))</x:f>
      </x:c>
      <x:c r="AP1138" s="56"/>
      <x:c r="AQ1138" s="56" t="str">
        <x:f>IF(OR(AO1138="",AP1138=""),"",AO1138-AP1138)</x:f>
      </x:c>
      <x:c r="AR1138" s="58" t="str">
        <x:f>IF(OR(AP1138="",AP1138=0,AQ1138=""),"",AQ1138/AP1138)</x:f>
      </x:c>
      <x:c r="AS1138" s="58"/>
      <x:c r="AT1138" s="37"/>
      <x:c r="AU1138" s="37"/>
      <x:c r="AV1138" s="37"/>
      <x:c r="AW1138" s="56"/>
      <x:c r="AX1138" s="56"/>
      <x:c r="AY1138" s="37"/>
      <x:c r="AZ1138" s="37"/>
      <x:c r="BA1138" s="37"/>
      <x:c r="BB1138" s="37"/>
      <x:c r="BC1138" s="37"/>
      <x:c r="BD1138" s="60"/>
      <x:c r="BE1138" s="60"/>
      <x:c r="BF1138" s="37"/>
      <x:c r="BG1138" s="37"/>
      <x:c r="BH1138" s="37" t="str">
        <x:v>https://www.ikea.com/eg/en/p/lillhavet-multifunctional-dish-rack-anthracite-80461276/</x:v>
      </x:c>
      <x:c r="BI1138" s="37"/>
      <x:c r="BJ1138" s="37" t="str">
        <x:v>لم يبدأ</x:v>
      </x:c>
      <x:c r="BK1138" s="60" t="n">
        <x:v>46233</x:v>
      </x:c>
      <x:c r="BL1138" s="60"/>
      <x:c r="BM1138" s="60"/>
      <x:c r="BN1138" s="62" t="str">
        <x:f>IF(BM1138="","",(NOW()-BM1138)*24)</x:f>
      </x:c>
      <x:c r="BO1138" s="37" t="str">
        <x:f>IF(BM1138="","لم يُرصد",IF(BT1138&lt;&gt;TRUE,"غير نشط",IF(BP1138="فشل","فشل حالي",IF(BN1138&lt;=12,"حديث",IF(BN1138&lt;=24,"متأخر","قديم")))))</x:f>
        <x:v>لم يُرصد</x:v>
      </x:c>
      <x:c r="BP1138" s="37" t="str">
        <x:v>بانتظار رصد التقسيط</x:v>
      </x:c>
      <x:c r="BQ1138" s="37" t="n">
        <x:v>0</x:v>
      </x:c>
      <x:c r="BR1138" s="37"/>
      <x:c r="BS1138" s="37"/>
      <x:c r="BT1138" s="54" t="b">
        <x:v>1</x:v>
      </x:c>
      <x:c r="BU1138" s="37" t="str">
        <x:v>يحتاج اكتشاف رابط المنتج</x:v>
      </x:c>
      <x:c r="BV1138" s="37" t="str">
        <x:v>LILLHAVET, Multifunctional dish rack, anthracite</x:v>
      </x:c>
      <x:c r="BW113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8" s="60" t="n">
        <x:v>46233</x:v>
      </x:c>
      <x:c r="BY1138" s="60" t="n">
        <x:v>46233</x:v>
      </x:c>
    </x:row>
    <x:row r="1139">
      <x:c r="A1139" s="37" t="str">
        <x:v>مهمة جمع أولية</x:v>
      </x:c>
      <x:c r="B1139" s="37" t="str">
        <x:v>INSTTASK-8C993B755109</x:v>
      </x:c>
      <x:c r="C1139" s="37" t="str">
        <x:v>VAR-9542CA038BB677|EG-060|STORE|PENDING</x:v>
      </x:c>
      <x:c r="D1139" s="37" t="str">
        <x:v>VAR-9542CA038BB677|EG-060|STORE</x:v>
      </x:c>
      <x:c r="E1139" s="37" t="str">
        <x:v>VAR-9542CA038BB677</x:v>
      </x:c>
      <x:c r="F1139" s="37" t="str">
        <x:v>MOD-B3C528972422EB</x:v>
      </x:c>
      <x:c r="G1139" s="37" t="str">
        <x:v>IKEA NÅLBLECKA Kitchen countertop organiser metal/bamboo, 23x13x15 cm | 23×13×15 cm</x:v>
      </x:c>
      <x:c r="H1139" s="37" t="str">
        <x:v>المطبخ والأدوات المنزلية</x:v>
      </x:c>
      <x:c r="I1139" s="37" t="str">
        <x:v>أدوات غسيل أطباق</x:v>
      </x:c>
      <x:c r="J1139" s="37" t="str">
        <x:v>IKEA</x:v>
      </x:c>
      <x:c r="K1139" s="37" t="str">
        <x:v>NÅLBLECKA Kitchen countertop organiser</x:v>
      </x:c>
      <x:c r="L1139" s="37" t="str">
        <x:v>metal/bamboo, 23x13x15 cm</x:v>
      </x:c>
      <x:c r="M1139" s="37"/>
      <x:c r="N1139" s="37"/>
      <x:c r="O1139" s="37"/>
      <x:c r="P1139" s="37" t="str">
        <x:v>00618573</x:v>
      </x:c>
      <x:c r="Q1139" s="37"/>
      <x:c r="R1139" s="37" t="str">
        <x:v>EG-060</x:v>
      </x:c>
      <x:c r="S1139" s="37" t="str">
        <x:v>IKEA Egypt</x:v>
      </x:c>
      <x:c r="T1139" s="37" t="str">
        <x:v>A</x:v>
      </x:c>
      <x:c r="U1139" s="37"/>
      <x:c r="V1139" s="37"/>
      <x:c r="W1139" s="37" t="str">
        <x:v>https://www.ikea.com/eg/en/p/nalblecka-kitchen-countertop-organiser-metal-bamboo-00618573/</x:v>
      </x:c>
      <x:c r="X1139" s="37" t="str">
        <x:v>صفحة فئة منظمة</x:v>
      </x:c>
      <x:c r="Y1139" s="37"/>
      <x:c r="Z1139" s="37"/>
      <x:c r="AA1139" s="37"/>
      <x:c r="AB1139" s="37"/>
      <x:c r="AC1139" s="37"/>
      <x:c r="AD1139" s="37"/>
      <x:c r="AE1139" s="37"/>
      <x:c r="AF1139" s="56"/>
      <x:c r="AG1139" s="56"/>
      <x:c r="AH1139" s="56"/>
      <x:c r="AI1139" s="58"/>
      <x:c r="AJ1139" s="56"/>
      <x:c r="AK1139" s="56"/>
      <x:c r="AL1139" s="56"/>
      <x:c r="AM1139" s="56"/>
      <x:c r="AN1139" s="56"/>
      <x:c r="AO1139" s="56" t="str">
        <x:f>IF(OR(AF1139="",AD1139=""),"",AF1139*AD1139+IF(AG1139="",0,AG1139)+IF(AH1139="",0,AH1139)+IF(AJ1139="",0,AJ1139)+IF(AK1139="",0,AK1139)+IF(AL1139="",0,AL1139)+IF(AM1139="",0,AM1139))</x:f>
      </x:c>
      <x:c r="AP1139" s="56"/>
      <x:c r="AQ1139" s="56" t="str">
        <x:f>IF(OR(AO1139="",AP1139=""),"",AO1139-AP1139)</x:f>
      </x:c>
      <x:c r="AR1139" s="58" t="str">
        <x:f>IF(OR(AP1139="",AP1139=0,AQ1139=""),"",AQ1139/AP1139)</x:f>
      </x:c>
      <x:c r="AS1139" s="58"/>
      <x:c r="AT1139" s="37"/>
      <x:c r="AU1139" s="37"/>
      <x:c r="AV1139" s="37"/>
      <x:c r="AW1139" s="56"/>
      <x:c r="AX1139" s="56"/>
      <x:c r="AY1139" s="37"/>
      <x:c r="AZ1139" s="37"/>
      <x:c r="BA1139" s="37"/>
      <x:c r="BB1139" s="37"/>
      <x:c r="BC1139" s="37"/>
      <x:c r="BD1139" s="60"/>
      <x:c r="BE1139" s="60"/>
      <x:c r="BF1139" s="37"/>
      <x:c r="BG1139" s="37"/>
      <x:c r="BH1139" s="37" t="str">
        <x:v>https://www.ikea.com/eg/en/p/nalblecka-kitchen-countertop-organiser-metal-bamboo-00618573/</x:v>
      </x:c>
      <x:c r="BI1139" s="37"/>
      <x:c r="BJ1139" s="37" t="str">
        <x:v>لم يبدأ</x:v>
      </x:c>
      <x:c r="BK1139" s="60" t="n">
        <x:v>46233</x:v>
      </x:c>
      <x:c r="BL1139" s="60"/>
      <x:c r="BM1139" s="60"/>
      <x:c r="BN1139" s="62" t="str">
        <x:f>IF(BM1139="","",(NOW()-BM1139)*24)</x:f>
      </x:c>
      <x:c r="BO1139" s="37" t="str">
        <x:f>IF(BM1139="","لم يُرصد",IF(BT1139&lt;&gt;TRUE,"غير نشط",IF(BP1139="فشل","فشل حالي",IF(BN1139&lt;=12,"حديث",IF(BN1139&lt;=24,"متأخر","قديم")))))</x:f>
        <x:v>لم يُرصد</x:v>
      </x:c>
      <x:c r="BP1139" s="37" t="str">
        <x:v>بانتظار رصد التقسيط</x:v>
      </x:c>
      <x:c r="BQ1139" s="37" t="n">
        <x:v>0</x:v>
      </x:c>
      <x:c r="BR1139" s="37"/>
      <x:c r="BS1139" s="37"/>
      <x:c r="BT1139" s="54" t="b">
        <x:v>1</x:v>
      </x:c>
      <x:c r="BU1139" s="37" t="str">
        <x:v>يحتاج اكتشاف رابط المنتج</x:v>
      </x:c>
      <x:c r="BV1139" s="37" t="str">
        <x:v>NÅLBLECKA, Kitchen countertop organiser, metal/bamboo, 23x13x15 cm</x:v>
      </x:c>
      <x:c r="BW113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39" s="60" t="n">
        <x:v>46233</x:v>
      </x:c>
      <x:c r="BY1139" s="60" t="n">
        <x:v>46233</x:v>
      </x:c>
    </x:row>
    <x:row r="1140">
      <x:c r="A1140" s="37" t="str">
        <x:v>مهمة جمع أولية</x:v>
      </x:c>
      <x:c r="B1140" s="37" t="str">
        <x:v>INSTTASK-5EDD1C32BD53</x:v>
      </x:c>
      <x:c r="C1140" s="37" t="str">
        <x:v>VAR-11813ED4D6E697|EG-060|STORE|PENDING</x:v>
      </x:c>
      <x:c r="D1140" s="37" t="str">
        <x:v>VAR-11813ED4D6E697|EG-060|STORE</x:v>
      </x:c>
      <x:c r="E1140" s="37" t="str">
        <x:v>VAR-11813ED4D6E697</x:v>
      </x:c>
      <x:c r="F1140" s="37" t="str">
        <x:v>MOD-0AEFB2E2122A09</x:v>
      </x:c>
      <x:c r="G1140" s="37" t="str">
        <x:v>IKEA NYSKÖLJD Dish drying mat dark grey, 44x36 cm | 44×36 cm</x:v>
      </x:c>
      <x:c r="H1140" s="37" t="str">
        <x:v>المطبخ والأدوات المنزلية</x:v>
      </x:c>
      <x:c r="I1140" s="37" t="str">
        <x:v>أدوات غسيل أطباق</x:v>
      </x:c>
      <x:c r="J1140" s="37" t="str">
        <x:v>IKEA</x:v>
      </x:c>
      <x:c r="K1140" s="37" t="str">
        <x:v>NYSKÖLJD Dish drying mat</x:v>
      </x:c>
      <x:c r="L1140" s="37" t="str">
        <x:v>dark grey, 44x36 cm</x:v>
      </x:c>
      <x:c r="M1140" s="37"/>
      <x:c r="N1140" s="37"/>
      <x:c r="O1140" s="37" t="str">
        <x:v>grey</x:v>
      </x:c>
      <x:c r="P1140" s="37" t="str">
        <x:v>00451059</x:v>
      </x:c>
      <x:c r="Q1140" s="37"/>
      <x:c r="R1140" s="37" t="str">
        <x:v>EG-060</x:v>
      </x:c>
      <x:c r="S1140" s="37" t="str">
        <x:v>IKEA Egypt</x:v>
      </x:c>
      <x:c r="T1140" s="37" t="str">
        <x:v>A</x:v>
      </x:c>
      <x:c r="U1140" s="37"/>
      <x:c r="V1140" s="37"/>
      <x:c r="W1140" s="37" t="str">
        <x:v>https://www.ikea.com/eg/en/p/nyskoeljd-dish-drying-mat-dark-grey-00451059/</x:v>
      </x:c>
      <x:c r="X1140" s="37" t="str">
        <x:v>صفحة فئة منظمة</x:v>
      </x:c>
      <x:c r="Y1140" s="37"/>
      <x:c r="Z1140" s="37"/>
      <x:c r="AA1140" s="37"/>
      <x:c r="AB1140" s="37"/>
      <x:c r="AC1140" s="37"/>
      <x:c r="AD1140" s="37"/>
      <x:c r="AE1140" s="37"/>
      <x:c r="AF1140" s="56"/>
      <x:c r="AG1140" s="56"/>
      <x:c r="AH1140" s="56"/>
      <x:c r="AI1140" s="58"/>
      <x:c r="AJ1140" s="56"/>
      <x:c r="AK1140" s="56"/>
      <x:c r="AL1140" s="56"/>
      <x:c r="AM1140" s="56"/>
      <x:c r="AN1140" s="56"/>
      <x:c r="AO1140" s="56" t="str">
        <x:f>IF(OR(AF1140="",AD1140=""),"",AF1140*AD1140+IF(AG1140="",0,AG1140)+IF(AH1140="",0,AH1140)+IF(AJ1140="",0,AJ1140)+IF(AK1140="",0,AK1140)+IF(AL1140="",0,AL1140)+IF(AM1140="",0,AM1140))</x:f>
      </x:c>
      <x:c r="AP1140" s="56"/>
      <x:c r="AQ1140" s="56" t="str">
        <x:f>IF(OR(AO1140="",AP1140=""),"",AO1140-AP1140)</x:f>
      </x:c>
      <x:c r="AR1140" s="58" t="str">
        <x:f>IF(OR(AP1140="",AP1140=0,AQ1140=""),"",AQ1140/AP1140)</x:f>
      </x:c>
      <x:c r="AS1140" s="58"/>
      <x:c r="AT1140" s="37"/>
      <x:c r="AU1140" s="37"/>
      <x:c r="AV1140" s="37"/>
      <x:c r="AW1140" s="56"/>
      <x:c r="AX1140" s="56"/>
      <x:c r="AY1140" s="37"/>
      <x:c r="AZ1140" s="37"/>
      <x:c r="BA1140" s="37"/>
      <x:c r="BB1140" s="37"/>
      <x:c r="BC1140" s="37"/>
      <x:c r="BD1140" s="60"/>
      <x:c r="BE1140" s="60"/>
      <x:c r="BF1140" s="37"/>
      <x:c r="BG1140" s="37"/>
      <x:c r="BH1140" s="37" t="str">
        <x:v>https://www.ikea.com/eg/en/p/nyskoeljd-dish-drying-mat-dark-grey-00451059/</x:v>
      </x:c>
      <x:c r="BI1140" s="37"/>
      <x:c r="BJ1140" s="37" t="str">
        <x:v>لم يبدأ</x:v>
      </x:c>
      <x:c r="BK1140" s="60" t="n">
        <x:v>46233</x:v>
      </x:c>
      <x:c r="BL1140" s="60"/>
      <x:c r="BM1140" s="60"/>
      <x:c r="BN1140" s="62" t="str">
        <x:f>IF(BM1140="","",(NOW()-BM1140)*24)</x:f>
      </x:c>
      <x:c r="BO1140" s="37" t="str">
        <x:f>IF(BM1140="","لم يُرصد",IF(BT1140&lt;&gt;TRUE,"غير نشط",IF(BP1140="فشل","فشل حالي",IF(BN1140&lt;=12,"حديث",IF(BN1140&lt;=24,"متأخر","قديم")))))</x:f>
        <x:v>لم يُرصد</x:v>
      </x:c>
      <x:c r="BP1140" s="37" t="str">
        <x:v>بانتظار رصد التقسيط</x:v>
      </x:c>
      <x:c r="BQ1140" s="37" t="n">
        <x:v>0</x:v>
      </x:c>
      <x:c r="BR1140" s="37"/>
      <x:c r="BS1140" s="37"/>
      <x:c r="BT1140" s="54" t="b">
        <x:v>1</x:v>
      </x:c>
      <x:c r="BU1140" s="37" t="str">
        <x:v>يحتاج اكتشاف رابط المنتج</x:v>
      </x:c>
      <x:c r="BV1140" s="37" t="str">
        <x:v>NYSKÖLJD, Dish drying mat, dark grey, 44x36 cm</x:v>
      </x:c>
      <x:c r="BW114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0" s="60" t="n">
        <x:v>46233</x:v>
      </x:c>
      <x:c r="BY1140" s="60" t="n">
        <x:v>46233</x:v>
      </x:c>
    </x:row>
    <x:row r="1141">
      <x:c r="A1141" s="37" t="str">
        <x:v>مهمة جمع أولية</x:v>
      </x:c>
      <x:c r="B1141" s="37" t="str">
        <x:v>INSTTASK-AEAB0E7262F5</x:v>
      </x:c>
      <x:c r="C1141" s="37" t="str">
        <x:v>VAR-41F719E7A0AF82|EG-060|STORE|PENDING</x:v>
      </x:c>
      <x:c r="D1141" s="37" t="str">
        <x:v>VAR-41F719E7A0AF82|EG-060|STORE</x:v>
      </x:c>
      <x:c r="E1141" s="37" t="str">
        <x:v>VAR-41F719E7A0AF82</x:v>
      </x:c>
      <x:c r="F1141" s="37" t="str">
        <x:v>MOD-E7745F375ACC60</x:v>
      </x:c>
      <x:c r="G1141" s="37" t="str">
        <x:v>IKEA ORDNING Cutlery stand stainless steel, 13.5 cm</x:v>
      </x:c>
      <x:c r="H1141" s="37" t="str">
        <x:v>المطبخ والأدوات المنزلية</x:v>
      </x:c>
      <x:c r="I1141" s="37" t="str">
        <x:v>أدوات غسيل أطباق</x:v>
      </x:c>
      <x:c r="J1141" s="37" t="str">
        <x:v>IKEA</x:v>
      </x:c>
      <x:c r="K1141" s="37" t="str">
        <x:v>ORDNING Cutlery stand</x:v>
      </x:c>
      <x:c r="L1141" s="37" t="str">
        <x:v>stainless steel, 13.5 cm</x:v>
      </x:c>
      <x:c r="M1141" s="37"/>
      <x:c r="N1141" s="37"/>
      <x:c r="O1141" s="37"/>
      <x:c r="P1141" s="37" t="str">
        <x:v>30011832</x:v>
      </x:c>
      <x:c r="Q1141" s="37"/>
      <x:c r="R1141" s="37" t="str">
        <x:v>EG-060</x:v>
      </x:c>
      <x:c r="S1141" s="37" t="str">
        <x:v>IKEA Egypt</x:v>
      </x:c>
      <x:c r="T1141" s="37" t="str">
        <x:v>A</x:v>
      </x:c>
      <x:c r="U1141" s="37"/>
      <x:c r="V1141" s="37"/>
      <x:c r="W1141" s="37" t="str">
        <x:v>https://www.ikea.com/eg/en/p/ordning-cutlery-stand-stainless-steel-30011832/</x:v>
      </x:c>
      <x:c r="X1141" s="37" t="str">
        <x:v>صفحة فئة منظمة</x:v>
      </x:c>
      <x:c r="Y1141" s="37"/>
      <x:c r="Z1141" s="37"/>
      <x:c r="AA1141" s="37"/>
      <x:c r="AB1141" s="37"/>
      <x:c r="AC1141" s="37"/>
      <x:c r="AD1141" s="37"/>
      <x:c r="AE1141" s="37"/>
      <x:c r="AF1141" s="56"/>
      <x:c r="AG1141" s="56"/>
      <x:c r="AH1141" s="56"/>
      <x:c r="AI1141" s="58"/>
      <x:c r="AJ1141" s="56"/>
      <x:c r="AK1141" s="56"/>
      <x:c r="AL1141" s="56"/>
      <x:c r="AM1141" s="56"/>
      <x:c r="AN1141" s="56"/>
      <x:c r="AO1141" s="56" t="str">
        <x:f>IF(OR(AF1141="",AD1141=""),"",AF1141*AD1141+IF(AG1141="",0,AG1141)+IF(AH1141="",0,AH1141)+IF(AJ1141="",0,AJ1141)+IF(AK1141="",0,AK1141)+IF(AL1141="",0,AL1141)+IF(AM1141="",0,AM1141))</x:f>
      </x:c>
      <x:c r="AP1141" s="56"/>
      <x:c r="AQ1141" s="56" t="str">
        <x:f>IF(OR(AO1141="",AP1141=""),"",AO1141-AP1141)</x:f>
      </x:c>
      <x:c r="AR1141" s="58" t="str">
        <x:f>IF(OR(AP1141="",AP1141=0,AQ1141=""),"",AQ1141/AP1141)</x:f>
      </x:c>
      <x:c r="AS1141" s="58"/>
      <x:c r="AT1141" s="37"/>
      <x:c r="AU1141" s="37"/>
      <x:c r="AV1141" s="37"/>
      <x:c r="AW1141" s="56"/>
      <x:c r="AX1141" s="56"/>
      <x:c r="AY1141" s="37"/>
      <x:c r="AZ1141" s="37"/>
      <x:c r="BA1141" s="37"/>
      <x:c r="BB1141" s="37"/>
      <x:c r="BC1141" s="37"/>
      <x:c r="BD1141" s="60"/>
      <x:c r="BE1141" s="60"/>
      <x:c r="BF1141" s="37"/>
      <x:c r="BG1141" s="37"/>
      <x:c r="BH1141" s="37" t="str">
        <x:v>https://www.ikea.com/eg/en/p/ordning-cutlery-stand-stainless-steel-30011832/</x:v>
      </x:c>
      <x:c r="BI1141" s="37"/>
      <x:c r="BJ1141" s="37" t="str">
        <x:v>لم يبدأ</x:v>
      </x:c>
      <x:c r="BK1141" s="60" t="n">
        <x:v>46233</x:v>
      </x:c>
      <x:c r="BL1141" s="60"/>
      <x:c r="BM1141" s="60"/>
      <x:c r="BN1141" s="62" t="str">
        <x:f>IF(BM1141="","",(NOW()-BM1141)*24)</x:f>
      </x:c>
      <x:c r="BO1141" s="37" t="str">
        <x:f>IF(BM1141="","لم يُرصد",IF(BT1141&lt;&gt;TRUE,"غير نشط",IF(BP1141="فشل","فشل حالي",IF(BN1141&lt;=12,"حديث",IF(BN1141&lt;=24,"متأخر","قديم")))))</x:f>
        <x:v>لم يُرصد</x:v>
      </x:c>
      <x:c r="BP1141" s="37" t="str">
        <x:v>بانتظار رصد التقسيط</x:v>
      </x:c>
      <x:c r="BQ1141" s="37" t="n">
        <x:v>0</x:v>
      </x:c>
      <x:c r="BR1141" s="37"/>
      <x:c r="BS1141" s="37"/>
      <x:c r="BT1141" s="54" t="b">
        <x:v>1</x:v>
      </x:c>
      <x:c r="BU1141" s="37" t="str">
        <x:v>يحتاج اكتشاف رابط المنتج</x:v>
      </x:c>
      <x:c r="BV1141" s="37" t="str">
        <x:v>ORDNING, Cutlery stand, stainless steel, 13.5 cm</x:v>
      </x:c>
      <x:c r="BW114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1" s="60" t="n">
        <x:v>46233</x:v>
      </x:c>
      <x:c r="BY1141" s="60" t="n">
        <x:v>46233</x:v>
      </x:c>
    </x:row>
    <x:row r="1142">
      <x:c r="A1142" s="37" t="str">
        <x:v>مهمة جمع أولية</x:v>
      </x:c>
      <x:c r="B1142" s="37" t="str">
        <x:v>INSTTASK-F13643DDA98A</x:v>
      </x:c>
      <x:c r="C1142" s="37" t="str">
        <x:v>VAR-3CEABD94F5AC43|EG-060|STORE|PENDING</x:v>
      </x:c>
      <x:c r="D1142" s="37" t="str">
        <x:v>VAR-3CEABD94F5AC43|EG-060|STORE</x:v>
      </x:c>
      <x:c r="E1142" s="37" t="str">
        <x:v>VAR-3CEABD94F5AC43</x:v>
      </x:c>
      <x:c r="F1142" s="37" t="str">
        <x:v>MOD-3DAB72375984D7</x:v>
      </x:c>
      <x:c r="G1142" s="37" t="str">
        <x:v>IKEA RINNIG Dish drying mat beige, 51x42 cm | 51×42 cm</x:v>
      </x:c>
      <x:c r="H1142" s="37" t="str">
        <x:v>المطبخ والأدوات المنزلية</x:v>
      </x:c>
      <x:c r="I1142" s="37" t="str">
        <x:v>أدوات غسيل أطباق</x:v>
      </x:c>
      <x:c r="J1142" s="37" t="str">
        <x:v>IKEA</x:v>
      </x:c>
      <x:c r="K1142" s="37" t="str">
        <x:v>RINNIG Dish drying mat</x:v>
      </x:c>
      <x:c r="L1142" s="37" t="str">
        <x:v>beige, 51x42 cm</x:v>
      </x:c>
      <x:c r="M1142" s="37"/>
      <x:c r="N1142" s="37"/>
      <x:c r="O1142" s="37" t="str">
        <x:v>beige</x:v>
      </x:c>
      <x:c r="P1142" s="37" t="str">
        <x:v>50595442</x:v>
      </x:c>
      <x:c r="Q1142" s="37"/>
      <x:c r="R1142" s="37" t="str">
        <x:v>EG-060</x:v>
      </x:c>
      <x:c r="S1142" s="37" t="str">
        <x:v>IKEA Egypt</x:v>
      </x:c>
      <x:c r="T1142" s="37" t="str">
        <x:v>A</x:v>
      </x:c>
      <x:c r="U1142" s="37"/>
      <x:c r="V1142" s="37"/>
      <x:c r="W1142" s="37" t="str">
        <x:v>https://www.ikea.com/eg/en/p/rinnig-dish-drying-mat-beige-50595442/</x:v>
      </x:c>
      <x:c r="X1142" s="37" t="str">
        <x:v>صفحة فئة منظمة</x:v>
      </x:c>
      <x:c r="Y1142" s="37"/>
      <x:c r="Z1142" s="37"/>
      <x:c r="AA1142" s="37"/>
      <x:c r="AB1142" s="37"/>
      <x:c r="AC1142" s="37"/>
      <x:c r="AD1142" s="37"/>
      <x:c r="AE1142" s="37"/>
      <x:c r="AF1142" s="56"/>
      <x:c r="AG1142" s="56"/>
      <x:c r="AH1142" s="56"/>
      <x:c r="AI1142" s="58"/>
      <x:c r="AJ1142" s="56"/>
      <x:c r="AK1142" s="56"/>
      <x:c r="AL1142" s="56"/>
      <x:c r="AM1142" s="56"/>
      <x:c r="AN1142" s="56"/>
      <x:c r="AO1142" s="56" t="str">
        <x:f>IF(OR(AF1142="",AD1142=""),"",AF1142*AD1142+IF(AG1142="",0,AG1142)+IF(AH1142="",0,AH1142)+IF(AJ1142="",0,AJ1142)+IF(AK1142="",0,AK1142)+IF(AL1142="",0,AL1142)+IF(AM1142="",0,AM1142))</x:f>
      </x:c>
      <x:c r="AP1142" s="56"/>
      <x:c r="AQ1142" s="56" t="str">
        <x:f>IF(OR(AO1142="",AP1142=""),"",AO1142-AP1142)</x:f>
      </x:c>
      <x:c r="AR1142" s="58" t="str">
        <x:f>IF(OR(AP1142="",AP1142=0,AQ1142=""),"",AQ1142/AP1142)</x:f>
      </x:c>
      <x:c r="AS1142" s="58"/>
      <x:c r="AT1142" s="37"/>
      <x:c r="AU1142" s="37"/>
      <x:c r="AV1142" s="37"/>
      <x:c r="AW1142" s="56"/>
      <x:c r="AX1142" s="56"/>
      <x:c r="AY1142" s="37"/>
      <x:c r="AZ1142" s="37"/>
      <x:c r="BA1142" s="37"/>
      <x:c r="BB1142" s="37"/>
      <x:c r="BC1142" s="37"/>
      <x:c r="BD1142" s="60"/>
      <x:c r="BE1142" s="60"/>
      <x:c r="BF1142" s="37"/>
      <x:c r="BG1142" s="37"/>
      <x:c r="BH1142" s="37" t="str">
        <x:v>https://www.ikea.com/eg/en/p/rinnig-dish-drying-mat-beige-50595442/</x:v>
      </x:c>
      <x:c r="BI1142" s="37"/>
      <x:c r="BJ1142" s="37" t="str">
        <x:v>لم يبدأ</x:v>
      </x:c>
      <x:c r="BK1142" s="60" t="n">
        <x:v>46233</x:v>
      </x:c>
      <x:c r="BL1142" s="60"/>
      <x:c r="BM1142" s="60"/>
      <x:c r="BN1142" s="62" t="str">
        <x:f>IF(BM1142="","",(NOW()-BM1142)*24)</x:f>
      </x:c>
      <x:c r="BO1142" s="37" t="str">
        <x:f>IF(BM1142="","لم يُرصد",IF(BT1142&lt;&gt;TRUE,"غير نشط",IF(BP1142="فشل","فشل حالي",IF(BN1142&lt;=12,"حديث",IF(BN1142&lt;=24,"متأخر","قديم")))))</x:f>
        <x:v>لم يُرصد</x:v>
      </x:c>
      <x:c r="BP1142" s="37" t="str">
        <x:v>بانتظار رصد التقسيط</x:v>
      </x:c>
      <x:c r="BQ1142" s="37" t="n">
        <x:v>0</x:v>
      </x:c>
      <x:c r="BR1142" s="37"/>
      <x:c r="BS1142" s="37"/>
      <x:c r="BT1142" s="54" t="b">
        <x:v>1</x:v>
      </x:c>
      <x:c r="BU1142" s="37" t="str">
        <x:v>يحتاج اكتشاف رابط المنتج</x:v>
      </x:c>
      <x:c r="BV1142" s="37" t="str">
        <x:v>RINNIG, Dish drying mat, beige, 51x42 cm</x:v>
      </x:c>
      <x:c r="BW114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2" s="60" t="n">
        <x:v>46233</x:v>
      </x:c>
      <x:c r="BY1142" s="60" t="n">
        <x:v>46233</x:v>
      </x:c>
    </x:row>
    <x:row r="1143">
      <x:c r="A1143" s="37" t="str">
        <x:v>مهمة جمع أولية</x:v>
      </x:c>
      <x:c r="B1143" s="37" t="str">
        <x:v>INSTTASK-67809E31055F</x:v>
      </x:c>
      <x:c r="C1143" s="37" t="str">
        <x:v>VAR-94DE811F5632F9|EG-060|STORE|PENDING</x:v>
      </x:c>
      <x:c r="D1143" s="37" t="str">
        <x:v>VAR-94DE811F5632F9|EG-060|STORE</x:v>
      </x:c>
      <x:c r="E1143" s="37" t="str">
        <x:v>VAR-94DE811F5632F9</x:v>
      </x:c>
      <x:c r="F1143" s="37" t="str">
        <x:v>MOD-4E3E710B6AD739</x:v>
      </x:c>
      <x:c r="G1143" s="37" t="str">
        <x:v>IKEA RINNIG Dish-washing brush grey</x:v>
      </x:c>
      <x:c r="H1143" s="37" t="str">
        <x:v>المطبخ والأدوات المنزلية</x:v>
      </x:c>
      <x:c r="I1143" s="37" t="str">
        <x:v>أدوات غسيل أطباق</x:v>
      </x:c>
      <x:c r="J1143" s="37" t="str">
        <x:v>IKEA</x:v>
      </x:c>
      <x:c r="K1143" s="37" t="str">
        <x:v>RINNIG Dish-washing brush</x:v>
      </x:c>
      <x:c r="L1143" s="37" t="str">
        <x:v>grey</x:v>
      </x:c>
      <x:c r="M1143" s="37"/>
      <x:c r="N1143" s="37"/>
      <x:c r="O1143" s="37" t="str">
        <x:v>grey</x:v>
      </x:c>
      <x:c r="P1143" s="37" t="str">
        <x:v>30407814</x:v>
      </x:c>
      <x:c r="Q1143" s="37"/>
      <x:c r="R1143" s="37" t="str">
        <x:v>EG-060</x:v>
      </x:c>
      <x:c r="S1143" s="37" t="str">
        <x:v>IKEA Egypt</x:v>
      </x:c>
      <x:c r="T1143" s="37" t="str">
        <x:v>A</x:v>
      </x:c>
      <x:c r="U1143" s="37"/>
      <x:c r="V1143" s="37"/>
      <x:c r="W1143" s="37" t="str">
        <x:v>https://www.ikea.com/eg/en/p/rinnig-dish-washing-brush-grey-30407814/</x:v>
      </x:c>
      <x:c r="X1143" s="37" t="str">
        <x:v>صفحة فئة منظمة</x:v>
      </x:c>
      <x:c r="Y1143" s="37"/>
      <x:c r="Z1143" s="37"/>
      <x:c r="AA1143" s="37"/>
      <x:c r="AB1143" s="37"/>
      <x:c r="AC1143" s="37"/>
      <x:c r="AD1143" s="37"/>
      <x:c r="AE1143" s="37"/>
      <x:c r="AF1143" s="56"/>
      <x:c r="AG1143" s="56"/>
      <x:c r="AH1143" s="56"/>
      <x:c r="AI1143" s="58"/>
      <x:c r="AJ1143" s="56"/>
      <x:c r="AK1143" s="56"/>
      <x:c r="AL1143" s="56"/>
      <x:c r="AM1143" s="56"/>
      <x:c r="AN1143" s="56"/>
      <x:c r="AO1143" s="56" t="str">
        <x:f>IF(OR(AF1143="",AD1143=""),"",AF1143*AD1143+IF(AG1143="",0,AG1143)+IF(AH1143="",0,AH1143)+IF(AJ1143="",0,AJ1143)+IF(AK1143="",0,AK1143)+IF(AL1143="",0,AL1143)+IF(AM1143="",0,AM1143))</x:f>
      </x:c>
      <x:c r="AP1143" s="56"/>
      <x:c r="AQ1143" s="56" t="str">
        <x:f>IF(OR(AO1143="",AP1143=""),"",AO1143-AP1143)</x:f>
      </x:c>
      <x:c r="AR1143" s="58" t="str">
        <x:f>IF(OR(AP1143="",AP1143=0,AQ1143=""),"",AQ1143/AP1143)</x:f>
      </x:c>
      <x:c r="AS1143" s="58"/>
      <x:c r="AT1143" s="37"/>
      <x:c r="AU1143" s="37"/>
      <x:c r="AV1143" s="37"/>
      <x:c r="AW1143" s="56"/>
      <x:c r="AX1143" s="56"/>
      <x:c r="AY1143" s="37"/>
      <x:c r="AZ1143" s="37"/>
      <x:c r="BA1143" s="37"/>
      <x:c r="BB1143" s="37"/>
      <x:c r="BC1143" s="37"/>
      <x:c r="BD1143" s="60"/>
      <x:c r="BE1143" s="60"/>
      <x:c r="BF1143" s="37"/>
      <x:c r="BG1143" s="37"/>
      <x:c r="BH1143" s="37" t="str">
        <x:v>https://www.ikea.com/eg/en/p/rinnig-dish-washing-brush-grey-30407814/</x:v>
      </x:c>
      <x:c r="BI1143" s="37"/>
      <x:c r="BJ1143" s="37" t="str">
        <x:v>لم يبدأ</x:v>
      </x:c>
      <x:c r="BK1143" s="60" t="n">
        <x:v>46233</x:v>
      </x:c>
      <x:c r="BL1143" s="60"/>
      <x:c r="BM1143" s="60"/>
      <x:c r="BN1143" s="62" t="str">
        <x:f>IF(BM1143="","",(NOW()-BM1143)*24)</x:f>
      </x:c>
      <x:c r="BO1143" s="37" t="str">
        <x:f>IF(BM1143="","لم يُرصد",IF(BT1143&lt;&gt;TRUE,"غير نشط",IF(BP1143="فشل","فشل حالي",IF(BN1143&lt;=12,"حديث",IF(BN1143&lt;=24,"متأخر","قديم")))))</x:f>
        <x:v>لم يُرصد</x:v>
      </x:c>
      <x:c r="BP1143" s="37" t="str">
        <x:v>بانتظار رصد التقسيط</x:v>
      </x:c>
      <x:c r="BQ1143" s="37" t="n">
        <x:v>0</x:v>
      </x:c>
      <x:c r="BR1143" s="37"/>
      <x:c r="BS1143" s="37"/>
      <x:c r="BT1143" s="54" t="b">
        <x:v>1</x:v>
      </x:c>
      <x:c r="BU1143" s="37" t="str">
        <x:v>يحتاج اكتشاف رابط المنتج</x:v>
      </x:c>
      <x:c r="BV1143" s="37" t="str">
        <x:v>RINNIG, Dish-washing brush, grey</x:v>
      </x:c>
      <x:c r="BW114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3" s="60" t="n">
        <x:v>46233</x:v>
      </x:c>
      <x:c r="BY1143" s="60" t="n">
        <x:v>46233</x:v>
      </x:c>
    </x:row>
    <x:row r="1144">
      <x:c r="A1144" s="37" t="str">
        <x:v>مهمة جمع أولية</x:v>
      </x:c>
      <x:c r="B1144" s="37" t="str">
        <x:v>INSTTASK-FA29BE7C54DB</x:v>
      </x:c>
      <x:c r="C1144" s="37" t="str">
        <x:v>VAR-49CA503268595D|EG-060|STORE|PENDING</x:v>
      </x:c>
      <x:c r="D1144" s="37" t="str">
        <x:v>VAR-49CA503268595D|EG-060|STORE</x:v>
      </x:c>
      <x:c r="E1144" s="37" t="str">
        <x:v>VAR-49CA503268595D</x:v>
      </x:c>
      <x:c r="F1144" s="37" t="str">
        <x:v>MOD-AB6C0D3D789EA4</x:v>
      </x:c>
      <x:c r="G1144" s="37" t="str">
        <x:v>IKEA RINNIG Sink container black</x:v>
      </x:c>
      <x:c r="H1144" s="37" t="str">
        <x:v>المطبخ والأدوات المنزلية</x:v>
      </x:c>
      <x:c r="I1144" s="37" t="str">
        <x:v>أدوات غسيل أطباق</x:v>
      </x:c>
      <x:c r="J1144" s="37" t="str">
        <x:v>IKEA</x:v>
      </x:c>
      <x:c r="K1144" s="37" t="str">
        <x:v>RINNIG Sink container</x:v>
      </x:c>
      <x:c r="L1144" s="37" t="str">
        <x:v>black</x:v>
      </x:c>
      <x:c r="M1144" s="37"/>
      <x:c r="N1144" s="37"/>
      <x:c r="O1144" s="37" t="str">
        <x:v>black</x:v>
      </x:c>
      <x:c r="P1144" s="37" t="str">
        <x:v>80595445</x:v>
      </x:c>
      <x:c r="Q1144" s="37"/>
      <x:c r="R1144" s="37" t="str">
        <x:v>EG-060</x:v>
      </x:c>
      <x:c r="S1144" s="37" t="str">
        <x:v>IKEA Egypt</x:v>
      </x:c>
      <x:c r="T1144" s="37" t="str">
        <x:v>A</x:v>
      </x:c>
      <x:c r="U1144" s="37"/>
      <x:c r="V1144" s="37"/>
      <x:c r="W1144" s="37" t="str">
        <x:v>https://www.ikea.com/eg/en/p/rinnig-sink-container-black-80595445/</x:v>
      </x:c>
      <x:c r="X1144" s="37" t="str">
        <x:v>صفحة فئة منظمة</x:v>
      </x:c>
      <x:c r="Y1144" s="37"/>
      <x:c r="Z1144" s="37"/>
      <x:c r="AA1144" s="37"/>
      <x:c r="AB1144" s="37"/>
      <x:c r="AC1144" s="37"/>
      <x:c r="AD1144" s="37"/>
      <x:c r="AE1144" s="37"/>
      <x:c r="AF1144" s="56"/>
      <x:c r="AG1144" s="56"/>
      <x:c r="AH1144" s="56"/>
      <x:c r="AI1144" s="58"/>
      <x:c r="AJ1144" s="56"/>
      <x:c r="AK1144" s="56"/>
      <x:c r="AL1144" s="56"/>
      <x:c r="AM1144" s="56"/>
      <x:c r="AN1144" s="56"/>
      <x:c r="AO1144" s="56" t="str">
        <x:f>IF(OR(AF1144="",AD1144=""),"",AF1144*AD1144+IF(AG1144="",0,AG1144)+IF(AH1144="",0,AH1144)+IF(AJ1144="",0,AJ1144)+IF(AK1144="",0,AK1144)+IF(AL1144="",0,AL1144)+IF(AM1144="",0,AM1144))</x:f>
      </x:c>
      <x:c r="AP1144" s="56"/>
      <x:c r="AQ1144" s="56" t="str">
        <x:f>IF(OR(AO1144="",AP1144=""),"",AO1144-AP1144)</x:f>
      </x:c>
      <x:c r="AR1144" s="58" t="str">
        <x:f>IF(OR(AP1144="",AP1144=0,AQ1144=""),"",AQ1144/AP1144)</x:f>
      </x:c>
      <x:c r="AS1144" s="58"/>
      <x:c r="AT1144" s="37"/>
      <x:c r="AU1144" s="37"/>
      <x:c r="AV1144" s="37"/>
      <x:c r="AW1144" s="56"/>
      <x:c r="AX1144" s="56"/>
      <x:c r="AY1144" s="37"/>
      <x:c r="AZ1144" s="37"/>
      <x:c r="BA1144" s="37"/>
      <x:c r="BB1144" s="37"/>
      <x:c r="BC1144" s="37"/>
      <x:c r="BD1144" s="60"/>
      <x:c r="BE1144" s="60"/>
      <x:c r="BF1144" s="37"/>
      <x:c r="BG1144" s="37"/>
      <x:c r="BH1144" s="37" t="str">
        <x:v>https://www.ikea.com/eg/en/p/rinnig-sink-container-black-80595445/</x:v>
      </x:c>
      <x:c r="BI1144" s="37"/>
      <x:c r="BJ1144" s="37" t="str">
        <x:v>لم يبدأ</x:v>
      </x:c>
      <x:c r="BK1144" s="60" t="n">
        <x:v>46233</x:v>
      </x:c>
      <x:c r="BL1144" s="60"/>
      <x:c r="BM1144" s="60"/>
      <x:c r="BN1144" s="62" t="str">
        <x:f>IF(BM1144="","",(NOW()-BM1144)*24)</x:f>
      </x:c>
      <x:c r="BO1144" s="37" t="str">
        <x:f>IF(BM1144="","لم يُرصد",IF(BT1144&lt;&gt;TRUE,"غير نشط",IF(BP1144="فشل","فشل حالي",IF(BN1144&lt;=12,"حديث",IF(BN1144&lt;=24,"متأخر","قديم")))))</x:f>
        <x:v>لم يُرصد</x:v>
      </x:c>
      <x:c r="BP1144" s="37" t="str">
        <x:v>بانتظار رصد التقسيط</x:v>
      </x:c>
      <x:c r="BQ1144" s="37" t="n">
        <x:v>0</x:v>
      </x:c>
      <x:c r="BR1144" s="37"/>
      <x:c r="BS1144" s="37"/>
      <x:c r="BT1144" s="54" t="b">
        <x:v>1</x:v>
      </x:c>
      <x:c r="BU1144" s="37" t="str">
        <x:v>يحتاج اكتشاف رابط المنتج</x:v>
      </x:c>
      <x:c r="BV1144" s="37" t="str">
        <x:v>RINNIG, Sink container, black</x:v>
      </x:c>
      <x:c r="BW114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4" s="60" t="n">
        <x:v>46233</x:v>
      </x:c>
      <x:c r="BY1144" s="60" t="n">
        <x:v>46233</x:v>
      </x:c>
    </x:row>
    <x:row r="1145">
      <x:c r="A1145" s="37" t="str">
        <x:v>مهمة جمع أولية</x:v>
      </x:c>
      <x:c r="B1145" s="37" t="str">
        <x:v>INSTTASK-AFFBF5886C86</x:v>
      </x:c>
      <x:c r="C1145" s="37" t="str">
        <x:v>VAR-22D812C800923D|EG-060|STORE|PENDING</x:v>
      </x:c>
      <x:c r="D1145" s="37" t="str">
        <x:v>VAR-22D812C800923D|EG-060|STORE</x:v>
      </x:c>
      <x:c r="E1145" s="37" t="str">
        <x:v>VAR-22D812C800923D</x:v>
      </x:c>
      <x:c r="F1145" s="37" t="str">
        <x:v>MOD-9C49F05FBF8ED8</x:v>
      </x:c>
      <x:c r="G1145" s="37" t="str">
        <x:v>IKEA SKOLÄST Sink container extendable</x:v>
      </x:c>
      <x:c r="H1145" s="37" t="str">
        <x:v>المطبخ والأدوات المنزلية</x:v>
      </x:c>
      <x:c r="I1145" s="37" t="str">
        <x:v>أدوات غسيل أطباق</x:v>
      </x:c>
      <x:c r="J1145" s="37" t="str">
        <x:v>IKEA</x:v>
      </x:c>
      <x:c r="K1145" s="37" t="str">
        <x:v>SKOLÄST Sink container</x:v>
      </x:c>
      <x:c r="L1145" s="37" t="str">
        <x:v>extendable</x:v>
      </x:c>
      <x:c r="M1145" s="37"/>
      <x:c r="N1145" s="37"/>
      <x:c r="O1145" s="37"/>
      <x:c r="P1145" s="37" t="str">
        <x:v>60556685</x:v>
      </x:c>
      <x:c r="Q1145" s="37"/>
      <x:c r="R1145" s="37" t="str">
        <x:v>EG-060</x:v>
      </x:c>
      <x:c r="S1145" s="37" t="str">
        <x:v>IKEA Egypt</x:v>
      </x:c>
      <x:c r="T1145" s="37" t="str">
        <x:v>A</x:v>
      </x:c>
      <x:c r="U1145" s="37"/>
      <x:c r="V1145" s="37"/>
      <x:c r="W1145" s="37" t="str">
        <x:v>https://www.ikea.com/eg/en/p/skolaest-sink-container-extendable-60556685/</x:v>
      </x:c>
      <x:c r="X1145" s="37" t="str">
        <x:v>صفحة فئة منظمة</x:v>
      </x:c>
      <x:c r="Y1145" s="37"/>
      <x:c r="Z1145" s="37"/>
      <x:c r="AA1145" s="37"/>
      <x:c r="AB1145" s="37"/>
      <x:c r="AC1145" s="37"/>
      <x:c r="AD1145" s="37"/>
      <x:c r="AE1145" s="37"/>
      <x:c r="AF1145" s="56"/>
      <x:c r="AG1145" s="56"/>
      <x:c r="AH1145" s="56"/>
      <x:c r="AI1145" s="58"/>
      <x:c r="AJ1145" s="56"/>
      <x:c r="AK1145" s="56"/>
      <x:c r="AL1145" s="56"/>
      <x:c r="AM1145" s="56"/>
      <x:c r="AN1145" s="56"/>
      <x:c r="AO1145" s="56" t="str">
        <x:f>IF(OR(AF1145="",AD1145=""),"",AF1145*AD1145+IF(AG1145="",0,AG1145)+IF(AH1145="",0,AH1145)+IF(AJ1145="",0,AJ1145)+IF(AK1145="",0,AK1145)+IF(AL1145="",0,AL1145)+IF(AM1145="",0,AM1145))</x:f>
      </x:c>
      <x:c r="AP1145" s="56"/>
      <x:c r="AQ1145" s="56" t="str">
        <x:f>IF(OR(AO1145="",AP1145=""),"",AO1145-AP1145)</x:f>
      </x:c>
      <x:c r="AR1145" s="58" t="str">
        <x:f>IF(OR(AP1145="",AP1145=0,AQ1145=""),"",AQ1145/AP1145)</x:f>
      </x:c>
      <x:c r="AS1145" s="58"/>
      <x:c r="AT1145" s="37"/>
      <x:c r="AU1145" s="37"/>
      <x:c r="AV1145" s="37"/>
      <x:c r="AW1145" s="56"/>
      <x:c r="AX1145" s="56"/>
      <x:c r="AY1145" s="37"/>
      <x:c r="AZ1145" s="37"/>
      <x:c r="BA1145" s="37"/>
      <x:c r="BB1145" s="37"/>
      <x:c r="BC1145" s="37"/>
      <x:c r="BD1145" s="60"/>
      <x:c r="BE1145" s="60"/>
      <x:c r="BF1145" s="37"/>
      <x:c r="BG1145" s="37"/>
      <x:c r="BH1145" s="37" t="str">
        <x:v>https://www.ikea.com/eg/en/p/skolaest-sink-container-extendable-60556685/</x:v>
      </x:c>
      <x:c r="BI1145" s="37"/>
      <x:c r="BJ1145" s="37" t="str">
        <x:v>لم يبدأ</x:v>
      </x:c>
      <x:c r="BK1145" s="60" t="n">
        <x:v>46233</x:v>
      </x:c>
      <x:c r="BL1145" s="60"/>
      <x:c r="BM1145" s="60"/>
      <x:c r="BN1145" s="62" t="str">
        <x:f>IF(BM1145="","",(NOW()-BM1145)*24)</x:f>
      </x:c>
      <x:c r="BO1145" s="37" t="str">
        <x:f>IF(BM1145="","لم يُرصد",IF(BT1145&lt;&gt;TRUE,"غير نشط",IF(BP1145="فشل","فشل حالي",IF(BN1145&lt;=12,"حديث",IF(BN1145&lt;=24,"متأخر","قديم")))))</x:f>
        <x:v>لم يُرصد</x:v>
      </x:c>
      <x:c r="BP1145" s="37" t="str">
        <x:v>بانتظار رصد التقسيط</x:v>
      </x:c>
      <x:c r="BQ1145" s="37" t="n">
        <x:v>0</x:v>
      </x:c>
      <x:c r="BR1145" s="37"/>
      <x:c r="BS1145" s="37"/>
      <x:c r="BT1145" s="54" t="b">
        <x:v>1</x:v>
      </x:c>
      <x:c r="BU1145" s="37" t="str">
        <x:v>يحتاج اكتشاف رابط المنتج</x:v>
      </x:c>
      <x:c r="BV1145" s="37" t="str">
        <x:v>SKOLÄST, Sink container, extendable</x:v>
      </x:c>
      <x:c r="BW114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5" s="60" t="n">
        <x:v>46233</x:v>
      </x:c>
      <x:c r="BY1145" s="60" t="n">
        <x:v>46233</x:v>
      </x:c>
    </x:row>
    <x:row r="1146">
      <x:c r="A1146" s="37" t="str">
        <x:v>مهمة جمع أولية</x:v>
      </x:c>
      <x:c r="B1146" s="37" t="str">
        <x:v>INSTTASK-F2A4C7A9DBB8</x:v>
      </x:c>
      <x:c r="C1146" s="37" t="str">
        <x:v>VAR-7FFC11296607EF|EG-060|STORE|PENDING</x:v>
      </x:c>
      <x:c r="D1146" s="37" t="str">
        <x:v>VAR-7FFC11296607EF|EG-060|STORE</x:v>
      </x:c>
      <x:c r="E1146" s="37" t="str">
        <x:v>VAR-7FFC11296607EF</x:v>
      </x:c>
      <x:c r="F1146" s="37" t="str">
        <x:v>MOD-E03D39368C6B2A</x:v>
      </x:c>
      <x:c r="G1146" s="37" t="str">
        <x:v>IKEA TORKAD Kitchen roll holder silver-colour</x:v>
      </x:c>
      <x:c r="H1146" s="37" t="str">
        <x:v>المطبخ والأدوات المنزلية</x:v>
      </x:c>
      <x:c r="I1146" s="37" t="str">
        <x:v>أدوات غسيل أطباق</x:v>
      </x:c>
      <x:c r="J1146" s="37" t="str">
        <x:v>IKEA</x:v>
      </x:c>
      <x:c r="K1146" s="37" t="str">
        <x:v>TORKAD Kitchen roll holder</x:v>
      </x:c>
      <x:c r="L1146" s="37" t="str">
        <x:v>silver-colour</x:v>
      </x:c>
      <x:c r="M1146" s="37"/>
      <x:c r="N1146" s="37"/>
      <x:c r="O1146" s="37" t="str">
        <x:v>silver</x:v>
      </x:c>
      <x:c r="P1146" s="37" t="str">
        <x:v>00208670</x:v>
      </x:c>
      <x:c r="Q1146" s="37"/>
      <x:c r="R1146" s="37" t="str">
        <x:v>EG-060</x:v>
      </x:c>
      <x:c r="S1146" s="37" t="str">
        <x:v>IKEA Egypt</x:v>
      </x:c>
      <x:c r="T1146" s="37" t="str">
        <x:v>A</x:v>
      </x:c>
      <x:c r="U1146" s="37"/>
      <x:c r="V1146" s="37"/>
      <x:c r="W1146" s="37" t="str">
        <x:v>https://www.ikea.com/eg/en/p/torkad-kitchen-roll-holder-silver-colour-00208670/</x:v>
      </x:c>
      <x:c r="X1146" s="37" t="str">
        <x:v>صفحة فئة منظمة</x:v>
      </x:c>
      <x:c r="Y1146" s="37"/>
      <x:c r="Z1146" s="37"/>
      <x:c r="AA1146" s="37"/>
      <x:c r="AB1146" s="37"/>
      <x:c r="AC1146" s="37"/>
      <x:c r="AD1146" s="37"/>
      <x:c r="AE1146" s="37"/>
      <x:c r="AF1146" s="56"/>
      <x:c r="AG1146" s="56"/>
      <x:c r="AH1146" s="56"/>
      <x:c r="AI1146" s="58"/>
      <x:c r="AJ1146" s="56"/>
      <x:c r="AK1146" s="56"/>
      <x:c r="AL1146" s="56"/>
      <x:c r="AM1146" s="56"/>
      <x:c r="AN1146" s="56"/>
      <x:c r="AO1146" s="56" t="str">
        <x:f>IF(OR(AF1146="",AD1146=""),"",AF1146*AD1146+IF(AG1146="",0,AG1146)+IF(AH1146="",0,AH1146)+IF(AJ1146="",0,AJ1146)+IF(AK1146="",0,AK1146)+IF(AL1146="",0,AL1146)+IF(AM1146="",0,AM1146))</x:f>
      </x:c>
      <x:c r="AP1146" s="56"/>
      <x:c r="AQ1146" s="56" t="str">
        <x:f>IF(OR(AO1146="",AP1146=""),"",AO1146-AP1146)</x:f>
      </x:c>
      <x:c r="AR1146" s="58" t="str">
        <x:f>IF(OR(AP1146="",AP1146=0,AQ1146=""),"",AQ1146/AP1146)</x:f>
      </x:c>
      <x:c r="AS1146" s="58"/>
      <x:c r="AT1146" s="37"/>
      <x:c r="AU1146" s="37"/>
      <x:c r="AV1146" s="37"/>
      <x:c r="AW1146" s="56"/>
      <x:c r="AX1146" s="56"/>
      <x:c r="AY1146" s="37"/>
      <x:c r="AZ1146" s="37"/>
      <x:c r="BA1146" s="37"/>
      <x:c r="BB1146" s="37"/>
      <x:c r="BC1146" s="37"/>
      <x:c r="BD1146" s="60"/>
      <x:c r="BE1146" s="60"/>
      <x:c r="BF1146" s="37"/>
      <x:c r="BG1146" s="37"/>
      <x:c r="BH1146" s="37" t="str">
        <x:v>https://www.ikea.com/eg/en/p/torkad-kitchen-roll-holder-silver-colour-00208670/</x:v>
      </x:c>
      <x:c r="BI1146" s="37"/>
      <x:c r="BJ1146" s="37" t="str">
        <x:v>لم يبدأ</x:v>
      </x:c>
      <x:c r="BK1146" s="60" t="n">
        <x:v>46233</x:v>
      </x:c>
      <x:c r="BL1146" s="60"/>
      <x:c r="BM1146" s="60"/>
      <x:c r="BN1146" s="62" t="str">
        <x:f>IF(BM1146="","",(NOW()-BM1146)*24)</x:f>
      </x:c>
      <x:c r="BO1146" s="37" t="str">
        <x:f>IF(BM1146="","لم يُرصد",IF(BT1146&lt;&gt;TRUE,"غير نشط",IF(BP1146="فشل","فشل حالي",IF(BN1146&lt;=12,"حديث",IF(BN1146&lt;=24,"متأخر","قديم")))))</x:f>
        <x:v>لم يُرصد</x:v>
      </x:c>
      <x:c r="BP1146" s="37" t="str">
        <x:v>بانتظار رصد التقسيط</x:v>
      </x:c>
      <x:c r="BQ1146" s="37" t="n">
        <x:v>0</x:v>
      </x:c>
      <x:c r="BR1146" s="37"/>
      <x:c r="BS1146" s="37"/>
      <x:c r="BT1146" s="54" t="b">
        <x:v>1</x:v>
      </x:c>
      <x:c r="BU1146" s="37" t="str">
        <x:v>يحتاج اكتشاف رابط المنتج</x:v>
      </x:c>
      <x:c r="BV1146" s="37" t="str">
        <x:v>TORKAD, Kitchen roll holder, silver-colour</x:v>
      </x:c>
      <x:c r="BW114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6" s="60" t="n">
        <x:v>46233</x:v>
      </x:c>
      <x:c r="BY1146" s="60" t="n">
        <x:v>46233</x:v>
      </x:c>
    </x:row>
    <x:row r="1147">
      <x:c r="A1147" s="37" t="str">
        <x:v>مهمة جمع أولية</x:v>
      </x:c>
      <x:c r="B1147" s="37" t="str">
        <x:v>INSTTASK-9F9EBDAFCDFD</x:v>
      </x:c>
      <x:c r="C1147" s="37" t="str">
        <x:v>VAR-322EA9F35E8ACE|EG-060|STORE|PENDING</x:v>
      </x:c>
      <x:c r="D1147" s="37" t="str">
        <x:v>VAR-322EA9F35E8ACE|EG-060|STORE</x:v>
      </x:c>
      <x:c r="E1147" s="37" t="str">
        <x:v>VAR-322EA9F35E8ACE</x:v>
      </x:c>
      <x:c r="F1147" s="37" t="str">
        <x:v>MOD-C19ECFA1720B24</x:v>
      </x:c>
      <x:c r="G1147" s="37" t="str">
        <x:v>IKEA VÄLVÅRDAD Cutlery stand dark grey-blue/galvanised, 13 cm | blue / grey</x:v>
      </x:c>
      <x:c r="H1147" s="37" t="str">
        <x:v>المطبخ والأدوات المنزلية</x:v>
      </x:c>
      <x:c r="I1147" s="37" t="str">
        <x:v>أدوات غسيل أطباق</x:v>
      </x:c>
      <x:c r="J1147" s="37" t="str">
        <x:v>IKEA</x:v>
      </x:c>
      <x:c r="K1147" s="37" t="str">
        <x:v>VÄLVÅRDAD Cutlery stand</x:v>
      </x:c>
      <x:c r="L1147" s="37" t="str">
        <x:v>dark grey-blue/galvanised, 13 cm</x:v>
      </x:c>
      <x:c r="M1147" s="37"/>
      <x:c r="N1147" s="37"/>
      <x:c r="O1147" s="37" t="str">
        <x:v>blue / grey</x:v>
      </x:c>
      <x:c r="P1147" s="37" t="str">
        <x:v>10605320</x:v>
      </x:c>
      <x:c r="Q1147" s="37"/>
      <x:c r="R1147" s="37" t="str">
        <x:v>EG-060</x:v>
      </x:c>
      <x:c r="S1147" s="37" t="str">
        <x:v>IKEA Egypt</x:v>
      </x:c>
      <x:c r="T1147" s="37" t="str">
        <x:v>A</x:v>
      </x:c>
      <x:c r="U1147" s="37"/>
      <x:c r="V1147" s="37"/>
      <x:c r="W1147" s="37" t="str">
        <x:v>https://www.ikea.com/eg/en/p/vaelvardad-cutlery-stand-dark-grey-blue-galvanised-10605320/</x:v>
      </x:c>
      <x:c r="X1147" s="37" t="str">
        <x:v>صفحة فئة منظمة</x:v>
      </x:c>
      <x:c r="Y1147" s="37"/>
      <x:c r="Z1147" s="37"/>
      <x:c r="AA1147" s="37"/>
      <x:c r="AB1147" s="37"/>
      <x:c r="AC1147" s="37"/>
      <x:c r="AD1147" s="37"/>
      <x:c r="AE1147" s="37"/>
      <x:c r="AF1147" s="56"/>
      <x:c r="AG1147" s="56"/>
      <x:c r="AH1147" s="56"/>
      <x:c r="AI1147" s="58"/>
      <x:c r="AJ1147" s="56"/>
      <x:c r="AK1147" s="56"/>
      <x:c r="AL1147" s="56"/>
      <x:c r="AM1147" s="56"/>
      <x:c r="AN1147" s="56"/>
      <x:c r="AO1147" s="56" t="str">
        <x:f>IF(OR(AF1147="",AD1147=""),"",AF1147*AD1147+IF(AG1147="",0,AG1147)+IF(AH1147="",0,AH1147)+IF(AJ1147="",0,AJ1147)+IF(AK1147="",0,AK1147)+IF(AL1147="",0,AL1147)+IF(AM1147="",0,AM1147))</x:f>
      </x:c>
      <x:c r="AP1147" s="56"/>
      <x:c r="AQ1147" s="56" t="str">
        <x:f>IF(OR(AO1147="",AP1147=""),"",AO1147-AP1147)</x:f>
      </x:c>
      <x:c r="AR1147" s="58" t="str">
        <x:f>IF(OR(AP1147="",AP1147=0,AQ1147=""),"",AQ1147/AP1147)</x:f>
      </x:c>
      <x:c r="AS1147" s="58"/>
      <x:c r="AT1147" s="37"/>
      <x:c r="AU1147" s="37"/>
      <x:c r="AV1147" s="37"/>
      <x:c r="AW1147" s="56"/>
      <x:c r="AX1147" s="56"/>
      <x:c r="AY1147" s="37"/>
      <x:c r="AZ1147" s="37"/>
      <x:c r="BA1147" s="37"/>
      <x:c r="BB1147" s="37"/>
      <x:c r="BC1147" s="37"/>
      <x:c r="BD1147" s="60"/>
      <x:c r="BE1147" s="60"/>
      <x:c r="BF1147" s="37"/>
      <x:c r="BG1147" s="37"/>
      <x:c r="BH1147" s="37" t="str">
        <x:v>https://www.ikea.com/eg/en/p/vaelvardad-cutlery-stand-dark-grey-blue-galvanised-10605320/</x:v>
      </x:c>
      <x:c r="BI1147" s="37"/>
      <x:c r="BJ1147" s="37" t="str">
        <x:v>لم يبدأ</x:v>
      </x:c>
      <x:c r="BK1147" s="60" t="n">
        <x:v>46233</x:v>
      </x:c>
      <x:c r="BL1147" s="60"/>
      <x:c r="BM1147" s="60"/>
      <x:c r="BN1147" s="62" t="str">
        <x:f>IF(BM1147="","",(NOW()-BM1147)*24)</x:f>
      </x:c>
      <x:c r="BO1147" s="37" t="str">
        <x:f>IF(BM1147="","لم يُرصد",IF(BT1147&lt;&gt;TRUE,"غير نشط",IF(BP1147="فشل","فشل حالي",IF(BN1147&lt;=12,"حديث",IF(BN1147&lt;=24,"متأخر","قديم")))))</x:f>
        <x:v>لم يُرصد</x:v>
      </x:c>
      <x:c r="BP1147" s="37" t="str">
        <x:v>بانتظار رصد التقسيط</x:v>
      </x:c>
      <x:c r="BQ1147" s="37" t="n">
        <x:v>0</x:v>
      </x:c>
      <x:c r="BR1147" s="37"/>
      <x:c r="BS1147" s="37"/>
      <x:c r="BT1147" s="54" t="b">
        <x:v>1</x:v>
      </x:c>
      <x:c r="BU1147" s="37" t="str">
        <x:v>يحتاج اكتشاف رابط المنتج</x:v>
      </x:c>
      <x:c r="BV1147" s="37" t="str">
        <x:v>VÄLVÅRDAD, Cutlery stand, dark grey-blue/galvanised, 13 cm</x:v>
      </x:c>
      <x:c r="BW114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7" s="60" t="n">
        <x:v>46233</x:v>
      </x:c>
      <x:c r="BY1147" s="60" t="n">
        <x:v>46233</x:v>
      </x:c>
    </x:row>
    <x:row r="1148">
      <x:c r="A1148" s="37" t="str">
        <x:v>مهمة جمع أولية</x:v>
      </x:c>
      <x:c r="B1148" s="37" t="str">
        <x:v>INSTTASK-4A9E098B1525</x:v>
      </x:c>
      <x:c r="C1148" s="37" t="str">
        <x:v>VAR-56ED927614D5D0|EG-060|STORE|PENDING</x:v>
      </x:c>
      <x:c r="D1148" s="37" t="str">
        <x:v>VAR-56ED927614D5D0|EG-060|STORE</x:v>
      </x:c>
      <x:c r="E1148" s="37" t="str">
        <x:v>VAR-56ED927614D5D0</x:v>
      </x:c>
      <x:c r="F1148" s="37" t="str">
        <x:v>MOD-4C30EDFD151182</x:v>
      </x:c>
      <x:c r="G1148" s="37" t="str">
        <x:v>IKEA VIDEVECKMAL Dish-washing brush with dispenser bright green</x:v>
      </x:c>
      <x:c r="H1148" s="37" t="str">
        <x:v>المطبخ والأدوات المنزلية</x:v>
      </x:c>
      <x:c r="I1148" s="37" t="str">
        <x:v>أدوات غسيل أطباق</x:v>
      </x:c>
      <x:c r="J1148" s="37" t="str">
        <x:v>IKEA</x:v>
      </x:c>
      <x:c r="K1148" s="37" t="str">
        <x:v>VIDEVECKMAL Dish-washing brush with dispenser</x:v>
      </x:c>
      <x:c r="L1148" s="37" t="str">
        <x:v>bright green</x:v>
      </x:c>
      <x:c r="M1148" s="37"/>
      <x:c r="N1148" s="37"/>
      <x:c r="O1148" s="37" t="str">
        <x:v>green</x:v>
      </x:c>
      <x:c r="P1148" s="37" t="str">
        <x:v>90556702</x:v>
      </x:c>
      <x:c r="Q1148" s="37"/>
      <x:c r="R1148" s="37" t="str">
        <x:v>EG-060</x:v>
      </x:c>
      <x:c r="S1148" s="37" t="str">
        <x:v>IKEA Egypt</x:v>
      </x:c>
      <x:c r="T1148" s="37" t="str">
        <x:v>A</x:v>
      </x:c>
      <x:c r="U1148" s="37"/>
      <x:c r="V1148" s="37"/>
      <x:c r="W1148" s="37" t="str">
        <x:v>https://www.ikea.com/eg/en/p/videveckmal-dish-washing-brush-with-dispenser-bright-green-90556702/</x:v>
      </x:c>
      <x:c r="X1148" s="37" t="str">
        <x:v>صفحة فئة منظمة</x:v>
      </x:c>
      <x:c r="Y1148" s="37"/>
      <x:c r="Z1148" s="37"/>
      <x:c r="AA1148" s="37"/>
      <x:c r="AB1148" s="37"/>
      <x:c r="AC1148" s="37"/>
      <x:c r="AD1148" s="37"/>
      <x:c r="AE1148" s="37"/>
      <x:c r="AF1148" s="56"/>
      <x:c r="AG1148" s="56"/>
      <x:c r="AH1148" s="56"/>
      <x:c r="AI1148" s="58"/>
      <x:c r="AJ1148" s="56"/>
      <x:c r="AK1148" s="56"/>
      <x:c r="AL1148" s="56"/>
      <x:c r="AM1148" s="56"/>
      <x:c r="AN1148" s="56"/>
      <x:c r="AO1148" s="56" t="str">
        <x:f>IF(OR(AF1148="",AD1148=""),"",AF1148*AD1148+IF(AG1148="",0,AG1148)+IF(AH1148="",0,AH1148)+IF(AJ1148="",0,AJ1148)+IF(AK1148="",0,AK1148)+IF(AL1148="",0,AL1148)+IF(AM1148="",0,AM1148))</x:f>
      </x:c>
      <x:c r="AP1148" s="56"/>
      <x:c r="AQ1148" s="56" t="str">
        <x:f>IF(OR(AO1148="",AP1148=""),"",AO1148-AP1148)</x:f>
      </x:c>
      <x:c r="AR1148" s="58" t="str">
        <x:f>IF(OR(AP1148="",AP1148=0,AQ1148=""),"",AQ1148/AP1148)</x:f>
      </x:c>
      <x:c r="AS1148" s="58"/>
      <x:c r="AT1148" s="37"/>
      <x:c r="AU1148" s="37"/>
      <x:c r="AV1148" s="37"/>
      <x:c r="AW1148" s="56"/>
      <x:c r="AX1148" s="56"/>
      <x:c r="AY1148" s="37"/>
      <x:c r="AZ1148" s="37"/>
      <x:c r="BA1148" s="37"/>
      <x:c r="BB1148" s="37"/>
      <x:c r="BC1148" s="37"/>
      <x:c r="BD1148" s="60"/>
      <x:c r="BE1148" s="60"/>
      <x:c r="BF1148" s="37"/>
      <x:c r="BG1148" s="37"/>
      <x:c r="BH1148" s="37" t="str">
        <x:v>https://www.ikea.com/eg/en/p/videveckmal-dish-washing-brush-with-dispenser-bright-green-90556702/</x:v>
      </x:c>
      <x:c r="BI1148" s="37"/>
      <x:c r="BJ1148" s="37" t="str">
        <x:v>لم يبدأ</x:v>
      </x:c>
      <x:c r="BK1148" s="60" t="n">
        <x:v>46233</x:v>
      </x:c>
      <x:c r="BL1148" s="60"/>
      <x:c r="BM1148" s="60"/>
      <x:c r="BN1148" s="62" t="str">
        <x:f>IF(BM1148="","",(NOW()-BM1148)*24)</x:f>
      </x:c>
      <x:c r="BO1148" s="37" t="str">
        <x:f>IF(BM1148="","لم يُرصد",IF(BT1148&lt;&gt;TRUE,"غير نشط",IF(BP1148="فشل","فشل حالي",IF(BN1148&lt;=12,"حديث",IF(BN1148&lt;=24,"متأخر","قديم")))))</x:f>
        <x:v>لم يُرصد</x:v>
      </x:c>
      <x:c r="BP1148" s="37" t="str">
        <x:v>بانتظار رصد التقسيط</x:v>
      </x:c>
      <x:c r="BQ1148" s="37" t="n">
        <x:v>0</x:v>
      </x:c>
      <x:c r="BR1148" s="37"/>
      <x:c r="BS1148" s="37"/>
      <x:c r="BT1148" s="54" t="b">
        <x:v>1</x:v>
      </x:c>
      <x:c r="BU1148" s="37" t="str">
        <x:v>يحتاج اكتشاف رابط المنتج</x:v>
      </x:c>
      <x:c r="BV1148" s="37" t="str">
        <x:v>VIDEVECKMAL, Dish-washing brush with dispenser, bright green</x:v>
      </x:c>
      <x:c r="BW114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8" s="60" t="n">
        <x:v>46233</x:v>
      </x:c>
      <x:c r="BY1148" s="60" t="n">
        <x:v>46233</x:v>
      </x:c>
    </x:row>
    <x:row r="1149">
      <x:c r="A1149" s="37" t="str">
        <x:v>مهمة جمع أولية</x:v>
      </x:c>
      <x:c r="B1149" s="37" t="str">
        <x:v>INSTTASK-1854BB15F97F</x:v>
      </x:c>
      <x:c r="C1149" s="37" t="str">
        <x:v>VAR-8B4A5CA546CC46|EG-060|STORE|PENDING</x:v>
      </x:c>
      <x:c r="D1149" s="37" t="str">
        <x:v>VAR-8B4A5CA546CC46|EG-060|STORE</x:v>
      </x:c>
      <x:c r="E1149" s="37" t="str">
        <x:v>VAR-8B4A5CA546CC46</x:v>
      </x:c>
      <x:c r="F1149" s="37" t="str">
        <x:v>MOD-6E5BE53F9FD6BC</x:v>
      </x:c>
      <x:c r="G1149" s="37" t="str">
        <x:v>IKEA VIMPELFISK Cutlery holder bamboo/grey-turquoise</x:v>
      </x:c>
      <x:c r="H1149" s="37" t="str">
        <x:v>المطبخ والأدوات المنزلية</x:v>
      </x:c>
      <x:c r="I1149" s="37" t="str">
        <x:v>أدوات غسيل أطباق</x:v>
      </x:c>
      <x:c r="J1149" s="37" t="str">
        <x:v>IKEA</x:v>
      </x:c>
      <x:c r="K1149" s="37" t="str">
        <x:v>VIMPELFISK Cutlery holder</x:v>
      </x:c>
      <x:c r="L1149" s="37" t="str">
        <x:v>bamboo/grey-turquoise</x:v>
      </x:c>
      <x:c r="M1149" s="37"/>
      <x:c r="N1149" s="37"/>
      <x:c r="O1149" s="37" t="str">
        <x:v>grey / turquoise</x:v>
      </x:c>
      <x:c r="P1149" s="37" t="str">
        <x:v>30581648</x:v>
      </x:c>
      <x:c r="Q1149" s="37"/>
      <x:c r="R1149" s="37" t="str">
        <x:v>EG-060</x:v>
      </x:c>
      <x:c r="S1149" s="37" t="str">
        <x:v>IKEA Egypt</x:v>
      </x:c>
      <x:c r="T1149" s="37" t="str">
        <x:v>A</x:v>
      </x:c>
      <x:c r="U1149" s="37"/>
      <x:c r="V1149" s="37"/>
      <x:c r="W1149" s="37" t="str">
        <x:v>https://www.ikea.com/eg/en/p/vimpelfisk-cutlery-holder-bamboo-grey-turquoise-30581648/</x:v>
      </x:c>
      <x:c r="X1149" s="37" t="str">
        <x:v>صفحة فئة منظمة</x:v>
      </x:c>
      <x:c r="Y1149" s="37"/>
      <x:c r="Z1149" s="37"/>
      <x:c r="AA1149" s="37"/>
      <x:c r="AB1149" s="37"/>
      <x:c r="AC1149" s="37"/>
      <x:c r="AD1149" s="37"/>
      <x:c r="AE1149" s="37"/>
      <x:c r="AF1149" s="56"/>
      <x:c r="AG1149" s="56"/>
      <x:c r="AH1149" s="56"/>
      <x:c r="AI1149" s="58"/>
      <x:c r="AJ1149" s="56"/>
      <x:c r="AK1149" s="56"/>
      <x:c r="AL1149" s="56"/>
      <x:c r="AM1149" s="56"/>
      <x:c r="AN1149" s="56"/>
      <x:c r="AO1149" s="56" t="str">
        <x:f>IF(OR(AF1149="",AD1149=""),"",AF1149*AD1149+IF(AG1149="",0,AG1149)+IF(AH1149="",0,AH1149)+IF(AJ1149="",0,AJ1149)+IF(AK1149="",0,AK1149)+IF(AL1149="",0,AL1149)+IF(AM1149="",0,AM1149))</x:f>
      </x:c>
      <x:c r="AP1149" s="56"/>
      <x:c r="AQ1149" s="56" t="str">
        <x:f>IF(OR(AO1149="",AP1149=""),"",AO1149-AP1149)</x:f>
      </x:c>
      <x:c r="AR1149" s="58" t="str">
        <x:f>IF(OR(AP1149="",AP1149=0,AQ1149=""),"",AQ1149/AP1149)</x:f>
      </x:c>
      <x:c r="AS1149" s="58"/>
      <x:c r="AT1149" s="37"/>
      <x:c r="AU1149" s="37"/>
      <x:c r="AV1149" s="37"/>
      <x:c r="AW1149" s="56"/>
      <x:c r="AX1149" s="56"/>
      <x:c r="AY1149" s="37"/>
      <x:c r="AZ1149" s="37"/>
      <x:c r="BA1149" s="37"/>
      <x:c r="BB1149" s="37"/>
      <x:c r="BC1149" s="37"/>
      <x:c r="BD1149" s="60"/>
      <x:c r="BE1149" s="60"/>
      <x:c r="BF1149" s="37"/>
      <x:c r="BG1149" s="37"/>
      <x:c r="BH1149" s="37" t="str">
        <x:v>https://www.ikea.com/eg/en/p/vimpelfisk-cutlery-holder-bamboo-grey-turquoise-30581648/</x:v>
      </x:c>
      <x:c r="BI1149" s="37"/>
      <x:c r="BJ1149" s="37" t="str">
        <x:v>لم يبدأ</x:v>
      </x:c>
      <x:c r="BK1149" s="60" t="n">
        <x:v>46233</x:v>
      </x:c>
      <x:c r="BL1149" s="60"/>
      <x:c r="BM1149" s="60"/>
      <x:c r="BN1149" s="62" t="str">
        <x:f>IF(BM1149="","",(NOW()-BM1149)*24)</x:f>
      </x:c>
      <x:c r="BO1149" s="37" t="str">
        <x:f>IF(BM1149="","لم يُرصد",IF(BT1149&lt;&gt;TRUE,"غير نشط",IF(BP1149="فشل","فشل حالي",IF(BN1149&lt;=12,"حديث",IF(BN1149&lt;=24,"متأخر","قديم")))))</x:f>
        <x:v>لم يُرصد</x:v>
      </x:c>
      <x:c r="BP1149" s="37" t="str">
        <x:v>بانتظار رصد التقسيط</x:v>
      </x:c>
      <x:c r="BQ1149" s="37" t="n">
        <x:v>0</x:v>
      </x:c>
      <x:c r="BR1149" s="37"/>
      <x:c r="BS1149" s="37"/>
      <x:c r="BT1149" s="54" t="b">
        <x:v>1</x:v>
      </x:c>
      <x:c r="BU1149" s="37" t="str">
        <x:v>يحتاج اكتشاف رابط المنتج</x:v>
      </x:c>
      <x:c r="BV1149" s="37" t="str">
        <x:v>VIMPELFISK, Cutlery holder, bamboo/grey-turquoise</x:v>
      </x:c>
      <x:c r="BW114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49" s="60" t="n">
        <x:v>46233</x:v>
      </x:c>
      <x:c r="BY1149" s="60" t="n">
        <x:v>46233</x:v>
      </x:c>
    </x:row>
    <x:row r="1150">
      <x:c r="A1150" s="37" t="str">
        <x:v>مهمة جمع أولية</x:v>
      </x:c>
      <x:c r="B1150" s="37" t="str">
        <x:v>INSTTASK-A8CFA04DCAC0</x:v>
      </x:c>
      <x:c r="C1150" s="37" t="str">
        <x:v>VAR-2611EE3C693D60|EG-060|STORE|PENDING</x:v>
      </x:c>
      <x:c r="D1150" s="37" t="str">
        <x:v>VAR-2611EE3C693D60|EG-060|STORE</x:v>
      </x:c>
      <x:c r="E1150" s="37" t="str">
        <x:v>VAR-2611EE3C693D60</x:v>
      </x:c>
      <x:c r="F1150" s="37" t="str">
        <x:v>MOD-3B62274B80FC72</x:v>
      </x:c>
      <x:c r="G1150" s="37" t="str">
        <x:v>IKEA BLOMNING Tin with lid off-white/for coffee/tea, 10x10x20 cm | 10×10×20 cm | off-white / white</x:v>
      </x:c>
      <x:c r="H1150" s="37" t="str">
        <x:v>المطبخ والأدوات المنزلية</x:v>
      </x:c>
      <x:c r="I1150" s="37" t="str">
        <x:v>أدوات قهوة وشاي</x:v>
      </x:c>
      <x:c r="J1150" s="37" t="str">
        <x:v>IKEA</x:v>
      </x:c>
      <x:c r="K1150" s="37" t="str">
        <x:v>BLOMNING Tin with lid</x:v>
      </x:c>
      <x:c r="L1150" s="37" t="str">
        <x:v>off-white/for coffee/tea, 10x10x20 cm</x:v>
      </x:c>
      <x:c r="M1150" s="37"/>
      <x:c r="N1150" s="37"/>
      <x:c r="O1150" s="37" t="str">
        <x:v>off-white / white</x:v>
      </x:c>
      <x:c r="P1150" s="37" t="str">
        <x:v>70609023</x:v>
      </x:c>
      <x:c r="Q1150" s="37"/>
      <x:c r="R1150" s="37" t="str">
        <x:v>EG-060</x:v>
      </x:c>
      <x:c r="S1150" s="37" t="str">
        <x:v>IKEA Egypt</x:v>
      </x:c>
      <x:c r="T1150" s="37" t="str">
        <x:v>A</x:v>
      </x:c>
      <x:c r="U1150" s="37"/>
      <x:c r="V1150" s="37"/>
      <x:c r="W1150" s="37" t="str">
        <x:v>https://www.ikea.com/eg/en/p/blomning-tin-with-lid-off-white-for-coffee-tea-70609023/</x:v>
      </x:c>
      <x:c r="X1150" s="37" t="str">
        <x:v>صفحة فئة منظمة</x:v>
      </x:c>
      <x:c r="Y1150" s="37"/>
      <x:c r="Z1150" s="37"/>
      <x:c r="AA1150" s="37"/>
      <x:c r="AB1150" s="37"/>
      <x:c r="AC1150" s="37"/>
      <x:c r="AD1150" s="37"/>
      <x:c r="AE1150" s="37"/>
      <x:c r="AF1150" s="56"/>
      <x:c r="AG1150" s="56"/>
      <x:c r="AH1150" s="56"/>
      <x:c r="AI1150" s="58"/>
      <x:c r="AJ1150" s="56"/>
      <x:c r="AK1150" s="56"/>
      <x:c r="AL1150" s="56"/>
      <x:c r="AM1150" s="56"/>
      <x:c r="AN1150" s="56"/>
      <x:c r="AO1150" s="56" t="str">
        <x:f>IF(OR(AF1150="",AD1150=""),"",AF1150*AD1150+IF(AG1150="",0,AG1150)+IF(AH1150="",0,AH1150)+IF(AJ1150="",0,AJ1150)+IF(AK1150="",0,AK1150)+IF(AL1150="",0,AL1150)+IF(AM1150="",0,AM1150))</x:f>
      </x:c>
      <x:c r="AP1150" s="56"/>
      <x:c r="AQ1150" s="56" t="str">
        <x:f>IF(OR(AO1150="",AP1150=""),"",AO1150-AP1150)</x:f>
      </x:c>
      <x:c r="AR1150" s="58" t="str">
        <x:f>IF(OR(AP1150="",AP1150=0,AQ1150=""),"",AQ1150/AP1150)</x:f>
      </x:c>
      <x:c r="AS1150" s="58"/>
      <x:c r="AT1150" s="37"/>
      <x:c r="AU1150" s="37"/>
      <x:c r="AV1150" s="37"/>
      <x:c r="AW1150" s="56"/>
      <x:c r="AX1150" s="56"/>
      <x:c r="AY1150" s="37"/>
      <x:c r="AZ1150" s="37"/>
      <x:c r="BA1150" s="37"/>
      <x:c r="BB1150" s="37"/>
      <x:c r="BC1150" s="37"/>
      <x:c r="BD1150" s="60"/>
      <x:c r="BE1150" s="60"/>
      <x:c r="BF1150" s="37"/>
      <x:c r="BG1150" s="37"/>
      <x:c r="BH1150" s="37" t="str">
        <x:v>https://www.ikea.com/eg/en/p/blomning-tin-with-lid-off-white-for-coffee-tea-70609023/</x:v>
      </x:c>
      <x:c r="BI1150" s="37"/>
      <x:c r="BJ1150" s="37" t="str">
        <x:v>لم يبدأ</x:v>
      </x:c>
      <x:c r="BK1150" s="60" t="n">
        <x:v>46233</x:v>
      </x:c>
      <x:c r="BL1150" s="60"/>
      <x:c r="BM1150" s="60"/>
      <x:c r="BN1150" s="62" t="str">
        <x:f>IF(BM1150="","",(NOW()-BM1150)*24)</x:f>
      </x:c>
      <x:c r="BO1150" s="37" t="str">
        <x:f>IF(BM1150="","لم يُرصد",IF(BT1150&lt;&gt;TRUE,"غير نشط",IF(BP1150="فشل","فشل حالي",IF(BN1150&lt;=12,"حديث",IF(BN1150&lt;=24,"متأخر","قديم")))))</x:f>
        <x:v>لم يُرصد</x:v>
      </x:c>
      <x:c r="BP1150" s="37" t="str">
        <x:v>بانتظار رصد التقسيط</x:v>
      </x:c>
      <x:c r="BQ1150" s="37" t="n">
        <x:v>0</x:v>
      </x:c>
      <x:c r="BR1150" s="37"/>
      <x:c r="BS1150" s="37"/>
      <x:c r="BT1150" s="54" t="b">
        <x:v>1</x:v>
      </x:c>
      <x:c r="BU1150" s="37" t="str">
        <x:v>يحتاج اكتشاف رابط المنتج</x:v>
      </x:c>
      <x:c r="BV1150" s="37" t="str">
        <x:v>BLOMNING, Tin with lid, off-white/for coffee/tea, 10x10x20 cm</x:v>
      </x:c>
      <x:c r="BW115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0" s="60" t="n">
        <x:v>46233</x:v>
      </x:c>
      <x:c r="BY1150" s="60" t="n">
        <x:v>46233</x:v>
      </x:c>
    </x:row>
    <x:row r="1151">
      <x:c r="A1151" s="37" t="str">
        <x:v>مهمة جمع أولية</x:v>
      </x:c>
      <x:c r="B1151" s="37" t="str">
        <x:v>INSTTASK-BA8281DD9AA1</x:v>
      </x:c>
      <x:c r="C1151" s="37" t="str">
        <x:v>VAR-0963797658D115|EG-060|STORE|PENDING</x:v>
      </x:c>
      <x:c r="D1151" s="37" t="str">
        <x:v>VAR-0963797658D115|EG-060|STORE</x:v>
      </x:c>
      <x:c r="E1151" s="37" t="str">
        <x:v>VAR-0963797658D115</x:v>
      </x:c>
      <x:c r="F1151" s="37" t="str">
        <x:v>MOD-AF771A651A257C</x:v>
      </x:c>
      <x:c r="G1151" s="37" t="str">
        <x:v>IKEA GOTTFINNANDE Saucer clear glass, 12 cm</x:v>
      </x:c>
      <x:c r="H1151" s="37" t="str">
        <x:v>المطبخ والأدوات المنزلية</x:v>
      </x:c>
      <x:c r="I1151" s="37" t="str">
        <x:v>أدوات قهوة وشاي</x:v>
      </x:c>
      <x:c r="J1151" s="37" t="str">
        <x:v>IKEA</x:v>
      </x:c>
      <x:c r="K1151" s="37" t="str">
        <x:v>GOTTFINNANDE Saucer</x:v>
      </x:c>
      <x:c r="L1151" s="37" t="str">
        <x:v>clear glass, 12 cm</x:v>
      </x:c>
      <x:c r="M1151" s="37"/>
      <x:c r="N1151" s="37"/>
      <x:c r="O1151" s="37"/>
      <x:c r="P1151" s="37" t="str">
        <x:v>20463966</x:v>
      </x:c>
      <x:c r="Q1151" s="37"/>
      <x:c r="R1151" s="37" t="str">
        <x:v>EG-060</x:v>
      </x:c>
      <x:c r="S1151" s="37" t="str">
        <x:v>IKEA Egypt</x:v>
      </x:c>
      <x:c r="T1151" s="37" t="str">
        <x:v>A</x:v>
      </x:c>
      <x:c r="U1151" s="37"/>
      <x:c r="V1151" s="37"/>
      <x:c r="W1151" s="37" t="str">
        <x:v>https://www.ikea.com/eg/en/p/gottfinnande-saucer-clear-glass-20463966/</x:v>
      </x:c>
      <x:c r="X1151" s="37" t="str">
        <x:v>صفحة فئة منظمة</x:v>
      </x:c>
      <x:c r="Y1151" s="37"/>
      <x:c r="Z1151" s="37"/>
      <x:c r="AA1151" s="37"/>
      <x:c r="AB1151" s="37"/>
      <x:c r="AC1151" s="37"/>
      <x:c r="AD1151" s="37"/>
      <x:c r="AE1151" s="37"/>
      <x:c r="AF1151" s="56"/>
      <x:c r="AG1151" s="56"/>
      <x:c r="AH1151" s="56"/>
      <x:c r="AI1151" s="58"/>
      <x:c r="AJ1151" s="56"/>
      <x:c r="AK1151" s="56"/>
      <x:c r="AL1151" s="56"/>
      <x:c r="AM1151" s="56"/>
      <x:c r="AN1151" s="56"/>
      <x:c r="AO1151" s="56" t="str">
        <x:f>IF(OR(AF1151="",AD1151=""),"",AF1151*AD1151+IF(AG1151="",0,AG1151)+IF(AH1151="",0,AH1151)+IF(AJ1151="",0,AJ1151)+IF(AK1151="",0,AK1151)+IF(AL1151="",0,AL1151)+IF(AM1151="",0,AM1151))</x:f>
      </x:c>
      <x:c r="AP1151" s="56"/>
      <x:c r="AQ1151" s="56" t="str">
        <x:f>IF(OR(AO1151="",AP1151=""),"",AO1151-AP1151)</x:f>
      </x:c>
      <x:c r="AR1151" s="58" t="str">
        <x:f>IF(OR(AP1151="",AP1151=0,AQ1151=""),"",AQ1151/AP1151)</x:f>
      </x:c>
      <x:c r="AS1151" s="58"/>
      <x:c r="AT1151" s="37"/>
      <x:c r="AU1151" s="37"/>
      <x:c r="AV1151" s="37"/>
      <x:c r="AW1151" s="56"/>
      <x:c r="AX1151" s="56"/>
      <x:c r="AY1151" s="37"/>
      <x:c r="AZ1151" s="37"/>
      <x:c r="BA1151" s="37"/>
      <x:c r="BB1151" s="37"/>
      <x:c r="BC1151" s="37"/>
      <x:c r="BD1151" s="60"/>
      <x:c r="BE1151" s="60"/>
      <x:c r="BF1151" s="37"/>
      <x:c r="BG1151" s="37"/>
      <x:c r="BH1151" s="37" t="str">
        <x:v>https://www.ikea.com/eg/en/p/gottfinnande-saucer-clear-glass-20463966/</x:v>
      </x:c>
      <x:c r="BI1151" s="37"/>
      <x:c r="BJ1151" s="37" t="str">
        <x:v>لم يبدأ</x:v>
      </x:c>
      <x:c r="BK1151" s="60" t="n">
        <x:v>46233</x:v>
      </x:c>
      <x:c r="BL1151" s="60"/>
      <x:c r="BM1151" s="60"/>
      <x:c r="BN1151" s="62" t="str">
        <x:f>IF(BM1151="","",(NOW()-BM1151)*24)</x:f>
      </x:c>
      <x:c r="BO1151" s="37" t="str">
        <x:f>IF(BM1151="","لم يُرصد",IF(BT1151&lt;&gt;TRUE,"غير نشط",IF(BP1151="فشل","فشل حالي",IF(BN1151&lt;=12,"حديث",IF(BN1151&lt;=24,"متأخر","قديم")))))</x:f>
        <x:v>لم يُرصد</x:v>
      </x:c>
      <x:c r="BP1151" s="37" t="str">
        <x:v>بانتظار رصد التقسيط</x:v>
      </x:c>
      <x:c r="BQ1151" s="37" t="n">
        <x:v>0</x:v>
      </x:c>
      <x:c r="BR1151" s="37"/>
      <x:c r="BS1151" s="37"/>
      <x:c r="BT1151" s="54" t="b">
        <x:v>1</x:v>
      </x:c>
      <x:c r="BU1151" s="37" t="str">
        <x:v>يحتاج اكتشاف رابط المنتج</x:v>
      </x:c>
      <x:c r="BV1151" s="37" t="str">
        <x:v>GOTTFINNANDE, Saucer, clear glass, 12 cm</x:v>
      </x:c>
      <x:c r="BW115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1" s="60" t="n">
        <x:v>46233</x:v>
      </x:c>
      <x:c r="BY1151" s="60" t="n">
        <x:v>46233</x:v>
      </x:c>
    </x:row>
    <x:row r="1152">
      <x:c r="A1152" s="37" t="str">
        <x:v>مهمة جمع أولية</x:v>
      </x:c>
      <x:c r="B1152" s="37" t="str">
        <x:v>INSTTASK-02C08F1B264C</x:v>
      </x:c>
      <x:c r="C1152" s="37" t="str">
        <x:v>VAR-192EB2EF54EE24|EG-060|STORE|PENDING</x:v>
      </x:c>
      <x:c r="D1152" s="37" t="str">
        <x:v>VAR-192EB2EF54EE24|EG-060|STORE</x:v>
      </x:c>
      <x:c r="E1152" s="37" t="str">
        <x:v>VAR-192EB2EF54EE24</x:v>
      </x:c>
      <x:c r="F1152" s="37" t="str">
        <x:v>MOD-97F1197A24EBB0</x:v>
      </x:c>
      <x:c r="G1152" s="37" t="str">
        <x:v>IKEA IDEALISK Tea infuser stainless steel</x:v>
      </x:c>
      <x:c r="H1152" s="37" t="str">
        <x:v>المطبخ والأدوات المنزلية</x:v>
      </x:c>
      <x:c r="I1152" s="37" t="str">
        <x:v>أدوات قهوة وشاي</x:v>
      </x:c>
      <x:c r="J1152" s="37" t="str">
        <x:v>IKEA</x:v>
      </x:c>
      <x:c r="K1152" s="37" t="str">
        <x:v>IDEALISK Tea infuser</x:v>
      </x:c>
      <x:c r="L1152" s="37" t="str">
        <x:v>stainless steel</x:v>
      </x:c>
      <x:c r="M1152" s="37"/>
      <x:c r="N1152" s="37"/>
      <x:c r="O1152" s="37"/>
      <x:c r="P1152" s="37" t="str">
        <x:v>46956800</x:v>
      </x:c>
      <x:c r="Q1152" s="37"/>
      <x:c r="R1152" s="37" t="str">
        <x:v>EG-060</x:v>
      </x:c>
      <x:c r="S1152" s="37" t="str">
        <x:v>IKEA Egypt</x:v>
      </x:c>
      <x:c r="T1152" s="37" t="str">
        <x:v>A</x:v>
      </x:c>
      <x:c r="U1152" s="37"/>
      <x:c r="V1152" s="37"/>
      <x:c r="W1152" s="37" t="str">
        <x:v>https://www.ikea.com/eg/en/p/idealisk-tea-infuser-stainless-steel-46956800/</x:v>
      </x:c>
      <x:c r="X1152" s="37" t="str">
        <x:v>صفحة فئة منظمة</x:v>
      </x:c>
      <x:c r="Y1152" s="37"/>
      <x:c r="Z1152" s="37"/>
      <x:c r="AA1152" s="37"/>
      <x:c r="AB1152" s="37"/>
      <x:c r="AC1152" s="37"/>
      <x:c r="AD1152" s="37"/>
      <x:c r="AE1152" s="37"/>
      <x:c r="AF1152" s="56"/>
      <x:c r="AG1152" s="56"/>
      <x:c r="AH1152" s="56"/>
      <x:c r="AI1152" s="58"/>
      <x:c r="AJ1152" s="56"/>
      <x:c r="AK1152" s="56"/>
      <x:c r="AL1152" s="56"/>
      <x:c r="AM1152" s="56"/>
      <x:c r="AN1152" s="56"/>
      <x:c r="AO1152" s="56" t="str">
        <x:f>IF(OR(AF1152="",AD1152=""),"",AF1152*AD1152+IF(AG1152="",0,AG1152)+IF(AH1152="",0,AH1152)+IF(AJ1152="",0,AJ1152)+IF(AK1152="",0,AK1152)+IF(AL1152="",0,AL1152)+IF(AM1152="",0,AM1152))</x:f>
      </x:c>
      <x:c r="AP1152" s="56"/>
      <x:c r="AQ1152" s="56" t="str">
        <x:f>IF(OR(AO1152="",AP1152=""),"",AO1152-AP1152)</x:f>
      </x:c>
      <x:c r="AR1152" s="58" t="str">
        <x:f>IF(OR(AP1152="",AP1152=0,AQ1152=""),"",AQ1152/AP1152)</x:f>
      </x:c>
      <x:c r="AS1152" s="58"/>
      <x:c r="AT1152" s="37"/>
      <x:c r="AU1152" s="37"/>
      <x:c r="AV1152" s="37"/>
      <x:c r="AW1152" s="56"/>
      <x:c r="AX1152" s="56"/>
      <x:c r="AY1152" s="37"/>
      <x:c r="AZ1152" s="37"/>
      <x:c r="BA1152" s="37"/>
      <x:c r="BB1152" s="37"/>
      <x:c r="BC1152" s="37"/>
      <x:c r="BD1152" s="60"/>
      <x:c r="BE1152" s="60"/>
      <x:c r="BF1152" s="37"/>
      <x:c r="BG1152" s="37"/>
      <x:c r="BH1152" s="37" t="str">
        <x:v>https://www.ikea.com/eg/en/p/idealisk-tea-infuser-stainless-steel-46956800/</x:v>
      </x:c>
      <x:c r="BI1152" s="37"/>
      <x:c r="BJ1152" s="37" t="str">
        <x:v>لم يبدأ</x:v>
      </x:c>
      <x:c r="BK1152" s="60" t="n">
        <x:v>46233</x:v>
      </x:c>
      <x:c r="BL1152" s="60"/>
      <x:c r="BM1152" s="60"/>
      <x:c r="BN1152" s="62" t="str">
        <x:f>IF(BM1152="","",(NOW()-BM1152)*24)</x:f>
      </x:c>
      <x:c r="BO1152" s="37" t="str">
        <x:f>IF(BM1152="","لم يُرصد",IF(BT1152&lt;&gt;TRUE,"غير نشط",IF(BP1152="فشل","فشل حالي",IF(BN1152&lt;=12,"حديث",IF(BN1152&lt;=24,"متأخر","قديم")))))</x:f>
        <x:v>لم يُرصد</x:v>
      </x:c>
      <x:c r="BP1152" s="37" t="str">
        <x:v>بانتظار رصد التقسيط</x:v>
      </x:c>
      <x:c r="BQ1152" s="37" t="n">
        <x:v>0</x:v>
      </x:c>
      <x:c r="BR1152" s="37"/>
      <x:c r="BS1152" s="37"/>
      <x:c r="BT1152" s="54" t="b">
        <x:v>1</x:v>
      </x:c>
      <x:c r="BU1152" s="37" t="str">
        <x:v>يحتاج اكتشاف رابط المنتج</x:v>
      </x:c>
      <x:c r="BV1152" s="37" t="str">
        <x:v>IDEALISK, Tea infuser, stainless steel</x:v>
      </x:c>
      <x:c r="BW115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2" s="60" t="n">
        <x:v>46233</x:v>
      </x:c>
      <x:c r="BY1152" s="60" t="n">
        <x:v>46233</x:v>
      </x:c>
    </x:row>
    <x:row r="1153">
      <x:c r="A1153" s="37" t="str">
        <x:v>مهمة جمع أولية</x:v>
      </x:c>
      <x:c r="B1153" s="37" t="str">
        <x:v>INSTTASK-72612F7603EE</x:v>
      </x:c>
      <x:c r="C1153" s="37" t="str">
        <x:v>VAR-08A3FE207B7233|EG-060|STORE|PENDING</x:v>
      </x:c>
      <x:c r="D1153" s="37" t="str">
        <x:v>VAR-08A3FE207B7233|EG-060|STORE</x:v>
      </x:c>
      <x:c r="E1153" s="37" t="str">
        <x:v>VAR-08A3FE207B7233</x:v>
      </x:c>
      <x:c r="F1153" s="37" t="str">
        <x:v>MOD-710BEE3FF8E5AA</x:v>
      </x:c>
      <x:c r="G1153" s="37" t="str">
        <x:v>IKEA ÄDELSTEN Pestle and mortar marble black</x:v>
      </x:c>
      <x:c r="H1153" s="37" t="str">
        <x:v>المطبخ والأدوات المنزلية</x:v>
      </x:c>
      <x:c r="I1153" s="37" t="str">
        <x:v>أدوات مطبخ</x:v>
      </x:c>
      <x:c r="J1153" s="37" t="str">
        <x:v>IKEA</x:v>
      </x:c>
      <x:c r="K1153" s="37" t="str">
        <x:v>ÄDELSTEN Pestle and mortar</x:v>
      </x:c>
      <x:c r="L1153" s="37" t="str">
        <x:v>marble black</x:v>
      </x:c>
      <x:c r="M1153" s="37"/>
      <x:c r="N1153" s="37"/>
      <x:c r="O1153" s="37" t="str">
        <x:v>black</x:v>
      </x:c>
      <x:c r="P1153" s="37" t="str">
        <x:v>60201251</x:v>
      </x:c>
      <x:c r="Q1153" s="37"/>
      <x:c r="R1153" s="37" t="str">
        <x:v>EG-060</x:v>
      </x:c>
      <x:c r="S1153" s="37" t="str">
        <x:v>IKEA Egypt</x:v>
      </x:c>
      <x:c r="T1153" s="37" t="str">
        <x:v>A</x:v>
      </x:c>
      <x:c r="U1153" s="37"/>
      <x:c r="V1153" s="37"/>
      <x:c r="W1153" s="37" t="str">
        <x:v>https://www.ikea.com/eg/en/p/aedelsten-pestle-and-mortar-marble-black-60201251/</x:v>
      </x:c>
      <x:c r="X1153" s="37" t="str">
        <x:v>صفحة فئة منظمة</x:v>
      </x:c>
      <x:c r="Y1153" s="37"/>
      <x:c r="Z1153" s="37"/>
      <x:c r="AA1153" s="37"/>
      <x:c r="AB1153" s="37"/>
      <x:c r="AC1153" s="37"/>
      <x:c r="AD1153" s="37"/>
      <x:c r="AE1153" s="37"/>
      <x:c r="AF1153" s="56"/>
      <x:c r="AG1153" s="56"/>
      <x:c r="AH1153" s="56"/>
      <x:c r="AI1153" s="58"/>
      <x:c r="AJ1153" s="56"/>
      <x:c r="AK1153" s="56"/>
      <x:c r="AL1153" s="56"/>
      <x:c r="AM1153" s="56"/>
      <x:c r="AN1153" s="56"/>
      <x:c r="AO1153" s="56" t="str">
        <x:f>IF(OR(AF1153="",AD1153=""),"",AF1153*AD1153+IF(AG1153="",0,AG1153)+IF(AH1153="",0,AH1153)+IF(AJ1153="",0,AJ1153)+IF(AK1153="",0,AK1153)+IF(AL1153="",0,AL1153)+IF(AM1153="",0,AM1153))</x:f>
      </x:c>
      <x:c r="AP1153" s="56"/>
      <x:c r="AQ1153" s="56" t="str">
        <x:f>IF(OR(AO1153="",AP1153=""),"",AO1153-AP1153)</x:f>
      </x:c>
      <x:c r="AR1153" s="58" t="str">
        <x:f>IF(OR(AP1153="",AP1153=0,AQ1153=""),"",AQ1153/AP1153)</x:f>
      </x:c>
      <x:c r="AS1153" s="58"/>
      <x:c r="AT1153" s="37"/>
      <x:c r="AU1153" s="37"/>
      <x:c r="AV1153" s="37"/>
      <x:c r="AW1153" s="56"/>
      <x:c r="AX1153" s="56"/>
      <x:c r="AY1153" s="37"/>
      <x:c r="AZ1153" s="37"/>
      <x:c r="BA1153" s="37"/>
      <x:c r="BB1153" s="37"/>
      <x:c r="BC1153" s="37"/>
      <x:c r="BD1153" s="60"/>
      <x:c r="BE1153" s="60"/>
      <x:c r="BF1153" s="37"/>
      <x:c r="BG1153" s="37"/>
      <x:c r="BH1153" s="37" t="str">
        <x:v>https://www.ikea.com/eg/en/p/aedelsten-pestle-and-mortar-marble-black-60201251/</x:v>
      </x:c>
      <x:c r="BI1153" s="37"/>
      <x:c r="BJ1153" s="37" t="str">
        <x:v>لم يبدأ</x:v>
      </x:c>
      <x:c r="BK1153" s="60" t="n">
        <x:v>46233</x:v>
      </x:c>
      <x:c r="BL1153" s="60"/>
      <x:c r="BM1153" s="60"/>
      <x:c r="BN1153" s="62" t="str">
        <x:f>IF(BM1153="","",(NOW()-BM1153)*24)</x:f>
      </x:c>
      <x:c r="BO1153" s="37" t="str">
        <x:f>IF(BM1153="","لم يُرصد",IF(BT1153&lt;&gt;TRUE,"غير نشط",IF(BP1153="فشل","فشل حالي",IF(BN1153&lt;=12,"حديث",IF(BN1153&lt;=24,"متأخر","قديم")))))</x:f>
        <x:v>لم يُرصد</x:v>
      </x:c>
      <x:c r="BP1153" s="37" t="str">
        <x:v>بانتظار رصد التقسيط</x:v>
      </x:c>
      <x:c r="BQ1153" s="37" t="n">
        <x:v>0</x:v>
      </x:c>
      <x:c r="BR1153" s="37"/>
      <x:c r="BS1153" s="37"/>
      <x:c r="BT1153" s="54" t="b">
        <x:v>1</x:v>
      </x:c>
      <x:c r="BU1153" s="37" t="str">
        <x:v>يحتاج اكتشاف رابط المنتج</x:v>
      </x:c>
      <x:c r="BV1153" s="37" t="str">
        <x:v>ÄDELSTEN, Pestle and mortar, marble black</x:v>
      </x:c>
      <x:c r="BW115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3" s="60" t="n">
        <x:v>46233</x:v>
      </x:c>
      <x:c r="BY1153" s="60" t="n">
        <x:v>46233</x:v>
      </x:c>
    </x:row>
    <x:row r="1154">
      <x:c r="A1154" s="37" t="str">
        <x:v>مهمة جمع أولية</x:v>
      </x:c>
      <x:c r="B1154" s="37" t="str">
        <x:v>INSTTASK-5702B9231CF4</x:v>
      </x:c>
      <x:c r="C1154" s="37" t="str">
        <x:v>VAR-1A32D855AB4A97|EG-060|STORE|PENDING</x:v>
      </x:c>
      <x:c r="D1154" s="37" t="str">
        <x:v>VAR-1A32D855AB4A97|EG-060|STORE</x:v>
      </x:c>
      <x:c r="E1154" s="37" t="str">
        <x:v>VAR-1A32D855AB4A97</x:v>
      </x:c>
      <x:c r="F1154" s="37" t="str">
        <x:v>MOD-8D8453BF40E92F</x:v>
      </x:c>
      <x:c r="G1154" s="37" t="str">
        <x:v>IKEA IDEALISK Cooking tweezers stainless steel</x:v>
      </x:c>
      <x:c r="H1154" s="37" t="str">
        <x:v>المطبخ والأدوات المنزلية</x:v>
      </x:c>
      <x:c r="I1154" s="37" t="str">
        <x:v>أدوات مطبخ</x:v>
      </x:c>
      <x:c r="J1154" s="37" t="str">
        <x:v>IKEA</x:v>
      </x:c>
      <x:c r="K1154" s="37" t="str">
        <x:v>IDEALISK Cooking tweezers</x:v>
      </x:c>
      <x:c r="L1154" s="37" t="str">
        <x:v>stainless steel</x:v>
      </x:c>
      <x:c r="M1154" s="37"/>
      <x:c r="N1154" s="37"/>
      <x:c r="O1154" s="37"/>
      <x:c r="P1154" s="37" t="str">
        <x:v>90573320</x:v>
      </x:c>
      <x:c r="Q1154" s="37"/>
      <x:c r="R1154" s="37" t="str">
        <x:v>EG-060</x:v>
      </x:c>
      <x:c r="S1154" s="37" t="str">
        <x:v>IKEA Egypt</x:v>
      </x:c>
      <x:c r="T1154" s="37" t="str">
        <x:v>A</x:v>
      </x:c>
      <x:c r="U1154" s="37"/>
      <x:c r="V1154" s="37"/>
      <x:c r="W1154" s="37" t="str">
        <x:v>https://www.ikea.com/eg/en/p/idealisk-cooking-tweezers-stainless-steel-90573320/</x:v>
      </x:c>
      <x:c r="X1154" s="37" t="str">
        <x:v>صفحة فئة منظمة</x:v>
      </x:c>
      <x:c r="Y1154" s="37"/>
      <x:c r="Z1154" s="37"/>
      <x:c r="AA1154" s="37"/>
      <x:c r="AB1154" s="37"/>
      <x:c r="AC1154" s="37"/>
      <x:c r="AD1154" s="37"/>
      <x:c r="AE1154" s="37"/>
      <x:c r="AF1154" s="56"/>
      <x:c r="AG1154" s="56"/>
      <x:c r="AH1154" s="56"/>
      <x:c r="AI1154" s="58"/>
      <x:c r="AJ1154" s="56"/>
      <x:c r="AK1154" s="56"/>
      <x:c r="AL1154" s="56"/>
      <x:c r="AM1154" s="56"/>
      <x:c r="AN1154" s="56"/>
      <x:c r="AO1154" s="56" t="str">
        <x:f>IF(OR(AF1154="",AD1154=""),"",AF1154*AD1154+IF(AG1154="",0,AG1154)+IF(AH1154="",0,AH1154)+IF(AJ1154="",0,AJ1154)+IF(AK1154="",0,AK1154)+IF(AL1154="",0,AL1154)+IF(AM1154="",0,AM1154))</x:f>
      </x:c>
      <x:c r="AP1154" s="56"/>
      <x:c r="AQ1154" s="56" t="str">
        <x:f>IF(OR(AO1154="",AP1154=""),"",AO1154-AP1154)</x:f>
      </x:c>
      <x:c r="AR1154" s="58" t="str">
        <x:f>IF(OR(AP1154="",AP1154=0,AQ1154=""),"",AQ1154/AP1154)</x:f>
      </x:c>
      <x:c r="AS1154" s="58"/>
      <x:c r="AT1154" s="37"/>
      <x:c r="AU1154" s="37"/>
      <x:c r="AV1154" s="37"/>
      <x:c r="AW1154" s="56"/>
      <x:c r="AX1154" s="56"/>
      <x:c r="AY1154" s="37"/>
      <x:c r="AZ1154" s="37"/>
      <x:c r="BA1154" s="37"/>
      <x:c r="BB1154" s="37"/>
      <x:c r="BC1154" s="37"/>
      <x:c r="BD1154" s="60"/>
      <x:c r="BE1154" s="60"/>
      <x:c r="BF1154" s="37"/>
      <x:c r="BG1154" s="37"/>
      <x:c r="BH1154" s="37" t="str">
        <x:v>https://www.ikea.com/eg/en/p/idealisk-cooking-tweezers-stainless-steel-90573320/</x:v>
      </x:c>
      <x:c r="BI1154" s="37"/>
      <x:c r="BJ1154" s="37" t="str">
        <x:v>لم يبدأ</x:v>
      </x:c>
      <x:c r="BK1154" s="60" t="n">
        <x:v>46233</x:v>
      </x:c>
      <x:c r="BL1154" s="60"/>
      <x:c r="BM1154" s="60"/>
      <x:c r="BN1154" s="62" t="str">
        <x:f>IF(BM1154="","",(NOW()-BM1154)*24)</x:f>
      </x:c>
      <x:c r="BO1154" s="37" t="str">
        <x:f>IF(BM1154="","لم يُرصد",IF(BT1154&lt;&gt;TRUE,"غير نشط",IF(BP1154="فشل","فشل حالي",IF(BN1154&lt;=12,"حديث",IF(BN1154&lt;=24,"متأخر","قديم")))))</x:f>
        <x:v>لم يُرصد</x:v>
      </x:c>
      <x:c r="BP1154" s="37" t="str">
        <x:v>بانتظار رصد التقسيط</x:v>
      </x:c>
      <x:c r="BQ1154" s="37" t="n">
        <x:v>0</x:v>
      </x:c>
      <x:c r="BR1154" s="37"/>
      <x:c r="BS1154" s="37"/>
      <x:c r="BT1154" s="54" t="b">
        <x:v>1</x:v>
      </x:c>
      <x:c r="BU1154" s="37" t="str">
        <x:v>يحتاج اكتشاف رابط المنتج</x:v>
      </x:c>
      <x:c r="BV1154" s="37" t="str">
        <x:v>IDEALISK, Cooking tweezers, stainless steel</x:v>
      </x:c>
      <x:c r="BW115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4" s="60" t="n">
        <x:v>46233</x:v>
      </x:c>
      <x:c r="BY1154" s="60" t="n">
        <x:v>46233</x:v>
      </x:c>
    </x:row>
    <x:row r="1155">
      <x:c r="A1155" s="37" t="str">
        <x:v>مهمة جمع أولية</x:v>
      </x:c>
      <x:c r="B1155" s="37" t="str">
        <x:v>INSTTASK-971CC9935CCF</x:v>
      </x:c>
      <x:c r="C1155" s="37" t="str">
        <x:v>VAR-2AF81A880D0E65|EG-060|STORE|PENDING</x:v>
      </x:c>
      <x:c r="D1155" s="37" t="str">
        <x:v>VAR-2AF81A880D0E65|EG-060|STORE</x:v>
      </x:c>
      <x:c r="E1155" s="37" t="str">
        <x:v>VAR-2AF81A880D0E65</x:v>
      </x:c>
      <x:c r="F1155" s="37" t="str">
        <x:v>MOD-BCB7C47DC05B40</x:v>
      </x:c>
      <x:c r="G1155" s="37" t="str">
        <x:v>IKEA IKEA 365+ Mandoline black</x:v>
      </x:c>
      <x:c r="H1155" s="37" t="str">
        <x:v>المطبخ والأدوات المنزلية</x:v>
      </x:c>
      <x:c r="I1155" s="37" t="str">
        <x:v>أدوات مطبخ</x:v>
      </x:c>
      <x:c r="J1155" s="37" t="str">
        <x:v>IKEA</x:v>
      </x:c>
      <x:c r="K1155" s="37" t="str">
        <x:v>IKEA 365+ Mandoline</x:v>
      </x:c>
      <x:c r="L1155" s="37" t="str">
        <x:v>black</x:v>
      </x:c>
      <x:c r="M1155" s="37"/>
      <x:c r="N1155" s="37"/>
      <x:c r="O1155" s="37" t="str">
        <x:v>black</x:v>
      </x:c>
      <x:c r="P1155" s="37" t="str">
        <x:v>00422321</x:v>
      </x:c>
      <x:c r="Q1155" s="37"/>
      <x:c r="R1155" s="37" t="str">
        <x:v>EG-060</x:v>
      </x:c>
      <x:c r="S1155" s="37" t="str">
        <x:v>IKEA Egypt</x:v>
      </x:c>
      <x:c r="T1155" s="37" t="str">
        <x:v>A</x:v>
      </x:c>
      <x:c r="U1155" s="37"/>
      <x:c r="V1155" s="37"/>
      <x:c r="W1155" s="37" t="str">
        <x:v>https://www.ikea.com/eg/en/p/ikea-365-mandoline-black-00422321/</x:v>
      </x:c>
      <x:c r="X1155" s="37" t="str">
        <x:v>صفحة فئة منظمة</x:v>
      </x:c>
      <x:c r="Y1155" s="37"/>
      <x:c r="Z1155" s="37"/>
      <x:c r="AA1155" s="37"/>
      <x:c r="AB1155" s="37"/>
      <x:c r="AC1155" s="37"/>
      <x:c r="AD1155" s="37"/>
      <x:c r="AE1155" s="37"/>
      <x:c r="AF1155" s="56"/>
      <x:c r="AG1155" s="56"/>
      <x:c r="AH1155" s="56"/>
      <x:c r="AI1155" s="58"/>
      <x:c r="AJ1155" s="56"/>
      <x:c r="AK1155" s="56"/>
      <x:c r="AL1155" s="56"/>
      <x:c r="AM1155" s="56"/>
      <x:c r="AN1155" s="56"/>
      <x:c r="AO1155" s="56" t="str">
        <x:f>IF(OR(AF1155="",AD1155=""),"",AF1155*AD1155+IF(AG1155="",0,AG1155)+IF(AH1155="",0,AH1155)+IF(AJ1155="",0,AJ1155)+IF(AK1155="",0,AK1155)+IF(AL1155="",0,AL1155)+IF(AM1155="",0,AM1155))</x:f>
      </x:c>
      <x:c r="AP1155" s="56"/>
      <x:c r="AQ1155" s="56" t="str">
        <x:f>IF(OR(AO1155="",AP1155=""),"",AO1155-AP1155)</x:f>
      </x:c>
      <x:c r="AR1155" s="58" t="str">
        <x:f>IF(OR(AP1155="",AP1155=0,AQ1155=""),"",AQ1155/AP1155)</x:f>
      </x:c>
      <x:c r="AS1155" s="58"/>
      <x:c r="AT1155" s="37"/>
      <x:c r="AU1155" s="37"/>
      <x:c r="AV1155" s="37"/>
      <x:c r="AW1155" s="56"/>
      <x:c r="AX1155" s="56"/>
      <x:c r="AY1155" s="37"/>
      <x:c r="AZ1155" s="37"/>
      <x:c r="BA1155" s="37"/>
      <x:c r="BB1155" s="37"/>
      <x:c r="BC1155" s="37"/>
      <x:c r="BD1155" s="60"/>
      <x:c r="BE1155" s="60"/>
      <x:c r="BF1155" s="37"/>
      <x:c r="BG1155" s="37"/>
      <x:c r="BH1155" s="37" t="str">
        <x:v>https://www.ikea.com/eg/en/p/ikea-365-mandoline-black-00422321/</x:v>
      </x:c>
      <x:c r="BI1155" s="37"/>
      <x:c r="BJ1155" s="37" t="str">
        <x:v>لم يبدأ</x:v>
      </x:c>
      <x:c r="BK1155" s="60" t="n">
        <x:v>46233</x:v>
      </x:c>
      <x:c r="BL1155" s="60"/>
      <x:c r="BM1155" s="60"/>
      <x:c r="BN1155" s="62" t="str">
        <x:f>IF(BM1155="","",(NOW()-BM1155)*24)</x:f>
      </x:c>
      <x:c r="BO1155" s="37" t="str">
        <x:f>IF(BM1155="","لم يُرصد",IF(BT1155&lt;&gt;TRUE,"غير نشط",IF(BP1155="فشل","فشل حالي",IF(BN1155&lt;=12,"حديث",IF(BN1155&lt;=24,"متأخر","قديم")))))</x:f>
        <x:v>لم يُرصد</x:v>
      </x:c>
      <x:c r="BP1155" s="37" t="str">
        <x:v>بانتظار رصد التقسيط</x:v>
      </x:c>
      <x:c r="BQ1155" s="37" t="n">
        <x:v>0</x:v>
      </x:c>
      <x:c r="BR1155" s="37"/>
      <x:c r="BS1155" s="37"/>
      <x:c r="BT1155" s="54" t="b">
        <x:v>1</x:v>
      </x:c>
      <x:c r="BU1155" s="37" t="str">
        <x:v>يحتاج اكتشاف رابط المنتج</x:v>
      </x:c>
      <x:c r="BV1155" s="37" t="str">
        <x:v>IKEA 365+, Mandoline, black</x:v>
      </x:c>
      <x:c r="BW115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5" s="60" t="n">
        <x:v>46233</x:v>
      </x:c>
      <x:c r="BY1155" s="60" t="n">
        <x:v>46233</x:v>
      </x:c>
    </x:row>
    <x:row r="1156">
      <x:c r="A1156" s="37" t="str">
        <x:v>مهمة جمع أولية</x:v>
      </x:c>
      <x:c r="B1156" s="37" t="str">
        <x:v>INSTTASK-443AED424AAA</x:v>
      </x:c>
      <x:c r="C1156" s="37" t="str">
        <x:v>VAR-EFA868F86712A2|EG-060|STORE|PENDING</x:v>
      </x:c>
      <x:c r="D1156" s="37" t="str">
        <x:v>VAR-EFA868F86712A2|EG-060|STORE</x:v>
      </x:c>
      <x:c r="E1156" s="37" t="str">
        <x:v>VAR-EFA868F86712A2</x:v>
      </x:c>
      <x:c r="F1156" s="37" t="str">
        <x:v>MOD-41B794895BAB67</x:v>
      </x:c>
      <x:c r="G1156" s="37" t="str">
        <x:v>IKEA KONCIS Garlic press stainless steel</x:v>
      </x:c>
      <x:c r="H1156" s="37" t="str">
        <x:v>المطبخ والأدوات المنزلية</x:v>
      </x:c>
      <x:c r="I1156" s="37" t="str">
        <x:v>أدوات مطبخ</x:v>
      </x:c>
      <x:c r="J1156" s="37" t="str">
        <x:v>IKEA</x:v>
      </x:c>
      <x:c r="K1156" s="37" t="str">
        <x:v>KONCIS Garlic press</x:v>
      </x:c>
      <x:c r="L1156" s="37" t="str">
        <x:v>stainless steel</x:v>
      </x:c>
      <x:c r="M1156" s="37"/>
      <x:c r="N1156" s="37"/>
      <x:c r="O1156" s="37"/>
      <x:c r="P1156" s="37" t="str">
        <x:v>00089163</x:v>
      </x:c>
      <x:c r="Q1156" s="37"/>
      <x:c r="R1156" s="37" t="str">
        <x:v>EG-060</x:v>
      </x:c>
      <x:c r="S1156" s="37" t="str">
        <x:v>IKEA Egypt</x:v>
      </x:c>
      <x:c r="T1156" s="37" t="str">
        <x:v>A</x:v>
      </x:c>
      <x:c r="U1156" s="37"/>
      <x:c r="V1156" s="37"/>
      <x:c r="W1156" s="37" t="str">
        <x:v>https://www.ikea.com/eg/en/p/koncis-garlic-press-stainless-steel-00089163/</x:v>
      </x:c>
      <x:c r="X1156" s="37" t="str">
        <x:v>صفحة فئة منظمة</x:v>
      </x:c>
      <x:c r="Y1156" s="37"/>
      <x:c r="Z1156" s="37"/>
      <x:c r="AA1156" s="37"/>
      <x:c r="AB1156" s="37"/>
      <x:c r="AC1156" s="37"/>
      <x:c r="AD1156" s="37"/>
      <x:c r="AE1156" s="37"/>
      <x:c r="AF1156" s="56"/>
      <x:c r="AG1156" s="56"/>
      <x:c r="AH1156" s="56"/>
      <x:c r="AI1156" s="58"/>
      <x:c r="AJ1156" s="56"/>
      <x:c r="AK1156" s="56"/>
      <x:c r="AL1156" s="56"/>
      <x:c r="AM1156" s="56"/>
      <x:c r="AN1156" s="56"/>
      <x:c r="AO1156" s="56" t="str">
        <x:f>IF(OR(AF1156="",AD1156=""),"",AF1156*AD1156+IF(AG1156="",0,AG1156)+IF(AH1156="",0,AH1156)+IF(AJ1156="",0,AJ1156)+IF(AK1156="",0,AK1156)+IF(AL1156="",0,AL1156)+IF(AM1156="",0,AM1156))</x:f>
      </x:c>
      <x:c r="AP1156" s="56"/>
      <x:c r="AQ1156" s="56" t="str">
        <x:f>IF(OR(AO1156="",AP1156=""),"",AO1156-AP1156)</x:f>
      </x:c>
      <x:c r="AR1156" s="58" t="str">
        <x:f>IF(OR(AP1156="",AP1156=0,AQ1156=""),"",AQ1156/AP1156)</x:f>
      </x:c>
      <x:c r="AS1156" s="58"/>
      <x:c r="AT1156" s="37"/>
      <x:c r="AU1156" s="37"/>
      <x:c r="AV1156" s="37"/>
      <x:c r="AW1156" s="56"/>
      <x:c r="AX1156" s="56"/>
      <x:c r="AY1156" s="37"/>
      <x:c r="AZ1156" s="37"/>
      <x:c r="BA1156" s="37"/>
      <x:c r="BB1156" s="37"/>
      <x:c r="BC1156" s="37"/>
      <x:c r="BD1156" s="60"/>
      <x:c r="BE1156" s="60"/>
      <x:c r="BF1156" s="37"/>
      <x:c r="BG1156" s="37"/>
      <x:c r="BH1156" s="37" t="str">
        <x:v>https://www.ikea.com/eg/en/p/koncis-garlic-press-stainless-steel-00089163/</x:v>
      </x:c>
      <x:c r="BI1156" s="37"/>
      <x:c r="BJ1156" s="37" t="str">
        <x:v>لم يبدأ</x:v>
      </x:c>
      <x:c r="BK1156" s="60" t="n">
        <x:v>46233</x:v>
      </x:c>
      <x:c r="BL1156" s="60"/>
      <x:c r="BM1156" s="60"/>
      <x:c r="BN1156" s="62" t="str">
        <x:f>IF(BM1156="","",(NOW()-BM1156)*24)</x:f>
      </x:c>
      <x:c r="BO1156" s="37" t="str">
        <x:f>IF(BM1156="","لم يُرصد",IF(BT1156&lt;&gt;TRUE,"غير نشط",IF(BP1156="فشل","فشل حالي",IF(BN1156&lt;=12,"حديث",IF(BN1156&lt;=24,"متأخر","قديم")))))</x:f>
        <x:v>لم يُرصد</x:v>
      </x:c>
      <x:c r="BP1156" s="37" t="str">
        <x:v>بانتظار رصد التقسيط</x:v>
      </x:c>
      <x:c r="BQ1156" s="37" t="n">
        <x:v>0</x:v>
      </x:c>
      <x:c r="BR1156" s="37"/>
      <x:c r="BS1156" s="37"/>
      <x:c r="BT1156" s="54" t="b">
        <x:v>1</x:v>
      </x:c>
      <x:c r="BU1156" s="37" t="str">
        <x:v>يحتاج اكتشاف رابط المنتج</x:v>
      </x:c>
      <x:c r="BV1156" s="37" t="str">
        <x:v>KONCIS, Garlic press, stainless steel</x:v>
      </x:c>
      <x:c r="BW115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6" s="60" t="n">
        <x:v>46233</x:v>
      </x:c>
      <x:c r="BY1156" s="60" t="n">
        <x:v>46233</x:v>
      </x:c>
    </x:row>
    <x:row r="1157">
      <x:c r="A1157" s="37" t="str">
        <x:v>مهمة جمع أولية</x:v>
      </x:c>
      <x:c r="B1157" s="37" t="str">
        <x:v>INSTTASK-3053A053E280</x:v>
      </x:c>
      <x:c r="C1157" s="37" t="str">
        <x:v>VAR-0976AC149832C2|EG-060|STORE|PENDING</x:v>
      </x:c>
      <x:c r="D1157" s="37" t="str">
        <x:v>VAR-0976AC149832C2|EG-060|STORE</x:v>
      </x:c>
      <x:c r="E1157" s="37" t="str">
        <x:v>VAR-0976AC149832C2</x:v>
      </x:c>
      <x:c r="F1157" s="37" t="str">
        <x:v>MOD-5873A68839A348</x:v>
      </x:c>
      <x:c r="G1157" s="37" t="str">
        <x:v>IKEA MÅNÖGA Scissors stainless steel/black</x:v>
      </x:c>
      <x:c r="H1157" s="37" t="str">
        <x:v>المطبخ والأدوات المنزلية</x:v>
      </x:c>
      <x:c r="I1157" s="37" t="str">
        <x:v>أدوات مطبخ</x:v>
      </x:c>
      <x:c r="J1157" s="37" t="str">
        <x:v>IKEA</x:v>
      </x:c>
      <x:c r="K1157" s="37" t="str">
        <x:v>MÅNÖGA Scissors</x:v>
      </x:c>
      <x:c r="L1157" s="37" t="str">
        <x:v>stainless steel/black</x:v>
      </x:c>
      <x:c r="M1157" s="37"/>
      <x:c r="N1157" s="37"/>
      <x:c r="O1157" s="37" t="str">
        <x:v>black</x:v>
      </x:c>
      <x:c r="P1157" s="37" t="str">
        <x:v>00563429</x:v>
      </x:c>
      <x:c r="Q1157" s="37"/>
      <x:c r="R1157" s="37" t="str">
        <x:v>EG-060</x:v>
      </x:c>
      <x:c r="S1157" s="37" t="str">
        <x:v>IKEA Egypt</x:v>
      </x:c>
      <x:c r="T1157" s="37" t="str">
        <x:v>A</x:v>
      </x:c>
      <x:c r="U1157" s="37"/>
      <x:c r="V1157" s="37"/>
      <x:c r="W1157" s="37" t="str">
        <x:v>https://www.ikea.com/eg/en/p/manoega-scissors-stainless-steel-black-00563429/</x:v>
      </x:c>
      <x:c r="X1157" s="37" t="str">
        <x:v>صفحة فئة منظمة</x:v>
      </x:c>
      <x:c r="Y1157" s="37"/>
      <x:c r="Z1157" s="37"/>
      <x:c r="AA1157" s="37"/>
      <x:c r="AB1157" s="37"/>
      <x:c r="AC1157" s="37"/>
      <x:c r="AD1157" s="37"/>
      <x:c r="AE1157" s="37"/>
      <x:c r="AF1157" s="56"/>
      <x:c r="AG1157" s="56"/>
      <x:c r="AH1157" s="56"/>
      <x:c r="AI1157" s="58"/>
      <x:c r="AJ1157" s="56"/>
      <x:c r="AK1157" s="56"/>
      <x:c r="AL1157" s="56"/>
      <x:c r="AM1157" s="56"/>
      <x:c r="AN1157" s="56"/>
      <x:c r="AO1157" s="56" t="str">
        <x:f>IF(OR(AF1157="",AD1157=""),"",AF1157*AD1157+IF(AG1157="",0,AG1157)+IF(AH1157="",0,AH1157)+IF(AJ1157="",0,AJ1157)+IF(AK1157="",0,AK1157)+IF(AL1157="",0,AL1157)+IF(AM1157="",0,AM1157))</x:f>
      </x:c>
      <x:c r="AP1157" s="56"/>
      <x:c r="AQ1157" s="56" t="str">
        <x:f>IF(OR(AO1157="",AP1157=""),"",AO1157-AP1157)</x:f>
      </x:c>
      <x:c r="AR1157" s="58" t="str">
        <x:f>IF(OR(AP1157="",AP1157=0,AQ1157=""),"",AQ1157/AP1157)</x:f>
      </x:c>
      <x:c r="AS1157" s="58"/>
      <x:c r="AT1157" s="37"/>
      <x:c r="AU1157" s="37"/>
      <x:c r="AV1157" s="37"/>
      <x:c r="AW1157" s="56"/>
      <x:c r="AX1157" s="56"/>
      <x:c r="AY1157" s="37"/>
      <x:c r="AZ1157" s="37"/>
      <x:c r="BA1157" s="37"/>
      <x:c r="BB1157" s="37"/>
      <x:c r="BC1157" s="37"/>
      <x:c r="BD1157" s="60"/>
      <x:c r="BE1157" s="60"/>
      <x:c r="BF1157" s="37"/>
      <x:c r="BG1157" s="37"/>
      <x:c r="BH1157" s="37" t="str">
        <x:v>https://www.ikea.com/eg/en/p/manoega-scissors-stainless-steel-black-00563429/</x:v>
      </x:c>
      <x:c r="BI1157" s="37"/>
      <x:c r="BJ1157" s="37" t="str">
        <x:v>لم يبدأ</x:v>
      </x:c>
      <x:c r="BK1157" s="60" t="n">
        <x:v>46233</x:v>
      </x:c>
      <x:c r="BL1157" s="60"/>
      <x:c r="BM1157" s="60"/>
      <x:c r="BN1157" s="62" t="str">
        <x:f>IF(BM1157="","",(NOW()-BM1157)*24)</x:f>
      </x:c>
      <x:c r="BO1157" s="37" t="str">
        <x:f>IF(BM1157="","لم يُرصد",IF(BT1157&lt;&gt;TRUE,"غير نشط",IF(BP1157="فشل","فشل حالي",IF(BN1157&lt;=12,"حديث",IF(BN1157&lt;=24,"متأخر","قديم")))))</x:f>
        <x:v>لم يُرصد</x:v>
      </x:c>
      <x:c r="BP1157" s="37" t="str">
        <x:v>بانتظار رصد التقسيط</x:v>
      </x:c>
      <x:c r="BQ1157" s="37" t="n">
        <x:v>0</x:v>
      </x:c>
      <x:c r="BR1157" s="37"/>
      <x:c r="BS1157" s="37"/>
      <x:c r="BT1157" s="54" t="b">
        <x:v>1</x:v>
      </x:c>
      <x:c r="BU1157" s="37" t="str">
        <x:v>يحتاج اكتشاف رابط المنتج</x:v>
      </x:c>
      <x:c r="BV1157" s="37" t="str">
        <x:v>MÅNÖGA, Scissors, stainless steel/black</x:v>
      </x:c>
      <x:c r="BW115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7" s="60" t="n">
        <x:v>46233</x:v>
      </x:c>
      <x:c r="BY1157" s="60" t="n">
        <x:v>46233</x:v>
      </x:c>
    </x:row>
    <x:row r="1158">
      <x:c r="A1158" s="37" t="str">
        <x:v>مهمة جمع أولية</x:v>
      </x:c>
      <x:c r="B1158" s="37" t="str">
        <x:v>INSTTASK-4E15AA37D197</x:v>
      </x:c>
      <x:c r="C1158" s="37" t="str">
        <x:v>VAR-DA9A8719209BA9|EG-060|STORE|PENDING</x:v>
      </x:c>
      <x:c r="D1158" s="37" t="str">
        <x:v>VAR-DA9A8719209BA9|EG-060|STORE</x:v>
      </x:c>
      <x:c r="E1158" s="37" t="str">
        <x:v>VAR-DA9A8719209BA9</x:v>
      </x:c>
      <x:c r="F1158" s="37" t="str">
        <x:v>MOD-893DAF0FAE9265</x:v>
      </x:c>
      <x:c r="G1158" s="37" t="str">
        <x:v>IKEA SVÄRDFISK Scissors set of 2, stainless steel grey/grey-turquoise</x:v>
      </x:c>
      <x:c r="H1158" s="37" t="str">
        <x:v>المطبخ والأدوات المنزلية</x:v>
      </x:c>
      <x:c r="I1158" s="37" t="str">
        <x:v>أدوات مطبخ</x:v>
      </x:c>
      <x:c r="J1158" s="37" t="str">
        <x:v>IKEA</x:v>
      </x:c>
      <x:c r="K1158" s="37" t="str">
        <x:v>SVÄRDFISK Scissors</x:v>
      </x:c>
      <x:c r="L1158" s="37" t="str">
        <x:v>set of 2, stainless steel grey/grey-turquoise</x:v>
      </x:c>
      <x:c r="M1158" s="37"/>
      <x:c r="N1158" s="37"/>
      <x:c r="O1158" s="37" t="str">
        <x:v>grey / turquoise</x:v>
      </x:c>
      <x:c r="P1158" s="37" t="str">
        <x:v>60563431</x:v>
      </x:c>
      <x:c r="Q1158" s="37"/>
      <x:c r="R1158" s="37" t="str">
        <x:v>EG-060</x:v>
      </x:c>
      <x:c r="S1158" s="37" t="str">
        <x:v>IKEA Egypt</x:v>
      </x:c>
      <x:c r="T1158" s="37" t="str">
        <x:v>A</x:v>
      </x:c>
      <x:c r="U1158" s="37"/>
      <x:c r="V1158" s="37"/>
      <x:c r="W1158" s="37" t="str">
        <x:v>https://www.ikea.com/eg/en/p/svaerdfisk-scissors-set-of-2-stainless-steel-grey-grey-turquoise-60563431/</x:v>
      </x:c>
      <x:c r="X1158" s="37" t="str">
        <x:v>صفحة فئة منظمة</x:v>
      </x:c>
      <x:c r="Y1158" s="37"/>
      <x:c r="Z1158" s="37"/>
      <x:c r="AA1158" s="37"/>
      <x:c r="AB1158" s="37"/>
      <x:c r="AC1158" s="37"/>
      <x:c r="AD1158" s="37"/>
      <x:c r="AE1158" s="37"/>
      <x:c r="AF1158" s="56"/>
      <x:c r="AG1158" s="56"/>
      <x:c r="AH1158" s="56"/>
      <x:c r="AI1158" s="58"/>
      <x:c r="AJ1158" s="56"/>
      <x:c r="AK1158" s="56"/>
      <x:c r="AL1158" s="56"/>
      <x:c r="AM1158" s="56"/>
      <x:c r="AN1158" s="56"/>
      <x:c r="AO1158" s="56" t="str">
        <x:f>IF(OR(AF1158="",AD1158=""),"",AF1158*AD1158+IF(AG1158="",0,AG1158)+IF(AH1158="",0,AH1158)+IF(AJ1158="",0,AJ1158)+IF(AK1158="",0,AK1158)+IF(AL1158="",0,AL1158)+IF(AM1158="",0,AM1158))</x:f>
      </x:c>
      <x:c r="AP1158" s="56"/>
      <x:c r="AQ1158" s="56" t="str">
        <x:f>IF(OR(AO1158="",AP1158=""),"",AO1158-AP1158)</x:f>
      </x:c>
      <x:c r="AR1158" s="58" t="str">
        <x:f>IF(OR(AP1158="",AP1158=0,AQ1158=""),"",AQ1158/AP1158)</x:f>
      </x:c>
      <x:c r="AS1158" s="58"/>
      <x:c r="AT1158" s="37"/>
      <x:c r="AU1158" s="37"/>
      <x:c r="AV1158" s="37"/>
      <x:c r="AW1158" s="56"/>
      <x:c r="AX1158" s="56"/>
      <x:c r="AY1158" s="37"/>
      <x:c r="AZ1158" s="37"/>
      <x:c r="BA1158" s="37"/>
      <x:c r="BB1158" s="37"/>
      <x:c r="BC1158" s="37"/>
      <x:c r="BD1158" s="60"/>
      <x:c r="BE1158" s="60"/>
      <x:c r="BF1158" s="37"/>
      <x:c r="BG1158" s="37"/>
      <x:c r="BH1158" s="37" t="str">
        <x:v>https://www.ikea.com/eg/en/p/svaerdfisk-scissors-set-of-2-stainless-steel-grey-grey-turquoise-60563431/</x:v>
      </x:c>
      <x:c r="BI1158" s="37"/>
      <x:c r="BJ1158" s="37" t="str">
        <x:v>لم يبدأ</x:v>
      </x:c>
      <x:c r="BK1158" s="60" t="n">
        <x:v>46233</x:v>
      </x:c>
      <x:c r="BL1158" s="60"/>
      <x:c r="BM1158" s="60"/>
      <x:c r="BN1158" s="62" t="str">
        <x:f>IF(BM1158="","",(NOW()-BM1158)*24)</x:f>
      </x:c>
      <x:c r="BO1158" s="37" t="str">
        <x:f>IF(BM1158="","لم يُرصد",IF(BT1158&lt;&gt;TRUE,"غير نشط",IF(BP1158="فشل","فشل حالي",IF(BN1158&lt;=12,"حديث",IF(BN1158&lt;=24,"متأخر","قديم")))))</x:f>
        <x:v>لم يُرصد</x:v>
      </x:c>
      <x:c r="BP1158" s="37" t="str">
        <x:v>بانتظار رصد التقسيط</x:v>
      </x:c>
      <x:c r="BQ1158" s="37" t="n">
        <x:v>0</x:v>
      </x:c>
      <x:c r="BR1158" s="37"/>
      <x:c r="BS1158" s="37"/>
      <x:c r="BT1158" s="54" t="b">
        <x:v>1</x:v>
      </x:c>
      <x:c r="BU1158" s="37" t="str">
        <x:v>يحتاج اكتشاف رابط المنتج</x:v>
      </x:c>
      <x:c r="BV1158" s="37" t="str">
        <x:v>SVÄRDFISK, Scissors, set of 2, stainless steel grey/grey-turquoise</x:v>
      </x:c>
      <x:c r="BW115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8" s="60" t="n">
        <x:v>46233</x:v>
      </x:c>
      <x:c r="BY1158" s="60" t="n">
        <x:v>46233</x:v>
      </x:c>
    </x:row>
    <x:row r="1159">
      <x:c r="A1159" s="37" t="str">
        <x:v>مهمة جمع أولية</x:v>
      </x:c>
      <x:c r="B1159" s="37" t="str">
        <x:v>INSTTASK-EE6E242F9635</x:v>
      </x:c>
      <x:c r="C1159" s="37" t="str">
        <x:v>VAR-57AB738E0786FA|EG-060|STORE|PENDING</x:v>
      </x:c>
      <x:c r="D1159" s="37" t="str">
        <x:v>VAR-57AB738E0786FA|EG-060|STORE</x:v>
      </x:c>
      <x:c r="E1159" s="37" t="str">
        <x:v>VAR-57AB738E0786FA</x:v>
      </x:c>
      <x:c r="F1159" s="37" t="str">
        <x:v>MOD-5F2EAC0EA34792</x:v>
      </x:c>
      <x:c r="G1159" s="37" t="str">
        <x:v>IKEA UPPFYLLD Funnel bright yellow, 11 cm</x:v>
      </x:c>
      <x:c r="H1159" s="37" t="str">
        <x:v>المطبخ والأدوات المنزلية</x:v>
      </x:c>
      <x:c r="I1159" s="37" t="str">
        <x:v>أدوات مطبخ</x:v>
      </x:c>
      <x:c r="J1159" s="37" t="str">
        <x:v>IKEA</x:v>
      </x:c>
      <x:c r="K1159" s="37" t="str">
        <x:v>UPPFYLLD Funnel</x:v>
      </x:c>
      <x:c r="L1159" s="37" t="str">
        <x:v>bright yellow, 11 cm</x:v>
      </x:c>
      <x:c r="M1159" s="37"/>
      <x:c r="N1159" s="37"/>
      <x:c r="O1159" s="37" t="str">
        <x:v>yellow</x:v>
      </x:c>
      <x:c r="P1159" s="37" t="str">
        <x:v>80521930</x:v>
      </x:c>
      <x:c r="Q1159" s="37"/>
      <x:c r="R1159" s="37" t="str">
        <x:v>EG-060</x:v>
      </x:c>
      <x:c r="S1159" s="37" t="str">
        <x:v>IKEA Egypt</x:v>
      </x:c>
      <x:c r="T1159" s="37" t="str">
        <x:v>A</x:v>
      </x:c>
      <x:c r="U1159" s="37"/>
      <x:c r="V1159" s="37"/>
      <x:c r="W1159" s="37" t="str">
        <x:v>https://www.ikea.com/eg/en/p/uppfylld-funnel-bright-yellow-80521930/</x:v>
      </x:c>
      <x:c r="X1159" s="37" t="str">
        <x:v>صفحة فئة منظمة</x:v>
      </x:c>
      <x:c r="Y1159" s="37"/>
      <x:c r="Z1159" s="37"/>
      <x:c r="AA1159" s="37"/>
      <x:c r="AB1159" s="37"/>
      <x:c r="AC1159" s="37"/>
      <x:c r="AD1159" s="37"/>
      <x:c r="AE1159" s="37"/>
      <x:c r="AF1159" s="56"/>
      <x:c r="AG1159" s="56"/>
      <x:c r="AH1159" s="56"/>
      <x:c r="AI1159" s="58"/>
      <x:c r="AJ1159" s="56"/>
      <x:c r="AK1159" s="56"/>
      <x:c r="AL1159" s="56"/>
      <x:c r="AM1159" s="56"/>
      <x:c r="AN1159" s="56"/>
      <x:c r="AO1159" s="56" t="str">
        <x:f>IF(OR(AF1159="",AD1159=""),"",AF1159*AD1159+IF(AG1159="",0,AG1159)+IF(AH1159="",0,AH1159)+IF(AJ1159="",0,AJ1159)+IF(AK1159="",0,AK1159)+IF(AL1159="",0,AL1159)+IF(AM1159="",0,AM1159))</x:f>
      </x:c>
      <x:c r="AP1159" s="56"/>
      <x:c r="AQ1159" s="56" t="str">
        <x:f>IF(OR(AO1159="",AP1159=""),"",AO1159-AP1159)</x:f>
      </x:c>
      <x:c r="AR1159" s="58" t="str">
        <x:f>IF(OR(AP1159="",AP1159=0,AQ1159=""),"",AQ1159/AP1159)</x:f>
      </x:c>
      <x:c r="AS1159" s="58"/>
      <x:c r="AT1159" s="37"/>
      <x:c r="AU1159" s="37"/>
      <x:c r="AV1159" s="37"/>
      <x:c r="AW1159" s="56"/>
      <x:c r="AX1159" s="56"/>
      <x:c r="AY1159" s="37"/>
      <x:c r="AZ1159" s="37"/>
      <x:c r="BA1159" s="37"/>
      <x:c r="BB1159" s="37"/>
      <x:c r="BC1159" s="37"/>
      <x:c r="BD1159" s="60"/>
      <x:c r="BE1159" s="60"/>
      <x:c r="BF1159" s="37"/>
      <x:c r="BG1159" s="37"/>
      <x:c r="BH1159" s="37" t="str">
        <x:v>https://www.ikea.com/eg/en/p/uppfylld-funnel-bright-yellow-80521930/</x:v>
      </x:c>
      <x:c r="BI1159" s="37"/>
      <x:c r="BJ1159" s="37" t="str">
        <x:v>لم يبدأ</x:v>
      </x:c>
      <x:c r="BK1159" s="60" t="n">
        <x:v>46233</x:v>
      </x:c>
      <x:c r="BL1159" s="60"/>
      <x:c r="BM1159" s="60"/>
      <x:c r="BN1159" s="62" t="str">
        <x:f>IF(BM1159="","",(NOW()-BM1159)*24)</x:f>
      </x:c>
      <x:c r="BO1159" s="37" t="str">
        <x:f>IF(BM1159="","لم يُرصد",IF(BT1159&lt;&gt;TRUE,"غير نشط",IF(BP1159="فشل","فشل حالي",IF(BN1159&lt;=12,"حديث",IF(BN1159&lt;=24,"متأخر","قديم")))))</x:f>
        <x:v>لم يُرصد</x:v>
      </x:c>
      <x:c r="BP1159" s="37" t="str">
        <x:v>بانتظار رصد التقسيط</x:v>
      </x:c>
      <x:c r="BQ1159" s="37" t="n">
        <x:v>0</x:v>
      </x:c>
      <x:c r="BR1159" s="37"/>
      <x:c r="BS1159" s="37"/>
      <x:c r="BT1159" s="54" t="b">
        <x:v>1</x:v>
      </x:c>
      <x:c r="BU1159" s="37" t="str">
        <x:v>يحتاج اكتشاف رابط المنتج</x:v>
      </x:c>
      <x:c r="BV1159" s="37" t="str">
        <x:v>UPPFYLLD, Funnel, bright yellow, 11 cm</x:v>
      </x:c>
      <x:c r="BW115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59" s="60" t="n">
        <x:v>46233</x:v>
      </x:c>
      <x:c r="BY1159" s="60" t="n">
        <x:v>46233</x:v>
      </x:c>
    </x:row>
    <x:row r="1160">
      <x:c r="A1160" s="37" t="str">
        <x:v>مهمة جمع أولية</x:v>
      </x:c>
      <x:c r="B1160" s="37" t="str">
        <x:v>INSTTASK-F3FC7155F053</x:v>
      </x:c>
      <x:c r="C1160" s="37" t="str">
        <x:v>VAR-DAD5AAFE239AB5|EG-060|STORE|PENDING</x:v>
      </x:c>
      <x:c r="D1160" s="37" t="str">
        <x:v>VAR-DAD5AAFE239AB5|EG-060|STORE</x:v>
      </x:c>
      <x:c r="E1160" s="37" t="str">
        <x:v>VAR-DAD5AAFE239AB5</x:v>
      </x:c>
      <x:c r="F1160" s="37" t="str">
        <x:v>MOD-1788EE44452431</x:v>
      </x:c>
      <x:c r="G1160" s="37" t="str">
        <x:v>IKEA UPPFYLLD Pizza cutter off-white | off-white / white</x:v>
      </x:c>
      <x:c r="H1160" s="37" t="str">
        <x:v>المطبخ والأدوات المنزلية</x:v>
      </x:c>
      <x:c r="I1160" s="37" t="str">
        <x:v>أدوات مطبخ</x:v>
      </x:c>
      <x:c r="J1160" s="37" t="str">
        <x:v>IKEA</x:v>
      </x:c>
      <x:c r="K1160" s="37" t="str">
        <x:v>UPPFYLLD Pizza cutter</x:v>
      </x:c>
      <x:c r="L1160" s="37" t="str">
        <x:v>off-white</x:v>
      </x:c>
      <x:c r="M1160" s="37"/>
      <x:c r="N1160" s="37"/>
      <x:c r="O1160" s="37" t="str">
        <x:v>off-white / white</x:v>
      </x:c>
      <x:c r="P1160" s="37" t="str">
        <x:v>30521937</x:v>
      </x:c>
      <x:c r="Q1160" s="37"/>
      <x:c r="R1160" s="37" t="str">
        <x:v>EG-060</x:v>
      </x:c>
      <x:c r="S1160" s="37" t="str">
        <x:v>IKEA Egypt</x:v>
      </x:c>
      <x:c r="T1160" s="37" t="str">
        <x:v>A</x:v>
      </x:c>
      <x:c r="U1160" s="37"/>
      <x:c r="V1160" s="37"/>
      <x:c r="W1160" s="37" t="str">
        <x:v>https://www.ikea.com/eg/en/p/uppfylld-pizza-cutter-off-white-30521937/</x:v>
      </x:c>
      <x:c r="X1160" s="37" t="str">
        <x:v>صفحة فئة منظمة</x:v>
      </x:c>
      <x:c r="Y1160" s="37"/>
      <x:c r="Z1160" s="37"/>
      <x:c r="AA1160" s="37"/>
      <x:c r="AB1160" s="37"/>
      <x:c r="AC1160" s="37"/>
      <x:c r="AD1160" s="37"/>
      <x:c r="AE1160" s="37"/>
      <x:c r="AF1160" s="56"/>
      <x:c r="AG1160" s="56"/>
      <x:c r="AH1160" s="56"/>
      <x:c r="AI1160" s="58"/>
      <x:c r="AJ1160" s="56"/>
      <x:c r="AK1160" s="56"/>
      <x:c r="AL1160" s="56"/>
      <x:c r="AM1160" s="56"/>
      <x:c r="AN1160" s="56"/>
      <x:c r="AO1160" s="56" t="str">
        <x:f>IF(OR(AF1160="",AD1160=""),"",AF1160*AD1160+IF(AG1160="",0,AG1160)+IF(AH1160="",0,AH1160)+IF(AJ1160="",0,AJ1160)+IF(AK1160="",0,AK1160)+IF(AL1160="",0,AL1160)+IF(AM1160="",0,AM1160))</x:f>
      </x:c>
      <x:c r="AP1160" s="56"/>
      <x:c r="AQ1160" s="56" t="str">
        <x:f>IF(OR(AO1160="",AP1160=""),"",AO1160-AP1160)</x:f>
      </x:c>
      <x:c r="AR1160" s="58" t="str">
        <x:f>IF(OR(AP1160="",AP1160=0,AQ1160=""),"",AQ1160/AP1160)</x:f>
      </x:c>
      <x:c r="AS1160" s="58"/>
      <x:c r="AT1160" s="37"/>
      <x:c r="AU1160" s="37"/>
      <x:c r="AV1160" s="37"/>
      <x:c r="AW1160" s="56"/>
      <x:c r="AX1160" s="56"/>
      <x:c r="AY1160" s="37"/>
      <x:c r="AZ1160" s="37"/>
      <x:c r="BA1160" s="37"/>
      <x:c r="BB1160" s="37"/>
      <x:c r="BC1160" s="37"/>
      <x:c r="BD1160" s="60"/>
      <x:c r="BE1160" s="60"/>
      <x:c r="BF1160" s="37"/>
      <x:c r="BG1160" s="37"/>
      <x:c r="BH1160" s="37" t="str">
        <x:v>https://www.ikea.com/eg/en/p/uppfylld-pizza-cutter-off-white-30521937/</x:v>
      </x:c>
      <x:c r="BI1160" s="37"/>
      <x:c r="BJ1160" s="37" t="str">
        <x:v>لم يبدأ</x:v>
      </x:c>
      <x:c r="BK1160" s="60" t="n">
        <x:v>46233</x:v>
      </x:c>
      <x:c r="BL1160" s="60"/>
      <x:c r="BM1160" s="60"/>
      <x:c r="BN1160" s="62" t="str">
        <x:f>IF(BM1160="","",(NOW()-BM1160)*24)</x:f>
      </x:c>
      <x:c r="BO1160" s="37" t="str">
        <x:f>IF(BM1160="","لم يُرصد",IF(BT1160&lt;&gt;TRUE,"غير نشط",IF(BP1160="فشل","فشل حالي",IF(BN1160&lt;=12,"حديث",IF(BN1160&lt;=24,"متأخر","قديم")))))</x:f>
        <x:v>لم يُرصد</x:v>
      </x:c>
      <x:c r="BP1160" s="37" t="str">
        <x:v>بانتظار رصد التقسيط</x:v>
      </x:c>
      <x:c r="BQ1160" s="37" t="n">
        <x:v>0</x:v>
      </x:c>
      <x:c r="BR1160" s="37"/>
      <x:c r="BS1160" s="37"/>
      <x:c r="BT1160" s="54" t="b">
        <x:v>1</x:v>
      </x:c>
      <x:c r="BU1160" s="37" t="str">
        <x:v>يحتاج اكتشاف رابط المنتج</x:v>
      </x:c>
      <x:c r="BV1160" s="37" t="str">
        <x:v>UPPFYLLD, Pizza cutter, off-white</x:v>
      </x:c>
      <x:c r="BW116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0" s="60" t="n">
        <x:v>46233</x:v>
      </x:c>
      <x:c r="BY1160" s="60" t="n">
        <x:v>46233</x:v>
      </x:c>
    </x:row>
    <x:row r="1161">
      <x:c r="A1161" s="37" t="str">
        <x:v>مهمة جمع أولية</x:v>
      </x:c>
      <x:c r="B1161" s="37" t="str">
        <x:v>INSTTASK-AD2853C444D9</x:v>
      </x:c>
      <x:c r="C1161" s="37" t="str">
        <x:v>VAR-9441459F7F8073|EG-060|STORE|PENDING</x:v>
      </x:c>
      <x:c r="D1161" s="37" t="str">
        <x:v>VAR-9441459F7F8073|EG-060|STORE</x:v>
      </x:c>
      <x:c r="E1161" s="37" t="str">
        <x:v>VAR-9441459F7F8073</x:v>
      </x:c>
      <x:c r="F1161" s="37" t="str">
        <x:v>MOD-7F2350BB6AA9B1</x:v>
      </x:c>
      <x:c r="G1161" s="37" t="str">
        <x:v>IKEA UPPFYLLD Salad spinner white</x:v>
      </x:c>
      <x:c r="H1161" s="37" t="str">
        <x:v>المطبخ والأدوات المنزلية</x:v>
      </x:c>
      <x:c r="I1161" s="37" t="str">
        <x:v>أدوات مطبخ</x:v>
      </x:c>
      <x:c r="J1161" s="37" t="str">
        <x:v>IKEA</x:v>
      </x:c>
      <x:c r="K1161" s="37" t="str">
        <x:v>UPPFYLLD Salad spinner</x:v>
      </x:c>
      <x:c r="L1161" s="37" t="str">
        <x:v>white</x:v>
      </x:c>
      <x:c r="M1161" s="37"/>
      <x:c r="N1161" s="37"/>
      <x:c r="O1161" s="37" t="str">
        <x:v>white</x:v>
      </x:c>
      <x:c r="P1161" s="37" t="str">
        <x:v>00521948</x:v>
      </x:c>
      <x:c r="Q1161" s="37"/>
      <x:c r="R1161" s="37" t="str">
        <x:v>EG-060</x:v>
      </x:c>
      <x:c r="S1161" s="37" t="str">
        <x:v>IKEA Egypt</x:v>
      </x:c>
      <x:c r="T1161" s="37" t="str">
        <x:v>A</x:v>
      </x:c>
      <x:c r="U1161" s="37"/>
      <x:c r="V1161" s="37"/>
      <x:c r="W1161" s="37" t="str">
        <x:v>https://www.ikea.com/eg/en/p/uppfylld-salad-spinner-white-00521948/</x:v>
      </x:c>
      <x:c r="X1161" s="37" t="str">
        <x:v>صفحة فئة منظمة</x:v>
      </x:c>
      <x:c r="Y1161" s="37"/>
      <x:c r="Z1161" s="37"/>
      <x:c r="AA1161" s="37"/>
      <x:c r="AB1161" s="37"/>
      <x:c r="AC1161" s="37"/>
      <x:c r="AD1161" s="37"/>
      <x:c r="AE1161" s="37"/>
      <x:c r="AF1161" s="56"/>
      <x:c r="AG1161" s="56"/>
      <x:c r="AH1161" s="56"/>
      <x:c r="AI1161" s="58"/>
      <x:c r="AJ1161" s="56"/>
      <x:c r="AK1161" s="56"/>
      <x:c r="AL1161" s="56"/>
      <x:c r="AM1161" s="56"/>
      <x:c r="AN1161" s="56"/>
      <x:c r="AO1161" s="56" t="str">
        <x:f>IF(OR(AF1161="",AD1161=""),"",AF1161*AD1161+IF(AG1161="",0,AG1161)+IF(AH1161="",0,AH1161)+IF(AJ1161="",0,AJ1161)+IF(AK1161="",0,AK1161)+IF(AL1161="",0,AL1161)+IF(AM1161="",0,AM1161))</x:f>
      </x:c>
      <x:c r="AP1161" s="56"/>
      <x:c r="AQ1161" s="56" t="str">
        <x:f>IF(OR(AO1161="",AP1161=""),"",AO1161-AP1161)</x:f>
      </x:c>
      <x:c r="AR1161" s="58" t="str">
        <x:f>IF(OR(AP1161="",AP1161=0,AQ1161=""),"",AQ1161/AP1161)</x:f>
      </x:c>
      <x:c r="AS1161" s="58"/>
      <x:c r="AT1161" s="37"/>
      <x:c r="AU1161" s="37"/>
      <x:c r="AV1161" s="37"/>
      <x:c r="AW1161" s="56"/>
      <x:c r="AX1161" s="56"/>
      <x:c r="AY1161" s="37"/>
      <x:c r="AZ1161" s="37"/>
      <x:c r="BA1161" s="37"/>
      <x:c r="BB1161" s="37"/>
      <x:c r="BC1161" s="37"/>
      <x:c r="BD1161" s="60"/>
      <x:c r="BE1161" s="60"/>
      <x:c r="BF1161" s="37"/>
      <x:c r="BG1161" s="37"/>
      <x:c r="BH1161" s="37" t="str">
        <x:v>https://www.ikea.com/eg/en/p/uppfylld-salad-spinner-white-00521948/</x:v>
      </x:c>
      <x:c r="BI1161" s="37"/>
      <x:c r="BJ1161" s="37" t="str">
        <x:v>لم يبدأ</x:v>
      </x:c>
      <x:c r="BK1161" s="60" t="n">
        <x:v>46233</x:v>
      </x:c>
      <x:c r="BL1161" s="60"/>
      <x:c r="BM1161" s="60"/>
      <x:c r="BN1161" s="62" t="str">
        <x:f>IF(BM1161="","",(NOW()-BM1161)*24)</x:f>
      </x:c>
      <x:c r="BO1161" s="37" t="str">
        <x:f>IF(BM1161="","لم يُرصد",IF(BT1161&lt;&gt;TRUE,"غير نشط",IF(BP1161="فشل","فشل حالي",IF(BN1161&lt;=12,"حديث",IF(BN1161&lt;=24,"متأخر","قديم")))))</x:f>
        <x:v>لم يُرصد</x:v>
      </x:c>
      <x:c r="BP1161" s="37" t="str">
        <x:v>بانتظار رصد التقسيط</x:v>
      </x:c>
      <x:c r="BQ1161" s="37" t="n">
        <x:v>0</x:v>
      </x:c>
      <x:c r="BR1161" s="37"/>
      <x:c r="BS1161" s="37"/>
      <x:c r="BT1161" s="54" t="b">
        <x:v>1</x:v>
      </x:c>
      <x:c r="BU1161" s="37" t="str">
        <x:v>يحتاج اكتشاف رابط المنتج</x:v>
      </x:c>
      <x:c r="BV1161" s="37" t="str">
        <x:v>UPPFYLLD, Salad spinner, white</x:v>
      </x:c>
      <x:c r="BW116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1" s="60" t="n">
        <x:v>46233</x:v>
      </x:c>
      <x:c r="BY1161" s="60" t="n">
        <x:v>46233</x:v>
      </x:c>
    </x:row>
    <x:row r="1162">
      <x:c r="A1162" s="37" t="str">
        <x:v>مهمة جمع أولية</x:v>
      </x:c>
      <x:c r="B1162" s="37" t="str">
        <x:v>INSTTASK-F940AA5AE49B</x:v>
      </x:c>
      <x:c r="C1162" s="37" t="str">
        <x:v>VAR-8E7C37E64AACFE|EG-060|STORE|PENDING</x:v>
      </x:c>
      <x:c r="D1162" s="37" t="str">
        <x:v>VAR-8E7C37E64AACFE|EG-060|STORE</x:v>
      </x:c>
      <x:c r="E1162" s="37" t="str">
        <x:v>VAR-8E7C37E64AACFE</x:v>
      </x:c>
      <x:c r="F1162" s="37" t="str">
        <x:v>MOD-AB426F25118FCF</x:v>
      </x:c>
      <x:c r="G1162" s="37" t="str">
        <x:v>IKEA VARDAGEN Zester with handle stainless steel/beech, 33 cm</x:v>
      </x:c>
      <x:c r="H1162" s="37" t="str">
        <x:v>المطبخ والأدوات المنزلية</x:v>
      </x:c>
      <x:c r="I1162" s="37" t="str">
        <x:v>أدوات مطبخ</x:v>
      </x:c>
      <x:c r="J1162" s="37" t="str">
        <x:v>IKEA</x:v>
      </x:c>
      <x:c r="K1162" s="37" t="str">
        <x:v>VARDAGEN Zester with handle</x:v>
      </x:c>
      <x:c r="L1162" s="37" t="str">
        <x:v>stainless steel/beech, 33 cm</x:v>
      </x:c>
      <x:c r="M1162" s="37"/>
      <x:c r="N1162" s="37"/>
      <x:c r="O1162" s="37"/>
      <x:c r="P1162" s="37" t="str">
        <x:v>60581487</x:v>
      </x:c>
      <x:c r="Q1162" s="37"/>
      <x:c r="R1162" s="37" t="str">
        <x:v>EG-060</x:v>
      </x:c>
      <x:c r="S1162" s="37" t="str">
        <x:v>IKEA Egypt</x:v>
      </x:c>
      <x:c r="T1162" s="37" t="str">
        <x:v>A</x:v>
      </x:c>
      <x:c r="U1162" s="37"/>
      <x:c r="V1162" s="37"/>
      <x:c r="W1162" s="37" t="str">
        <x:v>https://www.ikea.com/eg/en/p/vardagen-zester-with-handle-stainless-steel-beech-60581487/</x:v>
      </x:c>
      <x:c r="X1162" s="37" t="str">
        <x:v>صفحة فئة منظمة</x:v>
      </x:c>
      <x:c r="Y1162" s="37"/>
      <x:c r="Z1162" s="37"/>
      <x:c r="AA1162" s="37"/>
      <x:c r="AB1162" s="37"/>
      <x:c r="AC1162" s="37"/>
      <x:c r="AD1162" s="37"/>
      <x:c r="AE1162" s="37"/>
      <x:c r="AF1162" s="56"/>
      <x:c r="AG1162" s="56"/>
      <x:c r="AH1162" s="56"/>
      <x:c r="AI1162" s="58"/>
      <x:c r="AJ1162" s="56"/>
      <x:c r="AK1162" s="56"/>
      <x:c r="AL1162" s="56"/>
      <x:c r="AM1162" s="56"/>
      <x:c r="AN1162" s="56"/>
      <x:c r="AO1162" s="56" t="str">
        <x:f>IF(OR(AF1162="",AD1162=""),"",AF1162*AD1162+IF(AG1162="",0,AG1162)+IF(AH1162="",0,AH1162)+IF(AJ1162="",0,AJ1162)+IF(AK1162="",0,AK1162)+IF(AL1162="",0,AL1162)+IF(AM1162="",0,AM1162))</x:f>
      </x:c>
      <x:c r="AP1162" s="56"/>
      <x:c r="AQ1162" s="56" t="str">
        <x:f>IF(OR(AO1162="",AP1162=""),"",AO1162-AP1162)</x:f>
      </x:c>
      <x:c r="AR1162" s="58" t="str">
        <x:f>IF(OR(AP1162="",AP1162=0,AQ1162=""),"",AQ1162/AP1162)</x:f>
      </x:c>
      <x:c r="AS1162" s="58"/>
      <x:c r="AT1162" s="37"/>
      <x:c r="AU1162" s="37"/>
      <x:c r="AV1162" s="37"/>
      <x:c r="AW1162" s="56"/>
      <x:c r="AX1162" s="56"/>
      <x:c r="AY1162" s="37"/>
      <x:c r="AZ1162" s="37"/>
      <x:c r="BA1162" s="37"/>
      <x:c r="BB1162" s="37"/>
      <x:c r="BC1162" s="37"/>
      <x:c r="BD1162" s="60"/>
      <x:c r="BE1162" s="60"/>
      <x:c r="BF1162" s="37"/>
      <x:c r="BG1162" s="37"/>
      <x:c r="BH1162" s="37" t="str">
        <x:v>https://www.ikea.com/eg/en/p/vardagen-zester-with-handle-stainless-steel-beech-60581487/</x:v>
      </x:c>
      <x:c r="BI1162" s="37"/>
      <x:c r="BJ1162" s="37" t="str">
        <x:v>لم يبدأ</x:v>
      </x:c>
      <x:c r="BK1162" s="60" t="n">
        <x:v>46233</x:v>
      </x:c>
      <x:c r="BL1162" s="60"/>
      <x:c r="BM1162" s="60"/>
      <x:c r="BN1162" s="62" t="str">
        <x:f>IF(BM1162="","",(NOW()-BM1162)*24)</x:f>
      </x:c>
      <x:c r="BO1162" s="37" t="str">
        <x:f>IF(BM1162="","لم يُرصد",IF(BT1162&lt;&gt;TRUE,"غير نشط",IF(BP1162="فشل","فشل حالي",IF(BN1162&lt;=12,"حديث",IF(BN1162&lt;=24,"متأخر","قديم")))))</x:f>
        <x:v>لم يُرصد</x:v>
      </x:c>
      <x:c r="BP1162" s="37" t="str">
        <x:v>بانتظار رصد التقسيط</x:v>
      </x:c>
      <x:c r="BQ1162" s="37" t="n">
        <x:v>0</x:v>
      </x:c>
      <x:c r="BR1162" s="37"/>
      <x:c r="BS1162" s="37"/>
      <x:c r="BT1162" s="54" t="b">
        <x:v>1</x:v>
      </x:c>
      <x:c r="BU1162" s="37" t="str">
        <x:v>يحتاج اكتشاف رابط المنتج</x:v>
      </x:c>
      <x:c r="BV1162" s="37" t="str">
        <x:v>VARDAGEN, Zester with handle, stainless steel/beech, 33 cm</x:v>
      </x:c>
      <x:c r="BW116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2" s="60" t="n">
        <x:v>46233</x:v>
      </x:c>
      <x:c r="BY1162" s="60" t="n">
        <x:v>46233</x:v>
      </x:c>
    </x:row>
    <x:row r="1163">
      <x:c r="A1163" s="37" t="str">
        <x:v>مهمة جمع أولية</x:v>
      </x:c>
      <x:c r="B1163" s="37" t="str">
        <x:v>INSTTASK-8E0DABAF141A</x:v>
      </x:c>
      <x:c r="C1163" s="37" t="str">
        <x:v>VAR-BD31E13F705F79|EG-060|STORE|PENDING</x:v>
      </x:c>
      <x:c r="D1163" s="37" t="str">
        <x:v>VAR-BD31E13F705F79|EG-060|STORE</x:v>
      </x:c>
      <x:c r="E1163" s="37" t="str">
        <x:v>VAR-BD31E13F705F79</x:v>
      </x:c>
      <x:c r="F1163" s="37" t="str">
        <x:v>MOD-BE5E6565DC4E0C</x:v>
      </x:c>
      <x:c r="G1163" s="37" t="str">
        <x:v>IKEA FÖLJSAM Oven dish clear glass, 24.5x24.5 cm | 24.5×24.5 cm</x:v>
      </x:c>
      <x:c r="H1163" s="37" t="str">
        <x:v>المطبخ والأدوات المنزلية</x:v>
      </x:c>
      <x:c r="I1163" s="37" t="str">
        <x:v>أطباق فرن</x:v>
      </x:c>
      <x:c r="J1163" s="37" t="str">
        <x:v>IKEA</x:v>
      </x:c>
      <x:c r="K1163" s="37" t="str">
        <x:v>FÖLJSAM Oven dish</x:v>
      </x:c>
      <x:c r="L1163" s="37" t="str">
        <x:v>clear glass, 24.5x24.5 cm</x:v>
      </x:c>
      <x:c r="M1163" s="37"/>
      <x:c r="N1163" s="37"/>
      <x:c r="O1163" s="37"/>
      <x:c r="P1163" s="37" t="str">
        <x:v>50311269</x:v>
      </x:c>
      <x:c r="Q1163" s="37"/>
      <x:c r="R1163" s="37" t="str">
        <x:v>EG-060</x:v>
      </x:c>
      <x:c r="S1163" s="37" t="str">
        <x:v>IKEA Egypt</x:v>
      </x:c>
      <x:c r="T1163" s="37" t="str">
        <x:v>A</x:v>
      </x:c>
      <x:c r="U1163" s="37"/>
      <x:c r="V1163" s="37"/>
      <x:c r="W1163" s="37" t="str">
        <x:v>https://www.ikea.com/eg/en/p/foeljsam-oven-dish-clear-glass-50311269/</x:v>
      </x:c>
      <x:c r="X1163" s="37" t="str">
        <x:v>صفحة فئة منظمة</x:v>
      </x:c>
      <x:c r="Y1163" s="37"/>
      <x:c r="Z1163" s="37"/>
      <x:c r="AA1163" s="37"/>
      <x:c r="AB1163" s="37"/>
      <x:c r="AC1163" s="37"/>
      <x:c r="AD1163" s="37"/>
      <x:c r="AE1163" s="37"/>
      <x:c r="AF1163" s="56"/>
      <x:c r="AG1163" s="56"/>
      <x:c r="AH1163" s="56"/>
      <x:c r="AI1163" s="58"/>
      <x:c r="AJ1163" s="56"/>
      <x:c r="AK1163" s="56"/>
      <x:c r="AL1163" s="56"/>
      <x:c r="AM1163" s="56"/>
      <x:c r="AN1163" s="56"/>
      <x:c r="AO1163" s="56" t="str">
        <x:f>IF(OR(AF1163="",AD1163=""),"",AF1163*AD1163+IF(AG1163="",0,AG1163)+IF(AH1163="",0,AH1163)+IF(AJ1163="",0,AJ1163)+IF(AK1163="",0,AK1163)+IF(AL1163="",0,AL1163)+IF(AM1163="",0,AM1163))</x:f>
      </x:c>
      <x:c r="AP1163" s="56"/>
      <x:c r="AQ1163" s="56" t="str">
        <x:f>IF(OR(AO1163="",AP1163=""),"",AO1163-AP1163)</x:f>
      </x:c>
      <x:c r="AR1163" s="58" t="str">
        <x:f>IF(OR(AP1163="",AP1163=0,AQ1163=""),"",AQ1163/AP1163)</x:f>
      </x:c>
      <x:c r="AS1163" s="58"/>
      <x:c r="AT1163" s="37"/>
      <x:c r="AU1163" s="37"/>
      <x:c r="AV1163" s="37"/>
      <x:c r="AW1163" s="56"/>
      <x:c r="AX1163" s="56"/>
      <x:c r="AY1163" s="37"/>
      <x:c r="AZ1163" s="37"/>
      <x:c r="BA1163" s="37"/>
      <x:c r="BB1163" s="37"/>
      <x:c r="BC1163" s="37"/>
      <x:c r="BD1163" s="60"/>
      <x:c r="BE1163" s="60"/>
      <x:c r="BF1163" s="37"/>
      <x:c r="BG1163" s="37"/>
      <x:c r="BH1163" s="37" t="str">
        <x:v>https://www.ikea.com/eg/en/p/foeljsam-oven-dish-clear-glass-50311269/</x:v>
      </x:c>
      <x:c r="BI1163" s="37"/>
      <x:c r="BJ1163" s="37" t="str">
        <x:v>لم يبدأ</x:v>
      </x:c>
      <x:c r="BK1163" s="60" t="n">
        <x:v>46233</x:v>
      </x:c>
      <x:c r="BL1163" s="60"/>
      <x:c r="BM1163" s="60"/>
      <x:c r="BN1163" s="62" t="str">
        <x:f>IF(BM1163="","",(NOW()-BM1163)*24)</x:f>
      </x:c>
      <x:c r="BO1163" s="37" t="str">
        <x:f>IF(BM1163="","لم يُرصد",IF(BT1163&lt;&gt;TRUE,"غير نشط",IF(BP1163="فشل","فشل حالي",IF(BN1163&lt;=12,"حديث",IF(BN1163&lt;=24,"متأخر","قديم")))))</x:f>
        <x:v>لم يُرصد</x:v>
      </x:c>
      <x:c r="BP1163" s="37" t="str">
        <x:v>بانتظار رصد التقسيط</x:v>
      </x:c>
      <x:c r="BQ1163" s="37" t="n">
        <x:v>0</x:v>
      </x:c>
      <x:c r="BR1163" s="37"/>
      <x:c r="BS1163" s="37"/>
      <x:c r="BT1163" s="54" t="b">
        <x:v>1</x:v>
      </x:c>
      <x:c r="BU1163" s="37" t="str">
        <x:v>يحتاج اكتشاف رابط المنتج</x:v>
      </x:c>
      <x:c r="BV1163" s="37" t="str">
        <x:v>FÖLJSAM, Oven dish, clear glass, 24.5x24.5 cm</x:v>
      </x:c>
      <x:c r="BW116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3" s="60" t="n">
        <x:v>46233</x:v>
      </x:c>
      <x:c r="BY1163" s="60" t="n">
        <x:v>46233</x:v>
      </x:c>
    </x:row>
    <x:row r="1164">
      <x:c r="A1164" s="37" t="str">
        <x:v>مهمة جمع أولية</x:v>
      </x:c>
      <x:c r="B1164" s="37" t="str">
        <x:v>INSTTASK-F47640BC3125</x:v>
      </x:c>
      <x:c r="C1164" s="37" t="str">
        <x:v>VAR-8F21A5FCDD0714|EG-060|STORE|PENDING</x:v>
      </x:c>
      <x:c r="D1164" s="37" t="str">
        <x:v>VAR-8F21A5FCDD0714|EG-060|STORE</x:v>
      </x:c>
      <x:c r="E1164" s="37" t="str">
        <x:v>VAR-8F21A5FCDD0714</x:v>
      </x:c>
      <x:c r="F1164" s="37" t="str">
        <x:v>MOD-DED4DC5895998F</x:v>
      </x:c>
      <x:c r="G1164" s="37" t="str">
        <x:v>IKEA GLADELIG Oven dish set of 2, dark grey</x:v>
      </x:c>
      <x:c r="H1164" s="37" t="str">
        <x:v>المطبخ والأدوات المنزلية</x:v>
      </x:c>
      <x:c r="I1164" s="37" t="str">
        <x:v>أطباق فرن</x:v>
      </x:c>
      <x:c r="J1164" s="37" t="str">
        <x:v>IKEA</x:v>
      </x:c>
      <x:c r="K1164" s="37" t="str">
        <x:v>GLADELIG Oven dish</x:v>
      </x:c>
      <x:c r="L1164" s="37" t="str">
        <x:v>set of 2, dark grey</x:v>
      </x:c>
      <x:c r="M1164" s="37"/>
      <x:c r="N1164" s="37"/>
      <x:c r="O1164" s="37" t="str">
        <x:v>grey</x:v>
      </x:c>
      <x:c r="P1164" s="37" t="str">
        <x:v>50607949</x:v>
      </x:c>
      <x:c r="Q1164" s="37"/>
      <x:c r="R1164" s="37" t="str">
        <x:v>EG-060</x:v>
      </x:c>
      <x:c r="S1164" s="37" t="str">
        <x:v>IKEA Egypt</x:v>
      </x:c>
      <x:c r="T1164" s="37" t="str">
        <x:v>A</x:v>
      </x:c>
      <x:c r="U1164" s="37"/>
      <x:c r="V1164" s="37"/>
      <x:c r="W1164" s="37" t="str">
        <x:v>https://www.ikea.com/eg/en/p/gladelig-oven-dish-set-of-2-dark-grey-50607949/</x:v>
      </x:c>
      <x:c r="X1164" s="37" t="str">
        <x:v>صفحة فئة منظمة</x:v>
      </x:c>
      <x:c r="Y1164" s="37"/>
      <x:c r="Z1164" s="37"/>
      <x:c r="AA1164" s="37"/>
      <x:c r="AB1164" s="37"/>
      <x:c r="AC1164" s="37"/>
      <x:c r="AD1164" s="37"/>
      <x:c r="AE1164" s="37"/>
      <x:c r="AF1164" s="56"/>
      <x:c r="AG1164" s="56"/>
      <x:c r="AH1164" s="56"/>
      <x:c r="AI1164" s="58"/>
      <x:c r="AJ1164" s="56"/>
      <x:c r="AK1164" s="56"/>
      <x:c r="AL1164" s="56"/>
      <x:c r="AM1164" s="56"/>
      <x:c r="AN1164" s="56"/>
      <x:c r="AO1164" s="56" t="str">
        <x:f>IF(OR(AF1164="",AD1164=""),"",AF1164*AD1164+IF(AG1164="",0,AG1164)+IF(AH1164="",0,AH1164)+IF(AJ1164="",0,AJ1164)+IF(AK1164="",0,AK1164)+IF(AL1164="",0,AL1164)+IF(AM1164="",0,AM1164))</x:f>
      </x:c>
      <x:c r="AP1164" s="56"/>
      <x:c r="AQ1164" s="56" t="str">
        <x:f>IF(OR(AO1164="",AP1164=""),"",AO1164-AP1164)</x:f>
      </x:c>
      <x:c r="AR1164" s="58" t="str">
        <x:f>IF(OR(AP1164="",AP1164=0,AQ1164=""),"",AQ1164/AP1164)</x:f>
      </x:c>
      <x:c r="AS1164" s="58"/>
      <x:c r="AT1164" s="37"/>
      <x:c r="AU1164" s="37"/>
      <x:c r="AV1164" s="37"/>
      <x:c r="AW1164" s="56"/>
      <x:c r="AX1164" s="56"/>
      <x:c r="AY1164" s="37"/>
      <x:c r="AZ1164" s="37"/>
      <x:c r="BA1164" s="37"/>
      <x:c r="BB1164" s="37"/>
      <x:c r="BC1164" s="37"/>
      <x:c r="BD1164" s="60"/>
      <x:c r="BE1164" s="60"/>
      <x:c r="BF1164" s="37"/>
      <x:c r="BG1164" s="37"/>
      <x:c r="BH1164" s="37" t="str">
        <x:v>https://www.ikea.com/eg/en/p/gladelig-oven-dish-set-of-2-dark-grey-50607949/</x:v>
      </x:c>
      <x:c r="BI1164" s="37"/>
      <x:c r="BJ1164" s="37" t="str">
        <x:v>لم يبدأ</x:v>
      </x:c>
      <x:c r="BK1164" s="60" t="n">
        <x:v>46233</x:v>
      </x:c>
      <x:c r="BL1164" s="60"/>
      <x:c r="BM1164" s="60"/>
      <x:c r="BN1164" s="62" t="str">
        <x:f>IF(BM1164="","",(NOW()-BM1164)*24)</x:f>
      </x:c>
      <x:c r="BO1164" s="37" t="str">
        <x:f>IF(BM1164="","لم يُرصد",IF(BT1164&lt;&gt;TRUE,"غير نشط",IF(BP1164="فشل","فشل حالي",IF(BN1164&lt;=12,"حديث",IF(BN1164&lt;=24,"متأخر","قديم")))))</x:f>
        <x:v>لم يُرصد</x:v>
      </x:c>
      <x:c r="BP1164" s="37" t="str">
        <x:v>بانتظار رصد التقسيط</x:v>
      </x:c>
      <x:c r="BQ1164" s="37" t="n">
        <x:v>0</x:v>
      </x:c>
      <x:c r="BR1164" s="37"/>
      <x:c r="BS1164" s="37"/>
      <x:c r="BT1164" s="54" t="b">
        <x:v>1</x:v>
      </x:c>
      <x:c r="BU1164" s="37" t="str">
        <x:v>يحتاج اكتشاف رابط المنتج</x:v>
      </x:c>
      <x:c r="BV1164" s="37" t="str">
        <x:v>GLADELIG, Oven dish, set of 2, dark grey</x:v>
      </x:c>
      <x:c r="BW116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4" s="60" t="n">
        <x:v>46233</x:v>
      </x:c>
      <x:c r="BY1164" s="60" t="n">
        <x:v>46233</x:v>
      </x:c>
    </x:row>
    <x:row r="1165">
      <x:c r="A1165" s="37" t="str">
        <x:v>مهمة جمع أولية</x:v>
      </x:c>
      <x:c r="B1165" s="37" t="str">
        <x:v>INSTTASK-AC3D80431A62</x:v>
      </x:c>
      <x:c r="C1165" s="37" t="str">
        <x:v>VAR-422E6BAB0C3642|EG-060|STORE|PENDING</x:v>
      </x:c>
      <x:c r="D1165" s="37" t="str">
        <x:v>VAR-422E6BAB0C3642|EG-060|STORE</x:v>
      </x:c>
      <x:c r="E1165" s="37" t="str">
        <x:v>VAR-422E6BAB0C3642</x:v>
      </x:c>
      <x:c r="F1165" s="37" t="str">
        <x:v>MOD-5258B5611C980B</x:v>
      </x:c>
      <x:c r="G1165" s="37" t="str">
        <x:v>IKEA LÄTTVIKTIG Oven dish white, 30x19 cm | 30×19 cm</x:v>
      </x:c>
      <x:c r="H1165" s="37" t="str">
        <x:v>المطبخ والأدوات المنزلية</x:v>
      </x:c>
      <x:c r="I1165" s="37" t="str">
        <x:v>أطباق فرن</x:v>
      </x:c>
      <x:c r="J1165" s="37" t="str">
        <x:v>IKEA</x:v>
      </x:c>
      <x:c r="K1165" s="37" t="str">
        <x:v>LÄTTVIKTIG Oven dish</x:v>
      </x:c>
      <x:c r="L1165" s="37" t="str">
        <x:v>white, 30x19 cm</x:v>
      </x:c>
      <x:c r="M1165" s="37"/>
      <x:c r="N1165" s="37"/>
      <x:c r="O1165" s="37" t="str">
        <x:v>white</x:v>
      </x:c>
      <x:c r="P1165" s="37" t="str">
        <x:v>80452106</x:v>
      </x:c>
      <x:c r="Q1165" s="37"/>
      <x:c r="R1165" s="37" t="str">
        <x:v>EG-060</x:v>
      </x:c>
      <x:c r="S1165" s="37" t="str">
        <x:v>IKEA Egypt</x:v>
      </x:c>
      <x:c r="T1165" s="37" t="str">
        <x:v>A</x:v>
      </x:c>
      <x:c r="U1165" s="37"/>
      <x:c r="V1165" s="37"/>
      <x:c r="W1165" s="37" t="str">
        <x:v>https://www.ikea.com/eg/en/p/laettviktig-oven-dish-white-80452106/</x:v>
      </x:c>
      <x:c r="X1165" s="37" t="str">
        <x:v>صفحة فئة منظمة</x:v>
      </x:c>
      <x:c r="Y1165" s="37"/>
      <x:c r="Z1165" s="37"/>
      <x:c r="AA1165" s="37"/>
      <x:c r="AB1165" s="37"/>
      <x:c r="AC1165" s="37"/>
      <x:c r="AD1165" s="37"/>
      <x:c r="AE1165" s="37"/>
      <x:c r="AF1165" s="56"/>
      <x:c r="AG1165" s="56"/>
      <x:c r="AH1165" s="56"/>
      <x:c r="AI1165" s="58"/>
      <x:c r="AJ1165" s="56"/>
      <x:c r="AK1165" s="56"/>
      <x:c r="AL1165" s="56"/>
      <x:c r="AM1165" s="56"/>
      <x:c r="AN1165" s="56"/>
      <x:c r="AO1165" s="56" t="str">
        <x:f>IF(OR(AF1165="",AD1165=""),"",AF1165*AD1165+IF(AG1165="",0,AG1165)+IF(AH1165="",0,AH1165)+IF(AJ1165="",0,AJ1165)+IF(AK1165="",0,AK1165)+IF(AL1165="",0,AL1165)+IF(AM1165="",0,AM1165))</x:f>
      </x:c>
      <x:c r="AP1165" s="56"/>
      <x:c r="AQ1165" s="56" t="str">
        <x:f>IF(OR(AO1165="",AP1165=""),"",AO1165-AP1165)</x:f>
      </x:c>
      <x:c r="AR1165" s="58" t="str">
        <x:f>IF(OR(AP1165="",AP1165=0,AQ1165=""),"",AQ1165/AP1165)</x:f>
      </x:c>
      <x:c r="AS1165" s="58"/>
      <x:c r="AT1165" s="37"/>
      <x:c r="AU1165" s="37"/>
      <x:c r="AV1165" s="37"/>
      <x:c r="AW1165" s="56"/>
      <x:c r="AX1165" s="56"/>
      <x:c r="AY1165" s="37"/>
      <x:c r="AZ1165" s="37"/>
      <x:c r="BA1165" s="37"/>
      <x:c r="BB1165" s="37"/>
      <x:c r="BC1165" s="37"/>
      <x:c r="BD1165" s="60"/>
      <x:c r="BE1165" s="60"/>
      <x:c r="BF1165" s="37"/>
      <x:c r="BG1165" s="37"/>
      <x:c r="BH1165" s="37" t="str">
        <x:v>https://www.ikea.com/eg/en/p/laettviktig-oven-dish-white-80452106/</x:v>
      </x:c>
      <x:c r="BI1165" s="37"/>
      <x:c r="BJ1165" s="37" t="str">
        <x:v>لم يبدأ</x:v>
      </x:c>
      <x:c r="BK1165" s="60" t="n">
        <x:v>46233</x:v>
      </x:c>
      <x:c r="BL1165" s="60"/>
      <x:c r="BM1165" s="60"/>
      <x:c r="BN1165" s="62" t="str">
        <x:f>IF(BM1165="","",(NOW()-BM1165)*24)</x:f>
      </x:c>
      <x:c r="BO1165" s="37" t="str">
        <x:f>IF(BM1165="","لم يُرصد",IF(BT1165&lt;&gt;TRUE,"غير نشط",IF(BP1165="فشل","فشل حالي",IF(BN1165&lt;=12,"حديث",IF(BN1165&lt;=24,"متأخر","قديم")))))</x:f>
        <x:v>لم يُرصد</x:v>
      </x:c>
      <x:c r="BP1165" s="37" t="str">
        <x:v>بانتظار رصد التقسيط</x:v>
      </x:c>
      <x:c r="BQ1165" s="37" t="n">
        <x:v>0</x:v>
      </x:c>
      <x:c r="BR1165" s="37"/>
      <x:c r="BS1165" s="37"/>
      <x:c r="BT1165" s="54" t="b">
        <x:v>1</x:v>
      </x:c>
      <x:c r="BU1165" s="37" t="str">
        <x:v>يحتاج اكتشاف رابط المنتج</x:v>
      </x:c>
      <x:c r="BV1165" s="37" t="str">
        <x:v>LÄTTVIKTIG, Oven dish, white, 30x19 cm</x:v>
      </x:c>
      <x:c r="BW116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5" s="60" t="n">
        <x:v>46233</x:v>
      </x:c>
      <x:c r="BY1165" s="60" t="n">
        <x:v>46233</x:v>
      </x:c>
    </x:row>
    <x:row r="1166">
      <x:c r="A1166" s="37" t="str">
        <x:v>مهمة جمع أولية</x:v>
      </x:c>
      <x:c r="B1166" s="37" t="str">
        <x:v>INSTTASK-614C77C794FB</x:v>
      </x:c>
      <x:c r="C1166" s="37" t="str">
        <x:v>VAR-938B30115F5B7A|EG-060|STORE|PENDING</x:v>
      </x:c>
      <x:c r="D1166" s="37" t="str">
        <x:v>VAR-938B30115F5B7A|EG-060|STORE</x:v>
      </x:c>
      <x:c r="E1166" s="37" t="str">
        <x:v>VAR-938B30115F5B7A</x:v>
      </x:c>
      <x:c r="F1166" s="37" t="str">
        <x:v>MOD-9CDF74B98D4652</x:v>
      </x:c>
      <x:c r="G1166" s="37" t="str">
        <x:v>IKEA LYCKAD Oven/serving dish set of 2 light beige/red-brown | beige / brown / red</x:v>
      </x:c>
      <x:c r="H1166" s="37" t="str">
        <x:v>المطبخ والأدوات المنزلية</x:v>
      </x:c>
      <x:c r="I1166" s="37" t="str">
        <x:v>أطباق فرن</x:v>
      </x:c>
      <x:c r="J1166" s="37" t="str">
        <x:v>IKEA</x:v>
      </x:c>
      <x:c r="K1166" s="37" t="str">
        <x:v>LYCKAD Oven/serving dish set of 2</x:v>
      </x:c>
      <x:c r="L1166" s="37" t="str">
        <x:v>light beige/red-brown</x:v>
      </x:c>
      <x:c r="M1166" s="37"/>
      <x:c r="N1166" s="37"/>
      <x:c r="O1166" s="37" t="str">
        <x:v>beige / brown / red</x:v>
      </x:c>
      <x:c r="P1166" s="37" t="str">
        <x:v>10607951</x:v>
      </x:c>
      <x:c r="Q1166" s="37"/>
      <x:c r="R1166" s="37" t="str">
        <x:v>EG-060</x:v>
      </x:c>
      <x:c r="S1166" s="37" t="str">
        <x:v>IKEA Egypt</x:v>
      </x:c>
      <x:c r="T1166" s="37" t="str">
        <x:v>A</x:v>
      </x:c>
      <x:c r="U1166" s="37"/>
      <x:c r="V1166" s="37"/>
      <x:c r="W1166" s="37" t="str">
        <x:v>https://www.ikea.com/eg/en/p/lyckad-oven-serving-dish-set-of-2-light-beige-red-brown-10607951/</x:v>
      </x:c>
      <x:c r="X1166" s="37" t="str">
        <x:v>صفحة فئة منظمة</x:v>
      </x:c>
      <x:c r="Y1166" s="37"/>
      <x:c r="Z1166" s="37"/>
      <x:c r="AA1166" s="37"/>
      <x:c r="AB1166" s="37"/>
      <x:c r="AC1166" s="37"/>
      <x:c r="AD1166" s="37"/>
      <x:c r="AE1166" s="37"/>
      <x:c r="AF1166" s="56"/>
      <x:c r="AG1166" s="56"/>
      <x:c r="AH1166" s="56"/>
      <x:c r="AI1166" s="58"/>
      <x:c r="AJ1166" s="56"/>
      <x:c r="AK1166" s="56"/>
      <x:c r="AL1166" s="56"/>
      <x:c r="AM1166" s="56"/>
      <x:c r="AN1166" s="56"/>
      <x:c r="AO1166" s="56" t="str">
        <x:f>IF(OR(AF1166="",AD1166=""),"",AF1166*AD1166+IF(AG1166="",0,AG1166)+IF(AH1166="",0,AH1166)+IF(AJ1166="",0,AJ1166)+IF(AK1166="",0,AK1166)+IF(AL1166="",0,AL1166)+IF(AM1166="",0,AM1166))</x:f>
      </x:c>
      <x:c r="AP1166" s="56"/>
      <x:c r="AQ1166" s="56" t="str">
        <x:f>IF(OR(AO1166="",AP1166=""),"",AO1166-AP1166)</x:f>
      </x:c>
      <x:c r="AR1166" s="58" t="str">
        <x:f>IF(OR(AP1166="",AP1166=0,AQ1166=""),"",AQ1166/AP1166)</x:f>
      </x:c>
      <x:c r="AS1166" s="58"/>
      <x:c r="AT1166" s="37"/>
      <x:c r="AU1166" s="37"/>
      <x:c r="AV1166" s="37"/>
      <x:c r="AW1166" s="56"/>
      <x:c r="AX1166" s="56"/>
      <x:c r="AY1166" s="37"/>
      <x:c r="AZ1166" s="37"/>
      <x:c r="BA1166" s="37"/>
      <x:c r="BB1166" s="37"/>
      <x:c r="BC1166" s="37"/>
      <x:c r="BD1166" s="60"/>
      <x:c r="BE1166" s="60"/>
      <x:c r="BF1166" s="37"/>
      <x:c r="BG1166" s="37"/>
      <x:c r="BH1166" s="37" t="str">
        <x:v>https://www.ikea.com/eg/en/p/lyckad-oven-serving-dish-set-of-2-light-beige-red-brown-10607951/</x:v>
      </x:c>
      <x:c r="BI1166" s="37"/>
      <x:c r="BJ1166" s="37" t="str">
        <x:v>لم يبدأ</x:v>
      </x:c>
      <x:c r="BK1166" s="60" t="n">
        <x:v>46233</x:v>
      </x:c>
      <x:c r="BL1166" s="60"/>
      <x:c r="BM1166" s="60"/>
      <x:c r="BN1166" s="62" t="str">
        <x:f>IF(BM1166="","",(NOW()-BM1166)*24)</x:f>
      </x:c>
      <x:c r="BO1166" s="37" t="str">
        <x:f>IF(BM1166="","لم يُرصد",IF(BT1166&lt;&gt;TRUE,"غير نشط",IF(BP1166="فشل","فشل حالي",IF(BN1166&lt;=12,"حديث",IF(BN1166&lt;=24,"متأخر","قديم")))))</x:f>
        <x:v>لم يُرصد</x:v>
      </x:c>
      <x:c r="BP1166" s="37" t="str">
        <x:v>بانتظار رصد التقسيط</x:v>
      </x:c>
      <x:c r="BQ1166" s="37" t="n">
        <x:v>0</x:v>
      </x:c>
      <x:c r="BR1166" s="37"/>
      <x:c r="BS1166" s="37"/>
      <x:c r="BT1166" s="54" t="b">
        <x:v>1</x:v>
      </x:c>
      <x:c r="BU1166" s="37" t="str">
        <x:v>يحتاج اكتشاف رابط المنتج</x:v>
      </x:c>
      <x:c r="BV1166" s="37" t="str">
        <x:v>LYCKAD, Oven/serving dish set of 2, light beige/red-brown</x:v>
      </x:c>
      <x:c r="BW116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6" s="60" t="n">
        <x:v>46233</x:v>
      </x:c>
      <x:c r="BY1166" s="60" t="n">
        <x:v>46233</x:v>
      </x:c>
    </x:row>
    <x:row r="1167">
      <x:c r="A1167" s="37" t="str">
        <x:v>مهمة جمع أولية</x:v>
      </x:c>
      <x:c r="B1167" s="37" t="str">
        <x:v>INSTTASK-43D5982FB889</x:v>
      </x:c>
      <x:c r="C1167" s="37" t="str">
        <x:v>VAR-67DB7033F3B219|EG-060|STORE|PENDING</x:v>
      </x:c>
      <x:c r="D1167" s="37" t="str">
        <x:v>VAR-67DB7033F3B219|EG-060|STORE</x:v>
      </x:c>
      <x:c r="E1167" s="37" t="str">
        <x:v>VAR-67DB7033F3B219</x:v>
      </x:c>
      <x:c r="F1167" s="37" t="str">
        <x:v>MOD-3E2688F1A4EBF7</x:v>
      </x:c>
      <x:c r="G1167" s="37" t="str">
        <x:v>IKEA MIXTUR Oven/serving dish clear glass, 27x18 cm | 27×18 cm</x:v>
      </x:c>
      <x:c r="H1167" s="37" t="str">
        <x:v>المطبخ والأدوات المنزلية</x:v>
      </x:c>
      <x:c r="I1167" s="37" t="str">
        <x:v>أطباق فرن</x:v>
      </x:c>
      <x:c r="J1167" s="37" t="str">
        <x:v>IKEA</x:v>
      </x:c>
      <x:c r="K1167" s="37" t="str">
        <x:v>MIXTUR Oven/serving dish</x:v>
      </x:c>
      <x:c r="L1167" s="37" t="str">
        <x:v>clear glass, 27x18 cm</x:v>
      </x:c>
      <x:c r="M1167" s="37"/>
      <x:c r="N1167" s="37"/>
      <x:c r="O1167" s="37"/>
      <x:c r="P1167" s="37" t="str">
        <x:v>60058762</x:v>
      </x:c>
      <x:c r="Q1167" s="37"/>
      <x:c r="R1167" s="37" t="str">
        <x:v>EG-060</x:v>
      </x:c>
      <x:c r="S1167" s="37" t="str">
        <x:v>IKEA Egypt</x:v>
      </x:c>
      <x:c r="T1167" s="37" t="str">
        <x:v>A</x:v>
      </x:c>
      <x:c r="U1167" s="37"/>
      <x:c r="V1167" s="37"/>
      <x:c r="W1167" s="37" t="str">
        <x:v>https://www.ikea.com/eg/en/p/mixtur-oven-serving-dish-clear-glass-60058762/</x:v>
      </x:c>
      <x:c r="X1167" s="37" t="str">
        <x:v>صفحة فئة منظمة</x:v>
      </x:c>
      <x:c r="Y1167" s="37"/>
      <x:c r="Z1167" s="37"/>
      <x:c r="AA1167" s="37"/>
      <x:c r="AB1167" s="37"/>
      <x:c r="AC1167" s="37"/>
      <x:c r="AD1167" s="37"/>
      <x:c r="AE1167" s="37"/>
      <x:c r="AF1167" s="56"/>
      <x:c r="AG1167" s="56"/>
      <x:c r="AH1167" s="56"/>
      <x:c r="AI1167" s="58"/>
      <x:c r="AJ1167" s="56"/>
      <x:c r="AK1167" s="56"/>
      <x:c r="AL1167" s="56"/>
      <x:c r="AM1167" s="56"/>
      <x:c r="AN1167" s="56"/>
      <x:c r="AO1167" s="56" t="str">
        <x:f>IF(OR(AF1167="",AD1167=""),"",AF1167*AD1167+IF(AG1167="",0,AG1167)+IF(AH1167="",0,AH1167)+IF(AJ1167="",0,AJ1167)+IF(AK1167="",0,AK1167)+IF(AL1167="",0,AL1167)+IF(AM1167="",0,AM1167))</x:f>
      </x:c>
      <x:c r="AP1167" s="56"/>
      <x:c r="AQ1167" s="56" t="str">
        <x:f>IF(OR(AO1167="",AP1167=""),"",AO1167-AP1167)</x:f>
      </x:c>
      <x:c r="AR1167" s="58" t="str">
        <x:f>IF(OR(AP1167="",AP1167=0,AQ1167=""),"",AQ1167/AP1167)</x:f>
      </x:c>
      <x:c r="AS1167" s="58"/>
      <x:c r="AT1167" s="37"/>
      <x:c r="AU1167" s="37"/>
      <x:c r="AV1167" s="37"/>
      <x:c r="AW1167" s="56"/>
      <x:c r="AX1167" s="56"/>
      <x:c r="AY1167" s="37"/>
      <x:c r="AZ1167" s="37"/>
      <x:c r="BA1167" s="37"/>
      <x:c r="BB1167" s="37"/>
      <x:c r="BC1167" s="37"/>
      <x:c r="BD1167" s="60"/>
      <x:c r="BE1167" s="60"/>
      <x:c r="BF1167" s="37"/>
      <x:c r="BG1167" s="37"/>
      <x:c r="BH1167" s="37" t="str">
        <x:v>https://www.ikea.com/eg/en/p/mixtur-oven-serving-dish-clear-glass-60058762/</x:v>
      </x:c>
      <x:c r="BI1167" s="37"/>
      <x:c r="BJ1167" s="37" t="str">
        <x:v>لم يبدأ</x:v>
      </x:c>
      <x:c r="BK1167" s="60" t="n">
        <x:v>46233</x:v>
      </x:c>
      <x:c r="BL1167" s="60"/>
      <x:c r="BM1167" s="60"/>
      <x:c r="BN1167" s="62" t="str">
        <x:f>IF(BM1167="","",(NOW()-BM1167)*24)</x:f>
      </x:c>
      <x:c r="BO1167" s="37" t="str">
        <x:f>IF(BM1167="","لم يُرصد",IF(BT1167&lt;&gt;TRUE,"غير نشط",IF(BP1167="فشل","فشل حالي",IF(BN1167&lt;=12,"حديث",IF(BN1167&lt;=24,"متأخر","قديم")))))</x:f>
        <x:v>لم يُرصد</x:v>
      </x:c>
      <x:c r="BP1167" s="37" t="str">
        <x:v>بانتظار رصد التقسيط</x:v>
      </x:c>
      <x:c r="BQ1167" s="37" t="n">
        <x:v>0</x:v>
      </x:c>
      <x:c r="BR1167" s="37"/>
      <x:c r="BS1167" s="37"/>
      <x:c r="BT1167" s="54" t="b">
        <x:v>1</x:v>
      </x:c>
      <x:c r="BU1167" s="37" t="str">
        <x:v>يحتاج اكتشاف رابط المنتج</x:v>
      </x:c>
      <x:c r="BV1167" s="37" t="str">
        <x:v>MIXTUR, Oven/serving dish, clear glass, 27x18 cm</x:v>
      </x:c>
      <x:c r="BW116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7" s="60" t="n">
        <x:v>46233</x:v>
      </x:c>
      <x:c r="BY1167" s="60" t="n">
        <x:v>46233</x:v>
      </x:c>
    </x:row>
    <x:row r="1168">
      <x:c r="A1168" s="37" t="str">
        <x:v>مهمة جمع أولية</x:v>
      </x:c>
      <x:c r="B1168" s="37" t="str">
        <x:v>INSTTASK-C27A71D1E254</x:v>
      </x:c>
      <x:c r="C1168" s="37" t="str">
        <x:v>VAR-77114A03739424|EG-060|STORE|PENDING</x:v>
      </x:c>
      <x:c r="D1168" s="37" t="str">
        <x:v>VAR-77114A03739424|EG-060|STORE</x:v>
      </x:c>
      <x:c r="E1168" s="37" t="str">
        <x:v>VAR-77114A03739424</x:v>
      </x:c>
      <x:c r="F1168" s="37" t="str">
        <x:v>MOD-E3D509C45BCF29</x:v>
      </x:c>
      <x:c r="G1168" s="37" t="str">
        <x:v>IKEA POETISK Oven dish off-white, 34x23 cm | 34×23 cm | off-white / white</x:v>
      </x:c>
      <x:c r="H1168" s="37" t="str">
        <x:v>المطبخ والأدوات المنزلية</x:v>
      </x:c>
      <x:c r="I1168" s="37" t="str">
        <x:v>أطباق فرن</x:v>
      </x:c>
      <x:c r="J1168" s="37" t="str">
        <x:v>IKEA</x:v>
      </x:c>
      <x:c r="K1168" s="37" t="str">
        <x:v>POETISK Oven dish</x:v>
      </x:c>
      <x:c r="L1168" s="37" t="str">
        <x:v>off-white, 34x23 cm</x:v>
      </x:c>
      <x:c r="M1168" s="37"/>
      <x:c r="N1168" s="37"/>
      <x:c r="O1168" s="37" t="str">
        <x:v>off-white / white</x:v>
      </x:c>
      <x:c r="P1168" s="37" t="str">
        <x:v>10513863</x:v>
      </x:c>
      <x:c r="Q1168" s="37"/>
      <x:c r="R1168" s="37" t="str">
        <x:v>EG-060</x:v>
      </x:c>
      <x:c r="S1168" s="37" t="str">
        <x:v>IKEA Egypt</x:v>
      </x:c>
      <x:c r="T1168" s="37" t="str">
        <x:v>A</x:v>
      </x:c>
      <x:c r="U1168" s="37"/>
      <x:c r="V1168" s="37"/>
      <x:c r="W1168" s="37" t="str">
        <x:v>https://www.ikea.com/eg/en/p/poetisk-oven-dish-off-white-10513863/</x:v>
      </x:c>
      <x:c r="X1168" s="37" t="str">
        <x:v>صفحة فئة منظمة</x:v>
      </x:c>
      <x:c r="Y1168" s="37"/>
      <x:c r="Z1168" s="37"/>
      <x:c r="AA1168" s="37"/>
      <x:c r="AB1168" s="37"/>
      <x:c r="AC1168" s="37"/>
      <x:c r="AD1168" s="37"/>
      <x:c r="AE1168" s="37"/>
      <x:c r="AF1168" s="56"/>
      <x:c r="AG1168" s="56"/>
      <x:c r="AH1168" s="56"/>
      <x:c r="AI1168" s="58"/>
      <x:c r="AJ1168" s="56"/>
      <x:c r="AK1168" s="56"/>
      <x:c r="AL1168" s="56"/>
      <x:c r="AM1168" s="56"/>
      <x:c r="AN1168" s="56"/>
      <x:c r="AO1168" s="56" t="str">
        <x:f>IF(OR(AF1168="",AD1168=""),"",AF1168*AD1168+IF(AG1168="",0,AG1168)+IF(AH1168="",0,AH1168)+IF(AJ1168="",0,AJ1168)+IF(AK1168="",0,AK1168)+IF(AL1168="",0,AL1168)+IF(AM1168="",0,AM1168))</x:f>
      </x:c>
      <x:c r="AP1168" s="56"/>
      <x:c r="AQ1168" s="56" t="str">
        <x:f>IF(OR(AO1168="",AP1168=""),"",AO1168-AP1168)</x:f>
      </x:c>
      <x:c r="AR1168" s="58" t="str">
        <x:f>IF(OR(AP1168="",AP1168=0,AQ1168=""),"",AQ1168/AP1168)</x:f>
      </x:c>
      <x:c r="AS1168" s="58"/>
      <x:c r="AT1168" s="37"/>
      <x:c r="AU1168" s="37"/>
      <x:c r="AV1168" s="37"/>
      <x:c r="AW1168" s="56"/>
      <x:c r="AX1168" s="56"/>
      <x:c r="AY1168" s="37"/>
      <x:c r="AZ1168" s="37"/>
      <x:c r="BA1168" s="37"/>
      <x:c r="BB1168" s="37"/>
      <x:c r="BC1168" s="37"/>
      <x:c r="BD1168" s="60"/>
      <x:c r="BE1168" s="60"/>
      <x:c r="BF1168" s="37"/>
      <x:c r="BG1168" s="37"/>
      <x:c r="BH1168" s="37" t="str">
        <x:v>https://www.ikea.com/eg/en/p/poetisk-oven-dish-off-white-10513863/</x:v>
      </x:c>
      <x:c r="BI1168" s="37"/>
      <x:c r="BJ1168" s="37" t="str">
        <x:v>لم يبدأ</x:v>
      </x:c>
      <x:c r="BK1168" s="60" t="n">
        <x:v>46233</x:v>
      </x:c>
      <x:c r="BL1168" s="60"/>
      <x:c r="BM1168" s="60"/>
      <x:c r="BN1168" s="62" t="str">
        <x:f>IF(BM1168="","",(NOW()-BM1168)*24)</x:f>
      </x:c>
      <x:c r="BO1168" s="37" t="str">
        <x:f>IF(BM1168="","لم يُرصد",IF(BT1168&lt;&gt;TRUE,"غير نشط",IF(BP1168="فشل","فشل حالي",IF(BN1168&lt;=12,"حديث",IF(BN1168&lt;=24,"متأخر","قديم")))))</x:f>
        <x:v>لم يُرصد</x:v>
      </x:c>
      <x:c r="BP1168" s="37" t="str">
        <x:v>بانتظار رصد التقسيط</x:v>
      </x:c>
      <x:c r="BQ1168" s="37" t="n">
        <x:v>0</x:v>
      </x:c>
      <x:c r="BR1168" s="37"/>
      <x:c r="BS1168" s="37"/>
      <x:c r="BT1168" s="54" t="b">
        <x:v>1</x:v>
      </x:c>
      <x:c r="BU1168" s="37" t="str">
        <x:v>يحتاج اكتشاف رابط المنتج</x:v>
      </x:c>
      <x:c r="BV1168" s="37" t="str">
        <x:v>POETISK, Oven dish, off-white, 34x23 cm</x:v>
      </x:c>
      <x:c r="BW116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8" s="60" t="n">
        <x:v>46233</x:v>
      </x:c>
      <x:c r="BY1168" s="60" t="n">
        <x:v>46233</x:v>
      </x:c>
    </x:row>
    <x:row r="1169">
      <x:c r="A1169" s="37" t="str">
        <x:v>مهمة جمع أولية</x:v>
      </x:c>
      <x:c r="B1169" s="37" t="str">
        <x:v>INSTTASK-B191A51EFD18</x:v>
      </x:c>
      <x:c r="C1169" s="37" t="str">
        <x:v>VAR-47CAD36ED46D4D|EG-060|STORE|PENDING</x:v>
      </x:c>
      <x:c r="D1169" s="37" t="str">
        <x:v>VAR-47CAD36ED46D4D|EG-060|STORE</x:v>
      </x:c>
      <x:c r="E1169" s="37" t="str">
        <x:v>VAR-47CAD36ED46D4D</x:v>
      </x:c>
      <x:c r="F1169" s="37" t="str">
        <x:v>MOD-7548D96E4D5ABA</x:v>
      </x:c>
      <x:c r="G1169" s="37" t="str">
        <x:v>IKEA FÄRGKLAR Plate lilac, 26 cm</x:v>
      </x:c>
      <x:c r="H1169" s="37" t="str">
        <x:v>المطبخ والأدوات المنزلية</x:v>
      </x:c>
      <x:c r="I1169" s="37" t="str">
        <x:v>أطباق منفردة</x:v>
      </x:c>
      <x:c r="J1169" s="37" t="str">
        <x:v>IKEA</x:v>
      </x:c>
      <x:c r="K1169" s="37" t="str">
        <x:v>FÄRGKLAR Plate</x:v>
      </x:c>
      <x:c r="L1169" s="37" t="str">
        <x:v>lilac, 26 cm</x:v>
      </x:c>
      <x:c r="M1169" s="37"/>
      <x:c r="N1169" s="37"/>
      <x:c r="O1169" s="37" t="str">
        <x:v>lilac</x:v>
      </x:c>
      <x:c r="P1169" s="37" t="str">
        <x:v>90600432</x:v>
      </x:c>
      <x:c r="Q1169" s="37"/>
      <x:c r="R1169" s="37" t="str">
        <x:v>EG-060</x:v>
      </x:c>
      <x:c r="S1169" s="37" t="str">
        <x:v>IKEA Egypt</x:v>
      </x:c>
      <x:c r="T1169" s="37" t="str">
        <x:v>A</x:v>
      </x:c>
      <x:c r="U1169" s="37"/>
      <x:c r="V1169" s="37"/>
      <x:c r="W1169" s="37" t="str">
        <x:v>https://www.ikea.com/eg/en/p/faergklar-plate-lilac-90600432/</x:v>
      </x:c>
      <x:c r="X1169" s="37" t="str">
        <x:v>صفحة فئة منظمة</x:v>
      </x:c>
      <x:c r="Y1169" s="37"/>
      <x:c r="Z1169" s="37"/>
      <x:c r="AA1169" s="37"/>
      <x:c r="AB1169" s="37"/>
      <x:c r="AC1169" s="37"/>
      <x:c r="AD1169" s="37"/>
      <x:c r="AE1169" s="37"/>
      <x:c r="AF1169" s="56"/>
      <x:c r="AG1169" s="56"/>
      <x:c r="AH1169" s="56"/>
      <x:c r="AI1169" s="58"/>
      <x:c r="AJ1169" s="56"/>
      <x:c r="AK1169" s="56"/>
      <x:c r="AL1169" s="56"/>
      <x:c r="AM1169" s="56"/>
      <x:c r="AN1169" s="56"/>
      <x:c r="AO1169" s="56" t="str">
        <x:f>IF(OR(AF1169="",AD1169=""),"",AF1169*AD1169+IF(AG1169="",0,AG1169)+IF(AH1169="",0,AH1169)+IF(AJ1169="",0,AJ1169)+IF(AK1169="",0,AK1169)+IF(AL1169="",0,AL1169)+IF(AM1169="",0,AM1169))</x:f>
      </x:c>
      <x:c r="AP1169" s="56"/>
      <x:c r="AQ1169" s="56" t="str">
        <x:f>IF(OR(AO1169="",AP1169=""),"",AO1169-AP1169)</x:f>
      </x:c>
      <x:c r="AR1169" s="58" t="str">
        <x:f>IF(OR(AP1169="",AP1169=0,AQ1169=""),"",AQ1169/AP1169)</x:f>
      </x:c>
      <x:c r="AS1169" s="58"/>
      <x:c r="AT1169" s="37"/>
      <x:c r="AU1169" s="37"/>
      <x:c r="AV1169" s="37"/>
      <x:c r="AW1169" s="56"/>
      <x:c r="AX1169" s="56"/>
      <x:c r="AY1169" s="37"/>
      <x:c r="AZ1169" s="37"/>
      <x:c r="BA1169" s="37"/>
      <x:c r="BB1169" s="37"/>
      <x:c r="BC1169" s="37"/>
      <x:c r="BD1169" s="60"/>
      <x:c r="BE1169" s="60"/>
      <x:c r="BF1169" s="37"/>
      <x:c r="BG1169" s="37"/>
      <x:c r="BH1169" s="37" t="str">
        <x:v>https://www.ikea.com/eg/en/p/faergklar-plate-lilac-90600432/</x:v>
      </x:c>
      <x:c r="BI1169" s="37"/>
      <x:c r="BJ1169" s="37" t="str">
        <x:v>لم يبدأ</x:v>
      </x:c>
      <x:c r="BK1169" s="60" t="n">
        <x:v>46233</x:v>
      </x:c>
      <x:c r="BL1169" s="60"/>
      <x:c r="BM1169" s="60"/>
      <x:c r="BN1169" s="62" t="str">
        <x:f>IF(BM1169="","",(NOW()-BM1169)*24)</x:f>
      </x:c>
      <x:c r="BO1169" s="37" t="str">
        <x:f>IF(BM1169="","لم يُرصد",IF(BT1169&lt;&gt;TRUE,"غير نشط",IF(BP1169="فشل","فشل حالي",IF(BN1169&lt;=12,"حديث",IF(BN1169&lt;=24,"متأخر","قديم")))))</x:f>
        <x:v>لم يُرصد</x:v>
      </x:c>
      <x:c r="BP1169" s="37" t="str">
        <x:v>بانتظار رصد التقسيط</x:v>
      </x:c>
      <x:c r="BQ1169" s="37" t="n">
        <x:v>0</x:v>
      </x:c>
      <x:c r="BR1169" s="37"/>
      <x:c r="BS1169" s="37"/>
      <x:c r="BT1169" s="54" t="b">
        <x:v>1</x:v>
      </x:c>
      <x:c r="BU1169" s="37" t="str">
        <x:v>يحتاج اكتشاف رابط المنتج</x:v>
      </x:c>
      <x:c r="BV1169" s="37" t="str">
        <x:v>FÄRGKLAR, Plate, lilac, 26 cm</x:v>
      </x:c>
      <x:c r="BW116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69" s="60" t="n">
        <x:v>46233</x:v>
      </x:c>
      <x:c r="BY1169" s="60" t="n">
        <x:v>46233</x:v>
      </x:c>
    </x:row>
    <x:row r="1170">
      <x:c r="A1170" s="37" t="str">
        <x:v>مهمة جمع أولية</x:v>
      </x:c>
      <x:c r="B1170" s="37" t="str">
        <x:v>INSTTASK-4DB46380D4FC</x:v>
      </x:c>
      <x:c r="C1170" s="37" t="str">
        <x:v>VAR-9710B1A85B1D16|EG-060|STORE|PENDING</x:v>
      </x:c>
      <x:c r="D1170" s="37" t="str">
        <x:v>VAR-9710B1A85B1D16|EG-060|STORE</x:v>
      </x:c>
      <x:c r="E1170" s="37" t="str">
        <x:v>VAR-9710B1A85B1D16</x:v>
      </x:c>
      <x:c r="F1170" s="37" t="str">
        <x:v>MOD-4C160F1725A42A</x:v>
      </x:c>
      <x:c r="G1170" s="37" t="str">
        <x:v>IKEA FLAMSIG Pizza plate white, 32 cm</x:v>
      </x:c>
      <x:c r="H1170" s="37" t="str">
        <x:v>المطبخ والأدوات المنزلية</x:v>
      </x:c>
      <x:c r="I1170" s="37" t="str">
        <x:v>أطباق منفردة</x:v>
      </x:c>
      <x:c r="J1170" s="37" t="str">
        <x:v>IKEA</x:v>
      </x:c>
      <x:c r="K1170" s="37" t="str">
        <x:v>FLAMSIG Pizza plate</x:v>
      </x:c>
      <x:c r="L1170" s="37" t="str">
        <x:v>white, 32 cm</x:v>
      </x:c>
      <x:c r="M1170" s="37"/>
      <x:c r="N1170" s="37"/>
      <x:c r="O1170" s="37" t="str">
        <x:v>white</x:v>
      </x:c>
      <x:c r="P1170" s="37" t="str">
        <x:v>00505731</x:v>
      </x:c>
      <x:c r="Q1170" s="37"/>
      <x:c r="R1170" s="37" t="str">
        <x:v>EG-060</x:v>
      </x:c>
      <x:c r="S1170" s="37" t="str">
        <x:v>IKEA Egypt</x:v>
      </x:c>
      <x:c r="T1170" s="37" t="str">
        <x:v>A</x:v>
      </x:c>
      <x:c r="U1170" s="37"/>
      <x:c r="V1170" s="37"/>
      <x:c r="W1170" s="37" t="str">
        <x:v>https://www.ikea.com/eg/en/p/flamsig-pizza-plate-white-00505731/</x:v>
      </x:c>
      <x:c r="X1170" s="37" t="str">
        <x:v>صفحة فئة منظمة</x:v>
      </x:c>
      <x:c r="Y1170" s="37"/>
      <x:c r="Z1170" s="37"/>
      <x:c r="AA1170" s="37"/>
      <x:c r="AB1170" s="37"/>
      <x:c r="AC1170" s="37"/>
      <x:c r="AD1170" s="37"/>
      <x:c r="AE1170" s="37"/>
      <x:c r="AF1170" s="56"/>
      <x:c r="AG1170" s="56"/>
      <x:c r="AH1170" s="56"/>
      <x:c r="AI1170" s="58"/>
      <x:c r="AJ1170" s="56"/>
      <x:c r="AK1170" s="56"/>
      <x:c r="AL1170" s="56"/>
      <x:c r="AM1170" s="56"/>
      <x:c r="AN1170" s="56"/>
      <x:c r="AO1170" s="56" t="str">
        <x:f>IF(OR(AF1170="",AD1170=""),"",AF1170*AD1170+IF(AG1170="",0,AG1170)+IF(AH1170="",0,AH1170)+IF(AJ1170="",0,AJ1170)+IF(AK1170="",0,AK1170)+IF(AL1170="",0,AL1170)+IF(AM1170="",0,AM1170))</x:f>
      </x:c>
      <x:c r="AP1170" s="56"/>
      <x:c r="AQ1170" s="56" t="str">
        <x:f>IF(OR(AO1170="",AP1170=""),"",AO1170-AP1170)</x:f>
      </x:c>
      <x:c r="AR1170" s="58" t="str">
        <x:f>IF(OR(AP1170="",AP1170=0,AQ1170=""),"",AQ1170/AP1170)</x:f>
      </x:c>
      <x:c r="AS1170" s="58"/>
      <x:c r="AT1170" s="37"/>
      <x:c r="AU1170" s="37"/>
      <x:c r="AV1170" s="37"/>
      <x:c r="AW1170" s="56"/>
      <x:c r="AX1170" s="56"/>
      <x:c r="AY1170" s="37"/>
      <x:c r="AZ1170" s="37"/>
      <x:c r="BA1170" s="37"/>
      <x:c r="BB1170" s="37"/>
      <x:c r="BC1170" s="37"/>
      <x:c r="BD1170" s="60"/>
      <x:c r="BE1170" s="60"/>
      <x:c r="BF1170" s="37"/>
      <x:c r="BG1170" s="37"/>
      <x:c r="BH1170" s="37" t="str">
        <x:v>https://www.ikea.com/eg/en/p/flamsig-pizza-plate-white-00505731/</x:v>
      </x:c>
      <x:c r="BI1170" s="37"/>
      <x:c r="BJ1170" s="37" t="str">
        <x:v>لم يبدأ</x:v>
      </x:c>
      <x:c r="BK1170" s="60" t="n">
        <x:v>46233</x:v>
      </x:c>
      <x:c r="BL1170" s="60"/>
      <x:c r="BM1170" s="60"/>
      <x:c r="BN1170" s="62" t="str">
        <x:f>IF(BM1170="","",(NOW()-BM1170)*24)</x:f>
      </x:c>
      <x:c r="BO1170" s="37" t="str">
        <x:f>IF(BM1170="","لم يُرصد",IF(BT1170&lt;&gt;TRUE,"غير نشط",IF(BP1170="فشل","فشل حالي",IF(BN1170&lt;=12,"حديث",IF(BN1170&lt;=24,"متأخر","قديم")))))</x:f>
        <x:v>لم يُرصد</x:v>
      </x:c>
      <x:c r="BP1170" s="37" t="str">
        <x:v>بانتظار رصد التقسيط</x:v>
      </x:c>
      <x:c r="BQ1170" s="37" t="n">
        <x:v>0</x:v>
      </x:c>
      <x:c r="BR1170" s="37"/>
      <x:c r="BS1170" s="37"/>
      <x:c r="BT1170" s="54" t="b">
        <x:v>1</x:v>
      </x:c>
      <x:c r="BU1170" s="37" t="str">
        <x:v>يحتاج اكتشاف رابط المنتج</x:v>
      </x:c>
      <x:c r="BV1170" s="37" t="str">
        <x:v>FLAMSIG, Pizza plate, white, 32 cm</x:v>
      </x:c>
      <x:c r="BW117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0" s="60" t="n">
        <x:v>46233</x:v>
      </x:c>
      <x:c r="BY1170" s="60" t="n">
        <x:v>46233</x:v>
      </x:c>
    </x:row>
    <x:row r="1171">
      <x:c r="A1171" s="37" t="str">
        <x:v>مهمة جمع أولية</x:v>
      </x:c>
      <x:c r="B1171" s="37" t="str">
        <x:v>INSTTASK-FD61685EDB0A</x:v>
      </x:c>
      <x:c r="C1171" s="37" t="str">
        <x:v>VAR-E91709E7A8DCDB|EG-060|STORE|PENDING</x:v>
      </x:c>
      <x:c r="D1171" s="37" t="str">
        <x:v>VAR-E91709E7A8DCDB|EG-060|STORE</x:v>
      </x:c>
      <x:c r="E1171" s="37" t="str">
        <x:v>VAR-E91709E7A8DCDB</x:v>
      </x:c>
      <x:c r="F1171" s="37" t="str">
        <x:v>MOD-0017A25D5EB68C</x:v>
      </x:c>
      <x:c r="G1171" s="37" t="str">
        <x:v>IKEA GLADELIG Deep plate dark grey, 21 cm</x:v>
      </x:c>
      <x:c r="H1171" s="37" t="str">
        <x:v>المطبخ والأدوات المنزلية</x:v>
      </x:c>
      <x:c r="I1171" s="37" t="str">
        <x:v>أطباق منفردة</x:v>
      </x:c>
      <x:c r="J1171" s="37" t="str">
        <x:v>IKEA</x:v>
      </x:c>
      <x:c r="K1171" s="37" t="str">
        <x:v>GLADELIG Deep plate</x:v>
      </x:c>
      <x:c r="L1171" s="37" t="str">
        <x:v>dark grey, 21 cm</x:v>
      </x:c>
      <x:c r="M1171" s="37"/>
      <x:c r="N1171" s="37"/>
      <x:c r="O1171" s="37" t="str">
        <x:v>grey</x:v>
      </x:c>
      <x:c r="P1171" s="37" t="str">
        <x:v>40596989</x:v>
      </x:c>
      <x:c r="Q1171" s="37"/>
      <x:c r="R1171" s="37" t="str">
        <x:v>EG-060</x:v>
      </x:c>
      <x:c r="S1171" s="37" t="str">
        <x:v>IKEA Egypt</x:v>
      </x:c>
      <x:c r="T1171" s="37" t="str">
        <x:v>A</x:v>
      </x:c>
      <x:c r="U1171" s="37"/>
      <x:c r="V1171" s="37"/>
      <x:c r="W1171" s="37" t="str">
        <x:v>https://www.ikea.com/eg/en/p/gladelig-deep-plate-dark-grey-40596989/</x:v>
      </x:c>
      <x:c r="X1171" s="37" t="str">
        <x:v>صفحة فئة منظمة</x:v>
      </x:c>
      <x:c r="Y1171" s="37"/>
      <x:c r="Z1171" s="37"/>
      <x:c r="AA1171" s="37"/>
      <x:c r="AB1171" s="37"/>
      <x:c r="AC1171" s="37"/>
      <x:c r="AD1171" s="37"/>
      <x:c r="AE1171" s="37"/>
      <x:c r="AF1171" s="56"/>
      <x:c r="AG1171" s="56"/>
      <x:c r="AH1171" s="56"/>
      <x:c r="AI1171" s="58"/>
      <x:c r="AJ1171" s="56"/>
      <x:c r="AK1171" s="56"/>
      <x:c r="AL1171" s="56"/>
      <x:c r="AM1171" s="56"/>
      <x:c r="AN1171" s="56"/>
      <x:c r="AO1171" s="56" t="str">
        <x:f>IF(OR(AF1171="",AD1171=""),"",AF1171*AD1171+IF(AG1171="",0,AG1171)+IF(AH1171="",0,AH1171)+IF(AJ1171="",0,AJ1171)+IF(AK1171="",0,AK1171)+IF(AL1171="",0,AL1171)+IF(AM1171="",0,AM1171))</x:f>
      </x:c>
      <x:c r="AP1171" s="56"/>
      <x:c r="AQ1171" s="56" t="str">
        <x:f>IF(OR(AO1171="",AP1171=""),"",AO1171-AP1171)</x:f>
      </x:c>
      <x:c r="AR1171" s="58" t="str">
        <x:f>IF(OR(AP1171="",AP1171=0,AQ1171=""),"",AQ1171/AP1171)</x:f>
      </x:c>
      <x:c r="AS1171" s="58"/>
      <x:c r="AT1171" s="37"/>
      <x:c r="AU1171" s="37"/>
      <x:c r="AV1171" s="37"/>
      <x:c r="AW1171" s="56"/>
      <x:c r="AX1171" s="56"/>
      <x:c r="AY1171" s="37"/>
      <x:c r="AZ1171" s="37"/>
      <x:c r="BA1171" s="37"/>
      <x:c r="BB1171" s="37"/>
      <x:c r="BC1171" s="37"/>
      <x:c r="BD1171" s="60"/>
      <x:c r="BE1171" s="60"/>
      <x:c r="BF1171" s="37"/>
      <x:c r="BG1171" s="37"/>
      <x:c r="BH1171" s="37" t="str">
        <x:v>https://www.ikea.com/eg/en/p/gladelig-deep-plate-dark-grey-40596989/</x:v>
      </x:c>
      <x:c r="BI1171" s="37"/>
      <x:c r="BJ1171" s="37" t="str">
        <x:v>لم يبدأ</x:v>
      </x:c>
      <x:c r="BK1171" s="60" t="n">
        <x:v>46233</x:v>
      </x:c>
      <x:c r="BL1171" s="60"/>
      <x:c r="BM1171" s="60"/>
      <x:c r="BN1171" s="62" t="str">
        <x:f>IF(BM1171="","",(NOW()-BM1171)*24)</x:f>
      </x:c>
      <x:c r="BO1171" s="37" t="str">
        <x:f>IF(BM1171="","لم يُرصد",IF(BT1171&lt;&gt;TRUE,"غير نشط",IF(BP1171="فشل","فشل حالي",IF(BN1171&lt;=12,"حديث",IF(BN1171&lt;=24,"متأخر","قديم")))))</x:f>
        <x:v>لم يُرصد</x:v>
      </x:c>
      <x:c r="BP1171" s="37" t="str">
        <x:v>بانتظار رصد التقسيط</x:v>
      </x:c>
      <x:c r="BQ1171" s="37" t="n">
        <x:v>0</x:v>
      </x:c>
      <x:c r="BR1171" s="37"/>
      <x:c r="BS1171" s="37"/>
      <x:c r="BT1171" s="54" t="b">
        <x:v>1</x:v>
      </x:c>
      <x:c r="BU1171" s="37" t="str">
        <x:v>يحتاج اكتشاف رابط المنتج</x:v>
      </x:c>
      <x:c r="BV1171" s="37" t="str">
        <x:v>GLADELIG, Deep plate, dark grey, 21 cm</x:v>
      </x:c>
      <x:c r="BW117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1" s="60" t="n">
        <x:v>46233</x:v>
      </x:c>
      <x:c r="BY1171" s="60" t="n">
        <x:v>46233</x:v>
      </x:c>
    </x:row>
    <x:row r="1172">
      <x:c r="A1172" s="37" t="str">
        <x:v>مهمة جمع أولية</x:v>
      </x:c>
      <x:c r="B1172" s="37" t="str">
        <x:v>INSTTASK-DB7B9CBF53CF</x:v>
      </x:c>
      <x:c r="C1172" s="37" t="str">
        <x:v>VAR-B1B94196E0C4AE|EG-060|STORE|PENDING</x:v>
      </x:c>
      <x:c r="D1172" s="37" t="str">
        <x:v>VAR-B1B94196E0C4AE|EG-060|STORE</x:v>
      </x:c>
      <x:c r="E1172" s="37" t="str">
        <x:v>VAR-B1B94196E0C4AE</x:v>
      </x:c>
      <x:c r="F1172" s="37" t="str">
        <x:v>MOD-748399327088C8</x:v>
      </x:c>
      <x:c r="G1172" s="37" t="str">
        <x:v>IKEA GLADELIG Plate blue, 25 cm</x:v>
      </x:c>
      <x:c r="H1172" s="37" t="str">
        <x:v>المطبخ والأدوات المنزلية</x:v>
      </x:c>
      <x:c r="I1172" s="37" t="str">
        <x:v>أطباق منفردة</x:v>
      </x:c>
      <x:c r="J1172" s="37" t="str">
        <x:v>IKEA</x:v>
      </x:c>
      <x:c r="K1172" s="37" t="str">
        <x:v>GLADELIG Plate</x:v>
      </x:c>
      <x:c r="L1172" s="37" t="str">
        <x:v>blue, 25 cm</x:v>
      </x:c>
      <x:c r="M1172" s="37"/>
      <x:c r="N1172" s="37"/>
      <x:c r="O1172" s="37" t="str">
        <x:v>blue</x:v>
      </x:c>
      <x:c r="P1172" s="37" t="str">
        <x:v>50600721</x:v>
      </x:c>
      <x:c r="Q1172" s="37"/>
      <x:c r="R1172" s="37" t="str">
        <x:v>EG-060</x:v>
      </x:c>
      <x:c r="S1172" s="37" t="str">
        <x:v>IKEA Egypt</x:v>
      </x:c>
      <x:c r="T1172" s="37" t="str">
        <x:v>A</x:v>
      </x:c>
      <x:c r="U1172" s="37"/>
      <x:c r="V1172" s="37"/>
      <x:c r="W1172" s="37" t="str">
        <x:v>https://www.ikea.com/eg/en/p/gladelig-plate-blue-50600721/</x:v>
      </x:c>
      <x:c r="X1172" s="37" t="str">
        <x:v>صفحة فئة منظمة</x:v>
      </x:c>
      <x:c r="Y1172" s="37"/>
      <x:c r="Z1172" s="37"/>
      <x:c r="AA1172" s="37"/>
      <x:c r="AB1172" s="37"/>
      <x:c r="AC1172" s="37"/>
      <x:c r="AD1172" s="37"/>
      <x:c r="AE1172" s="37"/>
      <x:c r="AF1172" s="56"/>
      <x:c r="AG1172" s="56"/>
      <x:c r="AH1172" s="56"/>
      <x:c r="AI1172" s="58"/>
      <x:c r="AJ1172" s="56"/>
      <x:c r="AK1172" s="56"/>
      <x:c r="AL1172" s="56"/>
      <x:c r="AM1172" s="56"/>
      <x:c r="AN1172" s="56"/>
      <x:c r="AO1172" s="56" t="str">
        <x:f>IF(OR(AF1172="",AD1172=""),"",AF1172*AD1172+IF(AG1172="",0,AG1172)+IF(AH1172="",0,AH1172)+IF(AJ1172="",0,AJ1172)+IF(AK1172="",0,AK1172)+IF(AL1172="",0,AL1172)+IF(AM1172="",0,AM1172))</x:f>
      </x:c>
      <x:c r="AP1172" s="56"/>
      <x:c r="AQ1172" s="56" t="str">
        <x:f>IF(OR(AO1172="",AP1172=""),"",AO1172-AP1172)</x:f>
      </x:c>
      <x:c r="AR1172" s="58" t="str">
        <x:f>IF(OR(AP1172="",AP1172=0,AQ1172=""),"",AQ1172/AP1172)</x:f>
      </x:c>
      <x:c r="AS1172" s="58"/>
      <x:c r="AT1172" s="37"/>
      <x:c r="AU1172" s="37"/>
      <x:c r="AV1172" s="37"/>
      <x:c r="AW1172" s="56"/>
      <x:c r="AX1172" s="56"/>
      <x:c r="AY1172" s="37"/>
      <x:c r="AZ1172" s="37"/>
      <x:c r="BA1172" s="37"/>
      <x:c r="BB1172" s="37"/>
      <x:c r="BC1172" s="37"/>
      <x:c r="BD1172" s="60"/>
      <x:c r="BE1172" s="60"/>
      <x:c r="BF1172" s="37"/>
      <x:c r="BG1172" s="37"/>
      <x:c r="BH1172" s="37" t="str">
        <x:v>https://www.ikea.com/eg/en/p/gladelig-plate-blue-50600721/</x:v>
      </x:c>
      <x:c r="BI1172" s="37"/>
      <x:c r="BJ1172" s="37" t="str">
        <x:v>لم يبدأ</x:v>
      </x:c>
      <x:c r="BK1172" s="60" t="n">
        <x:v>46233</x:v>
      </x:c>
      <x:c r="BL1172" s="60"/>
      <x:c r="BM1172" s="60"/>
      <x:c r="BN1172" s="62" t="str">
        <x:f>IF(BM1172="","",(NOW()-BM1172)*24)</x:f>
      </x:c>
      <x:c r="BO1172" s="37" t="str">
        <x:f>IF(BM1172="","لم يُرصد",IF(BT1172&lt;&gt;TRUE,"غير نشط",IF(BP1172="فشل","فشل حالي",IF(BN1172&lt;=12,"حديث",IF(BN1172&lt;=24,"متأخر","قديم")))))</x:f>
        <x:v>لم يُرصد</x:v>
      </x:c>
      <x:c r="BP1172" s="37" t="str">
        <x:v>بانتظار رصد التقسيط</x:v>
      </x:c>
      <x:c r="BQ1172" s="37" t="n">
        <x:v>0</x:v>
      </x:c>
      <x:c r="BR1172" s="37"/>
      <x:c r="BS1172" s="37"/>
      <x:c r="BT1172" s="54" t="b">
        <x:v>1</x:v>
      </x:c>
      <x:c r="BU1172" s="37" t="str">
        <x:v>يحتاج اكتشاف رابط المنتج</x:v>
      </x:c>
      <x:c r="BV1172" s="37" t="str">
        <x:v>GLADELIG, Plate, blue, 25 cm</x:v>
      </x:c>
      <x:c r="BW117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2" s="60" t="n">
        <x:v>46233</x:v>
      </x:c>
      <x:c r="BY1172" s="60" t="n">
        <x:v>46233</x:v>
      </x:c>
    </x:row>
    <x:row r="1173">
      <x:c r="A1173" s="37" t="str">
        <x:v>مهمة جمع أولية</x:v>
      </x:c>
      <x:c r="B1173" s="37" t="str">
        <x:v>INSTTASK-482CD441A1E3</x:v>
      </x:c>
      <x:c r="C1173" s="37" t="str">
        <x:v>VAR-2DCD9F0F4718AC|EG-060|STORE|PENDING</x:v>
      </x:c>
      <x:c r="D1173" s="37" t="str">
        <x:v>VAR-2DCD9F0F4718AC|EG-060|STORE</x:v>
      </x:c>
      <x:c r="E1173" s="37" t="str">
        <x:v>VAR-2DCD9F0F4718AC</x:v>
      </x:c>
      <x:c r="F1173" s="37" t="str">
        <x:v>MOD-748399327088C8</x:v>
      </x:c>
      <x:c r="G1173" s="37" t="str">
        <x:v>IKEA GLADELIG Plate grey, 20x13 cm | 20×13 cm</x:v>
      </x:c>
      <x:c r="H1173" s="37" t="str">
        <x:v>المطبخ والأدوات المنزلية</x:v>
      </x:c>
      <x:c r="I1173" s="37" t="str">
        <x:v>أطباق منفردة</x:v>
      </x:c>
      <x:c r="J1173" s="37" t="str">
        <x:v>IKEA</x:v>
      </x:c>
      <x:c r="K1173" s="37" t="str">
        <x:v>GLADELIG Plate</x:v>
      </x:c>
      <x:c r="L1173" s="37" t="str">
        <x:v>grey, 20x13 cm</x:v>
      </x:c>
      <x:c r="M1173" s="37"/>
      <x:c r="N1173" s="37"/>
      <x:c r="O1173" s="37" t="str">
        <x:v>grey</x:v>
      </x:c>
      <x:c r="P1173" s="37" t="str">
        <x:v>70600758</x:v>
      </x:c>
      <x:c r="Q1173" s="37"/>
      <x:c r="R1173" s="37" t="str">
        <x:v>EG-060</x:v>
      </x:c>
      <x:c r="S1173" s="37" t="str">
        <x:v>IKEA Egypt</x:v>
      </x:c>
      <x:c r="T1173" s="37" t="str">
        <x:v>A</x:v>
      </x:c>
      <x:c r="U1173" s="37"/>
      <x:c r="V1173" s="37"/>
      <x:c r="W1173" s="37" t="str">
        <x:v>https://www.ikea.com/eg/en/p/gladelig-plate-grey-70600758/</x:v>
      </x:c>
      <x:c r="X1173" s="37" t="str">
        <x:v>صفحة فئة منظمة</x:v>
      </x:c>
      <x:c r="Y1173" s="37"/>
      <x:c r="Z1173" s="37"/>
      <x:c r="AA1173" s="37"/>
      <x:c r="AB1173" s="37"/>
      <x:c r="AC1173" s="37"/>
      <x:c r="AD1173" s="37"/>
      <x:c r="AE1173" s="37"/>
      <x:c r="AF1173" s="56"/>
      <x:c r="AG1173" s="56"/>
      <x:c r="AH1173" s="56"/>
      <x:c r="AI1173" s="58"/>
      <x:c r="AJ1173" s="56"/>
      <x:c r="AK1173" s="56"/>
      <x:c r="AL1173" s="56"/>
      <x:c r="AM1173" s="56"/>
      <x:c r="AN1173" s="56"/>
      <x:c r="AO1173" s="56" t="str">
        <x:f>IF(OR(AF1173="",AD1173=""),"",AF1173*AD1173+IF(AG1173="",0,AG1173)+IF(AH1173="",0,AH1173)+IF(AJ1173="",0,AJ1173)+IF(AK1173="",0,AK1173)+IF(AL1173="",0,AL1173)+IF(AM1173="",0,AM1173))</x:f>
      </x:c>
      <x:c r="AP1173" s="56"/>
      <x:c r="AQ1173" s="56" t="str">
        <x:f>IF(OR(AO1173="",AP1173=""),"",AO1173-AP1173)</x:f>
      </x:c>
      <x:c r="AR1173" s="58" t="str">
        <x:f>IF(OR(AP1173="",AP1173=0,AQ1173=""),"",AQ1173/AP1173)</x:f>
      </x:c>
      <x:c r="AS1173" s="58"/>
      <x:c r="AT1173" s="37"/>
      <x:c r="AU1173" s="37"/>
      <x:c r="AV1173" s="37"/>
      <x:c r="AW1173" s="56"/>
      <x:c r="AX1173" s="56"/>
      <x:c r="AY1173" s="37"/>
      <x:c r="AZ1173" s="37"/>
      <x:c r="BA1173" s="37"/>
      <x:c r="BB1173" s="37"/>
      <x:c r="BC1173" s="37"/>
      <x:c r="BD1173" s="60"/>
      <x:c r="BE1173" s="60"/>
      <x:c r="BF1173" s="37"/>
      <x:c r="BG1173" s="37"/>
      <x:c r="BH1173" s="37" t="str">
        <x:v>https://www.ikea.com/eg/en/p/gladelig-plate-grey-70600758/</x:v>
      </x:c>
      <x:c r="BI1173" s="37"/>
      <x:c r="BJ1173" s="37" t="str">
        <x:v>لم يبدأ</x:v>
      </x:c>
      <x:c r="BK1173" s="60" t="n">
        <x:v>46233</x:v>
      </x:c>
      <x:c r="BL1173" s="60"/>
      <x:c r="BM1173" s="60"/>
      <x:c r="BN1173" s="62" t="str">
        <x:f>IF(BM1173="","",(NOW()-BM1173)*24)</x:f>
      </x:c>
      <x:c r="BO1173" s="37" t="str">
        <x:f>IF(BM1173="","لم يُرصد",IF(BT1173&lt;&gt;TRUE,"غير نشط",IF(BP1173="فشل","فشل حالي",IF(BN1173&lt;=12,"حديث",IF(BN1173&lt;=24,"متأخر","قديم")))))</x:f>
        <x:v>لم يُرصد</x:v>
      </x:c>
      <x:c r="BP1173" s="37" t="str">
        <x:v>بانتظار رصد التقسيط</x:v>
      </x:c>
      <x:c r="BQ1173" s="37" t="n">
        <x:v>0</x:v>
      </x:c>
      <x:c r="BR1173" s="37"/>
      <x:c r="BS1173" s="37"/>
      <x:c r="BT1173" s="54" t="b">
        <x:v>1</x:v>
      </x:c>
      <x:c r="BU1173" s="37" t="str">
        <x:v>يحتاج اكتشاف رابط المنتج</x:v>
      </x:c>
      <x:c r="BV1173" s="37" t="str">
        <x:v>GLADELIG, Plate, grey, 20x13 cm</x:v>
      </x:c>
      <x:c r="BW117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3" s="60" t="n">
        <x:v>46233</x:v>
      </x:c>
      <x:c r="BY1173" s="60" t="n">
        <x:v>46233</x:v>
      </x:c>
    </x:row>
    <x:row r="1174">
      <x:c r="A1174" s="37" t="str">
        <x:v>مهمة جمع أولية</x:v>
      </x:c>
      <x:c r="B1174" s="37" t="str">
        <x:v>INSTTASK-92517AAED98C</x:v>
      </x:c>
      <x:c r="C1174" s="37" t="str">
        <x:v>VAR-94A2451AFEABEC|EG-060|STORE|PENDING</x:v>
      </x:c>
      <x:c r="D1174" s="37" t="str">
        <x:v>VAR-94A2451AFEABEC|EG-060|STORE</x:v>
      </x:c>
      <x:c r="E1174" s="37" t="str">
        <x:v>VAR-94A2451AFEABEC</x:v>
      </x:c>
      <x:c r="F1174" s="37" t="str">
        <x:v>MOD-E7D3FBAB66FDC0</x:v>
      </x:c>
      <x:c r="G1174" s="37" t="str">
        <x:v>IKEA GLADELIG Side plate blue, 20 cm</x:v>
      </x:c>
      <x:c r="H1174" s="37" t="str">
        <x:v>المطبخ والأدوات المنزلية</x:v>
      </x:c>
      <x:c r="I1174" s="37" t="str">
        <x:v>أطباق منفردة</x:v>
      </x:c>
      <x:c r="J1174" s="37" t="str">
        <x:v>IKEA</x:v>
      </x:c>
      <x:c r="K1174" s="37" t="str">
        <x:v>GLADELIG Side plate</x:v>
      </x:c>
      <x:c r="L1174" s="37" t="str">
        <x:v>blue, 20 cm</x:v>
      </x:c>
      <x:c r="M1174" s="37"/>
      <x:c r="N1174" s="37"/>
      <x:c r="O1174" s="37" t="str">
        <x:v>blue</x:v>
      </x:c>
      <x:c r="P1174" s="37" t="str">
        <x:v>70600720</x:v>
      </x:c>
      <x:c r="Q1174" s="37"/>
      <x:c r="R1174" s="37" t="str">
        <x:v>EG-060</x:v>
      </x:c>
      <x:c r="S1174" s="37" t="str">
        <x:v>IKEA Egypt</x:v>
      </x:c>
      <x:c r="T1174" s="37" t="str">
        <x:v>A</x:v>
      </x:c>
      <x:c r="U1174" s="37"/>
      <x:c r="V1174" s="37"/>
      <x:c r="W1174" s="37" t="str">
        <x:v>https://www.ikea.com/eg/en/p/gladelig-side-plate-blue-70600720/</x:v>
      </x:c>
      <x:c r="X1174" s="37" t="str">
        <x:v>صفحة فئة منظمة</x:v>
      </x:c>
      <x:c r="Y1174" s="37"/>
      <x:c r="Z1174" s="37"/>
      <x:c r="AA1174" s="37"/>
      <x:c r="AB1174" s="37"/>
      <x:c r="AC1174" s="37"/>
      <x:c r="AD1174" s="37"/>
      <x:c r="AE1174" s="37"/>
      <x:c r="AF1174" s="56"/>
      <x:c r="AG1174" s="56"/>
      <x:c r="AH1174" s="56"/>
      <x:c r="AI1174" s="58"/>
      <x:c r="AJ1174" s="56"/>
      <x:c r="AK1174" s="56"/>
      <x:c r="AL1174" s="56"/>
      <x:c r="AM1174" s="56"/>
      <x:c r="AN1174" s="56"/>
      <x:c r="AO1174" s="56" t="str">
        <x:f>IF(OR(AF1174="",AD1174=""),"",AF1174*AD1174+IF(AG1174="",0,AG1174)+IF(AH1174="",0,AH1174)+IF(AJ1174="",0,AJ1174)+IF(AK1174="",0,AK1174)+IF(AL1174="",0,AL1174)+IF(AM1174="",0,AM1174))</x:f>
      </x:c>
      <x:c r="AP1174" s="56"/>
      <x:c r="AQ1174" s="56" t="str">
        <x:f>IF(OR(AO1174="",AP1174=""),"",AO1174-AP1174)</x:f>
      </x:c>
      <x:c r="AR1174" s="58" t="str">
        <x:f>IF(OR(AP1174="",AP1174=0,AQ1174=""),"",AQ1174/AP1174)</x:f>
      </x:c>
      <x:c r="AS1174" s="58"/>
      <x:c r="AT1174" s="37"/>
      <x:c r="AU1174" s="37"/>
      <x:c r="AV1174" s="37"/>
      <x:c r="AW1174" s="56"/>
      <x:c r="AX1174" s="56"/>
      <x:c r="AY1174" s="37"/>
      <x:c r="AZ1174" s="37"/>
      <x:c r="BA1174" s="37"/>
      <x:c r="BB1174" s="37"/>
      <x:c r="BC1174" s="37"/>
      <x:c r="BD1174" s="60"/>
      <x:c r="BE1174" s="60"/>
      <x:c r="BF1174" s="37"/>
      <x:c r="BG1174" s="37"/>
      <x:c r="BH1174" s="37" t="str">
        <x:v>https://www.ikea.com/eg/en/p/gladelig-side-plate-blue-70600720/</x:v>
      </x:c>
      <x:c r="BI1174" s="37"/>
      <x:c r="BJ1174" s="37" t="str">
        <x:v>لم يبدأ</x:v>
      </x:c>
      <x:c r="BK1174" s="60" t="n">
        <x:v>46233</x:v>
      </x:c>
      <x:c r="BL1174" s="60"/>
      <x:c r="BM1174" s="60"/>
      <x:c r="BN1174" s="62" t="str">
        <x:f>IF(BM1174="","",(NOW()-BM1174)*24)</x:f>
      </x:c>
      <x:c r="BO1174" s="37" t="str">
        <x:f>IF(BM1174="","لم يُرصد",IF(BT1174&lt;&gt;TRUE,"غير نشط",IF(BP1174="فشل","فشل حالي",IF(BN1174&lt;=12,"حديث",IF(BN1174&lt;=24,"متأخر","قديم")))))</x:f>
        <x:v>لم يُرصد</x:v>
      </x:c>
      <x:c r="BP1174" s="37" t="str">
        <x:v>بانتظار رصد التقسيط</x:v>
      </x:c>
      <x:c r="BQ1174" s="37" t="n">
        <x:v>0</x:v>
      </x:c>
      <x:c r="BR1174" s="37"/>
      <x:c r="BS1174" s="37"/>
      <x:c r="BT1174" s="54" t="b">
        <x:v>1</x:v>
      </x:c>
      <x:c r="BU1174" s="37" t="str">
        <x:v>يحتاج اكتشاف رابط المنتج</x:v>
      </x:c>
      <x:c r="BV1174" s="37" t="str">
        <x:v>GLADELIG, Side plate, blue, 20 cm</x:v>
      </x:c>
      <x:c r="BW117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4" s="60" t="n">
        <x:v>46233</x:v>
      </x:c>
      <x:c r="BY1174" s="60" t="n">
        <x:v>46233</x:v>
      </x:c>
    </x:row>
    <x:row r="1175">
      <x:c r="A1175" s="37" t="str">
        <x:v>مهمة جمع أولية</x:v>
      </x:c>
      <x:c r="B1175" s="37" t="str">
        <x:v>INSTTASK-0B859F12162D</x:v>
      </x:c>
      <x:c r="C1175" s="37" t="str">
        <x:v>VAR-40001631281011|EG-060|STORE|PENDING</x:v>
      </x:c>
      <x:c r="D1175" s="37" t="str">
        <x:v>VAR-40001631281011|EG-060|STORE</x:v>
      </x:c>
      <x:c r="E1175" s="37" t="str">
        <x:v>VAR-40001631281011</x:v>
      </x:c>
      <x:c r="F1175" s="37" t="str">
        <x:v>MOD-27600BBE2415D4</x:v>
      </x:c>
      <x:c r="G1175" s="37" t="str">
        <x:v>IKEA IKEA 365+ Serving plate white, 36x20 cm | 36×20 cm</x:v>
      </x:c>
      <x:c r="H1175" s="37" t="str">
        <x:v>المطبخ والأدوات المنزلية</x:v>
      </x:c>
      <x:c r="I1175" s="37" t="str">
        <x:v>أطباق منفردة</x:v>
      </x:c>
      <x:c r="J1175" s="37" t="str">
        <x:v>IKEA</x:v>
      </x:c>
      <x:c r="K1175" s="37" t="str">
        <x:v>IKEA 365+ Serving plate</x:v>
      </x:c>
      <x:c r="L1175" s="37" t="str">
        <x:v>white, 36x20 cm</x:v>
      </x:c>
      <x:c r="M1175" s="37"/>
      <x:c r="N1175" s="37"/>
      <x:c r="O1175" s="37" t="str">
        <x:v>white</x:v>
      </x:c>
      <x:c r="P1175" s="37" t="str">
        <x:v>00607367</x:v>
      </x:c>
      <x:c r="Q1175" s="37"/>
      <x:c r="R1175" s="37" t="str">
        <x:v>EG-060</x:v>
      </x:c>
      <x:c r="S1175" s="37" t="str">
        <x:v>IKEA Egypt</x:v>
      </x:c>
      <x:c r="T1175" s="37" t="str">
        <x:v>A</x:v>
      </x:c>
      <x:c r="U1175" s="37"/>
      <x:c r="V1175" s="37"/>
      <x:c r="W1175" s="37" t="str">
        <x:v>https://www.ikea.com/eg/en/p/ikea-365-serving-plate-white-00607367/</x:v>
      </x:c>
      <x:c r="X1175" s="37" t="str">
        <x:v>صفحة فئة منظمة</x:v>
      </x:c>
      <x:c r="Y1175" s="37"/>
      <x:c r="Z1175" s="37"/>
      <x:c r="AA1175" s="37"/>
      <x:c r="AB1175" s="37"/>
      <x:c r="AC1175" s="37"/>
      <x:c r="AD1175" s="37"/>
      <x:c r="AE1175" s="37"/>
      <x:c r="AF1175" s="56"/>
      <x:c r="AG1175" s="56"/>
      <x:c r="AH1175" s="56"/>
      <x:c r="AI1175" s="58"/>
      <x:c r="AJ1175" s="56"/>
      <x:c r="AK1175" s="56"/>
      <x:c r="AL1175" s="56"/>
      <x:c r="AM1175" s="56"/>
      <x:c r="AN1175" s="56"/>
      <x:c r="AO1175" s="56" t="str">
        <x:f>IF(OR(AF1175="",AD1175=""),"",AF1175*AD1175+IF(AG1175="",0,AG1175)+IF(AH1175="",0,AH1175)+IF(AJ1175="",0,AJ1175)+IF(AK1175="",0,AK1175)+IF(AL1175="",0,AL1175)+IF(AM1175="",0,AM1175))</x:f>
      </x:c>
      <x:c r="AP1175" s="56"/>
      <x:c r="AQ1175" s="56" t="str">
        <x:f>IF(OR(AO1175="",AP1175=""),"",AO1175-AP1175)</x:f>
      </x:c>
      <x:c r="AR1175" s="58" t="str">
        <x:f>IF(OR(AP1175="",AP1175=0,AQ1175=""),"",AQ1175/AP1175)</x:f>
      </x:c>
      <x:c r="AS1175" s="58"/>
      <x:c r="AT1175" s="37"/>
      <x:c r="AU1175" s="37"/>
      <x:c r="AV1175" s="37"/>
      <x:c r="AW1175" s="56"/>
      <x:c r="AX1175" s="56"/>
      <x:c r="AY1175" s="37"/>
      <x:c r="AZ1175" s="37"/>
      <x:c r="BA1175" s="37"/>
      <x:c r="BB1175" s="37"/>
      <x:c r="BC1175" s="37"/>
      <x:c r="BD1175" s="60"/>
      <x:c r="BE1175" s="60"/>
      <x:c r="BF1175" s="37"/>
      <x:c r="BG1175" s="37"/>
      <x:c r="BH1175" s="37" t="str">
        <x:v>https://www.ikea.com/eg/en/p/ikea-365-serving-plate-white-00607367/</x:v>
      </x:c>
      <x:c r="BI1175" s="37"/>
      <x:c r="BJ1175" s="37" t="str">
        <x:v>لم يبدأ</x:v>
      </x:c>
      <x:c r="BK1175" s="60" t="n">
        <x:v>46233</x:v>
      </x:c>
      <x:c r="BL1175" s="60"/>
      <x:c r="BM1175" s="60"/>
      <x:c r="BN1175" s="62" t="str">
        <x:f>IF(BM1175="","",(NOW()-BM1175)*24)</x:f>
      </x:c>
      <x:c r="BO1175" s="37" t="str">
        <x:f>IF(BM1175="","لم يُرصد",IF(BT1175&lt;&gt;TRUE,"غير نشط",IF(BP1175="فشل","فشل حالي",IF(BN1175&lt;=12,"حديث",IF(BN1175&lt;=24,"متأخر","قديم")))))</x:f>
        <x:v>لم يُرصد</x:v>
      </x:c>
      <x:c r="BP1175" s="37" t="str">
        <x:v>بانتظار رصد التقسيط</x:v>
      </x:c>
      <x:c r="BQ1175" s="37" t="n">
        <x:v>0</x:v>
      </x:c>
      <x:c r="BR1175" s="37"/>
      <x:c r="BS1175" s="37"/>
      <x:c r="BT1175" s="54" t="b">
        <x:v>1</x:v>
      </x:c>
      <x:c r="BU1175" s="37" t="str">
        <x:v>يحتاج اكتشاف رابط المنتج</x:v>
      </x:c>
      <x:c r="BV1175" s="37" t="str">
        <x:v>IKEA 365+, Serving plate, white, 36x20 cm</x:v>
      </x:c>
      <x:c r="BW117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5" s="60" t="n">
        <x:v>46233</x:v>
      </x:c>
      <x:c r="BY1175" s="60" t="n">
        <x:v>46233</x:v>
      </x:c>
    </x:row>
    <x:row r="1176">
      <x:c r="A1176" s="37" t="str">
        <x:v>مهمة جمع أولية</x:v>
      </x:c>
      <x:c r="B1176" s="37" t="str">
        <x:v>INSTTASK-996E1F0A3EA7</x:v>
      </x:c>
      <x:c r="C1176" s="37" t="str">
        <x:v>VAR-A65DB78537FAE9|EG-060|STORE|PENDING</x:v>
      </x:c>
      <x:c r="D1176" s="37" t="str">
        <x:v>VAR-A65DB78537FAE9|EG-060|STORE</x:v>
      </x:c>
      <x:c r="E1176" s="37" t="str">
        <x:v>VAR-A65DB78537FAE9</x:v>
      </x:c>
      <x:c r="F1176" s="37" t="str">
        <x:v>MOD-DA84B2E99AE8E8</x:v>
      </x:c>
      <x:c r="G1176" s="37" t="str">
        <x:v>IKEA MOSSMAL Plate/bowl set of 3 dot pattern/light green | green / light green</x:v>
      </x:c>
      <x:c r="H1176" s="37" t="str">
        <x:v>المطبخ والأدوات المنزلية</x:v>
      </x:c>
      <x:c r="I1176" s="37" t="str">
        <x:v>أطباق منفردة</x:v>
      </x:c>
      <x:c r="J1176" s="37" t="str">
        <x:v>IKEA</x:v>
      </x:c>
      <x:c r="K1176" s="37" t="str">
        <x:v>MOSSMAL Plate/bowl set of 3</x:v>
      </x:c>
      <x:c r="L1176" s="37" t="str">
        <x:v>dot pattern/light green</x:v>
      </x:c>
      <x:c r="M1176" s="37"/>
      <x:c r="N1176" s="37"/>
      <x:c r="O1176" s="37" t="str">
        <x:v>green / light green</x:v>
      </x:c>
      <x:c r="P1176" s="37" t="str">
        <x:v>30582780</x:v>
      </x:c>
      <x:c r="Q1176" s="37"/>
      <x:c r="R1176" s="37" t="str">
        <x:v>EG-060</x:v>
      </x:c>
      <x:c r="S1176" s="37" t="str">
        <x:v>IKEA Egypt</x:v>
      </x:c>
      <x:c r="T1176" s="37" t="str">
        <x:v>A</x:v>
      </x:c>
      <x:c r="U1176" s="37"/>
      <x:c r="V1176" s="37"/>
      <x:c r="W1176" s="37" t="str">
        <x:v>https://www.ikea.com/eg/en/p/mossmal-plate-bowl-set-of-3-dot-pattern-light-green-30582780/</x:v>
      </x:c>
      <x:c r="X1176" s="37" t="str">
        <x:v>صفحة فئة منظمة</x:v>
      </x:c>
      <x:c r="Y1176" s="37"/>
      <x:c r="Z1176" s="37"/>
      <x:c r="AA1176" s="37"/>
      <x:c r="AB1176" s="37"/>
      <x:c r="AC1176" s="37"/>
      <x:c r="AD1176" s="37"/>
      <x:c r="AE1176" s="37"/>
      <x:c r="AF1176" s="56"/>
      <x:c r="AG1176" s="56"/>
      <x:c r="AH1176" s="56"/>
      <x:c r="AI1176" s="58"/>
      <x:c r="AJ1176" s="56"/>
      <x:c r="AK1176" s="56"/>
      <x:c r="AL1176" s="56"/>
      <x:c r="AM1176" s="56"/>
      <x:c r="AN1176" s="56"/>
      <x:c r="AO1176" s="56" t="str">
        <x:f>IF(OR(AF1176="",AD1176=""),"",AF1176*AD1176+IF(AG1176="",0,AG1176)+IF(AH1176="",0,AH1176)+IF(AJ1176="",0,AJ1176)+IF(AK1176="",0,AK1176)+IF(AL1176="",0,AL1176)+IF(AM1176="",0,AM1176))</x:f>
      </x:c>
      <x:c r="AP1176" s="56"/>
      <x:c r="AQ1176" s="56" t="str">
        <x:f>IF(OR(AO1176="",AP1176=""),"",AO1176-AP1176)</x:f>
      </x:c>
      <x:c r="AR1176" s="58" t="str">
        <x:f>IF(OR(AP1176="",AP1176=0,AQ1176=""),"",AQ1176/AP1176)</x:f>
      </x:c>
      <x:c r="AS1176" s="58"/>
      <x:c r="AT1176" s="37"/>
      <x:c r="AU1176" s="37"/>
      <x:c r="AV1176" s="37"/>
      <x:c r="AW1176" s="56"/>
      <x:c r="AX1176" s="56"/>
      <x:c r="AY1176" s="37"/>
      <x:c r="AZ1176" s="37"/>
      <x:c r="BA1176" s="37"/>
      <x:c r="BB1176" s="37"/>
      <x:c r="BC1176" s="37"/>
      <x:c r="BD1176" s="60"/>
      <x:c r="BE1176" s="60"/>
      <x:c r="BF1176" s="37"/>
      <x:c r="BG1176" s="37"/>
      <x:c r="BH1176" s="37" t="str">
        <x:v>https://www.ikea.com/eg/en/p/mossmal-plate-bowl-set-of-3-dot-pattern-light-green-30582780/</x:v>
      </x:c>
      <x:c r="BI1176" s="37"/>
      <x:c r="BJ1176" s="37" t="str">
        <x:v>لم يبدأ</x:v>
      </x:c>
      <x:c r="BK1176" s="60" t="n">
        <x:v>46233</x:v>
      </x:c>
      <x:c r="BL1176" s="60"/>
      <x:c r="BM1176" s="60"/>
      <x:c r="BN1176" s="62" t="str">
        <x:f>IF(BM1176="","",(NOW()-BM1176)*24)</x:f>
      </x:c>
      <x:c r="BO1176" s="37" t="str">
        <x:f>IF(BM1176="","لم يُرصد",IF(BT1176&lt;&gt;TRUE,"غير نشط",IF(BP1176="فشل","فشل حالي",IF(BN1176&lt;=12,"حديث",IF(BN1176&lt;=24,"متأخر","قديم")))))</x:f>
        <x:v>لم يُرصد</x:v>
      </x:c>
      <x:c r="BP1176" s="37" t="str">
        <x:v>بانتظار رصد التقسيط</x:v>
      </x:c>
      <x:c r="BQ1176" s="37" t="n">
        <x:v>0</x:v>
      </x:c>
      <x:c r="BR1176" s="37"/>
      <x:c r="BS1176" s="37"/>
      <x:c r="BT1176" s="54" t="b">
        <x:v>1</x:v>
      </x:c>
      <x:c r="BU1176" s="37" t="str">
        <x:v>يحتاج اكتشاف رابط المنتج</x:v>
      </x:c>
      <x:c r="BV1176" s="37" t="str">
        <x:v>MOSSMAL, Plate/bowl set of 3, dot pattern/light green</x:v>
      </x:c>
      <x:c r="BW117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6" s="60" t="n">
        <x:v>46233</x:v>
      </x:c>
      <x:c r="BY1176" s="60" t="n">
        <x:v>46233</x:v>
      </x:c>
    </x:row>
    <x:row r="1177">
      <x:c r="A1177" s="37" t="str">
        <x:v>مهمة جمع أولية</x:v>
      </x:c>
      <x:c r="B1177" s="37" t="str">
        <x:v>INSTTASK-294255041D9A</x:v>
      </x:c>
      <x:c r="C1177" s="37" t="str">
        <x:v>VAR-E61E042E70E541|EG-060|STORE|PENDING</x:v>
      </x:c>
      <x:c r="D1177" s="37" t="str">
        <x:v>VAR-E61E042E70E541|EG-060|STORE</x:v>
      </x:c>
      <x:c r="E1177" s="37" t="str">
        <x:v>VAR-E61E042E70E541</x:v>
      </x:c>
      <x:c r="F1177" s="37" t="str">
        <x:v>MOD-45488EB0560B31</x:v>
      </x:c>
      <x:c r="G1177" s="37" t="str">
        <x:v>IKEA NÄTBARB Deep plate black, 19 cm</x:v>
      </x:c>
      <x:c r="H1177" s="37" t="str">
        <x:v>المطبخ والأدوات المنزلية</x:v>
      </x:c>
      <x:c r="I1177" s="37" t="str">
        <x:v>أطباق منفردة</x:v>
      </x:c>
      <x:c r="J1177" s="37" t="str">
        <x:v>IKEA</x:v>
      </x:c>
      <x:c r="K1177" s="37" t="str">
        <x:v>NÄTBARB Deep plate</x:v>
      </x:c>
      <x:c r="L1177" s="37" t="str">
        <x:v>black, 19 cm</x:v>
      </x:c>
      <x:c r="M1177" s="37"/>
      <x:c r="N1177" s="37"/>
      <x:c r="O1177" s="37" t="str">
        <x:v>black</x:v>
      </x:c>
      <x:c r="P1177" s="37" t="str">
        <x:v>90563694</x:v>
      </x:c>
      <x:c r="Q1177" s="37"/>
      <x:c r="R1177" s="37" t="str">
        <x:v>EG-060</x:v>
      </x:c>
      <x:c r="S1177" s="37" t="str">
        <x:v>IKEA Egypt</x:v>
      </x:c>
      <x:c r="T1177" s="37" t="str">
        <x:v>A</x:v>
      </x:c>
      <x:c r="U1177" s="37"/>
      <x:c r="V1177" s="37"/>
      <x:c r="W1177" s="37" t="str">
        <x:v>https://www.ikea.com/eg/en/p/naetbarb-deep-plate-black-90563694/</x:v>
      </x:c>
      <x:c r="X1177" s="37" t="str">
        <x:v>صفحة فئة منظمة</x:v>
      </x:c>
      <x:c r="Y1177" s="37"/>
      <x:c r="Z1177" s="37"/>
      <x:c r="AA1177" s="37"/>
      <x:c r="AB1177" s="37"/>
      <x:c r="AC1177" s="37"/>
      <x:c r="AD1177" s="37"/>
      <x:c r="AE1177" s="37"/>
      <x:c r="AF1177" s="56"/>
      <x:c r="AG1177" s="56"/>
      <x:c r="AH1177" s="56"/>
      <x:c r="AI1177" s="58"/>
      <x:c r="AJ1177" s="56"/>
      <x:c r="AK1177" s="56"/>
      <x:c r="AL1177" s="56"/>
      <x:c r="AM1177" s="56"/>
      <x:c r="AN1177" s="56"/>
      <x:c r="AO1177" s="56" t="str">
        <x:f>IF(OR(AF1177="",AD1177=""),"",AF1177*AD1177+IF(AG1177="",0,AG1177)+IF(AH1177="",0,AH1177)+IF(AJ1177="",0,AJ1177)+IF(AK1177="",0,AK1177)+IF(AL1177="",0,AL1177)+IF(AM1177="",0,AM1177))</x:f>
      </x:c>
      <x:c r="AP1177" s="56"/>
      <x:c r="AQ1177" s="56" t="str">
        <x:f>IF(OR(AO1177="",AP1177=""),"",AO1177-AP1177)</x:f>
      </x:c>
      <x:c r="AR1177" s="58" t="str">
        <x:f>IF(OR(AP1177="",AP1177=0,AQ1177=""),"",AQ1177/AP1177)</x:f>
      </x:c>
      <x:c r="AS1177" s="58"/>
      <x:c r="AT1177" s="37"/>
      <x:c r="AU1177" s="37"/>
      <x:c r="AV1177" s="37"/>
      <x:c r="AW1177" s="56"/>
      <x:c r="AX1177" s="56"/>
      <x:c r="AY1177" s="37"/>
      <x:c r="AZ1177" s="37"/>
      <x:c r="BA1177" s="37"/>
      <x:c r="BB1177" s="37"/>
      <x:c r="BC1177" s="37"/>
      <x:c r="BD1177" s="60"/>
      <x:c r="BE1177" s="60"/>
      <x:c r="BF1177" s="37"/>
      <x:c r="BG1177" s="37"/>
      <x:c r="BH1177" s="37" t="str">
        <x:v>https://www.ikea.com/eg/en/p/naetbarb-deep-plate-black-90563694/</x:v>
      </x:c>
      <x:c r="BI1177" s="37"/>
      <x:c r="BJ1177" s="37" t="str">
        <x:v>لم يبدأ</x:v>
      </x:c>
      <x:c r="BK1177" s="60" t="n">
        <x:v>46233</x:v>
      </x:c>
      <x:c r="BL1177" s="60"/>
      <x:c r="BM1177" s="60"/>
      <x:c r="BN1177" s="62" t="str">
        <x:f>IF(BM1177="","",(NOW()-BM1177)*24)</x:f>
      </x:c>
      <x:c r="BO1177" s="37" t="str">
        <x:f>IF(BM1177="","لم يُرصد",IF(BT1177&lt;&gt;TRUE,"غير نشط",IF(BP1177="فشل","فشل حالي",IF(BN1177&lt;=12,"حديث",IF(BN1177&lt;=24,"متأخر","قديم")))))</x:f>
        <x:v>لم يُرصد</x:v>
      </x:c>
      <x:c r="BP1177" s="37" t="str">
        <x:v>بانتظار رصد التقسيط</x:v>
      </x:c>
      <x:c r="BQ1177" s="37" t="n">
        <x:v>0</x:v>
      </x:c>
      <x:c r="BR1177" s="37"/>
      <x:c r="BS1177" s="37"/>
      <x:c r="BT1177" s="54" t="b">
        <x:v>1</x:v>
      </x:c>
      <x:c r="BU1177" s="37" t="str">
        <x:v>يحتاج اكتشاف رابط المنتج</x:v>
      </x:c>
      <x:c r="BV1177" s="37" t="str">
        <x:v>NÄTBARB, Deep plate, black, 19 cm</x:v>
      </x:c>
      <x:c r="BW117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7" s="60" t="n">
        <x:v>46233</x:v>
      </x:c>
      <x:c r="BY1177" s="60" t="n">
        <x:v>46233</x:v>
      </x:c>
    </x:row>
    <x:row r="1178">
      <x:c r="A1178" s="37" t="str">
        <x:v>مهمة جمع أولية</x:v>
      </x:c>
      <x:c r="B1178" s="37" t="str">
        <x:v>INSTTASK-44133B4FEFEA</x:v>
      </x:c>
      <x:c r="C1178" s="37" t="str">
        <x:v>VAR-9D7146A314D2F9|EG-060|STORE|PENDING</x:v>
      </x:c>
      <x:c r="D1178" s="37" t="str">
        <x:v>VAR-9D7146A314D2F9|EG-060|STORE</x:v>
      </x:c>
      <x:c r="E1178" s="37" t="str">
        <x:v>VAR-9D7146A314D2F9</x:v>
      </x:c>
      <x:c r="F1178" s="37" t="str">
        <x:v>MOD-A665FEB18177A7</x:v>
      </x:c>
      <x:c r="G1178" s="37" t="str">
        <x:v>IKEA NÄTBARB Plate black, 24 cm</x:v>
      </x:c>
      <x:c r="H1178" s="37" t="str">
        <x:v>المطبخ والأدوات المنزلية</x:v>
      </x:c>
      <x:c r="I1178" s="37" t="str">
        <x:v>أطباق منفردة</x:v>
      </x:c>
      <x:c r="J1178" s="37" t="str">
        <x:v>IKEA</x:v>
      </x:c>
      <x:c r="K1178" s="37" t="str">
        <x:v>NÄTBARB Plate</x:v>
      </x:c>
      <x:c r="L1178" s="37" t="str">
        <x:v>black, 24 cm</x:v>
      </x:c>
      <x:c r="M1178" s="37"/>
      <x:c r="N1178" s="37"/>
      <x:c r="O1178" s="37" t="str">
        <x:v>black</x:v>
      </x:c>
      <x:c r="P1178" s="37" t="str">
        <x:v>90563689</x:v>
      </x:c>
      <x:c r="Q1178" s="37"/>
      <x:c r="R1178" s="37" t="str">
        <x:v>EG-060</x:v>
      </x:c>
      <x:c r="S1178" s="37" t="str">
        <x:v>IKEA Egypt</x:v>
      </x:c>
      <x:c r="T1178" s="37" t="str">
        <x:v>A</x:v>
      </x:c>
      <x:c r="U1178" s="37"/>
      <x:c r="V1178" s="37"/>
      <x:c r="W1178" s="37" t="str">
        <x:v>https://www.ikea.com/eg/en/p/naetbarb-plate-black-90563689/</x:v>
      </x:c>
      <x:c r="X1178" s="37" t="str">
        <x:v>صفحة فئة منظمة</x:v>
      </x:c>
      <x:c r="Y1178" s="37"/>
      <x:c r="Z1178" s="37"/>
      <x:c r="AA1178" s="37"/>
      <x:c r="AB1178" s="37"/>
      <x:c r="AC1178" s="37"/>
      <x:c r="AD1178" s="37"/>
      <x:c r="AE1178" s="37"/>
      <x:c r="AF1178" s="56"/>
      <x:c r="AG1178" s="56"/>
      <x:c r="AH1178" s="56"/>
      <x:c r="AI1178" s="58"/>
      <x:c r="AJ1178" s="56"/>
      <x:c r="AK1178" s="56"/>
      <x:c r="AL1178" s="56"/>
      <x:c r="AM1178" s="56"/>
      <x:c r="AN1178" s="56"/>
      <x:c r="AO1178" s="56" t="str">
        <x:f>IF(OR(AF1178="",AD1178=""),"",AF1178*AD1178+IF(AG1178="",0,AG1178)+IF(AH1178="",0,AH1178)+IF(AJ1178="",0,AJ1178)+IF(AK1178="",0,AK1178)+IF(AL1178="",0,AL1178)+IF(AM1178="",0,AM1178))</x:f>
      </x:c>
      <x:c r="AP1178" s="56"/>
      <x:c r="AQ1178" s="56" t="str">
        <x:f>IF(OR(AO1178="",AP1178=""),"",AO1178-AP1178)</x:f>
      </x:c>
      <x:c r="AR1178" s="58" t="str">
        <x:f>IF(OR(AP1178="",AP1178=0,AQ1178=""),"",AQ1178/AP1178)</x:f>
      </x:c>
      <x:c r="AS1178" s="58"/>
      <x:c r="AT1178" s="37"/>
      <x:c r="AU1178" s="37"/>
      <x:c r="AV1178" s="37"/>
      <x:c r="AW1178" s="56"/>
      <x:c r="AX1178" s="56"/>
      <x:c r="AY1178" s="37"/>
      <x:c r="AZ1178" s="37"/>
      <x:c r="BA1178" s="37"/>
      <x:c r="BB1178" s="37"/>
      <x:c r="BC1178" s="37"/>
      <x:c r="BD1178" s="60"/>
      <x:c r="BE1178" s="60"/>
      <x:c r="BF1178" s="37"/>
      <x:c r="BG1178" s="37"/>
      <x:c r="BH1178" s="37" t="str">
        <x:v>https://www.ikea.com/eg/en/p/naetbarb-plate-black-90563689/</x:v>
      </x:c>
      <x:c r="BI1178" s="37"/>
      <x:c r="BJ1178" s="37" t="str">
        <x:v>لم يبدأ</x:v>
      </x:c>
      <x:c r="BK1178" s="60" t="n">
        <x:v>46233</x:v>
      </x:c>
      <x:c r="BL1178" s="60"/>
      <x:c r="BM1178" s="60"/>
      <x:c r="BN1178" s="62" t="str">
        <x:f>IF(BM1178="","",(NOW()-BM1178)*24)</x:f>
      </x:c>
      <x:c r="BO1178" s="37" t="str">
        <x:f>IF(BM1178="","لم يُرصد",IF(BT1178&lt;&gt;TRUE,"غير نشط",IF(BP1178="فشل","فشل حالي",IF(BN1178&lt;=12,"حديث",IF(BN1178&lt;=24,"متأخر","قديم")))))</x:f>
        <x:v>لم يُرصد</x:v>
      </x:c>
      <x:c r="BP1178" s="37" t="str">
        <x:v>بانتظار رصد التقسيط</x:v>
      </x:c>
      <x:c r="BQ1178" s="37" t="n">
        <x:v>0</x:v>
      </x:c>
      <x:c r="BR1178" s="37"/>
      <x:c r="BS1178" s="37"/>
      <x:c r="BT1178" s="54" t="b">
        <x:v>1</x:v>
      </x:c>
      <x:c r="BU1178" s="37" t="str">
        <x:v>يحتاج اكتشاف رابط المنتج</x:v>
      </x:c>
      <x:c r="BV1178" s="37" t="str">
        <x:v>NÄTBARB, Plate, black, 24 cm</x:v>
      </x:c>
      <x:c r="BW117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8" s="60" t="n">
        <x:v>46233</x:v>
      </x:c>
      <x:c r="BY1178" s="60" t="n">
        <x:v>46233</x:v>
      </x:c>
    </x:row>
    <x:row r="1179">
      <x:c r="A1179" s="37" t="str">
        <x:v>مهمة جمع أولية</x:v>
      </x:c>
      <x:c r="B1179" s="37" t="str">
        <x:v>INSTTASK-1E5B2BFF6C7E</x:v>
      </x:c>
      <x:c r="C1179" s="37" t="str">
        <x:v>VAR-EE13522522049E|EG-060|STORE|PENDING</x:v>
      </x:c>
      <x:c r="D1179" s="37" t="str">
        <x:v>VAR-EE13522522049E|EG-060|STORE</x:v>
      </x:c>
      <x:c r="E1179" s="37" t="str">
        <x:v>VAR-EE13522522049E</x:v>
      </x:c>
      <x:c r="F1179" s="37" t="str">
        <x:v>MOD-C7DF91C78D4C9F</x:v>
      </x:c>
      <x:c r="G1179" s="37" t="str">
        <x:v>IKEA NÄTBARB Side plate black, 19 cm</x:v>
      </x:c>
      <x:c r="H1179" s="37" t="str">
        <x:v>المطبخ والأدوات المنزلية</x:v>
      </x:c>
      <x:c r="I1179" s="37" t="str">
        <x:v>أطباق منفردة</x:v>
      </x:c>
      <x:c r="J1179" s="37" t="str">
        <x:v>IKEA</x:v>
      </x:c>
      <x:c r="K1179" s="37" t="str">
        <x:v>NÄTBARB Side plate</x:v>
      </x:c>
      <x:c r="L1179" s="37" t="str">
        <x:v>black, 19 cm</x:v>
      </x:c>
      <x:c r="M1179" s="37"/>
      <x:c r="N1179" s="37"/>
      <x:c r="O1179" s="37" t="str">
        <x:v>black</x:v>
      </x:c>
      <x:c r="P1179" s="37" t="str">
        <x:v>40563696</x:v>
      </x:c>
      <x:c r="Q1179" s="37"/>
      <x:c r="R1179" s="37" t="str">
        <x:v>EG-060</x:v>
      </x:c>
      <x:c r="S1179" s="37" t="str">
        <x:v>IKEA Egypt</x:v>
      </x:c>
      <x:c r="T1179" s="37" t="str">
        <x:v>A</x:v>
      </x:c>
      <x:c r="U1179" s="37"/>
      <x:c r="V1179" s="37"/>
      <x:c r="W1179" s="37" t="str">
        <x:v>https://www.ikea.com/eg/en/p/naetbarb-side-plate-black-40563696/</x:v>
      </x:c>
      <x:c r="X1179" s="37" t="str">
        <x:v>صفحة فئة منظمة</x:v>
      </x:c>
      <x:c r="Y1179" s="37"/>
      <x:c r="Z1179" s="37"/>
      <x:c r="AA1179" s="37"/>
      <x:c r="AB1179" s="37"/>
      <x:c r="AC1179" s="37"/>
      <x:c r="AD1179" s="37"/>
      <x:c r="AE1179" s="37"/>
      <x:c r="AF1179" s="56"/>
      <x:c r="AG1179" s="56"/>
      <x:c r="AH1179" s="56"/>
      <x:c r="AI1179" s="58"/>
      <x:c r="AJ1179" s="56"/>
      <x:c r="AK1179" s="56"/>
      <x:c r="AL1179" s="56"/>
      <x:c r="AM1179" s="56"/>
      <x:c r="AN1179" s="56"/>
      <x:c r="AO1179" s="56" t="str">
        <x:f>IF(OR(AF1179="",AD1179=""),"",AF1179*AD1179+IF(AG1179="",0,AG1179)+IF(AH1179="",0,AH1179)+IF(AJ1179="",0,AJ1179)+IF(AK1179="",0,AK1179)+IF(AL1179="",0,AL1179)+IF(AM1179="",0,AM1179))</x:f>
      </x:c>
      <x:c r="AP1179" s="56"/>
      <x:c r="AQ1179" s="56" t="str">
        <x:f>IF(OR(AO1179="",AP1179=""),"",AO1179-AP1179)</x:f>
      </x:c>
      <x:c r="AR1179" s="58" t="str">
        <x:f>IF(OR(AP1179="",AP1179=0,AQ1179=""),"",AQ1179/AP1179)</x:f>
      </x:c>
      <x:c r="AS1179" s="58"/>
      <x:c r="AT1179" s="37"/>
      <x:c r="AU1179" s="37"/>
      <x:c r="AV1179" s="37"/>
      <x:c r="AW1179" s="56"/>
      <x:c r="AX1179" s="56"/>
      <x:c r="AY1179" s="37"/>
      <x:c r="AZ1179" s="37"/>
      <x:c r="BA1179" s="37"/>
      <x:c r="BB1179" s="37"/>
      <x:c r="BC1179" s="37"/>
      <x:c r="BD1179" s="60"/>
      <x:c r="BE1179" s="60"/>
      <x:c r="BF1179" s="37"/>
      <x:c r="BG1179" s="37"/>
      <x:c r="BH1179" s="37" t="str">
        <x:v>https://www.ikea.com/eg/en/p/naetbarb-side-plate-black-40563696/</x:v>
      </x:c>
      <x:c r="BI1179" s="37"/>
      <x:c r="BJ1179" s="37" t="str">
        <x:v>لم يبدأ</x:v>
      </x:c>
      <x:c r="BK1179" s="60" t="n">
        <x:v>46233</x:v>
      </x:c>
      <x:c r="BL1179" s="60"/>
      <x:c r="BM1179" s="60"/>
      <x:c r="BN1179" s="62" t="str">
        <x:f>IF(BM1179="","",(NOW()-BM1179)*24)</x:f>
      </x:c>
      <x:c r="BO1179" s="37" t="str">
        <x:f>IF(BM1179="","لم يُرصد",IF(BT1179&lt;&gt;TRUE,"غير نشط",IF(BP1179="فشل","فشل حالي",IF(BN1179&lt;=12,"حديث",IF(BN1179&lt;=24,"متأخر","قديم")))))</x:f>
        <x:v>لم يُرصد</x:v>
      </x:c>
      <x:c r="BP1179" s="37" t="str">
        <x:v>بانتظار رصد التقسيط</x:v>
      </x:c>
      <x:c r="BQ1179" s="37" t="n">
        <x:v>0</x:v>
      </x:c>
      <x:c r="BR1179" s="37"/>
      <x:c r="BS1179" s="37"/>
      <x:c r="BT1179" s="54" t="b">
        <x:v>1</x:v>
      </x:c>
      <x:c r="BU1179" s="37" t="str">
        <x:v>يحتاج اكتشاف رابط المنتج</x:v>
      </x:c>
      <x:c r="BV1179" s="37" t="str">
        <x:v>NÄTBARB, Side plate, black, 19 cm</x:v>
      </x:c>
      <x:c r="BW117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79" s="60" t="n">
        <x:v>46233</x:v>
      </x:c>
      <x:c r="BY1179" s="60" t="n">
        <x:v>46233</x:v>
      </x:c>
    </x:row>
    <x:row r="1180">
      <x:c r="A1180" s="37" t="str">
        <x:v>مهمة جمع أولية</x:v>
      </x:c>
      <x:c r="B1180" s="37" t="str">
        <x:v>INSTTASK-FF345D1F1F4C</x:v>
      </x:c>
      <x:c r="C1180" s="37" t="str">
        <x:v>VAR-EEABCE229666DA|EG-060|STORE|PENDING</x:v>
      </x:c>
      <x:c r="D1180" s="37" t="str">
        <x:v>VAR-EEABCE229666DA|EG-060|STORE</x:v>
      </x:c>
      <x:c r="E1180" s="37" t="str">
        <x:v>VAR-EEABCE229666DA</x:v>
      </x:c>
      <x:c r="F1180" s="37" t="str">
        <x:v>MOD-B8AEFAF95BBA0E</x:v>
      </x:c>
      <x:c r="G1180" s="37" t="str">
        <x:v>IKEA OFTAST Deep plate white, 20 cm</x:v>
      </x:c>
      <x:c r="H1180" s="37" t="str">
        <x:v>المطبخ والأدوات المنزلية</x:v>
      </x:c>
      <x:c r="I1180" s="37" t="str">
        <x:v>أطباق منفردة</x:v>
      </x:c>
      <x:c r="J1180" s="37" t="str">
        <x:v>IKEA</x:v>
      </x:c>
      <x:c r="K1180" s="37" t="str">
        <x:v>OFTAST Deep plate</x:v>
      </x:c>
      <x:c r="L1180" s="37" t="str">
        <x:v>white, 20 cm</x:v>
      </x:c>
      <x:c r="M1180" s="37"/>
      <x:c r="N1180" s="37"/>
      <x:c r="O1180" s="37" t="str">
        <x:v>white</x:v>
      </x:c>
      <x:c r="P1180" s="37" t="str">
        <x:v>00318942</x:v>
      </x:c>
      <x:c r="Q1180" s="37"/>
      <x:c r="R1180" s="37" t="str">
        <x:v>EG-060</x:v>
      </x:c>
      <x:c r="S1180" s="37" t="str">
        <x:v>IKEA Egypt</x:v>
      </x:c>
      <x:c r="T1180" s="37" t="str">
        <x:v>A</x:v>
      </x:c>
      <x:c r="U1180" s="37"/>
      <x:c r="V1180" s="37"/>
      <x:c r="W1180" s="37" t="str">
        <x:v>https://www.ikea.com/eg/en/p/oftast-deep-plate-white-00318942/</x:v>
      </x:c>
      <x:c r="X1180" s="37" t="str">
        <x:v>صفحة فئة منظمة</x:v>
      </x:c>
      <x:c r="Y1180" s="37"/>
      <x:c r="Z1180" s="37"/>
      <x:c r="AA1180" s="37"/>
      <x:c r="AB1180" s="37"/>
      <x:c r="AC1180" s="37"/>
      <x:c r="AD1180" s="37"/>
      <x:c r="AE1180" s="37"/>
      <x:c r="AF1180" s="56"/>
      <x:c r="AG1180" s="56"/>
      <x:c r="AH1180" s="56"/>
      <x:c r="AI1180" s="58"/>
      <x:c r="AJ1180" s="56"/>
      <x:c r="AK1180" s="56"/>
      <x:c r="AL1180" s="56"/>
      <x:c r="AM1180" s="56"/>
      <x:c r="AN1180" s="56"/>
      <x:c r="AO1180" s="56" t="str">
        <x:f>IF(OR(AF1180="",AD1180=""),"",AF1180*AD1180+IF(AG1180="",0,AG1180)+IF(AH1180="",0,AH1180)+IF(AJ1180="",0,AJ1180)+IF(AK1180="",0,AK1180)+IF(AL1180="",0,AL1180)+IF(AM1180="",0,AM1180))</x:f>
      </x:c>
      <x:c r="AP1180" s="56"/>
      <x:c r="AQ1180" s="56" t="str">
        <x:f>IF(OR(AO1180="",AP1180=""),"",AO1180-AP1180)</x:f>
      </x:c>
      <x:c r="AR1180" s="58" t="str">
        <x:f>IF(OR(AP1180="",AP1180=0,AQ1180=""),"",AQ1180/AP1180)</x:f>
      </x:c>
      <x:c r="AS1180" s="58"/>
      <x:c r="AT1180" s="37"/>
      <x:c r="AU1180" s="37"/>
      <x:c r="AV1180" s="37"/>
      <x:c r="AW1180" s="56"/>
      <x:c r="AX1180" s="56"/>
      <x:c r="AY1180" s="37"/>
      <x:c r="AZ1180" s="37"/>
      <x:c r="BA1180" s="37"/>
      <x:c r="BB1180" s="37"/>
      <x:c r="BC1180" s="37"/>
      <x:c r="BD1180" s="60"/>
      <x:c r="BE1180" s="60"/>
      <x:c r="BF1180" s="37"/>
      <x:c r="BG1180" s="37"/>
      <x:c r="BH1180" s="37" t="str">
        <x:v>https://www.ikea.com/eg/en/p/oftast-deep-plate-white-00318942/</x:v>
      </x:c>
      <x:c r="BI1180" s="37"/>
      <x:c r="BJ1180" s="37" t="str">
        <x:v>لم يبدأ</x:v>
      </x:c>
      <x:c r="BK1180" s="60" t="n">
        <x:v>46233</x:v>
      </x:c>
      <x:c r="BL1180" s="60"/>
      <x:c r="BM1180" s="60"/>
      <x:c r="BN1180" s="62" t="str">
        <x:f>IF(BM1180="","",(NOW()-BM1180)*24)</x:f>
      </x:c>
      <x:c r="BO1180" s="37" t="str">
        <x:f>IF(BM1180="","لم يُرصد",IF(BT1180&lt;&gt;TRUE,"غير نشط",IF(BP1180="فشل","فشل حالي",IF(BN1180&lt;=12,"حديث",IF(BN1180&lt;=24,"متأخر","قديم")))))</x:f>
        <x:v>لم يُرصد</x:v>
      </x:c>
      <x:c r="BP1180" s="37" t="str">
        <x:v>بانتظار رصد التقسيط</x:v>
      </x:c>
      <x:c r="BQ1180" s="37" t="n">
        <x:v>0</x:v>
      </x:c>
      <x:c r="BR1180" s="37"/>
      <x:c r="BS1180" s="37"/>
      <x:c r="BT1180" s="54" t="b">
        <x:v>1</x:v>
      </x:c>
      <x:c r="BU1180" s="37" t="str">
        <x:v>يحتاج اكتشاف رابط المنتج</x:v>
      </x:c>
      <x:c r="BV1180" s="37" t="str">
        <x:v>OFTAST, Deep plate, white, 20 cm</x:v>
      </x:c>
      <x:c r="BW118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0" s="60" t="n">
        <x:v>46233</x:v>
      </x:c>
      <x:c r="BY1180" s="60" t="n">
        <x:v>46233</x:v>
      </x:c>
    </x:row>
    <x:row r="1181">
      <x:c r="A1181" s="37" t="str">
        <x:v>مهمة جمع أولية</x:v>
      </x:c>
      <x:c r="B1181" s="37" t="str">
        <x:v>INSTTASK-E147E94A3F30</x:v>
      </x:c>
      <x:c r="C1181" s="37" t="str">
        <x:v>VAR-FB396653D0F800|EG-060|STORE|PENDING</x:v>
      </x:c>
      <x:c r="D1181" s="37" t="str">
        <x:v>VAR-FB396653D0F800|EG-060|STORE</x:v>
      </x:c>
      <x:c r="E1181" s="37" t="str">
        <x:v>VAR-FB396653D0F800</x:v>
      </x:c>
      <x:c r="F1181" s="37" t="str">
        <x:v>MOD-ADA61229C56574</x:v>
      </x:c>
      <x:c r="G1181" s="37" t="str">
        <x:v>IKEA OFTAST Plate white, 25 cm</x:v>
      </x:c>
      <x:c r="H1181" s="37" t="str">
        <x:v>المطبخ والأدوات المنزلية</x:v>
      </x:c>
      <x:c r="I1181" s="37" t="str">
        <x:v>أطباق منفردة</x:v>
      </x:c>
      <x:c r="J1181" s="37" t="str">
        <x:v>IKEA</x:v>
      </x:c>
      <x:c r="K1181" s="37" t="str">
        <x:v>OFTAST Plate</x:v>
      </x:c>
      <x:c r="L1181" s="37" t="str">
        <x:v>white, 25 cm</x:v>
      </x:c>
      <x:c r="M1181" s="37"/>
      <x:c r="N1181" s="37"/>
      <x:c r="O1181" s="37" t="str">
        <x:v>white</x:v>
      </x:c>
      <x:c r="P1181" s="37" t="str">
        <x:v>30258913</x:v>
      </x:c>
      <x:c r="Q1181" s="37"/>
      <x:c r="R1181" s="37" t="str">
        <x:v>EG-060</x:v>
      </x:c>
      <x:c r="S1181" s="37" t="str">
        <x:v>IKEA Egypt</x:v>
      </x:c>
      <x:c r="T1181" s="37" t="str">
        <x:v>A</x:v>
      </x:c>
      <x:c r="U1181" s="37"/>
      <x:c r="V1181" s="37"/>
      <x:c r="W1181" s="37" t="str">
        <x:v>https://www.ikea.com/eg/en/p/oftast-plate-white-30258913/</x:v>
      </x:c>
      <x:c r="X1181" s="37" t="str">
        <x:v>صفحة فئة منظمة</x:v>
      </x:c>
      <x:c r="Y1181" s="37"/>
      <x:c r="Z1181" s="37"/>
      <x:c r="AA1181" s="37"/>
      <x:c r="AB1181" s="37"/>
      <x:c r="AC1181" s="37"/>
      <x:c r="AD1181" s="37"/>
      <x:c r="AE1181" s="37"/>
      <x:c r="AF1181" s="56"/>
      <x:c r="AG1181" s="56"/>
      <x:c r="AH1181" s="56"/>
      <x:c r="AI1181" s="58"/>
      <x:c r="AJ1181" s="56"/>
      <x:c r="AK1181" s="56"/>
      <x:c r="AL1181" s="56"/>
      <x:c r="AM1181" s="56"/>
      <x:c r="AN1181" s="56"/>
      <x:c r="AO1181" s="56" t="str">
        <x:f>IF(OR(AF1181="",AD1181=""),"",AF1181*AD1181+IF(AG1181="",0,AG1181)+IF(AH1181="",0,AH1181)+IF(AJ1181="",0,AJ1181)+IF(AK1181="",0,AK1181)+IF(AL1181="",0,AL1181)+IF(AM1181="",0,AM1181))</x:f>
      </x:c>
      <x:c r="AP1181" s="56"/>
      <x:c r="AQ1181" s="56" t="str">
        <x:f>IF(OR(AO1181="",AP1181=""),"",AO1181-AP1181)</x:f>
      </x:c>
      <x:c r="AR1181" s="58" t="str">
        <x:f>IF(OR(AP1181="",AP1181=0,AQ1181=""),"",AQ1181/AP1181)</x:f>
      </x:c>
      <x:c r="AS1181" s="58"/>
      <x:c r="AT1181" s="37"/>
      <x:c r="AU1181" s="37"/>
      <x:c r="AV1181" s="37"/>
      <x:c r="AW1181" s="56"/>
      <x:c r="AX1181" s="56"/>
      <x:c r="AY1181" s="37"/>
      <x:c r="AZ1181" s="37"/>
      <x:c r="BA1181" s="37"/>
      <x:c r="BB1181" s="37"/>
      <x:c r="BC1181" s="37"/>
      <x:c r="BD1181" s="60"/>
      <x:c r="BE1181" s="60"/>
      <x:c r="BF1181" s="37"/>
      <x:c r="BG1181" s="37"/>
      <x:c r="BH1181" s="37" t="str">
        <x:v>https://www.ikea.com/eg/en/p/oftast-plate-white-30258913/</x:v>
      </x:c>
      <x:c r="BI1181" s="37"/>
      <x:c r="BJ1181" s="37" t="str">
        <x:v>لم يبدأ</x:v>
      </x:c>
      <x:c r="BK1181" s="60" t="n">
        <x:v>46233</x:v>
      </x:c>
      <x:c r="BL1181" s="60"/>
      <x:c r="BM1181" s="60"/>
      <x:c r="BN1181" s="62" t="str">
        <x:f>IF(BM1181="","",(NOW()-BM1181)*24)</x:f>
      </x:c>
      <x:c r="BO1181" s="37" t="str">
        <x:f>IF(BM1181="","لم يُرصد",IF(BT1181&lt;&gt;TRUE,"غير نشط",IF(BP1181="فشل","فشل حالي",IF(BN1181&lt;=12,"حديث",IF(BN1181&lt;=24,"متأخر","قديم")))))</x:f>
        <x:v>لم يُرصد</x:v>
      </x:c>
      <x:c r="BP1181" s="37" t="str">
        <x:v>بانتظار رصد التقسيط</x:v>
      </x:c>
      <x:c r="BQ1181" s="37" t="n">
        <x:v>0</x:v>
      </x:c>
      <x:c r="BR1181" s="37"/>
      <x:c r="BS1181" s="37"/>
      <x:c r="BT1181" s="54" t="b">
        <x:v>1</x:v>
      </x:c>
      <x:c r="BU1181" s="37" t="str">
        <x:v>يحتاج اكتشاف رابط المنتج</x:v>
      </x:c>
      <x:c r="BV1181" s="37" t="str">
        <x:v>OFTAST, Plate, white, 25 cm</x:v>
      </x:c>
      <x:c r="BW118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1" s="60" t="n">
        <x:v>46233</x:v>
      </x:c>
      <x:c r="BY1181" s="60" t="n">
        <x:v>46233</x:v>
      </x:c>
    </x:row>
    <x:row r="1182">
      <x:c r="A1182" s="37" t="str">
        <x:v>مهمة جمع أولية</x:v>
      </x:c>
      <x:c r="B1182" s="37" t="str">
        <x:v>INSTTASK-4FA0EC4BD330</x:v>
      </x:c>
      <x:c r="C1182" s="37" t="str">
        <x:v>VAR-026F86F475BA8D|EG-060|STORE|PENDING</x:v>
      </x:c>
      <x:c r="D1182" s="37" t="str">
        <x:v>VAR-026F86F475BA8D|EG-060|STORE</x:v>
      </x:c>
      <x:c r="E1182" s="37" t="str">
        <x:v>VAR-026F86F475BA8D</x:v>
      </x:c>
      <x:c r="F1182" s="37" t="str">
        <x:v>MOD-7227F76EC570A0</x:v>
      </x:c>
      <x:c r="G1182" s="37" t="str">
        <x:v>IKEA OFTAST Side plate white, 19 cm</x:v>
      </x:c>
      <x:c r="H1182" s="37" t="str">
        <x:v>المطبخ والأدوات المنزلية</x:v>
      </x:c>
      <x:c r="I1182" s="37" t="str">
        <x:v>أطباق منفردة</x:v>
      </x:c>
      <x:c r="J1182" s="37" t="str">
        <x:v>IKEA</x:v>
      </x:c>
      <x:c r="K1182" s="37" t="str">
        <x:v>OFTAST Side plate</x:v>
      </x:c>
      <x:c r="L1182" s="37" t="str">
        <x:v>white, 19 cm</x:v>
      </x:c>
      <x:c r="M1182" s="37"/>
      <x:c r="N1182" s="37"/>
      <x:c r="O1182" s="37" t="str">
        <x:v>white</x:v>
      </x:c>
      <x:c r="P1182" s="37" t="str">
        <x:v>60318939</x:v>
      </x:c>
      <x:c r="Q1182" s="37"/>
      <x:c r="R1182" s="37" t="str">
        <x:v>EG-060</x:v>
      </x:c>
      <x:c r="S1182" s="37" t="str">
        <x:v>IKEA Egypt</x:v>
      </x:c>
      <x:c r="T1182" s="37" t="str">
        <x:v>A</x:v>
      </x:c>
      <x:c r="U1182" s="37"/>
      <x:c r="V1182" s="37"/>
      <x:c r="W1182" s="37" t="str">
        <x:v>https://www.ikea.com/eg/en/p/oftast-side-plate-white-60318939/</x:v>
      </x:c>
      <x:c r="X1182" s="37" t="str">
        <x:v>صفحة فئة منظمة</x:v>
      </x:c>
      <x:c r="Y1182" s="37"/>
      <x:c r="Z1182" s="37"/>
      <x:c r="AA1182" s="37"/>
      <x:c r="AB1182" s="37"/>
      <x:c r="AC1182" s="37"/>
      <x:c r="AD1182" s="37"/>
      <x:c r="AE1182" s="37"/>
      <x:c r="AF1182" s="56"/>
      <x:c r="AG1182" s="56"/>
      <x:c r="AH1182" s="56"/>
      <x:c r="AI1182" s="58"/>
      <x:c r="AJ1182" s="56"/>
      <x:c r="AK1182" s="56"/>
      <x:c r="AL1182" s="56"/>
      <x:c r="AM1182" s="56"/>
      <x:c r="AN1182" s="56"/>
      <x:c r="AO1182" s="56" t="str">
        <x:f>IF(OR(AF1182="",AD1182=""),"",AF1182*AD1182+IF(AG1182="",0,AG1182)+IF(AH1182="",0,AH1182)+IF(AJ1182="",0,AJ1182)+IF(AK1182="",0,AK1182)+IF(AL1182="",0,AL1182)+IF(AM1182="",0,AM1182))</x:f>
      </x:c>
      <x:c r="AP1182" s="56"/>
      <x:c r="AQ1182" s="56" t="str">
        <x:f>IF(OR(AO1182="",AP1182=""),"",AO1182-AP1182)</x:f>
      </x:c>
      <x:c r="AR1182" s="58" t="str">
        <x:f>IF(OR(AP1182="",AP1182=0,AQ1182=""),"",AQ1182/AP1182)</x:f>
      </x:c>
      <x:c r="AS1182" s="58"/>
      <x:c r="AT1182" s="37"/>
      <x:c r="AU1182" s="37"/>
      <x:c r="AV1182" s="37"/>
      <x:c r="AW1182" s="56"/>
      <x:c r="AX1182" s="56"/>
      <x:c r="AY1182" s="37"/>
      <x:c r="AZ1182" s="37"/>
      <x:c r="BA1182" s="37"/>
      <x:c r="BB1182" s="37"/>
      <x:c r="BC1182" s="37"/>
      <x:c r="BD1182" s="60"/>
      <x:c r="BE1182" s="60"/>
      <x:c r="BF1182" s="37"/>
      <x:c r="BG1182" s="37"/>
      <x:c r="BH1182" s="37" t="str">
        <x:v>https://www.ikea.com/eg/en/p/oftast-side-plate-white-60318939/</x:v>
      </x:c>
      <x:c r="BI1182" s="37"/>
      <x:c r="BJ1182" s="37" t="str">
        <x:v>لم يبدأ</x:v>
      </x:c>
      <x:c r="BK1182" s="60" t="n">
        <x:v>46233</x:v>
      </x:c>
      <x:c r="BL1182" s="60"/>
      <x:c r="BM1182" s="60"/>
      <x:c r="BN1182" s="62" t="str">
        <x:f>IF(BM1182="","",(NOW()-BM1182)*24)</x:f>
      </x:c>
      <x:c r="BO1182" s="37" t="str">
        <x:f>IF(BM1182="","لم يُرصد",IF(BT1182&lt;&gt;TRUE,"غير نشط",IF(BP1182="فشل","فشل حالي",IF(BN1182&lt;=12,"حديث",IF(BN1182&lt;=24,"متأخر","قديم")))))</x:f>
        <x:v>لم يُرصد</x:v>
      </x:c>
      <x:c r="BP1182" s="37" t="str">
        <x:v>بانتظار رصد التقسيط</x:v>
      </x:c>
      <x:c r="BQ1182" s="37" t="n">
        <x:v>0</x:v>
      </x:c>
      <x:c r="BR1182" s="37"/>
      <x:c r="BS1182" s="37"/>
      <x:c r="BT1182" s="54" t="b">
        <x:v>1</x:v>
      </x:c>
      <x:c r="BU1182" s="37" t="str">
        <x:v>يحتاج اكتشاف رابط المنتج</x:v>
      </x:c>
      <x:c r="BV1182" s="37" t="str">
        <x:v>OFTAST, Side plate, white, 19 cm</x:v>
      </x:c>
      <x:c r="BW118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2" s="60" t="n">
        <x:v>46233</x:v>
      </x:c>
      <x:c r="BY1182" s="60" t="n">
        <x:v>46233</x:v>
      </x:c>
    </x:row>
    <x:row r="1183">
      <x:c r="A1183" s="37" t="str">
        <x:v>مهمة جمع أولية</x:v>
      </x:c>
      <x:c r="B1183" s="37" t="str">
        <x:v>INSTTASK-D1F90A6733D9</x:v>
      </x:c>
      <x:c r="C1183" s="37" t="str">
        <x:v>VAR-839986DF7B2D25|EG-060|STORE|PENDING</x:v>
      </x:c>
      <x:c r="D1183" s="37" t="str">
        <x:v>VAR-839986DF7B2D25|EG-060|STORE</x:v>
      </x:c>
      <x:c r="E1183" s="37" t="str">
        <x:v>VAR-839986DF7B2D25</x:v>
      </x:c>
      <x:c r="F1183" s="37" t="str">
        <x:v>MOD-6711CEADAE4768</x:v>
      </x:c>
      <x:c r="G1183" s="37" t="str">
        <x:v>IKEA SIMKRABBA Side plate plastic/green-grey, 21 cm</x:v>
      </x:c>
      <x:c r="H1183" s="37" t="str">
        <x:v>المطبخ والأدوات المنزلية</x:v>
      </x:c>
      <x:c r="I1183" s="37" t="str">
        <x:v>أطباق منفردة</x:v>
      </x:c>
      <x:c r="J1183" s="37" t="str">
        <x:v>IKEA</x:v>
      </x:c>
      <x:c r="K1183" s="37" t="str">
        <x:v>SIMKRABBA Side plate</x:v>
      </x:c>
      <x:c r="L1183" s="37" t="str">
        <x:v>plastic/green-grey, 21 cm</x:v>
      </x:c>
      <x:c r="M1183" s="37"/>
      <x:c r="N1183" s="37"/>
      <x:c r="O1183" s="37" t="str">
        <x:v>green / grey</x:v>
      </x:c>
      <x:c r="P1183" s="37" t="str">
        <x:v>20609153</x:v>
      </x:c>
      <x:c r="Q1183" s="37"/>
      <x:c r="R1183" s="37" t="str">
        <x:v>EG-060</x:v>
      </x:c>
      <x:c r="S1183" s="37" t="str">
        <x:v>IKEA Egypt</x:v>
      </x:c>
      <x:c r="T1183" s="37" t="str">
        <x:v>A</x:v>
      </x:c>
      <x:c r="U1183" s="37"/>
      <x:c r="V1183" s="37"/>
      <x:c r="W1183" s="37" t="str">
        <x:v>https://www.ikea.com/eg/en/p/simkrabba-side-plate-plastic-green-grey-20609153/</x:v>
      </x:c>
      <x:c r="X1183" s="37" t="str">
        <x:v>صفحة فئة منظمة</x:v>
      </x:c>
      <x:c r="Y1183" s="37"/>
      <x:c r="Z1183" s="37"/>
      <x:c r="AA1183" s="37"/>
      <x:c r="AB1183" s="37"/>
      <x:c r="AC1183" s="37"/>
      <x:c r="AD1183" s="37"/>
      <x:c r="AE1183" s="37"/>
      <x:c r="AF1183" s="56"/>
      <x:c r="AG1183" s="56"/>
      <x:c r="AH1183" s="56"/>
      <x:c r="AI1183" s="58"/>
      <x:c r="AJ1183" s="56"/>
      <x:c r="AK1183" s="56"/>
      <x:c r="AL1183" s="56"/>
      <x:c r="AM1183" s="56"/>
      <x:c r="AN1183" s="56"/>
      <x:c r="AO1183" s="56" t="str">
        <x:f>IF(OR(AF1183="",AD1183=""),"",AF1183*AD1183+IF(AG1183="",0,AG1183)+IF(AH1183="",0,AH1183)+IF(AJ1183="",0,AJ1183)+IF(AK1183="",0,AK1183)+IF(AL1183="",0,AL1183)+IF(AM1183="",0,AM1183))</x:f>
      </x:c>
      <x:c r="AP1183" s="56"/>
      <x:c r="AQ1183" s="56" t="str">
        <x:f>IF(OR(AO1183="",AP1183=""),"",AO1183-AP1183)</x:f>
      </x:c>
      <x:c r="AR1183" s="58" t="str">
        <x:f>IF(OR(AP1183="",AP1183=0,AQ1183=""),"",AQ1183/AP1183)</x:f>
      </x:c>
      <x:c r="AS1183" s="58"/>
      <x:c r="AT1183" s="37"/>
      <x:c r="AU1183" s="37"/>
      <x:c r="AV1183" s="37"/>
      <x:c r="AW1183" s="56"/>
      <x:c r="AX1183" s="56"/>
      <x:c r="AY1183" s="37"/>
      <x:c r="AZ1183" s="37"/>
      <x:c r="BA1183" s="37"/>
      <x:c r="BB1183" s="37"/>
      <x:c r="BC1183" s="37"/>
      <x:c r="BD1183" s="60"/>
      <x:c r="BE1183" s="60"/>
      <x:c r="BF1183" s="37"/>
      <x:c r="BG1183" s="37"/>
      <x:c r="BH1183" s="37" t="str">
        <x:v>https://www.ikea.com/eg/en/p/simkrabba-side-plate-plastic-green-grey-20609153/</x:v>
      </x:c>
      <x:c r="BI1183" s="37"/>
      <x:c r="BJ1183" s="37" t="str">
        <x:v>لم يبدأ</x:v>
      </x:c>
      <x:c r="BK1183" s="60" t="n">
        <x:v>46233</x:v>
      </x:c>
      <x:c r="BL1183" s="60"/>
      <x:c r="BM1183" s="60"/>
      <x:c r="BN1183" s="62" t="str">
        <x:f>IF(BM1183="","",(NOW()-BM1183)*24)</x:f>
      </x:c>
      <x:c r="BO1183" s="37" t="str">
        <x:f>IF(BM1183="","لم يُرصد",IF(BT1183&lt;&gt;TRUE,"غير نشط",IF(BP1183="فشل","فشل حالي",IF(BN1183&lt;=12,"حديث",IF(BN1183&lt;=24,"متأخر","قديم")))))</x:f>
        <x:v>لم يُرصد</x:v>
      </x:c>
      <x:c r="BP1183" s="37" t="str">
        <x:v>بانتظار رصد التقسيط</x:v>
      </x:c>
      <x:c r="BQ1183" s="37" t="n">
        <x:v>0</x:v>
      </x:c>
      <x:c r="BR1183" s="37"/>
      <x:c r="BS1183" s="37"/>
      <x:c r="BT1183" s="54" t="b">
        <x:v>1</x:v>
      </x:c>
      <x:c r="BU1183" s="37" t="str">
        <x:v>يحتاج اكتشاف رابط المنتج</x:v>
      </x:c>
      <x:c r="BV1183" s="37" t="str">
        <x:v>SIMKRABBA, Side plate, plastic/green-grey, 21 cm</x:v>
      </x:c>
      <x:c r="BW118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3" s="60" t="n">
        <x:v>46233</x:v>
      </x:c>
      <x:c r="BY1183" s="60" t="n">
        <x:v>46233</x:v>
      </x:c>
    </x:row>
    <x:row r="1184">
      <x:c r="A1184" s="37" t="str">
        <x:v>مهمة جمع أولية</x:v>
      </x:c>
      <x:c r="B1184" s="37" t="str">
        <x:v>INSTTASK-2601F3994B5F</x:v>
      </x:c>
      <x:c r="C1184" s="37" t="str">
        <x:v>VAR-B3ECC5140367B9|EG-060|STORE|PENDING</x:v>
      </x:c>
      <x:c r="D1184" s="37" t="str">
        <x:v>VAR-B3ECC5140367B9|EG-060|STORE</x:v>
      </x:c>
      <x:c r="E1184" s="37" t="str">
        <x:v>VAR-B3ECC5140367B9</x:v>
      </x:c>
      <x:c r="F1184" s="37" t="str">
        <x:v>MOD-59105FEBB21373</x:v>
      </x:c>
      <x:c r="G1184" s="37" t="str">
        <x:v>IKEA STRIMMIG Deep plate stoneware pale grey-green, 23 cm | green / grey</x:v>
      </x:c>
      <x:c r="H1184" s="37" t="str">
        <x:v>المطبخ والأدوات المنزلية</x:v>
      </x:c>
      <x:c r="I1184" s="37" t="str">
        <x:v>أطباق منفردة</x:v>
      </x:c>
      <x:c r="J1184" s="37" t="str">
        <x:v>IKEA</x:v>
      </x:c>
      <x:c r="K1184" s="37" t="str">
        <x:v>STRIMMIG Deep plate</x:v>
      </x:c>
      <x:c r="L1184" s="37" t="str">
        <x:v>stoneware pale grey-green, 23 cm</x:v>
      </x:c>
      <x:c r="M1184" s="37"/>
      <x:c r="N1184" s="37"/>
      <x:c r="O1184" s="37" t="str">
        <x:v>green / grey</x:v>
      </x:c>
      <x:c r="P1184" s="37" t="str">
        <x:v>10567667</x:v>
      </x:c>
      <x:c r="Q1184" s="37"/>
      <x:c r="R1184" s="37" t="str">
        <x:v>EG-060</x:v>
      </x:c>
      <x:c r="S1184" s="37" t="str">
        <x:v>IKEA Egypt</x:v>
      </x:c>
      <x:c r="T1184" s="37" t="str">
        <x:v>A</x:v>
      </x:c>
      <x:c r="U1184" s="37"/>
      <x:c r="V1184" s="37"/>
      <x:c r="W1184" s="37" t="str">
        <x:v>https://www.ikea.com/eg/en/p/strimmig-deep-plate-stoneware-pale-grey-green-10567667/</x:v>
      </x:c>
      <x:c r="X1184" s="37" t="str">
        <x:v>صفحة فئة منظمة</x:v>
      </x:c>
      <x:c r="Y1184" s="37"/>
      <x:c r="Z1184" s="37"/>
      <x:c r="AA1184" s="37"/>
      <x:c r="AB1184" s="37"/>
      <x:c r="AC1184" s="37"/>
      <x:c r="AD1184" s="37"/>
      <x:c r="AE1184" s="37"/>
      <x:c r="AF1184" s="56"/>
      <x:c r="AG1184" s="56"/>
      <x:c r="AH1184" s="56"/>
      <x:c r="AI1184" s="58"/>
      <x:c r="AJ1184" s="56"/>
      <x:c r="AK1184" s="56"/>
      <x:c r="AL1184" s="56"/>
      <x:c r="AM1184" s="56"/>
      <x:c r="AN1184" s="56"/>
      <x:c r="AO1184" s="56" t="str">
        <x:f>IF(OR(AF1184="",AD1184=""),"",AF1184*AD1184+IF(AG1184="",0,AG1184)+IF(AH1184="",0,AH1184)+IF(AJ1184="",0,AJ1184)+IF(AK1184="",0,AK1184)+IF(AL1184="",0,AL1184)+IF(AM1184="",0,AM1184))</x:f>
      </x:c>
      <x:c r="AP1184" s="56"/>
      <x:c r="AQ1184" s="56" t="str">
        <x:f>IF(OR(AO1184="",AP1184=""),"",AO1184-AP1184)</x:f>
      </x:c>
      <x:c r="AR1184" s="58" t="str">
        <x:f>IF(OR(AP1184="",AP1184=0,AQ1184=""),"",AQ1184/AP1184)</x:f>
      </x:c>
      <x:c r="AS1184" s="58"/>
      <x:c r="AT1184" s="37"/>
      <x:c r="AU1184" s="37"/>
      <x:c r="AV1184" s="37"/>
      <x:c r="AW1184" s="56"/>
      <x:c r="AX1184" s="56"/>
      <x:c r="AY1184" s="37"/>
      <x:c r="AZ1184" s="37"/>
      <x:c r="BA1184" s="37"/>
      <x:c r="BB1184" s="37"/>
      <x:c r="BC1184" s="37"/>
      <x:c r="BD1184" s="60"/>
      <x:c r="BE1184" s="60"/>
      <x:c r="BF1184" s="37"/>
      <x:c r="BG1184" s="37"/>
      <x:c r="BH1184" s="37" t="str">
        <x:v>https://www.ikea.com/eg/en/p/strimmig-deep-plate-stoneware-pale-grey-green-10567667/</x:v>
      </x:c>
      <x:c r="BI1184" s="37"/>
      <x:c r="BJ1184" s="37" t="str">
        <x:v>لم يبدأ</x:v>
      </x:c>
      <x:c r="BK1184" s="60" t="n">
        <x:v>46233</x:v>
      </x:c>
      <x:c r="BL1184" s="60"/>
      <x:c r="BM1184" s="60"/>
      <x:c r="BN1184" s="62" t="str">
        <x:f>IF(BM1184="","",(NOW()-BM1184)*24)</x:f>
      </x:c>
      <x:c r="BO1184" s="37" t="str">
        <x:f>IF(BM1184="","لم يُرصد",IF(BT1184&lt;&gt;TRUE,"غير نشط",IF(BP1184="فشل","فشل حالي",IF(BN1184&lt;=12,"حديث",IF(BN1184&lt;=24,"متأخر","قديم")))))</x:f>
        <x:v>لم يُرصد</x:v>
      </x:c>
      <x:c r="BP1184" s="37" t="str">
        <x:v>بانتظار رصد التقسيط</x:v>
      </x:c>
      <x:c r="BQ1184" s="37" t="n">
        <x:v>0</x:v>
      </x:c>
      <x:c r="BR1184" s="37"/>
      <x:c r="BS1184" s="37"/>
      <x:c r="BT1184" s="54" t="b">
        <x:v>1</x:v>
      </x:c>
      <x:c r="BU1184" s="37" t="str">
        <x:v>يحتاج اكتشاف رابط المنتج</x:v>
      </x:c>
      <x:c r="BV1184" s="37" t="str">
        <x:v>STRIMMIG, Deep plate, stoneware pale grey-green, 23 cm</x:v>
      </x:c>
      <x:c r="BW118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4" s="60" t="n">
        <x:v>46233</x:v>
      </x:c>
      <x:c r="BY1184" s="60" t="n">
        <x:v>46233</x:v>
      </x:c>
    </x:row>
    <x:row r="1185">
      <x:c r="A1185" s="37" t="str">
        <x:v>مهمة جمع أولية</x:v>
      </x:c>
      <x:c r="B1185" s="37" t="str">
        <x:v>INSTTASK-5771017BAD9C</x:v>
      </x:c>
      <x:c r="C1185" s="37" t="str">
        <x:v>VAR-9903A0398FFE41|EG-060|STORE|PENDING</x:v>
      </x:c>
      <x:c r="D1185" s="37" t="str">
        <x:v>VAR-9903A0398FFE41|EG-060|STORE</x:v>
      </x:c>
      <x:c r="E1185" s="37" t="str">
        <x:v>VAR-9903A0398FFE41</x:v>
      </x:c>
      <x:c r="F1185" s="37" t="str">
        <x:v>MOD-A49F037C5B2107</x:v>
      </x:c>
      <x:c r="G1185" s="37" t="str">
        <x:v>IKEA STRIMMIG Plate stoneware pale grey-green, 27 cm | green / grey</x:v>
      </x:c>
      <x:c r="H1185" s="37" t="str">
        <x:v>المطبخ والأدوات المنزلية</x:v>
      </x:c>
      <x:c r="I1185" s="37" t="str">
        <x:v>أطباق منفردة</x:v>
      </x:c>
      <x:c r="J1185" s="37" t="str">
        <x:v>IKEA</x:v>
      </x:c>
      <x:c r="K1185" s="37" t="str">
        <x:v>STRIMMIG Plate</x:v>
      </x:c>
      <x:c r="L1185" s="37" t="str">
        <x:v>stoneware pale grey-green, 27 cm</x:v>
      </x:c>
      <x:c r="M1185" s="37"/>
      <x:c r="N1185" s="37"/>
      <x:c r="O1185" s="37" t="str">
        <x:v>green / grey</x:v>
      </x:c>
      <x:c r="P1185" s="37" t="str">
        <x:v>50567670</x:v>
      </x:c>
      <x:c r="Q1185" s="37"/>
      <x:c r="R1185" s="37" t="str">
        <x:v>EG-060</x:v>
      </x:c>
      <x:c r="S1185" s="37" t="str">
        <x:v>IKEA Egypt</x:v>
      </x:c>
      <x:c r="T1185" s="37" t="str">
        <x:v>A</x:v>
      </x:c>
      <x:c r="U1185" s="37"/>
      <x:c r="V1185" s="37"/>
      <x:c r="W1185" s="37" t="str">
        <x:v>https://www.ikea.com/eg/en/p/strimmig-plate-stoneware-pale-grey-green-50567670/</x:v>
      </x:c>
      <x:c r="X1185" s="37" t="str">
        <x:v>صفحة فئة منظمة</x:v>
      </x:c>
      <x:c r="Y1185" s="37"/>
      <x:c r="Z1185" s="37"/>
      <x:c r="AA1185" s="37"/>
      <x:c r="AB1185" s="37"/>
      <x:c r="AC1185" s="37"/>
      <x:c r="AD1185" s="37"/>
      <x:c r="AE1185" s="37"/>
      <x:c r="AF1185" s="56"/>
      <x:c r="AG1185" s="56"/>
      <x:c r="AH1185" s="56"/>
      <x:c r="AI1185" s="58"/>
      <x:c r="AJ1185" s="56"/>
      <x:c r="AK1185" s="56"/>
      <x:c r="AL1185" s="56"/>
      <x:c r="AM1185" s="56"/>
      <x:c r="AN1185" s="56"/>
      <x:c r="AO1185" s="56" t="str">
        <x:f>IF(OR(AF1185="",AD1185=""),"",AF1185*AD1185+IF(AG1185="",0,AG1185)+IF(AH1185="",0,AH1185)+IF(AJ1185="",0,AJ1185)+IF(AK1185="",0,AK1185)+IF(AL1185="",0,AL1185)+IF(AM1185="",0,AM1185))</x:f>
      </x:c>
      <x:c r="AP1185" s="56"/>
      <x:c r="AQ1185" s="56" t="str">
        <x:f>IF(OR(AO1185="",AP1185=""),"",AO1185-AP1185)</x:f>
      </x:c>
      <x:c r="AR1185" s="58" t="str">
        <x:f>IF(OR(AP1185="",AP1185=0,AQ1185=""),"",AQ1185/AP1185)</x:f>
      </x:c>
      <x:c r="AS1185" s="58"/>
      <x:c r="AT1185" s="37"/>
      <x:c r="AU1185" s="37"/>
      <x:c r="AV1185" s="37"/>
      <x:c r="AW1185" s="56"/>
      <x:c r="AX1185" s="56"/>
      <x:c r="AY1185" s="37"/>
      <x:c r="AZ1185" s="37"/>
      <x:c r="BA1185" s="37"/>
      <x:c r="BB1185" s="37"/>
      <x:c r="BC1185" s="37"/>
      <x:c r="BD1185" s="60"/>
      <x:c r="BE1185" s="60"/>
      <x:c r="BF1185" s="37"/>
      <x:c r="BG1185" s="37"/>
      <x:c r="BH1185" s="37" t="str">
        <x:v>https://www.ikea.com/eg/en/p/strimmig-plate-stoneware-pale-grey-green-50567670/</x:v>
      </x:c>
      <x:c r="BI1185" s="37"/>
      <x:c r="BJ1185" s="37" t="str">
        <x:v>لم يبدأ</x:v>
      </x:c>
      <x:c r="BK1185" s="60" t="n">
        <x:v>46233</x:v>
      </x:c>
      <x:c r="BL1185" s="60"/>
      <x:c r="BM1185" s="60"/>
      <x:c r="BN1185" s="62" t="str">
        <x:f>IF(BM1185="","",(NOW()-BM1185)*24)</x:f>
      </x:c>
      <x:c r="BO1185" s="37" t="str">
        <x:f>IF(BM1185="","لم يُرصد",IF(BT1185&lt;&gt;TRUE,"غير نشط",IF(BP1185="فشل","فشل حالي",IF(BN1185&lt;=12,"حديث",IF(BN1185&lt;=24,"متأخر","قديم")))))</x:f>
        <x:v>لم يُرصد</x:v>
      </x:c>
      <x:c r="BP1185" s="37" t="str">
        <x:v>بانتظار رصد التقسيط</x:v>
      </x:c>
      <x:c r="BQ1185" s="37" t="n">
        <x:v>0</x:v>
      </x:c>
      <x:c r="BR1185" s="37"/>
      <x:c r="BS1185" s="37"/>
      <x:c r="BT1185" s="54" t="b">
        <x:v>1</x:v>
      </x:c>
      <x:c r="BU1185" s="37" t="str">
        <x:v>يحتاج اكتشاف رابط المنتج</x:v>
      </x:c>
      <x:c r="BV1185" s="37" t="str">
        <x:v>STRIMMIG, Plate, stoneware pale grey-green, 27 cm</x:v>
      </x:c>
      <x:c r="BW118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5" s="60" t="n">
        <x:v>46233</x:v>
      </x:c>
      <x:c r="BY1185" s="60" t="n">
        <x:v>46233</x:v>
      </x:c>
    </x:row>
    <x:row r="1186">
      <x:c r="A1186" s="37" t="str">
        <x:v>مهمة جمع أولية</x:v>
      </x:c>
      <x:c r="B1186" s="37" t="str">
        <x:v>INSTTASK-A6AA0C42122E</x:v>
      </x:c>
      <x:c r="C1186" s="37" t="str">
        <x:v>VAR-003F229C83C9DA|EG-060|STORE|PENDING</x:v>
      </x:c>
      <x:c r="D1186" s="37" t="str">
        <x:v>VAR-003F229C83C9DA|EG-060|STORE</x:v>
      </x:c>
      <x:c r="E1186" s="37" t="str">
        <x:v>VAR-003F229C83C9DA</x:v>
      </x:c>
      <x:c r="F1186" s="37" t="str">
        <x:v>MOD-6A48BCFFF24B44</x:v>
      </x:c>
      <x:c r="G1186" s="37" t="str">
        <x:v>IKEA TOFSAND Plate stand white</x:v>
      </x:c>
      <x:c r="H1186" s="37" t="str">
        <x:v>المطبخ والأدوات المنزلية</x:v>
      </x:c>
      <x:c r="I1186" s="37" t="str">
        <x:v>أطباق منفردة</x:v>
      </x:c>
      <x:c r="J1186" s="37" t="str">
        <x:v>IKEA</x:v>
      </x:c>
      <x:c r="K1186" s="37" t="str">
        <x:v>TOFSAND Plate stand</x:v>
      </x:c>
      <x:c r="L1186" s="37" t="str">
        <x:v>white</x:v>
      </x:c>
      <x:c r="M1186" s="37"/>
      <x:c r="N1186" s="37"/>
      <x:c r="O1186" s="37" t="str">
        <x:v>white</x:v>
      </x:c>
      <x:c r="P1186" s="37" t="str">
        <x:v>00619600</x:v>
      </x:c>
      <x:c r="Q1186" s="37"/>
      <x:c r="R1186" s="37" t="str">
        <x:v>EG-060</x:v>
      </x:c>
      <x:c r="S1186" s="37" t="str">
        <x:v>IKEA Egypt</x:v>
      </x:c>
      <x:c r="T1186" s="37" t="str">
        <x:v>A</x:v>
      </x:c>
      <x:c r="U1186" s="37"/>
      <x:c r="V1186" s="37"/>
      <x:c r="W1186" s="37" t="str">
        <x:v>https://www.ikea.com/eg/en/p/tofsand-plate-stand-white-00619600/</x:v>
      </x:c>
      <x:c r="X1186" s="37" t="str">
        <x:v>صفحة فئة منظمة</x:v>
      </x:c>
      <x:c r="Y1186" s="37"/>
      <x:c r="Z1186" s="37"/>
      <x:c r="AA1186" s="37"/>
      <x:c r="AB1186" s="37"/>
      <x:c r="AC1186" s="37"/>
      <x:c r="AD1186" s="37"/>
      <x:c r="AE1186" s="37"/>
      <x:c r="AF1186" s="56"/>
      <x:c r="AG1186" s="56"/>
      <x:c r="AH1186" s="56"/>
      <x:c r="AI1186" s="58"/>
      <x:c r="AJ1186" s="56"/>
      <x:c r="AK1186" s="56"/>
      <x:c r="AL1186" s="56"/>
      <x:c r="AM1186" s="56"/>
      <x:c r="AN1186" s="56"/>
      <x:c r="AO1186" s="56" t="str">
        <x:f>IF(OR(AF1186="",AD1186=""),"",AF1186*AD1186+IF(AG1186="",0,AG1186)+IF(AH1186="",0,AH1186)+IF(AJ1186="",0,AJ1186)+IF(AK1186="",0,AK1186)+IF(AL1186="",0,AL1186)+IF(AM1186="",0,AM1186))</x:f>
      </x:c>
      <x:c r="AP1186" s="56"/>
      <x:c r="AQ1186" s="56" t="str">
        <x:f>IF(OR(AO1186="",AP1186=""),"",AO1186-AP1186)</x:f>
      </x:c>
      <x:c r="AR1186" s="58" t="str">
        <x:f>IF(OR(AP1186="",AP1186=0,AQ1186=""),"",AQ1186/AP1186)</x:f>
      </x:c>
      <x:c r="AS1186" s="58"/>
      <x:c r="AT1186" s="37"/>
      <x:c r="AU1186" s="37"/>
      <x:c r="AV1186" s="37"/>
      <x:c r="AW1186" s="56"/>
      <x:c r="AX1186" s="56"/>
      <x:c r="AY1186" s="37"/>
      <x:c r="AZ1186" s="37"/>
      <x:c r="BA1186" s="37"/>
      <x:c r="BB1186" s="37"/>
      <x:c r="BC1186" s="37"/>
      <x:c r="BD1186" s="60"/>
      <x:c r="BE1186" s="60"/>
      <x:c r="BF1186" s="37"/>
      <x:c r="BG1186" s="37"/>
      <x:c r="BH1186" s="37" t="str">
        <x:v>https://www.ikea.com/eg/en/p/tofsand-plate-stand-white-00619600/</x:v>
      </x:c>
      <x:c r="BI1186" s="37"/>
      <x:c r="BJ1186" s="37" t="str">
        <x:v>لم يبدأ</x:v>
      </x:c>
      <x:c r="BK1186" s="60" t="n">
        <x:v>46233</x:v>
      </x:c>
      <x:c r="BL1186" s="60"/>
      <x:c r="BM1186" s="60"/>
      <x:c r="BN1186" s="62" t="str">
        <x:f>IF(BM1186="","",(NOW()-BM1186)*24)</x:f>
      </x:c>
      <x:c r="BO1186" s="37" t="str">
        <x:f>IF(BM1186="","لم يُرصد",IF(BT1186&lt;&gt;TRUE,"غير نشط",IF(BP1186="فشل","فشل حالي",IF(BN1186&lt;=12,"حديث",IF(BN1186&lt;=24,"متأخر","قديم")))))</x:f>
        <x:v>لم يُرصد</x:v>
      </x:c>
      <x:c r="BP1186" s="37" t="str">
        <x:v>بانتظار رصد التقسيط</x:v>
      </x:c>
      <x:c r="BQ1186" s="37" t="n">
        <x:v>0</x:v>
      </x:c>
      <x:c r="BR1186" s="37"/>
      <x:c r="BS1186" s="37"/>
      <x:c r="BT1186" s="54" t="b">
        <x:v>1</x:v>
      </x:c>
      <x:c r="BU1186" s="37" t="str">
        <x:v>يحتاج اكتشاف رابط المنتج</x:v>
      </x:c>
      <x:c r="BV1186" s="37" t="str">
        <x:v>TOFSAND, Plate stand, white</x:v>
      </x:c>
      <x:c r="BW118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6" s="60" t="n">
        <x:v>46233</x:v>
      </x:c>
      <x:c r="BY1186" s="60" t="n">
        <x:v>46233</x:v>
      </x:c>
    </x:row>
    <x:row r="1187">
      <x:c r="A1187" s="37" t="str">
        <x:v>مهمة جمع أولية</x:v>
      </x:c>
      <x:c r="B1187" s="37" t="str">
        <x:v>INSTTASK-F79AF6D3360B</x:v>
      </x:c>
      <x:c r="C1187" s="37" t="str">
        <x:v>VAR-715D5499D74E70|EG-060|STORE|PENDING</x:v>
      </x:c>
      <x:c r="D1187" s="37" t="str">
        <x:v>VAR-715D5499D74E70|EG-060|STORE</x:v>
      </x:c>
      <x:c r="E1187" s="37" t="str">
        <x:v>VAR-715D5499D74E70</x:v>
      </x:c>
      <x:c r="F1187" s="37" t="str">
        <x:v>MOD-4AF1B8B440BEAD</x:v>
      </x:c>
      <x:c r="G1187" s="37" t="str">
        <x:v>IKEA TUVHÄTTA Serving plate stainless steel, 32 cm</x:v>
      </x:c>
      <x:c r="H1187" s="37" t="str">
        <x:v>المطبخ والأدوات المنزلية</x:v>
      </x:c>
      <x:c r="I1187" s="37" t="str">
        <x:v>أطباق منفردة</x:v>
      </x:c>
      <x:c r="J1187" s="37" t="str">
        <x:v>IKEA</x:v>
      </x:c>
      <x:c r="K1187" s="37" t="str">
        <x:v>TUVHÄTTA Serving plate</x:v>
      </x:c>
      <x:c r="L1187" s="37" t="str">
        <x:v>stainless steel, 32 cm</x:v>
      </x:c>
      <x:c r="M1187" s="37"/>
      <x:c r="N1187" s="37"/>
      <x:c r="O1187" s="37"/>
      <x:c r="P1187" s="37" t="str">
        <x:v>10539556</x:v>
      </x:c>
      <x:c r="Q1187" s="37"/>
      <x:c r="R1187" s="37" t="str">
        <x:v>EG-060</x:v>
      </x:c>
      <x:c r="S1187" s="37" t="str">
        <x:v>IKEA Egypt</x:v>
      </x:c>
      <x:c r="T1187" s="37" t="str">
        <x:v>A</x:v>
      </x:c>
      <x:c r="U1187" s="37"/>
      <x:c r="V1187" s="37"/>
      <x:c r="W1187" s="37" t="str">
        <x:v>https://www.ikea.com/eg/en/p/tuvhaetta-serving-plate-stainless-steel-10539556/</x:v>
      </x:c>
      <x:c r="X1187" s="37" t="str">
        <x:v>صفحة فئة منظمة</x:v>
      </x:c>
      <x:c r="Y1187" s="37"/>
      <x:c r="Z1187" s="37"/>
      <x:c r="AA1187" s="37"/>
      <x:c r="AB1187" s="37"/>
      <x:c r="AC1187" s="37"/>
      <x:c r="AD1187" s="37"/>
      <x:c r="AE1187" s="37"/>
      <x:c r="AF1187" s="56"/>
      <x:c r="AG1187" s="56"/>
      <x:c r="AH1187" s="56"/>
      <x:c r="AI1187" s="58"/>
      <x:c r="AJ1187" s="56"/>
      <x:c r="AK1187" s="56"/>
      <x:c r="AL1187" s="56"/>
      <x:c r="AM1187" s="56"/>
      <x:c r="AN1187" s="56"/>
      <x:c r="AO1187" s="56" t="str">
        <x:f>IF(OR(AF1187="",AD1187=""),"",AF1187*AD1187+IF(AG1187="",0,AG1187)+IF(AH1187="",0,AH1187)+IF(AJ1187="",0,AJ1187)+IF(AK1187="",0,AK1187)+IF(AL1187="",0,AL1187)+IF(AM1187="",0,AM1187))</x:f>
      </x:c>
      <x:c r="AP1187" s="56"/>
      <x:c r="AQ1187" s="56" t="str">
        <x:f>IF(OR(AO1187="",AP1187=""),"",AO1187-AP1187)</x:f>
      </x:c>
      <x:c r="AR1187" s="58" t="str">
        <x:f>IF(OR(AP1187="",AP1187=0,AQ1187=""),"",AQ1187/AP1187)</x:f>
      </x:c>
      <x:c r="AS1187" s="58"/>
      <x:c r="AT1187" s="37"/>
      <x:c r="AU1187" s="37"/>
      <x:c r="AV1187" s="37"/>
      <x:c r="AW1187" s="56"/>
      <x:c r="AX1187" s="56"/>
      <x:c r="AY1187" s="37"/>
      <x:c r="AZ1187" s="37"/>
      <x:c r="BA1187" s="37"/>
      <x:c r="BB1187" s="37"/>
      <x:c r="BC1187" s="37"/>
      <x:c r="BD1187" s="60"/>
      <x:c r="BE1187" s="60"/>
      <x:c r="BF1187" s="37"/>
      <x:c r="BG1187" s="37"/>
      <x:c r="BH1187" s="37" t="str">
        <x:v>https://www.ikea.com/eg/en/p/tuvhaetta-serving-plate-stainless-steel-10539556/</x:v>
      </x:c>
      <x:c r="BI1187" s="37"/>
      <x:c r="BJ1187" s="37" t="str">
        <x:v>لم يبدأ</x:v>
      </x:c>
      <x:c r="BK1187" s="60" t="n">
        <x:v>46233</x:v>
      </x:c>
      <x:c r="BL1187" s="60"/>
      <x:c r="BM1187" s="60"/>
      <x:c r="BN1187" s="62" t="str">
        <x:f>IF(BM1187="","",(NOW()-BM1187)*24)</x:f>
      </x:c>
      <x:c r="BO1187" s="37" t="str">
        <x:f>IF(BM1187="","لم يُرصد",IF(BT1187&lt;&gt;TRUE,"غير نشط",IF(BP1187="فشل","فشل حالي",IF(BN1187&lt;=12,"حديث",IF(BN1187&lt;=24,"متأخر","قديم")))))</x:f>
        <x:v>لم يُرصد</x:v>
      </x:c>
      <x:c r="BP1187" s="37" t="str">
        <x:v>بانتظار رصد التقسيط</x:v>
      </x:c>
      <x:c r="BQ1187" s="37" t="n">
        <x:v>0</x:v>
      </x:c>
      <x:c r="BR1187" s="37"/>
      <x:c r="BS1187" s="37"/>
      <x:c r="BT1187" s="54" t="b">
        <x:v>1</x:v>
      </x:c>
      <x:c r="BU1187" s="37" t="str">
        <x:v>يحتاج اكتشاف رابط المنتج</x:v>
      </x:c>
      <x:c r="BV1187" s="37" t="str">
        <x:v>TUVHÄTTA, Serving plate, stainless steel, 32 cm</x:v>
      </x:c>
      <x:c r="BW118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7" s="60" t="n">
        <x:v>46233</x:v>
      </x:c>
      <x:c r="BY1187" s="60" t="n">
        <x:v>46233</x:v>
      </x:c>
    </x:row>
    <x:row r="1188">
      <x:c r="A1188" s="37" t="str">
        <x:v>مهمة جمع أولية</x:v>
      </x:c>
      <x:c r="B1188" s="37" t="str">
        <x:v>INSTTASK-89D8002FE4AB</x:v>
      </x:c>
      <x:c r="C1188" s="37" t="str">
        <x:v>VAR-4BD31CBF30AA45|EG-060|STORE|PENDING</x:v>
      </x:c>
      <x:c r="D1188" s="37" t="str">
        <x:v>VAR-4BD31CBF30AA45|EG-060|STORE</x:v>
      </x:c>
      <x:c r="E1188" s="37" t="str">
        <x:v>VAR-4BD31CBF30AA45</x:v>
      </x:c>
      <x:c r="F1188" s="37" t="str">
        <x:v>MOD-B491AD4A595AD0</x:v>
      </x:c>
      <x:c r="G1188" s="37" t="str">
        <x:v>IKEA VITBLECKA Plate white, 29 cm</x:v>
      </x:c>
      <x:c r="H1188" s="37" t="str">
        <x:v>المطبخ والأدوات المنزلية</x:v>
      </x:c>
      <x:c r="I1188" s="37" t="str">
        <x:v>أطباق منفردة</x:v>
      </x:c>
      <x:c r="J1188" s="37" t="str">
        <x:v>IKEA</x:v>
      </x:c>
      <x:c r="K1188" s="37" t="str">
        <x:v>VITBLECKA Plate</x:v>
      </x:c>
      <x:c r="L1188" s="37" t="str">
        <x:v>white, 29 cm</x:v>
      </x:c>
      <x:c r="M1188" s="37"/>
      <x:c r="N1188" s="37"/>
      <x:c r="O1188" s="37" t="str">
        <x:v>white</x:v>
      </x:c>
      <x:c r="P1188" s="37" t="str">
        <x:v>70586451</x:v>
      </x:c>
      <x:c r="Q1188" s="37"/>
      <x:c r="R1188" s="37" t="str">
        <x:v>EG-060</x:v>
      </x:c>
      <x:c r="S1188" s="37" t="str">
        <x:v>IKEA Egypt</x:v>
      </x:c>
      <x:c r="T1188" s="37" t="str">
        <x:v>A</x:v>
      </x:c>
      <x:c r="U1188" s="37"/>
      <x:c r="V1188" s="37"/>
      <x:c r="W1188" s="37" t="str">
        <x:v>https://www.ikea.com/eg/en/p/vitblecka-plate-white-70586451/</x:v>
      </x:c>
      <x:c r="X1188" s="37" t="str">
        <x:v>صفحة فئة منظمة</x:v>
      </x:c>
      <x:c r="Y1188" s="37"/>
      <x:c r="Z1188" s="37"/>
      <x:c r="AA1188" s="37"/>
      <x:c r="AB1188" s="37"/>
      <x:c r="AC1188" s="37"/>
      <x:c r="AD1188" s="37"/>
      <x:c r="AE1188" s="37"/>
      <x:c r="AF1188" s="56"/>
      <x:c r="AG1188" s="56"/>
      <x:c r="AH1188" s="56"/>
      <x:c r="AI1188" s="58"/>
      <x:c r="AJ1188" s="56"/>
      <x:c r="AK1188" s="56"/>
      <x:c r="AL1188" s="56"/>
      <x:c r="AM1188" s="56"/>
      <x:c r="AN1188" s="56"/>
      <x:c r="AO1188" s="56" t="str">
        <x:f>IF(OR(AF1188="",AD1188=""),"",AF1188*AD1188+IF(AG1188="",0,AG1188)+IF(AH1188="",0,AH1188)+IF(AJ1188="",0,AJ1188)+IF(AK1188="",0,AK1188)+IF(AL1188="",0,AL1188)+IF(AM1188="",0,AM1188))</x:f>
      </x:c>
      <x:c r="AP1188" s="56"/>
      <x:c r="AQ1188" s="56" t="str">
        <x:f>IF(OR(AO1188="",AP1188=""),"",AO1188-AP1188)</x:f>
      </x:c>
      <x:c r="AR1188" s="58" t="str">
        <x:f>IF(OR(AP1188="",AP1188=0,AQ1188=""),"",AQ1188/AP1188)</x:f>
      </x:c>
      <x:c r="AS1188" s="58"/>
      <x:c r="AT1188" s="37"/>
      <x:c r="AU1188" s="37"/>
      <x:c r="AV1188" s="37"/>
      <x:c r="AW1188" s="56"/>
      <x:c r="AX1188" s="56"/>
      <x:c r="AY1188" s="37"/>
      <x:c r="AZ1188" s="37"/>
      <x:c r="BA1188" s="37"/>
      <x:c r="BB1188" s="37"/>
      <x:c r="BC1188" s="37"/>
      <x:c r="BD1188" s="60"/>
      <x:c r="BE1188" s="60"/>
      <x:c r="BF1188" s="37"/>
      <x:c r="BG1188" s="37"/>
      <x:c r="BH1188" s="37" t="str">
        <x:v>https://www.ikea.com/eg/en/p/vitblecka-plate-white-70586451/</x:v>
      </x:c>
      <x:c r="BI1188" s="37"/>
      <x:c r="BJ1188" s="37" t="str">
        <x:v>لم يبدأ</x:v>
      </x:c>
      <x:c r="BK1188" s="60" t="n">
        <x:v>46233</x:v>
      </x:c>
      <x:c r="BL1188" s="60"/>
      <x:c r="BM1188" s="60"/>
      <x:c r="BN1188" s="62" t="str">
        <x:f>IF(BM1188="","",(NOW()-BM1188)*24)</x:f>
      </x:c>
      <x:c r="BO1188" s="37" t="str">
        <x:f>IF(BM1188="","لم يُرصد",IF(BT1188&lt;&gt;TRUE,"غير نشط",IF(BP1188="فشل","فشل حالي",IF(BN1188&lt;=12,"حديث",IF(BN1188&lt;=24,"متأخر","قديم")))))</x:f>
        <x:v>لم يُرصد</x:v>
      </x:c>
      <x:c r="BP1188" s="37" t="str">
        <x:v>بانتظار رصد التقسيط</x:v>
      </x:c>
      <x:c r="BQ1188" s="37" t="n">
        <x:v>0</x:v>
      </x:c>
      <x:c r="BR1188" s="37"/>
      <x:c r="BS1188" s="37"/>
      <x:c r="BT1188" s="54" t="b">
        <x:v>1</x:v>
      </x:c>
      <x:c r="BU1188" s="37" t="str">
        <x:v>يحتاج اكتشاف رابط المنتج</x:v>
      </x:c>
      <x:c r="BV1188" s="37" t="str">
        <x:v>VITBLECKA, Plate, white, 29 cm</x:v>
      </x:c>
      <x:c r="BW118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188" s="60" t="n">
        <x:v>46233</x:v>
      </x:c>
      <x:c r="BY1188" s="60" t="n">
        <x:v>46233</x:v>
      </x:c>
    </x:row>
    <x:row r="1189">
      <x:c r="A1189" s="37" t="str">
        <x:v>مهمة جمع أولية</x:v>
      </x:c>
      <x:c r="B1189" s="37" t="str">
        <x:v>INSTTASK-BFA34A2082D8</x:v>
      </x:c>
      <x:c r="C1189" s="37" t="str">
        <x:v>VAR-AE234A1B7D313D|EG-063|STORE|PENDING</x:v>
      </x:c>
      <x:c r="D1189" s="37" t="str">
        <x:v>VAR-AE234A1B7D313D|EG-063|STORE</x:v>
      </x:c>
      <x:c r="E1189" s="37" t="str">
        <x:v>VAR-AE234A1B7D313D</x:v>
      </x:c>
      <x:c r="F1189" s="37" t="str">
        <x:v>MOD-C91EDDEB352BB8</x:v>
      </x:c>
      <x:c r="G1189" s="37" t="str">
        <x:v>Mintra Curly Plastic Deep Plate ( 4 Pack ) Blue</x:v>
      </x:c>
      <x:c r="H1189" s="37" t="str">
        <x:v>المطبخ والأدوات المنزلية</x:v>
      </x:c>
      <x:c r="I1189" s="37" t="str">
        <x:v>أطباق منفردة</x:v>
      </x:c>
      <x:c r="J1189" s="37" t="str">
        <x:v>Mintra</x:v>
      </x:c>
      <x:c r="K1189" s="37" t="str">
        <x:v>Curly Plastic Deep Plate ( 4 Pack )</x:v>
      </x:c>
      <x:c r="L1189" s="37" t="str">
        <x:v>Blue</x:v>
      </x:c>
      <x:c r="M1189" s="37"/>
      <x:c r="N1189" s="37"/>
      <x:c r="O1189" s="37" t="str">
        <x:v>blue</x:v>
      </x:c>
      <x:c r="P1189" s="37" t="str">
        <x:v>5606</x:v>
      </x:c>
      <x:c r="Q1189" s="37"/>
      <x:c r="R1189" s="37" t="str">
        <x:v>EG-063</x:v>
      </x:c>
      <x:c r="S1189" s="37" t="str">
        <x:v>Mintra</x:v>
      </x:c>
      <x:c r="T1189" s="37" t="str">
        <x:v>A</x:v>
      </x:c>
      <x:c r="U1189" s="37"/>
      <x:c r="V1189" s="37"/>
      <x:c r="W1189" s="37" t="str">
        <x:v>https://mintra.eg/products/curly-plastic-deep-plate-1-%D8%B7%D8%A8%D9%82-%D9%84%D9%84%D8%BA%D8%AF%D8%A7%D8%A1</x:v>
      </x:c>
      <x:c r="X1189" s="37" t="str">
        <x:v>تغذية منتجات</x:v>
      </x:c>
      <x:c r="Y1189" s="37"/>
      <x:c r="Z1189" s="37"/>
      <x:c r="AA1189" s="37"/>
      <x:c r="AB1189" s="37"/>
      <x:c r="AC1189" s="37"/>
      <x:c r="AD1189" s="37"/>
      <x:c r="AE1189" s="37"/>
      <x:c r="AF1189" s="56"/>
      <x:c r="AG1189" s="56"/>
      <x:c r="AH1189" s="56"/>
      <x:c r="AI1189" s="58"/>
      <x:c r="AJ1189" s="56"/>
      <x:c r="AK1189" s="56"/>
      <x:c r="AL1189" s="56"/>
      <x:c r="AM1189" s="56"/>
      <x:c r="AN1189" s="56"/>
      <x:c r="AO1189" s="56" t="str">
        <x:f>IF(OR(AF1189="",AD1189=""),"",AF1189*AD1189+IF(AG1189="",0,AG1189)+IF(AH1189="",0,AH1189)+IF(AJ1189="",0,AJ1189)+IF(AK1189="",0,AK1189)+IF(AL1189="",0,AL1189)+IF(AM1189="",0,AM1189))</x:f>
      </x:c>
      <x:c r="AP1189" s="56"/>
      <x:c r="AQ1189" s="56" t="str">
        <x:f>IF(OR(AO1189="",AP1189=""),"",AO1189-AP1189)</x:f>
      </x:c>
      <x:c r="AR1189" s="58" t="str">
        <x:f>IF(OR(AP1189="",AP1189=0,AQ1189=""),"",AQ1189/AP1189)</x:f>
      </x:c>
      <x:c r="AS1189" s="58"/>
      <x:c r="AT1189" s="37"/>
      <x:c r="AU1189" s="37"/>
      <x:c r="AV1189" s="37"/>
      <x:c r="AW1189" s="56"/>
      <x:c r="AX1189" s="56"/>
      <x:c r="AY1189" s="37"/>
      <x:c r="AZ1189" s="37"/>
      <x:c r="BA1189" s="37"/>
      <x:c r="BB1189" s="37"/>
      <x:c r="BC1189" s="37"/>
      <x:c r="BD1189" s="60"/>
      <x:c r="BE1189" s="60"/>
      <x:c r="BF1189" s="37"/>
      <x:c r="BG1189" s="37"/>
      <x:c r="BH1189" s="37" t="str">
        <x:v>https://mintra.eg/products/curly-plastic-deep-plate-1-%D8%B7%D8%A8%D9%82-%D9%84%D9%84%D8%BA%D8%AF%D8%A7%D8%A1</x:v>
      </x:c>
      <x:c r="BI1189" s="37"/>
      <x:c r="BJ1189" s="37" t="str">
        <x:v>لم يبدأ</x:v>
      </x:c>
      <x:c r="BK1189" s="60" t="n">
        <x:v>46233</x:v>
      </x:c>
      <x:c r="BL1189" s="60"/>
      <x:c r="BM1189" s="60"/>
      <x:c r="BN1189" s="62" t="str">
        <x:f>IF(BM1189="","",(NOW()-BM1189)*24)</x:f>
      </x:c>
      <x:c r="BO1189" s="37" t="str">
        <x:f>IF(BM1189="","لم يُرصد",IF(BT1189&lt;&gt;TRUE,"غير نشط",IF(BP1189="فشل","فشل حالي",IF(BN1189&lt;=12,"حديث",IF(BN1189&lt;=24,"متأخر","قديم")))))</x:f>
        <x:v>لم يُرصد</x:v>
      </x:c>
      <x:c r="BP1189" s="37" t="str">
        <x:v>بانتظار رصد التقسيط</x:v>
      </x:c>
      <x:c r="BQ1189" s="37" t="n">
        <x:v>0</x:v>
      </x:c>
      <x:c r="BR1189" s="37"/>
      <x:c r="BS1189" s="37"/>
      <x:c r="BT1189" s="54" t="b">
        <x:v>1</x:v>
      </x:c>
      <x:c r="BU1189" s="37" t="str">
        <x:v>مهمة جاهزة لأول رصد</x:v>
      </x:c>
      <x:c r="BV1189" s="37" t="str">
        <x:v>Curly Plastic Deep Plate ( 4 Pack ) — Blue</x:v>
      </x:c>
      <x:c r="BW118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89" s="60" t="n">
        <x:v>46233</x:v>
      </x:c>
      <x:c r="BY1189" s="60" t="n">
        <x:v>46233</x:v>
      </x:c>
    </x:row>
    <x:row r="1190">
      <x:c r="A1190" s="37" t="str">
        <x:v>مهمة جمع أولية</x:v>
      </x:c>
      <x:c r="B1190" s="37" t="str">
        <x:v>INSTTASK-763CD515EC65</x:v>
      </x:c>
      <x:c r="C1190" s="37" t="str">
        <x:v>VAR-06071EA7632224|EG-063|STORE|PENDING</x:v>
      </x:c>
      <x:c r="D1190" s="37" t="str">
        <x:v>VAR-06071EA7632224|EG-063|STORE</x:v>
      </x:c>
      <x:c r="E1190" s="37" t="str">
        <x:v>VAR-06071EA7632224</x:v>
      </x:c>
      <x:c r="F1190" s="37" t="str">
        <x:v>MOD-C91EDDEB352BB8</x:v>
      </x:c>
      <x:c r="G1190" s="37" t="str">
        <x:v>Mintra Curly Plastic Deep Plate ( 4 Pack ) Fuchsia</x:v>
      </x:c>
      <x:c r="H1190" s="37" t="str">
        <x:v>المطبخ والأدوات المنزلية</x:v>
      </x:c>
      <x:c r="I1190" s="37" t="str">
        <x:v>أطباق منفردة</x:v>
      </x:c>
      <x:c r="J1190" s="37" t="str">
        <x:v>Mintra</x:v>
      </x:c>
      <x:c r="K1190" s="37" t="str">
        <x:v>Curly Plastic Deep Plate ( 4 Pack )</x:v>
      </x:c>
      <x:c r="L1190" s="37" t="str">
        <x:v>Fuchsia</x:v>
      </x:c>
      <x:c r="M1190" s="37"/>
      <x:c r="N1190" s="37"/>
      <x:c r="O1190" s="37" t="str">
        <x:v>fuchsia</x:v>
      </x:c>
      <x:c r="P1190" s="37" t="str">
        <x:v>5610</x:v>
      </x:c>
      <x:c r="Q1190" s="37"/>
      <x:c r="R1190" s="37" t="str">
        <x:v>EG-063</x:v>
      </x:c>
      <x:c r="S1190" s="37" t="str">
        <x:v>Mintra</x:v>
      </x:c>
      <x:c r="T1190" s="37" t="str">
        <x:v>A</x:v>
      </x:c>
      <x:c r="U1190" s="37"/>
      <x:c r="V1190" s="37"/>
      <x:c r="W1190" s="37" t="str">
        <x:v>https://mintra.eg/products/curly-plastic-deep-plate-1-%D8%B7%D8%A8%D9%82-%D9%84%D9%84%D8%BA%D8%AF%D8%A7%D8%A1</x:v>
      </x:c>
      <x:c r="X1190" s="37" t="str">
        <x:v>تغذية منتجات</x:v>
      </x:c>
      <x:c r="Y1190" s="37"/>
      <x:c r="Z1190" s="37"/>
      <x:c r="AA1190" s="37"/>
      <x:c r="AB1190" s="37"/>
      <x:c r="AC1190" s="37"/>
      <x:c r="AD1190" s="37"/>
      <x:c r="AE1190" s="37"/>
      <x:c r="AF1190" s="56"/>
      <x:c r="AG1190" s="56"/>
      <x:c r="AH1190" s="56"/>
      <x:c r="AI1190" s="58"/>
      <x:c r="AJ1190" s="56"/>
      <x:c r="AK1190" s="56"/>
      <x:c r="AL1190" s="56"/>
      <x:c r="AM1190" s="56"/>
      <x:c r="AN1190" s="56"/>
      <x:c r="AO1190" s="56" t="str">
        <x:f>IF(OR(AF1190="",AD1190=""),"",AF1190*AD1190+IF(AG1190="",0,AG1190)+IF(AH1190="",0,AH1190)+IF(AJ1190="",0,AJ1190)+IF(AK1190="",0,AK1190)+IF(AL1190="",0,AL1190)+IF(AM1190="",0,AM1190))</x:f>
      </x:c>
      <x:c r="AP1190" s="56"/>
      <x:c r="AQ1190" s="56" t="str">
        <x:f>IF(OR(AO1190="",AP1190=""),"",AO1190-AP1190)</x:f>
      </x:c>
      <x:c r="AR1190" s="58" t="str">
        <x:f>IF(OR(AP1190="",AP1190=0,AQ1190=""),"",AQ1190/AP1190)</x:f>
      </x:c>
      <x:c r="AS1190" s="58"/>
      <x:c r="AT1190" s="37"/>
      <x:c r="AU1190" s="37"/>
      <x:c r="AV1190" s="37"/>
      <x:c r="AW1190" s="56"/>
      <x:c r="AX1190" s="56"/>
      <x:c r="AY1190" s="37"/>
      <x:c r="AZ1190" s="37"/>
      <x:c r="BA1190" s="37"/>
      <x:c r="BB1190" s="37"/>
      <x:c r="BC1190" s="37"/>
      <x:c r="BD1190" s="60"/>
      <x:c r="BE1190" s="60"/>
      <x:c r="BF1190" s="37"/>
      <x:c r="BG1190" s="37"/>
      <x:c r="BH1190" s="37" t="str">
        <x:v>https://mintra.eg/products/curly-plastic-deep-plate-1-%D8%B7%D8%A8%D9%82-%D9%84%D9%84%D8%BA%D8%AF%D8%A7%D8%A1</x:v>
      </x:c>
      <x:c r="BI1190" s="37"/>
      <x:c r="BJ1190" s="37" t="str">
        <x:v>لم يبدأ</x:v>
      </x:c>
      <x:c r="BK1190" s="60" t="n">
        <x:v>46233</x:v>
      </x:c>
      <x:c r="BL1190" s="60"/>
      <x:c r="BM1190" s="60"/>
      <x:c r="BN1190" s="62" t="str">
        <x:f>IF(BM1190="","",(NOW()-BM1190)*24)</x:f>
      </x:c>
      <x:c r="BO1190" s="37" t="str">
        <x:f>IF(BM1190="","لم يُرصد",IF(BT1190&lt;&gt;TRUE,"غير نشط",IF(BP1190="فشل","فشل حالي",IF(BN1190&lt;=12,"حديث",IF(BN1190&lt;=24,"متأخر","قديم")))))</x:f>
        <x:v>لم يُرصد</x:v>
      </x:c>
      <x:c r="BP1190" s="37" t="str">
        <x:v>بانتظار رصد التقسيط</x:v>
      </x:c>
      <x:c r="BQ1190" s="37" t="n">
        <x:v>0</x:v>
      </x:c>
      <x:c r="BR1190" s="37"/>
      <x:c r="BS1190" s="37"/>
      <x:c r="BT1190" s="54" t="b">
        <x:v>1</x:v>
      </x:c>
      <x:c r="BU1190" s="37" t="str">
        <x:v>مهمة جاهزة لأول رصد</x:v>
      </x:c>
      <x:c r="BV1190" s="37" t="str">
        <x:v>Curly Plastic Deep Plate ( 4 Pack ) — Fuchsia</x:v>
      </x:c>
      <x:c r="BW119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0" s="60" t="n">
        <x:v>46233</x:v>
      </x:c>
      <x:c r="BY1190" s="60" t="n">
        <x:v>46233</x:v>
      </x:c>
    </x:row>
    <x:row r="1191">
      <x:c r="A1191" s="37" t="str">
        <x:v>مهمة جمع أولية</x:v>
      </x:c>
      <x:c r="B1191" s="37" t="str">
        <x:v>INSTTASK-2C544103C0F7</x:v>
      </x:c>
      <x:c r="C1191" s="37" t="str">
        <x:v>VAR-92412BF66D067C|EG-063|STORE|PENDING</x:v>
      </x:c>
      <x:c r="D1191" s="37" t="str">
        <x:v>VAR-92412BF66D067C|EG-063|STORE</x:v>
      </x:c>
      <x:c r="E1191" s="37" t="str">
        <x:v>VAR-92412BF66D067C</x:v>
      </x:c>
      <x:c r="F1191" s="37" t="str">
        <x:v>MOD-C91EDDEB352BB8</x:v>
      </x:c>
      <x:c r="G1191" s="37" t="str">
        <x:v>Mintra Curly Plastic Deep Plate ( 4 Pack ) Green</x:v>
      </x:c>
      <x:c r="H1191" s="37" t="str">
        <x:v>المطبخ والأدوات المنزلية</x:v>
      </x:c>
      <x:c r="I1191" s="37" t="str">
        <x:v>أطباق منفردة</x:v>
      </x:c>
      <x:c r="J1191" s="37" t="str">
        <x:v>Mintra</x:v>
      </x:c>
      <x:c r="K1191" s="37" t="str">
        <x:v>Curly Plastic Deep Plate ( 4 Pack )</x:v>
      </x:c>
      <x:c r="L1191" s="37" t="str">
        <x:v>Green</x:v>
      </x:c>
      <x:c r="M1191" s="37"/>
      <x:c r="N1191" s="37"/>
      <x:c r="O1191" s="37" t="str">
        <x:v>green</x:v>
      </x:c>
      <x:c r="P1191" s="37" t="str">
        <x:v>5605</x:v>
      </x:c>
      <x:c r="Q1191" s="37"/>
      <x:c r="R1191" s="37" t="str">
        <x:v>EG-063</x:v>
      </x:c>
      <x:c r="S1191" s="37" t="str">
        <x:v>Mintra</x:v>
      </x:c>
      <x:c r="T1191" s="37" t="str">
        <x:v>A</x:v>
      </x:c>
      <x:c r="U1191" s="37"/>
      <x:c r="V1191" s="37"/>
      <x:c r="W1191" s="37" t="str">
        <x:v>https://mintra.eg/products/curly-plastic-deep-plate-1-%D8%B7%D8%A8%D9%82-%D9%84%D9%84%D8%BA%D8%AF%D8%A7%D8%A1</x:v>
      </x:c>
      <x:c r="X1191" s="37" t="str">
        <x:v>تغذية منتجات</x:v>
      </x:c>
      <x:c r="Y1191" s="37"/>
      <x:c r="Z1191" s="37"/>
      <x:c r="AA1191" s="37"/>
      <x:c r="AB1191" s="37"/>
      <x:c r="AC1191" s="37"/>
      <x:c r="AD1191" s="37"/>
      <x:c r="AE1191" s="37"/>
      <x:c r="AF1191" s="56"/>
      <x:c r="AG1191" s="56"/>
      <x:c r="AH1191" s="56"/>
      <x:c r="AI1191" s="58"/>
      <x:c r="AJ1191" s="56"/>
      <x:c r="AK1191" s="56"/>
      <x:c r="AL1191" s="56"/>
      <x:c r="AM1191" s="56"/>
      <x:c r="AN1191" s="56"/>
      <x:c r="AO1191" s="56" t="str">
        <x:f>IF(OR(AF1191="",AD1191=""),"",AF1191*AD1191+IF(AG1191="",0,AG1191)+IF(AH1191="",0,AH1191)+IF(AJ1191="",0,AJ1191)+IF(AK1191="",0,AK1191)+IF(AL1191="",0,AL1191)+IF(AM1191="",0,AM1191))</x:f>
      </x:c>
      <x:c r="AP1191" s="56"/>
      <x:c r="AQ1191" s="56" t="str">
        <x:f>IF(OR(AO1191="",AP1191=""),"",AO1191-AP1191)</x:f>
      </x:c>
      <x:c r="AR1191" s="58" t="str">
        <x:f>IF(OR(AP1191="",AP1191=0,AQ1191=""),"",AQ1191/AP1191)</x:f>
      </x:c>
      <x:c r="AS1191" s="58"/>
      <x:c r="AT1191" s="37"/>
      <x:c r="AU1191" s="37"/>
      <x:c r="AV1191" s="37"/>
      <x:c r="AW1191" s="56"/>
      <x:c r="AX1191" s="56"/>
      <x:c r="AY1191" s="37"/>
      <x:c r="AZ1191" s="37"/>
      <x:c r="BA1191" s="37"/>
      <x:c r="BB1191" s="37"/>
      <x:c r="BC1191" s="37"/>
      <x:c r="BD1191" s="60"/>
      <x:c r="BE1191" s="60"/>
      <x:c r="BF1191" s="37"/>
      <x:c r="BG1191" s="37"/>
      <x:c r="BH1191" s="37" t="str">
        <x:v>https://mintra.eg/products/curly-plastic-deep-plate-1-%D8%B7%D8%A8%D9%82-%D9%84%D9%84%D8%BA%D8%AF%D8%A7%D8%A1</x:v>
      </x:c>
      <x:c r="BI1191" s="37"/>
      <x:c r="BJ1191" s="37" t="str">
        <x:v>لم يبدأ</x:v>
      </x:c>
      <x:c r="BK1191" s="60" t="n">
        <x:v>46233</x:v>
      </x:c>
      <x:c r="BL1191" s="60"/>
      <x:c r="BM1191" s="60"/>
      <x:c r="BN1191" s="62" t="str">
        <x:f>IF(BM1191="","",(NOW()-BM1191)*24)</x:f>
      </x:c>
      <x:c r="BO1191" s="37" t="str">
        <x:f>IF(BM1191="","لم يُرصد",IF(BT1191&lt;&gt;TRUE,"غير نشط",IF(BP1191="فشل","فشل حالي",IF(BN1191&lt;=12,"حديث",IF(BN1191&lt;=24,"متأخر","قديم")))))</x:f>
        <x:v>لم يُرصد</x:v>
      </x:c>
      <x:c r="BP1191" s="37" t="str">
        <x:v>بانتظار رصد التقسيط</x:v>
      </x:c>
      <x:c r="BQ1191" s="37" t="n">
        <x:v>0</x:v>
      </x:c>
      <x:c r="BR1191" s="37"/>
      <x:c r="BS1191" s="37"/>
      <x:c r="BT1191" s="54" t="b">
        <x:v>1</x:v>
      </x:c>
      <x:c r="BU1191" s="37" t="str">
        <x:v>مهمة جاهزة لأول رصد</x:v>
      </x:c>
      <x:c r="BV1191" s="37" t="str">
        <x:v>Curly Plastic Deep Plate ( 4 Pack ) — Green</x:v>
      </x:c>
      <x:c r="BW119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1" s="60" t="n">
        <x:v>46233</x:v>
      </x:c>
      <x:c r="BY1191" s="60" t="n">
        <x:v>46233</x:v>
      </x:c>
    </x:row>
    <x:row r="1192">
      <x:c r="A1192" s="37" t="str">
        <x:v>مهمة جمع أولية</x:v>
      </x:c>
      <x:c r="B1192" s="37" t="str">
        <x:v>INSTTASK-5A289823ABD8</x:v>
      </x:c>
      <x:c r="C1192" s="37" t="str">
        <x:v>VAR-7D48D9EFD71E29|EG-063|STORE|PENDING</x:v>
      </x:c>
      <x:c r="D1192" s="37" t="str">
        <x:v>VAR-7D48D9EFD71E29|EG-063|STORE</x:v>
      </x:c>
      <x:c r="E1192" s="37" t="str">
        <x:v>VAR-7D48D9EFD71E29</x:v>
      </x:c>
      <x:c r="F1192" s="37" t="str">
        <x:v>MOD-C91EDDEB352BB8</x:v>
      </x:c>
      <x:c r="G1192" s="37" t="str">
        <x:v>Mintra Curly Plastic Deep Plate ( 4 Pack ) Orange</x:v>
      </x:c>
      <x:c r="H1192" s="37" t="str">
        <x:v>المطبخ والأدوات المنزلية</x:v>
      </x:c>
      <x:c r="I1192" s="37" t="str">
        <x:v>أطباق منفردة</x:v>
      </x:c>
      <x:c r="J1192" s="37" t="str">
        <x:v>Mintra</x:v>
      </x:c>
      <x:c r="K1192" s="37" t="str">
        <x:v>Curly Plastic Deep Plate ( 4 Pack )</x:v>
      </x:c>
      <x:c r="L1192" s="37" t="str">
        <x:v>Orange</x:v>
      </x:c>
      <x:c r="M1192" s="37"/>
      <x:c r="N1192" s="37"/>
      <x:c r="O1192" s="37" t="str">
        <x:v>orange</x:v>
      </x:c>
      <x:c r="P1192" s="37" t="str">
        <x:v>5609</x:v>
      </x:c>
      <x:c r="Q1192" s="37"/>
      <x:c r="R1192" s="37" t="str">
        <x:v>EG-063</x:v>
      </x:c>
      <x:c r="S1192" s="37" t="str">
        <x:v>Mintra</x:v>
      </x:c>
      <x:c r="T1192" s="37" t="str">
        <x:v>A</x:v>
      </x:c>
      <x:c r="U1192" s="37"/>
      <x:c r="V1192" s="37"/>
      <x:c r="W1192" s="37" t="str">
        <x:v>https://mintra.eg/products/curly-plastic-deep-plate-1-%D8%B7%D8%A8%D9%82-%D9%84%D9%84%D8%BA%D8%AF%D8%A7%D8%A1</x:v>
      </x:c>
      <x:c r="X1192" s="37" t="str">
        <x:v>تغذية منتجات</x:v>
      </x:c>
      <x:c r="Y1192" s="37"/>
      <x:c r="Z1192" s="37"/>
      <x:c r="AA1192" s="37"/>
      <x:c r="AB1192" s="37"/>
      <x:c r="AC1192" s="37"/>
      <x:c r="AD1192" s="37"/>
      <x:c r="AE1192" s="37"/>
      <x:c r="AF1192" s="56"/>
      <x:c r="AG1192" s="56"/>
      <x:c r="AH1192" s="56"/>
      <x:c r="AI1192" s="58"/>
      <x:c r="AJ1192" s="56"/>
      <x:c r="AK1192" s="56"/>
      <x:c r="AL1192" s="56"/>
      <x:c r="AM1192" s="56"/>
      <x:c r="AN1192" s="56"/>
      <x:c r="AO1192" s="56" t="str">
        <x:f>IF(OR(AF1192="",AD1192=""),"",AF1192*AD1192+IF(AG1192="",0,AG1192)+IF(AH1192="",0,AH1192)+IF(AJ1192="",0,AJ1192)+IF(AK1192="",0,AK1192)+IF(AL1192="",0,AL1192)+IF(AM1192="",0,AM1192))</x:f>
      </x:c>
      <x:c r="AP1192" s="56"/>
      <x:c r="AQ1192" s="56" t="str">
        <x:f>IF(OR(AO1192="",AP1192=""),"",AO1192-AP1192)</x:f>
      </x:c>
      <x:c r="AR1192" s="58" t="str">
        <x:f>IF(OR(AP1192="",AP1192=0,AQ1192=""),"",AQ1192/AP1192)</x:f>
      </x:c>
      <x:c r="AS1192" s="58"/>
      <x:c r="AT1192" s="37"/>
      <x:c r="AU1192" s="37"/>
      <x:c r="AV1192" s="37"/>
      <x:c r="AW1192" s="56"/>
      <x:c r="AX1192" s="56"/>
      <x:c r="AY1192" s="37"/>
      <x:c r="AZ1192" s="37"/>
      <x:c r="BA1192" s="37"/>
      <x:c r="BB1192" s="37"/>
      <x:c r="BC1192" s="37"/>
      <x:c r="BD1192" s="60"/>
      <x:c r="BE1192" s="60"/>
      <x:c r="BF1192" s="37"/>
      <x:c r="BG1192" s="37"/>
      <x:c r="BH1192" s="37" t="str">
        <x:v>https://mintra.eg/products/curly-plastic-deep-plate-1-%D8%B7%D8%A8%D9%82-%D9%84%D9%84%D8%BA%D8%AF%D8%A7%D8%A1</x:v>
      </x:c>
      <x:c r="BI1192" s="37"/>
      <x:c r="BJ1192" s="37" t="str">
        <x:v>لم يبدأ</x:v>
      </x:c>
      <x:c r="BK1192" s="60" t="n">
        <x:v>46233</x:v>
      </x:c>
      <x:c r="BL1192" s="60"/>
      <x:c r="BM1192" s="60"/>
      <x:c r="BN1192" s="62" t="str">
        <x:f>IF(BM1192="","",(NOW()-BM1192)*24)</x:f>
      </x:c>
      <x:c r="BO1192" s="37" t="str">
        <x:f>IF(BM1192="","لم يُرصد",IF(BT1192&lt;&gt;TRUE,"غير نشط",IF(BP1192="فشل","فشل حالي",IF(BN1192&lt;=12,"حديث",IF(BN1192&lt;=24,"متأخر","قديم")))))</x:f>
        <x:v>لم يُرصد</x:v>
      </x:c>
      <x:c r="BP1192" s="37" t="str">
        <x:v>بانتظار رصد التقسيط</x:v>
      </x:c>
      <x:c r="BQ1192" s="37" t="n">
        <x:v>0</x:v>
      </x:c>
      <x:c r="BR1192" s="37"/>
      <x:c r="BS1192" s="37"/>
      <x:c r="BT1192" s="54" t="b">
        <x:v>1</x:v>
      </x:c>
      <x:c r="BU1192" s="37" t="str">
        <x:v>مهمة جاهزة لأول رصد</x:v>
      </x:c>
      <x:c r="BV1192" s="37" t="str">
        <x:v>Curly Plastic Deep Plate ( 4 Pack ) — Orange</x:v>
      </x:c>
      <x:c r="BW119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2" s="60" t="n">
        <x:v>46233</x:v>
      </x:c>
      <x:c r="BY1192" s="60" t="n">
        <x:v>46233</x:v>
      </x:c>
    </x:row>
    <x:row r="1193">
      <x:c r="A1193" s="37" t="str">
        <x:v>مهمة جمع أولية</x:v>
      </x:c>
      <x:c r="B1193" s="37" t="str">
        <x:v>INSTTASK-EEA561AE66CD</x:v>
      </x:c>
      <x:c r="C1193" s="37" t="str">
        <x:v>VAR-AA79B00576F4A3|EG-063|STORE|PENDING</x:v>
      </x:c>
      <x:c r="D1193" s="37" t="str">
        <x:v>VAR-AA79B00576F4A3|EG-063|STORE</x:v>
      </x:c>
      <x:c r="E1193" s="37" t="str">
        <x:v>VAR-AA79B00576F4A3</x:v>
      </x:c>
      <x:c r="F1193" s="37" t="str">
        <x:v>MOD-C91EDDEB352BB8</x:v>
      </x:c>
      <x:c r="G1193" s="37" t="str">
        <x:v>Mintra Curly Plastic Deep Plate ( 4 Pack ) Red</x:v>
      </x:c>
      <x:c r="H1193" s="37" t="str">
        <x:v>المطبخ والأدوات المنزلية</x:v>
      </x:c>
      <x:c r="I1193" s="37" t="str">
        <x:v>أطباق منفردة</x:v>
      </x:c>
      <x:c r="J1193" s="37" t="str">
        <x:v>Mintra</x:v>
      </x:c>
      <x:c r="K1193" s="37" t="str">
        <x:v>Curly Plastic Deep Plate ( 4 Pack )</x:v>
      </x:c>
      <x:c r="L1193" s="37" t="str">
        <x:v>Red</x:v>
      </x:c>
      <x:c r="M1193" s="37"/>
      <x:c r="N1193" s="37"/>
      <x:c r="O1193" s="37" t="str">
        <x:v>red</x:v>
      </x:c>
      <x:c r="P1193" s="37" t="str">
        <x:v>5604</x:v>
      </x:c>
      <x:c r="Q1193" s="37"/>
      <x:c r="R1193" s="37" t="str">
        <x:v>EG-063</x:v>
      </x:c>
      <x:c r="S1193" s="37" t="str">
        <x:v>Mintra</x:v>
      </x:c>
      <x:c r="T1193" s="37" t="str">
        <x:v>A</x:v>
      </x:c>
      <x:c r="U1193" s="37"/>
      <x:c r="V1193" s="37"/>
      <x:c r="W1193" s="37" t="str">
        <x:v>https://mintra.eg/products/curly-plastic-deep-plate-1-%D8%B7%D8%A8%D9%82-%D9%84%D9%84%D8%BA%D8%AF%D8%A7%D8%A1</x:v>
      </x:c>
      <x:c r="X1193" s="37" t="str">
        <x:v>تغذية منتجات</x:v>
      </x:c>
      <x:c r="Y1193" s="37"/>
      <x:c r="Z1193" s="37"/>
      <x:c r="AA1193" s="37"/>
      <x:c r="AB1193" s="37"/>
      <x:c r="AC1193" s="37"/>
      <x:c r="AD1193" s="37"/>
      <x:c r="AE1193" s="37"/>
      <x:c r="AF1193" s="56"/>
      <x:c r="AG1193" s="56"/>
      <x:c r="AH1193" s="56"/>
      <x:c r="AI1193" s="58"/>
      <x:c r="AJ1193" s="56"/>
      <x:c r="AK1193" s="56"/>
      <x:c r="AL1193" s="56"/>
      <x:c r="AM1193" s="56"/>
      <x:c r="AN1193" s="56"/>
      <x:c r="AO1193" s="56" t="str">
        <x:f>IF(OR(AF1193="",AD1193=""),"",AF1193*AD1193+IF(AG1193="",0,AG1193)+IF(AH1193="",0,AH1193)+IF(AJ1193="",0,AJ1193)+IF(AK1193="",0,AK1193)+IF(AL1193="",0,AL1193)+IF(AM1193="",0,AM1193))</x:f>
      </x:c>
      <x:c r="AP1193" s="56"/>
      <x:c r="AQ1193" s="56" t="str">
        <x:f>IF(OR(AO1193="",AP1193=""),"",AO1193-AP1193)</x:f>
      </x:c>
      <x:c r="AR1193" s="58" t="str">
        <x:f>IF(OR(AP1193="",AP1193=0,AQ1193=""),"",AQ1193/AP1193)</x:f>
      </x:c>
      <x:c r="AS1193" s="58"/>
      <x:c r="AT1193" s="37"/>
      <x:c r="AU1193" s="37"/>
      <x:c r="AV1193" s="37"/>
      <x:c r="AW1193" s="56"/>
      <x:c r="AX1193" s="56"/>
      <x:c r="AY1193" s="37"/>
      <x:c r="AZ1193" s="37"/>
      <x:c r="BA1193" s="37"/>
      <x:c r="BB1193" s="37"/>
      <x:c r="BC1193" s="37"/>
      <x:c r="BD1193" s="60"/>
      <x:c r="BE1193" s="60"/>
      <x:c r="BF1193" s="37"/>
      <x:c r="BG1193" s="37"/>
      <x:c r="BH1193" s="37" t="str">
        <x:v>https://mintra.eg/products/curly-plastic-deep-plate-1-%D8%B7%D8%A8%D9%82-%D9%84%D9%84%D8%BA%D8%AF%D8%A7%D8%A1</x:v>
      </x:c>
      <x:c r="BI1193" s="37"/>
      <x:c r="BJ1193" s="37" t="str">
        <x:v>لم يبدأ</x:v>
      </x:c>
      <x:c r="BK1193" s="60" t="n">
        <x:v>46233</x:v>
      </x:c>
      <x:c r="BL1193" s="60"/>
      <x:c r="BM1193" s="60"/>
      <x:c r="BN1193" s="62" t="str">
        <x:f>IF(BM1193="","",(NOW()-BM1193)*24)</x:f>
      </x:c>
      <x:c r="BO1193" s="37" t="str">
        <x:f>IF(BM1193="","لم يُرصد",IF(BT1193&lt;&gt;TRUE,"غير نشط",IF(BP1193="فشل","فشل حالي",IF(BN1193&lt;=12,"حديث",IF(BN1193&lt;=24,"متأخر","قديم")))))</x:f>
        <x:v>لم يُرصد</x:v>
      </x:c>
      <x:c r="BP1193" s="37" t="str">
        <x:v>بانتظار رصد التقسيط</x:v>
      </x:c>
      <x:c r="BQ1193" s="37" t="n">
        <x:v>0</x:v>
      </x:c>
      <x:c r="BR1193" s="37"/>
      <x:c r="BS1193" s="37"/>
      <x:c r="BT1193" s="54" t="b">
        <x:v>1</x:v>
      </x:c>
      <x:c r="BU1193" s="37" t="str">
        <x:v>مهمة جاهزة لأول رصد</x:v>
      </x:c>
      <x:c r="BV1193" s="37" t="str">
        <x:v>Curly Plastic Deep Plate ( 4 Pack ) — Red</x:v>
      </x:c>
      <x:c r="BW119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3" s="60" t="n">
        <x:v>46233</x:v>
      </x:c>
      <x:c r="BY1193" s="60" t="n">
        <x:v>46233</x:v>
      </x:c>
    </x:row>
    <x:row r="1194">
      <x:c r="A1194" s="37" t="str">
        <x:v>مهمة جمع أولية</x:v>
      </x:c>
      <x:c r="B1194" s="37" t="str">
        <x:v>INSTTASK-6CF1D2981AC0</x:v>
      </x:c>
      <x:c r="C1194" s="37" t="str">
        <x:v>VAR-1C57DB8C9855DA|EG-063|STORE|PENDING</x:v>
      </x:c>
      <x:c r="D1194" s="37" t="str">
        <x:v>VAR-1C57DB8C9855DA|EG-063|STORE</x:v>
      </x:c>
      <x:c r="E1194" s="37" t="str">
        <x:v>VAR-1C57DB8C9855DA</x:v>
      </x:c>
      <x:c r="F1194" s="37" t="str">
        <x:v>MOD-C91EDDEB352BB8</x:v>
      </x:c>
      <x:c r="G1194" s="37" t="str">
        <x:v>Mintra Curly Plastic Deep Plate ( 4 Pack ) Turquoise</x:v>
      </x:c>
      <x:c r="H1194" s="37" t="str">
        <x:v>المطبخ والأدوات المنزلية</x:v>
      </x:c>
      <x:c r="I1194" s="37" t="str">
        <x:v>أطباق منفردة</x:v>
      </x:c>
      <x:c r="J1194" s="37" t="str">
        <x:v>Mintra</x:v>
      </x:c>
      <x:c r="K1194" s="37" t="str">
        <x:v>Curly Plastic Deep Plate ( 4 Pack )</x:v>
      </x:c>
      <x:c r="L1194" s="37" t="str">
        <x:v>Turquoise</x:v>
      </x:c>
      <x:c r="M1194" s="37"/>
      <x:c r="N1194" s="37"/>
      <x:c r="O1194" s="37" t="str">
        <x:v>turquoise</x:v>
      </x:c>
      <x:c r="P1194" s="37" t="str">
        <x:v>5607</x:v>
      </x:c>
      <x:c r="Q1194" s="37"/>
      <x:c r="R1194" s="37" t="str">
        <x:v>EG-063</x:v>
      </x:c>
      <x:c r="S1194" s="37" t="str">
        <x:v>Mintra</x:v>
      </x:c>
      <x:c r="T1194" s="37" t="str">
        <x:v>A</x:v>
      </x:c>
      <x:c r="U1194" s="37"/>
      <x:c r="V1194" s="37"/>
      <x:c r="W1194" s="37" t="str">
        <x:v>https://mintra.eg/products/curly-plastic-deep-plate-1-%D8%B7%D8%A8%D9%82-%D9%84%D9%84%D8%BA%D8%AF%D8%A7%D8%A1</x:v>
      </x:c>
      <x:c r="X1194" s="37" t="str">
        <x:v>تغذية منتجات</x:v>
      </x:c>
      <x:c r="Y1194" s="37"/>
      <x:c r="Z1194" s="37"/>
      <x:c r="AA1194" s="37"/>
      <x:c r="AB1194" s="37"/>
      <x:c r="AC1194" s="37"/>
      <x:c r="AD1194" s="37"/>
      <x:c r="AE1194" s="37"/>
      <x:c r="AF1194" s="56"/>
      <x:c r="AG1194" s="56"/>
      <x:c r="AH1194" s="56"/>
      <x:c r="AI1194" s="58"/>
      <x:c r="AJ1194" s="56"/>
      <x:c r="AK1194" s="56"/>
      <x:c r="AL1194" s="56"/>
      <x:c r="AM1194" s="56"/>
      <x:c r="AN1194" s="56"/>
      <x:c r="AO1194" s="56" t="str">
        <x:f>IF(OR(AF1194="",AD1194=""),"",AF1194*AD1194+IF(AG1194="",0,AG1194)+IF(AH1194="",0,AH1194)+IF(AJ1194="",0,AJ1194)+IF(AK1194="",0,AK1194)+IF(AL1194="",0,AL1194)+IF(AM1194="",0,AM1194))</x:f>
      </x:c>
      <x:c r="AP1194" s="56"/>
      <x:c r="AQ1194" s="56" t="str">
        <x:f>IF(OR(AO1194="",AP1194=""),"",AO1194-AP1194)</x:f>
      </x:c>
      <x:c r="AR1194" s="58" t="str">
        <x:f>IF(OR(AP1194="",AP1194=0,AQ1194=""),"",AQ1194/AP1194)</x:f>
      </x:c>
      <x:c r="AS1194" s="58"/>
      <x:c r="AT1194" s="37"/>
      <x:c r="AU1194" s="37"/>
      <x:c r="AV1194" s="37"/>
      <x:c r="AW1194" s="56"/>
      <x:c r="AX1194" s="56"/>
      <x:c r="AY1194" s="37"/>
      <x:c r="AZ1194" s="37"/>
      <x:c r="BA1194" s="37"/>
      <x:c r="BB1194" s="37"/>
      <x:c r="BC1194" s="37"/>
      <x:c r="BD1194" s="60"/>
      <x:c r="BE1194" s="60"/>
      <x:c r="BF1194" s="37"/>
      <x:c r="BG1194" s="37"/>
      <x:c r="BH1194" s="37" t="str">
        <x:v>https://mintra.eg/products/curly-plastic-deep-plate-1-%D8%B7%D8%A8%D9%82-%D9%84%D9%84%D8%BA%D8%AF%D8%A7%D8%A1</x:v>
      </x:c>
      <x:c r="BI1194" s="37"/>
      <x:c r="BJ1194" s="37" t="str">
        <x:v>لم يبدأ</x:v>
      </x:c>
      <x:c r="BK1194" s="60" t="n">
        <x:v>46233</x:v>
      </x:c>
      <x:c r="BL1194" s="60"/>
      <x:c r="BM1194" s="60"/>
      <x:c r="BN1194" s="62" t="str">
        <x:f>IF(BM1194="","",(NOW()-BM1194)*24)</x:f>
      </x:c>
      <x:c r="BO1194" s="37" t="str">
        <x:f>IF(BM1194="","لم يُرصد",IF(BT1194&lt;&gt;TRUE,"غير نشط",IF(BP1194="فشل","فشل حالي",IF(BN1194&lt;=12,"حديث",IF(BN1194&lt;=24,"متأخر","قديم")))))</x:f>
        <x:v>لم يُرصد</x:v>
      </x:c>
      <x:c r="BP1194" s="37" t="str">
        <x:v>بانتظار رصد التقسيط</x:v>
      </x:c>
      <x:c r="BQ1194" s="37" t="n">
        <x:v>0</x:v>
      </x:c>
      <x:c r="BR1194" s="37"/>
      <x:c r="BS1194" s="37"/>
      <x:c r="BT1194" s="54" t="b">
        <x:v>1</x:v>
      </x:c>
      <x:c r="BU1194" s="37" t="str">
        <x:v>مهمة جاهزة لأول رصد</x:v>
      </x:c>
      <x:c r="BV1194" s="37" t="str">
        <x:v>Curly Plastic Deep Plate ( 4 Pack ) — Turquoise</x:v>
      </x:c>
      <x:c r="BW119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4" s="60" t="n">
        <x:v>46233</x:v>
      </x:c>
      <x:c r="BY1194" s="60" t="n">
        <x:v>46233</x:v>
      </x:c>
    </x:row>
    <x:row r="1195">
      <x:c r="A1195" s="37" t="str">
        <x:v>مهمة جمع أولية</x:v>
      </x:c>
      <x:c r="B1195" s="37" t="str">
        <x:v>INSTTASK-EE13C039852A</x:v>
      </x:c>
      <x:c r="C1195" s="37" t="str">
        <x:v>VAR-B205BE58AA4B03|EG-063|STORE|PENDING</x:v>
      </x:c>
      <x:c r="D1195" s="37" t="str">
        <x:v>VAR-B205BE58AA4B03|EG-063|STORE</x:v>
      </x:c>
      <x:c r="E1195" s="37" t="str">
        <x:v>VAR-B205BE58AA4B03</x:v>
      </x:c>
      <x:c r="F1195" s="37" t="str">
        <x:v>MOD-C91EDDEB352BB8</x:v>
      </x:c>
      <x:c r="G1195" s="37" t="str">
        <x:v>Mintra Curly Plastic Deep Plate ( 4 Pack ) White</x:v>
      </x:c>
      <x:c r="H1195" s="37" t="str">
        <x:v>المطبخ والأدوات المنزلية</x:v>
      </x:c>
      <x:c r="I1195" s="37" t="str">
        <x:v>أطباق منفردة</x:v>
      </x:c>
      <x:c r="J1195" s="37" t="str">
        <x:v>Mintra</x:v>
      </x:c>
      <x:c r="K1195" s="37" t="str">
        <x:v>Curly Plastic Deep Plate ( 4 Pack )</x:v>
      </x:c>
      <x:c r="L1195" s="37" t="str">
        <x:v>White</x:v>
      </x:c>
      <x:c r="M1195" s="37"/>
      <x:c r="N1195" s="37"/>
      <x:c r="O1195" s="37" t="str">
        <x:v>white</x:v>
      </x:c>
      <x:c r="P1195" s="37" t="str">
        <x:v>5603</x:v>
      </x:c>
      <x:c r="Q1195" s="37"/>
      <x:c r="R1195" s="37" t="str">
        <x:v>EG-063</x:v>
      </x:c>
      <x:c r="S1195" s="37" t="str">
        <x:v>Mintra</x:v>
      </x:c>
      <x:c r="T1195" s="37" t="str">
        <x:v>A</x:v>
      </x:c>
      <x:c r="U1195" s="37"/>
      <x:c r="V1195" s="37"/>
      <x:c r="W1195" s="37" t="str">
        <x:v>https://mintra.eg/products/curly-plastic-deep-plate-1-%D8%B7%D8%A8%D9%82-%D9%84%D9%84%D8%BA%D8%AF%D8%A7%D8%A1</x:v>
      </x:c>
      <x:c r="X1195" s="37" t="str">
        <x:v>تغذية منتجات</x:v>
      </x:c>
      <x:c r="Y1195" s="37"/>
      <x:c r="Z1195" s="37"/>
      <x:c r="AA1195" s="37"/>
      <x:c r="AB1195" s="37"/>
      <x:c r="AC1195" s="37"/>
      <x:c r="AD1195" s="37"/>
      <x:c r="AE1195" s="37"/>
      <x:c r="AF1195" s="56"/>
      <x:c r="AG1195" s="56"/>
      <x:c r="AH1195" s="56"/>
      <x:c r="AI1195" s="58"/>
      <x:c r="AJ1195" s="56"/>
      <x:c r="AK1195" s="56"/>
      <x:c r="AL1195" s="56"/>
      <x:c r="AM1195" s="56"/>
      <x:c r="AN1195" s="56"/>
      <x:c r="AO1195" s="56" t="str">
        <x:f>IF(OR(AF1195="",AD1195=""),"",AF1195*AD1195+IF(AG1195="",0,AG1195)+IF(AH1195="",0,AH1195)+IF(AJ1195="",0,AJ1195)+IF(AK1195="",0,AK1195)+IF(AL1195="",0,AL1195)+IF(AM1195="",0,AM1195))</x:f>
      </x:c>
      <x:c r="AP1195" s="56"/>
      <x:c r="AQ1195" s="56" t="str">
        <x:f>IF(OR(AO1195="",AP1195=""),"",AO1195-AP1195)</x:f>
      </x:c>
      <x:c r="AR1195" s="58" t="str">
        <x:f>IF(OR(AP1195="",AP1195=0,AQ1195=""),"",AQ1195/AP1195)</x:f>
      </x:c>
      <x:c r="AS1195" s="58"/>
      <x:c r="AT1195" s="37"/>
      <x:c r="AU1195" s="37"/>
      <x:c r="AV1195" s="37"/>
      <x:c r="AW1195" s="56"/>
      <x:c r="AX1195" s="56"/>
      <x:c r="AY1195" s="37"/>
      <x:c r="AZ1195" s="37"/>
      <x:c r="BA1195" s="37"/>
      <x:c r="BB1195" s="37"/>
      <x:c r="BC1195" s="37"/>
      <x:c r="BD1195" s="60"/>
      <x:c r="BE1195" s="60"/>
      <x:c r="BF1195" s="37"/>
      <x:c r="BG1195" s="37"/>
      <x:c r="BH1195" s="37" t="str">
        <x:v>https://mintra.eg/products/curly-plastic-deep-plate-1-%D8%B7%D8%A8%D9%82-%D9%84%D9%84%D8%BA%D8%AF%D8%A7%D8%A1</x:v>
      </x:c>
      <x:c r="BI1195" s="37"/>
      <x:c r="BJ1195" s="37" t="str">
        <x:v>لم يبدأ</x:v>
      </x:c>
      <x:c r="BK1195" s="60" t="n">
        <x:v>46233</x:v>
      </x:c>
      <x:c r="BL1195" s="60"/>
      <x:c r="BM1195" s="60"/>
      <x:c r="BN1195" s="62" t="str">
        <x:f>IF(BM1195="","",(NOW()-BM1195)*24)</x:f>
      </x:c>
      <x:c r="BO1195" s="37" t="str">
        <x:f>IF(BM1195="","لم يُرصد",IF(BT1195&lt;&gt;TRUE,"غير نشط",IF(BP1195="فشل","فشل حالي",IF(BN1195&lt;=12,"حديث",IF(BN1195&lt;=24,"متأخر","قديم")))))</x:f>
        <x:v>لم يُرصد</x:v>
      </x:c>
      <x:c r="BP1195" s="37" t="str">
        <x:v>بانتظار رصد التقسيط</x:v>
      </x:c>
      <x:c r="BQ1195" s="37" t="n">
        <x:v>0</x:v>
      </x:c>
      <x:c r="BR1195" s="37"/>
      <x:c r="BS1195" s="37"/>
      <x:c r="BT1195" s="54" t="b">
        <x:v>1</x:v>
      </x:c>
      <x:c r="BU1195" s="37" t="str">
        <x:v>مهمة جاهزة لأول رصد</x:v>
      </x:c>
      <x:c r="BV1195" s="37" t="str">
        <x:v>Curly Plastic Deep Plate ( 4 Pack ) — White</x:v>
      </x:c>
      <x:c r="BW119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5" s="60" t="n">
        <x:v>46233</x:v>
      </x:c>
      <x:c r="BY1195" s="60" t="n">
        <x:v>46233</x:v>
      </x:c>
    </x:row>
    <x:row r="1196">
      <x:c r="A1196" s="37" t="str">
        <x:v>مهمة جمع أولية</x:v>
      </x:c>
      <x:c r="B1196" s="37" t="str">
        <x:v>INSTTASK-ED9963CF4106</x:v>
      </x:c>
      <x:c r="C1196" s="37" t="str">
        <x:v>VAR-F941CD51449C9F|EG-063|STORE|PENDING</x:v>
      </x:c>
      <x:c r="D1196" s="37" t="str">
        <x:v>VAR-F941CD51449C9F|EG-063|STORE</x:v>
      </x:c>
      <x:c r="E1196" s="37" t="str">
        <x:v>VAR-F941CD51449C9F</x:v>
      </x:c>
      <x:c r="F1196" s="37" t="str">
        <x:v>MOD-C91EDDEB352BB8</x:v>
      </x:c>
      <x:c r="G1196" s="37" t="str">
        <x:v>Mintra Curly Plastic Deep Plate ( 4 Pack ) Yellow</x:v>
      </x:c>
      <x:c r="H1196" s="37" t="str">
        <x:v>المطبخ والأدوات المنزلية</x:v>
      </x:c>
      <x:c r="I1196" s="37" t="str">
        <x:v>أطباق منفردة</x:v>
      </x:c>
      <x:c r="J1196" s="37" t="str">
        <x:v>Mintra</x:v>
      </x:c>
      <x:c r="K1196" s="37" t="str">
        <x:v>Curly Plastic Deep Plate ( 4 Pack )</x:v>
      </x:c>
      <x:c r="L1196" s="37" t="str">
        <x:v>Yellow</x:v>
      </x:c>
      <x:c r="M1196" s="37"/>
      <x:c r="N1196" s="37"/>
      <x:c r="O1196" s="37" t="str">
        <x:v>yellow</x:v>
      </x:c>
      <x:c r="P1196" s="37" t="str">
        <x:v>5608</x:v>
      </x:c>
      <x:c r="Q1196" s="37"/>
      <x:c r="R1196" s="37" t="str">
        <x:v>EG-063</x:v>
      </x:c>
      <x:c r="S1196" s="37" t="str">
        <x:v>Mintra</x:v>
      </x:c>
      <x:c r="T1196" s="37" t="str">
        <x:v>A</x:v>
      </x:c>
      <x:c r="U1196" s="37"/>
      <x:c r="V1196" s="37"/>
      <x:c r="W1196" s="37" t="str">
        <x:v>https://mintra.eg/products/curly-plastic-deep-plate-1-%D8%B7%D8%A8%D9%82-%D9%84%D9%84%D8%BA%D8%AF%D8%A7%D8%A1</x:v>
      </x:c>
      <x:c r="X1196" s="37" t="str">
        <x:v>تغذية منتجات</x:v>
      </x:c>
      <x:c r="Y1196" s="37"/>
      <x:c r="Z1196" s="37"/>
      <x:c r="AA1196" s="37"/>
      <x:c r="AB1196" s="37"/>
      <x:c r="AC1196" s="37"/>
      <x:c r="AD1196" s="37"/>
      <x:c r="AE1196" s="37"/>
      <x:c r="AF1196" s="56"/>
      <x:c r="AG1196" s="56"/>
      <x:c r="AH1196" s="56"/>
      <x:c r="AI1196" s="58"/>
      <x:c r="AJ1196" s="56"/>
      <x:c r="AK1196" s="56"/>
      <x:c r="AL1196" s="56"/>
      <x:c r="AM1196" s="56"/>
      <x:c r="AN1196" s="56"/>
      <x:c r="AO1196" s="56" t="str">
        <x:f>IF(OR(AF1196="",AD1196=""),"",AF1196*AD1196+IF(AG1196="",0,AG1196)+IF(AH1196="",0,AH1196)+IF(AJ1196="",0,AJ1196)+IF(AK1196="",0,AK1196)+IF(AL1196="",0,AL1196)+IF(AM1196="",0,AM1196))</x:f>
      </x:c>
      <x:c r="AP1196" s="56"/>
      <x:c r="AQ1196" s="56" t="str">
        <x:f>IF(OR(AO1196="",AP1196=""),"",AO1196-AP1196)</x:f>
      </x:c>
      <x:c r="AR1196" s="58" t="str">
        <x:f>IF(OR(AP1196="",AP1196=0,AQ1196=""),"",AQ1196/AP1196)</x:f>
      </x:c>
      <x:c r="AS1196" s="58"/>
      <x:c r="AT1196" s="37"/>
      <x:c r="AU1196" s="37"/>
      <x:c r="AV1196" s="37"/>
      <x:c r="AW1196" s="56"/>
      <x:c r="AX1196" s="56"/>
      <x:c r="AY1196" s="37"/>
      <x:c r="AZ1196" s="37"/>
      <x:c r="BA1196" s="37"/>
      <x:c r="BB1196" s="37"/>
      <x:c r="BC1196" s="37"/>
      <x:c r="BD1196" s="60"/>
      <x:c r="BE1196" s="60"/>
      <x:c r="BF1196" s="37"/>
      <x:c r="BG1196" s="37"/>
      <x:c r="BH1196" s="37" t="str">
        <x:v>https://mintra.eg/products/curly-plastic-deep-plate-1-%D8%B7%D8%A8%D9%82-%D9%84%D9%84%D8%BA%D8%AF%D8%A7%D8%A1</x:v>
      </x:c>
      <x:c r="BI1196" s="37"/>
      <x:c r="BJ1196" s="37" t="str">
        <x:v>لم يبدأ</x:v>
      </x:c>
      <x:c r="BK1196" s="60" t="n">
        <x:v>46233</x:v>
      </x:c>
      <x:c r="BL1196" s="60"/>
      <x:c r="BM1196" s="60"/>
      <x:c r="BN1196" s="62" t="str">
        <x:f>IF(BM1196="","",(NOW()-BM1196)*24)</x:f>
      </x:c>
      <x:c r="BO1196" s="37" t="str">
        <x:f>IF(BM1196="","لم يُرصد",IF(BT1196&lt;&gt;TRUE,"غير نشط",IF(BP1196="فشل","فشل حالي",IF(BN1196&lt;=12,"حديث",IF(BN1196&lt;=24,"متأخر","قديم")))))</x:f>
        <x:v>لم يُرصد</x:v>
      </x:c>
      <x:c r="BP1196" s="37" t="str">
        <x:v>بانتظار رصد التقسيط</x:v>
      </x:c>
      <x:c r="BQ1196" s="37" t="n">
        <x:v>0</x:v>
      </x:c>
      <x:c r="BR1196" s="37"/>
      <x:c r="BS1196" s="37"/>
      <x:c r="BT1196" s="54" t="b">
        <x:v>1</x:v>
      </x:c>
      <x:c r="BU1196" s="37" t="str">
        <x:v>مهمة جاهزة لأول رصد</x:v>
      </x:c>
      <x:c r="BV1196" s="37" t="str">
        <x:v>Curly Plastic Deep Plate ( 4 Pack ) — Yellow</x:v>
      </x:c>
      <x:c r="BW119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6" s="60" t="n">
        <x:v>46233</x:v>
      </x:c>
      <x:c r="BY1196" s="60" t="n">
        <x:v>46233</x:v>
      </x:c>
    </x:row>
    <x:row r="1197">
      <x:c r="A1197" s="37" t="str">
        <x:v>مهمة جمع أولية</x:v>
      </x:c>
      <x:c r="B1197" s="37" t="str">
        <x:v>INSTTASK-3968F20A80BB</x:v>
      </x:c>
      <x:c r="C1197" s="37" t="str">
        <x:v>VAR-55197E870EB16A|EG-063|STORE|PENDING</x:v>
      </x:c>
      <x:c r="D1197" s="37" t="str">
        <x:v>VAR-55197E870EB16A|EG-063|STORE</x:v>
      </x:c>
      <x:c r="E1197" s="37" t="str">
        <x:v>VAR-55197E870EB16A</x:v>
      </x:c>
      <x:c r="F1197" s="37" t="str">
        <x:v>MOD-5EAD3B4DB0F7FB</x:v>
      </x:c>
      <x:c r="G1197" s="37" t="str">
        <x:v>Mintra Long Rectangular Serving Plate Blue | 45×16.5 cm</x:v>
      </x:c>
      <x:c r="H1197" s="37" t="str">
        <x:v>المطبخ والأدوات المنزلية</x:v>
      </x:c>
      <x:c r="I1197" s="37" t="str">
        <x:v>أطباق منفردة</x:v>
      </x:c>
      <x:c r="J1197" s="37" t="str">
        <x:v>Mintra</x:v>
      </x:c>
      <x:c r="K1197" s="37" t="str">
        <x:v>Long Rectangular Serving Plate</x:v>
      </x:c>
      <x:c r="L1197" s="37" t="str">
        <x:v>Blue</x:v>
      </x:c>
      <x:c r="M1197" s="37"/>
      <x:c r="N1197" s="37"/>
      <x:c r="O1197" s="37" t="str">
        <x:v>blue</x:v>
      </x:c>
      <x:c r="P1197" s="37" t="str">
        <x:v>05641</x:v>
      </x:c>
      <x:c r="Q1197" s="37"/>
      <x:c r="R1197" s="37" t="str">
        <x:v>EG-063</x:v>
      </x:c>
      <x:c r="S1197" s="37" t="str">
        <x:v>Mintra</x:v>
      </x:c>
      <x:c r="T1197" s="37" t="str">
        <x:v>A</x:v>
      </x:c>
      <x:c r="U1197" s="37"/>
      <x:c r="V1197" s="37"/>
      <x:c r="W1197" s="37" t="str">
        <x:v>https://mintra.eg/products/long-rectangular-serving-plte-%D8%B5%D9%8A%D9%86%D9%8A%D8%A9-%D8%AA%D9%82%D8%AF%D9%8A%D9%85-%D9%85%D8%B3%D8%AA%D8%B7%D9%8A%D9%84%D8%A9</x:v>
      </x:c>
      <x:c r="X1197" s="37" t="str">
        <x:v>تغذية منتجات</x:v>
      </x:c>
      <x:c r="Y1197" s="37"/>
      <x:c r="Z1197" s="37"/>
      <x:c r="AA1197" s="37"/>
      <x:c r="AB1197" s="37"/>
      <x:c r="AC1197" s="37"/>
      <x:c r="AD1197" s="37"/>
      <x:c r="AE1197" s="37"/>
      <x:c r="AF1197" s="56"/>
      <x:c r="AG1197" s="56"/>
      <x:c r="AH1197" s="56"/>
      <x:c r="AI1197" s="58"/>
      <x:c r="AJ1197" s="56"/>
      <x:c r="AK1197" s="56"/>
      <x:c r="AL1197" s="56"/>
      <x:c r="AM1197" s="56"/>
      <x:c r="AN1197" s="56"/>
      <x:c r="AO1197" s="56" t="str">
        <x:f>IF(OR(AF1197="",AD1197=""),"",AF1197*AD1197+IF(AG1197="",0,AG1197)+IF(AH1197="",0,AH1197)+IF(AJ1197="",0,AJ1197)+IF(AK1197="",0,AK1197)+IF(AL1197="",0,AL1197)+IF(AM1197="",0,AM1197))</x:f>
      </x:c>
      <x:c r="AP1197" s="56"/>
      <x:c r="AQ1197" s="56" t="str">
        <x:f>IF(OR(AO1197="",AP1197=""),"",AO1197-AP1197)</x:f>
      </x:c>
      <x:c r="AR1197" s="58" t="str">
        <x:f>IF(OR(AP1197="",AP1197=0,AQ1197=""),"",AQ1197/AP1197)</x:f>
      </x:c>
      <x:c r="AS1197" s="58"/>
      <x:c r="AT1197" s="37"/>
      <x:c r="AU1197" s="37"/>
      <x:c r="AV1197" s="37"/>
      <x:c r="AW1197" s="56"/>
      <x:c r="AX1197" s="56"/>
      <x:c r="AY1197" s="37"/>
      <x:c r="AZ1197" s="37"/>
      <x:c r="BA1197" s="37"/>
      <x:c r="BB1197" s="37"/>
      <x:c r="BC1197" s="37"/>
      <x:c r="BD1197" s="60"/>
      <x:c r="BE1197" s="60"/>
      <x:c r="BF1197" s="37"/>
      <x:c r="BG1197" s="37"/>
      <x:c r="BH1197" s="37" t="str">
        <x:v>https://mintra.eg/products/long-rectangular-serving-plte-%D8%B5%D9%8A%D9%86%D9%8A%D8%A9-%D8%AA%D9%82%D8%AF%D9%8A%D9%85-%D9%85%D8%B3%D8%AA%D8%B7%D9%8A%D9%84%D8%A9</x:v>
      </x:c>
      <x:c r="BI1197" s="37"/>
      <x:c r="BJ1197" s="37" t="str">
        <x:v>لم يبدأ</x:v>
      </x:c>
      <x:c r="BK1197" s="60" t="n">
        <x:v>46233</x:v>
      </x:c>
      <x:c r="BL1197" s="60"/>
      <x:c r="BM1197" s="60"/>
      <x:c r="BN1197" s="62" t="str">
        <x:f>IF(BM1197="","",(NOW()-BM1197)*24)</x:f>
      </x:c>
      <x:c r="BO1197" s="37" t="str">
        <x:f>IF(BM1197="","لم يُرصد",IF(BT1197&lt;&gt;TRUE,"غير نشط",IF(BP1197="فشل","فشل حالي",IF(BN1197&lt;=12,"حديث",IF(BN1197&lt;=24,"متأخر","قديم")))))</x:f>
        <x:v>لم يُرصد</x:v>
      </x:c>
      <x:c r="BP1197" s="37" t="str">
        <x:v>بانتظار رصد التقسيط</x:v>
      </x:c>
      <x:c r="BQ1197" s="37" t="n">
        <x:v>0</x:v>
      </x:c>
      <x:c r="BR1197" s="37"/>
      <x:c r="BS1197" s="37"/>
      <x:c r="BT1197" s="54" t="b">
        <x:v>1</x:v>
      </x:c>
      <x:c r="BU1197" s="37" t="str">
        <x:v>مهمة جاهزة لأول رصد</x:v>
      </x:c>
      <x:c r="BV1197" s="37" t="str">
        <x:v>Long Rectangular Serving Plate — Blue</x:v>
      </x:c>
      <x:c r="BW119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7" s="60" t="n">
        <x:v>46233</x:v>
      </x:c>
      <x:c r="BY1197" s="60" t="n">
        <x:v>46233</x:v>
      </x:c>
    </x:row>
    <x:row r="1198">
      <x:c r="A1198" s="37" t="str">
        <x:v>مهمة جمع أولية</x:v>
      </x:c>
      <x:c r="B1198" s="37" t="str">
        <x:v>INSTTASK-8B991CBCCC4F</x:v>
      </x:c>
      <x:c r="C1198" s="37" t="str">
        <x:v>VAR-C3B97F4A40E9DD|EG-063|STORE|PENDING</x:v>
      </x:c>
      <x:c r="D1198" s="37" t="str">
        <x:v>VAR-C3B97F4A40E9DD|EG-063|STORE</x:v>
      </x:c>
      <x:c r="E1198" s="37" t="str">
        <x:v>VAR-C3B97F4A40E9DD</x:v>
      </x:c>
      <x:c r="F1198" s="37" t="str">
        <x:v>MOD-5EAD3B4DB0F7FB</x:v>
      </x:c>
      <x:c r="G1198" s="37" t="str">
        <x:v>Mintra Long Rectangular Serving Plate Fuschia | 45×16.5 cm</x:v>
      </x:c>
      <x:c r="H1198" s="37" t="str">
        <x:v>المطبخ والأدوات المنزلية</x:v>
      </x:c>
      <x:c r="I1198" s="37" t="str">
        <x:v>أطباق منفردة</x:v>
      </x:c>
      <x:c r="J1198" s="37" t="str">
        <x:v>Mintra</x:v>
      </x:c>
      <x:c r="K1198" s="37" t="str">
        <x:v>Long Rectangular Serving Plate</x:v>
      </x:c>
      <x:c r="L1198" s="37" t="str">
        <x:v>Fuschia</x:v>
      </x:c>
      <x:c r="M1198" s="37"/>
      <x:c r="N1198" s="37"/>
      <x:c r="O1198" s="37" t="str">
        <x:v>fuschia</x:v>
      </x:c>
      <x:c r="P1198" s="37" t="str">
        <x:v>05645</x:v>
      </x:c>
      <x:c r="Q1198" s="37"/>
      <x:c r="R1198" s="37" t="str">
        <x:v>EG-063</x:v>
      </x:c>
      <x:c r="S1198" s="37" t="str">
        <x:v>Mintra</x:v>
      </x:c>
      <x:c r="T1198" s="37" t="str">
        <x:v>A</x:v>
      </x:c>
      <x:c r="U1198" s="37"/>
      <x:c r="V1198" s="37"/>
      <x:c r="W1198" s="37" t="str">
        <x:v>https://mintra.eg/products/long-rectangular-serving-plte-%D8%B5%D9%8A%D9%86%D9%8A%D8%A9-%D8%AA%D9%82%D8%AF%D9%8A%D9%85-%D9%85%D8%B3%D8%AA%D8%B7%D9%8A%D9%84%D8%A9</x:v>
      </x:c>
      <x:c r="X1198" s="37" t="str">
        <x:v>تغذية منتجات</x:v>
      </x:c>
      <x:c r="Y1198" s="37"/>
      <x:c r="Z1198" s="37"/>
      <x:c r="AA1198" s="37"/>
      <x:c r="AB1198" s="37"/>
      <x:c r="AC1198" s="37"/>
      <x:c r="AD1198" s="37"/>
      <x:c r="AE1198" s="37"/>
      <x:c r="AF1198" s="56"/>
      <x:c r="AG1198" s="56"/>
      <x:c r="AH1198" s="56"/>
      <x:c r="AI1198" s="58"/>
      <x:c r="AJ1198" s="56"/>
      <x:c r="AK1198" s="56"/>
      <x:c r="AL1198" s="56"/>
      <x:c r="AM1198" s="56"/>
      <x:c r="AN1198" s="56"/>
      <x:c r="AO1198" s="56" t="str">
        <x:f>IF(OR(AF1198="",AD1198=""),"",AF1198*AD1198+IF(AG1198="",0,AG1198)+IF(AH1198="",0,AH1198)+IF(AJ1198="",0,AJ1198)+IF(AK1198="",0,AK1198)+IF(AL1198="",0,AL1198)+IF(AM1198="",0,AM1198))</x:f>
      </x:c>
      <x:c r="AP1198" s="56"/>
      <x:c r="AQ1198" s="56" t="str">
        <x:f>IF(OR(AO1198="",AP1198=""),"",AO1198-AP1198)</x:f>
      </x:c>
      <x:c r="AR1198" s="58" t="str">
        <x:f>IF(OR(AP1198="",AP1198=0,AQ1198=""),"",AQ1198/AP1198)</x:f>
      </x:c>
      <x:c r="AS1198" s="58"/>
      <x:c r="AT1198" s="37"/>
      <x:c r="AU1198" s="37"/>
      <x:c r="AV1198" s="37"/>
      <x:c r="AW1198" s="56"/>
      <x:c r="AX1198" s="56"/>
      <x:c r="AY1198" s="37"/>
      <x:c r="AZ1198" s="37"/>
      <x:c r="BA1198" s="37"/>
      <x:c r="BB1198" s="37"/>
      <x:c r="BC1198" s="37"/>
      <x:c r="BD1198" s="60"/>
      <x:c r="BE1198" s="60"/>
      <x:c r="BF1198" s="37"/>
      <x:c r="BG1198" s="37"/>
      <x:c r="BH1198" s="37" t="str">
        <x:v>https://mintra.eg/products/long-rectangular-serving-plte-%D8%B5%D9%8A%D9%86%D9%8A%D8%A9-%D8%AA%D9%82%D8%AF%D9%8A%D9%85-%D9%85%D8%B3%D8%AA%D8%B7%D9%8A%D9%84%D8%A9</x:v>
      </x:c>
      <x:c r="BI1198" s="37"/>
      <x:c r="BJ1198" s="37" t="str">
        <x:v>لم يبدأ</x:v>
      </x:c>
      <x:c r="BK1198" s="60" t="n">
        <x:v>46233</x:v>
      </x:c>
      <x:c r="BL1198" s="60"/>
      <x:c r="BM1198" s="60"/>
      <x:c r="BN1198" s="62" t="str">
        <x:f>IF(BM1198="","",(NOW()-BM1198)*24)</x:f>
      </x:c>
      <x:c r="BO1198" s="37" t="str">
        <x:f>IF(BM1198="","لم يُرصد",IF(BT1198&lt;&gt;TRUE,"غير نشط",IF(BP1198="فشل","فشل حالي",IF(BN1198&lt;=12,"حديث",IF(BN1198&lt;=24,"متأخر","قديم")))))</x:f>
        <x:v>لم يُرصد</x:v>
      </x:c>
      <x:c r="BP1198" s="37" t="str">
        <x:v>بانتظار رصد التقسيط</x:v>
      </x:c>
      <x:c r="BQ1198" s="37" t="n">
        <x:v>0</x:v>
      </x:c>
      <x:c r="BR1198" s="37"/>
      <x:c r="BS1198" s="37"/>
      <x:c r="BT1198" s="54" t="b">
        <x:v>1</x:v>
      </x:c>
      <x:c r="BU1198" s="37" t="str">
        <x:v>مهمة جاهزة لأول رصد</x:v>
      </x:c>
      <x:c r="BV1198" s="37" t="str">
        <x:v>Long Rectangular Serving Plate — Fuschia</x:v>
      </x:c>
      <x:c r="BW119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8" s="60" t="n">
        <x:v>46233</x:v>
      </x:c>
      <x:c r="BY1198" s="60" t="n">
        <x:v>46233</x:v>
      </x:c>
    </x:row>
    <x:row r="1199">
      <x:c r="A1199" s="37" t="str">
        <x:v>مهمة جمع أولية</x:v>
      </x:c>
      <x:c r="B1199" s="37" t="str">
        <x:v>INSTTASK-9EC0E17225BC</x:v>
      </x:c>
      <x:c r="C1199" s="37" t="str">
        <x:v>VAR-CC92ACAF5B9B9B|EG-063|STORE|PENDING</x:v>
      </x:c>
      <x:c r="D1199" s="37" t="str">
        <x:v>VAR-CC92ACAF5B9B9B|EG-063|STORE</x:v>
      </x:c>
      <x:c r="E1199" s="37" t="str">
        <x:v>VAR-CC92ACAF5B9B9B</x:v>
      </x:c>
      <x:c r="F1199" s="37" t="str">
        <x:v>MOD-5EAD3B4DB0F7FB</x:v>
      </x:c>
      <x:c r="G1199" s="37" t="str">
        <x:v>Mintra Long Rectangular Serving Plate Green | 45×16.5 cm</x:v>
      </x:c>
      <x:c r="H1199" s="37" t="str">
        <x:v>المطبخ والأدوات المنزلية</x:v>
      </x:c>
      <x:c r="I1199" s="37" t="str">
        <x:v>أطباق منفردة</x:v>
      </x:c>
      <x:c r="J1199" s="37" t="str">
        <x:v>Mintra</x:v>
      </x:c>
      <x:c r="K1199" s="37" t="str">
        <x:v>Long Rectangular Serving Plate</x:v>
      </x:c>
      <x:c r="L1199" s="37" t="str">
        <x:v>Green</x:v>
      </x:c>
      <x:c r="M1199" s="37"/>
      <x:c r="N1199" s="37"/>
      <x:c r="O1199" s="37" t="str">
        <x:v>green</x:v>
      </x:c>
      <x:c r="P1199" s="37" t="str">
        <x:v>05640</x:v>
      </x:c>
      <x:c r="Q1199" s="37"/>
      <x:c r="R1199" s="37" t="str">
        <x:v>EG-063</x:v>
      </x:c>
      <x:c r="S1199" s="37" t="str">
        <x:v>Mintra</x:v>
      </x:c>
      <x:c r="T1199" s="37" t="str">
        <x:v>A</x:v>
      </x:c>
      <x:c r="U1199" s="37"/>
      <x:c r="V1199" s="37"/>
      <x:c r="W1199" s="37" t="str">
        <x:v>https://mintra.eg/products/long-rectangular-serving-plte-%D8%B5%D9%8A%D9%86%D9%8A%D8%A9-%D8%AA%D9%82%D8%AF%D9%8A%D9%85-%D9%85%D8%B3%D8%AA%D8%B7%D9%8A%D9%84%D8%A9</x:v>
      </x:c>
      <x:c r="X1199" s="37" t="str">
        <x:v>تغذية منتجات</x:v>
      </x:c>
      <x:c r="Y1199" s="37"/>
      <x:c r="Z1199" s="37"/>
      <x:c r="AA1199" s="37"/>
      <x:c r="AB1199" s="37"/>
      <x:c r="AC1199" s="37"/>
      <x:c r="AD1199" s="37"/>
      <x:c r="AE1199" s="37"/>
      <x:c r="AF1199" s="56"/>
      <x:c r="AG1199" s="56"/>
      <x:c r="AH1199" s="56"/>
      <x:c r="AI1199" s="58"/>
      <x:c r="AJ1199" s="56"/>
      <x:c r="AK1199" s="56"/>
      <x:c r="AL1199" s="56"/>
      <x:c r="AM1199" s="56"/>
      <x:c r="AN1199" s="56"/>
      <x:c r="AO1199" s="56" t="str">
        <x:f>IF(OR(AF1199="",AD1199=""),"",AF1199*AD1199+IF(AG1199="",0,AG1199)+IF(AH1199="",0,AH1199)+IF(AJ1199="",0,AJ1199)+IF(AK1199="",0,AK1199)+IF(AL1199="",0,AL1199)+IF(AM1199="",0,AM1199))</x:f>
      </x:c>
      <x:c r="AP1199" s="56"/>
      <x:c r="AQ1199" s="56" t="str">
        <x:f>IF(OR(AO1199="",AP1199=""),"",AO1199-AP1199)</x:f>
      </x:c>
      <x:c r="AR1199" s="58" t="str">
        <x:f>IF(OR(AP1199="",AP1199=0,AQ1199=""),"",AQ1199/AP1199)</x:f>
      </x:c>
      <x:c r="AS1199" s="58"/>
      <x:c r="AT1199" s="37"/>
      <x:c r="AU1199" s="37"/>
      <x:c r="AV1199" s="37"/>
      <x:c r="AW1199" s="56"/>
      <x:c r="AX1199" s="56"/>
      <x:c r="AY1199" s="37"/>
      <x:c r="AZ1199" s="37"/>
      <x:c r="BA1199" s="37"/>
      <x:c r="BB1199" s="37"/>
      <x:c r="BC1199" s="37"/>
      <x:c r="BD1199" s="60"/>
      <x:c r="BE1199" s="60"/>
      <x:c r="BF1199" s="37"/>
      <x:c r="BG1199" s="37"/>
      <x:c r="BH1199" s="37" t="str">
        <x:v>https://mintra.eg/products/long-rectangular-serving-plte-%D8%B5%D9%8A%D9%86%D9%8A%D8%A9-%D8%AA%D9%82%D8%AF%D9%8A%D9%85-%D9%85%D8%B3%D8%AA%D8%B7%D9%8A%D9%84%D8%A9</x:v>
      </x:c>
      <x:c r="BI1199" s="37"/>
      <x:c r="BJ1199" s="37" t="str">
        <x:v>لم يبدأ</x:v>
      </x:c>
      <x:c r="BK1199" s="60" t="n">
        <x:v>46233</x:v>
      </x:c>
      <x:c r="BL1199" s="60"/>
      <x:c r="BM1199" s="60"/>
      <x:c r="BN1199" s="62" t="str">
        <x:f>IF(BM1199="","",(NOW()-BM1199)*24)</x:f>
      </x:c>
      <x:c r="BO1199" s="37" t="str">
        <x:f>IF(BM1199="","لم يُرصد",IF(BT1199&lt;&gt;TRUE,"غير نشط",IF(BP1199="فشل","فشل حالي",IF(BN1199&lt;=12,"حديث",IF(BN1199&lt;=24,"متأخر","قديم")))))</x:f>
        <x:v>لم يُرصد</x:v>
      </x:c>
      <x:c r="BP1199" s="37" t="str">
        <x:v>بانتظار رصد التقسيط</x:v>
      </x:c>
      <x:c r="BQ1199" s="37" t="n">
        <x:v>0</x:v>
      </x:c>
      <x:c r="BR1199" s="37"/>
      <x:c r="BS1199" s="37"/>
      <x:c r="BT1199" s="54" t="b">
        <x:v>1</x:v>
      </x:c>
      <x:c r="BU1199" s="37" t="str">
        <x:v>مهمة جاهزة لأول رصد</x:v>
      </x:c>
      <x:c r="BV1199" s="37" t="str">
        <x:v>Long Rectangular Serving Plate — Green</x:v>
      </x:c>
      <x:c r="BW119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199" s="60" t="n">
        <x:v>46233</x:v>
      </x:c>
      <x:c r="BY1199" s="60" t="n">
        <x:v>46233</x:v>
      </x:c>
    </x:row>
    <x:row r="1200">
      <x:c r="A1200" s="37" t="str">
        <x:v>مهمة جمع أولية</x:v>
      </x:c>
      <x:c r="B1200" s="37" t="str">
        <x:v>INSTTASK-7CD84CFD42F7</x:v>
      </x:c>
      <x:c r="C1200" s="37" t="str">
        <x:v>VAR-D78C33BC828A94|EG-063|STORE|PENDING</x:v>
      </x:c>
      <x:c r="D1200" s="37" t="str">
        <x:v>VAR-D78C33BC828A94|EG-063|STORE</x:v>
      </x:c>
      <x:c r="E1200" s="37" t="str">
        <x:v>VAR-D78C33BC828A94</x:v>
      </x:c>
      <x:c r="F1200" s="37" t="str">
        <x:v>MOD-5EAD3B4DB0F7FB</x:v>
      </x:c>
      <x:c r="G1200" s="37" t="str">
        <x:v>Mintra Long Rectangular Serving Plate Orange | 45×16.5 cm</x:v>
      </x:c>
      <x:c r="H1200" s="37" t="str">
        <x:v>المطبخ والأدوات المنزلية</x:v>
      </x:c>
      <x:c r="I1200" s="37" t="str">
        <x:v>أطباق منفردة</x:v>
      </x:c>
      <x:c r="J1200" s="37" t="str">
        <x:v>Mintra</x:v>
      </x:c>
      <x:c r="K1200" s="37" t="str">
        <x:v>Long Rectangular Serving Plate</x:v>
      </x:c>
      <x:c r="L1200" s="37" t="str">
        <x:v>Orange</x:v>
      </x:c>
      <x:c r="M1200" s="37"/>
      <x:c r="N1200" s="37"/>
      <x:c r="O1200" s="37" t="str">
        <x:v>orange</x:v>
      </x:c>
      <x:c r="P1200" s="37" t="str">
        <x:v>05644</x:v>
      </x:c>
      <x:c r="Q1200" s="37"/>
      <x:c r="R1200" s="37" t="str">
        <x:v>EG-063</x:v>
      </x:c>
      <x:c r="S1200" s="37" t="str">
        <x:v>Mintra</x:v>
      </x:c>
      <x:c r="T1200" s="37" t="str">
        <x:v>A</x:v>
      </x:c>
      <x:c r="U1200" s="37"/>
      <x:c r="V1200" s="37"/>
      <x:c r="W1200" s="37" t="str">
        <x:v>https://mintra.eg/products/long-rectangular-serving-plte-%D8%B5%D9%8A%D9%86%D9%8A%D8%A9-%D8%AA%D9%82%D8%AF%D9%8A%D9%85-%D9%85%D8%B3%D8%AA%D8%B7%D9%8A%D9%84%D8%A9</x:v>
      </x:c>
      <x:c r="X1200" s="37" t="str">
        <x:v>تغذية منتجات</x:v>
      </x:c>
      <x:c r="Y1200" s="37"/>
      <x:c r="Z1200" s="37"/>
      <x:c r="AA1200" s="37"/>
      <x:c r="AB1200" s="37"/>
      <x:c r="AC1200" s="37"/>
      <x:c r="AD1200" s="37"/>
      <x:c r="AE1200" s="37"/>
      <x:c r="AF1200" s="56"/>
      <x:c r="AG1200" s="56"/>
      <x:c r="AH1200" s="56"/>
      <x:c r="AI1200" s="58"/>
      <x:c r="AJ1200" s="56"/>
      <x:c r="AK1200" s="56"/>
      <x:c r="AL1200" s="56"/>
      <x:c r="AM1200" s="56"/>
      <x:c r="AN1200" s="56"/>
      <x:c r="AO1200" s="56" t="str">
        <x:f>IF(OR(AF1200="",AD1200=""),"",AF1200*AD1200+IF(AG1200="",0,AG1200)+IF(AH1200="",0,AH1200)+IF(AJ1200="",0,AJ1200)+IF(AK1200="",0,AK1200)+IF(AL1200="",0,AL1200)+IF(AM1200="",0,AM1200))</x:f>
      </x:c>
      <x:c r="AP1200" s="56"/>
      <x:c r="AQ1200" s="56" t="str">
        <x:f>IF(OR(AO1200="",AP1200=""),"",AO1200-AP1200)</x:f>
      </x:c>
      <x:c r="AR1200" s="58" t="str">
        <x:f>IF(OR(AP1200="",AP1200=0,AQ1200=""),"",AQ1200/AP1200)</x:f>
      </x:c>
      <x:c r="AS1200" s="58"/>
      <x:c r="AT1200" s="37"/>
      <x:c r="AU1200" s="37"/>
      <x:c r="AV1200" s="37"/>
      <x:c r="AW1200" s="56"/>
      <x:c r="AX1200" s="56"/>
      <x:c r="AY1200" s="37"/>
      <x:c r="AZ1200" s="37"/>
      <x:c r="BA1200" s="37"/>
      <x:c r="BB1200" s="37"/>
      <x:c r="BC1200" s="37"/>
      <x:c r="BD1200" s="60"/>
      <x:c r="BE1200" s="60"/>
      <x:c r="BF1200" s="37"/>
      <x:c r="BG1200" s="37"/>
      <x:c r="BH1200" s="37" t="str">
        <x:v>https://mintra.eg/products/long-rectangular-serving-plte-%D8%B5%D9%8A%D9%86%D9%8A%D8%A9-%D8%AA%D9%82%D8%AF%D9%8A%D9%85-%D9%85%D8%B3%D8%AA%D8%B7%D9%8A%D9%84%D8%A9</x:v>
      </x:c>
      <x:c r="BI1200" s="37"/>
      <x:c r="BJ1200" s="37" t="str">
        <x:v>لم يبدأ</x:v>
      </x:c>
      <x:c r="BK1200" s="60" t="n">
        <x:v>46233</x:v>
      </x:c>
      <x:c r="BL1200" s="60"/>
      <x:c r="BM1200" s="60"/>
      <x:c r="BN1200" s="62" t="str">
        <x:f>IF(BM1200="","",(NOW()-BM1200)*24)</x:f>
      </x:c>
      <x:c r="BO1200" s="37" t="str">
        <x:f>IF(BM1200="","لم يُرصد",IF(BT1200&lt;&gt;TRUE,"غير نشط",IF(BP1200="فشل","فشل حالي",IF(BN1200&lt;=12,"حديث",IF(BN1200&lt;=24,"متأخر","قديم")))))</x:f>
        <x:v>لم يُرصد</x:v>
      </x:c>
      <x:c r="BP1200" s="37" t="str">
        <x:v>بانتظار رصد التقسيط</x:v>
      </x:c>
      <x:c r="BQ1200" s="37" t="n">
        <x:v>0</x:v>
      </x:c>
      <x:c r="BR1200" s="37"/>
      <x:c r="BS1200" s="37"/>
      <x:c r="BT1200" s="54" t="b">
        <x:v>1</x:v>
      </x:c>
      <x:c r="BU1200" s="37" t="str">
        <x:v>مهمة جاهزة لأول رصد</x:v>
      </x:c>
      <x:c r="BV1200" s="37" t="str">
        <x:v>Long Rectangular Serving Plate — Orange</x:v>
      </x:c>
      <x:c r="BW120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0" s="60" t="n">
        <x:v>46233</x:v>
      </x:c>
      <x:c r="BY1200" s="60" t="n">
        <x:v>46233</x:v>
      </x:c>
    </x:row>
    <x:row r="1201">
      <x:c r="A1201" s="37" t="str">
        <x:v>مهمة جمع أولية</x:v>
      </x:c>
      <x:c r="B1201" s="37" t="str">
        <x:v>INSTTASK-C7B9D0C28EE2</x:v>
      </x:c>
      <x:c r="C1201" s="37" t="str">
        <x:v>VAR-C2C6328290A974|EG-063|STORE|PENDING</x:v>
      </x:c>
      <x:c r="D1201" s="37" t="str">
        <x:v>VAR-C2C6328290A974|EG-063|STORE</x:v>
      </x:c>
      <x:c r="E1201" s="37" t="str">
        <x:v>VAR-C2C6328290A974</x:v>
      </x:c>
      <x:c r="F1201" s="37" t="str">
        <x:v>MOD-5EAD3B4DB0F7FB</x:v>
      </x:c>
      <x:c r="G1201" s="37" t="str">
        <x:v>Mintra Long Rectangular Serving Plate Red | 45×16.5 cm</x:v>
      </x:c>
      <x:c r="H1201" s="37" t="str">
        <x:v>المطبخ والأدوات المنزلية</x:v>
      </x:c>
      <x:c r="I1201" s="37" t="str">
        <x:v>أطباق منفردة</x:v>
      </x:c>
      <x:c r="J1201" s="37" t="str">
        <x:v>Mintra</x:v>
      </x:c>
      <x:c r="K1201" s="37" t="str">
        <x:v>Long Rectangular Serving Plate</x:v>
      </x:c>
      <x:c r="L1201" s="37" t="str">
        <x:v>Red</x:v>
      </x:c>
      <x:c r="M1201" s="37"/>
      <x:c r="N1201" s="37"/>
      <x:c r="O1201" s="37" t="str">
        <x:v>red</x:v>
      </x:c>
      <x:c r="P1201" s="37" t="str">
        <x:v>05639</x:v>
      </x:c>
      <x:c r="Q1201" s="37"/>
      <x:c r="R1201" s="37" t="str">
        <x:v>EG-063</x:v>
      </x:c>
      <x:c r="S1201" s="37" t="str">
        <x:v>Mintra</x:v>
      </x:c>
      <x:c r="T1201" s="37" t="str">
        <x:v>A</x:v>
      </x:c>
      <x:c r="U1201" s="37"/>
      <x:c r="V1201" s="37"/>
      <x:c r="W1201" s="37" t="str">
        <x:v>https://mintra.eg/products/long-rectangular-serving-plte-%D8%B5%D9%8A%D9%86%D9%8A%D8%A9-%D8%AA%D9%82%D8%AF%D9%8A%D9%85-%D9%85%D8%B3%D8%AA%D8%B7%D9%8A%D9%84%D8%A9</x:v>
      </x:c>
      <x:c r="X1201" s="37" t="str">
        <x:v>تغذية منتجات</x:v>
      </x:c>
      <x:c r="Y1201" s="37"/>
      <x:c r="Z1201" s="37"/>
      <x:c r="AA1201" s="37"/>
      <x:c r="AB1201" s="37"/>
      <x:c r="AC1201" s="37"/>
      <x:c r="AD1201" s="37"/>
      <x:c r="AE1201" s="37"/>
      <x:c r="AF1201" s="56"/>
      <x:c r="AG1201" s="56"/>
      <x:c r="AH1201" s="56"/>
      <x:c r="AI1201" s="58"/>
      <x:c r="AJ1201" s="56"/>
      <x:c r="AK1201" s="56"/>
      <x:c r="AL1201" s="56"/>
      <x:c r="AM1201" s="56"/>
      <x:c r="AN1201" s="56"/>
      <x:c r="AO1201" s="56" t="str">
        <x:f>IF(OR(AF1201="",AD1201=""),"",AF1201*AD1201+IF(AG1201="",0,AG1201)+IF(AH1201="",0,AH1201)+IF(AJ1201="",0,AJ1201)+IF(AK1201="",0,AK1201)+IF(AL1201="",0,AL1201)+IF(AM1201="",0,AM1201))</x:f>
      </x:c>
      <x:c r="AP1201" s="56"/>
      <x:c r="AQ1201" s="56" t="str">
        <x:f>IF(OR(AO1201="",AP1201=""),"",AO1201-AP1201)</x:f>
      </x:c>
      <x:c r="AR1201" s="58" t="str">
        <x:f>IF(OR(AP1201="",AP1201=0,AQ1201=""),"",AQ1201/AP1201)</x:f>
      </x:c>
      <x:c r="AS1201" s="58"/>
      <x:c r="AT1201" s="37"/>
      <x:c r="AU1201" s="37"/>
      <x:c r="AV1201" s="37"/>
      <x:c r="AW1201" s="56"/>
      <x:c r="AX1201" s="56"/>
      <x:c r="AY1201" s="37"/>
      <x:c r="AZ1201" s="37"/>
      <x:c r="BA1201" s="37"/>
      <x:c r="BB1201" s="37"/>
      <x:c r="BC1201" s="37"/>
      <x:c r="BD1201" s="60"/>
      <x:c r="BE1201" s="60"/>
      <x:c r="BF1201" s="37"/>
      <x:c r="BG1201" s="37"/>
      <x:c r="BH1201" s="37" t="str">
        <x:v>https://mintra.eg/products/long-rectangular-serving-plte-%D8%B5%D9%8A%D9%86%D9%8A%D8%A9-%D8%AA%D9%82%D8%AF%D9%8A%D9%85-%D9%85%D8%B3%D8%AA%D8%B7%D9%8A%D9%84%D8%A9</x:v>
      </x:c>
      <x:c r="BI1201" s="37"/>
      <x:c r="BJ1201" s="37" t="str">
        <x:v>لم يبدأ</x:v>
      </x:c>
      <x:c r="BK1201" s="60" t="n">
        <x:v>46233</x:v>
      </x:c>
      <x:c r="BL1201" s="60"/>
      <x:c r="BM1201" s="60"/>
      <x:c r="BN1201" s="62" t="str">
        <x:f>IF(BM1201="","",(NOW()-BM1201)*24)</x:f>
      </x:c>
      <x:c r="BO1201" s="37" t="str">
        <x:f>IF(BM1201="","لم يُرصد",IF(BT1201&lt;&gt;TRUE,"غير نشط",IF(BP1201="فشل","فشل حالي",IF(BN1201&lt;=12,"حديث",IF(BN1201&lt;=24,"متأخر","قديم")))))</x:f>
        <x:v>لم يُرصد</x:v>
      </x:c>
      <x:c r="BP1201" s="37" t="str">
        <x:v>بانتظار رصد التقسيط</x:v>
      </x:c>
      <x:c r="BQ1201" s="37" t="n">
        <x:v>0</x:v>
      </x:c>
      <x:c r="BR1201" s="37"/>
      <x:c r="BS1201" s="37"/>
      <x:c r="BT1201" s="54" t="b">
        <x:v>1</x:v>
      </x:c>
      <x:c r="BU1201" s="37" t="str">
        <x:v>مهمة جاهزة لأول رصد</x:v>
      </x:c>
      <x:c r="BV1201" s="37" t="str">
        <x:v>Long Rectangular Serving Plate — Red</x:v>
      </x:c>
      <x:c r="BW120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1" s="60" t="n">
        <x:v>46233</x:v>
      </x:c>
      <x:c r="BY1201" s="60" t="n">
        <x:v>46233</x:v>
      </x:c>
    </x:row>
    <x:row r="1202">
      <x:c r="A1202" s="37" t="str">
        <x:v>مهمة جمع أولية</x:v>
      </x:c>
      <x:c r="B1202" s="37" t="str">
        <x:v>INSTTASK-C25AA536A360</x:v>
      </x:c>
      <x:c r="C1202" s="37" t="str">
        <x:v>VAR-AD7798F67F529F|EG-063|STORE|PENDING</x:v>
      </x:c>
      <x:c r="D1202" s="37" t="str">
        <x:v>VAR-AD7798F67F529F|EG-063|STORE</x:v>
      </x:c>
      <x:c r="E1202" s="37" t="str">
        <x:v>VAR-AD7798F67F529F</x:v>
      </x:c>
      <x:c r="F1202" s="37" t="str">
        <x:v>MOD-5EAD3B4DB0F7FB</x:v>
      </x:c>
      <x:c r="G1202" s="37" t="str">
        <x:v>Mintra Long Rectangular Serving Plate Turquoise | 45×16.5 cm</x:v>
      </x:c>
      <x:c r="H1202" s="37" t="str">
        <x:v>المطبخ والأدوات المنزلية</x:v>
      </x:c>
      <x:c r="I1202" s="37" t="str">
        <x:v>أطباق منفردة</x:v>
      </x:c>
      <x:c r="J1202" s="37" t="str">
        <x:v>Mintra</x:v>
      </x:c>
      <x:c r="K1202" s="37" t="str">
        <x:v>Long Rectangular Serving Plate</x:v>
      </x:c>
      <x:c r="L1202" s="37" t="str">
        <x:v>Turquoise</x:v>
      </x:c>
      <x:c r="M1202" s="37"/>
      <x:c r="N1202" s="37"/>
      <x:c r="O1202" s="37" t="str">
        <x:v>turquoise</x:v>
      </x:c>
      <x:c r="P1202" s="37" t="str">
        <x:v>05642</x:v>
      </x:c>
      <x:c r="Q1202" s="37"/>
      <x:c r="R1202" s="37" t="str">
        <x:v>EG-063</x:v>
      </x:c>
      <x:c r="S1202" s="37" t="str">
        <x:v>Mintra</x:v>
      </x:c>
      <x:c r="T1202" s="37" t="str">
        <x:v>A</x:v>
      </x:c>
      <x:c r="U1202" s="37"/>
      <x:c r="V1202" s="37"/>
      <x:c r="W1202" s="37" t="str">
        <x:v>https://mintra.eg/products/long-rectangular-serving-plte-%D8%B5%D9%8A%D9%86%D9%8A%D8%A9-%D8%AA%D9%82%D8%AF%D9%8A%D9%85-%D9%85%D8%B3%D8%AA%D8%B7%D9%8A%D9%84%D8%A9</x:v>
      </x:c>
      <x:c r="X1202" s="37" t="str">
        <x:v>تغذية منتجات</x:v>
      </x:c>
      <x:c r="Y1202" s="37"/>
      <x:c r="Z1202" s="37"/>
      <x:c r="AA1202" s="37"/>
      <x:c r="AB1202" s="37"/>
      <x:c r="AC1202" s="37"/>
      <x:c r="AD1202" s="37"/>
      <x:c r="AE1202" s="37"/>
      <x:c r="AF1202" s="56"/>
      <x:c r="AG1202" s="56"/>
      <x:c r="AH1202" s="56"/>
      <x:c r="AI1202" s="58"/>
      <x:c r="AJ1202" s="56"/>
      <x:c r="AK1202" s="56"/>
      <x:c r="AL1202" s="56"/>
      <x:c r="AM1202" s="56"/>
      <x:c r="AN1202" s="56"/>
      <x:c r="AO1202" s="56" t="str">
        <x:f>IF(OR(AF1202="",AD1202=""),"",AF1202*AD1202+IF(AG1202="",0,AG1202)+IF(AH1202="",0,AH1202)+IF(AJ1202="",0,AJ1202)+IF(AK1202="",0,AK1202)+IF(AL1202="",0,AL1202)+IF(AM1202="",0,AM1202))</x:f>
      </x:c>
      <x:c r="AP1202" s="56"/>
      <x:c r="AQ1202" s="56" t="str">
        <x:f>IF(OR(AO1202="",AP1202=""),"",AO1202-AP1202)</x:f>
      </x:c>
      <x:c r="AR1202" s="58" t="str">
        <x:f>IF(OR(AP1202="",AP1202=0,AQ1202=""),"",AQ1202/AP1202)</x:f>
      </x:c>
      <x:c r="AS1202" s="58"/>
      <x:c r="AT1202" s="37"/>
      <x:c r="AU1202" s="37"/>
      <x:c r="AV1202" s="37"/>
      <x:c r="AW1202" s="56"/>
      <x:c r="AX1202" s="56"/>
      <x:c r="AY1202" s="37"/>
      <x:c r="AZ1202" s="37"/>
      <x:c r="BA1202" s="37"/>
      <x:c r="BB1202" s="37"/>
      <x:c r="BC1202" s="37"/>
      <x:c r="BD1202" s="60"/>
      <x:c r="BE1202" s="60"/>
      <x:c r="BF1202" s="37"/>
      <x:c r="BG1202" s="37"/>
      <x:c r="BH1202" s="37" t="str">
        <x:v>https://mintra.eg/products/long-rectangular-serving-plte-%D8%B5%D9%8A%D9%86%D9%8A%D8%A9-%D8%AA%D9%82%D8%AF%D9%8A%D9%85-%D9%85%D8%B3%D8%AA%D8%B7%D9%8A%D9%84%D8%A9</x:v>
      </x:c>
      <x:c r="BI1202" s="37"/>
      <x:c r="BJ1202" s="37" t="str">
        <x:v>لم يبدأ</x:v>
      </x:c>
      <x:c r="BK1202" s="60" t="n">
        <x:v>46233</x:v>
      </x:c>
      <x:c r="BL1202" s="60"/>
      <x:c r="BM1202" s="60"/>
      <x:c r="BN1202" s="62" t="str">
        <x:f>IF(BM1202="","",(NOW()-BM1202)*24)</x:f>
      </x:c>
      <x:c r="BO1202" s="37" t="str">
        <x:f>IF(BM1202="","لم يُرصد",IF(BT1202&lt;&gt;TRUE,"غير نشط",IF(BP1202="فشل","فشل حالي",IF(BN1202&lt;=12,"حديث",IF(BN1202&lt;=24,"متأخر","قديم")))))</x:f>
        <x:v>لم يُرصد</x:v>
      </x:c>
      <x:c r="BP1202" s="37" t="str">
        <x:v>بانتظار رصد التقسيط</x:v>
      </x:c>
      <x:c r="BQ1202" s="37" t="n">
        <x:v>0</x:v>
      </x:c>
      <x:c r="BR1202" s="37"/>
      <x:c r="BS1202" s="37"/>
      <x:c r="BT1202" s="54" t="b">
        <x:v>1</x:v>
      </x:c>
      <x:c r="BU1202" s="37" t="str">
        <x:v>مهمة جاهزة لأول رصد</x:v>
      </x:c>
      <x:c r="BV1202" s="37" t="str">
        <x:v>Long Rectangular Serving Plate — Turquoise</x:v>
      </x:c>
      <x:c r="BW120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2" s="60" t="n">
        <x:v>46233</x:v>
      </x:c>
      <x:c r="BY1202" s="60" t="n">
        <x:v>46233</x:v>
      </x:c>
    </x:row>
    <x:row r="1203">
      <x:c r="A1203" s="37" t="str">
        <x:v>مهمة جمع أولية</x:v>
      </x:c>
      <x:c r="B1203" s="37" t="str">
        <x:v>INSTTASK-06CF807C4236</x:v>
      </x:c>
      <x:c r="C1203" s="37" t="str">
        <x:v>VAR-56A498A469E83D|EG-063|STORE|PENDING</x:v>
      </x:c>
      <x:c r="D1203" s="37" t="str">
        <x:v>VAR-56A498A469E83D|EG-063|STORE</x:v>
      </x:c>
      <x:c r="E1203" s="37" t="str">
        <x:v>VAR-56A498A469E83D</x:v>
      </x:c>
      <x:c r="F1203" s="37" t="str">
        <x:v>MOD-5EAD3B4DB0F7FB</x:v>
      </x:c>
      <x:c r="G1203" s="37" t="str">
        <x:v>Mintra Long Rectangular Serving Plate White | 45×16.5 cm</x:v>
      </x:c>
      <x:c r="H1203" s="37" t="str">
        <x:v>المطبخ والأدوات المنزلية</x:v>
      </x:c>
      <x:c r="I1203" s="37" t="str">
        <x:v>أطباق منفردة</x:v>
      </x:c>
      <x:c r="J1203" s="37" t="str">
        <x:v>Mintra</x:v>
      </x:c>
      <x:c r="K1203" s="37" t="str">
        <x:v>Long Rectangular Serving Plate</x:v>
      </x:c>
      <x:c r="L1203" s="37" t="str">
        <x:v>White</x:v>
      </x:c>
      <x:c r="M1203" s="37"/>
      <x:c r="N1203" s="37"/>
      <x:c r="O1203" s="37" t="str">
        <x:v>white</x:v>
      </x:c>
      <x:c r="P1203" s="37" t="str">
        <x:v>05638</x:v>
      </x:c>
      <x:c r="Q1203" s="37"/>
      <x:c r="R1203" s="37" t="str">
        <x:v>EG-063</x:v>
      </x:c>
      <x:c r="S1203" s="37" t="str">
        <x:v>Mintra</x:v>
      </x:c>
      <x:c r="T1203" s="37" t="str">
        <x:v>A</x:v>
      </x:c>
      <x:c r="U1203" s="37"/>
      <x:c r="V1203" s="37"/>
      <x:c r="W1203" s="37" t="str">
        <x:v>https://mintra.eg/products/long-rectangular-serving-plte-%D8%B5%D9%8A%D9%86%D9%8A%D8%A9-%D8%AA%D9%82%D8%AF%D9%8A%D9%85-%D9%85%D8%B3%D8%AA%D8%B7%D9%8A%D9%84%D8%A9</x:v>
      </x:c>
      <x:c r="X1203" s="37" t="str">
        <x:v>تغذية منتجات</x:v>
      </x:c>
      <x:c r="Y1203" s="37"/>
      <x:c r="Z1203" s="37"/>
      <x:c r="AA1203" s="37"/>
      <x:c r="AB1203" s="37"/>
      <x:c r="AC1203" s="37"/>
      <x:c r="AD1203" s="37"/>
      <x:c r="AE1203" s="37"/>
      <x:c r="AF1203" s="56"/>
      <x:c r="AG1203" s="56"/>
      <x:c r="AH1203" s="56"/>
      <x:c r="AI1203" s="58"/>
      <x:c r="AJ1203" s="56"/>
      <x:c r="AK1203" s="56"/>
      <x:c r="AL1203" s="56"/>
      <x:c r="AM1203" s="56"/>
      <x:c r="AN1203" s="56"/>
      <x:c r="AO1203" s="56" t="str">
        <x:f>IF(OR(AF1203="",AD1203=""),"",AF1203*AD1203+IF(AG1203="",0,AG1203)+IF(AH1203="",0,AH1203)+IF(AJ1203="",0,AJ1203)+IF(AK1203="",0,AK1203)+IF(AL1203="",0,AL1203)+IF(AM1203="",0,AM1203))</x:f>
      </x:c>
      <x:c r="AP1203" s="56"/>
      <x:c r="AQ1203" s="56" t="str">
        <x:f>IF(OR(AO1203="",AP1203=""),"",AO1203-AP1203)</x:f>
      </x:c>
      <x:c r="AR1203" s="58" t="str">
        <x:f>IF(OR(AP1203="",AP1203=0,AQ1203=""),"",AQ1203/AP1203)</x:f>
      </x:c>
      <x:c r="AS1203" s="58"/>
      <x:c r="AT1203" s="37"/>
      <x:c r="AU1203" s="37"/>
      <x:c r="AV1203" s="37"/>
      <x:c r="AW1203" s="56"/>
      <x:c r="AX1203" s="56"/>
      <x:c r="AY1203" s="37"/>
      <x:c r="AZ1203" s="37"/>
      <x:c r="BA1203" s="37"/>
      <x:c r="BB1203" s="37"/>
      <x:c r="BC1203" s="37"/>
      <x:c r="BD1203" s="60"/>
      <x:c r="BE1203" s="60"/>
      <x:c r="BF1203" s="37"/>
      <x:c r="BG1203" s="37"/>
      <x:c r="BH1203" s="37" t="str">
        <x:v>https://mintra.eg/products/long-rectangular-serving-plte-%D8%B5%D9%8A%D9%86%D9%8A%D8%A9-%D8%AA%D9%82%D8%AF%D9%8A%D9%85-%D9%85%D8%B3%D8%AA%D8%B7%D9%8A%D9%84%D8%A9</x:v>
      </x:c>
      <x:c r="BI1203" s="37"/>
      <x:c r="BJ1203" s="37" t="str">
        <x:v>لم يبدأ</x:v>
      </x:c>
      <x:c r="BK1203" s="60" t="n">
        <x:v>46233</x:v>
      </x:c>
      <x:c r="BL1203" s="60"/>
      <x:c r="BM1203" s="60"/>
      <x:c r="BN1203" s="62" t="str">
        <x:f>IF(BM1203="","",(NOW()-BM1203)*24)</x:f>
      </x:c>
      <x:c r="BO1203" s="37" t="str">
        <x:f>IF(BM1203="","لم يُرصد",IF(BT1203&lt;&gt;TRUE,"غير نشط",IF(BP1203="فشل","فشل حالي",IF(BN1203&lt;=12,"حديث",IF(BN1203&lt;=24,"متأخر","قديم")))))</x:f>
        <x:v>لم يُرصد</x:v>
      </x:c>
      <x:c r="BP1203" s="37" t="str">
        <x:v>بانتظار رصد التقسيط</x:v>
      </x:c>
      <x:c r="BQ1203" s="37" t="n">
        <x:v>0</x:v>
      </x:c>
      <x:c r="BR1203" s="37"/>
      <x:c r="BS1203" s="37"/>
      <x:c r="BT1203" s="54" t="b">
        <x:v>1</x:v>
      </x:c>
      <x:c r="BU1203" s="37" t="str">
        <x:v>مهمة جاهزة لأول رصد</x:v>
      </x:c>
      <x:c r="BV1203" s="37" t="str">
        <x:v>Long Rectangular Serving Plate — White</x:v>
      </x:c>
      <x:c r="BW120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3" s="60" t="n">
        <x:v>46233</x:v>
      </x:c>
      <x:c r="BY1203" s="60" t="n">
        <x:v>46233</x:v>
      </x:c>
    </x:row>
    <x:row r="1204">
      <x:c r="A1204" s="37" t="str">
        <x:v>مهمة جمع أولية</x:v>
      </x:c>
      <x:c r="B1204" s="37" t="str">
        <x:v>INSTTASK-A96B856FCBD1</x:v>
      </x:c>
      <x:c r="C1204" s="37" t="str">
        <x:v>VAR-7065FAC4FC830E|EG-063|STORE|PENDING</x:v>
      </x:c>
      <x:c r="D1204" s="37" t="str">
        <x:v>VAR-7065FAC4FC830E|EG-063|STORE</x:v>
      </x:c>
      <x:c r="E1204" s="37" t="str">
        <x:v>VAR-7065FAC4FC830E</x:v>
      </x:c>
      <x:c r="F1204" s="37" t="str">
        <x:v>MOD-5EAD3B4DB0F7FB</x:v>
      </x:c>
      <x:c r="G1204" s="37" t="str">
        <x:v>Mintra Long Rectangular Serving Plate Yellow | 45×16.5 cm</x:v>
      </x:c>
      <x:c r="H1204" s="37" t="str">
        <x:v>المطبخ والأدوات المنزلية</x:v>
      </x:c>
      <x:c r="I1204" s="37" t="str">
        <x:v>أطباق منفردة</x:v>
      </x:c>
      <x:c r="J1204" s="37" t="str">
        <x:v>Mintra</x:v>
      </x:c>
      <x:c r="K1204" s="37" t="str">
        <x:v>Long Rectangular Serving Plate</x:v>
      </x:c>
      <x:c r="L1204" s="37" t="str">
        <x:v>Yellow</x:v>
      </x:c>
      <x:c r="M1204" s="37"/>
      <x:c r="N1204" s="37"/>
      <x:c r="O1204" s="37" t="str">
        <x:v>yellow</x:v>
      </x:c>
      <x:c r="P1204" s="37" t="str">
        <x:v>05643</x:v>
      </x:c>
      <x:c r="Q1204" s="37"/>
      <x:c r="R1204" s="37" t="str">
        <x:v>EG-063</x:v>
      </x:c>
      <x:c r="S1204" s="37" t="str">
        <x:v>Mintra</x:v>
      </x:c>
      <x:c r="T1204" s="37" t="str">
        <x:v>A</x:v>
      </x:c>
      <x:c r="U1204" s="37"/>
      <x:c r="V1204" s="37"/>
      <x:c r="W1204" s="37" t="str">
        <x:v>https://mintra.eg/products/long-rectangular-serving-plte-%D8%B5%D9%8A%D9%86%D9%8A%D8%A9-%D8%AA%D9%82%D8%AF%D9%8A%D9%85-%D9%85%D8%B3%D8%AA%D8%B7%D9%8A%D9%84%D8%A9</x:v>
      </x:c>
      <x:c r="X1204" s="37" t="str">
        <x:v>تغذية منتجات</x:v>
      </x:c>
      <x:c r="Y1204" s="37"/>
      <x:c r="Z1204" s="37"/>
      <x:c r="AA1204" s="37"/>
      <x:c r="AB1204" s="37"/>
      <x:c r="AC1204" s="37"/>
      <x:c r="AD1204" s="37"/>
      <x:c r="AE1204" s="37"/>
      <x:c r="AF1204" s="56"/>
      <x:c r="AG1204" s="56"/>
      <x:c r="AH1204" s="56"/>
      <x:c r="AI1204" s="58"/>
      <x:c r="AJ1204" s="56"/>
      <x:c r="AK1204" s="56"/>
      <x:c r="AL1204" s="56"/>
      <x:c r="AM1204" s="56"/>
      <x:c r="AN1204" s="56"/>
      <x:c r="AO1204" s="56" t="str">
        <x:f>IF(OR(AF1204="",AD1204=""),"",AF1204*AD1204+IF(AG1204="",0,AG1204)+IF(AH1204="",0,AH1204)+IF(AJ1204="",0,AJ1204)+IF(AK1204="",0,AK1204)+IF(AL1204="",0,AL1204)+IF(AM1204="",0,AM1204))</x:f>
      </x:c>
      <x:c r="AP1204" s="56"/>
      <x:c r="AQ1204" s="56" t="str">
        <x:f>IF(OR(AO1204="",AP1204=""),"",AO1204-AP1204)</x:f>
      </x:c>
      <x:c r="AR1204" s="58" t="str">
        <x:f>IF(OR(AP1204="",AP1204=0,AQ1204=""),"",AQ1204/AP1204)</x:f>
      </x:c>
      <x:c r="AS1204" s="58"/>
      <x:c r="AT1204" s="37"/>
      <x:c r="AU1204" s="37"/>
      <x:c r="AV1204" s="37"/>
      <x:c r="AW1204" s="56"/>
      <x:c r="AX1204" s="56"/>
      <x:c r="AY1204" s="37"/>
      <x:c r="AZ1204" s="37"/>
      <x:c r="BA1204" s="37"/>
      <x:c r="BB1204" s="37"/>
      <x:c r="BC1204" s="37"/>
      <x:c r="BD1204" s="60"/>
      <x:c r="BE1204" s="60"/>
      <x:c r="BF1204" s="37"/>
      <x:c r="BG1204" s="37"/>
      <x:c r="BH1204" s="37" t="str">
        <x:v>https://mintra.eg/products/long-rectangular-serving-plte-%D8%B5%D9%8A%D9%86%D9%8A%D8%A9-%D8%AA%D9%82%D8%AF%D9%8A%D9%85-%D9%85%D8%B3%D8%AA%D8%B7%D9%8A%D9%84%D8%A9</x:v>
      </x:c>
      <x:c r="BI1204" s="37"/>
      <x:c r="BJ1204" s="37" t="str">
        <x:v>لم يبدأ</x:v>
      </x:c>
      <x:c r="BK1204" s="60" t="n">
        <x:v>46233</x:v>
      </x:c>
      <x:c r="BL1204" s="60"/>
      <x:c r="BM1204" s="60"/>
      <x:c r="BN1204" s="62" t="str">
        <x:f>IF(BM1204="","",(NOW()-BM1204)*24)</x:f>
      </x:c>
      <x:c r="BO1204" s="37" t="str">
        <x:f>IF(BM1204="","لم يُرصد",IF(BT1204&lt;&gt;TRUE,"غير نشط",IF(BP1204="فشل","فشل حالي",IF(BN1204&lt;=12,"حديث",IF(BN1204&lt;=24,"متأخر","قديم")))))</x:f>
        <x:v>لم يُرصد</x:v>
      </x:c>
      <x:c r="BP1204" s="37" t="str">
        <x:v>بانتظار رصد التقسيط</x:v>
      </x:c>
      <x:c r="BQ1204" s="37" t="n">
        <x:v>0</x:v>
      </x:c>
      <x:c r="BR1204" s="37"/>
      <x:c r="BS1204" s="37"/>
      <x:c r="BT1204" s="54" t="b">
        <x:v>1</x:v>
      </x:c>
      <x:c r="BU1204" s="37" t="str">
        <x:v>مهمة جاهزة لأول رصد</x:v>
      </x:c>
      <x:c r="BV1204" s="37" t="str">
        <x:v>Long Rectangular Serving Plate — Yellow</x:v>
      </x:c>
      <x:c r="BW120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4" s="60" t="n">
        <x:v>46233</x:v>
      </x:c>
      <x:c r="BY1204" s="60" t="n">
        <x:v>46233</x:v>
      </x:c>
    </x:row>
    <x:row r="1205">
      <x:c r="A1205" s="37" t="str">
        <x:v>مهمة جمع أولية</x:v>
      </x:c>
      <x:c r="B1205" s="37" t="str">
        <x:v>INSTTASK-12A49944410F</x:v>
      </x:c>
      <x:c r="C1205" s="37" t="str">
        <x:v>VAR-9E82A99252F79A|EG-063|STORE|PENDING</x:v>
      </x:c>
      <x:c r="D1205" s="37" t="str">
        <x:v>VAR-9E82A99252F79A|EG-063|STORE</x:v>
      </x:c>
      <x:c r="E1205" s="37" t="str">
        <x:v>VAR-9E82A99252F79A</x:v>
      </x:c>
      <x:c r="F1205" s="37" t="str">
        <x:v>MOD-9E7B21A5A4BCE5</x:v>
      </x:c>
      <x:c r="G1205" s="37" t="str">
        <x:v>Mintra Round Serving Plate Blue | 35.5 cm</x:v>
      </x:c>
      <x:c r="H1205" s="37" t="str">
        <x:v>المطبخ والأدوات المنزلية</x:v>
      </x:c>
      <x:c r="I1205" s="37" t="str">
        <x:v>أطباق منفردة</x:v>
      </x:c>
      <x:c r="J1205" s="37" t="str">
        <x:v>Mintra</x:v>
      </x:c>
      <x:c r="K1205" s="37" t="str">
        <x:v>Round Serving Plate</x:v>
      </x:c>
      <x:c r="L1205" s="37" t="str">
        <x:v>Blue</x:v>
      </x:c>
      <x:c r="M1205" s="37"/>
      <x:c r="N1205" s="37"/>
      <x:c r="O1205" s="37" t="str">
        <x:v>blue</x:v>
      </x:c>
      <x:c r="P1205" s="37" t="str">
        <x:v>03704</x:v>
      </x:c>
      <x:c r="Q1205" s="37"/>
      <x:c r="R1205" s="37" t="str">
        <x:v>EG-063</x:v>
      </x:c>
      <x:c r="S1205" s="37" t="str">
        <x:v>Mintra</x:v>
      </x:c>
      <x:c r="T1205" s="37" t="str">
        <x:v>A</x:v>
      </x:c>
      <x:c r="U1205" s="37"/>
      <x:c r="V1205" s="37"/>
      <x:c r="W1205" s="37" t="str">
        <x:v>https://mintra.eg/products/round-serving-plate-%D8%B5%D9%8A%D9%86%D9%8A%D8%A9-%D8%A8%D9%84%D8%A7%D8%B3%D8%AA%D9%8A%D9%83-%D9%83%D8%A8%D9%8A%D8%B1%D8%A9</x:v>
      </x:c>
      <x:c r="X1205" s="37" t="str">
        <x:v>تغذية منتجات</x:v>
      </x:c>
      <x:c r="Y1205" s="37"/>
      <x:c r="Z1205" s="37"/>
      <x:c r="AA1205" s="37"/>
      <x:c r="AB1205" s="37"/>
      <x:c r="AC1205" s="37"/>
      <x:c r="AD1205" s="37"/>
      <x:c r="AE1205" s="37"/>
      <x:c r="AF1205" s="56"/>
      <x:c r="AG1205" s="56"/>
      <x:c r="AH1205" s="56"/>
      <x:c r="AI1205" s="58"/>
      <x:c r="AJ1205" s="56"/>
      <x:c r="AK1205" s="56"/>
      <x:c r="AL1205" s="56"/>
      <x:c r="AM1205" s="56"/>
      <x:c r="AN1205" s="56"/>
      <x:c r="AO1205" s="56" t="str">
        <x:f>IF(OR(AF1205="",AD1205=""),"",AF1205*AD1205+IF(AG1205="",0,AG1205)+IF(AH1205="",0,AH1205)+IF(AJ1205="",0,AJ1205)+IF(AK1205="",0,AK1205)+IF(AL1205="",0,AL1205)+IF(AM1205="",0,AM1205))</x:f>
      </x:c>
      <x:c r="AP1205" s="56"/>
      <x:c r="AQ1205" s="56" t="str">
        <x:f>IF(OR(AO1205="",AP1205=""),"",AO1205-AP1205)</x:f>
      </x:c>
      <x:c r="AR1205" s="58" t="str">
        <x:f>IF(OR(AP1205="",AP1205=0,AQ1205=""),"",AQ1205/AP1205)</x:f>
      </x:c>
      <x:c r="AS1205" s="58"/>
      <x:c r="AT1205" s="37"/>
      <x:c r="AU1205" s="37"/>
      <x:c r="AV1205" s="37"/>
      <x:c r="AW1205" s="56"/>
      <x:c r="AX1205" s="56"/>
      <x:c r="AY1205" s="37"/>
      <x:c r="AZ1205" s="37"/>
      <x:c r="BA1205" s="37"/>
      <x:c r="BB1205" s="37"/>
      <x:c r="BC1205" s="37"/>
      <x:c r="BD1205" s="60"/>
      <x:c r="BE1205" s="60"/>
      <x:c r="BF1205" s="37"/>
      <x:c r="BG1205" s="37"/>
      <x:c r="BH1205" s="37" t="str">
        <x:v>https://mintra.eg/products/round-serving-plate-%D8%B5%D9%8A%D9%86%D9%8A%D8%A9-%D8%A8%D9%84%D8%A7%D8%B3%D8%AA%D9%8A%D9%83-%D9%83%D8%A8%D9%8A%D8%B1%D8%A9</x:v>
      </x:c>
      <x:c r="BI1205" s="37"/>
      <x:c r="BJ1205" s="37" t="str">
        <x:v>لم يبدأ</x:v>
      </x:c>
      <x:c r="BK1205" s="60" t="n">
        <x:v>46233</x:v>
      </x:c>
      <x:c r="BL1205" s="60"/>
      <x:c r="BM1205" s="60"/>
      <x:c r="BN1205" s="62" t="str">
        <x:f>IF(BM1205="","",(NOW()-BM1205)*24)</x:f>
      </x:c>
      <x:c r="BO1205" s="37" t="str">
        <x:f>IF(BM1205="","لم يُرصد",IF(BT1205&lt;&gt;TRUE,"غير نشط",IF(BP1205="فشل","فشل حالي",IF(BN1205&lt;=12,"حديث",IF(BN1205&lt;=24,"متأخر","قديم")))))</x:f>
        <x:v>لم يُرصد</x:v>
      </x:c>
      <x:c r="BP1205" s="37" t="str">
        <x:v>بانتظار رصد التقسيط</x:v>
      </x:c>
      <x:c r="BQ1205" s="37" t="n">
        <x:v>0</x:v>
      </x:c>
      <x:c r="BR1205" s="37"/>
      <x:c r="BS1205" s="37"/>
      <x:c r="BT1205" s="54" t="b">
        <x:v>1</x:v>
      </x:c>
      <x:c r="BU1205" s="37" t="str">
        <x:v>مهمة جاهزة لأول رصد</x:v>
      </x:c>
      <x:c r="BV1205" s="37" t="str">
        <x:v>Round Serving Plate — Blue</x:v>
      </x:c>
      <x:c r="BW120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5" s="60" t="n">
        <x:v>46233</x:v>
      </x:c>
      <x:c r="BY1205" s="60" t="n">
        <x:v>46233</x:v>
      </x:c>
    </x:row>
    <x:row r="1206">
      <x:c r="A1206" s="37" t="str">
        <x:v>مهمة جمع أولية</x:v>
      </x:c>
      <x:c r="B1206" s="37" t="str">
        <x:v>INSTTASK-6601473844FB</x:v>
      </x:c>
      <x:c r="C1206" s="37" t="str">
        <x:v>VAR-48BEA491B9B4F8|EG-063|STORE|PENDING</x:v>
      </x:c>
      <x:c r="D1206" s="37" t="str">
        <x:v>VAR-48BEA491B9B4F8|EG-063|STORE</x:v>
      </x:c>
      <x:c r="E1206" s="37" t="str">
        <x:v>VAR-48BEA491B9B4F8</x:v>
      </x:c>
      <x:c r="F1206" s="37" t="str">
        <x:v>MOD-9E7B21A5A4BCE5</x:v>
      </x:c>
      <x:c r="G1206" s="37" t="str">
        <x:v>Mintra Round Serving Plate Fuchsia | 35.5 cm</x:v>
      </x:c>
      <x:c r="H1206" s="37" t="str">
        <x:v>المطبخ والأدوات المنزلية</x:v>
      </x:c>
      <x:c r="I1206" s="37" t="str">
        <x:v>أطباق منفردة</x:v>
      </x:c>
      <x:c r="J1206" s="37" t="str">
        <x:v>Mintra</x:v>
      </x:c>
      <x:c r="K1206" s="37" t="str">
        <x:v>Round Serving Plate</x:v>
      </x:c>
      <x:c r="L1206" s="37" t="str">
        <x:v>Fuchsia</x:v>
      </x:c>
      <x:c r="M1206" s="37"/>
      <x:c r="N1206" s="37"/>
      <x:c r="O1206" s="37" t="str">
        <x:v>fuchsia</x:v>
      </x:c>
      <x:c r="P1206" s="37" t="str">
        <x:v>03708</x:v>
      </x:c>
      <x:c r="Q1206" s="37"/>
      <x:c r="R1206" s="37" t="str">
        <x:v>EG-063</x:v>
      </x:c>
      <x:c r="S1206" s="37" t="str">
        <x:v>Mintra</x:v>
      </x:c>
      <x:c r="T1206" s="37" t="str">
        <x:v>A</x:v>
      </x:c>
      <x:c r="U1206" s="37"/>
      <x:c r="V1206" s="37"/>
      <x:c r="W1206" s="37" t="str">
        <x:v>https://mintra.eg/products/round-serving-plate-%D8%B5%D9%8A%D9%86%D9%8A%D8%A9-%D8%A8%D9%84%D8%A7%D8%B3%D8%AA%D9%8A%D9%83-%D9%83%D8%A8%D9%8A%D8%B1%D8%A9</x:v>
      </x:c>
      <x:c r="X1206" s="37" t="str">
        <x:v>تغذية منتجات</x:v>
      </x:c>
      <x:c r="Y1206" s="37"/>
      <x:c r="Z1206" s="37"/>
      <x:c r="AA1206" s="37"/>
      <x:c r="AB1206" s="37"/>
      <x:c r="AC1206" s="37"/>
      <x:c r="AD1206" s="37"/>
      <x:c r="AE1206" s="37"/>
      <x:c r="AF1206" s="56"/>
      <x:c r="AG1206" s="56"/>
      <x:c r="AH1206" s="56"/>
      <x:c r="AI1206" s="58"/>
      <x:c r="AJ1206" s="56"/>
      <x:c r="AK1206" s="56"/>
      <x:c r="AL1206" s="56"/>
      <x:c r="AM1206" s="56"/>
      <x:c r="AN1206" s="56"/>
      <x:c r="AO1206" s="56" t="str">
        <x:f>IF(OR(AF1206="",AD1206=""),"",AF1206*AD1206+IF(AG1206="",0,AG1206)+IF(AH1206="",0,AH1206)+IF(AJ1206="",0,AJ1206)+IF(AK1206="",0,AK1206)+IF(AL1206="",0,AL1206)+IF(AM1206="",0,AM1206))</x:f>
      </x:c>
      <x:c r="AP1206" s="56"/>
      <x:c r="AQ1206" s="56" t="str">
        <x:f>IF(OR(AO1206="",AP1206=""),"",AO1206-AP1206)</x:f>
      </x:c>
      <x:c r="AR1206" s="58" t="str">
        <x:f>IF(OR(AP1206="",AP1206=0,AQ1206=""),"",AQ1206/AP1206)</x:f>
      </x:c>
      <x:c r="AS1206" s="58"/>
      <x:c r="AT1206" s="37"/>
      <x:c r="AU1206" s="37"/>
      <x:c r="AV1206" s="37"/>
      <x:c r="AW1206" s="56"/>
      <x:c r="AX1206" s="56"/>
      <x:c r="AY1206" s="37"/>
      <x:c r="AZ1206" s="37"/>
      <x:c r="BA1206" s="37"/>
      <x:c r="BB1206" s="37"/>
      <x:c r="BC1206" s="37"/>
      <x:c r="BD1206" s="60"/>
      <x:c r="BE1206" s="60"/>
      <x:c r="BF1206" s="37"/>
      <x:c r="BG1206" s="37"/>
      <x:c r="BH1206" s="37" t="str">
        <x:v>https://mintra.eg/products/round-serving-plate-%D8%B5%D9%8A%D9%86%D9%8A%D8%A9-%D8%A8%D9%84%D8%A7%D8%B3%D8%AA%D9%8A%D9%83-%D9%83%D8%A8%D9%8A%D8%B1%D8%A9</x:v>
      </x:c>
      <x:c r="BI1206" s="37"/>
      <x:c r="BJ1206" s="37" t="str">
        <x:v>لم يبدأ</x:v>
      </x:c>
      <x:c r="BK1206" s="60" t="n">
        <x:v>46233</x:v>
      </x:c>
      <x:c r="BL1206" s="60"/>
      <x:c r="BM1206" s="60"/>
      <x:c r="BN1206" s="62" t="str">
        <x:f>IF(BM1206="","",(NOW()-BM1206)*24)</x:f>
      </x:c>
      <x:c r="BO1206" s="37" t="str">
        <x:f>IF(BM1206="","لم يُرصد",IF(BT1206&lt;&gt;TRUE,"غير نشط",IF(BP1206="فشل","فشل حالي",IF(BN1206&lt;=12,"حديث",IF(BN1206&lt;=24,"متأخر","قديم")))))</x:f>
        <x:v>لم يُرصد</x:v>
      </x:c>
      <x:c r="BP1206" s="37" t="str">
        <x:v>بانتظار رصد التقسيط</x:v>
      </x:c>
      <x:c r="BQ1206" s="37" t="n">
        <x:v>0</x:v>
      </x:c>
      <x:c r="BR1206" s="37"/>
      <x:c r="BS1206" s="37"/>
      <x:c r="BT1206" s="54" t="b">
        <x:v>1</x:v>
      </x:c>
      <x:c r="BU1206" s="37" t="str">
        <x:v>مهمة جاهزة لأول رصد</x:v>
      </x:c>
      <x:c r="BV1206" s="37" t="str">
        <x:v>Round Serving Plate — Fuchsia</x:v>
      </x:c>
      <x:c r="BW120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6" s="60" t="n">
        <x:v>46233</x:v>
      </x:c>
      <x:c r="BY1206" s="60" t="n">
        <x:v>46233</x:v>
      </x:c>
    </x:row>
    <x:row r="1207">
      <x:c r="A1207" s="37" t="str">
        <x:v>مهمة جمع أولية</x:v>
      </x:c>
      <x:c r="B1207" s="37" t="str">
        <x:v>INSTTASK-EC26EC39F037</x:v>
      </x:c>
      <x:c r="C1207" s="37" t="str">
        <x:v>VAR-130EACE827D596|EG-063|STORE|PENDING</x:v>
      </x:c>
      <x:c r="D1207" s="37" t="str">
        <x:v>VAR-130EACE827D596|EG-063|STORE</x:v>
      </x:c>
      <x:c r="E1207" s="37" t="str">
        <x:v>VAR-130EACE827D596</x:v>
      </x:c>
      <x:c r="F1207" s="37" t="str">
        <x:v>MOD-9E7B21A5A4BCE5</x:v>
      </x:c>
      <x:c r="G1207" s="37" t="str">
        <x:v>Mintra Round Serving Plate Green | 35.5 cm</x:v>
      </x:c>
      <x:c r="H1207" s="37" t="str">
        <x:v>المطبخ والأدوات المنزلية</x:v>
      </x:c>
      <x:c r="I1207" s="37" t="str">
        <x:v>أطباق منفردة</x:v>
      </x:c>
      <x:c r="J1207" s="37" t="str">
        <x:v>Mintra</x:v>
      </x:c>
      <x:c r="K1207" s="37" t="str">
        <x:v>Round Serving Plate</x:v>
      </x:c>
      <x:c r="L1207" s="37" t="str">
        <x:v>Green</x:v>
      </x:c>
      <x:c r="M1207" s="37"/>
      <x:c r="N1207" s="37"/>
      <x:c r="O1207" s="37" t="str">
        <x:v>green</x:v>
      </x:c>
      <x:c r="P1207" s="37" t="str">
        <x:v>03703</x:v>
      </x:c>
      <x:c r="Q1207" s="37"/>
      <x:c r="R1207" s="37" t="str">
        <x:v>EG-063</x:v>
      </x:c>
      <x:c r="S1207" s="37" t="str">
        <x:v>Mintra</x:v>
      </x:c>
      <x:c r="T1207" s="37" t="str">
        <x:v>A</x:v>
      </x:c>
      <x:c r="U1207" s="37"/>
      <x:c r="V1207" s="37"/>
      <x:c r="W1207" s="37" t="str">
        <x:v>https://mintra.eg/products/round-serving-plate-%D8%B5%D9%8A%D9%86%D9%8A%D8%A9-%D8%A8%D9%84%D8%A7%D8%B3%D8%AA%D9%8A%D9%83-%D9%83%D8%A8%D9%8A%D8%B1%D8%A9</x:v>
      </x:c>
      <x:c r="X1207" s="37" t="str">
        <x:v>تغذية منتجات</x:v>
      </x:c>
      <x:c r="Y1207" s="37"/>
      <x:c r="Z1207" s="37"/>
      <x:c r="AA1207" s="37"/>
      <x:c r="AB1207" s="37"/>
      <x:c r="AC1207" s="37"/>
      <x:c r="AD1207" s="37"/>
      <x:c r="AE1207" s="37"/>
      <x:c r="AF1207" s="56"/>
      <x:c r="AG1207" s="56"/>
      <x:c r="AH1207" s="56"/>
      <x:c r="AI1207" s="58"/>
      <x:c r="AJ1207" s="56"/>
      <x:c r="AK1207" s="56"/>
      <x:c r="AL1207" s="56"/>
      <x:c r="AM1207" s="56"/>
      <x:c r="AN1207" s="56"/>
      <x:c r="AO1207" s="56" t="str">
        <x:f>IF(OR(AF1207="",AD1207=""),"",AF1207*AD1207+IF(AG1207="",0,AG1207)+IF(AH1207="",0,AH1207)+IF(AJ1207="",0,AJ1207)+IF(AK1207="",0,AK1207)+IF(AL1207="",0,AL1207)+IF(AM1207="",0,AM1207))</x:f>
      </x:c>
      <x:c r="AP1207" s="56"/>
      <x:c r="AQ1207" s="56" t="str">
        <x:f>IF(OR(AO1207="",AP1207=""),"",AO1207-AP1207)</x:f>
      </x:c>
      <x:c r="AR1207" s="58" t="str">
        <x:f>IF(OR(AP1207="",AP1207=0,AQ1207=""),"",AQ1207/AP1207)</x:f>
      </x:c>
      <x:c r="AS1207" s="58"/>
      <x:c r="AT1207" s="37"/>
      <x:c r="AU1207" s="37"/>
      <x:c r="AV1207" s="37"/>
      <x:c r="AW1207" s="56"/>
      <x:c r="AX1207" s="56"/>
      <x:c r="AY1207" s="37"/>
      <x:c r="AZ1207" s="37"/>
      <x:c r="BA1207" s="37"/>
      <x:c r="BB1207" s="37"/>
      <x:c r="BC1207" s="37"/>
      <x:c r="BD1207" s="60"/>
      <x:c r="BE1207" s="60"/>
      <x:c r="BF1207" s="37"/>
      <x:c r="BG1207" s="37"/>
      <x:c r="BH1207" s="37" t="str">
        <x:v>https://mintra.eg/products/round-serving-plate-%D8%B5%D9%8A%D9%86%D9%8A%D8%A9-%D8%A8%D9%84%D8%A7%D8%B3%D8%AA%D9%8A%D9%83-%D9%83%D8%A8%D9%8A%D8%B1%D8%A9</x:v>
      </x:c>
      <x:c r="BI1207" s="37"/>
      <x:c r="BJ1207" s="37" t="str">
        <x:v>لم يبدأ</x:v>
      </x:c>
      <x:c r="BK1207" s="60" t="n">
        <x:v>46233</x:v>
      </x:c>
      <x:c r="BL1207" s="60"/>
      <x:c r="BM1207" s="60"/>
      <x:c r="BN1207" s="62" t="str">
        <x:f>IF(BM1207="","",(NOW()-BM1207)*24)</x:f>
      </x:c>
      <x:c r="BO1207" s="37" t="str">
        <x:f>IF(BM1207="","لم يُرصد",IF(BT1207&lt;&gt;TRUE,"غير نشط",IF(BP1207="فشل","فشل حالي",IF(BN1207&lt;=12,"حديث",IF(BN1207&lt;=24,"متأخر","قديم")))))</x:f>
        <x:v>لم يُرصد</x:v>
      </x:c>
      <x:c r="BP1207" s="37" t="str">
        <x:v>بانتظار رصد التقسيط</x:v>
      </x:c>
      <x:c r="BQ1207" s="37" t="n">
        <x:v>0</x:v>
      </x:c>
      <x:c r="BR1207" s="37"/>
      <x:c r="BS1207" s="37"/>
      <x:c r="BT1207" s="54" t="b">
        <x:v>1</x:v>
      </x:c>
      <x:c r="BU1207" s="37" t="str">
        <x:v>مهمة جاهزة لأول رصد</x:v>
      </x:c>
      <x:c r="BV1207" s="37" t="str">
        <x:v>Round Serving Plate — Green</x:v>
      </x:c>
      <x:c r="BW120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7" s="60" t="n">
        <x:v>46233</x:v>
      </x:c>
      <x:c r="BY1207" s="60" t="n">
        <x:v>46233</x:v>
      </x:c>
    </x:row>
    <x:row r="1208">
      <x:c r="A1208" s="37" t="str">
        <x:v>مهمة جمع أولية</x:v>
      </x:c>
      <x:c r="B1208" s="37" t="str">
        <x:v>INSTTASK-DF1B22031963</x:v>
      </x:c>
      <x:c r="C1208" s="37" t="str">
        <x:v>VAR-1FE38EB07616A2|EG-063|STORE|PENDING</x:v>
      </x:c>
      <x:c r="D1208" s="37" t="str">
        <x:v>VAR-1FE38EB07616A2|EG-063|STORE</x:v>
      </x:c>
      <x:c r="E1208" s="37" t="str">
        <x:v>VAR-1FE38EB07616A2</x:v>
      </x:c>
      <x:c r="F1208" s="37" t="str">
        <x:v>MOD-9E7B21A5A4BCE5</x:v>
      </x:c>
      <x:c r="G1208" s="37" t="str">
        <x:v>Mintra Round Serving Plate Orange | 35.5 cm</x:v>
      </x:c>
      <x:c r="H1208" s="37" t="str">
        <x:v>المطبخ والأدوات المنزلية</x:v>
      </x:c>
      <x:c r="I1208" s="37" t="str">
        <x:v>أطباق منفردة</x:v>
      </x:c>
      <x:c r="J1208" s="37" t="str">
        <x:v>Mintra</x:v>
      </x:c>
      <x:c r="K1208" s="37" t="str">
        <x:v>Round Serving Plate</x:v>
      </x:c>
      <x:c r="L1208" s="37" t="str">
        <x:v>Orange</x:v>
      </x:c>
      <x:c r="M1208" s="37"/>
      <x:c r="N1208" s="37"/>
      <x:c r="O1208" s="37" t="str">
        <x:v>orange</x:v>
      </x:c>
      <x:c r="P1208" s="37" t="str">
        <x:v>03707</x:v>
      </x:c>
      <x:c r="Q1208" s="37"/>
      <x:c r="R1208" s="37" t="str">
        <x:v>EG-063</x:v>
      </x:c>
      <x:c r="S1208" s="37" t="str">
        <x:v>Mintra</x:v>
      </x:c>
      <x:c r="T1208" s="37" t="str">
        <x:v>A</x:v>
      </x:c>
      <x:c r="U1208" s="37"/>
      <x:c r="V1208" s="37"/>
      <x:c r="W1208" s="37" t="str">
        <x:v>https://mintra.eg/products/round-serving-plate-%D8%B5%D9%8A%D9%86%D9%8A%D8%A9-%D8%A8%D9%84%D8%A7%D8%B3%D8%AA%D9%8A%D9%83-%D9%83%D8%A8%D9%8A%D8%B1%D8%A9</x:v>
      </x:c>
      <x:c r="X1208" s="37" t="str">
        <x:v>تغذية منتجات</x:v>
      </x:c>
      <x:c r="Y1208" s="37"/>
      <x:c r="Z1208" s="37"/>
      <x:c r="AA1208" s="37"/>
      <x:c r="AB1208" s="37"/>
      <x:c r="AC1208" s="37"/>
      <x:c r="AD1208" s="37"/>
      <x:c r="AE1208" s="37"/>
      <x:c r="AF1208" s="56"/>
      <x:c r="AG1208" s="56"/>
      <x:c r="AH1208" s="56"/>
      <x:c r="AI1208" s="58"/>
      <x:c r="AJ1208" s="56"/>
      <x:c r="AK1208" s="56"/>
      <x:c r="AL1208" s="56"/>
      <x:c r="AM1208" s="56"/>
      <x:c r="AN1208" s="56"/>
      <x:c r="AO1208" s="56" t="str">
        <x:f>IF(OR(AF1208="",AD1208=""),"",AF1208*AD1208+IF(AG1208="",0,AG1208)+IF(AH1208="",0,AH1208)+IF(AJ1208="",0,AJ1208)+IF(AK1208="",0,AK1208)+IF(AL1208="",0,AL1208)+IF(AM1208="",0,AM1208))</x:f>
      </x:c>
      <x:c r="AP1208" s="56"/>
      <x:c r="AQ1208" s="56" t="str">
        <x:f>IF(OR(AO1208="",AP1208=""),"",AO1208-AP1208)</x:f>
      </x:c>
      <x:c r="AR1208" s="58" t="str">
        <x:f>IF(OR(AP1208="",AP1208=0,AQ1208=""),"",AQ1208/AP1208)</x:f>
      </x:c>
      <x:c r="AS1208" s="58"/>
      <x:c r="AT1208" s="37"/>
      <x:c r="AU1208" s="37"/>
      <x:c r="AV1208" s="37"/>
      <x:c r="AW1208" s="56"/>
      <x:c r="AX1208" s="56"/>
      <x:c r="AY1208" s="37"/>
      <x:c r="AZ1208" s="37"/>
      <x:c r="BA1208" s="37"/>
      <x:c r="BB1208" s="37"/>
      <x:c r="BC1208" s="37"/>
      <x:c r="BD1208" s="60"/>
      <x:c r="BE1208" s="60"/>
      <x:c r="BF1208" s="37"/>
      <x:c r="BG1208" s="37"/>
      <x:c r="BH1208" s="37" t="str">
        <x:v>https://mintra.eg/products/round-serving-plate-%D8%B5%D9%8A%D9%86%D9%8A%D8%A9-%D8%A8%D9%84%D8%A7%D8%B3%D8%AA%D9%8A%D9%83-%D9%83%D8%A8%D9%8A%D8%B1%D8%A9</x:v>
      </x:c>
      <x:c r="BI1208" s="37"/>
      <x:c r="BJ1208" s="37" t="str">
        <x:v>لم يبدأ</x:v>
      </x:c>
      <x:c r="BK1208" s="60" t="n">
        <x:v>46233</x:v>
      </x:c>
      <x:c r="BL1208" s="60"/>
      <x:c r="BM1208" s="60"/>
      <x:c r="BN1208" s="62" t="str">
        <x:f>IF(BM1208="","",(NOW()-BM1208)*24)</x:f>
      </x:c>
      <x:c r="BO1208" s="37" t="str">
        <x:f>IF(BM1208="","لم يُرصد",IF(BT1208&lt;&gt;TRUE,"غير نشط",IF(BP1208="فشل","فشل حالي",IF(BN1208&lt;=12,"حديث",IF(BN1208&lt;=24,"متأخر","قديم")))))</x:f>
        <x:v>لم يُرصد</x:v>
      </x:c>
      <x:c r="BP1208" s="37" t="str">
        <x:v>بانتظار رصد التقسيط</x:v>
      </x:c>
      <x:c r="BQ1208" s="37" t="n">
        <x:v>0</x:v>
      </x:c>
      <x:c r="BR1208" s="37"/>
      <x:c r="BS1208" s="37"/>
      <x:c r="BT1208" s="54" t="b">
        <x:v>1</x:v>
      </x:c>
      <x:c r="BU1208" s="37" t="str">
        <x:v>مهمة جاهزة لأول رصد</x:v>
      </x:c>
      <x:c r="BV1208" s="37" t="str">
        <x:v>Round Serving Plate — Orange</x:v>
      </x:c>
      <x:c r="BW120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8" s="60" t="n">
        <x:v>46233</x:v>
      </x:c>
      <x:c r="BY1208" s="60" t="n">
        <x:v>46233</x:v>
      </x:c>
    </x:row>
    <x:row r="1209">
      <x:c r="A1209" s="37" t="str">
        <x:v>مهمة جمع أولية</x:v>
      </x:c>
      <x:c r="B1209" s="37" t="str">
        <x:v>INSTTASK-C45BD26C4D4E</x:v>
      </x:c>
      <x:c r="C1209" s="37" t="str">
        <x:v>VAR-AF08519EF2AF7F|EG-063|STORE|PENDING</x:v>
      </x:c>
      <x:c r="D1209" s="37" t="str">
        <x:v>VAR-AF08519EF2AF7F|EG-063|STORE</x:v>
      </x:c>
      <x:c r="E1209" s="37" t="str">
        <x:v>VAR-AF08519EF2AF7F</x:v>
      </x:c>
      <x:c r="F1209" s="37" t="str">
        <x:v>MOD-9E7B21A5A4BCE5</x:v>
      </x:c>
      <x:c r="G1209" s="37" t="str">
        <x:v>Mintra Round Serving Plate Red | 35.5 cm</x:v>
      </x:c>
      <x:c r="H1209" s="37" t="str">
        <x:v>المطبخ والأدوات المنزلية</x:v>
      </x:c>
      <x:c r="I1209" s="37" t="str">
        <x:v>أطباق منفردة</x:v>
      </x:c>
      <x:c r="J1209" s="37" t="str">
        <x:v>Mintra</x:v>
      </x:c>
      <x:c r="K1209" s="37" t="str">
        <x:v>Round Serving Plate</x:v>
      </x:c>
      <x:c r="L1209" s="37" t="str">
        <x:v>Red</x:v>
      </x:c>
      <x:c r="M1209" s="37"/>
      <x:c r="N1209" s="37"/>
      <x:c r="O1209" s="37" t="str">
        <x:v>red</x:v>
      </x:c>
      <x:c r="P1209" s="37" t="str">
        <x:v>03702</x:v>
      </x:c>
      <x:c r="Q1209" s="37"/>
      <x:c r="R1209" s="37" t="str">
        <x:v>EG-063</x:v>
      </x:c>
      <x:c r="S1209" s="37" t="str">
        <x:v>Mintra</x:v>
      </x:c>
      <x:c r="T1209" s="37" t="str">
        <x:v>A</x:v>
      </x:c>
      <x:c r="U1209" s="37"/>
      <x:c r="V1209" s="37"/>
      <x:c r="W1209" s="37" t="str">
        <x:v>https://mintra.eg/products/round-serving-plate-%D8%B5%D9%8A%D9%86%D9%8A%D8%A9-%D8%A8%D9%84%D8%A7%D8%B3%D8%AA%D9%8A%D9%83-%D9%83%D8%A8%D9%8A%D8%B1%D8%A9</x:v>
      </x:c>
      <x:c r="X1209" s="37" t="str">
        <x:v>تغذية منتجات</x:v>
      </x:c>
      <x:c r="Y1209" s="37"/>
      <x:c r="Z1209" s="37"/>
      <x:c r="AA1209" s="37"/>
      <x:c r="AB1209" s="37"/>
      <x:c r="AC1209" s="37"/>
      <x:c r="AD1209" s="37"/>
      <x:c r="AE1209" s="37"/>
      <x:c r="AF1209" s="56"/>
      <x:c r="AG1209" s="56"/>
      <x:c r="AH1209" s="56"/>
      <x:c r="AI1209" s="58"/>
      <x:c r="AJ1209" s="56"/>
      <x:c r="AK1209" s="56"/>
      <x:c r="AL1209" s="56"/>
      <x:c r="AM1209" s="56"/>
      <x:c r="AN1209" s="56"/>
      <x:c r="AO1209" s="56" t="str">
        <x:f>IF(OR(AF1209="",AD1209=""),"",AF1209*AD1209+IF(AG1209="",0,AG1209)+IF(AH1209="",0,AH1209)+IF(AJ1209="",0,AJ1209)+IF(AK1209="",0,AK1209)+IF(AL1209="",0,AL1209)+IF(AM1209="",0,AM1209))</x:f>
      </x:c>
      <x:c r="AP1209" s="56"/>
      <x:c r="AQ1209" s="56" t="str">
        <x:f>IF(OR(AO1209="",AP1209=""),"",AO1209-AP1209)</x:f>
      </x:c>
      <x:c r="AR1209" s="58" t="str">
        <x:f>IF(OR(AP1209="",AP1209=0,AQ1209=""),"",AQ1209/AP1209)</x:f>
      </x:c>
      <x:c r="AS1209" s="58"/>
      <x:c r="AT1209" s="37"/>
      <x:c r="AU1209" s="37"/>
      <x:c r="AV1209" s="37"/>
      <x:c r="AW1209" s="56"/>
      <x:c r="AX1209" s="56"/>
      <x:c r="AY1209" s="37"/>
      <x:c r="AZ1209" s="37"/>
      <x:c r="BA1209" s="37"/>
      <x:c r="BB1209" s="37"/>
      <x:c r="BC1209" s="37"/>
      <x:c r="BD1209" s="60"/>
      <x:c r="BE1209" s="60"/>
      <x:c r="BF1209" s="37"/>
      <x:c r="BG1209" s="37"/>
      <x:c r="BH1209" s="37" t="str">
        <x:v>https://mintra.eg/products/round-serving-plate-%D8%B5%D9%8A%D9%86%D9%8A%D8%A9-%D8%A8%D9%84%D8%A7%D8%B3%D8%AA%D9%8A%D9%83-%D9%83%D8%A8%D9%8A%D8%B1%D8%A9</x:v>
      </x:c>
      <x:c r="BI1209" s="37"/>
      <x:c r="BJ1209" s="37" t="str">
        <x:v>لم يبدأ</x:v>
      </x:c>
      <x:c r="BK1209" s="60" t="n">
        <x:v>46233</x:v>
      </x:c>
      <x:c r="BL1209" s="60"/>
      <x:c r="BM1209" s="60"/>
      <x:c r="BN1209" s="62" t="str">
        <x:f>IF(BM1209="","",(NOW()-BM1209)*24)</x:f>
      </x:c>
      <x:c r="BO1209" s="37" t="str">
        <x:f>IF(BM1209="","لم يُرصد",IF(BT1209&lt;&gt;TRUE,"غير نشط",IF(BP1209="فشل","فشل حالي",IF(BN1209&lt;=12,"حديث",IF(BN1209&lt;=24,"متأخر","قديم")))))</x:f>
        <x:v>لم يُرصد</x:v>
      </x:c>
      <x:c r="BP1209" s="37" t="str">
        <x:v>بانتظار رصد التقسيط</x:v>
      </x:c>
      <x:c r="BQ1209" s="37" t="n">
        <x:v>0</x:v>
      </x:c>
      <x:c r="BR1209" s="37"/>
      <x:c r="BS1209" s="37"/>
      <x:c r="BT1209" s="54" t="b">
        <x:v>1</x:v>
      </x:c>
      <x:c r="BU1209" s="37" t="str">
        <x:v>مهمة جاهزة لأول رصد</x:v>
      </x:c>
      <x:c r="BV1209" s="37" t="str">
        <x:v>Round Serving Plate — Red</x:v>
      </x:c>
      <x:c r="BW120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09" s="60" t="n">
        <x:v>46233</x:v>
      </x:c>
      <x:c r="BY1209" s="60" t="n">
        <x:v>46233</x:v>
      </x:c>
    </x:row>
    <x:row r="1210">
      <x:c r="A1210" s="37" t="str">
        <x:v>مهمة جمع أولية</x:v>
      </x:c>
      <x:c r="B1210" s="37" t="str">
        <x:v>INSTTASK-F592B0A1A419</x:v>
      </x:c>
      <x:c r="C1210" s="37" t="str">
        <x:v>VAR-556CE3602C3797|EG-063|STORE|PENDING</x:v>
      </x:c>
      <x:c r="D1210" s="37" t="str">
        <x:v>VAR-556CE3602C3797|EG-063|STORE</x:v>
      </x:c>
      <x:c r="E1210" s="37" t="str">
        <x:v>VAR-556CE3602C3797</x:v>
      </x:c>
      <x:c r="F1210" s="37" t="str">
        <x:v>MOD-9E7B21A5A4BCE5</x:v>
      </x:c>
      <x:c r="G1210" s="37" t="str">
        <x:v>Mintra Round Serving Plate White | 35.5 cm</x:v>
      </x:c>
      <x:c r="H1210" s="37" t="str">
        <x:v>المطبخ والأدوات المنزلية</x:v>
      </x:c>
      <x:c r="I1210" s="37" t="str">
        <x:v>أطباق منفردة</x:v>
      </x:c>
      <x:c r="J1210" s="37" t="str">
        <x:v>Mintra</x:v>
      </x:c>
      <x:c r="K1210" s="37" t="str">
        <x:v>Round Serving Plate</x:v>
      </x:c>
      <x:c r="L1210" s="37" t="str">
        <x:v>White</x:v>
      </x:c>
      <x:c r="M1210" s="37"/>
      <x:c r="N1210" s="37"/>
      <x:c r="O1210" s="37" t="str">
        <x:v>white</x:v>
      </x:c>
      <x:c r="P1210" s="37" t="str">
        <x:v>03701</x:v>
      </x:c>
      <x:c r="Q1210" s="37"/>
      <x:c r="R1210" s="37" t="str">
        <x:v>EG-063</x:v>
      </x:c>
      <x:c r="S1210" s="37" t="str">
        <x:v>Mintra</x:v>
      </x:c>
      <x:c r="T1210" s="37" t="str">
        <x:v>A</x:v>
      </x:c>
      <x:c r="U1210" s="37"/>
      <x:c r="V1210" s="37"/>
      <x:c r="W1210" s="37" t="str">
        <x:v>https://mintra.eg/products/round-serving-plate-%D8%B5%D9%8A%D9%86%D9%8A%D8%A9-%D8%A8%D9%84%D8%A7%D8%B3%D8%AA%D9%8A%D9%83-%D9%83%D8%A8%D9%8A%D8%B1%D8%A9</x:v>
      </x:c>
      <x:c r="X1210" s="37" t="str">
        <x:v>تغذية منتجات</x:v>
      </x:c>
      <x:c r="Y1210" s="37"/>
      <x:c r="Z1210" s="37"/>
      <x:c r="AA1210" s="37"/>
      <x:c r="AB1210" s="37"/>
      <x:c r="AC1210" s="37"/>
      <x:c r="AD1210" s="37"/>
      <x:c r="AE1210" s="37"/>
      <x:c r="AF1210" s="56"/>
      <x:c r="AG1210" s="56"/>
      <x:c r="AH1210" s="56"/>
      <x:c r="AI1210" s="58"/>
      <x:c r="AJ1210" s="56"/>
      <x:c r="AK1210" s="56"/>
      <x:c r="AL1210" s="56"/>
      <x:c r="AM1210" s="56"/>
      <x:c r="AN1210" s="56"/>
      <x:c r="AO1210" s="56" t="str">
        <x:f>IF(OR(AF1210="",AD1210=""),"",AF1210*AD1210+IF(AG1210="",0,AG1210)+IF(AH1210="",0,AH1210)+IF(AJ1210="",0,AJ1210)+IF(AK1210="",0,AK1210)+IF(AL1210="",0,AL1210)+IF(AM1210="",0,AM1210))</x:f>
      </x:c>
      <x:c r="AP1210" s="56"/>
      <x:c r="AQ1210" s="56" t="str">
        <x:f>IF(OR(AO1210="",AP1210=""),"",AO1210-AP1210)</x:f>
      </x:c>
      <x:c r="AR1210" s="58" t="str">
        <x:f>IF(OR(AP1210="",AP1210=0,AQ1210=""),"",AQ1210/AP1210)</x:f>
      </x:c>
      <x:c r="AS1210" s="58"/>
      <x:c r="AT1210" s="37"/>
      <x:c r="AU1210" s="37"/>
      <x:c r="AV1210" s="37"/>
      <x:c r="AW1210" s="56"/>
      <x:c r="AX1210" s="56"/>
      <x:c r="AY1210" s="37"/>
      <x:c r="AZ1210" s="37"/>
      <x:c r="BA1210" s="37"/>
      <x:c r="BB1210" s="37"/>
      <x:c r="BC1210" s="37"/>
      <x:c r="BD1210" s="60"/>
      <x:c r="BE1210" s="60"/>
      <x:c r="BF1210" s="37"/>
      <x:c r="BG1210" s="37"/>
      <x:c r="BH1210" s="37" t="str">
        <x:v>https://mintra.eg/products/round-serving-plate-%D8%B5%D9%8A%D9%86%D9%8A%D8%A9-%D8%A8%D9%84%D8%A7%D8%B3%D8%AA%D9%8A%D9%83-%D9%83%D8%A8%D9%8A%D8%B1%D8%A9</x:v>
      </x:c>
      <x:c r="BI1210" s="37"/>
      <x:c r="BJ1210" s="37" t="str">
        <x:v>لم يبدأ</x:v>
      </x:c>
      <x:c r="BK1210" s="60" t="n">
        <x:v>46233</x:v>
      </x:c>
      <x:c r="BL1210" s="60"/>
      <x:c r="BM1210" s="60"/>
      <x:c r="BN1210" s="62" t="str">
        <x:f>IF(BM1210="","",(NOW()-BM1210)*24)</x:f>
      </x:c>
      <x:c r="BO1210" s="37" t="str">
        <x:f>IF(BM1210="","لم يُرصد",IF(BT1210&lt;&gt;TRUE,"غير نشط",IF(BP1210="فشل","فشل حالي",IF(BN1210&lt;=12,"حديث",IF(BN1210&lt;=24,"متأخر","قديم")))))</x:f>
        <x:v>لم يُرصد</x:v>
      </x:c>
      <x:c r="BP1210" s="37" t="str">
        <x:v>بانتظار رصد التقسيط</x:v>
      </x:c>
      <x:c r="BQ1210" s="37" t="n">
        <x:v>0</x:v>
      </x:c>
      <x:c r="BR1210" s="37"/>
      <x:c r="BS1210" s="37"/>
      <x:c r="BT1210" s="54" t="b">
        <x:v>1</x:v>
      </x:c>
      <x:c r="BU1210" s="37" t="str">
        <x:v>مهمة جاهزة لأول رصد</x:v>
      </x:c>
      <x:c r="BV1210" s="37" t="str">
        <x:v>Round Serving Plate — White</x:v>
      </x:c>
      <x:c r="BW121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10" s="60" t="n">
        <x:v>46233</x:v>
      </x:c>
      <x:c r="BY1210" s="60" t="n">
        <x:v>46233</x:v>
      </x:c>
    </x:row>
    <x:row r="1211">
      <x:c r="A1211" s="37" t="str">
        <x:v>مهمة جمع أولية</x:v>
      </x:c>
      <x:c r="B1211" s="37" t="str">
        <x:v>INSTTASK-2896CEA80D6D</x:v>
      </x:c>
      <x:c r="C1211" s="37" t="str">
        <x:v>VAR-3CB4349BD0BBEF|EG-063|STORE|PENDING</x:v>
      </x:c>
      <x:c r="D1211" s="37" t="str">
        <x:v>VAR-3CB4349BD0BBEF|EG-063|STORE</x:v>
      </x:c>
      <x:c r="E1211" s="37" t="str">
        <x:v>VAR-3CB4349BD0BBEF</x:v>
      </x:c>
      <x:c r="F1211" s="37" t="str">
        <x:v>MOD-9E7B21A5A4BCE5</x:v>
      </x:c>
      <x:c r="G1211" s="37" t="str">
        <x:v>Mintra Round Serving Plate Yellow | 35.5 cm</x:v>
      </x:c>
      <x:c r="H1211" s="37" t="str">
        <x:v>المطبخ والأدوات المنزلية</x:v>
      </x:c>
      <x:c r="I1211" s="37" t="str">
        <x:v>أطباق منفردة</x:v>
      </x:c>
      <x:c r="J1211" s="37" t="str">
        <x:v>Mintra</x:v>
      </x:c>
      <x:c r="K1211" s="37" t="str">
        <x:v>Round Serving Plate</x:v>
      </x:c>
      <x:c r="L1211" s="37" t="str">
        <x:v>Yellow</x:v>
      </x:c>
      <x:c r="M1211" s="37"/>
      <x:c r="N1211" s="37"/>
      <x:c r="O1211" s="37" t="str">
        <x:v>yellow</x:v>
      </x:c>
      <x:c r="P1211" s="37" t="str">
        <x:v>03706</x:v>
      </x:c>
      <x:c r="Q1211" s="37"/>
      <x:c r="R1211" s="37" t="str">
        <x:v>EG-063</x:v>
      </x:c>
      <x:c r="S1211" s="37" t="str">
        <x:v>Mintra</x:v>
      </x:c>
      <x:c r="T1211" s="37" t="str">
        <x:v>A</x:v>
      </x:c>
      <x:c r="U1211" s="37"/>
      <x:c r="V1211" s="37"/>
      <x:c r="W1211" s="37" t="str">
        <x:v>https://mintra.eg/products/round-serving-plate-%D8%B5%D9%8A%D9%86%D9%8A%D8%A9-%D8%A8%D9%84%D8%A7%D8%B3%D8%AA%D9%8A%D9%83-%D9%83%D8%A8%D9%8A%D8%B1%D8%A9</x:v>
      </x:c>
      <x:c r="X1211" s="37" t="str">
        <x:v>تغذية منتجات</x:v>
      </x:c>
      <x:c r="Y1211" s="37"/>
      <x:c r="Z1211" s="37"/>
      <x:c r="AA1211" s="37"/>
      <x:c r="AB1211" s="37"/>
      <x:c r="AC1211" s="37"/>
      <x:c r="AD1211" s="37"/>
      <x:c r="AE1211" s="37"/>
      <x:c r="AF1211" s="56"/>
      <x:c r="AG1211" s="56"/>
      <x:c r="AH1211" s="56"/>
      <x:c r="AI1211" s="58"/>
      <x:c r="AJ1211" s="56"/>
      <x:c r="AK1211" s="56"/>
      <x:c r="AL1211" s="56"/>
      <x:c r="AM1211" s="56"/>
      <x:c r="AN1211" s="56"/>
      <x:c r="AO1211" s="56" t="str">
        <x:f>IF(OR(AF1211="",AD1211=""),"",AF1211*AD1211+IF(AG1211="",0,AG1211)+IF(AH1211="",0,AH1211)+IF(AJ1211="",0,AJ1211)+IF(AK1211="",0,AK1211)+IF(AL1211="",0,AL1211)+IF(AM1211="",0,AM1211))</x:f>
      </x:c>
      <x:c r="AP1211" s="56"/>
      <x:c r="AQ1211" s="56" t="str">
        <x:f>IF(OR(AO1211="",AP1211=""),"",AO1211-AP1211)</x:f>
      </x:c>
      <x:c r="AR1211" s="58" t="str">
        <x:f>IF(OR(AP1211="",AP1211=0,AQ1211=""),"",AQ1211/AP1211)</x:f>
      </x:c>
      <x:c r="AS1211" s="58"/>
      <x:c r="AT1211" s="37"/>
      <x:c r="AU1211" s="37"/>
      <x:c r="AV1211" s="37"/>
      <x:c r="AW1211" s="56"/>
      <x:c r="AX1211" s="56"/>
      <x:c r="AY1211" s="37"/>
      <x:c r="AZ1211" s="37"/>
      <x:c r="BA1211" s="37"/>
      <x:c r="BB1211" s="37"/>
      <x:c r="BC1211" s="37"/>
      <x:c r="BD1211" s="60"/>
      <x:c r="BE1211" s="60"/>
      <x:c r="BF1211" s="37"/>
      <x:c r="BG1211" s="37"/>
      <x:c r="BH1211" s="37" t="str">
        <x:v>https://mintra.eg/products/round-serving-plate-%D8%B5%D9%8A%D9%86%D9%8A%D8%A9-%D8%A8%D9%84%D8%A7%D8%B3%D8%AA%D9%8A%D9%83-%D9%83%D8%A8%D9%8A%D8%B1%D8%A9</x:v>
      </x:c>
      <x:c r="BI1211" s="37"/>
      <x:c r="BJ1211" s="37" t="str">
        <x:v>لم يبدأ</x:v>
      </x:c>
      <x:c r="BK1211" s="60" t="n">
        <x:v>46233</x:v>
      </x:c>
      <x:c r="BL1211" s="60"/>
      <x:c r="BM1211" s="60"/>
      <x:c r="BN1211" s="62" t="str">
        <x:f>IF(BM1211="","",(NOW()-BM1211)*24)</x:f>
      </x:c>
      <x:c r="BO1211" s="37" t="str">
        <x:f>IF(BM1211="","لم يُرصد",IF(BT1211&lt;&gt;TRUE,"غير نشط",IF(BP1211="فشل","فشل حالي",IF(BN1211&lt;=12,"حديث",IF(BN1211&lt;=24,"متأخر","قديم")))))</x:f>
        <x:v>لم يُرصد</x:v>
      </x:c>
      <x:c r="BP1211" s="37" t="str">
        <x:v>بانتظار رصد التقسيط</x:v>
      </x:c>
      <x:c r="BQ1211" s="37" t="n">
        <x:v>0</x:v>
      </x:c>
      <x:c r="BR1211" s="37"/>
      <x:c r="BS1211" s="37"/>
      <x:c r="BT1211" s="54" t="b">
        <x:v>1</x:v>
      </x:c>
      <x:c r="BU1211" s="37" t="str">
        <x:v>مهمة جاهزة لأول رصد</x:v>
      </x:c>
      <x:c r="BV1211" s="37" t="str">
        <x:v>Round Serving Plate — Yellow</x:v>
      </x:c>
      <x:c r="BW121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11" s="60" t="n">
        <x:v>46233</x:v>
      </x:c>
      <x:c r="BY1211" s="60" t="n">
        <x:v>46233</x:v>
      </x:c>
    </x:row>
    <x:row r="1212">
      <x:c r="A1212" s="37" t="str">
        <x:v>مهمة جمع أولية</x:v>
      </x:c>
      <x:c r="B1212" s="37" t="str">
        <x:v>INSTTASK-EECE4F7A1D79</x:v>
      </x:c>
      <x:c r="C1212" s="37" t="str">
        <x:v>VAR-1C324DD4F1BA18|EG-063|STORE|PENDING</x:v>
      </x:c>
      <x:c r="D1212" s="37" t="str">
        <x:v>VAR-1C324DD4F1BA18|EG-063|STORE</x:v>
      </x:c>
      <x:c r="E1212" s="37" t="str">
        <x:v>VAR-1C324DD4F1BA18</x:v>
      </x:c>
      <x:c r="F1212" s="37" t="str">
        <x:v>MOD-9C48F42D5BA358</x:v>
      </x:c>
      <x:c r="G1212" s="37" t="str">
        <x:v>Mintra Kitchen Tools 4-Pack Orange</x:v>
      </x:c>
      <x:c r="H1212" s="37" t="str">
        <x:v>المطبخ والأدوات المنزلية</x:v>
      </x:c>
      <x:c r="I1212" s="37" t="str">
        <x:v>أطقم أدوات مطبخ</x:v>
      </x:c>
      <x:c r="J1212" s="37" t="str">
        <x:v>Mintra</x:v>
      </x:c>
      <x:c r="K1212" s="37" t="str">
        <x:v>Kitchen Tools 4-Pack</x:v>
      </x:c>
      <x:c r="L1212" s="37" t="str">
        <x:v>Orange</x:v>
      </x:c>
      <x:c r="M1212" s="37"/>
      <x:c r="N1212" s="37"/>
      <x:c r="O1212" s="37" t="str">
        <x:v>orange</x:v>
      </x:c>
      <x:c r="P1212" s="37" t="str">
        <x:v>05881</x:v>
      </x:c>
      <x:c r="Q1212" s="37"/>
      <x:c r="R1212" s="37" t="str">
        <x:v>EG-063</x:v>
      </x:c>
      <x:c r="S1212" s="37" t="str">
        <x:v>Mintra</x:v>
      </x:c>
      <x:c r="T1212" s="37" t="str">
        <x:v>A</x:v>
      </x:c>
      <x:c r="U1212" s="37"/>
      <x:c r="V1212" s="37"/>
      <x:c r="W1212" s="37" t="str">
        <x:v>https://mintra.eg/products/kitchen-tools-4-pack-%D8%A7%D8%AF%D9%88%D8%A7%D8%AA-%D9%84%D9%84%D8%B7%D9%87%D9%8A</x:v>
      </x:c>
      <x:c r="X1212" s="37" t="str">
        <x:v>تغذية منتجات</x:v>
      </x:c>
      <x:c r="Y1212" s="37"/>
      <x:c r="Z1212" s="37"/>
      <x:c r="AA1212" s="37"/>
      <x:c r="AB1212" s="37"/>
      <x:c r="AC1212" s="37"/>
      <x:c r="AD1212" s="37"/>
      <x:c r="AE1212" s="37"/>
      <x:c r="AF1212" s="56"/>
      <x:c r="AG1212" s="56"/>
      <x:c r="AH1212" s="56"/>
      <x:c r="AI1212" s="58"/>
      <x:c r="AJ1212" s="56"/>
      <x:c r="AK1212" s="56"/>
      <x:c r="AL1212" s="56"/>
      <x:c r="AM1212" s="56"/>
      <x:c r="AN1212" s="56"/>
      <x:c r="AO1212" s="56" t="str">
        <x:f>IF(OR(AF1212="",AD1212=""),"",AF1212*AD1212+IF(AG1212="",0,AG1212)+IF(AH1212="",0,AH1212)+IF(AJ1212="",0,AJ1212)+IF(AK1212="",0,AK1212)+IF(AL1212="",0,AL1212)+IF(AM1212="",0,AM1212))</x:f>
      </x:c>
      <x:c r="AP1212" s="56"/>
      <x:c r="AQ1212" s="56" t="str">
        <x:f>IF(OR(AO1212="",AP1212=""),"",AO1212-AP1212)</x:f>
      </x:c>
      <x:c r="AR1212" s="58" t="str">
        <x:f>IF(OR(AP1212="",AP1212=0,AQ1212=""),"",AQ1212/AP1212)</x:f>
      </x:c>
      <x:c r="AS1212" s="58"/>
      <x:c r="AT1212" s="37"/>
      <x:c r="AU1212" s="37"/>
      <x:c r="AV1212" s="37"/>
      <x:c r="AW1212" s="56"/>
      <x:c r="AX1212" s="56"/>
      <x:c r="AY1212" s="37"/>
      <x:c r="AZ1212" s="37"/>
      <x:c r="BA1212" s="37"/>
      <x:c r="BB1212" s="37"/>
      <x:c r="BC1212" s="37"/>
      <x:c r="BD1212" s="60"/>
      <x:c r="BE1212" s="60"/>
      <x:c r="BF1212" s="37"/>
      <x:c r="BG1212" s="37"/>
      <x:c r="BH1212" s="37" t="str">
        <x:v>https://mintra.eg/products/kitchen-tools-4-pack-%D8%A7%D8%AF%D9%88%D8%A7%D8%AA-%D9%84%D9%84%D8%B7%D9%87%D9%8A</x:v>
      </x:c>
      <x:c r="BI1212" s="37"/>
      <x:c r="BJ1212" s="37" t="str">
        <x:v>لم يبدأ</x:v>
      </x:c>
      <x:c r="BK1212" s="60" t="n">
        <x:v>46233</x:v>
      </x:c>
      <x:c r="BL1212" s="60"/>
      <x:c r="BM1212" s="60"/>
      <x:c r="BN1212" s="62" t="str">
        <x:f>IF(BM1212="","",(NOW()-BM1212)*24)</x:f>
      </x:c>
      <x:c r="BO1212" s="37" t="str">
        <x:f>IF(BM1212="","لم يُرصد",IF(BT1212&lt;&gt;TRUE,"غير نشط",IF(BP1212="فشل","فشل حالي",IF(BN1212&lt;=12,"حديث",IF(BN1212&lt;=24,"متأخر","قديم")))))</x:f>
        <x:v>لم يُرصد</x:v>
      </x:c>
      <x:c r="BP1212" s="37" t="str">
        <x:v>بانتظار رصد التقسيط</x:v>
      </x:c>
      <x:c r="BQ1212" s="37" t="n">
        <x:v>0</x:v>
      </x:c>
      <x:c r="BR1212" s="37"/>
      <x:c r="BS1212" s="37"/>
      <x:c r="BT1212" s="54" t="b">
        <x:v>1</x:v>
      </x:c>
      <x:c r="BU1212" s="37" t="str">
        <x:v>مهمة جاهزة لأول رصد</x:v>
      </x:c>
      <x:c r="BV1212" s="37" t="str">
        <x:v>Kitchen Tools 4-Pack — Orange</x:v>
      </x:c>
      <x:c r="BW121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12" s="60" t="n">
        <x:v>46233</x:v>
      </x:c>
      <x:c r="BY1212" s="60" t="n">
        <x:v>46233</x:v>
      </x:c>
    </x:row>
    <x:row r="1213">
      <x:c r="A1213" s="37" t="str">
        <x:v>مهمة جمع أولية</x:v>
      </x:c>
      <x:c r="B1213" s="37" t="str">
        <x:v>INSTTASK-14FFCE8B30E5</x:v>
      </x:c>
      <x:c r="C1213" s="37" t="str">
        <x:v>VAR-F6DDB51450EDD4|EG-063|STORE|PENDING</x:v>
      </x:c>
      <x:c r="D1213" s="37" t="str">
        <x:v>VAR-F6DDB51450EDD4|EG-063|STORE</x:v>
      </x:c>
      <x:c r="E1213" s="37" t="str">
        <x:v>VAR-F6DDB51450EDD4</x:v>
      </x:c>
      <x:c r="F1213" s="37" t="str">
        <x:v>MOD-9C48F42D5BA358</x:v>
      </x:c>
      <x:c r="G1213" s="37" t="str">
        <x:v>Mintra Kitchen Tools 4-Pack Red</x:v>
      </x:c>
      <x:c r="H1213" s="37" t="str">
        <x:v>المطبخ والأدوات المنزلية</x:v>
      </x:c>
      <x:c r="I1213" s="37" t="str">
        <x:v>أطقم أدوات مطبخ</x:v>
      </x:c>
      <x:c r="J1213" s="37" t="str">
        <x:v>Mintra</x:v>
      </x:c>
      <x:c r="K1213" s="37" t="str">
        <x:v>Kitchen Tools 4-Pack</x:v>
      </x:c>
      <x:c r="L1213" s="37" t="str">
        <x:v>Red</x:v>
      </x:c>
      <x:c r="M1213" s="37"/>
      <x:c r="N1213" s="37"/>
      <x:c r="O1213" s="37" t="str">
        <x:v>red</x:v>
      </x:c>
      <x:c r="P1213" s="37" t="str">
        <x:v>05876</x:v>
      </x:c>
      <x:c r="Q1213" s="37"/>
      <x:c r="R1213" s="37" t="str">
        <x:v>EG-063</x:v>
      </x:c>
      <x:c r="S1213" s="37" t="str">
        <x:v>Mintra</x:v>
      </x:c>
      <x:c r="T1213" s="37" t="str">
        <x:v>A</x:v>
      </x:c>
      <x:c r="U1213" s="37"/>
      <x:c r="V1213" s="37"/>
      <x:c r="W1213" s="37" t="str">
        <x:v>https://mintra.eg/products/kitchen-tools-4-pack-%D8%A7%D8%AF%D9%88%D8%A7%D8%AA-%D9%84%D9%84%D8%B7%D9%87%D9%8A</x:v>
      </x:c>
      <x:c r="X1213" s="37" t="str">
        <x:v>تغذية منتجات</x:v>
      </x:c>
      <x:c r="Y1213" s="37"/>
      <x:c r="Z1213" s="37"/>
      <x:c r="AA1213" s="37"/>
      <x:c r="AB1213" s="37"/>
      <x:c r="AC1213" s="37"/>
      <x:c r="AD1213" s="37"/>
      <x:c r="AE1213" s="37"/>
      <x:c r="AF1213" s="56"/>
      <x:c r="AG1213" s="56"/>
      <x:c r="AH1213" s="56"/>
      <x:c r="AI1213" s="58"/>
      <x:c r="AJ1213" s="56"/>
      <x:c r="AK1213" s="56"/>
      <x:c r="AL1213" s="56"/>
      <x:c r="AM1213" s="56"/>
      <x:c r="AN1213" s="56"/>
      <x:c r="AO1213" s="56" t="str">
        <x:f>IF(OR(AF1213="",AD1213=""),"",AF1213*AD1213+IF(AG1213="",0,AG1213)+IF(AH1213="",0,AH1213)+IF(AJ1213="",0,AJ1213)+IF(AK1213="",0,AK1213)+IF(AL1213="",0,AL1213)+IF(AM1213="",0,AM1213))</x:f>
      </x:c>
      <x:c r="AP1213" s="56"/>
      <x:c r="AQ1213" s="56" t="str">
        <x:f>IF(OR(AO1213="",AP1213=""),"",AO1213-AP1213)</x:f>
      </x:c>
      <x:c r="AR1213" s="58" t="str">
        <x:f>IF(OR(AP1213="",AP1213=0,AQ1213=""),"",AQ1213/AP1213)</x:f>
      </x:c>
      <x:c r="AS1213" s="58"/>
      <x:c r="AT1213" s="37"/>
      <x:c r="AU1213" s="37"/>
      <x:c r="AV1213" s="37"/>
      <x:c r="AW1213" s="56"/>
      <x:c r="AX1213" s="56"/>
      <x:c r="AY1213" s="37"/>
      <x:c r="AZ1213" s="37"/>
      <x:c r="BA1213" s="37"/>
      <x:c r="BB1213" s="37"/>
      <x:c r="BC1213" s="37"/>
      <x:c r="BD1213" s="60"/>
      <x:c r="BE1213" s="60"/>
      <x:c r="BF1213" s="37"/>
      <x:c r="BG1213" s="37"/>
      <x:c r="BH1213" s="37" t="str">
        <x:v>https://mintra.eg/products/kitchen-tools-4-pack-%D8%A7%D8%AF%D9%88%D8%A7%D8%AA-%D9%84%D9%84%D8%B7%D9%87%D9%8A</x:v>
      </x:c>
      <x:c r="BI1213" s="37"/>
      <x:c r="BJ1213" s="37" t="str">
        <x:v>لم يبدأ</x:v>
      </x:c>
      <x:c r="BK1213" s="60" t="n">
        <x:v>46233</x:v>
      </x:c>
      <x:c r="BL1213" s="60"/>
      <x:c r="BM1213" s="60"/>
      <x:c r="BN1213" s="62" t="str">
        <x:f>IF(BM1213="","",(NOW()-BM1213)*24)</x:f>
      </x:c>
      <x:c r="BO1213" s="37" t="str">
        <x:f>IF(BM1213="","لم يُرصد",IF(BT1213&lt;&gt;TRUE,"غير نشط",IF(BP1213="فشل","فشل حالي",IF(BN1213&lt;=12,"حديث",IF(BN1213&lt;=24,"متأخر","قديم")))))</x:f>
        <x:v>لم يُرصد</x:v>
      </x:c>
      <x:c r="BP1213" s="37" t="str">
        <x:v>بانتظار رصد التقسيط</x:v>
      </x:c>
      <x:c r="BQ1213" s="37" t="n">
        <x:v>0</x:v>
      </x:c>
      <x:c r="BR1213" s="37"/>
      <x:c r="BS1213" s="37"/>
      <x:c r="BT1213" s="54" t="b">
        <x:v>1</x:v>
      </x:c>
      <x:c r="BU1213" s="37" t="str">
        <x:v>مهمة جاهزة لأول رصد</x:v>
      </x:c>
      <x:c r="BV1213" s="37" t="str">
        <x:v>Kitchen Tools 4-Pack — Red</x:v>
      </x:c>
      <x:c r="BW121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13" s="60" t="n">
        <x:v>46233</x:v>
      </x:c>
      <x:c r="BY1213" s="60" t="n">
        <x:v>46233</x:v>
      </x:c>
    </x:row>
    <x:row r="1214">
      <x:c r="A1214" s="37" t="str">
        <x:v>مهمة جمع أولية</x:v>
      </x:c>
      <x:c r="B1214" s="37" t="str">
        <x:v>INSTTASK-5DCDD4427C6D</x:v>
      </x:c>
      <x:c r="C1214" s="37" t="str">
        <x:v>VAR-B4D7E0C670278C|EG-079|STORE|PENDING</x:v>
      </x:c>
      <x:c r="D1214" s="37" t="str">
        <x:v>VAR-B4D7E0C670278C|EG-079|STORE</x:v>
      </x:c>
      <x:c r="E1214" s="37" t="str">
        <x:v>VAR-B4D7E0C670278C</x:v>
      </x:c>
      <x:c r="F1214" s="37" t="str">
        <x:v>MOD-4BBC763E373073</x:v>
      </x:c>
      <x:c r="G1214" s="37" t="str">
        <x:v>Tefal 16202428</x:v>
      </x:c>
      <x:c r="H1214" s="37" t="str">
        <x:v>المطبخ والأدوات المنزلية</x:v>
      </x:c>
      <x:c r="I1214" s="37" t="str">
        <x:v>أطقم أواني طهي</x:v>
      </x:c>
      <x:c r="J1214" s="37" t="str">
        <x:v>Tefal</x:v>
      </x:c>
      <x:c r="K1214" s="37" t="str">
        <x:v>16202428</x:v>
      </x:c>
      <x:c r="L1214" s="37"/>
      <x:c r="M1214" s="37"/>
      <x:c r="N1214" s="37"/>
      <x:c r="O1214" s="37"/>
      <x:c r="P1214" s="37" t="str">
        <x:v>16202428</x:v>
      </x:c>
      <x:c r="Q1214" s="37"/>
      <x:c r="R1214" s="37" t="str">
        <x:v>EG-079</x:v>
      </x:c>
      <x:c r="S1214" s="37" t="str">
        <x:v>Zahran Stores</x:v>
      </x:c>
      <x:c r="T1214" s="37" t="str">
        <x:v>A</x:v>
      </x:c>
      <x:c r="U1214" s="37"/>
      <x:c r="V1214" s="37"/>
      <x:c r="W1214" s="37" t="str">
        <x:v>https://www.zahranstores.com/en/tefal-tempo-flame-stewpot-set-with-glass-lid-size-16202428-220091013 | https://www.zahranstores.com/en/tefal-armatal-stewpot-set-size-16202428-220719982</x:v>
      </x:c>
      <x:c r="X1214" s="37" t="str">
        <x:v>Sitemap/قائمة روابط</x:v>
      </x:c>
      <x:c r="Y1214" s="37"/>
      <x:c r="Z1214" s="37"/>
      <x:c r="AA1214" s="37"/>
      <x:c r="AB1214" s="37"/>
      <x:c r="AC1214" s="37"/>
      <x:c r="AD1214" s="37"/>
      <x:c r="AE1214" s="37"/>
      <x:c r="AF1214" s="56"/>
      <x:c r="AG1214" s="56"/>
      <x:c r="AH1214" s="56"/>
      <x:c r="AI1214" s="58"/>
      <x:c r="AJ1214" s="56"/>
      <x:c r="AK1214" s="56"/>
      <x:c r="AL1214" s="56"/>
      <x:c r="AM1214" s="56"/>
      <x:c r="AN1214" s="56"/>
      <x:c r="AO1214" s="56" t="str">
        <x:f>IF(OR(AF1214="",AD1214=""),"",AF1214*AD1214+IF(AG1214="",0,AG1214)+IF(AH1214="",0,AH1214)+IF(AJ1214="",0,AJ1214)+IF(AK1214="",0,AK1214)+IF(AL1214="",0,AL1214)+IF(AM1214="",0,AM1214))</x:f>
      </x:c>
      <x:c r="AP1214" s="56"/>
      <x:c r="AQ1214" s="56" t="str">
        <x:f>IF(OR(AO1214="",AP1214=""),"",AO1214-AP1214)</x:f>
      </x:c>
      <x:c r="AR1214" s="58" t="str">
        <x:f>IF(OR(AP1214="",AP1214=0,AQ1214=""),"",AQ1214/AP1214)</x:f>
      </x:c>
      <x:c r="AS1214" s="58"/>
      <x:c r="AT1214" s="37"/>
      <x:c r="AU1214" s="37"/>
      <x:c r="AV1214" s="37"/>
      <x:c r="AW1214" s="56"/>
      <x:c r="AX1214" s="56"/>
      <x:c r="AY1214" s="37"/>
      <x:c r="AZ1214" s="37"/>
      <x:c r="BA1214" s="37"/>
      <x:c r="BB1214" s="37"/>
      <x:c r="BC1214" s="37"/>
      <x:c r="BD1214" s="60"/>
      <x:c r="BE1214" s="60"/>
      <x:c r="BF1214" s="37"/>
      <x:c r="BG1214" s="37"/>
      <x:c r="BH1214" s="37" t="str">
        <x:v>https://www.zahranstores.com/en/tefal-tempo-flame-stewpot-set-with-glass-lid-size-16202428-220091013 | https://www.zahranstores.com/en/tefal-armatal-stewpot-set-size-16202428-220719982</x:v>
      </x:c>
      <x:c r="BI1214" s="37"/>
      <x:c r="BJ1214" s="37" t="str">
        <x:v>لم يبدأ</x:v>
      </x:c>
      <x:c r="BK1214" s="60" t="n">
        <x:v>46233</x:v>
      </x:c>
      <x:c r="BL1214" s="60"/>
      <x:c r="BM1214" s="60"/>
      <x:c r="BN1214" s="62" t="str">
        <x:f>IF(BM1214="","",(NOW()-BM1214)*24)</x:f>
      </x:c>
      <x:c r="BO1214" s="37" t="str">
        <x:f>IF(BM1214="","لم يُرصد",IF(BT1214&lt;&gt;TRUE,"غير نشط",IF(BP1214="فشل","فشل حالي",IF(BN1214&lt;=12,"حديث",IF(BN1214&lt;=24,"متأخر","قديم")))))</x:f>
        <x:v>لم يُرصد</x:v>
      </x:c>
      <x:c r="BP1214" s="37" t="str">
        <x:v>بانتظار رصد التقسيط</x:v>
      </x:c>
      <x:c r="BQ1214" s="37" t="n">
        <x:v>0</x:v>
      </x:c>
      <x:c r="BR1214" s="37"/>
      <x:c r="BS1214" s="37"/>
      <x:c r="BT1214" s="54" t="b">
        <x:v>1</x:v>
      </x:c>
      <x:c r="BU1214" s="37" t="str">
        <x:v>يحتاج تأكيد صفحة المنتج</x:v>
      </x:c>
      <x:c r="BV1214" s="37" t="str"/>
      <x:c r="BW1214" s="37" t="str">
        <x:v>الملفات المرفوعة لا تحتوي خطة تقسيط فعلية لهذا الربط؛ الصف مُنشأ كمهمة جمع. | Exact product URL in Zahran Stores public sitemap; stock not asserted</x:v>
      </x:c>
      <x:c r="BX1214" s="60" t="n">
        <x:v>46233</x:v>
      </x:c>
      <x:c r="BY1214" s="60" t="n">
        <x:v>46233</x:v>
      </x:c>
    </x:row>
    <x:row r="1215">
      <x:c r="A1215" s="37" t="str">
        <x:v>مهمة جمع أولية</x:v>
      </x:c>
      <x:c r="B1215" s="37" t="str">
        <x:v>INSTTASK-830D3827FB04</x:v>
      </x:c>
      <x:c r="C1215" s="37" t="str">
        <x:v>VAR-E2A2C0009D3F01|EG-079|STORE|PENDING</x:v>
      </x:c>
      <x:c r="D1215" s="37" t="str">
        <x:v>VAR-E2A2C0009D3F01|EG-079|STORE</x:v>
      </x:c>
      <x:c r="E1215" s="37" t="str">
        <x:v>VAR-E2A2C0009D3F01</x:v>
      </x:c>
      <x:c r="F1215" s="37" t="str">
        <x:v>MOD-C1067E78E995AD</x:v>
      </x:c>
      <x:c r="G1215" s="37" t="str">
        <x:v>Tefal 1704883074</x:v>
      </x:c>
      <x:c r="H1215" s="37" t="str">
        <x:v>المطبخ والأدوات المنزلية</x:v>
      </x:c>
      <x:c r="I1215" s="37" t="str">
        <x:v>أطقم أواني طهي</x:v>
      </x:c>
      <x:c r="J1215" s="37" t="str">
        <x:v>Tefal</x:v>
      </x:c>
      <x:c r="K1215" s="37" t="str">
        <x:v>1704883074</x:v>
      </x:c>
      <x:c r="L1215" s="37"/>
      <x:c r="M1215" s="37"/>
      <x:c r="N1215" s="37"/>
      <x:c r="O1215" s="37"/>
      <x:c r="P1215" s="37" t="str">
        <x:v>1704883074</x:v>
      </x:c>
      <x:c r="Q1215" s="37"/>
      <x:c r="R1215" s="37" t="str">
        <x:v>EG-079</x:v>
      </x:c>
      <x:c r="S1215" s="37" t="str">
        <x:v>Zahran Stores</x:v>
      </x:c>
      <x:c r="T1215" s="37" t="str">
        <x:v>A</x:v>
      </x:c>
      <x:c r="U1215" s="37"/>
      <x:c r="V1215" s="37"/>
      <x:c r="W1215" s="37" t="str">
        <x:v>https://www.zahranstores.com/en/tefal-xl-intense-stewpot-set-with-glass-lid-size-1820242630-403841102-2250-1704883074-1748348920</x:v>
      </x:c>
      <x:c r="X1215" s="37" t="str">
        <x:v>Sitemap/قائمة روابط</x:v>
      </x:c>
      <x:c r="Y1215" s="37"/>
      <x:c r="Z1215" s="37"/>
      <x:c r="AA1215" s="37"/>
      <x:c r="AB1215" s="37"/>
      <x:c r="AC1215" s="37"/>
      <x:c r="AD1215" s="37"/>
      <x:c r="AE1215" s="37"/>
      <x:c r="AF1215" s="56"/>
      <x:c r="AG1215" s="56"/>
      <x:c r="AH1215" s="56"/>
      <x:c r="AI1215" s="58"/>
      <x:c r="AJ1215" s="56"/>
      <x:c r="AK1215" s="56"/>
      <x:c r="AL1215" s="56"/>
      <x:c r="AM1215" s="56"/>
      <x:c r="AN1215" s="56"/>
      <x:c r="AO1215" s="56" t="str">
        <x:f>IF(OR(AF1215="",AD1215=""),"",AF1215*AD1215+IF(AG1215="",0,AG1215)+IF(AH1215="",0,AH1215)+IF(AJ1215="",0,AJ1215)+IF(AK1215="",0,AK1215)+IF(AL1215="",0,AL1215)+IF(AM1215="",0,AM1215))</x:f>
      </x:c>
      <x:c r="AP1215" s="56"/>
      <x:c r="AQ1215" s="56" t="str">
        <x:f>IF(OR(AO1215="",AP1215=""),"",AO1215-AP1215)</x:f>
      </x:c>
      <x:c r="AR1215" s="58" t="str">
        <x:f>IF(OR(AP1215="",AP1215=0,AQ1215=""),"",AQ1215/AP1215)</x:f>
      </x:c>
      <x:c r="AS1215" s="58"/>
      <x:c r="AT1215" s="37"/>
      <x:c r="AU1215" s="37"/>
      <x:c r="AV1215" s="37"/>
      <x:c r="AW1215" s="56"/>
      <x:c r="AX1215" s="56"/>
      <x:c r="AY1215" s="37"/>
      <x:c r="AZ1215" s="37"/>
      <x:c r="BA1215" s="37"/>
      <x:c r="BB1215" s="37"/>
      <x:c r="BC1215" s="37"/>
      <x:c r="BD1215" s="60"/>
      <x:c r="BE1215" s="60"/>
      <x:c r="BF1215" s="37"/>
      <x:c r="BG1215" s="37"/>
      <x:c r="BH1215" s="37" t="str">
        <x:v>https://www.zahranstores.com/en/tefal-xl-intense-stewpot-set-with-glass-lid-size-1820242630-403841102-2250-1704883074-1748348920</x:v>
      </x:c>
      <x:c r="BI1215" s="37"/>
      <x:c r="BJ1215" s="37" t="str">
        <x:v>لم يبدأ</x:v>
      </x:c>
      <x:c r="BK1215" s="60" t="n">
        <x:v>46233</x:v>
      </x:c>
      <x:c r="BL1215" s="60"/>
      <x:c r="BM1215" s="60"/>
      <x:c r="BN1215" s="62" t="str">
        <x:f>IF(BM1215="","",(NOW()-BM1215)*24)</x:f>
      </x:c>
      <x:c r="BO1215" s="37" t="str">
        <x:f>IF(BM1215="","لم يُرصد",IF(BT1215&lt;&gt;TRUE,"غير نشط",IF(BP1215="فشل","فشل حالي",IF(BN1215&lt;=12,"حديث",IF(BN1215&lt;=24,"متأخر","قديم")))))</x:f>
        <x:v>لم يُرصد</x:v>
      </x:c>
      <x:c r="BP1215" s="37" t="str">
        <x:v>بانتظار رصد التقسيط</x:v>
      </x:c>
      <x:c r="BQ1215" s="37" t="n">
        <x:v>0</x:v>
      </x:c>
      <x:c r="BR1215" s="37"/>
      <x:c r="BS1215" s="37"/>
      <x:c r="BT1215" s="54" t="b">
        <x:v>1</x:v>
      </x:c>
      <x:c r="BU1215" s="37" t="str">
        <x:v>يحتاج تأكيد صفحة المنتج</x:v>
      </x:c>
      <x:c r="BV1215" s="37" t="str"/>
      <x:c r="BW1215" s="37" t="str">
        <x:v>الملفات المرفوعة لا تحتوي خطة تقسيط فعلية لهذا الربط؛ الصف مُنشأ كمهمة جمع. | Exact product URL in Zahran Stores public sitemap; stock not asserted</x:v>
      </x:c>
      <x:c r="BX1215" s="60" t="n">
        <x:v>46233</x:v>
      </x:c>
      <x:c r="BY1215" s="60" t="n">
        <x:v>46233</x:v>
      </x:c>
    </x:row>
    <x:row r="1216">
      <x:c r="A1216" s="37" t="str">
        <x:v>مهمة جمع أولية</x:v>
      </x:c>
      <x:c r="B1216" s="37" t="str">
        <x:v>INSTTASK-B98E65BDD8D8</x:v>
      </x:c>
      <x:c r="C1216" s="37" t="str">
        <x:v>VAR-F8FECB8ADA7BC4|EG-079|STORE|PENDING</x:v>
      </x:c>
      <x:c r="D1216" s="37" t="str">
        <x:v>VAR-F8FECB8ADA7BC4|EG-079|STORE</x:v>
      </x:c>
      <x:c r="E1216" s="37" t="str">
        <x:v>VAR-F8FECB8ADA7BC4</x:v>
      </x:c>
      <x:c r="F1216" s="37" t="str">
        <x:v>MOD-E6E94E3F423F2B</x:v>
      </x:c>
      <x:c r="G1216" s="37" t="str">
        <x:v>Tefal 18202226</x:v>
      </x:c>
      <x:c r="H1216" s="37" t="str">
        <x:v>المطبخ والأدوات المنزلية</x:v>
      </x:c>
      <x:c r="I1216" s="37" t="str">
        <x:v>أطقم أواني طهي</x:v>
      </x:c>
      <x:c r="J1216" s="37" t="str">
        <x:v>Tefal</x:v>
      </x:c>
      <x:c r="K1216" s="37" t="str">
        <x:v>18202226</x:v>
      </x:c>
      <x:c r="L1216" s="37"/>
      <x:c r="M1216" s="37"/>
      <x:c r="N1216" s="37"/>
      <x:c r="O1216" s="37"/>
      <x:c r="P1216" s="37" t="str">
        <x:v>18202226</x:v>
      </x:c>
      <x:c r="Q1216" s="37"/>
      <x:c r="R1216" s="37" t="str">
        <x:v>EG-079</x:v>
      </x:c>
      <x:c r="S1216" s="37" t="str">
        <x:v>Zahran Stores</x:v>
      </x:c>
      <x:c r="T1216" s="37" t="str">
        <x:v>A</x:v>
      </x:c>
      <x:c r="U1216" s="37"/>
      <x:c r="V1216" s="37"/>
      <x:c r="W1216" s="37" t="str">
        <x:v>https://www.zahranstores.com/en/tefal-tempo-cooking-set-with-glass-lid-4-stewpots-18202226-frypan-1822-wok-pan-28-free-kitchen-tools-1916</x:v>
      </x:c>
      <x:c r="X1216" s="37" t="str">
        <x:v>Sitemap/قائمة روابط</x:v>
      </x:c>
      <x:c r="Y1216" s="37"/>
      <x:c r="Z1216" s="37"/>
      <x:c r="AA1216" s="37"/>
      <x:c r="AB1216" s="37"/>
      <x:c r="AC1216" s="37"/>
      <x:c r="AD1216" s="37"/>
      <x:c r="AE1216" s="37"/>
      <x:c r="AF1216" s="56"/>
      <x:c r="AG1216" s="56"/>
      <x:c r="AH1216" s="56"/>
      <x:c r="AI1216" s="58"/>
      <x:c r="AJ1216" s="56"/>
      <x:c r="AK1216" s="56"/>
      <x:c r="AL1216" s="56"/>
      <x:c r="AM1216" s="56"/>
      <x:c r="AN1216" s="56"/>
      <x:c r="AO1216" s="56" t="str">
        <x:f>IF(OR(AF1216="",AD1216=""),"",AF1216*AD1216+IF(AG1216="",0,AG1216)+IF(AH1216="",0,AH1216)+IF(AJ1216="",0,AJ1216)+IF(AK1216="",0,AK1216)+IF(AL1216="",0,AL1216)+IF(AM1216="",0,AM1216))</x:f>
      </x:c>
      <x:c r="AP1216" s="56"/>
      <x:c r="AQ1216" s="56" t="str">
        <x:f>IF(OR(AO1216="",AP1216=""),"",AO1216-AP1216)</x:f>
      </x:c>
      <x:c r="AR1216" s="58" t="str">
        <x:f>IF(OR(AP1216="",AP1216=0,AQ1216=""),"",AQ1216/AP1216)</x:f>
      </x:c>
      <x:c r="AS1216" s="58"/>
      <x:c r="AT1216" s="37"/>
      <x:c r="AU1216" s="37"/>
      <x:c r="AV1216" s="37"/>
      <x:c r="AW1216" s="56"/>
      <x:c r="AX1216" s="56"/>
      <x:c r="AY1216" s="37"/>
      <x:c r="AZ1216" s="37"/>
      <x:c r="BA1216" s="37"/>
      <x:c r="BB1216" s="37"/>
      <x:c r="BC1216" s="37"/>
      <x:c r="BD1216" s="60"/>
      <x:c r="BE1216" s="60"/>
      <x:c r="BF1216" s="37"/>
      <x:c r="BG1216" s="37"/>
      <x:c r="BH1216" s="37" t="str">
        <x:v>https://www.zahranstores.com/en/tefal-tempo-cooking-set-with-glass-lid-4-stewpots-18202226-frypan-1822-wok-pan-28-free-kitchen-tools-1916</x:v>
      </x:c>
      <x:c r="BI1216" s="37"/>
      <x:c r="BJ1216" s="37" t="str">
        <x:v>لم يبدأ</x:v>
      </x:c>
      <x:c r="BK1216" s="60" t="n">
        <x:v>46233</x:v>
      </x:c>
      <x:c r="BL1216" s="60"/>
      <x:c r="BM1216" s="60"/>
      <x:c r="BN1216" s="62" t="str">
        <x:f>IF(BM1216="","",(NOW()-BM1216)*24)</x:f>
      </x:c>
      <x:c r="BO1216" s="37" t="str">
        <x:f>IF(BM1216="","لم يُرصد",IF(BT1216&lt;&gt;TRUE,"غير نشط",IF(BP1216="فشل","فشل حالي",IF(BN1216&lt;=12,"حديث",IF(BN1216&lt;=24,"متأخر","قديم")))))</x:f>
        <x:v>لم يُرصد</x:v>
      </x:c>
      <x:c r="BP1216" s="37" t="str">
        <x:v>بانتظار رصد التقسيط</x:v>
      </x:c>
      <x:c r="BQ1216" s="37" t="n">
        <x:v>0</x:v>
      </x:c>
      <x:c r="BR1216" s="37"/>
      <x:c r="BS1216" s="37"/>
      <x:c r="BT1216" s="54" t="b">
        <x:v>1</x:v>
      </x:c>
      <x:c r="BU1216" s="37" t="str">
        <x:v>يحتاج تأكيد صفحة المنتج</x:v>
      </x:c>
      <x:c r="BV1216" s="37" t="str"/>
      <x:c r="BW1216" s="37" t="str">
        <x:v>الملفات المرفوعة لا تحتوي خطة تقسيط فعلية لهذا الربط؛ الصف مُنشأ كمهمة جمع. | Exact product URL in Zahran Stores public sitemap; stock not asserted</x:v>
      </x:c>
      <x:c r="BX1216" s="60" t="n">
        <x:v>46233</x:v>
      </x:c>
      <x:c r="BY1216" s="60" t="n">
        <x:v>46233</x:v>
      </x:c>
    </x:row>
    <x:row r="1217">
      <x:c r="A1217" s="37" t="str">
        <x:v>مهمة جمع أولية</x:v>
      </x:c>
      <x:c r="B1217" s="37" t="str">
        <x:v>INSTTASK-3B67D95B71BC</x:v>
      </x:c>
      <x:c r="C1217" s="37" t="str">
        <x:v>VAR-12DDC02C477F9C|EG-079|STORE|PENDING</x:v>
      </x:c>
      <x:c r="D1217" s="37" t="str">
        <x:v>VAR-12DDC02C477F9C|EG-079|STORE</x:v>
      </x:c>
      <x:c r="E1217" s="37" t="str">
        <x:v>VAR-12DDC02C477F9C</x:v>
      </x:c>
      <x:c r="F1217" s="37" t="str">
        <x:v>MOD-300DDCD3620FDC</x:v>
      </x:c>
      <x:c r="G1217" s="37" t="str">
        <x:v>Tefal 18202426</x:v>
      </x:c>
      <x:c r="H1217" s="37" t="str">
        <x:v>المطبخ والأدوات المنزلية</x:v>
      </x:c>
      <x:c r="I1217" s="37" t="str">
        <x:v>أطقم أواني طهي</x:v>
      </x:c>
      <x:c r="J1217" s="37" t="str">
        <x:v>Tefal</x:v>
      </x:c>
      <x:c r="K1217" s="37" t="str">
        <x:v>18202426</x:v>
      </x:c>
      <x:c r="L1217" s="37"/>
      <x:c r="M1217" s="37"/>
      <x:c r="N1217" s="37"/>
      <x:c r="O1217" s="37"/>
      <x:c r="P1217" s="37" t="str">
        <x:v>18202426</x:v>
      </x:c>
      <x:c r="Q1217" s="37"/>
      <x:c r="R1217" s="37" t="str">
        <x:v>EG-079</x:v>
      </x:c>
      <x:c r="S1217" s="37" t="str">
        <x:v>Zahran Stores</x:v>
      </x:c>
      <x:c r="T1217" s="37" t="str">
        <x:v>A</x:v>
      </x:c>
      <x:c r="U1217" s="37"/>
      <x:c r="V1217" s="37"/>
      <x:c r="W1217" s="37" t="str">
        <x:v>https://www.zahranstores.com/en/tefal-armatal-stewpot-set-size-18202426-2041</x:v>
      </x:c>
      <x:c r="X1217" s="37" t="str">
        <x:v>Sitemap/قائمة روابط</x:v>
      </x:c>
      <x:c r="Y1217" s="37"/>
      <x:c r="Z1217" s="37"/>
      <x:c r="AA1217" s="37"/>
      <x:c r="AB1217" s="37"/>
      <x:c r="AC1217" s="37"/>
      <x:c r="AD1217" s="37"/>
      <x:c r="AE1217" s="37"/>
      <x:c r="AF1217" s="56"/>
      <x:c r="AG1217" s="56"/>
      <x:c r="AH1217" s="56"/>
      <x:c r="AI1217" s="58"/>
      <x:c r="AJ1217" s="56"/>
      <x:c r="AK1217" s="56"/>
      <x:c r="AL1217" s="56"/>
      <x:c r="AM1217" s="56"/>
      <x:c r="AN1217" s="56"/>
      <x:c r="AO1217" s="56" t="str">
        <x:f>IF(OR(AF1217="",AD1217=""),"",AF1217*AD1217+IF(AG1217="",0,AG1217)+IF(AH1217="",0,AH1217)+IF(AJ1217="",0,AJ1217)+IF(AK1217="",0,AK1217)+IF(AL1217="",0,AL1217)+IF(AM1217="",0,AM1217))</x:f>
      </x:c>
      <x:c r="AP1217" s="56"/>
      <x:c r="AQ1217" s="56" t="str">
        <x:f>IF(OR(AO1217="",AP1217=""),"",AO1217-AP1217)</x:f>
      </x:c>
      <x:c r="AR1217" s="58" t="str">
        <x:f>IF(OR(AP1217="",AP1217=0,AQ1217=""),"",AQ1217/AP1217)</x:f>
      </x:c>
      <x:c r="AS1217" s="58"/>
      <x:c r="AT1217" s="37"/>
      <x:c r="AU1217" s="37"/>
      <x:c r="AV1217" s="37"/>
      <x:c r="AW1217" s="56"/>
      <x:c r="AX1217" s="56"/>
      <x:c r="AY1217" s="37"/>
      <x:c r="AZ1217" s="37"/>
      <x:c r="BA1217" s="37"/>
      <x:c r="BB1217" s="37"/>
      <x:c r="BC1217" s="37"/>
      <x:c r="BD1217" s="60"/>
      <x:c r="BE1217" s="60"/>
      <x:c r="BF1217" s="37"/>
      <x:c r="BG1217" s="37"/>
      <x:c r="BH1217" s="37" t="str">
        <x:v>https://www.zahranstores.com/en/tefal-armatal-stewpot-set-size-18202426-2041</x:v>
      </x:c>
      <x:c r="BI1217" s="37"/>
      <x:c r="BJ1217" s="37" t="str">
        <x:v>لم يبدأ</x:v>
      </x:c>
      <x:c r="BK1217" s="60" t="n">
        <x:v>46233</x:v>
      </x:c>
      <x:c r="BL1217" s="60"/>
      <x:c r="BM1217" s="60"/>
      <x:c r="BN1217" s="62" t="str">
        <x:f>IF(BM1217="","",(NOW()-BM1217)*24)</x:f>
      </x:c>
      <x:c r="BO1217" s="37" t="str">
        <x:f>IF(BM1217="","لم يُرصد",IF(BT1217&lt;&gt;TRUE,"غير نشط",IF(BP1217="فشل","فشل حالي",IF(BN1217&lt;=12,"حديث",IF(BN1217&lt;=24,"متأخر","قديم")))))</x:f>
        <x:v>لم يُرصد</x:v>
      </x:c>
      <x:c r="BP1217" s="37" t="str">
        <x:v>بانتظار رصد التقسيط</x:v>
      </x:c>
      <x:c r="BQ1217" s="37" t="n">
        <x:v>0</x:v>
      </x:c>
      <x:c r="BR1217" s="37"/>
      <x:c r="BS1217" s="37"/>
      <x:c r="BT1217" s="54" t="b">
        <x:v>1</x:v>
      </x:c>
      <x:c r="BU1217" s="37" t="str">
        <x:v>يحتاج تأكيد صفحة المنتج</x:v>
      </x:c>
      <x:c r="BV1217" s="37" t="str"/>
      <x:c r="BW1217" s="37" t="str">
        <x:v>الملفات المرفوعة لا تحتوي خطة تقسيط فعلية لهذا الربط؛ الصف مُنشأ كمهمة جمع. | Exact product URL in Zahran Stores public sitemap; stock not asserted</x:v>
      </x:c>
      <x:c r="BX1217" s="60" t="n">
        <x:v>46233</x:v>
      </x:c>
      <x:c r="BY1217" s="60" t="n">
        <x:v>46233</x:v>
      </x:c>
    </x:row>
    <x:row r="1218">
      <x:c r="A1218" s="37" t="str">
        <x:v>مهمة جمع أولية</x:v>
      </x:c>
      <x:c r="B1218" s="37" t="str">
        <x:v>INSTTASK-376C471CE64F</x:v>
      </x:c>
      <x:c r="C1218" s="37" t="str">
        <x:v>VAR-5D20E4758C436B|EG-079|STORE|PENDING</x:v>
      </x:c>
      <x:c r="D1218" s="37" t="str">
        <x:v>VAR-5D20E4758C436B|EG-079|STORE</x:v>
      </x:c>
      <x:c r="E1218" s="37" t="str">
        <x:v>VAR-5D20E4758C436B</x:v>
      </x:c>
      <x:c r="F1218" s="37" t="str">
        <x:v>MOD-CDF0D557E63B6A</x:v>
      </x:c>
      <x:c r="G1218" s="37" t="str">
        <x:v>Tefal 18202428</x:v>
      </x:c>
      <x:c r="H1218" s="37" t="str">
        <x:v>المطبخ والأدوات المنزلية</x:v>
      </x:c>
      <x:c r="I1218" s="37" t="str">
        <x:v>أطقم أواني طهي</x:v>
      </x:c>
      <x:c r="J1218" s="37" t="str">
        <x:v>Tefal</x:v>
      </x:c>
      <x:c r="K1218" s="37" t="str">
        <x:v>18202428</x:v>
      </x:c>
      <x:c r="L1218" s="37"/>
      <x:c r="M1218" s="37"/>
      <x:c r="N1218" s="37"/>
      <x:c r="O1218" s="37"/>
      <x:c r="P1218" s="37" t="str">
        <x:v>18202428</x:v>
      </x:c>
      <x:c r="Q1218" s="37"/>
      <x:c r="R1218" s="37" t="str">
        <x:v>EG-079</x:v>
      </x:c>
      <x:c r="S1218" s="37" t="str">
        <x:v>Zahran Stores</x:v>
      </x:c>
      <x:c r="T1218" s="37" t="str">
        <x:v>A</x:v>
      </x:c>
      <x:c r="U1218" s="37"/>
      <x:c r="V1218" s="37"/>
      <x:c r="W1218" s="37" t="str">
        <x:v>https://www.zahranstores.com/en/tefal-xl-intense-cooking-set-stewpots-18202428-rectangular-oven-tray-30-round-oven-tray-26-wok-28-403841106</x:v>
      </x:c>
      <x:c r="X1218" s="37" t="str">
        <x:v>Sitemap/قائمة روابط</x:v>
      </x:c>
      <x:c r="Y1218" s="37"/>
      <x:c r="Z1218" s="37"/>
      <x:c r="AA1218" s="37"/>
      <x:c r="AB1218" s="37"/>
      <x:c r="AC1218" s="37"/>
      <x:c r="AD1218" s="37"/>
      <x:c r="AE1218" s="37"/>
      <x:c r="AF1218" s="56"/>
      <x:c r="AG1218" s="56"/>
      <x:c r="AH1218" s="56"/>
      <x:c r="AI1218" s="58"/>
      <x:c r="AJ1218" s="56"/>
      <x:c r="AK1218" s="56"/>
      <x:c r="AL1218" s="56"/>
      <x:c r="AM1218" s="56"/>
      <x:c r="AN1218" s="56"/>
      <x:c r="AO1218" s="56" t="str">
        <x:f>IF(OR(AF1218="",AD1218=""),"",AF1218*AD1218+IF(AG1218="",0,AG1218)+IF(AH1218="",0,AH1218)+IF(AJ1218="",0,AJ1218)+IF(AK1218="",0,AK1218)+IF(AL1218="",0,AL1218)+IF(AM1218="",0,AM1218))</x:f>
      </x:c>
      <x:c r="AP1218" s="56"/>
      <x:c r="AQ1218" s="56" t="str">
        <x:f>IF(OR(AO1218="",AP1218=""),"",AO1218-AP1218)</x:f>
      </x:c>
      <x:c r="AR1218" s="58" t="str">
        <x:f>IF(OR(AP1218="",AP1218=0,AQ1218=""),"",AQ1218/AP1218)</x:f>
      </x:c>
      <x:c r="AS1218" s="58"/>
      <x:c r="AT1218" s="37"/>
      <x:c r="AU1218" s="37"/>
      <x:c r="AV1218" s="37"/>
      <x:c r="AW1218" s="56"/>
      <x:c r="AX1218" s="56"/>
      <x:c r="AY1218" s="37"/>
      <x:c r="AZ1218" s="37"/>
      <x:c r="BA1218" s="37"/>
      <x:c r="BB1218" s="37"/>
      <x:c r="BC1218" s="37"/>
      <x:c r="BD1218" s="60"/>
      <x:c r="BE1218" s="60"/>
      <x:c r="BF1218" s="37"/>
      <x:c r="BG1218" s="37"/>
      <x:c r="BH1218" s="37" t="str">
        <x:v>https://www.zahranstores.com/en/tefal-xl-intense-cooking-set-stewpots-18202428-rectangular-oven-tray-30-round-oven-tray-26-wok-28-403841106</x:v>
      </x:c>
      <x:c r="BI1218" s="37"/>
      <x:c r="BJ1218" s="37" t="str">
        <x:v>لم يبدأ</x:v>
      </x:c>
      <x:c r="BK1218" s="60" t="n">
        <x:v>46233</x:v>
      </x:c>
      <x:c r="BL1218" s="60"/>
      <x:c r="BM1218" s="60"/>
      <x:c r="BN1218" s="62" t="str">
        <x:f>IF(BM1218="","",(NOW()-BM1218)*24)</x:f>
      </x:c>
      <x:c r="BO1218" s="37" t="str">
        <x:f>IF(BM1218="","لم يُرصد",IF(BT1218&lt;&gt;TRUE,"غير نشط",IF(BP1218="فشل","فشل حالي",IF(BN1218&lt;=12,"حديث",IF(BN1218&lt;=24,"متأخر","قديم")))))</x:f>
        <x:v>لم يُرصد</x:v>
      </x:c>
      <x:c r="BP1218" s="37" t="str">
        <x:v>بانتظار رصد التقسيط</x:v>
      </x:c>
      <x:c r="BQ1218" s="37" t="n">
        <x:v>0</x:v>
      </x:c>
      <x:c r="BR1218" s="37"/>
      <x:c r="BS1218" s="37"/>
      <x:c r="BT1218" s="54" t="b">
        <x:v>1</x:v>
      </x:c>
      <x:c r="BU1218" s="37" t="str">
        <x:v>يحتاج تأكيد صفحة المنتج</x:v>
      </x:c>
      <x:c r="BV1218" s="37" t="str"/>
      <x:c r="BW1218" s="37" t="str">
        <x:v>الملفات المرفوعة لا تحتوي خطة تقسيط فعلية لهذا الربط؛ الصف مُنشأ كمهمة جمع. | Exact product URL in Zahran Stores public sitemap; stock not asserted</x:v>
      </x:c>
      <x:c r="BX1218" s="60" t="n">
        <x:v>46233</x:v>
      </x:c>
      <x:c r="BY1218" s="60" t="n">
        <x:v>46233</x:v>
      </x:c>
    </x:row>
    <x:row r="1219">
      <x:c r="A1219" s="37" t="str">
        <x:v>مهمة جمع أولية</x:v>
      </x:c>
      <x:c r="B1219" s="37" t="str">
        <x:v>INSTTASK-CFDAAEB62C8C</x:v>
      </x:c>
      <x:c r="C1219" s="37" t="str">
        <x:v>VAR-3C3C8D9C5A23C8|EG-079|STORE|PENDING</x:v>
      </x:c>
      <x:c r="D1219" s="37" t="str">
        <x:v>VAR-3C3C8D9C5A23C8|EG-079|STORE</x:v>
      </x:c>
      <x:c r="E1219" s="37" t="str">
        <x:v>VAR-3C3C8D9C5A23C8</x:v>
      </x:c>
      <x:c r="F1219" s="37" t="str">
        <x:v>MOD-7D0D8CB8779ACC</x:v>
      </x:c>
      <x:c r="G1219" s="37" t="str">
        <x:v>Tefal 18222630</x:v>
      </x:c>
      <x:c r="H1219" s="37" t="str">
        <x:v>المطبخ والأدوات المنزلية</x:v>
      </x:c>
      <x:c r="I1219" s="37" t="str">
        <x:v>أطقم أواني طهي</x:v>
      </x:c>
      <x:c r="J1219" s="37" t="str">
        <x:v>Tefal</x:v>
      </x:c>
      <x:c r="K1219" s="37" t="str">
        <x:v>18222630</x:v>
      </x:c>
      <x:c r="L1219" s="37"/>
      <x:c r="M1219" s="37"/>
      <x:c r="N1219" s="37"/>
      <x:c r="O1219" s="37"/>
      <x:c r="P1219" s="37" t="str">
        <x:v>18222630</x:v>
      </x:c>
      <x:c r="Q1219" s="37"/>
      <x:c r="R1219" s="37" t="str">
        <x:v>EG-079</x:v>
      </x:c>
      <x:c r="S1219" s="37" t="str">
        <x:v>Zahran Stores</x:v>
      </x:c>
      <x:c r="T1219" s="37" t="str">
        <x:v>A</x:v>
      </x:c>
      <x:c r="U1219" s="37"/>
      <x:c r="V1219" s="37"/>
      <x:c r="W1219" s="37" t="str">
        <x:v>https://www.zahranstores.com/en/tefal-tempo-flame-cooking-set-stewpots-18222630-wokpan-28-round-oven-tray-26-rectangular-oven-tray-30-220091014</x:v>
      </x:c>
      <x:c r="X1219" s="37" t="str">
        <x:v>Sitemap/قائمة روابط</x:v>
      </x:c>
      <x:c r="Y1219" s="37"/>
      <x:c r="Z1219" s="37"/>
      <x:c r="AA1219" s="37"/>
      <x:c r="AB1219" s="37"/>
      <x:c r="AC1219" s="37"/>
      <x:c r="AD1219" s="37"/>
      <x:c r="AE1219" s="37"/>
      <x:c r="AF1219" s="56"/>
      <x:c r="AG1219" s="56"/>
      <x:c r="AH1219" s="56"/>
      <x:c r="AI1219" s="58"/>
      <x:c r="AJ1219" s="56"/>
      <x:c r="AK1219" s="56"/>
      <x:c r="AL1219" s="56"/>
      <x:c r="AM1219" s="56"/>
      <x:c r="AN1219" s="56"/>
      <x:c r="AO1219" s="56" t="str">
        <x:f>IF(OR(AF1219="",AD1219=""),"",AF1219*AD1219+IF(AG1219="",0,AG1219)+IF(AH1219="",0,AH1219)+IF(AJ1219="",0,AJ1219)+IF(AK1219="",0,AK1219)+IF(AL1219="",0,AL1219)+IF(AM1219="",0,AM1219))</x:f>
      </x:c>
      <x:c r="AP1219" s="56"/>
      <x:c r="AQ1219" s="56" t="str">
        <x:f>IF(OR(AO1219="",AP1219=""),"",AO1219-AP1219)</x:f>
      </x:c>
      <x:c r="AR1219" s="58" t="str">
        <x:f>IF(OR(AP1219="",AP1219=0,AQ1219=""),"",AQ1219/AP1219)</x:f>
      </x:c>
      <x:c r="AS1219" s="58"/>
      <x:c r="AT1219" s="37"/>
      <x:c r="AU1219" s="37"/>
      <x:c r="AV1219" s="37"/>
      <x:c r="AW1219" s="56"/>
      <x:c r="AX1219" s="56"/>
      <x:c r="AY1219" s="37"/>
      <x:c r="AZ1219" s="37"/>
      <x:c r="BA1219" s="37"/>
      <x:c r="BB1219" s="37"/>
      <x:c r="BC1219" s="37"/>
      <x:c r="BD1219" s="60"/>
      <x:c r="BE1219" s="60"/>
      <x:c r="BF1219" s="37"/>
      <x:c r="BG1219" s="37"/>
      <x:c r="BH1219" s="37" t="str">
        <x:v>https://www.zahranstores.com/en/tefal-tempo-flame-cooking-set-stewpots-18222630-wokpan-28-round-oven-tray-26-rectangular-oven-tray-30-220091014</x:v>
      </x:c>
      <x:c r="BI1219" s="37"/>
      <x:c r="BJ1219" s="37" t="str">
        <x:v>لم يبدأ</x:v>
      </x:c>
      <x:c r="BK1219" s="60" t="n">
        <x:v>46233</x:v>
      </x:c>
      <x:c r="BL1219" s="60"/>
      <x:c r="BM1219" s="60"/>
      <x:c r="BN1219" s="62" t="str">
        <x:f>IF(BM1219="","",(NOW()-BM1219)*24)</x:f>
      </x:c>
      <x:c r="BO1219" s="37" t="str">
        <x:f>IF(BM1219="","لم يُرصد",IF(BT1219&lt;&gt;TRUE,"غير نشط",IF(BP1219="فشل","فشل حالي",IF(BN1219&lt;=12,"حديث",IF(BN1219&lt;=24,"متأخر","قديم")))))</x:f>
        <x:v>لم يُرصد</x:v>
      </x:c>
      <x:c r="BP1219" s="37" t="str">
        <x:v>بانتظار رصد التقسيط</x:v>
      </x:c>
      <x:c r="BQ1219" s="37" t="n">
        <x:v>0</x:v>
      </x:c>
      <x:c r="BR1219" s="37"/>
      <x:c r="BS1219" s="37"/>
      <x:c r="BT1219" s="54" t="b">
        <x:v>1</x:v>
      </x:c>
      <x:c r="BU1219" s="37" t="str">
        <x:v>يحتاج تأكيد صفحة المنتج</x:v>
      </x:c>
      <x:c r="BV1219" s="37" t="str"/>
      <x:c r="BW1219" s="37" t="str">
        <x:v>الملفات المرفوعة لا تحتوي خطة تقسيط فعلية لهذا الربط؛ الصف مُنشأ كمهمة جمع. | Exact product URL in Zahran Stores public sitemap; stock not asserted</x:v>
      </x:c>
      <x:c r="BX1219" s="60" t="n">
        <x:v>46233</x:v>
      </x:c>
      <x:c r="BY1219" s="60" t="n">
        <x:v>46233</x:v>
      </x:c>
    </x:row>
    <x:row r="1220">
      <x:c r="A1220" s="37" t="str">
        <x:v>مهمة جمع أولية</x:v>
      </x:c>
      <x:c r="B1220" s="37" t="str">
        <x:v>INSTTASK-30CF1F8EB017</x:v>
      </x:c>
      <x:c r="C1220" s="37" t="str">
        <x:v>VAR-7E20F676164DD4|EG-079|STORE|PENDING</x:v>
      </x:c>
      <x:c r="D1220" s="37" t="str">
        <x:v>VAR-7E20F676164DD4|EG-079|STORE</x:v>
      </x:c>
      <x:c r="E1220" s="37" t="str">
        <x:v>VAR-7E20F676164DD4</x:v>
      </x:c>
      <x:c r="F1220" s="37" t="str">
        <x:v>MOD-F4195F6643E044</x:v>
      </x:c>
      <x:c r="G1220" s="37" t="str">
        <x:v>Tefal 20242628</x:v>
      </x:c>
      <x:c r="H1220" s="37" t="str">
        <x:v>المطبخ والأدوات المنزلية</x:v>
      </x:c>
      <x:c r="I1220" s="37" t="str">
        <x:v>أطقم أواني طهي</x:v>
      </x:c>
      <x:c r="J1220" s="37" t="str">
        <x:v>Tefal</x:v>
      </x:c>
      <x:c r="K1220" s="37" t="str">
        <x:v>20242628</x:v>
      </x:c>
      <x:c r="L1220" s="37"/>
      <x:c r="M1220" s="37"/>
      <x:c r="N1220" s="37"/>
      <x:c r="O1220" s="37"/>
      <x:c r="P1220" s="37" t="str">
        <x:v>20242628</x:v>
      </x:c>
      <x:c r="Q1220" s="37"/>
      <x:c r="R1220" s="37" t="str">
        <x:v>EG-079</x:v>
      </x:c>
      <x:c r="S1220" s="37" t="str">
        <x:v>Zahran Stores</x:v>
      </x:c>
      <x:c r="T1220" s="37" t="str">
        <x:v>A</x:v>
      </x:c>
      <x:c r="U1220" s="37"/>
      <x:c r="V1220" s="37"/>
      <x:c r="W1220" s="37" t="str">
        <x:v>https://www.zahranstores.com/en/tefal-duetto-cooking-set-size-20242628-1468</x:v>
      </x:c>
      <x:c r="X1220" s="37" t="str">
        <x:v>Sitemap/قائمة روابط</x:v>
      </x:c>
      <x:c r="Y1220" s="37"/>
      <x:c r="Z1220" s="37"/>
      <x:c r="AA1220" s="37"/>
      <x:c r="AB1220" s="37"/>
      <x:c r="AC1220" s="37"/>
      <x:c r="AD1220" s="37"/>
      <x:c r="AE1220" s="37"/>
      <x:c r="AF1220" s="56"/>
      <x:c r="AG1220" s="56"/>
      <x:c r="AH1220" s="56"/>
      <x:c r="AI1220" s="58"/>
      <x:c r="AJ1220" s="56"/>
      <x:c r="AK1220" s="56"/>
      <x:c r="AL1220" s="56"/>
      <x:c r="AM1220" s="56"/>
      <x:c r="AN1220" s="56"/>
      <x:c r="AO1220" s="56" t="str">
        <x:f>IF(OR(AF1220="",AD1220=""),"",AF1220*AD1220+IF(AG1220="",0,AG1220)+IF(AH1220="",0,AH1220)+IF(AJ1220="",0,AJ1220)+IF(AK1220="",0,AK1220)+IF(AL1220="",0,AL1220)+IF(AM1220="",0,AM1220))</x:f>
      </x:c>
      <x:c r="AP1220" s="56"/>
      <x:c r="AQ1220" s="56" t="str">
        <x:f>IF(OR(AO1220="",AP1220=""),"",AO1220-AP1220)</x:f>
      </x:c>
      <x:c r="AR1220" s="58" t="str">
        <x:f>IF(OR(AP1220="",AP1220=0,AQ1220=""),"",AQ1220/AP1220)</x:f>
      </x:c>
      <x:c r="AS1220" s="58"/>
      <x:c r="AT1220" s="37"/>
      <x:c r="AU1220" s="37"/>
      <x:c r="AV1220" s="37"/>
      <x:c r="AW1220" s="56"/>
      <x:c r="AX1220" s="56"/>
      <x:c r="AY1220" s="37"/>
      <x:c r="AZ1220" s="37"/>
      <x:c r="BA1220" s="37"/>
      <x:c r="BB1220" s="37"/>
      <x:c r="BC1220" s="37"/>
      <x:c r="BD1220" s="60"/>
      <x:c r="BE1220" s="60"/>
      <x:c r="BF1220" s="37"/>
      <x:c r="BG1220" s="37"/>
      <x:c r="BH1220" s="37" t="str">
        <x:v>https://www.zahranstores.com/en/tefal-duetto-cooking-set-size-20242628-1468</x:v>
      </x:c>
      <x:c r="BI1220" s="37"/>
      <x:c r="BJ1220" s="37" t="str">
        <x:v>لم يبدأ</x:v>
      </x:c>
      <x:c r="BK1220" s="60" t="n">
        <x:v>46233</x:v>
      </x:c>
      <x:c r="BL1220" s="60"/>
      <x:c r="BM1220" s="60"/>
      <x:c r="BN1220" s="62" t="str">
        <x:f>IF(BM1220="","",(NOW()-BM1220)*24)</x:f>
      </x:c>
      <x:c r="BO1220" s="37" t="str">
        <x:f>IF(BM1220="","لم يُرصد",IF(BT1220&lt;&gt;TRUE,"غير نشط",IF(BP1220="فشل","فشل حالي",IF(BN1220&lt;=12,"حديث",IF(BN1220&lt;=24,"متأخر","قديم")))))</x:f>
        <x:v>لم يُرصد</x:v>
      </x:c>
      <x:c r="BP1220" s="37" t="str">
        <x:v>بانتظار رصد التقسيط</x:v>
      </x:c>
      <x:c r="BQ1220" s="37" t="n">
        <x:v>0</x:v>
      </x:c>
      <x:c r="BR1220" s="37"/>
      <x:c r="BS1220" s="37"/>
      <x:c r="BT1220" s="54" t="b">
        <x:v>1</x:v>
      </x:c>
      <x:c r="BU1220" s="37" t="str">
        <x:v>يحتاج تأكيد صفحة المنتج</x:v>
      </x:c>
      <x:c r="BV1220" s="37" t="str"/>
      <x:c r="BW1220" s="37" t="str">
        <x:v>الملفات المرفوعة لا تحتوي خطة تقسيط فعلية لهذا الربط؛ الصف مُنشأ كمهمة جمع. | Exact product URL in Zahran Stores public sitemap; stock not asserted</x:v>
      </x:c>
      <x:c r="BX1220" s="60" t="n">
        <x:v>46233</x:v>
      </x:c>
      <x:c r="BY1220" s="60" t="n">
        <x:v>46233</x:v>
      </x:c>
    </x:row>
    <x:row r="1221">
      <x:c r="A1221" s="37" t="str">
        <x:v>مهمة جمع أولية</x:v>
      </x:c>
      <x:c r="B1221" s="37" t="str">
        <x:v>INSTTASK-C550446669C2</x:v>
      </x:c>
      <x:c r="C1221" s="37" t="str">
        <x:v>VAR-FE7DD6613C52DA|EG-079|STORE|PENDING</x:v>
      </x:c>
      <x:c r="D1221" s="37" t="str">
        <x:v>VAR-FE7DD6613C52DA|EG-079|STORE</x:v>
      </x:c>
      <x:c r="E1221" s="37" t="str">
        <x:v>VAR-FE7DD6613C52DA</x:v>
      </x:c>
      <x:c r="F1221" s="37" t="str">
        <x:v>MOD-644140CA1D2DD6</x:v>
      </x:c>
      <x:c r="G1221" s="37" t="str">
        <x:v>Tefal 220089958</x:v>
      </x:c>
      <x:c r="H1221" s="37" t="str">
        <x:v>المطبخ والأدوات المنزلية</x:v>
      </x:c>
      <x:c r="I1221" s="37" t="str">
        <x:v>أطقم أواني طهي</x:v>
      </x:c>
      <x:c r="J1221" s="37" t="str">
        <x:v>Tefal</x:v>
      </x:c>
      <x:c r="K1221" s="37" t="str">
        <x:v>220089958</x:v>
      </x:c>
      <x:c r="L1221" s="37"/>
      <x:c r="M1221" s="37"/>
      <x:c r="N1221" s="37"/>
      <x:c r="O1221" s="37"/>
      <x:c r="P1221" s="37" t="str">
        <x:v>220089958</x:v>
      </x:c>
      <x:c r="Q1221" s="37"/>
      <x:c r="R1221" s="37" t="str">
        <x:v>EG-079</x:v>
      </x:c>
      <x:c r="S1221" s="37" t="str">
        <x:v>Zahran Stores</x:v>
      </x:c>
      <x:c r="T1221" s="37" t="str">
        <x:v>A</x:v>
      </x:c>
      <x:c r="U1221" s="37"/>
      <x:c r="V1221" s="37"/>
      <x:c r="W1221" s="37" t="str">
        <x:v>https://www.zahranstores.com/en/tefal-tempo-flame-stewpot-set-size-1820242628-220089958-1171</x:v>
      </x:c>
      <x:c r="X1221" s="37" t="str">
        <x:v>Sitemap/قائمة روابط</x:v>
      </x:c>
      <x:c r="Y1221" s="37"/>
      <x:c r="Z1221" s="37"/>
      <x:c r="AA1221" s="37"/>
      <x:c r="AB1221" s="37"/>
      <x:c r="AC1221" s="37"/>
      <x:c r="AD1221" s="37"/>
      <x:c r="AE1221" s="37"/>
      <x:c r="AF1221" s="56"/>
      <x:c r="AG1221" s="56"/>
      <x:c r="AH1221" s="56"/>
      <x:c r="AI1221" s="58"/>
      <x:c r="AJ1221" s="56"/>
      <x:c r="AK1221" s="56"/>
      <x:c r="AL1221" s="56"/>
      <x:c r="AM1221" s="56"/>
      <x:c r="AN1221" s="56"/>
      <x:c r="AO1221" s="56" t="str">
        <x:f>IF(OR(AF1221="",AD1221=""),"",AF1221*AD1221+IF(AG1221="",0,AG1221)+IF(AH1221="",0,AH1221)+IF(AJ1221="",0,AJ1221)+IF(AK1221="",0,AK1221)+IF(AL1221="",0,AL1221)+IF(AM1221="",0,AM1221))</x:f>
      </x:c>
      <x:c r="AP1221" s="56"/>
      <x:c r="AQ1221" s="56" t="str">
        <x:f>IF(OR(AO1221="",AP1221=""),"",AO1221-AP1221)</x:f>
      </x:c>
      <x:c r="AR1221" s="58" t="str">
        <x:f>IF(OR(AP1221="",AP1221=0,AQ1221=""),"",AQ1221/AP1221)</x:f>
      </x:c>
      <x:c r="AS1221" s="58"/>
      <x:c r="AT1221" s="37"/>
      <x:c r="AU1221" s="37"/>
      <x:c r="AV1221" s="37"/>
      <x:c r="AW1221" s="56"/>
      <x:c r="AX1221" s="56"/>
      <x:c r="AY1221" s="37"/>
      <x:c r="AZ1221" s="37"/>
      <x:c r="BA1221" s="37"/>
      <x:c r="BB1221" s="37"/>
      <x:c r="BC1221" s="37"/>
      <x:c r="BD1221" s="60"/>
      <x:c r="BE1221" s="60"/>
      <x:c r="BF1221" s="37"/>
      <x:c r="BG1221" s="37"/>
      <x:c r="BH1221" s="37" t="str">
        <x:v>https://www.zahranstores.com/en/tefal-tempo-flame-stewpot-set-size-1820242628-220089958-1171</x:v>
      </x:c>
      <x:c r="BI1221" s="37"/>
      <x:c r="BJ1221" s="37" t="str">
        <x:v>لم يبدأ</x:v>
      </x:c>
      <x:c r="BK1221" s="60" t="n">
        <x:v>46233</x:v>
      </x:c>
      <x:c r="BL1221" s="60"/>
      <x:c r="BM1221" s="60"/>
      <x:c r="BN1221" s="62" t="str">
        <x:f>IF(BM1221="","",(NOW()-BM1221)*24)</x:f>
      </x:c>
      <x:c r="BO1221" s="37" t="str">
        <x:f>IF(BM1221="","لم يُرصد",IF(BT1221&lt;&gt;TRUE,"غير نشط",IF(BP1221="فشل","فشل حالي",IF(BN1221&lt;=12,"حديث",IF(BN1221&lt;=24,"متأخر","قديم")))))</x:f>
        <x:v>لم يُرصد</x:v>
      </x:c>
      <x:c r="BP1221" s="37" t="str">
        <x:v>بانتظار رصد التقسيط</x:v>
      </x:c>
      <x:c r="BQ1221" s="37" t="n">
        <x:v>0</x:v>
      </x:c>
      <x:c r="BR1221" s="37"/>
      <x:c r="BS1221" s="37"/>
      <x:c r="BT1221" s="54" t="b">
        <x:v>1</x:v>
      </x:c>
      <x:c r="BU1221" s="37" t="str">
        <x:v>يحتاج تأكيد صفحة المنتج</x:v>
      </x:c>
      <x:c r="BV1221" s="37" t="str"/>
      <x:c r="BW1221" s="37" t="str">
        <x:v>الملفات المرفوعة لا تحتوي خطة تقسيط فعلية لهذا الربط؛ الصف مُنشأ كمهمة جمع. | Exact product URL in Zahran Stores public sitemap; stock not asserted</x:v>
      </x:c>
      <x:c r="BX1221" s="60" t="n">
        <x:v>46233</x:v>
      </x:c>
      <x:c r="BY1221" s="60" t="n">
        <x:v>46233</x:v>
      </x:c>
    </x:row>
    <x:row r="1222">
      <x:c r="A1222" s="37" t="str">
        <x:v>مهمة جمع أولية</x:v>
      </x:c>
      <x:c r="B1222" s="37" t="str">
        <x:v>INSTTASK-30EE1C198543</x:v>
      </x:c>
      <x:c r="C1222" s="37" t="str">
        <x:v>VAR-D964B6F36D8772|EG-079|STORE|PENDING</x:v>
      </x:c>
      <x:c r="D1222" s="37" t="str">
        <x:v>VAR-D964B6F36D8772|EG-079|STORE</x:v>
      </x:c>
      <x:c r="E1222" s="37" t="str">
        <x:v>VAR-D964B6F36D8772</x:v>
      </x:c>
      <x:c r="F1222" s="37" t="str">
        <x:v>MOD-77CA179F4108D4</x:v>
      </x:c>
      <x:c r="G1222" s="37" t="str">
        <x:v>Tefal 220089976</x:v>
      </x:c>
      <x:c r="H1222" s="37" t="str">
        <x:v>المطبخ والأدوات المنزلية</x:v>
      </x:c>
      <x:c r="I1222" s="37" t="str">
        <x:v>أطقم أواني طهي</x:v>
      </x:c>
      <x:c r="J1222" s="37" t="str">
        <x:v>Tefal</x:v>
      </x:c>
      <x:c r="K1222" s="37" t="str">
        <x:v>220089976</x:v>
      </x:c>
      <x:c r="L1222" s="37"/>
      <x:c r="M1222" s="37"/>
      <x:c r="N1222" s="37"/>
      <x:c r="O1222" s="37"/>
      <x:c r="P1222" s="37" t="str">
        <x:v>220089976</x:v>
      </x:c>
      <x:c r="Q1222" s="37"/>
      <x:c r="R1222" s="37" t="str">
        <x:v>EG-079</x:v>
      </x:c>
      <x:c r="S1222" s="37" t="str">
        <x:v>Zahran Stores</x:v>
      </x:c>
      <x:c r="T1222" s="37" t="str">
        <x:v>A</x:v>
      </x:c>
      <x:c r="U1222" s="37"/>
      <x:c r="V1222" s="37"/>
      <x:c r="W1222" s="37" t="str">
        <x:v>https://www.zahranstores.com/en/tefal-tempo-flame-stewpot-set-size-16202426-220089976-2326</x:v>
      </x:c>
      <x:c r="X1222" s="37" t="str">
        <x:v>Sitemap/قائمة روابط</x:v>
      </x:c>
      <x:c r="Y1222" s="37"/>
      <x:c r="Z1222" s="37"/>
      <x:c r="AA1222" s="37"/>
      <x:c r="AB1222" s="37"/>
      <x:c r="AC1222" s="37"/>
      <x:c r="AD1222" s="37"/>
      <x:c r="AE1222" s="37"/>
      <x:c r="AF1222" s="56"/>
      <x:c r="AG1222" s="56"/>
      <x:c r="AH1222" s="56"/>
      <x:c r="AI1222" s="58"/>
      <x:c r="AJ1222" s="56"/>
      <x:c r="AK1222" s="56"/>
      <x:c r="AL1222" s="56"/>
      <x:c r="AM1222" s="56"/>
      <x:c r="AN1222" s="56"/>
      <x:c r="AO1222" s="56" t="str">
        <x:f>IF(OR(AF1222="",AD1222=""),"",AF1222*AD1222+IF(AG1222="",0,AG1222)+IF(AH1222="",0,AH1222)+IF(AJ1222="",0,AJ1222)+IF(AK1222="",0,AK1222)+IF(AL1222="",0,AL1222)+IF(AM1222="",0,AM1222))</x:f>
      </x:c>
      <x:c r="AP1222" s="56"/>
      <x:c r="AQ1222" s="56" t="str">
        <x:f>IF(OR(AO1222="",AP1222=""),"",AO1222-AP1222)</x:f>
      </x:c>
      <x:c r="AR1222" s="58" t="str">
        <x:f>IF(OR(AP1222="",AP1222=0,AQ1222=""),"",AQ1222/AP1222)</x:f>
      </x:c>
      <x:c r="AS1222" s="58"/>
      <x:c r="AT1222" s="37"/>
      <x:c r="AU1222" s="37"/>
      <x:c r="AV1222" s="37"/>
      <x:c r="AW1222" s="56"/>
      <x:c r="AX1222" s="56"/>
      <x:c r="AY1222" s="37"/>
      <x:c r="AZ1222" s="37"/>
      <x:c r="BA1222" s="37"/>
      <x:c r="BB1222" s="37"/>
      <x:c r="BC1222" s="37"/>
      <x:c r="BD1222" s="60"/>
      <x:c r="BE1222" s="60"/>
      <x:c r="BF1222" s="37"/>
      <x:c r="BG1222" s="37"/>
      <x:c r="BH1222" s="37" t="str">
        <x:v>https://www.zahranstores.com/en/tefal-tempo-flame-stewpot-set-size-16202426-220089976-2326</x:v>
      </x:c>
      <x:c r="BI1222" s="37"/>
      <x:c r="BJ1222" s="37" t="str">
        <x:v>لم يبدأ</x:v>
      </x:c>
      <x:c r="BK1222" s="60" t="n">
        <x:v>46233</x:v>
      </x:c>
      <x:c r="BL1222" s="60"/>
      <x:c r="BM1222" s="60"/>
      <x:c r="BN1222" s="62" t="str">
        <x:f>IF(BM1222="","",(NOW()-BM1222)*24)</x:f>
      </x:c>
      <x:c r="BO1222" s="37" t="str">
        <x:f>IF(BM1222="","لم يُرصد",IF(BT1222&lt;&gt;TRUE,"غير نشط",IF(BP1222="فشل","فشل حالي",IF(BN1222&lt;=12,"حديث",IF(BN1222&lt;=24,"متأخر","قديم")))))</x:f>
        <x:v>لم يُرصد</x:v>
      </x:c>
      <x:c r="BP1222" s="37" t="str">
        <x:v>بانتظار رصد التقسيط</x:v>
      </x:c>
      <x:c r="BQ1222" s="37" t="n">
        <x:v>0</x:v>
      </x:c>
      <x:c r="BR1222" s="37"/>
      <x:c r="BS1222" s="37"/>
      <x:c r="BT1222" s="54" t="b">
        <x:v>1</x:v>
      </x:c>
      <x:c r="BU1222" s="37" t="str">
        <x:v>يحتاج تأكيد صفحة المنتج</x:v>
      </x:c>
      <x:c r="BV1222" s="37" t="str"/>
      <x:c r="BW1222" s="37" t="str">
        <x:v>الملفات المرفوعة لا تحتوي خطة تقسيط فعلية لهذا الربط؛ الصف مُنشأ كمهمة جمع. | Exact product URL in Zahran Stores public sitemap; stock not asserted</x:v>
      </x:c>
      <x:c r="BX1222" s="60" t="n">
        <x:v>46233</x:v>
      </x:c>
      <x:c r="BY1222" s="60" t="n">
        <x:v>46233</x:v>
      </x:c>
    </x:row>
    <x:row r="1223">
      <x:c r="A1223" s="37" t="str">
        <x:v>مهمة جمع أولية</x:v>
      </x:c>
      <x:c r="B1223" s="37" t="str">
        <x:v>INSTTASK-7A5315FBDF09</x:v>
      </x:c>
      <x:c r="C1223" s="37" t="str">
        <x:v>VAR-0D9CEC346CB7BF|EG-079|STORE|PENDING</x:v>
      </x:c>
      <x:c r="D1223" s="37" t="str">
        <x:v>VAR-0D9CEC346CB7BF|EG-079|STORE</x:v>
      </x:c>
      <x:c r="E1223" s="37" t="str">
        <x:v>VAR-0D9CEC346CB7BF</x:v>
      </x:c>
      <x:c r="F1223" s="37" t="str">
        <x:v>MOD-9E79B4BB0BD014</x:v>
      </x:c>
      <x:c r="G1223" s="37" t="str">
        <x:v>Tefal 220091010</x:v>
      </x:c>
      <x:c r="H1223" s="37" t="str">
        <x:v>المطبخ والأدوات المنزلية</x:v>
      </x:c>
      <x:c r="I1223" s="37" t="str">
        <x:v>أطقم أواني طهي</x:v>
      </x:c>
      <x:c r="J1223" s="37" t="str">
        <x:v>Tefal</x:v>
      </x:c>
      <x:c r="K1223" s="37" t="str">
        <x:v>220091010</x:v>
      </x:c>
      <x:c r="L1223" s="37"/>
      <x:c r="M1223" s="37"/>
      <x:c r="N1223" s="37"/>
      <x:c r="O1223" s="37"/>
      <x:c r="P1223" s="37" t="str">
        <x:v>220091010</x:v>
      </x:c>
      <x:c r="Q1223" s="37"/>
      <x:c r="R1223" s="37" t="str">
        <x:v>EG-079</x:v>
      </x:c>
      <x:c r="S1223" s="37" t="str">
        <x:v>Zahran Stores</x:v>
      </x:c>
      <x:c r="T1223" s="37" t="str">
        <x:v>A</x:v>
      </x:c>
      <x:c r="U1223" s="37"/>
      <x:c r="V1223" s="37"/>
      <x:c r="W1223" s="37" t="str">
        <x:v>https://www.zahranstores.com/en/tefal-tempo-flame-glass-lid-stewpot-set-size-18202426-220091010-1684</x:v>
      </x:c>
      <x:c r="X1223" s="37" t="str">
        <x:v>Sitemap/قائمة روابط</x:v>
      </x:c>
      <x:c r="Y1223" s="37"/>
      <x:c r="Z1223" s="37"/>
      <x:c r="AA1223" s="37"/>
      <x:c r="AB1223" s="37"/>
      <x:c r="AC1223" s="37"/>
      <x:c r="AD1223" s="37"/>
      <x:c r="AE1223" s="37"/>
      <x:c r="AF1223" s="56"/>
      <x:c r="AG1223" s="56"/>
      <x:c r="AH1223" s="56"/>
      <x:c r="AI1223" s="58"/>
      <x:c r="AJ1223" s="56"/>
      <x:c r="AK1223" s="56"/>
      <x:c r="AL1223" s="56"/>
      <x:c r="AM1223" s="56"/>
      <x:c r="AN1223" s="56"/>
      <x:c r="AO1223" s="56" t="str">
        <x:f>IF(OR(AF1223="",AD1223=""),"",AF1223*AD1223+IF(AG1223="",0,AG1223)+IF(AH1223="",0,AH1223)+IF(AJ1223="",0,AJ1223)+IF(AK1223="",0,AK1223)+IF(AL1223="",0,AL1223)+IF(AM1223="",0,AM1223))</x:f>
      </x:c>
      <x:c r="AP1223" s="56"/>
      <x:c r="AQ1223" s="56" t="str">
        <x:f>IF(OR(AO1223="",AP1223=""),"",AO1223-AP1223)</x:f>
      </x:c>
      <x:c r="AR1223" s="58" t="str">
        <x:f>IF(OR(AP1223="",AP1223=0,AQ1223=""),"",AQ1223/AP1223)</x:f>
      </x:c>
      <x:c r="AS1223" s="58"/>
      <x:c r="AT1223" s="37"/>
      <x:c r="AU1223" s="37"/>
      <x:c r="AV1223" s="37"/>
      <x:c r="AW1223" s="56"/>
      <x:c r="AX1223" s="56"/>
      <x:c r="AY1223" s="37"/>
      <x:c r="AZ1223" s="37"/>
      <x:c r="BA1223" s="37"/>
      <x:c r="BB1223" s="37"/>
      <x:c r="BC1223" s="37"/>
      <x:c r="BD1223" s="60"/>
      <x:c r="BE1223" s="60"/>
      <x:c r="BF1223" s="37"/>
      <x:c r="BG1223" s="37"/>
      <x:c r="BH1223" s="37" t="str">
        <x:v>https://www.zahranstores.com/en/tefal-tempo-flame-glass-lid-stewpot-set-size-18202426-220091010-1684</x:v>
      </x:c>
      <x:c r="BI1223" s="37"/>
      <x:c r="BJ1223" s="37" t="str">
        <x:v>لم يبدأ</x:v>
      </x:c>
      <x:c r="BK1223" s="60" t="n">
        <x:v>46233</x:v>
      </x:c>
      <x:c r="BL1223" s="60"/>
      <x:c r="BM1223" s="60"/>
      <x:c r="BN1223" s="62" t="str">
        <x:f>IF(BM1223="","",(NOW()-BM1223)*24)</x:f>
      </x:c>
      <x:c r="BO1223" s="37" t="str">
        <x:f>IF(BM1223="","لم يُرصد",IF(BT1223&lt;&gt;TRUE,"غير نشط",IF(BP1223="فشل","فشل حالي",IF(BN1223&lt;=12,"حديث",IF(BN1223&lt;=24,"متأخر","قديم")))))</x:f>
        <x:v>لم يُرصد</x:v>
      </x:c>
      <x:c r="BP1223" s="37" t="str">
        <x:v>بانتظار رصد التقسيط</x:v>
      </x:c>
      <x:c r="BQ1223" s="37" t="n">
        <x:v>0</x:v>
      </x:c>
      <x:c r="BR1223" s="37"/>
      <x:c r="BS1223" s="37"/>
      <x:c r="BT1223" s="54" t="b">
        <x:v>1</x:v>
      </x:c>
      <x:c r="BU1223" s="37" t="str">
        <x:v>يحتاج تأكيد صفحة المنتج</x:v>
      </x:c>
      <x:c r="BV1223" s="37" t="str"/>
      <x:c r="BW1223" s="37" t="str">
        <x:v>الملفات المرفوعة لا تحتوي خطة تقسيط فعلية لهذا الربط؛ الصف مُنشأ كمهمة جمع. | Exact product URL in Zahran Stores public sitemap; stock not asserted</x:v>
      </x:c>
      <x:c r="BX1223" s="60" t="n">
        <x:v>46233</x:v>
      </x:c>
      <x:c r="BY1223" s="60" t="n">
        <x:v>46233</x:v>
      </x:c>
    </x:row>
    <x:row r="1224">
      <x:c r="A1224" s="37" t="str">
        <x:v>مهمة جمع أولية</x:v>
      </x:c>
      <x:c r="B1224" s="37" t="str">
        <x:v>INSTTASK-082E9C2E89E5</x:v>
      </x:c>
      <x:c r="C1224" s="37" t="str">
        <x:v>VAR-281A28D2FB5B34|EG-079|STORE|PENDING</x:v>
      </x:c>
      <x:c r="D1224" s="37" t="str">
        <x:v>VAR-281A28D2FB5B34|EG-079|STORE</x:v>
      </x:c>
      <x:c r="E1224" s="37" t="str">
        <x:v>VAR-281A28D2FB5B34</x:v>
      </x:c>
      <x:c r="F1224" s="37" t="str">
        <x:v>MOD-83A0D571165FDC</x:v>
      </x:c>
      <x:c r="G1224" s="37" t="str">
        <x:v>Tefal 220091074</x:v>
      </x:c>
      <x:c r="H1224" s="37" t="str">
        <x:v>المطبخ والأدوات المنزلية</x:v>
      </x:c>
      <x:c r="I1224" s="37" t="str">
        <x:v>أطقم أواني طهي</x:v>
      </x:c>
      <x:c r="J1224" s="37" t="str">
        <x:v>Tefal</x:v>
      </x:c>
      <x:c r="K1224" s="37" t="str">
        <x:v>220091074</x:v>
      </x:c>
      <x:c r="L1224" s="37"/>
      <x:c r="M1224" s="37"/>
      <x:c r="N1224" s="37"/>
      <x:c r="O1224" s="37"/>
      <x:c r="P1224" s="37" t="str">
        <x:v>220091074</x:v>
      </x:c>
      <x:c r="Q1224" s="37"/>
      <x:c r="R1224" s="37" t="str">
        <x:v>EG-079</x:v>
      </x:c>
      <x:c r="S1224" s="37" t="str">
        <x:v>Zahran Stores</x:v>
      </x:c>
      <x:c r="T1224" s="37" t="str">
        <x:v>A</x:v>
      </x:c>
      <x:c r="U1224" s="37"/>
      <x:c r="V1224" s="37"/>
      <x:c r="W1224" s="37" t="str">
        <x:v>https://www.zahranstores.com/en/tefal-armatal-cooking-set-stewpots-18222630-wok-28-grill-26-oven-tray-30-220091074-2253</x:v>
      </x:c>
      <x:c r="X1224" s="37" t="str">
        <x:v>Sitemap/قائمة روابط</x:v>
      </x:c>
      <x:c r="Y1224" s="37"/>
      <x:c r="Z1224" s="37"/>
      <x:c r="AA1224" s="37"/>
      <x:c r="AB1224" s="37"/>
      <x:c r="AC1224" s="37"/>
      <x:c r="AD1224" s="37"/>
      <x:c r="AE1224" s="37"/>
      <x:c r="AF1224" s="56"/>
      <x:c r="AG1224" s="56"/>
      <x:c r="AH1224" s="56"/>
      <x:c r="AI1224" s="58"/>
      <x:c r="AJ1224" s="56"/>
      <x:c r="AK1224" s="56"/>
      <x:c r="AL1224" s="56"/>
      <x:c r="AM1224" s="56"/>
      <x:c r="AN1224" s="56"/>
      <x:c r="AO1224" s="56" t="str">
        <x:f>IF(OR(AF1224="",AD1224=""),"",AF1224*AD1224+IF(AG1224="",0,AG1224)+IF(AH1224="",0,AH1224)+IF(AJ1224="",0,AJ1224)+IF(AK1224="",0,AK1224)+IF(AL1224="",0,AL1224)+IF(AM1224="",0,AM1224))</x:f>
      </x:c>
      <x:c r="AP1224" s="56"/>
      <x:c r="AQ1224" s="56" t="str">
        <x:f>IF(OR(AO1224="",AP1224=""),"",AO1224-AP1224)</x:f>
      </x:c>
      <x:c r="AR1224" s="58" t="str">
        <x:f>IF(OR(AP1224="",AP1224=0,AQ1224=""),"",AQ1224/AP1224)</x:f>
      </x:c>
      <x:c r="AS1224" s="58"/>
      <x:c r="AT1224" s="37"/>
      <x:c r="AU1224" s="37"/>
      <x:c r="AV1224" s="37"/>
      <x:c r="AW1224" s="56"/>
      <x:c r="AX1224" s="56"/>
      <x:c r="AY1224" s="37"/>
      <x:c r="AZ1224" s="37"/>
      <x:c r="BA1224" s="37"/>
      <x:c r="BB1224" s="37"/>
      <x:c r="BC1224" s="37"/>
      <x:c r="BD1224" s="60"/>
      <x:c r="BE1224" s="60"/>
      <x:c r="BF1224" s="37"/>
      <x:c r="BG1224" s="37"/>
      <x:c r="BH1224" s="37" t="str">
        <x:v>https://www.zahranstores.com/en/tefal-armatal-cooking-set-stewpots-18222630-wok-28-grill-26-oven-tray-30-220091074-2253</x:v>
      </x:c>
      <x:c r="BI1224" s="37"/>
      <x:c r="BJ1224" s="37" t="str">
        <x:v>لم يبدأ</x:v>
      </x:c>
      <x:c r="BK1224" s="60" t="n">
        <x:v>46233</x:v>
      </x:c>
      <x:c r="BL1224" s="60"/>
      <x:c r="BM1224" s="60"/>
      <x:c r="BN1224" s="62" t="str">
        <x:f>IF(BM1224="","",(NOW()-BM1224)*24)</x:f>
      </x:c>
      <x:c r="BO1224" s="37" t="str">
        <x:f>IF(BM1224="","لم يُرصد",IF(BT1224&lt;&gt;TRUE,"غير نشط",IF(BP1224="فشل","فشل حالي",IF(BN1224&lt;=12,"حديث",IF(BN1224&lt;=24,"متأخر","قديم")))))</x:f>
        <x:v>لم يُرصد</x:v>
      </x:c>
      <x:c r="BP1224" s="37" t="str">
        <x:v>بانتظار رصد التقسيط</x:v>
      </x:c>
      <x:c r="BQ1224" s="37" t="n">
        <x:v>0</x:v>
      </x:c>
      <x:c r="BR1224" s="37"/>
      <x:c r="BS1224" s="37"/>
      <x:c r="BT1224" s="54" t="b">
        <x:v>1</x:v>
      </x:c>
      <x:c r="BU1224" s="37" t="str">
        <x:v>يحتاج تأكيد صفحة المنتج</x:v>
      </x:c>
      <x:c r="BV1224" s="37" t="str"/>
      <x:c r="BW1224" s="37" t="str">
        <x:v>الملفات المرفوعة لا تحتوي خطة تقسيط فعلية لهذا الربط؛ الصف مُنشأ كمهمة جمع. | Exact product URL in Zahran Stores public sitemap; stock not asserted</x:v>
      </x:c>
      <x:c r="BX1224" s="60" t="n">
        <x:v>46233</x:v>
      </x:c>
      <x:c r="BY1224" s="60" t="n">
        <x:v>46233</x:v>
      </x:c>
    </x:row>
    <x:row r="1225">
      <x:c r="A1225" s="37" t="str">
        <x:v>مهمة جمع أولية</x:v>
      </x:c>
      <x:c r="B1225" s="37" t="str">
        <x:v>INSTTASK-814E1B7B2040</x:v>
      </x:c>
      <x:c r="C1225" s="37" t="str">
        <x:v>VAR-77A94383079D51|EG-079|STORE|PENDING</x:v>
      </x:c>
      <x:c r="D1225" s="37" t="str">
        <x:v>VAR-77A94383079D51|EG-079|STORE</x:v>
      </x:c>
      <x:c r="E1225" s="37" t="str">
        <x:v>VAR-77A94383079D51</x:v>
      </x:c>
      <x:c r="F1225" s="37" t="str">
        <x:v>MOD-335CCDDBED8BBD</x:v>
      </x:c>
      <x:c r="G1225" s="37" t="str">
        <x:v>Tefal 220099992</x:v>
      </x:c>
      <x:c r="H1225" s="37" t="str">
        <x:v>المطبخ والأدوات المنزلية</x:v>
      </x:c>
      <x:c r="I1225" s="37" t="str">
        <x:v>أطقم أواني طهي</x:v>
      </x:c>
      <x:c r="J1225" s="37" t="str">
        <x:v>Tefal</x:v>
      </x:c>
      <x:c r="K1225" s="37" t="str">
        <x:v>220099992</x:v>
      </x:c>
      <x:c r="L1225" s="37"/>
      <x:c r="M1225" s="37"/>
      <x:c r="N1225" s="37"/>
      <x:c r="O1225" s="37"/>
      <x:c r="P1225" s="37" t="str">
        <x:v>220099992</x:v>
      </x:c>
      <x:c r="Q1225" s="37"/>
      <x:c r="R1225" s="37" t="str">
        <x:v>EG-079</x:v>
      </x:c>
      <x:c r="S1225" s="37" t="str">
        <x:v>Zahran Stores</x:v>
      </x:c>
      <x:c r="T1225" s="37" t="str">
        <x:v>A</x:v>
      </x:c>
      <x:c r="U1225" s="37"/>
      <x:c r="V1225" s="37"/>
      <x:c r="W1225" s="37" t="str">
        <x:v>https://www.zahranstores.com/en/tefal-tempo-flame-frypan-set-size-162024-220099992-1864</x:v>
      </x:c>
      <x:c r="X1225" s="37" t="str">
        <x:v>Sitemap/قائمة روابط</x:v>
      </x:c>
      <x:c r="Y1225" s="37"/>
      <x:c r="Z1225" s="37"/>
      <x:c r="AA1225" s="37"/>
      <x:c r="AB1225" s="37"/>
      <x:c r="AC1225" s="37"/>
      <x:c r="AD1225" s="37"/>
      <x:c r="AE1225" s="37"/>
      <x:c r="AF1225" s="56"/>
      <x:c r="AG1225" s="56"/>
      <x:c r="AH1225" s="56"/>
      <x:c r="AI1225" s="58"/>
      <x:c r="AJ1225" s="56"/>
      <x:c r="AK1225" s="56"/>
      <x:c r="AL1225" s="56"/>
      <x:c r="AM1225" s="56"/>
      <x:c r="AN1225" s="56"/>
      <x:c r="AO1225" s="56" t="str">
        <x:f>IF(OR(AF1225="",AD1225=""),"",AF1225*AD1225+IF(AG1225="",0,AG1225)+IF(AH1225="",0,AH1225)+IF(AJ1225="",0,AJ1225)+IF(AK1225="",0,AK1225)+IF(AL1225="",0,AL1225)+IF(AM1225="",0,AM1225))</x:f>
      </x:c>
      <x:c r="AP1225" s="56"/>
      <x:c r="AQ1225" s="56" t="str">
        <x:f>IF(OR(AO1225="",AP1225=""),"",AO1225-AP1225)</x:f>
      </x:c>
      <x:c r="AR1225" s="58" t="str">
        <x:f>IF(OR(AP1225="",AP1225=0,AQ1225=""),"",AQ1225/AP1225)</x:f>
      </x:c>
      <x:c r="AS1225" s="58"/>
      <x:c r="AT1225" s="37"/>
      <x:c r="AU1225" s="37"/>
      <x:c r="AV1225" s="37"/>
      <x:c r="AW1225" s="56"/>
      <x:c r="AX1225" s="56"/>
      <x:c r="AY1225" s="37"/>
      <x:c r="AZ1225" s="37"/>
      <x:c r="BA1225" s="37"/>
      <x:c r="BB1225" s="37"/>
      <x:c r="BC1225" s="37"/>
      <x:c r="BD1225" s="60"/>
      <x:c r="BE1225" s="60"/>
      <x:c r="BF1225" s="37"/>
      <x:c r="BG1225" s="37"/>
      <x:c r="BH1225" s="37" t="str">
        <x:v>https://www.zahranstores.com/en/tefal-tempo-flame-frypan-set-size-162024-220099992-1864</x:v>
      </x:c>
      <x:c r="BI1225" s="37"/>
      <x:c r="BJ1225" s="37" t="str">
        <x:v>لم يبدأ</x:v>
      </x:c>
      <x:c r="BK1225" s="60" t="n">
        <x:v>46233</x:v>
      </x:c>
      <x:c r="BL1225" s="60"/>
      <x:c r="BM1225" s="60"/>
      <x:c r="BN1225" s="62" t="str">
        <x:f>IF(BM1225="","",(NOW()-BM1225)*24)</x:f>
      </x:c>
      <x:c r="BO1225" s="37" t="str">
        <x:f>IF(BM1225="","لم يُرصد",IF(BT1225&lt;&gt;TRUE,"غير نشط",IF(BP1225="فشل","فشل حالي",IF(BN1225&lt;=12,"حديث",IF(BN1225&lt;=24,"متأخر","قديم")))))</x:f>
        <x:v>لم يُرصد</x:v>
      </x:c>
      <x:c r="BP1225" s="37" t="str">
        <x:v>بانتظار رصد التقسيط</x:v>
      </x:c>
      <x:c r="BQ1225" s="37" t="n">
        <x:v>0</x:v>
      </x:c>
      <x:c r="BR1225" s="37"/>
      <x:c r="BS1225" s="37"/>
      <x:c r="BT1225" s="54" t="b">
        <x:v>1</x:v>
      </x:c>
      <x:c r="BU1225" s="37" t="str">
        <x:v>يحتاج تأكيد صفحة المنتج</x:v>
      </x:c>
      <x:c r="BV1225" s="37" t="str"/>
      <x:c r="BW1225" s="37" t="str">
        <x:v>الملفات المرفوعة لا تحتوي خطة تقسيط فعلية لهذا الربط؛ الصف مُنشأ كمهمة جمع. | Exact product URL in Zahran Stores public sitemap; stock not asserted</x:v>
      </x:c>
      <x:c r="BX1225" s="60" t="n">
        <x:v>46233</x:v>
      </x:c>
      <x:c r="BY1225" s="60" t="n">
        <x:v>46233</x:v>
      </x:c>
    </x:row>
    <x:row r="1226">
      <x:c r="A1226" s="37" t="str">
        <x:v>مهمة جمع أولية</x:v>
      </x:c>
      <x:c r="B1226" s="37" t="str">
        <x:v>INSTTASK-3CD49BB80E47</x:v>
      </x:c>
      <x:c r="C1226" s="37" t="str">
        <x:v>VAR-247DC2382B95E9|EG-079|STORE|PENDING</x:v>
      </x:c>
      <x:c r="D1226" s="37" t="str">
        <x:v>VAR-247DC2382B95E9|EG-079|STORE</x:v>
      </x:c>
      <x:c r="E1226" s="37" t="str">
        <x:v>VAR-247DC2382B95E9</x:v>
      </x:c>
      <x:c r="F1226" s="37" t="str">
        <x:v>MOD-9CBD2C816F72BD</x:v>
      </x:c>
      <x:c r="G1226" s="37" t="str">
        <x:v>Tefal 220101072</x:v>
      </x:c>
      <x:c r="H1226" s="37" t="str">
        <x:v>المطبخ والأدوات المنزلية</x:v>
      </x:c>
      <x:c r="I1226" s="37" t="str">
        <x:v>أطقم أواني طهي</x:v>
      </x:c>
      <x:c r="J1226" s="37" t="str">
        <x:v>Tefal</x:v>
      </x:c>
      <x:c r="K1226" s="37" t="str">
        <x:v>220101072</x:v>
      </x:c>
      <x:c r="L1226" s="37"/>
      <x:c r="M1226" s="37"/>
      <x:c r="N1226" s="37"/>
      <x:c r="O1226" s="37"/>
      <x:c r="P1226" s="37" t="str">
        <x:v>220101072</x:v>
      </x:c>
      <x:c r="Q1226" s="37"/>
      <x:c r="R1226" s="37" t="str">
        <x:v>EG-079</x:v>
      </x:c>
      <x:c r="S1226" s="37" t="str">
        <x:v>Zahran Stores</x:v>
      </x:c>
      <x:c r="T1226" s="37" t="str">
        <x:v>A</x:v>
      </x:c>
      <x:c r="U1226" s="37"/>
      <x:c r="V1226" s="37"/>
      <x:c r="W1226" s="37" t="str">
        <x:v>https://www.zahranstores.com/en/tefal-armatal-frypan-set-size-182428-220101072-2071</x:v>
      </x:c>
      <x:c r="X1226" s="37" t="str">
        <x:v>Sitemap/قائمة روابط</x:v>
      </x:c>
      <x:c r="Y1226" s="37"/>
      <x:c r="Z1226" s="37"/>
      <x:c r="AA1226" s="37"/>
      <x:c r="AB1226" s="37"/>
      <x:c r="AC1226" s="37"/>
      <x:c r="AD1226" s="37"/>
      <x:c r="AE1226" s="37"/>
      <x:c r="AF1226" s="56"/>
      <x:c r="AG1226" s="56"/>
      <x:c r="AH1226" s="56"/>
      <x:c r="AI1226" s="58"/>
      <x:c r="AJ1226" s="56"/>
      <x:c r="AK1226" s="56"/>
      <x:c r="AL1226" s="56"/>
      <x:c r="AM1226" s="56"/>
      <x:c r="AN1226" s="56"/>
      <x:c r="AO1226" s="56" t="str">
        <x:f>IF(OR(AF1226="",AD1226=""),"",AF1226*AD1226+IF(AG1226="",0,AG1226)+IF(AH1226="",0,AH1226)+IF(AJ1226="",0,AJ1226)+IF(AK1226="",0,AK1226)+IF(AL1226="",0,AL1226)+IF(AM1226="",0,AM1226))</x:f>
      </x:c>
      <x:c r="AP1226" s="56"/>
      <x:c r="AQ1226" s="56" t="str">
        <x:f>IF(OR(AO1226="",AP1226=""),"",AO1226-AP1226)</x:f>
      </x:c>
      <x:c r="AR1226" s="58" t="str">
        <x:f>IF(OR(AP1226="",AP1226=0,AQ1226=""),"",AQ1226/AP1226)</x:f>
      </x:c>
      <x:c r="AS1226" s="58"/>
      <x:c r="AT1226" s="37"/>
      <x:c r="AU1226" s="37"/>
      <x:c r="AV1226" s="37"/>
      <x:c r="AW1226" s="56"/>
      <x:c r="AX1226" s="56"/>
      <x:c r="AY1226" s="37"/>
      <x:c r="AZ1226" s="37"/>
      <x:c r="BA1226" s="37"/>
      <x:c r="BB1226" s="37"/>
      <x:c r="BC1226" s="37"/>
      <x:c r="BD1226" s="60"/>
      <x:c r="BE1226" s="60"/>
      <x:c r="BF1226" s="37"/>
      <x:c r="BG1226" s="37"/>
      <x:c r="BH1226" s="37" t="str">
        <x:v>https://www.zahranstores.com/en/tefal-armatal-frypan-set-size-182428-220101072-2071</x:v>
      </x:c>
      <x:c r="BI1226" s="37"/>
      <x:c r="BJ1226" s="37" t="str">
        <x:v>لم يبدأ</x:v>
      </x:c>
      <x:c r="BK1226" s="60" t="n">
        <x:v>46233</x:v>
      </x:c>
      <x:c r="BL1226" s="60"/>
      <x:c r="BM1226" s="60"/>
      <x:c r="BN1226" s="62" t="str">
        <x:f>IF(BM1226="","",(NOW()-BM1226)*24)</x:f>
      </x:c>
      <x:c r="BO1226" s="37" t="str">
        <x:f>IF(BM1226="","لم يُرصد",IF(BT1226&lt;&gt;TRUE,"غير نشط",IF(BP1226="فشل","فشل حالي",IF(BN1226&lt;=12,"حديث",IF(BN1226&lt;=24,"متأخر","قديم")))))</x:f>
        <x:v>لم يُرصد</x:v>
      </x:c>
      <x:c r="BP1226" s="37" t="str">
        <x:v>بانتظار رصد التقسيط</x:v>
      </x:c>
      <x:c r="BQ1226" s="37" t="n">
        <x:v>0</x:v>
      </x:c>
      <x:c r="BR1226" s="37"/>
      <x:c r="BS1226" s="37"/>
      <x:c r="BT1226" s="54" t="b">
        <x:v>1</x:v>
      </x:c>
      <x:c r="BU1226" s="37" t="str">
        <x:v>يحتاج تأكيد صفحة المنتج</x:v>
      </x:c>
      <x:c r="BV1226" s="37" t="str"/>
      <x:c r="BW1226" s="37" t="str">
        <x:v>الملفات المرفوعة لا تحتوي خطة تقسيط فعلية لهذا الربط؛ الصف مُنشأ كمهمة جمع. | Exact product URL in Zahran Stores public sitemap; stock not asserted</x:v>
      </x:c>
      <x:c r="BX1226" s="60" t="n">
        <x:v>46233</x:v>
      </x:c>
      <x:c r="BY1226" s="60" t="n">
        <x:v>46233</x:v>
      </x:c>
    </x:row>
    <x:row r="1227">
      <x:c r="A1227" s="37" t="str">
        <x:v>مهمة جمع أولية</x:v>
      </x:c>
      <x:c r="B1227" s="37" t="str">
        <x:v>INSTTASK-5A678FCCC46B</x:v>
      </x:c>
      <x:c r="C1227" s="37" t="str">
        <x:v>VAR-1F2B221A6BE044|EG-079|STORE|PENDING</x:v>
      </x:c>
      <x:c r="D1227" s="37" t="str">
        <x:v>VAR-1F2B221A6BE044|EG-079|STORE</x:v>
      </x:c>
      <x:c r="E1227" s="37" t="str">
        <x:v>VAR-1F2B221A6BE044</x:v>
      </x:c>
      <x:c r="F1227" s="37" t="str">
        <x:v>MOD-9B9DE23CFBC638</x:v>
      </x:c>
      <x:c r="G1227" s="37" t="str">
        <x:v>Tefal 220708122</x:v>
      </x:c>
      <x:c r="H1227" s="37" t="str">
        <x:v>المطبخ والأدوات المنزلية</x:v>
      </x:c>
      <x:c r="I1227" s="37" t="str">
        <x:v>أطقم أواني طهي</x:v>
      </x:c>
      <x:c r="J1227" s="37" t="str">
        <x:v>Tefal</x:v>
      </x:c>
      <x:c r="K1227" s="37" t="str">
        <x:v>220708122</x:v>
      </x:c>
      <x:c r="L1227" s="37"/>
      <x:c r="M1227" s="37"/>
      <x:c r="N1227" s="37"/>
      <x:c r="O1227" s="37"/>
      <x:c r="P1227" s="37" t="str">
        <x:v>220708122</x:v>
      </x:c>
      <x:c r="Q1227" s="37"/>
      <x:c r="R1227" s="37" t="str">
        <x:v>EG-079</x:v>
      </x:c>
      <x:c r="S1227" s="37" t="str">
        <x:v>Zahran Stores</x:v>
      </x:c>
      <x:c r="T1227" s="37" t="str">
        <x:v>A</x:v>
      </x:c>
      <x:c r="U1227" s="37"/>
      <x:c r="V1227" s="37"/>
      <x:c r="W1227" s="37" t="str">
        <x:v>https://www.zahranstores.com/en/tefal-armatal-cooking-set-3-stewpot-162022-frypan-20-220708122-2327</x:v>
      </x:c>
      <x:c r="X1227" s="37" t="str">
        <x:v>Sitemap/قائمة روابط</x:v>
      </x:c>
      <x:c r="Y1227" s="37"/>
      <x:c r="Z1227" s="37"/>
      <x:c r="AA1227" s="37"/>
      <x:c r="AB1227" s="37"/>
      <x:c r="AC1227" s="37"/>
      <x:c r="AD1227" s="37"/>
      <x:c r="AE1227" s="37"/>
      <x:c r="AF1227" s="56"/>
      <x:c r="AG1227" s="56"/>
      <x:c r="AH1227" s="56"/>
      <x:c r="AI1227" s="58"/>
      <x:c r="AJ1227" s="56"/>
      <x:c r="AK1227" s="56"/>
      <x:c r="AL1227" s="56"/>
      <x:c r="AM1227" s="56"/>
      <x:c r="AN1227" s="56"/>
      <x:c r="AO1227" s="56" t="str">
        <x:f>IF(OR(AF1227="",AD1227=""),"",AF1227*AD1227+IF(AG1227="",0,AG1227)+IF(AH1227="",0,AH1227)+IF(AJ1227="",0,AJ1227)+IF(AK1227="",0,AK1227)+IF(AL1227="",0,AL1227)+IF(AM1227="",0,AM1227))</x:f>
      </x:c>
      <x:c r="AP1227" s="56"/>
      <x:c r="AQ1227" s="56" t="str">
        <x:f>IF(OR(AO1227="",AP1227=""),"",AO1227-AP1227)</x:f>
      </x:c>
      <x:c r="AR1227" s="58" t="str">
        <x:f>IF(OR(AP1227="",AP1227=0,AQ1227=""),"",AQ1227/AP1227)</x:f>
      </x:c>
      <x:c r="AS1227" s="58"/>
      <x:c r="AT1227" s="37"/>
      <x:c r="AU1227" s="37"/>
      <x:c r="AV1227" s="37"/>
      <x:c r="AW1227" s="56"/>
      <x:c r="AX1227" s="56"/>
      <x:c r="AY1227" s="37"/>
      <x:c r="AZ1227" s="37"/>
      <x:c r="BA1227" s="37"/>
      <x:c r="BB1227" s="37"/>
      <x:c r="BC1227" s="37"/>
      <x:c r="BD1227" s="60"/>
      <x:c r="BE1227" s="60"/>
      <x:c r="BF1227" s="37"/>
      <x:c r="BG1227" s="37"/>
      <x:c r="BH1227" s="37" t="str">
        <x:v>https://www.zahranstores.com/en/tefal-armatal-cooking-set-3-stewpot-162022-frypan-20-220708122-2327</x:v>
      </x:c>
      <x:c r="BI1227" s="37"/>
      <x:c r="BJ1227" s="37" t="str">
        <x:v>لم يبدأ</x:v>
      </x:c>
      <x:c r="BK1227" s="60" t="n">
        <x:v>46233</x:v>
      </x:c>
      <x:c r="BL1227" s="60"/>
      <x:c r="BM1227" s="60"/>
      <x:c r="BN1227" s="62" t="str">
        <x:f>IF(BM1227="","",(NOW()-BM1227)*24)</x:f>
      </x:c>
      <x:c r="BO1227" s="37" t="str">
        <x:f>IF(BM1227="","لم يُرصد",IF(BT1227&lt;&gt;TRUE,"غير نشط",IF(BP1227="فشل","فشل حالي",IF(BN1227&lt;=12,"حديث",IF(BN1227&lt;=24,"متأخر","قديم")))))</x:f>
        <x:v>لم يُرصد</x:v>
      </x:c>
      <x:c r="BP1227" s="37" t="str">
        <x:v>بانتظار رصد التقسيط</x:v>
      </x:c>
      <x:c r="BQ1227" s="37" t="n">
        <x:v>0</x:v>
      </x:c>
      <x:c r="BR1227" s="37"/>
      <x:c r="BS1227" s="37"/>
      <x:c r="BT1227" s="54" t="b">
        <x:v>1</x:v>
      </x:c>
      <x:c r="BU1227" s="37" t="str">
        <x:v>يحتاج تأكيد صفحة المنتج</x:v>
      </x:c>
      <x:c r="BV1227" s="37" t="str"/>
      <x:c r="BW1227" s="37" t="str">
        <x:v>الملفات المرفوعة لا تحتوي خطة تقسيط فعلية لهذا الربط؛ الصف مُنشأ كمهمة جمع. | Exact product URL in Zahran Stores public sitemap; stock not asserted</x:v>
      </x:c>
      <x:c r="BX1227" s="60" t="n">
        <x:v>46233</x:v>
      </x:c>
      <x:c r="BY1227" s="60" t="n">
        <x:v>46233</x:v>
      </x:c>
    </x:row>
    <x:row r="1228">
      <x:c r="A1228" s="37" t="str">
        <x:v>مهمة جمع أولية</x:v>
      </x:c>
      <x:c r="B1228" s="37" t="str">
        <x:v>INSTTASK-7381BFDB3B59</x:v>
      </x:c>
      <x:c r="C1228" s="37" t="str">
        <x:v>VAR-CE068114BBBA2C|EG-079|STORE|PENDING</x:v>
      </x:c>
      <x:c r="D1228" s="37" t="str">
        <x:v>VAR-CE068114BBBA2C|EG-079|STORE</x:v>
      </x:c>
      <x:c r="E1228" s="37" t="str">
        <x:v>VAR-CE068114BBBA2C</x:v>
      </x:c>
      <x:c r="F1228" s="37" t="str">
        <x:v>MOD-91EAC415644521</x:v>
      </x:c>
      <x:c r="G1228" s="37" t="str">
        <x:v>Tefal 220920112 Sizes encoded by listing: 18/20/24</x:v>
      </x:c>
      <x:c r="H1228" s="37" t="str">
        <x:v>المطبخ والأدوات المنزلية</x:v>
      </x:c>
      <x:c r="I1228" s="37" t="str">
        <x:v>أطقم أواني طهي</x:v>
      </x:c>
      <x:c r="J1228" s="37" t="str">
        <x:v>Tefal</x:v>
      </x:c>
      <x:c r="K1228" s="37" t="str">
        <x:v>220920112</x:v>
      </x:c>
      <x:c r="L1228" s="37" t="str">
        <x:v>Sizes encoded by listing: 18/20/24</x:v>
      </x:c>
      <x:c r="M1228" s="37"/>
      <x:c r="N1228" s="37"/>
      <x:c r="O1228" s="37"/>
      <x:c r="P1228" s="37" t="str">
        <x:v>220920112</x:v>
      </x:c>
      <x:c r="Q1228" s="37"/>
      <x:c r="R1228" s="37" t="str">
        <x:v>EG-079</x:v>
      </x:c>
      <x:c r="S1228" s="37" t="str">
        <x:v>Zahran Stores</x:v>
      </x:c>
      <x:c r="T1228" s="37" t="str">
        <x:v>A</x:v>
      </x:c>
      <x:c r="U1228" s="37"/>
      <x:c r="V1228" s="37"/>
      <x:c r="W1228" s="37" t="str">
        <x:v>https://www.zahranstores.com/en/tefal-cook-natural-cooking-set-stewpots-18-20-24-28square-grill-26wokpan-28round-oven-tray-26rectangle-oven-tray-35-220920112-1771407759</x:v>
      </x:c>
      <x:c r="X1228" s="37" t="str">
        <x:v>Sitemap/قائمة روابط</x:v>
      </x:c>
      <x:c r="Y1228" s="37"/>
      <x:c r="Z1228" s="37"/>
      <x:c r="AA1228" s="37"/>
      <x:c r="AB1228" s="37"/>
      <x:c r="AC1228" s="37"/>
      <x:c r="AD1228" s="37"/>
      <x:c r="AE1228" s="37"/>
      <x:c r="AF1228" s="56"/>
      <x:c r="AG1228" s="56"/>
      <x:c r="AH1228" s="56"/>
      <x:c r="AI1228" s="58"/>
      <x:c r="AJ1228" s="56"/>
      <x:c r="AK1228" s="56"/>
      <x:c r="AL1228" s="56"/>
      <x:c r="AM1228" s="56"/>
      <x:c r="AN1228" s="56"/>
      <x:c r="AO1228" s="56" t="str">
        <x:f>IF(OR(AF1228="",AD1228=""),"",AF1228*AD1228+IF(AG1228="",0,AG1228)+IF(AH1228="",0,AH1228)+IF(AJ1228="",0,AJ1228)+IF(AK1228="",0,AK1228)+IF(AL1228="",0,AL1228)+IF(AM1228="",0,AM1228))</x:f>
      </x:c>
      <x:c r="AP1228" s="56"/>
      <x:c r="AQ1228" s="56" t="str">
        <x:f>IF(OR(AO1228="",AP1228=""),"",AO1228-AP1228)</x:f>
      </x:c>
      <x:c r="AR1228" s="58" t="str">
        <x:f>IF(OR(AP1228="",AP1228=0,AQ1228=""),"",AQ1228/AP1228)</x:f>
      </x:c>
      <x:c r="AS1228" s="58"/>
      <x:c r="AT1228" s="37"/>
      <x:c r="AU1228" s="37"/>
      <x:c r="AV1228" s="37"/>
      <x:c r="AW1228" s="56"/>
      <x:c r="AX1228" s="56"/>
      <x:c r="AY1228" s="37"/>
      <x:c r="AZ1228" s="37"/>
      <x:c r="BA1228" s="37"/>
      <x:c r="BB1228" s="37"/>
      <x:c r="BC1228" s="37"/>
      <x:c r="BD1228" s="60"/>
      <x:c r="BE1228" s="60"/>
      <x:c r="BF1228" s="37"/>
      <x:c r="BG1228" s="37"/>
      <x:c r="BH1228" s="37" t="str">
        <x:v>https://www.zahranstores.com/en/tefal-cook-natural-cooking-set-stewpots-18-20-24-28square-grill-26wokpan-28round-oven-tray-26rectangle-oven-tray-35-220920112-1771407759</x:v>
      </x:c>
      <x:c r="BI1228" s="37"/>
      <x:c r="BJ1228" s="37" t="str">
        <x:v>لم يبدأ</x:v>
      </x:c>
      <x:c r="BK1228" s="60" t="n">
        <x:v>46233</x:v>
      </x:c>
      <x:c r="BL1228" s="60"/>
      <x:c r="BM1228" s="60"/>
      <x:c r="BN1228" s="62" t="str">
        <x:f>IF(BM1228="","",(NOW()-BM1228)*24)</x:f>
      </x:c>
      <x:c r="BO1228" s="37" t="str">
        <x:f>IF(BM1228="","لم يُرصد",IF(BT1228&lt;&gt;TRUE,"غير نشط",IF(BP1228="فشل","فشل حالي",IF(BN1228&lt;=12,"حديث",IF(BN1228&lt;=24,"متأخر","قديم")))))</x:f>
        <x:v>لم يُرصد</x:v>
      </x:c>
      <x:c r="BP1228" s="37" t="str">
        <x:v>بانتظار رصد التقسيط</x:v>
      </x:c>
      <x:c r="BQ1228" s="37" t="n">
        <x:v>0</x:v>
      </x:c>
      <x:c r="BR1228" s="37"/>
      <x:c r="BS1228" s="37"/>
      <x:c r="BT1228" s="54" t="b">
        <x:v>1</x:v>
      </x:c>
      <x:c r="BU1228" s="37" t="str">
        <x:v>يحتاج تأكيد صفحة المنتج</x:v>
      </x:c>
      <x:c r="BV1228" s="37" t="str"/>
      <x:c r="BW1228" s="37" t="str">
        <x:v>الملفات المرفوعة لا تحتوي خطة تقسيط فعلية لهذا الربط؛ الصف مُنشأ كمهمة جمع. | Exact product URL in Zahran Stores public sitemap; stock not asserted</x:v>
      </x:c>
      <x:c r="BX1228" s="60" t="n">
        <x:v>46233</x:v>
      </x:c>
      <x:c r="BY1228" s="60" t="n">
        <x:v>46233</x:v>
      </x:c>
    </x:row>
    <x:row r="1229">
      <x:c r="A1229" s="37" t="str">
        <x:v>مهمة جمع أولية</x:v>
      </x:c>
      <x:c r="B1229" s="37" t="str">
        <x:v>INSTTASK-3BD5305B3B30</x:v>
      </x:c>
      <x:c r="C1229" s="37" t="str">
        <x:v>VAR-E0A5609CD2F841|EG-079|STORE|PENDING</x:v>
      </x:c>
      <x:c r="D1229" s="37" t="str">
        <x:v>VAR-E0A5609CD2F841|EG-079|STORE</x:v>
      </x:c>
      <x:c r="E1229" s="37" t="str">
        <x:v>VAR-E0A5609CD2F841</x:v>
      </x:c>
      <x:c r="F1229" s="37" t="str">
        <x:v>MOD-CBA8A2F1F996E5</x:v>
      </x:c>
      <x:c r="G1229" s="37" t="str">
        <x:v>Tefal 403841101</x:v>
      </x:c>
      <x:c r="H1229" s="37" t="str">
        <x:v>المطبخ والأدوات المنزلية</x:v>
      </x:c>
      <x:c r="I1229" s="37" t="str">
        <x:v>أطقم أواني طهي</x:v>
      </x:c>
      <x:c r="J1229" s="37" t="str">
        <x:v>Tefal</x:v>
      </x:c>
      <x:c r="K1229" s="37" t="str">
        <x:v>403841101</x:v>
      </x:c>
      <x:c r="L1229" s="37"/>
      <x:c r="M1229" s="37"/>
      <x:c r="N1229" s="37"/>
      <x:c r="O1229" s="37"/>
      <x:c r="P1229" s="37" t="str">
        <x:v>403841101</x:v>
      </x:c>
      <x:c r="Q1229" s="37"/>
      <x:c r="R1229" s="37" t="str">
        <x:v>EG-079</x:v>
      </x:c>
      <x:c r="S1229" s="37" t="str">
        <x:v>Zahran Stores</x:v>
      </x:c>
      <x:c r="T1229" s="37" t="str">
        <x:v>A</x:v>
      </x:c>
      <x:c r="U1229" s="37"/>
      <x:c r="V1229" s="37"/>
      <x:c r="W1229" s="37" t="str">
        <x:v>https://www.zahranstores.com/en/tefal-xl-intense-frypan-set-size-2026-403841101-2249 | https://www.zahranstores.com/en/tefal-xl-intense-frypan-set-size-2026-403841101-2249-1739625569</x:v>
      </x:c>
      <x:c r="X1229" s="37" t="str">
        <x:v>Sitemap/قائمة روابط</x:v>
      </x:c>
      <x:c r="Y1229" s="37"/>
      <x:c r="Z1229" s="37"/>
      <x:c r="AA1229" s="37"/>
      <x:c r="AB1229" s="37"/>
      <x:c r="AC1229" s="37"/>
      <x:c r="AD1229" s="37"/>
      <x:c r="AE1229" s="37"/>
      <x:c r="AF1229" s="56"/>
      <x:c r="AG1229" s="56"/>
      <x:c r="AH1229" s="56"/>
      <x:c r="AI1229" s="58"/>
      <x:c r="AJ1229" s="56"/>
      <x:c r="AK1229" s="56"/>
      <x:c r="AL1229" s="56"/>
      <x:c r="AM1229" s="56"/>
      <x:c r="AN1229" s="56"/>
      <x:c r="AO1229" s="56" t="str">
        <x:f>IF(OR(AF1229="",AD1229=""),"",AF1229*AD1229+IF(AG1229="",0,AG1229)+IF(AH1229="",0,AH1229)+IF(AJ1229="",0,AJ1229)+IF(AK1229="",0,AK1229)+IF(AL1229="",0,AL1229)+IF(AM1229="",0,AM1229))</x:f>
      </x:c>
      <x:c r="AP1229" s="56"/>
      <x:c r="AQ1229" s="56" t="str">
        <x:f>IF(OR(AO1229="",AP1229=""),"",AO1229-AP1229)</x:f>
      </x:c>
      <x:c r="AR1229" s="58" t="str">
        <x:f>IF(OR(AP1229="",AP1229=0,AQ1229=""),"",AQ1229/AP1229)</x:f>
      </x:c>
      <x:c r="AS1229" s="58"/>
      <x:c r="AT1229" s="37"/>
      <x:c r="AU1229" s="37"/>
      <x:c r="AV1229" s="37"/>
      <x:c r="AW1229" s="56"/>
      <x:c r="AX1229" s="56"/>
      <x:c r="AY1229" s="37"/>
      <x:c r="AZ1229" s="37"/>
      <x:c r="BA1229" s="37"/>
      <x:c r="BB1229" s="37"/>
      <x:c r="BC1229" s="37"/>
      <x:c r="BD1229" s="60"/>
      <x:c r="BE1229" s="60"/>
      <x:c r="BF1229" s="37"/>
      <x:c r="BG1229" s="37"/>
      <x:c r="BH1229" s="37" t="str">
        <x:v>https://www.zahranstores.com/en/tefal-xl-intense-frypan-set-size-2026-403841101-2249 | https://www.zahranstores.com/en/tefal-xl-intense-frypan-set-size-2026-403841101-2249-1739625569</x:v>
      </x:c>
      <x:c r="BI1229" s="37"/>
      <x:c r="BJ1229" s="37" t="str">
        <x:v>لم يبدأ</x:v>
      </x:c>
      <x:c r="BK1229" s="60" t="n">
        <x:v>46233</x:v>
      </x:c>
      <x:c r="BL1229" s="60"/>
      <x:c r="BM1229" s="60"/>
      <x:c r="BN1229" s="62" t="str">
        <x:f>IF(BM1229="","",(NOW()-BM1229)*24)</x:f>
      </x:c>
      <x:c r="BO1229" s="37" t="str">
        <x:f>IF(BM1229="","لم يُرصد",IF(BT1229&lt;&gt;TRUE,"غير نشط",IF(BP1229="فشل","فشل حالي",IF(BN1229&lt;=12,"حديث",IF(BN1229&lt;=24,"متأخر","قديم")))))</x:f>
        <x:v>لم يُرصد</x:v>
      </x:c>
      <x:c r="BP1229" s="37" t="str">
        <x:v>بانتظار رصد التقسيط</x:v>
      </x:c>
      <x:c r="BQ1229" s="37" t="n">
        <x:v>0</x:v>
      </x:c>
      <x:c r="BR1229" s="37"/>
      <x:c r="BS1229" s="37"/>
      <x:c r="BT1229" s="54" t="b">
        <x:v>1</x:v>
      </x:c>
      <x:c r="BU1229" s="37" t="str">
        <x:v>يحتاج تأكيد صفحة المنتج</x:v>
      </x:c>
      <x:c r="BV1229" s="37" t="str"/>
      <x:c r="BW1229" s="37" t="str">
        <x:v>الملفات المرفوعة لا تحتوي خطة تقسيط فعلية لهذا الربط؛ الصف مُنشأ كمهمة جمع. | Exact product URL in Zahran Stores public sitemap; stock not asserted</x:v>
      </x:c>
      <x:c r="BX1229" s="60" t="n">
        <x:v>46233</x:v>
      </x:c>
      <x:c r="BY1229" s="60" t="n">
        <x:v>46233</x:v>
      </x:c>
    </x:row>
    <x:row r="1230">
      <x:c r="A1230" s="37" t="str">
        <x:v>مهمة جمع أولية</x:v>
      </x:c>
      <x:c r="B1230" s="37" t="str">
        <x:v>INSTTASK-85A1FF115DCC</x:v>
      </x:c>
      <x:c r="C1230" s="37" t="str">
        <x:v>VAR-49B88871F49771|EG-079|STORE|PENDING</x:v>
      </x:c>
      <x:c r="D1230" s="37" t="str">
        <x:v>VAR-49B88871F49771|EG-079|STORE</x:v>
      </x:c>
      <x:c r="E1230" s="37" t="str">
        <x:v>VAR-49B88871F49771</x:v>
      </x:c>
      <x:c r="F1230" s="37" t="str">
        <x:v>MOD-BD9FD811230FD9</x:v>
      </x:c>
      <x:c r="G1230" s="37" t="str">
        <x:v>Tefal C2891201</x:v>
      </x:c>
      <x:c r="H1230" s="37" t="str">
        <x:v>المطبخ والأدوات المنزلية</x:v>
      </x:c>
      <x:c r="I1230" s="37" t="str">
        <x:v>أطقم أواني طهي</x:v>
      </x:c>
      <x:c r="J1230" s="37" t="str">
        <x:v>Tefal</x:v>
      </x:c>
      <x:c r="K1230" s="37" t="str">
        <x:v>C2891201</x:v>
      </x:c>
      <x:c r="L1230" s="37"/>
      <x:c r="M1230" s="37"/>
      <x:c r="N1230" s="37"/>
      <x:c r="O1230" s="37"/>
      <x:c r="P1230" s="37" t="str">
        <x:v>C2891201</x:v>
      </x:c>
      <x:c r="Q1230" s="37"/>
      <x:c r="R1230" s="37" t="str">
        <x:v>EG-079</x:v>
      </x:c>
      <x:c r="S1230" s="37" t="str">
        <x:v>Zahran Stores</x:v>
      </x:c>
      <x:c r="T1230" s="37" t="str">
        <x:v>A</x:v>
      </x:c>
      <x:c r="U1230" s="37"/>
      <x:c r="V1230" s="37"/>
      <x:c r="W1230" s="37" t="str">
        <x:v>https://www.zahranstores.com/en/tefal-expert-stewpot-set-size-182426-c2891201</x:v>
      </x:c>
      <x:c r="X1230" s="37" t="str">
        <x:v>Sitemap/قائمة روابط</x:v>
      </x:c>
      <x:c r="Y1230" s="37"/>
      <x:c r="Z1230" s="37"/>
      <x:c r="AA1230" s="37"/>
      <x:c r="AB1230" s="37"/>
      <x:c r="AC1230" s="37"/>
      <x:c r="AD1230" s="37"/>
      <x:c r="AE1230" s="37"/>
      <x:c r="AF1230" s="56"/>
      <x:c r="AG1230" s="56"/>
      <x:c r="AH1230" s="56"/>
      <x:c r="AI1230" s="58"/>
      <x:c r="AJ1230" s="56"/>
      <x:c r="AK1230" s="56"/>
      <x:c r="AL1230" s="56"/>
      <x:c r="AM1230" s="56"/>
      <x:c r="AN1230" s="56"/>
      <x:c r="AO1230" s="56" t="str">
        <x:f>IF(OR(AF1230="",AD1230=""),"",AF1230*AD1230+IF(AG1230="",0,AG1230)+IF(AH1230="",0,AH1230)+IF(AJ1230="",0,AJ1230)+IF(AK1230="",0,AK1230)+IF(AL1230="",0,AL1230)+IF(AM1230="",0,AM1230))</x:f>
      </x:c>
      <x:c r="AP1230" s="56"/>
      <x:c r="AQ1230" s="56" t="str">
        <x:f>IF(OR(AO1230="",AP1230=""),"",AO1230-AP1230)</x:f>
      </x:c>
      <x:c r="AR1230" s="58" t="str">
        <x:f>IF(OR(AP1230="",AP1230=0,AQ1230=""),"",AQ1230/AP1230)</x:f>
      </x:c>
      <x:c r="AS1230" s="58"/>
      <x:c r="AT1230" s="37"/>
      <x:c r="AU1230" s="37"/>
      <x:c r="AV1230" s="37"/>
      <x:c r="AW1230" s="56"/>
      <x:c r="AX1230" s="56"/>
      <x:c r="AY1230" s="37"/>
      <x:c r="AZ1230" s="37"/>
      <x:c r="BA1230" s="37"/>
      <x:c r="BB1230" s="37"/>
      <x:c r="BC1230" s="37"/>
      <x:c r="BD1230" s="60"/>
      <x:c r="BE1230" s="60"/>
      <x:c r="BF1230" s="37"/>
      <x:c r="BG1230" s="37"/>
      <x:c r="BH1230" s="37" t="str">
        <x:v>https://www.zahranstores.com/en/tefal-expert-stewpot-set-size-182426-c2891201</x:v>
      </x:c>
      <x:c r="BI1230" s="37"/>
      <x:c r="BJ1230" s="37" t="str">
        <x:v>لم يبدأ</x:v>
      </x:c>
      <x:c r="BK1230" s="60" t="n">
        <x:v>46233</x:v>
      </x:c>
      <x:c r="BL1230" s="60"/>
      <x:c r="BM1230" s="60"/>
      <x:c r="BN1230" s="62" t="str">
        <x:f>IF(BM1230="","",(NOW()-BM1230)*24)</x:f>
      </x:c>
      <x:c r="BO1230" s="37" t="str">
        <x:f>IF(BM1230="","لم يُرصد",IF(BT1230&lt;&gt;TRUE,"غير نشط",IF(BP1230="فشل","فشل حالي",IF(BN1230&lt;=12,"حديث",IF(BN1230&lt;=24,"متأخر","قديم")))))</x:f>
        <x:v>لم يُرصد</x:v>
      </x:c>
      <x:c r="BP1230" s="37" t="str">
        <x:v>بانتظار رصد التقسيط</x:v>
      </x:c>
      <x:c r="BQ1230" s="37" t="n">
        <x:v>0</x:v>
      </x:c>
      <x:c r="BR1230" s="37"/>
      <x:c r="BS1230" s="37"/>
      <x:c r="BT1230" s="54" t="b">
        <x:v>1</x:v>
      </x:c>
      <x:c r="BU1230" s="37" t="str">
        <x:v>يحتاج تأكيد صفحة المنتج</x:v>
      </x:c>
      <x:c r="BV1230" s="37" t="str"/>
      <x:c r="BW1230" s="37" t="str">
        <x:v>الملفات المرفوعة لا تحتوي خطة تقسيط فعلية لهذا الربط؛ الصف مُنشأ كمهمة جمع. | Exact product URL in Zahran Stores public sitemap; stock not asserted</x:v>
      </x:c>
      <x:c r="BX1230" s="60" t="n">
        <x:v>46233</x:v>
      </x:c>
      <x:c r="BY1230" s="60" t="n">
        <x:v>46233</x:v>
      </x:c>
    </x:row>
    <x:row r="1231">
      <x:c r="A1231" s="37" t="str">
        <x:v>مهمة جمع أولية</x:v>
      </x:c>
      <x:c r="B1231" s="37" t="str">
        <x:v>INSTTASK-8922E23A1B5D</x:v>
      </x:c>
      <x:c r="C1231" s="37" t="str">
        <x:v>VAR-6F483BC4E08935|EG-079|STORE|PENDING</x:v>
      </x:c>
      <x:c r="D1231" s="37" t="str">
        <x:v>VAR-6F483BC4E08935|EG-079|STORE</x:v>
      </x:c>
      <x:c r="E1231" s="37" t="str">
        <x:v>VAR-6F483BC4E08935</x:v>
      </x:c>
      <x:c r="F1231" s="37" t="str">
        <x:v>MOD-7F489EF8654F57</x:v>
      </x:c>
      <x:c r="G1231" s="37" t="str">
        <x:v>Tefal C2891202</x:v>
      </x:c>
      <x:c r="H1231" s="37" t="str">
        <x:v>المطبخ والأدوات المنزلية</x:v>
      </x:c>
      <x:c r="I1231" s="37" t="str">
        <x:v>أطقم أواني طهي</x:v>
      </x:c>
      <x:c r="J1231" s="37" t="str">
        <x:v>Tefal</x:v>
      </x:c>
      <x:c r="K1231" s="37" t="str">
        <x:v>C2891202</x:v>
      </x:c>
      <x:c r="L1231" s="37"/>
      <x:c r="M1231" s="37"/>
      <x:c r="N1231" s="37"/>
      <x:c r="O1231" s="37"/>
      <x:c r="P1231" s="37" t="str">
        <x:v>C2891202</x:v>
      </x:c>
      <x:c r="Q1231" s="37"/>
      <x:c r="R1231" s="37" t="str">
        <x:v>EG-079</x:v>
      </x:c>
      <x:c r="S1231" s="37" t="str">
        <x:v>Zahran Stores</x:v>
      </x:c>
      <x:c r="T1231" s="37" t="str">
        <x:v>A</x:v>
      </x:c>
      <x:c r="U1231" s="37"/>
      <x:c r="V1231" s="37"/>
      <x:c r="W1231" s="37" t="str">
        <x:v>https://www.zahranstores.com/en/tefal-expert-cooking-set-stewpot-size-182024-frypan-size-2024-wokpan-size-28-c2891202</x:v>
      </x:c>
      <x:c r="X1231" s="37" t="str">
        <x:v>Sitemap/قائمة روابط</x:v>
      </x:c>
      <x:c r="Y1231" s="37"/>
      <x:c r="Z1231" s="37"/>
      <x:c r="AA1231" s="37"/>
      <x:c r="AB1231" s="37"/>
      <x:c r="AC1231" s="37"/>
      <x:c r="AD1231" s="37"/>
      <x:c r="AE1231" s="37"/>
      <x:c r="AF1231" s="56"/>
      <x:c r="AG1231" s="56"/>
      <x:c r="AH1231" s="56"/>
      <x:c r="AI1231" s="58"/>
      <x:c r="AJ1231" s="56"/>
      <x:c r="AK1231" s="56"/>
      <x:c r="AL1231" s="56"/>
      <x:c r="AM1231" s="56"/>
      <x:c r="AN1231" s="56"/>
      <x:c r="AO1231" s="56" t="str">
        <x:f>IF(OR(AF1231="",AD1231=""),"",AF1231*AD1231+IF(AG1231="",0,AG1231)+IF(AH1231="",0,AH1231)+IF(AJ1231="",0,AJ1231)+IF(AK1231="",0,AK1231)+IF(AL1231="",0,AL1231)+IF(AM1231="",0,AM1231))</x:f>
      </x:c>
      <x:c r="AP1231" s="56"/>
      <x:c r="AQ1231" s="56" t="str">
        <x:f>IF(OR(AO1231="",AP1231=""),"",AO1231-AP1231)</x:f>
      </x:c>
      <x:c r="AR1231" s="58" t="str">
        <x:f>IF(OR(AP1231="",AP1231=0,AQ1231=""),"",AQ1231/AP1231)</x:f>
      </x:c>
      <x:c r="AS1231" s="58"/>
      <x:c r="AT1231" s="37"/>
      <x:c r="AU1231" s="37"/>
      <x:c r="AV1231" s="37"/>
      <x:c r="AW1231" s="56"/>
      <x:c r="AX1231" s="56"/>
      <x:c r="AY1231" s="37"/>
      <x:c r="AZ1231" s="37"/>
      <x:c r="BA1231" s="37"/>
      <x:c r="BB1231" s="37"/>
      <x:c r="BC1231" s="37"/>
      <x:c r="BD1231" s="60"/>
      <x:c r="BE1231" s="60"/>
      <x:c r="BF1231" s="37"/>
      <x:c r="BG1231" s="37"/>
      <x:c r="BH1231" s="37" t="str">
        <x:v>https://www.zahranstores.com/en/tefal-expert-cooking-set-stewpot-size-182024-frypan-size-2024-wokpan-size-28-c2891202</x:v>
      </x:c>
      <x:c r="BI1231" s="37"/>
      <x:c r="BJ1231" s="37" t="str">
        <x:v>لم يبدأ</x:v>
      </x:c>
      <x:c r="BK1231" s="60" t="n">
        <x:v>46233</x:v>
      </x:c>
      <x:c r="BL1231" s="60"/>
      <x:c r="BM1231" s="60"/>
      <x:c r="BN1231" s="62" t="str">
        <x:f>IF(BM1231="","",(NOW()-BM1231)*24)</x:f>
      </x:c>
      <x:c r="BO1231" s="37" t="str">
        <x:f>IF(BM1231="","لم يُرصد",IF(BT1231&lt;&gt;TRUE,"غير نشط",IF(BP1231="فشل","فشل حالي",IF(BN1231&lt;=12,"حديث",IF(BN1231&lt;=24,"متأخر","قديم")))))</x:f>
        <x:v>لم يُرصد</x:v>
      </x:c>
      <x:c r="BP1231" s="37" t="str">
        <x:v>بانتظار رصد التقسيط</x:v>
      </x:c>
      <x:c r="BQ1231" s="37" t="n">
        <x:v>0</x:v>
      </x:c>
      <x:c r="BR1231" s="37"/>
      <x:c r="BS1231" s="37"/>
      <x:c r="BT1231" s="54" t="b">
        <x:v>1</x:v>
      </x:c>
      <x:c r="BU1231" s="37" t="str">
        <x:v>يحتاج تأكيد صفحة المنتج</x:v>
      </x:c>
      <x:c r="BV1231" s="37" t="str"/>
      <x:c r="BW1231" s="37" t="str">
        <x:v>الملفات المرفوعة لا تحتوي خطة تقسيط فعلية لهذا الربط؛ الصف مُنشأ كمهمة جمع. | Exact product URL in Zahran Stores public sitemap; stock not asserted</x:v>
      </x:c>
      <x:c r="BX1231" s="60" t="n">
        <x:v>46233</x:v>
      </x:c>
      <x:c r="BY1231" s="60" t="n">
        <x:v>46233</x:v>
      </x:c>
    </x:row>
    <x:row r="1232">
      <x:c r="A1232" s="37" t="str">
        <x:v>مهمة جمع أولية</x:v>
      </x:c>
      <x:c r="B1232" s="37" t="str">
        <x:v>INSTTASK-E22715BA55E2</x:v>
      </x:c>
      <x:c r="C1232" s="37" t="str">
        <x:v>VAR-CBC3691DB5C750|EG-079|STORE|PENDING</x:v>
      </x:c>
      <x:c r="D1232" s="37" t="str">
        <x:v>VAR-CBC3691DB5C750|EG-079|STORE</x:v>
      </x:c>
      <x:c r="E1232" s="37" t="str">
        <x:v>VAR-CBC3691DB5C750</x:v>
      </x:c>
      <x:c r="F1232" s="37" t="str">
        <x:v>MOD-466341B7F08C92</x:v>
      </x:c>
      <x:c r="G1232" s="37" t="str">
        <x:v>Tefal C2891204</x:v>
      </x:c>
      <x:c r="H1232" s="37" t="str">
        <x:v>المطبخ والأدوات المنزلية</x:v>
      </x:c>
      <x:c r="I1232" s="37" t="str">
        <x:v>أطقم أواني طهي</x:v>
      </x:c>
      <x:c r="J1232" s="37" t="str">
        <x:v>Tefal</x:v>
      </x:c>
      <x:c r="K1232" s="37" t="str">
        <x:v>C2891204</x:v>
      </x:c>
      <x:c r="L1232" s="37"/>
      <x:c r="M1232" s="37"/>
      <x:c r="N1232" s="37"/>
      <x:c r="O1232" s="37"/>
      <x:c r="P1232" s="37" t="str">
        <x:v>C2891204</x:v>
      </x:c>
      <x:c r="Q1232" s="37"/>
      <x:c r="R1232" s="37" t="str">
        <x:v>EG-079</x:v>
      </x:c>
      <x:c r="S1232" s="37" t="str">
        <x:v>Zahran Stores</x:v>
      </x:c>
      <x:c r="T1232" s="37" t="str">
        <x:v>A</x:v>
      </x:c>
      <x:c r="U1232" s="37"/>
      <x:c r="V1232" s="37"/>
      <x:c r="W1232" s="37" t="str">
        <x:v>https://www.zahranstores.com/en/tefal-expert-cooking-set-stewpot-size-182428-wokpan-28-c2891204</x:v>
      </x:c>
      <x:c r="X1232" s="37" t="str">
        <x:v>Sitemap/قائمة روابط</x:v>
      </x:c>
      <x:c r="Y1232" s="37"/>
      <x:c r="Z1232" s="37"/>
      <x:c r="AA1232" s="37"/>
      <x:c r="AB1232" s="37"/>
      <x:c r="AC1232" s="37"/>
      <x:c r="AD1232" s="37"/>
      <x:c r="AE1232" s="37"/>
      <x:c r="AF1232" s="56"/>
      <x:c r="AG1232" s="56"/>
      <x:c r="AH1232" s="56"/>
      <x:c r="AI1232" s="58"/>
      <x:c r="AJ1232" s="56"/>
      <x:c r="AK1232" s="56"/>
      <x:c r="AL1232" s="56"/>
      <x:c r="AM1232" s="56"/>
      <x:c r="AN1232" s="56"/>
      <x:c r="AO1232" s="56" t="str">
        <x:f>IF(OR(AF1232="",AD1232=""),"",AF1232*AD1232+IF(AG1232="",0,AG1232)+IF(AH1232="",0,AH1232)+IF(AJ1232="",0,AJ1232)+IF(AK1232="",0,AK1232)+IF(AL1232="",0,AL1232)+IF(AM1232="",0,AM1232))</x:f>
      </x:c>
      <x:c r="AP1232" s="56"/>
      <x:c r="AQ1232" s="56" t="str">
        <x:f>IF(OR(AO1232="",AP1232=""),"",AO1232-AP1232)</x:f>
      </x:c>
      <x:c r="AR1232" s="58" t="str">
        <x:f>IF(OR(AP1232="",AP1232=0,AQ1232=""),"",AQ1232/AP1232)</x:f>
      </x:c>
      <x:c r="AS1232" s="58"/>
      <x:c r="AT1232" s="37"/>
      <x:c r="AU1232" s="37"/>
      <x:c r="AV1232" s="37"/>
      <x:c r="AW1232" s="56"/>
      <x:c r="AX1232" s="56"/>
      <x:c r="AY1232" s="37"/>
      <x:c r="AZ1232" s="37"/>
      <x:c r="BA1232" s="37"/>
      <x:c r="BB1232" s="37"/>
      <x:c r="BC1232" s="37"/>
      <x:c r="BD1232" s="60"/>
      <x:c r="BE1232" s="60"/>
      <x:c r="BF1232" s="37"/>
      <x:c r="BG1232" s="37"/>
      <x:c r="BH1232" s="37" t="str">
        <x:v>https://www.zahranstores.com/en/tefal-expert-cooking-set-stewpot-size-182428-wokpan-28-c2891204</x:v>
      </x:c>
      <x:c r="BI1232" s="37"/>
      <x:c r="BJ1232" s="37" t="str">
        <x:v>لم يبدأ</x:v>
      </x:c>
      <x:c r="BK1232" s="60" t="n">
        <x:v>46233</x:v>
      </x:c>
      <x:c r="BL1232" s="60"/>
      <x:c r="BM1232" s="60"/>
      <x:c r="BN1232" s="62" t="str">
        <x:f>IF(BM1232="","",(NOW()-BM1232)*24)</x:f>
      </x:c>
      <x:c r="BO1232" s="37" t="str">
        <x:f>IF(BM1232="","لم يُرصد",IF(BT1232&lt;&gt;TRUE,"غير نشط",IF(BP1232="فشل","فشل حالي",IF(BN1232&lt;=12,"حديث",IF(BN1232&lt;=24,"متأخر","قديم")))))</x:f>
        <x:v>لم يُرصد</x:v>
      </x:c>
      <x:c r="BP1232" s="37" t="str">
        <x:v>بانتظار رصد التقسيط</x:v>
      </x:c>
      <x:c r="BQ1232" s="37" t="n">
        <x:v>0</x:v>
      </x:c>
      <x:c r="BR1232" s="37"/>
      <x:c r="BS1232" s="37"/>
      <x:c r="BT1232" s="54" t="b">
        <x:v>1</x:v>
      </x:c>
      <x:c r="BU1232" s="37" t="str">
        <x:v>يحتاج تأكيد صفحة المنتج</x:v>
      </x:c>
      <x:c r="BV1232" s="37" t="str"/>
      <x:c r="BW1232" s="37" t="str">
        <x:v>الملفات المرفوعة لا تحتوي خطة تقسيط فعلية لهذا الربط؛ الصف مُنشأ كمهمة جمع. | Exact product URL in Zahran Stores public sitemap; stock not asserted</x:v>
      </x:c>
      <x:c r="BX1232" s="60" t="n">
        <x:v>46233</x:v>
      </x:c>
      <x:c r="BY1232" s="60" t="n">
        <x:v>46233</x:v>
      </x:c>
    </x:row>
    <x:row r="1233">
      <x:c r="A1233" s="37" t="str">
        <x:v>مهمة جمع أولية</x:v>
      </x:c>
      <x:c r="B1233" s="37" t="str">
        <x:v>INSTTASK-2C3791660FCF</x:v>
      </x:c>
      <x:c r="C1233" s="37" t="str">
        <x:v>VAR-C60C77B2AD84D1|EG-079|STORE|PENDING</x:v>
      </x:c>
      <x:c r="D1233" s="37" t="str">
        <x:v>VAR-C60C77B2AD84D1|EG-079|STORE</x:v>
      </x:c>
      <x:c r="E1233" s="37" t="str">
        <x:v>VAR-C60C77B2AD84D1</x:v>
      </x:c>
      <x:c r="F1233" s="37" t="str">
        <x:v>MOD-8F273B4560853A</x:v>
      </x:c>
      <x:c r="G1233" s="37" t="str">
        <x:v>Tefal L1589011 Black</x:v>
      </x:c>
      <x:c r="H1233" s="37" t="str">
        <x:v>المطبخ والأدوات المنزلية</x:v>
      </x:c>
      <x:c r="I1233" s="37" t="str">
        <x:v>أطقم أواني طهي</x:v>
      </x:c>
      <x:c r="J1233" s="37" t="str">
        <x:v>Tefal</x:v>
      </x:c>
      <x:c r="K1233" s="37" t="str">
        <x:v>L1589011</x:v>
      </x:c>
      <x:c r="L1233" s="37" t="str">
        <x:v>Black</x:v>
      </x:c>
      <x:c r="M1233" s="37"/>
      <x:c r="N1233" s="37"/>
      <x:c r="O1233" s="37" t="str">
        <x:v>Black</x:v>
      </x:c>
      <x:c r="P1233" s="37" t="str">
        <x:v>L1589011</x:v>
      </x:c>
      <x:c r="Q1233" s="37"/>
      <x:c r="R1233" s="37" t="str">
        <x:v>EG-079</x:v>
      </x:c>
      <x:c r="S1233" s="37" t="str">
        <x:v>Zahran Stores</x:v>
      </x:c>
      <x:c r="T1233" s="37" t="str">
        <x:v>A</x:v>
      </x:c>
      <x:c r="U1233" s="37"/>
      <x:c r="V1233" s="37"/>
      <x:c r="W1233" s="37" t="str">
        <x:v>https://www.zahranstores.com/en/tefal-ingenio-xl-force-removable-handle-frypan-set-3pieces-black-l1589011</x:v>
      </x:c>
      <x:c r="X1233" s="37" t="str">
        <x:v>Sitemap/قائمة روابط</x:v>
      </x:c>
      <x:c r="Y1233" s="37"/>
      <x:c r="Z1233" s="37"/>
      <x:c r="AA1233" s="37"/>
      <x:c r="AB1233" s="37"/>
      <x:c r="AC1233" s="37"/>
      <x:c r="AD1233" s="37"/>
      <x:c r="AE1233" s="37"/>
      <x:c r="AF1233" s="56"/>
      <x:c r="AG1233" s="56"/>
      <x:c r="AH1233" s="56"/>
      <x:c r="AI1233" s="58"/>
      <x:c r="AJ1233" s="56"/>
      <x:c r="AK1233" s="56"/>
      <x:c r="AL1233" s="56"/>
      <x:c r="AM1233" s="56"/>
      <x:c r="AN1233" s="56"/>
      <x:c r="AO1233" s="56" t="str">
        <x:f>IF(OR(AF1233="",AD1233=""),"",AF1233*AD1233+IF(AG1233="",0,AG1233)+IF(AH1233="",0,AH1233)+IF(AJ1233="",0,AJ1233)+IF(AK1233="",0,AK1233)+IF(AL1233="",0,AL1233)+IF(AM1233="",0,AM1233))</x:f>
      </x:c>
      <x:c r="AP1233" s="56"/>
      <x:c r="AQ1233" s="56" t="str">
        <x:f>IF(OR(AO1233="",AP1233=""),"",AO1233-AP1233)</x:f>
      </x:c>
      <x:c r="AR1233" s="58" t="str">
        <x:f>IF(OR(AP1233="",AP1233=0,AQ1233=""),"",AQ1233/AP1233)</x:f>
      </x:c>
      <x:c r="AS1233" s="58"/>
      <x:c r="AT1233" s="37"/>
      <x:c r="AU1233" s="37"/>
      <x:c r="AV1233" s="37"/>
      <x:c r="AW1233" s="56"/>
      <x:c r="AX1233" s="56"/>
      <x:c r="AY1233" s="37"/>
      <x:c r="AZ1233" s="37"/>
      <x:c r="BA1233" s="37"/>
      <x:c r="BB1233" s="37"/>
      <x:c r="BC1233" s="37"/>
      <x:c r="BD1233" s="60"/>
      <x:c r="BE1233" s="60"/>
      <x:c r="BF1233" s="37"/>
      <x:c r="BG1233" s="37"/>
      <x:c r="BH1233" s="37" t="str">
        <x:v>https://www.zahranstores.com/en/tefal-ingenio-xl-force-removable-handle-frypan-set-3pieces-black-l1589011</x:v>
      </x:c>
      <x:c r="BI1233" s="37"/>
      <x:c r="BJ1233" s="37" t="str">
        <x:v>لم يبدأ</x:v>
      </x:c>
      <x:c r="BK1233" s="60" t="n">
        <x:v>46233</x:v>
      </x:c>
      <x:c r="BL1233" s="60"/>
      <x:c r="BM1233" s="60"/>
      <x:c r="BN1233" s="62" t="str">
        <x:f>IF(BM1233="","",(NOW()-BM1233)*24)</x:f>
      </x:c>
      <x:c r="BO1233" s="37" t="str">
        <x:f>IF(BM1233="","لم يُرصد",IF(BT1233&lt;&gt;TRUE,"غير نشط",IF(BP1233="فشل","فشل حالي",IF(BN1233&lt;=12,"حديث",IF(BN1233&lt;=24,"متأخر","قديم")))))</x:f>
        <x:v>لم يُرصد</x:v>
      </x:c>
      <x:c r="BP1233" s="37" t="str">
        <x:v>بانتظار رصد التقسيط</x:v>
      </x:c>
      <x:c r="BQ1233" s="37" t="n">
        <x:v>0</x:v>
      </x:c>
      <x:c r="BR1233" s="37"/>
      <x:c r="BS1233" s="37"/>
      <x:c r="BT1233" s="54" t="b">
        <x:v>1</x:v>
      </x:c>
      <x:c r="BU1233" s="37" t="str">
        <x:v>يحتاج تأكيد صفحة المنتج</x:v>
      </x:c>
      <x:c r="BV1233" s="37" t="str"/>
      <x:c r="BW1233" s="37" t="str">
        <x:v>الملفات المرفوعة لا تحتوي خطة تقسيط فعلية لهذا الربط؛ الصف مُنشأ كمهمة جمع. | Exact product URL in Zahran Stores public sitemap; stock not asserted</x:v>
      </x:c>
      <x:c r="BX1233" s="60" t="n">
        <x:v>46233</x:v>
      </x:c>
      <x:c r="BY1233" s="60" t="n">
        <x:v>46233</x:v>
      </x:c>
    </x:row>
    <x:row r="1234">
      <x:c r="A1234" s="37" t="str">
        <x:v>مهمة جمع أولية</x:v>
      </x:c>
      <x:c r="B1234" s="37" t="str">
        <x:v>INSTTASK-0022561A451E</x:v>
      </x:c>
      <x:c r="C1234" s="37" t="str">
        <x:v>VAR-FAD89256875F55|EG-079|STORE|PENDING</x:v>
      </x:c>
      <x:c r="D1234" s="37" t="str">
        <x:v>VAR-FAD89256875F55|EG-079|STORE</x:v>
      </x:c>
      <x:c r="E1234" s="37" t="str">
        <x:v>VAR-FAD89256875F55</x:v>
      </x:c>
      <x:c r="F1234" s="37" t="str">
        <x:v>MOD-D146A31C9BA04C</x:v>
      </x:c>
      <x:c r="G1234" s="37" t="str">
        <x:v>Tefal L1589012 Black</x:v>
      </x:c>
      <x:c r="H1234" s="37" t="str">
        <x:v>المطبخ والأدوات المنزلية</x:v>
      </x:c>
      <x:c r="I1234" s="37" t="str">
        <x:v>أطقم أواني طهي</x:v>
      </x:c>
      <x:c r="J1234" s="37" t="str">
        <x:v>Tefal</x:v>
      </x:c>
      <x:c r="K1234" s="37" t="str">
        <x:v>L1589012</x:v>
      </x:c>
      <x:c r="L1234" s="37" t="str">
        <x:v>Black</x:v>
      </x:c>
      <x:c r="M1234" s="37"/>
      <x:c r="N1234" s="37"/>
      <x:c r="O1234" s="37" t="str">
        <x:v>Black</x:v>
      </x:c>
      <x:c r="P1234" s="37" t="str">
        <x:v>L1589012</x:v>
      </x:c>
      <x:c r="Q1234" s="37"/>
      <x:c r="R1234" s="37" t="str">
        <x:v>EG-079</x:v>
      </x:c>
      <x:c r="S1234" s="37" t="str">
        <x:v>Zahran Stores</x:v>
      </x:c>
      <x:c r="T1234" s="37" t="str">
        <x:v>A</x:v>
      </x:c>
      <x:c r="U1234" s="37"/>
      <x:c r="V1234" s="37"/>
      <x:c r="W1234" s="37" t="str">
        <x:v>https://www.zahranstores.com/en/tefal-ingenio-xl-force-removable-handle-cooking-set-5pieces-black-l1589012</x:v>
      </x:c>
      <x:c r="X1234" s="37" t="str">
        <x:v>Sitemap/قائمة روابط</x:v>
      </x:c>
      <x:c r="Y1234" s="37"/>
      <x:c r="Z1234" s="37"/>
      <x:c r="AA1234" s="37"/>
      <x:c r="AB1234" s="37"/>
      <x:c r="AC1234" s="37"/>
      <x:c r="AD1234" s="37"/>
      <x:c r="AE1234" s="37"/>
      <x:c r="AF1234" s="56"/>
      <x:c r="AG1234" s="56"/>
      <x:c r="AH1234" s="56"/>
      <x:c r="AI1234" s="58"/>
      <x:c r="AJ1234" s="56"/>
      <x:c r="AK1234" s="56"/>
      <x:c r="AL1234" s="56"/>
      <x:c r="AM1234" s="56"/>
      <x:c r="AN1234" s="56"/>
      <x:c r="AO1234" s="56" t="str">
        <x:f>IF(OR(AF1234="",AD1234=""),"",AF1234*AD1234+IF(AG1234="",0,AG1234)+IF(AH1234="",0,AH1234)+IF(AJ1234="",0,AJ1234)+IF(AK1234="",0,AK1234)+IF(AL1234="",0,AL1234)+IF(AM1234="",0,AM1234))</x:f>
      </x:c>
      <x:c r="AP1234" s="56"/>
      <x:c r="AQ1234" s="56" t="str">
        <x:f>IF(OR(AO1234="",AP1234=""),"",AO1234-AP1234)</x:f>
      </x:c>
      <x:c r="AR1234" s="58" t="str">
        <x:f>IF(OR(AP1234="",AP1234=0,AQ1234=""),"",AQ1234/AP1234)</x:f>
      </x:c>
      <x:c r="AS1234" s="58"/>
      <x:c r="AT1234" s="37"/>
      <x:c r="AU1234" s="37"/>
      <x:c r="AV1234" s="37"/>
      <x:c r="AW1234" s="56"/>
      <x:c r="AX1234" s="56"/>
      <x:c r="AY1234" s="37"/>
      <x:c r="AZ1234" s="37"/>
      <x:c r="BA1234" s="37"/>
      <x:c r="BB1234" s="37"/>
      <x:c r="BC1234" s="37"/>
      <x:c r="BD1234" s="60"/>
      <x:c r="BE1234" s="60"/>
      <x:c r="BF1234" s="37"/>
      <x:c r="BG1234" s="37"/>
      <x:c r="BH1234" s="37" t="str">
        <x:v>https://www.zahranstores.com/en/tefal-ingenio-xl-force-removable-handle-cooking-set-5pieces-black-l1589012</x:v>
      </x:c>
      <x:c r="BI1234" s="37"/>
      <x:c r="BJ1234" s="37" t="str">
        <x:v>لم يبدأ</x:v>
      </x:c>
      <x:c r="BK1234" s="60" t="n">
        <x:v>46233</x:v>
      </x:c>
      <x:c r="BL1234" s="60"/>
      <x:c r="BM1234" s="60"/>
      <x:c r="BN1234" s="62" t="str">
        <x:f>IF(BM1234="","",(NOW()-BM1234)*24)</x:f>
      </x:c>
      <x:c r="BO1234" s="37" t="str">
        <x:f>IF(BM1234="","لم يُرصد",IF(BT1234&lt;&gt;TRUE,"غير نشط",IF(BP1234="فشل","فشل حالي",IF(BN1234&lt;=12,"حديث",IF(BN1234&lt;=24,"متأخر","قديم")))))</x:f>
        <x:v>لم يُرصد</x:v>
      </x:c>
      <x:c r="BP1234" s="37" t="str">
        <x:v>بانتظار رصد التقسيط</x:v>
      </x:c>
      <x:c r="BQ1234" s="37" t="n">
        <x:v>0</x:v>
      </x:c>
      <x:c r="BR1234" s="37"/>
      <x:c r="BS1234" s="37"/>
      <x:c r="BT1234" s="54" t="b">
        <x:v>1</x:v>
      </x:c>
      <x:c r="BU1234" s="37" t="str">
        <x:v>يحتاج تأكيد صفحة المنتج</x:v>
      </x:c>
      <x:c r="BV1234" s="37" t="str"/>
      <x:c r="BW1234" s="37" t="str">
        <x:v>الملفات المرفوعة لا تحتوي خطة تقسيط فعلية لهذا الربط؛ الصف مُنشأ كمهمة جمع. | Exact product URL in Zahran Stores public sitemap; stock not asserted</x:v>
      </x:c>
      <x:c r="BX1234" s="60" t="n">
        <x:v>46233</x:v>
      </x:c>
      <x:c r="BY1234" s="60" t="n">
        <x:v>46233</x:v>
      </x:c>
    </x:row>
    <x:row r="1235">
      <x:c r="A1235" s="37" t="str">
        <x:v>مهمة جمع أولية</x:v>
      </x:c>
      <x:c r="B1235" s="37" t="str">
        <x:v>INSTTASK-ADDB33821ACC</x:v>
      </x:c>
      <x:c r="C1235" s="37" t="str">
        <x:v>VAR-AF2E72952679F9|EG-079|STORE|PENDING</x:v>
      </x:c>
      <x:c r="D1235" s="37" t="str">
        <x:v>VAR-AF2E72952679F9|EG-079|STORE</x:v>
      </x:c>
      <x:c r="E1235" s="37" t="str">
        <x:v>VAR-AF2E72952679F9</x:v>
      </x:c>
      <x:c r="F1235" s="37" t="str">
        <x:v>MOD-859F3F7444FDDA</x:v>
      </x:c>
      <x:c r="G1235" s="37" t="str">
        <x:v>Tefal L1589013 Black</x:v>
      </x:c>
      <x:c r="H1235" s="37" t="str">
        <x:v>المطبخ والأدوات المنزلية</x:v>
      </x:c>
      <x:c r="I1235" s="37" t="str">
        <x:v>أطقم أواني طهي</x:v>
      </x:c>
      <x:c r="J1235" s="37" t="str">
        <x:v>Tefal</x:v>
      </x:c>
      <x:c r="K1235" s="37" t="str">
        <x:v>L1589013</x:v>
      </x:c>
      <x:c r="L1235" s="37" t="str">
        <x:v>Black</x:v>
      </x:c>
      <x:c r="M1235" s="37"/>
      <x:c r="N1235" s="37"/>
      <x:c r="O1235" s="37" t="str">
        <x:v>Black</x:v>
      </x:c>
      <x:c r="P1235" s="37" t="str">
        <x:v>L1589013</x:v>
      </x:c>
      <x:c r="Q1235" s="37"/>
      <x:c r="R1235" s="37" t="str">
        <x:v>EG-079</x:v>
      </x:c>
      <x:c r="S1235" s="37" t="str">
        <x:v>Zahran Stores</x:v>
      </x:c>
      <x:c r="T1235" s="37" t="str">
        <x:v>A</x:v>
      </x:c>
      <x:c r="U1235" s="37"/>
      <x:c r="V1235" s="37"/>
      <x:c r="W1235" s="37" t="str">
        <x:v>https://www.zahranstores.com/en/tefal-ingenio-xl-force-removable-handle-cooking-set-11pieces-black-l1589013</x:v>
      </x:c>
      <x:c r="X1235" s="37" t="str">
        <x:v>Sitemap/قائمة روابط</x:v>
      </x:c>
      <x:c r="Y1235" s="37"/>
      <x:c r="Z1235" s="37"/>
      <x:c r="AA1235" s="37"/>
      <x:c r="AB1235" s="37"/>
      <x:c r="AC1235" s="37"/>
      <x:c r="AD1235" s="37"/>
      <x:c r="AE1235" s="37"/>
      <x:c r="AF1235" s="56"/>
      <x:c r="AG1235" s="56"/>
      <x:c r="AH1235" s="56"/>
      <x:c r="AI1235" s="58"/>
      <x:c r="AJ1235" s="56"/>
      <x:c r="AK1235" s="56"/>
      <x:c r="AL1235" s="56"/>
      <x:c r="AM1235" s="56"/>
      <x:c r="AN1235" s="56"/>
      <x:c r="AO1235" s="56" t="str">
        <x:f>IF(OR(AF1235="",AD1235=""),"",AF1235*AD1235+IF(AG1235="",0,AG1235)+IF(AH1235="",0,AH1235)+IF(AJ1235="",0,AJ1235)+IF(AK1235="",0,AK1235)+IF(AL1235="",0,AL1235)+IF(AM1235="",0,AM1235))</x:f>
      </x:c>
      <x:c r="AP1235" s="56"/>
      <x:c r="AQ1235" s="56" t="str">
        <x:f>IF(OR(AO1235="",AP1235=""),"",AO1235-AP1235)</x:f>
      </x:c>
      <x:c r="AR1235" s="58" t="str">
        <x:f>IF(OR(AP1235="",AP1235=0,AQ1235=""),"",AQ1235/AP1235)</x:f>
      </x:c>
      <x:c r="AS1235" s="58"/>
      <x:c r="AT1235" s="37"/>
      <x:c r="AU1235" s="37"/>
      <x:c r="AV1235" s="37"/>
      <x:c r="AW1235" s="56"/>
      <x:c r="AX1235" s="56"/>
      <x:c r="AY1235" s="37"/>
      <x:c r="AZ1235" s="37"/>
      <x:c r="BA1235" s="37"/>
      <x:c r="BB1235" s="37"/>
      <x:c r="BC1235" s="37"/>
      <x:c r="BD1235" s="60"/>
      <x:c r="BE1235" s="60"/>
      <x:c r="BF1235" s="37"/>
      <x:c r="BG1235" s="37"/>
      <x:c r="BH1235" s="37" t="str">
        <x:v>https://www.zahranstores.com/en/tefal-ingenio-xl-force-removable-handle-cooking-set-11pieces-black-l1589013</x:v>
      </x:c>
      <x:c r="BI1235" s="37"/>
      <x:c r="BJ1235" s="37" t="str">
        <x:v>لم يبدأ</x:v>
      </x:c>
      <x:c r="BK1235" s="60" t="n">
        <x:v>46233</x:v>
      </x:c>
      <x:c r="BL1235" s="60"/>
      <x:c r="BM1235" s="60"/>
      <x:c r="BN1235" s="62" t="str">
        <x:f>IF(BM1235="","",(NOW()-BM1235)*24)</x:f>
      </x:c>
      <x:c r="BO1235" s="37" t="str">
        <x:f>IF(BM1235="","لم يُرصد",IF(BT1235&lt;&gt;TRUE,"غير نشط",IF(BP1235="فشل","فشل حالي",IF(BN1235&lt;=12,"حديث",IF(BN1235&lt;=24,"متأخر","قديم")))))</x:f>
        <x:v>لم يُرصد</x:v>
      </x:c>
      <x:c r="BP1235" s="37" t="str">
        <x:v>بانتظار رصد التقسيط</x:v>
      </x:c>
      <x:c r="BQ1235" s="37" t="n">
        <x:v>0</x:v>
      </x:c>
      <x:c r="BR1235" s="37"/>
      <x:c r="BS1235" s="37"/>
      <x:c r="BT1235" s="54" t="b">
        <x:v>1</x:v>
      </x:c>
      <x:c r="BU1235" s="37" t="str">
        <x:v>يحتاج تأكيد صفحة المنتج</x:v>
      </x:c>
      <x:c r="BV1235" s="37" t="str"/>
      <x:c r="BW1235" s="37" t="str">
        <x:v>الملفات المرفوعة لا تحتوي خطة تقسيط فعلية لهذا الربط؛ الصف مُنشأ كمهمة جمع. | Exact product URL in Zahran Stores public sitemap; stock not asserted</x:v>
      </x:c>
      <x:c r="BX1235" s="60" t="n">
        <x:v>46233</x:v>
      </x:c>
      <x:c r="BY1235" s="60" t="n">
        <x:v>46233</x:v>
      </x:c>
    </x:row>
    <x:row r="1236">
      <x:c r="A1236" s="37" t="str">
        <x:v>مهمة جمع أولية</x:v>
      </x:c>
      <x:c r="B1236" s="37" t="str">
        <x:v>INSTTASK-4835C8F3F351</x:v>
      </x:c>
      <x:c r="C1236" s="37" t="str">
        <x:v>VAR-CBF29864D300A0|EG-079|STORE|PENDING</x:v>
      </x:c>
      <x:c r="D1236" s="37" t="str">
        <x:v>VAR-CBF29864D300A0|EG-079|STORE</x:v>
      </x:c>
      <x:c r="E1236" s="37" t="str">
        <x:v>VAR-CBF29864D300A0</x:v>
      </x:c>
      <x:c r="F1236" s="37" t="str">
        <x:v>MOD-DDF744BED05530</x:v>
      </x:c>
      <x:c r="G1236" s="37" t="str">
        <x:v>Zahran 1618202430 Stainless Steel</x:v>
      </x:c>
      <x:c r="H1236" s="37" t="str">
        <x:v>المطبخ والأدوات المنزلية</x:v>
      </x:c>
      <x:c r="I1236" s="37" t="str">
        <x:v>أطقم أواني طهي</x:v>
      </x:c>
      <x:c r="J1236" s="37" t="str">
        <x:v>Zahran</x:v>
      </x:c>
      <x:c r="K1236" s="37" t="str">
        <x:v>1618202430</x:v>
      </x:c>
      <x:c r="L1236" s="37" t="str">
        <x:v>Stainless Steel</x:v>
      </x:c>
      <x:c r="M1236" s="37"/>
      <x:c r="N1236" s="37"/>
      <x:c r="O1236" s="37" t="str">
        <x:v>Stainless Steel</x:v>
      </x:c>
      <x:c r="P1236" s="37" t="str">
        <x:v>1618202430</x:v>
      </x:c>
      <x:c r="Q1236" s="37"/>
      <x:c r="R1236" s="37" t="str">
        <x:v>EG-079</x:v>
      </x:c>
      <x:c r="S1236" s="37" t="str">
        <x:v>Zahran Stores</x:v>
      </x:c>
      <x:c r="T1236" s="37" t="str">
        <x:v>A</x:v>
      </x:c>
      <x:c r="U1236" s="37"/>
      <x:c r="V1236" s="37"/>
      <x:c r="W1236" s="37" t="str">
        <x:v>https://www.zahranstores.com/en/zahran-stainless-steel-classic-stewpot-set-1618202430-1924</x:v>
      </x:c>
      <x:c r="X1236" s="37" t="str">
        <x:v>Sitemap/قائمة روابط</x:v>
      </x:c>
      <x:c r="Y1236" s="37"/>
      <x:c r="Z1236" s="37"/>
      <x:c r="AA1236" s="37"/>
      <x:c r="AB1236" s="37"/>
      <x:c r="AC1236" s="37"/>
      <x:c r="AD1236" s="37"/>
      <x:c r="AE1236" s="37"/>
      <x:c r="AF1236" s="56"/>
      <x:c r="AG1236" s="56"/>
      <x:c r="AH1236" s="56"/>
      <x:c r="AI1236" s="58"/>
      <x:c r="AJ1236" s="56"/>
      <x:c r="AK1236" s="56"/>
      <x:c r="AL1236" s="56"/>
      <x:c r="AM1236" s="56"/>
      <x:c r="AN1236" s="56"/>
      <x:c r="AO1236" s="56" t="str">
        <x:f>IF(OR(AF1236="",AD1236=""),"",AF1236*AD1236+IF(AG1236="",0,AG1236)+IF(AH1236="",0,AH1236)+IF(AJ1236="",0,AJ1236)+IF(AK1236="",0,AK1236)+IF(AL1236="",0,AL1236)+IF(AM1236="",0,AM1236))</x:f>
      </x:c>
      <x:c r="AP1236" s="56"/>
      <x:c r="AQ1236" s="56" t="str">
        <x:f>IF(OR(AO1236="",AP1236=""),"",AO1236-AP1236)</x:f>
      </x:c>
      <x:c r="AR1236" s="58" t="str">
        <x:f>IF(OR(AP1236="",AP1236=0,AQ1236=""),"",AQ1236/AP1236)</x:f>
      </x:c>
      <x:c r="AS1236" s="58"/>
      <x:c r="AT1236" s="37"/>
      <x:c r="AU1236" s="37"/>
      <x:c r="AV1236" s="37"/>
      <x:c r="AW1236" s="56"/>
      <x:c r="AX1236" s="56"/>
      <x:c r="AY1236" s="37"/>
      <x:c r="AZ1236" s="37"/>
      <x:c r="BA1236" s="37"/>
      <x:c r="BB1236" s="37"/>
      <x:c r="BC1236" s="37"/>
      <x:c r="BD1236" s="60"/>
      <x:c r="BE1236" s="60"/>
      <x:c r="BF1236" s="37"/>
      <x:c r="BG1236" s="37"/>
      <x:c r="BH1236" s="37" t="str">
        <x:v>https://www.zahranstores.com/en/zahran-stainless-steel-classic-stewpot-set-1618202430-1924</x:v>
      </x:c>
      <x:c r="BI1236" s="37"/>
      <x:c r="BJ1236" s="37" t="str">
        <x:v>لم يبدأ</x:v>
      </x:c>
      <x:c r="BK1236" s="60" t="n">
        <x:v>46233</x:v>
      </x:c>
      <x:c r="BL1236" s="60"/>
      <x:c r="BM1236" s="60"/>
      <x:c r="BN1236" s="62" t="str">
        <x:f>IF(BM1236="","",(NOW()-BM1236)*24)</x:f>
      </x:c>
      <x:c r="BO1236" s="37" t="str">
        <x:f>IF(BM1236="","لم يُرصد",IF(BT1236&lt;&gt;TRUE,"غير نشط",IF(BP1236="فشل","فشل حالي",IF(BN1236&lt;=12,"حديث",IF(BN1236&lt;=24,"متأخر","قديم")))))</x:f>
        <x:v>لم يُرصد</x:v>
      </x:c>
      <x:c r="BP1236" s="37" t="str">
        <x:v>بانتظار رصد التقسيط</x:v>
      </x:c>
      <x:c r="BQ1236" s="37" t="n">
        <x:v>0</x:v>
      </x:c>
      <x:c r="BR1236" s="37"/>
      <x:c r="BS1236" s="37"/>
      <x:c r="BT1236" s="54" t="b">
        <x:v>1</x:v>
      </x:c>
      <x:c r="BU1236" s="37" t="str">
        <x:v>يحتاج تأكيد صفحة المنتج</x:v>
      </x:c>
      <x:c r="BV1236" s="37" t="str"/>
      <x:c r="BW1236" s="37" t="str">
        <x:v>الملفات المرفوعة لا تحتوي خطة تقسيط فعلية لهذا الربط؛ الصف مُنشأ كمهمة جمع. | Exact product URL in Zahran Stores public sitemap; stock not asserted</x:v>
      </x:c>
      <x:c r="BX1236" s="60" t="n">
        <x:v>46233</x:v>
      </x:c>
      <x:c r="BY1236" s="60" t="n">
        <x:v>46233</x:v>
      </x:c>
    </x:row>
    <x:row r="1237">
      <x:c r="A1237" s="37" t="str">
        <x:v>مهمة جمع أولية</x:v>
      </x:c>
      <x:c r="B1237" s="37" t="str">
        <x:v>INSTTASK-A487FCD503F8</x:v>
      </x:c>
      <x:c r="C1237" s="37" t="str">
        <x:v>VAR-F2E5E8A1B414DD|EG-079|STORE|PENDING</x:v>
      </x:c>
      <x:c r="D1237" s="37" t="str">
        <x:v>VAR-F2E5E8A1B414DD|EG-079|STORE</x:v>
      </x:c>
      <x:c r="E1237" s="37" t="str">
        <x:v>VAR-F2E5E8A1B414DD</x:v>
      </x:c>
      <x:c r="F1237" s="37" t="str">
        <x:v>MOD-E1BBB932054490</x:v>
      </x:c>
      <x:c r="G1237" s="37" t="str">
        <x:v>Zahran 1618222428 Stainless Steel</x:v>
      </x:c>
      <x:c r="H1237" s="37" t="str">
        <x:v>المطبخ والأدوات المنزلية</x:v>
      </x:c>
      <x:c r="I1237" s="37" t="str">
        <x:v>أطقم أواني طهي</x:v>
      </x:c>
      <x:c r="J1237" s="37" t="str">
        <x:v>Zahran</x:v>
      </x:c>
      <x:c r="K1237" s="37" t="str">
        <x:v>1618222428</x:v>
      </x:c>
      <x:c r="L1237" s="37" t="str">
        <x:v>Stainless Steel</x:v>
      </x:c>
      <x:c r="M1237" s="37"/>
      <x:c r="N1237" s="37"/>
      <x:c r="O1237" s="37" t="str">
        <x:v>Stainless Steel</x:v>
      </x:c>
      <x:c r="P1237" s="37" t="str">
        <x:v>1618222428</x:v>
      </x:c>
      <x:c r="Q1237" s="37"/>
      <x:c r="R1237" s="37" t="str">
        <x:v>EG-079</x:v>
      </x:c>
      <x:c r="S1237" s="37" t="str">
        <x:v>Zahran Stores</x:v>
      </x:c>
      <x:c r="T1237" s="37" t="str">
        <x:v>A</x:v>
      </x:c>
      <x:c r="U1237" s="37"/>
      <x:c r="V1237" s="37"/>
      <x:c r="W1237" s="37" t="str">
        <x:v>https://www.zahranstores.com/en/zahran-stainless-steel-optima-stewpot-set-size-1618222428-1466-1739783040</x:v>
      </x:c>
      <x:c r="X1237" s="37" t="str">
        <x:v>Sitemap/قائمة روابط</x:v>
      </x:c>
      <x:c r="Y1237" s="37"/>
      <x:c r="Z1237" s="37"/>
      <x:c r="AA1237" s="37"/>
      <x:c r="AB1237" s="37"/>
      <x:c r="AC1237" s="37"/>
      <x:c r="AD1237" s="37"/>
      <x:c r="AE1237" s="37"/>
      <x:c r="AF1237" s="56"/>
      <x:c r="AG1237" s="56"/>
      <x:c r="AH1237" s="56"/>
      <x:c r="AI1237" s="58"/>
      <x:c r="AJ1237" s="56"/>
      <x:c r="AK1237" s="56"/>
      <x:c r="AL1237" s="56"/>
      <x:c r="AM1237" s="56"/>
      <x:c r="AN1237" s="56"/>
      <x:c r="AO1237" s="56" t="str">
        <x:f>IF(OR(AF1237="",AD1237=""),"",AF1237*AD1237+IF(AG1237="",0,AG1237)+IF(AH1237="",0,AH1237)+IF(AJ1237="",0,AJ1237)+IF(AK1237="",0,AK1237)+IF(AL1237="",0,AL1237)+IF(AM1237="",0,AM1237))</x:f>
      </x:c>
      <x:c r="AP1237" s="56"/>
      <x:c r="AQ1237" s="56" t="str">
        <x:f>IF(OR(AO1237="",AP1237=""),"",AO1237-AP1237)</x:f>
      </x:c>
      <x:c r="AR1237" s="58" t="str">
        <x:f>IF(OR(AP1237="",AP1237=0,AQ1237=""),"",AQ1237/AP1237)</x:f>
      </x:c>
      <x:c r="AS1237" s="58"/>
      <x:c r="AT1237" s="37"/>
      <x:c r="AU1237" s="37"/>
      <x:c r="AV1237" s="37"/>
      <x:c r="AW1237" s="56"/>
      <x:c r="AX1237" s="56"/>
      <x:c r="AY1237" s="37"/>
      <x:c r="AZ1237" s="37"/>
      <x:c r="BA1237" s="37"/>
      <x:c r="BB1237" s="37"/>
      <x:c r="BC1237" s="37"/>
      <x:c r="BD1237" s="60"/>
      <x:c r="BE1237" s="60"/>
      <x:c r="BF1237" s="37"/>
      <x:c r="BG1237" s="37"/>
      <x:c r="BH1237" s="37" t="str">
        <x:v>https://www.zahranstores.com/en/zahran-stainless-steel-optima-stewpot-set-size-1618222428-1466-1739783040</x:v>
      </x:c>
      <x:c r="BI1237" s="37"/>
      <x:c r="BJ1237" s="37" t="str">
        <x:v>لم يبدأ</x:v>
      </x:c>
      <x:c r="BK1237" s="60" t="n">
        <x:v>46233</x:v>
      </x:c>
      <x:c r="BL1237" s="60"/>
      <x:c r="BM1237" s="60"/>
      <x:c r="BN1237" s="62" t="str">
        <x:f>IF(BM1237="","",(NOW()-BM1237)*24)</x:f>
      </x:c>
      <x:c r="BO1237" s="37" t="str">
        <x:f>IF(BM1237="","لم يُرصد",IF(BT1237&lt;&gt;TRUE,"غير نشط",IF(BP1237="فشل","فشل حالي",IF(BN1237&lt;=12,"حديث",IF(BN1237&lt;=24,"متأخر","قديم")))))</x:f>
        <x:v>لم يُرصد</x:v>
      </x:c>
      <x:c r="BP1237" s="37" t="str">
        <x:v>بانتظار رصد التقسيط</x:v>
      </x:c>
      <x:c r="BQ1237" s="37" t="n">
        <x:v>0</x:v>
      </x:c>
      <x:c r="BR1237" s="37"/>
      <x:c r="BS1237" s="37"/>
      <x:c r="BT1237" s="54" t="b">
        <x:v>1</x:v>
      </x:c>
      <x:c r="BU1237" s="37" t="str">
        <x:v>يحتاج تأكيد صفحة المنتج</x:v>
      </x:c>
      <x:c r="BV1237" s="37" t="str"/>
      <x:c r="BW1237" s="37" t="str">
        <x:v>الملفات المرفوعة لا تحتوي خطة تقسيط فعلية لهذا الربط؛ الصف مُنشأ كمهمة جمع. | Exact product URL in Zahran Stores public sitemap; stock not asserted</x:v>
      </x:c>
      <x:c r="BX1237" s="60" t="n">
        <x:v>46233</x:v>
      </x:c>
      <x:c r="BY1237" s="60" t="n">
        <x:v>46233</x:v>
      </x:c>
    </x:row>
    <x:row r="1238">
      <x:c r="A1238" s="37" t="str">
        <x:v>مهمة جمع أولية</x:v>
      </x:c>
      <x:c r="B1238" s="37" t="str">
        <x:v>INSTTASK-1C9211D41CBA</x:v>
      </x:c>
      <x:c r="C1238" s="37" t="str">
        <x:v>VAR-27AE93BD3D50E8|EG-079|STORE|PENDING</x:v>
      </x:c>
      <x:c r="D1238" s="37" t="str">
        <x:v>VAR-27AE93BD3D50E8|EG-079|STORE</x:v>
      </x:c>
      <x:c r="E1238" s="37" t="str">
        <x:v>VAR-27AE93BD3D50E8</x:v>
      </x:c>
      <x:c r="F1238" s="37" t="str">
        <x:v>MOD-A867E48948B32C</x:v>
      </x:c>
      <x:c r="G1238" s="37" t="str">
        <x:v>Zahran 16182428 Stainless Steel</x:v>
      </x:c>
      <x:c r="H1238" s="37" t="str">
        <x:v>المطبخ والأدوات المنزلية</x:v>
      </x:c>
      <x:c r="I1238" s="37" t="str">
        <x:v>أطقم أواني طهي</x:v>
      </x:c>
      <x:c r="J1238" s="37" t="str">
        <x:v>Zahran</x:v>
      </x:c>
      <x:c r="K1238" s="37" t="str">
        <x:v>16182428</x:v>
      </x:c>
      <x:c r="L1238" s="37" t="str">
        <x:v>Stainless Steel</x:v>
      </x:c>
      <x:c r="M1238" s="37"/>
      <x:c r="N1238" s="37"/>
      <x:c r="O1238" s="37" t="str">
        <x:v>Stainless Steel</x:v>
      </x:c>
      <x:c r="P1238" s="37" t="str">
        <x:v>16182428</x:v>
      </x:c>
      <x:c r="Q1238" s="37"/>
      <x:c r="R1238" s="37" t="str">
        <x:v>EG-079</x:v>
      </x:c>
      <x:c r="S1238" s="37" t="str">
        <x:v>Zahran Stores</x:v>
      </x:c>
      <x:c r="T1238" s="37" t="str">
        <x:v>A</x:v>
      </x:c>
      <x:c r="U1238" s="37"/>
      <x:c r="V1238" s="37"/>
      <x:c r="W1238" s="37" t="str">
        <x:v>https://www.zahranstores.com/en/zahran-stainless-steel-stewpot-set-with-glass-lid-size-16182428-1464</x:v>
      </x:c>
      <x:c r="X1238" s="37" t="str">
        <x:v>Sitemap/قائمة روابط</x:v>
      </x:c>
      <x:c r="Y1238" s="37"/>
      <x:c r="Z1238" s="37"/>
      <x:c r="AA1238" s="37"/>
      <x:c r="AB1238" s="37"/>
      <x:c r="AC1238" s="37"/>
      <x:c r="AD1238" s="37"/>
      <x:c r="AE1238" s="37"/>
      <x:c r="AF1238" s="56"/>
      <x:c r="AG1238" s="56"/>
      <x:c r="AH1238" s="56"/>
      <x:c r="AI1238" s="58"/>
      <x:c r="AJ1238" s="56"/>
      <x:c r="AK1238" s="56"/>
      <x:c r="AL1238" s="56"/>
      <x:c r="AM1238" s="56"/>
      <x:c r="AN1238" s="56"/>
      <x:c r="AO1238" s="56" t="str">
        <x:f>IF(OR(AF1238="",AD1238=""),"",AF1238*AD1238+IF(AG1238="",0,AG1238)+IF(AH1238="",0,AH1238)+IF(AJ1238="",0,AJ1238)+IF(AK1238="",0,AK1238)+IF(AL1238="",0,AL1238)+IF(AM1238="",0,AM1238))</x:f>
      </x:c>
      <x:c r="AP1238" s="56"/>
      <x:c r="AQ1238" s="56" t="str">
        <x:f>IF(OR(AO1238="",AP1238=""),"",AO1238-AP1238)</x:f>
      </x:c>
      <x:c r="AR1238" s="58" t="str">
        <x:f>IF(OR(AP1238="",AP1238=0,AQ1238=""),"",AQ1238/AP1238)</x:f>
      </x:c>
      <x:c r="AS1238" s="58"/>
      <x:c r="AT1238" s="37"/>
      <x:c r="AU1238" s="37"/>
      <x:c r="AV1238" s="37"/>
      <x:c r="AW1238" s="56"/>
      <x:c r="AX1238" s="56"/>
      <x:c r="AY1238" s="37"/>
      <x:c r="AZ1238" s="37"/>
      <x:c r="BA1238" s="37"/>
      <x:c r="BB1238" s="37"/>
      <x:c r="BC1238" s="37"/>
      <x:c r="BD1238" s="60"/>
      <x:c r="BE1238" s="60"/>
      <x:c r="BF1238" s="37"/>
      <x:c r="BG1238" s="37"/>
      <x:c r="BH1238" s="37" t="str">
        <x:v>https://www.zahranstores.com/en/zahran-stainless-steel-stewpot-set-with-glass-lid-size-16182428-1464</x:v>
      </x:c>
      <x:c r="BI1238" s="37"/>
      <x:c r="BJ1238" s="37" t="str">
        <x:v>لم يبدأ</x:v>
      </x:c>
      <x:c r="BK1238" s="60" t="n">
        <x:v>46233</x:v>
      </x:c>
      <x:c r="BL1238" s="60"/>
      <x:c r="BM1238" s="60"/>
      <x:c r="BN1238" s="62" t="str">
        <x:f>IF(BM1238="","",(NOW()-BM1238)*24)</x:f>
      </x:c>
      <x:c r="BO1238" s="37" t="str">
        <x:f>IF(BM1238="","لم يُرصد",IF(BT1238&lt;&gt;TRUE,"غير نشط",IF(BP1238="فشل","فشل حالي",IF(BN1238&lt;=12,"حديث",IF(BN1238&lt;=24,"متأخر","قديم")))))</x:f>
        <x:v>لم يُرصد</x:v>
      </x:c>
      <x:c r="BP1238" s="37" t="str">
        <x:v>بانتظار رصد التقسيط</x:v>
      </x:c>
      <x:c r="BQ1238" s="37" t="n">
        <x:v>0</x:v>
      </x:c>
      <x:c r="BR1238" s="37"/>
      <x:c r="BS1238" s="37"/>
      <x:c r="BT1238" s="54" t="b">
        <x:v>1</x:v>
      </x:c>
      <x:c r="BU1238" s="37" t="str">
        <x:v>يحتاج تأكيد صفحة المنتج</x:v>
      </x:c>
      <x:c r="BV1238" s="37" t="str"/>
      <x:c r="BW1238" s="37" t="str">
        <x:v>الملفات المرفوعة لا تحتوي خطة تقسيط فعلية لهذا الربط؛ الصف مُنشأ كمهمة جمع. | Exact product URL in Zahran Stores public sitemap; stock not asserted</x:v>
      </x:c>
      <x:c r="BX1238" s="60" t="n">
        <x:v>46233</x:v>
      </x:c>
      <x:c r="BY1238" s="60" t="n">
        <x:v>46233</x:v>
      </x:c>
    </x:row>
    <x:row r="1239">
      <x:c r="A1239" s="37" t="str">
        <x:v>مهمة جمع أولية</x:v>
      </x:c>
      <x:c r="B1239" s="37" t="str">
        <x:v>INSTTASK-63E36A0060D5</x:v>
      </x:c>
      <x:c r="C1239" s="37" t="str">
        <x:v>VAR-04982368266CE7|EG-079|STORE|PENDING</x:v>
      </x:c>
      <x:c r="D1239" s="37" t="str">
        <x:v>VAR-04982368266CE7|EG-079|STORE</x:v>
      </x:c>
      <x:c r="E1239" s="37" t="str">
        <x:v>VAR-04982368266CE7</x:v>
      </x:c>
      <x:c r="F1239" s="37" t="str">
        <x:v>MOD-0A8F7DDD0E3D05</x:v>
      </x:c>
      <x:c r="G1239" s="37" t="str">
        <x:v>Zahran 1620222632 Stainless Steel</x:v>
      </x:c>
      <x:c r="H1239" s="37" t="str">
        <x:v>المطبخ والأدوات المنزلية</x:v>
      </x:c>
      <x:c r="I1239" s="37" t="str">
        <x:v>أطقم أواني طهي</x:v>
      </x:c>
      <x:c r="J1239" s="37" t="str">
        <x:v>Zahran</x:v>
      </x:c>
      <x:c r="K1239" s="37" t="str">
        <x:v>1620222632</x:v>
      </x:c>
      <x:c r="L1239" s="37" t="str">
        <x:v>Stainless Steel</x:v>
      </x:c>
      <x:c r="M1239" s="37"/>
      <x:c r="N1239" s="37"/>
      <x:c r="O1239" s="37" t="str">
        <x:v>Stainless Steel</x:v>
      </x:c>
      <x:c r="P1239" s="37" t="str">
        <x:v>1620222632</x:v>
      </x:c>
      <x:c r="Q1239" s="37"/>
      <x:c r="R1239" s="37" t="str">
        <x:v>EG-079</x:v>
      </x:c>
      <x:c r="S1239" s="37" t="str">
        <x:v>Zahran Stores</x:v>
      </x:c>
      <x:c r="T1239" s="37" t="str">
        <x:v>A</x:v>
      </x:c>
      <x:c r="U1239" s="37"/>
      <x:c r="V1239" s="37"/>
      <x:c r="W1239" s="37" t="str">
        <x:v>https://www.zahranstores.com/en/zahran-stainless-steel-stewpot-set-size-1620222632-1465 | https://www.zahranstores.com/en/zahran-stainless-steel-classic-stewpot-set-with-glass-lid-1620222632-1925</x:v>
      </x:c>
      <x:c r="X1239" s="37" t="str">
        <x:v>Sitemap/قائمة روابط</x:v>
      </x:c>
      <x:c r="Y1239" s="37"/>
      <x:c r="Z1239" s="37"/>
      <x:c r="AA1239" s="37"/>
      <x:c r="AB1239" s="37"/>
      <x:c r="AC1239" s="37"/>
      <x:c r="AD1239" s="37"/>
      <x:c r="AE1239" s="37"/>
      <x:c r="AF1239" s="56"/>
      <x:c r="AG1239" s="56"/>
      <x:c r="AH1239" s="56"/>
      <x:c r="AI1239" s="58"/>
      <x:c r="AJ1239" s="56"/>
      <x:c r="AK1239" s="56"/>
      <x:c r="AL1239" s="56"/>
      <x:c r="AM1239" s="56"/>
      <x:c r="AN1239" s="56"/>
      <x:c r="AO1239" s="56" t="str">
        <x:f>IF(OR(AF1239="",AD1239=""),"",AF1239*AD1239+IF(AG1239="",0,AG1239)+IF(AH1239="",0,AH1239)+IF(AJ1239="",0,AJ1239)+IF(AK1239="",0,AK1239)+IF(AL1239="",0,AL1239)+IF(AM1239="",0,AM1239))</x:f>
      </x:c>
      <x:c r="AP1239" s="56"/>
      <x:c r="AQ1239" s="56" t="str">
        <x:f>IF(OR(AO1239="",AP1239=""),"",AO1239-AP1239)</x:f>
      </x:c>
      <x:c r="AR1239" s="58" t="str">
        <x:f>IF(OR(AP1239="",AP1239=0,AQ1239=""),"",AQ1239/AP1239)</x:f>
      </x:c>
      <x:c r="AS1239" s="58"/>
      <x:c r="AT1239" s="37"/>
      <x:c r="AU1239" s="37"/>
      <x:c r="AV1239" s="37"/>
      <x:c r="AW1239" s="56"/>
      <x:c r="AX1239" s="56"/>
      <x:c r="AY1239" s="37"/>
      <x:c r="AZ1239" s="37"/>
      <x:c r="BA1239" s="37"/>
      <x:c r="BB1239" s="37"/>
      <x:c r="BC1239" s="37"/>
      <x:c r="BD1239" s="60"/>
      <x:c r="BE1239" s="60"/>
      <x:c r="BF1239" s="37"/>
      <x:c r="BG1239" s="37"/>
      <x:c r="BH1239" s="37" t="str">
        <x:v>https://www.zahranstores.com/en/zahran-stainless-steel-stewpot-set-size-1620222632-1465 | https://www.zahranstores.com/en/zahran-stainless-steel-classic-stewpot-set-with-glass-lid-1620222632-1925</x:v>
      </x:c>
      <x:c r="BI1239" s="37"/>
      <x:c r="BJ1239" s="37" t="str">
        <x:v>لم يبدأ</x:v>
      </x:c>
      <x:c r="BK1239" s="60" t="n">
        <x:v>46233</x:v>
      </x:c>
      <x:c r="BL1239" s="60"/>
      <x:c r="BM1239" s="60"/>
      <x:c r="BN1239" s="62" t="str">
        <x:f>IF(BM1239="","",(NOW()-BM1239)*24)</x:f>
      </x:c>
      <x:c r="BO1239" s="37" t="str">
        <x:f>IF(BM1239="","لم يُرصد",IF(BT1239&lt;&gt;TRUE,"غير نشط",IF(BP1239="فشل","فشل حالي",IF(BN1239&lt;=12,"حديث",IF(BN1239&lt;=24,"متأخر","قديم")))))</x:f>
        <x:v>لم يُرصد</x:v>
      </x:c>
      <x:c r="BP1239" s="37" t="str">
        <x:v>بانتظار رصد التقسيط</x:v>
      </x:c>
      <x:c r="BQ1239" s="37" t="n">
        <x:v>0</x:v>
      </x:c>
      <x:c r="BR1239" s="37"/>
      <x:c r="BS1239" s="37"/>
      <x:c r="BT1239" s="54" t="b">
        <x:v>1</x:v>
      </x:c>
      <x:c r="BU1239" s="37" t="str">
        <x:v>يحتاج تأكيد صفحة المنتج</x:v>
      </x:c>
      <x:c r="BV1239" s="37" t="str"/>
      <x:c r="BW1239" s="37" t="str">
        <x:v>الملفات المرفوعة لا تحتوي خطة تقسيط فعلية لهذا الربط؛ الصف مُنشأ كمهمة جمع. | Exact product URL in Zahran Stores public sitemap; stock not asserted</x:v>
      </x:c>
      <x:c r="BX1239" s="60" t="n">
        <x:v>46233</x:v>
      </x:c>
      <x:c r="BY1239" s="60" t="n">
        <x:v>46233</x:v>
      </x:c>
    </x:row>
    <x:row r="1240">
      <x:c r="A1240" s="37" t="str">
        <x:v>مهمة جمع أولية</x:v>
      </x:c>
      <x:c r="B1240" s="37" t="str">
        <x:v>INSTTASK-77CA40785465</x:v>
      </x:c>
      <x:c r="C1240" s="37" t="str">
        <x:v>VAR-0263F8A6E61B70|EG-079|STORE|PENDING</x:v>
      </x:c>
      <x:c r="D1240" s="37" t="str">
        <x:v>VAR-0263F8A6E61B70|EG-079|STORE</x:v>
      </x:c>
      <x:c r="E1240" s="37" t="str">
        <x:v>VAR-0263F8A6E61B70</x:v>
      </x:c>
      <x:c r="F1240" s="37" t="str">
        <x:v>MOD-07EC9DF5ABC1E5</x:v>
      </x:c>
      <x:c r="G1240" s="37" t="str">
        <x:v>Zahran 16202428 Stainless Steel</x:v>
      </x:c>
      <x:c r="H1240" s="37" t="str">
        <x:v>المطبخ والأدوات المنزلية</x:v>
      </x:c>
      <x:c r="I1240" s="37" t="str">
        <x:v>أطقم أواني طهي</x:v>
      </x:c>
      <x:c r="J1240" s="37" t="str">
        <x:v>Zahran</x:v>
      </x:c>
      <x:c r="K1240" s="37" t="str">
        <x:v>16202428</x:v>
      </x:c>
      <x:c r="L1240" s="37" t="str">
        <x:v>Stainless Steel</x:v>
      </x:c>
      <x:c r="M1240" s="37"/>
      <x:c r="N1240" s="37"/>
      <x:c r="O1240" s="37" t="str">
        <x:v>Stainless Steel</x:v>
      </x:c>
      <x:c r="P1240" s="37" t="str">
        <x:v>16202428</x:v>
      </x:c>
      <x:c r="Q1240" s="37"/>
      <x:c r="R1240" s="37" t="str">
        <x:v>EG-079</x:v>
      </x:c>
      <x:c r="S1240" s="37" t="str">
        <x:v>Zahran Stores</x:v>
      </x:c>
      <x:c r="T1240" s="37" t="str">
        <x:v>A</x:v>
      </x:c>
      <x:c r="U1240" s="37"/>
      <x:c r="V1240" s="37"/>
      <x:c r="W1240" s="37" t="str">
        <x:v>https://www.zahranstores.com/en/zahran-stainless-steel-optima-stewpot-set-size-16202428-1926</x:v>
      </x:c>
      <x:c r="X1240" s="37" t="str">
        <x:v>Sitemap/قائمة روابط</x:v>
      </x:c>
      <x:c r="Y1240" s="37"/>
      <x:c r="Z1240" s="37"/>
      <x:c r="AA1240" s="37"/>
      <x:c r="AB1240" s="37"/>
      <x:c r="AC1240" s="37"/>
      <x:c r="AD1240" s="37"/>
      <x:c r="AE1240" s="37"/>
      <x:c r="AF1240" s="56"/>
      <x:c r="AG1240" s="56"/>
      <x:c r="AH1240" s="56"/>
      <x:c r="AI1240" s="58"/>
      <x:c r="AJ1240" s="56"/>
      <x:c r="AK1240" s="56"/>
      <x:c r="AL1240" s="56"/>
      <x:c r="AM1240" s="56"/>
      <x:c r="AN1240" s="56"/>
      <x:c r="AO1240" s="56" t="str">
        <x:f>IF(OR(AF1240="",AD1240=""),"",AF1240*AD1240+IF(AG1240="",0,AG1240)+IF(AH1240="",0,AH1240)+IF(AJ1240="",0,AJ1240)+IF(AK1240="",0,AK1240)+IF(AL1240="",0,AL1240)+IF(AM1240="",0,AM1240))</x:f>
      </x:c>
      <x:c r="AP1240" s="56"/>
      <x:c r="AQ1240" s="56" t="str">
        <x:f>IF(OR(AO1240="",AP1240=""),"",AO1240-AP1240)</x:f>
      </x:c>
      <x:c r="AR1240" s="58" t="str">
        <x:f>IF(OR(AP1240="",AP1240=0,AQ1240=""),"",AQ1240/AP1240)</x:f>
      </x:c>
      <x:c r="AS1240" s="58"/>
      <x:c r="AT1240" s="37"/>
      <x:c r="AU1240" s="37"/>
      <x:c r="AV1240" s="37"/>
      <x:c r="AW1240" s="56"/>
      <x:c r="AX1240" s="56"/>
      <x:c r="AY1240" s="37"/>
      <x:c r="AZ1240" s="37"/>
      <x:c r="BA1240" s="37"/>
      <x:c r="BB1240" s="37"/>
      <x:c r="BC1240" s="37"/>
      <x:c r="BD1240" s="60"/>
      <x:c r="BE1240" s="60"/>
      <x:c r="BF1240" s="37"/>
      <x:c r="BG1240" s="37"/>
      <x:c r="BH1240" s="37" t="str">
        <x:v>https://www.zahranstores.com/en/zahran-stainless-steel-optima-stewpot-set-size-16202428-1926</x:v>
      </x:c>
      <x:c r="BI1240" s="37"/>
      <x:c r="BJ1240" s="37" t="str">
        <x:v>لم يبدأ</x:v>
      </x:c>
      <x:c r="BK1240" s="60" t="n">
        <x:v>46233</x:v>
      </x:c>
      <x:c r="BL1240" s="60"/>
      <x:c r="BM1240" s="60"/>
      <x:c r="BN1240" s="62" t="str">
        <x:f>IF(BM1240="","",(NOW()-BM1240)*24)</x:f>
      </x:c>
      <x:c r="BO1240" s="37" t="str">
        <x:f>IF(BM1240="","لم يُرصد",IF(BT1240&lt;&gt;TRUE,"غير نشط",IF(BP1240="فشل","فشل حالي",IF(BN1240&lt;=12,"حديث",IF(BN1240&lt;=24,"متأخر","قديم")))))</x:f>
        <x:v>لم يُرصد</x:v>
      </x:c>
      <x:c r="BP1240" s="37" t="str">
        <x:v>بانتظار رصد التقسيط</x:v>
      </x:c>
      <x:c r="BQ1240" s="37" t="n">
        <x:v>0</x:v>
      </x:c>
      <x:c r="BR1240" s="37"/>
      <x:c r="BS1240" s="37"/>
      <x:c r="BT1240" s="54" t="b">
        <x:v>1</x:v>
      </x:c>
      <x:c r="BU1240" s="37" t="str">
        <x:v>يحتاج تأكيد صفحة المنتج</x:v>
      </x:c>
      <x:c r="BV1240" s="37" t="str"/>
      <x:c r="BW1240" s="37" t="str">
        <x:v>الملفات المرفوعة لا تحتوي خطة تقسيط فعلية لهذا الربط؛ الصف مُنشأ كمهمة جمع. | Exact product URL in Zahran Stores public sitemap; stock not asserted</x:v>
      </x:c>
      <x:c r="BX1240" s="60" t="n">
        <x:v>46233</x:v>
      </x:c>
      <x:c r="BY1240" s="60" t="n">
        <x:v>46233</x:v>
      </x:c>
    </x:row>
    <x:row r="1241">
      <x:c r="A1241" s="37" t="str">
        <x:v>مهمة جمع أولية</x:v>
      </x:c>
      <x:c r="B1241" s="37" t="str">
        <x:v>INSTTASK-1FB50735939E</x:v>
      </x:c>
      <x:c r="C1241" s="37" t="str">
        <x:v>VAR-5F5F135E6E95AD|EG-079|STORE|PENDING</x:v>
      </x:c>
      <x:c r="D1241" s="37" t="str">
        <x:v>VAR-5F5F135E6E95AD|EG-079|STORE</x:v>
      </x:c>
      <x:c r="E1241" s="37" t="str">
        <x:v>VAR-5F5F135E6E95AD</x:v>
      </x:c>
      <x:c r="F1241" s="37" t="str">
        <x:v>MOD-C108C453F6B25C</x:v>
      </x:c>
      <x:c r="G1241" s="37" t="str">
        <x:v>Zahran 1820222628</x:v>
      </x:c>
      <x:c r="H1241" s="37" t="str">
        <x:v>المطبخ والأدوات المنزلية</x:v>
      </x:c>
      <x:c r="I1241" s="37" t="str">
        <x:v>أطقم أواني طهي</x:v>
      </x:c>
      <x:c r="J1241" s="37" t="str">
        <x:v>Zahran</x:v>
      </x:c>
      <x:c r="K1241" s="37" t="str">
        <x:v>1820222628</x:v>
      </x:c>
      <x:c r="L1241" s="37"/>
      <x:c r="M1241" s="37"/>
      <x:c r="N1241" s="37"/>
      <x:c r="O1241" s="37"/>
      <x:c r="P1241" s="37" t="str">
        <x:v>1820222628</x:v>
      </x:c>
      <x:c r="Q1241" s="37"/>
      <x:c r="R1241" s="37" t="str">
        <x:v>EG-079</x:v>
      </x:c>
      <x:c r="S1241" s="37" t="str">
        <x:v>Zahran Stores</x:v>
      </x:c>
      <x:c r="T1241" s="37" t="str">
        <x:v>A</x:v>
      </x:c>
      <x:c r="U1241" s="37"/>
      <x:c r="V1241" s="37"/>
      <x:c r="W1241" s="37" t="str">
        <x:v>https://www.zahranstores.com/en/zahran-moderna-stewpot-set-with-glass-lid-size-1820222628-1841</x:v>
      </x:c>
      <x:c r="X1241" s="37" t="str">
        <x:v>Sitemap/قائمة روابط</x:v>
      </x:c>
      <x:c r="Y1241" s="37"/>
      <x:c r="Z1241" s="37"/>
      <x:c r="AA1241" s="37"/>
      <x:c r="AB1241" s="37"/>
      <x:c r="AC1241" s="37"/>
      <x:c r="AD1241" s="37"/>
      <x:c r="AE1241" s="37"/>
      <x:c r="AF1241" s="56"/>
      <x:c r="AG1241" s="56"/>
      <x:c r="AH1241" s="56"/>
      <x:c r="AI1241" s="58"/>
      <x:c r="AJ1241" s="56"/>
      <x:c r="AK1241" s="56"/>
      <x:c r="AL1241" s="56"/>
      <x:c r="AM1241" s="56"/>
      <x:c r="AN1241" s="56"/>
      <x:c r="AO1241" s="56" t="str">
        <x:f>IF(OR(AF1241="",AD1241=""),"",AF1241*AD1241+IF(AG1241="",0,AG1241)+IF(AH1241="",0,AH1241)+IF(AJ1241="",0,AJ1241)+IF(AK1241="",0,AK1241)+IF(AL1241="",0,AL1241)+IF(AM1241="",0,AM1241))</x:f>
      </x:c>
      <x:c r="AP1241" s="56"/>
      <x:c r="AQ1241" s="56" t="str">
        <x:f>IF(OR(AO1241="",AP1241=""),"",AO1241-AP1241)</x:f>
      </x:c>
      <x:c r="AR1241" s="58" t="str">
        <x:f>IF(OR(AP1241="",AP1241=0,AQ1241=""),"",AQ1241/AP1241)</x:f>
      </x:c>
      <x:c r="AS1241" s="58"/>
      <x:c r="AT1241" s="37"/>
      <x:c r="AU1241" s="37"/>
      <x:c r="AV1241" s="37"/>
      <x:c r="AW1241" s="56"/>
      <x:c r="AX1241" s="56"/>
      <x:c r="AY1241" s="37"/>
      <x:c r="AZ1241" s="37"/>
      <x:c r="BA1241" s="37"/>
      <x:c r="BB1241" s="37"/>
      <x:c r="BC1241" s="37"/>
      <x:c r="BD1241" s="60"/>
      <x:c r="BE1241" s="60"/>
      <x:c r="BF1241" s="37"/>
      <x:c r="BG1241" s="37"/>
      <x:c r="BH1241" s="37" t="str">
        <x:v>https://www.zahranstores.com/en/zahran-moderna-stewpot-set-with-glass-lid-size-1820222628-1841</x:v>
      </x:c>
      <x:c r="BI1241" s="37"/>
      <x:c r="BJ1241" s="37" t="str">
        <x:v>لم يبدأ</x:v>
      </x:c>
      <x:c r="BK1241" s="60" t="n">
        <x:v>46233</x:v>
      </x:c>
      <x:c r="BL1241" s="60"/>
      <x:c r="BM1241" s="60"/>
      <x:c r="BN1241" s="62" t="str">
        <x:f>IF(BM1241="","",(NOW()-BM1241)*24)</x:f>
      </x:c>
      <x:c r="BO1241" s="37" t="str">
        <x:f>IF(BM1241="","لم يُرصد",IF(BT1241&lt;&gt;TRUE,"غير نشط",IF(BP1241="فشل","فشل حالي",IF(BN1241&lt;=12,"حديث",IF(BN1241&lt;=24,"متأخر","قديم")))))</x:f>
        <x:v>لم يُرصد</x:v>
      </x:c>
      <x:c r="BP1241" s="37" t="str">
        <x:v>بانتظار رصد التقسيط</x:v>
      </x:c>
      <x:c r="BQ1241" s="37" t="n">
        <x:v>0</x:v>
      </x:c>
      <x:c r="BR1241" s="37"/>
      <x:c r="BS1241" s="37"/>
      <x:c r="BT1241" s="54" t="b">
        <x:v>1</x:v>
      </x:c>
      <x:c r="BU1241" s="37" t="str">
        <x:v>يحتاج تأكيد صفحة المنتج</x:v>
      </x:c>
      <x:c r="BV1241" s="37" t="str"/>
      <x:c r="BW1241" s="37" t="str">
        <x:v>الملفات المرفوعة لا تحتوي خطة تقسيط فعلية لهذا الربط؛ الصف مُنشأ كمهمة جمع. | Exact product URL in Zahran Stores public sitemap; stock not asserted</x:v>
      </x:c>
      <x:c r="BX1241" s="60" t="n">
        <x:v>46233</x:v>
      </x:c>
      <x:c r="BY1241" s="60" t="n">
        <x:v>46233</x:v>
      </x:c>
    </x:row>
    <x:row r="1242">
      <x:c r="A1242" s="37" t="str">
        <x:v>مهمة جمع أولية</x:v>
      </x:c>
      <x:c r="B1242" s="37" t="str">
        <x:v>INSTTASK-3C13CCDE7C76</x:v>
      </x:c>
      <x:c r="C1242" s="37" t="str">
        <x:v>VAR-090DC0F3663F60|EG-079|STORE|PENDING</x:v>
      </x:c>
      <x:c r="D1242" s="37" t="str">
        <x:v>VAR-090DC0F3663F60|EG-079|STORE</x:v>
      </x:c>
      <x:c r="E1242" s="37" t="str">
        <x:v>VAR-090DC0F3663F60</x:v>
      </x:c>
      <x:c r="F1242" s="37" t="str">
        <x:v>MOD-2F470D8FA963FD</x:v>
      </x:c>
      <x:c r="G1242" s="37" t="str">
        <x:v>Zahran 18202428</x:v>
      </x:c>
      <x:c r="H1242" s="37" t="str">
        <x:v>المطبخ والأدوات المنزلية</x:v>
      </x:c>
      <x:c r="I1242" s="37" t="str">
        <x:v>أطقم أواني طهي</x:v>
      </x:c>
      <x:c r="J1242" s="37" t="str">
        <x:v>Zahran</x:v>
      </x:c>
      <x:c r="K1242" s="37" t="str">
        <x:v>18202428</x:v>
      </x:c>
      <x:c r="L1242" s="37"/>
      <x:c r="M1242" s="37"/>
      <x:c r="N1242" s="37"/>
      <x:c r="O1242" s="37"/>
      <x:c r="P1242" s="37" t="str">
        <x:v>18202428</x:v>
      </x:c>
      <x:c r="Q1242" s="37"/>
      <x:c r="R1242" s="37" t="str">
        <x:v>EG-079</x:v>
      </x:c>
      <x:c r="S1242" s="37" t="str">
        <x:v>Zahran Stores</x:v>
      </x:c>
      <x:c r="T1242" s="37" t="str">
        <x:v>A</x:v>
      </x:c>
      <x:c r="U1242" s="37"/>
      <x:c r="V1242" s="37"/>
      <x:c r="W1242" s="37" t="str">
        <x:v>https://www.zahranstores.com/en/zahran-moderna-stewpot-set-with-glass-lid-size-18202428-1842</x:v>
      </x:c>
      <x:c r="X1242" s="37" t="str">
        <x:v>Sitemap/قائمة روابط</x:v>
      </x:c>
      <x:c r="Y1242" s="37"/>
      <x:c r="Z1242" s="37"/>
      <x:c r="AA1242" s="37"/>
      <x:c r="AB1242" s="37"/>
      <x:c r="AC1242" s="37"/>
      <x:c r="AD1242" s="37"/>
      <x:c r="AE1242" s="37"/>
      <x:c r="AF1242" s="56"/>
      <x:c r="AG1242" s="56"/>
      <x:c r="AH1242" s="56"/>
      <x:c r="AI1242" s="58"/>
      <x:c r="AJ1242" s="56"/>
      <x:c r="AK1242" s="56"/>
      <x:c r="AL1242" s="56"/>
      <x:c r="AM1242" s="56"/>
      <x:c r="AN1242" s="56"/>
      <x:c r="AO1242" s="56" t="str">
        <x:f>IF(OR(AF1242="",AD1242=""),"",AF1242*AD1242+IF(AG1242="",0,AG1242)+IF(AH1242="",0,AH1242)+IF(AJ1242="",0,AJ1242)+IF(AK1242="",0,AK1242)+IF(AL1242="",0,AL1242)+IF(AM1242="",0,AM1242))</x:f>
      </x:c>
      <x:c r="AP1242" s="56"/>
      <x:c r="AQ1242" s="56" t="str">
        <x:f>IF(OR(AO1242="",AP1242=""),"",AO1242-AP1242)</x:f>
      </x:c>
      <x:c r="AR1242" s="58" t="str">
        <x:f>IF(OR(AP1242="",AP1242=0,AQ1242=""),"",AQ1242/AP1242)</x:f>
      </x:c>
      <x:c r="AS1242" s="58"/>
      <x:c r="AT1242" s="37"/>
      <x:c r="AU1242" s="37"/>
      <x:c r="AV1242" s="37"/>
      <x:c r="AW1242" s="56"/>
      <x:c r="AX1242" s="56"/>
      <x:c r="AY1242" s="37"/>
      <x:c r="AZ1242" s="37"/>
      <x:c r="BA1242" s="37"/>
      <x:c r="BB1242" s="37"/>
      <x:c r="BC1242" s="37"/>
      <x:c r="BD1242" s="60"/>
      <x:c r="BE1242" s="60"/>
      <x:c r="BF1242" s="37"/>
      <x:c r="BG1242" s="37"/>
      <x:c r="BH1242" s="37" t="str">
        <x:v>https://www.zahranstores.com/en/zahran-moderna-stewpot-set-with-glass-lid-size-18202428-1842</x:v>
      </x:c>
      <x:c r="BI1242" s="37"/>
      <x:c r="BJ1242" s="37" t="str">
        <x:v>لم يبدأ</x:v>
      </x:c>
      <x:c r="BK1242" s="60" t="n">
        <x:v>46233</x:v>
      </x:c>
      <x:c r="BL1242" s="60"/>
      <x:c r="BM1242" s="60"/>
      <x:c r="BN1242" s="62" t="str">
        <x:f>IF(BM1242="","",(NOW()-BM1242)*24)</x:f>
      </x:c>
      <x:c r="BO1242" s="37" t="str">
        <x:f>IF(BM1242="","لم يُرصد",IF(BT1242&lt;&gt;TRUE,"غير نشط",IF(BP1242="فشل","فشل حالي",IF(BN1242&lt;=12,"حديث",IF(BN1242&lt;=24,"متأخر","قديم")))))</x:f>
        <x:v>لم يُرصد</x:v>
      </x:c>
      <x:c r="BP1242" s="37" t="str">
        <x:v>بانتظار رصد التقسيط</x:v>
      </x:c>
      <x:c r="BQ1242" s="37" t="n">
        <x:v>0</x:v>
      </x:c>
      <x:c r="BR1242" s="37"/>
      <x:c r="BS1242" s="37"/>
      <x:c r="BT1242" s="54" t="b">
        <x:v>1</x:v>
      </x:c>
      <x:c r="BU1242" s="37" t="str">
        <x:v>يحتاج تأكيد صفحة المنتج</x:v>
      </x:c>
      <x:c r="BV1242" s="37" t="str"/>
      <x:c r="BW1242" s="37" t="str">
        <x:v>الملفات المرفوعة لا تحتوي خطة تقسيط فعلية لهذا الربط؛ الصف مُنشأ كمهمة جمع. | Exact product URL in Zahran Stores public sitemap; stock not asserted</x:v>
      </x:c>
      <x:c r="BX1242" s="60" t="n">
        <x:v>46233</x:v>
      </x:c>
      <x:c r="BY1242" s="60" t="n">
        <x:v>46233</x:v>
      </x:c>
    </x:row>
    <x:row r="1243">
      <x:c r="A1243" s="37" t="str">
        <x:v>مهمة جمع أولية</x:v>
      </x:c>
      <x:c r="B1243" s="37" t="str">
        <x:v>INSTTASK-C0520920C153</x:v>
      </x:c>
      <x:c r="C1243" s="37" t="str">
        <x:v>VAR-9B843CAC63D3A7|EG-079|STORE|PENDING</x:v>
      </x:c>
      <x:c r="D1243" s="37" t="str">
        <x:v>VAR-9B843CAC63D3A7|EG-079|STORE</x:v>
      </x:c>
      <x:c r="E1243" s="37" t="str">
        <x:v>VAR-9B843CAC63D3A7</x:v>
      </x:c>
      <x:c r="F1243" s="37" t="str">
        <x:v>MOD-C216491EB71A04</x:v>
      </x:c>
      <x:c r="G1243" s="37" t="str">
        <x:v>Zahran 18202630 Stainless Steel</x:v>
      </x:c>
      <x:c r="H1243" s="37" t="str">
        <x:v>المطبخ والأدوات المنزلية</x:v>
      </x:c>
      <x:c r="I1243" s="37" t="str">
        <x:v>أطقم أواني طهي</x:v>
      </x:c>
      <x:c r="J1243" s="37" t="str">
        <x:v>Zahran</x:v>
      </x:c>
      <x:c r="K1243" s="37" t="str">
        <x:v>18202630</x:v>
      </x:c>
      <x:c r="L1243" s="37" t="str">
        <x:v>Stainless Steel</x:v>
      </x:c>
      <x:c r="M1243" s="37"/>
      <x:c r="N1243" s="37"/>
      <x:c r="O1243" s="37" t="str">
        <x:v>Stainless Steel</x:v>
      </x:c>
      <x:c r="P1243" s="37" t="str">
        <x:v>18202630</x:v>
      </x:c>
      <x:c r="Q1243" s="37"/>
      <x:c r="R1243" s="37" t="str">
        <x:v>EG-079</x:v>
      </x:c>
      <x:c r="S1243" s="37" t="str">
        <x:v>Zahran Stores</x:v>
      </x:c>
      <x:c r="T1243" s="37" t="str">
        <x:v>A</x:v>
      </x:c>
      <x:c r="U1243" s="37"/>
      <x:c r="V1243" s="37"/>
      <x:c r="W1243" s="37" t="str">
        <x:v>https://www.zahranstores.com/en/zahran-stainless-steel-classic-cooking-set-stewpots-18202630-sauce-pan-16-round-oven-tray-22-3-coffee-pot-2387</x:v>
      </x:c>
      <x:c r="X1243" s="37" t="str">
        <x:v>Sitemap/قائمة روابط</x:v>
      </x:c>
      <x:c r="Y1243" s="37"/>
      <x:c r="Z1243" s="37"/>
      <x:c r="AA1243" s="37"/>
      <x:c r="AB1243" s="37"/>
      <x:c r="AC1243" s="37"/>
      <x:c r="AD1243" s="37"/>
      <x:c r="AE1243" s="37"/>
      <x:c r="AF1243" s="56"/>
      <x:c r="AG1243" s="56"/>
      <x:c r="AH1243" s="56"/>
      <x:c r="AI1243" s="58"/>
      <x:c r="AJ1243" s="56"/>
      <x:c r="AK1243" s="56"/>
      <x:c r="AL1243" s="56"/>
      <x:c r="AM1243" s="56"/>
      <x:c r="AN1243" s="56"/>
      <x:c r="AO1243" s="56" t="str">
        <x:f>IF(OR(AF1243="",AD1243=""),"",AF1243*AD1243+IF(AG1243="",0,AG1243)+IF(AH1243="",0,AH1243)+IF(AJ1243="",0,AJ1243)+IF(AK1243="",0,AK1243)+IF(AL1243="",0,AL1243)+IF(AM1243="",0,AM1243))</x:f>
      </x:c>
      <x:c r="AP1243" s="56"/>
      <x:c r="AQ1243" s="56" t="str">
        <x:f>IF(OR(AO1243="",AP1243=""),"",AO1243-AP1243)</x:f>
      </x:c>
      <x:c r="AR1243" s="58" t="str">
        <x:f>IF(OR(AP1243="",AP1243=0,AQ1243=""),"",AQ1243/AP1243)</x:f>
      </x:c>
      <x:c r="AS1243" s="58"/>
      <x:c r="AT1243" s="37"/>
      <x:c r="AU1243" s="37"/>
      <x:c r="AV1243" s="37"/>
      <x:c r="AW1243" s="56"/>
      <x:c r="AX1243" s="56"/>
      <x:c r="AY1243" s="37"/>
      <x:c r="AZ1243" s="37"/>
      <x:c r="BA1243" s="37"/>
      <x:c r="BB1243" s="37"/>
      <x:c r="BC1243" s="37"/>
      <x:c r="BD1243" s="60"/>
      <x:c r="BE1243" s="60"/>
      <x:c r="BF1243" s="37"/>
      <x:c r="BG1243" s="37"/>
      <x:c r="BH1243" s="37" t="str">
        <x:v>https://www.zahranstores.com/en/zahran-stainless-steel-classic-cooking-set-stewpots-18202630-sauce-pan-16-round-oven-tray-22-3-coffee-pot-2387</x:v>
      </x:c>
      <x:c r="BI1243" s="37"/>
      <x:c r="BJ1243" s="37" t="str">
        <x:v>لم يبدأ</x:v>
      </x:c>
      <x:c r="BK1243" s="60" t="n">
        <x:v>46233</x:v>
      </x:c>
      <x:c r="BL1243" s="60"/>
      <x:c r="BM1243" s="60"/>
      <x:c r="BN1243" s="62" t="str">
        <x:f>IF(BM1243="","",(NOW()-BM1243)*24)</x:f>
      </x:c>
      <x:c r="BO1243" s="37" t="str">
        <x:f>IF(BM1243="","لم يُرصد",IF(BT1243&lt;&gt;TRUE,"غير نشط",IF(BP1243="فشل","فشل حالي",IF(BN1243&lt;=12,"حديث",IF(BN1243&lt;=24,"متأخر","قديم")))))</x:f>
        <x:v>لم يُرصد</x:v>
      </x:c>
      <x:c r="BP1243" s="37" t="str">
        <x:v>بانتظار رصد التقسيط</x:v>
      </x:c>
      <x:c r="BQ1243" s="37" t="n">
        <x:v>0</x:v>
      </x:c>
      <x:c r="BR1243" s="37"/>
      <x:c r="BS1243" s="37"/>
      <x:c r="BT1243" s="54" t="b">
        <x:v>1</x:v>
      </x:c>
      <x:c r="BU1243" s="37" t="str">
        <x:v>يحتاج تأكيد صفحة المنتج</x:v>
      </x:c>
      <x:c r="BV1243" s="37" t="str"/>
      <x:c r="BW1243" s="37" t="str">
        <x:v>الملفات المرفوعة لا تحتوي خطة تقسيط فعلية لهذا الربط؛ الصف مُنشأ كمهمة جمع. | Exact product URL in Zahran Stores public sitemap; stock not asserted</x:v>
      </x:c>
      <x:c r="BX1243" s="60" t="n">
        <x:v>46233</x:v>
      </x:c>
      <x:c r="BY1243" s="60" t="n">
        <x:v>46233</x:v>
      </x:c>
    </x:row>
    <x:row r="1244">
      <x:c r="A1244" s="37" t="str">
        <x:v>مهمة جمع أولية</x:v>
      </x:c>
      <x:c r="B1244" s="37" t="str">
        <x:v>INSTTASK-F837F2C76785</x:v>
      </x:c>
      <x:c r="C1244" s="37" t="str">
        <x:v>VAR-F74B9F18CFE6B7|EG-079|STORE|PENDING</x:v>
      </x:c>
      <x:c r="D1244" s="37" t="str">
        <x:v>VAR-F74B9F18CFE6B7|EG-079|STORE</x:v>
      </x:c>
      <x:c r="E1244" s="37" t="str">
        <x:v>VAR-F74B9F18CFE6B7</x:v>
      </x:c>
      <x:c r="F1244" s="37" t="str">
        <x:v>MOD-41C899CD1D5312</x:v>
      </x:c>
      <x:c r="G1244" s="37" t="str">
        <x:v>Zahran 18222632 Stainless Steel</x:v>
      </x:c>
      <x:c r="H1244" s="37" t="str">
        <x:v>المطبخ والأدوات المنزلية</x:v>
      </x:c>
      <x:c r="I1244" s="37" t="str">
        <x:v>أطقم أواني طهي</x:v>
      </x:c>
      <x:c r="J1244" s="37" t="str">
        <x:v>Zahran</x:v>
      </x:c>
      <x:c r="K1244" s="37" t="str">
        <x:v>18222632</x:v>
      </x:c>
      <x:c r="L1244" s="37" t="str">
        <x:v>Stainless Steel</x:v>
      </x:c>
      <x:c r="M1244" s="37"/>
      <x:c r="N1244" s="37"/>
      <x:c r="O1244" s="37" t="str">
        <x:v>Stainless Steel</x:v>
      </x:c>
      <x:c r="P1244" s="37" t="str">
        <x:v>18222632</x:v>
      </x:c>
      <x:c r="Q1244" s="37"/>
      <x:c r="R1244" s="37" t="str">
        <x:v>EG-079</x:v>
      </x:c>
      <x:c r="S1244" s="37" t="str">
        <x:v>Zahran Stores</x:v>
      </x:c>
      <x:c r="T1244" s="37" t="str">
        <x:v>A</x:v>
      </x:c>
      <x:c r="U1244" s="37"/>
      <x:c r="V1244" s="37"/>
      <x:c r="W1244" s="37" t="str">
        <x:v>https://www.zahranstores.com/en/zahran-stainless-steel-classic-stewpot-set-18222632-2388 | https://www.zahranstores.com/en/zahran-stainless-steel-classic-stewpot-set-18222632-2388-1704983648</x:v>
      </x:c>
      <x:c r="X1244" s="37" t="str">
        <x:v>Sitemap/قائمة روابط</x:v>
      </x:c>
      <x:c r="Y1244" s="37"/>
      <x:c r="Z1244" s="37"/>
      <x:c r="AA1244" s="37"/>
      <x:c r="AB1244" s="37"/>
      <x:c r="AC1244" s="37"/>
      <x:c r="AD1244" s="37"/>
      <x:c r="AE1244" s="37"/>
      <x:c r="AF1244" s="56"/>
      <x:c r="AG1244" s="56"/>
      <x:c r="AH1244" s="56"/>
      <x:c r="AI1244" s="58"/>
      <x:c r="AJ1244" s="56"/>
      <x:c r="AK1244" s="56"/>
      <x:c r="AL1244" s="56"/>
      <x:c r="AM1244" s="56"/>
      <x:c r="AN1244" s="56"/>
      <x:c r="AO1244" s="56" t="str">
        <x:f>IF(OR(AF1244="",AD1244=""),"",AF1244*AD1244+IF(AG1244="",0,AG1244)+IF(AH1244="",0,AH1244)+IF(AJ1244="",0,AJ1244)+IF(AK1244="",0,AK1244)+IF(AL1244="",0,AL1244)+IF(AM1244="",0,AM1244))</x:f>
      </x:c>
      <x:c r="AP1244" s="56"/>
      <x:c r="AQ1244" s="56" t="str">
        <x:f>IF(OR(AO1244="",AP1244=""),"",AO1244-AP1244)</x:f>
      </x:c>
      <x:c r="AR1244" s="58" t="str">
        <x:f>IF(OR(AP1244="",AP1244=0,AQ1244=""),"",AQ1244/AP1244)</x:f>
      </x:c>
      <x:c r="AS1244" s="58"/>
      <x:c r="AT1244" s="37"/>
      <x:c r="AU1244" s="37"/>
      <x:c r="AV1244" s="37"/>
      <x:c r="AW1244" s="56"/>
      <x:c r="AX1244" s="56"/>
      <x:c r="AY1244" s="37"/>
      <x:c r="AZ1244" s="37"/>
      <x:c r="BA1244" s="37"/>
      <x:c r="BB1244" s="37"/>
      <x:c r="BC1244" s="37"/>
      <x:c r="BD1244" s="60"/>
      <x:c r="BE1244" s="60"/>
      <x:c r="BF1244" s="37"/>
      <x:c r="BG1244" s="37"/>
      <x:c r="BH1244" s="37" t="str">
        <x:v>https://www.zahranstores.com/en/zahran-stainless-steel-classic-stewpot-set-18222632-2388 | https://www.zahranstores.com/en/zahran-stainless-steel-classic-stewpot-set-18222632-2388-1704983648</x:v>
      </x:c>
      <x:c r="BI1244" s="37"/>
      <x:c r="BJ1244" s="37" t="str">
        <x:v>لم يبدأ</x:v>
      </x:c>
      <x:c r="BK1244" s="60" t="n">
        <x:v>46233</x:v>
      </x:c>
      <x:c r="BL1244" s="60"/>
      <x:c r="BM1244" s="60"/>
      <x:c r="BN1244" s="62" t="str">
        <x:f>IF(BM1244="","",(NOW()-BM1244)*24)</x:f>
      </x:c>
      <x:c r="BO1244" s="37" t="str">
        <x:f>IF(BM1244="","لم يُرصد",IF(BT1244&lt;&gt;TRUE,"غير نشط",IF(BP1244="فشل","فشل حالي",IF(BN1244&lt;=12,"حديث",IF(BN1244&lt;=24,"متأخر","قديم")))))</x:f>
        <x:v>لم يُرصد</x:v>
      </x:c>
      <x:c r="BP1244" s="37" t="str">
        <x:v>بانتظار رصد التقسيط</x:v>
      </x:c>
      <x:c r="BQ1244" s="37" t="n">
        <x:v>0</x:v>
      </x:c>
      <x:c r="BR1244" s="37"/>
      <x:c r="BS1244" s="37"/>
      <x:c r="BT1244" s="54" t="b">
        <x:v>1</x:v>
      </x:c>
      <x:c r="BU1244" s="37" t="str">
        <x:v>يحتاج تأكيد صفحة المنتج</x:v>
      </x:c>
      <x:c r="BV1244" s="37" t="str"/>
      <x:c r="BW1244" s="37" t="str">
        <x:v>الملفات المرفوعة لا تحتوي خطة تقسيط فعلية لهذا الربط؛ الصف مُنشأ كمهمة جمع. | Exact product URL in Zahran Stores public sitemap; stock not asserted</x:v>
      </x:c>
      <x:c r="BX1244" s="60" t="n">
        <x:v>46233</x:v>
      </x:c>
      <x:c r="BY1244" s="60" t="n">
        <x:v>46233</x:v>
      </x:c>
    </x:row>
    <x:row r="1245">
      <x:c r="A1245" s="37" t="str">
        <x:v>مهمة جمع أولية</x:v>
      </x:c>
      <x:c r="B1245" s="37" t="str">
        <x:v>INSTTASK-4FE67ECBE1EC</x:v>
      </x:c>
      <x:c r="C1245" s="37" t="str">
        <x:v>VAR-87FF3788AD0705|EG-079|STORE|PENDING</x:v>
      </x:c>
      <x:c r="D1245" s="37" t="str">
        <x:v>VAR-87FF3788AD0705|EG-079|STORE</x:v>
      </x:c>
      <x:c r="E1245" s="37" t="str">
        <x:v>VAR-87FF3788AD0705</x:v>
      </x:c>
      <x:c r="F1245" s="37" t="str">
        <x:v>MOD-BBA9FE264CB2FC</x:v>
      </x:c>
      <x:c r="G1245" s="37" t="str">
        <x:v>Zahran 330019990 Stainless Steel</x:v>
      </x:c>
      <x:c r="H1245" s="37" t="str">
        <x:v>المطبخ والأدوات المنزلية</x:v>
      </x:c>
      <x:c r="I1245" s="37" t="str">
        <x:v>أطقم أواني طهي</x:v>
      </x:c>
      <x:c r="J1245" s="37" t="str">
        <x:v>Zahran</x:v>
      </x:c>
      <x:c r="K1245" s="37" t="str">
        <x:v>330019990</x:v>
      </x:c>
      <x:c r="L1245" s="37" t="str">
        <x:v>Stainless Steel</x:v>
      </x:c>
      <x:c r="M1245" s="37"/>
      <x:c r="N1245" s="37"/>
      <x:c r="O1245" s="37" t="str">
        <x:v>Stainless Steel</x:v>
      </x:c>
      <x:c r="P1245" s="37" t="str">
        <x:v>330019990</x:v>
      </x:c>
      <x:c r="Q1245" s="37"/>
      <x:c r="R1245" s="37" t="str">
        <x:v>EG-079</x:v>
      </x:c>
      <x:c r="S1245" s="37" t="str">
        <x:v>Zahran Stores</x:v>
      </x:c>
      <x:c r="T1245" s="37" t="str">
        <x:v>A</x:v>
      </x:c>
      <x:c r="U1245" s="37"/>
      <x:c r="V1245" s="37"/>
      <x:c r="W1245" s="37" t="str">
        <x:v>https://www.zahranstores.com/en/zahran-stainless-steel-stewpot-set-size-18202428-330019990-2328</x:v>
      </x:c>
      <x:c r="X1245" s="37" t="str">
        <x:v>Sitemap/قائمة روابط</x:v>
      </x:c>
      <x:c r="Y1245" s="37"/>
      <x:c r="Z1245" s="37"/>
      <x:c r="AA1245" s="37"/>
      <x:c r="AB1245" s="37"/>
      <x:c r="AC1245" s="37"/>
      <x:c r="AD1245" s="37"/>
      <x:c r="AE1245" s="37"/>
      <x:c r="AF1245" s="56"/>
      <x:c r="AG1245" s="56"/>
      <x:c r="AH1245" s="56"/>
      <x:c r="AI1245" s="58"/>
      <x:c r="AJ1245" s="56"/>
      <x:c r="AK1245" s="56"/>
      <x:c r="AL1245" s="56"/>
      <x:c r="AM1245" s="56"/>
      <x:c r="AN1245" s="56"/>
      <x:c r="AO1245" s="56" t="str">
        <x:f>IF(OR(AF1245="",AD1245=""),"",AF1245*AD1245+IF(AG1245="",0,AG1245)+IF(AH1245="",0,AH1245)+IF(AJ1245="",0,AJ1245)+IF(AK1245="",0,AK1245)+IF(AL1245="",0,AL1245)+IF(AM1245="",0,AM1245))</x:f>
      </x:c>
      <x:c r="AP1245" s="56"/>
      <x:c r="AQ1245" s="56" t="str">
        <x:f>IF(OR(AO1245="",AP1245=""),"",AO1245-AP1245)</x:f>
      </x:c>
      <x:c r="AR1245" s="58" t="str">
        <x:f>IF(OR(AP1245="",AP1245=0,AQ1245=""),"",AQ1245/AP1245)</x:f>
      </x:c>
      <x:c r="AS1245" s="58"/>
      <x:c r="AT1245" s="37"/>
      <x:c r="AU1245" s="37"/>
      <x:c r="AV1245" s="37"/>
      <x:c r="AW1245" s="56"/>
      <x:c r="AX1245" s="56"/>
      <x:c r="AY1245" s="37"/>
      <x:c r="AZ1245" s="37"/>
      <x:c r="BA1245" s="37"/>
      <x:c r="BB1245" s="37"/>
      <x:c r="BC1245" s="37"/>
      <x:c r="BD1245" s="60"/>
      <x:c r="BE1245" s="60"/>
      <x:c r="BF1245" s="37"/>
      <x:c r="BG1245" s="37"/>
      <x:c r="BH1245" s="37" t="str">
        <x:v>https://www.zahranstores.com/en/zahran-stainless-steel-stewpot-set-size-18202428-330019990-2328</x:v>
      </x:c>
      <x:c r="BI1245" s="37"/>
      <x:c r="BJ1245" s="37" t="str">
        <x:v>لم يبدأ</x:v>
      </x:c>
      <x:c r="BK1245" s="60" t="n">
        <x:v>46233</x:v>
      </x:c>
      <x:c r="BL1245" s="60"/>
      <x:c r="BM1245" s="60"/>
      <x:c r="BN1245" s="62" t="str">
        <x:f>IF(BM1245="","",(NOW()-BM1245)*24)</x:f>
      </x:c>
      <x:c r="BO1245" s="37" t="str">
        <x:f>IF(BM1245="","لم يُرصد",IF(BT1245&lt;&gt;TRUE,"غير نشط",IF(BP1245="فشل","فشل حالي",IF(BN1245&lt;=12,"حديث",IF(BN1245&lt;=24,"متأخر","قديم")))))</x:f>
        <x:v>لم يُرصد</x:v>
      </x:c>
      <x:c r="BP1245" s="37" t="str">
        <x:v>بانتظار رصد التقسيط</x:v>
      </x:c>
      <x:c r="BQ1245" s="37" t="n">
        <x:v>0</x:v>
      </x:c>
      <x:c r="BR1245" s="37"/>
      <x:c r="BS1245" s="37"/>
      <x:c r="BT1245" s="54" t="b">
        <x:v>1</x:v>
      </x:c>
      <x:c r="BU1245" s="37" t="str">
        <x:v>يحتاج تأكيد صفحة المنتج</x:v>
      </x:c>
      <x:c r="BV1245" s="37" t="str"/>
      <x:c r="BW1245" s="37" t="str">
        <x:v>الملفات المرفوعة لا تحتوي خطة تقسيط فعلية لهذا الربط؛ الصف مُنشأ كمهمة جمع. | Exact product URL in Zahran Stores public sitemap; stock not asserted</x:v>
      </x:c>
      <x:c r="BX1245" s="60" t="n">
        <x:v>46233</x:v>
      </x:c>
      <x:c r="BY1245" s="60" t="n">
        <x:v>46233</x:v>
      </x:c>
    </x:row>
    <x:row r="1246">
      <x:c r="A1246" s="37" t="str">
        <x:v>مهمة جمع أولية</x:v>
      </x:c>
      <x:c r="B1246" s="37" t="str">
        <x:v>INSTTASK-161547879063</x:v>
      </x:c>
      <x:c r="C1246" s="37" t="str">
        <x:v>VAR-EC8DC0617A72D7|EG-060|STORE|PENDING</x:v>
      </x:c>
      <x:c r="D1246" s="37" t="str">
        <x:v>VAR-EC8DC0617A72D7|EG-060|STORE</x:v>
      </x:c>
      <x:c r="E1246" s="37" t="str">
        <x:v>VAR-EC8DC0617A72D7</x:v>
      </x:c>
      <x:c r="F1246" s="37" t="str">
        <x:v>MOD-7D28CDD416E429</x:v>
      </x:c>
      <x:c r="G1246" s="37" t="str">
        <x:v>IKEA FÖRDUBBLA 2-piece knife set grey</x:v>
      </x:c>
      <x:c r="H1246" s="37" t="str">
        <x:v>المطبخ والأدوات المنزلية</x:v>
      </x:c>
      <x:c r="I1246" s="37" t="str">
        <x:v>أطقم سكاكين مطبخ</x:v>
      </x:c>
      <x:c r="J1246" s="37" t="str">
        <x:v>IKEA</x:v>
      </x:c>
      <x:c r="K1246" s="37" t="str">
        <x:v>FÖRDUBBLA 2-piece knife set</x:v>
      </x:c>
      <x:c r="L1246" s="37" t="str">
        <x:v>grey</x:v>
      </x:c>
      <x:c r="M1246" s="37"/>
      <x:c r="N1246" s="37"/>
      <x:c r="O1246" s="37" t="str">
        <x:v>grey</x:v>
      </x:c>
      <x:c r="P1246" s="37" t="str">
        <x:v>00436790</x:v>
      </x:c>
      <x:c r="Q1246" s="37"/>
      <x:c r="R1246" s="37" t="str">
        <x:v>EG-060</x:v>
      </x:c>
      <x:c r="S1246" s="37" t="str">
        <x:v>IKEA Egypt</x:v>
      </x:c>
      <x:c r="T1246" s="37" t="str">
        <x:v>A</x:v>
      </x:c>
      <x:c r="U1246" s="37"/>
      <x:c r="V1246" s="37"/>
      <x:c r="W1246" s="37" t="str">
        <x:v>https://www.ikea.com/eg/en/p/foerdubbla-2-piece-knife-set-grey-00436790/</x:v>
      </x:c>
      <x:c r="X1246" s="37" t="str">
        <x:v>صفحة فئة منظمة</x:v>
      </x:c>
      <x:c r="Y1246" s="37"/>
      <x:c r="Z1246" s="37"/>
      <x:c r="AA1246" s="37"/>
      <x:c r="AB1246" s="37"/>
      <x:c r="AC1246" s="37"/>
      <x:c r="AD1246" s="37"/>
      <x:c r="AE1246" s="37"/>
      <x:c r="AF1246" s="56"/>
      <x:c r="AG1246" s="56"/>
      <x:c r="AH1246" s="56"/>
      <x:c r="AI1246" s="58"/>
      <x:c r="AJ1246" s="56"/>
      <x:c r="AK1246" s="56"/>
      <x:c r="AL1246" s="56"/>
      <x:c r="AM1246" s="56"/>
      <x:c r="AN1246" s="56"/>
      <x:c r="AO1246" s="56" t="str">
        <x:f>IF(OR(AF1246="",AD1246=""),"",AF1246*AD1246+IF(AG1246="",0,AG1246)+IF(AH1246="",0,AH1246)+IF(AJ1246="",0,AJ1246)+IF(AK1246="",0,AK1246)+IF(AL1246="",0,AL1246)+IF(AM1246="",0,AM1246))</x:f>
      </x:c>
      <x:c r="AP1246" s="56"/>
      <x:c r="AQ1246" s="56" t="str">
        <x:f>IF(OR(AO1246="",AP1246=""),"",AO1246-AP1246)</x:f>
      </x:c>
      <x:c r="AR1246" s="58" t="str">
        <x:f>IF(OR(AP1246="",AP1246=0,AQ1246=""),"",AQ1246/AP1246)</x:f>
      </x:c>
      <x:c r="AS1246" s="58"/>
      <x:c r="AT1246" s="37"/>
      <x:c r="AU1246" s="37"/>
      <x:c r="AV1246" s="37"/>
      <x:c r="AW1246" s="56"/>
      <x:c r="AX1246" s="56"/>
      <x:c r="AY1246" s="37"/>
      <x:c r="AZ1246" s="37"/>
      <x:c r="BA1246" s="37"/>
      <x:c r="BB1246" s="37"/>
      <x:c r="BC1246" s="37"/>
      <x:c r="BD1246" s="60"/>
      <x:c r="BE1246" s="60"/>
      <x:c r="BF1246" s="37"/>
      <x:c r="BG1246" s="37"/>
      <x:c r="BH1246" s="37" t="str">
        <x:v>https://www.ikea.com/eg/en/p/foerdubbla-2-piece-knife-set-grey-00436790/</x:v>
      </x:c>
      <x:c r="BI1246" s="37"/>
      <x:c r="BJ1246" s="37" t="str">
        <x:v>لم يبدأ</x:v>
      </x:c>
      <x:c r="BK1246" s="60" t="n">
        <x:v>46233</x:v>
      </x:c>
      <x:c r="BL1246" s="60"/>
      <x:c r="BM1246" s="60"/>
      <x:c r="BN1246" s="62" t="str">
        <x:f>IF(BM1246="","",(NOW()-BM1246)*24)</x:f>
      </x:c>
      <x:c r="BO1246" s="37" t="str">
        <x:f>IF(BM1246="","لم يُرصد",IF(BT1246&lt;&gt;TRUE,"غير نشط",IF(BP1246="فشل","فشل حالي",IF(BN1246&lt;=12,"حديث",IF(BN1246&lt;=24,"متأخر","قديم")))))</x:f>
        <x:v>لم يُرصد</x:v>
      </x:c>
      <x:c r="BP1246" s="37" t="str">
        <x:v>بانتظار رصد التقسيط</x:v>
      </x:c>
      <x:c r="BQ1246" s="37" t="n">
        <x:v>0</x:v>
      </x:c>
      <x:c r="BR1246" s="37"/>
      <x:c r="BS1246" s="37"/>
      <x:c r="BT1246" s="54" t="b">
        <x:v>1</x:v>
      </x:c>
      <x:c r="BU1246" s="37" t="str">
        <x:v>يحتاج اكتشاف رابط المنتج</x:v>
      </x:c>
      <x:c r="BV1246" s="37" t="str">
        <x:v>FÖRDUBBLA, 2-piece knife set, grey</x:v>
      </x:c>
      <x:c r="BW124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46" s="60" t="n">
        <x:v>46233</x:v>
      </x:c>
      <x:c r="BY1246" s="60" t="n">
        <x:v>46233</x:v>
      </x:c>
    </x:row>
    <x:row r="1247">
      <x:c r="A1247" s="37" t="str">
        <x:v>مهمة جمع أولية</x:v>
      </x:c>
      <x:c r="B1247" s="37" t="str">
        <x:v>INSTTASK-A689F7E82167</x:v>
      </x:c>
      <x:c r="C1247" s="37" t="str">
        <x:v>VAR-3D2F224D4E77A4|EG-060|STORE|PENDING</x:v>
      </x:c>
      <x:c r="D1247" s="37" t="str">
        <x:v>VAR-3D2F224D4E77A4|EG-060|STORE</x:v>
      </x:c>
      <x:c r="E1247" s="37" t="str">
        <x:v>VAR-3D2F224D4E77A4</x:v>
      </x:c>
      <x:c r="F1247" s="37" t="str">
        <x:v>MOD-D0F3BBCC191E1F</x:v>
      </x:c>
      <x:c r="G1247" s="37" t="str">
        <x:v>IKEA HACKIG 3-piece knife set ceramic white/beige | beige / white</x:v>
      </x:c>
      <x:c r="H1247" s="37" t="str">
        <x:v>المطبخ والأدوات المنزلية</x:v>
      </x:c>
      <x:c r="I1247" s="37" t="str">
        <x:v>أطقم سكاكين مطبخ</x:v>
      </x:c>
      <x:c r="J1247" s="37" t="str">
        <x:v>IKEA</x:v>
      </x:c>
      <x:c r="K1247" s="37" t="str">
        <x:v>HACKIG 3-piece knife set</x:v>
      </x:c>
      <x:c r="L1247" s="37" t="str">
        <x:v>ceramic white/beige</x:v>
      </x:c>
      <x:c r="M1247" s="37"/>
      <x:c r="N1247" s="37"/>
      <x:c r="O1247" s="37" t="str">
        <x:v>beige / white</x:v>
      </x:c>
      <x:c r="P1247" s="37" t="str">
        <x:v>10598485</x:v>
      </x:c>
      <x:c r="Q1247" s="37"/>
      <x:c r="R1247" s="37" t="str">
        <x:v>EG-060</x:v>
      </x:c>
      <x:c r="S1247" s="37" t="str">
        <x:v>IKEA Egypt</x:v>
      </x:c>
      <x:c r="T1247" s="37" t="str">
        <x:v>A</x:v>
      </x:c>
      <x:c r="U1247" s="37"/>
      <x:c r="V1247" s="37"/>
      <x:c r="W1247" s="37" t="str">
        <x:v>https://www.ikea.com/eg/en/p/hackig-3-piece-knife-set-ceramic-white-beige-10598485/</x:v>
      </x:c>
      <x:c r="X1247" s="37" t="str">
        <x:v>صفحة فئة منظمة</x:v>
      </x:c>
      <x:c r="Y1247" s="37"/>
      <x:c r="Z1247" s="37"/>
      <x:c r="AA1247" s="37"/>
      <x:c r="AB1247" s="37"/>
      <x:c r="AC1247" s="37"/>
      <x:c r="AD1247" s="37"/>
      <x:c r="AE1247" s="37"/>
      <x:c r="AF1247" s="56"/>
      <x:c r="AG1247" s="56"/>
      <x:c r="AH1247" s="56"/>
      <x:c r="AI1247" s="58"/>
      <x:c r="AJ1247" s="56"/>
      <x:c r="AK1247" s="56"/>
      <x:c r="AL1247" s="56"/>
      <x:c r="AM1247" s="56"/>
      <x:c r="AN1247" s="56"/>
      <x:c r="AO1247" s="56" t="str">
        <x:f>IF(OR(AF1247="",AD1247=""),"",AF1247*AD1247+IF(AG1247="",0,AG1247)+IF(AH1247="",0,AH1247)+IF(AJ1247="",0,AJ1247)+IF(AK1247="",0,AK1247)+IF(AL1247="",0,AL1247)+IF(AM1247="",0,AM1247))</x:f>
      </x:c>
      <x:c r="AP1247" s="56"/>
      <x:c r="AQ1247" s="56" t="str">
        <x:f>IF(OR(AO1247="",AP1247=""),"",AO1247-AP1247)</x:f>
      </x:c>
      <x:c r="AR1247" s="58" t="str">
        <x:f>IF(OR(AP1247="",AP1247=0,AQ1247=""),"",AQ1247/AP1247)</x:f>
      </x:c>
      <x:c r="AS1247" s="58"/>
      <x:c r="AT1247" s="37"/>
      <x:c r="AU1247" s="37"/>
      <x:c r="AV1247" s="37"/>
      <x:c r="AW1247" s="56"/>
      <x:c r="AX1247" s="56"/>
      <x:c r="AY1247" s="37"/>
      <x:c r="AZ1247" s="37"/>
      <x:c r="BA1247" s="37"/>
      <x:c r="BB1247" s="37"/>
      <x:c r="BC1247" s="37"/>
      <x:c r="BD1247" s="60"/>
      <x:c r="BE1247" s="60"/>
      <x:c r="BF1247" s="37"/>
      <x:c r="BG1247" s="37"/>
      <x:c r="BH1247" s="37" t="str">
        <x:v>https://www.ikea.com/eg/en/p/hackig-3-piece-knife-set-ceramic-white-beige-10598485/</x:v>
      </x:c>
      <x:c r="BI1247" s="37"/>
      <x:c r="BJ1247" s="37" t="str">
        <x:v>لم يبدأ</x:v>
      </x:c>
      <x:c r="BK1247" s="60" t="n">
        <x:v>46233</x:v>
      </x:c>
      <x:c r="BL1247" s="60"/>
      <x:c r="BM1247" s="60"/>
      <x:c r="BN1247" s="62" t="str">
        <x:f>IF(BM1247="","",(NOW()-BM1247)*24)</x:f>
      </x:c>
      <x:c r="BO1247" s="37" t="str">
        <x:f>IF(BM1247="","لم يُرصد",IF(BT1247&lt;&gt;TRUE,"غير نشط",IF(BP1247="فشل","فشل حالي",IF(BN1247&lt;=12,"حديث",IF(BN1247&lt;=24,"متأخر","قديم")))))</x:f>
        <x:v>لم يُرصد</x:v>
      </x:c>
      <x:c r="BP1247" s="37" t="str">
        <x:v>بانتظار رصد التقسيط</x:v>
      </x:c>
      <x:c r="BQ1247" s="37" t="n">
        <x:v>0</x:v>
      </x:c>
      <x:c r="BR1247" s="37"/>
      <x:c r="BS1247" s="37"/>
      <x:c r="BT1247" s="54" t="b">
        <x:v>1</x:v>
      </x:c>
      <x:c r="BU1247" s="37" t="str">
        <x:v>يحتاج اكتشاف رابط المنتج</x:v>
      </x:c>
      <x:c r="BV1247" s="37" t="str">
        <x:v>HACKIG, 3-piece knife set, ceramic white/beige</x:v>
      </x:c>
      <x:c r="BW124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47" s="60" t="n">
        <x:v>46233</x:v>
      </x:c>
      <x:c r="BY1247" s="60" t="n">
        <x:v>46233</x:v>
      </x:c>
    </x:row>
    <x:row r="1248">
      <x:c r="A1248" s="37" t="str">
        <x:v>مهمة جمع أولية</x:v>
      </x:c>
      <x:c r="B1248" s="37" t="str">
        <x:v>INSTTASK-DDE7541512E3</x:v>
      </x:c>
      <x:c r="C1248" s="37" t="str">
        <x:v>VAR-A2F444C69A4D5D|EG-060|STORE|PENDING</x:v>
      </x:c>
      <x:c r="D1248" s="37" t="str">
        <x:v>VAR-A2F444C69A4D5D|EG-060|STORE</x:v>
      </x:c>
      <x:c r="E1248" s="37" t="str">
        <x:v>VAR-A2F444C69A4D5D</x:v>
      </x:c>
      <x:c r="F1248" s="37" t="str">
        <x:v>MOD-19DFB67C8EAA54</x:v>
      </x:c>
      <x:c r="G1248" s="37" t="str">
        <x:v>IKEA PRICKIG Microwave lid grey, 26 cm</x:v>
      </x:c>
      <x:c r="H1248" s="37" t="str">
        <x:v>المطبخ والأدوات المنزلية</x:v>
      </x:c>
      <x:c r="I1248" s="37" t="str">
        <x:v>أغطية أواني ميكروويف</x:v>
      </x:c>
      <x:c r="J1248" s="37" t="str">
        <x:v>IKEA</x:v>
      </x:c>
      <x:c r="K1248" s="37" t="str">
        <x:v>PRICKIG Microwave lid</x:v>
      </x:c>
      <x:c r="L1248" s="37" t="str">
        <x:v>grey, 26 cm</x:v>
      </x:c>
      <x:c r="M1248" s="37"/>
      <x:c r="N1248" s="37"/>
      <x:c r="O1248" s="37" t="str">
        <x:v>grey</x:v>
      </x:c>
      <x:c r="P1248" s="37" t="str">
        <x:v>70186090</x:v>
      </x:c>
      <x:c r="Q1248" s="37"/>
      <x:c r="R1248" s="37" t="str">
        <x:v>EG-060</x:v>
      </x:c>
      <x:c r="S1248" s="37" t="str">
        <x:v>IKEA Egypt</x:v>
      </x:c>
      <x:c r="T1248" s="37" t="str">
        <x:v>A</x:v>
      </x:c>
      <x:c r="U1248" s="37"/>
      <x:c r="V1248" s="37"/>
      <x:c r="W1248" s="37" t="str">
        <x:v>https://www.ikea.com/eg/en/p/prickig-microwave-lid-grey-70186090/</x:v>
      </x:c>
      <x:c r="X1248" s="37" t="str">
        <x:v>صفحة فئة منظمة</x:v>
      </x:c>
      <x:c r="Y1248" s="37"/>
      <x:c r="Z1248" s="37"/>
      <x:c r="AA1248" s="37"/>
      <x:c r="AB1248" s="37"/>
      <x:c r="AC1248" s="37"/>
      <x:c r="AD1248" s="37"/>
      <x:c r="AE1248" s="37"/>
      <x:c r="AF1248" s="56"/>
      <x:c r="AG1248" s="56"/>
      <x:c r="AH1248" s="56"/>
      <x:c r="AI1248" s="58"/>
      <x:c r="AJ1248" s="56"/>
      <x:c r="AK1248" s="56"/>
      <x:c r="AL1248" s="56"/>
      <x:c r="AM1248" s="56"/>
      <x:c r="AN1248" s="56"/>
      <x:c r="AO1248" s="56" t="str">
        <x:f>IF(OR(AF1248="",AD1248=""),"",AF1248*AD1248+IF(AG1248="",0,AG1248)+IF(AH1248="",0,AH1248)+IF(AJ1248="",0,AJ1248)+IF(AK1248="",0,AK1248)+IF(AL1248="",0,AL1248)+IF(AM1248="",0,AM1248))</x:f>
      </x:c>
      <x:c r="AP1248" s="56"/>
      <x:c r="AQ1248" s="56" t="str">
        <x:f>IF(OR(AO1248="",AP1248=""),"",AO1248-AP1248)</x:f>
      </x:c>
      <x:c r="AR1248" s="58" t="str">
        <x:f>IF(OR(AP1248="",AP1248=0,AQ1248=""),"",AQ1248/AP1248)</x:f>
      </x:c>
      <x:c r="AS1248" s="58"/>
      <x:c r="AT1248" s="37"/>
      <x:c r="AU1248" s="37"/>
      <x:c r="AV1248" s="37"/>
      <x:c r="AW1248" s="56"/>
      <x:c r="AX1248" s="56"/>
      <x:c r="AY1248" s="37"/>
      <x:c r="AZ1248" s="37"/>
      <x:c r="BA1248" s="37"/>
      <x:c r="BB1248" s="37"/>
      <x:c r="BC1248" s="37"/>
      <x:c r="BD1248" s="60"/>
      <x:c r="BE1248" s="60"/>
      <x:c r="BF1248" s="37"/>
      <x:c r="BG1248" s="37"/>
      <x:c r="BH1248" s="37" t="str">
        <x:v>https://www.ikea.com/eg/en/p/prickig-microwave-lid-grey-70186090/</x:v>
      </x:c>
      <x:c r="BI1248" s="37"/>
      <x:c r="BJ1248" s="37" t="str">
        <x:v>لم يبدأ</x:v>
      </x:c>
      <x:c r="BK1248" s="60" t="n">
        <x:v>46233</x:v>
      </x:c>
      <x:c r="BL1248" s="60"/>
      <x:c r="BM1248" s="60"/>
      <x:c r="BN1248" s="62" t="str">
        <x:f>IF(BM1248="","",(NOW()-BM1248)*24)</x:f>
      </x:c>
      <x:c r="BO1248" s="37" t="str">
        <x:f>IF(BM1248="","لم يُرصد",IF(BT1248&lt;&gt;TRUE,"غير نشط",IF(BP1248="فشل","فشل حالي",IF(BN1248&lt;=12,"حديث",IF(BN1248&lt;=24,"متأخر","قديم")))))</x:f>
        <x:v>لم يُرصد</x:v>
      </x:c>
      <x:c r="BP1248" s="37" t="str">
        <x:v>بانتظار رصد التقسيط</x:v>
      </x:c>
      <x:c r="BQ1248" s="37" t="n">
        <x:v>0</x:v>
      </x:c>
      <x:c r="BR1248" s="37"/>
      <x:c r="BS1248" s="37"/>
      <x:c r="BT1248" s="54" t="b">
        <x:v>1</x:v>
      </x:c>
      <x:c r="BU1248" s="37" t="str">
        <x:v>يحتاج اكتشاف رابط المنتج</x:v>
      </x:c>
      <x:c r="BV1248" s="37" t="str">
        <x:v>PRICKIG, Microwave lid, grey, 26 cm</x:v>
      </x:c>
      <x:c r="BW124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48" s="60" t="n">
        <x:v>46233</x:v>
      </x:c>
      <x:c r="BY1248" s="60" t="n">
        <x:v>46233</x:v>
      </x:c>
    </x:row>
    <x:row r="1249">
      <x:c r="A1249" s="37" t="str">
        <x:v>مهمة جمع أولية</x:v>
      </x:c>
      <x:c r="B1249" s="37" t="str">
        <x:v>INSTTASK-7EE3D8096892</x:v>
      </x:c>
      <x:c r="C1249" s="37" t="str">
        <x:v>VAR-4224566B4E3D11|EG-060|STORE|PENDING</x:v>
      </x:c>
      <x:c r="D1249" s="37" t="str">
        <x:v>VAR-4224566B4E3D11|EG-060|STORE</x:v>
      </x:c>
      <x:c r="E1249" s="37" t="str">
        <x:v>VAR-4224566B4E3D11</x:v>
      </x:c>
      <x:c r="F1249" s="37" t="str">
        <x:v>MOD-A75BF1A27B6436</x:v>
      </x:c>
      <x:c r="G1249" s="37" t="str">
        <x:v>IKEA BEPRÖVAD Glass clear glass, 29 cl | 29cl</x:v>
      </x:c>
      <x:c r="H1249" s="37" t="str">
        <x:v>المطبخ والأدوات المنزلية</x:v>
      </x:c>
      <x:c r="I1249" s="37" t="str">
        <x:v>أكواب مياه</x:v>
      </x:c>
      <x:c r="J1249" s="37" t="str">
        <x:v>IKEA</x:v>
      </x:c>
      <x:c r="K1249" s="37" t="str">
        <x:v>BEPRÖVAD Glass</x:v>
      </x:c>
      <x:c r="L1249" s="37" t="str">
        <x:v>clear glass, 29 cl</x:v>
      </x:c>
      <x:c r="M1249" s="37"/>
      <x:c r="N1249" s="37"/>
      <x:c r="O1249" s="37"/>
      <x:c r="P1249" s="37" t="str">
        <x:v>00284386</x:v>
      </x:c>
      <x:c r="Q1249" s="37"/>
      <x:c r="R1249" s="37" t="str">
        <x:v>EG-060</x:v>
      </x:c>
      <x:c r="S1249" s="37" t="str">
        <x:v>IKEA Egypt</x:v>
      </x:c>
      <x:c r="T1249" s="37" t="str">
        <x:v>A</x:v>
      </x:c>
      <x:c r="U1249" s="37"/>
      <x:c r="V1249" s="37"/>
      <x:c r="W1249" s="37" t="str">
        <x:v>https://www.ikea.com/eg/en/p/beproevad-glass-clear-glass-00284386/</x:v>
      </x:c>
      <x:c r="X1249" s="37" t="str">
        <x:v>صفحة فئة منظمة</x:v>
      </x:c>
      <x:c r="Y1249" s="37"/>
      <x:c r="Z1249" s="37"/>
      <x:c r="AA1249" s="37"/>
      <x:c r="AB1249" s="37"/>
      <x:c r="AC1249" s="37"/>
      <x:c r="AD1249" s="37"/>
      <x:c r="AE1249" s="37"/>
      <x:c r="AF1249" s="56"/>
      <x:c r="AG1249" s="56"/>
      <x:c r="AH1249" s="56"/>
      <x:c r="AI1249" s="58"/>
      <x:c r="AJ1249" s="56"/>
      <x:c r="AK1249" s="56"/>
      <x:c r="AL1249" s="56"/>
      <x:c r="AM1249" s="56"/>
      <x:c r="AN1249" s="56"/>
      <x:c r="AO1249" s="56" t="str">
        <x:f>IF(OR(AF1249="",AD1249=""),"",AF1249*AD1249+IF(AG1249="",0,AG1249)+IF(AH1249="",0,AH1249)+IF(AJ1249="",0,AJ1249)+IF(AK1249="",0,AK1249)+IF(AL1249="",0,AL1249)+IF(AM1249="",0,AM1249))</x:f>
      </x:c>
      <x:c r="AP1249" s="56"/>
      <x:c r="AQ1249" s="56" t="str">
        <x:f>IF(OR(AO1249="",AP1249=""),"",AO1249-AP1249)</x:f>
      </x:c>
      <x:c r="AR1249" s="58" t="str">
        <x:f>IF(OR(AP1249="",AP1249=0,AQ1249=""),"",AQ1249/AP1249)</x:f>
      </x:c>
      <x:c r="AS1249" s="58"/>
      <x:c r="AT1249" s="37"/>
      <x:c r="AU1249" s="37"/>
      <x:c r="AV1249" s="37"/>
      <x:c r="AW1249" s="56"/>
      <x:c r="AX1249" s="56"/>
      <x:c r="AY1249" s="37"/>
      <x:c r="AZ1249" s="37"/>
      <x:c r="BA1249" s="37"/>
      <x:c r="BB1249" s="37"/>
      <x:c r="BC1249" s="37"/>
      <x:c r="BD1249" s="60"/>
      <x:c r="BE1249" s="60"/>
      <x:c r="BF1249" s="37"/>
      <x:c r="BG1249" s="37"/>
      <x:c r="BH1249" s="37" t="str">
        <x:v>https://www.ikea.com/eg/en/p/beproevad-glass-clear-glass-00284386/</x:v>
      </x:c>
      <x:c r="BI1249" s="37"/>
      <x:c r="BJ1249" s="37" t="str">
        <x:v>لم يبدأ</x:v>
      </x:c>
      <x:c r="BK1249" s="60" t="n">
        <x:v>46233</x:v>
      </x:c>
      <x:c r="BL1249" s="60"/>
      <x:c r="BM1249" s="60"/>
      <x:c r="BN1249" s="62" t="str">
        <x:f>IF(BM1249="","",(NOW()-BM1249)*24)</x:f>
      </x:c>
      <x:c r="BO1249" s="37" t="str">
        <x:f>IF(BM1249="","لم يُرصد",IF(BT1249&lt;&gt;TRUE,"غير نشط",IF(BP1249="فشل","فشل حالي",IF(BN1249&lt;=12,"حديث",IF(BN1249&lt;=24,"متأخر","قديم")))))</x:f>
        <x:v>لم يُرصد</x:v>
      </x:c>
      <x:c r="BP1249" s="37" t="str">
        <x:v>بانتظار رصد التقسيط</x:v>
      </x:c>
      <x:c r="BQ1249" s="37" t="n">
        <x:v>0</x:v>
      </x:c>
      <x:c r="BR1249" s="37"/>
      <x:c r="BS1249" s="37"/>
      <x:c r="BT1249" s="54" t="b">
        <x:v>1</x:v>
      </x:c>
      <x:c r="BU1249" s="37" t="str">
        <x:v>يحتاج اكتشاف رابط المنتج</x:v>
      </x:c>
      <x:c r="BV1249" s="37" t="str">
        <x:v>BEPRÖVAD, Glass, clear glass, 29 cl</x:v>
      </x:c>
      <x:c r="BW124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49" s="60" t="n">
        <x:v>46233</x:v>
      </x:c>
      <x:c r="BY1249" s="60" t="n">
        <x:v>46233</x:v>
      </x:c>
    </x:row>
    <x:row r="1250">
      <x:c r="A1250" s="37" t="str">
        <x:v>مهمة جمع أولية</x:v>
      </x:c>
      <x:c r="B1250" s="37" t="str">
        <x:v>INSTTASK-D56A7C80C6A4</x:v>
      </x:c>
      <x:c r="C1250" s="37" t="str">
        <x:v>VAR-273D71A2259AA9|EG-060|STORE|PENDING</x:v>
      </x:c>
      <x:c r="D1250" s="37" t="str">
        <x:v>VAR-273D71A2259AA9|EG-060|STORE</x:v>
      </x:c>
      <x:c r="E1250" s="37" t="str">
        <x:v>VAR-273D71A2259AA9</x:v>
      </x:c>
      <x:c r="F1250" s="37" t="str">
        <x:v>MOD-8A0CF99E4BFD56</x:v>
      </x:c>
      <x:c r="G1250" s="37" t="str">
        <x:v>IKEA DYRGRIP Glass clear glass, 36 cl | 36cl</x:v>
      </x:c>
      <x:c r="H1250" s="37" t="str">
        <x:v>المطبخ والأدوات المنزلية</x:v>
      </x:c>
      <x:c r="I1250" s="37" t="str">
        <x:v>أكواب مياه</x:v>
      </x:c>
      <x:c r="J1250" s="37" t="str">
        <x:v>IKEA</x:v>
      </x:c>
      <x:c r="K1250" s="37" t="str">
        <x:v>DYRGRIP Glass</x:v>
      </x:c>
      <x:c r="L1250" s="37" t="str">
        <x:v>clear glass, 36 cl</x:v>
      </x:c>
      <x:c r="M1250" s="37"/>
      <x:c r="N1250" s="37"/>
      <x:c r="O1250" s="37"/>
      <x:c r="P1250" s="37" t="str">
        <x:v>40309304</x:v>
      </x:c>
      <x:c r="Q1250" s="37"/>
      <x:c r="R1250" s="37" t="str">
        <x:v>EG-060</x:v>
      </x:c>
      <x:c r="S1250" s="37" t="str">
        <x:v>IKEA Egypt</x:v>
      </x:c>
      <x:c r="T1250" s="37" t="str">
        <x:v>A</x:v>
      </x:c>
      <x:c r="U1250" s="37"/>
      <x:c r="V1250" s="37"/>
      <x:c r="W1250" s="37" t="str">
        <x:v>https://www.ikea.com/eg/en/p/dyrgrip-glass-clear-glass-40309304/</x:v>
      </x:c>
      <x:c r="X1250" s="37" t="str">
        <x:v>صفحة فئة منظمة</x:v>
      </x:c>
      <x:c r="Y1250" s="37"/>
      <x:c r="Z1250" s="37"/>
      <x:c r="AA1250" s="37"/>
      <x:c r="AB1250" s="37"/>
      <x:c r="AC1250" s="37"/>
      <x:c r="AD1250" s="37"/>
      <x:c r="AE1250" s="37"/>
      <x:c r="AF1250" s="56"/>
      <x:c r="AG1250" s="56"/>
      <x:c r="AH1250" s="56"/>
      <x:c r="AI1250" s="58"/>
      <x:c r="AJ1250" s="56"/>
      <x:c r="AK1250" s="56"/>
      <x:c r="AL1250" s="56"/>
      <x:c r="AM1250" s="56"/>
      <x:c r="AN1250" s="56"/>
      <x:c r="AO1250" s="56" t="str">
        <x:f>IF(OR(AF1250="",AD1250=""),"",AF1250*AD1250+IF(AG1250="",0,AG1250)+IF(AH1250="",0,AH1250)+IF(AJ1250="",0,AJ1250)+IF(AK1250="",0,AK1250)+IF(AL1250="",0,AL1250)+IF(AM1250="",0,AM1250))</x:f>
      </x:c>
      <x:c r="AP1250" s="56"/>
      <x:c r="AQ1250" s="56" t="str">
        <x:f>IF(OR(AO1250="",AP1250=""),"",AO1250-AP1250)</x:f>
      </x:c>
      <x:c r="AR1250" s="58" t="str">
        <x:f>IF(OR(AP1250="",AP1250=0,AQ1250=""),"",AQ1250/AP1250)</x:f>
      </x:c>
      <x:c r="AS1250" s="58"/>
      <x:c r="AT1250" s="37"/>
      <x:c r="AU1250" s="37"/>
      <x:c r="AV1250" s="37"/>
      <x:c r="AW1250" s="56"/>
      <x:c r="AX1250" s="56"/>
      <x:c r="AY1250" s="37"/>
      <x:c r="AZ1250" s="37"/>
      <x:c r="BA1250" s="37"/>
      <x:c r="BB1250" s="37"/>
      <x:c r="BC1250" s="37"/>
      <x:c r="BD1250" s="60"/>
      <x:c r="BE1250" s="60"/>
      <x:c r="BF1250" s="37"/>
      <x:c r="BG1250" s="37"/>
      <x:c r="BH1250" s="37" t="str">
        <x:v>https://www.ikea.com/eg/en/p/dyrgrip-glass-clear-glass-40309304/</x:v>
      </x:c>
      <x:c r="BI1250" s="37"/>
      <x:c r="BJ1250" s="37" t="str">
        <x:v>لم يبدأ</x:v>
      </x:c>
      <x:c r="BK1250" s="60" t="n">
        <x:v>46233</x:v>
      </x:c>
      <x:c r="BL1250" s="60"/>
      <x:c r="BM1250" s="60"/>
      <x:c r="BN1250" s="62" t="str">
        <x:f>IF(BM1250="","",(NOW()-BM1250)*24)</x:f>
      </x:c>
      <x:c r="BO1250" s="37" t="str">
        <x:f>IF(BM1250="","لم يُرصد",IF(BT1250&lt;&gt;TRUE,"غير نشط",IF(BP1250="فشل","فشل حالي",IF(BN1250&lt;=12,"حديث",IF(BN1250&lt;=24,"متأخر","قديم")))))</x:f>
        <x:v>لم يُرصد</x:v>
      </x:c>
      <x:c r="BP1250" s="37" t="str">
        <x:v>بانتظار رصد التقسيط</x:v>
      </x:c>
      <x:c r="BQ1250" s="37" t="n">
        <x:v>0</x:v>
      </x:c>
      <x:c r="BR1250" s="37"/>
      <x:c r="BS1250" s="37"/>
      <x:c r="BT1250" s="54" t="b">
        <x:v>1</x:v>
      </x:c>
      <x:c r="BU1250" s="37" t="str">
        <x:v>يحتاج اكتشاف رابط المنتج</x:v>
      </x:c>
      <x:c r="BV1250" s="37" t="str">
        <x:v>DYRGRIP, Glass, clear glass, 36 cl</x:v>
      </x:c>
      <x:c r="BW125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0" s="60" t="n">
        <x:v>46233</x:v>
      </x:c>
      <x:c r="BY1250" s="60" t="n">
        <x:v>46233</x:v>
      </x:c>
    </x:row>
    <x:row r="1251">
      <x:c r="A1251" s="37" t="str">
        <x:v>مهمة جمع أولية</x:v>
      </x:c>
      <x:c r="B1251" s="37" t="str">
        <x:v>INSTTASK-C061971A0EFA</x:v>
      </x:c>
      <x:c r="C1251" s="37" t="str">
        <x:v>VAR-C487014FD7EB8F|EG-060|STORE|PENDING</x:v>
      </x:c>
      <x:c r="D1251" s="37" t="str">
        <x:v>VAR-C487014FD7EB8F|EG-060|STORE</x:v>
      </x:c>
      <x:c r="E1251" s="37" t="str">
        <x:v>VAR-C487014FD7EB8F</x:v>
      </x:c>
      <x:c r="F1251" s="37" t="str">
        <x:v>MOD-3CDA04061477C9</x:v>
      </x:c>
      <x:c r="G1251" s="37" t="str">
        <x:v>IKEA DYRGRIP Juice glass clear glass, 42 cl | 42cl</x:v>
      </x:c>
      <x:c r="H1251" s="37" t="str">
        <x:v>المطبخ والأدوات المنزلية</x:v>
      </x:c>
      <x:c r="I1251" s="37" t="str">
        <x:v>أكواب مياه</x:v>
      </x:c>
      <x:c r="J1251" s="37" t="str">
        <x:v>IKEA</x:v>
      </x:c>
      <x:c r="K1251" s="37" t="str">
        <x:v>DYRGRIP Juice glass</x:v>
      </x:c>
      <x:c r="L1251" s="37" t="str">
        <x:v>clear glass, 42 cl</x:v>
      </x:c>
      <x:c r="M1251" s="37"/>
      <x:c r="N1251" s="37"/>
      <x:c r="O1251" s="37"/>
      <x:c r="P1251" s="37" t="str">
        <x:v>80309302</x:v>
      </x:c>
      <x:c r="Q1251" s="37"/>
      <x:c r="R1251" s="37" t="str">
        <x:v>EG-060</x:v>
      </x:c>
      <x:c r="S1251" s="37" t="str">
        <x:v>IKEA Egypt</x:v>
      </x:c>
      <x:c r="T1251" s="37" t="str">
        <x:v>A</x:v>
      </x:c>
      <x:c r="U1251" s="37"/>
      <x:c r="V1251" s="37"/>
      <x:c r="W1251" s="37" t="str">
        <x:v>https://www.ikea.com/eg/en/p/dyrgrip-juice-glass-clear-glass-80309302/</x:v>
      </x:c>
      <x:c r="X1251" s="37" t="str">
        <x:v>صفحة فئة منظمة</x:v>
      </x:c>
      <x:c r="Y1251" s="37"/>
      <x:c r="Z1251" s="37"/>
      <x:c r="AA1251" s="37"/>
      <x:c r="AB1251" s="37"/>
      <x:c r="AC1251" s="37"/>
      <x:c r="AD1251" s="37"/>
      <x:c r="AE1251" s="37"/>
      <x:c r="AF1251" s="56"/>
      <x:c r="AG1251" s="56"/>
      <x:c r="AH1251" s="56"/>
      <x:c r="AI1251" s="58"/>
      <x:c r="AJ1251" s="56"/>
      <x:c r="AK1251" s="56"/>
      <x:c r="AL1251" s="56"/>
      <x:c r="AM1251" s="56"/>
      <x:c r="AN1251" s="56"/>
      <x:c r="AO1251" s="56" t="str">
        <x:f>IF(OR(AF1251="",AD1251=""),"",AF1251*AD1251+IF(AG1251="",0,AG1251)+IF(AH1251="",0,AH1251)+IF(AJ1251="",0,AJ1251)+IF(AK1251="",0,AK1251)+IF(AL1251="",0,AL1251)+IF(AM1251="",0,AM1251))</x:f>
      </x:c>
      <x:c r="AP1251" s="56"/>
      <x:c r="AQ1251" s="56" t="str">
        <x:f>IF(OR(AO1251="",AP1251=""),"",AO1251-AP1251)</x:f>
      </x:c>
      <x:c r="AR1251" s="58" t="str">
        <x:f>IF(OR(AP1251="",AP1251=0,AQ1251=""),"",AQ1251/AP1251)</x:f>
      </x:c>
      <x:c r="AS1251" s="58"/>
      <x:c r="AT1251" s="37"/>
      <x:c r="AU1251" s="37"/>
      <x:c r="AV1251" s="37"/>
      <x:c r="AW1251" s="56"/>
      <x:c r="AX1251" s="56"/>
      <x:c r="AY1251" s="37"/>
      <x:c r="AZ1251" s="37"/>
      <x:c r="BA1251" s="37"/>
      <x:c r="BB1251" s="37"/>
      <x:c r="BC1251" s="37"/>
      <x:c r="BD1251" s="60"/>
      <x:c r="BE1251" s="60"/>
      <x:c r="BF1251" s="37"/>
      <x:c r="BG1251" s="37"/>
      <x:c r="BH1251" s="37" t="str">
        <x:v>https://www.ikea.com/eg/en/p/dyrgrip-juice-glass-clear-glass-80309302/</x:v>
      </x:c>
      <x:c r="BI1251" s="37"/>
      <x:c r="BJ1251" s="37" t="str">
        <x:v>لم يبدأ</x:v>
      </x:c>
      <x:c r="BK1251" s="60" t="n">
        <x:v>46233</x:v>
      </x:c>
      <x:c r="BL1251" s="60"/>
      <x:c r="BM1251" s="60"/>
      <x:c r="BN1251" s="62" t="str">
        <x:f>IF(BM1251="","",(NOW()-BM1251)*24)</x:f>
      </x:c>
      <x:c r="BO1251" s="37" t="str">
        <x:f>IF(BM1251="","لم يُرصد",IF(BT1251&lt;&gt;TRUE,"غير نشط",IF(BP1251="فشل","فشل حالي",IF(BN1251&lt;=12,"حديث",IF(BN1251&lt;=24,"متأخر","قديم")))))</x:f>
        <x:v>لم يُرصد</x:v>
      </x:c>
      <x:c r="BP1251" s="37" t="str">
        <x:v>بانتظار رصد التقسيط</x:v>
      </x:c>
      <x:c r="BQ1251" s="37" t="n">
        <x:v>0</x:v>
      </x:c>
      <x:c r="BR1251" s="37"/>
      <x:c r="BS1251" s="37"/>
      <x:c r="BT1251" s="54" t="b">
        <x:v>1</x:v>
      </x:c>
      <x:c r="BU1251" s="37" t="str">
        <x:v>يحتاج اكتشاف رابط المنتج</x:v>
      </x:c>
      <x:c r="BV1251" s="37" t="str">
        <x:v>DYRGRIP, Juice glass, clear glass, 42 cl</x:v>
      </x:c>
      <x:c r="BW125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1" s="60" t="n">
        <x:v>46233</x:v>
      </x:c>
      <x:c r="BY1251" s="60" t="n">
        <x:v>46233</x:v>
      </x:c>
    </x:row>
    <x:row r="1252">
      <x:c r="A1252" s="37" t="str">
        <x:v>مهمة جمع أولية</x:v>
      </x:c>
      <x:c r="B1252" s="37" t="str">
        <x:v>INSTTASK-ABDF2BC6C272</x:v>
      </x:c>
      <x:c r="C1252" s="37" t="str">
        <x:v>VAR-E84892F2330E43|EG-060|STORE|PENDING</x:v>
      </x:c>
      <x:c r="D1252" s="37" t="str">
        <x:v>VAR-E84892F2330E43|EG-060|STORE</x:v>
      </x:c>
      <x:c r="E1252" s="37" t="str">
        <x:v>VAR-E84892F2330E43</x:v>
      </x:c>
      <x:c r="F1252" s="37" t="str">
        <x:v>MOD-0B7F2C697D7858</x:v>
      </x:c>
      <x:c r="G1252" s="37" t="str">
        <x:v>IKEA GODIS Glass clear glass, 40 cl | 40cl</x:v>
      </x:c>
      <x:c r="H1252" s="37" t="str">
        <x:v>المطبخ والأدوات المنزلية</x:v>
      </x:c>
      <x:c r="I1252" s="37" t="str">
        <x:v>أكواب مياه</x:v>
      </x:c>
      <x:c r="J1252" s="37" t="str">
        <x:v>IKEA</x:v>
      </x:c>
      <x:c r="K1252" s="37" t="str">
        <x:v>GODIS Glass</x:v>
      </x:c>
      <x:c r="L1252" s="37" t="str">
        <x:v>clear glass, 40 cl</x:v>
      </x:c>
      <x:c r="M1252" s="37"/>
      <x:c r="N1252" s="37"/>
      <x:c r="O1252" s="37"/>
      <x:c r="P1252" s="37" t="str">
        <x:v>20092107</x:v>
      </x:c>
      <x:c r="Q1252" s="37"/>
      <x:c r="R1252" s="37" t="str">
        <x:v>EG-060</x:v>
      </x:c>
      <x:c r="S1252" s="37" t="str">
        <x:v>IKEA Egypt</x:v>
      </x:c>
      <x:c r="T1252" s="37" t="str">
        <x:v>A</x:v>
      </x:c>
      <x:c r="U1252" s="37"/>
      <x:c r="V1252" s="37"/>
      <x:c r="W1252" s="37" t="str">
        <x:v>https://www.ikea.com/eg/en/p/godis-glass-clear-glass-20092107/</x:v>
      </x:c>
      <x:c r="X1252" s="37" t="str">
        <x:v>صفحة فئة منظمة</x:v>
      </x:c>
      <x:c r="Y1252" s="37"/>
      <x:c r="Z1252" s="37"/>
      <x:c r="AA1252" s="37"/>
      <x:c r="AB1252" s="37"/>
      <x:c r="AC1252" s="37"/>
      <x:c r="AD1252" s="37"/>
      <x:c r="AE1252" s="37"/>
      <x:c r="AF1252" s="56"/>
      <x:c r="AG1252" s="56"/>
      <x:c r="AH1252" s="56"/>
      <x:c r="AI1252" s="58"/>
      <x:c r="AJ1252" s="56"/>
      <x:c r="AK1252" s="56"/>
      <x:c r="AL1252" s="56"/>
      <x:c r="AM1252" s="56"/>
      <x:c r="AN1252" s="56"/>
      <x:c r="AO1252" s="56" t="str">
        <x:f>IF(OR(AF1252="",AD1252=""),"",AF1252*AD1252+IF(AG1252="",0,AG1252)+IF(AH1252="",0,AH1252)+IF(AJ1252="",0,AJ1252)+IF(AK1252="",0,AK1252)+IF(AL1252="",0,AL1252)+IF(AM1252="",0,AM1252))</x:f>
      </x:c>
      <x:c r="AP1252" s="56"/>
      <x:c r="AQ1252" s="56" t="str">
        <x:f>IF(OR(AO1252="",AP1252=""),"",AO1252-AP1252)</x:f>
      </x:c>
      <x:c r="AR1252" s="58" t="str">
        <x:f>IF(OR(AP1252="",AP1252=0,AQ1252=""),"",AQ1252/AP1252)</x:f>
      </x:c>
      <x:c r="AS1252" s="58"/>
      <x:c r="AT1252" s="37"/>
      <x:c r="AU1252" s="37"/>
      <x:c r="AV1252" s="37"/>
      <x:c r="AW1252" s="56"/>
      <x:c r="AX1252" s="56"/>
      <x:c r="AY1252" s="37"/>
      <x:c r="AZ1252" s="37"/>
      <x:c r="BA1252" s="37"/>
      <x:c r="BB1252" s="37"/>
      <x:c r="BC1252" s="37"/>
      <x:c r="BD1252" s="60"/>
      <x:c r="BE1252" s="60"/>
      <x:c r="BF1252" s="37"/>
      <x:c r="BG1252" s="37"/>
      <x:c r="BH1252" s="37" t="str">
        <x:v>https://www.ikea.com/eg/en/p/godis-glass-clear-glass-20092107/</x:v>
      </x:c>
      <x:c r="BI1252" s="37"/>
      <x:c r="BJ1252" s="37" t="str">
        <x:v>لم يبدأ</x:v>
      </x:c>
      <x:c r="BK1252" s="60" t="n">
        <x:v>46233</x:v>
      </x:c>
      <x:c r="BL1252" s="60"/>
      <x:c r="BM1252" s="60"/>
      <x:c r="BN1252" s="62" t="str">
        <x:f>IF(BM1252="","",(NOW()-BM1252)*24)</x:f>
      </x:c>
      <x:c r="BO1252" s="37" t="str">
        <x:f>IF(BM1252="","لم يُرصد",IF(BT1252&lt;&gt;TRUE,"غير نشط",IF(BP1252="فشل","فشل حالي",IF(BN1252&lt;=12,"حديث",IF(BN1252&lt;=24,"متأخر","قديم")))))</x:f>
        <x:v>لم يُرصد</x:v>
      </x:c>
      <x:c r="BP1252" s="37" t="str">
        <x:v>بانتظار رصد التقسيط</x:v>
      </x:c>
      <x:c r="BQ1252" s="37" t="n">
        <x:v>0</x:v>
      </x:c>
      <x:c r="BR1252" s="37"/>
      <x:c r="BS1252" s="37"/>
      <x:c r="BT1252" s="54" t="b">
        <x:v>1</x:v>
      </x:c>
      <x:c r="BU1252" s="37" t="str">
        <x:v>يحتاج اكتشاف رابط المنتج</x:v>
      </x:c>
      <x:c r="BV1252" s="37" t="str">
        <x:v>GODIS, Glass, clear glass, 40 cl</x:v>
      </x:c>
      <x:c r="BW125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2" s="60" t="n">
        <x:v>46233</x:v>
      </x:c>
      <x:c r="BY1252" s="60" t="n">
        <x:v>46233</x:v>
      </x:c>
    </x:row>
    <x:row r="1253">
      <x:c r="A1253" s="37" t="str">
        <x:v>مهمة جمع أولية</x:v>
      </x:c>
      <x:c r="B1253" s="37" t="str">
        <x:v>INSTTASK-7CA00D799D1D</x:v>
      </x:c>
      <x:c r="C1253" s="37" t="str">
        <x:v>VAR-EC46E58E6BA179|EG-060|STORE|PENDING</x:v>
      </x:c>
      <x:c r="D1253" s="37" t="str">
        <x:v>VAR-EC46E58E6BA179|EG-060|STORE</x:v>
      </x:c>
      <x:c r="E1253" s="37" t="str">
        <x:v>VAR-EC46E58E6BA179</x:v>
      </x:c>
      <x:c r="F1253" s="37" t="str">
        <x:v>MOD-B59FDD93F0D4DC</x:v>
      </x:c>
      <x:c r="G1253" s="37" t="str">
        <x:v>IKEA IVRIG Glass clear glass, 45 cl | 45cl</x:v>
      </x:c>
      <x:c r="H1253" s="37" t="str">
        <x:v>المطبخ والأدوات المنزلية</x:v>
      </x:c>
      <x:c r="I1253" s="37" t="str">
        <x:v>أكواب مياه</x:v>
      </x:c>
      <x:c r="J1253" s="37" t="str">
        <x:v>IKEA</x:v>
      </x:c>
      <x:c r="K1253" s="37" t="str">
        <x:v>IVRIG Glass</x:v>
      </x:c>
      <x:c r="L1253" s="37" t="str">
        <x:v>clear glass, 45 cl</x:v>
      </x:c>
      <x:c r="M1253" s="37"/>
      <x:c r="N1253" s="37"/>
      <x:c r="O1253" s="37"/>
      <x:c r="P1253" s="37" t="str">
        <x:v>50258323</x:v>
      </x:c>
      <x:c r="Q1253" s="37"/>
      <x:c r="R1253" s="37" t="str">
        <x:v>EG-060</x:v>
      </x:c>
      <x:c r="S1253" s="37" t="str">
        <x:v>IKEA Egypt</x:v>
      </x:c>
      <x:c r="T1253" s="37" t="str">
        <x:v>A</x:v>
      </x:c>
      <x:c r="U1253" s="37"/>
      <x:c r="V1253" s="37"/>
      <x:c r="W1253" s="37" t="str">
        <x:v>https://www.ikea.com/eg/en/p/ivrig-glass-clear-glass-50258323/</x:v>
      </x:c>
      <x:c r="X1253" s="37" t="str">
        <x:v>صفحة فئة منظمة</x:v>
      </x:c>
      <x:c r="Y1253" s="37"/>
      <x:c r="Z1253" s="37"/>
      <x:c r="AA1253" s="37"/>
      <x:c r="AB1253" s="37"/>
      <x:c r="AC1253" s="37"/>
      <x:c r="AD1253" s="37"/>
      <x:c r="AE1253" s="37"/>
      <x:c r="AF1253" s="56"/>
      <x:c r="AG1253" s="56"/>
      <x:c r="AH1253" s="56"/>
      <x:c r="AI1253" s="58"/>
      <x:c r="AJ1253" s="56"/>
      <x:c r="AK1253" s="56"/>
      <x:c r="AL1253" s="56"/>
      <x:c r="AM1253" s="56"/>
      <x:c r="AN1253" s="56"/>
      <x:c r="AO1253" s="56" t="str">
        <x:f>IF(OR(AF1253="",AD1253=""),"",AF1253*AD1253+IF(AG1253="",0,AG1253)+IF(AH1253="",0,AH1253)+IF(AJ1253="",0,AJ1253)+IF(AK1253="",0,AK1253)+IF(AL1253="",0,AL1253)+IF(AM1253="",0,AM1253))</x:f>
      </x:c>
      <x:c r="AP1253" s="56"/>
      <x:c r="AQ1253" s="56" t="str">
        <x:f>IF(OR(AO1253="",AP1253=""),"",AO1253-AP1253)</x:f>
      </x:c>
      <x:c r="AR1253" s="58" t="str">
        <x:f>IF(OR(AP1253="",AP1253=0,AQ1253=""),"",AQ1253/AP1253)</x:f>
      </x:c>
      <x:c r="AS1253" s="58"/>
      <x:c r="AT1253" s="37"/>
      <x:c r="AU1253" s="37"/>
      <x:c r="AV1253" s="37"/>
      <x:c r="AW1253" s="56"/>
      <x:c r="AX1253" s="56"/>
      <x:c r="AY1253" s="37"/>
      <x:c r="AZ1253" s="37"/>
      <x:c r="BA1253" s="37"/>
      <x:c r="BB1253" s="37"/>
      <x:c r="BC1253" s="37"/>
      <x:c r="BD1253" s="60"/>
      <x:c r="BE1253" s="60"/>
      <x:c r="BF1253" s="37"/>
      <x:c r="BG1253" s="37"/>
      <x:c r="BH1253" s="37" t="str">
        <x:v>https://www.ikea.com/eg/en/p/ivrig-glass-clear-glass-50258323/</x:v>
      </x:c>
      <x:c r="BI1253" s="37"/>
      <x:c r="BJ1253" s="37" t="str">
        <x:v>لم يبدأ</x:v>
      </x:c>
      <x:c r="BK1253" s="60" t="n">
        <x:v>46233</x:v>
      </x:c>
      <x:c r="BL1253" s="60"/>
      <x:c r="BM1253" s="60"/>
      <x:c r="BN1253" s="62" t="str">
        <x:f>IF(BM1253="","",(NOW()-BM1253)*24)</x:f>
      </x:c>
      <x:c r="BO1253" s="37" t="str">
        <x:f>IF(BM1253="","لم يُرصد",IF(BT1253&lt;&gt;TRUE,"غير نشط",IF(BP1253="فشل","فشل حالي",IF(BN1253&lt;=12,"حديث",IF(BN1253&lt;=24,"متأخر","قديم")))))</x:f>
        <x:v>لم يُرصد</x:v>
      </x:c>
      <x:c r="BP1253" s="37" t="str">
        <x:v>بانتظار رصد التقسيط</x:v>
      </x:c>
      <x:c r="BQ1253" s="37" t="n">
        <x:v>0</x:v>
      </x:c>
      <x:c r="BR1253" s="37"/>
      <x:c r="BS1253" s="37"/>
      <x:c r="BT1253" s="54" t="b">
        <x:v>1</x:v>
      </x:c>
      <x:c r="BU1253" s="37" t="str">
        <x:v>يحتاج اكتشاف رابط المنتج</x:v>
      </x:c>
      <x:c r="BV1253" s="37" t="str">
        <x:v>IVRIG, Glass, clear glass, 45 cl</x:v>
      </x:c>
      <x:c r="BW125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3" s="60" t="n">
        <x:v>46233</x:v>
      </x:c>
      <x:c r="BY1253" s="60" t="n">
        <x:v>46233</x:v>
      </x:c>
    </x:row>
    <x:row r="1254">
      <x:c r="A1254" s="37" t="str">
        <x:v>مهمة جمع أولية</x:v>
      </x:c>
      <x:c r="B1254" s="37" t="str">
        <x:v>INSTTASK-1926CB1650A3</x:v>
      </x:c>
      <x:c r="C1254" s="37" t="str">
        <x:v>VAR-CE13619DEDF65A|EG-060|STORE|PENDING</x:v>
      </x:c>
      <x:c r="D1254" s="37" t="str">
        <x:v>VAR-CE13619DEDF65A|EG-060|STORE</x:v>
      </x:c>
      <x:c r="E1254" s="37" t="str">
        <x:v>VAR-CE13619DEDF65A</x:v>
      </x:c>
      <x:c r="F1254" s="37" t="str">
        <x:v>MOD-E9FA228064CD58</x:v>
      </x:c>
      <x:c r="G1254" s="37" t="str">
        <x:v>IKEA POKAL Glass clear glass, 27 cl | 27cl</x:v>
      </x:c>
      <x:c r="H1254" s="37" t="str">
        <x:v>المطبخ والأدوات المنزلية</x:v>
      </x:c>
      <x:c r="I1254" s="37" t="str">
        <x:v>أكواب مياه</x:v>
      </x:c>
      <x:c r="J1254" s="37" t="str">
        <x:v>IKEA</x:v>
      </x:c>
      <x:c r="K1254" s="37" t="str">
        <x:v>POKAL Glass</x:v>
      </x:c>
      <x:c r="L1254" s="37" t="str">
        <x:v>clear glass, 27 cl</x:v>
      </x:c>
      <x:c r="M1254" s="37"/>
      <x:c r="N1254" s="37"/>
      <x:c r="O1254" s="37"/>
      <x:c r="P1254" s="37" t="str">
        <x:v>80621816</x:v>
      </x:c>
      <x:c r="Q1254" s="37"/>
      <x:c r="R1254" s="37" t="str">
        <x:v>EG-060</x:v>
      </x:c>
      <x:c r="S1254" s="37" t="str">
        <x:v>IKEA Egypt</x:v>
      </x:c>
      <x:c r="T1254" s="37" t="str">
        <x:v>A</x:v>
      </x:c>
      <x:c r="U1254" s="37"/>
      <x:c r="V1254" s="37"/>
      <x:c r="W1254" s="37" t="str">
        <x:v>https://www.ikea.com/eg/en/p/pokal-glass-clear-glass-80621816/</x:v>
      </x:c>
      <x:c r="X1254" s="37" t="str">
        <x:v>صفحة فئة منظمة</x:v>
      </x:c>
      <x:c r="Y1254" s="37"/>
      <x:c r="Z1254" s="37"/>
      <x:c r="AA1254" s="37"/>
      <x:c r="AB1254" s="37"/>
      <x:c r="AC1254" s="37"/>
      <x:c r="AD1254" s="37"/>
      <x:c r="AE1254" s="37"/>
      <x:c r="AF1254" s="56"/>
      <x:c r="AG1254" s="56"/>
      <x:c r="AH1254" s="56"/>
      <x:c r="AI1254" s="58"/>
      <x:c r="AJ1254" s="56"/>
      <x:c r="AK1254" s="56"/>
      <x:c r="AL1254" s="56"/>
      <x:c r="AM1254" s="56"/>
      <x:c r="AN1254" s="56"/>
      <x:c r="AO1254" s="56" t="str">
        <x:f>IF(OR(AF1254="",AD1254=""),"",AF1254*AD1254+IF(AG1254="",0,AG1254)+IF(AH1254="",0,AH1254)+IF(AJ1254="",0,AJ1254)+IF(AK1254="",0,AK1254)+IF(AL1254="",0,AL1254)+IF(AM1254="",0,AM1254))</x:f>
      </x:c>
      <x:c r="AP1254" s="56"/>
      <x:c r="AQ1254" s="56" t="str">
        <x:f>IF(OR(AO1254="",AP1254=""),"",AO1254-AP1254)</x:f>
      </x:c>
      <x:c r="AR1254" s="58" t="str">
        <x:f>IF(OR(AP1254="",AP1254=0,AQ1254=""),"",AQ1254/AP1254)</x:f>
      </x:c>
      <x:c r="AS1254" s="58"/>
      <x:c r="AT1254" s="37"/>
      <x:c r="AU1254" s="37"/>
      <x:c r="AV1254" s="37"/>
      <x:c r="AW1254" s="56"/>
      <x:c r="AX1254" s="56"/>
      <x:c r="AY1254" s="37"/>
      <x:c r="AZ1254" s="37"/>
      <x:c r="BA1254" s="37"/>
      <x:c r="BB1254" s="37"/>
      <x:c r="BC1254" s="37"/>
      <x:c r="BD1254" s="60"/>
      <x:c r="BE1254" s="60"/>
      <x:c r="BF1254" s="37"/>
      <x:c r="BG1254" s="37"/>
      <x:c r="BH1254" s="37" t="str">
        <x:v>https://www.ikea.com/eg/en/p/pokal-glass-clear-glass-80621816/</x:v>
      </x:c>
      <x:c r="BI1254" s="37"/>
      <x:c r="BJ1254" s="37" t="str">
        <x:v>لم يبدأ</x:v>
      </x:c>
      <x:c r="BK1254" s="60" t="n">
        <x:v>46233</x:v>
      </x:c>
      <x:c r="BL1254" s="60"/>
      <x:c r="BM1254" s="60"/>
      <x:c r="BN1254" s="62" t="str">
        <x:f>IF(BM1254="","",(NOW()-BM1254)*24)</x:f>
      </x:c>
      <x:c r="BO1254" s="37" t="str">
        <x:f>IF(BM1254="","لم يُرصد",IF(BT1254&lt;&gt;TRUE,"غير نشط",IF(BP1254="فشل","فشل حالي",IF(BN1254&lt;=12,"حديث",IF(BN1254&lt;=24,"متأخر","قديم")))))</x:f>
        <x:v>لم يُرصد</x:v>
      </x:c>
      <x:c r="BP1254" s="37" t="str">
        <x:v>بانتظار رصد التقسيط</x:v>
      </x:c>
      <x:c r="BQ1254" s="37" t="n">
        <x:v>0</x:v>
      </x:c>
      <x:c r="BR1254" s="37"/>
      <x:c r="BS1254" s="37"/>
      <x:c r="BT1254" s="54" t="b">
        <x:v>1</x:v>
      </x:c>
      <x:c r="BU1254" s="37" t="str">
        <x:v>يحتاج اكتشاف رابط المنتج</x:v>
      </x:c>
      <x:c r="BV1254" s="37" t="str">
        <x:v>POKAL, Glass, clear glass, 27 cl</x:v>
      </x:c>
      <x:c r="BW125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4" s="60" t="n">
        <x:v>46233</x:v>
      </x:c>
      <x:c r="BY1254" s="60" t="n">
        <x:v>46233</x:v>
      </x:c>
    </x:row>
    <x:row r="1255">
      <x:c r="A1255" s="37" t="str">
        <x:v>مهمة جمع أولية</x:v>
      </x:c>
      <x:c r="B1255" s="37" t="str">
        <x:v>INSTTASK-ADDF52560A73</x:v>
      </x:c>
      <x:c r="C1255" s="37" t="str">
        <x:v>VAR-6D3F084245F6AA|EG-060|STORE|PENDING</x:v>
      </x:c>
      <x:c r="D1255" s="37" t="str">
        <x:v>VAR-6D3F084245F6AA|EG-060|STORE</x:v>
      </x:c>
      <x:c r="E1255" s="37" t="str">
        <x:v>VAR-6D3F084245F6AA</x:v>
      </x:c>
      <x:c r="F1255" s="37" t="str">
        <x:v>MOD-E9FA228064CD58</x:v>
      </x:c>
      <x:c r="G1255" s="37" t="str">
        <x:v>IKEA POKAL Glass clear glass, 35 cl | 35cl</x:v>
      </x:c>
      <x:c r="H1255" s="37" t="str">
        <x:v>المطبخ والأدوات المنزلية</x:v>
      </x:c>
      <x:c r="I1255" s="37" t="str">
        <x:v>أكواب مياه</x:v>
      </x:c>
      <x:c r="J1255" s="37" t="str">
        <x:v>IKEA</x:v>
      </x:c>
      <x:c r="K1255" s="37" t="str">
        <x:v>POKAL Glass</x:v>
      </x:c>
      <x:c r="L1255" s="37" t="str">
        <x:v>clear glass, 35 cl</x:v>
      </x:c>
      <x:c r="M1255" s="37"/>
      <x:c r="N1255" s="37"/>
      <x:c r="O1255" s="37"/>
      <x:c r="P1255" s="37" t="str">
        <x:v>10270478</x:v>
      </x:c>
      <x:c r="Q1255" s="37"/>
      <x:c r="R1255" s="37" t="str">
        <x:v>EG-060</x:v>
      </x:c>
      <x:c r="S1255" s="37" t="str">
        <x:v>IKEA Egypt</x:v>
      </x:c>
      <x:c r="T1255" s="37" t="str">
        <x:v>A</x:v>
      </x:c>
      <x:c r="U1255" s="37"/>
      <x:c r="V1255" s="37"/>
      <x:c r="W1255" s="37" t="str">
        <x:v>https://www.ikea.com/eg/en/p/pokal-glass-clear-glass-10270478/</x:v>
      </x:c>
      <x:c r="X1255" s="37" t="str">
        <x:v>صفحة فئة منظمة</x:v>
      </x:c>
      <x:c r="Y1255" s="37"/>
      <x:c r="Z1255" s="37"/>
      <x:c r="AA1255" s="37"/>
      <x:c r="AB1255" s="37"/>
      <x:c r="AC1255" s="37"/>
      <x:c r="AD1255" s="37"/>
      <x:c r="AE1255" s="37"/>
      <x:c r="AF1255" s="56"/>
      <x:c r="AG1255" s="56"/>
      <x:c r="AH1255" s="56"/>
      <x:c r="AI1255" s="58"/>
      <x:c r="AJ1255" s="56"/>
      <x:c r="AK1255" s="56"/>
      <x:c r="AL1255" s="56"/>
      <x:c r="AM1255" s="56"/>
      <x:c r="AN1255" s="56"/>
      <x:c r="AO1255" s="56" t="str">
        <x:f>IF(OR(AF1255="",AD1255=""),"",AF1255*AD1255+IF(AG1255="",0,AG1255)+IF(AH1255="",0,AH1255)+IF(AJ1255="",0,AJ1255)+IF(AK1255="",0,AK1255)+IF(AL1255="",0,AL1255)+IF(AM1255="",0,AM1255))</x:f>
      </x:c>
      <x:c r="AP1255" s="56"/>
      <x:c r="AQ1255" s="56" t="str">
        <x:f>IF(OR(AO1255="",AP1255=""),"",AO1255-AP1255)</x:f>
      </x:c>
      <x:c r="AR1255" s="58" t="str">
        <x:f>IF(OR(AP1255="",AP1255=0,AQ1255=""),"",AQ1255/AP1255)</x:f>
      </x:c>
      <x:c r="AS1255" s="58"/>
      <x:c r="AT1255" s="37"/>
      <x:c r="AU1255" s="37"/>
      <x:c r="AV1255" s="37"/>
      <x:c r="AW1255" s="56"/>
      <x:c r="AX1255" s="56"/>
      <x:c r="AY1255" s="37"/>
      <x:c r="AZ1255" s="37"/>
      <x:c r="BA1255" s="37"/>
      <x:c r="BB1255" s="37"/>
      <x:c r="BC1255" s="37"/>
      <x:c r="BD1255" s="60"/>
      <x:c r="BE1255" s="60"/>
      <x:c r="BF1255" s="37"/>
      <x:c r="BG1255" s="37"/>
      <x:c r="BH1255" s="37" t="str">
        <x:v>https://www.ikea.com/eg/en/p/pokal-glass-clear-glass-10270478/</x:v>
      </x:c>
      <x:c r="BI1255" s="37"/>
      <x:c r="BJ1255" s="37" t="str">
        <x:v>لم يبدأ</x:v>
      </x:c>
      <x:c r="BK1255" s="60" t="n">
        <x:v>46233</x:v>
      </x:c>
      <x:c r="BL1255" s="60"/>
      <x:c r="BM1255" s="60"/>
      <x:c r="BN1255" s="62" t="str">
        <x:f>IF(BM1255="","",(NOW()-BM1255)*24)</x:f>
      </x:c>
      <x:c r="BO1255" s="37" t="str">
        <x:f>IF(BM1255="","لم يُرصد",IF(BT1255&lt;&gt;TRUE,"غير نشط",IF(BP1255="فشل","فشل حالي",IF(BN1255&lt;=12,"حديث",IF(BN1255&lt;=24,"متأخر","قديم")))))</x:f>
        <x:v>لم يُرصد</x:v>
      </x:c>
      <x:c r="BP1255" s="37" t="str">
        <x:v>بانتظار رصد التقسيط</x:v>
      </x:c>
      <x:c r="BQ1255" s="37" t="n">
        <x:v>0</x:v>
      </x:c>
      <x:c r="BR1255" s="37"/>
      <x:c r="BS1255" s="37"/>
      <x:c r="BT1255" s="54" t="b">
        <x:v>1</x:v>
      </x:c>
      <x:c r="BU1255" s="37" t="str">
        <x:v>يحتاج اكتشاف رابط المنتج</x:v>
      </x:c>
      <x:c r="BV1255" s="37" t="str">
        <x:v>POKAL, Glass, clear glass, 35 cl</x:v>
      </x:c>
      <x:c r="BW125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5" s="60" t="n">
        <x:v>46233</x:v>
      </x:c>
      <x:c r="BY1255" s="60" t="n">
        <x:v>46233</x:v>
      </x:c>
    </x:row>
    <x:row r="1256">
      <x:c r="A1256" s="37" t="str">
        <x:v>مهمة جمع أولية</x:v>
      </x:c>
      <x:c r="B1256" s="37" t="str">
        <x:v>INSTTASK-28FD18432418</x:v>
      </x:c>
      <x:c r="C1256" s="37" t="str">
        <x:v>VAR-CFDBCEE7098C8E|EG-060|STORE|PENDING</x:v>
      </x:c>
      <x:c r="D1256" s="37" t="str">
        <x:v>VAR-CFDBCEE7098C8E|EG-060|STORE</x:v>
      </x:c>
      <x:c r="E1256" s="37" t="str">
        <x:v>VAR-CFDBCEE7098C8E</x:v>
      </x:c>
      <x:c r="F1256" s="37" t="str">
        <x:v>MOD-E9FA228064CD58</x:v>
      </x:c>
      <x:c r="G1256" s="37" t="str">
        <x:v>IKEA POKAL Glass pink, 35 cl | 35cl</x:v>
      </x:c>
      <x:c r="H1256" s="37" t="str">
        <x:v>المطبخ والأدوات المنزلية</x:v>
      </x:c>
      <x:c r="I1256" s="37" t="str">
        <x:v>أكواب مياه</x:v>
      </x:c>
      <x:c r="J1256" s="37" t="str">
        <x:v>IKEA</x:v>
      </x:c>
      <x:c r="K1256" s="37" t="str">
        <x:v>POKAL Glass</x:v>
      </x:c>
      <x:c r="L1256" s="37" t="str">
        <x:v>pink, 35 cl</x:v>
      </x:c>
      <x:c r="M1256" s="37"/>
      <x:c r="N1256" s="37"/>
      <x:c r="O1256" s="37" t="str">
        <x:v>pink</x:v>
      </x:c>
      <x:c r="P1256" s="37" t="str">
        <x:v>10417710</x:v>
      </x:c>
      <x:c r="Q1256" s="37"/>
      <x:c r="R1256" s="37" t="str">
        <x:v>EG-060</x:v>
      </x:c>
      <x:c r="S1256" s="37" t="str">
        <x:v>IKEA Egypt</x:v>
      </x:c>
      <x:c r="T1256" s="37" t="str">
        <x:v>A</x:v>
      </x:c>
      <x:c r="U1256" s="37"/>
      <x:c r="V1256" s="37"/>
      <x:c r="W1256" s="37" t="str">
        <x:v>https://www.ikea.com/eg/en/p/pokal-glass-pink-10417710/</x:v>
      </x:c>
      <x:c r="X1256" s="37" t="str">
        <x:v>صفحة فئة منظمة</x:v>
      </x:c>
      <x:c r="Y1256" s="37"/>
      <x:c r="Z1256" s="37"/>
      <x:c r="AA1256" s="37"/>
      <x:c r="AB1256" s="37"/>
      <x:c r="AC1256" s="37"/>
      <x:c r="AD1256" s="37"/>
      <x:c r="AE1256" s="37"/>
      <x:c r="AF1256" s="56"/>
      <x:c r="AG1256" s="56"/>
      <x:c r="AH1256" s="56"/>
      <x:c r="AI1256" s="58"/>
      <x:c r="AJ1256" s="56"/>
      <x:c r="AK1256" s="56"/>
      <x:c r="AL1256" s="56"/>
      <x:c r="AM1256" s="56"/>
      <x:c r="AN1256" s="56"/>
      <x:c r="AO1256" s="56" t="str">
        <x:f>IF(OR(AF1256="",AD1256=""),"",AF1256*AD1256+IF(AG1256="",0,AG1256)+IF(AH1256="",0,AH1256)+IF(AJ1256="",0,AJ1256)+IF(AK1256="",0,AK1256)+IF(AL1256="",0,AL1256)+IF(AM1256="",0,AM1256))</x:f>
      </x:c>
      <x:c r="AP1256" s="56"/>
      <x:c r="AQ1256" s="56" t="str">
        <x:f>IF(OR(AO1256="",AP1256=""),"",AO1256-AP1256)</x:f>
      </x:c>
      <x:c r="AR1256" s="58" t="str">
        <x:f>IF(OR(AP1256="",AP1256=0,AQ1256=""),"",AQ1256/AP1256)</x:f>
      </x:c>
      <x:c r="AS1256" s="58"/>
      <x:c r="AT1256" s="37"/>
      <x:c r="AU1256" s="37"/>
      <x:c r="AV1256" s="37"/>
      <x:c r="AW1256" s="56"/>
      <x:c r="AX1256" s="56"/>
      <x:c r="AY1256" s="37"/>
      <x:c r="AZ1256" s="37"/>
      <x:c r="BA1256" s="37"/>
      <x:c r="BB1256" s="37"/>
      <x:c r="BC1256" s="37"/>
      <x:c r="BD1256" s="60"/>
      <x:c r="BE1256" s="60"/>
      <x:c r="BF1256" s="37"/>
      <x:c r="BG1256" s="37"/>
      <x:c r="BH1256" s="37" t="str">
        <x:v>https://www.ikea.com/eg/en/p/pokal-glass-pink-10417710/</x:v>
      </x:c>
      <x:c r="BI1256" s="37"/>
      <x:c r="BJ1256" s="37" t="str">
        <x:v>لم يبدأ</x:v>
      </x:c>
      <x:c r="BK1256" s="60" t="n">
        <x:v>46233</x:v>
      </x:c>
      <x:c r="BL1256" s="60"/>
      <x:c r="BM1256" s="60"/>
      <x:c r="BN1256" s="62" t="str">
        <x:f>IF(BM1256="","",(NOW()-BM1256)*24)</x:f>
      </x:c>
      <x:c r="BO1256" s="37" t="str">
        <x:f>IF(BM1256="","لم يُرصد",IF(BT1256&lt;&gt;TRUE,"غير نشط",IF(BP1256="فشل","فشل حالي",IF(BN1256&lt;=12,"حديث",IF(BN1256&lt;=24,"متأخر","قديم")))))</x:f>
        <x:v>لم يُرصد</x:v>
      </x:c>
      <x:c r="BP1256" s="37" t="str">
        <x:v>بانتظار رصد التقسيط</x:v>
      </x:c>
      <x:c r="BQ1256" s="37" t="n">
        <x:v>0</x:v>
      </x:c>
      <x:c r="BR1256" s="37"/>
      <x:c r="BS1256" s="37"/>
      <x:c r="BT1256" s="54" t="b">
        <x:v>1</x:v>
      </x:c>
      <x:c r="BU1256" s="37" t="str">
        <x:v>يحتاج اكتشاف رابط المنتج</x:v>
      </x:c>
      <x:c r="BV1256" s="37" t="str">
        <x:v>POKAL, Glass, pink, 35 cl</x:v>
      </x:c>
      <x:c r="BW125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6" s="60" t="n">
        <x:v>46233</x:v>
      </x:c>
      <x:c r="BY1256" s="60" t="n">
        <x:v>46233</x:v>
      </x:c>
    </x:row>
    <x:row r="1257">
      <x:c r="A1257" s="37" t="str">
        <x:v>مهمة جمع أولية</x:v>
      </x:c>
      <x:c r="B1257" s="37" t="str">
        <x:v>INSTTASK-566EEB844F1A</x:v>
      </x:c>
      <x:c r="C1257" s="37" t="str">
        <x:v>VAR-5F932C081B3E60|EG-060|STORE|PENDING</x:v>
      </x:c>
      <x:c r="D1257" s="37" t="str">
        <x:v>VAR-5F932C081B3E60|EG-060|STORE</x:v>
      </x:c>
      <x:c r="E1257" s="37" t="str">
        <x:v>VAR-5F932C081B3E60</x:v>
      </x:c>
      <x:c r="F1257" s="37" t="str">
        <x:v>MOD-F143F85DEAC811</x:v>
      </x:c>
      <x:c r="G1257" s="37" t="str">
        <x:v>IKEA POKAL Snaps glass clear glass, 5 cl | 5cl</x:v>
      </x:c>
      <x:c r="H1257" s="37" t="str">
        <x:v>المطبخ والأدوات المنزلية</x:v>
      </x:c>
      <x:c r="I1257" s="37" t="str">
        <x:v>أكواب مياه</x:v>
      </x:c>
      <x:c r="J1257" s="37" t="str">
        <x:v>IKEA</x:v>
      </x:c>
      <x:c r="K1257" s="37" t="str">
        <x:v>POKAL Snaps glass</x:v>
      </x:c>
      <x:c r="L1257" s="37" t="str">
        <x:v>clear glass, 5 cl</x:v>
      </x:c>
      <x:c r="M1257" s="37"/>
      <x:c r="N1257" s="37"/>
      <x:c r="O1257" s="37"/>
      <x:c r="P1257" s="37" t="str">
        <x:v>90091996</x:v>
      </x:c>
      <x:c r="Q1257" s="37"/>
      <x:c r="R1257" s="37" t="str">
        <x:v>EG-060</x:v>
      </x:c>
      <x:c r="S1257" s="37" t="str">
        <x:v>IKEA Egypt</x:v>
      </x:c>
      <x:c r="T1257" s="37" t="str">
        <x:v>A</x:v>
      </x:c>
      <x:c r="U1257" s="37"/>
      <x:c r="V1257" s="37"/>
      <x:c r="W1257" s="37" t="str">
        <x:v>https://www.ikea.com/eg/en/p/pokal-snaps-glass-clear-glass-90091996/</x:v>
      </x:c>
      <x:c r="X1257" s="37" t="str">
        <x:v>صفحة فئة منظمة</x:v>
      </x:c>
      <x:c r="Y1257" s="37"/>
      <x:c r="Z1257" s="37"/>
      <x:c r="AA1257" s="37"/>
      <x:c r="AB1257" s="37"/>
      <x:c r="AC1257" s="37"/>
      <x:c r="AD1257" s="37"/>
      <x:c r="AE1257" s="37"/>
      <x:c r="AF1257" s="56"/>
      <x:c r="AG1257" s="56"/>
      <x:c r="AH1257" s="56"/>
      <x:c r="AI1257" s="58"/>
      <x:c r="AJ1257" s="56"/>
      <x:c r="AK1257" s="56"/>
      <x:c r="AL1257" s="56"/>
      <x:c r="AM1257" s="56"/>
      <x:c r="AN1257" s="56"/>
      <x:c r="AO1257" s="56" t="str">
        <x:f>IF(OR(AF1257="",AD1257=""),"",AF1257*AD1257+IF(AG1257="",0,AG1257)+IF(AH1257="",0,AH1257)+IF(AJ1257="",0,AJ1257)+IF(AK1257="",0,AK1257)+IF(AL1257="",0,AL1257)+IF(AM1257="",0,AM1257))</x:f>
      </x:c>
      <x:c r="AP1257" s="56"/>
      <x:c r="AQ1257" s="56" t="str">
        <x:f>IF(OR(AO1257="",AP1257=""),"",AO1257-AP1257)</x:f>
      </x:c>
      <x:c r="AR1257" s="58" t="str">
        <x:f>IF(OR(AP1257="",AP1257=0,AQ1257=""),"",AQ1257/AP1257)</x:f>
      </x:c>
      <x:c r="AS1257" s="58"/>
      <x:c r="AT1257" s="37"/>
      <x:c r="AU1257" s="37"/>
      <x:c r="AV1257" s="37"/>
      <x:c r="AW1257" s="56"/>
      <x:c r="AX1257" s="56"/>
      <x:c r="AY1257" s="37"/>
      <x:c r="AZ1257" s="37"/>
      <x:c r="BA1257" s="37"/>
      <x:c r="BB1257" s="37"/>
      <x:c r="BC1257" s="37"/>
      <x:c r="BD1257" s="60"/>
      <x:c r="BE1257" s="60"/>
      <x:c r="BF1257" s="37"/>
      <x:c r="BG1257" s="37"/>
      <x:c r="BH1257" s="37" t="str">
        <x:v>https://www.ikea.com/eg/en/p/pokal-snaps-glass-clear-glass-90091996/</x:v>
      </x:c>
      <x:c r="BI1257" s="37"/>
      <x:c r="BJ1257" s="37" t="str">
        <x:v>لم يبدأ</x:v>
      </x:c>
      <x:c r="BK1257" s="60" t="n">
        <x:v>46233</x:v>
      </x:c>
      <x:c r="BL1257" s="60"/>
      <x:c r="BM1257" s="60"/>
      <x:c r="BN1257" s="62" t="str">
        <x:f>IF(BM1257="","",(NOW()-BM1257)*24)</x:f>
      </x:c>
      <x:c r="BO1257" s="37" t="str">
        <x:f>IF(BM1257="","لم يُرصد",IF(BT1257&lt;&gt;TRUE,"غير نشط",IF(BP1257="فشل","فشل حالي",IF(BN1257&lt;=12,"حديث",IF(BN1257&lt;=24,"متأخر","قديم")))))</x:f>
        <x:v>لم يُرصد</x:v>
      </x:c>
      <x:c r="BP1257" s="37" t="str">
        <x:v>بانتظار رصد التقسيط</x:v>
      </x:c>
      <x:c r="BQ1257" s="37" t="n">
        <x:v>0</x:v>
      </x:c>
      <x:c r="BR1257" s="37"/>
      <x:c r="BS1257" s="37"/>
      <x:c r="BT1257" s="54" t="b">
        <x:v>1</x:v>
      </x:c>
      <x:c r="BU1257" s="37" t="str">
        <x:v>يحتاج اكتشاف رابط المنتج</x:v>
      </x:c>
      <x:c r="BV1257" s="37" t="str">
        <x:v>POKAL, Snaps glass, clear glass, 5 cl</x:v>
      </x:c>
      <x:c r="BW125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7" s="60" t="n">
        <x:v>46233</x:v>
      </x:c>
      <x:c r="BY1257" s="60" t="n">
        <x:v>46233</x:v>
      </x:c>
    </x:row>
    <x:row r="1258">
      <x:c r="A1258" s="37" t="str">
        <x:v>مهمة جمع أولية</x:v>
      </x:c>
      <x:c r="B1258" s="37" t="str">
        <x:v>INSTTASK-E9F305BFB5A6</x:v>
      </x:c>
      <x:c r="C1258" s="37" t="str">
        <x:v>VAR-E92CE828C0821B|EG-060|STORE|PENDING</x:v>
      </x:c>
      <x:c r="D1258" s="37" t="str">
        <x:v>VAR-E92CE828C0821B|EG-060|STORE</x:v>
      </x:c>
      <x:c r="E1258" s="37" t="str">
        <x:v>VAR-E92CE828C0821B</x:v>
      </x:c>
      <x:c r="F1258" s="37" t="str">
        <x:v>MOD-54C0E13367736D</x:v>
      </x:c>
      <x:c r="G1258" s="37" t="str">
        <x:v>IKEA REKO Glass clear glass, 17 cl | 17cl</x:v>
      </x:c>
      <x:c r="H1258" s="37" t="str">
        <x:v>المطبخ والأدوات المنزلية</x:v>
      </x:c>
      <x:c r="I1258" s="37" t="str">
        <x:v>أكواب مياه</x:v>
      </x:c>
      <x:c r="J1258" s="37" t="str">
        <x:v>IKEA</x:v>
      </x:c>
      <x:c r="K1258" s="37" t="str">
        <x:v>REKO Glass</x:v>
      </x:c>
      <x:c r="L1258" s="37" t="str">
        <x:v>clear glass, 17 cl</x:v>
      </x:c>
      <x:c r="M1258" s="37"/>
      <x:c r="N1258" s="37"/>
      <x:c r="O1258" s="37"/>
      <x:c r="P1258" s="37" t="str">
        <x:v>80094014</x:v>
      </x:c>
      <x:c r="Q1258" s="37"/>
      <x:c r="R1258" s="37" t="str">
        <x:v>EG-060</x:v>
      </x:c>
      <x:c r="S1258" s="37" t="str">
        <x:v>IKEA Egypt</x:v>
      </x:c>
      <x:c r="T1258" s="37" t="str">
        <x:v>A</x:v>
      </x:c>
      <x:c r="U1258" s="37"/>
      <x:c r="V1258" s="37"/>
      <x:c r="W1258" s="37" t="str">
        <x:v>https://www.ikea.com/eg/en/p/reko-glass-clear-glass-80094014/</x:v>
      </x:c>
      <x:c r="X1258" s="37" t="str">
        <x:v>صفحة فئة منظمة</x:v>
      </x:c>
      <x:c r="Y1258" s="37"/>
      <x:c r="Z1258" s="37"/>
      <x:c r="AA1258" s="37"/>
      <x:c r="AB1258" s="37"/>
      <x:c r="AC1258" s="37"/>
      <x:c r="AD1258" s="37"/>
      <x:c r="AE1258" s="37"/>
      <x:c r="AF1258" s="56"/>
      <x:c r="AG1258" s="56"/>
      <x:c r="AH1258" s="56"/>
      <x:c r="AI1258" s="58"/>
      <x:c r="AJ1258" s="56"/>
      <x:c r="AK1258" s="56"/>
      <x:c r="AL1258" s="56"/>
      <x:c r="AM1258" s="56"/>
      <x:c r="AN1258" s="56"/>
      <x:c r="AO1258" s="56" t="str">
        <x:f>IF(OR(AF1258="",AD1258=""),"",AF1258*AD1258+IF(AG1258="",0,AG1258)+IF(AH1258="",0,AH1258)+IF(AJ1258="",0,AJ1258)+IF(AK1258="",0,AK1258)+IF(AL1258="",0,AL1258)+IF(AM1258="",0,AM1258))</x:f>
      </x:c>
      <x:c r="AP1258" s="56"/>
      <x:c r="AQ1258" s="56" t="str">
        <x:f>IF(OR(AO1258="",AP1258=""),"",AO1258-AP1258)</x:f>
      </x:c>
      <x:c r="AR1258" s="58" t="str">
        <x:f>IF(OR(AP1258="",AP1258=0,AQ1258=""),"",AQ1258/AP1258)</x:f>
      </x:c>
      <x:c r="AS1258" s="58"/>
      <x:c r="AT1258" s="37"/>
      <x:c r="AU1258" s="37"/>
      <x:c r="AV1258" s="37"/>
      <x:c r="AW1258" s="56"/>
      <x:c r="AX1258" s="56"/>
      <x:c r="AY1258" s="37"/>
      <x:c r="AZ1258" s="37"/>
      <x:c r="BA1258" s="37"/>
      <x:c r="BB1258" s="37"/>
      <x:c r="BC1258" s="37"/>
      <x:c r="BD1258" s="60"/>
      <x:c r="BE1258" s="60"/>
      <x:c r="BF1258" s="37"/>
      <x:c r="BG1258" s="37"/>
      <x:c r="BH1258" s="37" t="str">
        <x:v>https://www.ikea.com/eg/en/p/reko-glass-clear-glass-80094014/</x:v>
      </x:c>
      <x:c r="BI1258" s="37"/>
      <x:c r="BJ1258" s="37" t="str">
        <x:v>لم يبدأ</x:v>
      </x:c>
      <x:c r="BK1258" s="60" t="n">
        <x:v>46233</x:v>
      </x:c>
      <x:c r="BL1258" s="60"/>
      <x:c r="BM1258" s="60"/>
      <x:c r="BN1258" s="62" t="str">
        <x:f>IF(BM1258="","",(NOW()-BM1258)*24)</x:f>
      </x:c>
      <x:c r="BO1258" s="37" t="str">
        <x:f>IF(BM1258="","لم يُرصد",IF(BT1258&lt;&gt;TRUE,"غير نشط",IF(BP1258="فشل","فشل حالي",IF(BN1258&lt;=12,"حديث",IF(BN1258&lt;=24,"متأخر","قديم")))))</x:f>
        <x:v>لم يُرصد</x:v>
      </x:c>
      <x:c r="BP1258" s="37" t="str">
        <x:v>بانتظار رصد التقسيط</x:v>
      </x:c>
      <x:c r="BQ1258" s="37" t="n">
        <x:v>0</x:v>
      </x:c>
      <x:c r="BR1258" s="37"/>
      <x:c r="BS1258" s="37"/>
      <x:c r="BT1258" s="54" t="b">
        <x:v>1</x:v>
      </x:c>
      <x:c r="BU1258" s="37" t="str">
        <x:v>يحتاج اكتشاف رابط المنتج</x:v>
      </x:c>
      <x:c r="BV1258" s="37" t="str">
        <x:v>REKO, Glass, clear glass, 17 cl</x:v>
      </x:c>
      <x:c r="BW125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8" s="60" t="n">
        <x:v>46233</x:v>
      </x:c>
      <x:c r="BY1258" s="60" t="n">
        <x:v>46233</x:v>
      </x:c>
    </x:row>
    <x:row r="1259">
      <x:c r="A1259" s="37" t="str">
        <x:v>مهمة جمع أولية</x:v>
      </x:c>
      <x:c r="B1259" s="37" t="str">
        <x:v>INSTTASK-A0FF4AFDDE17</x:v>
      </x:c>
      <x:c r="C1259" s="37" t="str">
        <x:v>VAR-6E322A41A7C6E0|EG-060|STORE|PENDING</x:v>
      </x:c>
      <x:c r="D1259" s="37" t="str">
        <x:v>VAR-6E322A41A7C6E0|EG-060|STORE</x:v>
      </x:c>
      <x:c r="E1259" s="37" t="str">
        <x:v>VAR-6E322A41A7C6E0</x:v>
      </x:c>
      <x:c r="F1259" s="37" t="str">
        <x:v>MOD-E0DA20E78B28CC</x:v>
      </x:c>
      <x:c r="G1259" s="37" t="str">
        <x:v>IKEA VARDAGEN Glass clear glass, 20 cl | 20cl</x:v>
      </x:c>
      <x:c r="H1259" s="37" t="str">
        <x:v>المطبخ والأدوات المنزلية</x:v>
      </x:c>
      <x:c r="I1259" s="37" t="str">
        <x:v>أكواب مياه</x:v>
      </x:c>
      <x:c r="J1259" s="37" t="str">
        <x:v>IKEA</x:v>
      </x:c>
      <x:c r="K1259" s="37" t="str">
        <x:v>VARDAGEN Glass</x:v>
      </x:c>
      <x:c r="L1259" s="37" t="str">
        <x:v>clear glass, 20 cl</x:v>
      </x:c>
      <x:c r="M1259" s="37"/>
      <x:c r="N1259" s="37"/>
      <x:c r="O1259" s="37"/>
      <x:c r="P1259" s="37" t="str">
        <x:v>20286916</x:v>
      </x:c>
      <x:c r="Q1259" s="37"/>
      <x:c r="R1259" s="37" t="str">
        <x:v>EG-060</x:v>
      </x:c>
      <x:c r="S1259" s="37" t="str">
        <x:v>IKEA Egypt</x:v>
      </x:c>
      <x:c r="T1259" s="37" t="str">
        <x:v>A</x:v>
      </x:c>
      <x:c r="U1259" s="37"/>
      <x:c r="V1259" s="37"/>
      <x:c r="W1259" s="37" t="str">
        <x:v>https://www.ikea.com/eg/en/p/vardagen-glass-clear-glass-20286916/</x:v>
      </x:c>
      <x:c r="X1259" s="37" t="str">
        <x:v>صفحة فئة منظمة</x:v>
      </x:c>
      <x:c r="Y1259" s="37"/>
      <x:c r="Z1259" s="37"/>
      <x:c r="AA1259" s="37"/>
      <x:c r="AB1259" s="37"/>
      <x:c r="AC1259" s="37"/>
      <x:c r="AD1259" s="37"/>
      <x:c r="AE1259" s="37"/>
      <x:c r="AF1259" s="56"/>
      <x:c r="AG1259" s="56"/>
      <x:c r="AH1259" s="56"/>
      <x:c r="AI1259" s="58"/>
      <x:c r="AJ1259" s="56"/>
      <x:c r="AK1259" s="56"/>
      <x:c r="AL1259" s="56"/>
      <x:c r="AM1259" s="56"/>
      <x:c r="AN1259" s="56"/>
      <x:c r="AO1259" s="56" t="str">
        <x:f>IF(OR(AF1259="",AD1259=""),"",AF1259*AD1259+IF(AG1259="",0,AG1259)+IF(AH1259="",0,AH1259)+IF(AJ1259="",0,AJ1259)+IF(AK1259="",0,AK1259)+IF(AL1259="",0,AL1259)+IF(AM1259="",0,AM1259))</x:f>
      </x:c>
      <x:c r="AP1259" s="56"/>
      <x:c r="AQ1259" s="56" t="str">
        <x:f>IF(OR(AO1259="",AP1259=""),"",AO1259-AP1259)</x:f>
      </x:c>
      <x:c r="AR1259" s="58" t="str">
        <x:f>IF(OR(AP1259="",AP1259=0,AQ1259=""),"",AQ1259/AP1259)</x:f>
      </x:c>
      <x:c r="AS1259" s="58"/>
      <x:c r="AT1259" s="37"/>
      <x:c r="AU1259" s="37"/>
      <x:c r="AV1259" s="37"/>
      <x:c r="AW1259" s="56"/>
      <x:c r="AX1259" s="56"/>
      <x:c r="AY1259" s="37"/>
      <x:c r="AZ1259" s="37"/>
      <x:c r="BA1259" s="37"/>
      <x:c r="BB1259" s="37"/>
      <x:c r="BC1259" s="37"/>
      <x:c r="BD1259" s="60"/>
      <x:c r="BE1259" s="60"/>
      <x:c r="BF1259" s="37"/>
      <x:c r="BG1259" s="37"/>
      <x:c r="BH1259" s="37" t="str">
        <x:v>https://www.ikea.com/eg/en/p/vardagen-glass-clear-glass-20286916/</x:v>
      </x:c>
      <x:c r="BI1259" s="37"/>
      <x:c r="BJ1259" s="37" t="str">
        <x:v>لم يبدأ</x:v>
      </x:c>
      <x:c r="BK1259" s="60" t="n">
        <x:v>46233</x:v>
      </x:c>
      <x:c r="BL1259" s="60"/>
      <x:c r="BM1259" s="60"/>
      <x:c r="BN1259" s="62" t="str">
        <x:f>IF(BM1259="","",(NOW()-BM1259)*24)</x:f>
      </x:c>
      <x:c r="BO1259" s="37" t="str">
        <x:f>IF(BM1259="","لم يُرصد",IF(BT1259&lt;&gt;TRUE,"غير نشط",IF(BP1259="فشل","فشل حالي",IF(BN1259&lt;=12,"حديث",IF(BN1259&lt;=24,"متأخر","قديم")))))</x:f>
        <x:v>لم يُرصد</x:v>
      </x:c>
      <x:c r="BP1259" s="37" t="str">
        <x:v>بانتظار رصد التقسيط</x:v>
      </x:c>
      <x:c r="BQ1259" s="37" t="n">
        <x:v>0</x:v>
      </x:c>
      <x:c r="BR1259" s="37"/>
      <x:c r="BS1259" s="37"/>
      <x:c r="BT1259" s="54" t="b">
        <x:v>1</x:v>
      </x:c>
      <x:c r="BU1259" s="37" t="str">
        <x:v>يحتاج اكتشاف رابط المنتج</x:v>
      </x:c>
      <x:c r="BV1259" s="37" t="str">
        <x:v>VARDAGEN, Glass, clear glass, 20 cl</x:v>
      </x:c>
      <x:c r="BW125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59" s="60" t="n">
        <x:v>46233</x:v>
      </x:c>
      <x:c r="BY1259" s="60" t="n">
        <x:v>46233</x:v>
      </x:c>
    </x:row>
    <x:row r="1260">
      <x:c r="A1260" s="37" t="str">
        <x:v>مهمة جمع أولية</x:v>
      </x:c>
      <x:c r="B1260" s="37" t="str">
        <x:v>INSTTASK-F60455528B8C</x:v>
      </x:c>
      <x:c r="C1260" s="37" t="str">
        <x:v>VAR-845A49C18A3992|EG-060|STORE|PENDING</x:v>
      </x:c>
      <x:c r="D1260" s="37" t="str">
        <x:v>VAR-845A49C18A3992|EG-060|STORE</x:v>
      </x:c>
      <x:c r="E1260" s="37" t="str">
        <x:v>VAR-845A49C18A3992</x:v>
      </x:c>
      <x:c r="F1260" s="37" t="str">
        <x:v>MOD-E0DA20E78B28CC</x:v>
      </x:c>
      <x:c r="G1260" s="37" t="str">
        <x:v>IKEA VARDAGEN Glass clear glass, 43 cl | 43cl</x:v>
      </x:c>
      <x:c r="H1260" s="37" t="str">
        <x:v>المطبخ والأدوات المنزلية</x:v>
      </x:c>
      <x:c r="I1260" s="37" t="str">
        <x:v>أكواب مياه</x:v>
      </x:c>
      <x:c r="J1260" s="37" t="str">
        <x:v>IKEA</x:v>
      </x:c>
      <x:c r="K1260" s="37" t="str">
        <x:v>VARDAGEN Glass</x:v>
      </x:c>
      <x:c r="L1260" s="37" t="str">
        <x:v>clear glass, 43 cl</x:v>
      </x:c>
      <x:c r="M1260" s="37"/>
      <x:c r="N1260" s="37"/>
      <x:c r="O1260" s="37"/>
      <x:c r="P1260" s="37" t="str">
        <x:v>70313106</x:v>
      </x:c>
      <x:c r="Q1260" s="37"/>
      <x:c r="R1260" s="37" t="str">
        <x:v>EG-060</x:v>
      </x:c>
      <x:c r="S1260" s="37" t="str">
        <x:v>IKEA Egypt</x:v>
      </x:c>
      <x:c r="T1260" s="37" t="str">
        <x:v>A</x:v>
      </x:c>
      <x:c r="U1260" s="37"/>
      <x:c r="V1260" s="37"/>
      <x:c r="W1260" s="37" t="str">
        <x:v>https://www.ikea.com/eg/en/p/vardagen-glass-clear-glass-70313106/</x:v>
      </x:c>
      <x:c r="X1260" s="37" t="str">
        <x:v>صفحة فئة منظمة</x:v>
      </x:c>
      <x:c r="Y1260" s="37"/>
      <x:c r="Z1260" s="37"/>
      <x:c r="AA1260" s="37"/>
      <x:c r="AB1260" s="37"/>
      <x:c r="AC1260" s="37"/>
      <x:c r="AD1260" s="37"/>
      <x:c r="AE1260" s="37"/>
      <x:c r="AF1260" s="56"/>
      <x:c r="AG1260" s="56"/>
      <x:c r="AH1260" s="56"/>
      <x:c r="AI1260" s="58"/>
      <x:c r="AJ1260" s="56"/>
      <x:c r="AK1260" s="56"/>
      <x:c r="AL1260" s="56"/>
      <x:c r="AM1260" s="56"/>
      <x:c r="AN1260" s="56"/>
      <x:c r="AO1260" s="56" t="str">
        <x:f>IF(OR(AF1260="",AD1260=""),"",AF1260*AD1260+IF(AG1260="",0,AG1260)+IF(AH1260="",0,AH1260)+IF(AJ1260="",0,AJ1260)+IF(AK1260="",0,AK1260)+IF(AL1260="",0,AL1260)+IF(AM1260="",0,AM1260))</x:f>
      </x:c>
      <x:c r="AP1260" s="56"/>
      <x:c r="AQ1260" s="56" t="str">
        <x:f>IF(OR(AO1260="",AP1260=""),"",AO1260-AP1260)</x:f>
      </x:c>
      <x:c r="AR1260" s="58" t="str">
        <x:f>IF(OR(AP1260="",AP1260=0,AQ1260=""),"",AQ1260/AP1260)</x:f>
      </x:c>
      <x:c r="AS1260" s="58"/>
      <x:c r="AT1260" s="37"/>
      <x:c r="AU1260" s="37"/>
      <x:c r="AV1260" s="37"/>
      <x:c r="AW1260" s="56"/>
      <x:c r="AX1260" s="56"/>
      <x:c r="AY1260" s="37"/>
      <x:c r="AZ1260" s="37"/>
      <x:c r="BA1260" s="37"/>
      <x:c r="BB1260" s="37"/>
      <x:c r="BC1260" s="37"/>
      <x:c r="BD1260" s="60"/>
      <x:c r="BE1260" s="60"/>
      <x:c r="BF1260" s="37"/>
      <x:c r="BG1260" s="37"/>
      <x:c r="BH1260" s="37" t="str">
        <x:v>https://www.ikea.com/eg/en/p/vardagen-glass-clear-glass-70313106/</x:v>
      </x:c>
      <x:c r="BI1260" s="37"/>
      <x:c r="BJ1260" s="37" t="str">
        <x:v>لم يبدأ</x:v>
      </x:c>
      <x:c r="BK1260" s="60" t="n">
        <x:v>46233</x:v>
      </x:c>
      <x:c r="BL1260" s="60"/>
      <x:c r="BM1260" s="60"/>
      <x:c r="BN1260" s="62" t="str">
        <x:f>IF(BM1260="","",(NOW()-BM1260)*24)</x:f>
      </x:c>
      <x:c r="BO1260" s="37" t="str">
        <x:f>IF(BM1260="","لم يُرصد",IF(BT1260&lt;&gt;TRUE,"غير نشط",IF(BP1260="فشل","فشل حالي",IF(BN1260&lt;=12,"حديث",IF(BN1260&lt;=24,"متأخر","قديم")))))</x:f>
        <x:v>لم يُرصد</x:v>
      </x:c>
      <x:c r="BP1260" s="37" t="str">
        <x:v>بانتظار رصد التقسيط</x:v>
      </x:c>
      <x:c r="BQ1260" s="37" t="n">
        <x:v>0</x:v>
      </x:c>
      <x:c r="BR1260" s="37"/>
      <x:c r="BS1260" s="37"/>
      <x:c r="BT1260" s="54" t="b">
        <x:v>1</x:v>
      </x:c>
      <x:c r="BU1260" s="37" t="str">
        <x:v>يحتاج اكتشاف رابط المنتج</x:v>
      </x:c>
      <x:c r="BV1260" s="37" t="str">
        <x:v>VARDAGEN, Glass, clear glass, 43 cl</x:v>
      </x:c>
      <x:c r="BW126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0" s="60" t="n">
        <x:v>46233</x:v>
      </x:c>
      <x:c r="BY1260" s="60" t="n">
        <x:v>46233</x:v>
      </x:c>
    </x:row>
    <x:row r="1261">
      <x:c r="A1261" s="37" t="str">
        <x:v>مهمة جمع أولية</x:v>
      </x:c>
      <x:c r="B1261" s="37" t="str">
        <x:v>INSTTASK-C32D3CCA7162</x:v>
      </x:c>
      <x:c r="C1261" s="37" t="str">
        <x:v>VAR-0140B9BE38F2E0|EG-060|STORE|PENDING</x:v>
      </x:c>
      <x:c r="D1261" s="37" t="str">
        <x:v>VAR-0140B9BE38F2E0|EG-060|STORE</x:v>
      </x:c>
      <x:c r="E1261" s="37" t="str">
        <x:v>VAR-0140B9BE38F2E0</x:v>
      </x:c>
      <x:c r="F1261" s="37" t="str">
        <x:v>MOD-E0DA20E78B28CC</x:v>
      </x:c>
      <x:c r="G1261" s="37" t="str">
        <x:v>IKEA VARDAGEN Glass light turquoise, 31 cl | 31cl</x:v>
      </x:c>
      <x:c r="H1261" s="37" t="str">
        <x:v>المطبخ والأدوات المنزلية</x:v>
      </x:c>
      <x:c r="I1261" s="37" t="str">
        <x:v>أكواب مياه</x:v>
      </x:c>
      <x:c r="J1261" s="37" t="str">
        <x:v>IKEA</x:v>
      </x:c>
      <x:c r="K1261" s="37" t="str">
        <x:v>VARDAGEN Glass</x:v>
      </x:c>
      <x:c r="L1261" s="37" t="str">
        <x:v>light turquoise, 31 cl</x:v>
      </x:c>
      <x:c r="M1261" s="37"/>
      <x:c r="N1261" s="37"/>
      <x:c r="O1261" s="37" t="str">
        <x:v>turquoise</x:v>
      </x:c>
      <x:c r="P1261" s="37" t="str">
        <x:v>30567591</x:v>
      </x:c>
      <x:c r="Q1261" s="37"/>
      <x:c r="R1261" s="37" t="str">
        <x:v>EG-060</x:v>
      </x:c>
      <x:c r="S1261" s="37" t="str">
        <x:v>IKEA Egypt</x:v>
      </x:c>
      <x:c r="T1261" s="37" t="str">
        <x:v>A</x:v>
      </x:c>
      <x:c r="U1261" s="37"/>
      <x:c r="V1261" s="37"/>
      <x:c r="W1261" s="37" t="str">
        <x:v>https://www.ikea.com/eg/en/p/vardagen-glass-light-turquoise-30567591/</x:v>
      </x:c>
      <x:c r="X1261" s="37" t="str">
        <x:v>صفحة فئة منظمة</x:v>
      </x:c>
      <x:c r="Y1261" s="37"/>
      <x:c r="Z1261" s="37"/>
      <x:c r="AA1261" s="37"/>
      <x:c r="AB1261" s="37"/>
      <x:c r="AC1261" s="37"/>
      <x:c r="AD1261" s="37"/>
      <x:c r="AE1261" s="37"/>
      <x:c r="AF1261" s="56"/>
      <x:c r="AG1261" s="56"/>
      <x:c r="AH1261" s="56"/>
      <x:c r="AI1261" s="58"/>
      <x:c r="AJ1261" s="56"/>
      <x:c r="AK1261" s="56"/>
      <x:c r="AL1261" s="56"/>
      <x:c r="AM1261" s="56"/>
      <x:c r="AN1261" s="56"/>
      <x:c r="AO1261" s="56" t="str">
        <x:f>IF(OR(AF1261="",AD1261=""),"",AF1261*AD1261+IF(AG1261="",0,AG1261)+IF(AH1261="",0,AH1261)+IF(AJ1261="",0,AJ1261)+IF(AK1261="",0,AK1261)+IF(AL1261="",0,AL1261)+IF(AM1261="",0,AM1261))</x:f>
      </x:c>
      <x:c r="AP1261" s="56"/>
      <x:c r="AQ1261" s="56" t="str">
        <x:f>IF(OR(AO1261="",AP1261=""),"",AO1261-AP1261)</x:f>
      </x:c>
      <x:c r="AR1261" s="58" t="str">
        <x:f>IF(OR(AP1261="",AP1261=0,AQ1261=""),"",AQ1261/AP1261)</x:f>
      </x:c>
      <x:c r="AS1261" s="58"/>
      <x:c r="AT1261" s="37"/>
      <x:c r="AU1261" s="37"/>
      <x:c r="AV1261" s="37"/>
      <x:c r="AW1261" s="56"/>
      <x:c r="AX1261" s="56"/>
      <x:c r="AY1261" s="37"/>
      <x:c r="AZ1261" s="37"/>
      <x:c r="BA1261" s="37"/>
      <x:c r="BB1261" s="37"/>
      <x:c r="BC1261" s="37"/>
      <x:c r="BD1261" s="60"/>
      <x:c r="BE1261" s="60"/>
      <x:c r="BF1261" s="37"/>
      <x:c r="BG1261" s="37"/>
      <x:c r="BH1261" s="37" t="str">
        <x:v>https://www.ikea.com/eg/en/p/vardagen-glass-light-turquoise-30567591/</x:v>
      </x:c>
      <x:c r="BI1261" s="37"/>
      <x:c r="BJ1261" s="37" t="str">
        <x:v>لم يبدأ</x:v>
      </x:c>
      <x:c r="BK1261" s="60" t="n">
        <x:v>46233</x:v>
      </x:c>
      <x:c r="BL1261" s="60"/>
      <x:c r="BM1261" s="60"/>
      <x:c r="BN1261" s="62" t="str">
        <x:f>IF(BM1261="","",(NOW()-BM1261)*24)</x:f>
      </x:c>
      <x:c r="BO1261" s="37" t="str">
        <x:f>IF(BM1261="","لم يُرصد",IF(BT1261&lt;&gt;TRUE,"غير نشط",IF(BP1261="فشل","فشل حالي",IF(BN1261&lt;=12,"حديث",IF(BN1261&lt;=24,"متأخر","قديم")))))</x:f>
        <x:v>لم يُرصد</x:v>
      </x:c>
      <x:c r="BP1261" s="37" t="str">
        <x:v>بانتظار رصد التقسيط</x:v>
      </x:c>
      <x:c r="BQ1261" s="37" t="n">
        <x:v>0</x:v>
      </x:c>
      <x:c r="BR1261" s="37"/>
      <x:c r="BS1261" s="37"/>
      <x:c r="BT1261" s="54" t="b">
        <x:v>1</x:v>
      </x:c>
      <x:c r="BU1261" s="37" t="str">
        <x:v>يحتاج اكتشاف رابط المنتج</x:v>
      </x:c>
      <x:c r="BV1261" s="37" t="str">
        <x:v>VARDAGEN, Glass, light turquoise, 31 cl</x:v>
      </x:c>
      <x:c r="BW126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1" s="60" t="n">
        <x:v>46233</x:v>
      </x:c>
      <x:c r="BY1261" s="60" t="n">
        <x:v>46233</x:v>
      </x:c>
    </x:row>
    <x:row r="1262">
      <x:c r="A1262" s="37" t="str">
        <x:v>مهمة جمع أولية</x:v>
      </x:c>
      <x:c r="B1262" s="37" t="str">
        <x:v>INSTTASK-F1877DE3078E</x:v>
      </x:c>
      <x:c r="C1262" s="37" t="str">
        <x:v>VAR-89463DD5B43372|EG-060|STORE|PENDING</x:v>
      </x:c>
      <x:c r="D1262" s="37" t="str">
        <x:v>VAR-89463DD5B43372|EG-060|STORE</x:v>
      </x:c>
      <x:c r="E1262" s="37" t="str">
        <x:v>VAR-89463DD5B43372</x:v>
      </x:c>
      <x:c r="F1262" s="37" t="str">
        <x:v>MOD-B5C6C20E61038E</x:v>
      </x:c>
      <x:c r="G1262" s="37" t="str">
        <x:v>IKEA VITABBORRE Glass plastic/blue, 700 ml | 700ml</x:v>
      </x:c>
      <x:c r="H1262" s="37" t="str">
        <x:v>المطبخ والأدوات المنزلية</x:v>
      </x:c>
      <x:c r="I1262" s="37" t="str">
        <x:v>أكواب مياه</x:v>
      </x:c>
      <x:c r="J1262" s="37" t="str">
        <x:v>IKEA</x:v>
      </x:c>
      <x:c r="K1262" s="37" t="str">
        <x:v>VITABBORRE Glass</x:v>
      </x:c>
      <x:c r="L1262" s="37" t="str">
        <x:v>plastic/blue, 700 ml</x:v>
      </x:c>
      <x:c r="M1262" s="37"/>
      <x:c r="N1262" s="37"/>
      <x:c r="O1262" s="37" t="str">
        <x:v>blue</x:v>
      </x:c>
      <x:c r="P1262" s="37" t="str">
        <x:v>50625793</x:v>
      </x:c>
      <x:c r="Q1262" s="37"/>
      <x:c r="R1262" s="37" t="str">
        <x:v>EG-060</x:v>
      </x:c>
      <x:c r="S1262" s="37" t="str">
        <x:v>IKEA Egypt</x:v>
      </x:c>
      <x:c r="T1262" s="37" t="str">
        <x:v>A</x:v>
      </x:c>
      <x:c r="U1262" s="37"/>
      <x:c r="V1262" s="37"/>
      <x:c r="W1262" s="37" t="str">
        <x:v>https://www.ikea.com/eg/en/p/vitabborre-glass-plastic-blue-50625793/</x:v>
      </x:c>
      <x:c r="X1262" s="37" t="str">
        <x:v>صفحة فئة منظمة</x:v>
      </x:c>
      <x:c r="Y1262" s="37"/>
      <x:c r="Z1262" s="37"/>
      <x:c r="AA1262" s="37"/>
      <x:c r="AB1262" s="37"/>
      <x:c r="AC1262" s="37"/>
      <x:c r="AD1262" s="37"/>
      <x:c r="AE1262" s="37"/>
      <x:c r="AF1262" s="56"/>
      <x:c r="AG1262" s="56"/>
      <x:c r="AH1262" s="56"/>
      <x:c r="AI1262" s="58"/>
      <x:c r="AJ1262" s="56"/>
      <x:c r="AK1262" s="56"/>
      <x:c r="AL1262" s="56"/>
      <x:c r="AM1262" s="56"/>
      <x:c r="AN1262" s="56"/>
      <x:c r="AO1262" s="56" t="str">
        <x:f>IF(OR(AF1262="",AD1262=""),"",AF1262*AD1262+IF(AG1262="",0,AG1262)+IF(AH1262="",0,AH1262)+IF(AJ1262="",0,AJ1262)+IF(AK1262="",0,AK1262)+IF(AL1262="",0,AL1262)+IF(AM1262="",0,AM1262))</x:f>
      </x:c>
      <x:c r="AP1262" s="56"/>
      <x:c r="AQ1262" s="56" t="str">
        <x:f>IF(OR(AO1262="",AP1262=""),"",AO1262-AP1262)</x:f>
      </x:c>
      <x:c r="AR1262" s="58" t="str">
        <x:f>IF(OR(AP1262="",AP1262=0,AQ1262=""),"",AQ1262/AP1262)</x:f>
      </x:c>
      <x:c r="AS1262" s="58"/>
      <x:c r="AT1262" s="37"/>
      <x:c r="AU1262" s="37"/>
      <x:c r="AV1262" s="37"/>
      <x:c r="AW1262" s="56"/>
      <x:c r="AX1262" s="56"/>
      <x:c r="AY1262" s="37"/>
      <x:c r="AZ1262" s="37"/>
      <x:c r="BA1262" s="37"/>
      <x:c r="BB1262" s="37"/>
      <x:c r="BC1262" s="37"/>
      <x:c r="BD1262" s="60"/>
      <x:c r="BE1262" s="60"/>
      <x:c r="BF1262" s="37"/>
      <x:c r="BG1262" s="37"/>
      <x:c r="BH1262" s="37" t="str">
        <x:v>https://www.ikea.com/eg/en/p/vitabborre-glass-plastic-blue-50625793/</x:v>
      </x:c>
      <x:c r="BI1262" s="37"/>
      <x:c r="BJ1262" s="37" t="str">
        <x:v>لم يبدأ</x:v>
      </x:c>
      <x:c r="BK1262" s="60" t="n">
        <x:v>46233</x:v>
      </x:c>
      <x:c r="BL1262" s="60"/>
      <x:c r="BM1262" s="60"/>
      <x:c r="BN1262" s="62" t="str">
        <x:f>IF(BM1262="","",(NOW()-BM1262)*24)</x:f>
      </x:c>
      <x:c r="BO1262" s="37" t="str">
        <x:f>IF(BM1262="","لم يُرصد",IF(BT1262&lt;&gt;TRUE,"غير نشط",IF(BP1262="فشل","فشل حالي",IF(BN1262&lt;=12,"حديث",IF(BN1262&lt;=24,"متأخر","قديم")))))</x:f>
        <x:v>لم يُرصد</x:v>
      </x:c>
      <x:c r="BP1262" s="37" t="str">
        <x:v>بانتظار رصد التقسيط</x:v>
      </x:c>
      <x:c r="BQ1262" s="37" t="n">
        <x:v>0</x:v>
      </x:c>
      <x:c r="BR1262" s="37"/>
      <x:c r="BS1262" s="37"/>
      <x:c r="BT1262" s="54" t="b">
        <x:v>1</x:v>
      </x:c>
      <x:c r="BU1262" s="37" t="str">
        <x:v>يحتاج اكتشاف رابط المنتج</x:v>
      </x:c>
      <x:c r="BV1262" s="37" t="str">
        <x:v>VITABBORRE, Glass, plastic/blue, 700 ml</x:v>
      </x:c>
      <x:c r="BW126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2" s="60" t="n">
        <x:v>46233</x:v>
      </x:c>
      <x:c r="BY1262" s="60" t="n">
        <x:v>46233</x:v>
      </x:c>
    </x:row>
    <x:row r="1263">
      <x:c r="A1263" s="37" t="str">
        <x:v>مهمة جمع أولية</x:v>
      </x:c>
      <x:c r="B1263" s="37" t="str">
        <x:v>INSTTASK-15188605A5EF</x:v>
      </x:c>
      <x:c r="C1263" s="37" t="str">
        <x:v>VAR-171B66EB521184|EG-060|STORE|PENDING</x:v>
      </x:c>
      <x:c r="D1263" s="37" t="str">
        <x:v>VAR-171B66EB521184|EG-060|STORE</x:v>
      </x:c>
      <x:c r="E1263" s="37" t="str">
        <x:v>VAR-171B66EB521184</x:v>
      </x:c>
      <x:c r="F1263" s="37" t="str">
        <x:v>MOD-6AE5BB77DE79FF</x:v>
      </x:c>
      <x:c r="G1263" s="37" t="str">
        <x:v>IKEA FINFÖRDELA Bendable chopping board dark green/grey-turquoise, 28x36 cm | 28×36 cm | dark green / green / grey / turquoise</x:v>
      </x:c>
      <x:c r="H1263" s="37" t="str">
        <x:v>المطبخ والأدوات المنزلية</x:v>
      </x:c>
      <x:c r="I1263" s="37" t="str">
        <x:v>ألواح تقطيع</x:v>
      </x:c>
      <x:c r="J1263" s="37" t="str">
        <x:v>IKEA</x:v>
      </x:c>
      <x:c r="K1263" s="37" t="str">
        <x:v>FINFÖRDELA Bendable chopping board</x:v>
      </x:c>
      <x:c r="L1263" s="37" t="str">
        <x:v>dark green/grey-turquoise, 28x36 cm</x:v>
      </x:c>
      <x:c r="M1263" s="37"/>
      <x:c r="N1263" s="37"/>
      <x:c r="O1263" s="37" t="str">
        <x:v>dark green / green / grey / turquoise</x:v>
      </x:c>
      <x:c r="P1263" s="37" t="str">
        <x:v>50613016</x:v>
      </x:c>
      <x:c r="Q1263" s="37"/>
      <x:c r="R1263" s="37" t="str">
        <x:v>EG-060</x:v>
      </x:c>
      <x:c r="S1263" s="37" t="str">
        <x:v>IKEA Egypt</x:v>
      </x:c>
      <x:c r="T1263" s="37" t="str">
        <x:v>A</x:v>
      </x:c>
      <x:c r="U1263" s="37"/>
      <x:c r="V1263" s="37"/>
      <x:c r="W1263" s="37" t="str">
        <x:v>https://www.ikea.com/eg/en/p/finfoerdela-bendable-chopping-board-dark-green-grey-turquoise-50613016/</x:v>
      </x:c>
      <x:c r="X1263" s="37" t="str">
        <x:v>صفحة فئة منظمة</x:v>
      </x:c>
      <x:c r="Y1263" s="37"/>
      <x:c r="Z1263" s="37"/>
      <x:c r="AA1263" s="37"/>
      <x:c r="AB1263" s="37"/>
      <x:c r="AC1263" s="37"/>
      <x:c r="AD1263" s="37"/>
      <x:c r="AE1263" s="37"/>
      <x:c r="AF1263" s="56"/>
      <x:c r="AG1263" s="56"/>
      <x:c r="AH1263" s="56"/>
      <x:c r="AI1263" s="58"/>
      <x:c r="AJ1263" s="56"/>
      <x:c r="AK1263" s="56"/>
      <x:c r="AL1263" s="56"/>
      <x:c r="AM1263" s="56"/>
      <x:c r="AN1263" s="56"/>
      <x:c r="AO1263" s="56" t="str">
        <x:f>IF(OR(AF1263="",AD1263=""),"",AF1263*AD1263+IF(AG1263="",0,AG1263)+IF(AH1263="",0,AH1263)+IF(AJ1263="",0,AJ1263)+IF(AK1263="",0,AK1263)+IF(AL1263="",0,AL1263)+IF(AM1263="",0,AM1263))</x:f>
      </x:c>
      <x:c r="AP1263" s="56"/>
      <x:c r="AQ1263" s="56" t="str">
        <x:f>IF(OR(AO1263="",AP1263=""),"",AO1263-AP1263)</x:f>
      </x:c>
      <x:c r="AR1263" s="58" t="str">
        <x:f>IF(OR(AP1263="",AP1263=0,AQ1263=""),"",AQ1263/AP1263)</x:f>
      </x:c>
      <x:c r="AS1263" s="58"/>
      <x:c r="AT1263" s="37"/>
      <x:c r="AU1263" s="37"/>
      <x:c r="AV1263" s="37"/>
      <x:c r="AW1263" s="56"/>
      <x:c r="AX1263" s="56"/>
      <x:c r="AY1263" s="37"/>
      <x:c r="AZ1263" s="37"/>
      <x:c r="BA1263" s="37"/>
      <x:c r="BB1263" s="37"/>
      <x:c r="BC1263" s="37"/>
      <x:c r="BD1263" s="60"/>
      <x:c r="BE1263" s="60"/>
      <x:c r="BF1263" s="37"/>
      <x:c r="BG1263" s="37"/>
      <x:c r="BH1263" s="37" t="str">
        <x:v>https://www.ikea.com/eg/en/p/finfoerdela-bendable-chopping-board-dark-green-grey-turquoise-50613016/</x:v>
      </x:c>
      <x:c r="BI1263" s="37"/>
      <x:c r="BJ1263" s="37" t="str">
        <x:v>لم يبدأ</x:v>
      </x:c>
      <x:c r="BK1263" s="60" t="n">
        <x:v>46233</x:v>
      </x:c>
      <x:c r="BL1263" s="60"/>
      <x:c r="BM1263" s="60"/>
      <x:c r="BN1263" s="62" t="str">
        <x:f>IF(BM1263="","",(NOW()-BM1263)*24)</x:f>
      </x:c>
      <x:c r="BO1263" s="37" t="str">
        <x:f>IF(BM1263="","لم يُرصد",IF(BT1263&lt;&gt;TRUE,"غير نشط",IF(BP1263="فشل","فشل حالي",IF(BN1263&lt;=12,"حديث",IF(BN1263&lt;=24,"متأخر","قديم")))))</x:f>
        <x:v>لم يُرصد</x:v>
      </x:c>
      <x:c r="BP1263" s="37" t="str">
        <x:v>بانتظار رصد التقسيط</x:v>
      </x:c>
      <x:c r="BQ1263" s="37" t="n">
        <x:v>0</x:v>
      </x:c>
      <x:c r="BR1263" s="37"/>
      <x:c r="BS1263" s="37"/>
      <x:c r="BT1263" s="54" t="b">
        <x:v>1</x:v>
      </x:c>
      <x:c r="BU1263" s="37" t="str">
        <x:v>يحتاج اكتشاف رابط المنتج</x:v>
      </x:c>
      <x:c r="BV1263" s="37" t="str">
        <x:v>FINFÖRDELA, Bendable chopping board, dark green/grey-turquoise, 28x36 cm</x:v>
      </x:c>
      <x:c r="BW126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3" s="60" t="n">
        <x:v>46233</x:v>
      </x:c>
      <x:c r="BY1263" s="60" t="n">
        <x:v>46233</x:v>
      </x:c>
    </x:row>
    <x:row r="1264">
      <x:c r="A1264" s="37" t="str">
        <x:v>مهمة جمع أولية</x:v>
      </x:c>
      <x:c r="B1264" s="37" t="str">
        <x:v>INSTTASK-6D9CC8E6C15A</x:v>
      </x:c>
      <x:c r="C1264" s="37" t="str">
        <x:v>VAR-0BBBE4DAEA8073|EG-060|STORE|PENDING</x:v>
      </x:c>
      <x:c r="D1264" s="37" t="str">
        <x:v>VAR-0BBBE4DAEA8073|EG-060|STORE</x:v>
      </x:c>
      <x:c r="E1264" s="37" t="str">
        <x:v>VAR-0BBBE4DAEA8073</x:v>
      </x:c>
      <x:c r="F1264" s="37" t="str">
        <x:v>MOD-8FF285317AF938</x:v>
      </x:c>
      <x:c r="G1264" s="37" t="str">
        <x:v>IKEA GUMMIHAJ Holder with 3 chopping boards mixed colours</x:v>
      </x:c>
      <x:c r="H1264" s="37" t="str">
        <x:v>المطبخ والأدوات المنزلية</x:v>
      </x:c>
      <x:c r="I1264" s="37" t="str">
        <x:v>ألواح تقطيع</x:v>
      </x:c>
      <x:c r="J1264" s="37" t="str">
        <x:v>IKEA</x:v>
      </x:c>
      <x:c r="K1264" s="37" t="str">
        <x:v>GUMMIHAJ Holder with 3 chopping boards</x:v>
      </x:c>
      <x:c r="L1264" s="37" t="str">
        <x:v>mixed colours</x:v>
      </x:c>
      <x:c r="M1264" s="37"/>
      <x:c r="N1264" s="37"/>
      <x:c r="O1264" s="37"/>
      <x:c r="P1264" s="37" t="str">
        <x:v>30573318</x:v>
      </x:c>
      <x:c r="Q1264" s="37"/>
      <x:c r="R1264" s="37" t="str">
        <x:v>EG-060</x:v>
      </x:c>
      <x:c r="S1264" s="37" t="str">
        <x:v>IKEA Egypt</x:v>
      </x:c>
      <x:c r="T1264" s="37" t="str">
        <x:v>A</x:v>
      </x:c>
      <x:c r="U1264" s="37"/>
      <x:c r="V1264" s="37"/>
      <x:c r="W1264" s="37" t="str">
        <x:v>https://www.ikea.com/eg/en/p/gummihaj-holder-with-3-chopping-boards-mixed-colours-30573318/</x:v>
      </x:c>
      <x:c r="X1264" s="37" t="str">
        <x:v>صفحة فئة منظمة</x:v>
      </x:c>
      <x:c r="Y1264" s="37"/>
      <x:c r="Z1264" s="37"/>
      <x:c r="AA1264" s="37"/>
      <x:c r="AB1264" s="37"/>
      <x:c r="AC1264" s="37"/>
      <x:c r="AD1264" s="37"/>
      <x:c r="AE1264" s="37"/>
      <x:c r="AF1264" s="56"/>
      <x:c r="AG1264" s="56"/>
      <x:c r="AH1264" s="56"/>
      <x:c r="AI1264" s="58"/>
      <x:c r="AJ1264" s="56"/>
      <x:c r="AK1264" s="56"/>
      <x:c r="AL1264" s="56"/>
      <x:c r="AM1264" s="56"/>
      <x:c r="AN1264" s="56"/>
      <x:c r="AO1264" s="56" t="str">
        <x:f>IF(OR(AF1264="",AD1264=""),"",AF1264*AD1264+IF(AG1264="",0,AG1264)+IF(AH1264="",0,AH1264)+IF(AJ1264="",0,AJ1264)+IF(AK1264="",0,AK1264)+IF(AL1264="",0,AL1264)+IF(AM1264="",0,AM1264))</x:f>
      </x:c>
      <x:c r="AP1264" s="56"/>
      <x:c r="AQ1264" s="56" t="str">
        <x:f>IF(OR(AO1264="",AP1264=""),"",AO1264-AP1264)</x:f>
      </x:c>
      <x:c r="AR1264" s="58" t="str">
        <x:f>IF(OR(AP1264="",AP1264=0,AQ1264=""),"",AQ1264/AP1264)</x:f>
      </x:c>
      <x:c r="AS1264" s="58"/>
      <x:c r="AT1264" s="37"/>
      <x:c r="AU1264" s="37"/>
      <x:c r="AV1264" s="37"/>
      <x:c r="AW1264" s="56"/>
      <x:c r="AX1264" s="56"/>
      <x:c r="AY1264" s="37"/>
      <x:c r="AZ1264" s="37"/>
      <x:c r="BA1264" s="37"/>
      <x:c r="BB1264" s="37"/>
      <x:c r="BC1264" s="37"/>
      <x:c r="BD1264" s="60"/>
      <x:c r="BE1264" s="60"/>
      <x:c r="BF1264" s="37"/>
      <x:c r="BG1264" s="37"/>
      <x:c r="BH1264" s="37" t="str">
        <x:v>https://www.ikea.com/eg/en/p/gummihaj-holder-with-3-chopping-boards-mixed-colours-30573318/</x:v>
      </x:c>
      <x:c r="BI1264" s="37"/>
      <x:c r="BJ1264" s="37" t="str">
        <x:v>لم يبدأ</x:v>
      </x:c>
      <x:c r="BK1264" s="60" t="n">
        <x:v>46233</x:v>
      </x:c>
      <x:c r="BL1264" s="60"/>
      <x:c r="BM1264" s="60"/>
      <x:c r="BN1264" s="62" t="str">
        <x:f>IF(BM1264="","",(NOW()-BM1264)*24)</x:f>
      </x:c>
      <x:c r="BO1264" s="37" t="str">
        <x:f>IF(BM1264="","لم يُرصد",IF(BT1264&lt;&gt;TRUE,"غير نشط",IF(BP1264="فشل","فشل حالي",IF(BN1264&lt;=12,"حديث",IF(BN1264&lt;=24,"متأخر","قديم")))))</x:f>
        <x:v>لم يُرصد</x:v>
      </x:c>
      <x:c r="BP1264" s="37" t="str">
        <x:v>بانتظار رصد التقسيط</x:v>
      </x:c>
      <x:c r="BQ1264" s="37" t="n">
        <x:v>0</x:v>
      </x:c>
      <x:c r="BR1264" s="37"/>
      <x:c r="BS1264" s="37"/>
      <x:c r="BT1264" s="54" t="b">
        <x:v>1</x:v>
      </x:c>
      <x:c r="BU1264" s="37" t="str">
        <x:v>يحتاج اكتشاف رابط المنتج</x:v>
      </x:c>
      <x:c r="BV1264" s="37" t="str">
        <x:v>GUMMIHAJ, Holder with 3 chopping boards, mixed colours</x:v>
      </x:c>
      <x:c r="BW126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4" s="60" t="n">
        <x:v>46233</x:v>
      </x:c>
      <x:c r="BY1264" s="60" t="n">
        <x:v>46233</x:v>
      </x:c>
    </x:row>
    <x:row r="1265">
      <x:c r="A1265" s="37" t="str">
        <x:v>مهمة جمع أولية</x:v>
      </x:c>
      <x:c r="B1265" s="37" t="str">
        <x:v>INSTTASK-4C2AB546E12D</x:v>
      </x:c>
      <x:c r="C1265" s="37" t="str">
        <x:v>VAR-772354FB577D97|EG-060|STORE|PENDING</x:v>
      </x:c>
      <x:c r="D1265" s="37" t="str">
        <x:v>VAR-772354FB577D97|EG-060|STORE</x:v>
      </x:c>
      <x:c r="E1265" s="37" t="str">
        <x:v>VAR-772354FB577D97</x:v>
      </x:c>
      <x:c r="F1265" s="37" t="str">
        <x:v>MOD-5042D66E11FB77</x:v>
      </x:c>
      <x:c r="G1265" s="37" t="str">
        <x:v>IKEA IKEA 365+ Chopping board black-blue grey-blue/light blue, 22x16 cm | 22×16 cm | black / blue / grey / light blue</x:v>
      </x:c>
      <x:c r="H1265" s="37" t="str">
        <x:v>المطبخ والأدوات المنزلية</x:v>
      </x:c>
      <x:c r="I1265" s="37" t="str">
        <x:v>ألواح تقطيع</x:v>
      </x:c>
      <x:c r="J1265" s="37" t="str">
        <x:v>IKEA</x:v>
      </x:c>
      <x:c r="K1265" s="37" t="str">
        <x:v>IKEA 365+ Chopping board</x:v>
      </x:c>
      <x:c r="L1265" s="37" t="str">
        <x:v>black-blue grey-blue/light blue, 22x16 cm</x:v>
      </x:c>
      <x:c r="M1265" s="37"/>
      <x:c r="N1265" s="37"/>
      <x:c r="O1265" s="37" t="str">
        <x:v>black / blue / grey / light blue</x:v>
      </x:c>
      <x:c r="P1265" s="37" t="str">
        <x:v>40613026</x:v>
      </x:c>
      <x:c r="Q1265" s="37"/>
      <x:c r="R1265" s="37" t="str">
        <x:v>EG-060</x:v>
      </x:c>
      <x:c r="S1265" s="37" t="str">
        <x:v>IKEA Egypt</x:v>
      </x:c>
      <x:c r="T1265" s="37" t="str">
        <x:v>A</x:v>
      </x:c>
      <x:c r="U1265" s="37"/>
      <x:c r="V1265" s="37"/>
      <x:c r="W1265" s="37" t="str">
        <x:v>https://www.ikea.com/eg/en/p/ikea-365-chopping-board-black-blue-grey-blue-light-blue-40613026/</x:v>
      </x:c>
      <x:c r="X1265" s="37" t="str">
        <x:v>صفحة فئة منظمة</x:v>
      </x:c>
      <x:c r="Y1265" s="37"/>
      <x:c r="Z1265" s="37"/>
      <x:c r="AA1265" s="37"/>
      <x:c r="AB1265" s="37"/>
      <x:c r="AC1265" s="37"/>
      <x:c r="AD1265" s="37"/>
      <x:c r="AE1265" s="37"/>
      <x:c r="AF1265" s="56"/>
      <x:c r="AG1265" s="56"/>
      <x:c r="AH1265" s="56"/>
      <x:c r="AI1265" s="58"/>
      <x:c r="AJ1265" s="56"/>
      <x:c r="AK1265" s="56"/>
      <x:c r="AL1265" s="56"/>
      <x:c r="AM1265" s="56"/>
      <x:c r="AN1265" s="56"/>
      <x:c r="AO1265" s="56" t="str">
        <x:f>IF(OR(AF1265="",AD1265=""),"",AF1265*AD1265+IF(AG1265="",0,AG1265)+IF(AH1265="",0,AH1265)+IF(AJ1265="",0,AJ1265)+IF(AK1265="",0,AK1265)+IF(AL1265="",0,AL1265)+IF(AM1265="",0,AM1265))</x:f>
      </x:c>
      <x:c r="AP1265" s="56"/>
      <x:c r="AQ1265" s="56" t="str">
        <x:f>IF(OR(AO1265="",AP1265=""),"",AO1265-AP1265)</x:f>
      </x:c>
      <x:c r="AR1265" s="58" t="str">
        <x:f>IF(OR(AP1265="",AP1265=0,AQ1265=""),"",AQ1265/AP1265)</x:f>
      </x:c>
      <x:c r="AS1265" s="58"/>
      <x:c r="AT1265" s="37"/>
      <x:c r="AU1265" s="37"/>
      <x:c r="AV1265" s="37"/>
      <x:c r="AW1265" s="56"/>
      <x:c r="AX1265" s="56"/>
      <x:c r="AY1265" s="37"/>
      <x:c r="AZ1265" s="37"/>
      <x:c r="BA1265" s="37"/>
      <x:c r="BB1265" s="37"/>
      <x:c r="BC1265" s="37"/>
      <x:c r="BD1265" s="60"/>
      <x:c r="BE1265" s="60"/>
      <x:c r="BF1265" s="37"/>
      <x:c r="BG1265" s="37"/>
      <x:c r="BH1265" s="37" t="str">
        <x:v>https://www.ikea.com/eg/en/p/ikea-365-chopping-board-black-blue-grey-blue-light-blue-40613026/</x:v>
      </x:c>
      <x:c r="BI1265" s="37"/>
      <x:c r="BJ1265" s="37" t="str">
        <x:v>لم يبدأ</x:v>
      </x:c>
      <x:c r="BK1265" s="60" t="n">
        <x:v>46233</x:v>
      </x:c>
      <x:c r="BL1265" s="60"/>
      <x:c r="BM1265" s="60"/>
      <x:c r="BN1265" s="62" t="str">
        <x:f>IF(BM1265="","",(NOW()-BM1265)*24)</x:f>
      </x:c>
      <x:c r="BO1265" s="37" t="str">
        <x:f>IF(BM1265="","لم يُرصد",IF(BT1265&lt;&gt;TRUE,"غير نشط",IF(BP1265="فشل","فشل حالي",IF(BN1265&lt;=12,"حديث",IF(BN1265&lt;=24,"متأخر","قديم")))))</x:f>
        <x:v>لم يُرصد</x:v>
      </x:c>
      <x:c r="BP1265" s="37" t="str">
        <x:v>بانتظار رصد التقسيط</x:v>
      </x:c>
      <x:c r="BQ1265" s="37" t="n">
        <x:v>0</x:v>
      </x:c>
      <x:c r="BR1265" s="37"/>
      <x:c r="BS1265" s="37"/>
      <x:c r="BT1265" s="54" t="b">
        <x:v>1</x:v>
      </x:c>
      <x:c r="BU1265" s="37" t="str">
        <x:v>يحتاج اكتشاف رابط المنتج</x:v>
      </x:c>
      <x:c r="BV1265" s="37" t="str">
        <x:v>IKEA 365+, Chopping board, black-blue grey-blue/light blue, 22x16 cm</x:v>
      </x:c>
      <x:c r="BW126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5" s="60" t="n">
        <x:v>46233</x:v>
      </x:c>
      <x:c r="BY1265" s="60" t="n">
        <x:v>46233</x:v>
      </x:c>
    </x:row>
    <x:row r="1266">
      <x:c r="A1266" s="37" t="str">
        <x:v>مهمة جمع أولية</x:v>
      </x:c>
      <x:c r="B1266" s="37" t="str">
        <x:v>INSTTASK-DAB6EA19B867</x:v>
      </x:c>
      <x:c r="C1266" s="37" t="str">
        <x:v>VAR-BA5226BFD0A61E|EG-060|STORE|PENDING</x:v>
      </x:c>
      <x:c r="D1266" s="37" t="str">
        <x:v>VAR-BA5226BFD0A61E|EG-060|STORE</x:v>
      </x:c>
      <x:c r="E1266" s="37" t="str">
        <x:v>VAR-BA5226BFD0A61E</x:v>
      </x:c>
      <x:c r="F1266" s="37" t="str">
        <x:v>MOD-E550758C32CF83</x:v>
      </x:c>
      <x:c r="G1266" s="37" t="str">
        <x:v>IKEA LÄMPLIG Chopping board bamboo, 53x46 cm | 53×46 cm</x:v>
      </x:c>
      <x:c r="H1266" s="37" t="str">
        <x:v>المطبخ والأدوات المنزلية</x:v>
      </x:c>
      <x:c r="I1266" s="37" t="str">
        <x:v>ألواح تقطيع</x:v>
      </x:c>
      <x:c r="J1266" s="37" t="str">
        <x:v>IKEA</x:v>
      </x:c>
      <x:c r="K1266" s="37" t="str">
        <x:v>LÄMPLIG Chopping board</x:v>
      </x:c>
      <x:c r="L1266" s="37" t="str">
        <x:v>bamboo, 53x46 cm</x:v>
      </x:c>
      <x:c r="M1266" s="37"/>
      <x:c r="N1266" s="37"/>
      <x:c r="O1266" s="37"/>
      <x:c r="P1266" s="37" t="str">
        <x:v>00309829</x:v>
      </x:c>
      <x:c r="Q1266" s="37"/>
      <x:c r="R1266" s="37" t="str">
        <x:v>EG-060</x:v>
      </x:c>
      <x:c r="S1266" s="37" t="str">
        <x:v>IKEA Egypt</x:v>
      </x:c>
      <x:c r="T1266" s="37" t="str">
        <x:v>A</x:v>
      </x:c>
      <x:c r="U1266" s="37"/>
      <x:c r="V1266" s="37"/>
      <x:c r="W1266" s="37" t="str">
        <x:v>https://www.ikea.com/eg/en/p/laemplig-chopping-board-bamboo-00309829/</x:v>
      </x:c>
      <x:c r="X1266" s="37" t="str">
        <x:v>صفحة فئة منظمة</x:v>
      </x:c>
      <x:c r="Y1266" s="37"/>
      <x:c r="Z1266" s="37"/>
      <x:c r="AA1266" s="37"/>
      <x:c r="AB1266" s="37"/>
      <x:c r="AC1266" s="37"/>
      <x:c r="AD1266" s="37"/>
      <x:c r="AE1266" s="37"/>
      <x:c r="AF1266" s="56"/>
      <x:c r="AG1266" s="56"/>
      <x:c r="AH1266" s="56"/>
      <x:c r="AI1266" s="58"/>
      <x:c r="AJ1266" s="56"/>
      <x:c r="AK1266" s="56"/>
      <x:c r="AL1266" s="56"/>
      <x:c r="AM1266" s="56"/>
      <x:c r="AN1266" s="56"/>
      <x:c r="AO1266" s="56" t="str">
        <x:f>IF(OR(AF1266="",AD1266=""),"",AF1266*AD1266+IF(AG1266="",0,AG1266)+IF(AH1266="",0,AH1266)+IF(AJ1266="",0,AJ1266)+IF(AK1266="",0,AK1266)+IF(AL1266="",0,AL1266)+IF(AM1266="",0,AM1266))</x:f>
      </x:c>
      <x:c r="AP1266" s="56"/>
      <x:c r="AQ1266" s="56" t="str">
        <x:f>IF(OR(AO1266="",AP1266=""),"",AO1266-AP1266)</x:f>
      </x:c>
      <x:c r="AR1266" s="58" t="str">
        <x:f>IF(OR(AP1266="",AP1266=0,AQ1266=""),"",AQ1266/AP1266)</x:f>
      </x:c>
      <x:c r="AS1266" s="58"/>
      <x:c r="AT1266" s="37"/>
      <x:c r="AU1266" s="37"/>
      <x:c r="AV1266" s="37"/>
      <x:c r="AW1266" s="56"/>
      <x:c r="AX1266" s="56"/>
      <x:c r="AY1266" s="37"/>
      <x:c r="AZ1266" s="37"/>
      <x:c r="BA1266" s="37"/>
      <x:c r="BB1266" s="37"/>
      <x:c r="BC1266" s="37"/>
      <x:c r="BD1266" s="60"/>
      <x:c r="BE1266" s="60"/>
      <x:c r="BF1266" s="37"/>
      <x:c r="BG1266" s="37"/>
      <x:c r="BH1266" s="37" t="str">
        <x:v>https://www.ikea.com/eg/en/p/laemplig-chopping-board-bamboo-00309829/</x:v>
      </x:c>
      <x:c r="BI1266" s="37"/>
      <x:c r="BJ1266" s="37" t="str">
        <x:v>لم يبدأ</x:v>
      </x:c>
      <x:c r="BK1266" s="60" t="n">
        <x:v>46233</x:v>
      </x:c>
      <x:c r="BL1266" s="60"/>
      <x:c r="BM1266" s="60"/>
      <x:c r="BN1266" s="62" t="str">
        <x:f>IF(BM1266="","",(NOW()-BM1266)*24)</x:f>
      </x:c>
      <x:c r="BO1266" s="37" t="str">
        <x:f>IF(BM1266="","لم يُرصد",IF(BT1266&lt;&gt;TRUE,"غير نشط",IF(BP1266="فشل","فشل حالي",IF(BN1266&lt;=12,"حديث",IF(BN1266&lt;=24,"متأخر","قديم")))))</x:f>
        <x:v>لم يُرصد</x:v>
      </x:c>
      <x:c r="BP1266" s="37" t="str">
        <x:v>بانتظار رصد التقسيط</x:v>
      </x:c>
      <x:c r="BQ1266" s="37" t="n">
        <x:v>0</x:v>
      </x:c>
      <x:c r="BR1266" s="37"/>
      <x:c r="BS1266" s="37"/>
      <x:c r="BT1266" s="54" t="b">
        <x:v>1</x:v>
      </x:c>
      <x:c r="BU1266" s="37" t="str">
        <x:v>يحتاج اكتشاف رابط المنتج</x:v>
      </x:c>
      <x:c r="BV1266" s="37" t="str">
        <x:v>LÄMPLIG, Chopping board, bamboo, 53x46 cm</x:v>
      </x:c>
      <x:c r="BW126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6" s="60" t="n">
        <x:v>46233</x:v>
      </x:c>
      <x:c r="BY1266" s="60" t="n">
        <x:v>46233</x:v>
      </x:c>
    </x:row>
    <x:row r="1267">
      <x:c r="A1267" s="37" t="str">
        <x:v>مهمة جمع أولية</x:v>
      </x:c>
      <x:c r="B1267" s="37" t="str">
        <x:v>INSTTASK-30FCA96A2796</x:v>
      </x:c>
      <x:c r="C1267" s="37" t="str">
        <x:v>VAR-BDCFA24321ED3B|EG-060|STORE|PENDING</x:v>
      </x:c>
      <x:c r="D1267" s="37" t="str">
        <x:v>VAR-BDCFA24321ED3B|EG-060|STORE</x:v>
      </x:c>
      <x:c r="E1267" s="37" t="str">
        <x:v>VAR-BDCFA24321ED3B</x:v>
      </x:c>
      <x:c r="F1267" s="37" t="str">
        <x:v>MOD-61A9F62D4CB8B8</x:v>
      </x:c>
      <x:c r="G1267" s="37" t="str">
        <x:v>IKEA LEGITIM Chopping board set of 2, white</x:v>
      </x:c>
      <x:c r="H1267" s="37" t="str">
        <x:v>المطبخ والأدوات المنزلية</x:v>
      </x:c>
      <x:c r="I1267" s="37" t="str">
        <x:v>ألواح تقطيع</x:v>
      </x:c>
      <x:c r="J1267" s="37" t="str">
        <x:v>IKEA</x:v>
      </x:c>
      <x:c r="K1267" s="37" t="str">
        <x:v>LEGITIM Chopping board</x:v>
      </x:c>
      <x:c r="L1267" s="37" t="str">
        <x:v>set of 2, white</x:v>
      </x:c>
      <x:c r="M1267" s="37"/>
      <x:c r="N1267" s="37"/>
      <x:c r="O1267" s="37" t="str">
        <x:v>white</x:v>
      </x:c>
      <x:c r="P1267" s="37" t="str">
        <x:v>70556703</x:v>
      </x:c>
      <x:c r="Q1267" s="37"/>
      <x:c r="R1267" s="37" t="str">
        <x:v>EG-060</x:v>
      </x:c>
      <x:c r="S1267" s="37" t="str">
        <x:v>IKEA Egypt</x:v>
      </x:c>
      <x:c r="T1267" s="37" t="str">
        <x:v>A</x:v>
      </x:c>
      <x:c r="U1267" s="37"/>
      <x:c r="V1267" s="37"/>
      <x:c r="W1267" s="37" t="str">
        <x:v>https://www.ikea.com/eg/en/p/legitim-chopping-board-set-of-2-white-70556703/</x:v>
      </x:c>
      <x:c r="X1267" s="37" t="str">
        <x:v>صفحة فئة منظمة</x:v>
      </x:c>
      <x:c r="Y1267" s="37"/>
      <x:c r="Z1267" s="37"/>
      <x:c r="AA1267" s="37"/>
      <x:c r="AB1267" s="37"/>
      <x:c r="AC1267" s="37"/>
      <x:c r="AD1267" s="37"/>
      <x:c r="AE1267" s="37"/>
      <x:c r="AF1267" s="56"/>
      <x:c r="AG1267" s="56"/>
      <x:c r="AH1267" s="56"/>
      <x:c r="AI1267" s="58"/>
      <x:c r="AJ1267" s="56"/>
      <x:c r="AK1267" s="56"/>
      <x:c r="AL1267" s="56"/>
      <x:c r="AM1267" s="56"/>
      <x:c r="AN1267" s="56"/>
      <x:c r="AO1267" s="56" t="str">
        <x:f>IF(OR(AF1267="",AD1267=""),"",AF1267*AD1267+IF(AG1267="",0,AG1267)+IF(AH1267="",0,AH1267)+IF(AJ1267="",0,AJ1267)+IF(AK1267="",0,AK1267)+IF(AL1267="",0,AL1267)+IF(AM1267="",0,AM1267))</x:f>
      </x:c>
      <x:c r="AP1267" s="56"/>
      <x:c r="AQ1267" s="56" t="str">
        <x:f>IF(OR(AO1267="",AP1267=""),"",AO1267-AP1267)</x:f>
      </x:c>
      <x:c r="AR1267" s="58" t="str">
        <x:f>IF(OR(AP1267="",AP1267=0,AQ1267=""),"",AQ1267/AP1267)</x:f>
      </x:c>
      <x:c r="AS1267" s="58"/>
      <x:c r="AT1267" s="37"/>
      <x:c r="AU1267" s="37"/>
      <x:c r="AV1267" s="37"/>
      <x:c r="AW1267" s="56"/>
      <x:c r="AX1267" s="56"/>
      <x:c r="AY1267" s="37"/>
      <x:c r="AZ1267" s="37"/>
      <x:c r="BA1267" s="37"/>
      <x:c r="BB1267" s="37"/>
      <x:c r="BC1267" s="37"/>
      <x:c r="BD1267" s="60"/>
      <x:c r="BE1267" s="60"/>
      <x:c r="BF1267" s="37"/>
      <x:c r="BG1267" s="37"/>
      <x:c r="BH1267" s="37" t="str">
        <x:v>https://www.ikea.com/eg/en/p/legitim-chopping-board-set-of-2-white-70556703/</x:v>
      </x:c>
      <x:c r="BI1267" s="37"/>
      <x:c r="BJ1267" s="37" t="str">
        <x:v>لم يبدأ</x:v>
      </x:c>
      <x:c r="BK1267" s="60" t="n">
        <x:v>46233</x:v>
      </x:c>
      <x:c r="BL1267" s="60"/>
      <x:c r="BM1267" s="60"/>
      <x:c r="BN1267" s="62" t="str">
        <x:f>IF(BM1267="","",(NOW()-BM1267)*24)</x:f>
      </x:c>
      <x:c r="BO1267" s="37" t="str">
        <x:f>IF(BM1267="","لم يُرصد",IF(BT1267&lt;&gt;TRUE,"غير نشط",IF(BP1267="فشل","فشل حالي",IF(BN1267&lt;=12,"حديث",IF(BN1267&lt;=24,"متأخر","قديم")))))</x:f>
        <x:v>لم يُرصد</x:v>
      </x:c>
      <x:c r="BP1267" s="37" t="str">
        <x:v>بانتظار رصد التقسيط</x:v>
      </x:c>
      <x:c r="BQ1267" s="37" t="n">
        <x:v>0</x:v>
      </x:c>
      <x:c r="BR1267" s="37"/>
      <x:c r="BS1267" s="37"/>
      <x:c r="BT1267" s="54" t="b">
        <x:v>1</x:v>
      </x:c>
      <x:c r="BU1267" s="37" t="str">
        <x:v>يحتاج اكتشاف رابط المنتج</x:v>
      </x:c>
      <x:c r="BV1267" s="37" t="str">
        <x:v>LEGITIM, Chopping board, set of 2, white</x:v>
      </x:c>
      <x:c r="BW126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7" s="60" t="n">
        <x:v>46233</x:v>
      </x:c>
      <x:c r="BY1267" s="60" t="n">
        <x:v>46233</x:v>
      </x:c>
    </x:row>
    <x:row r="1268">
      <x:c r="A1268" s="37" t="str">
        <x:v>مهمة جمع أولية</x:v>
      </x:c>
      <x:c r="B1268" s="37" t="str">
        <x:v>INSTTASK-9BD345E0D534</x:v>
      </x:c>
      <x:c r="C1268" s="37" t="str">
        <x:v>VAR-E52760A5CBC283|EG-060|STORE|PENDING</x:v>
      </x:c>
      <x:c r="D1268" s="37" t="str">
        <x:v>VAR-E52760A5CBC283|EG-060|STORE</x:v>
      </x:c>
      <x:c r="E1268" s="37" t="str">
        <x:v>VAR-E52760A5CBC283</x:v>
      </x:c>
      <x:c r="F1268" s="37" t="str">
        <x:v>MOD-ABA8FF18DED5E7</x:v>
      </x:c>
      <x:c r="G1268" s="37" t="str">
        <x:v>IKEA SÅPÖRTMAL Chopping board beech, 35x35 cm | 35×35 cm</x:v>
      </x:c>
      <x:c r="H1268" s="37" t="str">
        <x:v>المطبخ والأدوات المنزلية</x:v>
      </x:c>
      <x:c r="I1268" s="37" t="str">
        <x:v>ألواح تقطيع</x:v>
      </x:c>
      <x:c r="J1268" s="37" t="str">
        <x:v>IKEA</x:v>
      </x:c>
      <x:c r="K1268" s="37" t="str">
        <x:v>SÅPÖRTMAL Chopping board</x:v>
      </x:c>
      <x:c r="L1268" s="37" t="str">
        <x:v>beech, 35x35 cm</x:v>
      </x:c>
      <x:c r="M1268" s="37"/>
      <x:c r="N1268" s="37"/>
      <x:c r="O1268" s="37"/>
      <x:c r="P1268" s="37" t="str">
        <x:v>90570661</x:v>
      </x:c>
      <x:c r="Q1268" s="37"/>
      <x:c r="R1268" s="37" t="str">
        <x:v>EG-060</x:v>
      </x:c>
      <x:c r="S1268" s="37" t="str">
        <x:v>IKEA Egypt</x:v>
      </x:c>
      <x:c r="T1268" s="37" t="str">
        <x:v>A</x:v>
      </x:c>
      <x:c r="U1268" s="37"/>
      <x:c r="V1268" s="37"/>
      <x:c r="W1268" s="37" t="str">
        <x:v>https://www.ikea.com/eg/en/p/sapoertmal-chopping-board-beech-90570661/</x:v>
      </x:c>
      <x:c r="X1268" s="37" t="str">
        <x:v>صفحة فئة منظمة</x:v>
      </x:c>
      <x:c r="Y1268" s="37"/>
      <x:c r="Z1268" s="37"/>
      <x:c r="AA1268" s="37"/>
      <x:c r="AB1268" s="37"/>
      <x:c r="AC1268" s="37"/>
      <x:c r="AD1268" s="37"/>
      <x:c r="AE1268" s="37"/>
      <x:c r="AF1268" s="56"/>
      <x:c r="AG1268" s="56"/>
      <x:c r="AH1268" s="56"/>
      <x:c r="AI1268" s="58"/>
      <x:c r="AJ1268" s="56"/>
      <x:c r="AK1268" s="56"/>
      <x:c r="AL1268" s="56"/>
      <x:c r="AM1268" s="56"/>
      <x:c r="AN1268" s="56"/>
      <x:c r="AO1268" s="56" t="str">
        <x:f>IF(OR(AF1268="",AD1268=""),"",AF1268*AD1268+IF(AG1268="",0,AG1268)+IF(AH1268="",0,AH1268)+IF(AJ1268="",0,AJ1268)+IF(AK1268="",0,AK1268)+IF(AL1268="",0,AL1268)+IF(AM1268="",0,AM1268))</x:f>
      </x:c>
      <x:c r="AP1268" s="56"/>
      <x:c r="AQ1268" s="56" t="str">
        <x:f>IF(OR(AO1268="",AP1268=""),"",AO1268-AP1268)</x:f>
      </x:c>
      <x:c r="AR1268" s="58" t="str">
        <x:f>IF(OR(AP1268="",AP1268=0,AQ1268=""),"",AQ1268/AP1268)</x:f>
      </x:c>
      <x:c r="AS1268" s="58"/>
      <x:c r="AT1268" s="37"/>
      <x:c r="AU1268" s="37"/>
      <x:c r="AV1268" s="37"/>
      <x:c r="AW1268" s="56"/>
      <x:c r="AX1268" s="56"/>
      <x:c r="AY1268" s="37"/>
      <x:c r="AZ1268" s="37"/>
      <x:c r="BA1268" s="37"/>
      <x:c r="BB1268" s="37"/>
      <x:c r="BC1268" s="37"/>
      <x:c r="BD1268" s="60"/>
      <x:c r="BE1268" s="60"/>
      <x:c r="BF1268" s="37"/>
      <x:c r="BG1268" s="37"/>
      <x:c r="BH1268" s="37" t="str">
        <x:v>https://www.ikea.com/eg/en/p/sapoertmal-chopping-board-beech-90570661/</x:v>
      </x:c>
      <x:c r="BI1268" s="37"/>
      <x:c r="BJ1268" s="37" t="str">
        <x:v>لم يبدأ</x:v>
      </x:c>
      <x:c r="BK1268" s="60" t="n">
        <x:v>46233</x:v>
      </x:c>
      <x:c r="BL1268" s="60"/>
      <x:c r="BM1268" s="60"/>
      <x:c r="BN1268" s="62" t="str">
        <x:f>IF(BM1268="","",(NOW()-BM1268)*24)</x:f>
      </x:c>
      <x:c r="BO1268" s="37" t="str">
        <x:f>IF(BM1268="","لم يُرصد",IF(BT1268&lt;&gt;TRUE,"غير نشط",IF(BP1268="فشل","فشل حالي",IF(BN1268&lt;=12,"حديث",IF(BN1268&lt;=24,"متأخر","قديم")))))</x:f>
        <x:v>لم يُرصد</x:v>
      </x:c>
      <x:c r="BP1268" s="37" t="str">
        <x:v>بانتظار رصد التقسيط</x:v>
      </x:c>
      <x:c r="BQ1268" s="37" t="n">
        <x:v>0</x:v>
      </x:c>
      <x:c r="BR1268" s="37"/>
      <x:c r="BS1268" s="37"/>
      <x:c r="BT1268" s="54" t="b">
        <x:v>1</x:v>
      </x:c>
      <x:c r="BU1268" s="37" t="str">
        <x:v>يحتاج اكتشاف رابط المنتج</x:v>
      </x:c>
      <x:c r="BV1268" s="37" t="str">
        <x:v>SÅPÖRTMAL, Chopping board, beech, 35x35 cm</x:v>
      </x:c>
      <x:c r="BW126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8" s="60" t="n">
        <x:v>46233</x:v>
      </x:c>
      <x:c r="BY1268" s="60" t="n">
        <x:v>46233</x:v>
      </x:c>
    </x:row>
    <x:row r="1269">
      <x:c r="A1269" s="37" t="str">
        <x:v>مهمة جمع أولية</x:v>
      </x:c>
      <x:c r="B1269" s="37" t="str">
        <x:v>INSTTASK-371A9A4DBFAF</x:v>
      </x:c>
      <x:c r="C1269" s="37" t="str">
        <x:v>VAR-477ECD2CC2E2C8|EG-060|STORE|PENDING</x:v>
      </x:c>
      <x:c r="D1269" s="37" t="str">
        <x:v>VAR-477ECD2CC2E2C8|EG-060|STORE</x:v>
      </x:c>
      <x:c r="E1269" s="37" t="str">
        <x:v>VAR-477ECD2CC2E2C8</x:v>
      </x:c>
      <x:c r="F1269" s="37" t="str">
        <x:v>MOD-0703C473DF6591</x:v>
      </x:c>
      <x:c r="G1269" s="37" t="str">
        <x:v>IKEA STOLTHET Chopping board bamboo, 35x22 cm | 35×22 cm</x:v>
      </x:c>
      <x:c r="H1269" s="37" t="str">
        <x:v>المطبخ والأدوات المنزلية</x:v>
      </x:c>
      <x:c r="I1269" s="37" t="str">
        <x:v>ألواح تقطيع</x:v>
      </x:c>
      <x:c r="J1269" s="37" t="str">
        <x:v>IKEA</x:v>
      </x:c>
      <x:c r="K1269" s="37" t="str">
        <x:v>STOLTHET Chopping board</x:v>
      </x:c>
      <x:c r="L1269" s="37" t="str">
        <x:v>bamboo, 35x22 cm</x:v>
      </x:c>
      <x:c r="M1269" s="37"/>
      <x:c r="N1269" s="37"/>
      <x:c r="O1269" s="37"/>
      <x:c r="P1269" s="37" t="str">
        <x:v>30512810</x:v>
      </x:c>
      <x:c r="Q1269" s="37"/>
      <x:c r="R1269" s="37" t="str">
        <x:v>EG-060</x:v>
      </x:c>
      <x:c r="S1269" s="37" t="str">
        <x:v>IKEA Egypt</x:v>
      </x:c>
      <x:c r="T1269" s="37" t="str">
        <x:v>A</x:v>
      </x:c>
      <x:c r="U1269" s="37"/>
      <x:c r="V1269" s="37"/>
      <x:c r="W1269" s="37" t="str">
        <x:v>https://www.ikea.com/eg/en/p/stolthet-chopping-board-bamboo-30512810/</x:v>
      </x:c>
      <x:c r="X1269" s="37" t="str">
        <x:v>صفحة فئة منظمة</x:v>
      </x:c>
      <x:c r="Y1269" s="37"/>
      <x:c r="Z1269" s="37"/>
      <x:c r="AA1269" s="37"/>
      <x:c r="AB1269" s="37"/>
      <x:c r="AC1269" s="37"/>
      <x:c r="AD1269" s="37"/>
      <x:c r="AE1269" s="37"/>
      <x:c r="AF1269" s="56"/>
      <x:c r="AG1269" s="56"/>
      <x:c r="AH1269" s="56"/>
      <x:c r="AI1269" s="58"/>
      <x:c r="AJ1269" s="56"/>
      <x:c r="AK1269" s="56"/>
      <x:c r="AL1269" s="56"/>
      <x:c r="AM1269" s="56"/>
      <x:c r="AN1269" s="56"/>
      <x:c r="AO1269" s="56" t="str">
        <x:f>IF(OR(AF1269="",AD1269=""),"",AF1269*AD1269+IF(AG1269="",0,AG1269)+IF(AH1269="",0,AH1269)+IF(AJ1269="",0,AJ1269)+IF(AK1269="",0,AK1269)+IF(AL1269="",0,AL1269)+IF(AM1269="",0,AM1269))</x:f>
      </x:c>
      <x:c r="AP1269" s="56"/>
      <x:c r="AQ1269" s="56" t="str">
        <x:f>IF(OR(AO1269="",AP1269=""),"",AO1269-AP1269)</x:f>
      </x:c>
      <x:c r="AR1269" s="58" t="str">
        <x:f>IF(OR(AP1269="",AP1269=0,AQ1269=""),"",AQ1269/AP1269)</x:f>
      </x:c>
      <x:c r="AS1269" s="58"/>
      <x:c r="AT1269" s="37"/>
      <x:c r="AU1269" s="37"/>
      <x:c r="AV1269" s="37"/>
      <x:c r="AW1269" s="56"/>
      <x:c r="AX1269" s="56"/>
      <x:c r="AY1269" s="37"/>
      <x:c r="AZ1269" s="37"/>
      <x:c r="BA1269" s="37"/>
      <x:c r="BB1269" s="37"/>
      <x:c r="BC1269" s="37"/>
      <x:c r="BD1269" s="60"/>
      <x:c r="BE1269" s="60"/>
      <x:c r="BF1269" s="37"/>
      <x:c r="BG1269" s="37"/>
      <x:c r="BH1269" s="37" t="str">
        <x:v>https://www.ikea.com/eg/en/p/stolthet-chopping-board-bamboo-30512810/</x:v>
      </x:c>
      <x:c r="BI1269" s="37"/>
      <x:c r="BJ1269" s="37" t="str">
        <x:v>لم يبدأ</x:v>
      </x:c>
      <x:c r="BK1269" s="60" t="n">
        <x:v>46233</x:v>
      </x:c>
      <x:c r="BL1269" s="60"/>
      <x:c r="BM1269" s="60"/>
      <x:c r="BN1269" s="62" t="str">
        <x:f>IF(BM1269="","",(NOW()-BM1269)*24)</x:f>
      </x:c>
      <x:c r="BO1269" s="37" t="str">
        <x:f>IF(BM1269="","لم يُرصد",IF(BT1269&lt;&gt;TRUE,"غير نشط",IF(BP1269="فشل","فشل حالي",IF(BN1269&lt;=12,"حديث",IF(BN1269&lt;=24,"متأخر","قديم")))))</x:f>
        <x:v>لم يُرصد</x:v>
      </x:c>
      <x:c r="BP1269" s="37" t="str">
        <x:v>بانتظار رصد التقسيط</x:v>
      </x:c>
      <x:c r="BQ1269" s="37" t="n">
        <x:v>0</x:v>
      </x:c>
      <x:c r="BR1269" s="37"/>
      <x:c r="BS1269" s="37"/>
      <x:c r="BT1269" s="54" t="b">
        <x:v>1</x:v>
      </x:c>
      <x:c r="BU1269" s="37" t="str">
        <x:v>يحتاج اكتشاف رابط المنتج</x:v>
      </x:c>
      <x:c r="BV1269" s="37" t="str">
        <x:v>STOLTHET, Chopping board, bamboo, 35x22 cm</x:v>
      </x:c>
      <x:c r="BW126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69" s="60" t="n">
        <x:v>46233</x:v>
      </x:c>
      <x:c r="BY1269" s="60" t="n">
        <x:v>46233</x:v>
      </x:c>
    </x:row>
    <x:row r="1270">
      <x:c r="A1270" s="37" t="str">
        <x:v>مهمة جمع أولية</x:v>
      </x:c>
      <x:c r="B1270" s="37" t="str">
        <x:v>INSTTASK-7EDD0675ABEA</x:v>
      </x:c>
      <x:c r="C1270" s="37" t="str">
        <x:v>VAR-46D7031CF09A6E|EG-060|STORE|PENDING</x:v>
      </x:c>
      <x:c r="D1270" s="37" t="str">
        <x:v>VAR-46D7031CF09A6E|EG-060|STORE</x:v>
      </x:c>
      <x:c r="E1270" s="37" t="str">
        <x:v>VAR-46D7031CF09A6E</x:v>
      </x:c>
      <x:c r="F1270" s="37" t="str">
        <x:v>MOD-BDCF978B7A72F6</x:v>
      </x:c>
      <x:c r="G1270" s="37" t="str">
        <x:v>IKEA KLOCKREN Universal lid set of 3, silicone</x:v>
      </x:c>
      <x:c r="H1270" s="37" t="str">
        <x:v>المطبخ والأدوات المنزلية</x:v>
      </x:c>
      <x:c r="I1270" s="37" t="str">
        <x:v>أواني طهي</x:v>
      </x:c>
      <x:c r="J1270" s="37" t="str">
        <x:v>IKEA</x:v>
      </x:c>
      <x:c r="K1270" s="37" t="str">
        <x:v>KLOCKREN Universal lid</x:v>
      </x:c>
      <x:c r="L1270" s="37" t="str">
        <x:v>set of 3, silicone</x:v>
      </x:c>
      <x:c r="M1270" s="37"/>
      <x:c r="N1270" s="37"/>
      <x:c r="O1270" s="37"/>
      <x:c r="P1270" s="37" t="str">
        <x:v>40449192</x:v>
      </x:c>
      <x:c r="Q1270" s="37"/>
      <x:c r="R1270" s="37" t="str">
        <x:v>EG-060</x:v>
      </x:c>
      <x:c r="S1270" s="37" t="str">
        <x:v>IKEA Egypt</x:v>
      </x:c>
      <x:c r="T1270" s="37" t="str">
        <x:v>A</x:v>
      </x:c>
      <x:c r="U1270" s="37"/>
      <x:c r="V1270" s="37"/>
      <x:c r="W1270" s="37" t="str">
        <x:v>https://www.ikea.com/eg/en/p/klockren-universal-lid-set-of-3-silicone-40449192/</x:v>
      </x:c>
      <x:c r="X1270" s="37" t="str">
        <x:v>صفحة فئة منظمة</x:v>
      </x:c>
      <x:c r="Y1270" s="37"/>
      <x:c r="Z1270" s="37"/>
      <x:c r="AA1270" s="37"/>
      <x:c r="AB1270" s="37"/>
      <x:c r="AC1270" s="37"/>
      <x:c r="AD1270" s="37"/>
      <x:c r="AE1270" s="37"/>
      <x:c r="AF1270" s="56"/>
      <x:c r="AG1270" s="56"/>
      <x:c r="AH1270" s="56"/>
      <x:c r="AI1270" s="58"/>
      <x:c r="AJ1270" s="56"/>
      <x:c r="AK1270" s="56"/>
      <x:c r="AL1270" s="56"/>
      <x:c r="AM1270" s="56"/>
      <x:c r="AN1270" s="56"/>
      <x:c r="AO1270" s="56" t="str">
        <x:f>IF(OR(AF1270="",AD1270=""),"",AF1270*AD1270+IF(AG1270="",0,AG1270)+IF(AH1270="",0,AH1270)+IF(AJ1270="",0,AJ1270)+IF(AK1270="",0,AK1270)+IF(AL1270="",0,AL1270)+IF(AM1270="",0,AM1270))</x:f>
      </x:c>
      <x:c r="AP1270" s="56"/>
      <x:c r="AQ1270" s="56" t="str">
        <x:f>IF(OR(AO1270="",AP1270=""),"",AO1270-AP1270)</x:f>
      </x:c>
      <x:c r="AR1270" s="58" t="str">
        <x:f>IF(OR(AP1270="",AP1270=0,AQ1270=""),"",AQ1270/AP1270)</x:f>
      </x:c>
      <x:c r="AS1270" s="58"/>
      <x:c r="AT1270" s="37"/>
      <x:c r="AU1270" s="37"/>
      <x:c r="AV1270" s="37"/>
      <x:c r="AW1270" s="56"/>
      <x:c r="AX1270" s="56"/>
      <x:c r="AY1270" s="37"/>
      <x:c r="AZ1270" s="37"/>
      <x:c r="BA1270" s="37"/>
      <x:c r="BB1270" s="37"/>
      <x:c r="BC1270" s="37"/>
      <x:c r="BD1270" s="60"/>
      <x:c r="BE1270" s="60"/>
      <x:c r="BF1270" s="37"/>
      <x:c r="BG1270" s="37"/>
      <x:c r="BH1270" s="37" t="str">
        <x:v>https://www.ikea.com/eg/en/p/klockren-universal-lid-set-of-3-silicone-40449192/</x:v>
      </x:c>
      <x:c r="BI1270" s="37"/>
      <x:c r="BJ1270" s="37" t="str">
        <x:v>لم يبدأ</x:v>
      </x:c>
      <x:c r="BK1270" s="60" t="n">
        <x:v>46233</x:v>
      </x:c>
      <x:c r="BL1270" s="60"/>
      <x:c r="BM1270" s="60"/>
      <x:c r="BN1270" s="62" t="str">
        <x:f>IF(BM1270="","",(NOW()-BM1270)*24)</x:f>
      </x:c>
      <x:c r="BO1270" s="37" t="str">
        <x:f>IF(BM1270="","لم يُرصد",IF(BT1270&lt;&gt;TRUE,"غير نشط",IF(BP1270="فشل","فشل حالي",IF(BN1270&lt;=12,"حديث",IF(BN1270&lt;=24,"متأخر","قديم")))))</x:f>
        <x:v>لم يُرصد</x:v>
      </x:c>
      <x:c r="BP1270" s="37" t="str">
        <x:v>بانتظار رصد التقسيط</x:v>
      </x:c>
      <x:c r="BQ1270" s="37" t="n">
        <x:v>0</x:v>
      </x:c>
      <x:c r="BR1270" s="37"/>
      <x:c r="BS1270" s="37"/>
      <x:c r="BT1270" s="54" t="b">
        <x:v>1</x:v>
      </x:c>
      <x:c r="BU1270" s="37" t="str">
        <x:v>يحتاج اكتشاف رابط المنتج</x:v>
      </x:c>
      <x:c r="BV1270" s="37" t="str">
        <x:v>KLOCKREN, Universal lid, set of 3, silicone</x:v>
      </x:c>
      <x:c r="BW127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0" s="60" t="n">
        <x:v>46233</x:v>
      </x:c>
      <x:c r="BY1270" s="60" t="n">
        <x:v>46233</x:v>
      </x:c>
    </x:row>
    <x:row r="1271">
      <x:c r="A1271" s="37" t="str">
        <x:v>مهمة جمع أولية</x:v>
      </x:c>
      <x:c r="B1271" s="37" t="str">
        <x:v>INSTTASK-EA996C9AAFE2</x:v>
      </x:c>
      <x:c r="C1271" s="37" t="str">
        <x:v>VAR-1896F62BB28052|EG-060|STORE|PENDING</x:v>
      </x:c>
      <x:c r="D1271" s="37" t="str">
        <x:v>VAR-1896F62BB28052|EG-060|STORE</x:v>
      </x:c>
      <x:c r="E1271" s="37" t="str">
        <x:v>VAR-1896F62BB28052</x:v>
      </x:c>
      <x:c r="F1271" s="37" t="str">
        <x:v>MOD-FEB1D4F5CE6956</x:v>
      </x:c>
      <x:c r="G1271" s="37" t="str">
        <x:v>IKEA VARDAGEN Casserole with lid enamelled cast iron light beige/dark grey-blue, 5 l | 5L | beige / blue / grey</x:v>
      </x:c>
      <x:c r="H1271" s="37" t="str">
        <x:v>المطبخ والأدوات المنزلية</x:v>
      </x:c>
      <x:c r="I1271" s="37" t="str">
        <x:v>أواني طهي</x:v>
      </x:c>
      <x:c r="J1271" s="37" t="str">
        <x:v>IKEA</x:v>
      </x:c>
      <x:c r="K1271" s="37" t="str">
        <x:v>VARDAGEN Casserole with lid</x:v>
      </x:c>
      <x:c r="L1271" s="37" t="str">
        <x:v>enamelled cast iron light beige/dark grey-blue, 5 l</x:v>
      </x:c>
      <x:c r="M1271" s="37"/>
      <x:c r="N1271" s="37"/>
      <x:c r="O1271" s="37" t="str">
        <x:v>beige / blue / grey</x:v>
      </x:c>
      <x:c r="P1271" s="37" t="str">
        <x:v>50605709</x:v>
      </x:c>
      <x:c r="Q1271" s="37"/>
      <x:c r="R1271" s="37" t="str">
        <x:v>EG-060</x:v>
      </x:c>
      <x:c r="S1271" s="37" t="str">
        <x:v>IKEA Egypt</x:v>
      </x:c>
      <x:c r="T1271" s="37" t="str">
        <x:v>A</x:v>
      </x:c>
      <x:c r="U1271" s="37"/>
      <x:c r="V1271" s="37"/>
      <x:c r="W1271" s="37" t="str">
        <x:v>https://www.ikea.com/eg/en/p/vardagen-casserole-with-lid-enamelled-cast-iron-light-beige-dark-grey-blue-50605709/</x:v>
      </x:c>
      <x:c r="X1271" s="37" t="str">
        <x:v>صفحة فئة منظمة</x:v>
      </x:c>
      <x:c r="Y1271" s="37"/>
      <x:c r="Z1271" s="37"/>
      <x:c r="AA1271" s="37"/>
      <x:c r="AB1271" s="37"/>
      <x:c r="AC1271" s="37"/>
      <x:c r="AD1271" s="37"/>
      <x:c r="AE1271" s="37"/>
      <x:c r="AF1271" s="56"/>
      <x:c r="AG1271" s="56"/>
      <x:c r="AH1271" s="56"/>
      <x:c r="AI1271" s="58"/>
      <x:c r="AJ1271" s="56"/>
      <x:c r="AK1271" s="56"/>
      <x:c r="AL1271" s="56"/>
      <x:c r="AM1271" s="56"/>
      <x:c r="AN1271" s="56"/>
      <x:c r="AO1271" s="56" t="str">
        <x:f>IF(OR(AF1271="",AD1271=""),"",AF1271*AD1271+IF(AG1271="",0,AG1271)+IF(AH1271="",0,AH1271)+IF(AJ1271="",0,AJ1271)+IF(AK1271="",0,AK1271)+IF(AL1271="",0,AL1271)+IF(AM1271="",0,AM1271))</x:f>
      </x:c>
      <x:c r="AP1271" s="56"/>
      <x:c r="AQ1271" s="56" t="str">
        <x:f>IF(OR(AO1271="",AP1271=""),"",AO1271-AP1271)</x:f>
      </x:c>
      <x:c r="AR1271" s="58" t="str">
        <x:f>IF(OR(AP1271="",AP1271=0,AQ1271=""),"",AQ1271/AP1271)</x:f>
      </x:c>
      <x:c r="AS1271" s="58"/>
      <x:c r="AT1271" s="37"/>
      <x:c r="AU1271" s="37"/>
      <x:c r="AV1271" s="37"/>
      <x:c r="AW1271" s="56"/>
      <x:c r="AX1271" s="56"/>
      <x:c r="AY1271" s="37"/>
      <x:c r="AZ1271" s="37"/>
      <x:c r="BA1271" s="37"/>
      <x:c r="BB1271" s="37"/>
      <x:c r="BC1271" s="37"/>
      <x:c r="BD1271" s="60"/>
      <x:c r="BE1271" s="60"/>
      <x:c r="BF1271" s="37"/>
      <x:c r="BG1271" s="37"/>
      <x:c r="BH1271" s="37" t="str">
        <x:v>https://www.ikea.com/eg/en/p/vardagen-casserole-with-lid-enamelled-cast-iron-light-beige-dark-grey-blue-50605709/</x:v>
      </x:c>
      <x:c r="BI1271" s="37"/>
      <x:c r="BJ1271" s="37" t="str">
        <x:v>لم يبدأ</x:v>
      </x:c>
      <x:c r="BK1271" s="60" t="n">
        <x:v>46233</x:v>
      </x:c>
      <x:c r="BL1271" s="60"/>
      <x:c r="BM1271" s="60"/>
      <x:c r="BN1271" s="62" t="str">
        <x:f>IF(BM1271="","",(NOW()-BM1271)*24)</x:f>
      </x:c>
      <x:c r="BO1271" s="37" t="str">
        <x:f>IF(BM1271="","لم يُرصد",IF(BT1271&lt;&gt;TRUE,"غير نشط",IF(BP1271="فشل","فشل حالي",IF(BN1271&lt;=12,"حديث",IF(BN1271&lt;=24,"متأخر","قديم")))))</x:f>
        <x:v>لم يُرصد</x:v>
      </x:c>
      <x:c r="BP1271" s="37" t="str">
        <x:v>بانتظار رصد التقسيط</x:v>
      </x:c>
      <x:c r="BQ1271" s="37" t="n">
        <x:v>0</x:v>
      </x:c>
      <x:c r="BR1271" s="37"/>
      <x:c r="BS1271" s="37"/>
      <x:c r="BT1271" s="54" t="b">
        <x:v>1</x:v>
      </x:c>
      <x:c r="BU1271" s="37" t="str">
        <x:v>يحتاج اكتشاف رابط المنتج</x:v>
      </x:c>
      <x:c r="BV1271" s="37" t="str">
        <x:v>VARDAGEN, Casserole with lid, enamelled cast iron light beige/dark grey-blue, 5 l</x:v>
      </x:c>
      <x:c r="BW127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1" s="60" t="n">
        <x:v>46233</x:v>
      </x:c>
      <x:c r="BY1271" s="60" t="n">
        <x:v>46233</x:v>
      </x:c>
    </x:row>
    <x:row r="1272">
      <x:c r="A1272" s="37" t="str">
        <x:v>مهمة جمع أولية</x:v>
      </x:c>
      <x:c r="B1272" s="37" t="str">
        <x:v>INSTTASK-CBD13B1367CB</x:v>
      </x:c>
      <x:c r="C1272" s="37" t="str">
        <x:v>VAR-80094341116974|EG-060|STORE|PENDING</x:v>
      </x:c>
      <x:c r="D1272" s="37" t="str">
        <x:v>VAR-80094341116974|EG-060|STORE</x:v>
      </x:c>
      <x:c r="E1272" s="37" t="str">
        <x:v>VAR-80094341116974</x:v>
      </x:c>
      <x:c r="F1272" s="37" t="str">
        <x:v>MOD-FEB1D4F5CE6956</x:v>
      </x:c>
      <x:c r="G1272" s="37" t="str">
        <x:v>IKEA VARDAGEN Casserole with lid enamelled cast iron matt/black, 6.5 l | 6.5L</x:v>
      </x:c>
      <x:c r="H1272" s="37" t="str">
        <x:v>المطبخ والأدوات المنزلية</x:v>
      </x:c>
      <x:c r="I1272" s="37" t="str">
        <x:v>أواني طهي</x:v>
      </x:c>
      <x:c r="J1272" s="37" t="str">
        <x:v>IKEA</x:v>
      </x:c>
      <x:c r="K1272" s="37" t="str">
        <x:v>VARDAGEN Casserole with lid</x:v>
      </x:c>
      <x:c r="L1272" s="37" t="str">
        <x:v>enamelled cast iron matt/black, 6.5 l</x:v>
      </x:c>
      <x:c r="M1272" s="37"/>
      <x:c r="N1272" s="37"/>
      <x:c r="O1272" s="37" t="str">
        <x:v>black</x:v>
      </x:c>
      <x:c r="P1272" s="37" t="str">
        <x:v>00560671</x:v>
      </x:c>
      <x:c r="Q1272" s="37"/>
      <x:c r="R1272" s="37" t="str">
        <x:v>EG-060</x:v>
      </x:c>
      <x:c r="S1272" s="37" t="str">
        <x:v>IKEA Egypt</x:v>
      </x:c>
      <x:c r="T1272" s="37" t="str">
        <x:v>A</x:v>
      </x:c>
      <x:c r="U1272" s="37"/>
      <x:c r="V1272" s="37"/>
      <x:c r="W1272" s="37" t="str">
        <x:v>https://www.ikea.com/eg/en/p/vardagen-casserole-with-lid-enamelled-cast-iron-matt-black-00560671/</x:v>
      </x:c>
      <x:c r="X1272" s="37" t="str">
        <x:v>صفحة فئة منظمة</x:v>
      </x:c>
      <x:c r="Y1272" s="37"/>
      <x:c r="Z1272" s="37"/>
      <x:c r="AA1272" s="37"/>
      <x:c r="AB1272" s="37"/>
      <x:c r="AC1272" s="37"/>
      <x:c r="AD1272" s="37"/>
      <x:c r="AE1272" s="37"/>
      <x:c r="AF1272" s="56"/>
      <x:c r="AG1272" s="56"/>
      <x:c r="AH1272" s="56"/>
      <x:c r="AI1272" s="58"/>
      <x:c r="AJ1272" s="56"/>
      <x:c r="AK1272" s="56"/>
      <x:c r="AL1272" s="56"/>
      <x:c r="AM1272" s="56"/>
      <x:c r="AN1272" s="56"/>
      <x:c r="AO1272" s="56" t="str">
        <x:f>IF(OR(AF1272="",AD1272=""),"",AF1272*AD1272+IF(AG1272="",0,AG1272)+IF(AH1272="",0,AH1272)+IF(AJ1272="",0,AJ1272)+IF(AK1272="",0,AK1272)+IF(AL1272="",0,AL1272)+IF(AM1272="",0,AM1272))</x:f>
      </x:c>
      <x:c r="AP1272" s="56"/>
      <x:c r="AQ1272" s="56" t="str">
        <x:f>IF(OR(AO1272="",AP1272=""),"",AO1272-AP1272)</x:f>
      </x:c>
      <x:c r="AR1272" s="58" t="str">
        <x:f>IF(OR(AP1272="",AP1272=0,AQ1272=""),"",AQ1272/AP1272)</x:f>
      </x:c>
      <x:c r="AS1272" s="58"/>
      <x:c r="AT1272" s="37"/>
      <x:c r="AU1272" s="37"/>
      <x:c r="AV1272" s="37"/>
      <x:c r="AW1272" s="56"/>
      <x:c r="AX1272" s="56"/>
      <x:c r="AY1272" s="37"/>
      <x:c r="AZ1272" s="37"/>
      <x:c r="BA1272" s="37"/>
      <x:c r="BB1272" s="37"/>
      <x:c r="BC1272" s="37"/>
      <x:c r="BD1272" s="60"/>
      <x:c r="BE1272" s="60"/>
      <x:c r="BF1272" s="37"/>
      <x:c r="BG1272" s="37"/>
      <x:c r="BH1272" s="37" t="str">
        <x:v>https://www.ikea.com/eg/en/p/vardagen-casserole-with-lid-enamelled-cast-iron-matt-black-00560671/</x:v>
      </x:c>
      <x:c r="BI1272" s="37"/>
      <x:c r="BJ1272" s="37" t="str">
        <x:v>لم يبدأ</x:v>
      </x:c>
      <x:c r="BK1272" s="60" t="n">
        <x:v>46233</x:v>
      </x:c>
      <x:c r="BL1272" s="60"/>
      <x:c r="BM1272" s="60"/>
      <x:c r="BN1272" s="62" t="str">
        <x:f>IF(BM1272="","",(NOW()-BM1272)*24)</x:f>
      </x:c>
      <x:c r="BO1272" s="37" t="str">
        <x:f>IF(BM1272="","لم يُرصد",IF(BT1272&lt;&gt;TRUE,"غير نشط",IF(BP1272="فشل","فشل حالي",IF(BN1272&lt;=12,"حديث",IF(BN1272&lt;=24,"متأخر","قديم")))))</x:f>
        <x:v>لم يُرصد</x:v>
      </x:c>
      <x:c r="BP1272" s="37" t="str">
        <x:v>بانتظار رصد التقسيط</x:v>
      </x:c>
      <x:c r="BQ1272" s="37" t="n">
        <x:v>0</x:v>
      </x:c>
      <x:c r="BR1272" s="37"/>
      <x:c r="BS1272" s="37"/>
      <x:c r="BT1272" s="54" t="b">
        <x:v>1</x:v>
      </x:c>
      <x:c r="BU1272" s="37" t="str">
        <x:v>يحتاج اكتشاف رابط المنتج</x:v>
      </x:c>
      <x:c r="BV1272" s="37" t="str">
        <x:v>VARDAGEN, Casserole with lid, enamelled cast iron matt/black, 6.5 l</x:v>
      </x:c>
      <x:c r="BW127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2" s="60" t="n">
        <x:v>46233</x:v>
      </x:c>
      <x:c r="BY1272" s="60" t="n">
        <x:v>46233</x:v>
      </x:c>
    </x:row>
    <x:row r="1273">
      <x:c r="A1273" s="37" t="str">
        <x:v>مهمة جمع أولية</x:v>
      </x:c>
      <x:c r="B1273" s="37" t="str">
        <x:v>INSTTASK-02FD2E9CC065</x:v>
      </x:c>
      <x:c r="C1273" s="37" t="str">
        <x:v>VAR-DF4F8BDB3B96BE|EG-060|STORE|PENDING</x:v>
      </x:c>
      <x:c r="D1273" s="37" t="str">
        <x:v>VAR-DF4F8BDB3B96BE|EG-060|STORE</x:v>
      </x:c>
      <x:c r="E1273" s="37" t="str">
        <x:v>VAR-DF4F8BDB3B96BE</x:v>
      </x:c>
      <x:c r="F1273" s="37" t="str">
        <x:v>MOD-5B23E047C64828</x:v>
      </x:c>
      <x:c r="G1273" s="37" t="str">
        <x:v>IKEA VARDAGEN Pie dish off-white, 32 cm | off-white / white</x:v>
      </x:c>
      <x:c r="H1273" s="37" t="str">
        <x:v>المطبخ والأدوات المنزلية</x:v>
      </x:c>
      <x:c r="I1273" s="37" t="str">
        <x:v>أواني طهي</x:v>
      </x:c>
      <x:c r="J1273" s="37" t="str">
        <x:v>IKEA</x:v>
      </x:c>
      <x:c r="K1273" s="37" t="str">
        <x:v>VARDAGEN Pie dish</x:v>
      </x:c>
      <x:c r="L1273" s="37" t="str">
        <x:v>off-white, 32 cm</x:v>
      </x:c>
      <x:c r="M1273" s="37"/>
      <x:c r="N1273" s="37"/>
      <x:c r="O1273" s="37" t="str">
        <x:v>off-white / white</x:v>
      </x:c>
      <x:c r="P1273" s="37" t="str">
        <x:v>10289307</x:v>
      </x:c>
      <x:c r="Q1273" s="37"/>
      <x:c r="R1273" s="37" t="str">
        <x:v>EG-060</x:v>
      </x:c>
      <x:c r="S1273" s="37" t="str">
        <x:v>IKEA Egypt</x:v>
      </x:c>
      <x:c r="T1273" s="37" t="str">
        <x:v>A</x:v>
      </x:c>
      <x:c r="U1273" s="37"/>
      <x:c r="V1273" s="37"/>
      <x:c r="W1273" s="37" t="str">
        <x:v>https://www.ikea.com/eg/en/p/vardagen-pie-dish-off-white-10289307/</x:v>
      </x:c>
      <x:c r="X1273" s="37" t="str">
        <x:v>صفحة فئة منظمة</x:v>
      </x:c>
      <x:c r="Y1273" s="37"/>
      <x:c r="Z1273" s="37"/>
      <x:c r="AA1273" s="37"/>
      <x:c r="AB1273" s="37"/>
      <x:c r="AC1273" s="37"/>
      <x:c r="AD1273" s="37"/>
      <x:c r="AE1273" s="37"/>
      <x:c r="AF1273" s="56"/>
      <x:c r="AG1273" s="56"/>
      <x:c r="AH1273" s="56"/>
      <x:c r="AI1273" s="58"/>
      <x:c r="AJ1273" s="56"/>
      <x:c r="AK1273" s="56"/>
      <x:c r="AL1273" s="56"/>
      <x:c r="AM1273" s="56"/>
      <x:c r="AN1273" s="56"/>
      <x:c r="AO1273" s="56" t="str">
        <x:f>IF(OR(AF1273="",AD1273=""),"",AF1273*AD1273+IF(AG1273="",0,AG1273)+IF(AH1273="",0,AH1273)+IF(AJ1273="",0,AJ1273)+IF(AK1273="",0,AK1273)+IF(AL1273="",0,AL1273)+IF(AM1273="",0,AM1273))</x:f>
      </x:c>
      <x:c r="AP1273" s="56"/>
      <x:c r="AQ1273" s="56" t="str">
        <x:f>IF(OR(AO1273="",AP1273=""),"",AO1273-AP1273)</x:f>
      </x:c>
      <x:c r="AR1273" s="58" t="str">
        <x:f>IF(OR(AP1273="",AP1273=0,AQ1273=""),"",AQ1273/AP1273)</x:f>
      </x:c>
      <x:c r="AS1273" s="58"/>
      <x:c r="AT1273" s="37"/>
      <x:c r="AU1273" s="37"/>
      <x:c r="AV1273" s="37"/>
      <x:c r="AW1273" s="56"/>
      <x:c r="AX1273" s="56"/>
      <x:c r="AY1273" s="37"/>
      <x:c r="AZ1273" s="37"/>
      <x:c r="BA1273" s="37"/>
      <x:c r="BB1273" s="37"/>
      <x:c r="BC1273" s="37"/>
      <x:c r="BD1273" s="60"/>
      <x:c r="BE1273" s="60"/>
      <x:c r="BF1273" s="37"/>
      <x:c r="BG1273" s="37"/>
      <x:c r="BH1273" s="37" t="str">
        <x:v>https://www.ikea.com/eg/en/p/vardagen-pie-dish-off-white-10289307/</x:v>
      </x:c>
      <x:c r="BI1273" s="37"/>
      <x:c r="BJ1273" s="37" t="str">
        <x:v>لم يبدأ</x:v>
      </x:c>
      <x:c r="BK1273" s="60" t="n">
        <x:v>46233</x:v>
      </x:c>
      <x:c r="BL1273" s="60"/>
      <x:c r="BM1273" s="60"/>
      <x:c r="BN1273" s="62" t="str">
        <x:f>IF(BM1273="","",(NOW()-BM1273)*24)</x:f>
      </x:c>
      <x:c r="BO1273" s="37" t="str">
        <x:f>IF(BM1273="","لم يُرصد",IF(BT1273&lt;&gt;TRUE,"غير نشط",IF(BP1273="فشل","فشل حالي",IF(BN1273&lt;=12,"حديث",IF(BN1273&lt;=24,"متأخر","قديم")))))</x:f>
        <x:v>لم يُرصد</x:v>
      </x:c>
      <x:c r="BP1273" s="37" t="str">
        <x:v>بانتظار رصد التقسيط</x:v>
      </x:c>
      <x:c r="BQ1273" s="37" t="n">
        <x:v>0</x:v>
      </x:c>
      <x:c r="BR1273" s="37"/>
      <x:c r="BS1273" s="37"/>
      <x:c r="BT1273" s="54" t="b">
        <x:v>1</x:v>
      </x:c>
      <x:c r="BU1273" s="37" t="str">
        <x:v>يحتاج اكتشاف رابط المنتج</x:v>
      </x:c>
      <x:c r="BV1273" s="37" t="str">
        <x:v>VARDAGEN, Pie dish, off-white, 32 cm</x:v>
      </x:c>
      <x:c r="BW127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3" s="60" t="n">
        <x:v>46233</x:v>
      </x:c>
      <x:c r="BY1273" s="60" t="n">
        <x:v>46233</x:v>
      </x:c>
    </x:row>
    <x:row r="1274">
      <x:c r="A1274" s="37" t="str">
        <x:v>مهمة جمع أولية</x:v>
      </x:c>
      <x:c r="B1274" s="37" t="str">
        <x:v>INSTTASK-943EA35A734C</x:v>
      </x:c>
      <x:c r="C1274" s="37" t="str">
        <x:v>VAR-34767288EA5B78|EG-060|STORE|PENDING</x:v>
      </x:c>
      <x:c r="D1274" s="37" t="str">
        <x:v>VAR-34767288EA5B78|EG-060|STORE</x:v>
      </x:c>
      <x:c r="E1274" s="37" t="str">
        <x:v>VAR-34767288EA5B78</x:v>
      </x:c>
      <x:c r="F1274" s="37" t="str">
        <x:v>MOD-06276591B0F563</x:v>
      </x:c>
      <x:c r="G1274" s="37" t="str">
        <x:v>IKEA ÅKERHALLON Serving bowl set of 2, bamboo</x:v>
      </x:c>
      <x:c r="H1274" s="37" t="str">
        <x:v>المطبخ والأدوات المنزلية</x:v>
      </x:c>
      <x:c r="I1274" s="37" t="str">
        <x:v>أوعية تقديم</x:v>
      </x:c>
      <x:c r="J1274" s="37" t="str">
        <x:v>IKEA</x:v>
      </x:c>
      <x:c r="K1274" s="37" t="str">
        <x:v>ÅKERHALLON Serving bowl</x:v>
      </x:c>
      <x:c r="L1274" s="37" t="str">
        <x:v>set of 2, bamboo</x:v>
      </x:c>
      <x:c r="M1274" s="37"/>
      <x:c r="N1274" s="37"/>
      <x:c r="O1274" s="37"/>
      <x:c r="P1274" s="37" t="str">
        <x:v>30602306</x:v>
      </x:c>
      <x:c r="Q1274" s="37"/>
      <x:c r="R1274" s="37" t="str">
        <x:v>EG-060</x:v>
      </x:c>
      <x:c r="S1274" s="37" t="str">
        <x:v>IKEA Egypt</x:v>
      </x:c>
      <x:c r="T1274" s="37" t="str">
        <x:v>A</x:v>
      </x:c>
      <x:c r="U1274" s="37"/>
      <x:c r="V1274" s="37"/>
      <x:c r="W1274" s="37" t="str">
        <x:v>https://www.ikea.com/eg/en/p/akerhallon-serving-bowl-set-of-2-bamboo-30602306/</x:v>
      </x:c>
      <x:c r="X1274" s="37" t="str">
        <x:v>صفحة فئة منظمة</x:v>
      </x:c>
      <x:c r="Y1274" s="37"/>
      <x:c r="Z1274" s="37"/>
      <x:c r="AA1274" s="37"/>
      <x:c r="AB1274" s="37"/>
      <x:c r="AC1274" s="37"/>
      <x:c r="AD1274" s="37"/>
      <x:c r="AE1274" s="37"/>
      <x:c r="AF1274" s="56"/>
      <x:c r="AG1274" s="56"/>
      <x:c r="AH1274" s="56"/>
      <x:c r="AI1274" s="58"/>
      <x:c r="AJ1274" s="56"/>
      <x:c r="AK1274" s="56"/>
      <x:c r="AL1274" s="56"/>
      <x:c r="AM1274" s="56"/>
      <x:c r="AN1274" s="56"/>
      <x:c r="AO1274" s="56" t="str">
        <x:f>IF(OR(AF1274="",AD1274=""),"",AF1274*AD1274+IF(AG1274="",0,AG1274)+IF(AH1274="",0,AH1274)+IF(AJ1274="",0,AJ1274)+IF(AK1274="",0,AK1274)+IF(AL1274="",0,AL1274)+IF(AM1274="",0,AM1274))</x:f>
      </x:c>
      <x:c r="AP1274" s="56"/>
      <x:c r="AQ1274" s="56" t="str">
        <x:f>IF(OR(AO1274="",AP1274=""),"",AO1274-AP1274)</x:f>
      </x:c>
      <x:c r="AR1274" s="58" t="str">
        <x:f>IF(OR(AP1274="",AP1274=0,AQ1274=""),"",AQ1274/AP1274)</x:f>
      </x:c>
      <x:c r="AS1274" s="58"/>
      <x:c r="AT1274" s="37"/>
      <x:c r="AU1274" s="37"/>
      <x:c r="AV1274" s="37"/>
      <x:c r="AW1274" s="56"/>
      <x:c r="AX1274" s="56"/>
      <x:c r="AY1274" s="37"/>
      <x:c r="AZ1274" s="37"/>
      <x:c r="BA1274" s="37"/>
      <x:c r="BB1274" s="37"/>
      <x:c r="BC1274" s="37"/>
      <x:c r="BD1274" s="60"/>
      <x:c r="BE1274" s="60"/>
      <x:c r="BF1274" s="37"/>
      <x:c r="BG1274" s="37"/>
      <x:c r="BH1274" s="37" t="str">
        <x:v>https://www.ikea.com/eg/en/p/akerhallon-serving-bowl-set-of-2-bamboo-30602306/</x:v>
      </x:c>
      <x:c r="BI1274" s="37"/>
      <x:c r="BJ1274" s="37" t="str">
        <x:v>لم يبدأ</x:v>
      </x:c>
      <x:c r="BK1274" s="60" t="n">
        <x:v>46233</x:v>
      </x:c>
      <x:c r="BL1274" s="60"/>
      <x:c r="BM1274" s="60"/>
      <x:c r="BN1274" s="62" t="str">
        <x:f>IF(BM1274="","",(NOW()-BM1274)*24)</x:f>
      </x:c>
      <x:c r="BO1274" s="37" t="str">
        <x:f>IF(BM1274="","لم يُرصد",IF(BT1274&lt;&gt;TRUE,"غير نشط",IF(BP1274="فشل","فشل حالي",IF(BN1274&lt;=12,"حديث",IF(BN1274&lt;=24,"متأخر","قديم")))))</x:f>
        <x:v>لم يُرصد</x:v>
      </x:c>
      <x:c r="BP1274" s="37" t="str">
        <x:v>بانتظار رصد التقسيط</x:v>
      </x:c>
      <x:c r="BQ1274" s="37" t="n">
        <x:v>0</x:v>
      </x:c>
      <x:c r="BR1274" s="37"/>
      <x:c r="BS1274" s="37"/>
      <x:c r="BT1274" s="54" t="b">
        <x:v>1</x:v>
      </x:c>
      <x:c r="BU1274" s="37" t="str">
        <x:v>يحتاج اكتشاف رابط المنتج</x:v>
      </x:c>
      <x:c r="BV1274" s="37" t="str">
        <x:v>ÅKERHALLON, Serving bowl, set of 2, bamboo</x:v>
      </x:c>
      <x:c r="BW127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4" s="60" t="n">
        <x:v>46233</x:v>
      </x:c>
      <x:c r="BY1274" s="60" t="n">
        <x:v>46233</x:v>
      </x:c>
    </x:row>
    <x:row r="1275">
      <x:c r="A1275" s="37" t="str">
        <x:v>مهمة جمع أولية</x:v>
      </x:c>
      <x:c r="B1275" s="37" t="str">
        <x:v>INSTTASK-6A5C3B8C8858</x:v>
      </x:c>
      <x:c r="C1275" s="37" t="str">
        <x:v>VAR-84D862621DE01C|EG-060|STORE|PENDING</x:v>
      </x:c>
      <x:c r="D1275" s="37" t="str">
        <x:v>VAR-84D862621DE01C|EG-060|STORE</x:v>
      </x:c>
      <x:c r="E1275" s="37" t="str">
        <x:v>VAR-84D862621DE01C</x:v>
      </x:c>
      <x:c r="F1275" s="37" t="str">
        <x:v>MOD-D787505CDECCAD</x:v>
      </x:c>
      <x:c r="G1275" s="37" t="str">
        <x:v>IKEA BLANDA MATT Serving bowl bamboo, 28 cm</x:v>
      </x:c>
      <x:c r="H1275" s="37" t="str">
        <x:v>المطبخ والأدوات المنزلية</x:v>
      </x:c>
      <x:c r="I1275" s="37" t="str">
        <x:v>أوعية تقديم</x:v>
      </x:c>
      <x:c r="J1275" s="37" t="str">
        <x:v>IKEA</x:v>
      </x:c>
      <x:c r="K1275" s="37" t="str">
        <x:v>BLANDA MATT Serving bowl</x:v>
      </x:c>
      <x:c r="L1275" s="37" t="str">
        <x:v>bamboo, 28 cm</x:v>
      </x:c>
      <x:c r="M1275" s="37"/>
      <x:c r="N1275" s="37"/>
      <x:c r="O1275" s="37"/>
      <x:c r="P1275" s="37" t="str">
        <x:v>60214343</x:v>
      </x:c>
      <x:c r="Q1275" s="37"/>
      <x:c r="R1275" s="37" t="str">
        <x:v>EG-060</x:v>
      </x:c>
      <x:c r="S1275" s="37" t="str">
        <x:v>IKEA Egypt</x:v>
      </x:c>
      <x:c r="T1275" s="37" t="str">
        <x:v>A</x:v>
      </x:c>
      <x:c r="U1275" s="37"/>
      <x:c r="V1275" s="37"/>
      <x:c r="W1275" s="37" t="str">
        <x:v>https://www.ikea.com/eg/en/p/blanda-matt-serving-bowl-bamboo-60214343/</x:v>
      </x:c>
      <x:c r="X1275" s="37" t="str">
        <x:v>صفحة فئة منظمة</x:v>
      </x:c>
      <x:c r="Y1275" s="37"/>
      <x:c r="Z1275" s="37"/>
      <x:c r="AA1275" s="37"/>
      <x:c r="AB1275" s="37"/>
      <x:c r="AC1275" s="37"/>
      <x:c r="AD1275" s="37"/>
      <x:c r="AE1275" s="37"/>
      <x:c r="AF1275" s="56"/>
      <x:c r="AG1275" s="56"/>
      <x:c r="AH1275" s="56"/>
      <x:c r="AI1275" s="58"/>
      <x:c r="AJ1275" s="56"/>
      <x:c r="AK1275" s="56"/>
      <x:c r="AL1275" s="56"/>
      <x:c r="AM1275" s="56"/>
      <x:c r="AN1275" s="56"/>
      <x:c r="AO1275" s="56" t="str">
        <x:f>IF(OR(AF1275="",AD1275=""),"",AF1275*AD1275+IF(AG1275="",0,AG1275)+IF(AH1275="",0,AH1275)+IF(AJ1275="",0,AJ1275)+IF(AK1275="",0,AK1275)+IF(AL1275="",0,AL1275)+IF(AM1275="",0,AM1275))</x:f>
      </x:c>
      <x:c r="AP1275" s="56"/>
      <x:c r="AQ1275" s="56" t="str">
        <x:f>IF(OR(AO1275="",AP1275=""),"",AO1275-AP1275)</x:f>
      </x:c>
      <x:c r="AR1275" s="58" t="str">
        <x:f>IF(OR(AP1275="",AP1275=0,AQ1275=""),"",AQ1275/AP1275)</x:f>
      </x:c>
      <x:c r="AS1275" s="58"/>
      <x:c r="AT1275" s="37"/>
      <x:c r="AU1275" s="37"/>
      <x:c r="AV1275" s="37"/>
      <x:c r="AW1275" s="56"/>
      <x:c r="AX1275" s="56"/>
      <x:c r="AY1275" s="37"/>
      <x:c r="AZ1275" s="37"/>
      <x:c r="BA1275" s="37"/>
      <x:c r="BB1275" s="37"/>
      <x:c r="BC1275" s="37"/>
      <x:c r="BD1275" s="60"/>
      <x:c r="BE1275" s="60"/>
      <x:c r="BF1275" s="37"/>
      <x:c r="BG1275" s="37"/>
      <x:c r="BH1275" s="37" t="str">
        <x:v>https://www.ikea.com/eg/en/p/blanda-matt-serving-bowl-bamboo-60214343/</x:v>
      </x:c>
      <x:c r="BI1275" s="37"/>
      <x:c r="BJ1275" s="37" t="str">
        <x:v>لم يبدأ</x:v>
      </x:c>
      <x:c r="BK1275" s="60" t="n">
        <x:v>46233</x:v>
      </x:c>
      <x:c r="BL1275" s="60"/>
      <x:c r="BM1275" s="60"/>
      <x:c r="BN1275" s="62" t="str">
        <x:f>IF(BM1275="","",(NOW()-BM1275)*24)</x:f>
      </x:c>
      <x:c r="BO1275" s="37" t="str">
        <x:f>IF(BM1275="","لم يُرصد",IF(BT1275&lt;&gt;TRUE,"غير نشط",IF(BP1275="فشل","فشل حالي",IF(BN1275&lt;=12,"حديث",IF(BN1275&lt;=24,"متأخر","قديم")))))</x:f>
        <x:v>لم يُرصد</x:v>
      </x:c>
      <x:c r="BP1275" s="37" t="str">
        <x:v>بانتظار رصد التقسيط</x:v>
      </x:c>
      <x:c r="BQ1275" s="37" t="n">
        <x:v>0</x:v>
      </x:c>
      <x:c r="BR1275" s="37"/>
      <x:c r="BS1275" s="37"/>
      <x:c r="BT1275" s="54" t="b">
        <x:v>1</x:v>
      </x:c>
      <x:c r="BU1275" s="37" t="str">
        <x:v>يحتاج اكتشاف رابط المنتج</x:v>
      </x:c>
      <x:c r="BV1275" s="37" t="str">
        <x:v>BLANDA MATT, Serving bowl, bamboo, 28 cm</x:v>
      </x:c>
      <x:c r="BW127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5" s="60" t="n">
        <x:v>46233</x:v>
      </x:c>
      <x:c r="BY1275" s="60" t="n">
        <x:v>46233</x:v>
      </x:c>
    </x:row>
    <x:row r="1276">
      <x:c r="A1276" s="37" t="str">
        <x:v>مهمة جمع أولية</x:v>
      </x:c>
      <x:c r="B1276" s="37" t="str">
        <x:v>INSTTASK-028C03D90185</x:v>
      </x:c>
      <x:c r="C1276" s="37" t="str">
        <x:v>VAR-061BB2BC9F730E|EG-060|STORE|PENDING</x:v>
      </x:c>
      <x:c r="D1276" s="37" t="str">
        <x:v>VAR-061BB2BC9F730E|EG-060|STORE</x:v>
      </x:c>
      <x:c r="E1276" s="37" t="str">
        <x:v>VAR-061BB2BC9F730E</x:v>
      </x:c>
      <x:c r="F1276" s="37" t="str">
        <x:v>MOD-63E78E2DEF7034</x:v>
      </x:c>
      <x:c r="G1276" s="37" t="str">
        <x:v>IKEA BLANDA Serving bowl clear glass, 20 cm</x:v>
      </x:c>
      <x:c r="H1276" s="37" t="str">
        <x:v>المطبخ والأدوات المنزلية</x:v>
      </x:c>
      <x:c r="I1276" s="37" t="str">
        <x:v>أوعية تقديم</x:v>
      </x:c>
      <x:c r="J1276" s="37" t="str">
        <x:v>IKEA</x:v>
      </x:c>
      <x:c r="K1276" s="37" t="str">
        <x:v>BLANDA Serving bowl</x:v>
      </x:c>
      <x:c r="L1276" s="37" t="str">
        <x:v>clear glass, 20 cm</x:v>
      </x:c>
      <x:c r="M1276" s="37"/>
      <x:c r="N1276" s="37"/>
      <x:c r="O1276" s="37"/>
      <x:c r="P1276" s="37" t="str">
        <x:v>90057252</x:v>
      </x:c>
      <x:c r="Q1276" s="37"/>
      <x:c r="R1276" s="37" t="str">
        <x:v>EG-060</x:v>
      </x:c>
      <x:c r="S1276" s="37" t="str">
        <x:v>IKEA Egypt</x:v>
      </x:c>
      <x:c r="T1276" s="37" t="str">
        <x:v>A</x:v>
      </x:c>
      <x:c r="U1276" s="37"/>
      <x:c r="V1276" s="37"/>
      <x:c r="W1276" s="37" t="str">
        <x:v>https://www.ikea.com/eg/en/p/blanda-serving-bowl-clear-glass-90057252/</x:v>
      </x:c>
      <x:c r="X1276" s="37" t="str">
        <x:v>صفحة فئة منظمة</x:v>
      </x:c>
      <x:c r="Y1276" s="37"/>
      <x:c r="Z1276" s="37"/>
      <x:c r="AA1276" s="37"/>
      <x:c r="AB1276" s="37"/>
      <x:c r="AC1276" s="37"/>
      <x:c r="AD1276" s="37"/>
      <x:c r="AE1276" s="37"/>
      <x:c r="AF1276" s="56"/>
      <x:c r="AG1276" s="56"/>
      <x:c r="AH1276" s="56"/>
      <x:c r="AI1276" s="58"/>
      <x:c r="AJ1276" s="56"/>
      <x:c r="AK1276" s="56"/>
      <x:c r="AL1276" s="56"/>
      <x:c r="AM1276" s="56"/>
      <x:c r="AN1276" s="56"/>
      <x:c r="AO1276" s="56" t="str">
        <x:f>IF(OR(AF1276="",AD1276=""),"",AF1276*AD1276+IF(AG1276="",0,AG1276)+IF(AH1276="",0,AH1276)+IF(AJ1276="",0,AJ1276)+IF(AK1276="",0,AK1276)+IF(AL1276="",0,AL1276)+IF(AM1276="",0,AM1276))</x:f>
      </x:c>
      <x:c r="AP1276" s="56"/>
      <x:c r="AQ1276" s="56" t="str">
        <x:f>IF(OR(AO1276="",AP1276=""),"",AO1276-AP1276)</x:f>
      </x:c>
      <x:c r="AR1276" s="58" t="str">
        <x:f>IF(OR(AP1276="",AP1276=0,AQ1276=""),"",AQ1276/AP1276)</x:f>
      </x:c>
      <x:c r="AS1276" s="58"/>
      <x:c r="AT1276" s="37"/>
      <x:c r="AU1276" s="37"/>
      <x:c r="AV1276" s="37"/>
      <x:c r="AW1276" s="56"/>
      <x:c r="AX1276" s="56"/>
      <x:c r="AY1276" s="37"/>
      <x:c r="AZ1276" s="37"/>
      <x:c r="BA1276" s="37"/>
      <x:c r="BB1276" s="37"/>
      <x:c r="BC1276" s="37"/>
      <x:c r="BD1276" s="60"/>
      <x:c r="BE1276" s="60"/>
      <x:c r="BF1276" s="37"/>
      <x:c r="BG1276" s="37"/>
      <x:c r="BH1276" s="37" t="str">
        <x:v>https://www.ikea.com/eg/en/p/blanda-serving-bowl-clear-glass-90057252/</x:v>
      </x:c>
      <x:c r="BI1276" s="37"/>
      <x:c r="BJ1276" s="37" t="str">
        <x:v>لم يبدأ</x:v>
      </x:c>
      <x:c r="BK1276" s="60" t="n">
        <x:v>46233</x:v>
      </x:c>
      <x:c r="BL1276" s="60"/>
      <x:c r="BM1276" s="60"/>
      <x:c r="BN1276" s="62" t="str">
        <x:f>IF(BM1276="","",(NOW()-BM1276)*24)</x:f>
      </x:c>
      <x:c r="BO1276" s="37" t="str">
        <x:f>IF(BM1276="","لم يُرصد",IF(BT1276&lt;&gt;TRUE,"غير نشط",IF(BP1276="فشل","فشل حالي",IF(BN1276&lt;=12,"حديث",IF(BN1276&lt;=24,"متأخر","قديم")))))</x:f>
        <x:v>لم يُرصد</x:v>
      </x:c>
      <x:c r="BP1276" s="37" t="str">
        <x:v>بانتظار رصد التقسيط</x:v>
      </x:c>
      <x:c r="BQ1276" s="37" t="n">
        <x:v>0</x:v>
      </x:c>
      <x:c r="BR1276" s="37"/>
      <x:c r="BS1276" s="37"/>
      <x:c r="BT1276" s="54" t="b">
        <x:v>1</x:v>
      </x:c>
      <x:c r="BU1276" s="37" t="str">
        <x:v>يحتاج اكتشاف رابط المنتج</x:v>
      </x:c>
      <x:c r="BV1276" s="37" t="str">
        <x:v>BLANDA, Serving bowl, clear glass, 20 cm</x:v>
      </x:c>
      <x:c r="BW127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6" s="60" t="n">
        <x:v>46233</x:v>
      </x:c>
      <x:c r="BY1276" s="60" t="n">
        <x:v>46233</x:v>
      </x:c>
    </x:row>
    <x:row r="1277">
      <x:c r="A1277" s="37" t="str">
        <x:v>مهمة جمع أولية</x:v>
      </x:c>
      <x:c r="B1277" s="37" t="str">
        <x:v>INSTTASK-E5B3CA5B502A</x:v>
      </x:c>
      <x:c r="C1277" s="37" t="str">
        <x:v>VAR-217A704418C2BA|EG-060|STORE|PENDING</x:v>
      </x:c>
      <x:c r="D1277" s="37" t="str">
        <x:v>VAR-217A704418C2BA|EG-060|STORE</x:v>
      </x:c>
      <x:c r="E1277" s="37" t="str">
        <x:v>VAR-217A704418C2BA</x:v>
      </x:c>
      <x:c r="F1277" s="37" t="str">
        <x:v>MOD-1789494772BA29</x:v>
      </x:c>
      <x:c r="G1277" s="37" t="str">
        <x:v>IKEA FÄRGKLAR Bowl lilac, 16 cm</x:v>
      </x:c>
      <x:c r="H1277" s="37" t="str">
        <x:v>المطبخ والأدوات المنزلية</x:v>
      </x:c>
      <x:c r="I1277" s="37" t="str">
        <x:v>أوعية تقديم</x:v>
      </x:c>
      <x:c r="J1277" s="37" t="str">
        <x:v>IKEA</x:v>
      </x:c>
      <x:c r="K1277" s="37" t="str">
        <x:v>FÄRGKLAR Bowl</x:v>
      </x:c>
      <x:c r="L1277" s="37" t="str">
        <x:v>lilac, 16 cm</x:v>
      </x:c>
      <x:c r="M1277" s="37"/>
      <x:c r="N1277" s="37"/>
      <x:c r="O1277" s="37" t="str">
        <x:v>lilac</x:v>
      </x:c>
      <x:c r="P1277" s="37" t="str">
        <x:v>30600425</x:v>
      </x:c>
      <x:c r="Q1277" s="37"/>
      <x:c r="R1277" s="37" t="str">
        <x:v>EG-060</x:v>
      </x:c>
      <x:c r="S1277" s="37" t="str">
        <x:v>IKEA Egypt</x:v>
      </x:c>
      <x:c r="T1277" s="37" t="str">
        <x:v>A</x:v>
      </x:c>
      <x:c r="U1277" s="37"/>
      <x:c r="V1277" s="37"/>
      <x:c r="W1277" s="37" t="str">
        <x:v>https://www.ikea.com/eg/en/p/faergklar-bowl-lilac-30600425/</x:v>
      </x:c>
      <x:c r="X1277" s="37" t="str">
        <x:v>صفحة فئة منظمة</x:v>
      </x:c>
      <x:c r="Y1277" s="37"/>
      <x:c r="Z1277" s="37"/>
      <x:c r="AA1277" s="37"/>
      <x:c r="AB1277" s="37"/>
      <x:c r="AC1277" s="37"/>
      <x:c r="AD1277" s="37"/>
      <x:c r="AE1277" s="37"/>
      <x:c r="AF1277" s="56"/>
      <x:c r="AG1277" s="56"/>
      <x:c r="AH1277" s="56"/>
      <x:c r="AI1277" s="58"/>
      <x:c r="AJ1277" s="56"/>
      <x:c r="AK1277" s="56"/>
      <x:c r="AL1277" s="56"/>
      <x:c r="AM1277" s="56"/>
      <x:c r="AN1277" s="56"/>
      <x:c r="AO1277" s="56" t="str">
        <x:f>IF(OR(AF1277="",AD1277=""),"",AF1277*AD1277+IF(AG1277="",0,AG1277)+IF(AH1277="",0,AH1277)+IF(AJ1277="",0,AJ1277)+IF(AK1277="",0,AK1277)+IF(AL1277="",0,AL1277)+IF(AM1277="",0,AM1277))</x:f>
      </x:c>
      <x:c r="AP1277" s="56"/>
      <x:c r="AQ1277" s="56" t="str">
        <x:f>IF(OR(AO1277="",AP1277=""),"",AO1277-AP1277)</x:f>
      </x:c>
      <x:c r="AR1277" s="58" t="str">
        <x:f>IF(OR(AP1277="",AP1277=0,AQ1277=""),"",AQ1277/AP1277)</x:f>
      </x:c>
      <x:c r="AS1277" s="58"/>
      <x:c r="AT1277" s="37"/>
      <x:c r="AU1277" s="37"/>
      <x:c r="AV1277" s="37"/>
      <x:c r="AW1277" s="56"/>
      <x:c r="AX1277" s="56"/>
      <x:c r="AY1277" s="37"/>
      <x:c r="AZ1277" s="37"/>
      <x:c r="BA1277" s="37"/>
      <x:c r="BB1277" s="37"/>
      <x:c r="BC1277" s="37"/>
      <x:c r="BD1277" s="60"/>
      <x:c r="BE1277" s="60"/>
      <x:c r="BF1277" s="37"/>
      <x:c r="BG1277" s="37"/>
      <x:c r="BH1277" s="37" t="str">
        <x:v>https://www.ikea.com/eg/en/p/faergklar-bowl-lilac-30600425/</x:v>
      </x:c>
      <x:c r="BI1277" s="37"/>
      <x:c r="BJ1277" s="37" t="str">
        <x:v>لم يبدأ</x:v>
      </x:c>
      <x:c r="BK1277" s="60" t="n">
        <x:v>46233</x:v>
      </x:c>
      <x:c r="BL1277" s="60"/>
      <x:c r="BM1277" s="60"/>
      <x:c r="BN1277" s="62" t="str">
        <x:f>IF(BM1277="","",(NOW()-BM1277)*24)</x:f>
      </x:c>
      <x:c r="BO1277" s="37" t="str">
        <x:f>IF(BM1277="","لم يُرصد",IF(BT1277&lt;&gt;TRUE,"غير نشط",IF(BP1277="فشل","فشل حالي",IF(BN1277&lt;=12,"حديث",IF(BN1277&lt;=24,"متأخر","قديم")))))</x:f>
        <x:v>لم يُرصد</x:v>
      </x:c>
      <x:c r="BP1277" s="37" t="str">
        <x:v>بانتظار رصد التقسيط</x:v>
      </x:c>
      <x:c r="BQ1277" s="37" t="n">
        <x:v>0</x:v>
      </x:c>
      <x:c r="BR1277" s="37"/>
      <x:c r="BS1277" s="37"/>
      <x:c r="BT1277" s="54" t="b">
        <x:v>1</x:v>
      </x:c>
      <x:c r="BU1277" s="37" t="str">
        <x:v>يحتاج اكتشاف رابط المنتج</x:v>
      </x:c>
      <x:c r="BV1277" s="37" t="str">
        <x:v>FÄRGKLAR, Bowl, lilac, 16 cm</x:v>
      </x:c>
      <x:c r="BW127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7" s="60" t="n">
        <x:v>46233</x:v>
      </x:c>
      <x:c r="BY1277" s="60" t="n">
        <x:v>46233</x:v>
      </x:c>
    </x:row>
    <x:row r="1278">
      <x:c r="A1278" s="37" t="str">
        <x:v>مهمة جمع أولية</x:v>
      </x:c>
      <x:c r="B1278" s="37" t="str">
        <x:v>INSTTASK-2C6DB1E0919E</x:v>
      </x:c>
      <x:c r="C1278" s="37" t="str">
        <x:v>VAR-4884CCDC322260|EG-060|STORE|PENDING</x:v>
      </x:c>
      <x:c r="D1278" s="37" t="str">
        <x:v>VAR-4884CCDC322260|EG-060|STORE</x:v>
      </x:c>
      <x:c r="E1278" s="37" t="str">
        <x:v>VAR-4884CCDC322260</x:v>
      </x:c>
      <x:c r="F1278" s="37" t="str">
        <x:v>MOD-BC4A195BF69799</x:v>
      </x:c>
      <x:c r="G1278" s="37" t="str">
        <x:v>IKEA FIKADAGS Mixing bowl white, 2.2 l | 2.2L</x:v>
      </x:c>
      <x:c r="H1278" s="37" t="str">
        <x:v>المطبخ والأدوات المنزلية</x:v>
      </x:c>
      <x:c r="I1278" s="37" t="str">
        <x:v>أوعية تقديم</x:v>
      </x:c>
      <x:c r="J1278" s="37" t="str">
        <x:v>IKEA</x:v>
      </x:c>
      <x:c r="K1278" s="37" t="str">
        <x:v>FIKADAGS Mixing bowl</x:v>
      </x:c>
      <x:c r="L1278" s="37" t="str">
        <x:v>white, 2.2 l</x:v>
      </x:c>
      <x:c r="M1278" s="37"/>
      <x:c r="N1278" s="37"/>
      <x:c r="O1278" s="37" t="str">
        <x:v>white</x:v>
      </x:c>
      <x:c r="P1278" s="37" t="str">
        <x:v>40510839</x:v>
      </x:c>
      <x:c r="Q1278" s="37"/>
      <x:c r="R1278" s="37" t="str">
        <x:v>EG-060</x:v>
      </x:c>
      <x:c r="S1278" s="37" t="str">
        <x:v>IKEA Egypt</x:v>
      </x:c>
      <x:c r="T1278" s="37" t="str">
        <x:v>A</x:v>
      </x:c>
      <x:c r="U1278" s="37"/>
      <x:c r="V1278" s="37"/>
      <x:c r="W1278" s="37" t="str">
        <x:v>https://www.ikea.com/eg/en/p/fikadags-mixing-bowl-white-40510839/</x:v>
      </x:c>
      <x:c r="X1278" s="37" t="str">
        <x:v>صفحة فئة منظمة</x:v>
      </x:c>
      <x:c r="Y1278" s="37"/>
      <x:c r="Z1278" s="37"/>
      <x:c r="AA1278" s="37"/>
      <x:c r="AB1278" s="37"/>
      <x:c r="AC1278" s="37"/>
      <x:c r="AD1278" s="37"/>
      <x:c r="AE1278" s="37"/>
      <x:c r="AF1278" s="56"/>
      <x:c r="AG1278" s="56"/>
      <x:c r="AH1278" s="56"/>
      <x:c r="AI1278" s="58"/>
      <x:c r="AJ1278" s="56"/>
      <x:c r="AK1278" s="56"/>
      <x:c r="AL1278" s="56"/>
      <x:c r="AM1278" s="56"/>
      <x:c r="AN1278" s="56"/>
      <x:c r="AO1278" s="56" t="str">
        <x:f>IF(OR(AF1278="",AD1278=""),"",AF1278*AD1278+IF(AG1278="",0,AG1278)+IF(AH1278="",0,AH1278)+IF(AJ1278="",0,AJ1278)+IF(AK1278="",0,AK1278)+IF(AL1278="",0,AL1278)+IF(AM1278="",0,AM1278))</x:f>
      </x:c>
      <x:c r="AP1278" s="56"/>
      <x:c r="AQ1278" s="56" t="str">
        <x:f>IF(OR(AO1278="",AP1278=""),"",AO1278-AP1278)</x:f>
      </x:c>
      <x:c r="AR1278" s="58" t="str">
        <x:f>IF(OR(AP1278="",AP1278=0,AQ1278=""),"",AQ1278/AP1278)</x:f>
      </x:c>
      <x:c r="AS1278" s="58"/>
      <x:c r="AT1278" s="37"/>
      <x:c r="AU1278" s="37"/>
      <x:c r="AV1278" s="37"/>
      <x:c r="AW1278" s="56"/>
      <x:c r="AX1278" s="56"/>
      <x:c r="AY1278" s="37"/>
      <x:c r="AZ1278" s="37"/>
      <x:c r="BA1278" s="37"/>
      <x:c r="BB1278" s="37"/>
      <x:c r="BC1278" s="37"/>
      <x:c r="BD1278" s="60"/>
      <x:c r="BE1278" s="60"/>
      <x:c r="BF1278" s="37"/>
      <x:c r="BG1278" s="37"/>
      <x:c r="BH1278" s="37" t="str">
        <x:v>https://www.ikea.com/eg/en/p/fikadags-mixing-bowl-white-40510839/</x:v>
      </x:c>
      <x:c r="BI1278" s="37"/>
      <x:c r="BJ1278" s="37" t="str">
        <x:v>لم يبدأ</x:v>
      </x:c>
      <x:c r="BK1278" s="60" t="n">
        <x:v>46233</x:v>
      </x:c>
      <x:c r="BL1278" s="60"/>
      <x:c r="BM1278" s="60"/>
      <x:c r="BN1278" s="62" t="str">
        <x:f>IF(BM1278="","",(NOW()-BM1278)*24)</x:f>
      </x:c>
      <x:c r="BO1278" s="37" t="str">
        <x:f>IF(BM1278="","لم يُرصد",IF(BT1278&lt;&gt;TRUE,"غير نشط",IF(BP1278="فشل","فشل حالي",IF(BN1278&lt;=12,"حديث",IF(BN1278&lt;=24,"متأخر","قديم")))))</x:f>
        <x:v>لم يُرصد</x:v>
      </x:c>
      <x:c r="BP1278" s="37" t="str">
        <x:v>بانتظار رصد التقسيط</x:v>
      </x:c>
      <x:c r="BQ1278" s="37" t="n">
        <x:v>0</x:v>
      </x:c>
      <x:c r="BR1278" s="37"/>
      <x:c r="BS1278" s="37"/>
      <x:c r="BT1278" s="54" t="b">
        <x:v>1</x:v>
      </x:c>
      <x:c r="BU1278" s="37" t="str">
        <x:v>يحتاج اكتشاف رابط المنتج</x:v>
      </x:c>
      <x:c r="BV1278" s="37" t="str">
        <x:v>FIKADAGS, Mixing bowl, white, 2.2 l</x:v>
      </x:c>
      <x:c r="BW127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8" s="60" t="n">
        <x:v>46233</x:v>
      </x:c>
      <x:c r="BY1278" s="60" t="n">
        <x:v>46233</x:v>
      </x:c>
    </x:row>
    <x:row r="1279">
      <x:c r="A1279" s="37" t="str">
        <x:v>مهمة جمع أولية</x:v>
      </x:c>
      <x:c r="B1279" s="37" t="str">
        <x:v>INSTTASK-C9A80403E563</x:v>
      </x:c>
      <x:c r="C1279" s="37" t="str">
        <x:v>VAR-86F0345335069E|EG-060|STORE|PENDING</x:v>
      </x:c>
      <x:c r="D1279" s="37" t="str">
        <x:v>VAR-86F0345335069E|EG-060|STORE</x:v>
      </x:c>
      <x:c r="E1279" s="37" t="str">
        <x:v>VAR-86F0345335069E</x:v>
      </x:c>
      <x:c r="F1279" s="37" t="str">
        <x:v>MOD-806537231C429F</x:v>
      </x:c>
      <x:c r="G1279" s="37" t="str">
        <x:v>IKEA GLADELIG Bowl blue, 14 cm</x:v>
      </x:c>
      <x:c r="H1279" s="37" t="str">
        <x:v>المطبخ والأدوات المنزلية</x:v>
      </x:c>
      <x:c r="I1279" s="37" t="str">
        <x:v>أوعية تقديم</x:v>
      </x:c>
      <x:c r="J1279" s="37" t="str">
        <x:v>IKEA</x:v>
      </x:c>
      <x:c r="K1279" s="37" t="str">
        <x:v>GLADELIG Bowl</x:v>
      </x:c>
      <x:c r="L1279" s="37" t="str">
        <x:v>blue, 14 cm</x:v>
      </x:c>
      <x:c r="M1279" s="37"/>
      <x:c r="N1279" s="37"/>
      <x:c r="O1279" s="37" t="str">
        <x:v>blue</x:v>
      </x:c>
      <x:c r="P1279" s="37" t="str">
        <x:v>40600712</x:v>
      </x:c>
      <x:c r="Q1279" s="37"/>
      <x:c r="R1279" s="37" t="str">
        <x:v>EG-060</x:v>
      </x:c>
      <x:c r="S1279" s="37" t="str">
        <x:v>IKEA Egypt</x:v>
      </x:c>
      <x:c r="T1279" s="37" t="str">
        <x:v>A</x:v>
      </x:c>
      <x:c r="U1279" s="37"/>
      <x:c r="V1279" s="37"/>
      <x:c r="W1279" s="37" t="str">
        <x:v>https://www.ikea.com/eg/en/p/gladelig-bowl-blue-40600712/</x:v>
      </x:c>
      <x:c r="X1279" s="37" t="str">
        <x:v>صفحة فئة منظمة</x:v>
      </x:c>
      <x:c r="Y1279" s="37"/>
      <x:c r="Z1279" s="37"/>
      <x:c r="AA1279" s="37"/>
      <x:c r="AB1279" s="37"/>
      <x:c r="AC1279" s="37"/>
      <x:c r="AD1279" s="37"/>
      <x:c r="AE1279" s="37"/>
      <x:c r="AF1279" s="56"/>
      <x:c r="AG1279" s="56"/>
      <x:c r="AH1279" s="56"/>
      <x:c r="AI1279" s="58"/>
      <x:c r="AJ1279" s="56"/>
      <x:c r="AK1279" s="56"/>
      <x:c r="AL1279" s="56"/>
      <x:c r="AM1279" s="56"/>
      <x:c r="AN1279" s="56"/>
      <x:c r="AO1279" s="56" t="str">
        <x:f>IF(OR(AF1279="",AD1279=""),"",AF1279*AD1279+IF(AG1279="",0,AG1279)+IF(AH1279="",0,AH1279)+IF(AJ1279="",0,AJ1279)+IF(AK1279="",0,AK1279)+IF(AL1279="",0,AL1279)+IF(AM1279="",0,AM1279))</x:f>
      </x:c>
      <x:c r="AP1279" s="56"/>
      <x:c r="AQ1279" s="56" t="str">
        <x:f>IF(OR(AO1279="",AP1279=""),"",AO1279-AP1279)</x:f>
      </x:c>
      <x:c r="AR1279" s="58" t="str">
        <x:f>IF(OR(AP1279="",AP1279=0,AQ1279=""),"",AQ1279/AP1279)</x:f>
      </x:c>
      <x:c r="AS1279" s="58"/>
      <x:c r="AT1279" s="37"/>
      <x:c r="AU1279" s="37"/>
      <x:c r="AV1279" s="37"/>
      <x:c r="AW1279" s="56"/>
      <x:c r="AX1279" s="56"/>
      <x:c r="AY1279" s="37"/>
      <x:c r="AZ1279" s="37"/>
      <x:c r="BA1279" s="37"/>
      <x:c r="BB1279" s="37"/>
      <x:c r="BC1279" s="37"/>
      <x:c r="BD1279" s="60"/>
      <x:c r="BE1279" s="60"/>
      <x:c r="BF1279" s="37"/>
      <x:c r="BG1279" s="37"/>
      <x:c r="BH1279" s="37" t="str">
        <x:v>https://www.ikea.com/eg/en/p/gladelig-bowl-blue-40600712/</x:v>
      </x:c>
      <x:c r="BI1279" s="37"/>
      <x:c r="BJ1279" s="37" t="str">
        <x:v>لم يبدأ</x:v>
      </x:c>
      <x:c r="BK1279" s="60" t="n">
        <x:v>46233</x:v>
      </x:c>
      <x:c r="BL1279" s="60"/>
      <x:c r="BM1279" s="60"/>
      <x:c r="BN1279" s="62" t="str">
        <x:f>IF(BM1279="","",(NOW()-BM1279)*24)</x:f>
      </x:c>
      <x:c r="BO1279" s="37" t="str">
        <x:f>IF(BM1279="","لم يُرصد",IF(BT1279&lt;&gt;TRUE,"غير نشط",IF(BP1279="فشل","فشل حالي",IF(BN1279&lt;=12,"حديث",IF(BN1279&lt;=24,"متأخر","قديم")))))</x:f>
        <x:v>لم يُرصد</x:v>
      </x:c>
      <x:c r="BP1279" s="37" t="str">
        <x:v>بانتظار رصد التقسيط</x:v>
      </x:c>
      <x:c r="BQ1279" s="37" t="n">
        <x:v>0</x:v>
      </x:c>
      <x:c r="BR1279" s="37"/>
      <x:c r="BS1279" s="37"/>
      <x:c r="BT1279" s="54" t="b">
        <x:v>1</x:v>
      </x:c>
      <x:c r="BU1279" s="37" t="str">
        <x:v>يحتاج اكتشاف رابط المنتج</x:v>
      </x:c>
      <x:c r="BV1279" s="37" t="str">
        <x:v>GLADELIG, Bowl, blue, 14 cm</x:v>
      </x:c>
      <x:c r="BW127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79" s="60" t="n">
        <x:v>46233</x:v>
      </x:c>
      <x:c r="BY1279" s="60" t="n">
        <x:v>46233</x:v>
      </x:c>
    </x:row>
    <x:row r="1280">
      <x:c r="A1280" s="37" t="str">
        <x:v>مهمة جمع أولية</x:v>
      </x:c>
      <x:c r="B1280" s="37" t="str">
        <x:v>INSTTASK-A569EFD62A81</x:v>
      </x:c>
      <x:c r="C1280" s="37" t="str">
        <x:v>VAR-E4281E76571834|EG-060|STORE|PENDING</x:v>
      </x:c>
      <x:c r="D1280" s="37" t="str">
        <x:v>VAR-E4281E76571834|EG-060|STORE</x:v>
      </x:c>
      <x:c r="E1280" s="37" t="str">
        <x:v>VAR-E4281E76571834</x:v>
      </x:c>
      <x:c r="F1280" s="37" t="str">
        <x:v>MOD-58C2D6F9D55D54</x:v>
      </x:c>
      <x:c r="G1280" s="37" t="str">
        <x:v>IKEA KEJSERLIG Bowl mixed colours, 10 cm</x:v>
      </x:c>
      <x:c r="H1280" s="37" t="str">
        <x:v>المطبخ والأدوات المنزلية</x:v>
      </x:c>
      <x:c r="I1280" s="37" t="str">
        <x:v>أوعية تقديم</x:v>
      </x:c>
      <x:c r="J1280" s="37" t="str">
        <x:v>IKEA</x:v>
      </x:c>
      <x:c r="K1280" s="37" t="str">
        <x:v>KEJSERLIG Bowl</x:v>
      </x:c>
      <x:c r="L1280" s="37" t="str">
        <x:v>mixed colours, 10 cm</x:v>
      </x:c>
      <x:c r="M1280" s="37"/>
      <x:c r="N1280" s="37"/>
      <x:c r="O1280" s="37"/>
      <x:c r="P1280" s="37" t="str">
        <x:v>00511497</x:v>
      </x:c>
      <x:c r="Q1280" s="37"/>
      <x:c r="R1280" s="37" t="str">
        <x:v>EG-060</x:v>
      </x:c>
      <x:c r="S1280" s="37" t="str">
        <x:v>IKEA Egypt</x:v>
      </x:c>
      <x:c r="T1280" s="37" t="str">
        <x:v>A</x:v>
      </x:c>
      <x:c r="U1280" s="37"/>
      <x:c r="V1280" s="37"/>
      <x:c r="W1280" s="37" t="str">
        <x:v>https://www.ikea.com/eg/en/p/kejserlig-bowl-mixed-colours-00511497/</x:v>
      </x:c>
      <x:c r="X1280" s="37" t="str">
        <x:v>صفحة فئة منظمة</x:v>
      </x:c>
      <x:c r="Y1280" s="37"/>
      <x:c r="Z1280" s="37"/>
      <x:c r="AA1280" s="37"/>
      <x:c r="AB1280" s="37"/>
      <x:c r="AC1280" s="37"/>
      <x:c r="AD1280" s="37"/>
      <x:c r="AE1280" s="37"/>
      <x:c r="AF1280" s="56"/>
      <x:c r="AG1280" s="56"/>
      <x:c r="AH1280" s="56"/>
      <x:c r="AI1280" s="58"/>
      <x:c r="AJ1280" s="56"/>
      <x:c r="AK1280" s="56"/>
      <x:c r="AL1280" s="56"/>
      <x:c r="AM1280" s="56"/>
      <x:c r="AN1280" s="56"/>
      <x:c r="AO1280" s="56" t="str">
        <x:f>IF(OR(AF1280="",AD1280=""),"",AF1280*AD1280+IF(AG1280="",0,AG1280)+IF(AH1280="",0,AH1280)+IF(AJ1280="",0,AJ1280)+IF(AK1280="",0,AK1280)+IF(AL1280="",0,AL1280)+IF(AM1280="",0,AM1280))</x:f>
      </x:c>
      <x:c r="AP1280" s="56"/>
      <x:c r="AQ1280" s="56" t="str">
        <x:f>IF(OR(AO1280="",AP1280=""),"",AO1280-AP1280)</x:f>
      </x:c>
      <x:c r="AR1280" s="58" t="str">
        <x:f>IF(OR(AP1280="",AP1280=0,AQ1280=""),"",AQ1280/AP1280)</x:f>
      </x:c>
      <x:c r="AS1280" s="58"/>
      <x:c r="AT1280" s="37"/>
      <x:c r="AU1280" s="37"/>
      <x:c r="AV1280" s="37"/>
      <x:c r="AW1280" s="56"/>
      <x:c r="AX1280" s="56"/>
      <x:c r="AY1280" s="37"/>
      <x:c r="AZ1280" s="37"/>
      <x:c r="BA1280" s="37"/>
      <x:c r="BB1280" s="37"/>
      <x:c r="BC1280" s="37"/>
      <x:c r="BD1280" s="60"/>
      <x:c r="BE1280" s="60"/>
      <x:c r="BF1280" s="37"/>
      <x:c r="BG1280" s="37"/>
      <x:c r="BH1280" s="37" t="str">
        <x:v>https://www.ikea.com/eg/en/p/kejserlig-bowl-mixed-colours-00511497/</x:v>
      </x:c>
      <x:c r="BI1280" s="37"/>
      <x:c r="BJ1280" s="37" t="str">
        <x:v>لم يبدأ</x:v>
      </x:c>
      <x:c r="BK1280" s="60" t="n">
        <x:v>46233</x:v>
      </x:c>
      <x:c r="BL1280" s="60"/>
      <x:c r="BM1280" s="60"/>
      <x:c r="BN1280" s="62" t="str">
        <x:f>IF(BM1280="","",(NOW()-BM1280)*24)</x:f>
      </x:c>
      <x:c r="BO1280" s="37" t="str">
        <x:f>IF(BM1280="","لم يُرصد",IF(BT1280&lt;&gt;TRUE,"غير نشط",IF(BP1280="فشل","فشل حالي",IF(BN1280&lt;=12,"حديث",IF(BN1280&lt;=24,"متأخر","قديم")))))</x:f>
        <x:v>لم يُرصد</x:v>
      </x:c>
      <x:c r="BP1280" s="37" t="str">
        <x:v>بانتظار رصد التقسيط</x:v>
      </x:c>
      <x:c r="BQ1280" s="37" t="n">
        <x:v>0</x:v>
      </x:c>
      <x:c r="BR1280" s="37"/>
      <x:c r="BS1280" s="37"/>
      <x:c r="BT1280" s="54" t="b">
        <x:v>1</x:v>
      </x:c>
      <x:c r="BU1280" s="37" t="str">
        <x:v>يحتاج اكتشاف رابط المنتج</x:v>
      </x:c>
      <x:c r="BV1280" s="37" t="str">
        <x:v>KEJSERLIG, Bowl, mixed colours, 10 cm</x:v>
      </x:c>
      <x:c r="BW128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0" s="60" t="n">
        <x:v>46233</x:v>
      </x:c>
      <x:c r="BY1280" s="60" t="n">
        <x:v>46233</x:v>
      </x:c>
    </x:row>
    <x:row r="1281">
      <x:c r="A1281" s="37" t="str">
        <x:v>مهمة جمع أولية</x:v>
      </x:c>
      <x:c r="B1281" s="37" t="str">
        <x:v>INSTTASK-B0ACE6BB21A0</x:v>
      </x:c>
      <x:c r="C1281" s="37" t="str">
        <x:v>VAR-F3F8E986B4BC5F|EG-060|STORE|PENDING</x:v>
      </x:c>
      <x:c r="D1281" s="37" t="str">
        <x:v>VAR-F3F8E986B4BC5F|EG-060|STORE</x:v>
      </x:c>
      <x:c r="E1281" s="37" t="str">
        <x:v>VAR-F3F8E986B4BC5F</x:v>
      </x:c>
      <x:c r="F1281" s="37" t="str">
        <x:v>MOD-305995613ACEFE</x:v>
      </x:c>
      <x:c r="G1281" s="37" t="str">
        <x:v>IKEA LILLHAVET Washing-up bowl anthracite</x:v>
      </x:c>
      <x:c r="H1281" s="37" t="str">
        <x:v>المطبخ والأدوات المنزلية</x:v>
      </x:c>
      <x:c r="I1281" s="37" t="str">
        <x:v>أوعية تقديم</x:v>
      </x:c>
      <x:c r="J1281" s="37" t="str">
        <x:v>IKEA</x:v>
      </x:c>
      <x:c r="K1281" s="37" t="str">
        <x:v>LILLHAVET Washing-up bowl</x:v>
      </x:c>
      <x:c r="L1281" s="37" t="str">
        <x:v>anthracite</x:v>
      </x:c>
      <x:c r="M1281" s="37"/>
      <x:c r="N1281" s="37"/>
      <x:c r="O1281" s="37" t="str">
        <x:v>anthracite</x:v>
      </x:c>
      <x:c r="P1281" s="37" t="str">
        <x:v>10503430</x:v>
      </x:c>
      <x:c r="Q1281" s="37"/>
      <x:c r="R1281" s="37" t="str">
        <x:v>EG-060</x:v>
      </x:c>
      <x:c r="S1281" s="37" t="str">
        <x:v>IKEA Egypt</x:v>
      </x:c>
      <x:c r="T1281" s="37" t="str">
        <x:v>A</x:v>
      </x:c>
      <x:c r="U1281" s="37"/>
      <x:c r="V1281" s="37"/>
      <x:c r="W1281" s="37" t="str">
        <x:v>https://www.ikea.com/eg/en/p/lillhavet-washing-up-bowl-anthracite-10503430/</x:v>
      </x:c>
      <x:c r="X1281" s="37" t="str">
        <x:v>صفحة فئة منظمة</x:v>
      </x:c>
      <x:c r="Y1281" s="37"/>
      <x:c r="Z1281" s="37"/>
      <x:c r="AA1281" s="37"/>
      <x:c r="AB1281" s="37"/>
      <x:c r="AC1281" s="37"/>
      <x:c r="AD1281" s="37"/>
      <x:c r="AE1281" s="37"/>
      <x:c r="AF1281" s="56"/>
      <x:c r="AG1281" s="56"/>
      <x:c r="AH1281" s="56"/>
      <x:c r="AI1281" s="58"/>
      <x:c r="AJ1281" s="56"/>
      <x:c r="AK1281" s="56"/>
      <x:c r="AL1281" s="56"/>
      <x:c r="AM1281" s="56"/>
      <x:c r="AN1281" s="56"/>
      <x:c r="AO1281" s="56" t="str">
        <x:f>IF(OR(AF1281="",AD1281=""),"",AF1281*AD1281+IF(AG1281="",0,AG1281)+IF(AH1281="",0,AH1281)+IF(AJ1281="",0,AJ1281)+IF(AK1281="",0,AK1281)+IF(AL1281="",0,AL1281)+IF(AM1281="",0,AM1281))</x:f>
      </x:c>
      <x:c r="AP1281" s="56"/>
      <x:c r="AQ1281" s="56" t="str">
        <x:f>IF(OR(AO1281="",AP1281=""),"",AO1281-AP1281)</x:f>
      </x:c>
      <x:c r="AR1281" s="58" t="str">
        <x:f>IF(OR(AP1281="",AP1281=0,AQ1281=""),"",AQ1281/AP1281)</x:f>
      </x:c>
      <x:c r="AS1281" s="58"/>
      <x:c r="AT1281" s="37"/>
      <x:c r="AU1281" s="37"/>
      <x:c r="AV1281" s="37"/>
      <x:c r="AW1281" s="56"/>
      <x:c r="AX1281" s="56"/>
      <x:c r="AY1281" s="37"/>
      <x:c r="AZ1281" s="37"/>
      <x:c r="BA1281" s="37"/>
      <x:c r="BB1281" s="37"/>
      <x:c r="BC1281" s="37"/>
      <x:c r="BD1281" s="60"/>
      <x:c r="BE1281" s="60"/>
      <x:c r="BF1281" s="37"/>
      <x:c r="BG1281" s="37"/>
      <x:c r="BH1281" s="37" t="str">
        <x:v>https://www.ikea.com/eg/en/p/lillhavet-washing-up-bowl-anthracite-10503430/</x:v>
      </x:c>
      <x:c r="BI1281" s="37"/>
      <x:c r="BJ1281" s="37" t="str">
        <x:v>لم يبدأ</x:v>
      </x:c>
      <x:c r="BK1281" s="60" t="n">
        <x:v>46233</x:v>
      </x:c>
      <x:c r="BL1281" s="60"/>
      <x:c r="BM1281" s="60"/>
      <x:c r="BN1281" s="62" t="str">
        <x:f>IF(BM1281="","",(NOW()-BM1281)*24)</x:f>
      </x:c>
      <x:c r="BO1281" s="37" t="str">
        <x:f>IF(BM1281="","لم يُرصد",IF(BT1281&lt;&gt;TRUE,"غير نشط",IF(BP1281="فشل","فشل حالي",IF(BN1281&lt;=12,"حديث",IF(BN1281&lt;=24,"متأخر","قديم")))))</x:f>
        <x:v>لم يُرصد</x:v>
      </x:c>
      <x:c r="BP1281" s="37" t="str">
        <x:v>بانتظار رصد التقسيط</x:v>
      </x:c>
      <x:c r="BQ1281" s="37" t="n">
        <x:v>0</x:v>
      </x:c>
      <x:c r="BR1281" s="37"/>
      <x:c r="BS1281" s="37"/>
      <x:c r="BT1281" s="54" t="b">
        <x:v>1</x:v>
      </x:c>
      <x:c r="BU1281" s="37" t="str">
        <x:v>يحتاج اكتشاف رابط المنتج</x:v>
      </x:c>
      <x:c r="BV1281" s="37" t="str">
        <x:v>LILLHAVET, Washing-up bowl, anthracite</x:v>
      </x:c>
      <x:c r="BW128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1" s="60" t="n">
        <x:v>46233</x:v>
      </x:c>
      <x:c r="BY1281" s="60" t="n">
        <x:v>46233</x:v>
      </x:c>
    </x:row>
    <x:row r="1282">
      <x:c r="A1282" s="37" t="str">
        <x:v>مهمة جمع أولية</x:v>
      </x:c>
      <x:c r="B1282" s="37" t="str">
        <x:v>INSTTASK-CCF808A0DE5C</x:v>
      </x:c>
      <x:c r="C1282" s="37" t="str">
        <x:v>VAR-6C8DF503C01A7A|EG-060|STORE|PENDING</x:v>
      </x:c>
      <x:c r="D1282" s="37" t="str">
        <x:v>VAR-6C8DF503C01A7A|EG-060|STORE</x:v>
      </x:c>
      <x:c r="E1282" s="37" t="str">
        <x:v>VAR-6C8DF503C01A7A</x:v>
      </x:c>
      <x:c r="F1282" s="37" t="str">
        <x:v>MOD-E11B3DC16C6884</x:v>
      </x:c>
      <x:c r="G1282" s="37" t="str">
        <x:v>IKEA NÄTBARB Bowl black, 14 cm</x:v>
      </x:c>
      <x:c r="H1282" s="37" t="str">
        <x:v>المطبخ والأدوات المنزلية</x:v>
      </x:c>
      <x:c r="I1282" s="37" t="str">
        <x:v>أوعية تقديم</x:v>
      </x:c>
      <x:c r="J1282" s="37" t="str">
        <x:v>IKEA</x:v>
      </x:c>
      <x:c r="K1282" s="37" t="str">
        <x:v>NÄTBARB Bowl</x:v>
      </x:c>
      <x:c r="L1282" s="37" t="str">
        <x:v>black, 14 cm</x:v>
      </x:c>
      <x:c r="M1282" s="37"/>
      <x:c r="N1282" s="37"/>
      <x:c r="O1282" s="37" t="str">
        <x:v>black</x:v>
      </x:c>
      <x:c r="P1282" s="37" t="str">
        <x:v>10563693</x:v>
      </x:c>
      <x:c r="Q1282" s="37"/>
      <x:c r="R1282" s="37" t="str">
        <x:v>EG-060</x:v>
      </x:c>
      <x:c r="S1282" s="37" t="str">
        <x:v>IKEA Egypt</x:v>
      </x:c>
      <x:c r="T1282" s="37" t="str">
        <x:v>A</x:v>
      </x:c>
      <x:c r="U1282" s="37"/>
      <x:c r="V1282" s="37"/>
      <x:c r="W1282" s="37" t="str">
        <x:v>https://www.ikea.com/eg/en/p/naetbarb-bowl-black-10563693/</x:v>
      </x:c>
      <x:c r="X1282" s="37" t="str">
        <x:v>صفحة فئة منظمة</x:v>
      </x:c>
      <x:c r="Y1282" s="37"/>
      <x:c r="Z1282" s="37"/>
      <x:c r="AA1282" s="37"/>
      <x:c r="AB1282" s="37"/>
      <x:c r="AC1282" s="37"/>
      <x:c r="AD1282" s="37"/>
      <x:c r="AE1282" s="37"/>
      <x:c r="AF1282" s="56"/>
      <x:c r="AG1282" s="56"/>
      <x:c r="AH1282" s="56"/>
      <x:c r="AI1282" s="58"/>
      <x:c r="AJ1282" s="56"/>
      <x:c r="AK1282" s="56"/>
      <x:c r="AL1282" s="56"/>
      <x:c r="AM1282" s="56"/>
      <x:c r="AN1282" s="56"/>
      <x:c r="AO1282" s="56" t="str">
        <x:f>IF(OR(AF1282="",AD1282=""),"",AF1282*AD1282+IF(AG1282="",0,AG1282)+IF(AH1282="",0,AH1282)+IF(AJ1282="",0,AJ1282)+IF(AK1282="",0,AK1282)+IF(AL1282="",0,AL1282)+IF(AM1282="",0,AM1282))</x:f>
      </x:c>
      <x:c r="AP1282" s="56"/>
      <x:c r="AQ1282" s="56" t="str">
        <x:f>IF(OR(AO1282="",AP1282=""),"",AO1282-AP1282)</x:f>
      </x:c>
      <x:c r="AR1282" s="58" t="str">
        <x:f>IF(OR(AP1282="",AP1282=0,AQ1282=""),"",AQ1282/AP1282)</x:f>
      </x:c>
      <x:c r="AS1282" s="58"/>
      <x:c r="AT1282" s="37"/>
      <x:c r="AU1282" s="37"/>
      <x:c r="AV1282" s="37"/>
      <x:c r="AW1282" s="56"/>
      <x:c r="AX1282" s="56"/>
      <x:c r="AY1282" s="37"/>
      <x:c r="AZ1282" s="37"/>
      <x:c r="BA1282" s="37"/>
      <x:c r="BB1282" s="37"/>
      <x:c r="BC1282" s="37"/>
      <x:c r="BD1282" s="60"/>
      <x:c r="BE1282" s="60"/>
      <x:c r="BF1282" s="37"/>
      <x:c r="BG1282" s="37"/>
      <x:c r="BH1282" s="37" t="str">
        <x:v>https://www.ikea.com/eg/en/p/naetbarb-bowl-black-10563693/</x:v>
      </x:c>
      <x:c r="BI1282" s="37"/>
      <x:c r="BJ1282" s="37" t="str">
        <x:v>لم يبدأ</x:v>
      </x:c>
      <x:c r="BK1282" s="60" t="n">
        <x:v>46233</x:v>
      </x:c>
      <x:c r="BL1282" s="60"/>
      <x:c r="BM1282" s="60"/>
      <x:c r="BN1282" s="62" t="str">
        <x:f>IF(BM1282="","",(NOW()-BM1282)*24)</x:f>
      </x:c>
      <x:c r="BO1282" s="37" t="str">
        <x:f>IF(BM1282="","لم يُرصد",IF(BT1282&lt;&gt;TRUE,"غير نشط",IF(BP1282="فشل","فشل حالي",IF(BN1282&lt;=12,"حديث",IF(BN1282&lt;=24,"متأخر","قديم")))))</x:f>
        <x:v>لم يُرصد</x:v>
      </x:c>
      <x:c r="BP1282" s="37" t="str">
        <x:v>بانتظار رصد التقسيط</x:v>
      </x:c>
      <x:c r="BQ1282" s="37" t="n">
        <x:v>0</x:v>
      </x:c>
      <x:c r="BR1282" s="37"/>
      <x:c r="BS1282" s="37"/>
      <x:c r="BT1282" s="54" t="b">
        <x:v>1</x:v>
      </x:c>
      <x:c r="BU1282" s="37" t="str">
        <x:v>يحتاج اكتشاف رابط المنتج</x:v>
      </x:c>
      <x:c r="BV1282" s="37" t="str">
        <x:v>NÄTBARB, Bowl, black, 14 cm</x:v>
      </x:c>
      <x:c r="BW128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2" s="60" t="n">
        <x:v>46233</x:v>
      </x:c>
      <x:c r="BY1282" s="60" t="n">
        <x:v>46233</x:v>
      </x:c>
    </x:row>
    <x:row r="1283">
      <x:c r="A1283" s="37" t="str">
        <x:v>مهمة جمع أولية</x:v>
      </x:c>
      <x:c r="B1283" s="37" t="str">
        <x:v>INSTTASK-3F44F26C98ED</x:v>
      </x:c>
      <x:c r="C1283" s="37" t="str">
        <x:v>VAR-373BD25FB8F5E2|EG-060|STORE|PENDING</x:v>
      </x:c>
      <x:c r="D1283" s="37" t="str">
        <x:v>VAR-373BD25FB8F5E2|EG-060|STORE</x:v>
      </x:c>
      <x:c r="E1283" s="37" t="str">
        <x:v>VAR-373BD25FB8F5E2</x:v>
      </x:c>
      <x:c r="F1283" s="37" t="str">
        <x:v>MOD-F90206432E24B5</x:v>
      </x:c>
      <x:c r="G1283" s="37" t="str">
        <x:v>IKEA OFTAST Bowl white black/dot pattern, 15 cm | black / white</x:v>
      </x:c>
      <x:c r="H1283" s="37" t="str">
        <x:v>المطبخ والأدوات المنزلية</x:v>
      </x:c>
      <x:c r="I1283" s="37" t="str">
        <x:v>أوعية تقديم</x:v>
      </x:c>
      <x:c r="J1283" s="37" t="str">
        <x:v>IKEA</x:v>
      </x:c>
      <x:c r="K1283" s="37" t="str">
        <x:v>OFTAST Bowl</x:v>
      </x:c>
      <x:c r="L1283" s="37" t="str">
        <x:v>white black/dot pattern, 15 cm</x:v>
      </x:c>
      <x:c r="M1283" s="37"/>
      <x:c r="N1283" s="37"/>
      <x:c r="O1283" s="37" t="str">
        <x:v>black / white</x:v>
      </x:c>
      <x:c r="P1283" s="37" t="str">
        <x:v>50608265</x:v>
      </x:c>
      <x:c r="Q1283" s="37"/>
      <x:c r="R1283" s="37" t="str">
        <x:v>EG-060</x:v>
      </x:c>
      <x:c r="S1283" s="37" t="str">
        <x:v>IKEA Egypt</x:v>
      </x:c>
      <x:c r="T1283" s="37" t="str">
        <x:v>A</x:v>
      </x:c>
      <x:c r="U1283" s="37"/>
      <x:c r="V1283" s="37"/>
      <x:c r="W1283" s="37" t="str">
        <x:v>https://www.ikea.com/eg/en/p/oftast-bowl-white-black-dot-pattern-50608265/</x:v>
      </x:c>
      <x:c r="X1283" s="37" t="str">
        <x:v>صفحة فئة منظمة</x:v>
      </x:c>
      <x:c r="Y1283" s="37"/>
      <x:c r="Z1283" s="37"/>
      <x:c r="AA1283" s="37"/>
      <x:c r="AB1283" s="37"/>
      <x:c r="AC1283" s="37"/>
      <x:c r="AD1283" s="37"/>
      <x:c r="AE1283" s="37"/>
      <x:c r="AF1283" s="56"/>
      <x:c r="AG1283" s="56"/>
      <x:c r="AH1283" s="56"/>
      <x:c r="AI1283" s="58"/>
      <x:c r="AJ1283" s="56"/>
      <x:c r="AK1283" s="56"/>
      <x:c r="AL1283" s="56"/>
      <x:c r="AM1283" s="56"/>
      <x:c r="AN1283" s="56"/>
      <x:c r="AO1283" s="56" t="str">
        <x:f>IF(OR(AF1283="",AD1283=""),"",AF1283*AD1283+IF(AG1283="",0,AG1283)+IF(AH1283="",0,AH1283)+IF(AJ1283="",0,AJ1283)+IF(AK1283="",0,AK1283)+IF(AL1283="",0,AL1283)+IF(AM1283="",0,AM1283))</x:f>
      </x:c>
      <x:c r="AP1283" s="56"/>
      <x:c r="AQ1283" s="56" t="str">
        <x:f>IF(OR(AO1283="",AP1283=""),"",AO1283-AP1283)</x:f>
      </x:c>
      <x:c r="AR1283" s="58" t="str">
        <x:f>IF(OR(AP1283="",AP1283=0,AQ1283=""),"",AQ1283/AP1283)</x:f>
      </x:c>
      <x:c r="AS1283" s="58"/>
      <x:c r="AT1283" s="37"/>
      <x:c r="AU1283" s="37"/>
      <x:c r="AV1283" s="37"/>
      <x:c r="AW1283" s="56"/>
      <x:c r="AX1283" s="56"/>
      <x:c r="AY1283" s="37"/>
      <x:c r="AZ1283" s="37"/>
      <x:c r="BA1283" s="37"/>
      <x:c r="BB1283" s="37"/>
      <x:c r="BC1283" s="37"/>
      <x:c r="BD1283" s="60"/>
      <x:c r="BE1283" s="60"/>
      <x:c r="BF1283" s="37"/>
      <x:c r="BG1283" s="37"/>
      <x:c r="BH1283" s="37" t="str">
        <x:v>https://www.ikea.com/eg/en/p/oftast-bowl-white-black-dot-pattern-50608265/</x:v>
      </x:c>
      <x:c r="BI1283" s="37"/>
      <x:c r="BJ1283" s="37" t="str">
        <x:v>لم يبدأ</x:v>
      </x:c>
      <x:c r="BK1283" s="60" t="n">
        <x:v>46233</x:v>
      </x:c>
      <x:c r="BL1283" s="60"/>
      <x:c r="BM1283" s="60"/>
      <x:c r="BN1283" s="62" t="str">
        <x:f>IF(BM1283="","",(NOW()-BM1283)*24)</x:f>
      </x:c>
      <x:c r="BO1283" s="37" t="str">
        <x:f>IF(BM1283="","لم يُرصد",IF(BT1283&lt;&gt;TRUE,"غير نشط",IF(BP1283="فشل","فشل حالي",IF(BN1283&lt;=12,"حديث",IF(BN1283&lt;=24,"متأخر","قديم")))))</x:f>
        <x:v>لم يُرصد</x:v>
      </x:c>
      <x:c r="BP1283" s="37" t="str">
        <x:v>بانتظار رصد التقسيط</x:v>
      </x:c>
      <x:c r="BQ1283" s="37" t="n">
        <x:v>0</x:v>
      </x:c>
      <x:c r="BR1283" s="37"/>
      <x:c r="BS1283" s="37"/>
      <x:c r="BT1283" s="54" t="b">
        <x:v>1</x:v>
      </x:c>
      <x:c r="BU1283" s="37" t="str">
        <x:v>يحتاج اكتشاف رابط المنتج</x:v>
      </x:c>
      <x:c r="BV1283" s="37" t="str">
        <x:v>OFTAST, Bowl, white black/dot pattern, 15 cm</x:v>
      </x:c>
      <x:c r="BW128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3" s="60" t="n">
        <x:v>46233</x:v>
      </x:c>
      <x:c r="BY1283" s="60" t="n">
        <x:v>46233</x:v>
      </x:c>
    </x:row>
    <x:row r="1284">
      <x:c r="A1284" s="37" t="str">
        <x:v>مهمة جمع أولية</x:v>
      </x:c>
      <x:c r="B1284" s="37" t="str">
        <x:v>INSTTASK-F4EE2E862D62</x:v>
      </x:c>
      <x:c r="C1284" s="37" t="str">
        <x:v>VAR-DCDC66F25C19B9|EG-060|STORE|PENDING</x:v>
      </x:c>
      <x:c r="D1284" s="37" t="str">
        <x:v>VAR-DCDC66F25C19B9|EG-060|STORE</x:v>
      </x:c>
      <x:c r="E1284" s="37" t="str">
        <x:v>VAR-DCDC66F25C19B9</x:v>
      </x:c>
      <x:c r="F1284" s="37" t="str">
        <x:v>MOD-F90206432E24B5</x:v>
      </x:c>
      <x:c r="G1284" s="37" t="str">
        <x:v>IKEA OFTAST Bowl white, 15 cm</x:v>
      </x:c>
      <x:c r="H1284" s="37" t="str">
        <x:v>المطبخ والأدوات المنزلية</x:v>
      </x:c>
      <x:c r="I1284" s="37" t="str">
        <x:v>أوعية تقديم</x:v>
      </x:c>
      <x:c r="J1284" s="37" t="str">
        <x:v>IKEA</x:v>
      </x:c>
      <x:c r="K1284" s="37" t="str">
        <x:v>OFTAST Bowl</x:v>
      </x:c>
      <x:c r="L1284" s="37" t="str">
        <x:v>white, 15 cm</x:v>
      </x:c>
      <x:c r="M1284" s="37"/>
      <x:c r="N1284" s="37"/>
      <x:c r="O1284" s="37" t="str">
        <x:v>white</x:v>
      </x:c>
      <x:c r="P1284" s="37" t="str">
        <x:v>80258915</x:v>
      </x:c>
      <x:c r="Q1284" s="37"/>
      <x:c r="R1284" s="37" t="str">
        <x:v>EG-060</x:v>
      </x:c>
      <x:c r="S1284" s="37" t="str">
        <x:v>IKEA Egypt</x:v>
      </x:c>
      <x:c r="T1284" s="37" t="str">
        <x:v>A</x:v>
      </x:c>
      <x:c r="U1284" s="37"/>
      <x:c r="V1284" s="37"/>
      <x:c r="W1284" s="37" t="str">
        <x:v>https://www.ikea.com/eg/en/p/oftast-bowl-white-80258915/</x:v>
      </x:c>
      <x:c r="X1284" s="37" t="str">
        <x:v>صفحة فئة منظمة</x:v>
      </x:c>
      <x:c r="Y1284" s="37"/>
      <x:c r="Z1284" s="37"/>
      <x:c r="AA1284" s="37"/>
      <x:c r="AB1284" s="37"/>
      <x:c r="AC1284" s="37"/>
      <x:c r="AD1284" s="37"/>
      <x:c r="AE1284" s="37"/>
      <x:c r="AF1284" s="56"/>
      <x:c r="AG1284" s="56"/>
      <x:c r="AH1284" s="56"/>
      <x:c r="AI1284" s="58"/>
      <x:c r="AJ1284" s="56"/>
      <x:c r="AK1284" s="56"/>
      <x:c r="AL1284" s="56"/>
      <x:c r="AM1284" s="56"/>
      <x:c r="AN1284" s="56"/>
      <x:c r="AO1284" s="56" t="str">
        <x:f>IF(OR(AF1284="",AD1284=""),"",AF1284*AD1284+IF(AG1284="",0,AG1284)+IF(AH1284="",0,AH1284)+IF(AJ1284="",0,AJ1284)+IF(AK1284="",0,AK1284)+IF(AL1284="",0,AL1284)+IF(AM1284="",0,AM1284))</x:f>
      </x:c>
      <x:c r="AP1284" s="56"/>
      <x:c r="AQ1284" s="56" t="str">
        <x:f>IF(OR(AO1284="",AP1284=""),"",AO1284-AP1284)</x:f>
      </x:c>
      <x:c r="AR1284" s="58" t="str">
        <x:f>IF(OR(AP1284="",AP1284=0,AQ1284=""),"",AQ1284/AP1284)</x:f>
      </x:c>
      <x:c r="AS1284" s="58"/>
      <x:c r="AT1284" s="37"/>
      <x:c r="AU1284" s="37"/>
      <x:c r="AV1284" s="37"/>
      <x:c r="AW1284" s="56"/>
      <x:c r="AX1284" s="56"/>
      <x:c r="AY1284" s="37"/>
      <x:c r="AZ1284" s="37"/>
      <x:c r="BA1284" s="37"/>
      <x:c r="BB1284" s="37"/>
      <x:c r="BC1284" s="37"/>
      <x:c r="BD1284" s="60"/>
      <x:c r="BE1284" s="60"/>
      <x:c r="BF1284" s="37"/>
      <x:c r="BG1284" s="37"/>
      <x:c r="BH1284" s="37" t="str">
        <x:v>https://www.ikea.com/eg/en/p/oftast-bowl-white-80258915/</x:v>
      </x:c>
      <x:c r="BI1284" s="37"/>
      <x:c r="BJ1284" s="37" t="str">
        <x:v>لم يبدأ</x:v>
      </x:c>
      <x:c r="BK1284" s="60" t="n">
        <x:v>46233</x:v>
      </x:c>
      <x:c r="BL1284" s="60"/>
      <x:c r="BM1284" s="60"/>
      <x:c r="BN1284" s="62" t="str">
        <x:f>IF(BM1284="","",(NOW()-BM1284)*24)</x:f>
      </x:c>
      <x:c r="BO1284" s="37" t="str">
        <x:f>IF(BM1284="","لم يُرصد",IF(BT1284&lt;&gt;TRUE,"غير نشط",IF(BP1284="فشل","فشل حالي",IF(BN1284&lt;=12,"حديث",IF(BN1284&lt;=24,"متأخر","قديم")))))</x:f>
        <x:v>لم يُرصد</x:v>
      </x:c>
      <x:c r="BP1284" s="37" t="str">
        <x:v>بانتظار رصد التقسيط</x:v>
      </x:c>
      <x:c r="BQ1284" s="37" t="n">
        <x:v>0</x:v>
      </x:c>
      <x:c r="BR1284" s="37"/>
      <x:c r="BS1284" s="37"/>
      <x:c r="BT1284" s="54" t="b">
        <x:v>1</x:v>
      </x:c>
      <x:c r="BU1284" s="37" t="str">
        <x:v>يحتاج اكتشاف رابط المنتج</x:v>
      </x:c>
      <x:c r="BV1284" s="37" t="str">
        <x:v>OFTAST, Bowl, white, 15 cm</x:v>
      </x:c>
      <x:c r="BW128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4" s="60" t="n">
        <x:v>46233</x:v>
      </x:c>
      <x:c r="BY1284" s="60" t="n">
        <x:v>46233</x:v>
      </x:c>
    </x:row>
    <x:row r="1285">
      <x:c r="A1285" s="37" t="str">
        <x:v>مهمة جمع أولية</x:v>
      </x:c>
      <x:c r="B1285" s="37" t="str">
        <x:v>INSTTASK-094103A1CD6A</x:v>
      </x:c>
      <x:c r="C1285" s="37" t="str">
        <x:v>VAR-9137FEEF54DEBD|EG-060|STORE|PENDING</x:v>
      </x:c>
      <x:c r="D1285" s="37" t="str">
        <x:v>VAR-9137FEEF54DEBD|EG-060|STORE</x:v>
      </x:c>
      <x:c r="E1285" s="37" t="str">
        <x:v>VAR-9137FEEF54DEBD</x:v>
      </x:c>
      <x:c r="F1285" s="37" t="str">
        <x:v>MOD-817FB3B2879EF7</x:v>
      </x:c>
      <x:c r="G1285" s="37" t="str">
        <x:v>IKEA OFTAST Serving bowl white, 23 cm</x:v>
      </x:c>
      <x:c r="H1285" s="37" t="str">
        <x:v>المطبخ والأدوات المنزلية</x:v>
      </x:c>
      <x:c r="I1285" s="37" t="str">
        <x:v>أوعية تقديم</x:v>
      </x:c>
      <x:c r="J1285" s="37" t="str">
        <x:v>IKEA</x:v>
      </x:c>
      <x:c r="K1285" s="37" t="str">
        <x:v>OFTAST Serving bowl</x:v>
      </x:c>
      <x:c r="L1285" s="37" t="str">
        <x:v>white, 23 cm</x:v>
      </x:c>
      <x:c r="M1285" s="37"/>
      <x:c r="N1285" s="37"/>
      <x:c r="O1285" s="37" t="str">
        <x:v>white</x:v>
      </x:c>
      <x:c r="P1285" s="37" t="str">
        <x:v>20439392</x:v>
      </x:c>
      <x:c r="Q1285" s="37"/>
      <x:c r="R1285" s="37" t="str">
        <x:v>EG-060</x:v>
      </x:c>
      <x:c r="S1285" s="37" t="str">
        <x:v>IKEA Egypt</x:v>
      </x:c>
      <x:c r="T1285" s="37" t="str">
        <x:v>A</x:v>
      </x:c>
      <x:c r="U1285" s="37"/>
      <x:c r="V1285" s="37"/>
      <x:c r="W1285" s="37" t="str">
        <x:v>https://www.ikea.com/eg/en/p/oftast-serving-bowl-white-20439392/</x:v>
      </x:c>
      <x:c r="X1285" s="37" t="str">
        <x:v>صفحة فئة منظمة</x:v>
      </x:c>
      <x:c r="Y1285" s="37"/>
      <x:c r="Z1285" s="37"/>
      <x:c r="AA1285" s="37"/>
      <x:c r="AB1285" s="37"/>
      <x:c r="AC1285" s="37"/>
      <x:c r="AD1285" s="37"/>
      <x:c r="AE1285" s="37"/>
      <x:c r="AF1285" s="56"/>
      <x:c r="AG1285" s="56"/>
      <x:c r="AH1285" s="56"/>
      <x:c r="AI1285" s="58"/>
      <x:c r="AJ1285" s="56"/>
      <x:c r="AK1285" s="56"/>
      <x:c r="AL1285" s="56"/>
      <x:c r="AM1285" s="56"/>
      <x:c r="AN1285" s="56"/>
      <x:c r="AO1285" s="56" t="str">
        <x:f>IF(OR(AF1285="",AD1285=""),"",AF1285*AD1285+IF(AG1285="",0,AG1285)+IF(AH1285="",0,AH1285)+IF(AJ1285="",0,AJ1285)+IF(AK1285="",0,AK1285)+IF(AL1285="",0,AL1285)+IF(AM1285="",0,AM1285))</x:f>
      </x:c>
      <x:c r="AP1285" s="56"/>
      <x:c r="AQ1285" s="56" t="str">
        <x:f>IF(OR(AO1285="",AP1285=""),"",AO1285-AP1285)</x:f>
      </x:c>
      <x:c r="AR1285" s="58" t="str">
        <x:f>IF(OR(AP1285="",AP1285=0,AQ1285=""),"",AQ1285/AP1285)</x:f>
      </x:c>
      <x:c r="AS1285" s="58"/>
      <x:c r="AT1285" s="37"/>
      <x:c r="AU1285" s="37"/>
      <x:c r="AV1285" s="37"/>
      <x:c r="AW1285" s="56"/>
      <x:c r="AX1285" s="56"/>
      <x:c r="AY1285" s="37"/>
      <x:c r="AZ1285" s="37"/>
      <x:c r="BA1285" s="37"/>
      <x:c r="BB1285" s="37"/>
      <x:c r="BC1285" s="37"/>
      <x:c r="BD1285" s="60"/>
      <x:c r="BE1285" s="60"/>
      <x:c r="BF1285" s="37"/>
      <x:c r="BG1285" s="37"/>
      <x:c r="BH1285" s="37" t="str">
        <x:v>https://www.ikea.com/eg/en/p/oftast-serving-bowl-white-20439392/</x:v>
      </x:c>
      <x:c r="BI1285" s="37"/>
      <x:c r="BJ1285" s="37" t="str">
        <x:v>لم يبدأ</x:v>
      </x:c>
      <x:c r="BK1285" s="60" t="n">
        <x:v>46233</x:v>
      </x:c>
      <x:c r="BL1285" s="60"/>
      <x:c r="BM1285" s="60"/>
      <x:c r="BN1285" s="62" t="str">
        <x:f>IF(BM1285="","",(NOW()-BM1285)*24)</x:f>
      </x:c>
      <x:c r="BO1285" s="37" t="str">
        <x:f>IF(BM1285="","لم يُرصد",IF(BT1285&lt;&gt;TRUE,"غير نشط",IF(BP1285="فشل","فشل حالي",IF(BN1285&lt;=12,"حديث",IF(BN1285&lt;=24,"متأخر","قديم")))))</x:f>
        <x:v>لم يُرصد</x:v>
      </x:c>
      <x:c r="BP1285" s="37" t="str">
        <x:v>بانتظار رصد التقسيط</x:v>
      </x:c>
      <x:c r="BQ1285" s="37" t="n">
        <x:v>0</x:v>
      </x:c>
      <x:c r="BR1285" s="37"/>
      <x:c r="BS1285" s="37"/>
      <x:c r="BT1285" s="54" t="b">
        <x:v>1</x:v>
      </x:c>
      <x:c r="BU1285" s="37" t="str">
        <x:v>يحتاج اكتشاف رابط المنتج</x:v>
      </x:c>
      <x:c r="BV1285" s="37" t="str">
        <x:v>OFTAST, Serving bowl, white, 23 cm</x:v>
      </x:c>
      <x:c r="BW128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5" s="60" t="n">
        <x:v>46233</x:v>
      </x:c>
      <x:c r="BY1285" s="60" t="n">
        <x:v>46233</x:v>
      </x:c>
    </x:row>
    <x:row r="1286">
      <x:c r="A1286" s="37" t="str">
        <x:v>مهمة جمع أولية</x:v>
      </x:c>
      <x:c r="B1286" s="37" t="str">
        <x:v>INSTTASK-CE61AC27C158</x:v>
      </x:c>
      <x:c r="C1286" s="37" t="str">
        <x:v>VAR-610AD80E7F82E7|EG-060|STORE|PENDING</x:v>
      </x:c>
      <x:c r="D1286" s="37" t="str">
        <x:v>VAR-610AD80E7F82E7|EG-060|STORE</x:v>
      </x:c>
      <x:c r="E1286" s="37" t="str">
        <x:v>VAR-610AD80E7F82E7</x:v>
      </x:c>
      <x:c r="F1286" s="37" t="str">
        <x:v>MOD-757896D774B1AE</x:v>
      </x:c>
      <x:c r="G1286" s="37" t="str">
        <x:v>IKEA PONNYFISK Mixing bowl light grey-blue, 1 l | 1L | blue / grey</x:v>
      </x:c>
      <x:c r="H1286" s="37" t="str">
        <x:v>المطبخ والأدوات المنزلية</x:v>
      </x:c>
      <x:c r="I1286" s="37" t="str">
        <x:v>أوعية تقديم</x:v>
      </x:c>
      <x:c r="J1286" s="37" t="str">
        <x:v>IKEA</x:v>
      </x:c>
      <x:c r="K1286" s="37" t="str">
        <x:v>PONNYFISK Mixing bowl</x:v>
      </x:c>
      <x:c r="L1286" s="37" t="str">
        <x:v>light grey-blue, 1 l</x:v>
      </x:c>
      <x:c r="M1286" s="37"/>
      <x:c r="N1286" s="37"/>
      <x:c r="O1286" s="37" t="str">
        <x:v>blue / grey</x:v>
      </x:c>
      <x:c r="P1286" s="37" t="str">
        <x:v>90598491</x:v>
      </x:c>
      <x:c r="Q1286" s="37"/>
      <x:c r="R1286" s="37" t="str">
        <x:v>EG-060</x:v>
      </x:c>
      <x:c r="S1286" s="37" t="str">
        <x:v>IKEA Egypt</x:v>
      </x:c>
      <x:c r="T1286" s="37" t="str">
        <x:v>A</x:v>
      </x:c>
      <x:c r="U1286" s="37"/>
      <x:c r="V1286" s="37"/>
      <x:c r="W1286" s="37" t="str">
        <x:v>https://www.ikea.com/eg/en/p/ponnyfisk-mixing-bowl-light-grey-blue-90598491/</x:v>
      </x:c>
      <x:c r="X1286" s="37" t="str">
        <x:v>صفحة فئة منظمة</x:v>
      </x:c>
      <x:c r="Y1286" s="37"/>
      <x:c r="Z1286" s="37"/>
      <x:c r="AA1286" s="37"/>
      <x:c r="AB1286" s="37"/>
      <x:c r="AC1286" s="37"/>
      <x:c r="AD1286" s="37"/>
      <x:c r="AE1286" s="37"/>
      <x:c r="AF1286" s="56"/>
      <x:c r="AG1286" s="56"/>
      <x:c r="AH1286" s="56"/>
      <x:c r="AI1286" s="58"/>
      <x:c r="AJ1286" s="56"/>
      <x:c r="AK1286" s="56"/>
      <x:c r="AL1286" s="56"/>
      <x:c r="AM1286" s="56"/>
      <x:c r="AN1286" s="56"/>
      <x:c r="AO1286" s="56" t="str">
        <x:f>IF(OR(AF1286="",AD1286=""),"",AF1286*AD1286+IF(AG1286="",0,AG1286)+IF(AH1286="",0,AH1286)+IF(AJ1286="",0,AJ1286)+IF(AK1286="",0,AK1286)+IF(AL1286="",0,AL1286)+IF(AM1286="",0,AM1286))</x:f>
      </x:c>
      <x:c r="AP1286" s="56"/>
      <x:c r="AQ1286" s="56" t="str">
        <x:f>IF(OR(AO1286="",AP1286=""),"",AO1286-AP1286)</x:f>
      </x:c>
      <x:c r="AR1286" s="58" t="str">
        <x:f>IF(OR(AP1286="",AP1286=0,AQ1286=""),"",AQ1286/AP1286)</x:f>
      </x:c>
      <x:c r="AS1286" s="58"/>
      <x:c r="AT1286" s="37"/>
      <x:c r="AU1286" s="37"/>
      <x:c r="AV1286" s="37"/>
      <x:c r="AW1286" s="56"/>
      <x:c r="AX1286" s="56"/>
      <x:c r="AY1286" s="37"/>
      <x:c r="AZ1286" s="37"/>
      <x:c r="BA1286" s="37"/>
      <x:c r="BB1286" s="37"/>
      <x:c r="BC1286" s="37"/>
      <x:c r="BD1286" s="60"/>
      <x:c r="BE1286" s="60"/>
      <x:c r="BF1286" s="37"/>
      <x:c r="BG1286" s="37"/>
      <x:c r="BH1286" s="37" t="str">
        <x:v>https://www.ikea.com/eg/en/p/ponnyfisk-mixing-bowl-light-grey-blue-90598491/</x:v>
      </x:c>
      <x:c r="BI1286" s="37"/>
      <x:c r="BJ1286" s="37" t="str">
        <x:v>لم يبدأ</x:v>
      </x:c>
      <x:c r="BK1286" s="60" t="n">
        <x:v>46233</x:v>
      </x:c>
      <x:c r="BL1286" s="60"/>
      <x:c r="BM1286" s="60"/>
      <x:c r="BN1286" s="62" t="str">
        <x:f>IF(BM1286="","",(NOW()-BM1286)*24)</x:f>
      </x:c>
      <x:c r="BO1286" s="37" t="str">
        <x:f>IF(BM1286="","لم يُرصد",IF(BT1286&lt;&gt;TRUE,"غير نشط",IF(BP1286="فشل","فشل حالي",IF(BN1286&lt;=12,"حديث",IF(BN1286&lt;=24,"متأخر","قديم")))))</x:f>
        <x:v>لم يُرصد</x:v>
      </x:c>
      <x:c r="BP1286" s="37" t="str">
        <x:v>بانتظار رصد التقسيط</x:v>
      </x:c>
      <x:c r="BQ1286" s="37" t="n">
        <x:v>0</x:v>
      </x:c>
      <x:c r="BR1286" s="37"/>
      <x:c r="BS1286" s="37"/>
      <x:c r="BT1286" s="54" t="b">
        <x:v>1</x:v>
      </x:c>
      <x:c r="BU1286" s="37" t="str">
        <x:v>يحتاج اكتشاف رابط المنتج</x:v>
      </x:c>
      <x:c r="BV1286" s="37" t="str">
        <x:v>PONNYFISK, Mixing bowl, light grey-blue, 1 l</x:v>
      </x:c>
      <x:c r="BW128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6" s="60" t="n">
        <x:v>46233</x:v>
      </x:c>
      <x:c r="BY1286" s="60" t="n">
        <x:v>46233</x:v>
      </x:c>
    </x:row>
    <x:row r="1287">
      <x:c r="A1287" s="37" t="str">
        <x:v>مهمة جمع أولية</x:v>
      </x:c>
      <x:c r="B1287" s="37" t="str">
        <x:v>INSTTASK-4BA97A57B2C3</x:v>
      </x:c>
      <x:c r="C1287" s="37" t="str">
        <x:v>VAR-FC88974E9051F2|EG-060|STORE|PENDING</x:v>
      </x:c>
      <x:c r="D1287" s="37" t="str">
        <x:v>VAR-FC88974E9051F2|EG-060|STORE</x:v>
      </x:c>
      <x:c r="E1287" s="37" t="str">
        <x:v>VAR-FC88974E9051F2</x:v>
      </x:c>
      <x:c r="F1287" s="37" t="str">
        <x:v>MOD-7FABEAD3BFE6DA</x:v>
      </x:c>
      <x:c r="G1287" s="37" t="str">
        <x:v>IKEA SILVERSIDA Serving bowl patterned/blue, 28 cm</x:v>
      </x:c>
      <x:c r="H1287" s="37" t="str">
        <x:v>المطبخ والأدوات المنزلية</x:v>
      </x:c>
      <x:c r="I1287" s="37" t="str">
        <x:v>أوعية تقديم</x:v>
      </x:c>
      <x:c r="J1287" s="37" t="str">
        <x:v>IKEA</x:v>
      </x:c>
      <x:c r="K1287" s="37" t="str">
        <x:v>SILVERSIDA Serving bowl</x:v>
      </x:c>
      <x:c r="L1287" s="37" t="str">
        <x:v>patterned/blue, 28 cm</x:v>
      </x:c>
      <x:c r="M1287" s="37"/>
      <x:c r="N1287" s="37"/>
      <x:c r="O1287" s="37" t="str">
        <x:v>blue</x:v>
      </x:c>
      <x:c r="P1287" s="37" t="str">
        <x:v>20565696</x:v>
      </x:c>
      <x:c r="Q1287" s="37"/>
      <x:c r="R1287" s="37" t="str">
        <x:v>EG-060</x:v>
      </x:c>
      <x:c r="S1287" s="37" t="str">
        <x:v>IKEA Egypt</x:v>
      </x:c>
      <x:c r="T1287" s="37" t="str">
        <x:v>A</x:v>
      </x:c>
      <x:c r="U1287" s="37"/>
      <x:c r="V1287" s="37"/>
      <x:c r="W1287" s="37" t="str">
        <x:v>https://www.ikea.com/eg/en/p/silversida-serving-bowl-patterned-blue-20565696/</x:v>
      </x:c>
      <x:c r="X1287" s="37" t="str">
        <x:v>صفحة فئة منظمة</x:v>
      </x:c>
      <x:c r="Y1287" s="37"/>
      <x:c r="Z1287" s="37"/>
      <x:c r="AA1287" s="37"/>
      <x:c r="AB1287" s="37"/>
      <x:c r="AC1287" s="37"/>
      <x:c r="AD1287" s="37"/>
      <x:c r="AE1287" s="37"/>
      <x:c r="AF1287" s="56"/>
      <x:c r="AG1287" s="56"/>
      <x:c r="AH1287" s="56"/>
      <x:c r="AI1287" s="58"/>
      <x:c r="AJ1287" s="56"/>
      <x:c r="AK1287" s="56"/>
      <x:c r="AL1287" s="56"/>
      <x:c r="AM1287" s="56"/>
      <x:c r="AN1287" s="56"/>
      <x:c r="AO1287" s="56" t="str">
        <x:f>IF(OR(AF1287="",AD1287=""),"",AF1287*AD1287+IF(AG1287="",0,AG1287)+IF(AH1287="",0,AH1287)+IF(AJ1287="",0,AJ1287)+IF(AK1287="",0,AK1287)+IF(AL1287="",0,AL1287)+IF(AM1287="",0,AM1287))</x:f>
      </x:c>
      <x:c r="AP1287" s="56"/>
      <x:c r="AQ1287" s="56" t="str">
        <x:f>IF(OR(AO1287="",AP1287=""),"",AO1287-AP1287)</x:f>
      </x:c>
      <x:c r="AR1287" s="58" t="str">
        <x:f>IF(OR(AP1287="",AP1287=0,AQ1287=""),"",AQ1287/AP1287)</x:f>
      </x:c>
      <x:c r="AS1287" s="58"/>
      <x:c r="AT1287" s="37"/>
      <x:c r="AU1287" s="37"/>
      <x:c r="AV1287" s="37"/>
      <x:c r="AW1287" s="56"/>
      <x:c r="AX1287" s="56"/>
      <x:c r="AY1287" s="37"/>
      <x:c r="AZ1287" s="37"/>
      <x:c r="BA1287" s="37"/>
      <x:c r="BB1287" s="37"/>
      <x:c r="BC1287" s="37"/>
      <x:c r="BD1287" s="60"/>
      <x:c r="BE1287" s="60"/>
      <x:c r="BF1287" s="37"/>
      <x:c r="BG1287" s="37"/>
      <x:c r="BH1287" s="37" t="str">
        <x:v>https://www.ikea.com/eg/en/p/silversida-serving-bowl-patterned-blue-20565696/</x:v>
      </x:c>
      <x:c r="BI1287" s="37"/>
      <x:c r="BJ1287" s="37" t="str">
        <x:v>لم يبدأ</x:v>
      </x:c>
      <x:c r="BK1287" s="60" t="n">
        <x:v>46233</x:v>
      </x:c>
      <x:c r="BL1287" s="60"/>
      <x:c r="BM1287" s="60"/>
      <x:c r="BN1287" s="62" t="str">
        <x:f>IF(BM1287="","",(NOW()-BM1287)*24)</x:f>
      </x:c>
      <x:c r="BO1287" s="37" t="str">
        <x:f>IF(BM1287="","لم يُرصد",IF(BT1287&lt;&gt;TRUE,"غير نشط",IF(BP1287="فشل","فشل حالي",IF(BN1287&lt;=12,"حديث",IF(BN1287&lt;=24,"متأخر","قديم")))))</x:f>
        <x:v>لم يُرصد</x:v>
      </x:c>
      <x:c r="BP1287" s="37" t="str">
        <x:v>بانتظار رصد التقسيط</x:v>
      </x:c>
      <x:c r="BQ1287" s="37" t="n">
        <x:v>0</x:v>
      </x:c>
      <x:c r="BR1287" s="37"/>
      <x:c r="BS1287" s="37"/>
      <x:c r="BT1287" s="54" t="b">
        <x:v>1</x:v>
      </x:c>
      <x:c r="BU1287" s="37" t="str">
        <x:v>يحتاج اكتشاف رابط المنتج</x:v>
      </x:c>
      <x:c r="BV1287" s="37" t="str">
        <x:v>SILVERSIDA, Serving bowl, patterned/blue, 28 cm</x:v>
      </x:c>
      <x:c r="BW128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7" s="60" t="n">
        <x:v>46233</x:v>
      </x:c>
      <x:c r="BY1287" s="60" t="n">
        <x:v>46233</x:v>
      </x:c>
    </x:row>
    <x:row r="1288">
      <x:c r="A1288" s="37" t="str">
        <x:v>مهمة جمع أولية</x:v>
      </x:c>
      <x:c r="B1288" s="37" t="str">
        <x:v>INSTTASK-9A38698A668F</x:v>
      </x:c>
      <x:c r="C1288" s="37" t="str">
        <x:v>VAR-6F6D5EB175DBF0|EG-060|STORE|PENDING</x:v>
      </x:c>
      <x:c r="D1288" s="37" t="str">
        <x:v>VAR-6F6D5EB175DBF0|EG-060|STORE</x:v>
      </x:c>
      <x:c r="E1288" s="37" t="str">
        <x:v>VAR-6F6D5EB175DBF0</x:v>
      </x:c>
      <x:c r="F1288" s="37" t="str">
        <x:v>MOD-6A99AC4EBF4281</x:v>
      </x:c>
      <x:c r="G1288" s="37" t="str">
        <x:v>IKEA UPPLAGA Serving bowl white, 26 cm</x:v>
      </x:c>
      <x:c r="H1288" s="37" t="str">
        <x:v>المطبخ والأدوات المنزلية</x:v>
      </x:c>
      <x:c r="I1288" s="37" t="str">
        <x:v>أوعية تقديم</x:v>
      </x:c>
      <x:c r="J1288" s="37" t="str">
        <x:v>IKEA</x:v>
      </x:c>
      <x:c r="K1288" s="37" t="str">
        <x:v>UPPLAGA Serving bowl</x:v>
      </x:c>
      <x:c r="L1288" s="37" t="str">
        <x:v>white, 26 cm</x:v>
      </x:c>
      <x:c r="M1288" s="37"/>
      <x:c r="N1288" s="37"/>
      <x:c r="O1288" s="37" t="str">
        <x:v>white</x:v>
      </x:c>
      <x:c r="P1288" s="37" t="str">
        <x:v>10424715</x:v>
      </x:c>
      <x:c r="Q1288" s="37"/>
      <x:c r="R1288" s="37" t="str">
        <x:v>EG-060</x:v>
      </x:c>
      <x:c r="S1288" s="37" t="str">
        <x:v>IKEA Egypt</x:v>
      </x:c>
      <x:c r="T1288" s="37" t="str">
        <x:v>A</x:v>
      </x:c>
      <x:c r="U1288" s="37"/>
      <x:c r="V1288" s="37"/>
      <x:c r="W1288" s="37" t="str">
        <x:v>https://www.ikea.com/eg/en/p/upplaga-serving-bowl-white-10424715/</x:v>
      </x:c>
      <x:c r="X1288" s="37" t="str">
        <x:v>صفحة فئة منظمة</x:v>
      </x:c>
      <x:c r="Y1288" s="37"/>
      <x:c r="Z1288" s="37"/>
      <x:c r="AA1288" s="37"/>
      <x:c r="AB1288" s="37"/>
      <x:c r="AC1288" s="37"/>
      <x:c r="AD1288" s="37"/>
      <x:c r="AE1288" s="37"/>
      <x:c r="AF1288" s="56"/>
      <x:c r="AG1288" s="56"/>
      <x:c r="AH1288" s="56"/>
      <x:c r="AI1288" s="58"/>
      <x:c r="AJ1288" s="56"/>
      <x:c r="AK1288" s="56"/>
      <x:c r="AL1288" s="56"/>
      <x:c r="AM1288" s="56"/>
      <x:c r="AN1288" s="56"/>
      <x:c r="AO1288" s="56" t="str">
        <x:f>IF(OR(AF1288="",AD1288=""),"",AF1288*AD1288+IF(AG1288="",0,AG1288)+IF(AH1288="",0,AH1288)+IF(AJ1288="",0,AJ1288)+IF(AK1288="",0,AK1288)+IF(AL1288="",0,AL1288)+IF(AM1288="",0,AM1288))</x:f>
      </x:c>
      <x:c r="AP1288" s="56"/>
      <x:c r="AQ1288" s="56" t="str">
        <x:f>IF(OR(AO1288="",AP1288=""),"",AO1288-AP1288)</x:f>
      </x:c>
      <x:c r="AR1288" s="58" t="str">
        <x:f>IF(OR(AP1288="",AP1288=0,AQ1288=""),"",AQ1288/AP1288)</x:f>
      </x:c>
      <x:c r="AS1288" s="58"/>
      <x:c r="AT1288" s="37"/>
      <x:c r="AU1288" s="37"/>
      <x:c r="AV1288" s="37"/>
      <x:c r="AW1288" s="56"/>
      <x:c r="AX1288" s="56"/>
      <x:c r="AY1288" s="37"/>
      <x:c r="AZ1288" s="37"/>
      <x:c r="BA1288" s="37"/>
      <x:c r="BB1288" s="37"/>
      <x:c r="BC1288" s="37"/>
      <x:c r="BD1288" s="60"/>
      <x:c r="BE1288" s="60"/>
      <x:c r="BF1288" s="37"/>
      <x:c r="BG1288" s="37"/>
      <x:c r="BH1288" s="37" t="str">
        <x:v>https://www.ikea.com/eg/en/p/upplaga-serving-bowl-white-10424715/</x:v>
      </x:c>
      <x:c r="BI1288" s="37"/>
      <x:c r="BJ1288" s="37" t="str">
        <x:v>لم يبدأ</x:v>
      </x:c>
      <x:c r="BK1288" s="60" t="n">
        <x:v>46233</x:v>
      </x:c>
      <x:c r="BL1288" s="60"/>
      <x:c r="BM1288" s="60"/>
      <x:c r="BN1288" s="62" t="str">
        <x:f>IF(BM1288="","",(NOW()-BM1288)*24)</x:f>
      </x:c>
      <x:c r="BO1288" s="37" t="str">
        <x:f>IF(BM1288="","لم يُرصد",IF(BT1288&lt;&gt;TRUE,"غير نشط",IF(BP1288="فشل","فشل حالي",IF(BN1288&lt;=12,"حديث",IF(BN1288&lt;=24,"متأخر","قديم")))))</x:f>
        <x:v>لم يُرصد</x:v>
      </x:c>
      <x:c r="BP1288" s="37" t="str">
        <x:v>بانتظار رصد التقسيط</x:v>
      </x:c>
      <x:c r="BQ1288" s="37" t="n">
        <x:v>0</x:v>
      </x:c>
      <x:c r="BR1288" s="37"/>
      <x:c r="BS1288" s="37"/>
      <x:c r="BT1288" s="54" t="b">
        <x:v>1</x:v>
      </x:c>
      <x:c r="BU1288" s="37" t="str">
        <x:v>يحتاج اكتشاف رابط المنتج</x:v>
      </x:c>
      <x:c r="BV1288" s="37" t="str">
        <x:v>UPPLAGA, Serving bowl, white, 26 cm</x:v>
      </x:c>
      <x:c r="BW128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8" s="60" t="n">
        <x:v>46233</x:v>
      </x:c>
      <x:c r="BY1288" s="60" t="n">
        <x:v>46233</x:v>
      </x:c>
    </x:row>
    <x:row r="1289">
      <x:c r="A1289" s="37" t="str">
        <x:v>مهمة جمع أولية</x:v>
      </x:c>
      <x:c r="B1289" s="37" t="str">
        <x:v>INSTTASK-22EC577CD28D</x:v>
      </x:c>
      <x:c r="C1289" s="37" t="str">
        <x:v>VAR-9E3D4387983E06|EG-060|STORE|PENDING</x:v>
      </x:c>
      <x:c r="D1289" s="37" t="str">
        <x:v>VAR-9E3D4387983E06|EG-060|STORE</x:v>
      </x:c>
      <x:c r="E1289" s="37" t="str">
        <x:v>VAR-9E3D4387983E06</x:v>
      </x:c>
      <x:c r="F1289" s="37" t="str">
        <x:v>MOD-DE9CA6BD7EC126</x:v>
      </x:c>
      <x:c r="G1289" s="37" t="str">
        <x:v>IKEA VARDAGEN Bowl clear glass, 26 cm</x:v>
      </x:c>
      <x:c r="H1289" s="37" t="str">
        <x:v>المطبخ والأدوات المنزلية</x:v>
      </x:c>
      <x:c r="I1289" s="37" t="str">
        <x:v>أوعية تقديم</x:v>
      </x:c>
      <x:c r="J1289" s="37" t="str">
        <x:v>IKEA</x:v>
      </x:c>
      <x:c r="K1289" s="37" t="str">
        <x:v>VARDAGEN Bowl</x:v>
      </x:c>
      <x:c r="L1289" s="37" t="str">
        <x:v>clear glass, 26 cm</x:v>
      </x:c>
      <x:c r="M1289" s="37"/>
      <x:c r="N1289" s="37"/>
      <x:c r="O1289" s="37"/>
      <x:c r="P1289" s="37" t="str">
        <x:v>70289248</x:v>
      </x:c>
      <x:c r="Q1289" s="37"/>
      <x:c r="R1289" s="37" t="str">
        <x:v>EG-060</x:v>
      </x:c>
      <x:c r="S1289" s="37" t="str">
        <x:v>IKEA Egypt</x:v>
      </x:c>
      <x:c r="T1289" s="37" t="str">
        <x:v>A</x:v>
      </x:c>
      <x:c r="U1289" s="37"/>
      <x:c r="V1289" s="37"/>
      <x:c r="W1289" s="37" t="str">
        <x:v>https://www.ikea.com/eg/en/p/vardagen-bowl-clear-glass-70289248/</x:v>
      </x:c>
      <x:c r="X1289" s="37" t="str">
        <x:v>صفحة فئة منظمة</x:v>
      </x:c>
      <x:c r="Y1289" s="37"/>
      <x:c r="Z1289" s="37"/>
      <x:c r="AA1289" s="37"/>
      <x:c r="AB1289" s="37"/>
      <x:c r="AC1289" s="37"/>
      <x:c r="AD1289" s="37"/>
      <x:c r="AE1289" s="37"/>
      <x:c r="AF1289" s="56"/>
      <x:c r="AG1289" s="56"/>
      <x:c r="AH1289" s="56"/>
      <x:c r="AI1289" s="58"/>
      <x:c r="AJ1289" s="56"/>
      <x:c r="AK1289" s="56"/>
      <x:c r="AL1289" s="56"/>
      <x:c r="AM1289" s="56"/>
      <x:c r="AN1289" s="56"/>
      <x:c r="AO1289" s="56" t="str">
        <x:f>IF(OR(AF1289="",AD1289=""),"",AF1289*AD1289+IF(AG1289="",0,AG1289)+IF(AH1289="",0,AH1289)+IF(AJ1289="",0,AJ1289)+IF(AK1289="",0,AK1289)+IF(AL1289="",0,AL1289)+IF(AM1289="",0,AM1289))</x:f>
      </x:c>
      <x:c r="AP1289" s="56"/>
      <x:c r="AQ1289" s="56" t="str">
        <x:f>IF(OR(AO1289="",AP1289=""),"",AO1289-AP1289)</x:f>
      </x:c>
      <x:c r="AR1289" s="58" t="str">
        <x:f>IF(OR(AP1289="",AP1289=0,AQ1289=""),"",AQ1289/AP1289)</x:f>
      </x:c>
      <x:c r="AS1289" s="58"/>
      <x:c r="AT1289" s="37"/>
      <x:c r="AU1289" s="37"/>
      <x:c r="AV1289" s="37"/>
      <x:c r="AW1289" s="56"/>
      <x:c r="AX1289" s="56"/>
      <x:c r="AY1289" s="37"/>
      <x:c r="AZ1289" s="37"/>
      <x:c r="BA1289" s="37"/>
      <x:c r="BB1289" s="37"/>
      <x:c r="BC1289" s="37"/>
      <x:c r="BD1289" s="60"/>
      <x:c r="BE1289" s="60"/>
      <x:c r="BF1289" s="37"/>
      <x:c r="BG1289" s="37"/>
      <x:c r="BH1289" s="37" t="str">
        <x:v>https://www.ikea.com/eg/en/p/vardagen-bowl-clear-glass-70289248/</x:v>
      </x:c>
      <x:c r="BI1289" s="37"/>
      <x:c r="BJ1289" s="37" t="str">
        <x:v>لم يبدأ</x:v>
      </x:c>
      <x:c r="BK1289" s="60" t="n">
        <x:v>46233</x:v>
      </x:c>
      <x:c r="BL1289" s="60"/>
      <x:c r="BM1289" s="60"/>
      <x:c r="BN1289" s="62" t="str">
        <x:f>IF(BM1289="","",(NOW()-BM1289)*24)</x:f>
      </x:c>
      <x:c r="BO1289" s="37" t="str">
        <x:f>IF(BM1289="","لم يُرصد",IF(BT1289&lt;&gt;TRUE,"غير نشط",IF(BP1289="فشل","فشل حالي",IF(BN1289&lt;=12,"حديث",IF(BN1289&lt;=24,"متأخر","قديم")))))</x:f>
        <x:v>لم يُرصد</x:v>
      </x:c>
      <x:c r="BP1289" s="37" t="str">
        <x:v>بانتظار رصد التقسيط</x:v>
      </x:c>
      <x:c r="BQ1289" s="37" t="n">
        <x:v>0</x:v>
      </x:c>
      <x:c r="BR1289" s="37"/>
      <x:c r="BS1289" s="37"/>
      <x:c r="BT1289" s="54" t="b">
        <x:v>1</x:v>
      </x:c>
      <x:c r="BU1289" s="37" t="str">
        <x:v>يحتاج اكتشاف رابط المنتج</x:v>
      </x:c>
      <x:c r="BV1289" s="37" t="str">
        <x:v>VARDAGEN, Bowl, clear glass, 26 cm</x:v>
      </x:c>
      <x:c r="BW128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89" s="60" t="n">
        <x:v>46233</x:v>
      </x:c>
      <x:c r="BY1289" s="60" t="n">
        <x:v>46233</x:v>
      </x:c>
    </x:row>
    <x:row r="1290">
      <x:c r="A1290" s="37" t="str">
        <x:v>مهمة جمع أولية</x:v>
      </x:c>
      <x:c r="B1290" s="37" t="str">
        <x:v>INSTTASK-A224FE8C4B20</x:v>
      </x:c>
      <x:c r="C1290" s="37" t="str">
        <x:v>VAR-9BA7836B4E2BF5|EG-060|STORE|PENDING</x:v>
      </x:c>
      <x:c r="D1290" s="37" t="str">
        <x:v>VAR-9BA7836B4E2BF5|EG-060|STORE</x:v>
      </x:c>
      <x:c r="E1290" s="37" t="str">
        <x:v>VAR-9BA7836B4E2BF5</x:v>
      </x:c>
      <x:c r="F1290" s="37" t="str">
        <x:v>MOD-7F24E49002D61D</x:v>
      </x:c>
      <x:c r="G1290" s="37" t="str">
        <x:v>IKEA VITBLECKA Serving bowl white, 18 cm</x:v>
      </x:c>
      <x:c r="H1290" s="37" t="str">
        <x:v>المطبخ والأدوات المنزلية</x:v>
      </x:c>
      <x:c r="I1290" s="37" t="str">
        <x:v>أوعية تقديم</x:v>
      </x:c>
      <x:c r="J1290" s="37" t="str">
        <x:v>IKEA</x:v>
      </x:c>
      <x:c r="K1290" s="37" t="str">
        <x:v>VITBLECKA Serving bowl</x:v>
      </x:c>
      <x:c r="L1290" s="37" t="str">
        <x:v>white, 18 cm</x:v>
      </x:c>
      <x:c r="M1290" s="37"/>
      <x:c r="N1290" s="37"/>
      <x:c r="O1290" s="37" t="str">
        <x:v>white</x:v>
      </x:c>
      <x:c r="P1290" s="37" t="str">
        <x:v>10586449</x:v>
      </x:c>
      <x:c r="Q1290" s="37"/>
      <x:c r="R1290" s="37" t="str">
        <x:v>EG-060</x:v>
      </x:c>
      <x:c r="S1290" s="37" t="str">
        <x:v>IKEA Egypt</x:v>
      </x:c>
      <x:c r="T1290" s="37" t="str">
        <x:v>A</x:v>
      </x:c>
      <x:c r="U1290" s="37"/>
      <x:c r="V1290" s="37"/>
      <x:c r="W1290" s="37" t="str">
        <x:v>https://www.ikea.com/eg/en/p/vitblecka-serving-bowl-white-10586449/</x:v>
      </x:c>
      <x:c r="X1290" s="37" t="str">
        <x:v>صفحة فئة منظمة</x:v>
      </x:c>
      <x:c r="Y1290" s="37"/>
      <x:c r="Z1290" s="37"/>
      <x:c r="AA1290" s="37"/>
      <x:c r="AB1290" s="37"/>
      <x:c r="AC1290" s="37"/>
      <x:c r="AD1290" s="37"/>
      <x:c r="AE1290" s="37"/>
      <x:c r="AF1290" s="56"/>
      <x:c r="AG1290" s="56"/>
      <x:c r="AH1290" s="56"/>
      <x:c r="AI1290" s="58"/>
      <x:c r="AJ1290" s="56"/>
      <x:c r="AK1290" s="56"/>
      <x:c r="AL1290" s="56"/>
      <x:c r="AM1290" s="56"/>
      <x:c r="AN1290" s="56"/>
      <x:c r="AO1290" s="56" t="str">
        <x:f>IF(OR(AF1290="",AD1290=""),"",AF1290*AD1290+IF(AG1290="",0,AG1290)+IF(AH1290="",0,AH1290)+IF(AJ1290="",0,AJ1290)+IF(AK1290="",0,AK1290)+IF(AL1290="",0,AL1290)+IF(AM1290="",0,AM1290))</x:f>
      </x:c>
      <x:c r="AP1290" s="56"/>
      <x:c r="AQ1290" s="56" t="str">
        <x:f>IF(OR(AO1290="",AP1290=""),"",AO1290-AP1290)</x:f>
      </x:c>
      <x:c r="AR1290" s="58" t="str">
        <x:f>IF(OR(AP1290="",AP1290=0,AQ1290=""),"",AQ1290/AP1290)</x:f>
      </x:c>
      <x:c r="AS1290" s="58"/>
      <x:c r="AT1290" s="37"/>
      <x:c r="AU1290" s="37"/>
      <x:c r="AV1290" s="37"/>
      <x:c r="AW1290" s="56"/>
      <x:c r="AX1290" s="56"/>
      <x:c r="AY1290" s="37"/>
      <x:c r="AZ1290" s="37"/>
      <x:c r="BA1290" s="37"/>
      <x:c r="BB1290" s="37"/>
      <x:c r="BC1290" s="37"/>
      <x:c r="BD1290" s="60"/>
      <x:c r="BE1290" s="60"/>
      <x:c r="BF1290" s="37"/>
      <x:c r="BG1290" s="37"/>
      <x:c r="BH1290" s="37" t="str">
        <x:v>https://www.ikea.com/eg/en/p/vitblecka-serving-bowl-white-10586449/</x:v>
      </x:c>
      <x:c r="BI1290" s="37"/>
      <x:c r="BJ1290" s="37" t="str">
        <x:v>لم يبدأ</x:v>
      </x:c>
      <x:c r="BK1290" s="60" t="n">
        <x:v>46233</x:v>
      </x:c>
      <x:c r="BL1290" s="60"/>
      <x:c r="BM1290" s="60"/>
      <x:c r="BN1290" s="62" t="str">
        <x:f>IF(BM1290="","",(NOW()-BM1290)*24)</x:f>
      </x:c>
      <x:c r="BO1290" s="37" t="str">
        <x:f>IF(BM1290="","لم يُرصد",IF(BT1290&lt;&gt;TRUE,"غير نشط",IF(BP1290="فشل","فشل حالي",IF(BN1290&lt;=12,"حديث",IF(BN1290&lt;=24,"متأخر","قديم")))))</x:f>
        <x:v>لم يُرصد</x:v>
      </x:c>
      <x:c r="BP1290" s="37" t="str">
        <x:v>بانتظار رصد التقسيط</x:v>
      </x:c>
      <x:c r="BQ1290" s="37" t="n">
        <x:v>0</x:v>
      </x:c>
      <x:c r="BR1290" s="37"/>
      <x:c r="BS1290" s="37"/>
      <x:c r="BT1290" s="54" t="b">
        <x:v>1</x:v>
      </x:c>
      <x:c r="BU1290" s="37" t="str">
        <x:v>يحتاج اكتشاف رابط المنتج</x:v>
      </x:c>
      <x:c r="BV1290" s="37" t="str">
        <x:v>VITBLECKA, Serving bowl, white, 18 cm</x:v>
      </x:c>
      <x:c r="BW129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290" s="60" t="n">
        <x:v>46233</x:v>
      </x:c>
      <x:c r="BY1290" s="60" t="n">
        <x:v>46233</x:v>
      </x:c>
    </x:row>
    <x:row r="1291">
      <x:c r="A1291" s="37" t="str">
        <x:v>مهمة جمع أولية</x:v>
      </x:c>
      <x:c r="B1291" s="37" t="str">
        <x:v>INSTTASK-A497137ABED1</x:v>
      </x:c>
      <x:c r="C1291" s="37" t="str">
        <x:v>VAR-402E94945A0741|EG-063|STORE|PENDING</x:v>
      </x:c>
      <x:c r="D1291" s="37" t="str">
        <x:v>VAR-402E94945A0741|EG-063|STORE</x:v>
      </x:c>
      <x:c r="E1291" s="37" t="str">
        <x:v>VAR-402E94945A0741</x:v>
      </x:c>
      <x:c r="F1291" s="37" t="str">
        <x:v>MOD-384AB2AEB50323</x:v>
      </x:c>
      <x:c r="G1291" s="37" t="str">
        <x:v>Mintra Curly Plastic Large Bowl Blue</x:v>
      </x:c>
      <x:c r="H1291" s="37" t="str">
        <x:v>المطبخ والأدوات المنزلية</x:v>
      </x:c>
      <x:c r="I1291" s="37" t="str">
        <x:v>أوعية تقديم</x:v>
      </x:c>
      <x:c r="J1291" s="37" t="str">
        <x:v>Mintra</x:v>
      </x:c>
      <x:c r="K1291" s="37" t="str">
        <x:v>Curly Plastic Large Bowl</x:v>
      </x:c>
      <x:c r="L1291" s="37" t="str">
        <x:v>Blue</x:v>
      </x:c>
      <x:c r="M1291" s="37"/>
      <x:c r="N1291" s="37"/>
      <x:c r="O1291" s="37" t="str">
        <x:v>blue</x:v>
      </x:c>
      <x:c r="P1291" s="37" t="str">
        <x:v>5622</x:v>
      </x:c>
      <x:c r="Q1291" s="37"/>
      <x:c r="R1291" s="37" t="str">
        <x:v>EG-063</x:v>
      </x:c>
      <x:c r="S1291" s="37" t="str">
        <x:v>Mintra</x:v>
      </x:c>
      <x:c r="T1291" s="37" t="str">
        <x:v>A</x:v>
      </x:c>
      <x:c r="U1291" s="37"/>
      <x:c r="V1291" s="37"/>
      <x:c r="W1291" s="37" t="str">
        <x:v>https://mintra.eg/products/curly-plastic-large-bowl-%D8%A8%D9%88%D9%84%D8%A9-%D8%A8%D9%84%D8%A7%D8%B3%D8%AA%D9%8A%D9%83-%D9%83%D8%A8%D9%8A%D8%B1</x:v>
      </x:c>
      <x:c r="X1291" s="37" t="str">
        <x:v>تغذية منتجات</x:v>
      </x:c>
      <x:c r="Y1291" s="37"/>
      <x:c r="Z1291" s="37"/>
      <x:c r="AA1291" s="37"/>
      <x:c r="AB1291" s="37"/>
      <x:c r="AC1291" s="37"/>
      <x:c r="AD1291" s="37"/>
      <x:c r="AE1291" s="37"/>
      <x:c r="AF1291" s="56"/>
      <x:c r="AG1291" s="56"/>
      <x:c r="AH1291" s="56"/>
      <x:c r="AI1291" s="58"/>
      <x:c r="AJ1291" s="56"/>
      <x:c r="AK1291" s="56"/>
      <x:c r="AL1291" s="56"/>
      <x:c r="AM1291" s="56"/>
      <x:c r="AN1291" s="56"/>
      <x:c r="AO1291" s="56" t="str">
        <x:f>IF(OR(AF1291="",AD1291=""),"",AF1291*AD1291+IF(AG1291="",0,AG1291)+IF(AH1291="",0,AH1291)+IF(AJ1291="",0,AJ1291)+IF(AK1291="",0,AK1291)+IF(AL1291="",0,AL1291)+IF(AM1291="",0,AM1291))</x:f>
      </x:c>
      <x:c r="AP1291" s="56"/>
      <x:c r="AQ1291" s="56" t="str">
        <x:f>IF(OR(AO1291="",AP1291=""),"",AO1291-AP1291)</x:f>
      </x:c>
      <x:c r="AR1291" s="58" t="str">
        <x:f>IF(OR(AP1291="",AP1291=0,AQ1291=""),"",AQ1291/AP1291)</x:f>
      </x:c>
      <x:c r="AS1291" s="58"/>
      <x:c r="AT1291" s="37"/>
      <x:c r="AU1291" s="37"/>
      <x:c r="AV1291" s="37"/>
      <x:c r="AW1291" s="56"/>
      <x:c r="AX1291" s="56"/>
      <x:c r="AY1291" s="37"/>
      <x:c r="AZ1291" s="37"/>
      <x:c r="BA1291" s="37"/>
      <x:c r="BB1291" s="37"/>
      <x:c r="BC1291" s="37"/>
      <x:c r="BD1291" s="60"/>
      <x:c r="BE1291" s="60"/>
      <x:c r="BF1291" s="37"/>
      <x:c r="BG1291" s="37"/>
      <x:c r="BH1291" s="37" t="str">
        <x:v>https://mintra.eg/products/curly-plastic-large-bowl-%D8%A8%D9%88%D9%84%D8%A9-%D8%A8%D9%84%D8%A7%D8%B3%D8%AA%D9%8A%D9%83-%D9%83%D8%A8%D9%8A%D8%B1</x:v>
      </x:c>
      <x:c r="BI1291" s="37"/>
      <x:c r="BJ1291" s="37" t="str">
        <x:v>لم يبدأ</x:v>
      </x:c>
      <x:c r="BK1291" s="60" t="n">
        <x:v>46233</x:v>
      </x:c>
      <x:c r="BL1291" s="60"/>
      <x:c r="BM1291" s="60"/>
      <x:c r="BN1291" s="62" t="str">
        <x:f>IF(BM1291="","",(NOW()-BM1291)*24)</x:f>
      </x:c>
      <x:c r="BO1291" s="37" t="str">
        <x:f>IF(BM1291="","لم يُرصد",IF(BT1291&lt;&gt;TRUE,"غير نشط",IF(BP1291="فشل","فشل حالي",IF(BN1291&lt;=12,"حديث",IF(BN1291&lt;=24,"متأخر","قديم")))))</x:f>
        <x:v>لم يُرصد</x:v>
      </x:c>
      <x:c r="BP1291" s="37" t="str">
        <x:v>بانتظار رصد التقسيط</x:v>
      </x:c>
      <x:c r="BQ1291" s="37" t="n">
        <x:v>0</x:v>
      </x:c>
      <x:c r="BR1291" s="37"/>
      <x:c r="BS1291" s="37"/>
      <x:c r="BT1291" s="54" t="b">
        <x:v>1</x:v>
      </x:c>
      <x:c r="BU1291" s="37" t="str">
        <x:v>مهمة جاهزة لأول رصد</x:v>
      </x:c>
      <x:c r="BV1291" s="37" t="str">
        <x:v>Curly Plastic Large Bowl — Blue</x:v>
      </x:c>
      <x:c r="BW129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1" s="60" t="n">
        <x:v>46233</x:v>
      </x:c>
      <x:c r="BY1291" s="60" t="n">
        <x:v>46233</x:v>
      </x:c>
    </x:row>
    <x:row r="1292">
      <x:c r="A1292" s="37" t="str">
        <x:v>مهمة جمع أولية</x:v>
      </x:c>
      <x:c r="B1292" s="37" t="str">
        <x:v>INSTTASK-99FCA3289756</x:v>
      </x:c>
      <x:c r="C1292" s="37" t="str">
        <x:v>VAR-B1C20FBAF9D3E3|EG-063|STORE|PENDING</x:v>
      </x:c>
      <x:c r="D1292" s="37" t="str">
        <x:v>VAR-B1C20FBAF9D3E3|EG-063|STORE</x:v>
      </x:c>
      <x:c r="E1292" s="37" t="str">
        <x:v>VAR-B1C20FBAF9D3E3</x:v>
      </x:c>
      <x:c r="F1292" s="37" t="str">
        <x:v>MOD-384AB2AEB50323</x:v>
      </x:c>
      <x:c r="G1292" s="37" t="str">
        <x:v>Mintra Curly Plastic Large Bowl Fuschia</x:v>
      </x:c>
      <x:c r="H1292" s="37" t="str">
        <x:v>المطبخ والأدوات المنزلية</x:v>
      </x:c>
      <x:c r="I1292" s="37" t="str">
        <x:v>أوعية تقديم</x:v>
      </x:c>
      <x:c r="J1292" s="37" t="str">
        <x:v>Mintra</x:v>
      </x:c>
      <x:c r="K1292" s="37" t="str">
        <x:v>Curly Plastic Large Bowl</x:v>
      </x:c>
      <x:c r="L1292" s="37" t="str">
        <x:v>Fuschia</x:v>
      </x:c>
      <x:c r="M1292" s="37"/>
      <x:c r="N1292" s="37"/>
      <x:c r="O1292" s="37" t="str">
        <x:v>fuschia</x:v>
      </x:c>
      <x:c r="P1292" s="37" t="str">
        <x:v>5626</x:v>
      </x:c>
      <x:c r="Q1292" s="37"/>
      <x:c r="R1292" s="37" t="str">
        <x:v>EG-063</x:v>
      </x:c>
      <x:c r="S1292" s="37" t="str">
        <x:v>Mintra</x:v>
      </x:c>
      <x:c r="T1292" s="37" t="str">
        <x:v>A</x:v>
      </x:c>
      <x:c r="U1292" s="37"/>
      <x:c r="V1292" s="37"/>
      <x:c r="W1292" s="37" t="str">
        <x:v>https://mintra.eg/products/curly-plastic-large-bowl-%D8%A8%D9%88%D9%84%D8%A9-%D8%A8%D9%84%D8%A7%D8%B3%D8%AA%D9%8A%D9%83-%D9%83%D8%A8%D9%8A%D8%B1</x:v>
      </x:c>
      <x:c r="X1292" s="37" t="str">
        <x:v>تغذية منتجات</x:v>
      </x:c>
      <x:c r="Y1292" s="37"/>
      <x:c r="Z1292" s="37"/>
      <x:c r="AA1292" s="37"/>
      <x:c r="AB1292" s="37"/>
      <x:c r="AC1292" s="37"/>
      <x:c r="AD1292" s="37"/>
      <x:c r="AE1292" s="37"/>
      <x:c r="AF1292" s="56"/>
      <x:c r="AG1292" s="56"/>
      <x:c r="AH1292" s="56"/>
      <x:c r="AI1292" s="58"/>
      <x:c r="AJ1292" s="56"/>
      <x:c r="AK1292" s="56"/>
      <x:c r="AL1292" s="56"/>
      <x:c r="AM1292" s="56"/>
      <x:c r="AN1292" s="56"/>
      <x:c r="AO1292" s="56" t="str">
        <x:f>IF(OR(AF1292="",AD1292=""),"",AF1292*AD1292+IF(AG1292="",0,AG1292)+IF(AH1292="",0,AH1292)+IF(AJ1292="",0,AJ1292)+IF(AK1292="",0,AK1292)+IF(AL1292="",0,AL1292)+IF(AM1292="",0,AM1292))</x:f>
      </x:c>
      <x:c r="AP1292" s="56"/>
      <x:c r="AQ1292" s="56" t="str">
        <x:f>IF(OR(AO1292="",AP1292=""),"",AO1292-AP1292)</x:f>
      </x:c>
      <x:c r="AR1292" s="58" t="str">
        <x:f>IF(OR(AP1292="",AP1292=0,AQ1292=""),"",AQ1292/AP1292)</x:f>
      </x:c>
      <x:c r="AS1292" s="58"/>
      <x:c r="AT1292" s="37"/>
      <x:c r="AU1292" s="37"/>
      <x:c r="AV1292" s="37"/>
      <x:c r="AW1292" s="56"/>
      <x:c r="AX1292" s="56"/>
      <x:c r="AY1292" s="37"/>
      <x:c r="AZ1292" s="37"/>
      <x:c r="BA1292" s="37"/>
      <x:c r="BB1292" s="37"/>
      <x:c r="BC1292" s="37"/>
      <x:c r="BD1292" s="60"/>
      <x:c r="BE1292" s="60"/>
      <x:c r="BF1292" s="37"/>
      <x:c r="BG1292" s="37"/>
      <x:c r="BH1292" s="37" t="str">
        <x:v>https://mintra.eg/products/curly-plastic-large-bowl-%D8%A8%D9%88%D9%84%D8%A9-%D8%A8%D9%84%D8%A7%D8%B3%D8%AA%D9%8A%D9%83-%D9%83%D8%A8%D9%8A%D8%B1</x:v>
      </x:c>
      <x:c r="BI1292" s="37"/>
      <x:c r="BJ1292" s="37" t="str">
        <x:v>لم يبدأ</x:v>
      </x:c>
      <x:c r="BK1292" s="60" t="n">
        <x:v>46233</x:v>
      </x:c>
      <x:c r="BL1292" s="60"/>
      <x:c r="BM1292" s="60"/>
      <x:c r="BN1292" s="62" t="str">
        <x:f>IF(BM1292="","",(NOW()-BM1292)*24)</x:f>
      </x:c>
      <x:c r="BO1292" s="37" t="str">
        <x:f>IF(BM1292="","لم يُرصد",IF(BT1292&lt;&gt;TRUE,"غير نشط",IF(BP1292="فشل","فشل حالي",IF(BN1292&lt;=12,"حديث",IF(BN1292&lt;=24,"متأخر","قديم")))))</x:f>
        <x:v>لم يُرصد</x:v>
      </x:c>
      <x:c r="BP1292" s="37" t="str">
        <x:v>بانتظار رصد التقسيط</x:v>
      </x:c>
      <x:c r="BQ1292" s="37" t="n">
        <x:v>0</x:v>
      </x:c>
      <x:c r="BR1292" s="37"/>
      <x:c r="BS1292" s="37"/>
      <x:c r="BT1292" s="54" t="b">
        <x:v>1</x:v>
      </x:c>
      <x:c r="BU1292" s="37" t="str">
        <x:v>مهمة جاهزة لأول رصد</x:v>
      </x:c>
      <x:c r="BV1292" s="37" t="str">
        <x:v>Curly Plastic Large Bowl — Fuschia</x:v>
      </x:c>
      <x:c r="BW129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2" s="60" t="n">
        <x:v>46233</x:v>
      </x:c>
      <x:c r="BY1292" s="60" t="n">
        <x:v>46233</x:v>
      </x:c>
    </x:row>
    <x:row r="1293">
      <x:c r="A1293" s="37" t="str">
        <x:v>مهمة جمع أولية</x:v>
      </x:c>
      <x:c r="B1293" s="37" t="str">
        <x:v>INSTTASK-E91E27607621</x:v>
      </x:c>
      <x:c r="C1293" s="37" t="str">
        <x:v>VAR-F6FCF0FC3EEA79|EG-063|STORE|PENDING</x:v>
      </x:c>
      <x:c r="D1293" s="37" t="str">
        <x:v>VAR-F6FCF0FC3EEA79|EG-063|STORE</x:v>
      </x:c>
      <x:c r="E1293" s="37" t="str">
        <x:v>VAR-F6FCF0FC3EEA79</x:v>
      </x:c>
      <x:c r="F1293" s="37" t="str">
        <x:v>MOD-384AB2AEB50323</x:v>
      </x:c>
      <x:c r="G1293" s="37" t="str">
        <x:v>Mintra Curly Plastic Large Bowl Green</x:v>
      </x:c>
      <x:c r="H1293" s="37" t="str">
        <x:v>المطبخ والأدوات المنزلية</x:v>
      </x:c>
      <x:c r="I1293" s="37" t="str">
        <x:v>أوعية تقديم</x:v>
      </x:c>
      <x:c r="J1293" s="37" t="str">
        <x:v>Mintra</x:v>
      </x:c>
      <x:c r="K1293" s="37" t="str">
        <x:v>Curly Plastic Large Bowl</x:v>
      </x:c>
      <x:c r="L1293" s="37" t="str">
        <x:v>Green</x:v>
      </x:c>
      <x:c r="M1293" s="37"/>
      <x:c r="N1293" s="37"/>
      <x:c r="O1293" s="37" t="str">
        <x:v>green</x:v>
      </x:c>
      <x:c r="P1293" s="37" t="str">
        <x:v>5621</x:v>
      </x:c>
      <x:c r="Q1293" s="37"/>
      <x:c r="R1293" s="37" t="str">
        <x:v>EG-063</x:v>
      </x:c>
      <x:c r="S1293" s="37" t="str">
        <x:v>Mintra</x:v>
      </x:c>
      <x:c r="T1293" s="37" t="str">
        <x:v>A</x:v>
      </x:c>
      <x:c r="U1293" s="37"/>
      <x:c r="V1293" s="37"/>
      <x:c r="W1293" s="37" t="str">
        <x:v>https://mintra.eg/products/curly-plastic-large-bowl-%D8%A8%D9%88%D9%84%D8%A9-%D8%A8%D9%84%D8%A7%D8%B3%D8%AA%D9%8A%D9%83-%D9%83%D8%A8%D9%8A%D8%B1</x:v>
      </x:c>
      <x:c r="X1293" s="37" t="str">
        <x:v>تغذية منتجات</x:v>
      </x:c>
      <x:c r="Y1293" s="37"/>
      <x:c r="Z1293" s="37"/>
      <x:c r="AA1293" s="37"/>
      <x:c r="AB1293" s="37"/>
      <x:c r="AC1293" s="37"/>
      <x:c r="AD1293" s="37"/>
      <x:c r="AE1293" s="37"/>
      <x:c r="AF1293" s="56"/>
      <x:c r="AG1293" s="56"/>
      <x:c r="AH1293" s="56"/>
      <x:c r="AI1293" s="58"/>
      <x:c r="AJ1293" s="56"/>
      <x:c r="AK1293" s="56"/>
      <x:c r="AL1293" s="56"/>
      <x:c r="AM1293" s="56"/>
      <x:c r="AN1293" s="56"/>
      <x:c r="AO1293" s="56" t="str">
        <x:f>IF(OR(AF1293="",AD1293=""),"",AF1293*AD1293+IF(AG1293="",0,AG1293)+IF(AH1293="",0,AH1293)+IF(AJ1293="",0,AJ1293)+IF(AK1293="",0,AK1293)+IF(AL1293="",0,AL1293)+IF(AM1293="",0,AM1293))</x:f>
      </x:c>
      <x:c r="AP1293" s="56"/>
      <x:c r="AQ1293" s="56" t="str">
        <x:f>IF(OR(AO1293="",AP1293=""),"",AO1293-AP1293)</x:f>
      </x:c>
      <x:c r="AR1293" s="58" t="str">
        <x:f>IF(OR(AP1293="",AP1293=0,AQ1293=""),"",AQ1293/AP1293)</x:f>
      </x:c>
      <x:c r="AS1293" s="58"/>
      <x:c r="AT1293" s="37"/>
      <x:c r="AU1293" s="37"/>
      <x:c r="AV1293" s="37"/>
      <x:c r="AW1293" s="56"/>
      <x:c r="AX1293" s="56"/>
      <x:c r="AY1293" s="37"/>
      <x:c r="AZ1293" s="37"/>
      <x:c r="BA1293" s="37"/>
      <x:c r="BB1293" s="37"/>
      <x:c r="BC1293" s="37"/>
      <x:c r="BD1293" s="60"/>
      <x:c r="BE1293" s="60"/>
      <x:c r="BF1293" s="37"/>
      <x:c r="BG1293" s="37"/>
      <x:c r="BH1293" s="37" t="str">
        <x:v>https://mintra.eg/products/curly-plastic-large-bowl-%D8%A8%D9%88%D9%84%D8%A9-%D8%A8%D9%84%D8%A7%D8%B3%D8%AA%D9%8A%D9%83-%D9%83%D8%A8%D9%8A%D8%B1</x:v>
      </x:c>
      <x:c r="BI1293" s="37"/>
      <x:c r="BJ1293" s="37" t="str">
        <x:v>لم يبدأ</x:v>
      </x:c>
      <x:c r="BK1293" s="60" t="n">
        <x:v>46233</x:v>
      </x:c>
      <x:c r="BL1293" s="60"/>
      <x:c r="BM1293" s="60"/>
      <x:c r="BN1293" s="62" t="str">
        <x:f>IF(BM1293="","",(NOW()-BM1293)*24)</x:f>
      </x:c>
      <x:c r="BO1293" s="37" t="str">
        <x:f>IF(BM1293="","لم يُرصد",IF(BT1293&lt;&gt;TRUE,"غير نشط",IF(BP1293="فشل","فشل حالي",IF(BN1293&lt;=12,"حديث",IF(BN1293&lt;=24,"متأخر","قديم")))))</x:f>
        <x:v>لم يُرصد</x:v>
      </x:c>
      <x:c r="BP1293" s="37" t="str">
        <x:v>بانتظار رصد التقسيط</x:v>
      </x:c>
      <x:c r="BQ1293" s="37" t="n">
        <x:v>0</x:v>
      </x:c>
      <x:c r="BR1293" s="37"/>
      <x:c r="BS1293" s="37"/>
      <x:c r="BT1293" s="54" t="b">
        <x:v>1</x:v>
      </x:c>
      <x:c r="BU1293" s="37" t="str">
        <x:v>مهمة جاهزة لأول رصد</x:v>
      </x:c>
      <x:c r="BV1293" s="37" t="str">
        <x:v>Curly Plastic Large Bowl — Green</x:v>
      </x:c>
      <x:c r="BW129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3" s="60" t="n">
        <x:v>46233</x:v>
      </x:c>
      <x:c r="BY1293" s="60" t="n">
        <x:v>46233</x:v>
      </x:c>
    </x:row>
    <x:row r="1294">
      <x:c r="A1294" s="37" t="str">
        <x:v>مهمة جمع أولية</x:v>
      </x:c>
      <x:c r="B1294" s="37" t="str">
        <x:v>INSTTASK-9C2D760B70C9</x:v>
      </x:c>
      <x:c r="C1294" s="37" t="str">
        <x:v>VAR-56DC01829832F7|EG-063|STORE|PENDING</x:v>
      </x:c>
      <x:c r="D1294" s="37" t="str">
        <x:v>VAR-56DC01829832F7|EG-063|STORE</x:v>
      </x:c>
      <x:c r="E1294" s="37" t="str">
        <x:v>VAR-56DC01829832F7</x:v>
      </x:c>
      <x:c r="F1294" s="37" t="str">
        <x:v>MOD-384AB2AEB50323</x:v>
      </x:c>
      <x:c r="G1294" s="37" t="str">
        <x:v>Mintra Curly Plastic Large Bowl Orange</x:v>
      </x:c>
      <x:c r="H1294" s="37" t="str">
        <x:v>المطبخ والأدوات المنزلية</x:v>
      </x:c>
      <x:c r="I1294" s="37" t="str">
        <x:v>أوعية تقديم</x:v>
      </x:c>
      <x:c r="J1294" s="37" t="str">
        <x:v>Mintra</x:v>
      </x:c>
      <x:c r="K1294" s="37" t="str">
        <x:v>Curly Plastic Large Bowl</x:v>
      </x:c>
      <x:c r="L1294" s="37" t="str">
        <x:v>Orange</x:v>
      </x:c>
      <x:c r="M1294" s="37"/>
      <x:c r="N1294" s="37"/>
      <x:c r="O1294" s="37" t="str">
        <x:v>orange</x:v>
      </x:c>
      <x:c r="P1294" s="37" t="str">
        <x:v>5625</x:v>
      </x:c>
      <x:c r="Q1294" s="37"/>
      <x:c r="R1294" s="37" t="str">
        <x:v>EG-063</x:v>
      </x:c>
      <x:c r="S1294" s="37" t="str">
        <x:v>Mintra</x:v>
      </x:c>
      <x:c r="T1294" s="37" t="str">
        <x:v>A</x:v>
      </x:c>
      <x:c r="U1294" s="37"/>
      <x:c r="V1294" s="37"/>
      <x:c r="W1294" s="37" t="str">
        <x:v>https://mintra.eg/products/curly-plastic-large-bowl-%D8%A8%D9%88%D9%84%D8%A9-%D8%A8%D9%84%D8%A7%D8%B3%D8%AA%D9%8A%D9%83-%D9%83%D8%A8%D9%8A%D8%B1</x:v>
      </x:c>
      <x:c r="X1294" s="37" t="str">
        <x:v>تغذية منتجات</x:v>
      </x:c>
      <x:c r="Y1294" s="37"/>
      <x:c r="Z1294" s="37"/>
      <x:c r="AA1294" s="37"/>
      <x:c r="AB1294" s="37"/>
      <x:c r="AC1294" s="37"/>
      <x:c r="AD1294" s="37"/>
      <x:c r="AE1294" s="37"/>
      <x:c r="AF1294" s="56"/>
      <x:c r="AG1294" s="56"/>
      <x:c r="AH1294" s="56"/>
      <x:c r="AI1294" s="58"/>
      <x:c r="AJ1294" s="56"/>
      <x:c r="AK1294" s="56"/>
      <x:c r="AL1294" s="56"/>
      <x:c r="AM1294" s="56"/>
      <x:c r="AN1294" s="56"/>
      <x:c r="AO1294" s="56" t="str">
        <x:f>IF(OR(AF1294="",AD1294=""),"",AF1294*AD1294+IF(AG1294="",0,AG1294)+IF(AH1294="",0,AH1294)+IF(AJ1294="",0,AJ1294)+IF(AK1294="",0,AK1294)+IF(AL1294="",0,AL1294)+IF(AM1294="",0,AM1294))</x:f>
      </x:c>
      <x:c r="AP1294" s="56"/>
      <x:c r="AQ1294" s="56" t="str">
        <x:f>IF(OR(AO1294="",AP1294=""),"",AO1294-AP1294)</x:f>
      </x:c>
      <x:c r="AR1294" s="58" t="str">
        <x:f>IF(OR(AP1294="",AP1294=0,AQ1294=""),"",AQ1294/AP1294)</x:f>
      </x:c>
      <x:c r="AS1294" s="58"/>
      <x:c r="AT1294" s="37"/>
      <x:c r="AU1294" s="37"/>
      <x:c r="AV1294" s="37"/>
      <x:c r="AW1294" s="56"/>
      <x:c r="AX1294" s="56"/>
      <x:c r="AY1294" s="37"/>
      <x:c r="AZ1294" s="37"/>
      <x:c r="BA1294" s="37"/>
      <x:c r="BB1294" s="37"/>
      <x:c r="BC1294" s="37"/>
      <x:c r="BD1294" s="60"/>
      <x:c r="BE1294" s="60"/>
      <x:c r="BF1294" s="37"/>
      <x:c r="BG1294" s="37"/>
      <x:c r="BH1294" s="37" t="str">
        <x:v>https://mintra.eg/products/curly-plastic-large-bowl-%D8%A8%D9%88%D9%84%D8%A9-%D8%A8%D9%84%D8%A7%D8%B3%D8%AA%D9%8A%D9%83-%D9%83%D8%A8%D9%8A%D8%B1</x:v>
      </x:c>
      <x:c r="BI1294" s="37"/>
      <x:c r="BJ1294" s="37" t="str">
        <x:v>لم يبدأ</x:v>
      </x:c>
      <x:c r="BK1294" s="60" t="n">
        <x:v>46233</x:v>
      </x:c>
      <x:c r="BL1294" s="60"/>
      <x:c r="BM1294" s="60"/>
      <x:c r="BN1294" s="62" t="str">
        <x:f>IF(BM1294="","",(NOW()-BM1294)*24)</x:f>
      </x:c>
      <x:c r="BO1294" s="37" t="str">
        <x:f>IF(BM1294="","لم يُرصد",IF(BT1294&lt;&gt;TRUE,"غير نشط",IF(BP1294="فشل","فشل حالي",IF(BN1294&lt;=12,"حديث",IF(BN1294&lt;=24,"متأخر","قديم")))))</x:f>
        <x:v>لم يُرصد</x:v>
      </x:c>
      <x:c r="BP1294" s="37" t="str">
        <x:v>بانتظار رصد التقسيط</x:v>
      </x:c>
      <x:c r="BQ1294" s="37" t="n">
        <x:v>0</x:v>
      </x:c>
      <x:c r="BR1294" s="37"/>
      <x:c r="BS1294" s="37"/>
      <x:c r="BT1294" s="54" t="b">
        <x:v>1</x:v>
      </x:c>
      <x:c r="BU1294" s="37" t="str">
        <x:v>مهمة جاهزة لأول رصد</x:v>
      </x:c>
      <x:c r="BV1294" s="37" t="str">
        <x:v>Curly Plastic Large Bowl — Orange</x:v>
      </x:c>
      <x:c r="BW129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4" s="60" t="n">
        <x:v>46233</x:v>
      </x:c>
      <x:c r="BY1294" s="60" t="n">
        <x:v>46233</x:v>
      </x:c>
    </x:row>
    <x:row r="1295">
      <x:c r="A1295" s="37" t="str">
        <x:v>مهمة جمع أولية</x:v>
      </x:c>
      <x:c r="B1295" s="37" t="str">
        <x:v>INSTTASK-5FBDD6CC89B4</x:v>
      </x:c>
      <x:c r="C1295" s="37" t="str">
        <x:v>VAR-4B1E2CC5E80AA6|EG-063|STORE|PENDING</x:v>
      </x:c>
      <x:c r="D1295" s="37" t="str">
        <x:v>VAR-4B1E2CC5E80AA6|EG-063|STORE</x:v>
      </x:c>
      <x:c r="E1295" s="37" t="str">
        <x:v>VAR-4B1E2CC5E80AA6</x:v>
      </x:c>
      <x:c r="F1295" s="37" t="str">
        <x:v>MOD-384AB2AEB50323</x:v>
      </x:c>
      <x:c r="G1295" s="37" t="str">
        <x:v>Mintra Curly Plastic Large Bowl Red</x:v>
      </x:c>
      <x:c r="H1295" s="37" t="str">
        <x:v>المطبخ والأدوات المنزلية</x:v>
      </x:c>
      <x:c r="I1295" s="37" t="str">
        <x:v>أوعية تقديم</x:v>
      </x:c>
      <x:c r="J1295" s="37" t="str">
        <x:v>Mintra</x:v>
      </x:c>
      <x:c r="K1295" s="37" t="str">
        <x:v>Curly Plastic Large Bowl</x:v>
      </x:c>
      <x:c r="L1295" s="37" t="str">
        <x:v>Red</x:v>
      </x:c>
      <x:c r="M1295" s="37"/>
      <x:c r="N1295" s="37"/>
      <x:c r="O1295" s="37" t="str">
        <x:v>red</x:v>
      </x:c>
      <x:c r="P1295" s="37" t="str">
        <x:v>5620</x:v>
      </x:c>
      <x:c r="Q1295" s="37"/>
      <x:c r="R1295" s="37" t="str">
        <x:v>EG-063</x:v>
      </x:c>
      <x:c r="S1295" s="37" t="str">
        <x:v>Mintra</x:v>
      </x:c>
      <x:c r="T1295" s="37" t="str">
        <x:v>A</x:v>
      </x:c>
      <x:c r="U1295" s="37"/>
      <x:c r="V1295" s="37"/>
      <x:c r="W1295" s="37" t="str">
        <x:v>https://mintra.eg/products/curly-plastic-large-bowl-%D8%A8%D9%88%D9%84%D8%A9-%D8%A8%D9%84%D8%A7%D8%B3%D8%AA%D9%8A%D9%83-%D9%83%D8%A8%D9%8A%D8%B1</x:v>
      </x:c>
      <x:c r="X1295" s="37" t="str">
        <x:v>تغذية منتجات</x:v>
      </x:c>
      <x:c r="Y1295" s="37"/>
      <x:c r="Z1295" s="37"/>
      <x:c r="AA1295" s="37"/>
      <x:c r="AB1295" s="37"/>
      <x:c r="AC1295" s="37"/>
      <x:c r="AD1295" s="37"/>
      <x:c r="AE1295" s="37"/>
      <x:c r="AF1295" s="56"/>
      <x:c r="AG1295" s="56"/>
      <x:c r="AH1295" s="56"/>
      <x:c r="AI1295" s="58"/>
      <x:c r="AJ1295" s="56"/>
      <x:c r="AK1295" s="56"/>
      <x:c r="AL1295" s="56"/>
      <x:c r="AM1295" s="56"/>
      <x:c r="AN1295" s="56"/>
      <x:c r="AO1295" s="56" t="str">
        <x:f>IF(OR(AF1295="",AD1295=""),"",AF1295*AD1295+IF(AG1295="",0,AG1295)+IF(AH1295="",0,AH1295)+IF(AJ1295="",0,AJ1295)+IF(AK1295="",0,AK1295)+IF(AL1295="",0,AL1295)+IF(AM1295="",0,AM1295))</x:f>
      </x:c>
      <x:c r="AP1295" s="56"/>
      <x:c r="AQ1295" s="56" t="str">
        <x:f>IF(OR(AO1295="",AP1295=""),"",AO1295-AP1295)</x:f>
      </x:c>
      <x:c r="AR1295" s="58" t="str">
        <x:f>IF(OR(AP1295="",AP1295=0,AQ1295=""),"",AQ1295/AP1295)</x:f>
      </x:c>
      <x:c r="AS1295" s="58"/>
      <x:c r="AT1295" s="37"/>
      <x:c r="AU1295" s="37"/>
      <x:c r="AV1295" s="37"/>
      <x:c r="AW1295" s="56"/>
      <x:c r="AX1295" s="56"/>
      <x:c r="AY1295" s="37"/>
      <x:c r="AZ1295" s="37"/>
      <x:c r="BA1295" s="37"/>
      <x:c r="BB1295" s="37"/>
      <x:c r="BC1295" s="37"/>
      <x:c r="BD1295" s="60"/>
      <x:c r="BE1295" s="60"/>
      <x:c r="BF1295" s="37"/>
      <x:c r="BG1295" s="37"/>
      <x:c r="BH1295" s="37" t="str">
        <x:v>https://mintra.eg/products/curly-plastic-large-bowl-%D8%A8%D9%88%D9%84%D8%A9-%D8%A8%D9%84%D8%A7%D8%B3%D8%AA%D9%8A%D9%83-%D9%83%D8%A8%D9%8A%D8%B1</x:v>
      </x:c>
      <x:c r="BI1295" s="37"/>
      <x:c r="BJ1295" s="37" t="str">
        <x:v>لم يبدأ</x:v>
      </x:c>
      <x:c r="BK1295" s="60" t="n">
        <x:v>46233</x:v>
      </x:c>
      <x:c r="BL1295" s="60"/>
      <x:c r="BM1295" s="60"/>
      <x:c r="BN1295" s="62" t="str">
        <x:f>IF(BM1295="","",(NOW()-BM1295)*24)</x:f>
      </x:c>
      <x:c r="BO1295" s="37" t="str">
        <x:f>IF(BM1295="","لم يُرصد",IF(BT1295&lt;&gt;TRUE,"غير نشط",IF(BP1295="فشل","فشل حالي",IF(BN1295&lt;=12,"حديث",IF(BN1295&lt;=24,"متأخر","قديم")))))</x:f>
        <x:v>لم يُرصد</x:v>
      </x:c>
      <x:c r="BP1295" s="37" t="str">
        <x:v>بانتظار رصد التقسيط</x:v>
      </x:c>
      <x:c r="BQ1295" s="37" t="n">
        <x:v>0</x:v>
      </x:c>
      <x:c r="BR1295" s="37"/>
      <x:c r="BS1295" s="37"/>
      <x:c r="BT1295" s="54" t="b">
        <x:v>1</x:v>
      </x:c>
      <x:c r="BU1295" s="37" t="str">
        <x:v>مهمة جاهزة لأول رصد</x:v>
      </x:c>
      <x:c r="BV1295" s="37" t="str">
        <x:v>Curly Plastic Large Bowl — Red</x:v>
      </x:c>
      <x:c r="BW129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5" s="60" t="n">
        <x:v>46233</x:v>
      </x:c>
      <x:c r="BY1295" s="60" t="n">
        <x:v>46233</x:v>
      </x:c>
    </x:row>
    <x:row r="1296">
      <x:c r="A1296" s="37" t="str">
        <x:v>مهمة جمع أولية</x:v>
      </x:c>
      <x:c r="B1296" s="37" t="str">
        <x:v>INSTTASK-EB7A7B9241A8</x:v>
      </x:c>
      <x:c r="C1296" s="37" t="str">
        <x:v>VAR-B28EED72C2F2C9|EG-063|STORE|PENDING</x:v>
      </x:c>
      <x:c r="D1296" s="37" t="str">
        <x:v>VAR-B28EED72C2F2C9|EG-063|STORE</x:v>
      </x:c>
      <x:c r="E1296" s="37" t="str">
        <x:v>VAR-B28EED72C2F2C9</x:v>
      </x:c>
      <x:c r="F1296" s="37" t="str">
        <x:v>MOD-384AB2AEB50323</x:v>
      </x:c>
      <x:c r="G1296" s="37" t="str">
        <x:v>Mintra Curly Plastic Large Bowl Turquoise</x:v>
      </x:c>
      <x:c r="H1296" s="37" t="str">
        <x:v>المطبخ والأدوات المنزلية</x:v>
      </x:c>
      <x:c r="I1296" s="37" t="str">
        <x:v>أوعية تقديم</x:v>
      </x:c>
      <x:c r="J1296" s="37" t="str">
        <x:v>Mintra</x:v>
      </x:c>
      <x:c r="K1296" s="37" t="str">
        <x:v>Curly Plastic Large Bowl</x:v>
      </x:c>
      <x:c r="L1296" s="37" t="str">
        <x:v>Turquoise</x:v>
      </x:c>
      <x:c r="M1296" s="37"/>
      <x:c r="N1296" s="37"/>
      <x:c r="O1296" s="37" t="str">
        <x:v>turquoise</x:v>
      </x:c>
      <x:c r="P1296" s="37" t="str">
        <x:v>5623</x:v>
      </x:c>
      <x:c r="Q1296" s="37"/>
      <x:c r="R1296" s="37" t="str">
        <x:v>EG-063</x:v>
      </x:c>
      <x:c r="S1296" s="37" t="str">
        <x:v>Mintra</x:v>
      </x:c>
      <x:c r="T1296" s="37" t="str">
        <x:v>A</x:v>
      </x:c>
      <x:c r="U1296" s="37"/>
      <x:c r="V1296" s="37"/>
      <x:c r="W1296" s="37" t="str">
        <x:v>https://mintra.eg/products/curly-plastic-large-bowl-%D8%A8%D9%88%D9%84%D8%A9-%D8%A8%D9%84%D8%A7%D8%B3%D8%AA%D9%8A%D9%83-%D9%83%D8%A8%D9%8A%D8%B1</x:v>
      </x:c>
      <x:c r="X1296" s="37" t="str">
        <x:v>تغذية منتجات</x:v>
      </x:c>
      <x:c r="Y1296" s="37"/>
      <x:c r="Z1296" s="37"/>
      <x:c r="AA1296" s="37"/>
      <x:c r="AB1296" s="37"/>
      <x:c r="AC1296" s="37"/>
      <x:c r="AD1296" s="37"/>
      <x:c r="AE1296" s="37"/>
      <x:c r="AF1296" s="56"/>
      <x:c r="AG1296" s="56"/>
      <x:c r="AH1296" s="56"/>
      <x:c r="AI1296" s="58"/>
      <x:c r="AJ1296" s="56"/>
      <x:c r="AK1296" s="56"/>
      <x:c r="AL1296" s="56"/>
      <x:c r="AM1296" s="56"/>
      <x:c r="AN1296" s="56"/>
      <x:c r="AO1296" s="56" t="str">
        <x:f>IF(OR(AF1296="",AD1296=""),"",AF1296*AD1296+IF(AG1296="",0,AG1296)+IF(AH1296="",0,AH1296)+IF(AJ1296="",0,AJ1296)+IF(AK1296="",0,AK1296)+IF(AL1296="",0,AL1296)+IF(AM1296="",0,AM1296))</x:f>
      </x:c>
      <x:c r="AP1296" s="56"/>
      <x:c r="AQ1296" s="56" t="str">
        <x:f>IF(OR(AO1296="",AP1296=""),"",AO1296-AP1296)</x:f>
      </x:c>
      <x:c r="AR1296" s="58" t="str">
        <x:f>IF(OR(AP1296="",AP1296=0,AQ1296=""),"",AQ1296/AP1296)</x:f>
      </x:c>
      <x:c r="AS1296" s="58"/>
      <x:c r="AT1296" s="37"/>
      <x:c r="AU1296" s="37"/>
      <x:c r="AV1296" s="37"/>
      <x:c r="AW1296" s="56"/>
      <x:c r="AX1296" s="56"/>
      <x:c r="AY1296" s="37"/>
      <x:c r="AZ1296" s="37"/>
      <x:c r="BA1296" s="37"/>
      <x:c r="BB1296" s="37"/>
      <x:c r="BC1296" s="37"/>
      <x:c r="BD1296" s="60"/>
      <x:c r="BE1296" s="60"/>
      <x:c r="BF1296" s="37"/>
      <x:c r="BG1296" s="37"/>
      <x:c r="BH1296" s="37" t="str">
        <x:v>https://mintra.eg/products/curly-plastic-large-bowl-%D8%A8%D9%88%D9%84%D8%A9-%D8%A8%D9%84%D8%A7%D8%B3%D8%AA%D9%8A%D9%83-%D9%83%D8%A8%D9%8A%D8%B1</x:v>
      </x:c>
      <x:c r="BI1296" s="37"/>
      <x:c r="BJ1296" s="37" t="str">
        <x:v>لم يبدأ</x:v>
      </x:c>
      <x:c r="BK1296" s="60" t="n">
        <x:v>46233</x:v>
      </x:c>
      <x:c r="BL1296" s="60"/>
      <x:c r="BM1296" s="60"/>
      <x:c r="BN1296" s="62" t="str">
        <x:f>IF(BM1296="","",(NOW()-BM1296)*24)</x:f>
      </x:c>
      <x:c r="BO1296" s="37" t="str">
        <x:f>IF(BM1296="","لم يُرصد",IF(BT1296&lt;&gt;TRUE,"غير نشط",IF(BP1296="فشل","فشل حالي",IF(BN1296&lt;=12,"حديث",IF(BN1296&lt;=24,"متأخر","قديم")))))</x:f>
        <x:v>لم يُرصد</x:v>
      </x:c>
      <x:c r="BP1296" s="37" t="str">
        <x:v>بانتظار رصد التقسيط</x:v>
      </x:c>
      <x:c r="BQ1296" s="37" t="n">
        <x:v>0</x:v>
      </x:c>
      <x:c r="BR1296" s="37"/>
      <x:c r="BS1296" s="37"/>
      <x:c r="BT1296" s="54" t="b">
        <x:v>1</x:v>
      </x:c>
      <x:c r="BU1296" s="37" t="str">
        <x:v>مهمة جاهزة لأول رصد</x:v>
      </x:c>
      <x:c r="BV1296" s="37" t="str">
        <x:v>Curly Plastic Large Bowl — Turquoise</x:v>
      </x:c>
      <x:c r="BW129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6" s="60" t="n">
        <x:v>46233</x:v>
      </x:c>
      <x:c r="BY1296" s="60" t="n">
        <x:v>46233</x:v>
      </x:c>
    </x:row>
    <x:row r="1297">
      <x:c r="A1297" s="37" t="str">
        <x:v>مهمة جمع أولية</x:v>
      </x:c>
      <x:c r="B1297" s="37" t="str">
        <x:v>INSTTASK-BAE9AD43044B</x:v>
      </x:c>
      <x:c r="C1297" s="37" t="str">
        <x:v>VAR-4E54DF4D6B82A6|EG-063|STORE|PENDING</x:v>
      </x:c>
      <x:c r="D1297" s="37" t="str">
        <x:v>VAR-4E54DF4D6B82A6|EG-063|STORE</x:v>
      </x:c>
      <x:c r="E1297" s="37" t="str">
        <x:v>VAR-4E54DF4D6B82A6</x:v>
      </x:c>
      <x:c r="F1297" s="37" t="str">
        <x:v>MOD-384AB2AEB50323</x:v>
      </x:c>
      <x:c r="G1297" s="37" t="str">
        <x:v>Mintra Curly Plastic Large Bowl White</x:v>
      </x:c>
      <x:c r="H1297" s="37" t="str">
        <x:v>المطبخ والأدوات المنزلية</x:v>
      </x:c>
      <x:c r="I1297" s="37" t="str">
        <x:v>أوعية تقديم</x:v>
      </x:c>
      <x:c r="J1297" s="37" t="str">
        <x:v>Mintra</x:v>
      </x:c>
      <x:c r="K1297" s="37" t="str">
        <x:v>Curly Plastic Large Bowl</x:v>
      </x:c>
      <x:c r="L1297" s="37" t="str">
        <x:v>White</x:v>
      </x:c>
      <x:c r="M1297" s="37"/>
      <x:c r="N1297" s="37"/>
      <x:c r="O1297" s="37" t="str">
        <x:v>white</x:v>
      </x:c>
      <x:c r="P1297" s="37" t="str">
        <x:v>5619</x:v>
      </x:c>
      <x:c r="Q1297" s="37"/>
      <x:c r="R1297" s="37" t="str">
        <x:v>EG-063</x:v>
      </x:c>
      <x:c r="S1297" s="37" t="str">
        <x:v>Mintra</x:v>
      </x:c>
      <x:c r="T1297" s="37" t="str">
        <x:v>A</x:v>
      </x:c>
      <x:c r="U1297" s="37"/>
      <x:c r="V1297" s="37"/>
      <x:c r="W1297" s="37" t="str">
        <x:v>https://mintra.eg/products/curly-plastic-large-bowl-%D8%A8%D9%88%D9%84%D8%A9-%D8%A8%D9%84%D8%A7%D8%B3%D8%AA%D9%8A%D9%83-%D9%83%D8%A8%D9%8A%D8%B1</x:v>
      </x:c>
      <x:c r="X1297" s="37" t="str">
        <x:v>تغذية منتجات</x:v>
      </x:c>
      <x:c r="Y1297" s="37"/>
      <x:c r="Z1297" s="37"/>
      <x:c r="AA1297" s="37"/>
      <x:c r="AB1297" s="37"/>
      <x:c r="AC1297" s="37"/>
      <x:c r="AD1297" s="37"/>
      <x:c r="AE1297" s="37"/>
      <x:c r="AF1297" s="56"/>
      <x:c r="AG1297" s="56"/>
      <x:c r="AH1297" s="56"/>
      <x:c r="AI1297" s="58"/>
      <x:c r="AJ1297" s="56"/>
      <x:c r="AK1297" s="56"/>
      <x:c r="AL1297" s="56"/>
      <x:c r="AM1297" s="56"/>
      <x:c r="AN1297" s="56"/>
      <x:c r="AO1297" s="56" t="str">
        <x:f>IF(OR(AF1297="",AD1297=""),"",AF1297*AD1297+IF(AG1297="",0,AG1297)+IF(AH1297="",0,AH1297)+IF(AJ1297="",0,AJ1297)+IF(AK1297="",0,AK1297)+IF(AL1297="",0,AL1297)+IF(AM1297="",0,AM1297))</x:f>
      </x:c>
      <x:c r="AP1297" s="56"/>
      <x:c r="AQ1297" s="56" t="str">
        <x:f>IF(OR(AO1297="",AP1297=""),"",AO1297-AP1297)</x:f>
      </x:c>
      <x:c r="AR1297" s="58" t="str">
        <x:f>IF(OR(AP1297="",AP1297=0,AQ1297=""),"",AQ1297/AP1297)</x:f>
      </x:c>
      <x:c r="AS1297" s="58"/>
      <x:c r="AT1297" s="37"/>
      <x:c r="AU1297" s="37"/>
      <x:c r="AV1297" s="37"/>
      <x:c r="AW1297" s="56"/>
      <x:c r="AX1297" s="56"/>
      <x:c r="AY1297" s="37"/>
      <x:c r="AZ1297" s="37"/>
      <x:c r="BA1297" s="37"/>
      <x:c r="BB1297" s="37"/>
      <x:c r="BC1297" s="37"/>
      <x:c r="BD1297" s="60"/>
      <x:c r="BE1297" s="60"/>
      <x:c r="BF1297" s="37"/>
      <x:c r="BG1297" s="37"/>
      <x:c r="BH1297" s="37" t="str">
        <x:v>https://mintra.eg/products/curly-plastic-large-bowl-%D8%A8%D9%88%D9%84%D8%A9-%D8%A8%D9%84%D8%A7%D8%B3%D8%AA%D9%8A%D9%83-%D9%83%D8%A8%D9%8A%D8%B1</x:v>
      </x:c>
      <x:c r="BI1297" s="37"/>
      <x:c r="BJ1297" s="37" t="str">
        <x:v>لم يبدأ</x:v>
      </x:c>
      <x:c r="BK1297" s="60" t="n">
        <x:v>46233</x:v>
      </x:c>
      <x:c r="BL1297" s="60"/>
      <x:c r="BM1297" s="60"/>
      <x:c r="BN1297" s="62" t="str">
        <x:f>IF(BM1297="","",(NOW()-BM1297)*24)</x:f>
      </x:c>
      <x:c r="BO1297" s="37" t="str">
        <x:f>IF(BM1297="","لم يُرصد",IF(BT1297&lt;&gt;TRUE,"غير نشط",IF(BP1297="فشل","فشل حالي",IF(BN1297&lt;=12,"حديث",IF(BN1297&lt;=24,"متأخر","قديم")))))</x:f>
        <x:v>لم يُرصد</x:v>
      </x:c>
      <x:c r="BP1297" s="37" t="str">
        <x:v>بانتظار رصد التقسيط</x:v>
      </x:c>
      <x:c r="BQ1297" s="37" t="n">
        <x:v>0</x:v>
      </x:c>
      <x:c r="BR1297" s="37"/>
      <x:c r="BS1297" s="37"/>
      <x:c r="BT1297" s="54" t="b">
        <x:v>1</x:v>
      </x:c>
      <x:c r="BU1297" s="37" t="str">
        <x:v>مهمة جاهزة لأول رصد</x:v>
      </x:c>
      <x:c r="BV1297" s="37" t="str">
        <x:v>Curly Plastic Large Bowl — White</x:v>
      </x:c>
      <x:c r="BW129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7" s="60" t="n">
        <x:v>46233</x:v>
      </x:c>
      <x:c r="BY1297" s="60" t="n">
        <x:v>46233</x:v>
      </x:c>
    </x:row>
    <x:row r="1298">
      <x:c r="A1298" s="37" t="str">
        <x:v>مهمة جمع أولية</x:v>
      </x:c>
      <x:c r="B1298" s="37" t="str">
        <x:v>INSTTASK-6F9AD47695C3</x:v>
      </x:c>
      <x:c r="C1298" s="37" t="str">
        <x:v>VAR-17E3EA11A3F2B9|EG-063|STORE|PENDING</x:v>
      </x:c>
      <x:c r="D1298" s="37" t="str">
        <x:v>VAR-17E3EA11A3F2B9|EG-063|STORE</x:v>
      </x:c>
      <x:c r="E1298" s="37" t="str">
        <x:v>VAR-17E3EA11A3F2B9</x:v>
      </x:c>
      <x:c r="F1298" s="37" t="str">
        <x:v>MOD-384AB2AEB50323</x:v>
      </x:c>
      <x:c r="G1298" s="37" t="str">
        <x:v>Mintra Curly Plastic Large Bowl Yellow</x:v>
      </x:c>
      <x:c r="H1298" s="37" t="str">
        <x:v>المطبخ والأدوات المنزلية</x:v>
      </x:c>
      <x:c r="I1298" s="37" t="str">
        <x:v>أوعية تقديم</x:v>
      </x:c>
      <x:c r="J1298" s="37" t="str">
        <x:v>Mintra</x:v>
      </x:c>
      <x:c r="K1298" s="37" t="str">
        <x:v>Curly Plastic Large Bowl</x:v>
      </x:c>
      <x:c r="L1298" s="37" t="str">
        <x:v>Yellow</x:v>
      </x:c>
      <x:c r="M1298" s="37"/>
      <x:c r="N1298" s="37"/>
      <x:c r="O1298" s="37" t="str">
        <x:v>yellow</x:v>
      </x:c>
      <x:c r="P1298" s="37" t="str">
        <x:v>5624</x:v>
      </x:c>
      <x:c r="Q1298" s="37"/>
      <x:c r="R1298" s="37" t="str">
        <x:v>EG-063</x:v>
      </x:c>
      <x:c r="S1298" s="37" t="str">
        <x:v>Mintra</x:v>
      </x:c>
      <x:c r="T1298" s="37" t="str">
        <x:v>A</x:v>
      </x:c>
      <x:c r="U1298" s="37"/>
      <x:c r="V1298" s="37"/>
      <x:c r="W1298" s="37" t="str">
        <x:v>https://mintra.eg/products/curly-plastic-large-bowl-%D8%A8%D9%88%D9%84%D8%A9-%D8%A8%D9%84%D8%A7%D8%B3%D8%AA%D9%8A%D9%83-%D9%83%D8%A8%D9%8A%D8%B1</x:v>
      </x:c>
      <x:c r="X1298" s="37" t="str">
        <x:v>تغذية منتجات</x:v>
      </x:c>
      <x:c r="Y1298" s="37"/>
      <x:c r="Z1298" s="37"/>
      <x:c r="AA1298" s="37"/>
      <x:c r="AB1298" s="37"/>
      <x:c r="AC1298" s="37"/>
      <x:c r="AD1298" s="37"/>
      <x:c r="AE1298" s="37"/>
      <x:c r="AF1298" s="56"/>
      <x:c r="AG1298" s="56"/>
      <x:c r="AH1298" s="56"/>
      <x:c r="AI1298" s="58"/>
      <x:c r="AJ1298" s="56"/>
      <x:c r="AK1298" s="56"/>
      <x:c r="AL1298" s="56"/>
      <x:c r="AM1298" s="56"/>
      <x:c r="AN1298" s="56"/>
      <x:c r="AO1298" s="56" t="str">
        <x:f>IF(OR(AF1298="",AD1298=""),"",AF1298*AD1298+IF(AG1298="",0,AG1298)+IF(AH1298="",0,AH1298)+IF(AJ1298="",0,AJ1298)+IF(AK1298="",0,AK1298)+IF(AL1298="",0,AL1298)+IF(AM1298="",0,AM1298))</x:f>
      </x:c>
      <x:c r="AP1298" s="56"/>
      <x:c r="AQ1298" s="56" t="str">
        <x:f>IF(OR(AO1298="",AP1298=""),"",AO1298-AP1298)</x:f>
      </x:c>
      <x:c r="AR1298" s="58" t="str">
        <x:f>IF(OR(AP1298="",AP1298=0,AQ1298=""),"",AQ1298/AP1298)</x:f>
      </x:c>
      <x:c r="AS1298" s="58"/>
      <x:c r="AT1298" s="37"/>
      <x:c r="AU1298" s="37"/>
      <x:c r="AV1298" s="37"/>
      <x:c r="AW1298" s="56"/>
      <x:c r="AX1298" s="56"/>
      <x:c r="AY1298" s="37"/>
      <x:c r="AZ1298" s="37"/>
      <x:c r="BA1298" s="37"/>
      <x:c r="BB1298" s="37"/>
      <x:c r="BC1298" s="37"/>
      <x:c r="BD1298" s="60"/>
      <x:c r="BE1298" s="60"/>
      <x:c r="BF1298" s="37"/>
      <x:c r="BG1298" s="37"/>
      <x:c r="BH1298" s="37" t="str">
        <x:v>https://mintra.eg/products/curly-plastic-large-bowl-%D8%A8%D9%88%D9%84%D8%A9-%D8%A8%D9%84%D8%A7%D8%B3%D8%AA%D9%8A%D9%83-%D9%83%D8%A8%D9%8A%D8%B1</x:v>
      </x:c>
      <x:c r="BI1298" s="37"/>
      <x:c r="BJ1298" s="37" t="str">
        <x:v>لم يبدأ</x:v>
      </x:c>
      <x:c r="BK1298" s="60" t="n">
        <x:v>46233</x:v>
      </x:c>
      <x:c r="BL1298" s="60"/>
      <x:c r="BM1298" s="60"/>
      <x:c r="BN1298" s="62" t="str">
        <x:f>IF(BM1298="","",(NOW()-BM1298)*24)</x:f>
      </x:c>
      <x:c r="BO1298" s="37" t="str">
        <x:f>IF(BM1298="","لم يُرصد",IF(BT1298&lt;&gt;TRUE,"غير نشط",IF(BP1298="فشل","فشل حالي",IF(BN1298&lt;=12,"حديث",IF(BN1298&lt;=24,"متأخر","قديم")))))</x:f>
        <x:v>لم يُرصد</x:v>
      </x:c>
      <x:c r="BP1298" s="37" t="str">
        <x:v>بانتظار رصد التقسيط</x:v>
      </x:c>
      <x:c r="BQ1298" s="37" t="n">
        <x:v>0</x:v>
      </x:c>
      <x:c r="BR1298" s="37"/>
      <x:c r="BS1298" s="37"/>
      <x:c r="BT1298" s="54" t="b">
        <x:v>1</x:v>
      </x:c>
      <x:c r="BU1298" s="37" t="str">
        <x:v>مهمة جاهزة لأول رصد</x:v>
      </x:c>
      <x:c r="BV1298" s="37" t="str">
        <x:v>Curly Plastic Large Bowl — Yellow</x:v>
      </x:c>
      <x:c r="BW129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8" s="60" t="n">
        <x:v>46233</x:v>
      </x:c>
      <x:c r="BY1298" s="60" t="n">
        <x:v>46233</x:v>
      </x:c>
    </x:row>
    <x:row r="1299">
      <x:c r="A1299" s="37" t="str">
        <x:v>مهمة جمع أولية</x:v>
      </x:c>
      <x:c r="B1299" s="37" t="str">
        <x:v>INSTTASK-EE54C2A64B1C</x:v>
      </x:c>
      <x:c r="C1299" s="37" t="str">
        <x:v>VAR-E664BA35BE7F46|EG-063|STORE|PENDING</x:v>
      </x:c>
      <x:c r="D1299" s="37" t="str">
        <x:v>VAR-E664BA35BE7F46|EG-063|STORE</x:v>
      </x:c>
      <x:c r="E1299" s="37" t="str">
        <x:v>VAR-E664BA35BE7F46</x:v>
      </x:c>
      <x:c r="F1299" s="37" t="str">
        <x:v>MOD-ED29CE97BBAB72</x:v>
      </x:c>
      <x:c r="G1299" s="37" t="str">
        <x:v>Mintra Large Unbreakable Plastic Bowl 1.8 L Beige | 1.8L</x:v>
      </x:c>
      <x:c r="H1299" s="37" t="str">
        <x:v>المطبخ والأدوات المنزلية</x:v>
      </x:c>
      <x:c r="I1299" s="37" t="str">
        <x:v>أوعية تقديم</x:v>
      </x:c>
      <x:c r="J1299" s="37" t="str">
        <x:v>Mintra</x:v>
      </x:c>
      <x:c r="K1299" s="37" t="str">
        <x:v>Large Unbreakable Plastic Bowl 1.8 L</x:v>
      </x:c>
      <x:c r="L1299" s="37" t="str">
        <x:v>Beige</x:v>
      </x:c>
      <x:c r="M1299" s="37"/>
      <x:c r="N1299" s="37"/>
      <x:c r="O1299" s="37" t="str">
        <x:v>beige</x:v>
      </x:c>
      <x:c r="P1299" s="37" t="str">
        <x:v>03587</x:v>
      </x:c>
      <x:c r="Q1299" s="37"/>
      <x:c r="R1299" s="37" t="str">
        <x:v>EG-063</x:v>
      </x:c>
      <x:c r="S1299" s="37" t="str">
        <x:v>Mintra</x:v>
      </x:c>
      <x:c r="T1299" s="37" t="str">
        <x:v>A</x:v>
      </x:c>
      <x:c r="U1299" s="37"/>
      <x:c r="V1299" s="37"/>
      <x:c r="W1299" s="37" t="str">
        <x:v>https://mintra.eg/products/large-unbreakable-plastic-bowl-1-8-l-%D8%A8%D9%88%D9%84%D8%A9-%D8%A8%D9%84%D8%A7%D8%B3%D8%AA%D9%8A%D9%83-%D9%83%D8%A8%D9%8A%D8%B1</x:v>
      </x:c>
      <x:c r="X1299" s="37" t="str">
        <x:v>تغذية منتجات</x:v>
      </x:c>
      <x:c r="Y1299" s="37"/>
      <x:c r="Z1299" s="37"/>
      <x:c r="AA1299" s="37"/>
      <x:c r="AB1299" s="37"/>
      <x:c r="AC1299" s="37"/>
      <x:c r="AD1299" s="37"/>
      <x:c r="AE1299" s="37"/>
      <x:c r="AF1299" s="56"/>
      <x:c r="AG1299" s="56"/>
      <x:c r="AH1299" s="56"/>
      <x:c r="AI1299" s="58"/>
      <x:c r="AJ1299" s="56"/>
      <x:c r="AK1299" s="56"/>
      <x:c r="AL1299" s="56"/>
      <x:c r="AM1299" s="56"/>
      <x:c r="AN1299" s="56"/>
      <x:c r="AO1299" s="56" t="str">
        <x:f>IF(OR(AF1299="",AD1299=""),"",AF1299*AD1299+IF(AG1299="",0,AG1299)+IF(AH1299="",0,AH1299)+IF(AJ1299="",0,AJ1299)+IF(AK1299="",0,AK1299)+IF(AL1299="",0,AL1299)+IF(AM1299="",0,AM1299))</x:f>
      </x:c>
      <x:c r="AP1299" s="56"/>
      <x:c r="AQ1299" s="56" t="str">
        <x:f>IF(OR(AO1299="",AP1299=""),"",AO1299-AP1299)</x:f>
      </x:c>
      <x:c r="AR1299" s="58" t="str">
        <x:f>IF(OR(AP1299="",AP1299=0,AQ1299=""),"",AQ1299/AP1299)</x:f>
      </x:c>
      <x:c r="AS1299" s="58"/>
      <x:c r="AT1299" s="37"/>
      <x:c r="AU1299" s="37"/>
      <x:c r="AV1299" s="37"/>
      <x:c r="AW1299" s="56"/>
      <x:c r="AX1299" s="56"/>
      <x:c r="AY1299" s="37"/>
      <x:c r="AZ1299" s="37"/>
      <x:c r="BA1299" s="37"/>
      <x:c r="BB1299" s="37"/>
      <x:c r="BC1299" s="37"/>
      <x:c r="BD1299" s="60"/>
      <x:c r="BE1299" s="60"/>
      <x:c r="BF1299" s="37"/>
      <x:c r="BG1299" s="37"/>
      <x:c r="BH1299" s="37" t="str">
        <x:v>https://mintra.eg/products/large-unbreakable-plastic-bowl-1-8-l-%D8%A8%D9%88%D9%84%D8%A9-%D8%A8%D9%84%D8%A7%D8%B3%D8%AA%D9%8A%D9%83-%D9%83%D8%A8%D9%8A%D8%B1</x:v>
      </x:c>
      <x:c r="BI1299" s="37"/>
      <x:c r="BJ1299" s="37" t="str">
        <x:v>لم يبدأ</x:v>
      </x:c>
      <x:c r="BK1299" s="60" t="n">
        <x:v>46233</x:v>
      </x:c>
      <x:c r="BL1299" s="60"/>
      <x:c r="BM1299" s="60"/>
      <x:c r="BN1299" s="62" t="str">
        <x:f>IF(BM1299="","",(NOW()-BM1299)*24)</x:f>
      </x:c>
      <x:c r="BO1299" s="37" t="str">
        <x:f>IF(BM1299="","لم يُرصد",IF(BT1299&lt;&gt;TRUE,"غير نشط",IF(BP1299="فشل","فشل حالي",IF(BN1299&lt;=12,"حديث",IF(BN1299&lt;=24,"متأخر","قديم")))))</x:f>
        <x:v>لم يُرصد</x:v>
      </x:c>
      <x:c r="BP1299" s="37" t="str">
        <x:v>بانتظار رصد التقسيط</x:v>
      </x:c>
      <x:c r="BQ1299" s="37" t="n">
        <x:v>0</x:v>
      </x:c>
      <x:c r="BR1299" s="37"/>
      <x:c r="BS1299" s="37"/>
      <x:c r="BT1299" s="54" t="b">
        <x:v>1</x:v>
      </x:c>
      <x:c r="BU1299" s="37" t="str">
        <x:v>مهمة جاهزة لأول رصد</x:v>
      </x:c>
      <x:c r="BV1299" s="37" t="str">
        <x:v>Large Unbreakable Plastic Bowl 1.8 L — Beige</x:v>
      </x:c>
      <x:c r="BW129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299" s="60" t="n">
        <x:v>46233</x:v>
      </x:c>
      <x:c r="BY1299" s="60" t="n">
        <x:v>46233</x:v>
      </x:c>
    </x:row>
    <x:row r="1300">
      <x:c r="A1300" s="37" t="str">
        <x:v>مهمة جمع أولية</x:v>
      </x:c>
      <x:c r="B1300" s="37" t="str">
        <x:v>INSTTASK-5623D85D6181</x:v>
      </x:c>
      <x:c r="C1300" s="37" t="str">
        <x:v>VAR-F7DA95D7DE5E7B|EG-063|STORE|PENDING</x:v>
      </x:c>
      <x:c r="D1300" s="37" t="str">
        <x:v>VAR-F7DA95D7DE5E7B|EG-063|STORE</x:v>
      </x:c>
      <x:c r="E1300" s="37" t="str">
        <x:v>VAR-F7DA95D7DE5E7B</x:v>
      </x:c>
      <x:c r="F1300" s="37" t="str">
        <x:v>MOD-ED29CE97BBAB72</x:v>
      </x:c>
      <x:c r="G1300" s="37" t="str">
        <x:v>Mintra Large Unbreakable Plastic Bowl 1.8 L Burgundy | 1.8L</x:v>
      </x:c>
      <x:c r="H1300" s="37" t="str">
        <x:v>المطبخ والأدوات المنزلية</x:v>
      </x:c>
      <x:c r="I1300" s="37" t="str">
        <x:v>أوعية تقديم</x:v>
      </x:c>
      <x:c r="J1300" s="37" t="str">
        <x:v>Mintra</x:v>
      </x:c>
      <x:c r="K1300" s="37" t="str">
        <x:v>Large Unbreakable Plastic Bowl 1.8 L</x:v>
      </x:c>
      <x:c r="L1300" s="37" t="str">
        <x:v>Burgundy</x:v>
      </x:c>
      <x:c r="M1300" s="37"/>
      <x:c r="N1300" s="37"/>
      <x:c r="O1300" s="37" t="str">
        <x:v>burgundy</x:v>
      </x:c>
      <x:c r="P1300" s="37" t="str">
        <x:v>08448</x:v>
      </x:c>
      <x:c r="Q1300" s="37"/>
      <x:c r="R1300" s="37" t="str">
        <x:v>EG-063</x:v>
      </x:c>
      <x:c r="S1300" s="37" t="str">
        <x:v>Mintra</x:v>
      </x:c>
      <x:c r="T1300" s="37" t="str">
        <x:v>A</x:v>
      </x:c>
      <x:c r="U1300" s="37"/>
      <x:c r="V1300" s="37"/>
      <x:c r="W1300" s="37" t="str">
        <x:v>https://mintra.eg/products/large-unbreakable-plastic-bowl-1-8-l-%D8%A8%D9%88%D9%84%D8%A9-%D8%A8%D9%84%D8%A7%D8%B3%D8%AA%D9%8A%D9%83-%D9%83%D8%A8%D9%8A%D8%B1</x:v>
      </x:c>
      <x:c r="X1300" s="37" t="str">
        <x:v>تغذية منتجات</x:v>
      </x:c>
      <x:c r="Y1300" s="37"/>
      <x:c r="Z1300" s="37"/>
      <x:c r="AA1300" s="37"/>
      <x:c r="AB1300" s="37"/>
      <x:c r="AC1300" s="37"/>
      <x:c r="AD1300" s="37"/>
      <x:c r="AE1300" s="37"/>
      <x:c r="AF1300" s="56"/>
      <x:c r="AG1300" s="56"/>
      <x:c r="AH1300" s="56"/>
      <x:c r="AI1300" s="58"/>
      <x:c r="AJ1300" s="56"/>
      <x:c r="AK1300" s="56"/>
      <x:c r="AL1300" s="56"/>
      <x:c r="AM1300" s="56"/>
      <x:c r="AN1300" s="56"/>
      <x:c r="AO1300" s="56" t="str">
        <x:f>IF(OR(AF1300="",AD1300=""),"",AF1300*AD1300+IF(AG1300="",0,AG1300)+IF(AH1300="",0,AH1300)+IF(AJ1300="",0,AJ1300)+IF(AK1300="",0,AK1300)+IF(AL1300="",0,AL1300)+IF(AM1300="",0,AM1300))</x:f>
      </x:c>
      <x:c r="AP1300" s="56"/>
      <x:c r="AQ1300" s="56" t="str">
        <x:f>IF(OR(AO1300="",AP1300=""),"",AO1300-AP1300)</x:f>
      </x:c>
      <x:c r="AR1300" s="58" t="str">
        <x:f>IF(OR(AP1300="",AP1300=0,AQ1300=""),"",AQ1300/AP1300)</x:f>
      </x:c>
      <x:c r="AS1300" s="58"/>
      <x:c r="AT1300" s="37"/>
      <x:c r="AU1300" s="37"/>
      <x:c r="AV1300" s="37"/>
      <x:c r="AW1300" s="56"/>
      <x:c r="AX1300" s="56"/>
      <x:c r="AY1300" s="37"/>
      <x:c r="AZ1300" s="37"/>
      <x:c r="BA1300" s="37"/>
      <x:c r="BB1300" s="37"/>
      <x:c r="BC1300" s="37"/>
      <x:c r="BD1300" s="60"/>
      <x:c r="BE1300" s="60"/>
      <x:c r="BF1300" s="37"/>
      <x:c r="BG1300" s="37"/>
      <x:c r="BH1300" s="37" t="str">
        <x:v>https://mintra.eg/products/large-unbreakable-plastic-bowl-1-8-l-%D8%A8%D9%88%D9%84%D8%A9-%D8%A8%D9%84%D8%A7%D8%B3%D8%AA%D9%8A%D9%83-%D9%83%D8%A8%D9%8A%D8%B1</x:v>
      </x:c>
      <x:c r="BI1300" s="37"/>
      <x:c r="BJ1300" s="37" t="str">
        <x:v>لم يبدأ</x:v>
      </x:c>
      <x:c r="BK1300" s="60" t="n">
        <x:v>46233</x:v>
      </x:c>
      <x:c r="BL1300" s="60"/>
      <x:c r="BM1300" s="60"/>
      <x:c r="BN1300" s="62" t="str">
        <x:f>IF(BM1300="","",(NOW()-BM1300)*24)</x:f>
      </x:c>
      <x:c r="BO1300" s="37" t="str">
        <x:f>IF(BM1300="","لم يُرصد",IF(BT1300&lt;&gt;TRUE,"غير نشط",IF(BP1300="فشل","فشل حالي",IF(BN1300&lt;=12,"حديث",IF(BN1300&lt;=24,"متأخر","قديم")))))</x:f>
        <x:v>لم يُرصد</x:v>
      </x:c>
      <x:c r="BP1300" s="37" t="str">
        <x:v>بانتظار رصد التقسيط</x:v>
      </x:c>
      <x:c r="BQ1300" s="37" t="n">
        <x:v>0</x:v>
      </x:c>
      <x:c r="BR1300" s="37"/>
      <x:c r="BS1300" s="37"/>
      <x:c r="BT1300" s="54" t="b">
        <x:v>1</x:v>
      </x:c>
      <x:c r="BU1300" s="37" t="str">
        <x:v>مهمة جاهزة لأول رصد</x:v>
      </x:c>
      <x:c r="BV1300" s="37" t="str">
        <x:v>Large Unbreakable Plastic Bowl 1.8 L — Burgundy</x:v>
      </x:c>
      <x:c r="BW130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0" s="60" t="n">
        <x:v>46233</x:v>
      </x:c>
      <x:c r="BY1300" s="60" t="n">
        <x:v>46233</x:v>
      </x:c>
    </x:row>
    <x:row r="1301">
      <x:c r="A1301" s="37" t="str">
        <x:v>مهمة جمع أولية</x:v>
      </x:c>
      <x:c r="B1301" s="37" t="str">
        <x:v>INSTTASK-294199726E93</x:v>
      </x:c>
      <x:c r="C1301" s="37" t="str">
        <x:v>VAR-FAFB00898B0613|EG-063|STORE|PENDING</x:v>
      </x:c>
      <x:c r="D1301" s="37" t="str">
        <x:v>VAR-FAFB00898B0613|EG-063|STORE</x:v>
      </x:c>
      <x:c r="E1301" s="37" t="str">
        <x:v>VAR-FAFB00898B0613</x:v>
      </x:c>
      <x:c r="F1301" s="37" t="str">
        <x:v>MOD-ED29CE97BBAB72</x:v>
      </x:c>
      <x:c r="G1301" s="37" t="str">
        <x:v>Mintra Large Unbreakable Plastic Bowl 1.8 L Green | 1.8L</x:v>
      </x:c>
      <x:c r="H1301" s="37" t="str">
        <x:v>المطبخ والأدوات المنزلية</x:v>
      </x:c>
      <x:c r="I1301" s="37" t="str">
        <x:v>أوعية تقديم</x:v>
      </x:c>
      <x:c r="J1301" s="37" t="str">
        <x:v>Mintra</x:v>
      </x:c>
      <x:c r="K1301" s="37" t="str">
        <x:v>Large Unbreakable Plastic Bowl 1.8 L</x:v>
      </x:c>
      <x:c r="L1301" s="37" t="str">
        <x:v>Green</x:v>
      </x:c>
      <x:c r="M1301" s="37"/>
      <x:c r="N1301" s="37"/>
      <x:c r="O1301" s="37" t="str">
        <x:v>green</x:v>
      </x:c>
      <x:c r="P1301" s="37" t="str">
        <x:v>03585</x:v>
      </x:c>
      <x:c r="Q1301" s="37"/>
      <x:c r="R1301" s="37" t="str">
        <x:v>EG-063</x:v>
      </x:c>
      <x:c r="S1301" s="37" t="str">
        <x:v>Mintra</x:v>
      </x:c>
      <x:c r="T1301" s="37" t="str">
        <x:v>A</x:v>
      </x:c>
      <x:c r="U1301" s="37"/>
      <x:c r="V1301" s="37"/>
      <x:c r="W1301" s="37" t="str">
        <x:v>https://mintra.eg/products/large-unbreakable-plastic-bowl-1-8-l-%D8%A8%D9%88%D9%84%D8%A9-%D8%A8%D9%84%D8%A7%D8%B3%D8%AA%D9%8A%D9%83-%D9%83%D8%A8%D9%8A%D8%B1</x:v>
      </x:c>
      <x:c r="X1301" s="37" t="str">
        <x:v>تغذية منتجات</x:v>
      </x:c>
      <x:c r="Y1301" s="37"/>
      <x:c r="Z1301" s="37"/>
      <x:c r="AA1301" s="37"/>
      <x:c r="AB1301" s="37"/>
      <x:c r="AC1301" s="37"/>
      <x:c r="AD1301" s="37"/>
      <x:c r="AE1301" s="37"/>
      <x:c r="AF1301" s="56"/>
      <x:c r="AG1301" s="56"/>
      <x:c r="AH1301" s="56"/>
      <x:c r="AI1301" s="58"/>
      <x:c r="AJ1301" s="56"/>
      <x:c r="AK1301" s="56"/>
      <x:c r="AL1301" s="56"/>
      <x:c r="AM1301" s="56"/>
      <x:c r="AN1301" s="56"/>
      <x:c r="AO1301" s="56" t="str">
        <x:f>IF(OR(AF1301="",AD1301=""),"",AF1301*AD1301+IF(AG1301="",0,AG1301)+IF(AH1301="",0,AH1301)+IF(AJ1301="",0,AJ1301)+IF(AK1301="",0,AK1301)+IF(AL1301="",0,AL1301)+IF(AM1301="",0,AM1301))</x:f>
      </x:c>
      <x:c r="AP1301" s="56"/>
      <x:c r="AQ1301" s="56" t="str">
        <x:f>IF(OR(AO1301="",AP1301=""),"",AO1301-AP1301)</x:f>
      </x:c>
      <x:c r="AR1301" s="58" t="str">
        <x:f>IF(OR(AP1301="",AP1301=0,AQ1301=""),"",AQ1301/AP1301)</x:f>
      </x:c>
      <x:c r="AS1301" s="58"/>
      <x:c r="AT1301" s="37"/>
      <x:c r="AU1301" s="37"/>
      <x:c r="AV1301" s="37"/>
      <x:c r="AW1301" s="56"/>
      <x:c r="AX1301" s="56"/>
      <x:c r="AY1301" s="37"/>
      <x:c r="AZ1301" s="37"/>
      <x:c r="BA1301" s="37"/>
      <x:c r="BB1301" s="37"/>
      <x:c r="BC1301" s="37"/>
      <x:c r="BD1301" s="60"/>
      <x:c r="BE1301" s="60"/>
      <x:c r="BF1301" s="37"/>
      <x:c r="BG1301" s="37"/>
      <x:c r="BH1301" s="37" t="str">
        <x:v>https://mintra.eg/products/large-unbreakable-plastic-bowl-1-8-l-%D8%A8%D9%88%D9%84%D8%A9-%D8%A8%D9%84%D8%A7%D8%B3%D8%AA%D9%8A%D9%83-%D9%83%D8%A8%D9%8A%D8%B1</x:v>
      </x:c>
      <x:c r="BI1301" s="37"/>
      <x:c r="BJ1301" s="37" t="str">
        <x:v>لم يبدأ</x:v>
      </x:c>
      <x:c r="BK1301" s="60" t="n">
        <x:v>46233</x:v>
      </x:c>
      <x:c r="BL1301" s="60"/>
      <x:c r="BM1301" s="60"/>
      <x:c r="BN1301" s="62" t="str">
        <x:f>IF(BM1301="","",(NOW()-BM1301)*24)</x:f>
      </x:c>
      <x:c r="BO1301" s="37" t="str">
        <x:f>IF(BM1301="","لم يُرصد",IF(BT1301&lt;&gt;TRUE,"غير نشط",IF(BP1301="فشل","فشل حالي",IF(BN1301&lt;=12,"حديث",IF(BN1301&lt;=24,"متأخر","قديم")))))</x:f>
        <x:v>لم يُرصد</x:v>
      </x:c>
      <x:c r="BP1301" s="37" t="str">
        <x:v>بانتظار رصد التقسيط</x:v>
      </x:c>
      <x:c r="BQ1301" s="37" t="n">
        <x:v>0</x:v>
      </x:c>
      <x:c r="BR1301" s="37"/>
      <x:c r="BS1301" s="37"/>
      <x:c r="BT1301" s="54" t="b">
        <x:v>1</x:v>
      </x:c>
      <x:c r="BU1301" s="37" t="str">
        <x:v>مهمة جاهزة لأول رصد</x:v>
      </x:c>
      <x:c r="BV1301" s="37" t="str">
        <x:v>Large Unbreakable Plastic Bowl 1.8 L — Green</x:v>
      </x:c>
      <x:c r="BW130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1" s="60" t="n">
        <x:v>46233</x:v>
      </x:c>
      <x:c r="BY1301" s="60" t="n">
        <x:v>46233</x:v>
      </x:c>
    </x:row>
    <x:row r="1302">
      <x:c r="A1302" s="37" t="str">
        <x:v>مهمة جمع أولية</x:v>
      </x:c>
      <x:c r="B1302" s="37" t="str">
        <x:v>INSTTASK-E6AF4C1F5C93</x:v>
      </x:c>
      <x:c r="C1302" s="37" t="str">
        <x:v>VAR-4CF7B29669D5F2|EG-063|STORE|PENDING</x:v>
      </x:c>
      <x:c r="D1302" s="37" t="str">
        <x:v>VAR-4CF7B29669D5F2|EG-063|STORE</x:v>
      </x:c>
      <x:c r="E1302" s="37" t="str">
        <x:v>VAR-4CF7B29669D5F2</x:v>
      </x:c>
      <x:c r="F1302" s="37" t="str">
        <x:v>MOD-ED29CE97BBAB72</x:v>
      </x:c>
      <x:c r="G1302" s="37" t="str">
        <x:v>Mintra Large Unbreakable Plastic Bowl 1.8 L Lavender | 1.8L</x:v>
      </x:c>
      <x:c r="H1302" s="37" t="str">
        <x:v>المطبخ والأدوات المنزلية</x:v>
      </x:c>
      <x:c r="I1302" s="37" t="str">
        <x:v>أوعية تقديم</x:v>
      </x:c>
      <x:c r="J1302" s="37" t="str">
        <x:v>Mintra</x:v>
      </x:c>
      <x:c r="K1302" s="37" t="str">
        <x:v>Large Unbreakable Plastic Bowl 1.8 L</x:v>
      </x:c>
      <x:c r="L1302" s="37" t="str">
        <x:v>Lavender</x:v>
      </x:c>
      <x:c r="M1302" s="37"/>
      <x:c r="N1302" s="37"/>
      <x:c r="O1302" s="37" t="str">
        <x:v>lavender</x:v>
      </x:c>
      <x:c r="P1302" s="37" t="str">
        <x:v>08447</x:v>
      </x:c>
      <x:c r="Q1302" s="37"/>
      <x:c r="R1302" s="37" t="str">
        <x:v>EG-063</x:v>
      </x:c>
      <x:c r="S1302" s="37" t="str">
        <x:v>Mintra</x:v>
      </x:c>
      <x:c r="T1302" s="37" t="str">
        <x:v>A</x:v>
      </x:c>
      <x:c r="U1302" s="37"/>
      <x:c r="V1302" s="37"/>
      <x:c r="W1302" s="37" t="str">
        <x:v>https://mintra.eg/products/large-unbreakable-plastic-bowl-1-8-l-%D8%A8%D9%88%D9%84%D8%A9-%D8%A8%D9%84%D8%A7%D8%B3%D8%AA%D9%8A%D9%83-%D9%83%D8%A8%D9%8A%D8%B1</x:v>
      </x:c>
      <x:c r="X1302" s="37" t="str">
        <x:v>تغذية منتجات</x:v>
      </x:c>
      <x:c r="Y1302" s="37"/>
      <x:c r="Z1302" s="37"/>
      <x:c r="AA1302" s="37"/>
      <x:c r="AB1302" s="37"/>
      <x:c r="AC1302" s="37"/>
      <x:c r="AD1302" s="37"/>
      <x:c r="AE1302" s="37"/>
      <x:c r="AF1302" s="56"/>
      <x:c r="AG1302" s="56"/>
      <x:c r="AH1302" s="56"/>
      <x:c r="AI1302" s="58"/>
      <x:c r="AJ1302" s="56"/>
      <x:c r="AK1302" s="56"/>
      <x:c r="AL1302" s="56"/>
      <x:c r="AM1302" s="56"/>
      <x:c r="AN1302" s="56"/>
      <x:c r="AO1302" s="56" t="str">
        <x:f>IF(OR(AF1302="",AD1302=""),"",AF1302*AD1302+IF(AG1302="",0,AG1302)+IF(AH1302="",0,AH1302)+IF(AJ1302="",0,AJ1302)+IF(AK1302="",0,AK1302)+IF(AL1302="",0,AL1302)+IF(AM1302="",0,AM1302))</x:f>
      </x:c>
      <x:c r="AP1302" s="56"/>
      <x:c r="AQ1302" s="56" t="str">
        <x:f>IF(OR(AO1302="",AP1302=""),"",AO1302-AP1302)</x:f>
      </x:c>
      <x:c r="AR1302" s="58" t="str">
        <x:f>IF(OR(AP1302="",AP1302=0,AQ1302=""),"",AQ1302/AP1302)</x:f>
      </x:c>
      <x:c r="AS1302" s="58"/>
      <x:c r="AT1302" s="37"/>
      <x:c r="AU1302" s="37"/>
      <x:c r="AV1302" s="37"/>
      <x:c r="AW1302" s="56"/>
      <x:c r="AX1302" s="56"/>
      <x:c r="AY1302" s="37"/>
      <x:c r="AZ1302" s="37"/>
      <x:c r="BA1302" s="37"/>
      <x:c r="BB1302" s="37"/>
      <x:c r="BC1302" s="37"/>
      <x:c r="BD1302" s="60"/>
      <x:c r="BE1302" s="60"/>
      <x:c r="BF1302" s="37"/>
      <x:c r="BG1302" s="37"/>
      <x:c r="BH1302" s="37" t="str">
        <x:v>https://mintra.eg/products/large-unbreakable-plastic-bowl-1-8-l-%D8%A8%D9%88%D9%84%D8%A9-%D8%A8%D9%84%D8%A7%D8%B3%D8%AA%D9%8A%D9%83-%D9%83%D8%A8%D9%8A%D8%B1</x:v>
      </x:c>
      <x:c r="BI1302" s="37"/>
      <x:c r="BJ1302" s="37" t="str">
        <x:v>لم يبدأ</x:v>
      </x:c>
      <x:c r="BK1302" s="60" t="n">
        <x:v>46233</x:v>
      </x:c>
      <x:c r="BL1302" s="60"/>
      <x:c r="BM1302" s="60"/>
      <x:c r="BN1302" s="62" t="str">
        <x:f>IF(BM1302="","",(NOW()-BM1302)*24)</x:f>
      </x:c>
      <x:c r="BO1302" s="37" t="str">
        <x:f>IF(BM1302="","لم يُرصد",IF(BT1302&lt;&gt;TRUE,"غير نشط",IF(BP1302="فشل","فشل حالي",IF(BN1302&lt;=12,"حديث",IF(BN1302&lt;=24,"متأخر","قديم")))))</x:f>
        <x:v>لم يُرصد</x:v>
      </x:c>
      <x:c r="BP1302" s="37" t="str">
        <x:v>بانتظار رصد التقسيط</x:v>
      </x:c>
      <x:c r="BQ1302" s="37" t="n">
        <x:v>0</x:v>
      </x:c>
      <x:c r="BR1302" s="37"/>
      <x:c r="BS1302" s="37"/>
      <x:c r="BT1302" s="54" t="b">
        <x:v>1</x:v>
      </x:c>
      <x:c r="BU1302" s="37" t="str">
        <x:v>مهمة جاهزة لأول رصد</x:v>
      </x:c>
      <x:c r="BV1302" s="37" t="str">
        <x:v>Large Unbreakable Plastic Bowl 1.8 L — Lavender</x:v>
      </x:c>
      <x:c r="BW130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2" s="60" t="n">
        <x:v>46233</x:v>
      </x:c>
      <x:c r="BY1302" s="60" t="n">
        <x:v>46233</x:v>
      </x:c>
    </x:row>
    <x:row r="1303">
      <x:c r="A1303" s="37" t="str">
        <x:v>مهمة جمع أولية</x:v>
      </x:c>
      <x:c r="B1303" s="37" t="str">
        <x:v>INSTTASK-7497B59351BA</x:v>
      </x:c>
      <x:c r="C1303" s="37" t="str">
        <x:v>VAR-F13BC83AA1C109|EG-063|STORE|PENDING</x:v>
      </x:c>
      <x:c r="D1303" s="37" t="str">
        <x:v>VAR-F13BC83AA1C109|EG-063|STORE</x:v>
      </x:c>
      <x:c r="E1303" s="37" t="str">
        <x:v>VAR-F13BC83AA1C109</x:v>
      </x:c>
      <x:c r="F1303" s="37" t="str">
        <x:v>MOD-ED29CE97BBAB72</x:v>
      </x:c>
      <x:c r="G1303" s="37" t="str">
        <x:v>Mintra Large Unbreakable Plastic Bowl 1.8 L Light Blue | 1.8L | blue / light blue</x:v>
      </x:c>
      <x:c r="H1303" s="37" t="str">
        <x:v>المطبخ والأدوات المنزلية</x:v>
      </x:c>
      <x:c r="I1303" s="37" t="str">
        <x:v>أوعية تقديم</x:v>
      </x:c>
      <x:c r="J1303" s="37" t="str">
        <x:v>Mintra</x:v>
      </x:c>
      <x:c r="K1303" s="37" t="str">
        <x:v>Large Unbreakable Plastic Bowl 1.8 L</x:v>
      </x:c>
      <x:c r="L1303" s="37" t="str">
        <x:v>Light Blue</x:v>
      </x:c>
      <x:c r="M1303" s="37"/>
      <x:c r="N1303" s="37"/>
      <x:c r="O1303" s="37" t="str">
        <x:v>blue / light blue</x:v>
      </x:c>
      <x:c r="P1303" s="37" t="str">
        <x:v>03584</x:v>
      </x:c>
      <x:c r="Q1303" s="37"/>
      <x:c r="R1303" s="37" t="str">
        <x:v>EG-063</x:v>
      </x:c>
      <x:c r="S1303" s="37" t="str">
        <x:v>Mintra</x:v>
      </x:c>
      <x:c r="T1303" s="37" t="str">
        <x:v>A</x:v>
      </x:c>
      <x:c r="U1303" s="37"/>
      <x:c r="V1303" s="37"/>
      <x:c r="W1303" s="37" t="str">
        <x:v>https://mintra.eg/products/large-unbreakable-plastic-bowl-1-8-l-%D8%A8%D9%88%D9%84%D8%A9-%D8%A8%D9%84%D8%A7%D8%B3%D8%AA%D9%8A%D9%83-%D9%83%D8%A8%D9%8A%D8%B1</x:v>
      </x:c>
      <x:c r="X1303" s="37" t="str">
        <x:v>تغذية منتجات</x:v>
      </x:c>
      <x:c r="Y1303" s="37"/>
      <x:c r="Z1303" s="37"/>
      <x:c r="AA1303" s="37"/>
      <x:c r="AB1303" s="37"/>
      <x:c r="AC1303" s="37"/>
      <x:c r="AD1303" s="37"/>
      <x:c r="AE1303" s="37"/>
      <x:c r="AF1303" s="56"/>
      <x:c r="AG1303" s="56"/>
      <x:c r="AH1303" s="56"/>
      <x:c r="AI1303" s="58"/>
      <x:c r="AJ1303" s="56"/>
      <x:c r="AK1303" s="56"/>
      <x:c r="AL1303" s="56"/>
      <x:c r="AM1303" s="56"/>
      <x:c r="AN1303" s="56"/>
      <x:c r="AO1303" s="56" t="str">
        <x:f>IF(OR(AF1303="",AD1303=""),"",AF1303*AD1303+IF(AG1303="",0,AG1303)+IF(AH1303="",0,AH1303)+IF(AJ1303="",0,AJ1303)+IF(AK1303="",0,AK1303)+IF(AL1303="",0,AL1303)+IF(AM1303="",0,AM1303))</x:f>
      </x:c>
      <x:c r="AP1303" s="56"/>
      <x:c r="AQ1303" s="56" t="str">
        <x:f>IF(OR(AO1303="",AP1303=""),"",AO1303-AP1303)</x:f>
      </x:c>
      <x:c r="AR1303" s="58" t="str">
        <x:f>IF(OR(AP1303="",AP1303=0,AQ1303=""),"",AQ1303/AP1303)</x:f>
      </x:c>
      <x:c r="AS1303" s="58"/>
      <x:c r="AT1303" s="37"/>
      <x:c r="AU1303" s="37"/>
      <x:c r="AV1303" s="37"/>
      <x:c r="AW1303" s="56"/>
      <x:c r="AX1303" s="56"/>
      <x:c r="AY1303" s="37"/>
      <x:c r="AZ1303" s="37"/>
      <x:c r="BA1303" s="37"/>
      <x:c r="BB1303" s="37"/>
      <x:c r="BC1303" s="37"/>
      <x:c r="BD1303" s="60"/>
      <x:c r="BE1303" s="60"/>
      <x:c r="BF1303" s="37"/>
      <x:c r="BG1303" s="37"/>
      <x:c r="BH1303" s="37" t="str">
        <x:v>https://mintra.eg/products/large-unbreakable-plastic-bowl-1-8-l-%D8%A8%D9%88%D9%84%D8%A9-%D8%A8%D9%84%D8%A7%D8%B3%D8%AA%D9%8A%D9%83-%D9%83%D8%A8%D9%8A%D8%B1</x:v>
      </x:c>
      <x:c r="BI1303" s="37"/>
      <x:c r="BJ1303" s="37" t="str">
        <x:v>لم يبدأ</x:v>
      </x:c>
      <x:c r="BK1303" s="60" t="n">
        <x:v>46233</x:v>
      </x:c>
      <x:c r="BL1303" s="60"/>
      <x:c r="BM1303" s="60"/>
      <x:c r="BN1303" s="62" t="str">
        <x:f>IF(BM1303="","",(NOW()-BM1303)*24)</x:f>
      </x:c>
      <x:c r="BO1303" s="37" t="str">
        <x:f>IF(BM1303="","لم يُرصد",IF(BT1303&lt;&gt;TRUE,"غير نشط",IF(BP1303="فشل","فشل حالي",IF(BN1303&lt;=12,"حديث",IF(BN1303&lt;=24,"متأخر","قديم")))))</x:f>
        <x:v>لم يُرصد</x:v>
      </x:c>
      <x:c r="BP1303" s="37" t="str">
        <x:v>بانتظار رصد التقسيط</x:v>
      </x:c>
      <x:c r="BQ1303" s="37" t="n">
        <x:v>0</x:v>
      </x:c>
      <x:c r="BR1303" s="37"/>
      <x:c r="BS1303" s="37"/>
      <x:c r="BT1303" s="54" t="b">
        <x:v>1</x:v>
      </x:c>
      <x:c r="BU1303" s="37" t="str">
        <x:v>مهمة جاهزة لأول رصد</x:v>
      </x:c>
      <x:c r="BV1303" s="37" t="str">
        <x:v>Large Unbreakable Plastic Bowl 1.8 L — Light Blue</x:v>
      </x:c>
      <x:c r="BW130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3" s="60" t="n">
        <x:v>46233</x:v>
      </x:c>
      <x:c r="BY1303" s="60" t="n">
        <x:v>46233</x:v>
      </x:c>
    </x:row>
    <x:row r="1304">
      <x:c r="A1304" s="37" t="str">
        <x:v>مهمة جمع أولية</x:v>
      </x:c>
      <x:c r="B1304" s="37" t="str">
        <x:v>INSTTASK-373698C516A5</x:v>
      </x:c>
      <x:c r="C1304" s="37" t="str">
        <x:v>VAR-8A035502F1BB15|EG-063|STORE|PENDING</x:v>
      </x:c>
      <x:c r="D1304" s="37" t="str">
        <x:v>VAR-8A035502F1BB15|EG-063|STORE</x:v>
      </x:c>
      <x:c r="E1304" s="37" t="str">
        <x:v>VAR-8A035502F1BB15</x:v>
      </x:c>
      <x:c r="F1304" s="37" t="str">
        <x:v>MOD-ED29CE97BBAB72</x:v>
      </x:c>
      <x:c r="G1304" s="37" t="str">
        <x:v>Mintra Large Unbreakable Plastic Bowl 1.8 L Mustard | 1.8L</x:v>
      </x:c>
      <x:c r="H1304" s="37" t="str">
        <x:v>المطبخ والأدوات المنزلية</x:v>
      </x:c>
      <x:c r="I1304" s="37" t="str">
        <x:v>أوعية تقديم</x:v>
      </x:c>
      <x:c r="J1304" s="37" t="str">
        <x:v>Mintra</x:v>
      </x:c>
      <x:c r="K1304" s="37" t="str">
        <x:v>Large Unbreakable Plastic Bowl 1.8 L</x:v>
      </x:c>
      <x:c r="L1304" s="37" t="str">
        <x:v>Mustard</x:v>
      </x:c>
      <x:c r="M1304" s="37"/>
      <x:c r="N1304" s="37"/>
      <x:c r="O1304" s="37" t="str">
        <x:v>mustard</x:v>
      </x:c>
      <x:c r="P1304" s="37" t="str">
        <x:v>08450</x:v>
      </x:c>
      <x:c r="Q1304" s="37"/>
      <x:c r="R1304" s="37" t="str">
        <x:v>EG-063</x:v>
      </x:c>
      <x:c r="S1304" s="37" t="str">
        <x:v>Mintra</x:v>
      </x:c>
      <x:c r="T1304" s="37" t="str">
        <x:v>A</x:v>
      </x:c>
      <x:c r="U1304" s="37"/>
      <x:c r="V1304" s="37"/>
      <x:c r="W1304" s="37" t="str">
        <x:v>https://mintra.eg/products/large-unbreakable-plastic-bowl-1-8-l-%D8%A8%D9%88%D9%84%D8%A9-%D8%A8%D9%84%D8%A7%D8%B3%D8%AA%D9%8A%D9%83-%D9%83%D8%A8%D9%8A%D8%B1</x:v>
      </x:c>
      <x:c r="X1304" s="37" t="str">
        <x:v>تغذية منتجات</x:v>
      </x:c>
      <x:c r="Y1304" s="37"/>
      <x:c r="Z1304" s="37"/>
      <x:c r="AA1304" s="37"/>
      <x:c r="AB1304" s="37"/>
      <x:c r="AC1304" s="37"/>
      <x:c r="AD1304" s="37"/>
      <x:c r="AE1304" s="37"/>
      <x:c r="AF1304" s="56"/>
      <x:c r="AG1304" s="56"/>
      <x:c r="AH1304" s="56"/>
      <x:c r="AI1304" s="58"/>
      <x:c r="AJ1304" s="56"/>
      <x:c r="AK1304" s="56"/>
      <x:c r="AL1304" s="56"/>
      <x:c r="AM1304" s="56"/>
      <x:c r="AN1304" s="56"/>
      <x:c r="AO1304" s="56" t="str">
        <x:f>IF(OR(AF1304="",AD1304=""),"",AF1304*AD1304+IF(AG1304="",0,AG1304)+IF(AH1304="",0,AH1304)+IF(AJ1304="",0,AJ1304)+IF(AK1304="",0,AK1304)+IF(AL1304="",0,AL1304)+IF(AM1304="",0,AM1304))</x:f>
      </x:c>
      <x:c r="AP1304" s="56"/>
      <x:c r="AQ1304" s="56" t="str">
        <x:f>IF(OR(AO1304="",AP1304=""),"",AO1304-AP1304)</x:f>
      </x:c>
      <x:c r="AR1304" s="58" t="str">
        <x:f>IF(OR(AP1304="",AP1304=0,AQ1304=""),"",AQ1304/AP1304)</x:f>
      </x:c>
      <x:c r="AS1304" s="58"/>
      <x:c r="AT1304" s="37"/>
      <x:c r="AU1304" s="37"/>
      <x:c r="AV1304" s="37"/>
      <x:c r="AW1304" s="56"/>
      <x:c r="AX1304" s="56"/>
      <x:c r="AY1304" s="37"/>
      <x:c r="AZ1304" s="37"/>
      <x:c r="BA1304" s="37"/>
      <x:c r="BB1304" s="37"/>
      <x:c r="BC1304" s="37"/>
      <x:c r="BD1304" s="60"/>
      <x:c r="BE1304" s="60"/>
      <x:c r="BF1304" s="37"/>
      <x:c r="BG1304" s="37"/>
      <x:c r="BH1304" s="37" t="str">
        <x:v>https://mintra.eg/products/large-unbreakable-plastic-bowl-1-8-l-%D8%A8%D9%88%D9%84%D8%A9-%D8%A8%D9%84%D8%A7%D8%B3%D8%AA%D9%8A%D9%83-%D9%83%D8%A8%D9%8A%D8%B1</x:v>
      </x:c>
      <x:c r="BI1304" s="37"/>
      <x:c r="BJ1304" s="37" t="str">
        <x:v>لم يبدأ</x:v>
      </x:c>
      <x:c r="BK1304" s="60" t="n">
        <x:v>46233</x:v>
      </x:c>
      <x:c r="BL1304" s="60"/>
      <x:c r="BM1304" s="60"/>
      <x:c r="BN1304" s="62" t="str">
        <x:f>IF(BM1304="","",(NOW()-BM1304)*24)</x:f>
      </x:c>
      <x:c r="BO1304" s="37" t="str">
        <x:f>IF(BM1304="","لم يُرصد",IF(BT1304&lt;&gt;TRUE,"غير نشط",IF(BP1304="فشل","فشل حالي",IF(BN1304&lt;=12,"حديث",IF(BN1304&lt;=24,"متأخر","قديم")))))</x:f>
        <x:v>لم يُرصد</x:v>
      </x:c>
      <x:c r="BP1304" s="37" t="str">
        <x:v>بانتظار رصد التقسيط</x:v>
      </x:c>
      <x:c r="BQ1304" s="37" t="n">
        <x:v>0</x:v>
      </x:c>
      <x:c r="BR1304" s="37"/>
      <x:c r="BS1304" s="37"/>
      <x:c r="BT1304" s="54" t="b">
        <x:v>1</x:v>
      </x:c>
      <x:c r="BU1304" s="37" t="str">
        <x:v>مهمة جاهزة لأول رصد</x:v>
      </x:c>
      <x:c r="BV1304" s="37" t="str">
        <x:v>Large Unbreakable Plastic Bowl 1.8 L — Mustard</x:v>
      </x:c>
      <x:c r="BW130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4" s="60" t="n">
        <x:v>46233</x:v>
      </x:c>
      <x:c r="BY1304" s="60" t="n">
        <x:v>46233</x:v>
      </x:c>
    </x:row>
    <x:row r="1305">
      <x:c r="A1305" s="37" t="str">
        <x:v>مهمة جمع أولية</x:v>
      </x:c>
      <x:c r="B1305" s="37" t="str">
        <x:v>INSTTASK-FDC800ABA65F</x:v>
      </x:c>
      <x:c r="C1305" s="37" t="str">
        <x:v>VAR-39806893189D47|EG-063|STORE|PENDING</x:v>
      </x:c>
      <x:c r="D1305" s="37" t="str">
        <x:v>VAR-39806893189D47|EG-063|STORE</x:v>
      </x:c>
      <x:c r="E1305" s="37" t="str">
        <x:v>VAR-39806893189D47</x:v>
      </x:c>
      <x:c r="F1305" s="37" t="str">
        <x:v>MOD-ED29CE97BBAB72</x:v>
      </x:c>
      <x:c r="G1305" s="37" t="str">
        <x:v>Mintra Large Unbreakable Plastic Bowl 1.8 L Orange | 1.8L</x:v>
      </x:c>
      <x:c r="H1305" s="37" t="str">
        <x:v>المطبخ والأدوات المنزلية</x:v>
      </x:c>
      <x:c r="I1305" s="37" t="str">
        <x:v>أوعية تقديم</x:v>
      </x:c>
      <x:c r="J1305" s="37" t="str">
        <x:v>Mintra</x:v>
      </x:c>
      <x:c r="K1305" s="37" t="str">
        <x:v>Large Unbreakable Plastic Bowl 1.8 L</x:v>
      </x:c>
      <x:c r="L1305" s="37" t="str">
        <x:v>Orange</x:v>
      </x:c>
      <x:c r="M1305" s="37"/>
      <x:c r="N1305" s="37"/>
      <x:c r="O1305" s="37" t="str">
        <x:v>orange</x:v>
      </x:c>
      <x:c r="P1305" s="37" t="str">
        <x:v>08449</x:v>
      </x:c>
      <x:c r="Q1305" s="37"/>
      <x:c r="R1305" s="37" t="str">
        <x:v>EG-063</x:v>
      </x:c>
      <x:c r="S1305" s="37" t="str">
        <x:v>Mintra</x:v>
      </x:c>
      <x:c r="T1305" s="37" t="str">
        <x:v>A</x:v>
      </x:c>
      <x:c r="U1305" s="37"/>
      <x:c r="V1305" s="37"/>
      <x:c r="W1305" s="37" t="str">
        <x:v>https://mintra.eg/products/large-unbreakable-plastic-bowl-1-8-l-%D8%A8%D9%88%D9%84%D8%A9-%D8%A8%D9%84%D8%A7%D8%B3%D8%AA%D9%8A%D9%83-%D9%83%D8%A8%D9%8A%D8%B1</x:v>
      </x:c>
      <x:c r="X1305" s="37" t="str">
        <x:v>تغذية منتجات</x:v>
      </x:c>
      <x:c r="Y1305" s="37"/>
      <x:c r="Z1305" s="37"/>
      <x:c r="AA1305" s="37"/>
      <x:c r="AB1305" s="37"/>
      <x:c r="AC1305" s="37"/>
      <x:c r="AD1305" s="37"/>
      <x:c r="AE1305" s="37"/>
      <x:c r="AF1305" s="56"/>
      <x:c r="AG1305" s="56"/>
      <x:c r="AH1305" s="56"/>
      <x:c r="AI1305" s="58"/>
      <x:c r="AJ1305" s="56"/>
      <x:c r="AK1305" s="56"/>
      <x:c r="AL1305" s="56"/>
      <x:c r="AM1305" s="56"/>
      <x:c r="AN1305" s="56"/>
      <x:c r="AO1305" s="56" t="str">
        <x:f>IF(OR(AF1305="",AD1305=""),"",AF1305*AD1305+IF(AG1305="",0,AG1305)+IF(AH1305="",0,AH1305)+IF(AJ1305="",0,AJ1305)+IF(AK1305="",0,AK1305)+IF(AL1305="",0,AL1305)+IF(AM1305="",0,AM1305))</x:f>
      </x:c>
      <x:c r="AP1305" s="56"/>
      <x:c r="AQ1305" s="56" t="str">
        <x:f>IF(OR(AO1305="",AP1305=""),"",AO1305-AP1305)</x:f>
      </x:c>
      <x:c r="AR1305" s="58" t="str">
        <x:f>IF(OR(AP1305="",AP1305=0,AQ1305=""),"",AQ1305/AP1305)</x:f>
      </x:c>
      <x:c r="AS1305" s="58"/>
      <x:c r="AT1305" s="37"/>
      <x:c r="AU1305" s="37"/>
      <x:c r="AV1305" s="37"/>
      <x:c r="AW1305" s="56"/>
      <x:c r="AX1305" s="56"/>
      <x:c r="AY1305" s="37"/>
      <x:c r="AZ1305" s="37"/>
      <x:c r="BA1305" s="37"/>
      <x:c r="BB1305" s="37"/>
      <x:c r="BC1305" s="37"/>
      <x:c r="BD1305" s="60"/>
      <x:c r="BE1305" s="60"/>
      <x:c r="BF1305" s="37"/>
      <x:c r="BG1305" s="37"/>
      <x:c r="BH1305" s="37" t="str">
        <x:v>https://mintra.eg/products/large-unbreakable-plastic-bowl-1-8-l-%D8%A8%D9%88%D9%84%D8%A9-%D8%A8%D9%84%D8%A7%D8%B3%D8%AA%D9%8A%D9%83-%D9%83%D8%A8%D9%8A%D8%B1</x:v>
      </x:c>
      <x:c r="BI1305" s="37"/>
      <x:c r="BJ1305" s="37" t="str">
        <x:v>لم يبدأ</x:v>
      </x:c>
      <x:c r="BK1305" s="60" t="n">
        <x:v>46233</x:v>
      </x:c>
      <x:c r="BL1305" s="60"/>
      <x:c r="BM1305" s="60"/>
      <x:c r="BN1305" s="62" t="str">
        <x:f>IF(BM1305="","",(NOW()-BM1305)*24)</x:f>
      </x:c>
      <x:c r="BO1305" s="37" t="str">
        <x:f>IF(BM1305="","لم يُرصد",IF(BT1305&lt;&gt;TRUE,"غير نشط",IF(BP1305="فشل","فشل حالي",IF(BN1305&lt;=12,"حديث",IF(BN1305&lt;=24,"متأخر","قديم")))))</x:f>
        <x:v>لم يُرصد</x:v>
      </x:c>
      <x:c r="BP1305" s="37" t="str">
        <x:v>بانتظار رصد التقسيط</x:v>
      </x:c>
      <x:c r="BQ1305" s="37" t="n">
        <x:v>0</x:v>
      </x:c>
      <x:c r="BR1305" s="37"/>
      <x:c r="BS1305" s="37"/>
      <x:c r="BT1305" s="54" t="b">
        <x:v>1</x:v>
      </x:c>
      <x:c r="BU1305" s="37" t="str">
        <x:v>مهمة جاهزة لأول رصد</x:v>
      </x:c>
      <x:c r="BV1305" s="37" t="str">
        <x:v>Large Unbreakable Plastic Bowl 1.8 L — Orange</x:v>
      </x:c>
      <x:c r="BW130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5" s="60" t="n">
        <x:v>46233</x:v>
      </x:c>
      <x:c r="BY1305" s="60" t="n">
        <x:v>46233</x:v>
      </x:c>
    </x:row>
    <x:row r="1306">
      <x:c r="A1306" s="37" t="str">
        <x:v>مهمة جمع أولية</x:v>
      </x:c>
      <x:c r="B1306" s="37" t="str">
        <x:v>INSTTASK-C91A8A777348</x:v>
      </x:c>
      <x:c r="C1306" s="37" t="str">
        <x:v>VAR-270D8FC1835101|EG-063|STORE|PENDING</x:v>
      </x:c>
      <x:c r="D1306" s="37" t="str">
        <x:v>VAR-270D8FC1835101|EG-063|STORE</x:v>
      </x:c>
      <x:c r="E1306" s="37" t="str">
        <x:v>VAR-270D8FC1835101</x:v>
      </x:c>
      <x:c r="F1306" s="37" t="str">
        <x:v>MOD-ED29CE97BBAB72</x:v>
      </x:c>
      <x:c r="G1306" s="37" t="str">
        <x:v>Mintra Large Unbreakable Plastic Bowl 1.8 L Red | 1.8L</x:v>
      </x:c>
      <x:c r="H1306" s="37" t="str">
        <x:v>المطبخ والأدوات المنزلية</x:v>
      </x:c>
      <x:c r="I1306" s="37" t="str">
        <x:v>أوعية تقديم</x:v>
      </x:c>
      <x:c r="J1306" s="37" t="str">
        <x:v>Mintra</x:v>
      </x:c>
      <x:c r="K1306" s="37" t="str">
        <x:v>Large Unbreakable Plastic Bowl 1.8 L</x:v>
      </x:c>
      <x:c r="L1306" s="37" t="str">
        <x:v>Red</x:v>
      </x:c>
      <x:c r="M1306" s="37"/>
      <x:c r="N1306" s="37"/>
      <x:c r="O1306" s="37" t="str">
        <x:v>red</x:v>
      </x:c>
      <x:c r="P1306" s="37" t="str">
        <x:v>08451</x:v>
      </x:c>
      <x:c r="Q1306" s="37"/>
      <x:c r="R1306" s="37" t="str">
        <x:v>EG-063</x:v>
      </x:c>
      <x:c r="S1306" s="37" t="str">
        <x:v>Mintra</x:v>
      </x:c>
      <x:c r="T1306" s="37" t="str">
        <x:v>A</x:v>
      </x:c>
      <x:c r="U1306" s="37"/>
      <x:c r="V1306" s="37"/>
      <x:c r="W1306" s="37" t="str">
        <x:v>https://mintra.eg/products/large-unbreakable-plastic-bowl-1-8-l-%D8%A8%D9%88%D9%84%D8%A9-%D8%A8%D9%84%D8%A7%D8%B3%D8%AA%D9%8A%D9%83-%D9%83%D8%A8%D9%8A%D8%B1</x:v>
      </x:c>
      <x:c r="X1306" s="37" t="str">
        <x:v>تغذية منتجات</x:v>
      </x:c>
      <x:c r="Y1306" s="37"/>
      <x:c r="Z1306" s="37"/>
      <x:c r="AA1306" s="37"/>
      <x:c r="AB1306" s="37"/>
      <x:c r="AC1306" s="37"/>
      <x:c r="AD1306" s="37"/>
      <x:c r="AE1306" s="37"/>
      <x:c r="AF1306" s="56"/>
      <x:c r="AG1306" s="56"/>
      <x:c r="AH1306" s="56"/>
      <x:c r="AI1306" s="58"/>
      <x:c r="AJ1306" s="56"/>
      <x:c r="AK1306" s="56"/>
      <x:c r="AL1306" s="56"/>
      <x:c r="AM1306" s="56"/>
      <x:c r="AN1306" s="56"/>
      <x:c r="AO1306" s="56" t="str">
        <x:f>IF(OR(AF1306="",AD1306=""),"",AF1306*AD1306+IF(AG1306="",0,AG1306)+IF(AH1306="",0,AH1306)+IF(AJ1306="",0,AJ1306)+IF(AK1306="",0,AK1306)+IF(AL1306="",0,AL1306)+IF(AM1306="",0,AM1306))</x:f>
      </x:c>
      <x:c r="AP1306" s="56"/>
      <x:c r="AQ1306" s="56" t="str">
        <x:f>IF(OR(AO1306="",AP1306=""),"",AO1306-AP1306)</x:f>
      </x:c>
      <x:c r="AR1306" s="58" t="str">
        <x:f>IF(OR(AP1306="",AP1306=0,AQ1306=""),"",AQ1306/AP1306)</x:f>
      </x:c>
      <x:c r="AS1306" s="58"/>
      <x:c r="AT1306" s="37"/>
      <x:c r="AU1306" s="37"/>
      <x:c r="AV1306" s="37"/>
      <x:c r="AW1306" s="56"/>
      <x:c r="AX1306" s="56"/>
      <x:c r="AY1306" s="37"/>
      <x:c r="AZ1306" s="37"/>
      <x:c r="BA1306" s="37"/>
      <x:c r="BB1306" s="37"/>
      <x:c r="BC1306" s="37"/>
      <x:c r="BD1306" s="60"/>
      <x:c r="BE1306" s="60"/>
      <x:c r="BF1306" s="37"/>
      <x:c r="BG1306" s="37"/>
      <x:c r="BH1306" s="37" t="str">
        <x:v>https://mintra.eg/products/large-unbreakable-plastic-bowl-1-8-l-%D8%A8%D9%88%D9%84%D8%A9-%D8%A8%D9%84%D8%A7%D8%B3%D8%AA%D9%8A%D9%83-%D9%83%D8%A8%D9%8A%D8%B1</x:v>
      </x:c>
      <x:c r="BI1306" s="37"/>
      <x:c r="BJ1306" s="37" t="str">
        <x:v>لم يبدأ</x:v>
      </x:c>
      <x:c r="BK1306" s="60" t="n">
        <x:v>46233</x:v>
      </x:c>
      <x:c r="BL1306" s="60"/>
      <x:c r="BM1306" s="60"/>
      <x:c r="BN1306" s="62" t="str">
        <x:f>IF(BM1306="","",(NOW()-BM1306)*24)</x:f>
      </x:c>
      <x:c r="BO1306" s="37" t="str">
        <x:f>IF(BM1306="","لم يُرصد",IF(BT1306&lt;&gt;TRUE,"غير نشط",IF(BP1306="فشل","فشل حالي",IF(BN1306&lt;=12,"حديث",IF(BN1306&lt;=24,"متأخر","قديم")))))</x:f>
        <x:v>لم يُرصد</x:v>
      </x:c>
      <x:c r="BP1306" s="37" t="str">
        <x:v>بانتظار رصد التقسيط</x:v>
      </x:c>
      <x:c r="BQ1306" s="37" t="n">
        <x:v>0</x:v>
      </x:c>
      <x:c r="BR1306" s="37"/>
      <x:c r="BS1306" s="37"/>
      <x:c r="BT1306" s="54" t="b">
        <x:v>1</x:v>
      </x:c>
      <x:c r="BU1306" s="37" t="str">
        <x:v>مهمة جاهزة لأول رصد</x:v>
      </x:c>
      <x:c r="BV1306" s="37" t="str">
        <x:v>Large Unbreakable Plastic Bowl 1.8 L — Red</x:v>
      </x:c>
      <x:c r="BW130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6" s="60" t="n">
        <x:v>46233</x:v>
      </x:c>
      <x:c r="BY1306" s="60" t="n">
        <x:v>46233</x:v>
      </x:c>
    </x:row>
    <x:row r="1307">
      <x:c r="A1307" s="37" t="str">
        <x:v>مهمة جمع أولية</x:v>
      </x:c>
      <x:c r="B1307" s="37" t="str">
        <x:v>INSTTASK-C72B2C7975B5</x:v>
      </x:c>
      <x:c r="C1307" s="37" t="str">
        <x:v>VAR-918B16EBC72208|EG-063|STORE|PENDING</x:v>
      </x:c>
      <x:c r="D1307" s="37" t="str">
        <x:v>VAR-918B16EBC72208|EG-063|STORE</x:v>
      </x:c>
      <x:c r="E1307" s="37" t="str">
        <x:v>VAR-918B16EBC72208</x:v>
      </x:c>
      <x:c r="F1307" s="37" t="str">
        <x:v>MOD-ED29CE97BBAB72</x:v>
      </x:c>
      <x:c r="G1307" s="37" t="str">
        <x:v>Mintra Large Unbreakable Plastic Bowl 1.8 L Royal blue | 1.8L</x:v>
      </x:c>
      <x:c r="H1307" s="37" t="str">
        <x:v>المطبخ والأدوات المنزلية</x:v>
      </x:c>
      <x:c r="I1307" s="37" t="str">
        <x:v>أوعية تقديم</x:v>
      </x:c>
      <x:c r="J1307" s="37" t="str">
        <x:v>Mintra</x:v>
      </x:c>
      <x:c r="K1307" s="37" t="str">
        <x:v>Large Unbreakable Plastic Bowl 1.8 L</x:v>
      </x:c>
      <x:c r="L1307" s="37" t="str">
        <x:v>Royal blue</x:v>
      </x:c>
      <x:c r="M1307" s="37"/>
      <x:c r="N1307" s="37"/>
      <x:c r="O1307" s="37" t="str">
        <x:v>blue</x:v>
      </x:c>
      <x:c r="P1307" s="37" t="str">
        <x:v>08444</x:v>
      </x:c>
      <x:c r="Q1307" s="37"/>
      <x:c r="R1307" s="37" t="str">
        <x:v>EG-063</x:v>
      </x:c>
      <x:c r="S1307" s="37" t="str">
        <x:v>Mintra</x:v>
      </x:c>
      <x:c r="T1307" s="37" t="str">
        <x:v>A</x:v>
      </x:c>
      <x:c r="U1307" s="37"/>
      <x:c r="V1307" s="37"/>
      <x:c r="W1307" s="37" t="str">
        <x:v>https://mintra.eg/products/large-unbreakable-plastic-bowl-1-8-l-%D8%A8%D9%88%D9%84%D8%A9-%D8%A8%D9%84%D8%A7%D8%B3%D8%AA%D9%8A%D9%83-%D9%83%D8%A8%D9%8A%D8%B1</x:v>
      </x:c>
      <x:c r="X1307" s="37" t="str">
        <x:v>تغذية منتجات</x:v>
      </x:c>
      <x:c r="Y1307" s="37"/>
      <x:c r="Z1307" s="37"/>
      <x:c r="AA1307" s="37"/>
      <x:c r="AB1307" s="37"/>
      <x:c r="AC1307" s="37"/>
      <x:c r="AD1307" s="37"/>
      <x:c r="AE1307" s="37"/>
      <x:c r="AF1307" s="56"/>
      <x:c r="AG1307" s="56"/>
      <x:c r="AH1307" s="56"/>
      <x:c r="AI1307" s="58"/>
      <x:c r="AJ1307" s="56"/>
      <x:c r="AK1307" s="56"/>
      <x:c r="AL1307" s="56"/>
      <x:c r="AM1307" s="56"/>
      <x:c r="AN1307" s="56"/>
      <x:c r="AO1307" s="56" t="str">
        <x:f>IF(OR(AF1307="",AD1307=""),"",AF1307*AD1307+IF(AG1307="",0,AG1307)+IF(AH1307="",0,AH1307)+IF(AJ1307="",0,AJ1307)+IF(AK1307="",0,AK1307)+IF(AL1307="",0,AL1307)+IF(AM1307="",0,AM1307))</x:f>
      </x:c>
      <x:c r="AP1307" s="56"/>
      <x:c r="AQ1307" s="56" t="str">
        <x:f>IF(OR(AO1307="",AP1307=""),"",AO1307-AP1307)</x:f>
      </x:c>
      <x:c r="AR1307" s="58" t="str">
        <x:f>IF(OR(AP1307="",AP1307=0,AQ1307=""),"",AQ1307/AP1307)</x:f>
      </x:c>
      <x:c r="AS1307" s="58"/>
      <x:c r="AT1307" s="37"/>
      <x:c r="AU1307" s="37"/>
      <x:c r="AV1307" s="37"/>
      <x:c r="AW1307" s="56"/>
      <x:c r="AX1307" s="56"/>
      <x:c r="AY1307" s="37"/>
      <x:c r="AZ1307" s="37"/>
      <x:c r="BA1307" s="37"/>
      <x:c r="BB1307" s="37"/>
      <x:c r="BC1307" s="37"/>
      <x:c r="BD1307" s="60"/>
      <x:c r="BE1307" s="60"/>
      <x:c r="BF1307" s="37"/>
      <x:c r="BG1307" s="37"/>
      <x:c r="BH1307" s="37" t="str">
        <x:v>https://mintra.eg/products/large-unbreakable-plastic-bowl-1-8-l-%D8%A8%D9%88%D9%84%D8%A9-%D8%A8%D9%84%D8%A7%D8%B3%D8%AA%D9%8A%D9%83-%D9%83%D8%A8%D9%8A%D8%B1</x:v>
      </x:c>
      <x:c r="BI1307" s="37"/>
      <x:c r="BJ1307" s="37" t="str">
        <x:v>لم يبدأ</x:v>
      </x:c>
      <x:c r="BK1307" s="60" t="n">
        <x:v>46233</x:v>
      </x:c>
      <x:c r="BL1307" s="60"/>
      <x:c r="BM1307" s="60"/>
      <x:c r="BN1307" s="62" t="str">
        <x:f>IF(BM1307="","",(NOW()-BM1307)*24)</x:f>
      </x:c>
      <x:c r="BO1307" s="37" t="str">
        <x:f>IF(BM1307="","لم يُرصد",IF(BT1307&lt;&gt;TRUE,"غير نشط",IF(BP1307="فشل","فشل حالي",IF(BN1307&lt;=12,"حديث",IF(BN1307&lt;=24,"متأخر","قديم")))))</x:f>
        <x:v>لم يُرصد</x:v>
      </x:c>
      <x:c r="BP1307" s="37" t="str">
        <x:v>بانتظار رصد التقسيط</x:v>
      </x:c>
      <x:c r="BQ1307" s="37" t="n">
        <x:v>0</x:v>
      </x:c>
      <x:c r="BR1307" s="37"/>
      <x:c r="BS1307" s="37"/>
      <x:c r="BT1307" s="54" t="b">
        <x:v>1</x:v>
      </x:c>
      <x:c r="BU1307" s="37" t="str">
        <x:v>مهمة جاهزة لأول رصد</x:v>
      </x:c>
      <x:c r="BV1307" s="37" t="str">
        <x:v>Large Unbreakable Plastic Bowl 1.8 L — Royal blue</x:v>
      </x:c>
      <x:c r="BW130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7" s="60" t="n">
        <x:v>46233</x:v>
      </x:c>
      <x:c r="BY1307" s="60" t="n">
        <x:v>46233</x:v>
      </x:c>
    </x:row>
    <x:row r="1308">
      <x:c r="A1308" s="37" t="str">
        <x:v>مهمة جمع أولية</x:v>
      </x:c>
      <x:c r="B1308" s="37" t="str">
        <x:v>INSTTASK-CA79213356C1</x:v>
      </x:c>
      <x:c r="C1308" s="37" t="str">
        <x:v>VAR-C041AD586D0194|EG-063|STORE|PENDING</x:v>
      </x:c>
      <x:c r="D1308" s="37" t="str">
        <x:v>VAR-C041AD586D0194|EG-063|STORE</x:v>
      </x:c>
      <x:c r="E1308" s="37" t="str">
        <x:v>VAR-C041AD586D0194</x:v>
      </x:c>
      <x:c r="F1308" s="37" t="str">
        <x:v>MOD-ED29CE97BBAB72</x:v>
      </x:c>
      <x:c r="G1308" s="37" t="str">
        <x:v>Mintra Large Unbreakable Plastic Bowl 1.8 L teal | 1.8L</x:v>
      </x:c>
      <x:c r="H1308" s="37" t="str">
        <x:v>المطبخ والأدوات المنزلية</x:v>
      </x:c>
      <x:c r="I1308" s="37" t="str">
        <x:v>أوعية تقديم</x:v>
      </x:c>
      <x:c r="J1308" s="37" t="str">
        <x:v>Mintra</x:v>
      </x:c>
      <x:c r="K1308" s="37" t="str">
        <x:v>Large Unbreakable Plastic Bowl 1.8 L</x:v>
      </x:c>
      <x:c r="L1308" s="37" t="str">
        <x:v>teal</x:v>
      </x:c>
      <x:c r="M1308" s="37"/>
      <x:c r="N1308" s="37"/>
      <x:c r="O1308" s="37" t="str">
        <x:v>teal</x:v>
      </x:c>
      <x:c r="P1308" s="37" t="str">
        <x:v>08446</x:v>
      </x:c>
      <x:c r="Q1308" s="37"/>
      <x:c r="R1308" s="37" t="str">
        <x:v>EG-063</x:v>
      </x:c>
      <x:c r="S1308" s="37" t="str">
        <x:v>Mintra</x:v>
      </x:c>
      <x:c r="T1308" s="37" t="str">
        <x:v>A</x:v>
      </x:c>
      <x:c r="U1308" s="37"/>
      <x:c r="V1308" s="37"/>
      <x:c r="W1308" s="37" t="str">
        <x:v>https://mintra.eg/products/large-unbreakable-plastic-bowl-1-8-l-%D8%A8%D9%88%D9%84%D8%A9-%D8%A8%D9%84%D8%A7%D8%B3%D8%AA%D9%8A%D9%83-%D9%83%D8%A8%D9%8A%D8%B1</x:v>
      </x:c>
      <x:c r="X1308" s="37" t="str">
        <x:v>تغذية منتجات</x:v>
      </x:c>
      <x:c r="Y1308" s="37"/>
      <x:c r="Z1308" s="37"/>
      <x:c r="AA1308" s="37"/>
      <x:c r="AB1308" s="37"/>
      <x:c r="AC1308" s="37"/>
      <x:c r="AD1308" s="37"/>
      <x:c r="AE1308" s="37"/>
      <x:c r="AF1308" s="56"/>
      <x:c r="AG1308" s="56"/>
      <x:c r="AH1308" s="56"/>
      <x:c r="AI1308" s="58"/>
      <x:c r="AJ1308" s="56"/>
      <x:c r="AK1308" s="56"/>
      <x:c r="AL1308" s="56"/>
      <x:c r="AM1308" s="56"/>
      <x:c r="AN1308" s="56"/>
      <x:c r="AO1308" s="56" t="str">
        <x:f>IF(OR(AF1308="",AD1308=""),"",AF1308*AD1308+IF(AG1308="",0,AG1308)+IF(AH1308="",0,AH1308)+IF(AJ1308="",0,AJ1308)+IF(AK1308="",0,AK1308)+IF(AL1308="",0,AL1308)+IF(AM1308="",0,AM1308))</x:f>
      </x:c>
      <x:c r="AP1308" s="56"/>
      <x:c r="AQ1308" s="56" t="str">
        <x:f>IF(OR(AO1308="",AP1308=""),"",AO1308-AP1308)</x:f>
      </x:c>
      <x:c r="AR1308" s="58" t="str">
        <x:f>IF(OR(AP1308="",AP1308=0,AQ1308=""),"",AQ1308/AP1308)</x:f>
      </x:c>
      <x:c r="AS1308" s="58"/>
      <x:c r="AT1308" s="37"/>
      <x:c r="AU1308" s="37"/>
      <x:c r="AV1308" s="37"/>
      <x:c r="AW1308" s="56"/>
      <x:c r="AX1308" s="56"/>
      <x:c r="AY1308" s="37"/>
      <x:c r="AZ1308" s="37"/>
      <x:c r="BA1308" s="37"/>
      <x:c r="BB1308" s="37"/>
      <x:c r="BC1308" s="37"/>
      <x:c r="BD1308" s="60"/>
      <x:c r="BE1308" s="60"/>
      <x:c r="BF1308" s="37"/>
      <x:c r="BG1308" s="37"/>
      <x:c r="BH1308" s="37" t="str">
        <x:v>https://mintra.eg/products/large-unbreakable-plastic-bowl-1-8-l-%D8%A8%D9%88%D9%84%D8%A9-%D8%A8%D9%84%D8%A7%D8%B3%D8%AA%D9%8A%D9%83-%D9%83%D8%A8%D9%8A%D8%B1</x:v>
      </x:c>
      <x:c r="BI1308" s="37"/>
      <x:c r="BJ1308" s="37" t="str">
        <x:v>لم يبدأ</x:v>
      </x:c>
      <x:c r="BK1308" s="60" t="n">
        <x:v>46233</x:v>
      </x:c>
      <x:c r="BL1308" s="60"/>
      <x:c r="BM1308" s="60"/>
      <x:c r="BN1308" s="62" t="str">
        <x:f>IF(BM1308="","",(NOW()-BM1308)*24)</x:f>
      </x:c>
      <x:c r="BO1308" s="37" t="str">
        <x:f>IF(BM1308="","لم يُرصد",IF(BT1308&lt;&gt;TRUE,"غير نشط",IF(BP1308="فشل","فشل حالي",IF(BN1308&lt;=12,"حديث",IF(BN1308&lt;=24,"متأخر","قديم")))))</x:f>
        <x:v>لم يُرصد</x:v>
      </x:c>
      <x:c r="BP1308" s="37" t="str">
        <x:v>بانتظار رصد التقسيط</x:v>
      </x:c>
      <x:c r="BQ1308" s="37" t="n">
        <x:v>0</x:v>
      </x:c>
      <x:c r="BR1308" s="37"/>
      <x:c r="BS1308" s="37"/>
      <x:c r="BT1308" s="54" t="b">
        <x:v>1</x:v>
      </x:c>
      <x:c r="BU1308" s="37" t="str">
        <x:v>مهمة جاهزة لأول رصد</x:v>
      </x:c>
      <x:c r="BV1308" s="37" t="str">
        <x:v>Large Unbreakable Plastic Bowl 1.8 L — teal</x:v>
      </x:c>
      <x:c r="BW130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8" s="60" t="n">
        <x:v>46233</x:v>
      </x:c>
      <x:c r="BY1308" s="60" t="n">
        <x:v>46233</x:v>
      </x:c>
    </x:row>
    <x:row r="1309">
      <x:c r="A1309" s="37" t="str">
        <x:v>مهمة جمع أولية</x:v>
      </x:c>
      <x:c r="B1309" s="37" t="str">
        <x:v>INSTTASK-98D21A9DACBC</x:v>
      </x:c>
      <x:c r="C1309" s="37" t="str">
        <x:v>VAR-068AF7971286E9|EG-063|STORE|PENDING</x:v>
      </x:c>
      <x:c r="D1309" s="37" t="str">
        <x:v>VAR-068AF7971286E9|EG-063|STORE</x:v>
      </x:c>
      <x:c r="E1309" s="37" t="str">
        <x:v>VAR-068AF7971286E9</x:v>
      </x:c>
      <x:c r="F1309" s="37" t="str">
        <x:v>MOD-ED29CE97BBAB72</x:v>
      </x:c>
      <x:c r="G1309" s="37" t="str">
        <x:v>Mintra Large Unbreakable Plastic Bowl 1.8 L Turquoise | 1.8L</x:v>
      </x:c>
      <x:c r="H1309" s="37" t="str">
        <x:v>المطبخ والأدوات المنزلية</x:v>
      </x:c>
      <x:c r="I1309" s="37" t="str">
        <x:v>أوعية تقديم</x:v>
      </x:c>
      <x:c r="J1309" s="37" t="str">
        <x:v>Mintra</x:v>
      </x:c>
      <x:c r="K1309" s="37" t="str">
        <x:v>Large Unbreakable Plastic Bowl 1.8 L</x:v>
      </x:c>
      <x:c r="L1309" s="37" t="str">
        <x:v>Turquoise</x:v>
      </x:c>
      <x:c r="M1309" s="37"/>
      <x:c r="N1309" s="37"/>
      <x:c r="O1309" s="37" t="str">
        <x:v>turquoise</x:v>
      </x:c>
      <x:c r="P1309" s="37" t="str">
        <x:v>08445</x:v>
      </x:c>
      <x:c r="Q1309" s="37"/>
      <x:c r="R1309" s="37" t="str">
        <x:v>EG-063</x:v>
      </x:c>
      <x:c r="S1309" s="37" t="str">
        <x:v>Mintra</x:v>
      </x:c>
      <x:c r="T1309" s="37" t="str">
        <x:v>A</x:v>
      </x:c>
      <x:c r="U1309" s="37"/>
      <x:c r="V1309" s="37"/>
      <x:c r="W1309" s="37" t="str">
        <x:v>https://mintra.eg/products/large-unbreakable-plastic-bowl-1-8-l-%D8%A8%D9%88%D9%84%D8%A9-%D8%A8%D9%84%D8%A7%D8%B3%D8%AA%D9%8A%D9%83-%D9%83%D8%A8%D9%8A%D8%B1</x:v>
      </x:c>
      <x:c r="X1309" s="37" t="str">
        <x:v>تغذية منتجات</x:v>
      </x:c>
      <x:c r="Y1309" s="37"/>
      <x:c r="Z1309" s="37"/>
      <x:c r="AA1309" s="37"/>
      <x:c r="AB1309" s="37"/>
      <x:c r="AC1309" s="37"/>
      <x:c r="AD1309" s="37"/>
      <x:c r="AE1309" s="37"/>
      <x:c r="AF1309" s="56"/>
      <x:c r="AG1309" s="56"/>
      <x:c r="AH1309" s="56"/>
      <x:c r="AI1309" s="58"/>
      <x:c r="AJ1309" s="56"/>
      <x:c r="AK1309" s="56"/>
      <x:c r="AL1309" s="56"/>
      <x:c r="AM1309" s="56"/>
      <x:c r="AN1309" s="56"/>
      <x:c r="AO1309" s="56" t="str">
        <x:f>IF(OR(AF1309="",AD1309=""),"",AF1309*AD1309+IF(AG1309="",0,AG1309)+IF(AH1309="",0,AH1309)+IF(AJ1309="",0,AJ1309)+IF(AK1309="",0,AK1309)+IF(AL1309="",0,AL1309)+IF(AM1309="",0,AM1309))</x:f>
      </x:c>
      <x:c r="AP1309" s="56"/>
      <x:c r="AQ1309" s="56" t="str">
        <x:f>IF(OR(AO1309="",AP1309=""),"",AO1309-AP1309)</x:f>
      </x:c>
      <x:c r="AR1309" s="58" t="str">
        <x:f>IF(OR(AP1309="",AP1309=0,AQ1309=""),"",AQ1309/AP1309)</x:f>
      </x:c>
      <x:c r="AS1309" s="58"/>
      <x:c r="AT1309" s="37"/>
      <x:c r="AU1309" s="37"/>
      <x:c r="AV1309" s="37"/>
      <x:c r="AW1309" s="56"/>
      <x:c r="AX1309" s="56"/>
      <x:c r="AY1309" s="37"/>
      <x:c r="AZ1309" s="37"/>
      <x:c r="BA1309" s="37"/>
      <x:c r="BB1309" s="37"/>
      <x:c r="BC1309" s="37"/>
      <x:c r="BD1309" s="60"/>
      <x:c r="BE1309" s="60"/>
      <x:c r="BF1309" s="37"/>
      <x:c r="BG1309" s="37"/>
      <x:c r="BH1309" s="37" t="str">
        <x:v>https://mintra.eg/products/large-unbreakable-plastic-bowl-1-8-l-%D8%A8%D9%88%D9%84%D8%A9-%D8%A8%D9%84%D8%A7%D8%B3%D8%AA%D9%8A%D9%83-%D9%83%D8%A8%D9%8A%D8%B1</x:v>
      </x:c>
      <x:c r="BI1309" s="37"/>
      <x:c r="BJ1309" s="37" t="str">
        <x:v>لم يبدأ</x:v>
      </x:c>
      <x:c r="BK1309" s="60" t="n">
        <x:v>46233</x:v>
      </x:c>
      <x:c r="BL1309" s="60"/>
      <x:c r="BM1309" s="60"/>
      <x:c r="BN1309" s="62" t="str">
        <x:f>IF(BM1309="","",(NOW()-BM1309)*24)</x:f>
      </x:c>
      <x:c r="BO1309" s="37" t="str">
        <x:f>IF(BM1309="","لم يُرصد",IF(BT1309&lt;&gt;TRUE,"غير نشط",IF(BP1309="فشل","فشل حالي",IF(BN1309&lt;=12,"حديث",IF(BN1309&lt;=24,"متأخر","قديم")))))</x:f>
        <x:v>لم يُرصد</x:v>
      </x:c>
      <x:c r="BP1309" s="37" t="str">
        <x:v>بانتظار رصد التقسيط</x:v>
      </x:c>
      <x:c r="BQ1309" s="37" t="n">
        <x:v>0</x:v>
      </x:c>
      <x:c r="BR1309" s="37"/>
      <x:c r="BS1309" s="37"/>
      <x:c r="BT1309" s="54" t="b">
        <x:v>1</x:v>
      </x:c>
      <x:c r="BU1309" s="37" t="str">
        <x:v>مهمة جاهزة لأول رصد</x:v>
      </x:c>
      <x:c r="BV1309" s="37" t="str">
        <x:v>Large Unbreakable Plastic Bowl 1.8 L — Turquoise</x:v>
      </x:c>
      <x:c r="BW130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09" s="60" t="n">
        <x:v>46233</x:v>
      </x:c>
      <x:c r="BY1309" s="60" t="n">
        <x:v>46233</x:v>
      </x:c>
    </x:row>
    <x:row r="1310">
      <x:c r="A1310" s="37" t="str">
        <x:v>مهمة جمع أولية</x:v>
      </x:c>
      <x:c r="B1310" s="37" t="str">
        <x:v>INSTTASK-D5678A2AA8C6</x:v>
      </x:c>
      <x:c r="C1310" s="37" t="str">
        <x:v>VAR-B586F95E3D42F4|EG-063|STORE|PENDING</x:v>
      </x:c>
      <x:c r="D1310" s="37" t="str">
        <x:v>VAR-B586F95E3D42F4|EG-063|STORE</x:v>
      </x:c>
      <x:c r="E1310" s="37" t="str">
        <x:v>VAR-B586F95E3D42F4</x:v>
      </x:c>
      <x:c r="F1310" s="37" t="str">
        <x:v>MOD-ED29CE97BBAB72</x:v>
      </x:c>
      <x:c r="G1310" s="37" t="str">
        <x:v>Mintra Large Unbreakable Plastic Bowl 1.8 L Watermelon | 1.8L</x:v>
      </x:c>
      <x:c r="H1310" s="37" t="str">
        <x:v>المطبخ والأدوات المنزلية</x:v>
      </x:c>
      <x:c r="I1310" s="37" t="str">
        <x:v>أوعية تقديم</x:v>
      </x:c>
      <x:c r="J1310" s="37" t="str">
        <x:v>Mintra</x:v>
      </x:c>
      <x:c r="K1310" s="37" t="str">
        <x:v>Large Unbreakable Plastic Bowl 1.8 L</x:v>
      </x:c>
      <x:c r="L1310" s="37" t="str">
        <x:v>Watermelon</x:v>
      </x:c>
      <x:c r="M1310" s="37"/>
      <x:c r="N1310" s="37"/>
      <x:c r="O1310" s="37" t="str">
        <x:v>watermelon</x:v>
      </x:c>
      <x:c r="P1310" s="37" t="str">
        <x:v>03582</x:v>
      </x:c>
      <x:c r="Q1310" s="37"/>
      <x:c r="R1310" s="37" t="str">
        <x:v>EG-063</x:v>
      </x:c>
      <x:c r="S1310" s="37" t="str">
        <x:v>Mintra</x:v>
      </x:c>
      <x:c r="T1310" s="37" t="str">
        <x:v>A</x:v>
      </x:c>
      <x:c r="U1310" s="37"/>
      <x:c r="V1310" s="37"/>
      <x:c r="W1310" s="37" t="str">
        <x:v>https://mintra.eg/products/large-unbreakable-plastic-bowl-1-8-l-%D8%A8%D9%88%D9%84%D8%A9-%D8%A8%D9%84%D8%A7%D8%B3%D8%AA%D9%8A%D9%83-%D9%83%D8%A8%D9%8A%D8%B1</x:v>
      </x:c>
      <x:c r="X1310" s="37" t="str">
        <x:v>تغذية منتجات</x:v>
      </x:c>
      <x:c r="Y1310" s="37"/>
      <x:c r="Z1310" s="37"/>
      <x:c r="AA1310" s="37"/>
      <x:c r="AB1310" s="37"/>
      <x:c r="AC1310" s="37"/>
      <x:c r="AD1310" s="37"/>
      <x:c r="AE1310" s="37"/>
      <x:c r="AF1310" s="56"/>
      <x:c r="AG1310" s="56"/>
      <x:c r="AH1310" s="56"/>
      <x:c r="AI1310" s="58"/>
      <x:c r="AJ1310" s="56"/>
      <x:c r="AK1310" s="56"/>
      <x:c r="AL1310" s="56"/>
      <x:c r="AM1310" s="56"/>
      <x:c r="AN1310" s="56"/>
      <x:c r="AO1310" s="56" t="str">
        <x:f>IF(OR(AF1310="",AD1310=""),"",AF1310*AD1310+IF(AG1310="",0,AG1310)+IF(AH1310="",0,AH1310)+IF(AJ1310="",0,AJ1310)+IF(AK1310="",0,AK1310)+IF(AL1310="",0,AL1310)+IF(AM1310="",0,AM1310))</x:f>
      </x:c>
      <x:c r="AP1310" s="56"/>
      <x:c r="AQ1310" s="56" t="str">
        <x:f>IF(OR(AO1310="",AP1310=""),"",AO1310-AP1310)</x:f>
      </x:c>
      <x:c r="AR1310" s="58" t="str">
        <x:f>IF(OR(AP1310="",AP1310=0,AQ1310=""),"",AQ1310/AP1310)</x:f>
      </x:c>
      <x:c r="AS1310" s="58"/>
      <x:c r="AT1310" s="37"/>
      <x:c r="AU1310" s="37"/>
      <x:c r="AV1310" s="37"/>
      <x:c r="AW1310" s="56"/>
      <x:c r="AX1310" s="56"/>
      <x:c r="AY1310" s="37"/>
      <x:c r="AZ1310" s="37"/>
      <x:c r="BA1310" s="37"/>
      <x:c r="BB1310" s="37"/>
      <x:c r="BC1310" s="37"/>
      <x:c r="BD1310" s="60"/>
      <x:c r="BE1310" s="60"/>
      <x:c r="BF1310" s="37"/>
      <x:c r="BG1310" s="37"/>
      <x:c r="BH1310" s="37" t="str">
        <x:v>https://mintra.eg/products/large-unbreakable-plastic-bowl-1-8-l-%D8%A8%D9%88%D9%84%D8%A9-%D8%A8%D9%84%D8%A7%D8%B3%D8%AA%D9%8A%D9%83-%D9%83%D8%A8%D9%8A%D8%B1</x:v>
      </x:c>
      <x:c r="BI1310" s="37"/>
      <x:c r="BJ1310" s="37" t="str">
        <x:v>لم يبدأ</x:v>
      </x:c>
      <x:c r="BK1310" s="60" t="n">
        <x:v>46233</x:v>
      </x:c>
      <x:c r="BL1310" s="60"/>
      <x:c r="BM1310" s="60"/>
      <x:c r="BN1310" s="62" t="str">
        <x:f>IF(BM1310="","",(NOW()-BM1310)*24)</x:f>
      </x:c>
      <x:c r="BO1310" s="37" t="str">
        <x:f>IF(BM1310="","لم يُرصد",IF(BT1310&lt;&gt;TRUE,"غير نشط",IF(BP1310="فشل","فشل حالي",IF(BN1310&lt;=12,"حديث",IF(BN1310&lt;=24,"متأخر","قديم")))))</x:f>
        <x:v>لم يُرصد</x:v>
      </x:c>
      <x:c r="BP1310" s="37" t="str">
        <x:v>بانتظار رصد التقسيط</x:v>
      </x:c>
      <x:c r="BQ1310" s="37" t="n">
        <x:v>0</x:v>
      </x:c>
      <x:c r="BR1310" s="37"/>
      <x:c r="BS1310" s="37"/>
      <x:c r="BT1310" s="54" t="b">
        <x:v>1</x:v>
      </x:c>
      <x:c r="BU1310" s="37" t="str">
        <x:v>مهمة جاهزة لأول رصد</x:v>
      </x:c>
      <x:c r="BV1310" s="37" t="str">
        <x:v>Large Unbreakable Plastic Bowl 1.8 L — Watermelon</x:v>
      </x:c>
      <x:c r="BW131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0" s="60" t="n">
        <x:v>46233</x:v>
      </x:c>
      <x:c r="BY1310" s="60" t="n">
        <x:v>46233</x:v>
      </x:c>
    </x:row>
    <x:row r="1311">
      <x:c r="A1311" s="37" t="str">
        <x:v>مهمة جمع أولية</x:v>
      </x:c>
      <x:c r="B1311" s="37" t="str">
        <x:v>INSTTASK-68BB4091F870</x:v>
      </x:c>
      <x:c r="C1311" s="37" t="str">
        <x:v>VAR-95CC243FCB58A6|EG-063|STORE|PENDING</x:v>
      </x:c>
      <x:c r="D1311" s="37" t="str">
        <x:v>VAR-95CC243FCB58A6|EG-063|STORE</x:v>
      </x:c>
      <x:c r="E1311" s="37" t="str">
        <x:v>VAR-95CC243FCB58A6</x:v>
      </x:c>
      <x:c r="F1311" s="37" t="str">
        <x:v>MOD-ED29CE97BBAB72</x:v>
      </x:c>
      <x:c r="G1311" s="37" t="str">
        <x:v>Mintra Large Unbreakable Plastic Bowl 1.8 L Yellow | 1.8L</x:v>
      </x:c>
      <x:c r="H1311" s="37" t="str">
        <x:v>المطبخ والأدوات المنزلية</x:v>
      </x:c>
      <x:c r="I1311" s="37" t="str">
        <x:v>أوعية تقديم</x:v>
      </x:c>
      <x:c r="J1311" s="37" t="str">
        <x:v>Mintra</x:v>
      </x:c>
      <x:c r="K1311" s="37" t="str">
        <x:v>Large Unbreakable Plastic Bowl 1.8 L</x:v>
      </x:c>
      <x:c r="L1311" s="37" t="str">
        <x:v>Yellow</x:v>
      </x:c>
      <x:c r="M1311" s="37"/>
      <x:c r="N1311" s="37"/>
      <x:c r="O1311" s="37" t="str">
        <x:v>yellow</x:v>
      </x:c>
      <x:c r="P1311" s="37" t="str">
        <x:v>03586</x:v>
      </x:c>
      <x:c r="Q1311" s="37"/>
      <x:c r="R1311" s="37" t="str">
        <x:v>EG-063</x:v>
      </x:c>
      <x:c r="S1311" s="37" t="str">
        <x:v>Mintra</x:v>
      </x:c>
      <x:c r="T1311" s="37" t="str">
        <x:v>A</x:v>
      </x:c>
      <x:c r="U1311" s="37"/>
      <x:c r="V1311" s="37"/>
      <x:c r="W1311" s="37" t="str">
        <x:v>https://mintra.eg/products/large-unbreakable-plastic-bowl-1-8-l-%D8%A8%D9%88%D9%84%D8%A9-%D8%A8%D9%84%D8%A7%D8%B3%D8%AA%D9%8A%D9%83-%D9%83%D8%A8%D9%8A%D8%B1</x:v>
      </x:c>
      <x:c r="X1311" s="37" t="str">
        <x:v>تغذية منتجات</x:v>
      </x:c>
      <x:c r="Y1311" s="37"/>
      <x:c r="Z1311" s="37"/>
      <x:c r="AA1311" s="37"/>
      <x:c r="AB1311" s="37"/>
      <x:c r="AC1311" s="37"/>
      <x:c r="AD1311" s="37"/>
      <x:c r="AE1311" s="37"/>
      <x:c r="AF1311" s="56"/>
      <x:c r="AG1311" s="56"/>
      <x:c r="AH1311" s="56"/>
      <x:c r="AI1311" s="58"/>
      <x:c r="AJ1311" s="56"/>
      <x:c r="AK1311" s="56"/>
      <x:c r="AL1311" s="56"/>
      <x:c r="AM1311" s="56"/>
      <x:c r="AN1311" s="56"/>
      <x:c r="AO1311" s="56" t="str">
        <x:f>IF(OR(AF1311="",AD1311=""),"",AF1311*AD1311+IF(AG1311="",0,AG1311)+IF(AH1311="",0,AH1311)+IF(AJ1311="",0,AJ1311)+IF(AK1311="",0,AK1311)+IF(AL1311="",0,AL1311)+IF(AM1311="",0,AM1311))</x:f>
      </x:c>
      <x:c r="AP1311" s="56"/>
      <x:c r="AQ1311" s="56" t="str">
        <x:f>IF(OR(AO1311="",AP1311=""),"",AO1311-AP1311)</x:f>
      </x:c>
      <x:c r="AR1311" s="58" t="str">
        <x:f>IF(OR(AP1311="",AP1311=0,AQ1311=""),"",AQ1311/AP1311)</x:f>
      </x:c>
      <x:c r="AS1311" s="58"/>
      <x:c r="AT1311" s="37"/>
      <x:c r="AU1311" s="37"/>
      <x:c r="AV1311" s="37"/>
      <x:c r="AW1311" s="56"/>
      <x:c r="AX1311" s="56"/>
      <x:c r="AY1311" s="37"/>
      <x:c r="AZ1311" s="37"/>
      <x:c r="BA1311" s="37"/>
      <x:c r="BB1311" s="37"/>
      <x:c r="BC1311" s="37"/>
      <x:c r="BD1311" s="60"/>
      <x:c r="BE1311" s="60"/>
      <x:c r="BF1311" s="37"/>
      <x:c r="BG1311" s="37"/>
      <x:c r="BH1311" s="37" t="str">
        <x:v>https://mintra.eg/products/large-unbreakable-plastic-bowl-1-8-l-%D8%A8%D9%88%D9%84%D8%A9-%D8%A8%D9%84%D8%A7%D8%B3%D8%AA%D9%8A%D9%83-%D9%83%D8%A8%D9%8A%D8%B1</x:v>
      </x:c>
      <x:c r="BI1311" s="37"/>
      <x:c r="BJ1311" s="37" t="str">
        <x:v>لم يبدأ</x:v>
      </x:c>
      <x:c r="BK1311" s="60" t="n">
        <x:v>46233</x:v>
      </x:c>
      <x:c r="BL1311" s="60"/>
      <x:c r="BM1311" s="60"/>
      <x:c r="BN1311" s="62" t="str">
        <x:f>IF(BM1311="","",(NOW()-BM1311)*24)</x:f>
      </x:c>
      <x:c r="BO1311" s="37" t="str">
        <x:f>IF(BM1311="","لم يُرصد",IF(BT1311&lt;&gt;TRUE,"غير نشط",IF(BP1311="فشل","فشل حالي",IF(BN1311&lt;=12,"حديث",IF(BN1311&lt;=24,"متأخر","قديم")))))</x:f>
        <x:v>لم يُرصد</x:v>
      </x:c>
      <x:c r="BP1311" s="37" t="str">
        <x:v>بانتظار رصد التقسيط</x:v>
      </x:c>
      <x:c r="BQ1311" s="37" t="n">
        <x:v>0</x:v>
      </x:c>
      <x:c r="BR1311" s="37"/>
      <x:c r="BS1311" s="37"/>
      <x:c r="BT1311" s="54" t="b">
        <x:v>1</x:v>
      </x:c>
      <x:c r="BU1311" s="37" t="str">
        <x:v>مهمة جاهزة لأول رصد</x:v>
      </x:c>
      <x:c r="BV1311" s="37" t="str">
        <x:v>Large Unbreakable Plastic Bowl 1.8 L — Yellow</x:v>
      </x:c>
      <x:c r="BW131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1" s="60" t="n">
        <x:v>46233</x:v>
      </x:c>
      <x:c r="BY1311" s="60" t="n">
        <x:v>46233</x:v>
      </x:c>
    </x:row>
    <x:row r="1312">
      <x:c r="A1312" s="37" t="str">
        <x:v>مهمة جمع أولية</x:v>
      </x:c>
      <x:c r="B1312" s="37" t="str">
        <x:v>INSTTASK-8EF4791ADB2A</x:v>
      </x:c>
      <x:c r="C1312" s="37" t="str">
        <x:v>VAR-9B62135598243C|EG-063|STORE|PENDING</x:v>
      </x:c>
      <x:c r="D1312" s="37" t="str">
        <x:v>VAR-9B62135598243C|EG-063|STORE</x:v>
      </x:c>
      <x:c r="E1312" s="37" t="str">
        <x:v>VAR-9B62135598243C</x:v>
      </x:c>
      <x:c r="F1312" s="37" t="str">
        <x:v>MOD-759988F85E852E</x:v>
      </x:c>
      <x:c r="G1312" s="37" t="str">
        <x:v>Mintra Lotus Bowl Blue | 670ml</x:v>
      </x:c>
      <x:c r="H1312" s="37" t="str">
        <x:v>المطبخ والأدوات المنزلية</x:v>
      </x:c>
      <x:c r="I1312" s="37" t="str">
        <x:v>أوعية تقديم</x:v>
      </x:c>
      <x:c r="J1312" s="37" t="str">
        <x:v>Mintra</x:v>
      </x:c>
      <x:c r="K1312" s="37" t="str">
        <x:v>Lotus Bowl</x:v>
      </x:c>
      <x:c r="L1312" s="37" t="str">
        <x:v>Blue</x:v>
      </x:c>
      <x:c r="M1312" s="37"/>
      <x:c r="N1312" s="37"/>
      <x:c r="O1312" s="37" t="str">
        <x:v>blue</x:v>
      </x:c>
      <x:c r="P1312" s="37" t="str">
        <x:v>20140</x:v>
      </x:c>
      <x:c r="Q1312" s="37"/>
      <x:c r="R1312" s="37" t="str">
        <x:v>EG-063</x:v>
      </x:c>
      <x:c r="S1312" s="37" t="str">
        <x:v>Mintra</x:v>
      </x:c>
      <x:c r="T1312" s="37" t="str">
        <x:v>A</x:v>
      </x:c>
      <x:c r="U1312" s="37"/>
      <x:c r="V1312" s="37"/>
      <x:c r="W1312" s="37" t="str">
        <x:v>https://mintra.eg/products/lotus-bowl</x:v>
      </x:c>
      <x:c r="X1312" s="37" t="str">
        <x:v>تغذية منتجات</x:v>
      </x:c>
      <x:c r="Y1312" s="37"/>
      <x:c r="Z1312" s="37"/>
      <x:c r="AA1312" s="37"/>
      <x:c r="AB1312" s="37"/>
      <x:c r="AC1312" s="37"/>
      <x:c r="AD1312" s="37"/>
      <x:c r="AE1312" s="37"/>
      <x:c r="AF1312" s="56"/>
      <x:c r="AG1312" s="56"/>
      <x:c r="AH1312" s="56"/>
      <x:c r="AI1312" s="58"/>
      <x:c r="AJ1312" s="56"/>
      <x:c r="AK1312" s="56"/>
      <x:c r="AL1312" s="56"/>
      <x:c r="AM1312" s="56"/>
      <x:c r="AN1312" s="56"/>
      <x:c r="AO1312" s="56" t="str">
        <x:f>IF(OR(AF1312="",AD1312=""),"",AF1312*AD1312+IF(AG1312="",0,AG1312)+IF(AH1312="",0,AH1312)+IF(AJ1312="",0,AJ1312)+IF(AK1312="",0,AK1312)+IF(AL1312="",0,AL1312)+IF(AM1312="",0,AM1312))</x:f>
      </x:c>
      <x:c r="AP1312" s="56"/>
      <x:c r="AQ1312" s="56" t="str">
        <x:f>IF(OR(AO1312="",AP1312=""),"",AO1312-AP1312)</x:f>
      </x:c>
      <x:c r="AR1312" s="58" t="str">
        <x:f>IF(OR(AP1312="",AP1312=0,AQ1312=""),"",AQ1312/AP1312)</x:f>
      </x:c>
      <x:c r="AS1312" s="58"/>
      <x:c r="AT1312" s="37"/>
      <x:c r="AU1312" s="37"/>
      <x:c r="AV1312" s="37"/>
      <x:c r="AW1312" s="56"/>
      <x:c r="AX1312" s="56"/>
      <x:c r="AY1312" s="37"/>
      <x:c r="AZ1312" s="37"/>
      <x:c r="BA1312" s="37"/>
      <x:c r="BB1312" s="37"/>
      <x:c r="BC1312" s="37"/>
      <x:c r="BD1312" s="60"/>
      <x:c r="BE1312" s="60"/>
      <x:c r="BF1312" s="37"/>
      <x:c r="BG1312" s="37"/>
      <x:c r="BH1312" s="37" t="str">
        <x:v>https://mintra.eg/products/lotus-bowl</x:v>
      </x:c>
      <x:c r="BI1312" s="37"/>
      <x:c r="BJ1312" s="37" t="str">
        <x:v>لم يبدأ</x:v>
      </x:c>
      <x:c r="BK1312" s="60" t="n">
        <x:v>46233</x:v>
      </x:c>
      <x:c r="BL1312" s="60"/>
      <x:c r="BM1312" s="60"/>
      <x:c r="BN1312" s="62" t="str">
        <x:f>IF(BM1312="","",(NOW()-BM1312)*24)</x:f>
      </x:c>
      <x:c r="BO1312" s="37" t="str">
        <x:f>IF(BM1312="","لم يُرصد",IF(BT1312&lt;&gt;TRUE,"غير نشط",IF(BP1312="فشل","فشل حالي",IF(BN1312&lt;=12,"حديث",IF(BN1312&lt;=24,"متأخر","قديم")))))</x:f>
        <x:v>لم يُرصد</x:v>
      </x:c>
      <x:c r="BP1312" s="37" t="str">
        <x:v>بانتظار رصد التقسيط</x:v>
      </x:c>
      <x:c r="BQ1312" s="37" t="n">
        <x:v>0</x:v>
      </x:c>
      <x:c r="BR1312" s="37"/>
      <x:c r="BS1312" s="37"/>
      <x:c r="BT1312" s="54" t="b">
        <x:v>1</x:v>
      </x:c>
      <x:c r="BU1312" s="37" t="str">
        <x:v>مهمة جاهزة لأول رصد</x:v>
      </x:c>
      <x:c r="BV1312" s="37" t="str">
        <x:v>Lotus Bowl — Blue</x:v>
      </x:c>
      <x:c r="BW131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2" s="60" t="n">
        <x:v>46233</x:v>
      </x:c>
      <x:c r="BY1312" s="60" t="n">
        <x:v>46233</x:v>
      </x:c>
    </x:row>
    <x:row r="1313">
      <x:c r="A1313" s="37" t="str">
        <x:v>مهمة جمع أولية</x:v>
      </x:c>
      <x:c r="B1313" s="37" t="str">
        <x:v>INSTTASK-05BA87431D29</x:v>
      </x:c>
      <x:c r="C1313" s="37" t="str">
        <x:v>VAR-ABCA1DD8A6B749|EG-063|STORE|PENDING</x:v>
      </x:c>
      <x:c r="D1313" s="37" t="str">
        <x:v>VAR-ABCA1DD8A6B749|EG-063|STORE</x:v>
      </x:c>
      <x:c r="E1313" s="37" t="str">
        <x:v>VAR-ABCA1DD8A6B749</x:v>
      </x:c>
      <x:c r="F1313" s="37" t="str">
        <x:v>MOD-759988F85E852E</x:v>
      </x:c>
      <x:c r="G1313" s="37" t="str">
        <x:v>Mintra Lotus Bowl Fuschia | 670ml</x:v>
      </x:c>
      <x:c r="H1313" s="37" t="str">
        <x:v>المطبخ والأدوات المنزلية</x:v>
      </x:c>
      <x:c r="I1313" s="37" t="str">
        <x:v>أوعية تقديم</x:v>
      </x:c>
      <x:c r="J1313" s="37" t="str">
        <x:v>Mintra</x:v>
      </x:c>
      <x:c r="K1313" s="37" t="str">
        <x:v>Lotus Bowl</x:v>
      </x:c>
      <x:c r="L1313" s="37" t="str">
        <x:v>Fuschia</x:v>
      </x:c>
      <x:c r="M1313" s="37"/>
      <x:c r="N1313" s="37"/>
      <x:c r="O1313" s="37" t="str">
        <x:v>fuschia</x:v>
      </x:c>
      <x:c r="P1313" s="37" t="str">
        <x:v>20144</x:v>
      </x:c>
      <x:c r="Q1313" s="37"/>
      <x:c r="R1313" s="37" t="str">
        <x:v>EG-063</x:v>
      </x:c>
      <x:c r="S1313" s="37" t="str">
        <x:v>Mintra</x:v>
      </x:c>
      <x:c r="T1313" s="37" t="str">
        <x:v>A</x:v>
      </x:c>
      <x:c r="U1313" s="37"/>
      <x:c r="V1313" s="37"/>
      <x:c r="W1313" s="37" t="str">
        <x:v>https://mintra.eg/products/lotus-bowl</x:v>
      </x:c>
      <x:c r="X1313" s="37" t="str">
        <x:v>تغذية منتجات</x:v>
      </x:c>
      <x:c r="Y1313" s="37"/>
      <x:c r="Z1313" s="37"/>
      <x:c r="AA1313" s="37"/>
      <x:c r="AB1313" s="37"/>
      <x:c r="AC1313" s="37"/>
      <x:c r="AD1313" s="37"/>
      <x:c r="AE1313" s="37"/>
      <x:c r="AF1313" s="56"/>
      <x:c r="AG1313" s="56"/>
      <x:c r="AH1313" s="56"/>
      <x:c r="AI1313" s="58"/>
      <x:c r="AJ1313" s="56"/>
      <x:c r="AK1313" s="56"/>
      <x:c r="AL1313" s="56"/>
      <x:c r="AM1313" s="56"/>
      <x:c r="AN1313" s="56"/>
      <x:c r="AO1313" s="56" t="str">
        <x:f>IF(OR(AF1313="",AD1313=""),"",AF1313*AD1313+IF(AG1313="",0,AG1313)+IF(AH1313="",0,AH1313)+IF(AJ1313="",0,AJ1313)+IF(AK1313="",0,AK1313)+IF(AL1313="",0,AL1313)+IF(AM1313="",0,AM1313))</x:f>
      </x:c>
      <x:c r="AP1313" s="56"/>
      <x:c r="AQ1313" s="56" t="str">
        <x:f>IF(OR(AO1313="",AP1313=""),"",AO1313-AP1313)</x:f>
      </x:c>
      <x:c r="AR1313" s="58" t="str">
        <x:f>IF(OR(AP1313="",AP1313=0,AQ1313=""),"",AQ1313/AP1313)</x:f>
      </x:c>
      <x:c r="AS1313" s="58"/>
      <x:c r="AT1313" s="37"/>
      <x:c r="AU1313" s="37"/>
      <x:c r="AV1313" s="37"/>
      <x:c r="AW1313" s="56"/>
      <x:c r="AX1313" s="56"/>
      <x:c r="AY1313" s="37"/>
      <x:c r="AZ1313" s="37"/>
      <x:c r="BA1313" s="37"/>
      <x:c r="BB1313" s="37"/>
      <x:c r="BC1313" s="37"/>
      <x:c r="BD1313" s="60"/>
      <x:c r="BE1313" s="60"/>
      <x:c r="BF1313" s="37"/>
      <x:c r="BG1313" s="37"/>
      <x:c r="BH1313" s="37" t="str">
        <x:v>https://mintra.eg/products/lotus-bowl</x:v>
      </x:c>
      <x:c r="BI1313" s="37"/>
      <x:c r="BJ1313" s="37" t="str">
        <x:v>لم يبدأ</x:v>
      </x:c>
      <x:c r="BK1313" s="60" t="n">
        <x:v>46233</x:v>
      </x:c>
      <x:c r="BL1313" s="60"/>
      <x:c r="BM1313" s="60"/>
      <x:c r="BN1313" s="62" t="str">
        <x:f>IF(BM1313="","",(NOW()-BM1313)*24)</x:f>
      </x:c>
      <x:c r="BO1313" s="37" t="str">
        <x:f>IF(BM1313="","لم يُرصد",IF(BT1313&lt;&gt;TRUE,"غير نشط",IF(BP1313="فشل","فشل حالي",IF(BN1313&lt;=12,"حديث",IF(BN1313&lt;=24,"متأخر","قديم")))))</x:f>
        <x:v>لم يُرصد</x:v>
      </x:c>
      <x:c r="BP1313" s="37" t="str">
        <x:v>بانتظار رصد التقسيط</x:v>
      </x:c>
      <x:c r="BQ1313" s="37" t="n">
        <x:v>0</x:v>
      </x:c>
      <x:c r="BR1313" s="37"/>
      <x:c r="BS1313" s="37"/>
      <x:c r="BT1313" s="54" t="b">
        <x:v>1</x:v>
      </x:c>
      <x:c r="BU1313" s="37" t="str">
        <x:v>مهمة جاهزة لأول رصد</x:v>
      </x:c>
      <x:c r="BV1313" s="37" t="str">
        <x:v>Lotus Bowl — Fuschia</x:v>
      </x:c>
      <x:c r="BW131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3" s="60" t="n">
        <x:v>46233</x:v>
      </x:c>
      <x:c r="BY1313" s="60" t="n">
        <x:v>46233</x:v>
      </x:c>
    </x:row>
    <x:row r="1314">
      <x:c r="A1314" s="37" t="str">
        <x:v>مهمة جمع أولية</x:v>
      </x:c>
      <x:c r="B1314" s="37" t="str">
        <x:v>INSTTASK-424A259A7647</x:v>
      </x:c>
      <x:c r="C1314" s="37" t="str">
        <x:v>VAR-FCAF89C02326FA|EG-063|STORE|PENDING</x:v>
      </x:c>
      <x:c r="D1314" s="37" t="str">
        <x:v>VAR-FCAF89C02326FA|EG-063|STORE</x:v>
      </x:c>
      <x:c r="E1314" s="37" t="str">
        <x:v>VAR-FCAF89C02326FA</x:v>
      </x:c>
      <x:c r="F1314" s="37" t="str">
        <x:v>MOD-759988F85E852E</x:v>
      </x:c>
      <x:c r="G1314" s="37" t="str">
        <x:v>Mintra Lotus Bowl Green | 670ml</x:v>
      </x:c>
      <x:c r="H1314" s="37" t="str">
        <x:v>المطبخ والأدوات المنزلية</x:v>
      </x:c>
      <x:c r="I1314" s="37" t="str">
        <x:v>أوعية تقديم</x:v>
      </x:c>
      <x:c r="J1314" s="37" t="str">
        <x:v>Mintra</x:v>
      </x:c>
      <x:c r="K1314" s="37" t="str">
        <x:v>Lotus Bowl</x:v>
      </x:c>
      <x:c r="L1314" s="37" t="str">
        <x:v>Green</x:v>
      </x:c>
      <x:c r="M1314" s="37"/>
      <x:c r="N1314" s="37"/>
      <x:c r="O1314" s="37" t="str">
        <x:v>green</x:v>
      </x:c>
      <x:c r="P1314" s="37" t="str">
        <x:v>20139</x:v>
      </x:c>
      <x:c r="Q1314" s="37"/>
      <x:c r="R1314" s="37" t="str">
        <x:v>EG-063</x:v>
      </x:c>
      <x:c r="S1314" s="37" t="str">
        <x:v>Mintra</x:v>
      </x:c>
      <x:c r="T1314" s="37" t="str">
        <x:v>A</x:v>
      </x:c>
      <x:c r="U1314" s="37"/>
      <x:c r="V1314" s="37"/>
      <x:c r="W1314" s="37" t="str">
        <x:v>https://mintra.eg/products/lotus-bowl</x:v>
      </x:c>
      <x:c r="X1314" s="37" t="str">
        <x:v>تغذية منتجات</x:v>
      </x:c>
      <x:c r="Y1314" s="37"/>
      <x:c r="Z1314" s="37"/>
      <x:c r="AA1314" s="37"/>
      <x:c r="AB1314" s="37"/>
      <x:c r="AC1314" s="37"/>
      <x:c r="AD1314" s="37"/>
      <x:c r="AE1314" s="37"/>
      <x:c r="AF1314" s="56"/>
      <x:c r="AG1314" s="56"/>
      <x:c r="AH1314" s="56"/>
      <x:c r="AI1314" s="58"/>
      <x:c r="AJ1314" s="56"/>
      <x:c r="AK1314" s="56"/>
      <x:c r="AL1314" s="56"/>
      <x:c r="AM1314" s="56"/>
      <x:c r="AN1314" s="56"/>
      <x:c r="AO1314" s="56" t="str">
        <x:f>IF(OR(AF1314="",AD1314=""),"",AF1314*AD1314+IF(AG1314="",0,AG1314)+IF(AH1314="",0,AH1314)+IF(AJ1314="",0,AJ1314)+IF(AK1314="",0,AK1314)+IF(AL1314="",0,AL1314)+IF(AM1314="",0,AM1314))</x:f>
      </x:c>
      <x:c r="AP1314" s="56"/>
      <x:c r="AQ1314" s="56" t="str">
        <x:f>IF(OR(AO1314="",AP1314=""),"",AO1314-AP1314)</x:f>
      </x:c>
      <x:c r="AR1314" s="58" t="str">
        <x:f>IF(OR(AP1314="",AP1314=0,AQ1314=""),"",AQ1314/AP1314)</x:f>
      </x:c>
      <x:c r="AS1314" s="58"/>
      <x:c r="AT1314" s="37"/>
      <x:c r="AU1314" s="37"/>
      <x:c r="AV1314" s="37"/>
      <x:c r="AW1314" s="56"/>
      <x:c r="AX1314" s="56"/>
      <x:c r="AY1314" s="37"/>
      <x:c r="AZ1314" s="37"/>
      <x:c r="BA1314" s="37"/>
      <x:c r="BB1314" s="37"/>
      <x:c r="BC1314" s="37"/>
      <x:c r="BD1314" s="60"/>
      <x:c r="BE1314" s="60"/>
      <x:c r="BF1314" s="37"/>
      <x:c r="BG1314" s="37"/>
      <x:c r="BH1314" s="37" t="str">
        <x:v>https://mintra.eg/products/lotus-bowl</x:v>
      </x:c>
      <x:c r="BI1314" s="37"/>
      <x:c r="BJ1314" s="37" t="str">
        <x:v>لم يبدأ</x:v>
      </x:c>
      <x:c r="BK1314" s="60" t="n">
        <x:v>46233</x:v>
      </x:c>
      <x:c r="BL1314" s="60"/>
      <x:c r="BM1314" s="60"/>
      <x:c r="BN1314" s="62" t="str">
        <x:f>IF(BM1314="","",(NOW()-BM1314)*24)</x:f>
      </x:c>
      <x:c r="BO1314" s="37" t="str">
        <x:f>IF(BM1314="","لم يُرصد",IF(BT1314&lt;&gt;TRUE,"غير نشط",IF(BP1314="فشل","فشل حالي",IF(BN1314&lt;=12,"حديث",IF(BN1314&lt;=24,"متأخر","قديم")))))</x:f>
        <x:v>لم يُرصد</x:v>
      </x:c>
      <x:c r="BP1314" s="37" t="str">
        <x:v>بانتظار رصد التقسيط</x:v>
      </x:c>
      <x:c r="BQ1314" s="37" t="n">
        <x:v>0</x:v>
      </x:c>
      <x:c r="BR1314" s="37"/>
      <x:c r="BS1314" s="37"/>
      <x:c r="BT1314" s="54" t="b">
        <x:v>1</x:v>
      </x:c>
      <x:c r="BU1314" s="37" t="str">
        <x:v>مهمة جاهزة لأول رصد</x:v>
      </x:c>
      <x:c r="BV1314" s="37" t="str">
        <x:v>Lotus Bowl — Green</x:v>
      </x:c>
      <x:c r="BW131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4" s="60" t="n">
        <x:v>46233</x:v>
      </x:c>
      <x:c r="BY1314" s="60" t="n">
        <x:v>46233</x:v>
      </x:c>
    </x:row>
    <x:row r="1315">
      <x:c r="A1315" s="37" t="str">
        <x:v>مهمة جمع أولية</x:v>
      </x:c>
      <x:c r="B1315" s="37" t="str">
        <x:v>INSTTASK-8FC7E31F4948</x:v>
      </x:c>
      <x:c r="C1315" s="37" t="str">
        <x:v>VAR-C8019B7007100F|EG-063|STORE|PENDING</x:v>
      </x:c>
      <x:c r="D1315" s="37" t="str">
        <x:v>VAR-C8019B7007100F|EG-063|STORE</x:v>
      </x:c>
      <x:c r="E1315" s="37" t="str">
        <x:v>VAR-C8019B7007100F</x:v>
      </x:c>
      <x:c r="F1315" s="37" t="str">
        <x:v>MOD-759988F85E852E</x:v>
      </x:c>
      <x:c r="G1315" s="37" t="str">
        <x:v>Mintra Lotus Bowl Lilac | 670ml</x:v>
      </x:c>
      <x:c r="H1315" s="37" t="str">
        <x:v>المطبخ والأدوات المنزلية</x:v>
      </x:c>
      <x:c r="I1315" s="37" t="str">
        <x:v>أوعية تقديم</x:v>
      </x:c>
      <x:c r="J1315" s="37" t="str">
        <x:v>Mintra</x:v>
      </x:c>
      <x:c r="K1315" s="37" t="str">
        <x:v>Lotus Bowl</x:v>
      </x:c>
      <x:c r="L1315" s="37" t="str">
        <x:v>Lilac</x:v>
      </x:c>
      <x:c r="M1315" s="37"/>
      <x:c r="N1315" s="37"/>
      <x:c r="O1315" s="37" t="str">
        <x:v>lilac</x:v>
      </x:c>
      <x:c r="P1315" s="37" t="str">
        <x:v>08329</x:v>
      </x:c>
      <x:c r="Q1315" s="37"/>
      <x:c r="R1315" s="37" t="str">
        <x:v>EG-063</x:v>
      </x:c>
      <x:c r="S1315" s="37" t="str">
        <x:v>Mintra</x:v>
      </x:c>
      <x:c r="T1315" s="37" t="str">
        <x:v>A</x:v>
      </x:c>
      <x:c r="U1315" s="37"/>
      <x:c r="V1315" s="37"/>
      <x:c r="W1315" s="37" t="str">
        <x:v>https://mintra.eg/products/lotus-bowl</x:v>
      </x:c>
      <x:c r="X1315" s="37" t="str">
        <x:v>تغذية منتجات</x:v>
      </x:c>
      <x:c r="Y1315" s="37"/>
      <x:c r="Z1315" s="37"/>
      <x:c r="AA1315" s="37"/>
      <x:c r="AB1315" s="37"/>
      <x:c r="AC1315" s="37"/>
      <x:c r="AD1315" s="37"/>
      <x:c r="AE1315" s="37"/>
      <x:c r="AF1315" s="56"/>
      <x:c r="AG1315" s="56"/>
      <x:c r="AH1315" s="56"/>
      <x:c r="AI1315" s="58"/>
      <x:c r="AJ1315" s="56"/>
      <x:c r="AK1315" s="56"/>
      <x:c r="AL1315" s="56"/>
      <x:c r="AM1315" s="56"/>
      <x:c r="AN1315" s="56"/>
      <x:c r="AO1315" s="56" t="str">
        <x:f>IF(OR(AF1315="",AD1315=""),"",AF1315*AD1315+IF(AG1315="",0,AG1315)+IF(AH1315="",0,AH1315)+IF(AJ1315="",0,AJ1315)+IF(AK1315="",0,AK1315)+IF(AL1315="",0,AL1315)+IF(AM1315="",0,AM1315))</x:f>
      </x:c>
      <x:c r="AP1315" s="56"/>
      <x:c r="AQ1315" s="56" t="str">
        <x:f>IF(OR(AO1315="",AP1315=""),"",AO1315-AP1315)</x:f>
      </x:c>
      <x:c r="AR1315" s="58" t="str">
        <x:f>IF(OR(AP1315="",AP1315=0,AQ1315=""),"",AQ1315/AP1315)</x:f>
      </x:c>
      <x:c r="AS1315" s="58"/>
      <x:c r="AT1315" s="37"/>
      <x:c r="AU1315" s="37"/>
      <x:c r="AV1315" s="37"/>
      <x:c r="AW1315" s="56"/>
      <x:c r="AX1315" s="56"/>
      <x:c r="AY1315" s="37"/>
      <x:c r="AZ1315" s="37"/>
      <x:c r="BA1315" s="37"/>
      <x:c r="BB1315" s="37"/>
      <x:c r="BC1315" s="37"/>
      <x:c r="BD1315" s="60"/>
      <x:c r="BE1315" s="60"/>
      <x:c r="BF1315" s="37"/>
      <x:c r="BG1315" s="37"/>
      <x:c r="BH1315" s="37" t="str">
        <x:v>https://mintra.eg/products/lotus-bowl</x:v>
      </x:c>
      <x:c r="BI1315" s="37"/>
      <x:c r="BJ1315" s="37" t="str">
        <x:v>لم يبدأ</x:v>
      </x:c>
      <x:c r="BK1315" s="60" t="n">
        <x:v>46233</x:v>
      </x:c>
      <x:c r="BL1315" s="60"/>
      <x:c r="BM1315" s="60"/>
      <x:c r="BN1315" s="62" t="str">
        <x:f>IF(BM1315="","",(NOW()-BM1315)*24)</x:f>
      </x:c>
      <x:c r="BO1315" s="37" t="str">
        <x:f>IF(BM1315="","لم يُرصد",IF(BT1315&lt;&gt;TRUE,"غير نشط",IF(BP1315="فشل","فشل حالي",IF(BN1315&lt;=12,"حديث",IF(BN1315&lt;=24,"متأخر","قديم")))))</x:f>
        <x:v>لم يُرصد</x:v>
      </x:c>
      <x:c r="BP1315" s="37" t="str">
        <x:v>بانتظار رصد التقسيط</x:v>
      </x:c>
      <x:c r="BQ1315" s="37" t="n">
        <x:v>0</x:v>
      </x:c>
      <x:c r="BR1315" s="37"/>
      <x:c r="BS1315" s="37"/>
      <x:c r="BT1315" s="54" t="b">
        <x:v>1</x:v>
      </x:c>
      <x:c r="BU1315" s="37" t="str">
        <x:v>مهمة جاهزة لأول رصد</x:v>
      </x:c>
      <x:c r="BV1315" s="37" t="str">
        <x:v>Lotus Bowl — Lilac</x:v>
      </x:c>
      <x:c r="BW131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5" s="60" t="n">
        <x:v>46233</x:v>
      </x:c>
      <x:c r="BY1315" s="60" t="n">
        <x:v>46233</x:v>
      </x:c>
    </x:row>
    <x:row r="1316">
      <x:c r="A1316" s="37" t="str">
        <x:v>مهمة جمع أولية</x:v>
      </x:c>
      <x:c r="B1316" s="37" t="str">
        <x:v>INSTTASK-68E24065FC8F</x:v>
      </x:c>
      <x:c r="C1316" s="37" t="str">
        <x:v>VAR-87E0FA39C20F58|EG-063|STORE|PENDING</x:v>
      </x:c>
      <x:c r="D1316" s="37" t="str">
        <x:v>VAR-87E0FA39C20F58|EG-063|STORE</x:v>
      </x:c>
      <x:c r="E1316" s="37" t="str">
        <x:v>VAR-87E0FA39C20F58</x:v>
      </x:c>
      <x:c r="F1316" s="37" t="str">
        <x:v>MOD-759988F85E852E</x:v>
      </x:c>
      <x:c r="G1316" s="37" t="str">
        <x:v>Mintra Lotus Bowl Red | 670ml</x:v>
      </x:c>
      <x:c r="H1316" s="37" t="str">
        <x:v>المطبخ والأدوات المنزلية</x:v>
      </x:c>
      <x:c r="I1316" s="37" t="str">
        <x:v>أوعية تقديم</x:v>
      </x:c>
      <x:c r="J1316" s="37" t="str">
        <x:v>Mintra</x:v>
      </x:c>
      <x:c r="K1316" s="37" t="str">
        <x:v>Lotus Bowl</x:v>
      </x:c>
      <x:c r="L1316" s="37" t="str">
        <x:v>Red</x:v>
      </x:c>
      <x:c r="M1316" s="37"/>
      <x:c r="N1316" s="37"/>
      <x:c r="O1316" s="37" t="str">
        <x:v>red</x:v>
      </x:c>
      <x:c r="P1316" s="37" t="str">
        <x:v>20138</x:v>
      </x:c>
      <x:c r="Q1316" s="37"/>
      <x:c r="R1316" s="37" t="str">
        <x:v>EG-063</x:v>
      </x:c>
      <x:c r="S1316" s="37" t="str">
        <x:v>Mintra</x:v>
      </x:c>
      <x:c r="T1316" s="37" t="str">
        <x:v>A</x:v>
      </x:c>
      <x:c r="U1316" s="37"/>
      <x:c r="V1316" s="37"/>
      <x:c r="W1316" s="37" t="str">
        <x:v>https://mintra.eg/products/lotus-bowl</x:v>
      </x:c>
      <x:c r="X1316" s="37" t="str">
        <x:v>تغذية منتجات</x:v>
      </x:c>
      <x:c r="Y1316" s="37"/>
      <x:c r="Z1316" s="37"/>
      <x:c r="AA1316" s="37"/>
      <x:c r="AB1316" s="37"/>
      <x:c r="AC1316" s="37"/>
      <x:c r="AD1316" s="37"/>
      <x:c r="AE1316" s="37"/>
      <x:c r="AF1316" s="56"/>
      <x:c r="AG1316" s="56"/>
      <x:c r="AH1316" s="56"/>
      <x:c r="AI1316" s="58"/>
      <x:c r="AJ1316" s="56"/>
      <x:c r="AK1316" s="56"/>
      <x:c r="AL1316" s="56"/>
      <x:c r="AM1316" s="56"/>
      <x:c r="AN1316" s="56"/>
      <x:c r="AO1316" s="56" t="str">
        <x:f>IF(OR(AF1316="",AD1316=""),"",AF1316*AD1316+IF(AG1316="",0,AG1316)+IF(AH1316="",0,AH1316)+IF(AJ1316="",0,AJ1316)+IF(AK1316="",0,AK1316)+IF(AL1316="",0,AL1316)+IF(AM1316="",0,AM1316))</x:f>
      </x:c>
      <x:c r="AP1316" s="56"/>
      <x:c r="AQ1316" s="56" t="str">
        <x:f>IF(OR(AO1316="",AP1316=""),"",AO1316-AP1316)</x:f>
      </x:c>
      <x:c r="AR1316" s="58" t="str">
        <x:f>IF(OR(AP1316="",AP1316=0,AQ1316=""),"",AQ1316/AP1316)</x:f>
      </x:c>
      <x:c r="AS1316" s="58"/>
      <x:c r="AT1316" s="37"/>
      <x:c r="AU1316" s="37"/>
      <x:c r="AV1316" s="37"/>
      <x:c r="AW1316" s="56"/>
      <x:c r="AX1316" s="56"/>
      <x:c r="AY1316" s="37"/>
      <x:c r="AZ1316" s="37"/>
      <x:c r="BA1316" s="37"/>
      <x:c r="BB1316" s="37"/>
      <x:c r="BC1316" s="37"/>
      <x:c r="BD1316" s="60"/>
      <x:c r="BE1316" s="60"/>
      <x:c r="BF1316" s="37"/>
      <x:c r="BG1316" s="37"/>
      <x:c r="BH1316" s="37" t="str">
        <x:v>https://mintra.eg/products/lotus-bowl</x:v>
      </x:c>
      <x:c r="BI1316" s="37"/>
      <x:c r="BJ1316" s="37" t="str">
        <x:v>لم يبدأ</x:v>
      </x:c>
      <x:c r="BK1316" s="60" t="n">
        <x:v>46233</x:v>
      </x:c>
      <x:c r="BL1316" s="60"/>
      <x:c r="BM1316" s="60"/>
      <x:c r="BN1316" s="62" t="str">
        <x:f>IF(BM1316="","",(NOW()-BM1316)*24)</x:f>
      </x:c>
      <x:c r="BO1316" s="37" t="str">
        <x:f>IF(BM1316="","لم يُرصد",IF(BT1316&lt;&gt;TRUE,"غير نشط",IF(BP1316="فشل","فشل حالي",IF(BN1316&lt;=12,"حديث",IF(BN1316&lt;=24,"متأخر","قديم")))))</x:f>
        <x:v>لم يُرصد</x:v>
      </x:c>
      <x:c r="BP1316" s="37" t="str">
        <x:v>بانتظار رصد التقسيط</x:v>
      </x:c>
      <x:c r="BQ1316" s="37" t="n">
        <x:v>0</x:v>
      </x:c>
      <x:c r="BR1316" s="37"/>
      <x:c r="BS1316" s="37"/>
      <x:c r="BT1316" s="54" t="b">
        <x:v>1</x:v>
      </x:c>
      <x:c r="BU1316" s="37" t="str">
        <x:v>مهمة جاهزة لأول رصد</x:v>
      </x:c>
      <x:c r="BV1316" s="37" t="str">
        <x:v>Lotus Bowl — Red</x:v>
      </x:c>
      <x:c r="BW131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6" s="60" t="n">
        <x:v>46233</x:v>
      </x:c>
      <x:c r="BY1316" s="60" t="n">
        <x:v>46233</x:v>
      </x:c>
    </x:row>
    <x:row r="1317">
      <x:c r="A1317" s="37" t="str">
        <x:v>مهمة جمع أولية</x:v>
      </x:c>
      <x:c r="B1317" s="37" t="str">
        <x:v>INSTTASK-08284E3439D3</x:v>
      </x:c>
      <x:c r="C1317" s="37" t="str">
        <x:v>VAR-EA2AAD060A2CFB|EG-063|STORE|PENDING</x:v>
      </x:c>
      <x:c r="D1317" s="37" t="str">
        <x:v>VAR-EA2AAD060A2CFB|EG-063|STORE</x:v>
      </x:c>
      <x:c r="E1317" s="37" t="str">
        <x:v>VAR-EA2AAD060A2CFB</x:v>
      </x:c>
      <x:c r="F1317" s="37" t="str">
        <x:v>MOD-759988F85E852E</x:v>
      </x:c>
      <x:c r="G1317" s="37" t="str">
        <x:v>Mintra Lotus Bowl Turquoise | 670ml</x:v>
      </x:c>
      <x:c r="H1317" s="37" t="str">
        <x:v>المطبخ والأدوات المنزلية</x:v>
      </x:c>
      <x:c r="I1317" s="37" t="str">
        <x:v>أوعية تقديم</x:v>
      </x:c>
      <x:c r="J1317" s="37" t="str">
        <x:v>Mintra</x:v>
      </x:c>
      <x:c r="K1317" s="37" t="str">
        <x:v>Lotus Bowl</x:v>
      </x:c>
      <x:c r="L1317" s="37" t="str">
        <x:v>Turquoise</x:v>
      </x:c>
      <x:c r="M1317" s="37"/>
      <x:c r="N1317" s="37"/>
      <x:c r="O1317" s="37" t="str">
        <x:v>turquoise</x:v>
      </x:c>
      <x:c r="P1317" s="37" t="str">
        <x:v>20141</x:v>
      </x:c>
      <x:c r="Q1317" s="37"/>
      <x:c r="R1317" s="37" t="str">
        <x:v>EG-063</x:v>
      </x:c>
      <x:c r="S1317" s="37" t="str">
        <x:v>Mintra</x:v>
      </x:c>
      <x:c r="T1317" s="37" t="str">
        <x:v>A</x:v>
      </x:c>
      <x:c r="U1317" s="37"/>
      <x:c r="V1317" s="37"/>
      <x:c r="W1317" s="37" t="str">
        <x:v>https://mintra.eg/products/lotus-bowl</x:v>
      </x:c>
      <x:c r="X1317" s="37" t="str">
        <x:v>تغذية منتجات</x:v>
      </x:c>
      <x:c r="Y1317" s="37"/>
      <x:c r="Z1317" s="37"/>
      <x:c r="AA1317" s="37"/>
      <x:c r="AB1317" s="37"/>
      <x:c r="AC1317" s="37"/>
      <x:c r="AD1317" s="37"/>
      <x:c r="AE1317" s="37"/>
      <x:c r="AF1317" s="56"/>
      <x:c r="AG1317" s="56"/>
      <x:c r="AH1317" s="56"/>
      <x:c r="AI1317" s="58"/>
      <x:c r="AJ1317" s="56"/>
      <x:c r="AK1317" s="56"/>
      <x:c r="AL1317" s="56"/>
      <x:c r="AM1317" s="56"/>
      <x:c r="AN1317" s="56"/>
      <x:c r="AO1317" s="56" t="str">
        <x:f>IF(OR(AF1317="",AD1317=""),"",AF1317*AD1317+IF(AG1317="",0,AG1317)+IF(AH1317="",0,AH1317)+IF(AJ1317="",0,AJ1317)+IF(AK1317="",0,AK1317)+IF(AL1317="",0,AL1317)+IF(AM1317="",0,AM1317))</x:f>
      </x:c>
      <x:c r="AP1317" s="56"/>
      <x:c r="AQ1317" s="56" t="str">
        <x:f>IF(OR(AO1317="",AP1317=""),"",AO1317-AP1317)</x:f>
      </x:c>
      <x:c r="AR1317" s="58" t="str">
        <x:f>IF(OR(AP1317="",AP1317=0,AQ1317=""),"",AQ1317/AP1317)</x:f>
      </x:c>
      <x:c r="AS1317" s="58"/>
      <x:c r="AT1317" s="37"/>
      <x:c r="AU1317" s="37"/>
      <x:c r="AV1317" s="37"/>
      <x:c r="AW1317" s="56"/>
      <x:c r="AX1317" s="56"/>
      <x:c r="AY1317" s="37"/>
      <x:c r="AZ1317" s="37"/>
      <x:c r="BA1317" s="37"/>
      <x:c r="BB1317" s="37"/>
      <x:c r="BC1317" s="37"/>
      <x:c r="BD1317" s="60"/>
      <x:c r="BE1317" s="60"/>
      <x:c r="BF1317" s="37"/>
      <x:c r="BG1317" s="37"/>
      <x:c r="BH1317" s="37" t="str">
        <x:v>https://mintra.eg/products/lotus-bowl</x:v>
      </x:c>
      <x:c r="BI1317" s="37"/>
      <x:c r="BJ1317" s="37" t="str">
        <x:v>لم يبدأ</x:v>
      </x:c>
      <x:c r="BK1317" s="60" t="n">
        <x:v>46233</x:v>
      </x:c>
      <x:c r="BL1317" s="60"/>
      <x:c r="BM1317" s="60"/>
      <x:c r="BN1317" s="62" t="str">
        <x:f>IF(BM1317="","",(NOW()-BM1317)*24)</x:f>
      </x:c>
      <x:c r="BO1317" s="37" t="str">
        <x:f>IF(BM1317="","لم يُرصد",IF(BT1317&lt;&gt;TRUE,"غير نشط",IF(BP1317="فشل","فشل حالي",IF(BN1317&lt;=12,"حديث",IF(BN1317&lt;=24,"متأخر","قديم")))))</x:f>
        <x:v>لم يُرصد</x:v>
      </x:c>
      <x:c r="BP1317" s="37" t="str">
        <x:v>بانتظار رصد التقسيط</x:v>
      </x:c>
      <x:c r="BQ1317" s="37" t="n">
        <x:v>0</x:v>
      </x:c>
      <x:c r="BR1317" s="37"/>
      <x:c r="BS1317" s="37"/>
      <x:c r="BT1317" s="54" t="b">
        <x:v>1</x:v>
      </x:c>
      <x:c r="BU1317" s="37" t="str">
        <x:v>مهمة جاهزة لأول رصد</x:v>
      </x:c>
      <x:c r="BV1317" s="37" t="str">
        <x:v>Lotus Bowl — Turquoise</x:v>
      </x:c>
      <x:c r="BW131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7" s="60" t="n">
        <x:v>46233</x:v>
      </x:c>
      <x:c r="BY1317" s="60" t="n">
        <x:v>46233</x:v>
      </x:c>
    </x:row>
    <x:row r="1318">
      <x:c r="A1318" s="37" t="str">
        <x:v>مهمة جمع أولية</x:v>
      </x:c>
      <x:c r="B1318" s="37" t="str">
        <x:v>INSTTASK-CE3B2F61CCDE</x:v>
      </x:c>
      <x:c r="C1318" s="37" t="str">
        <x:v>VAR-869DF78C1C375D|EG-063|STORE|PENDING</x:v>
      </x:c>
      <x:c r="D1318" s="37" t="str">
        <x:v>VAR-869DF78C1C375D|EG-063|STORE</x:v>
      </x:c>
      <x:c r="E1318" s="37" t="str">
        <x:v>VAR-869DF78C1C375D</x:v>
      </x:c>
      <x:c r="F1318" s="37" t="str">
        <x:v>MOD-759988F85E852E</x:v>
      </x:c>
      <x:c r="G1318" s="37" t="str">
        <x:v>Mintra Lotus Bowl Yellow | 670ml</x:v>
      </x:c>
      <x:c r="H1318" s="37" t="str">
        <x:v>المطبخ والأدوات المنزلية</x:v>
      </x:c>
      <x:c r="I1318" s="37" t="str">
        <x:v>أوعية تقديم</x:v>
      </x:c>
      <x:c r="J1318" s="37" t="str">
        <x:v>Mintra</x:v>
      </x:c>
      <x:c r="K1318" s="37" t="str">
        <x:v>Lotus Bowl</x:v>
      </x:c>
      <x:c r="L1318" s="37" t="str">
        <x:v>Yellow</x:v>
      </x:c>
      <x:c r="M1318" s="37"/>
      <x:c r="N1318" s="37"/>
      <x:c r="O1318" s="37" t="str">
        <x:v>yellow</x:v>
      </x:c>
      <x:c r="P1318" s="37" t="str">
        <x:v>20142</x:v>
      </x:c>
      <x:c r="Q1318" s="37"/>
      <x:c r="R1318" s="37" t="str">
        <x:v>EG-063</x:v>
      </x:c>
      <x:c r="S1318" s="37" t="str">
        <x:v>Mintra</x:v>
      </x:c>
      <x:c r="T1318" s="37" t="str">
        <x:v>A</x:v>
      </x:c>
      <x:c r="U1318" s="37"/>
      <x:c r="V1318" s="37"/>
      <x:c r="W1318" s="37" t="str">
        <x:v>https://mintra.eg/products/lotus-bowl</x:v>
      </x:c>
      <x:c r="X1318" s="37" t="str">
        <x:v>تغذية منتجات</x:v>
      </x:c>
      <x:c r="Y1318" s="37"/>
      <x:c r="Z1318" s="37"/>
      <x:c r="AA1318" s="37"/>
      <x:c r="AB1318" s="37"/>
      <x:c r="AC1318" s="37"/>
      <x:c r="AD1318" s="37"/>
      <x:c r="AE1318" s="37"/>
      <x:c r="AF1318" s="56"/>
      <x:c r="AG1318" s="56"/>
      <x:c r="AH1318" s="56"/>
      <x:c r="AI1318" s="58"/>
      <x:c r="AJ1318" s="56"/>
      <x:c r="AK1318" s="56"/>
      <x:c r="AL1318" s="56"/>
      <x:c r="AM1318" s="56"/>
      <x:c r="AN1318" s="56"/>
      <x:c r="AO1318" s="56" t="str">
        <x:f>IF(OR(AF1318="",AD1318=""),"",AF1318*AD1318+IF(AG1318="",0,AG1318)+IF(AH1318="",0,AH1318)+IF(AJ1318="",0,AJ1318)+IF(AK1318="",0,AK1318)+IF(AL1318="",0,AL1318)+IF(AM1318="",0,AM1318))</x:f>
      </x:c>
      <x:c r="AP1318" s="56"/>
      <x:c r="AQ1318" s="56" t="str">
        <x:f>IF(OR(AO1318="",AP1318=""),"",AO1318-AP1318)</x:f>
      </x:c>
      <x:c r="AR1318" s="58" t="str">
        <x:f>IF(OR(AP1318="",AP1318=0,AQ1318=""),"",AQ1318/AP1318)</x:f>
      </x:c>
      <x:c r="AS1318" s="58"/>
      <x:c r="AT1318" s="37"/>
      <x:c r="AU1318" s="37"/>
      <x:c r="AV1318" s="37"/>
      <x:c r="AW1318" s="56"/>
      <x:c r="AX1318" s="56"/>
      <x:c r="AY1318" s="37"/>
      <x:c r="AZ1318" s="37"/>
      <x:c r="BA1318" s="37"/>
      <x:c r="BB1318" s="37"/>
      <x:c r="BC1318" s="37"/>
      <x:c r="BD1318" s="60"/>
      <x:c r="BE1318" s="60"/>
      <x:c r="BF1318" s="37"/>
      <x:c r="BG1318" s="37"/>
      <x:c r="BH1318" s="37" t="str">
        <x:v>https://mintra.eg/products/lotus-bowl</x:v>
      </x:c>
      <x:c r="BI1318" s="37"/>
      <x:c r="BJ1318" s="37" t="str">
        <x:v>لم يبدأ</x:v>
      </x:c>
      <x:c r="BK1318" s="60" t="n">
        <x:v>46233</x:v>
      </x:c>
      <x:c r="BL1318" s="60"/>
      <x:c r="BM1318" s="60"/>
      <x:c r="BN1318" s="62" t="str">
        <x:f>IF(BM1318="","",(NOW()-BM1318)*24)</x:f>
      </x:c>
      <x:c r="BO1318" s="37" t="str">
        <x:f>IF(BM1318="","لم يُرصد",IF(BT1318&lt;&gt;TRUE,"غير نشط",IF(BP1318="فشل","فشل حالي",IF(BN1318&lt;=12,"حديث",IF(BN1318&lt;=24,"متأخر","قديم")))))</x:f>
        <x:v>لم يُرصد</x:v>
      </x:c>
      <x:c r="BP1318" s="37" t="str">
        <x:v>بانتظار رصد التقسيط</x:v>
      </x:c>
      <x:c r="BQ1318" s="37" t="n">
        <x:v>0</x:v>
      </x:c>
      <x:c r="BR1318" s="37"/>
      <x:c r="BS1318" s="37"/>
      <x:c r="BT1318" s="54" t="b">
        <x:v>1</x:v>
      </x:c>
      <x:c r="BU1318" s="37" t="str">
        <x:v>مهمة جاهزة لأول رصد</x:v>
      </x:c>
      <x:c r="BV1318" s="37" t="str">
        <x:v>Lotus Bowl — Yellow</x:v>
      </x:c>
      <x:c r="BW131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8" s="60" t="n">
        <x:v>46233</x:v>
      </x:c>
      <x:c r="BY1318" s="60" t="n">
        <x:v>46233</x:v>
      </x:c>
    </x:row>
    <x:row r="1319">
      <x:c r="A1319" s="37" t="str">
        <x:v>مهمة جمع أولية</x:v>
      </x:c>
      <x:c r="B1319" s="37" t="str">
        <x:v>INSTTASK-09184A6EE89E</x:v>
      </x:c>
      <x:c r="C1319" s="37" t="str">
        <x:v>VAR-10DF9E9A48AC75|EG-063|STORE|PENDING</x:v>
      </x:c>
      <x:c r="D1319" s="37" t="str">
        <x:v>VAR-10DF9E9A48AC75|EG-063|STORE</x:v>
      </x:c>
      <x:c r="E1319" s="37" t="str">
        <x:v>VAR-10DF9E9A48AC75</x:v>
      </x:c>
      <x:c r="F1319" s="37" t="str">
        <x:v>MOD-91C73905A15972</x:v>
      </x:c>
      <x:c r="G1319" s="37" t="str">
        <x:v>Mintra Medium Unbreakable Plastic Bowl 750 ml Beige | 750ml</x:v>
      </x:c>
      <x:c r="H1319" s="37" t="str">
        <x:v>المطبخ والأدوات المنزلية</x:v>
      </x:c>
      <x:c r="I1319" s="37" t="str">
        <x:v>أوعية تقديم</x:v>
      </x:c>
      <x:c r="J1319" s="37" t="str">
        <x:v>Mintra</x:v>
      </x:c>
      <x:c r="K1319" s="37" t="str">
        <x:v>Medium Unbreakable Plastic Bowl 750 ml</x:v>
      </x:c>
      <x:c r="L1319" s="37" t="str">
        <x:v>Beige</x:v>
      </x:c>
      <x:c r="M1319" s="37"/>
      <x:c r="N1319" s="37"/>
      <x:c r="O1319" s="37" t="str">
        <x:v>beige</x:v>
      </x:c>
      <x:c r="P1319" s="37" t="str">
        <x:v>03402</x:v>
      </x:c>
      <x:c r="Q1319" s="37"/>
      <x:c r="R1319" s="37" t="str">
        <x:v>EG-063</x:v>
      </x:c>
      <x:c r="S1319" s="37" t="str">
        <x:v>Mintra</x:v>
      </x:c>
      <x:c r="T1319" s="37" t="str">
        <x:v>A</x:v>
      </x:c>
      <x:c r="U1319" s="37"/>
      <x:c r="V1319" s="37"/>
      <x:c r="W1319" s="37" t="str">
        <x:v>https://mintra.eg/products/medium-unbreakable-plastic-bowl-750-ml-%D8%A8%D9%88%D9%84%D9%87-%D8%AF%D8%A7%D8%A6%D8%B1%D9%8A%D9%87-%D8%A8%D9%84%D8%A7%D8%B3%D8%AA%D9%8A%D9%83</x:v>
      </x:c>
      <x:c r="X1319" s="37" t="str">
        <x:v>تغذية منتجات</x:v>
      </x:c>
      <x:c r="Y1319" s="37"/>
      <x:c r="Z1319" s="37"/>
      <x:c r="AA1319" s="37"/>
      <x:c r="AB1319" s="37"/>
      <x:c r="AC1319" s="37"/>
      <x:c r="AD1319" s="37"/>
      <x:c r="AE1319" s="37"/>
      <x:c r="AF1319" s="56"/>
      <x:c r="AG1319" s="56"/>
      <x:c r="AH1319" s="56"/>
      <x:c r="AI1319" s="58"/>
      <x:c r="AJ1319" s="56"/>
      <x:c r="AK1319" s="56"/>
      <x:c r="AL1319" s="56"/>
      <x:c r="AM1319" s="56"/>
      <x:c r="AN1319" s="56"/>
      <x:c r="AO1319" s="56" t="str">
        <x:f>IF(OR(AF1319="",AD1319=""),"",AF1319*AD1319+IF(AG1319="",0,AG1319)+IF(AH1319="",0,AH1319)+IF(AJ1319="",0,AJ1319)+IF(AK1319="",0,AK1319)+IF(AL1319="",0,AL1319)+IF(AM1319="",0,AM1319))</x:f>
      </x:c>
      <x:c r="AP1319" s="56"/>
      <x:c r="AQ1319" s="56" t="str">
        <x:f>IF(OR(AO1319="",AP1319=""),"",AO1319-AP1319)</x:f>
      </x:c>
      <x:c r="AR1319" s="58" t="str">
        <x:f>IF(OR(AP1319="",AP1319=0,AQ1319=""),"",AQ1319/AP1319)</x:f>
      </x:c>
      <x:c r="AS1319" s="58"/>
      <x:c r="AT1319" s="37"/>
      <x:c r="AU1319" s="37"/>
      <x:c r="AV1319" s="37"/>
      <x:c r="AW1319" s="56"/>
      <x:c r="AX1319" s="56"/>
      <x:c r="AY1319" s="37"/>
      <x:c r="AZ1319" s="37"/>
      <x:c r="BA1319" s="37"/>
      <x:c r="BB1319" s="37"/>
      <x:c r="BC1319" s="37"/>
      <x:c r="BD1319" s="60"/>
      <x:c r="BE1319" s="60"/>
      <x:c r="BF1319" s="37"/>
      <x:c r="BG1319" s="37"/>
      <x:c r="BH1319" s="37" t="str">
        <x:v>https://mintra.eg/products/medium-unbreakable-plastic-bowl-750-ml-%D8%A8%D9%88%D9%84%D9%87-%D8%AF%D8%A7%D8%A6%D8%B1%D9%8A%D9%87-%D8%A8%D9%84%D8%A7%D8%B3%D8%AA%D9%8A%D9%83</x:v>
      </x:c>
      <x:c r="BI1319" s="37"/>
      <x:c r="BJ1319" s="37" t="str">
        <x:v>لم يبدأ</x:v>
      </x:c>
      <x:c r="BK1319" s="60" t="n">
        <x:v>46233</x:v>
      </x:c>
      <x:c r="BL1319" s="60"/>
      <x:c r="BM1319" s="60"/>
      <x:c r="BN1319" s="62" t="str">
        <x:f>IF(BM1319="","",(NOW()-BM1319)*24)</x:f>
      </x:c>
      <x:c r="BO1319" s="37" t="str">
        <x:f>IF(BM1319="","لم يُرصد",IF(BT1319&lt;&gt;TRUE,"غير نشط",IF(BP1319="فشل","فشل حالي",IF(BN1319&lt;=12,"حديث",IF(BN1319&lt;=24,"متأخر","قديم")))))</x:f>
        <x:v>لم يُرصد</x:v>
      </x:c>
      <x:c r="BP1319" s="37" t="str">
        <x:v>بانتظار رصد التقسيط</x:v>
      </x:c>
      <x:c r="BQ1319" s="37" t="n">
        <x:v>0</x:v>
      </x:c>
      <x:c r="BR1319" s="37"/>
      <x:c r="BS1319" s="37"/>
      <x:c r="BT1319" s="54" t="b">
        <x:v>1</x:v>
      </x:c>
      <x:c r="BU1319" s="37" t="str">
        <x:v>مهمة جاهزة لأول رصد</x:v>
      </x:c>
      <x:c r="BV1319" s="37" t="str">
        <x:v>Medium Unbreakable Plastic Bowl 750 ml — Beige</x:v>
      </x:c>
      <x:c r="BW131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19" s="60" t="n">
        <x:v>46233</x:v>
      </x:c>
      <x:c r="BY1319" s="60" t="n">
        <x:v>46233</x:v>
      </x:c>
    </x:row>
    <x:row r="1320">
      <x:c r="A1320" s="37" t="str">
        <x:v>مهمة جمع أولية</x:v>
      </x:c>
      <x:c r="B1320" s="37" t="str">
        <x:v>INSTTASK-EFEB946ECD41</x:v>
      </x:c>
      <x:c r="C1320" s="37" t="str">
        <x:v>VAR-D41D28ADA6058E|EG-063|STORE|PENDING</x:v>
      </x:c>
      <x:c r="D1320" s="37" t="str">
        <x:v>VAR-D41D28ADA6058E|EG-063|STORE</x:v>
      </x:c>
      <x:c r="E1320" s="37" t="str">
        <x:v>VAR-D41D28ADA6058E</x:v>
      </x:c>
      <x:c r="F1320" s="37" t="str">
        <x:v>MOD-91C73905A15972</x:v>
      </x:c>
      <x:c r="G1320" s="37" t="str">
        <x:v>Mintra Medium Unbreakable Plastic Bowl 750 ml Burgundy | 750ml</x:v>
      </x:c>
      <x:c r="H1320" s="37" t="str">
        <x:v>المطبخ والأدوات المنزلية</x:v>
      </x:c>
      <x:c r="I1320" s="37" t="str">
        <x:v>أوعية تقديم</x:v>
      </x:c>
      <x:c r="J1320" s="37" t="str">
        <x:v>Mintra</x:v>
      </x:c>
      <x:c r="K1320" s="37" t="str">
        <x:v>Medium Unbreakable Plastic Bowl 750 ml</x:v>
      </x:c>
      <x:c r="L1320" s="37" t="str">
        <x:v>Burgundy</x:v>
      </x:c>
      <x:c r="M1320" s="37"/>
      <x:c r="N1320" s="37"/>
      <x:c r="O1320" s="37" t="str">
        <x:v>burgundy</x:v>
      </x:c>
      <x:c r="P1320" s="37" t="str">
        <x:v>08458</x:v>
      </x:c>
      <x:c r="Q1320" s="37"/>
      <x:c r="R1320" s="37" t="str">
        <x:v>EG-063</x:v>
      </x:c>
      <x:c r="S1320" s="37" t="str">
        <x:v>Mintra</x:v>
      </x:c>
      <x:c r="T1320" s="37" t="str">
        <x:v>A</x:v>
      </x:c>
      <x:c r="U1320" s="37"/>
      <x:c r="V1320" s="37"/>
      <x:c r="W1320" s="37" t="str">
        <x:v>https://mintra.eg/products/medium-unbreakable-plastic-bowl-750-ml-%D8%A8%D9%88%D9%84%D9%87-%D8%AF%D8%A7%D8%A6%D8%B1%D9%8A%D9%87-%D8%A8%D9%84%D8%A7%D8%B3%D8%AA%D9%8A%D9%83</x:v>
      </x:c>
      <x:c r="X1320" s="37" t="str">
        <x:v>تغذية منتجات</x:v>
      </x:c>
      <x:c r="Y1320" s="37"/>
      <x:c r="Z1320" s="37"/>
      <x:c r="AA1320" s="37"/>
      <x:c r="AB1320" s="37"/>
      <x:c r="AC1320" s="37"/>
      <x:c r="AD1320" s="37"/>
      <x:c r="AE1320" s="37"/>
      <x:c r="AF1320" s="56"/>
      <x:c r="AG1320" s="56"/>
      <x:c r="AH1320" s="56"/>
      <x:c r="AI1320" s="58"/>
      <x:c r="AJ1320" s="56"/>
      <x:c r="AK1320" s="56"/>
      <x:c r="AL1320" s="56"/>
      <x:c r="AM1320" s="56"/>
      <x:c r="AN1320" s="56"/>
      <x:c r="AO1320" s="56" t="str">
        <x:f>IF(OR(AF1320="",AD1320=""),"",AF1320*AD1320+IF(AG1320="",0,AG1320)+IF(AH1320="",0,AH1320)+IF(AJ1320="",0,AJ1320)+IF(AK1320="",0,AK1320)+IF(AL1320="",0,AL1320)+IF(AM1320="",0,AM1320))</x:f>
      </x:c>
      <x:c r="AP1320" s="56"/>
      <x:c r="AQ1320" s="56" t="str">
        <x:f>IF(OR(AO1320="",AP1320=""),"",AO1320-AP1320)</x:f>
      </x:c>
      <x:c r="AR1320" s="58" t="str">
        <x:f>IF(OR(AP1320="",AP1320=0,AQ1320=""),"",AQ1320/AP1320)</x:f>
      </x:c>
      <x:c r="AS1320" s="58"/>
      <x:c r="AT1320" s="37"/>
      <x:c r="AU1320" s="37"/>
      <x:c r="AV1320" s="37"/>
      <x:c r="AW1320" s="56"/>
      <x:c r="AX1320" s="56"/>
      <x:c r="AY1320" s="37"/>
      <x:c r="AZ1320" s="37"/>
      <x:c r="BA1320" s="37"/>
      <x:c r="BB1320" s="37"/>
      <x:c r="BC1320" s="37"/>
      <x:c r="BD1320" s="60"/>
      <x:c r="BE1320" s="60"/>
      <x:c r="BF1320" s="37"/>
      <x:c r="BG1320" s="37"/>
      <x:c r="BH1320" s="37" t="str">
        <x:v>https://mintra.eg/products/medium-unbreakable-plastic-bowl-750-ml-%D8%A8%D9%88%D9%84%D9%87-%D8%AF%D8%A7%D8%A6%D8%B1%D9%8A%D9%87-%D8%A8%D9%84%D8%A7%D8%B3%D8%AA%D9%8A%D9%83</x:v>
      </x:c>
      <x:c r="BI1320" s="37"/>
      <x:c r="BJ1320" s="37" t="str">
        <x:v>لم يبدأ</x:v>
      </x:c>
      <x:c r="BK1320" s="60" t="n">
        <x:v>46233</x:v>
      </x:c>
      <x:c r="BL1320" s="60"/>
      <x:c r="BM1320" s="60"/>
      <x:c r="BN1320" s="62" t="str">
        <x:f>IF(BM1320="","",(NOW()-BM1320)*24)</x:f>
      </x:c>
      <x:c r="BO1320" s="37" t="str">
        <x:f>IF(BM1320="","لم يُرصد",IF(BT1320&lt;&gt;TRUE,"غير نشط",IF(BP1320="فشل","فشل حالي",IF(BN1320&lt;=12,"حديث",IF(BN1320&lt;=24,"متأخر","قديم")))))</x:f>
        <x:v>لم يُرصد</x:v>
      </x:c>
      <x:c r="BP1320" s="37" t="str">
        <x:v>بانتظار رصد التقسيط</x:v>
      </x:c>
      <x:c r="BQ1320" s="37" t="n">
        <x:v>0</x:v>
      </x:c>
      <x:c r="BR1320" s="37"/>
      <x:c r="BS1320" s="37"/>
      <x:c r="BT1320" s="54" t="b">
        <x:v>1</x:v>
      </x:c>
      <x:c r="BU1320" s="37" t="str">
        <x:v>مهمة جاهزة لأول رصد</x:v>
      </x:c>
      <x:c r="BV1320" s="37" t="str">
        <x:v>Medium Unbreakable Plastic Bowl 750 ml — Burgundy</x:v>
      </x:c>
      <x:c r="BW132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0" s="60" t="n">
        <x:v>46233</x:v>
      </x:c>
      <x:c r="BY1320" s="60" t="n">
        <x:v>46233</x:v>
      </x:c>
    </x:row>
    <x:row r="1321">
      <x:c r="A1321" s="37" t="str">
        <x:v>مهمة جمع أولية</x:v>
      </x:c>
      <x:c r="B1321" s="37" t="str">
        <x:v>INSTTASK-FCB3B249F495</x:v>
      </x:c>
      <x:c r="C1321" s="37" t="str">
        <x:v>VAR-80BB7A3E6A9BC7|EG-063|STORE|PENDING</x:v>
      </x:c>
      <x:c r="D1321" s="37" t="str">
        <x:v>VAR-80BB7A3E6A9BC7|EG-063|STORE</x:v>
      </x:c>
      <x:c r="E1321" s="37" t="str">
        <x:v>VAR-80BB7A3E6A9BC7</x:v>
      </x:c>
      <x:c r="F1321" s="37" t="str">
        <x:v>MOD-91C73905A15972</x:v>
      </x:c>
      <x:c r="G1321" s="37" t="str">
        <x:v>Mintra Medium Unbreakable Plastic Bowl 750 ml Green | 750ml</x:v>
      </x:c>
      <x:c r="H1321" s="37" t="str">
        <x:v>المطبخ والأدوات المنزلية</x:v>
      </x:c>
      <x:c r="I1321" s="37" t="str">
        <x:v>أوعية تقديم</x:v>
      </x:c>
      <x:c r="J1321" s="37" t="str">
        <x:v>Mintra</x:v>
      </x:c>
      <x:c r="K1321" s="37" t="str">
        <x:v>Medium Unbreakable Plastic Bowl 750 ml</x:v>
      </x:c>
      <x:c r="L1321" s="37" t="str">
        <x:v>Green</x:v>
      </x:c>
      <x:c r="M1321" s="37"/>
      <x:c r="N1321" s="37"/>
      <x:c r="O1321" s="37" t="str">
        <x:v>green</x:v>
      </x:c>
      <x:c r="P1321" s="37" t="str">
        <x:v>03400</x:v>
      </x:c>
      <x:c r="Q1321" s="37"/>
      <x:c r="R1321" s="37" t="str">
        <x:v>EG-063</x:v>
      </x:c>
      <x:c r="S1321" s="37" t="str">
        <x:v>Mintra</x:v>
      </x:c>
      <x:c r="T1321" s="37" t="str">
        <x:v>A</x:v>
      </x:c>
      <x:c r="U1321" s="37"/>
      <x:c r="V1321" s="37"/>
      <x:c r="W1321" s="37" t="str">
        <x:v>https://mintra.eg/products/medium-unbreakable-plastic-bowl-750-ml-%D8%A8%D9%88%D9%84%D9%87-%D8%AF%D8%A7%D8%A6%D8%B1%D9%8A%D9%87-%D8%A8%D9%84%D8%A7%D8%B3%D8%AA%D9%8A%D9%83</x:v>
      </x:c>
      <x:c r="X1321" s="37" t="str">
        <x:v>تغذية منتجات</x:v>
      </x:c>
      <x:c r="Y1321" s="37"/>
      <x:c r="Z1321" s="37"/>
      <x:c r="AA1321" s="37"/>
      <x:c r="AB1321" s="37"/>
      <x:c r="AC1321" s="37"/>
      <x:c r="AD1321" s="37"/>
      <x:c r="AE1321" s="37"/>
      <x:c r="AF1321" s="56"/>
      <x:c r="AG1321" s="56"/>
      <x:c r="AH1321" s="56"/>
      <x:c r="AI1321" s="58"/>
      <x:c r="AJ1321" s="56"/>
      <x:c r="AK1321" s="56"/>
      <x:c r="AL1321" s="56"/>
      <x:c r="AM1321" s="56"/>
      <x:c r="AN1321" s="56"/>
      <x:c r="AO1321" s="56" t="str">
        <x:f>IF(OR(AF1321="",AD1321=""),"",AF1321*AD1321+IF(AG1321="",0,AG1321)+IF(AH1321="",0,AH1321)+IF(AJ1321="",0,AJ1321)+IF(AK1321="",0,AK1321)+IF(AL1321="",0,AL1321)+IF(AM1321="",0,AM1321))</x:f>
      </x:c>
      <x:c r="AP1321" s="56"/>
      <x:c r="AQ1321" s="56" t="str">
        <x:f>IF(OR(AO1321="",AP1321=""),"",AO1321-AP1321)</x:f>
      </x:c>
      <x:c r="AR1321" s="58" t="str">
        <x:f>IF(OR(AP1321="",AP1321=0,AQ1321=""),"",AQ1321/AP1321)</x:f>
      </x:c>
      <x:c r="AS1321" s="58"/>
      <x:c r="AT1321" s="37"/>
      <x:c r="AU1321" s="37"/>
      <x:c r="AV1321" s="37"/>
      <x:c r="AW1321" s="56"/>
      <x:c r="AX1321" s="56"/>
      <x:c r="AY1321" s="37"/>
      <x:c r="AZ1321" s="37"/>
      <x:c r="BA1321" s="37"/>
      <x:c r="BB1321" s="37"/>
      <x:c r="BC1321" s="37"/>
      <x:c r="BD1321" s="60"/>
      <x:c r="BE1321" s="60"/>
      <x:c r="BF1321" s="37"/>
      <x:c r="BG1321" s="37"/>
      <x:c r="BH1321" s="37" t="str">
        <x:v>https://mintra.eg/products/medium-unbreakable-plastic-bowl-750-ml-%D8%A8%D9%88%D9%84%D9%87-%D8%AF%D8%A7%D8%A6%D8%B1%D9%8A%D9%87-%D8%A8%D9%84%D8%A7%D8%B3%D8%AA%D9%8A%D9%83</x:v>
      </x:c>
      <x:c r="BI1321" s="37"/>
      <x:c r="BJ1321" s="37" t="str">
        <x:v>لم يبدأ</x:v>
      </x:c>
      <x:c r="BK1321" s="60" t="n">
        <x:v>46233</x:v>
      </x:c>
      <x:c r="BL1321" s="60"/>
      <x:c r="BM1321" s="60"/>
      <x:c r="BN1321" s="62" t="str">
        <x:f>IF(BM1321="","",(NOW()-BM1321)*24)</x:f>
      </x:c>
      <x:c r="BO1321" s="37" t="str">
        <x:f>IF(BM1321="","لم يُرصد",IF(BT1321&lt;&gt;TRUE,"غير نشط",IF(BP1321="فشل","فشل حالي",IF(BN1321&lt;=12,"حديث",IF(BN1321&lt;=24,"متأخر","قديم")))))</x:f>
        <x:v>لم يُرصد</x:v>
      </x:c>
      <x:c r="BP1321" s="37" t="str">
        <x:v>بانتظار رصد التقسيط</x:v>
      </x:c>
      <x:c r="BQ1321" s="37" t="n">
        <x:v>0</x:v>
      </x:c>
      <x:c r="BR1321" s="37"/>
      <x:c r="BS1321" s="37"/>
      <x:c r="BT1321" s="54" t="b">
        <x:v>1</x:v>
      </x:c>
      <x:c r="BU1321" s="37" t="str">
        <x:v>مهمة جاهزة لأول رصد</x:v>
      </x:c>
      <x:c r="BV1321" s="37" t="str">
        <x:v>Medium Unbreakable Plastic Bowl 750 ml — Green</x:v>
      </x:c>
      <x:c r="BW132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1" s="60" t="n">
        <x:v>46233</x:v>
      </x:c>
      <x:c r="BY1321" s="60" t="n">
        <x:v>46233</x:v>
      </x:c>
    </x:row>
    <x:row r="1322">
      <x:c r="A1322" s="37" t="str">
        <x:v>مهمة جمع أولية</x:v>
      </x:c>
      <x:c r="B1322" s="37" t="str">
        <x:v>INSTTASK-D80FDDE45471</x:v>
      </x:c>
      <x:c r="C1322" s="37" t="str">
        <x:v>VAR-A171113F7878F7|EG-063|STORE|PENDING</x:v>
      </x:c>
      <x:c r="D1322" s="37" t="str">
        <x:v>VAR-A171113F7878F7|EG-063|STORE</x:v>
      </x:c>
      <x:c r="E1322" s="37" t="str">
        <x:v>VAR-A171113F7878F7</x:v>
      </x:c>
      <x:c r="F1322" s="37" t="str">
        <x:v>MOD-91C73905A15972</x:v>
      </x:c>
      <x:c r="G1322" s="37" t="str">
        <x:v>Mintra Medium Unbreakable Plastic Bowl 750 ml Lavender | 750ml</x:v>
      </x:c>
      <x:c r="H1322" s="37" t="str">
        <x:v>المطبخ والأدوات المنزلية</x:v>
      </x:c>
      <x:c r="I1322" s="37" t="str">
        <x:v>أوعية تقديم</x:v>
      </x:c>
      <x:c r="J1322" s="37" t="str">
        <x:v>Mintra</x:v>
      </x:c>
      <x:c r="K1322" s="37" t="str">
        <x:v>Medium Unbreakable Plastic Bowl 750 ml</x:v>
      </x:c>
      <x:c r="L1322" s="37" t="str">
        <x:v>Lavender</x:v>
      </x:c>
      <x:c r="M1322" s="37"/>
      <x:c r="N1322" s="37"/>
      <x:c r="O1322" s="37" t="str">
        <x:v>lavender</x:v>
      </x:c>
      <x:c r="P1322" s="37" t="str">
        <x:v>08457</x:v>
      </x:c>
      <x:c r="Q1322" s="37"/>
      <x:c r="R1322" s="37" t="str">
        <x:v>EG-063</x:v>
      </x:c>
      <x:c r="S1322" s="37" t="str">
        <x:v>Mintra</x:v>
      </x:c>
      <x:c r="T1322" s="37" t="str">
        <x:v>A</x:v>
      </x:c>
      <x:c r="U1322" s="37"/>
      <x:c r="V1322" s="37"/>
      <x:c r="W1322" s="37" t="str">
        <x:v>https://mintra.eg/products/medium-unbreakable-plastic-bowl-750-ml-%D8%A8%D9%88%D9%84%D9%87-%D8%AF%D8%A7%D8%A6%D8%B1%D9%8A%D9%87-%D8%A8%D9%84%D8%A7%D8%B3%D8%AA%D9%8A%D9%83</x:v>
      </x:c>
      <x:c r="X1322" s="37" t="str">
        <x:v>تغذية منتجات</x:v>
      </x:c>
      <x:c r="Y1322" s="37"/>
      <x:c r="Z1322" s="37"/>
      <x:c r="AA1322" s="37"/>
      <x:c r="AB1322" s="37"/>
      <x:c r="AC1322" s="37"/>
      <x:c r="AD1322" s="37"/>
      <x:c r="AE1322" s="37"/>
      <x:c r="AF1322" s="56"/>
      <x:c r="AG1322" s="56"/>
      <x:c r="AH1322" s="56"/>
      <x:c r="AI1322" s="58"/>
      <x:c r="AJ1322" s="56"/>
      <x:c r="AK1322" s="56"/>
      <x:c r="AL1322" s="56"/>
      <x:c r="AM1322" s="56"/>
      <x:c r="AN1322" s="56"/>
      <x:c r="AO1322" s="56" t="str">
        <x:f>IF(OR(AF1322="",AD1322=""),"",AF1322*AD1322+IF(AG1322="",0,AG1322)+IF(AH1322="",0,AH1322)+IF(AJ1322="",0,AJ1322)+IF(AK1322="",0,AK1322)+IF(AL1322="",0,AL1322)+IF(AM1322="",0,AM1322))</x:f>
      </x:c>
      <x:c r="AP1322" s="56"/>
      <x:c r="AQ1322" s="56" t="str">
        <x:f>IF(OR(AO1322="",AP1322=""),"",AO1322-AP1322)</x:f>
      </x:c>
      <x:c r="AR1322" s="58" t="str">
        <x:f>IF(OR(AP1322="",AP1322=0,AQ1322=""),"",AQ1322/AP1322)</x:f>
      </x:c>
      <x:c r="AS1322" s="58"/>
      <x:c r="AT1322" s="37"/>
      <x:c r="AU1322" s="37"/>
      <x:c r="AV1322" s="37"/>
      <x:c r="AW1322" s="56"/>
      <x:c r="AX1322" s="56"/>
      <x:c r="AY1322" s="37"/>
      <x:c r="AZ1322" s="37"/>
      <x:c r="BA1322" s="37"/>
      <x:c r="BB1322" s="37"/>
      <x:c r="BC1322" s="37"/>
      <x:c r="BD1322" s="60"/>
      <x:c r="BE1322" s="60"/>
      <x:c r="BF1322" s="37"/>
      <x:c r="BG1322" s="37"/>
      <x:c r="BH1322" s="37" t="str">
        <x:v>https://mintra.eg/products/medium-unbreakable-plastic-bowl-750-ml-%D8%A8%D9%88%D9%84%D9%87-%D8%AF%D8%A7%D8%A6%D8%B1%D9%8A%D9%87-%D8%A8%D9%84%D8%A7%D8%B3%D8%AA%D9%8A%D9%83</x:v>
      </x:c>
      <x:c r="BI1322" s="37"/>
      <x:c r="BJ1322" s="37" t="str">
        <x:v>لم يبدأ</x:v>
      </x:c>
      <x:c r="BK1322" s="60" t="n">
        <x:v>46233</x:v>
      </x:c>
      <x:c r="BL1322" s="60"/>
      <x:c r="BM1322" s="60"/>
      <x:c r="BN1322" s="62" t="str">
        <x:f>IF(BM1322="","",(NOW()-BM1322)*24)</x:f>
      </x:c>
      <x:c r="BO1322" s="37" t="str">
        <x:f>IF(BM1322="","لم يُرصد",IF(BT1322&lt;&gt;TRUE,"غير نشط",IF(BP1322="فشل","فشل حالي",IF(BN1322&lt;=12,"حديث",IF(BN1322&lt;=24,"متأخر","قديم")))))</x:f>
        <x:v>لم يُرصد</x:v>
      </x:c>
      <x:c r="BP1322" s="37" t="str">
        <x:v>بانتظار رصد التقسيط</x:v>
      </x:c>
      <x:c r="BQ1322" s="37" t="n">
        <x:v>0</x:v>
      </x:c>
      <x:c r="BR1322" s="37"/>
      <x:c r="BS1322" s="37"/>
      <x:c r="BT1322" s="54" t="b">
        <x:v>1</x:v>
      </x:c>
      <x:c r="BU1322" s="37" t="str">
        <x:v>مهمة جاهزة لأول رصد</x:v>
      </x:c>
      <x:c r="BV1322" s="37" t="str">
        <x:v>Medium Unbreakable Plastic Bowl 750 ml — Lavender</x:v>
      </x:c>
      <x:c r="BW132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2" s="60" t="n">
        <x:v>46233</x:v>
      </x:c>
      <x:c r="BY1322" s="60" t="n">
        <x:v>46233</x:v>
      </x:c>
    </x:row>
    <x:row r="1323">
      <x:c r="A1323" s="37" t="str">
        <x:v>مهمة جمع أولية</x:v>
      </x:c>
      <x:c r="B1323" s="37" t="str">
        <x:v>INSTTASK-A429C56625D6</x:v>
      </x:c>
      <x:c r="C1323" s="37" t="str">
        <x:v>VAR-E89EBD7B11DDE1|EG-063|STORE|PENDING</x:v>
      </x:c>
      <x:c r="D1323" s="37" t="str">
        <x:v>VAR-E89EBD7B11DDE1|EG-063|STORE</x:v>
      </x:c>
      <x:c r="E1323" s="37" t="str">
        <x:v>VAR-E89EBD7B11DDE1</x:v>
      </x:c>
      <x:c r="F1323" s="37" t="str">
        <x:v>MOD-91C73905A15972</x:v>
      </x:c>
      <x:c r="G1323" s="37" t="str">
        <x:v>Mintra Medium Unbreakable Plastic Bowl 750 ml Light Blue | 750ml | blue / light blue</x:v>
      </x:c>
      <x:c r="H1323" s="37" t="str">
        <x:v>المطبخ والأدوات المنزلية</x:v>
      </x:c>
      <x:c r="I1323" s="37" t="str">
        <x:v>أوعية تقديم</x:v>
      </x:c>
      <x:c r="J1323" s="37" t="str">
        <x:v>Mintra</x:v>
      </x:c>
      <x:c r="K1323" s="37" t="str">
        <x:v>Medium Unbreakable Plastic Bowl 750 ml</x:v>
      </x:c>
      <x:c r="L1323" s="37" t="str">
        <x:v>Light Blue</x:v>
      </x:c>
      <x:c r="M1323" s="37"/>
      <x:c r="N1323" s="37"/>
      <x:c r="O1323" s="37" t="str">
        <x:v>blue / light blue</x:v>
      </x:c>
      <x:c r="P1323" s="37" t="str">
        <x:v>03399</x:v>
      </x:c>
      <x:c r="Q1323" s="37"/>
      <x:c r="R1323" s="37" t="str">
        <x:v>EG-063</x:v>
      </x:c>
      <x:c r="S1323" s="37" t="str">
        <x:v>Mintra</x:v>
      </x:c>
      <x:c r="T1323" s="37" t="str">
        <x:v>A</x:v>
      </x:c>
      <x:c r="U1323" s="37"/>
      <x:c r="V1323" s="37"/>
      <x:c r="W1323" s="37" t="str">
        <x:v>https://mintra.eg/products/medium-unbreakable-plastic-bowl-750-ml-%D8%A8%D9%88%D9%84%D9%87-%D8%AF%D8%A7%D8%A6%D8%B1%D9%8A%D9%87-%D8%A8%D9%84%D8%A7%D8%B3%D8%AA%D9%8A%D9%83</x:v>
      </x:c>
      <x:c r="X1323" s="37" t="str">
        <x:v>تغذية منتجات</x:v>
      </x:c>
      <x:c r="Y1323" s="37"/>
      <x:c r="Z1323" s="37"/>
      <x:c r="AA1323" s="37"/>
      <x:c r="AB1323" s="37"/>
      <x:c r="AC1323" s="37"/>
      <x:c r="AD1323" s="37"/>
      <x:c r="AE1323" s="37"/>
      <x:c r="AF1323" s="56"/>
      <x:c r="AG1323" s="56"/>
      <x:c r="AH1323" s="56"/>
      <x:c r="AI1323" s="58"/>
      <x:c r="AJ1323" s="56"/>
      <x:c r="AK1323" s="56"/>
      <x:c r="AL1323" s="56"/>
      <x:c r="AM1323" s="56"/>
      <x:c r="AN1323" s="56"/>
      <x:c r="AO1323" s="56" t="str">
        <x:f>IF(OR(AF1323="",AD1323=""),"",AF1323*AD1323+IF(AG1323="",0,AG1323)+IF(AH1323="",0,AH1323)+IF(AJ1323="",0,AJ1323)+IF(AK1323="",0,AK1323)+IF(AL1323="",0,AL1323)+IF(AM1323="",0,AM1323))</x:f>
      </x:c>
      <x:c r="AP1323" s="56"/>
      <x:c r="AQ1323" s="56" t="str">
        <x:f>IF(OR(AO1323="",AP1323=""),"",AO1323-AP1323)</x:f>
      </x:c>
      <x:c r="AR1323" s="58" t="str">
        <x:f>IF(OR(AP1323="",AP1323=0,AQ1323=""),"",AQ1323/AP1323)</x:f>
      </x:c>
      <x:c r="AS1323" s="58"/>
      <x:c r="AT1323" s="37"/>
      <x:c r="AU1323" s="37"/>
      <x:c r="AV1323" s="37"/>
      <x:c r="AW1323" s="56"/>
      <x:c r="AX1323" s="56"/>
      <x:c r="AY1323" s="37"/>
      <x:c r="AZ1323" s="37"/>
      <x:c r="BA1323" s="37"/>
      <x:c r="BB1323" s="37"/>
      <x:c r="BC1323" s="37"/>
      <x:c r="BD1323" s="60"/>
      <x:c r="BE1323" s="60"/>
      <x:c r="BF1323" s="37"/>
      <x:c r="BG1323" s="37"/>
      <x:c r="BH1323" s="37" t="str">
        <x:v>https://mintra.eg/products/medium-unbreakable-plastic-bowl-750-ml-%D8%A8%D9%88%D9%84%D9%87-%D8%AF%D8%A7%D8%A6%D8%B1%D9%8A%D9%87-%D8%A8%D9%84%D8%A7%D8%B3%D8%AA%D9%8A%D9%83</x:v>
      </x:c>
      <x:c r="BI1323" s="37"/>
      <x:c r="BJ1323" s="37" t="str">
        <x:v>لم يبدأ</x:v>
      </x:c>
      <x:c r="BK1323" s="60" t="n">
        <x:v>46233</x:v>
      </x:c>
      <x:c r="BL1323" s="60"/>
      <x:c r="BM1323" s="60"/>
      <x:c r="BN1323" s="62" t="str">
        <x:f>IF(BM1323="","",(NOW()-BM1323)*24)</x:f>
      </x:c>
      <x:c r="BO1323" s="37" t="str">
        <x:f>IF(BM1323="","لم يُرصد",IF(BT1323&lt;&gt;TRUE,"غير نشط",IF(BP1323="فشل","فشل حالي",IF(BN1323&lt;=12,"حديث",IF(BN1323&lt;=24,"متأخر","قديم")))))</x:f>
        <x:v>لم يُرصد</x:v>
      </x:c>
      <x:c r="BP1323" s="37" t="str">
        <x:v>بانتظار رصد التقسيط</x:v>
      </x:c>
      <x:c r="BQ1323" s="37" t="n">
        <x:v>0</x:v>
      </x:c>
      <x:c r="BR1323" s="37"/>
      <x:c r="BS1323" s="37"/>
      <x:c r="BT1323" s="54" t="b">
        <x:v>1</x:v>
      </x:c>
      <x:c r="BU1323" s="37" t="str">
        <x:v>مهمة جاهزة لأول رصد</x:v>
      </x:c>
      <x:c r="BV1323" s="37" t="str">
        <x:v>Medium Unbreakable Plastic Bowl 750 ml — Light Blue</x:v>
      </x:c>
      <x:c r="BW132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3" s="60" t="n">
        <x:v>46233</x:v>
      </x:c>
      <x:c r="BY1323" s="60" t="n">
        <x:v>46233</x:v>
      </x:c>
    </x:row>
    <x:row r="1324">
      <x:c r="A1324" s="37" t="str">
        <x:v>مهمة جمع أولية</x:v>
      </x:c>
      <x:c r="B1324" s="37" t="str">
        <x:v>INSTTASK-73D1AD11E46A</x:v>
      </x:c>
      <x:c r="C1324" s="37" t="str">
        <x:v>VAR-C5C0CC9E86E3B1|EG-063|STORE|PENDING</x:v>
      </x:c>
      <x:c r="D1324" s="37" t="str">
        <x:v>VAR-C5C0CC9E86E3B1|EG-063|STORE</x:v>
      </x:c>
      <x:c r="E1324" s="37" t="str">
        <x:v>VAR-C5C0CC9E86E3B1</x:v>
      </x:c>
      <x:c r="F1324" s="37" t="str">
        <x:v>MOD-91C73905A15972</x:v>
      </x:c>
      <x:c r="G1324" s="37" t="str">
        <x:v>Mintra Medium Unbreakable Plastic Bowl 750 ml Mustard | 750ml</x:v>
      </x:c>
      <x:c r="H1324" s="37" t="str">
        <x:v>المطبخ والأدوات المنزلية</x:v>
      </x:c>
      <x:c r="I1324" s="37" t="str">
        <x:v>أوعية تقديم</x:v>
      </x:c>
      <x:c r="J1324" s="37" t="str">
        <x:v>Mintra</x:v>
      </x:c>
      <x:c r="K1324" s="37" t="str">
        <x:v>Medium Unbreakable Plastic Bowl 750 ml</x:v>
      </x:c>
      <x:c r="L1324" s="37" t="str">
        <x:v>Mustard</x:v>
      </x:c>
      <x:c r="M1324" s="37"/>
      <x:c r="N1324" s="37"/>
      <x:c r="O1324" s="37" t="str">
        <x:v>mustard</x:v>
      </x:c>
      <x:c r="P1324" s="37" t="str">
        <x:v>08460</x:v>
      </x:c>
      <x:c r="Q1324" s="37"/>
      <x:c r="R1324" s="37" t="str">
        <x:v>EG-063</x:v>
      </x:c>
      <x:c r="S1324" s="37" t="str">
        <x:v>Mintra</x:v>
      </x:c>
      <x:c r="T1324" s="37" t="str">
        <x:v>A</x:v>
      </x:c>
      <x:c r="U1324" s="37"/>
      <x:c r="V1324" s="37"/>
      <x:c r="W1324" s="37" t="str">
        <x:v>https://mintra.eg/products/medium-unbreakable-plastic-bowl-750-ml-%D8%A8%D9%88%D9%84%D9%87-%D8%AF%D8%A7%D8%A6%D8%B1%D9%8A%D9%87-%D8%A8%D9%84%D8%A7%D8%B3%D8%AA%D9%8A%D9%83</x:v>
      </x:c>
      <x:c r="X1324" s="37" t="str">
        <x:v>تغذية منتجات</x:v>
      </x:c>
      <x:c r="Y1324" s="37"/>
      <x:c r="Z1324" s="37"/>
      <x:c r="AA1324" s="37"/>
      <x:c r="AB1324" s="37"/>
      <x:c r="AC1324" s="37"/>
      <x:c r="AD1324" s="37"/>
      <x:c r="AE1324" s="37"/>
      <x:c r="AF1324" s="56"/>
      <x:c r="AG1324" s="56"/>
      <x:c r="AH1324" s="56"/>
      <x:c r="AI1324" s="58"/>
      <x:c r="AJ1324" s="56"/>
      <x:c r="AK1324" s="56"/>
      <x:c r="AL1324" s="56"/>
      <x:c r="AM1324" s="56"/>
      <x:c r="AN1324" s="56"/>
      <x:c r="AO1324" s="56" t="str">
        <x:f>IF(OR(AF1324="",AD1324=""),"",AF1324*AD1324+IF(AG1324="",0,AG1324)+IF(AH1324="",0,AH1324)+IF(AJ1324="",0,AJ1324)+IF(AK1324="",0,AK1324)+IF(AL1324="",0,AL1324)+IF(AM1324="",0,AM1324))</x:f>
      </x:c>
      <x:c r="AP1324" s="56"/>
      <x:c r="AQ1324" s="56" t="str">
        <x:f>IF(OR(AO1324="",AP1324=""),"",AO1324-AP1324)</x:f>
      </x:c>
      <x:c r="AR1324" s="58" t="str">
        <x:f>IF(OR(AP1324="",AP1324=0,AQ1324=""),"",AQ1324/AP1324)</x:f>
      </x:c>
      <x:c r="AS1324" s="58"/>
      <x:c r="AT1324" s="37"/>
      <x:c r="AU1324" s="37"/>
      <x:c r="AV1324" s="37"/>
      <x:c r="AW1324" s="56"/>
      <x:c r="AX1324" s="56"/>
      <x:c r="AY1324" s="37"/>
      <x:c r="AZ1324" s="37"/>
      <x:c r="BA1324" s="37"/>
      <x:c r="BB1324" s="37"/>
      <x:c r="BC1324" s="37"/>
      <x:c r="BD1324" s="60"/>
      <x:c r="BE1324" s="60"/>
      <x:c r="BF1324" s="37"/>
      <x:c r="BG1324" s="37"/>
      <x:c r="BH1324" s="37" t="str">
        <x:v>https://mintra.eg/products/medium-unbreakable-plastic-bowl-750-ml-%D8%A8%D9%88%D9%84%D9%87-%D8%AF%D8%A7%D8%A6%D8%B1%D9%8A%D9%87-%D8%A8%D9%84%D8%A7%D8%B3%D8%AA%D9%8A%D9%83</x:v>
      </x:c>
      <x:c r="BI1324" s="37"/>
      <x:c r="BJ1324" s="37" t="str">
        <x:v>لم يبدأ</x:v>
      </x:c>
      <x:c r="BK1324" s="60" t="n">
        <x:v>46233</x:v>
      </x:c>
      <x:c r="BL1324" s="60"/>
      <x:c r="BM1324" s="60"/>
      <x:c r="BN1324" s="62" t="str">
        <x:f>IF(BM1324="","",(NOW()-BM1324)*24)</x:f>
      </x:c>
      <x:c r="BO1324" s="37" t="str">
        <x:f>IF(BM1324="","لم يُرصد",IF(BT1324&lt;&gt;TRUE,"غير نشط",IF(BP1324="فشل","فشل حالي",IF(BN1324&lt;=12,"حديث",IF(BN1324&lt;=24,"متأخر","قديم")))))</x:f>
        <x:v>لم يُرصد</x:v>
      </x:c>
      <x:c r="BP1324" s="37" t="str">
        <x:v>بانتظار رصد التقسيط</x:v>
      </x:c>
      <x:c r="BQ1324" s="37" t="n">
        <x:v>0</x:v>
      </x:c>
      <x:c r="BR1324" s="37"/>
      <x:c r="BS1324" s="37"/>
      <x:c r="BT1324" s="54" t="b">
        <x:v>1</x:v>
      </x:c>
      <x:c r="BU1324" s="37" t="str">
        <x:v>مهمة جاهزة لأول رصد</x:v>
      </x:c>
      <x:c r="BV1324" s="37" t="str">
        <x:v>Medium Unbreakable Plastic Bowl 750 ml — Mustard</x:v>
      </x:c>
      <x:c r="BW132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4" s="60" t="n">
        <x:v>46233</x:v>
      </x:c>
      <x:c r="BY1324" s="60" t="n">
        <x:v>46233</x:v>
      </x:c>
    </x:row>
    <x:row r="1325">
      <x:c r="A1325" s="37" t="str">
        <x:v>مهمة جمع أولية</x:v>
      </x:c>
      <x:c r="B1325" s="37" t="str">
        <x:v>INSTTASK-45FB62C7DCBA</x:v>
      </x:c>
      <x:c r="C1325" s="37" t="str">
        <x:v>VAR-420E5F69C69F9B|EG-063|STORE|PENDING</x:v>
      </x:c>
      <x:c r="D1325" s="37" t="str">
        <x:v>VAR-420E5F69C69F9B|EG-063|STORE</x:v>
      </x:c>
      <x:c r="E1325" s="37" t="str">
        <x:v>VAR-420E5F69C69F9B</x:v>
      </x:c>
      <x:c r="F1325" s="37" t="str">
        <x:v>MOD-91C73905A15972</x:v>
      </x:c>
      <x:c r="G1325" s="37" t="str">
        <x:v>Mintra Medium Unbreakable Plastic Bowl 750 ml Orange | 750ml</x:v>
      </x:c>
      <x:c r="H1325" s="37" t="str">
        <x:v>المطبخ والأدوات المنزلية</x:v>
      </x:c>
      <x:c r="I1325" s="37" t="str">
        <x:v>أوعية تقديم</x:v>
      </x:c>
      <x:c r="J1325" s="37" t="str">
        <x:v>Mintra</x:v>
      </x:c>
      <x:c r="K1325" s="37" t="str">
        <x:v>Medium Unbreakable Plastic Bowl 750 ml</x:v>
      </x:c>
      <x:c r="L1325" s="37" t="str">
        <x:v>Orange</x:v>
      </x:c>
      <x:c r="M1325" s="37"/>
      <x:c r="N1325" s="37"/>
      <x:c r="O1325" s="37" t="str">
        <x:v>orange</x:v>
      </x:c>
      <x:c r="P1325" s="37" t="str">
        <x:v>08459</x:v>
      </x:c>
      <x:c r="Q1325" s="37"/>
      <x:c r="R1325" s="37" t="str">
        <x:v>EG-063</x:v>
      </x:c>
      <x:c r="S1325" s="37" t="str">
        <x:v>Mintra</x:v>
      </x:c>
      <x:c r="T1325" s="37" t="str">
        <x:v>A</x:v>
      </x:c>
      <x:c r="U1325" s="37"/>
      <x:c r="V1325" s="37"/>
      <x:c r="W1325" s="37" t="str">
        <x:v>https://mintra.eg/products/medium-unbreakable-plastic-bowl-750-ml-%D8%A8%D9%88%D9%84%D9%87-%D8%AF%D8%A7%D8%A6%D8%B1%D9%8A%D9%87-%D8%A8%D9%84%D8%A7%D8%B3%D8%AA%D9%8A%D9%83</x:v>
      </x:c>
      <x:c r="X1325" s="37" t="str">
        <x:v>تغذية منتجات</x:v>
      </x:c>
      <x:c r="Y1325" s="37"/>
      <x:c r="Z1325" s="37"/>
      <x:c r="AA1325" s="37"/>
      <x:c r="AB1325" s="37"/>
      <x:c r="AC1325" s="37"/>
      <x:c r="AD1325" s="37"/>
      <x:c r="AE1325" s="37"/>
      <x:c r="AF1325" s="56"/>
      <x:c r="AG1325" s="56"/>
      <x:c r="AH1325" s="56"/>
      <x:c r="AI1325" s="58"/>
      <x:c r="AJ1325" s="56"/>
      <x:c r="AK1325" s="56"/>
      <x:c r="AL1325" s="56"/>
      <x:c r="AM1325" s="56"/>
      <x:c r="AN1325" s="56"/>
      <x:c r="AO1325" s="56" t="str">
        <x:f>IF(OR(AF1325="",AD1325=""),"",AF1325*AD1325+IF(AG1325="",0,AG1325)+IF(AH1325="",0,AH1325)+IF(AJ1325="",0,AJ1325)+IF(AK1325="",0,AK1325)+IF(AL1325="",0,AL1325)+IF(AM1325="",0,AM1325))</x:f>
      </x:c>
      <x:c r="AP1325" s="56"/>
      <x:c r="AQ1325" s="56" t="str">
        <x:f>IF(OR(AO1325="",AP1325=""),"",AO1325-AP1325)</x:f>
      </x:c>
      <x:c r="AR1325" s="58" t="str">
        <x:f>IF(OR(AP1325="",AP1325=0,AQ1325=""),"",AQ1325/AP1325)</x:f>
      </x:c>
      <x:c r="AS1325" s="58"/>
      <x:c r="AT1325" s="37"/>
      <x:c r="AU1325" s="37"/>
      <x:c r="AV1325" s="37"/>
      <x:c r="AW1325" s="56"/>
      <x:c r="AX1325" s="56"/>
      <x:c r="AY1325" s="37"/>
      <x:c r="AZ1325" s="37"/>
      <x:c r="BA1325" s="37"/>
      <x:c r="BB1325" s="37"/>
      <x:c r="BC1325" s="37"/>
      <x:c r="BD1325" s="60"/>
      <x:c r="BE1325" s="60"/>
      <x:c r="BF1325" s="37"/>
      <x:c r="BG1325" s="37"/>
      <x:c r="BH1325" s="37" t="str">
        <x:v>https://mintra.eg/products/medium-unbreakable-plastic-bowl-750-ml-%D8%A8%D9%88%D9%84%D9%87-%D8%AF%D8%A7%D8%A6%D8%B1%D9%8A%D9%87-%D8%A8%D9%84%D8%A7%D8%B3%D8%AA%D9%8A%D9%83</x:v>
      </x:c>
      <x:c r="BI1325" s="37"/>
      <x:c r="BJ1325" s="37" t="str">
        <x:v>لم يبدأ</x:v>
      </x:c>
      <x:c r="BK1325" s="60" t="n">
        <x:v>46233</x:v>
      </x:c>
      <x:c r="BL1325" s="60"/>
      <x:c r="BM1325" s="60"/>
      <x:c r="BN1325" s="62" t="str">
        <x:f>IF(BM1325="","",(NOW()-BM1325)*24)</x:f>
      </x:c>
      <x:c r="BO1325" s="37" t="str">
        <x:f>IF(BM1325="","لم يُرصد",IF(BT1325&lt;&gt;TRUE,"غير نشط",IF(BP1325="فشل","فشل حالي",IF(BN1325&lt;=12,"حديث",IF(BN1325&lt;=24,"متأخر","قديم")))))</x:f>
        <x:v>لم يُرصد</x:v>
      </x:c>
      <x:c r="BP1325" s="37" t="str">
        <x:v>بانتظار رصد التقسيط</x:v>
      </x:c>
      <x:c r="BQ1325" s="37" t="n">
        <x:v>0</x:v>
      </x:c>
      <x:c r="BR1325" s="37"/>
      <x:c r="BS1325" s="37"/>
      <x:c r="BT1325" s="54" t="b">
        <x:v>1</x:v>
      </x:c>
      <x:c r="BU1325" s="37" t="str">
        <x:v>مهمة جاهزة لأول رصد</x:v>
      </x:c>
      <x:c r="BV1325" s="37" t="str">
        <x:v>Medium Unbreakable Plastic Bowl 750 ml — Orange</x:v>
      </x:c>
      <x:c r="BW132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5" s="60" t="n">
        <x:v>46233</x:v>
      </x:c>
      <x:c r="BY1325" s="60" t="n">
        <x:v>46233</x:v>
      </x:c>
    </x:row>
    <x:row r="1326">
      <x:c r="A1326" s="37" t="str">
        <x:v>مهمة جمع أولية</x:v>
      </x:c>
      <x:c r="B1326" s="37" t="str">
        <x:v>INSTTASK-CA1E32383BEE</x:v>
      </x:c>
      <x:c r="C1326" s="37" t="str">
        <x:v>VAR-E241500C3602C4|EG-063|STORE|PENDING</x:v>
      </x:c>
      <x:c r="D1326" s="37" t="str">
        <x:v>VAR-E241500C3602C4|EG-063|STORE</x:v>
      </x:c>
      <x:c r="E1326" s="37" t="str">
        <x:v>VAR-E241500C3602C4</x:v>
      </x:c>
      <x:c r="F1326" s="37" t="str">
        <x:v>MOD-91C73905A15972</x:v>
      </x:c>
      <x:c r="G1326" s="37" t="str">
        <x:v>Mintra Medium Unbreakable Plastic Bowl 750 ml Royal blue | 750ml</x:v>
      </x:c>
      <x:c r="H1326" s="37" t="str">
        <x:v>المطبخ والأدوات المنزلية</x:v>
      </x:c>
      <x:c r="I1326" s="37" t="str">
        <x:v>أوعية تقديم</x:v>
      </x:c>
      <x:c r="J1326" s="37" t="str">
        <x:v>Mintra</x:v>
      </x:c>
      <x:c r="K1326" s="37" t="str">
        <x:v>Medium Unbreakable Plastic Bowl 750 ml</x:v>
      </x:c>
      <x:c r="L1326" s="37" t="str">
        <x:v>Royal blue</x:v>
      </x:c>
      <x:c r="M1326" s="37"/>
      <x:c r="N1326" s="37"/>
      <x:c r="O1326" s="37" t="str">
        <x:v>blue</x:v>
      </x:c>
      <x:c r="P1326" s="37" t="str">
        <x:v>08454</x:v>
      </x:c>
      <x:c r="Q1326" s="37"/>
      <x:c r="R1326" s="37" t="str">
        <x:v>EG-063</x:v>
      </x:c>
      <x:c r="S1326" s="37" t="str">
        <x:v>Mintra</x:v>
      </x:c>
      <x:c r="T1326" s="37" t="str">
        <x:v>A</x:v>
      </x:c>
      <x:c r="U1326" s="37"/>
      <x:c r="V1326" s="37"/>
      <x:c r="W1326" s="37" t="str">
        <x:v>https://mintra.eg/products/medium-unbreakable-plastic-bowl-750-ml-%D8%A8%D9%88%D9%84%D9%87-%D8%AF%D8%A7%D8%A6%D8%B1%D9%8A%D9%87-%D8%A8%D9%84%D8%A7%D8%B3%D8%AA%D9%8A%D9%83</x:v>
      </x:c>
      <x:c r="X1326" s="37" t="str">
        <x:v>تغذية منتجات</x:v>
      </x:c>
      <x:c r="Y1326" s="37"/>
      <x:c r="Z1326" s="37"/>
      <x:c r="AA1326" s="37"/>
      <x:c r="AB1326" s="37"/>
      <x:c r="AC1326" s="37"/>
      <x:c r="AD1326" s="37"/>
      <x:c r="AE1326" s="37"/>
      <x:c r="AF1326" s="56"/>
      <x:c r="AG1326" s="56"/>
      <x:c r="AH1326" s="56"/>
      <x:c r="AI1326" s="58"/>
      <x:c r="AJ1326" s="56"/>
      <x:c r="AK1326" s="56"/>
      <x:c r="AL1326" s="56"/>
      <x:c r="AM1326" s="56"/>
      <x:c r="AN1326" s="56"/>
      <x:c r="AO1326" s="56" t="str">
        <x:f>IF(OR(AF1326="",AD1326=""),"",AF1326*AD1326+IF(AG1326="",0,AG1326)+IF(AH1326="",0,AH1326)+IF(AJ1326="",0,AJ1326)+IF(AK1326="",0,AK1326)+IF(AL1326="",0,AL1326)+IF(AM1326="",0,AM1326))</x:f>
      </x:c>
      <x:c r="AP1326" s="56"/>
      <x:c r="AQ1326" s="56" t="str">
        <x:f>IF(OR(AO1326="",AP1326=""),"",AO1326-AP1326)</x:f>
      </x:c>
      <x:c r="AR1326" s="58" t="str">
        <x:f>IF(OR(AP1326="",AP1326=0,AQ1326=""),"",AQ1326/AP1326)</x:f>
      </x:c>
      <x:c r="AS1326" s="58"/>
      <x:c r="AT1326" s="37"/>
      <x:c r="AU1326" s="37"/>
      <x:c r="AV1326" s="37"/>
      <x:c r="AW1326" s="56"/>
      <x:c r="AX1326" s="56"/>
      <x:c r="AY1326" s="37"/>
      <x:c r="AZ1326" s="37"/>
      <x:c r="BA1326" s="37"/>
      <x:c r="BB1326" s="37"/>
      <x:c r="BC1326" s="37"/>
      <x:c r="BD1326" s="60"/>
      <x:c r="BE1326" s="60"/>
      <x:c r="BF1326" s="37"/>
      <x:c r="BG1326" s="37"/>
      <x:c r="BH1326" s="37" t="str">
        <x:v>https://mintra.eg/products/medium-unbreakable-plastic-bowl-750-ml-%D8%A8%D9%88%D9%84%D9%87-%D8%AF%D8%A7%D8%A6%D8%B1%D9%8A%D9%87-%D8%A8%D9%84%D8%A7%D8%B3%D8%AA%D9%8A%D9%83</x:v>
      </x:c>
      <x:c r="BI1326" s="37"/>
      <x:c r="BJ1326" s="37" t="str">
        <x:v>لم يبدأ</x:v>
      </x:c>
      <x:c r="BK1326" s="60" t="n">
        <x:v>46233</x:v>
      </x:c>
      <x:c r="BL1326" s="60"/>
      <x:c r="BM1326" s="60"/>
      <x:c r="BN1326" s="62" t="str">
        <x:f>IF(BM1326="","",(NOW()-BM1326)*24)</x:f>
      </x:c>
      <x:c r="BO1326" s="37" t="str">
        <x:f>IF(BM1326="","لم يُرصد",IF(BT1326&lt;&gt;TRUE,"غير نشط",IF(BP1326="فشل","فشل حالي",IF(BN1326&lt;=12,"حديث",IF(BN1326&lt;=24,"متأخر","قديم")))))</x:f>
        <x:v>لم يُرصد</x:v>
      </x:c>
      <x:c r="BP1326" s="37" t="str">
        <x:v>بانتظار رصد التقسيط</x:v>
      </x:c>
      <x:c r="BQ1326" s="37" t="n">
        <x:v>0</x:v>
      </x:c>
      <x:c r="BR1326" s="37"/>
      <x:c r="BS1326" s="37"/>
      <x:c r="BT1326" s="54" t="b">
        <x:v>1</x:v>
      </x:c>
      <x:c r="BU1326" s="37" t="str">
        <x:v>مهمة جاهزة لأول رصد</x:v>
      </x:c>
      <x:c r="BV1326" s="37" t="str">
        <x:v>Medium Unbreakable Plastic Bowl 750 ml — Royal blue</x:v>
      </x:c>
      <x:c r="BW132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6" s="60" t="n">
        <x:v>46233</x:v>
      </x:c>
      <x:c r="BY1326" s="60" t="n">
        <x:v>46233</x:v>
      </x:c>
    </x:row>
    <x:row r="1327">
      <x:c r="A1327" s="37" t="str">
        <x:v>مهمة جمع أولية</x:v>
      </x:c>
      <x:c r="B1327" s="37" t="str">
        <x:v>INSTTASK-E383E1F01C40</x:v>
      </x:c>
      <x:c r="C1327" s="37" t="str">
        <x:v>VAR-7598C7E76B714B|EG-063|STORE|PENDING</x:v>
      </x:c>
      <x:c r="D1327" s="37" t="str">
        <x:v>VAR-7598C7E76B714B|EG-063|STORE</x:v>
      </x:c>
      <x:c r="E1327" s="37" t="str">
        <x:v>VAR-7598C7E76B714B</x:v>
      </x:c>
      <x:c r="F1327" s="37" t="str">
        <x:v>MOD-91C73905A15972</x:v>
      </x:c>
      <x:c r="G1327" s="37" t="str">
        <x:v>Mintra Medium Unbreakable Plastic Bowl 750 ml Teal | 750ml</x:v>
      </x:c>
      <x:c r="H1327" s="37" t="str">
        <x:v>المطبخ والأدوات المنزلية</x:v>
      </x:c>
      <x:c r="I1327" s="37" t="str">
        <x:v>أوعية تقديم</x:v>
      </x:c>
      <x:c r="J1327" s="37" t="str">
        <x:v>Mintra</x:v>
      </x:c>
      <x:c r="K1327" s="37" t="str">
        <x:v>Medium Unbreakable Plastic Bowl 750 ml</x:v>
      </x:c>
      <x:c r="L1327" s="37" t="str">
        <x:v>Teal</x:v>
      </x:c>
      <x:c r="M1327" s="37"/>
      <x:c r="N1327" s="37"/>
      <x:c r="O1327" s="37" t="str">
        <x:v>teal</x:v>
      </x:c>
      <x:c r="P1327" s="37" t="str">
        <x:v>08456</x:v>
      </x:c>
      <x:c r="Q1327" s="37"/>
      <x:c r="R1327" s="37" t="str">
        <x:v>EG-063</x:v>
      </x:c>
      <x:c r="S1327" s="37" t="str">
        <x:v>Mintra</x:v>
      </x:c>
      <x:c r="T1327" s="37" t="str">
        <x:v>A</x:v>
      </x:c>
      <x:c r="U1327" s="37"/>
      <x:c r="V1327" s="37"/>
      <x:c r="W1327" s="37" t="str">
        <x:v>https://mintra.eg/products/medium-unbreakable-plastic-bowl-750-ml-%D8%A8%D9%88%D9%84%D9%87-%D8%AF%D8%A7%D8%A6%D8%B1%D9%8A%D9%87-%D8%A8%D9%84%D8%A7%D8%B3%D8%AA%D9%8A%D9%83</x:v>
      </x:c>
      <x:c r="X1327" s="37" t="str">
        <x:v>تغذية منتجات</x:v>
      </x:c>
      <x:c r="Y1327" s="37"/>
      <x:c r="Z1327" s="37"/>
      <x:c r="AA1327" s="37"/>
      <x:c r="AB1327" s="37"/>
      <x:c r="AC1327" s="37"/>
      <x:c r="AD1327" s="37"/>
      <x:c r="AE1327" s="37"/>
      <x:c r="AF1327" s="56"/>
      <x:c r="AG1327" s="56"/>
      <x:c r="AH1327" s="56"/>
      <x:c r="AI1327" s="58"/>
      <x:c r="AJ1327" s="56"/>
      <x:c r="AK1327" s="56"/>
      <x:c r="AL1327" s="56"/>
      <x:c r="AM1327" s="56"/>
      <x:c r="AN1327" s="56"/>
      <x:c r="AO1327" s="56" t="str">
        <x:f>IF(OR(AF1327="",AD1327=""),"",AF1327*AD1327+IF(AG1327="",0,AG1327)+IF(AH1327="",0,AH1327)+IF(AJ1327="",0,AJ1327)+IF(AK1327="",0,AK1327)+IF(AL1327="",0,AL1327)+IF(AM1327="",0,AM1327))</x:f>
      </x:c>
      <x:c r="AP1327" s="56"/>
      <x:c r="AQ1327" s="56" t="str">
        <x:f>IF(OR(AO1327="",AP1327=""),"",AO1327-AP1327)</x:f>
      </x:c>
      <x:c r="AR1327" s="58" t="str">
        <x:f>IF(OR(AP1327="",AP1327=0,AQ1327=""),"",AQ1327/AP1327)</x:f>
      </x:c>
      <x:c r="AS1327" s="58"/>
      <x:c r="AT1327" s="37"/>
      <x:c r="AU1327" s="37"/>
      <x:c r="AV1327" s="37"/>
      <x:c r="AW1327" s="56"/>
      <x:c r="AX1327" s="56"/>
      <x:c r="AY1327" s="37"/>
      <x:c r="AZ1327" s="37"/>
      <x:c r="BA1327" s="37"/>
      <x:c r="BB1327" s="37"/>
      <x:c r="BC1327" s="37"/>
      <x:c r="BD1327" s="60"/>
      <x:c r="BE1327" s="60"/>
      <x:c r="BF1327" s="37"/>
      <x:c r="BG1327" s="37"/>
      <x:c r="BH1327" s="37" t="str">
        <x:v>https://mintra.eg/products/medium-unbreakable-plastic-bowl-750-ml-%D8%A8%D9%88%D9%84%D9%87-%D8%AF%D8%A7%D8%A6%D8%B1%D9%8A%D9%87-%D8%A8%D9%84%D8%A7%D8%B3%D8%AA%D9%8A%D9%83</x:v>
      </x:c>
      <x:c r="BI1327" s="37"/>
      <x:c r="BJ1327" s="37" t="str">
        <x:v>لم يبدأ</x:v>
      </x:c>
      <x:c r="BK1327" s="60" t="n">
        <x:v>46233</x:v>
      </x:c>
      <x:c r="BL1327" s="60"/>
      <x:c r="BM1327" s="60"/>
      <x:c r="BN1327" s="62" t="str">
        <x:f>IF(BM1327="","",(NOW()-BM1327)*24)</x:f>
      </x:c>
      <x:c r="BO1327" s="37" t="str">
        <x:f>IF(BM1327="","لم يُرصد",IF(BT1327&lt;&gt;TRUE,"غير نشط",IF(BP1327="فشل","فشل حالي",IF(BN1327&lt;=12,"حديث",IF(BN1327&lt;=24,"متأخر","قديم")))))</x:f>
        <x:v>لم يُرصد</x:v>
      </x:c>
      <x:c r="BP1327" s="37" t="str">
        <x:v>بانتظار رصد التقسيط</x:v>
      </x:c>
      <x:c r="BQ1327" s="37" t="n">
        <x:v>0</x:v>
      </x:c>
      <x:c r="BR1327" s="37"/>
      <x:c r="BS1327" s="37"/>
      <x:c r="BT1327" s="54" t="b">
        <x:v>1</x:v>
      </x:c>
      <x:c r="BU1327" s="37" t="str">
        <x:v>مهمة جاهزة لأول رصد</x:v>
      </x:c>
      <x:c r="BV1327" s="37" t="str">
        <x:v>Medium Unbreakable Plastic Bowl 750 ml — Teal</x:v>
      </x:c>
      <x:c r="BW132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7" s="60" t="n">
        <x:v>46233</x:v>
      </x:c>
      <x:c r="BY1327" s="60" t="n">
        <x:v>46233</x:v>
      </x:c>
    </x:row>
    <x:row r="1328">
      <x:c r="A1328" s="37" t="str">
        <x:v>مهمة جمع أولية</x:v>
      </x:c>
      <x:c r="B1328" s="37" t="str">
        <x:v>INSTTASK-6267F16D1181</x:v>
      </x:c>
      <x:c r="C1328" s="37" t="str">
        <x:v>VAR-0288094D01B284|EG-063|STORE|PENDING</x:v>
      </x:c>
      <x:c r="D1328" s="37" t="str">
        <x:v>VAR-0288094D01B284|EG-063|STORE</x:v>
      </x:c>
      <x:c r="E1328" s="37" t="str">
        <x:v>VAR-0288094D01B284</x:v>
      </x:c>
      <x:c r="F1328" s="37" t="str">
        <x:v>MOD-91C73905A15972</x:v>
      </x:c>
      <x:c r="G1328" s="37" t="str">
        <x:v>Mintra Medium Unbreakable Plastic Bowl 750 ml Turquoise | 750ml</x:v>
      </x:c>
      <x:c r="H1328" s="37" t="str">
        <x:v>المطبخ والأدوات المنزلية</x:v>
      </x:c>
      <x:c r="I1328" s="37" t="str">
        <x:v>أوعية تقديم</x:v>
      </x:c>
      <x:c r="J1328" s="37" t="str">
        <x:v>Mintra</x:v>
      </x:c>
      <x:c r="K1328" s="37" t="str">
        <x:v>Medium Unbreakable Plastic Bowl 750 ml</x:v>
      </x:c>
      <x:c r="L1328" s="37" t="str">
        <x:v>Turquoise</x:v>
      </x:c>
      <x:c r="M1328" s="37"/>
      <x:c r="N1328" s="37"/>
      <x:c r="O1328" s="37" t="str">
        <x:v>turquoise</x:v>
      </x:c>
      <x:c r="P1328" s="37" t="str">
        <x:v>08455</x:v>
      </x:c>
      <x:c r="Q1328" s="37"/>
      <x:c r="R1328" s="37" t="str">
        <x:v>EG-063</x:v>
      </x:c>
      <x:c r="S1328" s="37" t="str">
        <x:v>Mintra</x:v>
      </x:c>
      <x:c r="T1328" s="37" t="str">
        <x:v>A</x:v>
      </x:c>
      <x:c r="U1328" s="37"/>
      <x:c r="V1328" s="37"/>
      <x:c r="W1328" s="37" t="str">
        <x:v>https://mintra.eg/products/medium-unbreakable-plastic-bowl-750-ml-%D8%A8%D9%88%D9%84%D9%87-%D8%AF%D8%A7%D8%A6%D8%B1%D9%8A%D9%87-%D8%A8%D9%84%D8%A7%D8%B3%D8%AA%D9%8A%D9%83</x:v>
      </x:c>
      <x:c r="X1328" s="37" t="str">
        <x:v>تغذية منتجات</x:v>
      </x:c>
      <x:c r="Y1328" s="37"/>
      <x:c r="Z1328" s="37"/>
      <x:c r="AA1328" s="37"/>
      <x:c r="AB1328" s="37"/>
      <x:c r="AC1328" s="37"/>
      <x:c r="AD1328" s="37"/>
      <x:c r="AE1328" s="37"/>
      <x:c r="AF1328" s="56"/>
      <x:c r="AG1328" s="56"/>
      <x:c r="AH1328" s="56"/>
      <x:c r="AI1328" s="58"/>
      <x:c r="AJ1328" s="56"/>
      <x:c r="AK1328" s="56"/>
      <x:c r="AL1328" s="56"/>
      <x:c r="AM1328" s="56"/>
      <x:c r="AN1328" s="56"/>
      <x:c r="AO1328" s="56" t="str">
        <x:f>IF(OR(AF1328="",AD1328=""),"",AF1328*AD1328+IF(AG1328="",0,AG1328)+IF(AH1328="",0,AH1328)+IF(AJ1328="",0,AJ1328)+IF(AK1328="",0,AK1328)+IF(AL1328="",0,AL1328)+IF(AM1328="",0,AM1328))</x:f>
      </x:c>
      <x:c r="AP1328" s="56"/>
      <x:c r="AQ1328" s="56" t="str">
        <x:f>IF(OR(AO1328="",AP1328=""),"",AO1328-AP1328)</x:f>
      </x:c>
      <x:c r="AR1328" s="58" t="str">
        <x:f>IF(OR(AP1328="",AP1328=0,AQ1328=""),"",AQ1328/AP1328)</x:f>
      </x:c>
      <x:c r="AS1328" s="58"/>
      <x:c r="AT1328" s="37"/>
      <x:c r="AU1328" s="37"/>
      <x:c r="AV1328" s="37"/>
      <x:c r="AW1328" s="56"/>
      <x:c r="AX1328" s="56"/>
      <x:c r="AY1328" s="37"/>
      <x:c r="AZ1328" s="37"/>
      <x:c r="BA1328" s="37"/>
      <x:c r="BB1328" s="37"/>
      <x:c r="BC1328" s="37"/>
      <x:c r="BD1328" s="60"/>
      <x:c r="BE1328" s="60"/>
      <x:c r="BF1328" s="37"/>
      <x:c r="BG1328" s="37"/>
      <x:c r="BH1328" s="37" t="str">
        <x:v>https://mintra.eg/products/medium-unbreakable-plastic-bowl-750-ml-%D8%A8%D9%88%D9%84%D9%87-%D8%AF%D8%A7%D8%A6%D8%B1%D9%8A%D9%87-%D8%A8%D9%84%D8%A7%D8%B3%D8%AA%D9%8A%D9%83</x:v>
      </x:c>
      <x:c r="BI1328" s="37"/>
      <x:c r="BJ1328" s="37" t="str">
        <x:v>لم يبدأ</x:v>
      </x:c>
      <x:c r="BK1328" s="60" t="n">
        <x:v>46233</x:v>
      </x:c>
      <x:c r="BL1328" s="60"/>
      <x:c r="BM1328" s="60"/>
      <x:c r="BN1328" s="62" t="str">
        <x:f>IF(BM1328="","",(NOW()-BM1328)*24)</x:f>
      </x:c>
      <x:c r="BO1328" s="37" t="str">
        <x:f>IF(BM1328="","لم يُرصد",IF(BT1328&lt;&gt;TRUE,"غير نشط",IF(BP1328="فشل","فشل حالي",IF(BN1328&lt;=12,"حديث",IF(BN1328&lt;=24,"متأخر","قديم")))))</x:f>
        <x:v>لم يُرصد</x:v>
      </x:c>
      <x:c r="BP1328" s="37" t="str">
        <x:v>بانتظار رصد التقسيط</x:v>
      </x:c>
      <x:c r="BQ1328" s="37" t="n">
        <x:v>0</x:v>
      </x:c>
      <x:c r="BR1328" s="37"/>
      <x:c r="BS1328" s="37"/>
      <x:c r="BT1328" s="54" t="b">
        <x:v>1</x:v>
      </x:c>
      <x:c r="BU1328" s="37" t="str">
        <x:v>مهمة جاهزة لأول رصد</x:v>
      </x:c>
      <x:c r="BV1328" s="37" t="str">
        <x:v>Medium Unbreakable Plastic Bowl 750 ml — Turquoise</x:v>
      </x:c>
      <x:c r="BW132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8" s="60" t="n">
        <x:v>46233</x:v>
      </x:c>
      <x:c r="BY1328" s="60" t="n">
        <x:v>46233</x:v>
      </x:c>
    </x:row>
    <x:row r="1329">
      <x:c r="A1329" s="37" t="str">
        <x:v>مهمة جمع أولية</x:v>
      </x:c>
      <x:c r="B1329" s="37" t="str">
        <x:v>INSTTASK-3B0AE8F2E054</x:v>
      </x:c>
      <x:c r="C1329" s="37" t="str">
        <x:v>VAR-1D308B2AAF211D|EG-063|STORE|PENDING</x:v>
      </x:c>
      <x:c r="D1329" s="37" t="str">
        <x:v>VAR-1D308B2AAF211D|EG-063|STORE</x:v>
      </x:c>
      <x:c r="E1329" s="37" t="str">
        <x:v>VAR-1D308B2AAF211D</x:v>
      </x:c>
      <x:c r="F1329" s="37" t="str">
        <x:v>MOD-91C73905A15972</x:v>
      </x:c>
      <x:c r="G1329" s="37" t="str">
        <x:v>Mintra Medium Unbreakable Plastic Bowl 750 ml Watermelon | 750ml</x:v>
      </x:c>
      <x:c r="H1329" s="37" t="str">
        <x:v>المطبخ والأدوات المنزلية</x:v>
      </x:c>
      <x:c r="I1329" s="37" t="str">
        <x:v>أوعية تقديم</x:v>
      </x:c>
      <x:c r="J1329" s="37" t="str">
        <x:v>Mintra</x:v>
      </x:c>
      <x:c r="K1329" s="37" t="str">
        <x:v>Medium Unbreakable Plastic Bowl 750 ml</x:v>
      </x:c>
      <x:c r="L1329" s="37" t="str">
        <x:v>Watermelon</x:v>
      </x:c>
      <x:c r="M1329" s="37"/>
      <x:c r="N1329" s="37"/>
      <x:c r="O1329" s="37" t="str">
        <x:v>watermelon</x:v>
      </x:c>
      <x:c r="P1329" s="37" t="str">
        <x:v>03397</x:v>
      </x:c>
      <x:c r="Q1329" s="37"/>
      <x:c r="R1329" s="37" t="str">
        <x:v>EG-063</x:v>
      </x:c>
      <x:c r="S1329" s="37" t="str">
        <x:v>Mintra</x:v>
      </x:c>
      <x:c r="T1329" s="37" t="str">
        <x:v>A</x:v>
      </x:c>
      <x:c r="U1329" s="37"/>
      <x:c r="V1329" s="37"/>
      <x:c r="W1329" s="37" t="str">
        <x:v>https://mintra.eg/products/medium-unbreakable-plastic-bowl-750-ml-%D8%A8%D9%88%D9%84%D9%87-%D8%AF%D8%A7%D8%A6%D8%B1%D9%8A%D9%87-%D8%A8%D9%84%D8%A7%D8%B3%D8%AA%D9%8A%D9%83</x:v>
      </x:c>
      <x:c r="X1329" s="37" t="str">
        <x:v>تغذية منتجات</x:v>
      </x:c>
      <x:c r="Y1329" s="37"/>
      <x:c r="Z1329" s="37"/>
      <x:c r="AA1329" s="37"/>
      <x:c r="AB1329" s="37"/>
      <x:c r="AC1329" s="37"/>
      <x:c r="AD1329" s="37"/>
      <x:c r="AE1329" s="37"/>
      <x:c r="AF1329" s="56"/>
      <x:c r="AG1329" s="56"/>
      <x:c r="AH1329" s="56"/>
      <x:c r="AI1329" s="58"/>
      <x:c r="AJ1329" s="56"/>
      <x:c r="AK1329" s="56"/>
      <x:c r="AL1329" s="56"/>
      <x:c r="AM1329" s="56"/>
      <x:c r="AN1329" s="56"/>
      <x:c r="AO1329" s="56" t="str">
        <x:f>IF(OR(AF1329="",AD1329=""),"",AF1329*AD1329+IF(AG1329="",0,AG1329)+IF(AH1329="",0,AH1329)+IF(AJ1329="",0,AJ1329)+IF(AK1329="",0,AK1329)+IF(AL1329="",0,AL1329)+IF(AM1329="",0,AM1329))</x:f>
      </x:c>
      <x:c r="AP1329" s="56"/>
      <x:c r="AQ1329" s="56" t="str">
        <x:f>IF(OR(AO1329="",AP1329=""),"",AO1329-AP1329)</x:f>
      </x:c>
      <x:c r="AR1329" s="58" t="str">
        <x:f>IF(OR(AP1329="",AP1329=0,AQ1329=""),"",AQ1329/AP1329)</x:f>
      </x:c>
      <x:c r="AS1329" s="58"/>
      <x:c r="AT1329" s="37"/>
      <x:c r="AU1329" s="37"/>
      <x:c r="AV1329" s="37"/>
      <x:c r="AW1329" s="56"/>
      <x:c r="AX1329" s="56"/>
      <x:c r="AY1329" s="37"/>
      <x:c r="AZ1329" s="37"/>
      <x:c r="BA1329" s="37"/>
      <x:c r="BB1329" s="37"/>
      <x:c r="BC1329" s="37"/>
      <x:c r="BD1329" s="60"/>
      <x:c r="BE1329" s="60"/>
      <x:c r="BF1329" s="37"/>
      <x:c r="BG1329" s="37"/>
      <x:c r="BH1329" s="37" t="str">
        <x:v>https://mintra.eg/products/medium-unbreakable-plastic-bowl-750-ml-%D8%A8%D9%88%D9%84%D9%87-%D8%AF%D8%A7%D8%A6%D8%B1%D9%8A%D9%87-%D8%A8%D9%84%D8%A7%D8%B3%D8%AA%D9%8A%D9%83</x:v>
      </x:c>
      <x:c r="BI1329" s="37"/>
      <x:c r="BJ1329" s="37" t="str">
        <x:v>لم يبدأ</x:v>
      </x:c>
      <x:c r="BK1329" s="60" t="n">
        <x:v>46233</x:v>
      </x:c>
      <x:c r="BL1329" s="60"/>
      <x:c r="BM1329" s="60"/>
      <x:c r="BN1329" s="62" t="str">
        <x:f>IF(BM1329="","",(NOW()-BM1329)*24)</x:f>
      </x:c>
      <x:c r="BO1329" s="37" t="str">
        <x:f>IF(BM1329="","لم يُرصد",IF(BT1329&lt;&gt;TRUE,"غير نشط",IF(BP1329="فشل","فشل حالي",IF(BN1329&lt;=12,"حديث",IF(BN1329&lt;=24,"متأخر","قديم")))))</x:f>
        <x:v>لم يُرصد</x:v>
      </x:c>
      <x:c r="BP1329" s="37" t="str">
        <x:v>بانتظار رصد التقسيط</x:v>
      </x:c>
      <x:c r="BQ1329" s="37" t="n">
        <x:v>0</x:v>
      </x:c>
      <x:c r="BR1329" s="37"/>
      <x:c r="BS1329" s="37"/>
      <x:c r="BT1329" s="54" t="b">
        <x:v>1</x:v>
      </x:c>
      <x:c r="BU1329" s="37" t="str">
        <x:v>مهمة جاهزة لأول رصد</x:v>
      </x:c>
      <x:c r="BV1329" s="37" t="str">
        <x:v>Medium Unbreakable Plastic Bowl 750 ml — Watermelon</x:v>
      </x:c>
      <x:c r="BW132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29" s="60" t="n">
        <x:v>46233</x:v>
      </x:c>
      <x:c r="BY1329" s="60" t="n">
        <x:v>46233</x:v>
      </x:c>
    </x:row>
    <x:row r="1330">
      <x:c r="A1330" s="37" t="str">
        <x:v>مهمة جمع أولية</x:v>
      </x:c>
      <x:c r="B1330" s="37" t="str">
        <x:v>INSTTASK-58F2D8A9AAA6</x:v>
      </x:c>
      <x:c r="C1330" s="37" t="str">
        <x:v>VAR-CE61630C4A3B4B|EG-063|STORE|PENDING</x:v>
      </x:c>
      <x:c r="D1330" s="37" t="str">
        <x:v>VAR-CE61630C4A3B4B|EG-063|STORE</x:v>
      </x:c>
      <x:c r="E1330" s="37" t="str">
        <x:v>VAR-CE61630C4A3B4B</x:v>
      </x:c>
      <x:c r="F1330" s="37" t="str">
        <x:v>MOD-91C73905A15972</x:v>
      </x:c>
      <x:c r="G1330" s="37" t="str">
        <x:v>Mintra Medium Unbreakable Plastic Bowl 750 ml Yellow | 750ml</x:v>
      </x:c>
      <x:c r="H1330" s="37" t="str">
        <x:v>المطبخ والأدوات المنزلية</x:v>
      </x:c>
      <x:c r="I1330" s="37" t="str">
        <x:v>أوعية تقديم</x:v>
      </x:c>
      <x:c r="J1330" s="37" t="str">
        <x:v>Mintra</x:v>
      </x:c>
      <x:c r="K1330" s="37" t="str">
        <x:v>Medium Unbreakable Plastic Bowl 750 ml</x:v>
      </x:c>
      <x:c r="L1330" s="37" t="str">
        <x:v>Yellow</x:v>
      </x:c>
      <x:c r="M1330" s="37"/>
      <x:c r="N1330" s="37"/>
      <x:c r="O1330" s="37" t="str">
        <x:v>yellow</x:v>
      </x:c>
      <x:c r="P1330" s="37" t="str">
        <x:v>03401</x:v>
      </x:c>
      <x:c r="Q1330" s="37"/>
      <x:c r="R1330" s="37" t="str">
        <x:v>EG-063</x:v>
      </x:c>
      <x:c r="S1330" s="37" t="str">
        <x:v>Mintra</x:v>
      </x:c>
      <x:c r="T1330" s="37" t="str">
        <x:v>A</x:v>
      </x:c>
      <x:c r="U1330" s="37"/>
      <x:c r="V1330" s="37"/>
      <x:c r="W1330" s="37" t="str">
        <x:v>https://mintra.eg/products/medium-unbreakable-plastic-bowl-750-ml-%D8%A8%D9%88%D9%84%D9%87-%D8%AF%D8%A7%D8%A6%D8%B1%D9%8A%D9%87-%D8%A8%D9%84%D8%A7%D8%B3%D8%AA%D9%8A%D9%83</x:v>
      </x:c>
      <x:c r="X1330" s="37" t="str">
        <x:v>تغذية منتجات</x:v>
      </x:c>
      <x:c r="Y1330" s="37"/>
      <x:c r="Z1330" s="37"/>
      <x:c r="AA1330" s="37"/>
      <x:c r="AB1330" s="37"/>
      <x:c r="AC1330" s="37"/>
      <x:c r="AD1330" s="37"/>
      <x:c r="AE1330" s="37"/>
      <x:c r="AF1330" s="56"/>
      <x:c r="AG1330" s="56"/>
      <x:c r="AH1330" s="56"/>
      <x:c r="AI1330" s="58"/>
      <x:c r="AJ1330" s="56"/>
      <x:c r="AK1330" s="56"/>
      <x:c r="AL1330" s="56"/>
      <x:c r="AM1330" s="56"/>
      <x:c r="AN1330" s="56"/>
      <x:c r="AO1330" s="56" t="str">
        <x:f>IF(OR(AF1330="",AD1330=""),"",AF1330*AD1330+IF(AG1330="",0,AG1330)+IF(AH1330="",0,AH1330)+IF(AJ1330="",0,AJ1330)+IF(AK1330="",0,AK1330)+IF(AL1330="",0,AL1330)+IF(AM1330="",0,AM1330))</x:f>
      </x:c>
      <x:c r="AP1330" s="56"/>
      <x:c r="AQ1330" s="56" t="str">
        <x:f>IF(OR(AO1330="",AP1330=""),"",AO1330-AP1330)</x:f>
      </x:c>
      <x:c r="AR1330" s="58" t="str">
        <x:f>IF(OR(AP1330="",AP1330=0,AQ1330=""),"",AQ1330/AP1330)</x:f>
      </x:c>
      <x:c r="AS1330" s="58"/>
      <x:c r="AT1330" s="37"/>
      <x:c r="AU1330" s="37"/>
      <x:c r="AV1330" s="37"/>
      <x:c r="AW1330" s="56"/>
      <x:c r="AX1330" s="56"/>
      <x:c r="AY1330" s="37"/>
      <x:c r="AZ1330" s="37"/>
      <x:c r="BA1330" s="37"/>
      <x:c r="BB1330" s="37"/>
      <x:c r="BC1330" s="37"/>
      <x:c r="BD1330" s="60"/>
      <x:c r="BE1330" s="60"/>
      <x:c r="BF1330" s="37"/>
      <x:c r="BG1330" s="37"/>
      <x:c r="BH1330" s="37" t="str">
        <x:v>https://mintra.eg/products/medium-unbreakable-plastic-bowl-750-ml-%D8%A8%D9%88%D9%84%D9%87-%D8%AF%D8%A7%D8%A6%D8%B1%D9%8A%D9%87-%D8%A8%D9%84%D8%A7%D8%B3%D8%AA%D9%8A%D9%83</x:v>
      </x:c>
      <x:c r="BI1330" s="37"/>
      <x:c r="BJ1330" s="37" t="str">
        <x:v>لم يبدأ</x:v>
      </x:c>
      <x:c r="BK1330" s="60" t="n">
        <x:v>46233</x:v>
      </x:c>
      <x:c r="BL1330" s="60"/>
      <x:c r="BM1330" s="60"/>
      <x:c r="BN1330" s="62" t="str">
        <x:f>IF(BM1330="","",(NOW()-BM1330)*24)</x:f>
      </x:c>
      <x:c r="BO1330" s="37" t="str">
        <x:f>IF(BM1330="","لم يُرصد",IF(BT1330&lt;&gt;TRUE,"غير نشط",IF(BP1330="فشل","فشل حالي",IF(BN1330&lt;=12,"حديث",IF(BN1330&lt;=24,"متأخر","قديم")))))</x:f>
        <x:v>لم يُرصد</x:v>
      </x:c>
      <x:c r="BP1330" s="37" t="str">
        <x:v>بانتظار رصد التقسيط</x:v>
      </x:c>
      <x:c r="BQ1330" s="37" t="n">
        <x:v>0</x:v>
      </x:c>
      <x:c r="BR1330" s="37"/>
      <x:c r="BS1330" s="37"/>
      <x:c r="BT1330" s="54" t="b">
        <x:v>1</x:v>
      </x:c>
      <x:c r="BU1330" s="37" t="str">
        <x:v>مهمة جاهزة لأول رصد</x:v>
      </x:c>
      <x:c r="BV1330" s="37" t="str">
        <x:v>Medium Unbreakable Plastic Bowl 750 ml — Yellow</x:v>
      </x:c>
      <x:c r="BW133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0" s="60" t="n">
        <x:v>46233</x:v>
      </x:c>
      <x:c r="BY1330" s="60" t="n">
        <x:v>46233</x:v>
      </x:c>
    </x:row>
    <x:row r="1331">
      <x:c r="A1331" s="37" t="str">
        <x:v>مهمة جمع أولية</x:v>
      </x:c>
      <x:c r="B1331" s="37" t="str">
        <x:v>INSTTASK-C6F88646E903</x:v>
      </x:c>
      <x:c r="C1331" s="37" t="str">
        <x:v>VAR-6346FCBFF6C4A4|EG-063|STORE|PENDING</x:v>
      </x:c>
      <x:c r="D1331" s="37" t="str">
        <x:v>VAR-6346FCBFF6C4A4|EG-063|STORE</x:v>
      </x:c>
      <x:c r="E1331" s="37" t="str">
        <x:v>VAR-6346FCBFF6C4A4</x:v>
      </x:c>
      <x:c r="F1331" s="37" t="str">
        <x:v>MOD-4705262D2C3311</x:v>
      </x:c>
      <x:c r="G1331" s="37" t="str">
        <x:v>Mintra Mixing Bowl Blue | 4.5L</x:v>
      </x:c>
      <x:c r="H1331" s="37" t="str">
        <x:v>المطبخ والأدوات المنزلية</x:v>
      </x:c>
      <x:c r="I1331" s="37" t="str">
        <x:v>أوعية تقديم</x:v>
      </x:c>
      <x:c r="J1331" s="37" t="str">
        <x:v>Mintra</x:v>
      </x:c>
      <x:c r="K1331" s="37" t="str">
        <x:v>Mixing Bowl</x:v>
      </x:c>
      <x:c r="L1331" s="37" t="str">
        <x:v>Blue</x:v>
      </x:c>
      <x:c r="M1331" s="37"/>
      <x:c r="N1331" s="37"/>
      <x:c r="O1331" s="37" t="str">
        <x:v>blue</x:v>
      </x:c>
      <x:c r="P1331" s="37" t="str">
        <x:v>03618</x:v>
      </x:c>
      <x:c r="Q1331" s="37"/>
      <x:c r="R1331" s="37" t="str">
        <x:v>EG-063</x:v>
      </x:c>
      <x:c r="S1331" s="37" t="str">
        <x:v>Mintra</x:v>
      </x:c>
      <x:c r="T1331" s="37" t="str">
        <x:v>A</x:v>
      </x:c>
      <x:c r="U1331" s="37"/>
      <x:c r="V1331" s="37"/>
      <x:c r="W1331" s="37" t="str">
        <x:v>https://mintra.eg/products/mixing-bowl-%D8%B7%D8%A8%D9%82-%D8%AE%D9%84%D8%B7-%D8%B9%D9%85%D9%8A%D9%82</x:v>
      </x:c>
      <x:c r="X1331" s="37" t="str">
        <x:v>تغذية منتجات</x:v>
      </x:c>
      <x:c r="Y1331" s="37"/>
      <x:c r="Z1331" s="37"/>
      <x:c r="AA1331" s="37"/>
      <x:c r="AB1331" s="37"/>
      <x:c r="AC1331" s="37"/>
      <x:c r="AD1331" s="37"/>
      <x:c r="AE1331" s="37"/>
      <x:c r="AF1331" s="56"/>
      <x:c r="AG1331" s="56"/>
      <x:c r="AH1331" s="56"/>
      <x:c r="AI1331" s="58"/>
      <x:c r="AJ1331" s="56"/>
      <x:c r="AK1331" s="56"/>
      <x:c r="AL1331" s="56"/>
      <x:c r="AM1331" s="56"/>
      <x:c r="AN1331" s="56"/>
      <x:c r="AO1331" s="56" t="str">
        <x:f>IF(OR(AF1331="",AD1331=""),"",AF1331*AD1331+IF(AG1331="",0,AG1331)+IF(AH1331="",0,AH1331)+IF(AJ1331="",0,AJ1331)+IF(AK1331="",0,AK1331)+IF(AL1331="",0,AL1331)+IF(AM1331="",0,AM1331))</x:f>
      </x:c>
      <x:c r="AP1331" s="56"/>
      <x:c r="AQ1331" s="56" t="str">
        <x:f>IF(OR(AO1331="",AP1331=""),"",AO1331-AP1331)</x:f>
      </x:c>
      <x:c r="AR1331" s="58" t="str">
        <x:f>IF(OR(AP1331="",AP1331=0,AQ1331=""),"",AQ1331/AP1331)</x:f>
      </x:c>
      <x:c r="AS1331" s="58"/>
      <x:c r="AT1331" s="37"/>
      <x:c r="AU1331" s="37"/>
      <x:c r="AV1331" s="37"/>
      <x:c r="AW1331" s="56"/>
      <x:c r="AX1331" s="56"/>
      <x:c r="AY1331" s="37"/>
      <x:c r="AZ1331" s="37"/>
      <x:c r="BA1331" s="37"/>
      <x:c r="BB1331" s="37"/>
      <x:c r="BC1331" s="37"/>
      <x:c r="BD1331" s="60"/>
      <x:c r="BE1331" s="60"/>
      <x:c r="BF1331" s="37"/>
      <x:c r="BG1331" s="37"/>
      <x:c r="BH1331" s="37" t="str">
        <x:v>https://mintra.eg/products/mixing-bowl-%D8%B7%D8%A8%D9%82-%D8%AE%D9%84%D8%B7-%D8%B9%D9%85%D9%8A%D9%82</x:v>
      </x:c>
      <x:c r="BI1331" s="37"/>
      <x:c r="BJ1331" s="37" t="str">
        <x:v>لم يبدأ</x:v>
      </x:c>
      <x:c r="BK1331" s="60" t="n">
        <x:v>46233</x:v>
      </x:c>
      <x:c r="BL1331" s="60"/>
      <x:c r="BM1331" s="60"/>
      <x:c r="BN1331" s="62" t="str">
        <x:f>IF(BM1331="","",(NOW()-BM1331)*24)</x:f>
      </x:c>
      <x:c r="BO1331" s="37" t="str">
        <x:f>IF(BM1331="","لم يُرصد",IF(BT1331&lt;&gt;TRUE,"غير نشط",IF(BP1331="فشل","فشل حالي",IF(BN1331&lt;=12,"حديث",IF(BN1331&lt;=24,"متأخر","قديم")))))</x:f>
        <x:v>لم يُرصد</x:v>
      </x:c>
      <x:c r="BP1331" s="37" t="str">
        <x:v>بانتظار رصد التقسيط</x:v>
      </x:c>
      <x:c r="BQ1331" s="37" t="n">
        <x:v>0</x:v>
      </x:c>
      <x:c r="BR1331" s="37"/>
      <x:c r="BS1331" s="37"/>
      <x:c r="BT1331" s="54" t="b">
        <x:v>1</x:v>
      </x:c>
      <x:c r="BU1331" s="37" t="str">
        <x:v>مهمة جاهزة لأول رصد</x:v>
      </x:c>
      <x:c r="BV1331" s="37" t="str">
        <x:v>Mixing Bowl — Blue</x:v>
      </x:c>
      <x:c r="BW133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1" s="60" t="n">
        <x:v>46233</x:v>
      </x:c>
      <x:c r="BY1331" s="60" t="n">
        <x:v>46233</x:v>
      </x:c>
    </x:row>
    <x:row r="1332">
      <x:c r="A1332" s="37" t="str">
        <x:v>مهمة جمع أولية</x:v>
      </x:c>
      <x:c r="B1332" s="37" t="str">
        <x:v>INSTTASK-8D83C24789D7</x:v>
      </x:c>
      <x:c r="C1332" s="37" t="str">
        <x:v>VAR-506B26F2D15B9D|EG-063|STORE|PENDING</x:v>
      </x:c>
      <x:c r="D1332" s="37" t="str">
        <x:v>VAR-506B26F2D15B9D|EG-063|STORE</x:v>
      </x:c>
      <x:c r="E1332" s="37" t="str">
        <x:v>VAR-506B26F2D15B9D</x:v>
      </x:c>
      <x:c r="F1332" s="37" t="str">
        <x:v>MOD-4705262D2C3311</x:v>
      </x:c>
      <x:c r="G1332" s="37" t="str">
        <x:v>Mintra Mixing Bowl Fuschia | 4.5L</x:v>
      </x:c>
      <x:c r="H1332" s="37" t="str">
        <x:v>المطبخ والأدوات المنزلية</x:v>
      </x:c>
      <x:c r="I1332" s="37" t="str">
        <x:v>أوعية تقديم</x:v>
      </x:c>
      <x:c r="J1332" s="37" t="str">
        <x:v>Mintra</x:v>
      </x:c>
      <x:c r="K1332" s="37" t="str">
        <x:v>Mixing Bowl</x:v>
      </x:c>
      <x:c r="L1332" s="37" t="str">
        <x:v>Fuschia</x:v>
      </x:c>
      <x:c r="M1332" s="37"/>
      <x:c r="N1332" s="37"/>
      <x:c r="O1332" s="37" t="str">
        <x:v>fuschia</x:v>
      </x:c>
      <x:c r="P1332" s="37" t="str">
        <x:v>03622</x:v>
      </x:c>
      <x:c r="Q1332" s="37"/>
      <x:c r="R1332" s="37" t="str">
        <x:v>EG-063</x:v>
      </x:c>
      <x:c r="S1332" s="37" t="str">
        <x:v>Mintra</x:v>
      </x:c>
      <x:c r="T1332" s="37" t="str">
        <x:v>A</x:v>
      </x:c>
      <x:c r="U1332" s="37"/>
      <x:c r="V1332" s="37"/>
      <x:c r="W1332" s="37" t="str">
        <x:v>https://mintra.eg/products/mixing-bowl-%D8%B7%D8%A8%D9%82-%D8%AE%D9%84%D8%B7-%D8%B9%D9%85%D9%8A%D9%82</x:v>
      </x:c>
      <x:c r="X1332" s="37" t="str">
        <x:v>تغذية منتجات</x:v>
      </x:c>
      <x:c r="Y1332" s="37"/>
      <x:c r="Z1332" s="37"/>
      <x:c r="AA1332" s="37"/>
      <x:c r="AB1332" s="37"/>
      <x:c r="AC1332" s="37"/>
      <x:c r="AD1332" s="37"/>
      <x:c r="AE1332" s="37"/>
      <x:c r="AF1332" s="56"/>
      <x:c r="AG1332" s="56"/>
      <x:c r="AH1332" s="56"/>
      <x:c r="AI1332" s="58"/>
      <x:c r="AJ1332" s="56"/>
      <x:c r="AK1332" s="56"/>
      <x:c r="AL1332" s="56"/>
      <x:c r="AM1332" s="56"/>
      <x:c r="AN1332" s="56"/>
      <x:c r="AO1332" s="56" t="str">
        <x:f>IF(OR(AF1332="",AD1332=""),"",AF1332*AD1332+IF(AG1332="",0,AG1332)+IF(AH1332="",0,AH1332)+IF(AJ1332="",0,AJ1332)+IF(AK1332="",0,AK1332)+IF(AL1332="",0,AL1332)+IF(AM1332="",0,AM1332))</x:f>
      </x:c>
      <x:c r="AP1332" s="56"/>
      <x:c r="AQ1332" s="56" t="str">
        <x:f>IF(OR(AO1332="",AP1332=""),"",AO1332-AP1332)</x:f>
      </x:c>
      <x:c r="AR1332" s="58" t="str">
        <x:f>IF(OR(AP1332="",AP1332=0,AQ1332=""),"",AQ1332/AP1332)</x:f>
      </x:c>
      <x:c r="AS1332" s="58"/>
      <x:c r="AT1332" s="37"/>
      <x:c r="AU1332" s="37"/>
      <x:c r="AV1332" s="37"/>
      <x:c r="AW1332" s="56"/>
      <x:c r="AX1332" s="56"/>
      <x:c r="AY1332" s="37"/>
      <x:c r="AZ1332" s="37"/>
      <x:c r="BA1332" s="37"/>
      <x:c r="BB1332" s="37"/>
      <x:c r="BC1332" s="37"/>
      <x:c r="BD1332" s="60"/>
      <x:c r="BE1332" s="60"/>
      <x:c r="BF1332" s="37"/>
      <x:c r="BG1332" s="37"/>
      <x:c r="BH1332" s="37" t="str">
        <x:v>https://mintra.eg/products/mixing-bowl-%D8%B7%D8%A8%D9%82-%D8%AE%D9%84%D8%B7-%D8%B9%D9%85%D9%8A%D9%82</x:v>
      </x:c>
      <x:c r="BI1332" s="37"/>
      <x:c r="BJ1332" s="37" t="str">
        <x:v>لم يبدأ</x:v>
      </x:c>
      <x:c r="BK1332" s="60" t="n">
        <x:v>46233</x:v>
      </x:c>
      <x:c r="BL1332" s="60"/>
      <x:c r="BM1332" s="60"/>
      <x:c r="BN1332" s="62" t="str">
        <x:f>IF(BM1332="","",(NOW()-BM1332)*24)</x:f>
      </x:c>
      <x:c r="BO1332" s="37" t="str">
        <x:f>IF(BM1332="","لم يُرصد",IF(BT1332&lt;&gt;TRUE,"غير نشط",IF(BP1332="فشل","فشل حالي",IF(BN1332&lt;=12,"حديث",IF(BN1332&lt;=24,"متأخر","قديم")))))</x:f>
        <x:v>لم يُرصد</x:v>
      </x:c>
      <x:c r="BP1332" s="37" t="str">
        <x:v>بانتظار رصد التقسيط</x:v>
      </x:c>
      <x:c r="BQ1332" s="37" t="n">
        <x:v>0</x:v>
      </x:c>
      <x:c r="BR1332" s="37"/>
      <x:c r="BS1332" s="37"/>
      <x:c r="BT1332" s="54" t="b">
        <x:v>1</x:v>
      </x:c>
      <x:c r="BU1332" s="37" t="str">
        <x:v>مهمة جاهزة لأول رصد</x:v>
      </x:c>
      <x:c r="BV1332" s="37" t="str">
        <x:v>Mixing Bowl — Fuschia</x:v>
      </x:c>
      <x:c r="BW133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2" s="60" t="n">
        <x:v>46233</x:v>
      </x:c>
      <x:c r="BY1332" s="60" t="n">
        <x:v>46233</x:v>
      </x:c>
    </x:row>
    <x:row r="1333">
      <x:c r="A1333" s="37" t="str">
        <x:v>مهمة جمع أولية</x:v>
      </x:c>
      <x:c r="B1333" s="37" t="str">
        <x:v>INSTTASK-E2B8DAB63A8F</x:v>
      </x:c>
      <x:c r="C1333" s="37" t="str">
        <x:v>VAR-5512DFE642C991|EG-063|STORE|PENDING</x:v>
      </x:c>
      <x:c r="D1333" s="37" t="str">
        <x:v>VAR-5512DFE642C991|EG-063|STORE</x:v>
      </x:c>
      <x:c r="E1333" s="37" t="str">
        <x:v>VAR-5512DFE642C991</x:v>
      </x:c>
      <x:c r="F1333" s="37" t="str">
        <x:v>MOD-4705262D2C3311</x:v>
      </x:c>
      <x:c r="G1333" s="37" t="str">
        <x:v>Mintra Mixing Bowl Green | 4.5L</x:v>
      </x:c>
      <x:c r="H1333" s="37" t="str">
        <x:v>المطبخ والأدوات المنزلية</x:v>
      </x:c>
      <x:c r="I1333" s="37" t="str">
        <x:v>أوعية تقديم</x:v>
      </x:c>
      <x:c r="J1333" s="37" t="str">
        <x:v>Mintra</x:v>
      </x:c>
      <x:c r="K1333" s="37" t="str">
        <x:v>Mixing Bowl</x:v>
      </x:c>
      <x:c r="L1333" s="37" t="str">
        <x:v>Green</x:v>
      </x:c>
      <x:c r="M1333" s="37"/>
      <x:c r="N1333" s="37"/>
      <x:c r="O1333" s="37" t="str">
        <x:v>green</x:v>
      </x:c>
      <x:c r="P1333" s="37" t="str">
        <x:v>03617</x:v>
      </x:c>
      <x:c r="Q1333" s="37"/>
      <x:c r="R1333" s="37" t="str">
        <x:v>EG-063</x:v>
      </x:c>
      <x:c r="S1333" s="37" t="str">
        <x:v>Mintra</x:v>
      </x:c>
      <x:c r="T1333" s="37" t="str">
        <x:v>A</x:v>
      </x:c>
      <x:c r="U1333" s="37"/>
      <x:c r="V1333" s="37"/>
      <x:c r="W1333" s="37" t="str">
        <x:v>https://mintra.eg/products/mixing-bowl-%D8%B7%D8%A8%D9%82-%D8%AE%D9%84%D8%B7-%D8%B9%D9%85%D9%8A%D9%82</x:v>
      </x:c>
      <x:c r="X1333" s="37" t="str">
        <x:v>تغذية منتجات</x:v>
      </x:c>
      <x:c r="Y1333" s="37"/>
      <x:c r="Z1333" s="37"/>
      <x:c r="AA1333" s="37"/>
      <x:c r="AB1333" s="37"/>
      <x:c r="AC1333" s="37"/>
      <x:c r="AD1333" s="37"/>
      <x:c r="AE1333" s="37"/>
      <x:c r="AF1333" s="56"/>
      <x:c r="AG1333" s="56"/>
      <x:c r="AH1333" s="56"/>
      <x:c r="AI1333" s="58"/>
      <x:c r="AJ1333" s="56"/>
      <x:c r="AK1333" s="56"/>
      <x:c r="AL1333" s="56"/>
      <x:c r="AM1333" s="56"/>
      <x:c r="AN1333" s="56"/>
      <x:c r="AO1333" s="56" t="str">
        <x:f>IF(OR(AF1333="",AD1333=""),"",AF1333*AD1333+IF(AG1333="",0,AG1333)+IF(AH1333="",0,AH1333)+IF(AJ1333="",0,AJ1333)+IF(AK1333="",0,AK1333)+IF(AL1333="",0,AL1333)+IF(AM1333="",0,AM1333))</x:f>
      </x:c>
      <x:c r="AP1333" s="56"/>
      <x:c r="AQ1333" s="56" t="str">
        <x:f>IF(OR(AO1333="",AP1333=""),"",AO1333-AP1333)</x:f>
      </x:c>
      <x:c r="AR1333" s="58" t="str">
        <x:f>IF(OR(AP1333="",AP1333=0,AQ1333=""),"",AQ1333/AP1333)</x:f>
      </x:c>
      <x:c r="AS1333" s="58"/>
      <x:c r="AT1333" s="37"/>
      <x:c r="AU1333" s="37"/>
      <x:c r="AV1333" s="37"/>
      <x:c r="AW1333" s="56"/>
      <x:c r="AX1333" s="56"/>
      <x:c r="AY1333" s="37"/>
      <x:c r="AZ1333" s="37"/>
      <x:c r="BA1333" s="37"/>
      <x:c r="BB1333" s="37"/>
      <x:c r="BC1333" s="37"/>
      <x:c r="BD1333" s="60"/>
      <x:c r="BE1333" s="60"/>
      <x:c r="BF1333" s="37"/>
      <x:c r="BG1333" s="37"/>
      <x:c r="BH1333" s="37" t="str">
        <x:v>https://mintra.eg/products/mixing-bowl-%D8%B7%D8%A8%D9%82-%D8%AE%D9%84%D8%B7-%D8%B9%D9%85%D9%8A%D9%82</x:v>
      </x:c>
      <x:c r="BI1333" s="37"/>
      <x:c r="BJ1333" s="37" t="str">
        <x:v>لم يبدأ</x:v>
      </x:c>
      <x:c r="BK1333" s="60" t="n">
        <x:v>46233</x:v>
      </x:c>
      <x:c r="BL1333" s="60"/>
      <x:c r="BM1333" s="60"/>
      <x:c r="BN1333" s="62" t="str">
        <x:f>IF(BM1333="","",(NOW()-BM1333)*24)</x:f>
      </x:c>
      <x:c r="BO1333" s="37" t="str">
        <x:f>IF(BM1333="","لم يُرصد",IF(BT1333&lt;&gt;TRUE,"غير نشط",IF(BP1333="فشل","فشل حالي",IF(BN1333&lt;=12,"حديث",IF(BN1333&lt;=24,"متأخر","قديم")))))</x:f>
        <x:v>لم يُرصد</x:v>
      </x:c>
      <x:c r="BP1333" s="37" t="str">
        <x:v>بانتظار رصد التقسيط</x:v>
      </x:c>
      <x:c r="BQ1333" s="37" t="n">
        <x:v>0</x:v>
      </x:c>
      <x:c r="BR1333" s="37"/>
      <x:c r="BS1333" s="37"/>
      <x:c r="BT1333" s="54" t="b">
        <x:v>1</x:v>
      </x:c>
      <x:c r="BU1333" s="37" t="str">
        <x:v>مهمة جاهزة لأول رصد</x:v>
      </x:c>
      <x:c r="BV1333" s="37" t="str">
        <x:v>Mixing Bowl — Green</x:v>
      </x:c>
      <x:c r="BW133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3" s="60" t="n">
        <x:v>46233</x:v>
      </x:c>
      <x:c r="BY1333" s="60" t="n">
        <x:v>46233</x:v>
      </x:c>
    </x:row>
    <x:row r="1334">
      <x:c r="A1334" s="37" t="str">
        <x:v>مهمة جمع أولية</x:v>
      </x:c>
      <x:c r="B1334" s="37" t="str">
        <x:v>INSTTASK-C1D40703FDC7</x:v>
      </x:c>
      <x:c r="C1334" s="37" t="str">
        <x:v>VAR-8E2F3029FD37FB|EG-063|STORE|PENDING</x:v>
      </x:c>
      <x:c r="D1334" s="37" t="str">
        <x:v>VAR-8E2F3029FD37FB|EG-063|STORE</x:v>
      </x:c>
      <x:c r="E1334" s="37" t="str">
        <x:v>VAR-8E2F3029FD37FB</x:v>
      </x:c>
      <x:c r="F1334" s="37" t="str">
        <x:v>MOD-4705262D2C3311</x:v>
      </x:c>
      <x:c r="G1334" s="37" t="str">
        <x:v>Mintra Mixing Bowl Orange | 4.5L</x:v>
      </x:c>
      <x:c r="H1334" s="37" t="str">
        <x:v>المطبخ والأدوات المنزلية</x:v>
      </x:c>
      <x:c r="I1334" s="37" t="str">
        <x:v>أوعية تقديم</x:v>
      </x:c>
      <x:c r="J1334" s="37" t="str">
        <x:v>Mintra</x:v>
      </x:c>
      <x:c r="K1334" s="37" t="str">
        <x:v>Mixing Bowl</x:v>
      </x:c>
      <x:c r="L1334" s="37" t="str">
        <x:v>Orange</x:v>
      </x:c>
      <x:c r="M1334" s="37"/>
      <x:c r="N1334" s="37"/>
      <x:c r="O1334" s="37" t="str">
        <x:v>orange</x:v>
      </x:c>
      <x:c r="P1334" s="37" t="str">
        <x:v>03621</x:v>
      </x:c>
      <x:c r="Q1334" s="37"/>
      <x:c r="R1334" s="37" t="str">
        <x:v>EG-063</x:v>
      </x:c>
      <x:c r="S1334" s="37" t="str">
        <x:v>Mintra</x:v>
      </x:c>
      <x:c r="T1334" s="37" t="str">
        <x:v>A</x:v>
      </x:c>
      <x:c r="U1334" s="37"/>
      <x:c r="V1334" s="37"/>
      <x:c r="W1334" s="37" t="str">
        <x:v>https://mintra.eg/products/mixing-bowl-%D8%B7%D8%A8%D9%82-%D8%AE%D9%84%D8%B7-%D8%B9%D9%85%D9%8A%D9%82</x:v>
      </x:c>
      <x:c r="X1334" s="37" t="str">
        <x:v>تغذية منتجات</x:v>
      </x:c>
      <x:c r="Y1334" s="37"/>
      <x:c r="Z1334" s="37"/>
      <x:c r="AA1334" s="37"/>
      <x:c r="AB1334" s="37"/>
      <x:c r="AC1334" s="37"/>
      <x:c r="AD1334" s="37"/>
      <x:c r="AE1334" s="37"/>
      <x:c r="AF1334" s="56"/>
      <x:c r="AG1334" s="56"/>
      <x:c r="AH1334" s="56"/>
      <x:c r="AI1334" s="58"/>
      <x:c r="AJ1334" s="56"/>
      <x:c r="AK1334" s="56"/>
      <x:c r="AL1334" s="56"/>
      <x:c r="AM1334" s="56"/>
      <x:c r="AN1334" s="56"/>
      <x:c r="AO1334" s="56" t="str">
        <x:f>IF(OR(AF1334="",AD1334=""),"",AF1334*AD1334+IF(AG1334="",0,AG1334)+IF(AH1334="",0,AH1334)+IF(AJ1334="",0,AJ1334)+IF(AK1334="",0,AK1334)+IF(AL1334="",0,AL1334)+IF(AM1334="",0,AM1334))</x:f>
      </x:c>
      <x:c r="AP1334" s="56"/>
      <x:c r="AQ1334" s="56" t="str">
        <x:f>IF(OR(AO1334="",AP1334=""),"",AO1334-AP1334)</x:f>
      </x:c>
      <x:c r="AR1334" s="58" t="str">
        <x:f>IF(OR(AP1334="",AP1334=0,AQ1334=""),"",AQ1334/AP1334)</x:f>
      </x:c>
      <x:c r="AS1334" s="58"/>
      <x:c r="AT1334" s="37"/>
      <x:c r="AU1334" s="37"/>
      <x:c r="AV1334" s="37"/>
      <x:c r="AW1334" s="56"/>
      <x:c r="AX1334" s="56"/>
      <x:c r="AY1334" s="37"/>
      <x:c r="AZ1334" s="37"/>
      <x:c r="BA1334" s="37"/>
      <x:c r="BB1334" s="37"/>
      <x:c r="BC1334" s="37"/>
      <x:c r="BD1334" s="60"/>
      <x:c r="BE1334" s="60"/>
      <x:c r="BF1334" s="37"/>
      <x:c r="BG1334" s="37"/>
      <x:c r="BH1334" s="37" t="str">
        <x:v>https://mintra.eg/products/mixing-bowl-%D8%B7%D8%A8%D9%82-%D8%AE%D9%84%D8%B7-%D8%B9%D9%85%D9%8A%D9%82</x:v>
      </x:c>
      <x:c r="BI1334" s="37"/>
      <x:c r="BJ1334" s="37" t="str">
        <x:v>لم يبدأ</x:v>
      </x:c>
      <x:c r="BK1334" s="60" t="n">
        <x:v>46233</x:v>
      </x:c>
      <x:c r="BL1334" s="60"/>
      <x:c r="BM1334" s="60"/>
      <x:c r="BN1334" s="62" t="str">
        <x:f>IF(BM1334="","",(NOW()-BM1334)*24)</x:f>
      </x:c>
      <x:c r="BO1334" s="37" t="str">
        <x:f>IF(BM1334="","لم يُرصد",IF(BT1334&lt;&gt;TRUE,"غير نشط",IF(BP1334="فشل","فشل حالي",IF(BN1334&lt;=12,"حديث",IF(BN1334&lt;=24,"متأخر","قديم")))))</x:f>
        <x:v>لم يُرصد</x:v>
      </x:c>
      <x:c r="BP1334" s="37" t="str">
        <x:v>بانتظار رصد التقسيط</x:v>
      </x:c>
      <x:c r="BQ1334" s="37" t="n">
        <x:v>0</x:v>
      </x:c>
      <x:c r="BR1334" s="37"/>
      <x:c r="BS1334" s="37"/>
      <x:c r="BT1334" s="54" t="b">
        <x:v>1</x:v>
      </x:c>
      <x:c r="BU1334" s="37" t="str">
        <x:v>مهمة جاهزة لأول رصد</x:v>
      </x:c>
      <x:c r="BV1334" s="37" t="str">
        <x:v>Mixing Bowl — Orange</x:v>
      </x:c>
      <x:c r="BW133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4" s="60" t="n">
        <x:v>46233</x:v>
      </x:c>
      <x:c r="BY1334" s="60" t="n">
        <x:v>46233</x:v>
      </x:c>
    </x:row>
    <x:row r="1335">
      <x:c r="A1335" s="37" t="str">
        <x:v>مهمة جمع أولية</x:v>
      </x:c>
      <x:c r="B1335" s="37" t="str">
        <x:v>INSTTASK-B12A2403A668</x:v>
      </x:c>
      <x:c r="C1335" s="37" t="str">
        <x:v>VAR-F3173EDB0119C5|EG-063|STORE|PENDING</x:v>
      </x:c>
      <x:c r="D1335" s="37" t="str">
        <x:v>VAR-F3173EDB0119C5|EG-063|STORE</x:v>
      </x:c>
      <x:c r="E1335" s="37" t="str">
        <x:v>VAR-F3173EDB0119C5</x:v>
      </x:c>
      <x:c r="F1335" s="37" t="str">
        <x:v>MOD-4705262D2C3311</x:v>
      </x:c>
      <x:c r="G1335" s="37" t="str">
        <x:v>Mintra Mixing Bowl Red | 4.5L</x:v>
      </x:c>
      <x:c r="H1335" s="37" t="str">
        <x:v>المطبخ والأدوات المنزلية</x:v>
      </x:c>
      <x:c r="I1335" s="37" t="str">
        <x:v>أوعية تقديم</x:v>
      </x:c>
      <x:c r="J1335" s="37" t="str">
        <x:v>Mintra</x:v>
      </x:c>
      <x:c r="K1335" s="37" t="str">
        <x:v>Mixing Bowl</x:v>
      </x:c>
      <x:c r="L1335" s="37" t="str">
        <x:v>Red</x:v>
      </x:c>
      <x:c r="M1335" s="37"/>
      <x:c r="N1335" s="37"/>
      <x:c r="O1335" s="37" t="str">
        <x:v>red</x:v>
      </x:c>
      <x:c r="P1335" s="37" t="str">
        <x:v>03616</x:v>
      </x:c>
      <x:c r="Q1335" s="37"/>
      <x:c r="R1335" s="37" t="str">
        <x:v>EG-063</x:v>
      </x:c>
      <x:c r="S1335" s="37" t="str">
        <x:v>Mintra</x:v>
      </x:c>
      <x:c r="T1335" s="37" t="str">
        <x:v>A</x:v>
      </x:c>
      <x:c r="U1335" s="37"/>
      <x:c r="V1335" s="37"/>
      <x:c r="W1335" s="37" t="str">
        <x:v>https://mintra.eg/products/mixing-bowl-%D8%B7%D8%A8%D9%82-%D8%AE%D9%84%D8%B7-%D8%B9%D9%85%D9%8A%D9%82</x:v>
      </x:c>
      <x:c r="X1335" s="37" t="str">
        <x:v>تغذية منتجات</x:v>
      </x:c>
      <x:c r="Y1335" s="37"/>
      <x:c r="Z1335" s="37"/>
      <x:c r="AA1335" s="37"/>
      <x:c r="AB1335" s="37"/>
      <x:c r="AC1335" s="37"/>
      <x:c r="AD1335" s="37"/>
      <x:c r="AE1335" s="37"/>
      <x:c r="AF1335" s="56"/>
      <x:c r="AG1335" s="56"/>
      <x:c r="AH1335" s="56"/>
      <x:c r="AI1335" s="58"/>
      <x:c r="AJ1335" s="56"/>
      <x:c r="AK1335" s="56"/>
      <x:c r="AL1335" s="56"/>
      <x:c r="AM1335" s="56"/>
      <x:c r="AN1335" s="56"/>
      <x:c r="AO1335" s="56" t="str">
        <x:f>IF(OR(AF1335="",AD1335=""),"",AF1335*AD1335+IF(AG1335="",0,AG1335)+IF(AH1335="",0,AH1335)+IF(AJ1335="",0,AJ1335)+IF(AK1335="",0,AK1335)+IF(AL1335="",0,AL1335)+IF(AM1335="",0,AM1335))</x:f>
      </x:c>
      <x:c r="AP1335" s="56"/>
      <x:c r="AQ1335" s="56" t="str">
        <x:f>IF(OR(AO1335="",AP1335=""),"",AO1335-AP1335)</x:f>
      </x:c>
      <x:c r="AR1335" s="58" t="str">
        <x:f>IF(OR(AP1335="",AP1335=0,AQ1335=""),"",AQ1335/AP1335)</x:f>
      </x:c>
      <x:c r="AS1335" s="58"/>
      <x:c r="AT1335" s="37"/>
      <x:c r="AU1335" s="37"/>
      <x:c r="AV1335" s="37"/>
      <x:c r="AW1335" s="56"/>
      <x:c r="AX1335" s="56"/>
      <x:c r="AY1335" s="37"/>
      <x:c r="AZ1335" s="37"/>
      <x:c r="BA1335" s="37"/>
      <x:c r="BB1335" s="37"/>
      <x:c r="BC1335" s="37"/>
      <x:c r="BD1335" s="60"/>
      <x:c r="BE1335" s="60"/>
      <x:c r="BF1335" s="37"/>
      <x:c r="BG1335" s="37"/>
      <x:c r="BH1335" s="37" t="str">
        <x:v>https://mintra.eg/products/mixing-bowl-%D8%B7%D8%A8%D9%82-%D8%AE%D9%84%D8%B7-%D8%B9%D9%85%D9%8A%D9%82</x:v>
      </x:c>
      <x:c r="BI1335" s="37"/>
      <x:c r="BJ1335" s="37" t="str">
        <x:v>لم يبدأ</x:v>
      </x:c>
      <x:c r="BK1335" s="60" t="n">
        <x:v>46233</x:v>
      </x:c>
      <x:c r="BL1335" s="60"/>
      <x:c r="BM1335" s="60"/>
      <x:c r="BN1335" s="62" t="str">
        <x:f>IF(BM1335="","",(NOW()-BM1335)*24)</x:f>
      </x:c>
      <x:c r="BO1335" s="37" t="str">
        <x:f>IF(BM1335="","لم يُرصد",IF(BT1335&lt;&gt;TRUE,"غير نشط",IF(BP1335="فشل","فشل حالي",IF(BN1335&lt;=12,"حديث",IF(BN1335&lt;=24,"متأخر","قديم")))))</x:f>
        <x:v>لم يُرصد</x:v>
      </x:c>
      <x:c r="BP1335" s="37" t="str">
        <x:v>بانتظار رصد التقسيط</x:v>
      </x:c>
      <x:c r="BQ1335" s="37" t="n">
        <x:v>0</x:v>
      </x:c>
      <x:c r="BR1335" s="37"/>
      <x:c r="BS1335" s="37"/>
      <x:c r="BT1335" s="54" t="b">
        <x:v>1</x:v>
      </x:c>
      <x:c r="BU1335" s="37" t="str">
        <x:v>مهمة جاهزة لأول رصد</x:v>
      </x:c>
      <x:c r="BV1335" s="37" t="str">
        <x:v>Mixing Bowl — Red</x:v>
      </x:c>
      <x:c r="BW133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5" s="60" t="n">
        <x:v>46233</x:v>
      </x:c>
      <x:c r="BY1335" s="60" t="n">
        <x:v>46233</x:v>
      </x:c>
    </x:row>
    <x:row r="1336">
      <x:c r="A1336" s="37" t="str">
        <x:v>مهمة جمع أولية</x:v>
      </x:c>
      <x:c r="B1336" s="37" t="str">
        <x:v>INSTTASK-0FC6452AB11B</x:v>
      </x:c>
      <x:c r="C1336" s="37" t="str">
        <x:v>VAR-D8B6ABCDDC1E06|EG-063|STORE|PENDING</x:v>
      </x:c>
      <x:c r="D1336" s="37" t="str">
        <x:v>VAR-D8B6ABCDDC1E06|EG-063|STORE</x:v>
      </x:c>
      <x:c r="E1336" s="37" t="str">
        <x:v>VAR-D8B6ABCDDC1E06</x:v>
      </x:c>
      <x:c r="F1336" s="37" t="str">
        <x:v>MOD-4705262D2C3311</x:v>
      </x:c>
      <x:c r="G1336" s="37" t="str">
        <x:v>Mintra Mixing Bowl White | 4.5L</x:v>
      </x:c>
      <x:c r="H1336" s="37" t="str">
        <x:v>المطبخ والأدوات المنزلية</x:v>
      </x:c>
      <x:c r="I1336" s="37" t="str">
        <x:v>أوعية تقديم</x:v>
      </x:c>
      <x:c r="J1336" s="37" t="str">
        <x:v>Mintra</x:v>
      </x:c>
      <x:c r="K1336" s="37" t="str">
        <x:v>Mixing Bowl</x:v>
      </x:c>
      <x:c r="L1336" s="37" t="str">
        <x:v>White</x:v>
      </x:c>
      <x:c r="M1336" s="37"/>
      <x:c r="N1336" s="37"/>
      <x:c r="O1336" s="37" t="str">
        <x:v>white</x:v>
      </x:c>
      <x:c r="P1336" s="37" t="str">
        <x:v>03615</x:v>
      </x:c>
      <x:c r="Q1336" s="37"/>
      <x:c r="R1336" s="37" t="str">
        <x:v>EG-063</x:v>
      </x:c>
      <x:c r="S1336" s="37" t="str">
        <x:v>Mintra</x:v>
      </x:c>
      <x:c r="T1336" s="37" t="str">
        <x:v>A</x:v>
      </x:c>
      <x:c r="U1336" s="37"/>
      <x:c r="V1336" s="37"/>
      <x:c r="W1336" s="37" t="str">
        <x:v>https://mintra.eg/products/mixing-bowl-%D8%B7%D8%A8%D9%82-%D8%AE%D9%84%D8%B7-%D8%B9%D9%85%D9%8A%D9%82</x:v>
      </x:c>
      <x:c r="X1336" s="37" t="str">
        <x:v>تغذية منتجات</x:v>
      </x:c>
      <x:c r="Y1336" s="37"/>
      <x:c r="Z1336" s="37"/>
      <x:c r="AA1336" s="37"/>
      <x:c r="AB1336" s="37"/>
      <x:c r="AC1336" s="37"/>
      <x:c r="AD1336" s="37"/>
      <x:c r="AE1336" s="37"/>
      <x:c r="AF1336" s="56"/>
      <x:c r="AG1336" s="56"/>
      <x:c r="AH1336" s="56"/>
      <x:c r="AI1336" s="58"/>
      <x:c r="AJ1336" s="56"/>
      <x:c r="AK1336" s="56"/>
      <x:c r="AL1336" s="56"/>
      <x:c r="AM1336" s="56"/>
      <x:c r="AN1336" s="56"/>
      <x:c r="AO1336" s="56" t="str">
        <x:f>IF(OR(AF1336="",AD1336=""),"",AF1336*AD1336+IF(AG1336="",0,AG1336)+IF(AH1336="",0,AH1336)+IF(AJ1336="",0,AJ1336)+IF(AK1336="",0,AK1336)+IF(AL1336="",0,AL1336)+IF(AM1336="",0,AM1336))</x:f>
      </x:c>
      <x:c r="AP1336" s="56"/>
      <x:c r="AQ1336" s="56" t="str">
        <x:f>IF(OR(AO1336="",AP1336=""),"",AO1336-AP1336)</x:f>
      </x:c>
      <x:c r="AR1336" s="58" t="str">
        <x:f>IF(OR(AP1336="",AP1336=0,AQ1336=""),"",AQ1336/AP1336)</x:f>
      </x:c>
      <x:c r="AS1336" s="58"/>
      <x:c r="AT1336" s="37"/>
      <x:c r="AU1336" s="37"/>
      <x:c r="AV1336" s="37"/>
      <x:c r="AW1336" s="56"/>
      <x:c r="AX1336" s="56"/>
      <x:c r="AY1336" s="37"/>
      <x:c r="AZ1336" s="37"/>
      <x:c r="BA1336" s="37"/>
      <x:c r="BB1336" s="37"/>
      <x:c r="BC1336" s="37"/>
      <x:c r="BD1336" s="60"/>
      <x:c r="BE1336" s="60"/>
      <x:c r="BF1336" s="37"/>
      <x:c r="BG1336" s="37"/>
      <x:c r="BH1336" s="37" t="str">
        <x:v>https://mintra.eg/products/mixing-bowl-%D8%B7%D8%A8%D9%82-%D8%AE%D9%84%D8%B7-%D8%B9%D9%85%D9%8A%D9%82</x:v>
      </x:c>
      <x:c r="BI1336" s="37"/>
      <x:c r="BJ1336" s="37" t="str">
        <x:v>لم يبدأ</x:v>
      </x:c>
      <x:c r="BK1336" s="60" t="n">
        <x:v>46233</x:v>
      </x:c>
      <x:c r="BL1336" s="60"/>
      <x:c r="BM1336" s="60"/>
      <x:c r="BN1336" s="62" t="str">
        <x:f>IF(BM1336="","",(NOW()-BM1336)*24)</x:f>
      </x:c>
      <x:c r="BO1336" s="37" t="str">
        <x:f>IF(BM1336="","لم يُرصد",IF(BT1336&lt;&gt;TRUE,"غير نشط",IF(BP1336="فشل","فشل حالي",IF(BN1336&lt;=12,"حديث",IF(BN1336&lt;=24,"متأخر","قديم")))))</x:f>
        <x:v>لم يُرصد</x:v>
      </x:c>
      <x:c r="BP1336" s="37" t="str">
        <x:v>بانتظار رصد التقسيط</x:v>
      </x:c>
      <x:c r="BQ1336" s="37" t="n">
        <x:v>0</x:v>
      </x:c>
      <x:c r="BR1336" s="37"/>
      <x:c r="BS1336" s="37"/>
      <x:c r="BT1336" s="54" t="b">
        <x:v>1</x:v>
      </x:c>
      <x:c r="BU1336" s="37" t="str">
        <x:v>مهمة جاهزة لأول رصد</x:v>
      </x:c>
      <x:c r="BV1336" s="37" t="str">
        <x:v>Mixing Bowl — White</x:v>
      </x:c>
      <x:c r="BW133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6" s="60" t="n">
        <x:v>46233</x:v>
      </x:c>
      <x:c r="BY1336" s="60" t="n">
        <x:v>46233</x:v>
      </x:c>
    </x:row>
    <x:row r="1337">
      <x:c r="A1337" s="37" t="str">
        <x:v>مهمة جمع أولية</x:v>
      </x:c>
      <x:c r="B1337" s="37" t="str">
        <x:v>INSTTASK-B61C85461414</x:v>
      </x:c>
      <x:c r="C1337" s="37" t="str">
        <x:v>VAR-62007E1671E61A|EG-063|STORE|PENDING</x:v>
      </x:c>
      <x:c r="D1337" s="37" t="str">
        <x:v>VAR-62007E1671E61A|EG-063|STORE</x:v>
      </x:c>
      <x:c r="E1337" s="37" t="str">
        <x:v>VAR-62007E1671E61A</x:v>
      </x:c>
      <x:c r="F1337" s="37" t="str">
        <x:v>MOD-4705262D2C3311</x:v>
      </x:c>
      <x:c r="G1337" s="37" t="str">
        <x:v>Mintra Mixing Bowl Yellow | 4.5L</x:v>
      </x:c>
      <x:c r="H1337" s="37" t="str">
        <x:v>المطبخ والأدوات المنزلية</x:v>
      </x:c>
      <x:c r="I1337" s="37" t="str">
        <x:v>أوعية تقديم</x:v>
      </x:c>
      <x:c r="J1337" s="37" t="str">
        <x:v>Mintra</x:v>
      </x:c>
      <x:c r="K1337" s="37" t="str">
        <x:v>Mixing Bowl</x:v>
      </x:c>
      <x:c r="L1337" s="37" t="str">
        <x:v>Yellow</x:v>
      </x:c>
      <x:c r="M1337" s="37"/>
      <x:c r="N1337" s="37"/>
      <x:c r="O1337" s="37" t="str">
        <x:v>yellow</x:v>
      </x:c>
      <x:c r="P1337" s="37" t="str">
        <x:v>03620</x:v>
      </x:c>
      <x:c r="Q1337" s="37"/>
      <x:c r="R1337" s="37" t="str">
        <x:v>EG-063</x:v>
      </x:c>
      <x:c r="S1337" s="37" t="str">
        <x:v>Mintra</x:v>
      </x:c>
      <x:c r="T1337" s="37" t="str">
        <x:v>A</x:v>
      </x:c>
      <x:c r="U1337" s="37"/>
      <x:c r="V1337" s="37"/>
      <x:c r="W1337" s="37" t="str">
        <x:v>https://mintra.eg/products/mixing-bowl-%D8%B7%D8%A8%D9%82-%D8%AE%D9%84%D8%B7-%D8%B9%D9%85%D9%8A%D9%82</x:v>
      </x:c>
      <x:c r="X1337" s="37" t="str">
        <x:v>تغذية منتجات</x:v>
      </x:c>
      <x:c r="Y1337" s="37"/>
      <x:c r="Z1337" s="37"/>
      <x:c r="AA1337" s="37"/>
      <x:c r="AB1337" s="37"/>
      <x:c r="AC1337" s="37"/>
      <x:c r="AD1337" s="37"/>
      <x:c r="AE1337" s="37"/>
      <x:c r="AF1337" s="56"/>
      <x:c r="AG1337" s="56"/>
      <x:c r="AH1337" s="56"/>
      <x:c r="AI1337" s="58"/>
      <x:c r="AJ1337" s="56"/>
      <x:c r="AK1337" s="56"/>
      <x:c r="AL1337" s="56"/>
      <x:c r="AM1337" s="56"/>
      <x:c r="AN1337" s="56"/>
      <x:c r="AO1337" s="56" t="str">
        <x:f>IF(OR(AF1337="",AD1337=""),"",AF1337*AD1337+IF(AG1337="",0,AG1337)+IF(AH1337="",0,AH1337)+IF(AJ1337="",0,AJ1337)+IF(AK1337="",0,AK1337)+IF(AL1337="",0,AL1337)+IF(AM1337="",0,AM1337))</x:f>
      </x:c>
      <x:c r="AP1337" s="56"/>
      <x:c r="AQ1337" s="56" t="str">
        <x:f>IF(OR(AO1337="",AP1337=""),"",AO1337-AP1337)</x:f>
      </x:c>
      <x:c r="AR1337" s="58" t="str">
        <x:f>IF(OR(AP1337="",AP1337=0,AQ1337=""),"",AQ1337/AP1337)</x:f>
      </x:c>
      <x:c r="AS1337" s="58"/>
      <x:c r="AT1337" s="37"/>
      <x:c r="AU1337" s="37"/>
      <x:c r="AV1337" s="37"/>
      <x:c r="AW1337" s="56"/>
      <x:c r="AX1337" s="56"/>
      <x:c r="AY1337" s="37"/>
      <x:c r="AZ1337" s="37"/>
      <x:c r="BA1337" s="37"/>
      <x:c r="BB1337" s="37"/>
      <x:c r="BC1337" s="37"/>
      <x:c r="BD1337" s="60"/>
      <x:c r="BE1337" s="60"/>
      <x:c r="BF1337" s="37"/>
      <x:c r="BG1337" s="37"/>
      <x:c r="BH1337" s="37" t="str">
        <x:v>https://mintra.eg/products/mixing-bowl-%D8%B7%D8%A8%D9%82-%D8%AE%D9%84%D8%B7-%D8%B9%D9%85%D9%8A%D9%82</x:v>
      </x:c>
      <x:c r="BI1337" s="37"/>
      <x:c r="BJ1337" s="37" t="str">
        <x:v>لم يبدأ</x:v>
      </x:c>
      <x:c r="BK1337" s="60" t="n">
        <x:v>46233</x:v>
      </x:c>
      <x:c r="BL1337" s="60"/>
      <x:c r="BM1337" s="60"/>
      <x:c r="BN1337" s="62" t="str">
        <x:f>IF(BM1337="","",(NOW()-BM1337)*24)</x:f>
      </x:c>
      <x:c r="BO1337" s="37" t="str">
        <x:f>IF(BM1337="","لم يُرصد",IF(BT1337&lt;&gt;TRUE,"غير نشط",IF(BP1337="فشل","فشل حالي",IF(BN1337&lt;=12,"حديث",IF(BN1337&lt;=24,"متأخر","قديم")))))</x:f>
        <x:v>لم يُرصد</x:v>
      </x:c>
      <x:c r="BP1337" s="37" t="str">
        <x:v>بانتظار رصد التقسيط</x:v>
      </x:c>
      <x:c r="BQ1337" s="37" t="n">
        <x:v>0</x:v>
      </x:c>
      <x:c r="BR1337" s="37"/>
      <x:c r="BS1337" s="37"/>
      <x:c r="BT1337" s="54" t="b">
        <x:v>1</x:v>
      </x:c>
      <x:c r="BU1337" s="37" t="str">
        <x:v>مهمة جاهزة لأول رصد</x:v>
      </x:c>
      <x:c r="BV1337" s="37" t="str">
        <x:v>Mixing Bowl — Yellow</x:v>
      </x:c>
      <x:c r="BW133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7" s="60" t="n">
        <x:v>46233</x:v>
      </x:c>
      <x:c r="BY1337" s="60" t="n">
        <x:v>46233</x:v>
      </x:c>
    </x:row>
    <x:row r="1338">
      <x:c r="A1338" s="37" t="str">
        <x:v>مهمة جمع أولية</x:v>
      </x:c>
      <x:c r="B1338" s="37" t="str">
        <x:v>INSTTASK-C15D37D32501</x:v>
      </x:c>
      <x:c r="C1338" s="37" t="str">
        <x:v>VAR-DB0B0FD2398BF2|EG-060|STORE|PENDING</x:v>
      </x:c>
      <x:c r="D1338" s="37" t="str">
        <x:v>VAR-DB0B0FD2398BF2|EG-060|STORE</x:v>
      </x:c>
      <x:c r="E1338" s="37" t="str">
        <x:v>VAR-DB0B0FD2398BF2</x:v>
      </x:c>
      <x:c r="F1338" s="37" t="str">
        <x:v>MOD-4BC1F9E8752811</x:v>
      </x:c>
      <x:c r="G1338" s="37" t="str">
        <x:v>IKEA SUMPCYPRESS Bowl with lid set of 2</x:v>
      </x:c>
      <x:c r="H1338" s="37" t="str">
        <x:v>المطبخ والأدوات المنزلية</x:v>
      </x:c>
      <x:c r="I1338" s="37" t="str">
        <x:v>أوعية حفظ</x:v>
      </x:c>
      <x:c r="J1338" s="37" t="str">
        <x:v>IKEA</x:v>
      </x:c>
      <x:c r="K1338" s="37" t="str">
        <x:v>SUMPCYPRESS Bowl with lid</x:v>
      </x:c>
      <x:c r="L1338" s="37" t="str">
        <x:v>set of 2</x:v>
      </x:c>
      <x:c r="M1338" s="37"/>
      <x:c r="N1338" s="37"/>
      <x:c r="O1338" s="37"/>
      <x:c r="P1338" s="37" t="str">
        <x:v>80559273</x:v>
      </x:c>
      <x:c r="Q1338" s="37"/>
      <x:c r="R1338" s="37" t="str">
        <x:v>EG-060</x:v>
      </x:c>
      <x:c r="S1338" s="37" t="str">
        <x:v>IKEA Egypt</x:v>
      </x:c>
      <x:c r="T1338" s="37" t="str">
        <x:v>A</x:v>
      </x:c>
      <x:c r="U1338" s="37"/>
      <x:c r="V1338" s="37"/>
      <x:c r="W1338" s="37" t="str">
        <x:v>https://www.ikea.com/eg/en/p/sumpcypress-bowl-with-lid-set-of-2-80559273/</x:v>
      </x:c>
      <x:c r="X1338" s="37" t="str">
        <x:v>صفحة فئة منظمة</x:v>
      </x:c>
      <x:c r="Y1338" s="37"/>
      <x:c r="Z1338" s="37"/>
      <x:c r="AA1338" s="37"/>
      <x:c r="AB1338" s="37"/>
      <x:c r="AC1338" s="37"/>
      <x:c r="AD1338" s="37"/>
      <x:c r="AE1338" s="37"/>
      <x:c r="AF1338" s="56"/>
      <x:c r="AG1338" s="56"/>
      <x:c r="AH1338" s="56"/>
      <x:c r="AI1338" s="58"/>
      <x:c r="AJ1338" s="56"/>
      <x:c r="AK1338" s="56"/>
      <x:c r="AL1338" s="56"/>
      <x:c r="AM1338" s="56"/>
      <x:c r="AN1338" s="56"/>
      <x:c r="AO1338" s="56" t="str">
        <x:f>IF(OR(AF1338="",AD1338=""),"",AF1338*AD1338+IF(AG1338="",0,AG1338)+IF(AH1338="",0,AH1338)+IF(AJ1338="",0,AJ1338)+IF(AK1338="",0,AK1338)+IF(AL1338="",0,AL1338)+IF(AM1338="",0,AM1338))</x:f>
      </x:c>
      <x:c r="AP1338" s="56"/>
      <x:c r="AQ1338" s="56" t="str">
        <x:f>IF(OR(AO1338="",AP1338=""),"",AO1338-AP1338)</x:f>
      </x:c>
      <x:c r="AR1338" s="58" t="str">
        <x:f>IF(OR(AP1338="",AP1338=0,AQ1338=""),"",AQ1338/AP1338)</x:f>
      </x:c>
      <x:c r="AS1338" s="58"/>
      <x:c r="AT1338" s="37"/>
      <x:c r="AU1338" s="37"/>
      <x:c r="AV1338" s="37"/>
      <x:c r="AW1338" s="56"/>
      <x:c r="AX1338" s="56"/>
      <x:c r="AY1338" s="37"/>
      <x:c r="AZ1338" s="37"/>
      <x:c r="BA1338" s="37"/>
      <x:c r="BB1338" s="37"/>
      <x:c r="BC1338" s="37"/>
      <x:c r="BD1338" s="60"/>
      <x:c r="BE1338" s="60"/>
      <x:c r="BF1338" s="37"/>
      <x:c r="BG1338" s="37"/>
      <x:c r="BH1338" s="37" t="str">
        <x:v>https://www.ikea.com/eg/en/p/sumpcypress-bowl-with-lid-set-of-2-80559273/</x:v>
      </x:c>
      <x:c r="BI1338" s="37"/>
      <x:c r="BJ1338" s="37" t="str">
        <x:v>لم يبدأ</x:v>
      </x:c>
      <x:c r="BK1338" s="60" t="n">
        <x:v>46233</x:v>
      </x:c>
      <x:c r="BL1338" s="60"/>
      <x:c r="BM1338" s="60"/>
      <x:c r="BN1338" s="62" t="str">
        <x:f>IF(BM1338="","",(NOW()-BM1338)*24)</x:f>
      </x:c>
      <x:c r="BO1338" s="37" t="str">
        <x:f>IF(BM1338="","لم يُرصد",IF(BT1338&lt;&gt;TRUE,"غير نشط",IF(BP1338="فشل","فشل حالي",IF(BN1338&lt;=12,"حديث",IF(BN1338&lt;=24,"متأخر","قديم")))))</x:f>
        <x:v>لم يُرصد</x:v>
      </x:c>
      <x:c r="BP1338" s="37" t="str">
        <x:v>بانتظار رصد التقسيط</x:v>
      </x:c>
      <x:c r="BQ1338" s="37" t="n">
        <x:v>0</x:v>
      </x:c>
      <x:c r="BR1338" s="37"/>
      <x:c r="BS1338" s="37"/>
      <x:c r="BT1338" s="54" t="b">
        <x:v>1</x:v>
      </x:c>
      <x:c r="BU1338" s="37" t="str">
        <x:v>يحتاج اكتشاف رابط المنتج</x:v>
      </x:c>
      <x:c r="BV1338" s="37" t="str">
        <x:v>SUMPCYPRESS, Bowl with lid, set of 2</x:v>
      </x:c>
      <x:c r="BW133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38" s="60" t="n">
        <x:v>46233</x:v>
      </x:c>
      <x:c r="BY1338" s="60" t="n">
        <x:v>46233</x:v>
      </x:c>
    </x:row>
    <x:row r="1339">
      <x:c r="A1339" s="37" t="str">
        <x:v>مهمة جمع أولية</x:v>
      </x:c>
      <x:c r="B1339" s="37" t="str">
        <x:v>INSTTASK-EE43DFE65F69</x:v>
      </x:c>
      <x:c r="C1339" s="37" t="str">
        <x:v>VAR-74229A0289092D|EG-063|STORE|PENDING</x:v>
      </x:c>
      <x:c r="D1339" s="37" t="str">
        <x:v>VAR-74229A0289092D|EG-063|STORE</x:v>
      </x:c>
      <x:c r="E1339" s="37" t="str">
        <x:v>VAR-74229A0289092D</x:v>
      </x:c>
      <x:c r="F1339" s="37" t="str">
        <x:v>MOD-9C24A14DC8500A</x:v>
      </x:c>
      <x:c r="G1339" s="37" t="str">
        <x:v>Mintra Round Preservation Bowl With Lid (pack of 4) Blue</x:v>
      </x:c>
      <x:c r="H1339" s="37" t="str">
        <x:v>المطبخ والأدوات المنزلية</x:v>
      </x:c>
      <x:c r="I1339" s="37" t="str">
        <x:v>أوعية حفظ</x:v>
      </x:c>
      <x:c r="J1339" s="37" t="str">
        <x:v>Mintra</x:v>
      </x:c>
      <x:c r="K1339" s="37" t="str">
        <x:v>Round Preservation Bowl With Lid (pack of 4)</x:v>
      </x:c>
      <x:c r="L1339" s="37" t="str">
        <x:v>Blue</x:v>
      </x:c>
      <x:c r="M1339" s="37"/>
      <x:c r="N1339" s="37"/>
      <x:c r="O1339" s="37" t="str">
        <x:v>blue</x:v>
      </x:c>
      <x:c r="P1339" s="37" t="str">
        <x:v>99866</x:v>
      </x:c>
      <x:c r="Q1339" s="37"/>
      <x:c r="R1339" s="37" t="str">
        <x:v>EG-063</x:v>
      </x:c>
      <x:c r="S1339" s="37" t="str">
        <x:v>Mintra</x:v>
      </x:c>
      <x:c r="T1339" s="37" t="str">
        <x:v>A</x:v>
      </x:c>
      <x:c r="U1339" s="37"/>
      <x:c r="V1339" s="37"/>
      <x:c r="W1339" s="37" t="str">
        <x:v>https://mintra.eg/products/round-preservation-box-pack-of-4-%D8%AD%D8%A7%D9%81%D8%B8%D8%A9-%D8%B7%D8%B9%D8%A7%D9%85-%D8%A8%D9%84%D8%A7%D8%B3%D8%AA%D9%8A%D9%83</x:v>
      </x:c>
      <x:c r="X1339" s="37" t="str">
        <x:v>تغذية منتجات</x:v>
      </x:c>
      <x:c r="Y1339" s="37"/>
      <x:c r="Z1339" s="37"/>
      <x:c r="AA1339" s="37"/>
      <x:c r="AB1339" s="37"/>
      <x:c r="AC1339" s="37"/>
      <x:c r="AD1339" s="37"/>
      <x:c r="AE1339" s="37"/>
      <x:c r="AF1339" s="56"/>
      <x:c r="AG1339" s="56"/>
      <x:c r="AH1339" s="56"/>
      <x:c r="AI1339" s="58"/>
      <x:c r="AJ1339" s="56"/>
      <x:c r="AK1339" s="56"/>
      <x:c r="AL1339" s="56"/>
      <x:c r="AM1339" s="56"/>
      <x:c r="AN1339" s="56"/>
      <x:c r="AO1339" s="56" t="str">
        <x:f>IF(OR(AF1339="",AD1339=""),"",AF1339*AD1339+IF(AG1339="",0,AG1339)+IF(AH1339="",0,AH1339)+IF(AJ1339="",0,AJ1339)+IF(AK1339="",0,AK1339)+IF(AL1339="",0,AL1339)+IF(AM1339="",0,AM1339))</x:f>
      </x:c>
      <x:c r="AP1339" s="56"/>
      <x:c r="AQ1339" s="56" t="str">
        <x:f>IF(OR(AO1339="",AP1339=""),"",AO1339-AP1339)</x:f>
      </x:c>
      <x:c r="AR1339" s="58" t="str">
        <x:f>IF(OR(AP1339="",AP1339=0,AQ1339=""),"",AQ1339/AP1339)</x:f>
      </x:c>
      <x:c r="AS1339" s="58"/>
      <x:c r="AT1339" s="37"/>
      <x:c r="AU1339" s="37"/>
      <x:c r="AV1339" s="37"/>
      <x:c r="AW1339" s="56"/>
      <x:c r="AX1339" s="56"/>
      <x:c r="AY1339" s="37"/>
      <x:c r="AZ1339" s="37"/>
      <x:c r="BA1339" s="37"/>
      <x:c r="BB1339" s="37"/>
      <x:c r="BC1339" s="37"/>
      <x:c r="BD1339" s="60"/>
      <x:c r="BE1339" s="60"/>
      <x:c r="BF1339" s="37"/>
      <x:c r="BG1339" s="37"/>
      <x:c r="BH1339" s="37" t="str">
        <x:v>https://mintra.eg/products/round-preservation-box-pack-of-4-%D8%AD%D8%A7%D9%81%D8%B8%D8%A9-%D8%B7%D8%B9%D8%A7%D9%85-%D8%A8%D9%84%D8%A7%D8%B3%D8%AA%D9%8A%D9%83</x:v>
      </x:c>
      <x:c r="BI1339" s="37"/>
      <x:c r="BJ1339" s="37" t="str">
        <x:v>لم يبدأ</x:v>
      </x:c>
      <x:c r="BK1339" s="60" t="n">
        <x:v>46233</x:v>
      </x:c>
      <x:c r="BL1339" s="60"/>
      <x:c r="BM1339" s="60"/>
      <x:c r="BN1339" s="62" t="str">
        <x:f>IF(BM1339="","",(NOW()-BM1339)*24)</x:f>
      </x:c>
      <x:c r="BO1339" s="37" t="str">
        <x:f>IF(BM1339="","لم يُرصد",IF(BT1339&lt;&gt;TRUE,"غير نشط",IF(BP1339="فشل","فشل حالي",IF(BN1339&lt;=12,"حديث",IF(BN1339&lt;=24,"متأخر","قديم")))))</x:f>
        <x:v>لم يُرصد</x:v>
      </x:c>
      <x:c r="BP1339" s="37" t="str">
        <x:v>بانتظار رصد التقسيط</x:v>
      </x:c>
      <x:c r="BQ1339" s="37" t="n">
        <x:v>0</x:v>
      </x:c>
      <x:c r="BR1339" s="37"/>
      <x:c r="BS1339" s="37"/>
      <x:c r="BT1339" s="54" t="b">
        <x:v>1</x:v>
      </x:c>
      <x:c r="BU1339" s="37" t="str">
        <x:v>مهمة جاهزة لأول رصد</x:v>
      </x:c>
      <x:c r="BV1339" s="37" t="str">
        <x:v>Round Preservation Bowl With Lid (pack of 4) — Blue</x:v>
      </x:c>
      <x:c r="BW133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39" s="60" t="n">
        <x:v>46233</x:v>
      </x:c>
      <x:c r="BY1339" s="60" t="n">
        <x:v>46233</x:v>
      </x:c>
    </x:row>
    <x:row r="1340">
      <x:c r="A1340" s="37" t="str">
        <x:v>مهمة جمع أولية</x:v>
      </x:c>
      <x:c r="B1340" s="37" t="str">
        <x:v>INSTTASK-8E6BD3BBEC0E</x:v>
      </x:c>
      <x:c r="C1340" s="37" t="str">
        <x:v>VAR-FBBBC0D83C724A|EG-063|STORE|PENDING</x:v>
      </x:c>
      <x:c r="D1340" s="37" t="str">
        <x:v>VAR-FBBBC0D83C724A|EG-063|STORE</x:v>
      </x:c>
      <x:c r="E1340" s="37" t="str">
        <x:v>VAR-FBBBC0D83C724A</x:v>
      </x:c>
      <x:c r="F1340" s="37" t="str">
        <x:v>MOD-9C24A14DC8500A</x:v>
      </x:c>
      <x:c r="G1340" s="37" t="str">
        <x:v>Mintra Round Preservation Bowl With Lid (pack of 4) Fushia</x:v>
      </x:c>
      <x:c r="H1340" s="37" t="str">
        <x:v>المطبخ والأدوات المنزلية</x:v>
      </x:c>
      <x:c r="I1340" s="37" t="str">
        <x:v>أوعية حفظ</x:v>
      </x:c>
      <x:c r="J1340" s="37" t="str">
        <x:v>Mintra</x:v>
      </x:c>
      <x:c r="K1340" s="37" t="str">
        <x:v>Round Preservation Bowl With Lid (pack of 4)</x:v>
      </x:c>
      <x:c r="L1340" s="37" t="str">
        <x:v>Fushia</x:v>
      </x:c>
      <x:c r="M1340" s="37"/>
      <x:c r="N1340" s="37"/>
      <x:c r="O1340" s="37" t="str">
        <x:v>fushia</x:v>
      </x:c>
      <x:c r="P1340" s="37" t="str">
        <x:v>99870</x:v>
      </x:c>
      <x:c r="Q1340" s="37"/>
      <x:c r="R1340" s="37" t="str">
        <x:v>EG-063</x:v>
      </x:c>
      <x:c r="S1340" s="37" t="str">
        <x:v>Mintra</x:v>
      </x:c>
      <x:c r="T1340" s="37" t="str">
        <x:v>A</x:v>
      </x:c>
      <x:c r="U1340" s="37"/>
      <x:c r="V1340" s="37"/>
      <x:c r="W1340" s="37" t="str">
        <x:v>https://mintra.eg/products/round-preservation-box-pack-of-4-%D8%AD%D8%A7%D9%81%D8%B8%D8%A9-%D8%B7%D8%B9%D8%A7%D9%85-%D8%A8%D9%84%D8%A7%D8%B3%D8%AA%D9%8A%D9%83</x:v>
      </x:c>
      <x:c r="X1340" s="37" t="str">
        <x:v>تغذية منتجات</x:v>
      </x:c>
      <x:c r="Y1340" s="37"/>
      <x:c r="Z1340" s="37"/>
      <x:c r="AA1340" s="37"/>
      <x:c r="AB1340" s="37"/>
      <x:c r="AC1340" s="37"/>
      <x:c r="AD1340" s="37"/>
      <x:c r="AE1340" s="37"/>
      <x:c r="AF1340" s="56"/>
      <x:c r="AG1340" s="56"/>
      <x:c r="AH1340" s="56"/>
      <x:c r="AI1340" s="58"/>
      <x:c r="AJ1340" s="56"/>
      <x:c r="AK1340" s="56"/>
      <x:c r="AL1340" s="56"/>
      <x:c r="AM1340" s="56"/>
      <x:c r="AN1340" s="56"/>
      <x:c r="AO1340" s="56" t="str">
        <x:f>IF(OR(AF1340="",AD1340=""),"",AF1340*AD1340+IF(AG1340="",0,AG1340)+IF(AH1340="",0,AH1340)+IF(AJ1340="",0,AJ1340)+IF(AK1340="",0,AK1340)+IF(AL1340="",0,AL1340)+IF(AM1340="",0,AM1340))</x:f>
      </x:c>
      <x:c r="AP1340" s="56"/>
      <x:c r="AQ1340" s="56" t="str">
        <x:f>IF(OR(AO1340="",AP1340=""),"",AO1340-AP1340)</x:f>
      </x:c>
      <x:c r="AR1340" s="58" t="str">
        <x:f>IF(OR(AP1340="",AP1340=0,AQ1340=""),"",AQ1340/AP1340)</x:f>
      </x:c>
      <x:c r="AS1340" s="58"/>
      <x:c r="AT1340" s="37"/>
      <x:c r="AU1340" s="37"/>
      <x:c r="AV1340" s="37"/>
      <x:c r="AW1340" s="56"/>
      <x:c r="AX1340" s="56"/>
      <x:c r="AY1340" s="37"/>
      <x:c r="AZ1340" s="37"/>
      <x:c r="BA1340" s="37"/>
      <x:c r="BB1340" s="37"/>
      <x:c r="BC1340" s="37"/>
      <x:c r="BD1340" s="60"/>
      <x:c r="BE1340" s="60"/>
      <x:c r="BF1340" s="37"/>
      <x:c r="BG1340" s="37"/>
      <x:c r="BH1340" s="37" t="str">
        <x:v>https://mintra.eg/products/round-preservation-box-pack-of-4-%D8%AD%D8%A7%D9%81%D8%B8%D8%A9-%D8%B7%D8%B9%D8%A7%D9%85-%D8%A8%D9%84%D8%A7%D8%B3%D8%AA%D9%8A%D9%83</x:v>
      </x:c>
      <x:c r="BI1340" s="37"/>
      <x:c r="BJ1340" s="37" t="str">
        <x:v>لم يبدأ</x:v>
      </x:c>
      <x:c r="BK1340" s="60" t="n">
        <x:v>46233</x:v>
      </x:c>
      <x:c r="BL1340" s="60"/>
      <x:c r="BM1340" s="60"/>
      <x:c r="BN1340" s="62" t="str">
        <x:f>IF(BM1340="","",(NOW()-BM1340)*24)</x:f>
      </x:c>
      <x:c r="BO1340" s="37" t="str">
        <x:f>IF(BM1340="","لم يُرصد",IF(BT1340&lt;&gt;TRUE,"غير نشط",IF(BP1340="فشل","فشل حالي",IF(BN1340&lt;=12,"حديث",IF(BN1340&lt;=24,"متأخر","قديم")))))</x:f>
        <x:v>لم يُرصد</x:v>
      </x:c>
      <x:c r="BP1340" s="37" t="str">
        <x:v>بانتظار رصد التقسيط</x:v>
      </x:c>
      <x:c r="BQ1340" s="37" t="n">
        <x:v>0</x:v>
      </x:c>
      <x:c r="BR1340" s="37"/>
      <x:c r="BS1340" s="37"/>
      <x:c r="BT1340" s="54" t="b">
        <x:v>1</x:v>
      </x:c>
      <x:c r="BU1340" s="37" t="str">
        <x:v>مهمة جاهزة لأول رصد</x:v>
      </x:c>
      <x:c r="BV1340" s="37" t="str">
        <x:v>Round Preservation Bowl With Lid (pack of 4) — Fushia</x:v>
      </x:c>
      <x:c r="BW134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0" s="60" t="n">
        <x:v>46233</x:v>
      </x:c>
      <x:c r="BY1340" s="60" t="n">
        <x:v>46233</x:v>
      </x:c>
    </x:row>
    <x:row r="1341">
      <x:c r="A1341" s="37" t="str">
        <x:v>مهمة جمع أولية</x:v>
      </x:c>
      <x:c r="B1341" s="37" t="str">
        <x:v>INSTTASK-BF3343B58961</x:v>
      </x:c>
      <x:c r="C1341" s="37" t="str">
        <x:v>VAR-EABA2DD19F7DAC|EG-063|STORE|PENDING</x:v>
      </x:c>
      <x:c r="D1341" s="37" t="str">
        <x:v>VAR-EABA2DD19F7DAC|EG-063|STORE</x:v>
      </x:c>
      <x:c r="E1341" s="37" t="str">
        <x:v>VAR-EABA2DD19F7DAC</x:v>
      </x:c>
      <x:c r="F1341" s="37" t="str">
        <x:v>MOD-9C24A14DC8500A</x:v>
      </x:c>
      <x:c r="G1341" s="37" t="str">
        <x:v>Mintra Round Preservation Bowl With Lid (pack of 4) Green</x:v>
      </x:c>
      <x:c r="H1341" s="37" t="str">
        <x:v>المطبخ والأدوات المنزلية</x:v>
      </x:c>
      <x:c r="I1341" s="37" t="str">
        <x:v>أوعية حفظ</x:v>
      </x:c>
      <x:c r="J1341" s="37" t="str">
        <x:v>Mintra</x:v>
      </x:c>
      <x:c r="K1341" s="37" t="str">
        <x:v>Round Preservation Bowl With Lid (pack of 4)</x:v>
      </x:c>
      <x:c r="L1341" s="37" t="str">
        <x:v>Green</x:v>
      </x:c>
      <x:c r="M1341" s="37"/>
      <x:c r="N1341" s="37"/>
      <x:c r="O1341" s="37" t="str">
        <x:v>green</x:v>
      </x:c>
      <x:c r="P1341" s="37" t="str">
        <x:v>99865</x:v>
      </x:c>
      <x:c r="Q1341" s="37"/>
      <x:c r="R1341" s="37" t="str">
        <x:v>EG-063</x:v>
      </x:c>
      <x:c r="S1341" s="37" t="str">
        <x:v>Mintra</x:v>
      </x:c>
      <x:c r="T1341" s="37" t="str">
        <x:v>A</x:v>
      </x:c>
      <x:c r="U1341" s="37"/>
      <x:c r="V1341" s="37"/>
      <x:c r="W1341" s="37" t="str">
        <x:v>https://mintra.eg/products/round-preservation-box-pack-of-4-%D8%AD%D8%A7%D9%81%D8%B8%D8%A9-%D8%B7%D8%B9%D8%A7%D9%85-%D8%A8%D9%84%D8%A7%D8%B3%D8%AA%D9%8A%D9%83</x:v>
      </x:c>
      <x:c r="X1341" s="37" t="str">
        <x:v>تغذية منتجات</x:v>
      </x:c>
      <x:c r="Y1341" s="37"/>
      <x:c r="Z1341" s="37"/>
      <x:c r="AA1341" s="37"/>
      <x:c r="AB1341" s="37"/>
      <x:c r="AC1341" s="37"/>
      <x:c r="AD1341" s="37"/>
      <x:c r="AE1341" s="37"/>
      <x:c r="AF1341" s="56"/>
      <x:c r="AG1341" s="56"/>
      <x:c r="AH1341" s="56"/>
      <x:c r="AI1341" s="58"/>
      <x:c r="AJ1341" s="56"/>
      <x:c r="AK1341" s="56"/>
      <x:c r="AL1341" s="56"/>
      <x:c r="AM1341" s="56"/>
      <x:c r="AN1341" s="56"/>
      <x:c r="AO1341" s="56" t="str">
        <x:f>IF(OR(AF1341="",AD1341=""),"",AF1341*AD1341+IF(AG1341="",0,AG1341)+IF(AH1341="",0,AH1341)+IF(AJ1341="",0,AJ1341)+IF(AK1341="",0,AK1341)+IF(AL1341="",0,AL1341)+IF(AM1341="",0,AM1341))</x:f>
      </x:c>
      <x:c r="AP1341" s="56"/>
      <x:c r="AQ1341" s="56" t="str">
        <x:f>IF(OR(AO1341="",AP1341=""),"",AO1341-AP1341)</x:f>
      </x:c>
      <x:c r="AR1341" s="58" t="str">
        <x:f>IF(OR(AP1341="",AP1341=0,AQ1341=""),"",AQ1341/AP1341)</x:f>
      </x:c>
      <x:c r="AS1341" s="58"/>
      <x:c r="AT1341" s="37"/>
      <x:c r="AU1341" s="37"/>
      <x:c r="AV1341" s="37"/>
      <x:c r="AW1341" s="56"/>
      <x:c r="AX1341" s="56"/>
      <x:c r="AY1341" s="37"/>
      <x:c r="AZ1341" s="37"/>
      <x:c r="BA1341" s="37"/>
      <x:c r="BB1341" s="37"/>
      <x:c r="BC1341" s="37"/>
      <x:c r="BD1341" s="60"/>
      <x:c r="BE1341" s="60"/>
      <x:c r="BF1341" s="37"/>
      <x:c r="BG1341" s="37"/>
      <x:c r="BH1341" s="37" t="str">
        <x:v>https://mintra.eg/products/round-preservation-box-pack-of-4-%D8%AD%D8%A7%D9%81%D8%B8%D8%A9-%D8%B7%D8%B9%D8%A7%D9%85-%D8%A8%D9%84%D8%A7%D8%B3%D8%AA%D9%8A%D9%83</x:v>
      </x:c>
      <x:c r="BI1341" s="37"/>
      <x:c r="BJ1341" s="37" t="str">
        <x:v>لم يبدأ</x:v>
      </x:c>
      <x:c r="BK1341" s="60" t="n">
        <x:v>46233</x:v>
      </x:c>
      <x:c r="BL1341" s="60"/>
      <x:c r="BM1341" s="60"/>
      <x:c r="BN1341" s="62" t="str">
        <x:f>IF(BM1341="","",(NOW()-BM1341)*24)</x:f>
      </x:c>
      <x:c r="BO1341" s="37" t="str">
        <x:f>IF(BM1341="","لم يُرصد",IF(BT1341&lt;&gt;TRUE,"غير نشط",IF(BP1341="فشل","فشل حالي",IF(BN1341&lt;=12,"حديث",IF(BN1341&lt;=24,"متأخر","قديم")))))</x:f>
        <x:v>لم يُرصد</x:v>
      </x:c>
      <x:c r="BP1341" s="37" t="str">
        <x:v>بانتظار رصد التقسيط</x:v>
      </x:c>
      <x:c r="BQ1341" s="37" t="n">
        <x:v>0</x:v>
      </x:c>
      <x:c r="BR1341" s="37"/>
      <x:c r="BS1341" s="37"/>
      <x:c r="BT1341" s="54" t="b">
        <x:v>1</x:v>
      </x:c>
      <x:c r="BU1341" s="37" t="str">
        <x:v>مهمة جاهزة لأول رصد</x:v>
      </x:c>
      <x:c r="BV1341" s="37" t="str">
        <x:v>Round Preservation Bowl With Lid (pack of 4) — Green</x:v>
      </x:c>
      <x:c r="BW134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1" s="60" t="n">
        <x:v>46233</x:v>
      </x:c>
      <x:c r="BY1341" s="60" t="n">
        <x:v>46233</x:v>
      </x:c>
    </x:row>
    <x:row r="1342">
      <x:c r="A1342" s="37" t="str">
        <x:v>مهمة جمع أولية</x:v>
      </x:c>
      <x:c r="B1342" s="37" t="str">
        <x:v>INSTTASK-B19D00CB9A3C</x:v>
      </x:c>
      <x:c r="C1342" s="37" t="str">
        <x:v>VAR-FC3414DF5EE569|EG-063|STORE|PENDING</x:v>
      </x:c>
      <x:c r="D1342" s="37" t="str">
        <x:v>VAR-FC3414DF5EE569|EG-063|STORE</x:v>
      </x:c>
      <x:c r="E1342" s="37" t="str">
        <x:v>VAR-FC3414DF5EE569</x:v>
      </x:c>
      <x:c r="F1342" s="37" t="str">
        <x:v>MOD-9C24A14DC8500A</x:v>
      </x:c>
      <x:c r="G1342" s="37" t="str">
        <x:v>Mintra Round Preservation Bowl With Lid (pack of 4) Orange</x:v>
      </x:c>
      <x:c r="H1342" s="37" t="str">
        <x:v>المطبخ والأدوات المنزلية</x:v>
      </x:c>
      <x:c r="I1342" s="37" t="str">
        <x:v>أوعية حفظ</x:v>
      </x:c>
      <x:c r="J1342" s="37" t="str">
        <x:v>Mintra</x:v>
      </x:c>
      <x:c r="K1342" s="37" t="str">
        <x:v>Round Preservation Bowl With Lid (pack of 4)</x:v>
      </x:c>
      <x:c r="L1342" s="37" t="str">
        <x:v>Orange</x:v>
      </x:c>
      <x:c r="M1342" s="37"/>
      <x:c r="N1342" s="37"/>
      <x:c r="O1342" s="37" t="str">
        <x:v>orange</x:v>
      </x:c>
      <x:c r="P1342" s="37" t="str">
        <x:v>99869</x:v>
      </x:c>
      <x:c r="Q1342" s="37"/>
      <x:c r="R1342" s="37" t="str">
        <x:v>EG-063</x:v>
      </x:c>
      <x:c r="S1342" s="37" t="str">
        <x:v>Mintra</x:v>
      </x:c>
      <x:c r="T1342" s="37" t="str">
        <x:v>A</x:v>
      </x:c>
      <x:c r="U1342" s="37"/>
      <x:c r="V1342" s="37"/>
      <x:c r="W1342" s="37" t="str">
        <x:v>https://mintra.eg/products/round-preservation-box-pack-of-4-%D8%AD%D8%A7%D9%81%D8%B8%D8%A9-%D8%B7%D8%B9%D8%A7%D9%85-%D8%A8%D9%84%D8%A7%D8%B3%D8%AA%D9%8A%D9%83</x:v>
      </x:c>
      <x:c r="X1342" s="37" t="str">
        <x:v>تغذية منتجات</x:v>
      </x:c>
      <x:c r="Y1342" s="37"/>
      <x:c r="Z1342" s="37"/>
      <x:c r="AA1342" s="37"/>
      <x:c r="AB1342" s="37"/>
      <x:c r="AC1342" s="37"/>
      <x:c r="AD1342" s="37"/>
      <x:c r="AE1342" s="37"/>
      <x:c r="AF1342" s="56"/>
      <x:c r="AG1342" s="56"/>
      <x:c r="AH1342" s="56"/>
      <x:c r="AI1342" s="58"/>
      <x:c r="AJ1342" s="56"/>
      <x:c r="AK1342" s="56"/>
      <x:c r="AL1342" s="56"/>
      <x:c r="AM1342" s="56"/>
      <x:c r="AN1342" s="56"/>
      <x:c r="AO1342" s="56" t="str">
        <x:f>IF(OR(AF1342="",AD1342=""),"",AF1342*AD1342+IF(AG1342="",0,AG1342)+IF(AH1342="",0,AH1342)+IF(AJ1342="",0,AJ1342)+IF(AK1342="",0,AK1342)+IF(AL1342="",0,AL1342)+IF(AM1342="",0,AM1342))</x:f>
      </x:c>
      <x:c r="AP1342" s="56"/>
      <x:c r="AQ1342" s="56" t="str">
        <x:f>IF(OR(AO1342="",AP1342=""),"",AO1342-AP1342)</x:f>
      </x:c>
      <x:c r="AR1342" s="58" t="str">
        <x:f>IF(OR(AP1342="",AP1342=0,AQ1342=""),"",AQ1342/AP1342)</x:f>
      </x:c>
      <x:c r="AS1342" s="58"/>
      <x:c r="AT1342" s="37"/>
      <x:c r="AU1342" s="37"/>
      <x:c r="AV1342" s="37"/>
      <x:c r="AW1342" s="56"/>
      <x:c r="AX1342" s="56"/>
      <x:c r="AY1342" s="37"/>
      <x:c r="AZ1342" s="37"/>
      <x:c r="BA1342" s="37"/>
      <x:c r="BB1342" s="37"/>
      <x:c r="BC1342" s="37"/>
      <x:c r="BD1342" s="60"/>
      <x:c r="BE1342" s="60"/>
      <x:c r="BF1342" s="37"/>
      <x:c r="BG1342" s="37"/>
      <x:c r="BH1342" s="37" t="str">
        <x:v>https://mintra.eg/products/round-preservation-box-pack-of-4-%D8%AD%D8%A7%D9%81%D8%B8%D8%A9-%D8%B7%D8%B9%D8%A7%D9%85-%D8%A8%D9%84%D8%A7%D8%B3%D8%AA%D9%8A%D9%83</x:v>
      </x:c>
      <x:c r="BI1342" s="37"/>
      <x:c r="BJ1342" s="37" t="str">
        <x:v>لم يبدأ</x:v>
      </x:c>
      <x:c r="BK1342" s="60" t="n">
        <x:v>46233</x:v>
      </x:c>
      <x:c r="BL1342" s="60"/>
      <x:c r="BM1342" s="60"/>
      <x:c r="BN1342" s="62" t="str">
        <x:f>IF(BM1342="","",(NOW()-BM1342)*24)</x:f>
      </x:c>
      <x:c r="BO1342" s="37" t="str">
        <x:f>IF(BM1342="","لم يُرصد",IF(BT1342&lt;&gt;TRUE,"غير نشط",IF(BP1342="فشل","فشل حالي",IF(BN1342&lt;=12,"حديث",IF(BN1342&lt;=24,"متأخر","قديم")))))</x:f>
        <x:v>لم يُرصد</x:v>
      </x:c>
      <x:c r="BP1342" s="37" t="str">
        <x:v>بانتظار رصد التقسيط</x:v>
      </x:c>
      <x:c r="BQ1342" s="37" t="n">
        <x:v>0</x:v>
      </x:c>
      <x:c r="BR1342" s="37"/>
      <x:c r="BS1342" s="37"/>
      <x:c r="BT1342" s="54" t="b">
        <x:v>1</x:v>
      </x:c>
      <x:c r="BU1342" s="37" t="str">
        <x:v>مهمة جاهزة لأول رصد</x:v>
      </x:c>
      <x:c r="BV1342" s="37" t="str">
        <x:v>Round Preservation Bowl With Lid (pack of 4) — Orange</x:v>
      </x:c>
      <x:c r="BW134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2" s="60" t="n">
        <x:v>46233</x:v>
      </x:c>
      <x:c r="BY1342" s="60" t="n">
        <x:v>46233</x:v>
      </x:c>
    </x:row>
    <x:row r="1343">
      <x:c r="A1343" s="37" t="str">
        <x:v>مهمة جمع أولية</x:v>
      </x:c>
      <x:c r="B1343" s="37" t="str">
        <x:v>INSTTASK-6B69DDCF875D</x:v>
      </x:c>
      <x:c r="C1343" s="37" t="str">
        <x:v>VAR-A27BBF0F50AC9A|EG-063|STORE|PENDING</x:v>
      </x:c>
      <x:c r="D1343" s="37" t="str">
        <x:v>VAR-A27BBF0F50AC9A|EG-063|STORE</x:v>
      </x:c>
      <x:c r="E1343" s="37" t="str">
        <x:v>VAR-A27BBF0F50AC9A</x:v>
      </x:c>
      <x:c r="F1343" s="37" t="str">
        <x:v>MOD-9C24A14DC8500A</x:v>
      </x:c>
      <x:c r="G1343" s="37" t="str">
        <x:v>Mintra Round Preservation Bowl With Lid (pack of 4) Red</x:v>
      </x:c>
      <x:c r="H1343" s="37" t="str">
        <x:v>المطبخ والأدوات المنزلية</x:v>
      </x:c>
      <x:c r="I1343" s="37" t="str">
        <x:v>أوعية حفظ</x:v>
      </x:c>
      <x:c r="J1343" s="37" t="str">
        <x:v>Mintra</x:v>
      </x:c>
      <x:c r="K1343" s="37" t="str">
        <x:v>Round Preservation Bowl With Lid (pack of 4)</x:v>
      </x:c>
      <x:c r="L1343" s="37" t="str">
        <x:v>Red</x:v>
      </x:c>
      <x:c r="M1343" s="37"/>
      <x:c r="N1343" s="37"/>
      <x:c r="O1343" s="37" t="str">
        <x:v>red</x:v>
      </x:c>
      <x:c r="P1343" s="37" t="str">
        <x:v>99864</x:v>
      </x:c>
      <x:c r="Q1343" s="37"/>
      <x:c r="R1343" s="37" t="str">
        <x:v>EG-063</x:v>
      </x:c>
      <x:c r="S1343" s="37" t="str">
        <x:v>Mintra</x:v>
      </x:c>
      <x:c r="T1343" s="37" t="str">
        <x:v>A</x:v>
      </x:c>
      <x:c r="U1343" s="37"/>
      <x:c r="V1343" s="37"/>
      <x:c r="W1343" s="37" t="str">
        <x:v>https://mintra.eg/products/round-preservation-box-pack-of-4-%D8%AD%D8%A7%D9%81%D8%B8%D8%A9-%D8%B7%D8%B9%D8%A7%D9%85-%D8%A8%D9%84%D8%A7%D8%B3%D8%AA%D9%8A%D9%83</x:v>
      </x:c>
      <x:c r="X1343" s="37" t="str">
        <x:v>تغذية منتجات</x:v>
      </x:c>
      <x:c r="Y1343" s="37"/>
      <x:c r="Z1343" s="37"/>
      <x:c r="AA1343" s="37"/>
      <x:c r="AB1343" s="37"/>
      <x:c r="AC1343" s="37"/>
      <x:c r="AD1343" s="37"/>
      <x:c r="AE1343" s="37"/>
      <x:c r="AF1343" s="56"/>
      <x:c r="AG1343" s="56"/>
      <x:c r="AH1343" s="56"/>
      <x:c r="AI1343" s="58"/>
      <x:c r="AJ1343" s="56"/>
      <x:c r="AK1343" s="56"/>
      <x:c r="AL1343" s="56"/>
      <x:c r="AM1343" s="56"/>
      <x:c r="AN1343" s="56"/>
      <x:c r="AO1343" s="56" t="str">
        <x:f>IF(OR(AF1343="",AD1343=""),"",AF1343*AD1343+IF(AG1343="",0,AG1343)+IF(AH1343="",0,AH1343)+IF(AJ1343="",0,AJ1343)+IF(AK1343="",0,AK1343)+IF(AL1343="",0,AL1343)+IF(AM1343="",0,AM1343))</x:f>
      </x:c>
      <x:c r="AP1343" s="56"/>
      <x:c r="AQ1343" s="56" t="str">
        <x:f>IF(OR(AO1343="",AP1343=""),"",AO1343-AP1343)</x:f>
      </x:c>
      <x:c r="AR1343" s="58" t="str">
        <x:f>IF(OR(AP1343="",AP1343=0,AQ1343=""),"",AQ1343/AP1343)</x:f>
      </x:c>
      <x:c r="AS1343" s="58"/>
      <x:c r="AT1343" s="37"/>
      <x:c r="AU1343" s="37"/>
      <x:c r="AV1343" s="37"/>
      <x:c r="AW1343" s="56"/>
      <x:c r="AX1343" s="56"/>
      <x:c r="AY1343" s="37"/>
      <x:c r="AZ1343" s="37"/>
      <x:c r="BA1343" s="37"/>
      <x:c r="BB1343" s="37"/>
      <x:c r="BC1343" s="37"/>
      <x:c r="BD1343" s="60"/>
      <x:c r="BE1343" s="60"/>
      <x:c r="BF1343" s="37"/>
      <x:c r="BG1343" s="37"/>
      <x:c r="BH1343" s="37" t="str">
        <x:v>https://mintra.eg/products/round-preservation-box-pack-of-4-%D8%AD%D8%A7%D9%81%D8%B8%D8%A9-%D8%B7%D8%B9%D8%A7%D9%85-%D8%A8%D9%84%D8%A7%D8%B3%D8%AA%D9%8A%D9%83</x:v>
      </x:c>
      <x:c r="BI1343" s="37"/>
      <x:c r="BJ1343" s="37" t="str">
        <x:v>لم يبدأ</x:v>
      </x:c>
      <x:c r="BK1343" s="60" t="n">
        <x:v>46233</x:v>
      </x:c>
      <x:c r="BL1343" s="60"/>
      <x:c r="BM1343" s="60"/>
      <x:c r="BN1343" s="62" t="str">
        <x:f>IF(BM1343="","",(NOW()-BM1343)*24)</x:f>
      </x:c>
      <x:c r="BO1343" s="37" t="str">
        <x:f>IF(BM1343="","لم يُرصد",IF(BT1343&lt;&gt;TRUE,"غير نشط",IF(BP1343="فشل","فشل حالي",IF(BN1343&lt;=12,"حديث",IF(BN1343&lt;=24,"متأخر","قديم")))))</x:f>
        <x:v>لم يُرصد</x:v>
      </x:c>
      <x:c r="BP1343" s="37" t="str">
        <x:v>بانتظار رصد التقسيط</x:v>
      </x:c>
      <x:c r="BQ1343" s="37" t="n">
        <x:v>0</x:v>
      </x:c>
      <x:c r="BR1343" s="37"/>
      <x:c r="BS1343" s="37"/>
      <x:c r="BT1343" s="54" t="b">
        <x:v>1</x:v>
      </x:c>
      <x:c r="BU1343" s="37" t="str">
        <x:v>مهمة جاهزة لأول رصد</x:v>
      </x:c>
      <x:c r="BV1343" s="37" t="str">
        <x:v>Round Preservation Bowl With Lid (pack of 4) — Red</x:v>
      </x:c>
      <x:c r="BW134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3" s="60" t="n">
        <x:v>46233</x:v>
      </x:c>
      <x:c r="BY1343" s="60" t="n">
        <x:v>46233</x:v>
      </x:c>
    </x:row>
    <x:row r="1344">
      <x:c r="A1344" s="37" t="str">
        <x:v>مهمة جمع أولية</x:v>
      </x:c>
      <x:c r="B1344" s="37" t="str">
        <x:v>INSTTASK-FFADDC86AF97</x:v>
      </x:c>
      <x:c r="C1344" s="37" t="str">
        <x:v>VAR-40152CE4DDA153|EG-063|STORE|PENDING</x:v>
      </x:c>
      <x:c r="D1344" s="37" t="str">
        <x:v>VAR-40152CE4DDA153|EG-063|STORE</x:v>
      </x:c>
      <x:c r="E1344" s="37" t="str">
        <x:v>VAR-40152CE4DDA153</x:v>
      </x:c>
      <x:c r="F1344" s="37" t="str">
        <x:v>MOD-9C24A14DC8500A</x:v>
      </x:c>
      <x:c r="G1344" s="37" t="str">
        <x:v>Mintra Round Preservation Bowl With Lid (pack of 4) Turquoise</x:v>
      </x:c>
      <x:c r="H1344" s="37" t="str">
        <x:v>المطبخ والأدوات المنزلية</x:v>
      </x:c>
      <x:c r="I1344" s="37" t="str">
        <x:v>أوعية حفظ</x:v>
      </x:c>
      <x:c r="J1344" s="37" t="str">
        <x:v>Mintra</x:v>
      </x:c>
      <x:c r="K1344" s="37" t="str">
        <x:v>Round Preservation Bowl With Lid (pack of 4)</x:v>
      </x:c>
      <x:c r="L1344" s="37" t="str">
        <x:v>Turquoise</x:v>
      </x:c>
      <x:c r="M1344" s="37"/>
      <x:c r="N1344" s="37"/>
      <x:c r="O1344" s="37" t="str">
        <x:v>turquoise</x:v>
      </x:c>
      <x:c r="P1344" s="37" t="str">
        <x:v>99867</x:v>
      </x:c>
      <x:c r="Q1344" s="37"/>
      <x:c r="R1344" s="37" t="str">
        <x:v>EG-063</x:v>
      </x:c>
      <x:c r="S1344" s="37" t="str">
        <x:v>Mintra</x:v>
      </x:c>
      <x:c r="T1344" s="37" t="str">
        <x:v>A</x:v>
      </x:c>
      <x:c r="U1344" s="37"/>
      <x:c r="V1344" s="37"/>
      <x:c r="W1344" s="37" t="str">
        <x:v>https://mintra.eg/products/round-preservation-box-pack-of-4-%D8%AD%D8%A7%D9%81%D8%B8%D8%A9-%D8%B7%D8%B9%D8%A7%D9%85-%D8%A8%D9%84%D8%A7%D8%B3%D8%AA%D9%8A%D9%83</x:v>
      </x:c>
      <x:c r="X1344" s="37" t="str">
        <x:v>تغذية منتجات</x:v>
      </x:c>
      <x:c r="Y1344" s="37"/>
      <x:c r="Z1344" s="37"/>
      <x:c r="AA1344" s="37"/>
      <x:c r="AB1344" s="37"/>
      <x:c r="AC1344" s="37"/>
      <x:c r="AD1344" s="37"/>
      <x:c r="AE1344" s="37"/>
      <x:c r="AF1344" s="56"/>
      <x:c r="AG1344" s="56"/>
      <x:c r="AH1344" s="56"/>
      <x:c r="AI1344" s="58"/>
      <x:c r="AJ1344" s="56"/>
      <x:c r="AK1344" s="56"/>
      <x:c r="AL1344" s="56"/>
      <x:c r="AM1344" s="56"/>
      <x:c r="AN1344" s="56"/>
      <x:c r="AO1344" s="56" t="str">
        <x:f>IF(OR(AF1344="",AD1344=""),"",AF1344*AD1344+IF(AG1344="",0,AG1344)+IF(AH1344="",0,AH1344)+IF(AJ1344="",0,AJ1344)+IF(AK1344="",0,AK1344)+IF(AL1344="",0,AL1344)+IF(AM1344="",0,AM1344))</x:f>
      </x:c>
      <x:c r="AP1344" s="56"/>
      <x:c r="AQ1344" s="56" t="str">
        <x:f>IF(OR(AO1344="",AP1344=""),"",AO1344-AP1344)</x:f>
      </x:c>
      <x:c r="AR1344" s="58" t="str">
        <x:f>IF(OR(AP1344="",AP1344=0,AQ1344=""),"",AQ1344/AP1344)</x:f>
      </x:c>
      <x:c r="AS1344" s="58"/>
      <x:c r="AT1344" s="37"/>
      <x:c r="AU1344" s="37"/>
      <x:c r="AV1344" s="37"/>
      <x:c r="AW1344" s="56"/>
      <x:c r="AX1344" s="56"/>
      <x:c r="AY1344" s="37"/>
      <x:c r="AZ1344" s="37"/>
      <x:c r="BA1344" s="37"/>
      <x:c r="BB1344" s="37"/>
      <x:c r="BC1344" s="37"/>
      <x:c r="BD1344" s="60"/>
      <x:c r="BE1344" s="60"/>
      <x:c r="BF1344" s="37"/>
      <x:c r="BG1344" s="37"/>
      <x:c r="BH1344" s="37" t="str">
        <x:v>https://mintra.eg/products/round-preservation-box-pack-of-4-%D8%AD%D8%A7%D9%81%D8%B8%D8%A9-%D8%B7%D8%B9%D8%A7%D9%85-%D8%A8%D9%84%D8%A7%D8%B3%D8%AA%D9%8A%D9%83</x:v>
      </x:c>
      <x:c r="BI1344" s="37"/>
      <x:c r="BJ1344" s="37" t="str">
        <x:v>لم يبدأ</x:v>
      </x:c>
      <x:c r="BK1344" s="60" t="n">
        <x:v>46233</x:v>
      </x:c>
      <x:c r="BL1344" s="60"/>
      <x:c r="BM1344" s="60"/>
      <x:c r="BN1344" s="62" t="str">
        <x:f>IF(BM1344="","",(NOW()-BM1344)*24)</x:f>
      </x:c>
      <x:c r="BO1344" s="37" t="str">
        <x:f>IF(BM1344="","لم يُرصد",IF(BT1344&lt;&gt;TRUE,"غير نشط",IF(BP1344="فشل","فشل حالي",IF(BN1344&lt;=12,"حديث",IF(BN1344&lt;=24,"متأخر","قديم")))))</x:f>
        <x:v>لم يُرصد</x:v>
      </x:c>
      <x:c r="BP1344" s="37" t="str">
        <x:v>بانتظار رصد التقسيط</x:v>
      </x:c>
      <x:c r="BQ1344" s="37" t="n">
        <x:v>0</x:v>
      </x:c>
      <x:c r="BR1344" s="37"/>
      <x:c r="BS1344" s="37"/>
      <x:c r="BT1344" s="54" t="b">
        <x:v>1</x:v>
      </x:c>
      <x:c r="BU1344" s="37" t="str">
        <x:v>مهمة جاهزة لأول رصد</x:v>
      </x:c>
      <x:c r="BV1344" s="37" t="str">
        <x:v>Round Preservation Bowl With Lid (pack of 4) — Turquoise</x:v>
      </x:c>
      <x:c r="BW134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4" s="60" t="n">
        <x:v>46233</x:v>
      </x:c>
      <x:c r="BY1344" s="60" t="n">
        <x:v>46233</x:v>
      </x:c>
    </x:row>
    <x:row r="1345">
      <x:c r="A1345" s="37" t="str">
        <x:v>مهمة جمع أولية</x:v>
      </x:c>
      <x:c r="B1345" s="37" t="str">
        <x:v>INSTTASK-B29584E3EC5A</x:v>
      </x:c>
      <x:c r="C1345" s="37" t="str">
        <x:v>VAR-AD30E05A26D9AD|EG-063|STORE|PENDING</x:v>
      </x:c>
      <x:c r="D1345" s="37" t="str">
        <x:v>VAR-AD30E05A26D9AD|EG-063|STORE</x:v>
      </x:c>
      <x:c r="E1345" s="37" t="str">
        <x:v>VAR-AD30E05A26D9AD</x:v>
      </x:c>
      <x:c r="F1345" s="37" t="str">
        <x:v>MOD-9C24A14DC8500A</x:v>
      </x:c>
      <x:c r="G1345" s="37" t="str">
        <x:v>Mintra Round Preservation Bowl With Lid (pack of 4) White</x:v>
      </x:c>
      <x:c r="H1345" s="37" t="str">
        <x:v>المطبخ والأدوات المنزلية</x:v>
      </x:c>
      <x:c r="I1345" s="37" t="str">
        <x:v>أوعية حفظ</x:v>
      </x:c>
      <x:c r="J1345" s="37" t="str">
        <x:v>Mintra</x:v>
      </x:c>
      <x:c r="K1345" s="37" t="str">
        <x:v>Round Preservation Bowl With Lid (pack of 4)</x:v>
      </x:c>
      <x:c r="L1345" s="37" t="str">
        <x:v>White</x:v>
      </x:c>
      <x:c r="M1345" s="37"/>
      <x:c r="N1345" s="37"/>
      <x:c r="O1345" s="37" t="str">
        <x:v>white</x:v>
      </x:c>
      <x:c r="P1345" s="37" t="str">
        <x:v>99863</x:v>
      </x:c>
      <x:c r="Q1345" s="37"/>
      <x:c r="R1345" s="37" t="str">
        <x:v>EG-063</x:v>
      </x:c>
      <x:c r="S1345" s="37" t="str">
        <x:v>Mintra</x:v>
      </x:c>
      <x:c r="T1345" s="37" t="str">
        <x:v>A</x:v>
      </x:c>
      <x:c r="U1345" s="37"/>
      <x:c r="V1345" s="37"/>
      <x:c r="W1345" s="37" t="str">
        <x:v>https://mintra.eg/products/round-preservation-box-pack-of-4-%D8%AD%D8%A7%D9%81%D8%B8%D8%A9-%D8%B7%D8%B9%D8%A7%D9%85-%D8%A8%D9%84%D8%A7%D8%B3%D8%AA%D9%8A%D9%83</x:v>
      </x:c>
      <x:c r="X1345" s="37" t="str">
        <x:v>تغذية منتجات</x:v>
      </x:c>
      <x:c r="Y1345" s="37"/>
      <x:c r="Z1345" s="37"/>
      <x:c r="AA1345" s="37"/>
      <x:c r="AB1345" s="37"/>
      <x:c r="AC1345" s="37"/>
      <x:c r="AD1345" s="37"/>
      <x:c r="AE1345" s="37"/>
      <x:c r="AF1345" s="56"/>
      <x:c r="AG1345" s="56"/>
      <x:c r="AH1345" s="56"/>
      <x:c r="AI1345" s="58"/>
      <x:c r="AJ1345" s="56"/>
      <x:c r="AK1345" s="56"/>
      <x:c r="AL1345" s="56"/>
      <x:c r="AM1345" s="56"/>
      <x:c r="AN1345" s="56"/>
      <x:c r="AO1345" s="56" t="str">
        <x:f>IF(OR(AF1345="",AD1345=""),"",AF1345*AD1345+IF(AG1345="",0,AG1345)+IF(AH1345="",0,AH1345)+IF(AJ1345="",0,AJ1345)+IF(AK1345="",0,AK1345)+IF(AL1345="",0,AL1345)+IF(AM1345="",0,AM1345))</x:f>
      </x:c>
      <x:c r="AP1345" s="56"/>
      <x:c r="AQ1345" s="56" t="str">
        <x:f>IF(OR(AO1345="",AP1345=""),"",AO1345-AP1345)</x:f>
      </x:c>
      <x:c r="AR1345" s="58" t="str">
        <x:f>IF(OR(AP1345="",AP1345=0,AQ1345=""),"",AQ1345/AP1345)</x:f>
      </x:c>
      <x:c r="AS1345" s="58"/>
      <x:c r="AT1345" s="37"/>
      <x:c r="AU1345" s="37"/>
      <x:c r="AV1345" s="37"/>
      <x:c r="AW1345" s="56"/>
      <x:c r="AX1345" s="56"/>
      <x:c r="AY1345" s="37"/>
      <x:c r="AZ1345" s="37"/>
      <x:c r="BA1345" s="37"/>
      <x:c r="BB1345" s="37"/>
      <x:c r="BC1345" s="37"/>
      <x:c r="BD1345" s="60"/>
      <x:c r="BE1345" s="60"/>
      <x:c r="BF1345" s="37"/>
      <x:c r="BG1345" s="37"/>
      <x:c r="BH1345" s="37" t="str">
        <x:v>https://mintra.eg/products/round-preservation-box-pack-of-4-%D8%AD%D8%A7%D9%81%D8%B8%D8%A9-%D8%B7%D8%B9%D8%A7%D9%85-%D8%A8%D9%84%D8%A7%D8%B3%D8%AA%D9%8A%D9%83</x:v>
      </x:c>
      <x:c r="BI1345" s="37"/>
      <x:c r="BJ1345" s="37" t="str">
        <x:v>لم يبدأ</x:v>
      </x:c>
      <x:c r="BK1345" s="60" t="n">
        <x:v>46233</x:v>
      </x:c>
      <x:c r="BL1345" s="60"/>
      <x:c r="BM1345" s="60"/>
      <x:c r="BN1345" s="62" t="str">
        <x:f>IF(BM1345="","",(NOW()-BM1345)*24)</x:f>
      </x:c>
      <x:c r="BO1345" s="37" t="str">
        <x:f>IF(BM1345="","لم يُرصد",IF(BT1345&lt;&gt;TRUE,"غير نشط",IF(BP1345="فشل","فشل حالي",IF(BN1345&lt;=12,"حديث",IF(BN1345&lt;=24,"متأخر","قديم")))))</x:f>
        <x:v>لم يُرصد</x:v>
      </x:c>
      <x:c r="BP1345" s="37" t="str">
        <x:v>بانتظار رصد التقسيط</x:v>
      </x:c>
      <x:c r="BQ1345" s="37" t="n">
        <x:v>0</x:v>
      </x:c>
      <x:c r="BR1345" s="37"/>
      <x:c r="BS1345" s="37"/>
      <x:c r="BT1345" s="54" t="b">
        <x:v>1</x:v>
      </x:c>
      <x:c r="BU1345" s="37" t="str">
        <x:v>مهمة جاهزة لأول رصد</x:v>
      </x:c>
      <x:c r="BV1345" s="37" t="str">
        <x:v>Round Preservation Bowl With Lid (pack of 4) — White</x:v>
      </x:c>
      <x:c r="BW134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5" s="60" t="n">
        <x:v>46233</x:v>
      </x:c>
      <x:c r="BY1345" s="60" t="n">
        <x:v>46233</x:v>
      </x:c>
    </x:row>
    <x:row r="1346">
      <x:c r="A1346" s="37" t="str">
        <x:v>مهمة جمع أولية</x:v>
      </x:c>
      <x:c r="B1346" s="37" t="str">
        <x:v>INSTTASK-13872C647E99</x:v>
      </x:c>
      <x:c r="C1346" s="37" t="str">
        <x:v>VAR-F276B2C9A20533|EG-063|STORE|PENDING</x:v>
      </x:c>
      <x:c r="D1346" s="37" t="str">
        <x:v>VAR-F276B2C9A20533|EG-063|STORE</x:v>
      </x:c>
      <x:c r="E1346" s="37" t="str">
        <x:v>VAR-F276B2C9A20533</x:v>
      </x:c>
      <x:c r="F1346" s="37" t="str">
        <x:v>MOD-9C24A14DC8500A</x:v>
      </x:c>
      <x:c r="G1346" s="37" t="str">
        <x:v>Mintra Round Preservation Bowl With Lid (pack of 4) Yellow</x:v>
      </x:c>
      <x:c r="H1346" s="37" t="str">
        <x:v>المطبخ والأدوات المنزلية</x:v>
      </x:c>
      <x:c r="I1346" s="37" t="str">
        <x:v>أوعية حفظ</x:v>
      </x:c>
      <x:c r="J1346" s="37" t="str">
        <x:v>Mintra</x:v>
      </x:c>
      <x:c r="K1346" s="37" t="str">
        <x:v>Round Preservation Bowl With Lid (pack of 4)</x:v>
      </x:c>
      <x:c r="L1346" s="37" t="str">
        <x:v>Yellow</x:v>
      </x:c>
      <x:c r="M1346" s="37"/>
      <x:c r="N1346" s="37"/>
      <x:c r="O1346" s="37" t="str">
        <x:v>yellow</x:v>
      </x:c>
      <x:c r="P1346" s="37" t="str">
        <x:v>99868</x:v>
      </x:c>
      <x:c r="Q1346" s="37"/>
      <x:c r="R1346" s="37" t="str">
        <x:v>EG-063</x:v>
      </x:c>
      <x:c r="S1346" s="37" t="str">
        <x:v>Mintra</x:v>
      </x:c>
      <x:c r="T1346" s="37" t="str">
        <x:v>A</x:v>
      </x:c>
      <x:c r="U1346" s="37"/>
      <x:c r="V1346" s="37"/>
      <x:c r="W1346" s="37" t="str">
        <x:v>https://mintra.eg/products/round-preservation-box-pack-of-4-%D8%AD%D8%A7%D9%81%D8%B8%D8%A9-%D8%B7%D8%B9%D8%A7%D9%85-%D8%A8%D9%84%D8%A7%D8%B3%D8%AA%D9%8A%D9%83</x:v>
      </x:c>
      <x:c r="X1346" s="37" t="str">
        <x:v>تغذية منتجات</x:v>
      </x:c>
      <x:c r="Y1346" s="37"/>
      <x:c r="Z1346" s="37"/>
      <x:c r="AA1346" s="37"/>
      <x:c r="AB1346" s="37"/>
      <x:c r="AC1346" s="37"/>
      <x:c r="AD1346" s="37"/>
      <x:c r="AE1346" s="37"/>
      <x:c r="AF1346" s="56"/>
      <x:c r="AG1346" s="56"/>
      <x:c r="AH1346" s="56"/>
      <x:c r="AI1346" s="58"/>
      <x:c r="AJ1346" s="56"/>
      <x:c r="AK1346" s="56"/>
      <x:c r="AL1346" s="56"/>
      <x:c r="AM1346" s="56"/>
      <x:c r="AN1346" s="56"/>
      <x:c r="AO1346" s="56" t="str">
        <x:f>IF(OR(AF1346="",AD1346=""),"",AF1346*AD1346+IF(AG1346="",0,AG1346)+IF(AH1346="",0,AH1346)+IF(AJ1346="",0,AJ1346)+IF(AK1346="",0,AK1346)+IF(AL1346="",0,AL1346)+IF(AM1346="",0,AM1346))</x:f>
      </x:c>
      <x:c r="AP1346" s="56"/>
      <x:c r="AQ1346" s="56" t="str">
        <x:f>IF(OR(AO1346="",AP1346=""),"",AO1346-AP1346)</x:f>
      </x:c>
      <x:c r="AR1346" s="58" t="str">
        <x:f>IF(OR(AP1346="",AP1346=0,AQ1346=""),"",AQ1346/AP1346)</x:f>
      </x:c>
      <x:c r="AS1346" s="58"/>
      <x:c r="AT1346" s="37"/>
      <x:c r="AU1346" s="37"/>
      <x:c r="AV1346" s="37"/>
      <x:c r="AW1346" s="56"/>
      <x:c r="AX1346" s="56"/>
      <x:c r="AY1346" s="37"/>
      <x:c r="AZ1346" s="37"/>
      <x:c r="BA1346" s="37"/>
      <x:c r="BB1346" s="37"/>
      <x:c r="BC1346" s="37"/>
      <x:c r="BD1346" s="60"/>
      <x:c r="BE1346" s="60"/>
      <x:c r="BF1346" s="37"/>
      <x:c r="BG1346" s="37"/>
      <x:c r="BH1346" s="37" t="str">
        <x:v>https://mintra.eg/products/round-preservation-box-pack-of-4-%D8%AD%D8%A7%D9%81%D8%B8%D8%A9-%D8%B7%D8%B9%D8%A7%D9%85-%D8%A8%D9%84%D8%A7%D8%B3%D8%AA%D9%8A%D9%83</x:v>
      </x:c>
      <x:c r="BI1346" s="37"/>
      <x:c r="BJ1346" s="37" t="str">
        <x:v>لم يبدأ</x:v>
      </x:c>
      <x:c r="BK1346" s="60" t="n">
        <x:v>46233</x:v>
      </x:c>
      <x:c r="BL1346" s="60"/>
      <x:c r="BM1346" s="60"/>
      <x:c r="BN1346" s="62" t="str">
        <x:f>IF(BM1346="","",(NOW()-BM1346)*24)</x:f>
      </x:c>
      <x:c r="BO1346" s="37" t="str">
        <x:f>IF(BM1346="","لم يُرصد",IF(BT1346&lt;&gt;TRUE,"غير نشط",IF(BP1346="فشل","فشل حالي",IF(BN1346&lt;=12,"حديث",IF(BN1346&lt;=24,"متأخر","قديم")))))</x:f>
        <x:v>لم يُرصد</x:v>
      </x:c>
      <x:c r="BP1346" s="37" t="str">
        <x:v>بانتظار رصد التقسيط</x:v>
      </x:c>
      <x:c r="BQ1346" s="37" t="n">
        <x:v>0</x:v>
      </x:c>
      <x:c r="BR1346" s="37"/>
      <x:c r="BS1346" s="37"/>
      <x:c r="BT1346" s="54" t="b">
        <x:v>1</x:v>
      </x:c>
      <x:c r="BU1346" s="37" t="str">
        <x:v>مهمة جاهزة لأول رصد</x:v>
      </x:c>
      <x:c r="BV1346" s="37" t="str">
        <x:v>Round Preservation Bowl With Lid (pack of 4) — Yellow</x:v>
      </x:c>
      <x:c r="BW134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46" s="60" t="n">
        <x:v>46233</x:v>
      </x:c>
      <x:c r="BY1346" s="60" t="n">
        <x:v>46233</x:v>
      </x:c>
    </x:row>
    <x:row r="1347">
      <x:c r="A1347" s="37" t="str">
        <x:v>مهمة جمع أولية</x:v>
      </x:c>
      <x:c r="B1347" s="37" t="str">
        <x:v>INSTTASK-EBFE9300FEA5</x:v>
      </x:c>
      <x:c r="C1347" s="37" t="str">
        <x:v>VAR-62714D951F5018|EG-060|STORE|PENDING</x:v>
      </x:c>
      <x:c r="D1347" s="37" t="str">
        <x:v>VAR-62714D951F5018|EG-060|STORE</x:v>
      </x:c>
      <x:c r="E1347" s="37" t="str">
        <x:v>VAR-62714D951F5018</x:v>
      </x:c>
      <x:c r="F1347" s="37" t="str">
        <x:v>MOD-FE47528AAEC7FC</x:v>
      </x:c>
      <x:c r="G1347" s="37" t="str">
        <x:v>IKEA BLOMNING Coffee/tea tin 11x7x20 cm | 11×7×20 cm</x:v>
      </x:c>
      <x:c r="H1347" s="37" t="str">
        <x:v>المطبخ والأدوات المنزلية</x:v>
      </x:c>
      <x:c r="I1347" s="37" t="str">
        <x:v>برطمانات حفظ</x:v>
      </x:c>
      <x:c r="J1347" s="37" t="str">
        <x:v>IKEA</x:v>
      </x:c>
      <x:c r="K1347" s="37" t="str">
        <x:v>BLOMNING Coffee/tea tin</x:v>
      </x:c>
      <x:c r="L1347" s="37" t="str">
        <x:v>11x7x20 cm</x:v>
      </x:c>
      <x:c r="M1347" s="37"/>
      <x:c r="N1347" s="37"/>
      <x:c r="O1347" s="37"/>
      <x:c r="P1347" s="37" t="str">
        <x:v>00373207</x:v>
      </x:c>
      <x:c r="Q1347" s="37"/>
      <x:c r="R1347" s="37" t="str">
        <x:v>EG-060</x:v>
      </x:c>
      <x:c r="S1347" s="37" t="str">
        <x:v>IKEA Egypt</x:v>
      </x:c>
      <x:c r="T1347" s="37" t="str">
        <x:v>A</x:v>
      </x:c>
      <x:c r="U1347" s="37"/>
      <x:c r="V1347" s="37"/>
      <x:c r="W1347" s="37" t="str">
        <x:v>https://www.ikea.com/eg/en/p/blomning-coffee-tea-tin-00373207/</x:v>
      </x:c>
      <x:c r="X1347" s="37" t="str">
        <x:v>صفحة فئة منظمة</x:v>
      </x:c>
      <x:c r="Y1347" s="37"/>
      <x:c r="Z1347" s="37"/>
      <x:c r="AA1347" s="37"/>
      <x:c r="AB1347" s="37"/>
      <x:c r="AC1347" s="37"/>
      <x:c r="AD1347" s="37"/>
      <x:c r="AE1347" s="37"/>
      <x:c r="AF1347" s="56"/>
      <x:c r="AG1347" s="56"/>
      <x:c r="AH1347" s="56"/>
      <x:c r="AI1347" s="58"/>
      <x:c r="AJ1347" s="56"/>
      <x:c r="AK1347" s="56"/>
      <x:c r="AL1347" s="56"/>
      <x:c r="AM1347" s="56"/>
      <x:c r="AN1347" s="56"/>
      <x:c r="AO1347" s="56" t="str">
        <x:f>IF(OR(AF1347="",AD1347=""),"",AF1347*AD1347+IF(AG1347="",0,AG1347)+IF(AH1347="",0,AH1347)+IF(AJ1347="",0,AJ1347)+IF(AK1347="",0,AK1347)+IF(AL1347="",0,AL1347)+IF(AM1347="",0,AM1347))</x:f>
      </x:c>
      <x:c r="AP1347" s="56"/>
      <x:c r="AQ1347" s="56" t="str">
        <x:f>IF(OR(AO1347="",AP1347=""),"",AO1347-AP1347)</x:f>
      </x:c>
      <x:c r="AR1347" s="58" t="str">
        <x:f>IF(OR(AP1347="",AP1347=0,AQ1347=""),"",AQ1347/AP1347)</x:f>
      </x:c>
      <x:c r="AS1347" s="58"/>
      <x:c r="AT1347" s="37"/>
      <x:c r="AU1347" s="37"/>
      <x:c r="AV1347" s="37"/>
      <x:c r="AW1347" s="56"/>
      <x:c r="AX1347" s="56"/>
      <x:c r="AY1347" s="37"/>
      <x:c r="AZ1347" s="37"/>
      <x:c r="BA1347" s="37"/>
      <x:c r="BB1347" s="37"/>
      <x:c r="BC1347" s="37"/>
      <x:c r="BD1347" s="60"/>
      <x:c r="BE1347" s="60"/>
      <x:c r="BF1347" s="37"/>
      <x:c r="BG1347" s="37"/>
      <x:c r="BH1347" s="37" t="str">
        <x:v>https://www.ikea.com/eg/en/p/blomning-coffee-tea-tin-00373207/</x:v>
      </x:c>
      <x:c r="BI1347" s="37"/>
      <x:c r="BJ1347" s="37" t="str">
        <x:v>لم يبدأ</x:v>
      </x:c>
      <x:c r="BK1347" s="60" t="n">
        <x:v>46233</x:v>
      </x:c>
      <x:c r="BL1347" s="60"/>
      <x:c r="BM1347" s="60"/>
      <x:c r="BN1347" s="62" t="str">
        <x:f>IF(BM1347="","",(NOW()-BM1347)*24)</x:f>
      </x:c>
      <x:c r="BO1347" s="37" t="str">
        <x:f>IF(BM1347="","لم يُرصد",IF(BT1347&lt;&gt;TRUE,"غير نشط",IF(BP1347="فشل","فشل حالي",IF(BN1347&lt;=12,"حديث",IF(BN1347&lt;=24,"متأخر","قديم")))))</x:f>
        <x:v>لم يُرصد</x:v>
      </x:c>
      <x:c r="BP1347" s="37" t="str">
        <x:v>بانتظار رصد التقسيط</x:v>
      </x:c>
      <x:c r="BQ1347" s="37" t="n">
        <x:v>0</x:v>
      </x:c>
      <x:c r="BR1347" s="37"/>
      <x:c r="BS1347" s="37"/>
      <x:c r="BT1347" s="54" t="b">
        <x:v>1</x:v>
      </x:c>
      <x:c r="BU1347" s="37" t="str">
        <x:v>يحتاج اكتشاف رابط المنتج</x:v>
      </x:c>
      <x:c r="BV1347" s="37" t="str">
        <x:v>BLOMNING, Coffee/tea tin, 11x7x20 cm</x:v>
      </x:c>
      <x:c r="BW134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47" s="60" t="n">
        <x:v>46233</x:v>
      </x:c>
      <x:c r="BY1347" s="60" t="n">
        <x:v>46233</x:v>
      </x:c>
    </x:row>
    <x:row r="1348">
      <x:c r="A1348" s="37" t="str">
        <x:v>مهمة جمع أولية</x:v>
      </x:c>
      <x:c r="B1348" s="37" t="str">
        <x:v>INSTTASK-173E62A07E9D</x:v>
      </x:c>
      <x:c r="C1348" s="37" t="str">
        <x:v>VAR-96FE0448C17059|EG-060|STORE|PENDING</x:v>
      </x:c>
      <x:c r="D1348" s="37" t="str">
        <x:v>VAR-96FE0448C17059|EG-060|STORE</x:v>
      </x:c>
      <x:c r="E1348" s="37" t="str">
        <x:v>VAR-96FE0448C17059</x:v>
      </x:c>
      <x:c r="F1348" s="37" t="str">
        <x:v>MOD-72B27E4F0A00A1</x:v>
      </x:c>
      <x:c r="G1348" s="37" t="str">
        <x:v>IKEA IKEA 365+ Dry food jar with lid transparent/white, 1.3 l | 1.3L</x:v>
      </x:c>
      <x:c r="H1348" s="37" t="str">
        <x:v>المطبخ والأدوات المنزلية</x:v>
      </x:c>
      <x:c r="I1348" s="37" t="str">
        <x:v>برطمانات حفظ</x:v>
      </x:c>
      <x:c r="J1348" s="37" t="str">
        <x:v>IKEA</x:v>
      </x:c>
      <x:c r="K1348" s="37" t="str">
        <x:v>IKEA 365+ Dry food jar with lid</x:v>
      </x:c>
      <x:c r="L1348" s="37" t="str">
        <x:v>transparent/white, 1.3 l</x:v>
      </x:c>
      <x:c r="M1348" s="37"/>
      <x:c r="N1348" s="37"/>
      <x:c r="O1348" s="37" t="str">
        <x:v>white</x:v>
      </x:c>
      <x:c r="P1348" s="37" t="str">
        <x:v>80066723</x:v>
      </x:c>
      <x:c r="Q1348" s="37"/>
      <x:c r="R1348" s="37" t="str">
        <x:v>EG-060</x:v>
      </x:c>
      <x:c r="S1348" s="37" t="str">
        <x:v>IKEA Egypt</x:v>
      </x:c>
      <x:c r="T1348" s="37" t="str">
        <x:v>A</x:v>
      </x:c>
      <x:c r="U1348" s="37"/>
      <x:c r="V1348" s="37"/>
      <x:c r="W1348" s="37" t="str">
        <x:v>https://www.ikea.com/eg/en/p/ikea-365-dry-food-jar-with-lid-transparent-white-80066723/</x:v>
      </x:c>
      <x:c r="X1348" s="37" t="str">
        <x:v>صفحة فئة منظمة</x:v>
      </x:c>
      <x:c r="Y1348" s="37"/>
      <x:c r="Z1348" s="37"/>
      <x:c r="AA1348" s="37"/>
      <x:c r="AB1348" s="37"/>
      <x:c r="AC1348" s="37"/>
      <x:c r="AD1348" s="37"/>
      <x:c r="AE1348" s="37"/>
      <x:c r="AF1348" s="56"/>
      <x:c r="AG1348" s="56"/>
      <x:c r="AH1348" s="56"/>
      <x:c r="AI1348" s="58"/>
      <x:c r="AJ1348" s="56"/>
      <x:c r="AK1348" s="56"/>
      <x:c r="AL1348" s="56"/>
      <x:c r="AM1348" s="56"/>
      <x:c r="AN1348" s="56"/>
      <x:c r="AO1348" s="56" t="str">
        <x:f>IF(OR(AF1348="",AD1348=""),"",AF1348*AD1348+IF(AG1348="",0,AG1348)+IF(AH1348="",0,AH1348)+IF(AJ1348="",0,AJ1348)+IF(AK1348="",0,AK1348)+IF(AL1348="",0,AL1348)+IF(AM1348="",0,AM1348))</x:f>
      </x:c>
      <x:c r="AP1348" s="56"/>
      <x:c r="AQ1348" s="56" t="str">
        <x:f>IF(OR(AO1348="",AP1348=""),"",AO1348-AP1348)</x:f>
      </x:c>
      <x:c r="AR1348" s="58" t="str">
        <x:f>IF(OR(AP1348="",AP1348=0,AQ1348=""),"",AQ1348/AP1348)</x:f>
      </x:c>
      <x:c r="AS1348" s="58"/>
      <x:c r="AT1348" s="37"/>
      <x:c r="AU1348" s="37"/>
      <x:c r="AV1348" s="37"/>
      <x:c r="AW1348" s="56"/>
      <x:c r="AX1348" s="56"/>
      <x:c r="AY1348" s="37"/>
      <x:c r="AZ1348" s="37"/>
      <x:c r="BA1348" s="37"/>
      <x:c r="BB1348" s="37"/>
      <x:c r="BC1348" s="37"/>
      <x:c r="BD1348" s="60"/>
      <x:c r="BE1348" s="60"/>
      <x:c r="BF1348" s="37"/>
      <x:c r="BG1348" s="37"/>
      <x:c r="BH1348" s="37" t="str">
        <x:v>https://www.ikea.com/eg/en/p/ikea-365-dry-food-jar-with-lid-transparent-white-80066723/</x:v>
      </x:c>
      <x:c r="BI1348" s="37"/>
      <x:c r="BJ1348" s="37" t="str">
        <x:v>لم يبدأ</x:v>
      </x:c>
      <x:c r="BK1348" s="60" t="n">
        <x:v>46233</x:v>
      </x:c>
      <x:c r="BL1348" s="60"/>
      <x:c r="BM1348" s="60"/>
      <x:c r="BN1348" s="62" t="str">
        <x:f>IF(BM1348="","",(NOW()-BM1348)*24)</x:f>
      </x:c>
      <x:c r="BO1348" s="37" t="str">
        <x:f>IF(BM1348="","لم يُرصد",IF(BT1348&lt;&gt;TRUE,"غير نشط",IF(BP1348="فشل","فشل حالي",IF(BN1348&lt;=12,"حديث",IF(BN1348&lt;=24,"متأخر","قديم")))))</x:f>
        <x:v>لم يُرصد</x:v>
      </x:c>
      <x:c r="BP1348" s="37" t="str">
        <x:v>بانتظار رصد التقسيط</x:v>
      </x:c>
      <x:c r="BQ1348" s="37" t="n">
        <x:v>0</x:v>
      </x:c>
      <x:c r="BR1348" s="37"/>
      <x:c r="BS1348" s="37"/>
      <x:c r="BT1348" s="54" t="b">
        <x:v>1</x:v>
      </x:c>
      <x:c r="BU1348" s="37" t="str">
        <x:v>يحتاج اكتشاف رابط المنتج</x:v>
      </x:c>
      <x:c r="BV1348" s="37" t="str">
        <x:v>IKEA 365+, Dry food jar with lid, transparent/white, 1.3 l</x:v>
      </x:c>
      <x:c r="BW134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48" s="60" t="n">
        <x:v>46233</x:v>
      </x:c>
      <x:c r="BY1348" s="60" t="n">
        <x:v>46233</x:v>
      </x:c>
    </x:row>
    <x:row r="1349">
      <x:c r="A1349" s="37" t="str">
        <x:v>مهمة جمع أولية</x:v>
      </x:c>
      <x:c r="B1349" s="37" t="str">
        <x:v>INSTTASK-B0C8F61D522B</x:v>
      </x:c>
      <x:c r="C1349" s="37" t="str">
        <x:v>VAR-CC02BE5D90DB5E|EG-060|STORE|PENDING</x:v>
      </x:c>
      <x:c r="D1349" s="37" t="str">
        <x:v>VAR-CC02BE5D90DB5E|EG-060|STORE</x:v>
      </x:c>
      <x:c r="E1349" s="37" t="str">
        <x:v>VAR-CC02BE5D90DB5E</x:v>
      </x:c>
      <x:c r="F1349" s="37" t="str">
        <x:v>MOD-BC3A2234580A88</x:v>
      </x:c>
      <x:c r="G1349" s="37" t="str">
        <x:v>IKEA RAJTAN Spice jar glass/aluminium-colour, 15 cl | 15cl</x:v>
      </x:c>
      <x:c r="H1349" s="37" t="str">
        <x:v>المطبخ والأدوات المنزلية</x:v>
      </x:c>
      <x:c r="I1349" s="37" t="str">
        <x:v>برطمانات حفظ</x:v>
      </x:c>
      <x:c r="J1349" s="37" t="str">
        <x:v>IKEA</x:v>
      </x:c>
      <x:c r="K1349" s="37" t="str">
        <x:v>RAJTAN Spice jar</x:v>
      </x:c>
      <x:c r="L1349" s="37" t="str">
        <x:v>glass/aluminium-colour, 15 cl</x:v>
      </x:c>
      <x:c r="M1349" s="37"/>
      <x:c r="N1349" s="37"/>
      <x:c r="O1349" s="37"/>
      <x:c r="P1349" s="37" t="str">
        <x:v>40064702</x:v>
      </x:c>
      <x:c r="Q1349" s="37"/>
      <x:c r="R1349" s="37" t="str">
        <x:v>EG-060</x:v>
      </x:c>
      <x:c r="S1349" s="37" t="str">
        <x:v>IKEA Egypt</x:v>
      </x:c>
      <x:c r="T1349" s="37" t="str">
        <x:v>A</x:v>
      </x:c>
      <x:c r="U1349" s="37"/>
      <x:c r="V1349" s="37"/>
      <x:c r="W1349" s="37" t="str">
        <x:v>https://www.ikea.com/eg/en/p/rajtan-spice-jar-glass-aluminium-colour-40064702/</x:v>
      </x:c>
      <x:c r="X1349" s="37" t="str">
        <x:v>صفحة فئة منظمة</x:v>
      </x:c>
      <x:c r="Y1349" s="37"/>
      <x:c r="Z1349" s="37"/>
      <x:c r="AA1349" s="37"/>
      <x:c r="AB1349" s="37"/>
      <x:c r="AC1349" s="37"/>
      <x:c r="AD1349" s="37"/>
      <x:c r="AE1349" s="37"/>
      <x:c r="AF1349" s="56"/>
      <x:c r="AG1349" s="56"/>
      <x:c r="AH1349" s="56"/>
      <x:c r="AI1349" s="58"/>
      <x:c r="AJ1349" s="56"/>
      <x:c r="AK1349" s="56"/>
      <x:c r="AL1349" s="56"/>
      <x:c r="AM1349" s="56"/>
      <x:c r="AN1349" s="56"/>
      <x:c r="AO1349" s="56" t="str">
        <x:f>IF(OR(AF1349="",AD1349=""),"",AF1349*AD1349+IF(AG1349="",0,AG1349)+IF(AH1349="",0,AH1349)+IF(AJ1349="",0,AJ1349)+IF(AK1349="",0,AK1349)+IF(AL1349="",0,AL1349)+IF(AM1349="",0,AM1349))</x:f>
      </x:c>
      <x:c r="AP1349" s="56"/>
      <x:c r="AQ1349" s="56" t="str">
        <x:f>IF(OR(AO1349="",AP1349=""),"",AO1349-AP1349)</x:f>
      </x:c>
      <x:c r="AR1349" s="58" t="str">
        <x:f>IF(OR(AP1349="",AP1349=0,AQ1349=""),"",AQ1349/AP1349)</x:f>
      </x:c>
      <x:c r="AS1349" s="58"/>
      <x:c r="AT1349" s="37"/>
      <x:c r="AU1349" s="37"/>
      <x:c r="AV1349" s="37"/>
      <x:c r="AW1349" s="56"/>
      <x:c r="AX1349" s="56"/>
      <x:c r="AY1349" s="37"/>
      <x:c r="AZ1349" s="37"/>
      <x:c r="BA1349" s="37"/>
      <x:c r="BB1349" s="37"/>
      <x:c r="BC1349" s="37"/>
      <x:c r="BD1349" s="60"/>
      <x:c r="BE1349" s="60"/>
      <x:c r="BF1349" s="37"/>
      <x:c r="BG1349" s="37"/>
      <x:c r="BH1349" s="37" t="str">
        <x:v>https://www.ikea.com/eg/en/p/rajtan-spice-jar-glass-aluminium-colour-40064702/</x:v>
      </x:c>
      <x:c r="BI1349" s="37"/>
      <x:c r="BJ1349" s="37" t="str">
        <x:v>لم يبدأ</x:v>
      </x:c>
      <x:c r="BK1349" s="60" t="n">
        <x:v>46233</x:v>
      </x:c>
      <x:c r="BL1349" s="60"/>
      <x:c r="BM1349" s="60"/>
      <x:c r="BN1349" s="62" t="str">
        <x:f>IF(BM1349="","",(NOW()-BM1349)*24)</x:f>
      </x:c>
      <x:c r="BO1349" s="37" t="str">
        <x:f>IF(BM1349="","لم يُرصد",IF(BT1349&lt;&gt;TRUE,"غير نشط",IF(BP1349="فشل","فشل حالي",IF(BN1349&lt;=12,"حديث",IF(BN1349&lt;=24,"متأخر","قديم")))))</x:f>
        <x:v>لم يُرصد</x:v>
      </x:c>
      <x:c r="BP1349" s="37" t="str">
        <x:v>بانتظار رصد التقسيط</x:v>
      </x:c>
      <x:c r="BQ1349" s="37" t="n">
        <x:v>0</x:v>
      </x:c>
      <x:c r="BR1349" s="37"/>
      <x:c r="BS1349" s="37"/>
      <x:c r="BT1349" s="54" t="b">
        <x:v>1</x:v>
      </x:c>
      <x:c r="BU1349" s="37" t="str">
        <x:v>يحتاج اكتشاف رابط المنتج</x:v>
      </x:c>
      <x:c r="BV1349" s="37" t="str">
        <x:v>RAJTAN, Spice jar, glass/aluminium-colour, 15 cl</x:v>
      </x:c>
      <x:c r="BW134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49" s="60" t="n">
        <x:v>46233</x:v>
      </x:c>
      <x:c r="BY1349" s="60" t="n">
        <x:v>46233</x:v>
      </x:c>
    </x:row>
    <x:row r="1350">
      <x:c r="A1350" s="37" t="str">
        <x:v>مهمة جمع أولية</x:v>
      </x:c>
      <x:c r="B1350" s="37" t="str">
        <x:v>INSTTASK-2C22F0808EBC</x:v>
      </x:c>
      <x:c r="C1350" s="37" t="str">
        <x:v>VAR-F38DE8C6836A13|EG-060|STORE|PENDING</x:v>
      </x:c>
      <x:c r="D1350" s="37" t="str">
        <x:v>VAR-F38DE8C6836A13|EG-060|STORE</x:v>
      </x:c>
      <x:c r="E1350" s="37" t="str">
        <x:v>VAR-F38DE8C6836A13</x:v>
      </x:c>
      <x:c r="F1350" s="37" t="str">
        <x:v>MOD-408090417E295F</x:v>
      </x:c>
      <x:c r="G1350" s="37" t="str">
        <x:v>IKEA VARDAGEN Jar with lid clear glass, 1.9 l | 1.9L</x:v>
      </x:c>
      <x:c r="H1350" s="37" t="str">
        <x:v>المطبخ والأدوات المنزلية</x:v>
      </x:c>
      <x:c r="I1350" s="37" t="str">
        <x:v>برطمانات حفظ</x:v>
      </x:c>
      <x:c r="J1350" s="37" t="str">
        <x:v>IKEA</x:v>
      </x:c>
      <x:c r="K1350" s="37" t="str">
        <x:v>VARDAGEN Jar with lid</x:v>
      </x:c>
      <x:c r="L1350" s="37" t="str">
        <x:v>clear glass, 1.9 l</x:v>
      </x:c>
      <x:c r="M1350" s="37"/>
      <x:c r="N1350" s="37"/>
      <x:c r="O1350" s="37"/>
      <x:c r="P1350" s="37" t="str">
        <x:v>00291928</x:v>
      </x:c>
      <x:c r="Q1350" s="37"/>
      <x:c r="R1350" s="37" t="str">
        <x:v>EG-060</x:v>
      </x:c>
      <x:c r="S1350" s="37" t="str">
        <x:v>IKEA Egypt</x:v>
      </x:c>
      <x:c r="T1350" s="37" t="str">
        <x:v>A</x:v>
      </x:c>
      <x:c r="U1350" s="37"/>
      <x:c r="V1350" s="37"/>
      <x:c r="W1350" s="37" t="str">
        <x:v>https://www.ikea.com/eg/en/p/vardagen-jar-with-lid-clear-glass-00291928/</x:v>
      </x:c>
      <x:c r="X1350" s="37" t="str">
        <x:v>صفحة فئة منظمة</x:v>
      </x:c>
      <x:c r="Y1350" s="37"/>
      <x:c r="Z1350" s="37"/>
      <x:c r="AA1350" s="37"/>
      <x:c r="AB1350" s="37"/>
      <x:c r="AC1350" s="37"/>
      <x:c r="AD1350" s="37"/>
      <x:c r="AE1350" s="37"/>
      <x:c r="AF1350" s="56"/>
      <x:c r="AG1350" s="56"/>
      <x:c r="AH1350" s="56"/>
      <x:c r="AI1350" s="58"/>
      <x:c r="AJ1350" s="56"/>
      <x:c r="AK1350" s="56"/>
      <x:c r="AL1350" s="56"/>
      <x:c r="AM1350" s="56"/>
      <x:c r="AN1350" s="56"/>
      <x:c r="AO1350" s="56" t="str">
        <x:f>IF(OR(AF1350="",AD1350=""),"",AF1350*AD1350+IF(AG1350="",0,AG1350)+IF(AH1350="",0,AH1350)+IF(AJ1350="",0,AJ1350)+IF(AK1350="",0,AK1350)+IF(AL1350="",0,AL1350)+IF(AM1350="",0,AM1350))</x:f>
      </x:c>
      <x:c r="AP1350" s="56"/>
      <x:c r="AQ1350" s="56" t="str">
        <x:f>IF(OR(AO1350="",AP1350=""),"",AO1350-AP1350)</x:f>
      </x:c>
      <x:c r="AR1350" s="58" t="str">
        <x:f>IF(OR(AP1350="",AP1350=0,AQ1350=""),"",AQ1350/AP1350)</x:f>
      </x:c>
      <x:c r="AS1350" s="58"/>
      <x:c r="AT1350" s="37"/>
      <x:c r="AU1350" s="37"/>
      <x:c r="AV1350" s="37"/>
      <x:c r="AW1350" s="56"/>
      <x:c r="AX1350" s="56"/>
      <x:c r="AY1350" s="37"/>
      <x:c r="AZ1350" s="37"/>
      <x:c r="BA1350" s="37"/>
      <x:c r="BB1350" s="37"/>
      <x:c r="BC1350" s="37"/>
      <x:c r="BD1350" s="60"/>
      <x:c r="BE1350" s="60"/>
      <x:c r="BF1350" s="37"/>
      <x:c r="BG1350" s="37"/>
      <x:c r="BH1350" s="37" t="str">
        <x:v>https://www.ikea.com/eg/en/p/vardagen-jar-with-lid-clear-glass-00291928/</x:v>
      </x:c>
      <x:c r="BI1350" s="37"/>
      <x:c r="BJ1350" s="37" t="str">
        <x:v>لم يبدأ</x:v>
      </x:c>
      <x:c r="BK1350" s="60" t="n">
        <x:v>46233</x:v>
      </x:c>
      <x:c r="BL1350" s="60"/>
      <x:c r="BM1350" s="60"/>
      <x:c r="BN1350" s="62" t="str">
        <x:f>IF(BM1350="","",(NOW()-BM1350)*24)</x:f>
      </x:c>
      <x:c r="BO1350" s="37" t="str">
        <x:f>IF(BM1350="","لم يُرصد",IF(BT1350&lt;&gt;TRUE,"غير نشط",IF(BP1350="فشل","فشل حالي",IF(BN1350&lt;=12,"حديث",IF(BN1350&lt;=24,"متأخر","قديم")))))</x:f>
        <x:v>لم يُرصد</x:v>
      </x:c>
      <x:c r="BP1350" s="37" t="str">
        <x:v>بانتظار رصد التقسيط</x:v>
      </x:c>
      <x:c r="BQ1350" s="37" t="n">
        <x:v>0</x:v>
      </x:c>
      <x:c r="BR1350" s="37"/>
      <x:c r="BS1350" s="37"/>
      <x:c r="BT1350" s="54" t="b">
        <x:v>1</x:v>
      </x:c>
      <x:c r="BU1350" s="37" t="str">
        <x:v>يحتاج اكتشاف رابط المنتج</x:v>
      </x:c>
      <x:c r="BV1350" s="37" t="str">
        <x:v>VARDAGEN, Jar with lid, clear glass, 1.9 l</x:v>
      </x:c>
      <x:c r="BW135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0" s="60" t="n">
        <x:v>46233</x:v>
      </x:c>
      <x:c r="BY1350" s="60" t="n">
        <x:v>46233</x:v>
      </x:c>
    </x:row>
    <x:row r="1351">
      <x:c r="A1351" s="37" t="str">
        <x:v>مهمة جمع أولية</x:v>
      </x:c>
      <x:c r="B1351" s="37" t="str">
        <x:v>INSTTASK-A1130394BA36</x:v>
      </x:c>
      <x:c r="C1351" s="37" t="str">
        <x:v>VAR-16D665E6348DDA|EG-060|STORE|PENDING</x:v>
      </x:c>
      <x:c r="D1351" s="37" t="str">
        <x:v>VAR-16D665E6348DDA|EG-060|STORE</x:v>
      </x:c>
      <x:c r="E1351" s="37" t="str">
        <x:v>VAR-16D665E6348DDA</x:v>
      </x:c>
      <x:c r="F1351" s="37" t="str">
        <x:v>MOD-3CC2B77D5CEED0</x:v>
      </x:c>
      <x:c r="G1351" s="37" t="str">
        <x:v>IKEA VARDAGEN Jar with tap 5.0 l | 5L</x:v>
      </x:c>
      <x:c r="H1351" s="37" t="str">
        <x:v>المطبخ والأدوات المنزلية</x:v>
      </x:c>
      <x:c r="I1351" s="37" t="str">
        <x:v>برطمانات حفظ</x:v>
      </x:c>
      <x:c r="J1351" s="37" t="str">
        <x:v>IKEA</x:v>
      </x:c>
      <x:c r="K1351" s="37" t="str">
        <x:v>VARDAGEN Jar with tap</x:v>
      </x:c>
      <x:c r="L1351" s="37" t="str">
        <x:v>5.0 l</x:v>
      </x:c>
      <x:c r="M1351" s="37"/>
      <x:c r="N1351" s="37"/>
      <x:c r="O1351" s="37"/>
      <x:c r="P1351" s="37" t="str">
        <x:v>80452639</x:v>
      </x:c>
      <x:c r="Q1351" s="37"/>
      <x:c r="R1351" s="37" t="str">
        <x:v>EG-060</x:v>
      </x:c>
      <x:c r="S1351" s="37" t="str">
        <x:v>IKEA Egypt</x:v>
      </x:c>
      <x:c r="T1351" s="37" t="str">
        <x:v>A</x:v>
      </x:c>
      <x:c r="U1351" s="37"/>
      <x:c r="V1351" s="37"/>
      <x:c r="W1351" s="37" t="str">
        <x:v>https://www.ikea.com/eg/en/p/vardagen-jar-with-tap-80452639/</x:v>
      </x:c>
      <x:c r="X1351" s="37" t="str">
        <x:v>صفحة فئة منظمة</x:v>
      </x:c>
      <x:c r="Y1351" s="37"/>
      <x:c r="Z1351" s="37"/>
      <x:c r="AA1351" s="37"/>
      <x:c r="AB1351" s="37"/>
      <x:c r="AC1351" s="37"/>
      <x:c r="AD1351" s="37"/>
      <x:c r="AE1351" s="37"/>
      <x:c r="AF1351" s="56"/>
      <x:c r="AG1351" s="56"/>
      <x:c r="AH1351" s="56"/>
      <x:c r="AI1351" s="58"/>
      <x:c r="AJ1351" s="56"/>
      <x:c r="AK1351" s="56"/>
      <x:c r="AL1351" s="56"/>
      <x:c r="AM1351" s="56"/>
      <x:c r="AN1351" s="56"/>
      <x:c r="AO1351" s="56" t="str">
        <x:f>IF(OR(AF1351="",AD1351=""),"",AF1351*AD1351+IF(AG1351="",0,AG1351)+IF(AH1351="",0,AH1351)+IF(AJ1351="",0,AJ1351)+IF(AK1351="",0,AK1351)+IF(AL1351="",0,AL1351)+IF(AM1351="",0,AM1351))</x:f>
      </x:c>
      <x:c r="AP1351" s="56"/>
      <x:c r="AQ1351" s="56" t="str">
        <x:f>IF(OR(AO1351="",AP1351=""),"",AO1351-AP1351)</x:f>
      </x:c>
      <x:c r="AR1351" s="58" t="str">
        <x:f>IF(OR(AP1351="",AP1351=0,AQ1351=""),"",AQ1351/AP1351)</x:f>
      </x:c>
      <x:c r="AS1351" s="58"/>
      <x:c r="AT1351" s="37"/>
      <x:c r="AU1351" s="37"/>
      <x:c r="AV1351" s="37"/>
      <x:c r="AW1351" s="56"/>
      <x:c r="AX1351" s="56"/>
      <x:c r="AY1351" s="37"/>
      <x:c r="AZ1351" s="37"/>
      <x:c r="BA1351" s="37"/>
      <x:c r="BB1351" s="37"/>
      <x:c r="BC1351" s="37"/>
      <x:c r="BD1351" s="60"/>
      <x:c r="BE1351" s="60"/>
      <x:c r="BF1351" s="37"/>
      <x:c r="BG1351" s="37"/>
      <x:c r="BH1351" s="37" t="str">
        <x:v>https://www.ikea.com/eg/en/p/vardagen-jar-with-tap-80452639/</x:v>
      </x:c>
      <x:c r="BI1351" s="37"/>
      <x:c r="BJ1351" s="37" t="str">
        <x:v>لم يبدأ</x:v>
      </x:c>
      <x:c r="BK1351" s="60" t="n">
        <x:v>46233</x:v>
      </x:c>
      <x:c r="BL1351" s="60"/>
      <x:c r="BM1351" s="60"/>
      <x:c r="BN1351" s="62" t="str">
        <x:f>IF(BM1351="","",(NOW()-BM1351)*24)</x:f>
      </x:c>
      <x:c r="BO1351" s="37" t="str">
        <x:f>IF(BM1351="","لم يُرصد",IF(BT1351&lt;&gt;TRUE,"غير نشط",IF(BP1351="فشل","فشل حالي",IF(BN1351&lt;=12,"حديث",IF(BN1351&lt;=24,"متأخر","قديم")))))</x:f>
        <x:v>لم يُرصد</x:v>
      </x:c>
      <x:c r="BP1351" s="37" t="str">
        <x:v>بانتظار رصد التقسيط</x:v>
      </x:c>
      <x:c r="BQ1351" s="37" t="n">
        <x:v>0</x:v>
      </x:c>
      <x:c r="BR1351" s="37"/>
      <x:c r="BS1351" s="37"/>
      <x:c r="BT1351" s="54" t="b">
        <x:v>1</x:v>
      </x:c>
      <x:c r="BU1351" s="37" t="str">
        <x:v>يحتاج اكتشاف رابط المنتج</x:v>
      </x:c>
      <x:c r="BV1351" s="37" t="str">
        <x:v>VARDAGEN, Jar with tap, 5.0 l</x:v>
      </x:c>
      <x:c r="BW135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1" s="60" t="n">
        <x:v>46233</x:v>
      </x:c>
      <x:c r="BY1351" s="60" t="n">
        <x:v>46233</x:v>
      </x:c>
    </x:row>
    <x:row r="1352">
      <x:c r="A1352" s="37" t="str">
        <x:v>مهمة جمع أولية</x:v>
      </x:c>
      <x:c r="B1352" s="37" t="str">
        <x:v>INSTTASK-AA242338CFBF</x:v>
      </x:c>
      <x:c r="C1352" s="37" t="str">
        <x:v>VAR-1B0DD151BF08AC|EG-060|STORE|PENDING</x:v>
      </x:c>
      <x:c r="D1352" s="37" t="str">
        <x:v>VAR-1B0DD151BF08AC|EG-060|STORE</x:v>
      </x:c>
      <x:c r="E1352" s="37" t="str">
        <x:v>VAR-1B0DD151BF08AC</x:v>
      </x:c>
      <x:c r="F1352" s="37" t="str">
        <x:v>MOD-3D17846DB0D2FC</x:v>
      </x:c>
      <x:c r="G1352" s="37" t="str">
        <x:v>IKEA PEPPRIG 3-piece bucket set with lid grey/blue | blue / grey</x:v>
      </x:c>
      <x:c r="H1352" s="37" t="str">
        <x:v>المطبخ والأدوات المنزلية</x:v>
      </x:c>
      <x:c r="I1352" s="37" t="str">
        <x:v>جرادل وأدوات تنظيف</x:v>
      </x:c>
      <x:c r="J1352" s="37" t="str">
        <x:v>IKEA</x:v>
      </x:c>
      <x:c r="K1352" s="37" t="str">
        <x:v>PEPPRIG 3-piece bucket set with lid</x:v>
      </x:c>
      <x:c r="L1352" s="37" t="str">
        <x:v>grey/blue</x:v>
      </x:c>
      <x:c r="M1352" s="37"/>
      <x:c r="N1352" s="37"/>
      <x:c r="O1352" s="37" t="str">
        <x:v>blue / grey</x:v>
      </x:c>
      <x:c r="P1352" s="37" t="str">
        <x:v>50567613</x:v>
      </x:c>
      <x:c r="Q1352" s="37"/>
      <x:c r="R1352" s="37" t="str">
        <x:v>EG-060</x:v>
      </x:c>
      <x:c r="S1352" s="37" t="str">
        <x:v>IKEA Egypt</x:v>
      </x:c>
      <x:c r="T1352" s="37" t="str">
        <x:v>A</x:v>
      </x:c>
      <x:c r="U1352" s="37"/>
      <x:c r="V1352" s="37"/>
      <x:c r="W1352" s="37" t="str">
        <x:v>https://www.ikea.com/eg/en/p/pepprig-3-piece-bucket-set-with-lid-grey-blue-50567613/</x:v>
      </x:c>
      <x:c r="X1352" s="37" t="str">
        <x:v>صفحة فئة منظمة</x:v>
      </x:c>
      <x:c r="Y1352" s="37"/>
      <x:c r="Z1352" s="37"/>
      <x:c r="AA1352" s="37"/>
      <x:c r="AB1352" s="37"/>
      <x:c r="AC1352" s="37"/>
      <x:c r="AD1352" s="37"/>
      <x:c r="AE1352" s="37"/>
      <x:c r="AF1352" s="56"/>
      <x:c r="AG1352" s="56"/>
      <x:c r="AH1352" s="56"/>
      <x:c r="AI1352" s="58"/>
      <x:c r="AJ1352" s="56"/>
      <x:c r="AK1352" s="56"/>
      <x:c r="AL1352" s="56"/>
      <x:c r="AM1352" s="56"/>
      <x:c r="AN1352" s="56"/>
      <x:c r="AO1352" s="56" t="str">
        <x:f>IF(OR(AF1352="",AD1352=""),"",AF1352*AD1352+IF(AG1352="",0,AG1352)+IF(AH1352="",0,AH1352)+IF(AJ1352="",0,AJ1352)+IF(AK1352="",0,AK1352)+IF(AL1352="",0,AL1352)+IF(AM1352="",0,AM1352))</x:f>
      </x:c>
      <x:c r="AP1352" s="56"/>
      <x:c r="AQ1352" s="56" t="str">
        <x:f>IF(OR(AO1352="",AP1352=""),"",AO1352-AP1352)</x:f>
      </x:c>
      <x:c r="AR1352" s="58" t="str">
        <x:f>IF(OR(AP1352="",AP1352=0,AQ1352=""),"",AQ1352/AP1352)</x:f>
      </x:c>
      <x:c r="AS1352" s="58"/>
      <x:c r="AT1352" s="37"/>
      <x:c r="AU1352" s="37"/>
      <x:c r="AV1352" s="37"/>
      <x:c r="AW1352" s="56"/>
      <x:c r="AX1352" s="56"/>
      <x:c r="AY1352" s="37"/>
      <x:c r="AZ1352" s="37"/>
      <x:c r="BA1352" s="37"/>
      <x:c r="BB1352" s="37"/>
      <x:c r="BC1352" s="37"/>
      <x:c r="BD1352" s="60"/>
      <x:c r="BE1352" s="60"/>
      <x:c r="BF1352" s="37"/>
      <x:c r="BG1352" s="37"/>
      <x:c r="BH1352" s="37" t="str">
        <x:v>https://www.ikea.com/eg/en/p/pepprig-3-piece-bucket-set-with-lid-grey-blue-50567613/</x:v>
      </x:c>
      <x:c r="BI1352" s="37"/>
      <x:c r="BJ1352" s="37" t="str">
        <x:v>لم يبدأ</x:v>
      </x:c>
      <x:c r="BK1352" s="60" t="n">
        <x:v>46233</x:v>
      </x:c>
      <x:c r="BL1352" s="60"/>
      <x:c r="BM1352" s="60"/>
      <x:c r="BN1352" s="62" t="str">
        <x:f>IF(BM1352="","",(NOW()-BM1352)*24)</x:f>
      </x:c>
      <x:c r="BO1352" s="37" t="str">
        <x:f>IF(BM1352="","لم يُرصد",IF(BT1352&lt;&gt;TRUE,"غير نشط",IF(BP1352="فشل","فشل حالي",IF(BN1352&lt;=12,"حديث",IF(BN1352&lt;=24,"متأخر","قديم")))))</x:f>
        <x:v>لم يُرصد</x:v>
      </x:c>
      <x:c r="BP1352" s="37" t="str">
        <x:v>بانتظار رصد التقسيط</x:v>
      </x:c>
      <x:c r="BQ1352" s="37" t="n">
        <x:v>0</x:v>
      </x:c>
      <x:c r="BR1352" s="37"/>
      <x:c r="BS1352" s="37"/>
      <x:c r="BT1352" s="54" t="b">
        <x:v>1</x:v>
      </x:c>
      <x:c r="BU1352" s="37" t="str">
        <x:v>يحتاج اكتشاف رابط المنتج</x:v>
      </x:c>
      <x:c r="BV1352" s="37" t="str">
        <x:v>PEPPRIG, 3-piece bucket set with lid, grey/blue</x:v>
      </x:c>
      <x:c r="BW135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2" s="60" t="n">
        <x:v>46233</x:v>
      </x:c>
      <x:c r="BY1352" s="60" t="n">
        <x:v>46233</x:v>
      </x:c>
    </x:row>
    <x:row r="1353">
      <x:c r="A1353" s="37" t="str">
        <x:v>مهمة جمع أولية</x:v>
      </x:c>
      <x:c r="B1353" s="37" t="str">
        <x:v>INSTTASK-6D253A637362</x:v>
      </x:c>
      <x:c r="C1353" s="37" t="str">
        <x:v>VAR-74BEA340E5A727|EG-060|STORE|PENDING</x:v>
      </x:c>
      <x:c r="D1353" s="37" t="str">
        <x:v>VAR-74BEA340E5A727|EG-060|STORE</x:v>
      </x:c>
      <x:c r="E1353" s="37" t="str">
        <x:v>VAR-74BEA340E5A727</x:v>
      </x:c>
      <x:c r="F1353" s="37" t="str">
        <x:v>MOD-9EB5CE66943132</x:v>
      </x:c>
      <x:c r="G1353" s="37" t="str">
        <x:v>IKEA PEPPRIG Cleaning bucket and caddy green</x:v>
      </x:c>
      <x:c r="H1353" s="37" t="str">
        <x:v>المطبخ والأدوات المنزلية</x:v>
      </x:c>
      <x:c r="I1353" s="37" t="str">
        <x:v>جرادل وأدوات تنظيف</x:v>
      </x:c>
      <x:c r="J1353" s="37" t="str">
        <x:v>IKEA</x:v>
      </x:c>
      <x:c r="K1353" s="37" t="str">
        <x:v>PEPPRIG Cleaning bucket and caddy</x:v>
      </x:c>
      <x:c r="L1353" s="37" t="str">
        <x:v>green</x:v>
      </x:c>
      <x:c r="M1353" s="37"/>
      <x:c r="N1353" s="37"/>
      <x:c r="O1353" s="37" t="str">
        <x:v>green</x:v>
      </x:c>
      <x:c r="P1353" s="37" t="str">
        <x:v>20567619</x:v>
      </x:c>
      <x:c r="Q1353" s="37"/>
      <x:c r="R1353" s="37" t="str">
        <x:v>EG-060</x:v>
      </x:c>
      <x:c r="S1353" s="37" t="str">
        <x:v>IKEA Egypt</x:v>
      </x:c>
      <x:c r="T1353" s="37" t="str">
        <x:v>A</x:v>
      </x:c>
      <x:c r="U1353" s="37"/>
      <x:c r="V1353" s="37"/>
      <x:c r="W1353" s="37" t="str">
        <x:v>https://www.ikea.com/eg/en/p/pepprig-cleaning-bucket-and-caddy-green-20567619/</x:v>
      </x:c>
      <x:c r="X1353" s="37" t="str">
        <x:v>صفحة فئة منظمة</x:v>
      </x:c>
      <x:c r="Y1353" s="37"/>
      <x:c r="Z1353" s="37"/>
      <x:c r="AA1353" s="37"/>
      <x:c r="AB1353" s="37"/>
      <x:c r="AC1353" s="37"/>
      <x:c r="AD1353" s="37"/>
      <x:c r="AE1353" s="37"/>
      <x:c r="AF1353" s="56"/>
      <x:c r="AG1353" s="56"/>
      <x:c r="AH1353" s="56"/>
      <x:c r="AI1353" s="58"/>
      <x:c r="AJ1353" s="56"/>
      <x:c r="AK1353" s="56"/>
      <x:c r="AL1353" s="56"/>
      <x:c r="AM1353" s="56"/>
      <x:c r="AN1353" s="56"/>
      <x:c r="AO1353" s="56" t="str">
        <x:f>IF(OR(AF1353="",AD1353=""),"",AF1353*AD1353+IF(AG1353="",0,AG1353)+IF(AH1353="",0,AH1353)+IF(AJ1353="",0,AJ1353)+IF(AK1353="",0,AK1353)+IF(AL1353="",0,AL1353)+IF(AM1353="",0,AM1353))</x:f>
      </x:c>
      <x:c r="AP1353" s="56"/>
      <x:c r="AQ1353" s="56" t="str">
        <x:f>IF(OR(AO1353="",AP1353=""),"",AO1353-AP1353)</x:f>
      </x:c>
      <x:c r="AR1353" s="58" t="str">
        <x:f>IF(OR(AP1353="",AP1353=0,AQ1353=""),"",AQ1353/AP1353)</x:f>
      </x:c>
      <x:c r="AS1353" s="58"/>
      <x:c r="AT1353" s="37"/>
      <x:c r="AU1353" s="37"/>
      <x:c r="AV1353" s="37"/>
      <x:c r="AW1353" s="56"/>
      <x:c r="AX1353" s="56"/>
      <x:c r="AY1353" s="37"/>
      <x:c r="AZ1353" s="37"/>
      <x:c r="BA1353" s="37"/>
      <x:c r="BB1353" s="37"/>
      <x:c r="BC1353" s="37"/>
      <x:c r="BD1353" s="60"/>
      <x:c r="BE1353" s="60"/>
      <x:c r="BF1353" s="37"/>
      <x:c r="BG1353" s="37"/>
      <x:c r="BH1353" s="37" t="str">
        <x:v>https://www.ikea.com/eg/en/p/pepprig-cleaning-bucket-and-caddy-green-20567619/</x:v>
      </x:c>
      <x:c r="BI1353" s="37"/>
      <x:c r="BJ1353" s="37" t="str">
        <x:v>لم يبدأ</x:v>
      </x:c>
      <x:c r="BK1353" s="60" t="n">
        <x:v>46233</x:v>
      </x:c>
      <x:c r="BL1353" s="60"/>
      <x:c r="BM1353" s="60"/>
      <x:c r="BN1353" s="62" t="str">
        <x:f>IF(BM1353="","",(NOW()-BM1353)*24)</x:f>
      </x:c>
      <x:c r="BO1353" s="37" t="str">
        <x:f>IF(BM1353="","لم يُرصد",IF(BT1353&lt;&gt;TRUE,"غير نشط",IF(BP1353="فشل","فشل حالي",IF(BN1353&lt;=12,"حديث",IF(BN1353&lt;=24,"متأخر","قديم")))))</x:f>
        <x:v>لم يُرصد</x:v>
      </x:c>
      <x:c r="BP1353" s="37" t="str">
        <x:v>بانتظار رصد التقسيط</x:v>
      </x:c>
      <x:c r="BQ1353" s="37" t="n">
        <x:v>0</x:v>
      </x:c>
      <x:c r="BR1353" s="37"/>
      <x:c r="BS1353" s="37"/>
      <x:c r="BT1353" s="54" t="b">
        <x:v>1</x:v>
      </x:c>
      <x:c r="BU1353" s="37" t="str">
        <x:v>يحتاج اكتشاف رابط المنتج</x:v>
      </x:c>
      <x:c r="BV1353" s="37" t="str">
        <x:v>PEPPRIG, Cleaning bucket and caddy, green</x:v>
      </x:c>
      <x:c r="BW135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3" s="60" t="n">
        <x:v>46233</x:v>
      </x:c>
      <x:c r="BY1353" s="60" t="n">
        <x:v>46233</x:v>
      </x:c>
    </x:row>
    <x:row r="1354">
      <x:c r="A1354" s="37" t="str">
        <x:v>مهمة جمع أولية</x:v>
      </x:c>
      <x:c r="B1354" s="37" t="str">
        <x:v>INSTTASK-275C7AA440CF</x:v>
      </x:c>
      <x:c r="C1354" s="37" t="str">
        <x:v>VAR-AD41471697109A|EG-060|STORE|PENDING</x:v>
      </x:c>
      <x:c r="D1354" s="37" t="str">
        <x:v>VAR-AD41471697109A|EG-060|STORE</x:v>
      </x:c>
      <x:c r="E1354" s="37" t="str">
        <x:v>VAR-AD41471697109A</x:v>
      </x:c>
      <x:c r="F1354" s="37" t="str">
        <x:v>MOD-EC728FA002A6BD</x:v>
      </x:c>
      <x:c r="G1354" s="37" t="str">
        <x:v>IKEA BEVARA Sealing clip anthracite/dark yellow | anthracite / yellow</x:v>
      </x:c>
      <x:c r="H1354" s="37" t="str">
        <x:v>المطبخ والأدوات المنزلية</x:v>
      </x:c>
      <x:c r="I1354" s="37" t="str">
        <x:v>حفظ وتنظيم الطعام</x:v>
      </x:c>
      <x:c r="J1354" s="37" t="str">
        <x:v>IKEA</x:v>
      </x:c>
      <x:c r="K1354" s="37" t="str">
        <x:v>BEVARA Sealing clip</x:v>
      </x:c>
      <x:c r="L1354" s="37" t="str">
        <x:v>anthracite/dark yellow</x:v>
      </x:c>
      <x:c r="M1354" s="37"/>
      <x:c r="N1354" s="37"/>
      <x:c r="O1354" s="37" t="str">
        <x:v>anthracite / yellow</x:v>
      </x:c>
      <x:c r="P1354" s="37" t="str">
        <x:v>90524179</x:v>
      </x:c>
      <x:c r="Q1354" s="37"/>
      <x:c r="R1354" s="37" t="str">
        <x:v>EG-060</x:v>
      </x:c>
      <x:c r="S1354" s="37" t="str">
        <x:v>IKEA Egypt</x:v>
      </x:c>
      <x:c r="T1354" s="37" t="str">
        <x:v>A</x:v>
      </x:c>
      <x:c r="U1354" s="37"/>
      <x:c r="V1354" s="37"/>
      <x:c r="W1354" s="37" t="str">
        <x:v>https://www.ikea.com/eg/en/p/bevara-sealing-clip-anthracite-dark-yellow-90524179/</x:v>
      </x:c>
      <x:c r="X1354" s="37" t="str">
        <x:v>صفحة فئة منظمة</x:v>
      </x:c>
      <x:c r="Y1354" s="37"/>
      <x:c r="Z1354" s="37"/>
      <x:c r="AA1354" s="37"/>
      <x:c r="AB1354" s="37"/>
      <x:c r="AC1354" s="37"/>
      <x:c r="AD1354" s="37"/>
      <x:c r="AE1354" s="37"/>
      <x:c r="AF1354" s="56"/>
      <x:c r="AG1354" s="56"/>
      <x:c r="AH1354" s="56"/>
      <x:c r="AI1354" s="58"/>
      <x:c r="AJ1354" s="56"/>
      <x:c r="AK1354" s="56"/>
      <x:c r="AL1354" s="56"/>
      <x:c r="AM1354" s="56"/>
      <x:c r="AN1354" s="56"/>
      <x:c r="AO1354" s="56" t="str">
        <x:f>IF(OR(AF1354="",AD1354=""),"",AF1354*AD1354+IF(AG1354="",0,AG1354)+IF(AH1354="",0,AH1354)+IF(AJ1354="",0,AJ1354)+IF(AK1354="",0,AK1354)+IF(AL1354="",0,AL1354)+IF(AM1354="",0,AM1354))</x:f>
      </x:c>
      <x:c r="AP1354" s="56"/>
      <x:c r="AQ1354" s="56" t="str">
        <x:f>IF(OR(AO1354="",AP1354=""),"",AO1354-AP1354)</x:f>
      </x:c>
      <x:c r="AR1354" s="58" t="str">
        <x:f>IF(OR(AP1354="",AP1354=0,AQ1354=""),"",AQ1354/AP1354)</x:f>
      </x:c>
      <x:c r="AS1354" s="58"/>
      <x:c r="AT1354" s="37"/>
      <x:c r="AU1354" s="37"/>
      <x:c r="AV1354" s="37"/>
      <x:c r="AW1354" s="56"/>
      <x:c r="AX1354" s="56"/>
      <x:c r="AY1354" s="37"/>
      <x:c r="AZ1354" s="37"/>
      <x:c r="BA1354" s="37"/>
      <x:c r="BB1354" s="37"/>
      <x:c r="BC1354" s="37"/>
      <x:c r="BD1354" s="60"/>
      <x:c r="BE1354" s="60"/>
      <x:c r="BF1354" s="37"/>
      <x:c r="BG1354" s="37"/>
      <x:c r="BH1354" s="37" t="str">
        <x:v>https://www.ikea.com/eg/en/p/bevara-sealing-clip-anthracite-dark-yellow-90524179/</x:v>
      </x:c>
      <x:c r="BI1354" s="37"/>
      <x:c r="BJ1354" s="37" t="str">
        <x:v>لم يبدأ</x:v>
      </x:c>
      <x:c r="BK1354" s="60" t="n">
        <x:v>46233</x:v>
      </x:c>
      <x:c r="BL1354" s="60"/>
      <x:c r="BM1354" s="60"/>
      <x:c r="BN1354" s="62" t="str">
        <x:f>IF(BM1354="","",(NOW()-BM1354)*24)</x:f>
      </x:c>
      <x:c r="BO1354" s="37" t="str">
        <x:f>IF(BM1354="","لم يُرصد",IF(BT1354&lt;&gt;TRUE,"غير نشط",IF(BP1354="فشل","فشل حالي",IF(BN1354&lt;=12,"حديث",IF(BN1354&lt;=24,"متأخر","قديم")))))</x:f>
        <x:v>لم يُرصد</x:v>
      </x:c>
      <x:c r="BP1354" s="37" t="str">
        <x:v>بانتظار رصد التقسيط</x:v>
      </x:c>
      <x:c r="BQ1354" s="37" t="n">
        <x:v>0</x:v>
      </x:c>
      <x:c r="BR1354" s="37"/>
      <x:c r="BS1354" s="37"/>
      <x:c r="BT1354" s="54" t="b">
        <x:v>1</x:v>
      </x:c>
      <x:c r="BU1354" s="37" t="str">
        <x:v>يحتاج اكتشاف رابط المنتج</x:v>
      </x:c>
      <x:c r="BV1354" s="37" t="str">
        <x:v>BEVARA, Sealing clip, anthracite/dark yellow</x:v>
      </x:c>
      <x:c r="BW135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4" s="60" t="n">
        <x:v>46233</x:v>
      </x:c>
      <x:c r="BY1354" s="60" t="n">
        <x:v>46233</x:v>
      </x:c>
    </x:row>
    <x:row r="1355">
      <x:c r="A1355" s="37" t="str">
        <x:v>مهمة جمع أولية</x:v>
      </x:c>
      <x:c r="B1355" s="37" t="str">
        <x:v>INSTTASK-66BB7E42B53D</x:v>
      </x:c>
      <x:c r="C1355" s="37" t="str">
        <x:v>VAR-A8D436E227A147|EG-060|STORE|PENDING</x:v>
      </x:c>
      <x:c r="D1355" s="37" t="str">
        <x:v>VAR-A8D436E227A147|EG-060|STORE</x:v>
      </x:c>
      <x:c r="E1355" s="37" t="str">
        <x:v>VAR-A8D436E227A147</x:v>
      </x:c>
      <x:c r="F1355" s="37" t="str">
        <x:v>MOD-EBEF0DB392149F</x:v>
      </x:c>
      <x:c r="G1355" s="37" t="str">
        <x:v>IKEA BRUGDHAJ Utensil holder beige, 15 cm</x:v>
      </x:c>
      <x:c r="H1355" s="37" t="str">
        <x:v>المطبخ والأدوات المنزلية</x:v>
      </x:c>
      <x:c r="I1355" s="37" t="str">
        <x:v>حفظ وتنظيم الطعام</x:v>
      </x:c>
      <x:c r="J1355" s="37" t="str">
        <x:v>IKEA</x:v>
      </x:c>
      <x:c r="K1355" s="37" t="str">
        <x:v>BRUGDHAJ Utensil holder</x:v>
      </x:c>
      <x:c r="L1355" s="37" t="str">
        <x:v>beige, 15 cm</x:v>
      </x:c>
      <x:c r="M1355" s="37"/>
      <x:c r="N1355" s="37"/>
      <x:c r="O1355" s="37" t="str">
        <x:v>beige</x:v>
      </x:c>
      <x:c r="P1355" s="37" t="str">
        <x:v>90596171</x:v>
      </x:c>
      <x:c r="Q1355" s="37"/>
      <x:c r="R1355" s="37" t="str">
        <x:v>EG-060</x:v>
      </x:c>
      <x:c r="S1355" s="37" t="str">
        <x:v>IKEA Egypt</x:v>
      </x:c>
      <x:c r="T1355" s="37" t="str">
        <x:v>A</x:v>
      </x:c>
      <x:c r="U1355" s="37"/>
      <x:c r="V1355" s="37"/>
      <x:c r="W1355" s="37" t="str">
        <x:v>https://www.ikea.com/eg/en/p/brugdhaj-utensil-holder-beige-90596171/</x:v>
      </x:c>
      <x:c r="X1355" s="37" t="str">
        <x:v>صفحة فئة منظمة</x:v>
      </x:c>
      <x:c r="Y1355" s="37"/>
      <x:c r="Z1355" s="37"/>
      <x:c r="AA1355" s="37"/>
      <x:c r="AB1355" s="37"/>
      <x:c r="AC1355" s="37"/>
      <x:c r="AD1355" s="37"/>
      <x:c r="AE1355" s="37"/>
      <x:c r="AF1355" s="56"/>
      <x:c r="AG1355" s="56"/>
      <x:c r="AH1355" s="56"/>
      <x:c r="AI1355" s="58"/>
      <x:c r="AJ1355" s="56"/>
      <x:c r="AK1355" s="56"/>
      <x:c r="AL1355" s="56"/>
      <x:c r="AM1355" s="56"/>
      <x:c r="AN1355" s="56"/>
      <x:c r="AO1355" s="56" t="str">
        <x:f>IF(OR(AF1355="",AD1355=""),"",AF1355*AD1355+IF(AG1355="",0,AG1355)+IF(AH1355="",0,AH1355)+IF(AJ1355="",0,AJ1355)+IF(AK1355="",0,AK1355)+IF(AL1355="",0,AL1355)+IF(AM1355="",0,AM1355))</x:f>
      </x:c>
      <x:c r="AP1355" s="56"/>
      <x:c r="AQ1355" s="56" t="str">
        <x:f>IF(OR(AO1355="",AP1355=""),"",AO1355-AP1355)</x:f>
      </x:c>
      <x:c r="AR1355" s="58" t="str">
        <x:f>IF(OR(AP1355="",AP1355=0,AQ1355=""),"",AQ1355/AP1355)</x:f>
      </x:c>
      <x:c r="AS1355" s="58"/>
      <x:c r="AT1355" s="37"/>
      <x:c r="AU1355" s="37"/>
      <x:c r="AV1355" s="37"/>
      <x:c r="AW1355" s="56"/>
      <x:c r="AX1355" s="56"/>
      <x:c r="AY1355" s="37"/>
      <x:c r="AZ1355" s="37"/>
      <x:c r="BA1355" s="37"/>
      <x:c r="BB1355" s="37"/>
      <x:c r="BC1355" s="37"/>
      <x:c r="BD1355" s="60"/>
      <x:c r="BE1355" s="60"/>
      <x:c r="BF1355" s="37"/>
      <x:c r="BG1355" s="37"/>
      <x:c r="BH1355" s="37" t="str">
        <x:v>https://www.ikea.com/eg/en/p/brugdhaj-utensil-holder-beige-90596171/</x:v>
      </x:c>
      <x:c r="BI1355" s="37"/>
      <x:c r="BJ1355" s="37" t="str">
        <x:v>لم يبدأ</x:v>
      </x:c>
      <x:c r="BK1355" s="60" t="n">
        <x:v>46233</x:v>
      </x:c>
      <x:c r="BL1355" s="60"/>
      <x:c r="BM1355" s="60"/>
      <x:c r="BN1355" s="62" t="str">
        <x:f>IF(BM1355="","",(NOW()-BM1355)*24)</x:f>
      </x:c>
      <x:c r="BO1355" s="37" t="str">
        <x:f>IF(BM1355="","لم يُرصد",IF(BT1355&lt;&gt;TRUE,"غير نشط",IF(BP1355="فشل","فشل حالي",IF(BN1355&lt;=12,"حديث",IF(BN1355&lt;=24,"متأخر","قديم")))))</x:f>
        <x:v>لم يُرصد</x:v>
      </x:c>
      <x:c r="BP1355" s="37" t="str">
        <x:v>بانتظار رصد التقسيط</x:v>
      </x:c>
      <x:c r="BQ1355" s="37" t="n">
        <x:v>0</x:v>
      </x:c>
      <x:c r="BR1355" s="37"/>
      <x:c r="BS1355" s="37"/>
      <x:c r="BT1355" s="54" t="b">
        <x:v>1</x:v>
      </x:c>
      <x:c r="BU1355" s="37" t="str">
        <x:v>يحتاج اكتشاف رابط المنتج</x:v>
      </x:c>
      <x:c r="BV1355" s="37" t="str">
        <x:v>BRUGDHAJ, Utensil holder, beige, 15 cm</x:v>
      </x:c>
      <x:c r="BW135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5" s="60" t="n">
        <x:v>46233</x:v>
      </x:c>
      <x:c r="BY1355" s="60" t="n">
        <x:v>46233</x:v>
      </x:c>
    </x:row>
    <x:row r="1356">
      <x:c r="A1356" s="37" t="str">
        <x:v>مهمة جمع أولية</x:v>
      </x:c>
      <x:c r="B1356" s="37" t="str">
        <x:v>INSTTASK-12109A0CE914</x:v>
      </x:c>
      <x:c r="C1356" s="37" t="str">
        <x:v>VAR-15C819FE0A57A3|EG-060|STORE|PENDING</x:v>
      </x:c>
      <x:c r="D1356" s="37" t="str">
        <x:v>VAR-15C819FE0A57A3|EG-060|STORE</x:v>
      </x:c>
      <x:c r="E1356" s="37" t="str">
        <x:v>VAR-15C819FE0A57A3</x:v>
      </x:c>
      <x:c r="F1356" s="37" t="str">
        <x:v>MOD-443780E304EED3</x:v>
      </x:c>
      <x:c r="G1356" s="37" t="str">
        <x:v>IKEA ISTAD Resealable bag patterned red/pink, 2.5/1.2 l | pink / red</x:v>
      </x:c>
      <x:c r="H1356" s="37" t="str">
        <x:v>المطبخ والأدوات المنزلية</x:v>
      </x:c>
      <x:c r="I1356" s="37" t="str">
        <x:v>حفظ وتنظيم الطعام</x:v>
      </x:c>
      <x:c r="J1356" s="37" t="str">
        <x:v>IKEA</x:v>
      </x:c>
      <x:c r="K1356" s="37" t="str">
        <x:v>ISTAD Resealable bag</x:v>
      </x:c>
      <x:c r="L1356" s="37" t="str">
        <x:v>patterned red/pink, 2.5/1.2 l</x:v>
      </x:c>
      <x:c r="M1356" s="37"/>
      <x:c r="N1356" s="37"/>
      <x:c r="O1356" s="37" t="str">
        <x:v>pink / red</x:v>
      </x:c>
      <x:c r="P1356" s="37" t="str">
        <x:v>80525674</x:v>
      </x:c>
      <x:c r="Q1356" s="37"/>
      <x:c r="R1356" s="37" t="str">
        <x:v>EG-060</x:v>
      </x:c>
      <x:c r="S1356" s="37" t="str">
        <x:v>IKEA Egypt</x:v>
      </x:c>
      <x:c r="T1356" s="37" t="str">
        <x:v>A</x:v>
      </x:c>
      <x:c r="U1356" s="37"/>
      <x:c r="V1356" s="37"/>
      <x:c r="W1356" s="37" t="str">
        <x:v>https://www.ikea.com/eg/en/p/istad-resealable-bag-patterned-red-pink-80525674/</x:v>
      </x:c>
      <x:c r="X1356" s="37" t="str">
        <x:v>صفحة فئة منظمة</x:v>
      </x:c>
      <x:c r="Y1356" s="37"/>
      <x:c r="Z1356" s="37"/>
      <x:c r="AA1356" s="37"/>
      <x:c r="AB1356" s="37"/>
      <x:c r="AC1356" s="37"/>
      <x:c r="AD1356" s="37"/>
      <x:c r="AE1356" s="37"/>
      <x:c r="AF1356" s="56"/>
      <x:c r="AG1356" s="56"/>
      <x:c r="AH1356" s="56"/>
      <x:c r="AI1356" s="58"/>
      <x:c r="AJ1356" s="56"/>
      <x:c r="AK1356" s="56"/>
      <x:c r="AL1356" s="56"/>
      <x:c r="AM1356" s="56"/>
      <x:c r="AN1356" s="56"/>
      <x:c r="AO1356" s="56" t="str">
        <x:f>IF(OR(AF1356="",AD1356=""),"",AF1356*AD1356+IF(AG1356="",0,AG1356)+IF(AH1356="",0,AH1356)+IF(AJ1356="",0,AJ1356)+IF(AK1356="",0,AK1356)+IF(AL1356="",0,AL1356)+IF(AM1356="",0,AM1356))</x:f>
      </x:c>
      <x:c r="AP1356" s="56"/>
      <x:c r="AQ1356" s="56" t="str">
        <x:f>IF(OR(AO1356="",AP1356=""),"",AO1356-AP1356)</x:f>
      </x:c>
      <x:c r="AR1356" s="58" t="str">
        <x:f>IF(OR(AP1356="",AP1356=0,AQ1356=""),"",AQ1356/AP1356)</x:f>
      </x:c>
      <x:c r="AS1356" s="58"/>
      <x:c r="AT1356" s="37"/>
      <x:c r="AU1356" s="37"/>
      <x:c r="AV1356" s="37"/>
      <x:c r="AW1356" s="56"/>
      <x:c r="AX1356" s="56"/>
      <x:c r="AY1356" s="37"/>
      <x:c r="AZ1356" s="37"/>
      <x:c r="BA1356" s="37"/>
      <x:c r="BB1356" s="37"/>
      <x:c r="BC1356" s="37"/>
      <x:c r="BD1356" s="60"/>
      <x:c r="BE1356" s="60"/>
      <x:c r="BF1356" s="37"/>
      <x:c r="BG1356" s="37"/>
      <x:c r="BH1356" s="37" t="str">
        <x:v>https://www.ikea.com/eg/en/p/istad-resealable-bag-patterned-red-pink-80525674/</x:v>
      </x:c>
      <x:c r="BI1356" s="37"/>
      <x:c r="BJ1356" s="37" t="str">
        <x:v>لم يبدأ</x:v>
      </x:c>
      <x:c r="BK1356" s="60" t="n">
        <x:v>46233</x:v>
      </x:c>
      <x:c r="BL1356" s="60"/>
      <x:c r="BM1356" s="60"/>
      <x:c r="BN1356" s="62" t="str">
        <x:f>IF(BM1356="","",(NOW()-BM1356)*24)</x:f>
      </x:c>
      <x:c r="BO1356" s="37" t="str">
        <x:f>IF(BM1356="","لم يُرصد",IF(BT1356&lt;&gt;TRUE,"غير نشط",IF(BP1356="فشل","فشل حالي",IF(BN1356&lt;=12,"حديث",IF(BN1356&lt;=24,"متأخر","قديم")))))</x:f>
        <x:v>لم يُرصد</x:v>
      </x:c>
      <x:c r="BP1356" s="37" t="str">
        <x:v>بانتظار رصد التقسيط</x:v>
      </x:c>
      <x:c r="BQ1356" s="37" t="n">
        <x:v>0</x:v>
      </x:c>
      <x:c r="BR1356" s="37"/>
      <x:c r="BS1356" s="37"/>
      <x:c r="BT1356" s="54" t="b">
        <x:v>1</x:v>
      </x:c>
      <x:c r="BU1356" s="37" t="str">
        <x:v>يحتاج اكتشاف رابط المنتج</x:v>
      </x:c>
      <x:c r="BV1356" s="37" t="str">
        <x:v>ISTAD, Resealable bag, patterned red/pink, 2.5/1.2 l</x:v>
      </x:c>
      <x:c r="BW135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6" s="60" t="n">
        <x:v>46233</x:v>
      </x:c>
      <x:c r="BY1356" s="60" t="n">
        <x:v>46233</x:v>
      </x:c>
    </x:row>
    <x:row r="1357">
      <x:c r="A1357" s="37" t="str">
        <x:v>مهمة جمع أولية</x:v>
      </x:c>
      <x:c r="B1357" s="37" t="str">
        <x:v>INSTTASK-2FF3D8707C25</x:v>
      </x:c>
      <x:c r="C1357" s="37" t="str">
        <x:v>VAR-850D545A96C400|EG-060|STORE|PENDING</x:v>
      </x:c>
      <x:c r="D1357" s="37" t="str">
        <x:v>VAR-850D545A96C400|EG-060|STORE</x:v>
      </x:c>
      <x:c r="E1357" s="37" t="str">
        <x:v>VAR-850D545A96C400</x:v>
      </x:c>
      <x:c r="F1357" s="37" t="str">
        <x:v>MOD-443780E304EED3</x:v>
      </x:c>
      <x:c r="G1357" s="37" t="str">
        <x:v>IKEA ISTAD Resealable bag patterned/black yellow, 1/0.4 l</x:v>
      </x:c>
      <x:c r="H1357" s="37" t="str">
        <x:v>المطبخ والأدوات المنزلية</x:v>
      </x:c>
      <x:c r="I1357" s="37" t="str">
        <x:v>حفظ وتنظيم الطعام</x:v>
      </x:c>
      <x:c r="J1357" s="37" t="str">
        <x:v>IKEA</x:v>
      </x:c>
      <x:c r="K1357" s="37" t="str">
        <x:v>ISTAD Resealable bag</x:v>
      </x:c>
      <x:c r="L1357" s="37" t="str">
        <x:v>patterned/black yellow, 1/0.4 l</x:v>
      </x:c>
      <x:c r="M1357" s="37"/>
      <x:c r="N1357" s="37"/>
      <x:c r="O1357" s="37" t="str">
        <x:v>black / yellow</x:v>
      </x:c>
      <x:c r="P1357" s="37" t="str">
        <x:v>50525642</x:v>
      </x:c>
      <x:c r="Q1357" s="37"/>
      <x:c r="R1357" s="37" t="str">
        <x:v>EG-060</x:v>
      </x:c>
      <x:c r="S1357" s="37" t="str">
        <x:v>IKEA Egypt</x:v>
      </x:c>
      <x:c r="T1357" s="37" t="str">
        <x:v>A</x:v>
      </x:c>
      <x:c r="U1357" s="37"/>
      <x:c r="V1357" s="37"/>
      <x:c r="W1357" s="37" t="str">
        <x:v>https://www.ikea.com/eg/en/p/istad-resealable-bag-patterned-black-yellow-50525642/</x:v>
      </x:c>
      <x:c r="X1357" s="37" t="str">
        <x:v>صفحة فئة منظمة</x:v>
      </x:c>
      <x:c r="Y1357" s="37"/>
      <x:c r="Z1357" s="37"/>
      <x:c r="AA1357" s="37"/>
      <x:c r="AB1357" s="37"/>
      <x:c r="AC1357" s="37"/>
      <x:c r="AD1357" s="37"/>
      <x:c r="AE1357" s="37"/>
      <x:c r="AF1357" s="56"/>
      <x:c r="AG1357" s="56"/>
      <x:c r="AH1357" s="56"/>
      <x:c r="AI1357" s="58"/>
      <x:c r="AJ1357" s="56"/>
      <x:c r="AK1357" s="56"/>
      <x:c r="AL1357" s="56"/>
      <x:c r="AM1357" s="56"/>
      <x:c r="AN1357" s="56"/>
      <x:c r="AO1357" s="56" t="str">
        <x:f>IF(OR(AF1357="",AD1357=""),"",AF1357*AD1357+IF(AG1357="",0,AG1357)+IF(AH1357="",0,AH1357)+IF(AJ1357="",0,AJ1357)+IF(AK1357="",0,AK1357)+IF(AL1357="",0,AL1357)+IF(AM1357="",0,AM1357))</x:f>
      </x:c>
      <x:c r="AP1357" s="56"/>
      <x:c r="AQ1357" s="56" t="str">
        <x:f>IF(OR(AO1357="",AP1357=""),"",AO1357-AP1357)</x:f>
      </x:c>
      <x:c r="AR1357" s="58" t="str">
        <x:f>IF(OR(AP1357="",AP1357=0,AQ1357=""),"",AQ1357/AP1357)</x:f>
      </x:c>
      <x:c r="AS1357" s="58"/>
      <x:c r="AT1357" s="37"/>
      <x:c r="AU1357" s="37"/>
      <x:c r="AV1357" s="37"/>
      <x:c r="AW1357" s="56"/>
      <x:c r="AX1357" s="56"/>
      <x:c r="AY1357" s="37"/>
      <x:c r="AZ1357" s="37"/>
      <x:c r="BA1357" s="37"/>
      <x:c r="BB1357" s="37"/>
      <x:c r="BC1357" s="37"/>
      <x:c r="BD1357" s="60"/>
      <x:c r="BE1357" s="60"/>
      <x:c r="BF1357" s="37"/>
      <x:c r="BG1357" s="37"/>
      <x:c r="BH1357" s="37" t="str">
        <x:v>https://www.ikea.com/eg/en/p/istad-resealable-bag-patterned-black-yellow-50525642/</x:v>
      </x:c>
      <x:c r="BI1357" s="37"/>
      <x:c r="BJ1357" s="37" t="str">
        <x:v>لم يبدأ</x:v>
      </x:c>
      <x:c r="BK1357" s="60" t="n">
        <x:v>46233</x:v>
      </x:c>
      <x:c r="BL1357" s="60"/>
      <x:c r="BM1357" s="60"/>
      <x:c r="BN1357" s="62" t="str">
        <x:f>IF(BM1357="","",(NOW()-BM1357)*24)</x:f>
      </x:c>
      <x:c r="BO1357" s="37" t="str">
        <x:f>IF(BM1357="","لم يُرصد",IF(BT1357&lt;&gt;TRUE,"غير نشط",IF(BP1357="فشل","فشل حالي",IF(BN1357&lt;=12,"حديث",IF(BN1357&lt;=24,"متأخر","قديم")))))</x:f>
        <x:v>لم يُرصد</x:v>
      </x:c>
      <x:c r="BP1357" s="37" t="str">
        <x:v>بانتظار رصد التقسيط</x:v>
      </x:c>
      <x:c r="BQ1357" s="37" t="n">
        <x:v>0</x:v>
      </x:c>
      <x:c r="BR1357" s="37"/>
      <x:c r="BS1357" s="37"/>
      <x:c r="BT1357" s="54" t="b">
        <x:v>1</x:v>
      </x:c>
      <x:c r="BU1357" s="37" t="str">
        <x:v>يحتاج اكتشاف رابط المنتج</x:v>
      </x:c>
      <x:c r="BV1357" s="37" t="str">
        <x:v>ISTAD, Resealable bag, patterned/black yellow, 1/0.4 l</x:v>
      </x:c>
      <x:c r="BW135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7" s="60" t="n">
        <x:v>46233</x:v>
      </x:c>
      <x:c r="BY1357" s="60" t="n">
        <x:v>46233</x:v>
      </x:c>
    </x:row>
    <x:row r="1358">
      <x:c r="A1358" s="37" t="str">
        <x:v>مهمة جمع أولية</x:v>
      </x:c>
      <x:c r="B1358" s="37" t="str">
        <x:v>INSTTASK-9489B8CA3302</x:v>
      </x:c>
      <x:c r="C1358" s="37" t="str">
        <x:v>VAR-F6D13985044C45|EG-060|STORE|PENDING</x:v>
      </x:c>
      <x:c r="D1358" s="37" t="str">
        <x:v>VAR-F6D13985044C45|EG-060|STORE</x:v>
      </x:c>
      <x:c r="E1358" s="37" t="str">
        <x:v>VAR-F6D13985044C45</x:v>
      </x:c>
      <x:c r="F1358" s="37" t="str">
        <x:v>MOD-7112365CCD3538</x:v>
      </x:c>
      <x:c r="G1358" s="37" t="str">
        <x:v>IKEA KANELMOTT Vegetable/fruit basket set of 2, bamboo</x:v>
      </x:c>
      <x:c r="H1358" s="37" t="str">
        <x:v>المطبخ والأدوات المنزلية</x:v>
      </x:c>
      <x:c r="I1358" s="37" t="str">
        <x:v>حفظ وتنظيم الطعام</x:v>
      </x:c>
      <x:c r="J1358" s="37" t="str">
        <x:v>IKEA</x:v>
      </x:c>
      <x:c r="K1358" s="37" t="str">
        <x:v>KANELMOTT Vegetable/fruit basket</x:v>
      </x:c>
      <x:c r="L1358" s="37" t="str">
        <x:v>set of 2, bamboo</x:v>
      </x:c>
      <x:c r="M1358" s="37"/>
      <x:c r="N1358" s="37"/>
      <x:c r="O1358" s="37"/>
      <x:c r="P1358" s="37" t="str">
        <x:v>00581800</x:v>
      </x:c>
      <x:c r="Q1358" s="37"/>
      <x:c r="R1358" s="37" t="str">
        <x:v>EG-060</x:v>
      </x:c>
      <x:c r="S1358" s="37" t="str">
        <x:v>IKEA Egypt</x:v>
      </x:c>
      <x:c r="T1358" s="37" t="str">
        <x:v>A</x:v>
      </x:c>
      <x:c r="U1358" s="37"/>
      <x:c r="V1358" s="37"/>
      <x:c r="W1358" s="37" t="str">
        <x:v>https://www.ikea.com/eg/en/p/kanelmott-vegetable-fruit-basket-set-of-2-bamboo-00581800/</x:v>
      </x:c>
      <x:c r="X1358" s="37" t="str">
        <x:v>صفحة فئة منظمة</x:v>
      </x:c>
      <x:c r="Y1358" s="37"/>
      <x:c r="Z1358" s="37"/>
      <x:c r="AA1358" s="37"/>
      <x:c r="AB1358" s="37"/>
      <x:c r="AC1358" s="37"/>
      <x:c r="AD1358" s="37"/>
      <x:c r="AE1358" s="37"/>
      <x:c r="AF1358" s="56"/>
      <x:c r="AG1358" s="56"/>
      <x:c r="AH1358" s="56"/>
      <x:c r="AI1358" s="58"/>
      <x:c r="AJ1358" s="56"/>
      <x:c r="AK1358" s="56"/>
      <x:c r="AL1358" s="56"/>
      <x:c r="AM1358" s="56"/>
      <x:c r="AN1358" s="56"/>
      <x:c r="AO1358" s="56" t="str">
        <x:f>IF(OR(AF1358="",AD1358=""),"",AF1358*AD1358+IF(AG1358="",0,AG1358)+IF(AH1358="",0,AH1358)+IF(AJ1358="",0,AJ1358)+IF(AK1358="",0,AK1358)+IF(AL1358="",0,AL1358)+IF(AM1358="",0,AM1358))</x:f>
      </x:c>
      <x:c r="AP1358" s="56"/>
      <x:c r="AQ1358" s="56" t="str">
        <x:f>IF(OR(AO1358="",AP1358=""),"",AO1358-AP1358)</x:f>
      </x:c>
      <x:c r="AR1358" s="58" t="str">
        <x:f>IF(OR(AP1358="",AP1358=0,AQ1358=""),"",AQ1358/AP1358)</x:f>
      </x:c>
      <x:c r="AS1358" s="58"/>
      <x:c r="AT1358" s="37"/>
      <x:c r="AU1358" s="37"/>
      <x:c r="AV1358" s="37"/>
      <x:c r="AW1358" s="56"/>
      <x:c r="AX1358" s="56"/>
      <x:c r="AY1358" s="37"/>
      <x:c r="AZ1358" s="37"/>
      <x:c r="BA1358" s="37"/>
      <x:c r="BB1358" s="37"/>
      <x:c r="BC1358" s="37"/>
      <x:c r="BD1358" s="60"/>
      <x:c r="BE1358" s="60"/>
      <x:c r="BF1358" s="37"/>
      <x:c r="BG1358" s="37"/>
      <x:c r="BH1358" s="37" t="str">
        <x:v>https://www.ikea.com/eg/en/p/kanelmott-vegetable-fruit-basket-set-of-2-bamboo-00581800/</x:v>
      </x:c>
      <x:c r="BI1358" s="37"/>
      <x:c r="BJ1358" s="37" t="str">
        <x:v>لم يبدأ</x:v>
      </x:c>
      <x:c r="BK1358" s="60" t="n">
        <x:v>46233</x:v>
      </x:c>
      <x:c r="BL1358" s="60"/>
      <x:c r="BM1358" s="60"/>
      <x:c r="BN1358" s="62" t="str">
        <x:f>IF(BM1358="","",(NOW()-BM1358)*24)</x:f>
      </x:c>
      <x:c r="BO1358" s="37" t="str">
        <x:f>IF(BM1358="","لم يُرصد",IF(BT1358&lt;&gt;TRUE,"غير نشط",IF(BP1358="فشل","فشل حالي",IF(BN1358&lt;=12,"حديث",IF(BN1358&lt;=24,"متأخر","قديم")))))</x:f>
        <x:v>لم يُرصد</x:v>
      </x:c>
      <x:c r="BP1358" s="37" t="str">
        <x:v>بانتظار رصد التقسيط</x:v>
      </x:c>
      <x:c r="BQ1358" s="37" t="n">
        <x:v>0</x:v>
      </x:c>
      <x:c r="BR1358" s="37"/>
      <x:c r="BS1358" s="37"/>
      <x:c r="BT1358" s="54" t="b">
        <x:v>1</x:v>
      </x:c>
      <x:c r="BU1358" s="37" t="str">
        <x:v>يحتاج اكتشاف رابط المنتج</x:v>
      </x:c>
      <x:c r="BV1358" s="37" t="str">
        <x:v>KANELMOTT, Vegetable/fruit basket, set of 2, bamboo</x:v>
      </x:c>
      <x:c r="BW135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8" s="60" t="n">
        <x:v>46233</x:v>
      </x:c>
      <x:c r="BY1358" s="60" t="n">
        <x:v>46233</x:v>
      </x:c>
    </x:row>
    <x:row r="1359">
      <x:c r="A1359" s="37" t="str">
        <x:v>مهمة جمع أولية</x:v>
      </x:c>
      <x:c r="B1359" s="37" t="str">
        <x:v>INSTTASK-87A783B69B27</x:v>
      </x:c>
      <x:c r="C1359" s="37" t="str">
        <x:v>VAR-DB124A63691242|EG-060|STORE|PENDING</x:v>
      </x:c>
      <x:c r="D1359" s="37" t="str">
        <x:v>VAR-DB124A63691242|EG-060|STORE</x:v>
      </x:c>
      <x:c r="E1359" s="37" t="str">
        <x:v>VAR-DB124A63691242</x:v>
      </x:c>
      <x:c r="F1359" s="37" t="str">
        <x:v>MOD-DFEBD8FAFD4BDF</x:v>
      </x:c>
      <x:c r="G1359" s="37" t="str">
        <x:v>IKEA KLIPPKAKTUS Drink holder for fridge transparent</x:v>
      </x:c>
      <x:c r="H1359" s="37" t="str">
        <x:v>المطبخ والأدوات المنزلية</x:v>
      </x:c>
      <x:c r="I1359" s="37" t="str">
        <x:v>حفظ وتنظيم الطعام</x:v>
      </x:c>
      <x:c r="J1359" s="37" t="str">
        <x:v>IKEA</x:v>
      </x:c>
      <x:c r="K1359" s="37" t="str">
        <x:v>KLIPPKAKTUS Drink holder for fridge</x:v>
      </x:c>
      <x:c r="L1359" s="37" t="str">
        <x:v>transparent</x:v>
      </x:c>
      <x:c r="M1359" s="37"/>
      <x:c r="N1359" s="37"/>
      <x:c r="O1359" s="37"/>
      <x:c r="P1359" s="37" t="str">
        <x:v>00610992</x:v>
      </x:c>
      <x:c r="Q1359" s="37"/>
      <x:c r="R1359" s="37" t="str">
        <x:v>EG-060</x:v>
      </x:c>
      <x:c r="S1359" s="37" t="str">
        <x:v>IKEA Egypt</x:v>
      </x:c>
      <x:c r="T1359" s="37" t="str">
        <x:v>A</x:v>
      </x:c>
      <x:c r="U1359" s="37"/>
      <x:c r="V1359" s="37"/>
      <x:c r="W1359" s="37" t="str">
        <x:v>https://www.ikea.com/eg/en/p/klippkaktus-drink-holder-for-fridge-transparent-00610992/</x:v>
      </x:c>
      <x:c r="X1359" s="37" t="str">
        <x:v>صفحة فئة منظمة</x:v>
      </x:c>
      <x:c r="Y1359" s="37"/>
      <x:c r="Z1359" s="37"/>
      <x:c r="AA1359" s="37"/>
      <x:c r="AB1359" s="37"/>
      <x:c r="AC1359" s="37"/>
      <x:c r="AD1359" s="37"/>
      <x:c r="AE1359" s="37"/>
      <x:c r="AF1359" s="56"/>
      <x:c r="AG1359" s="56"/>
      <x:c r="AH1359" s="56"/>
      <x:c r="AI1359" s="58"/>
      <x:c r="AJ1359" s="56"/>
      <x:c r="AK1359" s="56"/>
      <x:c r="AL1359" s="56"/>
      <x:c r="AM1359" s="56"/>
      <x:c r="AN1359" s="56"/>
      <x:c r="AO1359" s="56" t="str">
        <x:f>IF(OR(AF1359="",AD1359=""),"",AF1359*AD1359+IF(AG1359="",0,AG1359)+IF(AH1359="",0,AH1359)+IF(AJ1359="",0,AJ1359)+IF(AK1359="",0,AK1359)+IF(AL1359="",0,AL1359)+IF(AM1359="",0,AM1359))</x:f>
      </x:c>
      <x:c r="AP1359" s="56"/>
      <x:c r="AQ1359" s="56" t="str">
        <x:f>IF(OR(AO1359="",AP1359=""),"",AO1359-AP1359)</x:f>
      </x:c>
      <x:c r="AR1359" s="58" t="str">
        <x:f>IF(OR(AP1359="",AP1359=0,AQ1359=""),"",AQ1359/AP1359)</x:f>
      </x:c>
      <x:c r="AS1359" s="58"/>
      <x:c r="AT1359" s="37"/>
      <x:c r="AU1359" s="37"/>
      <x:c r="AV1359" s="37"/>
      <x:c r="AW1359" s="56"/>
      <x:c r="AX1359" s="56"/>
      <x:c r="AY1359" s="37"/>
      <x:c r="AZ1359" s="37"/>
      <x:c r="BA1359" s="37"/>
      <x:c r="BB1359" s="37"/>
      <x:c r="BC1359" s="37"/>
      <x:c r="BD1359" s="60"/>
      <x:c r="BE1359" s="60"/>
      <x:c r="BF1359" s="37"/>
      <x:c r="BG1359" s="37"/>
      <x:c r="BH1359" s="37" t="str">
        <x:v>https://www.ikea.com/eg/en/p/klippkaktus-drink-holder-for-fridge-transparent-00610992/</x:v>
      </x:c>
      <x:c r="BI1359" s="37"/>
      <x:c r="BJ1359" s="37" t="str">
        <x:v>لم يبدأ</x:v>
      </x:c>
      <x:c r="BK1359" s="60" t="n">
        <x:v>46233</x:v>
      </x:c>
      <x:c r="BL1359" s="60"/>
      <x:c r="BM1359" s="60"/>
      <x:c r="BN1359" s="62" t="str">
        <x:f>IF(BM1359="","",(NOW()-BM1359)*24)</x:f>
      </x:c>
      <x:c r="BO1359" s="37" t="str">
        <x:f>IF(BM1359="","لم يُرصد",IF(BT1359&lt;&gt;TRUE,"غير نشط",IF(BP1359="فشل","فشل حالي",IF(BN1359&lt;=12,"حديث",IF(BN1359&lt;=24,"متأخر","قديم")))))</x:f>
        <x:v>لم يُرصد</x:v>
      </x:c>
      <x:c r="BP1359" s="37" t="str">
        <x:v>بانتظار رصد التقسيط</x:v>
      </x:c>
      <x:c r="BQ1359" s="37" t="n">
        <x:v>0</x:v>
      </x:c>
      <x:c r="BR1359" s="37"/>
      <x:c r="BS1359" s="37"/>
      <x:c r="BT1359" s="54" t="b">
        <x:v>1</x:v>
      </x:c>
      <x:c r="BU1359" s="37" t="str">
        <x:v>يحتاج اكتشاف رابط المنتج</x:v>
      </x:c>
      <x:c r="BV1359" s="37" t="str">
        <x:v>KLIPPKAKTUS, Drink holder for fridge, transparent</x:v>
      </x:c>
      <x:c r="BW135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59" s="60" t="n">
        <x:v>46233</x:v>
      </x:c>
      <x:c r="BY1359" s="60" t="n">
        <x:v>46233</x:v>
      </x:c>
    </x:row>
    <x:row r="1360">
      <x:c r="A1360" s="37" t="str">
        <x:v>مهمة جمع أولية</x:v>
      </x:c>
      <x:c r="B1360" s="37" t="str">
        <x:v>INSTTASK-9CC47C6B312D</x:v>
      </x:c>
      <x:c r="C1360" s="37" t="str">
        <x:v>VAR-9EC43B8F463578|EG-060|STORE|PENDING</x:v>
      </x:c>
      <x:c r="D1360" s="37" t="str">
        <x:v>VAR-9EC43B8F463578|EG-060|STORE</x:v>
      </x:c>
      <x:c r="E1360" s="37" t="str">
        <x:v>VAR-9EC43B8F463578</x:v>
      </x:c>
      <x:c r="F1360" s="37" t="str">
        <x:v>MOD-181D8DBA0B3B1C</x:v>
      </x:c>
      <x:c r="G1360" s="37" t="str">
        <x:v>IKEA KLIPPKAKTUS Storage basket for fridge transparent, 30x19x14 cm | 30×19×14 cm</x:v>
      </x:c>
      <x:c r="H1360" s="37" t="str">
        <x:v>المطبخ والأدوات المنزلية</x:v>
      </x:c>
      <x:c r="I1360" s="37" t="str">
        <x:v>حفظ وتنظيم الطعام</x:v>
      </x:c>
      <x:c r="J1360" s="37" t="str">
        <x:v>IKEA</x:v>
      </x:c>
      <x:c r="K1360" s="37" t="str">
        <x:v>KLIPPKAKTUS Storage basket for fridge</x:v>
      </x:c>
      <x:c r="L1360" s="37" t="str">
        <x:v>transparent, 30x19x14 cm</x:v>
      </x:c>
      <x:c r="M1360" s="37"/>
      <x:c r="N1360" s="37"/>
      <x:c r="O1360" s="37"/>
      <x:c r="P1360" s="37" t="str">
        <x:v>80610993</x:v>
      </x:c>
      <x:c r="Q1360" s="37"/>
      <x:c r="R1360" s="37" t="str">
        <x:v>EG-060</x:v>
      </x:c>
      <x:c r="S1360" s="37" t="str">
        <x:v>IKEA Egypt</x:v>
      </x:c>
      <x:c r="T1360" s="37" t="str">
        <x:v>A</x:v>
      </x:c>
      <x:c r="U1360" s="37"/>
      <x:c r="V1360" s="37"/>
      <x:c r="W1360" s="37" t="str">
        <x:v>https://www.ikea.com/eg/en/p/klippkaktus-storage-basket-for-fridge-transparent-80610993/</x:v>
      </x:c>
      <x:c r="X1360" s="37" t="str">
        <x:v>صفحة فئة منظمة</x:v>
      </x:c>
      <x:c r="Y1360" s="37"/>
      <x:c r="Z1360" s="37"/>
      <x:c r="AA1360" s="37"/>
      <x:c r="AB1360" s="37"/>
      <x:c r="AC1360" s="37"/>
      <x:c r="AD1360" s="37"/>
      <x:c r="AE1360" s="37"/>
      <x:c r="AF1360" s="56"/>
      <x:c r="AG1360" s="56"/>
      <x:c r="AH1360" s="56"/>
      <x:c r="AI1360" s="58"/>
      <x:c r="AJ1360" s="56"/>
      <x:c r="AK1360" s="56"/>
      <x:c r="AL1360" s="56"/>
      <x:c r="AM1360" s="56"/>
      <x:c r="AN1360" s="56"/>
      <x:c r="AO1360" s="56" t="str">
        <x:f>IF(OR(AF1360="",AD1360=""),"",AF1360*AD1360+IF(AG1360="",0,AG1360)+IF(AH1360="",0,AH1360)+IF(AJ1360="",0,AJ1360)+IF(AK1360="",0,AK1360)+IF(AL1360="",0,AL1360)+IF(AM1360="",0,AM1360))</x:f>
      </x:c>
      <x:c r="AP1360" s="56"/>
      <x:c r="AQ1360" s="56" t="str">
        <x:f>IF(OR(AO1360="",AP1360=""),"",AO1360-AP1360)</x:f>
      </x:c>
      <x:c r="AR1360" s="58" t="str">
        <x:f>IF(OR(AP1360="",AP1360=0,AQ1360=""),"",AQ1360/AP1360)</x:f>
      </x:c>
      <x:c r="AS1360" s="58"/>
      <x:c r="AT1360" s="37"/>
      <x:c r="AU1360" s="37"/>
      <x:c r="AV1360" s="37"/>
      <x:c r="AW1360" s="56"/>
      <x:c r="AX1360" s="56"/>
      <x:c r="AY1360" s="37"/>
      <x:c r="AZ1360" s="37"/>
      <x:c r="BA1360" s="37"/>
      <x:c r="BB1360" s="37"/>
      <x:c r="BC1360" s="37"/>
      <x:c r="BD1360" s="60"/>
      <x:c r="BE1360" s="60"/>
      <x:c r="BF1360" s="37"/>
      <x:c r="BG1360" s="37"/>
      <x:c r="BH1360" s="37" t="str">
        <x:v>https://www.ikea.com/eg/en/p/klippkaktus-storage-basket-for-fridge-transparent-80610993/</x:v>
      </x:c>
      <x:c r="BI1360" s="37"/>
      <x:c r="BJ1360" s="37" t="str">
        <x:v>لم يبدأ</x:v>
      </x:c>
      <x:c r="BK1360" s="60" t="n">
        <x:v>46233</x:v>
      </x:c>
      <x:c r="BL1360" s="60"/>
      <x:c r="BM1360" s="60"/>
      <x:c r="BN1360" s="62" t="str">
        <x:f>IF(BM1360="","",(NOW()-BM1360)*24)</x:f>
      </x:c>
      <x:c r="BO1360" s="37" t="str">
        <x:f>IF(BM1360="","لم يُرصد",IF(BT1360&lt;&gt;TRUE,"غير نشط",IF(BP1360="فشل","فشل حالي",IF(BN1360&lt;=12,"حديث",IF(BN1360&lt;=24,"متأخر","قديم")))))</x:f>
        <x:v>لم يُرصد</x:v>
      </x:c>
      <x:c r="BP1360" s="37" t="str">
        <x:v>بانتظار رصد التقسيط</x:v>
      </x:c>
      <x:c r="BQ1360" s="37" t="n">
        <x:v>0</x:v>
      </x:c>
      <x:c r="BR1360" s="37"/>
      <x:c r="BS1360" s="37"/>
      <x:c r="BT1360" s="54" t="b">
        <x:v>1</x:v>
      </x:c>
      <x:c r="BU1360" s="37" t="str">
        <x:v>يحتاج اكتشاف رابط المنتج</x:v>
      </x:c>
      <x:c r="BV1360" s="37" t="str">
        <x:v>KLIPPKAKTUS, Storage basket for fridge, transparent, 30x19x14 cm</x:v>
      </x:c>
      <x:c r="BW136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60" s="60" t="n">
        <x:v>46233</x:v>
      </x:c>
      <x:c r="BY1360" s="60" t="n">
        <x:v>46233</x:v>
      </x:c>
    </x:row>
    <x:row r="1361">
      <x:c r="A1361" s="37" t="str">
        <x:v>مهمة جمع أولية</x:v>
      </x:c>
      <x:c r="B1361" s="37" t="str">
        <x:v>INSTTASK-AB03E9E84DBE</x:v>
      </x:c>
      <x:c r="C1361" s="37" t="str">
        <x:v>VAR-823FFC53019436|EG-060|STORE|PENDING</x:v>
      </x:c>
      <x:c r="D1361" s="37" t="str">
        <x:v>VAR-823FFC53019436|EG-060|STORE</x:v>
      </x:c>
      <x:c r="E1361" s="37" t="str">
        <x:v>VAR-823FFC53019436</x:v>
      </x:c>
      <x:c r="F1361" s="37" t="str">
        <x:v>MOD-991F6353A3CBFD</x:v>
      </x:c>
      <x:c r="G1361" s="37" t="str">
        <x:v>IKEA KLIPPKAKTUS Storage box for fridge transparent, 32x10x14 cm | 32×10×14 cm</x:v>
      </x:c>
      <x:c r="H1361" s="37" t="str">
        <x:v>المطبخ والأدوات المنزلية</x:v>
      </x:c>
      <x:c r="I1361" s="37" t="str">
        <x:v>حفظ وتنظيم الطعام</x:v>
      </x:c>
      <x:c r="J1361" s="37" t="str">
        <x:v>IKEA</x:v>
      </x:c>
      <x:c r="K1361" s="37" t="str">
        <x:v>KLIPPKAKTUS Storage box for fridge</x:v>
      </x:c>
      <x:c r="L1361" s="37" t="str">
        <x:v>transparent, 32x10x14 cm</x:v>
      </x:c>
      <x:c r="M1361" s="37"/>
      <x:c r="N1361" s="37"/>
      <x:c r="O1361" s="37"/>
      <x:c r="P1361" s="37" t="str">
        <x:v>80568885</x:v>
      </x:c>
      <x:c r="Q1361" s="37"/>
      <x:c r="R1361" s="37" t="str">
        <x:v>EG-060</x:v>
      </x:c>
      <x:c r="S1361" s="37" t="str">
        <x:v>IKEA Egypt</x:v>
      </x:c>
      <x:c r="T1361" s="37" t="str">
        <x:v>A</x:v>
      </x:c>
      <x:c r="U1361" s="37"/>
      <x:c r="V1361" s="37"/>
      <x:c r="W1361" s="37" t="str">
        <x:v>https://www.ikea.com/eg/en/p/klippkaktus-storage-box-for-fridge-transparent-80568885/</x:v>
      </x:c>
      <x:c r="X1361" s="37" t="str">
        <x:v>صفحة فئة منظمة</x:v>
      </x:c>
      <x:c r="Y1361" s="37"/>
      <x:c r="Z1361" s="37"/>
      <x:c r="AA1361" s="37"/>
      <x:c r="AB1361" s="37"/>
      <x:c r="AC1361" s="37"/>
      <x:c r="AD1361" s="37"/>
      <x:c r="AE1361" s="37"/>
      <x:c r="AF1361" s="56"/>
      <x:c r="AG1361" s="56"/>
      <x:c r="AH1361" s="56"/>
      <x:c r="AI1361" s="58"/>
      <x:c r="AJ1361" s="56"/>
      <x:c r="AK1361" s="56"/>
      <x:c r="AL1361" s="56"/>
      <x:c r="AM1361" s="56"/>
      <x:c r="AN1361" s="56"/>
      <x:c r="AO1361" s="56" t="str">
        <x:f>IF(OR(AF1361="",AD1361=""),"",AF1361*AD1361+IF(AG1361="",0,AG1361)+IF(AH1361="",0,AH1361)+IF(AJ1361="",0,AJ1361)+IF(AK1361="",0,AK1361)+IF(AL1361="",0,AL1361)+IF(AM1361="",0,AM1361))</x:f>
      </x:c>
      <x:c r="AP1361" s="56"/>
      <x:c r="AQ1361" s="56" t="str">
        <x:f>IF(OR(AO1361="",AP1361=""),"",AO1361-AP1361)</x:f>
      </x:c>
      <x:c r="AR1361" s="58" t="str">
        <x:f>IF(OR(AP1361="",AP1361=0,AQ1361=""),"",AQ1361/AP1361)</x:f>
      </x:c>
      <x:c r="AS1361" s="58"/>
      <x:c r="AT1361" s="37"/>
      <x:c r="AU1361" s="37"/>
      <x:c r="AV1361" s="37"/>
      <x:c r="AW1361" s="56"/>
      <x:c r="AX1361" s="56"/>
      <x:c r="AY1361" s="37"/>
      <x:c r="AZ1361" s="37"/>
      <x:c r="BA1361" s="37"/>
      <x:c r="BB1361" s="37"/>
      <x:c r="BC1361" s="37"/>
      <x:c r="BD1361" s="60"/>
      <x:c r="BE1361" s="60"/>
      <x:c r="BF1361" s="37"/>
      <x:c r="BG1361" s="37"/>
      <x:c r="BH1361" s="37" t="str">
        <x:v>https://www.ikea.com/eg/en/p/klippkaktus-storage-box-for-fridge-transparent-80568885/</x:v>
      </x:c>
      <x:c r="BI1361" s="37"/>
      <x:c r="BJ1361" s="37" t="str">
        <x:v>لم يبدأ</x:v>
      </x:c>
      <x:c r="BK1361" s="60" t="n">
        <x:v>46233</x:v>
      </x:c>
      <x:c r="BL1361" s="60"/>
      <x:c r="BM1361" s="60"/>
      <x:c r="BN1361" s="62" t="str">
        <x:f>IF(BM1361="","",(NOW()-BM1361)*24)</x:f>
      </x:c>
      <x:c r="BO1361" s="37" t="str">
        <x:f>IF(BM1361="","لم يُرصد",IF(BT1361&lt;&gt;TRUE,"غير نشط",IF(BP1361="فشل","فشل حالي",IF(BN1361&lt;=12,"حديث",IF(BN1361&lt;=24,"متأخر","قديم")))))</x:f>
        <x:v>لم يُرصد</x:v>
      </x:c>
      <x:c r="BP1361" s="37" t="str">
        <x:v>بانتظار رصد التقسيط</x:v>
      </x:c>
      <x:c r="BQ1361" s="37" t="n">
        <x:v>0</x:v>
      </x:c>
      <x:c r="BR1361" s="37"/>
      <x:c r="BS1361" s="37"/>
      <x:c r="BT1361" s="54" t="b">
        <x:v>1</x:v>
      </x:c>
      <x:c r="BU1361" s="37" t="str">
        <x:v>يحتاج اكتشاف رابط المنتج</x:v>
      </x:c>
      <x:c r="BV1361" s="37" t="str">
        <x:v>KLIPPKAKTUS, Storage box for fridge, transparent, 32x10x14 cm</x:v>
      </x:c>
      <x:c r="BW136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61" s="60" t="n">
        <x:v>46233</x:v>
      </x:c>
      <x:c r="BY1361" s="60" t="n">
        <x:v>46233</x:v>
      </x:c>
    </x:row>
    <x:row r="1362">
      <x:c r="A1362" s="37" t="str">
        <x:v>مهمة جمع أولية</x:v>
      </x:c>
      <x:c r="B1362" s="37" t="str">
        <x:v>INSTTASK-2349D8D141EA</x:v>
      </x:c>
      <x:c r="C1362" s="37" t="str">
        <x:v>VAR-B190731AE2FCB3|EG-060|STORE|PENDING</x:v>
      </x:c>
      <x:c r="D1362" s="37" t="str">
        <x:v>VAR-B190731AE2FCB3|EG-060|STORE</x:v>
      </x:c>
      <x:c r="E1362" s="37" t="str">
        <x:v>VAR-B190731AE2FCB3</x:v>
      </x:c>
      <x:c r="F1362" s="37" t="str">
        <x:v>MOD-0E1C15E342CBB2</x:v>
      </x:c>
      <x:c r="G1362" s="37" t="str">
        <x:v>IKEA PÅLYCKE Clip-on towel rack Clip-on towel rack</x:v>
      </x:c>
      <x:c r="H1362" s="37" t="str">
        <x:v>المطبخ والأدوات المنزلية</x:v>
      </x:c>
      <x:c r="I1362" s="37" t="str">
        <x:v>حفظ وتنظيم الطعام</x:v>
      </x:c>
      <x:c r="J1362" s="37" t="str">
        <x:v>IKEA</x:v>
      </x:c>
      <x:c r="K1362" s="37" t="str">
        <x:v>PÅLYCKE Clip-on towel rack</x:v>
      </x:c>
      <x:c r="L1362" s="37" t="str">
        <x:v>Clip-on towel rack</x:v>
      </x:c>
      <x:c r="M1362" s="37"/>
      <x:c r="N1362" s="37"/>
      <x:c r="O1362" s="37"/>
      <x:c r="P1362" s="37" t="str">
        <x:v>50534439</x:v>
      </x:c>
      <x:c r="Q1362" s="37"/>
      <x:c r="R1362" s="37" t="str">
        <x:v>EG-060</x:v>
      </x:c>
      <x:c r="S1362" s="37" t="str">
        <x:v>IKEA Egypt</x:v>
      </x:c>
      <x:c r="T1362" s="37" t="str">
        <x:v>A</x:v>
      </x:c>
      <x:c r="U1362" s="37"/>
      <x:c r="V1362" s="37"/>
      <x:c r="W1362" s="37" t="str">
        <x:v>https://www.ikea.com/eg/en/p/palycke-clip-on-towel-rack-50534439/</x:v>
      </x:c>
      <x:c r="X1362" s="37" t="str">
        <x:v>صفحة فئة منظمة</x:v>
      </x:c>
      <x:c r="Y1362" s="37"/>
      <x:c r="Z1362" s="37"/>
      <x:c r="AA1362" s="37"/>
      <x:c r="AB1362" s="37"/>
      <x:c r="AC1362" s="37"/>
      <x:c r="AD1362" s="37"/>
      <x:c r="AE1362" s="37"/>
      <x:c r="AF1362" s="56"/>
      <x:c r="AG1362" s="56"/>
      <x:c r="AH1362" s="56"/>
      <x:c r="AI1362" s="58"/>
      <x:c r="AJ1362" s="56"/>
      <x:c r="AK1362" s="56"/>
      <x:c r="AL1362" s="56"/>
      <x:c r="AM1362" s="56"/>
      <x:c r="AN1362" s="56"/>
      <x:c r="AO1362" s="56" t="str">
        <x:f>IF(OR(AF1362="",AD1362=""),"",AF1362*AD1362+IF(AG1362="",0,AG1362)+IF(AH1362="",0,AH1362)+IF(AJ1362="",0,AJ1362)+IF(AK1362="",0,AK1362)+IF(AL1362="",0,AL1362)+IF(AM1362="",0,AM1362))</x:f>
      </x:c>
      <x:c r="AP1362" s="56"/>
      <x:c r="AQ1362" s="56" t="str">
        <x:f>IF(OR(AO1362="",AP1362=""),"",AO1362-AP1362)</x:f>
      </x:c>
      <x:c r="AR1362" s="58" t="str">
        <x:f>IF(OR(AP1362="",AP1362=0,AQ1362=""),"",AQ1362/AP1362)</x:f>
      </x:c>
      <x:c r="AS1362" s="58"/>
      <x:c r="AT1362" s="37"/>
      <x:c r="AU1362" s="37"/>
      <x:c r="AV1362" s="37"/>
      <x:c r="AW1362" s="56"/>
      <x:c r="AX1362" s="56"/>
      <x:c r="AY1362" s="37"/>
      <x:c r="AZ1362" s="37"/>
      <x:c r="BA1362" s="37"/>
      <x:c r="BB1362" s="37"/>
      <x:c r="BC1362" s="37"/>
      <x:c r="BD1362" s="60"/>
      <x:c r="BE1362" s="60"/>
      <x:c r="BF1362" s="37"/>
      <x:c r="BG1362" s="37"/>
      <x:c r="BH1362" s="37" t="str">
        <x:v>https://www.ikea.com/eg/en/p/palycke-clip-on-towel-rack-50534439/</x:v>
      </x:c>
      <x:c r="BI1362" s="37"/>
      <x:c r="BJ1362" s="37" t="str">
        <x:v>لم يبدأ</x:v>
      </x:c>
      <x:c r="BK1362" s="60" t="n">
        <x:v>46233</x:v>
      </x:c>
      <x:c r="BL1362" s="60"/>
      <x:c r="BM1362" s="60"/>
      <x:c r="BN1362" s="62" t="str">
        <x:f>IF(BM1362="","",(NOW()-BM1362)*24)</x:f>
      </x:c>
      <x:c r="BO1362" s="37" t="str">
        <x:f>IF(BM1362="","لم يُرصد",IF(BT1362&lt;&gt;TRUE,"غير نشط",IF(BP1362="فشل","فشل حالي",IF(BN1362&lt;=12,"حديث",IF(BN1362&lt;=24,"متأخر","قديم")))))</x:f>
        <x:v>لم يُرصد</x:v>
      </x:c>
      <x:c r="BP1362" s="37" t="str">
        <x:v>بانتظار رصد التقسيط</x:v>
      </x:c>
      <x:c r="BQ1362" s="37" t="n">
        <x:v>0</x:v>
      </x:c>
      <x:c r="BR1362" s="37"/>
      <x:c r="BS1362" s="37"/>
      <x:c r="BT1362" s="54" t="b">
        <x:v>1</x:v>
      </x:c>
      <x:c r="BU1362" s="37" t="str">
        <x:v>يحتاج اكتشاف رابط المنتج</x:v>
      </x:c>
      <x:c r="BV1362" s="37" t="str">
        <x:v>PÅLYCKE, Clip-on towel rack</x:v>
      </x:c>
      <x:c r="BW136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62" s="60" t="n">
        <x:v>46233</x:v>
      </x:c>
      <x:c r="BY1362" s="60" t="n">
        <x:v>46233</x:v>
      </x:c>
    </x:row>
    <x:row r="1363">
      <x:c r="A1363" s="37" t="str">
        <x:v>مهمة جمع أولية</x:v>
      </x:c>
      <x:c r="B1363" s="37" t="str">
        <x:v>INSTTASK-DD5FD5801816</x:v>
      </x:c>
      <x:c r="C1363" s="37" t="str">
        <x:v>VAR-2A5A4F8C747A71|EG-060|STORE|PENDING</x:v>
      </x:c>
      <x:c r="D1363" s="37" t="str">
        <x:v>VAR-2A5A4F8C747A71|EG-060|STORE</x:v>
      </x:c>
      <x:c r="E1363" s="37" t="str">
        <x:v>VAR-2A5A4F8C747A71</x:v>
      </x:c>
      <x:c r="F1363" s="37" t="str">
        <x:v>MOD-F173BB1F28BA0C</x:v>
      </x:c>
      <x:c r="G1363" s="37" t="str">
        <x:v>IKEA PRUTA Sandwich container with lid lilac/green, 22x14x5 cm | 22×14×5 cm | green / lilac</x:v>
      </x:c>
      <x:c r="H1363" s="37" t="str">
        <x:v>المطبخ والأدوات المنزلية</x:v>
      </x:c>
      <x:c r="I1363" s="37" t="str">
        <x:v>حفظ وتنظيم الطعام</x:v>
      </x:c>
      <x:c r="J1363" s="37" t="str">
        <x:v>IKEA</x:v>
      </x:c>
      <x:c r="K1363" s="37" t="str">
        <x:v>PRUTA Sandwich container with lid</x:v>
      </x:c>
      <x:c r="L1363" s="37" t="str">
        <x:v>lilac/green, 22x14x5 cm</x:v>
      </x:c>
      <x:c r="M1363" s="37"/>
      <x:c r="N1363" s="37"/>
      <x:c r="O1363" s="37" t="str">
        <x:v>green / lilac</x:v>
      </x:c>
      <x:c r="P1363" s="37" t="str">
        <x:v>60596709</x:v>
      </x:c>
      <x:c r="Q1363" s="37"/>
      <x:c r="R1363" s="37" t="str">
        <x:v>EG-060</x:v>
      </x:c>
      <x:c r="S1363" s="37" t="str">
        <x:v>IKEA Egypt</x:v>
      </x:c>
      <x:c r="T1363" s="37" t="str">
        <x:v>A</x:v>
      </x:c>
      <x:c r="U1363" s="37"/>
      <x:c r="V1363" s="37"/>
      <x:c r="W1363" s="37" t="str">
        <x:v>https://www.ikea.com/eg/en/p/pruta-sandwich-container-with-lid-lilac-green-60596709/</x:v>
      </x:c>
      <x:c r="X1363" s="37" t="str">
        <x:v>صفحة فئة منظمة</x:v>
      </x:c>
      <x:c r="Y1363" s="37"/>
      <x:c r="Z1363" s="37"/>
      <x:c r="AA1363" s="37"/>
      <x:c r="AB1363" s="37"/>
      <x:c r="AC1363" s="37"/>
      <x:c r="AD1363" s="37"/>
      <x:c r="AE1363" s="37"/>
      <x:c r="AF1363" s="56"/>
      <x:c r="AG1363" s="56"/>
      <x:c r="AH1363" s="56"/>
      <x:c r="AI1363" s="58"/>
      <x:c r="AJ1363" s="56"/>
      <x:c r="AK1363" s="56"/>
      <x:c r="AL1363" s="56"/>
      <x:c r="AM1363" s="56"/>
      <x:c r="AN1363" s="56"/>
      <x:c r="AO1363" s="56" t="str">
        <x:f>IF(OR(AF1363="",AD1363=""),"",AF1363*AD1363+IF(AG1363="",0,AG1363)+IF(AH1363="",0,AH1363)+IF(AJ1363="",0,AJ1363)+IF(AK1363="",0,AK1363)+IF(AL1363="",0,AL1363)+IF(AM1363="",0,AM1363))</x:f>
      </x:c>
      <x:c r="AP1363" s="56"/>
      <x:c r="AQ1363" s="56" t="str">
        <x:f>IF(OR(AO1363="",AP1363=""),"",AO1363-AP1363)</x:f>
      </x:c>
      <x:c r="AR1363" s="58" t="str">
        <x:f>IF(OR(AP1363="",AP1363=0,AQ1363=""),"",AQ1363/AP1363)</x:f>
      </x:c>
      <x:c r="AS1363" s="58"/>
      <x:c r="AT1363" s="37"/>
      <x:c r="AU1363" s="37"/>
      <x:c r="AV1363" s="37"/>
      <x:c r="AW1363" s="56"/>
      <x:c r="AX1363" s="56"/>
      <x:c r="AY1363" s="37"/>
      <x:c r="AZ1363" s="37"/>
      <x:c r="BA1363" s="37"/>
      <x:c r="BB1363" s="37"/>
      <x:c r="BC1363" s="37"/>
      <x:c r="BD1363" s="60"/>
      <x:c r="BE1363" s="60"/>
      <x:c r="BF1363" s="37"/>
      <x:c r="BG1363" s="37"/>
      <x:c r="BH1363" s="37" t="str">
        <x:v>https://www.ikea.com/eg/en/p/pruta-sandwich-container-with-lid-lilac-green-60596709/</x:v>
      </x:c>
      <x:c r="BI1363" s="37"/>
      <x:c r="BJ1363" s="37" t="str">
        <x:v>لم يبدأ</x:v>
      </x:c>
      <x:c r="BK1363" s="60" t="n">
        <x:v>46233</x:v>
      </x:c>
      <x:c r="BL1363" s="60"/>
      <x:c r="BM1363" s="60"/>
      <x:c r="BN1363" s="62" t="str">
        <x:f>IF(BM1363="","",(NOW()-BM1363)*24)</x:f>
      </x:c>
      <x:c r="BO1363" s="37" t="str">
        <x:f>IF(BM1363="","لم يُرصد",IF(BT1363&lt;&gt;TRUE,"غير نشط",IF(BP1363="فشل","فشل حالي",IF(BN1363&lt;=12,"حديث",IF(BN1363&lt;=24,"متأخر","قديم")))))</x:f>
        <x:v>لم يُرصد</x:v>
      </x:c>
      <x:c r="BP1363" s="37" t="str">
        <x:v>بانتظار رصد التقسيط</x:v>
      </x:c>
      <x:c r="BQ1363" s="37" t="n">
        <x:v>0</x:v>
      </x:c>
      <x:c r="BR1363" s="37"/>
      <x:c r="BS1363" s="37"/>
      <x:c r="BT1363" s="54" t="b">
        <x:v>1</x:v>
      </x:c>
      <x:c r="BU1363" s="37" t="str">
        <x:v>يحتاج اكتشاف رابط المنتج</x:v>
      </x:c>
      <x:c r="BV1363" s="37" t="str">
        <x:v>PRUTA, Sandwich container with lid, lilac/green, 22x14x5 cm</x:v>
      </x:c>
      <x:c r="BW136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63" s="60" t="n">
        <x:v>46233</x:v>
      </x:c>
      <x:c r="BY1363" s="60" t="n">
        <x:v>46233</x:v>
      </x:c>
    </x:row>
    <x:row r="1364">
      <x:c r="A1364" s="37" t="str">
        <x:v>مهمة جمع أولية</x:v>
      </x:c>
      <x:c r="B1364" s="37" t="str">
        <x:v>INSTTASK-3F1EE50A4076</x:v>
      </x:c>
      <x:c r="C1364" s="37" t="str">
        <x:v>VAR-206981DC7D5B36|EG-060|STORE|PENDING</x:v>
      </x:c>
      <x:c r="D1364" s="37" t="str">
        <x:v>VAR-206981DC7D5B36|EG-060|STORE</x:v>
      </x:c>
      <x:c r="E1364" s="37" t="str">
        <x:v>VAR-206981DC7D5B36</x:v>
      </x:c>
      <x:c r="F1364" s="37" t="str">
        <x:v>MOD-B16F00602722FC</x:v>
      </x:c>
      <x:c r="G1364" s="37" t="str">
        <x:v>IKEA PRUTA Snack container with lid lilac/green, 0.3 l | 0.3L | green / lilac</x:v>
      </x:c>
      <x:c r="H1364" s="37" t="str">
        <x:v>المطبخ والأدوات المنزلية</x:v>
      </x:c>
      <x:c r="I1364" s="37" t="str">
        <x:v>حفظ وتنظيم الطعام</x:v>
      </x:c>
      <x:c r="J1364" s="37" t="str">
        <x:v>IKEA</x:v>
      </x:c>
      <x:c r="K1364" s="37" t="str">
        <x:v>PRUTA Snack container with lid</x:v>
      </x:c>
      <x:c r="L1364" s="37" t="str">
        <x:v>lilac/green, 0.3 l</x:v>
      </x:c>
      <x:c r="M1364" s="37"/>
      <x:c r="N1364" s="37"/>
      <x:c r="O1364" s="37" t="str">
        <x:v>green / lilac</x:v>
      </x:c>
      <x:c r="P1364" s="37" t="str">
        <x:v>80596708</x:v>
      </x:c>
      <x:c r="Q1364" s="37"/>
      <x:c r="R1364" s="37" t="str">
        <x:v>EG-060</x:v>
      </x:c>
      <x:c r="S1364" s="37" t="str">
        <x:v>IKEA Egypt</x:v>
      </x:c>
      <x:c r="T1364" s="37" t="str">
        <x:v>A</x:v>
      </x:c>
      <x:c r="U1364" s="37"/>
      <x:c r="V1364" s="37"/>
      <x:c r="W1364" s="37" t="str">
        <x:v>https://www.ikea.com/eg/en/p/pruta-snack-container-with-lid-lilac-green-80596708/</x:v>
      </x:c>
      <x:c r="X1364" s="37" t="str">
        <x:v>صفحة فئة منظمة</x:v>
      </x:c>
      <x:c r="Y1364" s="37"/>
      <x:c r="Z1364" s="37"/>
      <x:c r="AA1364" s="37"/>
      <x:c r="AB1364" s="37"/>
      <x:c r="AC1364" s="37"/>
      <x:c r="AD1364" s="37"/>
      <x:c r="AE1364" s="37"/>
      <x:c r="AF1364" s="56"/>
      <x:c r="AG1364" s="56"/>
      <x:c r="AH1364" s="56"/>
      <x:c r="AI1364" s="58"/>
      <x:c r="AJ1364" s="56"/>
      <x:c r="AK1364" s="56"/>
      <x:c r="AL1364" s="56"/>
      <x:c r="AM1364" s="56"/>
      <x:c r="AN1364" s="56"/>
      <x:c r="AO1364" s="56" t="str">
        <x:f>IF(OR(AF1364="",AD1364=""),"",AF1364*AD1364+IF(AG1364="",0,AG1364)+IF(AH1364="",0,AH1364)+IF(AJ1364="",0,AJ1364)+IF(AK1364="",0,AK1364)+IF(AL1364="",0,AL1364)+IF(AM1364="",0,AM1364))</x:f>
      </x:c>
      <x:c r="AP1364" s="56"/>
      <x:c r="AQ1364" s="56" t="str">
        <x:f>IF(OR(AO1364="",AP1364=""),"",AO1364-AP1364)</x:f>
      </x:c>
      <x:c r="AR1364" s="58" t="str">
        <x:f>IF(OR(AP1364="",AP1364=0,AQ1364=""),"",AQ1364/AP1364)</x:f>
      </x:c>
      <x:c r="AS1364" s="58"/>
      <x:c r="AT1364" s="37"/>
      <x:c r="AU1364" s="37"/>
      <x:c r="AV1364" s="37"/>
      <x:c r="AW1364" s="56"/>
      <x:c r="AX1364" s="56"/>
      <x:c r="AY1364" s="37"/>
      <x:c r="AZ1364" s="37"/>
      <x:c r="BA1364" s="37"/>
      <x:c r="BB1364" s="37"/>
      <x:c r="BC1364" s="37"/>
      <x:c r="BD1364" s="60"/>
      <x:c r="BE1364" s="60"/>
      <x:c r="BF1364" s="37"/>
      <x:c r="BG1364" s="37"/>
      <x:c r="BH1364" s="37" t="str">
        <x:v>https://www.ikea.com/eg/en/p/pruta-snack-container-with-lid-lilac-green-80596708/</x:v>
      </x:c>
      <x:c r="BI1364" s="37"/>
      <x:c r="BJ1364" s="37" t="str">
        <x:v>لم يبدأ</x:v>
      </x:c>
      <x:c r="BK1364" s="60" t="n">
        <x:v>46233</x:v>
      </x:c>
      <x:c r="BL1364" s="60"/>
      <x:c r="BM1364" s="60"/>
      <x:c r="BN1364" s="62" t="str">
        <x:f>IF(BM1364="","",(NOW()-BM1364)*24)</x:f>
      </x:c>
      <x:c r="BO1364" s="37" t="str">
        <x:f>IF(BM1364="","لم يُرصد",IF(BT1364&lt;&gt;TRUE,"غير نشط",IF(BP1364="فشل","فشل حالي",IF(BN1364&lt;=12,"حديث",IF(BN1364&lt;=24,"متأخر","قديم")))))</x:f>
        <x:v>لم يُرصد</x:v>
      </x:c>
      <x:c r="BP1364" s="37" t="str">
        <x:v>بانتظار رصد التقسيط</x:v>
      </x:c>
      <x:c r="BQ1364" s="37" t="n">
        <x:v>0</x:v>
      </x:c>
      <x:c r="BR1364" s="37"/>
      <x:c r="BS1364" s="37"/>
      <x:c r="BT1364" s="54" t="b">
        <x:v>1</x:v>
      </x:c>
      <x:c r="BU1364" s="37" t="str">
        <x:v>يحتاج اكتشاف رابط المنتج</x:v>
      </x:c>
      <x:c r="BV1364" s="37" t="str">
        <x:v>PRUTA, Snack container with lid, lilac/green, 0.3 l</x:v>
      </x:c>
      <x:c r="BW136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64" s="60" t="n">
        <x:v>46233</x:v>
      </x:c>
      <x:c r="BY1364" s="60" t="n">
        <x:v>46233</x:v>
      </x:c>
    </x:row>
    <x:row r="1365">
      <x:c r="A1365" s="37" t="str">
        <x:v>مهمة جمع أولية</x:v>
      </x:c>
      <x:c r="B1365" s="37" t="str">
        <x:v>INSTTASK-148A2FF4E6B5</x:v>
      </x:c>
      <x:c r="C1365" s="37" t="str">
        <x:v>VAR-8A0C0EB351D5BF|EG-060|STORE|PENDING</x:v>
      </x:c>
      <x:c r="D1365" s="37" t="str">
        <x:v>VAR-8A0C0EB351D5BF|EG-060|STORE</x:v>
      </x:c>
      <x:c r="E1365" s="37" t="str">
        <x:v>VAR-8A0C0EB351D5BF</x:v>
      </x:c>
      <x:c r="F1365" s="37" t="str">
        <x:v>MOD-A6D133988B8F2E</x:v>
      </x:c>
      <x:c r="G1365" s="37" t="str">
        <x:v>IKEA VARIERA Shelf insert white, 32x13x16 cm | 32×13×16 cm</x:v>
      </x:c>
      <x:c r="H1365" s="37" t="str">
        <x:v>المطبخ والأدوات المنزلية</x:v>
      </x:c>
      <x:c r="I1365" s="37" t="str">
        <x:v>حفظ وتنظيم الطعام</x:v>
      </x:c>
      <x:c r="J1365" s="37" t="str">
        <x:v>IKEA</x:v>
      </x:c>
      <x:c r="K1365" s="37" t="str">
        <x:v>VARIERA Shelf insert</x:v>
      </x:c>
      <x:c r="L1365" s="37" t="str">
        <x:v>white, 32x13x16 cm</x:v>
      </x:c>
      <x:c r="M1365" s="37"/>
      <x:c r="N1365" s="37"/>
      <x:c r="O1365" s="37" t="str">
        <x:v>white</x:v>
      </x:c>
      <x:c r="P1365" s="37" t="str">
        <x:v>80136622</x:v>
      </x:c>
      <x:c r="Q1365" s="37"/>
      <x:c r="R1365" s="37" t="str">
        <x:v>EG-060</x:v>
      </x:c>
      <x:c r="S1365" s="37" t="str">
        <x:v>IKEA Egypt</x:v>
      </x:c>
      <x:c r="T1365" s="37" t="str">
        <x:v>A</x:v>
      </x:c>
      <x:c r="U1365" s="37"/>
      <x:c r="V1365" s="37"/>
      <x:c r="W1365" s="37" t="str">
        <x:v>https://www.ikea.com/eg/en/p/variera-shelf-insert-white-80136622/</x:v>
      </x:c>
      <x:c r="X1365" s="37" t="str">
        <x:v>صفحة فئة منظمة</x:v>
      </x:c>
      <x:c r="Y1365" s="37"/>
      <x:c r="Z1365" s="37"/>
      <x:c r="AA1365" s="37"/>
      <x:c r="AB1365" s="37"/>
      <x:c r="AC1365" s="37"/>
      <x:c r="AD1365" s="37"/>
      <x:c r="AE1365" s="37"/>
      <x:c r="AF1365" s="56"/>
      <x:c r="AG1365" s="56"/>
      <x:c r="AH1365" s="56"/>
      <x:c r="AI1365" s="58"/>
      <x:c r="AJ1365" s="56"/>
      <x:c r="AK1365" s="56"/>
      <x:c r="AL1365" s="56"/>
      <x:c r="AM1365" s="56"/>
      <x:c r="AN1365" s="56"/>
      <x:c r="AO1365" s="56" t="str">
        <x:f>IF(OR(AF1365="",AD1365=""),"",AF1365*AD1365+IF(AG1365="",0,AG1365)+IF(AH1365="",0,AH1365)+IF(AJ1365="",0,AJ1365)+IF(AK1365="",0,AK1365)+IF(AL1365="",0,AL1365)+IF(AM1365="",0,AM1365))</x:f>
      </x:c>
      <x:c r="AP1365" s="56"/>
      <x:c r="AQ1365" s="56" t="str">
        <x:f>IF(OR(AO1365="",AP1365=""),"",AO1365-AP1365)</x:f>
      </x:c>
      <x:c r="AR1365" s="58" t="str">
        <x:f>IF(OR(AP1365="",AP1365=0,AQ1365=""),"",AQ1365/AP1365)</x:f>
      </x:c>
      <x:c r="AS1365" s="58"/>
      <x:c r="AT1365" s="37"/>
      <x:c r="AU1365" s="37"/>
      <x:c r="AV1365" s="37"/>
      <x:c r="AW1365" s="56"/>
      <x:c r="AX1365" s="56"/>
      <x:c r="AY1365" s="37"/>
      <x:c r="AZ1365" s="37"/>
      <x:c r="BA1365" s="37"/>
      <x:c r="BB1365" s="37"/>
      <x:c r="BC1365" s="37"/>
      <x:c r="BD1365" s="60"/>
      <x:c r="BE1365" s="60"/>
      <x:c r="BF1365" s="37"/>
      <x:c r="BG1365" s="37"/>
      <x:c r="BH1365" s="37" t="str">
        <x:v>https://www.ikea.com/eg/en/p/variera-shelf-insert-white-80136622/</x:v>
      </x:c>
      <x:c r="BI1365" s="37"/>
      <x:c r="BJ1365" s="37" t="str">
        <x:v>لم يبدأ</x:v>
      </x:c>
      <x:c r="BK1365" s="60" t="n">
        <x:v>46233</x:v>
      </x:c>
      <x:c r="BL1365" s="60"/>
      <x:c r="BM1365" s="60"/>
      <x:c r="BN1365" s="62" t="str">
        <x:f>IF(BM1365="","",(NOW()-BM1365)*24)</x:f>
      </x:c>
      <x:c r="BO1365" s="37" t="str">
        <x:f>IF(BM1365="","لم يُرصد",IF(BT1365&lt;&gt;TRUE,"غير نشط",IF(BP1365="فشل","فشل حالي",IF(BN1365&lt;=12,"حديث",IF(BN1365&lt;=24,"متأخر","قديم")))))</x:f>
        <x:v>لم يُرصد</x:v>
      </x:c>
      <x:c r="BP1365" s="37" t="str">
        <x:v>بانتظار رصد التقسيط</x:v>
      </x:c>
      <x:c r="BQ1365" s="37" t="n">
        <x:v>0</x:v>
      </x:c>
      <x:c r="BR1365" s="37"/>
      <x:c r="BS1365" s="37"/>
      <x:c r="BT1365" s="54" t="b">
        <x:v>1</x:v>
      </x:c>
      <x:c r="BU1365" s="37" t="str">
        <x:v>يحتاج اكتشاف رابط المنتج</x:v>
      </x:c>
      <x:c r="BV1365" s="37" t="str">
        <x:v>VARIERA, Shelf insert, white, 32x13x16 cm</x:v>
      </x:c>
      <x:c r="BW136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365" s="60" t="n">
        <x:v>46233</x:v>
      </x:c>
      <x:c r="BY1365" s="60" t="n">
        <x:v>46233</x:v>
      </x:c>
    </x:row>
    <x:row r="1366">
      <x:c r="A1366" s="37" t="str">
        <x:v>مهمة جمع أولية</x:v>
      </x:c>
      <x:c r="B1366" s="37" t="str">
        <x:v>INSTTASK-AD8B5893FCBD</x:v>
      </x:c>
      <x:c r="C1366" s="37" t="str">
        <x:v>VAR-558B85852F7D1D|EG-063|STORE|PENDING</x:v>
      </x:c>
      <x:c r="D1366" s="37" t="str">
        <x:v>VAR-558B85852F7D1D|EG-063|STORE</x:v>
      </x:c>
      <x:c r="E1366" s="37" t="str">
        <x:v>VAR-558B85852F7D1D</x:v>
      </x:c>
      <x:c r="F1366" s="37" t="str">
        <x:v>MOD-9A29CDA08BDA80</x:v>
      </x:c>
      <x:c r="G1366" s="37" t="str">
        <x:v>Mintra Fridge 1.3L Storage Container (pack of 3) Blue</x:v>
      </x:c>
      <x:c r="H1366" s="37" t="str">
        <x:v>المطبخ والأدوات المنزلية</x:v>
      </x:c>
      <x:c r="I1366" s="37" t="str">
        <x:v>حفظ وتنظيم الطعام</x:v>
      </x:c>
      <x:c r="J1366" s="37" t="str">
        <x:v>Mintra</x:v>
      </x:c>
      <x:c r="K1366" s="37" t="str">
        <x:v>Fridge 1.3L Storage Container (pack of 3)</x:v>
      </x:c>
      <x:c r="L1366" s="37" t="str">
        <x:v>Blue</x:v>
      </x:c>
      <x:c r="M1366" s="37"/>
      <x:c r="N1366" s="37"/>
      <x:c r="O1366" s="37" t="str">
        <x:v>blue</x:v>
      </x:c>
      <x:c r="P1366" s="37" t="str">
        <x:v>08338</x:v>
      </x:c>
      <x:c r="Q1366" s="37"/>
      <x:c r="R1366" s="37" t="str">
        <x:v>EG-063</x:v>
      </x:c>
      <x:c r="S1366" s="37" t="str">
        <x:v>Mintra</x:v>
      </x:c>
      <x:c r="T1366" s="37" t="str">
        <x:v>A</x:v>
      </x:c>
      <x:c r="U1366" s="37"/>
      <x:c r="V1366" s="37"/>
      <x:c r="W1366" s="37" t="str">
        <x:v>https://mintra.eg/products/fridge-1-3l-storage-box-container-pack-of-3-%D8%AD%D8%A7%D9%81%D8%B8%D8%A9-%D8%B7%D8%B9%D8%A7%D9%85</x:v>
      </x:c>
      <x:c r="X1366" s="37" t="str">
        <x:v>تغذية منتجات</x:v>
      </x:c>
      <x:c r="Y1366" s="37"/>
      <x:c r="Z1366" s="37"/>
      <x:c r="AA1366" s="37"/>
      <x:c r="AB1366" s="37"/>
      <x:c r="AC1366" s="37"/>
      <x:c r="AD1366" s="37"/>
      <x:c r="AE1366" s="37"/>
      <x:c r="AF1366" s="56"/>
      <x:c r="AG1366" s="56"/>
      <x:c r="AH1366" s="56"/>
      <x:c r="AI1366" s="58"/>
      <x:c r="AJ1366" s="56"/>
      <x:c r="AK1366" s="56"/>
      <x:c r="AL1366" s="56"/>
      <x:c r="AM1366" s="56"/>
      <x:c r="AN1366" s="56"/>
      <x:c r="AO1366" s="56" t="str">
        <x:f>IF(OR(AF1366="",AD1366=""),"",AF1366*AD1366+IF(AG1366="",0,AG1366)+IF(AH1366="",0,AH1366)+IF(AJ1366="",0,AJ1366)+IF(AK1366="",0,AK1366)+IF(AL1366="",0,AL1366)+IF(AM1366="",0,AM1366))</x:f>
      </x:c>
      <x:c r="AP1366" s="56"/>
      <x:c r="AQ1366" s="56" t="str">
        <x:f>IF(OR(AO1366="",AP1366=""),"",AO1366-AP1366)</x:f>
      </x:c>
      <x:c r="AR1366" s="58" t="str">
        <x:f>IF(OR(AP1366="",AP1366=0,AQ1366=""),"",AQ1366/AP1366)</x:f>
      </x:c>
      <x:c r="AS1366" s="58"/>
      <x:c r="AT1366" s="37"/>
      <x:c r="AU1366" s="37"/>
      <x:c r="AV1366" s="37"/>
      <x:c r="AW1366" s="56"/>
      <x:c r="AX1366" s="56"/>
      <x:c r="AY1366" s="37"/>
      <x:c r="AZ1366" s="37"/>
      <x:c r="BA1366" s="37"/>
      <x:c r="BB1366" s="37"/>
      <x:c r="BC1366" s="37"/>
      <x:c r="BD1366" s="60"/>
      <x:c r="BE1366" s="60"/>
      <x:c r="BF1366" s="37"/>
      <x:c r="BG1366" s="37"/>
      <x:c r="BH1366" s="37" t="str">
        <x:v>https://mintra.eg/products/fridge-1-3l-storage-box-container-pack-of-3-%D8%AD%D8%A7%D9%81%D8%B8%D8%A9-%D8%B7%D8%B9%D8%A7%D9%85</x:v>
      </x:c>
      <x:c r="BI1366" s="37"/>
      <x:c r="BJ1366" s="37" t="str">
        <x:v>لم يبدأ</x:v>
      </x:c>
      <x:c r="BK1366" s="60" t="n">
        <x:v>46233</x:v>
      </x:c>
      <x:c r="BL1366" s="60"/>
      <x:c r="BM1366" s="60"/>
      <x:c r="BN1366" s="62" t="str">
        <x:f>IF(BM1366="","",(NOW()-BM1366)*24)</x:f>
      </x:c>
      <x:c r="BO1366" s="37" t="str">
        <x:f>IF(BM1366="","لم يُرصد",IF(BT1366&lt;&gt;TRUE,"غير نشط",IF(BP1366="فشل","فشل حالي",IF(BN1366&lt;=12,"حديث",IF(BN1366&lt;=24,"متأخر","قديم")))))</x:f>
        <x:v>لم يُرصد</x:v>
      </x:c>
      <x:c r="BP1366" s="37" t="str">
        <x:v>بانتظار رصد التقسيط</x:v>
      </x:c>
      <x:c r="BQ1366" s="37" t="n">
        <x:v>0</x:v>
      </x:c>
      <x:c r="BR1366" s="37"/>
      <x:c r="BS1366" s="37"/>
      <x:c r="BT1366" s="54" t="b">
        <x:v>1</x:v>
      </x:c>
      <x:c r="BU1366" s="37" t="str">
        <x:v>مهمة جاهزة لأول رصد</x:v>
      </x:c>
      <x:c r="BV1366" s="37" t="str">
        <x:v>Fridge 1.3L Storage Container (pack of 3) — Blue</x:v>
      </x:c>
      <x:c r="BW136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66" s="60" t="n">
        <x:v>46233</x:v>
      </x:c>
      <x:c r="BY1366" s="60" t="n">
        <x:v>46233</x:v>
      </x:c>
    </x:row>
    <x:row r="1367">
      <x:c r="A1367" s="37" t="str">
        <x:v>مهمة جمع أولية</x:v>
      </x:c>
      <x:c r="B1367" s="37" t="str">
        <x:v>INSTTASK-692E26EAEB02</x:v>
      </x:c>
      <x:c r="C1367" s="37" t="str">
        <x:v>VAR-E15AF92D9A1F33|EG-063|STORE|PENDING</x:v>
      </x:c>
      <x:c r="D1367" s="37" t="str">
        <x:v>VAR-E15AF92D9A1F33|EG-063|STORE</x:v>
      </x:c>
      <x:c r="E1367" s="37" t="str">
        <x:v>VAR-E15AF92D9A1F33</x:v>
      </x:c>
      <x:c r="F1367" s="37" t="str">
        <x:v>MOD-9A29CDA08BDA80</x:v>
      </x:c>
      <x:c r="G1367" s="37" t="str">
        <x:v>Mintra Fridge 1.3L Storage Container (pack of 3) Fuschia</x:v>
      </x:c>
      <x:c r="H1367" s="37" t="str">
        <x:v>المطبخ والأدوات المنزلية</x:v>
      </x:c>
      <x:c r="I1367" s="37" t="str">
        <x:v>حفظ وتنظيم الطعام</x:v>
      </x:c>
      <x:c r="J1367" s="37" t="str">
        <x:v>Mintra</x:v>
      </x:c>
      <x:c r="K1367" s="37" t="str">
        <x:v>Fridge 1.3L Storage Container (pack of 3)</x:v>
      </x:c>
      <x:c r="L1367" s="37" t="str">
        <x:v>Fuschia</x:v>
      </x:c>
      <x:c r="M1367" s="37"/>
      <x:c r="N1367" s="37"/>
      <x:c r="O1367" s="37" t="str">
        <x:v>fuschia</x:v>
      </x:c>
      <x:c r="P1367" s="37" t="str">
        <x:v>08342</x:v>
      </x:c>
      <x:c r="Q1367" s="37"/>
      <x:c r="R1367" s="37" t="str">
        <x:v>EG-063</x:v>
      </x:c>
      <x:c r="S1367" s="37" t="str">
        <x:v>Mintra</x:v>
      </x:c>
      <x:c r="T1367" s="37" t="str">
        <x:v>A</x:v>
      </x:c>
      <x:c r="U1367" s="37"/>
      <x:c r="V1367" s="37"/>
      <x:c r="W1367" s="37" t="str">
        <x:v>https://mintra.eg/products/fridge-1-3l-storage-box-container-pack-of-3-%D8%AD%D8%A7%D9%81%D8%B8%D8%A9-%D8%B7%D8%B9%D8%A7%D9%85</x:v>
      </x:c>
      <x:c r="X1367" s="37" t="str">
        <x:v>تغذية منتجات</x:v>
      </x:c>
      <x:c r="Y1367" s="37"/>
      <x:c r="Z1367" s="37"/>
      <x:c r="AA1367" s="37"/>
      <x:c r="AB1367" s="37"/>
      <x:c r="AC1367" s="37"/>
      <x:c r="AD1367" s="37"/>
      <x:c r="AE1367" s="37"/>
      <x:c r="AF1367" s="56"/>
      <x:c r="AG1367" s="56"/>
      <x:c r="AH1367" s="56"/>
      <x:c r="AI1367" s="58"/>
      <x:c r="AJ1367" s="56"/>
      <x:c r="AK1367" s="56"/>
      <x:c r="AL1367" s="56"/>
      <x:c r="AM1367" s="56"/>
      <x:c r="AN1367" s="56"/>
      <x:c r="AO1367" s="56" t="str">
        <x:f>IF(OR(AF1367="",AD1367=""),"",AF1367*AD1367+IF(AG1367="",0,AG1367)+IF(AH1367="",0,AH1367)+IF(AJ1367="",0,AJ1367)+IF(AK1367="",0,AK1367)+IF(AL1367="",0,AL1367)+IF(AM1367="",0,AM1367))</x:f>
      </x:c>
      <x:c r="AP1367" s="56"/>
      <x:c r="AQ1367" s="56" t="str">
        <x:f>IF(OR(AO1367="",AP1367=""),"",AO1367-AP1367)</x:f>
      </x:c>
      <x:c r="AR1367" s="58" t="str">
        <x:f>IF(OR(AP1367="",AP1367=0,AQ1367=""),"",AQ1367/AP1367)</x:f>
      </x:c>
      <x:c r="AS1367" s="58"/>
      <x:c r="AT1367" s="37"/>
      <x:c r="AU1367" s="37"/>
      <x:c r="AV1367" s="37"/>
      <x:c r="AW1367" s="56"/>
      <x:c r="AX1367" s="56"/>
      <x:c r="AY1367" s="37"/>
      <x:c r="AZ1367" s="37"/>
      <x:c r="BA1367" s="37"/>
      <x:c r="BB1367" s="37"/>
      <x:c r="BC1367" s="37"/>
      <x:c r="BD1367" s="60"/>
      <x:c r="BE1367" s="60"/>
      <x:c r="BF1367" s="37"/>
      <x:c r="BG1367" s="37"/>
      <x:c r="BH1367" s="37" t="str">
        <x:v>https://mintra.eg/products/fridge-1-3l-storage-box-container-pack-of-3-%D8%AD%D8%A7%D9%81%D8%B8%D8%A9-%D8%B7%D8%B9%D8%A7%D9%85</x:v>
      </x:c>
      <x:c r="BI1367" s="37"/>
      <x:c r="BJ1367" s="37" t="str">
        <x:v>لم يبدأ</x:v>
      </x:c>
      <x:c r="BK1367" s="60" t="n">
        <x:v>46233</x:v>
      </x:c>
      <x:c r="BL1367" s="60"/>
      <x:c r="BM1367" s="60"/>
      <x:c r="BN1367" s="62" t="str">
        <x:f>IF(BM1367="","",(NOW()-BM1367)*24)</x:f>
      </x:c>
      <x:c r="BO1367" s="37" t="str">
        <x:f>IF(BM1367="","لم يُرصد",IF(BT1367&lt;&gt;TRUE,"غير نشط",IF(BP1367="فشل","فشل حالي",IF(BN1367&lt;=12,"حديث",IF(BN1367&lt;=24,"متأخر","قديم")))))</x:f>
        <x:v>لم يُرصد</x:v>
      </x:c>
      <x:c r="BP1367" s="37" t="str">
        <x:v>بانتظار رصد التقسيط</x:v>
      </x:c>
      <x:c r="BQ1367" s="37" t="n">
        <x:v>0</x:v>
      </x:c>
      <x:c r="BR1367" s="37"/>
      <x:c r="BS1367" s="37"/>
      <x:c r="BT1367" s="54" t="b">
        <x:v>1</x:v>
      </x:c>
      <x:c r="BU1367" s="37" t="str">
        <x:v>مهمة جاهزة لأول رصد</x:v>
      </x:c>
      <x:c r="BV1367" s="37" t="str">
        <x:v>Fridge 1.3L Storage Container (pack of 3) — Fuschia</x:v>
      </x:c>
      <x:c r="BW136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67" s="60" t="n">
        <x:v>46233</x:v>
      </x:c>
      <x:c r="BY1367" s="60" t="n">
        <x:v>46233</x:v>
      </x:c>
    </x:row>
    <x:row r="1368">
      <x:c r="A1368" s="37" t="str">
        <x:v>مهمة جمع أولية</x:v>
      </x:c>
      <x:c r="B1368" s="37" t="str">
        <x:v>INSTTASK-7971118F9FA7</x:v>
      </x:c>
      <x:c r="C1368" s="37" t="str">
        <x:v>VAR-E7C984E58BB767|EG-063|STORE|PENDING</x:v>
      </x:c>
      <x:c r="D1368" s="37" t="str">
        <x:v>VAR-E7C984E58BB767|EG-063|STORE</x:v>
      </x:c>
      <x:c r="E1368" s="37" t="str">
        <x:v>VAR-E7C984E58BB767</x:v>
      </x:c>
      <x:c r="F1368" s="37" t="str">
        <x:v>MOD-9A29CDA08BDA80</x:v>
      </x:c>
      <x:c r="G1368" s="37" t="str">
        <x:v>Mintra Fridge 1.3L Storage Container (pack of 3) Green</x:v>
      </x:c>
      <x:c r="H1368" s="37" t="str">
        <x:v>المطبخ والأدوات المنزلية</x:v>
      </x:c>
      <x:c r="I1368" s="37" t="str">
        <x:v>حفظ وتنظيم الطعام</x:v>
      </x:c>
      <x:c r="J1368" s="37" t="str">
        <x:v>Mintra</x:v>
      </x:c>
      <x:c r="K1368" s="37" t="str">
        <x:v>Fridge 1.3L Storage Container (pack of 3)</x:v>
      </x:c>
      <x:c r="L1368" s="37" t="str">
        <x:v>Green</x:v>
      </x:c>
      <x:c r="M1368" s="37"/>
      <x:c r="N1368" s="37"/>
      <x:c r="O1368" s="37" t="str">
        <x:v>green</x:v>
      </x:c>
      <x:c r="P1368" s="37" t="str">
        <x:v>08337</x:v>
      </x:c>
      <x:c r="Q1368" s="37"/>
      <x:c r="R1368" s="37" t="str">
        <x:v>EG-063</x:v>
      </x:c>
      <x:c r="S1368" s="37" t="str">
        <x:v>Mintra</x:v>
      </x:c>
      <x:c r="T1368" s="37" t="str">
        <x:v>A</x:v>
      </x:c>
      <x:c r="U1368" s="37"/>
      <x:c r="V1368" s="37"/>
      <x:c r="W1368" s="37" t="str">
        <x:v>https://mintra.eg/products/fridge-1-3l-storage-box-container-pack-of-3-%D8%AD%D8%A7%D9%81%D8%B8%D8%A9-%D8%B7%D8%B9%D8%A7%D9%85</x:v>
      </x:c>
      <x:c r="X1368" s="37" t="str">
        <x:v>تغذية منتجات</x:v>
      </x:c>
      <x:c r="Y1368" s="37"/>
      <x:c r="Z1368" s="37"/>
      <x:c r="AA1368" s="37"/>
      <x:c r="AB1368" s="37"/>
      <x:c r="AC1368" s="37"/>
      <x:c r="AD1368" s="37"/>
      <x:c r="AE1368" s="37"/>
      <x:c r="AF1368" s="56"/>
      <x:c r="AG1368" s="56"/>
      <x:c r="AH1368" s="56"/>
      <x:c r="AI1368" s="58"/>
      <x:c r="AJ1368" s="56"/>
      <x:c r="AK1368" s="56"/>
      <x:c r="AL1368" s="56"/>
      <x:c r="AM1368" s="56"/>
      <x:c r="AN1368" s="56"/>
      <x:c r="AO1368" s="56" t="str">
        <x:f>IF(OR(AF1368="",AD1368=""),"",AF1368*AD1368+IF(AG1368="",0,AG1368)+IF(AH1368="",0,AH1368)+IF(AJ1368="",0,AJ1368)+IF(AK1368="",0,AK1368)+IF(AL1368="",0,AL1368)+IF(AM1368="",0,AM1368))</x:f>
      </x:c>
      <x:c r="AP1368" s="56"/>
      <x:c r="AQ1368" s="56" t="str">
        <x:f>IF(OR(AO1368="",AP1368=""),"",AO1368-AP1368)</x:f>
      </x:c>
      <x:c r="AR1368" s="58" t="str">
        <x:f>IF(OR(AP1368="",AP1368=0,AQ1368=""),"",AQ1368/AP1368)</x:f>
      </x:c>
      <x:c r="AS1368" s="58"/>
      <x:c r="AT1368" s="37"/>
      <x:c r="AU1368" s="37"/>
      <x:c r="AV1368" s="37"/>
      <x:c r="AW1368" s="56"/>
      <x:c r="AX1368" s="56"/>
      <x:c r="AY1368" s="37"/>
      <x:c r="AZ1368" s="37"/>
      <x:c r="BA1368" s="37"/>
      <x:c r="BB1368" s="37"/>
      <x:c r="BC1368" s="37"/>
      <x:c r="BD1368" s="60"/>
      <x:c r="BE1368" s="60"/>
      <x:c r="BF1368" s="37"/>
      <x:c r="BG1368" s="37"/>
      <x:c r="BH1368" s="37" t="str">
        <x:v>https://mintra.eg/products/fridge-1-3l-storage-box-container-pack-of-3-%D8%AD%D8%A7%D9%81%D8%B8%D8%A9-%D8%B7%D8%B9%D8%A7%D9%85</x:v>
      </x:c>
      <x:c r="BI1368" s="37"/>
      <x:c r="BJ1368" s="37" t="str">
        <x:v>لم يبدأ</x:v>
      </x:c>
      <x:c r="BK1368" s="60" t="n">
        <x:v>46233</x:v>
      </x:c>
      <x:c r="BL1368" s="60"/>
      <x:c r="BM1368" s="60"/>
      <x:c r="BN1368" s="62" t="str">
        <x:f>IF(BM1368="","",(NOW()-BM1368)*24)</x:f>
      </x:c>
      <x:c r="BO1368" s="37" t="str">
        <x:f>IF(BM1368="","لم يُرصد",IF(BT1368&lt;&gt;TRUE,"غير نشط",IF(BP1368="فشل","فشل حالي",IF(BN1368&lt;=12,"حديث",IF(BN1368&lt;=24,"متأخر","قديم")))))</x:f>
        <x:v>لم يُرصد</x:v>
      </x:c>
      <x:c r="BP1368" s="37" t="str">
        <x:v>بانتظار رصد التقسيط</x:v>
      </x:c>
      <x:c r="BQ1368" s="37" t="n">
        <x:v>0</x:v>
      </x:c>
      <x:c r="BR1368" s="37"/>
      <x:c r="BS1368" s="37"/>
      <x:c r="BT1368" s="54" t="b">
        <x:v>1</x:v>
      </x:c>
      <x:c r="BU1368" s="37" t="str">
        <x:v>مهمة جاهزة لأول رصد</x:v>
      </x:c>
      <x:c r="BV1368" s="37" t="str">
        <x:v>Fridge 1.3L Storage Container (pack of 3) — Green</x:v>
      </x:c>
      <x:c r="BW136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68" s="60" t="n">
        <x:v>46233</x:v>
      </x:c>
      <x:c r="BY1368" s="60" t="n">
        <x:v>46233</x:v>
      </x:c>
    </x:row>
    <x:row r="1369">
      <x:c r="A1369" s="37" t="str">
        <x:v>مهمة جمع أولية</x:v>
      </x:c>
      <x:c r="B1369" s="37" t="str">
        <x:v>INSTTASK-0784F3A2E66A</x:v>
      </x:c>
      <x:c r="C1369" s="37" t="str">
        <x:v>VAR-90231E8C5CF4CC|EG-063|STORE|PENDING</x:v>
      </x:c>
      <x:c r="D1369" s="37" t="str">
        <x:v>VAR-90231E8C5CF4CC|EG-063|STORE</x:v>
      </x:c>
      <x:c r="E1369" s="37" t="str">
        <x:v>VAR-90231E8C5CF4CC</x:v>
      </x:c>
      <x:c r="F1369" s="37" t="str">
        <x:v>MOD-9A29CDA08BDA80</x:v>
      </x:c>
      <x:c r="G1369" s="37" t="str">
        <x:v>Mintra Fridge 1.3L Storage Container (pack of 3) Orange</x:v>
      </x:c>
      <x:c r="H1369" s="37" t="str">
        <x:v>المطبخ والأدوات المنزلية</x:v>
      </x:c>
      <x:c r="I1369" s="37" t="str">
        <x:v>حفظ وتنظيم الطعام</x:v>
      </x:c>
      <x:c r="J1369" s="37" t="str">
        <x:v>Mintra</x:v>
      </x:c>
      <x:c r="K1369" s="37" t="str">
        <x:v>Fridge 1.3L Storage Container (pack of 3)</x:v>
      </x:c>
      <x:c r="L1369" s="37" t="str">
        <x:v>Orange</x:v>
      </x:c>
      <x:c r="M1369" s="37"/>
      <x:c r="N1369" s="37"/>
      <x:c r="O1369" s="37" t="str">
        <x:v>orange</x:v>
      </x:c>
      <x:c r="P1369" s="37" t="str">
        <x:v>08341</x:v>
      </x:c>
      <x:c r="Q1369" s="37"/>
      <x:c r="R1369" s="37" t="str">
        <x:v>EG-063</x:v>
      </x:c>
      <x:c r="S1369" s="37" t="str">
        <x:v>Mintra</x:v>
      </x:c>
      <x:c r="T1369" s="37" t="str">
        <x:v>A</x:v>
      </x:c>
      <x:c r="U1369" s="37"/>
      <x:c r="V1369" s="37"/>
      <x:c r="W1369" s="37" t="str">
        <x:v>https://mintra.eg/products/fridge-1-3l-storage-box-container-pack-of-3-%D8%AD%D8%A7%D9%81%D8%B8%D8%A9-%D8%B7%D8%B9%D8%A7%D9%85</x:v>
      </x:c>
      <x:c r="X1369" s="37" t="str">
        <x:v>تغذية منتجات</x:v>
      </x:c>
      <x:c r="Y1369" s="37"/>
      <x:c r="Z1369" s="37"/>
      <x:c r="AA1369" s="37"/>
      <x:c r="AB1369" s="37"/>
      <x:c r="AC1369" s="37"/>
      <x:c r="AD1369" s="37"/>
      <x:c r="AE1369" s="37"/>
      <x:c r="AF1369" s="56"/>
      <x:c r="AG1369" s="56"/>
      <x:c r="AH1369" s="56"/>
      <x:c r="AI1369" s="58"/>
      <x:c r="AJ1369" s="56"/>
      <x:c r="AK1369" s="56"/>
      <x:c r="AL1369" s="56"/>
      <x:c r="AM1369" s="56"/>
      <x:c r="AN1369" s="56"/>
      <x:c r="AO1369" s="56" t="str">
        <x:f>IF(OR(AF1369="",AD1369=""),"",AF1369*AD1369+IF(AG1369="",0,AG1369)+IF(AH1369="",0,AH1369)+IF(AJ1369="",0,AJ1369)+IF(AK1369="",0,AK1369)+IF(AL1369="",0,AL1369)+IF(AM1369="",0,AM1369))</x:f>
      </x:c>
      <x:c r="AP1369" s="56"/>
      <x:c r="AQ1369" s="56" t="str">
        <x:f>IF(OR(AO1369="",AP1369=""),"",AO1369-AP1369)</x:f>
      </x:c>
      <x:c r="AR1369" s="58" t="str">
        <x:f>IF(OR(AP1369="",AP1369=0,AQ1369=""),"",AQ1369/AP1369)</x:f>
      </x:c>
      <x:c r="AS1369" s="58"/>
      <x:c r="AT1369" s="37"/>
      <x:c r="AU1369" s="37"/>
      <x:c r="AV1369" s="37"/>
      <x:c r="AW1369" s="56"/>
      <x:c r="AX1369" s="56"/>
      <x:c r="AY1369" s="37"/>
      <x:c r="AZ1369" s="37"/>
      <x:c r="BA1369" s="37"/>
      <x:c r="BB1369" s="37"/>
      <x:c r="BC1369" s="37"/>
      <x:c r="BD1369" s="60"/>
      <x:c r="BE1369" s="60"/>
      <x:c r="BF1369" s="37"/>
      <x:c r="BG1369" s="37"/>
      <x:c r="BH1369" s="37" t="str">
        <x:v>https://mintra.eg/products/fridge-1-3l-storage-box-container-pack-of-3-%D8%AD%D8%A7%D9%81%D8%B8%D8%A9-%D8%B7%D8%B9%D8%A7%D9%85</x:v>
      </x:c>
      <x:c r="BI1369" s="37"/>
      <x:c r="BJ1369" s="37" t="str">
        <x:v>لم يبدأ</x:v>
      </x:c>
      <x:c r="BK1369" s="60" t="n">
        <x:v>46233</x:v>
      </x:c>
      <x:c r="BL1369" s="60"/>
      <x:c r="BM1369" s="60"/>
      <x:c r="BN1369" s="62" t="str">
        <x:f>IF(BM1369="","",(NOW()-BM1369)*24)</x:f>
      </x:c>
      <x:c r="BO1369" s="37" t="str">
        <x:f>IF(BM1369="","لم يُرصد",IF(BT1369&lt;&gt;TRUE,"غير نشط",IF(BP1369="فشل","فشل حالي",IF(BN1369&lt;=12,"حديث",IF(BN1369&lt;=24,"متأخر","قديم")))))</x:f>
        <x:v>لم يُرصد</x:v>
      </x:c>
      <x:c r="BP1369" s="37" t="str">
        <x:v>بانتظار رصد التقسيط</x:v>
      </x:c>
      <x:c r="BQ1369" s="37" t="n">
        <x:v>0</x:v>
      </x:c>
      <x:c r="BR1369" s="37"/>
      <x:c r="BS1369" s="37"/>
      <x:c r="BT1369" s="54" t="b">
        <x:v>1</x:v>
      </x:c>
      <x:c r="BU1369" s="37" t="str">
        <x:v>مهمة جاهزة لأول رصد</x:v>
      </x:c>
      <x:c r="BV1369" s="37" t="str">
        <x:v>Fridge 1.3L Storage Container (pack of 3) — Orange</x:v>
      </x:c>
      <x:c r="BW136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69" s="60" t="n">
        <x:v>46233</x:v>
      </x:c>
      <x:c r="BY1369" s="60" t="n">
        <x:v>46233</x:v>
      </x:c>
    </x:row>
    <x:row r="1370">
      <x:c r="A1370" s="37" t="str">
        <x:v>مهمة جمع أولية</x:v>
      </x:c>
      <x:c r="B1370" s="37" t="str">
        <x:v>INSTTASK-F03F96D81216</x:v>
      </x:c>
      <x:c r="C1370" s="37" t="str">
        <x:v>VAR-CB82FA74902363|EG-063|STORE|PENDING</x:v>
      </x:c>
      <x:c r="D1370" s="37" t="str">
        <x:v>VAR-CB82FA74902363|EG-063|STORE</x:v>
      </x:c>
      <x:c r="E1370" s="37" t="str">
        <x:v>VAR-CB82FA74902363</x:v>
      </x:c>
      <x:c r="F1370" s="37" t="str">
        <x:v>MOD-9A29CDA08BDA80</x:v>
      </x:c>
      <x:c r="G1370" s="37" t="str">
        <x:v>Mintra Fridge 1.3L Storage Container (pack of 3) Red</x:v>
      </x:c>
      <x:c r="H1370" s="37" t="str">
        <x:v>المطبخ والأدوات المنزلية</x:v>
      </x:c>
      <x:c r="I1370" s="37" t="str">
        <x:v>حفظ وتنظيم الطعام</x:v>
      </x:c>
      <x:c r="J1370" s="37" t="str">
        <x:v>Mintra</x:v>
      </x:c>
      <x:c r="K1370" s="37" t="str">
        <x:v>Fridge 1.3L Storage Container (pack of 3)</x:v>
      </x:c>
      <x:c r="L1370" s="37" t="str">
        <x:v>Red</x:v>
      </x:c>
      <x:c r="M1370" s="37"/>
      <x:c r="N1370" s="37"/>
      <x:c r="O1370" s="37" t="str">
        <x:v>red</x:v>
      </x:c>
      <x:c r="P1370" s="37" t="str">
        <x:v>08336</x:v>
      </x:c>
      <x:c r="Q1370" s="37"/>
      <x:c r="R1370" s="37" t="str">
        <x:v>EG-063</x:v>
      </x:c>
      <x:c r="S1370" s="37" t="str">
        <x:v>Mintra</x:v>
      </x:c>
      <x:c r="T1370" s="37" t="str">
        <x:v>A</x:v>
      </x:c>
      <x:c r="U1370" s="37"/>
      <x:c r="V1370" s="37"/>
      <x:c r="W1370" s="37" t="str">
        <x:v>https://mintra.eg/products/fridge-1-3l-storage-box-container-pack-of-3-%D8%AD%D8%A7%D9%81%D8%B8%D8%A9-%D8%B7%D8%B9%D8%A7%D9%85</x:v>
      </x:c>
      <x:c r="X1370" s="37" t="str">
        <x:v>تغذية منتجات</x:v>
      </x:c>
      <x:c r="Y1370" s="37"/>
      <x:c r="Z1370" s="37"/>
      <x:c r="AA1370" s="37"/>
      <x:c r="AB1370" s="37"/>
      <x:c r="AC1370" s="37"/>
      <x:c r="AD1370" s="37"/>
      <x:c r="AE1370" s="37"/>
      <x:c r="AF1370" s="56"/>
      <x:c r="AG1370" s="56"/>
      <x:c r="AH1370" s="56"/>
      <x:c r="AI1370" s="58"/>
      <x:c r="AJ1370" s="56"/>
      <x:c r="AK1370" s="56"/>
      <x:c r="AL1370" s="56"/>
      <x:c r="AM1370" s="56"/>
      <x:c r="AN1370" s="56"/>
      <x:c r="AO1370" s="56" t="str">
        <x:f>IF(OR(AF1370="",AD1370=""),"",AF1370*AD1370+IF(AG1370="",0,AG1370)+IF(AH1370="",0,AH1370)+IF(AJ1370="",0,AJ1370)+IF(AK1370="",0,AK1370)+IF(AL1370="",0,AL1370)+IF(AM1370="",0,AM1370))</x:f>
      </x:c>
      <x:c r="AP1370" s="56"/>
      <x:c r="AQ1370" s="56" t="str">
        <x:f>IF(OR(AO1370="",AP1370=""),"",AO1370-AP1370)</x:f>
      </x:c>
      <x:c r="AR1370" s="58" t="str">
        <x:f>IF(OR(AP1370="",AP1370=0,AQ1370=""),"",AQ1370/AP1370)</x:f>
      </x:c>
      <x:c r="AS1370" s="58"/>
      <x:c r="AT1370" s="37"/>
      <x:c r="AU1370" s="37"/>
      <x:c r="AV1370" s="37"/>
      <x:c r="AW1370" s="56"/>
      <x:c r="AX1370" s="56"/>
      <x:c r="AY1370" s="37"/>
      <x:c r="AZ1370" s="37"/>
      <x:c r="BA1370" s="37"/>
      <x:c r="BB1370" s="37"/>
      <x:c r="BC1370" s="37"/>
      <x:c r="BD1370" s="60"/>
      <x:c r="BE1370" s="60"/>
      <x:c r="BF1370" s="37"/>
      <x:c r="BG1370" s="37"/>
      <x:c r="BH1370" s="37" t="str">
        <x:v>https://mintra.eg/products/fridge-1-3l-storage-box-container-pack-of-3-%D8%AD%D8%A7%D9%81%D8%B8%D8%A9-%D8%B7%D8%B9%D8%A7%D9%85</x:v>
      </x:c>
      <x:c r="BI1370" s="37"/>
      <x:c r="BJ1370" s="37" t="str">
        <x:v>لم يبدأ</x:v>
      </x:c>
      <x:c r="BK1370" s="60" t="n">
        <x:v>46233</x:v>
      </x:c>
      <x:c r="BL1370" s="60"/>
      <x:c r="BM1370" s="60"/>
      <x:c r="BN1370" s="62" t="str">
        <x:f>IF(BM1370="","",(NOW()-BM1370)*24)</x:f>
      </x:c>
      <x:c r="BO1370" s="37" t="str">
        <x:f>IF(BM1370="","لم يُرصد",IF(BT1370&lt;&gt;TRUE,"غير نشط",IF(BP1370="فشل","فشل حالي",IF(BN1370&lt;=12,"حديث",IF(BN1370&lt;=24,"متأخر","قديم")))))</x:f>
        <x:v>لم يُرصد</x:v>
      </x:c>
      <x:c r="BP1370" s="37" t="str">
        <x:v>بانتظار رصد التقسيط</x:v>
      </x:c>
      <x:c r="BQ1370" s="37" t="n">
        <x:v>0</x:v>
      </x:c>
      <x:c r="BR1370" s="37"/>
      <x:c r="BS1370" s="37"/>
      <x:c r="BT1370" s="54" t="b">
        <x:v>1</x:v>
      </x:c>
      <x:c r="BU1370" s="37" t="str">
        <x:v>مهمة جاهزة لأول رصد</x:v>
      </x:c>
      <x:c r="BV1370" s="37" t="str">
        <x:v>Fridge 1.3L Storage Container (pack of 3) — Red</x:v>
      </x:c>
      <x:c r="BW137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0" s="60" t="n">
        <x:v>46233</x:v>
      </x:c>
      <x:c r="BY1370" s="60" t="n">
        <x:v>46233</x:v>
      </x:c>
    </x:row>
    <x:row r="1371">
      <x:c r="A1371" s="37" t="str">
        <x:v>مهمة جمع أولية</x:v>
      </x:c>
      <x:c r="B1371" s="37" t="str">
        <x:v>INSTTASK-9E3C99A8B4C1</x:v>
      </x:c>
      <x:c r="C1371" s="37" t="str">
        <x:v>VAR-1CB2ED6707B479|EG-063|STORE|PENDING</x:v>
      </x:c>
      <x:c r="D1371" s="37" t="str">
        <x:v>VAR-1CB2ED6707B479|EG-063|STORE</x:v>
      </x:c>
      <x:c r="E1371" s="37" t="str">
        <x:v>VAR-1CB2ED6707B479</x:v>
      </x:c>
      <x:c r="F1371" s="37" t="str">
        <x:v>MOD-9A29CDA08BDA80</x:v>
      </x:c>
      <x:c r="G1371" s="37" t="str">
        <x:v>Mintra Fridge 1.3L Storage Container (pack of 3) Turquoise</x:v>
      </x:c>
      <x:c r="H1371" s="37" t="str">
        <x:v>المطبخ والأدوات المنزلية</x:v>
      </x:c>
      <x:c r="I1371" s="37" t="str">
        <x:v>حفظ وتنظيم الطعام</x:v>
      </x:c>
      <x:c r="J1371" s="37" t="str">
        <x:v>Mintra</x:v>
      </x:c>
      <x:c r="K1371" s="37" t="str">
        <x:v>Fridge 1.3L Storage Container (pack of 3)</x:v>
      </x:c>
      <x:c r="L1371" s="37" t="str">
        <x:v>Turquoise</x:v>
      </x:c>
      <x:c r="M1371" s="37"/>
      <x:c r="N1371" s="37"/>
      <x:c r="O1371" s="37" t="str">
        <x:v>turquoise</x:v>
      </x:c>
      <x:c r="P1371" s="37" t="str">
        <x:v>08339</x:v>
      </x:c>
      <x:c r="Q1371" s="37"/>
      <x:c r="R1371" s="37" t="str">
        <x:v>EG-063</x:v>
      </x:c>
      <x:c r="S1371" s="37" t="str">
        <x:v>Mintra</x:v>
      </x:c>
      <x:c r="T1371" s="37" t="str">
        <x:v>A</x:v>
      </x:c>
      <x:c r="U1371" s="37"/>
      <x:c r="V1371" s="37"/>
      <x:c r="W1371" s="37" t="str">
        <x:v>https://mintra.eg/products/fridge-1-3l-storage-box-container-pack-of-3-%D8%AD%D8%A7%D9%81%D8%B8%D8%A9-%D8%B7%D8%B9%D8%A7%D9%85</x:v>
      </x:c>
      <x:c r="X1371" s="37" t="str">
        <x:v>تغذية منتجات</x:v>
      </x:c>
      <x:c r="Y1371" s="37"/>
      <x:c r="Z1371" s="37"/>
      <x:c r="AA1371" s="37"/>
      <x:c r="AB1371" s="37"/>
      <x:c r="AC1371" s="37"/>
      <x:c r="AD1371" s="37"/>
      <x:c r="AE1371" s="37"/>
      <x:c r="AF1371" s="56"/>
      <x:c r="AG1371" s="56"/>
      <x:c r="AH1371" s="56"/>
      <x:c r="AI1371" s="58"/>
      <x:c r="AJ1371" s="56"/>
      <x:c r="AK1371" s="56"/>
      <x:c r="AL1371" s="56"/>
      <x:c r="AM1371" s="56"/>
      <x:c r="AN1371" s="56"/>
      <x:c r="AO1371" s="56" t="str">
        <x:f>IF(OR(AF1371="",AD1371=""),"",AF1371*AD1371+IF(AG1371="",0,AG1371)+IF(AH1371="",0,AH1371)+IF(AJ1371="",0,AJ1371)+IF(AK1371="",0,AK1371)+IF(AL1371="",0,AL1371)+IF(AM1371="",0,AM1371))</x:f>
      </x:c>
      <x:c r="AP1371" s="56"/>
      <x:c r="AQ1371" s="56" t="str">
        <x:f>IF(OR(AO1371="",AP1371=""),"",AO1371-AP1371)</x:f>
      </x:c>
      <x:c r="AR1371" s="58" t="str">
        <x:f>IF(OR(AP1371="",AP1371=0,AQ1371=""),"",AQ1371/AP1371)</x:f>
      </x:c>
      <x:c r="AS1371" s="58"/>
      <x:c r="AT1371" s="37"/>
      <x:c r="AU1371" s="37"/>
      <x:c r="AV1371" s="37"/>
      <x:c r="AW1371" s="56"/>
      <x:c r="AX1371" s="56"/>
      <x:c r="AY1371" s="37"/>
      <x:c r="AZ1371" s="37"/>
      <x:c r="BA1371" s="37"/>
      <x:c r="BB1371" s="37"/>
      <x:c r="BC1371" s="37"/>
      <x:c r="BD1371" s="60"/>
      <x:c r="BE1371" s="60"/>
      <x:c r="BF1371" s="37"/>
      <x:c r="BG1371" s="37"/>
      <x:c r="BH1371" s="37" t="str">
        <x:v>https://mintra.eg/products/fridge-1-3l-storage-box-container-pack-of-3-%D8%AD%D8%A7%D9%81%D8%B8%D8%A9-%D8%B7%D8%B9%D8%A7%D9%85</x:v>
      </x:c>
      <x:c r="BI1371" s="37"/>
      <x:c r="BJ1371" s="37" t="str">
        <x:v>لم يبدأ</x:v>
      </x:c>
      <x:c r="BK1371" s="60" t="n">
        <x:v>46233</x:v>
      </x:c>
      <x:c r="BL1371" s="60"/>
      <x:c r="BM1371" s="60"/>
      <x:c r="BN1371" s="62" t="str">
        <x:f>IF(BM1371="","",(NOW()-BM1371)*24)</x:f>
      </x:c>
      <x:c r="BO1371" s="37" t="str">
        <x:f>IF(BM1371="","لم يُرصد",IF(BT1371&lt;&gt;TRUE,"غير نشط",IF(BP1371="فشل","فشل حالي",IF(BN1371&lt;=12,"حديث",IF(BN1371&lt;=24,"متأخر","قديم")))))</x:f>
        <x:v>لم يُرصد</x:v>
      </x:c>
      <x:c r="BP1371" s="37" t="str">
        <x:v>بانتظار رصد التقسيط</x:v>
      </x:c>
      <x:c r="BQ1371" s="37" t="n">
        <x:v>0</x:v>
      </x:c>
      <x:c r="BR1371" s="37"/>
      <x:c r="BS1371" s="37"/>
      <x:c r="BT1371" s="54" t="b">
        <x:v>1</x:v>
      </x:c>
      <x:c r="BU1371" s="37" t="str">
        <x:v>مهمة جاهزة لأول رصد</x:v>
      </x:c>
      <x:c r="BV1371" s="37" t="str">
        <x:v>Fridge 1.3L Storage Container (pack of 3) — Turquoise</x:v>
      </x:c>
      <x:c r="BW137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1" s="60" t="n">
        <x:v>46233</x:v>
      </x:c>
      <x:c r="BY1371" s="60" t="n">
        <x:v>46233</x:v>
      </x:c>
    </x:row>
    <x:row r="1372">
      <x:c r="A1372" s="37" t="str">
        <x:v>مهمة جمع أولية</x:v>
      </x:c>
      <x:c r="B1372" s="37" t="str">
        <x:v>INSTTASK-B3C8D25AA2EF</x:v>
      </x:c>
      <x:c r="C1372" s="37" t="str">
        <x:v>VAR-E5D129A8DCE7DA|EG-063|STORE|PENDING</x:v>
      </x:c>
      <x:c r="D1372" s="37" t="str">
        <x:v>VAR-E5D129A8DCE7DA|EG-063|STORE</x:v>
      </x:c>
      <x:c r="E1372" s="37" t="str">
        <x:v>VAR-E5D129A8DCE7DA</x:v>
      </x:c>
      <x:c r="F1372" s="37" t="str">
        <x:v>MOD-9A29CDA08BDA80</x:v>
      </x:c>
      <x:c r="G1372" s="37" t="str">
        <x:v>Mintra Fridge 1.3L Storage Container (pack of 3) White</x:v>
      </x:c>
      <x:c r="H1372" s="37" t="str">
        <x:v>المطبخ والأدوات المنزلية</x:v>
      </x:c>
      <x:c r="I1372" s="37" t="str">
        <x:v>حفظ وتنظيم الطعام</x:v>
      </x:c>
      <x:c r="J1372" s="37" t="str">
        <x:v>Mintra</x:v>
      </x:c>
      <x:c r="K1372" s="37" t="str">
        <x:v>Fridge 1.3L Storage Container (pack of 3)</x:v>
      </x:c>
      <x:c r="L1372" s="37" t="str">
        <x:v>White</x:v>
      </x:c>
      <x:c r="M1372" s="37"/>
      <x:c r="N1372" s="37"/>
      <x:c r="O1372" s="37" t="str">
        <x:v>white</x:v>
      </x:c>
      <x:c r="P1372" s="37" t="str">
        <x:v>08335</x:v>
      </x:c>
      <x:c r="Q1372" s="37"/>
      <x:c r="R1372" s="37" t="str">
        <x:v>EG-063</x:v>
      </x:c>
      <x:c r="S1372" s="37" t="str">
        <x:v>Mintra</x:v>
      </x:c>
      <x:c r="T1372" s="37" t="str">
        <x:v>A</x:v>
      </x:c>
      <x:c r="U1372" s="37"/>
      <x:c r="V1372" s="37"/>
      <x:c r="W1372" s="37" t="str">
        <x:v>https://mintra.eg/products/fridge-1-3l-storage-box-container-pack-of-3-%D8%AD%D8%A7%D9%81%D8%B8%D8%A9-%D8%B7%D8%B9%D8%A7%D9%85</x:v>
      </x:c>
      <x:c r="X1372" s="37" t="str">
        <x:v>تغذية منتجات</x:v>
      </x:c>
      <x:c r="Y1372" s="37"/>
      <x:c r="Z1372" s="37"/>
      <x:c r="AA1372" s="37"/>
      <x:c r="AB1372" s="37"/>
      <x:c r="AC1372" s="37"/>
      <x:c r="AD1372" s="37"/>
      <x:c r="AE1372" s="37"/>
      <x:c r="AF1372" s="56"/>
      <x:c r="AG1372" s="56"/>
      <x:c r="AH1372" s="56"/>
      <x:c r="AI1372" s="58"/>
      <x:c r="AJ1372" s="56"/>
      <x:c r="AK1372" s="56"/>
      <x:c r="AL1372" s="56"/>
      <x:c r="AM1372" s="56"/>
      <x:c r="AN1372" s="56"/>
      <x:c r="AO1372" s="56" t="str">
        <x:f>IF(OR(AF1372="",AD1372=""),"",AF1372*AD1372+IF(AG1372="",0,AG1372)+IF(AH1372="",0,AH1372)+IF(AJ1372="",0,AJ1372)+IF(AK1372="",0,AK1372)+IF(AL1372="",0,AL1372)+IF(AM1372="",0,AM1372))</x:f>
      </x:c>
      <x:c r="AP1372" s="56"/>
      <x:c r="AQ1372" s="56" t="str">
        <x:f>IF(OR(AO1372="",AP1372=""),"",AO1372-AP1372)</x:f>
      </x:c>
      <x:c r="AR1372" s="58" t="str">
        <x:f>IF(OR(AP1372="",AP1372=0,AQ1372=""),"",AQ1372/AP1372)</x:f>
      </x:c>
      <x:c r="AS1372" s="58"/>
      <x:c r="AT1372" s="37"/>
      <x:c r="AU1372" s="37"/>
      <x:c r="AV1372" s="37"/>
      <x:c r="AW1372" s="56"/>
      <x:c r="AX1372" s="56"/>
      <x:c r="AY1372" s="37"/>
      <x:c r="AZ1372" s="37"/>
      <x:c r="BA1372" s="37"/>
      <x:c r="BB1372" s="37"/>
      <x:c r="BC1372" s="37"/>
      <x:c r="BD1372" s="60"/>
      <x:c r="BE1372" s="60"/>
      <x:c r="BF1372" s="37"/>
      <x:c r="BG1372" s="37"/>
      <x:c r="BH1372" s="37" t="str">
        <x:v>https://mintra.eg/products/fridge-1-3l-storage-box-container-pack-of-3-%D8%AD%D8%A7%D9%81%D8%B8%D8%A9-%D8%B7%D8%B9%D8%A7%D9%85</x:v>
      </x:c>
      <x:c r="BI1372" s="37"/>
      <x:c r="BJ1372" s="37" t="str">
        <x:v>لم يبدأ</x:v>
      </x:c>
      <x:c r="BK1372" s="60" t="n">
        <x:v>46233</x:v>
      </x:c>
      <x:c r="BL1372" s="60"/>
      <x:c r="BM1372" s="60"/>
      <x:c r="BN1372" s="62" t="str">
        <x:f>IF(BM1372="","",(NOW()-BM1372)*24)</x:f>
      </x:c>
      <x:c r="BO1372" s="37" t="str">
        <x:f>IF(BM1372="","لم يُرصد",IF(BT1372&lt;&gt;TRUE,"غير نشط",IF(BP1372="فشل","فشل حالي",IF(BN1372&lt;=12,"حديث",IF(BN1372&lt;=24,"متأخر","قديم")))))</x:f>
        <x:v>لم يُرصد</x:v>
      </x:c>
      <x:c r="BP1372" s="37" t="str">
        <x:v>بانتظار رصد التقسيط</x:v>
      </x:c>
      <x:c r="BQ1372" s="37" t="n">
        <x:v>0</x:v>
      </x:c>
      <x:c r="BR1372" s="37"/>
      <x:c r="BS1372" s="37"/>
      <x:c r="BT1372" s="54" t="b">
        <x:v>1</x:v>
      </x:c>
      <x:c r="BU1372" s="37" t="str">
        <x:v>مهمة جاهزة لأول رصد</x:v>
      </x:c>
      <x:c r="BV1372" s="37" t="str">
        <x:v>Fridge 1.3L Storage Container (pack of 3) — White</x:v>
      </x:c>
      <x:c r="BW137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2" s="60" t="n">
        <x:v>46233</x:v>
      </x:c>
      <x:c r="BY1372" s="60" t="n">
        <x:v>46233</x:v>
      </x:c>
    </x:row>
    <x:row r="1373">
      <x:c r="A1373" s="37" t="str">
        <x:v>مهمة جمع أولية</x:v>
      </x:c>
      <x:c r="B1373" s="37" t="str">
        <x:v>INSTTASK-3BDA03C198B0</x:v>
      </x:c>
      <x:c r="C1373" s="37" t="str">
        <x:v>VAR-077B87A0C573E2|EG-063|STORE|PENDING</x:v>
      </x:c>
      <x:c r="D1373" s="37" t="str">
        <x:v>VAR-077B87A0C573E2|EG-063|STORE</x:v>
      </x:c>
      <x:c r="E1373" s="37" t="str">
        <x:v>VAR-077B87A0C573E2</x:v>
      </x:c>
      <x:c r="F1373" s="37" t="str">
        <x:v>MOD-9A29CDA08BDA80</x:v>
      </x:c>
      <x:c r="G1373" s="37" t="str">
        <x:v>Mintra Fridge 1.3L Storage Container (pack of 3) Yellow</x:v>
      </x:c>
      <x:c r="H1373" s="37" t="str">
        <x:v>المطبخ والأدوات المنزلية</x:v>
      </x:c>
      <x:c r="I1373" s="37" t="str">
        <x:v>حفظ وتنظيم الطعام</x:v>
      </x:c>
      <x:c r="J1373" s="37" t="str">
        <x:v>Mintra</x:v>
      </x:c>
      <x:c r="K1373" s="37" t="str">
        <x:v>Fridge 1.3L Storage Container (pack of 3)</x:v>
      </x:c>
      <x:c r="L1373" s="37" t="str">
        <x:v>Yellow</x:v>
      </x:c>
      <x:c r="M1373" s="37"/>
      <x:c r="N1373" s="37"/>
      <x:c r="O1373" s="37" t="str">
        <x:v>yellow</x:v>
      </x:c>
      <x:c r="P1373" s="37" t="str">
        <x:v>08340</x:v>
      </x:c>
      <x:c r="Q1373" s="37"/>
      <x:c r="R1373" s="37" t="str">
        <x:v>EG-063</x:v>
      </x:c>
      <x:c r="S1373" s="37" t="str">
        <x:v>Mintra</x:v>
      </x:c>
      <x:c r="T1373" s="37" t="str">
        <x:v>A</x:v>
      </x:c>
      <x:c r="U1373" s="37"/>
      <x:c r="V1373" s="37"/>
      <x:c r="W1373" s="37" t="str">
        <x:v>https://mintra.eg/products/fridge-1-3l-storage-box-container-pack-of-3-%D8%AD%D8%A7%D9%81%D8%B8%D8%A9-%D8%B7%D8%B9%D8%A7%D9%85</x:v>
      </x:c>
      <x:c r="X1373" s="37" t="str">
        <x:v>تغذية منتجات</x:v>
      </x:c>
      <x:c r="Y1373" s="37"/>
      <x:c r="Z1373" s="37"/>
      <x:c r="AA1373" s="37"/>
      <x:c r="AB1373" s="37"/>
      <x:c r="AC1373" s="37"/>
      <x:c r="AD1373" s="37"/>
      <x:c r="AE1373" s="37"/>
      <x:c r="AF1373" s="56"/>
      <x:c r="AG1373" s="56"/>
      <x:c r="AH1373" s="56"/>
      <x:c r="AI1373" s="58"/>
      <x:c r="AJ1373" s="56"/>
      <x:c r="AK1373" s="56"/>
      <x:c r="AL1373" s="56"/>
      <x:c r="AM1373" s="56"/>
      <x:c r="AN1373" s="56"/>
      <x:c r="AO1373" s="56" t="str">
        <x:f>IF(OR(AF1373="",AD1373=""),"",AF1373*AD1373+IF(AG1373="",0,AG1373)+IF(AH1373="",0,AH1373)+IF(AJ1373="",0,AJ1373)+IF(AK1373="",0,AK1373)+IF(AL1373="",0,AL1373)+IF(AM1373="",0,AM1373))</x:f>
      </x:c>
      <x:c r="AP1373" s="56"/>
      <x:c r="AQ1373" s="56" t="str">
        <x:f>IF(OR(AO1373="",AP1373=""),"",AO1373-AP1373)</x:f>
      </x:c>
      <x:c r="AR1373" s="58" t="str">
        <x:f>IF(OR(AP1373="",AP1373=0,AQ1373=""),"",AQ1373/AP1373)</x:f>
      </x:c>
      <x:c r="AS1373" s="58"/>
      <x:c r="AT1373" s="37"/>
      <x:c r="AU1373" s="37"/>
      <x:c r="AV1373" s="37"/>
      <x:c r="AW1373" s="56"/>
      <x:c r="AX1373" s="56"/>
      <x:c r="AY1373" s="37"/>
      <x:c r="AZ1373" s="37"/>
      <x:c r="BA1373" s="37"/>
      <x:c r="BB1373" s="37"/>
      <x:c r="BC1373" s="37"/>
      <x:c r="BD1373" s="60"/>
      <x:c r="BE1373" s="60"/>
      <x:c r="BF1373" s="37"/>
      <x:c r="BG1373" s="37"/>
      <x:c r="BH1373" s="37" t="str">
        <x:v>https://mintra.eg/products/fridge-1-3l-storage-box-container-pack-of-3-%D8%AD%D8%A7%D9%81%D8%B8%D8%A9-%D8%B7%D8%B9%D8%A7%D9%85</x:v>
      </x:c>
      <x:c r="BI1373" s="37"/>
      <x:c r="BJ1373" s="37" t="str">
        <x:v>لم يبدأ</x:v>
      </x:c>
      <x:c r="BK1373" s="60" t="n">
        <x:v>46233</x:v>
      </x:c>
      <x:c r="BL1373" s="60"/>
      <x:c r="BM1373" s="60"/>
      <x:c r="BN1373" s="62" t="str">
        <x:f>IF(BM1373="","",(NOW()-BM1373)*24)</x:f>
      </x:c>
      <x:c r="BO1373" s="37" t="str">
        <x:f>IF(BM1373="","لم يُرصد",IF(BT1373&lt;&gt;TRUE,"غير نشط",IF(BP1373="فشل","فشل حالي",IF(BN1373&lt;=12,"حديث",IF(BN1373&lt;=24,"متأخر","قديم")))))</x:f>
        <x:v>لم يُرصد</x:v>
      </x:c>
      <x:c r="BP1373" s="37" t="str">
        <x:v>بانتظار رصد التقسيط</x:v>
      </x:c>
      <x:c r="BQ1373" s="37" t="n">
        <x:v>0</x:v>
      </x:c>
      <x:c r="BR1373" s="37"/>
      <x:c r="BS1373" s="37"/>
      <x:c r="BT1373" s="54" t="b">
        <x:v>1</x:v>
      </x:c>
      <x:c r="BU1373" s="37" t="str">
        <x:v>مهمة جاهزة لأول رصد</x:v>
      </x:c>
      <x:c r="BV1373" s="37" t="str">
        <x:v>Fridge 1.3L Storage Container (pack of 3) — Yellow</x:v>
      </x:c>
      <x:c r="BW137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3" s="60" t="n">
        <x:v>46233</x:v>
      </x:c>
      <x:c r="BY1373" s="60" t="n">
        <x:v>46233</x:v>
      </x:c>
    </x:row>
    <x:row r="1374">
      <x:c r="A1374" s="37" t="str">
        <x:v>مهمة جمع أولية</x:v>
      </x:c>
      <x:c r="B1374" s="37" t="str">
        <x:v>INSTTASK-6E5EAB4F0C42</x:v>
      </x:c>
      <x:c r="C1374" s="37" t="str">
        <x:v>VAR-FDAD5EE5AC8358|EG-063|STORE|PENDING</x:v>
      </x:c>
      <x:c r="D1374" s="37" t="str">
        <x:v>VAR-FDAD5EE5AC8358|EG-063|STORE</x:v>
      </x:c>
      <x:c r="E1374" s="37" t="str">
        <x:v>VAR-FDAD5EE5AC8358</x:v>
      </x:c>
      <x:c r="F1374" s="37" t="str">
        <x:v>MOD-644B9CDF6B970B</x:v>
      </x:c>
      <x:c r="G1374" s="37" t="str">
        <x:v>Mintra Fridge Storage Container 2.3 L -3 L -4 L (pack of 3) Blue | 2.3L</x:v>
      </x:c>
      <x:c r="H1374" s="37" t="str">
        <x:v>المطبخ والأدوات المنزلية</x:v>
      </x:c>
      <x:c r="I1374" s="37" t="str">
        <x:v>حفظ وتنظيم الطعام</x:v>
      </x:c>
      <x:c r="J1374" s="37" t="str">
        <x:v>Mintra</x:v>
      </x:c>
      <x:c r="K1374" s="37" t="str">
        <x:v>Fridge Storage Container 2.3 L -3 L -4 L (pack of 3)</x:v>
      </x:c>
      <x:c r="L1374" s="37" t="str">
        <x:v>Blue</x:v>
      </x:c>
      <x:c r="M1374" s="37"/>
      <x:c r="N1374" s="37"/>
      <x:c r="O1374" s="37" t="str">
        <x:v>blue</x:v>
      </x:c>
      <x:c r="P1374" s="37" t="str">
        <x:v>5558</x:v>
      </x:c>
      <x:c r="Q1374" s="37"/>
      <x:c r="R1374" s="37" t="str">
        <x:v>EG-063</x:v>
      </x:c>
      <x:c r="S1374" s="37" t="str">
        <x:v>Mintra</x:v>
      </x:c>
      <x:c r="T1374" s="37" t="str">
        <x:v>A</x:v>
      </x:c>
      <x:c r="U1374" s="37"/>
      <x:c r="V1374" s="37"/>
      <x:c r="W1374" s="37" t="str">
        <x:v>https://mintra.eg/products/fridge-storage-container-2-3-l-3-l-4-l-pack-of-3</x:v>
      </x:c>
      <x:c r="X1374" s="37" t="str">
        <x:v>تغذية منتجات</x:v>
      </x:c>
      <x:c r="Y1374" s="37"/>
      <x:c r="Z1374" s="37"/>
      <x:c r="AA1374" s="37"/>
      <x:c r="AB1374" s="37"/>
      <x:c r="AC1374" s="37"/>
      <x:c r="AD1374" s="37"/>
      <x:c r="AE1374" s="37"/>
      <x:c r="AF1374" s="56"/>
      <x:c r="AG1374" s="56"/>
      <x:c r="AH1374" s="56"/>
      <x:c r="AI1374" s="58"/>
      <x:c r="AJ1374" s="56"/>
      <x:c r="AK1374" s="56"/>
      <x:c r="AL1374" s="56"/>
      <x:c r="AM1374" s="56"/>
      <x:c r="AN1374" s="56"/>
      <x:c r="AO1374" s="56" t="str">
        <x:f>IF(OR(AF1374="",AD1374=""),"",AF1374*AD1374+IF(AG1374="",0,AG1374)+IF(AH1374="",0,AH1374)+IF(AJ1374="",0,AJ1374)+IF(AK1374="",0,AK1374)+IF(AL1374="",0,AL1374)+IF(AM1374="",0,AM1374))</x:f>
      </x:c>
      <x:c r="AP1374" s="56"/>
      <x:c r="AQ1374" s="56" t="str">
        <x:f>IF(OR(AO1374="",AP1374=""),"",AO1374-AP1374)</x:f>
      </x:c>
      <x:c r="AR1374" s="58" t="str">
        <x:f>IF(OR(AP1374="",AP1374=0,AQ1374=""),"",AQ1374/AP1374)</x:f>
      </x:c>
      <x:c r="AS1374" s="58"/>
      <x:c r="AT1374" s="37"/>
      <x:c r="AU1374" s="37"/>
      <x:c r="AV1374" s="37"/>
      <x:c r="AW1374" s="56"/>
      <x:c r="AX1374" s="56"/>
      <x:c r="AY1374" s="37"/>
      <x:c r="AZ1374" s="37"/>
      <x:c r="BA1374" s="37"/>
      <x:c r="BB1374" s="37"/>
      <x:c r="BC1374" s="37"/>
      <x:c r="BD1374" s="60"/>
      <x:c r="BE1374" s="60"/>
      <x:c r="BF1374" s="37"/>
      <x:c r="BG1374" s="37"/>
      <x:c r="BH1374" s="37" t="str">
        <x:v>https://mintra.eg/products/fridge-storage-container-2-3-l-3-l-4-l-pack-of-3</x:v>
      </x:c>
      <x:c r="BI1374" s="37"/>
      <x:c r="BJ1374" s="37" t="str">
        <x:v>لم يبدأ</x:v>
      </x:c>
      <x:c r="BK1374" s="60" t="n">
        <x:v>46233</x:v>
      </x:c>
      <x:c r="BL1374" s="60"/>
      <x:c r="BM1374" s="60"/>
      <x:c r="BN1374" s="62" t="str">
        <x:f>IF(BM1374="","",(NOW()-BM1374)*24)</x:f>
      </x:c>
      <x:c r="BO1374" s="37" t="str">
        <x:f>IF(BM1374="","لم يُرصد",IF(BT1374&lt;&gt;TRUE,"غير نشط",IF(BP1374="فشل","فشل حالي",IF(BN1374&lt;=12,"حديث",IF(BN1374&lt;=24,"متأخر","قديم")))))</x:f>
        <x:v>لم يُرصد</x:v>
      </x:c>
      <x:c r="BP1374" s="37" t="str">
        <x:v>بانتظار رصد التقسيط</x:v>
      </x:c>
      <x:c r="BQ1374" s="37" t="n">
        <x:v>0</x:v>
      </x:c>
      <x:c r="BR1374" s="37"/>
      <x:c r="BS1374" s="37"/>
      <x:c r="BT1374" s="54" t="b">
        <x:v>1</x:v>
      </x:c>
      <x:c r="BU1374" s="37" t="str">
        <x:v>مهمة جاهزة لأول رصد</x:v>
      </x:c>
      <x:c r="BV1374" s="37" t="str">
        <x:v>Fridge Storage Container 2.3 L -3 L -4 L (pack of 3) — Blue</x:v>
      </x:c>
      <x:c r="BW137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4" s="60" t="n">
        <x:v>46233</x:v>
      </x:c>
      <x:c r="BY1374" s="60" t="n">
        <x:v>46233</x:v>
      </x:c>
    </x:row>
    <x:row r="1375">
      <x:c r="A1375" s="37" t="str">
        <x:v>مهمة جمع أولية</x:v>
      </x:c>
      <x:c r="B1375" s="37" t="str">
        <x:v>INSTTASK-0A30526F08F1</x:v>
      </x:c>
      <x:c r="C1375" s="37" t="str">
        <x:v>VAR-7D10A316E9F8E9|EG-063|STORE|PENDING</x:v>
      </x:c>
      <x:c r="D1375" s="37" t="str">
        <x:v>VAR-7D10A316E9F8E9|EG-063|STORE</x:v>
      </x:c>
      <x:c r="E1375" s="37" t="str">
        <x:v>VAR-7D10A316E9F8E9</x:v>
      </x:c>
      <x:c r="F1375" s="37" t="str">
        <x:v>MOD-644B9CDF6B970B</x:v>
      </x:c>
      <x:c r="G1375" s="37" t="str">
        <x:v>Mintra Fridge Storage Container 2.3 L -3 L -4 L (pack of 3) Orange | 2.3L</x:v>
      </x:c>
      <x:c r="H1375" s="37" t="str">
        <x:v>المطبخ والأدوات المنزلية</x:v>
      </x:c>
      <x:c r="I1375" s="37" t="str">
        <x:v>حفظ وتنظيم الطعام</x:v>
      </x:c>
      <x:c r="J1375" s="37" t="str">
        <x:v>Mintra</x:v>
      </x:c>
      <x:c r="K1375" s="37" t="str">
        <x:v>Fridge Storage Container 2.3 L -3 L -4 L (pack of 3)</x:v>
      </x:c>
      <x:c r="L1375" s="37" t="str">
        <x:v>Orange</x:v>
      </x:c>
      <x:c r="M1375" s="37"/>
      <x:c r="N1375" s="37"/>
      <x:c r="O1375" s="37" t="str">
        <x:v>orange</x:v>
      </x:c>
      <x:c r="P1375" s="37" t="str">
        <x:v>5561</x:v>
      </x:c>
      <x:c r="Q1375" s="37"/>
      <x:c r="R1375" s="37" t="str">
        <x:v>EG-063</x:v>
      </x:c>
      <x:c r="S1375" s="37" t="str">
        <x:v>Mintra</x:v>
      </x:c>
      <x:c r="T1375" s="37" t="str">
        <x:v>A</x:v>
      </x:c>
      <x:c r="U1375" s="37"/>
      <x:c r="V1375" s="37"/>
      <x:c r="W1375" s="37" t="str">
        <x:v>https://mintra.eg/products/fridge-storage-container-2-3-l-3-l-4-l-pack-of-3</x:v>
      </x:c>
      <x:c r="X1375" s="37" t="str">
        <x:v>تغذية منتجات</x:v>
      </x:c>
      <x:c r="Y1375" s="37"/>
      <x:c r="Z1375" s="37"/>
      <x:c r="AA1375" s="37"/>
      <x:c r="AB1375" s="37"/>
      <x:c r="AC1375" s="37"/>
      <x:c r="AD1375" s="37"/>
      <x:c r="AE1375" s="37"/>
      <x:c r="AF1375" s="56"/>
      <x:c r="AG1375" s="56"/>
      <x:c r="AH1375" s="56"/>
      <x:c r="AI1375" s="58"/>
      <x:c r="AJ1375" s="56"/>
      <x:c r="AK1375" s="56"/>
      <x:c r="AL1375" s="56"/>
      <x:c r="AM1375" s="56"/>
      <x:c r="AN1375" s="56"/>
      <x:c r="AO1375" s="56" t="str">
        <x:f>IF(OR(AF1375="",AD1375=""),"",AF1375*AD1375+IF(AG1375="",0,AG1375)+IF(AH1375="",0,AH1375)+IF(AJ1375="",0,AJ1375)+IF(AK1375="",0,AK1375)+IF(AL1375="",0,AL1375)+IF(AM1375="",0,AM1375))</x:f>
      </x:c>
      <x:c r="AP1375" s="56"/>
      <x:c r="AQ1375" s="56" t="str">
        <x:f>IF(OR(AO1375="",AP1375=""),"",AO1375-AP1375)</x:f>
      </x:c>
      <x:c r="AR1375" s="58" t="str">
        <x:f>IF(OR(AP1375="",AP1375=0,AQ1375=""),"",AQ1375/AP1375)</x:f>
      </x:c>
      <x:c r="AS1375" s="58"/>
      <x:c r="AT1375" s="37"/>
      <x:c r="AU1375" s="37"/>
      <x:c r="AV1375" s="37"/>
      <x:c r="AW1375" s="56"/>
      <x:c r="AX1375" s="56"/>
      <x:c r="AY1375" s="37"/>
      <x:c r="AZ1375" s="37"/>
      <x:c r="BA1375" s="37"/>
      <x:c r="BB1375" s="37"/>
      <x:c r="BC1375" s="37"/>
      <x:c r="BD1375" s="60"/>
      <x:c r="BE1375" s="60"/>
      <x:c r="BF1375" s="37"/>
      <x:c r="BG1375" s="37"/>
      <x:c r="BH1375" s="37" t="str">
        <x:v>https://mintra.eg/products/fridge-storage-container-2-3-l-3-l-4-l-pack-of-3</x:v>
      </x:c>
      <x:c r="BI1375" s="37"/>
      <x:c r="BJ1375" s="37" t="str">
        <x:v>لم يبدأ</x:v>
      </x:c>
      <x:c r="BK1375" s="60" t="n">
        <x:v>46233</x:v>
      </x:c>
      <x:c r="BL1375" s="60"/>
      <x:c r="BM1375" s="60"/>
      <x:c r="BN1375" s="62" t="str">
        <x:f>IF(BM1375="","",(NOW()-BM1375)*24)</x:f>
      </x:c>
      <x:c r="BO1375" s="37" t="str">
        <x:f>IF(BM1375="","لم يُرصد",IF(BT1375&lt;&gt;TRUE,"غير نشط",IF(BP1375="فشل","فشل حالي",IF(BN1375&lt;=12,"حديث",IF(BN1375&lt;=24,"متأخر","قديم")))))</x:f>
        <x:v>لم يُرصد</x:v>
      </x:c>
      <x:c r="BP1375" s="37" t="str">
        <x:v>بانتظار رصد التقسيط</x:v>
      </x:c>
      <x:c r="BQ1375" s="37" t="n">
        <x:v>0</x:v>
      </x:c>
      <x:c r="BR1375" s="37"/>
      <x:c r="BS1375" s="37"/>
      <x:c r="BT1375" s="54" t="b">
        <x:v>1</x:v>
      </x:c>
      <x:c r="BU1375" s="37" t="str">
        <x:v>مهمة جاهزة لأول رصد</x:v>
      </x:c>
      <x:c r="BV1375" s="37" t="str">
        <x:v>Fridge Storage Container 2.3 L -3 L -4 L (pack of 3) — Orange</x:v>
      </x:c>
      <x:c r="BW137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5" s="60" t="n">
        <x:v>46233</x:v>
      </x:c>
      <x:c r="BY1375" s="60" t="n">
        <x:v>46233</x:v>
      </x:c>
    </x:row>
    <x:row r="1376">
      <x:c r="A1376" s="37" t="str">
        <x:v>مهمة جمع أولية</x:v>
      </x:c>
      <x:c r="B1376" s="37" t="str">
        <x:v>INSTTASK-B40C06638760</x:v>
      </x:c>
      <x:c r="C1376" s="37" t="str">
        <x:v>VAR-2F76876C1CECCE|EG-063|STORE|PENDING</x:v>
      </x:c>
      <x:c r="D1376" s="37" t="str">
        <x:v>VAR-2F76876C1CECCE|EG-063|STORE</x:v>
      </x:c>
      <x:c r="E1376" s="37" t="str">
        <x:v>VAR-2F76876C1CECCE</x:v>
      </x:c>
      <x:c r="F1376" s="37" t="str">
        <x:v>MOD-644B9CDF6B970B</x:v>
      </x:c>
      <x:c r="G1376" s="37" t="str">
        <x:v>Mintra Fridge Storage Container 2.3 L -3 L -4 L (pack of 3) Red | 2.3L</x:v>
      </x:c>
      <x:c r="H1376" s="37" t="str">
        <x:v>المطبخ والأدوات المنزلية</x:v>
      </x:c>
      <x:c r="I1376" s="37" t="str">
        <x:v>حفظ وتنظيم الطعام</x:v>
      </x:c>
      <x:c r="J1376" s="37" t="str">
        <x:v>Mintra</x:v>
      </x:c>
      <x:c r="K1376" s="37" t="str">
        <x:v>Fridge Storage Container 2.3 L -3 L -4 L (pack of 3)</x:v>
      </x:c>
      <x:c r="L1376" s="37" t="str">
        <x:v>Red</x:v>
      </x:c>
      <x:c r="M1376" s="37"/>
      <x:c r="N1376" s="37"/>
      <x:c r="O1376" s="37" t="str">
        <x:v>red</x:v>
      </x:c>
      <x:c r="P1376" s="37" t="str">
        <x:v>5556</x:v>
      </x:c>
      <x:c r="Q1376" s="37"/>
      <x:c r="R1376" s="37" t="str">
        <x:v>EG-063</x:v>
      </x:c>
      <x:c r="S1376" s="37" t="str">
        <x:v>Mintra</x:v>
      </x:c>
      <x:c r="T1376" s="37" t="str">
        <x:v>A</x:v>
      </x:c>
      <x:c r="U1376" s="37"/>
      <x:c r="V1376" s="37"/>
      <x:c r="W1376" s="37" t="str">
        <x:v>https://mintra.eg/products/fridge-storage-container-2-3-l-3-l-4-l-pack-of-3</x:v>
      </x:c>
      <x:c r="X1376" s="37" t="str">
        <x:v>تغذية منتجات</x:v>
      </x:c>
      <x:c r="Y1376" s="37"/>
      <x:c r="Z1376" s="37"/>
      <x:c r="AA1376" s="37"/>
      <x:c r="AB1376" s="37"/>
      <x:c r="AC1376" s="37"/>
      <x:c r="AD1376" s="37"/>
      <x:c r="AE1376" s="37"/>
      <x:c r="AF1376" s="56"/>
      <x:c r="AG1376" s="56"/>
      <x:c r="AH1376" s="56"/>
      <x:c r="AI1376" s="58"/>
      <x:c r="AJ1376" s="56"/>
      <x:c r="AK1376" s="56"/>
      <x:c r="AL1376" s="56"/>
      <x:c r="AM1376" s="56"/>
      <x:c r="AN1376" s="56"/>
      <x:c r="AO1376" s="56" t="str">
        <x:f>IF(OR(AF1376="",AD1376=""),"",AF1376*AD1376+IF(AG1376="",0,AG1376)+IF(AH1376="",0,AH1376)+IF(AJ1376="",0,AJ1376)+IF(AK1376="",0,AK1376)+IF(AL1376="",0,AL1376)+IF(AM1376="",0,AM1376))</x:f>
      </x:c>
      <x:c r="AP1376" s="56"/>
      <x:c r="AQ1376" s="56" t="str">
        <x:f>IF(OR(AO1376="",AP1376=""),"",AO1376-AP1376)</x:f>
      </x:c>
      <x:c r="AR1376" s="58" t="str">
        <x:f>IF(OR(AP1376="",AP1376=0,AQ1376=""),"",AQ1376/AP1376)</x:f>
      </x:c>
      <x:c r="AS1376" s="58"/>
      <x:c r="AT1376" s="37"/>
      <x:c r="AU1376" s="37"/>
      <x:c r="AV1376" s="37"/>
      <x:c r="AW1376" s="56"/>
      <x:c r="AX1376" s="56"/>
      <x:c r="AY1376" s="37"/>
      <x:c r="AZ1376" s="37"/>
      <x:c r="BA1376" s="37"/>
      <x:c r="BB1376" s="37"/>
      <x:c r="BC1376" s="37"/>
      <x:c r="BD1376" s="60"/>
      <x:c r="BE1376" s="60"/>
      <x:c r="BF1376" s="37"/>
      <x:c r="BG1376" s="37"/>
      <x:c r="BH1376" s="37" t="str">
        <x:v>https://mintra.eg/products/fridge-storage-container-2-3-l-3-l-4-l-pack-of-3</x:v>
      </x:c>
      <x:c r="BI1376" s="37"/>
      <x:c r="BJ1376" s="37" t="str">
        <x:v>لم يبدأ</x:v>
      </x:c>
      <x:c r="BK1376" s="60" t="n">
        <x:v>46233</x:v>
      </x:c>
      <x:c r="BL1376" s="60"/>
      <x:c r="BM1376" s="60"/>
      <x:c r="BN1376" s="62" t="str">
        <x:f>IF(BM1376="","",(NOW()-BM1376)*24)</x:f>
      </x:c>
      <x:c r="BO1376" s="37" t="str">
        <x:f>IF(BM1376="","لم يُرصد",IF(BT1376&lt;&gt;TRUE,"غير نشط",IF(BP1376="فشل","فشل حالي",IF(BN1376&lt;=12,"حديث",IF(BN1376&lt;=24,"متأخر","قديم")))))</x:f>
        <x:v>لم يُرصد</x:v>
      </x:c>
      <x:c r="BP1376" s="37" t="str">
        <x:v>بانتظار رصد التقسيط</x:v>
      </x:c>
      <x:c r="BQ1376" s="37" t="n">
        <x:v>0</x:v>
      </x:c>
      <x:c r="BR1376" s="37"/>
      <x:c r="BS1376" s="37"/>
      <x:c r="BT1376" s="54" t="b">
        <x:v>1</x:v>
      </x:c>
      <x:c r="BU1376" s="37" t="str">
        <x:v>مهمة جاهزة لأول رصد</x:v>
      </x:c>
      <x:c r="BV1376" s="37" t="str">
        <x:v>Fridge Storage Container 2.3 L -3 L -4 L (pack of 3) — Red</x:v>
      </x:c>
      <x:c r="BW137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6" s="60" t="n">
        <x:v>46233</x:v>
      </x:c>
      <x:c r="BY1376" s="60" t="n">
        <x:v>46233</x:v>
      </x:c>
    </x:row>
    <x:row r="1377">
      <x:c r="A1377" s="37" t="str">
        <x:v>مهمة جمع أولية</x:v>
      </x:c>
      <x:c r="B1377" s="37" t="str">
        <x:v>INSTTASK-506728F81911</x:v>
      </x:c>
      <x:c r="C1377" s="37" t="str">
        <x:v>VAR-AB4B713DE4E967|EG-063|STORE|PENDING</x:v>
      </x:c>
      <x:c r="D1377" s="37" t="str">
        <x:v>VAR-AB4B713DE4E967|EG-063|STORE</x:v>
      </x:c>
      <x:c r="E1377" s="37" t="str">
        <x:v>VAR-AB4B713DE4E967</x:v>
      </x:c>
      <x:c r="F1377" s="37" t="str">
        <x:v>MOD-644B9CDF6B970B</x:v>
      </x:c>
      <x:c r="G1377" s="37" t="str">
        <x:v>Mintra Fridge Storage Container 2.3 L -3 L -4 L (pack of 3) Turquoise | 2.3L</x:v>
      </x:c>
      <x:c r="H1377" s="37" t="str">
        <x:v>المطبخ والأدوات المنزلية</x:v>
      </x:c>
      <x:c r="I1377" s="37" t="str">
        <x:v>حفظ وتنظيم الطعام</x:v>
      </x:c>
      <x:c r="J1377" s="37" t="str">
        <x:v>Mintra</x:v>
      </x:c>
      <x:c r="K1377" s="37" t="str">
        <x:v>Fridge Storage Container 2.3 L -3 L -4 L (pack of 3)</x:v>
      </x:c>
      <x:c r="L1377" s="37" t="str">
        <x:v>Turquoise</x:v>
      </x:c>
      <x:c r="M1377" s="37"/>
      <x:c r="N1377" s="37"/>
      <x:c r="O1377" s="37" t="str">
        <x:v>turquoise</x:v>
      </x:c>
      <x:c r="P1377" s="37" t="str">
        <x:v>5559</x:v>
      </x:c>
      <x:c r="Q1377" s="37"/>
      <x:c r="R1377" s="37" t="str">
        <x:v>EG-063</x:v>
      </x:c>
      <x:c r="S1377" s="37" t="str">
        <x:v>Mintra</x:v>
      </x:c>
      <x:c r="T1377" s="37" t="str">
        <x:v>A</x:v>
      </x:c>
      <x:c r="U1377" s="37"/>
      <x:c r="V1377" s="37"/>
      <x:c r="W1377" s="37" t="str">
        <x:v>https://mintra.eg/products/fridge-storage-container-2-3-l-3-l-4-l-pack-of-3</x:v>
      </x:c>
      <x:c r="X1377" s="37" t="str">
        <x:v>تغذية منتجات</x:v>
      </x:c>
      <x:c r="Y1377" s="37"/>
      <x:c r="Z1377" s="37"/>
      <x:c r="AA1377" s="37"/>
      <x:c r="AB1377" s="37"/>
      <x:c r="AC1377" s="37"/>
      <x:c r="AD1377" s="37"/>
      <x:c r="AE1377" s="37"/>
      <x:c r="AF1377" s="56"/>
      <x:c r="AG1377" s="56"/>
      <x:c r="AH1377" s="56"/>
      <x:c r="AI1377" s="58"/>
      <x:c r="AJ1377" s="56"/>
      <x:c r="AK1377" s="56"/>
      <x:c r="AL1377" s="56"/>
      <x:c r="AM1377" s="56"/>
      <x:c r="AN1377" s="56"/>
      <x:c r="AO1377" s="56" t="str">
        <x:f>IF(OR(AF1377="",AD1377=""),"",AF1377*AD1377+IF(AG1377="",0,AG1377)+IF(AH1377="",0,AH1377)+IF(AJ1377="",0,AJ1377)+IF(AK1377="",0,AK1377)+IF(AL1377="",0,AL1377)+IF(AM1377="",0,AM1377))</x:f>
      </x:c>
      <x:c r="AP1377" s="56"/>
      <x:c r="AQ1377" s="56" t="str">
        <x:f>IF(OR(AO1377="",AP1377=""),"",AO1377-AP1377)</x:f>
      </x:c>
      <x:c r="AR1377" s="58" t="str">
        <x:f>IF(OR(AP1377="",AP1377=0,AQ1377=""),"",AQ1377/AP1377)</x:f>
      </x:c>
      <x:c r="AS1377" s="58"/>
      <x:c r="AT1377" s="37"/>
      <x:c r="AU1377" s="37"/>
      <x:c r="AV1377" s="37"/>
      <x:c r="AW1377" s="56"/>
      <x:c r="AX1377" s="56"/>
      <x:c r="AY1377" s="37"/>
      <x:c r="AZ1377" s="37"/>
      <x:c r="BA1377" s="37"/>
      <x:c r="BB1377" s="37"/>
      <x:c r="BC1377" s="37"/>
      <x:c r="BD1377" s="60"/>
      <x:c r="BE1377" s="60"/>
      <x:c r="BF1377" s="37"/>
      <x:c r="BG1377" s="37"/>
      <x:c r="BH1377" s="37" t="str">
        <x:v>https://mintra.eg/products/fridge-storage-container-2-3-l-3-l-4-l-pack-of-3</x:v>
      </x:c>
      <x:c r="BI1377" s="37"/>
      <x:c r="BJ1377" s="37" t="str">
        <x:v>لم يبدأ</x:v>
      </x:c>
      <x:c r="BK1377" s="60" t="n">
        <x:v>46233</x:v>
      </x:c>
      <x:c r="BL1377" s="60"/>
      <x:c r="BM1377" s="60"/>
      <x:c r="BN1377" s="62" t="str">
        <x:f>IF(BM1377="","",(NOW()-BM1377)*24)</x:f>
      </x:c>
      <x:c r="BO1377" s="37" t="str">
        <x:f>IF(BM1377="","لم يُرصد",IF(BT1377&lt;&gt;TRUE,"غير نشط",IF(BP1377="فشل","فشل حالي",IF(BN1377&lt;=12,"حديث",IF(BN1377&lt;=24,"متأخر","قديم")))))</x:f>
        <x:v>لم يُرصد</x:v>
      </x:c>
      <x:c r="BP1377" s="37" t="str">
        <x:v>بانتظار رصد التقسيط</x:v>
      </x:c>
      <x:c r="BQ1377" s="37" t="n">
        <x:v>0</x:v>
      </x:c>
      <x:c r="BR1377" s="37"/>
      <x:c r="BS1377" s="37"/>
      <x:c r="BT1377" s="54" t="b">
        <x:v>1</x:v>
      </x:c>
      <x:c r="BU1377" s="37" t="str">
        <x:v>مهمة جاهزة لأول رصد</x:v>
      </x:c>
      <x:c r="BV1377" s="37" t="str">
        <x:v>Fridge Storage Container 2.3 L -3 L -4 L (pack of 3) — Turquoise</x:v>
      </x:c>
      <x:c r="BW137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7" s="60" t="n">
        <x:v>46233</x:v>
      </x:c>
      <x:c r="BY1377" s="60" t="n">
        <x:v>46233</x:v>
      </x:c>
    </x:row>
    <x:row r="1378">
      <x:c r="A1378" s="37" t="str">
        <x:v>مهمة جمع أولية</x:v>
      </x:c>
      <x:c r="B1378" s="37" t="str">
        <x:v>INSTTASK-1F89F95F7E5F</x:v>
      </x:c>
      <x:c r="C1378" s="37" t="str">
        <x:v>VAR-C50AB92348E64D|EG-063|STORE|PENDING</x:v>
      </x:c>
      <x:c r="D1378" s="37" t="str">
        <x:v>VAR-C50AB92348E64D|EG-063|STORE</x:v>
      </x:c>
      <x:c r="E1378" s="37" t="str">
        <x:v>VAR-C50AB92348E64D</x:v>
      </x:c>
      <x:c r="F1378" s="37" t="str">
        <x:v>MOD-644B9CDF6B970B</x:v>
      </x:c>
      <x:c r="G1378" s="37" t="str">
        <x:v>Mintra Fridge Storage Container 2.3 L -3 L -4 L (pack of 3) White | 2.3L</x:v>
      </x:c>
      <x:c r="H1378" s="37" t="str">
        <x:v>المطبخ والأدوات المنزلية</x:v>
      </x:c>
      <x:c r="I1378" s="37" t="str">
        <x:v>حفظ وتنظيم الطعام</x:v>
      </x:c>
      <x:c r="J1378" s="37" t="str">
        <x:v>Mintra</x:v>
      </x:c>
      <x:c r="K1378" s="37" t="str">
        <x:v>Fridge Storage Container 2.3 L -3 L -4 L (pack of 3)</x:v>
      </x:c>
      <x:c r="L1378" s="37" t="str">
        <x:v>White</x:v>
      </x:c>
      <x:c r="M1378" s="37"/>
      <x:c r="N1378" s="37"/>
      <x:c r="O1378" s="37" t="str">
        <x:v>white</x:v>
      </x:c>
      <x:c r="P1378" s="37" t="str">
        <x:v>5555</x:v>
      </x:c>
      <x:c r="Q1378" s="37"/>
      <x:c r="R1378" s="37" t="str">
        <x:v>EG-063</x:v>
      </x:c>
      <x:c r="S1378" s="37" t="str">
        <x:v>Mintra</x:v>
      </x:c>
      <x:c r="T1378" s="37" t="str">
        <x:v>A</x:v>
      </x:c>
      <x:c r="U1378" s="37"/>
      <x:c r="V1378" s="37"/>
      <x:c r="W1378" s="37" t="str">
        <x:v>https://mintra.eg/products/fridge-storage-container-2-3-l-3-l-4-l-pack-of-3</x:v>
      </x:c>
      <x:c r="X1378" s="37" t="str">
        <x:v>تغذية منتجات</x:v>
      </x:c>
      <x:c r="Y1378" s="37"/>
      <x:c r="Z1378" s="37"/>
      <x:c r="AA1378" s="37"/>
      <x:c r="AB1378" s="37"/>
      <x:c r="AC1378" s="37"/>
      <x:c r="AD1378" s="37"/>
      <x:c r="AE1378" s="37"/>
      <x:c r="AF1378" s="56"/>
      <x:c r="AG1378" s="56"/>
      <x:c r="AH1378" s="56"/>
      <x:c r="AI1378" s="58"/>
      <x:c r="AJ1378" s="56"/>
      <x:c r="AK1378" s="56"/>
      <x:c r="AL1378" s="56"/>
      <x:c r="AM1378" s="56"/>
      <x:c r="AN1378" s="56"/>
      <x:c r="AO1378" s="56" t="str">
        <x:f>IF(OR(AF1378="",AD1378=""),"",AF1378*AD1378+IF(AG1378="",0,AG1378)+IF(AH1378="",0,AH1378)+IF(AJ1378="",0,AJ1378)+IF(AK1378="",0,AK1378)+IF(AL1378="",0,AL1378)+IF(AM1378="",0,AM1378))</x:f>
      </x:c>
      <x:c r="AP1378" s="56"/>
      <x:c r="AQ1378" s="56" t="str">
        <x:f>IF(OR(AO1378="",AP1378=""),"",AO1378-AP1378)</x:f>
      </x:c>
      <x:c r="AR1378" s="58" t="str">
        <x:f>IF(OR(AP1378="",AP1378=0,AQ1378=""),"",AQ1378/AP1378)</x:f>
      </x:c>
      <x:c r="AS1378" s="58"/>
      <x:c r="AT1378" s="37"/>
      <x:c r="AU1378" s="37"/>
      <x:c r="AV1378" s="37"/>
      <x:c r="AW1378" s="56"/>
      <x:c r="AX1378" s="56"/>
      <x:c r="AY1378" s="37"/>
      <x:c r="AZ1378" s="37"/>
      <x:c r="BA1378" s="37"/>
      <x:c r="BB1378" s="37"/>
      <x:c r="BC1378" s="37"/>
      <x:c r="BD1378" s="60"/>
      <x:c r="BE1378" s="60"/>
      <x:c r="BF1378" s="37"/>
      <x:c r="BG1378" s="37"/>
      <x:c r="BH1378" s="37" t="str">
        <x:v>https://mintra.eg/products/fridge-storage-container-2-3-l-3-l-4-l-pack-of-3</x:v>
      </x:c>
      <x:c r="BI1378" s="37"/>
      <x:c r="BJ1378" s="37" t="str">
        <x:v>لم يبدأ</x:v>
      </x:c>
      <x:c r="BK1378" s="60" t="n">
        <x:v>46233</x:v>
      </x:c>
      <x:c r="BL1378" s="60"/>
      <x:c r="BM1378" s="60"/>
      <x:c r="BN1378" s="62" t="str">
        <x:f>IF(BM1378="","",(NOW()-BM1378)*24)</x:f>
      </x:c>
      <x:c r="BO1378" s="37" t="str">
        <x:f>IF(BM1378="","لم يُرصد",IF(BT1378&lt;&gt;TRUE,"غير نشط",IF(BP1378="فشل","فشل حالي",IF(BN1378&lt;=12,"حديث",IF(BN1378&lt;=24,"متأخر","قديم")))))</x:f>
        <x:v>لم يُرصد</x:v>
      </x:c>
      <x:c r="BP1378" s="37" t="str">
        <x:v>بانتظار رصد التقسيط</x:v>
      </x:c>
      <x:c r="BQ1378" s="37" t="n">
        <x:v>0</x:v>
      </x:c>
      <x:c r="BR1378" s="37"/>
      <x:c r="BS1378" s="37"/>
      <x:c r="BT1378" s="54" t="b">
        <x:v>1</x:v>
      </x:c>
      <x:c r="BU1378" s="37" t="str">
        <x:v>مهمة جاهزة لأول رصد</x:v>
      </x:c>
      <x:c r="BV1378" s="37" t="str">
        <x:v>Fridge Storage Container 2.3 L -3 L -4 L (pack of 3) — White</x:v>
      </x:c>
      <x:c r="BW137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8" s="60" t="n">
        <x:v>46233</x:v>
      </x:c>
      <x:c r="BY1378" s="60" t="n">
        <x:v>46233</x:v>
      </x:c>
    </x:row>
    <x:row r="1379">
      <x:c r="A1379" s="37" t="str">
        <x:v>مهمة جمع أولية</x:v>
      </x:c>
      <x:c r="B1379" s="37" t="str">
        <x:v>INSTTASK-11AE3C7A059F</x:v>
      </x:c>
      <x:c r="C1379" s="37" t="str">
        <x:v>VAR-26338A67958A47|EG-063|STORE|PENDING</x:v>
      </x:c>
      <x:c r="D1379" s="37" t="str">
        <x:v>VAR-26338A67958A47|EG-063|STORE</x:v>
      </x:c>
      <x:c r="E1379" s="37" t="str">
        <x:v>VAR-26338A67958A47</x:v>
      </x:c>
      <x:c r="F1379" s="37" t="str">
        <x:v>MOD-644B9CDF6B970B</x:v>
      </x:c>
      <x:c r="G1379" s="37" t="str">
        <x:v>Mintra Fridge Storage Container 2.3 L -3 L -4 L (pack of 3) Yellow | 2.3L</x:v>
      </x:c>
      <x:c r="H1379" s="37" t="str">
        <x:v>المطبخ والأدوات المنزلية</x:v>
      </x:c>
      <x:c r="I1379" s="37" t="str">
        <x:v>حفظ وتنظيم الطعام</x:v>
      </x:c>
      <x:c r="J1379" s="37" t="str">
        <x:v>Mintra</x:v>
      </x:c>
      <x:c r="K1379" s="37" t="str">
        <x:v>Fridge Storage Container 2.3 L -3 L -4 L (pack of 3)</x:v>
      </x:c>
      <x:c r="L1379" s="37" t="str">
        <x:v>Yellow</x:v>
      </x:c>
      <x:c r="M1379" s="37"/>
      <x:c r="N1379" s="37"/>
      <x:c r="O1379" s="37" t="str">
        <x:v>yellow</x:v>
      </x:c>
      <x:c r="P1379" s="37" t="str">
        <x:v>5560</x:v>
      </x:c>
      <x:c r="Q1379" s="37"/>
      <x:c r="R1379" s="37" t="str">
        <x:v>EG-063</x:v>
      </x:c>
      <x:c r="S1379" s="37" t="str">
        <x:v>Mintra</x:v>
      </x:c>
      <x:c r="T1379" s="37" t="str">
        <x:v>A</x:v>
      </x:c>
      <x:c r="U1379" s="37"/>
      <x:c r="V1379" s="37"/>
      <x:c r="W1379" s="37" t="str">
        <x:v>https://mintra.eg/products/fridge-storage-container-2-3-l-3-l-4-l-pack-of-3</x:v>
      </x:c>
      <x:c r="X1379" s="37" t="str">
        <x:v>تغذية منتجات</x:v>
      </x:c>
      <x:c r="Y1379" s="37"/>
      <x:c r="Z1379" s="37"/>
      <x:c r="AA1379" s="37"/>
      <x:c r="AB1379" s="37"/>
      <x:c r="AC1379" s="37"/>
      <x:c r="AD1379" s="37"/>
      <x:c r="AE1379" s="37"/>
      <x:c r="AF1379" s="56"/>
      <x:c r="AG1379" s="56"/>
      <x:c r="AH1379" s="56"/>
      <x:c r="AI1379" s="58"/>
      <x:c r="AJ1379" s="56"/>
      <x:c r="AK1379" s="56"/>
      <x:c r="AL1379" s="56"/>
      <x:c r="AM1379" s="56"/>
      <x:c r="AN1379" s="56"/>
      <x:c r="AO1379" s="56" t="str">
        <x:f>IF(OR(AF1379="",AD1379=""),"",AF1379*AD1379+IF(AG1379="",0,AG1379)+IF(AH1379="",0,AH1379)+IF(AJ1379="",0,AJ1379)+IF(AK1379="",0,AK1379)+IF(AL1379="",0,AL1379)+IF(AM1379="",0,AM1379))</x:f>
      </x:c>
      <x:c r="AP1379" s="56"/>
      <x:c r="AQ1379" s="56" t="str">
        <x:f>IF(OR(AO1379="",AP1379=""),"",AO1379-AP1379)</x:f>
      </x:c>
      <x:c r="AR1379" s="58" t="str">
        <x:f>IF(OR(AP1379="",AP1379=0,AQ1379=""),"",AQ1379/AP1379)</x:f>
      </x:c>
      <x:c r="AS1379" s="58"/>
      <x:c r="AT1379" s="37"/>
      <x:c r="AU1379" s="37"/>
      <x:c r="AV1379" s="37"/>
      <x:c r="AW1379" s="56"/>
      <x:c r="AX1379" s="56"/>
      <x:c r="AY1379" s="37"/>
      <x:c r="AZ1379" s="37"/>
      <x:c r="BA1379" s="37"/>
      <x:c r="BB1379" s="37"/>
      <x:c r="BC1379" s="37"/>
      <x:c r="BD1379" s="60"/>
      <x:c r="BE1379" s="60"/>
      <x:c r="BF1379" s="37"/>
      <x:c r="BG1379" s="37"/>
      <x:c r="BH1379" s="37" t="str">
        <x:v>https://mintra.eg/products/fridge-storage-container-2-3-l-3-l-4-l-pack-of-3</x:v>
      </x:c>
      <x:c r="BI1379" s="37"/>
      <x:c r="BJ1379" s="37" t="str">
        <x:v>لم يبدأ</x:v>
      </x:c>
      <x:c r="BK1379" s="60" t="n">
        <x:v>46233</x:v>
      </x:c>
      <x:c r="BL1379" s="60"/>
      <x:c r="BM1379" s="60"/>
      <x:c r="BN1379" s="62" t="str">
        <x:f>IF(BM1379="","",(NOW()-BM1379)*24)</x:f>
      </x:c>
      <x:c r="BO1379" s="37" t="str">
        <x:f>IF(BM1379="","لم يُرصد",IF(BT1379&lt;&gt;TRUE,"غير نشط",IF(BP1379="فشل","فشل حالي",IF(BN1379&lt;=12,"حديث",IF(BN1379&lt;=24,"متأخر","قديم")))))</x:f>
        <x:v>لم يُرصد</x:v>
      </x:c>
      <x:c r="BP1379" s="37" t="str">
        <x:v>بانتظار رصد التقسيط</x:v>
      </x:c>
      <x:c r="BQ1379" s="37" t="n">
        <x:v>0</x:v>
      </x:c>
      <x:c r="BR1379" s="37"/>
      <x:c r="BS1379" s="37"/>
      <x:c r="BT1379" s="54" t="b">
        <x:v>1</x:v>
      </x:c>
      <x:c r="BU1379" s="37" t="str">
        <x:v>مهمة جاهزة لأول رصد</x:v>
      </x:c>
      <x:c r="BV1379" s="37" t="str">
        <x:v>Fridge Storage Container 2.3 L -3 L -4 L (pack of 3) — Yellow</x:v>
      </x:c>
      <x:c r="BW137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79" s="60" t="n">
        <x:v>46233</x:v>
      </x:c>
      <x:c r="BY1379" s="60" t="n">
        <x:v>46233</x:v>
      </x:c>
    </x:row>
    <x:row r="1380">
      <x:c r="A1380" s="37" t="str">
        <x:v>مهمة جمع أولية</x:v>
      </x:c>
      <x:c r="B1380" s="37" t="str">
        <x:v>INSTTASK-517D3B443671</x:v>
      </x:c>
      <x:c r="C1380" s="37" t="str">
        <x:v>VAR-E8790474DFF16D|EG-063|STORE|PENDING</x:v>
      </x:c>
      <x:c r="D1380" s="37" t="str">
        <x:v>VAR-E8790474DFF16D|EG-063|STORE</x:v>
      </x:c>
      <x:c r="E1380" s="37" t="str">
        <x:v>VAR-E8790474DFF16D</x:v>
      </x:c>
      <x:c r="F1380" s="37" t="str">
        <x:v>MOD-59E5449D98B275</x:v>
      </x:c>
      <x:c r="G1380" s="37" t="str">
        <x:v>Mintra Fridge Storage Container 2.3 L (pack of 3) Blue | 2.3L</x:v>
      </x:c>
      <x:c r="H1380" s="37" t="str">
        <x:v>المطبخ والأدوات المنزلية</x:v>
      </x:c>
      <x:c r="I1380" s="37" t="str">
        <x:v>حفظ وتنظيم الطعام</x:v>
      </x:c>
      <x:c r="J1380" s="37" t="str">
        <x:v>Mintra</x:v>
      </x:c>
      <x:c r="K1380" s="37" t="str">
        <x:v>Fridge Storage Container 2.3 L (pack of 3)</x:v>
      </x:c>
      <x:c r="L1380" s="37" t="str">
        <x:v>Blue</x:v>
      </x:c>
      <x:c r="M1380" s="37"/>
      <x:c r="N1380" s="37"/>
      <x:c r="O1380" s="37" t="str">
        <x:v>blue</x:v>
      </x:c>
      <x:c r="P1380" s="37" t="str">
        <x:v>5566</x:v>
      </x:c>
      <x:c r="Q1380" s="37"/>
      <x:c r="R1380" s="37" t="str">
        <x:v>EG-063</x:v>
      </x:c>
      <x:c r="S1380" s="37" t="str">
        <x:v>Mintra</x:v>
      </x:c>
      <x:c r="T1380" s="37" t="str">
        <x:v>A</x:v>
      </x:c>
      <x:c r="U1380" s="37"/>
      <x:c r="V1380" s="37"/>
      <x:c r="W1380" s="37" t="str">
        <x:v>https://mintra.eg/products/fridge-storage-container-2-3-l-pack-of-6</x:v>
      </x:c>
      <x:c r="X1380" s="37" t="str">
        <x:v>تغذية منتجات</x:v>
      </x:c>
      <x:c r="Y1380" s="37"/>
      <x:c r="Z1380" s="37"/>
      <x:c r="AA1380" s="37"/>
      <x:c r="AB1380" s="37"/>
      <x:c r="AC1380" s="37"/>
      <x:c r="AD1380" s="37"/>
      <x:c r="AE1380" s="37"/>
      <x:c r="AF1380" s="56"/>
      <x:c r="AG1380" s="56"/>
      <x:c r="AH1380" s="56"/>
      <x:c r="AI1380" s="58"/>
      <x:c r="AJ1380" s="56"/>
      <x:c r="AK1380" s="56"/>
      <x:c r="AL1380" s="56"/>
      <x:c r="AM1380" s="56"/>
      <x:c r="AN1380" s="56"/>
      <x:c r="AO1380" s="56" t="str">
        <x:f>IF(OR(AF1380="",AD1380=""),"",AF1380*AD1380+IF(AG1380="",0,AG1380)+IF(AH1380="",0,AH1380)+IF(AJ1380="",0,AJ1380)+IF(AK1380="",0,AK1380)+IF(AL1380="",0,AL1380)+IF(AM1380="",0,AM1380))</x:f>
      </x:c>
      <x:c r="AP1380" s="56"/>
      <x:c r="AQ1380" s="56" t="str">
        <x:f>IF(OR(AO1380="",AP1380=""),"",AO1380-AP1380)</x:f>
      </x:c>
      <x:c r="AR1380" s="58" t="str">
        <x:f>IF(OR(AP1380="",AP1380=0,AQ1380=""),"",AQ1380/AP1380)</x:f>
      </x:c>
      <x:c r="AS1380" s="58"/>
      <x:c r="AT1380" s="37"/>
      <x:c r="AU1380" s="37"/>
      <x:c r="AV1380" s="37"/>
      <x:c r="AW1380" s="56"/>
      <x:c r="AX1380" s="56"/>
      <x:c r="AY1380" s="37"/>
      <x:c r="AZ1380" s="37"/>
      <x:c r="BA1380" s="37"/>
      <x:c r="BB1380" s="37"/>
      <x:c r="BC1380" s="37"/>
      <x:c r="BD1380" s="60"/>
      <x:c r="BE1380" s="60"/>
      <x:c r="BF1380" s="37"/>
      <x:c r="BG1380" s="37"/>
      <x:c r="BH1380" s="37" t="str">
        <x:v>https://mintra.eg/products/fridge-storage-container-2-3-l-pack-of-6</x:v>
      </x:c>
      <x:c r="BI1380" s="37"/>
      <x:c r="BJ1380" s="37" t="str">
        <x:v>لم يبدأ</x:v>
      </x:c>
      <x:c r="BK1380" s="60" t="n">
        <x:v>46233</x:v>
      </x:c>
      <x:c r="BL1380" s="60"/>
      <x:c r="BM1380" s="60"/>
      <x:c r="BN1380" s="62" t="str">
        <x:f>IF(BM1380="","",(NOW()-BM1380)*24)</x:f>
      </x:c>
      <x:c r="BO1380" s="37" t="str">
        <x:f>IF(BM1380="","لم يُرصد",IF(BT1380&lt;&gt;TRUE,"غير نشط",IF(BP1380="فشل","فشل حالي",IF(BN1380&lt;=12,"حديث",IF(BN1380&lt;=24,"متأخر","قديم")))))</x:f>
        <x:v>لم يُرصد</x:v>
      </x:c>
      <x:c r="BP1380" s="37" t="str">
        <x:v>بانتظار رصد التقسيط</x:v>
      </x:c>
      <x:c r="BQ1380" s="37" t="n">
        <x:v>0</x:v>
      </x:c>
      <x:c r="BR1380" s="37"/>
      <x:c r="BS1380" s="37"/>
      <x:c r="BT1380" s="54" t="b">
        <x:v>1</x:v>
      </x:c>
      <x:c r="BU1380" s="37" t="str">
        <x:v>مهمة جاهزة لأول رصد</x:v>
      </x:c>
      <x:c r="BV1380" s="37" t="str">
        <x:v>Fridge Storage Container 2.3 L (pack of 3) — Blue</x:v>
      </x:c>
      <x:c r="BW138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0" s="60" t="n">
        <x:v>46233</x:v>
      </x:c>
      <x:c r="BY1380" s="60" t="n">
        <x:v>46233</x:v>
      </x:c>
    </x:row>
    <x:row r="1381">
      <x:c r="A1381" s="37" t="str">
        <x:v>مهمة جمع أولية</x:v>
      </x:c>
      <x:c r="B1381" s="37" t="str">
        <x:v>INSTTASK-0324F2B7792D</x:v>
      </x:c>
      <x:c r="C1381" s="37" t="str">
        <x:v>VAR-600880F8EC4AF8|EG-063|STORE|PENDING</x:v>
      </x:c>
      <x:c r="D1381" s="37" t="str">
        <x:v>VAR-600880F8EC4AF8|EG-063|STORE</x:v>
      </x:c>
      <x:c r="E1381" s="37" t="str">
        <x:v>VAR-600880F8EC4AF8</x:v>
      </x:c>
      <x:c r="F1381" s="37" t="str">
        <x:v>MOD-59E5449D98B275</x:v>
      </x:c>
      <x:c r="G1381" s="37" t="str">
        <x:v>Mintra Fridge Storage Container 2.3 L (pack of 3) Fuschia | 2.3L</x:v>
      </x:c>
      <x:c r="H1381" s="37" t="str">
        <x:v>المطبخ والأدوات المنزلية</x:v>
      </x:c>
      <x:c r="I1381" s="37" t="str">
        <x:v>حفظ وتنظيم الطعام</x:v>
      </x:c>
      <x:c r="J1381" s="37" t="str">
        <x:v>Mintra</x:v>
      </x:c>
      <x:c r="K1381" s="37" t="str">
        <x:v>Fridge Storage Container 2.3 L (pack of 3)</x:v>
      </x:c>
      <x:c r="L1381" s="37" t="str">
        <x:v>Fuschia</x:v>
      </x:c>
      <x:c r="M1381" s="37"/>
      <x:c r="N1381" s="37"/>
      <x:c r="O1381" s="37" t="str">
        <x:v>fuschia</x:v>
      </x:c>
      <x:c r="P1381" s="37" t="str">
        <x:v>5570</x:v>
      </x:c>
      <x:c r="Q1381" s="37"/>
      <x:c r="R1381" s="37" t="str">
        <x:v>EG-063</x:v>
      </x:c>
      <x:c r="S1381" s="37" t="str">
        <x:v>Mintra</x:v>
      </x:c>
      <x:c r="T1381" s="37" t="str">
        <x:v>A</x:v>
      </x:c>
      <x:c r="U1381" s="37"/>
      <x:c r="V1381" s="37"/>
      <x:c r="W1381" s="37" t="str">
        <x:v>https://mintra.eg/products/fridge-storage-container-2-3-l-pack-of-6</x:v>
      </x:c>
      <x:c r="X1381" s="37" t="str">
        <x:v>تغذية منتجات</x:v>
      </x:c>
      <x:c r="Y1381" s="37"/>
      <x:c r="Z1381" s="37"/>
      <x:c r="AA1381" s="37"/>
      <x:c r="AB1381" s="37"/>
      <x:c r="AC1381" s="37"/>
      <x:c r="AD1381" s="37"/>
      <x:c r="AE1381" s="37"/>
      <x:c r="AF1381" s="56"/>
      <x:c r="AG1381" s="56"/>
      <x:c r="AH1381" s="56"/>
      <x:c r="AI1381" s="58"/>
      <x:c r="AJ1381" s="56"/>
      <x:c r="AK1381" s="56"/>
      <x:c r="AL1381" s="56"/>
      <x:c r="AM1381" s="56"/>
      <x:c r="AN1381" s="56"/>
      <x:c r="AO1381" s="56" t="str">
        <x:f>IF(OR(AF1381="",AD1381=""),"",AF1381*AD1381+IF(AG1381="",0,AG1381)+IF(AH1381="",0,AH1381)+IF(AJ1381="",0,AJ1381)+IF(AK1381="",0,AK1381)+IF(AL1381="",0,AL1381)+IF(AM1381="",0,AM1381))</x:f>
      </x:c>
      <x:c r="AP1381" s="56"/>
      <x:c r="AQ1381" s="56" t="str">
        <x:f>IF(OR(AO1381="",AP1381=""),"",AO1381-AP1381)</x:f>
      </x:c>
      <x:c r="AR1381" s="58" t="str">
        <x:f>IF(OR(AP1381="",AP1381=0,AQ1381=""),"",AQ1381/AP1381)</x:f>
      </x:c>
      <x:c r="AS1381" s="58"/>
      <x:c r="AT1381" s="37"/>
      <x:c r="AU1381" s="37"/>
      <x:c r="AV1381" s="37"/>
      <x:c r="AW1381" s="56"/>
      <x:c r="AX1381" s="56"/>
      <x:c r="AY1381" s="37"/>
      <x:c r="AZ1381" s="37"/>
      <x:c r="BA1381" s="37"/>
      <x:c r="BB1381" s="37"/>
      <x:c r="BC1381" s="37"/>
      <x:c r="BD1381" s="60"/>
      <x:c r="BE1381" s="60"/>
      <x:c r="BF1381" s="37"/>
      <x:c r="BG1381" s="37"/>
      <x:c r="BH1381" s="37" t="str">
        <x:v>https://mintra.eg/products/fridge-storage-container-2-3-l-pack-of-6</x:v>
      </x:c>
      <x:c r="BI1381" s="37"/>
      <x:c r="BJ1381" s="37" t="str">
        <x:v>لم يبدأ</x:v>
      </x:c>
      <x:c r="BK1381" s="60" t="n">
        <x:v>46233</x:v>
      </x:c>
      <x:c r="BL1381" s="60"/>
      <x:c r="BM1381" s="60"/>
      <x:c r="BN1381" s="62" t="str">
        <x:f>IF(BM1381="","",(NOW()-BM1381)*24)</x:f>
      </x:c>
      <x:c r="BO1381" s="37" t="str">
        <x:f>IF(BM1381="","لم يُرصد",IF(BT1381&lt;&gt;TRUE,"غير نشط",IF(BP1381="فشل","فشل حالي",IF(BN1381&lt;=12,"حديث",IF(BN1381&lt;=24,"متأخر","قديم")))))</x:f>
        <x:v>لم يُرصد</x:v>
      </x:c>
      <x:c r="BP1381" s="37" t="str">
        <x:v>بانتظار رصد التقسيط</x:v>
      </x:c>
      <x:c r="BQ1381" s="37" t="n">
        <x:v>0</x:v>
      </x:c>
      <x:c r="BR1381" s="37"/>
      <x:c r="BS1381" s="37"/>
      <x:c r="BT1381" s="54" t="b">
        <x:v>1</x:v>
      </x:c>
      <x:c r="BU1381" s="37" t="str">
        <x:v>مهمة جاهزة لأول رصد</x:v>
      </x:c>
      <x:c r="BV1381" s="37" t="str">
        <x:v>Fridge Storage Container 2.3 L (pack of 3) — Fuschia</x:v>
      </x:c>
      <x:c r="BW138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1" s="60" t="n">
        <x:v>46233</x:v>
      </x:c>
      <x:c r="BY1381" s="60" t="n">
        <x:v>46233</x:v>
      </x:c>
    </x:row>
    <x:row r="1382">
      <x:c r="A1382" s="37" t="str">
        <x:v>مهمة جمع أولية</x:v>
      </x:c>
      <x:c r="B1382" s="37" t="str">
        <x:v>INSTTASK-13C52C214D52</x:v>
      </x:c>
      <x:c r="C1382" s="37" t="str">
        <x:v>VAR-E8F3A197F4363B|EG-063|STORE|PENDING</x:v>
      </x:c>
      <x:c r="D1382" s="37" t="str">
        <x:v>VAR-E8F3A197F4363B|EG-063|STORE</x:v>
      </x:c>
      <x:c r="E1382" s="37" t="str">
        <x:v>VAR-E8F3A197F4363B</x:v>
      </x:c>
      <x:c r="F1382" s="37" t="str">
        <x:v>MOD-59E5449D98B275</x:v>
      </x:c>
      <x:c r="G1382" s="37" t="str">
        <x:v>Mintra Fridge Storage Container 2.3 L (pack of 3) Green | 2.3L</x:v>
      </x:c>
      <x:c r="H1382" s="37" t="str">
        <x:v>المطبخ والأدوات المنزلية</x:v>
      </x:c>
      <x:c r="I1382" s="37" t="str">
        <x:v>حفظ وتنظيم الطعام</x:v>
      </x:c>
      <x:c r="J1382" s="37" t="str">
        <x:v>Mintra</x:v>
      </x:c>
      <x:c r="K1382" s="37" t="str">
        <x:v>Fridge Storage Container 2.3 L (pack of 3)</x:v>
      </x:c>
      <x:c r="L1382" s="37" t="str">
        <x:v>Green</x:v>
      </x:c>
      <x:c r="M1382" s="37"/>
      <x:c r="N1382" s="37"/>
      <x:c r="O1382" s="37" t="str">
        <x:v>green</x:v>
      </x:c>
      <x:c r="P1382" s="37" t="str">
        <x:v>5565</x:v>
      </x:c>
      <x:c r="Q1382" s="37"/>
      <x:c r="R1382" s="37" t="str">
        <x:v>EG-063</x:v>
      </x:c>
      <x:c r="S1382" s="37" t="str">
        <x:v>Mintra</x:v>
      </x:c>
      <x:c r="T1382" s="37" t="str">
        <x:v>A</x:v>
      </x:c>
      <x:c r="U1382" s="37"/>
      <x:c r="V1382" s="37"/>
      <x:c r="W1382" s="37" t="str">
        <x:v>https://mintra.eg/products/fridge-storage-container-2-3-l-pack-of-6</x:v>
      </x:c>
      <x:c r="X1382" s="37" t="str">
        <x:v>تغذية منتجات</x:v>
      </x:c>
      <x:c r="Y1382" s="37"/>
      <x:c r="Z1382" s="37"/>
      <x:c r="AA1382" s="37"/>
      <x:c r="AB1382" s="37"/>
      <x:c r="AC1382" s="37"/>
      <x:c r="AD1382" s="37"/>
      <x:c r="AE1382" s="37"/>
      <x:c r="AF1382" s="56"/>
      <x:c r="AG1382" s="56"/>
      <x:c r="AH1382" s="56"/>
      <x:c r="AI1382" s="58"/>
      <x:c r="AJ1382" s="56"/>
      <x:c r="AK1382" s="56"/>
      <x:c r="AL1382" s="56"/>
      <x:c r="AM1382" s="56"/>
      <x:c r="AN1382" s="56"/>
      <x:c r="AO1382" s="56" t="str">
        <x:f>IF(OR(AF1382="",AD1382=""),"",AF1382*AD1382+IF(AG1382="",0,AG1382)+IF(AH1382="",0,AH1382)+IF(AJ1382="",0,AJ1382)+IF(AK1382="",0,AK1382)+IF(AL1382="",0,AL1382)+IF(AM1382="",0,AM1382))</x:f>
      </x:c>
      <x:c r="AP1382" s="56"/>
      <x:c r="AQ1382" s="56" t="str">
        <x:f>IF(OR(AO1382="",AP1382=""),"",AO1382-AP1382)</x:f>
      </x:c>
      <x:c r="AR1382" s="58" t="str">
        <x:f>IF(OR(AP1382="",AP1382=0,AQ1382=""),"",AQ1382/AP1382)</x:f>
      </x:c>
      <x:c r="AS1382" s="58"/>
      <x:c r="AT1382" s="37"/>
      <x:c r="AU1382" s="37"/>
      <x:c r="AV1382" s="37"/>
      <x:c r="AW1382" s="56"/>
      <x:c r="AX1382" s="56"/>
      <x:c r="AY1382" s="37"/>
      <x:c r="AZ1382" s="37"/>
      <x:c r="BA1382" s="37"/>
      <x:c r="BB1382" s="37"/>
      <x:c r="BC1382" s="37"/>
      <x:c r="BD1382" s="60"/>
      <x:c r="BE1382" s="60"/>
      <x:c r="BF1382" s="37"/>
      <x:c r="BG1382" s="37"/>
      <x:c r="BH1382" s="37" t="str">
        <x:v>https://mintra.eg/products/fridge-storage-container-2-3-l-pack-of-6</x:v>
      </x:c>
      <x:c r="BI1382" s="37"/>
      <x:c r="BJ1382" s="37" t="str">
        <x:v>لم يبدأ</x:v>
      </x:c>
      <x:c r="BK1382" s="60" t="n">
        <x:v>46233</x:v>
      </x:c>
      <x:c r="BL1382" s="60"/>
      <x:c r="BM1382" s="60"/>
      <x:c r="BN1382" s="62" t="str">
        <x:f>IF(BM1382="","",(NOW()-BM1382)*24)</x:f>
      </x:c>
      <x:c r="BO1382" s="37" t="str">
        <x:f>IF(BM1382="","لم يُرصد",IF(BT1382&lt;&gt;TRUE,"غير نشط",IF(BP1382="فشل","فشل حالي",IF(BN1382&lt;=12,"حديث",IF(BN1382&lt;=24,"متأخر","قديم")))))</x:f>
        <x:v>لم يُرصد</x:v>
      </x:c>
      <x:c r="BP1382" s="37" t="str">
        <x:v>بانتظار رصد التقسيط</x:v>
      </x:c>
      <x:c r="BQ1382" s="37" t="n">
        <x:v>0</x:v>
      </x:c>
      <x:c r="BR1382" s="37"/>
      <x:c r="BS1382" s="37"/>
      <x:c r="BT1382" s="54" t="b">
        <x:v>1</x:v>
      </x:c>
      <x:c r="BU1382" s="37" t="str">
        <x:v>مهمة جاهزة لأول رصد</x:v>
      </x:c>
      <x:c r="BV1382" s="37" t="str">
        <x:v>Fridge Storage Container 2.3 L (pack of 3) — Green</x:v>
      </x:c>
      <x:c r="BW138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2" s="60" t="n">
        <x:v>46233</x:v>
      </x:c>
      <x:c r="BY1382" s="60" t="n">
        <x:v>46233</x:v>
      </x:c>
    </x:row>
    <x:row r="1383">
      <x:c r="A1383" s="37" t="str">
        <x:v>مهمة جمع أولية</x:v>
      </x:c>
      <x:c r="B1383" s="37" t="str">
        <x:v>INSTTASK-FB86349B5B85</x:v>
      </x:c>
      <x:c r="C1383" s="37" t="str">
        <x:v>VAR-FA9FFABF0BEE72|EG-063|STORE|PENDING</x:v>
      </x:c>
      <x:c r="D1383" s="37" t="str">
        <x:v>VAR-FA9FFABF0BEE72|EG-063|STORE</x:v>
      </x:c>
      <x:c r="E1383" s="37" t="str">
        <x:v>VAR-FA9FFABF0BEE72</x:v>
      </x:c>
      <x:c r="F1383" s="37" t="str">
        <x:v>MOD-59E5449D98B275</x:v>
      </x:c>
      <x:c r="G1383" s="37" t="str">
        <x:v>Mintra Fridge Storage Container 2.3 L (pack of 3) Orange | 2.3L</x:v>
      </x:c>
      <x:c r="H1383" s="37" t="str">
        <x:v>المطبخ والأدوات المنزلية</x:v>
      </x:c>
      <x:c r="I1383" s="37" t="str">
        <x:v>حفظ وتنظيم الطعام</x:v>
      </x:c>
      <x:c r="J1383" s="37" t="str">
        <x:v>Mintra</x:v>
      </x:c>
      <x:c r="K1383" s="37" t="str">
        <x:v>Fridge Storage Container 2.3 L (pack of 3)</x:v>
      </x:c>
      <x:c r="L1383" s="37" t="str">
        <x:v>Orange</x:v>
      </x:c>
      <x:c r="M1383" s="37"/>
      <x:c r="N1383" s="37"/>
      <x:c r="O1383" s="37" t="str">
        <x:v>orange</x:v>
      </x:c>
      <x:c r="P1383" s="37" t="str">
        <x:v>5569</x:v>
      </x:c>
      <x:c r="Q1383" s="37"/>
      <x:c r="R1383" s="37" t="str">
        <x:v>EG-063</x:v>
      </x:c>
      <x:c r="S1383" s="37" t="str">
        <x:v>Mintra</x:v>
      </x:c>
      <x:c r="T1383" s="37" t="str">
        <x:v>A</x:v>
      </x:c>
      <x:c r="U1383" s="37"/>
      <x:c r="V1383" s="37"/>
      <x:c r="W1383" s="37" t="str">
        <x:v>https://mintra.eg/products/fridge-storage-container-2-3-l-pack-of-6</x:v>
      </x:c>
      <x:c r="X1383" s="37" t="str">
        <x:v>تغذية منتجات</x:v>
      </x:c>
      <x:c r="Y1383" s="37"/>
      <x:c r="Z1383" s="37"/>
      <x:c r="AA1383" s="37"/>
      <x:c r="AB1383" s="37"/>
      <x:c r="AC1383" s="37"/>
      <x:c r="AD1383" s="37"/>
      <x:c r="AE1383" s="37"/>
      <x:c r="AF1383" s="56"/>
      <x:c r="AG1383" s="56"/>
      <x:c r="AH1383" s="56"/>
      <x:c r="AI1383" s="58"/>
      <x:c r="AJ1383" s="56"/>
      <x:c r="AK1383" s="56"/>
      <x:c r="AL1383" s="56"/>
      <x:c r="AM1383" s="56"/>
      <x:c r="AN1383" s="56"/>
      <x:c r="AO1383" s="56" t="str">
        <x:f>IF(OR(AF1383="",AD1383=""),"",AF1383*AD1383+IF(AG1383="",0,AG1383)+IF(AH1383="",0,AH1383)+IF(AJ1383="",0,AJ1383)+IF(AK1383="",0,AK1383)+IF(AL1383="",0,AL1383)+IF(AM1383="",0,AM1383))</x:f>
      </x:c>
      <x:c r="AP1383" s="56"/>
      <x:c r="AQ1383" s="56" t="str">
        <x:f>IF(OR(AO1383="",AP1383=""),"",AO1383-AP1383)</x:f>
      </x:c>
      <x:c r="AR1383" s="58" t="str">
        <x:f>IF(OR(AP1383="",AP1383=0,AQ1383=""),"",AQ1383/AP1383)</x:f>
      </x:c>
      <x:c r="AS1383" s="58"/>
      <x:c r="AT1383" s="37"/>
      <x:c r="AU1383" s="37"/>
      <x:c r="AV1383" s="37"/>
      <x:c r="AW1383" s="56"/>
      <x:c r="AX1383" s="56"/>
      <x:c r="AY1383" s="37"/>
      <x:c r="AZ1383" s="37"/>
      <x:c r="BA1383" s="37"/>
      <x:c r="BB1383" s="37"/>
      <x:c r="BC1383" s="37"/>
      <x:c r="BD1383" s="60"/>
      <x:c r="BE1383" s="60"/>
      <x:c r="BF1383" s="37"/>
      <x:c r="BG1383" s="37"/>
      <x:c r="BH1383" s="37" t="str">
        <x:v>https://mintra.eg/products/fridge-storage-container-2-3-l-pack-of-6</x:v>
      </x:c>
      <x:c r="BI1383" s="37"/>
      <x:c r="BJ1383" s="37" t="str">
        <x:v>لم يبدأ</x:v>
      </x:c>
      <x:c r="BK1383" s="60" t="n">
        <x:v>46233</x:v>
      </x:c>
      <x:c r="BL1383" s="60"/>
      <x:c r="BM1383" s="60"/>
      <x:c r="BN1383" s="62" t="str">
        <x:f>IF(BM1383="","",(NOW()-BM1383)*24)</x:f>
      </x:c>
      <x:c r="BO1383" s="37" t="str">
        <x:f>IF(BM1383="","لم يُرصد",IF(BT1383&lt;&gt;TRUE,"غير نشط",IF(BP1383="فشل","فشل حالي",IF(BN1383&lt;=12,"حديث",IF(BN1383&lt;=24,"متأخر","قديم")))))</x:f>
        <x:v>لم يُرصد</x:v>
      </x:c>
      <x:c r="BP1383" s="37" t="str">
        <x:v>بانتظار رصد التقسيط</x:v>
      </x:c>
      <x:c r="BQ1383" s="37" t="n">
        <x:v>0</x:v>
      </x:c>
      <x:c r="BR1383" s="37"/>
      <x:c r="BS1383" s="37"/>
      <x:c r="BT1383" s="54" t="b">
        <x:v>1</x:v>
      </x:c>
      <x:c r="BU1383" s="37" t="str">
        <x:v>مهمة جاهزة لأول رصد</x:v>
      </x:c>
      <x:c r="BV1383" s="37" t="str">
        <x:v>Fridge Storage Container 2.3 L (pack of 3) — Orange</x:v>
      </x:c>
      <x:c r="BW138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3" s="60" t="n">
        <x:v>46233</x:v>
      </x:c>
      <x:c r="BY1383" s="60" t="n">
        <x:v>46233</x:v>
      </x:c>
    </x:row>
    <x:row r="1384">
      <x:c r="A1384" s="37" t="str">
        <x:v>مهمة جمع أولية</x:v>
      </x:c>
      <x:c r="B1384" s="37" t="str">
        <x:v>INSTTASK-8BEDF8667111</x:v>
      </x:c>
      <x:c r="C1384" s="37" t="str">
        <x:v>VAR-8676DAE76ACD86|EG-063|STORE|PENDING</x:v>
      </x:c>
      <x:c r="D1384" s="37" t="str">
        <x:v>VAR-8676DAE76ACD86|EG-063|STORE</x:v>
      </x:c>
      <x:c r="E1384" s="37" t="str">
        <x:v>VAR-8676DAE76ACD86</x:v>
      </x:c>
      <x:c r="F1384" s="37" t="str">
        <x:v>MOD-59E5449D98B275</x:v>
      </x:c>
      <x:c r="G1384" s="37" t="str">
        <x:v>Mintra Fridge Storage Container 2.3 L (pack of 3) Red | 2.3L</x:v>
      </x:c>
      <x:c r="H1384" s="37" t="str">
        <x:v>المطبخ والأدوات المنزلية</x:v>
      </x:c>
      <x:c r="I1384" s="37" t="str">
        <x:v>حفظ وتنظيم الطعام</x:v>
      </x:c>
      <x:c r="J1384" s="37" t="str">
        <x:v>Mintra</x:v>
      </x:c>
      <x:c r="K1384" s="37" t="str">
        <x:v>Fridge Storage Container 2.3 L (pack of 3)</x:v>
      </x:c>
      <x:c r="L1384" s="37" t="str">
        <x:v>Red</x:v>
      </x:c>
      <x:c r="M1384" s="37"/>
      <x:c r="N1384" s="37"/>
      <x:c r="O1384" s="37" t="str">
        <x:v>red</x:v>
      </x:c>
      <x:c r="P1384" s="37" t="str">
        <x:v>5564</x:v>
      </x:c>
      <x:c r="Q1384" s="37"/>
      <x:c r="R1384" s="37" t="str">
        <x:v>EG-063</x:v>
      </x:c>
      <x:c r="S1384" s="37" t="str">
        <x:v>Mintra</x:v>
      </x:c>
      <x:c r="T1384" s="37" t="str">
        <x:v>A</x:v>
      </x:c>
      <x:c r="U1384" s="37"/>
      <x:c r="V1384" s="37"/>
      <x:c r="W1384" s="37" t="str">
        <x:v>https://mintra.eg/products/fridge-storage-container-2-3-l-pack-of-6</x:v>
      </x:c>
      <x:c r="X1384" s="37" t="str">
        <x:v>تغذية منتجات</x:v>
      </x:c>
      <x:c r="Y1384" s="37"/>
      <x:c r="Z1384" s="37"/>
      <x:c r="AA1384" s="37"/>
      <x:c r="AB1384" s="37"/>
      <x:c r="AC1384" s="37"/>
      <x:c r="AD1384" s="37"/>
      <x:c r="AE1384" s="37"/>
      <x:c r="AF1384" s="56"/>
      <x:c r="AG1384" s="56"/>
      <x:c r="AH1384" s="56"/>
      <x:c r="AI1384" s="58"/>
      <x:c r="AJ1384" s="56"/>
      <x:c r="AK1384" s="56"/>
      <x:c r="AL1384" s="56"/>
      <x:c r="AM1384" s="56"/>
      <x:c r="AN1384" s="56"/>
      <x:c r="AO1384" s="56" t="str">
        <x:f>IF(OR(AF1384="",AD1384=""),"",AF1384*AD1384+IF(AG1384="",0,AG1384)+IF(AH1384="",0,AH1384)+IF(AJ1384="",0,AJ1384)+IF(AK1384="",0,AK1384)+IF(AL1384="",0,AL1384)+IF(AM1384="",0,AM1384))</x:f>
      </x:c>
      <x:c r="AP1384" s="56"/>
      <x:c r="AQ1384" s="56" t="str">
        <x:f>IF(OR(AO1384="",AP1384=""),"",AO1384-AP1384)</x:f>
      </x:c>
      <x:c r="AR1384" s="58" t="str">
        <x:f>IF(OR(AP1384="",AP1384=0,AQ1384=""),"",AQ1384/AP1384)</x:f>
      </x:c>
      <x:c r="AS1384" s="58"/>
      <x:c r="AT1384" s="37"/>
      <x:c r="AU1384" s="37"/>
      <x:c r="AV1384" s="37"/>
      <x:c r="AW1384" s="56"/>
      <x:c r="AX1384" s="56"/>
      <x:c r="AY1384" s="37"/>
      <x:c r="AZ1384" s="37"/>
      <x:c r="BA1384" s="37"/>
      <x:c r="BB1384" s="37"/>
      <x:c r="BC1384" s="37"/>
      <x:c r="BD1384" s="60"/>
      <x:c r="BE1384" s="60"/>
      <x:c r="BF1384" s="37"/>
      <x:c r="BG1384" s="37"/>
      <x:c r="BH1384" s="37" t="str">
        <x:v>https://mintra.eg/products/fridge-storage-container-2-3-l-pack-of-6</x:v>
      </x:c>
      <x:c r="BI1384" s="37"/>
      <x:c r="BJ1384" s="37" t="str">
        <x:v>لم يبدأ</x:v>
      </x:c>
      <x:c r="BK1384" s="60" t="n">
        <x:v>46233</x:v>
      </x:c>
      <x:c r="BL1384" s="60"/>
      <x:c r="BM1384" s="60"/>
      <x:c r="BN1384" s="62" t="str">
        <x:f>IF(BM1384="","",(NOW()-BM1384)*24)</x:f>
      </x:c>
      <x:c r="BO1384" s="37" t="str">
        <x:f>IF(BM1384="","لم يُرصد",IF(BT1384&lt;&gt;TRUE,"غير نشط",IF(BP1384="فشل","فشل حالي",IF(BN1384&lt;=12,"حديث",IF(BN1384&lt;=24,"متأخر","قديم")))))</x:f>
        <x:v>لم يُرصد</x:v>
      </x:c>
      <x:c r="BP1384" s="37" t="str">
        <x:v>بانتظار رصد التقسيط</x:v>
      </x:c>
      <x:c r="BQ1384" s="37" t="n">
        <x:v>0</x:v>
      </x:c>
      <x:c r="BR1384" s="37"/>
      <x:c r="BS1384" s="37"/>
      <x:c r="BT1384" s="54" t="b">
        <x:v>1</x:v>
      </x:c>
      <x:c r="BU1384" s="37" t="str">
        <x:v>مهمة جاهزة لأول رصد</x:v>
      </x:c>
      <x:c r="BV1384" s="37" t="str">
        <x:v>Fridge Storage Container 2.3 L (pack of 3) — Red</x:v>
      </x:c>
      <x:c r="BW138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4" s="60" t="n">
        <x:v>46233</x:v>
      </x:c>
      <x:c r="BY1384" s="60" t="n">
        <x:v>46233</x:v>
      </x:c>
    </x:row>
    <x:row r="1385">
      <x:c r="A1385" s="37" t="str">
        <x:v>مهمة جمع أولية</x:v>
      </x:c>
      <x:c r="B1385" s="37" t="str">
        <x:v>INSTTASK-AA2C1F3F2D41</x:v>
      </x:c>
      <x:c r="C1385" s="37" t="str">
        <x:v>VAR-6EFBAFE21DBF8A|EG-063|STORE|PENDING</x:v>
      </x:c>
      <x:c r="D1385" s="37" t="str">
        <x:v>VAR-6EFBAFE21DBF8A|EG-063|STORE</x:v>
      </x:c>
      <x:c r="E1385" s="37" t="str">
        <x:v>VAR-6EFBAFE21DBF8A</x:v>
      </x:c>
      <x:c r="F1385" s="37" t="str">
        <x:v>MOD-59E5449D98B275</x:v>
      </x:c>
      <x:c r="G1385" s="37" t="str">
        <x:v>Mintra Fridge Storage Container 2.3 L (pack of 3) Teal | 2.3L</x:v>
      </x:c>
      <x:c r="H1385" s="37" t="str">
        <x:v>المطبخ والأدوات المنزلية</x:v>
      </x:c>
      <x:c r="I1385" s="37" t="str">
        <x:v>حفظ وتنظيم الطعام</x:v>
      </x:c>
      <x:c r="J1385" s="37" t="str">
        <x:v>Mintra</x:v>
      </x:c>
      <x:c r="K1385" s="37" t="str">
        <x:v>Fridge Storage Container 2.3 L (pack of 3)</x:v>
      </x:c>
      <x:c r="L1385" s="37" t="str">
        <x:v>Teal</x:v>
      </x:c>
      <x:c r="M1385" s="37"/>
      <x:c r="N1385" s="37"/>
      <x:c r="O1385" s="37" t="str">
        <x:v>teal</x:v>
      </x:c>
      <x:c r="P1385" s="37" t="str">
        <x:v>5567</x:v>
      </x:c>
      <x:c r="Q1385" s="37"/>
      <x:c r="R1385" s="37" t="str">
        <x:v>EG-063</x:v>
      </x:c>
      <x:c r="S1385" s="37" t="str">
        <x:v>Mintra</x:v>
      </x:c>
      <x:c r="T1385" s="37" t="str">
        <x:v>A</x:v>
      </x:c>
      <x:c r="U1385" s="37"/>
      <x:c r="V1385" s="37"/>
      <x:c r="W1385" s="37" t="str">
        <x:v>https://mintra.eg/products/fridge-storage-container-2-3-l-pack-of-6</x:v>
      </x:c>
      <x:c r="X1385" s="37" t="str">
        <x:v>تغذية منتجات</x:v>
      </x:c>
      <x:c r="Y1385" s="37"/>
      <x:c r="Z1385" s="37"/>
      <x:c r="AA1385" s="37"/>
      <x:c r="AB1385" s="37"/>
      <x:c r="AC1385" s="37"/>
      <x:c r="AD1385" s="37"/>
      <x:c r="AE1385" s="37"/>
      <x:c r="AF1385" s="56"/>
      <x:c r="AG1385" s="56"/>
      <x:c r="AH1385" s="56"/>
      <x:c r="AI1385" s="58"/>
      <x:c r="AJ1385" s="56"/>
      <x:c r="AK1385" s="56"/>
      <x:c r="AL1385" s="56"/>
      <x:c r="AM1385" s="56"/>
      <x:c r="AN1385" s="56"/>
      <x:c r="AO1385" s="56" t="str">
        <x:f>IF(OR(AF1385="",AD1385=""),"",AF1385*AD1385+IF(AG1385="",0,AG1385)+IF(AH1385="",0,AH1385)+IF(AJ1385="",0,AJ1385)+IF(AK1385="",0,AK1385)+IF(AL1385="",0,AL1385)+IF(AM1385="",0,AM1385))</x:f>
      </x:c>
      <x:c r="AP1385" s="56"/>
      <x:c r="AQ1385" s="56" t="str">
        <x:f>IF(OR(AO1385="",AP1385=""),"",AO1385-AP1385)</x:f>
      </x:c>
      <x:c r="AR1385" s="58" t="str">
        <x:f>IF(OR(AP1385="",AP1385=0,AQ1385=""),"",AQ1385/AP1385)</x:f>
      </x:c>
      <x:c r="AS1385" s="58"/>
      <x:c r="AT1385" s="37"/>
      <x:c r="AU1385" s="37"/>
      <x:c r="AV1385" s="37"/>
      <x:c r="AW1385" s="56"/>
      <x:c r="AX1385" s="56"/>
      <x:c r="AY1385" s="37"/>
      <x:c r="AZ1385" s="37"/>
      <x:c r="BA1385" s="37"/>
      <x:c r="BB1385" s="37"/>
      <x:c r="BC1385" s="37"/>
      <x:c r="BD1385" s="60"/>
      <x:c r="BE1385" s="60"/>
      <x:c r="BF1385" s="37"/>
      <x:c r="BG1385" s="37"/>
      <x:c r="BH1385" s="37" t="str">
        <x:v>https://mintra.eg/products/fridge-storage-container-2-3-l-pack-of-6</x:v>
      </x:c>
      <x:c r="BI1385" s="37"/>
      <x:c r="BJ1385" s="37" t="str">
        <x:v>لم يبدأ</x:v>
      </x:c>
      <x:c r="BK1385" s="60" t="n">
        <x:v>46233</x:v>
      </x:c>
      <x:c r="BL1385" s="60"/>
      <x:c r="BM1385" s="60"/>
      <x:c r="BN1385" s="62" t="str">
        <x:f>IF(BM1385="","",(NOW()-BM1385)*24)</x:f>
      </x:c>
      <x:c r="BO1385" s="37" t="str">
        <x:f>IF(BM1385="","لم يُرصد",IF(BT1385&lt;&gt;TRUE,"غير نشط",IF(BP1385="فشل","فشل حالي",IF(BN1385&lt;=12,"حديث",IF(BN1385&lt;=24,"متأخر","قديم")))))</x:f>
        <x:v>لم يُرصد</x:v>
      </x:c>
      <x:c r="BP1385" s="37" t="str">
        <x:v>بانتظار رصد التقسيط</x:v>
      </x:c>
      <x:c r="BQ1385" s="37" t="n">
        <x:v>0</x:v>
      </x:c>
      <x:c r="BR1385" s="37"/>
      <x:c r="BS1385" s="37"/>
      <x:c r="BT1385" s="54" t="b">
        <x:v>1</x:v>
      </x:c>
      <x:c r="BU1385" s="37" t="str">
        <x:v>مهمة جاهزة لأول رصد</x:v>
      </x:c>
      <x:c r="BV1385" s="37" t="str">
        <x:v>Fridge Storage Container 2.3 L (pack of 3) — Teal</x:v>
      </x:c>
      <x:c r="BW138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5" s="60" t="n">
        <x:v>46233</x:v>
      </x:c>
      <x:c r="BY1385" s="60" t="n">
        <x:v>46233</x:v>
      </x:c>
    </x:row>
    <x:row r="1386">
      <x:c r="A1386" s="37" t="str">
        <x:v>مهمة جمع أولية</x:v>
      </x:c>
      <x:c r="B1386" s="37" t="str">
        <x:v>INSTTASK-E6B29691D7F9</x:v>
      </x:c>
      <x:c r="C1386" s="37" t="str">
        <x:v>VAR-DEA2E9539B16F1|EG-063|STORE|PENDING</x:v>
      </x:c>
      <x:c r="D1386" s="37" t="str">
        <x:v>VAR-DEA2E9539B16F1|EG-063|STORE</x:v>
      </x:c>
      <x:c r="E1386" s="37" t="str">
        <x:v>VAR-DEA2E9539B16F1</x:v>
      </x:c>
      <x:c r="F1386" s="37" t="str">
        <x:v>MOD-59E5449D98B275</x:v>
      </x:c>
      <x:c r="G1386" s="37" t="str">
        <x:v>Mintra Fridge Storage Container 2.3 L (pack of 3) White | 2.3L</x:v>
      </x:c>
      <x:c r="H1386" s="37" t="str">
        <x:v>المطبخ والأدوات المنزلية</x:v>
      </x:c>
      <x:c r="I1386" s="37" t="str">
        <x:v>حفظ وتنظيم الطعام</x:v>
      </x:c>
      <x:c r="J1386" s="37" t="str">
        <x:v>Mintra</x:v>
      </x:c>
      <x:c r="K1386" s="37" t="str">
        <x:v>Fridge Storage Container 2.3 L (pack of 3)</x:v>
      </x:c>
      <x:c r="L1386" s="37" t="str">
        <x:v>White</x:v>
      </x:c>
      <x:c r="M1386" s="37"/>
      <x:c r="N1386" s="37"/>
      <x:c r="O1386" s="37" t="str">
        <x:v>white</x:v>
      </x:c>
      <x:c r="P1386" s="37" t="str">
        <x:v>5563</x:v>
      </x:c>
      <x:c r="Q1386" s="37"/>
      <x:c r="R1386" s="37" t="str">
        <x:v>EG-063</x:v>
      </x:c>
      <x:c r="S1386" s="37" t="str">
        <x:v>Mintra</x:v>
      </x:c>
      <x:c r="T1386" s="37" t="str">
        <x:v>A</x:v>
      </x:c>
      <x:c r="U1386" s="37"/>
      <x:c r="V1386" s="37"/>
      <x:c r="W1386" s="37" t="str">
        <x:v>https://mintra.eg/products/fridge-storage-container-2-3-l-pack-of-6</x:v>
      </x:c>
      <x:c r="X1386" s="37" t="str">
        <x:v>تغذية منتجات</x:v>
      </x:c>
      <x:c r="Y1386" s="37"/>
      <x:c r="Z1386" s="37"/>
      <x:c r="AA1386" s="37"/>
      <x:c r="AB1386" s="37"/>
      <x:c r="AC1386" s="37"/>
      <x:c r="AD1386" s="37"/>
      <x:c r="AE1386" s="37"/>
      <x:c r="AF1386" s="56"/>
      <x:c r="AG1386" s="56"/>
      <x:c r="AH1386" s="56"/>
      <x:c r="AI1386" s="58"/>
      <x:c r="AJ1386" s="56"/>
      <x:c r="AK1386" s="56"/>
      <x:c r="AL1386" s="56"/>
      <x:c r="AM1386" s="56"/>
      <x:c r="AN1386" s="56"/>
      <x:c r="AO1386" s="56" t="str">
        <x:f>IF(OR(AF1386="",AD1386=""),"",AF1386*AD1386+IF(AG1386="",0,AG1386)+IF(AH1386="",0,AH1386)+IF(AJ1386="",0,AJ1386)+IF(AK1386="",0,AK1386)+IF(AL1386="",0,AL1386)+IF(AM1386="",0,AM1386))</x:f>
      </x:c>
      <x:c r="AP1386" s="56"/>
      <x:c r="AQ1386" s="56" t="str">
        <x:f>IF(OR(AO1386="",AP1386=""),"",AO1386-AP1386)</x:f>
      </x:c>
      <x:c r="AR1386" s="58" t="str">
        <x:f>IF(OR(AP1386="",AP1386=0,AQ1386=""),"",AQ1386/AP1386)</x:f>
      </x:c>
      <x:c r="AS1386" s="58"/>
      <x:c r="AT1386" s="37"/>
      <x:c r="AU1386" s="37"/>
      <x:c r="AV1386" s="37"/>
      <x:c r="AW1386" s="56"/>
      <x:c r="AX1386" s="56"/>
      <x:c r="AY1386" s="37"/>
      <x:c r="AZ1386" s="37"/>
      <x:c r="BA1386" s="37"/>
      <x:c r="BB1386" s="37"/>
      <x:c r="BC1386" s="37"/>
      <x:c r="BD1386" s="60"/>
      <x:c r="BE1386" s="60"/>
      <x:c r="BF1386" s="37"/>
      <x:c r="BG1386" s="37"/>
      <x:c r="BH1386" s="37" t="str">
        <x:v>https://mintra.eg/products/fridge-storage-container-2-3-l-pack-of-6</x:v>
      </x:c>
      <x:c r="BI1386" s="37"/>
      <x:c r="BJ1386" s="37" t="str">
        <x:v>لم يبدأ</x:v>
      </x:c>
      <x:c r="BK1386" s="60" t="n">
        <x:v>46233</x:v>
      </x:c>
      <x:c r="BL1386" s="60"/>
      <x:c r="BM1386" s="60"/>
      <x:c r="BN1386" s="62" t="str">
        <x:f>IF(BM1386="","",(NOW()-BM1386)*24)</x:f>
      </x:c>
      <x:c r="BO1386" s="37" t="str">
        <x:f>IF(BM1386="","لم يُرصد",IF(BT1386&lt;&gt;TRUE,"غير نشط",IF(BP1386="فشل","فشل حالي",IF(BN1386&lt;=12,"حديث",IF(BN1386&lt;=24,"متأخر","قديم")))))</x:f>
        <x:v>لم يُرصد</x:v>
      </x:c>
      <x:c r="BP1386" s="37" t="str">
        <x:v>بانتظار رصد التقسيط</x:v>
      </x:c>
      <x:c r="BQ1386" s="37" t="n">
        <x:v>0</x:v>
      </x:c>
      <x:c r="BR1386" s="37"/>
      <x:c r="BS1386" s="37"/>
      <x:c r="BT1386" s="54" t="b">
        <x:v>1</x:v>
      </x:c>
      <x:c r="BU1386" s="37" t="str">
        <x:v>مهمة جاهزة لأول رصد</x:v>
      </x:c>
      <x:c r="BV1386" s="37" t="str">
        <x:v>Fridge Storage Container 2.3 L (pack of 3) — White</x:v>
      </x:c>
      <x:c r="BW138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6" s="60" t="n">
        <x:v>46233</x:v>
      </x:c>
      <x:c r="BY1386" s="60" t="n">
        <x:v>46233</x:v>
      </x:c>
    </x:row>
    <x:row r="1387">
      <x:c r="A1387" s="37" t="str">
        <x:v>مهمة جمع أولية</x:v>
      </x:c>
      <x:c r="B1387" s="37" t="str">
        <x:v>INSTTASK-945244BD7EEE</x:v>
      </x:c>
      <x:c r="C1387" s="37" t="str">
        <x:v>VAR-793778E995B66C|EG-063|STORE|PENDING</x:v>
      </x:c>
      <x:c r="D1387" s="37" t="str">
        <x:v>VAR-793778E995B66C|EG-063|STORE</x:v>
      </x:c>
      <x:c r="E1387" s="37" t="str">
        <x:v>VAR-793778E995B66C</x:v>
      </x:c>
      <x:c r="F1387" s="37" t="str">
        <x:v>MOD-59E5449D98B275</x:v>
      </x:c>
      <x:c r="G1387" s="37" t="str">
        <x:v>Mintra Fridge Storage Container 2.3 L (pack of 3) Yellow | 2.3L</x:v>
      </x:c>
      <x:c r="H1387" s="37" t="str">
        <x:v>المطبخ والأدوات المنزلية</x:v>
      </x:c>
      <x:c r="I1387" s="37" t="str">
        <x:v>حفظ وتنظيم الطعام</x:v>
      </x:c>
      <x:c r="J1387" s="37" t="str">
        <x:v>Mintra</x:v>
      </x:c>
      <x:c r="K1387" s="37" t="str">
        <x:v>Fridge Storage Container 2.3 L (pack of 3)</x:v>
      </x:c>
      <x:c r="L1387" s="37" t="str">
        <x:v>Yellow</x:v>
      </x:c>
      <x:c r="M1387" s="37"/>
      <x:c r="N1387" s="37"/>
      <x:c r="O1387" s="37" t="str">
        <x:v>yellow</x:v>
      </x:c>
      <x:c r="P1387" s="37" t="str">
        <x:v>5568</x:v>
      </x:c>
      <x:c r="Q1387" s="37"/>
      <x:c r="R1387" s="37" t="str">
        <x:v>EG-063</x:v>
      </x:c>
      <x:c r="S1387" s="37" t="str">
        <x:v>Mintra</x:v>
      </x:c>
      <x:c r="T1387" s="37" t="str">
        <x:v>A</x:v>
      </x:c>
      <x:c r="U1387" s="37"/>
      <x:c r="V1387" s="37"/>
      <x:c r="W1387" s="37" t="str">
        <x:v>https://mintra.eg/products/fridge-storage-container-2-3-l-pack-of-6</x:v>
      </x:c>
      <x:c r="X1387" s="37" t="str">
        <x:v>تغذية منتجات</x:v>
      </x:c>
      <x:c r="Y1387" s="37"/>
      <x:c r="Z1387" s="37"/>
      <x:c r="AA1387" s="37"/>
      <x:c r="AB1387" s="37"/>
      <x:c r="AC1387" s="37"/>
      <x:c r="AD1387" s="37"/>
      <x:c r="AE1387" s="37"/>
      <x:c r="AF1387" s="56"/>
      <x:c r="AG1387" s="56"/>
      <x:c r="AH1387" s="56"/>
      <x:c r="AI1387" s="58"/>
      <x:c r="AJ1387" s="56"/>
      <x:c r="AK1387" s="56"/>
      <x:c r="AL1387" s="56"/>
      <x:c r="AM1387" s="56"/>
      <x:c r="AN1387" s="56"/>
      <x:c r="AO1387" s="56" t="str">
        <x:f>IF(OR(AF1387="",AD1387=""),"",AF1387*AD1387+IF(AG1387="",0,AG1387)+IF(AH1387="",0,AH1387)+IF(AJ1387="",0,AJ1387)+IF(AK1387="",0,AK1387)+IF(AL1387="",0,AL1387)+IF(AM1387="",0,AM1387))</x:f>
      </x:c>
      <x:c r="AP1387" s="56"/>
      <x:c r="AQ1387" s="56" t="str">
        <x:f>IF(OR(AO1387="",AP1387=""),"",AO1387-AP1387)</x:f>
      </x:c>
      <x:c r="AR1387" s="58" t="str">
        <x:f>IF(OR(AP1387="",AP1387=0,AQ1387=""),"",AQ1387/AP1387)</x:f>
      </x:c>
      <x:c r="AS1387" s="58"/>
      <x:c r="AT1387" s="37"/>
      <x:c r="AU1387" s="37"/>
      <x:c r="AV1387" s="37"/>
      <x:c r="AW1387" s="56"/>
      <x:c r="AX1387" s="56"/>
      <x:c r="AY1387" s="37"/>
      <x:c r="AZ1387" s="37"/>
      <x:c r="BA1387" s="37"/>
      <x:c r="BB1387" s="37"/>
      <x:c r="BC1387" s="37"/>
      <x:c r="BD1387" s="60"/>
      <x:c r="BE1387" s="60"/>
      <x:c r="BF1387" s="37"/>
      <x:c r="BG1387" s="37"/>
      <x:c r="BH1387" s="37" t="str">
        <x:v>https://mintra.eg/products/fridge-storage-container-2-3-l-pack-of-6</x:v>
      </x:c>
      <x:c r="BI1387" s="37"/>
      <x:c r="BJ1387" s="37" t="str">
        <x:v>لم يبدأ</x:v>
      </x:c>
      <x:c r="BK1387" s="60" t="n">
        <x:v>46233</x:v>
      </x:c>
      <x:c r="BL1387" s="60"/>
      <x:c r="BM1387" s="60"/>
      <x:c r="BN1387" s="62" t="str">
        <x:f>IF(BM1387="","",(NOW()-BM1387)*24)</x:f>
      </x:c>
      <x:c r="BO1387" s="37" t="str">
        <x:f>IF(BM1387="","لم يُرصد",IF(BT1387&lt;&gt;TRUE,"غير نشط",IF(BP1387="فشل","فشل حالي",IF(BN1387&lt;=12,"حديث",IF(BN1387&lt;=24,"متأخر","قديم")))))</x:f>
        <x:v>لم يُرصد</x:v>
      </x:c>
      <x:c r="BP1387" s="37" t="str">
        <x:v>بانتظار رصد التقسيط</x:v>
      </x:c>
      <x:c r="BQ1387" s="37" t="n">
        <x:v>0</x:v>
      </x:c>
      <x:c r="BR1387" s="37"/>
      <x:c r="BS1387" s="37"/>
      <x:c r="BT1387" s="54" t="b">
        <x:v>1</x:v>
      </x:c>
      <x:c r="BU1387" s="37" t="str">
        <x:v>مهمة جاهزة لأول رصد</x:v>
      </x:c>
      <x:c r="BV1387" s="37" t="str">
        <x:v>Fridge Storage Container 2.3 L (pack of 3) — Yellow</x:v>
      </x:c>
      <x:c r="BW138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7" s="60" t="n">
        <x:v>46233</x:v>
      </x:c>
      <x:c r="BY1387" s="60" t="n">
        <x:v>46233</x:v>
      </x:c>
    </x:row>
    <x:row r="1388">
      <x:c r="A1388" s="37" t="str">
        <x:v>مهمة جمع أولية</x:v>
      </x:c>
      <x:c r="B1388" s="37" t="str">
        <x:v>INSTTASK-8A524EA8CC75</x:v>
      </x:c>
      <x:c r="C1388" s="37" t="str">
        <x:v>VAR-E5071280F30918|EG-063|STORE|PENDING</x:v>
      </x:c>
      <x:c r="D1388" s="37" t="str">
        <x:v>VAR-E5071280F30918|EG-063|STORE</x:v>
      </x:c>
      <x:c r="E1388" s="37" t="str">
        <x:v>VAR-E5071280F30918</x:v>
      </x:c>
      <x:c r="F1388" s="37" t="str">
        <x:v>MOD-4CCC5933046D89</x:v>
      </x:c>
      <x:c r="G1388" s="37" t="str">
        <x:v>Mintra Fridge Storage Container 3 L (pack of 3) Blue | 3L</x:v>
      </x:c>
      <x:c r="H1388" s="37" t="str">
        <x:v>المطبخ والأدوات المنزلية</x:v>
      </x:c>
      <x:c r="I1388" s="37" t="str">
        <x:v>حفظ وتنظيم الطعام</x:v>
      </x:c>
      <x:c r="J1388" s="37" t="str">
        <x:v>Mintra</x:v>
      </x:c>
      <x:c r="K1388" s="37" t="str">
        <x:v>Fridge Storage Container 3 L (pack of 3)</x:v>
      </x:c>
      <x:c r="L1388" s="37" t="str">
        <x:v>Blue</x:v>
      </x:c>
      <x:c r="M1388" s="37"/>
      <x:c r="N1388" s="37"/>
      <x:c r="O1388" s="37" t="str">
        <x:v>blue</x:v>
      </x:c>
      <x:c r="P1388" s="37" t="str">
        <x:v>5574</x:v>
      </x:c>
      <x:c r="Q1388" s="37"/>
      <x:c r="R1388" s="37" t="str">
        <x:v>EG-063</x:v>
      </x:c>
      <x:c r="S1388" s="37" t="str">
        <x:v>Mintra</x:v>
      </x:c>
      <x:c r="T1388" s="37" t="str">
        <x:v>A</x:v>
      </x:c>
      <x:c r="U1388" s="37"/>
      <x:c r="V1388" s="37"/>
      <x:c r="W1388" s="37" t="str">
        <x:v>https://mintra.eg/products/fridge-storage-container-3-l-pack-of-6</x:v>
      </x:c>
      <x:c r="X1388" s="37" t="str">
        <x:v>تغذية منتجات</x:v>
      </x:c>
      <x:c r="Y1388" s="37"/>
      <x:c r="Z1388" s="37"/>
      <x:c r="AA1388" s="37"/>
      <x:c r="AB1388" s="37"/>
      <x:c r="AC1388" s="37"/>
      <x:c r="AD1388" s="37"/>
      <x:c r="AE1388" s="37"/>
      <x:c r="AF1388" s="56"/>
      <x:c r="AG1388" s="56"/>
      <x:c r="AH1388" s="56"/>
      <x:c r="AI1388" s="58"/>
      <x:c r="AJ1388" s="56"/>
      <x:c r="AK1388" s="56"/>
      <x:c r="AL1388" s="56"/>
      <x:c r="AM1388" s="56"/>
      <x:c r="AN1388" s="56"/>
      <x:c r="AO1388" s="56" t="str">
        <x:f>IF(OR(AF1388="",AD1388=""),"",AF1388*AD1388+IF(AG1388="",0,AG1388)+IF(AH1388="",0,AH1388)+IF(AJ1388="",0,AJ1388)+IF(AK1388="",0,AK1388)+IF(AL1388="",0,AL1388)+IF(AM1388="",0,AM1388))</x:f>
      </x:c>
      <x:c r="AP1388" s="56"/>
      <x:c r="AQ1388" s="56" t="str">
        <x:f>IF(OR(AO1388="",AP1388=""),"",AO1388-AP1388)</x:f>
      </x:c>
      <x:c r="AR1388" s="58" t="str">
        <x:f>IF(OR(AP1388="",AP1388=0,AQ1388=""),"",AQ1388/AP1388)</x:f>
      </x:c>
      <x:c r="AS1388" s="58"/>
      <x:c r="AT1388" s="37"/>
      <x:c r="AU1388" s="37"/>
      <x:c r="AV1388" s="37"/>
      <x:c r="AW1388" s="56"/>
      <x:c r="AX1388" s="56"/>
      <x:c r="AY1388" s="37"/>
      <x:c r="AZ1388" s="37"/>
      <x:c r="BA1388" s="37"/>
      <x:c r="BB1388" s="37"/>
      <x:c r="BC1388" s="37"/>
      <x:c r="BD1388" s="60"/>
      <x:c r="BE1388" s="60"/>
      <x:c r="BF1388" s="37"/>
      <x:c r="BG1388" s="37"/>
      <x:c r="BH1388" s="37" t="str">
        <x:v>https://mintra.eg/products/fridge-storage-container-3-l-pack-of-6</x:v>
      </x:c>
      <x:c r="BI1388" s="37"/>
      <x:c r="BJ1388" s="37" t="str">
        <x:v>لم يبدأ</x:v>
      </x:c>
      <x:c r="BK1388" s="60" t="n">
        <x:v>46233</x:v>
      </x:c>
      <x:c r="BL1388" s="60"/>
      <x:c r="BM1388" s="60"/>
      <x:c r="BN1388" s="62" t="str">
        <x:f>IF(BM1388="","",(NOW()-BM1388)*24)</x:f>
      </x:c>
      <x:c r="BO1388" s="37" t="str">
        <x:f>IF(BM1388="","لم يُرصد",IF(BT1388&lt;&gt;TRUE,"غير نشط",IF(BP1388="فشل","فشل حالي",IF(BN1388&lt;=12,"حديث",IF(BN1388&lt;=24,"متأخر","قديم")))))</x:f>
        <x:v>لم يُرصد</x:v>
      </x:c>
      <x:c r="BP1388" s="37" t="str">
        <x:v>بانتظار رصد التقسيط</x:v>
      </x:c>
      <x:c r="BQ1388" s="37" t="n">
        <x:v>0</x:v>
      </x:c>
      <x:c r="BR1388" s="37"/>
      <x:c r="BS1388" s="37"/>
      <x:c r="BT1388" s="54" t="b">
        <x:v>1</x:v>
      </x:c>
      <x:c r="BU1388" s="37" t="str">
        <x:v>مهمة جاهزة لأول رصد</x:v>
      </x:c>
      <x:c r="BV1388" s="37" t="str">
        <x:v>Fridge Storage Container 3 L (pack of 3) — Blue</x:v>
      </x:c>
      <x:c r="BW138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8" s="60" t="n">
        <x:v>46233</x:v>
      </x:c>
      <x:c r="BY1388" s="60" t="n">
        <x:v>46233</x:v>
      </x:c>
    </x:row>
    <x:row r="1389">
      <x:c r="A1389" s="37" t="str">
        <x:v>مهمة جمع أولية</x:v>
      </x:c>
      <x:c r="B1389" s="37" t="str">
        <x:v>INSTTASK-3AB9FFA59AB2</x:v>
      </x:c>
      <x:c r="C1389" s="37" t="str">
        <x:v>VAR-3EBE8A47908E9B|EG-063|STORE|PENDING</x:v>
      </x:c>
      <x:c r="D1389" s="37" t="str">
        <x:v>VAR-3EBE8A47908E9B|EG-063|STORE</x:v>
      </x:c>
      <x:c r="E1389" s="37" t="str">
        <x:v>VAR-3EBE8A47908E9B</x:v>
      </x:c>
      <x:c r="F1389" s="37" t="str">
        <x:v>MOD-4CCC5933046D89</x:v>
      </x:c>
      <x:c r="G1389" s="37" t="str">
        <x:v>Mintra Fridge Storage Container 3 L (pack of 3) Fuschia | 3L</x:v>
      </x:c>
      <x:c r="H1389" s="37" t="str">
        <x:v>المطبخ والأدوات المنزلية</x:v>
      </x:c>
      <x:c r="I1389" s="37" t="str">
        <x:v>حفظ وتنظيم الطعام</x:v>
      </x:c>
      <x:c r="J1389" s="37" t="str">
        <x:v>Mintra</x:v>
      </x:c>
      <x:c r="K1389" s="37" t="str">
        <x:v>Fridge Storage Container 3 L (pack of 3)</x:v>
      </x:c>
      <x:c r="L1389" s="37" t="str">
        <x:v>Fuschia</x:v>
      </x:c>
      <x:c r="M1389" s="37"/>
      <x:c r="N1389" s="37"/>
      <x:c r="O1389" s="37" t="str">
        <x:v>fuschia</x:v>
      </x:c>
      <x:c r="P1389" s="37" t="str">
        <x:v>5578</x:v>
      </x:c>
      <x:c r="Q1389" s="37"/>
      <x:c r="R1389" s="37" t="str">
        <x:v>EG-063</x:v>
      </x:c>
      <x:c r="S1389" s="37" t="str">
        <x:v>Mintra</x:v>
      </x:c>
      <x:c r="T1389" s="37" t="str">
        <x:v>A</x:v>
      </x:c>
      <x:c r="U1389" s="37"/>
      <x:c r="V1389" s="37"/>
      <x:c r="W1389" s="37" t="str">
        <x:v>https://mintra.eg/products/fridge-storage-container-3-l-pack-of-6</x:v>
      </x:c>
      <x:c r="X1389" s="37" t="str">
        <x:v>تغذية منتجات</x:v>
      </x:c>
      <x:c r="Y1389" s="37"/>
      <x:c r="Z1389" s="37"/>
      <x:c r="AA1389" s="37"/>
      <x:c r="AB1389" s="37"/>
      <x:c r="AC1389" s="37"/>
      <x:c r="AD1389" s="37"/>
      <x:c r="AE1389" s="37"/>
      <x:c r="AF1389" s="56"/>
      <x:c r="AG1389" s="56"/>
      <x:c r="AH1389" s="56"/>
      <x:c r="AI1389" s="58"/>
      <x:c r="AJ1389" s="56"/>
      <x:c r="AK1389" s="56"/>
      <x:c r="AL1389" s="56"/>
      <x:c r="AM1389" s="56"/>
      <x:c r="AN1389" s="56"/>
      <x:c r="AO1389" s="56" t="str">
        <x:f>IF(OR(AF1389="",AD1389=""),"",AF1389*AD1389+IF(AG1389="",0,AG1389)+IF(AH1389="",0,AH1389)+IF(AJ1389="",0,AJ1389)+IF(AK1389="",0,AK1389)+IF(AL1389="",0,AL1389)+IF(AM1389="",0,AM1389))</x:f>
      </x:c>
      <x:c r="AP1389" s="56"/>
      <x:c r="AQ1389" s="56" t="str">
        <x:f>IF(OR(AO1389="",AP1389=""),"",AO1389-AP1389)</x:f>
      </x:c>
      <x:c r="AR1389" s="58" t="str">
        <x:f>IF(OR(AP1389="",AP1389=0,AQ1389=""),"",AQ1389/AP1389)</x:f>
      </x:c>
      <x:c r="AS1389" s="58"/>
      <x:c r="AT1389" s="37"/>
      <x:c r="AU1389" s="37"/>
      <x:c r="AV1389" s="37"/>
      <x:c r="AW1389" s="56"/>
      <x:c r="AX1389" s="56"/>
      <x:c r="AY1389" s="37"/>
      <x:c r="AZ1389" s="37"/>
      <x:c r="BA1389" s="37"/>
      <x:c r="BB1389" s="37"/>
      <x:c r="BC1389" s="37"/>
      <x:c r="BD1389" s="60"/>
      <x:c r="BE1389" s="60"/>
      <x:c r="BF1389" s="37"/>
      <x:c r="BG1389" s="37"/>
      <x:c r="BH1389" s="37" t="str">
        <x:v>https://mintra.eg/products/fridge-storage-container-3-l-pack-of-6</x:v>
      </x:c>
      <x:c r="BI1389" s="37"/>
      <x:c r="BJ1389" s="37" t="str">
        <x:v>لم يبدأ</x:v>
      </x:c>
      <x:c r="BK1389" s="60" t="n">
        <x:v>46233</x:v>
      </x:c>
      <x:c r="BL1389" s="60"/>
      <x:c r="BM1389" s="60"/>
      <x:c r="BN1389" s="62" t="str">
        <x:f>IF(BM1389="","",(NOW()-BM1389)*24)</x:f>
      </x:c>
      <x:c r="BO1389" s="37" t="str">
        <x:f>IF(BM1389="","لم يُرصد",IF(BT1389&lt;&gt;TRUE,"غير نشط",IF(BP1389="فشل","فشل حالي",IF(BN1389&lt;=12,"حديث",IF(BN1389&lt;=24,"متأخر","قديم")))))</x:f>
        <x:v>لم يُرصد</x:v>
      </x:c>
      <x:c r="BP1389" s="37" t="str">
        <x:v>بانتظار رصد التقسيط</x:v>
      </x:c>
      <x:c r="BQ1389" s="37" t="n">
        <x:v>0</x:v>
      </x:c>
      <x:c r="BR1389" s="37"/>
      <x:c r="BS1389" s="37"/>
      <x:c r="BT1389" s="54" t="b">
        <x:v>1</x:v>
      </x:c>
      <x:c r="BU1389" s="37" t="str">
        <x:v>مهمة جاهزة لأول رصد</x:v>
      </x:c>
      <x:c r="BV1389" s="37" t="str">
        <x:v>Fridge Storage Container 3 L (pack of 3) — Fuschia</x:v>
      </x:c>
      <x:c r="BW138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89" s="60" t="n">
        <x:v>46233</x:v>
      </x:c>
      <x:c r="BY1389" s="60" t="n">
        <x:v>46233</x:v>
      </x:c>
    </x:row>
    <x:row r="1390">
      <x:c r="A1390" s="37" t="str">
        <x:v>مهمة جمع أولية</x:v>
      </x:c>
      <x:c r="B1390" s="37" t="str">
        <x:v>INSTTASK-389C95B7F317</x:v>
      </x:c>
      <x:c r="C1390" s="37" t="str">
        <x:v>VAR-D5E7628BE3394B|EG-063|STORE|PENDING</x:v>
      </x:c>
      <x:c r="D1390" s="37" t="str">
        <x:v>VAR-D5E7628BE3394B|EG-063|STORE</x:v>
      </x:c>
      <x:c r="E1390" s="37" t="str">
        <x:v>VAR-D5E7628BE3394B</x:v>
      </x:c>
      <x:c r="F1390" s="37" t="str">
        <x:v>MOD-4CCC5933046D89</x:v>
      </x:c>
      <x:c r="G1390" s="37" t="str">
        <x:v>Mintra Fridge Storage Container 3 L (pack of 3) Orange | 3L</x:v>
      </x:c>
      <x:c r="H1390" s="37" t="str">
        <x:v>المطبخ والأدوات المنزلية</x:v>
      </x:c>
      <x:c r="I1390" s="37" t="str">
        <x:v>حفظ وتنظيم الطعام</x:v>
      </x:c>
      <x:c r="J1390" s="37" t="str">
        <x:v>Mintra</x:v>
      </x:c>
      <x:c r="K1390" s="37" t="str">
        <x:v>Fridge Storage Container 3 L (pack of 3)</x:v>
      </x:c>
      <x:c r="L1390" s="37" t="str">
        <x:v>Orange</x:v>
      </x:c>
      <x:c r="M1390" s="37"/>
      <x:c r="N1390" s="37"/>
      <x:c r="O1390" s="37" t="str">
        <x:v>orange</x:v>
      </x:c>
      <x:c r="P1390" s="37" t="str">
        <x:v>5577</x:v>
      </x:c>
      <x:c r="Q1390" s="37"/>
      <x:c r="R1390" s="37" t="str">
        <x:v>EG-063</x:v>
      </x:c>
      <x:c r="S1390" s="37" t="str">
        <x:v>Mintra</x:v>
      </x:c>
      <x:c r="T1390" s="37" t="str">
        <x:v>A</x:v>
      </x:c>
      <x:c r="U1390" s="37"/>
      <x:c r="V1390" s="37"/>
      <x:c r="W1390" s="37" t="str">
        <x:v>https://mintra.eg/products/fridge-storage-container-3-l-pack-of-6</x:v>
      </x:c>
      <x:c r="X1390" s="37" t="str">
        <x:v>تغذية منتجات</x:v>
      </x:c>
      <x:c r="Y1390" s="37"/>
      <x:c r="Z1390" s="37"/>
      <x:c r="AA1390" s="37"/>
      <x:c r="AB1390" s="37"/>
      <x:c r="AC1390" s="37"/>
      <x:c r="AD1390" s="37"/>
      <x:c r="AE1390" s="37"/>
      <x:c r="AF1390" s="56"/>
      <x:c r="AG1390" s="56"/>
      <x:c r="AH1390" s="56"/>
      <x:c r="AI1390" s="58"/>
      <x:c r="AJ1390" s="56"/>
      <x:c r="AK1390" s="56"/>
      <x:c r="AL1390" s="56"/>
      <x:c r="AM1390" s="56"/>
      <x:c r="AN1390" s="56"/>
      <x:c r="AO1390" s="56" t="str">
        <x:f>IF(OR(AF1390="",AD1390=""),"",AF1390*AD1390+IF(AG1390="",0,AG1390)+IF(AH1390="",0,AH1390)+IF(AJ1390="",0,AJ1390)+IF(AK1390="",0,AK1390)+IF(AL1390="",0,AL1390)+IF(AM1390="",0,AM1390))</x:f>
      </x:c>
      <x:c r="AP1390" s="56"/>
      <x:c r="AQ1390" s="56" t="str">
        <x:f>IF(OR(AO1390="",AP1390=""),"",AO1390-AP1390)</x:f>
      </x:c>
      <x:c r="AR1390" s="58" t="str">
        <x:f>IF(OR(AP1390="",AP1390=0,AQ1390=""),"",AQ1390/AP1390)</x:f>
      </x:c>
      <x:c r="AS1390" s="58"/>
      <x:c r="AT1390" s="37"/>
      <x:c r="AU1390" s="37"/>
      <x:c r="AV1390" s="37"/>
      <x:c r="AW1390" s="56"/>
      <x:c r="AX1390" s="56"/>
      <x:c r="AY1390" s="37"/>
      <x:c r="AZ1390" s="37"/>
      <x:c r="BA1390" s="37"/>
      <x:c r="BB1390" s="37"/>
      <x:c r="BC1390" s="37"/>
      <x:c r="BD1390" s="60"/>
      <x:c r="BE1390" s="60"/>
      <x:c r="BF1390" s="37"/>
      <x:c r="BG1390" s="37"/>
      <x:c r="BH1390" s="37" t="str">
        <x:v>https://mintra.eg/products/fridge-storage-container-3-l-pack-of-6</x:v>
      </x:c>
      <x:c r="BI1390" s="37"/>
      <x:c r="BJ1390" s="37" t="str">
        <x:v>لم يبدأ</x:v>
      </x:c>
      <x:c r="BK1390" s="60" t="n">
        <x:v>46233</x:v>
      </x:c>
      <x:c r="BL1390" s="60"/>
      <x:c r="BM1390" s="60"/>
      <x:c r="BN1390" s="62" t="str">
        <x:f>IF(BM1390="","",(NOW()-BM1390)*24)</x:f>
      </x:c>
      <x:c r="BO1390" s="37" t="str">
        <x:f>IF(BM1390="","لم يُرصد",IF(BT1390&lt;&gt;TRUE,"غير نشط",IF(BP1390="فشل","فشل حالي",IF(BN1390&lt;=12,"حديث",IF(BN1390&lt;=24,"متأخر","قديم")))))</x:f>
        <x:v>لم يُرصد</x:v>
      </x:c>
      <x:c r="BP1390" s="37" t="str">
        <x:v>بانتظار رصد التقسيط</x:v>
      </x:c>
      <x:c r="BQ1390" s="37" t="n">
        <x:v>0</x:v>
      </x:c>
      <x:c r="BR1390" s="37"/>
      <x:c r="BS1390" s="37"/>
      <x:c r="BT1390" s="54" t="b">
        <x:v>1</x:v>
      </x:c>
      <x:c r="BU1390" s="37" t="str">
        <x:v>مهمة جاهزة لأول رصد</x:v>
      </x:c>
      <x:c r="BV1390" s="37" t="str">
        <x:v>Fridge Storage Container 3 L (pack of 3) — Orange</x:v>
      </x:c>
      <x:c r="BW139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0" s="60" t="n">
        <x:v>46233</x:v>
      </x:c>
      <x:c r="BY1390" s="60" t="n">
        <x:v>46233</x:v>
      </x:c>
    </x:row>
    <x:row r="1391">
      <x:c r="A1391" s="37" t="str">
        <x:v>مهمة جمع أولية</x:v>
      </x:c>
      <x:c r="B1391" s="37" t="str">
        <x:v>INSTTASK-F3542EC7E2AA</x:v>
      </x:c>
      <x:c r="C1391" s="37" t="str">
        <x:v>VAR-245F81C45E070F|EG-063|STORE|PENDING</x:v>
      </x:c>
      <x:c r="D1391" s="37" t="str">
        <x:v>VAR-245F81C45E070F|EG-063|STORE</x:v>
      </x:c>
      <x:c r="E1391" s="37" t="str">
        <x:v>VAR-245F81C45E070F</x:v>
      </x:c>
      <x:c r="F1391" s="37" t="str">
        <x:v>MOD-4CCC5933046D89</x:v>
      </x:c>
      <x:c r="G1391" s="37" t="str">
        <x:v>Mintra Fridge Storage Container 3 L (pack of 3) Red | 3L</x:v>
      </x:c>
      <x:c r="H1391" s="37" t="str">
        <x:v>المطبخ والأدوات المنزلية</x:v>
      </x:c>
      <x:c r="I1391" s="37" t="str">
        <x:v>حفظ وتنظيم الطعام</x:v>
      </x:c>
      <x:c r="J1391" s="37" t="str">
        <x:v>Mintra</x:v>
      </x:c>
      <x:c r="K1391" s="37" t="str">
        <x:v>Fridge Storage Container 3 L (pack of 3)</x:v>
      </x:c>
      <x:c r="L1391" s="37" t="str">
        <x:v>Red</x:v>
      </x:c>
      <x:c r="M1391" s="37"/>
      <x:c r="N1391" s="37"/>
      <x:c r="O1391" s="37" t="str">
        <x:v>red</x:v>
      </x:c>
      <x:c r="P1391" s="37" t="str">
        <x:v>5572</x:v>
      </x:c>
      <x:c r="Q1391" s="37"/>
      <x:c r="R1391" s="37" t="str">
        <x:v>EG-063</x:v>
      </x:c>
      <x:c r="S1391" s="37" t="str">
        <x:v>Mintra</x:v>
      </x:c>
      <x:c r="T1391" s="37" t="str">
        <x:v>A</x:v>
      </x:c>
      <x:c r="U1391" s="37"/>
      <x:c r="V1391" s="37"/>
      <x:c r="W1391" s="37" t="str">
        <x:v>https://mintra.eg/products/fridge-storage-container-3-l-pack-of-6</x:v>
      </x:c>
      <x:c r="X1391" s="37" t="str">
        <x:v>تغذية منتجات</x:v>
      </x:c>
      <x:c r="Y1391" s="37"/>
      <x:c r="Z1391" s="37"/>
      <x:c r="AA1391" s="37"/>
      <x:c r="AB1391" s="37"/>
      <x:c r="AC1391" s="37"/>
      <x:c r="AD1391" s="37"/>
      <x:c r="AE1391" s="37"/>
      <x:c r="AF1391" s="56"/>
      <x:c r="AG1391" s="56"/>
      <x:c r="AH1391" s="56"/>
      <x:c r="AI1391" s="58"/>
      <x:c r="AJ1391" s="56"/>
      <x:c r="AK1391" s="56"/>
      <x:c r="AL1391" s="56"/>
      <x:c r="AM1391" s="56"/>
      <x:c r="AN1391" s="56"/>
      <x:c r="AO1391" s="56" t="str">
        <x:f>IF(OR(AF1391="",AD1391=""),"",AF1391*AD1391+IF(AG1391="",0,AG1391)+IF(AH1391="",0,AH1391)+IF(AJ1391="",0,AJ1391)+IF(AK1391="",0,AK1391)+IF(AL1391="",0,AL1391)+IF(AM1391="",0,AM1391))</x:f>
      </x:c>
      <x:c r="AP1391" s="56"/>
      <x:c r="AQ1391" s="56" t="str">
        <x:f>IF(OR(AO1391="",AP1391=""),"",AO1391-AP1391)</x:f>
      </x:c>
      <x:c r="AR1391" s="58" t="str">
        <x:f>IF(OR(AP1391="",AP1391=0,AQ1391=""),"",AQ1391/AP1391)</x:f>
      </x:c>
      <x:c r="AS1391" s="58"/>
      <x:c r="AT1391" s="37"/>
      <x:c r="AU1391" s="37"/>
      <x:c r="AV1391" s="37"/>
      <x:c r="AW1391" s="56"/>
      <x:c r="AX1391" s="56"/>
      <x:c r="AY1391" s="37"/>
      <x:c r="AZ1391" s="37"/>
      <x:c r="BA1391" s="37"/>
      <x:c r="BB1391" s="37"/>
      <x:c r="BC1391" s="37"/>
      <x:c r="BD1391" s="60"/>
      <x:c r="BE1391" s="60"/>
      <x:c r="BF1391" s="37"/>
      <x:c r="BG1391" s="37"/>
      <x:c r="BH1391" s="37" t="str">
        <x:v>https://mintra.eg/products/fridge-storage-container-3-l-pack-of-6</x:v>
      </x:c>
      <x:c r="BI1391" s="37"/>
      <x:c r="BJ1391" s="37" t="str">
        <x:v>لم يبدأ</x:v>
      </x:c>
      <x:c r="BK1391" s="60" t="n">
        <x:v>46233</x:v>
      </x:c>
      <x:c r="BL1391" s="60"/>
      <x:c r="BM1391" s="60"/>
      <x:c r="BN1391" s="62" t="str">
        <x:f>IF(BM1391="","",(NOW()-BM1391)*24)</x:f>
      </x:c>
      <x:c r="BO1391" s="37" t="str">
        <x:f>IF(BM1391="","لم يُرصد",IF(BT1391&lt;&gt;TRUE,"غير نشط",IF(BP1391="فشل","فشل حالي",IF(BN1391&lt;=12,"حديث",IF(BN1391&lt;=24,"متأخر","قديم")))))</x:f>
        <x:v>لم يُرصد</x:v>
      </x:c>
      <x:c r="BP1391" s="37" t="str">
        <x:v>بانتظار رصد التقسيط</x:v>
      </x:c>
      <x:c r="BQ1391" s="37" t="n">
        <x:v>0</x:v>
      </x:c>
      <x:c r="BR1391" s="37"/>
      <x:c r="BS1391" s="37"/>
      <x:c r="BT1391" s="54" t="b">
        <x:v>1</x:v>
      </x:c>
      <x:c r="BU1391" s="37" t="str">
        <x:v>مهمة جاهزة لأول رصد</x:v>
      </x:c>
      <x:c r="BV1391" s="37" t="str">
        <x:v>Fridge Storage Container 3 L (pack of 3) — Red</x:v>
      </x:c>
      <x:c r="BW139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1" s="60" t="n">
        <x:v>46233</x:v>
      </x:c>
      <x:c r="BY1391" s="60" t="n">
        <x:v>46233</x:v>
      </x:c>
    </x:row>
    <x:row r="1392">
      <x:c r="A1392" s="37" t="str">
        <x:v>مهمة جمع أولية</x:v>
      </x:c>
      <x:c r="B1392" s="37" t="str">
        <x:v>INSTTASK-4E8024F205A3</x:v>
      </x:c>
      <x:c r="C1392" s="37" t="str">
        <x:v>VAR-FF10E365F940EF|EG-063|STORE|PENDING</x:v>
      </x:c>
      <x:c r="D1392" s="37" t="str">
        <x:v>VAR-FF10E365F940EF|EG-063|STORE</x:v>
      </x:c>
      <x:c r="E1392" s="37" t="str">
        <x:v>VAR-FF10E365F940EF</x:v>
      </x:c>
      <x:c r="F1392" s="37" t="str">
        <x:v>MOD-4CCC5933046D89</x:v>
      </x:c>
      <x:c r="G1392" s="37" t="str">
        <x:v>Mintra Fridge Storage Container 3 L (pack of 3) Turquoise | 3L</x:v>
      </x:c>
      <x:c r="H1392" s="37" t="str">
        <x:v>المطبخ والأدوات المنزلية</x:v>
      </x:c>
      <x:c r="I1392" s="37" t="str">
        <x:v>حفظ وتنظيم الطعام</x:v>
      </x:c>
      <x:c r="J1392" s="37" t="str">
        <x:v>Mintra</x:v>
      </x:c>
      <x:c r="K1392" s="37" t="str">
        <x:v>Fridge Storage Container 3 L (pack of 3)</x:v>
      </x:c>
      <x:c r="L1392" s="37" t="str">
        <x:v>Turquoise</x:v>
      </x:c>
      <x:c r="M1392" s="37"/>
      <x:c r="N1392" s="37"/>
      <x:c r="O1392" s="37" t="str">
        <x:v>turquoise</x:v>
      </x:c>
      <x:c r="P1392" s="37" t="str">
        <x:v>5575</x:v>
      </x:c>
      <x:c r="Q1392" s="37"/>
      <x:c r="R1392" s="37" t="str">
        <x:v>EG-063</x:v>
      </x:c>
      <x:c r="S1392" s="37" t="str">
        <x:v>Mintra</x:v>
      </x:c>
      <x:c r="T1392" s="37" t="str">
        <x:v>A</x:v>
      </x:c>
      <x:c r="U1392" s="37"/>
      <x:c r="V1392" s="37"/>
      <x:c r="W1392" s="37" t="str">
        <x:v>https://mintra.eg/products/fridge-storage-container-3-l-pack-of-6</x:v>
      </x:c>
      <x:c r="X1392" s="37" t="str">
        <x:v>تغذية منتجات</x:v>
      </x:c>
      <x:c r="Y1392" s="37"/>
      <x:c r="Z1392" s="37"/>
      <x:c r="AA1392" s="37"/>
      <x:c r="AB1392" s="37"/>
      <x:c r="AC1392" s="37"/>
      <x:c r="AD1392" s="37"/>
      <x:c r="AE1392" s="37"/>
      <x:c r="AF1392" s="56"/>
      <x:c r="AG1392" s="56"/>
      <x:c r="AH1392" s="56"/>
      <x:c r="AI1392" s="58"/>
      <x:c r="AJ1392" s="56"/>
      <x:c r="AK1392" s="56"/>
      <x:c r="AL1392" s="56"/>
      <x:c r="AM1392" s="56"/>
      <x:c r="AN1392" s="56"/>
      <x:c r="AO1392" s="56" t="str">
        <x:f>IF(OR(AF1392="",AD1392=""),"",AF1392*AD1392+IF(AG1392="",0,AG1392)+IF(AH1392="",0,AH1392)+IF(AJ1392="",0,AJ1392)+IF(AK1392="",0,AK1392)+IF(AL1392="",0,AL1392)+IF(AM1392="",0,AM1392))</x:f>
      </x:c>
      <x:c r="AP1392" s="56"/>
      <x:c r="AQ1392" s="56" t="str">
        <x:f>IF(OR(AO1392="",AP1392=""),"",AO1392-AP1392)</x:f>
      </x:c>
      <x:c r="AR1392" s="58" t="str">
        <x:f>IF(OR(AP1392="",AP1392=0,AQ1392=""),"",AQ1392/AP1392)</x:f>
      </x:c>
      <x:c r="AS1392" s="58"/>
      <x:c r="AT1392" s="37"/>
      <x:c r="AU1392" s="37"/>
      <x:c r="AV1392" s="37"/>
      <x:c r="AW1392" s="56"/>
      <x:c r="AX1392" s="56"/>
      <x:c r="AY1392" s="37"/>
      <x:c r="AZ1392" s="37"/>
      <x:c r="BA1392" s="37"/>
      <x:c r="BB1392" s="37"/>
      <x:c r="BC1392" s="37"/>
      <x:c r="BD1392" s="60"/>
      <x:c r="BE1392" s="60"/>
      <x:c r="BF1392" s="37"/>
      <x:c r="BG1392" s="37"/>
      <x:c r="BH1392" s="37" t="str">
        <x:v>https://mintra.eg/products/fridge-storage-container-3-l-pack-of-6</x:v>
      </x:c>
      <x:c r="BI1392" s="37"/>
      <x:c r="BJ1392" s="37" t="str">
        <x:v>لم يبدأ</x:v>
      </x:c>
      <x:c r="BK1392" s="60" t="n">
        <x:v>46233</x:v>
      </x:c>
      <x:c r="BL1392" s="60"/>
      <x:c r="BM1392" s="60"/>
      <x:c r="BN1392" s="62" t="str">
        <x:f>IF(BM1392="","",(NOW()-BM1392)*24)</x:f>
      </x:c>
      <x:c r="BO1392" s="37" t="str">
        <x:f>IF(BM1392="","لم يُرصد",IF(BT1392&lt;&gt;TRUE,"غير نشط",IF(BP1392="فشل","فشل حالي",IF(BN1392&lt;=12,"حديث",IF(BN1392&lt;=24,"متأخر","قديم")))))</x:f>
        <x:v>لم يُرصد</x:v>
      </x:c>
      <x:c r="BP1392" s="37" t="str">
        <x:v>بانتظار رصد التقسيط</x:v>
      </x:c>
      <x:c r="BQ1392" s="37" t="n">
        <x:v>0</x:v>
      </x:c>
      <x:c r="BR1392" s="37"/>
      <x:c r="BS1392" s="37"/>
      <x:c r="BT1392" s="54" t="b">
        <x:v>1</x:v>
      </x:c>
      <x:c r="BU1392" s="37" t="str">
        <x:v>مهمة جاهزة لأول رصد</x:v>
      </x:c>
      <x:c r="BV1392" s="37" t="str">
        <x:v>Fridge Storage Container 3 L (pack of 3) — Turquoise</x:v>
      </x:c>
      <x:c r="BW139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2" s="60" t="n">
        <x:v>46233</x:v>
      </x:c>
      <x:c r="BY1392" s="60" t="n">
        <x:v>46233</x:v>
      </x:c>
    </x:row>
    <x:row r="1393">
      <x:c r="A1393" s="37" t="str">
        <x:v>مهمة جمع أولية</x:v>
      </x:c>
      <x:c r="B1393" s="37" t="str">
        <x:v>INSTTASK-B28ACFBB5C10</x:v>
      </x:c>
      <x:c r="C1393" s="37" t="str">
        <x:v>VAR-A69C9FCC6B3757|EG-063|STORE|PENDING</x:v>
      </x:c>
      <x:c r="D1393" s="37" t="str">
        <x:v>VAR-A69C9FCC6B3757|EG-063|STORE</x:v>
      </x:c>
      <x:c r="E1393" s="37" t="str">
        <x:v>VAR-A69C9FCC6B3757</x:v>
      </x:c>
      <x:c r="F1393" s="37" t="str">
        <x:v>MOD-4CCC5933046D89</x:v>
      </x:c>
      <x:c r="G1393" s="37" t="str">
        <x:v>Mintra Fridge Storage Container 3 L (pack of 3) White | 3L</x:v>
      </x:c>
      <x:c r="H1393" s="37" t="str">
        <x:v>المطبخ والأدوات المنزلية</x:v>
      </x:c>
      <x:c r="I1393" s="37" t="str">
        <x:v>حفظ وتنظيم الطعام</x:v>
      </x:c>
      <x:c r="J1393" s="37" t="str">
        <x:v>Mintra</x:v>
      </x:c>
      <x:c r="K1393" s="37" t="str">
        <x:v>Fridge Storage Container 3 L (pack of 3)</x:v>
      </x:c>
      <x:c r="L1393" s="37" t="str">
        <x:v>White</x:v>
      </x:c>
      <x:c r="M1393" s="37"/>
      <x:c r="N1393" s="37"/>
      <x:c r="O1393" s="37" t="str">
        <x:v>white</x:v>
      </x:c>
      <x:c r="P1393" s="37" t="str">
        <x:v>5571</x:v>
      </x:c>
      <x:c r="Q1393" s="37"/>
      <x:c r="R1393" s="37" t="str">
        <x:v>EG-063</x:v>
      </x:c>
      <x:c r="S1393" s="37" t="str">
        <x:v>Mintra</x:v>
      </x:c>
      <x:c r="T1393" s="37" t="str">
        <x:v>A</x:v>
      </x:c>
      <x:c r="U1393" s="37"/>
      <x:c r="V1393" s="37"/>
      <x:c r="W1393" s="37" t="str">
        <x:v>https://mintra.eg/products/fridge-storage-container-3-l-pack-of-6</x:v>
      </x:c>
      <x:c r="X1393" s="37" t="str">
        <x:v>تغذية منتجات</x:v>
      </x:c>
      <x:c r="Y1393" s="37"/>
      <x:c r="Z1393" s="37"/>
      <x:c r="AA1393" s="37"/>
      <x:c r="AB1393" s="37"/>
      <x:c r="AC1393" s="37"/>
      <x:c r="AD1393" s="37"/>
      <x:c r="AE1393" s="37"/>
      <x:c r="AF1393" s="56"/>
      <x:c r="AG1393" s="56"/>
      <x:c r="AH1393" s="56"/>
      <x:c r="AI1393" s="58"/>
      <x:c r="AJ1393" s="56"/>
      <x:c r="AK1393" s="56"/>
      <x:c r="AL1393" s="56"/>
      <x:c r="AM1393" s="56"/>
      <x:c r="AN1393" s="56"/>
      <x:c r="AO1393" s="56" t="str">
        <x:f>IF(OR(AF1393="",AD1393=""),"",AF1393*AD1393+IF(AG1393="",0,AG1393)+IF(AH1393="",0,AH1393)+IF(AJ1393="",0,AJ1393)+IF(AK1393="",0,AK1393)+IF(AL1393="",0,AL1393)+IF(AM1393="",0,AM1393))</x:f>
      </x:c>
      <x:c r="AP1393" s="56"/>
      <x:c r="AQ1393" s="56" t="str">
        <x:f>IF(OR(AO1393="",AP1393=""),"",AO1393-AP1393)</x:f>
      </x:c>
      <x:c r="AR1393" s="58" t="str">
        <x:f>IF(OR(AP1393="",AP1393=0,AQ1393=""),"",AQ1393/AP1393)</x:f>
      </x:c>
      <x:c r="AS1393" s="58"/>
      <x:c r="AT1393" s="37"/>
      <x:c r="AU1393" s="37"/>
      <x:c r="AV1393" s="37"/>
      <x:c r="AW1393" s="56"/>
      <x:c r="AX1393" s="56"/>
      <x:c r="AY1393" s="37"/>
      <x:c r="AZ1393" s="37"/>
      <x:c r="BA1393" s="37"/>
      <x:c r="BB1393" s="37"/>
      <x:c r="BC1393" s="37"/>
      <x:c r="BD1393" s="60"/>
      <x:c r="BE1393" s="60"/>
      <x:c r="BF1393" s="37"/>
      <x:c r="BG1393" s="37"/>
      <x:c r="BH1393" s="37" t="str">
        <x:v>https://mintra.eg/products/fridge-storage-container-3-l-pack-of-6</x:v>
      </x:c>
      <x:c r="BI1393" s="37"/>
      <x:c r="BJ1393" s="37" t="str">
        <x:v>لم يبدأ</x:v>
      </x:c>
      <x:c r="BK1393" s="60" t="n">
        <x:v>46233</x:v>
      </x:c>
      <x:c r="BL1393" s="60"/>
      <x:c r="BM1393" s="60"/>
      <x:c r="BN1393" s="62" t="str">
        <x:f>IF(BM1393="","",(NOW()-BM1393)*24)</x:f>
      </x:c>
      <x:c r="BO1393" s="37" t="str">
        <x:f>IF(BM1393="","لم يُرصد",IF(BT1393&lt;&gt;TRUE,"غير نشط",IF(BP1393="فشل","فشل حالي",IF(BN1393&lt;=12,"حديث",IF(BN1393&lt;=24,"متأخر","قديم")))))</x:f>
        <x:v>لم يُرصد</x:v>
      </x:c>
      <x:c r="BP1393" s="37" t="str">
        <x:v>بانتظار رصد التقسيط</x:v>
      </x:c>
      <x:c r="BQ1393" s="37" t="n">
        <x:v>0</x:v>
      </x:c>
      <x:c r="BR1393" s="37"/>
      <x:c r="BS1393" s="37"/>
      <x:c r="BT1393" s="54" t="b">
        <x:v>1</x:v>
      </x:c>
      <x:c r="BU1393" s="37" t="str">
        <x:v>مهمة جاهزة لأول رصد</x:v>
      </x:c>
      <x:c r="BV1393" s="37" t="str">
        <x:v>Fridge Storage Container 3 L (pack of 3) — White</x:v>
      </x:c>
      <x:c r="BW139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3" s="60" t="n">
        <x:v>46233</x:v>
      </x:c>
      <x:c r="BY1393" s="60" t="n">
        <x:v>46233</x:v>
      </x:c>
    </x:row>
    <x:row r="1394">
      <x:c r="A1394" s="37" t="str">
        <x:v>مهمة جمع أولية</x:v>
      </x:c>
      <x:c r="B1394" s="37" t="str">
        <x:v>INSTTASK-2327E1AA2C8E</x:v>
      </x:c>
      <x:c r="C1394" s="37" t="str">
        <x:v>VAR-367D2C3DBAC1FC|EG-063|STORE|PENDING</x:v>
      </x:c>
      <x:c r="D1394" s="37" t="str">
        <x:v>VAR-367D2C3DBAC1FC|EG-063|STORE</x:v>
      </x:c>
      <x:c r="E1394" s="37" t="str">
        <x:v>VAR-367D2C3DBAC1FC</x:v>
      </x:c>
      <x:c r="F1394" s="37" t="str">
        <x:v>MOD-4CCC5933046D89</x:v>
      </x:c>
      <x:c r="G1394" s="37" t="str">
        <x:v>Mintra Fridge Storage Container 3 L (pack of 3) Yellow | 3L</x:v>
      </x:c>
      <x:c r="H1394" s="37" t="str">
        <x:v>المطبخ والأدوات المنزلية</x:v>
      </x:c>
      <x:c r="I1394" s="37" t="str">
        <x:v>حفظ وتنظيم الطعام</x:v>
      </x:c>
      <x:c r="J1394" s="37" t="str">
        <x:v>Mintra</x:v>
      </x:c>
      <x:c r="K1394" s="37" t="str">
        <x:v>Fridge Storage Container 3 L (pack of 3)</x:v>
      </x:c>
      <x:c r="L1394" s="37" t="str">
        <x:v>Yellow</x:v>
      </x:c>
      <x:c r="M1394" s="37"/>
      <x:c r="N1394" s="37"/>
      <x:c r="O1394" s="37" t="str">
        <x:v>yellow</x:v>
      </x:c>
      <x:c r="P1394" s="37" t="str">
        <x:v>5576</x:v>
      </x:c>
      <x:c r="Q1394" s="37"/>
      <x:c r="R1394" s="37" t="str">
        <x:v>EG-063</x:v>
      </x:c>
      <x:c r="S1394" s="37" t="str">
        <x:v>Mintra</x:v>
      </x:c>
      <x:c r="T1394" s="37" t="str">
        <x:v>A</x:v>
      </x:c>
      <x:c r="U1394" s="37"/>
      <x:c r="V1394" s="37"/>
      <x:c r="W1394" s="37" t="str">
        <x:v>https://mintra.eg/products/fridge-storage-container-3-l-pack-of-6</x:v>
      </x:c>
      <x:c r="X1394" s="37" t="str">
        <x:v>تغذية منتجات</x:v>
      </x:c>
      <x:c r="Y1394" s="37"/>
      <x:c r="Z1394" s="37"/>
      <x:c r="AA1394" s="37"/>
      <x:c r="AB1394" s="37"/>
      <x:c r="AC1394" s="37"/>
      <x:c r="AD1394" s="37"/>
      <x:c r="AE1394" s="37"/>
      <x:c r="AF1394" s="56"/>
      <x:c r="AG1394" s="56"/>
      <x:c r="AH1394" s="56"/>
      <x:c r="AI1394" s="58"/>
      <x:c r="AJ1394" s="56"/>
      <x:c r="AK1394" s="56"/>
      <x:c r="AL1394" s="56"/>
      <x:c r="AM1394" s="56"/>
      <x:c r="AN1394" s="56"/>
      <x:c r="AO1394" s="56" t="str">
        <x:f>IF(OR(AF1394="",AD1394=""),"",AF1394*AD1394+IF(AG1394="",0,AG1394)+IF(AH1394="",0,AH1394)+IF(AJ1394="",0,AJ1394)+IF(AK1394="",0,AK1394)+IF(AL1394="",0,AL1394)+IF(AM1394="",0,AM1394))</x:f>
      </x:c>
      <x:c r="AP1394" s="56"/>
      <x:c r="AQ1394" s="56" t="str">
        <x:f>IF(OR(AO1394="",AP1394=""),"",AO1394-AP1394)</x:f>
      </x:c>
      <x:c r="AR1394" s="58" t="str">
        <x:f>IF(OR(AP1394="",AP1394=0,AQ1394=""),"",AQ1394/AP1394)</x:f>
      </x:c>
      <x:c r="AS1394" s="58"/>
      <x:c r="AT1394" s="37"/>
      <x:c r="AU1394" s="37"/>
      <x:c r="AV1394" s="37"/>
      <x:c r="AW1394" s="56"/>
      <x:c r="AX1394" s="56"/>
      <x:c r="AY1394" s="37"/>
      <x:c r="AZ1394" s="37"/>
      <x:c r="BA1394" s="37"/>
      <x:c r="BB1394" s="37"/>
      <x:c r="BC1394" s="37"/>
      <x:c r="BD1394" s="60"/>
      <x:c r="BE1394" s="60"/>
      <x:c r="BF1394" s="37"/>
      <x:c r="BG1394" s="37"/>
      <x:c r="BH1394" s="37" t="str">
        <x:v>https://mintra.eg/products/fridge-storage-container-3-l-pack-of-6</x:v>
      </x:c>
      <x:c r="BI1394" s="37"/>
      <x:c r="BJ1394" s="37" t="str">
        <x:v>لم يبدأ</x:v>
      </x:c>
      <x:c r="BK1394" s="60" t="n">
        <x:v>46233</x:v>
      </x:c>
      <x:c r="BL1394" s="60"/>
      <x:c r="BM1394" s="60"/>
      <x:c r="BN1394" s="62" t="str">
        <x:f>IF(BM1394="","",(NOW()-BM1394)*24)</x:f>
      </x:c>
      <x:c r="BO1394" s="37" t="str">
        <x:f>IF(BM1394="","لم يُرصد",IF(BT1394&lt;&gt;TRUE,"غير نشط",IF(BP1394="فشل","فشل حالي",IF(BN1394&lt;=12,"حديث",IF(BN1394&lt;=24,"متأخر","قديم")))))</x:f>
        <x:v>لم يُرصد</x:v>
      </x:c>
      <x:c r="BP1394" s="37" t="str">
        <x:v>بانتظار رصد التقسيط</x:v>
      </x:c>
      <x:c r="BQ1394" s="37" t="n">
        <x:v>0</x:v>
      </x:c>
      <x:c r="BR1394" s="37"/>
      <x:c r="BS1394" s="37"/>
      <x:c r="BT1394" s="54" t="b">
        <x:v>1</x:v>
      </x:c>
      <x:c r="BU1394" s="37" t="str">
        <x:v>مهمة جاهزة لأول رصد</x:v>
      </x:c>
      <x:c r="BV1394" s="37" t="str">
        <x:v>Fridge Storage Container 3 L (pack of 3) — Yellow</x:v>
      </x:c>
      <x:c r="BW139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4" s="60" t="n">
        <x:v>46233</x:v>
      </x:c>
      <x:c r="BY1394" s="60" t="n">
        <x:v>46233</x:v>
      </x:c>
    </x:row>
    <x:row r="1395">
      <x:c r="A1395" s="37" t="str">
        <x:v>مهمة جمع أولية</x:v>
      </x:c>
      <x:c r="B1395" s="37" t="str">
        <x:v>INSTTASK-C3614CA3B50A</x:v>
      </x:c>
      <x:c r="C1395" s="37" t="str">
        <x:v>VAR-239EBAA1806ED2|EG-063|STORE|PENDING</x:v>
      </x:c>
      <x:c r="D1395" s="37" t="str">
        <x:v>VAR-239EBAA1806ED2|EG-063|STORE</x:v>
      </x:c>
      <x:c r="E1395" s="37" t="str">
        <x:v>VAR-239EBAA1806ED2</x:v>
      </x:c>
      <x:c r="F1395" s="37" t="str">
        <x:v>MOD-8C442973A24E37</x:v>
      </x:c>
      <x:c r="G1395" s="37" t="str">
        <x:v>Mintra Fridge Storage Container 4 L (pack of 3) Blue | 4L</x:v>
      </x:c>
      <x:c r="H1395" s="37" t="str">
        <x:v>المطبخ والأدوات المنزلية</x:v>
      </x:c>
      <x:c r="I1395" s="37" t="str">
        <x:v>حفظ وتنظيم الطعام</x:v>
      </x:c>
      <x:c r="J1395" s="37" t="str">
        <x:v>Mintra</x:v>
      </x:c>
      <x:c r="K1395" s="37" t="str">
        <x:v>Fridge Storage Container 4 L (pack of 3)</x:v>
      </x:c>
      <x:c r="L1395" s="37" t="str">
        <x:v>Blue</x:v>
      </x:c>
      <x:c r="M1395" s="37"/>
      <x:c r="N1395" s="37"/>
      <x:c r="O1395" s="37" t="str">
        <x:v>blue</x:v>
      </x:c>
      <x:c r="P1395" s="37" t="str">
        <x:v>5582</x:v>
      </x:c>
      <x:c r="Q1395" s="37"/>
      <x:c r="R1395" s="37" t="str">
        <x:v>EG-063</x:v>
      </x:c>
      <x:c r="S1395" s="37" t="str">
        <x:v>Mintra</x:v>
      </x:c>
      <x:c r="T1395" s="37" t="str">
        <x:v>A</x:v>
      </x:c>
      <x:c r="U1395" s="37"/>
      <x:c r="V1395" s="37"/>
      <x:c r="W1395" s="37" t="str">
        <x:v>https://mintra.eg/products/fridge-storage-container-4-l-pack-of-6</x:v>
      </x:c>
      <x:c r="X1395" s="37" t="str">
        <x:v>تغذية منتجات</x:v>
      </x:c>
      <x:c r="Y1395" s="37"/>
      <x:c r="Z1395" s="37"/>
      <x:c r="AA1395" s="37"/>
      <x:c r="AB1395" s="37"/>
      <x:c r="AC1395" s="37"/>
      <x:c r="AD1395" s="37"/>
      <x:c r="AE1395" s="37"/>
      <x:c r="AF1395" s="56"/>
      <x:c r="AG1395" s="56"/>
      <x:c r="AH1395" s="56"/>
      <x:c r="AI1395" s="58"/>
      <x:c r="AJ1395" s="56"/>
      <x:c r="AK1395" s="56"/>
      <x:c r="AL1395" s="56"/>
      <x:c r="AM1395" s="56"/>
      <x:c r="AN1395" s="56"/>
      <x:c r="AO1395" s="56" t="str">
        <x:f>IF(OR(AF1395="",AD1395=""),"",AF1395*AD1395+IF(AG1395="",0,AG1395)+IF(AH1395="",0,AH1395)+IF(AJ1395="",0,AJ1395)+IF(AK1395="",0,AK1395)+IF(AL1395="",0,AL1395)+IF(AM1395="",0,AM1395))</x:f>
      </x:c>
      <x:c r="AP1395" s="56"/>
      <x:c r="AQ1395" s="56" t="str">
        <x:f>IF(OR(AO1395="",AP1395=""),"",AO1395-AP1395)</x:f>
      </x:c>
      <x:c r="AR1395" s="58" t="str">
        <x:f>IF(OR(AP1395="",AP1395=0,AQ1395=""),"",AQ1395/AP1395)</x:f>
      </x:c>
      <x:c r="AS1395" s="58"/>
      <x:c r="AT1395" s="37"/>
      <x:c r="AU1395" s="37"/>
      <x:c r="AV1395" s="37"/>
      <x:c r="AW1395" s="56"/>
      <x:c r="AX1395" s="56"/>
      <x:c r="AY1395" s="37"/>
      <x:c r="AZ1395" s="37"/>
      <x:c r="BA1395" s="37"/>
      <x:c r="BB1395" s="37"/>
      <x:c r="BC1395" s="37"/>
      <x:c r="BD1395" s="60"/>
      <x:c r="BE1395" s="60"/>
      <x:c r="BF1395" s="37"/>
      <x:c r="BG1395" s="37"/>
      <x:c r="BH1395" s="37" t="str">
        <x:v>https://mintra.eg/products/fridge-storage-container-4-l-pack-of-6</x:v>
      </x:c>
      <x:c r="BI1395" s="37"/>
      <x:c r="BJ1395" s="37" t="str">
        <x:v>لم يبدأ</x:v>
      </x:c>
      <x:c r="BK1395" s="60" t="n">
        <x:v>46233</x:v>
      </x:c>
      <x:c r="BL1395" s="60"/>
      <x:c r="BM1395" s="60"/>
      <x:c r="BN1395" s="62" t="str">
        <x:f>IF(BM1395="","",(NOW()-BM1395)*24)</x:f>
      </x:c>
      <x:c r="BO1395" s="37" t="str">
        <x:f>IF(BM1395="","لم يُرصد",IF(BT1395&lt;&gt;TRUE,"غير نشط",IF(BP1395="فشل","فشل حالي",IF(BN1395&lt;=12,"حديث",IF(BN1395&lt;=24,"متأخر","قديم")))))</x:f>
        <x:v>لم يُرصد</x:v>
      </x:c>
      <x:c r="BP1395" s="37" t="str">
        <x:v>بانتظار رصد التقسيط</x:v>
      </x:c>
      <x:c r="BQ1395" s="37" t="n">
        <x:v>0</x:v>
      </x:c>
      <x:c r="BR1395" s="37"/>
      <x:c r="BS1395" s="37"/>
      <x:c r="BT1395" s="54" t="b">
        <x:v>1</x:v>
      </x:c>
      <x:c r="BU1395" s="37" t="str">
        <x:v>مهمة جاهزة لأول رصد</x:v>
      </x:c>
      <x:c r="BV1395" s="37" t="str">
        <x:v>Fridge Storage Container 4 L (pack of 3) — Blue</x:v>
      </x:c>
      <x:c r="BW139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5" s="60" t="n">
        <x:v>46233</x:v>
      </x:c>
      <x:c r="BY1395" s="60" t="n">
        <x:v>46233</x:v>
      </x:c>
    </x:row>
    <x:row r="1396">
      <x:c r="A1396" s="37" t="str">
        <x:v>مهمة جمع أولية</x:v>
      </x:c>
      <x:c r="B1396" s="37" t="str">
        <x:v>INSTTASK-704E143DCD9C</x:v>
      </x:c>
      <x:c r="C1396" s="37" t="str">
        <x:v>VAR-5DD5EA72771B3C|EG-063|STORE|PENDING</x:v>
      </x:c>
      <x:c r="D1396" s="37" t="str">
        <x:v>VAR-5DD5EA72771B3C|EG-063|STORE</x:v>
      </x:c>
      <x:c r="E1396" s="37" t="str">
        <x:v>VAR-5DD5EA72771B3C</x:v>
      </x:c>
      <x:c r="F1396" s="37" t="str">
        <x:v>MOD-8C442973A24E37</x:v>
      </x:c>
      <x:c r="G1396" s="37" t="str">
        <x:v>Mintra Fridge Storage Container 4 L (pack of 3) Fuchsia | 4L</x:v>
      </x:c>
      <x:c r="H1396" s="37" t="str">
        <x:v>المطبخ والأدوات المنزلية</x:v>
      </x:c>
      <x:c r="I1396" s="37" t="str">
        <x:v>حفظ وتنظيم الطعام</x:v>
      </x:c>
      <x:c r="J1396" s="37" t="str">
        <x:v>Mintra</x:v>
      </x:c>
      <x:c r="K1396" s="37" t="str">
        <x:v>Fridge Storage Container 4 L (pack of 3)</x:v>
      </x:c>
      <x:c r="L1396" s="37" t="str">
        <x:v>Fuchsia</x:v>
      </x:c>
      <x:c r="M1396" s="37"/>
      <x:c r="N1396" s="37"/>
      <x:c r="O1396" s="37" t="str">
        <x:v>fuchsia</x:v>
      </x:c>
      <x:c r="P1396" s="37" t="str">
        <x:v>5586</x:v>
      </x:c>
      <x:c r="Q1396" s="37"/>
      <x:c r="R1396" s="37" t="str">
        <x:v>EG-063</x:v>
      </x:c>
      <x:c r="S1396" s="37" t="str">
        <x:v>Mintra</x:v>
      </x:c>
      <x:c r="T1396" s="37" t="str">
        <x:v>A</x:v>
      </x:c>
      <x:c r="U1396" s="37"/>
      <x:c r="V1396" s="37"/>
      <x:c r="W1396" s="37" t="str">
        <x:v>https://mintra.eg/products/fridge-storage-container-4-l-pack-of-6</x:v>
      </x:c>
      <x:c r="X1396" s="37" t="str">
        <x:v>تغذية منتجات</x:v>
      </x:c>
      <x:c r="Y1396" s="37"/>
      <x:c r="Z1396" s="37"/>
      <x:c r="AA1396" s="37"/>
      <x:c r="AB1396" s="37"/>
      <x:c r="AC1396" s="37"/>
      <x:c r="AD1396" s="37"/>
      <x:c r="AE1396" s="37"/>
      <x:c r="AF1396" s="56"/>
      <x:c r="AG1396" s="56"/>
      <x:c r="AH1396" s="56"/>
      <x:c r="AI1396" s="58"/>
      <x:c r="AJ1396" s="56"/>
      <x:c r="AK1396" s="56"/>
      <x:c r="AL1396" s="56"/>
      <x:c r="AM1396" s="56"/>
      <x:c r="AN1396" s="56"/>
      <x:c r="AO1396" s="56" t="str">
        <x:f>IF(OR(AF1396="",AD1396=""),"",AF1396*AD1396+IF(AG1396="",0,AG1396)+IF(AH1396="",0,AH1396)+IF(AJ1396="",0,AJ1396)+IF(AK1396="",0,AK1396)+IF(AL1396="",0,AL1396)+IF(AM1396="",0,AM1396))</x:f>
      </x:c>
      <x:c r="AP1396" s="56"/>
      <x:c r="AQ1396" s="56" t="str">
        <x:f>IF(OR(AO1396="",AP1396=""),"",AO1396-AP1396)</x:f>
      </x:c>
      <x:c r="AR1396" s="58" t="str">
        <x:f>IF(OR(AP1396="",AP1396=0,AQ1396=""),"",AQ1396/AP1396)</x:f>
      </x:c>
      <x:c r="AS1396" s="58"/>
      <x:c r="AT1396" s="37"/>
      <x:c r="AU1396" s="37"/>
      <x:c r="AV1396" s="37"/>
      <x:c r="AW1396" s="56"/>
      <x:c r="AX1396" s="56"/>
      <x:c r="AY1396" s="37"/>
      <x:c r="AZ1396" s="37"/>
      <x:c r="BA1396" s="37"/>
      <x:c r="BB1396" s="37"/>
      <x:c r="BC1396" s="37"/>
      <x:c r="BD1396" s="60"/>
      <x:c r="BE1396" s="60"/>
      <x:c r="BF1396" s="37"/>
      <x:c r="BG1396" s="37"/>
      <x:c r="BH1396" s="37" t="str">
        <x:v>https://mintra.eg/products/fridge-storage-container-4-l-pack-of-6</x:v>
      </x:c>
      <x:c r="BI1396" s="37"/>
      <x:c r="BJ1396" s="37" t="str">
        <x:v>لم يبدأ</x:v>
      </x:c>
      <x:c r="BK1396" s="60" t="n">
        <x:v>46233</x:v>
      </x:c>
      <x:c r="BL1396" s="60"/>
      <x:c r="BM1396" s="60"/>
      <x:c r="BN1396" s="62" t="str">
        <x:f>IF(BM1396="","",(NOW()-BM1396)*24)</x:f>
      </x:c>
      <x:c r="BO1396" s="37" t="str">
        <x:f>IF(BM1396="","لم يُرصد",IF(BT1396&lt;&gt;TRUE,"غير نشط",IF(BP1396="فشل","فشل حالي",IF(BN1396&lt;=12,"حديث",IF(BN1396&lt;=24,"متأخر","قديم")))))</x:f>
        <x:v>لم يُرصد</x:v>
      </x:c>
      <x:c r="BP1396" s="37" t="str">
        <x:v>بانتظار رصد التقسيط</x:v>
      </x:c>
      <x:c r="BQ1396" s="37" t="n">
        <x:v>0</x:v>
      </x:c>
      <x:c r="BR1396" s="37"/>
      <x:c r="BS1396" s="37"/>
      <x:c r="BT1396" s="54" t="b">
        <x:v>1</x:v>
      </x:c>
      <x:c r="BU1396" s="37" t="str">
        <x:v>مهمة جاهزة لأول رصد</x:v>
      </x:c>
      <x:c r="BV1396" s="37" t="str">
        <x:v>Fridge Storage Container 4 L (pack of 3) — Fuchsia</x:v>
      </x:c>
      <x:c r="BW139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6" s="60" t="n">
        <x:v>46233</x:v>
      </x:c>
      <x:c r="BY1396" s="60" t="n">
        <x:v>46233</x:v>
      </x:c>
    </x:row>
    <x:row r="1397">
      <x:c r="A1397" s="37" t="str">
        <x:v>مهمة جمع أولية</x:v>
      </x:c>
      <x:c r="B1397" s="37" t="str">
        <x:v>INSTTASK-7C02501C4EED</x:v>
      </x:c>
      <x:c r="C1397" s="37" t="str">
        <x:v>VAR-B98104746DB3EE|EG-063|STORE|PENDING</x:v>
      </x:c>
      <x:c r="D1397" s="37" t="str">
        <x:v>VAR-B98104746DB3EE|EG-063|STORE</x:v>
      </x:c>
      <x:c r="E1397" s="37" t="str">
        <x:v>VAR-B98104746DB3EE</x:v>
      </x:c>
      <x:c r="F1397" s="37" t="str">
        <x:v>MOD-8C442973A24E37</x:v>
      </x:c>
      <x:c r="G1397" s="37" t="str">
        <x:v>Mintra Fridge Storage Container 4 L (pack of 3) Green | 4L</x:v>
      </x:c>
      <x:c r="H1397" s="37" t="str">
        <x:v>المطبخ والأدوات المنزلية</x:v>
      </x:c>
      <x:c r="I1397" s="37" t="str">
        <x:v>حفظ وتنظيم الطعام</x:v>
      </x:c>
      <x:c r="J1397" s="37" t="str">
        <x:v>Mintra</x:v>
      </x:c>
      <x:c r="K1397" s="37" t="str">
        <x:v>Fridge Storage Container 4 L (pack of 3)</x:v>
      </x:c>
      <x:c r="L1397" s="37" t="str">
        <x:v>Green</x:v>
      </x:c>
      <x:c r="M1397" s="37"/>
      <x:c r="N1397" s="37"/>
      <x:c r="O1397" s="37" t="str">
        <x:v>green</x:v>
      </x:c>
      <x:c r="P1397" s="37" t="str">
        <x:v>5581</x:v>
      </x:c>
      <x:c r="Q1397" s="37"/>
      <x:c r="R1397" s="37" t="str">
        <x:v>EG-063</x:v>
      </x:c>
      <x:c r="S1397" s="37" t="str">
        <x:v>Mintra</x:v>
      </x:c>
      <x:c r="T1397" s="37" t="str">
        <x:v>A</x:v>
      </x:c>
      <x:c r="U1397" s="37"/>
      <x:c r="V1397" s="37"/>
      <x:c r="W1397" s="37" t="str">
        <x:v>https://mintra.eg/products/fridge-storage-container-4-l-pack-of-6</x:v>
      </x:c>
      <x:c r="X1397" s="37" t="str">
        <x:v>تغذية منتجات</x:v>
      </x:c>
      <x:c r="Y1397" s="37"/>
      <x:c r="Z1397" s="37"/>
      <x:c r="AA1397" s="37"/>
      <x:c r="AB1397" s="37"/>
      <x:c r="AC1397" s="37"/>
      <x:c r="AD1397" s="37"/>
      <x:c r="AE1397" s="37"/>
      <x:c r="AF1397" s="56"/>
      <x:c r="AG1397" s="56"/>
      <x:c r="AH1397" s="56"/>
      <x:c r="AI1397" s="58"/>
      <x:c r="AJ1397" s="56"/>
      <x:c r="AK1397" s="56"/>
      <x:c r="AL1397" s="56"/>
      <x:c r="AM1397" s="56"/>
      <x:c r="AN1397" s="56"/>
      <x:c r="AO1397" s="56" t="str">
        <x:f>IF(OR(AF1397="",AD1397=""),"",AF1397*AD1397+IF(AG1397="",0,AG1397)+IF(AH1397="",0,AH1397)+IF(AJ1397="",0,AJ1397)+IF(AK1397="",0,AK1397)+IF(AL1397="",0,AL1397)+IF(AM1397="",0,AM1397))</x:f>
      </x:c>
      <x:c r="AP1397" s="56"/>
      <x:c r="AQ1397" s="56" t="str">
        <x:f>IF(OR(AO1397="",AP1397=""),"",AO1397-AP1397)</x:f>
      </x:c>
      <x:c r="AR1397" s="58" t="str">
        <x:f>IF(OR(AP1397="",AP1397=0,AQ1397=""),"",AQ1397/AP1397)</x:f>
      </x:c>
      <x:c r="AS1397" s="58"/>
      <x:c r="AT1397" s="37"/>
      <x:c r="AU1397" s="37"/>
      <x:c r="AV1397" s="37"/>
      <x:c r="AW1397" s="56"/>
      <x:c r="AX1397" s="56"/>
      <x:c r="AY1397" s="37"/>
      <x:c r="AZ1397" s="37"/>
      <x:c r="BA1397" s="37"/>
      <x:c r="BB1397" s="37"/>
      <x:c r="BC1397" s="37"/>
      <x:c r="BD1397" s="60"/>
      <x:c r="BE1397" s="60"/>
      <x:c r="BF1397" s="37"/>
      <x:c r="BG1397" s="37"/>
      <x:c r="BH1397" s="37" t="str">
        <x:v>https://mintra.eg/products/fridge-storage-container-4-l-pack-of-6</x:v>
      </x:c>
      <x:c r="BI1397" s="37"/>
      <x:c r="BJ1397" s="37" t="str">
        <x:v>لم يبدأ</x:v>
      </x:c>
      <x:c r="BK1397" s="60" t="n">
        <x:v>46233</x:v>
      </x:c>
      <x:c r="BL1397" s="60"/>
      <x:c r="BM1397" s="60"/>
      <x:c r="BN1397" s="62" t="str">
        <x:f>IF(BM1397="","",(NOW()-BM1397)*24)</x:f>
      </x:c>
      <x:c r="BO1397" s="37" t="str">
        <x:f>IF(BM1397="","لم يُرصد",IF(BT1397&lt;&gt;TRUE,"غير نشط",IF(BP1397="فشل","فشل حالي",IF(BN1397&lt;=12,"حديث",IF(BN1397&lt;=24,"متأخر","قديم")))))</x:f>
        <x:v>لم يُرصد</x:v>
      </x:c>
      <x:c r="BP1397" s="37" t="str">
        <x:v>بانتظار رصد التقسيط</x:v>
      </x:c>
      <x:c r="BQ1397" s="37" t="n">
        <x:v>0</x:v>
      </x:c>
      <x:c r="BR1397" s="37"/>
      <x:c r="BS1397" s="37"/>
      <x:c r="BT1397" s="54" t="b">
        <x:v>1</x:v>
      </x:c>
      <x:c r="BU1397" s="37" t="str">
        <x:v>مهمة جاهزة لأول رصد</x:v>
      </x:c>
      <x:c r="BV1397" s="37" t="str">
        <x:v>Fridge Storage Container 4 L (pack of 3) — Green</x:v>
      </x:c>
      <x:c r="BW139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7" s="60" t="n">
        <x:v>46233</x:v>
      </x:c>
      <x:c r="BY1397" s="60" t="n">
        <x:v>46233</x:v>
      </x:c>
    </x:row>
    <x:row r="1398">
      <x:c r="A1398" s="37" t="str">
        <x:v>مهمة جمع أولية</x:v>
      </x:c>
      <x:c r="B1398" s="37" t="str">
        <x:v>INSTTASK-64396F1C464A</x:v>
      </x:c>
      <x:c r="C1398" s="37" t="str">
        <x:v>VAR-A8EA779ABBAE85|EG-063|STORE|PENDING</x:v>
      </x:c>
      <x:c r="D1398" s="37" t="str">
        <x:v>VAR-A8EA779ABBAE85|EG-063|STORE</x:v>
      </x:c>
      <x:c r="E1398" s="37" t="str">
        <x:v>VAR-A8EA779ABBAE85</x:v>
      </x:c>
      <x:c r="F1398" s="37" t="str">
        <x:v>MOD-8C442973A24E37</x:v>
      </x:c>
      <x:c r="G1398" s="37" t="str">
        <x:v>Mintra Fridge Storage Container 4 L (pack of 3) Orange | 4L</x:v>
      </x:c>
      <x:c r="H1398" s="37" t="str">
        <x:v>المطبخ والأدوات المنزلية</x:v>
      </x:c>
      <x:c r="I1398" s="37" t="str">
        <x:v>حفظ وتنظيم الطعام</x:v>
      </x:c>
      <x:c r="J1398" s="37" t="str">
        <x:v>Mintra</x:v>
      </x:c>
      <x:c r="K1398" s="37" t="str">
        <x:v>Fridge Storage Container 4 L (pack of 3)</x:v>
      </x:c>
      <x:c r="L1398" s="37" t="str">
        <x:v>Orange</x:v>
      </x:c>
      <x:c r="M1398" s="37"/>
      <x:c r="N1398" s="37"/>
      <x:c r="O1398" s="37" t="str">
        <x:v>orange</x:v>
      </x:c>
      <x:c r="P1398" s="37" t="str">
        <x:v>5585</x:v>
      </x:c>
      <x:c r="Q1398" s="37"/>
      <x:c r="R1398" s="37" t="str">
        <x:v>EG-063</x:v>
      </x:c>
      <x:c r="S1398" s="37" t="str">
        <x:v>Mintra</x:v>
      </x:c>
      <x:c r="T1398" s="37" t="str">
        <x:v>A</x:v>
      </x:c>
      <x:c r="U1398" s="37"/>
      <x:c r="V1398" s="37"/>
      <x:c r="W1398" s="37" t="str">
        <x:v>https://mintra.eg/products/fridge-storage-container-4-l-pack-of-6</x:v>
      </x:c>
      <x:c r="X1398" s="37" t="str">
        <x:v>تغذية منتجات</x:v>
      </x:c>
      <x:c r="Y1398" s="37"/>
      <x:c r="Z1398" s="37"/>
      <x:c r="AA1398" s="37"/>
      <x:c r="AB1398" s="37"/>
      <x:c r="AC1398" s="37"/>
      <x:c r="AD1398" s="37"/>
      <x:c r="AE1398" s="37"/>
      <x:c r="AF1398" s="56"/>
      <x:c r="AG1398" s="56"/>
      <x:c r="AH1398" s="56"/>
      <x:c r="AI1398" s="58"/>
      <x:c r="AJ1398" s="56"/>
      <x:c r="AK1398" s="56"/>
      <x:c r="AL1398" s="56"/>
      <x:c r="AM1398" s="56"/>
      <x:c r="AN1398" s="56"/>
      <x:c r="AO1398" s="56" t="str">
        <x:f>IF(OR(AF1398="",AD1398=""),"",AF1398*AD1398+IF(AG1398="",0,AG1398)+IF(AH1398="",0,AH1398)+IF(AJ1398="",0,AJ1398)+IF(AK1398="",0,AK1398)+IF(AL1398="",0,AL1398)+IF(AM1398="",0,AM1398))</x:f>
      </x:c>
      <x:c r="AP1398" s="56"/>
      <x:c r="AQ1398" s="56" t="str">
        <x:f>IF(OR(AO1398="",AP1398=""),"",AO1398-AP1398)</x:f>
      </x:c>
      <x:c r="AR1398" s="58" t="str">
        <x:f>IF(OR(AP1398="",AP1398=0,AQ1398=""),"",AQ1398/AP1398)</x:f>
      </x:c>
      <x:c r="AS1398" s="58"/>
      <x:c r="AT1398" s="37"/>
      <x:c r="AU1398" s="37"/>
      <x:c r="AV1398" s="37"/>
      <x:c r="AW1398" s="56"/>
      <x:c r="AX1398" s="56"/>
      <x:c r="AY1398" s="37"/>
      <x:c r="AZ1398" s="37"/>
      <x:c r="BA1398" s="37"/>
      <x:c r="BB1398" s="37"/>
      <x:c r="BC1398" s="37"/>
      <x:c r="BD1398" s="60"/>
      <x:c r="BE1398" s="60"/>
      <x:c r="BF1398" s="37"/>
      <x:c r="BG1398" s="37"/>
      <x:c r="BH1398" s="37" t="str">
        <x:v>https://mintra.eg/products/fridge-storage-container-4-l-pack-of-6</x:v>
      </x:c>
      <x:c r="BI1398" s="37"/>
      <x:c r="BJ1398" s="37" t="str">
        <x:v>لم يبدأ</x:v>
      </x:c>
      <x:c r="BK1398" s="60" t="n">
        <x:v>46233</x:v>
      </x:c>
      <x:c r="BL1398" s="60"/>
      <x:c r="BM1398" s="60"/>
      <x:c r="BN1398" s="62" t="str">
        <x:f>IF(BM1398="","",(NOW()-BM1398)*24)</x:f>
      </x:c>
      <x:c r="BO1398" s="37" t="str">
        <x:f>IF(BM1398="","لم يُرصد",IF(BT1398&lt;&gt;TRUE,"غير نشط",IF(BP1398="فشل","فشل حالي",IF(BN1398&lt;=12,"حديث",IF(BN1398&lt;=24,"متأخر","قديم")))))</x:f>
        <x:v>لم يُرصد</x:v>
      </x:c>
      <x:c r="BP1398" s="37" t="str">
        <x:v>بانتظار رصد التقسيط</x:v>
      </x:c>
      <x:c r="BQ1398" s="37" t="n">
        <x:v>0</x:v>
      </x:c>
      <x:c r="BR1398" s="37"/>
      <x:c r="BS1398" s="37"/>
      <x:c r="BT1398" s="54" t="b">
        <x:v>1</x:v>
      </x:c>
      <x:c r="BU1398" s="37" t="str">
        <x:v>مهمة جاهزة لأول رصد</x:v>
      </x:c>
      <x:c r="BV1398" s="37" t="str">
        <x:v>Fridge Storage Container 4 L (pack of 3) — Orange</x:v>
      </x:c>
      <x:c r="BW139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8" s="60" t="n">
        <x:v>46233</x:v>
      </x:c>
      <x:c r="BY1398" s="60" t="n">
        <x:v>46233</x:v>
      </x:c>
    </x:row>
    <x:row r="1399">
      <x:c r="A1399" s="37" t="str">
        <x:v>مهمة جمع أولية</x:v>
      </x:c>
      <x:c r="B1399" s="37" t="str">
        <x:v>INSTTASK-4992676E679F</x:v>
      </x:c>
      <x:c r="C1399" s="37" t="str">
        <x:v>VAR-F89D55145AA54F|EG-063|STORE|PENDING</x:v>
      </x:c>
      <x:c r="D1399" s="37" t="str">
        <x:v>VAR-F89D55145AA54F|EG-063|STORE</x:v>
      </x:c>
      <x:c r="E1399" s="37" t="str">
        <x:v>VAR-F89D55145AA54F</x:v>
      </x:c>
      <x:c r="F1399" s="37" t="str">
        <x:v>MOD-8C442973A24E37</x:v>
      </x:c>
      <x:c r="G1399" s="37" t="str">
        <x:v>Mintra Fridge Storage Container 4 L (pack of 3) Red | 4L</x:v>
      </x:c>
      <x:c r="H1399" s="37" t="str">
        <x:v>المطبخ والأدوات المنزلية</x:v>
      </x:c>
      <x:c r="I1399" s="37" t="str">
        <x:v>حفظ وتنظيم الطعام</x:v>
      </x:c>
      <x:c r="J1399" s="37" t="str">
        <x:v>Mintra</x:v>
      </x:c>
      <x:c r="K1399" s="37" t="str">
        <x:v>Fridge Storage Container 4 L (pack of 3)</x:v>
      </x:c>
      <x:c r="L1399" s="37" t="str">
        <x:v>Red</x:v>
      </x:c>
      <x:c r="M1399" s="37"/>
      <x:c r="N1399" s="37"/>
      <x:c r="O1399" s="37" t="str">
        <x:v>red</x:v>
      </x:c>
      <x:c r="P1399" s="37" t="str">
        <x:v>5580</x:v>
      </x:c>
      <x:c r="Q1399" s="37"/>
      <x:c r="R1399" s="37" t="str">
        <x:v>EG-063</x:v>
      </x:c>
      <x:c r="S1399" s="37" t="str">
        <x:v>Mintra</x:v>
      </x:c>
      <x:c r="T1399" s="37" t="str">
        <x:v>A</x:v>
      </x:c>
      <x:c r="U1399" s="37"/>
      <x:c r="V1399" s="37"/>
      <x:c r="W1399" s="37" t="str">
        <x:v>https://mintra.eg/products/fridge-storage-container-4-l-pack-of-6</x:v>
      </x:c>
      <x:c r="X1399" s="37" t="str">
        <x:v>تغذية منتجات</x:v>
      </x:c>
      <x:c r="Y1399" s="37"/>
      <x:c r="Z1399" s="37"/>
      <x:c r="AA1399" s="37"/>
      <x:c r="AB1399" s="37"/>
      <x:c r="AC1399" s="37"/>
      <x:c r="AD1399" s="37"/>
      <x:c r="AE1399" s="37"/>
      <x:c r="AF1399" s="56"/>
      <x:c r="AG1399" s="56"/>
      <x:c r="AH1399" s="56"/>
      <x:c r="AI1399" s="58"/>
      <x:c r="AJ1399" s="56"/>
      <x:c r="AK1399" s="56"/>
      <x:c r="AL1399" s="56"/>
      <x:c r="AM1399" s="56"/>
      <x:c r="AN1399" s="56"/>
      <x:c r="AO1399" s="56" t="str">
        <x:f>IF(OR(AF1399="",AD1399=""),"",AF1399*AD1399+IF(AG1399="",0,AG1399)+IF(AH1399="",0,AH1399)+IF(AJ1399="",0,AJ1399)+IF(AK1399="",0,AK1399)+IF(AL1399="",0,AL1399)+IF(AM1399="",0,AM1399))</x:f>
      </x:c>
      <x:c r="AP1399" s="56"/>
      <x:c r="AQ1399" s="56" t="str">
        <x:f>IF(OR(AO1399="",AP1399=""),"",AO1399-AP1399)</x:f>
      </x:c>
      <x:c r="AR1399" s="58" t="str">
        <x:f>IF(OR(AP1399="",AP1399=0,AQ1399=""),"",AQ1399/AP1399)</x:f>
      </x:c>
      <x:c r="AS1399" s="58"/>
      <x:c r="AT1399" s="37"/>
      <x:c r="AU1399" s="37"/>
      <x:c r="AV1399" s="37"/>
      <x:c r="AW1399" s="56"/>
      <x:c r="AX1399" s="56"/>
      <x:c r="AY1399" s="37"/>
      <x:c r="AZ1399" s="37"/>
      <x:c r="BA1399" s="37"/>
      <x:c r="BB1399" s="37"/>
      <x:c r="BC1399" s="37"/>
      <x:c r="BD1399" s="60"/>
      <x:c r="BE1399" s="60"/>
      <x:c r="BF1399" s="37"/>
      <x:c r="BG1399" s="37"/>
      <x:c r="BH1399" s="37" t="str">
        <x:v>https://mintra.eg/products/fridge-storage-container-4-l-pack-of-6</x:v>
      </x:c>
      <x:c r="BI1399" s="37"/>
      <x:c r="BJ1399" s="37" t="str">
        <x:v>لم يبدأ</x:v>
      </x:c>
      <x:c r="BK1399" s="60" t="n">
        <x:v>46233</x:v>
      </x:c>
      <x:c r="BL1399" s="60"/>
      <x:c r="BM1399" s="60"/>
      <x:c r="BN1399" s="62" t="str">
        <x:f>IF(BM1399="","",(NOW()-BM1399)*24)</x:f>
      </x:c>
      <x:c r="BO1399" s="37" t="str">
        <x:f>IF(BM1399="","لم يُرصد",IF(BT1399&lt;&gt;TRUE,"غير نشط",IF(BP1399="فشل","فشل حالي",IF(BN1399&lt;=12,"حديث",IF(BN1399&lt;=24,"متأخر","قديم")))))</x:f>
        <x:v>لم يُرصد</x:v>
      </x:c>
      <x:c r="BP1399" s="37" t="str">
        <x:v>بانتظار رصد التقسيط</x:v>
      </x:c>
      <x:c r="BQ1399" s="37" t="n">
        <x:v>0</x:v>
      </x:c>
      <x:c r="BR1399" s="37"/>
      <x:c r="BS1399" s="37"/>
      <x:c r="BT1399" s="54" t="b">
        <x:v>1</x:v>
      </x:c>
      <x:c r="BU1399" s="37" t="str">
        <x:v>مهمة جاهزة لأول رصد</x:v>
      </x:c>
      <x:c r="BV1399" s="37" t="str">
        <x:v>Fridge Storage Container 4 L (pack of 3) — Red</x:v>
      </x:c>
      <x:c r="BW139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399" s="60" t="n">
        <x:v>46233</x:v>
      </x:c>
      <x:c r="BY1399" s="60" t="n">
        <x:v>46233</x:v>
      </x:c>
    </x:row>
    <x:row r="1400">
      <x:c r="A1400" s="37" t="str">
        <x:v>مهمة جمع أولية</x:v>
      </x:c>
      <x:c r="B1400" s="37" t="str">
        <x:v>INSTTASK-98900BB1C4AF</x:v>
      </x:c>
      <x:c r="C1400" s="37" t="str">
        <x:v>VAR-E30D4DBB937E88|EG-063|STORE|PENDING</x:v>
      </x:c>
      <x:c r="D1400" s="37" t="str">
        <x:v>VAR-E30D4DBB937E88|EG-063|STORE</x:v>
      </x:c>
      <x:c r="E1400" s="37" t="str">
        <x:v>VAR-E30D4DBB937E88</x:v>
      </x:c>
      <x:c r="F1400" s="37" t="str">
        <x:v>MOD-8C442973A24E37</x:v>
      </x:c>
      <x:c r="G1400" s="37" t="str">
        <x:v>Mintra Fridge Storage Container 4 L (pack of 3) Turquoise | 4L</x:v>
      </x:c>
      <x:c r="H1400" s="37" t="str">
        <x:v>المطبخ والأدوات المنزلية</x:v>
      </x:c>
      <x:c r="I1400" s="37" t="str">
        <x:v>حفظ وتنظيم الطعام</x:v>
      </x:c>
      <x:c r="J1400" s="37" t="str">
        <x:v>Mintra</x:v>
      </x:c>
      <x:c r="K1400" s="37" t="str">
        <x:v>Fridge Storage Container 4 L (pack of 3)</x:v>
      </x:c>
      <x:c r="L1400" s="37" t="str">
        <x:v>Turquoise</x:v>
      </x:c>
      <x:c r="M1400" s="37"/>
      <x:c r="N1400" s="37"/>
      <x:c r="O1400" s="37" t="str">
        <x:v>turquoise</x:v>
      </x:c>
      <x:c r="P1400" s="37" t="str">
        <x:v>5583</x:v>
      </x:c>
      <x:c r="Q1400" s="37"/>
      <x:c r="R1400" s="37" t="str">
        <x:v>EG-063</x:v>
      </x:c>
      <x:c r="S1400" s="37" t="str">
        <x:v>Mintra</x:v>
      </x:c>
      <x:c r="T1400" s="37" t="str">
        <x:v>A</x:v>
      </x:c>
      <x:c r="U1400" s="37"/>
      <x:c r="V1400" s="37"/>
      <x:c r="W1400" s="37" t="str">
        <x:v>https://mintra.eg/products/fridge-storage-container-4-l-pack-of-6</x:v>
      </x:c>
      <x:c r="X1400" s="37" t="str">
        <x:v>تغذية منتجات</x:v>
      </x:c>
      <x:c r="Y1400" s="37"/>
      <x:c r="Z1400" s="37"/>
      <x:c r="AA1400" s="37"/>
      <x:c r="AB1400" s="37"/>
      <x:c r="AC1400" s="37"/>
      <x:c r="AD1400" s="37"/>
      <x:c r="AE1400" s="37"/>
      <x:c r="AF1400" s="56"/>
      <x:c r="AG1400" s="56"/>
      <x:c r="AH1400" s="56"/>
      <x:c r="AI1400" s="58"/>
      <x:c r="AJ1400" s="56"/>
      <x:c r="AK1400" s="56"/>
      <x:c r="AL1400" s="56"/>
      <x:c r="AM1400" s="56"/>
      <x:c r="AN1400" s="56"/>
      <x:c r="AO1400" s="56" t="str">
        <x:f>IF(OR(AF1400="",AD1400=""),"",AF1400*AD1400+IF(AG1400="",0,AG1400)+IF(AH1400="",0,AH1400)+IF(AJ1400="",0,AJ1400)+IF(AK1400="",0,AK1400)+IF(AL1400="",0,AL1400)+IF(AM1400="",0,AM1400))</x:f>
      </x:c>
      <x:c r="AP1400" s="56"/>
      <x:c r="AQ1400" s="56" t="str">
        <x:f>IF(OR(AO1400="",AP1400=""),"",AO1400-AP1400)</x:f>
      </x:c>
      <x:c r="AR1400" s="58" t="str">
        <x:f>IF(OR(AP1400="",AP1400=0,AQ1400=""),"",AQ1400/AP1400)</x:f>
      </x:c>
      <x:c r="AS1400" s="58"/>
      <x:c r="AT1400" s="37"/>
      <x:c r="AU1400" s="37"/>
      <x:c r="AV1400" s="37"/>
      <x:c r="AW1400" s="56"/>
      <x:c r="AX1400" s="56"/>
      <x:c r="AY1400" s="37"/>
      <x:c r="AZ1400" s="37"/>
      <x:c r="BA1400" s="37"/>
      <x:c r="BB1400" s="37"/>
      <x:c r="BC1400" s="37"/>
      <x:c r="BD1400" s="60"/>
      <x:c r="BE1400" s="60"/>
      <x:c r="BF1400" s="37"/>
      <x:c r="BG1400" s="37"/>
      <x:c r="BH1400" s="37" t="str">
        <x:v>https://mintra.eg/products/fridge-storage-container-4-l-pack-of-6</x:v>
      </x:c>
      <x:c r="BI1400" s="37"/>
      <x:c r="BJ1400" s="37" t="str">
        <x:v>لم يبدأ</x:v>
      </x:c>
      <x:c r="BK1400" s="60" t="n">
        <x:v>46233</x:v>
      </x:c>
      <x:c r="BL1400" s="60"/>
      <x:c r="BM1400" s="60"/>
      <x:c r="BN1400" s="62" t="str">
        <x:f>IF(BM1400="","",(NOW()-BM1400)*24)</x:f>
      </x:c>
      <x:c r="BO1400" s="37" t="str">
        <x:f>IF(BM1400="","لم يُرصد",IF(BT1400&lt;&gt;TRUE,"غير نشط",IF(BP1400="فشل","فشل حالي",IF(BN1400&lt;=12,"حديث",IF(BN1400&lt;=24,"متأخر","قديم")))))</x:f>
        <x:v>لم يُرصد</x:v>
      </x:c>
      <x:c r="BP1400" s="37" t="str">
        <x:v>بانتظار رصد التقسيط</x:v>
      </x:c>
      <x:c r="BQ1400" s="37" t="n">
        <x:v>0</x:v>
      </x:c>
      <x:c r="BR1400" s="37"/>
      <x:c r="BS1400" s="37"/>
      <x:c r="BT1400" s="54" t="b">
        <x:v>1</x:v>
      </x:c>
      <x:c r="BU1400" s="37" t="str">
        <x:v>مهمة جاهزة لأول رصد</x:v>
      </x:c>
      <x:c r="BV1400" s="37" t="str">
        <x:v>Fridge Storage Container 4 L (pack of 3) — Turquoise</x:v>
      </x:c>
      <x:c r="BW140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400" s="60" t="n">
        <x:v>46233</x:v>
      </x:c>
      <x:c r="BY1400" s="60" t="n">
        <x:v>46233</x:v>
      </x:c>
    </x:row>
    <x:row r="1401">
      <x:c r="A1401" s="37" t="str">
        <x:v>مهمة جمع أولية</x:v>
      </x:c>
      <x:c r="B1401" s="37" t="str">
        <x:v>INSTTASK-AAB57E242289</x:v>
      </x:c>
      <x:c r="C1401" s="37" t="str">
        <x:v>VAR-E86333DA1864A1|EG-063|STORE|PENDING</x:v>
      </x:c>
      <x:c r="D1401" s="37" t="str">
        <x:v>VAR-E86333DA1864A1|EG-063|STORE</x:v>
      </x:c>
      <x:c r="E1401" s="37" t="str">
        <x:v>VAR-E86333DA1864A1</x:v>
      </x:c>
      <x:c r="F1401" s="37" t="str">
        <x:v>MOD-8C442973A24E37</x:v>
      </x:c>
      <x:c r="G1401" s="37" t="str">
        <x:v>Mintra Fridge Storage Container 4 L (pack of 3) White | 4L</x:v>
      </x:c>
      <x:c r="H1401" s="37" t="str">
        <x:v>المطبخ والأدوات المنزلية</x:v>
      </x:c>
      <x:c r="I1401" s="37" t="str">
        <x:v>حفظ وتنظيم الطعام</x:v>
      </x:c>
      <x:c r="J1401" s="37" t="str">
        <x:v>Mintra</x:v>
      </x:c>
      <x:c r="K1401" s="37" t="str">
        <x:v>Fridge Storage Container 4 L (pack of 3)</x:v>
      </x:c>
      <x:c r="L1401" s="37" t="str">
        <x:v>White</x:v>
      </x:c>
      <x:c r="M1401" s="37"/>
      <x:c r="N1401" s="37"/>
      <x:c r="O1401" s="37" t="str">
        <x:v>white</x:v>
      </x:c>
      <x:c r="P1401" s="37" t="str">
        <x:v>05579</x:v>
      </x:c>
      <x:c r="Q1401" s="37"/>
      <x:c r="R1401" s="37" t="str">
        <x:v>EG-063</x:v>
      </x:c>
      <x:c r="S1401" s="37" t="str">
        <x:v>Mintra</x:v>
      </x:c>
      <x:c r="T1401" s="37" t="str">
        <x:v>A</x:v>
      </x:c>
      <x:c r="U1401" s="37"/>
      <x:c r="V1401" s="37"/>
      <x:c r="W1401" s="37" t="str">
        <x:v>https://mintra.eg/products/fridge-storage-container-4-l-pack-of-6</x:v>
      </x:c>
      <x:c r="X1401" s="37" t="str">
        <x:v>تغذية منتجات</x:v>
      </x:c>
      <x:c r="Y1401" s="37"/>
      <x:c r="Z1401" s="37"/>
      <x:c r="AA1401" s="37"/>
      <x:c r="AB1401" s="37"/>
      <x:c r="AC1401" s="37"/>
      <x:c r="AD1401" s="37"/>
      <x:c r="AE1401" s="37"/>
      <x:c r="AF1401" s="56"/>
      <x:c r="AG1401" s="56"/>
      <x:c r="AH1401" s="56"/>
      <x:c r="AI1401" s="58"/>
      <x:c r="AJ1401" s="56"/>
      <x:c r="AK1401" s="56"/>
      <x:c r="AL1401" s="56"/>
      <x:c r="AM1401" s="56"/>
      <x:c r="AN1401" s="56"/>
      <x:c r="AO1401" s="56" t="str">
        <x:f>IF(OR(AF1401="",AD1401=""),"",AF1401*AD1401+IF(AG1401="",0,AG1401)+IF(AH1401="",0,AH1401)+IF(AJ1401="",0,AJ1401)+IF(AK1401="",0,AK1401)+IF(AL1401="",0,AL1401)+IF(AM1401="",0,AM1401))</x:f>
      </x:c>
      <x:c r="AP1401" s="56"/>
      <x:c r="AQ1401" s="56" t="str">
        <x:f>IF(OR(AO1401="",AP1401=""),"",AO1401-AP1401)</x:f>
      </x:c>
      <x:c r="AR1401" s="58" t="str">
        <x:f>IF(OR(AP1401="",AP1401=0,AQ1401=""),"",AQ1401/AP1401)</x:f>
      </x:c>
      <x:c r="AS1401" s="58"/>
      <x:c r="AT1401" s="37"/>
      <x:c r="AU1401" s="37"/>
      <x:c r="AV1401" s="37"/>
      <x:c r="AW1401" s="56"/>
      <x:c r="AX1401" s="56"/>
      <x:c r="AY1401" s="37"/>
      <x:c r="AZ1401" s="37"/>
      <x:c r="BA1401" s="37"/>
      <x:c r="BB1401" s="37"/>
      <x:c r="BC1401" s="37"/>
      <x:c r="BD1401" s="60"/>
      <x:c r="BE1401" s="60"/>
      <x:c r="BF1401" s="37"/>
      <x:c r="BG1401" s="37"/>
      <x:c r="BH1401" s="37" t="str">
        <x:v>https://mintra.eg/products/fridge-storage-container-4-l-pack-of-6</x:v>
      </x:c>
      <x:c r="BI1401" s="37"/>
      <x:c r="BJ1401" s="37" t="str">
        <x:v>لم يبدأ</x:v>
      </x:c>
      <x:c r="BK1401" s="60" t="n">
        <x:v>46233</x:v>
      </x:c>
      <x:c r="BL1401" s="60"/>
      <x:c r="BM1401" s="60"/>
      <x:c r="BN1401" s="62" t="str">
        <x:f>IF(BM1401="","",(NOW()-BM1401)*24)</x:f>
      </x:c>
      <x:c r="BO1401" s="37" t="str">
        <x:f>IF(BM1401="","لم يُرصد",IF(BT1401&lt;&gt;TRUE,"غير نشط",IF(BP1401="فشل","فشل حالي",IF(BN1401&lt;=12,"حديث",IF(BN1401&lt;=24,"متأخر","قديم")))))</x:f>
        <x:v>لم يُرصد</x:v>
      </x:c>
      <x:c r="BP1401" s="37" t="str">
        <x:v>بانتظار رصد التقسيط</x:v>
      </x:c>
      <x:c r="BQ1401" s="37" t="n">
        <x:v>0</x:v>
      </x:c>
      <x:c r="BR1401" s="37"/>
      <x:c r="BS1401" s="37"/>
      <x:c r="BT1401" s="54" t="b">
        <x:v>1</x:v>
      </x:c>
      <x:c r="BU1401" s="37" t="str">
        <x:v>مهمة جاهزة لأول رصد</x:v>
      </x:c>
      <x:c r="BV1401" s="37" t="str">
        <x:v>Fridge Storage Container 4 L (pack of 3) — White</x:v>
      </x:c>
      <x:c r="BW140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401" s="60" t="n">
        <x:v>46233</x:v>
      </x:c>
      <x:c r="BY1401" s="60" t="n">
        <x:v>46233</x:v>
      </x:c>
    </x:row>
    <x:row r="1402">
      <x:c r="A1402" s="37" t="str">
        <x:v>مهمة جمع أولية</x:v>
      </x:c>
      <x:c r="B1402" s="37" t="str">
        <x:v>INSTTASK-4C8A9C9EC889</x:v>
      </x:c>
      <x:c r="C1402" s="37" t="str">
        <x:v>VAR-D2FF8DD6A79A32|EG-063|STORE|PENDING</x:v>
      </x:c>
      <x:c r="D1402" s="37" t="str">
        <x:v>VAR-D2FF8DD6A79A32|EG-063|STORE</x:v>
      </x:c>
      <x:c r="E1402" s="37" t="str">
        <x:v>VAR-D2FF8DD6A79A32</x:v>
      </x:c>
      <x:c r="F1402" s="37" t="str">
        <x:v>MOD-8C442973A24E37</x:v>
      </x:c>
      <x:c r="G1402" s="37" t="str">
        <x:v>Mintra Fridge Storage Container 4 L (pack of 3) Yellow | 4L</x:v>
      </x:c>
      <x:c r="H1402" s="37" t="str">
        <x:v>المطبخ والأدوات المنزلية</x:v>
      </x:c>
      <x:c r="I1402" s="37" t="str">
        <x:v>حفظ وتنظيم الطعام</x:v>
      </x:c>
      <x:c r="J1402" s="37" t="str">
        <x:v>Mintra</x:v>
      </x:c>
      <x:c r="K1402" s="37" t="str">
        <x:v>Fridge Storage Container 4 L (pack of 3)</x:v>
      </x:c>
      <x:c r="L1402" s="37" t="str">
        <x:v>Yellow</x:v>
      </x:c>
      <x:c r="M1402" s="37"/>
      <x:c r="N1402" s="37"/>
      <x:c r="O1402" s="37" t="str">
        <x:v>yellow</x:v>
      </x:c>
      <x:c r="P1402" s="37" t="str">
        <x:v>5584</x:v>
      </x:c>
      <x:c r="Q1402" s="37"/>
      <x:c r="R1402" s="37" t="str">
        <x:v>EG-063</x:v>
      </x:c>
      <x:c r="S1402" s="37" t="str">
        <x:v>Mintra</x:v>
      </x:c>
      <x:c r="T1402" s="37" t="str">
        <x:v>A</x:v>
      </x:c>
      <x:c r="U1402" s="37"/>
      <x:c r="V1402" s="37"/>
      <x:c r="W1402" s="37" t="str">
        <x:v>https://mintra.eg/products/fridge-storage-container-4-l-pack-of-6</x:v>
      </x:c>
      <x:c r="X1402" s="37" t="str">
        <x:v>تغذية منتجات</x:v>
      </x:c>
      <x:c r="Y1402" s="37"/>
      <x:c r="Z1402" s="37"/>
      <x:c r="AA1402" s="37"/>
      <x:c r="AB1402" s="37"/>
      <x:c r="AC1402" s="37"/>
      <x:c r="AD1402" s="37"/>
      <x:c r="AE1402" s="37"/>
      <x:c r="AF1402" s="56"/>
      <x:c r="AG1402" s="56"/>
      <x:c r="AH1402" s="56"/>
      <x:c r="AI1402" s="58"/>
      <x:c r="AJ1402" s="56"/>
      <x:c r="AK1402" s="56"/>
      <x:c r="AL1402" s="56"/>
      <x:c r="AM1402" s="56"/>
      <x:c r="AN1402" s="56"/>
      <x:c r="AO1402" s="56" t="str">
        <x:f>IF(OR(AF1402="",AD1402=""),"",AF1402*AD1402+IF(AG1402="",0,AG1402)+IF(AH1402="",0,AH1402)+IF(AJ1402="",0,AJ1402)+IF(AK1402="",0,AK1402)+IF(AL1402="",0,AL1402)+IF(AM1402="",0,AM1402))</x:f>
      </x:c>
      <x:c r="AP1402" s="56"/>
      <x:c r="AQ1402" s="56" t="str">
        <x:f>IF(OR(AO1402="",AP1402=""),"",AO1402-AP1402)</x:f>
      </x:c>
      <x:c r="AR1402" s="58" t="str">
        <x:f>IF(OR(AP1402="",AP1402=0,AQ1402=""),"",AQ1402/AP1402)</x:f>
      </x:c>
      <x:c r="AS1402" s="58"/>
      <x:c r="AT1402" s="37"/>
      <x:c r="AU1402" s="37"/>
      <x:c r="AV1402" s="37"/>
      <x:c r="AW1402" s="56"/>
      <x:c r="AX1402" s="56"/>
      <x:c r="AY1402" s="37"/>
      <x:c r="AZ1402" s="37"/>
      <x:c r="BA1402" s="37"/>
      <x:c r="BB1402" s="37"/>
      <x:c r="BC1402" s="37"/>
      <x:c r="BD1402" s="60"/>
      <x:c r="BE1402" s="60"/>
      <x:c r="BF1402" s="37"/>
      <x:c r="BG1402" s="37"/>
      <x:c r="BH1402" s="37" t="str">
        <x:v>https://mintra.eg/products/fridge-storage-container-4-l-pack-of-6</x:v>
      </x:c>
      <x:c r="BI1402" s="37"/>
      <x:c r="BJ1402" s="37" t="str">
        <x:v>لم يبدأ</x:v>
      </x:c>
      <x:c r="BK1402" s="60" t="n">
        <x:v>46233</x:v>
      </x:c>
      <x:c r="BL1402" s="60"/>
      <x:c r="BM1402" s="60"/>
      <x:c r="BN1402" s="62" t="str">
        <x:f>IF(BM1402="","",(NOW()-BM1402)*24)</x:f>
      </x:c>
      <x:c r="BO1402" s="37" t="str">
        <x:f>IF(BM1402="","لم يُرصد",IF(BT1402&lt;&gt;TRUE,"غير نشط",IF(BP1402="فشل","فشل حالي",IF(BN1402&lt;=12,"حديث",IF(BN1402&lt;=24,"متأخر","قديم")))))</x:f>
        <x:v>لم يُرصد</x:v>
      </x:c>
      <x:c r="BP1402" s="37" t="str">
        <x:v>بانتظار رصد التقسيط</x:v>
      </x:c>
      <x:c r="BQ1402" s="37" t="n">
        <x:v>0</x:v>
      </x:c>
      <x:c r="BR1402" s="37"/>
      <x:c r="BS1402" s="37"/>
      <x:c r="BT1402" s="54" t="b">
        <x:v>1</x:v>
      </x:c>
      <x:c r="BU1402" s="37" t="str">
        <x:v>مهمة جاهزة لأول رصد</x:v>
      </x:c>
      <x:c r="BV1402" s="37" t="str">
        <x:v>Fridge Storage Container 4 L (pack of 3) — Yellow</x:v>
      </x:c>
      <x:c r="BW140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402" s="60" t="n">
        <x:v>46233</x:v>
      </x:c>
      <x:c r="BY1402" s="60" t="n">
        <x:v>46233</x:v>
      </x:c>
    </x:row>
    <x:row r="1403">
      <x:c r="A1403" s="37" t="str">
        <x:v>مهمة جمع أولية</x:v>
      </x:c>
      <x:c r="B1403" s="37" t="str">
        <x:v>INSTTASK-B3B5EEC53138</x:v>
      </x:c>
      <x:c r="C1403" s="37" t="str">
        <x:v>VAR-9BA158692784AB|EG-060|STORE|PENDING</x:v>
      </x:c>
      <x:c r="D1403" s="37" t="str">
        <x:v>VAR-9BA158692784AB|EG-060|STORE</x:v>
      </x:c>
      <x:c r="E1403" s="37" t="str">
        <x:v>VAR-9BA158692784AB</x:v>
      </x:c>
      <x:c r="F1403" s="37" t="str">
        <x:v>MOD-93B4C23C8F843B</x:v>
      </x:c>
      <x:c r="G1403" s="37" t="str">
        <x:v>IKEA HEMLAGAD Saucepan non-stick coating black, 1 l | 1L</x:v>
      </x:c>
      <x:c r="H1403" s="37" t="str">
        <x:v>المطبخ والأدوات المنزلية</x:v>
      </x:c>
      <x:c r="I1403" s="37" t="str">
        <x:v>حلل صوص</x:v>
      </x:c>
      <x:c r="J1403" s="37" t="str">
        <x:v>IKEA</x:v>
      </x:c>
      <x:c r="K1403" s="37" t="str">
        <x:v>HEMLAGAD Saucepan</x:v>
      </x:c>
      <x:c r="L1403" s="37" t="str">
        <x:v>non-stick coating black, 1 l</x:v>
      </x:c>
      <x:c r="M1403" s="37"/>
      <x:c r="N1403" s="37"/>
      <x:c r="O1403" s="37" t="str">
        <x:v>black</x:v>
      </x:c>
      <x:c r="P1403" s="37" t="str">
        <x:v>60580911</x:v>
      </x:c>
      <x:c r="Q1403" s="37"/>
      <x:c r="R1403" s="37" t="str">
        <x:v>EG-060</x:v>
      </x:c>
      <x:c r="S1403" s="37" t="str">
        <x:v>IKEA Egypt</x:v>
      </x:c>
      <x:c r="T1403" s="37" t="str">
        <x:v>A</x:v>
      </x:c>
      <x:c r="U1403" s="37"/>
      <x:c r="V1403" s="37"/>
      <x:c r="W1403" s="37" t="str">
        <x:v>https://www.ikea.com/eg/en/p/hemlagad-saucepan-non-stick-coating-black-60580911/</x:v>
      </x:c>
      <x:c r="X1403" s="37" t="str">
        <x:v>صفحة فئة منظمة</x:v>
      </x:c>
      <x:c r="Y1403" s="37"/>
      <x:c r="Z1403" s="37"/>
      <x:c r="AA1403" s="37"/>
      <x:c r="AB1403" s="37"/>
      <x:c r="AC1403" s="37"/>
      <x:c r="AD1403" s="37"/>
      <x:c r="AE1403" s="37"/>
      <x:c r="AF1403" s="56"/>
      <x:c r="AG1403" s="56"/>
      <x:c r="AH1403" s="56"/>
      <x:c r="AI1403" s="58"/>
      <x:c r="AJ1403" s="56"/>
      <x:c r="AK1403" s="56"/>
      <x:c r="AL1403" s="56"/>
      <x:c r="AM1403" s="56"/>
      <x:c r="AN1403" s="56"/>
      <x:c r="AO1403" s="56" t="str">
        <x:f>IF(OR(AF1403="",AD1403=""),"",AF1403*AD1403+IF(AG1403="",0,AG1403)+IF(AH1403="",0,AH1403)+IF(AJ1403="",0,AJ1403)+IF(AK1403="",0,AK1403)+IF(AL1403="",0,AL1403)+IF(AM1403="",0,AM1403))</x:f>
      </x:c>
      <x:c r="AP1403" s="56"/>
      <x:c r="AQ1403" s="56" t="str">
        <x:f>IF(OR(AO1403="",AP1403=""),"",AO1403-AP1403)</x:f>
      </x:c>
      <x:c r="AR1403" s="58" t="str">
        <x:f>IF(OR(AP1403="",AP1403=0,AQ1403=""),"",AQ1403/AP1403)</x:f>
      </x:c>
      <x:c r="AS1403" s="58"/>
      <x:c r="AT1403" s="37"/>
      <x:c r="AU1403" s="37"/>
      <x:c r="AV1403" s="37"/>
      <x:c r="AW1403" s="56"/>
      <x:c r="AX1403" s="56"/>
      <x:c r="AY1403" s="37"/>
      <x:c r="AZ1403" s="37"/>
      <x:c r="BA1403" s="37"/>
      <x:c r="BB1403" s="37"/>
      <x:c r="BC1403" s="37"/>
      <x:c r="BD1403" s="60"/>
      <x:c r="BE1403" s="60"/>
      <x:c r="BF1403" s="37"/>
      <x:c r="BG1403" s="37"/>
      <x:c r="BH1403" s="37" t="str">
        <x:v>https://www.ikea.com/eg/en/p/hemlagad-saucepan-non-stick-coating-black-60580911/</x:v>
      </x:c>
      <x:c r="BI1403" s="37"/>
      <x:c r="BJ1403" s="37" t="str">
        <x:v>لم يبدأ</x:v>
      </x:c>
      <x:c r="BK1403" s="60" t="n">
        <x:v>46233</x:v>
      </x:c>
      <x:c r="BL1403" s="60"/>
      <x:c r="BM1403" s="60"/>
      <x:c r="BN1403" s="62" t="str">
        <x:f>IF(BM1403="","",(NOW()-BM1403)*24)</x:f>
      </x:c>
      <x:c r="BO1403" s="37" t="str">
        <x:f>IF(BM1403="","لم يُرصد",IF(BT1403&lt;&gt;TRUE,"غير نشط",IF(BP1403="فشل","فشل حالي",IF(BN1403&lt;=12,"حديث",IF(BN1403&lt;=24,"متأخر","قديم")))))</x:f>
        <x:v>لم يُرصد</x:v>
      </x:c>
      <x:c r="BP1403" s="37" t="str">
        <x:v>بانتظار رصد التقسيط</x:v>
      </x:c>
      <x:c r="BQ1403" s="37" t="n">
        <x:v>0</x:v>
      </x:c>
      <x:c r="BR1403" s="37"/>
      <x:c r="BS1403" s="37"/>
      <x:c r="BT1403" s="54" t="b">
        <x:v>1</x:v>
      </x:c>
      <x:c r="BU1403" s="37" t="str">
        <x:v>يحتاج اكتشاف رابط المنتج</x:v>
      </x:c>
      <x:c r="BV1403" s="37" t="str">
        <x:v>HEMLAGAD, Saucepan, non-stick coating black, 1 l</x:v>
      </x:c>
      <x:c r="BW140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03" s="60" t="n">
        <x:v>46233</x:v>
      </x:c>
      <x:c r="BY1403" s="60" t="n">
        <x:v>46233</x:v>
      </x:c>
    </x:row>
    <x:row r="1404">
      <x:c r="A1404" s="37" t="str">
        <x:v>مهمة جمع أولية</x:v>
      </x:c>
      <x:c r="B1404" s="37" t="str">
        <x:v>INSTTASK-6437449623E7</x:v>
      </x:c>
      <x:c r="C1404" s="37" t="str">
        <x:v>VAR-BCF17741DD6B67|EG-079|STORE|PENDING</x:v>
      </x:c>
      <x:c r="D1404" s="37" t="str">
        <x:v>VAR-BCF17741DD6B67|EG-079|STORE</x:v>
      </x:c>
      <x:c r="E1404" s="37" t="str">
        <x:v>VAR-BCF17741DD6B67</x:v>
      </x:c>
      <x:c r="F1404" s="37" t="str">
        <x:v>MOD-50C86DA6D15994</x:v>
      </x:c>
      <x:c r="G1404" s="37" t="str">
        <x:v>Tefal P4624966 9 L | 9L</x:v>
      </x:c>
      <x:c r="H1404" s="37" t="str">
        <x:v>المطبخ والأدوات المنزلية</x:v>
      </x:c>
      <x:c r="I1404" s="37" t="str">
        <x:v>حلل ضغط</x:v>
      </x:c>
      <x:c r="J1404" s="37" t="str">
        <x:v>Tefal</x:v>
      </x:c>
      <x:c r="K1404" s="37" t="str">
        <x:v>P4624966</x:v>
      </x:c>
      <x:c r="L1404" s="37" t="str">
        <x:v>9 L</x:v>
      </x:c>
      <x:c r="M1404" s="37"/>
      <x:c r="N1404" s="37"/>
      <x:c r="O1404" s="37"/>
      <x:c r="P1404" s="37" t="str">
        <x:v>P4624966</x:v>
      </x:c>
      <x:c r="Q1404" s="37"/>
      <x:c r="R1404" s="37" t="str">
        <x:v>EG-079</x:v>
      </x:c>
      <x:c r="S1404" s="37" t="str">
        <x:v>Zahran Stores</x:v>
      </x:c>
      <x:c r="T1404" s="37" t="str">
        <x:v>A</x:v>
      </x:c>
      <x:c r="U1404" s="37"/>
      <x:c r="V1404" s="37"/>
      <x:c r="W1404" s="37" t="str">
        <x:v>https://www.zahranstores.com/en/tefal-clipsominut-easy-9l-pressure-cooker-p4624966-1133</x:v>
      </x:c>
      <x:c r="X1404" s="37" t="str">
        <x:v>Sitemap/قائمة روابط</x:v>
      </x:c>
      <x:c r="Y1404" s="37"/>
      <x:c r="Z1404" s="37"/>
      <x:c r="AA1404" s="37"/>
      <x:c r="AB1404" s="37"/>
      <x:c r="AC1404" s="37"/>
      <x:c r="AD1404" s="37"/>
      <x:c r="AE1404" s="37"/>
      <x:c r="AF1404" s="56"/>
      <x:c r="AG1404" s="56"/>
      <x:c r="AH1404" s="56"/>
      <x:c r="AI1404" s="58"/>
      <x:c r="AJ1404" s="56"/>
      <x:c r="AK1404" s="56"/>
      <x:c r="AL1404" s="56"/>
      <x:c r="AM1404" s="56"/>
      <x:c r="AN1404" s="56"/>
      <x:c r="AO1404" s="56" t="str">
        <x:f>IF(OR(AF1404="",AD1404=""),"",AF1404*AD1404+IF(AG1404="",0,AG1404)+IF(AH1404="",0,AH1404)+IF(AJ1404="",0,AJ1404)+IF(AK1404="",0,AK1404)+IF(AL1404="",0,AL1404)+IF(AM1404="",0,AM1404))</x:f>
      </x:c>
      <x:c r="AP1404" s="56"/>
      <x:c r="AQ1404" s="56" t="str">
        <x:f>IF(OR(AO1404="",AP1404=""),"",AO1404-AP1404)</x:f>
      </x:c>
      <x:c r="AR1404" s="58" t="str">
        <x:f>IF(OR(AP1404="",AP1404=0,AQ1404=""),"",AQ1404/AP1404)</x:f>
      </x:c>
      <x:c r="AS1404" s="58"/>
      <x:c r="AT1404" s="37"/>
      <x:c r="AU1404" s="37"/>
      <x:c r="AV1404" s="37"/>
      <x:c r="AW1404" s="56"/>
      <x:c r="AX1404" s="56"/>
      <x:c r="AY1404" s="37"/>
      <x:c r="AZ1404" s="37"/>
      <x:c r="BA1404" s="37"/>
      <x:c r="BB1404" s="37"/>
      <x:c r="BC1404" s="37"/>
      <x:c r="BD1404" s="60"/>
      <x:c r="BE1404" s="60"/>
      <x:c r="BF1404" s="37"/>
      <x:c r="BG1404" s="37"/>
      <x:c r="BH1404" s="37" t="str">
        <x:v>https://www.zahranstores.com/en/tefal-clipsominut-easy-9l-pressure-cooker-p4624966-1133</x:v>
      </x:c>
      <x:c r="BI1404" s="37"/>
      <x:c r="BJ1404" s="37" t="str">
        <x:v>لم يبدأ</x:v>
      </x:c>
      <x:c r="BK1404" s="60" t="n">
        <x:v>46233</x:v>
      </x:c>
      <x:c r="BL1404" s="60"/>
      <x:c r="BM1404" s="60"/>
      <x:c r="BN1404" s="62" t="str">
        <x:f>IF(BM1404="","",(NOW()-BM1404)*24)</x:f>
      </x:c>
      <x:c r="BO1404" s="37" t="str">
        <x:f>IF(BM1404="","لم يُرصد",IF(BT1404&lt;&gt;TRUE,"غير نشط",IF(BP1404="فشل","فشل حالي",IF(BN1404&lt;=12,"حديث",IF(BN1404&lt;=24,"متأخر","قديم")))))</x:f>
        <x:v>لم يُرصد</x:v>
      </x:c>
      <x:c r="BP1404" s="37" t="str">
        <x:v>بانتظار رصد التقسيط</x:v>
      </x:c>
      <x:c r="BQ1404" s="37" t="n">
        <x:v>0</x:v>
      </x:c>
      <x:c r="BR1404" s="37"/>
      <x:c r="BS1404" s="37"/>
      <x:c r="BT1404" s="54" t="b">
        <x:v>1</x:v>
      </x:c>
      <x:c r="BU1404" s="37" t="str">
        <x:v>يحتاج تأكيد صفحة المنتج</x:v>
      </x:c>
      <x:c r="BV1404" s="37" t="str"/>
      <x:c r="BW1404" s="37" t="str">
        <x:v>الملفات المرفوعة لا تحتوي خطة تقسيط فعلية لهذا الربط؛ الصف مُنشأ كمهمة جمع. | Exact product URL in Zahran Stores public sitemap; stock not asserted</x:v>
      </x:c>
      <x:c r="BX1404" s="60" t="n">
        <x:v>46233</x:v>
      </x:c>
      <x:c r="BY1404" s="60" t="n">
        <x:v>46233</x:v>
      </x:c>
    </x:row>
    <x:row r="1405">
      <x:c r="A1405" s="37" t="str">
        <x:v>مهمة جمع أولية</x:v>
      </x:c>
      <x:c r="B1405" s="37" t="str">
        <x:v>INSTTASK-E9E17EF969E2</x:v>
      </x:c>
      <x:c r="C1405" s="37" t="str">
        <x:v>VAR-D06A74FFB70FE8|EG-060|STORE|PENDING</x:v>
      </x:c>
      <x:c r="D1405" s="37" t="str">
        <x:v>VAR-D06A74FFB70FE8|EG-060|STORE</x:v>
      </x:c>
      <x:c r="E1405" s="37" t="str">
        <x:v>VAR-D06A74FFB70FE8</x:v>
      </x:c>
      <x:c r="F1405" s="37" t="str">
        <x:v>MOD-F95E75E892510E</x:v>
      </x:c>
      <x:c r="G1405" s="37" t="str">
        <x:v>IKEA VARDAGEN Pot with lid enamelled cast iron matt/black, 5 l | 5L</x:v>
      </x:c>
      <x:c r="H1405" s="37" t="str">
        <x:v>المطبخ والأدوات المنزلية</x:v>
      </x:c>
      <x:c r="I1405" s="37" t="str">
        <x:v>حلل طهي</x:v>
      </x:c>
      <x:c r="J1405" s="37" t="str">
        <x:v>IKEA</x:v>
      </x:c>
      <x:c r="K1405" s="37" t="str">
        <x:v>VARDAGEN Pot with lid</x:v>
      </x:c>
      <x:c r="L1405" s="37" t="str">
        <x:v>enamelled cast iron matt/black, 5 l</x:v>
      </x:c>
      <x:c r="M1405" s="37"/>
      <x:c r="N1405" s="37"/>
      <x:c r="O1405" s="37" t="str">
        <x:v>black</x:v>
      </x:c>
      <x:c r="P1405" s="37" t="str">
        <x:v>80560667</x:v>
      </x:c>
      <x:c r="Q1405" s="37"/>
      <x:c r="R1405" s="37" t="str">
        <x:v>EG-060</x:v>
      </x:c>
      <x:c r="S1405" s="37" t="str">
        <x:v>IKEA Egypt</x:v>
      </x:c>
      <x:c r="T1405" s="37" t="str">
        <x:v>A</x:v>
      </x:c>
      <x:c r="U1405" s="37"/>
      <x:c r="V1405" s="37"/>
      <x:c r="W1405" s="37" t="str">
        <x:v>https://www.ikea.com/eg/en/p/vardagen-pot-with-lid-enamelled-cast-iron-matt-black-80560667/</x:v>
      </x:c>
      <x:c r="X1405" s="37" t="str">
        <x:v>صفحة فئة منظمة</x:v>
      </x:c>
      <x:c r="Y1405" s="37"/>
      <x:c r="Z1405" s="37"/>
      <x:c r="AA1405" s="37"/>
      <x:c r="AB1405" s="37"/>
      <x:c r="AC1405" s="37"/>
      <x:c r="AD1405" s="37"/>
      <x:c r="AE1405" s="37"/>
      <x:c r="AF1405" s="56"/>
      <x:c r="AG1405" s="56"/>
      <x:c r="AH1405" s="56"/>
      <x:c r="AI1405" s="58"/>
      <x:c r="AJ1405" s="56"/>
      <x:c r="AK1405" s="56"/>
      <x:c r="AL1405" s="56"/>
      <x:c r="AM1405" s="56"/>
      <x:c r="AN1405" s="56"/>
      <x:c r="AO1405" s="56" t="str">
        <x:f>IF(OR(AF1405="",AD1405=""),"",AF1405*AD1405+IF(AG1405="",0,AG1405)+IF(AH1405="",0,AH1405)+IF(AJ1405="",0,AJ1405)+IF(AK1405="",0,AK1405)+IF(AL1405="",0,AL1405)+IF(AM1405="",0,AM1405))</x:f>
      </x:c>
      <x:c r="AP1405" s="56"/>
      <x:c r="AQ1405" s="56" t="str">
        <x:f>IF(OR(AO1405="",AP1405=""),"",AO1405-AP1405)</x:f>
      </x:c>
      <x:c r="AR1405" s="58" t="str">
        <x:f>IF(OR(AP1405="",AP1405=0,AQ1405=""),"",AQ1405/AP1405)</x:f>
      </x:c>
      <x:c r="AS1405" s="58"/>
      <x:c r="AT1405" s="37"/>
      <x:c r="AU1405" s="37"/>
      <x:c r="AV1405" s="37"/>
      <x:c r="AW1405" s="56"/>
      <x:c r="AX1405" s="56"/>
      <x:c r="AY1405" s="37"/>
      <x:c r="AZ1405" s="37"/>
      <x:c r="BA1405" s="37"/>
      <x:c r="BB1405" s="37"/>
      <x:c r="BC1405" s="37"/>
      <x:c r="BD1405" s="60"/>
      <x:c r="BE1405" s="60"/>
      <x:c r="BF1405" s="37"/>
      <x:c r="BG1405" s="37"/>
      <x:c r="BH1405" s="37" t="str">
        <x:v>https://www.ikea.com/eg/en/p/vardagen-pot-with-lid-enamelled-cast-iron-matt-black-80560667/</x:v>
      </x:c>
      <x:c r="BI1405" s="37"/>
      <x:c r="BJ1405" s="37" t="str">
        <x:v>لم يبدأ</x:v>
      </x:c>
      <x:c r="BK1405" s="60" t="n">
        <x:v>46233</x:v>
      </x:c>
      <x:c r="BL1405" s="60"/>
      <x:c r="BM1405" s="60"/>
      <x:c r="BN1405" s="62" t="str">
        <x:f>IF(BM1405="","",(NOW()-BM1405)*24)</x:f>
      </x:c>
      <x:c r="BO1405" s="37" t="str">
        <x:f>IF(BM1405="","لم يُرصد",IF(BT1405&lt;&gt;TRUE,"غير نشط",IF(BP1405="فشل","فشل حالي",IF(BN1405&lt;=12,"حديث",IF(BN1405&lt;=24,"متأخر","قديم")))))</x:f>
        <x:v>لم يُرصد</x:v>
      </x:c>
      <x:c r="BP1405" s="37" t="str">
        <x:v>بانتظار رصد التقسيط</x:v>
      </x:c>
      <x:c r="BQ1405" s="37" t="n">
        <x:v>0</x:v>
      </x:c>
      <x:c r="BR1405" s="37"/>
      <x:c r="BS1405" s="37"/>
      <x:c r="BT1405" s="54" t="b">
        <x:v>1</x:v>
      </x:c>
      <x:c r="BU1405" s="37" t="str">
        <x:v>يحتاج اكتشاف رابط المنتج</x:v>
      </x:c>
      <x:c r="BV1405" s="37" t="str">
        <x:v>VARDAGEN, Pot with lid, enamelled cast iron matt/black, 5 l</x:v>
      </x:c>
      <x:c r="BW140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05" s="60" t="n">
        <x:v>46233</x:v>
      </x:c>
      <x:c r="BY1405" s="60" t="n">
        <x:v>46233</x:v>
      </x:c>
    </x:row>
    <x:row r="1406">
      <x:c r="A1406" s="37" t="str">
        <x:v>مهمة جمع أولية</x:v>
      </x:c>
      <x:c r="B1406" s="37" t="str">
        <x:v>INSTTASK-8C5D53496FD9</x:v>
      </x:c>
      <x:c r="C1406" s="37" t="str">
        <x:v>VAR-C542D3C0EA5D2E|EG-079|STORE|PENDING</x:v>
      </x:c>
      <x:c r="D1406" s="37" t="str">
        <x:v>VAR-C542D3C0EA5D2E|EG-079|STORE</x:v>
      </x:c>
      <x:c r="E1406" s="37" t="str">
        <x:v>VAR-C542D3C0EA5D2E</x:v>
      </x:c>
      <x:c r="F1406" s="37" t="str">
        <x:v>MOD-122ED7538A1850</x:v>
      </x:c>
      <x:c r="G1406" s="37" t="str">
        <x:v>Tefal 220091016</x:v>
      </x:c>
      <x:c r="H1406" s="37" t="str">
        <x:v>المطبخ والأدوات المنزلية</x:v>
      </x:c>
      <x:c r="I1406" s="37" t="str">
        <x:v>حلل طهي</x:v>
      </x:c>
      <x:c r="J1406" s="37" t="str">
        <x:v>Tefal</x:v>
      </x:c>
      <x:c r="K1406" s="37" t="str">
        <x:v>220091016</x:v>
      </x:c>
      <x:c r="L1406" s="37"/>
      <x:c r="M1406" s="37"/>
      <x:c r="N1406" s="37"/>
      <x:c r="O1406" s="37"/>
      <x:c r="P1406" s="37" t="str">
        <x:v>220091016</x:v>
      </x:c>
      <x:c r="Q1406" s="37"/>
      <x:c r="R1406" s="37" t="str">
        <x:v>EG-079</x:v>
      </x:c>
      <x:c r="S1406" s="37" t="str">
        <x:v>Zahran Stores</x:v>
      </x:c>
      <x:c r="T1406" s="37" t="str">
        <x:v>A</x:v>
      </x:c>
      <x:c r="U1406" s="37"/>
      <x:c r="V1406" s="37"/>
      <x:c r="W1406" s="37" t="str">
        <x:v>https://www.zahranstores.com/en/tefal-tempo-flame-stewpot-16cm-220091016-2000</x:v>
      </x:c>
      <x:c r="X1406" s="37" t="str">
        <x:v>Sitemap/قائمة روابط</x:v>
      </x:c>
      <x:c r="Y1406" s="37"/>
      <x:c r="Z1406" s="37"/>
      <x:c r="AA1406" s="37"/>
      <x:c r="AB1406" s="37"/>
      <x:c r="AC1406" s="37"/>
      <x:c r="AD1406" s="37"/>
      <x:c r="AE1406" s="37"/>
      <x:c r="AF1406" s="56"/>
      <x:c r="AG1406" s="56"/>
      <x:c r="AH1406" s="56"/>
      <x:c r="AI1406" s="58"/>
      <x:c r="AJ1406" s="56"/>
      <x:c r="AK1406" s="56"/>
      <x:c r="AL1406" s="56"/>
      <x:c r="AM1406" s="56"/>
      <x:c r="AN1406" s="56"/>
      <x:c r="AO1406" s="56" t="str">
        <x:f>IF(OR(AF1406="",AD1406=""),"",AF1406*AD1406+IF(AG1406="",0,AG1406)+IF(AH1406="",0,AH1406)+IF(AJ1406="",0,AJ1406)+IF(AK1406="",0,AK1406)+IF(AL1406="",0,AL1406)+IF(AM1406="",0,AM1406))</x:f>
      </x:c>
      <x:c r="AP1406" s="56"/>
      <x:c r="AQ1406" s="56" t="str">
        <x:f>IF(OR(AO1406="",AP1406=""),"",AO1406-AP1406)</x:f>
      </x:c>
      <x:c r="AR1406" s="58" t="str">
        <x:f>IF(OR(AP1406="",AP1406=0,AQ1406=""),"",AQ1406/AP1406)</x:f>
      </x:c>
      <x:c r="AS1406" s="58"/>
      <x:c r="AT1406" s="37"/>
      <x:c r="AU1406" s="37"/>
      <x:c r="AV1406" s="37"/>
      <x:c r="AW1406" s="56"/>
      <x:c r="AX1406" s="56"/>
      <x:c r="AY1406" s="37"/>
      <x:c r="AZ1406" s="37"/>
      <x:c r="BA1406" s="37"/>
      <x:c r="BB1406" s="37"/>
      <x:c r="BC1406" s="37"/>
      <x:c r="BD1406" s="60"/>
      <x:c r="BE1406" s="60"/>
      <x:c r="BF1406" s="37"/>
      <x:c r="BG1406" s="37"/>
      <x:c r="BH1406" s="37" t="str">
        <x:v>https://www.zahranstores.com/en/tefal-tempo-flame-stewpot-16cm-220091016-2000</x:v>
      </x:c>
      <x:c r="BI1406" s="37"/>
      <x:c r="BJ1406" s="37" t="str">
        <x:v>لم يبدأ</x:v>
      </x:c>
      <x:c r="BK1406" s="60" t="n">
        <x:v>46233</x:v>
      </x:c>
      <x:c r="BL1406" s="60"/>
      <x:c r="BM1406" s="60"/>
      <x:c r="BN1406" s="62" t="str">
        <x:f>IF(BM1406="","",(NOW()-BM1406)*24)</x:f>
      </x:c>
      <x:c r="BO1406" s="37" t="str">
        <x:f>IF(BM1406="","لم يُرصد",IF(BT1406&lt;&gt;TRUE,"غير نشط",IF(BP1406="فشل","فشل حالي",IF(BN1406&lt;=12,"حديث",IF(BN1406&lt;=24,"متأخر","قديم")))))</x:f>
        <x:v>لم يُرصد</x:v>
      </x:c>
      <x:c r="BP1406" s="37" t="str">
        <x:v>بانتظار رصد التقسيط</x:v>
      </x:c>
      <x:c r="BQ1406" s="37" t="n">
        <x:v>0</x:v>
      </x:c>
      <x:c r="BR1406" s="37"/>
      <x:c r="BS1406" s="37"/>
      <x:c r="BT1406" s="54" t="b">
        <x:v>1</x:v>
      </x:c>
      <x:c r="BU1406" s="37" t="str">
        <x:v>يحتاج تأكيد صفحة المنتج</x:v>
      </x:c>
      <x:c r="BV1406" s="37" t="str"/>
      <x:c r="BW1406" s="37" t="str">
        <x:v>الملفات المرفوعة لا تحتوي خطة تقسيط فعلية لهذا الربط؛ الصف مُنشأ كمهمة جمع. | Exact product URL in Zahran Stores public sitemap; stock not asserted</x:v>
      </x:c>
      <x:c r="BX1406" s="60" t="n">
        <x:v>46233</x:v>
      </x:c>
      <x:c r="BY1406" s="60" t="n">
        <x:v>46233</x:v>
      </x:c>
    </x:row>
    <x:row r="1407">
      <x:c r="A1407" s="37" t="str">
        <x:v>مهمة جمع أولية</x:v>
      </x:c>
      <x:c r="B1407" s="37" t="str">
        <x:v>INSTTASK-BD3C45441015</x:v>
      </x:c>
      <x:c r="C1407" s="37" t="str">
        <x:v>VAR-EAFC615AE158A2|EG-079|STORE|PENDING</x:v>
      </x:c>
      <x:c r="D1407" s="37" t="str">
        <x:v>VAR-EAFC615AE158A2|EG-079|STORE</x:v>
      </x:c>
      <x:c r="E1407" s="37" t="str">
        <x:v>VAR-EAFC615AE158A2</x:v>
      </x:c>
      <x:c r="F1407" s="37" t="str">
        <x:v>MOD-29FB5DCB10DCD8</x:v>
      </x:c>
      <x:c r="G1407" s="37" t="str">
        <x:v>Tefal 220091018</x:v>
      </x:c>
      <x:c r="H1407" s="37" t="str">
        <x:v>المطبخ والأدوات المنزلية</x:v>
      </x:c>
      <x:c r="I1407" s="37" t="str">
        <x:v>حلل طهي</x:v>
      </x:c>
      <x:c r="J1407" s="37" t="str">
        <x:v>Tefal</x:v>
      </x:c>
      <x:c r="K1407" s="37" t="str">
        <x:v>220091018</x:v>
      </x:c>
      <x:c r="L1407" s="37"/>
      <x:c r="M1407" s="37"/>
      <x:c r="N1407" s="37"/>
      <x:c r="O1407" s="37"/>
      <x:c r="P1407" s="37" t="str">
        <x:v>220091018</x:v>
      </x:c>
      <x:c r="Q1407" s="37"/>
      <x:c r="R1407" s="37" t="str">
        <x:v>EG-079</x:v>
      </x:c>
      <x:c r="S1407" s="37" t="str">
        <x:v>Zahran Stores</x:v>
      </x:c>
      <x:c r="T1407" s="37" t="str">
        <x:v>A</x:v>
      </x:c>
      <x:c r="U1407" s="37"/>
      <x:c r="V1407" s="37"/>
      <x:c r="W1407" s="37" t="str">
        <x:v>https://www.zahranstores.com/en/tefal-tempo-flame-stewpot-18cm-220091018-2001</x:v>
      </x:c>
      <x:c r="X1407" s="37" t="str">
        <x:v>Sitemap/قائمة روابط</x:v>
      </x:c>
      <x:c r="Y1407" s="37"/>
      <x:c r="Z1407" s="37"/>
      <x:c r="AA1407" s="37"/>
      <x:c r="AB1407" s="37"/>
      <x:c r="AC1407" s="37"/>
      <x:c r="AD1407" s="37"/>
      <x:c r="AE1407" s="37"/>
      <x:c r="AF1407" s="56"/>
      <x:c r="AG1407" s="56"/>
      <x:c r="AH1407" s="56"/>
      <x:c r="AI1407" s="58"/>
      <x:c r="AJ1407" s="56"/>
      <x:c r="AK1407" s="56"/>
      <x:c r="AL1407" s="56"/>
      <x:c r="AM1407" s="56"/>
      <x:c r="AN1407" s="56"/>
      <x:c r="AO1407" s="56" t="str">
        <x:f>IF(OR(AF1407="",AD1407=""),"",AF1407*AD1407+IF(AG1407="",0,AG1407)+IF(AH1407="",0,AH1407)+IF(AJ1407="",0,AJ1407)+IF(AK1407="",0,AK1407)+IF(AL1407="",0,AL1407)+IF(AM1407="",0,AM1407))</x:f>
      </x:c>
      <x:c r="AP1407" s="56"/>
      <x:c r="AQ1407" s="56" t="str">
        <x:f>IF(OR(AO1407="",AP1407=""),"",AO1407-AP1407)</x:f>
      </x:c>
      <x:c r="AR1407" s="58" t="str">
        <x:f>IF(OR(AP1407="",AP1407=0,AQ1407=""),"",AQ1407/AP1407)</x:f>
      </x:c>
      <x:c r="AS1407" s="58"/>
      <x:c r="AT1407" s="37"/>
      <x:c r="AU1407" s="37"/>
      <x:c r="AV1407" s="37"/>
      <x:c r="AW1407" s="56"/>
      <x:c r="AX1407" s="56"/>
      <x:c r="AY1407" s="37"/>
      <x:c r="AZ1407" s="37"/>
      <x:c r="BA1407" s="37"/>
      <x:c r="BB1407" s="37"/>
      <x:c r="BC1407" s="37"/>
      <x:c r="BD1407" s="60"/>
      <x:c r="BE1407" s="60"/>
      <x:c r="BF1407" s="37"/>
      <x:c r="BG1407" s="37"/>
      <x:c r="BH1407" s="37" t="str">
        <x:v>https://www.zahranstores.com/en/tefal-tempo-flame-stewpot-18cm-220091018-2001</x:v>
      </x:c>
      <x:c r="BI1407" s="37"/>
      <x:c r="BJ1407" s="37" t="str">
        <x:v>لم يبدأ</x:v>
      </x:c>
      <x:c r="BK1407" s="60" t="n">
        <x:v>46233</x:v>
      </x:c>
      <x:c r="BL1407" s="60"/>
      <x:c r="BM1407" s="60"/>
      <x:c r="BN1407" s="62" t="str">
        <x:f>IF(BM1407="","",(NOW()-BM1407)*24)</x:f>
      </x:c>
      <x:c r="BO1407" s="37" t="str">
        <x:f>IF(BM1407="","لم يُرصد",IF(BT1407&lt;&gt;TRUE,"غير نشط",IF(BP1407="فشل","فشل حالي",IF(BN1407&lt;=12,"حديث",IF(BN1407&lt;=24,"متأخر","قديم")))))</x:f>
        <x:v>لم يُرصد</x:v>
      </x:c>
      <x:c r="BP1407" s="37" t="str">
        <x:v>بانتظار رصد التقسيط</x:v>
      </x:c>
      <x:c r="BQ1407" s="37" t="n">
        <x:v>0</x:v>
      </x:c>
      <x:c r="BR1407" s="37"/>
      <x:c r="BS1407" s="37"/>
      <x:c r="BT1407" s="54" t="b">
        <x:v>1</x:v>
      </x:c>
      <x:c r="BU1407" s="37" t="str">
        <x:v>يحتاج تأكيد صفحة المنتج</x:v>
      </x:c>
      <x:c r="BV1407" s="37" t="str"/>
      <x:c r="BW1407" s="37" t="str">
        <x:v>الملفات المرفوعة لا تحتوي خطة تقسيط فعلية لهذا الربط؛ الصف مُنشأ كمهمة جمع. | Exact product URL in Zahran Stores public sitemap; stock not asserted</x:v>
      </x:c>
      <x:c r="BX1407" s="60" t="n">
        <x:v>46233</x:v>
      </x:c>
      <x:c r="BY1407" s="60" t="n">
        <x:v>46233</x:v>
      </x:c>
    </x:row>
    <x:row r="1408">
      <x:c r="A1408" s="37" t="str">
        <x:v>مهمة جمع أولية</x:v>
      </x:c>
      <x:c r="B1408" s="37" t="str">
        <x:v>INSTTASK-5370401D5488</x:v>
      </x:c>
      <x:c r="C1408" s="37" t="str">
        <x:v>VAR-8EB116021FBF05|EG-079|STORE|PENDING</x:v>
      </x:c>
      <x:c r="D1408" s="37" t="str">
        <x:v>VAR-8EB116021FBF05|EG-079|STORE</x:v>
      </x:c>
      <x:c r="E1408" s="37" t="str">
        <x:v>VAR-8EB116021FBF05</x:v>
      </x:c>
      <x:c r="F1408" s="37" t="str">
        <x:v>MOD-48B35B4D7F1205</x:v>
      </x:c>
      <x:c r="G1408" s="37" t="str">
        <x:v>Tefal 220091020</x:v>
      </x:c>
      <x:c r="H1408" s="37" t="str">
        <x:v>المطبخ والأدوات المنزلية</x:v>
      </x:c>
      <x:c r="I1408" s="37" t="str">
        <x:v>حلل طهي</x:v>
      </x:c>
      <x:c r="J1408" s="37" t="str">
        <x:v>Tefal</x:v>
      </x:c>
      <x:c r="K1408" s="37" t="str">
        <x:v>220091020</x:v>
      </x:c>
      <x:c r="L1408" s="37"/>
      <x:c r="M1408" s="37"/>
      <x:c r="N1408" s="37"/>
      <x:c r="O1408" s="37"/>
      <x:c r="P1408" s="37" t="str">
        <x:v>220091020</x:v>
      </x:c>
      <x:c r="Q1408" s="37"/>
      <x:c r="R1408" s="37" t="str">
        <x:v>EG-079</x:v>
      </x:c>
      <x:c r="S1408" s="37" t="str">
        <x:v>Zahran Stores</x:v>
      </x:c>
      <x:c r="T1408" s="37" t="str">
        <x:v>A</x:v>
      </x:c>
      <x:c r="U1408" s="37"/>
      <x:c r="V1408" s="37"/>
      <x:c r="W1408" s="37" t="str">
        <x:v>https://www.zahranstores.com/en/tefal-tempo-flame-stewpot-20cm-220091020-2002</x:v>
      </x:c>
      <x:c r="X1408" s="37" t="str">
        <x:v>Sitemap/قائمة روابط</x:v>
      </x:c>
      <x:c r="Y1408" s="37"/>
      <x:c r="Z1408" s="37"/>
      <x:c r="AA1408" s="37"/>
      <x:c r="AB1408" s="37"/>
      <x:c r="AC1408" s="37"/>
      <x:c r="AD1408" s="37"/>
      <x:c r="AE1408" s="37"/>
      <x:c r="AF1408" s="56"/>
      <x:c r="AG1408" s="56"/>
      <x:c r="AH1408" s="56"/>
      <x:c r="AI1408" s="58"/>
      <x:c r="AJ1408" s="56"/>
      <x:c r="AK1408" s="56"/>
      <x:c r="AL1408" s="56"/>
      <x:c r="AM1408" s="56"/>
      <x:c r="AN1408" s="56"/>
      <x:c r="AO1408" s="56" t="str">
        <x:f>IF(OR(AF1408="",AD1408=""),"",AF1408*AD1408+IF(AG1408="",0,AG1408)+IF(AH1408="",0,AH1408)+IF(AJ1408="",0,AJ1408)+IF(AK1408="",0,AK1408)+IF(AL1408="",0,AL1408)+IF(AM1408="",0,AM1408))</x:f>
      </x:c>
      <x:c r="AP1408" s="56"/>
      <x:c r="AQ1408" s="56" t="str">
        <x:f>IF(OR(AO1408="",AP1408=""),"",AO1408-AP1408)</x:f>
      </x:c>
      <x:c r="AR1408" s="58" t="str">
        <x:f>IF(OR(AP1408="",AP1408=0,AQ1408=""),"",AQ1408/AP1408)</x:f>
      </x:c>
      <x:c r="AS1408" s="58"/>
      <x:c r="AT1408" s="37"/>
      <x:c r="AU1408" s="37"/>
      <x:c r="AV1408" s="37"/>
      <x:c r="AW1408" s="56"/>
      <x:c r="AX1408" s="56"/>
      <x:c r="AY1408" s="37"/>
      <x:c r="AZ1408" s="37"/>
      <x:c r="BA1408" s="37"/>
      <x:c r="BB1408" s="37"/>
      <x:c r="BC1408" s="37"/>
      <x:c r="BD1408" s="60"/>
      <x:c r="BE1408" s="60"/>
      <x:c r="BF1408" s="37"/>
      <x:c r="BG1408" s="37"/>
      <x:c r="BH1408" s="37" t="str">
        <x:v>https://www.zahranstores.com/en/tefal-tempo-flame-stewpot-20cm-220091020-2002</x:v>
      </x:c>
      <x:c r="BI1408" s="37"/>
      <x:c r="BJ1408" s="37" t="str">
        <x:v>لم يبدأ</x:v>
      </x:c>
      <x:c r="BK1408" s="60" t="n">
        <x:v>46233</x:v>
      </x:c>
      <x:c r="BL1408" s="60"/>
      <x:c r="BM1408" s="60"/>
      <x:c r="BN1408" s="62" t="str">
        <x:f>IF(BM1408="","",(NOW()-BM1408)*24)</x:f>
      </x:c>
      <x:c r="BO1408" s="37" t="str">
        <x:f>IF(BM1408="","لم يُرصد",IF(BT1408&lt;&gt;TRUE,"غير نشط",IF(BP1408="فشل","فشل حالي",IF(BN1408&lt;=12,"حديث",IF(BN1408&lt;=24,"متأخر","قديم")))))</x:f>
        <x:v>لم يُرصد</x:v>
      </x:c>
      <x:c r="BP1408" s="37" t="str">
        <x:v>بانتظار رصد التقسيط</x:v>
      </x:c>
      <x:c r="BQ1408" s="37" t="n">
        <x:v>0</x:v>
      </x:c>
      <x:c r="BR1408" s="37"/>
      <x:c r="BS1408" s="37"/>
      <x:c r="BT1408" s="54" t="b">
        <x:v>1</x:v>
      </x:c>
      <x:c r="BU1408" s="37" t="str">
        <x:v>يحتاج تأكيد صفحة المنتج</x:v>
      </x:c>
      <x:c r="BV1408" s="37" t="str"/>
      <x:c r="BW1408" s="37" t="str">
        <x:v>الملفات المرفوعة لا تحتوي خطة تقسيط فعلية لهذا الربط؛ الصف مُنشأ كمهمة جمع. | Exact product URL in Zahran Stores public sitemap; stock not asserted</x:v>
      </x:c>
      <x:c r="BX1408" s="60" t="n">
        <x:v>46233</x:v>
      </x:c>
      <x:c r="BY1408" s="60" t="n">
        <x:v>46233</x:v>
      </x:c>
    </x:row>
    <x:row r="1409">
      <x:c r="A1409" s="37" t="str">
        <x:v>مهمة جمع أولية</x:v>
      </x:c>
      <x:c r="B1409" s="37" t="str">
        <x:v>INSTTASK-709709E5410E</x:v>
      </x:c>
      <x:c r="C1409" s="37" t="str">
        <x:v>VAR-AE5CFB6CE1340B|EG-079|STORE|PENDING</x:v>
      </x:c>
      <x:c r="D1409" s="37" t="str">
        <x:v>VAR-AE5CFB6CE1340B|EG-079|STORE</x:v>
      </x:c>
      <x:c r="E1409" s="37" t="str">
        <x:v>VAR-AE5CFB6CE1340B</x:v>
      </x:c>
      <x:c r="F1409" s="37" t="str">
        <x:v>MOD-8A87A8E6002FA4</x:v>
      </x:c>
      <x:c r="G1409" s="37" t="str">
        <x:v>Tefal 220091022</x:v>
      </x:c>
      <x:c r="H1409" s="37" t="str">
        <x:v>المطبخ والأدوات المنزلية</x:v>
      </x:c>
      <x:c r="I1409" s="37" t="str">
        <x:v>حلل طهي</x:v>
      </x:c>
      <x:c r="J1409" s="37" t="str">
        <x:v>Tefal</x:v>
      </x:c>
      <x:c r="K1409" s="37" t="str">
        <x:v>220091022</x:v>
      </x:c>
      <x:c r="L1409" s="37"/>
      <x:c r="M1409" s="37"/>
      <x:c r="N1409" s="37"/>
      <x:c r="O1409" s="37"/>
      <x:c r="P1409" s="37" t="str">
        <x:v>220091022</x:v>
      </x:c>
      <x:c r="Q1409" s="37"/>
      <x:c r="R1409" s="37" t="str">
        <x:v>EG-079</x:v>
      </x:c>
      <x:c r="S1409" s="37" t="str">
        <x:v>Zahran Stores</x:v>
      </x:c>
      <x:c r="T1409" s="37" t="str">
        <x:v>A</x:v>
      </x:c>
      <x:c r="U1409" s="37"/>
      <x:c r="V1409" s="37"/>
      <x:c r="W1409" s="37" t="str">
        <x:v>https://www.zahranstores.com/en/tefal-tempo-flame-stewpot-22cm-220091022-2003</x:v>
      </x:c>
      <x:c r="X1409" s="37" t="str">
        <x:v>Sitemap/قائمة روابط</x:v>
      </x:c>
      <x:c r="Y1409" s="37"/>
      <x:c r="Z1409" s="37"/>
      <x:c r="AA1409" s="37"/>
      <x:c r="AB1409" s="37"/>
      <x:c r="AC1409" s="37"/>
      <x:c r="AD1409" s="37"/>
      <x:c r="AE1409" s="37"/>
      <x:c r="AF1409" s="56"/>
      <x:c r="AG1409" s="56"/>
      <x:c r="AH1409" s="56"/>
      <x:c r="AI1409" s="58"/>
      <x:c r="AJ1409" s="56"/>
      <x:c r="AK1409" s="56"/>
      <x:c r="AL1409" s="56"/>
      <x:c r="AM1409" s="56"/>
      <x:c r="AN1409" s="56"/>
      <x:c r="AO1409" s="56" t="str">
        <x:f>IF(OR(AF1409="",AD1409=""),"",AF1409*AD1409+IF(AG1409="",0,AG1409)+IF(AH1409="",0,AH1409)+IF(AJ1409="",0,AJ1409)+IF(AK1409="",0,AK1409)+IF(AL1409="",0,AL1409)+IF(AM1409="",0,AM1409))</x:f>
      </x:c>
      <x:c r="AP1409" s="56"/>
      <x:c r="AQ1409" s="56" t="str">
        <x:f>IF(OR(AO1409="",AP1409=""),"",AO1409-AP1409)</x:f>
      </x:c>
      <x:c r="AR1409" s="58" t="str">
        <x:f>IF(OR(AP1409="",AP1409=0,AQ1409=""),"",AQ1409/AP1409)</x:f>
      </x:c>
      <x:c r="AS1409" s="58"/>
      <x:c r="AT1409" s="37"/>
      <x:c r="AU1409" s="37"/>
      <x:c r="AV1409" s="37"/>
      <x:c r="AW1409" s="56"/>
      <x:c r="AX1409" s="56"/>
      <x:c r="AY1409" s="37"/>
      <x:c r="AZ1409" s="37"/>
      <x:c r="BA1409" s="37"/>
      <x:c r="BB1409" s="37"/>
      <x:c r="BC1409" s="37"/>
      <x:c r="BD1409" s="60"/>
      <x:c r="BE1409" s="60"/>
      <x:c r="BF1409" s="37"/>
      <x:c r="BG1409" s="37"/>
      <x:c r="BH1409" s="37" t="str">
        <x:v>https://www.zahranstores.com/en/tefal-tempo-flame-stewpot-22cm-220091022-2003</x:v>
      </x:c>
      <x:c r="BI1409" s="37"/>
      <x:c r="BJ1409" s="37" t="str">
        <x:v>لم يبدأ</x:v>
      </x:c>
      <x:c r="BK1409" s="60" t="n">
        <x:v>46233</x:v>
      </x:c>
      <x:c r="BL1409" s="60"/>
      <x:c r="BM1409" s="60"/>
      <x:c r="BN1409" s="62" t="str">
        <x:f>IF(BM1409="","",(NOW()-BM1409)*24)</x:f>
      </x:c>
      <x:c r="BO1409" s="37" t="str">
        <x:f>IF(BM1409="","لم يُرصد",IF(BT1409&lt;&gt;TRUE,"غير نشط",IF(BP1409="فشل","فشل حالي",IF(BN1409&lt;=12,"حديث",IF(BN1409&lt;=24,"متأخر","قديم")))))</x:f>
        <x:v>لم يُرصد</x:v>
      </x:c>
      <x:c r="BP1409" s="37" t="str">
        <x:v>بانتظار رصد التقسيط</x:v>
      </x:c>
      <x:c r="BQ1409" s="37" t="n">
        <x:v>0</x:v>
      </x:c>
      <x:c r="BR1409" s="37"/>
      <x:c r="BS1409" s="37"/>
      <x:c r="BT1409" s="54" t="b">
        <x:v>1</x:v>
      </x:c>
      <x:c r="BU1409" s="37" t="str">
        <x:v>يحتاج تأكيد صفحة المنتج</x:v>
      </x:c>
      <x:c r="BV1409" s="37" t="str"/>
      <x:c r="BW1409" s="37" t="str">
        <x:v>الملفات المرفوعة لا تحتوي خطة تقسيط فعلية لهذا الربط؛ الصف مُنشأ كمهمة جمع. | Exact product URL in Zahran Stores public sitemap; stock not asserted</x:v>
      </x:c>
      <x:c r="BX1409" s="60" t="n">
        <x:v>46233</x:v>
      </x:c>
      <x:c r="BY1409" s="60" t="n">
        <x:v>46233</x:v>
      </x:c>
    </x:row>
    <x:row r="1410">
      <x:c r="A1410" s="37" t="str">
        <x:v>مهمة جمع أولية</x:v>
      </x:c>
      <x:c r="B1410" s="37" t="str">
        <x:v>INSTTASK-1958868CAEE0</x:v>
      </x:c>
      <x:c r="C1410" s="37" t="str">
        <x:v>VAR-E9730B31358F3B|EG-079|STORE|PENDING</x:v>
      </x:c>
      <x:c r="D1410" s="37" t="str">
        <x:v>VAR-E9730B31358F3B|EG-079|STORE</x:v>
      </x:c>
      <x:c r="E1410" s="37" t="str">
        <x:v>VAR-E9730B31358F3B</x:v>
      </x:c>
      <x:c r="F1410" s="37" t="str">
        <x:v>MOD-3DFE93D27CE591</x:v>
      </x:c>
      <x:c r="G1410" s="37" t="str">
        <x:v>Tefal 220091024</x:v>
      </x:c>
      <x:c r="H1410" s="37" t="str">
        <x:v>المطبخ والأدوات المنزلية</x:v>
      </x:c>
      <x:c r="I1410" s="37" t="str">
        <x:v>حلل طهي</x:v>
      </x:c>
      <x:c r="J1410" s="37" t="str">
        <x:v>Tefal</x:v>
      </x:c>
      <x:c r="K1410" s="37" t="str">
        <x:v>220091024</x:v>
      </x:c>
      <x:c r="L1410" s="37"/>
      <x:c r="M1410" s="37"/>
      <x:c r="N1410" s="37"/>
      <x:c r="O1410" s="37"/>
      <x:c r="P1410" s="37" t="str">
        <x:v>220091024</x:v>
      </x:c>
      <x:c r="Q1410" s="37"/>
      <x:c r="R1410" s="37" t="str">
        <x:v>EG-079</x:v>
      </x:c>
      <x:c r="S1410" s="37" t="str">
        <x:v>Zahran Stores</x:v>
      </x:c>
      <x:c r="T1410" s="37" t="str">
        <x:v>A</x:v>
      </x:c>
      <x:c r="U1410" s="37"/>
      <x:c r="V1410" s="37"/>
      <x:c r="W1410" s="37" t="str">
        <x:v>https://www.zahranstores.com/en/tefal-tempo-flame-stewpot-24cm-220091024-2004</x:v>
      </x:c>
      <x:c r="X1410" s="37" t="str">
        <x:v>Sitemap/قائمة روابط</x:v>
      </x:c>
      <x:c r="Y1410" s="37"/>
      <x:c r="Z1410" s="37"/>
      <x:c r="AA1410" s="37"/>
      <x:c r="AB1410" s="37"/>
      <x:c r="AC1410" s="37"/>
      <x:c r="AD1410" s="37"/>
      <x:c r="AE1410" s="37"/>
      <x:c r="AF1410" s="56"/>
      <x:c r="AG1410" s="56"/>
      <x:c r="AH1410" s="56"/>
      <x:c r="AI1410" s="58"/>
      <x:c r="AJ1410" s="56"/>
      <x:c r="AK1410" s="56"/>
      <x:c r="AL1410" s="56"/>
      <x:c r="AM1410" s="56"/>
      <x:c r="AN1410" s="56"/>
      <x:c r="AO1410" s="56" t="str">
        <x:f>IF(OR(AF1410="",AD1410=""),"",AF1410*AD1410+IF(AG1410="",0,AG1410)+IF(AH1410="",0,AH1410)+IF(AJ1410="",0,AJ1410)+IF(AK1410="",0,AK1410)+IF(AL1410="",0,AL1410)+IF(AM1410="",0,AM1410))</x:f>
      </x:c>
      <x:c r="AP1410" s="56"/>
      <x:c r="AQ1410" s="56" t="str">
        <x:f>IF(OR(AO1410="",AP1410=""),"",AO1410-AP1410)</x:f>
      </x:c>
      <x:c r="AR1410" s="58" t="str">
        <x:f>IF(OR(AP1410="",AP1410=0,AQ1410=""),"",AQ1410/AP1410)</x:f>
      </x:c>
      <x:c r="AS1410" s="58"/>
      <x:c r="AT1410" s="37"/>
      <x:c r="AU1410" s="37"/>
      <x:c r="AV1410" s="37"/>
      <x:c r="AW1410" s="56"/>
      <x:c r="AX1410" s="56"/>
      <x:c r="AY1410" s="37"/>
      <x:c r="AZ1410" s="37"/>
      <x:c r="BA1410" s="37"/>
      <x:c r="BB1410" s="37"/>
      <x:c r="BC1410" s="37"/>
      <x:c r="BD1410" s="60"/>
      <x:c r="BE1410" s="60"/>
      <x:c r="BF1410" s="37"/>
      <x:c r="BG1410" s="37"/>
      <x:c r="BH1410" s="37" t="str">
        <x:v>https://www.zahranstores.com/en/tefal-tempo-flame-stewpot-24cm-220091024-2004</x:v>
      </x:c>
      <x:c r="BI1410" s="37"/>
      <x:c r="BJ1410" s="37" t="str">
        <x:v>لم يبدأ</x:v>
      </x:c>
      <x:c r="BK1410" s="60" t="n">
        <x:v>46233</x:v>
      </x:c>
      <x:c r="BL1410" s="60"/>
      <x:c r="BM1410" s="60"/>
      <x:c r="BN1410" s="62" t="str">
        <x:f>IF(BM1410="","",(NOW()-BM1410)*24)</x:f>
      </x:c>
      <x:c r="BO1410" s="37" t="str">
        <x:f>IF(BM1410="","لم يُرصد",IF(BT1410&lt;&gt;TRUE,"غير نشط",IF(BP1410="فشل","فشل حالي",IF(BN1410&lt;=12,"حديث",IF(BN1410&lt;=24,"متأخر","قديم")))))</x:f>
        <x:v>لم يُرصد</x:v>
      </x:c>
      <x:c r="BP1410" s="37" t="str">
        <x:v>بانتظار رصد التقسيط</x:v>
      </x:c>
      <x:c r="BQ1410" s="37" t="n">
        <x:v>0</x:v>
      </x:c>
      <x:c r="BR1410" s="37"/>
      <x:c r="BS1410" s="37"/>
      <x:c r="BT1410" s="54" t="b">
        <x:v>1</x:v>
      </x:c>
      <x:c r="BU1410" s="37" t="str">
        <x:v>يحتاج تأكيد صفحة المنتج</x:v>
      </x:c>
      <x:c r="BV1410" s="37" t="str"/>
      <x:c r="BW1410" s="37" t="str">
        <x:v>الملفات المرفوعة لا تحتوي خطة تقسيط فعلية لهذا الربط؛ الصف مُنشأ كمهمة جمع. | Exact product URL in Zahran Stores public sitemap; stock not asserted</x:v>
      </x:c>
      <x:c r="BX1410" s="60" t="n">
        <x:v>46233</x:v>
      </x:c>
      <x:c r="BY1410" s="60" t="n">
        <x:v>46233</x:v>
      </x:c>
    </x:row>
    <x:row r="1411">
      <x:c r="A1411" s="37" t="str">
        <x:v>مهمة جمع أولية</x:v>
      </x:c>
      <x:c r="B1411" s="37" t="str">
        <x:v>INSTTASK-403A3838CB10</x:v>
      </x:c>
      <x:c r="C1411" s="37" t="str">
        <x:v>VAR-83CB179F5EBD73|EG-079|STORE|PENDING</x:v>
      </x:c>
      <x:c r="D1411" s="37" t="str">
        <x:v>VAR-83CB179F5EBD73|EG-079|STORE</x:v>
      </x:c>
      <x:c r="E1411" s="37" t="str">
        <x:v>VAR-83CB179F5EBD73</x:v>
      </x:c>
      <x:c r="F1411" s="37" t="str">
        <x:v>MOD-2F2739917D94D2</x:v>
      </x:c>
      <x:c r="G1411" s="37" t="str">
        <x:v>Tefal 220091026</x:v>
      </x:c>
      <x:c r="H1411" s="37" t="str">
        <x:v>المطبخ والأدوات المنزلية</x:v>
      </x:c>
      <x:c r="I1411" s="37" t="str">
        <x:v>حلل طهي</x:v>
      </x:c>
      <x:c r="J1411" s="37" t="str">
        <x:v>Tefal</x:v>
      </x:c>
      <x:c r="K1411" s="37" t="str">
        <x:v>220091026</x:v>
      </x:c>
      <x:c r="L1411" s="37"/>
      <x:c r="M1411" s="37"/>
      <x:c r="N1411" s="37"/>
      <x:c r="O1411" s="37"/>
      <x:c r="P1411" s="37" t="str">
        <x:v>220091026</x:v>
      </x:c>
      <x:c r="Q1411" s="37"/>
      <x:c r="R1411" s="37" t="str">
        <x:v>EG-079</x:v>
      </x:c>
      <x:c r="S1411" s="37" t="str">
        <x:v>Zahran Stores</x:v>
      </x:c>
      <x:c r="T1411" s="37" t="str">
        <x:v>A</x:v>
      </x:c>
      <x:c r="U1411" s="37"/>
      <x:c r="V1411" s="37"/>
      <x:c r="W1411" s="37" t="str">
        <x:v>https://www.zahranstores.com/en/tefal-tempo-flame-stewpot-26cm-220091026-2005</x:v>
      </x:c>
      <x:c r="X1411" s="37" t="str">
        <x:v>Sitemap/قائمة روابط</x:v>
      </x:c>
      <x:c r="Y1411" s="37"/>
      <x:c r="Z1411" s="37"/>
      <x:c r="AA1411" s="37"/>
      <x:c r="AB1411" s="37"/>
      <x:c r="AC1411" s="37"/>
      <x:c r="AD1411" s="37"/>
      <x:c r="AE1411" s="37"/>
      <x:c r="AF1411" s="56"/>
      <x:c r="AG1411" s="56"/>
      <x:c r="AH1411" s="56"/>
      <x:c r="AI1411" s="58"/>
      <x:c r="AJ1411" s="56"/>
      <x:c r="AK1411" s="56"/>
      <x:c r="AL1411" s="56"/>
      <x:c r="AM1411" s="56"/>
      <x:c r="AN1411" s="56"/>
      <x:c r="AO1411" s="56" t="str">
        <x:f>IF(OR(AF1411="",AD1411=""),"",AF1411*AD1411+IF(AG1411="",0,AG1411)+IF(AH1411="",0,AH1411)+IF(AJ1411="",0,AJ1411)+IF(AK1411="",0,AK1411)+IF(AL1411="",0,AL1411)+IF(AM1411="",0,AM1411))</x:f>
      </x:c>
      <x:c r="AP1411" s="56"/>
      <x:c r="AQ1411" s="56" t="str">
        <x:f>IF(OR(AO1411="",AP1411=""),"",AO1411-AP1411)</x:f>
      </x:c>
      <x:c r="AR1411" s="58" t="str">
        <x:f>IF(OR(AP1411="",AP1411=0,AQ1411=""),"",AQ1411/AP1411)</x:f>
      </x:c>
      <x:c r="AS1411" s="58"/>
      <x:c r="AT1411" s="37"/>
      <x:c r="AU1411" s="37"/>
      <x:c r="AV1411" s="37"/>
      <x:c r="AW1411" s="56"/>
      <x:c r="AX1411" s="56"/>
      <x:c r="AY1411" s="37"/>
      <x:c r="AZ1411" s="37"/>
      <x:c r="BA1411" s="37"/>
      <x:c r="BB1411" s="37"/>
      <x:c r="BC1411" s="37"/>
      <x:c r="BD1411" s="60"/>
      <x:c r="BE1411" s="60"/>
      <x:c r="BF1411" s="37"/>
      <x:c r="BG1411" s="37"/>
      <x:c r="BH1411" s="37" t="str">
        <x:v>https://www.zahranstores.com/en/tefal-tempo-flame-stewpot-26cm-220091026-2005</x:v>
      </x:c>
      <x:c r="BI1411" s="37"/>
      <x:c r="BJ1411" s="37" t="str">
        <x:v>لم يبدأ</x:v>
      </x:c>
      <x:c r="BK1411" s="60" t="n">
        <x:v>46233</x:v>
      </x:c>
      <x:c r="BL1411" s="60"/>
      <x:c r="BM1411" s="60"/>
      <x:c r="BN1411" s="62" t="str">
        <x:f>IF(BM1411="","",(NOW()-BM1411)*24)</x:f>
      </x:c>
      <x:c r="BO1411" s="37" t="str">
        <x:f>IF(BM1411="","لم يُرصد",IF(BT1411&lt;&gt;TRUE,"غير نشط",IF(BP1411="فشل","فشل حالي",IF(BN1411&lt;=12,"حديث",IF(BN1411&lt;=24,"متأخر","قديم")))))</x:f>
        <x:v>لم يُرصد</x:v>
      </x:c>
      <x:c r="BP1411" s="37" t="str">
        <x:v>بانتظار رصد التقسيط</x:v>
      </x:c>
      <x:c r="BQ1411" s="37" t="n">
        <x:v>0</x:v>
      </x:c>
      <x:c r="BR1411" s="37"/>
      <x:c r="BS1411" s="37"/>
      <x:c r="BT1411" s="54" t="b">
        <x:v>1</x:v>
      </x:c>
      <x:c r="BU1411" s="37" t="str">
        <x:v>يحتاج تأكيد صفحة المنتج</x:v>
      </x:c>
      <x:c r="BV1411" s="37" t="str"/>
      <x:c r="BW1411" s="37" t="str">
        <x:v>الملفات المرفوعة لا تحتوي خطة تقسيط فعلية لهذا الربط؛ الصف مُنشأ كمهمة جمع. | Exact product URL in Zahran Stores public sitemap; stock not asserted</x:v>
      </x:c>
      <x:c r="BX1411" s="60" t="n">
        <x:v>46233</x:v>
      </x:c>
      <x:c r="BY1411" s="60" t="n">
        <x:v>46233</x:v>
      </x:c>
    </x:row>
    <x:row r="1412">
      <x:c r="A1412" s="37" t="str">
        <x:v>مهمة جمع أولية</x:v>
      </x:c>
      <x:c r="B1412" s="37" t="str">
        <x:v>INSTTASK-EA60BB4C592F</x:v>
      </x:c>
      <x:c r="C1412" s="37" t="str">
        <x:v>VAR-B4BD0A1FD8B6AA|EG-079|STORE|PENDING</x:v>
      </x:c>
      <x:c r="D1412" s="37" t="str">
        <x:v>VAR-B4BD0A1FD8B6AA|EG-079|STORE</x:v>
      </x:c>
      <x:c r="E1412" s="37" t="str">
        <x:v>VAR-B4BD0A1FD8B6AA</x:v>
      </x:c>
      <x:c r="F1412" s="37" t="str">
        <x:v>MOD-429B9A2DB28FB3</x:v>
      </x:c>
      <x:c r="G1412" s="37" t="str">
        <x:v>Tefal 220091028</x:v>
      </x:c>
      <x:c r="H1412" s="37" t="str">
        <x:v>المطبخ والأدوات المنزلية</x:v>
      </x:c>
      <x:c r="I1412" s="37" t="str">
        <x:v>حلل طهي</x:v>
      </x:c>
      <x:c r="J1412" s="37" t="str">
        <x:v>Tefal</x:v>
      </x:c>
      <x:c r="K1412" s="37" t="str">
        <x:v>220091028</x:v>
      </x:c>
      <x:c r="L1412" s="37"/>
      <x:c r="M1412" s="37"/>
      <x:c r="N1412" s="37"/>
      <x:c r="O1412" s="37"/>
      <x:c r="P1412" s="37" t="str">
        <x:v>220091028</x:v>
      </x:c>
      <x:c r="Q1412" s="37"/>
      <x:c r="R1412" s="37" t="str">
        <x:v>EG-079</x:v>
      </x:c>
      <x:c r="S1412" s="37" t="str">
        <x:v>Zahran Stores</x:v>
      </x:c>
      <x:c r="T1412" s="37" t="str">
        <x:v>A</x:v>
      </x:c>
      <x:c r="U1412" s="37"/>
      <x:c r="V1412" s="37"/>
      <x:c r="W1412" s="37" t="str">
        <x:v>https://www.zahranstores.com/en/tefal-tempo-flame-stewpot-28cm-220091028-2006</x:v>
      </x:c>
      <x:c r="X1412" s="37" t="str">
        <x:v>Sitemap/قائمة روابط</x:v>
      </x:c>
      <x:c r="Y1412" s="37"/>
      <x:c r="Z1412" s="37"/>
      <x:c r="AA1412" s="37"/>
      <x:c r="AB1412" s="37"/>
      <x:c r="AC1412" s="37"/>
      <x:c r="AD1412" s="37"/>
      <x:c r="AE1412" s="37"/>
      <x:c r="AF1412" s="56"/>
      <x:c r="AG1412" s="56"/>
      <x:c r="AH1412" s="56"/>
      <x:c r="AI1412" s="58"/>
      <x:c r="AJ1412" s="56"/>
      <x:c r="AK1412" s="56"/>
      <x:c r="AL1412" s="56"/>
      <x:c r="AM1412" s="56"/>
      <x:c r="AN1412" s="56"/>
      <x:c r="AO1412" s="56" t="str">
        <x:f>IF(OR(AF1412="",AD1412=""),"",AF1412*AD1412+IF(AG1412="",0,AG1412)+IF(AH1412="",0,AH1412)+IF(AJ1412="",0,AJ1412)+IF(AK1412="",0,AK1412)+IF(AL1412="",0,AL1412)+IF(AM1412="",0,AM1412))</x:f>
      </x:c>
      <x:c r="AP1412" s="56"/>
      <x:c r="AQ1412" s="56" t="str">
        <x:f>IF(OR(AO1412="",AP1412=""),"",AO1412-AP1412)</x:f>
      </x:c>
      <x:c r="AR1412" s="58" t="str">
        <x:f>IF(OR(AP1412="",AP1412=0,AQ1412=""),"",AQ1412/AP1412)</x:f>
      </x:c>
      <x:c r="AS1412" s="58"/>
      <x:c r="AT1412" s="37"/>
      <x:c r="AU1412" s="37"/>
      <x:c r="AV1412" s="37"/>
      <x:c r="AW1412" s="56"/>
      <x:c r="AX1412" s="56"/>
      <x:c r="AY1412" s="37"/>
      <x:c r="AZ1412" s="37"/>
      <x:c r="BA1412" s="37"/>
      <x:c r="BB1412" s="37"/>
      <x:c r="BC1412" s="37"/>
      <x:c r="BD1412" s="60"/>
      <x:c r="BE1412" s="60"/>
      <x:c r="BF1412" s="37"/>
      <x:c r="BG1412" s="37"/>
      <x:c r="BH1412" s="37" t="str">
        <x:v>https://www.zahranstores.com/en/tefal-tempo-flame-stewpot-28cm-220091028-2006</x:v>
      </x:c>
      <x:c r="BI1412" s="37"/>
      <x:c r="BJ1412" s="37" t="str">
        <x:v>لم يبدأ</x:v>
      </x:c>
      <x:c r="BK1412" s="60" t="n">
        <x:v>46233</x:v>
      </x:c>
      <x:c r="BL1412" s="60"/>
      <x:c r="BM1412" s="60"/>
      <x:c r="BN1412" s="62" t="str">
        <x:f>IF(BM1412="","",(NOW()-BM1412)*24)</x:f>
      </x:c>
      <x:c r="BO1412" s="37" t="str">
        <x:f>IF(BM1412="","لم يُرصد",IF(BT1412&lt;&gt;TRUE,"غير نشط",IF(BP1412="فشل","فشل حالي",IF(BN1412&lt;=12,"حديث",IF(BN1412&lt;=24,"متأخر","قديم")))))</x:f>
        <x:v>لم يُرصد</x:v>
      </x:c>
      <x:c r="BP1412" s="37" t="str">
        <x:v>بانتظار رصد التقسيط</x:v>
      </x:c>
      <x:c r="BQ1412" s="37" t="n">
        <x:v>0</x:v>
      </x:c>
      <x:c r="BR1412" s="37"/>
      <x:c r="BS1412" s="37"/>
      <x:c r="BT1412" s="54" t="b">
        <x:v>1</x:v>
      </x:c>
      <x:c r="BU1412" s="37" t="str">
        <x:v>يحتاج تأكيد صفحة المنتج</x:v>
      </x:c>
      <x:c r="BV1412" s="37" t="str"/>
      <x:c r="BW1412" s="37" t="str">
        <x:v>الملفات المرفوعة لا تحتوي خطة تقسيط فعلية لهذا الربط؛ الصف مُنشأ كمهمة جمع. | Exact product URL in Zahran Stores public sitemap; stock not asserted</x:v>
      </x:c>
      <x:c r="BX1412" s="60" t="n">
        <x:v>46233</x:v>
      </x:c>
      <x:c r="BY1412" s="60" t="n">
        <x:v>46233</x:v>
      </x:c>
    </x:row>
    <x:row r="1413">
      <x:c r="A1413" s="37" t="str">
        <x:v>مهمة جمع أولية</x:v>
      </x:c>
      <x:c r="B1413" s="37" t="str">
        <x:v>INSTTASK-49F82B76CAE0</x:v>
      </x:c>
      <x:c r="C1413" s="37" t="str">
        <x:v>VAR-C9808FCD0F5D7D|EG-079|STORE|PENDING</x:v>
      </x:c>
      <x:c r="D1413" s="37" t="str">
        <x:v>VAR-C9808FCD0F5D7D|EG-079|STORE</x:v>
      </x:c>
      <x:c r="E1413" s="37" t="str">
        <x:v>VAR-C9808FCD0F5D7D</x:v>
      </x:c>
      <x:c r="F1413" s="37" t="str">
        <x:v>MOD-B4BC509FBE8F0C</x:v>
      </x:c>
      <x:c r="G1413" s="37" t="str">
        <x:v>Tefal 220091030</x:v>
      </x:c>
      <x:c r="H1413" s="37" t="str">
        <x:v>المطبخ والأدوات المنزلية</x:v>
      </x:c>
      <x:c r="I1413" s="37" t="str">
        <x:v>حلل طهي</x:v>
      </x:c>
      <x:c r="J1413" s="37" t="str">
        <x:v>Tefal</x:v>
      </x:c>
      <x:c r="K1413" s="37" t="str">
        <x:v>220091030</x:v>
      </x:c>
      <x:c r="L1413" s="37"/>
      <x:c r="M1413" s="37"/>
      <x:c r="N1413" s="37"/>
      <x:c r="O1413" s="37"/>
      <x:c r="P1413" s="37" t="str">
        <x:v>220091030</x:v>
      </x:c>
      <x:c r="Q1413" s="37"/>
      <x:c r="R1413" s="37" t="str">
        <x:v>EG-079</x:v>
      </x:c>
      <x:c r="S1413" s="37" t="str">
        <x:v>Zahran Stores</x:v>
      </x:c>
      <x:c r="T1413" s="37" t="str">
        <x:v>A</x:v>
      </x:c>
      <x:c r="U1413" s="37"/>
      <x:c r="V1413" s="37"/>
      <x:c r="W1413" s="37" t="str">
        <x:v>https://www.zahranstores.com/en/tefal-tempo-flame-stewpot-30cm-220091030-2007</x:v>
      </x:c>
      <x:c r="X1413" s="37" t="str">
        <x:v>Sitemap/قائمة روابط</x:v>
      </x:c>
      <x:c r="Y1413" s="37"/>
      <x:c r="Z1413" s="37"/>
      <x:c r="AA1413" s="37"/>
      <x:c r="AB1413" s="37"/>
      <x:c r="AC1413" s="37"/>
      <x:c r="AD1413" s="37"/>
      <x:c r="AE1413" s="37"/>
      <x:c r="AF1413" s="56"/>
      <x:c r="AG1413" s="56"/>
      <x:c r="AH1413" s="56"/>
      <x:c r="AI1413" s="58"/>
      <x:c r="AJ1413" s="56"/>
      <x:c r="AK1413" s="56"/>
      <x:c r="AL1413" s="56"/>
      <x:c r="AM1413" s="56"/>
      <x:c r="AN1413" s="56"/>
      <x:c r="AO1413" s="56" t="str">
        <x:f>IF(OR(AF1413="",AD1413=""),"",AF1413*AD1413+IF(AG1413="",0,AG1413)+IF(AH1413="",0,AH1413)+IF(AJ1413="",0,AJ1413)+IF(AK1413="",0,AK1413)+IF(AL1413="",0,AL1413)+IF(AM1413="",0,AM1413))</x:f>
      </x:c>
      <x:c r="AP1413" s="56"/>
      <x:c r="AQ1413" s="56" t="str">
        <x:f>IF(OR(AO1413="",AP1413=""),"",AO1413-AP1413)</x:f>
      </x:c>
      <x:c r="AR1413" s="58" t="str">
        <x:f>IF(OR(AP1413="",AP1413=0,AQ1413=""),"",AQ1413/AP1413)</x:f>
      </x:c>
      <x:c r="AS1413" s="58"/>
      <x:c r="AT1413" s="37"/>
      <x:c r="AU1413" s="37"/>
      <x:c r="AV1413" s="37"/>
      <x:c r="AW1413" s="56"/>
      <x:c r="AX1413" s="56"/>
      <x:c r="AY1413" s="37"/>
      <x:c r="AZ1413" s="37"/>
      <x:c r="BA1413" s="37"/>
      <x:c r="BB1413" s="37"/>
      <x:c r="BC1413" s="37"/>
      <x:c r="BD1413" s="60"/>
      <x:c r="BE1413" s="60"/>
      <x:c r="BF1413" s="37"/>
      <x:c r="BG1413" s="37"/>
      <x:c r="BH1413" s="37" t="str">
        <x:v>https://www.zahranstores.com/en/tefal-tempo-flame-stewpot-30cm-220091030-2007</x:v>
      </x:c>
      <x:c r="BI1413" s="37"/>
      <x:c r="BJ1413" s="37" t="str">
        <x:v>لم يبدأ</x:v>
      </x:c>
      <x:c r="BK1413" s="60" t="n">
        <x:v>46233</x:v>
      </x:c>
      <x:c r="BL1413" s="60"/>
      <x:c r="BM1413" s="60"/>
      <x:c r="BN1413" s="62" t="str">
        <x:f>IF(BM1413="","",(NOW()-BM1413)*24)</x:f>
      </x:c>
      <x:c r="BO1413" s="37" t="str">
        <x:f>IF(BM1413="","لم يُرصد",IF(BT1413&lt;&gt;TRUE,"غير نشط",IF(BP1413="فشل","فشل حالي",IF(BN1413&lt;=12,"حديث",IF(BN1413&lt;=24,"متأخر","قديم")))))</x:f>
        <x:v>لم يُرصد</x:v>
      </x:c>
      <x:c r="BP1413" s="37" t="str">
        <x:v>بانتظار رصد التقسيط</x:v>
      </x:c>
      <x:c r="BQ1413" s="37" t="n">
        <x:v>0</x:v>
      </x:c>
      <x:c r="BR1413" s="37"/>
      <x:c r="BS1413" s="37"/>
      <x:c r="BT1413" s="54" t="b">
        <x:v>1</x:v>
      </x:c>
      <x:c r="BU1413" s="37" t="str">
        <x:v>يحتاج تأكيد صفحة المنتج</x:v>
      </x:c>
      <x:c r="BV1413" s="37" t="str"/>
      <x:c r="BW1413" s="37" t="str">
        <x:v>الملفات المرفوعة لا تحتوي خطة تقسيط فعلية لهذا الربط؛ الصف مُنشأ كمهمة جمع. | Exact product URL in Zahran Stores public sitemap; stock not asserted</x:v>
      </x:c>
      <x:c r="BX1413" s="60" t="n">
        <x:v>46233</x:v>
      </x:c>
      <x:c r="BY1413" s="60" t="n">
        <x:v>46233</x:v>
      </x:c>
    </x:row>
    <x:row r="1414">
      <x:c r="A1414" s="37" t="str">
        <x:v>مهمة جمع أولية</x:v>
      </x:c>
      <x:c r="B1414" s="37" t="str">
        <x:v>INSTTASK-47A19ACDDA13</x:v>
      </x:c>
      <x:c r="C1414" s="37" t="str">
        <x:v>VAR-71BEADF500E131|EG-079|STORE|PENDING</x:v>
      </x:c>
      <x:c r="D1414" s="37" t="str">
        <x:v>VAR-71BEADF500E131|EG-079|STORE</x:v>
      </x:c>
      <x:c r="E1414" s="37" t="str">
        <x:v>VAR-71BEADF500E131</x:v>
      </x:c>
      <x:c r="F1414" s="37" t="str">
        <x:v>MOD-00F0E43B873063</x:v>
      </x:c>
      <x:c r="G1414" s="37" t="str">
        <x:v>Tefal 220092518</x:v>
      </x:c>
      <x:c r="H1414" s="37" t="str">
        <x:v>المطبخ والأدوات المنزلية</x:v>
      </x:c>
      <x:c r="I1414" s="37" t="str">
        <x:v>حلل طهي</x:v>
      </x:c>
      <x:c r="J1414" s="37" t="str">
        <x:v>Tefal</x:v>
      </x:c>
      <x:c r="K1414" s="37" t="str">
        <x:v>220092518</x:v>
      </x:c>
      <x:c r="L1414" s="37"/>
      <x:c r="M1414" s="37"/>
      <x:c r="N1414" s="37"/>
      <x:c r="O1414" s="37"/>
      <x:c r="P1414" s="37" t="str">
        <x:v>220092518</x:v>
      </x:c>
      <x:c r="Q1414" s="37"/>
      <x:c r="R1414" s="37" t="str">
        <x:v>EG-079</x:v>
      </x:c>
      <x:c r="S1414" s="37" t="str">
        <x:v>Zahran Stores</x:v>
      </x:c>
      <x:c r="T1414" s="37" t="str">
        <x:v>A</x:v>
      </x:c>
      <x:c r="U1414" s="37"/>
      <x:c r="V1414" s="37"/>
      <x:c r="W1414" s="37" t="str">
        <x:v>https://www.zahranstores.com/en/tefal-tempo-flame-sauce-pan-18cm-220092518-2016</x:v>
      </x:c>
      <x:c r="X1414" s="37" t="str">
        <x:v>Sitemap/قائمة روابط</x:v>
      </x:c>
      <x:c r="Y1414" s="37"/>
      <x:c r="Z1414" s="37"/>
      <x:c r="AA1414" s="37"/>
      <x:c r="AB1414" s="37"/>
      <x:c r="AC1414" s="37"/>
      <x:c r="AD1414" s="37"/>
      <x:c r="AE1414" s="37"/>
      <x:c r="AF1414" s="56"/>
      <x:c r="AG1414" s="56"/>
      <x:c r="AH1414" s="56"/>
      <x:c r="AI1414" s="58"/>
      <x:c r="AJ1414" s="56"/>
      <x:c r="AK1414" s="56"/>
      <x:c r="AL1414" s="56"/>
      <x:c r="AM1414" s="56"/>
      <x:c r="AN1414" s="56"/>
      <x:c r="AO1414" s="56" t="str">
        <x:f>IF(OR(AF1414="",AD1414=""),"",AF1414*AD1414+IF(AG1414="",0,AG1414)+IF(AH1414="",0,AH1414)+IF(AJ1414="",0,AJ1414)+IF(AK1414="",0,AK1414)+IF(AL1414="",0,AL1414)+IF(AM1414="",0,AM1414))</x:f>
      </x:c>
      <x:c r="AP1414" s="56"/>
      <x:c r="AQ1414" s="56" t="str">
        <x:f>IF(OR(AO1414="",AP1414=""),"",AO1414-AP1414)</x:f>
      </x:c>
      <x:c r="AR1414" s="58" t="str">
        <x:f>IF(OR(AP1414="",AP1414=0,AQ1414=""),"",AQ1414/AP1414)</x:f>
      </x:c>
      <x:c r="AS1414" s="58"/>
      <x:c r="AT1414" s="37"/>
      <x:c r="AU1414" s="37"/>
      <x:c r="AV1414" s="37"/>
      <x:c r="AW1414" s="56"/>
      <x:c r="AX1414" s="56"/>
      <x:c r="AY1414" s="37"/>
      <x:c r="AZ1414" s="37"/>
      <x:c r="BA1414" s="37"/>
      <x:c r="BB1414" s="37"/>
      <x:c r="BC1414" s="37"/>
      <x:c r="BD1414" s="60"/>
      <x:c r="BE1414" s="60"/>
      <x:c r="BF1414" s="37"/>
      <x:c r="BG1414" s="37"/>
      <x:c r="BH1414" s="37" t="str">
        <x:v>https://www.zahranstores.com/en/tefal-tempo-flame-sauce-pan-18cm-220092518-2016</x:v>
      </x:c>
      <x:c r="BI1414" s="37"/>
      <x:c r="BJ1414" s="37" t="str">
        <x:v>لم يبدأ</x:v>
      </x:c>
      <x:c r="BK1414" s="60" t="n">
        <x:v>46233</x:v>
      </x:c>
      <x:c r="BL1414" s="60"/>
      <x:c r="BM1414" s="60"/>
      <x:c r="BN1414" s="62" t="str">
        <x:f>IF(BM1414="","",(NOW()-BM1414)*24)</x:f>
      </x:c>
      <x:c r="BO1414" s="37" t="str">
        <x:f>IF(BM1414="","لم يُرصد",IF(BT1414&lt;&gt;TRUE,"غير نشط",IF(BP1414="فشل","فشل حالي",IF(BN1414&lt;=12,"حديث",IF(BN1414&lt;=24,"متأخر","قديم")))))</x:f>
        <x:v>لم يُرصد</x:v>
      </x:c>
      <x:c r="BP1414" s="37" t="str">
        <x:v>بانتظار رصد التقسيط</x:v>
      </x:c>
      <x:c r="BQ1414" s="37" t="n">
        <x:v>0</x:v>
      </x:c>
      <x:c r="BR1414" s="37"/>
      <x:c r="BS1414" s="37"/>
      <x:c r="BT1414" s="54" t="b">
        <x:v>1</x:v>
      </x:c>
      <x:c r="BU1414" s="37" t="str">
        <x:v>يحتاج تأكيد صفحة المنتج</x:v>
      </x:c>
      <x:c r="BV1414" s="37" t="str"/>
      <x:c r="BW1414" s="37" t="str">
        <x:v>الملفات المرفوعة لا تحتوي خطة تقسيط فعلية لهذا الربط؛ الصف مُنشأ كمهمة جمع. | Exact product URL in Zahran Stores public sitemap; stock not asserted</x:v>
      </x:c>
      <x:c r="BX1414" s="60" t="n">
        <x:v>46233</x:v>
      </x:c>
      <x:c r="BY1414" s="60" t="n">
        <x:v>46233</x:v>
      </x:c>
    </x:row>
    <x:row r="1415">
      <x:c r="A1415" s="37" t="str">
        <x:v>مهمة جمع أولية</x:v>
      </x:c>
      <x:c r="B1415" s="37" t="str">
        <x:v>INSTTASK-4139E784D9BE</x:v>
      </x:c>
      <x:c r="C1415" s="37" t="str">
        <x:v>VAR-A979E8621633C3|EG-079|STORE|PENDING</x:v>
      </x:c>
      <x:c r="D1415" s="37" t="str">
        <x:v>VAR-A979E8621633C3|EG-079|STORE</x:v>
      </x:c>
      <x:c r="E1415" s="37" t="str">
        <x:v>VAR-A979E8621633C3</x:v>
      </x:c>
      <x:c r="F1415" s="37" t="str">
        <x:v>MOD-9706F1AD82D5B3</x:v>
      </x:c>
      <x:c r="G1415" s="37" t="str">
        <x:v>Tefal 220093514</x:v>
      </x:c>
      <x:c r="H1415" s="37" t="str">
        <x:v>المطبخ والأدوات المنزلية</x:v>
      </x:c>
      <x:c r="I1415" s="37" t="str">
        <x:v>حلل طهي</x:v>
      </x:c>
      <x:c r="J1415" s="37" t="str">
        <x:v>Tefal</x:v>
      </x:c>
      <x:c r="K1415" s="37" t="str">
        <x:v>220093514</x:v>
      </x:c>
      <x:c r="L1415" s="37"/>
      <x:c r="M1415" s="37"/>
      <x:c r="N1415" s="37"/>
      <x:c r="O1415" s="37"/>
      <x:c r="P1415" s="37" t="str">
        <x:v>220093514</x:v>
      </x:c>
      <x:c r="Q1415" s="37"/>
      <x:c r="R1415" s="37" t="str">
        <x:v>EG-079</x:v>
      </x:c>
      <x:c r="S1415" s="37" t="str">
        <x:v>Zahran Stores</x:v>
      </x:c>
      <x:c r="T1415" s="37" t="str">
        <x:v>A</x:v>
      </x:c>
      <x:c r="U1415" s="37"/>
      <x:c r="V1415" s="37"/>
      <x:c r="W1415" s="37" t="str">
        <x:v>https://www.zahranstores.com/en/tefal-tempo-flame-milk-pot-14cm-220093514-2017</x:v>
      </x:c>
      <x:c r="X1415" s="37" t="str">
        <x:v>Sitemap/قائمة روابط</x:v>
      </x:c>
      <x:c r="Y1415" s="37"/>
      <x:c r="Z1415" s="37"/>
      <x:c r="AA1415" s="37"/>
      <x:c r="AB1415" s="37"/>
      <x:c r="AC1415" s="37"/>
      <x:c r="AD1415" s="37"/>
      <x:c r="AE1415" s="37"/>
      <x:c r="AF1415" s="56"/>
      <x:c r="AG1415" s="56"/>
      <x:c r="AH1415" s="56"/>
      <x:c r="AI1415" s="58"/>
      <x:c r="AJ1415" s="56"/>
      <x:c r="AK1415" s="56"/>
      <x:c r="AL1415" s="56"/>
      <x:c r="AM1415" s="56"/>
      <x:c r="AN1415" s="56"/>
      <x:c r="AO1415" s="56" t="str">
        <x:f>IF(OR(AF1415="",AD1415=""),"",AF1415*AD1415+IF(AG1415="",0,AG1415)+IF(AH1415="",0,AH1415)+IF(AJ1415="",0,AJ1415)+IF(AK1415="",0,AK1415)+IF(AL1415="",0,AL1415)+IF(AM1415="",0,AM1415))</x:f>
      </x:c>
      <x:c r="AP1415" s="56"/>
      <x:c r="AQ1415" s="56" t="str">
        <x:f>IF(OR(AO1415="",AP1415=""),"",AO1415-AP1415)</x:f>
      </x:c>
      <x:c r="AR1415" s="58" t="str">
        <x:f>IF(OR(AP1415="",AP1415=0,AQ1415=""),"",AQ1415/AP1415)</x:f>
      </x:c>
      <x:c r="AS1415" s="58"/>
      <x:c r="AT1415" s="37"/>
      <x:c r="AU1415" s="37"/>
      <x:c r="AV1415" s="37"/>
      <x:c r="AW1415" s="56"/>
      <x:c r="AX1415" s="56"/>
      <x:c r="AY1415" s="37"/>
      <x:c r="AZ1415" s="37"/>
      <x:c r="BA1415" s="37"/>
      <x:c r="BB1415" s="37"/>
      <x:c r="BC1415" s="37"/>
      <x:c r="BD1415" s="60"/>
      <x:c r="BE1415" s="60"/>
      <x:c r="BF1415" s="37"/>
      <x:c r="BG1415" s="37"/>
      <x:c r="BH1415" s="37" t="str">
        <x:v>https://www.zahranstores.com/en/tefal-tempo-flame-milk-pot-14cm-220093514-2017</x:v>
      </x:c>
      <x:c r="BI1415" s="37"/>
      <x:c r="BJ1415" s="37" t="str">
        <x:v>لم يبدأ</x:v>
      </x:c>
      <x:c r="BK1415" s="60" t="n">
        <x:v>46233</x:v>
      </x:c>
      <x:c r="BL1415" s="60"/>
      <x:c r="BM1415" s="60"/>
      <x:c r="BN1415" s="62" t="str">
        <x:f>IF(BM1415="","",(NOW()-BM1415)*24)</x:f>
      </x:c>
      <x:c r="BO1415" s="37" t="str">
        <x:f>IF(BM1415="","لم يُرصد",IF(BT1415&lt;&gt;TRUE,"غير نشط",IF(BP1415="فشل","فشل حالي",IF(BN1415&lt;=12,"حديث",IF(BN1415&lt;=24,"متأخر","قديم")))))</x:f>
        <x:v>لم يُرصد</x:v>
      </x:c>
      <x:c r="BP1415" s="37" t="str">
        <x:v>بانتظار رصد التقسيط</x:v>
      </x:c>
      <x:c r="BQ1415" s="37" t="n">
        <x:v>0</x:v>
      </x:c>
      <x:c r="BR1415" s="37"/>
      <x:c r="BS1415" s="37"/>
      <x:c r="BT1415" s="54" t="b">
        <x:v>1</x:v>
      </x:c>
      <x:c r="BU1415" s="37" t="str">
        <x:v>يحتاج تأكيد صفحة المنتج</x:v>
      </x:c>
      <x:c r="BV1415" s="37" t="str"/>
      <x:c r="BW1415" s="37" t="str">
        <x:v>الملفات المرفوعة لا تحتوي خطة تقسيط فعلية لهذا الربط؛ الصف مُنشأ كمهمة جمع. | Exact product URL in Zahran Stores public sitemap; stock not asserted</x:v>
      </x:c>
      <x:c r="BX1415" s="60" t="n">
        <x:v>46233</x:v>
      </x:c>
      <x:c r="BY1415" s="60" t="n">
        <x:v>46233</x:v>
      </x:c>
    </x:row>
    <x:row r="1416">
      <x:c r="A1416" s="37" t="str">
        <x:v>مهمة جمع أولية</x:v>
      </x:c>
      <x:c r="B1416" s="37" t="str">
        <x:v>INSTTASK-17196307F6C6</x:v>
      </x:c>
      <x:c r="C1416" s="37" t="str">
        <x:v>VAR-47655CC0BB805B|EG-079|STORE|PENDING</x:v>
      </x:c>
      <x:c r="D1416" s="37" t="str">
        <x:v>VAR-47655CC0BB805B|EG-079|STORE</x:v>
      </x:c>
      <x:c r="E1416" s="37" t="str">
        <x:v>VAR-47655CC0BB805B</x:v>
      </x:c>
      <x:c r="F1416" s="37" t="str">
        <x:v>MOD-6C08C76C9F9797</x:v>
      </x:c>
      <x:c r="G1416" s="37" t="str">
        <x:v>Tefal 220711016</x:v>
      </x:c>
      <x:c r="H1416" s="37" t="str">
        <x:v>المطبخ والأدوات المنزلية</x:v>
      </x:c>
      <x:c r="I1416" s="37" t="str">
        <x:v>حلل طهي</x:v>
      </x:c>
      <x:c r="J1416" s="37" t="str">
        <x:v>Tefal</x:v>
      </x:c>
      <x:c r="K1416" s="37" t="str">
        <x:v>220711016</x:v>
      </x:c>
      <x:c r="L1416" s="37"/>
      <x:c r="M1416" s="37"/>
      <x:c r="N1416" s="37"/>
      <x:c r="O1416" s="37"/>
      <x:c r="P1416" s="37" t="str">
        <x:v>220711016</x:v>
      </x:c>
      <x:c r="Q1416" s="37"/>
      <x:c r="R1416" s="37" t="str">
        <x:v>EG-079</x:v>
      </x:c>
      <x:c r="S1416" s="37" t="str">
        <x:v>Zahran Stores</x:v>
      </x:c>
      <x:c r="T1416" s="37" t="str">
        <x:v>A</x:v>
      </x:c>
      <x:c r="U1416" s="37"/>
      <x:c r="V1416" s="37"/>
      <x:c r="W1416" s="37" t="str">
        <x:v>https://www.zahranstores.com/en/tefal-armatal-stewpot-16-cm-220711016-2042</x:v>
      </x:c>
      <x:c r="X1416" s="37" t="str">
        <x:v>Sitemap/قائمة روابط</x:v>
      </x:c>
      <x:c r="Y1416" s="37"/>
      <x:c r="Z1416" s="37"/>
      <x:c r="AA1416" s="37"/>
      <x:c r="AB1416" s="37"/>
      <x:c r="AC1416" s="37"/>
      <x:c r="AD1416" s="37"/>
      <x:c r="AE1416" s="37"/>
      <x:c r="AF1416" s="56"/>
      <x:c r="AG1416" s="56"/>
      <x:c r="AH1416" s="56"/>
      <x:c r="AI1416" s="58"/>
      <x:c r="AJ1416" s="56"/>
      <x:c r="AK1416" s="56"/>
      <x:c r="AL1416" s="56"/>
      <x:c r="AM1416" s="56"/>
      <x:c r="AN1416" s="56"/>
      <x:c r="AO1416" s="56" t="str">
        <x:f>IF(OR(AF1416="",AD1416=""),"",AF1416*AD1416+IF(AG1416="",0,AG1416)+IF(AH1416="",0,AH1416)+IF(AJ1416="",0,AJ1416)+IF(AK1416="",0,AK1416)+IF(AL1416="",0,AL1416)+IF(AM1416="",0,AM1416))</x:f>
      </x:c>
      <x:c r="AP1416" s="56"/>
      <x:c r="AQ1416" s="56" t="str">
        <x:f>IF(OR(AO1416="",AP1416=""),"",AO1416-AP1416)</x:f>
      </x:c>
      <x:c r="AR1416" s="58" t="str">
        <x:f>IF(OR(AP1416="",AP1416=0,AQ1416=""),"",AQ1416/AP1416)</x:f>
      </x:c>
      <x:c r="AS1416" s="58"/>
      <x:c r="AT1416" s="37"/>
      <x:c r="AU1416" s="37"/>
      <x:c r="AV1416" s="37"/>
      <x:c r="AW1416" s="56"/>
      <x:c r="AX1416" s="56"/>
      <x:c r="AY1416" s="37"/>
      <x:c r="AZ1416" s="37"/>
      <x:c r="BA1416" s="37"/>
      <x:c r="BB1416" s="37"/>
      <x:c r="BC1416" s="37"/>
      <x:c r="BD1416" s="60"/>
      <x:c r="BE1416" s="60"/>
      <x:c r="BF1416" s="37"/>
      <x:c r="BG1416" s="37"/>
      <x:c r="BH1416" s="37" t="str">
        <x:v>https://www.zahranstores.com/en/tefal-armatal-stewpot-16-cm-220711016-2042</x:v>
      </x:c>
      <x:c r="BI1416" s="37"/>
      <x:c r="BJ1416" s="37" t="str">
        <x:v>لم يبدأ</x:v>
      </x:c>
      <x:c r="BK1416" s="60" t="n">
        <x:v>46233</x:v>
      </x:c>
      <x:c r="BL1416" s="60"/>
      <x:c r="BM1416" s="60"/>
      <x:c r="BN1416" s="62" t="str">
        <x:f>IF(BM1416="","",(NOW()-BM1416)*24)</x:f>
      </x:c>
      <x:c r="BO1416" s="37" t="str">
        <x:f>IF(BM1416="","لم يُرصد",IF(BT1416&lt;&gt;TRUE,"غير نشط",IF(BP1416="فشل","فشل حالي",IF(BN1416&lt;=12,"حديث",IF(BN1416&lt;=24,"متأخر","قديم")))))</x:f>
        <x:v>لم يُرصد</x:v>
      </x:c>
      <x:c r="BP1416" s="37" t="str">
        <x:v>بانتظار رصد التقسيط</x:v>
      </x:c>
      <x:c r="BQ1416" s="37" t="n">
        <x:v>0</x:v>
      </x:c>
      <x:c r="BR1416" s="37"/>
      <x:c r="BS1416" s="37"/>
      <x:c r="BT1416" s="54" t="b">
        <x:v>1</x:v>
      </x:c>
      <x:c r="BU1416" s="37" t="str">
        <x:v>يحتاج تأكيد صفحة المنتج</x:v>
      </x:c>
      <x:c r="BV1416" s="37" t="str"/>
      <x:c r="BW1416" s="37" t="str">
        <x:v>الملفات المرفوعة لا تحتوي خطة تقسيط فعلية لهذا الربط؛ الصف مُنشأ كمهمة جمع. | Exact product URL in Zahran Stores public sitemap; stock not asserted</x:v>
      </x:c>
      <x:c r="BX1416" s="60" t="n">
        <x:v>46233</x:v>
      </x:c>
      <x:c r="BY1416" s="60" t="n">
        <x:v>46233</x:v>
      </x:c>
    </x:row>
    <x:row r="1417">
      <x:c r="A1417" s="37" t="str">
        <x:v>مهمة جمع أولية</x:v>
      </x:c>
      <x:c r="B1417" s="37" t="str">
        <x:v>INSTTASK-AD05A8DDBB0F</x:v>
      </x:c>
      <x:c r="C1417" s="37" t="str">
        <x:v>VAR-81B20BF4F36922|EG-079|STORE|PENDING</x:v>
      </x:c>
      <x:c r="D1417" s="37" t="str">
        <x:v>VAR-81B20BF4F36922|EG-079|STORE</x:v>
      </x:c>
      <x:c r="E1417" s="37" t="str">
        <x:v>VAR-81B20BF4F36922</x:v>
      </x:c>
      <x:c r="F1417" s="37" t="str">
        <x:v>MOD-56FA4D7853849E</x:v>
      </x:c>
      <x:c r="G1417" s="37" t="str">
        <x:v>Tefal 220711018</x:v>
      </x:c>
      <x:c r="H1417" s="37" t="str">
        <x:v>المطبخ والأدوات المنزلية</x:v>
      </x:c>
      <x:c r="I1417" s="37" t="str">
        <x:v>حلل طهي</x:v>
      </x:c>
      <x:c r="J1417" s="37" t="str">
        <x:v>Tefal</x:v>
      </x:c>
      <x:c r="K1417" s="37" t="str">
        <x:v>220711018</x:v>
      </x:c>
      <x:c r="L1417" s="37"/>
      <x:c r="M1417" s="37"/>
      <x:c r="N1417" s="37"/>
      <x:c r="O1417" s="37"/>
      <x:c r="P1417" s="37" t="str">
        <x:v>220711018</x:v>
      </x:c>
      <x:c r="Q1417" s="37"/>
      <x:c r="R1417" s="37" t="str">
        <x:v>EG-079</x:v>
      </x:c>
      <x:c r="S1417" s="37" t="str">
        <x:v>Zahran Stores</x:v>
      </x:c>
      <x:c r="T1417" s="37" t="str">
        <x:v>A</x:v>
      </x:c>
      <x:c r="U1417" s="37"/>
      <x:c r="V1417" s="37"/>
      <x:c r="W1417" s="37" t="str">
        <x:v>https://www.zahranstores.com/en/tefal-armatal-stewpot-18-cm-220711018-2043</x:v>
      </x:c>
      <x:c r="X1417" s="37" t="str">
        <x:v>Sitemap/قائمة روابط</x:v>
      </x:c>
      <x:c r="Y1417" s="37"/>
      <x:c r="Z1417" s="37"/>
      <x:c r="AA1417" s="37"/>
      <x:c r="AB1417" s="37"/>
      <x:c r="AC1417" s="37"/>
      <x:c r="AD1417" s="37"/>
      <x:c r="AE1417" s="37"/>
      <x:c r="AF1417" s="56"/>
      <x:c r="AG1417" s="56"/>
      <x:c r="AH1417" s="56"/>
      <x:c r="AI1417" s="58"/>
      <x:c r="AJ1417" s="56"/>
      <x:c r="AK1417" s="56"/>
      <x:c r="AL1417" s="56"/>
      <x:c r="AM1417" s="56"/>
      <x:c r="AN1417" s="56"/>
      <x:c r="AO1417" s="56" t="str">
        <x:f>IF(OR(AF1417="",AD1417=""),"",AF1417*AD1417+IF(AG1417="",0,AG1417)+IF(AH1417="",0,AH1417)+IF(AJ1417="",0,AJ1417)+IF(AK1417="",0,AK1417)+IF(AL1417="",0,AL1417)+IF(AM1417="",0,AM1417))</x:f>
      </x:c>
      <x:c r="AP1417" s="56"/>
      <x:c r="AQ1417" s="56" t="str">
        <x:f>IF(OR(AO1417="",AP1417=""),"",AO1417-AP1417)</x:f>
      </x:c>
      <x:c r="AR1417" s="58" t="str">
        <x:f>IF(OR(AP1417="",AP1417=0,AQ1417=""),"",AQ1417/AP1417)</x:f>
      </x:c>
      <x:c r="AS1417" s="58"/>
      <x:c r="AT1417" s="37"/>
      <x:c r="AU1417" s="37"/>
      <x:c r="AV1417" s="37"/>
      <x:c r="AW1417" s="56"/>
      <x:c r="AX1417" s="56"/>
      <x:c r="AY1417" s="37"/>
      <x:c r="AZ1417" s="37"/>
      <x:c r="BA1417" s="37"/>
      <x:c r="BB1417" s="37"/>
      <x:c r="BC1417" s="37"/>
      <x:c r="BD1417" s="60"/>
      <x:c r="BE1417" s="60"/>
      <x:c r="BF1417" s="37"/>
      <x:c r="BG1417" s="37"/>
      <x:c r="BH1417" s="37" t="str">
        <x:v>https://www.zahranstores.com/en/tefal-armatal-stewpot-18-cm-220711018-2043</x:v>
      </x:c>
      <x:c r="BI1417" s="37"/>
      <x:c r="BJ1417" s="37" t="str">
        <x:v>لم يبدأ</x:v>
      </x:c>
      <x:c r="BK1417" s="60" t="n">
        <x:v>46233</x:v>
      </x:c>
      <x:c r="BL1417" s="60"/>
      <x:c r="BM1417" s="60"/>
      <x:c r="BN1417" s="62" t="str">
        <x:f>IF(BM1417="","",(NOW()-BM1417)*24)</x:f>
      </x:c>
      <x:c r="BO1417" s="37" t="str">
        <x:f>IF(BM1417="","لم يُرصد",IF(BT1417&lt;&gt;TRUE,"غير نشط",IF(BP1417="فشل","فشل حالي",IF(BN1417&lt;=12,"حديث",IF(BN1417&lt;=24,"متأخر","قديم")))))</x:f>
        <x:v>لم يُرصد</x:v>
      </x:c>
      <x:c r="BP1417" s="37" t="str">
        <x:v>بانتظار رصد التقسيط</x:v>
      </x:c>
      <x:c r="BQ1417" s="37" t="n">
        <x:v>0</x:v>
      </x:c>
      <x:c r="BR1417" s="37"/>
      <x:c r="BS1417" s="37"/>
      <x:c r="BT1417" s="54" t="b">
        <x:v>1</x:v>
      </x:c>
      <x:c r="BU1417" s="37" t="str">
        <x:v>يحتاج تأكيد صفحة المنتج</x:v>
      </x:c>
      <x:c r="BV1417" s="37" t="str"/>
      <x:c r="BW1417" s="37" t="str">
        <x:v>الملفات المرفوعة لا تحتوي خطة تقسيط فعلية لهذا الربط؛ الصف مُنشأ كمهمة جمع. | Exact product URL in Zahran Stores public sitemap; stock not asserted</x:v>
      </x:c>
      <x:c r="BX1417" s="60" t="n">
        <x:v>46233</x:v>
      </x:c>
      <x:c r="BY1417" s="60" t="n">
        <x:v>46233</x:v>
      </x:c>
    </x:row>
    <x:row r="1418">
      <x:c r="A1418" s="37" t="str">
        <x:v>مهمة جمع أولية</x:v>
      </x:c>
      <x:c r="B1418" s="37" t="str">
        <x:v>INSTTASK-DDF6FBE38335</x:v>
      </x:c>
      <x:c r="C1418" s="37" t="str">
        <x:v>VAR-AF5C668FDE29BD|EG-079|STORE|PENDING</x:v>
      </x:c>
      <x:c r="D1418" s="37" t="str">
        <x:v>VAR-AF5C668FDE29BD|EG-079|STORE</x:v>
      </x:c>
      <x:c r="E1418" s="37" t="str">
        <x:v>VAR-AF5C668FDE29BD</x:v>
      </x:c>
      <x:c r="F1418" s="37" t="str">
        <x:v>MOD-D9F25175E083B1</x:v>
      </x:c>
      <x:c r="G1418" s="37" t="str">
        <x:v>Tefal 220711020</x:v>
      </x:c>
      <x:c r="H1418" s="37" t="str">
        <x:v>المطبخ والأدوات المنزلية</x:v>
      </x:c>
      <x:c r="I1418" s="37" t="str">
        <x:v>حلل طهي</x:v>
      </x:c>
      <x:c r="J1418" s="37" t="str">
        <x:v>Tefal</x:v>
      </x:c>
      <x:c r="K1418" s="37" t="str">
        <x:v>220711020</x:v>
      </x:c>
      <x:c r="L1418" s="37"/>
      <x:c r="M1418" s="37"/>
      <x:c r="N1418" s="37"/>
      <x:c r="O1418" s="37"/>
      <x:c r="P1418" s="37" t="str">
        <x:v>220711020</x:v>
      </x:c>
      <x:c r="Q1418" s="37"/>
      <x:c r="R1418" s="37" t="str">
        <x:v>EG-079</x:v>
      </x:c>
      <x:c r="S1418" s="37" t="str">
        <x:v>Zahran Stores</x:v>
      </x:c>
      <x:c r="T1418" s="37" t="str">
        <x:v>A</x:v>
      </x:c>
      <x:c r="U1418" s="37"/>
      <x:c r="V1418" s="37"/>
      <x:c r="W1418" s="37" t="str">
        <x:v>https://www.zahranstores.com/en/tefal-armatal-stewpot-20-cm-220711020-2044</x:v>
      </x:c>
      <x:c r="X1418" s="37" t="str">
        <x:v>Sitemap/قائمة روابط</x:v>
      </x:c>
      <x:c r="Y1418" s="37"/>
      <x:c r="Z1418" s="37"/>
      <x:c r="AA1418" s="37"/>
      <x:c r="AB1418" s="37"/>
      <x:c r="AC1418" s="37"/>
      <x:c r="AD1418" s="37"/>
      <x:c r="AE1418" s="37"/>
      <x:c r="AF1418" s="56"/>
      <x:c r="AG1418" s="56"/>
      <x:c r="AH1418" s="56"/>
      <x:c r="AI1418" s="58"/>
      <x:c r="AJ1418" s="56"/>
      <x:c r="AK1418" s="56"/>
      <x:c r="AL1418" s="56"/>
      <x:c r="AM1418" s="56"/>
      <x:c r="AN1418" s="56"/>
      <x:c r="AO1418" s="56" t="str">
        <x:f>IF(OR(AF1418="",AD1418=""),"",AF1418*AD1418+IF(AG1418="",0,AG1418)+IF(AH1418="",0,AH1418)+IF(AJ1418="",0,AJ1418)+IF(AK1418="",0,AK1418)+IF(AL1418="",0,AL1418)+IF(AM1418="",0,AM1418))</x:f>
      </x:c>
      <x:c r="AP1418" s="56"/>
      <x:c r="AQ1418" s="56" t="str">
        <x:f>IF(OR(AO1418="",AP1418=""),"",AO1418-AP1418)</x:f>
      </x:c>
      <x:c r="AR1418" s="58" t="str">
        <x:f>IF(OR(AP1418="",AP1418=0,AQ1418=""),"",AQ1418/AP1418)</x:f>
      </x:c>
      <x:c r="AS1418" s="58"/>
      <x:c r="AT1418" s="37"/>
      <x:c r="AU1418" s="37"/>
      <x:c r="AV1418" s="37"/>
      <x:c r="AW1418" s="56"/>
      <x:c r="AX1418" s="56"/>
      <x:c r="AY1418" s="37"/>
      <x:c r="AZ1418" s="37"/>
      <x:c r="BA1418" s="37"/>
      <x:c r="BB1418" s="37"/>
      <x:c r="BC1418" s="37"/>
      <x:c r="BD1418" s="60"/>
      <x:c r="BE1418" s="60"/>
      <x:c r="BF1418" s="37"/>
      <x:c r="BG1418" s="37"/>
      <x:c r="BH1418" s="37" t="str">
        <x:v>https://www.zahranstores.com/en/tefal-armatal-stewpot-20-cm-220711020-2044</x:v>
      </x:c>
      <x:c r="BI1418" s="37"/>
      <x:c r="BJ1418" s="37" t="str">
        <x:v>لم يبدأ</x:v>
      </x:c>
      <x:c r="BK1418" s="60" t="n">
        <x:v>46233</x:v>
      </x:c>
      <x:c r="BL1418" s="60"/>
      <x:c r="BM1418" s="60"/>
      <x:c r="BN1418" s="62" t="str">
        <x:f>IF(BM1418="","",(NOW()-BM1418)*24)</x:f>
      </x:c>
      <x:c r="BO1418" s="37" t="str">
        <x:f>IF(BM1418="","لم يُرصد",IF(BT1418&lt;&gt;TRUE,"غير نشط",IF(BP1418="فشل","فشل حالي",IF(BN1418&lt;=12,"حديث",IF(BN1418&lt;=24,"متأخر","قديم")))))</x:f>
        <x:v>لم يُرصد</x:v>
      </x:c>
      <x:c r="BP1418" s="37" t="str">
        <x:v>بانتظار رصد التقسيط</x:v>
      </x:c>
      <x:c r="BQ1418" s="37" t="n">
        <x:v>0</x:v>
      </x:c>
      <x:c r="BR1418" s="37"/>
      <x:c r="BS1418" s="37"/>
      <x:c r="BT1418" s="54" t="b">
        <x:v>1</x:v>
      </x:c>
      <x:c r="BU1418" s="37" t="str">
        <x:v>يحتاج تأكيد صفحة المنتج</x:v>
      </x:c>
      <x:c r="BV1418" s="37" t="str"/>
      <x:c r="BW1418" s="37" t="str">
        <x:v>الملفات المرفوعة لا تحتوي خطة تقسيط فعلية لهذا الربط؛ الصف مُنشأ كمهمة جمع. | Exact product URL in Zahran Stores public sitemap; stock not asserted</x:v>
      </x:c>
      <x:c r="BX1418" s="60" t="n">
        <x:v>46233</x:v>
      </x:c>
      <x:c r="BY1418" s="60" t="n">
        <x:v>46233</x:v>
      </x:c>
    </x:row>
    <x:row r="1419">
      <x:c r="A1419" s="37" t="str">
        <x:v>مهمة جمع أولية</x:v>
      </x:c>
      <x:c r="B1419" s="37" t="str">
        <x:v>INSTTASK-3E3D129C9078</x:v>
      </x:c>
      <x:c r="C1419" s="37" t="str">
        <x:v>VAR-378AF9AED28EF6|EG-079|STORE|PENDING</x:v>
      </x:c>
      <x:c r="D1419" s="37" t="str">
        <x:v>VAR-378AF9AED28EF6|EG-079|STORE</x:v>
      </x:c>
      <x:c r="E1419" s="37" t="str">
        <x:v>VAR-378AF9AED28EF6</x:v>
      </x:c>
      <x:c r="F1419" s="37" t="str">
        <x:v>MOD-A00EBADAE598C7</x:v>
      </x:c>
      <x:c r="G1419" s="37" t="str">
        <x:v>Tefal 220711022</x:v>
      </x:c>
      <x:c r="H1419" s="37" t="str">
        <x:v>المطبخ والأدوات المنزلية</x:v>
      </x:c>
      <x:c r="I1419" s="37" t="str">
        <x:v>حلل طهي</x:v>
      </x:c>
      <x:c r="J1419" s="37" t="str">
        <x:v>Tefal</x:v>
      </x:c>
      <x:c r="K1419" s="37" t="str">
        <x:v>220711022</x:v>
      </x:c>
      <x:c r="L1419" s="37"/>
      <x:c r="M1419" s="37"/>
      <x:c r="N1419" s="37"/>
      <x:c r="O1419" s="37"/>
      <x:c r="P1419" s="37" t="str">
        <x:v>220711022</x:v>
      </x:c>
      <x:c r="Q1419" s="37"/>
      <x:c r="R1419" s="37" t="str">
        <x:v>EG-079</x:v>
      </x:c>
      <x:c r="S1419" s="37" t="str">
        <x:v>Zahran Stores</x:v>
      </x:c>
      <x:c r="T1419" s="37" t="str">
        <x:v>A</x:v>
      </x:c>
      <x:c r="U1419" s="37"/>
      <x:c r="V1419" s="37"/>
      <x:c r="W1419" s="37" t="str">
        <x:v>https://www.zahranstores.com/en/tefal-armatal-stewpot-22-cm-220711022-2045</x:v>
      </x:c>
      <x:c r="X1419" s="37" t="str">
        <x:v>Sitemap/قائمة روابط</x:v>
      </x:c>
      <x:c r="Y1419" s="37"/>
      <x:c r="Z1419" s="37"/>
      <x:c r="AA1419" s="37"/>
      <x:c r="AB1419" s="37"/>
      <x:c r="AC1419" s="37"/>
      <x:c r="AD1419" s="37"/>
      <x:c r="AE1419" s="37"/>
      <x:c r="AF1419" s="56"/>
      <x:c r="AG1419" s="56"/>
      <x:c r="AH1419" s="56"/>
      <x:c r="AI1419" s="58"/>
      <x:c r="AJ1419" s="56"/>
      <x:c r="AK1419" s="56"/>
      <x:c r="AL1419" s="56"/>
      <x:c r="AM1419" s="56"/>
      <x:c r="AN1419" s="56"/>
      <x:c r="AO1419" s="56" t="str">
        <x:f>IF(OR(AF1419="",AD1419=""),"",AF1419*AD1419+IF(AG1419="",0,AG1419)+IF(AH1419="",0,AH1419)+IF(AJ1419="",0,AJ1419)+IF(AK1419="",0,AK1419)+IF(AL1419="",0,AL1419)+IF(AM1419="",0,AM1419))</x:f>
      </x:c>
      <x:c r="AP1419" s="56"/>
      <x:c r="AQ1419" s="56" t="str">
        <x:f>IF(OR(AO1419="",AP1419=""),"",AO1419-AP1419)</x:f>
      </x:c>
      <x:c r="AR1419" s="58" t="str">
        <x:f>IF(OR(AP1419="",AP1419=0,AQ1419=""),"",AQ1419/AP1419)</x:f>
      </x:c>
      <x:c r="AS1419" s="58"/>
      <x:c r="AT1419" s="37"/>
      <x:c r="AU1419" s="37"/>
      <x:c r="AV1419" s="37"/>
      <x:c r="AW1419" s="56"/>
      <x:c r="AX1419" s="56"/>
      <x:c r="AY1419" s="37"/>
      <x:c r="AZ1419" s="37"/>
      <x:c r="BA1419" s="37"/>
      <x:c r="BB1419" s="37"/>
      <x:c r="BC1419" s="37"/>
      <x:c r="BD1419" s="60"/>
      <x:c r="BE1419" s="60"/>
      <x:c r="BF1419" s="37"/>
      <x:c r="BG1419" s="37"/>
      <x:c r="BH1419" s="37" t="str">
        <x:v>https://www.zahranstores.com/en/tefal-armatal-stewpot-22-cm-220711022-2045</x:v>
      </x:c>
      <x:c r="BI1419" s="37"/>
      <x:c r="BJ1419" s="37" t="str">
        <x:v>لم يبدأ</x:v>
      </x:c>
      <x:c r="BK1419" s="60" t="n">
        <x:v>46233</x:v>
      </x:c>
      <x:c r="BL1419" s="60"/>
      <x:c r="BM1419" s="60"/>
      <x:c r="BN1419" s="62" t="str">
        <x:f>IF(BM1419="","",(NOW()-BM1419)*24)</x:f>
      </x:c>
      <x:c r="BO1419" s="37" t="str">
        <x:f>IF(BM1419="","لم يُرصد",IF(BT1419&lt;&gt;TRUE,"غير نشط",IF(BP1419="فشل","فشل حالي",IF(BN1419&lt;=12,"حديث",IF(BN1419&lt;=24,"متأخر","قديم")))))</x:f>
        <x:v>لم يُرصد</x:v>
      </x:c>
      <x:c r="BP1419" s="37" t="str">
        <x:v>بانتظار رصد التقسيط</x:v>
      </x:c>
      <x:c r="BQ1419" s="37" t="n">
        <x:v>0</x:v>
      </x:c>
      <x:c r="BR1419" s="37"/>
      <x:c r="BS1419" s="37"/>
      <x:c r="BT1419" s="54" t="b">
        <x:v>1</x:v>
      </x:c>
      <x:c r="BU1419" s="37" t="str">
        <x:v>يحتاج تأكيد صفحة المنتج</x:v>
      </x:c>
      <x:c r="BV1419" s="37" t="str"/>
      <x:c r="BW1419" s="37" t="str">
        <x:v>الملفات المرفوعة لا تحتوي خطة تقسيط فعلية لهذا الربط؛ الصف مُنشأ كمهمة جمع. | Exact product URL in Zahran Stores public sitemap; stock not asserted</x:v>
      </x:c>
      <x:c r="BX1419" s="60" t="n">
        <x:v>46233</x:v>
      </x:c>
      <x:c r="BY1419" s="60" t="n">
        <x:v>46233</x:v>
      </x:c>
    </x:row>
    <x:row r="1420">
      <x:c r="A1420" s="37" t="str">
        <x:v>مهمة جمع أولية</x:v>
      </x:c>
      <x:c r="B1420" s="37" t="str">
        <x:v>INSTTASK-E19697B68C82</x:v>
      </x:c>
      <x:c r="C1420" s="37" t="str">
        <x:v>VAR-7776781FF6D52B|EG-079|STORE|PENDING</x:v>
      </x:c>
      <x:c r="D1420" s="37" t="str">
        <x:v>VAR-7776781FF6D52B|EG-079|STORE</x:v>
      </x:c>
      <x:c r="E1420" s="37" t="str">
        <x:v>VAR-7776781FF6D52B</x:v>
      </x:c>
      <x:c r="F1420" s="37" t="str">
        <x:v>MOD-C0E6E372916D09</x:v>
      </x:c>
      <x:c r="G1420" s="37" t="str">
        <x:v>Tefal 220711024</x:v>
      </x:c>
      <x:c r="H1420" s="37" t="str">
        <x:v>المطبخ والأدوات المنزلية</x:v>
      </x:c>
      <x:c r="I1420" s="37" t="str">
        <x:v>حلل طهي</x:v>
      </x:c>
      <x:c r="J1420" s="37" t="str">
        <x:v>Tefal</x:v>
      </x:c>
      <x:c r="K1420" s="37" t="str">
        <x:v>220711024</x:v>
      </x:c>
      <x:c r="L1420" s="37"/>
      <x:c r="M1420" s="37"/>
      <x:c r="N1420" s="37"/>
      <x:c r="O1420" s="37"/>
      <x:c r="P1420" s="37" t="str">
        <x:v>220711024</x:v>
      </x:c>
      <x:c r="Q1420" s="37"/>
      <x:c r="R1420" s="37" t="str">
        <x:v>EG-079</x:v>
      </x:c>
      <x:c r="S1420" s="37" t="str">
        <x:v>Zahran Stores</x:v>
      </x:c>
      <x:c r="T1420" s="37" t="str">
        <x:v>A</x:v>
      </x:c>
      <x:c r="U1420" s="37"/>
      <x:c r="V1420" s="37"/>
      <x:c r="W1420" s="37" t="str">
        <x:v>https://www.zahranstores.com/en/tefal-armatal-stewpot-24-cm-220711024-2046</x:v>
      </x:c>
      <x:c r="X1420" s="37" t="str">
        <x:v>Sitemap/قائمة روابط</x:v>
      </x:c>
      <x:c r="Y1420" s="37"/>
      <x:c r="Z1420" s="37"/>
      <x:c r="AA1420" s="37"/>
      <x:c r="AB1420" s="37"/>
      <x:c r="AC1420" s="37"/>
      <x:c r="AD1420" s="37"/>
      <x:c r="AE1420" s="37"/>
      <x:c r="AF1420" s="56"/>
      <x:c r="AG1420" s="56"/>
      <x:c r="AH1420" s="56"/>
      <x:c r="AI1420" s="58"/>
      <x:c r="AJ1420" s="56"/>
      <x:c r="AK1420" s="56"/>
      <x:c r="AL1420" s="56"/>
      <x:c r="AM1420" s="56"/>
      <x:c r="AN1420" s="56"/>
      <x:c r="AO1420" s="56" t="str">
        <x:f>IF(OR(AF1420="",AD1420=""),"",AF1420*AD1420+IF(AG1420="",0,AG1420)+IF(AH1420="",0,AH1420)+IF(AJ1420="",0,AJ1420)+IF(AK1420="",0,AK1420)+IF(AL1420="",0,AL1420)+IF(AM1420="",0,AM1420))</x:f>
      </x:c>
      <x:c r="AP1420" s="56"/>
      <x:c r="AQ1420" s="56" t="str">
        <x:f>IF(OR(AO1420="",AP1420=""),"",AO1420-AP1420)</x:f>
      </x:c>
      <x:c r="AR1420" s="58" t="str">
        <x:f>IF(OR(AP1420="",AP1420=0,AQ1420=""),"",AQ1420/AP1420)</x:f>
      </x:c>
      <x:c r="AS1420" s="58"/>
      <x:c r="AT1420" s="37"/>
      <x:c r="AU1420" s="37"/>
      <x:c r="AV1420" s="37"/>
      <x:c r="AW1420" s="56"/>
      <x:c r="AX1420" s="56"/>
      <x:c r="AY1420" s="37"/>
      <x:c r="AZ1420" s="37"/>
      <x:c r="BA1420" s="37"/>
      <x:c r="BB1420" s="37"/>
      <x:c r="BC1420" s="37"/>
      <x:c r="BD1420" s="60"/>
      <x:c r="BE1420" s="60"/>
      <x:c r="BF1420" s="37"/>
      <x:c r="BG1420" s="37"/>
      <x:c r="BH1420" s="37" t="str">
        <x:v>https://www.zahranstores.com/en/tefal-armatal-stewpot-24-cm-220711024-2046</x:v>
      </x:c>
      <x:c r="BI1420" s="37"/>
      <x:c r="BJ1420" s="37" t="str">
        <x:v>لم يبدأ</x:v>
      </x:c>
      <x:c r="BK1420" s="60" t="n">
        <x:v>46233</x:v>
      </x:c>
      <x:c r="BL1420" s="60"/>
      <x:c r="BM1420" s="60"/>
      <x:c r="BN1420" s="62" t="str">
        <x:f>IF(BM1420="","",(NOW()-BM1420)*24)</x:f>
      </x:c>
      <x:c r="BO1420" s="37" t="str">
        <x:f>IF(BM1420="","لم يُرصد",IF(BT1420&lt;&gt;TRUE,"غير نشط",IF(BP1420="فشل","فشل حالي",IF(BN1420&lt;=12,"حديث",IF(BN1420&lt;=24,"متأخر","قديم")))))</x:f>
        <x:v>لم يُرصد</x:v>
      </x:c>
      <x:c r="BP1420" s="37" t="str">
        <x:v>بانتظار رصد التقسيط</x:v>
      </x:c>
      <x:c r="BQ1420" s="37" t="n">
        <x:v>0</x:v>
      </x:c>
      <x:c r="BR1420" s="37"/>
      <x:c r="BS1420" s="37"/>
      <x:c r="BT1420" s="54" t="b">
        <x:v>1</x:v>
      </x:c>
      <x:c r="BU1420" s="37" t="str">
        <x:v>يحتاج تأكيد صفحة المنتج</x:v>
      </x:c>
      <x:c r="BV1420" s="37" t="str"/>
      <x:c r="BW1420" s="37" t="str">
        <x:v>الملفات المرفوعة لا تحتوي خطة تقسيط فعلية لهذا الربط؛ الصف مُنشأ كمهمة جمع. | Exact product URL in Zahran Stores public sitemap; stock not asserted</x:v>
      </x:c>
      <x:c r="BX1420" s="60" t="n">
        <x:v>46233</x:v>
      </x:c>
      <x:c r="BY1420" s="60" t="n">
        <x:v>46233</x:v>
      </x:c>
    </x:row>
    <x:row r="1421">
      <x:c r="A1421" s="37" t="str">
        <x:v>مهمة جمع أولية</x:v>
      </x:c>
      <x:c r="B1421" s="37" t="str">
        <x:v>INSTTASK-DED9964FAD4C</x:v>
      </x:c>
      <x:c r="C1421" s="37" t="str">
        <x:v>VAR-28C939B6E44C62|EG-079|STORE|PENDING</x:v>
      </x:c>
      <x:c r="D1421" s="37" t="str">
        <x:v>VAR-28C939B6E44C62|EG-079|STORE</x:v>
      </x:c>
      <x:c r="E1421" s="37" t="str">
        <x:v>VAR-28C939B6E44C62</x:v>
      </x:c>
      <x:c r="F1421" s="37" t="str">
        <x:v>MOD-7F15052F8CED78</x:v>
      </x:c>
      <x:c r="G1421" s="37" t="str">
        <x:v>Tefal 220711026</x:v>
      </x:c>
      <x:c r="H1421" s="37" t="str">
        <x:v>المطبخ والأدوات المنزلية</x:v>
      </x:c>
      <x:c r="I1421" s="37" t="str">
        <x:v>حلل طهي</x:v>
      </x:c>
      <x:c r="J1421" s="37" t="str">
        <x:v>Tefal</x:v>
      </x:c>
      <x:c r="K1421" s="37" t="str">
        <x:v>220711026</x:v>
      </x:c>
      <x:c r="L1421" s="37"/>
      <x:c r="M1421" s="37"/>
      <x:c r="N1421" s="37"/>
      <x:c r="O1421" s="37"/>
      <x:c r="P1421" s="37" t="str">
        <x:v>220711026</x:v>
      </x:c>
      <x:c r="Q1421" s="37"/>
      <x:c r="R1421" s="37" t="str">
        <x:v>EG-079</x:v>
      </x:c>
      <x:c r="S1421" s="37" t="str">
        <x:v>Zahran Stores</x:v>
      </x:c>
      <x:c r="T1421" s="37" t="str">
        <x:v>A</x:v>
      </x:c>
      <x:c r="U1421" s="37"/>
      <x:c r="V1421" s="37"/>
      <x:c r="W1421" s="37" t="str">
        <x:v>https://www.zahranstores.com/en/tefal-armatal-stewpot-26-cm-220711026-2047</x:v>
      </x:c>
      <x:c r="X1421" s="37" t="str">
        <x:v>Sitemap/قائمة روابط</x:v>
      </x:c>
      <x:c r="Y1421" s="37"/>
      <x:c r="Z1421" s="37"/>
      <x:c r="AA1421" s="37"/>
      <x:c r="AB1421" s="37"/>
      <x:c r="AC1421" s="37"/>
      <x:c r="AD1421" s="37"/>
      <x:c r="AE1421" s="37"/>
      <x:c r="AF1421" s="56"/>
      <x:c r="AG1421" s="56"/>
      <x:c r="AH1421" s="56"/>
      <x:c r="AI1421" s="58"/>
      <x:c r="AJ1421" s="56"/>
      <x:c r="AK1421" s="56"/>
      <x:c r="AL1421" s="56"/>
      <x:c r="AM1421" s="56"/>
      <x:c r="AN1421" s="56"/>
      <x:c r="AO1421" s="56" t="str">
        <x:f>IF(OR(AF1421="",AD1421=""),"",AF1421*AD1421+IF(AG1421="",0,AG1421)+IF(AH1421="",0,AH1421)+IF(AJ1421="",0,AJ1421)+IF(AK1421="",0,AK1421)+IF(AL1421="",0,AL1421)+IF(AM1421="",0,AM1421))</x:f>
      </x:c>
      <x:c r="AP1421" s="56"/>
      <x:c r="AQ1421" s="56" t="str">
        <x:f>IF(OR(AO1421="",AP1421=""),"",AO1421-AP1421)</x:f>
      </x:c>
      <x:c r="AR1421" s="58" t="str">
        <x:f>IF(OR(AP1421="",AP1421=0,AQ1421=""),"",AQ1421/AP1421)</x:f>
      </x:c>
      <x:c r="AS1421" s="58"/>
      <x:c r="AT1421" s="37"/>
      <x:c r="AU1421" s="37"/>
      <x:c r="AV1421" s="37"/>
      <x:c r="AW1421" s="56"/>
      <x:c r="AX1421" s="56"/>
      <x:c r="AY1421" s="37"/>
      <x:c r="AZ1421" s="37"/>
      <x:c r="BA1421" s="37"/>
      <x:c r="BB1421" s="37"/>
      <x:c r="BC1421" s="37"/>
      <x:c r="BD1421" s="60"/>
      <x:c r="BE1421" s="60"/>
      <x:c r="BF1421" s="37"/>
      <x:c r="BG1421" s="37"/>
      <x:c r="BH1421" s="37" t="str">
        <x:v>https://www.zahranstores.com/en/tefal-armatal-stewpot-26-cm-220711026-2047</x:v>
      </x:c>
      <x:c r="BI1421" s="37"/>
      <x:c r="BJ1421" s="37" t="str">
        <x:v>لم يبدأ</x:v>
      </x:c>
      <x:c r="BK1421" s="60" t="n">
        <x:v>46233</x:v>
      </x:c>
      <x:c r="BL1421" s="60"/>
      <x:c r="BM1421" s="60"/>
      <x:c r="BN1421" s="62" t="str">
        <x:f>IF(BM1421="","",(NOW()-BM1421)*24)</x:f>
      </x:c>
      <x:c r="BO1421" s="37" t="str">
        <x:f>IF(BM1421="","لم يُرصد",IF(BT1421&lt;&gt;TRUE,"غير نشط",IF(BP1421="فشل","فشل حالي",IF(BN1421&lt;=12,"حديث",IF(BN1421&lt;=24,"متأخر","قديم")))))</x:f>
        <x:v>لم يُرصد</x:v>
      </x:c>
      <x:c r="BP1421" s="37" t="str">
        <x:v>بانتظار رصد التقسيط</x:v>
      </x:c>
      <x:c r="BQ1421" s="37" t="n">
        <x:v>0</x:v>
      </x:c>
      <x:c r="BR1421" s="37"/>
      <x:c r="BS1421" s="37"/>
      <x:c r="BT1421" s="54" t="b">
        <x:v>1</x:v>
      </x:c>
      <x:c r="BU1421" s="37" t="str">
        <x:v>يحتاج تأكيد صفحة المنتج</x:v>
      </x:c>
      <x:c r="BV1421" s="37" t="str"/>
      <x:c r="BW1421" s="37" t="str">
        <x:v>الملفات المرفوعة لا تحتوي خطة تقسيط فعلية لهذا الربط؛ الصف مُنشأ كمهمة جمع. | Exact product URL in Zahran Stores public sitemap; stock not asserted</x:v>
      </x:c>
      <x:c r="BX1421" s="60" t="n">
        <x:v>46233</x:v>
      </x:c>
      <x:c r="BY1421" s="60" t="n">
        <x:v>46233</x:v>
      </x:c>
    </x:row>
    <x:row r="1422">
      <x:c r="A1422" s="37" t="str">
        <x:v>مهمة جمع أولية</x:v>
      </x:c>
      <x:c r="B1422" s="37" t="str">
        <x:v>INSTTASK-FD6AB9233DD2</x:v>
      </x:c>
      <x:c r="C1422" s="37" t="str">
        <x:v>VAR-63FC4F117C284B|EG-079|STORE|PENDING</x:v>
      </x:c>
      <x:c r="D1422" s="37" t="str">
        <x:v>VAR-63FC4F117C284B|EG-079|STORE</x:v>
      </x:c>
      <x:c r="E1422" s="37" t="str">
        <x:v>VAR-63FC4F117C284B</x:v>
      </x:c>
      <x:c r="F1422" s="37" t="str">
        <x:v>MOD-1E65E1C15CFCF8</x:v>
      </x:c>
      <x:c r="G1422" s="37" t="str">
        <x:v>Tefal 220711028</x:v>
      </x:c>
      <x:c r="H1422" s="37" t="str">
        <x:v>المطبخ والأدوات المنزلية</x:v>
      </x:c>
      <x:c r="I1422" s="37" t="str">
        <x:v>حلل طهي</x:v>
      </x:c>
      <x:c r="J1422" s="37" t="str">
        <x:v>Tefal</x:v>
      </x:c>
      <x:c r="K1422" s="37" t="str">
        <x:v>220711028</x:v>
      </x:c>
      <x:c r="L1422" s="37"/>
      <x:c r="M1422" s="37"/>
      <x:c r="N1422" s="37"/>
      <x:c r="O1422" s="37"/>
      <x:c r="P1422" s="37" t="str">
        <x:v>220711028</x:v>
      </x:c>
      <x:c r="Q1422" s="37"/>
      <x:c r="R1422" s="37" t="str">
        <x:v>EG-079</x:v>
      </x:c>
      <x:c r="S1422" s="37" t="str">
        <x:v>Zahran Stores</x:v>
      </x:c>
      <x:c r="T1422" s="37" t="str">
        <x:v>A</x:v>
      </x:c>
      <x:c r="U1422" s="37"/>
      <x:c r="V1422" s="37"/>
      <x:c r="W1422" s="37" t="str">
        <x:v>https://www.zahranstores.com/en/tefal-armatal-stewpot-28-cm-220711028-2048</x:v>
      </x:c>
      <x:c r="X1422" s="37" t="str">
        <x:v>Sitemap/قائمة روابط</x:v>
      </x:c>
      <x:c r="Y1422" s="37"/>
      <x:c r="Z1422" s="37"/>
      <x:c r="AA1422" s="37"/>
      <x:c r="AB1422" s="37"/>
      <x:c r="AC1422" s="37"/>
      <x:c r="AD1422" s="37"/>
      <x:c r="AE1422" s="37"/>
      <x:c r="AF1422" s="56"/>
      <x:c r="AG1422" s="56"/>
      <x:c r="AH1422" s="56"/>
      <x:c r="AI1422" s="58"/>
      <x:c r="AJ1422" s="56"/>
      <x:c r="AK1422" s="56"/>
      <x:c r="AL1422" s="56"/>
      <x:c r="AM1422" s="56"/>
      <x:c r="AN1422" s="56"/>
      <x:c r="AO1422" s="56" t="str">
        <x:f>IF(OR(AF1422="",AD1422=""),"",AF1422*AD1422+IF(AG1422="",0,AG1422)+IF(AH1422="",0,AH1422)+IF(AJ1422="",0,AJ1422)+IF(AK1422="",0,AK1422)+IF(AL1422="",0,AL1422)+IF(AM1422="",0,AM1422))</x:f>
      </x:c>
      <x:c r="AP1422" s="56"/>
      <x:c r="AQ1422" s="56" t="str">
        <x:f>IF(OR(AO1422="",AP1422=""),"",AO1422-AP1422)</x:f>
      </x:c>
      <x:c r="AR1422" s="58" t="str">
        <x:f>IF(OR(AP1422="",AP1422=0,AQ1422=""),"",AQ1422/AP1422)</x:f>
      </x:c>
      <x:c r="AS1422" s="58"/>
      <x:c r="AT1422" s="37"/>
      <x:c r="AU1422" s="37"/>
      <x:c r="AV1422" s="37"/>
      <x:c r="AW1422" s="56"/>
      <x:c r="AX1422" s="56"/>
      <x:c r="AY1422" s="37"/>
      <x:c r="AZ1422" s="37"/>
      <x:c r="BA1422" s="37"/>
      <x:c r="BB1422" s="37"/>
      <x:c r="BC1422" s="37"/>
      <x:c r="BD1422" s="60"/>
      <x:c r="BE1422" s="60"/>
      <x:c r="BF1422" s="37"/>
      <x:c r="BG1422" s="37"/>
      <x:c r="BH1422" s="37" t="str">
        <x:v>https://www.zahranstores.com/en/tefal-armatal-stewpot-28-cm-220711028-2048</x:v>
      </x:c>
      <x:c r="BI1422" s="37"/>
      <x:c r="BJ1422" s="37" t="str">
        <x:v>لم يبدأ</x:v>
      </x:c>
      <x:c r="BK1422" s="60" t="n">
        <x:v>46233</x:v>
      </x:c>
      <x:c r="BL1422" s="60"/>
      <x:c r="BM1422" s="60"/>
      <x:c r="BN1422" s="62" t="str">
        <x:f>IF(BM1422="","",(NOW()-BM1422)*24)</x:f>
      </x:c>
      <x:c r="BO1422" s="37" t="str">
        <x:f>IF(BM1422="","لم يُرصد",IF(BT1422&lt;&gt;TRUE,"غير نشط",IF(BP1422="فشل","فشل حالي",IF(BN1422&lt;=12,"حديث",IF(BN1422&lt;=24,"متأخر","قديم")))))</x:f>
        <x:v>لم يُرصد</x:v>
      </x:c>
      <x:c r="BP1422" s="37" t="str">
        <x:v>بانتظار رصد التقسيط</x:v>
      </x:c>
      <x:c r="BQ1422" s="37" t="n">
        <x:v>0</x:v>
      </x:c>
      <x:c r="BR1422" s="37"/>
      <x:c r="BS1422" s="37"/>
      <x:c r="BT1422" s="54" t="b">
        <x:v>1</x:v>
      </x:c>
      <x:c r="BU1422" s="37" t="str">
        <x:v>يحتاج تأكيد صفحة المنتج</x:v>
      </x:c>
      <x:c r="BV1422" s="37" t="str"/>
      <x:c r="BW1422" s="37" t="str">
        <x:v>الملفات المرفوعة لا تحتوي خطة تقسيط فعلية لهذا الربط؛ الصف مُنشأ كمهمة جمع. | Exact product URL in Zahran Stores public sitemap; stock not asserted</x:v>
      </x:c>
      <x:c r="BX1422" s="60" t="n">
        <x:v>46233</x:v>
      </x:c>
      <x:c r="BY1422" s="60" t="n">
        <x:v>46233</x:v>
      </x:c>
    </x:row>
    <x:row r="1423">
      <x:c r="A1423" s="37" t="str">
        <x:v>مهمة جمع أولية</x:v>
      </x:c>
      <x:c r="B1423" s="37" t="str">
        <x:v>INSTTASK-A2E94B4C046F</x:v>
      </x:c>
      <x:c r="C1423" s="37" t="str">
        <x:v>VAR-7DFA6E389DB205|EG-079|STORE|PENDING</x:v>
      </x:c>
      <x:c r="D1423" s="37" t="str">
        <x:v>VAR-7DFA6E389DB205|EG-079|STORE</x:v>
      </x:c>
      <x:c r="E1423" s="37" t="str">
        <x:v>VAR-7DFA6E389DB205</x:v>
      </x:c>
      <x:c r="F1423" s="37" t="str">
        <x:v>MOD-2D72B62BD18A17</x:v>
      </x:c>
      <x:c r="G1423" s="37" t="str">
        <x:v>Tefal 220711030</x:v>
      </x:c>
      <x:c r="H1423" s="37" t="str">
        <x:v>المطبخ والأدوات المنزلية</x:v>
      </x:c>
      <x:c r="I1423" s="37" t="str">
        <x:v>حلل طهي</x:v>
      </x:c>
      <x:c r="J1423" s="37" t="str">
        <x:v>Tefal</x:v>
      </x:c>
      <x:c r="K1423" s="37" t="str">
        <x:v>220711030</x:v>
      </x:c>
      <x:c r="L1423" s="37"/>
      <x:c r="M1423" s="37"/>
      <x:c r="N1423" s="37"/>
      <x:c r="O1423" s="37"/>
      <x:c r="P1423" s="37" t="str">
        <x:v>220711030</x:v>
      </x:c>
      <x:c r="Q1423" s="37"/>
      <x:c r="R1423" s="37" t="str">
        <x:v>EG-079</x:v>
      </x:c>
      <x:c r="S1423" s="37" t="str">
        <x:v>Zahran Stores</x:v>
      </x:c>
      <x:c r="T1423" s="37" t="str">
        <x:v>A</x:v>
      </x:c>
      <x:c r="U1423" s="37"/>
      <x:c r="V1423" s="37"/>
      <x:c r="W1423" s="37" t="str">
        <x:v>https://www.zahranstores.com/en/tefal-armatal-stewpot-30-cm-220711030-2049</x:v>
      </x:c>
      <x:c r="X1423" s="37" t="str">
        <x:v>Sitemap/قائمة روابط</x:v>
      </x:c>
      <x:c r="Y1423" s="37"/>
      <x:c r="Z1423" s="37"/>
      <x:c r="AA1423" s="37"/>
      <x:c r="AB1423" s="37"/>
      <x:c r="AC1423" s="37"/>
      <x:c r="AD1423" s="37"/>
      <x:c r="AE1423" s="37"/>
      <x:c r="AF1423" s="56"/>
      <x:c r="AG1423" s="56"/>
      <x:c r="AH1423" s="56"/>
      <x:c r="AI1423" s="58"/>
      <x:c r="AJ1423" s="56"/>
      <x:c r="AK1423" s="56"/>
      <x:c r="AL1423" s="56"/>
      <x:c r="AM1423" s="56"/>
      <x:c r="AN1423" s="56"/>
      <x:c r="AO1423" s="56" t="str">
        <x:f>IF(OR(AF1423="",AD1423=""),"",AF1423*AD1423+IF(AG1423="",0,AG1423)+IF(AH1423="",0,AH1423)+IF(AJ1423="",0,AJ1423)+IF(AK1423="",0,AK1423)+IF(AL1423="",0,AL1423)+IF(AM1423="",0,AM1423))</x:f>
      </x:c>
      <x:c r="AP1423" s="56"/>
      <x:c r="AQ1423" s="56" t="str">
        <x:f>IF(OR(AO1423="",AP1423=""),"",AO1423-AP1423)</x:f>
      </x:c>
      <x:c r="AR1423" s="58" t="str">
        <x:f>IF(OR(AP1423="",AP1423=0,AQ1423=""),"",AQ1423/AP1423)</x:f>
      </x:c>
      <x:c r="AS1423" s="58"/>
      <x:c r="AT1423" s="37"/>
      <x:c r="AU1423" s="37"/>
      <x:c r="AV1423" s="37"/>
      <x:c r="AW1423" s="56"/>
      <x:c r="AX1423" s="56"/>
      <x:c r="AY1423" s="37"/>
      <x:c r="AZ1423" s="37"/>
      <x:c r="BA1423" s="37"/>
      <x:c r="BB1423" s="37"/>
      <x:c r="BC1423" s="37"/>
      <x:c r="BD1423" s="60"/>
      <x:c r="BE1423" s="60"/>
      <x:c r="BF1423" s="37"/>
      <x:c r="BG1423" s="37"/>
      <x:c r="BH1423" s="37" t="str">
        <x:v>https://www.zahranstores.com/en/tefal-armatal-stewpot-30-cm-220711030-2049</x:v>
      </x:c>
      <x:c r="BI1423" s="37"/>
      <x:c r="BJ1423" s="37" t="str">
        <x:v>لم يبدأ</x:v>
      </x:c>
      <x:c r="BK1423" s="60" t="n">
        <x:v>46233</x:v>
      </x:c>
      <x:c r="BL1423" s="60"/>
      <x:c r="BM1423" s="60"/>
      <x:c r="BN1423" s="62" t="str">
        <x:f>IF(BM1423="","",(NOW()-BM1423)*24)</x:f>
      </x:c>
      <x:c r="BO1423" s="37" t="str">
        <x:f>IF(BM1423="","لم يُرصد",IF(BT1423&lt;&gt;TRUE,"غير نشط",IF(BP1423="فشل","فشل حالي",IF(BN1423&lt;=12,"حديث",IF(BN1423&lt;=24,"متأخر","قديم")))))</x:f>
        <x:v>لم يُرصد</x:v>
      </x:c>
      <x:c r="BP1423" s="37" t="str">
        <x:v>بانتظار رصد التقسيط</x:v>
      </x:c>
      <x:c r="BQ1423" s="37" t="n">
        <x:v>0</x:v>
      </x:c>
      <x:c r="BR1423" s="37"/>
      <x:c r="BS1423" s="37"/>
      <x:c r="BT1423" s="54" t="b">
        <x:v>1</x:v>
      </x:c>
      <x:c r="BU1423" s="37" t="str">
        <x:v>يحتاج تأكيد صفحة المنتج</x:v>
      </x:c>
      <x:c r="BV1423" s="37" t="str"/>
      <x:c r="BW1423" s="37" t="str">
        <x:v>الملفات المرفوعة لا تحتوي خطة تقسيط فعلية لهذا الربط؛ الصف مُنشأ كمهمة جمع. | Exact product URL in Zahran Stores public sitemap; stock not asserted</x:v>
      </x:c>
      <x:c r="BX1423" s="60" t="n">
        <x:v>46233</x:v>
      </x:c>
      <x:c r="BY1423" s="60" t="n">
        <x:v>46233</x:v>
      </x:c>
    </x:row>
    <x:row r="1424">
      <x:c r="A1424" s="37" t="str">
        <x:v>مهمة جمع أولية</x:v>
      </x:c>
      <x:c r="B1424" s="37" t="str">
        <x:v>INSTTASK-515C7B72B8A4</x:v>
      </x:c>
      <x:c r="C1424" s="37" t="str">
        <x:v>VAR-BA192336C14034|EG-079|STORE|PENDING</x:v>
      </x:c>
      <x:c r="D1424" s="37" t="str">
        <x:v>VAR-BA192336C14034|EG-079|STORE</x:v>
      </x:c>
      <x:c r="E1424" s="37" t="str">
        <x:v>VAR-BA192336C14034</x:v>
      </x:c>
      <x:c r="F1424" s="37" t="str">
        <x:v>MOD-41FA88F9A94CB4</x:v>
      </x:c>
      <x:c r="G1424" s="37" t="str">
        <x:v>Tefal 220712516</x:v>
      </x:c>
      <x:c r="H1424" s="37" t="str">
        <x:v>المطبخ والأدوات المنزلية</x:v>
      </x:c>
      <x:c r="I1424" s="37" t="str">
        <x:v>حلل طهي</x:v>
      </x:c>
      <x:c r="J1424" s="37" t="str">
        <x:v>Tefal</x:v>
      </x:c>
      <x:c r="K1424" s="37" t="str">
        <x:v>220712516</x:v>
      </x:c>
      <x:c r="L1424" s="37"/>
      <x:c r="M1424" s="37"/>
      <x:c r="N1424" s="37"/>
      <x:c r="O1424" s="37"/>
      <x:c r="P1424" s="37" t="str">
        <x:v>220712516</x:v>
      </x:c>
      <x:c r="Q1424" s="37"/>
      <x:c r="R1424" s="37" t="str">
        <x:v>EG-079</x:v>
      </x:c>
      <x:c r="S1424" s="37" t="str">
        <x:v>Zahran Stores</x:v>
      </x:c>
      <x:c r="T1424" s="37" t="str">
        <x:v>A</x:v>
      </x:c>
      <x:c r="U1424" s="37"/>
      <x:c r="V1424" s="37"/>
      <x:c r="W1424" s="37" t="str">
        <x:v>https://www.zahranstores.com/en/tefal-armatal-sauce-pan-16-cm-220712516-2064</x:v>
      </x:c>
      <x:c r="X1424" s="37" t="str">
        <x:v>Sitemap/قائمة روابط</x:v>
      </x:c>
      <x:c r="Y1424" s="37"/>
      <x:c r="Z1424" s="37"/>
      <x:c r="AA1424" s="37"/>
      <x:c r="AB1424" s="37"/>
      <x:c r="AC1424" s="37"/>
      <x:c r="AD1424" s="37"/>
      <x:c r="AE1424" s="37"/>
      <x:c r="AF1424" s="56"/>
      <x:c r="AG1424" s="56"/>
      <x:c r="AH1424" s="56"/>
      <x:c r="AI1424" s="58"/>
      <x:c r="AJ1424" s="56"/>
      <x:c r="AK1424" s="56"/>
      <x:c r="AL1424" s="56"/>
      <x:c r="AM1424" s="56"/>
      <x:c r="AN1424" s="56"/>
      <x:c r="AO1424" s="56" t="str">
        <x:f>IF(OR(AF1424="",AD1424=""),"",AF1424*AD1424+IF(AG1424="",0,AG1424)+IF(AH1424="",0,AH1424)+IF(AJ1424="",0,AJ1424)+IF(AK1424="",0,AK1424)+IF(AL1424="",0,AL1424)+IF(AM1424="",0,AM1424))</x:f>
      </x:c>
      <x:c r="AP1424" s="56"/>
      <x:c r="AQ1424" s="56" t="str">
        <x:f>IF(OR(AO1424="",AP1424=""),"",AO1424-AP1424)</x:f>
      </x:c>
      <x:c r="AR1424" s="58" t="str">
        <x:f>IF(OR(AP1424="",AP1424=0,AQ1424=""),"",AQ1424/AP1424)</x:f>
      </x:c>
      <x:c r="AS1424" s="58"/>
      <x:c r="AT1424" s="37"/>
      <x:c r="AU1424" s="37"/>
      <x:c r="AV1424" s="37"/>
      <x:c r="AW1424" s="56"/>
      <x:c r="AX1424" s="56"/>
      <x:c r="AY1424" s="37"/>
      <x:c r="AZ1424" s="37"/>
      <x:c r="BA1424" s="37"/>
      <x:c r="BB1424" s="37"/>
      <x:c r="BC1424" s="37"/>
      <x:c r="BD1424" s="60"/>
      <x:c r="BE1424" s="60"/>
      <x:c r="BF1424" s="37"/>
      <x:c r="BG1424" s="37"/>
      <x:c r="BH1424" s="37" t="str">
        <x:v>https://www.zahranstores.com/en/tefal-armatal-sauce-pan-16-cm-220712516-2064</x:v>
      </x:c>
      <x:c r="BI1424" s="37"/>
      <x:c r="BJ1424" s="37" t="str">
        <x:v>لم يبدأ</x:v>
      </x:c>
      <x:c r="BK1424" s="60" t="n">
        <x:v>46233</x:v>
      </x:c>
      <x:c r="BL1424" s="60"/>
      <x:c r="BM1424" s="60"/>
      <x:c r="BN1424" s="62" t="str">
        <x:f>IF(BM1424="","",(NOW()-BM1424)*24)</x:f>
      </x:c>
      <x:c r="BO1424" s="37" t="str">
        <x:f>IF(BM1424="","لم يُرصد",IF(BT1424&lt;&gt;TRUE,"غير نشط",IF(BP1424="فشل","فشل حالي",IF(BN1424&lt;=12,"حديث",IF(BN1424&lt;=24,"متأخر","قديم")))))</x:f>
        <x:v>لم يُرصد</x:v>
      </x:c>
      <x:c r="BP1424" s="37" t="str">
        <x:v>بانتظار رصد التقسيط</x:v>
      </x:c>
      <x:c r="BQ1424" s="37" t="n">
        <x:v>0</x:v>
      </x:c>
      <x:c r="BR1424" s="37"/>
      <x:c r="BS1424" s="37"/>
      <x:c r="BT1424" s="54" t="b">
        <x:v>1</x:v>
      </x:c>
      <x:c r="BU1424" s="37" t="str">
        <x:v>يحتاج تأكيد صفحة المنتج</x:v>
      </x:c>
      <x:c r="BV1424" s="37" t="str"/>
      <x:c r="BW1424" s="37" t="str">
        <x:v>الملفات المرفوعة لا تحتوي خطة تقسيط فعلية لهذا الربط؛ الصف مُنشأ كمهمة جمع. | Exact product URL in Zahran Stores public sitemap; stock not asserted</x:v>
      </x:c>
      <x:c r="BX1424" s="60" t="n">
        <x:v>46233</x:v>
      </x:c>
      <x:c r="BY1424" s="60" t="n">
        <x:v>46233</x:v>
      </x:c>
    </x:row>
    <x:row r="1425">
      <x:c r="A1425" s="37" t="str">
        <x:v>مهمة جمع أولية</x:v>
      </x:c>
      <x:c r="B1425" s="37" t="str">
        <x:v>INSTTASK-26664EA58915</x:v>
      </x:c>
      <x:c r="C1425" s="37" t="str">
        <x:v>VAR-7E8BC5240903A2|EG-079|STORE|PENDING</x:v>
      </x:c>
      <x:c r="D1425" s="37" t="str">
        <x:v>VAR-7E8BC5240903A2|EG-079|STORE</x:v>
      </x:c>
      <x:c r="E1425" s="37" t="str">
        <x:v>VAR-7E8BC5240903A2</x:v>
      </x:c>
      <x:c r="F1425" s="37" t="str">
        <x:v>MOD-F1CCD91802B648</x:v>
      </x:c>
      <x:c r="G1425" s="37" t="str">
        <x:v>Tefal 220712518</x:v>
      </x:c>
      <x:c r="H1425" s="37" t="str">
        <x:v>المطبخ والأدوات المنزلية</x:v>
      </x:c>
      <x:c r="I1425" s="37" t="str">
        <x:v>حلل طهي</x:v>
      </x:c>
      <x:c r="J1425" s="37" t="str">
        <x:v>Tefal</x:v>
      </x:c>
      <x:c r="K1425" s="37" t="str">
        <x:v>220712518</x:v>
      </x:c>
      <x:c r="L1425" s="37"/>
      <x:c r="M1425" s="37"/>
      <x:c r="N1425" s="37"/>
      <x:c r="O1425" s="37"/>
      <x:c r="P1425" s="37" t="str">
        <x:v>220712518</x:v>
      </x:c>
      <x:c r="Q1425" s="37"/>
      <x:c r="R1425" s="37" t="str">
        <x:v>EG-079</x:v>
      </x:c>
      <x:c r="S1425" s="37" t="str">
        <x:v>Zahran Stores</x:v>
      </x:c>
      <x:c r="T1425" s="37" t="str">
        <x:v>A</x:v>
      </x:c>
      <x:c r="U1425" s="37"/>
      <x:c r="V1425" s="37"/>
      <x:c r="W1425" s="37" t="str">
        <x:v>https://www.zahranstores.com/en/tefal-armatal-sauce-pan-18-cm-220712518-2065</x:v>
      </x:c>
      <x:c r="X1425" s="37" t="str">
        <x:v>Sitemap/قائمة روابط</x:v>
      </x:c>
      <x:c r="Y1425" s="37"/>
      <x:c r="Z1425" s="37"/>
      <x:c r="AA1425" s="37"/>
      <x:c r="AB1425" s="37"/>
      <x:c r="AC1425" s="37"/>
      <x:c r="AD1425" s="37"/>
      <x:c r="AE1425" s="37"/>
      <x:c r="AF1425" s="56"/>
      <x:c r="AG1425" s="56"/>
      <x:c r="AH1425" s="56"/>
      <x:c r="AI1425" s="58"/>
      <x:c r="AJ1425" s="56"/>
      <x:c r="AK1425" s="56"/>
      <x:c r="AL1425" s="56"/>
      <x:c r="AM1425" s="56"/>
      <x:c r="AN1425" s="56"/>
      <x:c r="AO1425" s="56" t="str">
        <x:f>IF(OR(AF1425="",AD1425=""),"",AF1425*AD1425+IF(AG1425="",0,AG1425)+IF(AH1425="",0,AH1425)+IF(AJ1425="",0,AJ1425)+IF(AK1425="",0,AK1425)+IF(AL1425="",0,AL1425)+IF(AM1425="",0,AM1425))</x:f>
      </x:c>
      <x:c r="AP1425" s="56"/>
      <x:c r="AQ1425" s="56" t="str">
        <x:f>IF(OR(AO1425="",AP1425=""),"",AO1425-AP1425)</x:f>
      </x:c>
      <x:c r="AR1425" s="58" t="str">
        <x:f>IF(OR(AP1425="",AP1425=0,AQ1425=""),"",AQ1425/AP1425)</x:f>
      </x:c>
      <x:c r="AS1425" s="58"/>
      <x:c r="AT1425" s="37"/>
      <x:c r="AU1425" s="37"/>
      <x:c r="AV1425" s="37"/>
      <x:c r="AW1425" s="56"/>
      <x:c r="AX1425" s="56"/>
      <x:c r="AY1425" s="37"/>
      <x:c r="AZ1425" s="37"/>
      <x:c r="BA1425" s="37"/>
      <x:c r="BB1425" s="37"/>
      <x:c r="BC1425" s="37"/>
      <x:c r="BD1425" s="60"/>
      <x:c r="BE1425" s="60"/>
      <x:c r="BF1425" s="37"/>
      <x:c r="BG1425" s="37"/>
      <x:c r="BH1425" s="37" t="str">
        <x:v>https://www.zahranstores.com/en/tefal-armatal-sauce-pan-18-cm-220712518-2065</x:v>
      </x:c>
      <x:c r="BI1425" s="37"/>
      <x:c r="BJ1425" s="37" t="str">
        <x:v>لم يبدأ</x:v>
      </x:c>
      <x:c r="BK1425" s="60" t="n">
        <x:v>46233</x:v>
      </x:c>
      <x:c r="BL1425" s="60"/>
      <x:c r="BM1425" s="60"/>
      <x:c r="BN1425" s="62" t="str">
        <x:f>IF(BM1425="","",(NOW()-BM1425)*24)</x:f>
      </x:c>
      <x:c r="BO1425" s="37" t="str">
        <x:f>IF(BM1425="","لم يُرصد",IF(BT1425&lt;&gt;TRUE,"غير نشط",IF(BP1425="فشل","فشل حالي",IF(BN1425&lt;=12,"حديث",IF(BN1425&lt;=24,"متأخر","قديم")))))</x:f>
        <x:v>لم يُرصد</x:v>
      </x:c>
      <x:c r="BP1425" s="37" t="str">
        <x:v>بانتظار رصد التقسيط</x:v>
      </x:c>
      <x:c r="BQ1425" s="37" t="n">
        <x:v>0</x:v>
      </x:c>
      <x:c r="BR1425" s="37"/>
      <x:c r="BS1425" s="37"/>
      <x:c r="BT1425" s="54" t="b">
        <x:v>1</x:v>
      </x:c>
      <x:c r="BU1425" s="37" t="str">
        <x:v>يحتاج تأكيد صفحة المنتج</x:v>
      </x:c>
      <x:c r="BV1425" s="37" t="str"/>
      <x:c r="BW1425" s="37" t="str">
        <x:v>الملفات المرفوعة لا تحتوي خطة تقسيط فعلية لهذا الربط؛ الصف مُنشأ كمهمة جمع. | Exact product URL in Zahran Stores public sitemap; stock not asserted</x:v>
      </x:c>
      <x:c r="BX1425" s="60" t="n">
        <x:v>46233</x:v>
      </x:c>
      <x:c r="BY1425" s="60" t="n">
        <x:v>46233</x:v>
      </x:c>
    </x:row>
    <x:row r="1426">
      <x:c r="A1426" s="37" t="str">
        <x:v>مهمة جمع أولية</x:v>
      </x:c>
      <x:c r="B1426" s="37" t="str">
        <x:v>INSTTASK-40B0D6786852</x:v>
      </x:c>
      <x:c r="C1426" s="37" t="str">
        <x:v>VAR-12907C8314BC52|EG-079|STORE|PENDING</x:v>
      </x:c>
      <x:c r="D1426" s="37" t="str">
        <x:v>VAR-12907C8314BC52|EG-079|STORE</x:v>
      </x:c>
      <x:c r="E1426" s="37" t="str">
        <x:v>VAR-12907C8314BC52</x:v>
      </x:c>
      <x:c r="F1426" s="37" t="str">
        <x:v>MOD-C6649FB5222E74</x:v>
      </x:c>
      <x:c r="G1426" s="37" t="str">
        <x:v>Tefal 220713514</x:v>
      </x:c>
      <x:c r="H1426" s="37" t="str">
        <x:v>المطبخ والأدوات المنزلية</x:v>
      </x:c>
      <x:c r="I1426" s="37" t="str">
        <x:v>حلل طهي</x:v>
      </x:c>
      <x:c r="J1426" s="37" t="str">
        <x:v>Tefal</x:v>
      </x:c>
      <x:c r="K1426" s="37" t="str">
        <x:v>220713514</x:v>
      </x:c>
      <x:c r="L1426" s="37"/>
      <x:c r="M1426" s="37"/>
      <x:c r="N1426" s="37"/>
      <x:c r="O1426" s="37"/>
      <x:c r="P1426" s="37" t="str">
        <x:v>220713514</x:v>
      </x:c>
      <x:c r="Q1426" s="37"/>
      <x:c r="R1426" s="37" t="str">
        <x:v>EG-079</x:v>
      </x:c>
      <x:c r="S1426" s="37" t="str">
        <x:v>Zahran Stores</x:v>
      </x:c>
      <x:c r="T1426" s="37" t="str">
        <x:v>A</x:v>
      </x:c>
      <x:c r="U1426" s="37"/>
      <x:c r="V1426" s="37"/>
      <x:c r="W1426" s="37" t="str">
        <x:v>https://www.zahranstores.com/en/tefal-armatal-milk-pot-14-cm-220713514-2057</x:v>
      </x:c>
      <x:c r="X1426" s="37" t="str">
        <x:v>Sitemap/قائمة روابط</x:v>
      </x:c>
      <x:c r="Y1426" s="37"/>
      <x:c r="Z1426" s="37"/>
      <x:c r="AA1426" s="37"/>
      <x:c r="AB1426" s="37"/>
      <x:c r="AC1426" s="37"/>
      <x:c r="AD1426" s="37"/>
      <x:c r="AE1426" s="37"/>
      <x:c r="AF1426" s="56"/>
      <x:c r="AG1426" s="56"/>
      <x:c r="AH1426" s="56"/>
      <x:c r="AI1426" s="58"/>
      <x:c r="AJ1426" s="56"/>
      <x:c r="AK1426" s="56"/>
      <x:c r="AL1426" s="56"/>
      <x:c r="AM1426" s="56"/>
      <x:c r="AN1426" s="56"/>
      <x:c r="AO1426" s="56" t="str">
        <x:f>IF(OR(AF1426="",AD1426=""),"",AF1426*AD1426+IF(AG1426="",0,AG1426)+IF(AH1426="",0,AH1426)+IF(AJ1426="",0,AJ1426)+IF(AK1426="",0,AK1426)+IF(AL1426="",0,AL1426)+IF(AM1426="",0,AM1426))</x:f>
      </x:c>
      <x:c r="AP1426" s="56"/>
      <x:c r="AQ1426" s="56" t="str">
        <x:f>IF(OR(AO1426="",AP1426=""),"",AO1426-AP1426)</x:f>
      </x:c>
      <x:c r="AR1426" s="58" t="str">
        <x:f>IF(OR(AP1426="",AP1426=0,AQ1426=""),"",AQ1426/AP1426)</x:f>
      </x:c>
      <x:c r="AS1426" s="58"/>
      <x:c r="AT1426" s="37"/>
      <x:c r="AU1426" s="37"/>
      <x:c r="AV1426" s="37"/>
      <x:c r="AW1426" s="56"/>
      <x:c r="AX1426" s="56"/>
      <x:c r="AY1426" s="37"/>
      <x:c r="AZ1426" s="37"/>
      <x:c r="BA1426" s="37"/>
      <x:c r="BB1426" s="37"/>
      <x:c r="BC1426" s="37"/>
      <x:c r="BD1426" s="60"/>
      <x:c r="BE1426" s="60"/>
      <x:c r="BF1426" s="37"/>
      <x:c r="BG1426" s="37"/>
      <x:c r="BH1426" s="37" t="str">
        <x:v>https://www.zahranstores.com/en/tefal-armatal-milk-pot-14-cm-220713514-2057</x:v>
      </x:c>
      <x:c r="BI1426" s="37"/>
      <x:c r="BJ1426" s="37" t="str">
        <x:v>لم يبدأ</x:v>
      </x:c>
      <x:c r="BK1426" s="60" t="n">
        <x:v>46233</x:v>
      </x:c>
      <x:c r="BL1426" s="60"/>
      <x:c r="BM1426" s="60"/>
      <x:c r="BN1426" s="62" t="str">
        <x:f>IF(BM1426="","",(NOW()-BM1426)*24)</x:f>
      </x:c>
      <x:c r="BO1426" s="37" t="str">
        <x:f>IF(BM1426="","لم يُرصد",IF(BT1426&lt;&gt;TRUE,"غير نشط",IF(BP1426="فشل","فشل حالي",IF(BN1426&lt;=12,"حديث",IF(BN1426&lt;=24,"متأخر","قديم")))))</x:f>
        <x:v>لم يُرصد</x:v>
      </x:c>
      <x:c r="BP1426" s="37" t="str">
        <x:v>بانتظار رصد التقسيط</x:v>
      </x:c>
      <x:c r="BQ1426" s="37" t="n">
        <x:v>0</x:v>
      </x:c>
      <x:c r="BR1426" s="37"/>
      <x:c r="BS1426" s="37"/>
      <x:c r="BT1426" s="54" t="b">
        <x:v>1</x:v>
      </x:c>
      <x:c r="BU1426" s="37" t="str">
        <x:v>يحتاج تأكيد صفحة المنتج</x:v>
      </x:c>
      <x:c r="BV1426" s="37" t="str"/>
      <x:c r="BW1426" s="37" t="str">
        <x:v>الملفات المرفوعة لا تحتوي خطة تقسيط فعلية لهذا الربط؛ الصف مُنشأ كمهمة جمع. | Exact product URL in Zahran Stores public sitemap; stock not asserted</x:v>
      </x:c>
      <x:c r="BX1426" s="60" t="n">
        <x:v>46233</x:v>
      </x:c>
      <x:c r="BY1426" s="60" t="n">
        <x:v>46233</x:v>
      </x:c>
    </x:row>
    <x:row r="1427">
      <x:c r="A1427" s="37" t="str">
        <x:v>مهمة جمع أولية</x:v>
      </x:c>
      <x:c r="B1427" s="37" t="str">
        <x:v>INSTTASK-31F9B096FED2</x:v>
      </x:c>
      <x:c r="C1427" s="37" t="str">
        <x:v>VAR-AF1E6EE4FADB94|EG-079|STORE|PENDING</x:v>
      </x:c>
      <x:c r="D1427" s="37" t="str">
        <x:v>VAR-AF1E6EE4FADB94|EG-079|STORE</x:v>
      </x:c>
      <x:c r="E1427" s="37" t="str">
        <x:v>VAR-AF1E6EE4FADB94</x:v>
      </x:c>
      <x:c r="F1427" s="37" t="str">
        <x:v>MOD-A2647D87040289</x:v>
      </x:c>
      <x:c r="G1427" s="37" t="str">
        <x:v>Tefal 220713516</x:v>
      </x:c>
      <x:c r="H1427" s="37" t="str">
        <x:v>المطبخ والأدوات المنزلية</x:v>
      </x:c>
      <x:c r="I1427" s="37" t="str">
        <x:v>حلل طهي</x:v>
      </x:c>
      <x:c r="J1427" s="37" t="str">
        <x:v>Tefal</x:v>
      </x:c>
      <x:c r="K1427" s="37" t="str">
        <x:v>220713516</x:v>
      </x:c>
      <x:c r="L1427" s="37"/>
      <x:c r="M1427" s="37"/>
      <x:c r="N1427" s="37"/>
      <x:c r="O1427" s="37"/>
      <x:c r="P1427" s="37" t="str">
        <x:v>220713516</x:v>
      </x:c>
      <x:c r="Q1427" s="37"/>
      <x:c r="R1427" s="37" t="str">
        <x:v>EG-079</x:v>
      </x:c>
      <x:c r="S1427" s="37" t="str">
        <x:v>Zahran Stores</x:v>
      </x:c>
      <x:c r="T1427" s="37" t="str">
        <x:v>A</x:v>
      </x:c>
      <x:c r="U1427" s="37"/>
      <x:c r="V1427" s="37"/>
      <x:c r="W1427" s="37" t="str">
        <x:v>https://www.zahranstores.com/en/tefal-armatal-milk-pot-16-cm-220713516-2058</x:v>
      </x:c>
      <x:c r="X1427" s="37" t="str">
        <x:v>Sitemap/قائمة روابط</x:v>
      </x:c>
      <x:c r="Y1427" s="37"/>
      <x:c r="Z1427" s="37"/>
      <x:c r="AA1427" s="37"/>
      <x:c r="AB1427" s="37"/>
      <x:c r="AC1427" s="37"/>
      <x:c r="AD1427" s="37"/>
      <x:c r="AE1427" s="37"/>
      <x:c r="AF1427" s="56"/>
      <x:c r="AG1427" s="56"/>
      <x:c r="AH1427" s="56"/>
      <x:c r="AI1427" s="58"/>
      <x:c r="AJ1427" s="56"/>
      <x:c r="AK1427" s="56"/>
      <x:c r="AL1427" s="56"/>
      <x:c r="AM1427" s="56"/>
      <x:c r="AN1427" s="56"/>
      <x:c r="AO1427" s="56" t="str">
        <x:f>IF(OR(AF1427="",AD1427=""),"",AF1427*AD1427+IF(AG1427="",0,AG1427)+IF(AH1427="",0,AH1427)+IF(AJ1427="",0,AJ1427)+IF(AK1427="",0,AK1427)+IF(AL1427="",0,AL1427)+IF(AM1427="",0,AM1427))</x:f>
      </x:c>
      <x:c r="AP1427" s="56"/>
      <x:c r="AQ1427" s="56" t="str">
        <x:f>IF(OR(AO1427="",AP1427=""),"",AO1427-AP1427)</x:f>
      </x:c>
      <x:c r="AR1427" s="58" t="str">
        <x:f>IF(OR(AP1427="",AP1427=0,AQ1427=""),"",AQ1427/AP1427)</x:f>
      </x:c>
      <x:c r="AS1427" s="58"/>
      <x:c r="AT1427" s="37"/>
      <x:c r="AU1427" s="37"/>
      <x:c r="AV1427" s="37"/>
      <x:c r="AW1427" s="56"/>
      <x:c r="AX1427" s="56"/>
      <x:c r="AY1427" s="37"/>
      <x:c r="AZ1427" s="37"/>
      <x:c r="BA1427" s="37"/>
      <x:c r="BB1427" s="37"/>
      <x:c r="BC1427" s="37"/>
      <x:c r="BD1427" s="60"/>
      <x:c r="BE1427" s="60"/>
      <x:c r="BF1427" s="37"/>
      <x:c r="BG1427" s="37"/>
      <x:c r="BH1427" s="37" t="str">
        <x:v>https://www.zahranstores.com/en/tefal-armatal-milk-pot-16-cm-220713516-2058</x:v>
      </x:c>
      <x:c r="BI1427" s="37"/>
      <x:c r="BJ1427" s="37" t="str">
        <x:v>لم يبدأ</x:v>
      </x:c>
      <x:c r="BK1427" s="60" t="n">
        <x:v>46233</x:v>
      </x:c>
      <x:c r="BL1427" s="60"/>
      <x:c r="BM1427" s="60"/>
      <x:c r="BN1427" s="62" t="str">
        <x:f>IF(BM1427="","",(NOW()-BM1427)*24)</x:f>
      </x:c>
      <x:c r="BO1427" s="37" t="str">
        <x:f>IF(BM1427="","لم يُرصد",IF(BT1427&lt;&gt;TRUE,"غير نشط",IF(BP1427="فشل","فشل حالي",IF(BN1427&lt;=12,"حديث",IF(BN1427&lt;=24,"متأخر","قديم")))))</x:f>
        <x:v>لم يُرصد</x:v>
      </x:c>
      <x:c r="BP1427" s="37" t="str">
        <x:v>بانتظار رصد التقسيط</x:v>
      </x:c>
      <x:c r="BQ1427" s="37" t="n">
        <x:v>0</x:v>
      </x:c>
      <x:c r="BR1427" s="37"/>
      <x:c r="BS1427" s="37"/>
      <x:c r="BT1427" s="54" t="b">
        <x:v>1</x:v>
      </x:c>
      <x:c r="BU1427" s="37" t="str">
        <x:v>يحتاج تأكيد صفحة المنتج</x:v>
      </x:c>
      <x:c r="BV1427" s="37" t="str"/>
      <x:c r="BW1427" s="37" t="str">
        <x:v>الملفات المرفوعة لا تحتوي خطة تقسيط فعلية لهذا الربط؛ الصف مُنشأ كمهمة جمع. | Exact product URL in Zahran Stores public sitemap; stock not asserted</x:v>
      </x:c>
      <x:c r="BX1427" s="60" t="n">
        <x:v>46233</x:v>
      </x:c>
      <x:c r="BY1427" s="60" t="n">
        <x:v>46233</x:v>
      </x:c>
    </x:row>
    <x:row r="1428">
      <x:c r="A1428" s="37" t="str">
        <x:v>مهمة جمع أولية</x:v>
      </x:c>
      <x:c r="B1428" s="37" t="str">
        <x:v>INSTTASK-A9C680154A08</x:v>
      </x:c>
      <x:c r="C1428" s="37" t="str">
        <x:v>VAR-2EEBD5992459D5|EG-079|STORE|PENDING</x:v>
      </x:c>
      <x:c r="D1428" s="37" t="str">
        <x:v>VAR-2EEBD5992459D5|EG-079|STORE</x:v>
      </x:c>
      <x:c r="E1428" s="37" t="str">
        <x:v>VAR-2EEBD5992459D5</x:v>
      </x:c>
      <x:c r="F1428" s="37" t="str">
        <x:v>MOD-BC274954C626DE</x:v>
      </x:c>
      <x:c r="G1428" s="37" t="str">
        <x:v>Tefal 220800001</x:v>
      </x:c>
      <x:c r="H1428" s="37" t="str">
        <x:v>المطبخ والأدوات المنزلية</x:v>
      </x:c>
      <x:c r="I1428" s="37" t="str">
        <x:v>حلل طهي</x:v>
      </x:c>
      <x:c r="J1428" s="37" t="str">
        <x:v>Tefal</x:v>
      </x:c>
      <x:c r="K1428" s="37" t="str">
        <x:v>220800001</x:v>
      </x:c>
      <x:c r="L1428" s="37"/>
      <x:c r="M1428" s="37"/>
      <x:c r="N1428" s="37"/>
      <x:c r="O1428" s="37"/>
      <x:c r="P1428" s="37" t="str">
        <x:v>220800001</x:v>
      </x:c>
      <x:c r="Q1428" s="37"/>
      <x:c r="R1428" s="37" t="str">
        <x:v>EG-079</x:v>
      </x:c>
      <x:c r="S1428" s="37" t="str">
        <x:v>Zahran Stores</x:v>
      </x:c>
      <x:c r="T1428" s="37" t="str">
        <x:v>A</x:v>
      </x:c>
      <x:c r="U1428" s="37"/>
      <x:c r="V1428" s="37"/>
      <x:c r="W1428" s="37" t="str">
        <x:v>https://www.zahranstores.com/en/tefal-duetto-stewpot-20-cm-220800001-2116</x:v>
      </x:c>
      <x:c r="X1428" s="37" t="str">
        <x:v>Sitemap/قائمة روابط</x:v>
      </x:c>
      <x:c r="Y1428" s="37"/>
      <x:c r="Z1428" s="37"/>
      <x:c r="AA1428" s="37"/>
      <x:c r="AB1428" s="37"/>
      <x:c r="AC1428" s="37"/>
      <x:c r="AD1428" s="37"/>
      <x:c r="AE1428" s="37"/>
      <x:c r="AF1428" s="56"/>
      <x:c r="AG1428" s="56"/>
      <x:c r="AH1428" s="56"/>
      <x:c r="AI1428" s="58"/>
      <x:c r="AJ1428" s="56"/>
      <x:c r="AK1428" s="56"/>
      <x:c r="AL1428" s="56"/>
      <x:c r="AM1428" s="56"/>
      <x:c r="AN1428" s="56"/>
      <x:c r="AO1428" s="56" t="str">
        <x:f>IF(OR(AF1428="",AD1428=""),"",AF1428*AD1428+IF(AG1428="",0,AG1428)+IF(AH1428="",0,AH1428)+IF(AJ1428="",0,AJ1428)+IF(AK1428="",0,AK1428)+IF(AL1428="",0,AL1428)+IF(AM1428="",0,AM1428))</x:f>
      </x:c>
      <x:c r="AP1428" s="56"/>
      <x:c r="AQ1428" s="56" t="str">
        <x:f>IF(OR(AO1428="",AP1428=""),"",AO1428-AP1428)</x:f>
      </x:c>
      <x:c r="AR1428" s="58" t="str">
        <x:f>IF(OR(AP1428="",AP1428=0,AQ1428=""),"",AQ1428/AP1428)</x:f>
      </x:c>
      <x:c r="AS1428" s="58"/>
      <x:c r="AT1428" s="37"/>
      <x:c r="AU1428" s="37"/>
      <x:c r="AV1428" s="37"/>
      <x:c r="AW1428" s="56"/>
      <x:c r="AX1428" s="56"/>
      <x:c r="AY1428" s="37"/>
      <x:c r="AZ1428" s="37"/>
      <x:c r="BA1428" s="37"/>
      <x:c r="BB1428" s="37"/>
      <x:c r="BC1428" s="37"/>
      <x:c r="BD1428" s="60"/>
      <x:c r="BE1428" s="60"/>
      <x:c r="BF1428" s="37"/>
      <x:c r="BG1428" s="37"/>
      <x:c r="BH1428" s="37" t="str">
        <x:v>https://www.zahranstores.com/en/tefal-duetto-stewpot-20-cm-220800001-2116</x:v>
      </x:c>
      <x:c r="BI1428" s="37"/>
      <x:c r="BJ1428" s="37" t="str">
        <x:v>لم يبدأ</x:v>
      </x:c>
      <x:c r="BK1428" s="60" t="n">
        <x:v>46233</x:v>
      </x:c>
      <x:c r="BL1428" s="60"/>
      <x:c r="BM1428" s="60"/>
      <x:c r="BN1428" s="62" t="str">
        <x:f>IF(BM1428="","",(NOW()-BM1428)*24)</x:f>
      </x:c>
      <x:c r="BO1428" s="37" t="str">
        <x:f>IF(BM1428="","لم يُرصد",IF(BT1428&lt;&gt;TRUE,"غير نشط",IF(BP1428="فشل","فشل حالي",IF(BN1428&lt;=12,"حديث",IF(BN1428&lt;=24,"متأخر","قديم")))))</x:f>
        <x:v>لم يُرصد</x:v>
      </x:c>
      <x:c r="BP1428" s="37" t="str">
        <x:v>بانتظار رصد التقسيط</x:v>
      </x:c>
      <x:c r="BQ1428" s="37" t="n">
        <x:v>0</x:v>
      </x:c>
      <x:c r="BR1428" s="37"/>
      <x:c r="BS1428" s="37"/>
      <x:c r="BT1428" s="54" t="b">
        <x:v>1</x:v>
      </x:c>
      <x:c r="BU1428" s="37" t="str">
        <x:v>يحتاج تأكيد صفحة المنتج</x:v>
      </x:c>
      <x:c r="BV1428" s="37" t="str"/>
      <x:c r="BW1428" s="37" t="str">
        <x:v>الملفات المرفوعة لا تحتوي خطة تقسيط فعلية لهذا الربط؛ الصف مُنشأ كمهمة جمع. | Exact product URL in Zahran Stores public sitemap; stock not asserted</x:v>
      </x:c>
      <x:c r="BX1428" s="60" t="n">
        <x:v>46233</x:v>
      </x:c>
      <x:c r="BY1428" s="60" t="n">
        <x:v>46233</x:v>
      </x:c>
    </x:row>
    <x:row r="1429">
      <x:c r="A1429" s="37" t="str">
        <x:v>مهمة جمع أولية</x:v>
      </x:c>
      <x:c r="B1429" s="37" t="str">
        <x:v>INSTTASK-C2AC81FB83C4</x:v>
      </x:c>
      <x:c r="C1429" s="37" t="str">
        <x:v>VAR-5EA0E5A29C9D79|EG-079|STORE|PENDING</x:v>
      </x:c>
      <x:c r="D1429" s="37" t="str">
        <x:v>VAR-5EA0E5A29C9D79|EG-079|STORE</x:v>
      </x:c>
      <x:c r="E1429" s="37" t="str">
        <x:v>VAR-5EA0E5A29C9D79</x:v>
      </x:c>
      <x:c r="F1429" s="37" t="str">
        <x:v>MOD-43F5C964114326</x:v>
      </x:c>
      <x:c r="G1429" s="37" t="str">
        <x:v>Tefal 220800002</x:v>
      </x:c>
      <x:c r="H1429" s="37" t="str">
        <x:v>المطبخ والأدوات المنزلية</x:v>
      </x:c>
      <x:c r="I1429" s="37" t="str">
        <x:v>حلل طهي</x:v>
      </x:c>
      <x:c r="J1429" s="37" t="str">
        <x:v>Tefal</x:v>
      </x:c>
      <x:c r="K1429" s="37" t="str">
        <x:v>220800002</x:v>
      </x:c>
      <x:c r="L1429" s="37"/>
      <x:c r="M1429" s="37"/>
      <x:c r="N1429" s="37"/>
      <x:c r="O1429" s="37"/>
      <x:c r="P1429" s="37" t="str">
        <x:v>220800002</x:v>
      </x:c>
      <x:c r="Q1429" s="37"/>
      <x:c r="R1429" s="37" t="str">
        <x:v>EG-079</x:v>
      </x:c>
      <x:c r="S1429" s="37" t="str">
        <x:v>Zahran Stores</x:v>
      </x:c>
      <x:c r="T1429" s="37" t="str">
        <x:v>A</x:v>
      </x:c>
      <x:c r="U1429" s="37"/>
      <x:c r="V1429" s="37"/>
      <x:c r="W1429" s="37" t="str">
        <x:v>https://www.zahranstores.com/en/tefal-duetto-stewpot-24-cm-220800002-2117</x:v>
      </x:c>
      <x:c r="X1429" s="37" t="str">
        <x:v>Sitemap/قائمة روابط</x:v>
      </x:c>
      <x:c r="Y1429" s="37"/>
      <x:c r="Z1429" s="37"/>
      <x:c r="AA1429" s="37"/>
      <x:c r="AB1429" s="37"/>
      <x:c r="AC1429" s="37"/>
      <x:c r="AD1429" s="37"/>
      <x:c r="AE1429" s="37"/>
      <x:c r="AF1429" s="56"/>
      <x:c r="AG1429" s="56"/>
      <x:c r="AH1429" s="56"/>
      <x:c r="AI1429" s="58"/>
      <x:c r="AJ1429" s="56"/>
      <x:c r="AK1429" s="56"/>
      <x:c r="AL1429" s="56"/>
      <x:c r="AM1429" s="56"/>
      <x:c r="AN1429" s="56"/>
      <x:c r="AO1429" s="56" t="str">
        <x:f>IF(OR(AF1429="",AD1429=""),"",AF1429*AD1429+IF(AG1429="",0,AG1429)+IF(AH1429="",0,AH1429)+IF(AJ1429="",0,AJ1429)+IF(AK1429="",0,AK1429)+IF(AL1429="",0,AL1429)+IF(AM1429="",0,AM1429))</x:f>
      </x:c>
      <x:c r="AP1429" s="56"/>
      <x:c r="AQ1429" s="56" t="str">
        <x:f>IF(OR(AO1429="",AP1429=""),"",AO1429-AP1429)</x:f>
      </x:c>
      <x:c r="AR1429" s="58" t="str">
        <x:f>IF(OR(AP1429="",AP1429=0,AQ1429=""),"",AQ1429/AP1429)</x:f>
      </x:c>
      <x:c r="AS1429" s="58"/>
      <x:c r="AT1429" s="37"/>
      <x:c r="AU1429" s="37"/>
      <x:c r="AV1429" s="37"/>
      <x:c r="AW1429" s="56"/>
      <x:c r="AX1429" s="56"/>
      <x:c r="AY1429" s="37"/>
      <x:c r="AZ1429" s="37"/>
      <x:c r="BA1429" s="37"/>
      <x:c r="BB1429" s="37"/>
      <x:c r="BC1429" s="37"/>
      <x:c r="BD1429" s="60"/>
      <x:c r="BE1429" s="60"/>
      <x:c r="BF1429" s="37"/>
      <x:c r="BG1429" s="37"/>
      <x:c r="BH1429" s="37" t="str">
        <x:v>https://www.zahranstores.com/en/tefal-duetto-stewpot-24-cm-220800002-2117</x:v>
      </x:c>
      <x:c r="BI1429" s="37"/>
      <x:c r="BJ1429" s="37" t="str">
        <x:v>لم يبدأ</x:v>
      </x:c>
      <x:c r="BK1429" s="60" t="n">
        <x:v>46233</x:v>
      </x:c>
      <x:c r="BL1429" s="60"/>
      <x:c r="BM1429" s="60"/>
      <x:c r="BN1429" s="62" t="str">
        <x:f>IF(BM1429="","",(NOW()-BM1429)*24)</x:f>
      </x:c>
      <x:c r="BO1429" s="37" t="str">
        <x:f>IF(BM1429="","لم يُرصد",IF(BT1429&lt;&gt;TRUE,"غير نشط",IF(BP1429="فشل","فشل حالي",IF(BN1429&lt;=12,"حديث",IF(BN1429&lt;=24,"متأخر","قديم")))))</x:f>
        <x:v>لم يُرصد</x:v>
      </x:c>
      <x:c r="BP1429" s="37" t="str">
        <x:v>بانتظار رصد التقسيط</x:v>
      </x:c>
      <x:c r="BQ1429" s="37" t="n">
        <x:v>0</x:v>
      </x:c>
      <x:c r="BR1429" s="37"/>
      <x:c r="BS1429" s="37"/>
      <x:c r="BT1429" s="54" t="b">
        <x:v>1</x:v>
      </x:c>
      <x:c r="BU1429" s="37" t="str">
        <x:v>يحتاج تأكيد صفحة المنتج</x:v>
      </x:c>
      <x:c r="BV1429" s="37" t="str"/>
      <x:c r="BW1429" s="37" t="str">
        <x:v>الملفات المرفوعة لا تحتوي خطة تقسيط فعلية لهذا الربط؛ الصف مُنشأ كمهمة جمع. | Exact product URL in Zahran Stores public sitemap; stock not asserted</x:v>
      </x:c>
      <x:c r="BX1429" s="60" t="n">
        <x:v>46233</x:v>
      </x:c>
      <x:c r="BY1429" s="60" t="n">
        <x:v>46233</x:v>
      </x:c>
    </x:row>
    <x:row r="1430">
      <x:c r="A1430" s="37" t="str">
        <x:v>مهمة جمع أولية</x:v>
      </x:c>
      <x:c r="B1430" s="37" t="str">
        <x:v>INSTTASK-8DE9185587AC</x:v>
      </x:c>
      <x:c r="C1430" s="37" t="str">
        <x:v>VAR-72EDE0CBAF5F17|EG-079|STORE|PENDING</x:v>
      </x:c>
      <x:c r="D1430" s="37" t="str">
        <x:v>VAR-72EDE0CBAF5F17|EG-079|STORE</x:v>
      </x:c>
      <x:c r="E1430" s="37" t="str">
        <x:v>VAR-72EDE0CBAF5F17</x:v>
      </x:c>
      <x:c r="F1430" s="37" t="str">
        <x:v>MOD-993E7B61BD361C</x:v>
      </x:c>
      <x:c r="G1430" s="37" t="str">
        <x:v>Tefal 220800003</x:v>
      </x:c>
      <x:c r="H1430" s="37" t="str">
        <x:v>المطبخ والأدوات المنزلية</x:v>
      </x:c>
      <x:c r="I1430" s="37" t="str">
        <x:v>حلل طهي</x:v>
      </x:c>
      <x:c r="J1430" s="37" t="str">
        <x:v>Tefal</x:v>
      </x:c>
      <x:c r="K1430" s="37" t="str">
        <x:v>220800003</x:v>
      </x:c>
      <x:c r="L1430" s="37"/>
      <x:c r="M1430" s="37"/>
      <x:c r="N1430" s="37"/>
      <x:c r="O1430" s="37"/>
      <x:c r="P1430" s="37" t="str">
        <x:v>220800003</x:v>
      </x:c>
      <x:c r="Q1430" s="37"/>
      <x:c r="R1430" s="37" t="str">
        <x:v>EG-079</x:v>
      </x:c>
      <x:c r="S1430" s="37" t="str">
        <x:v>Zahran Stores</x:v>
      </x:c>
      <x:c r="T1430" s="37" t="str">
        <x:v>A</x:v>
      </x:c>
      <x:c r="U1430" s="37"/>
      <x:c r="V1430" s="37"/>
      <x:c r="W1430" s="37" t="str">
        <x:v>https://www.zahranstores.com/en/tefal-duetto-stewpot-26-cm-220800003-2118</x:v>
      </x:c>
      <x:c r="X1430" s="37" t="str">
        <x:v>Sitemap/قائمة روابط</x:v>
      </x:c>
      <x:c r="Y1430" s="37"/>
      <x:c r="Z1430" s="37"/>
      <x:c r="AA1430" s="37"/>
      <x:c r="AB1430" s="37"/>
      <x:c r="AC1430" s="37"/>
      <x:c r="AD1430" s="37"/>
      <x:c r="AE1430" s="37"/>
      <x:c r="AF1430" s="56"/>
      <x:c r="AG1430" s="56"/>
      <x:c r="AH1430" s="56"/>
      <x:c r="AI1430" s="58"/>
      <x:c r="AJ1430" s="56"/>
      <x:c r="AK1430" s="56"/>
      <x:c r="AL1430" s="56"/>
      <x:c r="AM1430" s="56"/>
      <x:c r="AN1430" s="56"/>
      <x:c r="AO1430" s="56" t="str">
        <x:f>IF(OR(AF1430="",AD1430=""),"",AF1430*AD1430+IF(AG1430="",0,AG1430)+IF(AH1430="",0,AH1430)+IF(AJ1430="",0,AJ1430)+IF(AK1430="",0,AK1430)+IF(AL1430="",0,AL1430)+IF(AM1430="",0,AM1430))</x:f>
      </x:c>
      <x:c r="AP1430" s="56"/>
      <x:c r="AQ1430" s="56" t="str">
        <x:f>IF(OR(AO1430="",AP1430=""),"",AO1430-AP1430)</x:f>
      </x:c>
      <x:c r="AR1430" s="58" t="str">
        <x:f>IF(OR(AP1430="",AP1430=0,AQ1430=""),"",AQ1430/AP1430)</x:f>
      </x:c>
      <x:c r="AS1430" s="58"/>
      <x:c r="AT1430" s="37"/>
      <x:c r="AU1430" s="37"/>
      <x:c r="AV1430" s="37"/>
      <x:c r="AW1430" s="56"/>
      <x:c r="AX1430" s="56"/>
      <x:c r="AY1430" s="37"/>
      <x:c r="AZ1430" s="37"/>
      <x:c r="BA1430" s="37"/>
      <x:c r="BB1430" s="37"/>
      <x:c r="BC1430" s="37"/>
      <x:c r="BD1430" s="60"/>
      <x:c r="BE1430" s="60"/>
      <x:c r="BF1430" s="37"/>
      <x:c r="BG1430" s="37"/>
      <x:c r="BH1430" s="37" t="str">
        <x:v>https://www.zahranstores.com/en/tefal-duetto-stewpot-26-cm-220800003-2118</x:v>
      </x:c>
      <x:c r="BI1430" s="37"/>
      <x:c r="BJ1430" s="37" t="str">
        <x:v>لم يبدأ</x:v>
      </x:c>
      <x:c r="BK1430" s="60" t="n">
        <x:v>46233</x:v>
      </x:c>
      <x:c r="BL1430" s="60"/>
      <x:c r="BM1430" s="60"/>
      <x:c r="BN1430" s="62" t="str">
        <x:f>IF(BM1430="","",(NOW()-BM1430)*24)</x:f>
      </x:c>
      <x:c r="BO1430" s="37" t="str">
        <x:f>IF(BM1430="","لم يُرصد",IF(BT1430&lt;&gt;TRUE,"غير نشط",IF(BP1430="فشل","فشل حالي",IF(BN1430&lt;=12,"حديث",IF(BN1430&lt;=24,"متأخر","قديم")))))</x:f>
        <x:v>لم يُرصد</x:v>
      </x:c>
      <x:c r="BP1430" s="37" t="str">
        <x:v>بانتظار رصد التقسيط</x:v>
      </x:c>
      <x:c r="BQ1430" s="37" t="n">
        <x:v>0</x:v>
      </x:c>
      <x:c r="BR1430" s="37"/>
      <x:c r="BS1430" s="37"/>
      <x:c r="BT1430" s="54" t="b">
        <x:v>1</x:v>
      </x:c>
      <x:c r="BU1430" s="37" t="str">
        <x:v>يحتاج تأكيد صفحة المنتج</x:v>
      </x:c>
      <x:c r="BV1430" s="37" t="str"/>
      <x:c r="BW1430" s="37" t="str">
        <x:v>الملفات المرفوعة لا تحتوي خطة تقسيط فعلية لهذا الربط؛ الصف مُنشأ كمهمة جمع. | Exact product URL in Zahran Stores public sitemap; stock not asserted</x:v>
      </x:c>
      <x:c r="BX1430" s="60" t="n">
        <x:v>46233</x:v>
      </x:c>
      <x:c r="BY1430" s="60" t="n">
        <x:v>46233</x:v>
      </x:c>
    </x:row>
    <x:row r="1431">
      <x:c r="A1431" s="37" t="str">
        <x:v>مهمة جمع أولية</x:v>
      </x:c>
      <x:c r="B1431" s="37" t="str">
        <x:v>INSTTASK-431952BE6AD4</x:v>
      </x:c>
      <x:c r="C1431" s="37" t="str">
        <x:v>VAR-11AE701B5C2DBF|EG-079|STORE|PENDING</x:v>
      </x:c>
      <x:c r="D1431" s="37" t="str">
        <x:v>VAR-11AE701B5C2DBF|EG-079|STORE</x:v>
      </x:c>
      <x:c r="E1431" s="37" t="str">
        <x:v>VAR-11AE701B5C2DBF</x:v>
      </x:c>
      <x:c r="F1431" s="37" t="str">
        <x:v>MOD-2C49BEAC9B0F88</x:v>
      </x:c>
      <x:c r="G1431" s="37" t="str">
        <x:v>Tefal 220800004</x:v>
      </x:c>
      <x:c r="H1431" s="37" t="str">
        <x:v>المطبخ والأدوات المنزلية</x:v>
      </x:c>
      <x:c r="I1431" s="37" t="str">
        <x:v>حلل طهي</x:v>
      </x:c>
      <x:c r="J1431" s="37" t="str">
        <x:v>Tefal</x:v>
      </x:c>
      <x:c r="K1431" s="37" t="str">
        <x:v>220800004</x:v>
      </x:c>
      <x:c r="L1431" s="37"/>
      <x:c r="M1431" s="37"/>
      <x:c r="N1431" s="37"/>
      <x:c r="O1431" s="37"/>
      <x:c r="P1431" s="37" t="str">
        <x:v>220800004</x:v>
      </x:c>
      <x:c r="Q1431" s="37"/>
      <x:c r="R1431" s="37" t="str">
        <x:v>EG-079</x:v>
      </x:c>
      <x:c r="S1431" s="37" t="str">
        <x:v>Zahran Stores</x:v>
      </x:c>
      <x:c r="T1431" s="37" t="str">
        <x:v>A</x:v>
      </x:c>
      <x:c r="U1431" s="37"/>
      <x:c r="V1431" s="37"/>
      <x:c r="W1431" s="37" t="str">
        <x:v>https://www.zahranstores.com/en/tefal-duetto-stewpot-28-cm-220800004-2119</x:v>
      </x:c>
      <x:c r="X1431" s="37" t="str">
        <x:v>Sitemap/قائمة روابط</x:v>
      </x:c>
      <x:c r="Y1431" s="37"/>
      <x:c r="Z1431" s="37"/>
      <x:c r="AA1431" s="37"/>
      <x:c r="AB1431" s="37"/>
      <x:c r="AC1431" s="37"/>
      <x:c r="AD1431" s="37"/>
      <x:c r="AE1431" s="37"/>
      <x:c r="AF1431" s="56"/>
      <x:c r="AG1431" s="56"/>
      <x:c r="AH1431" s="56"/>
      <x:c r="AI1431" s="58"/>
      <x:c r="AJ1431" s="56"/>
      <x:c r="AK1431" s="56"/>
      <x:c r="AL1431" s="56"/>
      <x:c r="AM1431" s="56"/>
      <x:c r="AN1431" s="56"/>
      <x:c r="AO1431" s="56" t="str">
        <x:f>IF(OR(AF1431="",AD1431=""),"",AF1431*AD1431+IF(AG1431="",0,AG1431)+IF(AH1431="",0,AH1431)+IF(AJ1431="",0,AJ1431)+IF(AK1431="",0,AK1431)+IF(AL1431="",0,AL1431)+IF(AM1431="",0,AM1431))</x:f>
      </x:c>
      <x:c r="AP1431" s="56"/>
      <x:c r="AQ1431" s="56" t="str">
        <x:f>IF(OR(AO1431="",AP1431=""),"",AO1431-AP1431)</x:f>
      </x:c>
      <x:c r="AR1431" s="58" t="str">
        <x:f>IF(OR(AP1431="",AP1431=0,AQ1431=""),"",AQ1431/AP1431)</x:f>
      </x:c>
      <x:c r="AS1431" s="58"/>
      <x:c r="AT1431" s="37"/>
      <x:c r="AU1431" s="37"/>
      <x:c r="AV1431" s="37"/>
      <x:c r="AW1431" s="56"/>
      <x:c r="AX1431" s="56"/>
      <x:c r="AY1431" s="37"/>
      <x:c r="AZ1431" s="37"/>
      <x:c r="BA1431" s="37"/>
      <x:c r="BB1431" s="37"/>
      <x:c r="BC1431" s="37"/>
      <x:c r="BD1431" s="60"/>
      <x:c r="BE1431" s="60"/>
      <x:c r="BF1431" s="37"/>
      <x:c r="BG1431" s="37"/>
      <x:c r="BH1431" s="37" t="str">
        <x:v>https://www.zahranstores.com/en/tefal-duetto-stewpot-28-cm-220800004-2119</x:v>
      </x:c>
      <x:c r="BI1431" s="37"/>
      <x:c r="BJ1431" s="37" t="str">
        <x:v>لم يبدأ</x:v>
      </x:c>
      <x:c r="BK1431" s="60" t="n">
        <x:v>46233</x:v>
      </x:c>
      <x:c r="BL1431" s="60"/>
      <x:c r="BM1431" s="60"/>
      <x:c r="BN1431" s="62" t="str">
        <x:f>IF(BM1431="","",(NOW()-BM1431)*24)</x:f>
      </x:c>
      <x:c r="BO1431" s="37" t="str">
        <x:f>IF(BM1431="","لم يُرصد",IF(BT1431&lt;&gt;TRUE,"غير نشط",IF(BP1431="فشل","فشل حالي",IF(BN1431&lt;=12,"حديث",IF(BN1431&lt;=24,"متأخر","قديم")))))</x:f>
        <x:v>لم يُرصد</x:v>
      </x:c>
      <x:c r="BP1431" s="37" t="str">
        <x:v>بانتظار رصد التقسيط</x:v>
      </x:c>
      <x:c r="BQ1431" s="37" t="n">
        <x:v>0</x:v>
      </x:c>
      <x:c r="BR1431" s="37"/>
      <x:c r="BS1431" s="37"/>
      <x:c r="BT1431" s="54" t="b">
        <x:v>1</x:v>
      </x:c>
      <x:c r="BU1431" s="37" t="str">
        <x:v>يحتاج تأكيد صفحة المنتج</x:v>
      </x:c>
      <x:c r="BV1431" s="37" t="str"/>
      <x:c r="BW1431" s="37" t="str">
        <x:v>الملفات المرفوعة لا تحتوي خطة تقسيط فعلية لهذا الربط؛ الصف مُنشأ كمهمة جمع. | Exact product URL in Zahran Stores public sitemap; stock not asserted</x:v>
      </x:c>
      <x:c r="BX1431" s="60" t="n">
        <x:v>46233</x:v>
      </x:c>
      <x:c r="BY1431" s="60" t="n">
        <x:v>46233</x:v>
      </x:c>
    </x:row>
    <x:row r="1432">
      <x:c r="A1432" s="37" t="str">
        <x:v>مهمة جمع أولية</x:v>
      </x:c>
      <x:c r="B1432" s="37" t="str">
        <x:v>INSTTASK-A415659DB7D7</x:v>
      </x:c>
      <x:c r="C1432" s="37" t="str">
        <x:v>VAR-8C28D51854DA15|EG-079|STORE|PENDING</x:v>
      </x:c>
      <x:c r="D1432" s="37" t="str">
        <x:v>VAR-8C28D51854DA15|EG-079|STORE</x:v>
      </x:c>
      <x:c r="E1432" s="37" t="str">
        <x:v>VAR-8C28D51854DA15</x:v>
      </x:c>
      <x:c r="F1432" s="37" t="str">
        <x:v>MOD-13F649057B76F8</x:v>
      </x:c>
      <x:c r="G1432" s="37" t="str">
        <x:v>Tefal 220800005</x:v>
      </x:c>
      <x:c r="H1432" s="37" t="str">
        <x:v>المطبخ والأدوات المنزلية</x:v>
      </x:c>
      <x:c r="I1432" s="37" t="str">
        <x:v>حلل طهي</x:v>
      </x:c>
      <x:c r="J1432" s="37" t="str">
        <x:v>Tefal</x:v>
      </x:c>
      <x:c r="K1432" s="37" t="str">
        <x:v>220800005</x:v>
      </x:c>
      <x:c r="L1432" s="37"/>
      <x:c r="M1432" s="37"/>
      <x:c r="N1432" s="37"/>
      <x:c r="O1432" s="37"/>
      <x:c r="P1432" s="37" t="str">
        <x:v>220800005</x:v>
      </x:c>
      <x:c r="Q1432" s="37"/>
      <x:c r="R1432" s="37" t="str">
        <x:v>EG-079</x:v>
      </x:c>
      <x:c r="S1432" s="37" t="str">
        <x:v>Zahran Stores</x:v>
      </x:c>
      <x:c r="T1432" s="37" t="str">
        <x:v>A</x:v>
      </x:c>
      <x:c r="U1432" s="37"/>
      <x:c r="V1432" s="37"/>
      <x:c r="W1432" s="37" t="str">
        <x:v>https://www.zahranstores.com/en/tefal-duetto-stewpot-30-cm-220800005-2120</x:v>
      </x:c>
      <x:c r="X1432" s="37" t="str">
        <x:v>Sitemap/قائمة روابط</x:v>
      </x:c>
      <x:c r="Y1432" s="37"/>
      <x:c r="Z1432" s="37"/>
      <x:c r="AA1432" s="37"/>
      <x:c r="AB1432" s="37"/>
      <x:c r="AC1432" s="37"/>
      <x:c r="AD1432" s="37"/>
      <x:c r="AE1432" s="37"/>
      <x:c r="AF1432" s="56"/>
      <x:c r="AG1432" s="56"/>
      <x:c r="AH1432" s="56"/>
      <x:c r="AI1432" s="58"/>
      <x:c r="AJ1432" s="56"/>
      <x:c r="AK1432" s="56"/>
      <x:c r="AL1432" s="56"/>
      <x:c r="AM1432" s="56"/>
      <x:c r="AN1432" s="56"/>
      <x:c r="AO1432" s="56" t="str">
        <x:f>IF(OR(AF1432="",AD1432=""),"",AF1432*AD1432+IF(AG1432="",0,AG1432)+IF(AH1432="",0,AH1432)+IF(AJ1432="",0,AJ1432)+IF(AK1432="",0,AK1432)+IF(AL1432="",0,AL1432)+IF(AM1432="",0,AM1432))</x:f>
      </x:c>
      <x:c r="AP1432" s="56"/>
      <x:c r="AQ1432" s="56" t="str">
        <x:f>IF(OR(AO1432="",AP1432=""),"",AO1432-AP1432)</x:f>
      </x:c>
      <x:c r="AR1432" s="58" t="str">
        <x:f>IF(OR(AP1432="",AP1432=0,AQ1432=""),"",AQ1432/AP1432)</x:f>
      </x:c>
      <x:c r="AS1432" s="58"/>
      <x:c r="AT1432" s="37"/>
      <x:c r="AU1432" s="37"/>
      <x:c r="AV1432" s="37"/>
      <x:c r="AW1432" s="56"/>
      <x:c r="AX1432" s="56"/>
      <x:c r="AY1432" s="37"/>
      <x:c r="AZ1432" s="37"/>
      <x:c r="BA1432" s="37"/>
      <x:c r="BB1432" s="37"/>
      <x:c r="BC1432" s="37"/>
      <x:c r="BD1432" s="60"/>
      <x:c r="BE1432" s="60"/>
      <x:c r="BF1432" s="37"/>
      <x:c r="BG1432" s="37"/>
      <x:c r="BH1432" s="37" t="str">
        <x:v>https://www.zahranstores.com/en/tefal-duetto-stewpot-30-cm-220800005-2120</x:v>
      </x:c>
      <x:c r="BI1432" s="37"/>
      <x:c r="BJ1432" s="37" t="str">
        <x:v>لم يبدأ</x:v>
      </x:c>
      <x:c r="BK1432" s="60" t="n">
        <x:v>46233</x:v>
      </x:c>
      <x:c r="BL1432" s="60"/>
      <x:c r="BM1432" s="60"/>
      <x:c r="BN1432" s="62" t="str">
        <x:f>IF(BM1432="","",(NOW()-BM1432)*24)</x:f>
      </x:c>
      <x:c r="BO1432" s="37" t="str">
        <x:f>IF(BM1432="","لم يُرصد",IF(BT1432&lt;&gt;TRUE,"غير نشط",IF(BP1432="فشل","فشل حالي",IF(BN1432&lt;=12,"حديث",IF(BN1432&lt;=24,"متأخر","قديم")))))</x:f>
        <x:v>لم يُرصد</x:v>
      </x:c>
      <x:c r="BP1432" s="37" t="str">
        <x:v>بانتظار رصد التقسيط</x:v>
      </x:c>
      <x:c r="BQ1432" s="37" t="n">
        <x:v>0</x:v>
      </x:c>
      <x:c r="BR1432" s="37"/>
      <x:c r="BS1432" s="37"/>
      <x:c r="BT1432" s="54" t="b">
        <x:v>1</x:v>
      </x:c>
      <x:c r="BU1432" s="37" t="str">
        <x:v>يحتاج تأكيد صفحة المنتج</x:v>
      </x:c>
      <x:c r="BV1432" s="37" t="str"/>
      <x:c r="BW1432" s="37" t="str">
        <x:v>الملفات المرفوعة لا تحتوي خطة تقسيط فعلية لهذا الربط؛ الصف مُنشأ كمهمة جمع. | Exact product URL in Zahran Stores public sitemap; stock not asserted</x:v>
      </x:c>
      <x:c r="BX1432" s="60" t="n">
        <x:v>46233</x:v>
      </x:c>
      <x:c r="BY1432" s="60" t="n">
        <x:v>46233</x:v>
      </x:c>
    </x:row>
    <x:row r="1433">
      <x:c r="A1433" s="37" t="str">
        <x:v>مهمة جمع أولية</x:v>
      </x:c>
      <x:c r="B1433" s="37" t="str">
        <x:v>INSTTASK-B945C71181B9</x:v>
      </x:c>
      <x:c r="C1433" s="37" t="str">
        <x:v>VAR-3699B0715366C3|EG-079|STORE|PENDING</x:v>
      </x:c>
      <x:c r="D1433" s="37" t="str">
        <x:v>VAR-3699B0715366C3|EG-079|STORE</x:v>
      </x:c>
      <x:c r="E1433" s="37" t="str">
        <x:v>VAR-3699B0715366C3</x:v>
      </x:c>
      <x:c r="F1433" s="37" t="str">
        <x:v>MOD-88A4C854F69F23</x:v>
      </x:c>
      <x:c r="G1433" s="37" t="str">
        <x:v>Tefal 220800016</x:v>
      </x:c>
      <x:c r="H1433" s="37" t="str">
        <x:v>المطبخ والأدوات المنزلية</x:v>
      </x:c>
      <x:c r="I1433" s="37" t="str">
        <x:v>حلل طهي</x:v>
      </x:c>
      <x:c r="J1433" s="37" t="str">
        <x:v>Tefal</x:v>
      </x:c>
      <x:c r="K1433" s="37" t="str">
        <x:v>220800016</x:v>
      </x:c>
      <x:c r="L1433" s="37"/>
      <x:c r="M1433" s="37"/>
      <x:c r="N1433" s="37"/>
      <x:c r="O1433" s="37"/>
      <x:c r="P1433" s="37" t="str">
        <x:v>220800016</x:v>
      </x:c>
      <x:c r="Q1433" s="37"/>
      <x:c r="R1433" s="37" t="str">
        <x:v>EG-079</x:v>
      </x:c>
      <x:c r="S1433" s="37" t="str">
        <x:v>Zahran Stores</x:v>
      </x:c>
      <x:c r="T1433" s="37" t="str">
        <x:v>A</x:v>
      </x:c>
      <x:c r="U1433" s="37"/>
      <x:c r="V1433" s="37"/>
      <x:c r="W1433" s="37" t="str">
        <x:v>https://www.zahranstores.com/en/tefal-duetto-stewpot-16-cm-220800016-2125</x:v>
      </x:c>
      <x:c r="X1433" s="37" t="str">
        <x:v>Sitemap/قائمة روابط</x:v>
      </x:c>
      <x:c r="Y1433" s="37"/>
      <x:c r="Z1433" s="37"/>
      <x:c r="AA1433" s="37"/>
      <x:c r="AB1433" s="37"/>
      <x:c r="AC1433" s="37"/>
      <x:c r="AD1433" s="37"/>
      <x:c r="AE1433" s="37"/>
      <x:c r="AF1433" s="56"/>
      <x:c r="AG1433" s="56"/>
      <x:c r="AH1433" s="56"/>
      <x:c r="AI1433" s="58"/>
      <x:c r="AJ1433" s="56"/>
      <x:c r="AK1433" s="56"/>
      <x:c r="AL1433" s="56"/>
      <x:c r="AM1433" s="56"/>
      <x:c r="AN1433" s="56"/>
      <x:c r="AO1433" s="56" t="str">
        <x:f>IF(OR(AF1433="",AD1433=""),"",AF1433*AD1433+IF(AG1433="",0,AG1433)+IF(AH1433="",0,AH1433)+IF(AJ1433="",0,AJ1433)+IF(AK1433="",0,AK1433)+IF(AL1433="",0,AL1433)+IF(AM1433="",0,AM1433))</x:f>
      </x:c>
      <x:c r="AP1433" s="56"/>
      <x:c r="AQ1433" s="56" t="str">
        <x:f>IF(OR(AO1433="",AP1433=""),"",AO1433-AP1433)</x:f>
      </x:c>
      <x:c r="AR1433" s="58" t="str">
        <x:f>IF(OR(AP1433="",AP1433=0,AQ1433=""),"",AQ1433/AP1433)</x:f>
      </x:c>
      <x:c r="AS1433" s="58"/>
      <x:c r="AT1433" s="37"/>
      <x:c r="AU1433" s="37"/>
      <x:c r="AV1433" s="37"/>
      <x:c r="AW1433" s="56"/>
      <x:c r="AX1433" s="56"/>
      <x:c r="AY1433" s="37"/>
      <x:c r="AZ1433" s="37"/>
      <x:c r="BA1433" s="37"/>
      <x:c r="BB1433" s="37"/>
      <x:c r="BC1433" s="37"/>
      <x:c r="BD1433" s="60"/>
      <x:c r="BE1433" s="60"/>
      <x:c r="BF1433" s="37"/>
      <x:c r="BG1433" s="37"/>
      <x:c r="BH1433" s="37" t="str">
        <x:v>https://www.zahranstores.com/en/tefal-duetto-stewpot-16-cm-220800016-2125</x:v>
      </x:c>
      <x:c r="BI1433" s="37"/>
      <x:c r="BJ1433" s="37" t="str">
        <x:v>لم يبدأ</x:v>
      </x:c>
      <x:c r="BK1433" s="60" t="n">
        <x:v>46233</x:v>
      </x:c>
      <x:c r="BL1433" s="60"/>
      <x:c r="BM1433" s="60"/>
      <x:c r="BN1433" s="62" t="str">
        <x:f>IF(BM1433="","",(NOW()-BM1433)*24)</x:f>
      </x:c>
      <x:c r="BO1433" s="37" t="str">
        <x:f>IF(BM1433="","لم يُرصد",IF(BT1433&lt;&gt;TRUE,"غير نشط",IF(BP1433="فشل","فشل حالي",IF(BN1433&lt;=12,"حديث",IF(BN1433&lt;=24,"متأخر","قديم")))))</x:f>
        <x:v>لم يُرصد</x:v>
      </x:c>
      <x:c r="BP1433" s="37" t="str">
        <x:v>بانتظار رصد التقسيط</x:v>
      </x:c>
      <x:c r="BQ1433" s="37" t="n">
        <x:v>0</x:v>
      </x:c>
      <x:c r="BR1433" s="37"/>
      <x:c r="BS1433" s="37"/>
      <x:c r="BT1433" s="54" t="b">
        <x:v>1</x:v>
      </x:c>
      <x:c r="BU1433" s="37" t="str">
        <x:v>يحتاج تأكيد صفحة المنتج</x:v>
      </x:c>
      <x:c r="BV1433" s="37" t="str"/>
      <x:c r="BW1433" s="37" t="str">
        <x:v>الملفات المرفوعة لا تحتوي خطة تقسيط فعلية لهذا الربط؛ الصف مُنشأ كمهمة جمع. | Exact product URL in Zahran Stores public sitemap; stock not asserted</x:v>
      </x:c>
      <x:c r="BX1433" s="60" t="n">
        <x:v>46233</x:v>
      </x:c>
      <x:c r="BY1433" s="60" t="n">
        <x:v>46233</x:v>
      </x:c>
    </x:row>
    <x:row r="1434">
      <x:c r="A1434" s="37" t="str">
        <x:v>مهمة جمع أولية</x:v>
      </x:c>
      <x:c r="B1434" s="37" t="str">
        <x:v>INSTTASK-E4CBFDD9B7C2</x:v>
      </x:c>
      <x:c r="C1434" s="37" t="str">
        <x:v>VAR-67E3997893DF78|EG-079|STORE|PENDING</x:v>
      </x:c>
      <x:c r="D1434" s="37" t="str">
        <x:v>VAR-67E3997893DF78|EG-079|STORE</x:v>
      </x:c>
      <x:c r="E1434" s="37" t="str">
        <x:v>VAR-67E3997893DF78</x:v>
      </x:c>
      <x:c r="F1434" s="37" t="str">
        <x:v>MOD-FA885EB34B0B66</x:v>
      </x:c>
      <x:c r="G1434" s="37" t="str">
        <x:v>Tefal 220800022</x:v>
      </x:c>
      <x:c r="H1434" s="37" t="str">
        <x:v>المطبخ والأدوات المنزلية</x:v>
      </x:c>
      <x:c r="I1434" s="37" t="str">
        <x:v>حلل طهي</x:v>
      </x:c>
      <x:c r="J1434" s="37" t="str">
        <x:v>Tefal</x:v>
      </x:c>
      <x:c r="K1434" s="37" t="str">
        <x:v>220800022</x:v>
      </x:c>
      <x:c r="L1434" s="37"/>
      <x:c r="M1434" s="37"/>
      <x:c r="N1434" s="37"/>
      <x:c r="O1434" s="37"/>
      <x:c r="P1434" s="37" t="str">
        <x:v>220800022</x:v>
      </x:c>
      <x:c r="Q1434" s="37"/>
      <x:c r="R1434" s="37" t="str">
        <x:v>EG-079</x:v>
      </x:c>
      <x:c r="S1434" s="37" t="str">
        <x:v>Zahran Stores</x:v>
      </x:c>
      <x:c r="T1434" s="37" t="str">
        <x:v>A</x:v>
      </x:c>
      <x:c r="U1434" s="37"/>
      <x:c r="V1434" s="37"/>
      <x:c r="W1434" s="37" t="str">
        <x:v>https://www.zahranstores.com/en/tefal-duetto-stewpot-22-cm-220800022-2126</x:v>
      </x:c>
      <x:c r="X1434" s="37" t="str">
        <x:v>Sitemap/قائمة روابط</x:v>
      </x:c>
      <x:c r="Y1434" s="37"/>
      <x:c r="Z1434" s="37"/>
      <x:c r="AA1434" s="37"/>
      <x:c r="AB1434" s="37"/>
      <x:c r="AC1434" s="37"/>
      <x:c r="AD1434" s="37"/>
      <x:c r="AE1434" s="37"/>
      <x:c r="AF1434" s="56"/>
      <x:c r="AG1434" s="56"/>
      <x:c r="AH1434" s="56"/>
      <x:c r="AI1434" s="58"/>
      <x:c r="AJ1434" s="56"/>
      <x:c r="AK1434" s="56"/>
      <x:c r="AL1434" s="56"/>
      <x:c r="AM1434" s="56"/>
      <x:c r="AN1434" s="56"/>
      <x:c r="AO1434" s="56" t="str">
        <x:f>IF(OR(AF1434="",AD1434=""),"",AF1434*AD1434+IF(AG1434="",0,AG1434)+IF(AH1434="",0,AH1434)+IF(AJ1434="",0,AJ1434)+IF(AK1434="",0,AK1434)+IF(AL1434="",0,AL1434)+IF(AM1434="",0,AM1434))</x:f>
      </x:c>
      <x:c r="AP1434" s="56"/>
      <x:c r="AQ1434" s="56" t="str">
        <x:f>IF(OR(AO1434="",AP1434=""),"",AO1434-AP1434)</x:f>
      </x:c>
      <x:c r="AR1434" s="58" t="str">
        <x:f>IF(OR(AP1434="",AP1434=0,AQ1434=""),"",AQ1434/AP1434)</x:f>
      </x:c>
      <x:c r="AS1434" s="58"/>
      <x:c r="AT1434" s="37"/>
      <x:c r="AU1434" s="37"/>
      <x:c r="AV1434" s="37"/>
      <x:c r="AW1434" s="56"/>
      <x:c r="AX1434" s="56"/>
      <x:c r="AY1434" s="37"/>
      <x:c r="AZ1434" s="37"/>
      <x:c r="BA1434" s="37"/>
      <x:c r="BB1434" s="37"/>
      <x:c r="BC1434" s="37"/>
      <x:c r="BD1434" s="60"/>
      <x:c r="BE1434" s="60"/>
      <x:c r="BF1434" s="37"/>
      <x:c r="BG1434" s="37"/>
      <x:c r="BH1434" s="37" t="str">
        <x:v>https://www.zahranstores.com/en/tefal-duetto-stewpot-22-cm-220800022-2126</x:v>
      </x:c>
      <x:c r="BI1434" s="37"/>
      <x:c r="BJ1434" s="37" t="str">
        <x:v>لم يبدأ</x:v>
      </x:c>
      <x:c r="BK1434" s="60" t="n">
        <x:v>46233</x:v>
      </x:c>
      <x:c r="BL1434" s="60"/>
      <x:c r="BM1434" s="60"/>
      <x:c r="BN1434" s="62" t="str">
        <x:f>IF(BM1434="","",(NOW()-BM1434)*24)</x:f>
      </x:c>
      <x:c r="BO1434" s="37" t="str">
        <x:f>IF(BM1434="","لم يُرصد",IF(BT1434&lt;&gt;TRUE,"غير نشط",IF(BP1434="فشل","فشل حالي",IF(BN1434&lt;=12,"حديث",IF(BN1434&lt;=24,"متأخر","قديم")))))</x:f>
        <x:v>لم يُرصد</x:v>
      </x:c>
      <x:c r="BP1434" s="37" t="str">
        <x:v>بانتظار رصد التقسيط</x:v>
      </x:c>
      <x:c r="BQ1434" s="37" t="n">
        <x:v>0</x:v>
      </x:c>
      <x:c r="BR1434" s="37"/>
      <x:c r="BS1434" s="37"/>
      <x:c r="BT1434" s="54" t="b">
        <x:v>1</x:v>
      </x:c>
      <x:c r="BU1434" s="37" t="str">
        <x:v>يحتاج تأكيد صفحة المنتج</x:v>
      </x:c>
      <x:c r="BV1434" s="37" t="str"/>
      <x:c r="BW1434" s="37" t="str">
        <x:v>الملفات المرفوعة لا تحتوي خطة تقسيط فعلية لهذا الربط؛ الصف مُنشأ كمهمة جمع. | Exact product URL in Zahran Stores public sitemap; stock not asserted</x:v>
      </x:c>
      <x:c r="BX1434" s="60" t="n">
        <x:v>46233</x:v>
      </x:c>
      <x:c r="BY1434" s="60" t="n">
        <x:v>46233</x:v>
      </x:c>
    </x:row>
    <x:row r="1435">
      <x:c r="A1435" s="37" t="str">
        <x:v>مهمة جمع أولية</x:v>
      </x:c>
      <x:c r="B1435" s="37" t="str">
        <x:v>INSTTASK-3E8141E73C45</x:v>
      </x:c>
      <x:c r="C1435" s="37" t="str">
        <x:v>VAR-66987BC2D8409D|EG-079|STORE|PENDING</x:v>
      </x:c>
      <x:c r="D1435" s="37" t="str">
        <x:v>VAR-66987BC2D8409D|EG-079|STORE</x:v>
      </x:c>
      <x:c r="E1435" s="37" t="str">
        <x:v>VAR-66987BC2D8409D</x:v>
      </x:c>
      <x:c r="F1435" s="37" t="str">
        <x:v>MOD-E6DD66DD11A75A</x:v>
      </x:c>
      <x:c r="G1435" s="37" t="str">
        <x:v>Tefal 220900001</x:v>
      </x:c>
      <x:c r="H1435" s="37" t="str">
        <x:v>المطبخ والأدوات المنزلية</x:v>
      </x:c>
      <x:c r="I1435" s="37" t="str">
        <x:v>حلل طهي</x:v>
      </x:c>
      <x:c r="J1435" s="37" t="str">
        <x:v>Tefal</x:v>
      </x:c>
      <x:c r="K1435" s="37" t="str">
        <x:v>220900001</x:v>
      </x:c>
      <x:c r="L1435" s="37"/>
      <x:c r="M1435" s="37"/>
      <x:c r="N1435" s="37"/>
      <x:c r="O1435" s="37"/>
      <x:c r="P1435" s="37" t="str">
        <x:v>220900001</x:v>
      </x:c>
      <x:c r="Q1435" s="37"/>
      <x:c r="R1435" s="37" t="str">
        <x:v>EG-079</x:v>
      </x:c>
      <x:c r="S1435" s="37" t="str">
        <x:v>Zahran Stores</x:v>
      </x:c>
      <x:c r="T1435" s="37" t="str">
        <x:v>A</x:v>
      </x:c>
      <x:c r="U1435" s="37"/>
      <x:c r="V1435" s="37"/>
      <x:c r="W1435" s="37" t="str">
        <x:v>https://www.zahranstores.com/en/tefal-cook-natural-stewpot-18-cm-220900001-2078</x:v>
      </x:c>
      <x:c r="X1435" s="37" t="str">
        <x:v>Sitemap/قائمة روابط</x:v>
      </x:c>
      <x:c r="Y1435" s="37"/>
      <x:c r="Z1435" s="37"/>
      <x:c r="AA1435" s="37"/>
      <x:c r="AB1435" s="37"/>
      <x:c r="AC1435" s="37"/>
      <x:c r="AD1435" s="37"/>
      <x:c r="AE1435" s="37"/>
      <x:c r="AF1435" s="56"/>
      <x:c r="AG1435" s="56"/>
      <x:c r="AH1435" s="56"/>
      <x:c r="AI1435" s="58"/>
      <x:c r="AJ1435" s="56"/>
      <x:c r="AK1435" s="56"/>
      <x:c r="AL1435" s="56"/>
      <x:c r="AM1435" s="56"/>
      <x:c r="AN1435" s="56"/>
      <x:c r="AO1435" s="56" t="str">
        <x:f>IF(OR(AF1435="",AD1435=""),"",AF1435*AD1435+IF(AG1435="",0,AG1435)+IF(AH1435="",0,AH1435)+IF(AJ1435="",0,AJ1435)+IF(AK1435="",0,AK1435)+IF(AL1435="",0,AL1435)+IF(AM1435="",0,AM1435))</x:f>
      </x:c>
      <x:c r="AP1435" s="56"/>
      <x:c r="AQ1435" s="56" t="str">
        <x:f>IF(OR(AO1435="",AP1435=""),"",AO1435-AP1435)</x:f>
      </x:c>
      <x:c r="AR1435" s="58" t="str">
        <x:f>IF(OR(AP1435="",AP1435=0,AQ1435=""),"",AQ1435/AP1435)</x:f>
      </x:c>
      <x:c r="AS1435" s="58"/>
      <x:c r="AT1435" s="37"/>
      <x:c r="AU1435" s="37"/>
      <x:c r="AV1435" s="37"/>
      <x:c r="AW1435" s="56"/>
      <x:c r="AX1435" s="56"/>
      <x:c r="AY1435" s="37"/>
      <x:c r="AZ1435" s="37"/>
      <x:c r="BA1435" s="37"/>
      <x:c r="BB1435" s="37"/>
      <x:c r="BC1435" s="37"/>
      <x:c r="BD1435" s="60"/>
      <x:c r="BE1435" s="60"/>
      <x:c r="BF1435" s="37"/>
      <x:c r="BG1435" s="37"/>
      <x:c r="BH1435" s="37" t="str">
        <x:v>https://www.zahranstores.com/en/tefal-cook-natural-stewpot-18-cm-220900001-2078</x:v>
      </x:c>
      <x:c r="BI1435" s="37"/>
      <x:c r="BJ1435" s="37" t="str">
        <x:v>لم يبدأ</x:v>
      </x:c>
      <x:c r="BK1435" s="60" t="n">
        <x:v>46233</x:v>
      </x:c>
      <x:c r="BL1435" s="60"/>
      <x:c r="BM1435" s="60"/>
      <x:c r="BN1435" s="62" t="str">
        <x:f>IF(BM1435="","",(NOW()-BM1435)*24)</x:f>
      </x:c>
      <x:c r="BO1435" s="37" t="str">
        <x:f>IF(BM1435="","لم يُرصد",IF(BT1435&lt;&gt;TRUE,"غير نشط",IF(BP1435="فشل","فشل حالي",IF(BN1435&lt;=12,"حديث",IF(BN1435&lt;=24,"متأخر","قديم")))))</x:f>
        <x:v>لم يُرصد</x:v>
      </x:c>
      <x:c r="BP1435" s="37" t="str">
        <x:v>بانتظار رصد التقسيط</x:v>
      </x:c>
      <x:c r="BQ1435" s="37" t="n">
        <x:v>0</x:v>
      </x:c>
      <x:c r="BR1435" s="37"/>
      <x:c r="BS1435" s="37"/>
      <x:c r="BT1435" s="54" t="b">
        <x:v>1</x:v>
      </x:c>
      <x:c r="BU1435" s="37" t="str">
        <x:v>يحتاج تأكيد صفحة المنتج</x:v>
      </x:c>
      <x:c r="BV1435" s="37" t="str"/>
      <x:c r="BW1435" s="37" t="str">
        <x:v>الملفات المرفوعة لا تحتوي خطة تقسيط فعلية لهذا الربط؛ الصف مُنشأ كمهمة جمع. | Exact product URL in Zahran Stores public sitemap; stock not asserted</x:v>
      </x:c>
      <x:c r="BX1435" s="60" t="n">
        <x:v>46233</x:v>
      </x:c>
      <x:c r="BY1435" s="60" t="n">
        <x:v>46233</x:v>
      </x:c>
    </x:row>
    <x:row r="1436">
      <x:c r="A1436" s="37" t="str">
        <x:v>مهمة جمع أولية</x:v>
      </x:c>
      <x:c r="B1436" s="37" t="str">
        <x:v>INSTTASK-599201343610</x:v>
      </x:c>
      <x:c r="C1436" s="37" t="str">
        <x:v>VAR-C3E19B561E6B12|EG-079|STORE|PENDING</x:v>
      </x:c>
      <x:c r="D1436" s="37" t="str">
        <x:v>VAR-C3E19B561E6B12|EG-079|STORE</x:v>
      </x:c>
      <x:c r="E1436" s="37" t="str">
        <x:v>VAR-C3E19B561E6B12</x:v>
      </x:c>
      <x:c r="F1436" s="37" t="str">
        <x:v>MOD-72C63A4C3462C6</x:v>
      </x:c>
      <x:c r="G1436" s="37" t="str">
        <x:v>Tefal 220900002</x:v>
      </x:c>
      <x:c r="H1436" s="37" t="str">
        <x:v>المطبخ والأدوات المنزلية</x:v>
      </x:c>
      <x:c r="I1436" s="37" t="str">
        <x:v>حلل طهي</x:v>
      </x:c>
      <x:c r="J1436" s="37" t="str">
        <x:v>Tefal</x:v>
      </x:c>
      <x:c r="K1436" s="37" t="str">
        <x:v>220900002</x:v>
      </x:c>
      <x:c r="L1436" s="37"/>
      <x:c r="M1436" s="37"/>
      <x:c r="N1436" s="37"/>
      <x:c r="O1436" s="37"/>
      <x:c r="P1436" s="37" t="str">
        <x:v>220900002</x:v>
      </x:c>
      <x:c r="Q1436" s="37"/>
      <x:c r="R1436" s="37" t="str">
        <x:v>EG-079</x:v>
      </x:c>
      <x:c r="S1436" s="37" t="str">
        <x:v>Zahran Stores</x:v>
      </x:c>
      <x:c r="T1436" s="37" t="str">
        <x:v>A</x:v>
      </x:c>
      <x:c r="U1436" s="37"/>
      <x:c r="V1436" s="37"/>
      <x:c r="W1436" s="37" t="str">
        <x:v>https://www.zahranstores.com/en/tefal-cook-natural-stewpot-20-cm-220900002-2079</x:v>
      </x:c>
      <x:c r="X1436" s="37" t="str">
        <x:v>Sitemap/قائمة روابط</x:v>
      </x:c>
      <x:c r="Y1436" s="37"/>
      <x:c r="Z1436" s="37"/>
      <x:c r="AA1436" s="37"/>
      <x:c r="AB1436" s="37"/>
      <x:c r="AC1436" s="37"/>
      <x:c r="AD1436" s="37"/>
      <x:c r="AE1436" s="37"/>
      <x:c r="AF1436" s="56"/>
      <x:c r="AG1436" s="56"/>
      <x:c r="AH1436" s="56"/>
      <x:c r="AI1436" s="58"/>
      <x:c r="AJ1436" s="56"/>
      <x:c r="AK1436" s="56"/>
      <x:c r="AL1436" s="56"/>
      <x:c r="AM1436" s="56"/>
      <x:c r="AN1436" s="56"/>
      <x:c r="AO1436" s="56" t="str">
        <x:f>IF(OR(AF1436="",AD1436=""),"",AF1436*AD1436+IF(AG1436="",0,AG1436)+IF(AH1436="",0,AH1436)+IF(AJ1436="",0,AJ1436)+IF(AK1436="",0,AK1436)+IF(AL1436="",0,AL1436)+IF(AM1436="",0,AM1436))</x:f>
      </x:c>
      <x:c r="AP1436" s="56"/>
      <x:c r="AQ1436" s="56" t="str">
        <x:f>IF(OR(AO1436="",AP1436=""),"",AO1436-AP1436)</x:f>
      </x:c>
      <x:c r="AR1436" s="58" t="str">
        <x:f>IF(OR(AP1436="",AP1436=0,AQ1436=""),"",AQ1436/AP1436)</x:f>
      </x:c>
      <x:c r="AS1436" s="58"/>
      <x:c r="AT1436" s="37"/>
      <x:c r="AU1436" s="37"/>
      <x:c r="AV1436" s="37"/>
      <x:c r="AW1436" s="56"/>
      <x:c r="AX1436" s="56"/>
      <x:c r="AY1436" s="37"/>
      <x:c r="AZ1436" s="37"/>
      <x:c r="BA1436" s="37"/>
      <x:c r="BB1436" s="37"/>
      <x:c r="BC1436" s="37"/>
      <x:c r="BD1436" s="60"/>
      <x:c r="BE1436" s="60"/>
      <x:c r="BF1436" s="37"/>
      <x:c r="BG1436" s="37"/>
      <x:c r="BH1436" s="37" t="str">
        <x:v>https://www.zahranstores.com/en/tefal-cook-natural-stewpot-20-cm-220900002-2079</x:v>
      </x:c>
      <x:c r="BI1436" s="37"/>
      <x:c r="BJ1436" s="37" t="str">
        <x:v>لم يبدأ</x:v>
      </x:c>
      <x:c r="BK1436" s="60" t="n">
        <x:v>46233</x:v>
      </x:c>
      <x:c r="BL1436" s="60"/>
      <x:c r="BM1436" s="60"/>
      <x:c r="BN1436" s="62" t="str">
        <x:f>IF(BM1436="","",(NOW()-BM1436)*24)</x:f>
      </x:c>
      <x:c r="BO1436" s="37" t="str">
        <x:f>IF(BM1436="","لم يُرصد",IF(BT1436&lt;&gt;TRUE,"غير نشط",IF(BP1436="فشل","فشل حالي",IF(BN1436&lt;=12,"حديث",IF(BN1436&lt;=24,"متأخر","قديم")))))</x:f>
        <x:v>لم يُرصد</x:v>
      </x:c>
      <x:c r="BP1436" s="37" t="str">
        <x:v>بانتظار رصد التقسيط</x:v>
      </x:c>
      <x:c r="BQ1436" s="37" t="n">
        <x:v>0</x:v>
      </x:c>
      <x:c r="BR1436" s="37"/>
      <x:c r="BS1436" s="37"/>
      <x:c r="BT1436" s="54" t="b">
        <x:v>1</x:v>
      </x:c>
      <x:c r="BU1436" s="37" t="str">
        <x:v>يحتاج تأكيد صفحة المنتج</x:v>
      </x:c>
      <x:c r="BV1436" s="37" t="str"/>
      <x:c r="BW1436" s="37" t="str">
        <x:v>الملفات المرفوعة لا تحتوي خطة تقسيط فعلية لهذا الربط؛ الصف مُنشأ كمهمة جمع. | Exact product URL in Zahran Stores public sitemap; stock not asserted</x:v>
      </x:c>
      <x:c r="BX1436" s="60" t="n">
        <x:v>46233</x:v>
      </x:c>
      <x:c r="BY1436" s="60" t="n">
        <x:v>46233</x:v>
      </x:c>
    </x:row>
    <x:row r="1437">
      <x:c r="A1437" s="37" t="str">
        <x:v>مهمة جمع أولية</x:v>
      </x:c>
      <x:c r="B1437" s="37" t="str">
        <x:v>INSTTASK-71C27B64419F</x:v>
      </x:c>
      <x:c r="C1437" s="37" t="str">
        <x:v>VAR-97156B3A68183D|EG-079|STORE|PENDING</x:v>
      </x:c>
      <x:c r="D1437" s="37" t="str">
        <x:v>VAR-97156B3A68183D|EG-079|STORE</x:v>
      </x:c>
      <x:c r="E1437" s="37" t="str">
        <x:v>VAR-97156B3A68183D</x:v>
      </x:c>
      <x:c r="F1437" s="37" t="str">
        <x:v>MOD-D89EBDCF9CC797</x:v>
      </x:c>
      <x:c r="G1437" s="37" t="str">
        <x:v>Tefal 220900003</x:v>
      </x:c>
      <x:c r="H1437" s="37" t="str">
        <x:v>المطبخ والأدوات المنزلية</x:v>
      </x:c>
      <x:c r="I1437" s="37" t="str">
        <x:v>حلل طهي</x:v>
      </x:c>
      <x:c r="J1437" s="37" t="str">
        <x:v>Tefal</x:v>
      </x:c>
      <x:c r="K1437" s="37" t="str">
        <x:v>220900003</x:v>
      </x:c>
      <x:c r="L1437" s="37"/>
      <x:c r="M1437" s="37"/>
      <x:c r="N1437" s="37"/>
      <x:c r="O1437" s="37"/>
      <x:c r="P1437" s="37" t="str">
        <x:v>220900003</x:v>
      </x:c>
      <x:c r="Q1437" s="37"/>
      <x:c r="R1437" s="37" t="str">
        <x:v>EG-079</x:v>
      </x:c>
      <x:c r="S1437" s="37" t="str">
        <x:v>Zahran Stores</x:v>
      </x:c>
      <x:c r="T1437" s="37" t="str">
        <x:v>A</x:v>
      </x:c>
      <x:c r="U1437" s="37"/>
      <x:c r="V1437" s="37"/>
      <x:c r="W1437" s="37" t="str">
        <x:v>https://www.zahranstores.com/en/tefal-cook-natural-stewpot-22-cm-220900003-2080</x:v>
      </x:c>
      <x:c r="X1437" s="37" t="str">
        <x:v>Sitemap/قائمة روابط</x:v>
      </x:c>
      <x:c r="Y1437" s="37"/>
      <x:c r="Z1437" s="37"/>
      <x:c r="AA1437" s="37"/>
      <x:c r="AB1437" s="37"/>
      <x:c r="AC1437" s="37"/>
      <x:c r="AD1437" s="37"/>
      <x:c r="AE1437" s="37"/>
      <x:c r="AF1437" s="56"/>
      <x:c r="AG1437" s="56"/>
      <x:c r="AH1437" s="56"/>
      <x:c r="AI1437" s="58"/>
      <x:c r="AJ1437" s="56"/>
      <x:c r="AK1437" s="56"/>
      <x:c r="AL1437" s="56"/>
      <x:c r="AM1437" s="56"/>
      <x:c r="AN1437" s="56"/>
      <x:c r="AO1437" s="56" t="str">
        <x:f>IF(OR(AF1437="",AD1437=""),"",AF1437*AD1437+IF(AG1437="",0,AG1437)+IF(AH1437="",0,AH1437)+IF(AJ1437="",0,AJ1437)+IF(AK1437="",0,AK1437)+IF(AL1437="",0,AL1437)+IF(AM1437="",0,AM1437))</x:f>
      </x:c>
      <x:c r="AP1437" s="56"/>
      <x:c r="AQ1437" s="56" t="str">
        <x:f>IF(OR(AO1437="",AP1437=""),"",AO1437-AP1437)</x:f>
      </x:c>
      <x:c r="AR1437" s="58" t="str">
        <x:f>IF(OR(AP1437="",AP1437=0,AQ1437=""),"",AQ1437/AP1437)</x:f>
      </x:c>
      <x:c r="AS1437" s="58"/>
      <x:c r="AT1437" s="37"/>
      <x:c r="AU1437" s="37"/>
      <x:c r="AV1437" s="37"/>
      <x:c r="AW1437" s="56"/>
      <x:c r="AX1437" s="56"/>
      <x:c r="AY1437" s="37"/>
      <x:c r="AZ1437" s="37"/>
      <x:c r="BA1437" s="37"/>
      <x:c r="BB1437" s="37"/>
      <x:c r="BC1437" s="37"/>
      <x:c r="BD1437" s="60"/>
      <x:c r="BE1437" s="60"/>
      <x:c r="BF1437" s="37"/>
      <x:c r="BG1437" s="37"/>
      <x:c r="BH1437" s="37" t="str">
        <x:v>https://www.zahranstores.com/en/tefal-cook-natural-stewpot-22-cm-220900003-2080</x:v>
      </x:c>
      <x:c r="BI1437" s="37"/>
      <x:c r="BJ1437" s="37" t="str">
        <x:v>لم يبدأ</x:v>
      </x:c>
      <x:c r="BK1437" s="60" t="n">
        <x:v>46233</x:v>
      </x:c>
      <x:c r="BL1437" s="60"/>
      <x:c r="BM1437" s="60"/>
      <x:c r="BN1437" s="62" t="str">
        <x:f>IF(BM1437="","",(NOW()-BM1437)*24)</x:f>
      </x:c>
      <x:c r="BO1437" s="37" t="str">
        <x:f>IF(BM1437="","لم يُرصد",IF(BT1437&lt;&gt;TRUE,"غير نشط",IF(BP1437="فشل","فشل حالي",IF(BN1437&lt;=12,"حديث",IF(BN1437&lt;=24,"متأخر","قديم")))))</x:f>
        <x:v>لم يُرصد</x:v>
      </x:c>
      <x:c r="BP1437" s="37" t="str">
        <x:v>بانتظار رصد التقسيط</x:v>
      </x:c>
      <x:c r="BQ1437" s="37" t="n">
        <x:v>0</x:v>
      </x:c>
      <x:c r="BR1437" s="37"/>
      <x:c r="BS1437" s="37"/>
      <x:c r="BT1437" s="54" t="b">
        <x:v>1</x:v>
      </x:c>
      <x:c r="BU1437" s="37" t="str">
        <x:v>يحتاج تأكيد صفحة المنتج</x:v>
      </x:c>
      <x:c r="BV1437" s="37" t="str"/>
      <x:c r="BW1437" s="37" t="str">
        <x:v>الملفات المرفوعة لا تحتوي خطة تقسيط فعلية لهذا الربط؛ الصف مُنشأ كمهمة جمع. | Exact product URL in Zahran Stores public sitemap; stock not asserted</x:v>
      </x:c>
      <x:c r="BX1437" s="60" t="n">
        <x:v>46233</x:v>
      </x:c>
      <x:c r="BY1437" s="60" t="n">
        <x:v>46233</x:v>
      </x:c>
    </x:row>
    <x:row r="1438">
      <x:c r="A1438" s="37" t="str">
        <x:v>مهمة جمع أولية</x:v>
      </x:c>
      <x:c r="B1438" s="37" t="str">
        <x:v>INSTTASK-D09570D181A9</x:v>
      </x:c>
      <x:c r="C1438" s="37" t="str">
        <x:v>VAR-36157887D15C58|EG-079|STORE|PENDING</x:v>
      </x:c>
      <x:c r="D1438" s="37" t="str">
        <x:v>VAR-36157887D15C58|EG-079|STORE</x:v>
      </x:c>
      <x:c r="E1438" s="37" t="str">
        <x:v>VAR-36157887D15C58</x:v>
      </x:c>
      <x:c r="F1438" s="37" t="str">
        <x:v>MOD-704A8F7106E3C0</x:v>
      </x:c>
      <x:c r="G1438" s="37" t="str">
        <x:v>Tefal 220900004</x:v>
      </x:c>
      <x:c r="H1438" s="37" t="str">
        <x:v>المطبخ والأدوات المنزلية</x:v>
      </x:c>
      <x:c r="I1438" s="37" t="str">
        <x:v>حلل طهي</x:v>
      </x:c>
      <x:c r="J1438" s="37" t="str">
        <x:v>Tefal</x:v>
      </x:c>
      <x:c r="K1438" s="37" t="str">
        <x:v>220900004</x:v>
      </x:c>
      <x:c r="L1438" s="37"/>
      <x:c r="M1438" s="37"/>
      <x:c r="N1438" s="37"/>
      <x:c r="O1438" s="37"/>
      <x:c r="P1438" s="37" t="str">
        <x:v>220900004</x:v>
      </x:c>
      <x:c r="Q1438" s="37"/>
      <x:c r="R1438" s="37" t="str">
        <x:v>EG-079</x:v>
      </x:c>
      <x:c r="S1438" s="37" t="str">
        <x:v>Zahran Stores</x:v>
      </x:c>
      <x:c r="T1438" s="37" t="str">
        <x:v>A</x:v>
      </x:c>
      <x:c r="U1438" s="37"/>
      <x:c r="V1438" s="37"/>
      <x:c r="W1438" s="37" t="str">
        <x:v>https://www.zahranstores.com/en/tefal-cook-natural-stewpot-24-cm-220900004-2081</x:v>
      </x:c>
      <x:c r="X1438" s="37" t="str">
        <x:v>Sitemap/قائمة روابط</x:v>
      </x:c>
      <x:c r="Y1438" s="37"/>
      <x:c r="Z1438" s="37"/>
      <x:c r="AA1438" s="37"/>
      <x:c r="AB1438" s="37"/>
      <x:c r="AC1438" s="37"/>
      <x:c r="AD1438" s="37"/>
      <x:c r="AE1438" s="37"/>
      <x:c r="AF1438" s="56"/>
      <x:c r="AG1438" s="56"/>
      <x:c r="AH1438" s="56"/>
      <x:c r="AI1438" s="58"/>
      <x:c r="AJ1438" s="56"/>
      <x:c r="AK1438" s="56"/>
      <x:c r="AL1438" s="56"/>
      <x:c r="AM1438" s="56"/>
      <x:c r="AN1438" s="56"/>
      <x:c r="AO1438" s="56" t="str">
        <x:f>IF(OR(AF1438="",AD1438=""),"",AF1438*AD1438+IF(AG1438="",0,AG1438)+IF(AH1438="",0,AH1438)+IF(AJ1438="",0,AJ1438)+IF(AK1438="",0,AK1438)+IF(AL1438="",0,AL1438)+IF(AM1438="",0,AM1438))</x:f>
      </x:c>
      <x:c r="AP1438" s="56"/>
      <x:c r="AQ1438" s="56" t="str">
        <x:f>IF(OR(AO1438="",AP1438=""),"",AO1438-AP1438)</x:f>
      </x:c>
      <x:c r="AR1438" s="58" t="str">
        <x:f>IF(OR(AP1438="",AP1438=0,AQ1438=""),"",AQ1438/AP1438)</x:f>
      </x:c>
      <x:c r="AS1438" s="58"/>
      <x:c r="AT1438" s="37"/>
      <x:c r="AU1438" s="37"/>
      <x:c r="AV1438" s="37"/>
      <x:c r="AW1438" s="56"/>
      <x:c r="AX1438" s="56"/>
      <x:c r="AY1438" s="37"/>
      <x:c r="AZ1438" s="37"/>
      <x:c r="BA1438" s="37"/>
      <x:c r="BB1438" s="37"/>
      <x:c r="BC1438" s="37"/>
      <x:c r="BD1438" s="60"/>
      <x:c r="BE1438" s="60"/>
      <x:c r="BF1438" s="37"/>
      <x:c r="BG1438" s="37"/>
      <x:c r="BH1438" s="37" t="str">
        <x:v>https://www.zahranstores.com/en/tefal-cook-natural-stewpot-24-cm-220900004-2081</x:v>
      </x:c>
      <x:c r="BI1438" s="37"/>
      <x:c r="BJ1438" s="37" t="str">
        <x:v>لم يبدأ</x:v>
      </x:c>
      <x:c r="BK1438" s="60" t="n">
        <x:v>46233</x:v>
      </x:c>
      <x:c r="BL1438" s="60"/>
      <x:c r="BM1438" s="60"/>
      <x:c r="BN1438" s="62" t="str">
        <x:f>IF(BM1438="","",(NOW()-BM1438)*24)</x:f>
      </x:c>
      <x:c r="BO1438" s="37" t="str">
        <x:f>IF(BM1438="","لم يُرصد",IF(BT1438&lt;&gt;TRUE,"غير نشط",IF(BP1438="فشل","فشل حالي",IF(BN1438&lt;=12,"حديث",IF(BN1438&lt;=24,"متأخر","قديم")))))</x:f>
        <x:v>لم يُرصد</x:v>
      </x:c>
      <x:c r="BP1438" s="37" t="str">
        <x:v>بانتظار رصد التقسيط</x:v>
      </x:c>
      <x:c r="BQ1438" s="37" t="n">
        <x:v>0</x:v>
      </x:c>
      <x:c r="BR1438" s="37"/>
      <x:c r="BS1438" s="37"/>
      <x:c r="BT1438" s="54" t="b">
        <x:v>1</x:v>
      </x:c>
      <x:c r="BU1438" s="37" t="str">
        <x:v>يحتاج تأكيد صفحة المنتج</x:v>
      </x:c>
      <x:c r="BV1438" s="37" t="str"/>
      <x:c r="BW1438" s="37" t="str">
        <x:v>الملفات المرفوعة لا تحتوي خطة تقسيط فعلية لهذا الربط؛ الصف مُنشأ كمهمة جمع. | Exact product URL in Zahran Stores public sitemap; stock not asserted</x:v>
      </x:c>
      <x:c r="BX1438" s="60" t="n">
        <x:v>46233</x:v>
      </x:c>
      <x:c r="BY1438" s="60" t="n">
        <x:v>46233</x:v>
      </x:c>
    </x:row>
    <x:row r="1439">
      <x:c r="A1439" s="37" t="str">
        <x:v>مهمة جمع أولية</x:v>
      </x:c>
      <x:c r="B1439" s="37" t="str">
        <x:v>INSTTASK-0DFC54AC2E81</x:v>
      </x:c>
      <x:c r="C1439" s="37" t="str">
        <x:v>VAR-601CA3759B94F1|EG-079|STORE|PENDING</x:v>
      </x:c>
      <x:c r="D1439" s="37" t="str">
        <x:v>VAR-601CA3759B94F1|EG-079|STORE</x:v>
      </x:c>
      <x:c r="E1439" s="37" t="str">
        <x:v>VAR-601CA3759B94F1</x:v>
      </x:c>
      <x:c r="F1439" s="37" t="str">
        <x:v>MOD-6C8753712EA298</x:v>
      </x:c>
      <x:c r="G1439" s="37" t="str">
        <x:v>Tefal 220900005</x:v>
      </x:c>
      <x:c r="H1439" s="37" t="str">
        <x:v>المطبخ والأدوات المنزلية</x:v>
      </x:c>
      <x:c r="I1439" s="37" t="str">
        <x:v>حلل طهي</x:v>
      </x:c>
      <x:c r="J1439" s="37" t="str">
        <x:v>Tefal</x:v>
      </x:c>
      <x:c r="K1439" s="37" t="str">
        <x:v>220900005</x:v>
      </x:c>
      <x:c r="L1439" s="37"/>
      <x:c r="M1439" s="37"/>
      <x:c r="N1439" s="37"/>
      <x:c r="O1439" s="37"/>
      <x:c r="P1439" s="37" t="str">
        <x:v>220900005</x:v>
      </x:c>
      <x:c r="Q1439" s="37"/>
      <x:c r="R1439" s="37" t="str">
        <x:v>EG-079</x:v>
      </x:c>
      <x:c r="S1439" s="37" t="str">
        <x:v>Zahran Stores</x:v>
      </x:c>
      <x:c r="T1439" s="37" t="str">
        <x:v>A</x:v>
      </x:c>
      <x:c r="U1439" s="37"/>
      <x:c r="V1439" s="37"/>
      <x:c r="W1439" s="37" t="str">
        <x:v>https://www.zahranstores.com/en/tefal-cook-natural-stewpot-26-cm-220900005-2082</x:v>
      </x:c>
      <x:c r="X1439" s="37" t="str">
        <x:v>Sitemap/قائمة روابط</x:v>
      </x:c>
      <x:c r="Y1439" s="37"/>
      <x:c r="Z1439" s="37"/>
      <x:c r="AA1439" s="37"/>
      <x:c r="AB1439" s="37"/>
      <x:c r="AC1439" s="37"/>
      <x:c r="AD1439" s="37"/>
      <x:c r="AE1439" s="37"/>
      <x:c r="AF1439" s="56"/>
      <x:c r="AG1439" s="56"/>
      <x:c r="AH1439" s="56"/>
      <x:c r="AI1439" s="58"/>
      <x:c r="AJ1439" s="56"/>
      <x:c r="AK1439" s="56"/>
      <x:c r="AL1439" s="56"/>
      <x:c r="AM1439" s="56"/>
      <x:c r="AN1439" s="56"/>
      <x:c r="AO1439" s="56" t="str">
        <x:f>IF(OR(AF1439="",AD1439=""),"",AF1439*AD1439+IF(AG1439="",0,AG1439)+IF(AH1439="",0,AH1439)+IF(AJ1439="",0,AJ1439)+IF(AK1439="",0,AK1439)+IF(AL1439="",0,AL1439)+IF(AM1439="",0,AM1439))</x:f>
      </x:c>
      <x:c r="AP1439" s="56"/>
      <x:c r="AQ1439" s="56" t="str">
        <x:f>IF(OR(AO1439="",AP1439=""),"",AO1439-AP1439)</x:f>
      </x:c>
      <x:c r="AR1439" s="58" t="str">
        <x:f>IF(OR(AP1439="",AP1439=0,AQ1439=""),"",AQ1439/AP1439)</x:f>
      </x:c>
      <x:c r="AS1439" s="58"/>
      <x:c r="AT1439" s="37"/>
      <x:c r="AU1439" s="37"/>
      <x:c r="AV1439" s="37"/>
      <x:c r="AW1439" s="56"/>
      <x:c r="AX1439" s="56"/>
      <x:c r="AY1439" s="37"/>
      <x:c r="AZ1439" s="37"/>
      <x:c r="BA1439" s="37"/>
      <x:c r="BB1439" s="37"/>
      <x:c r="BC1439" s="37"/>
      <x:c r="BD1439" s="60"/>
      <x:c r="BE1439" s="60"/>
      <x:c r="BF1439" s="37"/>
      <x:c r="BG1439" s="37"/>
      <x:c r="BH1439" s="37" t="str">
        <x:v>https://www.zahranstores.com/en/tefal-cook-natural-stewpot-26-cm-220900005-2082</x:v>
      </x:c>
      <x:c r="BI1439" s="37"/>
      <x:c r="BJ1439" s="37" t="str">
        <x:v>لم يبدأ</x:v>
      </x:c>
      <x:c r="BK1439" s="60" t="n">
        <x:v>46233</x:v>
      </x:c>
      <x:c r="BL1439" s="60"/>
      <x:c r="BM1439" s="60"/>
      <x:c r="BN1439" s="62" t="str">
        <x:f>IF(BM1439="","",(NOW()-BM1439)*24)</x:f>
      </x:c>
      <x:c r="BO1439" s="37" t="str">
        <x:f>IF(BM1439="","لم يُرصد",IF(BT1439&lt;&gt;TRUE,"غير نشط",IF(BP1439="فشل","فشل حالي",IF(BN1439&lt;=12,"حديث",IF(BN1439&lt;=24,"متأخر","قديم")))))</x:f>
        <x:v>لم يُرصد</x:v>
      </x:c>
      <x:c r="BP1439" s="37" t="str">
        <x:v>بانتظار رصد التقسيط</x:v>
      </x:c>
      <x:c r="BQ1439" s="37" t="n">
        <x:v>0</x:v>
      </x:c>
      <x:c r="BR1439" s="37"/>
      <x:c r="BS1439" s="37"/>
      <x:c r="BT1439" s="54" t="b">
        <x:v>1</x:v>
      </x:c>
      <x:c r="BU1439" s="37" t="str">
        <x:v>يحتاج تأكيد صفحة المنتج</x:v>
      </x:c>
      <x:c r="BV1439" s="37" t="str"/>
      <x:c r="BW1439" s="37" t="str">
        <x:v>الملفات المرفوعة لا تحتوي خطة تقسيط فعلية لهذا الربط؛ الصف مُنشأ كمهمة جمع. | Exact product URL in Zahran Stores public sitemap; stock not asserted</x:v>
      </x:c>
      <x:c r="BX1439" s="60" t="n">
        <x:v>46233</x:v>
      </x:c>
      <x:c r="BY1439" s="60" t="n">
        <x:v>46233</x:v>
      </x:c>
    </x:row>
    <x:row r="1440">
      <x:c r="A1440" s="37" t="str">
        <x:v>مهمة جمع أولية</x:v>
      </x:c>
      <x:c r="B1440" s="37" t="str">
        <x:v>INSTTASK-9FB0FFF235CC</x:v>
      </x:c>
      <x:c r="C1440" s="37" t="str">
        <x:v>VAR-862F90DA0953C1|EG-079|STORE|PENDING</x:v>
      </x:c>
      <x:c r="D1440" s="37" t="str">
        <x:v>VAR-862F90DA0953C1|EG-079|STORE</x:v>
      </x:c>
      <x:c r="E1440" s="37" t="str">
        <x:v>VAR-862F90DA0953C1</x:v>
      </x:c>
      <x:c r="F1440" s="37" t="str">
        <x:v>MOD-BECDE1BA885FDE</x:v>
      </x:c>
      <x:c r="G1440" s="37" t="str">
        <x:v>Tefal 220900006</x:v>
      </x:c>
      <x:c r="H1440" s="37" t="str">
        <x:v>المطبخ والأدوات المنزلية</x:v>
      </x:c>
      <x:c r="I1440" s="37" t="str">
        <x:v>حلل طهي</x:v>
      </x:c>
      <x:c r="J1440" s="37" t="str">
        <x:v>Tefal</x:v>
      </x:c>
      <x:c r="K1440" s="37" t="str">
        <x:v>220900006</x:v>
      </x:c>
      <x:c r="L1440" s="37"/>
      <x:c r="M1440" s="37"/>
      <x:c r="N1440" s="37"/>
      <x:c r="O1440" s="37"/>
      <x:c r="P1440" s="37" t="str">
        <x:v>220900006</x:v>
      </x:c>
      <x:c r="Q1440" s="37"/>
      <x:c r="R1440" s="37" t="str">
        <x:v>EG-079</x:v>
      </x:c>
      <x:c r="S1440" s="37" t="str">
        <x:v>Zahran Stores</x:v>
      </x:c>
      <x:c r="T1440" s="37" t="str">
        <x:v>A</x:v>
      </x:c>
      <x:c r="U1440" s="37"/>
      <x:c r="V1440" s="37"/>
      <x:c r="W1440" s="37" t="str">
        <x:v>https://www.zahranstores.com/en/tefal-cook-natural-stewpot-28-cm-220900006-2083</x:v>
      </x:c>
      <x:c r="X1440" s="37" t="str">
        <x:v>Sitemap/قائمة روابط</x:v>
      </x:c>
      <x:c r="Y1440" s="37"/>
      <x:c r="Z1440" s="37"/>
      <x:c r="AA1440" s="37"/>
      <x:c r="AB1440" s="37"/>
      <x:c r="AC1440" s="37"/>
      <x:c r="AD1440" s="37"/>
      <x:c r="AE1440" s="37"/>
      <x:c r="AF1440" s="56"/>
      <x:c r="AG1440" s="56"/>
      <x:c r="AH1440" s="56"/>
      <x:c r="AI1440" s="58"/>
      <x:c r="AJ1440" s="56"/>
      <x:c r="AK1440" s="56"/>
      <x:c r="AL1440" s="56"/>
      <x:c r="AM1440" s="56"/>
      <x:c r="AN1440" s="56"/>
      <x:c r="AO1440" s="56" t="str">
        <x:f>IF(OR(AF1440="",AD1440=""),"",AF1440*AD1440+IF(AG1440="",0,AG1440)+IF(AH1440="",0,AH1440)+IF(AJ1440="",0,AJ1440)+IF(AK1440="",0,AK1440)+IF(AL1440="",0,AL1440)+IF(AM1440="",0,AM1440))</x:f>
      </x:c>
      <x:c r="AP1440" s="56"/>
      <x:c r="AQ1440" s="56" t="str">
        <x:f>IF(OR(AO1440="",AP1440=""),"",AO1440-AP1440)</x:f>
      </x:c>
      <x:c r="AR1440" s="58" t="str">
        <x:f>IF(OR(AP1440="",AP1440=0,AQ1440=""),"",AQ1440/AP1440)</x:f>
      </x:c>
      <x:c r="AS1440" s="58"/>
      <x:c r="AT1440" s="37"/>
      <x:c r="AU1440" s="37"/>
      <x:c r="AV1440" s="37"/>
      <x:c r="AW1440" s="56"/>
      <x:c r="AX1440" s="56"/>
      <x:c r="AY1440" s="37"/>
      <x:c r="AZ1440" s="37"/>
      <x:c r="BA1440" s="37"/>
      <x:c r="BB1440" s="37"/>
      <x:c r="BC1440" s="37"/>
      <x:c r="BD1440" s="60"/>
      <x:c r="BE1440" s="60"/>
      <x:c r="BF1440" s="37"/>
      <x:c r="BG1440" s="37"/>
      <x:c r="BH1440" s="37" t="str">
        <x:v>https://www.zahranstores.com/en/tefal-cook-natural-stewpot-28-cm-220900006-2083</x:v>
      </x:c>
      <x:c r="BI1440" s="37"/>
      <x:c r="BJ1440" s="37" t="str">
        <x:v>لم يبدأ</x:v>
      </x:c>
      <x:c r="BK1440" s="60" t="n">
        <x:v>46233</x:v>
      </x:c>
      <x:c r="BL1440" s="60"/>
      <x:c r="BM1440" s="60"/>
      <x:c r="BN1440" s="62" t="str">
        <x:f>IF(BM1440="","",(NOW()-BM1440)*24)</x:f>
      </x:c>
      <x:c r="BO1440" s="37" t="str">
        <x:f>IF(BM1440="","لم يُرصد",IF(BT1440&lt;&gt;TRUE,"غير نشط",IF(BP1440="فشل","فشل حالي",IF(BN1440&lt;=12,"حديث",IF(BN1440&lt;=24,"متأخر","قديم")))))</x:f>
        <x:v>لم يُرصد</x:v>
      </x:c>
      <x:c r="BP1440" s="37" t="str">
        <x:v>بانتظار رصد التقسيط</x:v>
      </x:c>
      <x:c r="BQ1440" s="37" t="n">
        <x:v>0</x:v>
      </x:c>
      <x:c r="BR1440" s="37"/>
      <x:c r="BS1440" s="37"/>
      <x:c r="BT1440" s="54" t="b">
        <x:v>1</x:v>
      </x:c>
      <x:c r="BU1440" s="37" t="str">
        <x:v>يحتاج تأكيد صفحة المنتج</x:v>
      </x:c>
      <x:c r="BV1440" s="37" t="str"/>
      <x:c r="BW1440" s="37" t="str">
        <x:v>الملفات المرفوعة لا تحتوي خطة تقسيط فعلية لهذا الربط؛ الصف مُنشأ كمهمة جمع. | Exact product URL in Zahran Stores public sitemap; stock not asserted</x:v>
      </x:c>
      <x:c r="BX1440" s="60" t="n">
        <x:v>46233</x:v>
      </x:c>
      <x:c r="BY1440" s="60" t="n">
        <x:v>46233</x:v>
      </x:c>
    </x:row>
    <x:row r="1441">
      <x:c r="A1441" s="37" t="str">
        <x:v>مهمة جمع أولية</x:v>
      </x:c>
      <x:c r="B1441" s="37" t="str">
        <x:v>INSTTASK-218C3BF47FD8</x:v>
      </x:c>
      <x:c r="C1441" s="37" t="str">
        <x:v>VAR-729FA586B5A8AD|EG-079|STORE|PENDING</x:v>
      </x:c>
      <x:c r="D1441" s="37" t="str">
        <x:v>VAR-729FA586B5A8AD|EG-079|STORE</x:v>
      </x:c>
      <x:c r="E1441" s="37" t="str">
        <x:v>VAR-729FA586B5A8AD</x:v>
      </x:c>
      <x:c r="F1441" s="37" t="str">
        <x:v>MOD-08AEF4F4E4CBAE</x:v>
      </x:c>
      <x:c r="G1441" s="37" t="str">
        <x:v>Tefal 220900007</x:v>
      </x:c>
      <x:c r="H1441" s="37" t="str">
        <x:v>المطبخ والأدوات المنزلية</x:v>
      </x:c>
      <x:c r="I1441" s="37" t="str">
        <x:v>حلل طهي</x:v>
      </x:c>
      <x:c r="J1441" s="37" t="str">
        <x:v>Tefal</x:v>
      </x:c>
      <x:c r="K1441" s="37" t="str">
        <x:v>220900007</x:v>
      </x:c>
      <x:c r="L1441" s="37"/>
      <x:c r="M1441" s="37"/>
      <x:c r="N1441" s="37"/>
      <x:c r="O1441" s="37"/>
      <x:c r="P1441" s="37" t="str">
        <x:v>220900007</x:v>
      </x:c>
      <x:c r="Q1441" s="37"/>
      <x:c r="R1441" s="37" t="str">
        <x:v>EG-079</x:v>
      </x:c>
      <x:c r="S1441" s="37" t="str">
        <x:v>Zahran Stores</x:v>
      </x:c>
      <x:c r="T1441" s="37" t="str">
        <x:v>A</x:v>
      </x:c>
      <x:c r="U1441" s="37"/>
      <x:c r="V1441" s="37"/>
      <x:c r="W1441" s="37" t="str">
        <x:v>https://www.zahranstores.com/en/tefal-cook-natural-stewpot-30-cm-220900007-2084</x:v>
      </x:c>
      <x:c r="X1441" s="37" t="str">
        <x:v>Sitemap/قائمة روابط</x:v>
      </x:c>
      <x:c r="Y1441" s="37"/>
      <x:c r="Z1441" s="37"/>
      <x:c r="AA1441" s="37"/>
      <x:c r="AB1441" s="37"/>
      <x:c r="AC1441" s="37"/>
      <x:c r="AD1441" s="37"/>
      <x:c r="AE1441" s="37"/>
      <x:c r="AF1441" s="56"/>
      <x:c r="AG1441" s="56"/>
      <x:c r="AH1441" s="56"/>
      <x:c r="AI1441" s="58"/>
      <x:c r="AJ1441" s="56"/>
      <x:c r="AK1441" s="56"/>
      <x:c r="AL1441" s="56"/>
      <x:c r="AM1441" s="56"/>
      <x:c r="AN1441" s="56"/>
      <x:c r="AO1441" s="56" t="str">
        <x:f>IF(OR(AF1441="",AD1441=""),"",AF1441*AD1441+IF(AG1441="",0,AG1441)+IF(AH1441="",0,AH1441)+IF(AJ1441="",0,AJ1441)+IF(AK1441="",0,AK1441)+IF(AL1441="",0,AL1441)+IF(AM1441="",0,AM1441))</x:f>
      </x:c>
      <x:c r="AP1441" s="56"/>
      <x:c r="AQ1441" s="56" t="str">
        <x:f>IF(OR(AO1441="",AP1441=""),"",AO1441-AP1441)</x:f>
      </x:c>
      <x:c r="AR1441" s="58" t="str">
        <x:f>IF(OR(AP1441="",AP1441=0,AQ1441=""),"",AQ1441/AP1441)</x:f>
      </x:c>
      <x:c r="AS1441" s="58"/>
      <x:c r="AT1441" s="37"/>
      <x:c r="AU1441" s="37"/>
      <x:c r="AV1441" s="37"/>
      <x:c r="AW1441" s="56"/>
      <x:c r="AX1441" s="56"/>
      <x:c r="AY1441" s="37"/>
      <x:c r="AZ1441" s="37"/>
      <x:c r="BA1441" s="37"/>
      <x:c r="BB1441" s="37"/>
      <x:c r="BC1441" s="37"/>
      <x:c r="BD1441" s="60"/>
      <x:c r="BE1441" s="60"/>
      <x:c r="BF1441" s="37"/>
      <x:c r="BG1441" s="37"/>
      <x:c r="BH1441" s="37" t="str">
        <x:v>https://www.zahranstores.com/en/tefal-cook-natural-stewpot-30-cm-220900007-2084</x:v>
      </x:c>
      <x:c r="BI1441" s="37"/>
      <x:c r="BJ1441" s="37" t="str">
        <x:v>لم يبدأ</x:v>
      </x:c>
      <x:c r="BK1441" s="60" t="n">
        <x:v>46233</x:v>
      </x:c>
      <x:c r="BL1441" s="60"/>
      <x:c r="BM1441" s="60"/>
      <x:c r="BN1441" s="62" t="str">
        <x:f>IF(BM1441="","",(NOW()-BM1441)*24)</x:f>
      </x:c>
      <x:c r="BO1441" s="37" t="str">
        <x:f>IF(BM1441="","لم يُرصد",IF(BT1441&lt;&gt;TRUE,"غير نشط",IF(BP1441="فشل","فشل حالي",IF(BN1441&lt;=12,"حديث",IF(BN1441&lt;=24,"متأخر","قديم")))))</x:f>
        <x:v>لم يُرصد</x:v>
      </x:c>
      <x:c r="BP1441" s="37" t="str">
        <x:v>بانتظار رصد التقسيط</x:v>
      </x:c>
      <x:c r="BQ1441" s="37" t="n">
        <x:v>0</x:v>
      </x:c>
      <x:c r="BR1441" s="37"/>
      <x:c r="BS1441" s="37"/>
      <x:c r="BT1441" s="54" t="b">
        <x:v>1</x:v>
      </x:c>
      <x:c r="BU1441" s="37" t="str">
        <x:v>يحتاج تأكيد صفحة المنتج</x:v>
      </x:c>
      <x:c r="BV1441" s="37" t="str"/>
      <x:c r="BW1441" s="37" t="str">
        <x:v>الملفات المرفوعة لا تحتوي خطة تقسيط فعلية لهذا الربط؛ الصف مُنشأ كمهمة جمع. | Exact product URL in Zahran Stores public sitemap; stock not asserted</x:v>
      </x:c>
      <x:c r="BX1441" s="60" t="n">
        <x:v>46233</x:v>
      </x:c>
      <x:c r="BY1441" s="60" t="n">
        <x:v>46233</x:v>
      </x:c>
    </x:row>
    <x:row r="1442">
      <x:c r="A1442" s="37" t="str">
        <x:v>مهمة جمع أولية</x:v>
      </x:c>
      <x:c r="B1442" s="37" t="str">
        <x:v>INSTTASK-06828BA6AD07</x:v>
      </x:c>
      <x:c r="C1442" s="37" t="str">
        <x:v>VAR-ABD06C4BC03AAF|EG-079|STORE|PENDING</x:v>
      </x:c>
      <x:c r="D1442" s="37" t="str">
        <x:v>VAR-ABD06C4BC03AAF|EG-079|STORE</x:v>
      </x:c>
      <x:c r="E1442" s="37" t="str">
        <x:v>VAR-ABD06C4BC03AAF</x:v>
      </x:c>
      <x:c r="F1442" s="37" t="str">
        <x:v>MOD-905B00A5FFC7CD</x:v>
      </x:c>
      <x:c r="G1442" s="37" t="str">
        <x:v>Tefal 403841001</x:v>
      </x:c>
      <x:c r="H1442" s="37" t="str">
        <x:v>المطبخ والأدوات المنزلية</x:v>
      </x:c>
      <x:c r="I1442" s="37" t="str">
        <x:v>حلل طهي</x:v>
      </x:c>
      <x:c r="J1442" s="37" t="str">
        <x:v>Tefal</x:v>
      </x:c>
      <x:c r="K1442" s="37" t="str">
        <x:v>403841001</x:v>
      </x:c>
      <x:c r="L1442" s="37"/>
      <x:c r="M1442" s="37"/>
      <x:c r="N1442" s="37"/>
      <x:c r="O1442" s="37"/>
      <x:c r="P1442" s="37" t="str">
        <x:v>403841001</x:v>
      </x:c>
      <x:c r="Q1442" s="37"/>
      <x:c r="R1442" s="37" t="str">
        <x:v>EG-079</x:v>
      </x:c>
      <x:c r="S1442" s="37" t="str">
        <x:v>Zahran Stores</x:v>
      </x:c>
      <x:c r="T1442" s="37" t="str">
        <x:v>A</x:v>
      </x:c>
      <x:c r="U1442" s="37"/>
      <x:c r="V1442" s="37"/>
      <x:c r="W1442" s="37" t="str">
        <x:v>https://www.zahranstores.com/en/tefal-xl-intense-stewpot-with-glass-lid-size-18-403841001-1968 | https://www.zahranstores.com/en/tefal-xl-intense-stewpot-with-glass-lid-size-18-403841001-1968-1773772662</x:v>
      </x:c>
      <x:c r="X1442" s="37" t="str">
        <x:v>Sitemap/قائمة روابط</x:v>
      </x:c>
      <x:c r="Y1442" s="37"/>
      <x:c r="Z1442" s="37"/>
      <x:c r="AA1442" s="37"/>
      <x:c r="AB1442" s="37"/>
      <x:c r="AC1442" s="37"/>
      <x:c r="AD1442" s="37"/>
      <x:c r="AE1442" s="37"/>
      <x:c r="AF1442" s="56"/>
      <x:c r="AG1442" s="56"/>
      <x:c r="AH1442" s="56"/>
      <x:c r="AI1442" s="58"/>
      <x:c r="AJ1442" s="56"/>
      <x:c r="AK1442" s="56"/>
      <x:c r="AL1442" s="56"/>
      <x:c r="AM1442" s="56"/>
      <x:c r="AN1442" s="56"/>
      <x:c r="AO1442" s="56" t="str">
        <x:f>IF(OR(AF1442="",AD1442=""),"",AF1442*AD1442+IF(AG1442="",0,AG1442)+IF(AH1442="",0,AH1442)+IF(AJ1442="",0,AJ1442)+IF(AK1442="",0,AK1442)+IF(AL1442="",0,AL1442)+IF(AM1442="",0,AM1442))</x:f>
      </x:c>
      <x:c r="AP1442" s="56"/>
      <x:c r="AQ1442" s="56" t="str">
        <x:f>IF(OR(AO1442="",AP1442=""),"",AO1442-AP1442)</x:f>
      </x:c>
      <x:c r="AR1442" s="58" t="str">
        <x:f>IF(OR(AP1442="",AP1442=0,AQ1442=""),"",AQ1442/AP1442)</x:f>
      </x:c>
      <x:c r="AS1442" s="58"/>
      <x:c r="AT1442" s="37"/>
      <x:c r="AU1442" s="37"/>
      <x:c r="AV1442" s="37"/>
      <x:c r="AW1442" s="56"/>
      <x:c r="AX1442" s="56"/>
      <x:c r="AY1442" s="37"/>
      <x:c r="AZ1442" s="37"/>
      <x:c r="BA1442" s="37"/>
      <x:c r="BB1442" s="37"/>
      <x:c r="BC1442" s="37"/>
      <x:c r="BD1442" s="60"/>
      <x:c r="BE1442" s="60"/>
      <x:c r="BF1442" s="37"/>
      <x:c r="BG1442" s="37"/>
      <x:c r="BH1442" s="37" t="str">
        <x:v>https://www.zahranstores.com/en/tefal-xl-intense-stewpot-with-glass-lid-size-18-403841001-1968 | https://www.zahranstores.com/en/tefal-xl-intense-stewpot-with-glass-lid-size-18-403841001-1968-1773772662</x:v>
      </x:c>
      <x:c r="BI1442" s="37"/>
      <x:c r="BJ1442" s="37" t="str">
        <x:v>لم يبدأ</x:v>
      </x:c>
      <x:c r="BK1442" s="60" t="n">
        <x:v>46233</x:v>
      </x:c>
      <x:c r="BL1442" s="60"/>
      <x:c r="BM1442" s="60"/>
      <x:c r="BN1442" s="62" t="str">
        <x:f>IF(BM1442="","",(NOW()-BM1442)*24)</x:f>
      </x:c>
      <x:c r="BO1442" s="37" t="str">
        <x:f>IF(BM1442="","لم يُرصد",IF(BT1442&lt;&gt;TRUE,"غير نشط",IF(BP1442="فشل","فشل حالي",IF(BN1442&lt;=12,"حديث",IF(BN1442&lt;=24,"متأخر","قديم")))))</x:f>
        <x:v>لم يُرصد</x:v>
      </x:c>
      <x:c r="BP1442" s="37" t="str">
        <x:v>بانتظار رصد التقسيط</x:v>
      </x:c>
      <x:c r="BQ1442" s="37" t="n">
        <x:v>0</x:v>
      </x:c>
      <x:c r="BR1442" s="37"/>
      <x:c r="BS1442" s="37"/>
      <x:c r="BT1442" s="54" t="b">
        <x:v>1</x:v>
      </x:c>
      <x:c r="BU1442" s="37" t="str">
        <x:v>يحتاج تأكيد صفحة المنتج</x:v>
      </x:c>
      <x:c r="BV1442" s="37" t="str"/>
      <x:c r="BW1442" s="37" t="str">
        <x:v>الملفات المرفوعة لا تحتوي خطة تقسيط فعلية لهذا الربط؛ الصف مُنشأ كمهمة جمع. | Exact product URL in Zahran Stores public sitemap; stock not asserted</x:v>
      </x:c>
      <x:c r="BX1442" s="60" t="n">
        <x:v>46233</x:v>
      </x:c>
      <x:c r="BY1442" s="60" t="n">
        <x:v>46233</x:v>
      </x:c>
    </x:row>
    <x:row r="1443">
      <x:c r="A1443" s="37" t="str">
        <x:v>مهمة جمع أولية</x:v>
      </x:c>
      <x:c r="B1443" s="37" t="str">
        <x:v>INSTTASK-58B0D6190B01</x:v>
      </x:c>
      <x:c r="C1443" s="37" t="str">
        <x:v>VAR-ACDA0E593BA64F|EG-079|STORE|PENDING</x:v>
      </x:c>
      <x:c r="D1443" s="37" t="str">
        <x:v>VAR-ACDA0E593BA64F|EG-079|STORE</x:v>
      </x:c>
      <x:c r="E1443" s="37" t="str">
        <x:v>VAR-ACDA0E593BA64F</x:v>
      </x:c>
      <x:c r="F1443" s="37" t="str">
        <x:v>MOD-58835FFC84C80A</x:v>
      </x:c>
      <x:c r="G1443" s="37" t="str">
        <x:v>Tefal 403841002</x:v>
      </x:c>
      <x:c r="H1443" s="37" t="str">
        <x:v>المطبخ والأدوات المنزلية</x:v>
      </x:c>
      <x:c r="I1443" s="37" t="str">
        <x:v>حلل طهي</x:v>
      </x:c>
      <x:c r="J1443" s="37" t="str">
        <x:v>Tefal</x:v>
      </x:c>
      <x:c r="K1443" s="37" t="str">
        <x:v>403841002</x:v>
      </x:c>
      <x:c r="L1443" s="37"/>
      <x:c r="M1443" s="37"/>
      <x:c r="N1443" s="37"/>
      <x:c r="O1443" s="37"/>
      <x:c r="P1443" s="37" t="str">
        <x:v>403841002</x:v>
      </x:c>
      <x:c r="Q1443" s="37"/>
      <x:c r="R1443" s="37" t="str">
        <x:v>EG-079</x:v>
      </x:c>
      <x:c r="S1443" s="37" t="str">
        <x:v>Zahran Stores</x:v>
      </x:c>
      <x:c r="T1443" s="37" t="str">
        <x:v>A</x:v>
      </x:c>
      <x:c r="U1443" s="37"/>
      <x:c r="V1443" s="37"/>
      <x:c r="W1443" s="37" t="str">
        <x:v>https://www.zahranstores.com/en/tefal-xl-intense-stewpot-with-glass-lid-size-20-403841002-1969</x:v>
      </x:c>
      <x:c r="X1443" s="37" t="str">
        <x:v>Sitemap/قائمة روابط</x:v>
      </x:c>
      <x:c r="Y1443" s="37"/>
      <x:c r="Z1443" s="37"/>
      <x:c r="AA1443" s="37"/>
      <x:c r="AB1443" s="37"/>
      <x:c r="AC1443" s="37"/>
      <x:c r="AD1443" s="37"/>
      <x:c r="AE1443" s="37"/>
      <x:c r="AF1443" s="56"/>
      <x:c r="AG1443" s="56"/>
      <x:c r="AH1443" s="56"/>
      <x:c r="AI1443" s="58"/>
      <x:c r="AJ1443" s="56"/>
      <x:c r="AK1443" s="56"/>
      <x:c r="AL1443" s="56"/>
      <x:c r="AM1443" s="56"/>
      <x:c r="AN1443" s="56"/>
      <x:c r="AO1443" s="56" t="str">
        <x:f>IF(OR(AF1443="",AD1443=""),"",AF1443*AD1443+IF(AG1443="",0,AG1443)+IF(AH1443="",0,AH1443)+IF(AJ1443="",0,AJ1443)+IF(AK1443="",0,AK1443)+IF(AL1443="",0,AL1443)+IF(AM1443="",0,AM1443))</x:f>
      </x:c>
      <x:c r="AP1443" s="56"/>
      <x:c r="AQ1443" s="56" t="str">
        <x:f>IF(OR(AO1443="",AP1443=""),"",AO1443-AP1443)</x:f>
      </x:c>
      <x:c r="AR1443" s="58" t="str">
        <x:f>IF(OR(AP1443="",AP1443=0,AQ1443=""),"",AQ1443/AP1443)</x:f>
      </x:c>
      <x:c r="AS1443" s="58"/>
      <x:c r="AT1443" s="37"/>
      <x:c r="AU1443" s="37"/>
      <x:c r="AV1443" s="37"/>
      <x:c r="AW1443" s="56"/>
      <x:c r="AX1443" s="56"/>
      <x:c r="AY1443" s="37"/>
      <x:c r="AZ1443" s="37"/>
      <x:c r="BA1443" s="37"/>
      <x:c r="BB1443" s="37"/>
      <x:c r="BC1443" s="37"/>
      <x:c r="BD1443" s="60"/>
      <x:c r="BE1443" s="60"/>
      <x:c r="BF1443" s="37"/>
      <x:c r="BG1443" s="37"/>
      <x:c r="BH1443" s="37" t="str">
        <x:v>https://www.zahranstores.com/en/tefal-xl-intense-stewpot-with-glass-lid-size-20-403841002-1969</x:v>
      </x:c>
      <x:c r="BI1443" s="37"/>
      <x:c r="BJ1443" s="37" t="str">
        <x:v>لم يبدأ</x:v>
      </x:c>
      <x:c r="BK1443" s="60" t="n">
        <x:v>46233</x:v>
      </x:c>
      <x:c r="BL1443" s="60"/>
      <x:c r="BM1443" s="60"/>
      <x:c r="BN1443" s="62" t="str">
        <x:f>IF(BM1443="","",(NOW()-BM1443)*24)</x:f>
      </x:c>
      <x:c r="BO1443" s="37" t="str">
        <x:f>IF(BM1443="","لم يُرصد",IF(BT1443&lt;&gt;TRUE,"غير نشط",IF(BP1443="فشل","فشل حالي",IF(BN1443&lt;=12,"حديث",IF(BN1443&lt;=24,"متأخر","قديم")))))</x:f>
        <x:v>لم يُرصد</x:v>
      </x:c>
      <x:c r="BP1443" s="37" t="str">
        <x:v>بانتظار رصد التقسيط</x:v>
      </x:c>
      <x:c r="BQ1443" s="37" t="n">
        <x:v>0</x:v>
      </x:c>
      <x:c r="BR1443" s="37"/>
      <x:c r="BS1443" s="37"/>
      <x:c r="BT1443" s="54" t="b">
        <x:v>1</x:v>
      </x:c>
      <x:c r="BU1443" s="37" t="str">
        <x:v>يحتاج تأكيد صفحة المنتج</x:v>
      </x:c>
      <x:c r="BV1443" s="37" t="str"/>
      <x:c r="BW1443" s="37" t="str">
        <x:v>الملفات المرفوعة لا تحتوي خطة تقسيط فعلية لهذا الربط؛ الصف مُنشأ كمهمة جمع. | Exact product URL in Zahran Stores public sitemap; stock not asserted</x:v>
      </x:c>
      <x:c r="BX1443" s="60" t="n">
        <x:v>46233</x:v>
      </x:c>
      <x:c r="BY1443" s="60" t="n">
        <x:v>46233</x:v>
      </x:c>
    </x:row>
    <x:row r="1444">
      <x:c r="A1444" s="37" t="str">
        <x:v>مهمة جمع أولية</x:v>
      </x:c>
      <x:c r="B1444" s="37" t="str">
        <x:v>INSTTASK-283FD193B4DF</x:v>
      </x:c>
      <x:c r="C1444" s="37" t="str">
        <x:v>VAR-E7C86CA68FD288|EG-079|STORE|PENDING</x:v>
      </x:c>
      <x:c r="D1444" s="37" t="str">
        <x:v>VAR-E7C86CA68FD288|EG-079|STORE</x:v>
      </x:c>
      <x:c r="E1444" s="37" t="str">
        <x:v>VAR-E7C86CA68FD288</x:v>
      </x:c>
      <x:c r="F1444" s="37" t="str">
        <x:v>MOD-BA98286809ADDE</x:v>
      </x:c>
      <x:c r="G1444" s="37" t="str">
        <x:v>Tefal 403841003</x:v>
      </x:c>
      <x:c r="H1444" s="37" t="str">
        <x:v>المطبخ والأدوات المنزلية</x:v>
      </x:c>
      <x:c r="I1444" s="37" t="str">
        <x:v>حلل طهي</x:v>
      </x:c>
      <x:c r="J1444" s="37" t="str">
        <x:v>Tefal</x:v>
      </x:c>
      <x:c r="K1444" s="37" t="str">
        <x:v>403841003</x:v>
      </x:c>
      <x:c r="L1444" s="37"/>
      <x:c r="M1444" s="37"/>
      <x:c r="N1444" s="37"/>
      <x:c r="O1444" s="37"/>
      <x:c r="P1444" s="37" t="str">
        <x:v>403841003</x:v>
      </x:c>
      <x:c r="Q1444" s="37"/>
      <x:c r="R1444" s="37" t="str">
        <x:v>EG-079</x:v>
      </x:c>
      <x:c r="S1444" s="37" t="str">
        <x:v>Zahran Stores</x:v>
      </x:c>
      <x:c r="T1444" s="37" t="str">
        <x:v>A</x:v>
      </x:c>
      <x:c r="U1444" s="37"/>
      <x:c r="V1444" s="37"/>
      <x:c r="W1444" s="37" t="str">
        <x:v>https://www.zahranstores.com/en/tefal-xl-intense-stewpot-with-glass-lid-size-22-403841003-1970</x:v>
      </x:c>
      <x:c r="X1444" s="37" t="str">
        <x:v>Sitemap/قائمة روابط</x:v>
      </x:c>
      <x:c r="Y1444" s="37"/>
      <x:c r="Z1444" s="37"/>
      <x:c r="AA1444" s="37"/>
      <x:c r="AB1444" s="37"/>
      <x:c r="AC1444" s="37"/>
      <x:c r="AD1444" s="37"/>
      <x:c r="AE1444" s="37"/>
      <x:c r="AF1444" s="56"/>
      <x:c r="AG1444" s="56"/>
      <x:c r="AH1444" s="56"/>
      <x:c r="AI1444" s="58"/>
      <x:c r="AJ1444" s="56"/>
      <x:c r="AK1444" s="56"/>
      <x:c r="AL1444" s="56"/>
      <x:c r="AM1444" s="56"/>
      <x:c r="AN1444" s="56"/>
      <x:c r="AO1444" s="56" t="str">
        <x:f>IF(OR(AF1444="",AD1444=""),"",AF1444*AD1444+IF(AG1444="",0,AG1444)+IF(AH1444="",0,AH1444)+IF(AJ1444="",0,AJ1444)+IF(AK1444="",0,AK1444)+IF(AL1444="",0,AL1444)+IF(AM1444="",0,AM1444))</x:f>
      </x:c>
      <x:c r="AP1444" s="56"/>
      <x:c r="AQ1444" s="56" t="str">
        <x:f>IF(OR(AO1444="",AP1444=""),"",AO1444-AP1444)</x:f>
      </x:c>
      <x:c r="AR1444" s="58" t="str">
        <x:f>IF(OR(AP1444="",AP1444=0,AQ1444=""),"",AQ1444/AP1444)</x:f>
      </x:c>
      <x:c r="AS1444" s="58"/>
      <x:c r="AT1444" s="37"/>
      <x:c r="AU1444" s="37"/>
      <x:c r="AV1444" s="37"/>
      <x:c r="AW1444" s="56"/>
      <x:c r="AX1444" s="56"/>
      <x:c r="AY1444" s="37"/>
      <x:c r="AZ1444" s="37"/>
      <x:c r="BA1444" s="37"/>
      <x:c r="BB1444" s="37"/>
      <x:c r="BC1444" s="37"/>
      <x:c r="BD1444" s="60"/>
      <x:c r="BE1444" s="60"/>
      <x:c r="BF1444" s="37"/>
      <x:c r="BG1444" s="37"/>
      <x:c r="BH1444" s="37" t="str">
        <x:v>https://www.zahranstores.com/en/tefal-xl-intense-stewpot-with-glass-lid-size-22-403841003-1970</x:v>
      </x:c>
      <x:c r="BI1444" s="37"/>
      <x:c r="BJ1444" s="37" t="str">
        <x:v>لم يبدأ</x:v>
      </x:c>
      <x:c r="BK1444" s="60" t="n">
        <x:v>46233</x:v>
      </x:c>
      <x:c r="BL1444" s="60"/>
      <x:c r="BM1444" s="60"/>
      <x:c r="BN1444" s="62" t="str">
        <x:f>IF(BM1444="","",(NOW()-BM1444)*24)</x:f>
      </x:c>
      <x:c r="BO1444" s="37" t="str">
        <x:f>IF(BM1444="","لم يُرصد",IF(BT1444&lt;&gt;TRUE,"غير نشط",IF(BP1444="فشل","فشل حالي",IF(BN1444&lt;=12,"حديث",IF(BN1444&lt;=24,"متأخر","قديم")))))</x:f>
        <x:v>لم يُرصد</x:v>
      </x:c>
      <x:c r="BP1444" s="37" t="str">
        <x:v>بانتظار رصد التقسيط</x:v>
      </x:c>
      <x:c r="BQ1444" s="37" t="n">
        <x:v>0</x:v>
      </x:c>
      <x:c r="BR1444" s="37"/>
      <x:c r="BS1444" s="37"/>
      <x:c r="BT1444" s="54" t="b">
        <x:v>1</x:v>
      </x:c>
      <x:c r="BU1444" s="37" t="str">
        <x:v>يحتاج تأكيد صفحة المنتج</x:v>
      </x:c>
      <x:c r="BV1444" s="37" t="str"/>
      <x:c r="BW1444" s="37" t="str">
        <x:v>الملفات المرفوعة لا تحتوي خطة تقسيط فعلية لهذا الربط؛ الصف مُنشأ كمهمة جمع. | Exact product URL in Zahran Stores public sitemap; stock not asserted</x:v>
      </x:c>
      <x:c r="BX1444" s="60" t="n">
        <x:v>46233</x:v>
      </x:c>
      <x:c r="BY1444" s="60" t="n">
        <x:v>46233</x:v>
      </x:c>
    </x:row>
    <x:row r="1445">
      <x:c r="A1445" s="37" t="str">
        <x:v>مهمة جمع أولية</x:v>
      </x:c>
      <x:c r="B1445" s="37" t="str">
        <x:v>INSTTASK-7CFC6C68949C</x:v>
      </x:c>
      <x:c r="C1445" s="37" t="str">
        <x:v>VAR-0FEB534D1D96CE|EG-079|STORE|PENDING</x:v>
      </x:c>
      <x:c r="D1445" s="37" t="str">
        <x:v>VAR-0FEB534D1D96CE|EG-079|STORE</x:v>
      </x:c>
      <x:c r="E1445" s="37" t="str">
        <x:v>VAR-0FEB534D1D96CE</x:v>
      </x:c>
      <x:c r="F1445" s="37" t="str">
        <x:v>MOD-A38CFD94951CB1</x:v>
      </x:c>
      <x:c r="G1445" s="37" t="str">
        <x:v>Tefal 403841004</x:v>
      </x:c>
      <x:c r="H1445" s="37" t="str">
        <x:v>المطبخ والأدوات المنزلية</x:v>
      </x:c>
      <x:c r="I1445" s="37" t="str">
        <x:v>حلل طهي</x:v>
      </x:c>
      <x:c r="J1445" s="37" t="str">
        <x:v>Tefal</x:v>
      </x:c>
      <x:c r="K1445" s="37" t="str">
        <x:v>403841004</x:v>
      </x:c>
      <x:c r="L1445" s="37"/>
      <x:c r="M1445" s="37"/>
      <x:c r="N1445" s="37"/>
      <x:c r="O1445" s="37"/>
      <x:c r="P1445" s="37" t="str">
        <x:v>403841004</x:v>
      </x:c>
      <x:c r="Q1445" s="37"/>
      <x:c r="R1445" s="37" t="str">
        <x:v>EG-079</x:v>
      </x:c>
      <x:c r="S1445" s="37" t="str">
        <x:v>Zahran Stores</x:v>
      </x:c>
      <x:c r="T1445" s="37" t="str">
        <x:v>A</x:v>
      </x:c>
      <x:c r="U1445" s="37"/>
      <x:c r="V1445" s="37"/>
      <x:c r="W1445" s="37" t="str">
        <x:v>https://www.zahranstores.com/en/tefal-xl-intense-stewpot-with-glass-lid-size-24-403841004-1971</x:v>
      </x:c>
      <x:c r="X1445" s="37" t="str">
        <x:v>Sitemap/قائمة روابط</x:v>
      </x:c>
      <x:c r="Y1445" s="37"/>
      <x:c r="Z1445" s="37"/>
      <x:c r="AA1445" s="37"/>
      <x:c r="AB1445" s="37"/>
      <x:c r="AC1445" s="37"/>
      <x:c r="AD1445" s="37"/>
      <x:c r="AE1445" s="37"/>
      <x:c r="AF1445" s="56"/>
      <x:c r="AG1445" s="56"/>
      <x:c r="AH1445" s="56"/>
      <x:c r="AI1445" s="58"/>
      <x:c r="AJ1445" s="56"/>
      <x:c r="AK1445" s="56"/>
      <x:c r="AL1445" s="56"/>
      <x:c r="AM1445" s="56"/>
      <x:c r="AN1445" s="56"/>
      <x:c r="AO1445" s="56" t="str">
        <x:f>IF(OR(AF1445="",AD1445=""),"",AF1445*AD1445+IF(AG1445="",0,AG1445)+IF(AH1445="",0,AH1445)+IF(AJ1445="",0,AJ1445)+IF(AK1445="",0,AK1445)+IF(AL1445="",0,AL1445)+IF(AM1445="",0,AM1445))</x:f>
      </x:c>
      <x:c r="AP1445" s="56"/>
      <x:c r="AQ1445" s="56" t="str">
        <x:f>IF(OR(AO1445="",AP1445=""),"",AO1445-AP1445)</x:f>
      </x:c>
      <x:c r="AR1445" s="58" t="str">
        <x:f>IF(OR(AP1445="",AP1445=0,AQ1445=""),"",AQ1445/AP1445)</x:f>
      </x:c>
      <x:c r="AS1445" s="58"/>
      <x:c r="AT1445" s="37"/>
      <x:c r="AU1445" s="37"/>
      <x:c r="AV1445" s="37"/>
      <x:c r="AW1445" s="56"/>
      <x:c r="AX1445" s="56"/>
      <x:c r="AY1445" s="37"/>
      <x:c r="AZ1445" s="37"/>
      <x:c r="BA1445" s="37"/>
      <x:c r="BB1445" s="37"/>
      <x:c r="BC1445" s="37"/>
      <x:c r="BD1445" s="60"/>
      <x:c r="BE1445" s="60"/>
      <x:c r="BF1445" s="37"/>
      <x:c r="BG1445" s="37"/>
      <x:c r="BH1445" s="37" t="str">
        <x:v>https://www.zahranstores.com/en/tefal-xl-intense-stewpot-with-glass-lid-size-24-403841004-1971</x:v>
      </x:c>
      <x:c r="BI1445" s="37"/>
      <x:c r="BJ1445" s="37" t="str">
        <x:v>لم يبدأ</x:v>
      </x:c>
      <x:c r="BK1445" s="60" t="n">
        <x:v>46233</x:v>
      </x:c>
      <x:c r="BL1445" s="60"/>
      <x:c r="BM1445" s="60"/>
      <x:c r="BN1445" s="62" t="str">
        <x:f>IF(BM1445="","",(NOW()-BM1445)*24)</x:f>
      </x:c>
      <x:c r="BO1445" s="37" t="str">
        <x:f>IF(BM1445="","لم يُرصد",IF(BT1445&lt;&gt;TRUE,"غير نشط",IF(BP1445="فشل","فشل حالي",IF(BN1445&lt;=12,"حديث",IF(BN1445&lt;=24,"متأخر","قديم")))))</x:f>
        <x:v>لم يُرصد</x:v>
      </x:c>
      <x:c r="BP1445" s="37" t="str">
        <x:v>بانتظار رصد التقسيط</x:v>
      </x:c>
      <x:c r="BQ1445" s="37" t="n">
        <x:v>0</x:v>
      </x:c>
      <x:c r="BR1445" s="37"/>
      <x:c r="BS1445" s="37"/>
      <x:c r="BT1445" s="54" t="b">
        <x:v>1</x:v>
      </x:c>
      <x:c r="BU1445" s="37" t="str">
        <x:v>يحتاج تأكيد صفحة المنتج</x:v>
      </x:c>
      <x:c r="BV1445" s="37" t="str"/>
      <x:c r="BW1445" s="37" t="str">
        <x:v>الملفات المرفوعة لا تحتوي خطة تقسيط فعلية لهذا الربط؛ الصف مُنشأ كمهمة جمع. | Exact product URL in Zahran Stores public sitemap; stock not asserted</x:v>
      </x:c>
      <x:c r="BX1445" s="60" t="n">
        <x:v>46233</x:v>
      </x:c>
      <x:c r="BY1445" s="60" t="n">
        <x:v>46233</x:v>
      </x:c>
    </x:row>
    <x:row r="1446">
      <x:c r="A1446" s="37" t="str">
        <x:v>مهمة جمع أولية</x:v>
      </x:c>
      <x:c r="B1446" s="37" t="str">
        <x:v>INSTTASK-E6982A7ABB5B</x:v>
      </x:c>
      <x:c r="C1446" s="37" t="str">
        <x:v>VAR-7256A70C1ECAEA|EG-079|STORE|PENDING</x:v>
      </x:c>
      <x:c r="D1446" s="37" t="str">
        <x:v>VAR-7256A70C1ECAEA|EG-079|STORE</x:v>
      </x:c>
      <x:c r="E1446" s="37" t="str">
        <x:v>VAR-7256A70C1ECAEA</x:v>
      </x:c>
      <x:c r="F1446" s="37" t="str">
        <x:v>MOD-33F27D87E56805</x:v>
      </x:c>
      <x:c r="G1446" s="37" t="str">
        <x:v>Tefal 403841005</x:v>
      </x:c>
      <x:c r="H1446" s="37" t="str">
        <x:v>المطبخ والأدوات المنزلية</x:v>
      </x:c>
      <x:c r="I1446" s="37" t="str">
        <x:v>حلل طهي</x:v>
      </x:c>
      <x:c r="J1446" s="37" t="str">
        <x:v>Tefal</x:v>
      </x:c>
      <x:c r="K1446" s="37" t="str">
        <x:v>403841005</x:v>
      </x:c>
      <x:c r="L1446" s="37"/>
      <x:c r="M1446" s="37"/>
      <x:c r="N1446" s="37"/>
      <x:c r="O1446" s="37"/>
      <x:c r="P1446" s="37" t="str">
        <x:v>403841005</x:v>
      </x:c>
      <x:c r="Q1446" s="37"/>
      <x:c r="R1446" s="37" t="str">
        <x:v>EG-079</x:v>
      </x:c>
      <x:c r="S1446" s="37" t="str">
        <x:v>Zahran Stores</x:v>
      </x:c>
      <x:c r="T1446" s="37" t="str">
        <x:v>A</x:v>
      </x:c>
      <x:c r="U1446" s="37"/>
      <x:c r="V1446" s="37"/>
      <x:c r="W1446" s="37" t="str">
        <x:v>https://www.zahranstores.com/en/tefal-xl-intense-stewpot-with-glass-lid-size-26-403841005-1972</x:v>
      </x:c>
      <x:c r="X1446" s="37" t="str">
        <x:v>Sitemap/قائمة روابط</x:v>
      </x:c>
      <x:c r="Y1446" s="37"/>
      <x:c r="Z1446" s="37"/>
      <x:c r="AA1446" s="37"/>
      <x:c r="AB1446" s="37"/>
      <x:c r="AC1446" s="37"/>
      <x:c r="AD1446" s="37"/>
      <x:c r="AE1446" s="37"/>
      <x:c r="AF1446" s="56"/>
      <x:c r="AG1446" s="56"/>
      <x:c r="AH1446" s="56"/>
      <x:c r="AI1446" s="58"/>
      <x:c r="AJ1446" s="56"/>
      <x:c r="AK1446" s="56"/>
      <x:c r="AL1446" s="56"/>
      <x:c r="AM1446" s="56"/>
      <x:c r="AN1446" s="56"/>
      <x:c r="AO1446" s="56" t="str">
        <x:f>IF(OR(AF1446="",AD1446=""),"",AF1446*AD1446+IF(AG1446="",0,AG1446)+IF(AH1446="",0,AH1446)+IF(AJ1446="",0,AJ1446)+IF(AK1446="",0,AK1446)+IF(AL1446="",0,AL1446)+IF(AM1446="",0,AM1446))</x:f>
      </x:c>
      <x:c r="AP1446" s="56"/>
      <x:c r="AQ1446" s="56" t="str">
        <x:f>IF(OR(AO1446="",AP1446=""),"",AO1446-AP1446)</x:f>
      </x:c>
      <x:c r="AR1446" s="58" t="str">
        <x:f>IF(OR(AP1446="",AP1446=0,AQ1446=""),"",AQ1446/AP1446)</x:f>
      </x:c>
      <x:c r="AS1446" s="58"/>
      <x:c r="AT1446" s="37"/>
      <x:c r="AU1446" s="37"/>
      <x:c r="AV1446" s="37"/>
      <x:c r="AW1446" s="56"/>
      <x:c r="AX1446" s="56"/>
      <x:c r="AY1446" s="37"/>
      <x:c r="AZ1446" s="37"/>
      <x:c r="BA1446" s="37"/>
      <x:c r="BB1446" s="37"/>
      <x:c r="BC1446" s="37"/>
      <x:c r="BD1446" s="60"/>
      <x:c r="BE1446" s="60"/>
      <x:c r="BF1446" s="37"/>
      <x:c r="BG1446" s="37"/>
      <x:c r="BH1446" s="37" t="str">
        <x:v>https://www.zahranstores.com/en/tefal-xl-intense-stewpot-with-glass-lid-size-26-403841005-1972</x:v>
      </x:c>
      <x:c r="BI1446" s="37"/>
      <x:c r="BJ1446" s="37" t="str">
        <x:v>لم يبدأ</x:v>
      </x:c>
      <x:c r="BK1446" s="60" t="n">
        <x:v>46233</x:v>
      </x:c>
      <x:c r="BL1446" s="60"/>
      <x:c r="BM1446" s="60"/>
      <x:c r="BN1446" s="62" t="str">
        <x:f>IF(BM1446="","",(NOW()-BM1446)*24)</x:f>
      </x:c>
      <x:c r="BO1446" s="37" t="str">
        <x:f>IF(BM1446="","لم يُرصد",IF(BT1446&lt;&gt;TRUE,"غير نشط",IF(BP1446="فشل","فشل حالي",IF(BN1446&lt;=12,"حديث",IF(BN1446&lt;=24,"متأخر","قديم")))))</x:f>
        <x:v>لم يُرصد</x:v>
      </x:c>
      <x:c r="BP1446" s="37" t="str">
        <x:v>بانتظار رصد التقسيط</x:v>
      </x:c>
      <x:c r="BQ1446" s="37" t="n">
        <x:v>0</x:v>
      </x:c>
      <x:c r="BR1446" s="37"/>
      <x:c r="BS1446" s="37"/>
      <x:c r="BT1446" s="54" t="b">
        <x:v>1</x:v>
      </x:c>
      <x:c r="BU1446" s="37" t="str">
        <x:v>يحتاج تأكيد صفحة المنتج</x:v>
      </x:c>
      <x:c r="BV1446" s="37" t="str"/>
      <x:c r="BW1446" s="37" t="str">
        <x:v>الملفات المرفوعة لا تحتوي خطة تقسيط فعلية لهذا الربط؛ الصف مُنشأ كمهمة جمع. | Exact product URL in Zahran Stores public sitemap; stock not asserted</x:v>
      </x:c>
      <x:c r="BX1446" s="60" t="n">
        <x:v>46233</x:v>
      </x:c>
      <x:c r="BY1446" s="60" t="n">
        <x:v>46233</x:v>
      </x:c>
    </x:row>
    <x:row r="1447">
      <x:c r="A1447" s="37" t="str">
        <x:v>مهمة جمع أولية</x:v>
      </x:c>
      <x:c r="B1447" s="37" t="str">
        <x:v>INSTTASK-A41F913A47BD</x:v>
      </x:c>
      <x:c r="C1447" s="37" t="str">
        <x:v>VAR-719DEF153DC0F9|EG-079|STORE|PENDING</x:v>
      </x:c>
      <x:c r="D1447" s="37" t="str">
        <x:v>VAR-719DEF153DC0F9|EG-079|STORE</x:v>
      </x:c>
      <x:c r="E1447" s="37" t="str">
        <x:v>VAR-719DEF153DC0F9</x:v>
      </x:c>
      <x:c r="F1447" s="37" t="str">
        <x:v>MOD-CA2708727CAD81</x:v>
      </x:c>
      <x:c r="G1447" s="37" t="str">
        <x:v>Tefal 403841006</x:v>
      </x:c>
      <x:c r="H1447" s="37" t="str">
        <x:v>المطبخ والأدوات المنزلية</x:v>
      </x:c>
      <x:c r="I1447" s="37" t="str">
        <x:v>حلل طهي</x:v>
      </x:c>
      <x:c r="J1447" s="37" t="str">
        <x:v>Tefal</x:v>
      </x:c>
      <x:c r="K1447" s="37" t="str">
        <x:v>403841006</x:v>
      </x:c>
      <x:c r="L1447" s="37"/>
      <x:c r="M1447" s="37"/>
      <x:c r="N1447" s="37"/>
      <x:c r="O1447" s="37"/>
      <x:c r="P1447" s="37" t="str">
        <x:v>403841006</x:v>
      </x:c>
      <x:c r="Q1447" s="37"/>
      <x:c r="R1447" s="37" t="str">
        <x:v>EG-079</x:v>
      </x:c>
      <x:c r="S1447" s="37" t="str">
        <x:v>Zahran Stores</x:v>
      </x:c>
      <x:c r="T1447" s="37" t="str">
        <x:v>A</x:v>
      </x:c>
      <x:c r="U1447" s="37"/>
      <x:c r="V1447" s="37"/>
      <x:c r="W1447" s="37" t="str">
        <x:v>https://www.zahranstores.com/en/tefal-xl-intense-stewpot-with-glass-lid-size-28-403841006-1973</x:v>
      </x:c>
      <x:c r="X1447" s="37" t="str">
        <x:v>Sitemap/قائمة روابط</x:v>
      </x:c>
      <x:c r="Y1447" s="37"/>
      <x:c r="Z1447" s="37"/>
      <x:c r="AA1447" s="37"/>
      <x:c r="AB1447" s="37"/>
      <x:c r="AC1447" s="37"/>
      <x:c r="AD1447" s="37"/>
      <x:c r="AE1447" s="37"/>
      <x:c r="AF1447" s="56"/>
      <x:c r="AG1447" s="56"/>
      <x:c r="AH1447" s="56"/>
      <x:c r="AI1447" s="58"/>
      <x:c r="AJ1447" s="56"/>
      <x:c r="AK1447" s="56"/>
      <x:c r="AL1447" s="56"/>
      <x:c r="AM1447" s="56"/>
      <x:c r="AN1447" s="56"/>
      <x:c r="AO1447" s="56" t="str">
        <x:f>IF(OR(AF1447="",AD1447=""),"",AF1447*AD1447+IF(AG1447="",0,AG1447)+IF(AH1447="",0,AH1447)+IF(AJ1447="",0,AJ1447)+IF(AK1447="",0,AK1447)+IF(AL1447="",0,AL1447)+IF(AM1447="",0,AM1447))</x:f>
      </x:c>
      <x:c r="AP1447" s="56"/>
      <x:c r="AQ1447" s="56" t="str">
        <x:f>IF(OR(AO1447="",AP1447=""),"",AO1447-AP1447)</x:f>
      </x:c>
      <x:c r="AR1447" s="58" t="str">
        <x:f>IF(OR(AP1447="",AP1447=0,AQ1447=""),"",AQ1447/AP1447)</x:f>
      </x:c>
      <x:c r="AS1447" s="58"/>
      <x:c r="AT1447" s="37"/>
      <x:c r="AU1447" s="37"/>
      <x:c r="AV1447" s="37"/>
      <x:c r="AW1447" s="56"/>
      <x:c r="AX1447" s="56"/>
      <x:c r="AY1447" s="37"/>
      <x:c r="AZ1447" s="37"/>
      <x:c r="BA1447" s="37"/>
      <x:c r="BB1447" s="37"/>
      <x:c r="BC1447" s="37"/>
      <x:c r="BD1447" s="60"/>
      <x:c r="BE1447" s="60"/>
      <x:c r="BF1447" s="37"/>
      <x:c r="BG1447" s="37"/>
      <x:c r="BH1447" s="37" t="str">
        <x:v>https://www.zahranstores.com/en/tefal-xl-intense-stewpot-with-glass-lid-size-28-403841006-1973</x:v>
      </x:c>
      <x:c r="BI1447" s="37"/>
      <x:c r="BJ1447" s="37" t="str">
        <x:v>لم يبدأ</x:v>
      </x:c>
      <x:c r="BK1447" s="60" t="n">
        <x:v>46233</x:v>
      </x:c>
      <x:c r="BL1447" s="60"/>
      <x:c r="BM1447" s="60"/>
      <x:c r="BN1447" s="62" t="str">
        <x:f>IF(BM1447="","",(NOW()-BM1447)*24)</x:f>
      </x:c>
      <x:c r="BO1447" s="37" t="str">
        <x:f>IF(BM1447="","لم يُرصد",IF(BT1447&lt;&gt;TRUE,"غير نشط",IF(BP1447="فشل","فشل حالي",IF(BN1447&lt;=12,"حديث",IF(BN1447&lt;=24,"متأخر","قديم")))))</x:f>
        <x:v>لم يُرصد</x:v>
      </x:c>
      <x:c r="BP1447" s="37" t="str">
        <x:v>بانتظار رصد التقسيط</x:v>
      </x:c>
      <x:c r="BQ1447" s="37" t="n">
        <x:v>0</x:v>
      </x:c>
      <x:c r="BR1447" s="37"/>
      <x:c r="BS1447" s="37"/>
      <x:c r="BT1447" s="54" t="b">
        <x:v>1</x:v>
      </x:c>
      <x:c r="BU1447" s="37" t="str">
        <x:v>يحتاج تأكيد صفحة المنتج</x:v>
      </x:c>
      <x:c r="BV1447" s="37" t="str"/>
      <x:c r="BW1447" s="37" t="str">
        <x:v>الملفات المرفوعة لا تحتوي خطة تقسيط فعلية لهذا الربط؛ الصف مُنشأ كمهمة جمع. | Exact product URL in Zahran Stores public sitemap; stock not asserted</x:v>
      </x:c>
      <x:c r="BX1447" s="60" t="n">
        <x:v>46233</x:v>
      </x:c>
      <x:c r="BY1447" s="60" t="n">
        <x:v>46233</x:v>
      </x:c>
    </x:row>
    <x:row r="1448">
      <x:c r="A1448" s="37" t="str">
        <x:v>مهمة جمع أولية</x:v>
      </x:c>
      <x:c r="B1448" s="37" t="str">
        <x:v>INSTTASK-32A07991CC6A</x:v>
      </x:c>
      <x:c r="C1448" s="37" t="str">
        <x:v>VAR-877F5569F58FF0|EG-079|STORE|PENDING</x:v>
      </x:c>
      <x:c r="D1448" s="37" t="str">
        <x:v>VAR-877F5569F58FF0|EG-079|STORE</x:v>
      </x:c>
      <x:c r="E1448" s="37" t="str">
        <x:v>VAR-877F5569F58FF0</x:v>
      </x:c>
      <x:c r="F1448" s="37" t="str">
        <x:v>MOD-85E5832CE7839B</x:v>
      </x:c>
      <x:c r="G1448" s="37" t="str">
        <x:v>Tefal 403841007</x:v>
      </x:c>
      <x:c r="H1448" s="37" t="str">
        <x:v>المطبخ والأدوات المنزلية</x:v>
      </x:c>
      <x:c r="I1448" s="37" t="str">
        <x:v>حلل طهي</x:v>
      </x:c>
      <x:c r="J1448" s="37" t="str">
        <x:v>Tefal</x:v>
      </x:c>
      <x:c r="K1448" s="37" t="str">
        <x:v>403841007</x:v>
      </x:c>
      <x:c r="L1448" s="37"/>
      <x:c r="M1448" s="37"/>
      <x:c r="N1448" s="37"/>
      <x:c r="O1448" s="37"/>
      <x:c r="P1448" s="37" t="str">
        <x:v>403841007</x:v>
      </x:c>
      <x:c r="Q1448" s="37"/>
      <x:c r="R1448" s="37" t="str">
        <x:v>EG-079</x:v>
      </x:c>
      <x:c r="S1448" s="37" t="str">
        <x:v>Zahran Stores</x:v>
      </x:c>
      <x:c r="T1448" s="37" t="str">
        <x:v>A</x:v>
      </x:c>
      <x:c r="U1448" s="37"/>
      <x:c r="V1448" s="37"/>
      <x:c r="W1448" s="37" t="str">
        <x:v>https://www.zahranstores.com/en/tefal-xl-intense-stewpot-with-glass-lid-size-30-403841007-1974</x:v>
      </x:c>
      <x:c r="X1448" s="37" t="str">
        <x:v>Sitemap/قائمة روابط</x:v>
      </x:c>
      <x:c r="Y1448" s="37"/>
      <x:c r="Z1448" s="37"/>
      <x:c r="AA1448" s="37"/>
      <x:c r="AB1448" s="37"/>
      <x:c r="AC1448" s="37"/>
      <x:c r="AD1448" s="37"/>
      <x:c r="AE1448" s="37"/>
      <x:c r="AF1448" s="56"/>
      <x:c r="AG1448" s="56"/>
      <x:c r="AH1448" s="56"/>
      <x:c r="AI1448" s="58"/>
      <x:c r="AJ1448" s="56"/>
      <x:c r="AK1448" s="56"/>
      <x:c r="AL1448" s="56"/>
      <x:c r="AM1448" s="56"/>
      <x:c r="AN1448" s="56"/>
      <x:c r="AO1448" s="56" t="str">
        <x:f>IF(OR(AF1448="",AD1448=""),"",AF1448*AD1448+IF(AG1448="",0,AG1448)+IF(AH1448="",0,AH1448)+IF(AJ1448="",0,AJ1448)+IF(AK1448="",0,AK1448)+IF(AL1448="",0,AL1448)+IF(AM1448="",0,AM1448))</x:f>
      </x:c>
      <x:c r="AP1448" s="56"/>
      <x:c r="AQ1448" s="56" t="str">
        <x:f>IF(OR(AO1448="",AP1448=""),"",AO1448-AP1448)</x:f>
      </x:c>
      <x:c r="AR1448" s="58" t="str">
        <x:f>IF(OR(AP1448="",AP1448=0,AQ1448=""),"",AQ1448/AP1448)</x:f>
      </x:c>
      <x:c r="AS1448" s="58"/>
      <x:c r="AT1448" s="37"/>
      <x:c r="AU1448" s="37"/>
      <x:c r="AV1448" s="37"/>
      <x:c r="AW1448" s="56"/>
      <x:c r="AX1448" s="56"/>
      <x:c r="AY1448" s="37"/>
      <x:c r="AZ1448" s="37"/>
      <x:c r="BA1448" s="37"/>
      <x:c r="BB1448" s="37"/>
      <x:c r="BC1448" s="37"/>
      <x:c r="BD1448" s="60"/>
      <x:c r="BE1448" s="60"/>
      <x:c r="BF1448" s="37"/>
      <x:c r="BG1448" s="37"/>
      <x:c r="BH1448" s="37" t="str">
        <x:v>https://www.zahranstores.com/en/tefal-xl-intense-stewpot-with-glass-lid-size-30-403841007-1974</x:v>
      </x:c>
      <x:c r="BI1448" s="37"/>
      <x:c r="BJ1448" s="37" t="str">
        <x:v>لم يبدأ</x:v>
      </x:c>
      <x:c r="BK1448" s="60" t="n">
        <x:v>46233</x:v>
      </x:c>
      <x:c r="BL1448" s="60"/>
      <x:c r="BM1448" s="60"/>
      <x:c r="BN1448" s="62" t="str">
        <x:f>IF(BM1448="","",(NOW()-BM1448)*24)</x:f>
      </x:c>
      <x:c r="BO1448" s="37" t="str">
        <x:f>IF(BM1448="","لم يُرصد",IF(BT1448&lt;&gt;TRUE,"غير نشط",IF(BP1448="فشل","فشل حالي",IF(BN1448&lt;=12,"حديث",IF(BN1448&lt;=24,"متأخر","قديم")))))</x:f>
        <x:v>لم يُرصد</x:v>
      </x:c>
      <x:c r="BP1448" s="37" t="str">
        <x:v>بانتظار رصد التقسيط</x:v>
      </x:c>
      <x:c r="BQ1448" s="37" t="n">
        <x:v>0</x:v>
      </x:c>
      <x:c r="BR1448" s="37"/>
      <x:c r="BS1448" s="37"/>
      <x:c r="BT1448" s="54" t="b">
        <x:v>1</x:v>
      </x:c>
      <x:c r="BU1448" s="37" t="str">
        <x:v>يحتاج تأكيد صفحة المنتج</x:v>
      </x:c>
      <x:c r="BV1448" s="37" t="str"/>
      <x:c r="BW1448" s="37" t="str">
        <x:v>الملفات المرفوعة لا تحتوي خطة تقسيط فعلية لهذا الربط؛ الصف مُنشأ كمهمة جمع. | Exact product URL in Zahran Stores public sitemap; stock not asserted</x:v>
      </x:c>
      <x:c r="BX1448" s="60" t="n">
        <x:v>46233</x:v>
      </x:c>
      <x:c r="BY1448" s="60" t="n">
        <x:v>46233</x:v>
      </x:c>
    </x:row>
    <x:row r="1449">
      <x:c r="A1449" s="37" t="str">
        <x:v>مهمة جمع أولية</x:v>
      </x:c>
      <x:c r="B1449" s="37" t="str">
        <x:v>INSTTASK-9E2B6510938B</x:v>
      </x:c>
      <x:c r="C1449" s="37" t="str">
        <x:v>VAR-4BBED56BA05B10|EG-079|STORE|PENDING</x:v>
      </x:c>
      <x:c r="D1449" s="37" t="str">
        <x:v>VAR-4BBED56BA05B10|EG-079|STORE</x:v>
      </x:c>
      <x:c r="E1449" s="37" t="str">
        <x:v>VAR-4BBED56BA05B10</x:v>
      </x:c>
      <x:c r="F1449" s="37" t="str">
        <x:v>MOD-1B56E3B70C3249</x:v>
      </x:c>
      <x:c r="G1449" s="37" t="str">
        <x:v>Tefal 403841021</x:v>
      </x:c>
      <x:c r="H1449" s="37" t="str">
        <x:v>المطبخ والأدوات المنزلية</x:v>
      </x:c>
      <x:c r="I1449" s="37" t="str">
        <x:v>حلل طهي</x:v>
      </x:c>
      <x:c r="J1449" s="37" t="str">
        <x:v>Tefal</x:v>
      </x:c>
      <x:c r="K1449" s="37" t="str">
        <x:v>403841021</x:v>
      </x:c>
      <x:c r="L1449" s="37"/>
      <x:c r="M1449" s="37"/>
      <x:c r="N1449" s="37"/>
      <x:c r="O1449" s="37"/>
      <x:c r="P1449" s="37" t="str">
        <x:v>403841021</x:v>
      </x:c>
      <x:c r="Q1449" s="37"/>
      <x:c r="R1449" s="37" t="str">
        <x:v>EG-079</x:v>
      </x:c>
      <x:c r="S1449" s="37" t="str">
        <x:v>Zahran Stores</x:v>
      </x:c>
      <x:c r="T1449" s="37" t="str">
        <x:v>A</x:v>
      </x:c>
      <x:c r="U1449" s="37"/>
      <x:c r="V1449" s="37"/>
      <x:c r="W1449" s="37" t="str">
        <x:v>https://www.zahranstores.com/en/tefal-xl-intense-sauce-pan-with-glass-lid-size-18-403841021-1975</x:v>
      </x:c>
      <x:c r="X1449" s="37" t="str">
        <x:v>Sitemap/قائمة روابط</x:v>
      </x:c>
      <x:c r="Y1449" s="37"/>
      <x:c r="Z1449" s="37"/>
      <x:c r="AA1449" s="37"/>
      <x:c r="AB1449" s="37"/>
      <x:c r="AC1449" s="37"/>
      <x:c r="AD1449" s="37"/>
      <x:c r="AE1449" s="37"/>
      <x:c r="AF1449" s="56"/>
      <x:c r="AG1449" s="56"/>
      <x:c r="AH1449" s="56"/>
      <x:c r="AI1449" s="58"/>
      <x:c r="AJ1449" s="56"/>
      <x:c r="AK1449" s="56"/>
      <x:c r="AL1449" s="56"/>
      <x:c r="AM1449" s="56"/>
      <x:c r="AN1449" s="56"/>
      <x:c r="AO1449" s="56" t="str">
        <x:f>IF(OR(AF1449="",AD1449=""),"",AF1449*AD1449+IF(AG1449="",0,AG1449)+IF(AH1449="",0,AH1449)+IF(AJ1449="",0,AJ1449)+IF(AK1449="",0,AK1449)+IF(AL1449="",0,AL1449)+IF(AM1449="",0,AM1449))</x:f>
      </x:c>
      <x:c r="AP1449" s="56"/>
      <x:c r="AQ1449" s="56" t="str">
        <x:f>IF(OR(AO1449="",AP1449=""),"",AO1449-AP1449)</x:f>
      </x:c>
      <x:c r="AR1449" s="58" t="str">
        <x:f>IF(OR(AP1449="",AP1449=0,AQ1449=""),"",AQ1449/AP1449)</x:f>
      </x:c>
      <x:c r="AS1449" s="58"/>
      <x:c r="AT1449" s="37"/>
      <x:c r="AU1449" s="37"/>
      <x:c r="AV1449" s="37"/>
      <x:c r="AW1449" s="56"/>
      <x:c r="AX1449" s="56"/>
      <x:c r="AY1449" s="37"/>
      <x:c r="AZ1449" s="37"/>
      <x:c r="BA1449" s="37"/>
      <x:c r="BB1449" s="37"/>
      <x:c r="BC1449" s="37"/>
      <x:c r="BD1449" s="60"/>
      <x:c r="BE1449" s="60"/>
      <x:c r="BF1449" s="37"/>
      <x:c r="BG1449" s="37"/>
      <x:c r="BH1449" s="37" t="str">
        <x:v>https://www.zahranstores.com/en/tefal-xl-intense-sauce-pan-with-glass-lid-size-18-403841021-1975</x:v>
      </x:c>
      <x:c r="BI1449" s="37"/>
      <x:c r="BJ1449" s="37" t="str">
        <x:v>لم يبدأ</x:v>
      </x:c>
      <x:c r="BK1449" s="60" t="n">
        <x:v>46233</x:v>
      </x:c>
      <x:c r="BL1449" s="60"/>
      <x:c r="BM1449" s="60"/>
      <x:c r="BN1449" s="62" t="str">
        <x:f>IF(BM1449="","",(NOW()-BM1449)*24)</x:f>
      </x:c>
      <x:c r="BO1449" s="37" t="str">
        <x:f>IF(BM1449="","لم يُرصد",IF(BT1449&lt;&gt;TRUE,"غير نشط",IF(BP1449="فشل","فشل حالي",IF(BN1449&lt;=12,"حديث",IF(BN1449&lt;=24,"متأخر","قديم")))))</x:f>
        <x:v>لم يُرصد</x:v>
      </x:c>
      <x:c r="BP1449" s="37" t="str">
        <x:v>بانتظار رصد التقسيط</x:v>
      </x:c>
      <x:c r="BQ1449" s="37" t="n">
        <x:v>0</x:v>
      </x:c>
      <x:c r="BR1449" s="37"/>
      <x:c r="BS1449" s="37"/>
      <x:c r="BT1449" s="54" t="b">
        <x:v>1</x:v>
      </x:c>
      <x:c r="BU1449" s="37" t="str">
        <x:v>يحتاج تأكيد صفحة المنتج</x:v>
      </x:c>
      <x:c r="BV1449" s="37" t="str"/>
      <x:c r="BW1449" s="37" t="str">
        <x:v>الملفات المرفوعة لا تحتوي خطة تقسيط فعلية لهذا الربط؛ الصف مُنشأ كمهمة جمع. | Exact product URL in Zahran Stores public sitemap; stock not asserted</x:v>
      </x:c>
      <x:c r="BX1449" s="60" t="n">
        <x:v>46233</x:v>
      </x:c>
      <x:c r="BY1449" s="60" t="n">
        <x:v>46233</x:v>
      </x:c>
    </x:row>
    <x:row r="1450">
      <x:c r="A1450" s="37" t="str">
        <x:v>مهمة جمع أولية</x:v>
      </x:c>
      <x:c r="B1450" s="37" t="str">
        <x:v>INSTTASK-93FB804C5BC2</x:v>
      </x:c>
      <x:c r="C1450" s="37" t="str">
        <x:v>VAR-F880CAC833E535|EG-079|STORE|PENDING</x:v>
      </x:c>
      <x:c r="D1450" s="37" t="str">
        <x:v>VAR-F880CAC833E535|EG-079|STORE</x:v>
      </x:c>
      <x:c r="E1450" s="37" t="str">
        <x:v>VAR-F880CAC833E535</x:v>
      </x:c>
      <x:c r="F1450" s="37" t="str">
        <x:v>MOD-1D1BAA29709F37</x:v>
      </x:c>
      <x:c r="G1450" s="37" t="str">
        <x:v>Tefal C2891001</x:v>
      </x:c>
      <x:c r="H1450" s="37" t="str">
        <x:v>المطبخ والأدوات المنزلية</x:v>
      </x:c>
      <x:c r="I1450" s="37" t="str">
        <x:v>حلل طهي</x:v>
      </x:c>
      <x:c r="J1450" s="37" t="str">
        <x:v>Tefal</x:v>
      </x:c>
      <x:c r="K1450" s="37" t="str">
        <x:v>C2891001</x:v>
      </x:c>
      <x:c r="L1450" s="37"/>
      <x:c r="M1450" s="37"/>
      <x:c r="N1450" s="37"/>
      <x:c r="O1450" s="37"/>
      <x:c r="P1450" s="37" t="str">
        <x:v>C2891001</x:v>
      </x:c>
      <x:c r="Q1450" s="37"/>
      <x:c r="R1450" s="37" t="str">
        <x:v>EG-079</x:v>
      </x:c>
      <x:c r="S1450" s="37" t="str">
        <x:v>Zahran Stores</x:v>
      </x:c>
      <x:c r="T1450" s="37" t="str">
        <x:v>A</x:v>
      </x:c>
      <x:c r="U1450" s="37"/>
      <x:c r="V1450" s="37"/>
      <x:c r="W1450" s="37" t="str">
        <x:v>https://www.zahranstores.com/en/tefal-expert-stewpot-with-glass-lid-size-18-c2891001</x:v>
      </x:c>
      <x:c r="X1450" s="37" t="str">
        <x:v>Sitemap/قائمة روابط</x:v>
      </x:c>
      <x:c r="Y1450" s="37"/>
      <x:c r="Z1450" s="37"/>
      <x:c r="AA1450" s="37"/>
      <x:c r="AB1450" s="37"/>
      <x:c r="AC1450" s="37"/>
      <x:c r="AD1450" s="37"/>
      <x:c r="AE1450" s="37"/>
      <x:c r="AF1450" s="56"/>
      <x:c r="AG1450" s="56"/>
      <x:c r="AH1450" s="56"/>
      <x:c r="AI1450" s="58"/>
      <x:c r="AJ1450" s="56"/>
      <x:c r="AK1450" s="56"/>
      <x:c r="AL1450" s="56"/>
      <x:c r="AM1450" s="56"/>
      <x:c r="AN1450" s="56"/>
      <x:c r="AO1450" s="56" t="str">
        <x:f>IF(OR(AF1450="",AD1450=""),"",AF1450*AD1450+IF(AG1450="",0,AG1450)+IF(AH1450="",0,AH1450)+IF(AJ1450="",0,AJ1450)+IF(AK1450="",0,AK1450)+IF(AL1450="",0,AL1450)+IF(AM1450="",0,AM1450))</x:f>
      </x:c>
      <x:c r="AP1450" s="56"/>
      <x:c r="AQ1450" s="56" t="str">
        <x:f>IF(OR(AO1450="",AP1450=""),"",AO1450-AP1450)</x:f>
      </x:c>
      <x:c r="AR1450" s="58" t="str">
        <x:f>IF(OR(AP1450="",AP1450=0,AQ1450=""),"",AQ1450/AP1450)</x:f>
      </x:c>
      <x:c r="AS1450" s="58"/>
      <x:c r="AT1450" s="37"/>
      <x:c r="AU1450" s="37"/>
      <x:c r="AV1450" s="37"/>
      <x:c r="AW1450" s="56"/>
      <x:c r="AX1450" s="56"/>
      <x:c r="AY1450" s="37"/>
      <x:c r="AZ1450" s="37"/>
      <x:c r="BA1450" s="37"/>
      <x:c r="BB1450" s="37"/>
      <x:c r="BC1450" s="37"/>
      <x:c r="BD1450" s="60"/>
      <x:c r="BE1450" s="60"/>
      <x:c r="BF1450" s="37"/>
      <x:c r="BG1450" s="37"/>
      <x:c r="BH1450" s="37" t="str">
        <x:v>https://www.zahranstores.com/en/tefal-expert-stewpot-with-glass-lid-size-18-c2891001</x:v>
      </x:c>
      <x:c r="BI1450" s="37"/>
      <x:c r="BJ1450" s="37" t="str">
        <x:v>لم يبدأ</x:v>
      </x:c>
      <x:c r="BK1450" s="60" t="n">
        <x:v>46233</x:v>
      </x:c>
      <x:c r="BL1450" s="60"/>
      <x:c r="BM1450" s="60"/>
      <x:c r="BN1450" s="62" t="str">
        <x:f>IF(BM1450="","",(NOW()-BM1450)*24)</x:f>
      </x:c>
      <x:c r="BO1450" s="37" t="str">
        <x:f>IF(BM1450="","لم يُرصد",IF(BT1450&lt;&gt;TRUE,"غير نشط",IF(BP1450="فشل","فشل حالي",IF(BN1450&lt;=12,"حديث",IF(BN1450&lt;=24,"متأخر","قديم")))))</x:f>
        <x:v>لم يُرصد</x:v>
      </x:c>
      <x:c r="BP1450" s="37" t="str">
        <x:v>بانتظار رصد التقسيط</x:v>
      </x:c>
      <x:c r="BQ1450" s="37" t="n">
        <x:v>0</x:v>
      </x:c>
      <x:c r="BR1450" s="37"/>
      <x:c r="BS1450" s="37"/>
      <x:c r="BT1450" s="54" t="b">
        <x:v>1</x:v>
      </x:c>
      <x:c r="BU1450" s="37" t="str">
        <x:v>يحتاج تأكيد صفحة المنتج</x:v>
      </x:c>
      <x:c r="BV1450" s="37" t="str"/>
      <x:c r="BW1450" s="37" t="str">
        <x:v>الملفات المرفوعة لا تحتوي خطة تقسيط فعلية لهذا الربط؛ الصف مُنشأ كمهمة جمع. | Exact product URL in Zahran Stores public sitemap; stock not asserted</x:v>
      </x:c>
      <x:c r="BX1450" s="60" t="n">
        <x:v>46233</x:v>
      </x:c>
      <x:c r="BY1450" s="60" t="n">
        <x:v>46233</x:v>
      </x:c>
    </x:row>
    <x:row r="1451">
      <x:c r="A1451" s="37" t="str">
        <x:v>مهمة جمع أولية</x:v>
      </x:c>
      <x:c r="B1451" s="37" t="str">
        <x:v>INSTTASK-0AA330064DA3</x:v>
      </x:c>
      <x:c r="C1451" s="37" t="str">
        <x:v>VAR-B441C833A325E2|EG-079|STORE|PENDING</x:v>
      </x:c>
      <x:c r="D1451" s="37" t="str">
        <x:v>VAR-B441C833A325E2|EG-079|STORE</x:v>
      </x:c>
      <x:c r="E1451" s="37" t="str">
        <x:v>VAR-B441C833A325E2</x:v>
      </x:c>
      <x:c r="F1451" s="37" t="str">
        <x:v>MOD-0F8B79718B1D9B</x:v>
      </x:c>
      <x:c r="G1451" s="37" t="str">
        <x:v>Tefal C2891002</x:v>
      </x:c>
      <x:c r="H1451" s="37" t="str">
        <x:v>المطبخ والأدوات المنزلية</x:v>
      </x:c>
      <x:c r="I1451" s="37" t="str">
        <x:v>حلل طهي</x:v>
      </x:c>
      <x:c r="J1451" s="37" t="str">
        <x:v>Tefal</x:v>
      </x:c>
      <x:c r="K1451" s="37" t="str">
        <x:v>C2891002</x:v>
      </x:c>
      <x:c r="L1451" s="37"/>
      <x:c r="M1451" s="37"/>
      <x:c r="N1451" s="37"/>
      <x:c r="O1451" s="37"/>
      <x:c r="P1451" s="37" t="str">
        <x:v>C2891002</x:v>
      </x:c>
      <x:c r="Q1451" s="37"/>
      <x:c r="R1451" s="37" t="str">
        <x:v>EG-079</x:v>
      </x:c>
      <x:c r="S1451" s="37" t="str">
        <x:v>Zahran Stores</x:v>
      </x:c>
      <x:c r="T1451" s="37" t="str">
        <x:v>A</x:v>
      </x:c>
      <x:c r="U1451" s="37"/>
      <x:c r="V1451" s="37"/>
      <x:c r="W1451" s="37" t="str">
        <x:v>https://www.zahranstores.com/en/tefal-expert-stewpot-with-glass-lid-size-20-c2891002</x:v>
      </x:c>
      <x:c r="X1451" s="37" t="str">
        <x:v>Sitemap/قائمة روابط</x:v>
      </x:c>
      <x:c r="Y1451" s="37"/>
      <x:c r="Z1451" s="37"/>
      <x:c r="AA1451" s="37"/>
      <x:c r="AB1451" s="37"/>
      <x:c r="AC1451" s="37"/>
      <x:c r="AD1451" s="37"/>
      <x:c r="AE1451" s="37"/>
      <x:c r="AF1451" s="56"/>
      <x:c r="AG1451" s="56"/>
      <x:c r="AH1451" s="56"/>
      <x:c r="AI1451" s="58"/>
      <x:c r="AJ1451" s="56"/>
      <x:c r="AK1451" s="56"/>
      <x:c r="AL1451" s="56"/>
      <x:c r="AM1451" s="56"/>
      <x:c r="AN1451" s="56"/>
      <x:c r="AO1451" s="56" t="str">
        <x:f>IF(OR(AF1451="",AD1451=""),"",AF1451*AD1451+IF(AG1451="",0,AG1451)+IF(AH1451="",0,AH1451)+IF(AJ1451="",0,AJ1451)+IF(AK1451="",0,AK1451)+IF(AL1451="",0,AL1451)+IF(AM1451="",0,AM1451))</x:f>
      </x:c>
      <x:c r="AP1451" s="56"/>
      <x:c r="AQ1451" s="56" t="str">
        <x:f>IF(OR(AO1451="",AP1451=""),"",AO1451-AP1451)</x:f>
      </x:c>
      <x:c r="AR1451" s="58" t="str">
        <x:f>IF(OR(AP1451="",AP1451=0,AQ1451=""),"",AQ1451/AP1451)</x:f>
      </x:c>
      <x:c r="AS1451" s="58"/>
      <x:c r="AT1451" s="37"/>
      <x:c r="AU1451" s="37"/>
      <x:c r="AV1451" s="37"/>
      <x:c r="AW1451" s="56"/>
      <x:c r="AX1451" s="56"/>
      <x:c r="AY1451" s="37"/>
      <x:c r="AZ1451" s="37"/>
      <x:c r="BA1451" s="37"/>
      <x:c r="BB1451" s="37"/>
      <x:c r="BC1451" s="37"/>
      <x:c r="BD1451" s="60"/>
      <x:c r="BE1451" s="60"/>
      <x:c r="BF1451" s="37"/>
      <x:c r="BG1451" s="37"/>
      <x:c r="BH1451" s="37" t="str">
        <x:v>https://www.zahranstores.com/en/tefal-expert-stewpot-with-glass-lid-size-20-c2891002</x:v>
      </x:c>
      <x:c r="BI1451" s="37"/>
      <x:c r="BJ1451" s="37" t="str">
        <x:v>لم يبدأ</x:v>
      </x:c>
      <x:c r="BK1451" s="60" t="n">
        <x:v>46233</x:v>
      </x:c>
      <x:c r="BL1451" s="60"/>
      <x:c r="BM1451" s="60"/>
      <x:c r="BN1451" s="62" t="str">
        <x:f>IF(BM1451="","",(NOW()-BM1451)*24)</x:f>
      </x:c>
      <x:c r="BO1451" s="37" t="str">
        <x:f>IF(BM1451="","لم يُرصد",IF(BT1451&lt;&gt;TRUE,"غير نشط",IF(BP1451="فشل","فشل حالي",IF(BN1451&lt;=12,"حديث",IF(BN1451&lt;=24,"متأخر","قديم")))))</x:f>
        <x:v>لم يُرصد</x:v>
      </x:c>
      <x:c r="BP1451" s="37" t="str">
        <x:v>بانتظار رصد التقسيط</x:v>
      </x:c>
      <x:c r="BQ1451" s="37" t="n">
        <x:v>0</x:v>
      </x:c>
      <x:c r="BR1451" s="37"/>
      <x:c r="BS1451" s="37"/>
      <x:c r="BT1451" s="54" t="b">
        <x:v>1</x:v>
      </x:c>
      <x:c r="BU1451" s="37" t="str">
        <x:v>يحتاج تأكيد صفحة المنتج</x:v>
      </x:c>
      <x:c r="BV1451" s="37" t="str"/>
      <x:c r="BW1451" s="37" t="str">
        <x:v>الملفات المرفوعة لا تحتوي خطة تقسيط فعلية لهذا الربط؛ الصف مُنشأ كمهمة جمع. | Exact product URL in Zahran Stores public sitemap; stock not asserted</x:v>
      </x:c>
      <x:c r="BX1451" s="60" t="n">
        <x:v>46233</x:v>
      </x:c>
      <x:c r="BY1451" s="60" t="n">
        <x:v>46233</x:v>
      </x:c>
    </x:row>
    <x:row r="1452">
      <x:c r="A1452" s="37" t="str">
        <x:v>مهمة جمع أولية</x:v>
      </x:c>
      <x:c r="B1452" s="37" t="str">
        <x:v>INSTTASK-C0CB2ACC957F</x:v>
      </x:c>
      <x:c r="C1452" s="37" t="str">
        <x:v>VAR-16E503053DF1F5|EG-079|STORE|PENDING</x:v>
      </x:c>
      <x:c r="D1452" s="37" t="str">
        <x:v>VAR-16E503053DF1F5|EG-079|STORE</x:v>
      </x:c>
      <x:c r="E1452" s="37" t="str">
        <x:v>VAR-16E503053DF1F5</x:v>
      </x:c>
      <x:c r="F1452" s="37" t="str">
        <x:v>MOD-25A8087C4DE272</x:v>
      </x:c>
      <x:c r="G1452" s="37" t="str">
        <x:v>Tefal C2891003</x:v>
      </x:c>
      <x:c r="H1452" s="37" t="str">
        <x:v>المطبخ والأدوات المنزلية</x:v>
      </x:c>
      <x:c r="I1452" s="37" t="str">
        <x:v>حلل طهي</x:v>
      </x:c>
      <x:c r="J1452" s="37" t="str">
        <x:v>Tefal</x:v>
      </x:c>
      <x:c r="K1452" s="37" t="str">
        <x:v>C2891003</x:v>
      </x:c>
      <x:c r="L1452" s="37"/>
      <x:c r="M1452" s="37"/>
      <x:c r="N1452" s="37"/>
      <x:c r="O1452" s="37"/>
      <x:c r="P1452" s="37" t="str">
        <x:v>C2891003</x:v>
      </x:c>
      <x:c r="Q1452" s="37"/>
      <x:c r="R1452" s="37" t="str">
        <x:v>EG-079</x:v>
      </x:c>
      <x:c r="S1452" s="37" t="str">
        <x:v>Zahran Stores</x:v>
      </x:c>
      <x:c r="T1452" s="37" t="str">
        <x:v>A</x:v>
      </x:c>
      <x:c r="U1452" s="37"/>
      <x:c r="V1452" s="37"/>
      <x:c r="W1452" s="37" t="str">
        <x:v>https://www.zahranstores.com/en/tefal-expert-stewpot-with-glass-lid-size-24-c2891003</x:v>
      </x:c>
      <x:c r="X1452" s="37" t="str">
        <x:v>Sitemap/قائمة روابط</x:v>
      </x:c>
      <x:c r="Y1452" s="37"/>
      <x:c r="Z1452" s="37"/>
      <x:c r="AA1452" s="37"/>
      <x:c r="AB1452" s="37"/>
      <x:c r="AC1452" s="37"/>
      <x:c r="AD1452" s="37"/>
      <x:c r="AE1452" s="37"/>
      <x:c r="AF1452" s="56"/>
      <x:c r="AG1452" s="56"/>
      <x:c r="AH1452" s="56"/>
      <x:c r="AI1452" s="58"/>
      <x:c r="AJ1452" s="56"/>
      <x:c r="AK1452" s="56"/>
      <x:c r="AL1452" s="56"/>
      <x:c r="AM1452" s="56"/>
      <x:c r="AN1452" s="56"/>
      <x:c r="AO1452" s="56" t="str">
        <x:f>IF(OR(AF1452="",AD1452=""),"",AF1452*AD1452+IF(AG1452="",0,AG1452)+IF(AH1452="",0,AH1452)+IF(AJ1452="",0,AJ1452)+IF(AK1452="",0,AK1452)+IF(AL1452="",0,AL1452)+IF(AM1452="",0,AM1452))</x:f>
      </x:c>
      <x:c r="AP1452" s="56"/>
      <x:c r="AQ1452" s="56" t="str">
        <x:f>IF(OR(AO1452="",AP1452=""),"",AO1452-AP1452)</x:f>
      </x:c>
      <x:c r="AR1452" s="58" t="str">
        <x:f>IF(OR(AP1452="",AP1452=0,AQ1452=""),"",AQ1452/AP1452)</x:f>
      </x:c>
      <x:c r="AS1452" s="58"/>
      <x:c r="AT1452" s="37"/>
      <x:c r="AU1452" s="37"/>
      <x:c r="AV1452" s="37"/>
      <x:c r="AW1452" s="56"/>
      <x:c r="AX1452" s="56"/>
      <x:c r="AY1452" s="37"/>
      <x:c r="AZ1452" s="37"/>
      <x:c r="BA1452" s="37"/>
      <x:c r="BB1452" s="37"/>
      <x:c r="BC1452" s="37"/>
      <x:c r="BD1452" s="60"/>
      <x:c r="BE1452" s="60"/>
      <x:c r="BF1452" s="37"/>
      <x:c r="BG1452" s="37"/>
      <x:c r="BH1452" s="37" t="str">
        <x:v>https://www.zahranstores.com/en/tefal-expert-stewpot-with-glass-lid-size-24-c2891003</x:v>
      </x:c>
      <x:c r="BI1452" s="37"/>
      <x:c r="BJ1452" s="37" t="str">
        <x:v>لم يبدأ</x:v>
      </x:c>
      <x:c r="BK1452" s="60" t="n">
        <x:v>46233</x:v>
      </x:c>
      <x:c r="BL1452" s="60"/>
      <x:c r="BM1452" s="60"/>
      <x:c r="BN1452" s="62" t="str">
        <x:f>IF(BM1452="","",(NOW()-BM1452)*24)</x:f>
      </x:c>
      <x:c r="BO1452" s="37" t="str">
        <x:f>IF(BM1452="","لم يُرصد",IF(BT1452&lt;&gt;TRUE,"غير نشط",IF(BP1452="فشل","فشل حالي",IF(BN1452&lt;=12,"حديث",IF(BN1452&lt;=24,"متأخر","قديم")))))</x:f>
        <x:v>لم يُرصد</x:v>
      </x:c>
      <x:c r="BP1452" s="37" t="str">
        <x:v>بانتظار رصد التقسيط</x:v>
      </x:c>
      <x:c r="BQ1452" s="37" t="n">
        <x:v>0</x:v>
      </x:c>
      <x:c r="BR1452" s="37"/>
      <x:c r="BS1452" s="37"/>
      <x:c r="BT1452" s="54" t="b">
        <x:v>1</x:v>
      </x:c>
      <x:c r="BU1452" s="37" t="str">
        <x:v>يحتاج تأكيد صفحة المنتج</x:v>
      </x:c>
      <x:c r="BV1452" s="37" t="str"/>
      <x:c r="BW1452" s="37" t="str">
        <x:v>الملفات المرفوعة لا تحتوي خطة تقسيط فعلية لهذا الربط؛ الصف مُنشأ كمهمة جمع. | Exact product URL in Zahran Stores public sitemap; stock not asserted</x:v>
      </x:c>
      <x:c r="BX1452" s="60" t="n">
        <x:v>46233</x:v>
      </x:c>
      <x:c r="BY1452" s="60" t="n">
        <x:v>46233</x:v>
      </x:c>
    </x:row>
    <x:row r="1453">
      <x:c r="A1453" s="37" t="str">
        <x:v>مهمة جمع أولية</x:v>
      </x:c>
      <x:c r="B1453" s="37" t="str">
        <x:v>INSTTASK-51477CD8CEFD</x:v>
      </x:c>
      <x:c r="C1453" s="37" t="str">
        <x:v>VAR-76FC77FF496B98|EG-079|STORE|PENDING</x:v>
      </x:c>
      <x:c r="D1453" s="37" t="str">
        <x:v>VAR-76FC77FF496B98|EG-079|STORE</x:v>
      </x:c>
      <x:c r="E1453" s="37" t="str">
        <x:v>VAR-76FC77FF496B98</x:v>
      </x:c>
      <x:c r="F1453" s="37" t="str">
        <x:v>MOD-99B2C70B9D1056</x:v>
      </x:c>
      <x:c r="G1453" s="37" t="str">
        <x:v>Tefal C2891004</x:v>
      </x:c>
      <x:c r="H1453" s="37" t="str">
        <x:v>المطبخ والأدوات المنزلية</x:v>
      </x:c>
      <x:c r="I1453" s="37" t="str">
        <x:v>حلل طهي</x:v>
      </x:c>
      <x:c r="J1453" s="37" t="str">
        <x:v>Tefal</x:v>
      </x:c>
      <x:c r="K1453" s="37" t="str">
        <x:v>C2891004</x:v>
      </x:c>
      <x:c r="L1453" s="37"/>
      <x:c r="M1453" s="37"/>
      <x:c r="N1453" s="37"/>
      <x:c r="O1453" s="37"/>
      <x:c r="P1453" s="37" t="str">
        <x:v>C2891004</x:v>
      </x:c>
      <x:c r="Q1453" s="37"/>
      <x:c r="R1453" s="37" t="str">
        <x:v>EG-079</x:v>
      </x:c>
      <x:c r="S1453" s="37" t="str">
        <x:v>Zahran Stores</x:v>
      </x:c>
      <x:c r="T1453" s="37" t="str">
        <x:v>A</x:v>
      </x:c>
      <x:c r="U1453" s="37"/>
      <x:c r="V1453" s="37"/>
      <x:c r="W1453" s="37" t="str">
        <x:v>https://www.zahranstores.com/en/tefal-expert-stewpot-with-glass-lid-size-26-c2891004</x:v>
      </x:c>
      <x:c r="X1453" s="37" t="str">
        <x:v>Sitemap/قائمة روابط</x:v>
      </x:c>
      <x:c r="Y1453" s="37"/>
      <x:c r="Z1453" s="37"/>
      <x:c r="AA1453" s="37"/>
      <x:c r="AB1453" s="37"/>
      <x:c r="AC1453" s="37"/>
      <x:c r="AD1453" s="37"/>
      <x:c r="AE1453" s="37"/>
      <x:c r="AF1453" s="56"/>
      <x:c r="AG1453" s="56"/>
      <x:c r="AH1453" s="56"/>
      <x:c r="AI1453" s="58"/>
      <x:c r="AJ1453" s="56"/>
      <x:c r="AK1453" s="56"/>
      <x:c r="AL1453" s="56"/>
      <x:c r="AM1453" s="56"/>
      <x:c r="AN1453" s="56"/>
      <x:c r="AO1453" s="56" t="str">
        <x:f>IF(OR(AF1453="",AD1453=""),"",AF1453*AD1453+IF(AG1453="",0,AG1453)+IF(AH1453="",0,AH1453)+IF(AJ1453="",0,AJ1453)+IF(AK1453="",0,AK1453)+IF(AL1453="",0,AL1453)+IF(AM1453="",0,AM1453))</x:f>
      </x:c>
      <x:c r="AP1453" s="56"/>
      <x:c r="AQ1453" s="56" t="str">
        <x:f>IF(OR(AO1453="",AP1453=""),"",AO1453-AP1453)</x:f>
      </x:c>
      <x:c r="AR1453" s="58" t="str">
        <x:f>IF(OR(AP1453="",AP1453=0,AQ1453=""),"",AQ1453/AP1453)</x:f>
      </x:c>
      <x:c r="AS1453" s="58"/>
      <x:c r="AT1453" s="37"/>
      <x:c r="AU1453" s="37"/>
      <x:c r="AV1453" s="37"/>
      <x:c r="AW1453" s="56"/>
      <x:c r="AX1453" s="56"/>
      <x:c r="AY1453" s="37"/>
      <x:c r="AZ1453" s="37"/>
      <x:c r="BA1453" s="37"/>
      <x:c r="BB1453" s="37"/>
      <x:c r="BC1453" s="37"/>
      <x:c r="BD1453" s="60"/>
      <x:c r="BE1453" s="60"/>
      <x:c r="BF1453" s="37"/>
      <x:c r="BG1453" s="37"/>
      <x:c r="BH1453" s="37" t="str">
        <x:v>https://www.zahranstores.com/en/tefal-expert-stewpot-with-glass-lid-size-26-c2891004</x:v>
      </x:c>
      <x:c r="BI1453" s="37"/>
      <x:c r="BJ1453" s="37" t="str">
        <x:v>لم يبدأ</x:v>
      </x:c>
      <x:c r="BK1453" s="60" t="n">
        <x:v>46233</x:v>
      </x:c>
      <x:c r="BL1453" s="60"/>
      <x:c r="BM1453" s="60"/>
      <x:c r="BN1453" s="62" t="str">
        <x:f>IF(BM1453="","",(NOW()-BM1453)*24)</x:f>
      </x:c>
      <x:c r="BO1453" s="37" t="str">
        <x:f>IF(BM1453="","لم يُرصد",IF(BT1453&lt;&gt;TRUE,"غير نشط",IF(BP1453="فشل","فشل حالي",IF(BN1453&lt;=12,"حديث",IF(BN1453&lt;=24,"متأخر","قديم")))))</x:f>
        <x:v>لم يُرصد</x:v>
      </x:c>
      <x:c r="BP1453" s="37" t="str">
        <x:v>بانتظار رصد التقسيط</x:v>
      </x:c>
      <x:c r="BQ1453" s="37" t="n">
        <x:v>0</x:v>
      </x:c>
      <x:c r="BR1453" s="37"/>
      <x:c r="BS1453" s="37"/>
      <x:c r="BT1453" s="54" t="b">
        <x:v>1</x:v>
      </x:c>
      <x:c r="BU1453" s="37" t="str">
        <x:v>يحتاج تأكيد صفحة المنتج</x:v>
      </x:c>
      <x:c r="BV1453" s="37" t="str"/>
      <x:c r="BW1453" s="37" t="str">
        <x:v>الملفات المرفوعة لا تحتوي خطة تقسيط فعلية لهذا الربط؛ الصف مُنشأ كمهمة جمع. | Exact product URL in Zahran Stores public sitemap; stock not asserted</x:v>
      </x:c>
      <x:c r="BX1453" s="60" t="n">
        <x:v>46233</x:v>
      </x:c>
      <x:c r="BY1453" s="60" t="n">
        <x:v>46233</x:v>
      </x:c>
    </x:row>
    <x:row r="1454">
      <x:c r="A1454" s="37" t="str">
        <x:v>مهمة جمع أولية</x:v>
      </x:c>
      <x:c r="B1454" s="37" t="str">
        <x:v>INSTTASK-2CD560836F42</x:v>
      </x:c>
      <x:c r="C1454" s="37" t="str">
        <x:v>VAR-6F273BE06FE92D|EG-079|STORE|PENDING</x:v>
      </x:c>
      <x:c r="D1454" s="37" t="str">
        <x:v>VAR-6F273BE06FE92D|EG-079|STORE</x:v>
      </x:c>
      <x:c r="E1454" s="37" t="str">
        <x:v>VAR-6F273BE06FE92D</x:v>
      </x:c>
      <x:c r="F1454" s="37" t="str">
        <x:v>MOD-0477792C121E03</x:v>
      </x:c>
      <x:c r="G1454" s="37" t="str">
        <x:v>Tefal C2891005</x:v>
      </x:c>
      <x:c r="H1454" s="37" t="str">
        <x:v>المطبخ والأدوات المنزلية</x:v>
      </x:c>
      <x:c r="I1454" s="37" t="str">
        <x:v>حلل طهي</x:v>
      </x:c>
      <x:c r="J1454" s="37" t="str">
        <x:v>Tefal</x:v>
      </x:c>
      <x:c r="K1454" s="37" t="str">
        <x:v>C2891005</x:v>
      </x:c>
      <x:c r="L1454" s="37"/>
      <x:c r="M1454" s="37"/>
      <x:c r="N1454" s="37"/>
      <x:c r="O1454" s="37"/>
      <x:c r="P1454" s="37" t="str">
        <x:v>C2891005</x:v>
      </x:c>
      <x:c r="Q1454" s="37"/>
      <x:c r="R1454" s="37" t="str">
        <x:v>EG-079</x:v>
      </x:c>
      <x:c r="S1454" s="37" t="str">
        <x:v>Zahran Stores</x:v>
      </x:c>
      <x:c r="T1454" s="37" t="str">
        <x:v>A</x:v>
      </x:c>
      <x:c r="U1454" s="37"/>
      <x:c r="V1454" s="37"/>
      <x:c r="W1454" s="37" t="str">
        <x:v>https://www.zahranstores.com/en/tefal-expert-stewpot-with-glass-lid-size-28-c2891005</x:v>
      </x:c>
      <x:c r="X1454" s="37" t="str">
        <x:v>Sitemap/قائمة روابط</x:v>
      </x:c>
      <x:c r="Y1454" s="37"/>
      <x:c r="Z1454" s="37"/>
      <x:c r="AA1454" s="37"/>
      <x:c r="AB1454" s="37"/>
      <x:c r="AC1454" s="37"/>
      <x:c r="AD1454" s="37"/>
      <x:c r="AE1454" s="37"/>
      <x:c r="AF1454" s="56"/>
      <x:c r="AG1454" s="56"/>
      <x:c r="AH1454" s="56"/>
      <x:c r="AI1454" s="58"/>
      <x:c r="AJ1454" s="56"/>
      <x:c r="AK1454" s="56"/>
      <x:c r="AL1454" s="56"/>
      <x:c r="AM1454" s="56"/>
      <x:c r="AN1454" s="56"/>
      <x:c r="AO1454" s="56" t="str">
        <x:f>IF(OR(AF1454="",AD1454=""),"",AF1454*AD1454+IF(AG1454="",0,AG1454)+IF(AH1454="",0,AH1454)+IF(AJ1454="",0,AJ1454)+IF(AK1454="",0,AK1454)+IF(AL1454="",0,AL1454)+IF(AM1454="",0,AM1454))</x:f>
      </x:c>
      <x:c r="AP1454" s="56"/>
      <x:c r="AQ1454" s="56" t="str">
        <x:f>IF(OR(AO1454="",AP1454=""),"",AO1454-AP1454)</x:f>
      </x:c>
      <x:c r="AR1454" s="58" t="str">
        <x:f>IF(OR(AP1454="",AP1454=0,AQ1454=""),"",AQ1454/AP1454)</x:f>
      </x:c>
      <x:c r="AS1454" s="58"/>
      <x:c r="AT1454" s="37"/>
      <x:c r="AU1454" s="37"/>
      <x:c r="AV1454" s="37"/>
      <x:c r="AW1454" s="56"/>
      <x:c r="AX1454" s="56"/>
      <x:c r="AY1454" s="37"/>
      <x:c r="AZ1454" s="37"/>
      <x:c r="BA1454" s="37"/>
      <x:c r="BB1454" s="37"/>
      <x:c r="BC1454" s="37"/>
      <x:c r="BD1454" s="60"/>
      <x:c r="BE1454" s="60"/>
      <x:c r="BF1454" s="37"/>
      <x:c r="BG1454" s="37"/>
      <x:c r="BH1454" s="37" t="str">
        <x:v>https://www.zahranstores.com/en/tefal-expert-stewpot-with-glass-lid-size-28-c2891005</x:v>
      </x:c>
      <x:c r="BI1454" s="37"/>
      <x:c r="BJ1454" s="37" t="str">
        <x:v>لم يبدأ</x:v>
      </x:c>
      <x:c r="BK1454" s="60" t="n">
        <x:v>46233</x:v>
      </x:c>
      <x:c r="BL1454" s="60"/>
      <x:c r="BM1454" s="60"/>
      <x:c r="BN1454" s="62" t="str">
        <x:f>IF(BM1454="","",(NOW()-BM1454)*24)</x:f>
      </x:c>
      <x:c r="BO1454" s="37" t="str">
        <x:f>IF(BM1454="","لم يُرصد",IF(BT1454&lt;&gt;TRUE,"غير نشط",IF(BP1454="فشل","فشل حالي",IF(BN1454&lt;=12,"حديث",IF(BN1454&lt;=24,"متأخر","قديم")))))</x:f>
        <x:v>لم يُرصد</x:v>
      </x:c>
      <x:c r="BP1454" s="37" t="str">
        <x:v>بانتظار رصد التقسيط</x:v>
      </x:c>
      <x:c r="BQ1454" s="37" t="n">
        <x:v>0</x:v>
      </x:c>
      <x:c r="BR1454" s="37"/>
      <x:c r="BS1454" s="37"/>
      <x:c r="BT1454" s="54" t="b">
        <x:v>1</x:v>
      </x:c>
      <x:c r="BU1454" s="37" t="str">
        <x:v>يحتاج تأكيد صفحة المنتج</x:v>
      </x:c>
      <x:c r="BV1454" s="37" t="str"/>
      <x:c r="BW1454" s="37" t="str">
        <x:v>الملفات المرفوعة لا تحتوي خطة تقسيط فعلية لهذا الربط؛ الصف مُنشأ كمهمة جمع. | Exact product URL in Zahran Stores public sitemap; stock not asserted</x:v>
      </x:c>
      <x:c r="BX1454" s="60" t="n">
        <x:v>46233</x:v>
      </x:c>
      <x:c r="BY1454" s="60" t="n">
        <x:v>46233</x:v>
      </x:c>
    </x:row>
    <x:row r="1455">
      <x:c r="A1455" s="37" t="str">
        <x:v>مهمة جمع أولية</x:v>
      </x:c>
      <x:c r="B1455" s="37" t="str">
        <x:v>INSTTASK-4A3DDBEB6227</x:v>
      </x:c>
      <x:c r="C1455" s="37" t="str">
        <x:v>VAR-A2CDCC945BFA3C|EG-079|STORE|PENDING</x:v>
      </x:c>
      <x:c r="D1455" s="37" t="str">
        <x:v>VAR-A2CDCC945BFA3C|EG-079|STORE</x:v>
      </x:c>
      <x:c r="E1455" s="37" t="str">
        <x:v>VAR-A2CDCC945BFA3C</x:v>
      </x:c>
      <x:c r="F1455" s="37" t="str">
        <x:v>MOD-3F46CB7F2507D7</x:v>
      </x:c>
      <x:c r="G1455" s="37" t="str">
        <x:v>Tefal D7A570F3</x:v>
      </x:c>
      <x:c r="H1455" s="37" t="str">
        <x:v>المطبخ والأدوات المنزلية</x:v>
      </x:c>
      <x:c r="I1455" s="37" t="str">
        <x:v>حلل طهي</x:v>
      </x:c>
      <x:c r="J1455" s="37" t="str">
        <x:v>Tefal</x:v>
      </x:c>
      <x:c r="K1455" s="37" t="str">
        <x:v>D7A570F3</x:v>
      </x:c>
      <x:c r="L1455" s="37"/>
      <x:c r="M1455" s="37"/>
      <x:c r="N1455" s="37"/>
      <x:c r="O1455" s="37"/>
      <x:c r="P1455" s="37" t="str">
        <x:v>D7A570F3</x:v>
      </x:c>
      <x:c r="Q1455" s="37"/>
      <x:c r="R1455" s="37" t="str">
        <x:v>EG-079</x:v>
      </x:c>
      <x:c r="S1455" s="37" t="str">
        <x:v>Zahran Stores</x:v>
      </x:c>
      <x:c r="T1455" s="37" t="str">
        <x:v>A</x:v>
      </x:c>
      <x:c r="U1455" s="37"/>
      <x:c r="V1455" s="37"/>
      <x:c r="W1455" s="37" t="str">
        <x:v>https://www.zahranstores.com/en/tefal-minute-stewpot-20-cm-d7a570f3-1995</x:v>
      </x:c>
      <x:c r="X1455" s="37" t="str">
        <x:v>Sitemap/قائمة روابط</x:v>
      </x:c>
      <x:c r="Y1455" s="37"/>
      <x:c r="Z1455" s="37"/>
      <x:c r="AA1455" s="37"/>
      <x:c r="AB1455" s="37"/>
      <x:c r="AC1455" s="37"/>
      <x:c r="AD1455" s="37"/>
      <x:c r="AE1455" s="37"/>
      <x:c r="AF1455" s="56"/>
      <x:c r="AG1455" s="56"/>
      <x:c r="AH1455" s="56"/>
      <x:c r="AI1455" s="58"/>
      <x:c r="AJ1455" s="56"/>
      <x:c r="AK1455" s="56"/>
      <x:c r="AL1455" s="56"/>
      <x:c r="AM1455" s="56"/>
      <x:c r="AN1455" s="56"/>
      <x:c r="AO1455" s="56" t="str">
        <x:f>IF(OR(AF1455="",AD1455=""),"",AF1455*AD1455+IF(AG1455="",0,AG1455)+IF(AH1455="",0,AH1455)+IF(AJ1455="",0,AJ1455)+IF(AK1455="",0,AK1455)+IF(AL1455="",0,AL1455)+IF(AM1455="",0,AM1455))</x:f>
      </x:c>
      <x:c r="AP1455" s="56"/>
      <x:c r="AQ1455" s="56" t="str">
        <x:f>IF(OR(AO1455="",AP1455=""),"",AO1455-AP1455)</x:f>
      </x:c>
      <x:c r="AR1455" s="58" t="str">
        <x:f>IF(OR(AP1455="",AP1455=0,AQ1455=""),"",AQ1455/AP1455)</x:f>
      </x:c>
      <x:c r="AS1455" s="58"/>
      <x:c r="AT1455" s="37"/>
      <x:c r="AU1455" s="37"/>
      <x:c r="AV1455" s="37"/>
      <x:c r="AW1455" s="56"/>
      <x:c r="AX1455" s="56"/>
      <x:c r="AY1455" s="37"/>
      <x:c r="AZ1455" s="37"/>
      <x:c r="BA1455" s="37"/>
      <x:c r="BB1455" s="37"/>
      <x:c r="BC1455" s="37"/>
      <x:c r="BD1455" s="60"/>
      <x:c r="BE1455" s="60"/>
      <x:c r="BF1455" s="37"/>
      <x:c r="BG1455" s="37"/>
      <x:c r="BH1455" s="37" t="str">
        <x:v>https://www.zahranstores.com/en/tefal-minute-stewpot-20-cm-d7a570f3-1995</x:v>
      </x:c>
      <x:c r="BI1455" s="37"/>
      <x:c r="BJ1455" s="37" t="str">
        <x:v>لم يبدأ</x:v>
      </x:c>
      <x:c r="BK1455" s="60" t="n">
        <x:v>46233</x:v>
      </x:c>
      <x:c r="BL1455" s="60"/>
      <x:c r="BM1455" s="60"/>
      <x:c r="BN1455" s="62" t="str">
        <x:f>IF(BM1455="","",(NOW()-BM1455)*24)</x:f>
      </x:c>
      <x:c r="BO1455" s="37" t="str">
        <x:f>IF(BM1455="","لم يُرصد",IF(BT1455&lt;&gt;TRUE,"غير نشط",IF(BP1455="فشل","فشل حالي",IF(BN1455&lt;=12,"حديث",IF(BN1455&lt;=24,"متأخر","قديم")))))</x:f>
        <x:v>لم يُرصد</x:v>
      </x:c>
      <x:c r="BP1455" s="37" t="str">
        <x:v>بانتظار رصد التقسيط</x:v>
      </x:c>
      <x:c r="BQ1455" s="37" t="n">
        <x:v>0</x:v>
      </x:c>
      <x:c r="BR1455" s="37"/>
      <x:c r="BS1455" s="37"/>
      <x:c r="BT1455" s="54" t="b">
        <x:v>1</x:v>
      </x:c>
      <x:c r="BU1455" s="37" t="str">
        <x:v>يحتاج تأكيد صفحة المنتج</x:v>
      </x:c>
      <x:c r="BV1455" s="37" t="str"/>
      <x:c r="BW1455" s="37" t="str">
        <x:v>الملفات المرفوعة لا تحتوي خطة تقسيط فعلية لهذا الربط؛ الصف مُنشأ كمهمة جمع. | Exact product URL in Zahran Stores public sitemap; stock not asserted</x:v>
      </x:c>
      <x:c r="BX1455" s="60" t="n">
        <x:v>46233</x:v>
      </x:c>
      <x:c r="BY1455" s="60" t="n">
        <x:v>46233</x:v>
      </x:c>
    </x:row>
    <x:row r="1456">
      <x:c r="A1456" s="37" t="str">
        <x:v>مهمة جمع أولية</x:v>
      </x:c>
      <x:c r="B1456" s="37" t="str">
        <x:v>INSTTASK-16B8680D1DE7</x:v>
      </x:c>
      <x:c r="C1456" s="37" t="str">
        <x:v>VAR-F0D42C83DC63EC|EG-079|STORE|PENDING</x:v>
      </x:c>
      <x:c r="D1456" s="37" t="str">
        <x:v>VAR-F0D42C83DC63EC|EG-079|STORE</x:v>
      </x:c>
      <x:c r="E1456" s="37" t="str">
        <x:v>VAR-F0D42C83DC63EC</x:v>
      </x:c>
      <x:c r="F1456" s="37" t="str">
        <x:v>MOD-21C7FC4FBA0DB5</x:v>
      </x:c>
      <x:c r="G1456" s="37" t="str">
        <x:v>Tefal G2554602 Black</x:v>
      </x:c>
      <x:c r="H1456" s="37" t="str">
        <x:v>المطبخ والأدوات المنزلية</x:v>
      </x:c>
      <x:c r="I1456" s="37" t="str">
        <x:v>حلل طهي</x:v>
      </x:c>
      <x:c r="J1456" s="37" t="str">
        <x:v>Tefal</x:v>
      </x:c>
      <x:c r="K1456" s="37" t="str">
        <x:v>G2554602</x:v>
      </x:c>
      <x:c r="L1456" s="37" t="str">
        <x:v>Black</x:v>
      </x:c>
      <x:c r="M1456" s="37"/>
      <x:c r="N1456" s="37"/>
      <x:c r="O1456" s="37" t="str">
        <x:v>Black</x:v>
      </x:c>
      <x:c r="P1456" s="37" t="str">
        <x:v>G2554602</x:v>
      </x:c>
      <x:c r="Q1456" s="37"/>
      <x:c r="R1456" s="37" t="str">
        <x:v>EG-079</x:v>
      </x:c>
      <x:c r="S1456" s="37" t="str">
        <x:v>Zahran Stores</x:v>
      </x:c>
      <x:c r="T1456" s="37" t="str">
        <x:v>A</x:v>
      </x:c>
      <x:c r="U1456" s="37"/>
      <x:c r="V1456" s="37"/>
      <x:c r="W1456" s="37" t="str">
        <x:v>https://www.zahranstores.com/en/tefal-unlimited-stewpot-20-cm-black-g2554602-2088</x:v>
      </x:c>
      <x:c r="X1456" s="37" t="str">
        <x:v>Sitemap/قائمة روابط</x:v>
      </x:c>
      <x:c r="Y1456" s="37"/>
      <x:c r="Z1456" s="37"/>
      <x:c r="AA1456" s="37"/>
      <x:c r="AB1456" s="37"/>
      <x:c r="AC1456" s="37"/>
      <x:c r="AD1456" s="37"/>
      <x:c r="AE1456" s="37"/>
      <x:c r="AF1456" s="56"/>
      <x:c r="AG1456" s="56"/>
      <x:c r="AH1456" s="56"/>
      <x:c r="AI1456" s="58"/>
      <x:c r="AJ1456" s="56"/>
      <x:c r="AK1456" s="56"/>
      <x:c r="AL1456" s="56"/>
      <x:c r="AM1456" s="56"/>
      <x:c r="AN1456" s="56"/>
      <x:c r="AO1456" s="56" t="str">
        <x:f>IF(OR(AF1456="",AD1456=""),"",AF1456*AD1456+IF(AG1456="",0,AG1456)+IF(AH1456="",0,AH1456)+IF(AJ1456="",0,AJ1456)+IF(AK1456="",0,AK1456)+IF(AL1456="",0,AL1456)+IF(AM1456="",0,AM1456))</x:f>
      </x:c>
      <x:c r="AP1456" s="56"/>
      <x:c r="AQ1456" s="56" t="str">
        <x:f>IF(OR(AO1456="",AP1456=""),"",AO1456-AP1456)</x:f>
      </x:c>
      <x:c r="AR1456" s="58" t="str">
        <x:f>IF(OR(AP1456="",AP1456=0,AQ1456=""),"",AQ1456/AP1456)</x:f>
      </x:c>
      <x:c r="AS1456" s="58"/>
      <x:c r="AT1456" s="37"/>
      <x:c r="AU1456" s="37"/>
      <x:c r="AV1456" s="37"/>
      <x:c r="AW1456" s="56"/>
      <x:c r="AX1456" s="56"/>
      <x:c r="AY1456" s="37"/>
      <x:c r="AZ1456" s="37"/>
      <x:c r="BA1456" s="37"/>
      <x:c r="BB1456" s="37"/>
      <x:c r="BC1456" s="37"/>
      <x:c r="BD1456" s="60"/>
      <x:c r="BE1456" s="60"/>
      <x:c r="BF1456" s="37"/>
      <x:c r="BG1456" s="37"/>
      <x:c r="BH1456" s="37" t="str">
        <x:v>https://www.zahranstores.com/en/tefal-unlimited-stewpot-20-cm-black-g2554602-2088</x:v>
      </x:c>
      <x:c r="BI1456" s="37"/>
      <x:c r="BJ1456" s="37" t="str">
        <x:v>لم يبدأ</x:v>
      </x:c>
      <x:c r="BK1456" s="60" t="n">
        <x:v>46233</x:v>
      </x:c>
      <x:c r="BL1456" s="60"/>
      <x:c r="BM1456" s="60"/>
      <x:c r="BN1456" s="62" t="str">
        <x:f>IF(BM1456="","",(NOW()-BM1456)*24)</x:f>
      </x:c>
      <x:c r="BO1456" s="37" t="str">
        <x:f>IF(BM1456="","لم يُرصد",IF(BT1456&lt;&gt;TRUE,"غير نشط",IF(BP1456="فشل","فشل حالي",IF(BN1456&lt;=12,"حديث",IF(BN1456&lt;=24,"متأخر","قديم")))))</x:f>
        <x:v>لم يُرصد</x:v>
      </x:c>
      <x:c r="BP1456" s="37" t="str">
        <x:v>بانتظار رصد التقسيط</x:v>
      </x:c>
      <x:c r="BQ1456" s="37" t="n">
        <x:v>0</x:v>
      </x:c>
      <x:c r="BR1456" s="37"/>
      <x:c r="BS1456" s="37"/>
      <x:c r="BT1456" s="54" t="b">
        <x:v>1</x:v>
      </x:c>
      <x:c r="BU1456" s="37" t="str">
        <x:v>يحتاج تأكيد صفحة المنتج</x:v>
      </x:c>
      <x:c r="BV1456" s="37" t="str"/>
      <x:c r="BW1456" s="37" t="str">
        <x:v>الملفات المرفوعة لا تحتوي خطة تقسيط فعلية لهذا الربط؛ الصف مُنشأ كمهمة جمع. | Exact product URL in Zahran Stores public sitemap; stock not asserted</x:v>
      </x:c>
      <x:c r="BX1456" s="60" t="n">
        <x:v>46233</x:v>
      </x:c>
      <x:c r="BY1456" s="60" t="n">
        <x:v>46233</x:v>
      </x:c>
    </x:row>
    <x:row r="1457">
      <x:c r="A1457" s="37" t="str">
        <x:v>مهمة جمع أولية</x:v>
      </x:c>
      <x:c r="B1457" s="37" t="str">
        <x:v>INSTTASK-88610992C88C</x:v>
      </x:c>
      <x:c r="C1457" s="37" t="str">
        <x:v>VAR-32E89F74D8365D|EG-079|STORE|PENDING</x:v>
      </x:c>
      <x:c r="D1457" s="37" t="str">
        <x:v>VAR-32E89F74D8365D|EG-079|STORE</x:v>
      </x:c>
      <x:c r="E1457" s="37" t="str">
        <x:v>VAR-32E89F74D8365D</x:v>
      </x:c>
      <x:c r="F1457" s="37" t="str">
        <x:v>MOD-7B4AEF07F267AA</x:v>
      </x:c>
      <x:c r="G1457" s="37" t="str">
        <x:v>Tefal G2664603</x:v>
      </x:c>
      <x:c r="H1457" s="37" t="str">
        <x:v>المطبخ والأدوات المنزلية</x:v>
      </x:c>
      <x:c r="I1457" s="37" t="str">
        <x:v>حلل طهي</x:v>
      </x:c>
      <x:c r="J1457" s="37" t="str">
        <x:v>Tefal</x:v>
      </x:c>
      <x:c r="K1457" s="37" t="str">
        <x:v>G2664603</x:v>
      </x:c>
      <x:c r="L1457" s="37"/>
      <x:c r="M1457" s="37"/>
      <x:c r="N1457" s="37"/>
      <x:c r="O1457" s="37"/>
      <x:c r="P1457" s="37" t="str">
        <x:v>G2664603</x:v>
      </x:c>
      <x:c r="Q1457" s="37"/>
      <x:c r="R1457" s="37" t="str">
        <x:v>EG-079</x:v>
      </x:c>
      <x:c r="S1457" s="37" t="str">
        <x:v>Zahran Stores</x:v>
      </x:c>
      <x:c r="T1457" s="37" t="str">
        <x:v>A</x:v>
      </x:c>
      <x:c r="U1457" s="37"/>
      <x:c r="V1457" s="37"/>
      <x:c r="W1457" s="37" t="str">
        <x:v>https://www.zahranstores.com/en/tefal-natural-force-stewpot-24-cm-g2664603-2113</x:v>
      </x:c>
      <x:c r="X1457" s="37" t="str">
        <x:v>Sitemap/قائمة روابط</x:v>
      </x:c>
      <x:c r="Y1457" s="37"/>
      <x:c r="Z1457" s="37"/>
      <x:c r="AA1457" s="37"/>
      <x:c r="AB1457" s="37"/>
      <x:c r="AC1457" s="37"/>
      <x:c r="AD1457" s="37"/>
      <x:c r="AE1457" s="37"/>
      <x:c r="AF1457" s="56"/>
      <x:c r="AG1457" s="56"/>
      <x:c r="AH1457" s="56"/>
      <x:c r="AI1457" s="58"/>
      <x:c r="AJ1457" s="56"/>
      <x:c r="AK1457" s="56"/>
      <x:c r="AL1457" s="56"/>
      <x:c r="AM1457" s="56"/>
      <x:c r="AN1457" s="56"/>
      <x:c r="AO1457" s="56" t="str">
        <x:f>IF(OR(AF1457="",AD1457=""),"",AF1457*AD1457+IF(AG1457="",0,AG1457)+IF(AH1457="",0,AH1457)+IF(AJ1457="",0,AJ1457)+IF(AK1457="",0,AK1457)+IF(AL1457="",0,AL1457)+IF(AM1457="",0,AM1457))</x:f>
      </x:c>
      <x:c r="AP1457" s="56"/>
      <x:c r="AQ1457" s="56" t="str">
        <x:f>IF(OR(AO1457="",AP1457=""),"",AO1457-AP1457)</x:f>
      </x:c>
      <x:c r="AR1457" s="58" t="str">
        <x:f>IF(OR(AP1457="",AP1457=0,AQ1457=""),"",AQ1457/AP1457)</x:f>
      </x:c>
      <x:c r="AS1457" s="58"/>
      <x:c r="AT1457" s="37"/>
      <x:c r="AU1457" s="37"/>
      <x:c r="AV1457" s="37"/>
      <x:c r="AW1457" s="56"/>
      <x:c r="AX1457" s="56"/>
      <x:c r="AY1457" s="37"/>
      <x:c r="AZ1457" s="37"/>
      <x:c r="BA1457" s="37"/>
      <x:c r="BB1457" s="37"/>
      <x:c r="BC1457" s="37"/>
      <x:c r="BD1457" s="60"/>
      <x:c r="BE1457" s="60"/>
      <x:c r="BF1457" s="37"/>
      <x:c r="BG1457" s="37"/>
      <x:c r="BH1457" s="37" t="str">
        <x:v>https://www.zahranstores.com/en/tefal-natural-force-stewpot-24-cm-g2664603-2113</x:v>
      </x:c>
      <x:c r="BI1457" s="37"/>
      <x:c r="BJ1457" s="37" t="str">
        <x:v>لم يبدأ</x:v>
      </x:c>
      <x:c r="BK1457" s="60" t="n">
        <x:v>46233</x:v>
      </x:c>
      <x:c r="BL1457" s="60"/>
      <x:c r="BM1457" s="60"/>
      <x:c r="BN1457" s="62" t="str">
        <x:f>IF(BM1457="","",(NOW()-BM1457)*24)</x:f>
      </x:c>
      <x:c r="BO1457" s="37" t="str">
        <x:f>IF(BM1457="","لم يُرصد",IF(BT1457&lt;&gt;TRUE,"غير نشط",IF(BP1457="فشل","فشل حالي",IF(BN1457&lt;=12,"حديث",IF(BN1457&lt;=24,"متأخر","قديم")))))</x:f>
        <x:v>لم يُرصد</x:v>
      </x:c>
      <x:c r="BP1457" s="37" t="str">
        <x:v>بانتظار رصد التقسيط</x:v>
      </x:c>
      <x:c r="BQ1457" s="37" t="n">
        <x:v>0</x:v>
      </x:c>
      <x:c r="BR1457" s="37"/>
      <x:c r="BS1457" s="37"/>
      <x:c r="BT1457" s="54" t="b">
        <x:v>1</x:v>
      </x:c>
      <x:c r="BU1457" s="37" t="str">
        <x:v>يحتاج تأكيد صفحة المنتج</x:v>
      </x:c>
      <x:c r="BV1457" s="37" t="str"/>
      <x:c r="BW1457" s="37" t="str">
        <x:v>الملفات المرفوعة لا تحتوي خطة تقسيط فعلية لهذا الربط؛ الصف مُنشأ كمهمة جمع. | Exact product URL in Zahran Stores public sitemap; stock not asserted</x:v>
      </x:c>
      <x:c r="BX1457" s="60" t="n">
        <x:v>46233</x:v>
      </x:c>
      <x:c r="BY1457" s="60" t="n">
        <x:v>46233</x:v>
      </x:c>
    </x:row>
    <x:row r="1458">
      <x:c r="A1458" s="37" t="str">
        <x:v>مهمة جمع أولية</x:v>
      </x:c>
      <x:c r="B1458" s="37" t="str">
        <x:v>INSTTASK-D74F3E6C222F</x:v>
      </x:c>
      <x:c r="C1458" s="37" t="str">
        <x:v>VAR-6328516AA9F886|EG-079|STORE|PENDING</x:v>
      </x:c>
      <x:c r="D1458" s="37" t="str">
        <x:v>VAR-6328516AA9F886|EG-079|STORE</x:v>
      </x:c>
      <x:c r="E1458" s="37" t="str">
        <x:v>VAR-6328516AA9F886</x:v>
      </x:c>
      <x:c r="F1458" s="37" t="str">
        <x:v>MOD-28D813AD310AE9</x:v>
      </x:c>
      <x:c r="G1458" s="37" t="str">
        <x:v>Tefal G2665305</x:v>
      </x:c>
      <x:c r="H1458" s="37" t="str">
        <x:v>المطبخ والأدوات المنزلية</x:v>
      </x:c>
      <x:c r="I1458" s="37" t="str">
        <x:v>حلل طهي</x:v>
      </x:c>
      <x:c r="J1458" s="37" t="str">
        <x:v>Tefal</x:v>
      </x:c>
      <x:c r="K1458" s="37" t="str">
        <x:v>G2665305</x:v>
      </x:c>
      <x:c r="L1458" s="37"/>
      <x:c r="M1458" s="37"/>
      <x:c r="N1458" s="37"/>
      <x:c r="O1458" s="37"/>
      <x:c r="P1458" s="37" t="str">
        <x:v>G2665305</x:v>
      </x:c>
      <x:c r="Q1458" s="37"/>
      <x:c r="R1458" s="37" t="str">
        <x:v>EG-079</x:v>
      </x:c>
      <x:c r="S1458" s="37" t="str">
        <x:v>Zahran Stores</x:v>
      </x:c>
      <x:c r="T1458" s="37" t="str">
        <x:v>A</x:v>
      </x:c>
      <x:c r="U1458" s="37"/>
      <x:c r="V1458" s="37"/>
      <x:c r="W1458" s="37" t="str">
        <x:v>https://www.zahranstores.com/en/tefal-natural-force-stewpot-28-cm-g2665305</x:v>
      </x:c>
      <x:c r="X1458" s="37" t="str">
        <x:v>Sitemap/قائمة روابط</x:v>
      </x:c>
      <x:c r="Y1458" s="37"/>
      <x:c r="Z1458" s="37"/>
      <x:c r="AA1458" s="37"/>
      <x:c r="AB1458" s="37"/>
      <x:c r="AC1458" s="37"/>
      <x:c r="AD1458" s="37"/>
      <x:c r="AE1458" s="37"/>
      <x:c r="AF1458" s="56"/>
      <x:c r="AG1458" s="56"/>
      <x:c r="AH1458" s="56"/>
      <x:c r="AI1458" s="58"/>
      <x:c r="AJ1458" s="56"/>
      <x:c r="AK1458" s="56"/>
      <x:c r="AL1458" s="56"/>
      <x:c r="AM1458" s="56"/>
      <x:c r="AN1458" s="56"/>
      <x:c r="AO1458" s="56" t="str">
        <x:f>IF(OR(AF1458="",AD1458=""),"",AF1458*AD1458+IF(AG1458="",0,AG1458)+IF(AH1458="",0,AH1458)+IF(AJ1458="",0,AJ1458)+IF(AK1458="",0,AK1458)+IF(AL1458="",0,AL1458)+IF(AM1458="",0,AM1458))</x:f>
      </x:c>
      <x:c r="AP1458" s="56"/>
      <x:c r="AQ1458" s="56" t="str">
        <x:f>IF(OR(AO1458="",AP1458=""),"",AO1458-AP1458)</x:f>
      </x:c>
      <x:c r="AR1458" s="58" t="str">
        <x:f>IF(OR(AP1458="",AP1458=0,AQ1458=""),"",AQ1458/AP1458)</x:f>
      </x:c>
      <x:c r="AS1458" s="58"/>
      <x:c r="AT1458" s="37"/>
      <x:c r="AU1458" s="37"/>
      <x:c r="AV1458" s="37"/>
      <x:c r="AW1458" s="56"/>
      <x:c r="AX1458" s="56"/>
      <x:c r="AY1458" s="37"/>
      <x:c r="AZ1458" s="37"/>
      <x:c r="BA1458" s="37"/>
      <x:c r="BB1458" s="37"/>
      <x:c r="BC1458" s="37"/>
      <x:c r="BD1458" s="60"/>
      <x:c r="BE1458" s="60"/>
      <x:c r="BF1458" s="37"/>
      <x:c r="BG1458" s="37"/>
      <x:c r="BH1458" s="37" t="str">
        <x:v>https://www.zahranstores.com/en/tefal-natural-force-stewpot-28-cm-g2665305</x:v>
      </x:c>
      <x:c r="BI1458" s="37"/>
      <x:c r="BJ1458" s="37" t="str">
        <x:v>لم يبدأ</x:v>
      </x:c>
      <x:c r="BK1458" s="60" t="n">
        <x:v>46233</x:v>
      </x:c>
      <x:c r="BL1458" s="60"/>
      <x:c r="BM1458" s="60"/>
      <x:c r="BN1458" s="62" t="str">
        <x:f>IF(BM1458="","",(NOW()-BM1458)*24)</x:f>
      </x:c>
      <x:c r="BO1458" s="37" t="str">
        <x:f>IF(BM1458="","لم يُرصد",IF(BT1458&lt;&gt;TRUE,"غير نشط",IF(BP1458="فشل","فشل حالي",IF(BN1458&lt;=12,"حديث",IF(BN1458&lt;=24,"متأخر","قديم")))))</x:f>
        <x:v>لم يُرصد</x:v>
      </x:c>
      <x:c r="BP1458" s="37" t="str">
        <x:v>بانتظار رصد التقسيط</x:v>
      </x:c>
      <x:c r="BQ1458" s="37" t="n">
        <x:v>0</x:v>
      </x:c>
      <x:c r="BR1458" s="37"/>
      <x:c r="BS1458" s="37"/>
      <x:c r="BT1458" s="54" t="b">
        <x:v>1</x:v>
      </x:c>
      <x:c r="BU1458" s="37" t="str">
        <x:v>يحتاج تأكيد صفحة المنتج</x:v>
      </x:c>
      <x:c r="BV1458" s="37" t="str"/>
      <x:c r="BW1458" s="37" t="str">
        <x:v>الملفات المرفوعة لا تحتوي خطة تقسيط فعلية لهذا الربط؛ الصف مُنشأ كمهمة جمع. | Exact product URL in Zahran Stores public sitemap; stock not asserted</x:v>
      </x:c>
      <x:c r="BX1458" s="60" t="n">
        <x:v>46233</x:v>
      </x:c>
      <x:c r="BY1458" s="60" t="n">
        <x:v>46233</x:v>
      </x:c>
    </x:row>
    <x:row r="1459">
      <x:c r="A1459" s="37" t="str">
        <x:v>مهمة جمع أولية</x:v>
      </x:c>
      <x:c r="B1459" s="37" t="str">
        <x:v>INSTTASK-D65E4E4E2182</x:v>
      </x:c>
      <x:c r="C1459" s="37" t="str">
        <x:v>VAR-AE815134F0A257|EG-079|STORE|PENDING</x:v>
      </x:c>
      <x:c r="D1459" s="37" t="str">
        <x:v>VAR-AE815134F0A257|EG-079|STORE</x:v>
      </x:c>
      <x:c r="E1459" s="37" t="str">
        <x:v>VAR-AE815134F0A257</x:v>
      </x:c>
      <x:c r="F1459" s="37" t="str">
        <x:v>MOD-A75CFE6797E694</x:v>
      </x:c>
      <x:c r="G1459" s="37" t="str">
        <x:v>Zahran 330010016 Stainless Steel</x:v>
      </x:c>
      <x:c r="H1459" s="37" t="str">
        <x:v>المطبخ والأدوات المنزلية</x:v>
      </x:c>
      <x:c r="I1459" s="37" t="str">
        <x:v>حلل طهي</x:v>
      </x:c>
      <x:c r="J1459" s="37" t="str">
        <x:v>Zahran</x:v>
      </x:c>
      <x:c r="K1459" s="37" t="str">
        <x:v>330010016</x:v>
      </x:c>
      <x:c r="L1459" s="37" t="str">
        <x:v>Stainless Steel</x:v>
      </x:c>
      <x:c r="M1459" s="37"/>
      <x:c r="N1459" s="37"/>
      <x:c r="O1459" s="37" t="str">
        <x:v>Stainless Steel</x:v>
      </x:c>
      <x:c r="P1459" s="37" t="str">
        <x:v>330010016</x:v>
      </x:c>
      <x:c r="Q1459" s="37"/>
      <x:c r="R1459" s="37" t="str">
        <x:v>EG-079</x:v>
      </x:c>
      <x:c r="S1459" s="37" t="str">
        <x:v>Zahran Stores</x:v>
      </x:c>
      <x:c r="T1459" s="37" t="str">
        <x:v>A</x:v>
      </x:c>
      <x:c r="U1459" s="37"/>
      <x:c r="V1459" s="37"/>
      <x:c r="W1459" s="37" t="str">
        <x:v>https://www.zahranstores.com/en/zahran-stainless-steel-classic-stewpot-16-330010016-2139</x:v>
      </x:c>
      <x:c r="X1459" s="37" t="str">
        <x:v>Sitemap/قائمة روابط</x:v>
      </x:c>
      <x:c r="Y1459" s="37"/>
      <x:c r="Z1459" s="37"/>
      <x:c r="AA1459" s="37"/>
      <x:c r="AB1459" s="37"/>
      <x:c r="AC1459" s="37"/>
      <x:c r="AD1459" s="37"/>
      <x:c r="AE1459" s="37"/>
      <x:c r="AF1459" s="56"/>
      <x:c r="AG1459" s="56"/>
      <x:c r="AH1459" s="56"/>
      <x:c r="AI1459" s="58"/>
      <x:c r="AJ1459" s="56"/>
      <x:c r="AK1459" s="56"/>
      <x:c r="AL1459" s="56"/>
      <x:c r="AM1459" s="56"/>
      <x:c r="AN1459" s="56"/>
      <x:c r="AO1459" s="56" t="str">
        <x:f>IF(OR(AF1459="",AD1459=""),"",AF1459*AD1459+IF(AG1459="",0,AG1459)+IF(AH1459="",0,AH1459)+IF(AJ1459="",0,AJ1459)+IF(AK1459="",0,AK1459)+IF(AL1459="",0,AL1459)+IF(AM1459="",0,AM1459))</x:f>
      </x:c>
      <x:c r="AP1459" s="56"/>
      <x:c r="AQ1459" s="56" t="str">
        <x:f>IF(OR(AO1459="",AP1459=""),"",AO1459-AP1459)</x:f>
      </x:c>
      <x:c r="AR1459" s="58" t="str">
        <x:f>IF(OR(AP1459="",AP1459=0,AQ1459=""),"",AQ1459/AP1459)</x:f>
      </x:c>
      <x:c r="AS1459" s="58"/>
      <x:c r="AT1459" s="37"/>
      <x:c r="AU1459" s="37"/>
      <x:c r="AV1459" s="37"/>
      <x:c r="AW1459" s="56"/>
      <x:c r="AX1459" s="56"/>
      <x:c r="AY1459" s="37"/>
      <x:c r="AZ1459" s="37"/>
      <x:c r="BA1459" s="37"/>
      <x:c r="BB1459" s="37"/>
      <x:c r="BC1459" s="37"/>
      <x:c r="BD1459" s="60"/>
      <x:c r="BE1459" s="60"/>
      <x:c r="BF1459" s="37"/>
      <x:c r="BG1459" s="37"/>
      <x:c r="BH1459" s="37" t="str">
        <x:v>https://www.zahranstores.com/en/zahran-stainless-steel-classic-stewpot-16-330010016-2139</x:v>
      </x:c>
      <x:c r="BI1459" s="37"/>
      <x:c r="BJ1459" s="37" t="str">
        <x:v>لم يبدأ</x:v>
      </x:c>
      <x:c r="BK1459" s="60" t="n">
        <x:v>46233</x:v>
      </x:c>
      <x:c r="BL1459" s="60"/>
      <x:c r="BM1459" s="60"/>
      <x:c r="BN1459" s="62" t="str">
        <x:f>IF(BM1459="","",(NOW()-BM1459)*24)</x:f>
      </x:c>
      <x:c r="BO1459" s="37" t="str">
        <x:f>IF(BM1459="","لم يُرصد",IF(BT1459&lt;&gt;TRUE,"غير نشط",IF(BP1459="فشل","فشل حالي",IF(BN1459&lt;=12,"حديث",IF(BN1459&lt;=24,"متأخر","قديم")))))</x:f>
        <x:v>لم يُرصد</x:v>
      </x:c>
      <x:c r="BP1459" s="37" t="str">
        <x:v>بانتظار رصد التقسيط</x:v>
      </x:c>
      <x:c r="BQ1459" s="37" t="n">
        <x:v>0</x:v>
      </x:c>
      <x:c r="BR1459" s="37"/>
      <x:c r="BS1459" s="37"/>
      <x:c r="BT1459" s="54" t="b">
        <x:v>1</x:v>
      </x:c>
      <x:c r="BU1459" s="37" t="str">
        <x:v>يحتاج تأكيد صفحة المنتج</x:v>
      </x:c>
      <x:c r="BV1459" s="37" t="str"/>
      <x:c r="BW1459" s="37" t="str">
        <x:v>الملفات المرفوعة لا تحتوي خطة تقسيط فعلية لهذا الربط؛ الصف مُنشأ كمهمة جمع. | Exact product URL in Zahran Stores public sitemap; stock not asserted</x:v>
      </x:c>
      <x:c r="BX1459" s="60" t="n">
        <x:v>46233</x:v>
      </x:c>
      <x:c r="BY1459" s="60" t="n">
        <x:v>46233</x:v>
      </x:c>
    </x:row>
    <x:row r="1460">
      <x:c r="A1460" s="37" t="str">
        <x:v>مهمة جمع أولية</x:v>
      </x:c>
      <x:c r="B1460" s="37" t="str">
        <x:v>INSTTASK-A19619B068B8</x:v>
      </x:c>
      <x:c r="C1460" s="37" t="str">
        <x:v>VAR-60260FB16A7CF4|EG-079|STORE|PENDING</x:v>
      </x:c>
      <x:c r="D1460" s="37" t="str">
        <x:v>VAR-60260FB16A7CF4|EG-079|STORE</x:v>
      </x:c>
      <x:c r="E1460" s="37" t="str">
        <x:v>VAR-60260FB16A7CF4</x:v>
      </x:c>
      <x:c r="F1460" s="37" t="str">
        <x:v>MOD-9569FED89B39BB</x:v>
      </x:c>
      <x:c r="G1460" s="37" t="str">
        <x:v>Zahran 330010020 Stainless Steel</x:v>
      </x:c>
      <x:c r="H1460" s="37" t="str">
        <x:v>المطبخ والأدوات المنزلية</x:v>
      </x:c>
      <x:c r="I1460" s="37" t="str">
        <x:v>حلل طهي</x:v>
      </x:c>
      <x:c r="J1460" s="37" t="str">
        <x:v>Zahran</x:v>
      </x:c>
      <x:c r="K1460" s="37" t="str">
        <x:v>330010020</x:v>
      </x:c>
      <x:c r="L1460" s="37" t="str">
        <x:v>Stainless Steel</x:v>
      </x:c>
      <x:c r="M1460" s="37"/>
      <x:c r="N1460" s="37"/>
      <x:c r="O1460" s="37" t="str">
        <x:v>Stainless Steel</x:v>
      </x:c>
      <x:c r="P1460" s="37" t="str">
        <x:v>330010020</x:v>
      </x:c>
      <x:c r="Q1460" s="37"/>
      <x:c r="R1460" s="37" t="str">
        <x:v>EG-079</x:v>
      </x:c>
      <x:c r="S1460" s="37" t="str">
        <x:v>Zahran Stores</x:v>
      </x:c>
      <x:c r="T1460" s="37" t="str">
        <x:v>A</x:v>
      </x:c>
      <x:c r="U1460" s="37"/>
      <x:c r="V1460" s="37"/>
      <x:c r="W1460" s="37" t="str">
        <x:v>https://www.zahranstores.com/en/zahran-stainless-steel-classic-stewpot-20-330010020-2141</x:v>
      </x:c>
      <x:c r="X1460" s="37" t="str">
        <x:v>Sitemap/قائمة روابط</x:v>
      </x:c>
      <x:c r="Y1460" s="37"/>
      <x:c r="Z1460" s="37"/>
      <x:c r="AA1460" s="37"/>
      <x:c r="AB1460" s="37"/>
      <x:c r="AC1460" s="37"/>
      <x:c r="AD1460" s="37"/>
      <x:c r="AE1460" s="37"/>
      <x:c r="AF1460" s="56"/>
      <x:c r="AG1460" s="56"/>
      <x:c r="AH1460" s="56"/>
      <x:c r="AI1460" s="58"/>
      <x:c r="AJ1460" s="56"/>
      <x:c r="AK1460" s="56"/>
      <x:c r="AL1460" s="56"/>
      <x:c r="AM1460" s="56"/>
      <x:c r="AN1460" s="56"/>
      <x:c r="AO1460" s="56" t="str">
        <x:f>IF(OR(AF1460="",AD1460=""),"",AF1460*AD1460+IF(AG1460="",0,AG1460)+IF(AH1460="",0,AH1460)+IF(AJ1460="",0,AJ1460)+IF(AK1460="",0,AK1460)+IF(AL1460="",0,AL1460)+IF(AM1460="",0,AM1460))</x:f>
      </x:c>
      <x:c r="AP1460" s="56"/>
      <x:c r="AQ1460" s="56" t="str">
        <x:f>IF(OR(AO1460="",AP1460=""),"",AO1460-AP1460)</x:f>
      </x:c>
      <x:c r="AR1460" s="58" t="str">
        <x:f>IF(OR(AP1460="",AP1460=0,AQ1460=""),"",AQ1460/AP1460)</x:f>
      </x:c>
      <x:c r="AS1460" s="58"/>
      <x:c r="AT1460" s="37"/>
      <x:c r="AU1460" s="37"/>
      <x:c r="AV1460" s="37"/>
      <x:c r="AW1460" s="56"/>
      <x:c r="AX1460" s="56"/>
      <x:c r="AY1460" s="37"/>
      <x:c r="AZ1460" s="37"/>
      <x:c r="BA1460" s="37"/>
      <x:c r="BB1460" s="37"/>
      <x:c r="BC1460" s="37"/>
      <x:c r="BD1460" s="60"/>
      <x:c r="BE1460" s="60"/>
      <x:c r="BF1460" s="37"/>
      <x:c r="BG1460" s="37"/>
      <x:c r="BH1460" s="37" t="str">
        <x:v>https://www.zahranstores.com/en/zahran-stainless-steel-classic-stewpot-20-330010020-2141</x:v>
      </x:c>
      <x:c r="BI1460" s="37"/>
      <x:c r="BJ1460" s="37" t="str">
        <x:v>لم يبدأ</x:v>
      </x:c>
      <x:c r="BK1460" s="60" t="n">
        <x:v>46233</x:v>
      </x:c>
      <x:c r="BL1460" s="60"/>
      <x:c r="BM1460" s="60"/>
      <x:c r="BN1460" s="62" t="str">
        <x:f>IF(BM1460="","",(NOW()-BM1460)*24)</x:f>
      </x:c>
      <x:c r="BO1460" s="37" t="str">
        <x:f>IF(BM1460="","لم يُرصد",IF(BT1460&lt;&gt;TRUE,"غير نشط",IF(BP1460="فشل","فشل حالي",IF(BN1460&lt;=12,"حديث",IF(BN1460&lt;=24,"متأخر","قديم")))))</x:f>
        <x:v>لم يُرصد</x:v>
      </x:c>
      <x:c r="BP1460" s="37" t="str">
        <x:v>بانتظار رصد التقسيط</x:v>
      </x:c>
      <x:c r="BQ1460" s="37" t="n">
        <x:v>0</x:v>
      </x:c>
      <x:c r="BR1460" s="37"/>
      <x:c r="BS1460" s="37"/>
      <x:c r="BT1460" s="54" t="b">
        <x:v>1</x:v>
      </x:c>
      <x:c r="BU1460" s="37" t="str">
        <x:v>يحتاج تأكيد صفحة المنتج</x:v>
      </x:c>
      <x:c r="BV1460" s="37" t="str"/>
      <x:c r="BW1460" s="37" t="str">
        <x:v>الملفات المرفوعة لا تحتوي خطة تقسيط فعلية لهذا الربط؛ الصف مُنشأ كمهمة جمع. | Exact product URL in Zahran Stores public sitemap; stock not asserted</x:v>
      </x:c>
      <x:c r="BX1460" s="60" t="n">
        <x:v>46233</x:v>
      </x:c>
      <x:c r="BY1460" s="60" t="n">
        <x:v>46233</x:v>
      </x:c>
    </x:row>
    <x:row r="1461">
      <x:c r="A1461" s="37" t="str">
        <x:v>مهمة جمع أولية</x:v>
      </x:c>
      <x:c r="B1461" s="37" t="str">
        <x:v>INSTTASK-772878C31A4B</x:v>
      </x:c>
      <x:c r="C1461" s="37" t="str">
        <x:v>VAR-B2F0AE028A3EAF|EG-079|STORE|PENDING</x:v>
      </x:c>
      <x:c r="D1461" s="37" t="str">
        <x:v>VAR-B2F0AE028A3EAF|EG-079|STORE</x:v>
      </x:c>
      <x:c r="E1461" s="37" t="str">
        <x:v>VAR-B2F0AE028A3EAF</x:v>
      </x:c>
      <x:c r="F1461" s="37" t="str">
        <x:v>MOD-DD7075E43B7318</x:v>
      </x:c>
      <x:c r="G1461" s="37" t="str">
        <x:v>Zahran 330010022 Stainless Steel</x:v>
      </x:c>
      <x:c r="H1461" s="37" t="str">
        <x:v>المطبخ والأدوات المنزلية</x:v>
      </x:c>
      <x:c r="I1461" s="37" t="str">
        <x:v>حلل طهي</x:v>
      </x:c>
      <x:c r="J1461" s="37" t="str">
        <x:v>Zahran</x:v>
      </x:c>
      <x:c r="K1461" s="37" t="str">
        <x:v>330010022</x:v>
      </x:c>
      <x:c r="L1461" s="37" t="str">
        <x:v>Stainless Steel</x:v>
      </x:c>
      <x:c r="M1461" s="37"/>
      <x:c r="N1461" s="37"/>
      <x:c r="O1461" s="37" t="str">
        <x:v>Stainless Steel</x:v>
      </x:c>
      <x:c r="P1461" s="37" t="str">
        <x:v>330010022</x:v>
      </x:c>
      <x:c r="Q1461" s="37"/>
      <x:c r="R1461" s="37" t="str">
        <x:v>EG-079</x:v>
      </x:c>
      <x:c r="S1461" s="37" t="str">
        <x:v>Zahran Stores</x:v>
      </x:c>
      <x:c r="T1461" s="37" t="str">
        <x:v>A</x:v>
      </x:c>
      <x:c r="U1461" s="37"/>
      <x:c r="V1461" s="37"/>
      <x:c r="W1461" s="37" t="str">
        <x:v>https://www.zahranstores.com/en/zahran-stainless-steel-classic-stewpot-22-330010022-2142</x:v>
      </x:c>
      <x:c r="X1461" s="37" t="str">
        <x:v>Sitemap/قائمة روابط</x:v>
      </x:c>
      <x:c r="Y1461" s="37"/>
      <x:c r="Z1461" s="37"/>
      <x:c r="AA1461" s="37"/>
      <x:c r="AB1461" s="37"/>
      <x:c r="AC1461" s="37"/>
      <x:c r="AD1461" s="37"/>
      <x:c r="AE1461" s="37"/>
      <x:c r="AF1461" s="56"/>
      <x:c r="AG1461" s="56"/>
      <x:c r="AH1461" s="56"/>
      <x:c r="AI1461" s="58"/>
      <x:c r="AJ1461" s="56"/>
      <x:c r="AK1461" s="56"/>
      <x:c r="AL1461" s="56"/>
      <x:c r="AM1461" s="56"/>
      <x:c r="AN1461" s="56"/>
      <x:c r="AO1461" s="56" t="str">
        <x:f>IF(OR(AF1461="",AD1461=""),"",AF1461*AD1461+IF(AG1461="",0,AG1461)+IF(AH1461="",0,AH1461)+IF(AJ1461="",0,AJ1461)+IF(AK1461="",0,AK1461)+IF(AL1461="",0,AL1461)+IF(AM1461="",0,AM1461))</x:f>
      </x:c>
      <x:c r="AP1461" s="56"/>
      <x:c r="AQ1461" s="56" t="str">
        <x:f>IF(OR(AO1461="",AP1461=""),"",AO1461-AP1461)</x:f>
      </x:c>
      <x:c r="AR1461" s="58" t="str">
        <x:f>IF(OR(AP1461="",AP1461=0,AQ1461=""),"",AQ1461/AP1461)</x:f>
      </x:c>
      <x:c r="AS1461" s="58"/>
      <x:c r="AT1461" s="37"/>
      <x:c r="AU1461" s="37"/>
      <x:c r="AV1461" s="37"/>
      <x:c r="AW1461" s="56"/>
      <x:c r="AX1461" s="56"/>
      <x:c r="AY1461" s="37"/>
      <x:c r="AZ1461" s="37"/>
      <x:c r="BA1461" s="37"/>
      <x:c r="BB1461" s="37"/>
      <x:c r="BC1461" s="37"/>
      <x:c r="BD1461" s="60"/>
      <x:c r="BE1461" s="60"/>
      <x:c r="BF1461" s="37"/>
      <x:c r="BG1461" s="37"/>
      <x:c r="BH1461" s="37" t="str">
        <x:v>https://www.zahranstores.com/en/zahran-stainless-steel-classic-stewpot-22-330010022-2142</x:v>
      </x:c>
      <x:c r="BI1461" s="37"/>
      <x:c r="BJ1461" s="37" t="str">
        <x:v>لم يبدأ</x:v>
      </x:c>
      <x:c r="BK1461" s="60" t="n">
        <x:v>46233</x:v>
      </x:c>
      <x:c r="BL1461" s="60"/>
      <x:c r="BM1461" s="60"/>
      <x:c r="BN1461" s="62" t="str">
        <x:f>IF(BM1461="","",(NOW()-BM1461)*24)</x:f>
      </x:c>
      <x:c r="BO1461" s="37" t="str">
        <x:f>IF(BM1461="","لم يُرصد",IF(BT1461&lt;&gt;TRUE,"غير نشط",IF(BP1461="فشل","فشل حالي",IF(BN1461&lt;=12,"حديث",IF(BN1461&lt;=24,"متأخر","قديم")))))</x:f>
        <x:v>لم يُرصد</x:v>
      </x:c>
      <x:c r="BP1461" s="37" t="str">
        <x:v>بانتظار رصد التقسيط</x:v>
      </x:c>
      <x:c r="BQ1461" s="37" t="n">
        <x:v>0</x:v>
      </x:c>
      <x:c r="BR1461" s="37"/>
      <x:c r="BS1461" s="37"/>
      <x:c r="BT1461" s="54" t="b">
        <x:v>1</x:v>
      </x:c>
      <x:c r="BU1461" s="37" t="str">
        <x:v>يحتاج تأكيد صفحة المنتج</x:v>
      </x:c>
      <x:c r="BV1461" s="37" t="str"/>
      <x:c r="BW1461" s="37" t="str">
        <x:v>الملفات المرفوعة لا تحتوي خطة تقسيط فعلية لهذا الربط؛ الصف مُنشأ كمهمة جمع. | Exact product URL in Zahran Stores public sitemap; stock not asserted</x:v>
      </x:c>
      <x:c r="BX1461" s="60" t="n">
        <x:v>46233</x:v>
      </x:c>
      <x:c r="BY1461" s="60" t="n">
        <x:v>46233</x:v>
      </x:c>
    </x:row>
    <x:row r="1462">
      <x:c r="A1462" s="37" t="str">
        <x:v>مهمة جمع أولية</x:v>
      </x:c>
      <x:c r="B1462" s="37" t="str">
        <x:v>INSTTASK-714B045763A9</x:v>
      </x:c>
      <x:c r="C1462" s="37" t="str">
        <x:v>VAR-5A469157AF80F5|EG-079|STORE|PENDING</x:v>
      </x:c>
      <x:c r="D1462" s="37" t="str">
        <x:v>VAR-5A469157AF80F5|EG-079|STORE</x:v>
      </x:c>
      <x:c r="E1462" s="37" t="str">
        <x:v>VAR-5A469157AF80F5</x:v>
      </x:c>
      <x:c r="F1462" s="37" t="str">
        <x:v>MOD-9E3771616E3349</x:v>
      </x:c>
      <x:c r="G1462" s="37" t="str">
        <x:v>Zahran 330010024 Stainless Steel</x:v>
      </x:c>
      <x:c r="H1462" s="37" t="str">
        <x:v>المطبخ والأدوات المنزلية</x:v>
      </x:c>
      <x:c r="I1462" s="37" t="str">
        <x:v>حلل طهي</x:v>
      </x:c>
      <x:c r="J1462" s="37" t="str">
        <x:v>Zahran</x:v>
      </x:c>
      <x:c r="K1462" s="37" t="str">
        <x:v>330010024</x:v>
      </x:c>
      <x:c r="L1462" s="37" t="str">
        <x:v>Stainless Steel</x:v>
      </x:c>
      <x:c r="M1462" s="37"/>
      <x:c r="N1462" s="37"/>
      <x:c r="O1462" s="37" t="str">
        <x:v>Stainless Steel</x:v>
      </x:c>
      <x:c r="P1462" s="37" t="str">
        <x:v>330010024</x:v>
      </x:c>
      <x:c r="Q1462" s="37"/>
      <x:c r="R1462" s="37" t="str">
        <x:v>EG-079</x:v>
      </x:c>
      <x:c r="S1462" s="37" t="str">
        <x:v>Zahran Stores</x:v>
      </x:c>
      <x:c r="T1462" s="37" t="str">
        <x:v>A</x:v>
      </x:c>
      <x:c r="U1462" s="37"/>
      <x:c r="V1462" s="37"/>
      <x:c r="W1462" s="37" t="str">
        <x:v>https://www.zahranstores.com/en/zahran-stainless-steel-classic-stewpot-24-330010024-2143</x:v>
      </x:c>
      <x:c r="X1462" s="37" t="str">
        <x:v>Sitemap/قائمة روابط</x:v>
      </x:c>
      <x:c r="Y1462" s="37"/>
      <x:c r="Z1462" s="37"/>
      <x:c r="AA1462" s="37"/>
      <x:c r="AB1462" s="37"/>
      <x:c r="AC1462" s="37"/>
      <x:c r="AD1462" s="37"/>
      <x:c r="AE1462" s="37"/>
      <x:c r="AF1462" s="56"/>
      <x:c r="AG1462" s="56"/>
      <x:c r="AH1462" s="56"/>
      <x:c r="AI1462" s="58"/>
      <x:c r="AJ1462" s="56"/>
      <x:c r="AK1462" s="56"/>
      <x:c r="AL1462" s="56"/>
      <x:c r="AM1462" s="56"/>
      <x:c r="AN1462" s="56"/>
      <x:c r="AO1462" s="56" t="str">
        <x:f>IF(OR(AF1462="",AD1462=""),"",AF1462*AD1462+IF(AG1462="",0,AG1462)+IF(AH1462="",0,AH1462)+IF(AJ1462="",0,AJ1462)+IF(AK1462="",0,AK1462)+IF(AL1462="",0,AL1462)+IF(AM1462="",0,AM1462))</x:f>
      </x:c>
      <x:c r="AP1462" s="56"/>
      <x:c r="AQ1462" s="56" t="str">
        <x:f>IF(OR(AO1462="",AP1462=""),"",AO1462-AP1462)</x:f>
      </x:c>
      <x:c r="AR1462" s="58" t="str">
        <x:f>IF(OR(AP1462="",AP1462=0,AQ1462=""),"",AQ1462/AP1462)</x:f>
      </x:c>
      <x:c r="AS1462" s="58"/>
      <x:c r="AT1462" s="37"/>
      <x:c r="AU1462" s="37"/>
      <x:c r="AV1462" s="37"/>
      <x:c r="AW1462" s="56"/>
      <x:c r="AX1462" s="56"/>
      <x:c r="AY1462" s="37"/>
      <x:c r="AZ1462" s="37"/>
      <x:c r="BA1462" s="37"/>
      <x:c r="BB1462" s="37"/>
      <x:c r="BC1462" s="37"/>
      <x:c r="BD1462" s="60"/>
      <x:c r="BE1462" s="60"/>
      <x:c r="BF1462" s="37"/>
      <x:c r="BG1462" s="37"/>
      <x:c r="BH1462" s="37" t="str">
        <x:v>https://www.zahranstores.com/en/zahran-stainless-steel-classic-stewpot-24-330010024-2143</x:v>
      </x:c>
      <x:c r="BI1462" s="37"/>
      <x:c r="BJ1462" s="37" t="str">
        <x:v>لم يبدأ</x:v>
      </x:c>
      <x:c r="BK1462" s="60" t="n">
        <x:v>46233</x:v>
      </x:c>
      <x:c r="BL1462" s="60"/>
      <x:c r="BM1462" s="60"/>
      <x:c r="BN1462" s="62" t="str">
        <x:f>IF(BM1462="","",(NOW()-BM1462)*24)</x:f>
      </x:c>
      <x:c r="BO1462" s="37" t="str">
        <x:f>IF(BM1462="","لم يُرصد",IF(BT1462&lt;&gt;TRUE,"غير نشط",IF(BP1462="فشل","فشل حالي",IF(BN1462&lt;=12,"حديث",IF(BN1462&lt;=24,"متأخر","قديم")))))</x:f>
        <x:v>لم يُرصد</x:v>
      </x:c>
      <x:c r="BP1462" s="37" t="str">
        <x:v>بانتظار رصد التقسيط</x:v>
      </x:c>
      <x:c r="BQ1462" s="37" t="n">
        <x:v>0</x:v>
      </x:c>
      <x:c r="BR1462" s="37"/>
      <x:c r="BS1462" s="37"/>
      <x:c r="BT1462" s="54" t="b">
        <x:v>1</x:v>
      </x:c>
      <x:c r="BU1462" s="37" t="str">
        <x:v>يحتاج تأكيد صفحة المنتج</x:v>
      </x:c>
      <x:c r="BV1462" s="37" t="str"/>
      <x:c r="BW1462" s="37" t="str">
        <x:v>الملفات المرفوعة لا تحتوي خطة تقسيط فعلية لهذا الربط؛ الصف مُنشأ كمهمة جمع. | Exact product URL in Zahran Stores public sitemap; stock not asserted</x:v>
      </x:c>
      <x:c r="BX1462" s="60" t="n">
        <x:v>46233</x:v>
      </x:c>
      <x:c r="BY1462" s="60" t="n">
        <x:v>46233</x:v>
      </x:c>
    </x:row>
    <x:row r="1463">
      <x:c r="A1463" s="37" t="str">
        <x:v>مهمة جمع أولية</x:v>
      </x:c>
      <x:c r="B1463" s="37" t="str">
        <x:v>INSTTASK-4606187B7D2F</x:v>
      </x:c>
      <x:c r="C1463" s="37" t="str">
        <x:v>VAR-D9CC6126452712|EG-079|STORE|PENDING</x:v>
      </x:c>
      <x:c r="D1463" s="37" t="str">
        <x:v>VAR-D9CC6126452712|EG-079|STORE</x:v>
      </x:c>
      <x:c r="E1463" s="37" t="str">
        <x:v>VAR-D9CC6126452712</x:v>
      </x:c>
      <x:c r="F1463" s="37" t="str">
        <x:v>MOD-E36AAA2B20583C</x:v>
      </x:c>
      <x:c r="G1463" s="37" t="str">
        <x:v>Zahran 330010026 Stainless Steel</x:v>
      </x:c>
      <x:c r="H1463" s="37" t="str">
        <x:v>المطبخ والأدوات المنزلية</x:v>
      </x:c>
      <x:c r="I1463" s="37" t="str">
        <x:v>حلل طهي</x:v>
      </x:c>
      <x:c r="J1463" s="37" t="str">
        <x:v>Zahran</x:v>
      </x:c>
      <x:c r="K1463" s="37" t="str">
        <x:v>330010026</x:v>
      </x:c>
      <x:c r="L1463" s="37" t="str">
        <x:v>Stainless Steel</x:v>
      </x:c>
      <x:c r="M1463" s="37"/>
      <x:c r="N1463" s="37"/>
      <x:c r="O1463" s="37" t="str">
        <x:v>Stainless Steel</x:v>
      </x:c>
      <x:c r="P1463" s="37" t="str">
        <x:v>330010026</x:v>
      </x:c>
      <x:c r="Q1463" s="37"/>
      <x:c r="R1463" s="37" t="str">
        <x:v>EG-079</x:v>
      </x:c>
      <x:c r="S1463" s="37" t="str">
        <x:v>Zahran Stores</x:v>
      </x:c>
      <x:c r="T1463" s="37" t="str">
        <x:v>A</x:v>
      </x:c>
      <x:c r="U1463" s="37"/>
      <x:c r="V1463" s="37"/>
      <x:c r="W1463" s="37" t="str">
        <x:v>https://www.zahranstores.com/en/zahran-stainless-steel-classic-stewpot-26-330010026-2144</x:v>
      </x:c>
      <x:c r="X1463" s="37" t="str">
        <x:v>Sitemap/قائمة روابط</x:v>
      </x:c>
      <x:c r="Y1463" s="37"/>
      <x:c r="Z1463" s="37"/>
      <x:c r="AA1463" s="37"/>
      <x:c r="AB1463" s="37"/>
      <x:c r="AC1463" s="37"/>
      <x:c r="AD1463" s="37"/>
      <x:c r="AE1463" s="37"/>
      <x:c r="AF1463" s="56"/>
      <x:c r="AG1463" s="56"/>
      <x:c r="AH1463" s="56"/>
      <x:c r="AI1463" s="58"/>
      <x:c r="AJ1463" s="56"/>
      <x:c r="AK1463" s="56"/>
      <x:c r="AL1463" s="56"/>
      <x:c r="AM1463" s="56"/>
      <x:c r="AN1463" s="56"/>
      <x:c r="AO1463" s="56" t="str">
        <x:f>IF(OR(AF1463="",AD1463=""),"",AF1463*AD1463+IF(AG1463="",0,AG1463)+IF(AH1463="",0,AH1463)+IF(AJ1463="",0,AJ1463)+IF(AK1463="",0,AK1463)+IF(AL1463="",0,AL1463)+IF(AM1463="",0,AM1463))</x:f>
      </x:c>
      <x:c r="AP1463" s="56"/>
      <x:c r="AQ1463" s="56" t="str">
        <x:f>IF(OR(AO1463="",AP1463=""),"",AO1463-AP1463)</x:f>
      </x:c>
      <x:c r="AR1463" s="58" t="str">
        <x:f>IF(OR(AP1463="",AP1463=0,AQ1463=""),"",AQ1463/AP1463)</x:f>
      </x:c>
      <x:c r="AS1463" s="58"/>
      <x:c r="AT1463" s="37"/>
      <x:c r="AU1463" s="37"/>
      <x:c r="AV1463" s="37"/>
      <x:c r="AW1463" s="56"/>
      <x:c r="AX1463" s="56"/>
      <x:c r="AY1463" s="37"/>
      <x:c r="AZ1463" s="37"/>
      <x:c r="BA1463" s="37"/>
      <x:c r="BB1463" s="37"/>
      <x:c r="BC1463" s="37"/>
      <x:c r="BD1463" s="60"/>
      <x:c r="BE1463" s="60"/>
      <x:c r="BF1463" s="37"/>
      <x:c r="BG1463" s="37"/>
      <x:c r="BH1463" s="37" t="str">
        <x:v>https://www.zahranstores.com/en/zahran-stainless-steel-classic-stewpot-26-330010026-2144</x:v>
      </x:c>
      <x:c r="BI1463" s="37"/>
      <x:c r="BJ1463" s="37" t="str">
        <x:v>لم يبدأ</x:v>
      </x:c>
      <x:c r="BK1463" s="60" t="n">
        <x:v>46233</x:v>
      </x:c>
      <x:c r="BL1463" s="60"/>
      <x:c r="BM1463" s="60"/>
      <x:c r="BN1463" s="62" t="str">
        <x:f>IF(BM1463="","",(NOW()-BM1463)*24)</x:f>
      </x:c>
      <x:c r="BO1463" s="37" t="str">
        <x:f>IF(BM1463="","لم يُرصد",IF(BT1463&lt;&gt;TRUE,"غير نشط",IF(BP1463="فشل","فشل حالي",IF(BN1463&lt;=12,"حديث",IF(BN1463&lt;=24,"متأخر","قديم")))))</x:f>
        <x:v>لم يُرصد</x:v>
      </x:c>
      <x:c r="BP1463" s="37" t="str">
        <x:v>بانتظار رصد التقسيط</x:v>
      </x:c>
      <x:c r="BQ1463" s="37" t="n">
        <x:v>0</x:v>
      </x:c>
      <x:c r="BR1463" s="37"/>
      <x:c r="BS1463" s="37"/>
      <x:c r="BT1463" s="54" t="b">
        <x:v>1</x:v>
      </x:c>
      <x:c r="BU1463" s="37" t="str">
        <x:v>يحتاج تأكيد صفحة المنتج</x:v>
      </x:c>
      <x:c r="BV1463" s="37" t="str"/>
      <x:c r="BW1463" s="37" t="str">
        <x:v>الملفات المرفوعة لا تحتوي خطة تقسيط فعلية لهذا الربط؛ الصف مُنشأ كمهمة جمع. | Exact product URL in Zahran Stores public sitemap; stock not asserted</x:v>
      </x:c>
      <x:c r="BX1463" s="60" t="n">
        <x:v>46233</x:v>
      </x:c>
      <x:c r="BY1463" s="60" t="n">
        <x:v>46233</x:v>
      </x:c>
    </x:row>
    <x:row r="1464">
      <x:c r="A1464" s="37" t="str">
        <x:v>مهمة جمع أولية</x:v>
      </x:c>
      <x:c r="B1464" s="37" t="str">
        <x:v>INSTTASK-A756E8A50816</x:v>
      </x:c>
      <x:c r="C1464" s="37" t="str">
        <x:v>VAR-0FE60163137916|EG-079|STORE|PENDING</x:v>
      </x:c>
      <x:c r="D1464" s="37" t="str">
        <x:v>VAR-0FE60163137916|EG-079|STORE</x:v>
      </x:c>
      <x:c r="E1464" s="37" t="str">
        <x:v>VAR-0FE60163137916</x:v>
      </x:c>
      <x:c r="F1464" s="37" t="str">
        <x:v>MOD-680C98DDC8A515</x:v>
      </x:c>
      <x:c r="G1464" s="37" t="str">
        <x:v>Zahran 330010028 Stainless Steel</x:v>
      </x:c>
      <x:c r="H1464" s="37" t="str">
        <x:v>المطبخ والأدوات المنزلية</x:v>
      </x:c>
      <x:c r="I1464" s="37" t="str">
        <x:v>حلل طهي</x:v>
      </x:c>
      <x:c r="J1464" s="37" t="str">
        <x:v>Zahran</x:v>
      </x:c>
      <x:c r="K1464" s="37" t="str">
        <x:v>330010028</x:v>
      </x:c>
      <x:c r="L1464" s="37" t="str">
        <x:v>Stainless Steel</x:v>
      </x:c>
      <x:c r="M1464" s="37"/>
      <x:c r="N1464" s="37"/>
      <x:c r="O1464" s="37" t="str">
        <x:v>Stainless Steel</x:v>
      </x:c>
      <x:c r="P1464" s="37" t="str">
        <x:v>330010028</x:v>
      </x:c>
      <x:c r="Q1464" s="37"/>
      <x:c r="R1464" s="37" t="str">
        <x:v>EG-079</x:v>
      </x:c>
      <x:c r="S1464" s="37" t="str">
        <x:v>Zahran Stores</x:v>
      </x:c>
      <x:c r="T1464" s="37" t="str">
        <x:v>A</x:v>
      </x:c>
      <x:c r="U1464" s="37"/>
      <x:c r="V1464" s="37"/>
      <x:c r="W1464" s="37" t="str">
        <x:v>https://www.zahranstores.com/en/zahran-stainless-steel-classic-stewpot-28-330010028-2145</x:v>
      </x:c>
      <x:c r="X1464" s="37" t="str">
        <x:v>Sitemap/قائمة روابط</x:v>
      </x:c>
      <x:c r="Y1464" s="37"/>
      <x:c r="Z1464" s="37"/>
      <x:c r="AA1464" s="37"/>
      <x:c r="AB1464" s="37"/>
      <x:c r="AC1464" s="37"/>
      <x:c r="AD1464" s="37"/>
      <x:c r="AE1464" s="37"/>
      <x:c r="AF1464" s="56"/>
      <x:c r="AG1464" s="56"/>
      <x:c r="AH1464" s="56"/>
      <x:c r="AI1464" s="58"/>
      <x:c r="AJ1464" s="56"/>
      <x:c r="AK1464" s="56"/>
      <x:c r="AL1464" s="56"/>
      <x:c r="AM1464" s="56"/>
      <x:c r="AN1464" s="56"/>
      <x:c r="AO1464" s="56" t="str">
        <x:f>IF(OR(AF1464="",AD1464=""),"",AF1464*AD1464+IF(AG1464="",0,AG1464)+IF(AH1464="",0,AH1464)+IF(AJ1464="",0,AJ1464)+IF(AK1464="",0,AK1464)+IF(AL1464="",0,AL1464)+IF(AM1464="",0,AM1464))</x:f>
      </x:c>
      <x:c r="AP1464" s="56"/>
      <x:c r="AQ1464" s="56" t="str">
        <x:f>IF(OR(AO1464="",AP1464=""),"",AO1464-AP1464)</x:f>
      </x:c>
      <x:c r="AR1464" s="58" t="str">
        <x:f>IF(OR(AP1464="",AP1464=0,AQ1464=""),"",AQ1464/AP1464)</x:f>
      </x:c>
      <x:c r="AS1464" s="58"/>
      <x:c r="AT1464" s="37"/>
      <x:c r="AU1464" s="37"/>
      <x:c r="AV1464" s="37"/>
      <x:c r="AW1464" s="56"/>
      <x:c r="AX1464" s="56"/>
      <x:c r="AY1464" s="37"/>
      <x:c r="AZ1464" s="37"/>
      <x:c r="BA1464" s="37"/>
      <x:c r="BB1464" s="37"/>
      <x:c r="BC1464" s="37"/>
      <x:c r="BD1464" s="60"/>
      <x:c r="BE1464" s="60"/>
      <x:c r="BF1464" s="37"/>
      <x:c r="BG1464" s="37"/>
      <x:c r="BH1464" s="37" t="str">
        <x:v>https://www.zahranstores.com/en/zahran-stainless-steel-classic-stewpot-28-330010028-2145</x:v>
      </x:c>
      <x:c r="BI1464" s="37"/>
      <x:c r="BJ1464" s="37" t="str">
        <x:v>لم يبدأ</x:v>
      </x:c>
      <x:c r="BK1464" s="60" t="n">
        <x:v>46233</x:v>
      </x:c>
      <x:c r="BL1464" s="60"/>
      <x:c r="BM1464" s="60"/>
      <x:c r="BN1464" s="62" t="str">
        <x:f>IF(BM1464="","",(NOW()-BM1464)*24)</x:f>
      </x:c>
      <x:c r="BO1464" s="37" t="str">
        <x:f>IF(BM1464="","لم يُرصد",IF(BT1464&lt;&gt;TRUE,"غير نشط",IF(BP1464="فشل","فشل حالي",IF(BN1464&lt;=12,"حديث",IF(BN1464&lt;=24,"متأخر","قديم")))))</x:f>
        <x:v>لم يُرصد</x:v>
      </x:c>
      <x:c r="BP1464" s="37" t="str">
        <x:v>بانتظار رصد التقسيط</x:v>
      </x:c>
      <x:c r="BQ1464" s="37" t="n">
        <x:v>0</x:v>
      </x:c>
      <x:c r="BR1464" s="37"/>
      <x:c r="BS1464" s="37"/>
      <x:c r="BT1464" s="54" t="b">
        <x:v>1</x:v>
      </x:c>
      <x:c r="BU1464" s="37" t="str">
        <x:v>يحتاج تأكيد صفحة المنتج</x:v>
      </x:c>
      <x:c r="BV1464" s="37" t="str"/>
      <x:c r="BW1464" s="37" t="str">
        <x:v>الملفات المرفوعة لا تحتوي خطة تقسيط فعلية لهذا الربط؛ الصف مُنشأ كمهمة جمع. | Exact product URL in Zahran Stores public sitemap; stock not asserted</x:v>
      </x:c>
      <x:c r="BX1464" s="60" t="n">
        <x:v>46233</x:v>
      </x:c>
      <x:c r="BY1464" s="60" t="n">
        <x:v>46233</x:v>
      </x:c>
    </x:row>
    <x:row r="1465">
      <x:c r="A1465" s="37" t="str">
        <x:v>مهمة جمع أولية</x:v>
      </x:c>
      <x:c r="B1465" s="37" t="str">
        <x:v>INSTTASK-11CDF0ABF4C9</x:v>
      </x:c>
      <x:c r="C1465" s="37" t="str">
        <x:v>VAR-C9116E01F91CFC|EG-079|STORE|PENDING</x:v>
      </x:c>
      <x:c r="D1465" s="37" t="str">
        <x:v>VAR-C9116E01F91CFC|EG-079|STORE</x:v>
      </x:c>
      <x:c r="E1465" s="37" t="str">
        <x:v>VAR-C9116E01F91CFC</x:v>
      </x:c>
      <x:c r="F1465" s="37" t="str">
        <x:v>MOD-8813B79ABC5B29</x:v>
      </x:c>
      <x:c r="G1465" s="37" t="str">
        <x:v>Zahran 330010030 Stainless Steel</x:v>
      </x:c>
      <x:c r="H1465" s="37" t="str">
        <x:v>المطبخ والأدوات المنزلية</x:v>
      </x:c>
      <x:c r="I1465" s="37" t="str">
        <x:v>حلل طهي</x:v>
      </x:c>
      <x:c r="J1465" s="37" t="str">
        <x:v>Zahran</x:v>
      </x:c>
      <x:c r="K1465" s="37" t="str">
        <x:v>330010030</x:v>
      </x:c>
      <x:c r="L1465" s="37" t="str">
        <x:v>Stainless Steel</x:v>
      </x:c>
      <x:c r="M1465" s="37"/>
      <x:c r="N1465" s="37"/>
      <x:c r="O1465" s="37" t="str">
        <x:v>Stainless Steel</x:v>
      </x:c>
      <x:c r="P1465" s="37" t="str">
        <x:v>330010030</x:v>
      </x:c>
      <x:c r="Q1465" s="37"/>
      <x:c r="R1465" s="37" t="str">
        <x:v>EG-079</x:v>
      </x:c>
      <x:c r="S1465" s="37" t="str">
        <x:v>Zahran Stores</x:v>
      </x:c>
      <x:c r="T1465" s="37" t="str">
        <x:v>A</x:v>
      </x:c>
      <x:c r="U1465" s="37"/>
      <x:c r="V1465" s="37"/>
      <x:c r="W1465" s="37" t="str">
        <x:v>https://www.zahranstores.com/en/zahran-stainless-steel-classic-stewpot-30-330010030-2146</x:v>
      </x:c>
      <x:c r="X1465" s="37" t="str">
        <x:v>Sitemap/قائمة روابط</x:v>
      </x:c>
      <x:c r="Y1465" s="37"/>
      <x:c r="Z1465" s="37"/>
      <x:c r="AA1465" s="37"/>
      <x:c r="AB1465" s="37"/>
      <x:c r="AC1465" s="37"/>
      <x:c r="AD1465" s="37"/>
      <x:c r="AE1465" s="37"/>
      <x:c r="AF1465" s="56"/>
      <x:c r="AG1465" s="56"/>
      <x:c r="AH1465" s="56"/>
      <x:c r="AI1465" s="58"/>
      <x:c r="AJ1465" s="56"/>
      <x:c r="AK1465" s="56"/>
      <x:c r="AL1465" s="56"/>
      <x:c r="AM1465" s="56"/>
      <x:c r="AN1465" s="56"/>
      <x:c r="AO1465" s="56" t="str">
        <x:f>IF(OR(AF1465="",AD1465=""),"",AF1465*AD1465+IF(AG1465="",0,AG1465)+IF(AH1465="",0,AH1465)+IF(AJ1465="",0,AJ1465)+IF(AK1465="",0,AK1465)+IF(AL1465="",0,AL1465)+IF(AM1465="",0,AM1465))</x:f>
      </x:c>
      <x:c r="AP1465" s="56"/>
      <x:c r="AQ1465" s="56" t="str">
        <x:f>IF(OR(AO1465="",AP1465=""),"",AO1465-AP1465)</x:f>
      </x:c>
      <x:c r="AR1465" s="58" t="str">
        <x:f>IF(OR(AP1465="",AP1465=0,AQ1465=""),"",AQ1465/AP1465)</x:f>
      </x:c>
      <x:c r="AS1465" s="58"/>
      <x:c r="AT1465" s="37"/>
      <x:c r="AU1465" s="37"/>
      <x:c r="AV1465" s="37"/>
      <x:c r="AW1465" s="56"/>
      <x:c r="AX1465" s="56"/>
      <x:c r="AY1465" s="37"/>
      <x:c r="AZ1465" s="37"/>
      <x:c r="BA1465" s="37"/>
      <x:c r="BB1465" s="37"/>
      <x:c r="BC1465" s="37"/>
      <x:c r="BD1465" s="60"/>
      <x:c r="BE1465" s="60"/>
      <x:c r="BF1465" s="37"/>
      <x:c r="BG1465" s="37"/>
      <x:c r="BH1465" s="37" t="str">
        <x:v>https://www.zahranstores.com/en/zahran-stainless-steel-classic-stewpot-30-330010030-2146</x:v>
      </x:c>
      <x:c r="BI1465" s="37"/>
      <x:c r="BJ1465" s="37" t="str">
        <x:v>لم يبدأ</x:v>
      </x:c>
      <x:c r="BK1465" s="60" t="n">
        <x:v>46233</x:v>
      </x:c>
      <x:c r="BL1465" s="60"/>
      <x:c r="BM1465" s="60"/>
      <x:c r="BN1465" s="62" t="str">
        <x:f>IF(BM1465="","",(NOW()-BM1465)*24)</x:f>
      </x:c>
      <x:c r="BO1465" s="37" t="str">
        <x:f>IF(BM1465="","لم يُرصد",IF(BT1465&lt;&gt;TRUE,"غير نشط",IF(BP1465="فشل","فشل حالي",IF(BN1465&lt;=12,"حديث",IF(BN1465&lt;=24,"متأخر","قديم")))))</x:f>
        <x:v>لم يُرصد</x:v>
      </x:c>
      <x:c r="BP1465" s="37" t="str">
        <x:v>بانتظار رصد التقسيط</x:v>
      </x:c>
      <x:c r="BQ1465" s="37" t="n">
        <x:v>0</x:v>
      </x:c>
      <x:c r="BR1465" s="37"/>
      <x:c r="BS1465" s="37"/>
      <x:c r="BT1465" s="54" t="b">
        <x:v>1</x:v>
      </x:c>
      <x:c r="BU1465" s="37" t="str">
        <x:v>يحتاج تأكيد صفحة المنتج</x:v>
      </x:c>
      <x:c r="BV1465" s="37" t="str"/>
      <x:c r="BW1465" s="37" t="str">
        <x:v>الملفات المرفوعة لا تحتوي خطة تقسيط فعلية لهذا الربط؛ الصف مُنشأ كمهمة جمع. | Exact product URL in Zahran Stores public sitemap; stock not asserted</x:v>
      </x:c>
      <x:c r="BX1465" s="60" t="n">
        <x:v>46233</x:v>
      </x:c>
      <x:c r="BY1465" s="60" t="n">
        <x:v>46233</x:v>
      </x:c>
    </x:row>
    <x:row r="1466">
      <x:c r="A1466" s="37" t="str">
        <x:v>مهمة جمع أولية</x:v>
      </x:c>
      <x:c r="B1466" s="37" t="str">
        <x:v>INSTTASK-EA339024AE4C</x:v>
      </x:c>
      <x:c r="C1466" s="37" t="str">
        <x:v>VAR-1F811392437A78|EG-079|STORE|PENDING</x:v>
      </x:c>
      <x:c r="D1466" s="37" t="str">
        <x:v>VAR-1F811392437A78|EG-079|STORE</x:v>
      </x:c>
      <x:c r="E1466" s="37" t="str">
        <x:v>VAR-1F811392437A78</x:v>
      </x:c>
      <x:c r="F1466" s="37" t="str">
        <x:v>MOD-CAE431C2B5A0AE</x:v>
      </x:c>
      <x:c r="G1466" s="37" t="str">
        <x:v>Zahran 330010032 Stainless Steel</x:v>
      </x:c>
      <x:c r="H1466" s="37" t="str">
        <x:v>المطبخ والأدوات المنزلية</x:v>
      </x:c>
      <x:c r="I1466" s="37" t="str">
        <x:v>حلل طهي</x:v>
      </x:c>
      <x:c r="J1466" s="37" t="str">
        <x:v>Zahran</x:v>
      </x:c>
      <x:c r="K1466" s="37" t="str">
        <x:v>330010032</x:v>
      </x:c>
      <x:c r="L1466" s="37" t="str">
        <x:v>Stainless Steel</x:v>
      </x:c>
      <x:c r="M1466" s="37"/>
      <x:c r="N1466" s="37"/>
      <x:c r="O1466" s="37" t="str">
        <x:v>Stainless Steel</x:v>
      </x:c>
      <x:c r="P1466" s="37" t="str">
        <x:v>330010032</x:v>
      </x:c>
      <x:c r="Q1466" s="37"/>
      <x:c r="R1466" s="37" t="str">
        <x:v>EG-079</x:v>
      </x:c>
      <x:c r="S1466" s="37" t="str">
        <x:v>Zahran Stores</x:v>
      </x:c>
      <x:c r="T1466" s="37" t="str">
        <x:v>A</x:v>
      </x:c>
      <x:c r="U1466" s="37"/>
      <x:c r="V1466" s="37"/>
      <x:c r="W1466" s="37" t="str">
        <x:v>https://www.zahranstores.com/en/zahran-stainless-steel-classic-stewpot-32-330010032-2147</x:v>
      </x:c>
      <x:c r="X1466" s="37" t="str">
        <x:v>Sitemap/قائمة روابط</x:v>
      </x:c>
      <x:c r="Y1466" s="37"/>
      <x:c r="Z1466" s="37"/>
      <x:c r="AA1466" s="37"/>
      <x:c r="AB1466" s="37"/>
      <x:c r="AC1466" s="37"/>
      <x:c r="AD1466" s="37"/>
      <x:c r="AE1466" s="37"/>
      <x:c r="AF1466" s="56"/>
      <x:c r="AG1466" s="56"/>
      <x:c r="AH1466" s="56"/>
      <x:c r="AI1466" s="58"/>
      <x:c r="AJ1466" s="56"/>
      <x:c r="AK1466" s="56"/>
      <x:c r="AL1466" s="56"/>
      <x:c r="AM1466" s="56"/>
      <x:c r="AN1466" s="56"/>
      <x:c r="AO1466" s="56" t="str">
        <x:f>IF(OR(AF1466="",AD1466=""),"",AF1466*AD1466+IF(AG1466="",0,AG1466)+IF(AH1466="",0,AH1466)+IF(AJ1466="",0,AJ1466)+IF(AK1466="",0,AK1466)+IF(AL1466="",0,AL1466)+IF(AM1466="",0,AM1466))</x:f>
      </x:c>
      <x:c r="AP1466" s="56"/>
      <x:c r="AQ1466" s="56" t="str">
        <x:f>IF(OR(AO1466="",AP1466=""),"",AO1466-AP1466)</x:f>
      </x:c>
      <x:c r="AR1466" s="58" t="str">
        <x:f>IF(OR(AP1466="",AP1466=0,AQ1466=""),"",AQ1466/AP1466)</x:f>
      </x:c>
      <x:c r="AS1466" s="58"/>
      <x:c r="AT1466" s="37"/>
      <x:c r="AU1466" s="37"/>
      <x:c r="AV1466" s="37"/>
      <x:c r="AW1466" s="56"/>
      <x:c r="AX1466" s="56"/>
      <x:c r="AY1466" s="37"/>
      <x:c r="AZ1466" s="37"/>
      <x:c r="BA1466" s="37"/>
      <x:c r="BB1466" s="37"/>
      <x:c r="BC1466" s="37"/>
      <x:c r="BD1466" s="60"/>
      <x:c r="BE1466" s="60"/>
      <x:c r="BF1466" s="37"/>
      <x:c r="BG1466" s="37"/>
      <x:c r="BH1466" s="37" t="str">
        <x:v>https://www.zahranstores.com/en/zahran-stainless-steel-classic-stewpot-32-330010032-2147</x:v>
      </x:c>
      <x:c r="BI1466" s="37"/>
      <x:c r="BJ1466" s="37" t="str">
        <x:v>لم يبدأ</x:v>
      </x:c>
      <x:c r="BK1466" s="60" t="n">
        <x:v>46233</x:v>
      </x:c>
      <x:c r="BL1466" s="60"/>
      <x:c r="BM1466" s="60"/>
      <x:c r="BN1466" s="62" t="str">
        <x:f>IF(BM1466="","",(NOW()-BM1466)*24)</x:f>
      </x:c>
      <x:c r="BO1466" s="37" t="str">
        <x:f>IF(BM1466="","لم يُرصد",IF(BT1466&lt;&gt;TRUE,"غير نشط",IF(BP1466="فشل","فشل حالي",IF(BN1466&lt;=12,"حديث",IF(BN1466&lt;=24,"متأخر","قديم")))))</x:f>
        <x:v>لم يُرصد</x:v>
      </x:c>
      <x:c r="BP1466" s="37" t="str">
        <x:v>بانتظار رصد التقسيط</x:v>
      </x:c>
      <x:c r="BQ1466" s="37" t="n">
        <x:v>0</x:v>
      </x:c>
      <x:c r="BR1466" s="37"/>
      <x:c r="BS1466" s="37"/>
      <x:c r="BT1466" s="54" t="b">
        <x:v>1</x:v>
      </x:c>
      <x:c r="BU1466" s="37" t="str">
        <x:v>يحتاج تأكيد صفحة المنتج</x:v>
      </x:c>
      <x:c r="BV1466" s="37" t="str"/>
      <x:c r="BW1466" s="37" t="str">
        <x:v>الملفات المرفوعة لا تحتوي خطة تقسيط فعلية لهذا الربط؛ الصف مُنشأ كمهمة جمع. | Exact product URL in Zahran Stores public sitemap; stock not asserted</x:v>
      </x:c>
      <x:c r="BX1466" s="60" t="n">
        <x:v>46233</x:v>
      </x:c>
      <x:c r="BY1466" s="60" t="n">
        <x:v>46233</x:v>
      </x:c>
    </x:row>
    <x:row r="1467">
      <x:c r="A1467" s="37" t="str">
        <x:v>مهمة جمع أولية</x:v>
      </x:c>
      <x:c r="B1467" s="37" t="str">
        <x:v>INSTTASK-690DD99688F7</x:v>
      </x:c>
      <x:c r="C1467" s="37" t="str">
        <x:v>VAR-334B071F5E7AFB|EG-079|STORE|PENDING</x:v>
      </x:c>
      <x:c r="D1467" s="37" t="str">
        <x:v>VAR-334B071F5E7AFB|EG-079|STORE</x:v>
      </x:c>
      <x:c r="E1467" s="37" t="str">
        <x:v>VAR-334B071F5E7AFB</x:v>
      </x:c>
      <x:c r="F1467" s="37" t="str">
        <x:v>MOD-2129E8A4EDE7C3</x:v>
      </x:c>
      <x:c r="G1467" s="37" t="str">
        <x:v>Zahran 330011614 Stainless Steel</x:v>
      </x:c>
      <x:c r="H1467" s="37" t="str">
        <x:v>المطبخ والأدوات المنزلية</x:v>
      </x:c>
      <x:c r="I1467" s="37" t="str">
        <x:v>حلل طهي</x:v>
      </x:c>
      <x:c r="J1467" s="37" t="str">
        <x:v>Zahran</x:v>
      </x:c>
      <x:c r="K1467" s="37" t="str">
        <x:v>330011614</x:v>
      </x:c>
      <x:c r="L1467" s="37" t="str">
        <x:v>Stainless Steel</x:v>
      </x:c>
      <x:c r="M1467" s="37"/>
      <x:c r="N1467" s="37"/>
      <x:c r="O1467" s="37" t="str">
        <x:v>Stainless Steel</x:v>
      </x:c>
      <x:c r="P1467" s="37" t="str">
        <x:v>330011614</x:v>
      </x:c>
      <x:c r="Q1467" s="37"/>
      <x:c r="R1467" s="37" t="str">
        <x:v>EG-079</x:v>
      </x:c>
      <x:c r="S1467" s="37" t="str">
        <x:v>Zahran Stores</x:v>
      </x:c>
      <x:c r="T1467" s="37" t="str">
        <x:v>A</x:v>
      </x:c>
      <x:c r="U1467" s="37"/>
      <x:c r="V1467" s="37"/>
      <x:c r="W1467" s="37" t="str">
        <x:v>https://www.zahranstores.com/en/zahran-stainless-steel-classic-milkpot-14-330011614-2160</x:v>
      </x:c>
      <x:c r="X1467" s="37" t="str">
        <x:v>Sitemap/قائمة روابط</x:v>
      </x:c>
      <x:c r="Y1467" s="37"/>
      <x:c r="Z1467" s="37"/>
      <x:c r="AA1467" s="37"/>
      <x:c r="AB1467" s="37"/>
      <x:c r="AC1467" s="37"/>
      <x:c r="AD1467" s="37"/>
      <x:c r="AE1467" s="37"/>
      <x:c r="AF1467" s="56"/>
      <x:c r="AG1467" s="56"/>
      <x:c r="AH1467" s="56"/>
      <x:c r="AI1467" s="58"/>
      <x:c r="AJ1467" s="56"/>
      <x:c r="AK1467" s="56"/>
      <x:c r="AL1467" s="56"/>
      <x:c r="AM1467" s="56"/>
      <x:c r="AN1467" s="56"/>
      <x:c r="AO1467" s="56" t="str">
        <x:f>IF(OR(AF1467="",AD1467=""),"",AF1467*AD1467+IF(AG1467="",0,AG1467)+IF(AH1467="",0,AH1467)+IF(AJ1467="",0,AJ1467)+IF(AK1467="",0,AK1467)+IF(AL1467="",0,AL1467)+IF(AM1467="",0,AM1467))</x:f>
      </x:c>
      <x:c r="AP1467" s="56"/>
      <x:c r="AQ1467" s="56" t="str">
        <x:f>IF(OR(AO1467="",AP1467=""),"",AO1467-AP1467)</x:f>
      </x:c>
      <x:c r="AR1467" s="58" t="str">
        <x:f>IF(OR(AP1467="",AP1467=0,AQ1467=""),"",AQ1467/AP1467)</x:f>
      </x:c>
      <x:c r="AS1467" s="58"/>
      <x:c r="AT1467" s="37"/>
      <x:c r="AU1467" s="37"/>
      <x:c r="AV1467" s="37"/>
      <x:c r="AW1467" s="56"/>
      <x:c r="AX1467" s="56"/>
      <x:c r="AY1467" s="37"/>
      <x:c r="AZ1467" s="37"/>
      <x:c r="BA1467" s="37"/>
      <x:c r="BB1467" s="37"/>
      <x:c r="BC1467" s="37"/>
      <x:c r="BD1467" s="60"/>
      <x:c r="BE1467" s="60"/>
      <x:c r="BF1467" s="37"/>
      <x:c r="BG1467" s="37"/>
      <x:c r="BH1467" s="37" t="str">
        <x:v>https://www.zahranstores.com/en/zahran-stainless-steel-classic-milkpot-14-330011614-2160</x:v>
      </x:c>
      <x:c r="BI1467" s="37"/>
      <x:c r="BJ1467" s="37" t="str">
        <x:v>لم يبدأ</x:v>
      </x:c>
      <x:c r="BK1467" s="60" t="n">
        <x:v>46233</x:v>
      </x:c>
      <x:c r="BL1467" s="60"/>
      <x:c r="BM1467" s="60"/>
      <x:c r="BN1467" s="62" t="str">
        <x:f>IF(BM1467="","",(NOW()-BM1467)*24)</x:f>
      </x:c>
      <x:c r="BO1467" s="37" t="str">
        <x:f>IF(BM1467="","لم يُرصد",IF(BT1467&lt;&gt;TRUE,"غير نشط",IF(BP1467="فشل","فشل حالي",IF(BN1467&lt;=12,"حديث",IF(BN1467&lt;=24,"متأخر","قديم")))))</x:f>
        <x:v>لم يُرصد</x:v>
      </x:c>
      <x:c r="BP1467" s="37" t="str">
        <x:v>بانتظار رصد التقسيط</x:v>
      </x:c>
      <x:c r="BQ1467" s="37" t="n">
        <x:v>0</x:v>
      </x:c>
      <x:c r="BR1467" s="37"/>
      <x:c r="BS1467" s="37"/>
      <x:c r="BT1467" s="54" t="b">
        <x:v>1</x:v>
      </x:c>
      <x:c r="BU1467" s="37" t="str">
        <x:v>يحتاج تأكيد صفحة المنتج</x:v>
      </x:c>
      <x:c r="BV1467" s="37" t="str"/>
      <x:c r="BW1467" s="37" t="str">
        <x:v>الملفات المرفوعة لا تحتوي خطة تقسيط فعلية لهذا الربط؛ الصف مُنشأ كمهمة جمع. | Exact product URL in Zahran Stores public sitemap; stock not asserted</x:v>
      </x:c>
      <x:c r="BX1467" s="60" t="n">
        <x:v>46233</x:v>
      </x:c>
      <x:c r="BY1467" s="60" t="n">
        <x:v>46233</x:v>
      </x:c>
    </x:row>
    <x:row r="1468">
      <x:c r="A1468" s="37" t="str">
        <x:v>مهمة جمع أولية</x:v>
      </x:c>
      <x:c r="B1468" s="37" t="str">
        <x:v>INSTTASK-18FA7AD9514E</x:v>
      </x:c>
      <x:c r="C1468" s="37" t="str">
        <x:v>VAR-52DAEB53DD27EE|EG-079|STORE|PENDING</x:v>
      </x:c>
      <x:c r="D1468" s="37" t="str">
        <x:v>VAR-52DAEB53DD27EE|EG-079|STORE</x:v>
      </x:c>
      <x:c r="E1468" s="37" t="str">
        <x:v>VAR-52DAEB53DD27EE</x:v>
      </x:c>
      <x:c r="F1468" s="37" t="str">
        <x:v>MOD-8A3EDDC03D9673</x:v>
      </x:c>
      <x:c r="G1468" s="37" t="str">
        <x:v>Zahran 330030016 Stainless Steel</x:v>
      </x:c>
      <x:c r="H1468" s="37" t="str">
        <x:v>المطبخ والأدوات المنزلية</x:v>
      </x:c>
      <x:c r="I1468" s="37" t="str">
        <x:v>حلل طهي</x:v>
      </x:c>
      <x:c r="J1468" s="37" t="str">
        <x:v>Zahran</x:v>
      </x:c>
      <x:c r="K1468" s="37" t="str">
        <x:v>330030016</x:v>
      </x:c>
      <x:c r="L1468" s="37" t="str">
        <x:v>Stainless Steel</x:v>
      </x:c>
      <x:c r="M1468" s="37"/>
      <x:c r="N1468" s="37"/>
      <x:c r="O1468" s="37" t="str">
        <x:v>Stainless Steel</x:v>
      </x:c>
      <x:c r="P1468" s="37" t="str">
        <x:v>330030016</x:v>
      </x:c>
      <x:c r="Q1468" s="37"/>
      <x:c r="R1468" s="37" t="str">
        <x:v>EG-079</x:v>
      </x:c>
      <x:c r="S1468" s="37" t="str">
        <x:v>Zahran Stores</x:v>
      </x:c>
      <x:c r="T1468" s="37" t="str">
        <x:v>A</x:v>
      </x:c>
      <x:c r="U1468" s="37"/>
      <x:c r="V1468" s="37"/>
      <x:c r="W1468" s="37" t="str">
        <x:v>https://www.zahranstores.com/en/zahran-stainless-steel-classic-stewpot-with-glass-lid-16cm-330030016-2176</x:v>
      </x:c>
      <x:c r="X1468" s="37" t="str">
        <x:v>Sitemap/قائمة روابط</x:v>
      </x:c>
      <x:c r="Y1468" s="37"/>
      <x:c r="Z1468" s="37"/>
      <x:c r="AA1468" s="37"/>
      <x:c r="AB1468" s="37"/>
      <x:c r="AC1468" s="37"/>
      <x:c r="AD1468" s="37"/>
      <x:c r="AE1468" s="37"/>
      <x:c r="AF1468" s="56"/>
      <x:c r="AG1468" s="56"/>
      <x:c r="AH1468" s="56"/>
      <x:c r="AI1468" s="58"/>
      <x:c r="AJ1468" s="56"/>
      <x:c r="AK1468" s="56"/>
      <x:c r="AL1468" s="56"/>
      <x:c r="AM1468" s="56"/>
      <x:c r="AN1468" s="56"/>
      <x:c r="AO1468" s="56" t="str">
        <x:f>IF(OR(AF1468="",AD1468=""),"",AF1468*AD1468+IF(AG1468="",0,AG1468)+IF(AH1468="",0,AH1468)+IF(AJ1468="",0,AJ1468)+IF(AK1468="",0,AK1468)+IF(AL1468="",0,AL1468)+IF(AM1468="",0,AM1468))</x:f>
      </x:c>
      <x:c r="AP1468" s="56"/>
      <x:c r="AQ1468" s="56" t="str">
        <x:f>IF(OR(AO1468="",AP1468=""),"",AO1468-AP1468)</x:f>
      </x:c>
      <x:c r="AR1468" s="58" t="str">
        <x:f>IF(OR(AP1468="",AP1468=0,AQ1468=""),"",AQ1468/AP1468)</x:f>
      </x:c>
      <x:c r="AS1468" s="58"/>
      <x:c r="AT1468" s="37"/>
      <x:c r="AU1468" s="37"/>
      <x:c r="AV1468" s="37"/>
      <x:c r="AW1468" s="56"/>
      <x:c r="AX1468" s="56"/>
      <x:c r="AY1468" s="37"/>
      <x:c r="AZ1468" s="37"/>
      <x:c r="BA1468" s="37"/>
      <x:c r="BB1468" s="37"/>
      <x:c r="BC1468" s="37"/>
      <x:c r="BD1468" s="60"/>
      <x:c r="BE1468" s="60"/>
      <x:c r="BF1468" s="37"/>
      <x:c r="BG1468" s="37"/>
      <x:c r="BH1468" s="37" t="str">
        <x:v>https://www.zahranstores.com/en/zahran-stainless-steel-classic-stewpot-with-glass-lid-16cm-330030016-2176</x:v>
      </x:c>
      <x:c r="BI1468" s="37"/>
      <x:c r="BJ1468" s="37" t="str">
        <x:v>لم يبدأ</x:v>
      </x:c>
      <x:c r="BK1468" s="60" t="n">
        <x:v>46233</x:v>
      </x:c>
      <x:c r="BL1468" s="60"/>
      <x:c r="BM1468" s="60"/>
      <x:c r="BN1468" s="62" t="str">
        <x:f>IF(BM1468="","",(NOW()-BM1468)*24)</x:f>
      </x:c>
      <x:c r="BO1468" s="37" t="str">
        <x:f>IF(BM1468="","لم يُرصد",IF(BT1468&lt;&gt;TRUE,"غير نشط",IF(BP1468="فشل","فشل حالي",IF(BN1468&lt;=12,"حديث",IF(BN1468&lt;=24,"متأخر","قديم")))))</x:f>
        <x:v>لم يُرصد</x:v>
      </x:c>
      <x:c r="BP1468" s="37" t="str">
        <x:v>بانتظار رصد التقسيط</x:v>
      </x:c>
      <x:c r="BQ1468" s="37" t="n">
        <x:v>0</x:v>
      </x:c>
      <x:c r="BR1468" s="37"/>
      <x:c r="BS1468" s="37"/>
      <x:c r="BT1468" s="54" t="b">
        <x:v>1</x:v>
      </x:c>
      <x:c r="BU1468" s="37" t="str">
        <x:v>يحتاج تأكيد صفحة المنتج</x:v>
      </x:c>
      <x:c r="BV1468" s="37" t="str"/>
      <x:c r="BW1468" s="37" t="str">
        <x:v>الملفات المرفوعة لا تحتوي خطة تقسيط فعلية لهذا الربط؛ الصف مُنشأ كمهمة جمع. | Exact product URL in Zahran Stores public sitemap; stock not asserted</x:v>
      </x:c>
      <x:c r="BX1468" s="60" t="n">
        <x:v>46233</x:v>
      </x:c>
      <x:c r="BY1468" s="60" t="n">
        <x:v>46233</x:v>
      </x:c>
    </x:row>
    <x:row r="1469">
      <x:c r="A1469" s="37" t="str">
        <x:v>مهمة جمع أولية</x:v>
      </x:c>
      <x:c r="B1469" s="37" t="str">
        <x:v>INSTTASK-E9D152A1F474</x:v>
      </x:c>
      <x:c r="C1469" s="37" t="str">
        <x:v>VAR-92B86FA84A8628|EG-079|STORE|PENDING</x:v>
      </x:c>
      <x:c r="D1469" s="37" t="str">
        <x:v>VAR-92B86FA84A8628|EG-079|STORE</x:v>
      </x:c>
      <x:c r="E1469" s="37" t="str">
        <x:v>VAR-92B86FA84A8628</x:v>
      </x:c>
      <x:c r="F1469" s="37" t="str">
        <x:v>MOD-3C7FBF193304EE</x:v>
      </x:c>
      <x:c r="G1469" s="37" t="str">
        <x:v>Zahran 330030018 Stainless Steel</x:v>
      </x:c>
      <x:c r="H1469" s="37" t="str">
        <x:v>المطبخ والأدوات المنزلية</x:v>
      </x:c>
      <x:c r="I1469" s="37" t="str">
        <x:v>حلل طهي</x:v>
      </x:c>
      <x:c r="J1469" s="37" t="str">
        <x:v>Zahran</x:v>
      </x:c>
      <x:c r="K1469" s="37" t="str">
        <x:v>330030018</x:v>
      </x:c>
      <x:c r="L1469" s="37" t="str">
        <x:v>Stainless Steel</x:v>
      </x:c>
      <x:c r="M1469" s="37"/>
      <x:c r="N1469" s="37"/>
      <x:c r="O1469" s="37" t="str">
        <x:v>Stainless Steel</x:v>
      </x:c>
      <x:c r="P1469" s="37" t="str">
        <x:v>330030018</x:v>
      </x:c>
      <x:c r="Q1469" s="37"/>
      <x:c r="R1469" s="37" t="str">
        <x:v>EG-079</x:v>
      </x:c>
      <x:c r="S1469" s="37" t="str">
        <x:v>Zahran Stores</x:v>
      </x:c>
      <x:c r="T1469" s="37" t="str">
        <x:v>A</x:v>
      </x:c>
      <x:c r="U1469" s="37"/>
      <x:c r="V1469" s="37"/>
      <x:c r="W1469" s="37" t="str">
        <x:v>https://www.zahranstores.com/en/zahran-stainless-steel-classic-stewpot-with-glass-lid-18cm-330030018-2177</x:v>
      </x:c>
      <x:c r="X1469" s="37" t="str">
        <x:v>Sitemap/قائمة روابط</x:v>
      </x:c>
      <x:c r="Y1469" s="37"/>
      <x:c r="Z1469" s="37"/>
      <x:c r="AA1469" s="37"/>
      <x:c r="AB1469" s="37"/>
      <x:c r="AC1469" s="37"/>
      <x:c r="AD1469" s="37"/>
      <x:c r="AE1469" s="37"/>
      <x:c r="AF1469" s="56"/>
      <x:c r="AG1469" s="56"/>
      <x:c r="AH1469" s="56"/>
      <x:c r="AI1469" s="58"/>
      <x:c r="AJ1469" s="56"/>
      <x:c r="AK1469" s="56"/>
      <x:c r="AL1469" s="56"/>
      <x:c r="AM1469" s="56"/>
      <x:c r="AN1469" s="56"/>
      <x:c r="AO1469" s="56" t="str">
        <x:f>IF(OR(AF1469="",AD1469=""),"",AF1469*AD1469+IF(AG1469="",0,AG1469)+IF(AH1469="",0,AH1469)+IF(AJ1469="",0,AJ1469)+IF(AK1469="",0,AK1469)+IF(AL1469="",0,AL1469)+IF(AM1469="",0,AM1469))</x:f>
      </x:c>
      <x:c r="AP1469" s="56"/>
      <x:c r="AQ1469" s="56" t="str">
        <x:f>IF(OR(AO1469="",AP1469=""),"",AO1469-AP1469)</x:f>
      </x:c>
      <x:c r="AR1469" s="58" t="str">
        <x:f>IF(OR(AP1469="",AP1469=0,AQ1469=""),"",AQ1469/AP1469)</x:f>
      </x:c>
      <x:c r="AS1469" s="58"/>
      <x:c r="AT1469" s="37"/>
      <x:c r="AU1469" s="37"/>
      <x:c r="AV1469" s="37"/>
      <x:c r="AW1469" s="56"/>
      <x:c r="AX1469" s="56"/>
      <x:c r="AY1469" s="37"/>
      <x:c r="AZ1469" s="37"/>
      <x:c r="BA1469" s="37"/>
      <x:c r="BB1469" s="37"/>
      <x:c r="BC1469" s="37"/>
      <x:c r="BD1469" s="60"/>
      <x:c r="BE1469" s="60"/>
      <x:c r="BF1469" s="37"/>
      <x:c r="BG1469" s="37"/>
      <x:c r="BH1469" s="37" t="str">
        <x:v>https://www.zahranstores.com/en/zahran-stainless-steel-classic-stewpot-with-glass-lid-18cm-330030018-2177</x:v>
      </x:c>
      <x:c r="BI1469" s="37"/>
      <x:c r="BJ1469" s="37" t="str">
        <x:v>لم يبدأ</x:v>
      </x:c>
      <x:c r="BK1469" s="60" t="n">
        <x:v>46233</x:v>
      </x:c>
      <x:c r="BL1469" s="60"/>
      <x:c r="BM1469" s="60"/>
      <x:c r="BN1469" s="62" t="str">
        <x:f>IF(BM1469="","",(NOW()-BM1469)*24)</x:f>
      </x:c>
      <x:c r="BO1469" s="37" t="str">
        <x:f>IF(BM1469="","لم يُرصد",IF(BT1469&lt;&gt;TRUE,"غير نشط",IF(BP1469="فشل","فشل حالي",IF(BN1469&lt;=12,"حديث",IF(BN1469&lt;=24,"متأخر","قديم")))))</x:f>
        <x:v>لم يُرصد</x:v>
      </x:c>
      <x:c r="BP1469" s="37" t="str">
        <x:v>بانتظار رصد التقسيط</x:v>
      </x:c>
      <x:c r="BQ1469" s="37" t="n">
        <x:v>0</x:v>
      </x:c>
      <x:c r="BR1469" s="37"/>
      <x:c r="BS1469" s="37"/>
      <x:c r="BT1469" s="54" t="b">
        <x:v>1</x:v>
      </x:c>
      <x:c r="BU1469" s="37" t="str">
        <x:v>يحتاج تأكيد صفحة المنتج</x:v>
      </x:c>
      <x:c r="BV1469" s="37" t="str"/>
      <x:c r="BW1469" s="37" t="str">
        <x:v>الملفات المرفوعة لا تحتوي خطة تقسيط فعلية لهذا الربط؛ الصف مُنشأ كمهمة جمع. | Exact product URL in Zahran Stores public sitemap; stock not asserted</x:v>
      </x:c>
      <x:c r="BX1469" s="60" t="n">
        <x:v>46233</x:v>
      </x:c>
      <x:c r="BY1469" s="60" t="n">
        <x:v>46233</x:v>
      </x:c>
    </x:row>
    <x:row r="1470">
      <x:c r="A1470" s="37" t="str">
        <x:v>مهمة جمع أولية</x:v>
      </x:c>
      <x:c r="B1470" s="37" t="str">
        <x:v>INSTTASK-C25CF6A24911</x:v>
      </x:c>
      <x:c r="C1470" s="37" t="str">
        <x:v>VAR-0E3D79FCC3F36A|EG-079|STORE|PENDING</x:v>
      </x:c>
      <x:c r="D1470" s="37" t="str">
        <x:v>VAR-0E3D79FCC3F36A|EG-079|STORE</x:v>
      </x:c>
      <x:c r="E1470" s="37" t="str">
        <x:v>VAR-0E3D79FCC3F36A</x:v>
      </x:c>
      <x:c r="F1470" s="37" t="str">
        <x:v>MOD-2E58E545720991</x:v>
      </x:c>
      <x:c r="G1470" s="37" t="str">
        <x:v>Zahran 330030020 Stainless Steel</x:v>
      </x:c>
      <x:c r="H1470" s="37" t="str">
        <x:v>المطبخ والأدوات المنزلية</x:v>
      </x:c>
      <x:c r="I1470" s="37" t="str">
        <x:v>حلل طهي</x:v>
      </x:c>
      <x:c r="J1470" s="37" t="str">
        <x:v>Zahran</x:v>
      </x:c>
      <x:c r="K1470" s="37" t="str">
        <x:v>330030020</x:v>
      </x:c>
      <x:c r="L1470" s="37" t="str">
        <x:v>Stainless Steel</x:v>
      </x:c>
      <x:c r="M1470" s="37"/>
      <x:c r="N1470" s="37"/>
      <x:c r="O1470" s="37" t="str">
        <x:v>Stainless Steel</x:v>
      </x:c>
      <x:c r="P1470" s="37" t="str">
        <x:v>330030020</x:v>
      </x:c>
      <x:c r="Q1470" s="37"/>
      <x:c r="R1470" s="37" t="str">
        <x:v>EG-079</x:v>
      </x:c>
      <x:c r="S1470" s="37" t="str">
        <x:v>Zahran Stores</x:v>
      </x:c>
      <x:c r="T1470" s="37" t="str">
        <x:v>A</x:v>
      </x:c>
      <x:c r="U1470" s="37"/>
      <x:c r="V1470" s="37"/>
      <x:c r="W1470" s="37" t="str">
        <x:v>https://www.zahranstores.com/en/zahran-stainless-steel-classic-stewpot-with-glass-lid-20cm-330030020-2178</x:v>
      </x:c>
      <x:c r="X1470" s="37" t="str">
        <x:v>Sitemap/قائمة روابط</x:v>
      </x:c>
      <x:c r="Y1470" s="37"/>
      <x:c r="Z1470" s="37"/>
      <x:c r="AA1470" s="37"/>
      <x:c r="AB1470" s="37"/>
      <x:c r="AC1470" s="37"/>
      <x:c r="AD1470" s="37"/>
      <x:c r="AE1470" s="37"/>
      <x:c r="AF1470" s="56"/>
      <x:c r="AG1470" s="56"/>
      <x:c r="AH1470" s="56"/>
      <x:c r="AI1470" s="58"/>
      <x:c r="AJ1470" s="56"/>
      <x:c r="AK1470" s="56"/>
      <x:c r="AL1470" s="56"/>
      <x:c r="AM1470" s="56"/>
      <x:c r="AN1470" s="56"/>
      <x:c r="AO1470" s="56" t="str">
        <x:f>IF(OR(AF1470="",AD1470=""),"",AF1470*AD1470+IF(AG1470="",0,AG1470)+IF(AH1470="",0,AH1470)+IF(AJ1470="",0,AJ1470)+IF(AK1470="",0,AK1470)+IF(AL1470="",0,AL1470)+IF(AM1470="",0,AM1470))</x:f>
      </x:c>
      <x:c r="AP1470" s="56"/>
      <x:c r="AQ1470" s="56" t="str">
        <x:f>IF(OR(AO1470="",AP1470=""),"",AO1470-AP1470)</x:f>
      </x:c>
      <x:c r="AR1470" s="58" t="str">
        <x:f>IF(OR(AP1470="",AP1470=0,AQ1470=""),"",AQ1470/AP1470)</x:f>
      </x:c>
      <x:c r="AS1470" s="58"/>
      <x:c r="AT1470" s="37"/>
      <x:c r="AU1470" s="37"/>
      <x:c r="AV1470" s="37"/>
      <x:c r="AW1470" s="56"/>
      <x:c r="AX1470" s="56"/>
      <x:c r="AY1470" s="37"/>
      <x:c r="AZ1470" s="37"/>
      <x:c r="BA1470" s="37"/>
      <x:c r="BB1470" s="37"/>
      <x:c r="BC1470" s="37"/>
      <x:c r="BD1470" s="60"/>
      <x:c r="BE1470" s="60"/>
      <x:c r="BF1470" s="37"/>
      <x:c r="BG1470" s="37"/>
      <x:c r="BH1470" s="37" t="str">
        <x:v>https://www.zahranstores.com/en/zahran-stainless-steel-classic-stewpot-with-glass-lid-20cm-330030020-2178</x:v>
      </x:c>
      <x:c r="BI1470" s="37"/>
      <x:c r="BJ1470" s="37" t="str">
        <x:v>لم يبدأ</x:v>
      </x:c>
      <x:c r="BK1470" s="60" t="n">
        <x:v>46233</x:v>
      </x:c>
      <x:c r="BL1470" s="60"/>
      <x:c r="BM1470" s="60"/>
      <x:c r="BN1470" s="62" t="str">
        <x:f>IF(BM1470="","",(NOW()-BM1470)*24)</x:f>
      </x:c>
      <x:c r="BO1470" s="37" t="str">
        <x:f>IF(BM1470="","لم يُرصد",IF(BT1470&lt;&gt;TRUE,"غير نشط",IF(BP1470="فشل","فشل حالي",IF(BN1470&lt;=12,"حديث",IF(BN1470&lt;=24,"متأخر","قديم")))))</x:f>
        <x:v>لم يُرصد</x:v>
      </x:c>
      <x:c r="BP1470" s="37" t="str">
        <x:v>بانتظار رصد التقسيط</x:v>
      </x:c>
      <x:c r="BQ1470" s="37" t="n">
        <x:v>0</x:v>
      </x:c>
      <x:c r="BR1470" s="37"/>
      <x:c r="BS1470" s="37"/>
      <x:c r="BT1470" s="54" t="b">
        <x:v>1</x:v>
      </x:c>
      <x:c r="BU1470" s="37" t="str">
        <x:v>يحتاج تأكيد صفحة المنتج</x:v>
      </x:c>
      <x:c r="BV1470" s="37" t="str"/>
      <x:c r="BW1470" s="37" t="str">
        <x:v>الملفات المرفوعة لا تحتوي خطة تقسيط فعلية لهذا الربط؛ الصف مُنشأ كمهمة جمع. | Exact product URL in Zahran Stores public sitemap; stock not asserted</x:v>
      </x:c>
      <x:c r="BX1470" s="60" t="n">
        <x:v>46233</x:v>
      </x:c>
      <x:c r="BY1470" s="60" t="n">
        <x:v>46233</x:v>
      </x:c>
    </x:row>
    <x:row r="1471">
      <x:c r="A1471" s="37" t="str">
        <x:v>مهمة جمع أولية</x:v>
      </x:c>
      <x:c r="B1471" s="37" t="str">
        <x:v>INSTTASK-8C14F3A40512</x:v>
      </x:c>
      <x:c r="C1471" s="37" t="str">
        <x:v>VAR-8D1CE353E85B81|EG-079|STORE|PENDING</x:v>
      </x:c>
      <x:c r="D1471" s="37" t="str">
        <x:v>VAR-8D1CE353E85B81|EG-079|STORE</x:v>
      </x:c>
      <x:c r="E1471" s="37" t="str">
        <x:v>VAR-8D1CE353E85B81</x:v>
      </x:c>
      <x:c r="F1471" s="37" t="str">
        <x:v>MOD-F000427C44E251</x:v>
      </x:c>
      <x:c r="G1471" s="37" t="str">
        <x:v>Zahran 330030022 Stainless Steel</x:v>
      </x:c>
      <x:c r="H1471" s="37" t="str">
        <x:v>المطبخ والأدوات المنزلية</x:v>
      </x:c>
      <x:c r="I1471" s="37" t="str">
        <x:v>حلل طهي</x:v>
      </x:c>
      <x:c r="J1471" s="37" t="str">
        <x:v>Zahran</x:v>
      </x:c>
      <x:c r="K1471" s="37" t="str">
        <x:v>330030022</x:v>
      </x:c>
      <x:c r="L1471" s="37" t="str">
        <x:v>Stainless Steel</x:v>
      </x:c>
      <x:c r="M1471" s="37"/>
      <x:c r="N1471" s="37"/>
      <x:c r="O1471" s="37" t="str">
        <x:v>Stainless Steel</x:v>
      </x:c>
      <x:c r="P1471" s="37" t="str">
        <x:v>330030022</x:v>
      </x:c>
      <x:c r="Q1471" s="37"/>
      <x:c r="R1471" s="37" t="str">
        <x:v>EG-079</x:v>
      </x:c>
      <x:c r="S1471" s="37" t="str">
        <x:v>Zahran Stores</x:v>
      </x:c>
      <x:c r="T1471" s="37" t="str">
        <x:v>A</x:v>
      </x:c>
      <x:c r="U1471" s="37"/>
      <x:c r="V1471" s="37"/>
      <x:c r="W1471" s="37" t="str">
        <x:v>https://www.zahranstores.com/en/zahran-stainless-steel-classic-stewpot-with-glass-lid-22cm-330030022-2179</x:v>
      </x:c>
      <x:c r="X1471" s="37" t="str">
        <x:v>Sitemap/قائمة روابط</x:v>
      </x:c>
      <x:c r="Y1471" s="37"/>
      <x:c r="Z1471" s="37"/>
      <x:c r="AA1471" s="37"/>
      <x:c r="AB1471" s="37"/>
      <x:c r="AC1471" s="37"/>
      <x:c r="AD1471" s="37"/>
      <x:c r="AE1471" s="37"/>
      <x:c r="AF1471" s="56"/>
      <x:c r="AG1471" s="56"/>
      <x:c r="AH1471" s="56"/>
      <x:c r="AI1471" s="58"/>
      <x:c r="AJ1471" s="56"/>
      <x:c r="AK1471" s="56"/>
      <x:c r="AL1471" s="56"/>
      <x:c r="AM1471" s="56"/>
      <x:c r="AN1471" s="56"/>
      <x:c r="AO1471" s="56" t="str">
        <x:f>IF(OR(AF1471="",AD1471=""),"",AF1471*AD1471+IF(AG1471="",0,AG1471)+IF(AH1471="",0,AH1471)+IF(AJ1471="",0,AJ1471)+IF(AK1471="",0,AK1471)+IF(AL1471="",0,AL1471)+IF(AM1471="",0,AM1471))</x:f>
      </x:c>
      <x:c r="AP1471" s="56"/>
      <x:c r="AQ1471" s="56" t="str">
        <x:f>IF(OR(AO1471="",AP1471=""),"",AO1471-AP1471)</x:f>
      </x:c>
      <x:c r="AR1471" s="58" t="str">
        <x:f>IF(OR(AP1471="",AP1471=0,AQ1471=""),"",AQ1471/AP1471)</x:f>
      </x:c>
      <x:c r="AS1471" s="58"/>
      <x:c r="AT1471" s="37"/>
      <x:c r="AU1471" s="37"/>
      <x:c r="AV1471" s="37"/>
      <x:c r="AW1471" s="56"/>
      <x:c r="AX1471" s="56"/>
      <x:c r="AY1471" s="37"/>
      <x:c r="AZ1471" s="37"/>
      <x:c r="BA1471" s="37"/>
      <x:c r="BB1471" s="37"/>
      <x:c r="BC1471" s="37"/>
      <x:c r="BD1471" s="60"/>
      <x:c r="BE1471" s="60"/>
      <x:c r="BF1471" s="37"/>
      <x:c r="BG1471" s="37"/>
      <x:c r="BH1471" s="37" t="str">
        <x:v>https://www.zahranstores.com/en/zahran-stainless-steel-classic-stewpot-with-glass-lid-22cm-330030022-2179</x:v>
      </x:c>
      <x:c r="BI1471" s="37"/>
      <x:c r="BJ1471" s="37" t="str">
        <x:v>لم يبدأ</x:v>
      </x:c>
      <x:c r="BK1471" s="60" t="n">
        <x:v>46233</x:v>
      </x:c>
      <x:c r="BL1471" s="60"/>
      <x:c r="BM1471" s="60"/>
      <x:c r="BN1471" s="62" t="str">
        <x:f>IF(BM1471="","",(NOW()-BM1471)*24)</x:f>
      </x:c>
      <x:c r="BO1471" s="37" t="str">
        <x:f>IF(BM1471="","لم يُرصد",IF(BT1471&lt;&gt;TRUE,"غير نشط",IF(BP1471="فشل","فشل حالي",IF(BN1471&lt;=12,"حديث",IF(BN1471&lt;=24,"متأخر","قديم")))))</x:f>
        <x:v>لم يُرصد</x:v>
      </x:c>
      <x:c r="BP1471" s="37" t="str">
        <x:v>بانتظار رصد التقسيط</x:v>
      </x:c>
      <x:c r="BQ1471" s="37" t="n">
        <x:v>0</x:v>
      </x:c>
      <x:c r="BR1471" s="37"/>
      <x:c r="BS1471" s="37"/>
      <x:c r="BT1471" s="54" t="b">
        <x:v>1</x:v>
      </x:c>
      <x:c r="BU1471" s="37" t="str">
        <x:v>يحتاج تأكيد صفحة المنتج</x:v>
      </x:c>
      <x:c r="BV1471" s="37" t="str"/>
      <x:c r="BW1471" s="37" t="str">
        <x:v>الملفات المرفوعة لا تحتوي خطة تقسيط فعلية لهذا الربط؛ الصف مُنشأ كمهمة جمع. | Exact product URL in Zahran Stores public sitemap; stock not asserted</x:v>
      </x:c>
      <x:c r="BX1471" s="60" t="n">
        <x:v>46233</x:v>
      </x:c>
      <x:c r="BY1471" s="60" t="n">
        <x:v>46233</x:v>
      </x:c>
    </x:row>
    <x:row r="1472">
      <x:c r="A1472" s="37" t="str">
        <x:v>مهمة جمع أولية</x:v>
      </x:c>
      <x:c r="B1472" s="37" t="str">
        <x:v>INSTTASK-A385885455B4</x:v>
      </x:c>
      <x:c r="C1472" s="37" t="str">
        <x:v>VAR-88F13AA8DA822A|EG-079|STORE|PENDING</x:v>
      </x:c>
      <x:c r="D1472" s="37" t="str">
        <x:v>VAR-88F13AA8DA822A|EG-079|STORE</x:v>
      </x:c>
      <x:c r="E1472" s="37" t="str">
        <x:v>VAR-88F13AA8DA822A</x:v>
      </x:c>
      <x:c r="F1472" s="37" t="str">
        <x:v>MOD-F7D2D283DF973F</x:v>
      </x:c>
      <x:c r="G1472" s="37" t="str">
        <x:v>Zahran 330030024 Stainless Steel</x:v>
      </x:c>
      <x:c r="H1472" s="37" t="str">
        <x:v>المطبخ والأدوات المنزلية</x:v>
      </x:c>
      <x:c r="I1472" s="37" t="str">
        <x:v>حلل طهي</x:v>
      </x:c>
      <x:c r="J1472" s="37" t="str">
        <x:v>Zahran</x:v>
      </x:c>
      <x:c r="K1472" s="37" t="str">
        <x:v>330030024</x:v>
      </x:c>
      <x:c r="L1472" s="37" t="str">
        <x:v>Stainless Steel</x:v>
      </x:c>
      <x:c r="M1472" s="37"/>
      <x:c r="N1472" s="37"/>
      <x:c r="O1472" s="37" t="str">
        <x:v>Stainless Steel</x:v>
      </x:c>
      <x:c r="P1472" s="37" t="str">
        <x:v>330030024</x:v>
      </x:c>
      <x:c r="Q1472" s="37"/>
      <x:c r="R1472" s="37" t="str">
        <x:v>EG-079</x:v>
      </x:c>
      <x:c r="S1472" s="37" t="str">
        <x:v>Zahran Stores</x:v>
      </x:c>
      <x:c r="T1472" s="37" t="str">
        <x:v>A</x:v>
      </x:c>
      <x:c r="U1472" s="37"/>
      <x:c r="V1472" s="37"/>
      <x:c r="W1472" s="37" t="str">
        <x:v>https://www.zahranstores.com/en/zahran-stainless-steel-classic-stewpot-with-glass-lid-24cm-330030024-2180</x:v>
      </x:c>
      <x:c r="X1472" s="37" t="str">
        <x:v>Sitemap/قائمة روابط</x:v>
      </x:c>
      <x:c r="Y1472" s="37"/>
      <x:c r="Z1472" s="37"/>
      <x:c r="AA1472" s="37"/>
      <x:c r="AB1472" s="37"/>
      <x:c r="AC1472" s="37"/>
      <x:c r="AD1472" s="37"/>
      <x:c r="AE1472" s="37"/>
      <x:c r="AF1472" s="56"/>
      <x:c r="AG1472" s="56"/>
      <x:c r="AH1472" s="56"/>
      <x:c r="AI1472" s="58"/>
      <x:c r="AJ1472" s="56"/>
      <x:c r="AK1472" s="56"/>
      <x:c r="AL1472" s="56"/>
      <x:c r="AM1472" s="56"/>
      <x:c r="AN1472" s="56"/>
      <x:c r="AO1472" s="56" t="str">
        <x:f>IF(OR(AF1472="",AD1472=""),"",AF1472*AD1472+IF(AG1472="",0,AG1472)+IF(AH1472="",0,AH1472)+IF(AJ1472="",0,AJ1472)+IF(AK1472="",0,AK1472)+IF(AL1472="",0,AL1472)+IF(AM1472="",0,AM1472))</x:f>
      </x:c>
      <x:c r="AP1472" s="56"/>
      <x:c r="AQ1472" s="56" t="str">
        <x:f>IF(OR(AO1472="",AP1472=""),"",AO1472-AP1472)</x:f>
      </x:c>
      <x:c r="AR1472" s="58" t="str">
        <x:f>IF(OR(AP1472="",AP1472=0,AQ1472=""),"",AQ1472/AP1472)</x:f>
      </x:c>
      <x:c r="AS1472" s="58"/>
      <x:c r="AT1472" s="37"/>
      <x:c r="AU1472" s="37"/>
      <x:c r="AV1472" s="37"/>
      <x:c r="AW1472" s="56"/>
      <x:c r="AX1472" s="56"/>
      <x:c r="AY1472" s="37"/>
      <x:c r="AZ1472" s="37"/>
      <x:c r="BA1472" s="37"/>
      <x:c r="BB1472" s="37"/>
      <x:c r="BC1472" s="37"/>
      <x:c r="BD1472" s="60"/>
      <x:c r="BE1472" s="60"/>
      <x:c r="BF1472" s="37"/>
      <x:c r="BG1472" s="37"/>
      <x:c r="BH1472" s="37" t="str">
        <x:v>https://www.zahranstores.com/en/zahran-stainless-steel-classic-stewpot-with-glass-lid-24cm-330030024-2180</x:v>
      </x:c>
      <x:c r="BI1472" s="37"/>
      <x:c r="BJ1472" s="37" t="str">
        <x:v>لم يبدأ</x:v>
      </x:c>
      <x:c r="BK1472" s="60" t="n">
        <x:v>46233</x:v>
      </x:c>
      <x:c r="BL1472" s="60"/>
      <x:c r="BM1472" s="60"/>
      <x:c r="BN1472" s="62" t="str">
        <x:f>IF(BM1472="","",(NOW()-BM1472)*24)</x:f>
      </x:c>
      <x:c r="BO1472" s="37" t="str">
        <x:f>IF(BM1472="","لم يُرصد",IF(BT1472&lt;&gt;TRUE,"غير نشط",IF(BP1472="فشل","فشل حالي",IF(BN1472&lt;=12,"حديث",IF(BN1472&lt;=24,"متأخر","قديم")))))</x:f>
        <x:v>لم يُرصد</x:v>
      </x:c>
      <x:c r="BP1472" s="37" t="str">
        <x:v>بانتظار رصد التقسيط</x:v>
      </x:c>
      <x:c r="BQ1472" s="37" t="n">
        <x:v>0</x:v>
      </x:c>
      <x:c r="BR1472" s="37"/>
      <x:c r="BS1472" s="37"/>
      <x:c r="BT1472" s="54" t="b">
        <x:v>1</x:v>
      </x:c>
      <x:c r="BU1472" s="37" t="str">
        <x:v>يحتاج تأكيد صفحة المنتج</x:v>
      </x:c>
      <x:c r="BV1472" s="37" t="str"/>
      <x:c r="BW1472" s="37" t="str">
        <x:v>الملفات المرفوعة لا تحتوي خطة تقسيط فعلية لهذا الربط؛ الصف مُنشأ كمهمة جمع. | Exact product URL in Zahran Stores public sitemap; stock not asserted</x:v>
      </x:c>
      <x:c r="BX1472" s="60" t="n">
        <x:v>46233</x:v>
      </x:c>
      <x:c r="BY1472" s="60" t="n">
        <x:v>46233</x:v>
      </x:c>
    </x:row>
    <x:row r="1473">
      <x:c r="A1473" s="37" t="str">
        <x:v>مهمة جمع أولية</x:v>
      </x:c>
      <x:c r="B1473" s="37" t="str">
        <x:v>INSTTASK-B4D4C2D53CAA</x:v>
      </x:c>
      <x:c r="C1473" s="37" t="str">
        <x:v>VAR-F7D778D419F849|EG-079|STORE|PENDING</x:v>
      </x:c>
      <x:c r="D1473" s="37" t="str">
        <x:v>VAR-F7D778D419F849|EG-079|STORE</x:v>
      </x:c>
      <x:c r="E1473" s="37" t="str">
        <x:v>VAR-F7D778D419F849</x:v>
      </x:c>
      <x:c r="F1473" s="37" t="str">
        <x:v>MOD-D7E13848FA2E6C</x:v>
      </x:c>
      <x:c r="G1473" s="37" t="str">
        <x:v>Zahran 330030026 Stainless Steel</x:v>
      </x:c>
      <x:c r="H1473" s="37" t="str">
        <x:v>المطبخ والأدوات المنزلية</x:v>
      </x:c>
      <x:c r="I1473" s="37" t="str">
        <x:v>حلل طهي</x:v>
      </x:c>
      <x:c r="J1473" s="37" t="str">
        <x:v>Zahran</x:v>
      </x:c>
      <x:c r="K1473" s="37" t="str">
        <x:v>330030026</x:v>
      </x:c>
      <x:c r="L1473" s="37" t="str">
        <x:v>Stainless Steel</x:v>
      </x:c>
      <x:c r="M1473" s="37"/>
      <x:c r="N1473" s="37"/>
      <x:c r="O1473" s="37" t="str">
        <x:v>Stainless Steel</x:v>
      </x:c>
      <x:c r="P1473" s="37" t="str">
        <x:v>330030026</x:v>
      </x:c>
      <x:c r="Q1473" s="37"/>
      <x:c r="R1473" s="37" t="str">
        <x:v>EG-079</x:v>
      </x:c>
      <x:c r="S1473" s="37" t="str">
        <x:v>Zahran Stores</x:v>
      </x:c>
      <x:c r="T1473" s="37" t="str">
        <x:v>A</x:v>
      </x:c>
      <x:c r="U1473" s="37"/>
      <x:c r="V1473" s="37"/>
      <x:c r="W1473" s="37" t="str">
        <x:v>https://www.zahranstores.com/en/zahran-stainless-steel-classic-stewpot-with-glass-lid-26cm-330030026-2181</x:v>
      </x:c>
      <x:c r="X1473" s="37" t="str">
        <x:v>Sitemap/قائمة روابط</x:v>
      </x:c>
      <x:c r="Y1473" s="37"/>
      <x:c r="Z1473" s="37"/>
      <x:c r="AA1473" s="37"/>
      <x:c r="AB1473" s="37"/>
      <x:c r="AC1473" s="37"/>
      <x:c r="AD1473" s="37"/>
      <x:c r="AE1473" s="37"/>
      <x:c r="AF1473" s="56"/>
      <x:c r="AG1473" s="56"/>
      <x:c r="AH1473" s="56"/>
      <x:c r="AI1473" s="58"/>
      <x:c r="AJ1473" s="56"/>
      <x:c r="AK1473" s="56"/>
      <x:c r="AL1473" s="56"/>
      <x:c r="AM1473" s="56"/>
      <x:c r="AN1473" s="56"/>
      <x:c r="AO1473" s="56" t="str">
        <x:f>IF(OR(AF1473="",AD1473=""),"",AF1473*AD1473+IF(AG1473="",0,AG1473)+IF(AH1473="",0,AH1473)+IF(AJ1473="",0,AJ1473)+IF(AK1473="",0,AK1473)+IF(AL1473="",0,AL1473)+IF(AM1473="",0,AM1473))</x:f>
      </x:c>
      <x:c r="AP1473" s="56"/>
      <x:c r="AQ1473" s="56" t="str">
        <x:f>IF(OR(AO1473="",AP1473=""),"",AO1473-AP1473)</x:f>
      </x:c>
      <x:c r="AR1473" s="58" t="str">
        <x:f>IF(OR(AP1473="",AP1473=0,AQ1473=""),"",AQ1473/AP1473)</x:f>
      </x:c>
      <x:c r="AS1473" s="58"/>
      <x:c r="AT1473" s="37"/>
      <x:c r="AU1473" s="37"/>
      <x:c r="AV1473" s="37"/>
      <x:c r="AW1473" s="56"/>
      <x:c r="AX1473" s="56"/>
      <x:c r="AY1473" s="37"/>
      <x:c r="AZ1473" s="37"/>
      <x:c r="BA1473" s="37"/>
      <x:c r="BB1473" s="37"/>
      <x:c r="BC1473" s="37"/>
      <x:c r="BD1473" s="60"/>
      <x:c r="BE1473" s="60"/>
      <x:c r="BF1473" s="37"/>
      <x:c r="BG1473" s="37"/>
      <x:c r="BH1473" s="37" t="str">
        <x:v>https://www.zahranstores.com/en/zahran-stainless-steel-classic-stewpot-with-glass-lid-26cm-330030026-2181</x:v>
      </x:c>
      <x:c r="BI1473" s="37"/>
      <x:c r="BJ1473" s="37" t="str">
        <x:v>لم يبدأ</x:v>
      </x:c>
      <x:c r="BK1473" s="60" t="n">
        <x:v>46233</x:v>
      </x:c>
      <x:c r="BL1473" s="60"/>
      <x:c r="BM1473" s="60"/>
      <x:c r="BN1473" s="62" t="str">
        <x:f>IF(BM1473="","",(NOW()-BM1473)*24)</x:f>
      </x:c>
      <x:c r="BO1473" s="37" t="str">
        <x:f>IF(BM1473="","لم يُرصد",IF(BT1473&lt;&gt;TRUE,"غير نشط",IF(BP1473="فشل","فشل حالي",IF(BN1473&lt;=12,"حديث",IF(BN1473&lt;=24,"متأخر","قديم")))))</x:f>
        <x:v>لم يُرصد</x:v>
      </x:c>
      <x:c r="BP1473" s="37" t="str">
        <x:v>بانتظار رصد التقسيط</x:v>
      </x:c>
      <x:c r="BQ1473" s="37" t="n">
        <x:v>0</x:v>
      </x:c>
      <x:c r="BR1473" s="37"/>
      <x:c r="BS1473" s="37"/>
      <x:c r="BT1473" s="54" t="b">
        <x:v>1</x:v>
      </x:c>
      <x:c r="BU1473" s="37" t="str">
        <x:v>يحتاج تأكيد صفحة المنتج</x:v>
      </x:c>
      <x:c r="BV1473" s="37" t="str"/>
      <x:c r="BW1473" s="37" t="str">
        <x:v>الملفات المرفوعة لا تحتوي خطة تقسيط فعلية لهذا الربط؛ الصف مُنشأ كمهمة جمع. | Exact product URL in Zahran Stores public sitemap; stock not asserted</x:v>
      </x:c>
      <x:c r="BX1473" s="60" t="n">
        <x:v>46233</x:v>
      </x:c>
      <x:c r="BY1473" s="60" t="n">
        <x:v>46233</x:v>
      </x:c>
    </x:row>
    <x:row r="1474">
      <x:c r="A1474" s="37" t="str">
        <x:v>مهمة جمع أولية</x:v>
      </x:c>
      <x:c r="B1474" s="37" t="str">
        <x:v>INSTTASK-BE0F62686C39</x:v>
      </x:c>
      <x:c r="C1474" s="37" t="str">
        <x:v>VAR-853E650A3E576C|EG-079|STORE|PENDING</x:v>
      </x:c>
      <x:c r="D1474" s="37" t="str">
        <x:v>VAR-853E650A3E576C|EG-079|STORE</x:v>
      </x:c>
      <x:c r="E1474" s="37" t="str">
        <x:v>VAR-853E650A3E576C</x:v>
      </x:c>
      <x:c r="F1474" s="37" t="str">
        <x:v>MOD-E3D5CF3A611A87</x:v>
      </x:c>
      <x:c r="G1474" s="37" t="str">
        <x:v>Zahran 330030028 Stainless Steel</x:v>
      </x:c>
      <x:c r="H1474" s="37" t="str">
        <x:v>المطبخ والأدوات المنزلية</x:v>
      </x:c>
      <x:c r="I1474" s="37" t="str">
        <x:v>حلل طهي</x:v>
      </x:c>
      <x:c r="J1474" s="37" t="str">
        <x:v>Zahran</x:v>
      </x:c>
      <x:c r="K1474" s="37" t="str">
        <x:v>330030028</x:v>
      </x:c>
      <x:c r="L1474" s="37" t="str">
        <x:v>Stainless Steel</x:v>
      </x:c>
      <x:c r="M1474" s="37"/>
      <x:c r="N1474" s="37"/>
      <x:c r="O1474" s="37" t="str">
        <x:v>Stainless Steel</x:v>
      </x:c>
      <x:c r="P1474" s="37" t="str">
        <x:v>330030028</x:v>
      </x:c>
      <x:c r="Q1474" s="37"/>
      <x:c r="R1474" s="37" t="str">
        <x:v>EG-079</x:v>
      </x:c>
      <x:c r="S1474" s="37" t="str">
        <x:v>Zahran Stores</x:v>
      </x:c>
      <x:c r="T1474" s="37" t="str">
        <x:v>A</x:v>
      </x:c>
      <x:c r="U1474" s="37"/>
      <x:c r="V1474" s="37"/>
      <x:c r="W1474" s="37" t="str">
        <x:v>https://www.zahranstores.com/en/zahran-stainless-steel-classic-stewpot-with-glass-lid-28cm-330030028-2182</x:v>
      </x:c>
      <x:c r="X1474" s="37" t="str">
        <x:v>Sitemap/قائمة روابط</x:v>
      </x:c>
      <x:c r="Y1474" s="37"/>
      <x:c r="Z1474" s="37"/>
      <x:c r="AA1474" s="37"/>
      <x:c r="AB1474" s="37"/>
      <x:c r="AC1474" s="37"/>
      <x:c r="AD1474" s="37"/>
      <x:c r="AE1474" s="37"/>
      <x:c r="AF1474" s="56"/>
      <x:c r="AG1474" s="56"/>
      <x:c r="AH1474" s="56"/>
      <x:c r="AI1474" s="58"/>
      <x:c r="AJ1474" s="56"/>
      <x:c r="AK1474" s="56"/>
      <x:c r="AL1474" s="56"/>
      <x:c r="AM1474" s="56"/>
      <x:c r="AN1474" s="56"/>
      <x:c r="AO1474" s="56" t="str">
        <x:f>IF(OR(AF1474="",AD1474=""),"",AF1474*AD1474+IF(AG1474="",0,AG1474)+IF(AH1474="",0,AH1474)+IF(AJ1474="",0,AJ1474)+IF(AK1474="",0,AK1474)+IF(AL1474="",0,AL1474)+IF(AM1474="",0,AM1474))</x:f>
      </x:c>
      <x:c r="AP1474" s="56"/>
      <x:c r="AQ1474" s="56" t="str">
        <x:f>IF(OR(AO1474="",AP1474=""),"",AO1474-AP1474)</x:f>
      </x:c>
      <x:c r="AR1474" s="58" t="str">
        <x:f>IF(OR(AP1474="",AP1474=0,AQ1474=""),"",AQ1474/AP1474)</x:f>
      </x:c>
      <x:c r="AS1474" s="58"/>
      <x:c r="AT1474" s="37"/>
      <x:c r="AU1474" s="37"/>
      <x:c r="AV1474" s="37"/>
      <x:c r="AW1474" s="56"/>
      <x:c r="AX1474" s="56"/>
      <x:c r="AY1474" s="37"/>
      <x:c r="AZ1474" s="37"/>
      <x:c r="BA1474" s="37"/>
      <x:c r="BB1474" s="37"/>
      <x:c r="BC1474" s="37"/>
      <x:c r="BD1474" s="60"/>
      <x:c r="BE1474" s="60"/>
      <x:c r="BF1474" s="37"/>
      <x:c r="BG1474" s="37"/>
      <x:c r="BH1474" s="37" t="str">
        <x:v>https://www.zahranstores.com/en/zahran-stainless-steel-classic-stewpot-with-glass-lid-28cm-330030028-2182</x:v>
      </x:c>
      <x:c r="BI1474" s="37"/>
      <x:c r="BJ1474" s="37" t="str">
        <x:v>لم يبدأ</x:v>
      </x:c>
      <x:c r="BK1474" s="60" t="n">
        <x:v>46233</x:v>
      </x:c>
      <x:c r="BL1474" s="60"/>
      <x:c r="BM1474" s="60"/>
      <x:c r="BN1474" s="62" t="str">
        <x:f>IF(BM1474="","",(NOW()-BM1474)*24)</x:f>
      </x:c>
      <x:c r="BO1474" s="37" t="str">
        <x:f>IF(BM1474="","لم يُرصد",IF(BT1474&lt;&gt;TRUE,"غير نشط",IF(BP1474="فشل","فشل حالي",IF(BN1474&lt;=12,"حديث",IF(BN1474&lt;=24,"متأخر","قديم")))))</x:f>
        <x:v>لم يُرصد</x:v>
      </x:c>
      <x:c r="BP1474" s="37" t="str">
        <x:v>بانتظار رصد التقسيط</x:v>
      </x:c>
      <x:c r="BQ1474" s="37" t="n">
        <x:v>0</x:v>
      </x:c>
      <x:c r="BR1474" s="37"/>
      <x:c r="BS1474" s="37"/>
      <x:c r="BT1474" s="54" t="b">
        <x:v>1</x:v>
      </x:c>
      <x:c r="BU1474" s="37" t="str">
        <x:v>يحتاج تأكيد صفحة المنتج</x:v>
      </x:c>
      <x:c r="BV1474" s="37" t="str"/>
      <x:c r="BW1474" s="37" t="str">
        <x:v>الملفات المرفوعة لا تحتوي خطة تقسيط فعلية لهذا الربط؛ الصف مُنشأ كمهمة جمع. | Exact product URL in Zahran Stores public sitemap; stock not asserted</x:v>
      </x:c>
      <x:c r="BX1474" s="60" t="n">
        <x:v>46233</x:v>
      </x:c>
      <x:c r="BY1474" s="60" t="n">
        <x:v>46233</x:v>
      </x:c>
    </x:row>
    <x:row r="1475">
      <x:c r="A1475" s="37" t="str">
        <x:v>مهمة جمع أولية</x:v>
      </x:c>
      <x:c r="B1475" s="37" t="str">
        <x:v>INSTTASK-B522055E8C25</x:v>
      </x:c>
      <x:c r="C1475" s="37" t="str">
        <x:v>VAR-2A6ADD00A21C86|EG-079|STORE|PENDING</x:v>
      </x:c>
      <x:c r="D1475" s="37" t="str">
        <x:v>VAR-2A6ADD00A21C86|EG-079|STORE</x:v>
      </x:c>
      <x:c r="E1475" s="37" t="str">
        <x:v>VAR-2A6ADD00A21C86</x:v>
      </x:c>
      <x:c r="F1475" s="37" t="str">
        <x:v>MOD-6EC885D9083A53</x:v>
      </x:c>
      <x:c r="G1475" s="37" t="str">
        <x:v>Zahran 330030030 Stainless Steel</x:v>
      </x:c>
      <x:c r="H1475" s="37" t="str">
        <x:v>المطبخ والأدوات المنزلية</x:v>
      </x:c>
      <x:c r="I1475" s="37" t="str">
        <x:v>حلل طهي</x:v>
      </x:c>
      <x:c r="J1475" s="37" t="str">
        <x:v>Zahran</x:v>
      </x:c>
      <x:c r="K1475" s="37" t="str">
        <x:v>330030030</x:v>
      </x:c>
      <x:c r="L1475" s="37" t="str">
        <x:v>Stainless Steel</x:v>
      </x:c>
      <x:c r="M1475" s="37"/>
      <x:c r="N1475" s="37"/>
      <x:c r="O1475" s="37" t="str">
        <x:v>Stainless Steel</x:v>
      </x:c>
      <x:c r="P1475" s="37" t="str">
        <x:v>330030030</x:v>
      </x:c>
      <x:c r="Q1475" s="37"/>
      <x:c r="R1475" s="37" t="str">
        <x:v>EG-079</x:v>
      </x:c>
      <x:c r="S1475" s="37" t="str">
        <x:v>Zahran Stores</x:v>
      </x:c>
      <x:c r="T1475" s="37" t="str">
        <x:v>A</x:v>
      </x:c>
      <x:c r="U1475" s="37"/>
      <x:c r="V1475" s="37"/>
      <x:c r="W1475" s="37" t="str">
        <x:v>https://www.zahranstores.com/en/zahran-stainless-steel-classic-stewpot-with-glass-lid-30cm-330030030-2183</x:v>
      </x:c>
      <x:c r="X1475" s="37" t="str">
        <x:v>Sitemap/قائمة روابط</x:v>
      </x:c>
      <x:c r="Y1475" s="37"/>
      <x:c r="Z1475" s="37"/>
      <x:c r="AA1475" s="37"/>
      <x:c r="AB1475" s="37"/>
      <x:c r="AC1475" s="37"/>
      <x:c r="AD1475" s="37"/>
      <x:c r="AE1475" s="37"/>
      <x:c r="AF1475" s="56"/>
      <x:c r="AG1475" s="56"/>
      <x:c r="AH1475" s="56"/>
      <x:c r="AI1475" s="58"/>
      <x:c r="AJ1475" s="56"/>
      <x:c r="AK1475" s="56"/>
      <x:c r="AL1475" s="56"/>
      <x:c r="AM1475" s="56"/>
      <x:c r="AN1475" s="56"/>
      <x:c r="AO1475" s="56" t="str">
        <x:f>IF(OR(AF1475="",AD1475=""),"",AF1475*AD1475+IF(AG1475="",0,AG1475)+IF(AH1475="",0,AH1475)+IF(AJ1475="",0,AJ1475)+IF(AK1475="",0,AK1475)+IF(AL1475="",0,AL1475)+IF(AM1475="",0,AM1475))</x:f>
      </x:c>
      <x:c r="AP1475" s="56"/>
      <x:c r="AQ1475" s="56" t="str">
        <x:f>IF(OR(AO1475="",AP1475=""),"",AO1475-AP1475)</x:f>
      </x:c>
      <x:c r="AR1475" s="58" t="str">
        <x:f>IF(OR(AP1475="",AP1475=0,AQ1475=""),"",AQ1475/AP1475)</x:f>
      </x:c>
      <x:c r="AS1475" s="58"/>
      <x:c r="AT1475" s="37"/>
      <x:c r="AU1475" s="37"/>
      <x:c r="AV1475" s="37"/>
      <x:c r="AW1475" s="56"/>
      <x:c r="AX1475" s="56"/>
      <x:c r="AY1475" s="37"/>
      <x:c r="AZ1475" s="37"/>
      <x:c r="BA1475" s="37"/>
      <x:c r="BB1475" s="37"/>
      <x:c r="BC1475" s="37"/>
      <x:c r="BD1475" s="60"/>
      <x:c r="BE1475" s="60"/>
      <x:c r="BF1475" s="37"/>
      <x:c r="BG1475" s="37"/>
      <x:c r="BH1475" s="37" t="str">
        <x:v>https://www.zahranstores.com/en/zahran-stainless-steel-classic-stewpot-with-glass-lid-30cm-330030030-2183</x:v>
      </x:c>
      <x:c r="BI1475" s="37"/>
      <x:c r="BJ1475" s="37" t="str">
        <x:v>لم يبدأ</x:v>
      </x:c>
      <x:c r="BK1475" s="60" t="n">
        <x:v>46233</x:v>
      </x:c>
      <x:c r="BL1475" s="60"/>
      <x:c r="BM1475" s="60"/>
      <x:c r="BN1475" s="62" t="str">
        <x:f>IF(BM1475="","",(NOW()-BM1475)*24)</x:f>
      </x:c>
      <x:c r="BO1475" s="37" t="str">
        <x:f>IF(BM1475="","لم يُرصد",IF(BT1475&lt;&gt;TRUE,"غير نشط",IF(BP1475="فشل","فشل حالي",IF(BN1475&lt;=12,"حديث",IF(BN1475&lt;=24,"متأخر","قديم")))))</x:f>
        <x:v>لم يُرصد</x:v>
      </x:c>
      <x:c r="BP1475" s="37" t="str">
        <x:v>بانتظار رصد التقسيط</x:v>
      </x:c>
      <x:c r="BQ1475" s="37" t="n">
        <x:v>0</x:v>
      </x:c>
      <x:c r="BR1475" s="37"/>
      <x:c r="BS1475" s="37"/>
      <x:c r="BT1475" s="54" t="b">
        <x:v>1</x:v>
      </x:c>
      <x:c r="BU1475" s="37" t="str">
        <x:v>يحتاج تأكيد صفحة المنتج</x:v>
      </x:c>
      <x:c r="BV1475" s="37" t="str"/>
      <x:c r="BW1475" s="37" t="str">
        <x:v>الملفات المرفوعة لا تحتوي خطة تقسيط فعلية لهذا الربط؛ الصف مُنشأ كمهمة جمع. | Exact product URL in Zahran Stores public sitemap; stock not asserted</x:v>
      </x:c>
      <x:c r="BX1475" s="60" t="n">
        <x:v>46233</x:v>
      </x:c>
      <x:c r="BY1475" s="60" t="n">
        <x:v>46233</x:v>
      </x:c>
    </x:row>
    <x:row r="1476">
      <x:c r="A1476" s="37" t="str">
        <x:v>مهمة جمع أولية</x:v>
      </x:c>
      <x:c r="B1476" s="37" t="str">
        <x:v>INSTTASK-FAE0052102B7</x:v>
      </x:c>
      <x:c r="C1476" s="37" t="str">
        <x:v>VAR-59729F81184951|EG-079|STORE|PENDING</x:v>
      </x:c>
      <x:c r="D1476" s="37" t="str">
        <x:v>VAR-59729F81184951|EG-079|STORE</x:v>
      </x:c>
      <x:c r="E1476" s="37" t="str">
        <x:v>VAR-59729F81184951</x:v>
      </x:c>
      <x:c r="F1476" s="37" t="str">
        <x:v>MOD-0F5165494DBD41</x:v>
      </x:c>
      <x:c r="G1476" s="37" t="str">
        <x:v>Zahran 330030032 Stainless Steel</x:v>
      </x:c>
      <x:c r="H1476" s="37" t="str">
        <x:v>المطبخ والأدوات المنزلية</x:v>
      </x:c>
      <x:c r="I1476" s="37" t="str">
        <x:v>حلل طهي</x:v>
      </x:c>
      <x:c r="J1476" s="37" t="str">
        <x:v>Zahran</x:v>
      </x:c>
      <x:c r="K1476" s="37" t="str">
        <x:v>330030032</x:v>
      </x:c>
      <x:c r="L1476" s="37" t="str">
        <x:v>Stainless Steel</x:v>
      </x:c>
      <x:c r="M1476" s="37"/>
      <x:c r="N1476" s="37"/>
      <x:c r="O1476" s="37" t="str">
        <x:v>Stainless Steel</x:v>
      </x:c>
      <x:c r="P1476" s="37" t="str">
        <x:v>330030032</x:v>
      </x:c>
      <x:c r="Q1476" s="37"/>
      <x:c r="R1476" s="37" t="str">
        <x:v>EG-079</x:v>
      </x:c>
      <x:c r="S1476" s="37" t="str">
        <x:v>Zahran Stores</x:v>
      </x:c>
      <x:c r="T1476" s="37" t="str">
        <x:v>A</x:v>
      </x:c>
      <x:c r="U1476" s="37"/>
      <x:c r="V1476" s="37"/>
      <x:c r="W1476" s="37" t="str">
        <x:v>https://www.zahranstores.com/en/zahran-stainless-steel-classic-stewpot-with-glass-lid-32cm-330030032-2184</x:v>
      </x:c>
      <x:c r="X1476" s="37" t="str">
        <x:v>Sitemap/قائمة روابط</x:v>
      </x:c>
      <x:c r="Y1476" s="37"/>
      <x:c r="Z1476" s="37"/>
      <x:c r="AA1476" s="37"/>
      <x:c r="AB1476" s="37"/>
      <x:c r="AC1476" s="37"/>
      <x:c r="AD1476" s="37"/>
      <x:c r="AE1476" s="37"/>
      <x:c r="AF1476" s="56"/>
      <x:c r="AG1476" s="56"/>
      <x:c r="AH1476" s="56"/>
      <x:c r="AI1476" s="58"/>
      <x:c r="AJ1476" s="56"/>
      <x:c r="AK1476" s="56"/>
      <x:c r="AL1476" s="56"/>
      <x:c r="AM1476" s="56"/>
      <x:c r="AN1476" s="56"/>
      <x:c r="AO1476" s="56" t="str">
        <x:f>IF(OR(AF1476="",AD1476=""),"",AF1476*AD1476+IF(AG1476="",0,AG1476)+IF(AH1476="",0,AH1476)+IF(AJ1476="",0,AJ1476)+IF(AK1476="",0,AK1476)+IF(AL1476="",0,AL1476)+IF(AM1476="",0,AM1476))</x:f>
      </x:c>
      <x:c r="AP1476" s="56"/>
      <x:c r="AQ1476" s="56" t="str">
        <x:f>IF(OR(AO1476="",AP1476=""),"",AO1476-AP1476)</x:f>
      </x:c>
      <x:c r="AR1476" s="58" t="str">
        <x:f>IF(OR(AP1476="",AP1476=0,AQ1476=""),"",AQ1476/AP1476)</x:f>
      </x:c>
      <x:c r="AS1476" s="58"/>
      <x:c r="AT1476" s="37"/>
      <x:c r="AU1476" s="37"/>
      <x:c r="AV1476" s="37"/>
      <x:c r="AW1476" s="56"/>
      <x:c r="AX1476" s="56"/>
      <x:c r="AY1476" s="37"/>
      <x:c r="AZ1476" s="37"/>
      <x:c r="BA1476" s="37"/>
      <x:c r="BB1476" s="37"/>
      <x:c r="BC1476" s="37"/>
      <x:c r="BD1476" s="60"/>
      <x:c r="BE1476" s="60"/>
      <x:c r="BF1476" s="37"/>
      <x:c r="BG1476" s="37"/>
      <x:c r="BH1476" s="37" t="str">
        <x:v>https://www.zahranstores.com/en/zahran-stainless-steel-classic-stewpot-with-glass-lid-32cm-330030032-2184</x:v>
      </x:c>
      <x:c r="BI1476" s="37"/>
      <x:c r="BJ1476" s="37" t="str">
        <x:v>لم يبدأ</x:v>
      </x:c>
      <x:c r="BK1476" s="60" t="n">
        <x:v>46233</x:v>
      </x:c>
      <x:c r="BL1476" s="60"/>
      <x:c r="BM1476" s="60"/>
      <x:c r="BN1476" s="62" t="str">
        <x:f>IF(BM1476="","",(NOW()-BM1476)*24)</x:f>
      </x:c>
      <x:c r="BO1476" s="37" t="str">
        <x:f>IF(BM1476="","لم يُرصد",IF(BT1476&lt;&gt;TRUE,"غير نشط",IF(BP1476="فشل","فشل حالي",IF(BN1476&lt;=12,"حديث",IF(BN1476&lt;=24,"متأخر","قديم")))))</x:f>
        <x:v>لم يُرصد</x:v>
      </x:c>
      <x:c r="BP1476" s="37" t="str">
        <x:v>بانتظار رصد التقسيط</x:v>
      </x:c>
      <x:c r="BQ1476" s="37" t="n">
        <x:v>0</x:v>
      </x:c>
      <x:c r="BR1476" s="37"/>
      <x:c r="BS1476" s="37"/>
      <x:c r="BT1476" s="54" t="b">
        <x:v>1</x:v>
      </x:c>
      <x:c r="BU1476" s="37" t="str">
        <x:v>يحتاج تأكيد صفحة المنتج</x:v>
      </x:c>
      <x:c r="BV1476" s="37" t="str"/>
      <x:c r="BW1476" s="37" t="str">
        <x:v>الملفات المرفوعة لا تحتوي خطة تقسيط فعلية لهذا الربط؛ الصف مُنشأ كمهمة جمع. | Exact product URL in Zahran Stores public sitemap; stock not asserted</x:v>
      </x:c>
      <x:c r="BX1476" s="60" t="n">
        <x:v>46233</x:v>
      </x:c>
      <x:c r="BY1476" s="60" t="n">
        <x:v>46233</x:v>
      </x:c>
    </x:row>
    <x:row r="1477">
      <x:c r="A1477" s="37" t="str">
        <x:v>مهمة جمع أولية</x:v>
      </x:c>
      <x:c r="B1477" s="37" t="str">
        <x:v>INSTTASK-9CC646BA1301</x:v>
      </x:c>
      <x:c r="C1477" s="37" t="str">
        <x:v>VAR-D10AC6E52A3D54|EG-079|STORE|PENDING</x:v>
      </x:c>
      <x:c r="D1477" s="37" t="str">
        <x:v>VAR-D10AC6E52A3D54|EG-079|STORE</x:v>
      </x:c>
      <x:c r="E1477" s="37" t="str">
        <x:v>VAR-D10AC6E52A3D54</x:v>
      </x:c>
      <x:c r="F1477" s="37" t="str">
        <x:v>MOD-940DE79F0BB5B5</x:v>
      </x:c>
      <x:c r="G1477" s="37" t="str">
        <x:v>Zahran 330040016 Stainless Steel</x:v>
      </x:c>
      <x:c r="H1477" s="37" t="str">
        <x:v>المطبخ والأدوات المنزلية</x:v>
      </x:c>
      <x:c r="I1477" s="37" t="str">
        <x:v>حلل طهي</x:v>
      </x:c>
      <x:c r="J1477" s="37" t="str">
        <x:v>Zahran</x:v>
      </x:c>
      <x:c r="K1477" s="37" t="str">
        <x:v>330040016</x:v>
      </x:c>
      <x:c r="L1477" s="37" t="str">
        <x:v>Stainless Steel</x:v>
      </x:c>
      <x:c r="M1477" s="37"/>
      <x:c r="N1477" s="37"/>
      <x:c r="O1477" s="37" t="str">
        <x:v>Stainless Steel</x:v>
      </x:c>
      <x:c r="P1477" s="37" t="str">
        <x:v>330040016</x:v>
      </x:c>
      <x:c r="Q1477" s="37"/>
      <x:c r="R1477" s="37" t="str">
        <x:v>EG-079</x:v>
      </x:c>
      <x:c r="S1477" s="37" t="str">
        <x:v>Zahran Stores</x:v>
      </x:c>
      <x:c r="T1477" s="37" t="str">
        <x:v>A</x:v>
      </x:c>
      <x:c r="U1477" s="37"/>
      <x:c r="V1477" s="37"/>
      <x:c r="W1477" s="37" t="str">
        <x:v>https://www.zahranstores.com/en/zahran-stainless-steel-optima-stewpot-16cm-330040016-2130</x:v>
      </x:c>
      <x:c r="X1477" s="37" t="str">
        <x:v>Sitemap/قائمة روابط</x:v>
      </x:c>
      <x:c r="Y1477" s="37"/>
      <x:c r="Z1477" s="37"/>
      <x:c r="AA1477" s="37"/>
      <x:c r="AB1477" s="37"/>
      <x:c r="AC1477" s="37"/>
      <x:c r="AD1477" s="37"/>
      <x:c r="AE1477" s="37"/>
      <x:c r="AF1477" s="56"/>
      <x:c r="AG1477" s="56"/>
      <x:c r="AH1477" s="56"/>
      <x:c r="AI1477" s="58"/>
      <x:c r="AJ1477" s="56"/>
      <x:c r="AK1477" s="56"/>
      <x:c r="AL1477" s="56"/>
      <x:c r="AM1477" s="56"/>
      <x:c r="AN1477" s="56"/>
      <x:c r="AO1477" s="56" t="str">
        <x:f>IF(OR(AF1477="",AD1477=""),"",AF1477*AD1477+IF(AG1477="",0,AG1477)+IF(AH1477="",0,AH1477)+IF(AJ1477="",0,AJ1477)+IF(AK1477="",0,AK1477)+IF(AL1477="",0,AL1477)+IF(AM1477="",0,AM1477))</x:f>
      </x:c>
      <x:c r="AP1477" s="56"/>
      <x:c r="AQ1477" s="56" t="str">
        <x:f>IF(OR(AO1477="",AP1477=""),"",AO1477-AP1477)</x:f>
      </x:c>
      <x:c r="AR1477" s="58" t="str">
        <x:f>IF(OR(AP1477="",AP1477=0,AQ1477=""),"",AQ1477/AP1477)</x:f>
      </x:c>
      <x:c r="AS1477" s="58"/>
      <x:c r="AT1477" s="37"/>
      <x:c r="AU1477" s="37"/>
      <x:c r="AV1477" s="37"/>
      <x:c r="AW1477" s="56"/>
      <x:c r="AX1477" s="56"/>
      <x:c r="AY1477" s="37"/>
      <x:c r="AZ1477" s="37"/>
      <x:c r="BA1477" s="37"/>
      <x:c r="BB1477" s="37"/>
      <x:c r="BC1477" s="37"/>
      <x:c r="BD1477" s="60"/>
      <x:c r="BE1477" s="60"/>
      <x:c r="BF1477" s="37"/>
      <x:c r="BG1477" s="37"/>
      <x:c r="BH1477" s="37" t="str">
        <x:v>https://www.zahranstores.com/en/zahran-stainless-steel-optima-stewpot-16cm-330040016-2130</x:v>
      </x:c>
      <x:c r="BI1477" s="37"/>
      <x:c r="BJ1477" s="37" t="str">
        <x:v>لم يبدأ</x:v>
      </x:c>
      <x:c r="BK1477" s="60" t="n">
        <x:v>46233</x:v>
      </x:c>
      <x:c r="BL1477" s="60"/>
      <x:c r="BM1477" s="60"/>
      <x:c r="BN1477" s="62" t="str">
        <x:f>IF(BM1477="","",(NOW()-BM1477)*24)</x:f>
      </x:c>
      <x:c r="BO1477" s="37" t="str">
        <x:f>IF(BM1477="","لم يُرصد",IF(BT1477&lt;&gt;TRUE,"غير نشط",IF(BP1477="فشل","فشل حالي",IF(BN1477&lt;=12,"حديث",IF(BN1477&lt;=24,"متأخر","قديم")))))</x:f>
        <x:v>لم يُرصد</x:v>
      </x:c>
      <x:c r="BP1477" s="37" t="str">
        <x:v>بانتظار رصد التقسيط</x:v>
      </x:c>
      <x:c r="BQ1477" s="37" t="n">
        <x:v>0</x:v>
      </x:c>
      <x:c r="BR1477" s="37"/>
      <x:c r="BS1477" s="37"/>
      <x:c r="BT1477" s="54" t="b">
        <x:v>1</x:v>
      </x:c>
      <x:c r="BU1477" s="37" t="str">
        <x:v>يحتاج تأكيد صفحة المنتج</x:v>
      </x:c>
      <x:c r="BV1477" s="37" t="str"/>
      <x:c r="BW1477" s="37" t="str">
        <x:v>الملفات المرفوعة لا تحتوي خطة تقسيط فعلية لهذا الربط؛ الصف مُنشأ كمهمة جمع. | Exact product URL in Zahran Stores public sitemap; stock not asserted</x:v>
      </x:c>
      <x:c r="BX1477" s="60" t="n">
        <x:v>46233</x:v>
      </x:c>
      <x:c r="BY1477" s="60" t="n">
        <x:v>46233</x:v>
      </x:c>
    </x:row>
    <x:row r="1478">
      <x:c r="A1478" s="37" t="str">
        <x:v>مهمة جمع أولية</x:v>
      </x:c>
      <x:c r="B1478" s="37" t="str">
        <x:v>INSTTASK-0DD4C3190D7A</x:v>
      </x:c>
      <x:c r="C1478" s="37" t="str">
        <x:v>VAR-42F9EBB0639BF8|EG-079|STORE|PENDING</x:v>
      </x:c>
      <x:c r="D1478" s="37" t="str">
        <x:v>VAR-42F9EBB0639BF8|EG-079|STORE</x:v>
      </x:c>
      <x:c r="E1478" s="37" t="str">
        <x:v>VAR-42F9EBB0639BF8</x:v>
      </x:c>
      <x:c r="F1478" s="37" t="str">
        <x:v>MOD-BE6458DE0A9876</x:v>
      </x:c>
      <x:c r="G1478" s="37" t="str">
        <x:v>Zahran 330040018 Stainless Steel</x:v>
      </x:c>
      <x:c r="H1478" s="37" t="str">
        <x:v>المطبخ والأدوات المنزلية</x:v>
      </x:c>
      <x:c r="I1478" s="37" t="str">
        <x:v>حلل طهي</x:v>
      </x:c>
      <x:c r="J1478" s="37" t="str">
        <x:v>Zahran</x:v>
      </x:c>
      <x:c r="K1478" s="37" t="str">
        <x:v>330040018</x:v>
      </x:c>
      <x:c r="L1478" s="37" t="str">
        <x:v>Stainless Steel</x:v>
      </x:c>
      <x:c r="M1478" s="37"/>
      <x:c r="N1478" s="37"/>
      <x:c r="O1478" s="37" t="str">
        <x:v>Stainless Steel</x:v>
      </x:c>
      <x:c r="P1478" s="37" t="str">
        <x:v>330040018</x:v>
      </x:c>
      <x:c r="Q1478" s="37"/>
      <x:c r="R1478" s="37" t="str">
        <x:v>EG-079</x:v>
      </x:c>
      <x:c r="S1478" s="37" t="str">
        <x:v>Zahran Stores</x:v>
      </x:c>
      <x:c r="T1478" s="37" t="str">
        <x:v>A</x:v>
      </x:c>
      <x:c r="U1478" s="37"/>
      <x:c r="V1478" s="37"/>
      <x:c r="W1478" s="37" t="str">
        <x:v>https://www.zahranstores.com/en/zahran-stainless-steel-optima-stewpot-18cm-330040018-2131</x:v>
      </x:c>
      <x:c r="X1478" s="37" t="str">
        <x:v>Sitemap/قائمة روابط</x:v>
      </x:c>
      <x:c r="Y1478" s="37"/>
      <x:c r="Z1478" s="37"/>
      <x:c r="AA1478" s="37"/>
      <x:c r="AB1478" s="37"/>
      <x:c r="AC1478" s="37"/>
      <x:c r="AD1478" s="37"/>
      <x:c r="AE1478" s="37"/>
      <x:c r="AF1478" s="56"/>
      <x:c r="AG1478" s="56"/>
      <x:c r="AH1478" s="56"/>
      <x:c r="AI1478" s="58"/>
      <x:c r="AJ1478" s="56"/>
      <x:c r="AK1478" s="56"/>
      <x:c r="AL1478" s="56"/>
      <x:c r="AM1478" s="56"/>
      <x:c r="AN1478" s="56"/>
      <x:c r="AO1478" s="56" t="str">
        <x:f>IF(OR(AF1478="",AD1478=""),"",AF1478*AD1478+IF(AG1478="",0,AG1478)+IF(AH1478="",0,AH1478)+IF(AJ1478="",0,AJ1478)+IF(AK1478="",0,AK1478)+IF(AL1478="",0,AL1478)+IF(AM1478="",0,AM1478))</x:f>
      </x:c>
      <x:c r="AP1478" s="56"/>
      <x:c r="AQ1478" s="56" t="str">
        <x:f>IF(OR(AO1478="",AP1478=""),"",AO1478-AP1478)</x:f>
      </x:c>
      <x:c r="AR1478" s="58" t="str">
        <x:f>IF(OR(AP1478="",AP1478=0,AQ1478=""),"",AQ1478/AP1478)</x:f>
      </x:c>
      <x:c r="AS1478" s="58"/>
      <x:c r="AT1478" s="37"/>
      <x:c r="AU1478" s="37"/>
      <x:c r="AV1478" s="37"/>
      <x:c r="AW1478" s="56"/>
      <x:c r="AX1478" s="56"/>
      <x:c r="AY1478" s="37"/>
      <x:c r="AZ1478" s="37"/>
      <x:c r="BA1478" s="37"/>
      <x:c r="BB1478" s="37"/>
      <x:c r="BC1478" s="37"/>
      <x:c r="BD1478" s="60"/>
      <x:c r="BE1478" s="60"/>
      <x:c r="BF1478" s="37"/>
      <x:c r="BG1478" s="37"/>
      <x:c r="BH1478" s="37" t="str">
        <x:v>https://www.zahranstores.com/en/zahran-stainless-steel-optima-stewpot-18cm-330040018-2131</x:v>
      </x:c>
      <x:c r="BI1478" s="37"/>
      <x:c r="BJ1478" s="37" t="str">
        <x:v>لم يبدأ</x:v>
      </x:c>
      <x:c r="BK1478" s="60" t="n">
        <x:v>46233</x:v>
      </x:c>
      <x:c r="BL1478" s="60"/>
      <x:c r="BM1478" s="60"/>
      <x:c r="BN1478" s="62" t="str">
        <x:f>IF(BM1478="","",(NOW()-BM1478)*24)</x:f>
      </x:c>
      <x:c r="BO1478" s="37" t="str">
        <x:f>IF(BM1478="","لم يُرصد",IF(BT1478&lt;&gt;TRUE,"غير نشط",IF(BP1478="فشل","فشل حالي",IF(BN1478&lt;=12,"حديث",IF(BN1478&lt;=24,"متأخر","قديم")))))</x:f>
        <x:v>لم يُرصد</x:v>
      </x:c>
      <x:c r="BP1478" s="37" t="str">
        <x:v>بانتظار رصد التقسيط</x:v>
      </x:c>
      <x:c r="BQ1478" s="37" t="n">
        <x:v>0</x:v>
      </x:c>
      <x:c r="BR1478" s="37"/>
      <x:c r="BS1478" s="37"/>
      <x:c r="BT1478" s="54" t="b">
        <x:v>1</x:v>
      </x:c>
      <x:c r="BU1478" s="37" t="str">
        <x:v>يحتاج تأكيد صفحة المنتج</x:v>
      </x:c>
      <x:c r="BV1478" s="37" t="str"/>
      <x:c r="BW1478" s="37" t="str">
        <x:v>الملفات المرفوعة لا تحتوي خطة تقسيط فعلية لهذا الربط؛ الصف مُنشأ كمهمة جمع. | Exact product URL in Zahran Stores public sitemap; stock not asserted</x:v>
      </x:c>
      <x:c r="BX1478" s="60" t="n">
        <x:v>46233</x:v>
      </x:c>
      <x:c r="BY1478" s="60" t="n">
        <x:v>46233</x:v>
      </x:c>
    </x:row>
    <x:row r="1479">
      <x:c r="A1479" s="37" t="str">
        <x:v>مهمة جمع أولية</x:v>
      </x:c>
      <x:c r="B1479" s="37" t="str">
        <x:v>INSTTASK-0DFEF0E7665A</x:v>
      </x:c>
      <x:c r="C1479" s="37" t="str">
        <x:v>VAR-1A33D9F4E7EE63|EG-079|STORE|PENDING</x:v>
      </x:c>
      <x:c r="D1479" s="37" t="str">
        <x:v>VAR-1A33D9F4E7EE63|EG-079|STORE</x:v>
      </x:c>
      <x:c r="E1479" s="37" t="str">
        <x:v>VAR-1A33D9F4E7EE63</x:v>
      </x:c>
      <x:c r="F1479" s="37" t="str">
        <x:v>MOD-36EEB266EB51EE</x:v>
      </x:c>
      <x:c r="G1479" s="37" t="str">
        <x:v>Zahran 330040020 Stainless Steel</x:v>
      </x:c>
      <x:c r="H1479" s="37" t="str">
        <x:v>المطبخ والأدوات المنزلية</x:v>
      </x:c>
      <x:c r="I1479" s="37" t="str">
        <x:v>حلل طهي</x:v>
      </x:c>
      <x:c r="J1479" s="37" t="str">
        <x:v>Zahran</x:v>
      </x:c>
      <x:c r="K1479" s="37" t="str">
        <x:v>330040020</x:v>
      </x:c>
      <x:c r="L1479" s="37" t="str">
        <x:v>Stainless Steel</x:v>
      </x:c>
      <x:c r="M1479" s="37"/>
      <x:c r="N1479" s="37"/>
      <x:c r="O1479" s="37" t="str">
        <x:v>Stainless Steel</x:v>
      </x:c>
      <x:c r="P1479" s="37" t="str">
        <x:v>330040020</x:v>
      </x:c>
      <x:c r="Q1479" s="37"/>
      <x:c r="R1479" s="37" t="str">
        <x:v>EG-079</x:v>
      </x:c>
      <x:c r="S1479" s="37" t="str">
        <x:v>Zahran Stores</x:v>
      </x:c>
      <x:c r="T1479" s="37" t="str">
        <x:v>A</x:v>
      </x:c>
      <x:c r="U1479" s="37"/>
      <x:c r="V1479" s="37"/>
      <x:c r="W1479" s="37" t="str">
        <x:v>https://www.zahranstores.com/en/zahran-stainless-steel-optima-stewpot-20cm-330040020-2132</x:v>
      </x:c>
      <x:c r="X1479" s="37" t="str">
        <x:v>Sitemap/قائمة روابط</x:v>
      </x:c>
      <x:c r="Y1479" s="37"/>
      <x:c r="Z1479" s="37"/>
      <x:c r="AA1479" s="37"/>
      <x:c r="AB1479" s="37"/>
      <x:c r="AC1479" s="37"/>
      <x:c r="AD1479" s="37"/>
      <x:c r="AE1479" s="37"/>
      <x:c r="AF1479" s="56"/>
      <x:c r="AG1479" s="56"/>
      <x:c r="AH1479" s="56"/>
      <x:c r="AI1479" s="58"/>
      <x:c r="AJ1479" s="56"/>
      <x:c r="AK1479" s="56"/>
      <x:c r="AL1479" s="56"/>
      <x:c r="AM1479" s="56"/>
      <x:c r="AN1479" s="56"/>
      <x:c r="AO1479" s="56" t="str">
        <x:f>IF(OR(AF1479="",AD1479=""),"",AF1479*AD1479+IF(AG1479="",0,AG1479)+IF(AH1479="",0,AH1479)+IF(AJ1479="",0,AJ1479)+IF(AK1479="",0,AK1479)+IF(AL1479="",0,AL1479)+IF(AM1479="",0,AM1479))</x:f>
      </x:c>
      <x:c r="AP1479" s="56"/>
      <x:c r="AQ1479" s="56" t="str">
        <x:f>IF(OR(AO1479="",AP1479=""),"",AO1479-AP1479)</x:f>
      </x:c>
      <x:c r="AR1479" s="58" t="str">
        <x:f>IF(OR(AP1479="",AP1479=0,AQ1479=""),"",AQ1479/AP1479)</x:f>
      </x:c>
      <x:c r="AS1479" s="58"/>
      <x:c r="AT1479" s="37"/>
      <x:c r="AU1479" s="37"/>
      <x:c r="AV1479" s="37"/>
      <x:c r="AW1479" s="56"/>
      <x:c r="AX1479" s="56"/>
      <x:c r="AY1479" s="37"/>
      <x:c r="AZ1479" s="37"/>
      <x:c r="BA1479" s="37"/>
      <x:c r="BB1479" s="37"/>
      <x:c r="BC1479" s="37"/>
      <x:c r="BD1479" s="60"/>
      <x:c r="BE1479" s="60"/>
      <x:c r="BF1479" s="37"/>
      <x:c r="BG1479" s="37"/>
      <x:c r="BH1479" s="37" t="str">
        <x:v>https://www.zahranstores.com/en/zahran-stainless-steel-optima-stewpot-20cm-330040020-2132</x:v>
      </x:c>
      <x:c r="BI1479" s="37"/>
      <x:c r="BJ1479" s="37" t="str">
        <x:v>لم يبدأ</x:v>
      </x:c>
      <x:c r="BK1479" s="60" t="n">
        <x:v>46233</x:v>
      </x:c>
      <x:c r="BL1479" s="60"/>
      <x:c r="BM1479" s="60"/>
      <x:c r="BN1479" s="62" t="str">
        <x:f>IF(BM1479="","",(NOW()-BM1479)*24)</x:f>
      </x:c>
      <x:c r="BO1479" s="37" t="str">
        <x:f>IF(BM1479="","لم يُرصد",IF(BT1479&lt;&gt;TRUE,"غير نشط",IF(BP1479="فشل","فشل حالي",IF(BN1479&lt;=12,"حديث",IF(BN1479&lt;=24,"متأخر","قديم")))))</x:f>
        <x:v>لم يُرصد</x:v>
      </x:c>
      <x:c r="BP1479" s="37" t="str">
        <x:v>بانتظار رصد التقسيط</x:v>
      </x:c>
      <x:c r="BQ1479" s="37" t="n">
        <x:v>0</x:v>
      </x:c>
      <x:c r="BR1479" s="37"/>
      <x:c r="BS1479" s="37"/>
      <x:c r="BT1479" s="54" t="b">
        <x:v>1</x:v>
      </x:c>
      <x:c r="BU1479" s="37" t="str">
        <x:v>يحتاج تأكيد صفحة المنتج</x:v>
      </x:c>
      <x:c r="BV1479" s="37" t="str"/>
      <x:c r="BW1479" s="37" t="str">
        <x:v>الملفات المرفوعة لا تحتوي خطة تقسيط فعلية لهذا الربط؛ الصف مُنشأ كمهمة جمع. | Exact product URL in Zahran Stores public sitemap; stock not asserted</x:v>
      </x:c>
      <x:c r="BX1479" s="60" t="n">
        <x:v>46233</x:v>
      </x:c>
      <x:c r="BY1479" s="60" t="n">
        <x:v>46233</x:v>
      </x:c>
    </x:row>
    <x:row r="1480">
      <x:c r="A1480" s="37" t="str">
        <x:v>مهمة جمع أولية</x:v>
      </x:c>
      <x:c r="B1480" s="37" t="str">
        <x:v>INSTTASK-B03041E936FA</x:v>
      </x:c>
      <x:c r="C1480" s="37" t="str">
        <x:v>VAR-3F22A374B5825D|EG-079|STORE|PENDING</x:v>
      </x:c>
      <x:c r="D1480" s="37" t="str">
        <x:v>VAR-3F22A374B5825D|EG-079|STORE</x:v>
      </x:c>
      <x:c r="E1480" s="37" t="str">
        <x:v>VAR-3F22A374B5825D</x:v>
      </x:c>
      <x:c r="F1480" s="37" t="str">
        <x:v>MOD-8EB5F261980727</x:v>
      </x:c>
      <x:c r="G1480" s="37" t="str">
        <x:v>Zahran 330040022 Stainless Steel</x:v>
      </x:c>
      <x:c r="H1480" s="37" t="str">
        <x:v>المطبخ والأدوات المنزلية</x:v>
      </x:c>
      <x:c r="I1480" s="37" t="str">
        <x:v>حلل طهي</x:v>
      </x:c>
      <x:c r="J1480" s="37" t="str">
        <x:v>Zahran</x:v>
      </x:c>
      <x:c r="K1480" s="37" t="str">
        <x:v>330040022</x:v>
      </x:c>
      <x:c r="L1480" s="37" t="str">
        <x:v>Stainless Steel</x:v>
      </x:c>
      <x:c r="M1480" s="37"/>
      <x:c r="N1480" s="37"/>
      <x:c r="O1480" s="37" t="str">
        <x:v>Stainless Steel</x:v>
      </x:c>
      <x:c r="P1480" s="37" t="str">
        <x:v>330040022</x:v>
      </x:c>
      <x:c r="Q1480" s="37"/>
      <x:c r="R1480" s="37" t="str">
        <x:v>EG-079</x:v>
      </x:c>
      <x:c r="S1480" s="37" t="str">
        <x:v>Zahran Stores</x:v>
      </x:c>
      <x:c r="T1480" s="37" t="str">
        <x:v>A</x:v>
      </x:c>
      <x:c r="U1480" s="37"/>
      <x:c r="V1480" s="37"/>
      <x:c r="W1480" s="37" t="str">
        <x:v>https://www.zahranstores.com/en/zahran-stainless-steel-optima-stewpot-22cm-330040022-2133</x:v>
      </x:c>
      <x:c r="X1480" s="37" t="str">
        <x:v>Sitemap/قائمة روابط</x:v>
      </x:c>
      <x:c r="Y1480" s="37"/>
      <x:c r="Z1480" s="37"/>
      <x:c r="AA1480" s="37"/>
      <x:c r="AB1480" s="37"/>
      <x:c r="AC1480" s="37"/>
      <x:c r="AD1480" s="37"/>
      <x:c r="AE1480" s="37"/>
      <x:c r="AF1480" s="56"/>
      <x:c r="AG1480" s="56"/>
      <x:c r="AH1480" s="56"/>
      <x:c r="AI1480" s="58"/>
      <x:c r="AJ1480" s="56"/>
      <x:c r="AK1480" s="56"/>
      <x:c r="AL1480" s="56"/>
      <x:c r="AM1480" s="56"/>
      <x:c r="AN1480" s="56"/>
      <x:c r="AO1480" s="56" t="str">
        <x:f>IF(OR(AF1480="",AD1480=""),"",AF1480*AD1480+IF(AG1480="",0,AG1480)+IF(AH1480="",0,AH1480)+IF(AJ1480="",0,AJ1480)+IF(AK1480="",0,AK1480)+IF(AL1480="",0,AL1480)+IF(AM1480="",0,AM1480))</x:f>
      </x:c>
      <x:c r="AP1480" s="56"/>
      <x:c r="AQ1480" s="56" t="str">
        <x:f>IF(OR(AO1480="",AP1480=""),"",AO1480-AP1480)</x:f>
      </x:c>
      <x:c r="AR1480" s="58" t="str">
        <x:f>IF(OR(AP1480="",AP1480=0,AQ1480=""),"",AQ1480/AP1480)</x:f>
      </x:c>
      <x:c r="AS1480" s="58"/>
      <x:c r="AT1480" s="37"/>
      <x:c r="AU1480" s="37"/>
      <x:c r="AV1480" s="37"/>
      <x:c r="AW1480" s="56"/>
      <x:c r="AX1480" s="56"/>
      <x:c r="AY1480" s="37"/>
      <x:c r="AZ1480" s="37"/>
      <x:c r="BA1480" s="37"/>
      <x:c r="BB1480" s="37"/>
      <x:c r="BC1480" s="37"/>
      <x:c r="BD1480" s="60"/>
      <x:c r="BE1480" s="60"/>
      <x:c r="BF1480" s="37"/>
      <x:c r="BG1480" s="37"/>
      <x:c r="BH1480" s="37" t="str">
        <x:v>https://www.zahranstores.com/en/zahran-stainless-steel-optima-stewpot-22cm-330040022-2133</x:v>
      </x:c>
      <x:c r="BI1480" s="37"/>
      <x:c r="BJ1480" s="37" t="str">
        <x:v>لم يبدأ</x:v>
      </x:c>
      <x:c r="BK1480" s="60" t="n">
        <x:v>46233</x:v>
      </x:c>
      <x:c r="BL1480" s="60"/>
      <x:c r="BM1480" s="60"/>
      <x:c r="BN1480" s="62" t="str">
        <x:f>IF(BM1480="","",(NOW()-BM1480)*24)</x:f>
      </x:c>
      <x:c r="BO1480" s="37" t="str">
        <x:f>IF(BM1480="","لم يُرصد",IF(BT1480&lt;&gt;TRUE,"غير نشط",IF(BP1480="فشل","فشل حالي",IF(BN1480&lt;=12,"حديث",IF(BN1480&lt;=24,"متأخر","قديم")))))</x:f>
        <x:v>لم يُرصد</x:v>
      </x:c>
      <x:c r="BP1480" s="37" t="str">
        <x:v>بانتظار رصد التقسيط</x:v>
      </x:c>
      <x:c r="BQ1480" s="37" t="n">
        <x:v>0</x:v>
      </x:c>
      <x:c r="BR1480" s="37"/>
      <x:c r="BS1480" s="37"/>
      <x:c r="BT1480" s="54" t="b">
        <x:v>1</x:v>
      </x:c>
      <x:c r="BU1480" s="37" t="str">
        <x:v>يحتاج تأكيد صفحة المنتج</x:v>
      </x:c>
      <x:c r="BV1480" s="37" t="str"/>
      <x:c r="BW1480" s="37" t="str">
        <x:v>الملفات المرفوعة لا تحتوي خطة تقسيط فعلية لهذا الربط؛ الصف مُنشأ كمهمة جمع. | Exact product URL in Zahran Stores public sitemap; stock not asserted</x:v>
      </x:c>
      <x:c r="BX1480" s="60" t="n">
        <x:v>46233</x:v>
      </x:c>
      <x:c r="BY1480" s="60" t="n">
        <x:v>46233</x:v>
      </x:c>
    </x:row>
    <x:row r="1481">
      <x:c r="A1481" s="37" t="str">
        <x:v>مهمة جمع أولية</x:v>
      </x:c>
      <x:c r="B1481" s="37" t="str">
        <x:v>INSTTASK-03CCD4CC8C1A</x:v>
      </x:c>
      <x:c r="C1481" s="37" t="str">
        <x:v>VAR-389BDD7470C4DF|EG-079|STORE|PENDING</x:v>
      </x:c>
      <x:c r="D1481" s="37" t="str">
        <x:v>VAR-389BDD7470C4DF|EG-079|STORE</x:v>
      </x:c>
      <x:c r="E1481" s="37" t="str">
        <x:v>VAR-389BDD7470C4DF</x:v>
      </x:c>
      <x:c r="F1481" s="37" t="str">
        <x:v>MOD-01271F671B9A11</x:v>
      </x:c>
      <x:c r="G1481" s="37" t="str">
        <x:v>Zahran 330040024 Stainless Steel</x:v>
      </x:c>
      <x:c r="H1481" s="37" t="str">
        <x:v>المطبخ والأدوات المنزلية</x:v>
      </x:c>
      <x:c r="I1481" s="37" t="str">
        <x:v>حلل طهي</x:v>
      </x:c>
      <x:c r="J1481" s="37" t="str">
        <x:v>Zahran</x:v>
      </x:c>
      <x:c r="K1481" s="37" t="str">
        <x:v>330040024</x:v>
      </x:c>
      <x:c r="L1481" s="37" t="str">
        <x:v>Stainless Steel</x:v>
      </x:c>
      <x:c r="M1481" s="37"/>
      <x:c r="N1481" s="37"/>
      <x:c r="O1481" s="37" t="str">
        <x:v>Stainless Steel</x:v>
      </x:c>
      <x:c r="P1481" s="37" t="str">
        <x:v>330040024</x:v>
      </x:c>
      <x:c r="Q1481" s="37"/>
      <x:c r="R1481" s="37" t="str">
        <x:v>EG-079</x:v>
      </x:c>
      <x:c r="S1481" s="37" t="str">
        <x:v>Zahran Stores</x:v>
      </x:c>
      <x:c r="T1481" s="37" t="str">
        <x:v>A</x:v>
      </x:c>
      <x:c r="U1481" s="37"/>
      <x:c r="V1481" s="37"/>
      <x:c r="W1481" s="37" t="str">
        <x:v>https://www.zahranstores.com/en/zahran-stainless-steel-optima-stewpot-24cm-330040024-2134</x:v>
      </x:c>
      <x:c r="X1481" s="37" t="str">
        <x:v>Sitemap/قائمة روابط</x:v>
      </x:c>
      <x:c r="Y1481" s="37"/>
      <x:c r="Z1481" s="37"/>
      <x:c r="AA1481" s="37"/>
      <x:c r="AB1481" s="37"/>
      <x:c r="AC1481" s="37"/>
      <x:c r="AD1481" s="37"/>
      <x:c r="AE1481" s="37"/>
      <x:c r="AF1481" s="56"/>
      <x:c r="AG1481" s="56"/>
      <x:c r="AH1481" s="56"/>
      <x:c r="AI1481" s="58"/>
      <x:c r="AJ1481" s="56"/>
      <x:c r="AK1481" s="56"/>
      <x:c r="AL1481" s="56"/>
      <x:c r="AM1481" s="56"/>
      <x:c r="AN1481" s="56"/>
      <x:c r="AO1481" s="56" t="str">
        <x:f>IF(OR(AF1481="",AD1481=""),"",AF1481*AD1481+IF(AG1481="",0,AG1481)+IF(AH1481="",0,AH1481)+IF(AJ1481="",0,AJ1481)+IF(AK1481="",0,AK1481)+IF(AL1481="",0,AL1481)+IF(AM1481="",0,AM1481))</x:f>
      </x:c>
      <x:c r="AP1481" s="56"/>
      <x:c r="AQ1481" s="56" t="str">
        <x:f>IF(OR(AO1481="",AP1481=""),"",AO1481-AP1481)</x:f>
      </x:c>
      <x:c r="AR1481" s="58" t="str">
        <x:f>IF(OR(AP1481="",AP1481=0,AQ1481=""),"",AQ1481/AP1481)</x:f>
      </x:c>
      <x:c r="AS1481" s="58"/>
      <x:c r="AT1481" s="37"/>
      <x:c r="AU1481" s="37"/>
      <x:c r="AV1481" s="37"/>
      <x:c r="AW1481" s="56"/>
      <x:c r="AX1481" s="56"/>
      <x:c r="AY1481" s="37"/>
      <x:c r="AZ1481" s="37"/>
      <x:c r="BA1481" s="37"/>
      <x:c r="BB1481" s="37"/>
      <x:c r="BC1481" s="37"/>
      <x:c r="BD1481" s="60"/>
      <x:c r="BE1481" s="60"/>
      <x:c r="BF1481" s="37"/>
      <x:c r="BG1481" s="37"/>
      <x:c r="BH1481" s="37" t="str">
        <x:v>https://www.zahranstores.com/en/zahran-stainless-steel-optima-stewpot-24cm-330040024-2134</x:v>
      </x:c>
      <x:c r="BI1481" s="37"/>
      <x:c r="BJ1481" s="37" t="str">
        <x:v>لم يبدأ</x:v>
      </x:c>
      <x:c r="BK1481" s="60" t="n">
        <x:v>46233</x:v>
      </x:c>
      <x:c r="BL1481" s="60"/>
      <x:c r="BM1481" s="60"/>
      <x:c r="BN1481" s="62" t="str">
        <x:f>IF(BM1481="","",(NOW()-BM1481)*24)</x:f>
      </x:c>
      <x:c r="BO1481" s="37" t="str">
        <x:f>IF(BM1481="","لم يُرصد",IF(BT1481&lt;&gt;TRUE,"غير نشط",IF(BP1481="فشل","فشل حالي",IF(BN1481&lt;=12,"حديث",IF(BN1481&lt;=24,"متأخر","قديم")))))</x:f>
        <x:v>لم يُرصد</x:v>
      </x:c>
      <x:c r="BP1481" s="37" t="str">
        <x:v>بانتظار رصد التقسيط</x:v>
      </x:c>
      <x:c r="BQ1481" s="37" t="n">
        <x:v>0</x:v>
      </x:c>
      <x:c r="BR1481" s="37"/>
      <x:c r="BS1481" s="37"/>
      <x:c r="BT1481" s="54" t="b">
        <x:v>1</x:v>
      </x:c>
      <x:c r="BU1481" s="37" t="str">
        <x:v>يحتاج تأكيد صفحة المنتج</x:v>
      </x:c>
      <x:c r="BV1481" s="37" t="str"/>
      <x:c r="BW1481" s="37" t="str">
        <x:v>الملفات المرفوعة لا تحتوي خطة تقسيط فعلية لهذا الربط؛ الصف مُنشأ كمهمة جمع. | Exact product URL in Zahran Stores public sitemap; stock not asserted</x:v>
      </x:c>
      <x:c r="BX1481" s="60" t="n">
        <x:v>46233</x:v>
      </x:c>
      <x:c r="BY1481" s="60" t="n">
        <x:v>46233</x:v>
      </x:c>
    </x:row>
    <x:row r="1482">
      <x:c r="A1482" s="37" t="str">
        <x:v>مهمة جمع أولية</x:v>
      </x:c>
      <x:c r="B1482" s="37" t="str">
        <x:v>INSTTASK-74F9DD30C3AF</x:v>
      </x:c>
      <x:c r="C1482" s="37" t="str">
        <x:v>VAR-9D1EF62B5DC61D|EG-079|STORE|PENDING</x:v>
      </x:c>
      <x:c r="D1482" s="37" t="str">
        <x:v>VAR-9D1EF62B5DC61D|EG-079|STORE</x:v>
      </x:c>
      <x:c r="E1482" s="37" t="str">
        <x:v>VAR-9D1EF62B5DC61D</x:v>
      </x:c>
      <x:c r="F1482" s="37" t="str">
        <x:v>MOD-8554A7CFB94235</x:v>
      </x:c>
      <x:c r="G1482" s="37" t="str">
        <x:v>Zahran 330040026 Stainless Steel</x:v>
      </x:c>
      <x:c r="H1482" s="37" t="str">
        <x:v>المطبخ والأدوات المنزلية</x:v>
      </x:c>
      <x:c r="I1482" s="37" t="str">
        <x:v>حلل طهي</x:v>
      </x:c>
      <x:c r="J1482" s="37" t="str">
        <x:v>Zahran</x:v>
      </x:c>
      <x:c r="K1482" s="37" t="str">
        <x:v>330040026</x:v>
      </x:c>
      <x:c r="L1482" s="37" t="str">
        <x:v>Stainless Steel</x:v>
      </x:c>
      <x:c r="M1482" s="37"/>
      <x:c r="N1482" s="37"/>
      <x:c r="O1482" s="37" t="str">
        <x:v>Stainless Steel</x:v>
      </x:c>
      <x:c r="P1482" s="37" t="str">
        <x:v>330040026</x:v>
      </x:c>
      <x:c r="Q1482" s="37"/>
      <x:c r="R1482" s="37" t="str">
        <x:v>EG-079</x:v>
      </x:c>
      <x:c r="S1482" s="37" t="str">
        <x:v>Zahran Stores</x:v>
      </x:c>
      <x:c r="T1482" s="37" t="str">
        <x:v>A</x:v>
      </x:c>
      <x:c r="U1482" s="37"/>
      <x:c r="V1482" s="37"/>
      <x:c r="W1482" s="37" t="str">
        <x:v>https://www.zahranstores.com/en/zahran-stainless-steel-optima-stewpot-26cm-330040026-2135</x:v>
      </x:c>
      <x:c r="X1482" s="37" t="str">
        <x:v>Sitemap/قائمة روابط</x:v>
      </x:c>
      <x:c r="Y1482" s="37"/>
      <x:c r="Z1482" s="37"/>
      <x:c r="AA1482" s="37"/>
      <x:c r="AB1482" s="37"/>
      <x:c r="AC1482" s="37"/>
      <x:c r="AD1482" s="37"/>
      <x:c r="AE1482" s="37"/>
      <x:c r="AF1482" s="56"/>
      <x:c r="AG1482" s="56"/>
      <x:c r="AH1482" s="56"/>
      <x:c r="AI1482" s="58"/>
      <x:c r="AJ1482" s="56"/>
      <x:c r="AK1482" s="56"/>
      <x:c r="AL1482" s="56"/>
      <x:c r="AM1482" s="56"/>
      <x:c r="AN1482" s="56"/>
      <x:c r="AO1482" s="56" t="str">
        <x:f>IF(OR(AF1482="",AD1482=""),"",AF1482*AD1482+IF(AG1482="",0,AG1482)+IF(AH1482="",0,AH1482)+IF(AJ1482="",0,AJ1482)+IF(AK1482="",0,AK1482)+IF(AL1482="",0,AL1482)+IF(AM1482="",0,AM1482))</x:f>
      </x:c>
      <x:c r="AP1482" s="56"/>
      <x:c r="AQ1482" s="56" t="str">
        <x:f>IF(OR(AO1482="",AP1482=""),"",AO1482-AP1482)</x:f>
      </x:c>
      <x:c r="AR1482" s="58" t="str">
        <x:f>IF(OR(AP1482="",AP1482=0,AQ1482=""),"",AQ1482/AP1482)</x:f>
      </x:c>
      <x:c r="AS1482" s="58"/>
      <x:c r="AT1482" s="37"/>
      <x:c r="AU1482" s="37"/>
      <x:c r="AV1482" s="37"/>
      <x:c r="AW1482" s="56"/>
      <x:c r="AX1482" s="56"/>
      <x:c r="AY1482" s="37"/>
      <x:c r="AZ1482" s="37"/>
      <x:c r="BA1482" s="37"/>
      <x:c r="BB1482" s="37"/>
      <x:c r="BC1482" s="37"/>
      <x:c r="BD1482" s="60"/>
      <x:c r="BE1482" s="60"/>
      <x:c r="BF1482" s="37"/>
      <x:c r="BG1482" s="37"/>
      <x:c r="BH1482" s="37" t="str">
        <x:v>https://www.zahranstores.com/en/zahran-stainless-steel-optima-stewpot-26cm-330040026-2135</x:v>
      </x:c>
      <x:c r="BI1482" s="37"/>
      <x:c r="BJ1482" s="37" t="str">
        <x:v>لم يبدأ</x:v>
      </x:c>
      <x:c r="BK1482" s="60" t="n">
        <x:v>46233</x:v>
      </x:c>
      <x:c r="BL1482" s="60"/>
      <x:c r="BM1482" s="60"/>
      <x:c r="BN1482" s="62" t="str">
        <x:f>IF(BM1482="","",(NOW()-BM1482)*24)</x:f>
      </x:c>
      <x:c r="BO1482" s="37" t="str">
        <x:f>IF(BM1482="","لم يُرصد",IF(BT1482&lt;&gt;TRUE,"غير نشط",IF(BP1482="فشل","فشل حالي",IF(BN1482&lt;=12,"حديث",IF(BN1482&lt;=24,"متأخر","قديم")))))</x:f>
        <x:v>لم يُرصد</x:v>
      </x:c>
      <x:c r="BP1482" s="37" t="str">
        <x:v>بانتظار رصد التقسيط</x:v>
      </x:c>
      <x:c r="BQ1482" s="37" t="n">
        <x:v>0</x:v>
      </x:c>
      <x:c r="BR1482" s="37"/>
      <x:c r="BS1482" s="37"/>
      <x:c r="BT1482" s="54" t="b">
        <x:v>1</x:v>
      </x:c>
      <x:c r="BU1482" s="37" t="str">
        <x:v>يحتاج تأكيد صفحة المنتج</x:v>
      </x:c>
      <x:c r="BV1482" s="37" t="str"/>
      <x:c r="BW1482" s="37" t="str">
        <x:v>الملفات المرفوعة لا تحتوي خطة تقسيط فعلية لهذا الربط؛ الصف مُنشأ كمهمة جمع. | Exact product URL in Zahran Stores public sitemap; stock not asserted</x:v>
      </x:c>
      <x:c r="BX1482" s="60" t="n">
        <x:v>46233</x:v>
      </x:c>
      <x:c r="BY1482" s="60" t="n">
        <x:v>46233</x:v>
      </x:c>
    </x:row>
    <x:row r="1483">
      <x:c r="A1483" s="37" t="str">
        <x:v>مهمة جمع أولية</x:v>
      </x:c>
      <x:c r="B1483" s="37" t="str">
        <x:v>INSTTASK-ABD315B9C900</x:v>
      </x:c>
      <x:c r="C1483" s="37" t="str">
        <x:v>VAR-481759D604E60E|EG-079|STORE|PENDING</x:v>
      </x:c>
      <x:c r="D1483" s="37" t="str">
        <x:v>VAR-481759D604E60E|EG-079|STORE</x:v>
      </x:c>
      <x:c r="E1483" s="37" t="str">
        <x:v>VAR-481759D604E60E</x:v>
      </x:c>
      <x:c r="F1483" s="37" t="str">
        <x:v>MOD-E91FC75561FF0C</x:v>
      </x:c>
      <x:c r="G1483" s="37" t="str">
        <x:v>Zahran 330040028 Stainless Steel</x:v>
      </x:c>
      <x:c r="H1483" s="37" t="str">
        <x:v>المطبخ والأدوات المنزلية</x:v>
      </x:c>
      <x:c r="I1483" s="37" t="str">
        <x:v>حلل طهي</x:v>
      </x:c>
      <x:c r="J1483" s="37" t="str">
        <x:v>Zahran</x:v>
      </x:c>
      <x:c r="K1483" s="37" t="str">
        <x:v>330040028</x:v>
      </x:c>
      <x:c r="L1483" s="37" t="str">
        <x:v>Stainless Steel</x:v>
      </x:c>
      <x:c r="M1483" s="37"/>
      <x:c r="N1483" s="37"/>
      <x:c r="O1483" s="37" t="str">
        <x:v>Stainless Steel</x:v>
      </x:c>
      <x:c r="P1483" s="37" t="str">
        <x:v>330040028</x:v>
      </x:c>
      <x:c r="Q1483" s="37"/>
      <x:c r="R1483" s="37" t="str">
        <x:v>EG-079</x:v>
      </x:c>
      <x:c r="S1483" s="37" t="str">
        <x:v>Zahran Stores</x:v>
      </x:c>
      <x:c r="T1483" s="37" t="str">
        <x:v>A</x:v>
      </x:c>
      <x:c r="U1483" s="37"/>
      <x:c r="V1483" s="37"/>
      <x:c r="W1483" s="37" t="str">
        <x:v>https://www.zahranstores.com/en/zahran-stainless-steel-optima-stewpot-28cm-330040028-2136</x:v>
      </x:c>
      <x:c r="X1483" s="37" t="str">
        <x:v>Sitemap/قائمة روابط</x:v>
      </x:c>
      <x:c r="Y1483" s="37"/>
      <x:c r="Z1483" s="37"/>
      <x:c r="AA1483" s="37"/>
      <x:c r="AB1483" s="37"/>
      <x:c r="AC1483" s="37"/>
      <x:c r="AD1483" s="37"/>
      <x:c r="AE1483" s="37"/>
      <x:c r="AF1483" s="56"/>
      <x:c r="AG1483" s="56"/>
      <x:c r="AH1483" s="56"/>
      <x:c r="AI1483" s="58"/>
      <x:c r="AJ1483" s="56"/>
      <x:c r="AK1483" s="56"/>
      <x:c r="AL1483" s="56"/>
      <x:c r="AM1483" s="56"/>
      <x:c r="AN1483" s="56"/>
      <x:c r="AO1483" s="56" t="str">
        <x:f>IF(OR(AF1483="",AD1483=""),"",AF1483*AD1483+IF(AG1483="",0,AG1483)+IF(AH1483="",0,AH1483)+IF(AJ1483="",0,AJ1483)+IF(AK1483="",0,AK1483)+IF(AL1483="",0,AL1483)+IF(AM1483="",0,AM1483))</x:f>
      </x:c>
      <x:c r="AP1483" s="56"/>
      <x:c r="AQ1483" s="56" t="str">
        <x:f>IF(OR(AO1483="",AP1483=""),"",AO1483-AP1483)</x:f>
      </x:c>
      <x:c r="AR1483" s="58" t="str">
        <x:f>IF(OR(AP1483="",AP1483=0,AQ1483=""),"",AQ1483/AP1483)</x:f>
      </x:c>
      <x:c r="AS1483" s="58"/>
      <x:c r="AT1483" s="37"/>
      <x:c r="AU1483" s="37"/>
      <x:c r="AV1483" s="37"/>
      <x:c r="AW1483" s="56"/>
      <x:c r="AX1483" s="56"/>
      <x:c r="AY1483" s="37"/>
      <x:c r="AZ1483" s="37"/>
      <x:c r="BA1483" s="37"/>
      <x:c r="BB1483" s="37"/>
      <x:c r="BC1483" s="37"/>
      <x:c r="BD1483" s="60"/>
      <x:c r="BE1483" s="60"/>
      <x:c r="BF1483" s="37"/>
      <x:c r="BG1483" s="37"/>
      <x:c r="BH1483" s="37" t="str">
        <x:v>https://www.zahranstores.com/en/zahran-stainless-steel-optima-stewpot-28cm-330040028-2136</x:v>
      </x:c>
      <x:c r="BI1483" s="37"/>
      <x:c r="BJ1483" s="37" t="str">
        <x:v>لم يبدأ</x:v>
      </x:c>
      <x:c r="BK1483" s="60" t="n">
        <x:v>46233</x:v>
      </x:c>
      <x:c r="BL1483" s="60"/>
      <x:c r="BM1483" s="60"/>
      <x:c r="BN1483" s="62" t="str">
        <x:f>IF(BM1483="","",(NOW()-BM1483)*24)</x:f>
      </x:c>
      <x:c r="BO1483" s="37" t="str">
        <x:f>IF(BM1483="","لم يُرصد",IF(BT1483&lt;&gt;TRUE,"غير نشط",IF(BP1483="فشل","فشل حالي",IF(BN1483&lt;=12,"حديث",IF(BN1483&lt;=24,"متأخر","قديم")))))</x:f>
        <x:v>لم يُرصد</x:v>
      </x:c>
      <x:c r="BP1483" s="37" t="str">
        <x:v>بانتظار رصد التقسيط</x:v>
      </x:c>
      <x:c r="BQ1483" s="37" t="n">
        <x:v>0</x:v>
      </x:c>
      <x:c r="BR1483" s="37"/>
      <x:c r="BS1483" s="37"/>
      <x:c r="BT1483" s="54" t="b">
        <x:v>1</x:v>
      </x:c>
      <x:c r="BU1483" s="37" t="str">
        <x:v>يحتاج تأكيد صفحة المنتج</x:v>
      </x:c>
      <x:c r="BV1483" s="37" t="str"/>
      <x:c r="BW1483" s="37" t="str">
        <x:v>الملفات المرفوعة لا تحتوي خطة تقسيط فعلية لهذا الربط؛ الصف مُنشأ كمهمة جمع. | Exact product URL in Zahran Stores public sitemap; stock not asserted</x:v>
      </x:c>
      <x:c r="BX1483" s="60" t="n">
        <x:v>46233</x:v>
      </x:c>
      <x:c r="BY1483" s="60" t="n">
        <x:v>46233</x:v>
      </x:c>
    </x:row>
    <x:row r="1484">
      <x:c r="A1484" s="37" t="str">
        <x:v>مهمة جمع أولية</x:v>
      </x:c>
      <x:c r="B1484" s="37" t="str">
        <x:v>INSTTASK-B1B194B7F4BB</x:v>
      </x:c>
      <x:c r="C1484" s="37" t="str">
        <x:v>VAR-97BB2F4D54E88B|EG-079|STORE|PENDING</x:v>
      </x:c>
      <x:c r="D1484" s="37" t="str">
        <x:v>VAR-97BB2F4D54E88B|EG-079|STORE</x:v>
      </x:c>
      <x:c r="E1484" s="37" t="str">
        <x:v>VAR-97BB2F4D54E88B</x:v>
      </x:c>
      <x:c r="F1484" s="37" t="str">
        <x:v>MOD-4D8D519592714D</x:v>
      </x:c>
      <x:c r="G1484" s="37" t="str">
        <x:v>Zahran 330040030 Stainless Steel</x:v>
      </x:c>
      <x:c r="H1484" s="37" t="str">
        <x:v>المطبخ والأدوات المنزلية</x:v>
      </x:c>
      <x:c r="I1484" s="37" t="str">
        <x:v>حلل طهي</x:v>
      </x:c>
      <x:c r="J1484" s="37" t="str">
        <x:v>Zahran</x:v>
      </x:c>
      <x:c r="K1484" s="37" t="str">
        <x:v>330040030</x:v>
      </x:c>
      <x:c r="L1484" s="37" t="str">
        <x:v>Stainless Steel</x:v>
      </x:c>
      <x:c r="M1484" s="37"/>
      <x:c r="N1484" s="37"/>
      <x:c r="O1484" s="37" t="str">
        <x:v>Stainless Steel</x:v>
      </x:c>
      <x:c r="P1484" s="37" t="str">
        <x:v>330040030</x:v>
      </x:c>
      <x:c r="Q1484" s="37"/>
      <x:c r="R1484" s="37" t="str">
        <x:v>EG-079</x:v>
      </x:c>
      <x:c r="S1484" s="37" t="str">
        <x:v>Zahran Stores</x:v>
      </x:c>
      <x:c r="T1484" s="37" t="str">
        <x:v>A</x:v>
      </x:c>
      <x:c r="U1484" s="37"/>
      <x:c r="V1484" s="37"/>
      <x:c r="W1484" s="37" t="str">
        <x:v>https://www.zahranstores.com/en/zahran-stainless-steel-optima-stewpot-30cm-330040030-2137</x:v>
      </x:c>
      <x:c r="X1484" s="37" t="str">
        <x:v>Sitemap/قائمة روابط</x:v>
      </x:c>
      <x:c r="Y1484" s="37"/>
      <x:c r="Z1484" s="37"/>
      <x:c r="AA1484" s="37"/>
      <x:c r="AB1484" s="37"/>
      <x:c r="AC1484" s="37"/>
      <x:c r="AD1484" s="37"/>
      <x:c r="AE1484" s="37"/>
      <x:c r="AF1484" s="56"/>
      <x:c r="AG1484" s="56"/>
      <x:c r="AH1484" s="56"/>
      <x:c r="AI1484" s="58"/>
      <x:c r="AJ1484" s="56"/>
      <x:c r="AK1484" s="56"/>
      <x:c r="AL1484" s="56"/>
      <x:c r="AM1484" s="56"/>
      <x:c r="AN1484" s="56"/>
      <x:c r="AO1484" s="56" t="str">
        <x:f>IF(OR(AF1484="",AD1484=""),"",AF1484*AD1484+IF(AG1484="",0,AG1484)+IF(AH1484="",0,AH1484)+IF(AJ1484="",0,AJ1484)+IF(AK1484="",0,AK1484)+IF(AL1484="",0,AL1484)+IF(AM1484="",0,AM1484))</x:f>
      </x:c>
      <x:c r="AP1484" s="56"/>
      <x:c r="AQ1484" s="56" t="str">
        <x:f>IF(OR(AO1484="",AP1484=""),"",AO1484-AP1484)</x:f>
      </x:c>
      <x:c r="AR1484" s="58" t="str">
        <x:f>IF(OR(AP1484="",AP1484=0,AQ1484=""),"",AQ1484/AP1484)</x:f>
      </x:c>
      <x:c r="AS1484" s="58"/>
      <x:c r="AT1484" s="37"/>
      <x:c r="AU1484" s="37"/>
      <x:c r="AV1484" s="37"/>
      <x:c r="AW1484" s="56"/>
      <x:c r="AX1484" s="56"/>
      <x:c r="AY1484" s="37"/>
      <x:c r="AZ1484" s="37"/>
      <x:c r="BA1484" s="37"/>
      <x:c r="BB1484" s="37"/>
      <x:c r="BC1484" s="37"/>
      <x:c r="BD1484" s="60"/>
      <x:c r="BE1484" s="60"/>
      <x:c r="BF1484" s="37"/>
      <x:c r="BG1484" s="37"/>
      <x:c r="BH1484" s="37" t="str">
        <x:v>https://www.zahranstores.com/en/zahran-stainless-steel-optima-stewpot-30cm-330040030-2137</x:v>
      </x:c>
      <x:c r="BI1484" s="37"/>
      <x:c r="BJ1484" s="37" t="str">
        <x:v>لم يبدأ</x:v>
      </x:c>
      <x:c r="BK1484" s="60" t="n">
        <x:v>46233</x:v>
      </x:c>
      <x:c r="BL1484" s="60"/>
      <x:c r="BM1484" s="60"/>
      <x:c r="BN1484" s="62" t="str">
        <x:f>IF(BM1484="","",(NOW()-BM1484)*24)</x:f>
      </x:c>
      <x:c r="BO1484" s="37" t="str">
        <x:f>IF(BM1484="","لم يُرصد",IF(BT1484&lt;&gt;TRUE,"غير نشط",IF(BP1484="فشل","فشل حالي",IF(BN1484&lt;=12,"حديث",IF(BN1484&lt;=24,"متأخر","قديم")))))</x:f>
        <x:v>لم يُرصد</x:v>
      </x:c>
      <x:c r="BP1484" s="37" t="str">
        <x:v>بانتظار رصد التقسيط</x:v>
      </x:c>
      <x:c r="BQ1484" s="37" t="n">
        <x:v>0</x:v>
      </x:c>
      <x:c r="BR1484" s="37"/>
      <x:c r="BS1484" s="37"/>
      <x:c r="BT1484" s="54" t="b">
        <x:v>1</x:v>
      </x:c>
      <x:c r="BU1484" s="37" t="str">
        <x:v>يحتاج تأكيد صفحة المنتج</x:v>
      </x:c>
      <x:c r="BV1484" s="37" t="str"/>
      <x:c r="BW1484" s="37" t="str">
        <x:v>الملفات المرفوعة لا تحتوي خطة تقسيط فعلية لهذا الربط؛ الصف مُنشأ كمهمة جمع. | Exact product URL in Zahran Stores public sitemap; stock not asserted</x:v>
      </x:c>
      <x:c r="BX1484" s="60" t="n">
        <x:v>46233</x:v>
      </x:c>
      <x:c r="BY1484" s="60" t="n">
        <x:v>46233</x:v>
      </x:c>
    </x:row>
    <x:row r="1485">
      <x:c r="A1485" s="37" t="str">
        <x:v>مهمة جمع أولية</x:v>
      </x:c>
      <x:c r="B1485" s="37" t="str">
        <x:v>INSTTASK-BDDEA15C9A02</x:v>
      </x:c>
      <x:c r="C1485" s="37" t="str">
        <x:v>VAR-079495C9F23CE2|EG-079|STORE|PENDING</x:v>
      </x:c>
      <x:c r="D1485" s="37" t="str">
        <x:v>VAR-079495C9F23CE2|EG-079|STORE</x:v>
      </x:c>
      <x:c r="E1485" s="37" t="str">
        <x:v>VAR-079495C9F23CE2</x:v>
      </x:c>
      <x:c r="F1485" s="37" t="str">
        <x:v>MOD-41F6FEE369FA8F</x:v>
      </x:c>
      <x:c r="G1485" s="37" t="str">
        <x:v>Zahran 330090001 Stainless Steel</x:v>
      </x:c>
      <x:c r="H1485" s="37" t="str">
        <x:v>المطبخ والأدوات المنزلية</x:v>
      </x:c>
      <x:c r="I1485" s="37" t="str">
        <x:v>حلل طهي</x:v>
      </x:c>
      <x:c r="J1485" s="37" t="str">
        <x:v>Zahran</x:v>
      </x:c>
      <x:c r="K1485" s="37" t="str">
        <x:v>330090001</x:v>
      </x:c>
      <x:c r="L1485" s="37" t="str">
        <x:v>Stainless Steel</x:v>
      </x:c>
      <x:c r="M1485" s="37"/>
      <x:c r="N1485" s="37"/>
      <x:c r="O1485" s="37" t="str">
        <x:v>Stainless Steel</x:v>
      </x:c>
      <x:c r="P1485" s="37" t="str">
        <x:v>330090001</x:v>
      </x:c>
      <x:c r="Q1485" s="37"/>
      <x:c r="R1485" s="37" t="str">
        <x:v>EG-079</x:v>
      </x:c>
      <x:c r="S1485" s="37" t="str">
        <x:v>Zahran Stores</x:v>
      </x:c>
      <x:c r="T1485" s="37" t="str">
        <x:v>A</x:v>
      </x:c>
      <x:c r="U1485" s="37"/>
      <x:c r="V1485" s="37"/>
      <x:c r="W1485" s="37" t="str">
        <x:v>https://www.zahranstores.com/en/zahran-moderna-stainless-steel-stewpot-16-cm-330090001-2213</x:v>
      </x:c>
      <x:c r="X1485" s="37" t="str">
        <x:v>Sitemap/قائمة روابط</x:v>
      </x:c>
      <x:c r="Y1485" s="37"/>
      <x:c r="Z1485" s="37"/>
      <x:c r="AA1485" s="37"/>
      <x:c r="AB1485" s="37"/>
      <x:c r="AC1485" s="37"/>
      <x:c r="AD1485" s="37"/>
      <x:c r="AE1485" s="37"/>
      <x:c r="AF1485" s="56"/>
      <x:c r="AG1485" s="56"/>
      <x:c r="AH1485" s="56"/>
      <x:c r="AI1485" s="58"/>
      <x:c r="AJ1485" s="56"/>
      <x:c r="AK1485" s="56"/>
      <x:c r="AL1485" s="56"/>
      <x:c r="AM1485" s="56"/>
      <x:c r="AN1485" s="56"/>
      <x:c r="AO1485" s="56" t="str">
        <x:f>IF(OR(AF1485="",AD1485=""),"",AF1485*AD1485+IF(AG1485="",0,AG1485)+IF(AH1485="",0,AH1485)+IF(AJ1485="",0,AJ1485)+IF(AK1485="",0,AK1485)+IF(AL1485="",0,AL1485)+IF(AM1485="",0,AM1485))</x:f>
      </x:c>
      <x:c r="AP1485" s="56"/>
      <x:c r="AQ1485" s="56" t="str">
        <x:f>IF(OR(AO1485="",AP1485=""),"",AO1485-AP1485)</x:f>
      </x:c>
      <x:c r="AR1485" s="58" t="str">
        <x:f>IF(OR(AP1485="",AP1485=0,AQ1485=""),"",AQ1485/AP1485)</x:f>
      </x:c>
      <x:c r="AS1485" s="58"/>
      <x:c r="AT1485" s="37"/>
      <x:c r="AU1485" s="37"/>
      <x:c r="AV1485" s="37"/>
      <x:c r="AW1485" s="56"/>
      <x:c r="AX1485" s="56"/>
      <x:c r="AY1485" s="37"/>
      <x:c r="AZ1485" s="37"/>
      <x:c r="BA1485" s="37"/>
      <x:c r="BB1485" s="37"/>
      <x:c r="BC1485" s="37"/>
      <x:c r="BD1485" s="60"/>
      <x:c r="BE1485" s="60"/>
      <x:c r="BF1485" s="37"/>
      <x:c r="BG1485" s="37"/>
      <x:c r="BH1485" s="37" t="str">
        <x:v>https://www.zahranstores.com/en/zahran-moderna-stainless-steel-stewpot-16-cm-330090001-2213</x:v>
      </x:c>
      <x:c r="BI1485" s="37"/>
      <x:c r="BJ1485" s="37" t="str">
        <x:v>لم يبدأ</x:v>
      </x:c>
      <x:c r="BK1485" s="60" t="n">
        <x:v>46233</x:v>
      </x:c>
      <x:c r="BL1485" s="60"/>
      <x:c r="BM1485" s="60"/>
      <x:c r="BN1485" s="62" t="str">
        <x:f>IF(BM1485="","",(NOW()-BM1485)*24)</x:f>
      </x:c>
      <x:c r="BO1485" s="37" t="str">
        <x:f>IF(BM1485="","لم يُرصد",IF(BT1485&lt;&gt;TRUE,"غير نشط",IF(BP1485="فشل","فشل حالي",IF(BN1485&lt;=12,"حديث",IF(BN1485&lt;=24,"متأخر","قديم")))))</x:f>
        <x:v>لم يُرصد</x:v>
      </x:c>
      <x:c r="BP1485" s="37" t="str">
        <x:v>بانتظار رصد التقسيط</x:v>
      </x:c>
      <x:c r="BQ1485" s="37" t="n">
        <x:v>0</x:v>
      </x:c>
      <x:c r="BR1485" s="37"/>
      <x:c r="BS1485" s="37"/>
      <x:c r="BT1485" s="54" t="b">
        <x:v>1</x:v>
      </x:c>
      <x:c r="BU1485" s="37" t="str">
        <x:v>يحتاج تأكيد صفحة المنتج</x:v>
      </x:c>
      <x:c r="BV1485" s="37" t="str"/>
      <x:c r="BW1485" s="37" t="str">
        <x:v>الملفات المرفوعة لا تحتوي خطة تقسيط فعلية لهذا الربط؛ الصف مُنشأ كمهمة جمع. | Exact product URL in Zahran Stores public sitemap; stock not asserted</x:v>
      </x:c>
      <x:c r="BX1485" s="60" t="n">
        <x:v>46233</x:v>
      </x:c>
      <x:c r="BY1485" s="60" t="n">
        <x:v>46233</x:v>
      </x:c>
    </x:row>
    <x:row r="1486">
      <x:c r="A1486" s="37" t="str">
        <x:v>مهمة جمع أولية</x:v>
      </x:c>
      <x:c r="B1486" s="37" t="str">
        <x:v>INSTTASK-91E05B335192</x:v>
      </x:c>
      <x:c r="C1486" s="37" t="str">
        <x:v>VAR-90A93136E57ECA|EG-079|STORE|PENDING</x:v>
      </x:c>
      <x:c r="D1486" s="37" t="str">
        <x:v>VAR-90A93136E57ECA|EG-079|STORE</x:v>
      </x:c>
      <x:c r="E1486" s="37" t="str">
        <x:v>VAR-90A93136E57ECA</x:v>
      </x:c>
      <x:c r="F1486" s="37" t="str">
        <x:v>MOD-02A20DD06320C9</x:v>
      </x:c>
      <x:c r="G1486" s="37" t="str">
        <x:v>Zahran 330090002 Stainless Steel</x:v>
      </x:c>
      <x:c r="H1486" s="37" t="str">
        <x:v>المطبخ والأدوات المنزلية</x:v>
      </x:c>
      <x:c r="I1486" s="37" t="str">
        <x:v>حلل طهي</x:v>
      </x:c>
      <x:c r="J1486" s="37" t="str">
        <x:v>Zahran</x:v>
      </x:c>
      <x:c r="K1486" s="37" t="str">
        <x:v>330090002</x:v>
      </x:c>
      <x:c r="L1486" s="37" t="str">
        <x:v>Stainless Steel</x:v>
      </x:c>
      <x:c r="M1486" s="37"/>
      <x:c r="N1486" s="37"/>
      <x:c r="O1486" s="37" t="str">
        <x:v>Stainless Steel</x:v>
      </x:c>
      <x:c r="P1486" s="37" t="str">
        <x:v>330090002</x:v>
      </x:c>
      <x:c r="Q1486" s="37"/>
      <x:c r="R1486" s="37" t="str">
        <x:v>EG-079</x:v>
      </x:c>
      <x:c r="S1486" s="37" t="str">
        <x:v>Zahran Stores</x:v>
      </x:c>
      <x:c r="T1486" s="37" t="str">
        <x:v>A</x:v>
      </x:c>
      <x:c r="U1486" s="37"/>
      <x:c r="V1486" s="37"/>
      <x:c r="W1486" s="37" t="str">
        <x:v>https://www.zahranstores.com/en/zahran-moderna-stainless-steel-stewpot-18-cm-330090002-2214</x:v>
      </x:c>
      <x:c r="X1486" s="37" t="str">
        <x:v>Sitemap/قائمة روابط</x:v>
      </x:c>
      <x:c r="Y1486" s="37"/>
      <x:c r="Z1486" s="37"/>
      <x:c r="AA1486" s="37"/>
      <x:c r="AB1486" s="37"/>
      <x:c r="AC1486" s="37"/>
      <x:c r="AD1486" s="37"/>
      <x:c r="AE1486" s="37"/>
      <x:c r="AF1486" s="56"/>
      <x:c r="AG1486" s="56"/>
      <x:c r="AH1486" s="56"/>
      <x:c r="AI1486" s="58"/>
      <x:c r="AJ1486" s="56"/>
      <x:c r="AK1486" s="56"/>
      <x:c r="AL1486" s="56"/>
      <x:c r="AM1486" s="56"/>
      <x:c r="AN1486" s="56"/>
      <x:c r="AO1486" s="56" t="str">
        <x:f>IF(OR(AF1486="",AD1486=""),"",AF1486*AD1486+IF(AG1486="",0,AG1486)+IF(AH1486="",0,AH1486)+IF(AJ1486="",0,AJ1486)+IF(AK1486="",0,AK1486)+IF(AL1486="",0,AL1486)+IF(AM1486="",0,AM1486))</x:f>
      </x:c>
      <x:c r="AP1486" s="56"/>
      <x:c r="AQ1486" s="56" t="str">
        <x:f>IF(OR(AO1486="",AP1486=""),"",AO1486-AP1486)</x:f>
      </x:c>
      <x:c r="AR1486" s="58" t="str">
        <x:f>IF(OR(AP1486="",AP1486=0,AQ1486=""),"",AQ1486/AP1486)</x:f>
      </x:c>
      <x:c r="AS1486" s="58"/>
      <x:c r="AT1486" s="37"/>
      <x:c r="AU1486" s="37"/>
      <x:c r="AV1486" s="37"/>
      <x:c r="AW1486" s="56"/>
      <x:c r="AX1486" s="56"/>
      <x:c r="AY1486" s="37"/>
      <x:c r="AZ1486" s="37"/>
      <x:c r="BA1486" s="37"/>
      <x:c r="BB1486" s="37"/>
      <x:c r="BC1486" s="37"/>
      <x:c r="BD1486" s="60"/>
      <x:c r="BE1486" s="60"/>
      <x:c r="BF1486" s="37"/>
      <x:c r="BG1486" s="37"/>
      <x:c r="BH1486" s="37" t="str">
        <x:v>https://www.zahranstores.com/en/zahran-moderna-stainless-steel-stewpot-18-cm-330090002-2214</x:v>
      </x:c>
      <x:c r="BI1486" s="37"/>
      <x:c r="BJ1486" s="37" t="str">
        <x:v>لم يبدأ</x:v>
      </x:c>
      <x:c r="BK1486" s="60" t="n">
        <x:v>46233</x:v>
      </x:c>
      <x:c r="BL1486" s="60"/>
      <x:c r="BM1486" s="60"/>
      <x:c r="BN1486" s="62" t="str">
        <x:f>IF(BM1486="","",(NOW()-BM1486)*24)</x:f>
      </x:c>
      <x:c r="BO1486" s="37" t="str">
        <x:f>IF(BM1486="","لم يُرصد",IF(BT1486&lt;&gt;TRUE,"غير نشط",IF(BP1486="فشل","فشل حالي",IF(BN1486&lt;=12,"حديث",IF(BN1486&lt;=24,"متأخر","قديم")))))</x:f>
        <x:v>لم يُرصد</x:v>
      </x:c>
      <x:c r="BP1486" s="37" t="str">
        <x:v>بانتظار رصد التقسيط</x:v>
      </x:c>
      <x:c r="BQ1486" s="37" t="n">
        <x:v>0</x:v>
      </x:c>
      <x:c r="BR1486" s="37"/>
      <x:c r="BS1486" s="37"/>
      <x:c r="BT1486" s="54" t="b">
        <x:v>1</x:v>
      </x:c>
      <x:c r="BU1486" s="37" t="str">
        <x:v>يحتاج تأكيد صفحة المنتج</x:v>
      </x:c>
      <x:c r="BV1486" s="37" t="str"/>
      <x:c r="BW1486" s="37" t="str">
        <x:v>الملفات المرفوعة لا تحتوي خطة تقسيط فعلية لهذا الربط؛ الصف مُنشأ كمهمة جمع. | Exact product URL in Zahran Stores public sitemap; stock not asserted</x:v>
      </x:c>
      <x:c r="BX1486" s="60" t="n">
        <x:v>46233</x:v>
      </x:c>
      <x:c r="BY1486" s="60" t="n">
        <x:v>46233</x:v>
      </x:c>
    </x:row>
    <x:row r="1487">
      <x:c r="A1487" s="37" t="str">
        <x:v>مهمة جمع أولية</x:v>
      </x:c>
      <x:c r="B1487" s="37" t="str">
        <x:v>INSTTASK-B1C32ADBFE7B</x:v>
      </x:c>
      <x:c r="C1487" s="37" t="str">
        <x:v>VAR-7036843DD11125|EG-079|STORE|PENDING</x:v>
      </x:c>
      <x:c r="D1487" s="37" t="str">
        <x:v>VAR-7036843DD11125|EG-079|STORE</x:v>
      </x:c>
      <x:c r="E1487" s="37" t="str">
        <x:v>VAR-7036843DD11125</x:v>
      </x:c>
      <x:c r="F1487" s="37" t="str">
        <x:v>MOD-42971305113E64</x:v>
      </x:c>
      <x:c r="G1487" s="37" t="str">
        <x:v>Zahran 330090003 Stainless Steel</x:v>
      </x:c>
      <x:c r="H1487" s="37" t="str">
        <x:v>المطبخ والأدوات المنزلية</x:v>
      </x:c>
      <x:c r="I1487" s="37" t="str">
        <x:v>حلل طهي</x:v>
      </x:c>
      <x:c r="J1487" s="37" t="str">
        <x:v>Zahran</x:v>
      </x:c>
      <x:c r="K1487" s="37" t="str">
        <x:v>330090003</x:v>
      </x:c>
      <x:c r="L1487" s="37" t="str">
        <x:v>Stainless Steel</x:v>
      </x:c>
      <x:c r="M1487" s="37"/>
      <x:c r="N1487" s="37"/>
      <x:c r="O1487" s="37" t="str">
        <x:v>Stainless Steel</x:v>
      </x:c>
      <x:c r="P1487" s="37" t="str">
        <x:v>330090003</x:v>
      </x:c>
      <x:c r="Q1487" s="37"/>
      <x:c r="R1487" s="37" t="str">
        <x:v>EG-079</x:v>
      </x:c>
      <x:c r="S1487" s="37" t="str">
        <x:v>Zahran Stores</x:v>
      </x:c>
      <x:c r="T1487" s="37" t="str">
        <x:v>A</x:v>
      </x:c>
      <x:c r="U1487" s="37"/>
      <x:c r="V1487" s="37"/>
      <x:c r="W1487" s="37" t="str">
        <x:v>https://www.zahranstores.com/en/zahran-moderna-stainless-steel-stewpot-20-cm-330090003-2215</x:v>
      </x:c>
      <x:c r="X1487" s="37" t="str">
        <x:v>Sitemap/قائمة روابط</x:v>
      </x:c>
      <x:c r="Y1487" s="37"/>
      <x:c r="Z1487" s="37"/>
      <x:c r="AA1487" s="37"/>
      <x:c r="AB1487" s="37"/>
      <x:c r="AC1487" s="37"/>
      <x:c r="AD1487" s="37"/>
      <x:c r="AE1487" s="37"/>
      <x:c r="AF1487" s="56"/>
      <x:c r="AG1487" s="56"/>
      <x:c r="AH1487" s="56"/>
      <x:c r="AI1487" s="58"/>
      <x:c r="AJ1487" s="56"/>
      <x:c r="AK1487" s="56"/>
      <x:c r="AL1487" s="56"/>
      <x:c r="AM1487" s="56"/>
      <x:c r="AN1487" s="56"/>
      <x:c r="AO1487" s="56" t="str">
        <x:f>IF(OR(AF1487="",AD1487=""),"",AF1487*AD1487+IF(AG1487="",0,AG1487)+IF(AH1487="",0,AH1487)+IF(AJ1487="",0,AJ1487)+IF(AK1487="",0,AK1487)+IF(AL1487="",0,AL1487)+IF(AM1487="",0,AM1487))</x:f>
      </x:c>
      <x:c r="AP1487" s="56"/>
      <x:c r="AQ1487" s="56" t="str">
        <x:f>IF(OR(AO1487="",AP1487=""),"",AO1487-AP1487)</x:f>
      </x:c>
      <x:c r="AR1487" s="58" t="str">
        <x:f>IF(OR(AP1487="",AP1487=0,AQ1487=""),"",AQ1487/AP1487)</x:f>
      </x:c>
      <x:c r="AS1487" s="58"/>
      <x:c r="AT1487" s="37"/>
      <x:c r="AU1487" s="37"/>
      <x:c r="AV1487" s="37"/>
      <x:c r="AW1487" s="56"/>
      <x:c r="AX1487" s="56"/>
      <x:c r="AY1487" s="37"/>
      <x:c r="AZ1487" s="37"/>
      <x:c r="BA1487" s="37"/>
      <x:c r="BB1487" s="37"/>
      <x:c r="BC1487" s="37"/>
      <x:c r="BD1487" s="60"/>
      <x:c r="BE1487" s="60"/>
      <x:c r="BF1487" s="37"/>
      <x:c r="BG1487" s="37"/>
      <x:c r="BH1487" s="37" t="str">
        <x:v>https://www.zahranstores.com/en/zahran-moderna-stainless-steel-stewpot-20-cm-330090003-2215</x:v>
      </x:c>
      <x:c r="BI1487" s="37"/>
      <x:c r="BJ1487" s="37" t="str">
        <x:v>لم يبدأ</x:v>
      </x:c>
      <x:c r="BK1487" s="60" t="n">
        <x:v>46233</x:v>
      </x:c>
      <x:c r="BL1487" s="60"/>
      <x:c r="BM1487" s="60"/>
      <x:c r="BN1487" s="62" t="str">
        <x:f>IF(BM1487="","",(NOW()-BM1487)*24)</x:f>
      </x:c>
      <x:c r="BO1487" s="37" t="str">
        <x:f>IF(BM1487="","لم يُرصد",IF(BT1487&lt;&gt;TRUE,"غير نشط",IF(BP1487="فشل","فشل حالي",IF(BN1487&lt;=12,"حديث",IF(BN1487&lt;=24,"متأخر","قديم")))))</x:f>
        <x:v>لم يُرصد</x:v>
      </x:c>
      <x:c r="BP1487" s="37" t="str">
        <x:v>بانتظار رصد التقسيط</x:v>
      </x:c>
      <x:c r="BQ1487" s="37" t="n">
        <x:v>0</x:v>
      </x:c>
      <x:c r="BR1487" s="37"/>
      <x:c r="BS1487" s="37"/>
      <x:c r="BT1487" s="54" t="b">
        <x:v>1</x:v>
      </x:c>
      <x:c r="BU1487" s="37" t="str">
        <x:v>يحتاج تأكيد صفحة المنتج</x:v>
      </x:c>
      <x:c r="BV1487" s="37" t="str"/>
      <x:c r="BW1487" s="37" t="str">
        <x:v>الملفات المرفوعة لا تحتوي خطة تقسيط فعلية لهذا الربط؛ الصف مُنشأ كمهمة جمع. | Exact product URL in Zahran Stores public sitemap; stock not asserted</x:v>
      </x:c>
      <x:c r="BX1487" s="60" t="n">
        <x:v>46233</x:v>
      </x:c>
      <x:c r="BY1487" s="60" t="n">
        <x:v>46233</x:v>
      </x:c>
    </x:row>
    <x:row r="1488">
      <x:c r="A1488" s="37" t="str">
        <x:v>مهمة جمع أولية</x:v>
      </x:c>
      <x:c r="B1488" s="37" t="str">
        <x:v>INSTTASK-605452E61842</x:v>
      </x:c>
      <x:c r="C1488" s="37" t="str">
        <x:v>VAR-A41759CAE65D33|EG-079|STORE|PENDING</x:v>
      </x:c>
      <x:c r="D1488" s="37" t="str">
        <x:v>VAR-A41759CAE65D33|EG-079|STORE</x:v>
      </x:c>
      <x:c r="E1488" s="37" t="str">
        <x:v>VAR-A41759CAE65D33</x:v>
      </x:c>
      <x:c r="F1488" s="37" t="str">
        <x:v>MOD-771437DDB4DC11</x:v>
      </x:c>
      <x:c r="G1488" s="37" t="str">
        <x:v>Zahran 330090005 Stainless Steel</x:v>
      </x:c>
      <x:c r="H1488" s="37" t="str">
        <x:v>المطبخ والأدوات المنزلية</x:v>
      </x:c>
      <x:c r="I1488" s="37" t="str">
        <x:v>حلل طهي</x:v>
      </x:c>
      <x:c r="J1488" s="37" t="str">
        <x:v>Zahran</x:v>
      </x:c>
      <x:c r="K1488" s="37" t="str">
        <x:v>330090005</x:v>
      </x:c>
      <x:c r="L1488" s="37" t="str">
        <x:v>Stainless Steel</x:v>
      </x:c>
      <x:c r="M1488" s="37"/>
      <x:c r="N1488" s="37"/>
      <x:c r="O1488" s="37" t="str">
        <x:v>Stainless Steel</x:v>
      </x:c>
      <x:c r="P1488" s="37" t="str">
        <x:v>330090005</x:v>
      </x:c>
      <x:c r="Q1488" s="37"/>
      <x:c r="R1488" s="37" t="str">
        <x:v>EG-079</x:v>
      </x:c>
      <x:c r="S1488" s="37" t="str">
        <x:v>Zahran Stores</x:v>
      </x:c>
      <x:c r="T1488" s="37" t="str">
        <x:v>A</x:v>
      </x:c>
      <x:c r="U1488" s="37"/>
      <x:c r="V1488" s="37"/>
      <x:c r="W1488" s="37" t="str">
        <x:v>https://www.zahranstores.com/en/zahran-moderna-stainless-steel-stewpot-24-cm-330090005-2217</x:v>
      </x:c>
      <x:c r="X1488" s="37" t="str">
        <x:v>Sitemap/قائمة روابط</x:v>
      </x:c>
      <x:c r="Y1488" s="37"/>
      <x:c r="Z1488" s="37"/>
      <x:c r="AA1488" s="37"/>
      <x:c r="AB1488" s="37"/>
      <x:c r="AC1488" s="37"/>
      <x:c r="AD1488" s="37"/>
      <x:c r="AE1488" s="37"/>
      <x:c r="AF1488" s="56"/>
      <x:c r="AG1488" s="56"/>
      <x:c r="AH1488" s="56"/>
      <x:c r="AI1488" s="58"/>
      <x:c r="AJ1488" s="56"/>
      <x:c r="AK1488" s="56"/>
      <x:c r="AL1488" s="56"/>
      <x:c r="AM1488" s="56"/>
      <x:c r="AN1488" s="56"/>
      <x:c r="AO1488" s="56" t="str">
        <x:f>IF(OR(AF1488="",AD1488=""),"",AF1488*AD1488+IF(AG1488="",0,AG1488)+IF(AH1488="",0,AH1488)+IF(AJ1488="",0,AJ1488)+IF(AK1488="",0,AK1488)+IF(AL1488="",0,AL1488)+IF(AM1488="",0,AM1488))</x:f>
      </x:c>
      <x:c r="AP1488" s="56"/>
      <x:c r="AQ1488" s="56" t="str">
        <x:f>IF(OR(AO1488="",AP1488=""),"",AO1488-AP1488)</x:f>
      </x:c>
      <x:c r="AR1488" s="58" t="str">
        <x:f>IF(OR(AP1488="",AP1488=0,AQ1488=""),"",AQ1488/AP1488)</x:f>
      </x:c>
      <x:c r="AS1488" s="58"/>
      <x:c r="AT1488" s="37"/>
      <x:c r="AU1488" s="37"/>
      <x:c r="AV1488" s="37"/>
      <x:c r="AW1488" s="56"/>
      <x:c r="AX1488" s="56"/>
      <x:c r="AY1488" s="37"/>
      <x:c r="AZ1488" s="37"/>
      <x:c r="BA1488" s="37"/>
      <x:c r="BB1488" s="37"/>
      <x:c r="BC1488" s="37"/>
      <x:c r="BD1488" s="60"/>
      <x:c r="BE1488" s="60"/>
      <x:c r="BF1488" s="37"/>
      <x:c r="BG1488" s="37"/>
      <x:c r="BH1488" s="37" t="str">
        <x:v>https://www.zahranstores.com/en/zahran-moderna-stainless-steel-stewpot-24-cm-330090005-2217</x:v>
      </x:c>
      <x:c r="BI1488" s="37"/>
      <x:c r="BJ1488" s="37" t="str">
        <x:v>لم يبدأ</x:v>
      </x:c>
      <x:c r="BK1488" s="60" t="n">
        <x:v>46233</x:v>
      </x:c>
      <x:c r="BL1488" s="60"/>
      <x:c r="BM1488" s="60"/>
      <x:c r="BN1488" s="62" t="str">
        <x:f>IF(BM1488="","",(NOW()-BM1488)*24)</x:f>
      </x:c>
      <x:c r="BO1488" s="37" t="str">
        <x:f>IF(BM1488="","لم يُرصد",IF(BT1488&lt;&gt;TRUE,"غير نشط",IF(BP1488="فشل","فشل حالي",IF(BN1488&lt;=12,"حديث",IF(BN1488&lt;=24,"متأخر","قديم")))))</x:f>
        <x:v>لم يُرصد</x:v>
      </x:c>
      <x:c r="BP1488" s="37" t="str">
        <x:v>بانتظار رصد التقسيط</x:v>
      </x:c>
      <x:c r="BQ1488" s="37" t="n">
        <x:v>0</x:v>
      </x:c>
      <x:c r="BR1488" s="37"/>
      <x:c r="BS1488" s="37"/>
      <x:c r="BT1488" s="54" t="b">
        <x:v>1</x:v>
      </x:c>
      <x:c r="BU1488" s="37" t="str">
        <x:v>يحتاج تأكيد صفحة المنتج</x:v>
      </x:c>
      <x:c r="BV1488" s="37" t="str"/>
      <x:c r="BW1488" s="37" t="str">
        <x:v>الملفات المرفوعة لا تحتوي خطة تقسيط فعلية لهذا الربط؛ الصف مُنشأ كمهمة جمع. | Exact product URL in Zahran Stores public sitemap; stock not asserted</x:v>
      </x:c>
      <x:c r="BX1488" s="60" t="n">
        <x:v>46233</x:v>
      </x:c>
      <x:c r="BY1488" s="60" t="n">
        <x:v>46233</x:v>
      </x:c>
    </x:row>
    <x:row r="1489">
      <x:c r="A1489" s="37" t="str">
        <x:v>مهمة جمع أولية</x:v>
      </x:c>
      <x:c r="B1489" s="37" t="str">
        <x:v>INSTTASK-8E35AC1F4960</x:v>
      </x:c>
      <x:c r="C1489" s="37" t="str">
        <x:v>VAR-382D961EA8784E|EG-079|STORE|PENDING</x:v>
      </x:c>
      <x:c r="D1489" s="37" t="str">
        <x:v>VAR-382D961EA8784E|EG-079|STORE</x:v>
      </x:c>
      <x:c r="E1489" s="37" t="str">
        <x:v>VAR-382D961EA8784E</x:v>
      </x:c>
      <x:c r="F1489" s="37" t="str">
        <x:v>MOD-8630C70626935A</x:v>
      </x:c>
      <x:c r="G1489" s="37" t="str">
        <x:v>Zahran 330090006 Stainless Steel</x:v>
      </x:c>
      <x:c r="H1489" s="37" t="str">
        <x:v>المطبخ والأدوات المنزلية</x:v>
      </x:c>
      <x:c r="I1489" s="37" t="str">
        <x:v>حلل طهي</x:v>
      </x:c>
      <x:c r="J1489" s="37" t="str">
        <x:v>Zahran</x:v>
      </x:c>
      <x:c r="K1489" s="37" t="str">
        <x:v>330090006</x:v>
      </x:c>
      <x:c r="L1489" s="37" t="str">
        <x:v>Stainless Steel</x:v>
      </x:c>
      <x:c r="M1489" s="37"/>
      <x:c r="N1489" s="37"/>
      <x:c r="O1489" s="37" t="str">
        <x:v>Stainless Steel</x:v>
      </x:c>
      <x:c r="P1489" s="37" t="str">
        <x:v>330090006</x:v>
      </x:c>
      <x:c r="Q1489" s="37"/>
      <x:c r="R1489" s="37" t="str">
        <x:v>EG-079</x:v>
      </x:c>
      <x:c r="S1489" s="37" t="str">
        <x:v>Zahran Stores</x:v>
      </x:c>
      <x:c r="T1489" s="37" t="str">
        <x:v>A</x:v>
      </x:c>
      <x:c r="U1489" s="37"/>
      <x:c r="V1489" s="37"/>
      <x:c r="W1489" s="37" t="str">
        <x:v>https://www.zahranstores.com/en/zahran-moderna-stainless-steel-stewpot-26-cm-330090006-2218</x:v>
      </x:c>
      <x:c r="X1489" s="37" t="str">
        <x:v>Sitemap/قائمة روابط</x:v>
      </x:c>
      <x:c r="Y1489" s="37"/>
      <x:c r="Z1489" s="37"/>
      <x:c r="AA1489" s="37"/>
      <x:c r="AB1489" s="37"/>
      <x:c r="AC1489" s="37"/>
      <x:c r="AD1489" s="37"/>
      <x:c r="AE1489" s="37"/>
      <x:c r="AF1489" s="56"/>
      <x:c r="AG1489" s="56"/>
      <x:c r="AH1489" s="56"/>
      <x:c r="AI1489" s="58"/>
      <x:c r="AJ1489" s="56"/>
      <x:c r="AK1489" s="56"/>
      <x:c r="AL1489" s="56"/>
      <x:c r="AM1489" s="56"/>
      <x:c r="AN1489" s="56"/>
      <x:c r="AO1489" s="56" t="str">
        <x:f>IF(OR(AF1489="",AD1489=""),"",AF1489*AD1489+IF(AG1489="",0,AG1489)+IF(AH1489="",0,AH1489)+IF(AJ1489="",0,AJ1489)+IF(AK1489="",0,AK1489)+IF(AL1489="",0,AL1489)+IF(AM1489="",0,AM1489))</x:f>
      </x:c>
      <x:c r="AP1489" s="56"/>
      <x:c r="AQ1489" s="56" t="str">
        <x:f>IF(OR(AO1489="",AP1489=""),"",AO1489-AP1489)</x:f>
      </x:c>
      <x:c r="AR1489" s="58" t="str">
        <x:f>IF(OR(AP1489="",AP1489=0,AQ1489=""),"",AQ1489/AP1489)</x:f>
      </x:c>
      <x:c r="AS1489" s="58"/>
      <x:c r="AT1489" s="37"/>
      <x:c r="AU1489" s="37"/>
      <x:c r="AV1489" s="37"/>
      <x:c r="AW1489" s="56"/>
      <x:c r="AX1489" s="56"/>
      <x:c r="AY1489" s="37"/>
      <x:c r="AZ1489" s="37"/>
      <x:c r="BA1489" s="37"/>
      <x:c r="BB1489" s="37"/>
      <x:c r="BC1489" s="37"/>
      <x:c r="BD1489" s="60"/>
      <x:c r="BE1489" s="60"/>
      <x:c r="BF1489" s="37"/>
      <x:c r="BG1489" s="37"/>
      <x:c r="BH1489" s="37" t="str">
        <x:v>https://www.zahranstores.com/en/zahran-moderna-stainless-steel-stewpot-26-cm-330090006-2218</x:v>
      </x:c>
      <x:c r="BI1489" s="37"/>
      <x:c r="BJ1489" s="37" t="str">
        <x:v>لم يبدأ</x:v>
      </x:c>
      <x:c r="BK1489" s="60" t="n">
        <x:v>46233</x:v>
      </x:c>
      <x:c r="BL1489" s="60"/>
      <x:c r="BM1489" s="60"/>
      <x:c r="BN1489" s="62" t="str">
        <x:f>IF(BM1489="","",(NOW()-BM1489)*24)</x:f>
      </x:c>
      <x:c r="BO1489" s="37" t="str">
        <x:f>IF(BM1489="","لم يُرصد",IF(BT1489&lt;&gt;TRUE,"غير نشط",IF(BP1489="فشل","فشل حالي",IF(BN1489&lt;=12,"حديث",IF(BN1489&lt;=24,"متأخر","قديم")))))</x:f>
        <x:v>لم يُرصد</x:v>
      </x:c>
      <x:c r="BP1489" s="37" t="str">
        <x:v>بانتظار رصد التقسيط</x:v>
      </x:c>
      <x:c r="BQ1489" s="37" t="n">
        <x:v>0</x:v>
      </x:c>
      <x:c r="BR1489" s="37"/>
      <x:c r="BS1489" s="37"/>
      <x:c r="BT1489" s="54" t="b">
        <x:v>1</x:v>
      </x:c>
      <x:c r="BU1489" s="37" t="str">
        <x:v>يحتاج تأكيد صفحة المنتج</x:v>
      </x:c>
      <x:c r="BV1489" s="37" t="str"/>
      <x:c r="BW1489" s="37" t="str">
        <x:v>الملفات المرفوعة لا تحتوي خطة تقسيط فعلية لهذا الربط؛ الصف مُنشأ كمهمة جمع. | Exact product URL in Zahran Stores public sitemap; stock not asserted</x:v>
      </x:c>
      <x:c r="BX1489" s="60" t="n">
        <x:v>46233</x:v>
      </x:c>
      <x:c r="BY1489" s="60" t="n">
        <x:v>46233</x:v>
      </x:c>
    </x:row>
    <x:row r="1490">
      <x:c r="A1490" s="37" t="str">
        <x:v>مهمة جمع أولية</x:v>
      </x:c>
      <x:c r="B1490" s="37" t="str">
        <x:v>INSTTASK-7CCAA54A8A8C</x:v>
      </x:c>
      <x:c r="C1490" s="37" t="str">
        <x:v>VAR-ACE0DFF95D6FD6|EG-079|STORE|PENDING</x:v>
      </x:c>
      <x:c r="D1490" s="37" t="str">
        <x:v>VAR-ACE0DFF95D6FD6|EG-079|STORE</x:v>
      </x:c>
      <x:c r="E1490" s="37" t="str">
        <x:v>VAR-ACE0DFF95D6FD6</x:v>
      </x:c>
      <x:c r="F1490" s="37" t="str">
        <x:v>MOD-DF4691A913A716</x:v>
      </x:c>
      <x:c r="G1490" s="37" t="str">
        <x:v>Zahran 330090007 Stainless Steel</x:v>
      </x:c>
      <x:c r="H1490" s="37" t="str">
        <x:v>المطبخ والأدوات المنزلية</x:v>
      </x:c>
      <x:c r="I1490" s="37" t="str">
        <x:v>حلل طهي</x:v>
      </x:c>
      <x:c r="J1490" s="37" t="str">
        <x:v>Zahran</x:v>
      </x:c>
      <x:c r="K1490" s="37" t="str">
        <x:v>330090007</x:v>
      </x:c>
      <x:c r="L1490" s="37" t="str">
        <x:v>Stainless Steel</x:v>
      </x:c>
      <x:c r="M1490" s="37"/>
      <x:c r="N1490" s="37"/>
      <x:c r="O1490" s="37" t="str">
        <x:v>Stainless Steel</x:v>
      </x:c>
      <x:c r="P1490" s="37" t="str">
        <x:v>330090007</x:v>
      </x:c>
      <x:c r="Q1490" s="37"/>
      <x:c r="R1490" s="37" t="str">
        <x:v>EG-079</x:v>
      </x:c>
      <x:c r="S1490" s="37" t="str">
        <x:v>Zahran Stores</x:v>
      </x:c>
      <x:c r="T1490" s="37" t="str">
        <x:v>A</x:v>
      </x:c>
      <x:c r="U1490" s="37"/>
      <x:c r="V1490" s="37"/>
      <x:c r="W1490" s="37" t="str">
        <x:v>https://www.zahranstores.com/en/zahran-moderna-stainless-steel-stewpot-28-cm-330090007-2219</x:v>
      </x:c>
      <x:c r="X1490" s="37" t="str">
        <x:v>Sitemap/قائمة روابط</x:v>
      </x:c>
      <x:c r="Y1490" s="37"/>
      <x:c r="Z1490" s="37"/>
      <x:c r="AA1490" s="37"/>
      <x:c r="AB1490" s="37"/>
      <x:c r="AC1490" s="37"/>
      <x:c r="AD1490" s="37"/>
      <x:c r="AE1490" s="37"/>
      <x:c r="AF1490" s="56"/>
      <x:c r="AG1490" s="56"/>
      <x:c r="AH1490" s="56"/>
      <x:c r="AI1490" s="58"/>
      <x:c r="AJ1490" s="56"/>
      <x:c r="AK1490" s="56"/>
      <x:c r="AL1490" s="56"/>
      <x:c r="AM1490" s="56"/>
      <x:c r="AN1490" s="56"/>
      <x:c r="AO1490" s="56" t="str">
        <x:f>IF(OR(AF1490="",AD1490=""),"",AF1490*AD1490+IF(AG1490="",0,AG1490)+IF(AH1490="",0,AH1490)+IF(AJ1490="",0,AJ1490)+IF(AK1490="",0,AK1490)+IF(AL1490="",0,AL1490)+IF(AM1490="",0,AM1490))</x:f>
      </x:c>
      <x:c r="AP1490" s="56"/>
      <x:c r="AQ1490" s="56" t="str">
        <x:f>IF(OR(AO1490="",AP1490=""),"",AO1490-AP1490)</x:f>
      </x:c>
      <x:c r="AR1490" s="58" t="str">
        <x:f>IF(OR(AP1490="",AP1490=0,AQ1490=""),"",AQ1490/AP1490)</x:f>
      </x:c>
      <x:c r="AS1490" s="58"/>
      <x:c r="AT1490" s="37"/>
      <x:c r="AU1490" s="37"/>
      <x:c r="AV1490" s="37"/>
      <x:c r="AW1490" s="56"/>
      <x:c r="AX1490" s="56"/>
      <x:c r="AY1490" s="37"/>
      <x:c r="AZ1490" s="37"/>
      <x:c r="BA1490" s="37"/>
      <x:c r="BB1490" s="37"/>
      <x:c r="BC1490" s="37"/>
      <x:c r="BD1490" s="60"/>
      <x:c r="BE1490" s="60"/>
      <x:c r="BF1490" s="37"/>
      <x:c r="BG1490" s="37"/>
      <x:c r="BH1490" s="37" t="str">
        <x:v>https://www.zahranstores.com/en/zahran-moderna-stainless-steel-stewpot-28-cm-330090007-2219</x:v>
      </x:c>
      <x:c r="BI1490" s="37"/>
      <x:c r="BJ1490" s="37" t="str">
        <x:v>لم يبدأ</x:v>
      </x:c>
      <x:c r="BK1490" s="60" t="n">
        <x:v>46233</x:v>
      </x:c>
      <x:c r="BL1490" s="60"/>
      <x:c r="BM1490" s="60"/>
      <x:c r="BN1490" s="62" t="str">
        <x:f>IF(BM1490="","",(NOW()-BM1490)*24)</x:f>
      </x:c>
      <x:c r="BO1490" s="37" t="str">
        <x:f>IF(BM1490="","لم يُرصد",IF(BT1490&lt;&gt;TRUE,"غير نشط",IF(BP1490="فشل","فشل حالي",IF(BN1490&lt;=12,"حديث",IF(BN1490&lt;=24,"متأخر","قديم")))))</x:f>
        <x:v>لم يُرصد</x:v>
      </x:c>
      <x:c r="BP1490" s="37" t="str">
        <x:v>بانتظار رصد التقسيط</x:v>
      </x:c>
      <x:c r="BQ1490" s="37" t="n">
        <x:v>0</x:v>
      </x:c>
      <x:c r="BR1490" s="37"/>
      <x:c r="BS1490" s="37"/>
      <x:c r="BT1490" s="54" t="b">
        <x:v>1</x:v>
      </x:c>
      <x:c r="BU1490" s="37" t="str">
        <x:v>يحتاج تأكيد صفحة المنتج</x:v>
      </x:c>
      <x:c r="BV1490" s="37" t="str"/>
      <x:c r="BW1490" s="37" t="str">
        <x:v>الملفات المرفوعة لا تحتوي خطة تقسيط فعلية لهذا الربط؛ الصف مُنشأ كمهمة جمع. | Exact product URL in Zahran Stores public sitemap; stock not asserted</x:v>
      </x:c>
      <x:c r="BX1490" s="60" t="n">
        <x:v>46233</x:v>
      </x:c>
      <x:c r="BY1490" s="60" t="n">
        <x:v>46233</x:v>
      </x:c>
    </x:row>
    <x:row r="1491">
      <x:c r="A1491" s="37" t="str">
        <x:v>مهمة جمع أولية</x:v>
      </x:c>
      <x:c r="B1491" s="37" t="str">
        <x:v>INSTTASK-323C84663469</x:v>
      </x:c>
      <x:c r="C1491" s="37" t="str">
        <x:v>VAR-C0AE5316E7C717|EG-079|STORE|PENDING</x:v>
      </x:c>
      <x:c r="D1491" s="37" t="str">
        <x:v>VAR-C0AE5316E7C717|EG-079|STORE</x:v>
      </x:c>
      <x:c r="E1491" s="37" t="str">
        <x:v>VAR-C0AE5316E7C717</x:v>
      </x:c>
      <x:c r="F1491" s="37" t="str">
        <x:v>MOD-E6772823BA1E64</x:v>
      </x:c>
      <x:c r="G1491" s="37" t="str">
        <x:v>Zahran 330013022 Stainless Steel</x:v>
      </x:c>
      <x:c r="H1491" s="37" t="str">
        <x:v>المطبخ والأدوات المنزلية</x:v>
      </x:c>
      <x:c r="I1491" s="37" t="str">
        <x:v>حلل مكرونة وحلل متعددة الاستخدام</x:v>
      </x:c>
      <x:c r="J1491" s="37" t="str">
        <x:v>Zahran</x:v>
      </x:c>
      <x:c r="K1491" s="37" t="str">
        <x:v>330013022</x:v>
      </x:c>
      <x:c r="L1491" s="37" t="str">
        <x:v>Stainless Steel</x:v>
      </x:c>
      <x:c r="M1491" s="37"/>
      <x:c r="N1491" s="37"/>
      <x:c r="O1491" s="37" t="str">
        <x:v>Stainless Steel</x:v>
      </x:c>
      <x:c r="P1491" s="37" t="str">
        <x:v>330013022</x:v>
      </x:c>
      <x:c r="Q1491" s="37"/>
      <x:c r="R1491" s="37" t="str">
        <x:v>EG-079</x:v>
      </x:c>
      <x:c r="S1491" s="37" t="str">
        <x:v>Zahran Stores</x:v>
      </x:c>
      <x:c r="T1491" s="37" t="str">
        <x:v>A</x:v>
      </x:c>
      <x:c r="U1491" s="37"/>
      <x:c r="V1491" s="37"/>
      <x:c r="W1491" s="37" t="str">
        <x:v>https://www.zahranstores.com/en/zahran-stainless-steel-classic-pastapot-22-330013022-2157</x:v>
      </x:c>
      <x:c r="X1491" s="37" t="str">
        <x:v>Sitemap/قائمة روابط</x:v>
      </x:c>
      <x:c r="Y1491" s="37"/>
      <x:c r="Z1491" s="37"/>
      <x:c r="AA1491" s="37"/>
      <x:c r="AB1491" s="37"/>
      <x:c r="AC1491" s="37"/>
      <x:c r="AD1491" s="37"/>
      <x:c r="AE1491" s="37"/>
      <x:c r="AF1491" s="56"/>
      <x:c r="AG1491" s="56"/>
      <x:c r="AH1491" s="56"/>
      <x:c r="AI1491" s="58"/>
      <x:c r="AJ1491" s="56"/>
      <x:c r="AK1491" s="56"/>
      <x:c r="AL1491" s="56"/>
      <x:c r="AM1491" s="56"/>
      <x:c r="AN1491" s="56"/>
      <x:c r="AO1491" s="56" t="str">
        <x:f>IF(OR(AF1491="",AD1491=""),"",AF1491*AD1491+IF(AG1491="",0,AG1491)+IF(AH1491="",0,AH1491)+IF(AJ1491="",0,AJ1491)+IF(AK1491="",0,AK1491)+IF(AL1491="",0,AL1491)+IF(AM1491="",0,AM1491))</x:f>
      </x:c>
      <x:c r="AP1491" s="56"/>
      <x:c r="AQ1491" s="56" t="str">
        <x:f>IF(OR(AO1491="",AP1491=""),"",AO1491-AP1491)</x:f>
      </x:c>
      <x:c r="AR1491" s="58" t="str">
        <x:f>IF(OR(AP1491="",AP1491=0,AQ1491=""),"",AQ1491/AP1491)</x:f>
      </x:c>
      <x:c r="AS1491" s="58"/>
      <x:c r="AT1491" s="37"/>
      <x:c r="AU1491" s="37"/>
      <x:c r="AV1491" s="37"/>
      <x:c r="AW1491" s="56"/>
      <x:c r="AX1491" s="56"/>
      <x:c r="AY1491" s="37"/>
      <x:c r="AZ1491" s="37"/>
      <x:c r="BA1491" s="37"/>
      <x:c r="BB1491" s="37"/>
      <x:c r="BC1491" s="37"/>
      <x:c r="BD1491" s="60"/>
      <x:c r="BE1491" s="60"/>
      <x:c r="BF1491" s="37"/>
      <x:c r="BG1491" s="37"/>
      <x:c r="BH1491" s="37" t="str">
        <x:v>https://www.zahranstores.com/en/zahran-stainless-steel-classic-pastapot-22-330013022-2157</x:v>
      </x:c>
      <x:c r="BI1491" s="37"/>
      <x:c r="BJ1491" s="37" t="str">
        <x:v>لم يبدأ</x:v>
      </x:c>
      <x:c r="BK1491" s="60" t="n">
        <x:v>46233</x:v>
      </x:c>
      <x:c r="BL1491" s="60"/>
      <x:c r="BM1491" s="60"/>
      <x:c r="BN1491" s="62" t="str">
        <x:f>IF(BM1491="","",(NOW()-BM1491)*24)</x:f>
      </x:c>
      <x:c r="BO1491" s="37" t="str">
        <x:f>IF(BM1491="","لم يُرصد",IF(BT1491&lt;&gt;TRUE,"غير نشط",IF(BP1491="فشل","فشل حالي",IF(BN1491&lt;=12,"حديث",IF(BN1491&lt;=24,"متأخر","قديم")))))</x:f>
        <x:v>لم يُرصد</x:v>
      </x:c>
      <x:c r="BP1491" s="37" t="str">
        <x:v>بانتظار رصد التقسيط</x:v>
      </x:c>
      <x:c r="BQ1491" s="37" t="n">
        <x:v>0</x:v>
      </x:c>
      <x:c r="BR1491" s="37"/>
      <x:c r="BS1491" s="37"/>
      <x:c r="BT1491" s="54" t="b">
        <x:v>1</x:v>
      </x:c>
      <x:c r="BU1491" s="37" t="str">
        <x:v>يحتاج تأكيد صفحة المنتج</x:v>
      </x:c>
      <x:c r="BV1491" s="37" t="str"/>
      <x:c r="BW1491" s="37" t="str">
        <x:v>الملفات المرفوعة لا تحتوي خطة تقسيط فعلية لهذا الربط؛ الصف مُنشأ كمهمة جمع. | Exact product URL in Zahran Stores public sitemap; stock not asserted</x:v>
      </x:c>
      <x:c r="BX1491" s="60" t="n">
        <x:v>46233</x:v>
      </x:c>
      <x:c r="BY1491" s="60" t="n">
        <x:v>46233</x:v>
      </x:c>
    </x:row>
    <x:row r="1492">
      <x:c r="A1492" s="37" t="str">
        <x:v>مهمة جمع أولية</x:v>
      </x:c>
      <x:c r="B1492" s="37" t="str">
        <x:v>INSTTASK-B5B51C9E05FE</x:v>
      </x:c>
      <x:c r="C1492" s="37" t="str">
        <x:v>VAR-F6E5AB4FF759CF|EG-060|STORE|PENDING</x:v>
      </x:c>
      <x:c r="D1492" s="37" t="str">
        <x:v>VAR-F6E5AB4FF759CF|EG-060|STORE</x:v>
      </x:c>
      <x:c r="E1492" s="37" t="str">
        <x:v>VAR-F6E5AB4FF759CF</x:v>
      </x:c>
      <x:c r="F1492" s="37" t="str">
        <x:v>MOD-864ECB4D21A936</x:v>
      </x:c>
      <x:c r="G1492" s="37" t="str">
        <x:v>IKEA HUNDHAJ Spice rack green, 20 cm</x:v>
      </x:c>
      <x:c r="H1492" s="37" t="str">
        <x:v>المطبخ والأدوات المنزلية</x:v>
      </x:c>
      <x:c r="I1492" s="37" t="str">
        <x:v>حوامل وعلب توابل</x:v>
      </x:c>
      <x:c r="J1492" s="37" t="str">
        <x:v>IKEA</x:v>
      </x:c>
      <x:c r="K1492" s="37" t="str">
        <x:v>HUNDHAJ Spice rack</x:v>
      </x:c>
      <x:c r="L1492" s="37" t="str">
        <x:v>green, 20 cm</x:v>
      </x:c>
      <x:c r="M1492" s="37"/>
      <x:c r="N1492" s="37"/>
      <x:c r="O1492" s="37" t="str">
        <x:v>green</x:v>
      </x:c>
      <x:c r="P1492" s="37" t="str">
        <x:v>70601692</x:v>
      </x:c>
      <x:c r="Q1492" s="37"/>
      <x:c r="R1492" s="37" t="str">
        <x:v>EG-060</x:v>
      </x:c>
      <x:c r="S1492" s="37" t="str">
        <x:v>IKEA Egypt</x:v>
      </x:c>
      <x:c r="T1492" s="37" t="str">
        <x:v>A</x:v>
      </x:c>
      <x:c r="U1492" s="37"/>
      <x:c r="V1492" s="37"/>
      <x:c r="W1492" s="37" t="str">
        <x:v>https://www.ikea.com/eg/en/p/hundhaj-spice-rack-green-70601692/</x:v>
      </x:c>
      <x:c r="X1492" s="37" t="str">
        <x:v>صفحة فئة منظمة</x:v>
      </x:c>
      <x:c r="Y1492" s="37"/>
      <x:c r="Z1492" s="37"/>
      <x:c r="AA1492" s="37"/>
      <x:c r="AB1492" s="37"/>
      <x:c r="AC1492" s="37"/>
      <x:c r="AD1492" s="37"/>
      <x:c r="AE1492" s="37"/>
      <x:c r="AF1492" s="56"/>
      <x:c r="AG1492" s="56"/>
      <x:c r="AH1492" s="56"/>
      <x:c r="AI1492" s="58"/>
      <x:c r="AJ1492" s="56"/>
      <x:c r="AK1492" s="56"/>
      <x:c r="AL1492" s="56"/>
      <x:c r="AM1492" s="56"/>
      <x:c r="AN1492" s="56"/>
      <x:c r="AO1492" s="56" t="str">
        <x:f>IF(OR(AF1492="",AD1492=""),"",AF1492*AD1492+IF(AG1492="",0,AG1492)+IF(AH1492="",0,AH1492)+IF(AJ1492="",0,AJ1492)+IF(AK1492="",0,AK1492)+IF(AL1492="",0,AL1492)+IF(AM1492="",0,AM1492))</x:f>
      </x:c>
      <x:c r="AP1492" s="56"/>
      <x:c r="AQ1492" s="56" t="str">
        <x:f>IF(OR(AO1492="",AP1492=""),"",AO1492-AP1492)</x:f>
      </x:c>
      <x:c r="AR1492" s="58" t="str">
        <x:f>IF(OR(AP1492="",AP1492=0,AQ1492=""),"",AQ1492/AP1492)</x:f>
      </x:c>
      <x:c r="AS1492" s="58"/>
      <x:c r="AT1492" s="37"/>
      <x:c r="AU1492" s="37"/>
      <x:c r="AV1492" s="37"/>
      <x:c r="AW1492" s="56"/>
      <x:c r="AX1492" s="56"/>
      <x:c r="AY1492" s="37"/>
      <x:c r="AZ1492" s="37"/>
      <x:c r="BA1492" s="37"/>
      <x:c r="BB1492" s="37"/>
      <x:c r="BC1492" s="37"/>
      <x:c r="BD1492" s="60"/>
      <x:c r="BE1492" s="60"/>
      <x:c r="BF1492" s="37"/>
      <x:c r="BG1492" s="37"/>
      <x:c r="BH1492" s="37" t="str">
        <x:v>https://www.ikea.com/eg/en/p/hundhaj-spice-rack-green-70601692/</x:v>
      </x:c>
      <x:c r="BI1492" s="37"/>
      <x:c r="BJ1492" s="37" t="str">
        <x:v>لم يبدأ</x:v>
      </x:c>
      <x:c r="BK1492" s="60" t="n">
        <x:v>46233</x:v>
      </x:c>
      <x:c r="BL1492" s="60"/>
      <x:c r="BM1492" s="60"/>
      <x:c r="BN1492" s="62" t="str">
        <x:f>IF(BM1492="","",(NOW()-BM1492)*24)</x:f>
      </x:c>
      <x:c r="BO1492" s="37" t="str">
        <x:f>IF(BM1492="","لم يُرصد",IF(BT1492&lt;&gt;TRUE,"غير نشط",IF(BP1492="فشل","فشل حالي",IF(BN1492&lt;=12,"حديث",IF(BN1492&lt;=24,"متأخر","قديم")))))</x:f>
        <x:v>لم يُرصد</x:v>
      </x:c>
      <x:c r="BP1492" s="37" t="str">
        <x:v>بانتظار رصد التقسيط</x:v>
      </x:c>
      <x:c r="BQ1492" s="37" t="n">
        <x:v>0</x:v>
      </x:c>
      <x:c r="BR1492" s="37"/>
      <x:c r="BS1492" s="37"/>
      <x:c r="BT1492" s="54" t="b">
        <x:v>1</x:v>
      </x:c>
      <x:c r="BU1492" s="37" t="str">
        <x:v>يحتاج اكتشاف رابط المنتج</x:v>
      </x:c>
      <x:c r="BV1492" s="37" t="str">
        <x:v>HUNDHAJ, Spice rack, green, 20 cm</x:v>
      </x:c>
      <x:c r="BW149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92" s="60" t="n">
        <x:v>46233</x:v>
      </x:c>
      <x:c r="BY1492" s="60" t="n">
        <x:v>46233</x:v>
      </x:c>
    </x:row>
    <x:row r="1493">
      <x:c r="A1493" s="37" t="str">
        <x:v>مهمة جمع أولية</x:v>
      </x:c>
      <x:c r="B1493" s="37" t="str">
        <x:v>INSTTASK-57AC4A0EB2DA</x:v>
      </x:c>
      <x:c r="C1493" s="37" t="str">
        <x:v>VAR-48616C0C61C10C|EG-079|STORE|PENDING</x:v>
      </x:c>
      <x:c r="D1493" s="37" t="str">
        <x:v>VAR-48616C0C61C10C|EG-079|STORE</x:v>
      </x:c>
      <x:c r="E1493" s="37" t="str">
        <x:v>VAR-48616C0C61C10C</x:v>
      </x:c>
      <x:c r="F1493" s="37" t="str">
        <x:v>MOD-AECF09955C51BB</x:v>
      </x:c>
      <x:c r="G1493" s="37" t="str">
        <x:v>Tefal N3110610 5 L | Green | 5L</x:v>
      </x:c>
      <x:c r="H1493" s="37" t="str">
        <x:v>المطبخ والأدوات المنزلية</x:v>
      </x:c>
      <x:c r="I1493" s="37" t="str">
        <x:v>زجاجات مياه</x:v>
      </x:c>
      <x:c r="J1493" s="37" t="str">
        <x:v>Tefal</x:v>
      </x:c>
      <x:c r="K1493" s="37" t="str">
        <x:v>N3110610</x:v>
      </x:c>
      <x:c r="L1493" s="37" t="str">
        <x:v>5 L | Green</x:v>
      </x:c>
      <x:c r="M1493" s="37"/>
      <x:c r="N1493" s="37"/>
      <x:c r="O1493" s="37" t="str">
        <x:v>Green</x:v>
      </x:c>
      <x:c r="P1493" s="37" t="str">
        <x:v>N3110610</x:v>
      </x:c>
      <x:c r="Q1493" s="37"/>
      <x:c r="R1493" s="37" t="str">
        <x:v>EG-079</x:v>
      </x:c>
      <x:c r="S1493" s="37" t="str">
        <x:v>Zahran Stores</x:v>
      </x:c>
      <x:c r="T1493" s="37" t="str">
        <x:v>A</x:v>
      </x:c>
      <x:c r="U1493" s="37"/>
      <x:c r="V1493" s="37"/>
      <x:c r="W1493" s="37" t="str">
        <x:v>https://www.zahranstores.com/en/tefal-bludrop-sleeve-drinking-bottle-05-liter-green-n3110610-1961</x:v>
      </x:c>
      <x:c r="X1493" s="37" t="str">
        <x:v>Sitemap/قائمة روابط</x:v>
      </x:c>
      <x:c r="Y1493" s="37"/>
      <x:c r="Z1493" s="37"/>
      <x:c r="AA1493" s="37"/>
      <x:c r="AB1493" s="37"/>
      <x:c r="AC1493" s="37"/>
      <x:c r="AD1493" s="37"/>
      <x:c r="AE1493" s="37"/>
      <x:c r="AF1493" s="56"/>
      <x:c r="AG1493" s="56"/>
      <x:c r="AH1493" s="56"/>
      <x:c r="AI1493" s="58"/>
      <x:c r="AJ1493" s="56"/>
      <x:c r="AK1493" s="56"/>
      <x:c r="AL1493" s="56"/>
      <x:c r="AM1493" s="56"/>
      <x:c r="AN1493" s="56"/>
      <x:c r="AO1493" s="56" t="str">
        <x:f>IF(OR(AF1493="",AD1493=""),"",AF1493*AD1493+IF(AG1493="",0,AG1493)+IF(AH1493="",0,AH1493)+IF(AJ1493="",0,AJ1493)+IF(AK1493="",0,AK1493)+IF(AL1493="",0,AL1493)+IF(AM1493="",0,AM1493))</x:f>
      </x:c>
      <x:c r="AP1493" s="56"/>
      <x:c r="AQ1493" s="56" t="str">
        <x:f>IF(OR(AO1493="",AP1493=""),"",AO1493-AP1493)</x:f>
      </x:c>
      <x:c r="AR1493" s="58" t="str">
        <x:f>IF(OR(AP1493="",AP1493=0,AQ1493=""),"",AQ1493/AP1493)</x:f>
      </x:c>
      <x:c r="AS1493" s="58"/>
      <x:c r="AT1493" s="37"/>
      <x:c r="AU1493" s="37"/>
      <x:c r="AV1493" s="37"/>
      <x:c r="AW1493" s="56"/>
      <x:c r="AX1493" s="56"/>
      <x:c r="AY1493" s="37"/>
      <x:c r="AZ1493" s="37"/>
      <x:c r="BA1493" s="37"/>
      <x:c r="BB1493" s="37"/>
      <x:c r="BC1493" s="37"/>
      <x:c r="BD1493" s="60"/>
      <x:c r="BE1493" s="60"/>
      <x:c r="BF1493" s="37"/>
      <x:c r="BG1493" s="37"/>
      <x:c r="BH1493" s="37" t="str">
        <x:v>https://www.zahranstores.com/en/tefal-bludrop-sleeve-drinking-bottle-05-liter-green-n3110610-1961</x:v>
      </x:c>
      <x:c r="BI1493" s="37"/>
      <x:c r="BJ1493" s="37" t="str">
        <x:v>لم يبدأ</x:v>
      </x:c>
      <x:c r="BK1493" s="60" t="n">
        <x:v>46233</x:v>
      </x:c>
      <x:c r="BL1493" s="60"/>
      <x:c r="BM1493" s="60"/>
      <x:c r="BN1493" s="62" t="str">
        <x:f>IF(BM1493="","",(NOW()-BM1493)*24)</x:f>
      </x:c>
      <x:c r="BO1493" s="37" t="str">
        <x:f>IF(BM1493="","لم يُرصد",IF(BT1493&lt;&gt;TRUE,"غير نشط",IF(BP1493="فشل","فشل حالي",IF(BN1493&lt;=12,"حديث",IF(BN1493&lt;=24,"متأخر","قديم")))))</x:f>
        <x:v>لم يُرصد</x:v>
      </x:c>
      <x:c r="BP1493" s="37" t="str">
        <x:v>بانتظار رصد التقسيط</x:v>
      </x:c>
      <x:c r="BQ1493" s="37" t="n">
        <x:v>0</x:v>
      </x:c>
      <x:c r="BR1493" s="37"/>
      <x:c r="BS1493" s="37"/>
      <x:c r="BT1493" s="54" t="b">
        <x:v>1</x:v>
      </x:c>
      <x:c r="BU1493" s="37" t="str">
        <x:v>يحتاج تأكيد صفحة المنتج</x:v>
      </x:c>
      <x:c r="BV1493" s="37" t="str"/>
      <x:c r="BW1493" s="37" t="str">
        <x:v>الملفات المرفوعة لا تحتوي خطة تقسيط فعلية لهذا الربط؛ الصف مُنشأ كمهمة جمع. | Exact product URL in Zahran Stores public sitemap; stock not asserted</x:v>
      </x:c>
      <x:c r="BX1493" s="60" t="n">
        <x:v>46233</x:v>
      </x:c>
      <x:c r="BY1493" s="60" t="n">
        <x:v>46233</x:v>
      </x:c>
    </x:row>
    <x:row r="1494">
      <x:c r="A1494" s="37" t="str">
        <x:v>مهمة جمع أولية</x:v>
      </x:c>
      <x:c r="B1494" s="37" t="str">
        <x:v>INSTTASK-49804C3D1E71</x:v>
      </x:c>
      <x:c r="C1494" s="37" t="str">
        <x:v>VAR-6E49FA0F943B5B|EG-079|STORE|PENDING</x:v>
      </x:c>
      <x:c r="D1494" s="37" t="str">
        <x:v>VAR-6E49FA0F943B5B|EG-079|STORE</x:v>
      </x:c>
      <x:c r="E1494" s="37" t="str">
        <x:v>VAR-6E49FA0F943B5B</x:v>
      </x:c>
      <x:c r="F1494" s="37" t="str">
        <x:v>MOD-B778314DC9A40A</x:v>
      </x:c>
      <x:c r="G1494" s="37" t="str">
        <x:v>Tefal N3110910 7 L | Black | 7L</x:v>
      </x:c>
      <x:c r="H1494" s="37" t="str">
        <x:v>المطبخ والأدوات المنزلية</x:v>
      </x:c>
      <x:c r="I1494" s="37" t="str">
        <x:v>زجاجات مياه</x:v>
      </x:c>
      <x:c r="J1494" s="37" t="str">
        <x:v>Tefal</x:v>
      </x:c>
      <x:c r="K1494" s="37" t="str">
        <x:v>N3110910</x:v>
      </x:c>
      <x:c r="L1494" s="37" t="str">
        <x:v>7 L | Black</x:v>
      </x:c>
      <x:c r="M1494" s="37"/>
      <x:c r="N1494" s="37"/>
      <x:c r="O1494" s="37" t="str">
        <x:v>Black</x:v>
      </x:c>
      <x:c r="P1494" s="37" t="str">
        <x:v>N3110910</x:v>
      </x:c>
      <x:c r="Q1494" s="37"/>
      <x:c r="R1494" s="37" t="str">
        <x:v>EG-079</x:v>
      </x:c>
      <x:c r="S1494" s="37" t="str">
        <x:v>Zahran Stores</x:v>
      </x:c>
      <x:c r="T1494" s="37" t="str">
        <x:v>A</x:v>
      </x:c>
      <x:c r="U1494" s="37"/>
      <x:c r="V1494" s="37"/>
      <x:c r="W1494" s="37" t="str">
        <x:v>https://www.zahranstores.com/en/tefal-bludrop-sleeve-drinking-bottle-07-liter-black-n3110910-2350</x:v>
      </x:c>
      <x:c r="X1494" s="37" t="str">
        <x:v>Sitemap/قائمة روابط</x:v>
      </x:c>
      <x:c r="Y1494" s="37"/>
      <x:c r="Z1494" s="37"/>
      <x:c r="AA1494" s="37"/>
      <x:c r="AB1494" s="37"/>
      <x:c r="AC1494" s="37"/>
      <x:c r="AD1494" s="37"/>
      <x:c r="AE1494" s="37"/>
      <x:c r="AF1494" s="56"/>
      <x:c r="AG1494" s="56"/>
      <x:c r="AH1494" s="56"/>
      <x:c r="AI1494" s="58"/>
      <x:c r="AJ1494" s="56"/>
      <x:c r="AK1494" s="56"/>
      <x:c r="AL1494" s="56"/>
      <x:c r="AM1494" s="56"/>
      <x:c r="AN1494" s="56"/>
      <x:c r="AO1494" s="56" t="str">
        <x:f>IF(OR(AF1494="",AD1494=""),"",AF1494*AD1494+IF(AG1494="",0,AG1494)+IF(AH1494="",0,AH1494)+IF(AJ1494="",0,AJ1494)+IF(AK1494="",0,AK1494)+IF(AL1494="",0,AL1494)+IF(AM1494="",0,AM1494))</x:f>
      </x:c>
      <x:c r="AP1494" s="56"/>
      <x:c r="AQ1494" s="56" t="str">
        <x:f>IF(OR(AO1494="",AP1494=""),"",AO1494-AP1494)</x:f>
      </x:c>
      <x:c r="AR1494" s="58" t="str">
        <x:f>IF(OR(AP1494="",AP1494=0,AQ1494=""),"",AQ1494/AP1494)</x:f>
      </x:c>
      <x:c r="AS1494" s="58"/>
      <x:c r="AT1494" s="37"/>
      <x:c r="AU1494" s="37"/>
      <x:c r="AV1494" s="37"/>
      <x:c r="AW1494" s="56"/>
      <x:c r="AX1494" s="56"/>
      <x:c r="AY1494" s="37"/>
      <x:c r="AZ1494" s="37"/>
      <x:c r="BA1494" s="37"/>
      <x:c r="BB1494" s="37"/>
      <x:c r="BC1494" s="37"/>
      <x:c r="BD1494" s="60"/>
      <x:c r="BE1494" s="60"/>
      <x:c r="BF1494" s="37"/>
      <x:c r="BG1494" s="37"/>
      <x:c r="BH1494" s="37" t="str">
        <x:v>https://www.zahranstores.com/en/tefal-bludrop-sleeve-drinking-bottle-07-liter-black-n3110910-2350</x:v>
      </x:c>
      <x:c r="BI1494" s="37"/>
      <x:c r="BJ1494" s="37" t="str">
        <x:v>لم يبدأ</x:v>
      </x:c>
      <x:c r="BK1494" s="60" t="n">
        <x:v>46233</x:v>
      </x:c>
      <x:c r="BL1494" s="60"/>
      <x:c r="BM1494" s="60"/>
      <x:c r="BN1494" s="62" t="str">
        <x:f>IF(BM1494="","",(NOW()-BM1494)*24)</x:f>
      </x:c>
      <x:c r="BO1494" s="37" t="str">
        <x:f>IF(BM1494="","لم يُرصد",IF(BT1494&lt;&gt;TRUE,"غير نشط",IF(BP1494="فشل","فشل حالي",IF(BN1494&lt;=12,"حديث",IF(BN1494&lt;=24,"متأخر","قديم")))))</x:f>
        <x:v>لم يُرصد</x:v>
      </x:c>
      <x:c r="BP1494" s="37" t="str">
        <x:v>بانتظار رصد التقسيط</x:v>
      </x:c>
      <x:c r="BQ1494" s="37" t="n">
        <x:v>0</x:v>
      </x:c>
      <x:c r="BR1494" s="37"/>
      <x:c r="BS1494" s="37"/>
      <x:c r="BT1494" s="54" t="b">
        <x:v>1</x:v>
      </x:c>
      <x:c r="BU1494" s="37" t="str">
        <x:v>يحتاج تأكيد صفحة المنتج</x:v>
      </x:c>
      <x:c r="BV1494" s="37" t="str"/>
      <x:c r="BW1494" s="37" t="str">
        <x:v>الملفات المرفوعة لا تحتوي خطة تقسيط فعلية لهذا الربط؛ الصف مُنشأ كمهمة جمع. | Exact product URL in Zahran Stores public sitemap; stock not asserted</x:v>
      </x:c>
      <x:c r="BX1494" s="60" t="n">
        <x:v>46233</x:v>
      </x:c>
      <x:c r="BY1494" s="60" t="n">
        <x:v>46233</x:v>
      </x:c>
    </x:row>
    <x:row r="1495">
      <x:c r="A1495" s="37" t="str">
        <x:v>مهمة جمع أولية</x:v>
      </x:c>
      <x:c r="B1495" s="37" t="str">
        <x:v>INSTTASK-0D2036148018</x:v>
      </x:c>
      <x:c r="C1495" s="37" t="str">
        <x:v>VAR-CE6017D73A6244|EG-060|STORE|PENDING</x:v>
      </x:c>
      <x:c r="D1495" s="37" t="str">
        <x:v>VAR-CE6017D73A6244|EG-060|STORE</x:v>
      </x:c>
      <x:c r="E1495" s="37" t="str">
        <x:v>VAR-CE6017D73A6244</x:v>
      </x:c>
      <x:c r="F1495" s="37" t="str">
        <x:v>MOD-2308C1E6D33262</x:v>
      </x:c>
      <x:c r="G1495" s="37" t="str">
        <x:v>IKEA BEHÖVD Vacuum flask light green/beige, 1 l | 1L | beige / green / light green</x:v>
      </x:c>
      <x:c r="H1495" s="37" t="str">
        <x:v>المطبخ والأدوات المنزلية</x:v>
      </x:c>
      <x:c r="I1495" s="37" t="str">
        <x:v>زجاجات مياه ومشروبات</x:v>
      </x:c>
      <x:c r="J1495" s="37" t="str">
        <x:v>IKEA</x:v>
      </x:c>
      <x:c r="K1495" s="37" t="str">
        <x:v>BEHÖVD Vacuum flask</x:v>
      </x:c>
      <x:c r="L1495" s="37" t="str">
        <x:v>light green/beige, 1 l</x:v>
      </x:c>
      <x:c r="M1495" s="37"/>
      <x:c r="N1495" s="37"/>
      <x:c r="O1495" s="37" t="str">
        <x:v>beige / green / light green</x:v>
      </x:c>
      <x:c r="P1495" s="37" t="str">
        <x:v>70353890</x:v>
      </x:c>
      <x:c r="Q1495" s="37"/>
      <x:c r="R1495" s="37" t="str">
        <x:v>EG-060</x:v>
      </x:c>
      <x:c r="S1495" s="37" t="str">
        <x:v>IKEA Egypt</x:v>
      </x:c>
      <x:c r="T1495" s="37" t="str">
        <x:v>A</x:v>
      </x:c>
      <x:c r="U1495" s="37"/>
      <x:c r="V1495" s="37"/>
      <x:c r="W1495" s="37" t="str">
        <x:v>https://www.ikea.com/eg/en/p/behoevd-vacuum-flask-light-green-beige-70353890/</x:v>
      </x:c>
      <x:c r="X1495" s="37" t="str">
        <x:v>صفحة فئة منظمة</x:v>
      </x:c>
      <x:c r="Y1495" s="37"/>
      <x:c r="Z1495" s="37"/>
      <x:c r="AA1495" s="37"/>
      <x:c r="AB1495" s="37"/>
      <x:c r="AC1495" s="37"/>
      <x:c r="AD1495" s="37"/>
      <x:c r="AE1495" s="37"/>
      <x:c r="AF1495" s="56"/>
      <x:c r="AG1495" s="56"/>
      <x:c r="AH1495" s="56"/>
      <x:c r="AI1495" s="58"/>
      <x:c r="AJ1495" s="56"/>
      <x:c r="AK1495" s="56"/>
      <x:c r="AL1495" s="56"/>
      <x:c r="AM1495" s="56"/>
      <x:c r="AN1495" s="56"/>
      <x:c r="AO1495" s="56" t="str">
        <x:f>IF(OR(AF1495="",AD1495=""),"",AF1495*AD1495+IF(AG1495="",0,AG1495)+IF(AH1495="",0,AH1495)+IF(AJ1495="",0,AJ1495)+IF(AK1495="",0,AK1495)+IF(AL1495="",0,AL1495)+IF(AM1495="",0,AM1495))</x:f>
      </x:c>
      <x:c r="AP1495" s="56"/>
      <x:c r="AQ1495" s="56" t="str">
        <x:f>IF(OR(AO1495="",AP1495=""),"",AO1495-AP1495)</x:f>
      </x:c>
      <x:c r="AR1495" s="58" t="str">
        <x:f>IF(OR(AP1495="",AP1495=0,AQ1495=""),"",AQ1495/AP1495)</x:f>
      </x:c>
      <x:c r="AS1495" s="58"/>
      <x:c r="AT1495" s="37"/>
      <x:c r="AU1495" s="37"/>
      <x:c r="AV1495" s="37"/>
      <x:c r="AW1495" s="56"/>
      <x:c r="AX1495" s="56"/>
      <x:c r="AY1495" s="37"/>
      <x:c r="AZ1495" s="37"/>
      <x:c r="BA1495" s="37"/>
      <x:c r="BB1495" s="37"/>
      <x:c r="BC1495" s="37"/>
      <x:c r="BD1495" s="60"/>
      <x:c r="BE1495" s="60"/>
      <x:c r="BF1495" s="37"/>
      <x:c r="BG1495" s="37"/>
      <x:c r="BH1495" s="37" t="str">
        <x:v>https://www.ikea.com/eg/en/p/behoevd-vacuum-flask-light-green-beige-70353890/</x:v>
      </x:c>
      <x:c r="BI1495" s="37"/>
      <x:c r="BJ1495" s="37" t="str">
        <x:v>لم يبدأ</x:v>
      </x:c>
      <x:c r="BK1495" s="60" t="n">
        <x:v>46233</x:v>
      </x:c>
      <x:c r="BL1495" s="60"/>
      <x:c r="BM1495" s="60"/>
      <x:c r="BN1495" s="62" t="str">
        <x:f>IF(BM1495="","",(NOW()-BM1495)*24)</x:f>
      </x:c>
      <x:c r="BO1495" s="37" t="str">
        <x:f>IF(BM1495="","لم يُرصد",IF(BT1495&lt;&gt;TRUE,"غير نشط",IF(BP1495="فشل","فشل حالي",IF(BN1495&lt;=12,"حديث",IF(BN1495&lt;=24,"متأخر","قديم")))))</x:f>
        <x:v>لم يُرصد</x:v>
      </x:c>
      <x:c r="BP1495" s="37" t="str">
        <x:v>بانتظار رصد التقسيط</x:v>
      </x:c>
      <x:c r="BQ1495" s="37" t="n">
        <x:v>0</x:v>
      </x:c>
      <x:c r="BR1495" s="37"/>
      <x:c r="BS1495" s="37"/>
      <x:c r="BT1495" s="54" t="b">
        <x:v>1</x:v>
      </x:c>
      <x:c r="BU1495" s="37" t="str">
        <x:v>يحتاج اكتشاف رابط المنتج</x:v>
      </x:c>
      <x:c r="BV1495" s="37" t="str">
        <x:v>BEHÖVD, Vacuum flask, light green/beige, 1 l</x:v>
      </x:c>
      <x:c r="BW149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95" s="60" t="n">
        <x:v>46233</x:v>
      </x:c>
      <x:c r="BY1495" s="60" t="n">
        <x:v>46233</x:v>
      </x:c>
    </x:row>
    <x:row r="1496">
      <x:c r="A1496" s="37" t="str">
        <x:v>مهمة جمع أولية</x:v>
      </x:c>
      <x:c r="B1496" s="37" t="str">
        <x:v>INSTTASK-9AFA5F51565F</x:v>
      </x:c>
      <x:c r="C1496" s="37" t="str">
        <x:v>VAR-8675F4A36CC083|EG-060|STORE|PENDING</x:v>
      </x:c>
      <x:c r="D1496" s="37" t="str">
        <x:v>VAR-8675F4A36CC083|EG-060|STORE</x:v>
      </x:c>
      <x:c r="E1496" s="37" t="str">
        <x:v>VAR-8675F4A36CC083</x:v>
      </x:c>
      <x:c r="F1496" s="37" t="str">
        <x:v>MOD-46892A7391B30A</x:v>
      </x:c>
      <x:c r="G1496" s="37" t="str">
        <x:v>IKEA ENVÄLDIG Insulated travel mug stainless steel/black, 35 cl | 35cl</x:v>
      </x:c>
      <x:c r="H1496" s="37" t="str">
        <x:v>المطبخ والأدوات المنزلية</x:v>
      </x:c>
      <x:c r="I1496" s="37" t="str">
        <x:v>زجاجات مياه ومشروبات</x:v>
      </x:c>
      <x:c r="J1496" s="37" t="str">
        <x:v>IKEA</x:v>
      </x:c>
      <x:c r="K1496" s="37" t="str">
        <x:v>ENVÄLDIG Insulated travel mug</x:v>
      </x:c>
      <x:c r="L1496" s="37" t="str">
        <x:v>stainless steel/black, 35 cl</x:v>
      </x:c>
      <x:c r="M1496" s="37"/>
      <x:c r="N1496" s="37"/>
      <x:c r="O1496" s="37" t="str">
        <x:v>black</x:v>
      </x:c>
      <x:c r="P1496" s="37" t="str">
        <x:v>80511525</x:v>
      </x:c>
      <x:c r="Q1496" s="37"/>
      <x:c r="R1496" s="37" t="str">
        <x:v>EG-060</x:v>
      </x:c>
      <x:c r="S1496" s="37" t="str">
        <x:v>IKEA Egypt</x:v>
      </x:c>
      <x:c r="T1496" s="37" t="str">
        <x:v>A</x:v>
      </x:c>
      <x:c r="U1496" s="37"/>
      <x:c r="V1496" s="37"/>
      <x:c r="W1496" s="37" t="str">
        <x:v>https://www.ikea.com/eg/en/p/envaeldig-insulated-travel-mug-stainless-steel-black-80511525/</x:v>
      </x:c>
      <x:c r="X1496" s="37" t="str">
        <x:v>صفحة فئة منظمة</x:v>
      </x:c>
      <x:c r="Y1496" s="37"/>
      <x:c r="Z1496" s="37"/>
      <x:c r="AA1496" s="37"/>
      <x:c r="AB1496" s="37"/>
      <x:c r="AC1496" s="37"/>
      <x:c r="AD1496" s="37"/>
      <x:c r="AE1496" s="37"/>
      <x:c r="AF1496" s="56"/>
      <x:c r="AG1496" s="56"/>
      <x:c r="AH1496" s="56"/>
      <x:c r="AI1496" s="58"/>
      <x:c r="AJ1496" s="56"/>
      <x:c r="AK1496" s="56"/>
      <x:c r="AL1496" s="56"/>
      <x:c r="AM1496" s="56"/>
      <x:c r="AN1496" s="56"/>
      <x:c r="AO1496" s="56" t="str">
        <x:f>IF(OR(AF1496="",AD1496=""),"",AF1496*AD1496+IF(AG1496="",0,AG1496)+IF(AH1496="",0,AH1496)+IF(AJ1496="",0,AJ1496)+IF(AK1496="",0,AK1496)+IF(AL1496="",0,AL1496)+IF(AM1496="",0,AM1496))</x:f>
      </x:c>
      <x:c r="AP1496" s="56"/>
      <x:c r="AQ1496" s="56" t="str">
        <x:f>IF(OR(AO1496="",AP1496=""),"",AO1496-AP1496)</x:f>
      </x:c>
      <x:c r="AR1496" s="58" t="str">
        <x:f>IF(OR(AP1496="",AP1496=0,AQ1496=""),"",AQ1496/AP1496)</x:f>
      </x:c>
      <x:c r="AS1496" s="58"/>
      <x:c r="AT1496" s="37"/>
      <x:c r="AU1496" s="37"/>
      <x:c r="AV1496" s="37"/>
      <x:c r="AW1496" s="56"/>
      <x:c r="AX1496" s="56"/>
      <x:c r="AY1496" s="37"/>
      <x:c r="AZ1496" s="37"/>
      <x:c r="BA1496" s="37"/>
      <x:c r="BB1496" s="37"/>
      <x:c r="BC1496" s="37"/>
      <x:c r="BD1496" s="60"/>
      <x:c r="BE1496" s="60"/>
      <x:c r="BF1496" s="37"/>
      <x:c r="BG1496" s="37"/>
      <x:c r="BH1496" s="37" t="str">
        <x:v>https://www.ikea.com/eg/en/p/envaeldig-insulated-travel-mug-stainless-steel-black-80511525/</x:v>
      </x:c>
      <x:c r="BI1496" s="37"/>
      <x:c r="BJ1496" s="37" t="str">
        <x:v>لم يبدأ</x:v>
      </x:c>
      <x:c r="BK1496" s="60" t="n">
        <x:v>46233</x:v>
      </x:c>
      <x:c r="BL1496" s="60"/>
      <x:c r="BM1496" s="60"/>
      <x:c r="BN1496" s="62" t="str">
        <x:f>IF(BM1496="","",(NOW()-BM1496)*24)</x:f>
      </x:c>
      <x:c r="BO1496" s="37" t="str">
        <x:f>IF(BM1496="","لم يُرصد",IF(BT1496&lt;&gt;TRUE,"غير نشط",IF(BP1496="فشل","فشل حالي",IF(BN1496&lt;=12,"حديث",IF(BN1496&lt;=24,"متأخر","قديم")))))</x:f>
        <x:v>لم يُرصد</x:v>
      </x:c>
      <x:c r="BP1496" s="37" t="str">
        <x:v>بانتظار رصد التقسيط</x:v>
      </x:c>
      <x:c r="BQ1496" s="37" t="n">
        <x:v>0</x:v>
      </x:c>
      <x:c r="BR1496" s="37"/>
      <x:c r="BS1496" s="37"/>
      <x:c r="BT1496" s="54" t="b">
        <x:v>1</x:v>
      </x:c>
      <x:c r="BU1496" s="37" t="str">
        <x:v>يحتاج اكتشاف رابط المنتج</x:v>
      </x:c>
      <x:c r="BV1496" s="37" t="str">
        <x:v>ENVÄLDIG, Insulated travel mug, stainless steel/black, 35 cl</x:v>
      </x:c>
      <x:c r="BW149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96" s="60" t="n">
        <x:v>46233</x:v>
      </x:c>
      <x:c r="BY1496" s="60" t="n">
        <x:v>46233</x:v>
      </x:c>
    </x:row>
    <x:row r="1497">
      <x:c r="A1497" s="37" t="str">
        <x:v>مهمة جمع أولية</x:v>
      </x:c>
      <x:c r="B1497" s="37" t="str">
        <x:v>INSTTASK-D0E642051FAE</x:v>
      </x:c>
      <x:c r="C1497" s="37" t="str">
        <x:v>VAR-F51619EB8843F3|EG-060|STORE|PENDING</x:v>
      </x:c>
      <x:c r="D1497" s="37" t="str">
        <x:v>VAR-F51619EB8843F3|EG-060|STORE</x:v>
      </x:c>
      <x:c r="E1497" s="37" t="str">
        <x:v>VAR-F51619EB8843F3</x:v>
      </x:c>
      <x:c r="F1497" s="37" t="str">
        <x:v>MOD-4D3686B527E7D8</x:v>
      </x:c>
      <x:c r="G1497" s="37" t="str">
        <x:v>IKEA KORKEN Bottle with stopper clear glass, 1 l | 1L</x:v>
      </x:c>
      <x:c r="H1497" s="37" t="str">
        <x:v>المطبخ والأدوات المنزلية</x:v>
      </x:c>
      <x:c r="I1497" s="37" t="str">
        <x:v>زجاجات مياه ومشروبات</x:v>
      </x:c>
      <x:c r="J1497" s="37" t="str">
        <x:v>IKEA</x:v>
      </x:c>
      <x:c r="K1497" s="37" t="str">
        <x:v>KORKEN Bottle with stopper</x:v>
      </x:c>
      <x:c r="L1497" s="37" t="str">
        <x:v>clear glass, 1 l</x:v>
      </x:c>
      <x:c r="M1497" s="37"/>
      <x:c r="N1497" s="37"/>
      <x:c r="O1497" s="37"/>
      <x:c r="P1497" s="37" t="str">
        <x:v>30213552</x:v>
      </x:c>
      <x:c r="Q1497" s="37"/>
      <x:c r="R1497" s="37" t="str">
        <x:v>EG-060</x:v>
      </x:c>
      <x:c r="S1497" s="37" t="str">
        <x:v>IKEA Egypt</x:v>
      </x:c>
      <x:c r="T1497" s="37" t="str">
        <x:v>A</x:v>
      </x:c>
      <x:c r="U1497" s="37"/>
      <x:c r="V1497" s="37"/>
      <x:c r="W1497" s="37" t="str">
        <x:v>https://www.ikea.com/eg/en/p/korken-bottle-with-stopper-clear-glass-30213552/</x:v>
      </x:c>
      <x:c r="X1497" s="37" t="str">
        <x:v>صفحة فئة منظمة</x:v>
      </x:c>
      <x:c r="Y1497" s="37"/>
      <x:c r="Z1497" s="37"/>
      <x:c r="AA1497" s="37"/>
      <x:c r="AB1497" s="37"/>
      <x:c r="AC1497" s="37"/>
      <x:c r="AD1497" s="37"/>
      <x:c r="AE1497" s="37"/>
      <x:c r="AF1497" s="56"/>
      <x:c r="AG1497" s="56"/>
      <x:c r="AH1497" s="56"/>
      <x:c r="AI1497" s="58"/>
      <x:c r="AJ1497" s="56"/>
      <x:c r="AK1497" s="56"/>
      <x:c r="AL1497" s="56"/>
      <x:c r="AM1497" s="56"/>
      <x:c r="AN1497" s="56"/>
      <x:c r="AO1497" s="56" t="str">
        <x:f>IF(OR(AF1497="",AD1497=""),"",AF1497*AD1497+IF(AG1497="",0,AG1497)+IF(AH1497="",0,AH1497)+IF(AJ1497="",0,AJ1497)+IF(AK1497="",0,AK1497)+IF(AL1497="",0,AL1497)+IF(AM1497="",0,AM1497))</x:f>
      </x:c>
      <x:c r="AP1497" s="56"/>
      <x:c r="AQ1497" s="56" t="str">
        <x:f>IF(OR(AO1497="",AP1497=""),"",AO1497-AP1497)</x:f>
      </x:c>
      <x:c r="AR1497" s="58" t="str">
        <x:f>IF(OR(AP1497="",AP1497=0,AQ1497=""),"",AQ1497/AP1497)</x:f>
      </x:c>
      <x:c r="AS1497" s="58"/>
      <x:c r="AT1497" s="37"/>
      <x:c r="AU1497" s="37"/>
      <x:c r="AV1497" s="37"/>
      <x:c r="AW1497" s="56"/>
      <x:c r="AX1497" s="56"/>
      <x:c r="AY1497" s="37"/>
      <x:c r="AZ1497" s="37"/>
      <x:c r="BA1497" s="37"/>
      <x:c r="BB1497" s="37"/>
      <x:c r="BC1497" s="37"/>
      <x:c r="BD1497" s="60"/>
      <x:c r="BE1497" s="60"/>
      <x:c r="BF1497" s="37"/>
      <x:c r="BG1497" s="37"/>
      <x:c r="BH1497" s="37" t="str">
        <x:v>https://www.ikea.com/eg/en/p/korken-bottle-with-stopper-clear-glass-30213552/</x:v>
      </x:c>
      <x:c r="BI1497" s="37"/>
      <x:c r="BJ1497" s="37" t="str">
        <x:v>لم يبدأ</x:v>
      </x:c>
      <x:c r="BK1497" s="60" t="n">
        <x:v>46233</x:v>
      </x:c>
      <x:c r="BL1497" s="60"/>
      <x:c r="BM1497" s="60"/>
      <x:c r="BN1497" s="62" t="str">
        <x:f>IF(BM1497="","",(NOW()-BM1497)*24)</x:f>
      </x:c>
      <x:c r="BO1497" s="37" t="str">
        <x:f>IF(BM1497="","لم يُرصد",IF(BT1497&lt;&gt;TRUE,"غير نشط",IF(BP1497="فشل","فشل حالي",IF(BN1497&lt;=12,"حديث",IF(BN1497&lt;=24,"متأخر","قديم")))))</x:f>
        <x:v>لم يُرصد</x:v>
      </x:c>
      <x:c r="BP1497" s="37" t="str">
        <x:v>بانتظار رصد التقسيط</x:v>
      </x:c>
      <x:c r="BQ1497" s="37" t="n">
        <x:v>0</x:v>
      </x:c>
      <x:c r="BR1497" s="37"/>
      <x:c r="BS1497" s="37"/>
      <x:c r="BT1497" s="54" t="b">
        <x:v>1</x:v>
      </x:c>
      <x:c r="BU1497" s="37" t="str">
        <x:v>يحتاج اكتشاف رابط المنتج</x:v>
      </x:c>
      <x:c r="BV1497" s="37" t="str">
        <x:v>KORKEN, Bottle with stopper, clear glass, 1 l</x:v>
      </x:c>
      <x:c r="BW149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97" s="60" t="n">
        <x:v>46233</x:v>
      </x:c>
      <x:c r="BY1497" s="60" t="n">
        <x:v>46233</x:v>
      </x:c>
    </x:row>
    <x:row r="1498">
      <x:c r="A1498" s="37" t="str">
        <x:v>مهمة جمع أولية</x:v>
      </x:c>
      <x:c r="B1498" s="37" t="str">
        <x:v>INSTTASK-FF327925E14E</x:v>
      </x:c>
      <x:c r="C1498" s="37" t="str">
        <x:v>VAR-D39405E5C28B84|EG-060|STORE|PENDING</x:v>
      </x:c>
      <x:c r="D1498" s="37" t="str">
        <x:v>VAR-D39405E5C28B84|EG-060|STORE</x:v>
      </x:c>
      <x:c r="E1498" s="37" t="str">
        <x:v>VAR-D39405E5C28B84</x:v>
      </x:c>
      <x:c r="F1498" s="37" t="str">
        <x:v>MOD-4D3686B527E7D8</x:v>
      </x:c>
      <x:c r="G1498" s="37" t="str">
        <x:v>IKEA KORKEN Bottle with stopper clear glass, 15 cl | 15cl</x:v>
      </x:c>
      <x:c r="H1498" s="37" t="str">
        <x:v>المطبخ والأدوات المنزلية</x:v>
      </x:c>
      <x:c r="I1498" s="37" t="str">
        <x:v>زجاجات مياه ومشروبات</x:v>
      </x:c>
      <x:c r="J1498" s="37" t="str">
        <x:v>IKEA</x:v>
      </x:c>
      <x:c r="K1498" s="37" t="str">
        <x:v>KORKEN Bottle with stopper</x:v>
      </x:c>
      <x:c r="L1498" s="37" t="str">
        <x:v>clear glass, 15 cl</x:v>
      </x:c>
      <x:c r="M1498" s="37"/>
      <x:c r="N1498" s="37"/>
      <x:c r="O1498" s="37"/>
      <x:c r="P1498" s="37" t="str">
        <x:v>80476334</x:v>
      </x:c>
      <x:c r="Q1498" s="37"/>
      <x:c r="R1498" s="37" t="str">
        <x:v>EG-060</x:v>
      </x:c>
      <x:c r="S1498" s="37" t="str">
        <x:v>IKEA Egypt</x:v>
      </x:c>
      <x:c r="T1498" s="37" t="str">
        <x:v>A</x:v>
      </x:c>
      <x:c r="U1498" s="37"/>
      <x:c r="V1498" s="37"/>
      <x:c r="W1498" s="37" t="str">
        <x:v>https://www.ikea.com/eg/en/p/korken-bottle-with-stopper-clear-glass-80476334/</x:v>
      </x:c>
      <x:c r="X1498" s="37" t="str">
        <x:v>صفحة فئة منظمة</x:v>
      </x:c>
      <x:c r="Y1498" s="37"/>
      <x:c r="Z1498" s="37"/>
      <x:c r="AA1498" s="37"/>
      <x:c r="AB1498" s="37"/>
      <x:c r="AC1498" s="37"/>
      <x:c r="AD1498" s="37"/>
      <x:c r="AE1498" s="37"/>
      <x:c r="AF1498" s="56"/>
      <x:c r="AG1498" s="56"/>
      <x:c r="AH1498" s="56"/>
      <x:c r="AI1498" s="58"/>
      <x:c r="AJ1498" s="56"/>
      <x:c r="AK1498" s="56"/>
      <x:c r="AL1498" s="56"/>
      <x:c r="AM1498" s="56"/>
      <x:c r="AN1498" s="56"/>
      <x:c r="AO1498" s="56" t="str">
        <x:f>IF(OR(AF1498="",AD1498=""),"",AF1498*AD1498+IF(AG1498="",0,AG1498)+IF(AH1498="",0,AH1498)+IF(AJ1498="",0,AJ1498)+IF(AK1498="",0,AK1498)+IF(AL1498="",0,AL1498)+IF(AM1498="",0,AM1498))</x:f>
      </x:c>
      <x:c r="AP1498" s="56"/>
      <x:c r="AQ1498" s="56" t="str">
        <x:f>IF(OR(AO1498="",AP1498=""),"",AO1498-AP1498)</x:f>
      </x:c>
      <x:c r="AR1498" s="58" t="str">
        <x:f>IF(OR(AP1498="",AP1498=0,AQ1498=""),"",AQ1498/AP1498)</x:f>
      </x:c>
      <x:c r="AS1498" s="58"/>
      <x:c r="AT1498" s="37"/>
      <x:c r="AU1498" s="37"/>
      <x:c r="AV1498" s="37"/>
      <x:c r="AW1498" s="56"/>
      <x:c r="AX1498" s="56"/>
      <x:c r="AY1498" s="37"/>
      <x:c r="AZ1498" s="37"/>
      <x:c r="BA1498" s="37"/>
      <x:c r="BB1498" s="37"/>
      <x:c r="BC1498" s="37"/>
      <x:c r="BD1498" s="60"/>
      <x:c r="BE1498" s="60"/>
      <x:c r="BF1498" s="37"/>
      <x:c r="BG1498" s="37"/>
      <x:c r="BH1498" s="37" t="str">
        <x:v>https://www.ikea.com/eg/en/p/korken-bottle-with-stopper-clear-glass-80476334/</x:v>
      </x:c>
      <x:c r="BI1498" s="37"/>
      <x:c r="BJ1498" s="37" t="str">
        <x:v>لم يبدأ</x:v>
      </x:c>
      <x:c r="BK1498" s="60" t="n">
        <x:v>46233</x:v>
      </x:c>
      <x:c r="BL1498" s="60"/>
      <x:c r="BM1498" s="60"/>
      <x:c r="BN1498" s="62" t="str">
        <x:f>IF(BM1498="","",(NOW()-BM1498)*24)</x:f>
      </x:c>
      <x:c r="BO1498" s="37" t="str">
        <x:f>IF(BM1498="","لم يُرصد",IF(BT1498&lt;&gt;TRUE,"غير نشط",IF(BP1498="فشل","فشل حالي",IF(BN1498&lt;=12,"حديث",IF(BN1498&lt;=24,"متأخر","قديم")))))</x:f>
        <x:v>لم يُرصد</x:v>
      </x:c>
      <x:c r="BP1498" s="37" t="str">
        <x:v>بانتظار رصد التقسيط</x:v>
      </x:c>
      <x:c r="BQ1498" s="37" t="n">
        <x:v>0</x:v>
      </x:c>
      <x:c r="BR1498" s="37"/>
      <x:c r="BS1498" s="37"/>
      <x:c r="BT1498" s="54" t="b">
        <x:v>1</x:v>
      </x:c>
      <x:c r="BU1498" s="37" t="str">
        <x:v>يحتاج اكتشاف رابط المنتج</x:v>
      </x:c>
      <x:c r="BV1498" s="37" t="str">
        <x:v>KORKEN, Bottle with stopper, clear glass, 15 cl</x:v>
      </x:c>
      <x:c r="BW149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98" s="60" t="n">
        <x:v>46233</x:v>
      </x:c>
      <x:c r="BY1498" s="60" t="n">
        <x:v>46233</x:v>
      </x:c>
    </x:row>
    <x:row r="1499">
      <x:c r="A1499" s="37" t="str">
        <x:v>مهمة جمع أولية</x:v>
      </x:c>
      <x:c r="B1499" s="37" t="str">
        <x:v>INSTTASK-D8E5C2A7D995</x:v>
      </x:c>
      <x:c r="C1499" s="37" t="str">
        <x:v>VAR-F175E5F6A28374|EG-060|STORE|PENDING</x:v>
      </x:c>
      <x:c r="D1499" s="37" t="str">
        <x:v>VAR-F175E5F6A28374|EG-060|STORE</x:v>
      </x:c>
      <x:c r="E1499" s="37" t="str">
        <x:v>VAR-F175E5F6A28374</x:v>
      </x:c>
      <x:c r="F1499" s="37" t="str">
        <x:v>MOD-A82D6531E412B4</x:v>
      </x:c>
      <x:c r="G1499" s="37" t="str">
        <x:v>IKEA UNDERSÖKA Insulated travel mug black, 0.4 l | 0.4L</x:v>
      </x:c>
      <x:c r="H1499" s="37" t="str">
        <x:v>المطبخ والأدوات المنزلية</x:v>
      </x:c>
      <x:c r="I1499" s="37" t="str">
        <x:v>زجاجات مياه ومشروبات</x:v>
      </x:c>
      <x:c r="J1499" s="37" t="str">
        <x:v>IKEA</x:v>
      </x:c>
      <x:c r="K1499" s="37" t="str">
        <x:v>UNDERSÖKA Insulated travel mug</x:v>
      </x:c>
      <x:c r="L1499" s="37" t="str">
        <x:v>black, 0.4 l</x:v>
      </x:c>
      <x:c r="M1499" s="37"/>
      <x:c r="N1499" s="37"/>
      <x:c r="O1499" s="37" t="str">
        <x:v>black</x:v>
      </x:c>
      <x:c r="P1499" s="37" t="str">
        <x:v>30497268</x:v>
      </x:c>
      <x:c r="Q1499" s="37"/>
      <x:c r="R1499" s="37" t="str">
        <x:v>EG-060</x:v>
      </x:c>
      <x:c r="S1499" s="37" t="str">
        <x:v>IKEA Egypt</x:v>
      </x:c>
      <x:c r="T1499" s="37" t="str">
        <x:v>A</x:v>
      </x:c>
      <x:c r="U1499" s="37"/>
      <x:c r="V1499" s="37"/>
      <x:c r="W1499" s="37" t="str">
        <x:v>https://www.ikea.com/eg/en/p/undersoeka-insulated-travel-mug-black-30497268/</x:v>
      </x:c>
      <x:c r="X1499" s="37" t="str">
        <x:v>صفحة فئة منظمة</x:v>
      </x:c>
      <x:c r="Y1499" s="37"/>
      <x:c r="Z1499" s="37"/>
      <x:c r="AA1499" s="37"/>
      <x:c r="AB1499" s="37"/>
      <x:c r="AC1499" s="37"/>
      <x:c r="AD1499" s="37"/>
      <x:c r="AE1499" s="37"/>
      <x:c r="AF1499" s="56"/>
      <x:c r="AG1499" s="56"/>
      <x:c r="AH1499" s="56"/>
      <x:c r="AI1499" s="58"/>
      <x:c r="AJ1499" s="56"/>
      <x:c r="AK1499" s="56"/>
      <x:c r="AL1499" s="56"/>
      <x:c r="AM1499" s="56"/>
      <x:c r="AN1499" s="56"/>
      <x:c r="AO1499" s="56" t="str">
        <x:f>IF(OR(AF1499="",AD1499=""),"",AF1499*AD1499+IF(AG1499="",0,AG1499)+IF(AH1499="",0,AH1499)+IF(AJ1499="",0,AJ1499)+IF(AK1499="",0,AK1499)+IF(AL1499="",0,AL1499)+IF(AM1499="",0,AM1499))</x:f>
      </x:c>
      <x:c r="AP1499" s="56"/>
      <x:c r="AQ1499" s="56" t="str">
        <x:f>IF(OR(AO1499="",AP1499=""),"",AO1499-AP1499)</x:f>
      </x:c>
      <x:c r="AR1499" s="58" t="str">
        <x:f>IF(OR(AP1499="",AP1499=0,AQ1499=""),"",AQ1499/AP1499)</x:f>
      </x:c>
      <x:c r="AS1499" s="58"/>
      <x:c r="AT1499" s="37"/>
      <x:c r="AU1499" s="37"/>
      <x:c r="AV1499" s="37"/>
      <x:c r="AW1499" s="56"/>
      <x:c r="AX1499" s="56"/>
      <x:c r="AY1499" s="37"/>
      <x:c r="AZ1499" s="37"/>
      <x:c r="BA1499" s="37"/>
      <x:c r="BB1499" s="37"/>
      <x:c r="BC1499" s="37"/>
      <x:c r="BD1499" s="60"/>
      <x:c r="BE1499" s="60"/>
      <x:c r="BF1499" s="37"/>
      <x:c r="BG1499" s="37"/>
      <x:c r="BH1499" s="37" t="str">
        <x:v>https://www.ikea.com/eg/en/p/undersoeka-insulated-travel-mug-black-30497268/</x:v>
      </x:c>
      <x:c r="BI1499" s="37"/>
      <x:c r="BJ1499" s="37" t="str">
        <x:v>لم يبدأ</x:v>
      </x:c>
      <x:c r="BK1499" s="60" t="n">
        <x:v>46233</x:v>
      </x:c>
      <x:c r="BL1499" s="60"/>
      <x:c r="BM1499" s="60"/>
      <x:c r="BN1499" s="62" t="str">
        <x:f>IF(BM1499="","",(NOW()-BM1499)*24)</x:f>
      </x:c>
      <x:c r="BO1499" s="37" t="str">
        <x:f>IF(BM1499="","لم يُرصد",IF(BT1499&lt;&gt;TRUE,"غير نشط",IF(BP1499="فشل","فشل حالي",IF(BN1499&lt;=12,"حديث",IF(BN1499&lt;=24,"متأخر","قديم")))))</x:f>
        <x:v>لم يُرصد</x:v>
      </x:c>
      <x:c r="BP1499" s="37" t="str">
        <x:v>بانتظار رصد التقسيط</x:v>
      </x:c>
      <x:c r="BQ1499" s="37" t="n">
        <x:v>0</x:v>
      </x:c>
      <x:c r="BR1499" s="37"/>
      <x:c r="BS1499" s="37"/>
      <x:c r="BT1499" s="54" t="b">
        <x:v>1</x:v>
      </x:c>
      <x:c r="BU1499" s="37" t="str">
        <x:v>يحتاج اكتشاف رابط المنتج</x:v>
      </x:c>
      <x:c r="BV1499" s="37" t="str">
        <x:v>UNDERSÖKA, Insulated travel mug, black, 0.4 l</x:v>
      </x:c>
      <x:c r="BW149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499" s="60" t="n">
        <x:v>46233</x:v>
      </x:c>
      <x:c r="BY1499" s="60" t="n">
        <x:v>46233</x:v>
      </x:c>
    </x:row>
    <x:row r="1500">
      <x:c r="A1500" s="37" t="str">
        <x:v>مهمة جمع أولية</x:v>
      </x:c>
      <x:c r="B1500" s="37" t="str">
        <x:v>INSTTASK-98F0A8DE36D3</x:v>
      </x:c>
      <x:c r="C1500" s="37" t="str">
        <x:v>VAR-AB5833A772A163|EG-063|STORE|PENDING</x:v>
      </x:c>
      <x:c r="D1500" s="37" t="str">
        <x:v>VAR-AB5833A772A163|EG-063|STORE</x:v>
      </x:c>
      <x:c r="E1500" s="37" t="str">
        <x:v>VAR-AB5833A772A163</x:v>
      </x:c>
      <x:c r="F1500" s="37" t="str">
        <x:v>MOD-589943807AC784</x:v>
      </x:c>
      <x:c r="G1500" s="37" t="str">
        <x:v>Mintra 1 L Colored Water Bottle Dark blue | 1L | blue / dark blue</x:v>
      </x:c>
      <x:c r="H1500" s="37" t="str">
        <x:v>المطبخ والأدوات المنزلية</x:v>
      </x:c>
      <x:c r="I1500" s="37" t="str">
        <x:v>زجاجات مياه ومشروبات</x:v>
      </x:c>
      <x:c r="J1500" s="37" t="str">
        <x:v>Mintra</x:v>
      </x:c>
      <x:c r="K1500" s="37" t="str">
        <x:v>1 L Colored Water Bottle</x:v>
      </x:c>
      <x:c r="L1500" s="37" t="str">
        <x:v>Dark blue</x:v>
      </x:c>
      <x:c r="M1500" s="37"/>
      <x:c r="N1500" s="37"/>
      <x:c r="O1500" s="37" t="str">
        <x:v>blue / dark blue</x:v>
      </x:c>
      <x:c r="P1500" s="37" t="str">
        <x:v>18157</x:v>
      </x:c>
      <x:c r="Q1500" s="37"/>
      <x:c r="R1500" s="37" t="str">
        <x:v>EG-063</x:v>
      </x:c>
      <x:c r="S1500" s="37" t="str">
        <x:v>Mintra</x:v>
      </x:c>
      <x:c r="T1500" s="37" t="str">
        <x:v>A</x:v>
      </x:c>
      <x:c r="U1500" s="37"/>
      <x:c r="V1500" s="37"/>
      <x:c r="W1500" s="37" t="str">
        <x:v>https://mintra.eg/products/water-bottle-1-l</x:v>
      </x:c>
      <x:c r="X1500" s="37" t="str">
        <x:v>تغذية منتجات</x:v>
      </x:c>
      <x:c r="Y1500" s="37"/>
      <x:c r="Z1500" s="37"/>
      <x:c r="AA1500" s="37"/>
      <x:c r="AB1500" s="37"/>
      <x:c r="AC1500" s="37"/>
      <x:c r="AD1500" s="37"/>
      <x:c r="AE1500" s="37"/>
      <x:c r="AF1500" s="56"/>
      <x:c r="AG1500" s="56"/>
      <x:c r="AH1500" s="56"/>
      <x:c r="AI1500" s="58"/>
      <x:c r="AJ1500" s="56"/>
      <x:c r="AK1500" s="56"/>
      <x:c r="AL1500" s="56"/>
      <x:c r="AM1500" s="56"/>
      <x:c r="AN1500" s="56"/>
      <x:c r="AO1500" s="56" t="str">
        <x:f>IF(OR(AF1500="",AD1500=""),"",AF1500*AD1500+IF(AG1500="",0,AG1500)+IF(AH1500="",0,AH1500)+IF(AJ1500="",0,AJ1500)+IF(AK1500="",0,AK1500)+IF(AL1500="",0,AL1500)+IF(AM1500="",0,AM1500))</x:f>
      </x:c>
      <x:c r="AP1500" s="56"/>
      <x:c r="AQ1500" s="56" t="str">
        <x:f>IF(OR(AO1500="",AP1500=""),"",AO1500-AP1500)</x:f>
      </x:c>
      <x:c r="AR1500" s="58" t="str">
        <x:f>IF(OR(AP1500="",AP1500=0,AQ1500=""),"",AQ1500/AP1500)</x:f>
      </x:c>
      <x:c r="AS1500" s="58"/>
      <x:c r="AT1500" s="37"/>
      <x:c r="AU1500" s="37"/>
      <x:c r="AV1500" s="37"/>
      <x:c r="AW1500" s="56"/>
      <x:c r="AX1500" s="56"/>
      <x:c r="AY1500" s="37"/>
      <x:c r="AZ1500" s="37"/>
      <x:c r="BA1500" s="37"/>
      <x:c r="BB1500" s="37"/>
      <x:c r="BC1500" s="37"/>
      <x:c r="BD1500" s="60"/>
      <x:c r="BE1500" s="60"/>
      <x:c r="BF1500" s="37"/>
      <x:c r="BG1500" s="37"/>
      <x:c r="BH1500" s="37" t="str">
        <x:v>https://mintra.eg/products/water-bottle-1-l</x:v>
      </x:c>
      <x:c r="BI1500" s="37"/>
      <x:c r="BJ1500" s="37" t="str">
        <x:v>لم يبدأ</x:v>
      </x:c>
      <x:c r="BK1500" s="60" t="n">
        <x:v>46233</x:v>
      </x:c>
      <x:c r="BL1500" s="60"/>
      <x:c r="BM1500" s="60"/>
      <x:c r="BN1500" s="62" t="str">
        <x:f>IF(BM1500="","",(NOW()-BM1500)*24)</x:f>
      </x:c>
      <x:c r="BO1500" s="37" t="str">
        <x:f>IF(BM1500="","لم يُرصد",IF(BT1500&lt;&gt;TRUE,"غير نشط",IF(BP1500="فشل","فشل حالي",IF(BN1500&lt;=12,"حديث",IF(BN1500&lt;=24,"متأخر","قديم")))))</x:f>
        <x:v>لم يُرصد</x:v>
      </x:c>
      <x:c r="BP1500" s="37" t="str">
        <x:v>بانتظار رصد التقسيط</x:v>
      </x:c>
      <x:c r="BQ1500" s="37" t="n">
        <x:v>0</x:v>
      </x:c>
      <x:c r="BR1500" s="37"/>
      <x:c r="BS1500" s="37"/>
      <x:c r="BT1500" s="54" t="b">
        <x:v>1</x:v>
      </x:c>
      <x:c r="BU1500" s="37" t="str">
        <x:v>مهمة جاهزة لأول رصد</x:v>
      </x:c>
      <x:c r="BV1500" s="37" t="str">
        <x:v>1 L Colored Water Bottle — Dark blue</x:v>
      </x:c>
      <x:c r="BW150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0" s="60" t="n">
        <x:v>46233</x:v>
      </x:c>
      <x:c r="BY1500" s="60" t="n">
        <x:v>46233</x:v>
      </x:c>
    </x:row>
    <x:row r="1501">
      <x:c r="A1501" s="37" t="str">
        <x:v>مهمة جمع أولية</x:v>
      </x:c>
      <x:c r="B1501" s="37" t="str">
        <x:v>INSTTASK-74380D267B8B</x:v>
      </x:c>
      <x:c r="C1501" s="37" t="str">
        <x:v>VAR-892E18420E1C25|EG-063|STORE|PENDING</x:v>
      </x:c>
      <x:c r="D1501" s="37" t="str">
        <x:v>VAR-892E18420E1C25|EG-063|STORE</x:v>
      </x:c>
      <x:c r="E1501" s="37" t="str">
        <x:v>VAR-892E18420E1C25</x:v>
      </x:c>
      <x:c r="F1501" s="37" t="str">
        <x:v>MOD-589943807AC784</x:v>
      </x:c>
      <x:c r="G1501" s="37" t="str">
        <x:v>Mintra 1 L Colored Water Bottle Grey | 1L</x:v>
      </x:c>
      <x:c r="H1501" s="37" t="str">
        <x:v>المطبخ والأدوات المنزلية</x:v>
      </x:c>
      <x:c r="I1501" s="37" t="str">
        <x:v>زجاجات مياه ومشروبات</x:v>
      </x:c>
      <x:c r="J1501" s="37" t="str">
        <x:v>Mintra</x:v>
      </x:c>
      <x:c r="K1501" s="37" t="str">
        <x:v>1 L Colored Water Bottle</x:v>
      </x:c>
      <x:c r="L1501" s="37" t="str">
        <x:v>Grey</x:v>
      </x:c>
      <x:c r="M1501" s="37"/>
      <x:c r="N1501" s="37"/>
      <x:c r="O1501" s="37" t="str">
        <x:v>grey</x:v>
      </x:c>
      <x:c r="P1501" s="37" t="str">
        <x:v>18154</x:v>
      </x:c>
      <x:c r="Q1501" s="37"/>
      <x:c r="R1501" s="37" t="str">
        <x:v>EG-063</x:v>
      </x:c>
      <x:c r="S1501" s="37" t="str">
        <x:v>Mintra</x:v>
      </x:c>
      <x:c r="T1501" s="37" t="str">
        <x:v>A</x:v>
      </x:c>
      <x:c r="U1501" s="37"/>
      <x:c r="V1501" s="37"/>
      <x:c r="W1501" s="37" t="str">
        <x:v>https://mintra.eg/products/water-bottle-1-l</x:v>
      </x:c>
      <x:c r="X1501" s="37" t="str">
        <x:v>تغذية منتجات</x:v>
      </x:c>
      <x:c r="Y1501" s="37"/>
      <x:c r="Z1501" s="37"/>
      <x:c r="AA1501" s="37"/>
      <x:c r="AB1501" s="37"/>
      <x:c r="AC1501" s="37"/>
      <x:c r="AD1501" s="37"/>
      <x:c r="AE1501" s="37"/>
      <x:c r="AF1501" s="56"/>
      <x:c r="AG1501" s="56"/>
      <x:c r="AH1501" s="56"/>
      <x:c r="AI1501" s="58"/>
      <x:c r="AJ1501" s="56"/>
      <x:c r="AK1501" s="56"/>
      <x:c r="AL1501" s="56"/>
      <x:c r="AM1501" s="56"/>
      <x:c r="AN1501" s="56"/>
      <x:c r="AO1501" s="56" t="str">
        <x:f>IF(OR(AF1501="",AD1501=""),"",AF1501*AD1501+IF(AG1501="",0,AG1501)+IF(AH1501="",0,AH1501)+IF(AJ1501="",0,AJ1501)+IF(AK1501="",0,AK1501)+IF(AL1501="",0,AL1501)+IF(AM1501="",0,AM1501))</x:f>
      </x:c>
      <x:c r="AP1501" s="56"/>
      <x:c r="AQ1501" s="56" t="str">
        <x:f>IF(OR(AO1501="",AP1501=""),"",AO1501-AP1501)</x:f>
      </x:c>
      <x:c r="AR1501" s="58" t="str">
        <x:f>IF(OR(AP1501="",AP1501=0,AQ1501=""),"",AQ1501/AP1501)</x:f>
      </x:c>
      <x:c r="AS1501" s="58"/>
      <x:c r="AT1501" s="37"/>
      <x:c r="AU1501" s="37"/>
      <x:c r="AV1501" s="37"/>
      <x:c r="AW1501" s="56"/>
      <x:c r="AX1501" s="56"/>
      <x:c r="AY1501" s="37"/>
      <x:c r="AZ1501" s="37"/>
      <x:c r="BA1501" s="37"/>
      <x:c r="BB1501" s="37"/>
      <x:c r="BC1501" s="37"/>
      <x:c r="BD1501" s="60"/>
      <x:c r="BE1501" s="60"/>
      <x:c r="BF1501" s="37"/>
      <x:c r="BG1501" s="37"/>
      <x:c r="BH1501" s="37" t="str">
        <x:v>https://mintra.eg/products/water-bottle-1-l</x:v>
      </x:c>
      <x:c r="BI1501" s="37"/>
      <x:c r="BJ1501" s="37" t="str">
        <x:v>لم يبدأ</x:v>
      </x:c>
      <x:c r="BK1501" s="60" t="n">
        <x:v>46233</x:v>
      </x:c>
      <x:c r="BL1501" s="60"/>
      <x:c r="BM1501" s="60"/>
      <x:c r="BN1501" s="62" t="str">
        <x:f>IF(BM1501="","",(NOW()-BM1501)*24)</x:f>
      </x:c>
      <x:c r="BO1501" s="37" t="str">
        <x:f>IF(BM1501="","لم يُرصد",IF(BT1501&lt;&gt;TRUE,"غير نشط",IF(BP1501="فشل","فشل حالي",IF(BN1501&lt;=12,"حديث",IF(BN1501&lt;=24,"متأخر","قديم")))))</x:f>
        <x:v>لم يُرصد</x:v>
      </x:c>
      <x:c r="BP1501" s="37" t="str">
        <x:v>بانتظار رصد التقسيط</x:v>
      </x:c>
      <x:c r="BQ1501" s="37" t="n">
        <x:v>0</x:v>
      </x:c>
      <x:c r="BR1501" s="37"/>
      <x:c r="BS1501" s="37"/>
      <x:c r="BT1501" s="54" t="b">
        <x:v>1</x:v>
      </x:c>
      <x:c r="BU1501" s="37" t="str">
        <x:v>مهمة جاهزة لأول رصد</x:v>
      </x:c>
      <x:c r="BV1501" s="37" t="str">
        <x:v>1 L Colored Water Bottle — Grey</x:v>
      </x:c>
      <x:c r="BW150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1" s="60" t="n">
        <x:v>46233</x:v>
      </x:c>
      <x:c r="BY1501" s="60" t="n">
        <x:v>46233</x:v>
      </x:c>
    </x:row>
    <x:row r="1502">
      <x:c r="A1502" s="37" t="str">
        <x:v>مهمة جمع أولية</x:v>
      </x:c>
      <x:c r="B1502" s="37" t="str">
        <x:v>INSTTASK-27289651F6D1</x:v>
      </x:c>
      <x:c r="C1502" s="37" t="str">
        <x:v>VAR-F0001CBCFF7335|EG-063|STORE|PENDING</x:v>
      </x:c>
      <x:c r="D1502" s="37" t="str">
        <x:v>VAR-F0001CBCFF7335|EG-063|STORE</x:v>
      </x:c>
      <x:c r="E1502" s="37" t="str">
        <x:v>VAR-F0001CBCFF7335</x:v>
      </x:c>
      <x:c r="F1502" s="37" t="str">
        <x:v>MOD-589943807AC784</x:v>
      </x:c>
      <x:c r="G1502" s="37" t="str">
        <x:v>Mintra 1 L Colored Water Bottle Light blue | 1L | blue / light blue</x:v>
      </x:c>
      <x:c r="H1502" s="37" t="str">
        <x:v>المطبخ والأدوات المنزلية</x:v>
      </x:c>
      <x:c r="I1502" s="37" t="str">
        <x:v>زجاجات مياه ومشروبات</x:v>
      </x:c>
      <x:c r="J1502" s="37" t="str">
        <x:v>Mintra</x:v>
      </x:c>
      <x:c r="K1502" s="37" t="str">
        <x:v>1 L Colored Water Bottle</x:v>
      </x:c>
      <x:c r="L1502" s="37" t="str">
        <x:v>Light blue</x:v>
      </x:c>
      <x:c r="M1502" s="37"/>
      <x:c r="N1502" s="37"/>
      <x:c r="O1502" s="37" t="str">
        <x:v>blue / light blue</x:v>
      </x:c>
      <x:c r="P1502" s="37" t="str">
        <x:v>18158</x:v>
      </x:c>
      <x:c r="Q1502" s="37"/>
      <x:c r="R1502" s="37" t="str">
        <x:v>EG-063</x:v>
      </x:c>
      <x:c r="S1502" s="37" t="str">
        <x:v>Mintra</x:v>
      </x:c>
      <x:c r="T1502" s="37" t="str">
        <x:v>A</x:v>
      </x:c>
      <x:c r="U1502" s="37"/>
      <x:c r="V1502" s="37"/>
      <x:c r="W1502" s="37" t="str">
        <x:v>https://mintra.eg/products/water-bottle-1-l</x:v>
      </x:c>
      <x:c r="X1502" s="37" t="str">
        <x:v>تغذية منتجات</x:v>
      </x:c>
      <x:c r="Y1502" s="37"/>
      <x:c r="Z1502" s="37"/>
      <x:c r="AA1502" s="37"/>
      <x:c r="AB1502" s="37"/>
      <x:c r="AC1502" s="37"/>
      <x:c r="AD1502" s="37"/>
      <x:c r="AE1502" s="37"/>
      <x:c r="AF1502" s="56"/>
      <x:c r="AG1502" s="56"/>
      <x:c r="AH1502" s="56"/>
      <x:c r="AI1502" s="58"/>
      <x:c r="AJ1502" s="56"/>
      <x:c r="AK1502" s="56"/>
      <x:c r="AL1502" s="56"/>
      <x:c r="AM1502" s="56"/>
      <x:c r="AN1502" s="56"/>
      <x:c r="AO1502" s="56" t="str">
        <x:f>IF(OR(AF1502="",AD1502=""),"",AF1502*AD1502+IF(AG1502="",0,AG1502)+IF(AH1502="",0,AH1502)+IF(AJ1502="",0,AJ1502)+IF(AK1502="",0,AK1502)+IF(AL1502="",0,AL1502)+IF(AM1502="",0,AM1502))</x:f>
      </x:c>
      <x:c r="AP1502" s="56"/>
      <x:c r="AQ1502" s="56" t="str">
        <x:f>IF(OR(AO1502="",AP1502=""),"",AO1502-AP1502)</x:f>
      </x:c>
      <x:c r="AR1502" s="58" t="str">
        <x:f>IF(OR(AP1502="",AP1502=0,AQ1502=""),"",AQ1502/AP1502)</x:f>
      </x:c>
      <x:c r="AS1502" s="58"/>
      <x:c r="AT1502" s="37"/>
      <x:c r="AU1502" s="37"/>
      <x:c r="AV1502" s="37"/>
      <x:c r="AW1502" s="56"/>
      <x:c r="AX1502" s="56"/>
      <x:c r="AY1502" s="37"/>
      <x:c r="AZ1502" s="37"/>
      <x:c r="BA1502" s="37"/>
      <x:c r="BB1502" s="37"/>
      <x:c r="BC1502" s="37"/>
      <x:c r="BD1502" s="60"/>
      <x:c r="BE1502" s="60"/>
      <x:c r="BF1502" s="37"/>
      <x:c r="BG1502" s="37"/>
      <x:c r="BH1502" s="37" t="str">
        <x:v>https://mintra.eg/products/water-bottle-1-l</x:v>
      </x:c>
      <x:c r="BI1502" s="37"/>
      <x:c r="BJ1502" s="37" t="str">
        <x:v>لم يبدأ</x:v>
      </x:c>
      <x:c r="BK1502" s="60" t="n">
        <x:v>46233</x:v>
      </x:c>
      <x:c r="BL1502" s="60"/>
      <x:c r="BM1502" s="60"/>
      <x:c r="BN1502" s="62" t="str">
        <x:f>IF(BM1502="","",(NOW()-BM1502)*24)</x:f>
      </x:c>
      <x:c r="BO1502" s="37" t="str">
        <x:f>IF(BM1502="","لم يُرصد",IF(BT1502&lt;&gt;TRUE,"غير نشط",IF(BP1502="فشل","فشل حالي",IF(BN1502&lt;=12,"حديث",IF(BN1502&lt;=24,"متأخر","قديم")))))</x:f>
        <x:v>لم يُرصد</x:v>
      </x:c>
      <x:c r="BP1502" s="37" t="str">
        <x:v>بانتظار رصد التقسيط</x:v>
      </x:c>
      <x:c r="BQ1502" s="37" t="n">
        <x:v>0</x:v>
      </x:c>
      <x:c r="BR1502" s="37"/>
      <x:c r="BS1502" s="37"/>
      <x:c r="BT1502" s="54" t="b">
        <x:v>1</x:v>
      </x:c>
      <x:c r="BU1502" s="37" t="str">
        <x:v>مهمة جاهزة لأول رصد</x:v>
      </x:c>
      <x:c r="BV1502" s="37" t="str">
        <x:v>1 L Colored Water Bottle — Light blue</x:v>
      </x:c>
      <x:c r="BW150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2" s="60" t="n">
        <x:v>46233</x:v>
      </x:c>
      <x:c r="BY1502" s="60" t="n">
        <x:v>46233</x:v>
      </x:c>
    </x:row>
    <x:row r="1503">
      <x:c r="A1503" s="37" t="str">
        <x:v>مهمة جمع أولية</x:v>
      </x:c>
      <x:c r="B1503" s="37" t="str">
        <x:v>INSTTASK-5F1B04FBF902</x:v>
      </x:c>
      <x:c r="C1503" s="37" t="str">
        <x:v>VAR-DA56CDB87D7F1A|EG-063|STORE|PENDING</x:v>
      </x:c>
      <x:c r="D1503" s="37" t="str">
        <x:v>VAR-DA56CDB87D7F1A|EG-063|STORE</x:v>
      </x:c>
      <x:c r="E1503" s="37" t="str">
        <x:v>VAR-DA56CDB87D7F1A</x:v>
      </x:c>
      <x:c r="F1503" s="37" t="str">
        <x:v>MOD-589943807AC784</x:v>
      </x:c>
      <x:c r="G1503" s="37" t="str">
        <x:v>Mintra 1 L Colored Water Bottle Pink | 1L</x:v>
      </x:c>
      <x:c r="H1503" s="37" t="str">
        <x:v>المطبخ والأدوات المنزلية</x:v>
      </x:c>
      <x:c r="I1503" s="37" t="str">
        <x:v>زجاجات مياه ومشروبات</x:v>
      </x:c>
      <x:c r="J1503" s="37" t="str">
        <x:v>Mintra</x:v>
      </x:c>
      <x:c r="K1503" s="37" t="str">
        <x:v>1 L Colored Water Bottle</x:v>
      </x:c>
      <x:c r="L1503" s="37" t="str">
        <x:v>Pink</x:v>
      </x:c>
      <x:c r="M1503" s="37"/>
      <x:c r="N1503" s="37"/>
      <x:c r="O1503" s="37" t="str">
        <x:v>pink</x:v>
      </x:c>
      <x:c r="P1503" s="37" t="str">
        <x:v>18156</x:v>
      </x:c>
      <x:c r="Q1503" s="37"/>
      <x:c r="R1503" s="37" t="str">
        <x:v>EG-063</x:v>
      </x:c>
      <x:c r="S1503" s="37" t="str">
        <x:v>Mintra</x:v>
      </x:c>
      <x:c r="T1503" s="37" t="str">
        <x:v>A</x:v>
      </x:c>
      <x:c r="U1503" s="37"/>
      <x:c r="V1503" s="37"/>
      <x:c r="W1503" s="37" t="str">
        <x:v>https://mintra.eg/products/water-bottle-1-l</x:v>
      </x:c>
      <x:c r="X1503" s="37" t="str">
        <x:v>تغذية منتجات</x:v>
      </x:c>
      <x:c r="Y1503" s="37"/>
      <x:c r="Z1503" s="37"/>
      <x:c r="AA1503" s="37"/>
      <x:c r="AB1503" s="37"/>
      <x:c r="AC1503" s="37"/>
      <x:c r="AD1503" s="37"/>
      <x:c r="AE1503" s="37"/>
      <x:c r="AF1503" s="56"/>
      <x:c r="AG1503" s="56"/>
      <x:c r="AH1503" s="56"/>
      <x:c r="AI1503" s="58"/>
      <x:c r="AJ1503" s="56"/>
      <x:c r="AK1503" s="56"/>
      <x:c r="AL1503" s="56"/>
      <x:c r="AM1503" s="56"/>
      <x:c r="AN1503" s="56"/>
      <x:c r="AO1503" s="56" t="str">
        <x:f>IF(OR(AF1503="",AD1503=""),"",AF1503*AD1503+IF(AG1503="",0,AG1503)+IF(AH1503="",0,AH1503)+IF(AJ1503="",0,AJ1503)+IF(AK1503="",0,AK1503)+IF(AL1503="",0,AL1503)+IF(AM1503="",0,AM1503))</x:f>
      </x:c>
      <x:c r="AP1503" s="56"/>
      <x:c r="AQ1503" s="56" t="str">
        <x:f>IF(OR(AO1503="",AP1503=""),"",AO1503-AP1503)</x:f>
      </x:c>
      <x:c r="AR1503" s="58" t="str">
        <x:f>IF(OR(AP1503="",AP1503=0,AQ1503=""),"",AQ1503/AP1503)</x:f>
      </x:c>
      <x:c r="AS1503" s="58"/>
      <x:c r="AT1503" s="37"/>
      <x:c r="AU1503" s="37"/>
      <x:c r="AV1503" s="37"/>
      <x:c r="AW1503" s="56"/>
      <x:c r="AX1503" s="56"/>
      <x:c r="AY1503" s="37"/>
      <x:c r="AZ1503" s="37"/>
      <x:c r="BA1503" s="37"/>
      <x:c r="BB1503" s="37"/>
      <x:c r="BC1503" s="37"/>
      <x:c r="BD1503" s="60"/>
      <x:c r="BE1503" s="60"/>
      <x:c r="BF1503" s="37"/>
      <x:c r="BG1503" s="37"/>
      <x:c r="BH1503" s="37" t="str">
        <x:v>https://mintra.eg/products/water-bottle-1-l</x:v>
      </x:c>
      <x:c r="BI1503" s="37"/>
      <x:c r="BJ1503" s="37" t="str">
        <x:v>لم يبدأ</x:v>
      </x:c>
      <x:c r="BK1503" s="60" t="n">
        <x:v>46233</x:v>
      </x:c>
      <x:c r="BL1503" s="60"/>
      <x:c r="BM1503" s="60"/>
      <x:c r="BN1503" s="62" t="str">
        <x:f>IF(BM1503="","",(NOW()-BM1503)*24)</x:f>
      </x:c>
      <x:c r="BO1503" s="37" t="str">
        <x:f>IF(BM1503="","لم يُرصد",IF(BT1503&lt;&gt;TRUE,"غير نشط",IF(BP1503="فشل","فشل حالي",IF(BN1503&lt;=12,"حديث",IF(BN1503&lt;=24,"متأخر","قديم")))))</x:f>
        <x:v>لم يُرصد</x:v>
      </x:c>
      <x:c r="BP1503" s="37" t="str">
        <x:v>بانتظار رصد التقسيط</x:v>
      </x:c>
      <x:c r="BQ1503" s="37" t="n">
        <x:v>0</x:v>
      </x:c>
      <x:c r="BR1503" s="37"/>
      <x:c r="BS1503" s="37"/>
      <x:c r="BT1503" s="54" t="b">
        <x:v>1</x:v>
      </x:c>
      <x:c r="BU1503" s="37" t="str">
        <x:v>مهمة جاهزة لأول رصد</x:v>
      </x:c>
      <x:c r="BV1503" s="37" t="str">
        <x:v>1 L Colored Water Bottle — Pink</x:v>
      </x:c>
      <x:c r="BW150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3" s="60" t="n">
        <x:v>46233</x:v>
      </x:c>
      <x:c r="BY1503" s="60" t="n">
        <x:v>46233</x:v>
      </x:c>
    </x:row>
    <x:row r="1504">
      <x:c r="A1504" s="37" t="str">
        <x:v>مهمة جمع أولية</x:v>
      </x:c>
      <x:c r="B1504" s="37" t="str">
        <x:v>INSTTASK-B1B01D75E3B2</x:v>
      </x:c>
      <x:c r="C1504" s="37" t="str">
        <x:v>VAR-0E16EAE1BFA2A6|EG-063|STORE|PENDING</x:v>
      </x:c>
      <x:c r="D1504" s="37" t="str">
        <x:v>VAR-0E16EAE1BFA2A6|EG-063|STORE</x:v>
      </x:c>
      <x:c r="E1504" s="37" t="str">
        <x:v>VAR-0E16EAE1BFA2A6</x:v>
      </x:c>
      <x:c r="F1504" s="37" t="str">
        <x:v>MOD-589943807AC784</x:v>
      </x:c>
      <x:c r="G1504" s="37" t="str">
        <x:v>Mintra 1 L Colored Water Bottle Purple | 1L</x:v>
      </x:c>
      <x:c r="H1504" s="37" t="str">
        <x:v>المطبخ والأدوات المنزلية</x:v>
      </x:c>
      <x:c r="I1504" s="37" t="str">
        <x:v>زجاجات مياه ومشروبات</x:v>
      </x:c>
      <x:c r="J1504" s="37" t="str">
        <x:v>Mintra</x:v>
      </x:c>
      <x:c r="K1504" s="37" t="str">
        <x:v>1 L Colored Water Bottle</x:v>
      </x:c>
      <x:c r="L1504" s="37" t="str">
        <x:v>Purple</x:v>
      </x:c>
      <x:c r="M1504" s="37"/>
      <x:c r="N1504" s="37"/>
      <x:c r="O1504" s="37" t="str">
        <x:v>purple</x:v>
      </x:c>
      <x:c r="P1504" s="37" t="str">
        <x:v>18155</x:v>
      </x:c>
      <x:c r="Q1504" s="37"/>
      <x:c r="R1504" s="37" t="str">
        <x:v>EG-063</x:v>
      </x:c>
      <x:c r="S1504" s="37" t="str">
        <x:v>Mintra</x:v>
      </x:c>
      <x:c r="T1504" s="37" t="str">
        <x:v>A</x:v>
      </x:c>
      <x:c r="U1504" s="37"/>
      <x:c r="V1504" s="37"/>
      <x:c r="W1504" s="37" t="str">
        <x:v>https://mintra.eg/products/water-bottle-1-l</x:v>
      </x:c>
      <x:c r="X1504" s="37" t="str">
        <x:v>تغذية منتجات</x:v>
      </x:c>
      <x:c r="Y1504" s="37"/>
      <x:c r="Z1504" s="37"/>
      <x:c r="AA1504" s="37"/>
      <x:c r="AB1504" s="37"/>
      <x:c r="AC1504" s="37"/>
      <x:c r="AD1504" s="37"/>
      <x:c r="AE1504" s="37"/>
      <x:c r="AF1504" s="56"/>
      <x:c r="AG1504" s="56"/>
      <x:c r="AH1504" s="56"/>
      <x:c r="AI1504" s="58"/>
      <x:c r="AJ1504" s="56"/>
      <x:c r="AK1504" s="56"/>
      <x:c r="AL1504" s="56"/>
      <x:c r="AM1504" s="56"/>
      <x:c r="AN1504" s="56"/>
      <x:c r="AO1504" s="56" t="str">
        <x:f>IF(OR(AF1504="",AD1504=""),"",AF1504*AD1504+IF(AG1504="",0,AG1504)+IF(AH1504="",0,AH1504)+IF(AJ1504="",0,AJ1504)+IF(AK1504="",0,AK1504)+IF(AL1504="",0,AL1504)+IF(AM1504="",0,AM1504))</x:f>
      </x:c>
      <x:c r="AP1504" s="56"/>
      <x:c r="AQ1504" s="56" t="str">
        <x:f>IF(OR(AO1504="",AP1504=""),"",AO1504-AP1504)</x:f>
      </x:c>
      <x:c r="AR1504" s="58" t="str">
        <x:f>IF(OR(AP1504="",AP1504=0,AQ1504=""),"",AQ1504/AP1504)</x:f>
      </x:c>
      <x:c r="AS1504" s="58"/>
      <x:c r="AT1504" s="37"/>
      <x:c r="AU1504" s="37"/>
      <x:c r="AV1504" s="37"/>
      <x:c r="AW1504" s="56"/>
      <x:c r="AX1504" s="56"/>
      <x:c r="AY1504" s="37"/>
      <x:c r="AZ1504" s="37"/>
      <x:c r="BA1504" s="37"/>
      <x:c r="BB1504" s="37"/>
      <x:c r="BC1504" s="37"/>
      <x:c r="BD1504" s="60"/>
      <x:c r="BE1504" s="60"/>
      <x:c r="BF1504" s="37"/>
      <x:c r="BG1504" s="37"/>
      <x:c r="BH1504" s="37" t="str">
        <x:v>https://mintra.eg/products/water-bottle-1-l</x:v>
      </x:c>
      <x:c r="BI1504" s="37"/>
      <x:c r="BJ1504" s="37" t="str">
        <x:v>لم يبدأ</x:v>
      </x:c>
      <x:c r="BK1504" s="60" t="n">
        <x:v>46233</x:v>
      </x:c>
      <x:c r="BL1504" s="60"/>
      <x:c r="BM1504" s="60"/>
      <x:c r="BN1504" s="62" t="str">
        <x:f>IF(BM1504="","",(NOW()-BM1504)*24)</x:f>
      </x:c>
      <x:c r="BO1504" s="37" t="str">
        <x:f>IF(BM1504="","لم يُرصد",IF(BT1504&lt;&gt;TRUE,"غير نشط",IF(BP1504="فشل","فشل حالي",IF(BN1504&lt;=12,"حديث",IF(BN1504&lt;=24,"متأخر","قديم")))))</x:f>
        <x:v>لم يُرصد</x:v>
      </x:c>
      <x:c r="BP1504" s="37" t="str">
        <x:v>بانتظار رصد التقسيط</x:v>
      </x:c>
      <x:c r="BQ1504" s="37" t="n">
        <x:v>0</x:v>
      </x:c>
      <x:c r="BR1504" s="37"/>
      <x:c r="BS1504" s="37"/>
      <x:c r="BT1504" s="54" t="b">
        <x:v>1</x:v>
      </x:c>
      <x:c r="BU1504" s="37" t="str">
        <x:v>مهمة جاهزة لأول رصد</x:v>
      </x:c>
      <x:c r="BV1504" s="37" t="str">
        <x:v>1 L Colored Water Bottle — Purple</x:v>
      </x:c>
      <x:c r="BW150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4" s="60" t="n">
        <x:v>46233</x:v>
      </x:c>
      <x:c r="BY1504" s="60" t="n">
        <x:v>46233</x:v>
      </x:c>
    </x:row>
    <x:row r="1505">
      <x:c r="A1505" s="37" t="str">
        <x:v>مهمة جمع أولية</x:v>
      </x:c>
      <x:c r="B1505" s="37" t="str">
        <x:v>INSTTASK-5CCC1B64A8AB</x:v>
      </x:c>
      <x:c r="C1505" s="37" t="str">
        <x:v>VAR-1369AA0066AB82|EG-063|STORE|PENDING</x:v>
      </x:c>
      <x:c r="D1505" s="37" t="str">
        <x:v>VAR-1369AA0066AB82|EG-063|STORE</x:v>
      </x:c>
      <x:c r="E1505" s="37" t="str">
        <x:v>VAR-1369AA0066AB82</x:v>
      </x:c>
      <x:c r="F1505" s="37" t="str">
        <x:v>MOD-79714C5368AE18</x:v>
      </x:c>
      <x:c r="G1505" s="37" t="str">
        <x:v>Mintra 1 L Colored Water Bottle - with Straw Black | 1L</x:v>
      </x:c>
      <x:c r="H1505" s="37" t="str">
        <x:v>المطبخ والأدوات المنزلية</x:v>
      </x:c>
      <x:c r="I1505" s="37" t="str">
        <x:v>زجاجات مياه ومشروبات</x:v>
      </x:c>
      <x:c r="J1505" s="37" t="str">
        <x:v>Mintra</x:v>
      </x:c>
      <x:c r="K1505" s="37" t="str">
        <x:v>1 L Colored Water Bottle - with Straw</x:v>
      </x:c>
      <x:c r="L1505" s="37" t="str">
        <x:v>Black</x:v>
      </x:c>
      <x:c r="M1505" s="37"/>
      <x:c r="N1505" s="37"/>
      <x:c r="O1505" s="37" t="str">
        <x:v>black</x:v>
      </x:c>
      <x:c r="P1505" s="37" t="str">
        <x:v>18148</x:v>
      </x:c>
      <x:c r="Q1505" s="37"/>
      <x:c r="R1505" s="37" t="str">
        <x:v>EG-063</x:v>
      </x:c>
      <x:c r="S1505" s="37" t="str">
        <x:v>Mintra</x:v>
      </x:c>
      <x:c r="T1505" s="37" t="str">
        <x:v>A</x:v>
      </x:c>
      <x:c r="U1505" s="37"/>
      <x:c r="V1505" s="37"/>
      <x:c r="W1505" s="37" t="str">
        <x:v>https://mintra.eg/products/water-bottle-1-l-with-straw</x:v>
      </x:c>
      <x:c r="X1505" s="37" t="str">
        <x:v>تغذية منتجات</x:v>
      </x:c>
      <x:c r="Y1505" s="37"/>
      <x:c r="Z1505" s="37"/>
      <x:c r="AA1505" s="37"/>
      <x:c r="AB1505" s="37"/>
      <x:c r="AC1505" s="37"/>
      <x:c r="AD1505" s="37"/>
      <x:c r="AE1505" s="37"/>
      <x:c r="AF1505" s="56"/>
      <x:c r="AG1505" s="56"/>
      <x:c r="AH1505" s="56"/>
      <x:c r="AI1505" s="58"/>
      <x:c r="AJ1505" s="56"/>
      <x:c r="AK1505" s="56"/>
      <x:c r="AL1505" s="56"/>
      <x:c r="AM1505" s="56"/>
      <x:c r="AN1505" s="56"/>
      <x:c r="AO1505" s="56" t="str">
        <x:f>IF(OR(AF1505="",AD1505=""),"",AF1505*AD1505+IF(AG1505="",0,AG1505)+IF(AH1505="",0,AH1505)+IF(AJ1505="",0,AJ1505)+IF(AK1505="",0,AK1505)+IF(AL1505="",0,AL1505)+IF(AM1505="",0,AM1505))</x:f>
      </x:c>
      <x:c r="AP1505" s="56"/>
      <x:c r="AQ1505" s="56" t="str">
        <x:f>IF(OR(AO1505="",AP1505=""),"",AO1505-AP1505)</x:f>
      </x:c>
      <x:c r="AR1505" s="58" t="str">
        <x:f>IF(OR(AP1505="",AP1505=0,AQ1505=""),"",AQ1505/AP1505)</x:f>
      </x:c>
      <x:c r="AS1505" s="58"/>
      <x:c r="AT1505" s="37"/>
      <x:c r="AU1505" s="37"/>
      <x:c r="AV1505" s="37"/>
      <x:c r="AW1505" s="56"/>
      <x:c r="AX1505" s="56"/>
      <x:c r="AY1505" s="37"/>
      <x:c r="AZ1505" s="37"/>
      <x:c r="BA1505" s="37"/>
      <x:c r="BB1505" s="37"/>
      <x:c r="BC1505" s="37"/>
      <x:c r="BD1505" s="60"/>
      <x:c r="BE1505" s="60"/>
      <x:c r="BF1505" s="37"/>
      <x:c r="BG1505" s="37"/>
      <x:c r="BH1505" s="37" t="str">
        <x:v>https://mintra.eg/products/water-bottle-1-l-with-straw</x:v>
      </x:c>
      <x:c r="BI1505" s="37"/>
      <x:c r="BJ1505" s="37" t="str">
        <x:v>لم يبدأ</x:v>
      </x:c>
      <x:c r="BK1505" s="60" t="n">
        <x:v>46233</x:v>
      </x:c>
      <x:c r="BL1505" s="60"/>
      <x:c r="BM1505" s="60"/>
      <x:c r="BN1505" s="62" t="str">
        <x:f>IF(BM1505="","",(NOW()-BM1505)*24)</x:f>
      </x:c>
      <x:c r="BO1505" s="37" t="str">
        <x:f>IF(BM1505="","لم يُرصد",IF(BT1505&lt;&gt;TRUE,"غير نشط",IF(BP1505="فشل","فشل حالي",IF(BN1505&lt;=12,"حديث",IF(BN1505&lt;=24,"متأخر","قديم")))))</x:f>
        <x:v>لم يُرصد</x:v>
      </x:c>
      <x:c r="BP1505" s="37" t="str">
        <x:v>بانتظار رصد التقسيط</x:v>
      </x:c>
      <x:c r="BQ1505" s="37" t="n">
        <x:v>0</x:v>
      </x:c>
      <x:c r="BR1505" s="37"/>
      <x:c r="BS1505" s="37"/>
      <x:c r="BT1505" s="54" t="b">
        <x:v>1</x:v>
      </x:c>
      <x:c r="BU1505" s="37" t="str">
        <x:v>مهمة جاهزة لأول رصد</x:v>
      </x:c>
      <x:c r="BV1505" s="37" t="str">
        <x:v>1 L Colored Water Bottle - with Straw — Black</x:v>
      </x:c>
      <x:c r="BW150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5" s="60" t="n">
        <x:v>46233</x:v>
      </x:c>
      <x:c r="BY1505" s="60" t="n">
        <x:v>46233</x:v>
      </x:c>
    </x:row>
    <x:row r="1506">
      <x:c r="A1506" s="37" t="str">
        <x:v>مهمة جمع أولية</x:v>
      </x:c>
      <x:c r="B1506" s="37" t="str">
        <x:v>INSTTASK-B204B73B218D</x:v>
      </x:c>
      <x:c r="C1506" s="37" t="str">
        <x:v>VAR-D91E47AAEBF0FC|EG-063|STORE|PENDING</x:v>
      </x:c>
      <x:c r="D1506" s="37" t="str">
        <x:v>VAR-D91E47AAEBF0FC|EG-063|STORE</x:v>
      </x:c>
      <x:c r="E1506" s="37" t="str">
        <x:v>VAR-D91E47AAEBF0FC</x:v>
      </x:c>
      <x:c r="F1506" s="37" t="str">
        <x:v>MOD-79714C5368AE18</x:v>
      </x:c>
      <x:c r="G1506" s="37" t="str">
        <x:v>Mintra 1 L Colored Water Bottle - with Straw Dark Blue | 1L | blue / dark blue</x:v>
      </x:c>
      <x:c r="H1506" s="37" t="str">
        <x:v>المطبخ والأدوات المنزلية</x:v>
      </x:c>
      <x:c r="I1506" s="37" t="str">
        <x:v>زجاجات مياه ومشروبات</x:v>
      </x:c>
      <x:c r="J1506" s="37" t="str">
        <x:v>Mintra</x:v>
      </x:c>
      <x:c r="K1506" s="37" t="str">
        <x:v>1 L Colored Water Bottle - with Straw</x:v>
      </x:c>
      <x:c r="L1506" s="37" t="str">
        <x:v>Dark Blue</x:v>
      </x:c>
      <x:c r="M1506" s="37"/>
      <x:c r="N1506" s="37"/>
      <x:c r="O1506" s="37" t="str">
        <x:v>blue / dark blue</x:v>
      </x:c>
      <x:c r="P1506" s="37" t="str">
        <x:v>18151</x:v>
      </x:c>
      <x:c r="Q1506" s="37"/>
      <x:c r="R1506" s="37" t="str">
        <x:v>EG-063</x:v>
      </x:c>
      <x:c r="S1506" s="37" t="str">
        <x:v>Mintra</x:v>
      </x:c>
      <x:c r="T1506" s="37" t="str">
        <x:v>A</x:v>
      </x:c>
      <x:c r="U1506" s="37"/>
      <x:c r="V1506" s="37"/>
      <x:c r="W1506" s="37" t="str">
        <x:v>https://mintra.eg/products/water-bottle-1-l-with-straw</x:v>
      </x:c>
      <x:c r="X1506" s="37" t="str">
        <x:v>تغذية منتجات</x:v>
      </x:c>
      <x:c r="Y1506" s="37"/>
      <x:c r="Z1506" s="37"/>
      <x:c r="AA1506" s="37"/>
      <x:c r="AB1506" s="37"/>
      <x:c r="AC1506" s="37"/>
      <x:c r="AD1506" s="37"/>
      <x:c r="AE1506" s="37"/>
      <x:c r="AF1506" s="56"/>
      <x:c r="AG1506" s="56"/>
      <x:c r="AH1506" s="56"/>
      <x:c r="AI1506" s="58"/>
      <x:c r="AJ1506" s="56"/>
      <x:c r="AK1506" s="56"/>
      <x:c r="AL1506" s="56"/>
      <x:c r="AM1506" s="56"/>
      <x:c r="AN1506" s="56"/>
      <x:c r="AO1506" s="56" t="str">
        <x:f>IF(OR(AF1506="",AD1506=""),"",AF1506*AD1506+IF(AG1506="",0,AG1506)+IF(AH1506="",0,AH1506)+IF(AJ1506="",0,AJ1506)+IF(AK1506="",0,AK1506)+IF(AL1506="",0,AL1506)+IF(AM1506="",0,AM1506))</x:f>
      </x:c>
      <x:c r="AP1506" s="56"/>
      <x:c r="AQ1506" s="56" t="str">
        <x:f>IF(OR(AO1506="",AP1506=""),"",AO1506-AP1506)</x:f>
      </x:c>
      <x:c r="AR1506" s="58" t="str">
        <x:f>IF(OR(AP1506="",AP1506=0,AQ1506=""),"",AQ1506/AP1506)</x:f>
      </x:c>
      <x:c r="AS1506" s="58"/>
      <x:c r="AT1506" s="37"/>
      <x:c r="AU1506" s="37"/>
      <x:c r="AV1506" s="37"/>
      <x:c r="AW1506" s="56"/>
      <x:c r="AX1506" s="56"/>
      <x:c r="AY1506" s="37"/>
      <x:c r="AZ1506" s="37"/>
      <x:c r="BA1506" s="37"/>
      <x:c r="BB1506" s="37"/>
      <x:c r="BC1506" s="37"/>
      <x:c r="BD1506" s="60"/>
      <x:c r="BE1506" s="60"/>
      <x:c r="BF1506" s="37"/>
      <x:c r="BG1506" s="37"/>
      <x:c r="BH1506" s="37" t="str">
        <x:v>https://mintra.eg/products/water-bottle-1-l-with-straw</x:v>
      </x:c>
      <x:c r="BI1506" s="37"/>
      <x:c r="BJ1506" s="37" t="str">
        <x:v>لم يبدأ</x:v>
      </x:c>
      <x:c r="BK1506" s="60" t="n">
        <x:v>46233</x:v>
      </x:c>
      <x:c r="BL1506" s="60"/>
      <x:c r="BM1506" s="60"/>
      <x:c r="BN1506" s="62" t="str">
        <x:f>IF(BM1506="","",(NOW()-BM1506)*24)</x:f>
      </x:c>
      <x:c r="BO1506" s="37" t="str">
        <x:f>IF(BM1506="","لم يُرصد",IF(BT1506&lt;&gt;TRUE,"غير نشط",IF(BP1506="فشل","فشل حالي",IF(BN1506&lt;=12,"حديث",IF(BN1506&lt;=24,"متأخر","قديم")))))</x:f>
        <x:v>لم يُرصد</x:v>
      </x:c>
      <x:c r="BP1506" s="37" t="str">
        <x:v>بانتظار رصد التقسيط</x:v>
      </x:c>
      <x:c r="BQ1506" s="37" t="n">
        <x:v>0</x:v>
      </x:c>
      <x:c r="BR1506" s="37"/>
      <x:c r="BS1506" s="37"/>
      <x:c r="BT1506" s="54" t="b">
        <x:v>1</x:v>
      </x:c>
      <x:c r="BU1506" s="37" t="str">
        <x:v>مهمة جاهزة لأول رصد</x:v>
      </x:c>
      <x:c r="BV1506" s="37" t="str">
        <x:v>1 L Colored Water Bottle - with Straw — Dark Blue</x:v>
      </x:c>
      <x:c r="BW150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6" s="60" t="n">
        <x:v>46233</x:v>
      </x:c>
      <x:c r="BY1506" s="60" t="n">
        <x:v>46233</x:v>
      </x:c>
    </x:row>
    <x:row r="1507">
      <x:c r="A1507" s="37" t="str">
        <x:v>مهمة جمع أولية</x:v>
      </x:c>
      <x:c r="B1507" s="37" t="str">
        <x:v>INSTTASK-59E83227645B</x:v>
      </x:c>
      <x:c r="C1507" s="37" t="str">
        <x:v>VAR-5F91A97FF97303|EG-063|STORE|PENDING</x:v>
      </x:c>
      <x:c r="D1507" s="37" t="str">
        <x:v>VAR-5F91A97FF97303|EG-063|STORE</x:v>
      </x:c>
      <x:c r="E1507" s="37" t="str">
        <x:v>VAR-5F91A97FF97303</x:v>
      </x:c>
      <x:c r="F1507" s="37" t="str">
        <x:v>MOD-79714C5368AE18</x:v>
      </x:c>
      <x:c r="G1507" s="37" t="str">
        <x:v>Mintra 1 L Colored Water Bottle - with Straw Light Blue | 1L | blue / light blue</x:v>
      </x:c>
      <x:c r="H1507" s="37" t="str">
        <x:v>المطبخ والأدوات المنزلية</x:v>
      </x:c>
      <x:c r="I1507" s="37" t="str">
        <x:v>زجاجات مياه ومشروبات</x:v>
      </x:c>
      <x:c r="J1507" s="37" t="str">
        <x:v>Mintra</x:v>
      </x:c>
      <x:c r="K1507" s="37" t="str">
        <x:v>1 L Colored Water Bottle - with Straw</x:v>
      </x:c>
      <x:c r="L1507" s="37" t="str">
        <x:v>Light Blue</x:v>
      </x:c>
      <x:c r="M1507" s="37"/>
      <x:c r="N1507" s="37"/>
      <x:c r="O1507" s="37" t="str">
        <x:v>blue / light blue</x:v>
      </x:c>
      <x:c r="P1507" s="37" t="str">
        <x:v>18152</x:v>
      </x:c>
      <x:c r="Q1507" s="37"/>
      <x:c r="R1507" s="37" t="str">
        <x:v>EG-063</x:v>
      </x:c>
      <x:c r="S1507" s="37" t="str">
        <x:v>Mintra</x:v>
      </x:c>
      <x:c r="T1507" s="37" t="str">
        <x:v>A</x:v>
      </x:c>
      <x:c r="U1507" s="37"/>
      <x:c r="V1507" s="37"/>
      <x:c r="W1507" s="37" t="str">
        <x:v>https://mintra.eg/products/water-bottle-1-l-with-straw</x:v>
      </x:c>
      <x:c r="X1507" s="37" t="str">
        <x:v>تغذية منتجات</x:v>
      </x:c>
      <x:c r="Y1507" s="37"/>
      <x:c r="Z1507" s="37"/>
      <x:c r="AA1507" s="37"/>
      <x:c r="AB1507" s="37"/>
      <x:c r="AC1507" s="37"/>
      <x:c r="AD1507" s="37"/>
      <x:c r="AE1507" s="37"/>
      <x:c r="AF1507" s="56"/>
      <x:c r="AG1507" s="56"/>
      <x:c r="AH1507" s="56"/>
      <x:c r="AI1507" s="58"/>
      <x:c r="AJ1507" s="56"/>
      <x:c r="AK1507" s="56"/>
      <x:c r="AL1507" s="56"/>
      <x:c r="AM1507" s="56"/>
      <x:c r="AN1507" s="56"/>
      <x:c r="AO1507" s="56" t="str">
        <x:f>IF(OR(AF1507="",AD1507=""),"",AF1507*AD1507+IF(AG1507="",0,AG1507)+IF(AH1507="",0,AH1507)+IF(AJ1507="",0,AJ1507)+IF(AK1507="",0,AK1507)+IF(AL1507="",0,AL1507)+IF(AM1507="",0,AM1507))</x:f>
      </x:c>
      <x:c r="AP1507" s="56"/>
      <x:c r="AQ1507" s="56" t="str">
        <x:f>IF(OR(AO1507="",AP1507=""),"",AO1507-AP1507)</x:f>
      </x:c>
      <x:c r="AR1507" s="58" t="str">
        <x:f>IF(OR(AP1507="",AP1507=0,AQ1507=""),"",AQ1507/AP1507)</x:f>
      </x:c>
      <x:c r="AS1507" s="58"/>
      <x:c r="AT1507" s="37"/>
      <x:c r="AU1507" s="37"/>
      <x:c r="AV1507" s="37"/>
      <x:c r="AW1507" s="56"/>
      <x:c r="AX1507" s="56"/>
      <x:c r="AY1507" s="37"/>
      <x:c r="AZ1507" s="37"/>
      <x:c r="BA1507" s="37"/>
      <x:c r="BB1507" s="37"/>
      <x:c r="BC1507" s="37"/>
      <x:c r="BD1507" s="60"/>
      <x:c r="BE1507" s="60"/>
      <x:c r="BF1507" s="37"/>
      <x:c r="BG1507" s="37"/>
      <x:c r="BH1507" s="37" t="str">
        <x:v>https://mintra.eg/products/water-bottle-1-l-with-straw</x:v>
      </x:c>
      <x:c r="BI1507" s="37"/>
      <x:c r="BJ1507" s="37" t="str">
        <x:v>لم يبدأ</x:v>
      </x:c>
      <x:c r="BK1507" s="60" t="n">
        <x:v>46233</x:v>
      </x:c>
      <x:c r="BL1507" s="60"/>
      <x:c r="BM1507" s="60"/>
      <x:c r="BN1507" s="62" t="str">
        <x:f>IF(BM1507="","",(NOW()-BM1507)*24)</x:f>
      </x:c>
      <x:c r="BO1507" s="37" t="str">
        <x:f>IF(BM1507="","لم يُرصد",IF(BT1507&lt;&gt;TRUE,"غير نشط",IF(BP1507="فشل","فشل حالي",IF(BN1507&lt;=12,"حديث",IF(BN1507&lt;=24,"متأخر","قديم")))))</x:f>
        <x:v>لم يُرصد</x:v>
      </x:c>
      <x:c r="BP1507" s="37" t="str">
        <x:v>بانتظار رصد التقسيط</x:v>
      </x:c>
      <x:c r="BQ1507" s="37" t="n">
        <x:v>0</x:v>
      </x:c>
      <x:c r="BR1507" s="37"/>
      <x:c r="BS1507" s="37"/>
      <x:c r="BT1507" s="54" t="b">
        <x:v>1</x:v>
      </x:c>
      <x:c r="BU1507" s="37" t="str">
        <x:v>مهمة جاهزة لأول رصد</x:v>
      </x:c>
      <x:c r="BV1507" s="37" t="str">
        <x:v>1 L Colored Water Bottle - with Straw — Light Blue</x:v>
      </x:c>
      <x:c r="BW150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7" s="60" t="n">
        <x:v>46233</x:v>
      </x:c>
      <x:c r="BY1507" s="60" t="n">
        <x:v>46233</x:v>
      </x:c>
    </x:row>
    <x:row r="1508">
      <x:c r="A1508" s="37" t="str">
        <x:v>مهمة جمع أولية</x:v>
      </x:c>
      <x:c r="B1508" s="37" t="str">
        <x:v>INSTTASK-10CEF7D44EBA</x:v>
      </x:c>
      <x:c r="C1508" s="37" t="str">
        <x:v>VAR-D21F2A7AC19D1E|EG-063|STORE|PENDING</x:v>
      </x:c>
      <x:c r="D1508" s="37" t="str">
        <x:v>VAR-D21F2A7AC19D1E|EG-063|STORE</x:v>
      </x:c>
      <x:c r="E1508" s="37" t="str">
        <x:v>VAR-D21F2A7AC19D1E</x:v>
      </x:c>
      <x:c r="F1508" s="37" t="str">
        <x:v>MOD-79714C5368AE18</x:v>
      </x:c>
      <x:c r="G1508" s="37" t="str">
        <x:v>Mintra 1 L Colored Water Bottle - with Straw Pink | 1L</x:v>
      </x:c>
      <x:c r="H1508" s="37" t="str">
        <x:v>المطبخ والأدوات المنزلية</x:v>
      </x:c>
      <x:c r="I1508" s="37" t="str">
        <x:v>زجاجات مياه ومشروبات</x:v>
      </x:c>
      <x:c r="J1508" s="37" t="str">
        <x:v>Mintra</x:v>
      </x:c>
      <x:c r="K1508" s="37" t="str">
        <x:v>1 L Colored Water Bottle - with Straw</x:v>
      </x:c>
      <x:c r="L1508" s="37" t="str">
        <x:v>Pink</x:v>
      </x:c>
      <x:c r="M1508" s="37"/>
      <x:c r="N1508" s="37"/>
      <x:c r="O1508" s="37" t="str">
        <x:v>pink</x:v>
      </x:c>
      <x:c r="P1508" s="37" t="str">
        <x:v>18150</x:v>
      </x:c>
      <x:c r="Q1508" s="37"/>
      <x:c r="R1508" s="37" t="str">
        <x:v>EG-063</x:v>
      </x:c>
      <x:c r="S1508" s="37" t="str">
        <x:v>Mintra</x:v>
      </x:c>
      <x:c r="T1508" s="37" t="str">
        <x:v>A</x:v>
      </x:c>
      <x:c r="U1508" s="37"/>
      <x:c r="V1508" s="37"/>
      <x:c r="W1508" s="37" t="str">
        <x:v>https://mintra.eg/products/water-bottle-1-l-with-straw</x:v>
      </x:c>
      <x:c r="X1508" s="37" t="str">
        <x:v>تغذية منتجات</x:v>
      </x:c>
      <x:c r="Y1508" s="37"/>
      <x:c r="Z1508" s="37"/>
      <x:c r="AA1508" s="37"/>
      <x:c r="AB1508" s="37"/>
      <x:c r="AC1508" s="37"/>
      <x:c r="AD1508" s="37"/>
      <x:c r="AE1508" s="37"/>
      <x:c r="AF1508" s="56"/>
      <x:c r="AG1508" s="56"/>
      <x:c r="AH1508" s="56"/>
      <x:c r="AI1508" s="58"/>
      <x:c r="AJ1508" s="56"/>
      <x:c r="AK1508" s="56"/>
      <x:c r="AL1508" s="56"/>
      <x:c r="AM1508" s="56"/>
      <x:c r="AN1508" s="56"/>
      <x:c r="AO1508" s="56" t="str">
        <x:f>IF(OR(AF1508="",AD1508=""),"",AF1508*AD1508+IF(AG1508="",0,AG1508)+IF(AH1508="",0,AH1508)+IF(AJ1508="",0,AJ1508)+IF(AK1508="",0,AK1508)+IF(AL1508="",0,AL1508)+IF(AM1508="",0,AM1508))</x:f>
      </x:c>
      <x:c r="AP1508" s="56"/>
      <x:c r="AQ1508" s="56" t="str">
        <x:f>IF(OR(AO1508="",AP1508=""),"",AO1508-AP1508)</x:f>
      </x:c>
      <x:c r="AR1508" s="58" t="str">
        <x:f>IF(OR(AP1508="",AP1508=0,AQ1508=""),"",AQ1508/AP1508)</x:f>
      </x:c>
      <x:c r="AS1508" s="58"/>
      <x:c r="AT1508" s="37"/>
      <x:c r="AU1508" s="37"/>
      <x:c r="AV1508" s="37"/>
      <x:c r="AW1508" s="56"/>
      <x:c r="AX1508" s="56"/>
      <x:c r="AY1508" s="37"/>
      <x:c r="AZ1508" s="37"/>
      <x:c r="BA1508" s="37"/>
      <x:c r="BB1508" s="37"/>
      <x:c r="BC1508" s="37"/>
      <x:c r="BD1508" s="60"/>
      <x:c r="BE1508" s="60"/>
      <x:c r="BF1508" s="37"/>
      <x:c r="BG1508" s="37"/>
      <x:c r="BH1508" s="37" t="str">
        <x:v>https://mintra.eg/products/water-bottle-1-l-with-straw</x:v>
      </x:c>
      <x:c r="BI1508" s="37"/>
      <x:c r="BJ1508" s="37" t="str">
        <x:v>لم يبدأ</x:v>
      </x:c>
      <x:c r="BK1508" s="60" t="n">
        <x:v>46233</x:v>
      </x:c>
      <x:c r="BL1508" s="60"/>
      <x:c r="BM1508" s="60"/>
      <x:c r="BN1508" s="62" t="str">
        <x:f>IF(BM1508="","",(NOW()-BM1508)*24)</x:f>
      </x:c>
      <x:c r="BO1508" s="37" t="str">
        <x:f>IF(BM1508="","لم يُرصد",IF(BT1508&lt;&gt;TRUE,"غير نشط",IF(BP1508="فشل","فشل حالي",IF(BN1508&lt;=12,"حديث",IF(BN1508&lt;=24,"متأخر","قديم")))))</x:f>
        <x:v>لم يُرصد</x:v>
      </x:c>
      <x:c r="BP1508" s="37" t="str">
        <x:v>بانتظار رصد التقسيط</x:v>
      </x:c>
      <x:c r="BQ1508" s="37" t="n">
        <x:v>0</x:v>
      </x:c>
      <x:c r="BR1508" s="37"/>
      <x:c r="BS1508" s="37"/>
      <x:c r="BT1508" s="54" t="b">
        <x:v>1</x:v>
      </x:c>
      <x:c r="BU1508" s="37" t="str">
        <x:v>مهمة جاهزة لأول رصد</x:v>
      </x:c>
      <x:c r="BV1508" s="37" t="str">
        <x:v>1 L Colored Water Bottle - with Straw — Pink</x:v>
      </x:c>
      <x:c r="BW150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8" s="60" t="n">
        <x:v>46233</x:v>
      </x:c>
      <x:c r="BY1508" s="60" t="n">
        <x:v>46233</x:v>
      </x:c>
    </x:row>
    <x:row r="1509">
      <x:c r="A1509" s="37" t="str">
        <x:v>مهمة جمع أولية</x:v>
      </x:c>
      <x:c r="B1509" s="37" t="str">
        <x:v>INSTTASK-1B0E8D355428</x:v>
      </x:c>
      <x:c r="C1509" s="37" t="str">
        <x:v>VAR-BEEBF9E3DD2792|EG-063|STORE|PENDING</x:v>
      </x:c>
      <x:c r="D1509" s="37" t="str">
        <x:v>VAR-BEEBF9E3DD2792|EG-063|STORE</x:v>
      </x:c>
      <x:c r="E1509" s="37" t="str">
        <x:v>VAR-BEEBF9E3DD2792</x:v>
      </x:c>
      <x:c r="F1509" s="37" t="str">
        <x:v>MOD-79714C5368AE18</x:v>
      </x:c>
      <x:c r="G1509" s="37" t="str">
        <x:v>Mintra 1 L Colored Water Bottle - with Straw Purple | 1L</x:v>
      </x:c>
      <x:c r="H1509" s="37" t="str">
        <x:v>المطبخ والأدوات المنزلية</x:v>
      </x:c>
      <x:c r="I1509" s="37" t="str">
        <x:v>زجاجات مياه ومشروبات</x:v>
      </x:c>
      <x:c r="J1509" s="37" t="str">
        <x:v>Mintra</x:v>
      </x:c>
      <x:c r="K1509" s="37" t="str">
        <x:v>1 L Colored Water Bottle - with Straw</x:v>
      </x:c>
      <x:c r="L1509" s="37" t="str">
        <x:v>Purple</x:v>
      </x:c>
      <x:c r="M1509" s="37"/>
      <x:c r="N1509" s="37"/>
      <x:c r="O1509" s="37" t="str">
        <x:v>purple</x:v>
      </x:c>
      <x:c r="P1509" s="37" t="str">
        <x:v>18149</x:v>
      </x:c>
      <x:c r="Q1509" s="37"/>
      <x:c r="R1509" s="37" t="str">
        <x:v>EG-063</x:v>
      </x:c>
      <x:c r="S1509" s="37" t="str">
        <x:v>Mintra</x:v>
      </x:c>
      <x:c r="T1509" s="37" t="str">
        <x:v>A</x:v>
      </x:c>
      <x:c r="U1509" s="37"/>
      <x:c r="V1509" s="37"/>
      <x:c r="W1509" s="37" t="str">
        <x:v>https://mintra.eg/products/water-bottle-1-l-with-straw</x:v>
      </x:c>
      <x:c r="X1509" s="37" t="str">
        <x:v>تغذية منتجات</x:v>
      </x:c>
      <x:c r="Y1509" s="37"/>
      <x:c r="Z1509" s="37"/>
      <x:c r="AA1509" s="37"/>
      <x:c r="AB1509" s="37"/>
      <x:c r="AC1509" s="37"/>
      <x:c r="AD1509" s="37"/>
      <x:c r="AE1509" s="37"/>
      <x:c r="AF1509" s="56"/>
      <x:c r="AG1509" s="56"/>
      <x:c r="AH1509" s="56"/>
      <x:c r="AI1509" s="58"/>
      <x:c r="AJ1509" s="56"/>
      <x:c r="AK1509" s="56"/>
      <x:c r="AL1509" s="56"/>
      <x:c r="AM1509" s="56"/>
      <x:c r="AN1509" s="56"/>
      <x:c r="AO1509" s="56" t="str">
        <x:f>IF(OR(AF1509="",AD1509=""),"",AF1509*AD1509+IF(AG1509="",0,AG1509)+IF(AH1509="",0,AH1509)+IF(AJ1509="",0,AJ1509)+IF(AK1509="",0,AK1509)+IF(AL1509="",0,AL1509)+IF(AM1509="",0,AM1509))</x:f>
      </x:c>
      <x:c r="AP1509" s="56"/>
      <x:c r="AQ1509" s="56" t="str">
        <x:f>IF(OR(AO1509="",AP1509=""),"",AO1509-AP1509)</x:f>
      </x:c>
      <x:c r="AR1509" s="58" t="str">
        <x:f>IF(OR(AP1509="",AP1509=0,AQ1509=""),"",AQ1509/AP1509)</x:f>
      </x:c>
      <x:c r="AS1509" s="58"/>
      <x:c r="AT1509" s="37"/>
      <x:c r="AU1509" s="37"/>
      <x:c r="AV1509" s="37"/>
      <x:c r="AW1509" s="56"/>
      <x:c r="AX1509" s="56"/>
      <x:c r="AY1509" s="37"/>
      <x:c r="AZ1509" s="37"/>
      <x:c r="BA1509" s="37"/>
      <x:c r="BB1509" s="37"/>
      <x:c r="BC1509" s="37"/>
      <x:c r="BD1509" s="60"/>
      <x:c r="BE1509" s="60"/>
      <x:c r="BF1509" s="37"/>
      <x:c r="BG1509" s="37"/>
      <x:c r="BH1509" s="37" t="str">
        <x:v>https://mintra.eg/products/water-bottle-1-l-with-straw</x:v>
      </x:c>
      <x:c r="BI1509" s="37"/>
      <x:c r="BJ1509" s="37" t="str">
        <x:v>لم يبدأ</x:v>
      </x:c>
      <x:c r="BK1509" s="60" t="n">
        <x:v>46233</x:v>
      </x:c>
      <x:c r="BL1509" s="60"/>
      <x:c r="BM1509" s="60"/>
      <x:c r="BN1509" s="62" t="str">
        <x:f>IF(BM1509="","",(NOW()-BM1509)*24)</x:f>
      </x:c>
      <x:c r="BO1509" s="37" t="str">
        <x:f>IF(BM1509="","لم يُرصد",IF(BT1509&lt;&gt;TRUE,"غير نشط",IF(BP1509="فشل","فشل حالي",IF(BN1509&lt;=12,"حديث",IF(BN1509&lt;=24,"متأخر","قديم")))))</x:f>
        <x:v>لم يُرصد</x:v>
      </x:c>
      <x:c r="BP1509" s="37" t="str">
        <x:v>بانتظار رصد التقسيط</x:v>
      </x:c>
      <x:c r="BQ1509" s="37" t="n">
        <x:v>0</x:v>
      </x:c>
      <x:c r="BR1509" s="37"/>
      <x:c r="BS1509" s="37"/>
      <x:c r="BT1509" s="54" t="b">
        <x:v>1</x:v>
      </x:c>
      <x:c r="BU1509" s="37" t="str">
        <x:v>مهمة جاهزة لأول رصد</x:v>
      </x:c>
      <x:c r="BV1509" s="37" t="str">
        <x:v>1 L Colored Water Bottle - with Straw — Purple</x:v>
      </x:c>
      <x:c r="BW150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09" s="60" t="n">
        <x:v>46233</x:v>
      </x:c>
      <x:c r="BY1509" s="60" t="n">
        <x:v>46233</x:v>
      </x:c>
    </x:row>
    <x:row r="1510">
      <x:c r="A1510" s="37" t="str">
        <x:v>مهمة جمع أولية</x:v>
      </x:c>
      <x:c r="B1510" s="37" t="str">
        <x:v>INSTTASK-842B96A27494</x:v>
      </x:c>
      <x:c r="C1510" s="37" t="str">
        <x:v>VAR-0EC005DEC93CC3|EG-063|STORE|PENDING</x:v>
      </x:c>
      <x:c r="D1510" s="37" t="str">
        <x:v>VAR-0EC005DEC93CC3|EG-063|STORE</x:v>
      </x:c>
      <x:c r="E1510" s="37" t="str">
        <x:v>VAR-0EC005DEC93CC3</x:v>
      </x:c>
      <x:c r="F1510" s="37" t="str">
        <x:v>MOD-1D43F3504A9CB3</x:v>
      </x:c>
      <x:c r="G1510" s="37" t="str">
        <x:v>Mintra 1 L Transparent Water Bottle Blue | 1L</x:v>
      </x:c>
      <x:c r="H1510" s="37" t="str">
        <x:v>المطبخ والأدوات المنزلية</x:v>
      </x:c>
      <x:c r="I1510" s="37" t="str">
        <x:v>زجاجات مياه ومشروبات</x:v>
      </x:c>
      <x:c r="J1510" s="37" t="str">
        <x:v>Mintra</x:v>
      </x:c>
      <x:c r="K1510" s="37" t="str">
        <x:v>1 L Transparent Water Bottle</x:v>
      </x:c>
      <x:c r="L1510" s="37" t="str">
        <x:v>Blue</x:v>
      </x:c>
      <x:c r="M1510" s="37"/>
      <x:c r="N1510" s="37"/>
      <x:c r="O1510" s="37" t="str">
        <x:v>blue</x:v>
      </x:c>
      <x:c r="P1510" s="37" t="str">
        <x:v>07388</x:v>
      </x:c>
      <x:c r="Q1510" s="37"/>
      <x:c r="R1510" s="37" t="str">
        <x:v>EG-063</x:v>
      </x:c>
      <x:c r="S1510" s="37" t="str">
        <x:v>Mintra</x:v>
      </x:c>
      <x:c r="T1510" s="37" t="str">
        <x:v>A</x:v>
      </x:c>
      <x:c r="U1510" s="37"/>
      <x:c r="V1510" s="37"/>
      <x:c r="W1510" s="37" t="str">
        <x:v>https://mintra.eg/products/water-bottle-1-l-_-%C2%A9-_o%C9%AF_oeo_-%C2%A9-o%C9%AF-a</x:v>
      </x:c>
      <x:c r="X1510" s="37" t="str">
        <x:v>تغذية منتجات</x:v>
      </x:c>
      <x:c r="Y1510" s="37"/>
      <x:c r="Z1510" s="37"/>
      <x:c r="AA1510" s="37"/>
      <x:c r="AB1510" s="37"/>
      <x:c r="AC1510" s="37"/>
      <x:c r="AD1510" s="37"/>
      <x:c r="AE1510" s="37"/>
      <x:c r="AF1510" s="56"/>
      <x:c r="AG1510" s="56"/>
      <x:c r="AH1510" s="56"/>
      <x:c r="AI1510" s="58"/>
      <x:c r="AJ1510" s="56"/>
      <x:c r="AK1510" s="56"/>
      <x:c r="AL1510" s="56"/>
      <x:c r="AM1510" s="56"/>
      <x:c r="AN1510" s="56"/>
      <x:c r="AO1510" s="56" t="str">
        <x:f>IF(OR(AF1510="",AD1510=""),"",AF1510*AD1510+IF(AG1510="",0,AG1510)+IF(AH1510="",0,AH1510)+IF(AJ1510="",0,AJ1510)+IF(AK1510="",0,AK1510)+IF(AL1510="",0,AL1510)+IF(AM1510="",0,AM1510))</x:f>
      </x:c>
      <x:c r="AP1510" s="56"/>
      <x:c r="AQ1510" s="56" t="str">
        <x:f>IF(OR(AO1510="",AP1510=""),"",AO1510-AP1510)</x:f>
      </x:c>
      <x:c r="AR1510" s="58" t="str">
        <x:f>IF(OR(AP1510="",AP1510=0,AQ1510=""),"",AQ1510/AP1510)</x:f>
      </x:c>
      <x:c r="AS1510" s="58"/>
      <x:c r="AT1510" s="37"/>
      <x:c r="AU1510" s="37"/>
      <x:c r="AV1510" s="37"/>
      <x:c r="AW1510" s="56"/>
      <x:c r="AX1510" s="56"/>
      <x:c r="AY1510" s="37"/>
      <x:c r="AZ1510" s="37"/>
      <x:c r="BA1510" s="37"/>
      <x:c r="BB1510" s="37"/>
      <x:c r="BC1510" s="37"/>
      <x:c r="BD1510" s="60"/>
      <x:c r="BE1510" s="60"/>
      <x:c r="BF1510" s="37"/>
      <x:c r="BG1510" s="37"/>
      <x:c r="BH1510" s="37" t="str">
        <x:v>https://mintra.eg/products/water-bottle-1-l-_-%C2%A9-_o%C9%AF_oeo_-%C2%A9-o%C9%AF-a</x:v>
      </x:c>
      <x:c r="BI1510" s="37"/>
      <x:c r="BJ1510" s="37" t="str">
        <x:v>لم يبدأ</x:v>
      </x:c>
      <x:c r="BK1510" s="60" t="n">
        <x:v>46233</x:v>
      </x:c>
      <x:c r="BL1510" s="60"/>
      <x:c r="BM1510" s="60"/>
      <x:c r="BN1510" s="62" t="str">
        <x:f>IF(BM1510="","",(NOW()-BM1510)*24)</x:f>
      </x:c>
      <x:c r="BO1510" s="37" t="str">
        <x:f>IF(BM1510="","لم يُرصد",IF(BT1510&lt;&gt;TRUE,"غير نشط",IF(BP1510="فشل","فشل حالي",IF(BN1510&lt;=12,"حديث",IF(BN1510&lt;=24,"متأخر","قديم")))))</x:f>
        <x:v>لم يُرصد</x:v>
      </x:c>
      <x:c r="BP1510" s="37" t="str">
        <x:v>بانتظار رصد التقسيط</x:v>
      </x:c>
      <x:c r="BQ1510" s="37" t="n">
        <x:v>0</x:v>
      </x:c>
      <x:c r="BR1510" s="37"/>
      <x:c r="BS1510" s="37"/>
      <x:c r="BT1510" s="54" t="b">
        <x:v>1</x:v>
      </x:c>
      <x:c r="BU1510" s="37" t="str">
        <x:v>مهمة جاهزة لأول رصد</x:v>
      </x:c>
      <x:c r="BV1510" s="37" t="str">
        <x:v>1 L Transparent Water Bottle — Blue</x:v>
      </x:c>
      <x:c r="BW151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0" s="60" t="n">
        <x:v>46233</x:v>
      </x:c>
      <x:c r="BY1510" s="60" t="n">
        <x:v>46233</x:v>
      </x:c>
    </x:row>
    <x:row r="1511">
      <x:c r="A1511" s="37" t="str">
        <x:v>مهمة جمع أولية</x:v>
      </x:c>
      <x:c r="B1511" s="37" t="str">
        <x:v>INSTTASK-00B766EC5E4E</x:v>
      </x:c>
      <x:c r="C1511" s="37" t="str">
        <x:v>VAR-EA425914D84A19|EG-063|STORE|PENDING</x:v>
      </x:c>
      <x:c r="D1511" s="37" t="str">
        <x:v>VAR-EA425914D84A19|EG-063|STORE</x:v>
      </x:c>
      <x:c r="E1511" s="37" t="str">
        <x:v>VAR-EA425914D84A19</x:v>
      </x:c>
      <x:c r="F1511" s="37" t="str">
        <x:v>MOD-1D43F3504A9CB3</x:v>
      </x:c>
      <x:c r="G1511" s="37" t="str">
        <x:v>Mintra 1 L Transparent Water Bottle Green | 1L</x:v>
      </x:c>
      <x:c r="H1511" s="37" t="str">
        <x:v>المطبخ والأدوات المنزلية</x:v>
      </x:c>
      <x:c r="I1511" s="37" t="str">
        <x:v>زجاجات مياه ومشروبات</x:v>
      </x:c>
      <x:c r="J1511" s="37" t="str">
        <x:v>Mintra</x:v>
      </x:c>
      <x:c r="K1511" s="37" t="str">
        <x:v>1 L Transparent Water Bottle</x:v>
      </x:c>
      <x:c r="L1511" s="37" t="str">
        <x:v>Green</x:v>
      </x:c>
      <x:c r="M1511" s="37"/>
      <x:c r="N1511" s="37"/>
      <x:c r="O1511" s="37" t="str">
        <x:v>green</x:v>
      </x:c>
      <x:c r="P1511" s="37" t="str">
        <x:v>07389</x:v>
      </x:c>
      <x:c r="Q1511" s="37"/>
      <x:c r="R1511" s="37" t="str">
        <x:v>EG-063</x:v>
      </x:c>
      <x:c r="S1511" s="37" t="str">
        <x:v>Mintra</x:v>
      </x:c>
      <x:c r="T1511" s="37" t="str">
        <x:v>A</x:v>
      </x:c>
      <x:c r="U1511" s="37"/>
      <x:c r="V1511" s="37"/>
      <x:c r="W1511" s="37" t="str">
        <x:v>https://mintra.eg/products/water-bottle-1-l-_-%C2%A9-_o%C9%AF_oeo_-%C2%A9-o%C9%AF-a</x:v>
      </x:c>
      <x:c r="X1511" s="37" t="str">
        <x:v>تغذية منتجات</x:v>
      </x:c>
      <x:c r="Y1511" s="37"/>
      <x:c r="Z1511" s="37"/>
      <x:c r="AA1511" s="37"/>
      <x:c r="AB1511" s="37"/>
      <x:c r="AC1511" s="37"/>
      <x:c r="AD1511" s="37"/>
      <x:c r="AE1511" s="37"/>
      <x:c r="AF1511" s="56"/>
      <x:c r="AG1511" s="56"/>
      <x:c r="AH1511" s="56"/>
      <x:c r="AI1511" s="58"/>
      <x:c r="AJ1511" s="56"/>
      <x:c r="AK1511" s="56"/>
      <x:c r="AL1511" s="56"/>
      <x:c r="AM1511" s="56"/>
      <x:c r="AN1511" s="56"/>
      <x:c r="AO1511" s="56" t="str">
        <x:f>IF(OR(AF1511="",AD1511=""),"",AF1511*AD1511+IF(AG1511="",0,AG1511)+IF(AH1511="",0,AH1511)+IF(AJ1511="",0,AJ1511)+IF(AK1511="",0,AK1511)+IF(AL1511="",0,AL1511)+IF(AM1511="",0,AM1511))</x:f>
      </x:c>
      <x:c r="AP1511" s="56"/>
      <x:c r="AQ1511" s="56" t="str">
        <x:f>IF(OR(AO1511="",AP1511=""),"",AO1511-AP1511)</x:f>
      </x:c>
      <x:c r="AR1511" s="58" t="str">
        <x:f>IF(OR(AP1511="",AP1511=0,AQ1511=""),"",AQ1511/AP1511)</x:f>
      </x:c>
      <x:c r="AS1511" s="58"/>
      <x:c r="AT1511" s="37"/>
      <x:c r="AU1511" s="37"/>
      <x:c r="AV1511" s="37"/>
      <x:c r="AW1511" s="56"/>
      <x:c r="AX1511" s="56"/>
      <x:c r="AY1511" s="37"/>
      <x:c r="AZ1511" s="37"/>
      <x:c r="BA1511" s="37"/>
      <x:c r="BB1511" s="37"/>
      <x:c r="BC1511" s="37"/>
      <x:c r="BD1511" s="60"/>
      <x:c r="BE1511" s="60"/>
      <x:c r="BF1511" s="37"/>
      <x:c r="BG1511" s="37"/>
      <x:c r="BH1511" s="37" t="str">
        <x:v>https://mintra.eg/products/water-bottle-1-l-_-%C2%A9-_o%C9%AF_oeo_-%C2%A9-o%C9%AF-a</x:v>
      </x:c>
      <x:c r="BI1511" s="37"/>
      <x:c r="BJ1511" s="37" t="str">
        <x:v>لم يبدأ</x:v>
      </x:c>
      <x:c r="BK1511" s="60" t="n">
        <x:v>46233</x:v>
      </x:c>
      <x:c r="BL1511" s="60"/>
      <x:c r="BM1511" s="60"/>
      <x:c r="BN1511" s="62" t="str">
        <x:f>IF(BM1511="","",(NOW()-BM1511)*24)</x:f>
      </x:c>
      <x:c r="BO1511" s="37" t="str">
        <x:f>IF(BM1511="","لم يُرصد",IF(BT1511&lt;&gt;TRUE,"غير نشط",IF(BP1511="فشل","فشل حالي",IF(BN1511&lt;=12,"حديث",IF(BN1511&lt;=24,"متأخر","قديم")))))</x:f>
        <x:v>لم يُرصد</x:v>
      </x:c>
      <x:c r="BP1511" s="37" t="str">
        <x:v>بانتظار رصد التقسيط</x:v>
      </x:c>
      <x:c r="BQ1511" s="37" t="n">
        <x:v>0</x:v>
      </x:c>
      <x:c r="BR1511" s="37"/>
      <x:c r="BS1511" s="37"/>
      <x:c r="BT1511" s="54" t="b">
        <x:v>1</x:v>
      </x:c>
      <x:c r="BU1511" s="37" t="str">
        <x:v>مهمة جاهزة لأول رصد</x:v>
      </x:c>
      <x:c r="BV1511" s="37" t="str">
        <x:v>1 L Transparent Water Bottle — Green</x:v>
      </x:c>
      <x:c r="BW151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1" s="60" t="n">
        <x:v>46233</x:v>
      </x:c>
      <x:c r="BY1511" s="60" t="n">
        <x:v>46233</x:v>
      </x:c>
    </x:row>
    <x:row r="1512">
      <x:c r="A1512" s="37" t="str">
        <x:v>مهمة جمع أولية</x:v>
      </x:c>
      <x:c r="B1512" s="37" t="str">
        <x:v>INSTTASK-0213AF99812A</x:v>
      </x:c>
      <x:c r="C1512" s="37" t="str">
        <x:v>VAR-9083E3ADC5729F|EG-063|STORE|PENDING</x:v>
      </x:c>
      <x:c r="D1512" s="37" t="str">
        <x:v>VAR-9083E3ADC5729F|EG-063|STORE</x:v>
      </x:c>
      <x:c r="E1512" s="37" t="str">
        <x:v>VAR-9083E3ADC5729F</x:v>
      </x:c>
      <x:c r="F1512" s="37" t="str">
        <x:v>MOD-1D43F3504A9CB3</x:v>
      </x:c>
      <x:c r="G1512" s="37" t="str">
        <x:v>Mintra 1 L Transparent Water Bottle Grey | 1L</x:v>
      </x:c>
      <x:c r="H1512" s="37" t="str">
        <x:v>المطبخ والأدوات المنزلية</x:v>
      </x:c>
      <x:c r="I1512" s="37" t="str">
        <x:v>زجاجات مياه ومشروبات</x:v>
      </x:c>
      <x:c r="J1512" s="37" t="str">
        <x:v>Mintra</x:v>
      </x:c>
      <x:c r="K1512" s="37" t="str">
        <x:v>1 L Transparent Water Bottle</x:v>
      </x:c>
      <x:c r="L1512" s="37" t="str">
        <x:v>Grey</x:v>
      </x:c>
      <x:c r="M1512" s="37"/>
      <x:c r="N1512" s="37"/>
      <x:c r="O1512" s="37" t="str">
        <x:v>grey</x:v>
      </x:c>
      <x:c r="P1512" s="37" t="str">
        <x:v>07381</x:v>
      </x:c>
      <x:c r="Q1512" s="37"/>
      <x:c r="R1512" s="37" t="str">
        <x:v>EG-063</x:v>
      </x:c>
      <x:c r="S1512" s="37" t="str">
        <x:v>Mintra</x:v>
      </x:c>
      <x:c r="T1512" s="37" t="str">
        <x:v>A</x:v>
      </x:c>
      <x:c r="U1512" s="37"/>
      <x:c r="V1512" s="37"/>
      <x:c r="W1512" s="37" t="str">
        <x:v>https://mintra.eg/products/water-bottle-1-l-_-%C2%A9-_o%C9%AF_oeo_-%C2%A9-o%C9%AF-a</x:v>
      </x:c>
      <x:c r="X1512" s="37" t="str">
        <x:v>تغذية منتجات</x:v>
      </x:c>
      <x:c r="Y1512" s="37"/>
      <x:c r="Z1512" s="37"/>
      <x:c r="AA1512" s="37"/>
      <x:c r="AB1512" s="37"/>
      <x:c r="AC1512" s="37"/>
      <x:c r="AD1512" s="37"/>
      <x:c r="AE1512" s="37"/>
      <x:c r="AF1512" s="56"/>
      <x:c r="AG1512" s="56"/>
      <x:c r="AH1512" s="56"/>
      <x:c r="AI1512" s="58"/>
      <x:c r="AJ1512" s="56"/>
      <x:c r="AK1512" s="56"/>
      <x:c r="AL1512" s="56"/>
      <x:c r="AM1512" s="56"/>
      <x:c r="AN1512" s="56"/>
      <x:c r="AO1512" s="56" t="str">
        <x:f>IF(OR(AF1512="",AD1512=""),"",AF1512*AD1512+IF(AG1512="",0,AG1512)+IF(AH1512="",0,AH1512)+IF(AJ1512="",0,AJ1512)+IF(AK1512="",0,AK1512)+IF(AL1512="",0,AL1512)+IF(AM1512="",0,AM1512))</x:f>
      </x:c>
      <x:c r="AP1512" s="56"/>
      <x:c r="AQ1512" s="56" t="str">
        <x:f>IF(OR(AO1512="",AP1512=""),"",AO1512-AP1512)</x:f>
      </x:c>
      <x:c r="AR1512" s="58" t="str">
        <x:f>IF(OR(AP1512="",AP1512=0,AQ1512=""),"",AQ1512/AP1512)</x:f>
      </x:c>
      <x:c r="AS1512" s="58"/>
      <x:c r="AT1512" s="37"/>
      <x:c r="AU1512" s="37"/>
      <x:c r="AV1512" s="37"/>
      <x:c r="AW1512" s="56"/>
      <x:c r="AX1512" s="56"/>
      <x:c r="AY1512" s="37"/>
      <x:c r="AZ1512" s="37"/>
      <x:c r="BA1512" s="37"/>
      <x:c r="BB1512" s="37"/>
      <x:c r="BC1512" s="37"/>
      <x:c r="BD1512" s="60"/>
      <x:c r="BE1512" s="60"/>
      <x:c r="BF1512" s="37"/>
      <x:c r="BG1512" s="37"/>
      <x:c r="BH1512" s="37" t="str">
        <x:v>https://mintra.eg/products/water-bottle-1-l-_-%C2%A9-_o%C9%AF_oeo_-%C2%A9-o%C9%AF-a</x:v>
      </x:c>
      <x:c r="BI1512" s="37"/>
      <x:c r="BJ1512" s="37" t="str">
        <x:v>لم يبدأ</x:v>
      </x:c>
      <x:c r="BK1512" s="60" t="n">
        <x:v>46233</x:v>
      </x:c>
      <x:c r="BL1512" s="60"/>
      <x:c r="BM1512" s="60"/>
      <x:c r="BN1512" s="62" t="str">
        <x:f>IF(BM1512="","",(NOW()-BM1512)*24)</x:f>
      </x:c>
      <x:c r="BO1512" s="37" t="str">
        <x:f>IF(BM1512="","لم يُرصد",IF(BT1512&lt;&gt;TRUE,"غير نشط",IF(BP1512="فشل","فشل حالي",IF(BN1512&lt;=12,"حديث",IF(BN1512&lt;=24,"متأخر","قديم")))))</x:f>
        <x:v>لم يُرصد</x:v>
      </x:c>
      <x:c r="BP1512" s="37" t="str">
        <x:v>بانتظار رصد التقسيط</x:v>
      </x:c>
      <x:c r="BQ1512" s="37" t="n">
        <x:v>0</x:v>
      </x:c>
      <x:c r="BR1512" s="37"/>
      <x:c r="BS1512" s="37"/>
      <x:c r="BT1512" s="54" t="b">
        <x:v>1</x:v>
      </x:c>
      <x:c r="BU1512" s="37" t="str">
        <x:v>مهمة جاهزة لأول رصد</x:v>
      </x:c>
      <x:c r="BV1512" s="37" t="str">
        <x:v>1 L Transparent Water Bottle — Grey</x:v>
      </x:c>
      <x:c r="BW151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2" s="60" t="n">
        <x:v>46233</x:v>
      </x:c>
      <x:c r="BY1512" s="60" t="n">
        <x:v>46233</x:v>
      </x:c>
    </x:row>
    <x:row r="1513">
      <x:c r="A1513" s="37" t="str">
        <x:v>مهمة جمع أولية</x:v>
      </x:c>
      <x:c r="B1513" s="37" t="str">
        <x:v>INSTTASK-03A613D3FB4C</x:v>
      </x:c>
      <x:c r="C1513" s="37" t="str">
        <x:v>VAR-563B4465306A10|EG-063|STORE|PENDING</x:v>
      </x:c>
      <x:c r="D1513" s="37" t="str">
        <x:v>VAR-563B4465306A10|EG-063|STORE</x:v>
      </x:c>
      <x:c r="E1513" s="37" t="str">
        <x:v>VAR-563B4465306A10</x:v>
      </x:c>
      <x:c r="F1513" s="37" t="str">
        <x:v>MOD-1D43F3504A9CB3</x:v>
      </x:c>
      <x:c r="G1513" s="37" t="str">
        <x:v>Mintra 1 L Transparent Water Bottle Neon Green | 1L | green / neon green</x:v>
      </x:c>
      <x:c r="H1513" s="37" t="str">
        <x:v>المطبخ والأدوات المنزلية</x:v>
      </x:c>
      <x:c r="I1513" s="37" t="str">
        <x:v>زجاجات مياه ومشروبات</x:v>
      </x:c>
      <x:c r="J1513" s="37" t="str">
        <x:v>Mintra</x:v>
      </x:c>
      <x:c r="K1513" s="37" t="str">
        <x:v>1 L Transparent Water Bottle</x:v>
      </x:c>
      <x:c r="L1513" s="37" t="str">
        <x:v>Neon Green</x:v>
      </x:c>
      <x:c r="M1513" s="37"/>
      <x:c r="N1513" s="37"/>
      <x:c r="O1513" s="37" t="str">
        <x:v>green / neon green</x:v>
      </x:c>
      <x:c r="P1513" s="37" t="str">
        <x:v>07387</x:v>
      </x:c>
      <x:c r="Q1513" s="37"/>
      <x:c r="R1513" s="37" t="str">
        <x:v>EG-063</x:v>
      </x:c>
      <x:c r="S1513" s="37" t="str">
        <x:v>Mintra</x:v>
      </x:c>
      <x:c r="T1513" s="37" t="str">
        <x:v>A</x:v>
      </x:c>
      <x:c r="U1513" s="37"/>
      <x:c r="V1513" s="37"/>
      <x:c r="W1513" s="37" t="str">
        <x:v>https://mintra.eg/products/water-bottle-1-l-_-%C2%A9-_o%C9%AF_oeo_-%C2%A9-o%C9%AF-a</x:v>
      </x:c>
      <x:c r="X1513" s="37" t="str">
        <x:v>تغذية منتجات</x:v>
      </x:c>
      <x:c r="Y1513" s="37"/>
      <x:c r="Z1513" s="37"/>
      <x:c r="AA1513" s="37"/>
      <x:c r="AB1513" s="37"/>
      <x:c r="AC1513" s="37"/>
      <x:c r="AD1513" s="37"/>
      <x:c r="AE1513" s="37"/>
      <x:c r="AF1513" s="56"/>
      <x:c r="AG1513" s="56"/>
      <x:c r="AH1513" s="56"/>
      <x:c r="AI1513" s="58"/>
      <x:c r="AJ1513" s="56"/>
      <x:c r="AK1513" s="56"/>
      <x:c r="AL1513" s="56"/>
      <x:c r="AM1513" s="56"/>
      <x:c r="AN1513" s="56"/>
      <x:c r="AO1513" s="56" t="str">
        <x:f>IF(OR(AF1513="",AD1513=""),"",AF1513*AD1513+IF(AG1513="",0,AG1513)+IF(AH1513="",0,AH1513)+IF(AJ1513="",0,AJ1513)+IF(AK1513="",0,AK1513)+IF(AL1513="",0,AL1513)+IF(AM1513="",0,AM1513))</x:f>
      </x:c>
      <x:c r="AP1513" s="56"/>
      <x:c r="AQ1513" s="56" t="str">
        <x:f>IF(OR(AO1513="",AP1513=""),"",AO1513-AP1513)</x:f>
      </x:c>
      <x:c r="AR1513" s="58" t="str">
        <x:f>IF(OR(AP1513="",AP1513=0,AQ1513=""),"",AQ1513/AP1513)</x:f>
      </x:c>
      <x:c r="AS1513" s="58"/>
      <x:c r="AT1513" s="37"/>
      <x:c r="AU1513" s="37"/>
      <x:c r="AV1513" s="37"/>
      <x:c r="AW1513" s="56"/>
      <x:c r="AX1513" s="56"/>
      <x:c r="AY1513" s="37"/>
      <x:c r="AZ1513" s="37"/>
      <x:c r="BA1513" s="37"/>
      <x:c r="BB1513" s="37"/>
      <x:c r="BC1513" s="37"/>
      <x:c r="BD1513" s="60"/>
      <x:c r="BE1513" s="60"/>
      <x:c r="BF1513" s="37"/>
      <x:c r="BG1513" s="37"/>
      <x:c r="BH1513" s="37" t="str">
        <x:v>https://mintra.eg/products/water-bottle-1-l-_-%C2%A9-_o%C9%AF_oeo_-%C2%A9-o%C9%AF-a</x:v>
      </x:c>
      <x:c r="BI1513" s="37"/>
      <x:c r="BJ1513" s="37" t="str">
        <x:v>لم يبدأ</x:v>
      </x:c>
      <x:c r="BK1513" s="60" t="n">
        <x:v>46233</x:v>
      </x:c>
      <x:c r="BL1513" s="60"/>
      <x:c r="BM1513" s="60"/>
      <x:c r="BN1513" s="62" t="str">
        <x:f>IF(BM1513="","",(NOW()-BM1513)*24)</x:f>
      </x:c>
      <x:c r="BO1513" s="37" t="str">
        <x:f>IF(BM1513="","لم يُرصد",IF(BT1513&lt;&gt;TRUE,"غير نشط",IF(BP1513="فشل","فشل حالي",IF(BN1513&lt;=12,"حديث",IF(BN1513&lt;=24,"متأخر","قديم")))))</x:f>
        <x:v>لم يُرصد</x:v>
      </x:c>
      <x:c r="BP1513" s="37" t="str">
        <x:v>بانتظار رصد التقسيط</x:v>
      </x:c>
      <x:c r="BQ1513" s="37" t="n">
        <x:v>0</x:v>
      </x:c>
      <x:c r="BR1513" s="37"/>
      <x:c r="BS1513" s="37"/>
      <x:c r="BT1513" s="54" t="b">
        <x:v>1</x:v>
      </x:c>
      <x:c r="BU1513" s="37" t="str">
        <x:v>مهمة جاهزة لأول رصد</x:v>
      </x:c>
      <x:c r="BV1513" s="37" t="str">
        <x:v>1 L Transparent Water Bottle — Neon Green</x:v>
      </x:c>
      <x:c r="BW151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3" s="60" t="n">
        <x:v>46233</x:v>
      </x:c>
      <x:c r="BY1513" s="60" t="n">
        <x:v>46233</x:v>
      </x:c>
    </x:row>
    <x:row r="1514">
      <x:c r="A1514" s="37" t="str">
        <x:v>مهمة جمع أولية</x:v>
      </x:c>
      <x:c r="B1514" s="37" t="str">
        <x:v>INSTTASK-967FDDE87F53</x:v>
      </x:c>
      <x:c r="C1514" s="37" t="str">
        <x:v>VAR-CE98EA3AEC0F6B|EG-063|STORE|PENDING</x:v>
      </x:c>
      <x:c r="D1514" s="37" t="str">
        <x:v>VAR-CE98EA3AEC0F6B|EG-063|STORE</x:v>
      </x:c>
      <x:c r="E1514" s="37" t="str">
        <x:v>VAR-CE98EA3AEC0F6B</x:v>
      </x:c>
      <x:c r="F1514" s="37" t="str">
        <x:v>MOD-1D43F3504A9CB3</x:v>
      </x:c>
      <x:c r="G1514" s="37" t="str">
        <x:v>Mintra 1 L Transparent Water Bottle Neon Orange | 1L | neon orange / orange</x:v>
      </x:c>
      <x:c r="H1514" s="37" t="str">
        <x:v>المطبخ والأدوات المنزلية</x:v>
      </x:c>
      <x:c r="I1514" s="37" t="str">
        <x:v>زجاجات مياه ومشروبات</x:v>
      </x:c>
      <x:c r="J1514" s="37" t="str">
        <x:v>Mintra</x:v>
      </x:c>
      <x:c r="K1514" s="37" t="str">
        <x:v>1 L Transparent Water Bottle</x:v>
      </x:c>
      <x:c r="L1514" s="37" t="str">
        <x:v>Neon Orange</x:v>
      </x:c>
      <x:c r="M1514" s="37"/>
      <x:c r="N1514" s="37"/>
      <x:c r="O1514" s="37" t="str">
        <x:v>neon orange / orange</x:v>
      </x:c>
      <x:c r="P1514" s="37" t="str">
        <x:v>07386</x:v>
      </x:c>
      <x:c r="Q1514" s="37"/>
      <x:c r="R1514" s="37" t="str">
        <x:v>EG-063</x:v>
      </x:c>
      <x:c r="S1514" s="37" t="str">
        <x:v>Mintra</x:v>
      </x:c>
      <x:c r="T1514" s="37" t="str">
        <x:v>A</x:v>
      </x:c>
      <x:c r="U1514" s="37"/>
      <x:c r="V1514" s="37"/>
      <x:c r="W1514" s="37" t="str">
        <x:v>https://mintra.eg/products/water-bottle-1-l-_-%C2%A9-_o%C9%AF_oeo_-%C2%A9-o%C9%AF-a</x:v>
      </x:c>
      <x:c r="X1514" s="37" t="str">
        <x:v>تغذية منتجات</x:v>
      </x:c>
      <x:c r="Y1514" s="37"/>
      <x:c r="Z1514" s="37"/>
      <x:c r="AA1514" s="37"/>
      <x:c r="AB1514" s="37"/>
      <x:c r="AC1514" s="37"/>
      <x:c r="AD1514" s="37"/>
      <x:c r="AE1514" s="37"/>
      <x:c r="AF1514" s="56"/>
      <x:c r="AG1514" s="56"/>
      <x:c r="AH1514" s="56"/>
      <x:c r="AI1514" s="58"/>
      <x:c r="AJ1514" s="56"/>
      <x:c r="AK1514" s="56"/>
      <x:c r="AL1514" s="56"/>
      <x:c r="AM1514" s="56"/>
      <x:c r="AN1514" s="56"/>
      <x:c r="AO1514" s="56" t="str">
        <x:f>IF(OR(AF1514="",AD1514=""),"",AF1514*AD1514+IF(AG1514="",0,AG1514)+IF(AH1514="",0,AH1514)+IF(AJ1514="",0,AJ1514)+IF(AK1514="",0,AK1514)+IF(AL1514="",0,AL1514)+IF(AM1514="",0,AM1514))</x:f>
      </x:c>
      <x:c r="AP1514" s="56"/>
      <x:c r="AQ1514" s="56" t="str">
        <x:f>IF(OR(AO1514="",AP1514=""),"",AO1514-AP1514)</x:f>
      </x:c>
      <x:c r="AR1514" s="58" t="str">
        <x:f>IF(OR(AP1514="",AP1514=0,AQ1514=""),"",AQ1514/AP1514)</x:f>
      </x:c>
      <x:c r="AS1514" s="58"/>
      <x:c r="AT1514" s="37"/>
      <x:c r="AU1514" s="37"/>
      <x:c r="AV1514" s="37"/>
      <x:c r="AW1514" s="56"/>
      <x:c r="AX1514" s="56"/>
      <x:c r="AY1514" s="37"/>
      <x:c r="AZ1514" s="37"/>
      <x:c r="BA1514" s="37"/>
      <x:c r="BB1514" s="37"/>
      <x:c r="BC1514" s="37"/>
      <x:c r="BD1514" s="60"/>
      <x:c r="BE1514" s="60"/>
      <x:c r="BF1514" s="37"/>
      <x:c r="BG1514" s="37"/>
      <x:c r="BH1514" s="37" t="str">
        <x:v>https://mintra.eg/products/water-bottle-1-l-_-%C2%A9-_o%C9%AF_oeo_-%C2%A9-o%C9%AF-a</x:v>
      </x:c>
      <x:c r="BI1514" s="37"/>
      <x:c r="BJ1514" s="37" t="str">
        <x:v>لم يبدأ</x:v>
      </x:c>
      <x:c r="BK1514" s="60" t="n">
        <x:v>46233</x:v>
      </x:c>
      <x:c r="BL1514" s="60"/>
      <x:c r="BM1514" s="60"/>
      <x:c r="BN1514" s="62" t="str">
        <x:f>IF(BM1514="","",(NOW()-BM1514)*24)</x:f>
      </x:c>
      <x:c r="BO1514" s="37" t="str">
        <x:f>IF(BM1514="","لم يُرصد",IF(BT1514&lt;&gt;TRUE,"غير نشط",IF(BP1514="فشل","فشل حالي",IF(BN1514&lt;=12,"حديث",IF(BN1514&lt;=24,"متأخر","قديم")))))</x:f>
        <x:v>لم يُرصد</x:v>
      </x:c>
      <x:c r="BP1514" s="37" t="str">
        <x:v>بانتظار رصد التقسيط</x:v>
      </x:c>
      <x:c r="BQ1514" s="37" t="n">
        <x:v>0</x:v>
      </x:c>
      <x:c r="BR1514" s="37"/>
      <x:c r="BS1514" s="37"/>
      <x:c r="BT1514" s="54" t="b">
        <x:v>1</x:v>
      </x:c>
      <x:c r="BU1514" s="37" t="str">
        <x:v>مهمة جاهزة لأول رصد</x:v>
      </x:c>
      <x:c r="BV1514" s="37" t="str">
        <x:v>1 L Transparent Water Bottle — Neon Orange</x:v>
      </x:c>
      <x:c r="BW151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4" s="60" t="n">
        <x:v>46233</x:v>
      </x:c>
      <x:c r="BY1514" s="60" t="n">
        <x:v>46233</x:v>
      </x:c>
    </x:row>
    <x:row r="1515">
      <x:c r="A1515" s="37" t="str">
        <x:v>مهمة جمع أولية</x:v>
      </x:c>
      <x:c r="B1515" s="37" t="str">
        <x:v>INSTTASK-768A2444E2BF</x:v>
      </x:c>
      <x:c r="C1515" s="37" t="str">
        <x:v>VAR-B547C2B85D375F|EG-063|STORE|PENDING</x:v>
      </x:c>
      <x:c r="D1515" s="37" t="str">
        <x:v>VAR-B547C2B85D375F|EG-063|STORE</x:v>
      </x:c>
      <x:c r="E1515" s="37" t="str">
        <x:v>VAR-B547C2B85D375F</x:v>
      </x:c>
      <x:c r="F1515" s="37" t="str">
        <x:v>MOD-1D43F3504A9CB3</x:v>
      </x:c>
      <x:c r="G1515" s="37" t="str">
        <x:v>Mintra 1 L Transparent Water Bottle Neon Pink | 1L | neon pink / pink</x:v>
      </x:c>
      <x:c r="H1515" s="37" t="str">
        <x:v>المطبخ والأدوات المنزلية</x:v>
      </x:c>
      <x:c r="I1515" s="37" t="str">
        <x:v>زجاجات مياه ومشروبات</x:v>
      </x:c>
      <x:c r="J1515" s="37" t="str">
        <x:v>Mintra</x:v>
      </x:c>
      <x:c r="K1515" s="37" t="str">
        <x:v>1 L Transparent Water Bottle</x:v>
      </x:c>
      <x:c r="L1515" s="37" t="str">
        <x:v>Neon Pink</x:v>
      </x:c>
      <x:c r="M1515" s="37"/>
      <x:c r="N1515" s="37"/>
      <x:c r="O1515" s="37" t="str">
        <x:v>neon pink / pink</x:v>
      </x:c>
      <x:c r="P1515" s="37" t="str">
        <x:v>07385</x:v>
      </x:c>
      <x:c r="Q1515" s="37"/>
      <x:c r="R1515" s="37" t="str">
        <x:v>EG-063</x:v>
      </x:c>
      <x:c r="S1515" s="37" t="str">
        <x:v>Mintra</x:v>
      </x:c>
      <x:c r="T1515" s="37" t="str">
        <x:v>A</x:v>
      </x:c>
      <x:c r="U1515" s="37"/>
      <x:c r="V1515" s="37"/>
      <x:c r="W1515" s="37" t="str">
        <x:v>https://mintra.eg/products/water-bottle-1-l-_-%C2%A9-_o%C9%AF_oeo_-%C2%A9-o%C9%AF-a</x:v>
      </x:c>
      <x:c r="X1515" s="37" t="str">
        <x:v>تغذية منتجات</x:v>
      </x:c>
      <x:c r="Y1515" s="37"/>
      <x:c r="Z1515" s="37"/>
      <x:c r="AA1515" s="37"/>
      <x:c r="AB1515" s="37"/>
      <x:c r="AC1515" s="37"/>
      <x:c r="AD1515" s="37"/>
      <x:c r="AE1515" s="37"/>
      <x:c r="AF1515" s="56"/>
      <x:c r="AG1515" s="56"/>
      <x:c r="AH1515" s="56"/>
      <x:c r="AI1515" s="58"/>
      <x:c r="AJ1515" s="56"/>
      <x:c r="AK1515" s="56"/>
      <x:c r="AL1515" s="56"/>
      <x:c r="AM1515" s="56"/>
      <x:c r="AN1515" s="56"/>
      <x:c r="AO1515" s="56" t="str">
        <x:f>IF(OR(AF1515="",AD1515=""),"",AF1515*AD1515+IF(AG1515="",0,AG1515)+IF(AH1515="",0,AH1515)+IF(AJ1515="",0,AJ1515)+IF(AK1515="",0,AK1515)+IF(AL1515="",0,AL1515)+IF(AM1515="",0,AM1515))</x:f>
      </x:c>
      <x:c r="AP1515" s="56"/>
      <x:c r="AQ1515" s="56" t="str">
        <x:f>IF(OR(AO1515="",AP1515=""),"",AO1515-AP1515)</x:f>
      </x:c>
      <x:c r="AR1515" s="58" t="str">
        <x:f>IF(OR(AP1515="",AP1515=0,AQ1515=""),"",AQ1515/AP1515)</x:f>
      </x:c>
      <x:c r="AS1515" s="58"/>
      <x:c r="AT1515" s="37"/>
      <x:c r="AU1515" s="37"/>
      <x:c r="AV1515" s="37"/>
      <x:c r="AW1515" s="56"/>
      <x:c r="AX1515" s="56"/>
      <x:c r="AY1515" s="37"/>
      <x:c r="AZ1515" s="37"/>
      <x:c r="BA1515" s="37"/>
      <x:c r="BB1515" s="37"/>
      <x:c r="BC1515" s="37"/>
      <x:c r="BD1515" s="60"/>
      <x:c r="BE1515" s="60"/>
      <x:c r="BF1515" s="37"/>
      <x:c r="BG1515" s="37"/>
      <x:c r="BH1515" s="37" t="str">
        <x:v>https://mintra.eg/products/water-bottle-1-l-_-%C2%A9-_o%C9%AF_oeo_-%C2%A9-o%C9%AF-a</x:v>
      </x:c>
      <x:c r="BI1515" s="37"/>
      <x:c r="BJ1515" s="37" t="str">
        <x:v>لم يبدأ</x:v>
      </x:c>
      <x:c r="BK1515" s="60" t="n">
        <x:v>46233</x:v>
      </x:c>
      <x:c r="BL1515" s="60"/>
      <x:c r="BM1515" s="60"/>
      <x:c r="BN1515" s="62" t="str">
        <x:f>IF(BM1515="","",(NOW()-BM1515)*24)</x:f>
      </x:c>
      <x:c r="BO1515" s="37" t="str">
        <x:f>IF(BM1515="","لم يُرصد",IF(BT1515&lt;&gt;TRUE,"غير نشط",IF(BP1515="فشل","فشل حالي",IF(BN1515&lt;=12,"حديث",IF(BN1515&lt;=24,"متأخر","قديم")))))</x:f>
        <x:v>لم يُرصد</x:v>
      </x:c>
      <x:c r="BP1515" s="37" t="str">
        <x:v>بانتظار رصد التقسيط</x:v>
      </x:c>
      <x:c r="BQ1515" s="37" t="n">
        <x:v>0</x:v>
      </x:c>
      <x:c r="BR1515" s="37"/>
      <x:c r="BS1515" s="37"/>
      <x:c r="BT1515" s="54" t="b">
        <x:v>1</x:v>
      </x:c>
      <x:c r="BU1515" s="37" t="str">
        <x:v>مهمة جاهزة لأول رصد</x:v>
      </x:c>
      <x:c r="BV1515" s="37" t="str">
        <x:v>1 L Transparent Water Bottle — Neon Pink</x:v>
      </x:c>
      <x:c r="BW151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5" s="60" t="n">
        <x:v>46233</x:v>
      </x:c>
      <x:c r="BY1515" s="60" t="n">
        <x:v>46233</x:v>
      </x:c>
    </x:row>
    <x:row r="1516">
      <x:c r="A1516" s="37" t="str">
        <x:v>مهمة جمع أولية</x:v>
      </x:c>
      <x:c r="B1516" s="37" t="str">
        <x:v>INSTTASK-F272E4B7E3C3</x:v>
      </x:c>
      <x:c r="C1516" s="37" t="str">
        <x:v>VAR-5996330959BC1A|EG-063|STORE|PENDING</x:v>
      </x:c>
      <x:c r="D1516" s="37" t="str">
        <x:v>VAR-5996330959BC1A|EG-063|STORE</x:v>
      </x:c>
      <x:c r="E1516" s="37" t="str">
        <x:v>VAR-5996330959BC1A</x:v>
      </x:c>
      <x:c r="F1516" s="37" t="str">
        <x:v>MOD-1D43F3504A9CB3</x:v>
      </x:c>
      <x:c r="G1516" s="37" t="str">
        <x:v>Mintra 1 L Transparent Water Bottle Neon Yellow | 1L | neon yellow / yellow</x:v>
      </x:c>
      <x:c r="H1516" s="37" t="str">
        <x:v>المطبخ والأدوات المنزلية</x:v>
      </x:c>
      <x:c r="I1516" s="37" t="str">
        <x:v>زجاجات مياه ومشروبات</x:v>
      </x:c>
      <x:c r="J1516" s="37" t="str">
        <x:v>Mintra</x:v>
      </x:c>
      <x:c r="K1516" s="37" t="str">
        <x:v>1 L Transparent Water Bottle</x:v>
      </x:c>
      <x:c r="L1516" s="37" t="str">
        <x:v>Neon Yellow</x:v>
      </x:c>
      <x:c r="M1516" s="37"/>
      <x:c r="N1516" s="37"/>
      <x:c r="O1516" s="37" t="str">
        <x:v>neon yellow / yellow</x:v>
      </x:c>
      <x:c r="P1516" s="37" t="str">
        <x:v>07391</x:v>
      </x:c>
      <x:c r="Q1516" s="37"/>
      <x:c r="R1516" s="37" t="str">
        <x:v>EG-063</x:v>
      </x:c>
      <x:c r="S1516" s="37" t="str">
        <x:v>Mintra</x:v>
      </x:c>
      <x:c r="T1516" s="37" t="str">
        <x:v>A</x:v>
      </x:c>
      <x:c r="U1516" s="37"/>
      <x:c r="V1516" s="37"/>
      <x:c r="W1516" s="37" t="str">
        <x:v>https://mintra.eg/products/water-bottle-1-l-_-%C2%A9-_o%C9%AF_oeo_-%C2%A9-o%C9%AF-a</x:v>
      </x:c>
      <x:c r="X1516" s="37" t="str">
        <x:v>تغذية منتجات</x:v>
      </x:c>
      <x:c r="Y1516" s="37"/>
      <x:c r="Z1516" s="37"/>
      <x:c r="AA1516" s="37"/>
      <x:c r="AB1516" s="37"/>
      <x:c r="AC1516" s="37"/>
      <x:c r="AD1516" s="37"/>
      <x:c r="AE1516" s="37"/>
      <x:c r="AF1516" s="56"/>
      <x:c r="AG1516" s="56"/>
      <x:c r="AH1516" s="56"/>
      <x:c r="AI1516" s="58"/>
      <x:c r="AJ1516" s="56"/>
      <x:c r="AK1516" s="56"/>
      <x:c r="AL1516" s="56"/>
      <x:c r="AM1516" s="56"/>
      <x:c r="AN1516" s="56"/>
      <x:c r="AO1516" s="56" t="str">
        <x:f>IF(OR(AF1516="",AD1516=""),"",AF1516*AD1516+IF(AG1516="",0,AG1516)+IF(AH1516="",0,AH1516)+IF(AJ1516="",0,AJ1516)+IF(AK1516="",0,AK1516)+IF(AL1516="",0,AL1516)+IF(AM1516="",0,AM1516))</x:f>
      </x:c>
      <x:c r="AP1516" s="56"/>
      <x:c r="AQ1516" s="56" t="str">
        <x:f>IF(OR(AO1516="",AP1516=""),"",AO1516-AP1516)</x:f>
      </x:c>
      <x:c r="AR1516" s="58" t="str">
        <x:f>IF(OR(AP1516="",AP1516=0,AQ1516=""),"",AQ1516/AP1516)</x:f>
      </x:c>
      <x:c r="AS1516" s="58"/>
      <x:c r="AT1516" s="37"/>
      <x:c r="AU1516" s="37"/>
      <x:c r="AV1516" s="37"/>
      <x:c r="AW1516" s="56"/>
      <x:c r="AX1516" s="56"/>
      <x:c r="AY1516" s="37"/>
      <x:c r="AZ1516" s="37"/>
      <x:c r="BA1516" s="37"/>
      <x:c r="BB1516" s="37"/>
      <x:c r="BC1516" s="37"/>
      <x:c r="BD1516" s="60"/>
      <x:c r="BE1516" s="60"/>
      <x:c r="BF1516" s="37"/>
      <x:c r="BG1516" s="37"/>
      <x:c r="BH1516" s="37" t="str">
        <x:v>https://mintra.eg/products/water-bottle-1-l-_-%C2%A9-_o%C9%AF_oeo_-%C2%A9-o%C9%AF-a</x:v>
      </x:c>
      <x:c r="BI1516" s="37"/>
      <x:c r="BJ1516" s="37" t="str">
        <x:v>لم يبدأ</x:v>
      </x:c>
      <x:c r="BK1516" s="60" t="n">
        <x:v>46233</x:v>
      </x:c>
      <x:c r="BL1516" s="60"/>
      <x:c r="BM1516" s="60"/>
      <x:c r="BN1516" s="62" t="str">
        <x:f>IF(BM1516="","",(NOW()-BM1516)*24)</x:f>
      </x:c>
      <x:c r="BO1516" s="37" t="str">
        <x:f>IF(BM1516="","لم يُرصد",IF(BT1516&lt;&gt;TRUE,"غير نشط",IF(BP1516="فشل","فشل حالي",IF(BN1516&lt;=12,"حديث",IF(BN1516&lt;=24,"متأخر","قديم")))))</x:f>
        <x:v>لم يُرصد</x:v>
      </x:c>
      <x:c r="BP1516" s="37" t="str">
        <x:v>بانتظار رصد التقسيط</x:v>
      </x:c>
      <x:c r="BQ1516" s="37" t="n">
        <x:v>0</x:v>
      </x:c>
      <x:c r="BR1516" s="37"/>
      <x:c r="BS1516" s="37"/>
      <x:c r="BT1516" s="54" t="b">
        <x:v>1</x:v>
      </x:c>
      <x:c r="BU1516" s="37" t="str">
        <x:v>مهمة جاهزة لأول رصد</x:v>
      </x:c>
      <x:c r="BV1516" s="37" t="str">
        <x:v>1 L Transparent Water Bottle — Neon Yellow</x:v>
      </x:c>
      <x:c r="BW151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6" s="60" t="n">
        <x:v>46233</x:v>
      </x:c>
      <x:c r="BY1516" s="60" t="n">
        <x:v>46233</x:v>
      </x:c>
    </x:row>
    <x:row r="1517">
      <x:c r="A1517" s="37" t="str">
        <x:v>مهمة جمع أولية</x:v>
      </x:c>
      <x:c r="B1517" s="37" t="str">
        <x:v>INSTTASK-0D1F29218B06</x:v>
      </x:c>
      <x:c r="C1517" s="37" t="str">
        <x:v>VAR-A0E28F7E35542D|EG-063|STORE|PENDING</x:v>
      </x:c>
      <x:c r="D1517" s="37" t="str">
        <x:v>VAR-A0E28F7E35542D|EG-063|STORE</x:v>
      </x:c>
      <x:c r="E1517" s="37" t="str">
        <x:v>VAR-A0E28F7E35542D</x:v>
      </x:c>
      <x:c r="F1517" s="37" t="str">
        <x:v>MOD-1D43F3504A9CB3</x:v>
      </x:c>
      <x:c r="G1517" s="37" t="str">
        <x:v>Mintra 1 L Transparent Water Bottle Orange | 1L</x:v>
      </x:c>
      <x:c r="H1517" s="37" t="str">
        <x:v>المطبخ والأدوات المنزلية</x:v>
      </x:c>
      <x:c r="I1517" s="37" t="str">
        <x:v>زجاجات مياه ومشروبات</x:v>
      </x:c>
      <x:c r="J1517" s="37" t="str">
        <x:v>Mintra</x:v>
      </x:c>
      <x:c r="K1517" s="37" t="str">
        <x:v>1 L Transparent Water Bottle</x:v>
      </x:c>
      <x:c r="L1517" s="37" t="str">
        <x:v>Orange</x:v>
      </x:c>
      <x:c r="M1517" s="37"/>
      <x:c r="N1517" s="37"/>
      <x:c r="O1517" s="37" t="str">
        <x:v>orange</x:v>
      </x:c>
      <x:c r="P1517" s="37" t="str">
        <x:v>07390</x:v>
      </x:c>
      <x:c r="Q1517" s="37"/>
      <x:c r="R1517" s="37" t="str">
        <x:v>EG-063</x:v>
      </x:c>
      <x:c r="S1517" s="37" t="str">
        <x:v>Mintra</x:v>
      </x:c>
      <x:c r="T1517" s="37" t="str">
        <x:v>A</x:v>
      </x:c>
      <x:c r="U1517" s="37"/>
      <x:c r="V1517" s="37"/>
      <x:c r="W1517" s="37" t="str">
        <x:v>https://mintra.eg/products/water-bottle-1-l-_-%C2%A9-_o%C9%AF_oeo_-%C2%A9-o%C9%AF-a</x:v>
      </x:c>
      <x:c r="X1517" s="37" t="str">
        <x:v>تغذية منتجات</x:v>
      </x:c>
      <x:c r="Y1517" s="37"/>
      <x:c r="Z1517" s="37"/>
      <x:c r="AA1517" s="37"/>
      <x:c r="AB1517" s="37"/>
      <x:c r="AC1517" s="37"/>
      <x:c r="AD1517" s="37"/>
      <x:c r="AE1517" s="37"/>
      <x:c r="AF1517" s="56"/>
      <x:c r="AG1517" s="56"/>
      <x:c r="AH1517" s="56"/>
      <x:c r="AI1517" s="58"/>
      <x:c r="AJ1517" s="56"/>
      <x:c r="AK1517" s="56"/>
      <x:c r="AL1517" s="56"/>
      <x:c r="AM1517" s="56"/>
      <x:c r="AN1517" s="56"/>
      <x:c r="AO1517" s="56" t="str">
        <x:f>IF(OR(AF1517="",AD1517=""),"",AF1517*AD1517+IF(AG1517="",0,AG1517)+IF(AH1517="",0,AH1517)+IF(AJ1517="",0,AJ1517)+IF(AK1517="",0,AK1517)+IF(AL1517="",0,AL1517)+IF(AM1517="",0,AM1517))</x:f>
      </x:c>
      <x:c r="AP1517" s="56"/>
      <x:c r="AQ1517" s="56" t="str">
        <x:f>IF(OR(AO1517="",AP1517=""),"",AO1517-AP1517)</x:f>
      </x:c>
      <x:c r="AR1517" s="58" t="str">
        <x:f>IF(OR(AP1517="",AP1517=0,AQ1517=""),"",AQ1517/AP1517)</x:f>
      </x:c>
      <x:c r="AS1517" s="58"/>
      <x:c r="AT1517" s="37"/>
      <x:c r="AU1517" s="37"/>
      <x:c r="AV1517" s="37"/>
      <x:c r="AW1517" s="56"/>
      <x:c r="AX1517" s="56"/>
      <x:c r="AY1517" s="37"/>
      <x:c r="AZ1517" s="37"/>
      <x:c r="BA1517" s="37"/>
      <x:c r="BB1517" s="37"/>
      <x:c r="BC1517" s="37"/>
      <x:c r="BD1517" s="60"/>
      <x:c r="BE1517" s="60"/>
      <x:c r="BF1517" s="37"/>
      <x:c r="BG1517" s="37"/>
      <x:c r="BH1517" s="37" t="str">
        <x:v>https://mintra.eg/products/water-bottle-1-l-_-%C2%A9-_o%C9%AF_oeo_-%C2%A9-o%C9%AF-a</x:v>
      </x:c>
      <x:c r="BI1517" s="37"/>
      <x:c r="BJ1517" s="37" t="str">
        <x:v>لم يبدأ</x:v>
      </x:c>
      <x:c r="BK1517" s="60" t="n">
        <x:v>46233</x:v>
      </x:c>
      <x:c r="BL1517" s="60"/>
      <x:c r="BM1517" s="60"/>
      <x:c r="BN1517" s="62" t="str">
        <x:f>IF(BM1517="","",(NOW()-BM1517)*24)</x:f>
      </x:c>
      <x:c r="BO1517" s="37" t="str">
        <x:f>IF(BM1517="","لم يُرصد",IF(BT1517&lt;&gt;TRUE,"غير نشط",IF(BP1517="فشل","فشل حالي",IF(BN1517&lt;=12,"حديث",IF(BN1517&lt;=24,"متأخر","قديم")))))</x:f>
        <x:v>لم يُرصد</x:v>
      </x:c>
      <x:c r="BP1517" s="37" t="str">
        <x:v>بانتظار رصد التقسيط</x:v>
      </x:c>
      <x:c r="BQ1517" s="37" t="n">
        <x:v>0</x:v>
      </x:c>
      <x:c r="BR1517" s="37"/>
      <x:c r="BS1517" s="37"/>
      <x:c r="BT1517" s="54" t="b">
        <x:v>1</x:v>
      </x:c>
      <x:c r="BU1517" s="37" t="str">
        <x:v>مهمة جاهزة لأول رصد</x:v>
      </x:c>
      <x:c r="BV1517" s="37" t="str">
        <x:v>1 L Transparent Water Bottle — Orange</x:v>
      </x:c>
      <x:c r="BW151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7" s="60" t="n">
        <x:v>46233</x:v>
      </x:c>
      <x:c r="BY1517" s="60" t="n">
        <x:v>46233</x:v>
      </x:c>
    </x:row>
    <x:row r="1518">
      <x:c r="A1518" s="37" t="str">
        <x:v>مهمة جمع أولية</x:v>
      </x:c>
      <x:c r="B1518" s="37" t="str">
        <x:v>INSTTASK-98E7F9FB94B8</x:v>
      </x:c>
      <x:c r="C1518" s="37" t="str">
        <x:v>VAR-867BBFCA638343|EG-063|STORE|PENDING</x:v>
      </x:c>
      <x:c r="D1518" s="37" t="str">
        <x:v>VAR-867BBFCA638343|EG-063|STORE</x:v>
      </x:c>
      <x:c r="E1518" s="37" t="str">
        <x:v>VAR-867BBFCA638343</x:v>
      </x:c>
      <x:c r="F1518" s="37" t="str">
        <x:v>MOD-1D43F3504A9CB3</x:v>
      </x:c>
      <x:c r="G1518" s="37" t="str">
        <x:v>Mintra 1 L Transparent Water Bottle Pink | 1L</x:v>
      </x:c>
      <x:c r="H1518" s="37" t="str">
        <x:v>المطبخ والأدوات المنزلية</x:v>
      </x:c>
      <x:c r="I1518" s="37" t="str">
        <x:v>زجاجات مياه ومشروبات</x:v>
      </x:c>
      <x:c r="J1518" s="37" t="str">
        <x:v>Mintra</x:v>
      </x:c>
      <x:c r="K1518" s="37" t="str">
        <x:v>1 L Transparent Water Bottle</x:v>
      </x:c>
      <x:c r="L1518" s="37" t="str">
        <x:v>Pink</x:v>
      </x:c>
      <x:c r="M1518" s="37"/>
      <x:c r="N1518" s="37"/>
      <x:c r="O1518" s="37" t="str">
        <x:v>pink</x:v>
      </x:c>
      <x:c r="P1518" s="37" t="str">
        <x:v>07384</x:v>
      </x:c>
      <x:c r="Q1518" s="37"/>
      <x:c r="R1518" s="37" t="str">
        <x:v>EG-063</x:v>
      </x:c>
      <x:c r="S1518" s="37" t="str">
        <x:v>Mintra</x:v>
      </x:c>
      <x:c r="T1518" s="37" t="str">
        <x:v>A</x:v>
      </x:c>
      <x:c r="U1518" s="37"/>
      <x:c r="V1518" s="37"/>
      <x:c r="W1518" s="37" t="str">
        <x:v>https://mintra.eg/products/water-bottle-1-l-_-%C2%A9-_o%C9%AF_oeo_-%C2%A9-o%C9%AF-a</x:v>
      </x:c>
      <x:c r="X1518" s="37" t="str">
        <x:v>تغذية منتجات</x:v>
      </x:c>
      <x:c r="Y1518" s="37"/>
      <x:c r="Z1518" s="37"/>
      <x:c r="AA1518" s="37"/>
      <x:c r="AB1518" s="37"/>
      <x:c r="AC1518" s="37"/>
      <x:c r="AD1518" s="37"/>
      <x:c r="AE1518" s="37"/>
      <x:c r="AF1518" s="56"/>
      <x:c r="AG1518" s="56"/>
      <x:c r="AH1518" s="56"/>
      <x:c r="AI1518" s="58"/>
      <x:c r="AJ1518" s="56"/>
      <x:c r="AK1518" s="56"/>
      <x:c r="AL1518" s="56"/>
      <x:c r="AM1518" s="56"/>
      <x:c r="AN1518" s="56"/>
      <x:c r="AO1518" s="56" t="str">
        <x:f>IF(OR(AF1518="",AD1518=""),"",AF1518*AD1518+IF(AG1518="",0,AG1518)+IF(AH1518="",0,AH1518)+IF(AJ1518="",0,AJ1518)+IF(AK1518="",0,AK1518)+IF(AL1518="",0,AL1518)+IF(AM1518="",0,AM1518))</x:f>
      </x:c>
      <x:c r="AP1518" s="56"/>
      <x:c r="AQ1518" s="56" t="str">
        <x:f>IF(OR(AO1518="",AP1518=""),"",AO1518-AP1518)</x:f>
      </x:c>
      <x:c r="AR1518" s="58" t="str">
        <x:f>IF(OR(AP1518="",AP1518=0,AQ1518=""),"",AQ1518/AP1518)</x:f>
      </x:c>
      <x:c r="AS1518" s="58"/>
      <x:c r="AT1518" s="37"/>
      <x:c r="AU1518" s="37"/>
      <x:c r="AV1518" s="37"/>
      <x:c r="AW1518" s="56"/>
      <x:c r="AX1518" s="56"/>
      <x:c r="AY1518" s="37"/>
      <x:c r="AZ1518" s="37"/>
      <x:c r="BA1518" s="37"/>
      <x:c r="BB1518" s="37"/>
      <x:c r="BC1518" s="37"/>
      <x:c r="BD1518" s="60"/>
      <x:c r="BE1518" s="60"/>
      <x:c r="BF1518" s="37"/>
      <x:c r="BG1518" s="37"/>
      <x:c r="BH1518" s="37" t="str">
        <x:v>https://mintra.eg/products/water-bottle-1-l-_-%C2%A9-_o%C9%AF_oeo_-%C2%A9-o%C9%AF-a</x:v>
      </x:c>
      <x:c r="BI1518" s="37"/>
      <x:c r="BJ1518" s="37" t="str">
        <x:v>لم يبدأ</x:v>
      </x:c>
      <x:c r="BK1518" s="60" t="n">
        <x:v>46233</x:v>
      </x:c>
      <x:c r="BL1518" s="60"/>
      <x:c r="BM1518" s="60"/>
      <x:c r="BN1518" s="62" t="str">
        <x:f>IF(BM1518="","",(NOW()-BM1518)*24)</x:f>
      </x:c>
      <x:c r="BO1518" s="37" t="str">
        <x:f>IF(BM1518="","لم يُرصد",IF(BT1518&lt;&gt;TRUE,"غير نشط",IF(BP1518="فشل","فشل حالي",IF(BN1518&lt;=12,"حديث",IF(BN1518&lt;=24,"متأخر","قديم")))))</x:f>
        <x:v>لم يُرصد</x:v>
      </x:c>
      <x:c r="BP1518" s="37" t="str">
        <x:v>بانتظار رصد التقسيط</x:v>
      </x:c>
      <x:c r="BQ1518" s="37" t="n">
        <x:v>0</x:v>
      </x:c>
      <x:c r="BR1518" s="37"/>
      <x:c r="BS1518" s="37"/>
      <x:c r="BT1518" s="54" t="b">
        <x:v>1</x:v>
      </x:c>
      <x:c r="BU1518" s="37" t="str">
        <x:v>مهمة جاهزة لأول رصد</x:v>
      </x:c>
      <x:c r="BV1518" s="37" t="str">
        <x:v>1 L Transparent Water Bottle — Pink</x:v>
      </x:c>
      <x:c r="BW151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8" s="60" t="n">
        <x:v>46233</x:v>
      </x:c>
      <x:c r="BY1518" s="60" t="n">
        <x:v>46233</x:v>
      </x:c>
    </x:row>
    <x:row r="1519">
      <x:c r="A1519" s="37" t="str">
        <x:v>مهمة جمع أولية</x:v>
      </x:c>
      <x:c r="B1519" s="37" t="str">
        <x:v>INSTTASK-49FFF7222023</x:v>
      </x:c>
      <x:c r="C1519" s="37" t="str">
        <x:v>VAR-4B72A1F6E18E02|EG-063|STORE|PENDING</x:v>
      </x:c>
      <x:c r="D1519" s="37" t="str">
        <x:v>VAR-4B72A1F6E18E02|EG-063|STORE</x:v>
      </x:c>
      <x:c r="E1519" s="37" t="str">
        <x:v>VAR-4B72A1F6E18E02</x:v>
      </x:c>
      <x:c r="F1519" s="37" t="str">
        <x:v>MOD-1D43F3504A9CB3</x:v>
      </x:c>
      <x:c r="G1519" s="37" t="str">
        <x:v>Mintra 1 L Transparent Water Bottle Purple | 1L</x:v>
      </x:c>
      <x:c r="H1519" s="37" t="str">
        <x:v>المطبخ والأدوات المنزلية</x:v>
      </x:c>
      <x:c r="I1519" s="37" t="str">
        <x:v>زجاجات مياه ومشروبات</x:v>
      </x:c>
      <x:c r="J1519" s="37" t="str">
        <x:v>Mintra</x:v>
      </x:c>
      <x:c r="K1519" s="37" t="str">
        <x:v>1 L Transparent Water Bottle</x:v>
      </x:c>
      <x:c r="L1519" s="37" t="str">
        <x:v>Purple</x:v>
      </x:c>
      <x:c r="M1519" s="37"/>
      <x:c r="N1519" s="37"/>
      <x:c r="O1519" s="37" t="str">
        <x:v>purple</x:v>
      </x:c>
      <x:c r="P1519" s="37" t="str">
        <x:v>07383</x:v>
      </x:c>
      <x:c r="Q1519" s="37"/>
      <x:c r="R1519" s="37" t="str">
        <x:v>EG-063</x:v>
      </x:c>
      <x:c r="S1519" s="37" t="str">
        <x:v>Mintra</x:v>
      </x:c>
      <x:c r="T1519" s="37" t="str">
        <x:v>A</x:v>
      </x:c>
      <x:c r="U1519" s="37"/>
      <x:c r="V1519" s="37"/>
      <x:c r="W1519" s="37" t="str">
        <x:v>https://mintra.eg/products/water-bottle-1-l-_-%C2%A9-_o%C9%AF_oeo_-%C2%A9-o%C9%AF-a</x:v>
      </x:c>
      <x:c r="X1519" s="37" t="str">
        <x:v>تغذية منتجات</x:v>
      </x:c>
      <x:c r="Y1519" s="37"/>
      <x:c r="Z1519" s="37"/>
      <x:c r="AA1519" s="37"/>
      <x:c r="AB1519" s="37"/>
      <x:c r="AC1519" s="37"/>
      <x:c r="AD1519" s="37"/>
      <x:c r="AE1519" s="37"/>
      <x:c r="AF1519" s="56"/>
      <x:c r="AG1519" s="56"/>
      <x:c r="AH1519" s="56"/>
      <x:c r="AI1519" s="58"/>
      <x:c r="AJ1519" s="56"/>
      <x:c r="AK1519" s="56"/>
      <x:c r="AL1519" s="56"/>
      <x:c r="AM1519" s="56"/>
      <x:c r="AN1519" s="56"/>
      <x:c r="AO1519" s="56" t="str">
        <x:f>IF(OR(AF1519="",AD1519=""),"",AF1519*AD1519+IF(AG1519="",0,AG1519)+IF(AH1519="",0,AH1519)+IF(AJ1519="",0,AJ1519)+IF(AK1519="",0,AK1519)+IF(AL1519="",0,AL1519)+IF(AM1519="",0,AM1519))</x:f>
      </x:c>
      <x:c r="AP1519" s="56"/>
      <x:c r="AQ1519" s="56" t="str">
        <x:f>IF(OR(AO1519="",AP1519=""),"",AO1519-AP1519)</x:f>
      </x:c>
      <x:c r="AR1519" s="58" t="str">
        <x:f>IF(OR(AP1519="",AP1519=0,AQ1519=""),"",AQ1519/AP1519)</x:f>
      </x:c>
      <x:c r="AS1519" s="58"/>
      <x:c r="AT1519" s="37"/>
      <x:c r="AU1519" s="37"/>
      <x:c r="AV1519" s="37"/>
      <x:c r="AW1519" s="56"/>
      <x:c r="AX1519" s="56"/>
      <x:c r="AY1519" s="37"/>
      <x:c r="AZ1519" s="37"/>
      <x:c r="BA1519" s="37"/>
      <x:c r="BB1519" s="37"/>
      <x:c r="BC1519" s="37"/>
      <x:c r="BD1519" s="60"/>
      <x:c r="BE1519" s="60"/>
      <x:c r="BF1519" s="37"/>
      <x:c r="BG1519" s="37"/>
      <x:c r="BH1519" s="37" t="str">
        <x:v>https://mintra.eg/products/water-bottle-1-l-_-%C2%A9-_o%C9%AF_oeo_-%C2%A9-o%C9%AF-a</x:v>
      </x:c>
      <x:c r="BI1519" s="37"/>
      <x:c r="BJ1519" s="37" t="str">
        <x:v>لم يبدأ</x:v>
      </x:c>
      <x:c r="BK1519" s="60" t="n">
        <x:v>46233</x:v>
      </x:c>
      <x:c r="BL1519" s="60"/>
      <x:c r="BM1519" s="60"/>
      <x:c r="BN1519" s="62" t="str">
        <x:f>IF(BM1519="","",(NOW()-BM1519)*24)</x:f>
      </x:c>
      <x:c r="BO1519" s="37" t="str">
        <x:f>IF(BM1519="","لم يُرصد",IF(BT1519&lt;&gt;TRUE,"غير نشط",IF(BP1519="فشل","فشل حالي",IF(BN1519&lt;=12,"حديث",IF(BN1519&lt;=24,"متأخر","قديم")))))</x:f>
        <x:v>لم يُرصد</x:v>
      </x:c>
      <x:c r="BP1519" s="37" t="str">
        <x:v>بانتظار رصد التقسيط</x:v>
      </x:c>
      <x:c r="BQ1519" s="37" t="n">
        <x:v>0</x:v>
      </x:c>
      <x:c r="BR1519" s="37"/>
      <x:c r="BS1519" s="37"/>
      <x:c r="BT1519" s="54" t="b">
        <x:v>1</x:v>
      </x:c>
      <x:c r="BU1519" s="37" t="str">
        <x:v>مهمة جاهزة لأول رصد</x:v>
      </x:c>
      <x:c r="BV1519" s="37" t="str">
        <x:v>1 L Transparent Water Bottle — Purple</x:v>
      </x:c>
      <x:c r="BW151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19" s="60" t="n">
        <x:v>46233</x:v>
      </x:c>
      <x:c r="BY1519" s="60" t="n">
        <x:v>46233</x:v>
      </x:c>
    </x:row>
    <x:row r="1520">
      <x:c r="A1520" s="37" t="str">
        <x:v>مهمة جمع أولية</x:v>
      </x:c>
      <x:c r="B1520" s="37" t="str">
        <x:v>INSTTASK-BABAB5DAA139</x:v>
      </x:c>
      <x:c r="C1520" s="37" t="str">
        <x:v>VAR-91E82E5FFD3E22|EG-063|STORE|PENDING</x:v>
      </x:c>
      <x:c r="D1520" s="37" t="str">
        <x:v>VAR-91E82E5FFD3E22|EG-063|STORE</x:v>
      </x:c>
      <x:c r="E1520" s="37" t="str">
        <x:v>VAR-91E82E5FFD3E22</x:v>
      </x:c>
      <x:c r="F1520" s="37" t="str">
        <x:v>MOD-1D43F3504A9CB3</x:v>
      </x:c>
      <x:c r="G1520" s="37" t="str">
        <x:v>Mintra 1 L Transparent Water Bottle Red | 1L</x:v>
      </x:c>
      <x:c r="H1520" s="37" t="str">
        <x:v>المطبخ والأدوات المنزلية</x:v>
      </x:c>
      <x:c r="I1520" s="37" t="str">
        <x:v>زجاجات مياه ومشروبات</x:v>
      </x:c>
      <x:c r="J1520" s="37" t="str">
        <x:v>Mintra</x:v>
      </x:c>
      <x:c r="K1520" s="37" t="str">
        <x:v>1 L Transparent Water Bottle</x:v>
      </x:c>
      <x:c r="L1520" s="37" t="str">
        <x:v>Red</x:v>
      </x:c>
      <x:c r="M1520" s="37"/>
      <x:c r="N1520" s="37"/>
      <x:c r="O1520" s="37" t="str">
        <x:v>red</x:v>
      </x:c>
      <x:c r="P1520" s="37" t="str">
        <x:v>07382</x:v>
      </x:c>
      <x:c r="Q1520" s="37"/>
      <x:c r="R1520" s="37" t="str">
        <x:v>EG-063</x:v>
      </x:c>
      <x:c r="S1520" s="37" t="str">
        <x:v>Mintra</x:v>
      </x:c>
      <x:c r="T1520" s="37" t="str">
        <x:v>A</x:v>
      </x:c>
      <x:c r="U1520" s="37"/>
      <x:c r="V1520" s="37"/>
      <x:c r="W1520" s="37" t="str">
        <x:v>https://mintra.eg/products/water-bottle-1-l-_-%C2%A9-_o%C9%AF_oeo_-%C2%A9-o%C9%AF-a</x:v>
      </x:c>
      <x:c r="X1520" s="37" t="str">
        <x:v>تغذية منتجات</x:v>
      </x:c>
      <x:c r="Y1520" s="37"/>
      <x:c r="Z1520" s="37"/>
      <x:c r="AA1520" s="37"/>
      <x:c r="AB1520" s="37"/>
      <x:c r="AC1520" s="37"/>
      <x:c r="AD1520" s="37"/>
      <x:c r="AE1520" s="37"/>
      <x:c r="AF1520" s="56"/>
      <x:c r="AG1520" s="56"/>
      <x:c r="AH1520" s="56"/>
      <x:c r="AI1520" s="58"/>
      <x:c r="AJ1520" s="56"/>
      <x:c r="AK1520" s="56"/>
      <x:c r="AL1520" s="56"/>
      <x:c r="AM1520" s="56"/>
      <x:c r="AN1520" s="56"/>
      <x:c r="AO1520" s="56" t="str">
        <x:f>IF(OR(AF1520="",AD1520=""),"",AF1520*AD1520+IF(AG1520="",0,AG1520)+IF(AH1520="",0,AH1520)+IF(AJ1520="",0,AJ1520)+IF(AK1520="",0,AK1520)+IF(AL1520="",0,AL1520)+IF(AM1520="",0,AM1520))</x:f>
      </x:c>
      <x:c r="AP1520" s="56"/>
      <x:c r="AQ1520" s="56" t="str">
        <x:f>IF(OR(AO1520="",AP1520=""),"",AO1520-AP1520)</x:f>
      </x:c>
      <x:c r="AR1520" s="58" t="str">
        <x:f>IF(OR(AP1520="",AP1520=0,AQ1520=""),"",AQ1520/AP1520)</x:f>
      </x:c>
      <x:c r="AS1520" s="58"/>
      <x:c r="AT1520" s="37"/>
      <x:c r="AU1520" s="37"/>
      <x:c r="AV1520" s="37"/>
      <x:c r="AW1520" s="56"/>
      <x:c r="AX1520" s="56"/>
      <x:c r="AY1520" s="37"/>
      <x:c r="AZ1520" s="37"/>
      <x:c r="BA1520" s="37"/>
      <x:c r="BB1520" s="37"/>
      <x:c r="BC1520" s="37"/>
      <x:c r="BD1520" s="60"/>
      <x:c r="BE1520" s="60"/>
      <x:c r="BF1520" s="37"/>
      <x:c r="BG1520" s="37"/>
      <x:c r="BH1520" s="37" t="str">
        <x:v>https://mintra.eg/products/water-bottle-1-l-_-%C2%A9-_o%C9%AF_oeo_-%C2%A9-o%C9%AF-a</x:v>
      </x:c>
      <x:c r="BI1520" s="37"/>
      <x:c r="BJ1520" s="37" t="str">
        <x:v>لم يبدأ</x:v>
      </x:c>
      <x:c r="BK1520" s="60" t="n">
        <x:v>46233</x:v>
      </x:c>
      <x:c r="BL1520" s="60"/>
      <x:c r="BM1520" s="60"/>
      <x:c r="BN1520" s="62" t="str">
        <x:f>IF(BM1520="","",(NOW()-BM1520)*24)</x:f>
      </x:c>
      <x:c r="BO1520" s="37" t="str">
        <x:f>IF(BM1520="","لم يُرصد",IF(BT1520&lt;&gt;TRUE,"غير نشط",IF(BP1520="فشل","فشل حالي",IF(BN1520&lt;=12,"حديث",IF(BN1520&lt;=24,"متأخر","قديم")))))</x:f>
        <x:v>لم يُرصد</x:v>
      </x:c>
      <x:c r="BP1520" s="37" t="str">
        <x:v>بانتظار رصد التقسيط</x:v>
      </x:c>
      <x:c r="BQ1520" s="37" t="n">
        <x:v>0</x:v>
      </x:c>
      <x:c r="BR1520" s="37"/>
      <x:c r="BS1520" s="37"/>
      <x:c r="BT1520" s="54" t="b">
        <x:v>1</x:v>
      </x:c>
      <x:c r="BU1520" s="37" t="str">
        <x:v>مهمة جاهزة لأول رصد</x:v>
      </x:c>
      <x:c r="BV1520" s="37" t="str">
        <x:v>1 L Transparent Water Bottle — Red</x:v>
      </x:c>
      <x:c r="BW152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0" s="60" t="n">
        <x:v>46233</x:v>
      </x:c>
      <x:c r="BY1520" s="60" t="n">
        <x:v>46233</x:v>
      </x:c>
    </x:row>
    <x:row r="1521">
      <x:c r="A1521" s="37" t="str">
        <x:v>مهمة جمع أولية</x:v>
      </x:c>
      <x:c r="B1521" s="37" t="str">
        <x:v>INSTTASK-4E4E3FCC857C</x:v>
      </x:c>
      <x:c r="C1521" s="37" t="str">
        <x:v>VAR-93E82FF59FDC15|EG-063|STORE|PENDING</x:v>
      </x:c>
      <x:c r="D1521" s="37" t="str">
        <x:v>VAR-93E82FF59FDC15|EG-063|STORE</x:v>
      </x:c>
      <x:c r="E1521" s="37" t="str">
        <x:v>VAR-93E82FF59FDC15</x:v>
      </x:c>
      <x:c r="F1521" s="37" t="str">
        <x:v>MOD-AAB696AE9F4853</x:v>
      </x:c>
      <x:c r="G1521" s="37" t="str">
        <x:v>Mintra 500 ml Colored Water Bottle - with Straw (Kids Size) Dark blue | 500ml | blue / dark blue</x:v>
      </x:c>
      <x:c r="H1521" s="37" t="str">
        <x:v>المطبخ والأدوات المنزلية</x:v>
      </x:c>
      <x:c r="I1521" s="37" t="str">
        <x:v>زجاجات مياه ومشروبات</x:v>
      </x:c>
      <x:c r="J1521" s="37" t="str">
        <x:v>Mintra</x:v>
      </x:c>
      <x:c r="K1521" s="37" t="str">
        <x:v>500 ml Colored Water Bottle - with Straw (Kids Size)</x:v>
      </x:c>
      <x:c r="L1521" s="37" t="str">
        <x:v>Dark blue</x:v>
      </x:c>
      <x:c r="M1521" s="37"/>
      <x:c r="N1521" s="37"/>
      <x:c r="O1521" s="37" t="str">
        <x:v>blue / dark blue</x:v>
      </x:c>
      <x:c r="P1521" s="37" t="str">
        <x:v>18178</x:v>
      </x:c>
      <x:c r="Q1521" s="37"/>
      <x:c r="R1521" s="37" t="str">
        <x:v>EG-063</x:v>
      </x:c>
      <x:c r="S1521" s="37" t="str">
        <x:v>Mintra</x:v>
      </x:c>
      <x:c r="T1521" s="37" t="str">
        <x:v>A</x:v>
      </x:c>
      <x:c r="U1521" s="37"/>
      <x:c r="V1521" s="37"/>
      <x:c r="W1521" s="37" t="str">
        <x:v>https://mintra.eg/products/water-bottle-500-ml-with-straw-kids-size</x:v>
      </x:c>
      <x:c r="X1521" s="37" t="str">
        <x:v>تغذية منتجات</x:v>
      </x:c>
      <x:c r="Y1521" s="37"/>
      <x:c r="Z1521" s="37"/>
      <x:c r="AA1521" s="37"/>
      <x:c r="AB1521" s="37"/>
      <x:c r="AC1521" s="37"/>
      <x:c r="AD1521" s="37"/>
      <x:c r="AE1521" s="37"/>
      <x:c r="AF1521" s="56"/>
      <x:c r="AG1521" s="56"/>
      <x:c r="AH1521" s="56"/>
      <x:c r="AI1521" s="58"/>
      <x:c r="AJ1521" s="56"/>
      <x:c r="AK1521" s="56"/>
      <x:c r="AL1521" s="56"/>
      <x:c r="AM1521" s="56"/>
      <x:c r="AN1521" s="56"/>
      <x:c r="AO1521" s="56" t="str">
        <x:f>IF(OR(AF1521="",AD1521=""),"",AF1521*AD1521+IF(AG1521="",0,AG1521)+IF(AH1521="",0,AH1521)+IF(AJ1521="",0,AJ1521)+IF(AK1521="",0,AK1521)+IF(AL1521="",0,AL1521)+IF(AM1521="",0,AM1521))</x:f>
      </x:c>
      <x:c r="AP1521" s="56"/>
      <x:c r="AQ1521" s="56" t="str">
        <x:f>IF(OR(AO1521="",AP1521=""),"",AO1521-AP1521)</x:f>
      </x:c>
      <x:c r="AR1521" s="58" t="str">
        <x:f>IF(OR(AP1521="",AP1521=0,AQ1521=""),"",AQ1521/AP1521)</x:f>
      </x:c>
      <x:c r="AS1521" s="58"/>
      <x:c r="AT1521" s="37"/>
      <x:c r="AU1521" s="37"/>
      <x:c r="AV1521" s="37"/>
      <x:c r="AW1521" s="56"/>
      <x:c r="AX1521" s="56"/>
      <x:c r="AY1521" s="37"/>
      <x:c r="AZ1521" s="37"/>
      <x:c r="BA1521" s="37"/>
      <x:c r="BB1521" s="37"/>
      <x:c r="BC1521" s="37"/>
      <x:c r="BD1521" s="60"/>
      <x:c r="BE1521" s="60"/>
      <x:c r="BF1521" s="37"/>
      <x:c r="BG1521" s="37"/>
      <x:c r="BH1521" s="37" t="str">
        <x:v>https://mintra.eg/products/water-bottle-500-ml-with-straw-kids-size</x:v>
      </x:c>
      <x:c r="BI1521" s="37"/>
      <x:c r="BJ1521" s="37" t="str">
        <x:v>لم يبدأ</x:v>
      </x:c>
      <x:c r="BK1521" s="60" t="n">
        <x:v>46233</x:v>
      </x:c>
      <x:c r="BL1521" s="60"/>
      <x:c r="BM1521" s="60"/>
      <x:c r="BN1521" s="62" t="str">
        <x:f>IF(BM1521="","",(NOW()-BM1521)*24)</x:f>
      </x:c>
      <x:c r="BO1521" s="37" t="str">
        <x:f>IF(BM1521="","لم يُرصد",IF(BT1521&lt;&gt;TRUE,"غير نشط",IF(BP1521="فشل","فشل حالي",IF(BN1521&lt;=12,"حديث",IF(BN1521&lt;=24,"متأخر","قديم")))))</x:f>
        <x:v>لم يُرصد</x:v>
      </x:c>
      <x:c r="BP1521" s="37" t="str">
        <x:v>بانتظار رصد التقسيط</x:v>
      </x:c>
      <x:c r="BQ1521" s="37" t="n">
        <x:v>0</x:v>
      </x:c>
      <x:c r="BR1521" s="37"/>
      <x:c r="BS1521" s="37"/>
      <x:c r="BT1521" s="54" t="b">
        <x:v>1</x:v>
      </x:c>
      <x:c r="BU1521" s="37" t="str">
        <x:v>مهمة جاهزة لأول رصد</x:v>
      </x:c>
      <x:c r="BV1521" s="37" t="str">
        <x:v>500 ml Colored Water Bottle - with Straw (Kids Size) — Dark blue</x:v>
      </x:c>
      <x:c r="BW152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1" s="60" t="n">
        <x:v>46233</x:v>
      </x:c>
      <x:c r="BY1521" s="60" t="n">
        <x:v>46233</x:v>
      </x:c>
    </x:row>
    <x:row r="1522">
      <x:c r="A1522" s="37" t="str">
        <x:v>مهمة جمع أولية</x:v>
      </x:c>
      <x:c r="B1522" s="37" t="str">
        <x:v>INSTTASK-F704462645B3</x:v>
      </x:c>
      <x:c r="C1522" s="37" t="str">
        <x:v>VAR-38072546763FB0|EG-063|STORE|PENDING</x:v>
      </x:c>
      <x:c r="D1522" s="37" t="str">
        <x:v>VAR-38072546763FB0|EG-063|STORE</x:v>
      </x:c>
      <x:c r="E1522" s="37" t="str">
        <x:v>VAR-38072546763FB0</x:v>
      </x:c>
      <x:c r="F1522" s="37" t="str">
        <x:v>MOD-AAB696AE9F4853</x:v>
      </x:c>
      <x:c r="G1522" s="37" t="str">
        <x:v>Mintra 500 ml Colored Water Bottle - with Straw (Kids Size) Green | 500ml</x:v>
      </x:c>
      <x:c r="H1522" s="37" t="str">
        <x:v>المطبخ والأدوات المنزلية</x:v>
      </x:c>
      <x:c r="I1522" s="37" t="str">
        <x:v>زجاجات مياه ومشروبات</x:v>
      </x:c>
      <x:c r="J1522" s="37" t="str">
        <x:v>Mintra</x:v>
      </x:c>
      <x:c r="K1522" s="37" t="str">
        <x:v>500 ml Colored Water Bottle - with Straw (Kids Size)</x:v>
      </x:c>
      <x:c r="L1522" s="37" t="str">
        <x:v>Green</x:v>
      </x:c>
      <x:c r="M1522" s="37"/>
      <x:c r="N1522" s="37"/>
      <x:c r="O1522" s="37" t="str">
        <x:v>green</x:v>
      </x:c>
      <x:c r="P1522" s="37" t="str">
        <x:v>18181</x:v>
      </x:c>
      <x:c r="Q1522" s="37"/>
      <x:c r="R1522" s="37" t="str">
        <x:v>EG-063</x:v>
      </x:c>
      <x:c r="S1522" s="37" t="str">
        <x:v>Mintra</x:v>
      </x:c>
      <x:c r="T1522" s="37" t="str">
        <x:v>A</x:v>
      </x:c>
      <x:c r="U1522" s="37"/>
      <x:c r="V1522" s="37"/>
      <x:c r="W1522" s="37" t="str">
        <x:v>https://mintra.eg/products/water-bottle-500-ml-with-straw-kids-size</x:v>
      </x:c>
      <x:c r="X1522" s="37" t="str">
        <x:v>تغذية منتجات</x:v>
      </x:c>
      <x:c r="Y1522" s="37"/>
      <x:c r="Z1522" s="37"/>
      <x:c r="AA1522" s="37"/>
      <x:c r="AB1522" s="37"/>
      <x:c r="AC1522" s="37"/>
      <x:c r="AD1522" s="37"/>
      <x:c r="AE1522" s="37"/>
      <x:c r="AF1522" s="56"/>
      <x:c r="AG1522" s="56"/>
      <x:c r="AH1522" s="56"/>
      <x:c r="AI1522" s="58"/>
      <x:c r="AJ1522" s="56"/>
      <x:c r="AK1522" s="56"/>
      <x:c r="AL1522" s="56"/>
      <x:c r="AM1522" s="56"/>
      <x:c r="AN1522" s="56"/>
      <x:c r="AO1522" s="56" t="str">
        <x:f>IF(OR(AF1522="",AD1522=""),"",AF1522*AD1522+IF(AG1522="",0,AG1522)+IF(AH1522="",0,AH1522)+IF(AJ1522="",0,AJ1522)+IF(AK1522="",0,AK1522)+IF(AL1522="",0,AL1522)+IF(AM1522="",0,AM1522))</x:f>
      </x:c>
      <x:c r="AP1522" s="56"/>
      <x:c r="AQ1522" s="56" t="str">
        <x:f>IF(OR(AO1522="",AP1522=""),"",AO1522-AP1522)</x:f>
      </x:c>
      <x:c r="AR1522" s="58" t="str">
        <x:f>IF(OR(AP1522="",AP1522=0,AQ1522=""),"",AQ1522/AP1522)</x:f>
      </x:c>
      <x:c r="AS1522" s="58"/>
      <x:c r="AT1522" s="37"/>
      <x:c r="AU1522" s="37"/>
      <x:c r="AV1522" s="37"/>
      <x:c r="AW1522" s="56"/>
      <x:c r="AX1522" s="56"/>
      <x:c r="AY1522" s="37"/>
      <x:c r="AZ1522" s="37"/>
      <x:c r="BA1522" s="37"/>
      <x:c r="BB1522" s="37"/>
      <x:c r="BC1522" s="37"/>
      <x:c r="BD1522" s="60"/>
      <x:c r="BE1522" s="60"/>
      <x:c r="BF1522" s="37"/>
      <x:c r="BG1522" s="37"/>
      <x:c r="BH1522" s="37" t="str">
        <x:v>https://mintra.eg/products/water-bottle-500-ml-with-straw-kids-size</x:v>
      </x:c>
      <x:c r="BI1522" s="37"/>
      <x:c r="BJ1522" s="37" t="str">
        <x:v>لم يبدأ</x:v>
      </x:c>
      <x:c r="BK1522" s="60" t="n">
        <x:v>46233</x:v>
      </x:c>
      <x:c r="BL1522" s="60"/>
      <x:c r="BM1522" s="60"/>
      <x:c r="BN1522" s="62" t="str">
        <x:f>IF(BM1522="","",(NOW()-BM1522)*24)</x:f>
      </x:c>
      <x:c r="BO1522" s="37" t="str">
        <x:f>IF(BM1522="","لم يُرصد",IF(BT1522&lt;&gt;TRUE,"غير نشط",IF(BP1522="فشل","فشل حالي",IF(BN1522&lt;=12,"حديث",IF(BN1522&lt;=24,"متأخر","قديم")))))</x:f>
        <x:v>لم يُرصد</x:v>
      </x:c>
      <x:c r="BP1522" s="37" t="str">
        <x:v>بانتظار رصد التقسيط</x:v>
      </x:c>
      <x:c r="BQ1522" s="37" t="n">
        <x:v>0</x:v>
      </x:c>
      <x:c r="BR1522" s="37"/>
      <x:c r="BS1522" s="37"/>
      <x:c r="BT1522" s="54" t="b">
        <x:v>1</x:v>
      </x:c>
      <x:c r="BU1522" s="37" t="str">
        <x:v>مهمة جاهزة لأول رصد</x:v>
      </x:c>
      <x:c r="BV1522" s="37" t="str">
        <x:v>500 ml Colored Water Bottle - with Straw (Kids Size) — Green</x:v>
      </x:c>
      <x:c r="BW152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2" s="60" t="n">
        <x:v>46233</x:v>
      </x:c>
      <x:c r="BY1522" s="60" t="n">
        <x:v>46233</x:v>
      </x:c>
    </x:row>
    <x:row r="1523">
      <x:c r="A1523" s="37" t="str">
        <x:v>مهمة جمع أولية</x:v>
      </x:c>
      <x:c r="B1523" s="37" t="str">
        <x:v>INSTTASK-78AFBF5414E9</x:v>
      </x:c>
      <x:c r="C1523" s="37" t="str">
        <x:v>VAR-BE97704B9E2E21|EG-063|STORE|PENDING</x:v>
      </x:c>
      <x:c r="D1523" s="37" t="str">
        <x:v>VAR-BE97704B9E2E21|EG-063|STORE</x:v>
      </x:c>
      <x:c r="E1523" s="37" t="str">
        <x:v>VAR-BE97704B9E2E21</x:v>
      </x:c>
      <x:c r="F1523" s="37" t="str">
        <x:v>MOD-AAB696AE9F4853</x:v>
      </x:c>
      <x:c r="G1523" s="37" t="str">
        <x:v>Mintra 500 ml Colored Water Bottle - with Straw (Kids Size) Light blue | 500ml | blue / light blue</x:v>
      </x:c>
      <x:c r="H1523" s="37" t="str">
        <x:v>المطبخ والأدوات المنزلية</x:v>
      </x:c>
      <x:c r="I1523" s="37" t="str">
        <x:v>زجاجات مياه ومشروبات</x:v>
      </x:c>
      <x:c r="J1523" s="37" t="str">
        <x:v>Mintra</x:v>
      </x:c>
      <x:c r="K1523" s="37" t="str">
        <x:v>500 ml Colored Water Bottle - with Straw (Kids Size)</x:v>
      </x:c>
      <x:c r="L1523" s="37" t="str">
        <x:v>Light blue</x:v>
      </x:c>
      <x:c r="M1523" s="37"/>
      <x:c r="N1523" s="37"/>
      <x:c r="O1523" s="37" t="str">
        <x:v>blue / light blue</x:v>
      </x:c>
      <x:c r="P1523" s="37" t="str">
        <x:v>18179</x:v>
      </x:c>
      <x:c r="Q1523" s="37"/>
      <x:c r="R1523" s="37" t="str">
        <x:v>EG-063</x:v>
      </x:c>
      <x:c r="S1523" s="37" t="str">
        <x:v>Mintra</x:v>
      </x:c>
      <x:c r="T1523" s="37" t="str">
        <x:v>A</x:v>
      </x:c>
      <x:c r="U1523" s="37"/>
      <x:c r="V1523" s="37"/>
      <x:c r="W1523" s="37" t="str">
        <x:v>https://mintra.eg/products/water-bottle-500-ml-with-straw-kids-size</x:v>
      </x:c>
      <x:c r="X1523" s="37" t="str">
        <x:v>تغذية منتجات</x:v>
      </x:c>
      <x:c r="Y1523" s="37"/>
      <x:c r="Z1523" s="37"/>
      <x:c r="AA1523" s="37"/>
      <x:c r="AB1523" s="37"/>
      <x:c r="AC1523" s="37"/>
      <x:c r="AD1523" s="37"/>
      <x:c r="AE1523" s="37"/>
      <x:c r="AF1523" s="56"/>
      <x:c r="AG1523" s="56"/>
      <x:c r="AH1523" s="56"/>
      <x:c r="AI1523" s="58"/>
      <x:c r="AJ1523" s="56"/>
      <x:c r="AK1523" s="56"/>
      <x:c r="AL1523" s="56"/>
      <x:c r="AM1523" s="56"/>
      <x:c r="AN1523" s="56"/>
      <x:c r="AO1523" s="56" t="str">
        <x:f>IF(OR(AF1523="",AD1523=""),"",AF1523*AD1523+IF(AG1523="",0,AG1523)+IF(AH1523="",0,AH1523)+IF(AJ1523="",0,AJ1523)+IF(AK1523="",0,AK1523)+IF(AL1523="",0,AL1523)+IF(AM1523="",0,AM1523))</x:f>
      </x:c>
      <x:c r="AP1523" s="56"/>
      <x:c r="AQ1523" s="56" t="str">
        <x:f>IF(OR(AO1523="",AP1523=""),"",AO1523-AP1523)</x:f>
      </x:c>
      <x:c r="AR1523" s="58" t="str">
        <x:f>IF(OR(AP1523="",AP1523=0,AQ1523=""),"",AQ1523/AP1523)</x:f>
      </x:c>
      <x:c r="AS1523" s="58"/>
      <x:c r="AT1523" s="37"/>
      <x:c r="AU1523" s="37"/>
      <x:c r="AV1523" s="37"/>
      <x:c r="AW1523" s="56"/>
      <x:c r="AX1523" s="56"/>
      <x:c r="AY1523" s="37"/>
      <x:c r="AZ1523" s="37"/>
      <x:c r="BA1523" s="37"/>
      <x:c r="BB1523" s="37"/>
      <x:c r="BC1523" s="37"/>
      <x:c r="BD1523" s="60"/>
      <x:c r="BE1523" s="60"/>
      <x:c r="BF1523" s="37"/>
      <x:c r="BG1523" s="37"/>
      <x:c r="BH1523" s="37" t="str">
        <x:v>https://mintra.eg/products/water-bottle-500-ml-with-straw-kids-size</x:v>
      </x:c>
      <x:c r="BI1523" s="37"/>
      <x:c r="BJ1523" s="37" t="str">
        <x:v>لم يبدأ</x:v>
      </x:c>
      <x:c r="BK1523" s="60" t="n">
        <x:v>46233</x:v>
      </x:c>
      <x:c r="BL1523" s="60"/>
      <x:c r="BM1523" s="60"/>
      <x:c r="BN1523" s="62" t="str">
        <x:f>IF(BM1523="","",(NOW()-BM1523)*24)</x:f>
      </x:c>
      <x:c r="BO1523" s="37" t="str">
        <x:f>IF(BM1523="","لم يُرصد",IF(BT1523&lt;&gt;TRUE,"غير نشط",IF(BP1523="فشل","فشل حالي",IF(BN1523&lt;=12,"حديث",IF(BN1523&lt;=24,"متأخر","قديم")))))</x:f>
        <x:v>لم يُرصد</x:v>
      </x:c>
      <x:c r="BP1523" s="37" t="str">
        <x:v>بانتظار رصد التقسيط</x:v>
      </x:c>
      <x:c r="BQ1523" s="37" t="n">
        <x:v>0</x:v>
      </x:c>
      <x:c r="BR1523" s="37"/>
      <x:c r="BS1523" s="37"/>
      <x:c r="BT1523" s="54" t="b">
        <x:v>1</x:v>
      </x:c>
      <x:c r="BU1523" s="37" t="str">
        <x:v>مهمة جاهزة لأول رصد</x:v>
      </x:c>
      <x:c r="BV1523" s="37" t="str">
        <x:v>500 ml Colored Water Bottle - with Straw (Kids Size) — Light blue</x:v>
      </x:c>
      <x:c r="BW152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3" s="60" t="n">
        <x:v>46233</x:v>
      </x:c>
      <x:c r="BY1523" s="60" t="n">
        <x:v>46233</x:v>
      </x:c>
    </x:row>
    <x:row r="1524">
      <x:c r="A1524" s="37" t="str">
        <x:v>مهمة جمع أولية</x:v>
      </x:c>
      <x:c r="B1524" s="37" t="str">
        <x:v>INSTTASK-BB2B3FAEEFEC</x:v>
      </x:c>
      <x:c r="C1524" s="37" t="str">
        <x:v>VAR-407E6DD91ECCF9|EG-063|STORE|PENDING</x:v>
      </x:c>
      <x:c r="D1524" s="37" t="str">
        <x:v>VAR-407E6DD91ECCF9|EG-063|STORE</x:v>
      </x:c>
      <x:c r="E1524" s="37" t="str">
        <x:v>VAR-407E6DD91ECCF9</x:v>
      </x:c>
      <x:c r="F1524" s="37" t="str">
        <x:v>MOD-AAB696AE9F4853</x:v>
      </x:c>
      <x:c r="G1524" s="37" t="str">
        <x:v>Mintra 500 ml Colored Water Bottle - with Straw (Kids Size) Pink | 500ml</x:v>
      </x:c>
      <x:c r="H1524" s="37" t="str">
        <x:v>المطبخ والأدوات المنزلية</x:v>
      </x:c>
      <x:c r="I1524" s="37" t="str">
        <x:v>زجاجات مياه ومشروبات</x:v>
      </x:c>
      <x:c r="J1524" s="37" t="str">
        <x:v>Mintra</x:v>
      </x:c>
      <x:c r="K1524" s="37" t="str">
        <x:v>500 ml Colored Water Bottle - with Straw (Kids Size)</x:v>
      </x:c>
      <x:c r="L1524" s="37" t="str">
        <x:v>Pink</x:v>
      </x:c>
      <x:c r="M1524" s="37"/>
      <x:c r="N1524" s="37"/>
      <x:c r="O1524" s="37" t="str">
        <x:v>pink</x:v>
      </x:c>
      <x:c r="P1524" s="37" t="str">
        <x:v>18177</x:v>
      </x:c>
      <x:c r="Q1524" s="37"/>
      <x:c r="R1524" s="37" t="str">
        <x:v>EG-063</x:v>
      </x:c>
      <x:c r="S1524" s="37" t="str">
        <x:v>Mintra</x:v>
      </x:c>
      <x:c r="T1524" s="37" t="str">
        <x:v>A</x:v>
      </x:c>
      <x:c r="U1524" s="37"/>
      <x:c r="V1524" s="37"/>
      <x:c r="W1524" s="37" t="str">
        <x:v>https://mintra.eg/products/water-bottle-500-ml-with-straw-kids-size</x:v>
      </x:c>
      <x:c r="X1524" s="37" t="str">
        <x:v>تغذية منتجات</x:v>
      </x:c>
      <x:c r="Y1524" s="37"/>
      <x:c r="Z1524" s="37"/>
      <x:c r="AA1524" s="37"/>
      <x:c r="AB1524" s="37"/>
      <x:c r="AC1524" s="37"/>
      <x:c r="AD1524" s="37"/>
      <x:c r="AE1524" s="37"/>
      <x:c r="AF1524" s="56"/>
      <x:c r="AG1524" s="56"/>
      <x:c r="AH1524" s="56"/>
      <x:c r="AI1524" s="58"/>
      <x:c r="AJ1524" s="56"/>
      <x:c r="AK1524" s="56"/>
      <x:c r="AL1524" s="56"/>
      <x:c r="AM1524" s="56"/>
      <x:c r="AN1524" s="56"/>
      <x:c r="AO1524" s="56" t="str">
        <x:f>IF(OR(AF1524="",AD1524=""),"",AF1524*AD1524+IF(AG1524="",0,AG1524)+IF(AH1524="",0,AH1524)+IF(AJ1524="",0,AJ1524)+IF(AK1524="",0,AK1524)+IF(AL1524="",0,AL1524)+IF(AM1524="",0,AM1524))</x:f>
      </x:c>
      <x:c r="AP1524" s="56"/>
      <x:c r="AQ1524" s="56" t="str">
        <x:f>IF(OR(AO1524="",AP1524=""),"",AO1524-AP1524)</x:f>
      </x:c>
      <x:c r="AR1524" s="58" t="str">
        <x:f>IF(OR(AP1524="",AP1524=0,AQ1524=""),"",AQ1524/AP1524)</x:f>
      </x:c>
      <x:c r="AS1524" s="58"/>
      <x:c r="AT1524" s="37"/>
      <x:c r="AU1524" s="37"/>
      <x:c r="AV1524" s="37"/>
      <x:c r="AW1524" s="56"/>
      <x:c r="AX1524" s="56"/>
      <x:c r="AY1524" s="37"/>
      <x:c r="AZ1524" s="37"/>
      <x:c r="BA1524" s="37"/>
      <x:c r="BB1524" s="37"/>
      <x:c r="BC1524" s="37"/>
      <x:c r="BD1524" s="60"/>
      <x:c r="BE1524" s="60"/>
      <x:c r="BF1524" s="37"/>
      <x:c r="BG1524" s="37"/>
      <x:c r="BH1524" s="37" t="str">
        <x:v>https://mintra.eg/products/water-bottle-500-ml-with-straw-kids-size</x:v>
      </x:c>
      <x:c r="BI1524" s="37"/>
      <x:c r="BJ1524" s="37" t="str">
        <x:v>لم يبدأ</x:v>
      </x:c>
      <x:c r="BK1524" s="60" t="n">
        <x:v>46233</x:v>
      </x:c>
      <x:c r="BL1524" s="60"/>
      <x:c r="BM1524" s="60"/>
      <x:c r="BN1524" s="62" t="str">
        <x:f>IF(BM1524="","",(NOW()-BM1524)*24)</x:f>
      </x:c>
      <x:c r="BO1524" s="37" t="str">
        <x:f>IF(BM1524="","لم يُرصد",IF(BT1524&lt;&gt;TRUE,"غير نشط",IF(BP1524="فشل","فشل حالي",IF(BN1524&lt;=12,"حديث",IF(BN1524&lt;=24,"متأخر","قديم")))))</x:f>
        <x:v>لم يُرصد</x:v>
      </x:c>
      <x:c r="BP1524" s="37" t="str">
        <x:v>بانتظار رصد التقسيط</x:v>
      </x:c>
      <x:c r="BQ1524" s="37" t="n">
        <x:v>0</x:v>
      </x:c>
      <x:c r="BR1524" s="37"/>
      <x:c r="BS1524" s="37"/>
      <x:c r="BT1524" s="54" t="b">
        <x:v>1</x:v>
      </x:c>
      <x:c r="BU1524" s="37" t="str">
        <x:v>مهمة جاهزة لأول رصد</x:v>
      </x:c>
      <x:c r="BV1524" s="37" t="str">
        <x:v>500 ml Colored Water Bottle - with Straw (Kids Size) — Pink</x:v>
      </x:c>
      <x:c r="BW152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4" s="60" t="n">
        <x:v>46233</x:v>
      </x:c>
      <x:c r="BY1524" s="60" t="n">
        <x:v>46233</x:v>
      </x:c>
    </x:row>
    <x:row r="1525">
      <x:c r="A1525" s="37" t="str">
        <x:v>مهمة جمع أولية</x:v>
      </x:c>
      <x:c r="B1525" s="37" t="str">
        <x:v>INSTTASK-93A1665A83D0</x:v>
      </x:c>
      <x:c r="C1525" s="37" t="str">
        <x:v>VAR-A6CECB38E49CB2|EG-063|STORE|PENDING</x:v>
      </x:c>
      <x:c r="D1525" s="37" t="str">
        <x:v>VAR-A6CECB38E49CB2|EG-063|STORE</x:v>
      </x:c>
      <x:c r="E1525" s="37" t="str">
        <x:v>VAR-A6CECB38E49CB2</x:v>
      </x:c>
      <x:c r="F1525" s="37" t="str">
        <x:v>MOD-AAB696AE9F4853</x:v>
      </x:c>
      <x:c r="G1525" s="37" t="str">
        <x:v>Mintra 500 ml Colored Water Bottle - with Straw (Kids Size) Purple | 500ml</x:v>
      </x:c>
      <x:c r="H1525" s="37" t="str">
        <x:v>المطبخ والأدوات المنزلية</x:v>
      </x:c>
      <x:c r="I1525" s="37" t="str">
        <x:v>زجاجات مياه ومشروبات</x:v>
      </x:c>
      <x:c r="J1525" s="37" t="str">
        <x:v>Mintra</x:v>
      </x:c>
      <x:c r="K1525" s="37" t="str">
        <x:v>500 ml Colored Water Bottle - with Straw (Kids Size)</x:v>
      </x:c>
      <x:c r="L1525" s="37" t="str">
        <x:v>Purple</x:v>
      </x:c>
      <x:c r="M1525" s="37"/>
      <x:c r="N1525" s="37"/>
      <x:c r="O1525" s="37" t="str">
        <x:v>purple</x:v>
      </x:c>
      <x:c r="P1525" s="37" t="str">
        <x:v>18176</x:v>
      </x:c>
      <x:c r="Q1525" s="37"/>
      <x:c r="R1525" s="37" t="str">
        <x:v>EG-063</x:v>
      </x:c>
      <x:c r="S1525" s="37" t="str">
        <x:v>Mintra</x:v>
      </x:c>
      <x:c r="T1525" s="37" t="str">
        <x:v>A</x:v>
      </x:c>
      <x:c r="U1525" s="37"/>
      <x:c r="V1525" s="37"/>
      <x:c r="W1525" s="37" t="str">
        <x:v>https://mintra.eg/products/water-bottle-500-ml-with-straw-kids-size</x:v>
      </x:c>
      <x:c r="X1525" s="37" t="str">
        <x:v>تغذية منتجات</x:v>
      </x:c>
      <x:c r="Y1525" s="37"/>
      <x:c r="Z1525" s="37"/>
      <x:c r="AA1525" s="37"/>
      <x:c r="AB1525" s="37"/>
      <x:c r="AC1525" s="37"/>
      <x:c r="AD1525" s="37"/>
      <x:c r="AE1525" s="37"/>
      <x:c r="AF1525" s="56"/>
      <x:c r="AG1525" s="56"/>
      <x:c r="AH1525" s="56"/>
      <x:c r="AI1525" s="58"/>
      <x:c r="AJ1525" s="56"/>
      <x:c r="AK1525" s="56"/>
      <x:c r="AL1525" s="56"/>
      <x:c r="AM1525" s="56"/>
      <x:c r="AN1525" s="56"/>
      <x:c r="AO1525" s="56" t="str">
        <x:f>IF(OR(AF1525="",AD1525=""),"",AF1525*AD1525+IF(AG1525="",0,AG1525)+IF(AH1525="",0,AH1525)+IF(AJ1525="",0,AJ1525)+IF(AK1525="",0,AK1525)+IF(AL1525="",0,AL1525)+IF(AM1525="",0,AM1525))</x:f>
      </x:c>
      <x:c r="AP1525" s="56"/>
      <x:c r="AQ1525" s="56" t="str">
        <x:f>IF(OR(AO1525="",AP1525=""),"",AO1525-AP1525)</x:f>
      </x:c>
      <x:c r="AR1525" s="58" t="str">
        <x:f>IF(OR(AP1525="",AP1525=0,AQ1525=""),"",AQ1525/AP1525)</x:f>
      </x:c>
      <x:c r="AS1525" s="58"/>
      <x:c r="AT1525" s="37"/>
      <x:c r="AU1525" s="37"/>
      <x:c r="AV1525" s="37"/>
      <x:c r="AW1525" s="56"/>
      <x:c r="AX1525" s="56"/>
      <x:c r="AY1525" s="37"/>
      <x:c r="AZ1525" s="37"/>
      <x:c r="BA1525" s="37"/>
      <x:c r="BB1525" s="37"/>
      <x:c r="BC1525" s="37"/>
      <x:c r="BD1525" s="60"/>
      <x:c r="BE1525" s="60"/>
      <x:c r="BF1525" s="37"/>
      <x:c r="BG1525" s="37"/>
      <x:c r="BH1525" s="37" t="str">
        <x:v>https://mintra.eg/products/water-bottle-500-ml-with-straw-kids-size</x:v>
      </x:c>
      <x:c r="BI1525" s="37"/>
      <x:c r="BJ1525" s="37" t="str">
        <x:v>لم يبدأ</x:v>
      </x:c>
      <x:c r="BK1525" s="60" t="n">
        <x:v>46233</x:v>
      </x:c>
      <x:c r="BL1525" s="60"/>
      <x:c r="BM1525" s="60"/>
      <x:c r="BN1525" s="62" t="str">
        <x:f>IF(BM1525="","",(NOW()-BM1525)*24)</x:f>
      </x:c>
      <x:c r="BO1525" s="37" t="str">
        <x:f>IF(BM1525="","لم يُرصد",IF(BT1525&lt;&gt;TRUE,"غير نشط",IF(BP1525="فشل","فشل حالي",IF(BN1525&lt;=12,"حديث",IF(BN1525&lt;=24,"متأخر","قديم")))))</x:f>
        <x:v>لم يُرصد</x:v>
      </x:c>
      <x:c r="BP1525" s="37" t="str">
        <x:v>بانتظار رصد التقسيط</x:v>
      </x:c>
      <x:c r="BQ1525" s="37" t="n">
        <x:v>0</x:v>
      </x:c>
      <x:c r="BR1525" s="37"/>
      <x:c r="BS1525" s="37"/>
      <x:c r="BT1525" s="54" t="b">
        <x:v>1</x:v>
      </x:c>
      <x:c r="BU1525" s="37" t="str">
        <x:v>مهمة جاهزة لأول رصد</x:v>
      </x:c>
      <x:c r="BV1525" s="37" t="str">
        <x:v>500 ml Colored Water Bottle - with Straw (Kids Size) — Purple</x:v>
      </x:c>
      <x:c r="BW152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5" s="60" t="n">
        <x:v>46233</x:v>
      </x:c>
      <x:c r="BY1525" s="60" t="n">
        <x:v>46233</x:v>
      </x:c>
    </x:row>
    <x:row r="1526">
      <x:c r="A1526" s="37" t="str">
        <x:v>مهمة جمع أولية</x:v>
      </x:c>
      <x:c r="B1526" s="37" t="str">
        <x:v>INSTTASK-511EF779049B</x:v>
      </x:c>
      <x:c r="C1526" s="37" t="str">
        <x:v>VAR-6C6A184AFCDAB3|EG-063|STORE|PENDING</x:v>
      </x:c>
      <x:c r="D1526" s="37" t="str">
        <x:v>VAR-6C6A184AFCDAB3|EG-063|STORE</x:v>
      </x:c>
      <x:c r="E1526" s="37" t="str">
        <x:v>VAR-6C6A184AFCDAB3</x:v>
      </x:c>
      <x:c r="F1526" s="37" t="str">
        <x:v>MOD-AAB696AE9F4853</x:v>
      </x:c>
      <x:c r="G1526" s="37" t="str">
        <x:v>Mintra 500 ml Colored Water Bottle - with Straw (Kids Size) Red | 500ml</x:v>
      </x:c>
      <x:c r="H1526" s="37" t="str">
        <x:v>المطبخ والأدوات المنزلية</x:v>
      </x:c>
      <x:c r="I1526" s="37" t="str">
        <x:v>زجاجات مياه ومشروبات</x:v>
      </x:c>
      <x:c r="J1526" s="37" t="str">
        <x:v>Mintra</x:v>
      </x:c>
      <x:c r="K1526" s="37" t="str">
        <x:v>500 ml Colored Water Bottle - with Straw (Kids Size)</x:v>
      </x:c>
      <x:c r="L1526" s="37" t="str">
        <x:v>Red</x:v>
      </x:c>
      <x:c r="M1526" s="37"/>
      <x:c r="N1526" s="37"/>
      <x:c r="O1526" s="37" t="str">
        <x:v>red</x:v>
      </x:c>
      <x:c r="P1526" s="37" t="str">
        <x:v>18180</x:v>
      </x:c>
      <x:c r="Q1526" s="37"/>
      <x:c r="R1526" s="37" t="str">
        <x:v>EG-063</x:v>
      </x:c>
      <x:c r="S1526" s="37" t="str">
        <x:v>Mintra</x:v>
      </x:c>
      <x:c r="T1526" s="37" t="str">
        <x:v>A</x:v>
      </x:c>
      <x:c r="U1526" s="37"/>
      <x:c r="V1526" s="37"/>
      <x:c r="W1526" s="37" t="str">
        <x:v>https://mintra.eg/products/water-bottle-500-ml-with-straw-kids-size</x:v>
      </x:c>
      <x:c r="X1526" s="37" t="str">
        <x:v>تغذية منتجات</x:v>
      </x:c>
      <x:c r="Y1526" s="37"/>
      <x:c r="Z1526" s="37"/>
      <x:c r="AA1526" s="37"/>
      <x:c r="AB1526" s="37"/>
      <x:c r="AC1526" s="37"/>
      <x:c r="AD1526" s="37"/>
      <x:c r="AE1526" s="37"/>
      <x:c r="AF1526" s="56"/>
      <x:c r="AG1526" s="56"/>
      <x:c r="AH1526" s="56"/>
      <x:c r="AI1526" s="58"/>
      <x:c r="AJ1526" s="56"/>
      <x:c r="AK1526" s="56"/>
      <x:c r="AL1526" s="56"/>
      <x:c r="AM1526" s="56"/>
      <x:c r="AN1526" s="56"/>
      <x:c r="AO1526" s="56" t="str">
        <x:f>IF(OR(AF1526="",AD1526=""),"",AF1526*AD1526+IF(AG1526="",0,AG1526)+IF(AH1526="",0,AH1526)+IF(AJ1526="",0,AJ1526)+IF(AK1526="",0,AK1526)+IF(AL1526="",0,AL1526)+IF(AM1526="",0,AM1526))</x:f>
      </x:c>
      <x:c r="AP1526" s="56"/>
      <x:c r="AQ1526" s="56" t="str">
        <x:f>IF(OR(AO1526="",AP1526=""),"",AO1526-AP1526)</x:f>
      </x:c>
      <x:c r="AR1526" s="58" t="str">
        <x:f>IF(OR(AP1526="",AP1526=0,AQ1526=""),"",AQ1526/AP1526)</x:f>
      </x:c>
      <x:c r="AS1526" s="58"/>
      <x:c r="AT1526" s="37"/>
      <x:c r="AU1526" s="37"/>
      <x:c r="AV1526" s="37"/>
      <x:c r="AW1526" s="56"/>
      <x:c r="AX1526" s="56"/>
      <x:c r="AY1526" s="37"/>
      <x:c r="AZ1526" s="37"/>
      <x:c r="BA1526" s="37"/>
      <x:c r="BB1526" s="37"/>
      <x:c r="BC1526" s="37"/>
      <x:c r="BD1526" s="60"/>
      <x:c r="BE1526" s="60"/>
      <x:c r="BF1526" s="37"/>
      <x:c r="BG1526" s="37"/>
      <x:c r="BH1526" s="37" t="str">
        <x:v>https://mintra.eg/products/water-bottle-500-ml-with-straw-kids-size</x:v>
      </x:c>
      <x:c r="BI1526" s="37"/>
      <x:c r="BJ1526" s="37" t="str">
        <x:v>لم يبدأ</x:v>
      </x:c>
      <x:c r="BK1526" s="60" t="n">
        <x:v>46233</x:v>
      </x:c>
      <x:c r="BL1526" s="60"/>
      <x:c r="BM1526" s="60"/>
      <x:c r="BN1526" s="62" t="str">
        <x:f>IF(BM1526="","",(NOW()-BM1526)*24)</x:f>
      </x:c>
      <x:c r="BO1526" s="37" t="str">
        <x:f>IF(BM1526="","لم يُرصد",IF(BT1526&lt;&gt;TRUE,"غير نشط",IF(BP1526="فشل","فشل حالي",IF(BN1526&lt;=12,"حديث",IF(BN1526&lt;=24,"متأخر","قديم")))))</x:f>
        <x:v>لم يُرصد</x:v>
      </x:c>
      <x:c r="BP1526" s="37" t="str">
        <x:v>بانتظار رصد التقسيط</x:v>
      </x:c>
      <x:c r="BQ1526" s="37" t="n">
        <x:v>0</x:v>
      </x:c>
      <x:c r="BR1526" s="37"/>
      <x:c r="BS1526" s="37"/>
      <x:c r="BT1526" s="54" t="b">
        <x:v>1</x:v>
      </x:c>
      <x:c r="BU1526" s="37" t="str">
        <x:v>مهمة جاهزة لأول رصد</x:v>
      </x:c>
      <x:c r="BV1526" s="37" t="str">
        <x:v>500 ml Colored Water Bottle - with Straw (Kids Size) — Red</x:v>
      </x:c>
      <x:c r="BW152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6" s="60" t="n">
        <x:v>46233</x:v>
      </x:c>
      <x:c r="BY1526" s="60" t="n">
        <x:v>46233</x:v>
      </x:c>
    </x:row>
    <x:row r="1527">
      <x:c r="A1527" s="37" t="str">
        <x:v>مهمة جمع أولية</x:v>
      </x:c>
      <x:c r="B1527" s="37" t="str">
        <x:v>INSTTASK-548724C16C01</x:v>
      </x:c>
      <x:c r="C1527" s="37" t="str">
        <x:v>VAR-C9D24890028ABB|EG-063|STORE|PENDING</x:v>
      </x:c>
      <x:c r="D1527" s="37" t="str">
        <x:v>VAR-C9D24890028ABB|EG-063|STORE</x:v>
      </x:c>
      <x:c r="E1527" s="37" t="str">
        <x:v>VAR-C9D24890028ABB</x:v>
      </x:c>
      <x:c r="F1527" s="37" t="str">
        <x:v>MOD-C0D78ABD6560A7</x:v>
      </x:c>
      <x:c r="G1527" s="37" t="str">
        <x:v>Mintra 500 ml Transparent Water Bottle - (Kids size) Blue | 500ml</x:v>
      </x:c>
      <x:c r="H1527" s="37" t="str">
        <x:v>المطبخ والأدوات المنزلية</x:v>
      </x:c>
      <x:c r="I1527" s="37" t="str">
        <x:v>زجاجات مياه ومشروبات</x:v>
      </x:c>
      <x:c r="J1527" s="37" t="str">
        <x:v>Mintra</x:v>
      </x:c>
      <x:c r="K1527" s="37" t="str">
        <x:v>500 ml Transparent Water Bottle - (Kids size)</x:v>
      </x:c>
      <x:c r="L1527" s="37" t="str">
        <x:v>Blue</x:v>
      </x:c>
      <x:c r="M1527" s="37"/>
      <x:c r="N1527" s="37"/>
      <x:c r="O1527" s="37" t="str">
        <x:v>blue</x:v>
      </x:c>
      <x:c r="P1527" s="37" t="str">
        <x:v>07377</x:v>
      </x:c>
      <x:c r="Q1527" s="37"/>
      <x:c r="R1527" s="37" t="str">
        <x:v>EG-063</x:v>
      </x:c>
      <x:c r="S1527" s="37" t="str">
        <x:v>Mintra</x:v>
      </x:c>
      <x:c r="T1527" s="37" t="str">
        <x:v>A</x:v>
      </x:c>
      <x:c r="U1527" s="37"/>
      <x:c r="V1527" s="37"/>
      <x:c r="W1527" s="37" t="str">
        <x:v>https://mintra.eg/products/water-bottle-500-ml-kids-size-_-%C2%A9-_o%C9%AF_oeo_-%C2%A9-o%C9%AF-a</x:v>
      </x:c>
      <x:c r="X1527" s="37" t="str">
        <x:v>تغذية منتجات</x:v>
      </x:c>
      <x:c r="Y1527" s="37"/>
      <x:c r="Z1527" s="37"/>
      <x:c r="AA1527" s="37"/>
      <x:c r="AB1527" s="37"/>
      <x:c r="AC1527" s="37"/>
      <x:c r="AD1527" s="37"/>
      <x:c r="AE1527" s="37"/>
      <x:c r="AF1527" s="56"/>
      <x:c r="AG1527" s="56"/>
      <x:c r="AH1527" s="56"/>
      <x:c r="AI1527" s="58"/>
      <x:c r="AJ1527" s="56"/>
      <x:c r="AK1527" s="56"/>
      <x:c r="AL1527" s="56"/>
      <x:c r="AM1527" s="56"/>
      <x:c r="AN1527" s="56"/>
      <x:c r="AO1527" s="56" t="str">
        <x:f>IF(OR(AF1527="",AD1527=""),"",AF1527*AD1527+IF(AG1527="",0,AG1527)+IF(AH1527="",0,AH1527)+IF(AJ1527="",0,AJ1527)+IF(AK1527="",0,AK1527)+IF(AL1527="",0,AL1527)+IF(AM1527="",0,AM1527))</x:f>
      </x:c>
      <x:c r="AP1527" s="56"/>
      <x:c r="AQ1527" s="56" t="str">
        <x:f>IF(OR(AO1527="",AP1527=""),"",AO1527-AP1527)</x:f>
      </x:c>
      <x:c r="AR1527" s="58" t="str">
        <x:f>IF(OR(AP1527="",AP1527=0,AQ1527=""),"",AQ1527/AP1527)</x:f>
      </x:c>
      <x:c r="AS1527" s="58"/>
      <x:c r="AT1527" s="37"/>
      <x:c r="AU1527" s="37"/>
      <x:c r="AV1527" s="37"/>
      <x:c r="AW1527" s="56"/>
      <x:c r="AX1527" s="56"/>
      <x:c r="AY1527" s="37"/>
      <x:c r="AZ1527" s="37"/>
      <x:c r="BA1527" s="37"/>
      <x:c r="BB1527" s="37"/>
      <x:c r="BC1527" s="37"/>
      <x:c r="BD1527" s="60"/>
      <x:c r="BE1527" s="60"/>
      <x:c r="BF1527" s="37"/>
      <x:c r="BG1527" s="37"/>
      <x:c r="BH1527" s="37" t="str">
        <x:v>https://mintra.eg/products/water-bottle-500-ml-kids-size-_-%C2%A9-_o%C9%AF_oeo_-%C2%A9-o%C9%AF-a</x:v>
      </x:c>
      <x:c r="BI1527" s="37"/>
      <x:c r="BJ1527" s="37" t="str">
        <x:v>لم يبدأ</x:v>
      </x:c>
      <x:c r="BK1527" s="60" t="n">
        <x:v>46233</x:v>
      </x:c>
      <x:c r="BL1527" s="60"/>
      <x:c r="BM1527" s="60"/>
      <x:c r="BN1527" s="62" t="str">
        <x:f>IF(BM1527="","",(NOW()-BM1527)*24)</x:f>
      </x:c>
      <x:c r="BO1527" s="37" t="str">
        <x:f>IF(BM1527="","لم يُرصد",IF(BT1527&lt;&gt;TRUE,"غير نشط",IF(BP1527="فشل","فشل حالي",IF(BN1527&lt;=12,"حديث",IF(BN1527&lt;=24,"متأخر","قديم")))))</x:f>
        <x:v>لم يُرصد</x:v>
      </x:c>
      <x:c r="BP1527" s="37" t="str">
        <x:v>بانتظار رصد التقسيط</x:v>
      </x:c>
      <x:c r="BQ1527" s="37" t="n">
        <x:v>0</x:v>
      </x:c>
      <x:c r="BR1527" s="37"/>
      <x:c r="BS1527" s="37"/>
      <x:c r="BT1527" s="54" t="b">
        <x:v>1</x:v>
      </x:c>
      <x:c r="BU1527" s="37" t="str">
        <x:v>مهمة جاهزة لأول رصد</x:v>
      </x:c>
      <x:c r="BV1527" s="37" t="str">
        <x:v>500 ml Transparent Water Bottle - (Kids size) — Blue</x:v>
      </x:c>
      <x:c r="BW152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7" s="60" t="n">
        <x:v>46233</x:v>
      </x:c>
      <x:c r="BY1527" s="60" t="n">
        <x:v>46233</x:v>
      </x:c>
    </x:row>
    <x:row r="1528">
      <x:c r="A1528" s="37" t="str">
        <x:v>مهمة جمع أولية</x:v>
      </x:c>
      <x:c r="B1528" s="37" t="str">
        <x:v>INSTTASK-D8412F54644E</x:v>
      </x:c>
      <x:c r="C1528" s="37" t="str">
        <x:v>VAR-6AD46AFADC281B|EG-063|STORE|PENDING</x:v>
      </x:c>
      <x:c r="D1528" s="37" t="str">
        <x:v>VAR-6AD46AFADC281B|EG-063|STORE</x:v>
      </x:c>
      <x:c r="E1528" s="37" t="str">
        <x:v>VAR-6AD46AFADC281B</x:v>
      </x:c>
      <x:c r="F1528" s="37" t="str">
        <x:v>MOD-C0D78ABD6560A7</x:v>
      </x:c>
      <x:c r="G1528" s="37" t="str">
        <x:v>Mintra 500 ml Transparent Water Bottle - (Kids size) fuchsia | 500ml</x:v>
      </x:c>
      <x:c r="H1528" s="37" t="str">
        <x:v>المطبخ والأدوات المنزلية</x:v>
      </x:c>
      <x:c r="I1528" s="37" t="str">
        <x:v>زجاجات مياه ومشروبات</x:v>
      </x:c>
      <x:c r="J1528" s="37" t="str">
        <x:v>Mintra</x:v>
      </x:c>
      <x:c r="K1528" s="37" t="str">
        <x:v>500 ml Transparent Water Bottle - (Kids size)</x:v>
      </x:c>
      <x:c r="L1528" s="37" t="str">
        <x:v>fuchsia</x:v>
      </x:c>
      <x:c r="M1528" s="37"/>
      <x:c r="N1528" s="37"/>
      <x:c r="O1528" s="37" t="str">
        <x:v>fuchsia</x:v>
      </x:c>
      <x:c r="P1528" s="37" t="str">
        <x:v>07373</x:v>
      </x:c>
      <x:c r="Q1528" s="37"/>
      <x:c r="R1528" s="37" t="str">
        <x:v>EG-063</x:v>
      </x:c>
      <x:c r="S1528" s="37" t="str">
        <x:v>Mintra</x:v>
      </x:c>
      <x:c r="T1528" s="37" t="str">
        <x:v>A</x:v>
      </x:c>
      <x:c r="U1528" s="37"/>
      <x:c r="V1528" s="37"/>
      <x:c r="W1528" s="37" t="str">
        <x:v>https://mintra.eg/products/water-bottle-500-ml-kids-size-_-%C2%A9-_o%C9%AF_oeo_-%C2%A9-o%C9%AF-a</x:v>
      </x:c>
      <x:c r="X1528" s="37" t="str">
        <x:v>تغذية منتجات</x:v>
      </x:c>
      <x:c r="Y1528" s="37"/>
      <x:c r="Z1528" s="37"/>
      <x:c r="AA1528" s="37"/>
      <x:c r="AB1528" s="37"/>
      <x:c r="AC1528" s="37"/>
      <x:c r="AD1528" s="37"/>
      <x:c r="AE1528" s="37"/>
      <x:c r="AF1528" s="56"/>
      <x:c r="AG1528" s="56"/>
      <x:c r="AH1528" s="56"/>
      <x:c r="AI1528" s="58"/>
      <x:c r="AJ1528" s="56"/>
      <x:c r="AK1528" s="56"/>
      <x:c r="AL1528" s="56"/>
      <x:c r="AM1528" s="56"/>
      <x:c r="AN1528" s="56"/>
      <x:c r="AO1528" s="56" t="str">
        <x:f>IF(OR(AF1528="",AD1528=""),"",AF1528*AD1528+IF(AG1528="",0,AG1528)+IF(AH1528="",0,AH1528)+IF(AJ1528="",0,AJ1528)+IF(AK1528="",0,AK1528)+IF(AL1528="",0,AL1528)+IF(AM1528="",0,AM1528))</x:f>
      </x:c>
      <x:c r="AP1528" s="56"/>
      <x:c r="AQ1528" s="56" t="str">
        <x:f>IF(OR(AO1528="",AP1528=""),"",AO1528-AP1528)</x:f>
      </x:c>
      <x:c r="AR1528" s="58" t="str">
        <x:f>IF(OR(AP1528="",AP1528=0,AQ1528=""),"",AQ1528/AP1528)</x:f>
      </x:c>
      <x:c r="AS1528" s="58"/>
      <x:c r="AT1528" s="37"/>
      <x:c r="AU1528" s="37"/>
      <x:c r="AV1528" s="37"/>
      <x:c r="AW1528" s="56"/>
      <x:c r="AX1528" s="56"/>
      <x:c r="AY1528" s="37"/>
      <x:c r="AZ1528" s="37"/>
      <x:c r="BA1528" s="37"/>
      <x:c r="BB1528" s="37"/>
      <x:c r="BC1528" s="37"/>
      <x:c r="BD1528" s="60"/>
      <x:c r="BE1528" s="60"/>
      <x:c r="BF1528" s="37"/>
      <x:c r="BG1528" s="37"/>
      <x:c r="BH1528" s="37" t="str">
        <x:v>https://mintra.eg/products/water-bottle-500-ml-kids-size-_-%C2%A9-_o%C9%AF_oeo_-%C2%A9-o%C9%AF-a</x:v>
      </x:c>
      <x:c r="BI1528" s="37"/>
      <x:c r="BJ1528" s="37" t="str">
        <x:v>لم يبدأ</x:v>
      </x:c>
      <x:c r="BK1528" s="60" t="n">
        <x:v>46233</x:v>
      </x:c>
      <x:c r="BL1528" s="60"/>
      <x:c r="BM1528" s="60"/>
      <x:c r="BN1528" s="62" t="str">
        <x:f>IF(BM1528="","",(NOW()-BM1528)*24)</x:f>
      </x:c>
      <x:c r="BO1528" s="37" t="str">
        <x:f>IF(BM1528="","لم يُرصد",IF(BT1528&lt;&gt;TRUE,"غير نشط",IF(BP1528="فشل","فشل حالي",IF(BN1528&lt;=12,"حديث",IF(BN1528&lt;=24,"متأخر","قديم")))))</x:f>
        <x:v>لم يُرصد</x:v>
      </x:c>
      <x:c r="BP1528" s="37" t="str">
        <x:v>بانتظار رصد التقسيط</x:v>
      </x:c>
      <x:c r="BQ1528" s="37" t="n">
        <x:v>0</x:v>
      </x:c>
      <x:c r="BR1528" s="37"/>
      <x:c r="BS1528" s="37"/>
      <x:c r="BT1528" s="54" t="b">
        <x:v>1</x:v>
      </x:c>
      <x:c r="BU1528" s="37" t="str">
        <x:v>مهمة جاهزة لأول رصد</x:v>
      </x:c>
      <x:c r="BV1528" s="37" t="str">
        <x:v>500 ml Transparent Water Bottle - (Kids size) — fuchsia</x:v>
      </x:c>
      <x:c r="BW152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8" s="60" t="n">
        <x:v>46233</x:v>
      </x:c>
      <x:c r="BY1528" s="60" t="n">
        <x:v>46233</x:v>
      </x:c>
    </x:row>
    <x:row r="1529">
      <x:c r="A1529" s="37" t="str">
        <x:v>مهمة جمع أولية</x:v>
      </x:c>
      <x:c r="B1529" s="37" t="str">
        <x:v>INSTTASK-F963AF79B659</x:v>
      </x:c>
      <x:c r="C1529" s="37" t="str">
        <x:v>VAR-1D0428CFE3710B|EG-063|STORE|PENDING</x:v>
      </x:c>
      <x:c r="D1529" s="37" t="str">
        <x:v>VAR-1D0428CFE3710B|EG-063|STORE</x:v>
      </x:c>
      <x:c r="E1529" s="37" t="str">
        <x:v>VAR-1D0428CFE3710B</x:v>
      </x:c>
      <x:c r="F1529" s="37" t="str">
        <x:v>MOD-C0D78ABD6560A7</x:v>
      </x:c>
      <x:c r="G1529" s="37" t="str">
        <x:v>Mintra 500 ml Transparent Water Bottle - (Kids size) Green | 500ml</x:v>
      </x:c>
      <x:c r="H1529" s="37" t="str">
        <x:v>المطبخ والأدوات المنزلية</x:v>
      </x:c>
      <x:c r="I1529" s="37" t="str">
        <x:v>زجاجات مياه ومشروبات</x:v>
      </x:c>
      <x:c r="J1529" s="37" t="str">
        <x:v>Mintra</x:v>
      </x:c>
      <x:c r="K1529" s="37" t="str">
        <x:v>500 ml Transparent Water Bottle - (Kids size)</x:v>
      </x:c>
      <x:c r="L1529" s="37" t="str">
        <x:v>Green</x:v>
      </x:c>
      <x:c r="M1529" s="37"/>
      <x:c r="N1529" s="37"/>
      <x:c r="O1529" s="37" t="str">
        <x:v>green</x:v>
      </x:c>
      <x:c r="P1529" s="37" t="str">
        <x:v>07378</x:v>
      </x:c>
      <x:c r="Q1529" s="37"/>
      <x:c r="R1529" s="37" t="str">
        <x:v>EG-063</x:v>
      </x:c>
      <x:c r="S1529" s="37" t="str">
        <x:v>Mintra</x:v>
      </x:c>
      <x:c r="T1529" s="37" t="str">
        <x:v>A</x:v>
      </x:c>
      <x:c r="U1529" s="37"/>
      <x:c r="V1529" s="37"/>
      <x:c r="W1529" s="37" t="str">
        <x:v>https://mintra.eg/products/water-bottle-500-ml-kids-size-_-%C2%A9-_o%C9%AF_oeo_-%C2%A9-o%C9%AF-a</x:v>
      </x:c>
      <x:c r="X1529" s="37" t="str">
        <x:v>تغذية منتجات</x:v>
      </x:c>
      <x:c r="Y1529" s="37"/>
      <x:c r="Z1529" s="37"/>
      <x:c r="AA1529" s="37"/>
      <x:c r="AB1529" s="37"/>
      <x:c r="AC1529" s="37"/>
      <x:c r="AD1529" s="37"/>
      <x:c r="AE1529" s="37"/>
      <x:c r="AF1529" s="56"/>
      <x:c r="AG1529" s="56"/>
      <x:c r="AH1529" s="56"/>
      <x:c r="AI1529" s="58"/>
      <x:c r="AJ1529" s="56"/>
      <x:c r="AK1529" s="56"/>
      <x:c r="AL1529" s="56"/>
      <x:c r="AM1529" s="56"/>
      <x:c r="AN1529" s="56"/>
      <x:c r="AO1529" s="56" t="str">
        <x:f>IF(OR(AF1529="",AD1529=""),"",AF1529*AD1529+IF(AG1529="",0,AG1529)+IF(AH1529="",0,AH1529)+IF(AJ1529="",0,AJ1529)+IF(AK1529="",0,AK1529)+IF(AL1529="",0,AL1529)+IF(AM1529="",0,AM1529))</x:f>
      </x:c>
      <x:c r="AP1529" s="56"/>
      <x:c r="AQ1529" s="56" t="str">
        <x:f>IF(OR(AO1529="",AP1529=""),"",AO1529-AP1529)</x:f>
      </x:c>
      <x:c r="AR1529" s="58" t="str">
        <x:f>IF(OR(AP1529="",AP1529=0,AQ1529=""),"",AQ1529/AP1529)</x:f>
      </x:c>
      <x:c r="AS1529" s="58"/>
      <x:c r="AT1529" s="37"/>
      <x:c r="AU1529" s="37"/>
      <x:c r="AV1529" s="37"/>
      <x:c r="AW1529" s="56"/>
      <x:c r="AX1529" s="56"/>
      <x:c r="AY1529" s="37"/>
      <x:c r="AZ1529" s="37"/>
      <x:c r="BA1529" s="37"/>
      <x:c r="BB1529" s="37"/>
      <x:c r="BC1529" s="37"/>
      <x:c r="BD1529" s="60"/>
      <x:c r="BE1529" s="60"/>
      <x:c r="BF1529" s="37"/>
      <x:c r="BG1529" s="37"/>
      <x:c r="BH1529" s="37" t="str">
        <x:v>https://mintra.eg/products/water-bottle-500-ml-kids-size-_-%C2%A9-_o%C9%AF_oeo_-%C2%A9-o%C9%AF-a</x:v>
      </x:c>
      <x:c r="BI1529" s="37"/>
      <x:c r="BJ1529" s="37" t="str">
        <x:v>لم يبدأ</x:v>
      </x:c>
      <x:c r="BK1529" s="60" t="n">
        <x:v>46233</x:v>
      </x:c>
      <x:c r="BL1529" s="60"/>
      <x:c r="BM1529" s="60"/>
      <x:c r="BN1529" s="62" t="str">
        <x:f>IF(BM1529="","",(NOW()-BM1529)*24)</x:f>
      </x:c>
      <x:c r="BO1529" s="37" t="str">
        <x:f>IF(BM1529="","لم يُرصد",IF(BT1529&lt;&gt;TRUE,"غير نشط",IF(BP1529="فشل","فشل حالي",IF(BN1529&lt;=12,"حديث",IF(BN1529&lt;=24,"متأخر","قديم")))))</x:f>
        <x:v>لم يُرصد</x:v>
      </x:c>
      <x:c r="BP1529" s="37" t="str">
        <x:v>بانتظار رصد التقسيط</x:v>
      </x:c>
      <x:c r="BQ1529" s="37" t="n">
        <x:v>0</x:v>
      </x:c>
      <x:c r="BR1529" s="37"/>
      <x:c r="BS1529" s="37"/>
      <x:c r="BT1529" s="54" t="b">
        <x:v>1</x:v>
      </x:c>
      <x:c r="BU1529" s="37" t="str">
        <x:v>مهمة جاهزة لأول رصد</x:v>
      </x:c>
      <x:c r="BV1529" s="37" t="str">
        <x:v>500 ml Transparent Water Bottle - (Kids size) — Green</x:v>
      </x:c>
      <x:c r="BW152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29" s="60" t="n">
        <x:v>46233</x:v>
      </x:c>
      <x:c r="BY1529" s="60" t="n">
        <x:v>46233</x:v>
      </x:c>
    </x:row>
    <x:row r="1530">
      <x:c r="A1530" s="37" t="str">
        <x:v>مهمة جمع أولية</x:v>
      </x:c>
      <x:c r="B1530" s="37" t="str">
        <x:v>INSTTASK-826EF2BCC233</x:v>
      </x:c>
      <x:c r="C1530" s="37" t="str">
        <x:v>VAR-F4B47504474A28|EG-063|STORE|PENDING</x:v>
      </x:c>
      <x:c r="D1530" s="37" t="str">
        <x:v>VAR-F4B47504474A28|EG-063|STORE</x:v>
      </x:c>
      <x:c r="E1530" s="37" t="str">
        <x:v>VAR-F4B47504474A28</x:v>
      </x:c>
      <x:c r="F1530" s="37" t="str">
        <x:v>MOD-C0D78ABD6560A7</x:v>
      </x:c>
      <x:c r="G1530" s="37" t="str">
        <x:v>Mintra 500 ml Transparent Water Bottle - (Kids size) Grey | 500ml</x:v>
      </x:c>
      <x:c r="H1530" s="37" t="str">
        <x:v>المطبخ والأدوات المنزلية</x:v>
      </x:c>
      <x:c r="I1530" s="37" t="str">
        <x:v>زجاجات مياه ومشروبات</x:v>
      </x:c>
      <x:c r="J1530" s="37" t="str">
        <x:v>Mintra</x:v>
      </x:c>
      <x:c r="K1530" s="37" t="str">
        <x:v>500 ml Transparent Water Bottle - (Kids size)</x:v>
      </x:c>
      <x:c r="L1530" s="37" t="str">
        <x:v>Grey</x:v>
      </x:c>
      <x:c r="M1530" s="37"/>
      <x:c r="N1530" s="37"/>
      <x:c r="O1530" s="37" t="str">
        <x:v>grey</x:v>
      </x:c>
      <x:c r="P1530" s="37" t="str">
        <x:v>07370</x:v>
      </x:c>
      <x:c r="Q1530" s="37"/>
      <x:c r="R1530" s="37" t="str">
        <x:v>EG-063</x:v>
      </x:c>
      <x:c r="S1530" s="37" t="str">
        <x:v>Mintra</x:v>
      </x:c>
      <x:c r="T1530" s="37" t="str">
        <x:v>A</x:v>
      </x:c>
      <x:c r="U1530" s="37"/>
      <x:c r="V1530" s="37"/>
      <x:c r="W1530" s="37" t="str">
        <x:v>https://mintra.eg/products/water-bottle-500-ml-kids-size-_-%C2%A9-_o%C9%AF_oeo_-%C2%A9-o%C9%AF-a</x:v>
      </x:c>
      <x:c r="X1530" s="37" t="str">
        <x:v>تغذية منتجات</x:v>
      </x:c>
      <x:c r="Y1530" s="37"/>
      <x:c r="Z1530" s="37"/>
      <x:c r="AA1530" s="37"/>
      <x:c r="AB1530" s="37"/>
      <x:c r="AC1530" s="37"/>
      <x:c r="AD1530" s="37"/>
      <x:c r="AE1530" s="37"/>
      <x:c r="AF1530" s="56"/>
      <x:c r="AG1530" s="56"/>
      <x:c r="AH1530" s="56"/>
      <x:c r="AI1530" s="58"/>
      <x:c r="AJ1530" s="56"/>
      <x:c r="AK1530" s="56"/>
      <x:c r="AL1530" s="56"/>
      <x:c r="AM1530" s="56"/>
      <x:c r="AN1530" s="56"/>
      <x:c r="AO1530" s="56" t="str">
        <x:f>IF(OR(AF1530="",AD1530=""),"",AF1530*AD1530+IF(AG1530="",0,AG1530)+IF(AH1530="",0,AH1530)+IF(AJ1530="",0,AJ1530)+IF(AK1530="",0,AK1530)+IF(AL1530="",0,AL1530)+IF(AM1530="",0,AM1530))</x:f>
      </x:c>
      <x:c r="AP1530" s="56"/>
      <x:c r="AQ1530" s="56" t="str">
        <x:f>IF(OR(AO1530="",AP1530=""),"",AO1530-AP1530)</x:f>
      </x:c>
      <x:c r="AR1530" s="58" t="str">
        <x:f>IF(OR(AP1530="",AP1530=0,AQ1530=""),"",AQ1530/AP1530)</x:f>
      </x:c>
      <x:c r="AS1530" s="58"/>
      <x:c r="AT1530" s="37"/>
      <x:c r="AU1530" s="37"/>
      <x:c r="AV1530" s="37"/>
      <x:c r="AW1530" s="56"/>
      <x:c r="AX1530" s="56"/>
      <x:c r="AY1530" s="37"/>
      <x:c r="AZ1530" s="37"/>
      <x:c r="BA1530" s="37"/>
      <x:c r="BB1530" s="37"/>
      <x:c r="BC1530" s="37"/>
      <x:c r="BD1530" s="60"/>
      <x:c r="BE1530" s="60"/>
      <x:c r="BF1530" s="37"/>
      <x:c r="BG1530" s="37"/>
      <x:c r="BH1530" s="37" t="str">
        <x:v>https://mintra.eg/products/water-bottle-500-ml-kids-size-_-%C2%A9-_o%C9%AF_oeo_-%C2%A9-o%C9%AF-a</x:v>
      </x:c>
      <x:c r="BI1530" s="37"/>
      <x:c r="BJ1530" s="37" t="str">
        <x:v>لم يبدأ</x:v>
      </x:c>
      <x:c r="BK1530" s="60" t="n">
        <x:v>46233</x:v>
      </x:c>
      <x:c r="BL1530" s="60"/>
      <x:c r="BM1530" s="60"/>
      <x:c r="BN1530" s="62" t="str">
        <x:f>IF(BM1530="","",(NOW()-BM1530)*24)</x:f>
      </x:c>
      <x:c r="BO1530" s="37" t="str">
        <x:f>IF(BM1530="","لم يُرصد",IF(BT1530&lt;&gt;TRUE,"غير نشط",IF(BP1530="فشل","فشل حالي",IF(BN1530&lt;=12,"حديث",IF(BN1530&lt;=24,"متأخر","قديم")))))</x:f>
        <x:v>لم يُرصد</x:v>
      </x:c>
      <x:c r="BP1530" s="37" t="str">
        <x:v>بانتظار رصد التقسيط</x:v>
      </x:c>
      <x:c r="BQ1530" s="37" t="n">
        <x:v>0</x:v>
      </x:c>
      <x:c r="BR1530" s="37"/>
      <x:c r="BS1530" s="37"/>
      <x:c r="BT1530" s="54" t="b">
        <x:v>1</x:v>
      </x:c>
      <x:c r="BU1530" s="37" t="str">
        <x:v>مهمة جاهزة لأول رصد</x:v>
      </x:c>
      <x:c r="BV1530" s="37" t="str">
        <x:v>500 ml Transparent Water Bottle - (Kids size) — Grey</x:v>
      </x:c>
      <x:c r="BW153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0" s="60" t="n">
        <x:v>46233</x:v>
      </x:c>
      <x:c r="BY1530" s="60" t="n">
        <x:v>46233</x:v>
      </x:c>
    </x:row>
    <x:row r="1531">
      <x:c r="A1531" s="37" t="str">
        <x:v>مهمة جمع أولية</x:v>
      </x:c>
      <x:c r="B1531" s="37" t="str">
        <x:v>INSTTASK-DD156A3E5121</x:v>
      </x:c>
      <x:c r="C1531" s="37" t="str">
        <x:v>VAR-4975F5F1CBC3AE|EG-063|STORE|PENDING</x:v>
      </x:c>
      <x:c r="D1531" s="37" t="str">
        <x:v>VAR-4975F5F1CBC3AE|EG-063|STORE</x:v>
      </x:c>
      <x:c r="E1531" s="37" t="str">
        <x:v>VAR-4975F5F1CBC3AE</x:v>
      </x:c>
      <x:c r="F1531" s="37" t="str">
        <x:v>MOD-C0D78ABD6560A7</x:v>
      </x:c>
      <x:c r="G1531" s="37" t="str">
        <x:v>Mintra 500 ml Transparent Water Bottle - (Kids size) Neon Green | 500ml | green / neon green</x:v>
      </x:c>
      <x:c r="H1531" s="37" t="str">
        <x:v>المطبخ والأدوات المنزلية</x:v>
      </x:c>
      <x:c r="I1531" s="37" t="str">
        <x:v>زجاجات مياه ومشروبات</x:v>
      </x:c>
      <x:c r="J1531" s="37" t="str">
        <x:v>Mintra</x:v>
      </x:c>
      <x:c r="K1531" s="37" t="str">
        <x:v>500 ml Transparent Water Bottle - (Kids size)</x:v>
      </x:c>
      <x:c r="L1531" s="37" t="str">
        <x:v>Neon Green</x:v>
      </x:c>
      <x:c r="M1531" s="37"/>
      <x:c r="N1531" s="37"/>
      <x:c r="O1531" s="37" t="str">
        <x:v>green / neon green</x:v>
      </x:c>
      <x:c r="P1531" s="37" t="str">
        <x:v>07376</x:v>
      </x:c>
      <x:c r="Q1531" s="37"/>
      <x:c r="R1531" s="37" t="str">
        <x:v>EG-063</x:v>
      </x:c>
      <x:c r="S1531" s="37" t="str">
        <x:v>Mintra</x:v>
      </x:c>
      <x:c r="T1531" s="37" t="str">
        <x:v>A</x:v>
      </x:c>
      <x:c r="U1531" s="37"/>
      <x:c r="V1531" s="37"/>
      <x:c r="W1531" s="37" t="str">
        <x:v>https://mintra.eg/products/water-bottle-500-ml-kids-size-_-%C2%A9-_o%C9%AF_oeo_-%C2%A9-o%C9%AF-a</x:v>
      </x:c>
      <x:c r="X1531" s="37" t="str">
        <x:v>تغذية منتجات</x:v>
      </x:c>
      <x:c r="Y1531" s="37"/>
      <x:c r="Z1531" s="37"/>
      <x:c r="AA1531" s="37"/>
      <x:c r="AB1531" s="37"/>
      <x:c r="AC1531" s="37"/>
      <x:c r="AD1531" s="37"/>
      <x:c r="AE1531" s="37"/>
      <x:c r="AF1531" s="56"/>
      <x:c r="AG1531" s="56"/>
      <x:c r="AH1531" s="56"/>
      <x:c r="AI1531" s="58"/>
      <x:c r="AJ1531" s="56"/>
      <x:c r="AK1531" s="56"/>
      <x:c r="AL1531" s="56"/>
      <x:c r="AM1531" s="56"/>
      <x:c r="AN1531" s="56"/>
      <x:c r="AO1531" s="56" t="str">
        <x:f>IF(OR(AF1531="",AD1531=""),"",AF1531*AD1531+IF(AG1531="",0,AG1531)+IF(AH1531="",0,AH1531)+IF(AJ1531="",0,AJ1531)+IF(AK1531="",0,AK1531)+IF(AL1531="",0,AL1531)+IF(AM1531="",0,AM1531))</x:f>
      </x:c>
      <x:c r="AP1531" s="56"/>
      <x:c r="AQ1531" s="56" t="str">
        <x:f>IF(OR(AO1531="",AP1531=""),"",AO1531-AP1531)</x:f>
      </x:c>
      <x:c r="AR1531" s="58" t="str">
        <x:f>IF(OR(AP1531="",AP1531=0,AQ1531=""),"",AQ1531/AP1531)</x:f>
      </x:c>
      <x:c r="AS1531" s="58"/>
      <x:c r="AT1531" s="37"/>
      <x:c r="AU1531" s="37"/>
      <x:c r="AV1531" s="37"/>
      <x:c r="AW1531" s="56"/>
      <x:c r="AX1531" s="56"/>
      <x:c r="AY1531" s="37"/>
      <x:c r="AZ1531" s="37"/>
      <x:c r="BA1531" s="37"/>
      <x:c r="BB1531" s="37"/>
      <x:c r="BC1531" s="37"/>
      <x:c r="BD1531" s="60"/>
      <x:c r="BE1531" s="60"/>
      <x:c r="BF1531" s="37"/>
      <x:c r="BG1531" s="37"/>
      <x:c r="BH1531" s="37" t="str">
        <x:v>https://mintra.eg/products/water-bottle-500-ml-kids-size-_-%C2%A9-_o%C9%AF_oeo_-%C2%A9-o%C9%AF-a</x:v>
      </x:c>
      <x:c r="BI1531" s="37"/>
      <x:c r="BJ1531" s="37" t="str">
        <x:v>لم يبدأ</x:v>
      </x:c>
      <x:c r="BK1531" s="60" t="n">
        <x:v>46233</x:v>
      </x:c>
      <x:c r="BL1531" s="60"/>
      <x:c r="BM1531" s="60"/>
      <x:c r="BN1531" s="62" t="str">
        <x:f>IF(BM1531="","",(NOW()-BM1531)*24)</x:f>
      </x:c>
      <x:c r="BO1531" s="37" t="str">
        <x:f>IF(BM1531="","لم يُرصد",IF(BT1531&lt;&gt;TRUE,"غير نشط",IF(BP1531="فشل","فشل حالي",IF(BN1531&lt;=12,"حديث",IF(BN1531&lt;=24,"متأخر","قديم")))))</x:f>
        <x:v>لم يُرصد</x:v>
      </x:c>
      <x:c r="BP1531" s="37" t="str">
        <x:v>بانتظار رصد التقسيط</x:v>
      </x:c>
      <x:c r="BQ1531" s="37" t="n">
        <x:v>0</x:v>
      </x:c>
      <x:c r="BR1531" s="37"/>
      <x:c r="BS1531" s="37"/>
      <x:c r="BT1531" s="54" t="b">
        <x:v>1</x:v>
      </x:c>
      <x:c r="BU1531" s="37" t="str">
        <x:v>مهمة جاهزة لأول رصد</x:v>
      </x:c>
      <x:c r="BV1531" s="37" t="str">
        <x:v>500 ml Transparent Water Bottle - (Kids size) — Neon Green</x:v>
      </x:c>
      <x:c r="BW153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1" s="60" t="n">
        <x:v>46233</x:v>
      </x:c>
      <x:c r="BY1531" s="60" t="n">
        <x:v>46233</x:v>
      </x:c>
    </x:row>
    <x:row r="1532">
      <x:c r="A1532" s="37" t="str">
        <x:v>مهمة جمع أولية</x:v>
      </x:c>
      <x:c r="B1532" s="37" t="str">
        <x:v>INSTTASK-D2CBA9EFD71B</x:v>
      </x:c>
      <x:c r="C1532" s="37" t="str">
        <x:v>VAR-9D28C9627418E3|EG-063|STORE|PENDING</x:v>
      </x:c>
      <x:c r="D1532" s="37" t="str">
        <x:v>VAR-9D28C9627418E3|EG-063|STORE</x:v>
      </x:c>
      <x:c r="E1532" s="37" t="str">
        <x:v>VAR-9D28C9627418E3</x:v>
      </x:c>
      <x:c r="F1532" s="37" t="str">
        <x:v>MOD-C0D78ABD6560A7</x:v>
      </x:c>
      <x:c r="G1532" s="37" t="str">
        <x:v>Mintra 500 ml Transparent Water Bottle - (Kids size) Neon Orange | 500ml | neon orange / orange</x:v>
      </x:c>
      <x:c r="H1532" s="37" t="str">
        <x:v>المطبخ والأدوات المنزلية</x:v>
      </x:c>
      <x:c r="I1532" s="37" t="str">
        <x:v>زجاجات مياه ومشروبات</x:v>
      </x:c>
      <x:c r="J1532" s="37" t="str">
        <x:v>Mintra</x:v>
      </x:c>
      <x:c r="K1532" s="37" t="str">
        <x:v>500 ml Transparent Water Bottle - (Kids size)</x:v>
      </x:c>
      <x:c r="L1532" s="37" t="str">
        <x:v>Neon Orange</x:v>
      </x:c>
      <x:c r="M1532" s="37"/>
      <x:c r="N1532" s="37"/>
      <x:c r="O1532" s="37" t="str">
        <x:v>neon orange / orange</x:v>
      </x:c>
      <x:c r="P1532" s="37" t="str">
        <x:v>07375</x:v>
      </x:c>
      <x:c r="Q1532" s="37"/>
      <x:c r="R1532" s="37" t="str">
        <x:v>EG-063</x:v>
      </x:c>
      <x:c r="S1532" s="37" t="str">
        <x:v>Mintra</x:v>
      </x:c>
      <x:c r="T1532" s="37" t="str">
        <x:v>A</x:v>
      </x:c>
      <x:c r="U1532" s="37"/>
      <x:c r="V1532" s="37"/>
      <x:c r="W1532" s="37" t="str">
        <x:v>https://mintra.eg/products/water-bottle-500-ml-kids-size-_-%C2%A9-_o%C9%AF_oeo_-%C2%A9-o%C9%AF-a</x:v>
      </x:c>
      <x:c r="X1532" s="37" t="str">
        <x:v>تغذية منتجات</x:v>
      </x:c>
      <x:c r="Y1532" s="37"/>
      <x:c r="Z1532" s="37"/>
      <x:c r="AA1532" s="37"/>
      <x:c r="AB1532" s="37"/>
      <x:c r="AC1532" s="37"/>
      <x:c r="AD1532" s="37"/>
      <x:c r="AE1532" s="37"/>
      <x:c r="AF1532" s="56"/>
      <x:c r="AG1532" s="56"/>
      <x:c r="AH1532" s="56"/>
      <x:c r="AI1532" s="58"/>
      <x:c r="AJ1532" s="56"/>
      <x:c r="AK1532" s="56"/>
      <x:c r="AL1532" s="56"/>
      <x:c r="AM1532" s="56"/>
      <x:c r="AN1532" s="56"/>
      <x:c r="AO1532" s="56" t="str">
        <x:f>IF(OR(AF1532="",AD1532=""),"",AF1532*AD1532+IF(AG1532="",0,AG1532)+IF(AH1532="",0,AH1532)+IF(AJ1532="",0,AJ1532)+IF(AK1532="",0,AK1532)+IF(AL1532="",0,AL1532)+IF(AM1532="",0,AM1532))</x:f>
      </x:c>
      <x:c r="AP1532" s="56"/>
      <x:c r="AQ1532" s="56" t="str">
        <x:f>IF(OR(AO1532="",AP1532=""),"",AO1532-AP1532)</x:f>
      </x:c>
      <x:c r="AR1532" s="58" t="str">
        <x:f>IF(OR(AP1532="",AP1532=0,AQ1532=""),"",AQ1532/AP1532)</x:f>
      </x:c>
      <x:c r="AS1532" s="58"/>
      <x:c r="AT1532" s="37"/>
      <x:c r="AU1532" s="37"/>
      <x:c r="AV1532" s="37"/>
      <x:c r="AW1532" s="56"/>
      <x:c r="AX1532" s="56"/>
      <x:c r="AY1532" s="37"/>
      <x:c r="AZ1532" s="37"/>
      <x:c r="BA1532" s="37"/>
      <x:c r="BB1532" s="37"/>
      <x:c r="BC1532" s="37"/>
      <x:c r="BD1532" s="60"/>
      <x:c r="BE1532" s="60"/>
      <x:c r="BF1532" s="37"/>
      <x:c r="BG1532" s="37"/>
      <x:c r="BH1532" s="37" t="str">
        <x:v>https://mintra.eg/products/water-bottle-500-ml-kids-size-_-%C2%A9-_o%C9%AF_oeo_-%C2%A9-o%C9%AF-a</x:v>
      </x:c>
      <x:c r="BI1532" s="37"/>
      <x:c r="BJ1532" s="37" t="str">
        <x:v>لم يبدأ</x:v>
      </x:c>
      <x:c r="BK1532" s="60" t="n">
        <x:v>46233</x:v>
      </x:c>
      <x:c r="BL1532" s="60"/>
      <x:c r="BM1532" s="60"/>
      <x:c r="BN1532" s="62" t="str">
        <x:f>IF(BM1532="","",(NOW()-BM1532)*24)</x:f>
      </x:c>
      <x:c r="BO1532" s="37" t="str">
        <x:f>IF(BM1532="","لم يُرصد",IF(BT1532&lt;&gt;TRUE,"غير نشط",IF(BP1532="فشل","فشل حالي",IF(BN1532&lt;=12,"حديث",IF(BN1532&lt;=24,"متأخر","قديم")))))</x:f>
        <x:v>لم يُرصد</x:v>
      </x:c>
      <x:c r="BP1532" s="37" t="str">
        <x:v>بانتظار رصد التقسيط</x:v>
      </x:c>
      <x:c r="BQ1532" s="37" t="n">
        <x:v>0</x:v>
      </x:c>
      <x:c r="BR1532" s="37"/>
      <x:c r="BS1532" s="37"/>
      <x:c r="BT1532" s="54" t="b">
        <x:v>1</x:v>
      </x:c>
      <x:c r="BU1532" s="37" t="str">
        <x:v>مهمة جاهزة لأول رصد</x:v>
      </x:c>
      <x:c r="BV1532" s="37" t="str">
        <x:v>500 ml Transparent Water Bottle - (Kids size) — Neon Orange</x:v>
      </x:c>
      <x:c r="BW153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2" s="60" t="n">
        <x:v>46233</x:v>
      </x:c>
      <x:c r="BY1532" s="60" t="n">
        <x:v>46233</x:v>
      </x:c>
    </x:row>
    <x:row r="1533">
      <x:c r="A1533" s="37" t="str">
        <x:v>مهمة جمع أولية</x:v>
      </x:c>
      <x:c r="B1533" s="37" t="str">
        <x:v>INSTTASK-432F5BA67D2F</x:v>
      </x:c>
      <x:c r="C1533" s="37" t="str">
        <x:v>VAR-89ED1EC4D11797|EG-063|STORE|PENDING</x:v>
      </x:c>
      <x:c r="D1533" s="37" t="str">
        <x:v>VAR-89ED1EC4D11797|EG-063|STORE</x:v>
      </x:c>
      <x:c r="E1533" s="37" t="str">
        <x:v>VAR-89ED1EC4D11797</x:v>
      </x:c>
      <x:c r="F1533" s="37" t="str">
        <x:v>MOD-C0D78ABD6560A7</x:v>
      </x:c>
      <x:c r="G1533" s="37" t="str">
        <x:v>Mintra 500 ml Transparent Water Bottle - (Kids size) Neon Pink | 500ml | neon pink / pink</x:v>
      </x:c>
      <x:c r="H1533" s="37" t="str">
        <x:v>المطبخ والأدوات المنزلية</x:v>
      </x:c>
      <x:c r="I1533" s="37" t="str">
        <x:v>زجاجات مياه ومشروبات</x:v>
      </x:c>
      <x:c r="J1533" s="37" t="str">
        <x:v>Mintra</x:v>
      </x:c>
      <x:c r="K1533" s="37" t="str">
        <x:v>500 ml Transparent Water Bottle - (Kids size)</x:v>
      </x:c>
      <x:c r="L1533" s="37" t="str">
        <x:v>Neon Pink</x:v>
      </x:c>
      <x:c r="M1533" s="37"/>
      <x:c r="N1533" s="37"/>
      <x:c r="O1533" s="37" t="str">
        <x:v>neon pink / pink</x:v>
      </x:c>
      <x:c r="P1533" s="37" t="str">
        <x:v>07374</x:v>
      </x:c>
      <x:c r="Q1533" s="37"/>
      <x:c r="R1533" s="37" t="str">
        <x:v>EG-063</x:v>
      </x:c>
      <x:c r="S1533" s="37" t="str">
        <x:v>Mintra</x:v>
      </x:c>
      <x:c r="T1533" s="37" t="str">
        <x:v>A</x:v>
      </x:c>
      <x:c r="U1533" s="37"/>
      <x:c r="V1533" s="37"/>
      <x:c r="W1533" s="37" t="str">
        <x:v>https://mintra.eg/products/water-bottle-500-ml-kids-size-_-%C2%A9-_o%C9%AF_oeo_-%C2%A9-o%C9%AF-a</x:v>
      </x:c>
      <x:c r="X1533" s="37" t="str">
        <x:v>تغذية منتجات</x:v>
      </x:c>
      <x:c r="Y1533" s="37"/>
      <x:c r="Z1533" s="37"/>
      <x:c r="AA1533" s="37"/>
      <x:c r="AB1533" s="37"/>
      <x:c r="AC1533" s="37"/>
      <x:c r="AD1533" s="37"/>
      <x:c r="AE1533" s="37"/>
      <x:c r="AF1533" s="56"/>
      <x:c r="AG1533" s="56"/>
      <x:c r="AH1533" s="56"/>
      <x:c r="AI1533" s="58"/>
      <x:c r="AJ1533" s="56"/>
      <x:c r="AK1533" s="56"/>
      <x:c r="AL1533" s="56"/>
      <x:c r="AM1533" s="56"/>
      <x:c r="AN1533" s="56"/>
      <x:c r="AO1533" s="56" t="str">
        <x:f>IF(OR(AF1533="",AD1533=""),"",AF1533*AD1533+IF(AG1533="",0,AG1533)+IF(AH1533="",0,AH1533)+IF(AJ1533="",0,AJ1533)+IF(AK1533="",0,AK1533)+IF(AL1533="",0,AL1533)+IF(AM1533="",0,AM1533))</x:f>
      </x:c>
      <x:c r="AP1533" s="56"/>
      <x:c r="AQ1533" s="56" t="str">
        <x:f>IF(OR(AO1533="",AP1533=""),"",AO1533-AP1533)</x:f>
      </x:c>
      <x:c r="AR1533" s="58" t="str">
        <x:f>IF(OR(AP1533="",AP1533=0,AQ1533=""),"",AQ1533/AP1533)</x:f>
      </x:c>
      <x:c r="AS1533" s="58"/>
      <x:c r="AT1533" s="37"/>
      <x:c r="AU1533" s="37"/>
      <x:c r="AV1533" s="37"/>
      <x:c r="AW1533" s="56"/>
      <x:c r="AX1533" s="56"/>
      <x:c r="AY1533" s="37"/>
      <x:c r="AZ1533" s="37"/>
      <x:c r="BA1533" s="37"/>
      <x:c r="BB1533" s="37"/>
      <x:c r="BC1533" s="37"/>
      <x:c r="BD1533" s="60"/>
      <x:c r="BE1533" s="60"/>
      <x:c r="BF1533" s="37"/>
      <x:c r="BG1533" s="37"/>
      <x:c r="BH1533" s="37" t="str">
        <x:v>https://mintra.eg/products/water-bottle-500-ml-kids-size-_-%C2%A9-_o%C9%AF_oeo_-%C2%A9-o%C9%AF-a</x:v>
      </x:c>
      <x:c r="BI1533" s="37"/>
      <x:c r="BJ1533" s="37" t="str">
        <x:v>لم يبدأ</x:v>
      </x:c>
      <x:c r="BK1533" s="60" t="n">
        <x:v>46233</x:v>
      </x:c>
      <x:c r="BL1533" s="60"/>
      <x:c r="BM1533" s="60"/>
      <x:c r="BN1533" s="62" t="str">
        <x:f>IF(BM1533="","",(NOW()-BM1533)*24)</x:f>
      </x:c>
      <x:c r="BO1533" s="37" t="str">
        <x:f>IF(BM1533="","لم يُرصد",IF(BT1533&lt;&gt;TRUE,"غير نشط",IF(BP1533="فشل","فشل حالي",IF(BN1533&lt;=12,"حديث",IF(BN1533&lt;=24,"متأخر","قديم")))))</x:f>
        <x:v>لم يُرصد</x:v>
      </x:c>
      <x:c r="BP1533" s="37" t="str">
        <x:v>بانتظار رصد التقسيط</x:v>
      </x:c>
      <x:c r="BQ1533" s="37" t="n">
        <x:v>0</x:v>
      </x:c>
      <x:c r="BR1533" s="37"/>
      <x:c r="BS1533" s="37"/>
      <x:c r="BT1533" s="54" t="b">
        <x:v>1</x:v>
      </x:c>
      <x:c r="BU1533" s="37" t="str">
        <x:v>مهمة جاهزة لأول رصد</x:v>
      </x:c>
      <x:c r="BV1533" s="37" t="str">
        <x:v>500 ml Transparent Water Bottle - (Kids size) — Neon Pink</x:v>
      </x:c>
      <x:c r="BW153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3" s="60" t="n">
        <x:v>46233</x:v>
      </x:c>
      <x:c r="BY1533" s="60" t="n">
        <x:v>46233</x:v>
      </x:c>
    </x:row>
    <x:row r="1534">
      <x:c r="A1534" s="37" t="str">
        <x:v>مهمة جمع أولية</x:v>
      </x:c>
      <x:c r="B1534" s="37" t="str">
        <x:v>INSTTASK-42916236CBDF</x:v>
      </x:c>
      <x:c r="C1534" s="37" t="str">
        <x:v>VAR-60D890EADDAF27|EG-063|STORE|PENDING</x:v>
      </x:c>
      <x:c r="D1534" s="37" t="str">
        <x:v>VAR-60D890EADDAF27|EG-063|STORE</x:v>
      </x:c>
      <x:c r="E1534" s="37" t="str">
        <x:v>VAR-60D890EADDAF27</x:v>
      </x:c>
      <x:c r="F1534" s="37" t="str">
        <x:v>MOD-C0D78ABD6560A7</x:v>
      </x:c>
      <x:c r="G1534" s="37" t="str">
        <x:v>Mintra 500 ml Transparent Water Bottle - (Kids size) Neon Yellow | 500ml | neon yellow / yellow</x:v>
      </x:c>
      <x:c r="H1534" s="37" t="str">
        <x:v>المطبخ والأدوات المنزلية</x:v>
      </x:c>
      <x:c r="I1534" s="37" t="str">
        <x:v>زجاجات مياه ومشروبات</x:v>
      </x:c>
      <x:c r="J1534" s="37" t="str">
        <x:v>Mintra</x:v>
      </x:c>
      <x:c r="K1534" s="37" t="str">
        <x:v>500 ml Transparent Water Bottle - (Kids size)</x:v>
      </x:c>
      <x:c r="L1534" s="37" t="str">
        <x:v>Neon Yellow</x:v>
      </x:c>
      <x:c r="M1534" s="37"/>
      <x:c r="N1534" s="37"/>
      <x:c r="O1534" s="37" t="str">
        <x:v>neon yellow / yellow</x:v>
      </x:c>
      <x:c r="P1534" s="37" t="str">
        <x:v>07380</x:v>
      </x:c>
      <x:c r="Q1534" s="37"/>
      <x:c r="R1534" s="37" t="str">
        <x:v>EG-063</x:v>
      </x:c>
      <x:c r="S1534" s="37" t="str">
        <x:v>Mintra</x:v>
      </x:c>
      <x:c r="T1534" s="37" t="str">
        <x:v>A</x:v>
      </x:c>
      <x:c r="U1534" s="37"/>
      <x:c r="V1534" s="37"/>
      <x:c r="W1534" s="37" t="str">
        <x:v>https://mintra.eg/products/water-bottle-500-ml-kids-size-_-%C2%A9-_o%C9%AF_oeo_-%C2%A9-o%C9%AF-a</x:v>
      </x:c>
      <x:c r="X1534" s="37" t="str">
        <x:v>تغذية منتجات</x:v>
      </x:c>
      <x:c r="Y1534" s="37"/>
      <x:c r="Z1534" s="37"/>
      <x:c r="AA1534" s="37"/>
      <x:c r="AB1534" s="37"/>
      <x:c r="AC1534" s="37"/>
      <x:c r="AD1534" s="37"/>
      <x:c r="AE1534" s="37"/>
      <x:c r="AF1534" s="56"/>
      <x:c r="AG1534" s="56"/>
      <x:c r="AH1534" s="56"/>
      <x:c r="AI1534" s="58"/>
      <x:c r="AJ1534" s="56"/>
      <x:c r="AK1534" s="56"/>
      <x:c r="AL1534" s="56"/>
      <x:c r="AM1534" s="56"/>
      <x:c r="AN1534" s="56"/>
      <x:c r="AO1534" s="56" t="str">
        <x:f>IF(OR(AF1534="",AD1534=""),"",AF1534*AD1534+IF(AG1534="",0,AG1534)+IF(AH1534="",0,AH1534)+IF(AJ1534="",0,AJ1534)+IF(AK1534="",0,AK1534)+IF(AL1534="",0,AL1534)+IF(AM1534="",0,AM1534))</x:f>
      </x:c>
      <x:c r="AP1534" s="56"/>
      <x:c r="AQ1534" s="56" t="str">
        <x:f>IF(OR(AO1534="",AP1534=""),"",AO1534-AP1534)</x:f>
      </x:c>
      <x:c r="AR1534" s="58" t="str">
        <x:f>IF(OR(AP1534="",AP1534=0,AQ1534=""),"",AQ1534/AP1534)</x:f>
      </x:c>
      <x:c r="AS1534" s="58"/>
      <x:c r="AT1534" s="37"/>
      <x:c r="AU1534" s="37"/>
      <x:c r="AV1534" s="37"/>
      <x:c r="AW1534" s="56"/>
      <x:c r="AX1534" s="56"/>
      <x:c r="AY1534" s="37"/>
      <x:c r="AZ1534" s="37"/>
      <x:c r="BA1534" s="37"/>
      <x:c r="BB1534" s="37"/>
      <x:c r="BC1534" s="37"/>
      <x:c r="BD1534" s="60"/>
      <x:c r="BE1534" s="60"/>
      <x:c r="BF1534" s="37"/>
      <x:c r="BG1534" s="37"/>
      <x:c r="BH1534" s="37" t="str">
        <x:v>https://mintra.eg/products/water-bottle-500-ml-kids-size-_-%C2%A9-_o%C9%AF_oeo_-%C2%A9-o%C9%AF-a</x:v>
      </x:c>
      <x:c r="BI1534" s="37"/>
      <x:c r="BJ1534" s="37" t="str">
        <x:v>لم يبدأ</x:v>
      </x:c>
      <x:c r="BK1534" s="60" t="n">
        <x:v>46233</x:v>
      </x:c>
      <x:c r="BL1534" s="60"/>
      <x:c r="BM1534" s="60"/>
      <x:c r="BN1534" s="62" t="str">
        <x:f>IF(BM1534="","",(NOW()-BM1534)*24)</x:f>
      </x:c>
      <x:c r="BO1534" s="37" t="str">
        <x:f>IF(BM1534="","لم يُرصد",IF(BT1534&lt;&gt;TRUE,"غير نشط",IF(BP1534="فشل","فشل حالي",IF(BN1534&lt;=12,"حديث",IF(BN1534&lt;=24,"متأخر","قديم")))))</x:f>
        <x:v>لم يُرصد</x:v>
      </x:c>
      <x:c r="BP1534" s="37" t="str">
        <x:v>بانتظار رصد التقسيط</x:v>
      </x:c>
      <x:c r="BQ1534" s="37" t="n">
        <x:v>0</x:v>
      </x:c>
      <x:c r="BR1534" s="37"/>
      <x:c r="BS1534" s="37"/>
      <x:c r="BT1534" s="54" t="b">
        <x:v>1</x:v>
      </x:c>
      <x:c r="BU1534" s="37" t="str">
        <x:v>مهمة جاهزة لأول رصد</x:v>
      </x:c>
      <x:c r="BV1534" s="37" t="str">
        <x:v>500 ml Transparent Water Bottle - (Kids size) — Neon Yellow</x:v>
      </x:c>
      <x:c r="BW153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4" s="60" t="n">
        <x:v>46233</x:v>
      </x:c>
      <x:c r="BY1534" s="60" t="n">
        <x:v>46233</x:v>
      </x:c>
    </x:row>
    <x:row r="1535">
      <x:c r="A1535" s="37" t="str">
        <x:v>مهمة جمع أولية</x:v>
      </x:c>
      <x:c r="B1535" s="37" t="str">
        <x:v>INSTTASK-85B05728BAA9</x:v>
      </x:c>
      <x:c r="C1535" s="37" t="str">
        <x:v>VAR-730E08002EF095|EG-063|STORE|PENDING</x:v>
      </x:c>
      <x:c r="D1535" s="37" t="str">
        <x:v>VAR-730E08002EF095|EG-063|STORE</x:v>
      </x:c>
      <x:c r="E1535" s="37" t="str">
        <x:v>VAR-730E08002EF095</x:v>
      </x:c>
      <x:c r="F1535" s="37" t="str">
        <x:v>MOD-C0D78ABD6560A7</x:v>
      </x:c>
      <x:c r="G1535" s="37" t="str">
        <x:v>Mintra 500 ml Transparent Water Bottle - (Kids size) Orange | 500ml</x:v>
      </x:c>
      <x:c r="H1535" s="37" t="str">
        <x:v>المطبخ والأدوات المنزلية</x:v>
      </x:c>
      <x:c r="I1535" s="37" t="str">
        <x:v>زجاجات مياه ومشروبات</x:v>
      </x:c>
      <x:c r="J1535" s="37" t="str">
        <x:v>Mintra</x:v>
      </x:c>
      <x:c r="K1535" s="37" t="str">
        <x:v>500 ml Transparent Water Bottle - (Kids size)</x:v>
      </x:c>
      <x:c r="L1535" s="37" t="str">
        <x:v>Orange</x:v>
      </x:c>
      <x:c r="M1535" s="37"/>
      <x:c r="N1535" s="37"/>
      <x:c r="O1535" s="37" t="str">
        <x:v>orange</x:v>
      </x:c>
      <x:c r="P1535" s="37" t="str">
        <x:v>07379</x:v>
      </x:c>
      <x:c r="Q1535" s="37"/>
      <x:c r="R1535" s="37" t="str">
        <x:v>EG-063</x:v>
      </x:c>
      <x:c r="S1535" s="37" t="str">
        <x:v>Mintra</x:v>
      </x:c>
      <x:c r="T1535" s="37" t="str">
        <x:v>A</x:v>
      </x:c>
      <x:c r="U1535" s="37"/>
      <x:c r="V1535" s="37"/>
      <x:c r="W1535" s="37" t="str">
        <x:v>https://mintra.eg/products/water-bottle-500-ml-kids-size-_-%C2%A9-_o%C9%AF_oeo_-%C2%A9-o%C9%AF-a</x:v>
      </x:c>
      <x:c r="X1535" s="37" t="str">
        <x:v>تغذية منتجات</x:v>
      </x:c>
      <x:c r="Y1535" s="37"/>
      <x:c r="Z1535" s="37"/>
      <x:c r="AA1535" s="37"/>
      <x:c r="AB1535" s="37"/>
      <x:c r="AC1535" s="37"/>
      <x:c r="AD1535" s="37"/>
      <x:c r="AE1535" s="37"/>
      <x:c r="AF1535" s="56"/>
      <x:c r="AG1535" s="56"/>
      <x:c r="AH1535" s="56"/>
      <x:c r="AI1535" s="58"/>
      <x:c r="AJ1535" s="56"/>
      <x:c r="AK1535" s="56"/>
      <x:c r="AL1535" s="56"/>
      <x:c r="AM1535" s="56"/>
      <x:c r="AN1535" s="56"/>
      <x:c r="AO1535" s="56" t="str">
        <x:f>IF(OR(AF1535="",AD1535=""),"",AF1535*AD1535+IF(AG1535="",0,AG1535)+IF(AH1535="",0,AH1535)+IF(AJ1535="",0,AJ1535)+IF(AK1535="",0,AK1535)+IF(AL1535="",0,AL1535)+IF(AM1535="",0,AM1535))</x:f>
      </x:c>
      <x:c r="AP1535" s="56"/>
      <x:c r="AQ1535" s="56" t="str">
        <x:f>IF(OR(AO1535="",AP1535=""),"",AO1535-AP1535)</x:f>
      </x:c>
      <x:c r="AR1535" s="58" t="str">
        <x:f>IF(OR(AP1535="",AP1535=0,AQ1535=""),"",AQ1535/AP1535)</x:f>
      </x:c>
      <x:c r="AS1535" s="58"/>
      <x:c r="AT1535" s="37"/>
      <x:c r="AU1535" s="37"/>
      <x:c r="AV1535" s="37"/>
      <x:c r="AW1535" s="56"/>
      <x:c r="AX1535" s="56"/>
      <x:c r="AY1535" s="37"/>
      <x:c r="AZ1535" s="37"/>
      <x:c r="BA1535" s="37"/>
      <x:c r="BB1535" s="37"/>
      <x:c r="BC1535" s="37"/>
      <x:c r="BD1535" s="60"/>
      <x:c r="BE1535" s="60"/>
      <x:c r="BF1535" s="37"/>
      <x:c r="BG1535" s="37"/>
      <x:c r="BH1535" s="37" t="str">
        <x:v>https://mintra.eg/products/water-bottle-500-ml-kids-size-_-%C2%A9-_o%C9%AF_oeo_-%C2%A9-o%C9%AF-a</x:v>
      </x:c>
      <x:c r="BI1535" s="37"/>
      <x:c r="BJ1535" s="37" t="str">
        <x:v>لم يبدأ</x:v>
      </x:c>
      <x:c r="BK1535" s="60" t="n">
        <x:v>46233</x:v>
      </x:c>
      <x:c r="BL1535" s="60"/>
      <x:c r="BM1535" s="60"/>
      <x:c r="BN1535" s="62" t="str">
        <x:f>IF(BM1535="","",(NOW()-BM1535)*24)</x:f>
      </x:c>
      <x:c r="BO1535" s="37" t="str">
        <x:f>IF(BM1535="","لم يُرصد",IF(BT1535&lt;&gt;TRUE,"غير نشط",IF(BP1535="فشل","فشل حالي",IF(BN1535&lt;=12,"حديث",IF(BN1535&lt;=24,"متأخر","قديم")))))</x:f>
        <x:v>لم يُرصد</x:v>
      </x:c>
      <x:c r="BP1535" s="37" t="str">
        <x:v>بانتظار رصد التقسيط</x:v>
      </x:c>
      <x:c r="BQ1535" s="37" t="n">
        <x:v>0</x:v>
      </x:c>
      <x:c r="BR1535" s="37"/>
      <x:c r="BS1535" s="37"/>
      <x:c r="BT1535" s="54" t="b">
        <x:v>1</x:v>
      </x:c>
      <x:c r="BU1535" s="37" t="str">
        <x:v>مهمة جاهزة لأول رصد</x:v>
      </x:c>
      <x:c r="BV1535" s="37" t="str">
        <x:v>500 ml Transparent Water Bottle - (Kids size) — Orange</x:v>
      </x:c>
      <x:c r="BW153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5" s="60" t="n">
        <x:v>46233</x:v>
      </x:c>
      <x:c r="BY1535" s="60" t="n">
        <x:v>46233</x:v>
      </x:c>
    </x:row>
    <x:row r="1536">
      <x:c r="A1536" s="37" t="str">
        <x:v>مهمة جمع أولية</x:v>
      </x:c>
      <x:c r="B1536" s="37" t="str">
        <x:v>INSTTASK-AA9D132097D8</x:v>
      </x:c>
      <x:c r="C1536" s="37" t="str">
        <x:v>VAR-058E6E6753C4B4|EG-063|STORE|PENDING</x:v>
      </x:c>
      <x:c r="D1536" s="37" t="str">
        <x:v>VAR-058E6E6753C4B4|EG-063|STORE</x:v>
      </x:c>
      <x:c r="E1536" s="37" t="str">
        <x:v>VAR-058E6E6753C4B4</x:v>
      </x:c>
      <x:c r="F1536" s="37" t="str">
        <x:v>MOD-C0D78ABD6560A7</x:v>
      </x:c>
      <x:c r="G1536" s="37" t="str">
        <x:v>Mintra 500 ml Transparent Water Bottle - (Kids size) Purple | 500ml</x:v>
      </x:c>
      <x:c r="H1536" s="37" t="str">
        <x:v>المطبخ والأدوات المنزلية</x:v>
      </x:c>
      <x:c r="I1536" s="37" t="str">
        <x:v>زجاجات مياه ومشروبات</x:v>
      </x:c>
      <x:c r="J1536" s="37" t="str">
        <x:v>Mintra</x:v>
      </x:c>
      <x:c r="K1536" s="37" t="str">
        <x:v>500 ml Transparent Water Bottle - (Kids size)</x:v>
      </x:c>
      <x:c r="L1536" s="37" t="str">
        <x:v>Purple</x:v>
      </x:c>
      <x:c r="M1536" s="37"/>
      <x:c r="N1536" s="37"/>
      <x:c r="O1536" s="37" t="str">
        <x:v>purple</x:v>
      </x:c>
      <x:c r="P1536" s="37" t="str">
        <x:v>07372</x:v>
      </x:c>
      <x:c r="Q1536" s="37"/>
      <x:c r="R1536" s="37" t="str">
        <x:v>EG-063</x:v>
      </x:c>
      <x:c r="S1536" s="37" t="str">
        <x:v>Mintra</x:v>
      </x:c>
      <x:c r="T1536" s="37" t="str">
        <x:v>A</x:v>
      </x:c>
      <x:c r="U1536" s="37"/>
      <x:c r="V1536" s="37"/>
      <x:c r="W1536" s="37" t="str">
        <x:v>https://mintra.eg/products/water-bottle-500-ml-kids-size-_-%C2%A9-_o%C9%AF_oeo_-%C2%A9-o%C9%AF-a</x:v>
      </x:c>
      <x:c r="X1536" s="37" t="str">
        <x:v>تغذية منتجات</x:v>
      </x:c>
      <x:c r="Y1536" s="37"/>
      <x:c r="Z1536" s="37"/>
      <x:c r="AA1536" s="37"/>
      <x:c r="AB1536" s="37"/>
      <x:c r="AC1536" s="37"/>
      <x:c r="AD1536" s="37"/>
      <x:c r="AE1536" s="37"/>
      <x:c r="AF1536" s="56"/>
      <x:c r="AG1536" s="56"/>
      <x:c r="AH1536" s="56"/>
      <x:c r="AI1536" s="58"/>
      <x:c r="AJ1536" s="56"/>
      <x:c r="AK1536" s="56"/>
      <x:c r="AL1536" s="56"/>
      <x:c r="AM1536" s="56"/>
      <x:c r="AN1536" s="56"/>
      <x:c r="AO1536" s="56" t="str">
        <x:f>IF(OR(AF1536="",AD1536=""),"",AF1536*AD1536+IF(AG1536="",0,AG1536)+IF(AH1536="",0,AH1536)+IF(AJ1536="",0,AJ1536)+IF(AK1536="",0,AK1536)+IF(AL1536="",0,AL1536)+IF(AM1536="",0,AM1536))</x:f>
      </x:c>
      <x:c r="AP1536" s="56"/>
      <x:c r="AQ1536" s="56" t="str">
        <x:f>IF(OR(AO1536="",AP1536=""),"",AO1536-AP1536)</x:f>
      </x:c>
      <x:c r="AR1536" s="58" t="str">
        <x:f>IF(OR(AP1536="",AP1536=0,AQ1536=""),"",AQ1536/AP1536)</x:f>
      </x:c>
      <x:c r="AS1536" s="58"/>
      <x:c r="AT1536" s="37"/>
      <x:c r="AU1536" s="37"/>
      <x:c r="AV1536" s="37"/>
      <x:c r="AW1536" s="56"/>
      <x:c r="AX1536" s="56"/>
      <x:c r="AY1536" s="37"/>
      <x:c r="AZ1536" s="37"/>
      <x:c r="BA1536" s="37"/>
      <x:c r="BB1536" s="37"/>
      <x:c r="BC1536" s="37"/>
      <x:c r="BD1536" s="60"/>
      <x:c r="BE1536" s="60"/>
      <x:c r="BF1536" s="37"/>
      <x:c r="BG1536" s="37"/>
      <x:c r="BH1536" s="37" t="str">
        <x:v>https://mintra.eg/products/water-bottle-500-ml-kids-size-_-%C2%A9-_o%C9%AF_oeo_-%C2%A9-o%C9%AF-a</x:v>
      </x:c>
      <x:c r="BI1536" s="37"/>
      <x:c r="BJ1536" s="37" t="str">
        <x:v>لم يبدأ</x:v>
      </x:c>
      <x:c r="BK1536" s="60" t="n">
        <x:v>46233</x:v>
      </x:c>
      <x:c r="BL1536" s="60"/>
      <x:c r="BM1536" s="60"/>
      <x:c r="BN1536" s="62" t="str">
        <x:f>IF(BM1536="","",(NOW()-BM1536)*24)</x:f>
      </x:c>
      <x:c r="BO1536" s="37" t="str">
        <x:f>IF(BM1536="","لم يُرصد",IF(BT1536&lt;&gt;TRUE,"غير نشط",IF(BP1536="فشل","فشل حالي",IF(BN1536&lt;=12,"حديث",IF(BN1536&lt;=24,"متأخر","قديم")))))</x:f>
        <x:v>لم يُرصد</x:v>
      </x:c>
      <x:c r="BP1536" s="37" t="str">
        <x:v>بانتظار رصد التقسيط</x:v>
      </x:c>
      <x:c r="BQ1536" s="37" t="n">
        <x:v>0</x:v>
      </x:c>
      <x:c r="BR1536" s="37"/>
      <x:c r="BS1536" s="37"/>
      <x:c r="BT1536" s="54" t="b">
        <x:v>1</x:v>
      </x:c>
      <x:c r="BU1536" s="37" t="str">
        <x:v>مهمة جاهزة لأول رصد</x:v>
      </x:c>
      <x:c r="BV1536" s="37" t="str">
        <x:v>500 ml Transparent Water Bottle - (Kids size) — Purple</x:v>
      </x:c>
      <x:c r="BW153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6" s="60" t="n">
        <x:v>46233</x:v>
      </x:c>
      <x:c r="BY1536" s="60" t="n">
        <x:v>46233</x:v>
      </x:c>
    </x:row>
    <x:row r="1537">
      <x:c r="A1537" s="37" t="str">
        <x:v>مهمة جمع أولية</x:v>
      </x:c>
      <x:c r="B1537" s="37" t="str">
        <x:v>INSTTASK-34967216CC71</x:v>
      </x:c>
      <x:c r="C1537" s="37" t="str">
        <x:v>VAR-FB0D0A2EB5D8DA|EG-063|STORE|PENDING</x:v>
      </x:c>
      <x:c r="D1537" s="37" t="str">
        <x:v>VAR-FB0D0A2EB5D8DA|EG-063|STORE</x:v>
      </x:c>
      <x:c r="E1537" s="37" t="str">
        <x:v>VAR-FB0D0A2EB5D8DA</x:v>
      </x:c>
      <x:c r="F1537" s="37" t="str">
        <x:v>MOD-C0D78ABD6560A7</x:v>
      </x:c>
      <x:c r="G1537" s="37" t="str">
        <x:v>Mintra 500 ml Transparent Water Bottle - (Kids size) Red | 500ml</x:v>
      </x:c>
      <x:c r="H1537" s="37" t="str">
        <x:v>المطبخ والأدوات المنزلية</x:v>
      </x:c>
      <x:c r="I1537" s="37" t="str">
        <x:v>زجاجات مياه ومشروبات</x:v>
      </x:c>
      <x:c r="J1537" s="37" t="str">
        <x:v>Mintra</x:v>
      </x:c>
      <x:c r="K1537" s="37" t="str">
        <x:v>500 ml Transparent Water Bottle - (Kids size)</x:v>
      </x:c>
      <x:c r="L1537" s="37" t="str">
        <x:v>Red</x:v>
      </x:c>
      <x:c r="M1537" s="37"/>
      <x:c r="N1537" s="37"/>
      <x:c r="O1537" s="37" t="str">
        <x:v>red</x:v>
      </x:c>
      <x:c r="P1537" s="37" t="str">
        <x:v>07371</x:v>
      </x:c>
      <x:c r="Q1537" s="37"/>
      <x:c r="R1537" s="37" t="str">
        <x:v>EG-063</x:v>
      </x:c>
      <x:c r="S1537" s="37" t="str">
        <x:v>Mintra</x:v>
      </x:c>
      <x:c r="T1537" s="37" t="str">
        <x:v>A</x:v>
      </x:c>
      <x:c r="U1537" s="37"/>
      <x:c r="V1537" s="37"/>
      <x:c r="W1537" s="37" t="str">
        <x:v>https://mintra.eg/products/water-bottle-500-ml-kids-size-_-%C2%A9-_o%C9%AF_oeo_-%C2%A9-o%C9%AF-a</x:v>
      </x:c>
      <x:c r="X1537" s="37" t="str">
        <x:v>تغذية منتجات</x:v>
      </x:c>
      <x:c r="Y1537" s="37"/>
      <x:c r="Z1537" s="37"/>
      <x:c r="AA1537" s="37"/>
      <x:c r="AB1537" s="37"/>
      <x:c r="AC1537" s="37"/>
      <x:c r="AD1537" s="37"/>
      <x:c r="AE1537" s="37"/>
      <x:c r="AF1537" s="56"/>
      <x:c r="AG1537" s="56"/>
      <x:c r="AH1537" s="56"/>
      <x:c r="AI1537" s="58"/>
      <x:c r="AJ1537" s="56"/>
      <x:c r="AK1537" s="56"/>
      <x:c r="AL1537" s="56"/>
      <x:c r="AM1537" s="56"/>
      <x:c r="AN1537" s="56"/>
      <x:c r="AO1537" s="56" t="str">
        <x:f>IF(OR(AF1537="",AD1537=""),"",AF1537*AD1537+IF(AG1537="",0,AG1537)+IF(AH1537="",0,AH1537)+IF(AJ1537="",0,AJ1537)+IF(AK1537="",0,AK1537)+IF(AL1537="",0,AL1537)+IF(AM1537="",0,AM1537))</x:f>
      </x:c>
      <x:c r="AP1537" s="56"/>
      <x:c r="AQ1537" s="56" t="str">
        <x:f>IF(OR(AO1537="",AP1537=""),"",AO1537-AP1537)</x:f>
      </x:c>
      <x:c r="AR1537" s="58" t="str">
        <x:f>IF(OR(AP1537="",AP1537=0,AQ1537=""),"",AQ1537/AP1537)</x:f>
      </x:c>
      <x:c r="AS1537" s="58"/>
      <x:c r="AT1537" s="37"/>
      <x:c r="AU1537" s="37"/>
      <x:c r="AV1537" s="37"/>
      <x:c r="AW1537" s="56"/>
      <x:c r="AX1537" s="56"/>
      <x:c r="AY1537" s="37"/>
      <x:c r="AZ1537" s="37"/>
      <x:c r="BA1537" s="37"/>
      <x:c r="BB1537" s="37"/>
      <x:c r="BC1537" s="37"/>
      <x:c r="BD1537" s="60"/>
      <x:c r="BE1537" s="60"/>
      <x:c r="BF1537" s="37"/>
      <x:c r="BG1537" s="37"/>
      <x:c r="BH1537" s="37" t="str">
        <x:v>https://mintra.eg/products/water-bottle-500-ml-kids-size-_-%C2%A9-_o%C9%AF_oeo_-%C2%A9-o%C9%AF-a</x:v>
      </x:c>
      <x:c r="BI1537" s="37"/>
      <x:c r="BJ1537" s="37" t="str">
        <x:v>لم يبدأ</x:v>
      </x:c>
      <x:c r="BK1537" s="60" t="n">
        <x:v>46233</x:v>
      </x:c>
      <x:c r="BL1537" s="60"/>
      <x:c r="BM1537" s="60"/>
      <x:c r="BN1537" s="62" t="str">
        <x:f>IF(BM1537="","",(NOW()-BM1537)*24)</x:f>
      </x:c>
      <x:c r="BO1537" s="37" t="str">
        <x:f>IF(BM1537="","لم يُرصد",IF(BT1537&lt;&gt;TRUE,"غير نشط",IF(BP1537="فشل","فشل حالي",IF(BN1537&lt;=12,"حديث",IF(BN1537&lt;=24,"متأخر","قديم")))))</x:f>
        <x:v>لم يُرصد</x:v>
      </x:c>
      <x:c r="BP1537" s="37" t="str">
        <x:v>بانتظار رصد التقسيط</x:v>
      </x:c>
      <x:c r="BQ1537" s="37" t="n">
        <x:v>0</x:v>
      </x:c>
      <x:c r="BR1537" s="37"/>
      <x:c r="BS1537" s="37"/>
      <x:c r="BT1537" s="54" t="b">
        <x:v>1</x:v>
      </x:c>
      <x:c r="BU1537" s="37" t="str">
        <x:v>مهمة جاهزة لأول رصد</x:v>
      </x:c>
      <x:c r="BV1537" s="37" t="str">
        <x:v>500 ml Transparent Water Bottle - (Kids size) — Red</x:v>
      </x:c>
      <x:c r="BW153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7" s="60" t="n">
        <x:v>46233</x:v>
      </x:c>
      <x:c r="BY1537" s="60" t="n">
        <x:v>46233</x:v>
      </x:c>
    </x:row>
    <x:row r="1538">
      <x:c r="A1538" s="37" t="str">
        <x:v>مهمة جمع أولية</x:v>
      </x:c>
      <x:c r="B1538" s="37" t="str">
        <x:v>INSTTASK-6E4E8C64EC2F</x:v>
      </x:c>
      <x:c r="C1538" s="37" t="str">
        <x:v>VAR-B478A58536EA6A|EG-063|STORE|PENDING</x:v>
      </x:c>
      <x:c r="D1538" s="37" t="str">
        <x:v>VAR-B478A58536EA6A|EG-063|STORE</x:v>
      </x:c>
      <x:c r="E1538" s="37" t="str">
        <x:v>VAR-B478A58536EA6A</x:v>
      </x:c>
      <x:c r="F1538" s="37" t="str">
        <x:v>MOD-8652D1233BE61F</x:v>
      </x:c>
      <x:c r="G1538" s="37" t="str">
        <x:v>Mintra 650 ml Colored Water Bottle Dark blue | 650ml | blue / dark blue</x:v>
      </x:c>
      <x:c r="H1538" s="37" t="str">
        <x:v>المطبخ والأدوات المنزلية</x:v>
      </x:c>
      <x:c r="I1538" s="37" t="str">
        <x:v>زجاجات مياه ومشروبات</x:v>
      </x:c>
      <x:c r="J1538" s="37" t="str">
        <x:v>Mintra</x:v>
      </x:c>
      <x:c r="K1538" s="37" t="str">
        <x:v>650 ml Colored Water Bottle</x:v>
      </x:c>
      <x:c r="L1538" s="37" t="str">
        <x:v>Dark blue</x:v>
      </x:c>
      <x:c r="M1538" s="37"/>
      <x:c r="N1538" s="37"/>
      <x:c r="O1538" s="37" t="str">
        <x:v>blue / dark blue</x:v>
      </x:c>
      <x:c r="P1538" s="37" t="str">
        <x:v>18172</x:v>
      </x:c>
      <x:c r="Q1538" s="37"/>
      <x:c r="R1538" s="37" t="str">
        <x:v>EG-063</x:v>
      </x:c>
      <x:c r="S1538" s="37" t="str">
        <x:v>Mintra</x:v>
      </x:c>
      <x:c r="T1538" s="37" t="str">
        <x:v>A</x:v>
      </x:c>
      <x:c r="U1538" s="37"/>
      <x:c r="V1538" s="37"/>
      <x:c r="W1538" s="37" t="str">
        <x:v>https://mintra.eg/products/water-bottle-650-ml</x:v>
      </x:c>
      <x:c r="X1538" s="37" t="str">
        <x:v>تغذية منتجات</x:v>
      </x:c>
      <x:c r="Y1538" s="37"/>
      <x:c r="Z1538" s="37"/>
      <x:c r="AA1538" s="37"/>
      <x:c r="AB1538" s="37"/>
      <x:c r="AC1538" s="37"/>
      <x:c r="AD1538" s="37"/>
      <x:c r="AE1538" s="37"/>
      <x:c r="AF1538" s="56"/>
      <x:c r="AG1538" s="56"/>
      <x:c r="AH1538" s="56"/>
      <x:c r="AI1538" s="58"/>
      <x:c r="AJ1538" s="56"/>
      <x:c r="AK1538" s="56"/>
      <x:c r="AL1538" s="56"/>
      <x:c r="AM1538" s="56"/>
      <x:c r="AN1538" s="56"/>
      <x:c r="AO1538" s="56" t="str">
        <x:f>IF(OR(AF1538="",AD1538=""),"",AF1538*AD1538+IF(AG1538="",0,AG1538)+IF(AH1538="",0,AH1538)+IF(AJ1538="",0,AJ1538)+IF(AK1538="",0,AK1538)+IF(AL1538="",0,AL1538)+IF(AM1538="",0,AM1538))</x:f>
      </x:c>
      <x:c r="AP1538" s="56"/>
      <x:c r="AQ1538" s="56" t="str">
        <x:f>IF(OR(AO1538="",AP1538=""),"",AO1538-AP1538)</x:f>
      </x:c>
      <x:c r="AR1538" s="58" t="str">
        <x:f>IF(OR(AP1538="",AP1538=0,AQ1538=""),"",AQ1538/AP1538)</x:f>
      </x:c>
      <x:c r="AS1538" s="58"/>
      <x:c r="AT1538" s="37"/>
      <x:c r="AU1538" s="37"/>
      <x:c r="AV1538" s="37"/>
      <x:c r="AW1538" s="56"/>
      <x:c r="AX1538" s="56"/>
      <x:c r="AY1538" s="37"/>
      <x:c r="AZ1538" s="37"/>
      <x:c r="BA1538" s="37"/>
      <x:c r="BB1538" s="37"/>
      <x:c r="BC1538" s="37"/>
      <x:c r="BD1538" s="60"/>
      <x:c r="BE1538" s="60"/>
      <x:c r="BF1538" s="37"/>
      <x:c r="BG1538" s="37"/>
      <x:c r="BH1538" s="37" t="str">
        <x:v>https://mintra.eg/products/water-bottle-650-ml</x:v>
      </x:c>
      <x:c r="BI1538" s="37"/>
      <x:c r="BJ1538" s="37" t="str">
        <x:v>لم يبدأ</x:v>
      </x:c>
      <x:c r="BK1538" s="60" t="n">
        <x:v>46233</x:v>
      </x:c>
      <x:c r="BL1538" s="60"/>
      <x:c r="BM1538" s="60"/>
      <x:c r="BN1538" s="62" t="str">
        <x:f>IF(BM1538="","",(NOW()-BM1538)*24)</x:f>
      </x:c>
      <x:c r="BO1538" s="37" t="str">
        <x:f>IF(BM1538="","لم يُرصد",IF(BT1538&lt;&gt;TRUE,"غير نشط",IF(BP1538="فشل","فشل حالي",IF(BN1538&lt;=12,"حديث",IF(BN1538&lt;=24,"متأخر","قديم")))))</x:f>
        <x:v>لم يُرصد</x:v>
      </x:c>
      <x:c r="BP1538" s="37" t="str">
        <x:v>بانتظار رصد التقسيط</x:v>
      </x:c>
      <x:c r="BQ1538" s="37" t="n">
        <x:v>0</x:v>
      </x:c>
      <x:c r="BR1538" s="37"/>
      <x:c r="BS1538" s="37"/>
      <x:c r="BT1538" s="54" t="b">
        <x:v>1</x:v>
      </x:c>
      <x:c r="BU1538" s="37" t="str">
        <x:v>مهمة جاهزة لأول رصد</x:v>
      </x:c>
      <x:c r="BV1538" s="37" t="str">
        <x:v>650 ml Colored Water Bottle — Dark blue</x:v>
      </x:c>
      <x:c r="BW153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8" s="60" t="n">
        <x:v>46233</x:v>
      </x:c>
      <x:c r="BY1538" s="60" t="n">
        <x:v>46233</x:v>
      </x:c>
    </x:row>
    <x:row r="1539">
      <x:c r="A1539" s="37" t="str">
        <x:v>مهمة جمع أولية</x:v>
      </x:c>
      <x:c r="B1539" s="37" t="str">
        <x:v>INSTTASK-C108617B064A</x:v>
      </x:c>
      <x:c r="C1539" s="37" t="str">
        <x:v>VAR-BD1D46DB6FFC60|EG-063|STORE|PENDING</x:v>
      </x:c>
      <x:c r="D1539" s="37" t="str">
        <x:v>VAR-BD1D46DB6FFC60|EG-063|STORE</x:v>
      </x:c>
      <x:c r="E1539" s="37" t="str">
        <x:v>VAR-BD1D46DB6FFC60</x:v>
      </x:c>
      <x:c r="F1539" s="37" t="str">
        <x:v>MOD-8652D1233BE61F</x:v>
      </x:c>
      <x:c r="G1539" s="37" t="str">
        <x:v>Mintra 650 ml Colored Water Bottle Green | 650ml</x:v>
      </x:c>
      <x:c r="H1539" s="37" t="str">
        <x:v>المطبخ والأدوات المنزلية</x:v>
      </x:c>
      <x:c r="I1539" s="37" t="str">
        <x:v>زجاجات مياه ومشروبات</x:v>
      </x:c>
      <x:c r="J1539" s="37" t="str">
        <x:v>Mintra</x:v>
      </x:c>
      <x:c r="K1539" s="37" t="str">
        <x:v>650 ml Colored Water Bottle</x:v>
      </x:c>
      <x:c r="L1539" s="37" t="str">
        <x:v>Green</x:v>
      </x:c>
      <x:c r="M1539" s="37"/>
      <x:c r="N1539" s="37"/>
      <x:c r="O1539" s="37" t="str">
        <x:v>green</x:v>
      </x:c>
      <x:c r="P1539" s="37" t="str">
        <x:v>18174</x:v>
      </x:c>
      <x:c r="Q1539" s="37"/>
      <x:c r="R1539" s="37" t="str">
        <x:v>EG-063</x:v>
      </x:c>
      <x:c r="S1539" s="37" t="str">
        <x:v>Mintra</x:v>
      </x:c>
      <x:c r="T1539" s="37" t="str">
        <x:v>A</x:v>
      </x:c>
      <x:c r="U1539" s="37"/>
      <x:c r="V1539" s="37"/>
      <x:c r="W1539" s="37" t="str">
        <x:v>https://mintra.eg/products/water-bottle-650-ml</x:v>
      </x:c>
      <x:c r="X1539" s="37" t="str">
        <x:v>تغذية منتجات</x:v>
      </x:c>
      <x:c r="Y1539" s="37"/>
      <x:c r="Z1539" s="37"/>
      <x:c r="AA1539" s="37"/>
      <x:c r="AB1539" s="37"/>
      <x:c r="AC1539" s="37"/>
      <x:c r="AD1539" s="37"/>
      <x:c r="AE1539" s="37"/>
      <x:c r="AF1539" s="56"/>
      <x:c r="AG1539" s="56"/>
      <x:c r="AH1539" s="56"/>
      <x:c r="AI1539" s="58"/>
      <x:c r="AJ1539" s="56"/>
      <x:c r="AK1539" s="56"/>
      <x:c r="AL1539" s="56"/>
      <x:c r="AM1539" s="56"/>
      <x:c r="AN1539" s="56"/>
      <x:c r="AO1539" s="56" t="str">
        <x:f>IF(OR(AF1539="",AD1539=""),"",AF1539*AD1539+IF(AG1539="",0,AG1539)+IF(AH1539="",0,AH1539)+IF(AJ1539="",0,AJ1539)+IF(AK1539="",0,AK1539)+IF(AL1539="",0,AL1539)+IF(AM1539="",0,AM1539))</x:f>
      </x:c>
      <x:c r="AP1539" s="56"/>
      <x:c r="AQ1539" s="56" t="str">
        <x:f>IF(OR(AO1539="",AP1539=""),"",AO1539-AP1539)</x:f>
      </x:c>
      <x:c r="AR1539" s="58" t="str">
        <x:f>IF(OR(AP1539="",AP1539=0,AQ1539=""),"",AQ1539/AP1539)</x:f>
      </x:c>
      <x:c r="AS1539" s="58"/>
      <x:c r="AT1539" s="37"/>
      <x:c r="AU1539" s="37"/>
      <x:c r="AV1539" s="37"/>
      <x:c r="AW1539" s="56"/>
      <x:c r="AX1539" s="56"/>
      <x:c r="AY1539" s="37"/>
      <x:c r="AZ1539" s="37"/>
      <x:c r="BA1539" s="37"/>
      <x:c r="BB1539" s="37"/>
      <x:c r="BC1539" s="37"/>
      <x:c r="BD1539" s="60"/>
      <x:c r="BE1539" s="60"/>
      <x:c r="BF1539" s="37"/>
      <x:c r="BG1539" s="37"/>
      <x:c r="BH1539" s="37" t="str">
        <x:v>https://mintra.eg/products/water-bottle-650-ml</x:v>
      </x:c>
      <x:c r="BI1539" s="37"/>
      <x:c r="BJ1539" s="37" t="str">
        <x:v>لم يبدأ</x:v>
      </x:c>
      <x:c r="BK1539" s="60" t="n">
        <x:v>46233</x:v>
      </x:c>
      <x:c r="BL1539" s="60"/>
      <x:c r="BM1539" s="60"/>
      <x:c r="BN1539" s="62" t="str">
        <x:f>IF(BM1539="","",(NOW()-BM1539)*24)</x:f>
      </x:c>
      <x:c r="BO1539" s="37" t="str">
        <x:f>IF(BM1539="","لم يُرصد",IF(BT1539&lt;&gt;TRUE,"غير نشط",IF(BP1539="فشل","فشل حالي",IF(BN1539&lt;=12,"حديث",IF(BN1539&lt;=24,"متأخر","قديم")))))</x:f>
        <x:v>لم يُرصد</x:v>
      </x:c>
      <x:c r="BP1539" s="37" t="str">
        <x:v>بانتظار رصد التقسيط</x:v>
      </x:c>
      <x:c r="BQ1539" s="37" t="n">
        <x:v>0</x:v>
      </x:c>
      <x:c r="BR1539" s="37"/>
      <x:c r="BS1539" s="37"/>
      <x:c r="BT1539" s="54" t="b">
        <x:v>1</x:v>
      </x:c>
      <x:c r="BU1539" s="37" t="str">
        <x:v>مهمة جاهزة لأول رصد</x:v>
      </x:c>
      <x:c r="BV1539" s="37" t="str">
        <x:v>650 ml Colored Water Bottle — Green</x:v>
      </x:c>
      <x:c r="BW153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39" s="60" t="n">
        <x:v>46233</x:v>
      </x:c>
      <x:c r="BY1539" s="60" t="n">
        <x:v>46233</x:v>
      </x:c>
    </x:row>
    <x:row r="1540">
      <x:c r="A1540" s="37" t="str">
        <x:v>مهمة جمع أولية</x:v>
      </x:c>
      <x:c r="B1540" s="37" t="str">
        <x:v>INSTTASK-CF5C9850FAA7</x:v>
      </x:c>
      <x:c r="C1540" s="37" t="str">
        <x:v>VAR-3A3418A2058AF9|EG-063|STORE|PENDING</x:v>
      </x:c>
      <x:c r="D1540" s="37" t="str">
        <x:v>VAR-3A3418A2058AF9|EG-063|STORE</x:v>
      </x:c>
      <x:c r="E1540" s="37" t="str">
        <x:v>VAR-3A3418A2058AF9</x:v>
      </x:c>
      <x:c r="F1540" s="37" t="str">
        <x:v>MOD-8652D1233BE61F</x:v>
      </x:c>
      <x:c r="G1540" s="37" t="str">
        <x:v>Mintra 650 ml Colored Water Bottle Grey | 650ml</x:v>
      </x:c>
      <x:c r="H1540" s="37" t="str">
        <x:v>المطبخ والأدوات المنزلية</x:v>
      </x:c>
      <x:c r="I1540" s="37" t="str">
        <x:v>زجاجات مياه ومشروبات</x:v>
      </x:c>
      <x:c r="J1540" s="37" t="str">
        <x:v>Mintra</x:v>
      </x:c>
      <x:c r="K1540" s="37" t="str">
        <x:v>650 ml Colored Water Bottle</x:v>
      </x:c>
      <x:c r="L1540" s="37" t="str">
        <x:v>Grey</x:v>
      </x:c>
      <x:c r="M1540" s="37"/>
      <x:c r="N1540" s="37"/>
      <x:c r="O1540" s="37" t="str">
        <x:v>grey</x:v>
      </x:c>
      <x:c r="P1540" s="37" t="str">
        <x:v>18168</x:v>
      </x:c>
      <x:c r="Q1540" s="37"/>
      <x:c r="R1540" s="37" t="str">
        <x:v>EG-063</x:v>
      </x:c>
      <x:c r="S1540" s="37" t="str">
        <x:v>Mintra</x:v>
      </x:c>
      <x:c r="T1540" s="37" t="str">
        <x:v>A</x:v>
      </x:c>
      <x:c r="U1540" s="37"/>
      <x:c r="V1540" s="37"/>
      <x:c r="W1540" s="37" t="str">
        <x:v>https://mintra.eg/products/water-bottle-650-ml</x:v>
      </x:c>
      <x:c r="X1540" s="37" t="str">
        <x:v>تغذية منتجات</x:v>
      </x:c>
      <x:c r="Y1540" s="37"/>
      <x:c r="Z1540" s="37"/>
      <x:c r="AA1540" s="37"/>
      <x:c r="AB1540" s="37"/>
      <x:c r="AC1540" s="37"/>
      <x:c r="AD1540" s="37"/>
      <x:c r="AE1540" s="37"/>
      <x:c r="AF1540" s="56"/>
      <x:c r="AG1540" s="56"/>
      <x:c r="AH1540" s="56"/>
      <x:c r="AI1540" s="58"/>
      <x:c r="AJ1540" s="56"/>
      <x:c r="AK1540" s="56"/>
      <x:c r="AL1540" s="56"/>
      <x:c r="AM1540" s="56"/>
      <x:c r="AN1540" s="56"/>
      <x:c r="AO1540" s="56" t="str">
        <x:f>IF(OR(AF1540="",AD1540=""),"",AF1540*AD1540+IF(AG1540="",0,AG1540)+IF(AH1540="",0,AH1540)+IF(AJ1540="",0,AJ1540)+IF(AK1540="",0,AK1540)+IF(AL1540="",0,AL1540)+IF(AM1540="",0,AM1540))</x:f>
      </x:c>
      <x:c r="AP1540" s="56"/>
      <x:c r="AQ1540" s="56" t="str">
        <x:f>IF(OR(AO1540="",AP1540=""),"",AO1540-AP1540)</x:f>
      </x:c>
      <x:c r="AR1540" s="58" t="str">
        <x:f>IF(OR(AP1540="",AP1540=0,AQ1540=""),"",AQ1540/AP1540)</x:f>
      </x:c>
      <x:c r="AS1540" s="58"/>
      <x:c r="AT1540" s="37"/>
      <x:c r="AU1540" s="37"/>
      <x:c r="AV1540" s="37"/>
      <x:c r="AW1540" s="56"/>
      <x:c r="AX1540" s="56"/>
      <x:c r="AY1540" s="37"/>
      <x:c r="AZ1540" s="37"/>
      <x:c r="BA1540" s="37"/>
      <x:c r="BB1540" s="37"/>
      <x:c r="BC1540" s="37"/>
      <x:c r="BD1540" s="60"/>
      <x:c r="BE1540" s="60"/>
      <x:c r="BF1540" s="37"/>
      <x:c r="BG1540" s="37"/>
      <x:c r="BH1540" s="37" t="str">
        <x:v>https://mintra.eg/products/water-bottle-650-ml</x:v>
      </x:c>
      <x:c r="BI1540" s="37"/>
      <x:c r="BJ1540" s="37" t="str">
        <x:v>لم يبدأ</x:v>
      </x:c>
      <x:c r="BK1540" s="60" t="n">
        <x:v>46233</x:v>
      </x:c>
      <x:c r="BL1540" s="60"/>
      <x:c r="BM1540" s="60"/>
      <x:c r="BN1540" s="62" t="str">
        <x:f>IF(BM1540="","",(NOW()-BM1540)*24)</x:f>
      </x:c>
      <x:c r="BO1540" s="37" t="str">
        <x:f>IF(BM1540="","لم يُرصد",IF(BT1540&lt;&gt;TRUE,"غير نشط",IF(BP1540="فشل","فشل حالي",IF(BN1540&lt;=12,"حديث",IF(BN1540&lt;=24,"متأخر","قديم")))))</x:f>
        <x:v>لم يُرصد</x:v>
      </x:c>
      <x:c r="BP1540" s="37" t="str">
        <x:v>بانتظار رصد التقسيط</x:v>
      </x:c>
      <x:c r="BQ1540" s="37" t="n">
        <x:v>0</x:v>
      </x:c>
      <x:c r="BR1540" s="37"/>
      <x:c r="BS1540" s="37"/>
      <x:c r="BT1540" s="54" t="b">
        <x:v>1</x:v>
      </x:c>
      <x:c r="BU1540" s="37" t="str">
        <x:v>مهمة جاهزة لأول رصد</x:v>
      </x:c>
      <x:c r="BV1540" s="37" t="str">
        <x:v>650 ml Colored Water Bottle — Grey</x:v>
      </x:c>
      <x:c r="BW154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0" s="60" t="n">
        <x:v>46233</x:v>
      </x:c>
      <x:c r="BY1540" s="60" t="n">
        <x:v>46233</x:v>
      </x:c>
    </x:row>
    <x:row r="1541">
      <x:c r="A1541" s="37" t="str">
        <x:v>مهمة جمع أولية</x:v>
      </x:c>
      <x:c r="B1541" s="37" t="str">
        <x:v>INSTTASK-E1C1B02BC81E</x:v>
      </x:c>
      <x:c r="C1541" s="37" t="str">
        <x:v>VAR-917A35D19F8CB6|EG-063|STORE|PENDING</x:v>
      </x:c>
      <x:c r="D1541" s="37" t="str">
        <x:v>VAR-917A35D19F8CB6|EG-063|STORE</x:v>
      </x:c>
      <x:c r="E1541" s="37" t="str">
        <x:v>VAR-917A35D19F8CB6</x:v>
      </x:c>
      <x:c r="F1541" s="37" t="str">
        <x:v>MOD-8652D1233BE61F</x:v>
      </x:c>
      <x:c r="G1541" s="37" t="str">
        <x:v>Mintra 650 ml Colored Water Bottle Light blue | 650ml | blue / light blue</x:v>
      </x:c>
      <x:c r="H1541" s="37" t="str">
        <x:v>المطبخ والأدوات المنزلية</x:v>
      </x:c>
      <x:c r="I1541" s="37" t="str">
        <x:v>زجاجات مياه ومشروبات</x:v>
      </x:c>
      <x:c r="J1541" s="37" t="str">
        <x:v>Mintra</x:v>
      </x:c>
      <x:c r="K1541" s="37" t="str">
        <x:v>650 ml Colored Water Bottle</x:v>
      </x:c>
      <x:c r="L1541" s="37" t="str">
        <x:v>Light blue</x:v>
      </x:c>
      <x:c r="M1541" s="37"/>
      <x:c r="N1541" s="37"/>
      <x:c r="O1541" s="37" t="str">
        <x:v>blue / light blue</x:v>
      </x:c>
      <x:c r="P1541" s="37" t="str">
        <x:v>18171</x:v>
      </x:c>
      <x:c r="Q1541" s="37"/>
      <x:c r="R1541" s="37" t="str">
        <x:v>EG-063</x:v>
      </x:c>
      <x:c r="S1541" s="37" t="str">
        <x:v>Mintra</x:v>
      </x:c>
      <x:c r="T1541" s="37" t="str">
        <x:v>A</x:v>
      </x:c>
      <x:c r="U1541" s="37"/>
      <x:c r="V1541" s="37"/>
      <x:c r="W1541" s="37" t="str">
        <x:v>https://mintra.eg/products/water-bottle-650-ml</x:v>
      </x:c>
      <x:c r="X1541" s="37" t="str">
        <x:v>تغذية منتجات</x:v>
      </x:c>
      <x:c r="Y1541" s="37"/>
      <x:c r="Z1541" s="37"/>
      <x:c r="AA1541" s="37"/>
      <x:c r="AB1541" s="37"/>
      <x:c r="AC1541" s="37"/>
      <x:c r="AD1541" s="37"/>
      <x:c r="AE1541" s="37"/>
      <x:c r="AF1541" s="56"/>
      <x:c r="AG1541" s="56"/>
      <x:c r="AH1541" s="56"/>
      <x:c r="AI1541" s="58"/>
      <x:c r="AJ1541" s="56"/>
      <x:c r="AK1541" s="56"/>
      <x:c r="AL1541" s="56"/>
      <x:c r="AM1541" s="56"/>
      <x:c r="AN1541" s="56"/>
      <x:c r="AO1541" s="56" t="str">
        <x:f>IF(OR(AF1541="",AD1541=""),"",AF1541*AD1541+IF(AG1541="",0,AG1541)+IF(AH1541="",0,AH1541)+IF(AJ1541="",0,AJ1541)+IF(AK1541="",0,AK1541)+IF(AL1541="",0,AL1541)+IF(AM1541="",0,AM1541))</x:f>
      </x:c>
      <x:c r="AP1541" s="56"/>
      <x:c r="AQ1541" s="56" t="str">
        <x:f>IF(OR(AO1541="",AP1541=""),"",AO1541-AP1541)</x:f>
      </x:c>
      <x:c r="AR1541" s="58" t="str">
        <x:f>IF(OR(AP1541="",AP1541=0,AQ1541=""),"",AQ1541/AP1541)</x:f>
      </x:c>
      <x:c r="AS1541" s="58"/>
      <x:c r="AT1541" s="37"/>
      <x:c r="AU1541" s="37"/>
      <x:c r="AV1541" s="37"/>
      <x:c r="AW1541" s="56"/>
      <x:c r="AX1541" s="56"/>
      <x:c r="AY1541" s="37"/>
      <x:c r="AZ1541" s="37"/>
      <x:c r="BA1541" s="37"/>
      <x:c r="BB1541" s="37"/>
      <x:c r="BC1541" s="37"/>
      <x:c r="BD1541" s="60"/>
      <x:c r="BE1541" s="60"/>
      <x:c r="BF1541" s="37"/>
      <x:c r="BG1541" s="37"/>
      <x:c r="BH1541" s="37" t="str">
        <x:v>https://mintra.eg/products/water-bottle-650-ml</x:v>
      </x:c>
      <x:c r="BI1541" s="37"/>
      <x:c r="BJ1541" s="37" t="str">
        <x:v>لم يبدأ</x:v>
      </x:c>
      <x:c r="BK1541" s="60" t="n">
        <x:v>46233</x:v>
      </x:c>
      <x:c r="BL1541" s="60"/>
      <x:c r="BM1541" s="60"/>
      <x:c r="BN1541" s="62" t="str">
        <x:f>IF(BM1541="","",(NOW()-BM1541)*24)</x:f>
      </x:c>
      <x:c r="BO1541" s="37" t="str">
        <x:f>IF(BM1541="","لم يُرصد",IF(BT1541&lt;&gt;TRUE,"غير نشط",IF(BP1541="فشل","فشل حالي",IF(BN1541&lt;=12,"حديث",IF(BN1541&lt;=24,"متأخر","قديم")))))</x:f>
        <x:v>لم يُرصد</x:v>
      </x:c>
      <x:c r="BP1541" s="37" t="str">
        <x:v>بانتظار رصد التقسيط</x:v>
      </x:c>
      <x:c r="BQ1541" s="37" t="n">
        <x:v>0</x:v>
      </x:c>
      <x:c r="BR1541" s="37"/>
      <x:c r="BS1541" s="37"/>
      <x:c r="BT1541" s="54" t="b">
        <x:v>1</x:v>
      </x:c>
      <x:c r="BU1541" s="37" t="str">
        <x:v>مهمة جاهزة لأول رصد</x:v>
      </x:c>
      <x:c r="BV1541" s="37" t="str">
        <x:v>650 ml Colored Water Bottle — Light blue</x:v>
      </x:c>
      <x:c r="BW154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1" s="60" t="n">
        <x:v>46233</x:v>
      </x:c>
      <x:c r="BY1541" s="60" t="n">
        <x:v>46233</x:v>
      </x:c>
    </x:row>
    <x:row r="1542">
      <x:c r="A1542" s="37" t="str">
        <x:v>مهمة جمع أولية</x:v>
      </x:c>
      <x:c r="B1542" s="37" t="str">
        <x:v>INSTTASK-E13FF19E2471</x:v>
      </x:c>
      <x:c r="C1542" s="37" t="str">
        <x:v>VAR-121D3DF23AC93A|EG-063|STORE|PENDING</x:v>
      </x:c>
      <x:c r="D1542" s="37" t="str">
        <x:v>VAR-121D3DF23AC93A|EG-063|STORE</x:v>
      </x:c>
      <x:c r="E1542" s="37" t="str">
        <x:v>VAR-121D3DF23AC93A</x:v>
      </x:c>
      <x:c r="F1542" s="37" t="str">
        <x:v>MOD-8652D1233BE61F</x:v>
      </x:c>
      <x:c r="G1542" s="37" t="str">
        <x:v>Mintra 650 ml Colored Water Bottle Pink | 650ml</x:v>
      </x:c>
      <x:c r="H1542" s="37" t="str">
        <x:v>المطبخ والأدوات المنزلية</x:v>
      </x:c>
      <x:c r="I1542" s="37" t="str">
        <x:v>زجاجات مياه ومشروبات</x:v>
      </x:c>
      <x:c r="J1542" s="37" t="str">
        <x:v>Mintra</x:v>
      </x:c>
      <x:c r="K1542" s="37" t="str">
        <x:v>650 ml Colored Water Bottle</x:v>
      </x:c>
      <x:c r="L1542" s="37" t="str">
        <x:v>Pink</x:v>
      </x:c>
      <x:c r="M1542" s="37"/>
      <x:c r="N1542" s="37"/>
      <x:c r="O1542" s="37" t="str">
        <x:v>pink</x:v>
      </x:c>
      <x:c r="P1542" s="37" t="str">
        <x:v>18170</x:v>
      </x:c>
      <x:c r="Q1542" s="37"/>
      <x:c r="R1542" s="37" t="str">
        <x:v>EG-063</x:v>
      </x:c>
      <x:c r="S1542" s="37" t="str">
        <x:v>Mintra</x:v>
      </x:c>
      <x:c r="T1542" s="37" t="str">
        <x:v>A</x:v>
      </x:c>
      <x:c r="U1542" s="37"/>
      <x:c r="V1542" s="37"/>
      <x:c r="W1542" s="37" t="str">
        <x:v>https://mintra.eg/products/water-bottle-650-ml</x:v>
      </x:c>
      <x:c r="X1542" s="37" t="str">
        <x:v>تغذية منتجات</x:v>
      </x:c>
      <x:c r="Y1542" s="37"/>
      <x:c r="Z1542" s="37"/>
      <x:c r="AA1542" s="37"/>
      <x:c r="AB1542" s="37"/>
      <x:c r="AC1542" s="37"/>
      <x:c r="AD1542" s="37"/>
      <x:c r="AE1542" s="37"/>
      <x:c r="AF1542" s="56"/>
      <x:c r="AG1542" s="56"/>
      <x:c r="AH1542" s="56"/>
      <x:c r="AI1542" s="58"/>
      <x:c r="AJ1542" s="56"/>
      <x:c r="AK1542" s="56"/>
      <x:c r="AL1542" s="56"/>
      <x:c r="AM1542" s="56"/>
      <x:c r="AN1542" s="56"/>
      <x:c r="AO1542" s="56" t="str">
        <x:f>IF(OR(AF1542="",AD1542=""),"",AF1542*AD1542+IF(AG1542="",0,AG1542)+IF(AH1542="",0,AH1542)+IF(AJ1542="",0,AJ1542)+IF(AK1542="",0,AK1542)+IF(AL1542="",0,AL1542)+IF(AM1542="",0,AM1542))</x:f>
      </x:c>
      <x:c r="AP1542" s="56"/>
      <x:c r="AQ1542" s="56" t="str">
        <x:f>IF(OR(AO1542="",AP1542=""),"",AO1542-AP1542)</x:f>
      </x:c>
      <x:c r="AR1542" s="58" t="str">
        <x:f>IF(OR(AP1542="",AP1542=0,AQ1542=""),"",AQ1542/AP1542)</x:f>
      </x:c>
      <x:c r="AS1542" s="58"/>
      <x:c r="AT1542" s="37"/>
      <x:c r="AU1542" s="37"/>
      <x:c r="AV1542" s="37"/>
      <x:c r="AW1542" s="56"/>
      <x:c r="AX1542" s="56"/>
      <x:c r="AY1542" s="37"/>
      <x:c r="AZ1542" s="37"/>
      <x:c r="BA1542" s="37"/>
      <x:c r="BB1542" s="37"/>
      <x:c r="BC1542" s="37"/>
      <x:c r="BD1542" s="60"/>
      <x:c r="BE1542" s="60"/>
      <x:c r="BF1542" s="37"/>
      <x:c r="BG1542" s="37"/>
      <x:c r="BH1542" s="37" t="str">
        <x:v>https://mintra.eg/products/water-bottle-650-ml</x:v>
      </x:c>
      <x:c r="BI1542" s="37"/>
      <x:c r="BJ1542" s="37" t="str">
        <x:v>لم يبدأ</x:v>
      </x:c>
      <x:c r="BK1542" s="60" t="n">
        <x:v>46233</x:v>
      </x:c>
      <x:c r="BL1542" s="60"/>
      <x:c r="BM1542" s="60"/>
      <x:c r="BN1542" s="62" t="str">
        <x:f>IF(BM1542="","",(NOW()-BM1542)*24)</x:f>
      </x:c>
      <x:c r="BO1542" s="37" t="str">
        <x:f>IF(BM1542="","لم يُرصد",IF(BT1542&lt;&gt;TRUE,"غير نشط",IF(BP1542="فشل","فشل حالي",IF(BN1542&lt;=12,"حديث",IF(BN1542&lt;=24,"متأخر","قديم")))))</x:f>
        <x:v>لم يُرصد</x:v>
      </x:c>
      <x:c r="BP1542" s="37" t="str">
        <x:v>بانتظار رصد التقسيط</x:v>
      </x:c>
      <x:c r="BQ1542" s="37" t="n">
        <x:v>0</x:v>
      </x:c>
      <x:c r="BR1542" s="37"/>
      <x:c r="BS1542" s="37"/>
      <x:c r="BT1542" s="54" t="b">
        <x:v>1</x:v>
      </x:c>
      <x:c r="BU1542" s="37" t="str">
        <x:v>مهمة جاهزة لأول رصد</x:v>
      </x:c>
      <x:c r="BV1542" s="37" t="str">
        <x:v>650 ml Colored Water Bottle — Pink</x:v>
      </x:c>
      <x:c r="BW154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2" s="60" t="n">
        <x:v>46233</x:v>
      </x:c>
      <x:c r="BY1542" s="60" t="n">
        <x:v>46233</x:v>
      </x:c>
    </x:row>
    <x:row r="1543">
      <x:c r="A1543" s="37" t="str">
        <x:v>مهمة جمع أولية</x:v>
      </x:c>
      <x:c r="B1543" s="37" t="str">
        <x:v>INSTTASK-A1FB7AB3CAE6</x:v>
      </x:c>
      <x:c r="C1543" s="37" t="str">
        <x:v>VAR-FCB60DFE44E4D7|EG-063|STORE|PENDING</x:v>
      </x:c>
      <x:c r="D1543" s="37" t="str">
        <x:v>VAR-FCB60DFE44E4D7|EG-063|STORE</x:v>
      </x:c>
      <x:c r="E1543" s="37" t="str">
        <x:v>VAR-FCB60DFE44E4D7</x:v>
      </x:c>
      <x:c r="F1543" s="37" t="str">
        <x:v>MOD-8652D1233BE61F</x:v>
      </x:c>
      <x:c r="G1543" s="37" t="str">
        <x:v>Mintra 650 ml Colored Water Bottle Purple | 650ml</x:v>
      </x:c>
      <x:c r="H1543" s="37" t="str">
        <x:v>المطبخ والأدوات المنزلية</x:v>
      </x:c>
      <x:c r="I1543" s="37" t="str">
        <x:v>زجاجات مياه ومشروبات</x:v>
      </x:c>
      <x:c r="J1543" s="37" t="str">
        <x:v>Mintra</x:v>
      </x:c>
      <x:c r="K1543" s="37" t="str">
        <x:v>650 ml Colored Water Bottle</x:v>
      </x:c>
      <x:c r="L1543" s="37" t="str">
        <x:v>Purple</x:v>
      </x:c>
      <x:c r="M1543" s="37"/>
      <x:c r="N1543" s="37"/>
      <x:c r="O1543" s="37" t="str">
        <x:v>purple</x:v>
      </x:c>
      <x:c r="P1543" s="37" t="str">
        <x:v>18169</x:v>
      </x:c>
      <x:c r="Q1543" s="37"/>
      <x:c r="R1543" s="37" t="str">
        <x:v>EG-063</x:v>
      </x:c>
      <x:c r="S1543" s="37" t="str">
        <x:v>Mintra</x:v>
      </x:c>
      <x:c r="T1543" s="37" t="str">
        <x:v>A</x:v>
      </x:c>
      <x:c r="U1543" s="37"/>
      <x:c r="V1543" s="37"/>
      <x:c r="W1543" s="37" t="str">
        <x:v>https://mintra.eg/products/water-bottle-650-ml</x:v>
      </x:c>
      <x:c r="X1543" s="37" t="str">
        <x:v>تغذية منتجات</x:v>
      </x:c>
      <x:c r="Y1543" s="37"/>
      <x:c r="Z1543" s="37"/>
      <x:c r="AA1543" s="37"/>
      <x:c r="AB1543" s="37"/>
      <x:c r="AC1543" s="37"/>
      <x:c r="AD1543" s="37"/>
      <x:c r="AE1543" s="37"/>
      <x:c r="AF1543" s="56"/>
      <x:c r="AG1543" s="56"/>
      <x:c r="AH1543" s="56"/>
      <x:c r="AI1543" s="58"/>
      <x:c r="AJ1543" s="56"/>
      <x:c r="AK1543" s="56"/>
      <x:c r="AL1543" s="56"/>
      <x:c r="AM1543" s="56"/>
      <x:c r="AN1543" s="56"/>
      <x:c r="AO1543" s="56" t="str">
        <x:f>IF(OR(AF1543="",AD1543=""),"",AF1543*AD1543+IF(AG1543="",0,AG1543)+IF(AH1543="",0,AH1543)+IF(AJ1543="",0,AJ1543)+IF(AK1543="",0,AK1543)+IF(AL1543="",0,AL1543)+IF(AM1543="",0,AM1543))</x:f>
      </x:c>
      <x:c r="AP1543" s="56"/>
      <x:c r="AQ1543" s="56" t="str">
        <x:f>IF(OR(AO1543="",AP1543=""),"",AO1543-AP1543)</x:f>
      </x:c>
      <x:c r="AR1543" s="58" t="str">
        <x:f>IF(OR(AP1543="",AP1543=0,AQ1543=""),"",AQ1543/AP1543)</x:f>
      </x:c>
      <x:c r="AS1543" s="58"/>
      <x:c r="AT1543" s="37"/>
      <x:c r="AU1543" s="37"/>
      <x:c r="AV1543" s="37"/>
      <x:c r="AW1543" s="56"/>
      <x:c r="AX1543" s="56"/>
      <x:c r="AY1543" s="37"/>
      <x:c r="AZ1543" s="37"/>
      <x:c r="BA1543" s="37"/>
      <x:c r="BB1543" s="37"/>
      <x:c r="BC1543" s="37"/>
      <x:c r="BD1543" s="60"/>
      <x:c r="BE1543" s="60"/>
      <x:c r="BF1543" s="37"/>
      <x:c r="BG1543" s="37"/>
      <x:c r="BH1543" s="37" t="str">
        <x:v>https://mintra.eg/products/water-bottle-650-ml</x:v>
      </x:c>
      <x:c r="BI1543" s="37"/>
      <x:c r="BJ1543" s="37" t="str">
        <x:v>لم يبدأ</x:v>
      </x:c>
      <x:c r="BK1543" s="60" t="n">
        <x:v>46233</x:v>
      </x:c>
      <x:c r="BL1543" s="60"/>
      <x:c r="BM1543" s="60"/>
      <x:c r="BN1543" s="62" t="str">
        <x:f>IF(BM1543="","",(NOW()-BM1543)*24)</x:f>
      </x:c>
      <x:c r="BO1543" s="37" t="str">
        <x:f>IF(BM1543="","لم يُرصد",IF(BT1543&lt;&gt;TRUE,"غير نشط",IF(BP1543="فشل","فشل حالي",IF(BN1543&lt;=12,"حديث",IF(BN1543&lt;=24,"متأخر","قديم")))))</x:f>
        <x:v>لم يُرصد</x:v>
      </x:c>
      <x:c r="BP1543" s="37" t="str">
        <x:v>بانتظار رصد التقسيط</x:v>
      </x:c>
      <x:c r="BQ1543" s="37" t="n">
        <x:v>0</x:v>
      </x:c>
      <x:c r="BR1543" s="37"/>
      <x:c r="BS1543" s="37"/>
      <x:c r="BT1543" s="54" t="b">
        <x:v>1</x:v>
      </x:c>
      <x:c r="BU1543" s="37" t="str">
        <x:v>مهمة جاهزة لأول رصد</x:v>
      </x:c>
      <x:c r="BV1543" s="37" t="str">
        <x:v>650 ml Colored Water Bottle — Purple</x:v>
      </x:c>
      <x:c r="BW154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3" s="60" t="n">
        <x:v>46233</x:v>
      </x:c>
      <x:c r="BY1543" s="60" t="n">
        <x:v>46233</x:v>
      </x:c>
    </x:row>
    <x:row r="1544">
      <x:c r="A1544" s="37" t="str">
        <x:v>مهمة جمع أولية</x:v>
      </x:c>
      <x:c r="B1544" s="37" t="str">
        <x:v>INSTTASK-F61E4542AB47</x:v>
      </x:c>
      <x:c r="C1544" s="37" t="str">
        <x:v>VAR-2C3B33A22346FC|EG-063|STORE|PENDING</x:v>
      </x:c>
      <x:c r="D1544" s="37" t="str">
        <x:v>VAR-2C3B33A22346FC|EG-063|STORE</x:v>
      </x:c>
      <x:c r="E1544" s="37" t="str">
        <x:v>VAR-2C3B33A22346FC</x:v>
      </x:c>
      <x:c r="F1544" s="37" t="str">
        <x:v>MOD-8652D1233BE61F</x:v>
      </x:c>
      <x:c r="G1544" s="37" t="str">
        <x:v>Mintra 650 ml Colored Water Bottle Red | 650ml</x:v>
      </x:c>
      <x:c r="H1544" s="37" t="str">
        <x:v>المطبخ والأدوات المنزلية</x:v>
      </x:c>
      <x:c r="I1544" s="37" t="str">
        <x:v>زجاجات مياه ومشروبات</x:v>
      </x:c>
      <x:c r="J1544" s="37" t="str">
        <x:v>Mintra</x:v>
      </x:c>
      <x:c r="K1544" s="37" t="str">
        <x:v>650 ml Colored Water Bottle</x:v>
      </x:c>
      <x:c r="L1544" s="37" t="str">
        <x:v>Red</x:v>
      </x:c>
      <x:c r="M1544" s="37"/>
      <x:c r="N1544" s="37"/>
      <x:c r="O1544" s="37" t="str">
        <x:v>red</x:v>
      </x:c>
      <x:c r="P1544" s="37" t="str">
        <x:v>18173</x:v>
      </x:c>
      <x:c r="Q1544" s="37"/>
      <x:c r="R1544" s="37" t="str">
        <x:v>EG-063</x:v>
      </x:c>
      <x:c r="S1544" s="37" t="str">
        <x:v>Mintra</x:v>
      </x:c>
      <x:c r="T1544" s="37" t="str">
        <x:v>A</x:v>
      </x:c>
      <x:c r="U1544" s="37"/>
      <x:c r="V1544" s="37"/>
      <x:c r="W1544" s="37" t="str">
        <x:v>https://mintra.eg/products/water-bottle-650-ml</x:v>
      </x:c>
      <x:c r="X1544" s="37" t="str">
        <x:v>تغذية منتجات</x:v>
      </x:c>
      <x:c r="Y1544" s="37"/>
      <x:c r="Z1544" s="37"/>
      <x:c r="AA1544" s="37"/>
      <x:c r="AB1544" s="37"/>
      <x:c r="AC1544" s="37"/>
      <x:c r="AD1544" s="37"/>
      <x:c r="AE1544" s="37"/>
      <x:c r="AF1544" s="56"/>
      <x:c r="AG1544" s="56"/>
      <x:c r="AH1544" s="56"/>
      <x:c r="AI1544" s="58"/>
      <x:c r="AJ1544" s="56"/>
      <x:c r="AK1544" s="56"/>
      <x:c r="AL1544" s="56"/>
      <x:c r="AM1544" s="56"/>
      <x:c r="AN1544" s="56"/>
      <x:c r="AO1544" s="56" t="str">
        <x:f>IF(OR(AF1544="",AD1544=""),"",AF1544*AD1544+IF(AG1544="",0,AG1544)+IF(AH1544="",0,AH1544)+IF(AJ1544="",0,AJ1544)+IF(AK1544="",0,AK1544)+IF(AL1544="",0,AL1544)+IF(AM1544="",0,AM1544))</x:f>
      </x:c>
      <x:c r="AP1544" s="56"/>
      <x:c r="AQ1544" s="56" t="str">
        <x:f>IF(OR(AO1544="",AP1544=""),"",AO1544-AP1544)</x:f>
      </x:c>
      <x:c r="AR1544" s="58" t="str">
        <x:f>IF(OR(AP1544="",AP1544=0,AQ1544=""),"",AQ1544/AP1544)</x:f>
      </x:c>
      <x:c r="AS1544" s="58"/>
      <x:c r="AT1544" s="37"/>
      <x:c r="AU1544" s="37"/>
      <x:c r="AV1544" s="37"/>
      <x:c r="AW1544" s="56"/>
      <x:c r="AX1544" s="56"/>
      <x:c r="AY1544" s="37"/>
      <x:c r="AZ1544" s="37"/>
      <x:c r="BA1544" s="37"/>
      <x:c r="BB1544" s="37"/>
      <x:c r="BC1544" s="37"/>
      <x:c r="BD1544" s="60"/>
      <x:c r="BE1544" s="60"/>
      <x:c r="BF1544" s="37"/>
      <x:c r="BG1544" s="37"/>
      <x:c r="BH1544" s="37" t="str">
        <x:v>https://mintra.eg/products/water-bottle-650-ml</x:v>
      </x:c>
      <x:c r="BI1544" s="37"/>
      <x:c r="BJ1544" s="37" t="str">
        <x:v>لم يبدأ</x:v>
      </x:c>
      <x:c r="BK1544" s="60" t="n">
        <x:v>46233</x:v>
      </x:c>
      <x:c r="BL1544" s="60"/>
      <x:c r="BM1544" s="60"/>
      <x:c r="BN1544" s="62" t="str">
        <x:f>IF(BM1544="","",(NOW()-BM1544)*24)</x:f>
      </x:c>
      <x:c r="BO1544" s="37" t="str">
        <x:f>IF(BM1544="","لم يُرصد",IF(BT1544&lt;&gt;TRUE,"غير نشط",IF(BP1544="فشل","فشل حالي",IF(BN1544&lt;=12,"حديث",IF(BN1544&lt;=24,"متأخر","قديم")))))</x:f>
        <x:v>لم يُرصد</x:v>
      </x:c>
      <x:c r="BP1544" s="37" t="str">
        <x:v>بانتظار رصد التقسيط</x:v>
      </x:c>
      <x:c r="BQ1544" s="37" t="n">
        <x:v>0</x:v>
      </x:c>
      <x:c r="BR1544" s="37"/>
      <x:c r="BS1544" s="37"/>
      <x:c r="BT1544" s="54" t="b">
        <x:v>1</x:v>
      </x:c>
      <x:c r="BU1544" s="37" t="str">
        <x:v>مهمة جاهزة لأول رصد</x:v>
      </x:c>
      <x:c r="BV1544" s="37" t="str">
        <x:v>650 ml Colored Water Bottle — Red</x:v>
      </x:c>
      <x:c r="BW154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4" s="60" t="n">
        <x:v>46233</x:v>
      </x:c>
      <x:c r="BY1544" s="60" t="n">
        <x:v>46233</x:v>
      </x:c>
    </x:row>
    <x:row r="1545">
      <x:c r="A1545" s="37" t="str">
        <x:v>مهمة جمع أولية</x:v>
      </x:c>
      <x:c r="B1545" s="37" t="str">
        <x:v>INSTTASK-262B287B6424</x:v>
      </x:c>
      <x:c r="C1545" s="37" t="str">
        <x:v>VAR-3F10C1E094CDE6|EG-063|STORE|PENDING</x:v>
      </x:c>
      <x:c r="D1545" s="37" t="str">
        <x:v>VAR-3F10C1E094CDE6|EG-063|STORE</x:v>
      </x:c>
      <x:c r="E1545" s="37" t="str">
        <x:v>VAR-3F10C1E094CDE6</x:v>
      </x:c>
      <x:c r="F1545" s="37" t="str">
        <x:v>MOD-57884B17A77489</x:v>
      </x:c>
      <x:c r="G1545" s="37" t="str">
        <x:v>Mintra 650 ml Colored Water Bottle - with Straw Dark Blue | 650ml | blue / dark blue</x:v>
      </x:c>
      <x:c r="H1545" s="37" t="str">
        <x:v>المطبخ والأدوات المنزلية</x:v>
      </x:c>
      <x:c r="I1545" s="37" t="str">
        <x:v>زجاجات مياه ومشروبات</x:v>
      </x:c>
      <x:c r="J1545" s="37" t="str">
        <x:v>Mintra</x:v>
      </x:c>
      <x:c r="K1545" s="37" t="str">
        <x:v>650 ml Colored Water Bottle - with Straw</x:v>
      </x:c>
      <x:c r="L1545" s="37" t="str">
        <x:v>Dark Blue</x:v>
      </x:c>
      <x:c r="M1545" s="37"/>
      <x:c r="N1545" s="37"/>
      <x:c r="O1545" s="37" t="str">
        <x:v>blue / dark blue</x:v>
      </x:c>
      <x:c r="P1545" s="37" t="str">
        <x:v>18163</x:v>
      </x:c>
      <x:c r="Q1545" s="37"/>
      <x:c r="R1545" s="37" t="str">
        <x:v>EG-063</x:v>
      </x:c>
      <x:c r="S1545" s="37" t="str">
        <x:v>Mintra</x:v>
      </x:c>
      <x:c r="T1545" s="37" t="str">
        <x:v>A</x:v>
      </x:c>
      <x:c r="U1545" s="37"/>
      <x:c r="V1545" s="37"/>
      <x:c r="W1545" s="37" t="str">
        <x:v>https://mintra.eg/products/water-bottle-650-ml-with-straw</x:v>
      </x:c>
      <x:c r="X1545" s="37" t="str">
        <x:v>تغذية منتجات</x:v>
      </x:c>
      <x:c r="Y1545" s="37"/>
      <x:c r="Z1545" s="37"/>
      <x:c r="AA1545" s="37"/>
      <x:c r="AB1545" s="37"/>
      <x:c r="AC1545" s="37"/>
      <x:c r="AD1545" s="37"/>
      <x:c r="AE1545" s="37"/>
      <x:c r="AF1545" s="56"/>
      <x:c r="AG1545" s="56"/>
      <x:c r="AH1545" s="56"/>
      <x:c r="AI1545" s="58"/>
      <x:c r="AJ1545" s="56"/>
      <x:c r="AK1545" s="56"/>
      <x:c r="AL1545" s="56"/>
      <x:c r="AM1545" s="56"/>
      <x:c r="AN1545" s="56"/>
      <x:c r="AO1545" s="56" t="str">
        <x:f>IF(OR(AF1545="",AD1545=""),"",AF1545*AD1545+IF(AG1545="",0,AG1545)+IF(AH1545="",0,AH1545)+IF(AJ1545="",0,AJ1545)+IF(AK1545="",0,AK1545)+IF(AL1545="",0,AL1545)+IF(AM1545="",0,AM1545))</x:f>
      </x:c>
      <x:c r="AP1545" s="56"/>
      <x:c r="AQ1545" s="56" t="str">
        <x:f>IF(OR(AO1545="",AP1545=""),"",AO1545-AP1545)</x:f>
      </x:c>
      <x:c r="AR1545" s="58" t="str">
        <x:f>IF(OR(AP1545="",AP1545=0,AQ1545=""),"",AQ1545/AP1545)</x:f>
      </x:c>
      <x:c r="AS1545" s="58"/>
      <x:c r="AT1545" s="37"/>
      <x:c r="AU1545" s="37"/>
      <x:c r="AV1545" s="37"/>
      <x:c r="AW1545" s="56"/>
      <x:c r="AX1545" s="56"/>
      <x:c r="AY1545" s="37"/>
      <x:c r="AZ1545" s="37"/>
      <x:c r="BA1545" s="37"/>
      <x:c r="BB1545" s="37"/>
      <x:c r="BC1545" s="37"/>
      <x:c r="BD1545" s="60"/>
      <x:c r="BE1545" s="60"/>
      <x:c r="BF1545" s="37"/>
      <x:c r="BG1545" s="37"/>
      <x:c r="BH1545" s="37" t="str">
        <x:v>https://mintra.eg/products/water-bottle-650-ml-with-straw</x:v>
      </x:c>
      <x:c r="BI1545" s="37"/>
      <x:c r="BJ1545" s="37" t="str">
        <x:v>لم يبدأ</x:v>
      </x:c>
      <x:c r="BK1545" s="60" t="n">
        <x:v>46233</x:v>
      </x:c>
      <x:c r="BL1545" s="60"/>
      <x:c r="BM1545" s="60"/>
      <x:c r="BN1545" s="62" t="str">
        <x:f>IF(BM1545="","",(NOW()-BM1545)*24)</x:f>
      </x:c>
      <x:c r="BO1545" s="37" t="str">
        <x:f>IF(BM1545="","لم يُرصد",IF(BT1545&lt;&gt;TRUE,"غير نشط",IF(BP1545="فشل","فشل حالي",IF(BN1545&lt;=12,"حديث",IF(BN1545&lt;=24,"متأخر","قديم")))))</x:f>
        <x:v>لم يُرصد</x:v>
      </x:c>
      <x:c r="BP1545" s="37" t="str">
        <x:v>بانتظار رصد التقسيط</x:v>
      </x:c>
      <x:c r="BQ1545" s="37" t="n">
        <x:v>0</x:v>
      </x:c>
      <x:c r="BR1545" s="37"/>
      <x:c r="BS1545" s="37"/>
      <x:c r="BT1545" s="54" t="b">
        <x:v>1</x:v>
      </x:c>
      <x:c r="BU1545" s="37" t="str">
        <x:v>مهمة جاهزة لأول رصد</x:v>
      </x:c>
      <x:c r="BV1545" s="37" t="str">
        <x:v>650 ml Colored Water Bottle - with Straw — Dark Blue</x:v>
      </x:c>
      <x:c r="BW154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5" s="60" t="n">
        <x:v>46233</x:v>
      </x:c>
      <x:c r="BY1545" s="60" t="n">
        <x:v>46233</x:v>
      </x:c>
    </x:row>
    <x:row r="1546">
      <x:c r="A1546" s="37" t="str">
        <x:v>مهمة جمع أولية</x:v>
      </x:c>
      <x:c r="B1546" s="37" t="str">
        <x:v>INSTTASK-E4E5C8218425</x:v>
      </x:c>
      <x:c r="C1546" s="37" t="str">
        <x:v>VAR-5DAF3D386DDF1A|EG-063|STORE|PENDING</x:v>
      </x:c>
      <x:c r="D1546" s="37" t="str">
        <x:v>VAR-5DAF3D386DDF1A|EG-063|STORE</x:v>
      </x:c>
      <x:c r="E1546" s="37" t="str">
        <x:v>VAR-5DAF3D386DDF1A</x:v>
      </x:c>
      <x:c r="F1546" s="37" t="str">
        <x:v>MOD-57884B17A77489</x:v>
      </x:c>
      <x:c r="G1546" s="37" t="str">
        <x:v>Mintra 650 ml Colored Water Bottle - with Straw Green | 650ml</x:v>
      </x:c>
      <x:c r="H1546" s="37" t="str">
        <x:v>المطبخ والأدوات المنزلية</x:v>
      </x:c>
      <x:c r="I1546" s="37" t="str">
        <x:v>زجاجات مياه ومشروبات</x:v>
      </x:c>
      <x:c r="J1546" s="37" t="str">
        <x:v>Mintra</x:v>
      </x:c>
      <x:c r="K1546" s="37" t="str">
        <x:v>650 ml Colored Water Bottle - with Straw</x:v>
      </x:c>
      <x:c r="L1546" s="37" t="str">
        <x:v>Green</x:v>
      </x:c>
      <x:c r="M1546" s="37"/>
      <x:c r="N1546" s="37"/>
      <x:c r="O1546" s="37" t="str">
        <x:v>green</x:v>
      </x:c>
      <x:c r="P1546" s="37" t="str">
        <x:v>18166</x:v>
      </x:c>
      <x:c r="Q1546" s="37"/>
      <x:c r="R1546" s="37" t="str">
        <x:v>EG-063</x:v>
      </x:c>
      <x:c r="S1546" s="37" t="str">
        <x:v>Mintra</x:v>
      </x:c>
      <x:c r="T1546" s="37" t="str">
        <x:v>A</x:v>
      </x:c>
      <x:c r="U1546" s="37"/>
      <x:c r="V1546" s="37"/>
      <x:c r="W1546" s="37" t="str">
        <x:v>https://mintra.eg/products/water-bottle-650-ml-with-straw</x:v>
      </x:c>
      <x:c r="X1546" s="37" t="str">
        <x:v>تغذية منتجات</x:v>
      </x:c>
      <x:c r="Y1546" s="37"/>
      <x:c r="Z1546" s="37"/>
      <x:c r="AA1546" s="37"/>
      <x:c r="AB1546" s="37"/>
      <x:c r="AC1546" s="37"/>
      <x:c r="AD1546" s="37"/>
      <x:c r="AE1546" s="37"/>
      <x:c r="AF1546" s="56"/>
      <x:c r="AG1546" s="56"/>
      <x:c r="AH1546" s="56"/>
      <x:c r="AI1546" s="58"/>
      <x:c r="AJ1546" s="56"/>
      <x:c r="AK1546" s="56"/>
      <x:c r="AL1546" s="56"/>
      <x:c r="AM1546" s="56"/>
      <x:c r="AN1546" s="56"/>
      <x:c r="AO1546" s="56" t="str">
        <x:f>IF(OR(AF1546="",AD1546=""),"",AF1546*AD1546+IF(AG1546="",0,AG1546)+IF(AH1546="",0,AH1546)+IF(AJ1546="",0,AJ1546)+IF(AK1546="",0,AK1546)+IF(AL1546="",0,AL1546)+IF(AM1546="",0,AM1546))</x:f>
      </x:c>
      <x:c r="AP1546" s="56"/>
      <x:c r="AQ1546" s="56" t="str">
        <x:f>IF(OR(AO1546="",AP1546=""),"",AO1546-AP1546)</x:f>
      </x:c>
      <x:c r="AR1546" s="58" t="str">
        <x:f>IF(OR(AP1546="",AP1546=0,AQ1546=""),"",AQ1546/AP1546)</x:f>
      </x:c>
      <x:c r="AS1546" s="58"/>
      <x:c r="AT1546" s="37"/>
      <x:c r="AU1546" s="37"/>
      <x:c r="AV1546" s="37"/>
      <x:c r="AW1546" s="56"/>
      <x:c r="AX1546" s="56"/>
      <x:c r="AY1546" s="37"/>
      <x:c r="AZ1546" s="37"/>
      <x:c r="BA1546" s="37"/>
      <x:c r="BB1546" s="37"/>
      <x:c r="BC1546" s="37"/>
      <x:c r="BD1546" s="60"/>
      <x:c r="BE1546" s="60"/>
      <x:c r="BF1546" s="37"/>
      <x:c r="BG1546" s="37"/>
      <x:c r="BH1546" s="37" t="str">
        <x:v>https://mintra.eg/products/water-bottle-650-ml-with-straw</x:v>
      </x:c>
      <x:c r="BI1546" s="37"/>
      <x:c r="BJ1546" s="37" t="str">
        <x:v>لم يبدأ</x:v>
      </x:c>
      <x:c r="BK1546" s="60" t="n">
        <x:v>46233</x:v>
      </x:c>
      <x:c r="BL1546" s="60"/>
      <x:c r="BM1546" s="60"/>
      <x:c r="BN1546" s="62" t="str">
        <x:f>IF(BM1546="","",(NOW()-BM1546)*24)</x:f>
      </x:c>
      <x:c r="BO1546" s="37" t="str">
        <x:f>IF(BM1546="","لم يُرصد",IF(BT1546&lt;&gt;TRUE,"غير نشط",IF(BP1546="فشل","فشل حالي",IF(BN1546&lt;=12,"حديث",IF(BN1546&lt;=24,"متأخر","قديم")))))</x:f>
        <x:v>لم يُرصد</x:v>
      </x:c>
      <x:c r="BP1546" s="37" t="str">
        <x:v>بانتظار رصد التقسيط</x:v>
      </x:c>
      <x:c r="BQ1546" s="37" t="n">
        <x:v>0</x:v>
      </x:c>
      <x:c r="BR1546" s="37"/>
      <x:c r="BS1546" s="37"/>
      <x:c r="BT1546" s="54" t="b">
        <x:v>1</x:v>
      </x:c>
      <x:c r="BU1546" s="37" t="str">
        <x:v>مهمة جاهزة لأول رصد</x:v>
      </x:c>
      <x:c r="BV1546" s="37" t="str">
        <x:v>650 ml Colored Water Bottle - with Straw — Green</x:v>
      </x:c>
      <x:c r="BW154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6" s="60" t="n">
        <x:v>46233</x:v>
      </x:c>
      <x:c r="BY1546" s="60" t="n">
        <x:v>46233</x:v>
      </x:c>
    </x:row>
    <x:row r="1547">
      <x:c r="A1547" s="37" t="str">
        <x:v>مهمة جمع أولية</x:v>
      </x:c>
      <x:c r="B1547" s="37" t="str">
        <x:v>INSTTASK-5D5FE9ABA21B</x:v>
      </x:c>
      <x:c r="C1547" s="37" t="str">
        <x:v>VAR-C395694FBEAED3|EG-063|STORE|PENDING</x:v>
      </x:c>
      <x:c r="D1547" s="37" t="str">
        <x:v>VAR-C395694FBEAED3|EG-063|STORE</x:v>
      </x:c>
      <x:c r="E1547" s="37" t="str">
        <x:v>VAR-C395694FBEAED3</x:v>
      </x:c>
      <x:c r="F1547" s="37" t="str">
        <x:v>MOD-57884B17A77489</x:v>
      </x:c>
      <x:c r="G1547" s="37" t="str">
        <x:v>Mintra 650 ml Colored Water Bottle - with Straw Grey | 650ml</x:v>
      </x:c>
      <x:c r="H1547" s="37" t="str">
        <x:v>المطبخ والأدوات المنزلية</x:v>
      </x:c>
      <x:c r="I1547" s="37" t="str">
        <x:v>زجاجات مياه ومشروبات</x:v>
      </x:c>
      <x:c r="J1547" s="37" t="str">
        <x:v>Mintra</x:v>
      </x:c>
      <x:c r="K1547" s="37" t="str">
        <x:v>650 ml Colored Water Bottle - with Straw</x:v>
      </x:c>
      <x:c r="L1547" s="37" t="str">
        <x:v>Grey</x:v>
      </x:c>
      <x:c r="M1547" s="37"/>
      <x:c r="N1547" s="37"/>
      <x:c r="O1547" s="37" t="str">
        <x:v>grey</x:v>
      </x:c>
      <x:c r="P1547" s="37" t="str">
        <x:v>18160</x:v>
      </x:c>
      <x:c r="Q1547" s="37"/>
      <x:c r="R1547" s="37" t="str">
        <x:v>EG-063</x:v>
      </x:c>
      <x:c r="S1547" s="37" t="str">
        <x:v>Mintra</x:v>
      </x:c>
      <x:c r="T1547" s="37" t="str">
        <x:v>A</x:v>
      </x:c>
      <x:c r="U1547" s="37"/>
      <x:c r="V1547" s="37"/>
      <x:c r="W1547" s="37" t="str">
        <x:v>https://mintra.eg/products/water-bottle-650-ml-with-straw</x:v>
      </x:c>
      <x:c r="X1547" s="37" t="str">
        <x:v>تغذية منتجات</x:v>
      </x:c>
      <x:c r="Y1547" s="37"/>
      <x:c r="Z1547" s="37"/>
      <x:c r="AA1547" s="37"/>
      <x:c r="AB1547" s="37"/>
      <x:c r="AC1547" s="37"/>
      <x:c r="AD1547" s="37"/>
      <x:c r="AE1547" s="37"/>
      <x:c r="AF1547" s="56"/>
      <x:c r="AG1547" s="56"/>
      <x:c r="AH1547" s="56"/>
      <x:c r="AI1547" s="58"/>
      <x:c r="AJ1547" s="56"/>
      <x:c r="AK1547" s="56"/>
      <x:c r="AL1547" s="56"/>
      <x:c r="AM1547" s="56"/>
      <x:c r="AN1547" s="56"/>
      <x:c r="AO1547" s="56" t="str">
        <x:f>IF(OR(AF1547="",AD1547=""),"",AF1547*AD1547+IF(AG1547="",0,AG1547)+IF(AH1547="",0,AH1547)+IF(AJ1547="",0,AJ1547)+IF(AK1547="",0,AK1547)+IF(AL1547="",0,AL1547)+IF(AM1547="",0,AM1547))</x:f>
      </x:c>
      <x:c r="AP1547" s="56"/>
      <x:c r="AQ1547" s="56" t="str">
        <x:f>IF(OR(AO1547="",AP1547=""),"",AO1547-AP1547)</x:f>
      </x:c>
      <x:c r="AR1547" s="58" t="str">
        <x:f>IF(OR(AP1547="",AP1547=0,AQ1547=""),"",AQ1547/AP1547)</x:f>
      </x:c>
      <x:c r="AS1547" s="58"/>
      <x:c r="AT1547" s="37"/>
      <x:c r="AU1547" s="37"/>
      <x:c r="AV1547" s="37"/>
      <x:c r="AW1547" s="56"/>
      <x:c r="AX1547" s="56"/>
      <x:c r="AY1547" s="37"/>
      <x:c r="AZ1547" s="37"/>
      <x:c r="BA1547" s="37"/>
      <x:c r="BB1547" s="37"/>
      <x:c r="BC1547" s="37"/>
      <x:c r="BD1547" s="60"/>
      <x:c r="BE1547" s="60"/>
      <x:c r="BF1547" s="37"/>
      <x:c r="BG1547" s="37"/>
      <x:c r="BH1547" s="37" t="str">
        <x:v>https://mintra.eg/products/water-bottle-650-ml-with-straw</x:v>
      </x:c>
      <x:c r="BI1547" s="37"/>
      <x:c r="BJ1547" s="37" t="str">
        <x:v>لم يبدأ</x:v>
      </x:c>
      <x:c r="BK1547" s="60" t="n">
        <x:v>46233</x:v>
      </x:c>
      <x:c r="BL1547" s="60"/>
      <x:c r="BM1547" s="60"/>
      <x:c r="BN1547" s="62" t="str">
        <x:f>IF(BM1547="","",(NOW()-BM1547)*24)</x:f>
      </x:c>
      <x:c r="BO1547" s="37" t="str">
        <x:f>IF(BM1547="","لم يُرصد",IF(BT1547&lt;&gt;TRUE,"غير نشط",IF(BP1547="فشل","فشل حالي",IF(BN1547&lt;=12,"حديث",IF(BN1547&lt;=24,"متأخر","قديم")))))</x:f>
        <x:v>لم يُرصد</x:v>
      </x:c>
      <x:c r="BP1547" s="37" t="str">
        <x:v>بانتظار رصد التقسيط</x:v>
      </x:c>
      <x:c r="BQ1547" s="37" t="n">
        <x:v>0</x:v>
      </x:c>
      <x:c r="BR1547" s="37"/>
      <x:c r="BS1547" s="37"/>
      <x:c r="BT1547" s="54" t="b">
        <x:v>1</x:v>
      </x:c>
      <x:c r="BU1547" s="37" t="str">
        <x:v>مهمة جاهزة لأول رصد</x:v>
      </x:c>
      <x:c r="BV1547" s="37" t="str">
        <x:v>650 ml Colored Water Bottle - with Straw — Grey</x:v>
      </x:c>
      <x:c r="BW154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7" s="60" t="n">
        <x:v>46233</x:v>
      </x:c>
      <x:c r="BY1547" s="60" t="n">
        <x:v>46233</x:v>
      </x:c>
    </x:row>
    <x:row r="1548">
      <x:c r="A1548" s="37" t="str">
        <x:v>مهمة جمع أولية</x:v>
      </x:c>
      <x:c r="B1548" s="37" t="str">
        <x:v>INSTTASK-7347A7734C5B</x:v>
      </x:c>
      <x:c r="C1548" s="37" t="str">
        <x:v>VAR-A941F30B21AB05|EG-063|STORE|PENDING</x:v>
      </x:c>
      <x:c r="D1548" s="37" t="str">
        <x:v>VAR-A941F30B21AB05|EG-063|STORE</x:v>
      </x:c>
      <x:c r="E1548" s="37" t="str">
        <x:v>VAR-A941F30B21AB05</x:v>
      </x:c>
      <x:c r="F1548" s="37" t="str">
        <x:v>MOD-57884B17A77489</x:v>
      </x:c>
      <x:c r="G1548" s="37" t="str">
        <x:v>Mintra 650 ml Colored Water Bottle - with Straw Light Blue | 650ml | blue / light blue</x:v>
      </x:c>
      <x:c r="H1548" s="37" t="str">
        <x:v>المطبخ والأدوات المنزلية</x:v>
      </x:c>
      <x:c r="I1548" s="37" t="str">
        <x:v>زجاجات مياه ومشروبات</x:v>
      </x:c>
      <x:c r="J1548" s="37" t="str">
        <x:v>Mintra</x:v>
      </x:c>
      <x:c r="K1548" s="37" t="str">
        <x:v>650 ml Colored Water Bottle - with Straw</x:v>
      </x:c>
      <x:c r="L1548" s="37" t="str">
        <x:v>Light Blue</x:v>
      </x:c>
      <x:c r="M1548" s="37"/>
      <x:c r="N1548" s="37"/>
      <x:c r="O1548" s="37" t="str">
        <x:v>blue / light blue</x:v>
      </x:c>
      <x:c r="P1548" s="37" t="str">
        <x:v>18164</x:v>
      </x:c>
      <x:c r="Q1548" s="37"/>
      <x:c r="R1548" s="37" t="str">
        <x:v>EG-063</x:v>
      </x:c>
      <x:c r="S1548" s="37" t="str">
        <x:v>Mintra</x:v>
      </x:c>
      <x:c r="T1548" s="37" t="str">
        <x:v>A</x:v>
      </x:c>
      <x:c r="U1548" s="37"/>
      <x:c r="V1548" s="37"/>
      <x:c r="W1548" s="37" t="str">
        <x:v>https://mintra.eg/products/water-bottle-650-ml-with-straw</x:v>
      </x:c>
      <x:c r="X1548" s="37" t="str">
        <x:v>تغذية منتجات</x:v>
      </x:c>
      <x:c r="Y1548" s="37"/>
      <x:c r="Z1548" s="37"/>
      <x:c r="AA1548" s="37"/>
      <x:c r="AB1548" s="37"/>
      <x:c r="AC1548" s="37"/>
      <x:c r="AD1548" s="37"/>
      <x:c r="AE1548" s="37"/>
      <x:c r="AF1548" s="56"/>
      <x:c r="AG1548" s="56"/>
      <x:c r="AH1548" s="56"/>
      <x:c r="AI1548" s="58"/>
      <x:c r="AJ1548" s="56"/>
      <x:c r="AK1548" s="56"/>
      <x:c r="AL1548" s="56"/>
      <x:c r="AM1548" s="56"/>
      <x:c r="AN1548" s="56"/>
      <x:c r="AO1548" s="56" t="str">
        <x:f>IF(OR(AF1548="",AD1548=""),"",AF1548*AD1548+IF(AG1548="",0,AG1548)+IF(AH1548="",0,AH1548)+IF(AJ1548="",0,AJ1548)+IF(AK1548="",0,AK1548)+IF(AL1548="",0,AL1548)+IF(AM1548="",0,AM1548))</x:f>
      </x:c>
      <x:c r="AP1548" s="56"/>
      <x:c r="AQ1548" s="56" t="str">
        <x:f>IF(OR(AO1548="",AP1548=""),"",AO1548-AP1548)</x:f>
      </x:c>
      <x:c r="AR1548" s="58" t="str">
        <x:f>IF(OR(AP1548="",AP1548=0,AQ1548=""),"",AQ1548/AP1548)</x:f>
      </x:c>
      <x:c r="AS1548" s="58"/>
      <x:c r="AT1548" s="37"/>
      <x:c r="AU1548" s="37"/>
      <x:c r="AV1548" s="37"/>
      <x:c r="AW1548" s="56"/>
      <x:c r="AX1548" s="56"/>
      <x:c r="AY1548" s="37"/>
      <x:c r="AZ1548" s="37"/>
      <x:c r="BA1548" s="37"/>
      <x:c r="BB1548" s="37"/>
      <x:c r="BC1548" s="37"/>
      <x:c r="BD1548" s="60"/>
      <x:c r="BE1548" s="60"/>
      <x:c r="BF1548" s="37"/>
      <x:c r="BG1548" s="37"/>
      <x:c r="BH1548" s="37" t="str">
        <x:v>https://mintra.eg/products/water-bottle-650-ml-with-straw</x:v>
      </x:c>
      <x:c r="BI1548" s="37"/>
      <x:c r="BJ1548" s="37" t="str">
        <x:v>لم يبدأ</x:v>
      </x:c>
      <x:c r="BK1548" s="60" t="n">
        <x:v>46233</x:v>
      </x:c>
      <x:c r="BL1548" s="60"/>
      <x:c r="BM1548" s="60"/>
      <x:c r="BN1548" s="62" t="str">
        <x:f>IF(BM1548="","",(NOW()-BM1548)*24)</x:f>
      </x:c>
      <x:c r="BO1548" s="37" t="str">
        <x:f>IF(BM1548="","لم يُرصد",IF(BT1548&lt;&gt;TRUE,"غير نشط",IF(BP1548="فشل","فشل حالي",IF(BN1548&lt;=12,"حديث",IF(BN1548&lt;=24,"متأخر","قديم")))))</x:f>
        <x:v>لم يُرصد</x:v>
      </x:c>
      <x:c r="BP1548" s="37" t="str">
        <x:v>بانتظار رصد التقسيط</x:v>
      </x:c>
      <x:c r="BQ1548" s="37" t="n">
        <x:v>0</x:v>
      </x:c>
      <x:c r="BR1548" s="37"/>
      <x:c r="BS1548" s="37"/>
      <x:c r="BT1548" s="54" t="b">
        <x:v>1</x:v>
      </x:c>
      <x:c r="BU1548" s="37" t="str">
        <x:v>مهمة جاهزة لأول رصد</x:v>
      </x:c>
      <x:c r="BV1548" s="37" t="str">
        <x:v>650 ml Colored Water Bottle - with Straw — Light Blue</x:v>
      </x:c>
      <x:c r="BW154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8" s="60" t="n">
        <x:v>46233</x:v>
      </x:c>
      <x:c r="BY1548" s="60" t="n">
        <x:v>46233</x:v>
      </x:c>
    </x:row>
    <x:row r="1549">
      <x:c r="A1549" s="37" t="str">
        <x:v>مهمة جمع أولية</x:v>
      </x:c>
      <x:c r="B1549" s="37" t="str">
        <x:v>INSTTASK-0156752C43B4</x:v>
      </x:c>
      <x:c r="C1549" s="37" t="str">
        <x:v>VAR-95B22A6A89FD64|EG-063|STORE|PENDING</x:v>
      </x:c>
      <x:c r="D1549" s="37" t="str">
        <x:v>VAR-95B22A6A89FD64|EG-063|STORE</x:v>
      </x:c>
      <x:c r="E1549" s="37" t="str">
        <x:v>VAR-95B22A6A89FD64</x:v>
      </x:c>
      <x:c r="F1549" s="37" t="str">
        <x:v>MOD-57884B17A77489</x:v>
      </x:c>
      <x:c r="G1549" s="37" t="str">
        <x:v>Mintra 650 ml Colored Water Bottle - with Straw Pink | 650ml</x:v>
      </x:c>
      <x:c r="H1549" s="37" t="str">
        <x:v>المطبخ والأدوات المنزلية</x:v>
      </x:c>
      <x:c r="I1549" s="37" t="str">
        <x:v>زجاجات مياه ومشروبات</x:v>
      </x:c>
      <x:c r="J1549" s="37" t="str">
        <x:v>Mintra</x:v>
      </x:c>
      <x:c r="K1549" s="37" t="str">
        <x:v>650 ml Colored Water Bottle - with Straw</x:v>
      </x:c>
      <x:c r="L1549" s="37" t="str">
        <x:v>Pink</x:v>
      </x:c>
      <x:c r="M1549" s="37"/>
      <x:c r="N1549" s="37"/>
      <x:c r="O1549" s="37" t="str">
        <x:v>pink</x:v>
      </x:c>
      <x:c r="P1549" s="37" t="str">
        <x:v>18162</x:v>
      </x:c>
      <x:c r="Q1549" s="37"/>
      <x:c r="R1549" s="37" t="str">
        <x:v>EG-063</x:v>
      </x:c>
      <x:c r="S1549" s="37" t="str">
        <x:v>Mintra</x:v>
      </x:c>
      <x:c r="T1549" s="37" t="str">
        <x:v>A</x:v>
      </x:c>
      <x:c r="U1549" s="37"/>
      <x:c r="V1549" s="37"/>
      <x:c r="W1549" s="37" t="str">
        <x:v>https://mintra.eg/products/water-bottle-650-ml-with-straw</x:v>
      </x:c>
      <x:c r="X1549" s="37" t="str">
        <x:v>تغذية منتجات</x:v>
      </x:c>
      <x:c r="Y1549" s="37"/>
      <x:c r="Z1549" s="37"/>
      <x:c r="AA1549" s="37"/>
      <x:c r="AB1549" s="37"/>
      <x:c r="AC1549" s="37"/>
      <x:c r="AD1549" s="37"/>
      <x:c r="AE1549" s="37"/>
      <x:c r="AF1549" s="56"/>
      <x:c r="AG1549" s="56"/>
      <x:c r="AH1549" s="56"/>
      <x:c r="AI1549" s="58"/>
      <x:c r="AJ1549" s="56"/>
      <x:c r="AK1549" s="56"/>
      <x:c r="AL1549" s="56"/>
      <x:c r="AM1549" s="56"/>
      <x:c r="AN1549" s="56"/>
      <x:c r="AO1549" s="56" t="str">
        <x:f>IF(OR(AF1549="",AD1549=""),"",AF1549*AD1549+IF(AG1549="",0,AG1549)+IF(AH1549="",0,AH1549)+IF(AJ1549="",0,AJ1549)+IF(AK1549="",0,AK1549)+IF(AL1549="",0,AL1549)+IF(AM1549="",0,AM1549))</x:f>
      </x:c>
      <x:c r="AP1549" s="56"/>
      <x:c r="AQ1549" s="56" t="str">
        <x:f>IF(OR(AO1549="",AP1549=""),"",AO1549-AP1549)</x:f>
      </x:c>
      <x:c r="AR1549" s="58" t="str">
        <x:f>IF(OR(AP1549="",AP1549=0,AQ1549=""),"",AQ1549/AP1549)</x:f>
      </x:c>
      <x:c r="AS1549" s="58"/>
      <x:c r="AT1549" s="37"/>
      <x:c r="AU1549" s="37"/>
      <x:c r="AV1549" s="37"/>
      <x:c r="AW1549" s="56"/>
      <x:c r="AX1549" s="56"/>
      <x:c r="AY1549" s="37"/>
      <x:c r="AZ1549" s="37"/>
      <x:c r="BA1549" s="37"/>
      <x:c r="BB1549" s="37"/>
      <x:c r="BC1549" s="37"/>
      <x:c r="BD1549" s="60"/>
      <x:c r="BE1549" s="60"/>
      <x:c r="BF1549" s="37"/>
      <x:c r="BG1549" s="37"/>
      <x:c r="BH1549" s="37" t="str">
        <x:v>https://mintra.eg/products/water-bottle-650-ml-with-straw</x:v>
      </x:c>
      <x:c r="BI1549" s="37"/>
      <x:c r="BJ1549" s="37" t="str">
        <x:v>لم يبدأ</x:v>
      </x:c>
      <x:c r="BK1549" s="60" t="n">
        <x:v>46233</x:v>
      </x:c>
      <x:c r="BL1549" s="60"/>
      <x:c r="BM1549" s="60"/>
      <x:c r="BN1549" s="62" t="str">
        <x:f>IF(BM1549="","",(NOW()-BM1549)*24)</x:f>
      </x:c>
      <x:c r="BO1549" s="37" t="str">
        <x:f>IF(BM1549="","لم يُرصد",IF(BT1549&lt;&gt;TRUE,"غير نشط",IF(BP1549="فشل","فشل حالي",IF(BN1549&lt;=12,"حديث",IF(BN1549&lt;=24,"متأخر","قديم")))))</x:f>
        <x:v>لم يُرصد</x:v>
      </x:c>
      <x:c r="BP1549" s="37" t="str">
        <x:v>بانتظار رصد التقسيط</x:v>
      </x:c>
      <x:c r="BQ1549" s="37" t="n">
        <x:v>0</x:v>
      </x:c>
      <x:c r="BR1549" s="37"/>
      <x:c r="BS1549" s="37"/>
      <x:c r="BT1549" s="54" t="b">
        <x:v>1</x:v>
      </x:c>
      <x:c r="BU1549" s="37" t="str">
        <x:v>مهمة جاهزة لأول رصد</x:v>
      </x:c>
      <x:c r="BV1549" s="37" t="str">
        <x:v>650 ml Colored Water Bottle - with Straw — Pink</x:v>
      </x:c>
      <x:c r="BW154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49" s="60" t="n">
        <x:v>46233</x:v>
      </x:c>
      <x:c r="BY1549" s="60" t="n">
        <x:v>46233</x:v>
      </x:c>
    </x:row>
    <x:row r="1550">
      <x:c r="A1550" s="37" t="str">
        <x:v>مهمة جمع أولية</x:v>
      </x:c>
      <x:c r="B1550" s="37" t="str">
        <x:v>INSTTASK-C7FDE066824B</x:v>
      </x:c>
      <x:c r="C1550" s="37" t="str">
        <x:v>VAR-B22A382E9CA7B5|EG-063|STORE|PENDING</x:v>
      </x:c>
      <x:c r="D1550" s="37" t="str">
        <x:v>VAR-B22A382E9CA7B5|EG-063|STORE</x:v>
      </x:c>
      <x:c r="E1550" s="37" t="str">
        <x:v>VAR-B22A382E9CA7B5</x:v>
      </x:c>
      <x:c r="F1550" s="37" t="str">
        <x:v>MOD-57884B17A77489</x:v>
      </x:c>
      <x:c r="G1550" s="37" t="str">
        <x:v>Mintra 650 ml Colored Water Bottle - with Straw Purple | 650ml</x:v>
      </x:c>
      <x:c r="H1550" s="37" t="str">
        <x:v>المطبخ والأدوات المنزلية</x:v>
      </x:c>
      <x:c r="I1550" s="37" t="str">
        <x:v>زجاجات مياه ومشروبات</x:v>
      </x:c>
      <x:c r="J1550" s="37" t="str">
        <x:v>Mintra</x:v>
      </x:c>
      <x:c r="K1550" s="37" t="str">
        <x:v>650 ml Colored Water Bottle - with Straw</x:v>
      </x:c>
      <x:c r="L1550" s="37" t="str">
        <x:v>Purple</x:v>
      </x:c>
      <x:c r="M1550" s="37"/>
      <x:c r="N1550" s="37"/>
      <x:c r="O1550" s="37" t="str">
        <x:v>purple</x:v>
      </x:c>
      <x:c r="P1550" s="37" t="str">
        <x:v>18161</x:v>
      </x:c>
      <x:c r="Q1550" s="37"/>
      <x:c r="R1550" s="37" t="str">
        <x:v>EG-063</x:v>
      </x:c>
      <x:c r="S1550" s="37" t="str">
        <x:v>Mintra</x:v>
      </x:c>
      <x:c r="T1550" s="37" t="str">
        <x:v>A</x:v>
      </x:c>
      <x:c r="U1550" s="37"/>
      <x:c r="V1550" s="37"/>
      <x:c r="W1550" s="37" t="str">
        <x:v>https://mintra.eg/products/water-bottle-650-ml-with-straw</x:v>
      </x:c>
      <x:c r="X1550" s="37" t="str">
        <x:v>تغذية منتجات</x:v>
      </x:c>
      <x:c r="Y1550" s="37"/>
      <x:c r="Z1550" s="37"/>
      <x:c r="AA1550" s="37"/>
      <x:c r="AB1550" s="37"/>
      <x:c r="AC1550" s="37"/>
      <x:c r="AD1550" s="37"/>
      <x:c r="AE1550" s="37"/>
      <x:c r="AF1550" s="56"/>
      <x:c r="AG1550" s="56"/>
      <x:c r="AH1550" s="56"/>
      <x:c r="AI1550" s="58"/>
      <x:c r="AJ1550" s="56"/>
      <x:c r="AK1550" s="56"/>
      <x:c r="AL1550" s="56"/>
      <x:c r="AM1550" s="56"/>
      <x:c r="AN1550" s="56"/>
      <x:c r="AO1550" s="56" t="str">
        <x:f>IF(OR(AF1550="",AD1550=""),"",AF1550*AD1550+IF(AG1550="",0,AG1550)+IF(AH1550="",0,AH1550)+IF(AJ1550="",0,AJ1550)+IF(AK1550="",0,AK1550)+IF(AL1550="",0,AL1550)+IF(AM1550="",0,AM1550))</x:f>
      </x:c>
      <x:c r="AP1550" s="56"/>
      <x:c r="AQ1550" s="56" t="str">
        <x:f>IF(OR(AO1550="",AP1550=""),"",AO1550-AP1550)</x:f>
      </x:c>
      <x:c r="AR1550" s="58" t="str">
        <x:f>IF(OR(AP1550="",AP1550=0,AQ1550=""),"",AQ1550/AP1550)</x:f>
      </x:c>
      <x:c r="AS1550" s="58"/>
      <x:c r="AT1550" s="37"/>
      <x:c r="AU1550" s="37"/>
      <x:c r="AV1550" s="37"/>
      <x:c r="AW1550" s="56"/>
      <x:c r="AX1550" s="56"/>
      <x:c r="AY1550" s="37"/>
      <x:c r="AZ1550" s="37"/>
      <x:c r="BA1550" s="37"/>
      <x:c r="BB1550" s="37"/>
      <x:c r="BC1550" s="37"/>
      <x:c r="BD1550" s="60"/>
      <x:c r="BE1550" s="60"/>
      <x:c r="BF1550" s="37"/>
      <x:c r="BG1550" s="37"/>
      <x:c r="BH1550" s="37" t="str">
        <x:v>https://mintra.eg/products/water-bottle-650-ml-with-straw</x:v>
      </x:c>
      <x:c r="BI1550" s="37"/>
      <x:c r="BJ1550" s="37" t="str">
        <x:v>لم يبدأ</x:v>
      </x:c>
      <x:c r="BK1550" s="60" t="n">
        <x:v>46233</x:v>
      </x:c>
      <x:c r="BL1550" s="60"/>
      <x:c r="BM1550" s="60"/>
      <x:c r="BN1550" s="62" t="str">
        <x:f>IF(BM1550="","",(NOW()-BM1550)*24)</x:f>
      </x:c>
      <x:c r="BO1550" s="37" t="str">
        <x:f>IF(BM1550="","لم يُرصد",IF(BT1550&lt;&gt;TRUE,"غير نشط",IF(BP1550="فشل","فشل حالي",IF(BN1550&lt;=12,"حديث",IF(BN1550&lt;=24,"متأخر","قديم")))))</x:f>
        <x:v>لم يُرصد</x:v>
      </x:c>
      <x:c r="BP1550" s="37" t="str">
        <x:v>بانتظار رصد التقسيط</x:v>
      </x:c>
      <x:c r="BQ1550" s="37" t="n">
        <x:v>0</x:v>
      </x:c>
      <x:c r="BR1550" s="37"/>
      <x:c r="BS1550" s="37"/>
      <x:c r="BT1550" s="54" t="b">
        <x:v>1</x:v>
      </x:c>
      <x:c r="BU1550" s="37" t="str">
        <x:v>مهمة جاهزة لأول رصد</x:v>
      </x:c>
      <x:c r="BV1550" s="37" t="str">
        <x:v>650 ml Colored Water Bottle - with Straw — Purple</x:v>
      </x:c>
      <x:c r="BW155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0" s="60" t="n">
        <x:v>46233</x:v>
      </x:c>
      <x:c r="BY1550" s="60" t="n">
        <x:v>46233</x:v>
      </x:c>
    </x:row>
    <x:row r="1551">
      <x:c r="A1551" s="37" t="str">
        <x:v>مهمة جمع أولية</x:v>
      </x:c>
      <x:c r="B1551" s="37" t="str">
        <x:v>INSTTASK-7C54836A904C</x:v>
      </x:c>
      <x:c r="C1551" s="37" t="str">
        <x:v>VAR-378EFC3BF70AA2|EG-063|STORE|PENDING</x:v>
      </x:c>
      <x:c r="D1551" s="37" t="str">
        <x:v>VAR-378EFC3BF70AA2|EG-063|STORE</x:v>
      </x:c>
      <x:c r="E1551" s="37" t="str">
        <x:v>VAR-378EFC3BF70AA2</x:v>
      </x:c>
      <x:c r="F1551" s="37" t="str">
        <x:v>MOD-57884B17A77489</x:v>
      </x:c>
      <x:c r="G1551" s="37" t="str">
        <x:v>Mintra 650 ml Colored Water Bottle - with Straw Red | 650ml</x:v>
      </x:c>
      <x:c r="H1551" s="37" t="str">
        <x:v>المطبخ والأدوات المنزلية</x:v>
      </x:c>
      <x:c r="I1551" s="37" t="str">
        <x:v>زجاجات مياه ومشروبات</x:v>
      </x:c>
      <x:c r="J1551" s="37" t="str">
        <x:v>Mintra</x:v>
      </x:c>
      <x:c r="K1551" s="37" t="str">
        <x:v>650 ml Colored Water Bottle - with Straw</x:v>
      </x:c>
      <x:c r="L1551" s="37" t="str">
        <x:v>Red</x:v>
      </x:c>
      <x:c r="M1551" s="37"/>
      <x:c r="N1551" s="37"/>
      <x:c r="O1551" s="37" t="str">
        <x:v>red</x:v>
      </x:c>
      <x:c r="P1551" s="37" t="str">
        <x:v>18165</x:v>
      </x:c>
      <x:c r="Q1551" s="37"/>
      <x:c r="R1551" s="37" t="str">
        <x:v>EG-063</x:v>
      </x:c>
      <x:c r="S1551" s="37" t="str">
        <x:v>Mintra</x:v>
      </x:c>
      <x:c r="T1551" s="37" t="str">
        <x:v>A</x:v>
      </x:c>
      <x:c r="U1551" s="37"/>
      <x:c r="V1551" s="37"/>
      <x:c r="W1551" s="37" t="str">
        <x:v>https://mintra.eg/products/water-bottle-650-ml-with-straw</x:v>
      </x:c>
      <x:c r="X1551" s="37" t="str">
        <x:v>تغذية منتجات</x:v>
      </x:c>
      <x:c r="Y1551" s="37"/>
      <x:c r="Z1551" s="37"/>
      <x:c r="AA1551" s="37"/>
      <x:c r="AB1551" s="37"/>
      <x:c r="AC1551" s="37"/>
      <x:c r="AD1551" s="37"/>
      <x:c r="AE1551" s="37"/>
      <x:c r="AF1551" s="56"/>
      <x:c r="AG1551" s="56"/>
      <x:c r="AH1551" s="56"/>
      <x:c r="AI1551" s="58"/>
      <x:c r="AJ1551" s="56"/>
      <x:c r="AK1551" s="56"/>
      <x:c r="AL1551" s="56"/>
      <x:c r="AM1551" s="56"/>
      <x:c r="AN1551" s="56"/>
      <x:c r="AO1551" s="56" t="str">
        <x:f>IF(OR(AF1551="",AD1551=""),"",AF1551*AD1551+IF(AG1551="",0,AG1551)+IF(AH1551="",0,AH1551)+IF(AJ1551="",0,AJ1551)+IF(AK1551="",0,AK1551)+IF(AL1551="",0,AL1551)+IF(AM1551="",0,AM1551))</x:f>
      </x:c>
      <x:c r="AP1551" s="56"/>
      <x:c r="AQ1551" s="56" t="str">
        <x:f>IF(OR(AO1551="",AP1551=""),"",AO1551-AP1551)</x:f>
      </x:c>
      <x:c r="AR1551" s="58" t="str">
        <x:f>IF(OR(AP1551="",AP1551=0,AQ1551=""),"",AQ1551/AP1551)</x:f>
      </x:c>
      <x:c r="AS1551" s="58"/>
      <x:c r="AT1551" s="37"/>
      <x:c r="AU1551" s="37"/>
      <x:c r="AV1551" s="37"/>
      <x:c r="AW1551" s="56"/>
      <x:c r="AX1551" s="56"/>
      <x:c r="AY1551" s="37"/>
      <x:c r="AZ1551" s="37"/>
      <x:c r="BA1551" s="37"/>
      <x:c r="BB1551" s="37"/>
      <x:c r="BC1551" s="37"/>
      <x:c r="BD1551" s="60"/>
      <x:c r="BE1551" s="60"/>
      <x:c r="BF1551" s="37"/>
      <x:c r="BG1551" s="37"/>
      <x:c r="BH1551" s="37" t="str">
        <x:v>https://mintra.eg/products/water-bottle-650-ml-with-straw</x:v>
      </x:c>
      <x:c r="BI1551" s="37"/>
      <x:c r="BJ1551" s="37" t="str">
        <x:v>لم يبدأ</x:v>
      </x:c>
      <x:c r="BK1551" s="60" t="n">
        <x:v>46233</x:v>
      </x:c>
      <x:c r="BL1551" s="60"/>
      <x:c r="BM1551" s="60"/>
      <x:c r="BN1551" s="62" t="str">
        <x:f>IF(BM1551="","",(NOW()-BM1551)*24)</x:f>
      </x:c>
      <x:c r="BO1551" s="37" t="str">
        <x:f>IF(BM1551="","لم يُرصد",IF(BT1551&lt;&gt;TRUE,"غير نشط",IF(BP1551="فشل","فشل حالي",IF(BN1551&lt;=12,"حديث",IF(BN1551&lt;=24,"متأخر","قديم")))))</x:f>
        <x:v>لم يُرصد</x:v>
      </x:c>
      <x:c r="BP1551" s="37" t="str">
        <x:v>بانتظار رصد التقسيط</x:v>
      </x:c>
      <x:c r="BQ1551" s="37" t="n">
        <x:v>0</x:v>
      </x:c>
      <x:c r="BR1551" s="37"/>
      <x:c r="BS1551" s="37"/>
      <x:c r="BT1551" s="54" t="b">
        <x:v>1</x:v>
      </x:c>
      <x:c r="BU1551" s="37" t="str">
        <x:v>مهمة جاهزة لأول رصد</x:v>
      </x:c>
      <x:c r="BV1551" s="37" t="str">
        <x:v>650 ml Colored Water Bottle - with Straw — Red</x:v>
      </x:c>
      <x:c r="BW155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1" s="60" t="n">
        <x:v>46233</x:v>
      </x:c>
      <x:c r="BY1551" s="60" t="n">
        <x:v>46233</x:v>
      </x:c>
    </x:row>
    <x:row r="1552">
      <x:c r="A1552" s="37" t="str">
        <x:v>مهمة جمع أولية</x:v>
      </x:c>
      <x:c r="B1552" s="37" t="str">
        <x:v>INSTTASK-24B697F8793C</x:v>
      </x:c>
      <x:c r="C1552" s="37" t="str">
        <x:v>VAR-B17667993E435E|EG-063|STORE|PENDING</x:v>
      </x:c>
      <x:c r="D1552" s="37" t="str">
        <x:v>VAR-B17667993E435E|EG-063|STORE</x:v>
      </x:c>
      <x:c r="E1552" s="37" t="str">
        <x:v>VAR-B17667993E435E</x:v>
      </x:c>
      <x:c r="F1552" s="37" t="str">
        <x:v>MOD-B5C42B0CF2D1F9</x:v>
      </x:c>
      <x:c r="G1552" s="37" t="str">
        <x:v>Mintra 650 ml Transparent Water Bottle Blue | 650ml</x:v>
      </x:c>
      <x:c r="H1552" s="37" t="str">
        <x:v>المطبخ والأدوات المنزلية</x:v>
      </x:c>
      <x:c r="I1552" s="37" t="str">
        <x:v>زجاجات مياه ومشروبات</x:v>
      </x:c>
      <x:c r="J1552" s="37" t="str">
        <x:v>Mintra</x:v>
      </x:c>
      <x:c r="K1552" s="37" t="str">
        <x:v>650 ml Transparent Water Bottle</x:v>
      </x:c>
      <x:c r="L1552" s="37" t="str">
        <x:v>Blue</x:v>
      </x:c>
      <x:c r="M1552" s="37"/>
      <x:c r="N1552" s="37"/>
      <x:c r="O1552" s="37" t="str">
        <x:v>blue</x:v>
      </x:c>
      <x:c r="P1552" s="37" t="str">
        <x:v>07830</x:v>
      </x:c>
      <x:c r="Q1552" s="37"/>
      <x:c r="R1552" s="37" t="str">
        <x:v>EG-063</x:v>
      </x:c>
      <x:c r="S1552" s="37" t="str">
        <x:v>Mintra</x:v>
      </x:c>
      <x:c r="T1552" s="37" t="str">
        <x:v>A</x:v>
      </x:c>
      <x:c r="U1552" s="37"/>
      <x:c r="V1552" s="37"/>
      <x:c r="W1552" s="37" t="str">
        <x:v>https://mintra.eg/products/water-bottle-21oz-%D8%B2%D8%AC%D8%A7%D8%AC%D8%A9-%D8%B2%D9%85%D8%B2%D9%85%D9%8A%D8%A9-%D9%85%D8%A7%D8%A1</x:v>
      </x:c>
      <x:c r="X1552" s="37" t="str">
        <x:v>تغذية منتجات</x:v>
      </x:c>
      <x:c r="Y1552" s="37"/>
      <x:c r="Z1552" s="37"/>
      <x:c r="AA1552" s="37"/>
      <x:c r="AB1552" s="37"/>
      <x:c r="AC1552" s="37"/>
      <x:c r="AD1552" s="37"/>
      <x:c r="AE1552" s="37"/>
      <x:c r="AF1552" s="56"/>
      <x:c r="AG1552" s="56"/>
      <x:c r="AH1552" s="56"/>
      <x:c r="AI1552" s="58"/>
      <x:c r="AJ1552" s="56"/>
      <x:c r="AK1552" s="56"/>
      <x:c r="AL1552" s="56"/>
      <x:c r="AM1552" s="56"/>
      <x:c r="AN1552" s="56"/>
      <x:c r="AO1552" s="56" t="str">
        <x:f>IF(OR(AF1552="",AD1552=""),"",AF1552*AD1552+IF(AG1552="",0,AG1552)+IF(AH1552="",0,AH1552)+IF(AJ1552="",0,AJ1552)+IF(AK1552="",0,AK1552)+IF(AL1552="",0,AL1552)+IF(AM1552="",0,AM1552))</x:f>
      </x:c>
      <x:c r="AP1552" s="56"/>
      <x:c r="AQ1552" s="56" t="str">
        <x:f>IF(OR(AO1552="",AP1552=""),"",AO1552-AP1552)</x:f>
      </x:c>
      <x:c r="AR1552" s="58" t="str">
        <x:f>IF(OR(AP1552="",AP1552=0,AQ1552=""),"",AQ1552/AP1552)</x:f>
      </x:c>
      <x:c r="AS1552" s="58"/>
      <x:c r="AT1552" s="37"/>
      <x:c r="AU1552" s="37"/>
      <x:c r="AV1552" s="37"/>
      <x:c r="AW1552" s="56"/>
      <x:c r="AX1552" s="56"/>
      <x:c r="AY1552" s="37"/>
      <x:c r="AZ1552" s="37"/>
      <x:c r="BA1552" s="37"/>
      <x:c r="BB1552" s="37"/>
      <x:c r="BC1552" s="37"/>
      <x:c r="BD1552" s="60"/>
      <x:c r="BE1552" s="60"/>
      <x:c r="BF1552" s="37"/>
      <x:c r="BG1552" s="37"/>
      <x:c r="BH1552" s="37" t="str">
        <x:v>https://mintra.eg/products/water-bottle-21oz-%D8%B2%D8%AC%D8%A7%D8%AC%D8%A9-%D8%B2%D9%85%D8%B2%D9%85%D9%8A%D8%A9-%D9%85%D8%A7%D8%A1</x:v>
      </x:c>
      <x:c r="BI1552" s="37"/>
      <x:c r="BJ1552" s="37" t="str">
        <x:v>لم يبدأ</x:v>
      </x:c>
      <x:c r="BK1552" s="60" t="n">
        <x:v>46233</x:v>
      </x:c>
      <x:c r="BL1552" s="60"/>
      <x:c r="BM1552" s="60"/>
      <x:c r="BN1552" s="62" t="str">
        <x:f>IF(BM1552="","",(NOW()-BM1552)*24)</x:f>
      </x:c>
      <x:c r="BO1552" s="37" t="str">
        <x:f>IF(BM1552="","لم يُرصد",IF(BT1552&lt;&gt;TRUE,"غير نشط",IF(BP1552="فشل","فشل حالي",IF(BN1552&lt;=12,"حديث",IF(BN1552&lt;=24,"متأخر","قديم")))))</x:f>
        <x:v>لم يُرصد</x:v>
      </x:c>
      <x:c r="BP1552" s="37" t="str">
        <x:v>بانتظار رصد التقسيط</x:v>
      </x:c>
      <x:c r="BQ1552" s="37" t="n">
        <x:v>0</x:v>
      </x:c>
      <x:c r="BR1552" s="37"/>
      <x:c r="BS1552" s="37"/>
      <x:c r="BT1552" s="54" t="b">
        <x:v>1</x:v>
      </x:c>
      <x:c r="BU1552" s="37" t="str">
        <x:v>مهمة جاهزة لأول رصد</x:v>
      </x:c>
      <x:c r="BV1552" s="37" t="str">
        <x:v>650 ml Transparent Water Bottle — Blue</x:v>
      </x:c>
      <x:c r="BW155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2" s="60" t="n">
        <x:v>46233</x:v>
      </x:c>
      <x:c r="BY1552" s="60" t="n">
        <x:v>46233</x:v>
      </x:c>
    </x:row>
    <x:row r="1553">
      <x:c r="A1553" s="37" t="str">
        <x:v>مهمة جمع أولية</x:v>
      </x:c>
      <x:c r="B1553" s="37" t="str">
        <x:v>INSTTASK-6A269418A5B7</x:v>
      </x:c>
      <x:c r="C1553" s="37" t="str">
        <x:v>VAR-5FA07A2BB60BE7|EG-063|STORE|PENDING</x:v>
      </x:c>
      <x:c r="D1553" s="37" t="str">
        <x:v>VAR-5FA07A2BB60BE7|EG-063|STORE</x:v>
      </x:c>
      <x:c r="E1553" s="37" t="str">
        <x:v>VAR-5FA07A2BB60BE7</x:v>
      </x:c>
      <x:c r="F1553" s="37" t="str">
        <x:v>MOD-B5C42B0CF2D1F9</x:v>
      </x:c>
      <x:c r="G1553" s="37" t="str">
        <x:v>Mintra 650 ml Transparent Water Bottle Grey | 650ml</x:v>
      </x:c>
      <x:c r="H1553" s="37" t="str">
        <x:v>المطبخ والأدوات المنزلية</x:v>
      </x:c>
      <x:c r="I1553" s="37" t="str">
        <x:v>زجاجات مياه ومشروبات</x:v>
      </x:c>
      <x:c r="J1553" s="37" t="str">
        <x:v>Mintra</x:v>
      </x:c>
      <x:c r="K1553" s="37" t="str">
        <x:v>650 ml Transparent Water Bottle</x:v>
      </x:c>
      <x:c r="L1553" s="37" t="str">
        <x:v>Grey</x:v>
      </x:c>
      <x:c r="M1553" s="37"/>
      <x:c r="N1553" s="37"/>
      <x:c r="O1553" s="37" t="str">
        <x:v>grey</x:v>
      </x:c>
      <x:c r="P1553" s="37" t="str">
        <x:v>07823</x:v>
      </x:c>
      <x:c r="Q1553" s="37"/>
      <x:c r="R1553" s="37" t="str">
        <x:v>EG-063</x:v>
      </x:c>
      <x:c r="S1553" s="37" t="str">
        <x:v>Mintra</x:v>
      </x:c>
      <x:c r="T1553" s="37" t="str">
        <x:v>A</x:v>
      </x:c>
      <x:c r="U1553" s="37"/>
      <x:c r="V1553" s="37"/>
      <x:c r="W1553" s="37" t="str">
        <x:v>https://mintra.eg/products/water-bottle-21oz-%D8%B2%D8%AC%D8%A7%D8%AC%D8%A9-%D8%B2%D9%85%D8%B2%D9%85%D9%8A%D8%A9-%D9%85%D8%A7%D8%A1</x:v>
      </x:c>
      <x:c r="X1553" s="37" t="str">
        <x:v>تغذية منتجات</x:v>
      </x:c>
      <x:c r="Y1553" s="37"/>
      <x:c r="Z1553" s="37"/>
      <x:c r="AA1553" s="37"/>
      <x:c r="AB1553" s="37"/>
      <x:c r="AC1553" s="37"/>
      <x:c r="AD1553" s="37"/>
      <x:c r="AE1553" s="37"/>
      <x:c r="AF1553" s="56"/>
      <x:c r="AG1553" s="56"/>
      <x:c r="AH1553" s="56"/>
      <x:c r="AI1553" s="58"/>
      <x:c r="AJ1553" s="56"/>
      <x:c r="AK1553" s="56"/>
      <x:c r="AL1553" s="56"/>
      <x:c r="AM1553" s="56"/>
      <x:c r="AN1553" s="56"/>
      <x:c r="AO1553" s="56" t="str">
        <x:f>IF(OR(AF1553="",AD1553=""),"",AF1553*AD1553+IF(AG1553="",0,AG1553)+IF(AH1553="",0,AH1553)+IF(AJ1553="",0,AJ1553)+IF(AK1553="",0,AK1553)+IF(AL1553="",0,AL1553)+IF(AM1553="",0,AM1553))</x:f>
      </x:c>
      <x:c r="AP1553" s="56"/>
      <x:c r="AQ1553" s="56" t="str">
        <x:f>IF(OR(AO1553="",AP1553=""),"",AO1553-AP1553)</x:f>
      </x:c>
      <x:c r="AR1553" s="58" t="str">
        <x:f>IF(OR(AP1553="",AP1553=0,AQ1553=""),"",AQ1553/AP1553)</x:f>
      </x:c>
      <x:c r="AS1553" s="58"/>
      <x:c r="AT1553" s="37"/>
      <x:c r="AU1553" s="37"/>
      <x:c r="AV1553" s="37"/>
      <x:c r="AW1553" s="56"/>
      <x:c r="AX1553" s="56"/>
      <x:c r="AY1553" s="37"/>
      <x:c r="AZ1553" s="37"/>
      <x:c r="BA1553" s="37"/>
      <x:c r="BB1553" s="37"/>
      <x:c r="BC1553" s="37"/>
      <x:c r="BD1553" s="60"/>
      <x:c r="BE1553" s="60"/>
      <x:c r="BF1553" s="37"/>
      <x:c r="BG1553" s="37"/>
      <x:c r="BH1553" s="37" t="str">
        <x:v>https://mintra.eg/products/water-bottle-21oz-%D8%B2%D8%AC%D8%A7%D8%AC%D8%A9-%D8%B2%D9%85%D8%B2%D9%85%D9%8A%D8%A9-%D9%85%D8%A7%D8%A1</x:v>
      </x:c>
      <x:c r="BI1553" s="37"/>
      <x:c r="BJ1553" s="37" t="str">
        <x:v>لم يبدأ</x:v>
      </x:c>
      <x:c r="BK1553" s="60" t="n">
        <x:v>46233</x:v>
      </x:c>
      <x:c r="BL1553" s="60"/>
      <x:c r="BM1553" s="60"/>
      <x:c r="BN1553" s="62" t="str">
        <x:f>IF(BM1553="","",(NOW()-BM1553)*24)</x:f>
      </x:c>
      <x:c r="BO1553" s="37" t="str">
        <x:f>IF(BM1553="","لم يُرصد",IF(BT1553&lt;&gt;TRUE,"غير نشط",IF(BP1553="فشل","فشل حالي",IF(BN1553&lt;=12,"حديث",IF(BN1553&lt;=24,"متأخر","قديم")))))</x:f>
        <x:v>لم يُرصد</x:v>
      </x:c>
      <x:c r="BP1553" s="37" t="str">
        <x:v>بانتظار رصد التقسيط</x:v>
      </x:c>
      <x:c r="BQ1553" s="37" t="n">
        <x:v>0</x:v>
      </x:c>
      <x:c r="BR1553" s="37"/>
      <x:c r="BS1553" s="37"/>
      <x:c r="BT1553" s="54" t="b">
        <x:v>1</x:v>
      </x:c>
      <x:c r="BU1553" s="37" t="str">
        <x:v>مهمة جاهزة لأول رصد</x:v>
      </x:c>
      <x:c r="BV1553" s="37" t="str">
        <x:v>650 ml Transparent Water Bottle — Grey</x:v>
      </x:c>
      <x:c r="BW155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3" s="60" t="n">
        <x:v>46233</x:v>
      </x:c>
      <x:c r="BY1553" s="60" t="n">
        <x:v>46233</x:v>
      </x:c>
    </x:row>
    <x:row r="1554">
      <x:c r="A1554" s="37" t="str">
        <x:v>مهمة جمع أولية</x:v>
      </x:c>
      <x:c r="B1554" s="37" t="str">
        <x:v>INSTTASK-88E18BAC7EC1</x:v>
      </x:c>
      <x:c r="C1554" s="37" t="str">
        <x:v>VAR-D979D820AFA9FD|EG-063|STORE|PENDING</x:v>
      </x:c>
      <x:c r="D1554" s="37" t="str">
        <x:v>VAR-D979D820AFA9FD|EG-063|STORE</x:v>
      </x:c>
      <x:c r="E1554" s="37" t="str">
        <x:v>VAR-D979D820AFA9FD</x:v>
      </x:c>
      <x:c r="F1554" s="37" t="str">
        <x:v>MOD-B5C42B0CF2D1F9</x:v>
      </x:c>
      <x:c r="G1554" s="37" t="str">
        <x:v>Mintra 650 ml Transparent Water Bottle Light Green | 650ml | green / light green</x:v>
      </x:c>
      <x:c r="H1554" s="37" t="str">
        <x:v>المطبخ والأدوات المنزلية</x:v>
      </x:c>
      <x:c r="I1554" s="37" t="str">
        <x:v>زجاجات مياه ومشروبات</x:v>
      </x:c>
      <x:c r="J1554" s="37" t="str">
        <x:v>Mintra</x:v>
      </x:c>
      <x:c r="K1554" s="37" t="str">
        <x:v>650 ml Transparent Water Bottle</x:v>
      </x:c>
      <x:c r="L1554" s="37" t="str">
        <x:v>Light Green</x:v>
      </x:c>
      <x:c r="M1554" s="37"/>
      <x:c r="N1554" s="37"/>
      <x:c r="O1554" s="37" t="str">
        <x:v>green / light green</x:v>
      </x:c>
      <x:c r="P1554" s="37" t="str">
        <x:v>07831</x:v>
      </x:c>
      <x:c r="Q1554" s="37"/>
      <x:c r="R1554" s="37" t="str">
        <x:v>EG-063</x:v>
      </x:c>
      <x:c r="S1554" s="37" t="str">
        <x:v>Mintra</x:v>
      </x:c>
      <x:c r="T1554" s="37" t="str">
        <x:v>A</x:v>
      </x:c>
      <x:c r="U1554" s="37"/>
      <x:c r="V1554" s="37"/>
      <x:c r="W1554" s="37" t="str">
        <x:v>https://mintra.eg/products/water-bottle-21oz-%D8%B2%D8%AC%D8%A7%D8%AC%D8%A9-%D8%B2%D9%85%D8%B2%D9%85%D9%8A%D8%A9-%D9%85%D8%A7%D8%A1</x:v>
      </x:c>
      <x:c r="X1554" s="37" t="str">
        <x:v>تغذية منتجات</x:v>
      </x:c>
      <x:c r="Y1554" s="37"/>
      <x:c r="Z1554" s="37"/>
      <x:c r="AA1554" s="37"/>
      <x:c r="AB1554" s="37"/>
      <x:c r="AC1554" s="37"/>
      <x:c r="AD1554" s="37"/>
      <x:c r="AE1554" s="37"/>
      <x:c r="AF1554" s="56"/>
      <x:c r="AG1554" s="56"/>
      <x:c r="AH1554" s="56"/>
      <x:c r="AI1554" s="58"/>
      <x:c r="AJ1554" s="56"/>
      <x:c r="AK1554" s="56"/>
      <x:c r="AL1554" s="56"/>
      <x:c r="AM1554" s="56"/>
      <x:c r="AN1554" s="56"/>
      <x:c r="AO1554" s="56" t="str">
        <x:f>IF(OR(AF1554="",AD1554=""),"",AF1554*AD1554+IF(AG1554="",0,AG1554)+IF(AH1554="",0,AH1554)+IF(AJ1554="",0,AJ1554)+IF(AK1554="",0,AK1554)+IF(AL1554="",0,AL1554)+IF(AM1554="",0,AM1554))</x:f>
      </x:c>
      <x:c r="AP1554" s="56"/>
      <x:c r="AQ1554" s="56" t="str">
        <x:f>IF(OR(AO1554="",AP1554=""),"",AO1554-AP1554)</x:f>
      </x:c>
      <x:c r="AR1554" s="58" t="str">
        <x:f>IF(OR(AP1554="",AP1554=0,AQ1554=""),"",AQ1554/AP1554)</x:f>
      </x:c>
      <x:c r="AS1554" s="58"/>
      <x:c r="AT1554" s="37"/>
      <x:c r="AU1554" s="37"/>
      <x:c r="AV1554" s="37"/>
      <x:c r="AW1554" s="56"/>
      <x:c r="AX1554" s="56"/>
      <x:c r="AY1554" s="37"/>
      <x:c r="AZ1554" s="37"/>
      <x:c r="BA1554" s="37"/>
      <x:c r="BB1554" s="37"/>
      <x:c r="BC1554" s="37"/>
      <x:c r="BD1554" s="60"/>
      <x:c r="BE1554" s="60"/>
      <x:c r="BF1554" s="37"/>
      <x:c r="BG1554" s="37"/>
      <x:c r="BH1554" s="37" t="str">
        <x:v>https://mintra.eg/products/water-bottle-21oz-%D8%B2%D8%AC%D8%A7%D8%AC%D8%A9-%D8%B2%D9%85%D8%B2%D9%85%D9%8A%D8%A9-%D9%85%D8%A7%D8%A1</x:v>
      </x:c>
      <x:c r="BI1554" s="37"/>
      <x:c r="BJ1554" s="37" t="str">
        <x:v>لم يبدأ</x:v>
      </x:c>
      <x:c r="BK1554" s="60" t="n">
        <x:v>46233</x:v>
      </x:c>
      <x:c r="BL1554" s="60"/>
      <x:c r="BM1554" s="60"/>
      <x:c r="BN1554" s="62" t="str">
        <x:f>IF(BM1554="","",(NOW()-BM1554)*24)</x:f>
      </x:c>
      <x:c r="BO1554" s="37" t="str">
        <x:f>IF(BM1554="","لم يُرصد",IF(BT1554&lt;&gt;TRUE,"غير نشط",IF(BP1554="فشل","فشل حالي",IF(BN1554&lt;=12,"حديث",IF(BN1554&lt;=24,"متأخر","قديم")))))</x:f>
        <x:v>لم يُرصد</x:v>
      </x:c>
      <x:c r="BP1554" s="37" t="str">
        <x:v>بانتظار رصد التقسيط</x:v>
      </x:c>
      <x:c r="BQ1554" s="37" t="n">
        <x:v>0</x:v>
      </x:c>
      <x:c r="BR1554" s="37"/>
      <x:c r="BS1554" s="37"/>
      <x:c r="BT1554" s="54" t="b">
        <x:v>1</x:v>
      </x:c>
      <x:c r="BU1554" s="37" t="str">
        <x:v>مهمة جاهزة لأول رصد</x:v>
      </x:c>
      <x:c r="BV1554" s="37" t="str">
        <x:v>650 ml Transparent Water Bottle — Light Green</x:v>
      </x:c>
      <x:c r="BW155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4" s="60" t="n">
        <x:v>46233</x:v>
      </x:c>
      <x:c r="BY1554" s="60" t="n">
        <x:v>46233</x:v>
      </x:c>
    </x:row>
    <x:row r="1555">
      <x:c r="A1555" s="37" t="str">
        <x:v>مهمة جمع أولية</x:v>
      </x:c>
      <x:c r="B1555" s="37" t="str">
        <x:v>INSTTASK-ADB9634957FB</x:v>
      </x:c>
      <x:c r="C1555" s="37" t="str">
        <x:v>VAR-D963E6EFA647F8|EG-063|STORE|PENDING</x:v>
      </x:c>
      <x:c r="D1555" s="37" t="str">
        <x:v>VAR-D963E6EFA647F8|EG-063|STORE</x:v>
      </x:c>
      <x:c r="E1555" s="37" t="str">
        <x:v>VAR-D963E6EFA647F8</x:v>
      </x:c>
      <x:c r="F1555" s="37" t="str">
        <x:v>MOD-B5C42B0CF2D1F9</x:v>
      </x:c>
      <x:c r="G1555" s="37" t="str">
        <x:v>Mintra 650 ml Transparent Water Bottle Neon Green | 650ml | green / neon green</x:v>
      </x:c>
      <x:c r="H1555" s="37" t="str">
        <x:v>المطبخ والأدوات المنزلية</x:v>
      </x:c>
      <x:c r="I1555" s="37" t="str">
        <x:v>زجاجات مياه ومشروبات</x:v>
      </x:c>
      <x:c r="J1555" s="37" t="str">
        <x:v>Mintra</x:v>
      </x:c>
      <x:c r="K1555" s="37" t="str">
        <x:v>650 ml Transparent Water Bottle</x:v>
      </x:c>
      <x:c r="L1555" s="37" t="str">
        <x:v>Neon Green</x:v>
      </x:c>
      <x:c r="M1555" s="37"/>
      <x:c r="N1555" s="37"/>
      <x:c r="O1555" s="37" t="str">
        <x:v>green / neon green</x:v>
      </x:c>
      <x:c r="P1555" s="37" t="str">
        <x:v>07829</x:v>
      </x:c>
      <x:c r="Q1555" s="37"/>
      <x:c r="R1555" s="37" t="str">
        <x:v>EG-063</x:v>
      </x:c>
      <x:c r="S1555" s="37" t="str">
        <x:v>Mintra</x:v>
      </x:c>
      <x:c r="T1555" s="37" t="str">
        <x:v>A</x:v>
      </x:c>
      <x:c r="U1555" s="37"/>
      <x:c r="V1555" s="37"/>
      <x:c r="W1555" s="37" t="str">
        <x:v>https://mintra.eg/products/water-bottle-21oz-%D8%B2%D8%AC%D8%A7%D8%AC%D8%A9-%D8%B2%D9%85%D8%B2%D9%85%D9%8A%D8%A9-%D9%85%D8%A7%D8%A1</x:v>
      </x:c>
      <x:c r="X1555" s="37" t="str">
        <x:v>تغذية منتجات</x:v>
      </x:c>
      <x:c r="Y1555" s="37"/>
      <x:c r="Z1555" s="37"/>
      <x:c r="AA1555" s="37"/>
      <x:c r="AB1555" s="37"/>
      <x:c r="AC1555" s="37"/>
      <x:c r="AD1555" s="37"/>
      <x:c r="AE1555" s="37"/>
      <x:c r="AF1555" s="56"/>
      <x:c r="AG1555" s="56"/>
      <x:c r="AH1555" s="56"/>
      <x:c r="AI1555" s="58"/>
      <x:c r="AJ1555" s="56"/>
      <x:c r="AK1555" s="56"/>
      <x:c r="AL1555" s="56"/>
      <x:c r="AM1555" s="56"/>
      <x:c r="AN1555" s="56"/>
      <x:c r="AO1555" s="56" t="str">
        <x:f>IF(OR(AF1555="",AD1555=""),"",AF1555*AD1555+IF(AG1555="",0,AG1555)+IF(AH1555="",0,AH1555)+IF(AJ1555="",0,AJ1555)+IF(AK1555="",0,AK1555)+IF(AL1555="",0,AL1555)+IF(AM1555="",0,AM1555))</x:f>
      </x:c>
      <x:c r="AP1555" s="56"/>
      <x:c r="AQ1555" s="56" t="str">
        <x:f>IF(OR(AO1555="",AP1555=""),"",AO1555-AP1555)</x:f>
      </x:c>
      <x:c r="AR1555" s="58" t="str">
        <x:f>IF(OR(AP1555="",AP1555=0,AQ1555=""),"",AQ1555/AP1555)</x:f>
      </x:c>
      <x:c r="AS1555" s="58"/>
      <x:c r="AT1555" s="37"/>
      <x:c r="AU1555" s="37"/>
      <x:c r="AV1555" s="37"/>
      <x:c r="AW1555" s="56"/>
      <x:c r="AX1555" s="56"/>
      <x:c r="AY1555" s="37"/>
      <x:c r="AZ1555" s="37"/>
      <x:c r="BA1555" s="37"/>
      <x:c r="BB1555" s="37"/>
      <x:c r="BC1555" s="37"/>
      <x:c r="BD1555" s="60"/>
      <x:c r="BE1555" s="60"/>
      <x:c r="BF1555" s="37"/>
      <x:c r="BG1555" s="37"/>
      <x:c r="BH1555" s="37" t="str">
        <x:v>https://mintra.eg/products/water-bottle-21oz-%D8%B2%D8%AC%D8%A7%D8%AC%D8%A9-%D8%B2%D9%85%D8%B2%D9%85%D9%8A%D8%A9-%D9%85%D8%A7%D8%A1</x:v>
      </x:c>
      <x:c r="BI1555" s="37"/>
      <x:c r="BJ1555" s="37" t="str">
        <x:v>لم يبدأ</x:v>
      </x:c>
      <x:c r="BK1555" s="60" t="n">
        <x:v>46233</x:v>
      </x:c>
      <x:c r="BL1555" s="60"/>
      <x:c r="BM1555" s="60"/>
      <x:c r="BN1555" s="62" t="str">
        <x:f>IF(BM1555="","",(NOW()-BM1555)*24)</x:f>
      </x:c>
      <x:c r="BO1555" s="37" t="str">
        <x:f>IF(BM1555="","لم يُرصد",IF(BT1555&lt;&gt;TRUE,"غير نشط",IF(BP1555="فشل","فشل حالي",IF(BN1555&lt;=12,"حديث",IF(BN1555&lt;=24,"متأخر","قديم")))))</x:f>
        <x:v>لم يُرصد</x:v>
      </x:c>
      <x:c r="BP1555" s="37" t="str">
        <x:v>بانتظار رصد التقسيط</x:v>
      </x:c>
      <x:c r="BQ1555" s="37" t="n">
        <x:v>0</x:v>
      </x:c>
      <x:c r="BR1555" s="37"/>
      <x:c r="BS1555" s="37"/>
      <x:c r="BT1555" s="54" t="b">
        <x:v>1</x:v>
      </x:c>
      <x:c r="BU1555" s="37" t="str">
        <x:v>مهمة جاهزة لأول رصد</x:v>
      </x:c>
      <x:c r="BV1555" s="37" t="str">
        <x:v>650 ml Transparent Water Bottle — Neon Green</x:v>
      </x:c>
      <x:c r="BW155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5" s="60" t="n">
        <x:v>46233</x:v>
      </x:c>
      <x:c r="BY1555" s="60" t="n">
        <x:v>46233</x:v>
      </x:c>
    </x:row>
    <x:row r="1556">
      <x:c r="A1556" s="37" t="str">
        <x:v>مهمة جمع أولية</x:v>
      </x:c>
      <x:c r="B1556" s="37" t="str">
        <x:v>INSTTASK-CFB1B2950D43</x:v>
      </x:c>
      <x:c r="C1556" s="37" t="str">
        <x:v>VAR-4C151DE7D742D3|EG-063|STORE|PENDING</x:v>
      </x:c>
      <x:c r="D1556" s="37" t="str">
        <x:v>VAR-4C151DE7D742D3|EG-063|STORE</x:v>
      </x:c>
      <x:c r="E1556" s="37" t="str">
        <x:v>VAR-4C151DE7D742D3</x:v>
      </x:c>
      <x:c r="F1556" s="37" t="str">
        <x:v>MOD-B5C42B0CF2D1F9</x:v>
      </x:c>
      <x:c r="G1556" s="37" t="str">
        <x:v>Mintra 650 ml Transparent Water Bottle Neon Orange | 650ml | neon orange / orange</x:v>
      </x:c>
      <x:c r="H1556" s="37" t="str">
        <x:v>المطبخ والأدوات المنزلية</x:v>
      </x:c>
      <x:c r="I1556" s="37" t="str">
        <x:v>زجاجات مياه ومشروبات</x:v>
      </x:c>
      <x:c r="J1556" s="37" t="str">
        <x:v>Mintra</x:v>
      </x:c>
      <x:c r="K1556" s="37" t="str">
        <x:v>650 ml Transparent Water Bottle</x:v>
      </x:c>
      <x:c r="L1556" s="37" t="str">
        <x:v>Neon Orange</x:v>
      </x:c>
      <x:c r="M1556" s="37"/>
      <x:c r="N1556" s="37"/>
      <x:c r="O1556" s="37" t="str">
        <x:v>neon orange / orange</x:v>
      </x:c>
      <x:c r="P1556" s="37" t="str">
        <x:v>07828</x:v>
      </x:c>
      <x:c r="Q1556" s="37"/>
      <x:c r="R1556" s="37" t="str">
        <x:v>EG-063</x:v>
      </x:c>
      <x:c r="S1556" s="37" t="str">
        <x:v>Mintra</x:v>
      </x:c>
      <x:c r="T1556" s="37" t="str">
        <x:v>A</x:v>
      </x:c>
      <x:c r="U1556" s="37"/>
      <x:c r="V1556" s="37"/>
      <x:c r="W1556" s="37" t="str">
        <x:v>https://mintra.eg/products/water-bottle-21oz-%D8%B2%D8%AC%D8%A7%D8%AC%D8%A9-%D8%B2%D9%85%D8%B2%D9%85%D9%8A%D8%A9-%D9%85%D8%A7%D8%A1</x:v>
      </x:c>
      <x:c r="X1556" s="37" t="str">
        <x:v>تغذية منتجات</x:v>
      </x:c>
      <x:c r="Y1556" s="37"/>
      <x:c r="Z1556" s="37"/>
      <x:c r="AA1556" s="37"/>
      <x:c r="AB1556" s="37"/>
      <x:c r="AC1556" s="37"/>
      <x:c r="AD1556" s="37"/>
      <x:c r="AE1556" s="37"/>
      <x:c r="AF1556" s="56"/>
      <x:c r="AG1556" s="56"/>
      <x:c r="AH1556" s="56"/>
      <x:c r="AI1556" s="58"/>
      <x:c r="AJ1556" s="56"/>
      <x:c r="AK1556" s="56"/>
      <x:c r="AL1556" s="56"/>
      <x:c r="AM1556" s="56"/>
      <x:c r="AN1556" s="56"/>
      <x:c r="AO1556" s="56" t="str">
        <x:f>IF(OR(AF1556="",AD1556=""),"",AF1556*AD1556+IF(AG1556="",0,AG1556)+IF(AH1556="",0,AH1556)+IF(AJ1556="",0,AJ1556)+IF(AK1556="",0,AK1556)+IF(AL1556="",0,AL1556)+IF(AM1556="",0,AM1556))</x:f>
      </x:c>
      <x:c r="AP1556" s="56"/>
      <x:c r="AQ1556" s="56" t="str">
        <x:f>IF(OR(AO1556="",AP1556=""),"",AO1556-AP1556)</x:f>
      </x:c>
      <x:c r="AR1556" s="58" t="str">
        <x:f>IF(OR(AP1556="",AP1556=0,AQ1556=""),"",AQ1556/AP1556)</x:f>
      </x:c>
      <x:c r="AS1556" s="58"/>
      <x:c r="AT1556" s="37"/>
      <x:c r="AU1556" s="37"/>
      <x:c r="AV1556" s="37"/>
      <x:c r="AW1556" s="56"/>
      <x:c r="AX1556" s="56"/>
      <x:c r="AY1556" s="37"/>
      <x:c r="AZ1556" s="37"/>
      <x:c r="BA1556" s="37"/>
      <x:c r="BB1556" s="37"/>
      <x:c r="BC1556" s="37"/>
      <x:c r="BD1556" s="60"/>
      <x:c r="BE1556" s="60"/>
      <x:c r="BF1556" s="37"/>
      <x:c r="BG1556" s="37"/>
      <x:c r="BH1556" s="37" t="str">
        <x:v>https://mintra.eg/products/water-bottle-21oz-%D8%B2%D8%AC%D8%A7%D8%AC%D8%A9-%D8%B2%D9%85%D8%B2%D9%85%D9%8A%D8%A9-%D9%85%D8%A7%D8%A1</x:v>
      </x:c>
      <x:c r="BI1556" s="37"/>
      <x:c r="BJ1556" s="37" t="str">
        <x:v>لم يبدأ</x:v>
      </x:c>
      <x:c r="BK1556" s="60" t="n">
        <x:v>46233</x:v>
      </x:c>
      <x:c r="BL1556" s="60"/>
      <x:c r="BM1556" s="60"/>
      <x:c r="BN1556" s="62" t="str">
        <x:f>IF(BM1556="","",(NOW()-BM1556)*24)</x:f>
      </x:c>
      <x:c r="BO1556" s="37" t="str">
        <x:f>IF(BM1556="","لم يُرصد",IF(BT1556&lt;&gt;TRUE,"غير نشط",IF(BP1556="فشل","فشل حالي",IF(BN1556&lt;=12,"حديث",IF(BN1556&lt;=24,"متأخر","قديم")))))</x:f>
        <x:v>لم يُرصد</x:v>
      </x:c>
      <x:c r="BP1556" s="37" t="str">
        <x:v>بانتظار رصد التقسيط</x:v>
      </x:c>
      <x:c r="BQ1556" s="37" t="n">
        <x:v>0</x:v>
      </x:c>
      <x:c r="BR1556" s="37"/>
      <x:c r="BS1556" s="37"/>
      <x:c r="BT1556" s="54" t="b">
        <x:v>1</x:v>
      </x:c>
      <x:c r="BU1556" s="37" t="str">
        <x:v>مهمة جاهزة لأول رصد</x:v>
      </x:c>
      <x:c r="BV1556" s="37" t="str">
        <x:v>650 ml Transparent Water Bottle — Neon Orange</x:v>
      </x:c>
      <x:c r="BW155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6" s="60" t="n">
        <x:v>46233</x:v>
      </x:c>
      <x:c r="BY1556" s="60" t="n">
        <x:v>46233</x:v>
      </x:c>
    </x:row>
    <x:row r="1557">
      <x:c r="A1557" s="37" t="str">
        <x:v>مهمة جمع أولية</x:v>
      </x:c>
      <x:c r="B1557" s="37" t="str">
        <x:v>INSTTASK-36D4D4128AA8</x:v>
      </x:c>
      <x:c r="C1557" s="37" t="str">
        <x:v>VAR-C69FFA54BD2D7E|EG-063|STORE|PENDING</x:v>
      </x:c>
      <x:c r="D1557" s="37" t="str">
        <x:v>VAR-C69FFA54BD2D7E|EG-063|STORE</x:v>
      </x:c>
      <x:c r="E1557" s="37" t="str">
        <x:v>VAR-C69FFA54BD2D7E</x:v>
      </x:c>
      <x:c r="F1557" s="37" t="str">
        <x:v>MOD-B5C42B0CF2D1F9</x:v>
      </x:c>
      <x:c r="G1557" s="37" t="str">
        <x:v>Mintra 650 ml Transparent Water Bottle Neon Pink | 650ml | neon pink / pink</x:v>
      </x:c>
      <x:c r="H1557" s="37" t="str">
        <x:v>المطبخ والأدوات المنزلية</x:v>
      </x:c>
      <x:c r="I1557" s="37" t="str">
        <x:v>زجاجات مياه ومشروبات</x:v>
      </x:c>
      <x:c r="J1557" s="37" t="str">
        <x:v>Mintra</x:v>
      </x:c>
      <x:c r="K1557" s="37" t="str">
        <x:v>650 ml Transparent Water Bottle</x:v>
      </x:c>
      <x:c r="L1557" s="37" t="str">
        <x:v>Neon Pink</x:v>
      </x:c>
      <x:c r="M1557" s="37"/>
      <x:c r="N1557" s="37"/>
      <x:c r="O1557" s="37" t="str">
        <x:v>neon pink / pink</x:v>
      </x:c>
      <x:c r="P1557" s="37" t="str">
        <x:v>07827</x:v>
      </x:c>
      <x:c r="Q1557" s="37"/>
      <x:c r="R1557" s="37" t="str">
        <x:v>EG-063</x:v>
      </x:c>
      <x:c r="S1557" s="37" t="str">
        <x:v>Mintra</x:v>
      </x:c>
      <x:c r="T1557" s="37" t="str">
        <x:v>A</x:v>
      </x:c>
      <x:c r="U1557" s="37"/>
      <x:c r="V1557" s="37"/>
      <x:c r="W1557" s="37" t="str">
        <x:v>https://mintra.eg/products/water-bottle-21oz-%D8%B2%D8%AC%D8%A7%D8%AC%D8%A9-%D8%B2%D9%85%D8%B2%D9%85%D9%8A%D8%A9-%D9%85%D8%A7%D8%A1</x:v>
      </x:c>
      <x:c r="X1557" s="37" t="str">
        <x:v>تغذية منتجات</x:v>
      </x:c>
      <x:c r="Y1557" s="37"/>
      <x:c r="Z1557" s="37"/>
      <x:c r="AA1557" s="37"/>
      <x:c r="AB1557" s="37"/>
      <x:c r="AC1557" s="37"/>
      <x:c r="AD1557" s="37"/>
      <x:c r="AE1557" s="37"/>
      <x:c r="AF1557" s="56"/>
      <x:c r="AG1557" s="56"/>
      <x:c r="AH1557" s="56"/>
      <x:c r="AI1557" s="58"/>
      <x:c r="AJ1557" s="56"/>
      <x:c r="AK1557" s="56"/>
      <x:c r="AL1557" s="56"/>
      <x:c r="AM1557" s="56"/>
      <x:c r="AN1557" s="56"/>
      <x:c r="AO1557" s="56" t="str">
        <x:f>IF(OR(AF1557="",AD1557=""),"",AF1557*AD1557+IF(AG1557="",0,AG1557)+IF(AH1557="",0,AH1557)+IF(AJ1557="",0,AJ1557)+IF(AK1557="",0,AK1557)+IF(AL1557="",0,AL1557)+IF(AM1557="",0,AM1557))</x:f>
      </x:c>
      <x:c r="AP1557" s="56"/>
      <x:c r="AQ1557" s="56" t="str">
        <x:f>IF(OR(AO1557="",AP1557=""),"",AO1557-AP1557)</x:f>
      </x:c>
      <x:c r="AR1557" s="58" t="str">
        <x:f>IF(OR(AP1557="",AP1557=0,AQ1557=""),"",AQ1557/AP1557)</x:f>
      </x:c>
      <x:c r="AS1557" s="58"/>
      <x:c r="AT1557" s="37"/>
      <x:c r="AU1557" s="37"/>
      <x:c r="AV1557" s="37"/>
      <x:c r="AW1557" s="56"/>
      <x:c r="AX1557" s="56"/>
      <x:c r="AY1557" s="37"/>
      <x:c r="AZ1557" s="37"/>
      <x:c r="BA1557" s="37"/>
      <x:c r="BB1557" s="37"/>
      <x:c r="BC1557" s="37"/>
      <x:c r="BD1557" s="60"/>
      <x:c r="BE1557" s="60"/>
      <x:c r="BF1557" s="37"/>
      <x:c r="BG1557" s="37"/>
      <x:c r="BH1557" s="37" t="str">
        <x:v>https://mintra.eg/products/water-bottle-21oz-%D8%B2%D8%AC%D8%A7%D8%AC%D8%A9-%D8%B2%D9%85%D8%B2%D9%85%D9%8A%D8%A9-%D9%85%D8%A7%D8%A1</x:v>
      </x:c>
      <x:c r="BI1557" s="37"/>
      <x:c r="BJ1557" s="37" t="str">
        <x:v>لم يبدأ</x:v>
      </x:c>
      <x:c r="BK1557" s="60" t="n">
        <x:v>46233</x:v>
      </x:c>
      <x:c r="BL1557" s="60"/>
      <x:c r="BM1557" s="60"/>
      <x:c r="BN1557" s="62" t="str">
        <x:f>IF(BM1557="","",(NOW()-BM1557)*24)</x:f>
      </x:c>
      <x:c r="BO1557" s="37" t="str">
        <x:f>IF(BM1557="","لم يُرصد",IF(BT1557&lt;&gt;TRUE,"غير نشط",IF(BP1557="فشل","فشل حالي",IF(BN1557&lt;=12,"حديث",IF(BN1557&lt;=24,"متأخر","قديم")))))</x:f>
        <x:v>لم يُرصد</x:v>
      </x:c>
      <x:c r="BP1557" s="37" t="str">
        <x:v>بانتظار رصد التقسيط</x:v>
      </x:c>
      <x:c r="BQ1557" s="37" t="n">
        <x:v>0</x:v>
      </x:c>
      <x:c r="BR1557" s="37"/>
      <x:c r="BS1557" s="37"/>
      <x:c r="BT1557" s="54" t="b">
        <x:v>1</x:v>
      </x:c>
      <x:c r="BU1557" s="37" t="str">
        <x:v>مهمة جاهزة لأول رصد</x:v>
      </x:c>
      <x:c r="BV1557" s="37" t="str">
        <x:v>650 ml Transparent Water Bottle — Neon Pink</x:v>
      </x:c>
      <x:c r="BW155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7" s="60" t="n">
        <x:v>46233</x:v>
      </x:c>
      <x:c r="BY1557" s="60" t="n">
        <x:v>46233</x:v>
      </x:c>
    </x:row>
    <x:row r="1558">
      <x:c r="A1558" s="37" t="str">
        <x:v>مهمة جمع أولية</x:v>
      </x:c>
      <x:c r="B1558" s="37" t="str">
        <x:v>INSTTASK-30C9D3BF2EE9</x:v>
      </x:c>
      <x:c r="C1558" s="37" t="str">
        <x:v>VAR-F812D2916D0FD0|EG-063|STORE|PENDING</x:v>
      </x:c>
      <x:c r="D1558" s="37" t="str">
        <x:v>VAR-F812D2916D0FD0|EG-063|STORE</x:v>
      </x:c>
      <x:c r="E1558" s="37" t="str">
        <x:v>VAR-F812D2916D0FD0</x:v>
      </x:c>
      <x:c r="F1558" s="37" t="str">
        <x:v>MOD-B5C42B0CF2D1F9</x:v>
      </x:c>
      <x:c r="G1558" s="37" t="str">
        <x:v>Mintra 650 ml Transparent Water Bottle Neon Yellow | 650ml | neon yellow / yellow</x:v>
      </x:c>
      <x:c r="H1558" s="37" t="str">
        <x:v>المطبخ والأدوات المنزلية</x:v>
      </x:c>
      <x:c r="I1558" s="37" t="str">
        <x:v>زجاجات مياه ومشروبات</x:v>
      </x:c>
      <x:c r="J1558" s="37" t="str">
        <x:v>Mintra</x:v>
      </x:c>
      <x:c r="K1558" s="37" t="str">
        <x:v>650 ml Transparent Water Bottle</x:v>
      </x:c>
      <x:c r="L1558" s="37" t="str">
        <x:v>Neon Yellow</x:v>
      </x:c>
      <x:c r="M1558" s="37"/>
      <x:c r="N1558" s="37"/>
      <x:c r="O1558" s="37" t="str">
        <x:v>neon yellow / yellow</x:v>
      </x:c>
      <x:c r="P1558" s="37" t="str">
        <x:v>07833</x:v>
      </x:c>
      <x:c r="Q1558" s="37"/>
      <x:c r="R1558" s="37" t="str">
        <x:v>EG-063</x:v>
      </x:c>
      <x:c r="S1558" s="37" t="str">
        <x:v>Mintra</x:v>
      </x:c>
      <x:c r="T1558" s="37" t="str">
        <x:v>A</x:v>
      </x:c>
      <x:c r="U1558" s="37"/>
      <x:c r="V1558" s="37"/>
      <x:c r="W1558" s="37" t="str">
        <x:v>https://mintra.eg/products/water-bottle-21oz-%D8%B2%D8%AC%D8%A7%D8%AC%D8%A9-%D8%B2%D9%85%D8%B2%D9%85%D9%8A%D8%A9-%D9%85%D8%A7%D8%A1</x:v>
      </x:c>
      <x:c r="X1558" s="37" t="str">
        <x:v>تغذية منتجات</x:v>
      </x:c>
      <x:c r="Y1558" s="37"/>
      <x:c r="Z1558" s="37"/>
      <x:c r="AA1558" s="37"/>
      <x:c r="AB1558" s="37"/>
      <x:c r="AC1558" s="37"/>
      <x:c r="AD1558" s="37"/>
      <x:c r="AE1558" s="37"/>
      <x:c r="AF1558" s="56"/>
      <x:c r="AG1558" s="56"/>
      <x:c r="AH1558" s="56"/>
      <x:c r="AI1558" s="58"/>
      <x:c r="AJ1558" s="56"/>
      <x:c r="AK1558" s="56"/>
      <x:c r="AL1558" s="56"/>
      <x:c r="AM1558" s="56"/>
      <x:c r="AN1558" s="56"/>
      <x:c r="AO1558" s="56" t="str">
        <x:f>IF(OR(AF1558="",AD1558=""),"",AF1558*AD1558+IF(AG1558="",0,AG1558)+IF(AH1558="",0,AH1558)+IF(AJ1558="",0,AJ1558)+IF(AK1558="",0,AK1558)+IF(AL1558="",0,AL1558)+IF(AM1558="",0,AM1558))</x:f>
      </x:c>
      <x:c r="AP1558" s="56"/>
      <x:c r="AQ1558" s="56" t="str">
        <x:f>IF(OR(AO1558="",AP1558=""),"",AO1558-AP1558)</x:f>
      </x:c>
      <x:c r="AR1558" s="58" t="str">
        <x:f>IF(OR(AP1558="",AP1558=0,AQ1558=""),"",AQ1558/AP1558)</x:f>
      </x:c>
      <x:c r="AS1558" s="58"/>
      <x:c r="AT1558" s="37"/>
      <x:c r="AU1558" s="37"/>
      <x:c r="AV1558" s="37"/>
      <x:c r="AW1558" s="56"/>
      <x:c r="AX1558" s="56"/>
      <x:c r="AY1558" s="37"/>
      <x:c r="AZ1558" s="37"/>
      <x:c r="BA1558" s="37"/>
      <x:c r="BB1558" s="37"/>
      <x:c r="BC1558" s="37"/>
      <x:c r="BD1558" s="60"/>
      <x:c r="BE1558" s="60"/>
      <x:c r="BF1558" s="37"/>
      <x:c r="BG1558" s="37"/>
      <x:c r="BH1558" s="37" t="str">
        <x:v>https://mintra.eg/products/water-bottle-21oz-%D8%B2%D8%AC%D8%A7%D8%AC%D8%A9-%D8%B2%D9%85%D8%B2%D9%85%D9%8A%D8%A9-%D9%85%D8%A7%D8%A1</x:v>
      </x:c>
      <x:c r="BI1558" s="37"/>
      <x:c r="BJ1558" s="37" t="str">
        <x:v>لم يبدأ</x:v>
      </x:c>
      <x:c r="BK1558" s="60" t="n">
        <x:v>46233</x:v>
      </x:c>
      <x:c r="BL1558" s="60"/>
      <x:c r="BM1558" s="60"/>
      <x:c r="BN1558" s="62" t="str">
        <x:f>IF(BM1558="","",(NOW()-BM1558)*24)</x:f>
      </x:c>
      <x:c r="BO1558" s="37" t="str">
        <x:f>IF(BM1558="","لم يُرصد",IF(BT1558&lt;&gt;TRUE,"غير نشط",IF(BP1558="فشل","فشل حالي",IF(BN1558&lt;=12,"حديث",IF(BN1558&lt;=24,"متأخر","قديم")))))</x:f>
        <x:v>لم يُرصد</x:v>
      </x:c>
      <x:c r="BP1558" s="37" t="str">
        <x:v>بانتظار رصد التقسيط</x:v>
      </x:c>
      <x:c r="BQ1558" s="37" t="n">
        <x:v>0</x:v>
      </x:c>
      <x:c r="BR1558" s="37"/>
      <x:c r="BS1558" s="37"/>
      <x:c r="BT1558" s="54" t="b">
        <x:v>1</x:v>
      </x:c>
      <x:c r="BU1558" s="37" t="str">
        <x:v>مهمة جاهزة لأول رصد</x:v>
      </x:c>
      <x:c r="BV1558" s="37" t="str">
        <x:v>650 ml Transparent Water Bottle — Neon Yellow</x:v>
      </x:c>
      <x:c r="BW155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8" s="60" t="n">
        <x:v>46233</x:v>
      </x:c>
      <x:c r="BY1558" s="60" t="n">
        <x:v>46233</x:v>
      </x:c>
    </x:row>
    <x:row r="1559">
      <x:c r="A1559" s="37" t="str">
        <x:v>مهمة جمع أولية</x:v>
      </x:c>
      <x:c r="B1559" s="37" t="str">
        <x:v>INSTTASK-15B05EABF834</x:v>
      </x:c>
      <x:c r="C1559" s="37" t="str">
        <x:v>VAR-35297203886092|EG-063|STORE|PENDING</x:v>
      </x:c>
      <x:c r="D1559" s="37" t="str">
        <x:v>VAR-35297203886092|EG-063|STORE</x:v>
      </x:c>
      <x:c r="E1559" s="37" t="str">
        <x:v>VAR-35297203886092</x:v>
      </x:c>
      <x:c r="F1559" s="37" t="str">
        <x:v>MOD-B5C42B0CF2D1F9</x:v>
      </x:c>
      <x:c r="G1559" s="37" t="str">
        <x:v>Mintra 650 ml Transparent Water Bottle Orange | 650ml</x:v>
      </x:c>
      <x:c r="H1559" s="37" t="str">
        <x:v>المطبخ والأدوات المنزلية</x:v>
      </x:c>
      <x:c r="I1559" s="37" t="str">
        <x:v>زجاجات مياه ومشروبات</x:v>
      </x:c>
      <x:c r="J1559" s="37" t="str">
        <x:v>Mintra</x:v>
      </x:c>
      <x:c r="K1559" s="37" t="str">
        <x:v>650 ml Transparent Water Bottle</x:v>
      </x:c>
      <x:c r="L1559" s="37" t="str">
        <x:v>Orange</x:v>
      </x:c>
      <x:c r="M1559" s="37"/>
      <x:c r="N1559" s="37"/>
      <x:c r="O1559" s="37" t="str">
        <x:v>orange</x:v>
      </x:c>
      <x:c r="P1559" s="37" t="str">
        <x:v>07832</x:v>
      </x:c>
      <x:c r="Q1559" s="37"/>
      <x:c r="R1559" s="37" t="str">
        <x:v>EG-063</x:v>
      </x:c>
      <x:c r="S1559" s="37" t="str">
        <x:v>Mintra</x:v>
      </x:c>
      <x:c r="T1559" s="37" t="str">
        <x:v>A</x:v>
      </x:c>
      <x:c r="U1559" s="37"/>
      <x:c r="V1559" s="37"/>
      <x:c r="W1559" s="37" t="str">
        <x:v>https://mintra.eg/products/water-bottle-21oz-%D8%B2%D8%AC%D8%A7%D8%AC%D8%A9-%D8%B2%D9%85%D8%B2%D9%85%D9%8A%D8%A9-%D9%85%D8%A7%D8%A1</x:v>
      </x:c>
      <x:c r="X1559" s="37" t="str">
        <x:v>تغذية منتجات</x:v>
      </x:c>
      <x:c r="Y1559" s="37"/>
      <x:c r="Z1559" s="37"/>
      <x:c r="AA1559" s="37"/>
      <x:c r="AB1559" s="37"/>
      <x:c r="AC1559" s="37"/>
      <x:c r="AD1559" s="37"/>
      <x:c r="AE1559" s="37"/>
      <x:c r="AF1559" s="56"/>
      <x:c r="AG1559" s="56"/>
      <x:c r="AH1559" s="56"/>
      <x:c r="AI1559" s="58"/>
      <x:c r="AJ1559" s="56"/>
      <x:c r="AK1559" s="56"/>
      <x:c r="AL1559" s="56"/>
      <x:c r="AM1559" s="56"/>
      <x:c r="AN1559" s="56"/>
      <x:c r="AO1559" s="56" t="str">
        <x:f>IF(OR(AF1559="",AD1559=""),"",AF1559*AD1559+IF(AG1559="",0,AG1559)+IF(AH1559="",0,AH1559)+IF(AJ1559="",0,AJ1559)+IF(AK1559="",0,AK1559)+IF(AL1559="",0,AL1559)+IF(AM1559="",0,AM1559))</x:f>
      </x:c>
      <x:c r="AP1559" s="56"/>
      <x:c r="AQ1559" s="56" t="str">
        <x:f>IF(OR(AO1559="",AP1559=""),"",AO1559-AP1559)</x:f>
      </x:c>
      <x:c r="AR1559" s="58" t="str">
        <x:f>IF(OR(AP1559="",AP1559=0,AQ1559=""),"",AQ1559/AP1559)</x:f>
      </x:c>
      <x:c r="AS1559" s="58"/>
      <x:c r="AT1559" s="37"/>
      <x:c r="AU1559" s="37"/>
      <x:c r="AV1559" s="37"/>
      <x:c r="AW1559" s="56"/>
      <x:c r="AX1559" s="56"/>
      <x:c r="AY1559" s="37"/>
      <x:c r="AZ1559" s="37"/>
      <x:c r="BA1559" s="37"/>
      <x:c r="BB1559" s="37"/>
      <x:c r="BC1559" s="37"/>
      <x:c r="BD1559" s="60"/>
      <x:c r="BE1559" s="60"/>
      <x:c r="BF1559" s="37"/>
      <x:c r="BG1559" s="37"/>
      <x:c r="BH1559" s="37" t="str">
        <x:v>https://mintra.eg/products/water-bottle-21oz-%D8%B2%D8%AC%D8%A7%D8%AC%D8%A9-%D8%B2%D9%85%D8%B2%D9%85%D9%8A%D8%A9-%D9%85%D8%A7%D8%A1</x:v>
      </x:c>
      <x:c r="BI1559" s="37"/>
      <x:c r="BJ1559" s="37" t="str">
        <x:v>لم يبدأ</x:v>
      </x:c>
      <x:c r="BK1559" s="60" t="n">
        <x:v>46233</x:v>
      </x:c>
      <x:c r="BL1559" s="60"/>
      <x:c r="BM1559" s="60"/>
      <x:c r="BN1559" s="62" t="str">
        <x:f>IF(BM1559="","",(NOW()-BM1559)*24)</x:f>
      </x:c>
      <x:c r="BO1559" s="37" t="str">
        <x:f>IF(BM1559="","لم يُرصد",IF(BT1559&lt;&gt;TRUE,"غير نشط",IF(BP1559="فشل","فشل حالي",IF(BN1559&lt;=12,"حديث",IF(BN1559&lt;=24,"متأخر","قديم")))))</x:f>
        <x:v>لم يُرصد</x:v>
      </x:c>
      <x:c r="BP1559" s="37" t="str">
        <x:v>بانتظار رصد التقسيط</x:v>
      </x:c>
      <x:c r="BQ1559" s="37" t="n">
        <x:v>0</x:v>
      </x:c>
      <x:c r="BR1559" s="37"/>
      <x:c r="BS1559" s="37"/>
      <x:c r="BT1559" s="54" t="b">
        <x:v>1</x:v>
      </x:c>
      <x:c r="BU1559" s="37" t="str">
        <x:v>مهمة جاهزة لأول رصد</x:v>
      </x:c>
      <x:c r="BV1559" s="37" t="str">
        <x:v>650 ml Transparent Water Bottle — Orange</x:v>
      </x:c>
      <x:c r="BW155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59" s="60" t="n">
        <x:v>46233</x:v>
      </x:c>
      <x:c r="BY1559" s="60" t="n">
        <x:v>46233</x:v>
      </x:c>
    </x:row>
    <x:row r="1560">
      <x:c r="A1560" s="37" t="str">
        <x:v>مهمة جمع أولية</x:v>
      </x:c>
      <x:c r="B1560" s="37" t="str">
        <x:v>INSTTASK-1429FDAD25BD</x:v>
      </x:c>
      <x:c r="C1560" s="37" t="str">
        <x:v>VAR-C51B8A5DEDED54|EG-063|STORE|PENDING</x:v>
      </x:c>
      <x:c r="D1560" s="37" t="str">
        <x:v>VAR-C51B8A5DEDED54|EG-063|STORE</x:v>
      </x:c>
      <x:c r="E1560" s="37" t="str">
        <x:v>VAR-C51B8A5DEDED54</x:v>
      </x:c>
      <x:c r="F1560" s="37" t="str">
        <x:v>MOD-B5C42B0CF2D1F9</x:v>
      </x:c>
      <x:c r="G1560" s="37" t="str">
        <x:v>Mintra 650 ml Transparent Water Bottle Pink | 650ml</x:v>
      </x:c>
      <x:c r="H1560" s="37" t="str">
        <x:v>المطبخ والأدوات المنزلية</x:v>
      </x:c>
      <x:c r="I1560" s="37" t="str">
        <x:v>زجاجات مياه ومشروبات</x:v>
      </x:c>
      <x:c r="J1560" s="37" t="str">
        <x:v>Mintra</x:v>
      </x:c>
      <x:c r="K1560" s="37" t="str">
        <x:v>650 ml Transparent Water Bottle</x:v>
      </x:c>
      <x:c r="L1560" s="37" t="str">
        <x:v>Pink</x:v>
      </x:c>
      <x:c r="M1560" s="37"/>
      <x:c r="N1560" s="37"/>
      <x:c r="O1560" s="37" t="str">
        <x:v>pink</x:v>
      </x:c>
      <x:c r="P1560" s="37" t="str">
        <x:v>07826</x:v>
      </x:c>
      <x:c r="Q1560" s="37"/>
      <x:c r="R1560" s="37" t="str">
        <x:v>EG-063</x:v>
      </x:c>
      <x:c r="S1560" s="37" t="str">
        <x:v>Mintra</x:v>
      </x:c>
      <x:c r="T1560" s="37" t="str">
        <x:v>A</x:v>
      </x:c>
      <x:c r="U1560" s="37"/>
      <x:c r="V1560" s="37"/>
      <x:c r="W1560" s="37" t="str">
        <x:v>https://mintra.eg/products/water-bottle-21oz-%D8%B2%D8%AC%D8%A7%D8%AC%D8%A9-%D8%B2%D9%85%D8%B2%D9%85%D9%8A%D8%A9-%D9%85%D8%A7%D8%A1</x:v>
      </x:c>
      <x:c r="X1560" s="37" t="str">
        <x:v>تغذية منتجات</x:v>
      </x:c>
      <x:c r="Y1560" s="37"/>
      <x:c r="Z1560" s="37"/>
      <x:c r="AA1560" s="37"/>
      <x:c r="AB1560" s="37"/>
      <x:c r="AC1560" s="37"/>
      <x:c r="AD1560" s="37"/>
      <x:c r="AE1560" s="37"/>
      <x:c r="AF1560" s="56"/>
      <x:c r="AG1560" s="56"/>
      <x:c r="AH1560" s="56"/>
      <x:c r="AI1560" s="58"/>
      <x:c r="AJ1560" s="56"/>
      <x:c r="AK1560" s="56"/>
      <x:c r="AL1560" s="56"/>
      <x:c r="AM1560" s="56"/>
      <x:c r="AN1560" s="56"/>
      <x:c r="AO1560" s="56" t="str">
        <x:f>IF(OR(AF1560="",AD1560=""),"",AF1560*AD1560+IF(AG1560="",0,AG1560)+IF(AH1560="",0,AH1560)+IF(AJ1560="",0,AJ1560)+IF(AK1560="",0,AK1560)+IF(AL1560="",0,AL1560)+IF(AM1560="",0,AM1560))</x:f>
      </x:c>
      <x:c r="AP1560" s="56"/>
      <x:c r="AQ1560" s="56" t="str">
        <x:f>IF(OR(AO1560="",AP1560=""),"",AO1560-AP1560)</x:f>
      </x:c>
      <x:c r="AR1560" s="58" t="str">
        <x:f>IF(OR(AP1560="",AP1560=0,AQ1560=""),"",AQ1560/AP1560)</x:f>
      </x:c>
      <x:c r="AS1560" s="58"/>
      <x:c r="AT1560" s="37"/>
      <x:c r="AU1560" s="37"/>
      <x:c r="AV1560" s="37"/>
      <x:c r="AW1560" s="56"/>
      <x:c r="AX1560" s="56"/>
      <x:c r="AY1560" s="37"/>
      <x:c r="AZ1560" s="37"/>
      <x:c r="BA1560" s="37"/>
      <x:c r="BB1560" s="37"/>
      <x:c r="BC1560" s="37"/>
      <x:c r="BD1560" s="60"/>
      <x:c r="BE1560" s="60"/>
      <x:c r="BF1560" s="37"/>
      <x:c r="BG1560" s="37"/>
      <x:c r="BH1560" s="37" t="str">
        <x:v>https://mintra.eg/products/water-bottle-21oz-%D8%B2%D8%AC%D8%A7%D8%AC%D8%A9-%D8%B2%D9%85%D8%B2%D9%85%D9%8A%D8%A9-%D9%85%D8%A7%D8%A1</x:v>
      </x:c>
      <x:c r="BI1560" s="37"/>
      <x:c r="BJ1560" s="37" t="str">
        <x:v>لم يبدأ</x:v>
      </x:c>
      <x:c r="BK1560" s="60" t="n">
        <x:v>46233</x:v>
      </x:c>
      <x:c r="BL1560" s="60"/>
      <x:c r="BM1560" s="60"/>
      <x:c r="BN1560" s="62" t="str">
        <x:f>IF(BM1560="","",(NOW()-BM1560)*24)</x:f>
      </x:c>
      <x:c r="BO1560" s="37" t="str">
        <x:f>IF(BM1560="","لم يُرصد",IF(BT1560&lt;&gt;TRUE,"غير نشط",IF(BP1560="فشل","فشل حالي",IF(BN1560&lt;=12,"حديث",IF(BN1560&lt;=24,"متأخر","قديم")))))</x:f>
        <x:v>لم يُرصد</x:v>
      </x:c>
      <x:c r="BP1560" s="37" t="str">
        <x:v>بانتظار رصد التقسيط</x:v>
      </x:c>
      <x:c r="BQ1560" s="37" t="n">
        <x:v>0</x:v>
      </x:c>
      <x:c r="BR1560" s="37"/>
      <x:c r="BS1560" s="37"/>
      <x:c r="BT1560" s="54" t="b">
        <x:v>1</x:v>
      </x:c>
      <x:c r="BU1560" s="37" t="str">
        <x:v>مهمة جاهزة لأول رصد</x:v>
      </x:c>
      <x:c r="BV1560" s="37" t="str">
        <x:v>650 ml Transparent Water Bottle — Pink</x:v>
      </x:c>
      <x:c r="BW156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0" s="60" t="n">
        <x:v>46233</x:v>
      </x:c>
      <x:c r="BY1560" s="60" t="n">
        <x:v>46233</x:v>
      </x:c>
    </x:row>
    <x:row r="1561">
      <x:c r="A1561" s="37" t="str">
        <x:v>مهمة جمع أولية</x:v>
      </x:c>
      <x:c r="B1561" s="37" t="str">
        <x:v>INSTTASK-EDCC419B9AA8</x:v>
      </x:c>
      <x:c r="C1561" s="37" t="str">
        <x:v>VAR-1AF319EB7B4302|EG-063|STORE|PENDING</x:v>
      </x:c>
      <x:c r="D1561" s="37" t="str">
        <x:v>VAR-1AF319EB7B4302|EG-063|STORE</x:v>
      </x:c>
      <x:c r="E1561" s="37" t="str">
        <x:v>VAR-1AF319EB7B4302</x:v>
      </x:c>
      <x:c r="F1561" s="37" t="str">
        <x:v>MOD-B5C42B0CF2D1F9</x:v>
      </x:c>
      <x:c r="G1561" s="37" t="str">
        <x:v>Mintra 650 ml Transparent Water Bottle Purple | 650ml</x:v>
      </x:c>
      <x:c r="H1561" s="37" t="str">
        <x:v>المطبخ والأدوات المنزلية</x:v>
      </x:c>
      <x:c r="I1561" s="37" t="str">
        <x:v>زجاجات مياه ومشروبات</x:v>
      </x:c>
      <x:c r="J1561" s="37" t="str">
        <x:v>Mintra</x:v>
      </x:c>
      <x:c r="K1561" s="37" t="str">
        <x:v>650 ml Transparent Water Bottle</x:v>
      </x:c>
      <x:c r="L1561" s="37" t="str">
        <x:v>Purple</x:v>
      </x:c>
      <x:c r="M1561" s="37"/>
      <x:c r="N1561" s="37"/>
      <x:c r="O1561" s="37" t="str">
        <x:v>purple</x:v>
      </x:c>
      <x:c r="P1561" s="37" t="str">
        <x:v>07825</x:v>
      </x:c>
      <x:c r="Q1561" s="37"/>
      <x:c r="R1561" s="37" t="str">
        <x:v>EG-063</x:v>
      </x:c>
      <x:c r="S1561" s="37" t="str">
        <x:v>Mintra</x:v>
      </x:c>
      <x:c r="T1561" s="37" t="str">
        <x:v>A</x:v>
      </x:c>
      <x:c r="U1561" s="37"/>
      <x:c r="V1561" s="37"/>
      <x:c r="W1561" s="37" t="str">
        <x:v>https://mintra.eg/products/water-bottle-21oz-%D8%B2%D8%AC%D8%A7%D8%AC%D8%A9-%D8%B2%D9%85%D8%B2%D9%85%D9%8A%D8%A9-%D9%85%D8%A7%D8%A1</x:v>
      </x:c>
      <x:c r="X1561" s="37" t="str">
        <x:v>تغذية منتجات</x:v>
      </x:c>
      <x:c r="Y1561" s="37"/>
      <x:c r="Z1561" s="37"/>
      <x:c r="AA1561" s="37"/>
      <x:c r="AB1561" s="37"/>
      <x:c r="AC1561" s="37"/>
      <x:c r="AD1561" s="37"/>
      <x:c r="AE1561" s="37"/>
      <x:c r="AF1561" s="56"/>
      <x:c r="AG1561" s="56"/>
      <x:c r="AH1561" s="56"/>
      <x:c r="AI1561" s="58"/>
      <x:c r="AJ1561" s="56"/>
      <x:c r="AK1561" s="56"/>
      <x:c r="AL1561" s="56"/>
      <x:c r="AM1561" s="56"/>
      <x:c r="AN1561" s="56"/>
      <x:c r="AO1561" s="56" t="str">
        <x:f>IF(OR(AF1561="",AD1561=""),"",AF1561*AD1561+IF(AG1561="",0,AG1561)+IF(AH1561="",0,AH1561)+IF(AJ1561="",0,AJ1561)+IF(AK1561="",0,AK1561)+IF(AL1561="",0,AL1561)+IF(AM1561="",0,AM1561))</x:f>
      </x:c>
      <x:c r="AP1561" s="56"/>
      <x:c r="AQ1561" s="56" t="str">
        <x:f>IF(OR(AO1561="",AP1561=""),"",AO1561-AP1561)</x:f>
      </x:c>
      <x:c r="AR1561" s="58" t="str">
        <x:f>IF(OR(AP1561="",AP1561=0,AQ1561=""),"",AQ1561/AP1561)</x:f>
      </x:c>
      <x:c r="AS1561" s="58"/>
      <x:c r="AT1561" s="37"/>
      <x:c r="AU1561" s="37"/>
      <x:c r="AV1561" s="37"/>
      <x:c r="AW1561" s="56"/>
      <x:c r="AX1561" s="56"/>
      <x:c r="AY1561" s="37"/>
      <x:c r="AZ1561" s="37"/>
      <x:c r="BA1561" s="37"/>
      <x:c r="BB1561" s="37"/>
      <x:c r="BC1561" s="37"/>
      <x:c r="BD1561" s="60"/>
      <x:c r="BE1561" s="60"/>
      <x:c r="BF1561" s="37"/>
      <x:c r="BG1561" s="37"/>
      <x:c r="BH1561" s="37" t="str">
        <x:v>https://mintra.eg/products/water-bottle-21oz-%D8%B2%D8%AC%D8%A7%D8%AC%D8%A9-%D8%B2%D9%85%D8%B2%D9%85%D9%8A%D8%A9-%D9%85%D8%A7%D8%A1</x:v>
      </x:c>
      <x:c r="BI1561" s="37"/>
      <x:c r="BJ1561" s="37" t="str">
        <x:v>لم يبدأ</x:v>
      </x:c>
      <x:c r="BK1561" s="60" t="n">
        <x:v>46233</x:v>
      </x:c>
      <x:c r="BL1561" s="60"/>
      <x:c r="BM1561" s="60"/>
      <x:c r="BN1561" s="62" t="str">
        <x:f>IF(BM1561="","",(NOW()-BM1561)*24)</x:f>
      </x:c>
      <x:c r="BO1561" s="37" t="str">
        <x:f>IF(BM1561="","لم يُرصد",IF(BT1561&lt;&gt;TRUE,"غير نشط",IF(BP1561="فشل","فشل حالي",IF(BN1561&lt;=12,"حديث",IF(BN1561&lt;=24,"متأخر","قديم")))))</x:f>
        <x:v>لم يُرصد</x:v>
      </x:c>
      <x:c r="BP1561" s="37" t="str">
        <x:v>بانتظار رصد التقسيط</x:v>
      </x:c>
      <x:c r="BQ1561" s="37" t="n">
        <x:v>0</x:v>
      </x:c>
      <x:c r="BR1561" s="37"/>
      <x:c r="BS1561" s="37"/>
      <x:c r="BT1561" s="54" t="b">
        <x:v>1</x:v>
      </x:c>
      <x:c r="BU1561" s="37" t="str">
        <x:v>مهمة جاهزة لأول رصد</x:v>
      </x:c>
      <x:c r="BV1561" s="37" t="str">
        <x:v>650 ml Transparent Water Bottle — Purple</x:v>
      </x:c>
      <x:c r="BW156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1" s="60" t="n">
        <x:v>46233</x:v>
      </x:c>
      <x:c r="BY1561" s="60" t="n">
        <x:v>46233</x:v>
      </x:c>
    </x:row>
    <x:row r="1562">
      <x:c r="A1562" s="37" t="str">
        <x:v>مهمة جمع أولية</x:v>
      </x:c>
      <x:c r="B1562" s="37" t="str">
        <x:v>INSTTASK-970A75D7907B</x:v>
      </x:c>
      <x:c r="C1562" s="37" t="str">
        <x:v>VAR-49188FEF0F126D|EG-063|STORE|PENDING</x:v>
      </x:c>
      <x:c r="D1562" s="37" t="str">
        <x:v>VAR-49188FEF0F126D|EG-063|STORE</x:v>
      </x:c>
      <x:c r="E1562" s="37" t="str">
        <x:v>VAR-49188FEF0F126D</x:v>
      </x:c>
      <x:c r="F1562" s="37" t="str">
        <x:v>MOD-B5C42B0CF2D1F9</x:v>
      </x:c>
      <x:c r="G1562" s="37" t="str">
        <x:v>Mintra 650 ml Transparent Water Bottle Red | 650ml</x:v>
      </x:c>
      <x:c r="H1562" s="37" t="str">
        <x:v>المطبخ والأدوات المنزلية</x:v>
      </x:c>
      <x:c r="I1562" s="37" t="str">
        <x:v>زجاجات مياه ومشروبات</x:v>
      </x:c>
      <x:c r="J1562" s="37" t="str">
        <x:v>Mintra</x:v>
      </x:c>
      <x:c r="K1562" s="37" t="str">
        <x:v>650 ml Transparent Water Bottle</x:v>
      </x:c>
      <x:c r="L1562" s="37" t="str">
        <x:v>Red</x:v>
      </x:c>
      <x:c r="M1562" s="37"/>
      <x:c r="N1562" s="37"/>
      <x:c r="O1562" s="37" t="str">
        <x:v>red</x:v>
      </x:c>
      <x:c r="P1562" s="37" t="str">
        <x:v>07824</x:v>
      </x:c>
      <x:c r="Q1562" s="37"/>
      <x:c r="R1562" s="37" t="str">
        <x:v>EG-063</x:v>
      </x:c>
      <x:c r="S1562" s="37" t="str">
        <x:v>Mintra</x:v>
      </x:c>
      <x:c r="T1562" s="37" t="str">
        <x:v>A</x:v>
      </x:c>
      <x:c r="U1562" s="37"/>
      <x:c r="V1562" s="37"/>
      <x:c r="W1562" s="37" t="str">
        <x:v>https://mintra.eg/products/water-bottle-21oz-%D8%B2%D8%AC%D8%A7%D8%AC%D8%A9-%D8%B2%D9%85%D8%B2%D9%85%D9%8A%D8%A9-%D9%85%D8%A7%D8%A1</x:v>
      </x:c>
      <x:c r="X1562" s="37" t="str">
        <x:v>تغذية منتجات</x:v>
      </x:c>
      <x:c r="Y1562" s="37"/>
      <x:c r="Z1562" s="37"/>
      <x:c r="AA1562" s="37"/>
      <x:c r="AB1562" s="37"/>
      <x:c r="AC1562" s="37"/>
      <x:c r="AD1562" s="37"/>
      <x:c r="AE1562" s="37"/>
      <x:c r="AF1562" s="56"/>
      <x:c r="AG1562" s="56"/>
      <x:c r="AH1562" s="56"/>
      <x:c r="AI1562" s="58"/>
      <x:c r="AJ1562" s="56"/>
      <x:c r="AK1562" s="56"/>
      <x:c r="AL1562" s="56"/>
      <x:c r="AM1562" s="56"/>
      <x:c r="AN1562" s="56"/>
      <x:c r="AO1562" s="56" t="str">
        <x:f>IF(OR(AF1562="",AD1562=""),"",AF1562*AD1562+IF(AG1562="",0,AG1562)+IF(AH1562="",0,AH1562)+IF(AJ1562="",0,AJ1562)+IF(AK1562="",0,AK1562)+IF(AL1562="",0,AL1562)+IF(AM1562="",0,AM1562))</x:f>
      </x:c>
      <x:c r="AP1562" s="56"/>
      <x:c r="AQ1562" s="56" t="str">
        <x:f>IF(OR(AO1562="",AP1562=""),"",AO1562-AP1562)</x:f>
      </x:c>
      <x:c r="AR1562" s="58" t="str">
        <x:f>IF(OR(AP1562="",AP1562=0,AQ1562=""),"",AQ1562/AP1562)</x:f>
      </x:c>
      <x:c r="AS1562" s="58"/>
      <x:c r="AT1562" s="37"/>
      <x:c r="AU1562" s="37"/>
      <x:c r="AV1562" s="37"/>
      <x:c r="AW1562" s="56"/>
      <x:c r="AX1562" s="56"/>
      <x:c r="AY1562" s="37"/>
      <x:c r="AZ1562" s="37"/>
      <x:c r="BA1562" s="37"/>
      <x:c r="BB1562" s="37"/>
      <x:c r="BC1562" s="37"/>
      <x:c r="BD1562" s="60"/>
      <x:c r="BE1562" s="60"/>
      <x:c r="BF1562" s="37"/>
      <x:c r="BG1562" s="37"/>
      <x:c r="BH1562" s="37" t="str">
        <x:v>https://mintra.eg/products/water-bottle-21oz-%D8%B2%D8%AC%D8%A7%D8%AC%D8%A9-%D8%B2%D9%85%D8%B2%D9%85%D9%8A%D8%A9-%D9%85%D8%A7%D8%A1</x:v>
      </x:c>
      <x:c r="BI1562" s="37"/>
      <x:c r="BJ1562" s="37" t="str">
        <x:v>لم يبدأ</x:v>
      </x:c>
      <x:c r="BK1562" s="60" t="n">
        <x:v>46233</x:v>
      </x:c>
      <x:c r="BL1562" s="60"/>
      <x:c r="BM1562" s="60"/>
      <x:c r="BN1562" s="62" t="str">
        <x:f>IF(BM1562="","",(NOW()-BM1562)*24)</x:f>
      </x:c>
      <x:c r="BO1562" s="37" t="str">
        <x:f>IF(BM1562="","لم يُرصد",IF(BT1562&lt;&gt;TRUE,"غير نشط",IF(BP1562="فشل","فشل حالي",IF(BN1562&lt;=12,"حديث",IF(BN1562&lt;=24,"متأخر","قديم")))))</x:f>
        <x:v>لم يُرصد</x:v>
      </x:c>
      <x:c r="BP1562" s="37" t="str">
        <x:v>بانتظار رصد التقسيط</x:v>
      </x:c>
      <x:c r="BQ1562" s="37" t="n">
        <x:v>0</x:v>
      </x:c>
      <x:c r="BR1562" s="37"/>
      <x:c r="BS1562" s="37"/>
      <x:c r="BT1562" s="54" t="b">
        <x:v>1</x:v>
      </x:c>
      <x:c r="BU1562" s="37" t="str">
        <x:v>مهمة جاهزة لأول رصد</x:v>
      </x:c>
      <x:c r="BV1562" s="37" t="str">
        <x:v>650 ml Transparent Water Bottle — Red</x:v>
      </x:c>
      <x:c r="BW156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2" s="60" t="n">
        <x:v>46233</x:v>
      </x:c>
      <x:c r="BY1562" s="60" t="n">
        <x:v>46233</x:v>
      </x:c>
    </x:row>
    <x:row r="1563">
      <x:c r="A1563" s="37" t="str">
        <x:v>مهمة جمع أولية</x:v>
      </x:c>
      <x:c r="B1563" s="37" t="str">
        <x:v>INSTTASK-1AD5A3462728</x:v>
      </x:c>
      <x:c r="C1563" s="37" t="str">
        <x:v>VAR-4F46CE244FEB14|EG-063|STORE|PENDING</x:v>
      </x:c>
      <x:c r="D1563" s="37" t="str">
        <x:v>VAR-4F46CE244FEB14|EG-063|STORE</x:v>
      </x:c>
      <x:c r="E1563" s="37" t="str">
        <x:v>VAR-4F46CE244FEB14</x:v>
      </x:c>
      <x:c r="F1563" s="37" t="str">
        <x:v>MOD-8CB65BAB3595C1</x:v>
      </x:c>
      <x:c r="G1563" s="37" t="str">
        <x:v>Mintra 800 ml Colored Water Bottle - with Straw Black | 800ml</x:v>
      </x:c>
      <x:c r="H1563" s="37" t="str">
        <x:v>المطبخ والأدوات المنزلية</x:v>
      </x:c>
      <x:c r="I1563" s="37" t="str">
        <x:v>زجاجات مياه ومشروبات</x:v>
      </x:c>
      <x:c r="J1563" s="37" t="str">
        <x:v>Mintra</x:v>
      </x:c>
      <x:c r="K1563" s="37" t="str">
        <x:v>800 ml Colored Water Bottle - with Straw</x:v>
      </x:c>
      <x:c r="L1563" s="37" t="str">
        <x:v>Black</x:v>
      </x:c>
      <x:c r="M1563" s="37"/>
      <x:c r="N1563" s="37"/>
      <x:c r="O1563" s="37" t="str">
        <x:v>black</x:v>
      </x:c>
      <x:c r="P1563" s="37" t="str">
        <x:v>18183</x:v>
      </x:c>
      <x:c r="Q1563" s="37"/>
      <x:c r="R1563" s="37" t="str">
        <x:v>EG-063</x:v>
      </x:c>
      <x:c r="S1563" s="37" t="str">
        <x:v>Mintra</x:v>
      </x:c>
      <x:c r="T1563" s="37" t="str">
        <x:v>A</x:v>
      </x:c>
      <x:c r="U1563" s="37"/>
      <x:c r="V1563" s="37"/>
      <x:c r="W1563" s="37" t="str">
        <x:v>https://mintra.eg/products/water-bottle-800-ml</x:v>
      </x:c>
      <x:c r="X1563" s="37" t="str">
        <x:v>تغذية منتجات</x:v>
      </x:c>
      <x:c r="Y1563" s="37"/>
      <x:c r="Z1563" s="37"/>
      <x:c r="AA1563" s="37"/>
      <x:c r="AB1563" s="37"/>
      <x:c r="AC1563" s="37"/>
      <x:c r="AD1563" s="37"/>
      <x:c r="AE1563" s="37"/>
      <x:c r="AF1563" s="56"/>
      <x:c r="AG1563" s="56"/>
      <x:c r="AH1563" s="56"/>
      <x:c r="AI1563" s="58"/>
      <x:c r="AJ1563" s="56"/>
      <x:c r="AK1563" s="56"/>
      <x:c r="AL1563" s="56"/>
      <x:c r="AM1563" s="56"/>
      <x:c r="AN1563" s="56"/>
      <x:c r="AO1563" s="56" t="str">
        <x:f>IF(OR(AF1563="",AD1563=""),"",AF1563*AD1563+IF(AG1563="",0,AG1563)+IF(AH1563="",0,AH1563)+IF(AJ1563="",0,AJ1563)+IF(AK1563="",0,AK1563)+IF(AL1563="",0,AL1563)+IF(AM1563="",0,AM1563))</x:f>
      </x:c>
      <x:c r="AP1563" s="56"/>
      <x:c r="AQ1563" s="56" t="str">
        <x:f>IF(OR(AO1563="",AP1563=""),"",AO1563-AP1563)</x:f>
      </x:c>
      <x:c r="AR1563" s="58" t="str">
        <x:f>IF(OR(AP1563="",AP1563=0,AQ1563=""),"",AQ1563/AP1563)</x:f>
      </x:c>
      <x:c r="AS1563" s="58"/>
      <x:c r="AT1563" s="37"/>
      <x:c r="AU1563" s="37"/>
      <x:c r="AV1563" s="37"/>
      <x:c r="AW1563" s="56"/>
      <x:c r="AX1563" s="56"/>
      <x:c r="AY1563" s="37"/>
      <x:c r="AZ1563" s="37"/>
      <x:c r="BA1563" s="37"/>
      <x:c r="BB1563" s="37"/>
      <x:c r="BC1563" s="37"/>
      <x:c r="BD1563" s="60"/>
      <x:c r="BE1563" s="60"/>
      <x:c r="BF1563" s="37"/>
      <x:c r="BG1563" s="37"/>
      <x:c r="BH1563" s="37" t="str">
        <x:v>https://mintra.eg/products/water-bottle-800-ml</x:v>
      </x:c>
      <x:c r="BI1563" s="37"/>
      <x:c r="BJ1563" s="37" t="str">
        <x:v>لم يبدأ</x:v>
      </x:c>
      <x:c r="BK1563" s="60" t="n">
        <x:v>46233</x:v>
      </x:c>
      <x:c r="BL1563" s="60"/>
      <x:c r="BM1563" s="60"/>
      <x:c r="BN1563" s="62" t="str">
        <x:f>IF(BM1563="","",(NOW()-BM1563)*24)</x:f>
      </x:c>
      <x:c r="BO1563" s="37" t="str">
        <x:f>IF(BM1563="","لم يُرصد",IF(BT1563&lt;&gt;TRUE,"غير نشط",IF(BP1563="فشل","فشل حالي",IF(BN1563&lt;=12,"حديث",IF(BN1563&lt;=24,"متأخر","قديم")))))</x:f>
        <x:v>لم يُرصد</x:v>
      </x:c>
      <x:c r="BP1563" s="37" t="str">
        <x:v>بانتظار رصد التقسيط</x:v>
      </x:c>
      <x:c r="BQ1563" s="37" t="n">
        <x:v>0</x:v>
      </x:c>
      <x:c r="BR1563" s="37"/>
      <x:c r="BS1563" s="37"/>
      <x:c r="BT1563" s="54" t="b">
        <x:v>1</x:v>
      </x:c>
      <x:c r="BU1563" s="37" t="str">
        <x:v>مهمة جاهزة لأول رصد</x:v>
      </x:c>
      <x:c r="BV1563" s="37" t="str">
        <x:v>800 ml Colored Water Bottle - with Straw — Black</x:v>
      </x:c>
      <x:c r="BW156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3" s="60" t="n">
        <x:v>46233</x:v>
      </x:c>
      <x:c r="BY1563" s="60" t="n">
        <x:v>46233</x:v>
      </x:c>
    </x:row>
    <x:row r="1564">
      <x:c r="A1564" s="37" t="str">
        <x:v>مهمة جمع أولية</x:v>
      </x:c>
      <x:c r="B1564" s="37" t="str">
        <x:v>INSTTASK-58BE0410A897</x:v>
      </x:c>
      <x:c r="C1564" s="37" t="str">
        <x:v>VAR-2D208E1DC68A00|EG-063|STORE|PENDING</x:v>
      </x:c>
      <x:c r="D1564" s="37" t="str">
        <x:v>VAR-2D208E1DC68A00|EG-063|STORE</x:v>
      </x:c>
      <x:c r="E1564" s="37" t="str">
        <x:v>VAR-2D208E1DC68A00</x:v>
      </x:c>
      <x:c r="F1564" s="37" t="str">
        <x:v>MOD-8CB65BAB3595C1</x:v>
      </x:c>
      <x:c r="G1564" s="37" t="str">
        <x:v>Mintra 800 ml Colored Water Bottle - with Straw Dark Blue | 800ml | blue / dark blue</x:v>
      </x:c>
      <x:c r="H1564" s="37" t="str">
        <x:v>المطبخ والأدوات المنزلية</x:v>
      </x:c>
      <x:c r="I1564" s="37" t="str">
        <x:v>زجاجات مياه ومشروبات</x:v>
      </x:c>
      <x:c r="J1564" s="37" t="str">
        <x:v>Mintra</x:v>
      </x:c>
      <x:c r="K1564" s="37" t="str">
        <x:v>800 ml Colored Water Bottle - with Straw</x:v>
      </x:c>
      <x:c r="L1564" s="37" t="str">
        <x:v>Dark Blue</x:v>
      </x:c>
      <x:c r="M1564" s="37"/>
      <x:c r="N1564" s="37"/>
      <x:c r="O1564" s="37" t="str">
        <x:v>blue / dark blue</x:v>
      </x:c>
      <x:c r="P1564" s="37" t="str">
        <x:v>18186</x:v>
      </x:c>
      <x:c r="Q1564" s="37"/>
      <x:c r="R1564" s="37" t="str">
        <x:v>EG-063</x:v>
      </x:c>
      <x:c r="S1564" s="37" t="str">
        <x:v>Mintra</x:v>
      </x:c>
      <x:c r="T1564" s="37" t="str">
        <x:v>A</x:v>
      </x:c>
      <x:c r="U1564" s="37"/>
      <x:c r="V1564" s="37"/>
      <x:c r="W1564" s="37" t="str">
        <x:v>https://mintra.eg/products/water-bottle-800-ml</x:v>
      </x:c>
      <x:c r="X1564" s="37" t="str">
        <x:v>تغذية منتجات</x:v>
      </x:c>
      <x:c r="Y1564" s="37"/>
      <x:c r="Z1564" s="37"/>
      <x:c r="AA1564" s="37"/>
      <x:c r="AB1564" s="37"/>
      <x:c r="AC1564" s="37"/>
      <x:c r="AD1564" s="37"/>
      <x:c r="AE1564" s="37"/>
      <x:c r="AF1564" s="56"/>
      <x:c r="AG1564" s="56"/>
      <x:c r="AH1564" s="56"/>
      <x:c r="AI1564" s="58"/>
      <x:c r="AJ1564" s="56"/>
      <x:c r="AK1564" s="56"/>
      <x:c r="AL1564" s="56"/>
      <x:c r="AM1564" s="56"/>
      <x:c r="AN1564" s="56"/>
      <x:c r="AO1564" s="56" t="str">
        <x:f>IF(OR(AF1564="",AD1564=""),"",AF1564*AD1564+IF(AG1564="",0,AG1564)+IF(AH1564="",0,AH1564)+IF(AJ1564="",0,AJ1564)+IF(AK1564="",0,AK1564)+IF(AL1564="",0,AL1564)+IF(AM1564="",0,AM1564))</x:f>
      </x:c>
      <x:c r="AP1564" s="56"/>
      <x:c r="AQ1564" s="56" t="str">
        <x:f>IF(OR(AO1564="",AP1564=""),"",AO1564-AP1564)</x:f>
      </x:c>
      <x:c r="AR1564" s="58" t="str">
        <x:f>IF(OR(AP1564="",AP1564=0,AQ1564=""),"",AQ1564/AP1564)</x:f>
      </x:c>
      <x:c r="AS1564" s="58"/>
      <x:c r="AT1564" s="37"/>
      <x:c r="AU1564" s="37"/>
      <x:c r="AV1564" s="37"/>
      <x:c r="AW1564" s="56"/>
      <x:c r="AX1564" s="56"/>
      <x:c r="AY1564" s="37"/>
      <x:c r="AZ1564" s="37"/>
      <x:c r="BA1564" s="37"/>
      <x:c r="BB1564" s="37"/>
      <x:c r="BC1564" s="37"/>
      <x:c r="BD1564" s="60"/>
      <x:c r="BE1564" s="60"/>
      <x:c r="BF1564" s="37"/>
      <x:c r="BG1564" s="37"/>
      <x:c r="BH1564" s="37" t="str">
        <x:v>https://mintra.eg/products/water-bottle-800-ml</x:v>
      </x:c>
      <x:c r="BI1564" s="37"/>
      <x:c r="BJ1564" s="37" t="str">
        <x:v>لم يبدأ</x:v>
      </x:c>
      <x:c r="BK1564" s="60" t="n">
        <x:v>46233</x:v>
      </x:c>
      <x:c r="BL1564" s="60"/>
      <x:c r="BM1564" s="60"/>
      <x:c r="BN1564" s="62" t="str">
        <x:f>IF(BM1564="","",(NOW()-BM1564)*24)</x:f>
      </x:c>
      <x:c r="BO1564" s="37" t="str">
        <x:f>IF(BM1564="","لم يُرصد",IF(BT1564&lt;&gt;TRUE,"غير نشط",IF(BP1564="فشل","فشل حالي",IF(BN1564&lt;=12,"حديث",IF(BN1564&lt;=24,"متأخر","قديم")))))</x:f>
        <x:v>لم يُرصد</x:v>
      </x:c>
      <x:c r="BP1564" s="37" t="str">
        <x:v>بانتظار رصد التقسيط</x:v>
      </x:c>
      <x:c r="BQ1564" s="37" t="n">
        <x:v>0</x:v>
      </x:c>
      <x:c r="BR1564" s="37"/>
      <x:c r="BS1564" s="37"/>
      <x:c r="BT1564" s="54" t="b">
        <x:v>1</x:v>
      </x:c>
      <x:c r="BU1564" s="37" t="str">
        <x:v>مهمة جاهزة لأول رصد</x:v>
      </x:c>
      <x:c r="BV1564" s="37" t="str">
        <x:v>800 ml Colored Water Bottle - with Straw — Dark Blue</x:v>
      </x:c>
      <x:c r="BW156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4" s="60" t="n">
        <x:v>46233</x:v>
      </x:c>
      <x:c r="BY1564" s="60" t="n">
        <x:v>46233</x:v>
      </x:c>
    </x:row>
    <x:row r="1565">
      <x:c r="A1565" s="37" t="str">
        <x:v>مهمة جمع أولية</x:v>
      </x:c>
      <x:c r="B1565" s="37" t="str">
        <x:v>INSTTASK-01EB6E05C933</x:v>
      </x:c>
      <x:c r="C1565" s="37" t="str">
        <x:v>VAR-A6E1AB8B0C0B7F|EG-063|STORE|PENDING</x:v>
      </x:c>
      <x:c r="D1565" s="37" t="str">
        <x:v>VAR-A6E1AB8B0C0B7F|EG-063|STORE</x:v>
      </x:c>
      <x:c r="E1565" s="37" t="str">
        <x:v>VAR-A6E1AB8B0C0B7F</x:v>
      </x:c>
      <x:c r="F1565" s="37" t="str">
        <x:v>MOD-8CB65BAB3595C1</x:v>
      </x:c>
      <x:c r="G1565" s="37" t="str">
        <x:v>Mintra 800 ml Colored Water Bottle - with Straw Green | 800ml</x:v>
      </x:c>
      <x:c r="H1565" s="37" t="str">
        <x:v>المطبخ والأدوات المنزلية</x:v>
      </x:c>
      <x:c r="I1565" s="37" t="str">
        <x:v>زجاجات مياه ومشروبات</x:v>
      </x:c>
      <x:c r="J1565" s="37" t="str">
        <x:v>Mintra</x:v>
      </x:c>
      <x:c r="K1565" s="37" t="str">
        <x:v>800 ml Colored Water Bottle - with Straw</x:v>
      </x:c>
      <x:c r="L1565" s="37" t="str">
        <x:v>Green</x:v>
      </x:c>
      <x:c r="M1565" s="37"/>
      <x:c r="N1565" s="37"/>
      <x:c r="O1565" s="37" t="str">
        <x:v>green</x:v>
      </x:c>
      <x:c r="P1565" s="37" t="str">
        <x:v>18189</x:v>
      </x:c>
      <x:c r="Q1565" s="37"/>
      <x:c r="R1565" s="37" t="str">
        <x:v>EG-063</x:v>
      </x:c>
      <x:c r="S1565" s="37" t="str">
        <x:v>Mintra</x:v>
      </x:c>
      <x:c r="T1565" s="37" t="str">
        <x:v>A</x:v>
      </x:c>
      <x:c r="U1565" s="37"/>
      <x:c r="V1565" s="37"/>
      <x:c r="W1565" s="37" t="str">
        <x:v>https://mintra.eg/products/water-bottle-800-ml</x:v>
      </x:c>
      <x:c r="X1565" s="37" t="str">
        <x:v>تغذية منتجات</x:v>
      </x:c>
      <x:c r="Y1565" s="37"/>
      <x:c r="Z1565" s="37"/>
      <x:c r="AA1565" s="37"/>
      <x:c r="AB1565" s="37"/>
      <x:c r="AC1565" s="37"/>
      <x:c r="AD1565" s="37"/>
      <x:c r="AE1565" s="37"/>
      <x:c r="AF1565" s="56"/>
      <x:c r="AG1565" s="56"/>
      <x:c r="AH1565" s="56"/>
      <x:c r="AI1565" s="58"/>
      <x:c r="AJ1565" s="56"/>
      <x:c r="AK1565" s="56"/>
      <x:c r="AL1565" s="56"/>
      <x:c r="AM1565" s="56"/>
      <x:c r="AN1565" s="56"/>
      <x:c r="AO1565" s="56" t="str">
        <x:f>IF(OR(AF1565="",AD1565=""),"",AF1565*AD1565+IF(AG1565="",0,AG1565)+IF(AH1565="",0,AH1565)+IF(AJ1565="",0,AJ1565)+IF(AK1565="",0,AK1565)+IF(AL1565="",0,AL1565)+IF(AM1565="",0,AM1565))</x:f>
      </x:c>
      <x:c r="AP1565" s="56"/>
      <x:c r="AQ1565" s="56" t="str">
        <x:f>IF(OR(AO1565="",AP1565=""),"",AO1565-AP1565)</x:f>
      </x:c>
      <x:c r="AR1565" s="58" t="str">
        <x:f>IF(OR(AP1565="",AP1565=0,AQ1565=""),"",AQ1565/AP1565)</x:f>
      </x:c>
      <x:c r="AS1565" s="58"/>
      <x:c r="AT1565" s="37"/>
      <x:c r="AU1565" s="37"/>
      <x:c r="AV1565" s="37"/>
      <x:c r="AW1565" s="56"/>
      <x:c r="AX1565" s="56"/>
      <x:c r="AY1565" s="37"/>
      <x:c r="AZ1565" s="37"/>
      <x:c r="BA1565" s="37"/>
      <x:c r="BB1565" s="37"/>
      <x:c r="BC1565" s="37"/>
      <x:c r="BD1565" s="60"/>
      <x:c r="BE1565" s="60"/>
      <x:c r="BF1565" s="37"/>
      <x:c r="BG1565" s="37"/>
      <x:c r="BH1565" s="37" t="str">
        <x:v>https://mintra.eg/products/water-bottle-800-ml</x:v>
      </x:c>
      <x:c r="BI1565" s="37"/>
      <x:c r="BJ1565" s="37" t="str">
        <x:v>لم يبدأ</x:v>
      </x:c>
      <x:c r="BK1565" s="60" t="n">
        <x:v>46233</x:v>
      </x:c>
      <x:c r="BL1565" s="60"/>
      <x:c r="BM1565" s="60"/>
      <x:c r="BN1565" s="62" t="str">
        <x:f>IF(BM1565="","",(NOW()-BM1565)*24)</x:f>
      </x:c>
      <x:c r="BO1565" s="37" t="str">
        <x:f>IF(BM1565="","لم يُرصد",IF(BT1565&lt;&gt;TRUE,"غير نشط",IF(BP1565="فشل","فشل حالي",IF(BN1565&lt;=12,"حديث",IF(BN1565&lt;=24,"متأخر","قديم")))))</x:f>
        <x:v>لم يُرصد</x:v>
      </x:c>
      <x:c r="BP1565" s="37" t="str">
        <x:v>بانتظار رصد التقسيط</x:v>
      </x:c>
      <x:c r="BQ1565" s="37" t="n">
        <x:v>0</x:v>
      </x:c>
      <x:c r="BR1565" s="37"/>
      <x:c r="BS1565" s="37"/>
      <x:c r="BT1565" s="54" t="b">
        <x:v>1</x:v>
      </x:c>
      <x:c r="BU1565" s="37" t="str">
        <x:v>مهمة جاهزة لأول رصد</x:v>
      </x:c>
      <x:c r="BV1565" s="37" t="str">
        <x:v>800 ml Colored Water Bottle - with Straw — Green</x:v>
      </x:c>
      <x:c r="BW156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5" s="60" t="n">
        <x:v>46233</x:v>
      </x:c>
      <x:c r="BY1565" s="60" t="n">
        <x:v>46233</x:v>
      </x:c>
    </x:row>
    <x:row r="1566">
      <x:c r="A1566" s="37" t="str">
        <x:v>مهمة جمع أولية</x:v>
      </x:c>
      <x:c r="B1566" s="37" t="str">
        <x:v>INSTTASK-ECC409E5226C</x:v>
      </x:c>
      <x:c r="C1566" s="37" t="str">
        <x:v>VAR-77FAAA4D87FA71|EG-063|STORE|PENDING</x:v>
      </x:c>
      <x:c r="D1566" s="37" t="str">
        <x:v>VAR-77FAAA4D87FA71|EG-063|STORE</x:v>
      </x:c>
      <x:c r="E1566" s="37" t="str">
        <x:v>VAR-77FAAA4D87FA71</x:v>
      </x:c>
      <x:c r="F1566" s="37" t="str">
        <x:v>MOD-8CB65BAB3595C1</x:v>
      </x:c>
      <x:c r="G1566" s="37" t="str">
        <x:v>Mintra 800 ml Colored Water Bottle - with Straw Light Blue | 800ml | blue / light blue</x:v>
      </x:c>
      <x:c r="H1566" s="37" t="str">
        <x:v>المطبخ والأدوات المنزلية</x:v>
      </x:c>
      <x:c r="I1566" s="37" t="str">
        <x:v>زجاجات مياه ومشروبات</x:v>
      </x:c>
      <x:c r="J1566" s="37" t="str">
        <x:v>Mintra</x:v>
      </x:c>
      <x:c r="K1566" s="37" t="str">
        <x:v>800 ml Colored Water Bottle - with Straw</x:v>
      </x:c>
      <x:c r="L1566" s="37" t="str">
        <x:v>Light Blue</x:v>
      </x:c>
      <x:c r="M1566" s="37"/>
      <x:c r="N1566" s="37"/>
      <x:c r="O1566" s="37" t="str">
        <x:v>blue / light blue</x:v>
      </x:c>
      <x:c r="P1566" s="37" t="str">
        <x:v>18187</x:v>
      </x:c>
      <x:c r="Q1566" s="37"/>
      <x:c r="R1566" s="37" t="str">
        <x:v>EG-063</x:v>
      </x:c>
      <x:c r="S1566" s="37" t="str">
        <x:v>Mintra</x:v>
      </x:c>
      <x:c r="T1566" s="37" t="str">
        <x:v>A</x:v>
      </x:c>
      <x:c r="U1566" s="37"/>
      <x:c r="V1566" s="37"/>
      <x:c r="W1566" s="37" t="str">
        <x:v>https://mintra.eg/products/water-bottle-800-ml</x:v>
      </x:c>
      <x:c r="X1566" s="37" t="str">
        <x:v>تغذية منتجات</x:v>
      </x:c>
      <x:c r="Y1566" s="37"/>
      <x:c r="Z1566" s="37"/>
      <x:c r="AA1566" s="37"/>
      <x:c r="AB1566" s="37"/>
      <x:c r="AC1566" s="37"/>
      <x:c r="AD1566" s="37"/>
      <x:c r="AE1566" s="37"/>
      <x:c r="AF1566" s="56"/>
      <x:c r="AG1566" s="56"/>
      <x:c r="AH1566" s="56"/>
      <x:c r="AI1566" s="58"/>
      <x:c r="AJ1566" s="56"/>
      <x:c r="AK1566" s="56"/>
      <x:c r="AL1566" s="56"/>
      <x:c r="AM1566" s="56"/>
      <x:c r="AN1566" s="56"/>
      <x:c r="AO1566" s="56" t="str">
        <x:f>IF(OR(AF1566="",AD1566=""),"",AF1566*AD1566+IF(AG1566="",0,AG1566)+IF(AH1566="",0,AH1566)+IF(AJ1566="",0,AJ1566)+IF(AK1566="",0,AK1566)+IF(AL1566="",0,AL1566)+IF(AM1566="",0,AM1566))</x:f>
      </x:c>
      <x:c r="AP1566" s="56"/>
      <x:c r="AQ1566" s="56" t="str">
        <x:f>IF(OR(AO1566="",AP1566=""),"",AO1566-AP1566)</x:f>
      </x:c>
      <x:c r="AR1566" s="58" t="str">
        <x:f>IF(OR(AP1566="",AP1566=0,AQ1566=""),"",AQ1566/AP1566)</x:f>
      </x:c>
      <x:c r="AS1566" s="58"/>
      <x:c r="AT1566" s="37"/>
      <x:c r="AU1566" s="37"/>
      <x:c r="AV1566" s="37"/>
      <x:c r="AW1566" s="56"/>
      <x:c r="AX1566" s="56"/>
      <x:c r="AY1566" s="37"/>
      <x:c r="AZ1566" s="37"/>
      <x:c r="BA1566" s="37"/>
      <x:c r="BB1566" s="37"/>
      <x:c r="BC1566" s="37"/>
      <x:c r="BD1566" s="60"/>
      <x:c r="BE1566" s="60"/>
      <x:c r="BF1566" s="37"/>
      <x:c r="BG1566" s="37"/>
      <x:c r="BH1566" s="37" t="str">
        <x:v>https://mintra.eg/products/water-bottle-800-ml</x:v>
      </x:c>
      <x:c r="BI1566" s="37"/>
      <x:c r="BJ1566" s="37" t="str">
        <x:v>لم يبدأ</x:v>
      </x:c>
      <x:c r="BK1566" s="60" t="n">
        <x:v>46233</x:v>
      </x:c>
      <x:c r="BL1566" s="60"/>
      <x:c r="BM1566" s="60"/>
      <x:c r="BN1566" s="62" t="str">
        <x:f>IF(BM1566="","",(NOW()-BM1566)*24)</x:f>
      </x:c>
      <x:c r="BO1566" s="37" t="str">
        <x:f>IF(BM1566="","لم يُرصد",IF(BT1566&lt;&gt;TRUE,"غير نشط",IF(BP1566="فشل","فشل حالي",IF(BN1566&lt;=12,"حديث",IF(BN1566&lt;=24,"متأخر","قديم")))))</x:f>
        <x:v>لم يُرصد</x:v>
      </x:c>
      <x:c r="BP1566" s="37" t="str">
        <x:v>بانتظار رصد التقسيط</x:v>
      </x:c>
      <x:c r="BQ1566" s="37" t="n">
        <x:v>0</x:v>
      </x:c>
      <x:c r="BR1566" s="37"/>
      <x:c r="BS1566" s="37"/>
      <x:c r="BT1566" s="54" t="b">
        <x:v>1</x:v>
      </x:c>
      <x:c r="BU1566" s="37" t="str">
        <x:v>مهمة جاهزة لأول رصد</x:v>
      </x:c>
      <x:c r="BV1566" s="37" t="str">
        <x:v>800 ml Colored Water Bottle - with Straw — Light Blue</x:v>
      </x:c>
      <x:c r="BW156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6" s="60" t="n">
        <x:v>46233</x:v>
      </x:c>
      <x:c r="BY1566" s="60" t="n">
        <x:v>46233</x:v>
      </x:c>
    </x:row>
    <x:row r="1567">
      <x:c r="A1567" s="37" t="str">
        <x:v>مهمة جمع أولية</x:v>
      </x:c>
      <x:c r="B1567" s="37" t="str">
        <x:v>INSTTASK-5D253F7D562E</x:v>
      </x:c>
      <x:c r="C1567" s="37" t="str">
        <x:v>VAR-EF8236E0E53050|EG-063|STORE|PENDING</x:v>
      </x:c>
      <x:c r="D1567" s="37" t="str">
        <x:v>VAR-EF8236E0E53050|EG-063|STORE</x:v>
      </x:c>
      <x:c r="E1567" s="37" t="str">
        <x:v>VAR-EF8236E0E53050</x:v>
      </x:c>
      <x:c r="F1567" s="37" t="str">
        <x:v>MOD-8CB65BAB3595C1</x:v>
      </x:c>
      <x:c r="G1567" s="37" t="str">
        <x:v>Mintra 800 ml Colored Water Bottle - with Straw Pink | 800ml</x:v>
      </x:c>
      <x:c r="H1567" s="37" t="str">
        <x:v>المطبخ والأدوات المنزلية</x:v>
      </x:c>
      <x:c r="I1567" s="37" t="str">
        <x:v>زجاجات مياه ومشروبات</x:v>
      </x:c>
      <x:c r="J1567" s="37" t="str">
        <x:v>Mintra</x:v>
      </x:c>
      <x:c r="K1567" s="37" t="str">
        <x:v>800 ml Colored Water Bottle - with Straw</x:v>
      </x:c>
      <x:c r="L1567" s="37" t="str">
        <x:v>Pink</x:v>
      </x:c>
      <x:c r="M1567" s="37"/>
      <x:c r="N1567" s="37"/>
      <x:c r="O1567" s="37" t="str">
        <x:v>pink</x:v>
      </x:c>
      <x:c r="P1567" s="37" t="str">
        <x:v>18185</x:v>
      </x:c>
      <x:c r="Q1567" s="37"/>
      <x:c r="R1567" s="37" t="str">
        <x:v>EG-063</x:v>
      </x:c>
      <x:c r="S1567" s="37" t="str">
        <x:v>Mintra</x:v>
      </x:c>
      <x:c r="T1567" s="37" t="str">
        <x:v>A</x:v>
      </x:c>
      <x:c r="U1567" s="37"/>
      <x:c r="V1567" s="37"/>
      <x:c r="W1567" s="37" t="str">
        <x:v>https://mintra.eg/products/water-bottle-800-ml</x:v>
      </x:c>
      <x:c r="X1567" s="37" t="str">
        <x:v>تغذية منتجات</x:v>
      </x:c>
      <x:c r="Y1567" s="37"/>
      <x:c r="Z1567" s="37"/>
      <x:c r="AA1567" s="37"/>
      <x:c r="AB1567" s="37"/>
      <x:c r="AC1567" s="37"/>
      <x:c r="AD1567" s="37"/>
      <x:c r="AE1567" s="37"/>
      <x:c r="AF1567" s="56"/>
      <x:c r="AG1567" s="56"/>
      <x:c r="AH1567" s="56"/>
      <x:c r="AI1567" s="58"/>
      <x:c r="AJ1567" s="56"/>
      <x:c r="AK1567" s="56"/>
      <x:c r="AL1567" s="56"/>
      <x:c r="AM1567" s="56"/>
      <x:c r="AN1567" s="56"/>
      <x:c r="AO1567" s="56" t="str">
        <x:f>IF(OR(AF1567="",AD1567=""),"",AF1567*AD1567+IF(AG1567="",0,AG1567)+IF(AH1567="",0,AH1567)+IF(AJ1567="",0,AJ1567)+IF(AK1567="",0,AK1567)+IF(AL1567="",0,AL1567)+IF(AM1567="",0,AM1567))</x:f>
      </x:c>
      <x:c r="AP1567" s="56"/>
      <x:c r="AQ1567" s="56" t="str">
        <x:f>IF(OR(AO1567="",AP1567=""),"",AO1567-AP1567)</x:f>
      </x:c>
      <x:c r="AR1567" s="58" t="str">
        <x:f>IF(OR(AP1567="",AP1567=0,AQ1567=""),"",AQ1567/AP1567)</x:f>
      </x:c>
      <x:c r="AS1567" s="58"/>
      <x:c r="AT1567" s="37"/>
      <x:c r="AU1567" s="37"/>
      <x:c r="AV1567" s="37"/>
      <x:c r="AW1567" s="56"/>
      <x:c r="AX1567" s="56"/>
      <x:c r="AY1567" s="37"/>
      <x:c r="AZ1567" s="37"/>
      <x:c r="BA1567" s="37"/>
      <x:c r="BB1567" s="37"/>
      <x:c r="BC1567" s="37"/>
      <x:c r="BD1567" s="60"/>
      <x:c r="BE1567" s="60"/>
      <x:c r="BF1567" s="37"/>
      <x:c r="BG1567" s="37"/>
      <x:c r="BH1567" s="37" t="str">
        <x:v>https://mintra.eg/products/water-bottle-800-ml</x:v>
      </x:c>
      <x:c r="BI1567" s="37"/>
      <x:c r="BJ1567" s="37" t="str">
        <x:v>لم يبدأ</x:v>
      </x:c>
      <x:c r="BK1567" s="60" t="n">
        <x:v>46233</x:v>
      </x:c>
      <x:c r="BL1567" s="60"/>
      <x:c r="BM1567" s="60"/>
      <x:c r="BN1567" s="62" t="str">
        <x:f>IF(BM1567="","",(NOW()-BM1567)*24)</x:f>
      </x:c>
      <x:c r="BO1567" s="37" t="str">
        <x:f>IF(BM1567="","لم يُرصد",IF(BT1567&lt;&gt;TRUE,"غير نشط",IF(BP1567="فشل","فشل حالي",IF(BN1567&lt;=12,"حديث",IF(BN1567&lt;=24,"متأخر","قديم")))))</x:f>
        <x:v>لم يُرصد</x:v>
      </x:c>
      <x:c r="BP1567" s="37" t="str">
        <x:v>بانتظار رصد التقسيط</x:v>
      </x:c>
      <x:c r="BQ1567" s="37" t="n">
        <x:v>0</x:v>
      </x:c>
      <x:c r="BR1567" s="37"/>
      <x:c r="BS1567" s="37"/>
      <x:c r="BT1567" s="54" t="b">
        <x:v>1</x:v>
      </x:c>
      <x:c r="BU1567" s="37" t="str">
        <x:v>مهمة جاهزة لأول رصد</x:v>
      </x:c>
      <x:c r="BV1567" s="37" t="str">
        <x:v>800 ml Colored Water Bottle - with Straw — Pink</x:v>
      </x:c>
      <x:c r="BW156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7" s="60" t="n">
        <x:v>46233</x:v>
      </x:c>
      <x:c r="BY1567" s="60" t="n">
        <x:v>46233</x:v>
      </x:c>
    </x:row>
    <x:row r="1568">
      <x:c r="A1568" s="37" t="str">
        <x:v>مهمة جمع أولية</x:v>
      </x:c>
      <x:c r="B1568" s="37" t="str">
        <x:v>INSTTASK-CDF35B9A4863</x:v>
      </x:c>
      <x:c r="C1568" s="37" t="str">
        <x:v>VAR-D12FB3E306435A|EG-063|STORE|PENDING</x:v>
      </x:c>
      <x:c r="D1568" s="37" t="str">
        <x:v>VAR-D12FB3E306435A|EG-063|STORE</x:v>
      </x:c>
      <x:c r="E1568" s="37" t="str">
        <x:v>VAR-D12FB3E306435A</x:v>
      </x:c>
      <x:c r="F1568" s="37" t="str">
        <x:v>MOD-8CB65BAB3595C1</x:v>
      </x:c>
      <x:c r="G1568" s="37" t="str">
        <x:v>Mintra 800 ml Colored Water Bottle - with Straw Purple | 800ml</x:v>
      </x:c>
      <x:c r="H1568" s="37" t="str">
        <x:v>المطبخ والأدوات المنزلية</x:v>
      </x:c>
      <x:c r="I1568" s="37" t="str">
        <x:v>زجاجات مياه ومشروبات</x:v>
      </x:c>
      <x:c r="J1568" s="37" t="str">
        <x:v>Mintra</x:v>
      </x:c>
      <x:c r="K1568" s="37" t="str">
        <x:v>800 ml Colored Water Bottle - with Straw</x:v>
      </x:c>
      <x:c r="L1568" s="37" t="str">
        <x:v>Purple</x:v>
      </x:c>
      <x:c r="M1568" s="37"/>
      <x:c r="N1568" s="37"/>
      <x:c r="O1568" s="37" t="str">
        <x:v>purple</x:v>
      </x:c>
      <x:c r="P1568" s="37" t="str">
        <x:v>18184</x:v>
      </x:c>
      <x:c r="Q1568" s="37"/>
      <x:c r="R1568" s="37" t="str">
        <x:v>EG-063</x:v>
      </x:c>
      <x:c r="S1568" s="37" t="str">
        <x:v>Mintra</x:v>
      </x:c>
      <x:c r="T1568" s="37" t="str">
        <x:v>A</x:v>
      </x:c>
      <x:c r="U1568" s="37"/>
      <x:c r="V1568" s="37"/>
      <x:c r="W1568" s="37" t="str">
        <x:v>https://mintra.eg/products/water-bottle-800-ml</x:v>
      </x:c>
      <x:c r="X1568" s="37" t="str">
        <x:v>تغذية منتجات</x:v>
      </x:c>
      <x:c r="Y1568" s="37"/>
      <x:c r="Z1568" s="37"/>
      <x:c r="AA1568" s="37"/>
      <x:c r="AB1568" s="37"/>
      <x:c r="AC1568" s="37"/>
      <x:c r="AD1568" s="37"/>
      <x:c r="AE1568" s="37"/>
      <x:c r="AF1568" s="56"/>
      <x:c r="AG1568" s="56"/>
      <x:c r="AH1568" s="56"/>
      <x:c r="AI1568" s="58"/>
      <x:c r="AJ1568" s="56"/>
      <x:c r="AK1568" s="56"/>
      <x:c r="AL1568" s="56"/>
      <x:c r="AM1568" s="56"/>
      <x:c r="AN1568" s="56"/>
      <x:c r="AO1568" s="56" t="str">
        <x:f>IF(OR(AF1568="",AD1568=""),"",AF1568*AD1568+IF(AG1568="",0,AG1568)+IF(AH1568="",0,AH1568)+IF(AJ1568="",0,AJ1568)+IF(AK1568="",0,AK1568)+IF(AL1568="",0,AL1568)+IF(AM1568="",0,AM1568))</x:f>
      </x:c>
      <x:c r="AP1568" s="56"/>
      <x:c r="AQ1568" s="56" t="str">
        <x:f>IF(OR(AO1568="",AP1568=""),"",AO1568-AP1568)</x:f>
      </x:c>
      <x:c r="AR1568" s="58" t="str">
        <x:f>IF(OR(AP1568="",AP1568=0,AQ1568=""),"",AQ1568/AP1568)</x:f>
      </x:c>
      <x:c r="AS1568" s="58"/>
      <x:c r="AT1568" s="37"/>
      <x:c r="AU1568" s="37"/>
      <x:c r="AV1568" s="37"/>
      <x:c r="AW1568" s="56"/>
      <x:c r="AX1568" s="56"/>
      <x:c r="AY1568" s="37"/>
      <x:c r="AZ1568" s="37"/>
      <x:c r="BA1568" s="37"/>
      <x:c r="BB1568" s="37"/>
      <x:c r="BC1568" s="37"/>
      <x:c r="BD1568" s="60"/>
      <x:c r="BE1568" s="60"/>
      <x:c r="BF1568" s="37"/>
      <x:c r="BG1568" s="37"/>
      <x:c r="BH1568" s="37" t="str">
        <x:v>https://mintra.eg/products/water-bottle-800-ml</x:v>
      </x:c>
      <x:c r="BI1568" s="37"/>
      <x:c r="BJ1568" s="37" t="str">
        <x:v>لم يبدأ</x:v>
      </x:c>
      <x:c r="BK1568" s="60" t="n">
        <x:v>46233</x:v>
      </x:c>
      <x:c r="BL1568" s="60"/>
      <x:c r="BM1568" s="60"/>
      <x:c r="BN1568" s="62" t="str">
        <x:f>IF(BM1568="","",(NOW()-BM1568)*24)</x:f>
      </x:c>
      <x:c r="BO1568" s="37" t="str">
        <x:f>IF(BM1568="","لم يُرصد",IF(BT1568&lt;&gt;TRUE,"غير نشط",IF(BP1568="فشل","فشل حالي",IF(BN1568&lt;=12,"حديث",IF(BN1568&lt;=24,"متأخر","قديم")))))</x:f>
        <x:v>لم يُرصد</x:v>
      </x:c>
      <x:c r="BP1568" s="37" t="str">
        <x:v>بانتظار رصد التقسيط</x:v>
      </x:c>
      <x:c r="BQ1568" s="37" t="n">
        <x:v>0</x:v>
      </x:c>
      <x:c r="BR1568" s="37"/>
      <x:c r="BS1568" s="37"/>
      <x:c r="BT1568" s="54" t="b">
        <x:v>1</x:v>
      </x:c>
      <x:c r="BU1568" s="37" t="str">
        <x:v>مهمة جاهزة لأول رصد</x:v>
      </x:c>
      <x:c r="BV1568" s="37" t="str">
        <x:v>800 ml Colored Water Bottle - with Straw — Purple</x:v>
      </x:c>
      <x:c r="BW156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8" s="60" t="n">
        <x:v>46233</x:v>
      </x:c>
      <x:c r="BY1568" s="60" t="n">
        <x:v>46233</x:v>
      </x:c>
    </x:row>
    <x:row r="1569">
      <x:c r="A1569" s="37" t="str">
        <x:v>مهمة جمع أولية</x:v>
      </x:c>
      <x:c r="B1569" s="37" t="str">
        <x:v>INSTTASK-D1D961271456</x:v>
      </x:c>
      <x:c r="C1569" s="37" t="str">
        <x:v>VAR-9FF951DC9B95AD|EG-063|STORE|PENDING</x:v>
      </x:c>
      <x:c r="D1569" s="37" t="str">
        <x:v>VAR-9FF951DC9B95AD|EG-063|STORE</x:v>
      </x:c>
      <x:c r="E1569" s="37" t="str">
        <x:v>VAR-9FF951DC9B95AD</x:v>
      </x:c>
      <x:c r="F1569" s="37" t="str">
        <x:v>MOD-8CB65BAB3595C1</x:v>
      </x:c>
      <x:c r="G1569" s="37" t="str">
        <x:v>Mintra 800 ml Colored Water Bottle - with Straw Red | 800ml</x:v>
      </x:c>
      <x:c r="H1569" s="37" t="str">
        <x:v>المطبخ والأدوات المنزلية</x:v>
      </x:c>
      <x:c r="I1569" s="37" t="str">
        <x:v>زجاجات مياه ومشروبات</x:v>
      </x:c>
      <x:c r="J1569" s="37" t="str">
        <x:v>Mintra</x:v>
      </x:c>
      <x:c r="K1569" s="37" t="str">
        <x:v>800 ml Colored Water Bottle - with Straw</x:v>
      </x:c>
      <x:c r="L1569" s="37" t="str">
        <x:v>Red</x:v>
      </x:c>
      <x:c r="M1569" s="37"/>
      <x:c r="N1569" s="37"/>
      <x:c r="O1569" s="37" t="str">
        <x:v>red</x:v>
      </x:c>
      <x:c r="P1569" s="37" t="str">
        <x:v>18188</x:v>
      </x:c>
      <x:c r="Q1569" s="37"/>
      <x:c r="R1569" s="37" t="str">
        <x:v>EG-063</x:v>
      </x:c>
      <x:c r="S1569" s="37" t="str">
        <x:v>Mintra</x:v>
      </x:c>
      <x:c r="T1569" s="37" t="str">
        <x:v>A</x:v>
      </x:c>
      <x:c r="U1569" s="37"/>
      <x:c r="V1569" s="37"/>
      <x:c r="W1569" s="37" t="str">
        <x:v>https://mintra.eg/products/water-bottle-800-ml</x:v>
      </x:c>
      <x:c r="X1569" s="37" t="str">
        <x:v>تغذية منتجات</x:v>
      </x:c>
      <x:c r="Y1569" s="37"/>
      <x:c r="Z1569" s="37"/>
      <x:c r="AA1569" s="37"/>
      <x:c r="AB1569" s="37"/>
      <x:c r="AC1569" s="37"/>
      <x:c r="AD1569" s="37"/>
      <x:c r="AE1569" s="37"/>
      <x:c r="AF1569" s="56"/>
      <x:c r="AG1569" s="56"/>
      <x:c r="AH1569" s="56"/>
      <x:c r="AI1569" s="58"/>
      <x:c r="AJ1569" s="56"/>
      <x:c r="AK1569" s="56"/>
      <x:c r="AL1569" s="56"/>
      <x:c r="AM1569" s="56"/>
      <x:c r="AN1569" s="56"/>
      <x:c r="AO1569" s="56" t="str">
        <x:f>IF(OR(AF1569="",AD1569=""),"",AF1569*AD1569+IF(AG1569="",0,AG1569)+IF(AH1569="",0,AH1569)+IF(AJ1569="",0,AJ1569)+IF(AK1569="",0,AK1569)+IF(AL1569="",0,AL1569)+IF(AM1569="",0,AM1569))</x:f>
      </x:c>
      <x:c r="AP1569" s="56"/>
      <x:c r="AQ1569" s="56" t="str">
        <x:f>IF(OR(AO1569="",AP1569=""),"",AO1569-AP1569)</x:f>
      </x:c>
      <x:c r="AR1569" s="58" t="str">
        <x:f>IF(OR(AP1569="",AP1569=0,AQ1569=""),"",AQ1569/AP1569)</x:f>
      </x:c>
      <x:c r="AS1569" s="58"/>
      <x:c r="AT1569" s="37"/>
      <x:c r="AU1569" s="37"/>
      <x:c r="AV1569" s="37"/>
      <x:c r="AW1569" s="56"/>
      <x:c r="AX1569" s="56"/>
      <x:c r="AY1569" s="37"/>
      <x:c r="AZ1569" s="37"/>
      <x:c r="BA1569" s="37"/>
      <x:c r="BB1569" s="37"/>
      <x:c r="BC1569" s="37"/>
      <x:c r="BD1569" s="60"/>
      <x:c r="BE1569" s="60"/>
      <x:c r="BF1569" s="37"/>
      <x:c r="BG1569" s="37"/>
      <x:c r="BH1569" s="37" t="str">
        <x:v>https://mintra.eg/products/water-bottle-800-ml</x:v>
      </x:c>
      <x:c r="BI1569" s="37"/>
      <x:c r="BJ1569" s="37" t="str">
        <x:v>لم يبدأ</x:v>
      </x:c>
      <x:c r="BK1569" s="60" t="n">
        <x:v>46233</x:v>
      </x:c>
      <x:c r="BL1569" s="60"/>
      <x:c r="BM1569" s="60"/>
      <x:c r="BN1569" s="62" t="str">
        <x:f>IF(BM1569="","",(NOW()-BM1569)*24)</x:f>
      </x:c>
      <x:c r="BO1569" s="37" t="str">
        <x:f>IF(BM1569="","لم يُرصد",IF(BT1569&lt;&gt;TRUE,"غير نشط",IF(BP1569="فشل","فشل حالي",IF(BN1569&lt;=12,"حديث",IF(BN1569&lt;=24,"متأخر","قديم")))))</x:f>
        <x:v>لم يُرصد</x:v>
      </x:c>
      <x:c r="BP1569" s="37" t="str">
        <x:v>بانتظار رصد التقسيط</x:v>
      </x:c>
      <x:c r="BQ1569" s="37" t="n">
        <x:v>0</x:v>
      </x:c>
      <x:c r="BR1569" s="37"/>
      <x:c r="BS1569" s="37"/>
      <x:c r="BT1569" s="54" t="b">
        <x:v>1</x:v>
      </x:c>
      <x:c r="BU1569" s="37" t="str">
        <x:v>مهمة جاهزة لأول رصد</x:v>
      </x:c>
      <x:c r="BV1569" s="37" t="str">
        <x:v>800 ml Colored Water Bottle - with Straw — Red</x:v>
      </x:c>
      <x:c r="BW156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69" s="60" t="n">
        <x:v>46233</x:v>
      </x:c>
      <x:c r="BY1569" s="60" t="n">
        <x:v>46233</x:v>
      </x:c>
    </x:row>
    <x:row r="1570">
      <x:c r="A1570" s="37" t="str">
        <x:v>مهمة جمع أولية</x:v>
      </x:c>
      <x:c r="B1570" s="37" t="str">
        <x:v>INSTTASK-76E89BA7E14E</x:v>
      </x:c>
      <x:c r="C1570" s="37" t="str">
        <x:v>VAR-B7A5FB115400E4|EG-063|STORE|PENDING</x:v>
      </x:c>
      <x:c r="D1570" s="37" t="str">
        <x:v>VAR-B7A5FB115400E4|EG-063|STORE</x:v>
      </x:c>
      <x:c r="E1570" s="37" t="str">
        <x:v>VAR-B7A5FB115400E4</x:v>
      </x:c>
      <x:c r="F1570" s="37" t="str">
        <x:v>MOD-C9799A01BF3028</x:v>
      </x:c>
      <x:c r="G1570" s="37" t="str">
        <x:v>Mintra 800 ml Transparent Water Bottle - with Straw Black | 800ml</x:v>
      </x:c>
      <x:c r="H1570" s="37" t="str">
        <x:v>المطبخ والأدوات المنزلية</x:v>
      </x:c>
      <x:c r="I1570" s="37" t="str">
        <x:v>زجاجات مياه ومشروبات</x:v>
      </x:c>
      <x:c r="J1570" s="37" t="str">
        <x:v>Mintra</x:v>
      </x:c>
      <x:c r="K1570" s="37" t="str">
        <x:v>800 ml Transparent Water Bottle - with Straw</x:v>
      </x:c>
      <x:c r="L1570" s="37" t="str">
        <x:v>Black</x:v>
      </x:c>
      <x:c r="M1570" s="37"/>
      <x:c r="N1570" s="37"/>
      <x:c r="O1570" s="37" t="str">
        <x:v>black</x:v>
      </x:c>
      <x:c r="P1570" s="37" t="str">
        <x:v>07940</x:v>
      </x:c>
      <x:c r="Q1570" s="37"/>
      <x:c r="R1570" s="37" t="str">
        <x:v>EG-063</x:v>
      </x:c>
      <x:c r="S1570" s="37" t="str">
        <x:v>Mintra</x:v>
      </x:c>
      <x:c r="T1570" s="37" t="str">
        <x:v>A</x:v>
      </x:c>
      <x:c r="U1570" s="37"/>
      <x:c r="V1570" s="37"/>
      <x:c r="W1570" s="37" t="str">
        <x:v>https://mintra.eg/products/sports-water-bottle-with-straw-800-ml-%D8%B2%D8%AC%D8%A7%D8%AC%D8%A9-%D8%B2%D9%85%D8%B2%D9%85%D9%8A%D8%A9-%D9%85%D8%A7%D8%A1</x:v>
      </x:c>
      <x:c r="X1570" s="37" t="str">
        <x:v>تغذية منتجات</x:v>
      </x:c>
      <x:c r="Y1570" s="37"/>
      <x:c r="Z1570" s="37"/>
      <x:c r="AA1570" s="37"/>
      <x:c r="AB1570" s="37"/>
      <x:c r="AC1570" s="37"/>
      <x:c r="AD1570" s="37"/>
      <x:c r="AE1570" s="37"/>
      <x:c r="AF1570" s="56"/>
      <x:c r="AG1570" s="56"/>
      <x:c r="AH1570" s="56"/>
      <x:c r="AI1570" s="58"/>
      <x:c r="AJ1570" s="56"/>
      <x:c r="AK1570" s="56"/>
      <x:c r="AL1570" s="56"/>
      <x:c r="AM1570" s="56"/>
      <x:c r="AN1570" s="56"/>
      <x:c r="AO1570" s="56" t="str">
        <x:f>IF(OR(AF1570="",AD1570=""),"",AF1570*AD1570+IF(AG1570="",0,AG1570)+IF(AH1570="",0,AH1570)+IF(AJ1570="",0,AJ1570)+IF(AK1570="",0,AK1570)+IF(AL1570="",0,AL1570)+IF(AM1570="",0,AM1570))</x:f>
      </x:c>
      <x:c r="AP1570" s="56"/>
      <x:c r="AQ1570" s="56" t="str">
        <x:f>IF(OR(AO1570="",AP1570=""),"",AO1570-AP1570)</x:f>
      </x:c>
      <x:c r="AR1570" s="58" t="str">
        <x:f>IF(OR(AP1570="",AP1570=0,AQ1570=""),"",AQ1570/AP1570)</x:f>
      </x:c>
      <x:c r="AS1570" s="58"/>
      <x:c r="AT1570" s="37"/>
      <x:c r="AU1570" s="37"/>
      <x:c r="AV1570" s="37"/>
      <x:c r="AW1570" s="56"/>
      <x:c r="AX1570" s="56"/>
      <x:c r="AY1570" s="37"/>
      <x:c r="AZ1570" s="37"/>
      <x:c r="BA1570" s="37"/>
      <x:c r="BB1570" s="37"/>
      <x:c r="BC1570" s="37"/>
      <x:c r="BD1570" s="60"/>
      <x:c r="BE1570" s="60"/>
      <x:c r="BF1570" s="37"/>
      <x:c r="BG1570" s="37"/>
      <x:c r="BH1570" s="37" t="str">
        <x:v>https://mintra.eg/products/sports-water-bottle-with-straw-800-ml-%D8%B2%D8%AC%D8%A7%D8%AC%D8%A9-%D8%B2%D9%85%D8%B2%D9%85%D9%8A%D8%A9-%D9%85%D8%A7%D8%A1</x:v>
      </x:c>
      <x:c r="BI1570" s="37"/>
      <x:c r="BJ1570" s="37" t="str">
        <x:v>لم يبدأ</x:v>
      </x:c>
      <x:c r="BK1570" s="60" t="n">
        <x:v>46233</x:v>
      </x:c>
      <x:c r="BL1570" s="60"/>
      <x:c r="BM1570" s="60"/>
      <x:c r="BN1570" s="62" t="str">
        <x:f>IF(BM1570="","",(NOW()-BM1570)*24)</x:f>
      </x:c>
      <x:c r="BO1570" s="37" t="str">
        <x:f>IF(BM1570="","لم يُرصد",IF(BT1570&lt;&gt;TRUE,"غير نشط",IF(BP1570="فشل","فشل حالي",IF(BN1570&lt;=12,"حديث",IF(BN1570&lt;=24,"متأخر","قديم")))))</x:f>
        <x:v>لم يُرصد</x:v>
      </x:c>
      <x:c r="BP1570" s="37" t="str">
        <x:v>بانتظار رصد التقسيط</x:v>
      </x:c>
      <x:c r="BQ1570" s="37" t="n">
        <x:v>0</x:v>
      </x:c>
      <x:c r="BR1570" s="37"/>
      <x:c r="BS1570" s="37"/>
      <x:c r="BT1570" s="54" t="b">
        <x:v>1</x:v>
      </x:c>
      <x:c r="BU1570" s="37" t="str">
        <x:v>مهمة جاهزة لأول رصد</x:v>
      </x:c>
      <x:c r="BV1570" s="37" t="str">
        <x:v>800 ml Transparent Water Bottle - with Straw — Black</x:v>
      </x:c>
      <x:c r="BW157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0" s="60" t="n">
        <x:v>46233</x:v>
      </x:c>
      <x:c r="BY1570" s="60" t="n">
        <x:v>46233</x:v>
      </x:c>
    </x:row>
    <x:row r="1571">
      <x:c r="A1571" s="37" t="str">
        <x:v>مهمة جمع أولية</x:v>
      </x:c>
      <x:c r="B1571" s="37" t="str">
        <x:v>INSTTASK-5871840E5648</x:v>
      </x:c>
      <x:c r="C1571" s="37" t="str">
        <x:v>VAR-76B9096FAF2904|EG-063|STORE|PENDING</x:v>
      </x:c>
      <x:c r="D1571" s="37" t="str">
        <x:v>VAR-76B9096FAF2904|EG-063|STORE</x:v>
      </x:c>
      <x:c r="E1571" s="37" t="str">
        <x:v>VAR-76B9096FAF2904</x:v>
      </x:c>
      <x:c r="F1571" s="37" t="str">
        <x:v>MOD-C9799A01BF3028</x:v>
      </x:c>
      <x:c r="G1571" s="37" t="str">
        <x:v>Mintra 800 ml Transparent Water Bottle - with Straw Blue | 800ml</x:v>
      </x:c>
      <x:c r="H1571" s="37" t="str">
        <x:v>المطبخ والأدوات المنزلية</x:v>
      </x:c>
      <x:c r="I1571" s="37" t="str">
        <x:v>زجاجات مياه ومشروبات</x:v>
      </x:c>
      <x:c r="J1571" s="37" t="str">
        <x:v>Mintra</x:v>
      </x:c>
      <x:c r="K1571" s="37" t="str">
        <x:v>800 ml Transparent Water Bottle - with Straw</x:v>
      </x:c>
      <x:c r="L1571" s="37" t="str">
        <x:v>Blue</x:v>
      </x:c>
      <x:c r="M1571" s="37"/>
      <x:c r="N1571" s="37"/>
      <x:c r="O1571" s="37" t="str">
        <x:v>blue</x:v>
      </x:c>
      <x:c r="P1571" s="37" t="str">
        <x:v>07941</x:v>
      </x:c>
      <x:c r="Q1571" s="37"/>
      <x:c r="R1571" s="37" t="str">
        <x:v>EG-063</x:v>
      </x:c>
      <x:c r="S1571" s="37" t="str">
        <x:v>Mintra</x:v>
      </x:c>
      <x:c r="T1571" s="37" t="str">
        <x:v>A</x:v>
      </x:c>
      <x:c r="U1571" s="37"/>
      <x:c r="V1571" s="37"/>
      <x:c r="W1571" s="37" t="str">
        <x:v>https://mintra.eg/products/sports-water-bottle-with-straw-800-ml-%D8%B2%D8%AC%D8%A7%D8%AC%D8%A9-%D8%B2%D9%85%D8%B2%D9%85%D9%8A%D8%A9-%D9%85%D8%A7%D8%A1</x:v>
      </x:c>
      <x:c r="X1571" s="37" t="str">
        <x:v>تغذية منتجات</x:v>
      </x:c>
      <x:c r="Y1571" s="37"/>
      <x:c r="Z1571" s="37"/>
      <x:c r="AA1571" s="37"/>
      <x:c r="AB1571" s="37"/>
      <x:c r="AC1571" s="37"/>
      <x:c r="AD1571" s="37"/>
      <x:c r="AE1571" s="37"/>
      <x:c r="AF1571" s="56"/>
      <x:c r="AG1571" s="56"/>
      <x:c r="AH1571" s="56"/>
      <x:c r="AI1571" s="58"/>
      <x:c r="AJ1571" s="56"/>
      <x:c r="AK1571" s="56"/>
      <x:c r="AL1571" s="56"/>
      <x:c r="AM1571" s="56"/>
      <x:c r="AN1571" s="56"/>
      <x:c r="AO1571" s="56" t="str">
        <x:f>IF(OR(AF1571="",AD1571=""),"",AF1571*AD1571+IF(AG1571="",0,AG1571)+IF(AH1571="",0,AH1571)+IF(AJ1571="",0,AJ1571)+IF(AK1571="",0,AK1571)+IF(AL1571="",0,AL1571)+IF(AM1571="",0,AM1571))</x:f>
      </x:c>
      <x:c r="AP1571" s="56"/>
      <x:c r="AQ1571" s="56" t="str">
        <x:f>IF(OR(AO1571="",AP1571=""),"",AO1571-AP1571)</x:f>
      </x:c>
      <x:c r="AR1571" s="58" t="str">
        <x:f>IF(OR(AP1571="",AP1571=0,AQ1571=""),"",AQ1571/AP1571)</x:f>
      </x:c>
      <x:c r="AS1571" s="58"/>
      <x:c r="AT1571" s="37"/>
      <x:c r="AU1571" s="37"/>
      <x:c r="AV1571" s="37"/>
      <x:c r="AW1571" s="56"/>
      <x:c r="AX1571" s="56"/>
      <x:c r="AY1571" s="37"/>
      <x:c r="AZ1571" s="37"/>
      <x:c r="BA1571" s="37"/>
      <x:c r="BB1571" s="37"/>
      <x:c r="BC1571" s="37"/>
      <x:c r="BD1571" s="60"/>
      <x:c r="BE1571" s="60"/>
      <x:c r="BF1571" s="37"/>
      <x:c r="BG1571" s="37"/>
      <x:c r="BH1571" s="37" t="str">
        <x:v>https://mintra.eg/products/sports-water-bottle-with-straw-800-ml-%D8%B2%D8%AC%D8%A7%D8%AC%D8%A9-%D8%B2%D9%85%D8%B2%D9%85%D9%8A%D8%A9-%D9%85%D8%A7%D8%A1</x:v>
      </x:c>
      <x:c r="BI1571" s="37"/>
      <x:c r="BJ1571" s="37" t="str">
        <x:v>لم يبدأ</x:v>
      </x:c>
      <x:c r="BK1571" s="60" t="n">
        <x:v>46233</x:v>
      </x:c>
      <x:c r="BL1571" s="60"/>
      <x:c r="BM1571" s="60"/>
      <x:c r="BN1571" s="62" t="str">
        <x:f>IF(BM1571="","",(NOW()-BM1571)*24)</x:f>
      </x:c>
      <x:c r="BO1571" s="37" t="str">
        <x:f>IF(BM1571="","لم يُرصد",IF(BT1571&lt;&gt;TRUE,"غير نشط",IF(BP1571="فشل","فشل حالي",IF(BN1571&lt;=12,"حديث",IF(BN1571&lt;=24,"متأخر","قديم")))))</x:f>
        <x:v>لم يُرصد</x:v>
      </x:c>
      <x:c r="BP1571" s="37" t="str">
        <x:v>بانتظار رصد التقسيط</x:v>
      </x:c>
      <x:c r="BQ1571" s="37" t="n">
        <x:v>0</x:v>
      </x:c>
      <x:c r="BR1571" s="37"/>
      <x:c r="BS1571" s="37"/>
      <x:c r="BT1571" s="54" t="b">
        <x:v>1</x:v>
      </x:c>
      <x:c r="BU1571" s="37" t="str">
        <x:v>مهمة جاهزة لأول رصد</x:v>
      </x:c>
      <x:c r="BV1571" s="37" t="str">
        <x:v>800 ml Transparent Water Bottle - with Straw — Blue</x:v>
      </x:c>
      <x:c r="BW157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1" s="60" t="n">
        <x:v>46233</x:v>
      </x:c>
      <x:c r="BY1571" s="60" t="n">
        <x:v>46233</x:v>
      </x:c>
    </x:row>
    <x:row r="1572">
      <x:c r="A1572" s="37" t="str">
        <x:v>مهمة جمع أولية</x:v>
      </x:c>
      <x:c r="B1572" s="37" t="str">
        <x:v>INSTTASK-D2F3C7E0B50E</x:v>
      </x:c>
      <x:c r="C1572" s="37" t="str">
        <x:v>VAR-60FA40D95DFA23|EG-063|STORE|PENDING</x:v>
      </x:c>
      <x:c r="D1572" s="37" t="str">
        <x:v>VAR-60FA40D95DFA23|EG-063|STORE</x:v>
      </x:c>
      <x:c r="E1572" s="37" t="str">
        <x:v>VAR-60FA40D95DFA23</x:v>
      </x:c>
      <x:c r="F1572" s="37" t="str">
        <x:v>MOD-C9799A01BF3028</x:v>
      </x:c>
      <x:c r="G1572" s="37" t="str">
        <x:v>Mintra 800 ml Transparent Water Bottle - with Straw Dark Green | 800ml | dark green / green</x:v>
      </x:c>
      <x:c r="H1572" s="37" t="str">
        <x:v>المطبخ والأدوات المنزلية</x:v>
      </x:c>
      <x:c r="I1572" s="37" t="str">
        <x:v>زجاجات مياه ومشروبات</x:v>
      </x:c>
      <x:c r="J1572" s="37" t="str">
        <x:v>Mintra</x:v>
      </x:c>
      <x:c r="K1572" s="37" t="str">
        <x:v>800 ml Transparent Water Bottle - with Straw</x:v>
      </x:c>
      <x:c r="L1572" s="37" t="str">
        <x:v>Dark Green</x:v>
      </x:c>
      <x:c r="M1572" s="37"/>
      <x:c r="N1572" s="37"/>
      <x:c r="O1572" s="37" t="str">
        <x:v>dark green / green</x:v>
      </x:c>
      <x:c r="P1572" s="37" t="str">
        <x:v>07937</x:v>
      </x:c>
      <x:c r="Q1572" s="37"/>
      <x:c r="R1572" s="37" t="str">
        <x:v>EG-063</x:v>
      </x:c>
      <x:c r="S1572" s="37" t="str">
        <x:v>Mintra</x:v>
      </x:c>
      <x:c r="T1572" s="37" t="str">
        <x:v>A</x:v>
      </x:c>
      <x:c r="U1572" s="37"/>
      <x:c r="V1572" s="37"/>
      <x:c r="W1572" s="37" t="str">
        <x:v>https://mintra.eg/products/sports-water-bottle-with-straw-800-ml-%D8%B2%D8%AC%D8%A7%D8%AC%D8%A9-%D8%B2%D9%85%D8%B2%D9%85%D9%8A%D8%A9-%D9%85%D8%A7%D8%A1</x:v>
      </x:c>
      <x:c r="X1572" s="37" t="str">
        <x:v>تغذية منتجات</x:v>
      </x:c>
      <x:c r="Y1572" s="37"/>
      <x:c r="Z1572" s="37"/>
      <x:c r="AA1572" s="37"/>
      <x:c r="AB1572" s="37"/>
      <x:c r="AC1572" s="37"/>
      <x:c r="AD1572" s="37"/>
      <x:c r="AE1572" s="37"/>
      <x:c r="AF1572" s="56"/>
      <x:c r="AG1572" s="56"/>
      <x:c r="AH1572" s="56"/>
      <x:c r="AI1572" s="58"/>
      <x:c r="AJ1572" s="56"/>
      <x:c r="AK1572" s="56"/>
      <x:c r="AL1572" s="56"/>
      <x:c r="AM1572" s="56"/>
      <x:c r="AN1572" s="56"/>
      <x:c r="AO1572" s="56" t="str">
        <x:f>IF(OR(AF1572="",AD1572=""),"",AF1572*AD1572+IF(AG1572="",0,AG1572)+IF(AH1572="",0,AH1572)+IF(AJ1572="",0,AJ1572)+IF(AK1572="",0,AK1572)+IF(AL1572="",0,AL1572)+IF(AM1572="",0,AM1572))</x:f>
      </x:c>
      <x:c r="AP1572" s="56"/>
      <x:c r="AQ1572" s="56" t="str">
        <x:f>IF(OR(AO1572="",AP1572=""),"",AO1572-AP1572)</x:f>
      </x:c>
      <x:c r="AR1572" s="58" t="str">
        <x:f>IF(OR(AP1572="",AP1572=0,AQ1572=""),"",AQ1572/AP1572)</x:f>
      </x:c>
      <x:c r="AS1572" s="58"/>
      <x:c r="AT1572" s="37"/>
      <x:c r="AU1572" s="37"/>
      <x:c r="AV1572" s="37"/>
      <x:c r="AW1572" s="56"/>
      <x:c r="AX1572" s="56"/>
      <x:c r="AY1572" s="37"/>
      <x:c r="AZ1572" s="37"/>
      <x:c r="BA1572" s="37"/>
      <x:c r="BB1572" s="37"/>
      <x:c r="BC1572" s="37"/>
      <x:c r="BD1572" s="60"/>
      <x:c r="BE1572" s="60"/>
      <x:c r="BF1572" s="37"/>
      <x:c r="BG1572" s="37"/>
      <x:c r="BH1572" s="37" t="str">
        <x:v>https://mintra.eg/products/sports-water-bottle-with-straw-800-ml-%D8%B2%D8%AC%D8%A7%D8%AC%D8%A9-%D8%B2%D9%85%D8%B2%D9%85%D9%8A%D8%A9-%D9%85%D8%A7%D8%A1</x:v>
      </x:c>
      <x:c r="BI1572" s="37"/>
      <x:c r="BJ1572" s="37" t="str">
        <x:v>لم يبدأ</x:v>
      </x:c>
      <x:c r="BK1572" s="60" t="n">
        <x:v>46233</x:v>
      </x:c>
      <x:c r="BL1572" s="60"/>
      <x:c r="BM1572" s="60"/>
      <x:c r="BN1572" s="62" t="str">
        <x:f>IF(BM1572="","",(NOW()-BM1572)*24)</x:f>
      </x:c>
      <x:c r="BO1572" s="37" t="str">
        <x:f>IF(BM1572="","لم يُرصد",IF(BT1572&lt;&gt;TRUE,"غير نشط",IF(BP1572="فشل","فشل حالي",IF(BN1572&lt;=12,"حديث",IF(BN1572&lt;=24,"متأخر","قديم")))))</x:f>
        <x:v>لم يُرصد</x:v>
      </x:c>
      <x:c r="BP1572" s="37" t="str">
        <x:v>بانتظار رصد التقسيط</x:v>
      </x:c>
      <x:c r="BQ1572" s="37" t="n">
        <x:v>0</x:v>
      </x:c>
      <x:c r="BR1572" s="37"/>
      <x:c r="BS1572" s="37"/>
      <x:c r="BT1572" s="54" t="b">
        <x:v>1</x:v>
      </x:c>
      <x:c r="BU1572" s="37" t="str">
        <x:v>مهمة جاهزة لأول رصد</x:v>
      </x:c>
      <x:c r="BV1572" s="37" t="str">
        <x:v>800 ml Transparent Water Bottle - with Straw — Dark Green</x:v>
      </x:c>
      <x:c r="BW157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2" s="60" t="n">
        <x:v>46233</x:v>
      </x:c>
      <x:c r="BY1572" s="60" t="n">
        <x:v>46233</x:v>
      </x:c>
    </x:row>
    <x:row r="1573">
      <x:c r="A1573" s="37" t="str">
        <x:v>مهمة جمع أولية</x:v>
      </x:c>
      <x:c r="B1573" s="37" t="str">
        <x:v>INSTTASK-0CFD67CB787E</x:v>
      </x:c>
      <x:c r="C1573" s="37" t="str">
        <x:v>VAR-25B3D9F9DC7737|EG-063|STORE|PENDING</x:v>
      </x:c>
      <x:c r="D1573" s="37" t="str">
        <x:v>VAR-25B3D9F9DC7737|EG-063|STORE</x:v>
      </x:c>
      <x:c r="E1573" s="37" t="str">
        <x:v>VAR-25B3D9F9DC7737</x:v>
      </x:c>
      <x:c r="F1573" s="37" t="str">
        <x:v>MOD-C9799A01BF3028</x:v>
      </x:c>
      <x:c r="G1573" s="37" t="str">
        <x:v>Mintra 800 ml Transparent Water Bottle - with Straw Green | 800ml</x:v>
      </x:c>
      <x:c r="H1573" s="37" t="str">
        <x:v>المطبخ والأدوات المنزلية</x:v>
      </x:c>
      <x:c r="I1573" s="37" t="str">
        <x:v>زجاجات مياه ومشروبات</x:v>
      </x:c>
      <x:c r="J1573" s="37" t="str">
        <x:v>Mintra</x:v>
      </x:c>
      <x:c r="K1573" s="37" t="str">
        <x:v>800 ml Transparent Water Bottle - with Straw</x:v>
      </x:c>
      <x:c r="L1573" s="37" t="str">
        <x:v>Green</x:v>
      </x:c>
      <x:c r="M1573" s="37"/>
      <x:c r="N1573" s="37"/>
      <x:c r="O1573" s="37" t="str">
        <x:v>green</x:v>
      </x:c>
      <x:c r="P1573" s="37" t="str">
        <x:v>07938</x:v>
      </x:c>
      <x:c r="Q1573" s="37"/>
      <x:c r="R1573" s="37" t="str">
        <x:v>EG-063</x:v>
      </x:c>
      <x:c r="S1573" s="37" t="str">
        <x:v>Mintra</x:v>
      </x:c>
      <x:c r="T1573" s="37" t="str">
        <x:v>A</x:v>
      </x:c>
      <x:c r="U1573" s="37"/>
      <x:c r="V1573" s="37"/>
      <x:c r="W1573" s="37" t="str">
        <x:v>https://mintra.eg/products/sports-water-bottle-with-straw-800-ml-%D8%B2%D8%AC%D8%A7%D8%AC%D8%A9-%D8%B2%D9%85%D8%B2%D9%85%D9%8A%D8%A9-%D9%85%D8%A7%D8%A1</x:v>
      </x:c>
      <x:c r="X1573" s="37" t="str">
        <x:v>تغذية منتجات</x:v>
      </x:c>
      <x:c r="Y1573" s="37"/>
      <x:c r="Z1573" s="37"/>
      <x:c r="AA1573" s="37"/>
      <x:c r="AB1573" s="37"/>
      <x:c r="AC1573" s="37"/>
      <x:c r="AD1573" s="37"/>
      <x:c r="AE1573" s="37"/>
      <x:c r="AF1573" s="56"/>
      <x:c r="AG1573" s="56"/>
      <x:c r="AH1573" s="56"/>
      <x:c r="AI1573" s="58"/>
      <x:c r="AJ1573" s="56"/>
      <x:c r="AK1573" s="56"/>
      <x:c r="AL1573" s="56"/>
      <x:c r="AM1573" s="56"/>
      <x:c r="AN1573" s="56"/>
      <x:c r="AO1573" s="56" t="str">
        <x:f>IF(OR(AF1573="",AD1573=""),"",AF1573*AD1573+IF(AG1573="",0,AG1573)+IF(AH1573="",0,AH1573)+IF(AJ1573="",0,AJ1573)+IF(AK1573="",0,AK1573)+IF(AL1573="",0,AL1573)+IF(AM1573="",0,AM1573))</x:f>
      </x:c>
      <x:c r="AP1573" s="56"/>
      <x:c r="AQ1573" s="56" t="str">
        <x:f>IF(OR(AO1573="",AP1573=""),"",AO1573-AP1573)</x:f>
      </x:c>
      <x:c r="AR1573" s="58" t="str">
        <x:f>IF(OR(AP1573="",AP1573=0,AQ1573=""),"",AQ1573/AP1573)</x:f>
      </x:c>
      <x:c r="AS1573" s="58"/>
      <x:c r="AT1573" s="37"/>
      <x:c r="AU1573" s="37"/>
      <x:c r="AV1573" s="37"/>
      <x:c r="AW1573" s="56"/>
      <x:c r="AX1573" s="56"/>
      <x:c r="AY1573" s="37"/>
      <x:c r="AZ1573" s="37"/>
      <x:c r="BA1573" s="37"/>
      <x:c r="BB1573" s="37"/>
      <x:c r="BC1573" s="37"/>
      <x:c r="BD1573" s="60"/>
      <x:c r="BE1573" s="60"/>
      <x:c r="BF1573" s="37"/>
      <x:c r="BG1573" s="37"/>
      <x:c r="BH1573" s="37" t="str">
        <x:v>https://mintra.eg/products/sports-water-bottle-with-straw-800-ml-%D8%B2%D8%AC%D8%A7%D8%AC%D8%A9-%D8%B2%D9%85%D8%B2%D9%85%D9%8A%D8%A9-%D9%85%D8%A7%D8%A1</x:v>
      </x:c>
      <x:c r="BI1573" s="37"/>
      <x:c r="BJ1573" s="37" t="str">
        <x:v>لم يبدأ</x:v>
      </x:c>
      <x:c r="BK1573" s="60" t="n">
        <x:v>46233</x:v>
      </x:c>
      <x:c r="BL1573" s="60"/>
      <x:c r="BM1573" s="60"/>
      <x:c r="BN1573" s="62" t="str">
        <x:f>IF(BM1573="","",(NOW()-BM1573)*24)</x:f>
      </x:c>
      <x:c r="BO1573" s="37" t="str">
        <x:f>IF(BM1573="","لم يُرصد",IF(BT1573&lt;&gt;TRUE,"غير نشط",IF(BP1573="فشل","فشل حالي",IF(BN1573&lt;=12,"حديث",IF(BN1573&lt;=24,"متأخر","قديم")))))</x:f>
        <x:v>لم يُرصد</x:v>
      </x:c>
      <x:c r="BP1573" s="37" t="str">
        <x:v>بانتظار رصد التقسيط</x:v>
      </x:c>
      <x:c r="BQ1573" s="37" t="n">
        <x:v>0</x:v>
      </x:c>
      <x:c r="BR1573" s="37"/>
      <x:c r="BS1573" s="37"/>
      <x:c r="BT1573" s="54" t="b">
        <x:v>1</x:v>
      </x:c>
      <x:c r="BU1573" s="37" t="str">
        <x:v>مهمة جاهزة لأول رصد</x:v>
      </x:c>
      <x:c r="BV1573" s="37" t="str">
        <x:v>800 ml Transparent Water Bottle - with Straw — Green</x:v>
      </x:c>
      <x:c r="BW157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3" s="60" t="n">
        <x:v>46233</x:v>
      </x:c>
      <x:c r="BY1573" s="60" t="n">
        <x:v>46233</x:v>
      </x:c>
    </x:row>
    <x:row r="1574">
      <x:c r="A1574" s="37" t="str">
        <x:v>مهمة جمع أولية</x:v>
      </x:c>
      <x:c r="B1574" s="37" t="str">
        <x:v>INSTTASK-3FD5C6A742D6</x:v>
      </x:c>
      <x:c r="C1574" s="37" t="str">
        <x:v>VAR-193D1F69827F32|EG-063|STORE|PENDING</x:v>
      </x:c>
      <x:c r="D1574" s="37" t="str">
        <x:v>VAR-193D1F69827F32|EG-063|STORE</x:v>
      </x:c>
      <x:c r="E1574" s="37" t="str">
        <x:v>VAR-193D1F69827F32</x:v>
      </x:c>
      <x:c r="F1574" s="37" t="str">
        <x:v>MOD-C9799A01BF3028</x:v>
      </x:c>
      <x:c r="G1574" s="37" t="str">
        <x:v>Mintra 800 ml Transparent Water Bottle - with Straw Grey x Blue | 800ml | blue / grey</x:v>
      </x:c>
      <x:c r="H1574" s="37" t="str">
        <x:v>المطبخ والأدوات المنزلية</x:v>
      </x:c>
      <x:c r="I1574" s="37" t="str">
        <x:v>زجاجات مياه ومشروبات</x:v>
      </x:c>
      <x:c r="J1574" s="37" t="str">
        <x:v>Mintra</x:v>
      </x:c>
      <x:c r="K1574" s="37" t="str">
        <x:v>800 ml Transparent Water Bottle - with Straw</x:v>
      </x:c>
      <x:c r="L1574" s="37" t="str">
        <x:v>Grey x Blue</x:v>
      </x:c>
      <x:c r="M1574" s="37"/>
      <x:c r="N1574" s="37"/>
      <x:c r="O1574" s="37" t="str">
        <x:v>blue / grey</x:v>
      </x:c>
      <x:c r="P1574" s="37" t="str">
        <x:v>07989</x:v>
      </x:c>
      <x:c r="Q1574" s="37"/>
      <x:c r="R1574" s="37" t="str">
        <x:v>EG-063</x:v>
      </x:c>
      <x:c r="S1574" s="37" t="str">
        <x:v>Mintra</x:v>
      </x:c>
      <x:c r="T1574" s="37" t="str">
        <x:v>A</x:v>
      </x:c>
      <x:c r="U1574" s="37"/>
      <x:c r="V1574" s="37"/>
      <x:c r="W1574" s="37" t="str">
        <x:v>https://mintra.eg/products/sports-water-bottle-with-straw-800-ml-%D8%B2%D8%AC%D8%A7%D8%AC%D8%A9-%D8%B2%D9%85%D8%B2%D9%85%D9%8A%D8%A9-%D9%85%D8%A7%D8%A1</x:v>
      </x:c>
      <x:c r="X1574" s="37" t="str">
        <x:v>تغذية منتجات</x:v>
      </x:c>
      <x:c r="Y1574" s="37"/>
      <x:c r="Z1574" s="37"/>
      <x:c r="AA1574" s="37"/>
      <x:c r="AB1574" s="37"/>
      <x:c r="AC1574" s="37"/>
      <x:c r="AD1574" s="37"/>
      <x:c r="AE1574" s="37"/>
      <x:c r="AF1574" s="56"/>
      <x:c r="AG1574" s="56"/>
      <x:c r="AH1574" s="56"/>
      <x:c r="AI1574" s="58"/>
      <x:c r="AJ1574" s="56"/>
      <x:c r="AK1574" s="56"/>
      <x:c r="AL1574" s="56"/>
      <x:c r="AM1574" s="56"/>
      <x:c r="AN1574" s="56"/>
      <x:c r="AO1574" s="56" t="str">
        <x:f>IF(OR(AF1574="",AD1574=""),"",AF1574*AD1574+IF(AG1574="",0,AG1574)+IF(AH1574="",0,AH1574)+IF(AJ1574="",0,AJ1574)+IF(AK1574="",0,AK1574)+IF(AL1574="",0,AL1574)+IF(AM1574="",0,AM1574))</x:f>
      </x:c>
      <x:c r="AP1574" s="56"/>
      <x:c r="AQ1574" s="56" t="str">
        <x:f>IF(OR(AO1574="",AP1574=""),"",AO1574-AP1574)</x:f>
      </x:c>
      <x:c r="AR1574" s="58" t="str">
        <x:f>IF(OR(AP1574="",AP1574=0,AQ1574=""),"",AQ1574/AP1574)</x:f>
      </x:c>
      <x:c r="AS1574" s="58"/>
      <x:c r="AT1574" s="37"/>
      <x:c r="AU1574" s="37"/>
      <x:c r="AV1574" s="37"/>
      <x:c r="AW1574" s="56"/>
      <x:c r="AX1574" s="56"/>
      <x:c r="AY1574" s="37"/>
      <x:c r="AZ1574" s="37"/>
      <x:c r="BA1574" s="37"/>
      <x:c r="BB1574" s="37"/>
      <x:c r="BC1574" s="37"/>
      <x:c r="BD1574" s="60"/>
      <x:c r="BE1574" s="60"/>
      <x:c r="BF1574" s="37"/>
      <x:c r="BG1574" s="37"/>
      <x:c r="BH1574" s="37" t="str">
        <x:v>https://mintra.eg/products/sports-water-bottle-with-straw-800-ml-%D8%B2%D8%AC%D8%A7%D8%AC%D8%A9-%D8%B2%D9%85%D8%B2%D9%85%D9%8A%D8%A9-%D9%85%D8%A7%D8%A1</x:v>
      </x:c>
      <x:c r="BI1574" s="37"/>
      <x:c r="BJ1574" s="37" t="str">
        <x:v>لم يبدأ</x:v>
      </x:c>
      <x:c r="BK1574" s="60" t="n">
        <x:v>46233</x:v>
      </x:c>
      <x:c r="BL1574" s="60"/>
      <x:c r="BM1574" s="60"/>
      <x:c r="BN1574" s="62" t="str">
        <x:f>IF(BM1574="","",(NOW()-BM1574)*24)</x:f>
      </x:c>
      <x:c r="BO1574" s="37" t="str">
        <x:f>IF(BM1574="","لم يُرصد",IF(BT1574&lt;&gt;TRUE,"غير نشط",IF(BP1574="فشل","فشل حالي",IF(BN1574&lt;=12,"حديث",IF(BN1574&lt;=24,"متأخر","قديم")))))</x:f>
        <x:v>لم يُرصد</x:v>
      </x:c>
      <x:c r="BP1574" s="37" t="str">
        <x:v>بانتظار رصد التقسيط</x:v>
      </x:c>
      <x:c r="BQ1574" s="37" t="n">
        <x:v>0</x:v>
      </x:c>
      <x:c r="BR1574" s="37"/>
      <x:c r="BS1574" s="37"/>
      <x:c r="BT1574" s="54" t="b">
        <x:v>1</x:v>
      </x:c>
      <x:c r="BU1574" s="37" t="str">
        <x:v>مهمة جاهزة لأول رصد</x:v>
      </x:c>
      <x:c r="BV1574" s="37" t="str">
        <x:v>800 ml Transparent Water Bottle - with Straw — Grey x Blue</x:v>
      </x:c>
      <x:c r="BW157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4" s="60" t="n">
        <x:v>46233</x:v>
      </x:c>
      <x:c r="BY1574" s="60" t="n">
        <x:v>46233</x:v>
      </x:c>
    </x:row>
    <x:row r="1575">
      <x:c r="A1575" s="37" t="str">
        <x:v>مهمة جمع أولية</x:v>
      </x:c>
      <x:c r="B1575" s="37" t="str">
        <x:v>INSTTASK-AB81D69F1EC5</x:v>
      </x:c>
      <x:c r="C1575" s="37" t="str">
        <x:v>VAR-1AAEF0A445F20E|EG-063|STORE|PENDING</x:v>
      </x:c>
      <x:c r="D1575" s="37" t="str">
        <x:v>VAR-1AAEF0A445F20E|EG-063|STORE</x:v>
      </x:c>
      <x:c r="E1575" s="37" t="str">
        <x:v>VAR-1AAEF0A445F20E</x:v>
      </x:c>
      <x:c r="F1575" s="37" t="str">
        <x:v>MOD-C9799A01BF3028</x:v>
      </x:c>
      <x:c r="G1575" s="37" t="str">
        <x:v>Mintra 800 ml Transparent Water Bottle - with Straw Neon Yellow | 800ml | neon yellow / yellow</x:v>
      </x:c>
      <x:c r="H1575" s="37" t="str">
        <x:v>المطبخ والأدوات المنزلية</x:v>
      </x:c>
      <x:c r="I1575" s="37" t="str">
        <x:v>زجاجات مياه ومشروبات</x:v>
      </x:c>
      <x:c r="J1575" s="37" t="str">
        <x:v>Mintra</x:v>
      </x:c>
      <x:c r="K1575" s="37" t="str">
        <x:v>800 ml Transparent Water Bottle - with Straw</x:v>
      </x:c>
      <x:c r="L1575" s="37" t="str">
        <x:v>Neon Yellow</x:v>
      </x:c>
      <x:c r="M1575" s="37"/>
      <x:c r="N1575" s="37"/>
      <x:c r="O1575" s="37" t="str">
        <x:v>neon yellow / yellow</x:v>
      </x:c>
      <x:c r="P1575" s="37" t="str">
        <x:v>07942</x:v>
      </x:c>
      <x:c r="Q1575" s="37"/>
      <x:c r="R1575" s="37" t="str">
        <x:v>EG-063</x:v>
      </x:c>
      <x:c r="S1575" s="37" t="str">
        <x:v>Mintra</x:v>
      </x:c>
      <x:c r="T1575" s="37" t="str">
        <x:v>A</x:v>
      </x:c>
      <x:c r="U1575" s="37"/>
      <x:c r="V1575" s="37"/>
      <x:c r="W1575" s="37" t="str">
        <x:v>https://mintra.eg/products/sports-water-bottle-with-straw-800-ml-%D8%B2%D8%AC%D8%A7%D8%AC%D8%A9-%D8%B2%D9%85%D8%B2%D9%85%D9%8A%D8%A9-%D9%85%D8%A7%D8%A1</x:v>
      </x:c>
      <x:c r="X1575" s="37" t="str">
        <x:v>تغذية منتجات</x:v>
      </x:c>
      <x:c r="Y1575" s="37"/>
      <x:c r="Z1575" s="37"/>
      <x:c r="AA1575" s="37"/>
      <x:c r="AB1575" s="37"/>
      <x:c r="AC1575" s="37"/>
      <x:c r="AD1575" s="37"/>
      <x:c r="AE1575" s="37"/>
      <x:c r="AF1575" s="56"/>
      <x:c r="AG1575" s="56"/>
      <x:c r="AH1575" s="56"/>
      <x:c r="AI1575" s="58"/>
      <x:c r="AJ1575" s="56"/>
      <x:c r="AK1575" s="56"/>
      <x:c r="AL1575" s="56"/>
      <x:c r="AM1575" s="56"/>
      <x:c r="AN1575" s="56"/>
      <x:c r="AO1575" s="56" t="str">
        <x:f>IF(OR(AF1575="",AD1575=""),"",AF1575*AD1575+IF(AG1575="",0,AG1575)+IF(AH1575="",0,AH1575)+IF(AJ1575="",0,AJ1575)+IF(AK1575="",0,AK1575)+IF(AL1575="",0,AL1575)+IF(AM1575="",0,AM1575))</x:f>
      </x:c>
      <x:c r="AP1575" s="56"/>
      <x:c r="AQ1575" s="56" t="str">
        <x:f>IF(OR(AO1575="",AP1575=""),"",AO1575-AP1575)</x:f>
      </x:c>
      <x:c r="AR1575" s="58" t="str">
        <x:f>IF(OR(AP1575="",AP1575=0,AQ1575=""),"",AQ1575/AP1575)</x:f>
      </x:c>
      <x:c r="AS1575" s="58"/>
      <x:c r="AT1575" s="37"/>
      <x:c r="AU1575" s="37"/>
      <x:c r="AV1575" s="37"/>
      <x:c r="AW1575" s="56"/>
      <x:c r="AX1575" s="56"/>
      <x:c r="AY1575" s="37"/>
      <x:c r="AZ1575" s="37"/>
      <x:c r="BA1575" s="37"/>
      <x:c r="BB1575" s="37"/>
      <x:c r="BC1575" s="37"/>
      <x:c r="BD1575" s="60"/>
      <x:c r="BE1575" s="60"/>
      <x:c r="BF1575" s="37"/>
      <x:c r="BG1575" s="37"/>
      <x:c r="BH1575" s="37" t="str">
        <x:v>https://mintra.eg/products/sports-water-bottle-with-straw-800-ml-%D8%B2%D8%AC%D8%A7%D8%AC%D8%A9-%D8%B2%D9%85%D8%B2%D9%85%D9%8A%D8%A9-%D9%85%D8%A7%D8%A1</x:v>
      </x:c>
      <x:c r="BI1575" s="37"/>
      <x:c r="BJ1575" s="37" t="str">
        <x:v>لم يبدأ</x:v>
      </x:c>
      <x:c r="BK1575" s="60" t="n">
        <x:v>46233</x:v>
      </x:c>
      <x:c r="BL1575" s="60"/>
      <x:c r="BM1575" s="60"/>
      <x:c r="BN1575" s="62" t="str">
        <x:f>IF(BM1575="","",(NOW()-BM1575)*24)</x:f>
      </x:c>
      <x:c r="BO1575" s="37" t="str">
        <x:f>IF(BM1575="","لم يُرصد",IF(BT1575&lt;&gt;TRUE,"غير نشط",IF(BP1575="فشل","فشل حالي",IF(BN1575&lt;=12,"حديث",IF(BN1575&lt;=24,"متأخر","قديم")))))</x:f>
        <x:v>لم يُرصد</x:v>
      </x:c>
      <x:c r="BP1575" s="37" t="str">
        <x:v>بانتظار رصد التقسيط</x:v>
      </x:c>
      <x:c r="BQ1575" s="37" t="n">
        <x:v>0</x:v>
      </x:c>
      <x:c r="BR1575" s="37"/>
      <x:c r="BS1575" s="37"/>
      <x:c r="BT1575" s="54" t="b">
        <x:v>1</x:v>
      </x:c>
      <x:c r="BU1575" s="37" t="str">
        <x:v>مهمة جاهزة لأول رصد</x:v>
      </x:c>
      <x:c r="BV1575" s="37" t="str">
        <x:v>800 ml Transparent Water Bottle - with Straw — Neon Yellow</x:v>
      </x:c>
      <x:c r="BW157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5" s="60" t="n">
        <x:v>46233</x:v>
      </x:c>
      <x:c r="BY1575" s="60" t="n">
        <x:v>46233</x:v>
      </x:c>
    </x:row>
    <x:row r="1576">
      <x:c r="A1576" s="37" t="str">
        <x:v>مهمة جمع أولية</x:v>
      </x:c>
      <x:c r="B1576" s="37" t="str">
        <x:v>INSTTASK-5F0E099275FC</x:v>
      </x:c>
      <x:c r="C1576" s="37" t="str">
        <x:v>VAR-06248AB12E9D21|EG-063|STORE|PENDING</x:v>
      </x:c>
      <x:c r="D1576" s="37" t="str">
        <x:v>VAR-06248AB12E9D21|EG-063|STORE</x:v>
      </x:c>
      <x:c r="E1576" s="37" t="str">
        <x:v>VAR-06248AB12E9D21</x:v>
      </x:c>
      <x:c r="F1576" s="37" t="str">
        <x:v>MOD-C9799A01BF3028</x:v>
      </x:c>
      <x:c r="G1576" s="37" t="str">
        <x:v>Mintra 800 ml Transparent Water Bottle - with Straw Orange | 800ml</x:v>
      </x:c>
      <x:c r="H1576" s="37" t="str">
        <x:v>المطبخ والأدوات المنزلية</x:v>
      </x:c>
      <x:c r="I1576" s="37" t="str">
        <x:v>زجاجات مياه ومشروبات</x:v>
      </x:c>
      <x:c r="J1576" s="37" t="str">
        <x:v>Mintra</x:v>
      </x:c>
      <x:c r="K1576" s="37" t="str">
        <x:v>800 ml Transparent Water Bottle - with Straw</x:v>
      </x:c>
      <x:c r="L1576" s="37" t="str">
        <x:v>Orange</x:v>
      </x:c>
      <x:c r="M1576" s="37"/>
      <x:c r="N1576" s="37"/>
      <x:c r="O1576" s="37" t="str">
        <x:v>orange</x:v>
      </x:c>
      <x:c r="P1576" s="37" t="str">
        <x:v>07990</x:v>
      </x:c>
      <x:c r="Q1576" s="37"/>
      <x:c r="R1576" s="37" t="str">
        <x:v>EG-063</x:v>
      </x:c>
      <x:c r="S1576" s="37" t="str">
        <x:v>Mintra</x:v>
      </x:c>
      <x:c r="T1576" s="37" t="str">
        <x:v>A</x:v>
      </x:c>
      <x:c r="U1576" s="37"/>
      <x:c r="V1576" s="37"/>
      <x:c r="W1576" s="37" t="str">
        <x:v>https://mintra.eg/products/sports-water-bottle-with-straw-800-ml-%D8%B2%D8%AC%D8%A7%D8%AC%D8%A9-%D8%B2%D9%85%D8%B2%D9%85%D9%8A%D8%A9-%D9%85%D8%A7%D8%A1</x:v>
      </x:c>
      <x:c r="X1576" s="37" t="str">
        <x:v>تغذية منتجات</x:v>
      </x:c>
      <x:c r="Y1576" s="37"/>
      <x:c r="Z1576" s="37"/>
      <x:c r="AA1576" s="37"/>
      <x:c r="AB1576" s="37"/>
      <x:c r="AC1576" s="37"/>
      <x:c r="AD1576" s="37"/>
      <x:c r="AE1576" s="37"/>
      <x:c r="AF1576" s="56"/>
      <x:c r="AG1576" s="56"/>
      <x:c r="AH1576" s="56"/>
      <x:c r="AI1576" s="58"/>
      <x:c r="AJ1576" s="56"/>
      <x:c r="AK1576" s="56"/>
      <x:c r="AL1576" s="56"/>
      <x:c r="AM1576" s="56"/>
      <x:c r="AN1576" s="56"/>
      <x:c r="AO1576" s="56" t="str">
        <x:f>IF(OR(AF1576="",AD1576=""),"",AF1576*AD1576+IF(AG1576="",0,AG1576)+IF(AH1576="",0,AH1576)+IF(AJ1576="",0,AJ1576)+IF(AK1576="",0,AK1576)+IF(AL1576="",0,AL1576)+IF(AM1576="",0,AM1576))</x:f>
      </x:c>
      <x:c r="AP1576" s="56"/>
      <x:c r="AQ1576" s="56" t="str">
        <x:f>IF(OR(AO1576="",AP1576=""),"",AO1576-AP1576)</x:f>
      </x:c>
      <x:c r="AR1576" s="58" t="str">
        <x:f>IF(OR(AP1576="",AP1576=0,AQ1576=""),"",AQ1576/AP1576)</x:f>
      </x:c>
      <x:c r="AS1576" s="58"/>
      <x:c r="AT1576" s="37"/>
      <x:c r="AU1576" s="37"/>
      <x:c r="AV1576" s="37"/>
      <x:c r="AW1576" s="56"/>
      <x:c r="AX1576" s="56"/>
      <x:c r="AY1576" s="37"/>
      <x:c r="AZ1576" s="37"/>
      <x:c r="BA1576" s="37"/>
      <x:c r="BB1576" s="37"/>
      <x:c r="BC1576" s="37"/>
      <x:c r="BD1576" s="60"/>
      <x:c r="BE1576" s="60"/>
      <x:c r="BF1576" s="37"/>
      <x:c r="BG1576" s="37"/>
      <x:c r="BH1576" s="37" t="str">
        <x:v>https://mintra.eg/products/sports-water-bottle-with-straw-800-ml-%D8%B2%D8%AC%D8%A7%D8%AC%D8%A9-%D8%B2%D9%85%D8%B2%D9%85%D9%8A%D8%A9-%D9%85%D8%A7%D8%A1</x:v>
      </x:c>
      <x:c r="BI1576" s="37"/>
      <x:c r="BJ1576" s="37" t="str">
        <x:v>لم يبدأ</x:v>
      </x:c>
      <x:c r="BK1576" s="60" t="n">
        <x:v>46233</x:v>
      </x:c>
      <x:c r="BL1576" s="60"/>
      <x:c r="BM1576" s="60"/>
      <x:c r="BN1576" s="62" t="str">
        <x:f>IF(BM1576="","",(NOW()-BM1576)*24)</x:f>
      </x:c>
      <x:c r="BO1576" s="37" t="str">
        <x:f>IF(BM1576="","لم يُرصد",IF(BT1576&lt;&gt;TRUE,"غير نشط",IF(BP1576="فشل","فشل حالي",IF(BN1576&lt;=12,"حديث",IF(BN1576&lt;=24,"متأخر","قديم")))))</x:f>
        <x:v>لم يُرصد</x:v>
      </x:c>
      <x:c r="BP1576" s="37" t="str">
        <x:v>بانتظار رصد التقسيط</x:v>
      </x:c>
      <x:c r="BQ1576" s="37" t="n">
        <x:v>0</x:v>
      </x:c>
      <x:c r="BR1576" s="37"/>
      <x:c r="BS1576" s="37"/>
      <x:c r="BT1576" s="54" t="b">
        <x:v>1</x:v>
      </x:c>
      <x:c r="BU1576" s="37" t="str">
        <x:v>مهمة جاهزة لأول رصد</x:v>
      </x:c>
      <x:c r="BV1576" s="37" t="str">
        <x:v>800 ml Transparent Water Bottle - with Straw — Orange</x:v>
      </x:c>
      <x:c r="BW157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6" s="60" t="n">
        <x:v>46233</x:v>
      </x:c>
      <x:c r="BY1576" s="60" t="n">
        <x:v>46233</x:v>
      </x:c>
    </x:row>
    <x:row r="1577">
      <x:c r="A1577" s="37" t="str">
        <x:v>مهمة جمع أولية</x:v>
      </x:c>
      <x:c r="B1577" s="37" t="str">
        <x:v>INSTTASK-2519B1CEDF35</x:v>
      </x:c>
      <x:c r="C1577" s="37" t="str">
        <x:v>VAR-2E8CF8817750B2|EG-063|STORE|PENDING</x:v>
      </x:c>
      <x:c r="D1577" s="37" t="str">
        <x:v>VAR-2E8CF8817750B2|EG-063|STORE</x:v>
      </x:c>
      <x:c r="E1577" s="37" t="str">
        <x:v>VAR-2E8CF8817750B2</x:v>
      </x:c>
      <x:c r="F1577" s="37" t="str">
        <x:v>MOD-C9799A01BF3028</x:v>
      </x:c>
      <x:c r="G1577" s="37" t="str">
        <x:v>Mintra 800 ml Transparent Water Bottle - with Straw Pink | 800ml</x:v>
      </x:c>
      <x:c r="H1577" s="37" t="str">
        <x:v>المطبخ والأدوات المنزلية</x:v>
      </x:c>
      <x:c r="I1577" s="37" t="str">
        <x:v>زجاجات مياه ومشروبات</x:v>
      </x:c>
      <x:c r="J1577" s="37" t="str">
        <x:v>Mintra</x:v>
      </x:c>
      <x:c r="K1577" s="37" t="str">
        <x:v>800 ml Transparent Water Bottle - with Straw</x:v>
      </x:c>
      <x:c r="L1577" s="37" t="str">
        <x:v>Pink</x:v>
      </x:c>
      <x:c r="M1577" s="37"/>
      <x:c r="N1577" s="37"/>
      <x:c r="O1577" s="37" t="str">
        <x:v>pink</x:v>
      </x:c>
      <x:c r="P1577" s="37" t="str">
        <x:v>07939</x:v>
      </x:c>
      <x:c r="Q1577" s="37"/>
      <x:c r="R1577" s="37" t="str">
        <x:v>EG-063</x:v>
      </x:c>
      <x:c r="S1577" s="37" t="str">
        <x:v>Mintra</x:v>
      </x:c>
      <x:c r="T1577" s="37" t="str">
        <x:v>A</x:v>
      </x:c>
      <x:c r="U1577" s="37"/>
      <x:c r="V1577" s="37"/>
      <x:c r="W1577" s="37" t="str">
        <x:v>https://mintra.eg/products/sports-water-bottle-with-straw-800-ml-%D8%B2%D8%AC%D8%A7%D8%AC%D8%A9-%D8%B2%D9%85%D8%B2%D9%85%D9%8A%D8%A9-%D9%85%D8%A7%D8%A1</x:v>
      </x:c>
      <x:c r="X1577" s="37" t="str">
        <x:v>تغذية منتجات</x:v>
      </x:c>
      <x:c r="Y1577" s="37"/>
      <x:c r="Z1577" s="37"/>
      <x:c r="AA1577" s="37"/>
      <x:c r="AB1577" s="37"/>
      <x:c r="AC1577" s="37"/>
      <x:c r="AD1577" s="37"/>
      <x:c r="AE1577" s="37"/>
      <x:c r="AF1577" s="56"/>
      <x:c r="AG1577" s="56"/>
      <x:c r="AH1577" s="56"/>
      <x:c r="AI1577" s="58"/>
      <x:c r="AJ1577" s="56"/>
      <x:c r="AK1577" s="56"/>
      <x:c r="AL1577" s="56"/>
      <x:c r="AM1577" s="56"/>
      <x:c r="AN1577" s="56"/>
      <x:c r="AO1577" s="56" t="str">
        <x:f>IF(OR(AF1577="",AD1577=""),"",AF1577*AD1577+IF(AG1577="",0,AG1577)+IF(AH1577="",0,AH1577)+IF(AJ1577="",0,AJ1577)+IF(AK1577="",0,AK1577)+IF(AL1577="",0,AL1577)+IF(AM1577="",0,AM1577))</x:f>
      </x:c>
      <x:c r="AP1577" s="56"/>
      <x:c r="AQ1577" s="56" t="str">
        <x:f>IF(OR(AO1577="",AP1577=""),"",AO1577-AP1577)</x:f>
      </x:c>
      <x:c r="AR1577" s="58" t="str">
        <x:f>IF(OR(AP1577="",AP1577=0,AQ1577=""),"",AQ1577/AP1577)</x:f>
      </x:c>
      <x:c r="AS1577" s="58"/>
      <x:c r="AT1577" s="37"/>
      <x:c r="AU1577" s="37"/>
      <x:c r="AV1577" s="37"/>
      <x:c r="AW1577" s="56"/>
      <x:c r="AX1577" s="56"/>
      <x:c r="AY1577" s="37"/>
      <x:c r="AZ1577" s="37"/>
      <x:c r="BA1577" s="37"/>
      <x:c r="BB1577" s="37"/>
      <x:c r="BC1577" s="37"/>
      <x:c r="BD1577" s="60"/>
      <x:c r="BE1577" s="60"/>
      <x:c r="BF1577" s="37"/>
      <x:c r="BG1577" s="37"/>
      <x:c r="BH1577" s="37" t="str">
        <x:v>https://mintra.eg/products/sports-water-bottle-with-straw-800-ml-%D8%B2%D8%AC%D8%A7%D8%AC%D8%A9-%D8%B2%D9%85%D8%B2%D9%85%D9%8A%D8%A9-%D9%85%D8%A7%D8%A1</x:v>
      </x:c>
      <x:c r="BI1577" s="37"/>
      <x:c r="BJ1577" s="37" t="str">
        <x:v>لم يبدأ</x:v>
      </x:c>
      <x:c r="BK1577" s="60" t="n">
        <x:v>46233</x:v>
      </x:c>
      <x:c r="BL1577" s="60"/>
      <x:c r="BM1577" s="60"/>
      <x:c r="BN1577" s="62" t="str">
        <x:f>IF(BM1577="","",(NOW()-BM1577)*24)</x:f>
      </x:c>
      <x:c r="BO1577" s="37" t="str">
        <x:f>IF(BM1577="","لم يُرصد",IF(BT1577&lt;&gt;TRUE,"غير نشط",IF(BP1577="فشل","فشل حالي",IF(BN1577&lt;=12,"حديث",IF(BN1577&lt;=24,"متأخر","قديم")))))</x:f>
        <x:v>لم يُرصد</x:v>
      </x:c>
      <x:c r="BP1577" s="37" t="str">
        <x:v>بانتظار رصد التقسيط</x:v>
      </x:c>
      <x:c r="BQ1577" s="37" t="n">
        <x:v>0</x:v>
      </x:c>
      <x:c r="BR1577" s="37"/>
      <x:c r="BS1577" s="37"/>
      <x:c r="BT1577" s="54" t="b">
        <x:v>1</x:v>
      </x:c>
      <x:c r="BU1577" s="37" t="str">
        <x:v>مهمة جاهزة لأول رصد</x:v>
      </x:c>
      <x:c r="BV1577" s="37" t="str">
        <x:v>800 ml Transparent Water Bottle - with Straw — Pink</x:v>
      </x:c>
      <x:c r="BW157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7" s="60" t="n">
        <x:v>46233</x:v>
      </x:c>
      <x:c r="BY1577" s="60" t="n">
        <x:v>46233</x:v>
      </x:c>
    </x:row>
    <x:row r="1578">
      <x:c r="A1578" s="37" t="str">
        <x:v>مهمة جمع أولية</x:v>
      </x:c>
      <x:c r="B1578" s="37" t="str">
        <x:v>INSTTASK-BE015E4016A3</x:v>
      </x:c>
      <x:c r="C1578" s="37" t="str">
        <x:v>VAR-0C8F7773B2E338|EG-063|STORE|PENDING</x:v>
      </x:c>
      <x:c r="D1578" s="37" t="str">
        <x:v>VAR-0C8F7773B2E338|EG-063|STORE</x:v>
      </x:c>
      <x:c r="E1578" s="37" t="str">
        <x:v>VAR-0C8F7773B2E338</x:v>
      </x:c>
      <x:c r="F1578" s="37" t="str">
        <x:v>MOD-C9799A01BF3028</x:v>
      </x:c>
      <x:c r="G1578" s="37" t="str">
        <x:v>Mintra 800 ml Transparent Water Bottle - with Straw Purple | 800ml</x:v>
      </x:c>
      <x:c r="H1578" s="37" t="str">
        <x:v>المطبخ والأدوات المنزلية</x:v>
      </x:c>
      <x:c r="I1578" s="37" t="str">
        <x:v>زجاجات مياه ومشروبات</x:v>
      </x:c>
      <x:c r="J1578" s="37" t="str">
        <x:v>Mintra</x:v>
      </x:c>
      <x:c r="K1578" s="37" t="str">
        <x:v>800 ml Transparent Water Bottle - with Straw</x:v>
      </x:c>
      <x:c r="L1578" s="37" t="str">
        <x:v>Purple</x:v>
      </x:c>
      <x:c r="M1578" s="37"/>
      <x:c r="N1578" s="37"/>
      <x:c r="O1578" s="37" t="str">
        <x:v>purple</x:v>
      </x:c>
      <x:c r="P1578" s="37" t="str">
        <x:v>07933</x:v>
      </x:c>
      <x:c r="Q1578" s="37"/>
      <x:c r="R1578" s="37" t="str">
        <x:v>EG-063</x:v>
      </x:c>
      <x:c r="S1578" s="37" t="str">
        <x:v>Mintra</x:v>
      </x:c>
      <x:c r="T1578" s="37" t="str">
        <x:v>A</x:v>
      </x:c>
      <x:c r="U1578" s="37"/>
      <x:c r="V1578" s="37"/>
      <x:c r="W1578" s="37" t="str">
        <x:v>https://mintra.eg/products/sports-water-bottle-with-straw-800-ml-%D8%B2%D8%AC%D8%A7%D8%AC%D8%A9-%D8%B2%D9%85%D8%B2%D9%85%D9%8A%D8%A9-%D9%85%D8%A7%D8%A1</x:v>
      </x:c>
      <x:c r="X1578" s="37" t="str">
        <x:v>تغذية منتجات</x:v>
      </x:c>
      <x:c r="Y1578" s="37"/>
      <x:c r="Z1578" s="37"/>
      <x:c r="AA1578" s="37"/>
      <x:c r="AB1578" s="37"/>
      <x:c r="AC1578" s="37"/>
      <x:c r="AD1578" s="37"/>
      <x:c r="AE1578" s="37"/>
      <x:c r="AF1578" s="56"/>
      <x:c r="AG1578" s="56"/>
      <x:c r="AH1578" s="56"/>
      <x:c r="AI1578" s="58"/>
      <x:c r="AJ1578" s="56"/>
      <x:c r="AK1578" s="56"/>
      <x:c r="AL1578" s="56"/>
      <x:c r="AM1578" s="56"/>
      <x:c r="AN1578" s="56"/>
      <x:c r="AO1578" s="56" t="str">
        <x:f>IF(OR(AF1578="",AD1578=""),"",AF1578*AD1578+IF(AG1578="",0,AG1578)+IF(AH1578="",0,AH1578)+IF(AJ1578="",0,AJ1578)+IF(AK1578="",0,AK1578)+IF(AL1578="",0,AL1578)+IF(AM1578="",0,AM1578))</x:f>
      </x:c>
      <x:c r="AP1578" s="56"/>
      <x:c r="AQ1578" s="56" t="str">
        <x:f>IF(OR(AO1578="",AP1578=""),"",AO1578-AP1578)</x:f>
      </x:c>
      <x:c r="AR1578" s="58" t="str">
        <x:f>IF(OR(AP1578="",AP1578=0,AQ1578=""),"",AQ1578/AP1578)</x:f>
      </x:c>
      <x:c r="AS1578" s="58"/>
      <x:c r="AT1578" s="37"/>
      <x:c r="AU1578" s="37"/>
      <x:c r="AV1578" s="37"/>
      <x:c r="AW1578" s="56"/>
      <x:c r="AX1578" s="56"/>
      <x:c r="AY1578" s="37"/>
      <x:c r="AZ1578" s="37"/>
      <x:c r="BA1578" s="37"/>
      <x:c r="BB1578" s="37"/>
      <x:c r="BC1578" s="37"/>
      <x:c r="BD1578" s="60"/>
      <x:c r="BE1578" s="60"/>
      <x:c r="BF1578" s="37"/>
      <x:c r="BG1578" s="37"/>
      <x:c r="BH1578" s="37" t="str">
        <x:v>https://mintra.eg/products/sports-water-bottle-with-straw-800-ml-%D8%B2%D8%AC%D8%A7%D8%AC%D8%A9-%D8%B2%D9%85%D8%B2%D9%85%D9%8A%D8%A9-%D9%85%D8%A7%D8%A1</x:v>
      </x:c>
      <x:c r="BI1578" s="37"/>
      <x:c r="BJ1578" s="37" t="str">
        <x:v>لم يبدأ</x:v>
      </x:c>
      <x:c r="BK1578" s="60" t="n">
        <x:v>46233</x:v>
      </x:c>
      <x:c r="BL1578" s="60"/>
      <x:c r="BM1578" s="60"/>
      <x:c r="BN1578" s="62" t="str">
        <x:f>IF(BM1578="","",(NOW()-BM1578)*24)</x:f>
      </x:c>
      <x:c r="BO1578" s="37" t="str">
        <x:f>IF(BM1578="","لم يُرصد",IF(BT1578&lt;&gt;TRUE,"غير نشط",IF(BP1578="فشل","فشل حالي",IF(BN1578&lt;=12,"حديث",IF(BN1578&lt;=24,"متأخر","قديم")))))</x:f>
        <x:v>لم يُرصد</x:v>
      </x:c>
      <x:c r="BP1578" s="37" t="str">
        <x:v>بانتظار رصد التقسيط</x:v>
      </x:c>
      <x:c r="BQ1578" s="37" t="n">
        <x:v>0</x:v>
      </x:c>
      <x:c r="BR1578" s="37"/>
      <x:c r="BS1578" s="37"/>
      <x:c r="BT1578" s="54" t="b">
        <x:v>1</x:v>
      </x:c>
      <x:c r="BU1578" s="37" t="str">
        <x:v>مهمة جاهزة لأول رصد</x:v>
      </x:c>
      <x:c r="BV1578" s="37" t="str">
        <x:v>800 ml Transparent Water Bottle - with Straw — Purple</x:v>
      </x:c>
      <x:c r="BW157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8" s="60" t="n">
        <x:v>46233</x:v>
      </x:c>
      <x:c r="BY1578" s="60" t="n">
        <x:v>46233</x:v>
      </x:c>
    </x:row>
    <x:row r="1579">
      <x:c r="A1579" s="37" t="str">
        <x:v>مهمة جمع أولية</x:v>
      </x:c>
      <x:c r="B1579" s="37" t="str">
        <x:v>INSTTASK-F5B6B91ADB83</x:v>
      </x:c>
      <x:c r="C1579" s="37" t="str">
        <x:v>VAR-285C91D4098C4C|EG-063|STORE|PENDING</x:v>
      </x:c>
      <x:c r="D1579" s="37" t="str">
        <x:v>VAR-285C91D4098C4C|EG-063|STORE</x:v>
      </x:c>
      <x:c r="E1579" s="37" t="str">
        <x:v>VAR-285C91D4098C4C</x:v>
      </x:c>
      <x:c r="F1579" s="37" t="str">
        <x:v>MOD-C9799A01BF3028</x:v>
      </x:c>
      <x:c r="G1579" s="37" t="str">
        <x:v>Mintra 800 ml Transparent Water Bottle - with Straw Turquoise | 800ml</x:v>
      </x:c>
      <x:c r="H1579" s="37" t="str">
        <x:v>المطبخ والأدوات المنزلية</x:v>
      </x:c>
      <x:c r="I1579" s="37" t="str">
        <x:v>زجاجات مياه ومشروبات</x:v>
      </x:c>
      <x:c r="J1579" s="37" t="str">
        <x:v>Mintra</x:v>
      </x:c>
      <x:c r="K1579" s="37" t="str">
        <x:v>800 ml Transparent Water Bottle - with Straw</x:v>
      </x:c>
      <x:c r="L1579" s="37" t="str">
        <x:v>Turquoise</x:v>
      </x:c>
      <x:c r="M1579" s="37"/>
      <x:c r="N1579" s="37"/>
      <x:c r="O1579" s="37" t="str">
        <x:v>turquoise</x:v>
      </x:c>
      <x:c r="P1579" s="37" t="str">
        <x:v>07935</x:v>
      </x:c>
      <x:c r="Q1579" s="37"/>
      <x:c r="R1579" s="37" t="str">
        <x:v>EG-063</x:v>
      </x:c>
      <x:c r="S1579" s="37" t="str">
        <x:v>Mintra</x:v>
      </x:c>
      <x:c r="T1579" s="37" t="str">
        <x:v>A</x:v>
      </x:c>
      <x:c r="U1579" s="37"/>
      <x:c r="V1579" s="37"/>
      <x:c r="W1579" s="37" t="str">
        <x:v>https://mintra.eg/products/sports-water-bottle-with-straw-800-ml-%D8%B2%D8%AC%D8%A7%D8%AC%D8%A9-%D8%B2%D9%85%D8%B2%D9%85%D9%8A%D8%A9-%D9%85%D8%A7%D8%A1</x:v>
      </x:c>
      <x:c r="X1579" s="37" t="str">
        <x:v>تغذية منتجات</x:v>
      </x:c>
      <x:c r="Y1579" s="37"/>
      <x:c r="Z1579" s="37"/>
      <x:c r="AA1579" s="37"/>
      <x:c r="AB1579" s="37"/>
      <x:c r="AC1579" s="37"/>
      <x:c r="AD1579" s="37"/>
      <x:c r="AE1579" s="37"/>
      <x:c r="AF1579" s="56"/>
      <x:c r="AG1579" s="56"/>
      <x:c r="AH1579" s="56"/>
      <x:c r="AI1579" s="58"/>
      <x:c r="AJ1579" s="56"/>
      <x:c r="AK1579" s="56"/>
      <x:c r="AL1579" s="56"/>
      <x:c r="AM1579" s="56"/>
      <x:c r="AN1579" s="56"/>
      <x:c r="AO1579" s="56" t="str">
        <x:f>IF(OR(AF1579="",AD1579=""),"",AF1579*AD1579+IF(AG1579="",0,AG1579)+IF(AH1579="",0,AH1579)+IF(AJ1579="",0,AJ1579)+IF(AK1579="",0,AK1579)+IF(AL1579="",0,AL1579)+IF(AM1579="",0,AM1579))</x:f>
      </x:c>
      <x:c r="AP1579" s="56"/>
      <x:c r="AQ1579" s="56" t="str">
        <x:f>IF(OR(AO1579="",AP1579=""),"",AO1579-AP1579)</x:f>
      </x:c>
      <x:c r="AR1579" s="58" t="str">
        <x:f>IF(OR(AP1579="",AP1579=0,AQ1579=""),"",AQ1579/AP1579)</x:f>
      </x:c>
      <x:c r="AS1579" s="58"/>
      <x:c r="AT1579" s="37"/>
      <x:c r="AU1579" s="37"/>
      <x:c r="AV1579" s="37"/>
      <x:c r="AW1579" s="56"/>
      <x:c r="AX1579" s="56"/>
      <x:c r="AY1579" s="37"/>
      <x:c r="AZ1579" s="37"/>
      <x:c r="BA1579" s="37"/>
      <x:c r="BB1579" s="37"/>
      <x:c r="BC1579" s="37"/>
      <x:c r="BD1579" s="60"/>
      <x:c r="BE1579" s="60"/>
      <x:c r="BF1579" s="37"/>
      <x:c r="BG1579" s="37"/>
      <x:c r="BH1579" s="37" t="str">
        <x:v>https://mintra.eg/products/sports-water-bottle-with-straw-800-ml-%D8%B2%D8%AC%D8%A7%D8%AC%D8%A9-%D8%B2%D9%85%D8%B2%D9%85%D9%8A%D8%A9-%D9%85%D8%A7%D8%A1</x:v>
      </x:c>
      <x:c r="BI1579" s="37"/>
      <x:c r="BJ1579" s="37" t="str">
        <x:v>لم يبدأ</x:v>
      </x:c>
      <x:c r="BK1579" s="60" t="n">
        <x:v>46233</x:v>
      </x:c>
      <x:c r="BL1579" s="60"/>
      <x:c r="BM1579" s="60"/>
      <x:c r="BN1579" s="62" t="str">
        <x:f>IF(BM1579="","",(NOW()-BM1579)*24)</x:f>
      </x:c>
      <x:c r="BO1579" s="37" t="str">
        <x:f>IF(BM1579="","لم يُرصد",IF(BT1579&lt;&gt;TRUE,"غير نشط",IF(BP1579="فشل","فشل حالي",IF(BN1579&lt;=12,"حديث",IF(BN1579&lt;=24,"متأخر","قديم")))))</x:f>
        <x:v>لم يُرصد</x:v>
      </x:c>
      <x:c r="BP1579" s="37" t="str">
        <x:v>بانتظار رصد التقسيط</x:v>
      </x:c>
      <x:c r="BQ1579" s="37" t="n">
        <x:v>0</x:v>
      </x:c>
      <x:c r="BR1579" s="37"/>
      <x:c r="BS1579" s="37"/>
      <x:c r="BT1579" s="54" t="b">
        <x:v>1</x:v>
      </x:c>
      <x:c r="BU1579" s="37" t="str">
        <x:v>مهمة جاهزة لأول رصد</x:v>
      </x:c>
      <x:c r="BV1579" s="37" t="str">
        <x:v>800 ml Transparent Water Bottle - with Straw — Turquoise</x:v>
      </x:c>
      <x:c r="BW157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79" s="60" t="n">
        <x:v>46233</x:v>
      </x:c>
      <x:c r="BY1579" s="60" t="n">
        <x:v>46233</x:v>
      </x:c>
    </x:row>
    <x:row r="1580">
      <x:c r="A1580" s="37" t="str">
        <x:v>مهمة جمع أولية</x:v>
      </x:c>
      <x:c r="B1580" s="37" t="str">
        <x:v>INSTTASK-B192CB00C5DD</x:v>
      </x:c>
      <x:c r="C1580" s="37" t="str">
        <x:v>VAR-25919F3CA746A4|EG-063|STORE|PENDING</x:v>
      </x:c>
      <x:c r="D1580" s="37" t="str">
        <x:v>VAR-25919F3CA746A4|EG-063|STORE</x:v>
      </x:c>
      <x:c r="E1580" s="37" t="str">
        <x:v>VAR-25919F3CA746A4</x:v>
      </x:c>
      <x:c r="F1580" s="37" t="str">
        <x:v>MOD-C9799A01BF3028</x:v>
      </x:c>
      <x:c r="G1580" s="37" t="str">
        <x:v>Mintra 800 ml Transparent Water Bottle - with Straw Watermelon | 800ml</x:v>
      </x:c>
      <x:c r="H1580" s="37" t="str">
        <x:v>المطبخ والأدوات المنزلية</x:v>
      </x:c>
      <x:c r="I1580" s="37" t="str">
        <x:v>زجاجات مياه ومشروبات</x:v>
      </x:c>
      <x:c r="J1580" s="37" t="str">
        <x:v>Mintra</x:v>
      </x:c>
      <x:c r="K1580" s="37" t="str">
        <x:v>800 ml Transparent Water Bottle - with Straw</x:v>
      </x:c>
      <x:c r="L1580" s="37" t="str">
        <x:v>Watermelon</x:v>
      </x:c>
      <x:c r="M1580" s="37"/>
      <x:c r="N1580" s="37"/>
      <x:c r="O1580" s="37" t="str">
        <x:v>watermelon</x:v>
      </x:c>
      <x:c r="P1580" s="37" t="str">
        <x:v>07934</x:v>
      </x:c>
      <x:c r="Q1580" s="37"/>
      <x:c r="R1580" s="37" t="str">
        <x:v>EG-063</x:v>
      </x:c>
      <x:c r="S1580" s="37" t="str">
        <x:v>Mintra</x:v>
      </x:c>
      <x:c r="T1580" s="37" t="str">
        <x:v>A</x:v>
      </x:c>
      <x:c r="U1580" s="37"/>
      <x:c r="V1580" s="37"/>
      <x:c r="W1580" s="37" t="str">
        <x:v>https://mintra.eg/products/sports-water-bottle-with-straw-800-ml-%D8%B2%D8%AC%D8%A7%D8%AC%D8%A9-%D8%B2%D9%85%D8%B2%D9%85%D9%8A%D8%A9-%D9%85%D8%A7%D8%A1</x:v>
      </x:c>
      <x:c r="X1580" s="37" t="str">
        <x:v>تغذية منتجات</x:v>
      </x:c>
      <x:c r="Y1580" s="37"/>
      <x:c r="Z1580" s="37"/>
      <x:c r="AA1580" s="37"/>
      <x:c r="AB1580" s="37"/>
      <x:c r="AC1580" s="37"/>
      <x:c r="AD1580" s="37"/>
      <x:c r="AE1580" s="37"/>
      <x:c r="AF1580" s="56"/>
      <x:c r="AG1580" s="56"/>
      <x:c r="AH1580" s="56"/>
      <x:c r="AI1580" s="58"/>
      <x:c r="AJ1580" s="56"/>
      <x:c r="AK1580" s="56"/>
      <x:c r="AL1580" s="56"/>
      <x:c r="AM1580" s="56"/>
      <x:c r="AN1580" s="56"/>
      <x:c r="AO1580" s="56" t="str">
        <x:f>IF(OR(AF1580="",AD1580=""),"",AF1580*AD1580+IF(AG1580="",0,AG1580)+IF(AH1580="",0,AH1580)+IF(AJ1580="",0,AJ1580)+IF(AK1580="",0,AK1580)+IF(AL1580="",0,AL1580)+IF(AM1580="",0,AM1580))</x:f>
      </x:c>
      <x:c r="AP1580" s="56"/>
      <x:c r="AQ1580" s="56" t="str">
        <x:f>IF(OR(AO1580="",AP1580=""),"",AO1580-AP1580)</x:f>
      </x:c>
      <x:c r="AR1580" s="58" t="str">
        <x:f>IF(OR(AP1580="",AP1580=0,AQ1580=""),"",AQ1580/AP1580)</x:f>
      </x:c>
      <x:c r="AS1580" s="58"/>
      <x:c r="AT1580" s="37"/>
      <x:c r="AU1580" s="37"/>
      <x:c r="AV1580" s="37"/>
      <x:c r="AW1580" s="56"/>
      <x:c r="AX1580" s="56"/>
      <x:c r="AY1580" s="37"/>
      <x:c r="AZ1580" s="37"/>
      <x:c r="BA1580" s="37"/>
      <x:c r="BB1580" s="37"/>
      <x:c r="BC1580" s="37"/>
      <x:c r="BD1580" s="60"/>
      <x:c r="BE1580" s="60"/>
      <x:c r="BF1580" s="37"/>
      <x:c r="BG1580" s="37"/>
      <x:c r="BH1580" s="37" t="str">
        <x:v>https://mintra.eg/products/sports-water-bottle-with-straw-800-ml-%D8%B2%D8%AC%D8%A7%D8%AC%D8%A9-%D8%B2%D9%85%D8%B2%D9%85%D9%8A%D8%A9-%D9%85%D8%A7%D8%A1</x:v>
      </x:c>
      <x:c r="BI1580" s="37"/>
      <x:c r="BJ1580" s="37" t="str">
        <x:v>لم يبدأ</x:v>
      </x:c>
      <x:c r="BK1580" s="60" t="n">
        <x:v>46233</x:v>
      </x:c>
      <x:c r="BL1580" s="60"/>
      <x:c r="BM1580" s="60"/>
      <x:c r="BN1580" s="62" t="str">
        <x:f>IF(BM1580="","",(NOW()-BM1580)*24)</x:f>
      </x:c>
      <x:c r="BO1580" s="37" t="str">
        <x:f>IF(BM1580="","لم يُرصد",IF(BT1580&lt;&gt;TRUE,"غير نشط",IF(BP1580="فشل","فشل حالي",IF(BN1580&lt;=12,"حديث",IF(BN1580&lt;=24,"متأخر","قديم")))))</x:f>
        <x:v>لم يُرصد</x:v>
      </x:c>
      <x:c r="BP1580" s="37" t="str">
        <x:v>بانتظار رصد التقسيط</x:v>
      </x:c>
      <x:c r="BQ1580" s="37" t="n">
        <x:v>0</x:v>
      </x:c>
      <x:c r="BR1580" s="37"/>
      <x:c r="BS1580" s="37"/>
      <x:c r="BT1580" s="54" t="b">
        <x:v>1</x:v>
      </x:c>
      <x:c r="BU1580" s="37" t="str">
        <x:v>مهمة جاهزة لأول رصد</x:v>
      </x:c>
      <x:c r="BV1580" s="37" t="str">
        <x:v>800 ml Transparent Water Bottle - with Straw — Watermelon</x:v>
      </x:c>
      <x:c r="BW158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80" s="60" t="n">
        <x:v>46233</x:v>
      </x:c>
      <x:c r="BY1580" s="60" t="n">
        <x:v>46233</x:v>
      </x:c>
    </x:row>
    <x:row r="1581">
      <x:c r="A1581" s="37" t="str">
        <x:v>مهمة جمع أولية</x:v>
      </x:c>
      <x:c r="B1581" s="37" t="str">
        <x:v>INSTTASK-3FADA4E80B35</x:v>
      </x:c>
      <x:c r="C1581" s="37" t="str">
        <x:v>VAR-A7FF77AC0E5B5C|EG-063|STORE|PENDING</x:v>
      </x:c>
      <x:c r="D1581" s="37" t="str">
        <x:v>VAR-A7FF77AC0E5B5C|EG-063|STORE</x:v>
      </x:c>
      <x:c r="E1581" s="37" t="str">
        <x:v>VAR-A7FF77AC0E5B5C</x:v>
      </x:c>
      <x:c r="F1581" s="37" t="str">
        <x:v>MOD-C9799A01BF3028</x:v>
      </x:c>
      <x:c r="G1581" s="37" t="str">
        <x:v>Mintra 800 ml Transparent Water Bottle - with Straw Yellow | 800ml</x:v>
      </x:c>
      <x:c r="H1581" s="37" t="str">
        <x:v>المطبخ والأدوات المنزلية</x:v>
      </x:c>
      <x:c r="I1581" s="37" t="str">
        <x:v>زجاجات مياه ومشروبات</x:v>
      </x:c>
      <x:c r="J1581" s="37" t="str">
        <x:v>Mintra</x:v>
      </x:c>
      <x:c r="K1581" s="37" t="str">
        <x:v>800 ml Transparent Water Bottle - with Straw</x:v>
      </x:c>
      <x:c r="L1581" s="37" t="str">
        <x:v>Yellow</x:v>
      </x:c>
      <x:c r="M1581" s="37"/>
      <x:c r="N1581" s="37"/>
      <x:c r="O1581" s="37" t="str">
        <x:v>yellow</x:v>
      </x:c>
      <x:c r="P1581" s="37" t="str">
        <x:v>07936</x:v>
      </x:c>
      <x:c r="Q1581" s="37"/>
      <x:c r="R1581" s="37" t="str">
        <x:v>EG-063</x:v>
      </x:c>
      <x:c r="S1581" s="37" t="str">
        <x:v>Mintra</x:v>
      </x:c>
      <x:c r="T1581" s="37" t="str">
        <x:v>A</x:v>
      </x:c>
      <x:c r="U1581" s="37"/>
      <x:c r="V1581" s="37"/>
      <x:c r="W1581" s="37" t="str">
        <x:v>https://mintra.eg/products/sports-water-bottle-with-straw-800-ml-%D8%B2%D8%AC%D8%A7%D8%AC%D8%A9-%D8%B2%D9%85%D8%B2%D9%85%D9%8A%D8%A9-%D9%85%D8%A7%D8%A1</x:v>
      </x:c>
      <x:c r="X1581" s="37" t="str">
        <x:v>تغذية منتجات</x:v>
      </x:c>
      <x:c r="Y1581" s="37"/>
      <x:c r="Z1581" s="37"/>
      <x:c r="AA1581" s="37"/>
      <x:c r="AB1581" s="37"/>
      <x:c r="AC1581" s="37"/>
      <x:c r="AD1581" s="37"/>
      <x:c r="AE1581" s="37"/>
      <x:c r="AF1581" s="56"/>
      <x:c r="AG1581" s="56"/>
      <x:c r="AH1581" s="56"/>
      <x:c r="AI1581" s="58"/>
      <x:c r="AJ1581" s="56"/>
      <x:c r="AK1581" s="56"/>
      <x:c r="AL1581" s="56"/>
      <x:c r="AM1581" s="56"/>
      <x:c r="AN1581" s="56"/>
      <x:c r="AO1581" s="56" t="str">
        <x:f>IF(OR(AF1581="",AD1581=""),"",AF1581*AD1581+IF(AG1581="",0,AG1581)+IF(AH1581="",0,AH1581)+IF(AJ1581="",0,AJ1581)+IF(AK1581="",0,AK1581)+IF(AL1581="",0,AL1581)+IF(AM1581="",0,AM1581))</x:f>
      </x:c>
      <x:c r="AP1581" s="56"/>
      <x:c r="AQ1581" s="56" t="str">
        <x:f>IF(OR(AO1581="",AP1581=""),"",AO1581-AP1581)</x:f>
      </x:c>
      <x:c r="AR1581" s="58" t="str">
        <x:f>IF(OR(AP1581="",AP1581=0,AQ1581=""),"",AQ1581/AP1581)</x:f>
      </x:c>
      <x:c r="AS1581" s="58"/>
      <x:c r="AT1581" s="37"/>
      <x:c r="AU1581" s="37"/>
      <x:c r="AV1581" s="37"/>
      <x:c r="AW1581" s="56"/>
      <x:c r="AX1581" s="56"/>
      <x:c r="AY1581" s="37"/>
      <x:c r="AZ1581" s="37"/>
      <x:c r="BA1581" s="37"/>
      <x:c r="BB1581" s="37"/>
      <x:c r="BC1581" s="37"/>
      <x:c r="BD1581" s="60"/>
      <x:c r="BE1581" s="60"/>
      <x:c r="BF1581" s="37"/>
      <x:c r="BG1581" s="37"/>
      <x:c r="BH1581" s="37" t="str">
        <x:v>https://mintra.eg/products/sports-water-bottle-with-straw-800-ml-%D8%B2%D8%AC%D8%A7%D8%AC%D8%A9-%D8%B2%D9%85%D8%B2%D9%85%D9%8A%D8%A9-%D9%85%D8%A7%D8%A1</x:v>
      </x:c>
      <x:c r="BI1581" s="37"/>
      <x:c r="BJ1581" s="37" t="str">
        <x:v>لم يبدأ</x:v>
      </x:c>
      <x:c r="BK1581" s="60" t="n">
        <x:v>46233</x:v>
      </x:c>
      <x:c r="BL1581" s="60"/>
      <x:c r="BM1581" s="60"/>
      <x:c r="BN1581" s="62" t="str">
        <x:f>IF(BM1581="","",(NOW()-BM1581)*24)</x:f>
      </x:c>
      <x:c r="BO1581" s="37" t="str">
        <x:f>IF(BM1581="","لم يُرصد",IF(BT1581&lt;&gt;TRUE,"غير نشط",IF(BP1581="فشل","فشل حالي",IF(BN1581&lt;=12,"حديث",IF(BN1581&lt;=24,"متأخر","قديم")))))</x:f>
        <x:v>لم يُرصد</x:v>
      </x:c>
      <x:c r="BP1581" s="37" t="str">
        <x:v>بانتظار رصد التقسيط</x:v>
      </x:c>
      <x:c r="BQ1581" s="37" t="n">
        <x:v>0</x:v>
      </x:c>
      <x:c r="BR1581" s="37"/>
      <x:c r="BS1581" s="37"/>
      <x:c r="BT1581" s="54" t="b">
        <x:v>1</x:v>
      </x:c>
      <x:c r="BU1581" s="37" t="str">
        <x:v>مهمة جاهزة لأول رصد</x:v>
      </x:c>
      <x:c r="BV1581" s="37" t="str">
        <x:v>800 ml Transparent Water Bottle - with Straw — Yellow</x:v>
      </x:c>
      <x:c r="BW158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581" s="60" t="n">
        <x:v>46233</x:v>
      </x:c>
      <x:c r="BY1581" s="60" t="n">
        <x:v>46233</x:v>
      </x:c>
    </x:row>
    <x:row r="1582">
      <x:c r="A1582" s="37" t="str">
        <x:v>مهمة جمع أولية</x:v>
      </x:c>
      <x:c r="B1582" s="37" t="str">
        <x:v>INSTTASK-E60918A5E480</x:v>
      </x:c>
      <x:c r="C1582" s="37" t="str">
        <x:v>VAR-629B63776141D5|EG-060|STORE|PENDING</x:v>
      </x:c>
      <x:c r="D1582" s="37" t="str">
        <x:v>VAR-629B63776141D5|EG-060|STORE</x:v>
      </x:c>
      <x:c r="E1582" s="37" t="str">
        <x:v>VAR-629B63776141D5</x:v>
      </x:c>
      <x:c r="F1582" s="37" t="str">
        <x:v>MOD-3C6CE8F62AB627</x:v>
      </x:c>
      <x:c r="G1582" s="37" t="str">
        <x:v>IKEA ASPEKT Knife sharpener black</x:v>
      </x:c>
      <x:c r="H1582" s="37" t="str">
        <x:v>المطبخ والأدوات المنزلية</x:v>
      </x:c>
      <x:c r="I1582" s="37" t="str">
        <x:v>سكاكين مطبخ</x:v>
      </x:c>
      <x:c r="J1582" s="37" t="str">
        <x:v>IKEA</x:v>
      </x:c>
      <x:c r="K1582" s="37" t="str">
        <x:v>ASPEKT Knife sharpener</x:v>
      </x:c>
      <x:c r="L1582" s="37" t="str">
        <x:v>black</x:v>
      </x:c>
      <x:c r="M1582" s="37"/>
      <x:c r="N1582" s="37"/>
      <x:c r="O1582" s="37" t="str">
        <x:v>black</x:v>
      </x:c>
      <x:c r="P1582" s="37" t="str">
        <x:v>57145296</x:v>
      </x:c>
      <x:c r="Q1582" s="37"/>
      <x:c r="R1582" s="37" t="str">
        <x:v>EG-060</x:v>
      </x:c>
      <x:c r="S1582" s="37" t="str">
        <x:v>IKEA Egypt</x:v>
      </x:c>
      <x:c r="T1582" s="37" t="str">
        <x:v>A</x:v>
      </x:c>
      <x:c r="U1582" s="37"/>
      <x:c r="V1582" s="37"/>
      <x:c r="W1582" s="37" t="str">
        <x:v>https://www.ikea.com/eg/en/p/aspekt-knife-sharpener-black-57145296/</x:v>
      </x:c>
      <x:c r="X1582" s="37" t="str">
        <x:v>صفحة فئة منظمة</x:v>
      </x:c>
      <x:c r="Y1582" s="37"/>
      <x:c r="Z1582" s="37"/>
      <x:c r="AA1582" s="37"/>
      <x:c r="AB1582" s="37"/>
      <x:c r="AC1582" s="37"/>
      <x:c r="AD1582" s="37"/>
      <x:c r="AE1582" s="37"/>
      <x:c r="AF1582" s="56"/>
      <x:c r="AG1582" s="56"/>
      <x:c r="AH1582" s="56"/>
      <x:c r="AI1582" s="58"/>
      <x:c r="AJ1582" s="56"/>
      <x:c r="AK1582" s="56"/>
      <x:c r="AL1582" s="56"/>
      <x:c r="AM1582" s="56"/>
      <x:c r="AN1582" s="56"/>
      <x:c r="AO1582" s="56" t="str">
        <x:f>IF(OR(AF1582="",AD1582=""),"",AF1582*AD1582+IF(AG1582="",0,AG1582)+IF(AH1582="",0,AH1582)+IF(AJ1582="",0,AJ1582)+IF(AK1582="",0,AK1582)+IF(AL1582="",0,AL1582)+IF(AM1582="",0,AM1582))</x:f>
      </x:c>
      <x:c r="AP1582" s="56"/>
      <x:c r="AQ1582" s="56" t="str">
        <x:f>IF(OR(AO1582="",AP1582=""),"",AO1582-AP1582)</x:f>
      </x:c>
      <x:c r="AR1582" s="58" t="str">
        <x:f>IF(OR(AP1582="",AP1582=0,AQ1582=""),"",AQ1582/AP1582)</x:f>
      </x:c>
      <x:c r="AS1582" s="58"/>
      <x:c r="AT1582" s="37"/>
      <x:c r="AU1582" s="37"/>
      <x:c r="AV1582" s="37"/>
      <x:c r="AW1582" s="56"/>
      <x:c r="AX1582" s="56"/>
      <x:c r="AY1582" s="37"/>
      <x:c r="AZ1582" s="37"/>
      <x:c r="BA1582" s="37"/>
      <x:c r="BB1582" s="37"/>
      <x:c r="BC1582" s="37"/>
      <x:c r="BD1582" s="60"/>
      <x:c r="BE1582" s="60"/>
      <x:c r="BF1582" s="37"/>
      <x:c r="BG1582" s="37"/>
      <x:c r="BH1582" s="37" t="str">
        <x:v>https://www.ikea.com/eg/en/p/aspekt-knife-sharpener-black-57145296/</x:v>
      </x:c>
      <x:c r="BI1582" s="37"/>
      <x:c r="BJ1582" s="37" t="str">
        <x:v>لم يبدأ</x:v>
      </x:c>
      <x:c r="BK1582" s="60" t="n">
        <x:v>46233</x:v>
      </x:c>
      <x:c r="BL1582" s="60"/>
      <x:c r="BM1582" s="60"/>
      <x:c r="BN1582" s="62" t="str">
        <x:f>IF(BM1582="","",(NOW()-BM1582)*24)</x:f>
      </x:c>
      <x:c r="BO1582" s="37" t="str">
        <x:f>IF(BM1582="","لم يُرصد",IF(BT1582&lt;&gt;TRUE,"غير نشط",IF(BP1582="فشل","فشل حالي",IF(BN1582&lt;=12,"حديث",IF(BN1582&lt;=24,"متأخر","قديم")))))</x:f>
        <x:v>لم يُرصد</x:v>
      </x:c>
      <x:c r="BP1582" s="37" t="str">
        <x:v>بانتظار رصد التقسيط</x:v>
      </x:c>
      <x:c r="BQ1582" s="37" t="n">
        <x:v>0</x:v>
      </x:c>
      <x:c r="BR1582" s="37"/>
      <x:c r="BS1582" s="37"/>
      <x:c r="BT1582" s="54" t="b">
        <x:v>1</x:v>
      </x:c>
      <x:c r="BU1582" s="37" t="str">
        <x:v>يحتاج اكتشاف رابط المنتج</x:v>
      </x:c>
      <x:c r="BV1582" s="37" t="str">
        <x:v>ASPEKT, Knife sharpener, black</x:v>
      </x:c>
      <x:c r="BW158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2" s="60" t="n">
        <x:v>46233</x:v>
      </x:c>
      <x:c r="BY1582" s="60" t="n">
        <x:v>46233</x:v>
      </x:c>
    </x:row>
    <x:row r="1583">
      <x:c r="A1583" s="37" t="str">
        <x:v>مهمة جمع أولية</x:v>
      </x:c>
      <x:c r="B1583" s="37" t="str">
        <x:v>INSTTASK-34B046A0CAA5</x:v>
      </x:c>
      <x:c r="C1583" s="37" t="str">
        <x:v>VAR-979D8447458D61|EG-060|STORE|PENDING</x:v>
      </x:c>
      <x:c r="D1583" s="37" t="str">
        <x:v>VAR-979D8447458D61|EG-060|STORE</x:v>
      </x:c>
      <x:c r="E1583" s="37" t="str">
        <x:v>VAR-979D8447458D61</x:v>
      </x:c>
      <x:c r="F1583" s="37" t="str">
        <x:v>MOD-B315066C5398C8</x:v>
      </x:c>
      <x:c r="G1583" s="37" t="str">
        <x:v>IKEA HACKIG Cook's knife ceramic white/beige, 15 cm | beige / white</x:v>
      </x:c>
      <x:c r="H1583" s="37" t="str">
        <x:v>المطبخ والأدوات المنزلية</x:v>
      </x:c>
      <x:c r="I1583" s="37" t="str">
        <x:v>سكاكين مطبخ</x:v>
      </x:c>
      <x:c r="J1583" s="37" t="str">
        <x:v>IKEA</x:v>
      </x:c>
      <x:c r="K1583" s="37" t="str">
        <x:v>HACKIG Cook's knife</x:v>
      </x:c>
      <x:c r="L1583" s="37" t="str">
        <x:v>ceramic white/beige, 15 cm</x:v>
      </x:c>
      <x:c r="M1583" s="37"/>
      <x:c r="N1583" s="37"/>
      <x:c r="O1583" s="37" t="str">
        <x:v>beige / white</x:v>
      </x:c>
      <x:c r="P1583" s="37" t="str">
        <x:v>40598484</x:v>
      </x:c>
      <x:c r="Q1583" s="37"/>
      <x:c r="R1583" s="37" t="str">
        <x:v>EG-060</x:v>
      </x:c>
      <x:c r="S1583" s="37" t="str">
        <x:v>IKEA Egypt</x:v>
      </x:c>
      <x:c r="T1583" s="37" t="str">
        <x:v>A</x:v>
      </x:c>
      <x:c r="U1583" s="37"/>
      <x:c r="V1583" s="37"/>
      <x:c r="W1583" s="37" t="str">
        <x:v>https://www.ikea.com/eg/en/p/hackig-cooks-knife-ceramic-white-beige-40598484/</x:v>
      </x:c>
      <x:c r="X1583" s="37" t="str">
        <x:v>صفحة فئة منظمة</x:v>
      </x:c>
      <x:c r="Y1583" s="37"/>
      <x:c r="Z1583" s="37"/>
      <x:c r="AA1583" s="37"/>
      <x:c r="AB1583" s="37"/>
      <x:c r="AC1583" s="37"/>
      <x:c r="AD1583" s="37"/>
      <x:c r="AE1583" s="37"/>
      <x:c r="AF1583" s="56"/>
      <x:c r="AG1583" s="56"/>
      <x:c r="AH1583" s="56"/>
      <x:c r="AI1583" s="58"/>
      <x:c r="AJ1583" s="56"/>
      <x:c r="AK1583" s="56"/>
      <x:c r="AL1583" s="56"/>
      <x:c r="AM1583" s="56"/>
      <x:c r="AN1583" s="56"/>
      <x:c r="AO1583" s="56" t="str">
        <x:f>IF(OR(AF1583="",AD1583=""),"",AF1583*AD1583+IF(AG1583="",0,AG1583)+IF(AH1583="",0,AH1583)+IF(AJ1583="",0,AJ1583)+IF(AK1583="",0,AK1583)+IF(AL1583="",0,AL1583)+IF(AM1583="",0,AM1583))</x:f>
      </x:c>
      <x:c r="AP1583" s="56"/>
      <x:c r="AQ1583" s="56" t="str">
        <x:f>IF(OR(AO1583="",AP1583=""),"",AO1583-AP1583)</x:f>
      </x:c>
      <x:c r="AR1583" s="58" t="str">
        <x:f>IF(OR(AP1583="",AP1583=0,AQ1583=""),"",AQ1583/AP1583)</x:f>
      </x:c>
      <x:c r="AS1583" s="58"/>
      <x:c r="AT1583" s="37"/>
      <x:c r="AU1583" s="37"/>
      <x:c r="AV1583" s="37"/>
      <x:c r="AW1583" s="56"/>
      <x:c r="AX1583" s="56"/>
      <x:c r="AY1583" s="37"/>
      <x:c r="AZ1583" s="37"/>
      <x:c r="BA1583" s="37"/>
      <x:c r="BB1583" s="37"/>
      <x:c r="BC1583" s="37"/>
      <x:c r="BD1583" s="60"/>
      <x:c r="BE1583" s="60"/>
      <x:c r="BF1583" s="37"/>
      <x:c r="BG1583" s="37"/>
      <x:c r="BH1583" s="37" t="str">
        <x:v>https://www.ikea.com/eg/en/p/hackig-cooks-knife-ceramic-white-beige-40598484/</x:v>
      </x:c>
      <x:c r="BI1583" s="37"/>
      <x:c r="BJ1583" s="37" t="str">
        <x:v>لم يبدأ</x:v>
      </x:c>
      <x:c r="BK1583" s="60" t="n">
        <x:v>46233</x:v>
      </x:c>
      <x:c r="BL1583" s="60"/>
      <x:c r="BM1583" s="60"/>
      <x:c r="BN1583" s="62" t="str">
        <x:f>IF(BM1583="","",(NOW()-BM1583)*24)</x:f>
      </x:c>
      <x:c r="BO1583" s="37" t="str">
        <x:f>IF(BM1583="","لم يُرصد",IF(BT1583&lt;&gt;TRUE,"غير نشط",IF(BP1583="فشل","فشل حالي",IF(BN1583&lt;=12,"حديث",IF(BN1583&lt;=24,"متأخر","قديم")))))</x:f>
        <x:v>لم يُرصد</x:v>
      </x:c>
      <x:c r="BP1583" s="37" t="str">
        <x:v>بانتظار رصد التقسيط</x:v>
      </x:c>
      <x:c r="BQ1583" s="37" t="n">
        <x:v>0</x:v>
      </x:c>
      <x:c r="BR1583" s="37"/>
      <x:c r="BS1583" s="37"/>
      <x:c r="BT1583" s="54" t="b">
        <x:v>1</x:v>
      </x:c>
      <x:c r="BU1583" s="37" t="str">
        <x:v>يحتاج اكتشاف رابط المنتج</x:v>
      </x:c>
      <x:c r="BV1583" s="37" t="str">
        <x:v>HACKIG, Cook's knife, ceramic white/beige, 15 cm</x:v>
      </x:c>
      <x:c r="BW158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3" s="60" t="n">
        <x:v>46233</x:v>
      </x:c>
      <x:c r="BY1583" s="60" t="n">
        <x:v>46233</x:v>
      </x:c>
    </x:row>
    <x:row r="1584">
      <x:c r="A1584" s="37" t="str">
        <x:v>مهمة جمع أولية</x:v>
      </x:c>
      <x:c r="B1584" s="37" t="str">
        <x:v>INSTTASK-326237EA2245</x:v>
      </x:c>
      <x:c r="C1584" s="37" t="str">
        <x:v>VAR-F55F49DA7613D7|EG-060|STORE|PENDING</x:v>
      </x:c>
      <x:c r="D1584" s="37" t="str">
        <x:v>VAR-F55F49DA7613D7|EG-060|STORE</x:v>
      </x:c>
      <x:c r="E1584" s="37" t="str">
        <x:v>VAR-F55F49DA7613D7</x:v>
      </x:c>
      <x:c r="F1584" s="37" t="str">
        <x:v>MOD-687B0B787D8151</x:v>
      </x:c>
      <x:c r="G1584" s="37" t="str">
        <x:v>IKEA HULTARP Magnetic knife rack black, 38 cm</x:v>
      </x:c>
      <x:c r="H1584" s="37" t="str">
        <x:v>المطبخ والأدوات المنزلية</x:v>
      </x:c>
      <x:c r="I1584" s="37" t="str">
        <x:v>سكاكين مطبخ</x:v>
      </x:c>
      <x:c r="J1584" s="37" t="str">
        <x:v>IKEA</x:v>
      </x:c>
      <x:c r="K1584" s="37" t="str">
        <x:v>HULTARP Magnetic knife rack</x:v>
      </x:c>
      <x:c r="L1584" s="37" t="str">
        <x:v>black, 38 cm</x:v>
      </x:c>
      <x:c r="M1584" s="37"/>
      <x:c r="N1584" s="37"/>
      <x:c r="O1584" s="37" t="str">
        <x:v>black</x:v>
      </x:c>
      <x:c r="P1584" s="37" t="str">
        <x:v>80444442</x:v>
      </x:c>
      <x:c r="Q1584" s="37"/>
      <x:c r="R1584" s="37" t="str">
        <x:v>EG-060</x:v>
      </x:c>
      <x:c r="S1584" s="37" t="str">
        <x:v>IKEA Egypt</x:v>
      </x:c>
      <x:c r="T1584" s="37" t="str">
        <x:v>A</x:v>
      </x:c>
      <x:c r="U1584" s="37"/>
      <x:c r="V1584" s="37"/>
      <x:c r="W1584" s="37" t="str">
        <x:v>https://www.ikea.com/eg/en/p/hultarp-magnetic-knife-rack-black-80444442/</x:v>
      </x:c>
      <x:c r="X1584" s="37" t="str">
        <x:v>صفحة فئة منظمة</x:v>
      </x:c>
      <x:c r="Y1584" s="37"/>
      <x:c r="Z1584" s="37"/>
      <x:c r="AA1584" s="37"/>
      <x:c r="AB1584" s="37"/>
      <x:c r="AC1584" s="37"/>
      <x:c r="AD1584" s="37"/>
      <x:c r="AE1584" s="37"/>
      <x:c r="AF1584" s="56"/>
      <x:c r="AG1584" s="56"/>
      <x:c r="AH1584" s="56"/>
      <x:c r="AI1584" s="58"/>
      <x:c r="AJ1584" s="56"/>
      <x:c r="AK1584" s="56"/>
      <x:c r="AL1584" s="56"/>
      <x:c r="AM1584" s="56"/>
      <x:c r="AN1584" s="56"/>
      <x:c r="AO1584" s="56" t="str">
        <x:f>IF(OR(AF1584="",AD1584=""),"",AF1584*AD1584+IF(AG1584="",0,AG1584)+IF(AH1584="",0,AH1584)+IF(AJ1584="",0,AJ1584)+IF(AK1584="",0,AK1584)+IF(AL1584="",0,AL1584)+IF(AM1584="",0,AM1584))</x:f>
      </x:c>
      <x:c r="AP1584" s="56"/>
      <x:c r="AQ1584" s="56" t="str">
        <x:f>IF(OR(AO1584="",AP1584=""),"",AO1584-AP1584)</x:f>
      </x:c>
      <x:c r="AR1584" s="58" t="str">
        <x:f>IF(OR(AP1584="",AP1584=0,AQ1584=""),"",AQ1584/AP1584)</x:f>
      </x:c>
      <x:c r="AS1584" s="58"/>
      <x:c r="AT1584" s="37"/>
      <x:c r="AU1584" s="37"/>
      <x:c r="AV1584" s="37"/>
      <x:c r="AW1584" s="56"/>
      <x:c r="AX1584" s="56"/>
      <x:c r="AY1584" s="37"/>
      <x:c r="AZ1584" s="37"/>
      <x:c r="BA1584" s="37"/>
      <x:c r="BB1584" s="37"/>
      <x:c r="BC1584" s="37"/>
      <x:c r="BD1584" s="60"/>
      <x:c r="BE1584" s="60"/>
      <x:c r="BF1584" s="37"/>
      <x:c r="BG1584" s="37"/>
      <x:c r="BH1584" s="37" t="str">
        <x:v>https://www.ikea.com/eg/en/p/hultarp-magnetic-knife-rack-black-80444442/</x:v>
      </x:c>
      <x:c r="BI1584" s="37"/>
      <x:c r="BJ1584" s="37" t="str">
        <x:v>لم يبدأ</x:v>
      </x:c>
      <x:c r="BK1584" s="60" t="n">
        <x:v>46233</x:v>
      </x:c>
      <x:c r="BL1584" s="60"/>
      <x:c r="BM1584" s="60"/>
      <x:c r="BN1584" s="62" t="str">
        <x:f>IF(BM1584="","",(NOW()-BM1584)*24)</x:f>
      </x:c>
      <x:c r="BO1584" s="37" t="str">
        <x:f>IF(BM1584="","لم يُرصد",IF(BT1584&lt;&gt;TRUE,"غير نشط",IF(BP1584="فشل","فشل حالي",IF(BN1584&lt;=12,"حديث",IF(BN1584&lt;=24,"متأخر","قديم")))))</x:f>
        <x:v>لم يُرصد</x:v>
      </x:c>
      <x:c r="BP1584" s="37" t="str">
        <x:v>بانتظار رصد التقسيط</x:v>
      </x:c>
      <x:c r="BQ1584" s="37" t="n">
        <x:v>0</x:v>
      </x:c>
      <x:c r="BR1584" s="37"/>
      <x:c r="BS1584" s="37"/>
      <x:c r="BT1584" s="54" t="b">
        <x:v>1</x:v>
      </x:c>
      <x:c r="BU1584" s="37" t="str">
        <x:v>يحتاج اكتشاف رابط المنتج</x:v>
      </x:c>
      <x:c r="BV1584" s="37" t="str">
        <x:v>HULTARP, Magnetic knife rack, black, 38 cm</x:v>
      </x:c>
      <x:c r="BW158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4" s="60" t="n">
        <x:v>46233</x:v>
      </x:c>
      <x:c r="BY1584" s="60" t="n">
        <x:v>46233</x:v>
      </x:c>
    </x:row>
    <x:row r="1585">
      <x:c r="A1585" s="37" t="str">
        <x:v>مهمة جمع أولية</x:v>
      </x:c>
      <x:c r="B1585" s="37" t="str">
        <x:v>INSTTASK-EDAD51970A7B</x:v>
      </x:c>
      <x:c r="C1585" s="37" t="str">
        <x:v>VAR-3B586D30E0534B|EG-060|STORE|PENDING</x:v>
      </x:c>
      <x:c r="D1585" s="37" t="str">
        <x:v>VAR-3B586D30E0534B|EG-060|STORE</x:v>
      </x:c>
      <x:c r="E1585" s="37" t="str">
        <x:v>VAR-3B586D30E0534B</x:v>
      </x:c>
      <x:c r="F1585" s="37" t="str">
        <x:v>MOD-D80CA1346E0CEF</x:v>
      </x:c>
      <x:c r="G1585" s="37" t="str">
        <x:v>IKEA IKEA 365+ Knife block 13x24 cm | 13×24 cm</x:v>
      </x:c>
      <x:c r="H1585" s="37" t="str">
        <x:v>المطبخ والأدوات المنزلية</x:v>
      </x:c>
      <x:c r="I1585" s="37" t="str">
        <x:v>سكاكين مطبخ</x:v>
      </x:c>
      <x:c r="J1585" s="37" t="str">
        <x:v>IKEA</x:v>
      </x:c>
      <x:c r="K1585" s="37" t="str">
        <x:v>IKEA 365+ Knife block</x:v>
      </x:c>
      <x:c r="L1585" s="37" t="str">
        <x:v>13x24 cm</x:v>
      </x:c>
      <x:c r="M1585" s="37"/>
      <x:c r="N1585" s="37"/>
      <x:c r="O1585" s="37"/>
      <x:c r="P1585" s="37" t="str">
        <x:v>10286399</x:v>
      </x:c>
      <x:c r="Q1585" s="37"/>
      <x:c r="R1585" s="37" t="str">
        <x:v>EG-060</x:v>
      </x:c>
      <x:c r="S1585" s="37" t="str">
        <x:v>IKEA Egypt</x:v>
      </x:c>
      <x:c r="T1585" s="37" t="str">
        <x:v>A</x:v>
      </x:c>
      <x:c r="U1585" s="37"/>
      <x:c r="V1585" s="37"/>
      <x:c r="W1585" s="37" t="str">
        <x:v>https://www.ikea.com/eg/en/p/ikea-365-knife-block-10286399/</x:v>
      </x:c>
      <x:c r="X1585" s="37" t="str">
        <x:v>صفحة فئة منظمة</x:v>
      </x:c>
      <x:c r="Y1585" s="37"/>
      <x:c r="Z1585" s="37"/>
      <x:c r="AA1585" s="37"/>
      <x:c r="AB1585" s="37"/>
      <x:c r="AC1585" s="37"/>
      <x:c r="AD1585" s="37"/>
      <x:c r="AE1585" s="37"/>
      <x:c r="AF1585" s="56"/>
      <x:c r="AG1585" s="56"/>
      <x:c r="AH1585" s="56"/>
      <x:c r="AI1585" s="58"/>
      <x:c r="AJ1585" s="56"/>
      <x:c r="AK1585" s="56"/>
      <x:c r="AL1585" s="56"/>
      <x:c r="AM1585" s="56"/>
      <x:c r="AN1585" s="56"/>
      <x:c r="AO1585" s="56" t="str">
        <x:f>IF(OR(AF1585="",AD1585=""),"",AF1585*AD1585+IF(AG1585="",0,AG1585)+IF(AH1585="",0,AH1585)+IF(AJ1585="",0,AJ1585)+IF(AK1585="",0,AK1585)+IF(AL1585="",0,AL1585)+IF(AM1585="",0,AM1585))</x:f>
      </x:c>
      <x:c r="AP1585" s="56"/>
      <x:c r="AQ1585" s="56" t="str">
        <x:f>IF(OR(AO1585="",AP1585=""),"",AO1585-AP1585)</x:f>
      </x:c>
      <x:c r="AR1585" s="58" t="str">
        <x:f>IF(OR(AP1585="",AP1585=0,AQ1585=""),"",AQ1585/AP1585)</x:f>
      </x:c>
      <x:c r="AS1585" s="58"/>
      <x:c r="AT1585" s="37"/>
      <x:c r="AU1585" s="37"/>
      <x:c r="AV1585" s="37"/>
      <x:c r="AW1585" s="56"/>
      <x:c r="AX1585" s="56"/>
      <x:c r="AY1585" s="37"/>
      <x:c r="AZ1585" s="37"/>
      <x:c r="BA1585" s="37"/>
      <x:c r="BB1585" s="37"/>
      <x:c r="BC1585" s="37"/>
      <x:c r="BD1585" s="60"/>
      <x:c r="BE1585" s="60"/>
      <x:c r="BF1585" s="37"/>
      <x:c r="BG1585" s="37"/>
      <x:c r="BH1585" s="37" t="str">
        <x:v>https://www.ikea.com/eg/en/p/ikea-365-knife-block-10286399/</x:v>
      </x:c>
      <x:c r="BI1585" s="37"/>
      <x:c r="BJ1585" s="37" t="str">
        <x:v>لم يبدأ</x:v>
      </x:c>
      <x:c r="BK1585" s="60" t="n">
        <x:v>46233</x:v>
      </x:c>
      <x:c r="BL1585" s="60"/>
      <x:c r="BM1585" s="60"/>
      <x:c r="BN1585" s="62" t="str">
        <x:f>IF(BM1585="","",(NOW()-BM1585)*24)</x:f>
      </x:c>
      <x:c r="BO1585" s="37" t="str">
        <x:f>IF(BM1585="","لم يُرصد",IF(BT1585&lt;&gt;TRUE,"غير نشط",IF(BP1585="فشل","فشل حالي",IF(BN1585&lt;=12,"حديث",IF(BN1585&lt;=24,"متأخر","قديم")))))</x:f>
        <x:v>لم يُرصد</x:v>
      </x:c>
      <x:c r="BP1585" s="37" t="str">
        <x:v>بانتظار رصد التقسيط</x:v>
      </x:c>
      <x:c r="BQ1585" s="37" t="n">
        <x:v>0</x:v>
      </x:c>
      <x:c r="BR1585" s="37"/>
      <x:c r="BS1585" s="37"/>
      <x:c r="BT1585" s="54" t="b">
        <x:v>1</x:v>
      </x:c>
      <x:c r="BU1585" s="37" t="str">
        <x:v>يحتاج اكتشاف رابط المنتج</x:v>
      </x:c>
      <x:c r="BV1585" s="37" t="str">
        <x:v>IKEA 365+, Knife block, 13x24 cm</x:v>
      </x:c>
      <x:c r="BW158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5" s="60" t="n">
        <x:v>46233</x:v>
      </x:c>
      <x:c r="BY1585" s="60" t="n">
        <x:v>46233</x:v>
      </x:c>
    </x:row>
    <x:row r="1586">
      <x:c r="A1586" s="37" t="str">
        <x:v>مهمة جمع أولية</x:v>
      </x:c>
      <x:c r="B1586" s="37" t="str">
        <x:v>INSTTASK-4717ABC04F36</x:v>
      </x:c>
      <x:c r="C1586" s="37" t="str">
        <x:v>VAR-A68F086077D7F0|EG-060|STORE|PENDING</x:v>
      </x:c>
      <x:c r="D1586" s="37" t="str">
        <x:v>VAR-A68F086077D7F0|EG-060|STORE</x:v>
      </x:c>
      <x:c r="E1586" s="37" t="str">
        <x:v>VAR-A68F086077D7F0</x:v>
      </x:c>
      <x:c r="F1586" s="37" t="str">
        <x:v>MOD-486A3255CD51E1</x:v>
      </x:c>
      <x:c r="G1586" s="37" t="str">
        <x:v>IKEA JÄMFÖRA Knife block with 3 knives black</x:v>
      </x:c>
      <x:c r="H1586" s="37" t="str">
        <x:v>المطبخ والأدوات المنزلية</x:v>
      </x:c>
      <x:c r="I1586" s="37" t="str">
        <x:v>سكاكين مطبخ</x:v>
      </x:c>
      <x:c r="J1586" s="37" t="str">
        <x:v>IKEA</x:v>
      </x:c>
      <x:c r="K1586" s="37" t="str">
        <x:v>JÄMFÖRA Knife block with 3 knives</x:v>
      </x:c>
      <x:c r="L1586" s="37" t="str">
        <x:v>black</x:v>
      </x:c>
      <x:c r="M1586" s="37"/>
      <x:c r="N1586" s="37"/>
      <x:c r="O1586" s="37" t="str">
        <x:v>black</x:v>
      </x:c>
      <x:c r="P1586" s="37" t="str">
        <x:v>10346831</x:v>
      </x:c>
      <x:c r="Q1586" s="37"/>
      <x:c r="R1586" s="37" t="str">
        <x:v>EG-060</x:v>
      </x:c>
      <x:c r="S1586" s="37" t="str">
        <x:v>IKEA Egypt</x:v>
      </x:c>
      <x:c r="T1586" s="37" t="str">
        <x:v>A</x:v>
      </x:c>
      <x:c r="U1586" s="37"/>
      <x:c r="V1586" s="37"/>
      <x:c r="W1586" s="37" t="str">
        <x:v>https://www.ikea.com/eg/en/p/jaemfoera-knife-block-with-3-knives-black-10346831/</x:v>
      </x:c>
      <x:c r="X1586" s="37" t="str">
        <x:v>صفحة فئة منظمة</x:v>
      </x:c>
      <x:c r="Y1586" s="37"/>
      <x:c r="Z1586" s="37"/>
      <x:c r="AA1586" s="37"/>
      <x:c r="AB1586" s="37"/>
      <x:c r="AC1586" s="37"/>
      <x:c r="AD1586" s="37"/>
      <x:c r="AE1586" s="37"/>
      <x:c r="AF1586" s="56"/>
      <x:c r="AG1586" s="56"/>
      <x:c r="AH1586" s="56"/>
      <x:c r="AI1586" s="58"/>
      <x:c r="AJ1586" s="56"/>
      <x:c r="AK1586" s="56"/>
      <x:c r="AL1586" s="56"/>
      <x:c r="AM1586" s="56"/>
      <x:c r="AN1586" s="56"/>
      <x:c r="AO1586" s="56" t="str">
        <x:f>IF(OR(AF1586="",AD1586=""),"",AF1586*AD1586+IF(AG1586="",0,AG1586)+IF(AH1586="",0,AH1586)+IF(AJ1586="",0,AJ1586)+IF(AK1586="",0,AK1586)+IF(AL1586="",0,AL1586)+IF(AM1586="",0,AM1586))</x:f>
      </x:c>
      <x:c r="AP1586" s="56"/>
      <x:c r="AQ1586" s="56" t="str">
        <x:f>IF(OR(AO1586="",AP1586=""),"",AO1586-AP1586)</x:f>
      </x:c>
      <x:c r="AR1586" s="58" t="str">
        <x:f>IF(OR(AP1586="",AP1586=0,AQ1586=""),"",AQ1586/AP1586)</x:f>
      </x:c>
      <x:c r="AS1586" s="58"/>
      <x:c r="AT1586" s="37"/>
      <x:c r="AU1586" s="37"/>
      <x:c r="AV1586" s="37"/>
      <x:c r="AW1586" s="56"/>
      <x:c r="AX1586" s="56"/>
      <x:c r="AY1586" s="37"/>
      <x:c r="AZ1586" s="37"/>
      <x:c r="BA1586" s="37"/>
      <x:c r="BB1586" s="37"/>
      <x:c r="BC1586" s="37"/>
      <x:c r="BD1586" s="60"/>
      <x:c r="BE1586" s="60"/>
      <x:c r="BF1586" s="37"/>
      <x:c r="BG1586" s="37"/>
      <x:c r="BH1586" s="37" t="str">
        <x:v>https://www.ikea.com/eg/en/p/jaemfoera-knife-block-with-3-knives-black-10346831/</x:v>
      </x:c>
      <x:c r="BI1586" s="37"/>
      <x:c r="BJ1586" s="37" t="str">
        <x:v>لم يبدأ</x:v>
      </x:c>
      <x:c r="BK1586" s="60" t="n">
        <x:v>46233</x:v>
      </x:c>
      <x:c r="BL1586" s="60"/>
      <x:c r="BM1586" s="60"/>
      <x:c r="BN1586" s="62" t="str">
        <x:f>IF(BM1586="","",(NOW()-BM1586)*24)</x:f>
      </x:c>
      <x:c r="BO1586" s="37" t="str">
        <x:f>IF(BM1586="","لم يُرصد",IF(BT1586&lt;&gt;TRUE,"غير نشط",IF(BP1586="فشل","فشل حالي",IF(BN1586&lt;=12,"حديث",IF(BN1586&lt;=24,"متأخر","قديم")))))</x:f>
        <x:v>لم يُرصد</x:v>
      </x:c>
      <x:c r="BP1586" s="37" t="str">
        <x:v>بانتظار رصد التقسيط</x:v>
      </x:c>
      <x:c r="BQ1586" s="37" t="n">
        <x:v>0</x:v>
      </x:c>
      <x:c r="BR1586" s="37"/>
      <x:c r="BS1586" s="37"/>
      <x:c r="BT1586" s="54" t="b">
        <x:v>1</x:v>
      </x:c>
      <x:c r="BU1586" s="37" t="str">
        <x:v>يحتاج اكتشاف رابط المنتج</x:v>
      </x:c>
      <x:c r="BV1586" s="37" t="str">
        <x:v>JÄMFÖRA, Knife block with 3 knives, black</x:v>
      </x:c>
      <x:c r="BW158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6" s="60" t="n">
        <x:v>46233</x:v>
      </x:c>
      <x:c r="BY1586" s="60" t="n">
        <x:v>46233</x:v>
      </x:c>
    </x:row>
    <x:row r="1587">
      <x:c r="A1587" s="37" t="str">
        <x:v>مهمة جمع أولية</x:v>
      </x:c>
      <x:c r="B1587" s="37" t="str">
        <x:v>INSTTASK-9529CDA007D4</x:v>
      </x:c>
      <x:c r="C1587" s="37" t="str">
        <x:v>VAR-9531E1C44BF245|EG-060|STORE|PENDING</x:v>
      </x:c>
      <x:c r="D1587" s="37" t="str">
        <x:v>VAR-9531E1C44BF245|EG-060|STORE</x:v>
      </x:c>
      <x:c r="E1587" s="37" t="str">
        <x:v>VAR-9531E1C44BF245</x:v>
      </x:c>
      <x:c r="F1587" s="37" t="str">
        <x:v>MOD-B2DD9E7EBC6026</x:v>
      </x:c>
      <x:c r="G1587" s="37" t="str">
        <x:v>IKEA KUNGSFORS Magnetic knife rack stainless steel</x:v>
      </x:c>
      <x:c r="H1587" s="37" t="str">
        <x:v>المطبخ والأدوات المنزلية</x:v>
      </x:c>
      <x:c r="I1587" s="37" t="str">
        <x:v>سكاكين مطبخ</x:v>
      </x:c>
      <x:c r="J1587" s="37" t="str">
        <x:v>IKEA</x:v>
      </x:c>
      <x:c r="K1587" s="37" t="str">
        <x:v>KUNGSFORS Magnetic knife rack</x:v>
      </x:c>
      <x:c r="L1587" s="37" t="str">
        <x:v>stainless steel</x:v>
      </x:c>
      <x:c r="M1587" s="37"/>
      <x:c r="N1587" s="37"/>
      <x:c r="O1587" s="37"/>
      <x:c r="P1587" s="37" t="str">
        <x:v>40334921</x:v>
      </x:c>
      <x:c r="Q1587" s="37"/>
      <x:c r="R1587" s="37" t="str">
        <x:v>EG-060</x:v>
      </x:c>
      <x:c r="S1587" s="37" t="str">
        <x:v>IKEA Egypt</x:v>
      </x:c>
      <x:c r="T1587" s="37" t="str">
        <x:v>A</x:v>
      </x:c>
      <x:c r="U1587" s="37"/>
      <x:c r="V1587" s="37"/>
      <x:c r="W1587" s="37" t="str">
        <x:v>https://www.ikea.com/eg/en/p/kungsfors-magnetic-knife-rack-stainless-steel-40334921/</x:v>
      </x:c>
      <x:c r="X1587" s="37" t="str">
        <x:v>صفحة فئة منظمة</x:v>
      </x:c>
      <x:c r="Y1587" s="37"/>
      <x:c r="Z1587" s="37"/>
      <x:c r="AA1587" s="37"/>
      <x:c r="AB1587" s="37"/>
      <x:c r="AC1587" s="37"/>
      <x:c r="AD1587" s="37"/>
      <x:c r="AE1587" s="37"/>
      <x:c r="AF1587" s="56"/>
      <x:c r="AG1587" s="56"/>
      <x:c r="AH1587" s="56"/>
      <x:c r="AI1587" s="58"/>
      <x:c r="AJ1587" s="56"/>
      <x:c r="AK1587" s="56"/>
      <x:c r="AL1587" s="56"/>
      <x:c r="AM1587" s="56"/>
      <x:c r="AN1587" s="56"/>
      <x:c r="AO1587" s="56" t="str">
        <x:f>IF(OR(AF1587="",AD1587=""),"",AF1587*AD1587+IF(AG1587="",0,AG1587)+IF(AH1587="",0,AH1587)+IF(AJ1587="",0,AJ1587)+IF(AK1587="",0,AK1587)+IF(AL1587="",0,AL1587)+IF(AM1587="",0,AM1587))</x:f>
      </x:c>
      <x:c r="AP1587" s="56"/>
      <x:c r="AQ1587" s="56" t="str">
        <x:f>IF(OR(AO1587="",AP1587=""),"",AO1587-AP1587)</x:f>
      </x:c>
      <x:c r="AR1587" s="58" t="str">
        <x:f>IF(OR(AP1587="",AP1587=0,AQ1587=""),"",AQ1587/AP1587)</x:f>
      </x:c>
      <x:c r="AS1587" s="58"/>
      <x:c r="AT1587" s="37"/>
      <x:c r="AU1587" s="37"/>
      <x:c r="AV1587" s="37"/>
      <x:c r="AW1587" s="56"/>
      <x:c r="AX1587" s="56"/>
      <x:c r="AY1587" s="37"/>
      <x:c r="AZ1587" s="37"/>
      <x:c r="BA1587" s="37"/>
      <x:c r="BB1587" s="37"/>
      <x:c r="BC1587" s="37"/>
      <x:c r="BD1587" s="60"/>
      <x:c r="BE1587" s="60"/>
      <x:c r="BF1587" s="37"/>
      <x:c r="BG1587" s="37"/>
      <x:c r="BH1587" s="37" t="str">
        <x:v>https://www.ikea.com/eg/en/p/kungsfors-magnetic-knife-rack-stainless-steel-40334921/</x:v>
      </x:c>
      <x:c r="BI1587" s="37"/>
      <x:c r="BJ1587" s="37" t="str">
        <x:v>لم يبدأ</x:v>
      </x:c>
      <x:c r="BK1587" s="60" t="n">
        <x:v>46233</x:v>
      </x:c>
      <x:c r="BL1587" s="60"/>
      <x:c r="BM1587" s="60"/>
      <x:c r="BN1587" s="62" t="str">
        <x:f>IF(BM1587="","",(NOW()-BM1587)*24)</x:f>
      </x:c>
      <x:c r="BO1587" s="37" t="str">
        <x:f>IF(BM1587="","لم يُرصد",IF(BT1587&lt;&gt;TRUE,"غير نشط",IF(BP1587="فشل","فشل حالي",IF(BN1587&lt;=12,"حديث",IF(BN1587&lt;=24,"متأخر","قديم")))))</x:f>
        <x:v>لم يُرصد</x:v>
      </x:c>
      <x:c r="BP1587" s="37" t="str">
        <x:v>بانتظار رصد التقسيط</x:v>
      </x:c>
      <x:c r="BQ1587" s="37" t="n">
        <x:v>0</x:v>
      </x:c>
      <x:c r="BR1587" s="37"/>
      <x:c r="BS1587" s="37"/>
      <x:c r="BT1587" s="54" t="b">
        <x:v>1</x:v>
      </x:c>
      <x:c r="BU1587" s="37" t="str">
        <x:v>يحتاج اكتشاف رابط المنتج</x:v>
      </x:c>
      <x:c r="BV1587" s="37" t="str">
        <x:v>KUNGSFORS, Magnetic knife rack, stainless steel</x:v>
      </x:c>
      <x:c r="BW158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7" s="60" t="n">
        <x:v>46233</x:v>
      </x:c>
      <x:c r="BY1587" s="60" t="n">
        <x:v>46233</x:v>
      </x:c>
    </x:row>
    <x:row r="1588">
      <x:c r="A1588" s="37" t="str">
        <x:v>مهمة جمع أولية</x:v>
      </x:c>
      <x:c r="B1588" s="37" t="str">
        <x:v>INSTTASK-625A208ADC04</x:v>
      </x:c>
      <x:c r="C1588" s="37" t="str">
        <x:v>VAR-3C16DD931898D8|EG-060|STORE|PENDING</x:v>
      </x:c>
      <x:c r="D1588" s="37" t="str">
        <x:v>VAR-3C16DD931898D8|EG-060|STORE</x:v>
      </x:c>
      <x:c r="E1588" s="37" t="str">
        <x:v>VAR-3C16DD931898D8</x:v>
      </x:c>
      <x:c r="F1588" s="37" t="str">
        <x:v>MOD-8E3E0B0DC3B90E</x:v>
      </x:c>
      <x:c r="G1588" s="37" t="str">
        <x:v>IKEA SKÄRANDE Knife sharpener black</x:v>
      </x:c>
      <x:c r="H1588" s="37" t="str">
        <x:v>المطبخ والأدوات المنزلية</x:v>
      </x:c>
      <x:c r="I1588" s="37" t="str">
        <x:v>سكاكين مطبخ</x:v>
      </x:c>
      <x:c r="J1588" s="37" t="str">
        <x:v>IKEA</x:v>
      </x:c>
      <x:c r="K1588" s="37" t="str">
        <x:v>SKÄRANDE Knife sharpener</x:v>
      </x:c>
      <x:c r="L1588" s="37" t="str">
        <x:v>black</x:v>
      </x:c>
      <x:c r="M1588" s="37"/>
      <x:c r="N1588" s="37"/>
      <x:c r="O1588" s="37" t="str">
        <x:v>black</x:v>
      </x:c>
      <x:c r="P1588" s="37" t="str">
        <x:v>50289169</x:v>
      </x:c>
      <x:c r="Q1588" s="37"/>
      <x:c r="R1588" s="37" t="str">
        <x:v>EG-060</x:v>
      </x:c>
      <x:c r="S1588" s="37" t="str">
        <x:v>IKEA Egypt</x:v>
      </x:c>
      <x:c r="T1588" s="37" t="str">
        <x:v>A</x:v>
      </x:c>
      <x:c r="U1588" s="37"/>
      <x:c r="V1588" s="37"/>
      <x:c r="W1588" s="37" t="str">
        <x:v>https://www.ikea.com/eg/en/p/skaerande-knife-sharpener-black-50289169/</x:v>
      </x:c>
      <x:c r="X1588" s="37" t="str">
        <x:v>صفحة فئة منظمة</x:v>
      </x:c>
      <x:c r="Y1588" s="37"/>
      <x:c r="Z1588" s="37"/>
      <x:c r="AA1588" s="37"/>
      <x:c r="AB1588" s="37"/>
      <x:c r="AC1588" s="37"/>
      <x:c r="AD1588" s="37"/>
      <x:c r="AE1588" s="37"/>
      <x:c r="AF1588" s="56"/>
      <x:c r="AG1588" s="56"/>
      <x:c r="AH1588" s="56"/>
      <x:c r="AI1588" s="58"/>
      <x:c r="AJ1588" s="56"/>
      <x:c r="AK1588" s="56"/>
      <x:c r="AL1588" s="56"/>
      <x:c r="AM1588" s="56"/>
      <x:c r="AN1588" s="56"/>
      <x:c r="AO1588" s="56" t="str">
        <x:f>IF(OR(AF1588="",AD1588=""),"",AF1588*AD1588+IF(AG1588="",0,AG1588)+IF(AH1588="",0,AH1588)+IF(AJ1588="",0,AJ1588)+IF(AK1588="",0,AK1588)+IF(AL1588="",0,AL1588)+IF(AM1588="",0,AM1588))</x:f>
      </x:c>
      <x:c r="AP1588" s="56"/>
      <x:c r="AQ1588" s="56" t="str">
        <x:f>IF(OR(AO1588="",AP1588=""),"",AO1588-AP1588)</x:f>
      </x:c>
      <x:c r="AR1588" s="58" t="str">
        <x:f>IF(OR(AP1588="",AP1588=0,AQ1588=""),"",AQ1588/AP1588)</x:f>
      </x:c>
      <x:c r="AS1588" s="58"/>
      <x:c r="AT1588" s="37"/>
      <x:c r="AU1588" s="37"/>
      <x:c r="AV1588" s="37"/>
      <x:c r="AW1588" s="56"/>
      <x:c r="AX1588" s="56"/>
      <x:c r="AY1588" s="37"/>
      <x:c r="AZ1588" s="37"/>
      <x:c r="BA1588" s="37"/>
      <x:c r="BB1588" s="37"/>
      <x:c r="BC1588" s="37"/>
      <x:c r="BD1588" s="60"/>
      <x:c r="BE1588" s="60"/>
      <x:c r="BF1588" s="37"/>
      <x:c r="BG1588" s="37"/>
      <x:c r="BH1588" s="37" t="str">
        <x:v>https://www.ikea.com/eg/en/p/skaerande-knife-sharpener-black-50289169/</x:v>
      </x:c>
      <x:c r="BI1588" s="37"/>
      <x:c r="BJ1588" s="37" t="str">
        <x:v>لم يبدأ</x:v>
      </x:c>
      <x:c r="BK1588" s="60" t="n">
        <x:v>46233</x:v>
      </x:c>
      <x:c r="BL1588" s="60"/>
      <x:c r="BM1588" s="60"/>
      <x:c r="BN1588" s="62" t="str">
        <x:f>IF(BM1588="","",(NOW()-BM1588)*24)</x:f>
      </x:c>
      <x:c r="BO1588" s="37" t="str">
        <x:f>IF(BM1588="","لم يُرصد",IF(BT1588&lt;&gt;TRUE,"غير نشط",IF(BP1588="فشل","فشل حالي",IF(BN1588&lt;=12,"حديث",IF(BN1588&lt;=24,"متأخر","قديم")))))</x:f>
        <x:v>لم يُرصد</x:v>
      </x:c>
      <x:c r="BP1588" s="37" t="str">
        <x:v>بانتظار رصد التقسيط</x:v>
      </x:c>
      <x:c r="BQ1588" s="37" t="n">
        <x:v>0</x:v>
      </x:c>
      <x:c r="BR1588" s="37"/>
      <x:c r="BS1588" s="37"/>
      <x:c r="BT1588" s="54" t="b">
        <x:v>1</x:v>
      </x:c>
      <x:c r="BU1588" s="37" t="str">
        <x:v>يحتاج اكتشاف رابط المنتج</x:v>
      </x:c>
      <x:c r="BV1588" s="37" t="str">
        <x:v>SKÄRANDE, Knife sharpener, black</x:v>
      </x:c>
      <x:c r="BW158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8" s="60" t="n">
        <x:v>46233</x:v>
      </x:c>
      <x:c r="BY1588" s="60" t="n">
        <x:v>46233</x:v>
      </x:c>
    </x:row>
    <x:row r="1589">
      <x:c r="A1589" s="37" t="str">
        <x:v>مهمة جمع أولية</x:v>
      </x:c>
      <x:c r="B1589" s="37" t="str">
        <x:v>INSTTASK-D0755583C93B</x:v>
      </x:c>
      <x:c r="C1589" s="37" t="str">
        <x:v>VAR-453CF9A2048D19|EG-060|STORE|PENDING</x:v>
      </x:c>
      <x:c r="D1589" s="37" t="str">
        <x:v>VAR-453CF9A2048D19|EG-060|STORE</x:v>
      </x:c>
      <x:c r="E1589" s="37" t="str">
        <x:v>VAR-453CF9A2048D19</x:v>
      </x:c>
      <x:c r="F1589" s="37" t="str">
        <x:v>MOD-36D183F8B0BCA1</x:v>
      </x:c>
      <x:c r="G1589" s="37" t="str">
        <x:v>IKEA VARDAGEN Cook's knife stainless steel/walnut, 16 cm</x:v>
      </x:c>
      <x:c r="H1589" s="37" t="str">
        <x:v>المطبخ والأدوات المنزلية</x:v>
      </x:c>
      <x:c r="I1589" s="37" t="str">
        <x:v>سكاكين مطبخ</x:v>
      </x:c>
      <x:c r="J1589" s="37" t="str">
        <x:v>IKEA</x:v>
      </x:c>
      <x:c r="K1589" s="37" t="str">
        <x:v>VARDAGEN Cook's knife</x:v>
      </x:c>
      <x:c r="L1589" s="37" t="str">
        <x:v>stainless steel/walnut, 16 cm</x:v>
      </x:c>
      <x:c r="M1589" s="37"/>
      <x:c r="N1589" s="37"/>
      <x:c r="O1589" s="37"/>
      <x:c r="P1589" s="37" t="str">
        <x:v>40602476</x:v>
      </x:c>
      <x:c r="Q1589" s="37"/>
      <x:c r="R1589" s="37" t="str">
        <x:v>EG-060</x:v>
      </x:c>
      <x:c r="S1589" s="37" t="str">
        <x:v>IKEA Egypt</x:v>
      </x:c>
      <x:c r="T1589" s="37" t="str">
        <x:v>A</x:v>
      </x:c>
      <x:c r="U1589" s="37"/>
      <x:c r="V1589" s="37"/>
      <x:c r="W1589" s="37" t="str">
        <x:v>https://www.ikea.com/eg/en/p/vardagen-cooks-knife-stainless-steel-walnut-40602476/</x:v>
      </x:c>
      <x:c r="X1589" s="37" t="str">
        <x:v>صفحة فئة منظمة</x:v>
      </x:c>
      <x:c r="Y1589" s="37"/>
      <x:c r="Z1589" s="37"/>
      <x:c r="AA1589" s="37"/>
      <x:c r="AB1589" s="37"/>
      <x:c r="AC1589" s="37"/>
      <x:c r="AD1589" s="37"/>
      <x:c r="AE1589" s="37"/>
      <x:c r="AF1589" s="56"/>
      <x:c r="AG1589" s="56"/>
      <x:c r="AH1589" s="56"/>
      <x:c r="AI1589" s="58"/>
      <x:c r="AJ1589" s="56"/>
      <x:c r="AK1589" s="56"/>
      <x:c r="AL1589" s="56"/>
      <x:c r="AM1589" s="56"/>
      <x:c r="AN1589" s="56"/>
      <x:c r="AO1589" s="56" t="str">
        <x:f>IF(OR(AF1589="",AD1589=""),"",AF1589*AD1589+IF(AG1589="",0,AG1589)+IF(AH1589="",0,AH1589)+IF(AJ1589="",0,AJ1589)+IF(AK1589="",0,AK1589)+IF(AL1589="",0,AL1589)+IF(AM1589="",0,AM1589))</x:f>
      </x:c>
      <x:c r="AP1589" s="56"/>
      <x:c r="AQ1589" s="56" t="str">
        <x:f>IF(OR(AO1589="",AP1589=""),"",AO1589-AP1589)</x:f>
      </x:c>
      <x:c r="AR1589" s="58" t="str">
        <x:f>IF(OR(AP1589="",AP1589=0,AQ1589=""),"",AQ1589/AP1589)</x:f>
      </x:c>
      <x:c r="AS1589" s="58"/>
      <x:c r="AT1589" s="37"/>
      <x:c r="AU1589" s="37"/>
      <x:c r="AV1589" s="37"/>
      <x:c r="AW1589" s="56"/>
      <x:c r="AX1589" s="56"/>
      <x:c r="AY1589" s="37"/>
      <x:c r="AZ1589" s="37"/>
      <x:c r="BA1589" s="37"/>
      <x:c r="BB1589" s="37"/>
      <x:c r="BC1589" s="37"/>
      <x:c r="BD1589" s="60"/>
      <x:c r="BE1589" s="60"/>
      <x:c r="BF1589" s="37"/>
      <x:c r="BG1589" s="37"/>
      <x:c r="BH1589" s="37" t="str">
        <x:v>https://www.ikea.com/eg/en/p/vardagen-cooks-knife-stainless-steel-walnut-40602476/</x:v>
      </x:c>
      <x:c r="BI1589" s="37"/>
      <x:c r="BJ1589" s="37" t="str">
        <x:v>لم يبدأ</x:v>
      </x:c>
      <x:c r="BK1589" s="60" t="n">
        <x:v>46233</x:v>
      </x:c>
      <x:c r="BL1589" s="60"/>
      <x:c r="BM1589" s="60"/>
      <x:c r="BN1589" s="62" t="str">
        <x:f>IF(BM1589="","",(NOW()-BM1589)*24)</x:f>
      </x:c>
      <x:c r="BO1589" s="37" t="str">
        <x:f>IF(BM1589="","لم يُرصد",IF(BT1589&lt;&gt;TRUE,"غير نشط",IF(BP1589="فشل","فشل حالي",IF(BN1589&lt;=12,"حديث",IF(BN1589&lt;=24,"متأخر","قديم")))))</x:f>
        <x:v>لم يُرصد</x:v>
      </x:c>
      <x:c r="BP1589" s="37" t="str">
        <x:v>بانتظار رصد التقسيط</x:v>
      </x:c>
      <x:c r="BQ1589" s="37" t="n">
        <x:v>0</x:v>
      </x:c>
      <x:c r="BR1589" s="37"/>
      <x:c r="BS1589" s="37"/>
      <x:c r="BT1589" s="54" t="b">
        <x:v>1</x:v>
      </x:c>
      <x:c r="BU1589" s="37" t="str">
        <x:v>يحتاج اكتشاف رابط المنتج</x:v>
      </x:c>
      <x:c r="BV1589" s="37" t="str">
        <x:v>VARDAGEN, Cook's knife, stainless steel/walnut, 16 cm</x:v>
      </x:c>
      <x:c r="BW158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89" s="60" t="n">
        <x:v>46233</x:v>
      </x:c>
      <x:c r="BY1589" s="60" t="n">
        <x:v>46233</x:v>
      </x:c>
    </x:row>
    <x:row r="1590">
      <x:c r="A1590" s="37" t="str">
        <x:v>مهمة جمع أولية</x:v>
      </x:c>
      <x:c r="B1590" s="37" t="str">
        <x:v>INSTTASK-DAF87DB51E48</x:v>
      </x:c>
      <x:c r="C1590" s="37" t="str">
        <x:v>VAR-57A54568653298|EG-060|STORE|PENDING</x:v>
      </x:c>
      <x:c r="D1590" s="37" t="str">
        <x:v>VAR-57A54568653298|EG-060|STORE</x:v>
      </x:c>
      <x:c r="E1590" s="37" t="str">
        <x:v>VAR-57A54568653298</x:v>
      </x:c>
      <x:c r="F1590" s="37" t="str">
        <x:v>MOD-1E4633170A2A1E</x:v>
      </x:c>
      <x:c r="G1590" s="37" t="str">
        <x:v>IKEA VIMPELFISK Knife block bamboo/grey-turquoise</x:v>
      </x:c>
      <x:c r="H1590" s="37" t="str">
        <x:v>المطبخ والأدوات المنزلية</x:v>
      </x:c>
      <x:c r="I1590" s="37" t="str">
        <x:v>سكاكين مطبخ</x:v>
      </x:c>
      <x:c r="J1590" s="37" t="str">
        <x:v>IKEA</x:v>
      </x:c>
      <x:c r="K1590" s="37" t="str">
        <x:v>VIMPELFISK Knife block</x:v>
      </x:c>
      <x:c r="L1590" s="37" t="str">
        <x:v>bamboo/grey-turquoise</x:v>
      </x:c>
      <x:c r="M1590" s="37"/>
      <x:c r="N1590" s="37"/>
      <x:c r="O1590" s="37" t="str">
        <x:v>grey / turquoise</x:v>
      </x:c>
      <x:c r="P1590" s="37" t="str">
        <x:v>50582699</x:v>
      </x:c>
      <x:c r="Q1590" s="37"/>
      <x:c r="R1590" s="37" t="str">
        <x:v>EG-060</x:v>
      </x:c>
      <x:c r="S1590" s="37" t="str">
        <x:v>IKEA Egypt</x:v>
      </x:c>
      <x:c r="T1590" s="37" t="str">
        <x:v>A</x:v>
      </x:c>
      <x:c r="U1590" s="37"/>
      <x:c r="V1590" s="37"/>
      <x:c r="W1590" s="37" t="str">
        <x:v>https://www.ikea.com/eg/en/p/vimpelfisk-knife-block-bamboo-grey-turquoise-50582699/</x:v>
      </x:c>
      <x:c r="X1590" s="37" t="str">
        <x:v>صفحة فئة منظمة</x:v>
      </x:c>
      <x:c r="Y1590" s="37"/>
      <x:c r="Z1590" s="37"/>
      <x:c r="AA1590" s="37"/>
      <x:c r="AB1590" s="37"/>
      <x:c r="AC1590" s="37"/>
      <x:c r="AD1590" s="37"/>
      <x:c r="AE1590" s="37"/>
      <x:c r="AF1590" s="56"/>
      <x:c r="AG1590" s="56"/>
      <x:c r="AH1590" s="56"/>
      <x:c r="AI1590" s="58"/>
      <x:c r="AJ1590" s="56"/>
      <x:c r="AK1590" s="56"/>
      <x:c r="AL1590" s="56"/>
      <x:c r="AM1590" s="56"/>
      <x:c r="AN1590" s="56"/>
      <x:c r="AO1590" s="56" t="str">
        <x:f>IF(OR(AF1590="",AD1590=""),"",AF1590*AD1590+IF(AG1590="",0,AG1590)+IF(AH1590="",0,AH1590)+IF(AJ1590="",0,AJ1590)+IF(AK1590="",0,AK1590)+IF(AL1590="",0,AL1590)+IF(AM1590="",0,AM1590))</x:f>
      </x:c>
      <x:c r="AP1590" s="56"/>
      <x:c r="AQ1590" s="56" t="str">
        <x:f>IF(OR(AO1590="",AP1590=""),"",AO1590-AP1590)</x:f>
      </x:c>
      <x:c r="AR1590" s="58" t="str">
        <x:f>IF(OR(AP1590="",AP1590=0,AQ1590=""),"",AQ1590/AP1590)</x:f>
      </x:c>
      <x:c r="AS1590" s="58"/>
      <x:c r="AT1590" s="37"/>
      <x:c r="AU1590" s="37"/>
      <x:c r="AV1590" s="37"/>
      <x:c r="AW1590" s="56"/>
      <x:c r="AX1590" s="56"/>
      <x:c r="AY1590" s="37"/>
      <x:c r="AZ1590" s="37"/>
      <x:c r="BA1590" s="37"/>
      <x:c r="BB1590" s="37"/>
      <x:c r="BC1590" s="37"/>
      <x:c r="BD1590" s="60"/>
      <x:c r="BE1590" s="60"/>
      <x:c r="BF1590" s="37"/>
      <x:c r="BG1590" s="37"/>
      <x:c r="BH1590" s="37" t="str">
        <x:v>https://www.ikea.com/eg/en/p/vimpelfisk-knife-block-bamboo-grey-turquoise-50582699/</x:v>
      </x:c>
      <x:c r="BI1590" s="37"/>
      <x:c r="BJ1590" s="37" t="str">
        <x:v>لم يبدأ</x:v>
      </x:c>
      <x:c r="BK1590" s="60" t="n">
        <x:v>46233</x:v>
      </x:c>
      <x:c r="BL1590" s="60"/>
      <x:c r="BM1590" s="60"/>
      <x:c r="BN1590" s="62" t="str">
        <x:f>IF(BM1590="","",(NOW()-BM1590)*24)</x:f>
      </x:c>
      <x:c r="BO1590" s="37" t="str">
        <x:f>IF(BM1590="","لم يُرصد",IF(BT1590&lt;&gt;TRUE,"غير نشط",IF(BP1590="فشل","فشل حالي",IF(BN1590&lt;=12,"حديث",IF(BN1590&lt;=24,"متأخر","قديم")))))</x:f>
        <x:v>لم يُرصد</x:v>
      </x:c>
      <x:c r="BP1590" s="37" t="str">
        <x:v>بانتظار رصد التقسيط</x:v>
      </x:c>
      <x:c r="BQ1590" s="37" t="n">
        <x:v>0</x:v>
      </x:c>
      <x:c r="BR1590" s="37"/>
      <x:c r="BS1590" s="37"/>
      <x:c r="BT1590" s="54" t="b">
        <x:v>1</x:v>
      </x:c>
      <x:c r="BU1590" s="37" t="str">
        <x:v>يحتاج اكتشاف رابط المنتج</x:v>
      </x:c>
      <x:c r="BV1590" s="37" t="str">
        <x:v>VIMPELFISK, Knife block, bamboo/grey-turquoise</x:v>
      </x:c>
      <x:c r="BW159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90" s="60" t="n">
        <x:v>46233</x:v>
      </x:c>
      <x:c r="BY1590" s="60" t="n">
        <x:v>46233</x:v>
      </x:c>
    </x:row>
    <x:row r="1591">
      <x:c r="A1591" s="37" t="str">
        <x:v>مهمة جمع أولية</x:v>
      </x:c>
      <x:c r="B1591" s="37" t="str">
        <x:v>INSTTASK-92FFE87817BF</x:v>
      </x:c>
      <x:c r="C1591" s="37" t="str">
        <x:v>VAR-19E892D6D947B1|EG-060|STORE|PENDING</x:v>
      </x:c>
      <x:c r="D1591" s="37" t="str">
        <x:v>VAR-19E892D6D947B1|EG-060|STORE</x:v>
      </x:c>
      <x:c r="E1591" s="37" t="str">
        <x:v>VAR-19E892D6D947B1</x:v>
      </x:c>
      <x:c r="F1591" s="37" t="str">
        <x:v>MOD-6E1B3FDD2D9DC9</x:v>
      </x:c>
      <x:c r="G1591" s="37" t="str">
        <x:v>IKEA VÖRDA Cook's knife black, 20 cm</x:v>
      </x:c>
      <x:c r="H1591" s="37" t="str">
        <x:v>المطبخ والأدوات المنزلية</x:v>
      </x:c>
      <x:c r="I1591" s="37" t="str">
        <x:v>سكاكين مطبخ</x:v>
      </x:c>
      <x:c r="J1591" s="37" t="str">
        <x:v>IKEA</x:v>
      </x:c>
      <x:c r="K1591" s="37" t="str">
        <x:v>VÖRDA Cook's knife</x:v>
      </x:c>
      <x:c r="L1591" s="37" t="str">
        <x:v>black, 20 cm</x:v>
      </x:c>
      <x:c r="M1591" s="37"/>
      <x:c r="N1591" s="37"/>
      <x:c r="O1591" s="37" t="str">
        <x:v>black</x:v>
      </x:c>
      <x:c r="P1591" s="37" t="str">
        <x:v>20289236</x:v>
      </x:c>
      <x:c r="Q1591" s="37"/>
      <x:c r="R1591" s="37" t="str">
        <x:v>EG-060</x:v>
      </x:c>
      <x:c r="S1591" s="37" t="str">
        <x:v>IKEA Egypt</x:v>
      </x:c>
      <x:c r="T1591" s="37" t="str">
        <x:v>A</x:v>
      </x:c>
      <x:c r="U1591" s="37"/>
      <x:c r="V1591" s="37"/>
      <x:c r="W1591" s="37" t="str">
        <x:v>https://www.ikea.com/eg/en/p/voerda-cooks-knife-black-20289236/</x:v>
      </x:c>
      <x:c r="X1591" s="37" t="str">
        <x:v>صفحة فئة منظمة</x:v>
      </x:c>
      <x:c r="Y1591" s="37"/>
      <x:c r="Z1591" s="37"/>
      <x:c r="AA1591" s="37"/>
      <x:c r="AB1591" s="37"/>
      <x:c r="AC1591" s="37"/>
      <x:c r="AD1591" s="37"/>
      <x:c r="AE1591" s="37"/>
      <x:c r="AF1591" s="56"/>
      <x:c r="AG1591" s="56"/>
      <x:c r="AH1591" s="56"/>
      <x:c r="AI1591" s="58"/>
      <x:c r="AJ1591" s="56"/>
      <x:c r="AK1591" s="56"/>
      <x:c r="AL1591" s="56"/>
      <x:c r="AM1591" s="56"/>
      <x:c r="AN1591" s="56"/>
      <x:c r="AO1591" s="56" t="str">
        <x:f>IF(OR(AF1591="",AD1591=""),"",AF1591*AD1591+IF(AG1591="",0,AG1591)+IF(AH1591="",0,AH1591)+IF(AJ1591="",0,AJ1591)+IF(AK1591="",0,AK1591)+IF(AL1591="",0,AL1591)+IF(AM1591="",0,AM1591))</x:f>
      </x:c>
      <x:c r="AP1591" s="56"/>
      <x:c r="AQ1591" s="56" t="str">
        <x:f>IF(OR(AO1591="",AP1591=""),"",AO1591-AP1591)</x:f>
      </x:c>
      <x:c r="AR1591" s="58" t="str">
        <x:f>IF(OR(AP1591="",AP1591=0,AQ1591=""),"",AQ1591/AP1591)</x:f>
      </x:c>
      <x:c r="AS1591" s="58"/>
      <x:c r="AT1591" s="37"/>
      <x:c r="AU1591" s="37"/>
      <x:c r="AV1591" s="37"/>
      <x:c r="AW1591" s="56"/>
      <x:c r="AX1591" s="56"/>
      <x:c r="AY1591" s="37"/>
      <x:c r="AZ1591" s="37"/>
      <x:c r="BA1591" s="37"/>
      <x:c r="BB1591" s="37"/>
      <x:c r="BC1591" s="37"/>
      <x:c r="BD1591" s="60"/>
      <x:c r="BE1591" s="60"/>
      <x:c r="BF1591" s="37"/>
      <x:c r="BG1591" s="37"/>
      <x:c r="BH1591" s="37" t="str">
        <x:v>https://www.ikea.com/eg/en/p/voerda-cooks-knife-black-20289236/</x:v>
      </x:c>
      <x:c r="BI1591" s="37"/>
      <x:c r="BJ1591" s="37" t="str">
        <x:v>لم يبدأ</x:v>
      </x:c>
      <x:c r="BK1591" s="60" t="n">
        <x:v>46233</x:v>
      </x:c>
      <x:c r="BL1591" s="60"/>
      <x:c r="BM1591" s="60"/>
      <x:c r="BN1591" s="62" t="str">
        <x:f>IF(BM1591="","",(NOW()-BM1591)*24)</x:f>
      </x:c>
      <x:c r="BO1591" s="37" t="str">
        <x:f>IF(BM1591="","لم يُرصد",IF(BT1591&lt;&gt;TRUE,"غير نشط",IF(BP1591="فشل","فشل حالي",IF(BN1591&lt;=12,"حديث",IF(BN1591&lt;=24,"متأخر","قديم")))))</x:f>
        <x:v>لم يُرصد</x:v>
      </x:c>
      <x:c r="BP1591" s="37" t="str">
        <x:v>بانتظار رصد التقسيط</x:v>
      </x:c>
      <x:c r="BQ1591" s="37" t="n">
        <x:v>0</x:v>
      </x:c>
      <x:c r="BR1591" s="37"/>
      <x:c r="BS1591" s="37"/>
      <x:c r="BT1591" s="54" t="b">
        <x:v>1</x:v>
      </x:c>
      <x:c r="BU1591" s="37" t="str">
        <x:v>يحتاج اكتشاف رابط المنتج</x:v>
      </x:c>
      <x:c r="BV1591" s="37" t="str">
        <x:v>VÖRDA, Cook's knife, black, 20 cm</x:v>
      </x:c>
      <x:c r="BW159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91" s="60" t="n">
        <x:v>46233</x:v>
      </x:c>
      <x:c r="BY1591" s="60" t="n">
        <x:v>46233</x:v>
      </x:c>
    </x:row>
    <x:row r="1592">
      <x:c r="A1592" s="37" t="str">
        <x:v>مهمة جمع أولية</x:v>
      </x:c>
      <x:c r="B1592" s="37" t="str">
        <x:v>INSTTASK-AFF7BFA71E73</x:v>
      </x:c>
      <x:c r="C1592" s="37" t="str">
        <x:v>VAR-70DF4EC4623E69|EG-060|STORE|PENDING</x:v>
      </x:c>
      <x:c r="D1592" s="37" t="str">
        <x:v>VAR-70DF4EC4623E69|EG-060|STORE</x:v>
      </x:c>
      <x:c r="E1592" s="37" t="str">
        <x:v>VAR-70DF4EC4623E69</x:v>
      </x:c>
      <x:c r="F1592" s="37" t="str">
        <x:v>MOD-C7042031D74F83</x:v>
      </x:c>
      <x:c r="G1592" s="37" t="str">
        <x:v>IKEA VÖRDA Filleting knife black, 17 cm</x:v>
      </x:c>
      <x:c r="H1592" s="37" t="str">
        <x:v>المطبخ والأدوات المنزلية</x:v>
      </x:c>
      <x:c r="I1592" s="37" t="str">
        <x:v>سكاكين مطبخ</x:v>
      </x:c>
      <x:c r="J1592" s="37" t="str">
        <x:v>IKEA</x:v>
      </x:c>
      <x:c r="K1592" s="37" t="str">
        <x:v>VÖRDA Filleting knife</x:v>
      </x:c>
      <x:c r="L1592" s="37" t="str">
        <x:v>black, 17 cm</x:v>
      </x:c>
      <x:c r="M1592" s="37"/>
      <x:c r="N1592" s="37"/>
      <x:c r="O1592" s="37" t="str">
        <x:v>black</x:v>
      </x:c>
      <x:c r="P1592" s="37" t="str">
        <x:v>70289168</x:v>
      </x:c>
      <x:c r="Q1592" s="37"/>
      <x:c r="R1592" s="37" t="str">
        <x:v>EG-060</x:v>
      </x:c>
      <x:c r="S1592" s="37" t="str">
        <x:v>IKEA Egypt</x:v>
      </x:c>
      <x:c r="T1592" s="37" t="str">
        <x:v>A</x:v>
      </x:c>
      <x:c r="U1592" s="37"/>
      <x:c r="V1592" s="37"/>
      <x:c r="W1592" s="37" t="str">
        <x:v>https://www.ikea.com/eg/en/p/voerda-filleting-knife-black-70289168/</x:v>
      </x:c>
      <x:c r="X1592" s="37" t="str">
        <x:v>صفحة فئة منظمة</x:v>
      </x:c>
      <x:c r="Y1592" s="37"/>
      <x:c r="Z1592" s="37"/>
      <x:c r="AA1592" s="37"/>
      <x:c r="AB1592" s="37"/>
      <x:c r="AC1592" s="37"/>
      <x:c r="AD1592" s="37"/>
      <x:c r="AE1592" s="37"/>
      <x:c r="AF1592" s="56"/>
      <x:c r="AG1592" s="56"/>
      <x:c r="AH1592" s="56"/>
      <x:c r="AI1592" s="58"/>
      <x:c r="AJ1592" s="56"/>
      <x:c r="AK1592" s="56"/>
      <x:c r="AL1592" s="56"/>
      <x:c r="AM1592" s="56"/>
      <x:c r="AN1592" s="56"/>
      <x:c r="AO1592" s="56" t="str">
        <x:f>IF(OR(AF1592="",AD1592=""),"",AF1592*AD1592+IF(AG1592="",0,AG1592)+IF(AH1592="",0,AH1592)+IF(AJ1592="",0,AJ1592)+IF(AK1592="",0,AK1592)+IF(AL1592="",0,AL1592)+IF(AM1592="",0,AM1592))</x:f>
      </x:c>
      <x:c r="AP1592" s="56"/>
      <x:c r="AQ1592" s="56" t="str">
        <x:f>IF(OR(AO1592="",AP1592=""),"",AO1592-AP1592)</x:f>
      </x:c>
      <x:c r="AR1592" s="58" t="str">
        <x:f>IF(OR(AP1592="",AP1592=0,AQ1592=""),"",AQ1592/AP1592)</x:f>
      </x:c>
      <x:c r="AS1592" s="58"/>
      <x:c r="AT1592" s="37"/>
      <x:c r="AU1592" s="37"/>
      <x:c r="AV1592" s="37"/>
      <x:c r="AW1592" s="56"/>
      <x:c r="AX1592" s="56"/>
      <x:c r="AY1592" s="37"/>
      <x:c r="AZ1592" s="37"/>
      <x:c r="BA1592" s="37"/>
      <x:c r="BB1592" s="37"/>
      <x:c r="BC1592" s="37"/>
      <x:c r="BD1592" s="60"/>
      <x:c r="BE1592" s="60"/>
      <x:c r="BF1592" s="37"/>
      <x:c r="BG1592" s="37"/>
      <x:c r="BH1592" s="37" t="str">
        <x:v>https://www.ikea.com/eg/en/p/voerda-filleting-knife-black-70289168/</x:v>
      </x:c>
      <x:c r="BI1592" s="37"/>
      <x:c r="BJ1592" s="37" t="str">
        <x:v>لم يبدأ</x:v>
      </x:c>
      <x:c r="BK1592" s="60" t="n">
        <x:v>46233</x:v>
      </x:c>
      <x:c r="BL1592" s="60"/>
      <x:c r="BM1592" s="60"/>
      <x:c r="BN1592" s="62" t="str">
        <x:f>IF(BM1592="","",(NOW()-BM1592)*24)</x:f>
      </x:c>
      <x:c r="BO1592" s="37" t="str">
        <x:f>IF(BM1592="","لم يُرصد",IF(BT1592&lt;&gt;TRUE,"غير نشط",IF(BP1592="فشل","فشل حالي",IF(BN1592&lt;=12,"حديث",IF(BN1592&lt;=24,"متأخر","قديم")))))</x:f>
        <x:v>لم يُرصد</x:v>
      </x:c>
      <x:c r="BP1592" s="37" t="str">
        <x:v>بانتظار رصد التقسيط</x:v>
      </x:c>
      <x:c r="BQ1592" s="37" t="n">
        <x:v>0</x:v>
      </x:c>
      <x:c r="BR1592" s="37"/>
      <x:c r="BS1592" s="37"/>
      <x:c r="BT1592" s="54" t="b">
        <x:v>1</x:v>
      </x:c>
      <x:c r="BU1592" s="37" t="str">
        <x:v>يحتاج اكتشاف رابط المنتج</x:v>
      </x:c>
      <x:c r="BV1592" s="37" t="str">
        <x:v>VÖRDA, Filleting knife, black, 17 cm</x:v>
      </x:c>
      <x:c r="BW159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92" s="60" t="n">
        <x:v>46233</x:v>
      </x:c>
      <x:c r="BY1592" s="60" t="n">
        <x:v>46233</x:v>
      </x:c>
    </x:row>
    <x:row r="1593">
      <x:c r="A1593" s="37" t="str">
        <x:v>مهمة جمع أولية</x:v>
      </x:c>
      <x:c r="B1593" s="37" t="str">
        <x:v>INSTTASK-D4A705185B9F</x:v>
      </x:c>
      <x:c r="C1593" s="37" t="str">
        <x:v>VAR-3A51EEB137EFE1|EG-060|STORE|PENDING</x:v>
      </x:c>
      <x:c r="D1593" s="37" t="str">
        <x:v>VAR-3A51EEB137EFE1|EG-060|STORE</x:v>
      </x:c>
      <x:c r="E1593" s="37" t="str">
        <x:v>VAR-3A51EEB137EFE1</x:v>
      </x:c>
      <x:c r="F1593" s="37" t="str">
        <x:v>MOD-A18082BF88403A</x:v>
      </x:c>
      <x:c r="G1593" s="37" t="str">
        <x:v>IKEA VÖRDA Paring knife black, 9 cm</x:v>
      </x:c>
      <x:c r="H1593" s="37" t="str">
        <x:v>المطبخ والأدوات المنزلية</x:v>
      </x:c>
      <x:c r="I1593" s="37" t="str">
        <x:v>سكاكين مطبخ</x:v>
      </x:c>
      <x:c r="J1593" s="37" t="str">
        <x:v>IKEA</x:v>
      </x:c>
      <x:c r="K1593" s="37" t="str">
        <x:v>VÖRDA Paring knife</x:v>
      </x:c>
      <x:c r="L1593" s="37" t="str">
        <x:v>black, 9 cm</x:v>
      </x:c>
      <x:c r="M1593" s="37"/>
      <x:c r="N1593" s="37"/>
      <x:c r="O1593" s="37" t="str">
        <x:v>black</x:v>
      </x:c>
      <x:c r="P1593" s="37" t="str">
        <x:v>10289265</x:v>
      </x:c>
      <x:c r="Q1593" s="37"/>
      <x:c r="R1593" s="37" t="str">
        <x:v>EG-060</x:v>
      </x:c>
      <x:c r="S1593" s="37" t="str">
        <x:v>IKEA Egypt</x:v>
      </x:c>
      <x:c r="T1593" s="37" t="str">
        <x:v>A</x:v>
      </x:c>
      <x:c r="U1593" s="37"/>
      <x:c r="V1593" s="37"/>
      <x:c r="W1593" s="37" t="str">
        <x:v>https://www.ikea.com/eg/en/p/voerda-paring-knife-black-10289265/</x:v>
      </x:c>
      <x:c r="X1593" s="37" t="str">
        <x:v>صفحة فئة منظمة</x:v>
      </x:c>
      <x:c r="Y1593" s="37"/>
      <x:c r="Z1593" s="37"/>
      <x:c r="AA1593" s="37"/>
      <x:c r="AB1593" s="37"/>
      <x:c r="AC1593" s="37"/>
      <x:c r="AD1593" s="37"/>
      <x:c r="AE1593" s="37"/>
      <x:c r="AF1593" s="56"/>
      <x:c r="AG1593" s="56"/>
      <x:c r="AH1593" s="56"/>
      <x:c r="AI1593" s="58"/>
      <x:c r="AJ1593" s="56"/>
      <x:c r="AK1593" s="56"/>
      <x:c r="AL1593" s="56"/>
      <x:c r="AM1593" s="56"/>
      <x:c r="AN1593" s="56"/>
      <x:c r="AO1593" s="56" t="str">
        <x:f>IF(OR(AF1593="",AD1593=""),"",AF1593*AD1593+IF(AG1593="",0,AG1593)+IF(AH1593="",0,AH1593)+IF(AJ1593="",0,AJ1593)+IF(AK1593="",0,AK1593)+IF(AL1593="",0,AL1593)+IF(AM1593="",0,AM1593))</x:f>
      </x:c>
      <x:c r="AP1593" s="56"/>
      <x:c r="AQ1593" s="56" t="str">
        <x:f>IF(OR(AO1593="",AP1593=""),"",AO1593-AP1593)</x:f>
      </x:c>
      <x:c r="AR1593" s="58" t="str">
        <x:f>IF(OR(AP1593="",AP1593=0,AQ1593=""),"",AQ1593/AP1593)</x:f>
      </x:c>
      <x:c r="AS1593" s="58"/>
      <x:c r="AT1593" s="37"/>
      <x:c r="AU1593" s="37"/>
      <x:c r="AV1593" s="37"/>
      <x:c r="AW1593" s="56"/>
      <x:c r="AX1593" s="56"/>
      <x:c r="AY1593" s="37"/>
      <x:c r="AZ1593" s="37"/>
      <x:c r="BA1593" s="37"/>
      <x:c r="BB1593" s="37"/>
      <x:c r="BC1593" s="37"/>
      <x:c r="BD1593" s="60"/>
      <x:c r="BE1593" s="60"/>
      <x:c r="BF1593" s="37"/>
      <x:c r="BG1593" s="37"/>
      <x:c r="BH1593" s="37" t="str">
        <x:v>https://www.ikea.com/eg/en/p/voerda-paring-knife-black-10289265/</x:v>
      </x:c>
      <x:c r="BI1593" s="37"/>
      <x:c r="BJ1593" s="37" t="str">
        <x:v>لم يبدأ</x:v>
      </x:c>
      <x:c r="BK1593" s="60" t="n">
        <x:v>46233</x:v>
      </x:c>
      <x:c r="BL1593" s="60"/>
      <x:c r="BM1593" s="60"/>
      <x:c r="BN1593" s="62" t="str">
        <x:f>IF(BM1593="","",(NOW()-BM1593)*24)</x:f>
      </x:c>
      <x:c r="BO1593" s="37" t="str">
        <x:f>IF(BM1593="","لم يُرصد",IF(BT1593&lt;&gt;TRUE,"غير نشط",IF(BP1593="فشل","فشل حالي",IF(BN1593&lt;=12,"حديث",IF(BN1593&lt;=24,"متأخر","قديم")))))</x:f>
        <x:v>لم يُرصد</x:v>
      </x:c>
      <x:c r="BP1593" s="37" t="str">
        <x:v>بانتظار رصد التقسيط</x:v>
      </x:c>
      <x:c r="BQ1593" s="37" t="n">
        <x:v>0</x:v>
      </x:c>
      <x:c r="BR1593" s="37"/>
      <x:c r="BS1593" s="37"/>
      <x:c r="BT1593" s="54" t="b">
        <x:v>1</x:v>
      </x:c>
      <x:c r="BU1593" s="37" t="str">
        <x:v>يحتاج اكتشاف رابط المنتج</x:v>
      </x:c>
      <x:c r="BV1593" s="37" t="str">
        <x:v>VÖRDA, Paring knife, black, 9 cm</x:v>
      </x:c>
      <x:c r="BW159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93" s="60" t="n">
        <x:v>46233</x:v>
      </x:c>
      <x:c r="BY1593" s="60" t="n">
        <x:v>46233</x:v>
      </x:c>
    </x:row>
    <x:row r="1594">
      <x:c r="A1594" s="37" t="str">
        <x:v>مهمة جمع أولية</x:v>
      </x:c>
      <x:c r="B1594" s="37" t="str">
        <x:v>INSTTASK-344AC7DBB9B9</x:v>
      </x:c>
      <x:c r="C1594" s="37" t="str">
        <x:v>VAR-611AB5BB3E6276|EG-060|STORE|PENDING</x:v>
      </x:c>
      <x:c r="D1594" s="37" t="str">
        <x:v>VAR-611AB5BB3E6276|EG-060|STORE</x:v>
      </x:c>
      <x:c r="E1594" s="37" t="str">
        <x:v>VAR-611AB5BB3E6276</x:v>
      </x:c>
      <x:c r="F1594" s="37" t="str">
        <x:v>MOD-6F0D8EDA47F771</x:v>
      </x:c>
      <x:c r="G1594" s="37" t="str">
        <x:v>IKEA VÖRDA Utility knife black, 14 cm</x:v>
      </x:c>
      <x:c r="H1594" s="37" t="str">
        <x:v>المطبخ والأدوات المنزلية</x:v>
      </x:c>
      <x:c r="I1594" s="37" t="str">
        <x:v>سكاكين مطبخ</x:v>
      </x:c>
      <x:c r="J1594" s="37" t="str">
        <x:v>IKEA</x:v>
      </x:c>
      <x:c r="K1594" s="37" t="str">
        <x:v>VÖRDA Utility knife</x:v>
      </x:c>
      <x:c r="L1594" s="37" t="str">
        <x:v>black, 14 cm</x:v>
      </x:c>
      <x:c r="M1594" s="37"/>
      <x:c r="N1594" s="37"/>
      <x:c r="O1594" s="37" t="str">
        <x:v>black</x:v>
      </x:c>
      <x:c r="P1594" s="37" t="str">
        <x:v>10289246</x:v>
      </x:c>
      <x:c r="Q1594" s="37"/>
      <x:c r="R1594" s="37" t="str">
        <x:v>EG-060</x:v>
      </x:c>
      <x:c r="S1594" s="37" t="str">
        <x:v>IKEA Egypt</x:v>
      </x:c>
      <x:c r="T1594" s="37" t="str">
        <x:v>A</x:v>
      </x:c>
      <x:c r="U1594" s="37"/>
      <x:c r="V1594" s="37"/>
      <x:c r="W1594" s="37" t="str">
        <x:v>https://www.ikea.com/eg/en/p/voerda-utility-knife-black-10289246/</x:v>
      </x:c>
      <x:c r="X1594" s="37" t="str">
        <x:v>صفحة فئة منظمة</x:v>
      </x:c>
      <x:c r="Y1594" s="37"/>
      <x:c r="Z1594" s="37"/>
      <x:c r="AA1594" s="37"/>
      <x:c r="AB1594" s="37"/>
      <x:c r="AC1594" s="37"/>
      <x:c r="AD1594" s="37"/>
      <x:c r="AE1594" s="37"/>
      <x:c r="AF1594" s="56"/>
      <x:c r="AG1594" s="56"/>
      <x:c r="AH1594" s="56"/>
      <x:c r="AI1594" s="58"/>
      <x:c r="AJ1594" s="56"/>
      <x:c r="AK1594" s="56"/>
      <x:c r="AL1594" s="56"/>
      <x:c r="AM1594" s="56"/>
      <x:c r="AN1594" s="56"/>
      <x:c r="AO1594" s="56" t="str">
        <x:f>IF(OR(AF1594="",AD1594=""),"",AF1594*AD1594+IF(AG1594="",0,AG1594)+IF(AH1594="",0,AH1594)+IF(AJ1594="",0,AJ1594)+IF(AK1594="",0,AK1594)+IF(AL1594="",0,AL1594)+IF(AM1594="",0,AM1594))</x:f>
      </x:c>
      <x:c r="AP1594" s="56"/>
      <x:c r="AQ1594" s="56" t="str">
        <x:f>IF(OR(AO1594="",AP1594=""),"",AO1594-AP1594)</x:f>
      </x:c>
      <x:c r="AR1594" s="58" t="str">
        <x:f>IF(OR(AP1594="",AP1594=0,AQ1594=""),"",AQ1594/AP1594)</x:f>
      </x:c>
      <x:c r="AS1594" s="58"/>
      <x:c r="AT1594" s="37"/>
      <x:c r="AU1594" s="37"/>
      <x:c r="AV1594" s="37"/>
      <x:c r="AW1594" s="56"/>
      <x:c r="AX1594" s="56"/>
      <x:c r="AY1594" s="37"/>
      <x:c r="AZ1594" s="37"/>
      <x:c r="BA1594" s="37"/>
      <x:c r="BB1594" s="37"/>
      <x:c r="BC1594" s="37"/>
      <x:c r="BD1594" s="60"/>
      <x:c r="BE1594" s="60"/>
      <x:c r="BF1594" s="37"/>
      <x:c r="BG1594" s="37"/>
      <x:c r="BH1594" s="37" t="str">
        <x:v>https://www.ikea.com/eg/en/p/voerda-utility-knife-black-10289246/</x:v>
      </x:c>
      <x:c r="BI1594" s="37"/>
      <x:c r="BJ1594" s="37" t="str">
        <x:v>لم يبدأ</x:v>
      </x:c>
      <x:c r="BK1594" s="60" t="n">
        <x:v>46233</x:v>
      </x:c>
      <x:c r="BL1594" s="60"/>
      <x:c r="BM1594" s="60"/>
      <x:c r="BN1594" s="62" t="str">
        <x:f>IF(BM1594="","",(NOW()-BM1594)*24)</x:f>
      </x:c>
      <x:c r="BO1594" s="37" t="str">
        <x:f>IF(BM1594="","لم يُرصد",IF(BT1594&lt;&gt;TRUE,"غير نشط",IF(BP1594="فشل","فشل حالي",IF(BN1594&lt;=12,"حديث",IF(BN1594&lt;=24,"متأخر","قديم")))))</x:f>
        <x:v>لم يُرصد</x:v>
      </x:c>
      <x:c r="BP1594" s="37" t="str">
        <x:v>بانتظار رصد التقسيط</x:v>
      </x:c>
      <x:c r="BQ1594" s="37" t="n">
        <x:v>0</x:v>
      </x:c>
      <x:c r="BR1594" s="37"/>
      <x:c r="BS1594" s="37"/>
      <x:c r="BT1594" s="54" t="b">
        <x:v>1</x:v>
      </x:c>
      <x:c r="BU1594" s="37" t="str">
        <x:v>يحتاج اكتشاف رابط المنتج</x:v>
      </x:c>
      <x:c r="BV1594" s="37" t="str">
        <x:v>VÖRDA, Utility knife, black, 14 cm</x:v>
      </x:c>
      <x:c r="BW159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94" s="60" t="n">
        <x:v>46233</x:v>
      </x:c>
      <x:c r="BY1594" s="60" t="n">
        <x:v>46233</x:v>
      </x:c>
    </x:row>
    <x:row r="1595">
      <x:c r="A1595" s="37" t="str">
        <x:v>مهمة جمع أولية</x:v>
      </x:c>
      <x:c r="B1595" s="37" t="str">
        <x:v>INSTTASK-F4904E96E613</x:v>
      </x:c>
      <x:c r="C1595" s="37" t="str">
        <x:v>VAR-BD25642F17B9C6|EG-060|STORE|PENDING</x:v>
      </x:c>
      <x:c r="D1595" s="37" t="str">
        <x:v>VAR-BD25642F17B9C6|EG-060|STORE</x:v>
      </x:c>
      <x:c r="E1595" s="37" t="str">
        <x:v>VAR-BD25642F17B9C6</x:v>
      </x:c>
      <x:c r="F1595" s="37" t="str">
        <x:v>MOD-DBDA6C4CBD3537</x:v>
      </x:c>
      <x:c r="G1595" s="37" t="str">
        <x:v>IKEA VÖRDA Vegetable knife black, 16 cm</x:v>
      </x:c>
      <x:c r="H1595" s="37" t="str">
        <x:v>المطبخ والأدوات المنزلية</x:v>
      </x:c>
      <x:c r="I1595" s="37" t="str">
        <x:v>سكاكين مطبخ</x:v>
      </x:c>
      <x:c r="J1595" s="37" t="str">
        <x:v>IKEA</x:v>
      </x:c>
      <x:c r="K1595" s="37" t="str">
        <x:v>VÖRDA Vegetable knife</x:v>
      </x:c>
      <x:c r="L1595" s="37" t="str">
        <x:v>black, 16 cm</x:v>
      </x:c>
      <x:c r="M1595" s="37"/>
      <x:c r="N1595" s="37"/>
      <x:c r="O1595" s="37" t="str">
        <x:v>black</x:v>
      </x:c>
      <x:c r="P1595" s="37" t="str">
        <x:v>60289244</x:v>
      </x:c>
      <x:c r="Q1595" s="37"/>
      <x:c r="R1595" s="37" t="str">
        <x:v>EG-060</x:v>
      </x:c>
      <x:c r="S1595" s="37" t="str">
        <x:v>IKEA Egypt</x:v>
      </x:c>
      <x:c r="T1595" s="37" t="str">
        <x:v>A</x:v>
      </x:c>
      <x:c r="U1595" s="37"/>
      <x:c r="V1595" s="37"/>
      <x:c r="W1595" s="37" t="str">
        <x:v>https://www.ikea.com/eg/en/p/voerda-vegetable-knife-black-60289244/</x:v>
      </x:c>
      <x:c r="X1595" s="37" t="str">
        <x:v>صفحة فئة منظمة</x:v>
      </x:c>
      <x:c r="Y1595" s="37"/>
      <x:c r="Z1595" s="37"/>
      <x:c r="AA1595" s="37"/>
      <x:c r="AB1595" s="37"/>
      <x:c r="AC1595" s="37"/>
      <x:c r="AD1595" s="37"/>
      <x:c r="AE1595" s="37"/>
      <x:c r="AF1595" s="56"/>
      <x:c r="AG1595" s="56"/>
      <x:c r="AH1595" s="56"/>
      <x:c r="AI1595" s="58"/>
      <x:c r="AJ1595" s="56"/>
      <x:c r="AK1595" s="56"/>
      <x:c r="AL1595" s="56"/>
      <x:c r="AM1595" s="56"/>
      <x:c r="AN1595" s="56"/>
      <x:c r="AO1595" s="56" t="str">
        <x:f>IF(OR(AF1595="",AD1595=""),"",AF1595*AD1595+IF(AG1595="",0,AG1595)+IF(AH1595="",0,AH1595)+IF(AJ1595="",0,AJ1595)+IF(AK1595="",0,AK1595)+IF(AL1595="",0,AL1595)+IF(AM1595="",0,AM1595))</x:f>
      </x:c>
      <x:c r="AP1595" s="56"/>
      <x:c r="AQ1595" s="56" t="str">
        <x:f>IF(OR(AO1595="",AP1595=""),"",AO1595-AP1595)</x:f>
      </x:c>
      <x:c r="AR1595" s="58" t="str">
        <x:f>IF(OR(AP1595="",AP1595=0,AQ1595=""),"",AQ1595/AP1595)</x:f>
      </x:c>
      <x:c r="AS1595" s="58"/>
      <x:c r="AT1595" s="37"/>
      <x:c r="AU1595" s="37"/>
      <x:c r="AV1595" s="37"/>
      <x:c r="AW1595" s="56"/>
      <x:c r="AX1595" s="56"/>
      <x:c r="AY1595" s="37"/>
      <x:c r="AZ1595" s="37"/>
      <x:c r="BA1595" s="37"/>
      <x:c r="BB1595" s="37"/>
      <x:c r="BC1595" s="37"/>
      <x:c r="BD1595" s="60"/>
      <x:c r="BE1595" s="60"/>
      <x:c r="BF1595" s="37"/>
      <x:c r="BG1595" s="37"/>
      <x:c r="BH1595" s="37" t="str">
        <x:v>https://www.ikea.com/eg/en/p/voerda-vegetable-knife-black-60289244/</x:v>
      </x:c>
      <x:c r="BI1595" s="37"/>
      <x:c r="BJ1595" s="37" t="str">
        <x:v>لم يبدأ</x:v>
      </x:c>
      <x:c r="BK1595" s="60" t="n">
        <x:v>46233</x:v>
      </x:c>
      <x:c r="BL1595" s="60"/>
      <x:c r="BM1595" s="60"/>
      <x:c r="BN1595" s="62" t="str">
        <x:f>IF(BM1595="","",(NOW()-BM1595)*24)</x:f>
      </x:c>
      <x:c r="BO1595" s="37" t="str">
        <x:f>IF(BM1595="","لم يُرصد",IF(BT1595&lt;&gt;TRUE,"غير نشط",IF(BP1595="فشل","فشل حالي",IF(BN1595&lt;=12,"حديث",IF(BN1595&lt;=24,"متأخر","قديم")))))</x:f>
        <x:v>لم يُرصد</x:v>
      </x:c>
      <x:c r="BP1595" s="37" t="str">
        <x:v>بانتظار رصد التقسيط</x:v>
      </x:c>
      <x:c r="BQ1595" s="37" t="n">
        <x:v>0</x:v>
      </x:c>
      <x:c r="BR1595" s="37"/>
      <x:c r="BS1595" s="37"/>
      <x:c r="BT1595" s="54" t="b">
        <x:v>1</x:v>
      </x:c>
      <x:c r="BU1595" s="37" t="str">
        <x:v>يحتاج اكتشاف رابط المنتج</x:v>
      </x:c>
      <x:c r="BV1595" s="37" t="str">
        <x:v>VÖRDA, Vegetable knife, black, 16 cm</x:v>
      </x:c>
      <x:c r="BW159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595" s="60" t="n">
        <x:v>46233</x:v>
      </x:c>
      <x:c r="BY1595" s="60" t="n">
        <x:v>46233</x:v>
      </x:c>
    </x:row>
    <x:row r="1596">
      <x:c r="A1596" s="37" t="str">
        <x:v>مهمة جمع أولية</x:v>
      </x:c>
      <x:c r="B1596" s="37" t="str">
        <x:v>INSTTASK-2951A5EC937C</x:v>
      </x:c>
      <x:c r="C1596" s="37" t="str">
        <x:v>VAR-62FC1062C47682|EG-079|STORE|PENDING</x:v>
      </x:c>
      <x:c r="D1596" s="37" t="str">
        <x:v>VAR-62FC1062C47682|EG-079|STORE</x:v>
      </x:c>
      <x:c r="E1596" s="37" t="str">
        <x:v>VAR-62FC1062C47682</x:v>
      </x:c>
      <x:c r="F1596" s="37" t="str">
        <x:v>MOD-641734580ACEE7</x:v>
      </x:c>
      <x:c r="G1596" s="37" t="str">
        <x:v>Tefal K1220104</x:v>
      </x:c>
      <x:c r="H1596" s="37" t="str">
        <x:v>المطبخ والأدوات المنزلية</x:v>
      </x:c>
      <x:c r="I1596" s="37" t="str">
        <x:v>سكاكين مطبخ</x:v>
      </x:c>
      <x:c r="J1596" s="37" t="str">
        <x:v>Tefal</x:v>
      </x:c>
      <x:c r="K1596" s="37" t="str">
        <x:v>K1220104</x:v>
      </x:c>
      <x:c r="L1596" s="37"/>
      <x:c r="M1596" s="37"/>
      <x:c r="N1596" s="37"/>
      <x:c r="O1596" s="37"/>
      <x:c r="P1596" s="37" t="str">
        <x:v>K1220104</x:v>
      </x:c>
      <x:c r="Q1596" s="37"/>
      <x:c r="R1596" s="37" t="str">
        <x:v>EG-079</x:v>
      </x:c>
      <x:c r="S1596" s="37" t="str">
        <x:v>Zahran Stores</x:v>
      </x:c>
      <x:c r="T1596" s="37" t="str">
        <x:v>A</x:v>
      </x:c>
      <x:c r="U1596" s="37"/>
      <x:c r="V1596" s="37"/>
      <x:c r="W1596" s="37" t="str">
        <x:v>https://www.zahranstores.com/en/tefal-fresh-kitchen-santoku-knife-12-cm-k1220104-2238</x:v>
      </x:c>
      <x:c r="X1596" s="37" t="str">
        <x:v>Sitemap/قائمة روابط</x:v>
      </x:c>
      <x:c r="Y1596" s="37"/>
      <x:c r="Z1596" s="37"/>
      <x:c r="AA1596" s="37"/>
      <x:c r="AB1596" s="37"/>
      <x:c r="AC1596" s="37"/>
      <x:c r="AD1596" s="37"/>
      <x:c r="AE1596" s="37"/>
      <x:c r="AF1596" s="56"/>
      <x:c r="AG1596" s="56"/>
      <x:c r="AH1596" s="56"/>
      <x:c r="AI1596" s="58"/>
      <x:c r="AJ1596" s="56"/>
      <x:c r="AK1596" s="56"/>
      <x:c r="AL1596" s="56"/>
      <x:c r="AM1596" s="56"/>
      <x:c r="AN1596" s="56"/>
      <x:c r="AO1596" s="56" t="str">
        <x:f>IF(OR(AF1596="",AD1596=""),"",AF1596*AD1596+IF(AG1596="",0,AG1596)+IF(AH1596="",0,AH1596)+IF(AJ1596="",0,AJ1596)+IF(AK1596="",0,AK1596)+IF(AL1596="",0,AL1596)+IF(AM1596="",0,AM1596))</x:f>
      </x:c>
      <x:c r="AP1596" s="56"/>
      <x:c r="AQ1596" s="56" t="str">
        <x:f>IF(OR(AO1596="",AP1596=""),"",AO1596-AP1596)</x:f>
      </x:c>
      <x:c r="AR1596" s="58" t="str">
        <x:f>IF(OR(AP1596="",AP1596=0,AQ1596=""),"",AQ1596/AP1596)</x:f>
      </x:c>
      <x:c r="AS1596" s="58"/>
      <x:c r="AT1596" s="37"/>
      <x:c r="AU1596" s="37"/>
      <x:c r="AV1596" s="37"/>
      <x:c r="AW1596" s="56"/>
      <x:c r="AX1596" s="56"/>
      <x:c r="AY1596" s="37"/>
      <x:c r="AZ1596" s="37"/>
      <x:c r="BA1596" s="37"/>
      <x:c r="BB1596" s="37"/>
      <x:c r="BC1596" s="37"/>
      <x:c r="BD1596" s="60"/>
      <x:c r="BE1596" s="60"/>
      <x:c r="BF1596" s="37"/>
      <x:c r="BG1596" s="37"/>
      <x:c r="BH1596" s="37" t="str">
        <x:v>https://www.zahranstores.com/en/tefal-fresh-kitchen-santoku-knife-12-cm-k1220104-2238</x:v>
      </x:c>
      <x:c r="BI1596" s="37"/>
      <x:c r="BJ1596" s="37" t="str">
        <x:v>لم يبدأ</x:v>
      </x:c>
      <x:c r="BK1596" s="60" t="n">
        <x:v>46233</x:v>
      </x:c>
      <x:c r="BL1596" s="60"/>
      <x:c r="BM1596" s="60"/>
      <x:c r="BN1596" s="62" t="str">
        <x:f>IF(BM1596="","",(NOW()-BM1596)*24)</x:f>
      </x:c>
      <x:c r="BO1596" s="37" t="str">
        <x:f>IF(BM1596="","لم يُرصد",IF(BT1596&lt;&gt;TRUE,"غير نشط",IF(BP1596="فشل","فشل حالي",IF(BN1596&lt;=12,"حديث",IF(BN1596&lt;=24,"متأخر","قديم")))))</x:f>
        <x:v>لم يُرصد</x:v>
      </x:c>
      <x:c r="BP1596" s="37" t="str">
        <x:v>بانتظار رصد التقسيط</x:v>
      </x:c>
      <x:c r="BQ1596" s="37" t="n">
        <x:v>0</x:v>
      </x:c>
      <x:c r="BR1596" s="37"/>
      <x:c r="BS1596" s="37"/>
      <x:c r="BT1596" s="54" t="b">
        <x:v>1</x:v>
      </x:c>
      <x:c r="BU1596" s="37" t="str">
        <x:v>يحتاج تأكيد صفحة المنتج</x:v>
      </x:c>
      <x:c r="BV1596" s="37" t="str"/>
      <x:c r="BW1596" s="37" t="str">
        <x:v>الملفات المرفوعة لا تحتوي خطة تقسيط فعلية لهذا الربط؛ الصف مُنشأ كمهمة جمع. | Exact product URL in Zahran Stores public sitemap; stock not asserted</x:v>
      </x:c>
      <x:c r="BX1596" s="60" t="n">
        <x:v>46233</x:v>
      </x:c>
      <x:c r="BY1596" s="60" t="n">
        <x:v>46233</x:v>
      </x:c>
    </x:row>
    <x:row r="1597">
      <x:c r="A1597" s="37" t="str">
        <x:v>مهمة جمع أولية</x:v>
      </x:c>
      <x:c r="B1597" s="37" t="str">
        <x:v>INSTTASK-EB65E3215213</x:v>
      </x:c>
      <x:c r="C1597" s="37" t="str">
        <x:v>VAR-B2B69CE70BD270|EG-079|STORE|PENDING</x:v>
      </x:c>
      <x:c r="D1597" s="37" t="str">
        <x:v>VAR-B2B69CE70BD270|EG-079|STORE</x:v>
      </x:c>
      <x:c r="E1597" s="37" t="str">
        <x:v>VAR-B2B69CE70BD270</x:v>
      </x:c>
      <x:c r="F1597" s="37" t="str">
        <x:v>MOD-0D2B8AC05D652B</x:v>
      </x:c>
      <x:c r="G1597" s="37" t="str">
        <x:v>Tefal K1220205</x:v>
      </x:c>
      <x:c r="H1597" s="37" t="str">
        <x:v>المطبخ والأدوات المنزلية</x:v>
      </x:c>
      <x:c r="I1597" s="37" t="str">
        <x:v>سكاكين مطبخ</x:v>
      </x:c>
      <x:c r="J1597" s="37" t="str">
        <x:v>Tefal</x:v>
      </x:c>
      <x:c r="K1597" s="37" t="str">
        <x:v>K1220205</x:v>
      </x:c>
      <x:c r="L1597" s="37"/>
      <x:c r="M1597" s="37"/>
      <x:c r="N1597" s="37"/>
      <x:c r="O1597" s="37"/>
      <x:c r="P1597" s="37" t="str">
        <x:v>K1220205</x:v>
      </x:c>
      <x:c r="Q1597" s="37"/>
      <x:c r="R1597" s="37" t="str">
        <x:v>EG-079</x:v>
      </x:c>
      <x:c r="S1597" s="37" t="str">
        <x:v>Zahran Stores</x:v>
      </x:c>
      <x:c r="T1597" s="37" t="str">
        <x:v>A</x:v>
      </x:c>
      <x:c r="U1597" s="37"/>
      <x:c r="V1597" s="37"/>
      <x:c r="W1597" s="37" t="str">
        <x:v>https://www.zahranstores.com/en/tefal-fresh-kitchen-chef-knife-20-cm-k1220205-2240</x:v>
      </x:c>
      <x:c r="X1597" s="37" t="str">
        <x:v>Sitemap/قائمة روابط</x:v>
      </x:c>
      <x:c r="Y1597" s="37"/>
      <x:c r="Z1597" s="37"/>
      <x:c r="AA1597" s="37"/>
      <x:c r="AB1597" s="37"/>
      <x:c r="AC1597" s="37"/>
      <x:c r="AD1597" s="37"/>
      <x:c r="AE1597" s="37"/>
      <x:c r="AF1597" s="56"/>
      <x:c r="AG1597" s="56"/>
      <x:c r="AH1597" s="56"/>
      <x:c r="AI1597" s="58"/>
      <x:c r="AJ1597" s="56"/>
      <x:c r="AK1597" s="56"/>
      <x:c r="AL1597" s="56"/>
      <x:c r="AM1597" s="56"/>
      <x:c r="AN1597" s="56"/>
      <x:c r="AO1597" s="56" t="str">
        <x:f>IF(OR(AF1597="",AD1597=""),"",AF1597*AD1597+IF(AG1597="",0,AG1597)+IF(AH1597="",0,AH1597)+IF(AJ1597="",0,AJ1597)+IF(AK1597="",0,AK1597)+IF(AL1597="",0,AL1597)+IF(AM1597="",0,AM1597))</x:f>
      </x:c>
      <x:c r="AP1597" s="56"/>
      <x:c r="AQ1597" s="56" t="str">
        <x:f>IF(OR(AO1597="",AP1597=""),"",AO1597-AP1597)</x:f>
      </x:c>
      <x:c r="AR1597" s="58" t="str">
        <x:f>IF(OR(AP1597="",AP1597=0,AQ1597=""),"",AQ1597/AP1597)</x:f>
      </x:c>
      <x:c r="AS1597" s="58"/>
      <x:c r="AT1597" s="37"/>
      <x:c r="AU1597" s="37"/>
      <x:c r="AV1597" s="37"/>
      <x:c r="AW1597" s="56"/>
      <x:c r="AX1597" s="56"/>
      <x:c r="AY1597" s="37"/>
      <x:c r="AZ1597" s="37"/>
      <x:c r="BA1597" s="37"/>
      <x:c r="BB1597" s="37"/>
      <x:c r="BC1597" s="37"/>
      <x:c r="BD1597" s="60"/>
      <x:c r="BE1597" s="60"/>
      <x:c r="BF1597" s="37"/>
      <x:c r="BG1597" s="37"/>
      <x:c r="BH1597" s="37" t="str">
        <x:v>https://www.zahranstores.com/en/tefal-fresh-kitchen-chef-knife-20-cm-k1220205-2240</x:v>
      </x:c>
      <x:c r="BI1597" s="37"/>
      <x:c r="BJ1597" s="37" t="str">
        <x:v>لم يبدأ</x:v>
      </x:c>
      <x:c r="BK1597" s="60" t="n">
        <x:v>46233</x:v>
      </x:c>
      <x:c r="BL1597" s="60"/>
      <x:c r="BM1597" s="60"/>
      <x:c r="BN1597" s="62" t="str">
        <x:f>IF(BM1597="","",(NOW()-BM1597)*24)</x:f>
      </x:c>
      <x:c r="BO1597" s="37" t="str">
        <x:f>IF(BM1597="","لم يُرصد",IF(BT1597&lt;&gt;TRUE,"غير نشط",IF(BP1597="فشل","فشل حالي",IF(BN1597&lt;=12,"حديث",IF(BN1597&lt;=24,"متأخر","قديم")))))</x:f>
        <x:v>لم يُرصد</x:v>
      </x:c>
      <x:c r="BP1597" s="37" t="str">
        <x:v>بانتظار رصد التقسيط</x:v>
      </x:c>
      <x:c r="BQ1597" s="37" t="n">
        <x:v>0</x:v>
      </x:c>
      <x:c r="BR1597" s="37"/>
      <x:c r="BS1597" s="37"/>
      <x:c r="BT1597" s="54" t="b">
        <x:v>1</x:v>
      </x:c>
      <x:c r="BU1597" s="37" t="str">
        <x:v>يحتاج تأكيد صفحة المنتج</x:v>
      </x:c>
      <x:c r="BV1597" s="37" t="str"/>
      <x:c r="BW1597" s="37" t="str">
        <x:v>الملفات المرفوعة لا تحتوي خطة تقسيط فعلية لهذا الربط؛ الصف مُنشأ كمهمة جمع. | Exact product URL in Zahran Stores public sitemap; stock not asserted</x:v>
      </x:c>
      <x:c r="BX1597" s="60" t="n">
        <x:v>46233</x:v>
      </x:c>
      <x:c r="BY1597" s="60" t="n">
        <x:v>46233</x:v>
      </x:c>
    </x:row>
    <x:row r="1598">
      <x:c r="A1598" s="37" t="str">
        <x:v>مهمة جمع أولية</x:v>
      </x:c>
      <x:c r="B1598" s="37" t="str">
        <x:v>INSTTASK-F3F103A109CF</x:v>
      </x:c>
      <x:c r="C1598" s="37" t="str">
        <x:v>VAR-3A8016D578BCA7|EG-079|STORE|PENDING</x:v>
      </x:c>
      <x:c r="D1598" s="37" t="str">
        <x:v>VAR-3A8016D578BCA7|EG-079|STORE</x:v>
      </x:c>
      <x:c r="E1598" s="37" t="str">
        <x:v>VAR-3A8016D578BCA7</x:v>
      </x:c>
      <x:c r="F1598" s="37" t="str">
        <x:v>MOD-0CA04CD9A5C242</x:v>
      </x:c>
      <x:c r="G1598" s="37" t="str">
        <x:v>Tefal K1220604</x:v>
      </x:c>
      <x:c r="H1598" s="37" t="str">
        <x:v>المطبخ والأدوات المنزلية</x:v>
      </x:c>
      <x:c r="I1598" s="37" t="str">
        <x:v>سكاكين مطبخ</x:v>
      </x:c>
      <x:c r="J1598" s="37" t="str">
        <x:v>Tefal</x:v>
      </x:c>
      <x:c r="K1598" s="37" t="str">
        <x:v>K1220604</x:v>
      </x:c>
      <x:c r="L1598" s="37"/>
      <x:c r="M1598" s="37"/>
      <x:c r="N1598" s="37"/>
      <x:c r="O1598" s="37"/>
      <x:c r="P1598" s="37" t="str">
        <x:v>K1220604</x:v>
      </x:c>
      <x:c r="Q1598" s="37"/>
      <x:c r="R1598" s="37" t="str">
        <x:v>EG-079</x:v>
      </x:c>
      <x:c r="S1598" s="37" t="str">
        <x:v>Zahran Stores</x:v>
      </x:c>
      <x:c r="T1598" s="37" t="str">
        <x:v>A</x:v>
      </x:c>
      <x:c r="U1598" s="37"/>
      <x:c r="V1598" s="37"/>
      <x:c r="W1598" s="37" t="str">
        <x:v>https://www.zahranstores.com/en/tefal-fresh-kitchen-paring-knife-9-cm-k1220604-2236</x:v>
      </x:c>
      <x:c r="X1598" s="37" t="str">
        <x:v>Sitemap/قائمة روابط</x:v>
      </x:c>
      <x:c r="Y1598" s="37"/>
      <x:c r="Z1598" s="37"/>
      <x:c r="AA1598" s="37"/>
      <x:c r="AB1598" s="37"/>
      <x:c r="AC1598" s="37"/>
      <x:c r="AD1598" s="37"/>
      <x:c r="AE1598" s="37"/>
      <x:c r="AF1598" s="56"/>
      <x:c r="AG1598" s="56"/>
      <x:c r="AH1598" s="56"/>
      <x:c r="AI1598" s="58"/>
      <x:c r="AJ1598" s="56"/>
      <x:c r="AK1598" s="56"/>
      <x:c r="AL1598" s="56"/>
      <x:c r="AM1598" s="56"/>
      <x:c r="AN1598" s="56"/>
      <x:c r="AO1598" s="56" t="str">
        <x:f>IF(OR(AF1598="",AD1598=""),"",AF1598*AD1598+IF(AG1598="",0,AG1598)+IF(AH1598="",0,AH1598)+IF(AJ1598="",0,AJ1598)+IF(AK1598="",0,AK1598)+IF(AL1598="",0,AL1598)+IF(AM1598="",0,AM1598))</x:f>
      </x:c>
      <x:c r="AP1598" s="56"/>
      <x:c r="AQ1598" s="56" t="str">
        <x:f>IF(OR(AO1598="",AP1598=""),"",AO1598-AP1598)</x:f>
      </x:c>
      <x:c r="AR1598" s="58" t="str">
        <x:f>IF(OR(AP1598="",AP1598=0,AQ1598=""),"",AQ1598/AP1598)</x:f>
      </x:c>
      <x:c r="AS1598" s="58"/>
      <x:c r="AT1598" s="37"/>
      <x:c r="AU1598" s="37"/>
      <x:c r="AV1598" s="37"/>
      <x:c r="AW1598" s="56"/>
      <x:c r="AX1598" s="56"/>
      <x:c r="AY1598" s="37"/>
      <x:c r="AZ1598" s="37"/>
      <x:c r="BA1598" s="37"/>
      <x:c r="BB1598" s="37"/>
      <x:c r="BC1598" s="37"/>
      <x:c r="BD1598" s="60"/>
      <x:c r="BE1598" s="60"/>
      <x:c r="BF1598" s="37"/>
      <x:c r="BG1598" s="37"/>
      <x:c r="BH1598" s="37" t="str">
        <x:v>https://www.zahranstores.com/en/tefal-fresh-kitchen-paring-knife-9-cm-k1220604-2236</x:v>
      </x:c>
      <x:c r="BI1598" s="37"/>
      <x:c r="BJ1598" s="37" t="str">
        <x:v>لم يبدأ</x:v>
      </x:c>
      <x:c r="BK1598" s="60" t="n">
        <x:v>46233</x:v>
      </x:c>
      <x:c r="BL1598" s="60"/>
      <x:c r="BM1598" s="60"/>
      <x:c r="BN1598" s="62" t="str">
        <x:f>IF(BM1598="","",(NOW()-BM1598)*24)</x:f>
      </x:c>
      <x:c r="BO1598" s="37" t="str">
        <x:f>IF(BM1598="","لم يُرصد",IF(BT1598&lt;&gt;TRUE,"غير نشط",IF(BP1598="فشل","فشل حالي",IF(BN1598&lt;=12,"حديث",IF(BN1598&lt;=24,"متأخر","قديم")))))</x:f>
        <x:v>لم يُرصد</x:v>
      </x:c>
      <x:c r="BP1598" s="37" t="str">
        <x:v>بانتظار رصد التقسيط</x:v>
      </x:c>
      <x:c r="BQ1598" s="37" t="n">
        <x:v>0</x:v>
      </x:c>
      <x:c r="BR1598" s="37"/>
      <x:c r="BS1598" s="37"/>
      <x:c r="BT1598" s="54" t="b">
        <x:v>1</x:v>
      </x:c>
      <x:c r="BU1598" s="37" t="str">
        <x:v>يحتاج تأكيد صفحة المنتج</x:v>
      </x:c>
      <x:c r="BV1598" s="37" t="str"/>
      <x:c r="BW1598" s="37" t="str">
        <x:v>الملفات المرفوعة لا تحتوي خطة تقسيط فعلية لهذا الربط؛ الصف مُنشأ كمهمة جمع. | Exact product URL in Zahran Stores public sitemap; stock not asserted</x:v>
      </x:c>
      <x:c r="BX1598" s="60" t="n">
        <x:v>46233</x:v>
      </x:c>
      <x:c r="BY1598" s="60" t="n">
        <x:v>46233</x:v>
      </x:c>
    </x:row>
    <x:row r="1599">
      <x:c r="A1599" s="37" t="str">
        <x:v>مهمة جمع أولية</x:v>
      </x:c>
      <x:c r="B1599" s="37" t="str">
        <x:v>INSTTASK-E36D1458622A</x:v>
      </x:c>
      <x:c r="C1599" s="37" t="str">
        <x:v>VAR-65D711BD7FB54E|EG-079|STORE|PENDING</x:v>
      </x:c>
      <x:c r="D1599" s="37" t="str">
        <x:v>VAR-65D711BD7FB54E|EG-079|STORE</x:v>
      </x:c>
      <x:c r="E1599" s="37" t="str">
        <x:v>VAR-65D711BD7FB54E</x:v>
      </x:c>
      <x:c r="F1599" s="37" t="str">
        <x:v>MOD-FBBD000CB010D7</x:v>
      </x:c>
      <x:c r="G1599" s="37" t="str">
        <x:v>Tefal K2213104 Black</x:v>
      </x:c>
      <x:c r="H1599" s="37" t="str">
        <x:v>المطبخ والأدوات المنزلية</x:v>
      </x:c>
      <x:c r="I1599" s="37" t="str">
        <x:v>سكاكين مطبخ</x:v>
      </x:c>
      <x:c r="J1599" s="37" t="str">
        <x:v>Tefal</x:v>
      </x:c>
      <x:c r="K1599" s="37" t="str">
        <x:v>K2213104</x:v>
      </x:c>
      <x:c r="L1599" s="37" t="str">
        <x:v>Black</x:v>
      </x:c>
      <x:c r="M1599" s="37"/>
      <x:c r="N1599" s="37"/>
      <x:c r="O1599" s="37" t="str">
        <x:v>Black</x:v>
      </x:c>
      <x:c r="P1599" s="37" t="str">
        <x:v>K2213104</x:v>
      </x:c>
      <x:c r="Q1599" s="37"/>
      <x:c r="R1599" s="37" t="str">
        <x:v>EG-079</x:v>
      </x:c>
      <x:c r="S1599" s="37" t="str">
        <x:v>Zahran Stores</x:v>
      </x:c>
      <x:c r="T1599" s="37" t="str">
        <x:v>A</x:v>
      </x:c>
      <x:c r="U1599" s="37"/>
      <x:c r="V1599" s="37"/>
      <x:c r="W1599" s="37" t="str">
        <x:v>https://www.zahranstores.com/en/tefal-comfort-chef-knife-15-cm-black-k2213104-2338</x:v>
      </x:c>
      <x:c r="X1599" s="37" t="str">
        <x:v>Sitemap/قائمة روابط</x:v>
      </x:c>
      <x:c r="Y1599" s="37"/>
      <x:c r="Z1599" s="37"/>
      <x:c r="AA1599" s="37"/>
      <x:c r="AB1599" s="37"/>
      <x:c r="AC1599" s="37"/>
      <x:c r="AD1599" s="37"/>
      <x:c r="AE1599" s="37"/>
      <x:c r="AF1599" s="56"/>
      <x:c r="AG1599" s="56"/>
      <x:c r="AH1599" s="56"/>
      <x:c r="AI1599" s="58"/>
      <x:c r="AJ1599" s="56"/>
      <x:c r="AK1599" s="56"/>
      <x:c r="AL1599" s="56"/>
      <x:c r="AM1599" s="56"/>
      <x:c r="AN1599" s="56"/>
      <x:c r="AO1599" s="56" t="str">
        <x:f>IF(OR(AF1599="",AD1599=""),"",AF1599*AD1599+IF(AG1599="",0,AG1599)+IF(AH1599="",0,AH1599)+IF(AJ1599="",0,AJ1599)+IF(AK1599="",0,AK1599)+IF(AL1599="",0,AL1599)+IF(AM1599="",0,AM1599))</x:f>
      </x:c>
      <x:c r="AP1599" s="56"/>
      <x:c r="AQ1599" s="56" t="str">
        <x:f>IF(OR(AO1599="",AP1599=""),"",AO1599-AP1599)</x:f>
      </x:c>
      <x:c r="AR1599" s="58" t="str">
        <x:f>IF(OR(AP1599="",AP1599=0,AQ1599=""),"",AQ1599/AP1599)</x:f>
      </x:c>
      <x:c r="AS1599" s="58"/>
      <x:c r="AT1599" s="37"/>
      <x:c r="AU1599" s="37"/>
      <x:c r="AV1599" s="37"/>
      <x:c r="AW1599" s="56"/>
      <x:c r="AX1599" s="56"/>
      <x:c r="AY1599" s="37"/>
      <x:c r="AZ1599" s="37"/>
      <x:c r="BA1599" s="37"/>
      <x:c r="BB1599" s="37"/>
      <x:c r="BC1599" s="37"/>
      <x:c r="BD1599" s="60"/>
      <x:c r="BE1599" s="60"/>
      <x:c r="BF1599" s="37"/>
      <x:c r="BG1599" s="37"/>
      <x:c r="BH1599" s="37" t="str">
        <x:v>https://www.zahranstores.com/en/tefal-comfort-chef-knife-15-cm-black-k2213104-2338</x:v>
      </x:c>
      <x:c r="BI1599" s="37"/>
      <x:c r="BJ1599" s="37" t="str">
        <x:v>لم يبدأ</x:v>
      </x:c>
      <x:c r="BK1599" s="60" t="n">
        <x:v>46233</x:v>
      </x:c>
      <x:c r="BL1599" s="60"/>
      <x:c r="BM1599" s="60"/>
      <x:c r="BN1599" s="62" t="str">
        <x:f>IF(BM1599="","",(NOW()-BM1599)*24)</x:f>
      </x:c>
      <x:c r="BO1599" s="37" t="str">
        <x:f>IF(BM1599="","لم يُرصد",IF(BT1599&lt;&gt;TRUE,"غير نشط",IF(BP1599="فشل","فشل حالي",IF(BN1599&lt;=12,"حديث",IF(BN1599&lt;=24,"متأخر","قديم")))))</x:f>
        <x:v>لم يُرصد</x:v>
      </x:c>
      <x:c r="BP1599" s="37" t="str">
        <x:v>بانتظار رصد التقسيط</x:v>
      </x:c>
      <x:c r="BQ1599" s="37" t="n">
        <x:v>0</x:v>
      </x:c>
      <x:c r="BR1599" s="37"/>
      <x:c r="BS1599" s="37"/>
      <x:c r="BT1599" s="54" t="b">
        <x:v>1</x:v>
      </x:c>
      <x:c r="BU1599" s="37" t="str">
        <x:v>يحتاج تأكيد صفحة المنتج</x:v>
      </x:c>
      <x:c r="BV1599" s="37" t="str"/>
      <x:c r="BW1599" s="37" t="str">
        <x:v>الملفات المرفوعة لا تحتوي خطة تقسيط فعلية لهذا الربط؛ الصف مُنشأ كمهمة جمع. | Exact product URL in Zahran Stores public sitemap; stock not asserted</x:v>
      </x:c>
      <x:c r="BX1599" s="60" t="n">
        <x:v>46233</x:v>
      </x:c>
      <x:c r="BY1599" s="60" t="n">
        <x:v>46233</x:v>
      </x:c>
    </x:row>
    <x:row r="1600">
      <x:c r="A1600" s="37" t="str">
        <x:v>مهمة جمع أولية</x:v>
      </x:c>
      <x:c r="B1600" s="37" t="str">
        <x:v>INSTTASK-8110226A2B9D</x:v>
      </x:c>
      <x:c r="C1600" s="37" t="str">
        <x:v>VAR-403F49384DA838|EG-079|STORE|PENDING</x:v>
      </x:c>
      <x:c r="D1600" s="37" t="str">
        <x:v>VAR-403F49384DA838|EG-079|STORE</x:v>
      </x:c>
      <x:c r="E1600" s="37" t="str">
        <x:v>VAR-403F49384DA838</x:v>
      </x:c>
      <x:c r="F1600" s="37" t="str">
        <x:v>MOD-134D937CB387D7</x:v>
      </x:c>
      <x:c r="G1600" s="37" t="str">
        <x:v>Tefal K2213204 Black</x:v>
      </x:c>
      <x:c r="H1600" s="37" t="str">
        <x:v>المطبخ والأدوات المنزلية</x:v>
      </x:c>
      <x:c r="I1600" s="37" t="str">
        <x:v>سكاكين مطبخ</x:v>
      </x:c>
      <x:c r="J1600" s="37" t="str">
        <x:v>Tefal</x:v>
      </x:c>
      <x:c r="K1600" s="37" t="str">
        <x:v>K2213204</x:v>
      </x:c>
      <x:c r="L1600" s="37" t="str">
        <x:v>Black</x:v>
      </x:c>
      <x:c r="M1600" s="37"/>
      <x:c r="N1600" s="37"/>
      <x:c r="O1600" s="37" t="str">
        <x:v>Black</x:v>
      </x:c>
      <x:c r="P1600" s="37" t="str">
        <x:v>K2213204</x:v>
      </x:c>
      <x:c r="Q1600" s="37"/>
      <x:c r="R1600" s="37" t="str">
        <x:v>EG-079</x:v>
      </x:c>
      <x:c r="S1600" s="37" t="str">
        <x:v>Zahran Stores</x:v>
      </x:c>
      <x:c r="T1600" s="37" t="str">
        <x:v>A</x:v>
      </x:c>
      <x:c r="U1600" s="37"/>
      <x:c r="V1600" s="37"/>
      <x:c r="W1600" s="37" t="str">
        <x:v>https://www.zahranstores.com/en/tefal-comfort-chef-knife-20-cm-black-k2213204-2339</x:v>
      </x:c>
      <x:c r="X1600" s="37" t="str">
        <x:v>Sitemap/قائمة روابط</x:v>
      </x:c>
      <x:c r="Y1600" s="37"/>
      <x:c r="Z1600" s="37"/>
      <x:c r="AA1600" s="37"/>
      <x:c r="AB1600" s="37"/>
      <x:c r="AC1600" s="37"/>
      <x:c r="AD1600" s="37"/>
      <x:c r="AE1600" s="37"/>
      <x:c r="AF1600" s="56"/>
      <x:c r="AG1600" s="56"/>
      <x:c r="AH1600" s="56"/>
      <x:c r="AI1600" s="58"/>
      <x:c r="AJ1600" s="56"/>
      <x:c r="AK1600" s="56"/>
      <x:c r="AL1600" s="56"/>
      <x:c r="AM1600" s="56"/>
      <x:c r="AN1600" s="56"/>
      <x:c r="AO1600" s="56" t="str">
        <x:f>IF(OR(AF1600="",AD1600=""),"",AF1600*AD1600+IF(AG1600="",0,AG1600)+IF(AH1600="",0,AH1600)+IF(AJ1600="",0,AJ1600)+IF(AK1600="",0,AK1600)+IF(AL1600="",0,AL1600)+IF(AM1600="",0,AM1600))</x:f>
      </x:c>
      <x:c r="AP1600" s="56"/>
      <x:c r="AQ1600" s="56" t="str">
        <x:f>IF(OR(AO1600="",AP1600=""),"",AO1600-AP1600)</x:f>
      </x:c>
      <x:c r="AR1600" s="58" t="str">
        <x:f>IF(OR(AP1600="",AP1600=0,AQ1600=""),"",AQ1600/AP1600)</x:f>
      </x:c>
      <x:c r="AS1600" s="58"/>
      <x:c r="AT1600" s="37"/>
      <x:c r="AU1600" s="37"/>
      <x:c r="AV1600" s="37"/>
      <x:c r="AW1600" s="56"/>
      <x:c r="AX1600" s="56"/>
      <x:c r="AY1600" s="37"/>
      <x:c r="AZ1600" s="37"/>
      <x:c r="BA1600" s="37"/>
      <x:c r="BB1600" s="37"/>
      <x:c r="BC1600" s="37"/>
      <x:c r="BD1600" s="60"/>
      <x:c r="BE1600" s="60"/>
      <x:c r="BF1600" s="37"/>
      <x:c r="BG1600" s="37"/>
      <x:c r="BH1600" s="37" t="str">
        <x:v>https://www.zahranstores.com/en/tefal-comfort-chef-knife-20-cm-black-k2213204-2339</x:v>
      </x:c>
      <x:c r="BI1600" s="37"/>
      <x:c r="BJ1600" s="37" t="str">
        <x:v>لم يبدأ</x:v>
      </x:c>
      <x:c r="BK1600" s="60" t="n">
        <x:v>46233</x:v>
      </x:c>
      <x:c r="BL1600" s="60"/>
      <x:c r="BM1600" s="60"/>
      <x:c r="BN1600" s="62" t="str">
        <x:f>IF(BM1600="","",(NOW()-BM1600)*24)</x:f>
      </x:c>
      <x:c r="BO1600" s="37" t="str">
        <x:f>IF(BM1600="","لم يُرصد",IF(BT1600&lt;&gt;TRUE,"غير نشط",IF(BP1600="فشل","فشل حالي",IF(BN1600&lt;=12,"حديث",IF(BN1600&lt;=24,"متأخر","قديم")))))</x:f>
        <x:v>لم يُرصد</x:v>
      </x:c>
      <x:c r="BP1600" s="37" t="str">
        <x:v>بانتظار رصد التقسيط</x:v>
      </x:c>
      <x:c r="BQ1600" s="37" t="n">
        <x:v>0</x:v>
      </x:c>
      <x:c r="BR1600" s="37"/>
      <x:c r="BS1600" s="37"/>
      <x:c r="BT1600" s="54" t="b">
        <x:v>1</x:v>
      </x:c>
      <x:c r="BU1600" s="37" t="str">
        <x:v>يحتاج تأكيد صفحة المنتج</x:v>
      </x:c>
      <x:c r="BV1600" s="37" t="str"/>
      <x:c r="BW1600" s="37" t="str">
        <x:v>الملفات المرفوعة لا تحتوي خطة تقسيط فعلية لهذا الربط؛ الصف مُنشأ كمهمة جمع. | Exact product URL in Zahran Stores public sitemap; stock not asserted</x:v>
      </x:c>
      <x:c r="BX1600" s="60" t="n">
        <x:v>46233</x:v>
      </x:c>
      <x:c r="BY1600" s="60" t="n">
        <x:v>46233</x:v>
      </x:c>
    </x:row>
    <x:row r="1601">
      <x:c r="A1601" s="37" t="str">
        <x:v>مهمة جمع أولية</x:v>
      </x:c>
      <x:c r="B1601" s="37" t="str">
        <x:v>INSTTASK-D0319C804D31</x:v>
      </x:c>
      <x:c r="C1601" s="37" t="str">
        <x:v>VAR-F0B64A5F172FF1|EG-079|STORE|PENDING</x:v>
      </x:c>
      <x:c r="D1601" s="37" t="str">
        <x:v>VAR-F0B64A5F172FF1|EG-079|STORE</x:v>
      </x:c>
      <x:c r="E1601" s="37" t="str">
        <x:v>VAR-F0B64A5F172FF1</x:v>
      </x:c>
      <x:c r="F1601" s="37" t="str">
        <x:v>MOD-448366C6F03C0F</x:v>
      </x:c>
      <x:c r="G1601" s="37" t="str">
        <x:v>Tefal K2213504 Black</x:v>
      </x:c>
      <x:c r="H1601" s="37" t="str">
        <x:v>المطبخ والأدوات المنزلية</x:v>
      </x:c>
      <x:c r="I1601" s="37" t="str">
        <x:v>سكاكين مطبخ</x:v>
      </x:c>
      <x:c r="J1601" s="37" t="str">
        <x:v>Tefal</x:v>
      </x:c>
      <x:c r="K1601" s="37" t="str">
        <x:v>K2213504</x:v>
      </x:c>
      <x:c r="L1601" s="37" t="str">
        <x:v>Black</x:v>
      </x:c>
      <x:c r="M1601" s="37"/>
      <x:c r="N1601" s="37"/>
      <x:c r="O1601" s="37" t="str">
        <x:v>Black</x:v>
      </x:c>
      <x:c r="P1601" s="37" t="str">
        <x:v>K2213504</x:v>
      </x:c>
      <x:c r="Q1601" s="37"/>
      <x:c r="R1601" s="37" t="str">
        <x:v>EG-079</x:v>
      </x:c>
      <x:c r="S1601" s="37" t="str">
        <x:v>Zahran Stores</x:v>
      </x:c>
      <x:c r="T1601" s="37" t="str">
        <x:v>A</x:v>
      </x:c>
      <x:c r="U1601" s="37"/>
      <x:c r="V1601" s="37"/>
      <x:c r="W1601" s="37" t="str">
        <x:v>https://www.zahranstores.com/en/tefal-comfort-paring-knife-9-cm-black-k2213504-2335</x:v>
      </x:c>
      <x:c r="X1601" s="37" t="str">
        <x:v>Sitemap/قائمة روابط</x:v>
      </x:c>
      <x:c r="Y1601" s="37"/>
      <x:c r="Z1601" s="37"/>
      <x:c r="AA1601" s="37"/>
      <x:c r="AB1601" s="37"/>
      <x:c r="AC1601" s="37"/>
      <x:c r="AD1601" s="37"/>
      <x:c r="AE1601" s="37"/>
      <x:c r="AF1601" s="56"/>
      <x:c r="AG1601" s="56"/>
      <x:c r="AH1601" s="56"/>
      <x:c r="AI1601" s="58"/>
      <x:c r="AJ1601" s="56"/>
      <x:c r="AK1601" s="56"/>
      <x:c r="AL1601" s="56"/>
      <x:c r="AM1601" s="56"/>
      <x:c r="AN1601" s="56"/>
      <x:c r="AO1601" s="56" t="str">
        <x:f>IF(OR(AF1601="",AD1601=""),"",AF1601*AD1601+IF(AG1601="",0,AG1601)+IF(AH1601="",0,AH1601)+IF(AJ1601="",0,AJ1601)+IF(AK1601="",0,AK1601)+IF(AL1601="",0,AL1601)+IF(AM1601="",0,AM1601))</x:f>
      </x:c>
      <x:c r="AP1601" s="56"/>
      <x:c r="AQ1601" s="56" t="str">
        <x:f>IF(OR(AO1601="",AP1601=""),"",AO1601-AP1601)</x:f>
      </x:c>
      <x:c r="AR1601" s="58" t="str">
        <x:f>IF(OR(AP1601="",AP1601=0,AQ1601=""),"",AQ1601/AP1601)</x:f>
      </x:c>
      <x:c r="AS1601" s="58"/>
      <x:c r="AT1601" s="37"/>
      <x:c r="AU1601" s="37"/>
      <x:c r="AV1601" s="37"/>
      <x:c r="AW1601" s="56"/>
      <x:c r="AX1601" s="56"/>
      <x:c r="AY1601" s="37"/>
      <x:c r="AZ1601" s="37"/>
      <x:c r="BA1601" s="37"/>
      <x:c r="BB1601" s="37"/>
      <x:c r="BC1601" s="37"/>
      <x:c r="BD1601" s="60"/>
      <x:c r="BE1601" s="60"/>
      <x:c r="BF1601" s="37"/>
      <x:c r="BG1601" s="37"/>
      <x:c r="BH1601" s="37" t="str">
        <x:v>https://www.zahranstores.com/en/tefal-comfort-paring-knife-9-cm-black-k2213504-2335</x:v>
      </x:c>
      <x:c r="BI1601" s="37"/>
      <x:c r="BJ1601" s="37" t="str">
        <x:v>لم يبدأ</x:v>
      </x:c>
      <x:c r="BK1601" s="60" t="n">
        <x:v>46233</x:v>
      </x:c>
      <x:c r="BL1601" s="60"/>
      <x:c r="BM1601" s="60"/>
      <x:c r="BN1601" s="62" t="str">
        <x:f>IF(BM1601="","",(NOW()-BM1601)*24)</x:f>
      </x:c>
      <x:c r="BO1601" s="37" t="str">
        <x:f>IF(BM1601="","لم يُرصد",IF(BT1601&lt;&gt;TRUE,"غير نشط",IF(BP1601="فشل","فشل حالي",IF(BN1601&lt;=12,"حديث",IF(BN1601&lt;=24,"متأخر","قديم")))))</x:f>
        <x:v>لم يُرصد</x:v>
      </x:c>
      <x:c r="BP1601" s="37" t="str">
        <x:v>بانتظار رصد التقسيط</x:v>
      </x:c>
      <x:c r="BQ1601" s="37" t="n">
        <x:v>0</x:v>
      </x:c>
      <x:c r="BR1601" s="37"/>
      <x:c r="BS1601" s="37"/>
      <x:c r="BT1601" s="54" t="b">
        <x:v>1</x:v>
      </x:c>
      <x:c r="BU1601" s="37" t="str">
        <x:v>يحتاج تأكيد صفحة المنتج</x:v>
      </x:c>
      <x:c r="BV1601" s="37" t="str"/>
      <x:c r="BW1601" s="37" t="str">
        <x:v>الملفات المرفوعة لا تحتوي خطة تقسيط فعلية لهذا الربط؛ الصف مُنشأ كمهمة جمع. | Exact product URL in Zahran Stores public sitemap; stock not asserted</x:v>
      </x:c>
      <x:c r="BX1601" s="60" t="n">
        <x:v>46233</x:v>
      </x:c>
      <x:c r="BY1601" s="60" t="n">
        <x:v>46233</x:v>
      </x:c>
    </x:row>
    <x:row r="1602">
      <x:c r="A1602" s="37" t="str">
        <x:v>مهمة جمع أولية</x:v>
      </x:c>
      <x:c r="B1602" s="37" t="str">
        <x:v>INSTTASK-4FDA0F75419E</x:v>
      </x:c>
      <x:c r="C1602" s="37" t="str">
        <x:v>VAR-AD515400E3CE4D|EG-079|STORE|PENDING</x:v>
      </x:c>
      <x:c r="D1602" s="37" t="str">
        <x:v>VAR-AD515400E3CE4D|EG-079|STORE</x:v>
      </x:c>
      <x:c r="E1602" s="37" t="str">
        <x:v>VAR-AD515400E3CE4D</x:v>
      </x:c>
      <x:c r="F1602" s="37" t="str">
        <x:v>MOD-4638D7FA522068</x:v>
      </x:c>
      <x:c r="G1602" s="37" t="str">
        <x:v>Tefal K2213604 Black</x:v>
      </x:c>
      <x:c r="H1602" s="37" t="str">
        <x:v>المطبخ والأدوات المنزلية</x:v>
      </x:c>
      <x:c r="I1602" s="37" t="str">
        <x:v>سكاكين مطبخ</x:v>
      </x:c>
      <x:c r="J1602" s="37" t="str">
        <x:v>Tefal</x:v>
      </x:c>
      <x:c r="K1602" s="37" t="str">
        <x:v>K2213604</x:v>
      </x:c>
      <x:c r="L1602" s="37" t="str">
        <x:v>Black</x:v>
      </x:c>
      <x:c r="M1602" s="37"/>
      <x:c r="N1602" s="37"/>
      <x:c r="O1602" s="37" t="str">
        <x:v>Black</x:v>
      </x:c>
      <x:c r="P1602" s="37" t="str">
        <x:v>K2213604</x:v>
      </x:c>
      <x:c r="Q1602" s="37"/>
      <x:c r="R1602" s="37" t="str">
        <x:v>EG-079</x:v>
      </x:c>
      <x:c r="S1602" s="37" t="str">
        <x:v>Zahran Stores</x:v>
      </x:c>
      <x:c r="T1602" s="37" t="str">
        <x:v>A</x:v>
      </x:c>
      <x:c r="U1602" s="37"/>
      <x:c r="V1602" s="37"/>
      <x:c r="W1602" s="37" t="str">
        <x:v>https://www.zahranstores.com/en/tefal-comfort-santoku-knife-12-cm-black-k2213604-2337</x:v>
      </x:c>
      <x:c r="X1602" s="37" t="str">
        <x:v>Sitemap/قائمة روابط</x:v>
      </x:c>
      <x:c r="Y1602" s="37"/>
      <x:c r="Z1602" s="37"/>
      <x:c r="AA1602" s="37"/>
      <x:c r="AB1602" s="37"/>
      <x:c r="AC1602" s="37"/>
      <x:c r="AD1602" s="37"/>
      <x:c r="AE1602" s="37"/>
      <x:c r="AF1602" s="56"/>
      <x:c r="AG1602" s="56"/>
      <x:c r="AH1602" s="56"/>
      <x:c r="AI1602" s="58"/>
      <x:c r="AJ1602" s="56"/>
      <x:c r="AK1602" s="56"/>
      <x:c r="AL1602" s="56"/>
      <x:c r="AM1602" s="56"/>
      <x:c r="AN1602" s="56"/>
      <x:c r="AO1602" s="56" t="str">
        <x:f>IF(OR(AF1602="",AD1602=""),"",AF1602*AD1602+IF(AG1602="",0,AG1602)+IF(AH1602="",0,AH1602)+IF(AJ1602="",0,AJ1602)+IF(AK1602="",0,AK1602)+IF(AL1602="",0,AL1602)+IF(AM1602="",0,AM1602))</x:f>
      </x:c>
      <x:c r="AP1602" s="56"/>
      <x:c r="AQ1602" s="56" t="str">
        <x:f>IF(OR(AO1602="",AP1602=""),"",AO1602-AP1602)</x:f>
      </x:c>
      <x:c r="AR1602" s="58" t="str">
        <x:f>IF(OR(AP1602="",AP1602=0,AQ1602=""),"",AQ1602/AP1602)</x:f>
      </x:c>
      <x:c r="AS1602" s="58"/>
      <x:c r="AT1602" s="37"/>
      <x:c r="AU1602" s="37"/>
      <x:c r="AV1602" s="37"/>
      <x:c r="AW1602" s="56"/>
      <x:c r="AX1602" s="56"/>
      <x:c r="AY1602" s="37"/>
      <x:c r="AZ1602" s="37"/>
      <x:c r="BA1602" s="37"/>
      <x:c r="BB1602" s="37"/>
      <x:c r="BC1602" s="37"/>
      <x:c r="BD1602" s="60"/>
      <x:c r="BE1602" s="60"/>
      <x:c r="BF1602" s="37"/>
      <x:c r="BG1602" s="37"/>
      <x:c r="BH1602" s="37" t="str">
        <x:v>https://www.zahranstores.com/en/tefal-comfort-santoku-knife-12-cm-black-k2213604-2337</x:v>
      </x:c>
      <x:c r="BI1602" s="37"/>
      <x:c r="BJ1602" s="37" t="str">
        <x:v>لم يبدأ</x:v>
      </x:c>
      <x:c r="BK1602" s="60" t="n">
        <x:v>46233</x:v>
      </x:c>
      <x:c r="BL1602" s="60"/>
      <x:c r="BM1602" s="60"/>
      <x:c r="BN1602" s="62" t="str">
        <x:f>IF(BM1602="","",(NOW()-BM1602)*24)</x:f>
      </x:c>
      <x:c r="BO1602" s="37" t="str">
        <x:f>IF(BM1602="","لم يُرصد",IF(BT1602&lt;&gt;TRUE,"غير نشط",IF(BP1602="فشل","فشل حالي",IF(BN1602&lt;=12,"حديث",IF(BN1602&lt;=24,"متأخر","قديم")))))</x:f>
        <x:v>لم يُرصد</x:v>
      </x:c>
      <x:c r="BP1602" s="37" t="str">
        <x:v>بانتظار رصد التقسيط</x:v>
      </x:c>
      <x:c r="BQ1602" s="37" t="n">
        <x:v>0</x:v>
      </x:c>
      <x:c r="BR1602" s="37"/>
      <x:c r="BS1602" s="37"/>
      <x:c r="BT1602" s="54" t="b">
        <x:v>1</x:v>
      </x:c>
      <x:c r="BU1602" s="37" t="str">
        <x:v>يحتاج تأكيد صفحة المنتج</x:v>
      </x:c>
      <x:c r="BV1602" s="37" t="str"/>
      <x:c r="BW1602" s="37" t="str">
        <x:v>الملفات المرفوعة لا تحتوي خطة تقسيط فعلية لهذا الربط؛ الصف مُنشأ كمهمة جمع. | Exact product URL in Zahran Stores public sitemap; stock not asserted</x:v>
      </x:c>
      <x:c r="BX1602" s="60" t="n">
        <x:v>46233</x:v>
      </x:c>
      <x:c r="BY1602" s="60" t="n">
        <x:v>46233</x:v>
      </x:c>
    </x:row>
    <x:row r="1603">
      <x:c r="A1603" s="37" t="str">
        <x:v>مهمة جمع أولية</x:v>
      </x:c>
      <x:c r="B1603" s="37" t="str">
        <x:v>INSTTASK-2C245E910170</x:v>
      </x:c>
      <x:c r="C1603" s="37" t="str">
        <x:v>VAR-080B97DFFE2977|EG-079|STORE|PENDING</x:v>
      </x:c>
      <x:c r="D1603" s="37" t="str">
        <x:v>VAR-080B97DFFE2977|EG-079|STORE</x:v>
      </x:c>
      <x:c r="E1603" s="37" t="str">
        <x:v>VAR-080B97DFFE2977</x:v>
      </x:c>
      <x:c r="F1603" s="37" t="str">
        <x:v>MOD-8F7708950204FD</x:v>
      </x:c>
      <x:c r="G1603" s="37" t="str">
        <x:v>Tefal K221S375 Black</x:v>
      </x:c>
      <x:c r="H1603" s="37" t="str">
        <x:v>المطبخ والأدوات المنزلية</x:v>
      </x:c>
      <x:c r="I1603" s="37" t="str">
        <x:v>سكاكين مطبخ</x:v>
      </x:c>
      <x:c r="J1603" s="37" t="str">
        <x:v>Tefal</x:v>
      </x:c>
      <x:c r="K1603" s="37" t="str">
        <x:v>K221S375</x:v>
      </x:c>
      <x:c r="L1603" s="37" t="str">
        <x:v>Black</x:v>
      </x:c>
      <x:c r="M1603" s="37"/>
      <x:c r="N1603" s="37"/>
      <x:c r="O1603" s="37" t="str">
        <x:v>Black</x:v>
      </x:c>
      <x:c r="P1603" s="37" t="str">
        <x:v>K221S375</x:v>
      </x:c>
      <x:c r="Q1603" s="37"/>
      <x:c r="R1603" s="37" t="str">
        <x:v>EG-079</x:v>
      </x:c>
      <x:c r="S1603" s="37" t="str">
        <x:v>Zahran Stores</x:v>
      </x:c>
      <x:c r="T1603" s="37" t="str">
        <x:v>A</x:v>
      </x:c>
      <x:c r="U1603" s="37"/>
      <x:c r="V1603" s="37"/>
      <x:c r="W1603" s="37" t="str">
        <x:v>https://www.zahranstores.com/en/tefal-comfort-paring-knife-set-3-pieces-paring-9-cm-utility-12-cm-chef-15-cm-black-k221s375-2340</x:v>
      </x:c>
      <x:c r="X1603" s="37" t="str">
        <x:v>Sitemap/قائمة روابط</x:v>
      </x:c>
      <x:c r="Y1603" s="37"/>
      <x:c r="Z1603" s="37"/>
      <x:c r="AA1603" s="37"/>
      <x:c r="AB1603" s="37"/>
      <x:c r="AC1603" s="37"/>
      <x:c r="AD1603" s="37"/>
      <x:c r="AE1603" s="37"/>
      <x:c r="AF1603" s="56"/>
      <x:c r="AG1603" s="56"/>
      <x:c r="AH1603" s="56"/>
      <x:c r="AI1603" s="58"/>
      <x:c r="AJ1603" s="56"/>
      <x:c r="AK1603" s="56"/>
      <x:c r="AL1603" s="56"/>
      <x:c r="AM1603" s="56"/>
      <x:c r="AN1603" s="56"/>
      <x:c r="AO1603" s="56" t="str">
        <x:f>IF(OR(AF1603="",AD1603=""),"",AF1603*AD1603+IF(AG1603="",0,AG1603)+IF(AH1603="",0,AH1603)+IF(AJ1603="",0,AJ1603)+IF(AK1603="",0,AK1603)+IF(AL1603="",0,AL1603)+IF(AM1603="",0,AM1603))</x:f>
      </x:c>
      <x:c r="AP1603" s="56"/>
      <x:c r="AQ1603" s="56" t="str">
        <x:f>IF(OR(AO1603="",AP1603=""),"",AO1603-AP1603)</x:f>
      </x:c>
      <x:c r="AR1603" s="58" t="str">
        <x:f>IF(OR(AP1603="",AP1603=0,AQ1603=""),"",AQ1603/AP1603)</x:f>
      </x:c>
      <x:c r="AS1603" s="58"/>
      <x:c r="AT1603" s="37"/>
      <x:c r="AU1603" s="37"/>
      <x:c r="AV1603" s="37"/>
      <x:c r="AW1603" s="56"/>
      <x:c r="AX1603" s="56"/>
      <x:c r="AY1603" s="37"/>
      <x:c r="AZ1603" s="37"/>
      <x:c r="BA1603" s="37"/>
      <x:c r="BB1603" s="37"/>
      <x:c r="BC1603" s="37"/>
      <x:c r="BD1603" s="60"/>
      <x:c r="BE1603" s="60"/>
      <x:c r="BF1603" s="37"/>
      <x:c r="BG1603" s="37"/>
      <x:c r="BH1603" s="37" t="str">
        <x:v>https://www.zahranstores.com/en/tefal-comfort-paring-knife-set-3-pieces-paring-9-cm-utility-12-cm-chef-15-cm-black-k221s375-2340</x:v>
      </x:c>
      <x:c r="BI1603" s="37"/>
      <x:c r="BJ1603" s="37" t="str">
        <x:v>لم يبدأ</x:v>
      </x:c>
      <x:c r="BK1603" s="60" t="n">
        <x:v>46233</x:v>
      </x:c>
      <x:c r="BL1603" s="60"/>
      <x:c r="BM1603" s="60"/>
      <x:c r="BN1603" s="62" t="str">
        <x:f>IF(BM1603="","",(NOW()-BM1603)*24)</x:f>
      </x:c>
      <x:c r="BO1603" s="37" t="str">
        <x:f>IF(BM1603="","لم يُرصد",IF(BT1603&lt;&gt;TRUE,"غير نشط",IF(BP1603="فشل","فشل حالي",IF(BN1603&lt;=12,"حديث",IF(BN1603&lt;=24,"متأخر","قديم")))))</x:f>
        <x:v>لم يُرصد</x:v>
      </x:c>
      <x:c r="BP1603" s="37" t="str">
        <x:v>بانتظار رصد التقسيط</x:v>
      </x:c>
      <x:c r="BQ1603" s="37" t="n">
        <x:v>0</x:v>
      </x:c>
      <x:c r="BR1603" s="37"/>
      <x:c r="BS1603" s="37"/>
      <x:c r="BT1603" s="54" t="b">
        <x:v>1</x:v>
      </x:c>
      <x:c r="BU1603" s="37" t="str">
        <x:v>يحتاج تأكيد صفحة المنتج</x:v>
      </x:c>
      <x:c r="BV1603" s="37" t="str"/>
      <x:c r="BW1603" s="37" t="str">
        <x:v>الملفات المرفوعة لا تحتوي خطة تقسيط فعلية لهذا الربط؛ الصف مُنشأ كمهمة جمع. | Exact product URL in Zahran Stores public sitemap; stock not asserted</x:v>
      </x:c>
      <x:c r="BX1603" s="60" t="n">
        <x:v>46233</x:v>
      </x:c>
      <x:c r="BY1603" s="60" t="n">
        <x:v>46233</x:v>
      </x:c>
    </x:row>
    <x:row r="1604">
      <x:c r="A1604" s="37" t="str">
        <x:v>مهمة جمع أولية</x:v>
      </x:c>
      <x:c r="B1604" s="37" t="str">
        <x:v>INSTTASK-69E6F01BB05D</x:v>
      </x:c>
      <x:c r="C1604" s="37" t="str">
        <x:v>VAR-8C866AF3D3B071|EG-079|STORE|PENDING</x:v>
      </x:c>
      <x:c r="D1604" s="37" t="str">
        <x:v>VAR-8C866AF3D3B071|EG-079|STORE</x:v>
      </x:c>
      <x:c r="E1604" s="37" t="str">
        <x:v>VAR-8C866AF3D3B071</x:v>
      </x:c>
      <x:c r="F1604" s="37" t="str">
        <x:v>MOD-C23E52FAA66AA4</x:v>
      </x:c>
      <x:c r="G1604" s="37" t="str">
        <x:v>Tefal K2320214</x:v>
      </x:c>
      <x:c r="H1604" s="37" t="str">
        <x:v>المطبخ والأدوات المنزلية</x:v>
      </x:c>
      <x:c r="I1604" s="37" t="str">
        <x:v>سكاكين مطبخ</x:v>
      </x:c>
      <x:c r="J1604" s="37" t="str">
        <x:v>Tefal</x:v>
      </x:c>
      <x:c r="K1604" s="37" t="str">
        <x:v>K2320214</x:v>
      </x:c>
      <x:c r="L1604" s="37"/>
      <x:c r="M1604" s="37"/>
      <x:c r="N1604" s="37"/>
      <x:c r="O1604" s="37"/>
      <x:c r="P1604" s="37" t="str">
        <x:v>K2320214</x:v>
      </x:c>
      <x:c r="Q1604" s="37"/>
      <x:c r="R1604" s="37" t="str">
        <x:v>EG-079</x:v>
      </x:c>
      <x:c r="S1604" s="37" t="str">
        <x:v>Zahran Stores</x:v>
      </x:c>
      <x:c r="T1604" s="37" t="str">
        <x:v>A</x:v>
      </x:c>
      <x:c r="U1604" s="37"/>
      <x:c r="V1604" s="37"/>
      <x:c r="W1604" s="37" t="str">
        <x:v>https://www.zahranstores.com/en/tefal-kitchen-knife-ice-force-chef-20-cm-k2320214-1128</x:v>
      </x:c>
      <x:c r="X1604" s="37" t="str">
        <x:v>Sitemap/قائمة روابط</x:v>
      </x:c>
      <x:c r="Y1604" s="37"/>
      <x:c r="Z1604" s="37"/>
      <x:c r="AA1604" s="37"/>
      <x:c r="AB1604" s="37"/>
      <x:c r="AC1604" s="37"/>
      <x:c r="AD1604" s="37"/>
      <x:c r="AE1604" s="37"/>
      <x:c r="AF1604" s="56"/>
      <x:c r="AG1604" s="56"/>
      <x:c r="AH1604" s="56"/>
      <x:c r="AI1604" s="58"/>
      <x:c r="AJ1604" s="56"/>
      <x:c r="AK1604" s="56"/>
      <x:c r="AL1604" s="56"/>
      <x:c r="AM1604" s="56"/>
      <x:c r="AN1604" s="56"/>
      <x:c r="AO1604" s="56" t="str">
        <x:f>IF(OR(AF1604="",AD1604=""),"",AF1604*AD1604+IF(AG1604="",0,AG1604)+IF(AH1604="",0,AH1604)+IF(AJ1604="",0,AJ1604)+IF(AK1604="",0,AK1604)+IF(AL1604="",0,AL1604)+IF(AM1604="",0,AM1604))</x:f>
      </x:c>
      <x:c r="AP1604" s="56"/>
      <x:c r="AQ1604" s="56" t="str">
        <x:f>IF(OR(AO1604="",AP1604=""),"",AO1604-AP1604)</x:f>
      </x:c>
      <x:c r="AR1604" s="58" t="str">
        <x:f>IF(OR(AP1604="",AP1604=0,AQ1604=""),"",AQ1604/AP1604)</x:f>
      </x:c>
      <x:c r="AS1604" s="58"/>
      <x:c r="AT1604" s="37"/>
      <x:c r="AU1604" s="37"/>
      <x:c r="AV1604" s="37"/>
      <x:c r="AW1604" s="56"/>
      <x:c r="AX1604" s="56"/>
      <x:c r="AY1604" s="37"/>
      <x:c r="AZ1604" s="37"/>
      <x:c r="BA1604" s="37"/>
      <x:c r="BB1604" s="37"/>
      <x:c r="BC1604" s="37"/>
      <x:c r="BD1604" s="60"/>
      <x:c r="BE1604" s="60"/>
      <x:c r="BF1604" s="37"/>
      <x:c r="BG1604" s="37"/>
      <x:c r="BH1604" s="37" t="str">
        <x:v>https://www.zahranstores.com/en/tefal-kitchen-knife-ice-force-chef-20-cm-k2320214-1128</x:v>
      </x:c>
      <x:c r="BI1604" s="37"/>
      <x:c r="BJ1604" s="37" t="str">
        <x:v>لم يبدأ</x:v>
      </x:c>
      <x:c r="BK1604" s="60" t="n">
        <x:v>46233</x:v>
      </x:c>
      <x:c r="BL1604" s="60"/>
      <x:c r="BM1604" s="60"/>
      <x:c r="BN1604" s="62" t="str">
        <x:f>IF(BM1604="","",(NOW()-BM1604)*24)</x:f>
      </x:c>
      <x:c r="BO1604" s="37" t="str">
        <x:f>IF(BM1604="","لم يُرصد",IF(BT1604&lt;&gt;TRUE,"غير نشط",IF(BP1604="فشل","فشل حالي",IF(BN1604&lt;=12,"حديث",IF(BN1604&lt;=24,"متأخر","قديم")))))</x:f>
        <x:v>لم يُرصد</x:v>
      </x:c>
      <x:c r="BP1604" s="37" t="str">
        <x:v>بانتظار رصد التقسيط</x:v>
      </x:c>
      <x:c r="BQ1604" s="37" t="n">
        <x:v>0</x:v>
      </x:c>
      <x:c r="BR1604" s="37"/>
      <x:c r="BS1604" s="37"/>
      <x:c r="BT1604" s="54" t="b">
        <x:v>1</x:v>
      </x:c>
      <x:c r="BU1604" s="37" t="str">
        <x:v>يحتاج تأكيد صفحة المنتج</x:v>
      </x:c>
      <x:c r="BV1604" s="37" t="str"/>
      <x:c r="BW1604" s="37" t="str">
        <x:v>الملفات المرفوعة لا تحتوي خطة تقسيط فعلية لهذا الربط؛ الصف مُنشأ كمهمة جمع. | Exact product URL in Zahran Stores public sitemap; stock not asserted</x:v>
      </x:c>
      <x:c r="BX1604" s="60" t="n">
        <x:v>46233</x:v>
      </x:c>
      <x:c r="BY1604" s="60" t="n">
        <x:v>46233</x:v>
      </x:c>
    </x:row>
    <x:row r="1605">
      <x:c r="A1605" s="37" t="str">
        <x:v>مهمة جمع أولية</x:v>
      </x:c>
      <x:c r="B1605" s="37" t="str">
        <x:v>INSTTASK-6376EBADC061</x:v>
      </x:c>
      <x:c r="C1605" s="37" t="str">
        <x:v>VAR-1D74E31205456D|EG-079|STORE|PENDING</x:v>
      </x:c>
      <x:c r="D1605" s="37" t="str">
        <x:v>VAR-1D74E31205456D|EG-079|STORE</x:v>
      </x:c>
      <x:c r="E1605" s="37" t="str">
        <x:v>VAR-1D74E31205456D</x:v>
      </x:c>
      <x:c r="F1605" s="37" t="str">
        <x:v>MOD-58EC0D8843C1F9</x:v>
      </x:c>
      <x:c r="G1605" s="37" t="str">
        <x:v>Tefal K2320614</x:v>
      </x:c>
      <x:c r="H1605" s="37" t="str">
        <x:v>المطبخ والأدوات المنزلية</x:v>
      </x:c>
      <x:c r="I1605" s="37" t="str">
        <x:v>سكاكين مطبخ</x:v>
      </x:c>
      <x:c r="J1605" s="37" t="str">
        <x:v>Tefal</x:v>
      </x:c>
      <x:c r="K1605" s="37" t="str">
        <x:v>K2320614</x:v>
      </x:c>
      <x:c r="L1605" s="37"/>
      <x:c r="M1605" s="37"/>
      <x:c r="N1605" s="37"/>
      <x:c r="O1605" s="37"/>
      <x:c r="P1605" s="37" t="str">
        <x:v>K2320614</x:v>
      </x:c>
      <x:c r="Q1605" s="37"/>
      <x:c r="R1605" s="37" t="str">
        <x:v>EG-079</x:v>
      </x:c>
      <x:c r="S1605" s="37" t="str">
        <x:v>Zahran Stores</x:v>
      </x:c>
      <x:c r="T1605" s="37" t="str">
        <x:v>A</x:v>
      </x:c>
      <x:c r="U1605" s="37"/>
      <x:c r="V1605" s="37"/>
      <x:c r="W1605" s="37" t="str">
        <x:v>https://www.zahranstores.com/en/tefal-santoku-kitchen-knife-ice-force-chef-18-cm-k2320614-1127</x:v>
      </x:c>
      <x:c r="X1605" s="37" t="str">
        <x:v>Sitemap/قائمة روابط</x:v>
      </x:c>
      <x:c r="Y1605" s="37"/>
      <x:c r="Z1605" s="37"/>
      <x:c r="AA1605" s="37"/>
      <x:c r="AB1605" s="37"/>
      <x:c r="AC1605" s="37"/>
      <x:c r="AD1605" s="37"/>
      <x:c r="AE1605" s="37"/>
      <x:c r="AF1605" s="56"/>
      <x:c r="AG1605" s="56"/>
      <x:c r="AH1605" s="56"/>
      <x:c r="AI1605" s="58"/>
      <x:c r="AJ1605" s="56"/>
      <x:c r="AK1605" s="56"/>
      <x:c r="AL1605" s="56"/>
      <x:c r="AM1605" s="56"/>
      <x:c r="AN1605" s="56"/>
      <x:c r="AO1605" s="56" t="str">
        <x:f>IF(OR(AF1605="",AD1605=""),"",AF1605*AD1605+IF(AG1605="",0,AG1605)+IF(AH1605="",0,AH1605)+IF(AJ1605="",0,AJ1605)+IF(AK1605="",0,AK1605)+IF(AL1605="",0,AL1605)+IF(AM1605="",0,AM1605))</x:f>
      </x:c>
      <x:c r="AP1605" s="56"/>
      <x:c r="AQ1605" s="56" t="str">
        <x:f>IF(OR(AO1605="",AP1605=""),"",AO1605-AP1605)</x:f>
      </x:c>
      <x:c r="AR1605" s="58" t="str">
        <x:f>IF(OR(AP1605="",AP1605=0,AQ1605=""),"",AQ1605/AP1605)</x:f>
      </x:c>
      <x:c r="AS1605" s="58"/>
      <x:c r="AT1605" s="37"/>
      <x:c r="AU1605" s="37"/>
      <x:c r="AV1605" s="37"/>
      <x:c r="AW1605" s="56"/>
      <x:c r="AX1605" s="56"/>
      <x:c r="AY1605" s="37"/>
      <x:c r="AZ1605" s="37"/>
      <x:c r="BA1605" s="37"/>
      <x:c r="BB1605" s="37"/>
      <x:c r="BC1605" s="37"/>
      <x:c r="BD1605" s="60"/>
      <x:c r="BE1605" s="60"/>
      <x:c r="BF1605" s="37"/>
      <x:c r="BG1605" s="37"/>
      <x:c r="BH1605" s="37" t="str">
        <x:v>https://www.zahranstores.com/en/tefal-santoku-kitchen-knife-ice-force-chef-18-cm-k2320614-1127</x:v>
      </x:c>
      <x:c r="BI1605" s="37"/>
      <x:c r="BJ1605" s="37" t="str">
        <x:v>لم يبدأ</x:v>
      </x:c>
      <x:c r="BK1605" s="60" t="n">
        <x:v>46233</x:v>
      </x:c>
      <x:c r="BL1605" s="60"/>
      <x:c r="BM1605" s="60"/>
      <x:c r="BN1605" s="62" t="str">
        <x:f>IF(BM1605="","",(NOW()-BM1605)*24)</x:f>
      </x:c>
      <x:c r="BO1605" s="37" t="str">
        <x:f>IF(BM1605="","لم يُرصد",IF(BT1605&lt;&gt;TRUE,"غير نشط",IF(BP1605="فشل","فشل حالي",IF(BN1605&lt;=12,"حديث",IF(BN1605&lt;=24,"متأخر","قديم")))))</x:f>
        <x:v>لم يُرصد</x:v>
      </x:c>
      <x:c r="BP1605" s="37" t="str">
        <x:v>بانتظار رصد التقسيط</x:v>
      </x:c>
      <x:c r="BQ1605" s="37" t="n">
        <x:v>0</x:v>
      </x:c>
      <x:c r="BR1605" s="37"/>
      <x:c r="BS1605" s="37"/>
      <x:c r="BT1605" s="54" t="b">
        <x:v>1</x:v>
      </x:c>
      <x:c r="BU1605" s="37" t="str">
        <x:v>يحتاج تأكيد صفحة المنتج</x:v>
      </x:c>
      <x:c r="BV1605" s="37" t="str"/>
      <x:c r="BW1605" s="37" t="str">
        <x:v>الملفات المرفوعة لا تحتوي خطة تقسيط فعلية لهذا الربط؛ الصف مُنشأ كمهمة جمع. | Exact product URL in Zahran Stores public sitemap; stock not asserted</x:v>
      </x:c>
      <x:c r="BX1605" s="60" t="n">
        <x:v>46233</x:v>
      </x:c>
      <x:c r="BY1605" s="60" t="n">
        <x:v>46233</x:v>
      </x:c>
    </x:row>
    <x:row r="1606">
      <x:c r="A1606" s="37" t="str">
        <x:v>مهمة جمع أولية</x:v>
      </x:c>
      <x:c r="B1606" s="37" t="str">
        <x:v>INSTTASK-2155220956AE</x:v>
      </x:c>
      <x:c r="C1606" s="37" t="str">
        <x:v>VAR-4552923D2141B0|EG-079|STORE|PENDING</x:v>
      </x:c>
      <x:c r="D1606" s="37" t="str">
        <x:v>VAR-4552923D2141B0|EG-079|STORE</x:v>
      </x:c>
      <x:c r="E1606" s="37" t="str">
        <x:v>VAR-4552923D2141B0</x:v>
      </x:c>
      <x:c r="F1606" s="37" t="str">
        <x:v>MOD-DF38943B6C4C82</x:v>
      </x:c>
      <x:c r="G1606" s="37" t="str">
        <x:v>Tefal K2320914</x:v>
      </x:c>
      <x:c r="H1606" s="37" t="str">
        <x:v>المطبخ والأدوات المنزلية</x:v>
      </x:c>
      <x:c r="I1606" s="37" t="str">
        <x:v>سكاكين مطبخ</x:v>
      </x:c>
      <x:c r="J1606" s="37" t="str">
        <x:v>Tefal</x:v>
      </x:c>
      <x:c r="K1606" s="37" t="str">
        <x:v>K2320914</x:v>
      </x:c>
      <x:c r="L1606" s="37"/>
      <x:c r="M1606" s="37"/>
      <x:c r="N1606" s="37"/>
      <x:c r="O1606" s="37"/>
      <x:c r="P1606" s="37" t="str">
        <x:v>K2320914</x:v>
      </x:c>
      <x:c r="Q1606" s="37"/>
      <x:c r="R1606" s="37" t="str">
        <x:v>EG-079</x:v>
      </x:c>
      <x:c r="S1606" s="37" t="str">
        <x:v>Zahran Stores</x:v>
      </x:c>
      <x:c r="T1606" s="37" t="str">
        <x:v>A</x:v>
      </x:c>
      <x:c r="U1606" s="37"/>
      <x:c r="V1606" s="37"/>
      <x:c r="W1606" s="37" t="str">
        <x:v>https://www.zahranstores.com/en/tefal-kitchen-knife-ice-force-chef-11-cm-k2320914-1126</x:v>
      </x:c>
      <x:c r="X1606" s="37" t="str">
        <x:v>Sitemap/قائمة روابط</x:v>
      </x:c>
      <x:c r="Y1606" s="37"/>
      <x:c r="Z1606" s="37"/>
      <x:c r="AA1606" s="37"/>
      <x:c r="AB1606" s="37"/>
      <x:c r="AC1606" s="37"/>
      <x:c r="AD1606" s="37"/>
      <x:c r="AE1606" s="37"/>
      <x:c r="AF1606" s="56"/>
      <x:c r="AG1606" s="56"/>
      <x:c r="AH1606" s="56"/>
      <x:c r="AI1606" s="58"/>
      <x:c r="AJ1606" s="56"/>
      <x:c r="AK1606" s="56"/>
      <x:c r="AL1606" s="56"/>
      <x:c r="AM1606" s="56"/>
      <x:c r="AN1606" s="56"/>
      <x:c r="AO1606" s="56" t="str">
        <x:f>IF(OR(AF1606="",AD1606=""),"",AF1606*AD1606+IF(AG1606="",0,AG1606)+IF(AH1606="",0,AH1606)+IF(AJ1606="",0,AJ1606)+IF(AK1606="",0,AK1606)+IF(AL1606="",0,AL1606)+IF(AM1606="",0,AM1606))</x:f>
      </x:c>
      <x:c r="AP1606" s="56"/>
      <x:c r="AQ1606" s="56" t="str">
        <x:f>IF(OR(AO1606="",AP1606=""),"",AO1606-AP1606)</x:f>
      </x:c>
      <x:c r="AR1606" s="58" t="str">
        <x:f>IF(OR(AP1606="",AP1606=0,AQ1606=""),"",AQ1606/AP1606)</x:f>
      </x:c>
      <x:c r="AS1606" s="58"/>
      <x:c r="AT1606" s="37"/>
      <x:c r="AU1606" s="37"/>
      <x:c r="AV1606" s="37"/>
      <x:c r="AW1606" s="56"/>
      <x:c r="AX1606" s="56"/>
      <x:c r="AY1606" s="37"/>
      <x:c r="AZ1606" s="37"/>
      <x:c r="BA1606" s="37"/>
      <x:c r="BB1606" s="37"/>
      <x:c r="BC1606" s="37"/>
      <x:c r="BD1606" s="60"/>
      <x:c r="BE1606" s="60"/>
      <x:c r="BF1606" s="37"/>
      <x:c r="BG1606" s="37"/>
      <x:c r="BH1606" s="37" t="str">
        <x:v>https://www.zahranstores.com/en/tefal-kitchen-knife-ice-force-chef-11-cm-k2320914-1126</x:v>
      </x:c>
      <x:c r="BI1606" s="37"/>
      <x:c r="BJ1606" s="37" t="str">
        <x:v>لم يبدأ</x:v>
      </x:c>
      <x:c r="BK1606" s="60" t="n">
        <x:v>46233</x:v>
      </x:c>
      <x:c r="BL1606" s="60"/>
      <x:c r="BM1606" s="60"/>
      <x:c r="BN1606" s="62" t="str">
        <x:f>IF(BM1606="","",(NOW()-BM1606)*24)</x:f>
      </x:c>
      <x:c r="BO1606" s="37" t="str">
        <x:f>IF(BM1606="","لم يُرصد",IF(BT1606&lt;&gt;TRUE,"غير نشط",IF(BP1606="فشل","فشل حالي",IF(BN1606&lt;=12,"حديث",IF(BN1606&lt;=24,"متأخر","قديم")))))</x:f>
        <x:v>لم يُرصد</x:v>
      </x:c>
      <x:c r="BP1606" s="37" t="str">
        <x:v>بانتظار رصد التقسيط</x:v>
      </x:c>
      <x:c r="BQ1606" s="37" t="n">
        <x:v>0</x:v>
      </x:c>
      <x:c r="BR1606" s="37"/>
      <x:c r="BS1606" s="37"/>
      <x:c r="BT1606" s="54" t="b">
        <x:v>1</x:v>
      </x:c>
      <x:c r="BU1606" s="37" t="str">
        <x:v>يحتاج تأكيد صفحة المنتج</x:v>
      </x:c>
      <x:c r="BV1606" s="37" t="str"/>
      <x:c r="BW1606" s="37" t="str">
        <x:v>الملفات المرفوعة لا تحتوي خطة تقسيط فعلية لهذا الربط؛ الصف مُنشأ كمهمة جمع. | Exact product URL in Zahran Stores public sitemap; stock not asserted</x:v>
      </x:c>
      <x:c r="BX1606" s="60" t="n">
        <x:v>46233</x:v>
      </x:c>
      <x:c r="BY1606" s="60" t="n">
        <x:v>46233</x:v>
      </x:c>
    </x:row>
    <x:row r="1607">
      <x:c r="A1607" s="37" t="str">
        <x:v>مهمة جمع أولية</x:v>
      </x:c>
      <x:c r="B1607" s="37" t="str">
        <x:v>INSTTASK-265DCBFD0913</x:v>
      </x:c>
      <x:c r="C1607" s="37" t="str">
        <x:v>VAR-F56334DFFDA720|EG-079|STORE|PENDING</x:v>
      </x:c>
      <x:c r="D1607" s="37" t="str">
        <x:v>VAR-F56334DFFDA720|EG-079|STORE</x:v>
      </x:c>
      <x:c r="E1607" s="37" t="str">
        <x:v>VAR-F56334DFFDA720</x:v>
      </x:c>
      <x:c r="F1607" s="37" t="str">
        <x:v>MOD-674EB9EA0B4C15</x:v>
      </x:c>
      <x:c r="G1607" s="37" t="str">
        <x:v>Tefal K2569004 Stainless Steel</x:v>
      </x:c>
      <x:c r="H1607" s="37" t="str">
        <x:v>المطبخ والأدوات المنزلية</x:v>
      </x:c>
      <x:c r="I1607" s="37" t="str">
        <x:v>سكاكين مطبخ</x:v>
      </x:c>
      <x:c r="J1607" s="37" t="str">
        <x:v>Tefal</x:v>
      </x:c>
      <x:c r="K1607" s="37" t="str">
        <x:v>K2569004</x:v>
      </x:c>
      <x:c r="L1607" s="37" t="str">
        <x:v>Stainless Steel</x:v>
      </x:c>
      <x:c r="M1607" s="37"/>
      <x:c r="N1607" s="37"/>
      <x:c r="O1607" s="37" t="str">
        <x:v>Stainless Steel</x:v>
      </x:c>
      <x:c r="P1607" s="37" t="str">
        <x:v>K2569004</x:v>
      </x:c>
      <x:c r="Q1607" s="37"/>
      <x:c r="R1607" s="37" t="str">
        <x:v>EG-079</x:v>
      </x:c>
      <x:c r="S1607" s="37" t="str">
        <x:v>Zahran Stores</x:v>
      </x:c>
      <x:c r="T1607" s="37" t="str">
        <x:v>A</x:v>
      </x:c>
      <x:c r="U1607" s="37"/>
      <x:c r="V1607" s="37"/>
      <x:c r="W1607" s="37" t="str">
        <x:v>https://www.zahranstores.com/en/tefal-ever-sharp-stainless-steel-chef-knife-165cm-k2569004-1923</x:v>
      </x:c>
      <x:c r="X1607" s="37" t="str">
        <x:v>Sitemap/قائمة روابط</x:v>
      </x:c>
      <x:c r="Y1607" s="37"/>
      <x:c r="Z1607" s="37"/>
      <x:c r="AA1607" s="37"/>
      <x:c r="AB1607" s="37"/>
      <x:c r="AC1607" s="37"/>
      <x:c r="AD1607" s="37"/>
      <x:c r="AE1607" s="37"/>
      <x:c r="AF1607" s="56"/>
      <x:c r="AG1607" s="56"/>
      <x:c r="AH1607" s="56"/>
      <x:c r="AI1607" s="58"/>
      <x:c r="AJ1607" s="56"/>
      <x:c r="AK1607" s="56"/>
      <x:c r="AL1607" s="56"/>
      <x:c r="AM1607" s="56"/>
      <x:c r="AN1607" s="56"/>
      <x:c r="AO1607" s="56" t="str">
        <x:f>IF(OR(AF1607="",AD1607=""),"",AF1607*AD1607+IF(AG1607="",0,AG1607)+IF(AH1607="",0,AH1607)+IF(AJ1607="",0,AJ1607)+IF(AK1607="",0,AK1607)+IF(AL1607="",0,AL1607)+IF(AM1607="",0,AM1607))</x:f>
      </x:c>
      <x:c r="AP1607" s="56"/>
      <x:c r="AQ1607" s="56" t="str">
        <x:f>IF(OR(AO1607="",AP1607=""),"",AO1607-AP1607)</x:f>
      </x:c>
      <x:c r="AR1607" s="58" t="str">
        <x:f>IF(OR(AP1607="",AP1607=0,AQ1607=""),"",AQ1607/AP1607)</x:f>
      </x:c>
      <x:c r="AS1607" s="58"/>
      <x:c r="AT1607" s="37"/>
      <x:c r="AU1607" s="37"/>
      <x:c r="AV1607" s="37"/>
      <x:c r="AW1607" s="56"/>
      <x:c r="AX1607" s="56"/>
      <x:c r="AY1607" s="37"/>
      <x:c r="AZ1607" s="37"/>
      <x:c r="BA1607" s="37"/>
      <x:c r="BB1607" s="37"/>
      <x:c r="BC1607" s="37"/>
      <x:c r="BD1607" s="60"/>
      <x:c r="BE1607" s="60"/>
      <x:c r="BF1607" s="37"/>
      <x:c r="BG1607" s="37"/>
      <x:c r="BH1607" s="37" t="str">
        <x:v>https://www.zahranstores.com/en/tefal-ever-sharp-stainless-steel-chef-knife-165cm-k2569004-1923</x:v>
      </x:c>
      <x:c r="BI1607" s="37"/>
      <x:c r="BJ1607" s="37" t="str">
        <x:v>لم يبدأ</x:v>
      </x:c>
      <x:c r="BK1607" s="60" t="n">
        <x:v>46233</x:v>
      </x:c>
      <x:c r="BL1607" s="60"/>
      <x:c r="BM1607" s="60"/>
      <x:c r="BN1607" s="62" t="str">
        <x:f>IF(BM1607="","",(NOW()-BM1607)*24)</x:f>
      </x:c>
      <x:c r="BO1607" s="37" t="str">
        <x:f>IF(BM1607="","لم يُرصد",IF(BT1607&lt;&gt;TRUE,"غير نشط",IF(BP1607="فشل","فشل حالي",IF(BN1607&lt;=12,"حديث",IF(BN1607&lt;=24,"متأخر","قديم")))))</x:f>
        <x:v>لم يُرصد</x:v>
      </x:c>
      <x:c r="BP1607" s="37" t="str">
        <x:v>بانتظار رصد التقسيط</x:v>
      </x:c>
      <x:c r="BQ1607" s="37" t="n">
        <x:v>0</x:v>
      </x:c>
      <x:c r="BR1607" s="37"/>
      <x:c r="BS1607" s="37"/>
      <x:c r="BT1607" s="54" t="b">
        <x:v>1</x:v>
      </x:c>
      <x:c r="BU1607" s="37" t="str">
        <x:v>يحتاج تأكيد صفحة المنتج</x:v>
      </x:c>
      <x:c r="BV1607" s="37" t="str"/>
      <x:c r="BW1607" s="37" t="str">
        <x:v>الملفات المرفوعة لا تحتوي خطة تقسيط فعلية لهذا الربط؛ الصف مُنشأ كمهمة جمع. | Exact product URL in Zahran Stores public sitemap; stock not asserted</x:v>
      </x:c>
      <x:c r="BX1607" s="60" t="n">
        <x:v>46233</x:v>
      </x:c>
      <x:c r="BY1607" s="60" t="n">
        <x:v>46233</x:v>
      </x:c>
    </x:row>
    <x:row r="1608">
      <x:c r="A1608" s="37" t="str">
        <x:v>مهمة جمع أولية</x:v>
      </x:c>
      <x:c r="B1608" s="37" t="str">
        <x:v>INSTTASK-283BC5D815CF</x:v>
      </x:c>
      <x:c r="C1608" s="37" t="str">
        <x:v>VAR-A720C65F195CA8|EG-060|STORE|PENDING</x:v>
      </x:c>
      <x:c r="D1608" s="37" t="str">
        <x:v>VAR-A720C65F195CA8|EG-060|STORE</x:v>
      </x:c>
      <x:c r="E1608" s="37" t="str">
        <x:v>VAR-A720C65F195CA8</x:v>
      </x:c>
      <x:c r="F1608" s="37" t="str">
        <x:v>MOD-8F3D5AC59D5F92</x:v>
      </x:c>
      <x:c r="G1608" s="37" t="str">
        <x:v>IKEA APTITLIG Butcher's block bamboo, 45x36 cm | 45×36 cm</x:v>
      </x:c>
      <x:c r="H1608" s="37" t="str">
        <x:v>المطبخ والأدوات المنزلية</x:v>
      </x:c>
      <x:c r="I1608" s="37" t="str">
        <x:v>سكاكين وألواح تقطيع</x:v>
      </x:c>
      <x:c r="J1608" s="37" t="str">
        <x:v>IKEA</x:v>
      </x:c>
      <x:c r="K1608" s="37" t="str">
        <x:v>APTITLIG Butcher's block</x:v>
      </x:c>
      <x:c r="L1608" s="37" t="str">
        <x:v>bamboo, 45x36 cm</x:v>
      </x:c>
      <x:c r="M1608" s="37"/>
      <x:c r="N1608" s="37"/>
      <x:c r="O1608" s="37"/>
      <x:c r="P1608" s="37" t="str">
        <x:v>00233429</x:v>
      </x:c>
      <x:c r="Q1608" s="37"/>
      <x:c r="R1608" s="37" t="str">
        <x:v>EG-060</x:v>
      </x:c>
      <x:c r="S1608" s="37" t="str">
        <x:v>IKEA Egypt</x:v>
      </x:c>
      <x:c r="T1608" s="37" t="str">
        <x:v>A</x:v>
      </x:c>
      <x:c r="U1608" s="37"/>
      <x:c r="V1608" s="37"/>
      <x:c r="W1608" s="37" t="str">
        <x:v>https://www.ikea.com/eg/en/p/aptitlig-butchers-block-bamboo-00233429/</x:v>
      </x:c>
      <x:c r="X1608" s="37" t="str">
        <x:v>صفحة فئة منظمة</x:v>
      </x:c>
      <x:c r="Y1608" s="37"/>
      <x:c r="Z1608" s="37"/>
      <x:c r="AA1608" s="37"/>
      <x:c r="AB1608" s="37"/>
      <x:c r="AC1608" s="37"/>
      <x:c r="AD1608" s="37"/>
      <x:c r="AE1608" s="37"/>
      <x:c r="AF1608" s="56"/>
      <x:c r="AG1608" s="56"/>
      <x:c r="AH1608" s="56"/>
      <x:c r="AI1608" s="58"/>
      <x:c r="AJ1608" s="56"/>
      <x:c r="AK1608" s="56"/>
      <x:c r="AL1608" s="56"/>
      <x:c r="AM1608" s="56"/>
      <x:c r="AN1608" s="56"/>
      <x:c r="AO1608" s="56" t="str">
        <x:f>IF(OR(AF1608="",AD1608=""),"",AF1608*AD1608+IF(AG1608="",0,AG1608)+IF(AH1608="",0,AH1608)+IF(AJ1608="",0,AJ1608)+IF(AK1608="",0,AK1608)+IF(AL1608="",0,AL1608)+IF(AM1608="",0,AM1608))</x:f>
      </x:c>
      <x:c r="AP1608" s="56"/>
      <x:c r="AQ1608" s="56" t="str">
        <x:f>IF(OR(AO1608="",AP1608=""),"",AO1608-AP1608)</x:f>
      </x:c>
      <x:c r="AR1608" s="58" t="str">
        <x:f>IF(OR(AP1608="",AP1608=0,AQ1608=""),"",AQ1608/AP1608)</x:f>
      </x:c>
      <x:c r="AS1608" s="58"/>
      <x:c r="AT1608" s="37"/>
      <x:c r="AU1608" s="37"/>
      <x:c r="AV1608" s="37"/>
      <x:c r="AW1608" s="56"/>
      <x:c r="AX1608" s="56"/>
      <x:c r="AY1608" s="37"/>
      <x:c r="AZ1608" s="37"/>
      <x:c r="BA1608" s="37"/>
      <x:c r="BB1608" s="37"/>
      <x:c r="BC1608" s="37"/>
      <x:c r="BD1608" s="60"/>
      <x:c r="BE1608" s="60"/>
      <x:c r="BF1608" s="37"/>
      <x:c r="BG1608" s="37"/>
      <x:c r="BH1608" s="37" t="str">
        <x:v>https://www.ikea.com/eg/en/p/aptitlig-butchers-block-bamboo-00233429/</x:v>
      </x:c>
      <x:c r="BI1608" s="37"/>
      <x:c r="BJ1608" s="37" t="str">
        <x:v>لم يبدأ</x:v>
      </x:c>
      <x:c r="BK1608" s="60" t="n">
        <x:v>46233</x:v>
      </x:c>
      <x:c r="BL1608" s="60"/>
      <x:c r="BM1608" s="60"/>
      <x:c r="BN1608" s="62" t="str">
        <x:f>IF(BM1608="","",(NOW()-BM1608)*24)</x:f>
      </x:c>
      <x:c r="BO1608" s="37" t="str">
        <x:f>IF(BM1608="","لم يُرصد",IF(BT1608&lt;&gt;TRUE,"غير نشط",IF(BP1608="فشل","فشل حالي",IF(BN1608&lt;=12,"حديث",IF(BN1608&lt;=24,"متأخر","قديم")))))</x:f>
        <x:v>لم يُرصد</x:v>
      </x:c>
      <x:c r="BP1608" s="37" t="str">
        <x:v>بانتظار رصد التقسيط</x:v>
      </x:c>
      <x:c r="BQ1608" s="37" t="n">
        <x:v>0</x:v>
      </x:c>
      <x:c r="BR1608" s="37"/>
      <x:c r="BS1608" s="37"/>
      <x:c r="BT1608" s="54" t="b">
        <x:v>1</x:v>
      </x:c>
      <x:c r="BU1608" s="37" t="str">
        <x:v>يحتاج اكتشاف رابط المنتج</x:v>
      </x:c>
      <x:c r="BV1608" s="37" t="str">
        <x:v>APTITLIG, Butcher's block, bamboo, 45x36 cm</x:v>
      </x:c>
      <x:c r="BW160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08" s="60" t="n">
        <x:v>46233</x:v>
      </x:c>
      <x:c r="BY1608" s="60" t="n">
        <x:v>46233</x:v>
      </x:c>
    </x:row>
    <x:row r="1609">
      <x:c r="A1609" s="37" t="str">
        <x:v>مهمة جمع أولية</x:v>
      </x:c>
      <x:c r="B1609" s="37" t="str">
        <x:v>INSTTASK-347CE834F9AC</x:v>
      </x:c>
      <x:c r="C1609" s="37" t="str">
        <x:v>VAR-CFBE68267B16F6|EG-060|STORE|PENDING</x:v>
      </x:c>
      <x:c r="D1609" s="37" t="str">
        <x:v>VAR-CFBE68267B16F6|EG-060|STORE</x:v>
      </x:c>
      <x:c r="E1609" s="37" t="str">
        <x:v>VAR-CFBE68267B16F6</x:v>
      </x:c>
      <x:c r="F1609" s="37" t="str">
        <x:v>MOD-DA478C07A16638</x:v>
      </x:c>
      <x:c r="G1609" s="37" t="str">
        <x:v>IKEA BROGRUND Touch top bin stainless steel, 4 l | 4L</x:v>
      </x:c>
      <x:c r="H1609" s="37" t="str">
        <x:v>المطبخ والأدوات المنزلية</x:v>
      </x:c>
      <x:c r="I1609" s="37" t="str">
        <x:v>سلال قمامة وفرز</x:v>
      </x:c>
      <x:c r="J1609" s="37" t="str">
        <x:v>IKEA</x:v>
      </x:c>
      <x:c r="K1609" s="37" t="str">
        <x:v>BROGRUND Touch top bin</x:v>
      </x:c>
      <x:c r="L1609" s="37" t="str">
        <x:v>stainless steel, 4 l</x:v>
      </x:c>
      <x:c r="M1609" s="37"/>
      <x:c r="N1609" s="37"/>
      <x:c r="O1609" s="37"/>
      <x:c r="P1609" s="37" t="str">
        <x:v>70433364</x:v>
      </x:c>
      <x:c r="Q1609" s="37"/>
      <x:c r="R1609" s="37" t="str">
        <x:v>EG-060</x:v>
      </x:c>
      <x:c r="S1609" s="37" t="str">
        <x:v>IKEA Egypt</x:v>
      </x:c>
      <x:c r="T1609" s="37" t="str">
        <x:v>A</x:v>
      </x:c>
      <x:c r="U1609" s="37"/>
      <x:c r="V1609" s="37"/>
      <x:c r="W1609" s="37" t="str">
        <x:v>https://www.ikea.com/eg/en/p/brogrund-touch-top-bin-stainless-steel-70433364/</x:v>
      </x:c>
      <x:c r="X1609" s="37" t="str">
        <x:v>صفحة فئة منظمة</x:v>
      </x:c>
      <x:c r="Y1609" s="37"/>
      <x:c r="Z1609" s="37"/>
      <x:c r="AA1609" s="37"/>
      <x:c r="AB1609" s="37"/>
      <x:c r="AC1609" s="37"/>
      <x:c r="AD1609" s="37"/>
      <x:c r="AE1609" s="37"/>
      <x:c r="AF1609" s="56"/>
      <x:c r="AG1609" s="56"/>
      <x:c r="AH1609" s="56"/>
      <x:c r="AI1609" s="58"/>
      <x:c r="AJ1609" s="56"/>
      <x:c r="AK1609" s="56"/>
      <x:c r="AL1609" s="56"/>
      <x:c r="AM1609" s="56"/>
      <x:c r="AN1609" s="56"/>
      <x:c r="AO1609" s="56" t="str">
        <x:f>IF(OR(AF1609="",AD1609=""),"",AF1609*AD1609+IF(AG1609="",0,AG1609)+IF(AH1609="",0,AH1609)+IF(AJ1609="",0,AJ1609)+IF(AK1609="",0,AK1609)+IF(AL1609="",0,AL1609)+IF(AM1609="",0,AM1609))</x:f>
      </x:c>
      <x:c r="AP1609" s="56"/>
      <x:c r="AQ1609" s="56" t="str">
        <x:f>IF(OR(AO1609="",AP1609=""),"",AO1609-AP1609)</x:f>
      </x:c>
      <x:c r="AR1609" s="58" t="str">
        <x:f>IF(OR(AP1609="",AP1609=0,AQ1609=""),"",AQ1609/AP1609)</x:f>
      </x:c>
      <x:c r="AS1609" s="58"/>
      <x:c r="AT1609" s="37"/>
      <x:c r="AU1609" s="37"/>
      <x:c r="AV1609" s="37"/>
      <x:c r="AW1609" s="56"/>
      <x:c r="AX1609" s="56"/>
      <x:c r="AY1609" s="37"/>
      <x:c r="AZ1609" s="37"/>
      <x:c r="BA1609" s="37"/>
      <x:c r="BB1609" s="37"/>
      <x:c r="BC1609" s="37"/>
      <x:c r="BD1609" s="60"/>
      <x:c r="BE1609" s="60"/>
      <x:c r="BF1609" s="37"/>
      <x:c r="BG1609" s="37"/>
      <x:c r="BH1609" s="37" t="str">
        <x:v>https://www.ikea.com/eg/en/p/brogrund-touch-top-bin-stainless-steel-70433364/</x:v>
      </x:c>
      <x:c r="BI1609" s="37"/>
      <x:c r="BJ1609" s="37" t="str">
        <x:v>لم يبدأ</x:v>
      </x:c>
      <x:c r="BK1609" s="60" t="n">
        <x:v>46233</x:v>
      </x:c>
      <x:c r="BL1609" s="60"/>
      <x:c r="BM1609" s="60"/>
      <x:c r="BN1609" s="62" t="str">
        <x:f>IF(BM1609="","",(NOW()-BM1609)*24)</x:f>
      </x:c>
      <x:c r="BO1609" s="37" t="str">
        <x:f>IF(BM1609="","لم يُرصد",IF(BT1609&lt;&gt;TRUE,"غير نشط",IF(BP1609="فشل","فشل حالي",IF(BN1609&lt;=12,"حديث",IF(BN1609&lt;=24,"متأخر","قديم")))))</x:f>
        <x:v>لم يُرصد</x:v>
      </x:c>
      <x:c r="BP1609" s="37" t="str">
        <x:v>بانتظار رصد التقسيط</x:v>
      </x:c>
      <x:c r="BQ1609" s="37" t="n">
        <x:v>0</x:v>
      </x:c>
      <x:c r="BR1609" s="37"/>
      <x:c r="BS1609" s="37"/>
      <x:c r="BT1609" s="54" t="b">
        <x:v>1</x:v>
      </x:c>
      <x:c r="BU1609" s="37" t="str">
        <x:v>يحتاج اكتشاف رابط المنتج</x:v>
      </x:c>
      <x:c r="BV1609" s="37" t="str">
        <x:v>BROGRUND, Touch top bin, stainless steel, 4 l</x:v>
      </x:c>
      <x:c r="BW160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09" s="60" t="n">
        <x:v>46233</x:v>
      </x:c>
      <x:c r="BY1609" s="60" t="n">
        <x:v>46233</x:v>
      </x:c>
    </x:row>
    <x:row r="1610">
      <x:c r="A1610" s="37" t="str">
        <x:v>مهمة جمع أولية</x:v>
      </x:c>
      <x:c r="B1610" s="37" t="str">
        <x:v>INSTTASK-BB5471C1341E</x:v>
      </x:c>
      <x:c r="C1610" s="37" t="str">
        <x:v>VAR-4CC25731FFDE52|EG-060|STORE|PENDING</x:v>
      </x:c>
      <x:c r="D1610" s="37" t="str">
        <x:v>VAR-4CC25731FFDE52|EG-060|STORE</x:v>
      </x:c>
      <x:c r="E1610" s="37" t="str">
        <x:v>VAR-4CC25731FFDE52</x:v>
      </x:c>
      <x:c r="F1610" s="37" t="str">
        <x:v>MOD-6ABB5041777227</x:v>
      </x:c>
      <x:c r="G1610" s="37" t="str">
        <x:v>IKEA DAMMÄNG Bin with lid dark grey, 8 l | 8L</x:v>
      </x:c>
      <x:c r="H1610" s="37" t="str">
        <x:v>المطبخ والأدوات المنزلية</x:v>
      </x:c>
      <x:c r="I1610" s="37" t="str">
        <x:v>سلال قمامة وفرز</x:v>
      </x:c>
      <x:c r="J1610" s="37" t="str">
        <x:v>IKEA</x:v>
      </x:c>
      <x:c r="K1610" s="37" t="str">
        <x:v>DAMMÄNG Bin with lid</x:v>
      </x:c>
      <x:c r="L1610" s="37" t="str">
        <x:v>dark grey, 8 l</x:v>
      </x:c>
      <x:c r="M1610" s="37"/>
      <x:c r="N1610" s="37"/>
      <x:c r="O1610" s="37" t="str">
        <x:v>grey</x:v>
      </x:c>
      <x:c r="P1610" s="37" t="str">
        <x:v>00559984</x:v>
      </x:c>
      <x:c r="Q1610" s="37"/>
      <x:c r="R1610" s="37" t="str">
        <x:v>EG-060</x:v>
      </x:c>
      <x:c r="S1610" s="37" t="str">
        <x:v>IKEA Egypt</x:v>
      </x:c>
      <x:c r="T1610" s="37" t="str">
        <x:v>A</x:v>
      </x:c>
      <x:c r="U1610" s="37"/>
      <x:c r="V1610" s="37"/>
      <x:c r="W1610" s="37" t="str">
        <x:v>https://www.ikea.com/eg/en/p/dammaeng-bin-with-lid-dark-grey-00559984/</x:v>
      </x:c>
      <x:c r="X1610" s="37" t="str">
        <x:v>صفحة فئة منظمة</x:v>
      </x:c>
      <x:c r="Y1610" s="37"/>
      <x:c r="Z1610" s="37"/>
      <x:c r="AA1610" s="37"/>
      <x:c r="AB1610" s="37"/>
      <x:c r="AC1610" s="37"/>
      <x:c r="AD1610" s="37"/>
      <x:c r="AE1610" s="37"/>
      <x:c r="AF1610" s="56"/>
      <x:c r="AG1610" s="56"/>
      <x:c r="AH1610" s="56"/>
      <x:c r="AI1610" s="58"/>
      <x:c r="AJ1610" s="56"/>
      <x:c r="AK1610" s="56"/>
      <x:c r="AL1610" s="56"/>
      <x:c r="AM1610" s="56"/>
      <x:c r="AN1610" s="56"/>
      <x:c r="AO1610" s="56" t="str">
        <x:f>IF(OR(AF1610="",AD1610=""),"",AF1610*AD1610+IF(AG1610="",0,AG1610)+IF(AH1610="",0,AH1610)+IF(AJ1610="",0,AJ1610)+IF(AK1610="",0,AK1610)+IF(AL1610="",0,AL1610)+IF(AM1610="",0,AM1610))</x:f>
      </x:c>
      <x:c r="AP1610" s="56"/>
      <x:c r="AQ1610" s="56" t="str">
        <x:f>IF(OR(AO1610="",AP1610=""),"",AO1610-AP1610)</x:f>
      </x:c>
      <x:c r="AR1610" s="58" t="str">
        <x:f>IF(OR(AP1610="",AP1610=0,AQ1610=""),"",AQ1610/AP1610)</x:f>
      </x:c>
      <x:c r="AS1610" s="58"/>
      <x:c r="AT1610" s="37"/>
      <x:c r="AU1610" s="37"/>
      <x:c r="AV1610" s="37"/>
      <x:c r="AW1610" s="56"/>
      <x:c r="AX1610" s="56"/>
      <x:c r="AY1610" s="37"/>
      <x:c r="AZ1610" s="37"/>
      <x:c r="BA1610" s="37"/>
      <x:c r="BB1610" s="37"/>
      <x:c r="BC1610" s="37"/>
      <x:c r="BD1610" s="60"/>
      <x:c r="BE1610" s="60"/>
      <x:c r="BF1610" s="37"/>
      <x:c r="BG1610" s="37"/>
      <x:c r="BH1610" s="37" t="str">
        <x:v>https://www.ikea.com/eg/en/p/dammaeng-bin-with-lid-dark-grey-00559984/</x:v>
      </x:c>
      <x:c r="BI1610" s="37"/>
      <x:c r="BJ1610" s="37" t="str">
        <x:v>لم يبدأ</x:v>
      </x:c>
      <x:c r="BK1610" s="60" t="n">
        <x:v>46233</x:v>
      </x:c>
      <x:c r="BL1610" s="60"/>
      <x:c r="BM1610" s="60"/>
      <x:c r="BN1610" s="62" t="str">
        <x:f>IF(BM1610="","",(NOW()-BM1610)*24)</x:f>
      </x:c>
      <x:c r="BO1610" s="37" t="str">
        <x:f>IF(BM1610="","لم يُرصد",IF(BT1610&lt;&gt;TRUE,"غير نشط",IF(BP1610="فشل","فشل حالي",IF(BN1610&lt;=12,"حديث",IF(BN1610&lt;=24,"متأخر","قديم")))))</x:f>
        <x:v>لم يُرصد</x:v>
      </x:c>
      <x:c r="BP1610" s="37" t="str">
        <x:v>بانتظار رصد التقسيط</x:v>
      </x:c>
      <x:c r="BQ1610" s="37" t="n">
        <x:v>0</x:v>
      </x:c>
      <x:c r="BR1610" s="37"/>
      <x:c r="BS1610" s="37"/>
      <x:c r="BT1610" s="54" t="b">
        <x:v>1</x:v>
      </x:c>
      <x:c r="BU1610" s="37" t="str">
        <x:v>يحتاج اكتشاف رابط المنتج</x:v>
      </x:c>
      <x:c r="BV1610" s="37" t="str">
        <x:v>DAMMÄNG, Bin with lid, dark grey, 8 l</x:v>
      </x:c>
      <x:c r="BW161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0" s="60" t="n">
        <x:v>46233</x:v>
      </x:c>
      <x:c r="BY1610" s="60" t="n">
        <x:v>46233</x:v>
      </x:c>
    </x:row>
    <x:row r="1611">
      <x:c r="A1611" s="37" t="str">
        <x:v>مهمة جمع أولية</x:v>
      </x:c>
      <x:c r="B1611" s="37" t="str">
        <x:v>INSTTASK-DCA42A00EC49</x:v>
      </x:c>
      <x:c r="C1611" s="37" t="str">
        <x:v>VAR-4E54A93400F4E0|EG-060|STORE|PENDING</x:v>
      </x:c>
      <x:c r="D1611" s="37" t="str">
        <x:v>VAR-4E54A93400F4E0|EG-060|STORE</x:v>
      </x:c>
      <x:c r="E1611" s="37" t="str">
        <x:v>VAR-4E54A93400F4E0</x:v>
      </x:c>
      <x:c r="F1611" s="37" t="str">
        <x:v>MOD-6ABB5041777227</x:v>
      </x:c>
      <x:c r="G1611" s="37" t="str">
        <x:v>IKEA DAMMÄNG Bin with lid grey-green, 48 l | 48L | green / grey</x:v>
      </x:c>
      <x:c r="H1611" s="37" t="str">
        <x:v>المطبخ والأدوات المنزلية</x:v>
      </x:c>
      <x:c r="I1611" s="37" t="str">
        <x:v>سلال قمامة وفرز</x:v>
      </x:c>
      <x:c r="J1611" s="37" t="str">
        <x:v>IKEA</x:v>
      </x:c>
      <x:c r="K1611" s="37" t="str">
        <x:v>DAMMÄNG Bin with lid</x:v>
      </x:c>
      <x:c r="L1611" s="37" t="str">
        <x:v>grey-green, 48 l</x:v>
      </x:c>
      <x:c r="M1611" s="37"/>
      <x:c r="N1611" s="37"/>
      <x:c r="O1611" s="37" t="str">
        <x:v>green / grey</x:v>
      </x:c>
      <x:c r="P1611" s="37" t="str">
        <x:v>00559979</x:v>
      </x:c>
      <x:c r="Q1611" s="37"/>
      <x:c r="R1611" s="37" t="str">
        <x:v>EG-060</x:v>
      </x:c>
      <x:c r="S1611" s="37" t="str">
        <x:v>IKEA Egypt</x:v>
      </x:c>
      <x:c r="T1611" s="37" t="str">
        <x:v>A</x:v>
      </x:c>
      <x:c r="U1611" s="37"/>
      <x:c r="V1611" s="37"/>
      <x:c r="W1611" s="37" t="str">
        <x:v>https://www.ikea.com/eg/en/p/dammaeng-bin-with-lid-grey-green-00559979/</x:v>
      </x:c>
      <x:c r="X1611" s="37" t="str">
        <x:v>صفحة فئة منظمة</x:v>
      </x:c>
      <x:c r="Y1611" s="37"/>
      <x:c r="Z1611" s="37"/>
      <x:c r="AA1611" s="37"/>
      <x:c r="AB1611" s="37"/>
      <x:c r="AC1611" s="37"/>
      <x:c r="AD1611" s="37"/>
      <x:c r="AE1611" s="37"/>
      <x:c r="AF1611" s="56"/>
      <x:c r="AG1611" s="56"/>
      <x:c r="AH1611" s="56"/>
      <x:c r="AI1611" s="58"/>
      <x:c r="AJ1611" s="56"/>
      <x:c r="AK1611" s="56"/>
      <x:c r="AL1611" s="56"/>
      <x:c r="AM1611" s="56"/>
      <x:c r="AN1611" s="56"/>
      <x:c r="AO1611" s="56" t="str">
        <x:f>IF(OR(AF1611="",AD1611=""),"",AF1611*AD1611+IF(AG1611="",0,AG1611)+IF(AH1611="",0,AH1611)+IF(AJ1611="",0,AJ1611)+IF(AK1611="",0,AK1611)+IF(AL1611="",0,AL1611)+IF(AM1611="",0,AM1611))</x:f>
      </x:c>
      <x:c r="AP1611" s="56"/>
      <x:c r="AQ1611" s="56" t="str">
        <x:f>IF(OR(AO1611="",AP1611=""),"",AO1611-AP1611)</x:f>
      </x:c>
      <x:c r="AR1611" s="58" t="str">
        <x:f>IF(OR(AP1611="",AP1611=0,AQ1611=""),"",AQ1611/AP1611)</x:f>
      </x:c>
      <x:c r="AS1611" s="58"/>
      <x:c r="AT1611" s="37"/>
      <x:c r="AU1611" s="37"/>
      <x:c r="AV1611" s="37"/>
      <x:c r="AW1611" s="56"/>
      <x:c r="AX1611" s="56"/>
      <x:c r="AY1611" s="37"/>
      <x:c r="AZ1611" s="37"/>
      <x:c r="BA1611" s="37"/>
      <x:c r="BB1611" s="37"/>
      <x:c r="BC1611" s="37"/>
      <x:c r="BD1611" s="60"/>
      <x:c r="BE1611" s="60"/>
      <x:c r="BF1611" s="37"/>
      <x:c r="BG1611" s="37"/>
      <x:c r="BH1611" s="37" t="str">
        <x:v>https://www.ikea.com/eg/en/p/dammaeng-bin-with-lid-grey-green-00559979/</x:v>
      </x:c>
      <x:c r="BI1611" s="37"/>
      <x:c r="BJ1611" s="37" t="str">
        <x:v>لم يبدأ</x:v>
      </x:c>
      <x:c r="BK1611" s="60" t="n">
        <x:v>46233</x:v>
      </x:c>
      <x:c r="BL1611" s="60"/>
      <x:c r="BM1611" s="60"/>
      <x:c r="BN1611" s="62" t="str">
        <x:f>IF(BM1611="","",(NOW()-BM1611)*24)</x:f>
      </x:c>
      <x:c r="BO1611" s="37" t="str">
        <x:f>IF(BM1611="","لم يُرصد",IF(BT1611&lt;&gt;TRUE,"غير نشط",IF(BP1611="فشل","فشل حالي",IF(BN1611&lt;=12,"حديث",IF(BN1611&lt;=24,"متأخر","قديم")))))</x:f>
        <x:v>لم يُرصد</x:v>
      </x:c>
      <x:c r="BP1611" s="37" t="str">
        <x:v>بانتظار رصد التقسيط</x:v>
      </x:c>
      <x:c r="BQ1611" s="37" t="n">
        <x:v>0</x:v>
      </x:c>
      <x:c r="BR1611" s="37"/>
      <x:c r="BS1611" s="37"/>
      <x:c r="BT1611" s="54" t="b">
        <x:v>1</x:v>
      </x:c>
      <x:c r="BU1611" s="37" t="str">
        <x:v>يحتاج اكتشاف رابط المنتج</x:v>
      </x:c>
      <x:c r="BV1611" s="37" t="str">
        <x:v>DAMMÄNG, Bin with lid, grey-green, 48 l</x:v>
      </x:c>
      <x:c r="BW161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1" s="60" t="n">
        <x:v>46233</x:v>
      </x:c>
      <x:c r="BY1611" s="60" t="n">
        <x:v>46233</x:v>
      </x:c>
    </x:row>
    <x:row r="1612">
      <x:c r="A1612" s="37" t="str">
        <x:v>مهمة جمع أولية</x:v>
      </x:c>
      <x:c r="B1612" s="37" t="str">
        <x:v>INSTTASK-445659BB74BE</x:v>
      </x:c>
      <x:c r="C1612" s="37" t="str">
        <x:v>VAR-010659BE58343B|EG-060|STORE|PENDING</x:v>
      </x:c>
      <x:c r="D1612" s="37" t="str">
        <x:v>VAR-010659BE58343B|EG-060|STORE</x:v>
      </x:c>
      <x:c r="E1612" s="37" t="str">
        <x:v>VAR-010659BE58343B</x:v>
      </x:c>
      <x:c r="F1612" s="37" t="str">
        <x:v>MOD-C2D5345AA6674D</x:v>
      </x:c>
      <x:c r="G1612" s="37" t="str">
        <x:v>IKEA EKOLN Waste bin beige, 3 l | 3L</x:v>
      </x:c>
      <x:c r="H1612" s="37" t="str">
        <x:v>المطبخ والأدوات المنزلية</x:v>
      </x:c>
      <x:c r="I1612" s="37" t="str">
        <x:v>سلال قمامة وفرز</x:v>
      </x:c>
      <x:c r="J1612" s="37" t="str">
        <x:v>IKEA</x:v>
      </x:c>
      <x:c r="K1612" s="37" t="str">
        <x:v>EKOLN Waste bin</x:v>
      </x:c>
      <x:c r="L1612" s="37" t="str">
        <x:v>beige, 3 l</x:v>
      </x:c>
      <x:c r="M1612" s="37"/>
      <x:c r="N1612" s="37"/>
      <x:c r="O1612" s="37" t="str">
        <x:v>beige</x:v>
      </x:c>
      <x:c r="P1612" s="37" t="str">
        <x:v>10623475</x:v>
      </x:c>
      <x:c r="Q1612" s="37"/>
      <x:c r="R1612" s="37" t="str">
        <x:v>EG-060</x:v>
      </x:c>
      <x:c r="S1612" s="37" t="str">
        <x:v>IKEA Egypt</x:v>
      </x:c>
      <x:c r="T1612" s="37" t="str">
        <x:v>A</x:v>
      </x:c>
      <x:c r="U1612" s="37"/>
      <x:c r="V1612" s="37"/>
      <x:c r="W1612" s="37" t="str">
        <x:v>https://www.ikea.com/eg/en/p/ekoln-waste-bin-beige-10623475/</x:v>
      </x:c>
      <x:c r="X1612" s="37" t="str">
        <x:v>صفحة فئة منظمة</x:v>
      </x:c>
      <x:c r="Y1612" s="37"/>
      <x:c r="Z1612" s="37"/>
      <x:c r="AA1612" s="37"/>
      <x:c r="AB1612" s="37"/>
      <x:c r="AC1612" s="37"/>
      <x:c r="AD1612" s="37"/>
      <x:c r="AE1612" s="37"/>
      <x:c r="AF1612" s="56"/>
      <x:c r="AG1612" s="56"/>
      <x:c r="AH1612" s="56"/>
      <x:c r="AI1612" s="58"/>
      <x:c r="AJ1612" s="56"/>
      <x:c r="AK1612" s="56"/>
      <x:c r="AL1612" s="56"/>
      <x:c r="AM1612" s="56"/>
      <x:c r="AN1612" s="56"/>
      <x:c r="AO1612" s="56" t="str">
        <x:f>IF(OR(AF1612="",AD1612=""),"",AF1612*AD1612+IF(AG1612="",0,AG1612)+IF(AH1612="",0,AH1612)+IF(AJ1612="",0,AJ1612)+IF(AK1612="",0,AK1612)+IF(AL1612="",0,AL1612)+IF(AM1612="",0,AM1612))</x:f>
      </x:c>
      <x:c r="AP1612" s="56"/>
      <x:c r="AQ1612" s="56" t="str">
        <x:f>IF(OR(AO1612="",AP1612=""),"",AO1612-AP1612)</x:f>
      </x:c>
      <x:c r="AR1612" s="58" t="str">
        <x:f>IF(OR(AP1612="",AP1612=0,AQ1612=""),"",AQ1612/AP1612)</x:f>
      </x:c>
      <x:c r="AS1612" s="58"/>
      <x:c r="AT1612" s="37"/>
      <x:c r="AU1612" s="37"/>
      <x:c r="AV1612" s="37"/>
      <x:c r="AW1612" s="56"/>
      <x:c r="AX1612" s="56"/>
      <x:c r="AY1612" s="37"/>
      <x:c r="AZ1612" s="37"/>
      <x:c r="BA1612" s="37"/>
      <x:c r="BB1612" s="37"/>
      <x:c r="BC1612" s="37"/>
      <x:c r="BD1612" s="60"/>
      <x:c r="BE1612" s="60"/>
      <x:c r="BF1612" s="37"/>
      <x:c r="BG1612" s="37"/>
      <x:c r="BH1612" s="37" t="str">
        <x:v>https://www.ikea.com/eg/en/p/ekoln-waste-bin-beige-10623475/</x:v>
      </x:c>
      <x:c r="BI1612" s="37"/>
      <x:c r="BJ1612" s="37" t="str">
        <x:v>لم يبدأ</x:v>
      </x:c>
      <x:c r="BK1612" s="60" t="n">
        <x:v>46233</x:v>
      </x:c>
      <x:c r="BL1612" s="60"/>
      <x:c r="BM1612" s="60"/>
      <x:c r="BN1612" s="62" t="str">
        <x:f>IF(BM1612="","",(NOW()-BM1612)*24)</x:f>
      </x:c>
      <x:c r="BO1612" s="37" t="str">
        <x:f>IF(BM1612="","لم يُرصد",IF(BT1612&lt;&gt;TRUE,"غير نشط",IF(BP1612="فشل","فشل حالي",IF(BN1612&lt;=12,"حديث",IF(BN1612&lt;=24,"متأخر","قديم")))))</x:f>
        <x:v>لم يُرصد</x:v>
      </x:c>
      <x:c r="BP1612" s="37" t="str">
        <x:v>بانتظار رصد التقسيط</x:v>
      </x:c>
      <x:c r="BQ1612" s="37" t="n">
        <x:v>0</x:v>
      </x:c>
      <x:c r="BR1612" s="37"/>
      <x:c r="BS1612" s="37"/>
      <x:c r="BT1612" s="54" t="b">
        <x:v>1</x:v>
      </x:c>
      <x:c r="BU1612" s="37" t="str">
        <x:v>يحتاج اكتشاف رابط المنتج</x:v>
      </x:c>
      <x:c r="BV1612" s="37" t="str">
        <x:v>EKOLN, Waste bin, beige, 3 l</x:v>
      </x:c>
      <x:c r="BW161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2" s="60" t="n">
        <x:v>46233</x:v>
      </x:c>
      <x:c r="BY1612" s="60" t="n">
        <x:v>46233</x:v>
      </x:c>
    </x:row>
    <x:row r="1613">
      <x:c r="A1613" s="37" t="str">
        <x:v>مهمة جمع أولية</x:v>
      </x:c>
      <x:c r="B1613" s="37" t="str">
        <x:v>INSTTASK-3D10AAEEF510</x:v>
      </x:c>
      <x:c r="C1613" s="37" t="str">
        <x:v>VAR-A452AD3207C741|EG-060|STORE|PENDING</x:v>
      </x:c>
      <x:c r="D1613" s="37" t="str">
        <x:v>VAR-A452AD3207C741|EG-060|STORE</x:v>
      </x:c>
      <x:c r="E1613" s="37" t="str">
        <x:v>VAR-A452AD3207C741</x:v>
      </x:c>
      <x:c r="F1613" s="37" t="str">
        <x:v>MOD-ADB5B52C4353D6</x:v>
      </x:c>
      <x:c r="G1613" s="37" t="str">
        <x:v>IKEA FILUR Bin with lid white, 42 l | 42L</x:v>
      </x:c>
      <x:c r="H1613" s="37" t="str">
        <x:v>المطبخ والأدوات المنزلية</x:v>
      </x:c>
      <x:c r="I1613" s="37" t="str">
        <x:v>سلال قمامة وفرز</x:v>
      </x:c>
      <x:c r="J1613" s="37" t="str">
        <x:v>IKEA</x:v>
      </x:c>
      <x:c r="K1613" s="37" t="str">
        <x:v>FILUR Bin with lid</x:v>
      </x:c>
      <x:c r="L1613" s="37" t="str">
        <x:v>white, 42 l</x:v>
      </x:c>
      <x:c r="M1613" s="37"/>
      <x:c r="N1613" s="37"/>
      <x:c r="O1613" s="37" t="str">
        <x:v>white</x:v>
      </x:c>
      <x:c r="P1613" s="37" t="str">
        <x:v>20193899</x:v>
      </x:c>
      <x:c r="Q1613" s="37"/>
      <x:c r="R1613" s="37" t="str">
        <x:v>EG-060</x:v>
      </x:c>
      <x:c r="S1613" s="37" t="str">
        <x:v>IKEA Egypt</x:v>
      </x:c>
      <x:c r="T1613" s="37" t="str">
        <x:v>A</x:v>
      </x:c>
      <x:c r="U1613" s="37"/>
      <x:c r="V1613" s="37"/>
      <x:c r="W1613" s="37" t="str">
        <x:v>https://www.ikea.com/eg/en/p/filur-bin-with-lid-white-20193899/</x:v>
      </x:c>
      <x:c r="X1613" s="37" t="str">
        <x:v>صفحة فئة منظمة</x:v>
      </x:c>
      <x:c r="Y1613" s="37"/>
      <x:c r="Z1613" s="37"/>
      <x:c r="AA1613" s="37"/>
      <x:c r="AB1613" s="37"/>
      <x:c r="AC1613" s="37"/>
      <x:c r="AD1613" s="37"/>
      <x:c r="AE1613" s="37"/>
      <x:c r="AF1613" s="56"/>
      <x:c r="AG1613" s="56"/>
      <x:c r="AH1613" s="56"/>
      <x:c r="AI1613" s="58"/>
      <x:c r="AJ1613" s="56"/>
      <x:c r="AK1613" s="56"/>
      <x:c r="AL1613" s="56"/>
      <x:c r="AM1613" s="56"/>
      <x:c r="AN1613" s="56"/>
      <x:c r="AO1613" s="56" t="str">
        <x:f>IF(OR(AF1613="",AD1613=""),"",AF1613*AD1613+IF(AG1613="",0,AG1613)+IF(AH1613="",0,AH1613)+IF(AJ1613="",0,AJ1613)+IF(AK1613="",0,AK1613)+IF(AL1613="",0,AL1613)+IF(AM1613="",0,AM1613))</x:f>
      </x:c>
      <x:c r="AP1613" s="56"/>
      <x:c r="AQ1613" s="56" t="str">
        <x:f>IF(OR(AO1613="",AP1613=""),"",AO1613-AP1613)</x:f>
      </x:c>
      <x:c r="AR1613" s="58" t="str">
        <x:f>IF(OR(AP1613="",AP1613=0,AQ1613=""),"",AQ1613/AP1613)</x:f>
      </x:c>
      <x:c r="AS1613" s="58"/>
      <x:c r="AT1613" s="37"/>
      <x:c r="AU1613" s="37"/>
      <x:c r="AV1613" s="37"/>
      <x:c r="AW1613" s="56"/>
      <x:c r="AX1613" s="56"/>
      <x:c r="AY1613" s="37"/>
      <x:c r="AZ1613" s="37"/>
      <x:c r="BA1613" s="37"/>
      <x:c r="BB1613" s="37"/>
      <x:c r="BC1613" s="37"/>
      <x:c r="BD1613" s="60"/>
      <x:c r="BE1613" s="60"/>
      <x:c r="BF1613" s="37"/>
      <x:c r="BG1613" s="37"/>
      <x:c r="BH1613" s="37" t="str">
        <x:v>https://www.ikea.com/eg/en/p/filur-bin-with-lid-white-20193899/</x:v>
      </x:c>
      <x:c r="BI1613" s="37"/>
      <x:c r="BJ1613" s="37" t="str">
        <x:v>لم يبدأ</x:v>
      </x:c>
      <x:c r="BK1613" s="60" t="n">
        <x:v>46233</x:v>
      </x:c>
      <x:c r="BL1613" s="60"/>
      <x:c r="BM1613" s="60"/>
      <x:c r="BN1613" s="62" t="str">
        <x:f>IF(BM1613="","",(NOW()-BM1613)*24)</x:f>
      </x:c>
      <x:c r="BO1613" s="37" t="str">
        <x:f>IF(BM1613="","لم يُرصد",IF(BT1613&lt;&gt;TRUE,"غير نشط",IF(BP1613="فشل","فشل حالي",IF(BN1613&lt;=12,"حديث",IF(BN1613&lt;=24,"متأخر","قديم")))))</x:f>
        <x:v>لم يُرصد</x:v>
      </x:c>
      <x:c r="BP1613" s="37" t="str">
        <x:v>بانتظار رصد التقسيط</x:v>
      </x:c>
      <x:c r="BQ1613" s="37" t="n">
        <x:v>0</x:v>
      </x:c>
      <x:c r="BR1613" s="37"/>
      <x:c r="BS1613" s="37"/>
      <x:c r="BT1613" s="54" t="b">
        <x:v>1</x:v>
      </x:c>
      <x:c r="BU1613" s="37" t="str">
        <x:v>يحتاج اكتشاف رابط المنتج</x:v>
      </x:c>
      <x:c r="BV1613" s="37" t="str">
        <x:v>FILUR, Bin with lid, white, 42 l</x:v>
      </x:c>
      <x:c r="BW161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3" s="60" t="n">
        <x:v>46233</x:v>
      </x:c>
      <x:c r="BY1613" s="60" t="n">
        <x:v>46233</x:v>
      </x:c>
    </x:row>
    <x:row r="1614">
      <x:c r="A1614" s="37" t="str">
        <x:v>مهمة جمع أولية</x:v>
      </x:c>
      <x:c r="B1614" s="37" t="str">
        <x:v>INSTTASK-595FF862AB7B</x:v>
      </x:c>
      <x:c r="C1614" s="37" t="str">
        <x:v>VAR-91AB0CBD7657D9|EG-060|STORE|PENDING</x:v>
      </x:c>
      <x:c r="D1614" s="37" t="str">
        <x:v>VAR-91AB0CBD7657D9|EG-060|STORE</x:v>
      </x:c>
      <x:c r="E1614" s="37" t="str">
        <x:v>VAR-91AB0CBD7657D9</x:v>
      </x:c>
      <x:c r="F1614" s="37" t="str">
        <x:v>MOD-035F341DE26151</x:v>
      </x:c>
      <x:c r="G1614" s="37" t="str">
        <x:v>IKEA FLORSJÖN Waste bin beige, 3 l | 3L</x:v>
      </x:c>
      <x:c r="H1614" s="37" t="str">
        <x:v>المطبخ والأدوات المنزلية</x:v>
      </x:c>
      <x:c r="I1614" s="37" t="str">
        <x:v>سلال قمامة وفرز</x:v>
      </x:c>
      <x:c r="J1614" s="37" t="str">
        <x:v>IKEA</x:v>
      </x:c>
      <x:c r="K1614" s="37" t="str">
        <x:v>FLORSJÖN Waste bin</x:v>
      </x:c>
      <x:c r="L1614" s="37" t="str">
        <x:v>beige, 3 l</x:v>
      </x:c>
      <x:c r="M1614" s="37"/>
      <x:c r="N1614" s="37"/>
      <x:c r="O1614" s="37" t="str">
        <x:v>beige</x:v>
      </x:c>
      <x:c r="P1614" s="37" t="str">
        <x:v>60604865</x:v>
      </x:c>
      <x:c r="Q1614" s="37"/>
      <x:c r="R1614" s="37" t="str">
        <x:v>EG-060</x:v>
      </x:c>
      <x:c r="S1614" s="37" t="str">
        <x:v>IKEA Egypt</x:v>
      </x:c>
      <x:c r="T1614" s="37" t="str">
        <x:v>A</x:v>
      </x:c>
      <x:c r="U1614" s="37"/>
      <x:c r="V1614" s="37"/>
      <x:c r="W1614" s="37" t="str">
        <x:v>https://www.ikea.com/eg/en/p/florsjoen-waste-bin-beige-60604865/</x:v>
      </x:c>
      <x:c r="X1614" s="37" t="str">
        <x:v>صفحة فئة منظمة</x:v>
      </x:c>
      <x:c r="Y1614" s="37"/>
      <x:c r="Z1614" s="37"/>
      <x:c r="AA1614" s="37"/>
      <x:c r="AB1614" s="37"/>
      <x:c r="AC1614" s="37"/>
      <x:c r="AD1614" s="37"/>
      <x:c r="AE1614" s="37"/>
      <x:c r="AF1614" s="56"/>
      <x:c r="AG1614" s="56"/>
      <x:c r="AH1614" s="56"/>
      <x:c r="AI1614" s="58"/>
      <x:c r="AJ1614" s="56"/>
      <x:c r="AK1614" s="56"/>
      <x:c r="AL1614" s="56"/>
      <x:c r="AM1614" s="56"/>
      <x:c r="AN1614" s="56"/>
      <x:c r="AO1614" s="56" t="str">
        <x:f>IF(OR(AF1614="",AD1614=""),"",AF1614*AD1614+IF(AG1614="",0,AG1614)+IF(AH1614="",0,AH1614)+IF(AJ1614="",0,AJ1614)+IF(AK1614="",0,AK1614)+IF(AL1614="",0,AL1614)+IF(AM1614="",0,AM1614))</x:f>
      </x:c>
      <x:c r="AP1614" s="56"/>
      <x:c r="AQ1614" s="56" t="str">
        <x:f>IF(OR(AO1614="",AP1614=""),"",AO1614-AP1614)</x:f>
      </x:c>
      <x:c r="AR1614" s="58" t="str">
        <x:f>IF(OR(AP1614="",AP1614=0,AQ1614=""),"",AQ1614/AP1614)</x:f>
      </x:c>
      <x:c r="AS1614" s="58"/>
      <x:c r="AT1614" s="37"/>
      <x:c r="AU1614" s="37"/>
      <x:c r="AV1614" s="37"/>
      <x:c r="AW1614" s="56"/>
      <x:c r="AX1614" s="56"/>
      <x:c r="AY1614" s="37"/>
      <x:c r="AZ1614" s="37"/>
      <x:c r="BA1614" s="37"/>
      <x:c r="BB1614" s="37"/>
      <x:c r="BC1614" s="37"/>
      <x:c r="BD1614" s="60"/>
      <x:c r="BE1614" s="60"/>
      <x:c r="BF1614" s="37"/>
      <x:c r="BG1614" s="37"/>
      <x:c r="BH1614" s="37" t="str">
        <x:v>https://www.ikea.com/eg/en/p/florsjoen-waste-bin-beige-60604865/</x:v>
      </x:c>
      <x:c r="BI1614" s="37"/>
      <x:c r="BJ1614" s="37" t="str">
        <x:v>لم يبدأ</x:v>
      </x:c>
      <x:c r="BK1614" s="60" t="n">
        <x:v>46233</x:v>
      </x:c>
      <x:c r="BL1614" s="60"/>
      <x:c r="BM1614" s="60"/>
      <x:c r="BN1614" s="62" t="str">
        <x:f>IF(BM1614="","",(NOW()-BM1614)*24)</x:f>
      </x:c>
      <x:c r="BO1614" s="37" t="str">
        <x:f>IF(BM1614="","لم يُرصد",IF(BT1614&lt;&gt;TRUE,"غير نشط",IF(BP1614="فشل","فشل حالي",IF(BN1614&lt;=12,"حديث",IF(BN1614&lt;=24,"متأخر","قديم")))))</x:f>
        <x:v>لم يُرصد</x:v>
      </x:c>
      <x:c r="BP1614" s="37" t="str">
        <x:v>بانتظار رصد التقسيط</x:v>
      </x:c>
      <x:c r="BQ1614" s="37" t="n">
        <x:v>0</x:v>
      </x:c>
      <x:c r="BR1614" s="37"/>
      <x:c r="BS1614" s="37"/>
      <x:c r="BT1614" s="54" t="b">
        <x:v>1</x:v>
      </x:c>
      <x:c r="BU1614" s="37" t="str">
        <x:v>يحتاج اكتشاف رابط المنتج</x:v>
      </x:c>
      <x:c r="BV1614" s="37" t="str">
        <x:v>FLORSJÖN, Waste bin, beige, 3 l</x:v>
      </x:c>
      <x:c r="BW161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4" s="60" t="n">
        <x:v>46233</x:v>
      </x:c>
      <x:c r="BY1614" s="60" t="n">
        <x:v>46233</x:v>
      </x:c>
    </x:row>
    <x:row r="1615">
      <x:c r="A1615" s="37" t="str">
        <x:v>مهمة جمع أولية</x:v>
      </x:c>
      <x:c r="B1615" s="37" t="str">
        <x:v>INSTTASK-D7686E87EA1A</x:v>
      </x:c>
      <x:c r="C1615" s="37" t="str">
        <x:v>VAR-5C173828FE7D61|EG-060|STORE|PENDING</x:v>
      </x:c>
      <x:c r="D1615" s="37" t="str">
        <x:v>VAR-5C173828FE7D61|EG-060|STORE</x:v>
      </x:c>
      <x:c r="E1615" s="37" t="str">
        <x:v>VAR-5C173828FE7D61</x:v>
      </x:c>
      <x:c r="F1615" s="37" t="str">
        <x:v>MOD-5B188EB3ED6D7F</x:v>
      </x:c>
      <x:c r="G1615" s="37" t="str">
        <x:v>IKEA FNISS Waste bin black, 10 l | 10L</x:v>
      </x:c>
      <x:c r="H1615" s="37" t="str">
        <x:v>المطبخ والأدوات المنزلية</x:v>
      </x:c>
      <x:c r="I1615" s="37" t="str">
        <x:v>سلال قمامة وفرز</x:v>
      </x:c>
      <x:c r="J1615" s="37" t="str">
        <x:v>IKEA</x:v>
      </x:c>
      <x:c r="K1615" s="37" t="str">
        <x:v>FNISS Waste bin</x:v>
      </x:c>
      <x:c r="L1615" s="37" t="str">
        <x:v>black, 10 l</x:v>
      </x:c>
      <x:c r="M1615" s="37"/>
      <x:c r="N1615" s="37"/>
      <x:c r="O1615" s="37" t="str">
        <x:v>black</x:v>
      </x:c>
      <x:c r="P1615" s="37" t="str">
        <x:v>60295438</x:v>
      </x:c>
      <x:c r="Q1615" s="37"/>
      <x:c r="R1615" s="37" t="str">
        <x:v>EG-060</x:v>
      </x:c>
      <x:c r="S1615" s="37" t="str">
        <x:v>IKEA Egypt</x:v>
      </x:c>
      <x:c r="T1615" s="37" t="str">
        <x:v>A</x:v>
      </x:c>
      <x:c r="U1615" s="37"/>
      <x:c r="V1615" s="37"/>
      <x:c r="W1615" s="37" t="str">
        <x:v>https://www.ikea.com/eg/en/p/fniss-waste-bin-black-60295438/</x:v>
      </x:c>
      <x:c r="X1615" s="37" t="str">
        <x:v>صفحة فئة منظمة</x:v>
      </x:c>
      <x:c r="Y1615" s="37"/>
      <x:c r="Z1615" s="37"/>
      <x:c r="AA1615" s="37"/>
      <x:c r="AB1615" s="37"/>
      <x:c r="AC1615" s="37"/>
      <x:c r="AD1615" s="37"/>
      <x:c r="AE1615" s="37"/>
      <x:c r="AF1615" s="56"/>
      <x:c r="AG1615" s="56"/>
      <x:c r="AH1615" s="56"/>
      <x:c r="AI1615" s="58"/>
      <x:c r="AJ1615" s="56"/>
      <x:c r="AK1615" s="56"/>
      <x:c r="AL1615" s="56"/>
      <x:c r="AM1615" s="56"/>
      <x:c r="AN1615" s="56"/>
      <x:c r="AO1615" s="56" t="str">
        <x:f>IF(OR(AF1615="",AD1615=""),"",AF1615*AD1615+IF(AG1615="",0,AG1615)+IF(AH1615="",0,AH1615)+IF(AJ1615="",0,AJ1615)+IF(AK1615="",0,AK1615)+IF(AL1615="",0,AL1615)+IF(AM1615="",0,AM1615))</x:f>
      </x:c>
      <x:c r="AP1615" s="56"/>
      <x:c r="AQ1615" s="56" t="str">
        <x:f>IF(OR(AO1615="",AP1615=""),"",AO1615-AP1615)</x:f>
      </x:c>
      <x:c r="AR1615" s="58" t="str">
        <x:f>IF(OR(AP1615="",AP1615=0,AQ1615=""),"",AQ1615/AP1615)</x:f>
      </x:c>
      <x:c r="AS1615" s="58"/>
      <x:c r="AT1615" s="37"/>
      <x:c r="AU1615" s="37"/>
      <x:c r="AV1615" s="37"/>
      <x:c r="AW1615" s="56"/>
      <x:c r="AX1615" s="56"/>
      <x:c r="AY1615" s="37"/>
      <x:c r="AZ1615" s="37"/>
      <x:c r="BA1615" s="37"/>
      <x:c r="BB1615" s="37"/>
      <x:c r="BC1615" s="37"/>
      <x:c r="BD1615" s="60"/>
      <x:c r="BE1615" s="60"/>
      <x:c r="BF1615" s="37"/>
      <x:c r="BG1615" s="37"/>
      <x:c r="BH1615" s="37" t="str">
        <x:v>https://www.ikea.com/eg/en/p/fniss-waste-bin-black-60295438/</x:v>
      </x:c>
      <x:c r="BI1615" s="37"/>
      <x:c r="BJ1615" s="37" t="str">
        <x:v>لم يبدأ</x:v>
      </x:c>
      <x:c r="BK1615" s="60" t="n">
        <x:v>46233</x:v>
      </x:c>
      <x:c r="BL1615" s="60"/>
      <x:c r="BM1615" s="60"/>
      <x:c r="BN1615" s="62" t="str">
        <x:f>IF(BM1615="","",(NOW()-BM1615)*24)</x:f>
      </x:c>
      <x:c r="BO1615" s="37" t="str">
        <x:f>IF(BM1615="","لم يُرصد",IF(BT1615&lt;&gt;TRUE,"غير نشط",IF(BP1615="فشل","فشل حالي",IF(BN1615&lt;=12,"حديث",IF(BN1615&lt;=24,"متأخر","قديم")))))</x:f>
        <x:v>لم يُرصد</x:v>
      </x:c>
      <x:c r="BP1615" s="37" t="str">
        <x:v>بانتظار رصد التقسيط</x:v>
      </x:c>
      <x:c r="BQ1615" s="37" t="n">
        <x:v>0</x:v>
      </x:c>
      <x:c r="BR1615" s="37"/>
      <x:c r="BS1615" s="37"/>
      <x:c r="BT1615" s="54" t="b">
        <x:v>1</x:v>
      </x:c>
      <x:c r="BU1615" s="37" t="str">
        <x:v>يحتاج اكتشاف رابط المنتج</x:v>
      </x:c>
      <x:c r="BV1615" s="37" t="str">
        <x:v>FNISS, Waste bin, black, 10 l</x:v>
      </x:c>
      <x:c r="BW161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5" s="60" t="n">
        <x:v>46233</x:v>
      </x:c>
      <x:c r="BY1615" s="60" t="n">
        <x:v>46233</x:v>
      </x:c>
    </x:row>
    <x:row r="1616">
      <x:c r="A1616" s="37" t="str">
        <x:v>مهمة جمع أولية</x:v>
      </x:c>
      <x:c r="B1616" s="37" t="str">
        <x:v>INSTTASK-79F87B9BC01C</x:v>
      </x:c>
      <x:c r="C1616" s="37" t="str">
        <x:v>VAR-FFD7296750FF2A|EG-060|STORE|PENDING</x:v>
      </x:c>
      <x:c r="D1616" s="37" t="str">
        <x:v>VAR-FFD7296750FF2A|EG-060|STORE</x:v>
      </x:c>
      <x:c r="E1616" s="37" t="str">
        <x:v>VAR-FFD7296750FF2A</x:v>
      </x:c>
      <x:c r="F1616" s="37" t="str">
        <x:v>MOD-5B188EB3ED6D7F</x:v>
      </x:c>
      <x:c r="G1616" s="37" t="str">
        <x:v>IKEA FNISS Waste bin white, 10 l | 10L</x:v>
      </x:c>
      <x:c r="H1616" s="37" t="str">
        <x:v>المطبخ والأدوات المنزلية</x:v>
      </x:c>
      <x:c r="I1616" s="37" t="str">
        <x:v>سلال قمامة وفرز</x:v>
      </x:c>
      <x:c r="J1616" s="37" t="str">
        <x:v>IKEA</x:v>
      </x:c>
      <x:c r="K1616" s="37" t="str">
        <x:v>FNISS Waste bin</x:v>
      </x:c>
      <x:c r="L1616" s="37" t="str">
        <x:v>white, 10 l</x:v>
      </x:c>
      <x:c r="M1616" s="37"/>
      <x:c r="N1616" s="37"/>
      <x:c r="O1616" s="37" t="str">
        <x:v>white</x:v>
      </x:c>
      <x:c r="P1616" s="37" t="str">
        <x:v>40295439</x:v>
      </x:c>
      <x:c r="Q1616" s="37"/>
      <x:c r="R1616" s="37" t="str">
        <x:v>EG-060</x:v>
      </x:c>
      <x:c r="S1616" s="37" t="str">
        <x:v>IKEA Egypt</x:v>
      </x:c>
      <x:c r="T1616" s="37" t="str">
        <x:v>A</x:v>
      </x:c>
      <x:c r="U1616" s="37"/>
      <x:c r="V1616" s="37"/>
      <x:c r="W1616" s="37" t="str">
        <x:v>https://www.ikea.com/eg/en/p/fniss-waste-bin-white-40295439/</x:v>
      </x:c>
      <x:c r="X1616" s="37" t="str">
        <x:v>صفحة فئة منظمة</x:v>
      </x:c>
      <x:c r="Y1616" s="37"/>
      <x:c r="Z1616" s="37"/>
      <x:c r="AA1616" s="37"/>
      <x:c r="AB1616" s="37"/>
      <x:c r="AC1616" s="37"/>
      <x:c r="AD1616" s="37"/>
      <x:c r="AE1616" s="37"/>
      <x:c r="AF1616" s="56"/>
      <x:c r="AG1616" s="56"/>
      <x:c r="AH1616" s="56"/>
      <x:c r="AI1616" s="58"/>
      <x:c r="AJ1616" s="56"/>
      <x:c r="AK1616" s="56"/>
      <x:c r="AL1616" s="56"/>
      <x:c r="AM1616" s="56"/>
      <x:c r="AN1616" s="56"/>
      <x:c r="AO1616" s="56" t="str">
        <x:f>IF(OR(AF1616="",AD1616=""),"",AF1616*AD1616+IF(AG1616="",0,AG1616)+IF(AH1616="",0,AH1616)+IF(AJ1616="",0,AJ1616)+IF(AK1616="",0,AK1616)+IF(AL1616="",0,AL1616)+IF(AM1616="",0,AM1616))</x:f>
      </x:c>
      <x:c r="AP1616" s="56"/>
      <x:c r="AQ1616" s="56" t="str">
        <x:f>IF(OR(AO1616="",AP1616=""),"",AO1616-AP1616)</x:f>
      </x:c>
      <x:c r="AR1616" s="58" t="str">
        <x:f>IF(OR(AP1616="",AP1616=0,AQ1616=""),"",AQ1616/AP1616)</x:f>
      </x:c>
      <x:c r="AS1616" s="58"/>
      <x:c r="AT1616" s="37"/>
      <x:c r="AU1616" s="37"/>
      <x:c r="AV1616" s="37"/>
      <x:c r="AW1616" s="56"/>
      <x:c r="AX1616" s="56"/>
      <x:c r="AY1616" s="37"/>
      <x:c r="AZ1616" s="37"/>
      <x:c r="BA1616" s="37"/>
      <x:c r="BB1616" s="37"/>
      <x:c r="BC1616" s="37"/>
      <x:c r="BD1616" s="60"/>
      <x:c r="BE1616" s="60"/>
      <x:c r="BF1616" s="37"/>
      <x:c r="BG1616" s="37"/>
      <x:c r="BH1616" s="37" t="str">
        <x:v>https://www.ikea.com/eg/en/p/fniss-waste-bin-white-40295439/</x:v>
      </x:c>
      <x:c r="BI1616" s="37"/>
      <x:c r="BJ1616" s="37" t="str">
        <x:v>لم يبدأ</x:v>
      </x:c>
      <x:c r="BK1616" s="60" t="n">
        <x:v>46233</x:v>
      </x:c>
      <x:c r="BL1616" s="60"/>
      <x:c r="BM1616" s="60"/>
      <x:c r="BN1616" s="62" t="str">
        <x:f>IF(BM1616="","",(NOW()-BM1616)*24)</x:f>
      </x:c>
      <x:c r="BO1616" s="37" t="str">
        <x:f>IF(BM1616="","لم يُرصد",IF(BT1616&lt;&gt;TRUE,"غير نشط",IF(BP1616="فشل","فشل حالي",IF(BN1616&lt;=12,"حديث",IF(BN1616&lt;=24,"متأخر","قديم")))))</x:f>
        <x:v>لم يُرصد</x:v>
      </x:c>
      <x:c r="BP1616" s="37" t="str">
        <x:v>بانتظار رصد التقسيط</x:v>
      </x:c>
      <x:c r="BQ1616" s="37" t="n">
        <x:v>0</x:v>
      </x:c>
      <x:c r="BR1616" s="37"/>
      <x:c r="BS1616" s="37"/>
      <x:c r="BT1616" s="54" t="b">
        <x:v>1</x:v>
      </x:c>
      <x:c r="BU1616" s="37" t="str">
        <x:v>يحتاج اكتشاف رابط المنتج</x:v>
      </x:c>
      <x:c r="BV1616" s="37" t="str">
        <x:v>FNISS, Waste bin, white, 10 l</x:v>
      </x:c>
      <x:c r="BW161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6" s="60" t="n">
        <x:v>46233</x:v>
      </x:c>
      <x:c r="BY1616" s="60" t="n">
        <x:v>46233</x:v>
      </x:c>
    </x:row>
    <x:row r="1617">
      <x:c r="A1617" s="37" t="str">
        <x:v>مهمة جمع أولية</x:v>
      </x:c>
      <x:c r="B1617" s="37" t="str">
        <x:v>INSTTASK-E983AA19640E</x:v>
      </x:c>
      <x:c r="C1617" s="37" t="str">
        <x:v>VAR-DB87FE7ADBE0F0|EG-060|STORE|PENDING</x:v>
      </x:c>
      <x:c r="D1617" s="37" t="str">
        <x:v>VAR-DB87FE7ADBE0F0|EG-060|STORE</x:v>
      </x:c>
      <x:c r="E1617" s="37" t="str">
        <x:v>VAR-DB87FE7ADBE0F0</x:v>
      </x:c>
      <x:c r="F1617" s="37" t="str">
        <x:v>MOD-49389A0371D2BB</x:v>
      </x:c>
      <x:c r="G1617" s="37" t="str">
        <x:v>IKEA GANSJÖN Waste bin black, 3 l | 3L</x:v>
      </x:c>
      <x:c r="H1617" s="37" t="str">
        <x:v>المطبخ والأدوات المنزلية</x:v>
      </x:c>
      <x:c r="I1617" s="37" t="str">
        <x:v>سلال قمامة وفرز</x:v>
      </x:c>
      <x:c r="J1617" s="37" t="str">
        <x:v>IKEA</x:v>
      </x:c>
      <x:c r="K1617" s="37" t="str">
        <x:v>GANSJÖN Waste bin</x:v>
      </x:c>
      <x:c r="L1617" s="37" t="str">
        <x:v>black, 3 l</x:v>
      </x:c>
      <x:c r="M1617" s="37"/>
      <x:c r="N1617" s="37"/>
      <x:c r="O1617" s="37" t="str">
        <x:v>black</x:v>
      </x:c>
      <x:c r="P1617" s="37" t="str">
        <x:v>20605471</x:v>
      </x:c>
      <x:c r="Q1617" s="37"/>
      <x:c r="R1617" s="37" t="str">
        <x:v>EG-060</x:v>
      </x:c>
      <x:c r="S1617" s="37" t="str">
        <x:v>IKEA Egypt</x:v>
      </x:c>
      <x:c r="T1617" s="37" t="str">
        <x:v>A</x:v>
      </x:c>
      <x:c r="U1617" s="37"/>
      <x:c r="V1617" s="37"/>
      <x:c r="W1617" s="37" t="str">
        <x:v>https://www.ikea.com/eg/en/p/gansjoen-waste-bin-black-20605471/</x:v>
      </x:c>
      <x:c r="X1617" s="37" t="str">
        <x:v>صفحة فئة منظمة</x:v>
      </x:c>
      <x:c r="Y1617" s="37"/>
      <x:c r="Z1617" s="37"/>
      <x:c r="AA1617" s="37"/>
      <x:c r="AB1617" s="37"/>
      <x:c r="AC1617" s="37"/>
      <x:c r="AD1617" s="37"/>
      <x:c r="AE1617" s="37"/>
      <x:c r="AF1617" s="56"/>
      <x:c r="AG1617" s="56"/>
      <x:c r="AH1617" s="56"/>
      <x:c r="AI1617" s="58"/>
      <x:c r="AJ1617" s="56"/>
      <x:c r="AK1617" s="56"/>
      <x:c r="AL1617" s="56"/>
      <x:c r="AM1617" s="56"/>
      <x:c r="AN1617" s="56"/>
      <x:c r="AO1617" s="56" t="str">
        <x:f>IF(OR(AF1617="",AD1617=""),"",AF1617*AD1617+IF(AG1617="",0,AG1617)+IF(AH1617="",0,AH1617)+IF(AJ1617="",0,AJ1617)+IF(AK1617="",0,AK1617)+IF(AL1617="",0,AL1617)+IF(AM1617="",0,AM1617))</x:f>
      </x:c>
      <x:c r="AP1617" s="56"/>
      <x:c r="AQ1617" s="56" t="str">
        <x:f>IF(OR(AO1617="",AP1617=""),"",AO1617-AP1617)</x:f>
      </x:c>
      <x:c r="AR1617" s="58" t="str">
        <x:f>IF(OR(AP1617="",AP1617=0,AQ1617=""),"",AQ1617/AP1617)</x:f>
      </x:c>
      <x:c r="AS1617" s="58"/>
      <x:c r="AT1617" s="37"/>
      <x:c r="AU1617" s="37"/>
      <x:c r="AV1617" s="37"/>
      <x:c r="AW1617" s="56"/>
      <x:c r="AX1617" s="56"/>
      <x:c r="AY1617" s="37"/>
      <x:c r="AZ1617" s="37"/>
      <x:c r="BA1617" s="37"/>
      <x:c r="BB1617" s="37"/>
      <x:c r="BC1617" s="37"/>
      <x:c r="BD1617" s="60"/>
      <x:c r="BE1617" s="60"/>
      <x:c r="BF1617" s="37"/>
      <x:c r="BG1617" s="37"/>
      <x:c r="BH1617" s="37" t="str">
        <x:v>https://www.ikea.com/eg/en/p/gansjoen-waste-bin-black-20605471/</x:v>
      </x:c>
      <x:c r="BI1617" s="37"/>
      <x:c r="BJ1617" s="37" t="str">
        <x:v>لم يبدأ</x:v>
      </x:c>
      <x:c r="BK1617" s="60" t="n">
        <x:v>46233</x:v>
      </x:c>
      <x:c r="BL1617" s="60"/>
      <x:c r="BM1617" s="60"/>
      <x:c r="BN1617" s="62" t="str">
        <x:f>IF(BM1617="","",(NOW()-BM1617)*24)</x:f>
      </x:c>
      <x:c r="BO1617" s="37" t="str">
        <x:f>IF(BM1617="","لم يُرصد",IF(BT1617&lt;&gt;TRUE,"غير نشط",IF(BP1617="فشل","فشل حالي",IF(BN1617&lt;=12,"حديث",IF(BN1617&lt;=24,"متأخر","قديم")))))</x:f>
        <x:v>لم يُرصد</x:v>
      </x:c>
      <x:c r="BP1617" s="37" t="str">
        <x:v>بانتظار رصد التقسيط</x:v>
      </x:c>
      <x:c r="BQ1617" s="37" t="n">
        <x:v>0</x:v>
      </x:c>
      <x:c r="BR1617" s="37"/>
      <x:c r="BS1617" s="37"/>
      <x:c r="BT1617" s="54" t="b">
        <x:v>1</x:v>
      </x:c>
      <x:c r="BU1617" s="37" t="str">
        <x:v>يحتاج اكتشاف رابط المنتج</x:v>
      </x:c>
      <x:c r="BV1617" s="37" t="str">
        <x:v>GANSJÖN, Waste bin, black, 3 l</x:v>
      </x:c>
      <x:c r="BW161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7" s="60" t="n">
        <x:v>46233</x:v>
      </x:c>
      <x:c r="BY1617" s="60" t="n">
        <x:v>46233</x:v>
      </x:c>
    </x:row>
    <x:row r="1618">
      <x:c r="A1618" s="37" t="str">
        <x:v>مهمة جمع أولية</x:v>
      </x:c>
      <x:c r="B1618" s="37" t="str">
        <x:v>INSTTASK-3A7240F39109</x:v>
      </x:c>
      <x:c r="C1618" s="37" t="str">
        <x:v>VAR-24131A3B8E1F2D|EG-060|STORE|PENDING</x:v>
      </x:c>
      <x:c r="D1618" s="37" t="str">
        <x:v>VAR-24131A3B8E1F2D|EG-060|STORE</x:v>
      </x:c>
      <x:c r="E1618" s="37" t="str">
        <x:v>VAR-24131A3B8E1F2D</x:v>
      </x:c>
      <x:c r="F1618" s="37" t="str">
        <x:v>MOD-686EB38D839471</x:v>
      </x:c>
      <x:c r="G1618" s="37" t="str">
        <x:v>IKEA GÅRDSBUTIK Bin with lid grey-beige, 21 l | 21L | beige / grey</x:v>
      </x:c>
      <x:c r="H1618" s="37" t="str">
        <x:v>المطبخ والأدوات المنزلية</x:v>
      </x:c>
      <x:c r="I1618" s="37" t="str">
        <x:v>سلال قمامة وفرز</x:v>
      </x:c>
      <x:c r="J1618" s="37" t="str">
        <x:v>IKEA</x:v>
      </x:c>
      <x:c r="K1618" s="37" t="str">
        <x:v>GÅRDSBUTIK Bin with lid</x:v>
      </x:c>
      <x:c r="L1618" s="37" t="str">
        <x:v>grey-beige, 21 l</x:v>
      </x:c>
      <x:c r="M1618" s="37"/>
      <x:c r="N1618" s="37"/>
      <x:c r="O1618" s="37" t="str">
        <x:v>beige / grey</x:v>
      </x:c>
      <x:c r="P1618" s="37" t="str">
        <x:v>70565199</x:v>
      </x:c>
      <x:c r="Q1618" s="37"/>
      <x:c r="R1618" s="37" t="str">
        <x:v>EG-060</x:v>
      </x:c>
      <x:c r="S1618" s="37" t="str">
        <x:v>IKEA Egypt</x:v>
      </x:c>
      <x:c r="T1618" s="37" t="str">
        <x:v>A</x:v>
      </x:c>
      <x:c r="U1618" s="37"/>
      <x:c r="V1618" s="37"/>
      <x:c r="W1618" s="37" t="str">
        <x:v>https://www.ikea.com/eg/en/p/gardsbutik-bin-with-lid-grey-beige-70565199/</x:v>
      </x:c>
      <x:c r="X1618" s="37" t="str">
        <x:v>صفحة فئة منظمة</x:v>
      </x:c>
      <x:c r="Y1618" s="37"/>
      <x:c r="Z1618" s="37"/>
      <x:c r="AA1618" s="37"/>
      <x:c r="AB1618" s="37"/>
      <x:c r="AC1618" s="37"/>
      <x:c r="AD1618" s="37"/>
      <x:c r="AE1618" s="37"/>
      <x:c r="AF1618" s="56"/>
      <x:c r="AG1618" s="56"/>
      <x:c r="AH1618" s="56"/>
      <x:c r="AI1618" s="58"/>
      <x:c r="AJ1618" s="56"/>
      <x:c r="AK1618" s="56"/>
      <x:c r="AL1618" s="56"/>
      <x:c r="AM1618" s="56"/>
      <x:c r="AN1618" s="56"/>
      <x:c r="AO1618" s="56" t="str">
        <x:f>IF(OR(AF1618="",AD1618=""),"",AF1618*AD1618+IF(AG1618="",0,AG1618)+IF(AH1618="",0,AH1618)+IF(AJ1618="",0,AJ1618)+IF(AK1618="",0,AK1618)+IF(AL1618="",0,AL1618)+IF(AM1618="",0,AM1618))</x:f>
      </x:c>
      <x:c r="AP1618" s="56"/>
      <x:c r="AQ1618" s="56" t="str">
        <x:f>IF(OR(AO1618="",AP1618=""),"",AO1618-AP1618)</x:f>
      </x:c>
      <x:c r="AR1618" s="58" t="str">
        <x:f>IF(OR(AP1618="",AP1618=0,AQ1618=""),"",AQ1618/AP1618)</x:f>
      </x:c>
      <x:c r="AS1618" s="58"/>
      <x:c r="AT1618" s="37"/>
      <x:c r="AU1618" s="37"/>
      <x:c r="AV1618" s="37"/>
      <x:c r="AW1618" s="56"/>
      <x:c r="AX1618" s="56"/>
      <x:c r="AY1618" s="37"/>
      <x:c r="AZ1618" s="37"/>
      <x:c r="BA1618" s="37"/>
      <x:c r="BB1618" s="37"/>
      <x:c r="BC1618" s="37"/>
      <x:c r="BD1618" s="60"/>
      <x:c r="BE1618" s="60"/>
      <x:c r="BF1618" s="37"/>
      <x:c r="BG1618" s="37"/>
      <x:c r="BH1618" s="37" t="str">
        <x:v>https://www.ikea.com/eg/en/p/gardsbutik-bin-with-lid-grey-beige-70565199/</x:v>
      </x:c>
      <x:c r="BI1618" s="37"/>
      <x:c r="BJ1618" s="37" t="str">
        <x:v>لم يبدأ</x:v>
      </x:c>
      <x:c r="BK1618" s="60" t="n">
        <x:v>46233</x:v>
      </x:c>
      <x:c r="BL1618" s="60"/>
      <x:c r="BM1618" s="60"/>
      <x:c r="BN1618" s="62" t="str">
        <x:f>IF(BM1618="","",(NOW()-BM1618)*24)</x:f>
      </x:c>
      <x:c r="BO1618" s="37" t="str">
        <x:f>IF(BM1618="","لم يُرصد",IF(BT1618&lt;&gt;TRUE,"غير نشط",IF(BP1618="فشل","فشل حالي",IF(BN1618&lt;=12,"حديث",IF(BN1618&lt;=24,"متأخر","قديم")))))</x:f>
        <x:v>لم يُرصد</x:v>
      </x:c>
      <x:c r="BP1618" s="37" t="str">
        <x:v>بانتظار رصد التقسيط</x:v>
      </x:c>
      <x:c r="BQ1618" s="37" t="n">
        <x:v>0</x:v>
      </x:c>
      <x:c r="BR1618" s="37"/>
      <x:c r="BS1618" s="37"/>
      <x:c r="BT1618" s="54" t="b">
        <x:v>1</x:v>
      </x:c>
      <x:c r="BU1618" s="37" t="str">
        <x:v>يحتاج اكتشاف رابط المنتج</x:v>
      </x:c>
      <x:c r="BV1618" s="37" t="str">
        <x:v>GÅRDSBUTIK, Bin with lid, grey-beige, 21 l</x:v>
      </x:c>
      <x:c r="BW161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8" s="60" t="n">
        <x:v>46233</x:v>
      </x:c>
      <x:c r="BY1618" s="60" t="n">
        <x:v>46233</x:v>
      </x:c>
    </x:row>
    <x:row r="1619">
      <x:c r="A1619" s="37" t="str">
        <x:v>مهمة جمع أولية</x:v>
      </x:c>
      <x:c r="B1619" s="37" t="str">
        <x:v>INSTTASK-83074B4967AB</x:v>
      </x:c>
      <x:c r="C1619" s="37" t="str">
        <x:v>VAR-79E3258196314C|EG-060|STORE|PENDING</x:v>
      </x:c>
      <x:c r="D1619" s="37" t="str">
        <x:v>VAR-79E3258196314C|EG-060|STORE</x:v>
      </x:c>
      <x:c r="E1619" s="37" t="str">
        <x:v>VAR-79E3258196314C</x:v>
      </x:c>
      <x:c r="F1619" s="37" t="str">
        <x:v>MOD-A462CD19E27F35</x:v>
      </x:c>
      <x:c r="G1619" s="37" t="str">
        <x:v>IKEA HÅLLBAR Bin with lid light grey, 35 l | 35L</x:v>
      </x:c>
      <x:c r="H1619" s="37" t="str">
        <x:v>المطبخ والأدوات المنزلية</x:v>
      </x:c>
      <x:c r="I1619" s="37" t="str">
        <x:v>سلال قمامة وفرز</x:v>
      </x:c>
      <x:c r="J1619" s="37" t="str">
        <x:v>IKEA</x:v>
      </x:c>
      <x:c r="K1619" s="37" t="str">
        <x:v>HÅLLBAR Bin with lid</x:v>
      </x:c>
      <x:c r="L1619" s="37" t="str">
        <x:v>light grey, 35 l</x:v>
      </x:c>
      <x:c r="M1619" s="37"/>
      <x:c r="N1619" s="37"/>
      <x:c r="O1619" s="37" t="str">
        <x:v>grey</x:v>
      </x:c>
      <x:c r="P1619" s="37" t="str">
        <x:v>50420206</x:v>
      </x:c>
      <x:c r="Q1619" s="37"/>
      <x:c r="R1619" s="37" t="str">
        <x:v>EG-060</x:v>
      </x:c>
      <x:c r="S1619" s="37" t="str">
        <x:v>IKEA Egypt</x:v>
      </x:c>
      <x:c r="T1619" s="37" t="str">
        <x:v>A</x:v>
      </x:c>
      <x:c r="U1619" s="37"/>
      <x:c r="V1619" s="37"/>
      <x:c r="W1619" s="37" t="str">
        <x:v>https://www.ikea.com/eg/en/p/hallbar-bin-with-lid-light-grey-50420206/</x:v>
      </x:c>
      <x:c r="X1619" s="37" t="str">
        <x:v>صفحة فئة منظمة</x:v>
      </x:c>
      <x:c r="Y1619" s="37"/>
      <x:c r="Z1619" s="37"/>
      <x:c r="AA1619" s="37"/>
      <x:c r="AB1619" s="37"/>
      <x:c r="AC1619" s="37"/>
      <x:c r="AD1619" s="37"/>
      <x:c r="AE1619" s="37"/>
      <x:c r="AF1619" s="56"/>
      <x:c r="AG1619" s="56"/>
      <x:c r="AH1619" s="56"/>
      <x:c r="AI1619" s="58"/>
      <x:c r="AJ1619" s="56"/>
      <x:c r="AK1619" s="56"/>
      <x:c r="AL1619" s="56"/>
      <x:c r="AM1619" s="56"/>
      <x:c r="AN1619" s="56"/>
      <x:c r="AO1619" s="56" t="str">
        <x:f>IF(OR(AF1619="",AD1619=""),"",AF1619*AD1619+IF(AG1619="",0,AG1619)+IF(AH1619="",0,AH1619)+IF(AJ1619="",0,AJ1619)+IF(AK1619="",0,AK1619)+IF(AL1619="",0,AL1619)+IF(AM1619="",0,AM1619))</x:f>
      </x:c>
      <x:c r="AP1619" s="56"/>
      <x:c r="AQ1619" s="56" t="str">
        <x:f>IF(OR(AO1619="",AP1619=""),"",AO1619-AP1619)</x:f>
      </x:c>
      <x:c r="AR1619" s="58" t="str">
        <x:f>IF(OR(AP1619="",AP1619=0,AQ1619=""),"",AQ1619/AP1619)</x:f>
      </x:c>
      <x:c r="AS1619" s="58"/>
      <x:c r="AT1619" s="37"/>
      <x:c r="AU1619" s="37"/>
      <x:c r="AV1619" s="37"/>
      <x:c r="AW1619" s="56"/>
      <x:c r="AX1619" s="56"/>
      <x:c r="AY1619" s="37"/>
      <x:c r="AZ1619" s="37"/>
      <x:c r="BA1619" s="37"/>
      <x:c r="BB1619" s="37"/>
      <x:c r="BC1619" s="37"/>
      <x:c r="BD1619" s="60"/>
      <x:c r="BE1619" s="60"/>
      <x:c r="BF1619" s="37"/>
      <x:c r="BG1619" s="37"/>
      <x:c r="BH1619" s="37" t="str">
        <x:v>https://www.ikea.com/eg/en/p/hallbar-bin-with-lid-light-grey-50420206/</x:v>
      </x:c>
      <x:c r="BI1619" s="37"/>
      <x:c r="BJ1619" s="37" t="str">
        <x:v>لم يبدأ</x:v>
      </x:c>
      <x:c r="BK1619" s="60" t="n">
        <x:v>46233</x:v>
      </x:c>
      <x:c r="BL1619" s="60"/>
      <x:c r="BM1619" s="60"/>
      <x:c r="BN1619" s="62" t="str">
        <x:f>IF(BM1619="","",(NOW()-BM1619)*24)</x:f>
      </x:c>
      <x:c r="BO1619" s="37" t="str">
        <x:f>IF(BM1619="","لم يُرصد",IF(BT1619&lt;&gt;TRUE,"غير نشط",IF(BP1619="فشل","فشل حالي",IF(BN1619&lt;=12,"حديث",IF(BN1619&lt;=24,"متأخر","قديم")))))</x:f>
        <x:v>لم يُرصد</x:v>
      </x:c>
      <x:c r="BP1619" s="37" t="str">
        <x:v>بانتظار رصد التقسيط</x:v>
      </x:c>
      <x:c r="BQ1619" s="37" t="n">
        <x:v>0</x:v>
      </x:c>
      <x:c r="BR1619" s="37"/>
      <x:c r="BS1619" s="37"/>
      <x:c r="BT1619" s="54" t="b">
        <x:v>1</x:v>
      </x:c>
      <x:c r="BU1619" s="37" t="str">
        <x:v>يحتاج اكتشاف رابط المنتج</x:v>
      </x:c>
      <x:c r="BV1619" s="37" t="str">
        <x:v>HÅLLBAR, Bin with lid, light grey, 35 l</x:v>
      </x:c>
      <x:c r="BW161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19" s="60" t="n">
        <x:v>46233</x:v>
      </x:c>
      <x:c r="BY1619" s="60" t="n">
        <x:v>46233</x:v>
      </x:c>
    </x:row>
    <x:row r="1620">
      <x:c r="A1620" s="37" t="str">
        <x:v>مهمة جمع أولية</x:v>
      </x:c>
      <x:c r="B1620" s="37" t="str">
        <x:v>INSTTASK-4C567330929B</x:v>
      </x:c>
      <x:c r="C1620" s="37" t="str">
        <x:v>VAR-75C5C83C78FDD8|EG-060|STORE|PENDING</x:v>
      </x:c>
      <x:c r="D1620" s="37" t="str">
        <x:v>VAR-75C5C83C78FDD8|EG-060|STORE</x:v>
      </x:c>
      <x:c r="E1620" s="37" t="str">
        <x:v>VAR-75C5C83C78FDD8</x:v>
      </x:c>
      <x:c r="F1620" s="37" t="str">
        <x:v>MOD-63CE1F634FCE16</x:v>
      </x:c>
      <x:c r="G1620" s="37" t="str">
        <x:v>IKEA HÖLASS Bin with lid black, 8 l | 8L</x:v>
      </x:c>
      <x:c r="H1620" s="37" t="str">
        <x:v>المطبخ والأدوات المنزلية</x:v>
      </x:c>
      <x:c r="I1620" s="37" t="str">
        <x:v>سلال قمامة وفرز</x:v>
      </x:c>
      <x:c r="J1620" s="37" t="str">
        <x:v>IKEA</x:v>
      </x:c>
      <x:c r="K1620" s="37" t="str">
        <x:v>HÖLASS Bin with lid</x:v>
      </x:c>
      <x:c r="L1620" s="37" t="str">
        <x:v>black, 8 l</x:v>
      </x:c>
      <x:c r="M1620" s="37"/>
      <x:c r="N1620" s="37"/>
      <x:c r="O1620" s="37" t="str">
        <x:v>black</x:v>
      </x:c>
      <x:c r="P1620" s="37" t="str">
        <x:v>00520500</x:v>
      </x:c>
      <x:c r="Q1620" s="37"/>
      <x:c r="R1620" s="37" t="str">
        <x:v>EG-060</x:v>
      </x:c>
      <x:c r="S1620" s="37" t="str">
        <x:v>IKEA Egypt</x:v>
      </x:c>
      <x:c r="T1620" s="37" t="str">
        <x:v>A</x:v>
      </x:c>
      <x:c r="U1620" s="37"/>
      <x:c r="V1620" s="37"/>
      <x:c r="W1620" s="37" t="str">
        <x:v>https://www.ikea.com/eg/en/p/hoelass-bin-with-lid-black-00520500/</x:v>
      </x:c>
      <x:c r="X1620" s="37" t="str">
        <x:v>صفحة فئة منظمة</x:v>
      </x:c>
      <x:c r="Y1620" s="37"/>
      <x:c r="Z1620" s="37"/>
      <x:c r="AA1620" s="37"/>
      <x:c r="AB1620" s="37"/>
      <x:c r="AC1620" s="37"/>
      <x:c r="AD1620" s="37"/>
      <x:c r="AE1620" s="37"/>
      <x:c r="AF1620" s="56"/>
      <x:c r="AG1620" s="56"/>
      <x:c r="AH1620" s="56"/>
      <x:c r="AI1620" s="58"/>
      <x:c r="AJ1620" s="56"/>
      <x:c r="AK1620" s="56"/>
      <x:c r="AL1620" s="56"/>
      <x:c r="AM1620" s="56"/>
      <x:c r="AN1620" s="56"/>
      <x:c r="AO1620" s="56" t="str">
        <x:f>IF(OR(AF1620="",AD1620=""),"",AF1620*AD1620+IF(AG1620="",0,AG1620)+IF(AH1620="",0,AH1620)+IF(AJ1620="",0,AJ1620)+IF(AK1620="",0,AK1620)+IF(AL1620="",0,AL1620)+IF(AM1620="",0,AM1620))</x:f>
      </x:c>
      <x:c r="AP1620" s="56"/>
      <x:c r="AQ1620" s="56" t="str">
        <x:f>IF(OR(AO1620="",AP1620=""),"",AO1620-AP1620)</x:f>
      </x:c>
      <x:c r="AR1620" s="58" t="str">
        <x:f>IF(OR(AP1620="",AP1620=0,AQ1620=""),"",AQ1620/AP1620)</x:f>
      </x:c>
      <x:c r="AS1620" s="58"/>
      <x:c r="AT1620" s="37"/>
      <x:c r="AU1620" s="37"/>
      <x:c r="AV1620" s="37"/>
      <x:c r="AW1620" s="56"/>
      <x:c r="AX1620" s="56"/>
      <x:c r="AY1620" s="37"/>
      <x:c r="AZ1620" s="37"/>
      <x:c r="BA1620" s="37"/>
      <x:c r="BB1620" s="37"/>
      <x:c r="BC1620" s="37"/>
      <x:c r="BD1620" s="60"/>
      <x:c r="BE1620" s="60"/>
      <x:c r="BF1620" s="37"/>
      <x:c r="BG1620" s="37"/>
      <x:c r="BH1620" s="37" t="str">
        <x:v>https://www.ikea.com/eg/en/p/hoelass-bin-with-lid-black-00520500/</x:v>
      </x:c>
      <x:c r="BI1620" s="37"/>
      <x:c r="BJ1620" s="37" t="str">
        <x:v>لم يبدأ</x:v>
      </x:c>
      <x:c r="BK1620" s="60" t="n">
        <x:v>46233</x:v>
      </x:c>
      <x:c r="BL1620" s="60"/>
      <x:c r="BM1620" s="60"/>
      <x:c r="BN1620" s="62" t="str">
        <x:f>IF(BM1620="","",(NOW()-BM1620)*24)</x:f>
      </x:c>
      <x:c r="BO1620" s="37" t="str">
        <x:f>IF(BM1620="","لم يُرصد",IF(BT1620&lt;&gt;TRUE,"غير نشط",IF(BP1620="فشل","فشل حالي",IF(BN1620&lt;=12,"حديث",IF(BN1620&lt;=24,"متأخر","قديم")))))</x:f>
        <x:v>لم يُرصد</x:v>
      </x:c>
      <x:c r="BP1620" s="37" t="str">
        <x:v>بانتظار رصد التقسيط</x:v>
      </x:c>
      <x:c r="BQ1620" s="37" t="n">
        <x:v>0</x:v>
      </x:c>
      <x:c r="BR1620" s="37"/>
      <x:c r="BS1620" s="37"/>
      <x:c r="BT1620" s="54" t="b">
        <x:v>1</x:v>
      </x:c>
      <x:c r="BU1620" s="37" t="str">
        <x:v>يحتاج اكتشاف رابط المنتج</x:v>
      </x:c>
      <x:c r="BV1620" s="37" t="str">
        <x:v>HÖLASS, Bin with lid, black, 8 l</x:v>
      </x:c>
      <x:c r="BW162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0" s="60" t="n">
        <x:v>46233</x:v>
      </x:c>
      <x:c r="BY1620" s="60" t="n">
        <x:v>46233</x:v>
      </x:c>
    </x:row>
    <x:row r="1621">
      <x:c r="A1621" s="37" t="str">
        <x:v>مهمة جمع أولية</x:v>
      </x:c>
      <x:c r="B1621" s="37" t="str">
        <x:v>INSTTASK-C6A9E2AFC34D</x:v>
      </x:c>
      <x:c r="C1621" s="37" t="str">
        <x:v>VAR-7EA433C310AD80|EG-060|STORE|PENDING</x:v>
      </x:c>
      <x:c r="D1621" s="37" t="str">
        <x:v>VAR-7EA433C310AD80|EG-060|STORE</x:v>
      </x:c>
      <x:c r="E1621" s="37" t="str">
        <x:v>VAR-7EA433C310AD80</x:v>
      </x:c>
      <x:c r="F1621" s="37" t="str">
        <x:v>MOD-14D9BFBCCBB168</x:v>
      </x:c>
      <x:c r="G1621" s="37" t="str">
        <x:v>IKEA KINNASJÖ Waste bin with lid self-adhesive/green, 4 l | 4L</x:v>
      </x:c>
      <x:c r="H1621" s="37" t="str">
        <x:v>المطبخ والأدوات المنزلية</x:v>
      </x:c>
      <x:c r="I1621" s="37" t="str">
        <x:v>سلال قمامة وفرز</x:v>
      </x:c>
      <x:c r="J1621" s="37" t="str">
        <x:v>IKEA</x:v>
      </x:c>
      <x:c r="K1621" s="37" t="str">
        <x:v>KINNASJÖ Waste bin</x:v>
      </x:c>
      <x:c r="L1621" s="37" t="str">
        <x:v>with lid self-adhesive/green, 4 l</x:v>
      </x:c>
      <x:c r="M1621" s="37"/>
      <x:c r="N1621" s="37"/>
      <x:c r="O1621" s="37" t="str">
        <x:v>green</x:v>
      </x:c>
      <x:c r="P1621" s="37" t="str">
        <x:v>00591856</x:v>
      </x:c>
      <x:c r="Q1621" s="37"/>
      <x:c r="R1621" s="37" t="str">
        <x:v>EG-060</x:v>
      </x:c>
      <x:c r="S1621" s="37" t="str">
        <x:v>IKEA Egypt</x:v>
      </x:c>
      <x:c r="T1621" s="37" t="str">
        <x:v>A</x:v>
      </x:c>
      <x:c r="U1621" s="37"/>
      <x:c r="V1621" s="37"/>
      <x:c r="W1621" s="37" t="str">
        <x:v>https://www.ikea.com/eg/en/p/kinnasjoe-waste-bin-with-lid-self-adhesive-green-00591856/</x:v>
      </x:c>
      <x:c r="X1621" s="37" t="str">
        <x:v>صفحة فئة منظمة</x:v>
      </x:c>
      <x:c r="Y1621" s="37"/>
      <x:c r="Z1621" s="37"/>
      <x:c r="AA1621" s="37"/>
      <x:c r="AB1621" s="37"/>
      <x:c r="AC1621" s="37"/>
      <x:c r="AD1621" s="37"/>
      <x:c r="AE1621" s="37"/>
      <x:c r="AF1621" s="56"/>
      <x:c r="AG1621" s="56"/>
      <x:c r="AH1621" s="56"/>
      <x:c r="AI1621" s="58"/>
      <x:c r="AJ1621" s="56"/>
      <x:c r="AK1621" s="56"/>
      <x:c r="AL1621" s="56"/>
      <x:c r="AM1621" s="56"/>
      <x:c r="AN1621" s="56"/>
      <x:c r="AO1621" s="56" t="str">
        <x:f>IF(OR(AF1621="",AD1621=""),"",AF1621*AD1621+IF(AG1621="",0,AG1621)+IF(AH1621="",0,AH1621)+IF(AJ1621="",0,AJ1621)+IF(AK1621="",0,AK1621)+IF(AL1621="",0,AL1621)+IF(AM1621="",0,AM1621))</x:f>
      </x:c>
      <x:c r="AP1621" s="56"/>
      <x:c r="AQ1621" s="56" t="str">
        <x:f>IF(OR(AO1621="",AP1621=""),"",AO1621-AP1621)</x:f>
      </x:c>
      <x:c r="AR1621" s="58" t="str">
        <x:f>IF(OR(AP1621="",AP1621=0,AQ1621=""),"",AQ1621/AP1621)</x:f>
      </x:c>
      <x:c r="AS1621" s="58"/>
      <x:c r="AT1621" s="37"/>
      <x:c r="AU1621" s="37"/>
      <x:c r="AV1621" s="37"/>
      <x:c r="AW1621" s="56"/>
      <x:c r="AX1621" s="56"/>
      <x:c r="AY1621" s="37"/>
      <x:c r="AZ1621" s="37"/>
      <x:c r="BA1621" s="37"/>
      <x:c r="BB1621" s="37"/>
      <x:c r="BC1621" s="37"/>
      <x:c r="BD1621" s="60"/>
      <x:c r="BE1621" s="60"/>
      <x:c r="BF1621" s="37"/>
      <x:c r="BG1621" s="37"/>
      <x:c r="BH1621" s="37" t="str">
        <x:v>https://www.ikea.com/eg/en/p/kinnasjoe-waste-bin-with-lid-self-adhesive-green-00591856/</x:v>
      </x:c>
      <x:c r="BI1621" s="37"/>
      <x:c r="BJ1621" s="37" t="str">
        <x:v>لم يبدأ</x:v>
      </x:c>
      <x:c r="BK1621" s="60" t="n">
        <x:v>46233</x:v>
      </x:c>
      <x:c r="BL1621" s="60"/>
      <x:c r="BM1621" s="60"/>
      <x:c r="BN1621" s="62" t="str">
        <x:f>IF(BM1621="","",(NOW()-BM1621)*24)</x:f>
      </x:c>
      <x:c r="BO1621" s="37" t="str">
        <x:f>IF(BM1621="","لم يُرصد",IF(BT1621&lt;&gt;TRUE,"غير نشط",IF(BP1621="فشل","فشل حالي",IF(BN1621&lt;=12,"حديث",IF(BN1621&lt;=24,"متأخر","قديم")))))</x:f>
        <x:v>لم يُرصد</x:v>
      </x:c>
      <x:c r="BP1621" s="37" t="str">
        <x:v>بانتظار رصد التقسيط</x:v>
      </x:c>
      <x:c r="BQ1621" s="37" t="n">
        <x:v>0</x:v>
      </x:c>
      <x:c r="BR1621" s="37"/>
      <x:c r="BS1621" s="37"/>
      <x:c r="BT1621" s="54" t="b">
        <x:v>1</x:v>
      </x:c>
      <x:c r="BU1621" s="37" t="str">
        <x:v>يحتاج اكتشاف رابط المنتج</x:v>
      </x:c>
      <x:c r="BV1621" s="37" t="str">
        <x:v>KINNASJÖ, Waste bin, with lid self-adhesive/green, 4 l</x:v>
      </x:c>
      <x:c r="BW162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1" s="60" t="n">
        <x:v>46233</x:v>
      </x:c>
      <x:c r="BY1621" s="60" t="n">
        <x:v>46233</x:v>
      </x:c>
    </x:row>
    <x:row r="1622">
      <x:c r="A1622" s="37" t="str">
        <x:v>مهمة جمع أولية</x:v>
      </x:c>
      <x:c r="B1622" s="37" t="str">
        <x:v>INSTTASK-3511B0613255</x:v>
      </x:c>
      <x:c r="C1622" s="37" t="str">
        <x:v>VAR-DCBACEAF044EDB|EG-060|STORE|PENDING</x:v>
      </x:c>
      <x:c r="D1622" s="37" t="str">
        <x:v>VAR-DCBACEAF044EDB|EG-060|STORE</x:v>
      </x:c>
      <x:c r="E1622" s="37" t="str">
        <x:v>VAR-DCBACEAF044EDB</x:v>
      </x:c>
      <x:c r="F1622" s="37" t="str">
        <x:v>MOD-CF8DC79026E5EC</x:v>
      </x:c>
      <x:c r="G1622" s="37" t="str">
        <x:v>IKEA KNÖCKLA Pedal bin dark grey, 50 l | 50L</x:v>
      </x:c>
      <x:c r="H1622" s="37" t="str">
        <x:v>المطبخ والأدوات المنزلية</x:v>
      </x:c>
      <x:c r="I1622" s="37" t="str">
        <x:v>سلال قمامة وفرز</x:v>
      </x:c>
      <x:c r="J1622" s="37" t="str">
        <x:v>IKEA</x:v>
      </x:c>
      <x:c r="K1622" s="37" t="str">
        <x:v>KNÖCKLA Pedal bin</x:v>
      </x:c>
      <x:c r="L1622" s="37" t="str">
        <x:v>dark grey, 50 l</x:v>
      </x:c>
      <x:c r="M1622" s="37"/>
      <x:c r="N1622" s="37"/>
      <x:c r="O1622" s="37" t="str">
        <x:v>grey</x:v>
      </x:c>
      <x:c r="P1622" s="37" t="str">
        <x:v>70514100</x:v>
      </x:c>
      <x:c r="Q1622" s="37"/>
      <x:c r="R1622" s="37" t="str">
        <x:v>EG-060</x:v>
      </x:c>
      <x:c r="S1622" s="37" t="str">
        <x:v>IKEA Egypt</x:v>
      </x:c>
      <x:c r="T1622" s="37" t="str">
        <x:v>A</x:v>
      </x:c>
      <x:c r="U1622" s="37"/>
      <x:c r="V1622" s="37"/>
      <x:c r="W1622" s="37" t="str">
        <x:v>https://www.ikea.com/eg/en/p/knoeckla-pedal-bin-dark-grey-70514100/</x:v>
      </x:c>
      <x:c r="X1622" s="37" t="str">
        <x:v>صفحة فئة منظمة</x:v>
      </x:c>
      <x:c r="Y1622" s="37"/>
      <x:c r="Z1622" s="37"/>
      <x:c r="AA1622" s="37"/>
      <x:c r="AB1622" s="37"/>
      <x:c r="AC1622" s="37"/>
      <x:c r="AD1622" s="37"/>
      <x:c r="AE1622" s="37"/>
      <x:c r="AF1622" s="56"/>
      <x:c r="AG1622" s="56"/>
      <x:c r="AH1622" s="56"/>
      <x:c r="AI1622" s="58"/>
      <x:c r="AJ1622" s="56"/>
      <x:c r="AK1622" s="56"/>
      <x:c r="AL1622" s="56"/>
      <x:c r="AM1622" s="56"/>
      <x:c r="AN1622" s="56"/>
      <x:c r="AO1622" s="56" t="str">
        <x:f>IF(OR(AF1622="",AD1622=""),"",AF1622*AD1622+IF(AG1622="",0,AG1622)+IF(AH1622="",0,AH1622)+IF(AJ1622="",0,AJ1622)+IF(AK1622="",0,AK1622)+IF(AL1622="",0,AL1622)+IF(AM1622="",0,AM1622))</x:f>
      </x:c>
      <x:c r="AP1622" s="56"/>
      <x:c r="AQ1622" s="56" t="str">
        <x:f>IF(OR(AO1622="",AP1622=""),"",AO1622-AP1622)</x:f>
      </x:c>
      <x:c r="AR1622" s="58" t="str">
        <x:f>IF(OR(AP1622="",AP1622=0,AQ1622=""),"",AQ1622/AP1622)</x:f>
      </x:c>
      <x:c r="AS1622" s="58"/>
      <x:c r="AT1622" s="37"/>
      <x:c r="AU1622" s="37"/>
      <x:c r="AV1622" s="37"/>
      <x:c r="AW1622" s="56"/>
      <x:c r="AX1622" s="56"/>
      <x:c r="AY1622" s="37"/>
      <x:c r="AZ1622" s="37"/>
      <x:c r="BA1622" s="37"/>
      <x:c r="BB1622" s="37"/>
      <x:c r="BC1622" s="37"/>
      <x:c r="BD1622" s="60"/>
      <x:c r="BE1622" s="60"/>
      <x:c r="BF1622" s="37"/>
      <x:c r="BG1622" s="37"/>
      <x:c r="BH1622" s="37" t="str">
        <x:v>https://www.ikea.com/eg/en/p/knoeckla-pedal-bin-dark-grey-70514100/</x:v>
      </x:c>
      <x:c r="BI1622" s="37"/>
      <x:c r="BJ1622" s="37" t="str">
        <x:v>لم يبدأ</x:v>
      </x:c>
      <x:c r="BK1622" s="60" t="n">
        <x:v>46233</x:v>
      </x:c>
      <x:c r="BL1622" s="60"/>
      <x:c r="BM1622" s="60"/>
      <x:c r="BN1622" s="62" t="str">
        <x:f>IF(BM1622="","",(NOW()-BM1622)*24)</x:f>
      </x:c>
      <x:c r="BO1622" s="37" t="str">
        <x:f>IF(BM1622="","لم يُرصد",IF(BT1622&lt;&gt;TRUE,"غير نشط",IF(BP1622="فشل","فشل حالي",IF(BN1622&lt;=12,"حديث",IF(BN1622&lt;=24,"متأخر","قديم")))))</x:f>
        <x:v>لم يُرصد</x:v>
      </x:c>
      <x:c r="BP1622" s="37" t="str">
        <x:v>بانتظار رصد التقسيط</x:v>
      </x:c>
      <x:c r="BQ1622" s="37" t="n">
        <x:v>0</x:v>
      </x:c>
      <x:c r="BR1622" s="37"/>
      <x:c r="BS1622" s="37"/>
      <x:c r="BT1622" s="54" t="b">
        <x:v>1</x:v>
      </x:c>
      <x:c r="BU1622" s="37" t="str">
        <x:v>يحتاج اكتشاف رابط المنتج</x:v>
      </x:c>
      <x:c r="BV1622" s="37" t="str">
        <x:v>KNÖCKLA, Pedal bin, dark grey, 50 l</x:v>
      </x:c>
      <x:c r="BW162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2" s="60" t="n">
        <x:v>46233</x:v>
      </x:c>
      <x:c r="BY1622" s="60" t="n">
        <x:v>46233</x:v>
      </x:c>
    </x:row>
    <x:row r="1623">
      <x:c r="A1623" s="37" t="str">
        <x:v>مهمة جمع أولية</x:v>
      </x:c>
      <x:c r="B1623" s="37" t="str">
        <x:v>INSTTASK-04891A82DC85</x:v>
      </x:c>
      <x:c r="C1623" s="37" t="str">
        <x:v>VAR-60A0948B1503CD|EG-060|STORE|PENDING</x:v>
      </x:c>
      <x:c r="D1623" s="37" t="str">
        <x:v>VAR-60A0948B1503CD|EG-060|STORE</x:v>
      </x:c>
      <x:c r="E1623" s="37" t="str">
        <x:v>VAR-60A0948B1503CD</x:v>
      </x:c>
      <x:c r="F1623" s="37" t="str">
        <x:v>MOD-2F8403DD709749</x:v>
      </x:c>
      <x:c r="G1623" s="37" t="str">
        <x:v>IKEA KNODD Bin with lid grey, 40 l | 40L</x:v>
      </x:c>
      <x:c r="H1623" s="37" t="str">
        <x:v>المطبخ والأدوات المنزلية</x:v>
      </x:c>
      <x:c r="I1623" s="37" t="str">
        <x:v>سلال قمامة وفرز</x:v>
      </x:c>
      <x:c r="J1623" s="37" t="str">
        <x:v>IKEA</x:v>
      </x:c>
      <x:c r="K1623" s="37" t="str">
        <x:v>KNODD Bin with lid</x:v>
      </x:c>
      <x:c r="L1623" s="37" t="str">
        <x:v>grey, 40 l</x:v>
      </x:c>
      <x:c r="M1623" s="37"/>
      <x:c r="N1623" s="37"/>
      <x:c r="O1623" s="37" t="str">
        <x:v>grey</x:v>
      </x:c>
      <x:c r="P1623" s="37" t="str">
        <x:v>90315312</x:v>
      </x:c>
      <x:c r="Q1623" s="37"/>
      <x:c r="R1623" s="37" t="str">
        <x:v>EG-060</x:v>
      </x:c>
      <x:c r="S1623" s="37" t="str">
        <x:v>IKEA Egypt</x:v>
      </x:c>
      <x:c r="T1623" s="37" t="str">
        <x:v>A</x:v>
      </x:c>
      <x:c r="U1623" s="37"/>
      <x:c r="V1623" s="37"/>
      <x:c r="W1623" s="37" t="str">
        <x:v>https://www.ikea.com/eg/en/p/knodd-bin-with-lid-grey-90315312/</x:v>
      </x:c>
      <x:c r="X1623" s="37" t="str">
        <x:v>صفحة فئة منظمة</x:v>
      </x:c>
      <x:c r="Y1623" s="37"/>
      <x:c r="Z1623" s="37"/>
      <x:c r="AA1623" s="37"/>
      <x:c r="AB1623" s="37"/>
      <x:c r="AC1623" s="37"/>
      <x:c r="AD1623" s="37"/>
      <x:c r="AE1623" s="37"/>
      <x:c r="AF1623" s="56"/>
      <x:c r="AG1623" s="56"/>
      <x:c r="AH1623" s="56"/>
      <x:c r="AI1623" s="58"/>
      <x:c r="AJ1623" s="56"/>
      <x:c r="AK1623" s="56"/>
      <x:c r="AL1623" s="56"/>
      <x:c r="AM1623" s="56"/>
      <x:c r="AN1623" s="56"/>
      <x:c r="AO1623" s="56" t="str">
        <x:f>IF(OR(AF1623="",AD1623=""),"",AF1623*AD1623+IF(AG1623="",0,AG1623)+IF(AH1623="",0,AH1623)+IF(AJ1623="",0,AJ1623)+IF(AK1623="",0,AK1623)+IF(AL1623="",0,AL1623)+IF(AM1623="",0,AM1623))</x:f>
      </x:c>
      <x:c r="AP1623" s="56"/>
      <x:c r="AQ1623" s="56" t="str">
        <x:f>IF(OR(AO1623="",AP1623=""),"",AO1623-AP1623)</x:f>
      </x:c>
      <x:c r="AR1623" s="58" t="str">
        <x:f>IF(OR(AP1623="",AP1623=0,AQ1623=""),"",AQ1623/AP1623)</x:f>
      </x:c>
      <x:c r="AS1623" s="58"/>
      <x:c r="AT1623" s="37"/>
      <x:c r="AU1623" s="37"/>
      <x:c r="AV1623" s="37"/>
      <x:c r="AW1623" s="56"/>
      <x:c r="AX1623" s="56"/>
      <x:c r="AY1623" s="37"/>
      <x:c r="AZ1623" s="37"/>
      <x:c r="BA1623" s="37"/>
      <x:c r="BB1623" s="37"/>
      <x:c r="BC1623" s="37"/>
      <x:c r="BD1623" s="60"/>
      <x:c r="BE1623" s="60"/>
      <x:c r="BF1623" s="37"/>
      <x:c r="BG1623" s="37"/>
      <x:c r="BH1623" s="37" t="str">
        <x:v>https://www.ikea.com/eg/en/p/knodd-bin-with-lid-grey-90315312/</x:v>
      </x:c>
      <x:c r="BI1623" s="37"/>
      <x:c r="BJ1623" s="37" t="str">
        <x:v>لم يبدأ</x:v>
      </x:c>
      <x:c r="BK1623" s="60" t="n">
        <x:v>46233</x:v>
      </x:c>
      <x:c r="BL1623" s="60"/>
      <x:c r="BM1623" s="60"/>
      <x:c r="BN1623" s="62" t="str">
        <x:f>IF(BM1623="","",(NOW()-BM1623)*24)</x:f>
      </x:c>
      <x:c r="BO1623" s="37" t="str">
        <x:f>IF(BM1623="","لم يُرصد",IF(BT1623&lt;&gt;TRUE,"غير نشط",IF(BP1623="فشل","فشل حالي",IF(BN1623&lt;=12,"حديث",IF(BN1623&lt;=24,"متأخر","قديم")))))</x:f>
        <x:v>لم يُرصد</x:v>
      </x:c>
      <x:c r="BP1623" s="37" t="str">
        <x:v>بانتظار رصد التقسيط</x:v>
      </x:c>
      <x:c r="BQ1623" s="37" t="n">
        <x:v>0</x:v>
      </x:c>
      <x:c r="BR1623" s="37"/>
      <x:c r="BS1623" s="37"/>
      <x:c r="BT1623" s="54" t="b">
        <x:v>1</x:v>
      </x:c>
      <x:c r="BU1623" s="37" t="str">
        <x:v>يحتاج اكتشاف رابط المنتج</x:v>
      </x:c>
      <x:c r="BV1623" s="37" t="str">
        <x:v>KNODD, Bin with lid, grey, 40 l</x:v>
      </x:c>
      <x:c r="BW162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3" s="60" t="n">
        <x:v>46233</x:v>
      </x:c>
      <x:c r="BY1623" s="60" t="n">
        <x:v>46233</x:v>
      </x:c>
    </x:row>
    <x:row r="1624">
      <x:c r="A1624" s="37" t="str">
        <x:v>مهمة جمع أولية</x:v>
      </x:c>
      <x:c r="B1624" s="37" t="str">
        <x:v>INSTTASK-47DC0E4EDC98</x:v>
      </x:c>
      <x:c r="C1624" s="37" t="str">
        <x:v>VAR-2295DD0E2CF47D|EG-060|STORE|PENDING</x:v>
      </x:c>
      <x:c r="D1624" s="37" t="str">
        <x:v>VAR-2295DD0E2CF47D|EG-060|STORE</x:v>
      </x:c>
      <x:c r="E1624" s="37" t="str">
        <x:v>VAR-2295DD0E2CF47D</x:v>
      </x:c>
      <x:c r="F1624" s="37" t="str">
        <x:v>MOD-5D1BF43FCD1AEF</x:v>
      </x:c>
      <x:c r="G1624" s="37" t="str">
        <x:v>IKEA SKOLÄST Waste bin for cabinet with door light grey, 3.3 l | 3.3L</x:v>
      </x:c>
      <x:c r="H1624" s="37" t="str">
        <x:v>المطبخ والأدوات المنزلية</x:v>
      </x:c>
      <x:c r="I1624" s="37" t="str">
        <x:v>سلال قمامة وفرز</x:v>
      </x:c>
      <x:c r="J1624" s="37" t="str">
        <x:v>IKEA</x:v>
      </x:c>
      <x:c r="K1624" s="37" t="str">
        <x:v>SKOLÄST Waste bin for cabinet with door</x:v>
      </x:c>
      <x:c r="L1624" s="37" t="str">
        <x:v>light grey, 3.3 l</x:v>
      </x:c>
      <x:c r="M1624" s="37"/>
      <x:c r="N1624" s="37"/>
      <x:c r="O1624" s="37" t="str">
        <x:v>grey</x:v>
      </x:c>
      <x:c r="P1624" s="37" t="str">
        <x:v>40561013</x:v>
      </x:c>
      <x:c r="Q1624" s="37"/>
      <x:c r="R1624" s="37" t="str">
        <x:v>EG-060</x:v>
      </x:c>
      <x:c r="S1624" s="37" t="str">
        <x:v>IKEA Egypt</x:v>
      </x:c>
      <x:c r="T1624" s="37" t="str">
        <x:v>A</x:v>
      </x:c>
      <x:c r="U1624" s="37"/>
      <x:c r="V1624" s="37"/>
      <x:c r="W1624" s="37" t="str">
        <x:v>https://www.ikea.com/eg/en/p/skolaest-waste-bin-for-cabinet-with-door-light-grey-40561013/</x:v>
      </x:c>
      <x:c r="X1624" s="37" t="str">
        <x:v>صفحة فئة منظمة</x:v>
      </x:c>
      <x:c r="Y1624" s="37"/>
      <x:c r="Z1624" s="37"/>
      <x:c r="AA1624" s="37"/>
      <x:c r="AB1624" s="37"/>
      <x:c r="AC1624" s="37"/>
      <x:c r="AD1624" s="37"/>
      <x:c r="AE1624" s="37"/>
      <x:c r="AF1624" s="56"/>
      <x:c r="AG1624" s="56"/>
      <x:c r="AH1624" s="56"/>
      <x:c r="AI1624" s="58"/>
      <x:c r="AJ1624" s="56"/>
      <x:c r="AK1624" s="56"/>
      <x:c r="AL1624" s="56"/>
      <x:c r="AM1624" s="56"/>
      <x:c r="AN1624" s="56"/>
      <x:c r="AO1624" s="56" t="str">
        <x:f>IF(OR(AF1624="",AD1624=""),"",AF1624*AD1624+IF(AG1624="",0,AG1624)+IF(AH1624="",0,AH1624)+IF(AJ1624="",0,AJ1624)+IF(AK1624="",0,AK1624)+IF(AL1624="",0,AL1624)+IF(AM1624="",0,AM1624))</x:f>
      </x:c>
      <x:c r="AP1624" s="56"/>
      <x:c r="AQ1624" s="56" t="str">
        <x:f>IF(OR(AO1624="",AP1624=""),"",AO1624-AP1624)</x:f>
      </x:c>
      <x:c r="AR1624" s="58" t="str">
        <x:f>IF(OR(AP1624="",AP1624=0,AQ1624=""),"",AQ1624/AP1624)</x:f>
      </x:c>
      <x:c r="AS1624" s="58"/>
      <x:c r="AT1624" s="37"/>
      <x:c r="AU1624" s="37"/>
      <x:c r="AV1624" s="37"/>
      <x:c r="AW1624" s="56"/>
      <x:c r="AX1624" s="56"/>
      <x:c r="AY1624" s="37"/>
      <x:c r="AZ1624" s="37"/>
      <x:c r="BA1624" s="37"/>
      <x:c r="BB1624" s="37"/>
      <x:c r="BC1624" s="37"/>
      <x:c r="BD1624" s="60"/>
      <x:c r="BE1624" s="60"/>
      <x:c r="BF1624" s="37"/>
      <x:c r="BG1624" s="37"/>
      <x:c r="BH1624" s="37" t="str">
        <x:v>https://www.ikea.com/eg/en/p/skolaest-waste-bin-for-cabinet-with-door-light-grey-40561013/</x:v>
      </x:c>
      <x:c r="BI1624" s="37"/>
      <x:c r="BJ1624" s="37" t="str">
        <x:v>لم يبدأ</x:v>
      </x:c>
      <x:c r="BK1624" s="60" t="n">
        <x:v>46233</x:v>
      </x:c>
      <x:c r="BL1624" s="60"/>
      <x:c r="BM1624" s="60"/>
      <x:c r="BN1624" s="62" t="str">
        <x:f>IF(BM1624="","",(NOW()-BM1624)*24)</x:f>
      </x:c>
      <x:c r="BO1624" s="37" t="str">
        <x:f>IF(BM1624="","لم يُرصد",IF(BT1624&lt;&gt;TRUE,"غير نشط",IF(BP1624="فشل","فشل حالي",IF(BN1624&lt;=12,"حديث",IF(BN1624&lt;=24,"متأخر","قديم")))))</x:f>
        <x:v>لم يُرصد</x:v>
      </x:c>
      <x:c r="BP1624" s="37" t="str">
        <x:v>بانتظار رصد التقسيط</x:v>
      </x:c>
      <x:c r="BQ1624" s="37" t="n">
        <x:v>0</x:v>
      </x:c>
      <x:c r="BR1624" s="37"/>
      <x:c r="BS1624" s="37"/>
      <x:c r="BT1624" s="54" t="b">
        <x:v>1</x:v>
      </x:c>
      <x:c r="BU1624" s="37" t="str">
        <x:v>يحتاج اكتشاف رابط المنتج</x:v>
      </x:c>
      <x:c r="BV1624" s="37" t="str">
        <x:v>SKOLÄST, Waste bin for cabinet with door, light grey, 3.3 l</x:v>
      </x:c>
      <x:c r="BW162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4" s="60" t="n">
        <x:v>46233</x:v>
      </x:c>
      <x:c r="BY1624" s="60" t="n">
        <x:v>46233</x:v>
      </x:c>
    </x:row>
    <x:row r="1625">
      <x:c r="A1625" s="37" t="str">
        <x:v>مهمة جمع أولية</x:v>
      </x:c>
      <x:c r="B1625" s="37" t="str">
        <x:v>INSTTASK-39D0BA8F161A</x:v>
      </x:c>
      <x:c r="C1625" s="37" t="str">
        <x:v>VAR-C22AC52F93C050|EG-060|STORE|PENDING</x:v>
      </x:c>
      <x:c r="D1625" s="37" t="str">
        <x:v>VAR-C22AC52F93C050|EG-060|STORE</x:v>
      </x:c>
      <x:c r="E1625" s="37" t="str">
        <x:v>VAR-C22AC52F93C050</x:v>
      </x:c>
      <x:c r="F1625" s="37" t="str">
        <x:v>MOD-81C84C67C1BAB3</x:v>
      </x:c>
      <x:c r="G1625" s="37" t="str">
        <x:v>IKEA SNÖRPA Pedal bin stainless steel, 12 l | 12L</x:v>
      </x:c>
      <x:c r="H1625" s="37" t="str">
        <x:v>المطبخ والأدوات المنزلية</x:v>
      </x:c>
      <x:c r="I1625" s="37" t="str">
        <x:v>سلال قمامة وفرز</x:v>
      </x:c>
      <x:c r="J1625" s="37" t="str">
        <x:v>IKEA</x:v>
      </x:c>
      <x:c r="K1625" s="37" t="str">
        <x:v>SNÖRPA Pedal bin</x:v>
      </x:c>
      <x:c r="L1625" s="37" t="str">
        <x:v>stainless steel, 12 l</x:v>
      </x:c>
      <x:c r="M1625" s="37"/>
      <x:c r="N1625" s="37"/>
      <x:c r="O1625" s="37"/>
      <x:c r="P1625" s="37" t="str">
        <x:v>50511211</x:v>
      </x:c>
      <x:c r="Q1625" s="37"/>
      <x:c r="R1625" s="37" t="str">
        <x:v>EG-060</x:v>
      </x:c>
      <x:c r="S1625" s="37" t="str">
        <x:v>IKEA Egypt</x:v>
      </x:c>
      <x:c r="T1625" s="37" t="str">
        <x:v>A</x:v>
      </x:c>
      <x:c r="U1625" s="37"/>
      <x:c r="V1625" s="37"/>
      <x:c r="W1625" s="37" t="str">
        <x:v>https://www.ikea.com/eg/en/p/snoerpa-pedal-bin-stainless-steel-50511211/</x:v>
      </x:c>
      <x:c r="X1625" s="37" t="str">
        <x:v>صفحة فئة منظمة</x:v>
      </x:c>
      <x:c r="Y1625" s="37"/>
      <x:c r="Z1625" s="37"/>
      <x:c r="AA1625" s="37"/>
      <x:c r="AB1625" s="37"/>
      <x:c r="AC1625" s="37"/>
      <x:c r="AD1625" s="37"/>
      <x:c r="AE1625" s="37"/>
      <x:c r="AF1625" s="56"/>
      <x:c r="AG1625" s="56"/>
      <x:c r="AH1625" s="56"/>
      <x:c r="AI1625" s="58"/>
      <x:c r="AJ1625" s="56"/>
      <x:c r="AK1625" s="56"/>
      <x:c r="AL1625" s="56"/>
      <x:c r="AM1625" s="56"/>
      <x:c r="AN1625" s="56"/>
      <x:c r="AO1625" s="56" t="str">
        <x:f>IF(OR(AF1625="",AD1625=""),"",AF1625*AD1625+IF(AG1625="",0,AG1625)+IF(AH1625="",0,AH1625)+IF(AJ1625="",0,AJ1625)+IF(AK1625="",0,AK1625)+IF(AL1625="",0,AL1625)+IF(AM1625="",0,AM1625))</x:f>
      </x:c>
      <x:c r="AP1625" s="56"/>
      <x:c r="AQ1625" s="56" t="str">
        <x:f>IF(OR(AO1625="",AP1625=""),"",AO1625-AP1625)</x:f>
      </x:c>
      <x:c r="AR1625" s="58" t="str">
        <x:f>IF(OR(AP1625="",AP1625=0,AQ1625=""),"",AQ1625/AP1625)</x:f>
      </x:c>
      <x:c r="AS1625" s="58"/>
      <x:c r="AT1625" s="37"/>
      <x:c r="AU1625" s="37"/>
      <x:c r="AV1625" s="37"/>
      <x:c r="AW1625" s="56"/>
      <x:c r="AX1625" s="56"/>
      <x:c r="AY1625" s="37"/>
      <x:c r="AZ1625" s="37"/>
      <x:c r="BA1625" s="37"/>
      <x:c r="BB1625" s="37"/>
      <x:c r="BC1625" s="37"/>
      <x:c r="BD1625" s="60"/>
      <x:c r="BE1625" s="60"/>
      <x:c r="BF1625" s="37"/>
      <x:c r="BG1625" s="37"/>
      <x:c r="BH1625" s="37" t="str">
        <x:v>https://www.ikea.com/eg/en/p/snoerpa-pedal-bin-stainless-steel-50511211/</x:v>
      </x:c>
      <x:c r="BI1625" s="37"/>
      <x:c r="BJ1625" s="37" t="str">
        <x:v>لم يبدأ</x:v>
      </x:c>
      <x:c r="BK1625" s="60" t="n">
        <x:v>46233</x:v>
      </x:c>
      <x:c r="BL1625" s="60"/>
      <x:c r="BM1625" s="60"/>
      <x:c r="BN1625" s="62" t="str">
        <x:f>IF(BM1625="","",(NOW()-BM1625)*24)</x:f>
      </x:c>
      <x:c r="BO1625" s="37" t="str">
        <x:f>IF(BM1625="","لم يُرصد",IF(BT1625&lt;&gt;TRUE,"غير نشط",IF(BP1625="فشل","فشل حالي",IF(BN1625&lt;=12,"حديث",IF(BN1625&lt;=24,"متأخر","قديم")))))</x:f>
        <x:v>لم يُرصد</x:v>
      </x:c>
      <x:c r="BP1625" s="37" t="str">
        <x:v>بانتظار رصد التقسيط</x:v>
      </x:c>
      <x:c r="BQ1625" s="37" t="n">
        <x:v>0</x:v>
      </x:c>
      <x:c r="BR1625" s="37"/>
      <x:c r="BS1625" s="37"/>
      <x:c r="BT1625" s="54" t="b">
        <x:v>1</x:v>
      </x:c>
      <x:c r="BU1625" s="37" t="str">
        <x:v>يحتاج اكتشاف رابط المنتج</x:v>
      </x:c>
      <x:c r="BV1625" s="37" t="str">
        <x:v>SNÖRPA, Pedal bin, stainless steel, 12 l</x:v>
      </x:c>
      <x:c r="BW162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5" s="60" t="n">
        <x:v>46233</x:v>
      </x:c>
      <x:c r="BY1625" s="60" t="n">
        <x:v>46233</x:v>
      </x:c>
    </x:row>
    <x:row r="1626">
      <x:c r="A1626" s="37" t="str">
        <x:v>مهمة جمع أولية</x:v>
      </x:c>
      <x:c r="B1626" s="37" t="str">
        <x:v>INSTTASK-1EA7CEFFACD6</x:v>
      </x:c>
      <x:c r="C1626" s="37" t="str">
        <x:v>VAR-16587AEA42F346|EG-060|STORE|PENDING</x:v>
      </x:c>
      <x:c r="D1626" s="37" t="str">
        <x:v>VAR-16587AEA42F346|EG-060|STORE</x:v>
      </x:c>
      <x:c r="E1626" s="37" t="str">
        <x:v>VAR-16587AEA42F346</x:v>
      </x:c>
      <x:c r="F1626" s="37" t="str">
        <x:v>MOD-7202E23390A454</x:v>
      </x:c>
      <x:c r="G1626" s="37" t="str">
        <x:v>IKEA STENTRAPPA Pedal bin light grey-beige, 18 l | 18L | beige / grey</x:v>
      </x:c>
      <x:c r="H1626" s="37" t="str">
        <x:v>المطبخ والأدوات المنزلية</x:v>
      </x:c>
      <x:c r="I1626" s="37" t="str">
        <x:v>سلال قمامة وفرز</x:v>
      </x:c>
      <x:c r="J1626" s="37" t="str">
        <x:v>IKEA</x:v>
      </x:c>
      <x:c r="K1626" s="37" t="str">
        <x:v>STENTRAPPA Pedal bin</x:v>
      </x:c>
      <x:c r="L1626" s="37" t="str">
        <x:v>light grey-beige, 18 l</x:v>
      </x:c>
      <x:c r="M1626" s="37"/>
      <x:c r="N1626" s="37"/>
      <x:c r="O1626" s="37" t="str">
        <x:v>beige / grey</x:v>
      </x:c>
      <x:c r="P1626" s="37" t="str">
        <x:v>20595387</x:v>
      </x:c>
      <x:c r="Q1626" s="37"/>
      <x:c r="R1626" s="37" t="str">
        <x:v>EG-060</x:v>
      </x:c>
      <x:c r="S1626" s="37" t="str">
        <x:v>IKEA Egypt</x:v>
      </x:c>
      <x:c r="T1626" s="37" t="str">
        <x:v>A</x:v>
      </x:c>
      <x:c r="U1626" s="37"/>
      <x:c r="V1626" s="37"/>
      <x:c r="W1626" s="37" t="str">
        <x:v>https://www.ikea.com/eg/en/p/stentrappa-pedal-bin-light-grey-beige-20595387/</x:v>
      </x:c>
      <x:c r="X1626" s="37" t="str">
        <x:v>صفحة فئة منظمة</x:v>
      </x:c>
      <x:c r="Y1626" s="37"/>
      <x:c r="Z1626" s="37"/>
      <x:c r="AA1626" s="37"/>
      <x:c r="AB1626" s="37"/>
      <x:c r="AC1626" s="37"/>
      <x:c r="AD1626" s="37"/>
      <x:c r="AE1626" s="37"/>
      <x:c r="AF1626" s="56"/>
      <x:c r="AG1626" s="56"/>
      <x:c r="AH1626" s="56"/>
      <x:c r="AI1626" s="58"/>
      <x:c r="AJ1626" s="56"/>
      <x:c r="AK1626" s="56"/>
      <x:c r="AL1626" s="56"/>
      <x:c r="AM1626" s="56"/>
      <x:c r="AN1626" s="56"/>
      <x:c r="AO1626" s="56" t="str">
        <x:f>IF(OR(AF1626="",AD1626=""),"",AF1626*AD1626+IF(AG1626="",0,AG1626)+IF(AH1626="",0,AH1626)+IF(AJ1626="",0,AJ1626)+IF(AK1626="",0,AK1626)+IF(AL1626="",0,AL1626)+IF(AM1626="",0,AM1626))</x:f>
      </x:c>
      <x:c r="AP1626" s="56"/>
      <x:c r="AQ1626" s="56" t="str">
        <x:f>IF(OR(AO1626="",AP1626=""),"",AO1626-AP1626)</x:f>
      </x:c>
      <x:c r="AR1626" s="58" t="str">
        <x:f>IF(OR(AP1626="",AP1626=0,AQ1626=""),"",AQ1626/AP1626)</x:f>
      </x:c>
      <x:c r="AS1626" s="58"/>
      <x:c r="AT1626" s="37"/>
      <x:c r="AU1626" s="37"/>
      <x:c r="AV1626" s="37"/>
      <x:c r="AW1626" s="56"/>
      <x:c r="AX1626" s="56"/>
      <x:c r="AY1626" s="37"/>
      <x:c r="AZ1626" s="37"/>
      <x:c r="BA1626" s="37"/>
      <x:c r="BB1626" s="37"/>
      <x:c r="BC1626" s="37"/>
      <x:c r="BD1626" s="60"/>
      <x:c r="BE1626" s="60"/>
      <x:c r="BF1626" s="37"/>
      <x:c r="BG1626" s="37"/>
      <x:c r="BH1626" s="37" t="str">
        <x:v>https://www.ikea.com/eg/en/p/stentrappa-pedal-bin-light-grey-beige-20595387/</x:v>
      </x:c>
      <x:c r="BI1626" s="37"/>
      <x:c r="BJ1626" s="37" t="str">
        <x:v>لم يبدأ</x:v>
      </x:c>
      <x:c r="BK1626" s="60" t="n">
        <x:v>46233</x:v>
      </x:c>
      <x:c r="BL1626" s="60"/>
      <x:c r="BM1626" s="60"/>
      <x:c r="BN1626" s="62" t="str">
        <x:f>IF(BM1626="","",(NOW()-BM1626)*24)</x:f>
      </x:c>
      <x:c r="BO1626" s="37" t="str">
        <x:f>IF(BM1626="","لم يُرصد",IF(BT1626&lt;&gt;TRUE,"غير نشط",IF(BP1626="فشل","فشل حالي",IF(BN1626&lt;=12,"حديث",IF(BN1626&lt;=24,"متأخر","قديم")))))</x:f>
        <x:v>لم يُرصد</x:v>
      </x:c>
      <x:c r="BP1626" s="37" t="str">
        <x:v>بانتظار رصد التقسيط</x:v>
      </x:c>
      <x:c r="BQ1626" s="37" t="n">
        <x:v>0</x:v>
      </x:c>
      <x:c r="BR1626" s="37"/>
      <x:c r="BS1626" s="37"/>
      <x:c r="BT1626" s="54" t="b">
        <x:v>1</x:v>
      </x:c>
      <x:c r="BU1626" s="37" t="str">
        <x:v>يحتاج اكتشاف رابط المنتج</x:v>
      </x:c>
      <x:c r="BV1626" s="37" t="str">
        <x:v>STENTRAPPA, Pedal bin, light grey-beige, 18 l</x:v>
      </x:c>
      <x:c r="BW162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6" s="60" t="n">
        <x:v>46233</x:v>
      </x:c>
      <x:c r="BY1626" s="60" t="n">
        <x:v>46233</x:v>
      </x:c>
    </x:row>
    <x:row r="1627">
      <x:c r="A1627" s="37" t="str">
        <x:v>مهمة جمع أولية</x:v>
      </x:c>
      <x:c r="B1627" s="37" t="str">
        <x:v>INSTTASK-89325E305DA0</x:v>
      </x:c>
      <x:c r="C1627" s="37" t="str">
        <x:v>VAR-2AA92D20E87ADE|EG-060|STORE|PENDING</x:v>
      </x:c>
      <x:c r="D1627" s="37" t="str">
        <x:v>VAR-2AA92D20E87ADE|EG-060|STORE</x:v>
      </x:c>
      <x:c r="E1627" s="37" t="str">
        <x:v>VAR-2AA92D20E87ADE</x:v>
      </x:c>
      <x:c r="F1627" s="37" t="str">
        <x:v>MOD-FC413857B82211</x:v>
      </x:c>
      <x:c r="G1627" s="37" t="str">
        <x:v>IKEA SULTEN Pedal bin stainless steel, 50 l | 50L</x:v>
      </x:c>
      <x:c r="H1627" s="37" t="str">
        <x:v>المطبخ والأدوات المنزلية</x:v>
      </x:c>
      <x:c r="I1627" s="37" t="str">
        <x:v>سلال قمامة وفرز</x:v>
      </x:c>
      <x:c r="J1627" s="37" t="str">
        <x:v>IKEA</x:v>
      </x:c>
      <x:c r="K1627" s="37" t="str">
        <x:v>SULTEN Pedal bin</x:v>
      </x:c>
      <x:c r="L1627" s="37" t="str">
        <x:v>stainless steel, 50 l</x:v>
      </x:c>
      <x:c r="M1627" s="37"/>
      <x:c r="N1627" s="37"/>
      <x:c r="O1627" s="37"/>
      <x:c r="P1627" s="37" t="str">
        <x:v>60511220</x:v>
      </x:c>
      <x:c r="Q1627" s="37"/>
      <x:c r="R1627" s="37" t="str">
        <x:v>EG-060</x:v>
      </x:c>
      <x:c r="S1627" s="37" t="str">
        <x:v>IKEA Egypt</x:v>
      </x:c>
      <x:c r="T1627" s="37" t="str">
        <x:v>A</x:v>
      </x:c>
      <x:c r="U1627" s="37"/>
      <x:c r="V1627" s="37"/>
      <x:c r="W1627" s="37" t="str">
        <x:v>https://www.ikea.com/eg/en/p/sulten-pedal-bin-stainless-steel-60511220/</x:v>
      </x:c>
      <x:c r="X1627" s="37" t="str">
        <x:v>صفحة فئة منظمة</x:v>
      </x:c>
      <x:c r="Y1627" s="37"/>
      <x:c r="Z1627" s="37"/>
      <x:c r="AA1627" s="37"/>
      <x:c r="AB1627" s="37"/>
      <x:c r="AC1627" s="37"/>
      <x:c r="AD1627" s="37"/>
      <x:c r="AE1627" s="37"/>
      <x:c r="AF1627" s="56"/>
      <x:c r="AG1627" s="56"/>
      <x:c r="AH1627" s="56"/>
      <x:c r="AI1627" s="58"/>
      <x:c r="AJ1627" s="56"/>
      <x:c r="AK1627" s="56"/>
      <x:c r="AL1627" s="56"/>
      <x:c r="AM1627" s="56"/>
      <x:c r="AN1627" s="56"/>
      <x:c r="AO1627" s="56" t="str">
        <x:f>IF(OR(AF1627="",AD1627=""),"",AF1627*AD1627+IF(AG1627="",0,AG1627)+IF(AH1627="",0,AH1627)+IF(AJ1627="",0,AJ1627)+IF(AK1627="",0,AK1627)+IF(AL1627="",0,AL1627)+IF(AM1627="",0,AM1627))</x:f>
      </x:c>
      <x:c r="AP1627" s="56"/>
      <x:c r="AQ1627" s="56" t="str">
        <x:f>IF(OR(AO1627="",AP1627=""),"",AO1627-AP1627)</x:f>
      </x:c>
      <x:c r="AR1627" s="58" t="str">
        <x:f>IF(OR(AP1627="",AP1627=0,AQ1627=""),"",AQ1627/AP1627)</x:f>
      </x:c>
      <x:c r="AS1627" s="58"/>
      <x:c r="AT1627" s="37"/>
      <x:c r="AU1627" s="37"/>
      <x:c r="AV1627" s="37"/>
      <x:c r="AW1627" s="56"/>
      <x:c r="AX1627" s="56"/>
      <x:c r="AY1627" s="37"/>
      <x:c r="AZ1627" s="37"/>
      <x:c r="BA1627" s="37"/>
      <x:c r="BB1627" s="37"/>
      <x:c r="BC1627" s="37"/>
      <x:c r="BD1627" s="60"/>
      <x:c r="BE1627" s="60"/>
      <x:c r="BF1627" s="37"/>
      <x:c r="BG1627" s="37"/>
      <x:c r="BH1627" s="37" t="str">
        <x:v>https://www.ikea.com/eg/en/p/sulten-pedal-bin-stainless-steel-60511220/</x:v>
      </x:c>
      <x:c r="BI1627" s="37"/>
      <x:c r="BJ1627" s="37" t="str">
        <x:v>لم يبدأ</x:v>
      </x:c>
      <x:c r="BK1627" s="60" t="n">
        <x:v>46233</x:v>
      </x:c>
      <x:c r="BL1627" s="60"/>
      <x:c r="BM1627" s="60"/>
      <x:c r="BN1627" s="62" t="str">
        <x:f>IF(BM1627="","",(NOW()-BM1627)*24)</x:f>
      </x:c>
      <x:c r="BO1627" s="37" t="str">
        <x:f>IF(BM1627="","لم يُرصد",IF(BT1627&lt;&gt;TRUE,"غير نشط",IF(BP1627="فشل","فشل حالي",IF(BN1627&lt;=12,"حديث",IF(BN1627&lt;=24,"متأخر","قديم")))))</x:f>
        <x:v>لم يُرصد</x:v>
      </x:c>
      <x:c r="BP1627" s="37" t="str">
        <x:v>بانتظار رصد التقسيط</x:v>
      </x:c>
      <x:c r="BQ1627" s="37" t="n">
        <x:v>0</x:v>
      </x:c>
      <x:c r="BR1627" s="37"/>
      <x:c r="BS1627" s="37"/>
      <x:c r="BT1627" s="54" t="b">
        <x:v>1</x:v>
      </x:c>
      <x:c r="BU1627" s="37" t="str">
        <x:v>يحتاج اكتشاف رابط المنتج</x:v>
      </x:c>
      <x:c r="BV1627" s="37" t="str">
        <x:v>SULTEN, Pedal bin, stainless steel, 50 l</x:v>
      </x:c>
      <x:c r="BW162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7" s="60" t="n">
        <x:v>46233</x:v>
      </x:c>
      <x:c r="BY1627" s="60" t="n">
        <x:v>46233</x:v>
      </x:c>
    </x:row>
    <x:row r="1628">
      <x:c r="A1628" s="37" t="str">
        <x:v>مهمة جمع أولية</x:v>
      </x:c>
      <x:c r="B1628" s="37" t="str">
        <x:v>INSTTASK-86149C555823</x:v>
      </x:c>
      <x:c r="C1628" s="37" t="str">
        <x:v>VAR-394B2A3612BCCA|EG-060|STORE|PENDING</x:v>
      </x:c>
      <x:c r="D1628" s="37" t="str">
        <x:v>VAR-394B2A3612BCCA|EG-060|STORE</x:v>
      </x:c>
      <x:c r="E1628" s="37" t="str">
        <x:v>VAR-394B2A3612BCCA</x:v>
      </x:c>
      <x:c r="F1628" s="37" t="str">
        <x:v>MOD-5D081863C7EA48</x:v>
      </x:c>
      <x:c r="G1628" s="37" t="str">
        <x:v>IKEA TRÖSKNING Bin with lid light grey-blue, 25 l | 25L | blue / grey</x:v>
      </x:c>
      <x:c r="H1628" s="37" t="str">
        <x:v>المطبخ والأدوات المنزلية</x:v>
      </x:c>
      <x:c r="I1628" s="37" t="str">
        <x:v>سلال قمامة وفرز</x:v>
      </x:c>
      <x:c r="J1628" s="37" t="str">
        <x:v>IKEA</x:v>
      </x:c>
      <x:c r="K1628" s="37" t="str">
        <x:v>TRÖSKNING Bin with lid</x:v>
      </x:c>
      <x:c r="L1628" s="37" t="str">
        <x:v>light grey-blue, 25 l</x:v>
      </x:c>
      <x:c r="M1628" s="37"/>
      <x:c r="N1628" s="37"/>
      <x:c r="O1628" s="37" t="str">
        <x:v>blue / grey</x:v>
      </x:c>
      <x:c r="P1628" s="37" t="str">
        <x:v>00592257</x:v>
      </x:c>
      <x:c r="Q1628" s="37"/>
      <x:c r="R1628" s="37" t="str">
        <x:v>EG-060</x:v>
      </x:c>
      <x:c r="S1628" s="37" t="str">
        <x:v>IKEA Egypt</x:v>
      </x:c>
      <x:c r="T1628" s="37" t="str">
        <x:v>A</x:v>
      </x:c>
      <x:c r="U1628" s="37"/>
      <x:c r="V1628" s="37"/>
      <x:c r="W1628" s="37" t="str">
        <x:v>https://www.ikea.com/eg/en/p/troeskning-bin-with-lid-light-grey-blue-00592257/</x:v>
      </x:c>
      <x:c r="X1628" s="37" t="str">
        <x:v>صفحة فئة منظمة</x:v>
      </x:c>
      <x:c r="Y1628" s="37"/>
      <x:c r="Z1628" s="37"/>
      <x:c r="AA1628" s="37"/>
      <x:c r="AB1628" s="37"/>
      <x:c r="AC1628" s="37"/>
      <x:c r="AD1628" s="37"/>
      <x:c r="AE1628" s="37"/>
      <x:c r="AF1628" s="56"/>
      <x:c r="AG1628" s="56"/>
      <x:c r="AH1628" s="56"/>
      <x:c r="AI1628" s="58"/>
      <x:c r="AJ1628" s="56"/>
      <x:c r="AK1628" s="56"/>
      <x:c r="AL1628" s="56"/>
      <x:c r="AM1628" s="56"/>
      <x:c r="AN1628" s="56"/>
      <x:c r="AO1628" s="56" t="str">
        <x:f>IF(OR(AF1628="",AD1628=""),"",AF1628*AD1628+IF(AG1628="",0,AG1628)+IF(AH1628="",0,AH1628)+IF(AJ1628="",0,AJ1628)+IF(AK1628="",0,AK1628)+IF(AL1628="",0,AL1628)+IF(AM1628="",0,AM1628))</x:f>
      </x:c>
      <x:c r="AP1628" s="56"/>
      <x:c r="AQ1628" s="56" t="str">
        <x:f>IF(OR(AO1628="",AP1628=""),"",AO1628-AP1628)</x:f>
      </x:c>
      <x:c r="AR1628" s="58" t="str">
        <x:f>IF(OR(AP1628="",AP1628=0,AQ1628=""),"",AQ1628/AP1628)</x:f>
      </x:c>
      <x:c r="AS1628" s="58"/>
      <x:c r="AT1628" s="37"/>
      <x:c r="AU1628" s="37"/>
      <x:c r="AV1628" s="37"/>
      <x:c r="AW1628" s="56"/>
      <x:c r="AX1628" s="56"/>
      <x:c r="AY1628" s="37"/>
      <x:c r="AZ1628" s="37"/>
      <x:c r="BA1628" s="37"/>
      <x:c r="BB1628" s="37"/>
      <x:c r="BC1628" s="37"/>
      <x:c r="BD1628" s="60"/>
      <x:c r="BE1628" s="60"/>
      <x:c r="BF1628" s="37"/>
      <x:c r="BG1628" s="37"/>
      <x:c r="BH1628" s="37" t="str">
        <x:v>https://www.ikea.com/eg/en/p/troeskning-bin-with-lid-light-grey-blue-00592257/</x:v>
      </x:c>
      <x:c r="BI1628" s="37"/>
      <x:c r="BJ1628" s="37" t="str">
        <x:v>لم يبدأ</x:v>
      </x:c>
      <x:c r="BK1628" s="60" t="n">
        <x:v>46233</x:v>
      </x:c>
      <x:c r="BL1628" s="60"/>
      <x:c r="BM1628" s="60"/>
      <x:c r="BN1628" s="62" t="str">
        <x:f>IF(BM1628="","",(NOW()-BM1628)*24)</x:f>
      </x:c>
      <x:c r="BO1628" s="37" t="str">
        <x:f>IF(BM1628="","لم يُرصد",IF(BT1628&lt;&gt;TRUE,"غير نشط",IF(BP1628="فشل","فشل حالي",IF(BN1628&lt;=12,"حديث",IF(BN1628&lt;=24,"متأخر","قديم")))))</x:f>
        <x:v>لم يُرصد</x:v>
      </x:c>
      <x:c r="BP1628" s="37" t="str">
        <x:v>بانتظار رصد التقسيط</x:v>
      </x:c>
      <x:c r="BQ1628" s="37" t="n">
        <x:v>0</x:v>
      </x:c>
      <x:c r="BR1628" s="37"/>
      <x:c r="BS1628" s="37"/>
      <x:c r="BT1628" s="54" t="b">
        <x:v>1</x:v>
      </x:c>
      <x:c r="BU1628" s="37" t="str">
        <x:v>يحتاج اكتشاف رابط المنتج</x:v>
      </x:c>
      <x:c r="BV1628" s="37" t="str">
        <x:v>TRÖSKNING, Bin with lid, light grey-blue, 25 l</x:v>
      </x:c>
      <x:c r="BW162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8" s="60" t="n">
        <x:v>46233</x:v>
      </x:c>
      <x:c r="BY1628" s="60" t="n">
        <x:v>46233</x:v>
      </x:c>
    </x:row>
    <x:row r="1629">
      <x:c r="A1629" s="37" t="str">
        <x:v>مهمة جمع أولية</x:v>
      </x:c>
      <x:c r="B1629" s="37" t="str">
        <x:v>INSTTASK-26C81AC8A086</x:v>
      </x:c>
      <x:c r="C1629" s="37" t="str">
        <x:v>VAR-0DB0540F617992|EG-060|STORE|PENDING</x:v>
      </x:c>
      <x:c r="D1629" s="37" t="str">
        <x:v>VAR-0DB0540F617992|EG-060|STORE</x:v>
      </x:c>
      <x:c r="E1629" s="37" t="str">
        <x:v>VAR-0DB0540F617992</x:v>
      </x:c>
      <x:c r="F1629" s="37" t="str">
        <x:v>MOD-BF0BBA0D4E7575</x:v>
      </x:c>
      <x:c r="G1629" s="37" t="str">
        <x:v>IKEA BRATTBY Bag blue, 27x27 cm | 27×27 cm</x:v>
      </x:c>
      <x:c r="H1629" s="37" t="str">
        <x:v>المطبخ والأدوات المنزلية</x:v>
      </x:c>
      <x:c r="I1629" s="37" t="str">
        <x:v>سلال وأكياس قمامة</x:v>
      </x:c>
      <x:c r="J1629" s="37" t="str">
        <x:v>IKEA</x:v>
      </x:c>
      <x:c r="K1629" s="37" t="str">
        <x:v>BRATTBY Bag</x:v>
      </x:c>
      <x:c r="L1629" s="37" t="str">
        <x:v>blue, 27x27 cm</x:v>
      </x:c>
      <x:c r="M1629" s="37"/>
      <x:c r="N1629" s="37"/>
      <x:c r="O1629" s="37" t="str">
        <x:v>blue</x:v>
      </x:c>
      <x:c r="P1629" s="37" t="str">
        <x:v>20103648</x:v>
      </x:c>
      <x:c r="Q1629" s="37"/>
      <x:c r="R1629" s="37" t="str">
        <x:v>EG-060</x:v>
      </x:c>
      <x:c r="S1629" s="37" t="str">
        <x:v>IKEA Egypt</x:v>
      </x:c>
      <x:c r="T1629" s="37" t="str">
        <x:v>A</x:v>
      </x:c>
      <x:c r="U1629" s="37"/>
      <x:c r="V1629" s="37"/>
      <x:c r="W1629" s="37" t="str">
        <x:v>https://www.ikea.com/eg/en/p/brattby-bag-blue-20103648/</x:v>
      </x:c>
      <x:c r="X1629" s="37" t="str">
        <x:v>صفحة فئة منظمة</x:v>
      </x:c>
      <x:c r="Y1629" s="37"/>
      <x:c r="Z1629" s="37"/>
      <x:c r="AA1629" s="37"/>
      <x:c r="AB1629" s="37"/>
      <x:c r="AC1629" s="37"/>
      <x:c r="AD1629" s="37"/>
      <x:c r="AE1629" s="37"/>
      <x:c r="AF1629" s="56"/>
      <x:c r="AG1629" s="56"/>
      <x:c r="AH1629" s="56"/>
      <x:c r="AI1629" s="58"/>
      <x:c r="AJ1629" s="56"/>
      <x:c r="AK1629" s="56"/>
      <x:c r="AL1629" s="56"/>
      <x:c r="AM1629" s="56"/>
      <x:c r="AN1629" s="56"/>
      <x:c r="AO1629" s="56" t="str">
        <x:f>IF(OR(AF1629="",AD1629=""),"",AF1629*AD1629+IF(AG1629="",0,AG1629)+IF(AH1629="",0,AH1629)+IF(AJ1629="",0,AJ1629)+IF(AK1629="",0,AK1629)+IF(AL1629="",0,AL1629)+IF(AM1629="",0,AM1629))</x:f>
      </x:c>
      <x:c r="AP1629" s="56"/>
      <x:c r="AQ1629" s="56" t="str">
        <x:f>IF(OR(AO1629="",AP1629=""),"",AO1629-AP1629)</x:f>
      </x:c>
      <x:c r="AR1629" s="58" t="str">
        <x:f>IF(OR(AP1629="",AP1629=0,AQ1629=""),"",AQ1629/AP1629)</x:f>
      </x:c>
      <x:c r="AS1629" s="58"/>
      <x:c r="AT1629" s="37"/>
      <x:c r="AU1629" s="37"/>
      <x:c r="AV1629" s="37"/>
      <x:c r="AW1629" s="56"/>
      <x:c r="AX1629" s="56"/>
      <x:c r="AY1629" s="37"/>
      <x:c r="AZ1629" s="37"/>
      <x:c r="BA1629" s="37"/>
      <x:c r="BB1629" s="37"/>
      <x:c r="BC1629" s="37"/>
      <x:c r="BD1629" s="60"/>
      <x:c r="BE1629" s="60"/>
      <x:c r="BF1629" s="37"/>
      <x:c r="BG1629" s="37"/>
      <x:c r="BH1629" s="37" t="str">
        <x:v>https://www.ikea.com/eg/en/p/brattby-bag-blue-20103648/</x:v>
      </x:c>
      <x:c r="BI1629" s="37"/>
      <x:c r="BJ1629" s="37" t="str">
        <x:v>لم يبدأ</x:v>
      </x:c>
      <x:c r="BK1629" s="60" t="n">
        <x:v>46233</x:v>
      </x:c>
      <x:c r="BL1629" s="60"/>
      <x:c r="BM1629" s="60"/>
      <x:c r="BN1629" s="62" t="str">
        <x:f>IF(BM1629="","",(NOW()-BM1629)*24)</x:f>
      </x:c>
      <x:c r="BO1629" s="37" t="str">
        <x:f>IF(BM1629="","لم يُرصد",IF(BT1629&lt;&gt;TRUE,"غير نشط",IF(BP1629="فشل","فشل حالي",IF(BN1629&lt;=12,"حديث",IF(BN1629&lt;=24,"متأخر","قديم")))))</x:f>
        <x:v>لم يُرصد</x:v>
      </x:c>
      <x:c r="BP1629" s="37" t="str">
        <x:v>بانتظار رصد التقسيط</x:v>
      </x:c>
      <x:c r="BQ1629" s="37" t="n">
        <x:v>0</x:v>
      </x:c>
      <x:c r="BR1629" s="37"/>
      <x:c r="BS1629" s="37"/>
      <x:c r="BT1629" s="54" t="b">
        <x:v>1</x:v>
      </x:c>
      <x:c r="BU1629" s="37" t="str">
        <x:v>يحتاج اكتشاف رابط المنتج</x:v>
      </x:c>
      <x:c r="BV1629" s="37" t="str">
        <x:v>BRATTBY, Bag, blue, 27x27 cm</x:v>
      </x:c>
      <x:c r="BW162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29" s="60" t="n">
        <x:v>46233</x:v>
      </x:c>
      <x:c r="BY1629" s="60" t="n">
        <x:v>46233</x:v>
      </x:c>
    </x:row>
    <x:row r="1630">
      <x:c r="A1630" s="37" t="str">
        <x:v>مهمة جمع أولية</x:v>
      </x:c>
      <x:c r="B1630" s="37" t="str">
        <x:v>INSTTASK-E54A19E83B4A</x:v>
      </x:c>
      <x:c r="C1630" s="37" t="str">
        <x:v>VAR-0D44CEED9A8FFF|EG-060|STORE|PENDING</x:v>
      </x:c>
      <x:c r="D1630" s="37" t="str">
        <x:v>VAR-0D44CEED9A8FFF|EG-060|STORE</x:v>
      </x:c>
      <x:c r="E1630" s="37" t="str">
        <x:v>VAR-0D44CEED9A8FFF</x:v>
      </x:c>
      <x:c r="F1630" s="37" t="str">
        <x:v>MOD-D335664391BB74</x:v>
      </x:c>
      <x:c r="G1630" s="37" t="str">
        <x:v>IKEA DIMPA Sorting bag with lid light grey-beige, 50 l | 50L | beige / grey</x:v>
      </x:c>
      <x:c r="H1630" s="37" t="str">
        <x:v>المطبخ والأدوات المنزلية</x:v>
      </x:c>
      <x:c r="I1630" s="37" t="str">
        <x:v>سلال وأكياس قمامة</x:v>
      </x:c>
      <x:c r="J1630" s="37" t="str">
        <x:v>IKEA</x:v>
      </x:c>
      <x:c r="K1630" s="37" t="str">
        <x:v>DIMPA Sorting bag with lid</x:v>
      </x:c>
      <x:c r="L1630" s="37" t="str">
        <x:v>light grey-beige, 50 l</x:v>
      </x:c>
      <x:c r="M1630" s="37"/>
      <x:c r="N1630" s="37"/>
      <x:c r="O1630" s="37" t="str">
        <x:v>beige / grey</x:v>
      </x:c>
      <x:c r="P1630" s="37" t="str">
        <x:v>40601434</x:v>
      </x:c>
      <x:c r="Q1630" s="37"/>
      <x:c r="R1630" s="37" t="str">
        <x:v>EG-060</x:v>
      </x:c>
      <x:c r="S1630" s="37" t="str">
        <x:v>IKEA Egypt</x:v>
      </x:c>
      <x:c r="T1630" s="37" t="str">
        <x:v>A</x:v>
      </x:c>
      <x:c r="U1630" s="37"/>
      <x:c r="V1630" s="37"/>
      <x:c r="W1630" s="37" t="str">
        <x:v>https://www.ikea.com/eg/en/p/dimpa-sorting-bag-with-lid-light-grey-beige-40601434/</x:v>
      </x:c>
      <x:c r="X1630" s="37" t="str">
        <x:v>صفحة فئة منظمة</x:v>
      </x:c>
      <x:c r="Y1630" s="37"/>
      <x:c r="Z1630" s="37"/>
      <x:c r="AA1630" s="37"/>
      <x:c r="AB1630" s="37"/>
      <x:c r="AC1630" s="37"/>
      <x:c r="AD1630" s="37"/>
      <x:c r="AE1630" s="37"/>
      <x:c r="AF1630" s="56"/>
      <x:c r="AG1630" s="56"/>
      <x:c r="AH1630" s="56"/>
      <x:c r="AI1630" s="58"/>
      <x:c r="AJ1630" s="56"/>
      <x:c r="AK1630" s="56"/>
      <x:c r="AL1630" s="56"/>
      <x:c r="AM1630" s="56"/>
      <x:c r="AN1630" s="56"/>
      <x:c r="AO1630" s="56" t="str">
        <x:f>IF(OR(AF1630="",AD1630=""),"",AF1630*AD1630+IF(AG1630="",0,AG1630)+IF(AH1630="",0,AH1630)+IF(AJ1630="",0,AJ1630)+IF(AK1630="",0,AK1630)+IF(AL1630="",0,AL1630)+IF(AM1630="",0,AM1630))</x:f>
      </x:c>
      <x:c r="AP1630" s="56"/>
      <x:c r="AQ1630" s="56" t="str">
        <x:f>IF(OR(AO1630="",AP1630=""),"",AO1630-AP1630)</x:f>
      </x:c>
      <x:c r="AR1630" s="58" t="str">
        <x:f>IF(OR(AP1630="",AP1630=0,AQ1630=""),"",AQ1630/AP1630)</x:f>
      </x:c>
      <x:c r="AS1630" s="58"/>
      <x:c r="AT1630" s="37"/>
      <x:c r="AU1630" s="37"/>
      <x:c r="AV1630" s="37"/>
      <x:c r="AW1630" s="56"/>
      <x:c r="AX1630" s="56"/>
      <x:c r="AY1630" s="37"/>
      <x:c r="AZ1630" s="37"/>
      <x:c r="BA1630" s="37"/>
      <x:c r="BB1630" s="37"/>
      <x:c r="BC1630" s="37"/>
      <x:c r="BD1630" s="60"/>
      <x:c r="BE1630" s="60"/>
      <x:c r="BF1630" s="37"/>
      <x:c r="BG1630" s="37"/>
      <x:c r="BH1630" s="37" t="str">
        <x:v>https://www.ikea.com/eg/en/p/dimpa-sorting-bag-with-lid-light-grey-beige-40601434/</x:v>
      </x:c>
      <x:c r="BI1630" s="37"/>
      <x:c r="BJ1630" s="37" t="str">
        <x:v>لم يبدأ</x:v>
      </x:c>
      <x:c r="BK1630" s="60" t="n">
        <x:v>46233</x:v>
      </x:c>
      <x:c r="BL1630" s="60"/>
      <x:c r="BM1630" s="60"/>
      <x:c r="BN1630" s="62" t="str">
        <x:f>IF(BM1630="","",(NOW()-BM1630)*24)</x:f>
      </x:c>
      <x:c r="BO1630" s="37" t="str">
        <x:f>IF(BM1630="","لم يُرصد",IF(BT1630&lt;&gt;TRUE,"غير نشط",IF(BP1630="فشل","فشل حالي",IF(BN1630&lt;=12,"حديث",IF(BN1630&lt;=24,"متأخر","قديم")))))</x:f>
        <x:v>لم يُرصد</x:v>
      </x:c>
      <x:c r="BP1630" s="37" t="str">
        <x:v>بانتظار رصد التقسيط</x:v>
      </x:c>
      <x:c r="BQ1630" s="37" t="n">
        <x:v>0</x:v>
      </x:c>
      <x:c r="BR1630" s="37"/>
      <x:c r="BS1630" s="37"/>
      <x:c r="BT1630" s="54" t="b">
        <x:v>1</x:v>
      </x:c>
      <x:c r="BU1630" s="37" t="str">
        <x:v>يحتاج اكتشاف رابط المنتج</x:v>
      </x:c>
      <x:c r="BV1630" s="37" t="str">
        <x:v>DIMPA, Sorting bag with lid, light grey-beige, 50 l</x:v>
      </x:c>
      <x:c r="BW163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0" s="60" t="n">
        <x:v>46233</x:v>
      </x:c>
      <x:c r="BY1630" s="60" t="n">
        <x:v>46233</x:v>
      </x:c>
    </x:row>
    <x:row r="1631">
      <x:c r="A1631" s="37" t="str">
        <x:v>مهمة جمع أولية</x:v>
      </x:c>
      <x:c r="B1631" s="37" t="str">
        <x:v>INSTTASK-BF917CFD4969</x:v>
      </x:c>
      <x:c r="C1631" s="37" t="str">
        <x:v>VAR-A53599AB5B758F|EG-060|STORE|PENDING</x:v>
      </x:c>
      <x:c r="D1631" s="37" t="str">
        <x:v>VAR-A53599AB5B758F|EG-060|STORE</x:v>
      </x:c>
      <x:c r="E1631" s="37" t="str">
        <x:v>VAR-A53599AB5B758F</x:v>
      </x:c>
      <x:c r="F1631" s="37" t="str">
        <x:v>MOD-70BCCA3005DA46</x:v>
      </x:c>
      <x:c r="G1631" s="37" t="str">
        <x:v>IKEA FRAKTA Carrier bag medium, blue, 45x18x45 cm/36 l | 45×18×45 cm</x:v>
      </x:c>
      <x:c r="H1631" s="37" t="str">
        <x:v>المطبخ والأدوات المنزلية</x:v>
      </x:c>
      <x:c r="I1631" s="37" t="str">
        <x:v>سلال وأكياس قمامة</x:v>
      </x:c>
      <x:c r="J1631" s="37" t="str">
        <x:v>IKEA</x:v>
      </x:c>
      <x:c r="K1631" s="37" t="str">
        <x:v>FRAKTA Carrier bag</x:v>
      </x:c>
      <x:c r="L1631" s="37" t="str">
        <x:v>medium, blue, 45x18x45 cm/36 l</x:v>
      </x:c>
      <x:c r="M1631" s="37"/>
      <x:c r="N1631" s="37"/>
      <x:c r="O1631" s="37" t="str">
        <x:v>blue</x:v>
      </x:c>
      <x:c r="P1631" s="37" t="str">
        <x:v>60611111</x:v>
      </x:c>
      <x:c r="Q1631" s="37"/>
      <x:c r="R1631" s="37" t="str">
        <x:v>EG-060</x:v>
      </x:c>
      <x:c r="S1631" s="37" t="str">
        <x:v>IKEA Egypt</x:v>
      </x:c>
      <x:c r="T1631" s="37" t="str">
        <x:v>A</x:v>
      </x:c>
      <x:c r="U1631" s="37"/>
      <x:c r="V1631" s="37"/>
      <x:c r="W1631" s="37" t="str">
        <x:v>https://www.ikea.com/eg/en/p/frakta-carrier-bag-medium-blue-60611111/</x:v>
      </x:c>
      <x:c r="X1631" s="37" t="str">
        <x:v>صفحة فئة منظمة</x:v>
      </x:c>
      <x:c r="Y1631" s="37"/>
      <x:c r="Z1631" s="37"/>
      <x:c r="AA1631" s="37"/>
      <x:c r="AB1631" s="37"/>
      <x:c r="AC1631" s="37"/>
      <x:c r="AD1631" s="37"/>
      <x:c r="AE1631" s="37"/>
      <x:c r="AF1631" s="56"/>
      <x:c r="AG1631" s="56"/>
      <x:c r="AH1631" s="56"/>
      <x:c r="AI1631" s="58"/>
      <x:c r="AJ1631" s="56"/>
      <x:c r="AK1631" s="56"/>
      <x:c r="AL1631" s="56"/>
      <x:c r="AM1631" s="56"/>
      <x:c r="AN1631" s="56"/>
      <x:c r="AO1631" s="56" t="str">
        <x:f>IF(OR(AF1631="",AD1631=""),"",AF1631*AD1631+IF(AG1631="",0,AG1631)+IF(AH1631="",0,AH1631)+IF(AJ1631="",0,AJ1631)+IF(AK1631="",0,AK1631)+IF(AL1631="",0,AL1631)+IF(AM1631="",0,AM1631))</x:f>
      </x:c>
      <x:c r="AP1631" s="56"/>
      <x:c r="AQ1631" s="56" t="str">
        <x:f>IF(OR(AO1631="",AP1631=""),"",AO1631-AP1631)</x:f>
      </x:c>
      <x:c r="AR1631" s="58" t="str">
        <x:f>IF(OR(AP1631="",AP1631=0,AQ1631=""),"",AQ1631/AP1631)</x:f>
      </x:c>
      <x:c r="AS1631" s="58"/>
      <x:c r="AT1631" s="37"/>
      <x:c r="AU1631" s="37"/>
      <x:c r="AV1631" s="37"/>
      <x:c r="AW1631" s="56"/>
      <x:c r="AX1631" s="56"/>
      <x:c r="AY1631" s="37"/>
      <x:c r="AZ1631" s="37"/>
      <x:c r="BA1631" s="37"/>
      <x:c r="BB1631" s="37"/>
      <x:c r="BC1631" s="37"/>
      <x:c r="BD1631" s="60"/>
      <x:c r="BE1631" s="60"/>
      <x:c r="BF1631" s="37"/>
      <x:c r="BG1631" s="37"/>
      <x:c r="BH1631" s="37" t="str">
        <x:v>https://www.ikea.com/eg/en/p/frakta-carrier-bag-medium-blue-60611111/</x:v>
      </x:c>
      <x:c r="BI1631" s="37"/>
      <x:c r="BJ1631" s="37" t="str">
        <x:v>لم يبدأ</x:v>
      </x:c>
      <x:c r="BK1631" s="60" t="n">
        <x:v>46233</x:v>
      </x:c>
      <x:c r="BL1631" s="60"/>
      <x:c r="BM1631" s="60"/>
      <x:c r="BN1631" s="62" t="str">
        <x:f>IF(BM1631="","",(NOW()-BM1631)*24)</x:f>
      </x:c>
      <x:c r="BO1631" s="37" t="str">
        <x:f>IF(BM1631="","لم يُرصد",IF(BT1631&lt;&gt;TRUE,"غير نشط",IF(BP1631="فشل","فشل حالي",IF(BN1631&lt;=12,"حديث",IF(BN1631&lt;=24,"متأخر","قديم")))))</x:f>
        <x:v>لم يُرصد</x:v>
      </x:c>
      <x:c r="BP1631" s="37" t="str">
        <x:v>بانتظار رصد التقسيط</x:v>
      </x:c>
      <x:c r="BQ1631" s="37" t="n">
        <x:v>0</x:v>
      </x:c>
      <x:c r="BR1631" s="37"/>
      <x:c r="BS1631" s="37"/>
      <x:c r="BT1631" s="54" t="b">
        <x:v>1</x:v>
      </x:c>
      <x:c r="BU1631" s="37" t="str">
        <x:v>يحتاج اكتشاف رابط المنتج</x:v>
      </x:c>
      <x:c r="BV1631" s="37" t="str">
        <x:v>FRAKTA, Carrier bag, medium, blue, 45x18x45 cm/36 l</x:v>
      </x:c>
      <x:c r="BW163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1" s="60" t="n">
        <x:v>46233</x:v>
      </x:c>
      <x:c r="BY1631" s="60" t="n">
        <x:v>46233</x:v>
      </x:c>
    </x:row>
    <x:row r="1632">
      <x:c r="A1632" s="37" t="str">
        <x:v>مهمة جمع أولية</x:v>
      </x:c>
      <x:c r="B1632" s="37" t="str">
        <x:v>INSTTASK-5693F14281E7</x:v>
      </x:c>
      <x:c r="C1632" s="37" t="str">
        <x:v>VAR-919231B84E685D|EG-060|STORE|PENDING</x:v>
      </x:c>
      <x:c r="D1632" s="37" t="str">
        <x:v>VAR-919231B84E685D|EG-060|STORE</x:v>
      </x:c>
      <x:c r="E1632" s="37" t="str">
        <x:v>VAR-919231B84E685D</x:v>
      </x:c>
      <x:c r="F1632" s="37" t="str">
        <x:v>MOD-435B5A0CBE096B</x:v>
      </x:c>
      <x:c r="G1632" s="37" t="str">
        <x:v>IKEA GÖRSNYGG Storage case white/transparent, 55x49x19 cm | 55×49×19 cm</x:v>
      </x:c>
      <x:c r="H1632" s="37" t="str">
        <x:v>المطبخ والأدوات المنزلية</x:v>
      </x:c>
      <x:c r="I1632" s="37" t="str">
        <x:v>سلال وأكياس قمامة</x:v>
      </x:c>
      <x:c r="J1632" s="37" t="str">
        <x:v>IKEA</x:v>
      </x:c>
      <x:c r="K1632" s="37" t="str">
        <x:v>GÖRSNYGG Storage case</x:v>
      </x:c>
      <x:c r="L1632" s="37" t="str">
        <x:v>white/transparent, 55x49x19 cm</x:v>
      </x:c>
      <x:c r="M1632" s="37"/>
      <x:c r="N1632" s="37"/>
      <x:c r="O1632" s="37" t="str">
        <x:v>white</x:v>
      </x:c>
      <x:c r="P1632" s="37" t="str">
        <x:v>40504193</x:v>
      </x:c>
      <x:c r="Q1632" s="37"/>
      <x:c r="R1632" s="37" t="str">
        <x:v>EG-060</x:v>
      </x:c>
      <x:c r="S1632" s="37" t="str">
        <x:v>IKEA Egypt</x:v>
      </x:c>
      <x:c r="T1632" s="37" t="str">
        <x:v>A</x:v>
      </x:c>
      <x:c r="U1632" s="37"/>
      <x:c r="V1632" s="37"/>
      <x:c r="W1632" s="37" t="str">
        <x:v>https://www.ikea.com/eg/en/p/goersnygg-storage-case-white-transparent-40504193/</x:v>
      </x:c>
      <x:c r="X1632" s="37" t="str">
        <x:v>صفحة فئة منظمة</x:v>
      </x:c>
      <x:c r="Y1632" s="37"/>
      <x:c r="Z1632" s="37"/>
      <x:c r="AA1632" s="37"/>
      <x:c r="AB1632" s="37"/>
      <x:c r="AC1632" s="37"/>
      <x:c r="AD1632" s="37"/>
      <x:c r="AE1632" s="37"/>
      <x:c r="AF1632" s="56"/>
      <x:c r="AG1632" s="56"/>
      <x:c r="AH1632" s="56"/>
      <x:c r="AI1632" s="58"/>
      <x:c r="AJ1632" s="56"/>
      <x:c r="AK1632" s="56"/>
      <x:c r="AL1632" s="56"/>
      <x:c r="AM1632" s="56"/>
      <x:c r="AN1632" s="56"/>
      <x:c r="AO1632" s="56" t="str">
        <x:f>IF(OR(AF1632="",AD1632=""),"",AF1632*AD1632+IF(AG1632="",0,AG1632)+IF(AH1632="",0,AH1632)+IF(AJ1632="",0,AJ1632)+IF(AK1632="",0,AK1632)+IF(AL1632="",0,AL1632)+IF(AM1632="",0,AM1632))</x:f>
      </x:c>
      <x:c r="AP1632" s="56"/>
      <x:c r="AQ1632" s="56" t="str">
        <x:f>IF(OR(AO1632="",AP1632=""),"",AO1632-AP1632)</x:f>
      </x:c>
      <x:c r="AR1632" s="58" t="str">
        <x:f>IF(OR(AP1632="",AP1632=0,AQ1632=""),"",AQ1632/AP1632)</x:f>
      </x:c>
      <x:c r="AS1632" s="58"/>
      <x:c r="AT1632" s="37"/>
      <x:c r="AU1632" s="37"/>
      <x:c r="AV1632" s="37"/>
      <x:c r="AW1632" s="56"/>
      <x:c r="AX1632" s="56"/>
      <x:c r="AY1632" s="37"/>
      <x:c r="AZ1632" s="37"/>
      <x:c r="BA1632" s="37"/>
      <x:c r="BB1632" s="37"/>
      <x:c r="BC1632" s="37"/>
      <x:c r="BD1632" s="60"/>
      <x:c r="BE1632" s="60"/>
      <x:c r="BF1632" s="37"/>
      <x:c r="BG1632" s="37"/>
      <x:c r="BH1632" s="37" t="str">
        <x:v>https://www.ikea.com/eg/en/p/goersnygg-storage-case-white-transparent-40504193/</x:v>
      </x:c>
      <x:c r="BI1632" s="37"/>
      <x:c r="BJ1632" s="37" t="str">
        <x:v>لم يبدأ</x:v>
      </x:c>
      <x:c r="BK1632" s="60" t="n">
        <x:v>46233</x:v>
      </x:c>
      <x:c r="BL1632" s="60"/>
      <x:c r="BM1632" s="60"/>
      <x:c r="BN1632" s="62" t="str">
        <x:f>IF(BM1632="","",(NOW()-BM1632)*24)</x:f>
      </x:c>
      <x:c r="BO1632" s="37" t="str">
        <x:f>IF(BM1632="","لم يُرصد",IF(BT1632&lt;&gt;TRUE,"غير نشط",IF(BP1632="فشل","فشل حالي",IF(BN1632&lt;=12,"حديث",IF(BN1632&lt;=24,"متأخر","قديم")))))</x:f>
        <x:v>لم يُرصد</x:v>
      </x:c>
      <x:c r="BP1632" s="37" t="str">
        <x:v>بانتظار رصد التقسيط</x:v>
      </x:c>
      <x:c r="BQ1632" s="37" t="n">
        <x:v>0</x:v>
      </x:c>
      <x:c r="BR1632" s="37"/>
      <x:c r="BS1632" s="37"/>
      <x:c r="BT1632" s="54" t="b">
        <x:v>1</x:v>
      </x:c>
      <x:c r="BU1632" s="37" t="str">
        <x:v>يحتاج اكتشاف رابط المنتج</x:v>
      </x:c>
      <x:c r="BV1632" s="37" t="str">
        <x:v>GÖRSNYGG, Storage case, white/transparent, 55x49x19 cm</x:v>
      </x:c>
      <x:c r="BW163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2" s="60" t="n">
        <x:v>46233</x:v>
      </x:c>
      <x:c r="BY1632" s="60" t="n">
        <x:v>46233</x:v>
      </x:c>
    </x:row>
    <x:row r="1633">
      <x:c r="A1633" s="37" t="str">
        <x:v>مهمة جمع أولية</x:v>
      </x:c>
      <x:c r="B1633" s="37" t="str">
        <x:v>INSTTASK-8C66D15E0118</x:v>
      </x:c>
      <x:c r="C1633" s="37" t="str">
        <x:v>VAR-D7D70D2AFF674E|EG-060|STORE|PENDING</x:v>
      </x:c>
      <x:c r="D1633" s="37" t="str">
        <x:v>VAR-D7D70D2AFF674E|EG-060|STORE</x:v>
      </x:c>
      <x:c r="E1633" s="37" t="str">
        <x:v>VAR-D7D70D2AFF674E</x:v>
      </x:c>
      <x:c r="F1633" s="37" t="str">
        <x:v>MOD-23258F63D472FB</x:v>
      </x:c>
      <x:c r="G1633" s="37" t="str">
        <x:v>IKEA BANDSLÄTTING Proofing/bread basket rattan, 22 cm</x:v>
      </x:c>
      <x:c r="H1633" s="37" t="str">
        <x:v>المطبخ والأدوات المنزلية</x:v>
      </x:c>
      <x:c r="I1633" s="37" t="str">
        <x:v>صواني وسلال تقديم</x:v>
      </x:c>
      <x:c r="J1633" s="37" t="str">
        <x:v>IKEA</x:v>
      </x:c>
      <x:c r="K1633" s="37" t="str">
        <x:v>BANDSLÄTTING Proofing/bread basket</x:v>
      </x:c>
      <x:c r="L1633" s="37" t="str">
        <x:v>rattan, 22 cm</x:v>
      </x:c>
      <x:c r="M1633" s="37"/>
      <x:c r="N1633" s="37"/>
      <x:c r="O1633" s="37"/>
      <x:c r="P1633" s="37" t="str">
        <x:v>60603489</x:v>
      </x:c>
      <x:c r="Q1633" s="37"/>
      <x:c r="R1633" s="37" t="str">
        <x:v>EG-060</x:v>
      </x:c>
      <x:c r="S1633" s="37" t="str">
        <x:v>IKEA Egypt</x:v>
      </x:c>
      <x:c r="T1633" s="37" t="str">
        <x:v>A</x:v>
      </x:c>
      <x:c r="U1633" s="37"/>
      <x:c r="V1633" s="37"/>
      <x:c r="W1633" s="37" t="str">
        <x:v>https://www.ikea.com/eg/en/p/bandslaetting-proofing-bread-basket-rattan-60603489/</x:v>
      </x:c>
      <x:c r="X1633" s="37" t="str">
        <x:v>صفحة فئة منظمة</x:v>
      </x:c>
      <x:c r="Y1633" s="37"/>
      <x:c r="Z1633" s="37"/>
      <x:c r="AA1633" s="37"/>
      <x:c r="AB1633" s="37"/>
      <x:c r="AC1633" s="37"/>
      <x:c r="AD1633" s="37"/>
      <x:c r="AE1633" s="37"/>
      <x:c r="AF1633" s="56"/>
      <x:c r="AG1633" s="56"/>
      <x:c r="AH1633" s="56"/>
      <x:c r="AI1633" s="58"/>
      <x:c r="AJ1633" s="56"/>
      <x:c r="AK1633" s="56"/>
      <x:c r="AL1633" s="56"/>
      <x:c r="AM1633" s="56"/>
      <x:c r="AN1633" s="56"/>
      <x:c r="AO1633" s="56" t="str">
        <x:f>IF(OR(AF1633="",AD1633=""),"",AF1633*AD1633+IF(AG1633="",0,AG1633)+IF(AH1633="",0,AH1633)+IF(AJ1633="",0,AJ1633)+IF(AK1633="",0,AK1633)+IF(AL1633="",0,AL1633)+IF(AM1633="",0,AM1633))</x:f>
      </x:c>
      <x:c r="AP1633" s="56"/>
      <x:c r="AQ1633" s="56" t="str">
        <x:f>IF(OR(AO1633="",AP1633=""),"",AO1633-AP1633)</x:f>
      </x:c>
      <x:c r="AR1633" s="58" t="str">
        <x:f>IF(OR(AP1633="",AP1633=0,AQ1633=""),"",AQ1633/AP1633)</x:f>
      </x:c>
      <x:c r="AS1633" s="58"/>
      <x:c r="AT1633" s="37"/>
      <x:c r="AU1633" s="37"/>
      <x:c r="AV1633" s="37"/>
      <x:c r="AW1633" s="56"/>
      <x:c r="AX1633" s="56"/>
      <x:c r="AY1633" s="37"/>
      <x:c r="AZ1633" s="37"/>
      <x:c r="BA1633" s="37"/>
      <x:c r="BB1633" s="37"/>
      <x:c r="BC1633" s="37"/>
      <x:c r="BD1633" s="60"/>
      <x:c r="BE1633" s="60"/>
      <x:c r="BF1633" s="37"/>
      <x:c r="BG1633" s="37"/>
      <x:c r="BH1633" s="37" t="str">
        <x:v>https://www.ikea.com/eg/en/p/bandslaetting-proofing-bread-basket-rattan-60603489/</x:v>
      </x:c>
      <x:c r="BI1633" s="37"/>
      <x:c r="BJ1633" s="37" t="str">
        <x:v>لم يبدأ</x:v>
      </x:c>
      <x:c r="BK1633" s="60" t="n">
        <x:v>46233</x:v>
      </x:c>
      <x:c r="BL1633" s="60"/>
      <x:c r="BM1633" s="60"/>
      <x:c r="BN1633" s="62" t="str">
        <x:f>IF(BM1633="","",(NOW()-BM1633)*24)</x:f>
      </x:c>
      <x:c r="BO1633" s="37" t="str">
        <x:f>IF(BM1633="","لم يُرصد",IF(BT1633&lt;&gt;TRUE,"غير نشط",IF(BP1633="فشل","فشل حالي",IF(BN1633&lt;=12,"حديث",IF(BN1633&lt;=24,"متأخر","قديم")))))</x:f>
        <x:v>لم يُرصد</x:v>
      </x:c>
      <x:c r="BP1633" s="37" t="str">
        <x:v>بانتظار رصد التقسيط</x:v>
      </x:c>
      <x:c r="BQ1633" s="37" t="n">
        <x:v>0</x:v>
      </x:c>
      <x:c r="BR1633" s="37"/>
      <x:c r="BS1633" s="37"/>
      <x:c r="BT1633" s="54" t="b">
        <x:v>1</x:v>
      </x:c>
      <x:c r="BU1633" s="37" t="str">
        <x:v>يحتاج اكتشاف رابط المنتج</x:v>
      </x:c>
      <x:c r="BV1633" s="37" t="str">
        <x:v>BANDSLÄTTING, Proofing/bread basket, rattan, 22 cm</x:v>
      </x:c>
      <x:c r="BW163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3" s="60" t="n">
        <x:v>46233</x:v>
      </x:c>
      <x:c r="BY1633" s="60" t="n">
        <x:v>46233</x:v>
      </x:c>
    </x:row>
    <x:row r="1634">
      <x:c r="A1634" s="37" t="str">
        <x:v>مهمة جمع أولية</x:v>
      </x:c>
      <x:c r="B1634" s="37" t="str">
        <x:v>INSTTASK-AB6CD5CB8A66</x:v>
      </x:c>
      <x:c r="C1634" s="37" t="str">
        <x:v>VAR-37381A50CF31EE|EG-060|STORE|PENDING</x:v>
      </x:c>
      <x:c r="D1634" s="37" t="str">
        <x:v>VAR-37381A50CF31EE|EG-060|STORE</x:v>
      </x:c>
      <x:c r="E1634" s="37" t="str">
        <x:v>VAR-37381A50CF31EE</x:v>
      </x:c>
      <x:c r="F1634" s="37" t="str">
        <x:v>MOD-02801BD285C27D</x:v>
      </x:c>
      <x:c r="G1634" s="37" t="str">
        <x:v>IKEA GRILLTIDER Serving tray stainless steel, 40x30 cm | 40×30 cm</x:v>
      </x:c>
      <x:c r="H1634" s="37" t="str">
        <x:v>المطبخ والأدوات المنزلية</x:v>
      </x:c>
      <x:c r="I1634" s="37" t="str">
        <x:v>صواني وسلال تقديم</x:v>
      </x:c>
      <x:c r="J1634" s="37" t="str">
        <x:v>IKEA</x:v>
      </x:c>
      <x:c r="K1634" s="37" t="str">
        <x:v>GRILLTIDER Serving tray</x:v>
      </x:c>
      <x:c r="L1634" s="37" t="str">
        <x:v>stainless steel, 40x30 cm</x:v>
      </x:c>
      <x:c r="M1634" s="37"/>
      <x:c r="N1634" s="37"/>
      <x:c r="O1634" s="37"/>
      <x:c r="P1634" s="37" t="str">
        <x:v>40615153</x:v>
      </x:c>
      <x:c r="Q1634" s="37"/>
      <x:c r="R1634" s="37" t="str">
        <x:v>EG-060</x:v>
      </x:c>
      <x:c r="S1634" s="37" t="str">
        <x:v>IKEA Egypt</x:v>
      </x:c>
      <x:c r="T1634" s="37" t="str">
        <x:v>A</x:v>
      </x:c>
      <x:c r="U1634" s="37"/>
      <x:c r="V1634" s="37"/>
      <x:c r="W1634" s="37" t="str">
        <x:v>https://www.ikea.com/eg/en/p/grilltider-serving-tray-stainless-steel-40615153/</x:v>
      </x:c>
      <x:c r="X1634" s="37" t="str">
        <x:v>صفحة فئة منظمة</x:v>
      </x:c>
      <x:c r="Y1634" s="37"/>
      <x:c r="Z1634" s="37"/>
      <x:c r="AA1634" s="37"/>
      <x:c r="AB1634" s="37"/>
      <x:c r="AC1634" s="37"/>
      <x:c r="AD1634" s="37"/>
      <x:c r="AE1634" s="37"/>
      <x:c r="AF1634" s="56"/>
      <x:c r="AG1634" s="56"/>
      <x:c r="AH1634" s="56"/>
      <x:c r="AI1634" s="58"/>
      <x:c r="AJ1634" s="56"/>
      <x:c r="AK1634" s="56"/>
      <x:c r="AL1634" s="56"/>
      <x:c r="AM1634" s="56"/>
      <x:c r="AN1634" s="56"/>
      <x:c r="AO1634" s="56" t="str">
        <x:f>IF(OR(AF1634="",AD1634=""),"",AF1634*AD1634+IF(AG1634="",0,AG1634)+IF(AH1634="",0,AH1634)+IF(AJ1634="",0,AJ1634)+IF(AK1634="",0,AK1634)+IF(AL1634="",0,AL1634)+IF(AM1634="",0,AM1634))</x:f>
      </x:c>
      <x:c r="AP1634" s="56"/>
      <x:c r="AQ1634" s="56" t="str">
        <x:f>IF(OR(AO1634="",AP1634=""),"",AO1634-AP1634)</x:f>
      </x:c>
      <x:c r="AR1634" s="58" t="str">
        <x:f>IF(OR(AP1634="",AP1634=0,AQ1634=""),"",AQ1634/AP1634)</x:f>
      </x:c>
      <x:c r="AS1634" s="58"/>
      <x:c r="AT1634" s="37"/>
      <x:c r="AU1634" s="37"/>
      <x:c r="AV1634" s="37"/>
      <x:c r="AW1634" s="56"/>
      <x:c r="AX1634" s="56"/>
      <x:c r="AY1634" s="37"/>
      <x:c r="AZ1634" s="37"/>
      <x:c r="BA1634" s="37"/>
      <x:c r="BB1634" s="37"/>
      <x:c r="BC1634" s="37"/>
      <x:c r="BD1634" s="60"/>
      <x:c r="BE1634" s="60"/>
      <x:c r="BF1634" s="37"/>
      <x:c r="BG1634" s="37"/>
      <x:c r="BH1634" s="37" t="str">
        <x:v>https://www.ikea.com/eg/en/p/grilltider-serving-tray-stainless-steel-40615153/</x:v>
      </x:c>
      <x:c r="BI1634" s="37"/>
      <x:c r="BJ1634" s="37" t="str">
        <x:v>لم يبدأ</x:v>
      </x:c>
      <x:c r="BK1634" s="60" t="n">
        <x:v>46233</x:v>
      </x:c>
      <x:c r="BL1634" s="60"/>
      <x:c r="BM1634" s="60"/>
      <x:c r="BN1634" s="62" t="str">
        <x:f>IF(BM1634="","",(NOW()-BM1634)*24)</x:f>
      </x:c>
      <x:c r="BO1634" s="37" t="str">
        <x:f>IF(BM1634="","لم يُرصد",IF(BT1634&lt;&gt;TRUE,"غير نشط",IF(BP1634="فشل","فشل حالي",IF(BN1634&lt;=12,"حديث",IF(BN1634&lt;=24,"متأخر","قديم")))))</x:f>
        <x:v>لم يُرصد</x:v>
      </x:c>
      <x:c r="BP1634" s="37" t="str">
        <x:v>بانتظار رصد التقسيط</x:v>
      </x:c>
      <x:c r="BQ1634" s="37" t="n">
        <x:v>0</x:v>
      </x:c>
      <x:c r="BR1634" s="37"/>
      <x:c r="BS1634" s="37"/>
      <x:c r="BT1634" s="54" t="b">
        <x:v>1</x:v>
      </x:c>
      <x:c r="BU1634" s="37" t="str">
        <x:v>يحتاج اكتشاف رابط المنتج</x:v>
      </x:c>
      <x:c r="BV1634" s="37" t="str">
        <x:v>GRILLTIDER, Serving tray, stainless steel, 40x30 cm</x:v>
      </x:c>
      <x:c r="BW163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4" s="60" t="n">
        <x:v>46233</x:v>
      </x:c>
      <x:c r="BY1634" s="60" t="n">
        <x:v>46233</x:v>
      </x:c>
    </x:row>
    <x:row r="1635">
      <x:c r="A1635" s="37" t="str">
        <x:v>مهمة جمع أولية</x:v>
      </x:c>
      <x:c r="B1635" s="37" t="str">
        <x:v>INSTTASK-9AAFEB082292</x:v>
      </x:c>
      <x:c r="C1635" s="37" t="str">
        <x:v>VAR-BFB86F10CA2324|EG-060|STORE|PENDING</x:v>
      </x:c>
      <x:c r="D1635" s="37" t="str">
        <x:v>VAR-BFB86F10CA2324|EG-060|STORE</x:v>
      </x:c>
      <x:c r="E1635" s="37" t="str">
        <x:v>VAR-BFB86F10CA2324</x:v>
      </x:c>
      <x:c r="F1635" s="37" t="str">
        <x:v>MOD-476B2320FB2AEF</x:v>
      </x:c>
      <x:c r="G1635" s="37" t="str">
        <x:v>IKEA OMBONAD Tray walnut, 42 cm</x:v>
      </x:c>
      <x:c r="H1635" s="37" t="str">
        <x:v>المطبخ والأدوات المنزلية</x:v>
      </x:c>
      <x:c r="I1635" s="37" t="str">
        <x:v>صواني وسلال تقديم</x:v>
      </x:c>
      <x:c r="J1635" s="37" t="str">
        <x:v>IKEA</x:v>
      </x:c>
      <x:c r="K1635" s="37" t="str">
        <x:v>OMBONAD Tray</x:v>
      </x:c>
      <x:c r="L1635" s="37" t="str">
        <x:v>walnut, 42 cm</x:v>
      </x:c>
      <x:c r="M1635" s="37"/>
      <x:c r="N1635" s="37"/>
      <x:c r="O1635" s="37"/>
      <x:c r="P1635" s="37" t="str">
        <x:v>50504734</x:v>
      </x:c>
      <x:c r="Q1635" s="37"/>
      <x:c r="R1635" s="37" t="str">
        <x:v>EG-060</x:v>
      </x:c>
      <x:c r="S1635" s="37" t="str">
        <x:v>IKEA Egypt</x:v>
      </x:c>
      <x:c r="T1635" s="37" t="str">
        <x:v>A</x:v>
      </x:c>
      <x:c r="U1635" s="37"/>
      <x:c r="V1635" s="37"/>
      <x:c r="W1635" s="37" t="str">
        <x:v>https://www.ikea.com/eg/en/p/ombonad-tray-walnut-50504734/</x:v>
      </x:c>
      <x:c r="X1635" s="37" t="str">
        <x:v>صفحة فئة منظمة</x:v>
      </x:c>
      <x:c r="Y1635" s="37"/>
      <x:c r="Z1635" s="37"/>
      <x:c r="AA1635" s="37"/>
      <x:c r="AB1635" s="37"/>
      <x:c r="AC1635" s="37"/>
      <x:c r="AD1635" s="37"/>
      <x:c r="AE1635" s="37"/>
      <x:c r="AF1635" s="56"/>
      <x:c r="AG1635" s="56"/>
      <x:c r="AH1635" s="56"/>
      <x:c r="AI1635" s="58"/>
      <x:c r="AJ1635" s="56"/>
      <x:c r="AK1635" s="56"/>
      <x:c r="AL1635" s="56"/>
      <x:c r="AM1635" s="56"/>
      <x:c r="AN1635" s="56"/>
      <x:c r="AO1635" s="56" t="str">
        <x:f>IF(OR(AF1635="",AD1635=""),"",AF1635*AD1635+IF(AG1635="",0,AG1635)+IF(AH1635="",0,AH1635)+IF(AJ1635="",0,AJ1635)+IF(AK1635="",0,AK1635)+IF(AL1635="",0,AL1635)+IF(AM1635="",0,AM1635))</x:f>
      </x:c>
      <x:c r="AP1635" s="56"/>
      <x:c r="AQ1635" s="56" t="str">
        <x:f>IF(OR(AO1635="",AP1635=""),"",AO1635-AP1635)</x:f>
      </x:c>
      <x:c r="AR1635" s="58" t="str">
        <x:f>IF(OR(AP1635="",AP1635=0,AQ1635=""),"",AQ1635/AP1635)</x:f>
      </x:c>
      <x:c r="AS1635" s="58"/>
      <x:c r="AT1635" s="37"/>
      <x:c r="AU1635" s="37"/>
      <x:c r="AV1635" s="37"/>
      <x:c r="AW1635" s="56"/>
      <x:c r="AX1635" s="56"/>
      <x:c r="AY1635" s="37"/>
      <x:c r="AZ1635" s="37"/>
      <x:c r="BA1635" s="37"/>
      <x:c r="BB1635" s="37"/>
      <x:c r="BC1635" s="37"/>
      <x:c r="BD1635" s="60"/>
      <x:c r="BE1635" s="60"/>
      <x:c r="BF1635" s="37"/>
      <x:c r="BG1635" s="37"/>
      <x:c r="BH1635" s="37" t="str">
        <x:v>https://www.ikea.com/eg/en/p/ombonad-tray-walnut-50504734/</x:v>
      </x:c>
      <x:c r="BI1635" s="37"/>
      <x:c r="BJ1635" s="37" t="str">
        <x:v>لم يبدأ</x:v>
      </x:c>
      <x:c r="BK1635" s="60" t="n">
        <x:v>46233</x:v>
      </x:c>
      <x:c r="BL1635" s="60"/>
      <x:c r="BM1635" s="60"/>
      <x:c r="BN1635" s="62" t="str">
        <x:f>IF(BM1635="","",(NOW()-BM1635)*24)</x:f>
      </x:c>
      <x:c r="BO1635" s="37" t="str">
        <x:f>IF(BM1635="","لم يُرصد",IF(BT1635&lt;&gt;TRUE,"غير نشط",IF(BP1635="فشل","فشل حالي",IF(BN1635&lt;=12,"حديث",IF(BN1635&lt;=24,"متأخر","قديم")))))</x:f>
        <x:v>لم يُرصد</x:v>
      </x:c>
      <x:c r="BP1635" s="37" t="str">
        <x:v>بانتظار رصد التقسيط</x:v>
      </x:c>
      <x:c r="BQ1635" s="37" t="n">
        <x:v>0</x:v>
      </x:c>
      <x:c r="BR1635" s="37"/>
      <x:c r="BS1635" s="37"/>
      <x:c r="BT1635" s="54" t="b">
        <x:v>1</x:v>
      </x:c>
      <x:c r="BU1635" s="37" t="str">
        <x:v>يحتاج اكتشاف رابط المنتج</x:v>
      </x:c>
      <x:c r="BV1635" s="37" t="str">
        <x:v>OMBONAD, Tray, walnut, 42 cm</x:v>
      </x:c>
      <x:c r="BW163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5" s="60" t="n">
        <x:v>46233</x:v>
      </x:c>
      <x:c r="BY1635" s="60" t="n">
        <x:v>46233</x:v>
      </x:c>
    </x:row>
    <x:row r="1636">
      <x:c r="A1636" s="37" t="str">
        <x:v>مهمة جمع أولية</x:v>
      </x:c>
      <x:c r="B1636" s="37" t="str">
        <x:v>INSTTASK-7A04F147ED9E</x:v>
      </x:c>
      <x:c r="C1636" s="37" t="str">
        <x:v>VAR-66FC2733BE055A|EG-060|STORE|PENDING</x:v>
      </x:c>
      <x:c r="D1636" s="37" t="str">
        <x:v>VAR-66FC2733BE055A|EG-060|STORE</x:v>
      </x:c>
      <x:c r="E1636" s="37" t="str">
        <x:v>VAR-66FC2733BE055A</x:v>
      </x:c>
      <x:c r="F1636" s="37" t="str">
        <x:v>MOD-DC3424A8A2516C</x:v>
      </x:c>
      <x:c r="G1636" s="37" t="str">
        <x:v>IKEA OMMJÄNGE Tray set of 2, orange/birch veneer</x:v>
      </x:c>
      <x:c r="H1636" s="37" t="str">
        <x:v>المطبخ والأدوات المنزلية</x:v>
      </x:c>
      <x:c r="I1636" s="37" t="str">
        <x:v>صواني وسلال تقديم</x:v>
      </x:c>
      <x:c r="J1636" s="37" t="str">
        <x:v>IKEA</x:v>
      </x:c>
      <x:c r="K1636" s="37" t="str">
        <x:v>OMMJÄNGE Tray</x:v>
      </x:c>
      <x:c r="L1636" s="37" t="str">
        <x:v>set of 2, orange/birch veneer</x:v>
      </x:c>
      <x:c r="M1636" s="37"/>
      <x:c r="N1636" s="37"/>
      <x:c r="O1636" s="37" t="str">
        <x:v>orange</x:v>
      </x:c>
      <x:c r="P1636" s="37" t="str">
        <x:v>30593910</x:v>
      </x:c>
      <x:c r="Q1636" s="37"/>
      <x:c r="R1636" s="37" t="str">
        <x:v>EG-060</x:v>
      </x:c>
      <x:c r="S1636" s="37" t="str">
        <x:v>IKEA Egypt</x:v>
      </x:c>
      <x:c r="T1636" s="37" t="str">
        <x:v>A</x:v>
      </x:c>
      <x:c r="U1636" s="37"/>
      <x:c r="V1636" s="37"/>
      <x:c r="W1636" s="37" t="str">
        <x:v>https://www.ikea.com/eg/en/p/ommjaenge-tray-set-of-2-orange-birch-veneer-30593910/</x:v>
      </x:c>
      <x:c r="X1636" s="37" t="str">
        <x:v>صفحة فئة منظمة</x:v>
      </x:c>
      <x:c r="Y1636" s="37"/>
      <x:c r="Z1636" s="37"/>
      <x:c r="AA1636" s="37"/>
      <x:c r="AB1636" s="37"/>
      <x:c r="AC1636" s="37"/>
      <x:c r="AD1636" s="37"/>
      <x:c r="AE1636" s="37"/>
      <x:c r="AF1636" s="56"/>
      <x:c r="AG1636" s="56"/>
      <x:c r="AH1636" s="56"/>
      <x:c r="AI1636" s="58"/>
      <x:c r="AJ1636" s="56"/>
      <x:c r="AK1636" s="56"/>
      <x:c r="AL1636" s="56"/>
      <x:c r="AM1636" s="56"/>
      <x:c r="AN1636" s="56"/>
      <x:c r="AO1636" s="56" t="str">
        <x:f>IF(OR(AF1636="",AD1636=""),"",AF1636*AD1636+IF(AG1636="",0,AG1636)+IF(AH1636="",0,AH1636)+IF(AJ1636="",0,AJ1636)+IF(AK1636="",0,AK1636)+IF(AL1636="",0,AL1636)+IF(AM1636="",0,AM1636))</x:f>
      </x:c>
      <x:c r="AP1636" s="56"/>
      <x:c r="AQ1636" s="56" t="str">
        <x:f>IF(OR(AO1636="",AP1636=""),"",AO1636-AP1636)</x:f>
      </x:c>
      <x:c r="AR1636" s="58" t="str">
        <x:f>IF(OR(AP1636="",AP1636=0,AQ1636=""),"",AQ1636/AP1636)</x:f>
      </x:c>
      <x:c r="AS1636" s="58"/>
      <x:c r="AT1636" s="37"/>
      <x:c r="AU1636" s="37"/>
      <x:c r="AV1636" s="37"/>
      <x:c r="AW1636" s="56"/>
      <x:c r="AX1636" s="56"/>
      <x:c r="AY1636" s="37"/>
      <x:c r="AZ1636" s="37"/>
      <x:c r="BA1636" s="37"/>
      <x:c r="BB1636" s="37"/>
      <x:c r="BC1636" s="37"/>
      <x:c r="BD1636" s="60"/>
      <x:c r="BE1636" s="60"/>
      <x:c r="BF1636" s="37"/>
      <x:c r="BG1636" s="37"/>
      <x:c r="BH1636" s="37" t="str">
        <x:v>https://www.ikea.com/eg/en/p/ommjaenge-tray-set-of-2-orange-birch-veneer-30593910/</x:v>
      </x:c>
      <x:c r="BI1636" s="37"/>
      <x:c r="BJ1636" s="37" t="str">
        <x:v>لم يبدأ</x:v>
      </x:c>
      <x:c r="BK1636" s="60" t="n">
        <x:v>46233</x:v>
      </x:c>
      <x:c r="BL1636" s="60"/>
      <x:c r="BM1636" s="60"/>
      <x:c r="BN1636" s="62" t="str">
        <x:f>IF(BM1636="","",(NOW()-BM1636)*24)</x:f>
      </x:c>
      <x:c r="BO1636" s="37" t="str">
        <x:f>IF(BM1636="","لم يُرصد",IF(BT1636&lt;&gt;TRUE,"غير نشط",IF(BP1636="فشل","فشل حالي",IF(BN1636&lt;=12,"حديث",IF(BN1636&lt;=24,"متأخر","قديم")))))</x:f>
        <x:v>لم يُرصد</x:v>
      </x:c>
      <x:c r="BP1636" s="37" t="str">
        <x:v>بانتظار رصد التقسيط</x:v>
      </x:c>
      <x:c r="BQ1636" s="37" t="n">
        <x:v>0</x:v>
      </x:c>
      <x:c r="BR1636" s="37"/>
      <x:c r="BS1636" s="37"/>
      <x:c r="BT1636" s="54" t="b">
        <x:v>1</x:v>
      </x:c>
      <x:c r="BU1636" s="37" t="str">
        <x:v>يحتاج اكتشاف رابط المنتج</x:v>
      </x:c>
      <x:c r="BV1636" s="37" t="str">
        <x:v>OMMJÄNGE, Tray, set of 2, orange/birch veneer</x:v>
      </x:c>
      <x:c r="BW163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6" s="60" t="n">
        <x:v>46233</x:v>
      </x:c>
      <x:c r="BY1636" s="60" t="n">
        <x:v>46233</x:v>
      </x:c>
    </x:row>
    <x:row r="1637">
      <x:c r="A1637" s="37" t="str">
        <x:v>مهمة جمع أولية</x:v>
      </x:c>
      <x:c r="B1637" s="37" t="str">
        <x:v>INSTTASK-E9CFAE0C4A1F</x:v>
      </x:c>
      <x:c r="C1637" s="37" t="str">
        <x:v>VAR-4F739B8F04FF33|EG-060|STORE|PENDING</x:v>
      </x:c>
      <x:c r="D1637" s="37" t="str">
        <x:v>VAR-4F739B8F04FF33|EG-060|STORE</x:v>
      </x:c>
      <x:c r="E1637" s="37" t="str">
        <x:v>VAR-4F739B8F04FF33</x:v>
      </x:c>
      <x:c r="F1637" s="37" t="str">
        <x:v>MOD-042E5C03F63677</x:v>
      </x:c>
      <x:c r="G1637" s="37" t="str">
        <x:v>IKEA OSTBIT Tray bamboo, 25x33 cm | 25×33 cm</x:v>
      </x:c>
      <x:c r="H1637" s="37" t="str">
        <x:v>المطبخ والأدوات المنزلية</x:v>
      </x:c>
      <x:c r="I1637" s="37" t="str">
        <x:v>صواني وسلال تقديم</x:v>
      </x:c>
      <x:c r="J1637" s="37" t="str">
        <x:v>IKEA</x:v>
      </x:c>
      <x:c r="K1637" s="37" t="str">
        <x:v>OSTBIT Tray</x:v>
      </x:c>
      <x:c r="L1637" s="37" t="str">
        <x:v>bamboo, 25x33 cm</x:v>
      </x:c>
      <x:c r="M1637" s="37"/>
      <x:c r="N1637" s="37"/>
      <x:c r="O1637" s="37"/>
      <x:c r="P1637" s="37" t="str">
        <x:v>30452991</x:v>
      </x:c>
      <x:c r="Q1637" s="37"/>
      <x:c r="R1637" s="37" t="str">
        <x:v>EG-060</x:v>
      </x:c>
      <x:c r="S1637" s="37" t="str">
        <x:v>IKEA Egypt</x:v>
      </x:c>
      <x:c r="T1637" s="37" t="str">
        <x:v>A</x:v>
      </x:c>
      <x:c r="U1637" s="37"/>
      <x:c r="V1637" s="37"/>
      <x:c r="W1637" s="37" t="str">
        <x:v>https://www.ikea.com/eg/en/p/ostbit-tray-bamboo-30452991/</x:v>
      </x:c>
      <x:c r="X1637" s="37" t="str">
        <x:v>صفحة فئة منظمة</x:v>
      </x:c>
      <x:c r="Y1637" s="37"/>
      <x:c r="Z1637" s="37"/>
      <x:c r="AA1637" s="37"/>
      <x:c r="AB1637" s="37"/>
      <x:c r="AC1637" s="37"/>
      <x:c r="AD1637" s="37"/>
      <x:c r="AE1637" s="37"/>
      <x:c r="AF1637" s="56"/>
      <x:c r="AG1637" s="56"/>
      <x:c r="AH1637" s="56"/>
      <x:c r="AI1637" s="58"/>
      <x:c r="AJ1637" s="56"/>
      <x:c r="AK1637" s="56"/>
      <x:c r="AL1637" s="56"/>
      <x:c r="AM1637" s="56"/>
      <x:c r="AN1637" s="56"/>
      <x:c r="AO1637" s="56" t="str">
        <x:f>IF(OR(AF1637="",AD1637=""),"",AF1637*AD1637+IF(AG1637="",0,AG1637)+IF(AH1637="",0,AH1637)+IF(AJ1637="",0,AJ1637)+IF(AK1637="",0,AK1637)+IF(AL1637="",0,AL1637)+IF(AM1637="",0,AM1637))</x:f>
      </x:c>
      <x:c r="AP1637" s="56"/>
      <x:c r="AQ1637" s="56" t="str">
        <x:f>IF(OR(AO1637="",AP1637=""),"",AO1637-AP1637)</x:f>
      </x:c>
      <x:c r="AR1637" s="58" t="str">
        <x:f>IF(OR(AP1637="",AP1637=0,AQ1637=""),"",AQ1637/AP1637)</x:f>
      </x:c>
      <x:c r="AS1637" s="58"/>
      <x:c r="AT1637" s="37"/>
      <x:c r="AU1637" s="37"/>
      <x:c r="AV1637" s="37"/>
      <x:c r="AW1637" s="56"/>
      <x:c r="AX1637" s="56"/>
      <x:c r="AY1637" s="37"/>
      <x:c r="AZ1637" s="37"/>
      <x:c r="BA1637" s="37"/>
      <x:c r="BB1637" s="37"/>
      <x:c r="BC1637" s="37"/>
      <x:c r="BD1637" s="60"/>
      <x:c r="BE1637" s="60"/>
      <x:c r="BF1637" s="37"/>
      <x:c r="BG1637" s="37"/>
      <x:c r="BH1637" s="37" t="str">
        <x:v>https://www.ikea.com/eg/en/p/ostbit-tray-bamboo-30452991/</x:v>
      </x:c>
      <x:c r="BI1637" s="37"/>
      <x:c r="BJ1637" s="37" t="str">
        <x:v>لم يبدأ</x:v>
      </x:c>
      <x:c r="BK1637" s="60" t="n">
        <x:v>46233</x:v>
      </x:c>
      <x:c r="BL1637" s="60"/>
      <x:c r="BM1637" s="60"/>
      <x:c r="BN1637" s="62" t="str">
        <x:f>IF(BM1637="","",(NOW()-BM1637)*24)</x:f>
      </x:c>
      <x:c r="BO1637" s="37" t="str">
        <x:f>IF(BM1637="","لم يُرصد",IF(BT1637&lt;&gt;TRUE,"غير نشط",IF(BP1637="فشل","فشل حالي",IF(BN1637&lt;=12,"حديث",IF(BN1637&lt;=24,"متأخر","قديم")))))</x:f>
        <x:v>لم يُرصد</x:v>
      </x:c>
      <x:c r="BP1637" s="37" t="str">
        <x:v>بانتظار رصد التقسيط</x:v>
      </x:c>
      <x:c r="BQ1637" s="37" t="n">
        <x:v>0</x:v>
      </x:c>
      <x:c r="BR1637" s="37"/>
      <x:c r="BS1637" s="37"/>
      <x:c r="BT1637" s="54" t="b">
        <x:v>1</x:v>
      </x:c>
      <x:c r="BU1637" s="37" t="str">
        <x:v>يحتاج اكتشاف رابط المنتج</x:v>
      </x:c>
      <x:c r="BV1637" s="37" t="str">
        <x:v>OSTBIT, Tray, bamboo, 25x33 cm</x:v>
      </x:c>
      <x:c r="BW163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7" s="60" t="n">
        <x:v>46233</x:v>
      </x:c>
      <x:c r="BY1637" s="60" t="n">
        <x:v>46233</x:v>
      </x:c>
    </x:row>
    <x:row r="1638">
      <x:c r="A1638" s="37" t="str">
        <x:v>مهمة جمع أولية</x:v>
      </x:c>
      <x:c r="B1638" s="37" t="str">
        <x:v>INSTTASK-AA6BE818E951</x:v>
      </x:c>
      <x:c r="C1638" s="37" t="str">
        <x:v>VAR-5B5F51A87E8411|EG-060|STORE|PENDING</x:v>
      </x:c>
      <x:c r="D1638" s="37" t="str">
        <x:v>VAR-5B5F51A87E8411|EG-060|STORE</x:v>
      </x:c>
      <x:c r="E1638" s="37" t="str">
        <x:v>VAR-5B5F51A87E8411</x:v>
      </x:c>
      <x:c r="F1638" s="37" t="str">
        <x:v>MOD-5CCC78D6440301</x:v>
      </x:c>
      <x:c r="G1638" s="37" t="str">
        <x:v>IKEA SKALA Tray birch, 44 cm</x:v>
      </x:c>
      <x:c r="H1638" s="37" t="str">
        <x:v>المطبخ والأدوات المنزلية</x:v>
      </x:c>
      <x:c r="I1638" s="37" t="str">
        <x:v>صواني وسلال تقديم</x:v>
      </x:c>
      <x:c r="J1638" s="37" t="str">
        <x:v>IKEA</x:v>
      </x:c>
      <x:c r="K1638" s="37" t="str">
        <x:v>SKALA Tray</x:v>
      </x:c>
      <x:c r="L1638" s="37" t="str">
        <x:v>birch, 44 cm</x:v>
      </x:c>
      <x:c r="M1638" s="37"/>
      <x:c r="N1638" s="37"/>
      <x:c r="O1638" s="37"/>
      <x:c r="P1638" s="37" t="str">
        <x:v>20056642</x:v>
      </x:c>
      <x:c r="Q1638" s="37"/>
      <x:c r="R1638" s="37" t="str">
        <x:v>EG-060</x:v>
      </x:c>
      <x:c r="S1638" s="37" t="str">
        <x:v>IKEA Egypt</x:v>
      </x:c>
      <x:c r="T1638" s="37" t="str">
        <x:v>A</x:v>
      </x:c>
      <x:c r="U1638" s="37"/>
      <x:c r="V1638" s="37"/>
      <x:c r="W1638" s="37" t="str">
        <x:v>https://www.ikea.com/eg/en/p/skala-tray-birch-20056642/</x:v>
      </x:c>
      <x:c r="X1638" s="37" t="str">
        <x:v>صفحة فئة منظمة</x:v>
      </x:c>
      <x:c r="Y1638" s="37"/>
      <x:c r="Z1638" s="37"/>
      <x:c r="AA1638" s="37"/>
      <x:c r="AB1638" s="37"/>
      <x:c r="AC1638" s="37"/>
      <x:c r="AD1638" s="37"/>
      <x:c r="AE1638" s="37"/>
      <x:c r="AF1638" s="56"/>
      <x:c r="AG1638" s="56"/>
      <x:c r="AH1638" s="56"/>
      <x:c r="AI1638" s="58"/>
      <x:c r="AJ1638" s="56"/>
      <x:c r="AK1638" s="56"/>
      <x:c r="AL1638" s="56"/>
      <x:c r="AM1638" s="56"/>
      <x:c r="AN1638" s="56"/>
      <x:c r="AO1638" s="56" t="str">
        <x:f>IF(OR(AF1638="",AD1638=""),"",AF1638*AD1638+IF(AG1638="",0,AG1638)+IF(AH1638="",0,AH1638)+IF(AJ1638="",0,AJ1638)+IF(AK1638="",0,AK1638)+IF(AL1638="",0,AL1638)+IF(AM1638="",0,AM1638))</x:f>
      </x:c>
      <x:c r="AP1638" s="56"/>
      <x:c r="AQ1638" s="56" t="str">
        <x:f>IF(OR(AO1638="",AP1638=""),"",AO1638-AP1638)</x:f>
      </x:c>
      <x:c r="AR1638" s="58" t="str">
        <x:f>IF(OR(AP1638="",AP1638=0,AQ1638=""),"",AQ1638/AP1638)</x:f>
      </x:c>
      <x:c r="AS1638" s="58"/>
      <x:c r="AT1638" s="37"/>
      <x:c r="AU1638" s="37"/>
      <x:c r="AV1638" s="37"/>
      <x:c r="AW1638" s="56"/>
      <x:c r="AX1638" s="56"/>
      <x:c r="AY1638" s="37"/>
      <x:c r="AZ1638" s="37"/>
      <x:c r="BA1638" s="37"/>
      <x:c r="BB1638" s="37"/>
      <x:c r="BC1638" s="37"/>
      <x:c r="BD1638" s="60"/>
      <x:c r="BE1638" s="60"/>
      <x:c r="BF1638" s="37"/>
      <x:c r="BG1638" s="37"/>
      <x:c r="BH1638" s="37" t="str">
        <x:v>https://www.ikea.com/eg/en/p/skala-tray-birch-20056642/</x:v>
      </x:c>
      <x:c r="BI1638" s="37"/>
      <x:c r="BJ1638" s="37" t="str">
        <x:v>لم يبدأ</x:v>
      </x:c>
      <x:c r="BK1638" s="60" t="n">
        <x:v>46233</x:v>
      </x:c>
      <x:c r="BL1638" s="60"/>
      <x:c r="BM1638" s="60"/>
      <x:c r="BN1638" s="62" t="str">
        <x:f>IF(BM1638="","",(NOW()-BM1638)*24)</x:f>
      </x:c>
      <x:c r="BO1638" s="37" t="str">
        <x:f>IF(BM1638="","لم يُرصد",IF(BT1638&lt;&gt;TRUE,"غير نشط",IF(BP1638="فشل","فشل حالي",IF(BN1638&lt;=12,"حديث",IF(BN1638&lt;=24,"متأخر","قديم")))))</x:f>
        <x:v>لم يُرصد</x:v>
      </x:c>
      <x:c r="BP1638" s="37" t="str">
        <x:v>بانتظار رصد التقسيط</x:v>
      </x:c>
      <x:c r="BQ1638" s="37" t="n">
        <x:v>0</x:v>
      </x:c>
      <x:c r="BR1638" s="37"/>
      <x:c r="BS1638" s="37"/>
      <x:c r="BT1638" s="54" t="b">
        <x:v>1</x:v>
      </x:c>
      <x:c r="BU1638" s="37" t="str">
        <x:v>يحتاج اكتشاف رابط المنتج</x:v>
      </x:c>
      <x:c r="BV1638" s="37" t="str">
        <x:v>SKALA, Tray, birch, 44 cm</x:v>
      </x:c>
      <x:c r="BW163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8" s="60" t="n">
        <x:v>46233</x:v>
      </x:c>
      <x:c r="BY1638" s="60" t="n">
        <x:v>46233</x:v>
      </x:c>
    </x:row>
    <x:row r="1639">
      <x:c r="A1639" s="37" t="str">
        <x:v>مهمة جمع أولية</x:v>
      </x:c>
      <x:c r="B1639" s="37" t="str">
        <x:v>INSTTASK-3E7C9C858039</x:v>
      </x:c>
      <x:c r="C1639" s="37" t="str">
        <x:v>VAR-3BEE434626F294|EG-060|STORE|PENDING</x:v>
      </x:c>
      <x:c r="D1639" s="37" t="str">
        <x:v>VAR-3BEE434626F294|EG-060|STORE</x:v>
      </x:c>
      <x:c r="E1639" s="37" t="str">
        <x:v>VAR-3BEE434626F294</x:v>
      </x:c>
      <x:c r="F1639" s="37" t="str">
        <x:v>MOD-F4F05E458DB3CA</x:v>
      </x:c>
      <x:c r="G1639" s="37" t="str">
        <x:v>IKEA SMÖRLING Serving tray set of 2, beech</x:v>
      </x:c>
      <x:c r="H1639" s="37" t="str">
        <x:v>المطبخ والأدوات المنزلية</x:v>
      </x:c>
      <x:c r="I1639" s="37" t="str">
        <x:v>صواني وسلال تقديم</x:v>
      </x:c>
      <x:c r="J1639" s="37" t="str">
        <x:v>IKEA</x:v>
      </x:c>
      <x:c r="K1639" s="37" t="str">
        <x:v>SMÖRLING Serving tray</x:v>
      </x:c>
      <x:c r="L1639" s="37" t="str">
        <x:v>set of 2, beech</x:v>
      </x:c>
      <x:c r="M1639" s="37"/>
      <x:c r="N1639" s="37"/>
      <x:c r="O1639" s="37"/>
      <x:c r="P1639" s="37" t="str">
        <x:v>10570660</x:v>
      </x:c>
      <x:c r="Q1639" s="37"/>
      <x:c r="R1639" s="37" t="str">
        <x:v>EG-060</x:v>
      </x:c>
      <x:c r="S1639" s="37" t="str">
        <x:v>IKEA Egypt</x:v>
      </x:c>
      <x:c r="T1639" s="37" t="str">
        <x:v>A</x:v>
      </x:c>
      <x:c r="U1639" s="37"/>
      <x:c r="V1639" s="37"/>
      <x:c r="W1639" s="37" t="str">
        <x:v>https://www.ikea.com/eg/en/p/smoerling-serving-tray-set-of-2-beech-10570660/</x:v>
      </x:c>
      <x:c r="X1639" s="37" t="str">
        <x:v>صفحة فئة منظمة</x:v>
      </x:c>
      <x:c r="Y1639" s="37"/>
      <x:c r="Z1639" s="37"/>
      <x:c r="AA1639" s="37"/>
      <x:c r="AB1639" s="37"/>
      <x:c r="AC1639" s="37"/>
      <x:c r="AD1639" s="37"/>
      <x:c r="AE1639" s="37"/>
      <x:c r="AF1639" s="56"/>
      <x:c r="AG1639" s="56"/>
      <x:c r="AH1639" s="56"/>
      <x:c r="AI1639" s="58"/>
      <x:c r="AJ1639" s="56"/>
      <x:c r="AK1639" s="56"/>
      <x:c r="AL1639" s="56"/>
      <x:c r="AM1639" s="56"/>
      <x:c r="AN1639" s="56"/>
      <x:c r="AO1639" s="56" t="str">
        <x:f>IF(OR(AF1639="",AD1639=""),"",AF1639*AD1639+IF(AG1639="",0,AG1639)+IF(AH1639="",0,AH1639)+IF(AJ1639="",0,AJ1639)+IF(AK1639="",0,AK1639)+IF(AL1639="",0,AL1639)+IF(AM1639="",0,AM1639))</x:f>
      </x:c>
      <x:c r="AP1639" s="56"/>
      <x:c r="AQ1639" s="56" t="str">
        <x:f>IF(OR(AO1639="",AP1639=""),"",AO1639-AP1639)</x:f>
      </x:c>
      <x:c r="AR1639" s="58" t="str">
        <x:f>IF(OR(AP1639="",AP1639=0,AQ1639=""),"",AQ1639/AP1639)</x:f>
      </x:c>
      <x:c r="AS1639" s="58"/>
      <x:c r="AT1639" s="37"/>
      <x:c r="AU1639" s="37"/>
      <x:c r="AV1639" s="37"/>
      <x:c r="AW1639" s="56"/>
      <x:c r="AX1639" s="56"/>
      <x:c r="AY1639" s="37"/>
      <x:c r="AZ1639" s="37"/>
      <x:c r="BA1639" s="37"/>
      <x:c r="BB1639" s="37"/>
      <x:c r="BC1639" s="37"/>
      <x:c r="BD1639" s="60"/>
      <x:c r="BE1639" s="60"/>
      <x:c r="BF1639" s="37"/>
      <x:c r="BG1639" s="37"/>
      <x:c r="BH1639" s="37" t="str">
        <x:v>https://www.ikea.com/eg/en/p/smoerling-serving-tray-set-of-2-beech-10570660/</x:v>
      </x:c>
      <x:c r="BI1639" s="37"/>
      <x:c r="BJ1639" s="37" t="str">
        <x:v>لم يبدأ</x:v>
      </x:c>
      <x:c r="BK1639" s="60" t="n">
        <x:v>46233</x:v>
      </x:c>
      <x:c r="BL1639" s="60"/>
      <x:c r="BM1639" s="60"/>
      <x:c r="BN1639" s="62" t="str">
        <x:f>IF(BM1639="","",(NOW()-BM1639)*24)</x:f>
      </x:c>
      <x:c r="BO1639" s="37" t="str">
        <x:f>IF(BM1639="","لم يُرصد",IF(BT1639&lt;&gt;TRUE,"غير نشط",IF(BP1639="فشل","فشل حالي",IF(BN1639&lt;=12,"حديث",IF(BN1639&lt;=24,"متأخر","قديم")))))</x:f>
        <x:v>لم يُرصد</x:v>
      </x:c>
      <x:c r="BP1639" s="37" t="str">
        <x:v>بانتظار رصد التقسيط</x:v>
      </x:c>
      <x:c r="BQ1639" s="37" t="n">
        <x:v>0</x:v>
      </x:c>
      <x:c r="BR1639" s="37"/>
      <x:c r="BS1639" s="37"/>
      <x:c r="BT1639" s="54" t="b">
        <x:v>1</x:v>
      </x:c>
      <x:c r="BU1639" s="37" t="str">
        <x:v>يحتاج اكتشاف رابط المنتج</x:v>
      </x:c>
      <x:c r="BV1639" s="37" t="str">
        <x:v>SMÖRLING, Serving tray, set of 2, beech</x:v>
      </x:c>
      <x:c r="BW163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39" s="60" t="n">
        <x:v>46233</x:v>
      </x:c>
      <x:c r="BY1639" s="60" t="n">
        <x:v>46233</x:v>
      </x:c>
    </x:row>
    <x:row r="1640">
      <x:c r="A1640" s="37" t="str">
        <x:v>مهمة جمع أولية</x:v>
      </x:c>
      <x:c r="B1640" s="37" t="str">
        <x:v>INSTTASK-440ACBC6232E</x:v>
      </x:c>
      <x:c r="C1640" s="37" t="str">
        <x:v>VAR-CFCD762BBEE53F|EG-060|STORE|PENDING</x:v>
      </x:c>
      <x:c r="D1640" s="37" t="str">
        <x:v>VAR-CFCD762BBEE53F|EG-060|STORE</x:v>
      </x:c>
      <x:c r="E1640" s="37" t="str">
        <x:v>VAR-CFCD762BBEE53F</x:v>
      </x:c>
      <x:c r="F1640" s="37" t="str">
        <x:v>MOD-A3219542FB7FD5</x:v>
      </x:c>
      <x:c r="G1640" s="37" t="str">
        <x:v>IKEA SMULA Tray transparent, 52x35 cm | 52×35 cm</x:v>
      </x:c>
      <x:c r="H1640" s="37" t="str">
        <x:v>المطبخ والأدوات المنزلية</x:v>
      </x:c>
      <x:c r="I1640" s="37" t="str">
        <x:v>صواني وسلال تقديم</x:v>
      </x:c>
      <x:c r="J1640" s="37" t="str">
        <x:v>IKEA</x:v>
      </x:c>
      <x:c r="K1640" s="37" t="str">
        <x:v>SMULA Tray</x:v>
      </x:c>
      <x:c r="L1640" s="37" t="str">
        <x:v>transparent, 52x35 cm</x:v>
      </x:c>
      <x:c r="M1640" s="37"/>
      <x:c r="N1640" s="37"/>
      <x:c r="O1640" s="37"/>
      <x:c r="P1640" s="37" t="str">
        <x:v>40041131</x:v>
      </x:c>
      <x:c r="Q1640" s="37"/>
      <x:c r="R1640" s="37" t="str">
        <x:v>EG-060</x:v>
      </x:c>
      <x:c r="S1640" s="37" t="str">
        <x:v>IKEA Egypt</x:v>
      </x:c>
      <x:c r="T1640" s="37" t="str">
        <x:v>A</x:v>
      </x:c>
      <x:c r="U1640" s="37"/>
      <x:c r="V1640" s="37"/>
      <x:c r="W1640" s="37" t="str">
        <x:v>https://www.ikea.com/eg/en/p/smula-tray-transparent-40041131/</x:v>
      </x:c>
      <x:c r="X1640" s="37" t="str">
        <x:v>صفحة فئة منظمة</x:v>
      </x:c>
      <x:c r="Y1640" s="37"/>
      <x:c r="Z1640" s="37"/>
      <x:c r="AA1640" s="37"/>
      <x:c r="AB1640" s="37"/>
      <x:c r="AC1640" s="37"/>
      <x:c r="AD1640" s="37"/>
      <x:c r="AE1640" s="37"/>
      <x:c r="AF1640" s="56"/>
      <x:c r="AG1640" s="56"/>
      <x:c r="AH1640" s="56"/>
      <x:c r="AI1640" s="58"/>
      <x:c r="AJ1640" s="56"/>
      <x:c r="AK1640" s="56"/>
      <x:c r="AL1640" s="56"/>
      <x:c r="AM1640" s="56"/>
      <x:c r="AN1640" s="56"/>
      <x:c r="AO1640" s="56" t="str">
        <x:f>IF(OR(AF1640="",AD1640=""),"",AF1640*AD1640+IF(AG1640="",0,AG1640)+IF(AH1640="",0,AH1640)+IF(AJ1640="",0,AJ1640)+IF(AK1640="",0,AK1640)+IF(AL1640="",0,AL1640)+IF(AM1640="",0,AM1640))</x:f>
      </x:c>
      <x:c r="AP1640" s="56"/>
      <x:c r="AQ1640" s="56" t="str">
        <x:f>IF(OR(AO1640="",AP1640=""),"",AO1640-AP1640)</x:f>
      </x:c>
      <x:c r="AR1640" s="58" t="str">
        <x:f>IF(OR(AP1640="",AP1640=0,AQ1640=""),"",AQ1640/AP1640)</x:f>
      </x:c>
      <x:c r="AS1640" s="58"/>
      <x:c r="AT1640" s="37"/>
      <x:c r="AU1640" s="37"/>
      <x:c r="AV1640" s="37"/>
      <x:c r="AW1640" s="56"/>
      <x:c r="AX1640" s="56"/>
      <x:c r="AY1640" s="37"/>
      <x:c r="AZ1640" s="37"/>
      <x:c r="BA1640" s="37"/>
      <x:c r="BB1640" s="37"/>
      <x:c r="BC1640" s="37"/>
      <x:c r="BD1640" s="60"/>
      <x:c r="BE1640" s="60"/>
      <x:c r="BF1640" s="37"/>
      <x:c r="BG1640" s="37"/>
      <x:c r="BH1640" s="37" t="str">
        <x:v>https://www.ikea.com/eg/en/p/smula-tray-transparent-40041131/</x:v>
      </x:c>
      <x:c r="BI1640" s="37"/>
      <x:c r="BJ1640" s="37" t="str">
        <x:v>لم يبدأ</x:v>
      </x:c>
      <x:c r="BK1640" s="60" t="n">
        <x:v>46233</x:v>
      </x:c>
      <x:c r="BL1640" s="60"/>
      <x:c r="BM1640" s="60"/>
      <x:c r="BN1640" s="62" t="str">
        <x:f>IF(BM1640="","",(NOW()-BM1640)*24)</x:f>
      </x:c>
      <x:c r="BO1640" s="37" t="str">
        <x:f>IF(BM1640="","لم يُرصد",IF(BT1640&lt;&gt;TRUE,"غير نشط",IF(BP1640="فشل","فشل حالي",IF(BN1640&lt;=12,"حديث",IF(BN1640&lt;=24,"متأخر","قديم")))))</x:f>
        <x:v>لم يُرصد</x:v>
      </x:c>
      <x:c r="BP1640" s="37" t="str">
        <x:v>بانتظار رصد التقسيط</x:v>
      </x:c>
      <x:c r="BQ1640" s="37" t="n">
        <x:v>0</x:v>
      </x:c>
      <x:c r="BR1640" s="37"/>
      <x:c r="BS1640" s="37"/>
      <x:c r="BT1640" s="54" t="b">
        <x:v>1</x:v>
      </x:c>
      <x:c r="BU1640" s="37" t="str">
        <x:v>يحتاج اكتشاف رابط المنتج</x:v>
      </x:c>
      <x:c r="BV1640" s="37" t="str">
        <x:v>SMULA, Tray, transparent, 52x35 cm</x:v>
      </x:c>
      <x:c r="BW164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40" s="60" t="n">
        <x:v>46233</x:v>
      </x:c>
      <x:c r="BY1640" s="60" t="n">
        <x:v>46233</x:v>
      </x:c>
    </x:row>
    <x:row r="1641">
      <x:c r="A1641" s="37" t="str">
        <x:v>مهمة جمع أولية</x:v>
      </x:c>
      <x:c r="B1641" s="37" t="str">
        <x:v>INSTTASK-B94678CEDDF7</x:v>
      </x:c>
      <x:c r="C1641" s="37" t="str">
        <x:v>VAR-FC7AC19892615E|EG-060|STORE|PENDING</x:v>
      </x:c>
      <x:c r="D1641" s="37" t="str">
        <x:v>VAR-FC7AC19892615E|EG-060|STORE</x:v>
      </x:c>
      <x:c r="E1641" s="37" t="str">
        <x:v>VAR-FC7AC19892615E</x:v>
      </x:c>
      <x:c r="F1641" s="37" t="str">
        <x:v>MOD-8A3C5497726A0A</x:v>
      </x:c>
      <x:c r="G1641" s="37" t="str">
        <x:v>IKEA SURSÖT Ice cube tray bright yellow</x:v>
      </x:c>
      <x:c r="H1641" s="37" t="str">
        <x:v>المطبخ والأدوات المنزلية</x:v>
      </x:c>
      <x:c r="I1641" s="37" t="str">
        <x:v>صواني وسلال تقديم</x:v>
      </x:c>
      <x:c r="J1641" s="37" t="str">
        <x:v>IKEA</x:v>
      </x:c>
      <x:c r="K1641" s="37" t="str">
        <x:v>SURSÖT Ice cube tray</x:v>
      </x:c>
      <x:c r="L1641" s="37" t="str">
        <x:v>bright yellow</x:v>
      </x:c>
      <x:c r="M1641" s="37"/>
      <x:c r="N1641" s="37"/>
      <x:c r="O1641" s="37" t="str">
        <x:v>yellow</x:v>
      </x:c>
      <x:c r="P1641" s="37" t="str">
        <x:v>60512936</x:v>
      </x:c>
      <x:c r="Q1641" s="37"/>
      <x:c r="R1641" s="37" t="str">
        <x:v>EG-060</x:v>
      </x:c>
      <x:c r="S1641" s="37" t="str">
        <x:v>IKEA Egypt</x:v>
      </x:c>
      <x:c r="T1641" s="37" t="str">
        <x:v>A</x:v>
      </x:c>
      <x:c r="U1641" s="37"/>
      <x:c r="V1641" s="37"/>
      <x:c r="W1641" s="37" t="str">
        <x:v>https://www.ikea.com/eg/en/p/sursoet-ice-cube-tray-bright-yellow-60512936/</x:v>
      </x:c>
      <x:c r="X1641" s="37" t="str">
        <x:v>صفحة فئة منظمة</x:v>
      </x:c>
      <x:c r="Y1641" s="37"/>
      <x:c r="Z1641" s="37"/>
      <x:c r="AA1641" s="37"/>
      <x:c r="AB1641" s="37"/>
      <x:c r="AC1641" s="37"/>
      <x:c r="AD1641" s="37"/>
      <x:c r="AE1641" s="37"/>
      <x:c r="AF1641" s="56"/>
      <x:c r="AG1641" s="56"/>
      <x:c r="AH1641" s="56"/>
      <x:c r="AI1641" s="58"/>
      <x:c r="AJ1641" s="56"/>
      <x:c r="AK1641" s="56"/>
      <x:c r="AL1641" s="56"/>
      <x:c r="AM1641" s="56"/>
      <x:c r="AN1641" s="56"/>
      <x:c r="AO1641" s="56" t="str">
        <x:f>IF(OR(AF1641="",AD1641=""),"",AF1641*AD1641+IF(AG1641="",0,AG1641)+IF(AH1641="",0,AH1641)+IF(AJ1641="",0,AJ1641)+IF(AK1641="",0,AK1641)+IF(AL1641="",0,AL1641)+IF(AM1641="",0,AM1641))</x:f>
      </x:c>
      <x:c r="AP1641" s="56"/>
      <x:c r="AQ1641" s="56" t="str">
        <x:f>IF(OR(AO1641="",AP1641=""),"",AO1641-AP1641)</x:f>
      </x:c>
      <x:c r="AR1641" s="58" t="str">
        <x:f>IF(OR(AP1641="",AP1641=0,AQ1641=""),"",AQ1641/AP1641)</x:f>
      </x:c>
      <x:c r="AS1641" s="58"/>
      <x:c r="AT1641" s="37"/>
      <x:c r="AU1641" s="37"/>
      <x:c r="AV1641" s="37"/>
      <x:c r="AW1641" s="56"/>
      <x:c r="AX1641" s="56"/>
      <x:c r="AY1641" s="37"/>
      <x:c r="AZ1641" s="37"/>
      <x:c r="BA1641" s="37"/>
      <x:c r="BB1641" s="37"/>
      <x:c r="BC1641" s="37"/>
      <x:c r="BD1641" s="60"/>
      <x:c r="BE1641" s="60"/>
      <x:c r="BF1641" s="37"/>
      <x:c r="BG1641" s="37"/>
      <x:c r="BH1641" s="37" t="str">
        <x:v>https://www.ikea.com/eg/en/p/sursoet-ice-cube-tray-bright-yellow-60512936/</x:v>
      </x:c>
      <x:c r="BI1641" s="37"/>
      <x:c r="BJ1641" s="37" t="str">
        <x:v>لم يبدأ</x:v>
      </x:c>
      <x:c r="BK1641" s="60" t="n">
        <x:v>46233</x:v>
      </x:c>
      <x:c r="BL1641" s="60"/>
      <x:c r="BM1641" s="60"/>
      <x:c r="BN1641" s="62" t="str">
        <x:f>IF(BM1641="","",(NOW()-BM1641)*24)</x:f>
      </x:c>
      <x:c r="BO1641" s="37" t="str">
        <x:f>IF(BM1641="","لم يُرصد",IF(BT1641&lt;&gt;TRUE,"غير نشط",IF(BP1641="فشل","فشل حالي",IF(BN1641&lt;=12,"حديث",IF(BN1641&lt;=24,"متأخر","قديم")))))</x:f>
        <x:v>لم يُرصد</x:v>
      </x:c>
      <x:c r="BP1641" s="37" t="str">
        <x:v>بانتظار رصد التقسيط</x:v>
      </x:c>
      <x:c r="BQ1641" s="37" t="n">
        <x:v>0</x:v>
      </x:c>
      <x:c r="BR1641" s="37"/>
      <x:c r="BS1641" s="37"/>
      <x:c r="BT1641" s="54" t="b">
        <x:v>1</x:v>
      </x:c>
      <x:c r="BU1641" s="37" t="str">
        <x:v>يحتاج اكتشاف رابط المنتج</x:v>
      </x:c>
      <x:c r="BV1641" s="37" t="str">
        <x:v>SURSÖT, Ice cube tray, bright yellow</x:v>
      </x:c>
      <x:c r="BW164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41" s="60" t="n">
        <x:v>46233</x:v>
      </x:c>
      <x:c r="BY1641" s="60" t="n">
        <x:v>46233</x:v>
      </x:c>
    </x:row>
    <x:row r="1642">
      <x:c r="A1642" s="37" t="str">
        <x:v>مهمة جمع أولية</x:v>
      </x:c>
      <x:c r="B1642" s="37" t="str">
        <x:v>INSTTASK-B65A4A3BEA5C</x:v>
      </x:c>
      <x:c r="C1642" s="37" t="str">
        <x:v>VAR-08AA0ACCDD095B|EG-060|STORE|PENDING</x:v>
      </x:c>
      <x:c r="D1642" s="37" t="str">
        <x:v>VAR-08AA0ACCDD095B|EG-060|STORE</x:v>
      </x:c>
      <x:c r="E1642" s="37" t="str">
        <x:v>VAR-08AA0ACCDD095B</x:v>
      </x:c>
      <x:c r="F1642" s="37" t="str">
        <x:v>MOD-7C529DCA7ABF1A</x:v>
      </x:c>
      <x:c r="G1642" s="37" t="str">
        <x:v>IKEA TILLGÅNG Tray pale green, 37x29 cm | 37×29 cm</x:v>
      </x:c>
      <x:c r="H1642" s="37" t="str">
        <x:v>المطبخ والأدوات المنزلية</x:v>
      </x:c>
      <x:c r="I1642" s="37" t="str">
        <x:v>صواني وسلال تقديم</x:v>
      </x:c>
      <x:c r="J1642" s="37" t="str">
        <x:v>IKEA</x:v>
      </x:c>
      <x:c r="K1642" s="37" t="str">
        <x:v>TILLGÅNG Tray</x:v>
      </x:c>
      <x:c r="L1642" s="37" t="str">
        <x:v>pale green, 37x29 cm</x:v>
      </x:c>
      <x:c r="M1642" s="37"/>
      <x:c r="N1642" s="37"/>
      <x:c r="O1642" s="37" t="str">
        <x:v>green</x:v>
      </x:c>
      <x:c r="P1642" s="37" t="str">
        <x:v>60562295</x:v>
      </x:c>
      <x:c r="Q1642" s="37"/>
      <x:c r="R1642" s="37" t="str">
        <x:v>EG-060</x:v>
      </x:c>
      <x:c r="S1642" s="37" t="str">
        <x:v>IKEA Egypt</x:v>
      </x:c>
      <x:c r="T1642" s="37" t="str">
        <x:v>A</x:v>
      </x:c>
      <x:c r="U1642" s="37"/>
      <x:c r="V1642" s="37"/>
      <x:c r="W1642" s="37" t="str">
        <x:v>https://www.ikea.com/eg/en/p/tillgang-tray-pale-green-60562295/</x:v>
      </x:c>
      <x:c r="X1642" s="37" t="str">
        <x:v>صفحة فئة منظمة</x:v>
      </x:c>
      <x:c r="Y1642" s="37"/>
      <x:c r="Z1642" s="37"/>
      <x:c r="AA1642" s="37"/>
      <x:c r="AB1642" s="37"/>
      <x:c r="AC1642" s="37"/>
      <x:c r="AD1642" s="37"/>
      <x:c r="AE1642" s="37"/>
      <x:c r="AF1642" s="56"/>
      <x:c r="AG1642" s="56"/>
      <x:c r="AH1642" s="56"/>
      <x:c r="AI1642" s="58"/>
      <x:c r="AJ1642" s="56"/>
      <x:c r="AK1642" s="56"/>
      <x:c r="AL1642" s="56"/>
      <x:c r="AM1642" s="56"/>
      <x:c r="AN1642" s="56"/>
      <x:c r="AO1642" s="56" t="str">
        <x:f>IF(OR(AF1642="",AD1642=""),"",AF1642*AD1642+IF(AG1642="",0,AG1642)+IF(AH1642="",0,AH1642)+IF(AJ1642="",0,AJ1642)+IF(AK1642="",0,AK1642)+IF(AL1642="",0,AL1642)+IF(AM1642="",0,AM1642))</x:f>
      </x:c>
      <x:c r="AP1642" s="56"/>
      <x:c r="AQ1642" s="56" t="str">
        <x:f>IF(OR(AO1642="",AP1642=""),"",AO1642-AP1642)</x:f>
      </x:c>
      <x:c r="AR1642" s="58" t="str">
        <x:f>IF(OR(AP1642="",AP1642=0,AQ1642=""),"",AQ1642/AP1642)</x:f>
      </x:c>
      <x:c r="AS1642" s="58"/>
      <x:c r="AT1642" s="37"/>
      <x:c r="AU1642" s="37"/>
      <x:c r="AV1642" s="37"/>
      <x:c r="AW1642" s="56"/>
      <x:c r="AX1642" s="56"/>
      <x:c r="AY1642" s="37"/>
      <x:c r="AZ1642" s="37"/>
      <x:c r="BA1642" s="37"/>
      <x:c r="BB1642" s="37"/>
      <x:c r="BC1642" s="37"/>
      <x:c r="BD1642" s="60"/>
      <x:c r="BE1642" s="60"/>
      <x:c r="BF1642" s="37"/>
      <x:c r="BG1642" s="37"/>
      <x:c r="BH1642" s="37" t="str">
        <x:v>https://www.ikea.com/eg/en/p/tillgang-tray-pale-green-60562295/</x:v>
      </x:c>
      <x:c r="BI1642" s="37"/>
      <x:c r="BJ1642" s="37" t="str">
        <x:v>لم يبدأ</x:v>
      </x:c>
      <x:c r="BK1642" s="60" t="n">
        <x:v>46233</x:v>
      </x:c>
      <x:c r="BL1642" s="60"/>
      <x:c r="BM1642" s="60"/>
      <x:c r="BN1642" s="62" t="str">
        <x:f>IF(BM1642="","",(NOW()-BM1642)*24)</x:f>
      </x:c>
      <x:c r="BO1642" s="37" t="str">
        <x:f>IF(BM1642="","لم يُرصد",IF(BT1642&lt;&gt;TRUE,"غير نشط",IF(BP1642="فشل","فشل حالي",IF(BN1642&lt;=12,"حديث",IF(BN1642&lt;=24,"متأخر","قديم")))))</x:f>
        <x:v>لم يُرصد</x:v>
      </x:c>
      <x:c r="BP1642" s="37" t="str">
        <x:v>بانتظار رصد التقسيط</x:v>
      </x:c>
      <x:c r="BQ1642" s="37" t="n">
        <x:v>0</x:v>
      </x:c>
      <x:c r="BR1642" s="37"/>
      <x:c r="BS1642" s="37"/>
      <x:c r="BT1642" s="54" t="b">
        <x:v>1</x:v>
      </x:c>
      <x:c r="BU1642" s="37" t="str">
        <x:v>يحتاج اكتشاف رابط المنتج</x:v>
      </x:c>
      <x:c r="BV1642" s="37" t="str">
        <x:v>TILLGÅNG, Tray, pale green, 37x29 cm</x:v>
      </x:c>
      <x:c r="BW164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42" s="60" t="n">
        <x:v>46233</x:v>
      </x:c>
      <x:c r="BY1642" s="60" t="n">
        <x:v>46233</x:v>
      </x:c>
    </x:row>
    <x:row r="1643">
      <x:c r="A1643" s="37" t="str">
        <x:v>مهمة جمع أولية</x:v>
      </x:c>
      <x:c r="B1643" s="37" t="str">
        <x:v>INSTTASK-55C1BF5681E2</x:v>
      </x:c>
      <x:c r="C1643" s="37" t="str">
        <x:v>VAR-68084E42448998|EG-063|STORE|PENDING</x:v>
      </x:c>
      <x:c r="D1643" s="37" t="str">
        <x:v>VAR-68084E42448998|EG-063|STORE</x:v>
      </x:c>
      <x:c r="E1643" s="37" t="str">
        <x:v>VAR-68084E42448998</x:v>
      </x:c>
      <x:c r="F1643" s="37" t="str">
        <x:v>MOD-BB319CCBDA6953</x:v>
      </x:c>
      <x:c r="G1643" s="37" t="str">
        <x:v>Mintra Bread Basket Blue | 4.5L</x:v>
      </x:c>
      <x:c r="H1643" s="37" t="str">
        <x:v>المطبخ والأدوات المنزلية</x:v>
      </x:c>
      <x:c r="I1643" s="37" t="str">
        <x:v>صواني وسلال تقديم</x:v>
      </x:c>
      <x:c r="J1643" s="37" t="str">
        <x:v>Mintra</x:v>
      </x:c>
      <x:c r="K1643" s="37" t="str">
        <x:v>Bread Basket</x:v>
      </x:c>
      <x:c r="L1643" s="37" t="str">
        <x:v>Blue</x:v>
      </x:c>
      <x:c r="M1643" s="37"/>
      <x:c r="N1643" s="37"/>
      <x:c r="O1643" s="37" t="str">
        <x:v>blue</x:v>
      </x:c>
      <x:c r="P1643" s="37" t="str">
        <x:v>03610</x:v>
      </x:c>
      <x:c r="Q1643" s="37"/>
      <x:c r="R1643" s="37" t="str">
        <x:v>EG-063</x:v>
      </x:c>
      <x:c r="S1643" s="37" t="str">
        <x:v>Mintra</x:v>
      </x:c>
      <x:c r="T1643" s="37" t="str">
        <x:v>A</x:v>
      </x:c>
      <x:c r="U1643" s="37"/>
      <x:c r="V1643" s="37"/>
      <x:c r="W1643" s="37" t="str">
        <x:v>https://mintra.eg/products/bread-basket-%D8%A8%D8%A7%D8%B3%D9%83%D8%AA-%D8%B9%D9%8A%D8%B4</x:v>
      </x:c>
      <x:c r="X1643" s="37" t="str">
        <x:v>تغذية منتجات</x:v>
      </x:c>
      <x:c r="Y1643" s="37"/>
      <x:c r="Z1643" s="37"/>
      <x:c r="AA1643" s="37"/>
      <x:c r="AB1643" s="37"/>
      <x:c r="AC1643" s="37"/>
      <x:c r="AD1643" s="37"/>
      <x:c r="AE1643" s="37"/>
      <x:c r="AF1643" s="56"/>
      <x:c r="AG1643" s="56"/>
      <x:c r="AH1643" s="56"/>
      <x:c r="AI1643" s="58"/>
      <x:c r="AJ1643" s="56"/>
      <x:c r="AK1643" s="56"/>
      <x:c r="AL1643" s="56"/>
      <x:c r="AM1643" s="56"/>
      <x:c r="AN1643" s="56"/>
      <x:c r="AO1643" s="56" t="str">
        <x:f>IF(OR(AF1643="",AD1643=""),"",AF1643*AD1643+IF(AG1643="",0,AG1643)+IF(AH1643="",0,AH1643)+IF(AJ1643="",0,AJ1643)+IF(AK1643="",0,AK1643)+IF(AL1643="",0,AL1643)+IF(AM1643="",0,AM1643))</x:f>
      </x:c>
      <x:c r="AP1643" s="56"/>
      <x:c r="AQ1643" s="56" t="str">
        <x:f>IF(OR(AO1643="",AP1643=""),"",AO1643-AP1643)</x:f>
      </x:c>
      <x:c r="AR1643" s="58" t="str">
        <x:f>IF(OR(AP1643="",AP1643=0,AQ1643=""),"",AQ1643/AP1643)</x:f>
      </x:c>
      <x:c r="AS1643" s="58"/>
      <x:c r="AT1643" s="37"/>
      <x:c r="AU1643" s="37"/>
      <x:c r="AV1643" s="37"/>
      <x:c r="AW1643" s="56"/>
      <x:c r="AX1643" s="56"/>
      <x:c r="AY1643" s="37"/>
      <x:c r="AZ1643" s="37"/>
      <x:c r="BA1643" s="37"/>
      <x:c r="BB1643" s="37"/>
      <x:c r="BC1643" s="37"/>
      <x:c r="BD1643" s="60"/>
      <x:c r="BE1643" s="60"/>
      <x:c r="BF1643" s="37"/>
      <x:c r="BG1643" s="37"/>
      <x:c r="BH1643" s="37" t="str">
        <x:v>https://mintra.eg/products/bread-basket-%D8%A8%D8%A7%D8%B3%D9%83%D8%AA-%D8%B9%D9%8A%D8%B4</x:v>
      </x:c>
      <x:c r="BI1643" s="37"/>
      <x:c r="BJ1643" s="37" t="str">
        <x:v>لم يبدأ</x:v>
      </x:c>
      <x:c r="BK1643" s="60" t="n">
        <x:v>46233</x:v>
      </x:c>
      <x:c r="BL1643" s="60"/>
      <x:c r="BM1643" s="60"/>
      <x:c r="BN1643" s="62" t="str">
        <x:f>IF(BM1643="","",(NOW()-BM1643)*24)</x:f>
      </x:c>
      <x:c r="BO1643" s="37" t="str">
        <x:f>IF(BM1643="","لم يُرصد",IF(BT1643&lt;&gt;TRUE,"غير نشط",IF(BP1643="فشل","فشل حالي",IF(BN1643&lt;=12,"حديث",IF(BN1643&lt;=24,"متأخر","قديم")))))</x:f>
        <x:v>لم يُرصد</x:v>
      </x:c>
      <x:c r="BP1643" s="37" t="str">
        <x:v>بانتظار رصد التقسيط</x:v>
      </x:c>
      <x:c r="BQ1643" s="37" t="n">
        <x:v>0</x:v>
      </x:c>
      <x:c r="BR1643" s="37"/>
      <x:c r="BS1643" s="37"/>
      <x:c r="BT1643" s="54" t="b">
        <x:v>1</x:v>
      </x:c>
      <x:c r="BU1643" s="37" t="str">
        <x:v>مهمة جاهزة لأول رصد</x:v>
      </x:c>
      <x:c r="BV1643" s="37" t="str">
        <x:v>Bread Basket — Blue</x:v>
      </x:c>
      <x:c r="BW164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3" s="60" t="n">
        <x:v>46233</x:v>
      </x:c>
      <x:c r="BY1643" s="60" t="n">
        <x:v>46233</x:v>
      </x:c>
    </x:row>
    <x:row r="1644">
      <x:c r="A1644" s="37" t="str">
        <x:v>مهمة جمع أولية</x:v>
      </x:c>
      <x:c r="B1644" s="37" t="str">
        <x:v>INSTTASK-10FBABAC0A6B</x:v>
      </x:c>
      <x:c r="C1644" s="37" t="str">
        <x:v>VAR-280FE7DBCF919D|EG-063|STORE|PENDING</x:v>
      </x:c>
      <x:c r="D1644" s="37" t="str">
        <x:v>VAR-280FE7DBCF919D|EG-063|STORE</x:v>
      </x:c>
      <x:c r="E1644" s="37" t="str">
        <x:v>VAR-280FE7DBCF919D</x:v>
      </x:c>
      <x:c r="F1644" s="37" t="str">
        <x:v>MOD-BB319CCBDA6953</x:v>
      </x:c>
      <x:c r="G1644" s="37" t="str">
        <x:v>Mintra Bread Basket Fuchsia | 4.5L</x:v>
      </x:c>
      <x:c r="H1644" s="37" t="str">
        <x:v>المطبخ والأدوات المنزلية</x:v>
      </x:c>
      <x:c r="I1644" s="37" t="str">
        <x:v>صواني وسلال تقديم</x:v>
      </x:c>
      <x:c r="J1644" s="37" t="str">
        <x:v>Mintra</x:v>
      </x:c>
      <x:c r="K1644" s="37" t="str">
        <x:v>Bread Basket</x:v>
      </x:c>
      <x:c r="L1644" s="37" t="str">
        <x:v>Fuchsia</x:v>
      </x:c>
      <x:c r="M1644" s="37"/>
      <x:c r="N1644" s="37"/>
      <x:c r="O1644" s="37" t="str">
        <x:v>fuchsia</x:v>
      </x:c>
      <x:c r="P1644" s="37" t="str">
        <x:v>03614</x:v>
      </x:c>
      <x:c r="Q1644" s="37"/>
      <x:c r="R1644" s="37" t="str">
        <x:v>EG-063</x:v>
      </x:c>
      <x:c r="S1644" s="37" t="str">
        <x:v>Mintra</x:v>
      </x:c>
      <x:c r="T1644" s="37" t="str">
        <x:v>A</x:v>
      </x:c>
      <x:c r="U1644" s="37"/>
      <x:c r="V1644" s="37"/>
      <x:c r="W1644" s="37" t="str">
        <x:v>https://mintra.eg/products/bread-basket-%D8%A8%D8%A7%D8%B3%D9%83%D8%AA-%D8%B9%D9%8A%D8%B4</x:v>
      </x:c>
      <x:c r="X1644" s="37" t="str">
        <x:v>تغذية منتجات</x:v>
      </x:c>
      <x:c r="Y1644" s="37"/>
      <x:c r="Z1644" s="37"/>
      <x:c r="AA1644" s="37"/>
      <x:c r="AB1644" s="37"/>
      <x:c r="AC1644" s="37"/>
      <x:c r="AD1644" s="37"/>
      <x:c r="AE1644" s="37"/>
      <x:c r="AF1644" s="56"/>
      <x:c r="AG1644" s="56"/>
      <x:c r="AH1644" s="56"/>
      <x:c r="AI1644" s="58"/>
      <x:c r="AJ1644" s="56"/>
      <x:c r="AK1644" s="56"/>
      <x:c r="AL1644" s="56"/>
      <x:c r="AM1644" s="56"/>
      <x:c r="AN1644" s="56"/>
      <x:c r="AO1644" s="56" t="str">
        <x:f>IF(OR(AF1644="",AD1644=""),"",AF1644*AD1644+IF(AG1644="",0,AG1644)+IF(AH1644="",0,AH1644)+IF(AJ1644="",0,AJ1644)+IF(AK1644="",0,AK1644)+IF(AL1644="",0,AL1644)+IF(AM1644="",0,AM1644))</x:f>
      </x:c>
      <x:c r="AP1644" s="56"/>
      <x:c r="AQ1644" s="56" t="str">
        <x:f>IF(OR(AO1644="",AP1644=""),"",AO1644-AP1644)</x:f>
      </x:c>
      <x:c r="AR1644" s="58" t="str">
        <x:f>IF(OR(AP1644="",AP1644=0,AQ1644=""),"",AQ1644/AP1644)</x:f>
      </x:c>
      <x:c r="AS1644" s="58"/>
      <x:c r="AT1644" s="37"/>
      <x:c r="AU1644" s="37"/>
      <x:c r="AV1644" s="37"/>
      <x:c r="AW1644" s="56"/>
      <x:c r="AX1644" s="56"/>
      <x:c r="AY1644" s="37"/>
      <x:c r="AZ1644" s="37"/>
      <x:c r="BA1644" s="37"/>
      <x:c r="BB1644" s="37"/>
      <x:c r="BC1644" s="37"/>
      <x:c r="BD1644" s="60"/>
      <x:c r="BE1644" s="60"/>
      <x:c r="BF1644" s="37"/>
      <x:c r="BG1644" s="37"/>
      <x:c r="BH1644" s="37" t="str">
        <x:v>https://mintra.eg/products/bread-basket-%D8%A8%D8%A7%D8%B3%D9%83%D8%AA-%D8%B9%D9%8A%D8%B4</x:v>
      </x:c>
      <x:c r="BI1644" s="37"/>
      <x:c r="BJ1644" s="37" t="str">
        <x:v>لم يبدأ</x:v>
      </x:c>
      <x:c r="BK1644" s="60" t="n">
        <x:v>46233</x:v>
      </x:c>
      <x:c r="BL1644" s="60"/>
      <x:c r="BM1644" s="60"/>
      <x:c r="BN1644" s="62" t="str">
        <x:f>IF(BM1644="","",(NOW()-BM1644)*24)</x:f>
      </x:c>
      <x:c r="BO1644" s="37" t="str">
        <x:f>IF(BM1644="","لم يُرصد",IF(BT1644&lt;&gt;TRUE,"غير نشط",IF(BP1644="فشل","فشل حالي",IF(BN1644&lt;=12,"حديث",IF(BN1644&lt;=24,"متأخر","قديم")))))</x:f>
        <x:v>لم يُرصد</x:v>
      </x:c>
      <x:c r="BP1644" s="37" t="str">
        <x:v>بانتظار رصد التقسيط</x:v>
      </x:c>
      <x:c r="BQ1644" s="37" t="n">
        <x:v>0</x:v>
      </x:c>
      <x:c r="BR1644" s="37"/>
      <x:c r="BS1644" s="37"/>
      <x:c r="BT1644" s="54" t="b">
        <x:v>1</x:v>
      </x:c>
      <x:c r="BU1644" s="37" t="str">
        <x:v>مهمة جاهزة لأول رصد</x:v>
      </x:c>
      <x:c r="BV1644" s="37" t="str">
        <x:v>Bread Basket — Fuchsia</x:v>
      </x:c>
      <x:c r="BW164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4" s="60" t="n">
        <x:v>46233</x:v>
      </x:c>
      <x:c r="BY1644" s="60" t="n">
        <x:v>46233</x:v>
      </x:c>
    </x:row>
    <x:row r="1645">
      <x:c r="A1645" s="37" t="str">
        <x:v>مهمة جمع أولية</x:v>
      </x:c>
      <x:c r="B1645" s="37" t="str">
        <x:v>INSTTASK-182F8EAC8885</x:v>
      </x:c>
      <x:c r="C1645" s="37" t="str">
        <x:v>VAR-974FE9DD11E5EC|EG-063|STORE|PENDING</x:v>
      </x:c>
      <x:c r="D1645" s="37" t="str">
        <x:v>VAR-974FE9DD11E5EC|EG-063|STORE</x:v>
      </x:c>
      <x:c r="E1645" s="37" t="str">
        <x:v>VAR-974FE9DD11E5EC</x:v>
      </x:c>
      <x:c r="F1645" s="37" t="str">
        <x:v>MOD-BB319CCBDA6953</x:v>
      </x:c>
      <x:c r="G1645" s="37" t="str">
        <x:v>Mintra Bread Basket Green | 4.5L</x:v>
      </x:c>
      <x:c r="H1645" s="37" t="str">
        <x:v>المطبخ والأدوات المنزلية</x:v>
      </x:c>
      <x:c r="I1645" s="37" t="str">
        <x:v>صواني وسلال تقديم</x:v>
      </x:c>
      <x:c r="J1645" s="37" t="str">
        <x:v>Mintra</x:v>
      </x:c>
      <x:c r="K1645" s="37" t="str">
        <x:v>Bread Basket</x:v>
      </x:c>
      <x:c r="L1645" s="37" t="str">
        <x:v>Green</x:v>
      </x:c>
      <x:c r="M1645" s="37"/>
      <x:c r="N1645" s="37"/>
      <x:c r="O1645" s="37" t="str">
        <x:v>green</x:v>
      </x:c>
      <x:c r="P1645" s="37" t="str">
        <x:v>03609</x:v>
      </x:c>
      <x:c r="Q1645" s="37"/>
      <x:c r="R1645" s="37" t="str">
        <x:v>EG-063</x:v>
      </x:c>
      <x:c r="S1645" s="37" t="str">
        <x:v>Mintra</x:v>
      </x:c>
      <x:c r="T1645" s="37" t="str">
        <x:v>A</x:v>
      </x:c>
      <x:c r="U1645" s="37"/>
      <x:c r="V1645" s="37"/>
      <x:c r="W1645" s="37" t="str">
        <x:v>https://mintra.eg/products/bread-basket-%D8%A8%D8%A7%D8%B3%D9%83%D8%AA-%D8%B9%D9%8A%D8%B4</x:v>
      </x:c>
      <x:c r="X1645" s="37" t="str">
        <x:v>تغذية منتجات</x:v>
      </x:c>
      <x:c r="Y1645" s="37"/>
      <x:c r="Z1645" s="37"/>
      <x:c r="AA1645" s="37"/>
      <x:c r="AB1645" s="37"/>
      <x:c r="AC1645" s="37"/>
      <x:c r="AD1645" s="37"/>
      <x:c r="AE1645" s="37"/>
      <x:c r="AF1645" s="56"/>
      <x:c r="AG1645" s="56"/>
      <x:c r="AH1645" s="56"/>
      <x:c r="AI1645" s="58"/>
      <x:c r="AJ1645" s="56"/>
      <x:c r="AK1645" s="56"/>
      <x:c r="AL1645" s="56"/>
      <x:c r="AM1645" s="56"/>
      <x:c r="AN1645" s="56"/>
      <x:c r="AO1645" s="56" t="str">
        <x:f>IF(OR(AF1645="",AD1645=""),"",AF1645*AD1645+IF(AG1645="",0,AG1645)+IF(AH1645="",0,AH1645)+IF(AJ1645="",0,AJ1645)+IF(AK1645="",0,AK1645)+IF(AL1645="",0,AL1645)+IF(AM1645="",0,AM1645))</x:f>
      </x:c>
      <x:c r="AP1645" s="56"/>
      <x:c r="AQ1645" s="56" t="str">
        <x:f>IF(OR(AO1645="",AP1645=""),"",AO1645-AP1645)</x:f>
      </x:c>
      <x:c r="AR1645" s="58" t="str">
        <x:f>IF(OR(AP1645="",AP1645=0,AQ1645=""),"",AQ1645/AP1645)</x:f>
      </x:c>
      <x:c r="AS1645" s="58"/>
      <x:c r="AT1645" s="37"/>
      <x:c r="AU1645" s="37"/>
      <x:c r="AV1645" s="37"/>
      <x:c r="AW1645" s="56"/>
      <x:c r="AX1645" s="56"/>
      <x:c r="AY1645" s="37"/>
      <x:c r="AZ1645" s="37"/>
      <x:c r="BA1645" s="37"/>
      <x:c r="BB1645" s="37"/>
      <x:c r="BC1645" s="37"/>
      <x:c r="BD1645" s="60"/>
      <x:c r="BE1645" s="60"/>
      <x:c r="BF1645" s="37"/>
      <x:c r="BG1645" s="37"/>
      <x:c r="BH1645" s="37" t="str">
        <x:v>https://mintra.eg/products/bread-basket-%D8%A8%D8%A7%D8%B3%D9%83%D8%AA-%D8%B9%D9%8A%D8%B4</x:v>
      </x:c>
      <x:c r="BI1645" s="37"/>
      <x:c r="BJ1645" s="37" t="str">
        <x:v>لم يبدأ</x:v>
      </x:c>
      <x:c r="BK1645" s="60" t="n">
        <x:v>46233</x:v>
      </x:c>
      <x:c r="BL1645" s="60"/>
      <x:c r="BM1645" s="60"/>
      <x:c r="BN1645" s="62" t="str">
        <x:f>IF(BM1645="","",(NOW()-BM1645)*24)</x:f>
      </x:c>
      <x:c r="BO1645" s="37" t="str">
        <x:f>IF(BM1645="","لم يُرصد",IF(BT1645&lt;&gt;TRUE,"غير نشط",IF(BP1645="فشل","فشل حالي",IF(BN1645&lt;=12,"حديث",IF(BN1645&lt;=24,"متأخر","قديم")))))</x:f>
        <x:v>لم يُرصد</x:v>
      </x:c>
      <x:c r="BP1645" s="37" t="str">
        <x:v>بانتظار رصد التقسيط</x:v>
      </x:c>
      <x:c r="BQ1645" s="37" t="n">
        <x:v>0</x:v>
      </x:c>
      <x:c r="BR1645" s="37"/>
      <x:c r="BS1645" s="37"/>
      <x:c r="BT1645" s="54" t="b">
        <x:v>1</x:v>
      </x:c>
      <x:c r="BU1645" s="37" t="str">
        <x:v>مهمة جاهزة لأول رصد</x:v>
      </x:c>
      <x:c r="BV1645" s="37" t="str">
        <x:v>Bread Basket — Green</x:v>
      </x:c>
      <x:c r="BW164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5" s="60" t="n">
        <x:v>46233</x:v>
      </x:c>
      <x:c r="BY1645" s="60" t="n">
        <x:v>46233</x:v>
      </x:c>
    </x:row>
    <x:row r="1646">
      <x:c r="A1646" s="37" t="str">
        <x:v>مهمة جمع أولية</x:v>
      </x:c>
      <x:c r="B1646" s="37" t="str">
        <x:v>INSTTASK-031E05C23DDE</x:v>
      </x:c>
      <x:c r="C1646" s="37" t="str">
        <x:v>VAR-01FA90910FED04|EG-063|STORE|PENDING</x:v>
      </x:c>
      <x:c r="D1646" s="37" t="str">
        <x:v>VAR-01FA90910FED04|EG-063|STORE</x:v>
      </x:c>
      <x:c r="E1646" s="37" t="str">
        <x:v>VAR-01FA90910FED04</x:v>
      </x:c>
      <x:c r="F1646" s="37" t="str">
        <x:v>MOD-BB319CCBDA6953</x:v>
      </x:c>
      <x:c r="G1646" s="37" t="str">
        <x:v>Mintra Bread Basket Orange | 4.5L</x:v>
      </x:c>
      <x:c r="H1646" s="37" t="str">
        <x:v>المطبخ والأدوات المنزلية</x:v>
      </x:c>
      <x:c r="I1646" s="37" t="str">
        <x:v>صواني وسلال تقديم</x:v>
      </x:c>
      <x:c r="J1646" s="37" t="str">
        <x:v>Mintra</x:v>
      </x:c>
      <x:c r="K1646" s="37" t="str">
        <x:v>Bread Basket</x:v>
      </x:c>
      <x:c r="L1646" s="37" t="str">
        <x:v>Orange</x:v>
      </x:c>
      <x:c r="M1646" s="37"/>
      <x:c r="N1646" s="37"/>
      <x:c r="O1646" s="37" t="str">
        <x:v>orange</x:v>
      </x:c>
      <x:c r="P1646" s="37" t="str">
        <x:v>03613</x:v>
      </x:c>
      <x:c r="Q1646" s="37"/>
      <x:c r="R1646" s="37" t="str">
        <x:v>EG-063</x:v>
      </x:c>
      <x:c r="S1646" s="37" t="str">
        <x:v>Mintra</x:v>
      </x:c>
      <x:c r="T1646" s="37" t="str">
        <x:v>A</x:v>
      </x:c>
      <x:c r="U1646" s="37"/>
      <x:c r="V1646" s="37"/>
      <x:c r="W1646" s="37" t="str">
        <x:v>https://mintra.eg/products/bread-basket-%D8%A8%D8%A7%D8%B3%D9%83%D8%AA-%D8%B9%D9%8A%D8%B4</x:v>
      </x:c>
      <x:c r="X1646" s="37" t="str">
        <x:v>تغذية منتجات</x:v>
      </x:c>
      <x:c r="Y1646" s="37"/>
      <x:c r="Z1646" s="37"/>
      <x:c r="AA1646" s="37"/>
      <x:c r="AB1646" s="37"/>
      <x:c r="AC1646" s="37"/>
      <x:c r="AD1646" s="37"/>
      <x:c r="AE1646" s="37"/>
      <x:c r="AF1646" s="56"/>
      <x:c r="AG1646" s="56"/>
      <x:c r="AH1646" s="56"/>
      <x:c r="AI1646" s="58"/>
      <x:c r="AJ1646" s="56"/>
      <x:c r="AK1646" s="56"/>
      <x:c r="AL1646" s="56"/>
      <x:c r="AM1646" s="56"/>
      <x:c r="AN1646" s="56"/>
      <x:c r="AO1646" s="56" t="str">
        <x:f>IF(OR(AF1646="",AD1646=""),"",AF1646*AD1646+IF(AG1646="",0,AG1646)+IF(AH1646="",0,AH1646)+IF(AJ1646="",0,AJ1646)+IF(AK1646="",0,AK1646)+IF(AL1646="",0,AL1646)+IF(AM1646="",0,AM1646))</x:f>
      </x:c>
      <x:c r="AP1646" s="56"/>
      <x:c r="AQ1646" s="56" t="str">
        <x:f>IF(OR(AO1646="",AP1646=""),"",AO1646-AP1646)</x:f>
      </x:c>
      <x:c r="AR1646" s="58" t="str">
        <x:f>IF(OR(AP1646="",AP1646=0,AQ1646=""),"",AQ1646/AP1646)</x:f>
      </x:c>
      <x:c r="AS1646" s="58"/>
      <x:c r="AT1646" s="37"/>
      <x:c r="AU1646" s="37"/>
      <x:c r="AV1646" s="37"/>
      <x:c r="AW1646" s="56"/>
      <x:c r="AX1646" s="56"/>
      <x:c r="AY1646" s="37"/>
      <x:c r="AZ1646" s="37"/>
      <x:c r="BA1646" s="37"/>
      <x:c r="BB1646" s="37"/>
      <x:c r="BC1646" s="37"/>
      <x:c r="BD1646" s="60"/>
      <x:c r="BE1646" s="60"/>
      <x:c r="BF1646" s="37"/>
      <x:c r="BG1646" s="37"/>
      <x:c r="BH1646" s="37" t="str">
        <x:v>https://mintra.eg/products/bread-basket-%D8%A8%D8%A7%D8%B3%D9%83%D8%AA-%D8%B9%D9%8A%D8%B4</x:v>
      </x:c>
      <x:c r="BI1646" s="37"/>
      <x:c r="BJ1646" s="37" t="str">
        <x:v>لم يبدأ</x:v>
      </x:c>
      <x:c r="BK1646" s="60" t="n">
        <x:v>46233</x:v>
      </x:c>
      <x:c r="BL1646" s="60"/>
      <x:c r="BM1646" s="60"/>
      <x:c r="BN1646" s="62" t="str">
        <x:f>IF(BM1646="","",(NOW()-BM1646)*24)</x:f>
      </x:c>
      <x:c r="BO1646" s="37" t="str">
        <x:f>IF(BM1646="","لم يُرصد",IF(BT1646&lt;&gt;TRUE,"غير نشط",IF(BP1646="فشل","فشل حالي",IF(BN1646&lt;=12,"حديث",IF(BN1646&lt;=24,"متأخر","قديم")))))</x:f>
        <x:v>لم يُرصد</x:v>
      </x:c>
      <x:c r="BP1646" s="37" t="str">
        <x:v>بانتظار رصد التقسيط</x:v>
      </x:c>
      <x:c r="BQ1646" s="37" t="n">
        <x:v>0</x:v>
      </x:c>
      <x:c r="BR1646" s="37"/>
      <x:c r="BS1646" s="37"/>
      <x:c r="BT1646" s="54" t="b">
        <x:v>1</x:v>
      </x:c>
      <x:c r="BU1646" s="37" t="str">
        <x:v>مهمة جاهزة لأول رصد</x:v>
      </x:c>
      <x:c r="BV1646" s="37" t="str">
        <x:v>Bread Basket — Orange</x:v>
      </x:c>
      <x:c r="BW164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6" s="60" t="n">
        <x:v>46233</x:v>
      </x:c>
      <x:c r="BY1646" s="60" t="n">
        <x:v>46233</x:v>
      </x:c>
    </x:row>
    <x:row r="1647">
      <x:c r="A1647" s="37" t="str">
        <x:v>مهمة جمع أولية</x:v>
      </x:c>
      <x:c r="B1647" s="37" t="str">
        <x:v>INSTTASK-C167C8738EC3</x:v>
      </x:c>
      <x:c r="C1647" s="37" t="str">
        <x:v>VAR-0692F5A625E06B|EG-063|STORE|PENDING</x:v>
      </x:c>
      <x:c r="D1647" s="37" t="str">
        <x:v>VAR-0692F5A625E06B|EG-063|STORE</x:v>
      </x:c>
      <x:c r="E1647" s="37" t="str">
        <x:v>VAR-0692F5A625E06B</x:v>
      </x:c>
      <x:c r="F1647" s="37" t="str">
        <x:v>MOD-BB319CCBDA6953</x:v>
      </x:c>
      <x:c r="G1647" s="37" t="str">
        <x:v>Mintra Bread Basket Red | 4.5L</x:v>
      </x:c>
      <x:c r="H1647" s="37" t="str">
        <x:v>المطبخ والأدوات المنزلية</x:v>
      </x:c>
      <x:c r="I1647" s="37" t="str">
        <x:v>صواني وسلال تقديم</x:v>
      </x:c>
      <x:c r="J1647" s="37" t="str">
        <x:v>Mintra</x:v>
      </x:c>
      <x:c r="K1647" s="37" t="str">
        <x:v>Bread Basket</x:v>
      </x:c>
      <x:c r="L1647" s="37" t="str">
        <x:v>Red</x:v>
      </x:c>
      <x:c r="M1647" s="37"/>
      <x:c r="N1647" s="37"/>
      <x:c r="O1647" s="37" t="str">
        <x:v>red</x:v>
      </x:c>
      <x:c r="P1647" s="37" t="str">
        <x:v>03608</x:v>
      </x:c>
      <x:c r="Q1647" s="37"/>
      <x:c r="R1647" s="37" t="str">
        <x:v>EG-063</x:v>
      </x:c>
      <x:c r="S1647" s="37" t="str">
        <x:v>Mintra</x:v>
      </x:c>
      <x:c r="T1647" s="37" t="str">
        <x:v>A</x:v>
      </x:c>
      <x:c r="U1647" s="37"/>
      <x:c r="V1647" s="37"/>
      <x:c r="W1647" s="37" t="str">
        <x:v>https://mintra.eg/products/bread-basket-%D8%A8%D8%A7%D8%B3%D9%83%D8%AA-%D8%B9%D9%8A%D8%B4</x:v>
      </x:c>
      <x:c r="X1647" s="37" t="str">
        <x:v>تغذية منتجات</x:v>
      </x:c>
      <x:c r="Y1647" s="37"/>
      <x:c r="Z1647" s="37"/>
      <x:c r="AA1647" s="37"/>
      <x:c r="AB1647" s="37"/>
      <x:c r="AC1647" s="37"/>
      <x:c r="AD1647" s="37"/>
      <x:c r="AE1647" s="37"/>
      <x:c r="AF1647" s="56"/>
      <x:c r="AG1647" s="56"/>
      <x:c r="AH1647" s="56"/>
      <x:c r="AI1647" s="58"/>
      <x:c r="AJ1647" s="56"/>
      <x:c r="AK1647" s="56"/>
      <x:c r="AL1647" s="56"/>
      <x:c r="AM1647" s="56"/>
      <x:c r="AN1647" s="56"/>
      <x:c r="AO1647" s="56" t="str">
        <x:f>IF(OR(AF1647="",AD1647=""),"",AF1647*AD1647+IF(AG1647="",0,AG1647)+IF(AH1647="",0,AH1647)+IF(AJ1647="",0,AJ1647)+IF(AK1647="",0,AK1647)+IF(AL1647="",0,AL1647)+IF(AM1647="",0,AM1647))</x:f>
      </x:c>
      <x:c r="AP1647" s="56"/>
      <x:c r="AQ1647" s="56" t="str">
        <x:f>IF(OR(AO1647="",AP1647=""),"",AO1647-AP1647)</x:f>
      </x:c>
      <x:c r="AR1647" s="58" t="str">
        <x:f>IF(OR(AP1647="",AP1647=0,AQ1647=""),"",AQ1647/AP1647)</x:f>
      </x:c>
      <x:c r="AS1647" s="58"/>
      <x:c r="AT1647" s="37"/>
      <x:c r="AU1647" s="37"/>
      <x:c r="AV1647" s="37"/>
      <x:c r="AW1647" s="56"/>
      <x:c r="AX1647" s="56"/>
      <x:c r="AY1647" s="37"/>
      <x:c r="AZ1647" s="37"/>
      <x:c r="BA1647" s="37"/>
      <x:c r="BB1647" s="37"/>
      <x:c r="BC1647" s="37"/>
      <x:c r="BD1647" s="60"/>
      <x:c r="BE1647" s="60"/>
      <x:c r="BF1647" s="37"/>
      <x:c r="BG1647" s="37"/>
      <x:c r="BH1647" s="37" t="str">
        <x:v>https://mintra.eg/products/bread-basket-%D8%A8%D8%A7%D8%B3%D9%83%D8%AA-%D8%B9%D9%8A%D8%B4</x:v>
      </x:c>
      <x:c r="BI1647" s="37"/>
      <x:c r="BJ1647" s="37" t="str">
        <x:v>لم يبدأ</x:v>
      </x:c>
      <x:c r="BK1647" s="60" t="n">
        <x:v>46233</x:v>
      </x:c>
      <x:c r="BL1647" s="60"/>
      <x:c r="BM1647" s="60"/>
      <x:c r="BN1647" s="62" t="str">
        <x:f>IF(BM1647="","",(NOW()-BM1647)*24)</x:f>
      </x:c>
      <x:c r="BO1647" s="37" t="str">
        <x:f>IF(BM1647="","لم يُرصد",IF(BT1647&lt;&gt;TRUE,"غير نشط",IF(BP1647="فشل","فشل حالي",IF(BN1647&lt;=12,"حديث",IF(BN1647&lt;=24,"متأخر","قديم")))))</x:f>
        <x:v>لم يُرصد</x:v>
      </x:c>
      <x:c r="BP1647" s="37" t="str">
        <x:v>بانتظار رصد التقسيط</x:v>
      </x:c>
      <x:c r="BQ1647" s="37" t="n">
        <x:v>0</x:v>
      </x:c>
      <x:c r="BR1647" s="37"/>
      <x:c r="BS1647" s="37"/>
      <x:c r="BT1647" s="54" t="b">
        <x:v>1</x:v>
      </x:c>
      <x:c r="BU1647" s="37" t="str">
        <x:v>مهمة جاهزة لأول رصد</x:v>
      </x:c>
      <x:c r="BV1647" s="37" t="str">
        <x:v>Bread Basket — Red</x:v>
      </x:c>
      <x:c r="BW164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7" s="60" t="n">
        <x:v>46233</x:v>
      </x:c>
      <x:c r="BY1647" s="60" t="n">
        <x:v>46233</x:v>
      </x:c>
    </x:row>
    <x:row r="1648">
      <x:c r="A1648" s="37" t="str">
        <x:v>مهمة جمع أولية</x:v>
      </x:c>
      <x:c r="B1648" s="37" t="str">
        <x:v>INSTTASK-077BFA732F4A</x:v>
      </x:c>
      <x:c r="C1648" s="37" t="str">
        <x:v>VAR-1C5E95A8862184|EG-063|STORE|PENDING</x:v>
      </x:c>
      <x:c r="D1648" s="37" t="str">
        <x:v>VAR-1C5E95A8862184|EG-063|STORE</x:v>
      </x:c>
      <x:c r="E1648" s="37" t="str">
        <x:v>VAR-1C5E95A8862184</x:v>
      </x:c>
      <x:c r="F1648" s="37" t="str">
        <x:v>MOD-BB319CCBDA6953</x:v>
      </x:c>
      <x:c r="G1648" s="37" t="str">
        <x:v>Mintra Bread Basket Turqouise | 4.5L</x:v>
      </x:c>
      <x:c r="H1648" s="37" t="str">
        <x:v>المطبخ والأدوات المنزلية</x:v>
      </x:c>
      <x:c r="I1648" s="37" t="str">
        <x:v>صواني وسلال تقديم</x:v>
      </x:c>
      <x:c r="J1648" s="37" t="str">
        <x:v>Mintra</x:v>
      </x:c>
      <x:c r="K1648" s="37" t="str">
        <x:v>Bread Basket</x:v>
      </x:c>
      <x:c r="L1648" s="37" t="str">
        <x:v>Turqouise</x:v>
      </x:c>
      <x:c r="M1648" s="37"/>
      <x:c r="N1648" s="37"/>
      <x:c r="O1648" s="37"/>
      <x:c r="P1648" s="37" t="str">
        <x:v>03611</x:v>
      </x:c>
      <x:c r="Q1648" s="37"/>
      <x:c r="R1648" s="37" t="str">
        <x:v>EG-063</x:v>
      </x:c>
      <x:c r="S1648" s="37" t="str">
        <x:v>Mintra</x:v>
      </x:c>
      <x:c r="T1648" s="37" t="str">
        <x:v>A</x:v>
      </x:c>
      <x:c r="U1648" s="37"/>
      <x:c r="V1648" s="37"/>
      <x:c r="W1648" s="37" t="str">
        <x:v>https://mintra.eg/products/bread-basket-%D8%A8%D8%A7%D8%B3%D9%83%D8%AA-%D8%B9%D9%8A%D8%B4</x:v>
      </x:c>
      <x:c r="X1648" s="37" t="str">
        <x:v>تغذية منتجات</x:v>
      </x:c>
      <x:c r="Y1648" s="37"/>
      <x:c r="Z1648" s="37"/>
      <x:c r="AA1648" s="37"/>
      <x:c r="AB1648" s="37"/>
      <x:c r="AC1648" s="37"/>
      <x:c r="AD1648" s="37"/>
      <x:c r="AE1648" s="37"/>
      <x:c r="AF1648" s="56"/>
      <x:c r="AG1648" s="56"/>
      <x:c r="AH1648" s="56"/>
      <x:c r="AI1648" s="58"/>
      <x:c r="AJ1648" s="56"/>
      <x:c r="AK1648" s="56"/>
      <x:c r="AL1648" s="56"/>
      <x:c r="AM1648" s="56"/>
      <x:c r="AN1648" s="56"/>
      <x:c r="AO1648" s="56" t="str">
        <x:f>IF(OR(AF1648="",AD1648=""),"",AF1648*AD1648+IF(AG1648="",0,AG1648)+IF(AH1648="",0,AH1648)+IF(AJ1648="",0,AJ1648)+IF(AK1648="",0,AK1648)+IF(AL1648="",0,AL1648)+IF(AM1648="",0,AM1648))</x:f>
      </x:c>
      <x:c r="AP1648" s="56"/>
      <x:c r="AQ1648" s="56" t="str">
        <x:f>IF(OR(AO1648="",AP1648=""),"",AO1648-AP1648)</x:f>
      </x:c>
      <x:c r="AR1648" s="58" t="str">
        <x:f>IF(OR(AP1648="",AP1648=0,AQ1648=""),"",AQ1648/AP1648)</x:f>
      </x:c>
      <x:c r="AS1648" s="58"/>
      <x:c r="AT1648" s="37"/>
      <x:c r="AU1648" s="37"/>
      <x:c r="AV1648" s="37"/>
      <x:c r="AW1648" s="56"/>
      <x:c r="AX1648" s="56"/>
      <x:c r="AY1648" s="37"/>
      <x:c r="AZ1648" s="37"/>
      <x:c r="BA1648" s="37"/>
      <x:c r="BB1648" s="37"/>
      <x:c r="BC1648" s="37"/>
      <x:c r="BD1648" s="60"/>
      <x:c r="BE1648" s="60"/>
      <x:c r="BF1648" s="37"/>
      <x:c r="BG1648" s="37"/>
      <x:c r="BH1648" s="37" t="str">
        <x:v>https://mintra.eg/products/bread-basket-%D8%A8%D8%A7%D8%B3%D9%83%D8%AA-%D8%B9%D9%8A%D8%B4</x:v>
      </x:c>
      <x:c r="BI1648" s="37"/>
      <x:c r="BJ1648" s="37" t="str">
        <x:v>لم يبدأ</x:v>
      </x:c>
      <x:c r="BK1648" s="60" t="n">
        <x:v>46233</x:v>
      </x:c>
      <x:c r="BL1648" s="60"/>
      <x:c r="BM1648" s="60"/>
      <x:c r="BN1648" s="62" t="str">
        <x:f>IF(BM1648="","",(NOW()-BM1648)*24)</x:f>
      </x:c>
      <x:c r="BO1648" s="37" t="str">
        <x:f>IF(BM1648="","لم يُرصد",IF(BT1648&lt;&gt;TRUE,"غير نشط",IF(BP1648="فشل","فشل حالي",IF(BN1648&lt;=12,"حديث",IF(BN1648&lt;=24,"متأخر","قديم")))))</x:f>
        <x:v>لم يُرصد</x:v>
      </x:c>
      <x:c r="BP1648" s="37" t="str">
        <x:v>بانتظار رصد التقسيط</x:v>
      </x:c>
      <x:c r="BQ1648" s="37" t="n">
        <x:v>0</x:v>
      </x:c>
      <x:c r="BR1648" s="37"/>
      <x:c r="BS1648" s="37"/>
      <x:c r="BT1648" s="54" t="b">
        <x:v>1</x:v>
      </x:c>
      <x:c r="BU1648" s="37" t="str">
        <x:v>مهمة جاهزة لأول رصد</x:v>
      </x:c>
      <x:c r="BV1648" s="37" t="str">
        <x:v>Bread Basket — Turqouise</x:v>
      </x:c>
      <x:c r="BW164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8" s="60" t="n">
        <x:v>46233</x:v>
      </x:c>
      <x:c r="BY1648" s="60" t="n">
        <x:v>46233</x:v>
      </x:c>
    </x:row>
    <x:row r="1649">
      <x:c r="A1649" s="37" t="str">
        <x:v>مهمة جمع أولية</x:v>
      </x:c>
      <x:c r="B1649" s="37" t="str">
        <x:v>INSTTASK-563DCBE03BEE</x:v>
      </x:c>
      <x:c r="C1649" s="37" t="str">
        <x:v>VAR-FF227EF8D51062|EG-063|STORE|PENDING</x:v>
      </x:c>
      <x:c r="D1649" s="37" t="str">
        <x:v>VAR-FF227EF8D51062|EG-063|STORE</x:v>
      </x:c>
      <x:c r="E1649" s="37" t="str">
        <x:v>VAR-FF227EF8D51062</x:v>
      </x:c>
      <x:c r="F1649" s="37" t="str">
        <x:v>MOD-BB319CCBDA6953</x:v>
      </x:c>
      <x:c r="G1649" s="37" t="str">
        <x:v>Mintra Bread Basket White | 4.5L</x:v>
      </x:c>
      <x:c r="H1649" s="37" t="str">
        <x:v>المطبخ والأدوات المنزلية</x:v>
      </x:c>
      <x:c r="I1649" s="37" t="str">
        <x:v>صواني وسلال تقديم</x:v>
      </x:c>
      <x:c r="J1649" s="37" t="str">
        <x:v>Mintra</x:v>
      </x:c>
      <x:c r="K1649" s="37" t="str">
        <x:v>Bread Basket</x:v>
      </x:c>
      <x:c r="L1649" s="37" t="str">
        <x:v>White</x:v>
      </x:c>
      <x:c r="M1649" s="37"/>
      <x:c r="N1649" s="37"/>
      <x:c r="O1649" s="37" t="str">
        <x:v>white</x:v>
      </x:c>
      <x:c r="P1649" s="37" t="str">
        <x:v>03607</x:v>
      </x:c>
      <x:c r="Q1649" s="37"/>
      <x:c r="R1649" s="37" t="str">
        <x:v>EG-063</x:v>
      </x:c>
      <x:c r="S1649" s="37" t="str">
        <x:v>Mintra</x:v>
      </x:c>
      <x:c r="T1649" s="37" t="str">
        <x:v>A</x:v>
      </x:c>
      <x:c r="U1649" s="37"/>
      <x:c r="V1649" s="37"/>
      <x:c r="W1649" s="37" t="str">
        <x:v>https://mintra.eg/products/bread-basket-%D8%A8%D8%A7%D8%B3%D9%83%D8%AA-%D8%B9%D9%8A%D8%B4</x:v>
      </x:c>
      <x:c r="X1649" s="37" t="str">
        <x:v>تغذية منتجات</x:v>
      </x:c>
      <x:c r="Y1649" s="37"/>
      <x:c r="Z1649" s="37"/>
      <x:c r="AA1649" s="37"/>
      <x:c r="AB1649" s="37"/>
      <x:c r="AC1649" s="37"/>
      <x:c r="AD1649" s="37"/>
      <x:c r="AE1649" s="37"/>
      <x:c r="AF1649" s="56"/>
      <x:c r="AG1649" s="56"/>
      <x:c r="AH1649" s="56"/>
      <x:c r="AI1649" s="58"/>
      <x:c r="AJ1649" s="56"/>
      <x:c r="AK1649" s="56"/>
      <x:c r="AL1649" s="56"/>
      <x:c r="AM1649" s="56"/>
      <x:c r="AN1649" s="56"/>
      <x:c r="AO1649" s="56" t="str">
        <x:f>IF(OR(AF1649="",AD1649=""),"",AF1649*AD1649+IF(AG1649="",0,AG1649)+IF(AH1649="",0,AH1649)+IF(AJ1649="",0,AJ1649)+IF(AK1649="",0,AK1649)+IF(AL1649="",0,AL1649)+IF(AM1649="",0,AM1649))</x:f>
      </x:c>
      <x:c r="AP1649" s="56"/>
      <x:c r="AQ1649" s="56" t="str">
        <x:f>IF(OR(AO1649="",AP1649=""),"",AO1649-AP1649)</x:f>
      </x:c>
      <x:c r="AR1649" s="58" t="str">
        <x:f>IF(OR(AP1649="",AP1649=0,AQ1649=""),"",AQ1649/AP1649)</x:f>
      </x:c>
      <x:c r="AS1649" s="58"/>
      <x:c r="AT1649" s="37"/>
      <x:c r="AU1649" s="37"/>
      <x:c r="AV1649" s="37"/>
      <x:c r="AW1649" s="56"/>
      <x:c r="AX1649" s="56"/>
      <x:c r="AY1649" s="37"/>
      <x:c r="AZ1649" s="37"/>
      <x:c r="BA1649" s="37"/>
      <x:c r="BB1649" s="37"/>
      <x:c r="BC1649" s="37"/>
      <x:c r="BD1649" s="60"/>
      <x:c r="BE1649" s="60"/>
      <x:c r="BF1649" s="37"/>
      <x:c r="BG1649" s="37"/>
      <x:c r="BH1649" s="37" t="str">
        <x:v>https://mintra.eg/products/bread-basket-%D8%A8%D8%A7%D8%B3%D9%83%D8%AA-%D8%B9%D9%8A%D8%B4</x:v>
      </x:c>
      <x:c r="BI1649" s="37"/>
      <x:c r="BJ1649" s="37" t="str">
        <x:v>لم يبدأ</x:v>
      </x:c>
      <x:c r="BK1649" s="60" t="n">
        <x:v>46233</x:v>
      </x:c>
      <x:c r="BL1649" s="60"/>
      <x:c r="BM1649" s="60"/>
      <x:c r="BN1649" s="62" t="str">
        <x:f>IF(BM1649="","",(NOW()-BM1649)*24)</x:f>
      </x:c>
      <x:c r="BO1649" s="37" t="str">
        <x:f>IF(BM1649="","لم يُرصد",IF(BT1649&lt;&gt;TRUE,"غير نشط",IF(BP1649="فشل","فشل حالي",IF(BN1649&lt;=12,"حديث",IF(BN1649&lt;=24,"متأخر","قديم")))))</x:f>
        <x:v>لم يُرصد</x:v>
      </x:c>
      <x:c r="BP1649" s="37" t="str">
        <x:v>بانتظار رصد التقسيط</x:v>
      </x:c>
      <x:c r="BQ1649" s="37" t="n">
        <x:v>0</x:v>
      </x:c>
      <x:c r="BR1649" s="37"/>
      <x:c r="BS1649" s="37"/>
      <x:c r="BT1649" s="54" t="b">
        <x:v>1</x:v>
      </x:c>
      <x:c r="BU1649" s="37" t="str">
        <x:v>مهمة جاهزة لأول رصد</x:v>
      </x:c>
      <x:c r="BV1649" s="37" t="str">
        <x:v>Bread Basket — White</x:v>
      </x:c>
      <x:c r="BW164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49" s="60" t="n">
        <x:v>46233</x:v>
      </x:c>
      <x:c r="BY1649" s="60" t="n">
        <x:v>46233</x:v>
      </x:c>
    </x:row>
    <x:row r="1650">
      <x:c r="A1650" s="37" t="str">
        <x:v>مهمة جمع أولية</x:v>
      </x:c>
      <x:c r="B1650" s="37" t="str">
        <x:v>INSTTASK-AB220B72F672</x:v>
      </x:c>
      <x:c r="C1650" s="37" t="str">
        <x:v>VAR-9DD5715C0509DE|EG-063|STORE|PENDING</x:v>
      </x:c>
      <x:c r="D1650" s="37" t="str">
        <x:v>VAR-9DD5715C0509DE|EG-063|STORE</x:v>
      </x:c>
      <x:c r="E1650" s="37" t="str">
        <x:v>VAR-9DD5715C0509DE</x:v>
      </x:c>
      <x:c r="F1650" s="37" t="str">
        <x:v>MOD-BB319CCBDA6953</x:v>
      </x:c>
      <x:c r="G1650" s="37" t="str">
        <x:v>Mintra Bread Basket Yellow | 4.5L</x:v>
      </x:c>
      <x:c r="H1650" s="37" t="str">
        <x:v>المطبخ والأدوات المنزلية</x:v>
      </x:c>
      <x:c r="I1650" s="37" t="str">
        <x:v>صواني وسلال تقديم</x:v>
      </x:c>
      <x:c r="J1650" s="37" t="str">
        <x:v>Mintra</x:v>
      </x:c>
      <x:c r="K1650" s="37" t="str">
        <x:v>Bread Basket</x:v>
      </x:c>
      <x:c r="L1650" s="37" t="str">
        <x:v>Yellow</x:v>
      </x:c>
      <x:c r="M1650" s="37"/>
      <x:c r="N1650" s="37"/>
      <x:c r="O1650" s="37" t="str">
        <x:v>yellow</x:v>
      </x:c>
      <x:c r="P1650" s="37" t="str">
        <x:v>03612</x:v>
      </x:c>
      <x:c r="Q1650" s="37"/>
      <x:c r="R1650" s="37" t="str">
        <x:v>EG-063</x:v>
      </x:c>
      <x:c r="S1650" s="37" t="str">
        <x:v>Mintra</x:v>
      </x:c>
      <x:c r="T1650" s="37" t="str">
        <x:v>A</x:v>
      </x:c>
      <x:c r="U1650" s="37"/>
      <x:c r="V1650" s="37"/>
      <x:c r="W1650" s="37" t="str">
        <x:v>https://mintra.eg/products/bread-basket-%D8%A8%D8%A7%D8%B3%D9%83%D8%AA-%D8%B9%D9%8A%D8%B4</x:v>
      </x:c>
      <x:c r="X1650" s="37" t="str">
        <x:v>تغذية منتجات</x:v>
      </x:c>
      <x:c r="Y1650" s="37"/>
      <x:c r="Z1650" s="37"/>
      <x:c r="AA1650" s="37"/>
      <x:c r="AB1650" s="37"/>
      <x:c r="AC1650" s="37"/>
      <x:c r="AD1650" s="37"/>
      <x:c r="AE1650" s="37"/>
      <x:c r="AF1650" s="56"/>
      <x:c r="AG1650" s="56"/>
      <x:c r="AH1650" s="56"/>
      <x:c r="AI1650" s="58"/>
      <x:c r="AJ1650" s="56"/>
      <x:c r="AK1650" s="56"/>
      <x:c r="AL1650" s="56"/>
      <x:c r="AM1650" s="56"/>
      <x:c r="AN1650" s="56"/>
      <x:c r="AO1650" s="56" t="str">
        <x:f>IF(OR(AF1650="",AD1650=""),"",AF1650*AD1650+IF(AG1650="",0,AG1650)+IF(AH1650="",0,AH1650)+IF(AJ1650="",0,AJ1650)+IF(AK1650="",0,AK1650)+IF(AL1650="",0,AL1650)+IF(AM1650="",0,AM1650))</x:f>
      </x:c>
      <x:c r="AP1650" s="56"/>
      <x:c r="AQ1650" s="56" t="str">
        <x:f>IF(OR(AO1650="",AP1650=""),"",AO1650-AP1650)</x:f>
      </x:c>
      <x:c r="AR1650" s="58" t="str">
        <x:f>IF(OR(AP1650="",AP1650=0,AQ1650=""),"",AQ1650/AP1650)</x:f>
      </x:c>
      <x:c r="AS1650" s="58"/>
      <x:c r="AT1650" s="37"/>
      <x:c r="AU1650" s="37"/>
      <x:c r="AV1650" s="37"/>
      <x:c r="AW1650" s="56"/>
      <x:c r="AX1650" s="56"/>
      <x:c r="AY1650" s="37"/>
      <x:c r="AZ1650" s="37"/>
      <x:c r="BA1650" s="37"/>
      <x:c r="BB1650" s="37"/>
      <x:c r="BC1650" s="37"/>
      <x:c r="BD1650" s="60"/>
      <x:c r="BE1650" s="60"/>
      <x:c r="BF1650" s="37"/>
      <x:c r="BG1650" s="37"/>
      <x:c r="BH1650" s="37" t="str">
        <x:v>https://mintra.eg/products/bread-basket-%D8%A8%D8%A7%D8%B3%D9%83%D8%AA-%D8%B9%D9%8A%D8%B4</x:v>
      </x:c>
      <x:c r="BI1650" s="37"/>
      <x:c r="BJ1650" s="37" t="str">
        <x:v>لم يبدأ</x:v>
      </x:c>
      <x:c r="BK1650" s="60" t="n">
        <x:v>46233</x:v>
      </x:c>
      <x:c r="BL1650" s="60"/>
      <x:c r="BM1650" s="60"/>
      <x:c r="BN1650" s="62" t="str">
        <x:f>IF(BM1650="","",(NOW()-BM1650)*24)</x:f>
      </x:c>
      <x:c r="BO1650" s="37" t="str">
        <x:f>IF(BM1650="","لم يُرصد",IF(BT1650&lt;&gt;TRUE,"غير نشط",IF(BP1650="فشل","فشل حالي",IF(BN1650&lt;=12,"حديث",IF(BN1650&lt;=24,"متأخر","قديم")))))</x:f>
        <x:v>لم يُرصد</x:v>
      </x:c>
      <x:c r="BP1650" s="37" t="str">
        <x:v>بانتظار رصد التقسيط</x:v>
      </x:c>
      <x:c r="BQ1650" s="37" t="n">
        <x:v>0</x:v>
      </x:c>
      <x:c r="BR1650" s="37"/>
      <x:c r="BS1650" s="37"/>
      <x:c r="BT1650" s="54" t="b">
        <x:v>1</x:v>
      </x:c>
      <x:c r="BU1650" s="37" t="str">
        <x:v>مهمة جاهزة لأول رصد</x:v>
      </x:c>
      <x:c r="BV1650" s="37" t="str">
        <x:v>Bread Basket — Yellow</x:v>
      </x:c>
      <x:c r="BW165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0" s="60" t="n">
        <x:v>46233</x:v>
      </x:c>
      <x:c r="BY1650" s="60" t="n">
        <x:v>46233</x:v>
      </x:c>
    </x:row>
    <x:row r="1651">
      <x:c r="A1651" s="37" t="str">
        <x:v>مهمة جمع أولية</x:v>
      </x:c>
      <x:c r="B1651" s="37" t="str">
        <x:v>INSTTASK-8065A24C9DF3</x:v>
      </x:c>
      <x:c r="C1651" s="37" t="str">
        <x:v>VAR-9AC28941992043|EG-063|STORE|PENDING</x:v>
      </x:c>
      <x:c r="D1651" s="37" t="str">
        <x:v>VAR-9AC28941992043|EG-063|STORE</x:v>
      </x:c>
      <x:c r="E1651" s="37" t="str">
        <x:v>VAR-9AC28941992043</x:v>
      </x:c>
      <x:c r="F1651" s="37" t="str">
        <x:v>MOD-93AB405442D1CA</x:v>
      </x:c>
      <x:c r="G1651" s="37" t="str">
        <x:v>Mintra Fruit Tray blue | 25 cm</x:v>
      </x:c>
      <x:c r="H1651" s="37" t="str">
        <x:v>المطبخ والأدوات المنزلية</x:v>
      </x:c>
      <x:c r="I1651" s="37" t="str">
        <x:v>صواني وسلال تقديم</x:v>
      </x:c>
      <x:c r="J1651" s="37" t="str">
        <x:v>Mintra</x:v>
      </x:c>
      <x:c r="K1651" s="37" t="str">
        <x:v>Fruit Tray</x:v>
      </x:c>
      <x:c r="L1651" s="37" t="str">
        <x:v>blue</x:v>
      </x:c>
      <x:c r="M1651" s="37"/>
      <x:c r="N1651" s="37"/>
      <x:c r="O1651" s="37" t="str">
        <x:v>blue</x:v>
      </x:c>
      <x:c r="P1651" s="37" t="str">
        <x:v>05689</x:v>
      </x:c>
      <x:c r="Q1651" s="37"/>
      <x:c r="R1651" s="37" t="str">
        <x:v>EG-063</x:v>
      </x:c>
      <x:c r="S1651" s="37" t="str">
        <x:v>Mintra</x:v>
      </x:c>
      <x:c r="T1651" s="37" t="str">
        <x:v>A</x:v>
      </x:c>
      <x:c r="U1651" s="37"/>
      <x:c r="V1651" s="37"/>
      <x:c r="W1651" s="37" t="str">
        <x:v>https://mintra.eg/products/fruit-tray-1</x:v>
      </x:c>
      <x:c r="X1651" s="37" t="str">
        <x:v>تغذية منتجات</x:v>
      </x:c>
      <x:c r="Y1651" s="37"/>
      <x:c r="Z1651" s="37"/>
      <x:c r="AA1651" s="37"/>
      <x:c r="AB1651" s="37"/>
      <x:c r="AC1651" s="37"/>
      <x:c r="AD1651" s="37"/>
      <x:c r="AE1651" s="37"/>
      <x:c r="AF1651" s="56"/>
      <x:c r="AG1651" s="56"/>
      <x:c r="AH1651" s="56"/>
      <x:c r="AI1651" s="58"/>
      <x:c r="AJ1651" s="56"/>
      <x:c r="AK1651" s="56"/>
      <x:c r="AL1651" s="56"/>
      <x:c r="AM1651" s="56"/>
      <x:c r="AN1651" s="56"/>
      <x:c r="AO1651" s="56" t="str">
        <x:f>IF(OR(AF1651="",AD1651=""),"",AF1651*AD1651+IF(AG1651="",0,AG1651)+IF(AH1651="",0,AH1651)+IF(AJ1651="",0,AJ1651)+IF(AK1651="",0,AK1651)+IF(AL1651="",0,AL1651)+IF(AM1651="",0,AM1651))</x:f>
      </x:c>
      <x:c r="AP1651" s="56"/>
      <x:c r="AQ1651" s="56" t="str">
        <x:f>IF(OR(AO1651="",AP1651=""),"",AO1651-AP1651)</x:f>
      </x:c>
      <x:c r="AR1651" s="58" t="str">
        <x:f>IF(OR(AP1651="",AP1651=0,AQ1651=""),"",AQ1651/AP1651)</x:f>
      </x:c>
      <x:c r="AS1651" s="58"/>
      <x:c r="AT1651" s="37"/>
      <x:c r="AU1651" s="37"/>
      <x:c r="AV1651" s="37"/>
      <x:c r="AW1651" s="56"/>
      <x:c r="AX1651" s="56"/>
      <x:c r="AY1651" s="37"/>
      <x:c r="AZ1651" s="37"/>
      <x:c r="BA1651" s="37"/>
      <x:c r="BB1651" s="37"/>
      <x:c r="BC1651" s="37"/>
      <x:c r="BD1651" s="60"/>
      <x:c r="BE1651" s="60"/>
      <x:c r="BF1651" s="37"/>
      <x:c r="BG1651" s="37"/>
      <x:c r="BH1651" s="37" t="str">
        <x:v>https://mintra.eg/products/fruit-tray-1</x:v>
      </x:c>
      <x:c r="BI1651" s="37"/>
      <x:c r="BJ1651" s="37" t="str">
        <x:v>لم يبدأ</x:v>
      </x:c>
      <x:c r="BK1651" s="60" t="n">
        <x:v>46233</x:v>
      </x:c>
      <x:c r="BL1651" s="60"/>
      <x:c r="BM1651" s="60"/>
      <x:c r="BN1651" s="62" t="str">
        <x:f>IF(BM1651="","",(NOW()-BM1651)*24)</x:f>
      </x:c>
      <x:c r="BO1651" s="37" t="str">
        <x:f>IF(BM1651="","لم يُرصد",IF(BT1651&lt;&gt;TRUE,"غير نشط",IF(BP1651="فشل","فشل حالي",IF(BN1651&lt;=12,"حديث",IF(BN1651&lt;=24,"متأخر","قديم")))))</x:f>
        <x:v>لم يُرصد</x:v>
      </x:c>
      <x:c r="BP1651" s="37" t="str">
        <x:v>بانتظار رصد التقسيط</x:v>
      </x:c>
      <x:c r="BQ1651" s="37" t="n">
        <x:v>0</x:v>
      </x:c>
      <x:c r="BR1651" s="37"/>
      <x:c r="BS1651" s="37"/>
      <x:c r="BT1651" s="54" t="b">
        <x:v>1</x:v>
      </x:c>
      <x:c r="BU1651" s="37" t="str">
        <x:v>مهمة جاهزة لأول رصد</x:v>
      </x:c>
      <x:c r="BV1651" s="37" t="str">
        <x:v>Fruit Tray — blue</x:v>
      </x:c>
      <x:c r="BW165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1" s="60" t="n">
        <x:v>46233</x:v>
      </x:c>
      <x:c r="BY1651" s="60" t="n">
        <x:v>46233</x:v>
      </x:c>
    </x:row>
    <x:row r="1652">
      <x:c r="A1652" s="37" t="str">
        <x:v>مهمة جمع أولية</x:v>
      </x:c>
      <x:c r="B1652" s="37" t="str">
        <x:v>INSTTASK-D46EFC067A12</x:v>
      </x:c>
      <x:c r="C1652" s="37" t="str">
        <x:v>VAR-71C7A2C075C58B|EG-063|STORE|PENDING</x:v>
      </x:c>
      <x:c r="D1652" s="37" t="str">
        <x:v>VAR-71C7A2C075C58B|EG-063|STORE</x:v>
      </x:c>
      <x:c r="E1652" s="37" t="str">
        <x:v>VAR-71C7A2C075C58B</x:v>
      </x:c>
      <x:c r="F1652" s="37" t="str">
        <x:v>MOD-93AB405442D1CA</x:v>
      </x:c>
      <x:c r="G1652" s="37" t="str">
        <x:v>Mintra Fruit Tray fuchsia | 25 cm</x:v>
      </x:c>
      <x:c r="H1652" s="37" t="str">
        <x:v>المطبخ والأدوات المنزلية</x:v>
      </x:c>
      <x:c r="I1652" s="37" t="str">
        <x:v>صواني وسلال تقديم</x:v>
      </x:c>
      <x:c r="J1652" s="37" t="str">
        <x:v>Mintra</x:v>
      </x:c>
      <x:c r="K1652" s="37" t="str">
        <x:v>Fruit Tray</x:v>
      </x:c>
      <x:c r="L1652" s="37" t="str">
        <x:v>fuchsia</x:v>
      </x:c>
      <x:c r="M1652" s="37"/>
      <x:c r="N1652" s="37"/>
      <x:c r="O1652" s="37" t="str">
        <x:v>fuchsia</x:v>
      </x:c>
      <x:c r="P1652" s="37" t="str">
        <x:v>05693</x:v>
      </x:c>
      <x:c r="Q1652" s="37"/>
      <x:c r="R1652" s="37" t="str">
        <x:v>EG-063</x:v>
      </x:c>
      <x:c r="S1652" s="37" t="str">
        <x:v>Mintra</x:v>
      </x:c>
      <x:c r="T1652" s="37" t="str">
        <x:v>A</x:v>
      </x:c>
      <x:c r="U1652" s="37"/>
      <x:c r="V1652" s="37"/>
      <x:c r="W1652" s="37" t="str">
        <x:v>https://mintra.eg/products/fruit-tray-1</x:v>
      </x:c>
      <x:c r="X1652" s="37" t="str">
        <x:v>تغذية منتجات</x:v>
      </x:c>
      <x:c r="Y1652" s="37"/>
      <x:c r="Z1652" s="37"/>
      <x:c r="AA1652" s="37"/>
      <x:c r="AB1652" s="37"/>
      <x:c r="AC1652" s="37"/>
      <x:c r="AD1652" s="37"/>
      <x:c r="AE1652" s="37"/>
      <x:c r="AF1652" s="56"/>
      <x:c r="AG1652" s="56"/>
      <x:c r="AH1652" s="56"/>
      <x:c r="AI1652" s="58"/>
      <x:c r="AJ1652" s="56"/>
      <x:c r="AK1652" s="56"/>
      <x:c r="AL1652" s="56"/>
      <x:c r="AM1652" s="56"/>
      <x:c r="AN1652" s="56"/>
      <x:c r="AO1652" s="56" t="str">
        <x:f>IF(OR(AF1652="",AD1652=""),"",AF1652*AD1652+IF(AG1652="",0,AG1652)+IF(AH1652="",0,AH1652)+IF(AJ1652="",0,AJ1652)+IF(AK1652="",0,AK1652)+IF(AL1652="",0,AL1652)+IF(AM1652="",0,AM1652))</x:f>
      </x:c>
      <x:c r="AP1652" s="56"/>
      <x:c r="AQ1652" s="56" t="str">
        <x:f>IF(OR(AO1652="",AP1652=""),"",AO1652-AP1652)</x:f>
      </x:c>
      <x:c r="AR1652" s="58" t="str">
        <x:f>IF(OR(AP1652="",AP1652=0,AQ1652=""),"",AQ1652/AP1652)</x:f>
      </x:c>
      <x:c r="AS1652" s="58"/>
      <x:c r="AT1652" s="37"/>
      <x:c r="AU1652" s="37"/>
      <x:c r="AV1652" s="37"/>
      <x:c r="AW1652" s="56"/>
      <x:c r="AX1652" s="56"/>
      <x:c r="AY1652" s="37"/>
      <x:c r="AZ1652" s="37"/>
      <x:c r="BA1652" s="37"/>
      <x:c r="BB1652" s="37"/>
      <x:c r="BC1652" s="37"/>
      <x:c r="BD1652" s="60"/>
      <x:c r="BE1652" s="60"/>
      <x:c r="BF1652" s="37"/>
      <x:c r="BG1652" s="37"/>
      <x:c r="BH1652" s="37" t="str">
        <x:v>https://mintra.eg/products/fruit-tray-1</x:v>
      </x:c>
      <x:c r="BI1652" s="37"/>
      <x:c r="BJ1652" s="37" t="str">
        <x:v>لم يبدأ</x:v>
      </x:c>
      <x:c r="BK1652" s="60" t="n">
        <x:v>46233</x:v>
      </x:c>
      <x:c r="BL1652" s="60"/>
      <x:c r="BM1652" s="60"/>
      <x:c r="BN1652" s="62" t="str">
        <x:f>IF(BM1652="","",(NOW()-BM1652)*24)</x:f>
      </x:c>
      <x:c r="BO1652" s="37" t="str">
        <x:f>IF(BM1652="","لم يُرصد",IF(BT1652&lt;&gt;TRUE,"غير نشط",IF(BP1652="فشل","فشل حالي",IF(BN1652&lt;=12,"حديث",IF(BN1652&lt;=24,"متأخر","قديم")))))</x:f>
        <x:v>لم يُرصد</x:v>
      </x:c>
      <x:c r="BP1652" s="37" t="str">
        <x:v>بانتظار رصد التقسيط</x:v>
      </x:c>
      <x:c r="BQ1652" s="37" t="n">
        <x:v>0</x:v>
      </x:c>
      <x:c r="BR1652" s="37"/>
      <x:c r="BS1652" s="37"/>
      <x:c r="BT1652" s="54" t="b">
        <x:v>1</x:v>
      </x:c>
      <x:c r="BU1652" s="37" t="str">
        <x:v>مهمة جاهزة لأول رصد</x:v>
      </x:c>
      <x:c r="BV1652" s="37" t="str">
        <x:v>Fruit Tray — fuchsia</x:v>
      </x:c>
      <x:c r="BW165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2" s="60" t="n">
        <x:v>46233</x:v>
      </x:c>
      <x:c r="BY1652" s="60" t="n">
        <x:v>46233</x:v>
      </x:c>
    </x:row>
    <x:row r="1653">
      <x:c r="A1653" s="37" t="str">
        <x:v>مهمة جمع أولية</x:v>
      </x:c>
      <x:c r="B1653" s="37" t="str">
        <x:v>INSTTASK-F5BB42FB8197</x:v>
      </x:c>
      <x:c r="C1653" s="37" t="str">
        <x:v>VAR-C7169CCBC24A08|EG-063|STORE|PENDING</x:v>
      </x:c>
      <x:c r="D1653" s="37" t="str">
        <x:v>VAR-C7169CCBC24A08|EG-063|STORE</x:v>
      </x:c>
      <x:c r="E1653" s="37" t="str">
        <x:v>VAR-C7169CCBC24A08</x:v>
      </x:c>
      <x:c r="F1653" s="37" t="str">
        <x:v>MOD-93AB405442D1CA</x:v>
      </x:c>
      <x:c r="G1653" s="37" t="str">
        <x:v>Mintra Fruit Tray green | 25 cm</x:v>
      </x:c>
      <x:c r="H1653" s="37" t="str">
        <x:v>المطبخ والأدوات المنزلية</x:v>
      </x:c>
      <x:c r="I1653" s="37" t="str">
        <x:v>صواني وسلال تقديم</x:v>
      </x:c>
      <x:c r="J1653" s="37" t="str">
        <x:v>Mintra</x:v>
      </x:c>
      <x:c r="K1653" s="37" t="str">
        <x:v>Fruit Tray</x:v>
      </x:c>
      <x:c r="L1653" s="37" t="str">
        <x:v>green</x:v>
      </x:c>
      <x:c r="M1653" s="37"/>
      <x:c r="N1653" s="37"/>
      <x:c r="O1653" s="37" t="str">
        <x:v>green</x:v>
      </x:c>
      <x:c r="P1653" s="37" t="str">
        <x:v>05688</x:v>
      </x:c>
      <x:c r="Q1653" s="37"/>
      <x:c r="R1653" s="37" t="str">
        <x:v>EG-063</x:v>
      </x:c>
      <x:c r="S1653" s="37" t="str">
        <x:v>Mintra</x:v>
      </x:c>
      <x:c r="T1653" s="37" t="str">
        <x:v>A</x:v>
      </x:c>
      <x:c r="U1653" s="37"/>
      <x:c r="V1653" s="37"/>
      <x:c r="W1653" s="37" t="str">
        <x:v>https://mintra.eg/products/fruit-tray-1</x:v>
      </x:c>
      <x:c r="X1653" s="37" t="str">
        <x:v>تغذية منتجات</x:v>
      </x:c>
      <x:c r="Y1653" s="37"/>
      <x:c r="Z1653" s="37"/>
      <x:c r="AA1653" s="37"/>
      <x:c r="AB1653" s="37"/>
      <x:c r="AC1653" s="37"/>
      <x:c r="AD1653" s="37"/>
      <x:c r="AE1653" s="37"/>
      <x:c r="AF1653" s="56"/>
      <x:c r="AG1653" s="56"/>
      <x:c r="AH1653" s="56"/>
      <x:c r="AI1653" s="58"/>
      <x:c r="AJ1653" s="56"/>
      <x:c r="AK1653" s="56"/>
      <x:c r="AL1653" s="56"/>
      <x:c r="AM1653" s="56"/>
      <x:c r="AN1653" s="56"/>
      <x:c r="AO1653" s="56" t="str">
        <x:f>IF(OR(AF1653="",AD1653=""),"",AF1653*AD1653+IF(AG1653="",0,AG1653)+IF(AH1653="",0,AH1653)+IF(AJ1653="",0,AJ1653)+IF(AK1653="",0,AK1653)+IF(AL1653="",0,AL1653)+IF(AM1653="",0,AM1653))</x:f>
      </x:c>
      <x:c r="AP1653" s="56"/>
      <x:c r="AQ1653" s="56" t="str">
        <x:f>IF(OR(AO1653="",AP1653=""),"",AO1653-AP1653)</x:f>
      </x:c>
      <x:c r="AR1653" s="58" t="str">
        <x:f>IF(OR(AP1653="",AP1653=0,AQ1653=""),"",AQ1653/AP1653)</x:f>
      </x:c>
      <x:c r="AS1653" s="58"/>
      <x:c r="AT1653" s="37"/>
      <x:c r="AU1653" s="37"/>
      <x:c r="AV1653" s="37"/>
      <x:c r="AW1653" s="56"/>
      <x:c r="AX1653" s="56"/>
      <x:c r="AY1653" s="37"/>
      <x:c r="AZ1653" s="37"/>
      <x:c r="BA1653" s="37"/>
      <x:c r="BB1653" s="37"/>
      <x:c r="BC1653" s="37"/>
      <x:c r="BD1653" s="60"/>
      <x:c r="BE1653" s="60"/>
      <x:c r="BF1653" s="37"/>
      <x:c r="BG1653" s="37"/>
      <x:c r="BH1653" s="37" t="str">
        <x:v>https://mintra.eg/products/fruit-tray-1</x:v>
      </x:c>
      <x:c r="BI1653" s="37"/>
      <x:c r="BJ1653" s="37" t="str">
        <x:v>لم يبدأ</x:v>
      </x:c>
      <x:c r="BK1653" s="60" t="n">
        <x:v>46233</x:v>
      </x:c>
      <x:c r="BL1653" s="60"/>
      <x:c r="BM1653" s="60"/>
      <x:c r="BN1653" s="62" t="str">
        <x:f>IF(BM1653="","",(NOW()-BM1653)*24)</x:f>
      </x:c>
      <x:c r="BO1653" s="37" t="str">
        <x:f>IF(BM1653="","لم يُرصد",IF(BT1653&lt;&gt;TRUE,"غير نشط",IF(BP1653="فشل","فشل حالي",IF(BN1653&lt;=12,"حديث",IF(BN1653&lt;=24,"متأخر","قديم")))))</x:f>
        <x:v>لم يُرصد</x:v>
      </x:c>
      <x:c r="BP1653" s="37" t="str">
        <x:v>بانتظار رصد التقسيط</x:v>
      </x:c>
      <x:c r="BQ1653" s="37" t="n">
        <x:v>0</x:v>
      </x:c>
      <x:c r="BR1653" s="37"/>
      <x:c r="BS1653" s="37"/>
      <x:c r="BT1653" s="54" t="b">
        <x:v>1</x:v>
      </x:c>
      <x:c r="BU1653" s="37" t="str">
        <x:v>مهمة جاهزة لأول رصد</x:v>
      </x:c>
      <x:c r="BV1653" s="37" t="str">
        <x:v>Fruit Tray — green</x:v>
      </x:c>
      <x:c r="BW165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3" s="60" t="n">
        <x:v>46233</x:v>
      </x:c>
      <x:c r="BY1653" s="60" t="n">
        <x:v>46233</x:v>
      </x:c>
    </x:row>
    <x:row r="1654">
      <x:c r="A1654" s="37" t="str">
        <x:v>مهمة جمع أولية</x:v>
      </x:c>
      <x:c r="B1654" s="37" t="str">
        <x:v>INSTTASK-1C29EB88DDA6</x:v>
      </x:c>
      <x:c r="C1654" s="37" t="str">
        <x:v>VAR-AD812A47CA49D0|EG-063|STORE|PENDING</x:v>
      </x:c>
      <x:c r="D1654" s="37" t="str">
        <x:v>VAR-AD812A47CA49D0|EG-063|STORE</x:v>
      </x:c>
      <x:c r="E1654" s="37" t="str">
        <x:v>VAR-AD812A47CA49D0</x:v>
      </x:c>
      <x:c r="F1654" s="37" t="str">
        <x:v>MOD-93AB405442D1CA</x:v>
      </x:c>
      <x:c r="G1654" s="37" t="str">
        <x:v>Mintra Fruit Tray orange | 25 cm</x:v>
      </x:c>
      <x:c r="H1654" s="37" t="str">
        <x:v>المطبخ والأدوات المنزلية</x:v>
      </x:c>
      <x:c r="I1654" s="37" t="str">
        <x:v>صواني وسلال تقديم</x:v>
      </x:c>
      <x:c r="J1654" s="37" t="str">
        <x:v>Mintra</x:v>
      </x:c>
      <x:c r="K1654" s="37" t="str">
        <x:v>Fruit Tray</x:v>
      </x:c>
      <x:c r="L1654" s="37" t="str">
        <x:v>orange</x:v>
      </x:c>
      <x:c r="M1654" s="37"/>
      <x:c r="N1654" s="37"/>
      <x:c r="O1654" s="37" t="str">
        <x:v>orange</x:v>
      </x:c>
      <x:c r="P1654" s="37" t="str">
        <x:v>05692</x:v>
      </x:c>
      <x:c r="Q1654" s="37"/>
      <x:c r="R1654" s="37" t="str">
        <x:v>EG-063</x:v>
      </x:c>
      <x:c r="S1654" s="37" t="str">
        <x:v>Mintra</x:v>
      </x:c>
      <x:c r="T1654" s="37" t="str">
        <x:v>A</x:v>
      </x:c>
      <x:c r="U1654" s="37"/>
      <x:c r="V1654" s="37"/>
      <x:c r="W1654" s="37" t="str">
        <x:v>https://mintra.eg/products/fruit-tray-1</x:v>
      </x:c>
      <x:c r="X1654" s="37" t="str">
        <x:v>تغذية منتجات</x:v>
      </x:c>
      <x:c r="Y1654" s="37"/>
      <x:c r="Z1654" s="37"/>
      <x:c r="AA1654" s="37"/>
      <x:c r="AB1654" s="37"/>
      <x:c r="AC1654" s="37"/>
      <x:c r="AD1654" s="37"/>
      <x:c r="AE1654" s="37"/>
      <x:c r="AF1654" s="56"/>
      <x:c r="AG1654" s="56"/>
      <x:c r="AH1654" s="56"/>
      <x:c r="AI1654" s="58"/>
      <x:c r="AJ1654" s="56"/>
      <x:c r="AK1654" s="56"/>
      <x:c r="AL1654" s="56"/>
      <x:c r="AM1654" s="56"/>
      <x:c r="AN1654" s="56"/>
      <x:c r="AO1654" s="56" t="str">
        <x:f>IF(OR(AF1654="",AD1654=""),"",AF1654*AD1654+IF(AG1654="",0,AG1654)+IF(AH1654="",0,AH1654)+IF(AJ1654="",0,AJ1654)+IF(AK1654="",0,AK1654)+IF(AL1654="",0,AL1654)+IF(AM1654="",0,AM1654))</x:f>
      </x:c>
      <x:c r="AP1654" s="56"/>
      <x:c r="AQ1654" s="56" t="str">
        <x:f>IF(OR(AO1654="",AP1654=""),"",AO1654-AP1654)</x:f>
      </x:c>
      <x:c r="AR1654" s="58" t="str">
        <x:f>IF(OR(AP1654="",AP1654=0,AQ1654=""),"",AQ1654/AP1654)</x:f>
      </x:c>
      <x:c r="AS1654" s="58"/>
      <x:c r="AT1654" s="37"/>
      <x:c r="AU1654" s="37"/>
      <x:c r="AV1654" s="37"/>
      <x:c r="AW1654" s="56"/>
      <x:c r="AX1654" s="56"/>
      <x:c r="AY1654" s="37"/>
      <x:c r="AZ1654" s="37"/>
      <x:c r="BA1654" s="37"/>
      <x:c r="BB1654" s="37"/>
      <x:c r="BC1654" s="37"/>
      <x:c r="BD1654" s="60"/>
      <x:c r="BE1654" s="60"/>
      <x:c r="BF1654" s="37"/>
      <x:c r="BG1654" s="37"/>
      <x:c r="BH1654" s="37" t="str">
        <x:v>https://mintra.eg/products/fruit-tray-1</x:v>
      </x:c>
      <x:c r="BI1654" s="37"/>
      <x:c r="BJ1654" s="37" t="str">
        <x:v>لم يبدأ</x:v>
      </x:c>
      <x:c r="BK1654" s="60" t="n">
        <x:v>46233</x:v>
      </x:c>
      <x:c r="BL1654" s="60"/>
      <x:c r="BM1654" s="60"/>
      <x:c r="BN1654" s="62" t="str">
        <x:f>IF(BM1654="","",(NOW()-BM1654)*24)</x:f>
      </x:c>
      <x:c r="BO1654" s="37" t="str">
        <x:f>IF(BM1654="","لم يُرصد",IF(BT1654&lt;&gt;TRUE,"غير نشط",IF(BP1654="فشل","فشل حالي",IF(BN1654&lt;=12,"حديث",IF(BN1654&lt;=24,"متأخر","قديم")))))</x:f>
        <x:v>لم يُرصد</x:v>
      </x:c>
      <x:c r="BP1654" s="37" t="str">
        <x:v>بانتظار رصد التقسيط</x:v>
      </x:c>
      <x:c r="BQ1654" s="37" t="n">
        <x:v>0</x:v>
      </x:c>
      <x:c r="BR1654" s="37"/>
      <x:c r="BS1654" s="37"/>
      <x:c r="BT1654" s="54" t="b">
        <x:v>1</x:v>
      </x:c>
      <x:c r="BU1654" s="37" t="str">
        <x:v>مهمة جاهزة لأول رصد</x:v>
      </x:c>
      <x:c r="BV1654" s="37" t="str">
        <x:v>Fruit Tray — orange</x:v>
      </x:c>
      <x:c r="BW165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4" s="60" t="n">
        <x:v>46233</x:v>
      </x:c>
      <x:c r="BY1654" s="60" t="n">
        <x:v>46233</x:v>
      </x:c>
    </x:row>
    <x:row r="1655">
      <x:c r="A1655" s="37" t="str">
        <x:v>مهمة جمع أولية</x:v>
      </x:c>
      <x:c r="B1655" s="37" t="str">
        <x:v>INSTTASK-FD49C8E416AA</x:v>
      </x:c>
      <x:c r="C1655" s="37" t="str">
        <x:v>VAR-7A7589AA2F0CDD|EG-063|STORE|PENDING</x:v>
      </x:c>
      <x:c r="D1655" s="37" t="str">
        <x:v>VAR-7A7589AA2F0CDD|EG-063|STORE</x:v>
      </x:c>
      <x:c r="E1655" s="37" t="str">
        <x:v>VAR-7A7589AA2F0CDD</x:v>
      </x:c>
      <x:c r="F1655" s="37" t="str">
        <x:v>MOD-93AB405442D1CA</x:v>
      </x:c>
      <x:c r="G1655" s="37" t="str">
        <x:v>Mintra Fruit Tray red | 25 cm</x:v>
      </x:c>
      <x:c r="H1655" s="37" t="str">
        <x:v>المطبخ والأدوات المنزلية</x:v>
      </x:c>
      <x:c r="I1655" s="37" t="str">
        <x:v>صواني وسلال تقديم</x:v>
      </x:c>
      <x:c r="J1655" s="37" t="str">
        <x:v>Mintra</x:v>
      </x:c>
      <x:c r="K1655" s="37" t="str">
        <x:v>Fruit Tray</x:v>
      </x:c>
      <x:c r="L1655" s="37" t="str">
        <x:v>red</x:v>
      </x:c>
      <x:c r="M1655" s="37"/>
      <x:c r="N1655" s="37"/>
      <x:c r="O1655" s="37" t="str">
        <x:v>red</x:v>
      </x:c>
      <x:c r="P1655" s="37" t="str">
        <x:v>05687</x:v>
      </x:c>
      <x:c r="Q1655" s="37"/>
      <x:c r="R1655" s="37" t="str">
        <x:v>EG-063</x:v>
      </x:c>
      <x:c r="S1655" s="37" t="str">
        <x:v>Mintra</x:v>
      </x:c>
      <x:c r="T1655" s="37" t="str">
        <x:v>A</x:v>
      </x:c>
      <x:c r="U1655" s="37"/>
      <x:c r="V1655" s="37"/>
      <x:c r="W1655" s="37" t="str">
        <x:v>https://mintra.eg/products/fruit-tray-1</x:v>
      </x:c>
      <x:c r="X1655" s="37" t="str">
        <x:v>تغذية منتجات</x:v>
      </x:c>
      <x:c r="Y1655" s="37"/>
      <x:c r="Z1655" s="37"/>
      <x:c r="AA1655" s="37"/>
      <x:c r="AB1655" s="37"/>
      <x:c r="AC1655" s="37"/>
      <x:c r="AD1655" s="37"/>
      <x:c r="AE1655" s="37"/>
      <x:c r="AF1655" s="56"/>
      <x:c r="AG1655" s="56"/>
      <x:c r="AH1655" s="56"/>
      <x:c r="AI1655" s="58"/>
      <x:c r="AJ1655" s="56"/>
      <x:c r="AK1655" s="56"/>
      <x:c r="AL1655" s="56"/>
      <x:c r="AM1655" s="56"/>
      <x:c r="AN1655" s="56"/>
      <x:c r="AO1655" s="56" t="str">
        <x:f>IF(OR(AF1655="",AD1655=""),"",AF1655*AD1655+IF(AG1655="",0,AG1655)+IF(AH1655="",0,AH1655)+IF(AJ1655="",0,AJ1655)+IF(AK1655="",0,AK1655)+IF(AL1655="",0,AL1655)+IF(AM1655="",0,AM1655))</x:f>
      </x:c>
      <x:c r="AP1655" s="56"/>
      <x:c r="AQ1655" s="56" t="str">
        <x:f>IF(OR(AO1655="",AP1655=""),"",AO1655-AP1655)</x:f>
      </x:c>
      <x:c r="AR1655" s="58" t="str">
        <x:f>IF(OR(AP1655="",AP1655=0,AQ1655=""),"",AQ1655/AP1655)</x:f>
      </x:c>
      <x:c r="AS1655" s="58"/>
      <x:c r="AT1655" s="37"/>
      <x:c r="AU1655" s="37"/>
      <x:c r="AV1655" s="37"/>
      <x:c r="AW1655" s="56"/>
      <x:c r="AX1655" s="56"/>
      <x:c r="AY1655" s="37"/>
      <x:c r="AZ1655" s="37"/>
      <x:c r="BA1655" s="37"/>
      <x:c r="BB1655" s="37"/>
      <x:c r="BC1655" s="37"/>
      <x:c r="BD1655" s="60"/>
      <x:c r="BE1655" s="60"/>
      <x:c r="BF1655" s="37"/>
      <x:c r="BG1655" s="37"/>
      <x:c r="BH1655" s="37" t="str">
        <x:v>https://mintra.eg/products/fruit-tray-1</x:v>
      </x:c>
      <x:c r="BI1655" s="37"/>
      <x:c r="BJ1655" s="37" t="str">
        <x:v>لم يبدأ</x:v>
      </x:c>
      <x:c r="BK1655" s="60" t="n">
        <x:v>46233</x:v>
      </x:c>
      <x:c r="BL1655" s="60"/>
      <x:c r="BM1655" s="60"/>
      <x:c r="BN1655" s="62" t="str">
        <x:f>IF(BM1655="","",(NOW()-BM1655)*24)</x:f>
      </x:c>
      <x:c r="BO1655" s="37" t="str">
        <x:f>IF(BM1655="","لم يُرصد",IF(BT1655&lt;&gt;TRUE,"غير نشط",IF(BP1655="فشل","فشل حالي",IF(BN1655&lt;=12,"حديث",IF(BN1655&lt;=24,"متأخر","قديم")))))</x:f>
        <x:v>لم يُرصد</x:v>
      </x:c>
      <x:c r="BP1655" s="37" t="str">
        <x:v>بانتظار رصد التقسيط</x:v>
      </x:c>
      <x:c r="BQ1655" s="37" t="n">
        <x:v>0</x:v>
      </x:c>
      <x:c r="BR1655" s="37"/>
      <x:c r="BS1655" s="37"/>
      <x:c r="BT1655" s="54" t="b">
        <x:v>1</x:v>
      </x:c>
      <x:c r="BU1655" s="37" t="str">
        <x:v>مهمة جاهزة لأول رصد</x:v>
      </x:c>
      <x:c r="BV1655" s="37" t="str">
        <x:v>Fruit Tray — red</x:v>
      </x:c>
      <x:c r="BW165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5" s="60" t="n">
        <x:v>46233</x:v>
      </x:c>
      <x:c r="BY1655" s="60" t="n">
        <x:v>46233</x:v>
      </x:c>
    </x:row>
    <x:row r="1656">
      <x:c r="A1656" s="37" t="str">
        <x:v>مهمة جمع أولية</x:v>
      </x:c>
      <x:c r="B1656" s="37" t="str">
        <x:v>INSTTASK-215E3B464AC5</x:v>
      </x:c>
      <x:c r="C1656" s="37" t="str">
        <x:v>VAR-081D80B8452BD5|EG-063|STORE|PENDING</x:v>
      </x:c>
      <x:c r="D1656" s="37" t="str">
        <x:v>VAR-081D80B8452BD5|EG-063|STORE</x:v>
      </x:c>
      <x:c r="E1656" s="37" t="str">
        <x:v>VAR-081D80B8452BD5</x:v>
      </x:c>
      <x:c r="F1656" s="37" t="str">
        <x:v>MOD-93AB405442D1CA</x:v>
      </x:c>
      <x:c r="G1656" s="37" t="str">
        <x:v>Mintra Fruit Tray white | 25 cm</x:v>
      </x:c>
      <x:c r="H1656" s="37" t="str">
        <x:v>المطبخ والأدوات المنزلية</x:v>
      </x:c>
      <x:c r="I1656" s="37" t="str">
        <x:v>صواني وسلال تقديم</x:v>
      </x:c>
      <x:c r="J1656" s="37" t="str">
        <x:v>Mintra</x:v>
      </x:c>
      <x:c r="K1656" s="37" t="str">
        <x:v>Fruit Tray</x:v>
      </x:c>
      <x:c r="L1656" s="37" t="str">
        <x:v>white</x:v>
      </x:c>
      <x:c r="M1656" s="37"/>
      <x:c r="N1656" s="37"/>
      <x:c r="O1656" s="37" t="str">
        <x:v>white</x:v>
      </x:c>
      <x:c r="P1656" s="37" t="str">
        <x:v>05686</x:v>
      </x:c>
      <x:c r="Q1656" s="37"/>
      <x:c r="R1656" s="37" t="str">
        <x:v>EG-063</x:v>
      </x:c>
      <x:c r="S1656" s="37" t="str">
        <x:v>Mintra</x:v>
      </x:c>
      <x:c r="T1656" s="37" t="str">
        <x:v>A</x:v>
      </x:c>
      <x:c r="U1656" s="37"/>
      <x:c r="V1656" s="37"/>
      <x:c r="W1656" s="37" t="str">
        <x:v>https://mintra.eg/products/fruit-tray-1</x:v>
      </x:c>
      <x:c r="X1656" s="37" t="str">
        <x:v>تغذية منتجات</x:v>
      </x:c>
      <x:c r="Y1656" s="37"/>
      <x:c r="Z1656" s="37"/>
      <x:c r="AA1656" s="37"/>
      <x:c r="AB1656" s="37"/>
      <x:c r="AC1656" s="37"/>
      <x:c r="AD1656" s="37"/>
      <x:c r="AE1656" s="37"/>
      <x:c r="AF1656" s="56"/>
      <x:c r="AG1656" s="56"/>
      <x:c r="AH1656" s="56"/>
      <x:c r="AI1656" s="58"/>
      <x:c r="AJ1656" s="56"/>
      <x:c r="AK1656" s="56"/>
      <x:c r="AL1656" s="56"/>
      <x:c r="AM1656" s="56"/>
      <x:c r="AN1656" s="56"/>
      <x:c r="AO1656" s="56" t="str">
        <x:f>IF(OR(AF1656="",AD1656=""),"",AF1656*AD1656+IF(AG1656="",0,AG1656)+IF(AH1656="",0,AH1656)+IF(AJ1656="",0,AJ1656)+IF(AK1656="",0,AK1656)+IF(AL1656="",0,AL1656)+IF(AM1656="",0,AM1656))</x:f>
      </x:c>
      <x:c r="AP1656" s="56"/>
      <x:c r="AQ1656" s="56" t="str">
        <x:f>IF(OR(AO1656="",AP1656=""),"",AO1656-AP1656)</x:f>
      </x:c>
      <x:c r="AR1656" s="58" t="str">
        <x:f>IF(OR(AP1656="",AP1656=0,AQ1656=""),"",AQ1656/AP1656)</x:f>
      </x:c>
      <x:c r="AS1656" s="58"/>
      <x:c r="AT1656" s="37"/>
      <x:c r="AU1656" s="37"/>
      <x:c r="AV1656" s="37"/>
      <x:c r="AW1656" s="56"/>
      <x:c r="AX1656" s="56"/>
      <x:c r="AY1656" s="37"/>
      <x:c r="AZ1656" s="37"/>
      <x:c r="BA1656" s="37"/>
      <x:c r="BB1656" s="37"/>
      <x:c r="BC1656" s="37"/>
      <x:c r="BD1656" s="60"/>
      <x:c r="BE1656" s="60"/>
      <x:c r="BF1656" s="37"/>
      <x:c r="BG1656" s="37"/>
      <x:c r="BH1656" s="37" t="str">
        <x:v>https://mintra.eg/products/fruit-tray-1</x:v>
      </x:c>
      <x:c r="BI1656" s="37"/>
      <x:c r="BJ1656" s="37" t="str">
        <x:v>لم يبدأ</x:v>
      </x:c>
      <x:c r="BK1656" s="60" t="n">
        <x:v>46233</x:v>
      </x:c>
      <x:c r="BL1656" s="60"/>
      <x:c r="BM1656" s="60"/>
      <x:c r="BN1656" s="62" t="str">
        <x:f>IF(BM1656="","",(NOW()-BM1656)*24)</x:f>
      </x:c>
      <x:c r="BO1656" s="37" t="str">
        <x:f>IF(BM1656="","لم يُرصد",IF(BT1656&lt;&gt;TRUE,"غير نشط",IF(BP1656="فشل","فشل حالي",IF(BN1656&lt;=12,"حديث",IF(BN1656&lt;=24,"متأخر","قديم")))))</x:f>
        <x:v>لم يُرصد</x:v>
      </x:c>
      <x:c r="BP1656" s="37" t="str">
        <x:v>بانتظار رصد التقسيط</x:v>
      </x:c>
      <x:c r="BQ1656" s="37" t="n">
        <x:v>0</x:v>
      </x:c>
      <x:c r="BR1656" s="37"/>
      <x:c r="BS1656" s="37"/>
      <x:c r="BT1656" s="54" t="b">
        <x:v>1</x:v>
      </x:c>
      <x:c r="BU1656" s="37" t="str">
        <x:v>مهمة جاهزة لأول رصد</x:v>
      </x:c>
      <x:c r="BV1656" s="37" t="str">
        <x:v>Fruit Tray — white</x:v>
      </x:c>
      <x:c r="BW165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6" s="60" t="n">
        <x:v>46233</x:v>
      </x:c>
      <x:c r="BY1656" s="60" t="n">
        <x:v>46233</x:v>
      </x:c>
    </x:row>
    <x:row r="1657">
      <x:c r="A1657" s="37" t="str">
        <x:v>مهمة جمع أولية</x:v>
      </x:c>
      <x:c r="B1657" s="37" t="str">
        <x:v>INSTTASK-7B0C276790E7</x:v>
      </x:c>
      <x:c r="C1657" s="37" t="str">
        <x:v>VAR-76106E9F3D53E5|EG-063|STORE|PENDING</x:v>
      </x:c>
      <x:c r="D1657" s="37" t="str">
        <x:v>VAR-76106E9F3D53E5|EG-063|STORE</x:v>
      </x:c>
      <x:c r="E1657" s="37" t="str">
        <x:v>VAR-76106E9F3D53E5</x:v>
      </x:c>
      <x:c r="F1657" s="37" t="str">
        <x:v>MOD-93AB405442D1CA</x:v>
      </x:c>
      <x:c r="G1657" s="37" t="str">
        <x:v>Mintra Fruit Tray yellow | 25 cm</x:v>
      </x:c>
      <x:c r="H1657" s="37" t="str">
        <x:v>المطبخ والأدوات المنزلية</x:v>
      </x:c>
      <x:c r="I1657" s="37" t="str">
        <x:v>صواني وسلال تقديم</x:v>
      </x:c>
      <x:c r="J1657" s="37" t="str">
        <x:v>Mintra</x:v>
      </x:c>
      <x:c r="K1657" s="37" t="str">
        <x:v>Fruit Tray</x:v>
      </x:c>
      <x:c r="L1657" s="37" t="str">
        <x:v>yellow</x:v>
      </x:c>
      <x:c r="M1657" s="37"/>
      <x:c r="N1657" s="37"/>
      <x:c r="O1657" s="37" t="str">
        <x:v>yellow</x:v>
      </x:c>
      <x:c r="P1657" s="37" t="str">
        <x:v>05691</x:v>
      </x:c>
      <x:c r="Q1657" s="37"/>
      <x:c r="R1657" s="37" t="str">
        <x:v>EG-063</x:v>
      </x:c>
      <x:c r="S1657" s="37" t="str">
        <x:v>Mintra</x:v>
      </x:c>
      <x:c r="T1657" s="37" t="str">
        <x:v>A</x:v>
      </x:c>
      <x:c r="U1657" s="37"/>
      <x:c r="V1657" s="37"/>
      <x:c r="W1657" s="37" t="str">
        <x:v>https://mintra.eg/products/fruit-tray-1</x:v>
      </x:c>
      <x:c r="X1657" s="37" t="str">
        <x:v>تغذية منتجات</x:v>
      </x:c>
      <x:c r="Y1657" s="37"/>
      <x:c r="Z1657" s="37"/>
      <x:c r="AA1657" s="37"/>
      <x:c r="AB1657" s="37"/>
      <x:c r="AC1657" s="37"/>
      <x:c r="AD1657" s="37"/>
      <x:c r="AE1657" s="37"/>
      <x:c r="AF1657" s="56"/>
      <x:c r="AG1657" s="56"/>
      <x:c r="AH1657" s="56"/>
      <x:c r="AI1657" s="58"/>
      <x:c r="AJ1657" s="56"/>
      <x:c r="AK1657" s="56"/>
      <x:c r="AL1657" s="56"/>
      <x:c r="AM1657" s="56"/>
      <x:c r="AN1657" s="56"/>
      <x:c r="AO1657" s="56" t="str">
        <x:f>IF(OR(AF1657="",AD1657=""),"",AF1657*AD1657+IF(AG1657="",0,AG1657)+IF(AH1657="",0,AH1657)+IF(AJ1657="",0,AJ1657)+IF(AK1657="",0,AK1657)+IF(AL1657="",0,AL1657)+IF(AM1657="",0,AM1657))</x:f>
      </x:c>
      <x:c r="AP1657" s="56"/>
      <x:c r="AQ1657" s="56" t="str">
        <x:f>IF(OR(AO1657="",AP1657=""),"",AO1657-AP1657)</x:f>
      </x:c>
      <x:c r="AR1657" s="58" t="str">
        <x:f>IF(OR(AP1657="",AP1657=0,AQ1657=""),"",AQ1657/AP1657)</x:f>
      </x:c>
      <x:c r="AS1657" s="58"/>
      <x:c r="AT1657" s="37"/>
      <x:c r="AU1657" s="37"/>
      <x:c r="AV1657" s="37"/>
      <x:c r="AW1657" s="56"/>
      <x:c r="AX1657" s="56"/>
      <x:c r="AY1657" s="37"/>
      <x:c r="AZ1657" s="37"/>
      <x:c r="BA1657" s="37"/>
      <x:c r="BB1657" s="37"/>
      <x:c r="BC1657" s="37"/>
      <x:c r="BD1657" s="60"/>
      <x:c r="BE1657" s="60"/>
      <x:c r="BF1657" s="37"/>
      <x:c r="BG1657" s="37"/>
      <x:c r="BH1657" s="37" t="str">
        <x:v>https://mintra.eg/products/fruit-tray-1</x:v>
      </x:c>
      <x:c r="BI1657" s="37"/>
      <x:c r="BJ1657" s="37" t="str">
        <x:v>لم يبدأ</x:v>
      </x:c>
      <x:c r="BK1657" s="60" t="n">
        <x:v>46233</x:v>
      </x:c>
      <x:c r="BL1657" s="60"/>
      <x:c r="BM1657" s="60"/>
      <x:c r="BN1657" s="62" t="str">
        <x:f>IF(BM1657="","",(NOW()-BM1657)*24)</x:f>
      </x:c>
      <x:c r="BO1657" s="37" t="str">
        <x:f>IF(BM1657="","لم يُرصد",IF(BT1657&lt;&gt;TRUE,"غير نشط",IF(BP1657="فشل","فشل حالي",IF(BN1657&lt;=12,"حديث",IF(BN1657&lt;=24,"متأخر","قديم")))))</x:f>
        <x:v>لم يُرصد</x:v>
      </x:c>
      <x:c r="BP1657" s="37" t="str">
        <x:v>بانتظار رصد التقسيط</x:v>
      </x:c>
      <x:c r="BQ1657" s="37" t="n">
        <x:v>0</x:v>
      </x:c>
      <x:c r="BR1657" s="37"/>
      <x:c r="BS1657" s="37"/>
      <x:c r="BT1657" s="54" t="b">
        <x:v>1</x:v>
      </x:c>
      <x:c r="BU1657" s="37" t="str">
        <x:v>مهمة جاهزة لأول رصد</x:v>
      </x:c>
      <x:c r="BV1657" s="37" t="str">
        <x:v>Fruit Tray — yellow</x:v>
      </x:c>
      <x:c r="BW165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7" s="60" t="n">
        <x:v>46233</x:v>
      </x:c>
      <x:c r="BY1657" s="60" t="n">
        <x:v>46233</x:v>
      </x:c>
    </x:row>
    <x:row r="1658">
      <x:c r="A1658" s="37" t="str">
        <x:v>مهمة جمع أولية</x:v>
      </x:c>
      <x:c r="B1658" s="37" t="str">
        <x:v>INSTTASK-15EB6BBA8040</x:v>
      </x:c>
      <x:c r="C1658" s="37" t="str">
        <x:v>VAR-232228A92E3580|EG-063|STORE|PENDING</x:v>
      </x:c>
      <x:c r="D1658" s="37" t="str">
        <x:v>VAR-232228A92E3580|EG-063|STORE</x:v>
      </x:c>
      <x:c r="E1658" s="37" t="str">
        <x:v>VAR-232228A92E3580</x:v>
      </x:c>
      <x:c r="F1658" s="37" t="str">
        <x:v>MOD-61A86A1BE8779B</x:v>
      </x:c>
      <x:c r="G1658" s="37" t="str">
        <x:v>Mintra Oval serving tray Blue | 40 cm</x:v>
      </x:c>
      <x:c r="H1658" s="37" t="str">
        <x:v>المطبخ والأدوات المنزلية</x:v>
      </x:c>
      <x:c r="I1658" s="37" t="str">
        <x:v>صواني وسلال تقديم</x:v>
      </x:c>
      <x:c r="J1658" s="37" t="str">
        <x:v>Mintra</x:v>
      </x:c>
      <x:c r="K1658" s="37" t="str">
        <x:v>Oval serving tray</x:v>
      </x:c>
      <x:c r="L1658" s="37" t="str">
        <x:v>Blue</x:v>
      </x:c>
      <x:c r="M1658" s="37"/>
      <x:c r="N1658" s="37"/>
      <x:c r="O1658" s="37" t="str">
        <x:v>blue</x:v>
      </x:c>
      <x:c r="P1658" s="37" t="str">
        <x:v>97671</x:v>
      </x:c>
      <x:c r="Q1658" s="37"/>
      <x:c r="R1658" s="37" t="str">
        <x:v>EG-063</x:v>
      </x:c>
      <x:c r="S1658" s="37" t="str">
        <x:v>Mintra</x:v>
      </x:c>
      <x:c r="T1658" s="37" t="str">
        <x:v>A</x:v>
      </x:c>
      <x:c r="U1658" s="37"/>
      <x:c r="V1658" s="37"/>
      <x:c r="W1658" s="37" t="str">
        <x:v>https://mintra.eg/products/oval-serving-tray-%D8%B3%D8%B1%D9%81%D9%8A%D8%B3_%D8%A7%D9%83%D9%84-_%D8%A8%D9%84%D8%A7%D8%B3%D8%AA%D9%8A%D9%83</x:v>
      </x:c>
      <x:c r="X1658" s="37" t="str">
        <x:v>تغذية منتجات</x:v>
      </x:c>
      <x:c r="Y1658" s="37"/>
      <x:c r="Z1658" s="37"/>
      <x:c r="AA1658" s="37"/>
      <x:c r="AB1658" s="37"/>
      <x:c r="AC1658" s="37"/>
      <x:c r="AD1658" s="37"/>
      <x:c r="AE1658" s="37"/>
      <x:c r="AF1658" s="56"/>
      <x:c r="AG1658" s="56"/>
      <x:c r="AH1658" s="56"/>
      <x:c r="AI1658" s="58"/>
      <x:c r="AJ1658" s="56"/>
      <x:c r="AK1658" s="56"/>
      <x:c r="AL1658" s="56"/>
      <x:c r="AM1658" s="56"/>
      <x:c r="AN1658" s="56"/>
      <x:c r="AO1658" s="56" t="str">
        <x:f>IF(OR(AF1658="",AD1658=""),"",AF1658*AD1658+IF(AG1658="",0,AG1658)+IF(AH1658="",0,AH1658)+IF(AJ1658="",0,AJ1658)+IF(AK1658="",0,AK1658)+IF(AL1658="",0,AL1658)+IF(AM1658="",0,AM1658))</x:f>
      </x:c>
      <x:c r="AP1658" s="56"/>
      <x:c r="AQ1658" s="56" t="str">
        <x:f>IF(OR(AO1658="",AP1658=""),"",AO1658-AP1658)</x:f>
      </x:c>
      <x:c r="AR1658" s="58" t="str">
        <x:f>IF(OR(AP1658="",AP1658=0,AQ1658=""),"",AQ1658/AP1658)</x:f>
      </x:c>
      <x:c r="AS1658" s="58"/>
      <x:c r="AT1658" s="37"/>
      <x:c r="AU1658" s="37"/>
      <x:c r="AV1658" s="37"/>
      <x:c r="AW1658" s="56"/>
      <x:c r="AX1658" s="56"/>
      <x:c r="AY1658" s="37"/>
      <x:c r="AZ1658" s="37"/>
      <x:c r="BA1658" s="37"/>
      <x:c r="BB1658" s="37"/>
      <x:c r="BC1658" s="37"/>
      <x:c r="BD1658" s="60"/>
      <x:c r="BE1658" s="60"/>
      <x:c r="BF1658" s="37"/>
      <x:c r="BG1658" s="37"/>
      <x:c r="BH1658" s="37" t="str">
        <x:v>https://mintra.eg/products/oval-serving-tray-%D8%B3%D8%B1%D9%81%D9%8A%D8%B3_%D8%A7%D9%83%D9%84-_%D8%A8%D9%84%D8%A7%D8%B3%D8%AA%D9%8A%D9%83</x:v>
      </x:c>
      <x:c r="BI1658" s="37"/>
      <x:c r="BJ1658" s="37" t="str">
        <x:v>لم يبدأ</x:v>
      </x:c>
      <x:c r="BK1658" s="60" t="n">
        <x:v>46233</x:v>
      </x:c>
      <x:c r="BL1658" s="60"/>
      <x:c r="BM1658" s="60"/>
      <x:c r="BN1658" s="62" t="str">
        <x:f>IF(BM1658="","",(NOW()-BM1658)*24)</x:f>
      </x:c>
      <x:c r="BO1658" s="37" t="str">
        <x:f>IF(BM1658="","لم يُرصد",IF(BT1658&lt;&gt;TRUE,"غير نشط",IF(BP1658="فشل","فشل حالي",IF(BN1658&lt;=12,"حديث",IF(BN1658&lt;=24,"متأخر","قديم")))))</x:f>
        <x:v>لم يُرصد</x:v>
      </x:c>
      <x:c r="BP1658" s="37" t="str">
        <x:v>بانتظار رصد التقسيط</x:v>
      </x:c>
      <x:c r="BQ1658" s="37" t="n">
        <x:v>0</x:v>
      </x:c>
      <x:c r="BR1658" s="37"/>
      <x:c r="BS1658" s="37"/>
      <x:c r="BT1658" s="54" t="b">
        <x:v>1</x:v>
      </x:c>
      <x:c r="BU1658" s="37" t="str">
        <x:v>مهمة جاهزة لأول رصد</x:v>
      </x:c>
      <x:c r="BV1658" s="37" t="str">
        <x:v>Oval serving tray — Blue</x:v>
      </x:c>
      <x:c r="BW165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8" s="60" t="n">
        <x:v>46233</x:v>
      </x:c>
      <x:c r="BY1658" s="60" t="n">
        <x:v>46233</x:v>
      </x:c>
    </x:row>
    <x:row r="1659">
      <x:c r="A1659" s="37" t="str">
        <x:v>مهمة جمع أولية</x:v>
      </x:c>
      <x:c r="B1659" s="37" t="str">
        <x:v>INSTTASK-C8E6CDAF6BC3</x:v>
      </x:c>
      <x:c r="C1659" s="37" t="str">
        <x:v>VAR-3FE52B5E0DB427|EG-063|STORE|PENDING</x:v>
      </x:c>
      <x:c r="D1659" s="37" t="str">
        <x:v>VAR-3FE52B5E0DB427|EG-063|STORE</x:v>
      </x:c>
      <x:c r="E1659" s="37" t="str">
        <x:v>VAR-3FE52B5E0DB427</x:v>
      </x:c>
      <x:c r="F1659" s="37" t="str">
        <x:v>MOD-61A86A1BE8779B</x:v>
      </x:c>
      <x:c r="G1659" s="37" t="str">
        <x:v>Mintra Oval serving tray Fuschia | 40 cm</x:v>
      </x:c>
      <x:c r="H1659" s="37" t="str">
        <x:v>المطبخ والأدوات المنزلية</x:v>
      </x:c>
      <x:c r="I1659" s="37" t="str">
        <x:v>صواني وسلال تقديم</x:v>
      </x:c>
      <x:c r="J1659" s="37" t="str">
        <x:v>Mintra</x:v>
      </x:c>
      <x:c r="K1659" s="37" t="str">
        <x:v>Oval serving tray</x:v>
      </x:c>
      <x:c r="L1659" s="37" t="str">
        <x:v>Fuschia</x:v>
      </x:c>
      <x:c r="M1659" s="37"/>
      <x:c r="N1659" s="37"/>
      <x:c r="O1659" s="37" t="str">
        <x:v>fuschia</x:v>
      </x:c>
      <x:c r="P1659" s="37" t="str">
        <x:v>97672</x:v>
      </x:c>
      <x:c r="Q1659" s="37"/>
      <x:c r="R1659" s="37" t="str">
        <x:v>EG-063</x:v>
      </x:c>
      <x:c r="S1659" s="37" t="str">
        <x:v>Mintra</x:v>
      </x:c>
      <x:c r="T1659" s="37" t="str">
        <x:v>A</x:v>
      </x:c>
      <x:c r="U1659" s="37"/>
      <x:c r="V1659" s="37"/>
      <x:c r="W1659" s="37" t="str">
        <x:v>https://mintra.eg/products/oval-serving-tray-%D8%B3%D8%B1%D9%81%D9%8A%D8%B3_%D8%A7%D9%83%D9%84-_%D8%A8%D9%84%D8%A7%D8%B3%D8%AA%D9%8A%D9%83</x:v>
      </x:c>
      <x:c r="X1659" s="37" t="str">
        <x:v>تغذية منتجات</x:v>
      </x:c>
      <x:c r="Y1659" s="37"/>
      <x:c r="Z1659" s="37"/>
      <x:c r="AA1659" s="37"/>
      <x:c r="AB1659" s="37"/>
      <x:c r="AC1659" s="37"/>
      <x:c r="AD1659" s="37"/>
      <x:c r="AE1659" s="37"/>
      <x:c r="AF1659" s="56"/>
      <x:c r="AG1659" s="56"/>
      <x:c r="AH1659" s="56"/>
      <x:c r="AI1659" s="58"/>
      <x:c r="AJ1659" s="56"/>
      <x:c r="AK1659" s="56"/>
      <x:c r="AL1659" s="56"/>
      <x:c r="AM1659" s="56"/>
      <x:c r="AN1659" s="56"/>
      <x:c r="AO1659" s="56" t="str">
        <x:f>IF(OR(AF1659="",AD1659=""),"",AF1659*AD1659+IF(AG1659="",0,AG1659)+IF(AH1659="",0,AH1659)+IF(AJ1659="",0,AJ1659)+IF(AK1659="",0,AK1659)+IF(AL1659="",0,AL1659)+IF(AM1659="",0,AM1659))</x:f>
      </x:c>
      <x:c r="AP1659" s="56"/>
      <x:c r="AQ1659" s="56" t="str">
        <x:f>IF(OR(AO1659="",AP1659=""),"",AO1659-AP1659)</x:f>
      </x:c>
      <x:c r="AR1659" s="58" t="str">
        <x:f>IF(OR(AP1659="",AP1659=0,AQ1659=""),"",AQ1659/AP1659)</x:f>
      </x:c>
      <x:c r="AS1659" s="58"/>
      <x:c r="AT1659" s="37"/>
      <x:c r="AU1659" s="37"/>
      <x:c r="AV1659" s="37"/>
      <x:c r="AW1659" s="56"/>
      <x:c r="AX1659" s="56"/>
      <x:c r="AY1659" s="37"/>
      <x:c r="AZ1659" s="37"/>
      <x:c r="BA1659" s="37"/>
      <x:c r="BB1659" s="37"/>
      <x:c r="BC1659" s="37"/>
      <x:c r="BD1659" s="60"/>
      <x:c r="BE1659" s="60"/>
      <x:c r="BF1659" s="37"/>
      <x:c r="BG1659" s="37"/>
      <x:c r="BH1659" s="37" t="str">
        <x:v>https://mintra.eg/products/oval-serving-tray-%D8%B3%D8%B1%D9%81%D9%8A%D8%B3_%D8%A7%D9%83%D9%84-_%D8%A8%D9%84%D8%A7%D8%B3%D8%AA%D9%8A%D9%83</x:v>
      </x:c>
      <x:c r="BI1659" s="37"/>
      <x:c r="BJ1659" s="37" t="str">
        <x:v>لم يبدأ</x:v>
      </x:c>
      <x:c r="BK1659" s="60" t="n">
        <x:v>46233</x:v>
      </x:c>
      <x:c r="BL1659" s="60"/>
      <x:c r="BM1659" s="60"/>
      <x:c r="BN1659" s="62" t="str">
        <x:f>IF(BM1659="","",(NOW()-BM1659)*24)</x:f>
      </x:c>
      <x:c r="BO1659" s="37" t="str">
        <x:f>IF(BM1659="","لم يُرصد",IF(BT1659&lt;&gt;TRUE,"غير نشط",IF(BP1659="فشل","فشل حالي",IF(BN1659&lt;=12,"حديث",IF(BN1659&lt;=24,"متأخر","قديم")))))</x:f>
        <x:v>لم يُرصد</x:v>
      </x:c>
      <x:c r="BP1659" s="37" t="str">
        <x:v>بانتظار رصد التقسيط</x:v>
      </x:c>
      <x:c r="BQ1659" s="37" t="n">
        <x:v>0</x:v>
      </x:c>
      <x:c r="BR1659" s="37"/>
      <x:c r="BS1659" s="37"/>
      <x:c r="BT1659" s="54" t="b">
        <x:v>1</x:v>
      </x:c>
      <x:c r="BU1659" s="37" t="str">
        <x:v>مهمة جاهزة لأول رصد</x:v>
      </x:c>
      <x:c r="BV1659" s="37" t="str">
        <x:v>Oval serving tray — Fuschia</x:v>
      </x:c>
      <x:c r="BW165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59" s="60" t="n">
        <x:v>46233</x:v>
      </x:c>
      <x:c r="BY1659" s="60" t="n">
        <x:v>46233</x:v>
      </x:c>
    </x:row>
    <x:row r="1660">
      <x:c r="A1660" s="37" t="str">
        <x:v>مهمة جمع أولية</x:v>
      </x:c>
      <x:c r="B1660" s="37" t="str">
        <x:v>INSTTASK-1BB1D95A5C50</x:v>
      </x:c>
      <x:c r="C1660" s="37" t="str">
        <x:v>VAR-2F9781139FD420|EG-063|STORE|PENDING</x:v>
      </x:c>
      <x:c r="D1660" s="37" t="str">
        <x:v>VAR-2F9781139FD420|EG-063|STORE</x:v>
      </x:c>
      <x:c r="E1660" s="37" t="str">
        <x:v>VAR-2F9781139FD420</x:v>
      </x:c>
      <x:c r="F1660" s="37" t="str">
        <x:v>MOD-61A86A1BE8779B</x:v>
      </x:c>
      <x:c r="G1660" s="37" t="str">
        <x:v>Mintra Oval serving tray Orange | 40 cm</x:v>
      </x:c>
      <x:c r="H1660" s="37" t="str">
        <x:v>المطبخ والأدوات المنزلية</x:v>
      </x:c>
      <x:c r="I1660" s="37" t="str">
        <x:v>صواني وسلال تقديم</x:v>
      </x:c>
      <x:c r="J1660" s="37" t="str">
        <x:v>Mintra</x:v>
      </x:c>
      <x:c r="K1660" s="37" t="str">
        <x:v>Oval serving tray</x:v>
      </x:c>
      <x:c r="L1660" s="37" t="str">
        <x:v>Orange</x:v>
      </x:c>
      <x:c r="M1660" s="37"/>
      <x:c r="N1660" s="37"/>
      <x:c r="O1660" s="37" t="str">
        <x:v>orange</x:v>
      </x:c>
      <x:c r="P1660" s="37" t="str">
        <x:v>97669</x:v>
      </x:c>
      <x:c r="Q1660" s="37"/>
      <x:c r="R1660" s="37" t="str">
        <x:v>EG-063</x:v>
      </x:c>
      <x:c r="S1660" s="37" t="str">
        <x:v>Mintra</x:v>
      </x:c>
      <x:c r="T1660" s="37" t="str">
        <x:v>A</x:v>
      </x:c>
      <x:c r="U1660" s="37"/>
      <x:c r="V1660" s="37"/>
      <x:c r="W1660" s="37" t="str">
        <x:v>https://mintra.eg/products/oval-serving-tray-%D8%B3%D8%B1%D9%81%D9%8A%D8%B3_%D8%A7%D9%83%D9%84-_%D8%A8%D9%84%D8%A7%D8%B3%D8%AA%D9%8A%D9%83</x:v>
      </x:c>
      <x:c r="X1660" s="37" t="str">
        <x:v>تغذية منتجات</x:v>
      </x:c>
      <x:c r="Y1660" s="37"/>
      <x:c r="Z1660" s="37"/>
      <x:c r="AA1660" s="37"/>
      <x:c r="AB1660" s="37"/>
      <x:c r="AC1660" s="37"/>
      <x:c r="AD1660" s="37"/>
      <x:c r="AE1660" s="37"/>
      <x:c r="AF1660" s="56"/>
      <x:c r="AG1660" s="56"/>
      <x:c r="AH1660" s="56"/>
      <x:c r="AI1660" s="58"/>
      <x:c r="AJ1660" s="56"/>
      <x:c r="AK1660" s="56"/>
      <x:c r="AL1660" s="56"/>
      <x:c r="AM1660" s="56"/>
      <x:c r="AN1660" s="56"/>
      <x:c r="AO1660" s="56" t="str">
        <x:f>IF(OR(AF1660="",AD1660=""),"",AF1660*AD1660+IF(AG1660="",0,AG1660)+IF(AH1660="",0,AH1660)+IF(AJ1660="",0,AJ1660)+IF(AK1660="",0,AK1660)+IF(AL1660="",0,AL1660)+IF(AM1660="",0,AM1660))</x:f>
      </x:c>
      <x:c r="AP1660" s="56"/>
      <x:c r="AQ1660" s="56" t="str">
        <x:f>IF(OR(AO1660="",AP1660=""),"",AO1660-AP1660)</x:f>
      </x:c>
      <x:c r="AR1660" s="58" t="str">
        <x:f>IF(OR(AP1660="",AP1660=0,AQ1660=""),"",AQ1660/AP1660)</x:f>
      </x:c>
      <x:c r="AS1660" s="58"/>
      <x:c r="AT1660" s="37"/>
      <x:c r="AU1660" s="37"/>
      <x:c r="AV1660" s="37"/>
      <x:c r="AW1660" s="56"/>
      <x:c r="AX1660" s="56"/>
      <x:c r="AY1660" s="37"/>
      <x:c r="AZ1660" s="37"/>
      <x:c r="BA1660" s="37"/>
      <x:c r="BB1660" s="37"/>
      <x:c r="BC1660" s="37"/>
      <x:c r="BD1660" s="60"/>
      <x:c r="BE1660" s="60"/>
      <x:c r="BF1660" s="37"/>
      <x:c r="BG1660" s="37"/>
      <x:c r="BH1660" s="37" t="str">
        <x:v>https://mintra.eg/products/oval-serving-tray-%D8%B3%D8%B1%D9%81%D9%8A%D8%B3_%D8%A7%D9%83%D9%84-_%D8%A8%D9%84%D8%A7%D8%B3%D8%AA%D9%8A%D9%83</x:v>
      </x:c>
      <x:c r="BI1660" s="37"/>
      <x:c r="BJ1660" s="37" t="str">
        <x:v>لم يبدأ</x:v>
      </x:c>
      <x:c r="BK1660" s="60" t="n">
        <x:v>46233</x:v>
      </x:c>
      <x:c r="BL1660" s="60"/>
      <x:c r="BM1660" s="60"/>
      <x:c r="BN1660" s="62" t="str">
        <x:f>IF(BM1660="","",(NOW()-BM1660)*24)</x:f>
      </x:c>
      <x:c r="BO1660" s="37" t="str">
        <x:f>IF(BM1660="","لم يُرصد",IF(BT1660&lt;&gt;TRUE,"غير نشط",IF(BP1660="فشل","فشل حالي",IF(BN1660&lt;=12,"حديث",IF(BN1660&lt;=24,"متأخر","قديم")))))</x:f>
        <x:v>لم يُرصد</x:v>
      </x:c>
      <x:c r="BP1660" s="37" t="str">
        <x:v>بانتظار رصد التقسيط</x:v>
      </x:c>
      <x:c r="BQ1660" s="37" t="n">
        <x:v>0</x:v>
      </x:c>
      <x:c r="BR1660" s="37"/>
      <x:c r="BS1660" s="37"/>
      <x:c r="BT1660" s="54" t="b">
        <x:v>1</x:v>
      </x:c>
      <x:c r="BU1660" s="37" t="str">
        <x:v>مهمة جاهزة لأول رصد</x:v>
      </x:c>
      <x:c r="BV1660" s="37" t="str">
        <x:v>Oval serving tray — Orange</x:v>
      </x:c>
      <x:c r="BW166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0" s="60" t="n">
        <x:v>46233</x:v>
      </x:c>
      <x:c r="BY1660" s="60" t="n">
        <x:v>46233</x:v>
      </x:c>
    </x:row>
    <x:row r="1661">
      <x:c r="A1661" s="37" t="str">
        <x:v>مهمة جمع أولية</x:v>
      </x:c>
      <x:c r="B1661" s="37" t="str">
        <x:v>INSTTASK-5FEBF0CA67A8</x:v>
      </x:c>
      <x:c r="C1661" s="37" t="str">
        <x:v>VAR-258A3B585DF26F|EG-063|STORE|PENDING</x:v>
      </x:c>
      <x:c r="D1661" s="37" t="str">
        <x:v>VAR-258A3B585DF26F|EG-063|STORE</x:v>
      </x:c>
      <x:c r="E1661" s="37" t="str">
        <x:v>VAR-258A3B585DF26F</x:v>
      </x:c>
      <x:c r="F1661" s="37" t="str">
        <x:v>MOD-61A86A1BE8779B</x:v>
      </x:c>
      <x:c r="G1661" s="37" t="str">
        <x:v>Mintra Oval serving tray Red | 40 cm</x:v>
      </x:c>
      <x:c r="H1661" s="37" t="str">
        <x:v>المطبخ والأدوات المنزلية</x:v>
      </x:c>
      <x:c r="I1661" s="37" t="str">
        <x:v>صواني وسلال تقديم</x:v>
      </x:c>
      <x:c r="J1661" s="37" t="str">
        <x:v>Mintra</x:v>
      </x:c>
      <x:c r="K1661" s="37" t="str">
        <x:v>Oval serving tray</x:v>
      </x:c>
      <x:c r="L1661" s="37" t="str">
        <x:v>Red</x:v>
      </x:c>
      <x:c r="M1661" s="37"/>
      <x:c r="N1661" s="37"/>
      <x:c r="O1661" s="37" t="str">
        <x:v>red</x:v>
      </x:c>
      <x:c r="P1661" s="37" t="str">
        <x:v>97673</x:v>
      </x:c>
      <x:c r="Q1661" s="37"/>
      <x:c r="R1661" s="37" t="str">
        <x:v>EG-063</x:v>
      </x:c>
      <x:c r="S1661" s="37" t="str">
        <x:v>Mintra</x:v>
      </x:c>
      <x:c r="T1661" s="37" t="str">
        <x:v>A</x:v>
      </x:c>
      <x:c r="U1661" s="37"/>
      <x:c r="V1661" s="37"/>
      <x:c r="W1661" s="37" t="str">
        <x:v>https://mintra.eg/products/oval-serving-tray-%D8%B3%D8%B1%D9%81%D9%8A%D8%B3_%D8%A7%D9%83%D9%84-_%D8%A8%D9%84%D8%A7%D8%B3%D8%AA%D9%8A%D9%83</x:v>
      </x:c>
      <x:c r="X1661" s="37" t="str">
        <x:v>تغذية منتجات</x:v>
      </x:c>
      <x:c r="Y1661" s="37"/>
      <x:c r="Z1661" s="37"/>
      <x:c r="AA1661" s="37"/>
      <x:c r="AB1661" s="37"/>
      <x:c r="AC1661" s="37"/>
      <x:c r="AD1661" s="37"/>
      <x:c r="AE1661" s="37"/>
      <x:c r="AF1661" s="56"/>
      <x:c r="AG1661" s="56"/>
      <x:c r="AH1661" s="56"/>
      <x:c r="AI1661" s="58"/>
      <x:c r="AJ1661" s="56"/>
      <x:c r="AK1661" s="56"/>
      <x:c r="AL1661" s="56"/>
      <x:c r="AM1661" s="56"/>
      <x:c r="AN1661" s="56"/>
      <x:c r="AO1661" s="56" t="str">
        <x:f>IF(OR(AF1661="",AD1661=""),"",AF1661*AD1661+IF(AG1661="",0,AG1661)+IF(AH1661="",0,AH1661)+IF(AJ1661="",0,AJ1661)+IF(AK1661="",0,AK1661)+IF(AL1661="",0,AL1661)+IF(AM1661="",0,AM1661))</x:f>
      </x:c>
      <x:c r="AP1661" s="56"/>
      <x:c r="AQ1661" s="56" t="str">
        <x:f>IF(OR(AO1661="",AP1661=""),"",AO1661-AP1661)</x:f>
      </x:c>
      <x:c r="AR1661" s="58" t="str">
        <x:f>IF(OR(AP1661="",AP1661=0,AQ1661=""),"",AQ1661/AP1661)</x:f>
      </x:c>
      <x:c r="AS1661" s="58"/>
      <x:c r="AT1661" s="37"/>
      <x:c r="AU1661" s="37"/>
      <x:c r="AV1661" s="37"/>
      <x:c r="AW1661" s="56"/>
      <x:c r="AX1661" s="56"/>
      <x:c r="AY1661" s="37"/>
      <x:c r="AZ1661" s="37"/>
      <x:c r="BA1661" s="37"/>
      <x:c r="BB1661" s="37"/>
      <x:c r="BC1661" s="37"/>
      <x:c r="BD1661" s="60"/>
      <x:c r="BE1661" s="60"/>
      <x:c r="BF1661" s="37"/>
      <x:c r="BG1661" s="37"/>
      <x:c r="BH1661" s="37" t="str">
        <x:v>https://mintra.eg/products/oval-serving-tray-%D8%B3%D8%B1%D9%81%D9%8A%D8%B3_%D8%A7%D9%83%D9%84-_%D8%A8%D9%84%D8%A7%D8%B3%D8%AA%D9%8A%D9%83</x:v>
      </x:c>
      <x:c r="BI1661" s="37"/>
      <x:c r="BJ1661" s="37" t="str">
        <x:v>لم يبدأ</x:v>
      </x:c>
      <x:c r="BK1661" s="60" t="n">
        <x:v>46233</x:v>
      </x:c>
      <x:c r="BL1661" s="60"/>
      <x:c r="BM1661" s="60"/>
      <x:c r="BN1661" s="62" t="str">
        <x:f>IF(BM1661="","",(NOW()-BM1661)*24)</x:f>
      </x:c>
      <x:c r="BO1661" s="37" t="str">
        <x:f>IF(BM1661="","لم يُرصد",IF(BT1661&lt;&gt;TRUE,"غير نشط",IF(BP1661="فشل","فشل حالي",IF(BN1661&lt;=12,"حديث",IF(BN1661&lt;=24,"متأخر","قديم")))))</x:f>
        <x:v>لم يُرصد</x:v>
      </x:c>
      <x:c r="BP1661" s="37" t="str">
        <x:v>بانتظار رصد التقسيط</x:v>
      </x:c>
      <x:c r="BQ1661" s="37" t="n">
        <x:v>0</x:v>
      </x:c>
      <x:c r="BR1661" s="37"/>
      <x:c r="BS1661" s="37"/>
      <x:c r="BT1661" s="54" t="b">
        <x:v>1</x:v>
      </x:c>
      <x:c r="BU1661" s="37" t="str">
        <x:v>مهمة جاهزة لأول رصد</x:v>
      </x:c>
      <x:c r="BV1661" s="37" t="str">
        <x:v>Oval serving tray — Red</x:v>
      </x:c>
      <x:c r="BW166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1" s="60" t="n">
        <x:v>46233</x:v>
      </x:c>
      <x:c r="BY1661" s="60" t="n">
        <x:v>46233</x:v>
      </x:c>
    </x:row>
    <x:row r="1662">
      <x:c r="A1662" s="37" t="str">
        <x:v>مهمة جمع أولية</x:v>
      </x:c>
      <x:c r="B1662" s="37" t="str">
        <x:v>INSTTASK-8B2982151609</x:v>
      </x:c>
      <x:c r="C1662" s="37" t="str">
        <x:v>VAR-D08DFAB6BEE90E|EG-063|STORE|PENDING</x:v>
      </x:c>
      <x:c r="D1662" s="37" t="str">
        <x:v>VAR-D08DFAB6BEE90E|EG-063|STORE</x:v>
      </x:c>
      <x:c r="E1662" s="37" t="str">
        <x:v>VAR-D08DFAB6BEE90E</x:v>
      </x:c>
      <x:c r="F1662" s="37" t="str">
        <x:v>MOD-61A86A1BE8779B</x:v>
      </x:c>
      <x:c r="G1662" s="37" t="str">
        <x:v>Mintra Oval serving tray White | 40 cm</x:v>
      </x:c>
      <x:c r="H1662" s="37" t="str">
        <x:v>المطبخ والأدوات المنزلية</x:v>
      </x:c>
      <x:c r="I1662" s="37" t="str">
        <x:v>صواني وسلال تقديم</x:v>
      </x:c>
      <x:c r="J1662" s="37" t="str">
        <x:v>Mintra</x:v>
      </x:c>
      <x:c r="K1662" s="37" t="str">
        <x:v>Oval serving tray</x:v>
      </x:c>
      <x:c r="L1662" s="37" t="str">
        <x:v>White</x:v>
      </x:c>
      <x:c r="M1662" s="37"/>
      <x:c r="N1662" s="37"/>
      <x:c r="O1662" s="37" t="str">
        <x:v>white</x:v>
      </x:c>
      <x:c r="P1662" s="37" t="str">
        <x:v>97675</x:v>
      </x:c>
      <x:c r="Q1662" s="37"/>
      <x:c r="R1662" s="37" t="str">
        <x:v>EG-063</x:v>
      </x:c>
      <x:c r="S1662" s="37" t="str">
        <x:v>Mintra</x:v>
      </x:c>
      <x:c r="T1662" s="37" t="str">
        <x:v>A</x:v>
      </x:c>
      <x:c r="U1662" s="37"/>
      <x:c r="V1662" s="37"/>
      <x:c r="W1662" s="37" t="str">
        <x:v>https://mintra.eg/products/oval-serving-tray-%D8%B3%D8%B1%D9%81%D9%8A%D8%B3_%D8%A7%D9%83%D9%84-_%D8%A8%D9%84%D8%A7%D8%B3%D8%AA%D9%8A%D9%83</x:v>
      </x:c>
      <x:c r="X1662" s="37" t="str">
        <x:v>تغذية منتجات</x:v>
      </x:c>
      <x:c r="Y1662" s="37"/>
      <x:c r="Z1662" s="37"/>
      <x:c r="AA1662" s="37"/>
      <x:c r="AB1662" s="37"/>
      <x:c r="AC1662" s="37"/>
      <x:c r="AD1662" s="37"/>
      <x:c r="AE1662" s="37"/>
      <x:c r="AF1662" s="56"/>
      <x:c r="AG1662" s="56"/>
      <x:c r="AH1662" s="56"/>
      <x:c r="AI1662" s="58"/>
      <x:c r="AJ1662" s="56"/>
      <x:c r="AK1662" s="56"/>
      <x:c r="AL1662" s="56"/>
      <x:c r="AM1662" s="56"/>
      <x:c r="AN1662" s="56"/>
      <x:c r="AO1662" s="56" t="str">
        <x:f>IF(OR(AF1662="",AD1662=""),"",AF1662*AD1662+IF(AG1662="",0,AG1662)+IF(AH1662="",0,AH1662)+IF(AJ1662="",0,AJ1662)+IF(AK1662="",0,AK1662)+IF(AL1662="",0,AL1662)+IF(AM1662="",0,AM1662))</x:f>
      </x:c>
      <x:c r="AP1662" s="56"/>
      <x:c r="AQ1662" s="56" t="str">
        <x:f>IF(OR(AO1662="",AP1662=""),"",AO1662-AP1662)</x:f>
      </x:c>
      <x:c r="AR1662" s="58" t="str">
        <x:f>IF(OR(AP1662="",AP1662=0,AQ1662=""),"",AQ1662/AP1662)</x:f>
      </x:c>
      <x:c r="AS1662" s="58"/>
      <x:c r="AT1662" s="37"/>
      <x:c r="AU1662" s="37"/>
      <x:c r="AV1662" s="37"/>
      <x:c r="AW1662" s="56"/>
      <x:c r="AX1662" s="56"/>
      <x:c r="AY1662" s="37"/>
      <x:c r="AZ1662" s="37"/>
      <x:c r="BA1662" s="37"/>
      <x:c r="BB1662" s="37"/>
      <x:c r="BC1662" s="37"/>
      <x:c r="BD1662" s="60"/>
      <x:c r="BE1662" s="60"/>
      <x:c r="BF1662" s="37"/>
      <x:c r="BG1662" s="37"/>
      <x:c r="BH1662" s="37" t="str">
        <x:v>https://mintra.eg/products/oval-serving-tray-%D8%B3%D8%B1%D9%81%D9%8A%D8%B3_%D8%A7%D9%83%D9%84-_%D8%A8%D9%84%D8%A7%D8%B3%D8%AA%D9%8A%D9%83</x:v>
      </x:c>
      <x:c r="BI1662" s="37"/>
      <x:c r="BJ1662" s="37" t="str">
        <x:v>لم يبدأ</x:v>
      </x:c>
      <x:c r="BK1662" s="60" t="n">
        <x:v>46233</x:v>
      </x:c>
      <x:c r="BL1662" s="60"/>
      <x:c r="BM1662" s="60"/>
      <x:c r="BN1662" s="62" t="str">
        <x:f>IF(BM1662="","",(NOW()-BM1662)*24)</x:f>
      </x:c>
      <x:c r="BO1662" s="37" t="str">
        <x:f>IF(BM1662="","لم يُرصد",IF(BT1662&lt;&gt;TRUE,"غير نشط",IF(BP1662="فشل","فشل حالي",IF(BN1662&lt;=12,"حديث",IF(BN1662&lt;=24,"متأخر","قديم")))))</x:f>
        <x:v>لم يُرصد</x:v>
      </x:c>
      <x:c r="BP1662" s="37" t="str">
        <x:v>بانتظار رصد التقسيط</x:v>
      </x:c>
      <x:c r="BQ1662" s="37" t="n">
        <x:v>0</x:v>
      </x:c>
      <x:c r="BR1662" s="37"/>
      <x:c r="BS1662" s="37"/>
      <x:c r="BT1662" s="54" t="b">
        <x:v>1</x:v>
      </x:c>
      <x:c r="BU1662" s="37" t="str">
        <x:v>مهمة جاهزة لأول رصد</x:v>
      </x:c>
      <x:c r="BV1662" s="37" t="str">
        <x:v>Oval serving tray — White</x:v>
      </x:c>
      <x:c r="BW166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2" s="60" t="n">
        <x:v>46233</x:v>
      </x:c>
      <x:c r="BY1662" s="60" t="n">
        <x:v>46233</x:v>
      </x:c>
    </x:row>
    <x:row r="1663">
      <x:c r="A1663" s="37" t="str">
        <x:v>مهمة جمع أولية</x:v>
      </x:c>
      <x:c r="B1663" s="37" t="str">
        <x:v>INSTTASK-33BF50313F2D</x:v>
      </x:c>
      <x:c r="C1663" s="37" t="str">
        <x:v>VAR-4AB00BA0F1E3E5|EG-063|STORE|PENDING</x:v>
      </x:c>
      <x:c r="D1663" s="37" t="str">
        <x:v>VAR-4AB00BA0F1E3E5|EG-063|STORE</x:v>
      </x:c>
      <x:c r="E1663" s="37" t="str">
        <x:v>VAR-4AB00BA0F1E3E5</x:v>
      </x:c>
      <x:c r="F1663" s="37" t="str">
        <x:v>MOD-61A86A1BE8779B</x:v>
      </x:c>
      <x:c r="G1663" s="37" t="str">
        <x:v>Mintra Oval serving tray Yellow | 40 cm</x:v>
      </x:c>
      <x:c r="H1663" s="37" t="str">
        <x:v>المطبخ والأدوات المنزلية</x:v>
      </x:c>
      <x:c r="I1663" s="37" t="str">
        <x:v>صواني وسلال تقديم</x:v>
      </x:c>
      <x:c r="J1663" s="37" t="str">
        <x:v>Mintra</x:v>
      </x:c>
      <x:c r="K1663" s="37" t="str">
        <x:v>Oval serving tray</x:v>
      </x:c>
      <x:c r="L1663" s="37" t="str">
        <x:v>Yellow</x:v>
      </x:c>
      <x:c r="M1663" s="37"/>
      <x:c r="N1663" s="37"/>
      <x:c r="O1663" s="37" t="str">
        <x:v>yellow</x:v>
      </x:c>
      <x:c r="P1663" s="37" t="str">
        <x:v>97670</x:v>
      </x:c>
      <x:c r="Q1663" s="37"/>
      <x:c r="R1663" s="37" t="str">
        <x:v>EG-063</x:v>
      </x:c>
      <x:c r="S1663" s="37" t="str">
        <x:v>Mintra</x:v>
      </x:c>
      <x:c r="T1663" s="37" t="str">
        <x:v>A</x:v>
      </x:c>
      <x:c r="U1663" s="37"/>
      <x:c r="V1663" s="37"/>
      <x:c r="W1663" s="37" t="str">
        <x:v>https://mintra.eg/products/oval-serving-tray-%D8%B3%D8%B1%D9%81%D9%8A%D8%B3_%D8%A7%D9%83%D9%84-_%D8%A8%D9%84%D8%A7%D8%B3%D8%AA%D9%8A%D9%83</x:v>
      </x:c>
      <x:c r="X1663" s="37" t="str">
        <x:v>تغذية منتجات</x:v>
      </x:c>
      <x:c r="Y1663" s="37"/>
      <x:c r="Z1663" s="37"/>
      <x:c r="AA1663" s="37"/>
      <x:c r="AB1663" s="37"/>
      <x:c r="AC1663" s="37"/>
      <x:c r="AD1663" s="37"/>
      <x:c r="AE1663" s="37"/>
      <x:c r="AF1663" s="56"/>
      <x:c r="AG1663" s="56"/>
      <x:c r="AH1663" s="56"/>
      <x:c r="AI1663" s="58"/>
      <x:c r="AJ1663" s="56"/>
      <x:c r="AK1663" s="56"/>
      <x:c r="AL1663" s="56"/>
      <x:c r="AM1663" s="56"/>
      <x:c r="AN1663" s="56"/>
      <x:c r="AO1663" s="56" t="str">
        <x:f>IF(OR(AF1663="",AD1663=""),"",AF1663*AD1663+IF(AG1663="",0,AG1663)+IF(AH1663="",0,AH1663)+IF(AJ1663="",0,AJ1663)+IF(AK1663="",0,AK1663)+IF(AL1663="",0,AL1663)+IF(AM1663="",0,AM1663))</x:f>
      </x:c>
      <x:c r="AP1663" s="56"/>
      <x:c r="AQ1663" s="56" t="str">
        <x:f>IF(OR(AO1663="",AP1663=""),"",AO1663-AP1663)</x:f>
      </x:c>
      <x:c r="AR1663" s="58" t="str">
        <x:f>IF(OR(AP1663="",AP1663=0,AQ1663=""),"",AQ1663/AP1663)</x:f>
      </x:c>
      <x:c r="AS1663" s="58"/>
      <x:c r="AT1663" s="37"/>
      <x:c r="AU1663" s="37"/>
      <x:c r="AV1663" s="37"/>
      <x:c r="AW1663" s="56"/>
      <x:c r="AX1663" s="56"/>
      <x:c r="AY1663" s="37"/>
      <x:c r="AZ1663" s="37"/>
      <x:c r="BA1663" s="37"/>
      <x:c r="BB1663" s="37"/>
      <x:c r="BC1663" s="37"/>
      <x:c r="BD1663" s="60"/>
      <x:c r="BE1663" s="60"/>
      <x:c r="BF1663" s="37"/>
      <x:c r="BG1663" s="37"/>
      <x:c r="BH1663" s="37" t="str">
        <x:v>https://mintra.eg/products/oval-serving-tray-%D8%B3%D8%B1%D9%81%D9%8A%D8%B3_%D8%A7%D9%83%D9%84-_%D8%A8%D9%84%D8%A7%D8%B3%D8%AA%D9%8A%D9%83</x:v>
      </x:c>
      <x:c r="BI1663" s="37"/>
      <x:c r="BJ1663" s="37" t="str">
        <x:v>لم يبدأ</x:v>
      </x:c>
      <x:c r="BK1663" s="60" t="n">
        <x:v>46233</x:v>
      </x:c>
      <x:c r="BL1663" s="60"/>
      <x:c r="BM1663" s="60"/>
      <x:c r="BN1663" s="62" t="str">
        <x:f>IF(BM1663="","",(NOW()-BM1663)*24)</x:f>
      </x:c>
      <x:c r="BO1663" s="37" t="str">
        <x:f>IF(BM1663="","لم يُرصد",IF(BT1663&lt;&gt;TRUE,"غير نشط",IF(BP1663="فشل","فشل حالي",IF(BN1663&lt;=12,"حديث",IF(BN1663&lt;=24,"متأخر","قديم")))))</x:f>
        <x:v>لم يُرصد</x:v>
      </x:c>
      <x:c r="BP1663" s="37" t="str">
        <x:v>بانتظار رصد التقسيط</x:v>
      </x:c>
      <x:c r="BQ1663" s="37" t="n">
        <x:v>0</x:v>
      </x:c>
      <x:c r="BR1663" s="37"/>
      <x:c r="BS1663" s="37"/>
      <x:c r="BT1663" s="54" t="b">
        <x:v>1</x:v>
      </x:c>
      <x:c r="BU1663" s="37" t="str">
        <x:v>مهمة جاهزة لأول رصد</x:v>
      </x:c>
      <x:c r="BV1663" s="37" t="str">
        <x:v>Oval serving tray — Yellow</x:v>
      </x:c>
      <x:c r="BW166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3" s="60" t="n">
        <x:v>46233</x:v>
      </x:c>
      <x:c r="BY1663" s="60" t="n">
        <x:v>46233</x:v>
      </x:c>
    </x:row>
    <x:row r="1664">
      <x:c r="A1664" s="37" t="str">
        <x:v>مهمة جمع أولية</x:v>
      </x:c>
      <x:c r="B1664" s="37" t="str">
        <x:v>INSTTASK-A11D0941571B</x:v>
      </x:c>
      <x:c r="C1664" s="37" t="str">
        <x:v>VAR-5C80E9E96ABB63|EG-063|STORE|PENDING</x:v>
      </x:c>
      <x:c r="D1664" s="37" t="str">
        <x:v>VAR-5C80E9E96ABB63|EG-063|STORE</x:v>
      </x:c>
      <x:c r="E1664" s="37" t="str">
        <x:v>VAR-5C80E9E96ABB63</x:v>
      </x:c>
      <x:c r="F1664" s="37" t="str">
        <x:v>MOD-7318153F09BA1B</x:v>
      </x:c>
      <x:c r="G1664" s="37" t="str">
        <x:v>Mintra Rectangular Unbreakable tray Beige</x:v>
      </x:c>
      <x:c r="H1664" s="37" t="str">
        <x:v>المطبخ والأدوات المنزلية</x:v>
      </x:c>
      <x:c r="I1664" s="37" t="str">
        <x:v>صواني وسلال تقديم</x:v>
      </x:c>
      <x:c r="J1664" s="37" t="str">
        <x:v>Mintra</x:v>
      </x:c>
      <x:c r="K1664" s="37" t="str">
        <x:v>Rectangular Unbreakable tray</x:v>
      </x:c>
      <x:c r="L1664" s="37" t="str">
        <x:v>Beige</x:v>
      </x:c>
      <x:c r="M1664" s="37"/>
      <x:c r="N1664" s="37"/>
      <x:c r="O1664" s="37" t="str">
        <x:v>beige</x:v>
      </x:c>
      <x:c r="P1664" s="37" t="str">
        <x:v>05699</x:v>
      </x:c>
      <x:c r="Q1664" s="37"/>
      <x:c r="R1664" s="37" t="str">
        <x:v>EG-063</x:v>
      </x:c>
      <x:c r="S1664" s="37" t="str">
        <x:v>Mintra</x:v>
      </x:c>
      <x:c r="T1664" s="37" t="str">
        <x:v>A</x:v>
      </x:c>
      <x:c r="U1664" s="37"/>
      <x:c r="V1664" s="37"/>
      <x:c r="W1664" s="37" t="str">
        <x:v>https://mintra.eg/products/rectangular-tray-%D8%B5%D9%8A%D9%86%D9%8A%D8%A9-%D8%A8%D9%84%D8%A7%D8%B3%D8%AA%D9%8A%D9%83-%D9%85%D8%B3%D8%AA%D8%B7%D9%8A%D9%84%D8%A9</x:v>
      </x:c>
      <x:c r="X1664" s="37" t="str">
        <x:v>تغذية منتجات</x:v>
      </x:c>
      <x:c r="Y1664" s="37"/>
      <x:c r="Z1664" s="37"/>
      <x:c r="AA1664" s="37"/>
      <x:c r="AB1664" s="37"/>
      <x:c r="AC1664" s="37"/>
      <x:c r="AD1664" s="37"/>
      <x:c r="AE1664" s="37"/>
      <x:c r="AF1664" s="56"/>
      <x:c r="AG1664" s="56"/>
      <x:c r="AH1664" s="56"/>
      <x:c r="AI1664" s="58"/>
      <x:c r="AJ1664" s="56"/>
      <x:c r="AK1664" s="56"/>
      <x:c r="AL1664" s="56"/>
      <x:c r="AM1664" s="56"/>
      <x:c r="AN1664" s="56"/>
      <x:c r="AO1664" s="56" t="str">
        <x:f>IF(OR(AF1664="",AD1664=""),"",AF1664*AD1664+IF(AG1664="",0,AG1664)+IF(AH1664="",0,AH1664)+IF(AJ1664="",0,AJ1664)+IF(AK1664="",0,AK1664)+IF(AL1664="",0,AL1664)+IF(AM1664="",0,AM1664))</x:f>
      </x:c>
      <x:c r="AP1664" s="56"/>
      <x:c r="AQ1664" s="56" t="str">
        <x:f>IF(OR(AO1664="",AP1664=""),"",AO1664-AP1664)</x:f>
      </x:c>
      <x:c r="AR1664" s="58" t="str">
        <x:f>IF(OR(AP1664="",AP1664=0,AQ1664=""),"",AQ1664/AP1664)</x:f>
      </x:c>
      <x:c r="AS1664" s="58"/>
      <x:c r="AT1664" s="37"/>
      <x:c r="AU1664" s="37"/>
      <x:c r="AV1664" s="37"/>
      <x:c r="AW1664" s="56"/>
      <x:c r="AX1664" s="56"/>
      <x:c r="AY1664" s="37"/>
      <x:c r="AZ1664" s="37"/>
      <x:c r="BA1664" s="37"/>
      <x:c r="BB1664" s="37"/>
      <x:c r="BC1664" s="37"/>
      <x:c r="BD1664" s="60"/>
      <x:c r="BE1664" s="60"/>
      <x:c r="BF1664" s="37"/>
      <x:c r="BG1664" s="37"/>
      <x:c r="BH1664" s="37" t="str">
        <x:v>https://mintra.eg/products/rectangular-tray-%D8%B5%D9%8A%D9%86%D9%8A%D8%A9-%D8%A8%D9%84%D8%A7%D8%B3%D8%AA%D9%8A%D9%83-%D9%85%D8%B3%D8%AA%D8%B7%D9%8A%D9%84%D8%A9</x:v>
      </x:c>
      <x:c r="BI1664" s="37"/>
      <x:c r="BJ1664" s="37" t="str">
        <x:v>لم يبدأ</x:v>
      </x:c>
      <x:c r="BK1664" s="60" t="n">
        <x:v>46233</x:v>
      </x:c>
      <x:c r="BL1664" s="60"/>
      <x:c r="BM1664" s="60"/>
      <x:c r="BN1664" s="62" t="str">
        <x:f>IF(BM1664="","",(NOW()-BM1664)*24)</x:f>
      </x:c>
      <x:c r="BO1664" s="37" t="str">
        <x:f>IF(BM1664="","لم يُرصد",IF(BT1664&lt;&gt;TRUE,"غير نشط",IF(BP1664="فشل","فشل حالي",IF(BN1664&lt;=12,"حديث",IF(BN1664&lt;=24,"متأخر","قديم")))))</x:f>
        <x:v>لم يُرصد</x:v>
      </x:c>
      <x:c r="BP1664" s="37" t="str">
        <x:v>بانتظار رصد التقسيط</x:v>
      </x:c>
      <x:c r="BQ1664" s="37" t="n">
        <x:v>0</x:v>
      </x:c>
      <x:c r="BR1664" s="37"/>
      <x:c r="BS1664" s="37"/>
      <x:c r="BT1664" s="54" t="b">
        <x:v>1</x:v>
      </x:c>
      <x:c r="BU1664" s="37" t="str">
        <x:v>مهمة جاهزة لأول رصد</x:v>
      </x:c>
      <x:c r="BV1664" s="37" t="str">
        <x:v>Rectangular Unbreakable tray — Beige</x:v>
      </x:c>
      <x:c r="BW166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4" s="60" t="n">
        <x:v>46233</x:v>
      </x:c>
      <x:c r="BY1664" s="60" t="n">
        <x:v>46233</x:v>
      </x:c>
    </x:row>
    <x:row r="1665">
      <x:c r="A1665" s="37" t="str">
        <x:v>مهمة جمع أولية</x:v>
      </x:c>
      <x:c r="B1665" s="37" t="str">
        <x:v>INSTTASK-4E54AA00F116</x:v>
      </x:c>
      <x:c r="C1665" s="37" t="str">
        <x:v>VAR-E4911D84455979|EG-063|STORE|PENDING</x:v>
      </x:c>
      <x:c r="D1665" s="37" t="str">
        <x:v>VAR-E4911D84455979|EG-063|STORE</x:v>
      </x:c>
      <x:c r="E1665" s="37" t="str">
        <x:v>VAR-E4911D84455979</x:v>
      </x:c>
      <x:c r="F1665" s="37" t="str">
        <x:v>MOD-7318153F09BA1B</x:v>
      </x:c>
      <x:c r="G1665" s="37" t="str">
        <x:v>Mintra Rectangular Unbreakable tray Black</x:v>
      </x:c>
      <x:c r="H1665" s="37" t="str">
        <x:v>المطبخ والأدوات المنزلية</x:v>
      </x:c>
      <x:c r="I1665" s="37" t="str">
        <x:v>صواني وسلال تقديم</x:v>
      </x:c>
      <x:c r="J1665" s="37" t="str">
        <x:v>Mintra</x:v>
      </x:c>
      <x:c r="K1665" s="37" t="str">
        <x:v>Rectangular Unbreakable tray</x:v>
      </x:c>
      <x:c r="L1665" s="37" t="str">
        <x:v>Black</x:v>
      </x:c>
      <x:c r="M1665" s="37"/>
      <x:c r="N1665" s="37"/>
      <x:c r="O1665" s="37" t="str">
        <x:v>black</x:v>
      </x:c>
      <x:c r="P1665" s="37" t="str">
        <x:v>14236</x:v>
      </x:c>
      <x:c r="Q1665" s="37"/>
      <x:c r="R1665" s="37" t="str">
        <x:v>EG-063</x:v>
      </x:c>
      <x:c r="S1665" s="37" t="str">
        <x:v>Mintra</x:v>
      </x:c>
      <x:c r="T1665" s="37" t="str">
        <x:v>A</x:v>
      </x:c>
      <x:c r="U1665" s="37"/>
      <x:c r="V1665" s="37"/>
      <x:c r="W1665" s="37" t="str">
        <x:v>https://mintra.eg/products/rectangular-tray-%D8%B5%D9%8A%D9%86%D9%8A%D8%A9-%D8%A8%D9%84%D8%A7%D8%B3%D8%AA%D9%8A%D9%83-%D9%85%D8%B3%D8%AA%D8%B7%D9%8A%D9%84%D8%A9</x:v>
      </x:c>
      <x:c r="X1665" s="37" t="str">
        <x:v>تغذية منتجات</x:v>
      </x:c>
      <x:c r="Y1665" s="37"/>
      <x:c r="Z1665" s="37"/>
      <x:c r="AA1665" s="37"/>
      <x:c r="AB1665" s="37"/>
      <x:c r="AC1665" s="37"/>
      <x:c r="AD1665" s="37"/>
      <x:c r="AE1665" s="37"/>
      <x:c r="AF1665" s="56"/>
      <x:c r="AG1665" s="56"/>
      <x:c r="AH1665" s="56"/>
      <x:c r="AI1665" s="58"/>
      <x:c r="AJ1665" s="56"/>
      <x:c r="AK1665" s="56"/>
      <x:c r="AL1665" s="56"/>
      <x:c r="AM1665" s="56"/>
      <x:c r="AN1665" s="56"/>
      <x:c r="AO1665" s="56" t="str">
        <x:f>IF(OR(AF1665="",AD1665=""),"",AF1665*AD1665+IF(AG1665="",0,AG1665)+IF(AH1665="",0,AH1665)+IF(AJ1665="",0,AJ1665)+IF(AK1665="",0,AK1665)+IF(AL1665="",0,AL1665)+IF(AM1665="",0,AM1665))</x:f>
      </x:c>
      <x:c r="AP1665" s="56"/>
      <x:c r="AQ1665" s="56" t="str">
        <x:f>IF(OR(AO1665="",AP1665=""),"",AO1665-AP1665)</x:f>
      </x:c>
      <x:c r="AR1665" s="58" t="str">
        <x:f>IF(OR(AP1665="",AP1665=0,AQ1665=""),"",AQ1665/AP1665)</x:f>
      </x:c>
      <x:c r="AS1665" s="58"/>
      <x:c r="AT1665" s="37"/>
      <x:c r="AU1665" s="37"/>
      <x:c r="AV1665" s="37"/>
      <x:c r="AW1665" s="56"/>
      <x:c r="AX1665" s="56"/>
      <x:c r="AY1665" s="37"/>
      <x:c r="AZ1665" s="37"/>
      <x:c r="BA1665" s="37"/>
      <x:c r="BB1665" s="37"/>
      <x:c r="BC1665" s="37"/>
      <x:c r="BD1665" s="60"/>
      <x:c r="BE1665" s="60"/>
      <x:c r="BF1665" s="37"/>
      <x:c r="BG1665" s="37"/>
      <x:c r="BH1665" s="37" t="str">
        <x:v>https://mintra.eg/products/rectangular-tray-%D8%B5%D9%8A%D9%86%D9%8A%D8%A9-%D8%A8%D9%84%D8%A7%D8%B3%D8%AA%D9%8A%D9%83-%D9%85%D8%B3%D8%AA%D8%B7%D9%8A%D9%84%D8%A9</x:v>
      </x:c>
      <x:c r="BI1665" s="37"/>
      <x:c r="BJ1665" s="37" t="str">
        <x:v>لم يبدأ</x:v>
      </x:c>
      <x:c r="BK1665" s="60" t="n">
        <x:v>46233</x:v>
      </x:c>
      <x:c r="BL1665" s="60"/>
      <x:c r="BM1665" s="60"/>
      <x:c r="BN1665" s="62" t="str">
        <x:f>IF(BM1665="","",(NOW()-BM1665)*24)</x:f>
      </x:c>
      <x:c r="BO1665" s="37" t="str">
        <x:f>IF(BM1665="","لم يُرصد",IF(BT1665&lt;&gt;TRUE,"غير نشط",IF(BP1665="فشل","فشل حالي",IF(BN1665&lt;=12,"حديث",IF(BN1665&lt;=24,"متأخر","قديم")))))</x:f>
        <x:v>لم يُرصد</x:v>
      </x:c>
      <x:c r="BP1665" s="37" t="str">
        <x:v>بانتظار رصد التقسيط</x:v>
      </x:c>
      <x:c r="BQ1665" s="37" t="n">
        <x:v>0</x:v>
      </x:c>
      <x:c r="BR1665" s="37"/>
      <x:c r="BS1665" s="37"/>
      <x:c r="BT1665" s="54" t="b">
        <x:v>1</x:v>
      </x:c>
      <x:c r="BU1665" s="37" t="str">
        <x:v>مهمة جاهزة لأول رصد</x:v>
      </x:c>
      <x:c r="BV1665" s="37" t="str">
        <x:v>Rectangular Unbreakable tray — Black</x:v>
      </x:c>
      <x:c r="BW166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5" s="60" t="n">
        <x:v>46233</x:v>
      </x:c>
      <x:c r="BY1665" s="60" t="n">
        <x:v>46233</x:v>
      </x:c>
    </x:row>
    <x:row r="1666">
      <x:c r="A1666" s="37" t="str">
        <x:v>مهمة جمع أولية</x:v>
      </x:c>
      <x:c r="B1666" s="37" t="str">
        <x:v>INSTTASK-49C85EE1D28C</x:v>
      </x:c>
      <x:c r="C1666" s="37" t="str">
        <x:v>VAR-B0F3E71975EE9B|EG-063|STORE|PENDING</x:v>
      </x:c>
      <x:c r="D1666" s="37" t="str">
        <x:v>VAR-B0F3E71975EE9B|EG-063|STORE</x:v>
      </x:c>
      <x:c r="E1666" s="37" t="str">
        <x:v>VAR-B0F3E71975EE9B</x:v>
      </x:c>
      <x:c r="F1666" s="37" t="str">
        <x:v>MOD-7318153F09BA1B</x:v>
      </x:c>
      <x:c r="G1666" s="37" t="str">
        <x:v>Mintra Rectangular Unbreakable tray Blue</x:v>
      </x:c>
      <x:c r="H1666" s="37" t="str">
        <x:v>المطبخ والأدوات المنزلية</x:v>
      </x:c>
      <x:c r="I1666" s="37" t="str">
        <x:v>صواني وسلال تقديم</x:v>
      </x:c>
      <x:c r="J1666" s="37" t="str">
        <x:v>Mintra</x:v>
      </x:c>
      <x:c r="K1666" s="37" t="str">
        <x:v>Rectangular Unbreakable tray</x:v>
      </x:c>
      <x:c r="L1666" s="37" t="str">
        <x:v>Blue</x:v>
      </x:c>
      <x:c r="M1666" s="37"/>
      <x:c r="N1666" s="37"/>
      <x:c r="O1666" s="37" t="str">
        <x:v>blue</x:v>
      </x:c>
      <x:c r="P1666" s="37" t="str">
        <x:v>05698</x:v>
      </x:c>
      <x:c r="Q1666" s="37"/>
      <x:c r="R1666" s="37" t="str">
        <x:v>EG-063</x:v>
      </x:c>
      <x:c r="S1666" s="37" t="str">
        <x:v>Mintra</x:v>
      </x:c>
      <x:c r="T1666" s="37" t="str">
        <x:v>A</x:v>
      </x:c>
      <x:c r="U1666" s="37"/>
      <x:c r="V1666" s="37"/>
      <x:c r="W1666" s="37" t="str">
        <x:v>https://mintra.eg/products/rectangular-tray-%D8%B5%D9%8A%D9%86%D9%8A%D8%A9-%D8%A8%D9%84%D8%A7%D8%B3%D8%AA%D9%8A%D9%83-%D9%85%D8%B3%D8%AA%D8%B7%D9%8A%D9%84%D8%A9</x:v>
      </x:c>
      <x:c r="X1666" s="37" t="str">
        <x:v>تغذية منتجات</x:v>
      </x:c>
      <x:c r="Y1666" s="37"/>
      <x:c r="Z1666" s="37"/>
      <x:c r="AA1666" s="37"/>
      <x:c r="AB1666" s="37"/>
      <x:c r="AC1666" s="37"/>
      <x:c r="AD1666" s="37"/>
      <x:c r="AE1666" s="37"/>
      <x:c r="AF1666" s="56"/>
      <x:c r="AG1666" s="56"/>
      <x:c r="AH1666" s="56"/>
      <x:c r="AI1666" s="58"/>
      <x:c r="AJ1666" s="56"/>
      <x:c r="AK1666" s="56"/>
      <x:c r="AL1666" s="56"/>
      <x:c r="AM1666" s="56"/>
      <x:c r="AN1666" s="56"/>
      <x:c r="AO1666" s="56" t="str">
        <x:f>IF(OR(AF1666="",AD1666=""),"",AF1666*AD1666+IF(AG1666="",0,AG1666)+IF(AH1666="",0,AH1666)+IF(AJ1666="",0,AJ1666)+IF(AK1666="",0,AK1666)+IF(AL1666="",0,AL1666)+IF(AM1666="",0,AM1666))</x:f>
      </x:c>
      <x:c r="AP1666" s="56"/>
      <x:c r="AQ1666" s="56" t="str">
        <x:f>IF(OR(AO1666="",AP1666=""),"",AO1666-AP1666)</x:f>
      </x:c>
      <x:c r="AR1666" s="58" t="str">
        <x:f>IF(OR(AP1666="",AP1666=0,AQ1666=""),"",AQ1666/AP1666)</x:f>
      </x:c>
      <x:c r="AS1666" s="58"/>
      <x:c r="AT1666" s="37"/>
      <x:c r="AU1666" s="37"/>
      <x:c r="AV1666" s="37"/>
      <x:c r="AW1666" s="56"/>
      <x:c r="AX1666" s="56"/>
      <x:c r="AY1666" s="37"/>
      <x:c r="AZ1666" s="37"/>
      <x:c r="BA1666" s="37"/>
      <x:c r="BB1666" s="37"/>
      <x:c r="BC1666" s="37"/>
      <x:c r="BD1666" s="60"/>
      <x:c r="BE1666" s="60"/>
      <x:c r="BF1666" s="37"/>
      <x:c r="BG1666" s="37"/>
      <x:c r="BH1666" s="37" t="str">
        <x:v>https://mintra.eg/products/rectangular-tray-%D8%B5%D9%8A%D9%86%D9%8A%D8%A9-%D8%A8%D9%84%D8%A7%D8%B3%D8%AA%D9%8A%D9%83-%D9%85%D8%B3%D8%AA%D8%B7%D9%8A%D9%84%D8%A9</x:v>
      </x:c>
      <x:c r="BI1666" s="37"/>
      <x:c r="BJ1666" s="37" t="str">
        <x:v>لم يبدأ</x:v>
      </x:c>
      <x:c r="BK1666" s="60" t="n">
        <x:v>46233</x:v>
      </x:c>
      <x:c r="BL1666" s="60"/>
      <x:c r="BM1666" s="60"/>
      <x:c r="BN1666" s="62" t="str">
        <x:f>IF(BM1666="","",(NOW()-BM1666)*24)</x:f>
      </x:c>
      <x:c r="BO1666" s="37" t="str">
        <x:f>IF(BM1666="","لم يُرصد",IF(BT1666&lt;&gt;TRUE,"غير نشط",IF(BP1666="فشل","فشل حالي",IF(BN1666&lt;=12,"حديث",IF(BN1666&lt;=24,"متأخر","قديم")))))</x:f>
        <x:v>لم يُرصد</x:v>
      </x:c>
      <x:c r="BP1666" s="37" t="str">
        <x:v>بانتظار رصد التقسيط</x:v>
      </x:c>
      <x:c r="BQ1666" s="37" t="n">
        <x:v>0</x:v>
      </x:c>
      <x:c r="BR1666" s="37"/>
      <x:c r="BS1666" s="37"/>
      <x:c r="BT1666" s="54" t="b">
        <x:v>1</x:v>
      </x:c>
      <x:c r="BU1666" s="37" t="str">
        <x:v>مهمة جاهزة لأول رصد</x:v>
      </x:c>
      <x:c r="BV1666" s="37" t="str">
        <x:v>Rectangular Unbreakable tray — Blue</x:v>
      </x:c>
      <x:c r="BW166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6" s="60" t="n">
        <x:v>46233</x:v>
      </x:c>
      <x:c r="BY1666" s="60" t="n">
        <x:v>46233</x:v>
      </x:c>
    </x:row>
    <x:row r="1667">
      <x:c r="A1667" s="37" t="str">
        <x:v>مهمة جمع أولية</x:v>
      </x:c>
      <x:c r="B1667" s="37" t="str">
        <x:v>INSTTASK-30061F4D72BB</x:v>
      </x:c>
      <x:c r="C1667" s="37" t="str">
        <x:v>VAR-217370424A3EFD|EG-063|STORE|PENDING</x:v>
      </x:c>
      <x:c r="D1667" s="37" t="str">
        <x:v>VAR-217370424A3EFD|EG-063|STORE</x:v>
      </x:c>
      <x:c r="E1667" s="37" t="str">
        <x:v>VAR-217370424A3EFD</x:v>
      </x:c>
      <x:c r="F1667" s="37" t="str">
        <x:v>MOD-7318153F09BA1B</x:v>
      </x:c>
      <x:c r="G1667" s="37" t="str">
        <x:v>Mintra Rectangular Unbreakable tray Dark Blue | blue / dark blue</x:v>
      </x:c>
      <x:c r="H1667" s="37" t="str">
        <x:v>المطبخ والأدوات المنزلية</x:v>
      </x:c>
      <x:c r="I1667" s="37" t="str">
        <x:v>صواني وسلال تقديم</x:v>
      </x:c>
      <x:c r="J1667" s="37" t="str">
        <x:v>Mintra</x:v>
      </x:c>
      <x:c r="K1667" s="37" t="str">
        <x:v>Rectangular Unbreakable tray</x:v>
      </x:c>
      <x:c r="L1667" s="37" t="str">
        <x:v>Dark Blue</x:v>
      </x:c>
      <x:c r="M1667" s="37"/>
      <x:c r="N1667" s="37"/>
      <x:c r="O1667" s="37" t="str">
        <x:v>blue / dark blue</x:v>
      </x:c>
      <x:c r="P1667" s="37" t="str">
        <x:v>09858</x:v>
      </x:c>
      <x:c r="Q1667" s="37"/>
      <x:c r="R1667" s="37" t="str">
        <x:v>EG-063</x:v>
      </x:c>
      <x:c r="S1667" s="37" t="str">
        <x:v>Mintra</x:v>
      </x:c>
      <x:c r="T1667" s="37" t="str">
        <x:v>A</x:v>
      </x:c>
      <x:c r="U1667" s="37"/>
      <x:c r="V1667" s="37"/>
      <x:c r="W1667" s="37" t="str">
        <x:v>https://mintra.eg/products/rectangular-tray-%D8%B5%D9%8A%D9%86%D9%8A%D8%A9-%D8%A8%D9%84%D8%A7%D8%B3%D8%AA%D9%8A%D9%83-%D9%85%D8%B3%D8%AA%D8%B7%D9%8A%D9%84%D8%A9</x:v>
      </x:c>
      <x:c r="X1667" s="37" t="str">
        <x:v>تغذية منتجات</x:v>
      </x:c>
      <x:c r="Y1667" s="37"/>
      <x:c r="Z1667" s="37"/>
      <x:c r="AA1667" s="37"/>
      <x:c r="AB1667" s="37"/>
      <x:c r="AC1667" s="37"/>
      <x:c r="AD1667" s="37"/>
      <x:c r="AE1667" s="37"/>
      <x:c r="AF1667" s="56"/>
      <x:c r="AG1667" s="56"/>
      <x:c r="AH1667" s="56"/>
      <x:c r="AI1667" s="58"/>
      <x:c r="AJ1667" s="56"/>
      <x:c r="AK1667" s="56"/>
      <x:c r="AL1667" s="56"/>
      <x:c r="AM1667" s="56"/>
      <x:c r="AN1667" s="56"/>
      <x:c r="AO1667" s="56" t="str">
        <x:f>IF(OR(AF1667="",AD1667=""),"",AF1667*AD1667+IF(AG1667="",0,AG1667)+IF(AH1667="",0,AH1667)+IF(AJ1667="",0,AJ1667)+IF(AK1667="",0,AK1667)+IF(AL1667="",0,AL1667)+IF(AM1667="",0,AM1667))</x:f>
      </x:c>
      <x:c r="AP1667" s="56"/>
      <x:c r="AQ1667" s="56" t="str">
        <x:f>IF(OR(AO1667="",AP1667=""),"",AO1667-AP1667)</x:f>
      </x:c>
      <x:c r="AR1667" s="58" t="str">
        <x:f>IF(OR(AP1667="",AP1667=0,AQ1667=""),"",AQ1667/AP1667)</x:f>
      </x:c>
      <x:c r="AS1667" s="58"/>
      <x:c r="AT1667" s="37"/>
      <x:c r="AU1667" s="37"/>
      <x:c r="AV1667" s="37"/>
      <x:c r="AW1667" s="56"/>
      <x:c r="AX1667" s="56"/>
      <x:c r="AY1667" s="37"/>
      <x:c r="AZ1667" s="37"/>
      <x:c r="BA1667" s="37"/>
      <x:c r="BB1667" s="37"/>
      <x:c r="BC1667" s="37"/>
      <x:c r="BD1667" s="60"/>
      <x:c r="BE1667" s="60"/>
      <x:c r="BF1667" s="37"/>
      <x:c r="BG1667" s="37"/>
      <x:c r="BH1667" s="37" t="str">
        <x:v>https://mintra.eg/products/rectangular-tray-%D8%B5%D9%8A%D9%86%D9%8A%D8%A9-%D8%A8%D9%84%D8%A7%D8%B3%D8%AA%D9%8A%D9%83-%D9%85%D8%B3%D8%AA%D8%B7%D9%8A%D9%84%D8%A9</x:v>
      </x:c>
      <x:c r="BI1667" s="37"/>
      <x:c r="BJ1667" s="37" t="str">
        <x:v>لم يبدأ</x:v>
      </x:c>
      <x:c r="BK1667" s="60" t="n">
        <x:v>46233</x:v>
      </x:c>
      <x:c r="BL1667" s="60"/>
      <x:c r="BM1667" s="60"/>
      <x:c r="BN1667" s="62" t="str">
        <x:f>IF(BM1667="","",(NOW()-BM1667)*24)</x:f>
      </x:c>
      <x:c r="BO1667" s="37" t="str">
        <x:f>IF(BM1667="","لم يُرصد",IF(BT1667&lt;&gt;TRUE,"غير نشط",IF(BP1667="فشل","فشل حالي",IF(BN1667&lt;=12,"حديث",IF(BN1667&lt;=24,"متأخر","قديم")))))</x:f>
        <x:v>لم يُرصد</x:v>
      </x:c>
      <x:c r="BP1667" s="37" t="str">
        <x:v>بانتظار رصد التقسيط</x:v>
      </x:c>
      <x:c r="BQ1667" s="37" t="n">
        <x:v>0</x:v>
      </x:c>
      <x:c r="BR1667" s="37"/>
      <x:c r="BS1667" s="37"/>
      <x:c r="BT1667" s="54" t="b">
        <x:v>1</x:v>
      </x:c>
      <x:c r="BU1667" s="37" t="str">
        <x:v>مهمة جاهزة لأول رصد</x:v>
      </x:c>
      <x:c r="BV1667" s="37" t="str">
        <x:v>Rectangular Unbreakable tray — Dark Blue</x:v>
      </x:c>
      <x:c r="BW166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7" s="60" t="n">
        <x:v>46233</x:v>
      </x:c>
      <x:c r="BY1667" s="60" t="n">
        <x:v>46233</x:v>
      </x:c>
    </x:row>
    <x:row r="1668">
      <x:c r="A1668" s="37" t="str">
        <x:v>مهمة جمع أولية</x:v>
      </x:c>
      <x:c r="B1668" s="37" t="str">
        <x:v>INSTTASK-49EC6AF48E27</x:v>
      </x:c>
      <x:c r="C1668" s="37" t="str">
        <x:v>VAR-D832BC14AF35D2|EG-063|STORE|PENDING</x:v>
      </x:c>
      <x:c r="D1668" s="37" t="str">
        <x:v>VAR-D832BC14AF35D2|EG-063|STORE</x:v>
      </x:c>
      <x:c r="E1668" s="37" t="str">
        <x:v>VAR-D832BC14AF35D2</x:v>
      </x:c>
      <x:c r="F1668" s="37" t="str">
        <x:v>MOD-7318153F09BA1B</x:v>
      </x:c>
      <x:c r="G1668" s="37" t="str">
        <x:v>Mintra Rectangular Unbreakable tray Lavender</x:v>
      </x:c>
      <x:c r="H1668" s="37" t="str">
        <x:v>المطبخ والأدوات المنزلية</x:v>
      </x:c>
      <x:c r="I1668" s="37" t="str">
        <x:v>صواني وسلال تقديم</x:v>
      </x:c>
      <x:c r="J1668" s="37" t="str">
        <x:v>Mintra</x:v>
      </x:c>
      <x:c r="K1668" s="37" t="str">
        <x:v>Rectangular Unbreakable tray</x:v>
      </x:c>
      <x:c r="L1668" s="37" t="str">
        <x:v>Lavender</x:v>
      </x:c>
      <x:c r="M1668" s="37"/>
      <x:c r="N1668" s="37"/>
      <x:c r="O1668" s="37" t="str">
        <x:v>lavender</x:v>
      </x:c>
      <x:c r="P1668" s="37" t="str">
        <x:v>09856</x:v>
      </x:c>
      <x:c r="Q1668" s="37"/>
      <x:c r="R1668" s="37" t="str">
        <x:v>EG-063</x:v>
      </x:c>
      <x:c r="S1668" s="37" t="str">
        <x:v>Mintra</x:v>
      </x:c>
      <x:c r="T1668" s="37" t="str">
        <x:v>A</x:v>
      </x:c>
      <x:c r="U1668" s="37"/>
      <x:c r="V1668" s="37"/>
      <x:c r="W1668" s="37" t="str">
        <x:v>https://mintra.eg/products/rectangular-tray-%D8%B5%D9%8A%D9%86%D9%8A%D8%A9-%D8%A8%D9%84%D8%A7%D8%B3%D8%AA%D9%8A%D9%83-%D9%85%D8%B3%D8%AA%D8%B7%D9%8A%D9%84%D8%A9</x:v>
      </x:c>
      <x:c r="X1668" s="37" t="str">
        <x:v>تغذية منتجات</x:v>
      </x:c>
      <x:c r="Y1668" s="37"/>
      <x:c r="Z1668" s="37"/>
      <x:c r="AA1668" s="37"/>
      <x:c r="AB1668" s="37"/>
      <x:c r="AC1668" s="37"/>
      <x:c r="AD1668" s="37"/>
      <x:c r="AE1668" s="37"/>
      <x:c r="AF1668" s="56"/>
      <x:c r="AG1668" s="56"/>
      <x:c r="AH1668" s="56"/>
      <x:c r="AI1668" s="58"/>
      <x:c r="AJ1668" s="56"/>
      <x:c r="AK1668" s="56"/>
      <x:c r="AL1668" s="56"/>
      <x:c r="AM1668" s="56"/>
      <x:c r="AN1668" s="56"/>
      <x:c r="AO1668" s="56" t="str">
        <x:f>IF(OR(AF1668="",AD1668=""),"",AF1668*AD1668+IF(AG1668="",0,AG1668)+IF(AH1668="",0,AH1668)+IF(AJ1668="",0,AJ1668)+IF(AK1668="",0,AK1668)+IF(AL1668="",0,AL1668)+IF(AM1668="",0,AM1668))</x:f>
      </x:c>
      <x:c r="AP1668" s="56"/>
      <x:c r="AQ1668" s="56" t="str">
        <x:f>IF(OR(AO1668="",AP1668=""),"",AO1668-AP1668)</x:f>
      </x:c>
      <x:c r="AR1668" s="58" t="str">
        <x:f>IF(OR(AP1668="",AP1668=0,AQ1668=""),"",AQ1668/AP1668)</x:f>
      </x:c>
      <x:c r="AS1668" s="58"/>
      <x:c r="AT1668" s="37"/>
      <x:c r="AU1668" s="37"/>
      <x:c r="AV1668" s="37"/>
      <x:c r="AW1668" s="56"/>
      <x:c r="AX1668" s="56"/>
      <x:c r="AY1668" s="37"/>
      <x:c r="AZ1668" s="37"/>
      <x:c r="BA1668" s="37"/>
      <x:c r="BB1668" s="37"/>
      <x:c r="BC1668" s="37"/>
      <x:c r="BD1668" s="60"/>
      <x:c r="BE1668" s="60"/>
      <x:c r="BF1668" s="37"/>
      <x:c r="BG1668" s="37"/>
      <x:c r="BH1668" s="37" t="str">
        <x:v>https://mintra.eg/products/rectangular-tray-%D8%B5%D9%8A%D9%86%D9%8A%D8%A9-%D8%A8%D9%84%D8%A7%D8%B3%D8%AA%D9%8A%D9%83-%D9%85%D8%B3%D8%AA%D8%B7%D9%8A%D9%84%D8%A9</x:v>
      </x:c>
      <x:c r="BI1668" s="37"/>
      <x:c r="BJ1668" s="37" t="str">
        <x:v>لم يبدأ</x:v>
      </x:c>
      <x:c r="BK1668" s="60" t="n">
        <x:v>46233</x:v>
      </x:c>
      <x:c r="BL1668" s="60"/>
      <x:c r="BM1668" s="60"/>
      <x:c r="BN1668" s="62" t="str">
        <x:f>IF(BM1668="","",(NOW()-BM1668)*24)</x:f>
      </x:c>
      <x:c r="BO1668" s="37" t="str">
        <x:f>IF(BM1668="","لم يُرصد",IF(BT1668&lt;&gt;TRUE,"غير نشط",IF(BP1668="فشل","فشل حالي",IF(BN1668&lt;=12,"حديث",IF(BN1668&lt;=24,"متأخر","قديم")))))</x:f>
        <x:v>لم يُرصد</x:v>
      </x:c>
      <x:c r="BP1668" s="37" t="str">
        <x:v>بانتظار رصد التقسيط</x:v>
      </x:c>
      <x:c r="BQ1668" s="37" t="n">
        <x:v>0</x:v>
      </x:c>
      <x:c r="BR1668" s="37"/>
      <x:c r="BS1668" s="37"/>
      <x:c r="BT1668" s="54" t="b">
        <x:v>1</x:v>
      </x:c>
      <x:c r="BU1668" s="37" t="str">
        <x:v>مهمة جاهزة لأول رصد</x:v>
      </x:c>
      <x:c r="BV1668" s="37" t="str">
        <x:v>Rectangular Unbreakable tray — Lavender</x:v>
      </x:c>
      <x:c r="BW166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8" s="60" t="n">
        <x:v>46233</x:v>
      </x:c>
      <x:c r="BY1668" s="60" t="n">
        <x:v>46233</x:v>
      </x:c>
    </x:row>
    <x:row r="1669">
      <x:c r="A1669" s="37" t="str">
        <x:v>مهمة جمع أولية</x:v>
      </x:c>
      <x:c r="B1669" s="37" t="str">
        <x:v>INSTTASK-27C7ED675D98</x:v>
      </x:c>
      <x:c r="C1669" s="37" t="str">
        <x:v>VAR-EA5231B1878FA5|EG-063|STORE|PENDING</x:v>
      </x:c>
      <x:c r="D1669" s="37" t="str">
        <x:v>VAR-EA5231B1878FA5|EG-063|STORE</x:v>
      </x:c>
      <x:c r="E1669" s="37" t="str">
        <x:v>VAR-EA5231B1878FA5</x:v>
      </x:c>
      <x:c r="F1669" s="37" t="str">
        <x:v>MOD-7318153F09BA1B</x:v>
      </x:c>
      <x:c r="G1669" s="37" t="str">
        <x:v>Mintra Rectangular Unbreakable tray Light green | green / light green</x:v>
      </x:c>
      <x:c r="H1669" s="37" t="str">
        <x:v>المطبخ والأدوات المنزلية</x:v>
      </x:c>
      <x:c r="I1669" s="37" t="str">
        <x:v>صواني وسلال تقديم</x:v>
      </x:c>
      <x:c r="J1669" s="37" t="str">
        <x:v>Mintra</x:v>
      </x:c>
      <x:c r="K1669" s="37" t="str">
        <x:v>Rectangular Unbreakable tray</x:v>
      </x:c>
      <x:c r="L1669" s="37" t="str">
        <x:v>Light green</x:v>
      </x:c>
      <x:c r="M1669" s="37"/>
      <x:c r="N1669" s="37"/>
      <x:c r="O1669" s="37" t="str">
        <x:v>green / light green</x:v>
      </x:c>
      <x:c r="P1669" s="37" t="str">
        <x:v>05695</x:v>
      </x:c>
      <x:c r="Q1669" s="37"/>
      <x:c r="R1669" s="37" t="str">
        <x:v>EG-063</x:v>
      </x:c>
      <x:c r="S1669" s="37" t="str">
        <x:v>Mintra</x:v>
      </x:c>
      <x:c r="T1669" s="37" t="str">
        <x:v>A</x:v>
      </x:c>
      <x:c r="U1669" s="37"/>
      <x:c r="V1669" s="37"/>
      <x:c r="W1669" s="37" t="str">
        <x:v>https://mintra.eg/products/rectangular-tray-%D8%B5%D9%8A%D9%86%D9%8A%D8%A9-%D8%A8%D9%84%D8%A7%D8%B3%D8%AA%D9%8A%D9%83-%D9%85%D8%B3%D8%AA%D8%B7%D9%8A%D9%84%D8%A9</x:v>
      </x:c>
      <x:c r="X1669" s="37" t="str">
        <x:v>تغذية منتجات</x:v>
      </x:c>
      <x:c r="Y1669" s="37"/>
      <x:c r="Z1669" s="37"/>
      <x:c r="AA1669" s="37"/>
      <x:c r="AB1669" s="37"/>
      <x:c r="AC1669" s="37"/>
      <x:c r="AD1669" s="37"/>
      <x:c r="AE1669" s="37"/>
      <x:c r="AF1669" s="56"/>
      <x:c r="AG1669" s="56"/>
      <x:c r="AH1669" s="56"/>
      <x:c r="AI1669" s="58"/>
      <x:c r="AJ1669" s="56"/>
      <x:c r="AK1669" s="56"/>
      <x:c r="AL1669" s="56"/>
      <x:c r="AM1669" s="56"/>
      <x:c r="AN1669" s="56"/>
      <x:c r="AO1669" s="56" t="str">
        <x:f>IF(OR(AF1669="",AD1669=""),"",AF1669*AD1669+IF(AG1669="",0,AG1669)+IF(AH1669="",0,AH1669)+IF(AJ1669="",0,AJ1669)+IF(AK1669="",0,AK1669)+IF(AL1669="",0,AL1669)+IF(AM1669="",0,AM1669))</x:f>
      </x:c>
      <x:c r="AP1669" s="56"/>
      <x:c r="AQ1669" s="56" t="str">
        <x:f>IF(OR(AO1669="",AP1669=""),"",AO1669-AP1669)</x:f>
      </x:c>
      <x:c r="AR1669" s="58" t="str">
        <x:f>IF(OR(AP1669="",AP1669=0,AQ1669=""),"",AQ1669/AP1669)</x:f>
      </x:c>
      <x:c r="AS1669" s="58"/>
      <x:c r="AT1669" s="37"/>
      <x:c r="AU1669" s="37"/>
      <x:c r="AV1669" s="37"/>
      <x:c r="AW1669" s="56"/>
      <x:c r="AX1669" s="56"/>
      <x:c r="AY1669" s="37"/>
      <x:c r="AZ1669" s="37"/>
      <x:c r="BA1669" s="37"/>
      <x:c r="BB1669" s="37"/>
      <x:c r="BC1669" s="37"/>
      <x:c r="BD1669" s="60"/>
      <x:c r="BE1669" s="60"/>
      <x:c r="BF1669" s="37"/>
      <x:c r="BG1669" s="37"/>
      <x:c r="BH1669" s="37" t="str">
        <x:v>https://mintra.eg/products/rectangular-tray-%D8%B5%D9%8A%D9%86%D9%8A%D8%A9-%D8%A8%D9%84%D8%A7%D8%B3%D8%AA%D9%8A%D9%83-%D9%85%D8%B3%D8%AA%D8%B7%D9%8A%D9%84%D8%A9</x:v>
      </x:c>
      <x:c r="BI1669" s="37"/>
      <x:c r="BJ1669" s="37" t="str">
        <x:v>لم يبدأ</x:v>
      </x:c>
      <x:c r="BK1669" s="60" t="n">
        <x:v>46233</x:v>
      </x:c>
      <x:c r="BL1669" s="60"/>
      <x:c r="BM1669" s="60"/>
      <x:c r="BN1669" s="62" t="str">
        <x:f>IF(BM1669="","",(NOW()-BM1669)*24)</x:f>
      </x:c>
      <x:c r="BO1669" s="37" t="str">
        <x:f>IF(BM1669="","لم يُرصد",IF(BT1669&lt;&gt;TRUE,"غير نشط",IF(BP1669="فشل","فشل حالي",IF(BN1669&lt;=12,"حديث",IF(BN1669&lt;=24,"متأخر","قديم")))))</x:f>
        <x:v>لم يُرصد</x:v>
      </x:c>
      <x:c r="BP1669" s="37" t="str">
        <x:v>بانتظار رصد التقسيط</x:v>
      </x:c>
      <x:c r="BQ1669" s="37" t="n">
        <x:v>0</x:v>
      </x:c>
      <x:c r="BR1669" s="37"/>
      <x:c r="BS1669" s="37"/>
      <x:c r="BT1669" s="54" t="b">
        <x:v>1</x:v>
      </x:c>
      <x:c r="BU1669" s="37" t="str">
        <x:v>مهمة جاهزة لأول رصد</x:v>
      </x:c>
      <x:c r="BV1669" s="37" t="str">
        <x:v>Rectangular Unbreakable tray — Light green</x:v>
      </x:c>
      <x:c r="BW166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69" s="60" t="n">
        <x:v>46233</x:v>
      </x:c>
      <x:c r="BY1669" s="60" t="n">
        <x:v>46233</x:v>
      </x:c>
    </x:row>
    <x:row r="1670">
      <x:c r="A1670" s="37" t="str">
        <x:v>مهمة جمع أولية</x:v>
      </x:c>
      <x:c r="B1670" s="37" t="str">
        <x:v>INSTTASK-559CC9B17197</x:v>
      </x:c>
      <x:c r="C1670" s="37" t="str">
        <x:v>VAR-6F09FBBD1C28F0|EG-063|STORE|PENDING</x:v>
      </x:c>
      <x:c r="D1670" s="37" t="str">
        <x:v>VAR-6F09FBBD1C28F0|EG-063|STORE</x:v>
      </x:c>
      <x:c r="E1670" s="37" t="str">
        <x:v>VAR-6F09FBBD1C28F0</x:v>
      </x:c>
      <x:c r="F1670" s="37" t="str">
        <x:v>MOD-7318153F09BA1B</x:v>
      </x:c>
      <x:c r="G1670" s="37" t="str">
        <x:v>Mintra Rectangular Unbreakable tray Mustard</x:v>
      </x:c>
      <x:c r="H1670" s="37" t="str">
        <x:v>المطبخ والأدوات المنزلية</x:v>
      </x:c>
      <x:c r="I1670" s="37" t="str">
        <x:v>صواني وسلال تقديم</x:v>
      </x:c>
      <x:c r="J1670" s="37" t="str">
        <x:v>Mintra</x:v>
      </x:c>
      <x:c r="K1670" s="37" t="str">
        <x:v>Rectangular Unbreakable tray</x:v>
      </x:c>
      <x:c r="L1670" s="37" t="str">
        <x:v>Mustard</x:v>
      </x:c>
      <x:c r="M1670" s="37"/>
      <x:c r="N1670" s="37"/>
      <x:c r="O1670" s="37" t="str">
        <x:v>mustard</x:v>
      </x:c>
      <x:c r="P1670" s="37" t="str">
        <x:v>09857</x:v>
      </x:c>
      <x:c r="Q1670" s="37"/>
      <x:c r="R1670" s="37" t="str">
        <x:v>EG-063</x:v>
      </x:c>
      <x:c r="S1670" s="37" t="str">
        <x:v>Mintra</x:v>
      </x:c>
      <x:c r="T1670" s="37" t="str">
        <x:v>A</x:v>
      </x:c>
      <x:c r="U1670" s="37"/>
      <x:c r="V1670" s="37"/>
      <x:c r="W1670" s="37" t="str">
        <x:v>https://mintra.eg/products/rectangular-tray-%D8%B5%D9%8A%D9%86%D9%8A%D8%A9-%D8%A8%D9%84%D8%A7%D8%B3%D8%AA%D9%8A%D9%83-%D9%85%D8%B3%D8%AA%D8%B7%D9%8A%D9%84%D8%A9</x:v>
      </x:c>
      <x:c r="X1670" s="37" t="str">
        <x:v>تغذية منتجات</x:v>
      </x:c>
      <x:c r="Y1670" s="37"/>
      <x:c r="Z1670" s="37"/>
      <x:c r="AA1670" s="37"/>
      <x:c r="AB1670" s="37"/>
      <x:c r="AC1670" s="37"/>
      <x:c r="AD1670" s="37"/>
      <x:c r="AE1670" s="37"/>
      <x:c r="AF1670" s="56"/>
      <x:c r="AG1670" s="56"/>
      <x:c r="AH1670" s="56"/>
      <x:c r="AI1670" s="58"/>
      <x:c r="AJ1670" s="56"/>
      <x:c r="AK1670" s="56"/>
      <x:c r="AL1670" s="56"/>
      <x:c r="AM1670" s="56"/>
      <x:c r="AN1670" s="56"/>
      <x:c r="AO1670" s="56" t="str">
        <x:f>IF(OR(AF1670="",AD1670=""),"",AF1670*AD1670+IF(AG1670="",0,AG1670)+IF(AH1670="",0,AH1670)+IF(AJ1670="",0,AJ1670)+IF(AK1670="",0,AK1670)+IF(AL1670="",0,AL1670)+IF(AM1670="",0,AM1670))</x:f>
      </x:c>
      <x:c r="AP1670" s="56"/>
      <x:c r="AQ1670" s="56" t="str">
        <x:f>IF(OR(AO1670="",AP1670=""),"",AO1670-AP1670)</x:f>
      </x:c>
      <x:c r="AR1670" s="58" t="str">
        <x:f>IF(OR(AP1670="",AP1670=0,AQ1670=""),"",AQ1670/AP1670)</x:f>
      </x:c>
      <x:c r="AS1670" s="58"/>
      <x:c r="AT1670" s="37"/>
      <x:c r="AU1670" s="37"/>
      <x:c r="AV1670" s="37"/>
      <x:c r="AW1670" s="56"/>
      <x:c r="AX1670" s="56"/>
      <x:c r="AY1670" s="37"/>
      <x:c r="AZ1670" s="37"/>
      <x:c r="BA1670" s="37"/>
      <x:c r="BB1670" s="37"/>
      <x:c r="BC1670" s="37"/>
      <x:c r="BD1670" s="60"/>
      <x:c r="BE1670" s="60"/>
      <x:c r="BF1670" s="37"/>
      <x:c r="BG1670" s="37"/>
      <x:c r="BH1670" s="37" t="str">
        <x:v>https://mintra.eg/products/rectangular-tray-%D8%B5%D9%8A%D9%86%D9%8A%D8%A9-%D8%A8%D9%84%D8%A7%D8%B3%D8%AA%D9%8A%D9%83-%D9%85%D8%B3%D8%AA%D8%B7%D9%8A%D9%84%D8%A9</x:v>
      </x:c>
      <x:c r="BI1670" s="37"/>
      <x:c r="BJ1670" s="37" t="str">
        <x:v>لم يبدأ</x:v>
      </x:c>
      <x:c r="BK1670" s="60" t="n">
        <x:v>46233</x:v>
      </x:c>
      <x:c r="BL1670" s="60"/>
      <x:c r="BM1670" s="60"/>
      <x:c r="BN1670" s="62" t="str">
        <x:f>IF(BM1670="","",(NOW()-BM1670)*24)</x:f>
      </x:c>
      <x:c r="BO1670" s="37" t="str">
        <x:f>IF(BM1670="","لم يُرصد",IF(BT1670&lt;&gt;TRUE,"غير نشط",IF(BP1670="فشل","فشل حالي",IF(BN1670&lt;=12,"حديث",IF(BN1670&lt;=24,"متأخر","قديم")))))</x:f>
        <x:v>لم يُرصد</x:v>
      </x:c>
      <x:c r="BP1670" s="37" t="str">
        <x:v>بانتظار رصد التقسيط</x:v>
      </x:c>
      <x:c r="BQ1670" s="37" t="n">
        <x:v>0</x:v>
      </x:c>
      <x:c r="BR1670" s="37"/>
      <x:c r="BS1670" s="37"/>
      <x:c r="BT1670" s="54" t="b">
        <x:v>1</x:v>
      </x:c>
      <x:c r="BU1670" s="37" t="str">
        <x:v>مهمة جاهزة لأول رصد</x:v>
      </x:c>
      <x:c r="BV1670" s="37" t="str">
        <x:v>Rectangular Unbreakable tray — Mustard</x:v>
      </x:c>
      <x:c r="BW167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0" s="60" t="n">
        <x:v>46233</x:v>
      </x:c>
      <x:c r="BY1670" s="60" t="n">
        <x:v>46233</x:v>
      </x:c>
    </x:row>
    <x:row r="1671">
      <x:c r="A1671" s="37" t="str">
        <x:v>مهمة جمع أولية</x:v>
      </x:c>
      <x:c r="B1671" s="37" t="str">
        <x:v>INSTTASK-2C253850B024</x:v>
      </x:c>
      <x:c r="C1671" s="37" t="str">
        <x:v>VAR-A66F64A5E4FC9E|EG-063|STORE|PENDING</x:v>
      </x:c>
      <x:c r="D1671" s="37" t="str">
        <x:v>VAR-A66F64A5E4FC9E|EG-063|STORE</x:v>
      </x:c>
      <x:c r="E1671" s="37" t="str">
        <x:v>VAR-A66F64A5E4FC9E</x:v>
      </x:c>
      <x:c r="F1671" s="37" t="str">
        <x:v>MOD-7318153F09BA1B</x:v>
      </x:c>
      <x:c r="G1671" s="37" t="str">
        <x:v>Mintra Rectangular Unbreakable tray Orange</x:v>
      </x:c>
      <x:c r="H1671" s="37" t="str">
        <x:v>المطبخ والأدوات المنزلية</x:v>
      </x:c>
      <x:c r="I1671" s="37" t="str">
        <x:v>صواني وسلال تقديم</x:v>
      </x:c>
      <x:c r="J1671" s="37" t="str">
        <x:v>Mintra</x:v>
      </x:c>
      <x:c r="K1671" s="37" t="str">
        <x:v>Rectangular Unbreakable tray</x:v>
      </x:c>
      <x:c r="L1671" s="37" t="str">
        <x:v>Orange</x:v>
      </x:c>
      <x:c r="M1671" s="37"/>
      <x:c r="N1671" s="37"/>
      <x:c r="O1671" s="37" t="str">
        <x:v>orange</x:v>
      </x:c>
      <x:c r="P1671" s="37" t="str">
        <x:v>09344</x:v>
      </x:c>
      <x:c r="Q1671" s="37"/>
      <x:c r="R1671" s="37" t="str">
        <x:v>EG-063</x:v>
      </x:c>
      <x:c r="S1671" s="37" t="str">
        <x:v>Mintra</x:v>
      </x:c>
      <x:c r="T1671" s="37" t="str">
        <x:v>A</x:v>
      </x:c>
      <x:c r="U1671" s="37"/>
      <x:c r="V1671" s="37"/>
      <x:c r="W1671" s="37" t="str">
        <x:v>https://mintra.eg/products/rectangular-tray-%D8%B5%D9%8A%D9%86%D9%8A%D8%A9-%D8%A8%D9%84%D8%A7%D8%B3%D8%AA%D9%8A%D9%83-%D9%85%D8%B3%D8%AA%D8%B7%D9%8A%D9%84%D8%A9</x:v>
      </x:c>
      <x:c r="X1671" s="37" t="str">
        <x:v>تغذية منتجات</x:v>
      </x:c>
      <x:c r="Y1671" s="37"/>
      <x:c r="Z1671" s="37"/>
      <x:c r="AA1671" s="37"/>
      <x:c r="AB1671" s="37"/>
      <x:c r="AC1671" s="37"/>
      <x:c r="AD1671" s="37"/>
      <x:c r="AE1671" s="37"/>
      <x:c r="AF1671" s="56"/>
      <x:c r="AG1671" s="56"/>
      <x:c r="AH1671" s="56"/>
      <x:c r="AI1671" s="58"/>
      <x:c r="AJ1671" s="56"/>
      <x:c r="AK1671" s="56"/>
      <x:c r="AL1671" s="56"/>
      <x:c r="AM1671" s="56"/>
      <x:c r="AN1671" s="56"/>
      <x:c r="AO1671" s="56" t="str">
        <x:f>IF(OR(AF1671="",AD1671=""),"",AF1671*AD1671+IF(AG1671="",0,AG1671)+IF(AH1671="",0,AH1671)+IF(AJ1671="",0,AJ1671)+IF(AK1671="",0,AK1671)+IF(AL1671="",0,AL1671)+IF(AM1671="",0,AM1671))</x:f>
      </x:c>
      <x:c r="AP1671" s="56"/>
      <x:c r="AQ1671" s="56" t="str">
        <x:f>IF(OR(AO1671="",AP1671=""),"",AO1671-AP1671)</x:f>
      </x:c>
      <x:c r="AR1671" s="58" t="str">
        <x:f>IF(OR(AP1671="",AP1671=0,AQ1671=""),"",AQ1671/AP1671)</x:f>
      </x:c>
      <x:c r="AS1671" s="58"/>
      <x:c r="AT1671" s="37"/>
      <x:c r="AU1671" s="37"/>
      <x:c r="AV1671" s="37"/>
      <x:c r="AW1671" s="56"/>
      <x:c r="AX1671" s="56"/>
      <x:c r="AY1671" s="37"/>
      <x:c r="AZ1671" s="37"/>
      <x:c r="BA1671" s="37"/>
      <x:c r="BB1671" s="37"/>
      <x:c r="BC1671" s="37"/>
      <x:c r="BD1671" s="60"/>
      <x:c r="BE1671" s="60"/>
      <x:c r="BF1671" s="37"/>
      <x:c r="BG1671" s="37"/>
      <x:c r="BH1671" s="37" t="str">
        <x:v>https://mintra.eg/products/rectangular-tray-%D8%B5%D9%8A%D9%86%D9%8A%D8%A9-%D8%A8%D9%84%D8%A7%D8%B3%D8%AA%D9%8A%D9%83-%D9%85%D8%B3%D8%AA%D8%B7%D9%8A%D9%84%D8%A9</x:v>
      </x:c>
      <x:c r="BI1671" s="37"/>
      <x:c r="BJ1671" s="37" t="str">
        <x:v>لم يبدأ</x:v>
      </x:c>
      <x:c r="BK1671" s="60" t="n">
        <x:v>46233</x:v>
      </x:c>
      <x:c r="BL1671" s="60"/>
      <x:c r="BM1671" s="60"/>
      <x:c r="BN1671" s="62" t="str">
        <x:f>IF(BM1671="","",(NOW()-BM1671)*24)</x:f>
      </x:c>
      <x:c r="BO1671" s="37" t="str">
        <x:f>IF(BM1671="","لم يُرصد",IF(BT1671&lt;&gt;TRUE,"غير نشط",IF(BP1671="فشل","فشل حالي",IF(BN1671&lt;=12,"حديث",IF(BN1671&lt;=24,"متأخر","قديم")))))</x:f>
        <x:v>لم يُرصد</x:v>
      </x:c>
      <x:c r="BP1671" s="37" t="str">
        <x:v>بانتظار رصد التقسيط</x:v>
      </x:c>
      <x:c r="BQ1671" s="37" t="n">
        <x:v>0</x:v>
      </x:c>
      <x:c r="BR1671" s="37"/>
      <x:c r="BS1671" s="37"/>
      <x:c r="BT1671" s="54" t="b">
        <x:v>1</x:v>
      </x:c>
      <x:c r="BU1671" s="37" t="str">
        <x:v>مهمة جاهزة لأول رصد</x:v>
      </x:c>
      <x:c r="BV1671" s="37" t="str">
        <x:v>Rectangular Unbreakable tray — Orange</x:v>
      </x:c>
      <x:c r="BW167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1" s="60" t="n">
        <x:v>46233</x:v>
      </x:c>
      <x:c r="BY1671" s="60" t="n">
        <x:v>46233</x:v>
      </x:c>
    </x:row>
    <x:row r="1672">
      <x:c r="A1672" s="37" t="str">
        <x:v>مهمة جمع أولية</x:v>
      </x:c>
      <x:c r="B1672" s="37" t="str">
        <x:v>INSTTASK-113E338F3650</x:v>
      </x:c>
      <x:c r="C1672" s="37" t="str">
        <x:v>VAR-19D6F358F1F9A4|EG-063|STORE|PENDING</x:v>
      </x:c>
      <x:c r="D1672" s="37" t="str">
        <x:v>VAR-19D6F358F1F9A4|EG-063|STORE</x:v>
      </x:c>
      <x:c r="E1672" s="37" t="str">
        <x:v>VAR-19D6F358F1F9A4</x:v>
      </x:c>
      <x:c r="F1672" s="37" t="str">
        <x:v>MOD-7318153F09BA1B</x:v>
      </x:c>
      <x:c r="G1672" s="37" t="str">
        <x:v>Mintra Rectangular Unbreakable tray Purple</x:v>
      </x:c>
      <x:c r="H1672" s="37" t="str">
        <x:v>المطبخ والأدوات المنزلية</x:v>
      </x:c>
      <x:c r="I1672" s="37" t="str">
        <x:v>صواني وسلال تقديم</x:v>
      </x:c>
      <x:c r="J1672" s="37" t="str">
        <x:v>Mintra</x:v>
      </x:c>
      <x:c r="K1672" s="37" t="str">
        <x:v>Rectangular Unbreakable tray</x:v>
      </x:c>
      <x:c r="L1672" s="37" t="str">
        <x:v>Purple</x:v>
      </x:c>
      <x:c r="M1672" s="37"/>
      <x:c r="N1672" s="37"/>
      <x:c r="O1672" s="37" t="str">
        <x:v>purple</x:v>
      </x:c>
      <x:c r="P1672" s="37" t="str">
        <x:v>05696</x:v>
      </x:c>
      <x:c r="Q1672" s="37"/>
      <x:c r="R1672" s="37" t="str">
        <x:v>EG-063</x:v>
      </x:c>
      <x:c r="S1672" s="37" t="str">
        <x:v>Mintra</x:v>
      </x:c>
      <x:c r="T1672" s="37" t="str">
        <x:v>A</x:v>
      </x:c>
      <x:c r="U1672" s="37"/>
      <x:c r="V1672" s="37"/>
      <x:c r="W1672" s="37" t="str">
        <x:v>https://mintra.eg/products/rectangular-tray-%D8%B5%D9%8A%D9%86%D9%8A%D8%A9-%D8%A8%D9%84%D8%A7%D8%B3%D8%AA%D9%8A%D9%83-%D9%85%D8%B3%D8%AA%D8%B7%D9%8A%D9%84%D8%A9</x:v>
      </x:c>
      <x:c r="X1672" s="37" t="str">
        <x:v>تغذية منتجات</x:v>
      </x:c>
      <x:c r="Y1672" s="37"/>
      <x:c r="Z1672" s="37"/>
      <x:c r="AA1672" s="37"/>
      <x:c r="AB1672" s="37"/>
      <x:c r="AC1672" s="37"/>
      <x:c r="AD1672" s="37"/>
      <x:c r="AE1672" s="37"/>
      <x:c r="AF1672" s="56"/>
      <x:c r="AG1672" s="56"/>
      <x:c r="AH1672" s="56"/>
      <x:c r="AI1672" s="58"/>
      <x:c r="AJ1672" s="56"/>
      <x:c r="AK1672" s="56"/>
      <x:c r="AL1672" s="56"/>
      <x:c r="AM1672" s="56"/>
      <x:c r="AN1672" s="56"/>
      <x:c r="AO1672" s="56" t="str">
        <x:f>IF(OR(AF1672="",AD1672=""),"",AF1672*AD1672+IF(AG1672="",0,AG1672)+IF(AH1672="",0,AH1672)+IF(AJ1672="",0,AJ1672)+IF(AK1672="",0,AK1672)+IF(AL1672="",0,AL1672)+IF(AM1672="",0,AM1672))</x:f>
      </x:c>
      <x:c r="AP1672" s="56"/>
      <x:c r="AQ1672" s="56" t="str">
        <x:f>IF(OR(AO1672="",AP1672=""),"",AO1672-AP1672)</x:f>
      </x:c>
      <x:c r="AR1672" s="58" t="str">
        <x:f>IF(OR(AP1672="",AP1672=0,AQ1672=""),"",AQ1672/AP1672)</x:f>
      </x:c>
      <x:c r="AS1672" s="58"/>
      <x:c r="AT1672" s="37"/>
      <x:c r="AU1672" s="37"/>
      <x:c r="AV1672" s="37"/>
      <x:c r="AW1672" s="56"/>
      <x:c r="AX1672" s="56"/>
      <x:c r="AY1672" s="37"/>
      <x:c r="AZ1672" s="37"/>
      <x:c r="BA1672" s="37"/>
      <x:c r="BB1672" s="37"/>
      <x:c r="BC1672" s="37"/>
      <x:c r="BD1672" s="60"/>
      <x:c r="BE1672" s="60"/>
      <x:c r="BF1672" s="37"/>
      <x:c r="BG1672" s="37"/>
      <x:c r="BH1672" s="37" t="str">
        <x:v>https://mintra.eg/products/rectangular-tray-%D8%B5%D9%8A%D9%86%D9%8A%D8%A9-%D8%A8%D9%84%D8%A7%D8%B3%D8%AA%D9%8A%D9%83-%D9%85%D8%B3%D8%AA%D8%B7%D9%8A%D9%84%D8%A9</x:v>
      </x:c>
      <x:c r="BI1672" s="37"/>
      <x:c r="BJ1672" s="37" t="str">
        <x:v>لم يبدأ</x:v>
      </x:c>
      <x:c r="BK1672" s="60" t="n">
        <x:v>46233</x:v>
      </x:c>
      <x:c r="BL1672" s="60"/>
      <x:c r="BM1672" s="60"/>
      <x:c r="BN1672" s="62" t="str">
        <x:f>IF(BM1672="","",(NOW()-BM1672)*24)</x:f>
      </x:c>
      <x:c r="BO1672" s="37" t="str">
        <x:f>IF(BM1672="","لم يُرصد",IF(BT1672&lt;&gt;TRUE,"غير نشط",IF(BP1672="فشل","فشل حالي",IF(BN1672&lt;=12,"حديث",IF(BN1672&lt;=24,"متأخر","قديم")))))</x:f>
        <x:v>لم يُرصد</x:v>
      </x:c>
      <x:c r="BP1672" s="37" t="str">
        <x:v>بانتظار رصد التقسيط</x:v>
      </x:c>
      <x:c r="BQ1672" s="37" t="n">
        <x:v>0</x:v>
      </x:c>
      <x:c r="BR1672" s="37"/>
      <x:c r="BS1672" s="37"/>
      <x:c r="BT1672" s="54" t="b">
        <x:v>1</x:v>
      </x:c>
      <x:c r="BU1672" s="37" t="str">
        <x:v>مهمة جاهزة لأول رصد</x:v>
      </x:c>
      <x:c r="BV1672" s="37" t="str">
        <x:v>Rectangular Unbreakable tray — Purple</x:v>
      </x:c>
      <x:c r="BW167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2" s="60" t="n">
        <x:v>46233</x:v>
      </x:c>
      <x:c r="BY1672" s="60" t="n">
        <x:v>46233</x:v>
      </x:c>
    </x:row>
    <x:row r="1673">
      <x:c r="A1673" s="37" t="str">
        <x:v>مهمة جمع أولية</x:v>
      </x:c>
      <x:c r="B1673" s="37" t="str">
        <x:v>INSTTASK-9FF0A0740239</x:v>
      </x:c>
      <x:c r="C1673" s="37" t="str">
        <x:v>VAR-F22C2636F493AD|EG-063|STORE|PENDING</x:v>
      </x:c>
      <x:c r="D1673" s="37" t="str">
        <x:v>VAR-F22C2636F493AD|EG-063|STORE</x:v>
      </x:c>
      <x:c r="E1673" s="37" t="str">
        <x:v>VAR-F22C2636F493AD</x:v>
      </x:c>
      <x:c r="F1673" s="37" t="str">
        <x:v>MOD-7318153F09BA1B</x:v>
      </x:c>
      <x:c r="G1673" s="37" t="str">
        <x:v>Mintra Rectangular Unbreakable tray Red</x:v>
      </x:c>
      <x:c r="H1673" s="37" t="str">
        <x:v>المطبخ والأدوات المنزلية</x:v>
      </x:c>
      <x:c r="I1673" s="37" t="str">
        <x:v>صواني وسلال تقديم</x:v>
      </x:c>
      <x:c r="J1673" s="37" t="str">
        <x:v>Mintra</x:v>
      </x:c>
      <x:c r="K1673" s="37" t="str">
        <x:v>Rectangular Unbreakable tray</x:v>
      </x:c>
      <x:c r="L1673" s="37" t="str">
        <x:v>Red</x:v>
      </x:c>
      <x:c r="M1673" s="37"/>
      <x:c r="N1673" s="37"/>
      <x:c r="O1673" s="37" t="str">
        <x:v>red</x:v>
      </x:c>
      <x:c r="P1673" s="37" t="str">
        <x:v>09347</x:v>
      </x:c>
      <x:c r="Q1673" s="37"/>
      <x:c r="R1673" s="37" t="str">
        <x:v>EG-063</x:v>
      </x:c>
      <x:c r="S1673" s="37" t="str">
        <x:v>Mintra</x:v>
      </x:c>
      <x:c r="T1673" s="37" t="str">
        <x:v>A</x:v>
      </x:c>
      <x:c r="U1673" s="37"/>
      <x:c r="V1673" s="37"/>
      <x:c r="W1673" s="37" t="str">
        <x:v>https://mintra.eg/products/rectangular-tray-%D8%B5%D9%8A%D9%86%D9%8A%D8%A9-%D8%A8%D9%84%D8%A7%D8%B3%D8%AA%D9%8A%D9%83-%D9%85%D8%B3%D8%AA%D8%B7%D9%8A%D9%84%D8%A9</x:v>
      </x:c>
      <x:c r="X1673" s="37" t="str">
        <x:v>تغذية منتجات</x:v>
      </x:c>
      <x:c r="Y1673" s="37"/>
      <x:c r="Z1673" s="37"/>
      <x:c r="AA1673" s="37"/>
      <x:c r="AB1673" s="37"/>
      <x:c r="AC1673" s="37"/>
      <x:c r="AD1673" s="37"/>
      <x:c r="AE1673" s="37"/>
      <x:c r="AF1673" s="56"/>
      <x:c r="AG1673" s="56"/>
      <x:c r="AH1673" s="56"/>
      <x:c r="AI1673" s="58"/>
      <x:c r="AJ1673" s="56"/>
      <x:c r="AK1673" s="56"/>
      <x:c r="AL1673" s="56"/>
      <x:c r="AM1673" s="56"/>
      <x:c r="AN1673" s="56"/>
      <x:c r="AO1673" s="56" t="str">
        <x:f>IF(OR(AF1673="",AD1673=""),"",AF1673*AD1673+IF(AG1673="",0,AG1673)+IF(AH1673="",0,AH1673)+IF(AJ1673="",0,AJ1673)+IF(AK1673="",0,AK1673)+IF(AL1673="",0,AL1673)+IF(AM1673="",0,AM1673))</x:f>
      </x:c>
      <x:c r="AP1673" s="56"/>
      <x:c r="AQ1673" s="56" t="str">
        <x:f>IF(OR(AO1673="",AP1673=""),"",AO1673-AP1673)</x:f>
      </x:c>
      <x:c r="AR1673" s="58" t="str">
        <x:f>IF(OR(AP1673="",AP1673=0,AQ1673=""),"",AQ1673/AP1673)</x:f>
      </x:c>
      <x:c r="AS1673" s="58"/>
      <x:c r="AT1673" s="37"/>
      <x:c r="AU1673" s="37"/>
      <x:c r="AV1673" s="37"/>
      <x:c r="AW1673" s="56"/>
      <x:c r="AX1673" s="56"/>
      <x:c r="AY1673" s="37"/>
      <x:c r="AZ1673" s="37"/>
      <x:c r="BA1673" s="37"/>
      <x:c r="BB1673" s="37"/>
      <x:c r="BC1673" s="37"/>
      <x:c r="BD1673" s="60"/>
      <x:c r="BE1673" s="60"/>
      <x:c r="BF1673" s="37"/>
      <x:c r="BG1673" s="37"/>
      <x:c r="BH1673" s="37" t="str">
        <x:v>https://mintra.eg/products/rectangular-tray-%D8%B5%D9%8A%D9%86%D9%8A%D8%A9-%D8%A8%D9%84%D8%A7%D8%B3%D8%AA%D9%8A%D9%83-%D9%85%D8%B3%D8%AA%D8%B7%D9%8A%D9%84%D8%A9</x:v>
      </x:c>
      <x:c r="BI1673" s="37"/>
      <x:c r="BJ1673" s="37" t="str">
        <x:v>لم يبدأ</x:v>
      </x:c>
      <x:c r="BK1673" s="60" t="n">
        <x:v>46233</x:v>
      </x:c>
      <x:c r="BL1673" s="60"/>
      <x:c r="BM1673" s="60"/>
      <x:c r="BN1673" s="62" t="str">
        <x:f>IF(BM1673="","",(NOW()-BM1673)*24)</x:f>
      </x:c>
      <x:c r="BO1673" s="37" t="str">
        <x:f>IF(BM1673="","لم يُرصد",IF(BT1673&lt;&gt;TRUE,"غير نشط",IF(BP1673="فشل","فشل حالي",IF(BN1673&lt;=12,"حديث",IF(BN1673&lt;=24,"متأخر","قديم")))))</x:f>
        <x:v>لم يُرصد</x:v>
      </x:c>
      <x:c r="BP1673" s="37" t="str">
        <x:v>بانتظار رصد التقسيط</x:v>
      </x:c>
      <x:c r="BQ1673" s="37" t="n">
        <x:v>0</x:v>
      </x:c>
      <x:c r="BR1673" s="37"/>
      <x:c r="BS1673" s="37"/>
      <x:c r="BT1673" s="54" t="b">
        <x:v>1</x:v>
      </x:c>
      <x:c r="BU1673" s="37" t="str">
        <x:v>مهمة جاهزة لأول رصد</x:v>
      </x:c>
      <x:c r="BV1673" s="37" t="str">
        <x:v>Rectangular Unbreakable tray — Red</x:v>
      </x:c>
      <x:c r="BW167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3" s="60" t="n">
        <x:v>46233</x:v>
      </x:c>
      <x:c r="BY1673" s="60" t="n">
        <x:v>46233</x:v>
      </x:c>
    </x:row>
    <x:row r="1674">
      <x:c r="A1674" s="37" t="str">
        <x:v>مهمة جمع أولية</x:v>
      </x:c>
      <x:c r="B1674" s="37" t="str">
        <x:v>INSTTASK-8C78AA0D9DC9</x:v>
      </x:c>
      <x:c r="C1674" s="37" t="str">
        <x:v>VAR-20C79C09486AA0|EG-063|STORE|PENDING</x:v>
      </x:c>
      <x:c r="D1674" s="37" t="str">
        <x:v>VAR-20C79C09486AA0|EG-063|STORE</x:v>
      </x:c>
      <x:c r="E1674" s="37" t="str">
        <x:v>VAR-20C79C09486AA0</x:v>
      </x:c>
      <x:c r="F1674" s="37" t="str">
        <x:v>MOD-7318153F09BA1B</x:v>
      </x:c>
      <x:c r="G1674" s="37" t="str">
        <x:v>Mintra Rectangular Unbreakable tray Teal</x:v>
      </x:c>
      <x:c r="H1674" s="37" t="str">
        <x:v>المطبخ والأدوات المنزلية</x:v>
      </x:c>
      <x:c r="I1674" s="37" t="str">
        <x:v>صواني وسلال تقديم</x:v>
      </x:c>
      <x:c r="J1674" s="37" t="str">
        <x:v>Mintra</x:v>
      </x:c>
      <x:c r="K1674" s="37" t="str">
        <x:v>Rectangular Unbreakable tray</x:v>
      </x:c>
      <x:c r="L1674" s="37" t="str">
        <x:v>Teal</x:v>
      </x:c>
      <x:c r="M1674" s="37"/>
      <x:c r="N1674" s="37"/>
      <x:c r="O1674" s="37" t="str">
        <x:v>teal</x:v>
      </x:c>
      <x:c r="P1674" s="37" t="str">
        <x:v>09345</x:v>
      </x:c>
      <x:c r="Q1674" s="37"/>
      <x:c r="R1674" s="37" t="str">
        <x:v>EG-063</x:v>
      </x:c>
      <x:c r="S1674" s="37" t="str">
        <x:v>Mintra</x:v>
      </x:c>
      <x:c r="T1674" s="37" t="str">
        <x:v>A</x:v>
      </x:c>
      <x:c r="U1674" s="37"/>
      <x:c r="V1674" s="37"/>
      <x:c r="W1674" s="37" t="str">
        <x:v>https://mintra.eg/products/rectangular-tray-%D8%B5%D9%8A%D9%86%D9%8A%D8%A9-%D8%A8%D9%84%D8%A7%D8%B3%D8%AA%D9%8A%D9%83-%D9%85%D8%B3%D8%AA%D8%B7%D9%8A%D9%84%D8%A9</x:v>
      </x:c>
      <x:c r="X1674" s="37" t="str">
        <x:v>تغذية منتجات</x:v>
      </x:c>
      <x:c r="Y1674" s="37"/>
      <x:c r="Z1674" s="37"/>
      <x:c r="AA1674" s="37"/>
      <x:c r="AB1674" s="37"/>
      <x:c r="AC1674" s="37"/>
      <x:c r="AD1674" s="37"/>
      <x:c r="AE1674" s="37"/>
      <x:c r="AF1674" s="56"/>
      <x:c r="AG1674" s="56"/>
      <x:c r="AH1674" s="56"/>
      <x:c r="AI1674" s="58"/>
      <x:c r="AJ1674" s="56"/>
      <x:c r="AK1674" s="56"/>
      <x:c r="AL1674" s="56"/>
      <x:c r="AM1674" s="56"/>
      <x:c r="AN1674" s="56"/>
      <x:c r="AO1674" s="56" t="str">
        <x:f>IF(OR(AF1674="",AD1674=""),"",AF1674*AD1674+IF(AG1674="",0,AG1674)+IF(AH1674="",0,AH1674)+IF(AJ1674="",0,AJ1674)+IF(AK1674="",0,AK1674)+IF(AL1674="",0,AL1674)+IF(AM1674="",0,AM1674))</x:f>
      </x:c>
      <x:c r="AP1674" s="56"/>
      <x:c r="AQ1674" s="56" t="str">
        <x:f>IF(OR(AO1674="",AP1674=""),"",AO1674-AP1674)</x:f>
      </x:c>
      <x:c r="AR1674" s="58" t="str">
        <x:f>IF(OR(AP1674="",AP1674=0,AQ1674=""),"",AQ1674/AP1674)</x:f>
      </x:c>
      <x:c r="AS1674" s="58"/>
      <x:c r="AT1674" s="37"/>
      <x:c r="AU1674" s="37"/>
      <x:c r="AV1674" s="37"/>
      <x:c r="AW1674" s="56"/>
      <x:c r="AX1674" s="56"/>
      <x:c r="AY1674" s="37"/>
      <x:c r="AZ1674" s="37"/>
      <x:c r="BA1674" s="37"/>
      <x:c r="BB1674" s="37"/>
      <x:c r="BC1674" s="37"/>
      <x:c r="BD1674" s="60"/>
      <x:c r="BE1674" s="60"/>
      <x:c r="BF1674" s="37"/>
      <x:c r="BG1674" s="37"/>
      <x:c r="BH1674" s="37" t="str">
        <x:v>https://mintra.eg/products/rectangular-tray-%D8%B5%D9%8A%D9%86%D9%8A%D8%A9-%D8%A8%D9%84%D8%A7%D8%B3%D8%AA%D9%8A%D9%83-%D9%85%D8%B3%D8%AA%D8%B7%D9%8A%D9%84%D8%A9</x:v>
      </x:c>
      <x:c r="BI1674" s="37"/>
      <x:c r="BJ1674" s="37" t="str">
        <x:v>لم يبدأ</x:v>
      </x:c>
      <x:c r="BK1674" s="60" t="n">
        <x:v>46233</x:v>
      </x:c>
      <x:c r="BL1674" s="60"/>
      <x:c r="BM1674" s="60"/>
      <x:c r="BN1674" s="62" t="str">
        <x:f>IF(BM1674="","",(NOW()-BM1674)*24)</x:f>
      </x:c>
      <x:c r="BO1674" s="37" t="str">
        <x:f>IF(BM1674="","لم يُرصد",IF(BT1674&lt;&gt;TRUE,"غير نشط",IF(BP1674="فشل","فشل حالي",IF(BN1674&lt;=12,"حديث",IF(BN1674&lt;=24,"متأخر","قديم")))))</x:f>
        <x:v>لم يُرصد</x:v>
      </x:c>
      <x:c r="BP1674" s="37" t="str">
        <x:v>بانتظار رصد التقسيط</x:v>
      </x:c>
      <x:c r="BQ1674" s="37" t="n">
        <x:v>0</x:v>
      </x:c>
      <x:c r="BR1674" s="37"/>
      <x:c r="BS1674" s="37"/>
      <x:c r="BT1674" s="54" t="b">
        <x:v>1</x:v>
      </x:c>
      <x:c r="BU1674" s="37" t="str">
        <x:v>مهمة جاهزة لأول رصد</x:v>
      </x:c>
      <x:c r="BV1674" s="37" t="str">
        <x:v>Rectangular Unbreakable tray — Teal</x:v>
      </x:c>
      <x:c r="BW167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4" s="60" t="n">
        <x:v>46233</x:v>
      </x:c>
      <x:c r="BY1674" s="60" t="n">
        <x:v>46233</x:v>
      </x:c>
    </x:row>
    <x:row r="1675">
      <x:c r="A1675" s="37" t="str">
        <x:v>مهمة جمع أولية</x:v>
      </x:c>
      <x:c r="B1675" s="37" t="str">
        <x:v>INSTTASK-2EEA79F57093</x:v>
      </x:c>
      <x:c r="C1675" s="37" t="str">
        <x:v>VAR-AE0F021B3C2C6F|EG-063|STORE|PENDING</x:v>
      </x:c>
      <x:c r="D1675" s="37" t="str">
        <x:v>VAR-AE0F021B3C2C6F|EG-063|STORE</x:v>
      </x:c>
      <x:c r="E1675" s="37" t="str">
        <x:v>VAR-AE0F021B3C2C6F</x:v>
      </x:c>
      <x:c r="F1675" s="37" t="str">
        <x:v>MOD-7318153F09BA1B</x:v>
      </x:c>
      <x:c r="G1675" s="37" t="str">
        <x:v>Mintra Rectangular Unbreakable tray Turquoise</x:v>
      </x:c>
      <x:c r="H1675" s="37" t="str">
        <x:v>المطبخ والأدوات المنزلية</x:v>
      </x:c>
      <x:c r="I1675" s="37" t="str">
        <x:v>صواني وسلال تقديم</x:v>
      </x:c>
      <x:c r="J1675" s="37" t="str">
        <x:v>Mintra</x:v>
      </x:c>
      <x:c r="K1675" s="37" t="str">
        <x:v>Rectangular Unbreakable tray</x:v>
      </x:c>
      <x:c r="L1675" s="37" t="str">
        <x:v>Turquoise</x:v>
      </x:c>
      <x:c r="M1675" s="37"/>
      <x:c r="N1675" s="37"/>
      <x:c r="O1675" s="37" t="str">
        <x:v>turquoise</x:v>
      </x:c>
      <x:c r="P1675" s="37" t="str">
        <x:v>09346</x:v>
      </x:c>
      <x:c r="Q1675" s="37"/>
      <x:c r="R1675" s="37" t="str">
        <x:v>EG-063</x:v>
      </x:c>
      <x:c r="S1675" s="37" t="str">
        <x:v>Mintra</x:v>
      </x:c>
      <x:c r="T1675" s="37" t="str">
        <x:v>A</x:v>
      </x:c>
      <x:c r="U1675" s="37"/>
      <x:c r="V1675" s="37"/>
      <x:c r="W1675" s="37" t="str">
        <x:v>https://mintra.eg/products/rectangular-tray-%D8%B5%D9%8A%D9%86%D9%8A%D8%A9-%D8%A8%D9%84%D8%A7%D8%B3%D8%AA%D9%8A%D9%83-%D9%85%D8%B3%D8%AA%D8%B7%D9%8A%D9%84%D8%A9</x:v>
      </x:c>
      <x:c r="X1675" s="37" t="str">
        <x:v>تغذية منتجات</x:v>
      </x:c>
      <x:c r="Y1675" s="37"/>
      <x:c r="Z1675" s="37"/>
      <x:c r="AA1675" s="37"/>
      <x:c r="AB1675" s="37"/>
      <x:c r="AC1675" s="37"/>
      <x:c r="AD1675" s="37"/>
      <x:c r="AE1675" s="37"/>
      <x:c r="AF1675" s="56"/>
      <x:c r="AG1675" s="56"/>
      <x:c r="AH1675" s="56"/>
      <x:c r="AI1675" s="58"/>
      <x:c r="AJ1675" s="56"/>
      <x:c r="AK1675" s="56"/>
      <x:c r="AL1675" s="56"/>
      <x:c r="AM1675" s="56"/>
      <x:c r="AN1675" s="56"/>
      <x:c r="AO1675" s="56" t="str">
        <x:f>IF(OR(AF1675="",AD1675=""),"",AF1675*AD1675+IF(AG1675="",0,AG1675)+IF(AH1675="",0,AH1675)+IF(AJ1675="",0,AJ1675)+IF(AK1675="",0,AK1675)+IF(AL1675="",0,AL1675)+IF(AM1675="",0,AM1675))</x:f>
      </x:c>
      <x:c r="AP1675" s="56"/>
      <x:c r="AQ1675" s="56" t="str">
        <x:f>IF(OR(AO1675="",AP1675=""),"",AO1675-AP1675)</x:f>
      </x:c>
      <x:c r="AR1675" s="58" t="str">
        <x:f>IF(OR(AP1675="",AP1675=0,AQ1675=""),"",AQ1675/AP1675)</x:f>
      </x:c>
      <x:c r="AS1675" s="58"/>
      <x:c r="AT1675" s="37"/>
      <x:c r="AU1675" s="37"/>
      <x:c r="AV1675" s="37"/>
      <x:c r="AW1675" s="56"/>
      <x:c r="AX1675" s="56"/>
      <x:c r="AY1675" s="37"/>
      <x:c r="AZ1675" s="37"/>
      <x:c r="BA1675" s="37"/>
      <x:c r="BB1675" s="37"/>
      <x:c r="BC1675" s="37"/>
      <x:c r="BD1675" s="60"/>
      <x:c r="BE1675" s="60"/>
      <x:c r="BF1675" s="37"/>
      <x:c r="BG1675" s="37"/>
      <x:c r="BH1675" s="37" t="str">
        <x:v>https://mintra.eg/products/rectangular-tray-%D8%B5%D9%8A%D9%86%D9%8A%D8%A9-%D8%A8%D9%84%D8%A7%D8%B3%D8%AA%D9%8A%D9%83-%D9%85%D8%B3%D8%AA%D8%B7%D9%8A%D9%84%D8%A9</x:v>
      </x:c>
      <x:c r="BI1675" s="37"/>
      <x:c r="BJ1675" s="37" t="str">
        <x:v>لم يبدأ</x:v>
      </x:c>
      <x:c r="BK1675" s="60" t="n">
        <x:v>46233</x:v>
      </x:c>
      <x:c r="BL1675" s="60"/>
      <x:c r="BM1675" s="60"/>
      <x:c r="BN1675" s="62" t="str">
        <x:f>IF(BM1675="","",(NOW()-BM1675)*24)</x:f>
      </x:c>
      <x:c r="BO1675" s="37" t="str">
        <x:f>IF(BM1675="","لم يُرصد",IF(BT1675&lt;&gt;TRUE,"غير نشط",IF(BP1675="فشل","فشل حالي",IF(BN1675&lt;=12,"حديث",IF(BN1675&lt;=24,"متأخر","قديم")))))</x:f>
        <x:v>لم يُرصد</x:v>
      </x:c>
      <x:c r="BP1675" s="37" t="str">
        <x:v>بانتظار رصد التقسيط</x:v>
      </x:c>
      <x:c r="BQ1675" s="37" t="n">
        <x:v>0</x:v>
      </x:c>
      <x:c r="BR1675" s="37"/>
      <x:c r="BS1675" s="37"/>
      <x:c r="BT1675" s="54" t="b">
        <x:v>1</x:v>
      </x:c>
      <x:c r="BU1675" s="37" t="str">
        <x:v>مهمة جاهزة لأول رصد</x:v>
      </x:c>
      <x:c r="BV1675" s="37" t="str">
        <x:v>Rectangular Unbreakable tray — Turquoise</x:v>
      </x:c>
      <x:c r="BW167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5" s="60" t="n">
        <x:v>46233</x:v>
      </x:c>
      <x:c r="BY1675" s="60" t="n">
        <x:v>46233</x:v>
      </x:c>
    </x:row>
    <x:row r="1676">
      <x:c r="A1676" s="37" t="str">
        <x:v>مهمة جمع أولية</x:v>
      </x:c>
      <x:c r="B1676" s="37" t="str">
        <x:v>INSTTASK-8C96A1FF3180</x:v>
      </x:c>
      <x:c r="C1676" s="37" t="str">
        <x:v>VAR-57C70BBA4C22B0|EG-063|STORE|PENDING</x:v>
      </x:c>
      <x:c r="D1676" s="37" t="str">
        <x:v>VAR-57C70BBA4C22B0|EG-063|STORE</x:v>
      </x:c>
      <x:c r="E1676" s="37" t="str">
        <x:v>VAR-57C70BBA4C22B0</x:v>
      </x:c>
      <x:c r="F1676" s="37" t="str">
        <x:v>MOD-7318153F09BA1B</x:v>
      </x:c>
      <x:c r="G1676" s="37" t="str">
        <x:v>Mintra Rectangular Unbreakable tray Water Melon</x:v>
      </x:c>
      <x:c r="H1676" s="37" t="str">
        <x:v>المطبخ والأدوات المنزلية</x:v>
      </x:c>
      <x:c r="I1676" s="37" t="str">
        <x:v>صواني وسلال تقديم</x:v>
      </x:c>
      <x:c r="J1676" s="37" t="str">
        <x:v>Mintra</x:v>
      </x:c>
      <x:c r="K1676" s="37" t="str">
        <x:v>Rectangular Unbreakable tray</x:v>
      </x:c>
      <x:c r="L1676" s="37" t="str">
        <x:v>Water Melon</x:v>
      </x:c>
      <x:c r="M1676" s="37"/>
      <x:c r="N1676" s="37"/>
      <x:c r="O1676" s="37"/>
      <x:c r="P1676" s="37" t="str">
        <x:v>05694</x:v>
      </x:c>
      <x:c r="Q1676" s="37"/>
      <x:c r="R1676" s="37" t="str">
        <x:v>EG-063</x:v>
      </x:c>
      <x:c r="S1676" s="37" t="str">
        <x:v>Mintra</x:v>
      </x:c>
      <x:c r="T1676" s="37" t="str">
        <x:v>A</x:v>
      </x:c>
      <x:c r="U1676" s="37"/>
      <x:c r="V1676" s="37"/>
      <x:c r="W1676" s="37" t="str">
        <x:v>https://mintra.eg/products/rectangular-tray-%D8%B5%D9%8A%D9%86%D9%8A%D8%A9-%D8%A8%D9%84%D8%A7%D8%B3%D8%AA%D9%8A%D9%83-%D9%85%D8%B3%D8%AA%D8%B7%D9%8A%D9%84%D8%A9</x:v>
      </x:c>
      <x:c r="X1676" s="37" t="str">
        <x:v>تغذية منتجات</x:v>
      </x:c>
      <x:c r="Y1676" s="37"/>
      <x:c r="Z1676" s="37"/>
      <x:c r="AA1676" s="37"/>
      <x:c r="AB1676" s="37"/>
      <x:c r="AC1676" s="37"/>
      <x:c r="AD1676" s="37"/>
      <x:c r="AE1676" s="37"/>
      <x:c r="AF1676" s="56"/>
      <x:c r="AG1676" s="56"/>
      <x:c r="AH1676" s="56"/>
      <x:c r="AI1676" s="58"/>
      <x:c r="AJ1676" s="56"/>
      <x:c r="AK1676" s="56"/>
      <x:c r="AL1676" s="56"/>
      <x:c r="AM1676" s="56"/>
      <x:c r="AN1676" s="56"/>
      <x:c r="AO1676" s="56" t="str">
        <x:f>IF(OR(AF1676="",AD1676=""),"",AF1676*AD1676+IF(AG1676="",0,AG1676)+IF(AH1676="",0,AH1676)+IF(AJ1676="",0,AJ1676)+IF(AK1676="",0,AK1676)+IF(AL1676="",0,AL1676)+IF(AM1676="",0,AM1676))</x:f>
      </x:c>
      <x:c r="AP1676" s="56"/>
      <x:c r="AQ1676" s="56" t="str">
        <x:f>IF(OR(AO1676="",AP1676=""),"",AO1676-AP1676)</x:f>
      </x:c>
      <x:c r="AR1676" s="58" t="str">
        <x:f>IF(OR(AP1676="",AP1676=0,AQ1676=""),"",AQ1676/AP1676)</x:f>
      </x:c>
      <x:c r="AS1676" s="58"/>
      <x:c r="AT1676" s="37"/>
      <x:c r="AU1676" s="37"/>
      <x:c r="AV1676" s="37"/>
      <x:c r="AW1676" s="56"/>
      <x:c r="AX1676" s="56"/>
      <x:c r="AY1676" s="37"/>
      <x:c r="AZ1676" s="37"/>
      <x:c r="BA1676" s="37"/>
      <x:c r="BB1676" s="37"/>
      <x:c r="BC1676" s="37"/>
      <x:c r="BD1676" s="60"/>
      <x:c r="BE1676" s="60"/>
      <x:c r="BF1676" s="37"/>
      <x:c r="BG1676" s="37"/>
      <x:c r="BH1676" s="37" t="str">
        <x:v>https://mintra.eg/products/rectangular-tray-%D8%B5%D9%8A%D9%86%D9%8A%D8%A9-%D8%A8%D9%84%D8%A7%D8%B3%D8%AA%D9%8A%D9%83-%D9%85%D8%B3%D8%AA%D8%B7%D9%8A%D9%84%D8%A9</x:v>
      </x:c>
      <x:c r="BI1676" s="37"/>
      <x:c r="BJ1676" s="37" t="str">
        <x:v>لم يبدأ</x:v>
      </x:c>
      <x:c r="BK1676" s="60" t="n">
        <x:v>46233</x:v>
      </x:c>
      <x:c r="BL1676" s="60"/>
      <x:c r="BM1676" s="60"/>
      <x:c r="BN1676" s="62" t="str">
        <x:f>IF(BM1676="","",(NOW()-BM1676)*24)</x:f>
      </x:c>
      <x:c r="BO1676" s="37" t="str">
        <x:f>IF(BM1676="","لم يُرصد",IF(BT1676&lt;&gt;TRUE,"غير نشط",IF(BP1676="فشل","فشل حالي",IF(BN1676&lt;=12,"حديث",IF(BN1676&lt;=24,"متأخر","قديم")))))</x:f>
        <x:v>لم يُرصد</x:v>
      </x:c>
      <x:c r="BP1676" s="37" t="str">
        <x:v>بانتظار رصد التقسيط</x:v>
      </x:c>
      <x:c r="BQ1676" s="37" t="n">
        <x:v>0</x:v>
      </x:c>
      <x:c r="BR1676" s="37"/>
      <x:c r="BS1676" s="37"/>
      <x:c r="BT1676" s="54" t="b">
        <x:v>1</x:v>
      </x:c>
      <x:c r="BU1676" s="37" t="str">
        <x:v>مهمة جاهزة لأول رصد</x:v>
      </x:c>
      <x:c r="BV1676" s="37" t="str">
        <x:v>Rectangular Unbreakable tray — Water Melon</x:v>
      </x:c>
      <x:c r="BW167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6" s="60" t="n">
        <x:v>46233</x:v>
      </x:c>
      <x:c r="BY1676" s="60" t="n">
        <x:v>46233</x:v>
      </x:c>
    </x:row>
    <x:row r="1677">
      <x:c r="A1677" s="37" t="str">
        <x:v>مهمة جمع أولية</x:v>
      </x:c>
      <x:c r="B1677" s="37" t="str">
        <x:v>INSTTASK-D14C0F2B52EB</x:v>
      </x:c>
      <x:c r="C1677" s="37" t="str">
        <x:v>VAR-F918B8C22E3F74|EG-063|STORE|PENDING</x:v>
      </x:c>
      <x:c r="D1677" s="37" t="str">
        <x:v>VAR-F918B8C22E3F74|EG-063|STORE</x:v>
      </x:c>
      <x:c r="E1677" s="37" t="str">
        <x:v>VAR-F918B8C22E3F74</x:v>
      </x:c>
      <x:c r="F1677" s="37" t="str">
        <x:v>MOD-7318153F09BA1B</x:v>
      </x:c>
      <x:c r="G1677" s="37" t="str">
        <x:v>Mintra Rectangular Unbreakable tray White</x:v>
      </x:c>
      <x:c r="H1677" s="37" t="str">
        <x:v>المطبخ والأدوات المنزلية</x:v>
      </x:c>
      <x:c r="I1677" s="37" t="str">
        <x:v>صواني وسلال تقديم</x:v>
      </x:c>
      <x:c r="J1677" s="37" t="str">
        <x:v>Mintra</x:v>
      </x:c>
      <x:c r="K1677" s="37" t="str">
        <x:v>Rectangular Unbreakable tray</x:v>
      </x:c>
      <x:c r="L1677" s="37" t="str">
        <x:v>White</x:v>
      </x:c>
      <x:c r="M1677" s="37"/>
      <x:c r="N1677" s="37"/>
      <x:c r="O1677" s="37" t="str">
        <x:v>white</x:v>
      </x:c>
      <x:c r="P1677" s="37" t="str">
        <x:v>14230</x:v>
      </x:c>
      <x:c r="Q1677" s="37"/>
      <x:c r="R1677" s="37" t="str">
        <x:v>EG-063</x:v>
      </x:c>
      <x:c r="S1677" s="37" t="str">
        <x:v>Mintra</x:v>
      </x:c>
      <x:c r="T1677" s="37" t="str">
        <x:v>A</x:v>
      </x:c>
      <x:c r="U1677" s="37"/>
      <x:c r="V1677" s="37"/>
      <x:c r="W1677" s="37" t="str">
        <x:v>https://mintra.eg/products/rectangular-tray-%D8%B5%D9%8A%D9%86%D9%8A%D8%A9-%D8%A8%D9%84%D8%A7%D8%B3%D8%AA%D9%8A%D9%83-%D9%85%D8%B3%D8%AA%D8%B7%D9%8A%D9%84%D8%A9</x:v>
      </x:c>
      <x:c r="X1677" s="37" t="str">
        <x:v>تغذية منتجات</x:v>
      </x:c>
      <x:c r="Y1677" s="37"/>
      <x:c r="Z1677" s="37"/>
      <x:c r="AA1677" s="37"/>
      <x:c r="AB1677" s="37"/>
      <x:c r="AC1677" s="37"/>
      <x:c r="AD1677" s="37"/>
      <x:c r="AE1677" s="37"/>
      <x:c r="AF1677" s="56"/>
      <x:c r="AG1677" s="56"/>
      <x:c r="AH1677" s="56"/>
      <x:c r="AI1677" s="58"/>
      <x:c r="AJ1677" s="56"/>
      <x:c r="AK1677" s="56"/>
      <x:c r="AL1677" s="56"/>
      <x:c r="AM1677" s="56"/>
      <x:c r="AN1677" s="56"/>
      <x:c r="AO1677" s="56" t="str">
        <x:f>IF(OR(AF1677="",AD1677=""),"",AF1677*AD1677+IF(AG1677="",0,AG1677)+IF(AH1677="",0,AH1677)+IF(AJ1677="",0,AJ1677)+IF(AK1677="",0,AK1677)+IF(AL1677="",0,AL1677)+IF(AM1677="",0,AM1677))</x:f>
      </x:c>
      <x:c r="AP1677" s="56"/>
      <x:c r="AQ1677" s="56" t="str">
        <x:f>IF(OR(AO1677="",AP1677=""),"",AO1677-AP1677)</x:f>
      </x:c>
      <x:c r="AR1677" s="58" t="str">
        <x:f>IF(OR(AP1677="",AP1677=0,AQ1677=""),"",AQ1677/AP1677)</x:f>
      </x:c>
      <x:c r="AS1677" s="58"/>
      <x:c r="AT1677" s="37"/>
      <x:c r="AU1677" s="37"/>
      <x:c r="AV1677" s="37"/>
      <x:c r="AW1677" s="56"/>
      <x:c r="AX1677" s="56"/>
      <x:c r="AY1677" s="37"/>
      <x:c r="AZ1677" s="37"/>
      <x:c r="BA1677" s="37"/>
      <x:c r="BB1677" s="37"/>
      <x:c r="BC1677" s="37"/>
      <x:c r="BD1677" s="60"/>
      <x:c r="BE1677" s="60"/>
      <x:c r="BF1677" s="37"/>
      <x:c r="BG1677" s="37"/>
      <x:c r="BH1677" s="37" t="str">
        <x:v>https://mintra.eg/products/rectangular-tray-%D8%B5%D9%8A%D9%86%D9%8A%D8%A9-%D8%A8%D9%84%D8%A7%D8%B3%D8%AA%D9%8A%D9%83-%D9%85%D8%B3%D8%AA%D8%B7%D9%8A%D9%84%D8%A9</x:v>
      </x:c>
      <x:c r="BI1677" s="37"/>
      <x:c r="BJ1677" s="37" t="str">
        <x:v>لم يبدأ</x:v>
      </x:c>
      <x:c r="BK1677" s="60" t="n">
        <x:v>46233</x:v>
      </x:c>
      <x:c r="BL1677" s="60"/>
      <x:c r="BM1677" s="60"/>
      <x:c r="BN1677" s="62" t="str">
        <x:f>IF(BM1677="","",(NOW()-BM1677)*24)</x:f>
      </x:c>
      <x:c r="BO1677" s="37" t="str">
        <x:f>IF(BM1677="","لم يُرصد",IF(BT1677&lt;&gt;TRUE,"غير نشط",IF(BP1677="فشل","فشل حالي",IF(BN1677&lt;=12,"حديث",IF(BN1677&lt;=24,"متأخر","قديم")))))</x:f>
        <x:v>لم يُرصد</x:v>
      </x:c>
      <x:c r="BP1677" s="37" t="str">
        <x:v>بانتظار رصد التقسيط</x:v>
      </x:c>
      <x:c r="BQ1677" s="37" t="n">
        <x:v>0</x:v>
      </x:c>
      <x:c r="BR1677" s="37"/>
      <x:c r="BS1677" s="37"/>
      <x:c r="BT1677" s="54" t="b">
        <x:v>1</x:v>
      </x:c>
      <x:c r="BU1677" s="37" t="str">
        <x:v>مهمة جاهزة لأول رصد</x:v>
      </x:c>
      <x:c r="BV1677" s="37" t="str">
        <x:v>Rectangular Unbreakable tray — White</x:v>
      </x:c>
      <x:c r="BW167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7" s="60" t="n">
        <x:v>46233</x:v>
      </x:c>
      <x:c r="BY1677" s="60" t="n">
        <x:v>46233</x:v>
      </x:c>
    </x:row>
    <x:row r="1678">
      <x:c r="A1678" s="37" t="str">
        <x:v>مهمة جمع أولية</x:v>
      </x:c>
      <x:c r="B1678" s="37" t="str">
        <x:v>INSTTASK-8AFDE31B4B7D</x:v>
      </x:c>
      <x:c r="C1678" s="37" t="str">
        <x:v>VAR-6DED47A9F88771|EG-063|STORE|PENDING</x:v>
      </x:c>
      <x:c r="D1678" s="37" t="str">
        <x:v>VAR-6DED47A9F88771|EG-063|STORE</x:v>
      </x:c>
      <x:c r="E1678" s="37" t="str">
        <x:v>VAR-6DED47A9F88771</x:v>
      </x:c>
      <x:c r="F1678" s="37" t="str">
        <x:v>MOD-7318153F09BA1B</x:v>
      </x:c>
      <x:c r="G1678" s="37" t="str">
        <x:v>Mintra Rectangular Unbreakable tray Yellow</x:v>
      </x:c>
      <x:c r="H1678" s="37" t="str">
        <x:v>المطبخ والأدوات المنزلية</x:v>
      </x:c>
      <x:c r="I1678" s="37" t="str">
        <x:v>صواني وسلال تقديم</x:v>
      </x:c>
      <x:c r="J1678" s="37" t="str">
        <x:v>Mintra</x:v>
      </x:c>
      <x:c r="K1678" s="37" t="str">
        <x:v>Rectangular Unbreakable tray</x:v>
      </x:c>
      <x:c r="L1678" s="37" t="str">
        <x:v>Yellow</x:v>
      </x:c>
      <x:c r="M1678" s="37"/>
      <x:c r="N1678" s="37"/>
      <x:c r="O1678" s="37" t="str">
        <x:v>yellow</x:v>
      </x:c>
      <x:c r="P1678" s="37" t="str">
        <x:v>05697</x:v>
      </x:c>
      <x:c r="Q1678" s="37"/>
      <x:c r="R1678" s="37" t="str">
        <x:v>EG-063</x:v>
      </x:c>
      <x:c r="S1678" s="37" t="str">
        <x:v>Mintra</x:v>
      </x:c>
      <x:c r="T1678" s="37" t="str">
        <x:v>A</x:v>
      </x:c>
      <x:c r="U1678" s="37"/>
      <x:c r="V1678" s="37"/>
      <x:c r="W1678" s="37" t="str">
        <x:v>https://mintra.eg/products/rectangular-tray-%D8%B5%D9%8A%D9%86%D9%8A%D8%A9-%D8%A8%D9%84%D8%A7%D8%B3%D8%AA%D9%8A%D9%83-%D9%85%D8%B3%D8%AA%D8%B7%D9%8A%D9%84%D8%A9</x:v>
      </x:c>
      <x:c r="X1678" s="37" t="str">
        <x:v>تغذية منتجات</x:v>
      </x:c>
      <x:c r="Y1678" s="37"/>
      <x:c r="Z1678" s="37"/>
      <x:c r="AA1678" s="37"/>
      <x:c r="AB1678" s="37"/>
      <x:c r="AC1678" s="37"/>
      <x:c r="AD1678" s="37"/>
      <x:c r="AE1678" s="37"/>
      <x:c r="AF1678" s="56"/>
      <x:c r="AG1678" s="56"/>
      <x:c r="AH1678" s="56"/>
      <x:c r="AI1678" s="58"/>
      <x:c r="AJ1678" s="56"/>
      <x:c r="AK1678" s="56"/>
      <x:c r="AL1678" s="56"/>
      <x:c r="AM1678" s="56"/>
      <x:c r="AN1678" s="56"/>
      <x:c r="AO1678" s="56" t="str">
        <x:f>IF(OR(AF1678="",AD1678=""),"",AF1678*AD1678+IF(AG1678="",0,AG1678)+IF(AH1678="",0,AH1678)+IF(AJ1678="",0,AJ1678)+IF(AK1678="",0,AK1678)+IF(AL1678="",0,AL1678)+IF(AM1678="",0,AM1678))</x:f>
      </x:c>
      <x:c r="AP1678" s="56"/>
      <x:c r="AQ1678" s="56" t="str">
        <x:f>IF(OR(AO1678="",AP1678=""),"",AO1678-AP1678)</x:f>
      </x:c>
      <x:c r="AR1678" s="58" t="str">
        <x:f>IF(OR(AP1678="",AP1678=0,AQ1678=""),"",AQ1678/AP1678)</x:f>
      </x:c>
      <x:c r="AS1678" s="58"/>
      <x:c r="AT1678" s="37"/>
      <x:c r="AU1678" s="37"/>
      <x:c r="AV1678" s="37"/>
      <x:c r="AW1678" s="56"/>
      <x:c r="AX1678" s="56"/>
      <x:c r="AY1678" s="37"/>
      <x:c r="AZ1678" s="37"/>
      <x:c r="BA1678" s="37"/>
      <x:c r="BB1678" s="37"/>
      <x:c r="BC1678" s="37"/>
      <x:c r="BD1678" s="60"/>
      <x:c r="BE1678" s="60"/>
      <x:c r="BF1678" s="37"/>
      <x:c r="BG1678" s="37"/>
      <x:c r="BH1678" s="37" t="str">
        <x:v>https://mintra.eg/products/rectangular-tray-%D8%B5%D9%8A%D9%86%D9%8A%D8%A9-%D8%A8%D9%84%D8%A7%D8%B3%D8%AA%D9%8A%D9%83-%D9%85%D8%B3%D8%AA%D8%B7%D9%8A%D9%84%D8%A9</x:v>
      </x:c>
      <x:c r="BI1678" s="37"/>
      <x:c r="BJ1678" s="37" t="str">
        <x:v>لم يبدأ</x:v>
      </x:c>
      <x:c r="BK1678" s="60" t="n">
        <x:v>46233</x:v>
      </x:c>
      <x:c r="BL1678" s="60"/>
      <x:c r="BM1678" s="60"/>
      <x:c r="BN1678" s="62" t="str">
        <x:f>IF(BM1678="","",(NOW()-BM1678)*24)</x:f>
      </x:c>
      <x:c r="BO1678" s="37" t="str">
        <x:f>IF(BM1678="","لم يُرصد",IF(BT1678&lt;&gt;TRUE,"غير نشط",IF(BP1678="فشل","فشل حالي",IF(BN1678&lt;=12,"حديث",IF(BN1678&lt;=24,"متأخر","قديم")))))</x:f>
        <x:v>لم يُرصد</x:v>
      </x:c>
      <x:c r="BP1678" s="37" t="str">
        <x:v>بانتظار رصد التقسيط</x:v>
      </x:c>
      <x:c r="BQ1678" s="37" t="n">
        <x:v>0</x:v>
      </x:c>
      <x:c r="BR1678" s="37"/>
      <x:c r="BS1678" s="37"/>
      <x:c r="BT1678" s="54" t="b">
        <x:v>1</x:v>
      </x:c>
      <x:c r="BU1678" s="37" t="str">
        <x:v>مهمة جاهزة لأول رصد</x:v>
      </x:c>
      <x:c r="BV1678" s="37" t="str">
        <x:v>Rectangular Unbreakable tray — Yellow</x:v>
      </x:c>
      <x:c r="BW167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678" s="60" t="n">
        <x:v>46233</x:v>
      </x:c>
      <x:c r="BY1678" s="60" t="n">
        <x:v>46233</x:v>
      </x:c>
    </x:row>
    <x:row r="1679">
      <x:c r="A1679" s="37" t="str">
        <x:v>مهمة جمع أولية</x:v>
      </x:c>
      <x:c r="B1679" s="37" t="str">
        <x:v>INSTTASK-FFC0D992D2C9</x:v>
      </x:c>
      <x:c r="C1679" s="37" t="str">
        <x:v>VAR-988053759FB296|EG-060|STORE|PENDING</x:v>
      </x:c>
      <x:c r="D1679" s="37" t="str">
        <x:v>VAR-988053759FB296|EG-060|STORE</x:v>
      </x:c>
      <x:c r="E1679" s="37" t="str">
        <x:v>VAR-988053759FB296</x:v>
      </x:c>
      <x:c r="F1679" s="37" t="str">
        <x:v>MOD-94D6D26146DE02</x:v>
      </x:c>
      <x:c r="G1679" s="37" t="str">
        <x:v>IKEA HEMLAGAD Frying pan non-stick coating black, 28 cm</x:v>
      </x:c>
      <x:c r="H1679" s="37" t="str">
        <x:v>المطبخ والأدوات المنزلية</x:v>
      </x:c>
      <x:c r="I1679" s="37" t="str">
        <x:v>طاسات</x:v>
      </x:c>
      <x:c r="J1679" s="37" t="str">
        <x:v>IKEA</x:v>
      </x:c>
      <x:c r="K1679" s="37" t="str">
        <x:v>HEMLAGAD Frying pan</x:v>
      </x:c>
      <x:c r="L1679" s="37" t="str">
        <x:v>non-stick coating black, 28 cm</x:v>
      </x:c>
      <x:c r="M1679" s="37"/>
      <x:c r="N1679" s="37"/>
      <x:c r="O1679" s="37" t="str">
        <x:v>black</x:v>
      </x:c>
      <x:c r="P1679" s="37" t="str">
        <x:v>90580896</x:v>
      </x:c>
      <x:c r="Q1679" s="37"/>
      <x:c r="R1679" s="37" t="str">
        <x:v>EG-060</x:v>
      </x:c>
      <x:c r="S1679" s="37" t="str">
        <x:v>IKEA Egypt</x:v>
      </x:c>
      <x:c r="T1679" s="37" t="str">
        <x:v>A</x:v>
      </x:c>
      <x:c r="U1679" s="37"/>
      <x:c r="V1679" s="37"/>
      <x:c r="W1679" s="37" t="str">
        <x:v>https://www.ikea.com/eg/en/p/hemlagad-frying-pan-non-stick-coating-black-90580896/</x:v>
      </x:c>
      <x:c r="X1679" s="37" t="str">
        <x:v>صفحة فئة منظمة</x:v>
      </x:c>
      <x:c r="Y1679" s="37"/>
      <x:c r="Z1679" s="37"/>
      <x:c r="AA1679" s="37"/>
      <x:c r="AB1679" s="37"/>
      <x:c r="AC1679" s="37"/>
      <x:c r="AD1679" s="37"/>
      <x:c r="AE1679" s="37"/>
      <x:c r="AF1679" s="56"/>
      <x:c r="AG1679" s="56"/>
      <x:c r="AH1679" s="56"/>
      <x:c r="AI1679" s="58"/>
      <x:c r="AJ1679" s="56"/>
      <x:c r="AK1679" s="56"/>
      <x:c r="AL1679" s="56"/>
      <x:c r="AM1679" s="56"/>
      <x:c r="AN1679" s="56"/>
      <x:c r="AO1679" s="56" t="str">
        <x:f>IF(OR(AF1679="",AD1679=""),"",AF1679*AD1679+IF(AG1679="",0,AG1679)+IF(AH1679="",0,AH1679)+IF(AJ1679="",0,AJ1679)+IF(AK1679="",0,AK1679)+IF(AL1679="",0,AL1679)+IF(AM1679="",0,AM1679))</x:f>
      </x:c>
      <x:c r="AP1679" s="56"/>
      <x:c r="AQ1679" s="56" t="str">
        <x:f>IF(OR(AO1679="",AP1679=""),"",AO1679-AP1679)</x:f>
      </x:c>
      <x:c r="AR1679" s="58" t="str">
        <x:f>IF(OR(AP1679="",AP1679=0,AQ1679=""),"",AQ1679/AP1679)</x:f>
      </x:c>
      <x:c r="AS1679" s="58"/>
      <x:c r="AT1679" s="37"/>
      <x:c r="AU1679" s="37"/>
      <x:c r="AV1679" s="37"/>
      <x:c r="AW1679" s="56"/>
      <x:c r="AX1679" s="56"/>
      <x:c r="AY1679" s="37"/>
      <x:c r="AZ1679" s="37"/>
      <x:c r="BA1679" s="37"/>
      <x:c r="BB1679" s="37"/>
      <x:c r="BC1679" s="37"/>
      <x:c r="BD1679" s="60"/>
      <x:c r="BE1679" s="60"/>
      <x:c r="BF1679" s="37"/>
      <x:c r="BG1679" s="37"/>
      <x:c r="BH1679" s="37" t="str">
        <x:v>https://www.ikea.com/eg/en/p/hemlagad-frying-pan-non-stick-coating-black-90580896/</x:v>
      </x:c>
      <x:c r="BI1679" s="37"/>
      <x:c r="BJ1679" s="37" t="str">
        <x:v>لم يبدأ</x:v>
      </x:c>
      <x:c r="BK1679" s="60" t="n">
        <x:v>46233</x:v>
      </x:c>
      <x:c r="BL1679" s="60"/>
      <x:c r="BM1679" s="60"/>
      <x:c r="BN1679" s="62" t="str">
        <x:f>IF(BM1679="","",(NOW()-BM1679)*24)</x:f>
      </x:c>
      <x:c r="BO1679" s="37" t="str">
        <x:f>IF(BM1679="","لم يُرصد",IF(BT1679&lt;&gt;TRUE,"غير نشط",IF(BP1679="فشل","فشل حالي",IF(BN1679&lt;=12,"حديث",IF(BN1679&lt;=24,"متأخر","قديم")))))</x:f>
        <x:v>لم يُرصد</x:v>
      </x:c>
      <x:c r="BP1679" s="37" t="str">
        <x:v>بانتظار رصد التقسيط</x:v>
      </x:c>
      <x:c r="BQ1679" s="37" t="n">
        <x:v>0</x:v>
      </x:c>
      <x:c r="BR1679" s="37"/>
      <x:c r="BS1679" s="37"/>
      <x:c r="BT1679" s="54" t="b">
        <x:v>1</x:v>
      </x:c>
      <x:c r="BU1679" s="37" t="str">
        <x:v>يحتاج اكتشاف رابط المنتج</x:v>
      </x:c>
      <x:c r="BV1679" s="37" t="str">
        <x:v>HEMLAGAD, Frying pan, non-stick coating black, 28 cm</x:v>
      </x:c>
      <x:c r="BW167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79" s="60" t="n">
        <x:v>46233</x:v>
      </x:c>
      <x:c r="BY1679" s="60" t="n">
        <x:v>46233</x:v>
      </x:c>
    </x:row>
    <x:row r="1680">
      <x:c r="A1680" s="37" t="str">
        <x:v>مهمة جمع أولية</x:v>
      </x:c>
      <x:c r="B1680" s="37" t="str">
        <x:v>INSTTASK-15B2F634BF8D</x:v>
      </x:c>
      <x:c r="C1680" s="37" t="str">
        <x:v>VAR-9213E5A94775C9|EG-060|STORE|PENDING</x:v>
      </x:c>
      <x:c r="D1680" s="37" t="str">
        <x:v>VAR-9213E5A94775C9|EG-060|STORE</x:v>
      </x:c>
      <x:c r="E1680" s="37" t="str">
        <x:v>VAR-9213E5A94775C9</x:v>
      </x:c>
      <x:c r="F1680" s="37" t="str">
        <x:v>MOD-94D6D26146DE02</x:v>
      </x:c>
      <x:c r="G1680" s="37" t="str">
        <x:v>IKEA HEMLAGAD Frying pan non-stick coating yellow, 24 cm</x:v>
      </x:c>
      <x:c r="H1680" s="37" t="str">
        <x:v>المطبخ والأدوات المنزلية</x:v>
      </x:c>
      <x:c r="I1680" s="37" t="str">
        <x:v>طاسات</x:v>
      </x:c>
      <x:c r="J1680" s="37" t="str">
        <x:v>IKEA</x:v>
      </x:c>
      <x:c r="K1680" s="37" t="str">
        <x:v>HEMLAGAD Frying pan</x:v>
      </x:c>
      <x:c r="L1680" s="37" t="str">
        <x:v>non-stick coating yellow, 24 cm</x:v>
      </x:c>
      <x:c r="M1680" s="37"/>
      <x:c r="N1680" s="37"/>
      <x:c r="O1680" s="37" t="str">
        <x:v>yellow</x:v>
      </x:c>
      <x:c r="P1680" s="37" t="str">
        <x:v>90623631</x:v>
      </x:c>
      <x:c r="Q1680" s="37"/>
      <x:c r="R1680" s="37" t="str">
        <x:v>EG-060</x:v>
      </x:c>
      <x:c r="S1680" s="37" t="str">
        <x:v>IKEA Egypt</x:v>
      </x:c>
      <x:c r="T1680" s="37" t="str">
        <x:v>A</x:v>
      </x:c>
      <x:c r="U1680" s="37"/>
      <x:c r="V1680" s="37"/>
      <x:c r="W1680" s="37" t="str">
        <x:v>https://www.ikea.com/eg/en/p/hemlagad-frying-pan-non-stick-coating-yellow-90623631/</x:v>
      </x:c>
      <x:c r="X1680" s="37" t="str">
        <x:v>صفحة فئة منظمة</x:v>
      </x:c>
      <x:c r="Y1680" s="37"/>
      <x:c r="Z1680" s="37"/>
      <x:c r="AA1680" s="37"/>
      <x:c r="AB1680" s="37"/>
      <x:c r="AC1680" s="37"/>
      <x:c r="AD1680" s="37"/>
      <x:c r="AE1680" s="37"/>
      <x:c r="AF1680" s="56"/>
      <x:c r="AG1680" s="56"/>
      <x:c r="AH1680" s="56"/>
      <x:c r="AI1680" s="58"/>
      <x:c r="AJ1680" s="56"/>
      <x:c r="AK1680" s="56"/>
      <x:c r="AL1680" s="56"/>
      <x:c r="AM1680" s="56"/>
      <x:c r="AN1680" s="56"/>
      <x:c r="AO1680" s="56" t="str">
        <x:f>IF(OR(AF1680="",AD1680=""),"",AF1680*AD1680+IF(AG1680="",0,AG1680)+IF(AH1680="",0,AH1680)+IF(AJ1680="",0,AJ1680)+IF(AK1680="",0,AK1680)+IF(AL1680="",0,AL1680)+IF(AM1680="",0,AM1680))</x:f>
      </x:c>
      <x:c r="AP1680" s="56"/>
      <x:c r="AQ1680" s="56" t="str">
        <x:f>IF(OR(AO1680="",AP1680=""),"",AO1680-AP1680)</x:f>
      </x:c>
      <x:c r="AR1680" s="58" t="str">
        <x:f>IF(OR(AP1680="",AP1680=0,AQ1680=""),"",AQ1680/AP1680)</x:f>
      </x:c>
      <x:c r="AS1680" s="58"/>
      <x:c r="AT1680" s="37"/>
      <x:c r="AU1680" s="37"/>
      <x:c r="AV1680" s="37"/>
      <x:c r="AW1680" s="56"/>
      <x:c r="AX1680" s="56"/>
      <x:c r="AY1680" s="37"/>
      <x:c r="AZ1680" s="37"/>
      <x:c r="BA1680" s="37"/>
      <x:c r="BB1680" s="37"/>
      <x:c r="BC1680" s="37"/>
      <x:c r="BD1680" s="60"/>
      <x:c r="BE1680" s="60"/>
      <x:c r="BF1680" s="37"/>
      <x:c r="BG1680" s="37"/>
      <x:c r="BH1680" s="37" t="str">
        <x:v>https://www.ikea.com/eg/en/p/hemlagad-frying-pan-non-stick-coating-yellow-90623631/</x:v>
      </x:c>
      <x:c r="BI1680" s="37"/>
      <x:c r="BJ1680" s="37" t="str">
        <x:v>لم يبدأ</x:v>
      </x:c>
      <x:c r="BK1680" s="60" t="n">
        <x:v>46233</x:v>
      </x:c>
      <x:c r="BL1680" s="60"/>
      <x:c r="BM1680" s="60"/>
      <x:c r="BN1680" s="62" t="str">
        <x:f>IF(BM1680="","",(NOW()-BM1680)*24)</x:f>
      </x:c>
      <x:c r="BO1680" s="37" t="str">
        <x:f>IF(BM1680="","لم يُرصد",IF(BT1680&lt;&gt;TRUE,"غير نشط",IF(BP1680="فشل","فشل حالي",IF(BN1680&lt;=12,"حديث",IF(BN1680&lt;=24,"متأخر","قديم")))))</x:f>
        <x:v>لم يُرصد</x:v>
      </x:c>
      <x:c r="BP1680" s="37" t="str">
        <x:v>بانتظار رصد التقسيط</x:v>
      </x:c>
      <x:c r="BQ1680" s="37" t="n">
        <x:v>0</x:v>
      </x:c>
      <x:c r="BR1680" s="37"/>
      <x:c r="BS1680" s="37"/>
      <x:c r="BT1680" s="54" t="b">
        <x:v>1</x:v>
      </x:c>
      <x:c r="BU1680" s="37" t="str">
        <x:v>يحتاج اكتشاف رابط المنتج</x:v>
      </x:c>
      <x:c r="BV1680" s="37" t="str">
        <x:v>HEMLAGAD, Frying pan, non-stick coating yellow, 24 cm</x:v>
      </x:c>
      <x:c r="BW168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80" s="60" t="n">
        <x:v>46233</x:v>
      </x:c>
      <x:c r="BY1680" s="60" t="n">
        <x:v>46233</x:v>
      </x:c>
    </x:row>
    <x:row r="1681">
      <x:c r="A1681" s="37" t="str">
        <x:v>مهمة جمع أولية</x:v>
      </x:c>
      <x:c r="B1681" s="37" t="str">
        <x:v>INSTTASK-A5DF663B9306</x:v>
      </x:c>
      <x:c r="C1681" s="37" t="str">
        <x:v>VAR-A4E7A06FAD228B|EG-060|STORE|PENDING</x:v>
      </x:c>
      <x:c r="D1681" s="37" t="str">
        <x:v>VAR-A4E7A06FAD228B|EG-060|STORE</x:v>
      </x:c>
      <x:c r="E1681" s="37" t="str">
        <x:v>VAR-A4E7A06FAD228B</x:v>
      </x:c>
      <x:c r="F1681" s="37" t="str">
        <x:v>MOD-B27AA4C348AF29</x:v>
      </x:c>
      <x:c r="G1681" s="37" t="str">
        <x:v>IKEA KLIPPFISK Frying pan non-stick coating/wood dark grey-blue, 28 cm | blue / grey</x:v>
      </x:c>
      <x:c r="H1681" s="37" t="str">
        <x:v>المطبخ والأدوات المنزلية</x:v>
      </x:c>
      <x:c r="I1681" s="37" t="str">
        <x:v>طاسات</x:v>
      </x:c>
      <x:c r="J1681" s="37" t="str">
        <x:v>IKEA</x:v>
      </x:c>
      <x:c r="K1681" s="37" t="str">
        <x:v>KLIPPFISK Frying pan</x:v>
      </x:c>
      <x:c r="L1681" s="37" t="str">
        <x:v>non-stick coating/wood dark grey-blue, 28 cm</x:v>
      </x:c>
      <x:c r="M1681" s="37"/>
      <x:c r="N1681" s="37"/>
      <x:c r="O1681" s="37" t="str">
        <x:v>blue / grey</x:v>
      </x:c>
      <x:c r="P1681" s="37" t="str">
        <x:v>80602511</x:v>
      </x:c>
      <x:c r="Q1681" s="37"/>
      <x:c r="R1681" s="37" t="str">
        <x:v>EG-060</x:v>
      </x:c>
      <x:c r="S1681" s="37" t="str">
        <x:v>IKEA Egypt</x:v>
      </x:c>
      <x:c r="T1681" s="37" t="str">
        <x:v>A</x:v>
      </x:c>
      <x:c r="U1681" s="37"/>
      <x:c r="V1681" s="37"/>
      <x:c r="W1681" s="37" t="str">
        <x:v>https://www.ikea.com/eg/en/p/klippfisk-frying-pan-non-stick-coating-wood-dark-grey-blue-80602511/</x:v>
      </x:c>
      <x:c r="X1681" s="37" t="str">
        <x:v>صفحة فئة منظمة</x:v>
      </x:c>
      <x:c r="Y1681" s="37"/>
      <x:c r="Z1681" s="37"/>
      <x:c r="AA1681" s="37"/>
      <x:c r="AB1681" s="37"/>
      <x:c r="AC1681" s="37"/>
      <x:c r="AD1681" s="37"/>
      <x:c r="AE1681" s="37"/>
      <x:c r="AF1681" s="56"/>
      <x:c r="AG1681" s="56"/>
      <x:c r="AH1681" s="56"/>
      <x:c r="AI1681" s="58"/>
      <x:c r="AJ1681" s="56"/>
      <x:c r="AK1681" s="56"/>
      <x:c r="AL1681" s="56"/>
      <x:c r="AM1681" s="56"/>
      <x:c r="AN1681" s="56"/>
      <x:c r="AO1681" s="56" t="str">
        <x:f>IF(OR(AF1681="",AD1681=""),"",AF1681*AD1681+IF(AG1681="",0,AG1681)+IF(AH1681="",0,AH1681)+IF(AJ1681="",0,AJ1681)+IF(AK1681="",0,AK1681)+IF(AL1681="",0,AL1681)+IF(AM1681="",0,AM1681))</x:f>
      </x:c>
      <x:c r="AP1681" s="56"/>
      <x:c r="AQ1681" s="56" t="str">
        <x:f>IF(OR(AO1681="",AP1681=""),"",AO1681-AP1681)</x:f>
      </x:c>
      <x:c r="AR1681" s="58" t="str">
        <x:f>IF(OR(AP1681="",AP1681=0,AQ1681=""),"",AQ1681/AP1681)</x:f>
      </x:c>
      <x:c r="AS1681" s="58"/>
      <x:c r="AT1681" s="37"/>
      <x:c r="AU1681" s="37"/>
      <x:c r="AV1681" s="37"/>
      <x:c r="AW1681" s="56"/>
      <x:c r="AX1681" s="56"/>
      <x:c r="AY1681" s="37"/>
      <x:c r="AZ1681" s="37"/>
      <x:c r="BA1681" s="37"/>
      <x:c r="BB1681" s="37"/>
      <x:c r="BC1681" s="37"/>
      <x:c r="BD1681" s="60"/>
      <x:c r="BE1681" s="60"/>
      <x:c r="BF1681" s="37"/>
      <x:c r="BG1681" s="37"/>
      <x:c r="BH1681" s="37" t="str">
        <x:v>https://www.ikea.com/eg/en/p/klippfisk-frying-pan-non-stick-coating-wood-dark-grey-blue-80602511/</x:v>
      </x:c>
      <x:c r="BI1681" s="37"/>
      <x:c r="BJ1681" s="37" t="str">
        <x:v>لم يبدأ</x:v>
      </x:c>
      <x:c r="BK1681" s="60" t="n">
        <x:v>46233</x:v>
      </x:c>
      <x:c r="BL1681" s="60"/>
      <x:c r="BM1681" s="60"/>
      <x:c r="BN1681" s="62" t="str">
        <x:f>IF(BM1681="","",(NOW()-BM1681)*24)</x:f>
      </x:c>
      <x:c r="BO1681" s="37" t="str">
        <x:f>IF(BM1681="","لم يُرصد",IF(BT1681&lt;&gt;TRUE,"غير نشط",IF(BP1681="فشل","فشل حالي",IF(BN1681&lt;=12,"حديث",IF(BN1681&lt;=24,"متأخر","قديم")))))</x:f>
        <x:v>لم يُرصد</x:v>
      </x:c>
      <x:c r="BP1681" s="37" t="str">
        <x:v>بانتظار رصد التقسيط</x:v>
      </x:c>
      <x:c r="BQ1681" s="37" t="n">
        <x:v>0</x:v>
      </x:c>
      <x:c r="BR1681" s="37"/>
      <x:c r="BS1681" s="37"/>
      <x:c r="BT1681" s="54" t="b">
        <x:v>1</x:v>
      </x:c>
      <x:c r="BU1681" s="37" t="str">
        <x:v>يحتاج اكتشاف رابط المنتج</x:v>
      </x:c>
      <x:c r="BV1681" s="37" t="str">
        <x:v>KLIPPFISK, Frying pan, non-stick coating/wood dark grey-blue, 28 cm</x:v>
      </x:c>
      <x:c r="BW168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81" s="60" t="n">
        <x:v>46233</x:v>
      </x:c>
      <x:c r="BY1681" s="60" t="n">
        <x:v>46233</x:v>
      </x:c>
    </x:row>
    <x:row r="1682">
      <x:c r="A1682" s="37" t="str">
        <x:v>مهمة جمع أولية</x:v>
      </x:c>
      <x:c r="B1682" s="37" t="str">
        <x:v>INSTTASK-12D588EC206D</x:v>
      </x:c>
      <x:c r="C1682" s="37" t="str">
        <x:v>VAR-1CBBC73E0D822A|EG-060|STORE|PENDING</x:v>
      </x:c>
      <x:c r="D1682" s="37" t="str">
        <x:v>VAR-1CBBC73E0D822A|EG-060|STORE</x:v>
      </x:c>
      <x:c r="E1682" s="37" t="str">
        <x:v>VAR-1CBBC73E0D822A</x:v>
      </x:c>
      <x:c r="F1682" s="37" t="str">
        <x:v>MOD-B22D7F83202150</x:v>
      </x:c>
      <x:c r="G1682" s="37" t="str">
        <x:v>IKEA TAGGHAJ Frying pan non-stick coating black, 24 cm</x:v>
      </x:c>
      <x:c r="H1682" s="37" t="str">
        <x:v>المطبخ والأدوات المنزلية</x:v>
      </x:c>
      <x:c r="I1682" s="37" t="str">
        <x:v>طاسات</x:v>
      </x:c>
      <x:c r="J1682" s="37" t="str">
        <x:v>IKEA</x:v>
      </x:c>
      <x:c r="K1682" s="37" t="str">
        <x:v>TAGGHAJ Frying pan</x:v>
      </x:c>
      <x:c r="L1682" s="37" t="str">
        <x:v>non-stick coating black, 24 cm</x:v>
      </x:c>
      <x:c r="M1682" s="37"/>
      <x:c r="N1682" s="37"/>
      <x:c r="O1682" s="37" t="str">
        <x:v>black</x:v>
      </x:c>
      <x:c r="P1682" s="37" t="str">
        <x:v>40581153</x:v>
      </x:c>
      <x:c r="Q1682" s="37"/>
      <x:c r="R1682" s="37" t="str">
        <x:v>EG-060</x:v>
      </x:c>
      <x:c r="S1682" s="37" t="str">
        <x:v>IKEA Egypt</x:v>
      </x:c>
      <x:c r="T1682" s="37" t="str">
        <x:v>A</x:v>
      </x:c>
      <x:c r="U1682" s="37"/>
      <x:c r="V1682" s="37"/>
      <x:c r="W1682" s="37" t="str">
        <x:v>https://www.ikea.com/eg/en/p/tagghaj-frying-pan-non-stick-coating-black-40581153/</x:v>
      </x:c>
      <x:c r="X1682" s="37" t="str">
        <x:v>صفحة فئة منظمة</x:v>
      </x:c>
      <x:c r="Y1682" s="37"/>
      <x:c r="Z1682" s="37"/>
      <x:c r="AA1682" s="37"/>
      <x:c r="AB1682" s="37"/>
      <x:c r="AC1682" s="37"/>
      <x:c r="AD1682" s="37"/>
      <x:c r="AE1682" s="37"/>
      <x:c r="AF1682" s="56"/>
      <x:c r="AG1682" s="56"/>
      <x:c r="AH1682" s="56"/>
      <x:c r="AI1682" s="58"/>
      <x:c r="AJ1682" s="56"/>
      <x:c r="AK1682" s="56"/>
      <x:c r="AL1682" s="56"/>
      <x:c r="AM1682" s="56"/>
      <x:c r="AN1682" s="56"/>
      <x:c r="AO1682" s="56" t="str">
        <x:f>IF(OR(AF1682="",AD1682=""),"",AF1682*AD1682+IF(AG1682="",0,AG1682)+IF(AH1682="",0,AH1682)+IF(AJ1682="",0,AJ1682)+IF(AK1682="",0,AK1682)+IF(AL1682="",0,AL1682)+IF(AM1682="",0,AM1682))</x:f>
      </x:c>
      <x:c r="AP1682" s="56"/>
      <x:c r="AQ1682" s="56" t="str">
        <x:f>IF(OR(AO1682="",AP1682=""),"",AO1682-AP1682)</x:f>
      </x:c>
      <x:c r="AR1682" s="58" t="str">
        <x:f>IF(OR(AP1682="",AP1682=0,AQ1682=""),"",AQ1682/AP1682)</x:f>
      </x:c>
      <x:c r="AS1682" s="58"/>
      <x:c r="AT1682" s="37"/>
      <x:c r="AU1682" s="37"/>
      <x:c r="AV1682" s="37"/>
      <x:c r="AW1682" s="56"/>
      <x:c r="AX1682" s="56"/>
      <x:c r="AY1682" s="37"/>
      <x:c r="AZ1682" s="37"/>
      <x:c r="BA1682" s="37"/>
      <x:c r="BB1682" s="37"/>
      <x:c r="BC1682" s="37"/>
      <x:c r="BD1682" s="60"/>
      <x:c r="BE1682" s="60"/>
      <x:c r="BF1682" s="37"/>
      <x:c r="BG1682" s="37"/>
      <x:c r="BH1682" s="37" t="str">
        <x:v>https://www.ikea.com/eg/en/p/tagghaj-frying-pan-non-stick-coating-black-40581153/</x:v>
      </x:c>
      <x:c r="BI1682" s="37"/>
      <x:c r="BJ1682" s="37" t="str">
        <x:v>لم يبدأ</x:v>
      </x:c>
      <x:c r="BK1682" s="60" t="n">
        <x:v>46233</x:v>
      </x:c>
      <x:c r="BL1682" s="60"/>
      <x:c r="BM1682" s="60"/>
      <x:c r="BN1682" s="62" t="str">
        <x:f>IF(BM1682="","",(NOW()-BM1682)*24)</x:f>
      </x:c>
      <x:c r="BO1682" s="37" t="str">
        <x:f>IF(BM1682="","لم يُرصد",IF(BT1682&lt;&gt;TRUE,"غير نشط",IF(BP1682="فشل","فشل حالي",IF(BN1682&lt;=12,"حديث",IF(BN1682&lt;=24,"متأخر","قديم")))))</x:f>
        <x:v>لم يُرصد</x:v>
      </x:c>
      <x:c r="BP1682" s="37" t="str">
        <x:v>بانتظار رصد التقسيط</x:v>
      </x:c>
      <x:c r="BQ1682" s="37" t="n">
        <x:v>0</x:v>
      </x:c>
      <x:c r="BR1682" s="37"/>
      <x:c r="BS1682" s="37"/>
      <x:c r="BT1682" s="54" t="b">
        <x:v>1</x:v>
      </x:c>
      <x:c r="BU1682" s="37" t="str">
        <x:v>يحتاج اكتشاف رابط المنتج</x:v>
      </x:c>
      <x:c r="BV1682" s="37" t="str">
        <x:v>TAGGHAJ, Frying pan, non-stick coating black, 24 cm</x:v>
      </x:c>
      <x:c r="BW168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82" s="60" t="n">
        <x:v>46233</x:v>
      </x:c>
      <x:c r="BY1682" s="60" t="n">
        <x:v>46233</x:v>
      </x:c>
    </x:row>
    <x:row r="1683">
      <x:c r="A1683" s="37" t="str">
        <x:v>مهمة جمع أولية</x:v>
      </x:c>
      <x:c r="B1683" s="37" t="str">
        <x:v>INSTTASK-FE8AB8178652</x:v>
      </x:c>
      <x:c r="C1683" s="37" t="str">
        <x:v>VAR-D2204C18D68D4C|EG-060|STORE|PENDING</x:v>
      </x:c>
      <x:c r="D1683" s="37" t="str">
        <x:v>VAR-D2204C18D68D4C|EG-060|STORE</x:v>
      </x:c>
      <x:c r="E1683" s="37" t="str">
        <x:v>VAR-D2204C18D68D4C</x:v>
      </x:c>
      <x:c r="F1683" s="37" t="str">
        <x:v>MOD-DB80426BE6D35C</x:v>
      </x:c>
      <x:c r="G1683" s="37" t="str">
        <x:v>IKEA VARDAGEN Frying pan cast iron, 32 cm</x:v>
      </x:c>
      <x:c r="H1683" s="37" t="str">
        <x:v>المطبخ والأدوات المنزلية</x:v>
      </x:c>
      <x:c r="I1683" s="37" t="str">
        <x:v>طاسات</x:v>
      </x:c>
      <x:c r="J1683" s="37" t="str">
        <x:v>IKEA</x:v>
      </x:c>
      <x:c r="K1683" s="37" t="str">
        <x:v>VARDAGEN Frying pan</x:v>
      </x:c>
      <x:c r="L1683" s="37" t="str">
        <x:v>cast iron, 32 cm</x:v>
      </x:c>
      <x:c r="M1683" s="37"/>
      <x:c r="N1683" s="37"/>
      <x:c r="O1683" s="37"/>
      <x:c r="P1683" s="37" t="str">
        <x:v>40560674</x:v>
      </x:c>
      <x:c r="Q1683" s="37"/>
      <x:c r="R1683" s="37" t="str">
        <x:v>EG-060</x:v>
      </x:c>
      <x:c r="S1683" s="37" t="str">
        <x:v>IKEA Egypt</x:v>
      </x:c>
      <x:c r="T1683" s="37" t="str">
        <x:v>A</x:v>
      </x:c>
      <x:c r="U1683" s="37"/>
      <x:c r="V1683" s="37"/>
      <x:c r="W1683" s="37" t="str">
        <x:v>https://www.ikea.com/eg/en/p/vardagen-frying-pan-cast-iron-40560674/</x:v>
      </x:c>
      <x:c r="X1683" s="37" t="str">
        <x:v>صفحة فئة منظمة</x:v>
      </x:c>
      <x:c r="Y1683" s="37"/>
      <x:c r="Z1683" s="37"/>
      <x:c r="AA1683" s="37"/>
      <x:c r="AB1683" s="37"/>
      <x:c r="AC1683" s="37"/>
      <x:c r="AD1683" s="37"/>
      <x:c r="AE1683" s="37"/>
      <x:c r="AF1683" s="56"/>
      <x:c r="AG1683" s="56"/>
      <x:c r="AH1683" s="56"/>
      <x:c r="AI1683" s="58"/>
      <x:c r="AJ1683" s="56"/>
      <x:c r="AK1683" s="56"/>
      <x:c r="AL1683" s="56"/>
      <x:c r="AM1683" s="56"/>
      <x:c r="AN1683" s="56"/>
      <x:c r="AO1683" s="56" t="str">
        <x:f>IF(OR(AF1683="",AD1683=""),"",AF1683*AD1683+IF(AG1683="",0,AG1683)+IF(AH1683="",0,AH1683)+IF(AJ1683="",0,AJ1683)+IF(AK1683="",0,AK1683)+IF(AL1683="",0,AL1683)+IF(AM1683="",0,AM1683))</x:f>
      </x:c>
      <x:c r="AP1683" s="56"/>
      <x:c r="AQ1683" s="56" t="str">
        <x:f>IF(OR(AO1683="",AP1683=""),"",AO1683-AP1683)</x:f>
      </x:c>
      <x:c r="AR1683" s="58" t="str">
        <x:f>IF(OR(AP1683="",AP1683=0,AQ1683=""),"",AQ1683/AP1683)</x:f>
      </x:c>
      <x:c r="AS1683" s="58"/>
      <x:c r="AT1683" s="37"/>
      <x:c r="AU1683" s="37"/>
      <x:c r="AV1683" s="37"/>
      <x:c r="AW1683" s="56"/>
      <x:c r="AX1683" s="56"/>
      <x:c r="AY1683" s="37"/>
      <x:c r="AZ1683" s="37"/>
      <x:c r="BA1683" s="37"/>
      <x:c r="BB1683" s="37"/>
      <x:c r="BC1683" s="37"/>
      <x:c r="BD1683" s="60"/>
      <x:c r="BE1683" s="60"/>
      <x:c r="BF1683" s="37"/>
      <x:c r="BG1683" s="37"/>
      <x:c r="BH1683" s="37" t="str">
        <x:v>https://www.ikea.com/eg/en/p/vardagen-frying-pan-cast-iron-40560674/</x:v>
      </x:c>
      <x:c r="BI1683" s="37"/>
      <x:c r="BJ1683" s="37" t="str">
        <x:v>لم يبدأ</x:v>
      </x:c>
      <x:c r="BK1683" s="60" t="n">
        <x:v>46233</x:v>
      </x:c>
      <x:c r="BL1683" s="60"/>
      <x:c r="BM1683" s="60"/>
      <x:c r="BN1683" s="62" t="str">
        <x:f>IF(BM1683="","",(NOW()-BM1683)*24)</x:f>
      </x:c>
      <x:c r="BO1683" s="37" t="str">
        <x:f>IF(BM1683="","لم يُرصد",IF(BT1683&lt;&gt;TRUE,"غير نشط",IF(BP1683="فشل","فشل حالي",IF(BN1683&lt;=12,"حديث",IF(BN1683&lt;=24,"متأخر","قديم")))))</x:f>
        <x:v>لم يُرصد</x:v>
      </x:c>
      <x:c r="BP1683" s="37" t="str">
        <x:v>بانتظار رصد التقسيط</x:v>
      </x:c>
      <x:c r="BQ1683" s="37" t="n">
        <x:v>0</x:v>
      </x:c>
      <x:c r="BR1683" s="37"/>
      <x:c r="BS1683" s="37"/>
      <x:c r="BT1683" s="54" t="b">
        <x:v>1</x:v>
      </x:c>
      <x:c r="BU1683" s="37" t="str">
        <x:v>يحتاج اكتشاف رابط المنتج</x:v>
      </x:c>
      <x:c r="BV1683" s="37" t="str">
        <x:v>VARDAGEN, Frying pan, cast iron, 32 cm</x:v>
      </x:c>
      <x:c r="BW168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683" s="60" t="n">
        <x:v>46233</x:v>
      </x:c>
      <x:c r="BY1683" s="60" t="n">
        <x:v>46233</x:v>
      </x:c>
    </x:row>
    <x:row r="1684">
      <x:c r="A1684" s="37" t="str">
        <x:v>مهمة جمع أولية</x:v>
      </x:c>
      <x:c r="B1684" s="37" t="str">
        <x:v>INSTTASK-8DFE2DC7C377</x:v>
      </x:c>
      <x:c r="C1684" s="37" t="str">
        <x:v>VAR-C1EFB772A8C122|EG-079|STORE|PENDING</x:v>
      </x:c>
      <x:c r="D1684" s="37" t="str">
        <x:v>VAR-C1EFB772A8C122|EG-079|STORE</x:v>
      </x:c>
      <x:c r="E1684" s="37" t="str">
        <x:v>VAR-C1EFB772A8C122</x:v>
      </x:c>
      <x:c r="F1684" s="37" t="str">
        <x:v>MOD-1590CDDD36EF0E</x:v>
      </x:c>
      <x:c r="G1684" s="37" t="str">
        <x:v>Tefal 220091517</x:v>
      </x:c>
      <x:c r="H1684" s="37" t="str">
        <x:v>المطبخ والأدوات المنزلية</x:v>
      </x:c>
      <x:c r="I1684" s="37" t="str">
        <x:v>طاسات</x:v>
      </x:c>
      <x:c r="J1684" s="37" t="str">
        <x:v>Tefal</x:v>
      </x:c>
      <x:c r="K1684" s="37" t="str">
        <x:v>220091517</x:v>
      </x:c>
      <x:c r="L1684" s="37"/>
      <x:c r="M1684" s="37"/>
      <x:c r="N1684" s="37"/>
      <x:c r="O1684" s="37"/>
      <x:c r="P1684" s="37" t="str">
        <x:v>220091517</x:v>
      </x:c>
      <x:c r="Q1684" s="37"/>
      <x:c r="R1684" s="37" t="str">
        <x:v>EG-079</x:v>
      </x:c>
      <x:c r="S1684" s="37" t="str">
        <x:v>Zahran Stores</x:v>
      </x:c>
      <x:c r="T1684" s="37" t="str">
        <x:v>A</x:v>
      </x:c>
      <x:c r="U1684" s="37"/>
      <x:c r="V1684" s="37"/>
      <x:c r="W1684" s="37" t="str">
        <x:v>https://www.zahranstores.com/en/tefal-tempo-flame-frypan-16cm-220091517-2014</x:v>
      </x:c>
      <x:c r="X1684" s="37" t="str">
        <x:v>Sitemap/قائمة روابط</x:v>
      </x:c>
      <x:c r="Y1684" s="37"/>
      <x:c r="Z1684" s="37"/>
      <x:c r="AA1684" s="37"/>
      <x:c r="AB1684" s="37"/>
      <x:c r="AC1684" s="37"/>
      <x:c r="AD1684" s="37"/>
      <x:c r="AE1684" s="37"/>
      <x:c r="AF1684" s="56"/>
      <x:c r="AG1684" s="56"/>
      <x:c r="AH1684" s="56"/>
      <x:c r="AI1684" s="58"/>
      <x:c r="AJ1684" s="56"/>
      <x:c r="AK1684" s="56"/>
      <x:c r="AL1684" s="56"/>
      <x:c r="AM1684" s="56"/>
      <x:c r="AN1684" s="56"/>
      <x:c r="AO1684" s="56" t="str">
        <x:f>IF(OR(AF1684="",AD1684=""),"",AF1684*AD1684+IF(AG1684="",0,AG1684)+IF(AH1684="",0,AH1684)+IF(AJ1684="",0,AJ1684)+IF(AK1684="",0,AK1684)+IF(AL1684="",0,AL1684)+IF(AM1684="",0,AM1684))</x:f>
      </x:c>
      <x:c r="AP1684" s="56"/>
      <x:c r="AQ1684" s="56" t="str">
        <x:f>IF(OR(AO1684="",AP1684=""),"",AO1684-AP1684)</x:f>
      </x:c>
      <x:c r="AR1684" s="58" t="str">
        <x:f>IF(OR(AP1684="",AP1684=0,AQ1684=""),"",AQ1684/AP1684)</x:f>
      </x:c>
      <x:c r="AS1684" s="58"/>
      <x:c r="AT1684" s="37"/>
      <x:c r="AU1684" s="37"/>
      <x:c r="AV1684" s="37"/>
      <x:c r="AW1684" s="56"/>
      <x:c r="AX1684" s="56"/>
      <x:c r="AY1684" s="37"/>
      <x:c r="AZ1684" s="37"/>
      <x:c r="BA1684" s="37"/>
      <x:c r="BB1684" s="37"/>
      <x:c r="BC1684" s="37"/>
      <x:c r="BD1684" s="60"/>
      <x:c r="BE1684" s="60"/>
      <x:c r="BF1684" s="37"/>
      <x:c r="BG1684" s="37"/>
      <x:c r="BH1684" s="37" t="str">
        <x:v>https://www.zahranstores.com/en/tefal-tempo-flame-frypan-16cm-220091517-2014</x:v>
      </x:c>
      <x:c r="BI1684" s="37"/>
      <x:c r="BJ1684" s="37" t="str">
        <x:v>لم يبدأ</x:v>
      </x:c>
      <x:c r="BK1684" s="60" t="n">
        <x:v>46233</x:v>
      </x:c>
      <x:c r="BL1684" s="60"/>
      <x:c r="BM1684" s="60"/>
      <x:c r="BN1684" s="62" t="str">
        <x:f>IF(BM1684="","",(NOW()-BM1684)*24)</x:f>
      </x:c>
      <x:c r="BO1684" s="37" t="str">
        <x:f>IF(BM1684="","لم يُرصد",IF(BT1684&lt;&gt;TRUE,"غير نشط",IF(BP1684="فشل","فشل حالي",IF(BN1684&lt;=12,"حديث",IF(BN1684&lt;=24,"متأخر","قديم")))))</x:f>
        <x:v>لم يُرصد</x:v>
      </x:c>
      <x:c r="BP1684" s="37" t="str">
        <x:v>بانتظار رصد التقسيط</x:v>
      </x:c>
      <x:c r="BQ1684" s="37" t="n">
        <x:v>0</x:v>
      </x:c>
      <x:c r="BR1684" s="37"/>
      <x:c r="BS1684" s="37"/>
      <x:c r="BT1684" s="54" t="b">
        <x:v>1</x:v>
      </x:c>
      <x:c r="BU1684" s="37" t="str">
        <x:v>يحتاج تأكيد صفحة المنتج</x:v>
      </x:c>
      <x:c r="BV1684" s="37" t="str"/>
      <x:c r="BW1684" s="37" t="str">
        <x:v>الملفات المرفوعة لا تحتوي خطة تقسيط فعلية لهذا الربط؛ الصف مُنشأ كمهمة جمع. | Exact product URL in Zahran Stores public sitemap; stock not asserted</x:v>
      </x:c>
      <x:c r="BX1684" s="60" t="n">
        <x:v>46233</x:v>
      </x:c>
      <x:c r="BY1684" s="60" t="n">
        <x:v>46233</x:v>
      </x:c>
    </x:row>
    <x:row r="1685">
      <x:c r="A1685" s="37" t="str">
        <x:v>مهمة جمع أولية</x:v>
      </x:c>
      <x:c r="B1685" s="37" t="str">
        <x:v>INSTTASK-49339A1221CA</x:v>
      </x:c>
      <x:c r="C1685" s="37" t="str">
        <x:v>VAR-F93C1B05435C48|EG-079|STORE|PENDING</x:v>
      </x:c>
      <x:c r="D1685" s="37" t="str">
        <x:v>VAR-F93C1B05435C48|EG-079|STORE</x:v>
      </x:c>
      <x:c r="E1685" s="37" t="str">
        <x:v>VAR-F93C1B05435C48</x:v>
      </x:c>
      <x:c r="F1685" s="37" t="str">
        <x:v>MOD-39470267A977A1</x:v>
      </x:c>
      <x:c r="G1685" s="37" t="str">
        <x:v>Tefal 220091518</x:v>
      </x:c>
      <x:c r="H1685" s="37" t="str">
        <x:v>المطبخ والأدوات المنزلية</x:v>
      </x:c>
      <x:c r="I1685" s="37" t="str">
        <x:v>طاسات</x:v>
      </x:c>
      <x:c r="J1685" s="37" t="str">
        <x:v>Tefal</x:v>
      </x:c>
      <x:c r="K1685" s="37" t="str">
        <x:v>220091518</x:v>
      </x:c>
      <x:c r="L1685" s="37"/>
      <x:c r="M1685" s="37"/>
      <x:c r="N1685" s="37"/>
      <x:c r="O1685" s="37"/>
      <x:c r="P1685" s="37" t="str">
        <x:v>220091518</x:v>
      </x:c>
      <x:c r="Q1685" s="37"/>
      <x:c r="R1685" s="37" t="str">
        <x:v>EG-079</x:v>
      </x:c>
      <x:c r="S1685" s="37" t="str">
        <x:v>Zahran Stores</x:v>
      </x:c>
      <x:c r="T1685" s="37" t="str">
        <x:v>A</x:v>
      </x:c>
      <x:c r="U1685" s="37"/>
      <x:c r="V1685" s="37"/>
      <x:c r="W1685" s="37" t="str">
        <x:v>https://www.zahranstores.com/en/tefal-tempo-flame-fry-pan-18cm-220091518-2008</x:v>
      </x:c>
      <x:c r="X1685" s="37" t="str">
        <x:v>Sitemap/قائمة روابط</x:v>
      </x:c>
      <x:c r="Y1685" s="37"/>
      <x:c r="Z1685" s="37"/>
      <x:c r="AA1685" s="37"/>
      <x:c r="AB1685" s="37"/>
      <x:c r="AC1685" s="37"/>
      <x:c r="AD1685" s="37"/>
      <x:c r="AE1685" s="37"/>
      <x:c r="AF1685" s="56"/>
      <x:c r="AG1685" s="56"/>
      <x:c r="AH1685" s="56"/>
      <x:c r="AI1685" s="58"/>
      <x:c r="AJ1685" s="56"/>
      <x:c r="AK1685" s="56"/>
      <x:c r="AL1685" s="56"/>
      <x:c r="AM1685" s="56"/>
      <x:c r="AN1685" s="56"/>
      <x:c r="AO1685" s="56" t="str">
        <x:f>IF(OR(AF1685="",AD1685=""),"",AF1685*AD1685+IF(AG1685="",0,AG1685)+IF(AH1685="",0,AH1685)+IF(AJ1685="",0,AJ1685)+IF(AK1685="",0,AK1685)+IF(AL1685="",0,AL1685)+IF(AM1685="",0,AM1685))</x:f>
      </x:c>
      <x:c r="AP1685" s="56"/>
      <x:c r="AQ1685" s="56" t="str">
        <x:f>IF(OR(AO1685="",AP1685=""),"",AO1685-AP1685)</x:f>
      </x:c>
      <x:c r="AR1685" s="58" t="str">
        <x:f>IF(OR(AP1685="",AP1685=0,AQ1685=""),"",AQ1685/AP1685)</x:f>
      </x:c>
      <x:c r="AS1685" s="58"/>
      <x:c r="AT1685" s="37"/>
      <x:c r="AU1685" s="37"/>
      <x:c r="AV1685" s="37"/>
      <x:c r="AW1685" s="56"/>
      <x:c r="AX1685" s="56"/>
      <x:c r="AY1685" s="37"/>
      <x:c r="AZ1685" s="37"/>
      <x:c r="BA1685" s="37"/>
      <x:c r="BB1685" s="37"/>
      <x:c r="BC1685" s="37"/>
      <x:c r="BD1685" s="60"/>
      <x:c r="BE1685" s="60"/>
      <x:c r="BF1685" s="37"/>
      <x:c r="BG1685" s="37"/>
      <x:c r="BH1685" s="37" t="str">
        <x:v>https://www.zahranstores.com/en/tefal-tempo-flame-fry-pan-18cm-220091518-2008</x:v>
      </x:c>
      <x:c r="BI1685" s="37"/>
      <x:c r="BJ1685" s="37" t="str">
        <x:v>لم يبدأ</x:v>
      </x:c>
      <x:c r="BK1685" s="60" t="n">
        <x:v>46233</x:v>
      </x:c>
      <x:c r="BL1685" s="60"/>
      <x:c r="BM1685" s="60"/>
      <x:c r="BN1685" s="62" t="str">
        <x:f>IF(BM1685="","",(NOW()-BM1685)*24)</x:f>
      </x:c>
      <x:c r="BO1685" s="37" t="str">
        <x:f>IF(BM1685="","لم يُرصد",IF(BT1685&lt;&gt;TRUE,"غير نشط",IF(BP1685="فشل","فشل حالي",IF(BN1685&lt;=12,"حديث",IF(BN1685&lt;=24,"متأخر","قديم")))))</x:f>
        <x:v>لم يُرصد</x:v>
      </x:c>
      <x:c r="BP1685" s="37" t="str">
        <x:v>بانتظار رصد التقسيط</x:v>
      </x:c>
      <x:c r="BQ1685" s="37" t="n">
        <x:v>0</x:v>
      </x:c>
      <x:c r="BR1685" s="37"/>
      <x:c r="BS1685" s="37"/>
      <x:c r="BT1685" s="54" t="b">
        <x:v>1</x:v>
      </x:c>
      <x:c r="BU1685" s="37" t="str">
        <x:v>يحتاج تأكيد صفحة المنتج</x:v>
      </x:c>
      <x:c r="BV1685" s="37" t="str"/>
      <x:c r="BW1685" s="37" t="str">
        <x:v>الملفات المرفوعة لا تحتوي خطة تقسيط فعلية لهذا الربط؛ الصف مُنشأ كمهمة جمع. | Exact product URL in Zahran Stores public sitemap; stock not asserted</x:v>
      </x:c>
      <x:c r="BX1685" s="60" t="n">
        <x:v>46233</x:v>
      </x:c>
      <x:c r="BY1685" s="60" t="n">
        <x:v>46233</x:v>
      </x:c>
    </x:row>
    <x:row r="1686">
      <x:c r="A1686" s="37" t="str">
        <x:v>مهمة جمع أولية</x:v>
      </x:c>
      <x:c r="B1686" s="37" t="str">
        <x:v>INSTTASK-EAA18E237B7C</x:v>
      </x:c>
      <x:c r="C1686" s="37" t="str">
        <x:v>VAR-E38F590713BB8F|EG-079|STORE|PENDING</x:v>
      </x:c>
      <x:c r="D1686" s="37" t="str">
        <x:v>VAR-E38F590713BB8F|EG-079|STORE</x:v>
      </x:c>
      <x:c r="E1686" s="37" t="str">
        <x:v>VAR-E38F590713BB8F</x:v>
      </x:c>
      <x:c r="F1686" s="37" t="str">
        <x:v>MOD-E98627709CD837</x:v>
      </x:c>
      <x:c r="G1686" s="37" t="str">
        <x:v>Tefal 220091520</x:v>
      </x:c>
      <x:c r="H1686" s="37" t="str">
        <x:v>المطبخ والأدوات المنزلية</x:v>
      </x:c>
      <x:c r="I1686" s="37" t="str">
        <x:v>طاسات</x:v>
      </x:c>
      <x:c r="J1686" s="37" t="str">
        <x:v>Tefal</x:v>
      </x:c>
      <x:c r="K1686" s="37" t="str">
        <x:v>220091520</x:v>
      </x:c>
      <x:c r="L1686" s="37"/>
      <x:c r="M1686" s="37"/>
      <x:c r="N1686" s="37"/>
      <x:c r="O1686" s="37"/>
      <x:c r="P1686" s="37" t="str">
        <x:v>220091520</x:v>
      </x:c>
      <x:c r="Q1686" s="37"/>
      <x:c r="R1686" s="37" t="str">
        <x:v>EG-079</x:v>
      </x:c>
      <x:c r="S1686" s="37" t="str">
        <x:v>Zahran Stores</x:v>
      </x:c>
      <x:c r="T1686" s="37" t="str">
        <x:v>A</x:v>
      </x:c>
      <x:c r="U1686" s="37"/>
      <x:c r="V1686" s="37"/>
      <x:c r="W1686" s="37" t="str">
        <x:v>https://www.zahranstores.com/en/tefal-tempo-flame-fry-pan-20cm-220091520-2009</x:v>
      </x:c>
      <x:c r="X1686" s="37" t="str">
        <x:v>Sitemap/قائمة روابط</x:v>
      </x:c>
      <x:c r="Y1686" s="37"/>
      <x:c r="Z1686" s="37"/>
      <x:c r="AA1686" s="37"/>
      <x:c r="AB1686" s="37"/>
      <x:c r="AC1686" s="37"/>
      <x:c r="AD1686" s="37"/>
      <x:c r="AE1686" s="37"/>
      <x:c r="AF1686" s="56"/>
      <x:c r="AG1686" s="56"/>
      <x:c r="AH1686" s="56"/>
      <x:c r="AI1686" s="58"/>
      <x:c r="AJ1686" s="56"/>
      <x:c r="AK1686" s="56"/>
      <x:c r="AL1686" s="56"/>
      <x:c r="AM1686" s="56"/>
      <x:c r="AN1686" s="56"/>
      <x:c r="AO1686" s="56" t="str">
        <x:f>IF(OR(AF1686="",AD1686=""),"",AF1686*AD1686+IF(AG1686="",0,AG1686)+IF(AH1686="",0,AH1686)+IF(AJ1686="",0,AJ1686)+IF(AK1686="",0,AK1686)+IF(AL1686="",0,AL1686)+IF(AM1686="",0,AM1686))</x:f>
      </x:c>
      <x:c r="AP1686" s="56"/>
      <x:c r="AQ1686" s="56" t="str">
        <x:f>IF(OR(AO1686="",AP1686=""),"",AO1686-AP1686)</x:f>
      </x:c>
      <x:c r="AR1686" s="58" t="str">
        <x:f>IF(OR(AP1686="",AP1686=0,AQ1686=""),"",AQ1686/AP1686)</x:f>
      </x:c>
      <x:c r="AS1686" s="58"/>
      <x:c r="AT1686" s="37"/>
      <x:c r="AU1686" s="37"/>
      <x:c r="AV1686" s="37"/>
      <x:c r="AW1686" s="56"/>
      <x:c r="AX1686" s="56"/>
      <x:c r="AY1686" s="37"/>
      <x:c r="AZ1686" s="37"/>
      <x:c r="BA1686" s="37"/>
      <x:c r="BB1686" s="37"/>
      <x:c r="BC1686" s="37"/>
      <x:c r="BD1686" s="60"/>
      <x:c r="BE1686" s="60"/>
      <x:c r="BF1686" s="37"/>
      <x:c r="BG1686" s="37"/>
      <x:c r="BH1686" s="37" t="str">
        <x:v>https://www.zahranstores.com/en/tefal-tempo-flame-fry-pan-20cm-220091520-2009</x:v>
      </x:c>
      <x:c r="BI1686" s="37"/>
      <x:c r="BJ1686" s="37" t="str">
        <x:v>لم يبدأ</x:v>
      </x:c>
      <x:c r="BK1686" s="60" t="n">
        <x:v>46233</x:v>
      </x:c>
      <x:c r="BL1686" s="60"/>
      <x:c r="BM1686" s="60"/>
      <x:c r="BN1686" s="62" t="str">
        <x:f>IF(BM1686="","",(NOW()-BM1686)*24)</x:f>
      </x:c>
      <x:c r="BO1686" s="37" t="str">
        <x:f>IF(BM1686="","لم يُرصد",IF(BT1686&lt;&gt;TRUE,"غير نشط",IF(BP1686="فشل","فشل حالي",IF(BN1686&lt;=12,"حديث",IF(BN1686&lt;=24,"متأخر","قديم")))))</x:f>
        <x:v>لم يُرصد</x:v>
      </x:c>
      <x:c r="BP1686" s="37" t="str">
        <x:v>بانتظار رصد التقسيط</x:v>
      </x:c>
      <x:c r="BQ1686" s="37" t="n">
        <x:v>0</x:v>
      </x:c>
      <x:c r="BR1686" s="37"/>
      <x:c r="BS1686" s="37"/>
      <x:c r="BT1686" s="54" t="b">
        <x:v>1</x:v>
      </x:c>
      <x:c r="BU1686" s="37" t="str">
        <x:v>يحتاج تأكيد صفحة المنتج</x:v>
      </x:c>
      <x:c r="BV1686" s="37" t="str"/>
      <x:c r="BW1686" s="37" t="str">
        <x:v>الملفات المرفوعة لا تحتوي خطة تقسيط فعلية لهذا الربط؛ الصف مُنشأ كمهمة جمع. | Exact product URL in Zahran Stores public sitemap; stock not asserted</x:v>
      </x:c>
      <x:c r="BX1686" s="60" t="n">
        <x:v>46233</x:v>
      </x:c>
      <x:c r="BY1686" s="60" t="n">
        <x:v>46233</x:v>
      </x:c>
    </x:row>
    <x:row r="1687">
      <x:c r="A1687" s="37" t="str">
        <x:v>مهمة جمع أولية</x:v>
      </x:c>
      <x:c r="B1687" s="37" t="str">
        <x:v>INSTTASK-13BA26C895A9</x:v>
      </x:c>
      <x:c r="C1687" s="37" t="str">
        <x:v>VAR-BCC951D18284EF|EG-079|STORE|PENDING</x:v>
      </x:c>
      <x:c r="D1687" s="37" t="str">
        <x:v>VAR-BCC951D18284EF|EG-079|STORE</x:v>
      </x:c>
      <x:c r="E1687" s="37" t="str">
        <x:v>VAR-BCC951D18284EF</x:v>
      </x:c>
      <x:c r="F1687" s="37" t="str">
        <x:v>MOD-E321E1B2EB9579</x:v>
      </x:c>
      <x:c r="G1687" s="37" t="str">
        <x:v>Tefal 220091522</x:v>
      </x:c>
      <x:c r="H1687" s="37" t="str">
        <x:v>المطبخ والأدوات المنزلية</x:v>
      </x:c>
      <x:c r="I1687" s="37" t="str">
        <x:v>طاسات</x:v>
      </x:c>
      <x:c r="J1687" s="37" t="str">
        <x:v>Tefal</x:v>
      </x:c>
      <x:c r="K1687" s="37" t="str">
        <x:v>220091522</x:v>
      </x:c>
      <x:c r="L1687" s="37"/>
      <x:c r="M1687" s="37"/>
      <x:c r="N1687" s="37"/>
      <x:c r="O1687" s="37"/>
      <x:c r="P1687" s="37" t="str">
        <x:v>220091522</x:v>
      </x:c>
      <x:c r="Q1687" s="37"/>
      <x:c r="R1687" s="37" t="str">
        <x:v>EG-079</x:v>
      </x:c>
      <x:c r="S1687" s="37" t="str">
        <x:v>Zahran Stores</x:v>
      </x:c>
      <x:c r="T1687" s="37" t="str">
        <x:v>A</x:v>
      </x:c>
      <x:c r="U1687" s="37"/>
      <x:c r="V1687" s="37"/>
      <x:c r="W1687" s="37" t="str">
        <x:v>https://www.zahranstores.com/en/tefal-tempo-flame-fry-pan-22cm-220091522-2010</x:v>
      </x:c>
      <x:c r="X1687" s="37" t="str">
        <x:v>Sitemap/قائمة روابط</x:v>
      </x:c>
      <x:c r="Y1687" s="37"/>
      <x:c r="Z1687" s="37"/>
      <x:c r="AA1687" s="37"/>
      <x:c r="AB1687" s="37"/>
      <x:c r="AC1687" s="37"/>
      <x:c r="AD1687" s="37"/>
      <x:c r="AE1687" s="37"/>
      <x:c r="AF1687" s="56"/>
      <x:c r="AG1687" s="56"/>
      <x:c r="AH1687" s="56"/>
      <x:c r="AI1687" s="58"/>
      <x:c r="AJ1687" s="56"/>
      <x:c r="AK1687" s="56"/>
      <x:c r="AL1687" s="56"/>
      <x:c r="AM1687" s="56"/>
      <x:c r="AN1687" s="56"/>
      <x:c r="AO1687" s="56" t="str">
        <x:f>IF(OR(AF1687="",AD1687=""),"",AF1687*AD1687+IF(AG1687="",0,AG1687)+IF(AH1687="",0,AH1687)+IF(AJ1687="",0,AJ1687)+IF(AK1687="",0,AK1687)+IF(AL1687="",0,AL1687)+IF(AM1687="",0,AM1687))</x:f>
      </x:c>
      <x:c r="AP1687" s="56"/>
      <x:c r="AQ1687" s="56" t="str">
        <x:f>IF(OR(AO1687="",AP1687=""),"",AO1687-AP1687)</x:f>
      </x:c>
      <x:c r="AR1687" s="58" t="str">
        <x:f>IF(OR(AP1687="",AP1687=0,AQ1687=""),"",AQ1687/AP1687)</x:f>
      </x:c>
      <x:c r="AS1687" s="58"/>
      <x:c r="AT1687" s="37"/>
      <x:c r="AU1687" s="37"/>
      <x:c r="AV1687" s="37"/>
      <x:c r="AW1687" s="56"/>
      <x:c r="AX1687" s="56"/>
      <x:c r="AY1687" s="37"/>
      <x:c r="AZ1687" s="37"/>
      <x:c r="BA1687" s="37"/>
      <x:c r="BB1687" s="37"/>
      <x:c r="BC1687" s="37"/>
      <x:c r="BD1687" s="60"/>
      <x:c r="BE1687" s="60"/>
      <x:c r="BF1687" s="37"/>
      <x:c r="BG1687" s="37"/>
      <x:c r="BH1687" s="37" t="str">
        <x:v>https://www.zahranstores.com/en/tefal-tempo-flame-fry-pan-22cm-220091522-2010</x:v>
      </x:c>
      <x:c r="BI1687" s="37"/>
      <x:c r="BJ1687" s="37" t="str">
        <x:v>لم يبدأ</x:v>
      </x:c>
      <x:c r="BK1687" s="60" t="n">
        <x:v>46233</x:v>
      </x:c>
      <x:c r="BL1687" s="60"/>
      <x:c r="BM1687" s="60"/>
      <x:c r="BN1687" s="62" t="str">
        <x:f>IF(BM1687="","",(NOW()-BM1687)*24)</x:f>
      </x:c>
      <x:c r="BO1687" s="37" t="str">
        <x:f>IF(BM1687="","لم يُرصد",IF(BT1687&lt;&gt;TRUE,"غير نشط",IF(BP1687="فشل","فشل حالي",IF(BN1687&lt;=12,"حديث",IF(BN1687&lt;=24,"متأخر","قديم")))))</x:f>
        <x:v>لم يُرصد</x:v>
      </x:c>
      <x:c r="BP1687" s="37" t="str">
        <x:v>بانتظار رصد التقسيط</x:v>
      </x:c>
      <x:c r="BQ1687" s="37" t="n">
        <x:v>0</x:v>
      </x:c>
      <x:c r="BR1687" s="37"/>
      <x:c r="BS1687" s="37"/>
      <x:c r="BT1687" s="54" t="b">
        <x:v>1</x:v>
      </x:c>
      <x:c r="BU1687" s="37" t="str">
        <x:v>يحتاج تأكيد صفحة المنتج</x:v>
      </x:c>
      <x:c r="BV1687" s="37" t="str"/>
      <x:c r="BW1687" s="37" t="str">
        <x:v>الملفات المرفوعة لا تحتوي خطة تقسيط فعلية لهذا الربط؛ الصف مُنشأ كمهمة جمع. | Exact product URL in Zahran Stores public sitemap; stock not asserted</x:v>
      </x:c>
      <x:c r="BX1687" s="60" t="n">
        <x:v>46233</x:v>
      </x:c>
      <x:c r="BY1687" s="60" t="n">
        <x:v>46233</x:v>
      </x:c>
    </x:row>
    <x:row r="1688">
      <x:c r="A1688" s="37" t="str">
        <x:v>مهمة جمع أولية</x:v>
      </x:c>
      <x:c r="B1688" s="37" t="str">
        <x:v>INSTTASK-0E80D877F8D5</x:v>
      </x:c>
      <x:c r="C1688" s="37" t="str">
        <x:v>VAR-0845AEEC81486C|EG-079|STORE|PENDING</x:v>
      </x:c>
      <x:c r="D1688" s="37" t="str">
        <x:v>VAR-0845AEEC81486C|EG-079|STORE</x:v>
      </x:c>
      <x:c r="E1688" s="37" t="str">
        <x:v>VAR-0845AEEC81486C</x:v>
      </x:c>
      <x:c r="F1688" s="37" t="str">
        <x:v>MOD-CAAA49D0A954DB</x:v>
      </x:c>
      <x:c r="G1688" s="37" t="str">
        <x:v>Tefal 220091524</x:v>
      </x:c>
      <x:c r="H1688" s="37" t="str">
        <x:v>المطبخ والأدوات المنزلية</x:v>
      </x:c>
      <x:c r="I1688" s="37" t="str">
        <x:v>طاسات</x:v>
      </x:c>
      <x:c r="J1688" s="37" t="str">
        <x:v>Tefal</x:v>
      </x:c>
      <x:c r="K1688" s="37" t="str">
        <x:v>220091524</x:v>
      </x:c>
      <x:c r="L1688" s="37"/>
      <x:c r="M1688" s="37"/>
      <x:c r="N1688" s="37"/>
      <x:c r="O1688" s="37"/>
      <x:c r="P1688" s="37" t="str">
        <x:v>220091524</x:v>
      </x:c>
      <x:c r="Q1688" s="37"/>
      <x:c r="R1688" s="37" t="str">
        <x:v>EG-079</x:v>
      </x:c>
      <x:c r="S1688" s="37" t="str">
        <x:v>Zahran Stores</x:v>
      </x:c>
      <x:c r="T1688" s="37" t="str">
        <x:v>A</x:v>
      </x:c>
      <x:c r="U1688" s="37"/>
      <x:c r="V1688" s="37"/>
      <x:c r="W1688" s="37" t="str">
        <x:v>https://www.zahranstores.com/en/tefal-tempo-flame-fry-pan-24cm-220091524-2011</x:v>
      </x:c>
      <x:c r="X1688" s="37" t="str">
        <x:v>Sitemap/قائمة روابط</x:v>
      </x:c>
      <x:c r="Y1688" s="37"/>
      <x:c r="Z1688" s="37"/>
      <x:c r="AA1688" s="37"/>
      <x:c r="AB1688" s="37"/>
      <x:c r="AC1688" s="37"/>
      <x:c r="AD1688" s="37"/>
      <x:c r="AE1688" s="37"/>
      <x:c r="AF1688" s="56"/>
      <x:c r="AG1688" s="56"/>
      <x:c r="AH1688" s="56"/>
      <x:c r="AI1688" s="58"/>
      <x:c r="AJ1688" s="56"/>
      <x:c r="AK1688" s="56"/>
      <x:c r="AL1688" s="56"/>
      <x:c r="AM1688" s="56"/>
      <x:c r="AN1688" s="56"/>
      <x:c r="AO1688" s="56" t="str">
        <x:f>IF(OR(AF1688="",AD1688=""),"",AF1688*AD1688+IF(AG1688="",0,AG1688)+IF(AH1688="",0,AH1688)+IF(AJ1688="",0,AJ1688)+IF(AK1688="",0,AK1688)+IF(AL1688="",0,AL1688)+IF(AM1688="",0,AM1688))</x:f>
      </x:c>
      <x:c r="AP1688" s="56"/>
      <x:c r="AQ1688" s="56" t="str">
        <x:f>IF(OR(AO1688="",AP1688=""),"",AO1688-AP1688)</x:f>
      </x:c>
      <x:c r="AR1688" s="58" t="str">
        <x:f>IF(OR(AP1688="",AP1688=0,AQ1688=""),"",AQ1688/AP1688)</x:f>
      </x:c>
      <x:c r="AS1688" s="58"/>
      <x:c r="AT1688" s="37"/>
      <x:c r="AU1688" s="37"/>
      <x:c r="AV1688" s="37"/>
      <x:c r="AW1688" s="56"/>
      <x:c r="AX1688" s="56"/>
      <x:c r="AY1688" s="37"/>
      <x:c r="AZ1688" s="37"/>
      <x:c r="BA1688" s="37"/>
      <x:c r="BB1688" s="37"/>
      <x:c r="BC1688" s="37"/>
      <x:c r="BD1688" s="60"/>
      <x:c r="BE1688" s="60"/>
      <x:c r="BF1688" s="37"/>
      <x:c r="BG1688" s="37"/>
      <x:c r="BH1688" s="37" t="str">
        <x:v>https://www.zahranstores.com/en/tefal-tempo-flame-fry-pan-24cm-220091524-2011</x:v>
      </x:c>
      <x:c r="BI1688" s="37"/>
      <x:c r="BJ1688" s="37" t="str">
        <x:v>لم يبدأ</x:v>
      </x:c>
      <x:c r="BK1688" s="60" t="n">
        <x:v>46233</x:v>
      </x:c>
      <x:c r="BL1688" s="60"/>
      <x:c r="BM1688" s="60"/>
      <x:c r="BN1688" s="62" t="str">
        <x:f>IF(BM1688="","",(NOW()-BM1688)*24)</x:f>
      </x:c>
      <x:c r="BO1688" s="37" t="str">
        <x:f>IF(BM1688="","لم يُرصد",IF(BT1688&lt;&gt;TRUE,"غير نشط",IF(BP1688="فشل","فشل حالي",IF(BN1688&lt;=12,"حديث",IF(BN1688&lt;=24,"متأخر","قديم")))))</x:f>
        <x:v>لم يُرصد</x:v>
      </x:c>
      <x:c r="BP1688" s="37" t="str">
        <x:v>بانتظار رصد التقسيط</x:v>
      </x:c>
      <x:c r="BQ1688" s="37" t="n">
        <x:v>0</x:v>
      </x:c>
      <x:c r="BR1688" s="37"/>
      <x:c r="BS1688" s="37"/>
      <x:c r="BT1688" s="54" t="b">
        <x:v>1</x:v>
      </x:c>
      <x:c r="BU1688" s="37" t="str">
        <x:v>يحتاج تأكيد صفحة المنتج</x:v>
      </x:c>
      <x:c r="BV1688" s="37" t="str"/>
      <x:c r="BW1688" s="37" t="str">
        <x:v>الملفات المرفوعة لا تحتوي خطة تقسيط فعلية لهذا الربط؛ الصف مُنشأ كمهمة جمع. | Exact product URL in Zahran Stores public sitemap; stock not asserted</x:v>
      </x:c>
      <x:c r="BX1688" s="60" t="n">
        <x:v>46233</x:v>
      </x:c>
      <x:c r="BY1688" s="60" t="n">
        <x:v>46233</x:v>
      </x:c>
    </x:row>
    <x:row r="1689">
      <x:c r="A1689" s="37" t="str">
        <x:v>مهمة جمع أولية</x:v>
      </x:c>
      <x:c r="B1689" s="37" t="str">
        <x:v>INSTTASK-5590A4153661</x:v>
      </x:c>
      <x:c r="C1689" s="37" t="str">
        <x:v>VAR-76CAC55B865488|EG-079|STORE|PENDING</x:v>
      </x:c>
      <x:c r="D1689" s="37" t="str">
        <x:v>VAR-76CAC55B865488|EG-079|STORE</x:v>
      </x:c>
      <x:c r="E1689" s="37" t="str">
        <x:v>VAR-76CAC55B865488</x:v>
      </x:c>
      <x:c r="F1689" s="37" t="str">
        <x:v>MOD-30D439110E9A1C</x:v>
      </x:c>
      <x:c r="G1689" s="37" t="str">
        <x:v>Tefal 220091526</x:v>
      </x:c>
      <x:c r="H1689" s="37" t="str">
        <x:v>المطبخ والأدوات المنزلية</x:v>
      </x:c>
      <x:c r="I1689" s="37" t="str">
        <x:v>طاسات</x:v>
      </x:c>
      <x:c r="J1689" s="37" t="str">
        <x:v>Tefal</x:v>
      </x:c>
      <x:c r="K1689" s="37" t="str">
        <x:v>220091526</x:v>
      </x:c>
      <x:c r="L1689" s="37"/>
      <x:c r="M1689" s="37"/>
      <x:c r="N1689" s="37"/>
      <x:c r="O1689" s="37"/>
      <x:c r="P1689" s="37" t="str">
        <x:v>220091526</x:v>
      </x:c>
      <x:c r="Q1689" s="37"/>
      <x:c r="R1689" s="37" t="str">
        <x:v>EG-079</x:v>
      </x:c>
      <x:c r="S1689" s="37" t="str">
        <x:v>Zahran Stores</x:v>
      </x:c>
      <x:c r="T1689" s="37" t="str">
        <x:v>A</x:v>
      </x:c>
      <x:c r="U1689" s="37"/>
      <x:c r="V1689" s="37"/>
      <x:c r="W1689" s="37" t="str">
        <x:v>https://www.zahranstores.com/en/tefal-tempo-flame-fry-pan-26cm-220091526-2012</x:v>
      </x:c>
      <x:c r="X1689" s="37" t="str">
        <x:v>Sitemap/قائمة روابط</x:v>
      </x:c>
      <x:c r="Y1689" s="37"/>
      <x:c r="Z1689" s="37"/>
      <x:c r="AA1689" s="37"/>
      <x:c r="AB1689" s="37"/>
      <x:c r="AC1689" s="37"/>
      <x:c r="AD1689" s="37"/>
      <x:c r="AE1689" s="37"/>
      <x:c r="AF1689" s="56"/>
      <x:c r="AG1689" s="56"/>
      <x:c r="AH1689" s="56"/>
      <x:c r="AI1689" s="58"/>
      <x:c r="AJ1689" s="56"/>
      <x:c r="AK1689" s="56"/>
      <x:c r="AL1689" s="56"/>
      <x:c r="AM1689" s="56"/>
      <x:c r="AN1689" s="56"/>
      <x:c r="AO1689" s="56" t="str">
        <x:f>IF(OR(AF1689="",AD1689=""),"",AF1689*AD1689+IF(AG1689="",0,AG1689)+IF(AH1689="",0,AH1689)+IF(AJ1689="",0,AJ1689)+IF(AK1689="",0,AK1689)+IF(AL1689="",0,AL1689)+IF(AM1689="",0,AM1689))</x:f>
      </x:c>
      <x:c r="AP1689" s="56"/>
      <x:c r="AQ1689" s="56" t="str">
        <x:f>IF(OR(AO1689="",AP1689=""),"",AO1689-AP1689)</x:f>
      </x:c>
      <x:c r="AR1689" s="58" t="str">
        <x:f>IF(OR(AP1689="",AP1689=0,AQ1689=""),"",AQ1689/AP1689)</x:f>
      </x:c>
      <x:c r="AS1689" s="58"/>
      <x:c r="AT1689" s="37"/>
      <x:c r="AU1689" s="37"/>
      <x:c r="AV1689" s="37"/>
      <x:c r="AW1689" s="56"/>
      <x:c r="AX1689" s="56"/>
      <x:c r="AY1689" s="37"/>
      <x:c r="AZ1689" s="37"/>
      <x:c r="BA1689" s="37"/>
      <x:c r="BB1689" s="37"/>
      <x:c r="BC1689" s="37"/>
      <x:c r="BD1689" s="60"/>
      <x:c r="BE1689" s="60"/>
      <x:c r="BF1689" s="37"/>
      <x:c r="BG1689" s="37"/>
      <x:c r="BH1689" s="37" t="str">
        <x:v>https://www.zahranstores.com/en/tefal-tempo-flame-fry-pan-26cm-220091526-2012</x:v>
      </x:c>
      <x:c r="BI1689" s="37"/>
      <x:c r="BJ1689" s="37" t="str">
        <x:v>لم يبدأ</x:v>
      </x:c>
      <x:c r="BK1689" s="60" t="n">
        <x:v>46233</x:v>
      </x:c>
      <x:c r="BL1689" s="60"/>
      <x:c r="BM1689" s="60"/>
      <x:c r="BN1689" s="62" t="str">
        <x:f>IF(BM1689="","",(NOW()-BM1689)*24)</x:f>
      </x:c>
      <x:c r="BO1689" s="37" t="str">
        <x:f>IF(BM1689="","لم يُرصد",IF(BT1689&lt;&gt;TRUE,"غير نشط",IF(BP1689="فشل","فشل حالي",IF(BN1689&lt;=12,"حديث",IF(BN1689&lt;=24,"متأخر","قديم")))))</x:f>
        <x:v>لم يُرصد</x:v>
      </x:c>
      <x:c r="BP1689" s="37" t="str">
        <x:v>بانتظار رصد التقسيط</x:v>
      </x:c>
      <x:c r="BQ1689" s="37" t="n">
        <x:v>0</x:v>
      </x:c>
      <x:c r="BR1689" s="37"/>
      <x:c r="BS1689" s="37"/>
      <x:c r="BT1689" s="54" t="b">
        <x:v>1</x:v>
      </x:c>
      <x:c r="BU1689" s="37" t="str">
        <x:v>يحتاج تأكيد صفحة المنتج</x:v>
      </x:c>
      <x:c r="BV1689" s="37" t="str"/>
      <x:c r="BW1689" s="37" t="str">
        <x:v>الملفات المرفوعة لا تحتوي خطة تقسيط فعلية لهذا الربط؛ الصف مُنشأ كمهمة جمع. | Exact product URL in Zahran Stores public sitemap; stock not asserted</x:v>
      </x:c>
      <x:c r="BX1689" s="60" t="n">
        <x:v>46233</x:v>
      </x:c>
      <x:c r="BY1689" s="60" t="n">
        <x:v>46233</x:v>
      </x:c>
    </x:row>
    <x:row r="1690">
      <x:c r="A1690" s="37" t="str">
        <x:v>مهمة جمع أولية</x:v>
      </x:c>
      <x:c r="B1690" s="37" t="str">
        <x:v>INSTTASK-1DDC45482DB7</x:v>
      </x:c>
      <x:c r="C1690" s="37" t="str">
        <x:v>VAR-69D3A1F9434A9C|EG-079|STORE|PENDING</x:v>
      </x:c>
      <x:c r="D1690" s="37" t="str">
        <x:v>VAR-69D3A1F9434A9C|EG-079|STORE</x:v>
      </x:c>
      <x:c r="E1690" s="37" t="str">
        <x:v>VAR-69D3A1F9434A9C</x:v>
      </x:c>
      <x:c r="F1690" s="37" t="str">
        <x:v>MOD-5750251542C57D</x:v>
      </x:c>
      <x:c r="G1690" s="37" t="str">
        <x:v>Tefal 220091528</x:v>
      </x:c>
      <x:c r="H1690" s="37" t="str">
        <x:v>المطبخ والأدوات المنزلية</x:v>
      </x:c>
      <x:c r="I1690" s="37" t="str">
        <x:v>طاسات</x:v>
      </x:c>
      <x:c r="J1690" s="37" t="str">
        <x:v>Tefal</x:v>
      </x:c>
      <x:c r="K1690" s="37" t="str">
        <x:v>220091528</x:v>
      </x:c>
      <x:c r="L1690" s="37"/>
      <x:c r="M1690" s="37"/>
      <x:c r="N1690" s="37"/>
      <x:c r="O1690" s="37"/>
      <x:c r="P1690" s="37" t="str">
        <x:v>220091528</x:v>
      </x:c>
      <x:c r="Q1690" s="37"/>
      <x:c r="R1690" s="37" t="str">
        <x:v>EG-079</x:v>
      </x:c>
      <x:c r="S1690" s="37" t="str">
        <x:v>Zahran Stores</x:v>
      </x:c>
      <x:c r="T1690" s="37" t="str">
        <x:v>A</x:v>
      </x:c>
      <x:c r="U1690" s="37"/>
      <x:c r="V1690" s="37"/>
      <x:c r="W1690" s="37" t="str">
        <x:v>https://www.zahranstores.com/en/tefal-tempo-flame-fry-pan-28cm-220091528-2013</x:v>
      </x:c>
      <x:c r="X1690" s="37" t="str">
        <x:v>Sitemap/قائمة روابط</x:v>
      </x:c>
      <x:c r="Y1690" s="37"/>
      <x:c r="Z1690" s="37"/>
      <x:c r="AA1690" s="37"/>
      <x:c r="AB1690" s="37"/>
      <x:c r="AC1690" s="37"/>
      <x:c r="AD1690" s="37"/>
      <x:c r="AE1690" s="37"/>
      <x:c r="AF1690" s="56"/>
      <x:c r="AG1690" s="56"/>
      <x:c r="AH1690" s="56"/>
      <x:c r="AI1690" s="58"/>
      <x:c r="AJ1690" s="56"/>
      <x:c r="AK1690" s="56"/>
      <x:c r="AL1690" s="56"/>
      <x:c r="AM1690" s="56"/>
      <x:c r="AN1690" s="56"/>
      <x:c r="AO1690" s="56" t="str">
        <x:f>IF(OR(AF1690="",AD1690=""),"",AF1690*AD1690+IF(AG1690="",0,AG1690)+IF(AH1690="",0,AH1690)+IF(AJ1690="",0,AJ1690)+IF(AK1690="",0,AK1690)+IF(AL1690="",0,AL1690)+IF(AM1690="",0,AM1690))</x:f>
      </x:c>
      <x:c r="AP1690" s="56"/>
      <x:c r="AQ1690" s="56" t="str">
        <x:f>IF(OR(AO1690="",AP1690=""),"",AO1690-AP1690)</x:f>
      </x:c>
      <x:c r="AR1690" s="58" t="str">
        <x:f>IF(OR(AP1690="",AP1690=0,AQ1690=""),"",AQ1690/AP1690)</x:f>
      </x:c>
      <x:c r="AS1690" s="58"/>
      <x:c r="AT1690" s="37"/>
      <x:c r="AU1690" s="37"/>
      <x:c r="AV1690" s="37"/>
      <x:c r="AW1690" s="56"/>
      <x:c r="AX1690" s="56"/>
      <x:c r="AY1690" s="37"/>
      <x:c r="AZ1690" s="37"/>
      <x:c r="BA1690" s="37"/>
      <x:c r="BB1690" s="37"/>
      <x:c r="BC1690" s="37"/>
      <x:c r="BD1690" s="60"/>
      <x:c r="BE1690" s="60"/>
      <x:c r="BF1690" s="37"/>
      <x:c r="BG1690" s="37"/>
      <x:c r="BH1690" s="37" t="str">
        <x:v>https://www.zahranstores.com/en/tefal-tempo-flame-fry-pan-28cm-220091528-2013</x:v>
      </x:c>
      <x:c r="BI1690" s="37"/>
      <x:c r="BJ1690" s="37" t="str">
        <x:v>لم يبدأ</x:v>
      </x:c>
      <x:c r="BK1690" s="60" t="n">
        <x:v>46233</x:v>
      </x:c>
      <x:c r="BL1690" s="60"/>
      <x:c r="BM1690" s="60"/>
      <x:c r="BN1690" s="62" t="str">
        <x:f>IF(BM1690="","",(NOW()-BM1690)*24)</x:f>
      </x:c>
      <x:c r="BO1690" s="37" t="str">
        <x:f>IF(BM1690="","لم يُرصد",IF(BT1690&lt;&gt;TRUE,"غير نشط",IF(BP1690="فشل","فشل حالي",IF(BN1690&lt;=12,"حديث",IF(BN1690&lt;=24,"متأخر","قديم")))))</x:f>
        <x:v>لم يُرصد</x:v>
      </x:c>
      <x:c r="BP1690" s="37" t="str">
        <x:v>بانتظار رصد التقسيط</x:v>
      </x:c>
      <x:c r="BQ1690" s="37" t="n">
        <x:v>0</x:v>
      </x:c>
      <x:c r="BR1690" s="37"/>
      <x:c r="BS1690" s="37"/>
      <x:c r="BT1690" s="54" t="b">
        <x:v>1</x:v>
      </x:c>
      <x:c r="BU1690" s="37" t="str">
        <x:v>يحتاج تأكيد صفحة المنتج</x:v>
      </x:c>
      <x:c r="BV1690" s="37" t="str"/>
      <x:c r="BW1690" s="37" t="str">
        <x:v>الملفات المرفوعة لا تحتوي خطة تقسيط فعلية لهذا الربط؛ الصف مُنشأ كمهمة جمع. | Exact product URL in Zahran Stores public sitemap; stock not asserted</x:v>
      </x:c>
      <x:c r="BX1690" s="60" t="n">
        <x:v>46233</x:v>
      </x:c>
      <x:c r="BY1690" s="60" t="n">
        <x:v>46233</x:v>
      </x:c>
    </x:row>
    <x:row r="1691">
      <x:c r="A1691" s="37" t="str">
        <x:v>مهمة جمع أولية</x:v>
      </x:c>
      <x:c r="B1691" s="37" t="str">
        <x:v>INSTTASK-CB3304437555</x:v>
      </x:c>
      <x:c r="C1691" s="37" t="str">
        <x:v>VAR-6638ECAA8716F0|EG-079|STORE|PENDING</x:v>
      </x:c>
      <x:c r="D1691" s="37" t="str">
        <x:v>VAR-6638ECAA8716F0|EG-079|STORE</x:v>
      </x:c>
      <x:c r="E1691" s="37" t="str">
        <x:v>VAR-6638ECAA8716F0</x:v>
      </x:c>
      <x:c r="F1691" s="37" t="str">
        <x:v>MOD-F34EE61E9B39D4</x:v>
      </x:c>
      <x:c r="G1691" s="37" t="str">
        <x:v>Tefal 220096228</x:v>
      </x:c>
      <x:c r="H1691" s="37" t="str">
        <x:v>المطبخ والأدوات المنزلية</x:v>
      </x:c>
      <x:c r="I1691" s="37" t="str">
        <x:v>طاسات</x:v>
      </x:c>
      <x:c r="J1691" s="37" t="str">
        <x:v>Tefal</x:v>
      </x:c>
      <x:c r="K1691" s="37" t="str">
        <x:v>220096228</x:v>
      </x:c>
      <x:c r="L1691" s="37"/>
      <x:c r="M1691" s="37"/>
      <x:c r="N1691" s="37"/>
      <x:c r="O1691" s="37"/>
      <x:c r="P1691" s="37" t="str">
        <x:v>220096228</x:v>
      </x:c>
      <x:c r="Q1691" s="37"/>
      <x:c r="R1691" s="37" t="str">
        <x:v>EG-079</x:v>
      </x:c>
      <x:c r="S1691" s="37" t="str">
        <x:v>Zahran Stores</x:v>
      </x:c>
      <x:c r="T1691" s="37" t="str">
        <x:v>A</x:v>
      </x:c>
      <x:c r="U1691" s="37"/>
      <x:c r="V1691" s="37"/>
      <x:c r="W1691" s="37" t="str">
        <x:v>https://www.zahranstores.com/en/tefal-tempo-flame-wokpan-size-28cm-220096228-2020</x:v>
      </x:c>
      <x:c r="X1691" s="37" t="str">
        <x:v>Sitemap/قائمة روابط</x:v>
      </x:c>
      <x:c r="Y1691" s="37"/>
      <x:c r="Z1691" s="37"/>
      <x:c r="AA1691" s="37"/>
      <x:c r="AB1691" s="37"/>
      <x:c r="AC1691" s="37"/>
      <x:c r="AD1691" s="37"/>
      <x:c r="AE1691" s="37"/>
      <x:c r="AF1691" s="56"/>
      <x:c r="AG1691" s="56"/>
      <x:c r="AH1691" s="56"/>
      <x:c r="AI1691" s="58"/>
      <x:c r="AJ1691" s="56"/>
      <x:c r="AK1691" s="56"/>
      <x:c r="AL1691" s="56"/>
      <x:c r="AM1691" s="56"/>
      <x:c r="AN1691" s="56"/>
      <x:c r="AO1691" s="56" t="str">
        <x:f>IF(OR(AF1691="",AD1691=""),"",AF1691*AD1691+IF(AG1691="",0,AG1691)+IF(AH1691="",0,AH1691)+IF(AJ1691="",0,AJ1691)+IF(AK1691="",0,AK1691)+IF(AL1691="",0,AL1691)+IF(AM1691="",0,AM1691))</x:f>
      </x:c>
      <x:c r="AP1691" s="56"/>
      <x:c r="AQ1691" s="56" t="str">
        <x:f>IF(OR(AO1691="",AP1691=""),"",AO1691-AP1691)</x:f>
      </x:c>
      <x:c r="AR1691" s="58" t="str">
        <x:f>IF(OR(AP1691="",AP1691=0,AQ1691=""),"",AQ1691/AP1691)</x:f>
      </x:c>
      <x:c r="AS1691" s="58"/>
      <x:c r="AT1691" s="37"/>
      <x:c r="AU1691" s="37"/>
      <x:c r="AV1691" s="37"/>
      <x:c r="AW1691" s="56"/>
      <x:c r="AX1691" s="56"/>
      <x:c r="AY1691" s="37"/>
      <x:c r="AZ1691" s="37"/>
      <x:c r="BA1691" s="37"/>
      <x:c r="BB1691" s="37"/>
      <x:c r="BC1691" s="37"/>
      <x:c r="BD1691" s="60"/>
      <x:c r="BE1691" s="60"/>
      <x:c r="BF1691" s="37"/>
      <x:c r="BG1691" s="37"/>
      <x:c r="BH1691" s="37" t="str">
        <x:v>https://www.zahranstores.com/en/tefal-tempo-flame-wokpan-size-28cm-220096228-2020</x:v>
      </x:c>
      <x:c r="BI1691" s="37"/>
      <x:c r="BJ1691" s="37" t="str">
        <x:v>لم يبدأ</x:v>
      </x:c>
      <x:c r="BK1691" s="60" t="n">
        <x:v>46233</x:v>
      </x:c>
      <x:c r="BL1691" s="60"/>
      <x:c r="BM1691" s="60"/>
      <x:c r="BN1691" s="62" t="str">
        <x:f>IF(BM1691="","",(NOW()-BM1691)*24)</x:f>
      </x:c>
      <x:c r="BO1691" s="37" t="str">
        <x:f>IF(BM1691="","لم يُرصد",IF(BT1691&lt;&gt;TRUE,"غير نشط",IF(BP1691="فشل","فشل حالي",IF(BN1691&lt;=12,"حديث",IF(BN1691&lt;=24,"متأخر","قديم")))))</x:f>
        <x:v>لم يُرصد</x:v>
      </x:c>
      <x:c r="BP1691" s="37" t="str">
        <x:v>بانتظار رصد التقسيط</x:v>
      </x:c>
      <x:c r="BQ1691" s="37" t="n">
        <x:v>0</x:v>
      </x:c>
      <x:c r="BR1691" s="37"/>
      <x:c r="BS1691" s="37"/>
      <x:c r="BT1691" s="54" t="b">
        <x:v>1</x:v>
      </x:c>
      <x:c r="BU1691" s="37" t="str">
        <x:v>يحتاج تأكيد صفحة المنتج</x:v>
      </x:c>
      <x:c r="BV1691" s="37" t="str"/>
      <x:c r="BW1691" s="37" t="str">
        <x:v>الملفات المرفوعة لا تحتوي خطة تقسيط فعلية لهذا الربط؛ الصف مُنشأ كمهمة جمع. | Exact product URL in Zahran Stores public sitemap; stock not asserted</x:v>
      </x:c>
      <x:c r="BX1691" s="60" t="n">
        <x:v>46233</x:v>
      </x:c>
      <x:c r="BY1691" s="60" t="n">
        <x:v>46233</x:v>
      </x:c>
    </x:row>
    <x:row r="1692">
      <x:c r="A1692" s="37" t="str">
        <x:v>مهمة جمع أولية</x:v>
      </x:c>
      <x:c r="B1692" s="37" t="str">
        <x:v>INSTTASK-04422635F885</x:v>
      </x:c>
      <x:c r="C1692" s="37" t="str">
        <x:v>VAR-2BDF593B8EF3FD|EG-079|STORE|PENDING</x:v>
      </x:c>
      <x:c r="D1692" s="37" t="str">
        <x:v>VAR-2BDF593B8EF3FD|EG-079|STORE</x:v>
      </x:c>
      <x:c r="E1692" s="37" t="str">
        <x:v>VAR-2BDF593B8EF3FD</x:v>
      </x:c>
      <x:c r="F1692" s="37" t="str">
        <x:v>MOD-72296F43FD87FD</x:v>
      </x:c>
      <x:c r="G1692" s="37" t="str">
        <x:v>Tefal 220711519</x:v>
      </x:c>
      <x:c r="H1692" s="37" t="str">
        <x:v>المطبخ والأدوات المنزلية</x:v>
      </x:c>
      <x:c r="I1692" s="37" t="str">
        <x:v>طاسات</x:v>
      </x:c>
      <x:c r="J1692" s="37" t="str">
        <x:v>Tefal</x:v>
      </x:c>
      <x:c r="K1692" s="37" t="str">
        <x:v>220711519</x:v>
      </x:c>
      <x:c r="L1692" s="37"/>
      <x:c r="M1692" s="37"/>
      <x:c r="N1692" s="37"/>
      <x:c r="O1692" s="37"/>
      <x:c r="P1692" s="37" t="str">
        <x:v>220711519</x:v>
      </x:c>
      <x:c r="Q1692" s="37"/>
      <x:c r="R1692" s="37" t="str">
        <x:v>EG-079</x:v>
      </x:c>
      <x:c r="S1692" s="37" t="str">
        <x:v>Zahran Stores</x:v>
      </x:c>
      <x:c r="T1692" s="37" t="str">
        <x:v>A</x:v>
      </x:c>
      <x:c r="U1692" s="37"/>
      <x:c r="V1692" s="37"/>
      <x:c r="W1692" s="37" t="str">
        <x:v>https://www.zahranstores.com/en/tefal-armatal-fry-pan-18-cm-220711519-2055</x:v>
      </x:c>
      <x:c r="X1692" s="37" t="str">
        <x:v>Sitemap/قائمة روابط</x:v>
      </x:c>
      <x:c r="Y1692" s="37"/>
      <x:c r="Z1692" s="37"/>
      <x:c r="AA1692" s="37"/>
      <x:c r="AB1692" s="37"/>
      <x:c r="AC1692" s="37"/>
      <x:c r="AD1692" s="37"/>
      <x:c r="AE1692" s="37"/>
      <x:c r="AF1692" s="56"/>
      <x:c r="AG1692" s="56"/>
      <x:c r="AH1692" s="56"/>
      <x:c r="AI1692" s="58"/>
      <x:c r="AJ1692" s="56"/>
      <x:c r="AK1692" s="56"/>
      <x:c r="AL1692" s="56"/>
      <x:c r="AM1692" s="56"/>
      <x:c r="AN1692" s="56"/>
      <x:c r="AO1692" s="56" t="str">
        <x:f>IF(OR(AF1692="",AD1692=""),"",AF1692*AD1692+IF(AG1692="",0,AG1692)+IF(AH1692="",0,AH1692)+IF(AJ1692="",0,AJ1692)+IF(AK1692="",0,AK1692)+IF(AL1692="",0,AL1692)+IF(AM1692="",0,AM1692))</x:f>
      </x:c>
      <x:c r="AP1692" s="56"/>
      <x:c r="AQ1692" s="56" t="str">
        <x:f>IF(OR(AO1692="",AP1692=""),"",AO1692-AP1692)</x:f>
      </x:c>
      <x:c r="AR1692" s="58" t="str">
        <x:f>IF(OR(AP1692="",AP1692=0,AQ1692=""),"",AQ1692/AP1692)</x:f>
      </x:c>
      <x:c r="AS1692" s="58"/>
      <x:c r="AT1692" s="37"/>
      <x:c r="AU1692" s="37"/>
      <x:c r="AV1692" s="37"/>
      <x:c r="AW1692" s="56"/>
      <x:c r="AX1692" s="56"/>
      <x:c r="AY1692" s="37"/>
      <x:c r="AZ1692" s="37"/>
      <x:c r="BA1692" s="37"/>
      <x:c r="BB1692" s="37"/>
      <x:c r="BC1692" s="37"/>
      <x:c r="BD1692" s="60"/>
      <x:c r="BE1692" s="60"/>
      <x:c r="BF1692" s="37"/>
      <x:c r="BG1692" s="37"/>
      <x:c r="BH1692" s="37" t="str">
        <x:v>https://www.zahranstores.com/en/tefal-armatal-fry-pan-18-cm-220711519-2055</x:v>
      </x:c>
      <x:c r="BI1692" s="37"/>
      <x:c r="BJ1692" s="37" t="str">
        <x:v>لم يبدأ</x:v>
      </x:c>
      <x:c r="BK1692" s="60" t="n">
        <x:v>46233</x:v>
      </x:c>
      <x:c r="BL1692" s="60"/>
      <x:c r="BM1692" s="60"/>
      <x:c r="BN1692" s="62" t="str">
        <x:f>IF(BM1692="","",(NOW()-BM1692)*24)</x:f>
      </x:c>
      <x:c r="BO1692" s="37" t="str">
        <x:f>IF(BM1692="","لم يُرصد",IF(BT1692&lt;&gt;TRUE,"غير نشط",IF(BP1692="فشل","فشل حالي",IF(BN1692&lt;=12,"حديث",IF(BN1692&lt;=24,"متأخر","قديم")))))</x:f>
        <x:v>لم يُرصد</x:v>
      </x:c>
      <x:c r="BP1692" s="37" t="str">
        <x:v>بانتظار رصد التقسيط</x:v>
      </x:c>
      <x:c r="BQ1692" s="37" t="n">
        <x:v>0</x:v>
      </x:c>
      <x:c r="BR1692" s="37"/>
      <x:c r="BS1692" s="37"/>
      <x:c r="BT1692" s="54" t="b">
        <x:v>1</x:v>
      </x:c>
      <x:c r="BU1692" s="37" t="str">
        <x:v>يحتاج تأكيد صفحة المنتج</x:v>
      </x:c>
      <x:c r="BV1692" s="37" t="str"/>
      <x:c r="BW1692" s="37" t="str">
        <x:v>الملفات المرفوعة لا تحتوي خطة تقسيط فعلية لهذا الربط؛ الصف مُنشأ كمهمة جمع. | Exact product URL in Zahran Stores public sitemap; stock not asserted</x:v>
      </x:c>
      <x:c r="BX1692" s="60" t="n">
        <x:v>46233</x:v>
      </x:c>
      <x:c r="BY1692" s="60" t="n">
        <x:v>46233</x:v>
      </x:c>
    </x:row>
    <x:row r="1693">
      <x:c r="A1693" s="37" t="str">
        <x:v>مهمة جمع أولية</x:v>
      </x:c>
      <x:c r="B1693" s="37" t="str">
        <x:v>INSTTASK-C707B8D7BEF9</x:v>
      </x:c>
      <x:c r="C1693" s="37" t="str">
        <x:v>VAR-E77FCFA12D0B40|EG-079|STORE|PENDING</x:v>
      </x:c>
      <x:c r="D1693" s="37" t="str">
        <x:v>VAR-E77FCFA12D0B40|EG-079|STORE</x:v>
      </x:c>
      <x:c r="E1693" s="37" t="str">
        <x:v>VAR-E77FCFA12D0B40</x:v>
      </x:c>
      <x:c r="F1693" s="37" t="str">
        <x:v>MOD-027087F0D0F220</x:v>
      </x:c>
      <x:c r="G1693" s="37" t="str">
        <x:v>Tefal 220711520</x:v>
      </x:c>
      <x:c r="H1693" s="37" t="str">
        <x:v>المطبخ والأدوات المنزلية</x:v>
      </x:c>
      <x:c r="I1693" s="37" t="str">
        <x:v>طاسات</x:v>
      </x:c>
      <x:c r="J1693" s="37" t="str">
        <x:v>Tefal</x:v>
      </x:c>
      <x:c r="K1693" s="37" t="str">
        <x:v>220711520</x:v>
      </x:c>
      <x:c r="L1693" s="37"/>
      <x:c r="M1693" s="37"/>
      <x:c r="N1693" s="37"/>
      <x:c r="O1693" s="37"/>
      <x:c r="P1693" s="37" t="str">
        <x:v>220711520</x:v>
      </x:c>
      <x:c r="Q1693" s="37"/>
      <x:c r="R1693" s="37" t="str">
        <x:v>EG-079</x:v>
      </x:c>
      <x:c r="S1693" s="37" t="str">
        <x:v>Zahran Stores</x:v>
      </x:c>
      <x:c r="T1693" s="37" t="str">
        <x:v>A</x:v>
      </x:c>
      <x:c r="U1693" s="37"/>
      <x:c r="V1693" s="37"/>
      <x:c r="W1693" s="37" t="str">
        <x:v>https://www.zahranstores.com/en/tefal-armatal-fry-pan-20-cm-220711520-2050</x:v>
      </x:c>
      <x:c r="X1693" s="37" t="str">
        <x:v>Sitemap/قائمة روابط</x:v>
      </x:c>
      <x:c r="Y1693" s="37"/>
      <x:c r="Z1693" s="37"/>
      <x:c r="AA1693" s="37"/>
      <x:c r="AB1693" s="37"/>
      <x:c r="AC1693" s="37"/>
      <x:c r="AD1693" s="37"/>
      <x:c r="AE1693" s="37"/>
      <x:c r="AF1693" s="56"/>
      <x:c r="AG1693" s="56"/>
      <x:c r="AH1693" s="56"/>
      <x:c r="AI1693" s="58"/>
      <x:c r="AJ1693" s="56"/>
      <x:c r="AK1693" s="56"/>
      <x:c r="AL1693" s="56"/>
      <x:c r="AM1693" s="56"/>
      <x:c r="AN1693" s="56"/>
      <x:c r="AO1693" s="56" t="str">
        <x:f>IF(OR(AF1693="",AD1693=""),"",AF1693*AD1693+IF(AG1693="",0,AG1693)+IF(AH1693="",0,AH1693)+IF(AJ1693="",0,AJ1693)+IF(AK1693="",0,AK1693)+IF(AL1693="",0,AL1693)+IF(AM1693="",0,AM1693))</x:f>
      </x:c>
      <x:c r="AP1693" s="56"/>
      <x:c r="AQ1693" s="56" t="str">
        <x:f>IF(OR(AO1693="",AP1693=""),"",AO1693-AP1693)</x:f>
      </x:c>
      <x:c r="AR1693" s="58" t="str">
        <x:f>IF(OR(AP1693="",AP1693=0,AQ1693=""),"",AQ1693/AP1693)</x:f>
      </x:c>
      <x:c r="AS1693" s="58"/>
      <x:c r="AT1693" s="37"/>
      <x:c r="AU1693" s="37"/>
      <x:c r="AV1693" s="37"/>
      <x:c r="AW1693" s="56"/>
      <x:c r="AX1693" s="56"/>
      <x:c r="AY1693" s="37"/>
      <x:c r="AZ1693" s="37"/>
      <x:c r="BA1693" s="37"/>
      <x:c r="BB1693" s="37"/>
      <x:c r="BC1693" s="37"/>
      <x:c r="BD1693" s="60"/>
      <x:c r="BE1693" s="60"/>
      <x:c r="BF1693" s="37"/>
      <x:c r="BG1693" s="37"/>
      <x:c r="BH1693" s="37" t="str">
        <x:v>https://www.zahranstores.com/en/tefal-armatal-fry-pan-20-cm-220711520-2050</x:v>
      </x:c>
      <x:c r="BI1693" s="37"/>
      <x:c r="BJ1693" s="37" t="str">
        <x:v>لم يبدأ</x:v>
      </x:c>
      <x:c r="BK1693" s="60" t="n">
        <x:v>46233</x:v>
      </x:c>
      <x:c r="BL1693" s="60"/>
      <x:c r="BM1693" s="60"/>
      <x:c r="BN1693" s="62" t="str">
        <x:f>IF(BM1693="","",(NOW()-BM1693)*24)</x:f>
      </x:c>
      <x:c r="BO1693" s="37" t="str">
        <x:f>IF(BM1693="","لم يُرصد",IF(BT1693&lt;&gt;TRUE,"غير نشط",IF(BP1693="فشل","فشل حالي",IF(BN1693&lt;=12,"حديث",IF(BN1693&lt;=24,"متأخر","قديم")))))</x:f>
        <x:v>لم يُرصد</x:v>
      </x:c>
      <x:c r="BP1693" s="37" t="str">
        <x:v>بانتظار رصد التقسيط</x:v>
      </x:c>
      <x:c r="BQ1693" s="37" t="n">
        <x:v>0</x:v>
      </x:c>
      <x:c r="BR1693" s="37"/>
      <x:c r="BS1693" s="37"/>
      <x:c r="BT1693" s="54" t="b">
        <x:v>1</x:v>
      </x:c>
      <x:c r="BU1693" s="37" t="str">
        <x:v>يحتاج تأكيد صفحة المنتج</x:v>
      </x:c>
      <x:c r="BV1693" s="37" t="str"/>
      <x:c r="BW1693" s="37" t="str">
        <x:v>الملفات المرفوعة لا تحتوي خطة تقسيط فعلية لهذا الربط؛ الصف مُنشأ كمهمة جمع. | Exact product URL in Zahran Stores public sitemap; stock not asserted</x:v>
      </x:c>
      <x:c r="BX1693" s="60" t="n">
        <x:v>46233</x:v>
      </x:c>
      <x:c r="BY1693" s="60" t="n">
        <x:v>46233</x:v>
      </x:c>
    </x:row>
    <x:row r="1694">
      <x:c r="A1694" s="37" t="str">
        <x:v>مهمة جمع أولية</x:v>
      </x:c>
      <x:c r="B1694" s="37" t="str">
        <x:v>INSTTASK-01F2773E84BE</x:v>
      </x:c>
      <x:c r="C1694" s="37" t="str">
        <x:v>VAR-4D551184289BB5|EG-079|STORE|PENDING</x:v>
      </x:c>
      <x:c r="D1694" s="37" t="str">
        <x:v>VAR-4D551184289BB5|EG-079|STORE</x:v>
      </x:c>
      <x:c r="E1694" s="37" t="str">
        <x:v>VAR-4D551184289BB5</x:v>
      </x:c>
      <x:c r="F1694" s="37" t="str">
        <x:v>MOD-09E7FE733BC3A5</x:v>
      </x:c>
      <x:c r="G1694" s="37" t="str">
        <x:v>Tefal 220711522</x:v>
      </x:c>
      <x:c r="H1694" s="37" t="str">
        <x:v>المطبخ والأدوات المنزلية</x:v>
      </x:c>
      <x:c r="I1694" s="37" t="str">
        <x:v>طاسات</x:v>
      </x:c>
      <x:c r="J1694" s="37" t="str">
        <x:v>Tefal</x:v>
      </x:c>
      <x:c r="K1694" s="37" t="str">
        <x:v>220711522</x:v>
      </x:c>
      <x:c r="L1694" s="37"/>
      <x:c r="M1694" s="37"/>
      <x:c r="N1694" s="37"/>
      <x:c r="O1694" s="37"/>
      <x:c r="P1694" s="37" t="str">
        <x:v>220711522</x:v>
      </x:c>
      <x:c r="Q1694" s="37"/>
      <x:c r="R1694" s="37" t="str">
        <x:v>EG-079</x:v>
      </x:c>
      <x:c r="S1694" s="37" t="str">
        <x:v>Zahran Stores</x:v>
      </x:c>
      <x:c r="T1694" s="37" t="str">
        <x:v>A</x:v>
      </x:c>
      <x:c r="U1694" s="37"/>
      <x:c r="V1694" s="37"/>
      <x:c r="W1694" s="37" t="str">
        <x:v>https://www.zahranstores.com/en/tefal-armatal-fry-pan-22-cm-220711522-2051</x:v>
      </x:c>
      <x:c r="X1694" s="37" t="str">
        <x:v>Sitemap/قائمة روابط</x:v>
      </x:c>
      <x:c r="Y1694" s="37"/>
      <x:c r="Z1694" s="37"/>
      <x:c r="AA1694" s="37"/>
      <x:c r="AB1694" s="37"/>
      <x:c r="AC1694" s="37"/>
      <x:c r="AD1694" s="37"/>
      <x:c r="AE1694" s="37"/>
      <x:c r="AF1694" s="56"/>
      <x:c r="AG1694" s="56"/>
      <x:c r="AH1694" s="56"/>
      <x:c r="AI1694" s="58"/>
      <x:c r="AJ1694" s="56"/>
      <x:c r="AK1694" s="56"/>
      <x:c r="AL1694" s="56"/>
      <x:c r="AM1694" s="56"/>
      <x:c r="AN1694" s="56"/>
      <x:c r="AO1694" s="56" t="str">
        <x:f>IF(OR(AF1694="",AD1694=""),"",AF1694*AD1694+IF(AG1694="",0,AG1694)+IF(AH1694="",0,AH1694)+IF(AJ1694="",0,AJ1694)+IF(AK1694="",0,AK1694)+IF(AL1694="",0,AL1694)+IF(AM1694="",0,AM1694))</x:f>
      </x:c>
      <x:c r="AP1694" s="56"/>
      <x:c r="AQ1694" s="56" t="str">
        <x:f>IF(OR(AO1694="",AP1694=""),"",AO1694-AP1694)</x:f>
      </x:c>
      <x:c r="AR1694" s="58" t="str">
        <x:f>IF(OR(AP1694="",AP1694=0,AQ1694=""),"",AQ1694/AP1694)</x:f>
      </x:c>
      <x:c r="AS1694" s="58"/>
      <x:c r="AT1694" s="37"/>
      <x:c r="AU1694" s="37"/>
      <x:c r="AV1694" s="37"/>
      <x:c r="AW1694" s="56"/>
      <x:c r="AX1694" s="56"/>
      <x:c r="AY1694" s="37"/>
      <x:c r="AZ1694" s="37"/>
      <x:c r="BA1694" s="37"/>
      <x:c r="BB1694" s="37"/>
      <x:c r="BC1694" s="37"/>
      <x:c r="BD1694" s="60"/>
      <x:c r="BE1694" s="60"/>
      <x:c r="BF1694" s="37"/>
      <x:c r="BG1694" s="37"/>
      <x:c r="BH1694" s="37" t="str">
        <x:v>https://www.zahranstores.com/en/tefal-armatal-fry-pan-22-cm-220711522-2051</x:v>
      </x:c>
      <x:c r="BI1694" s="37"/>
      <x:c r="BJ1694" s="37" t="str">
        <x:v>لم يبدأ</x:v>
      </x:c>
      <x:c r="BK1694" s="60" t="n">
        <x:v>46233</x:v>
      </x:c>
      <x:c r="BL1694" s="60"/>
      <x:c r="BM1694" s="60"/>
      <x:c r="BN1694" s="62" t="str">
        <x:f>IF(BM1694="","",(NOW()-BM1694)*24)</x:f>
      </x:c>
      <x:c r="BO1694" s="37" t="str">
        <x:f>IF(BM1694="","لم يُرصد",IF(BT1694&lt;&gt;TRUE,"غير نشط",IF(BP1694="فشل","فشل حالي",IF(BN1694&lt;=12,"حديث",IF(BN1694&lt;=24,"متأخر","قديم")))))</x:f>
        <x:v>لم يُرصد</x:v>
      </x:c>
      <x:c r="BP1694" s="37" t="str">
        <x:v>بانتظار رصد التقسيط</x:v>
      </x:c>
      <x:c r="BQ1694" s="37" t="n">
        <x:v>0</x:v>
      </x:c>
      <x:c r="BR1694" s="37"/>
      <x:c r="BS1694" s="37"/>
      <x:c r="BT1694" s="54" t="b">
        <x:v>1</x:v>
      </x:c>
      <x:c r="BU1694" s="37" t="str">
        <x:v>يحتاج تأكيد صفحة المنتج</x:v>
      </x:c>
      <x:c r="BV1694" s="37" t="str"/>
      <x:c r="BW1694" s="37" t="str">
        <x:v>الملفات المرفوعة لا تحتوي خطة تقسيط فعلية لهذا الربط؛ الصف مُنشأ كمهمة جمع. | Exact product URL in Zahran Stores public sitemap; stock not asserted</x:v>
      </x:c>
      <x:c r="BX1694" s="60" t="n">
        <x:v>46233</x:v>
      </x:c>
      <x:c r="BY1694" s="60" t="n">
        <x:v>46233</x:v>
      </x:c>
    </x:row>
    <x:row r="1695">
      <x:c r="A1695" s="37" t="str">
        <x:v>مهمة جمع أولية</x:v>
      </x:c>
      <x:c r="B1695" s="37" t="str">
        <x:v>INSTTASK-8B3D2865F522</x:v>
      </x:c>
      <x:c r="C1695" s="37" t="str">
        <x:v>VAR-11FBBEDFE21AEB|EG-079|STORE|PENDING</x:v>
      </x:c>
      <x:c r="D1695" s="37" t="str">
        <x:v>VAR-11FBBEDFE21AEB|EG-079|STORE</x:v>
      </x:c>
      <x:c r="E1695" s="37" t="str">
        <x:v>VAR-11FBBEDFE21AEB</x:v>
      </x:c>
      <x:c r="F1695" s="37" t="str">
        <x:v>MOD-72D82A617CC272</x:v>
      </x:c>
      <x:c r="G1695" s="37" t="str">
        <x:v>Tefal 220711524</x:v>
      </x:c>
      <x:c r="H1695" s="37" t="str">
        <x:v>المطبخ والأدوات المنزلية</x:v>
      </x:c>
      <x:c r="I1695" s="37" t="str">
        <x:v>طاسات</x:v>
      </x:c>
      <x:c r="J1695" s="37" t="str">
        <x:v>Tefal</x:v>
      </x:c>
      <x:c r="K1695" s="37" t="str">
        <x:v>220711524</x:v>
      </x:c>
      <x:c r="L1695" s="37"/>
      <x:c r="M1695" s="37"/>
      <x:c r="N1695" s="37"/>
      <x:c r="O1695" s="37"/>
      <x:c r="P1695" s="37" t="str">
        <x:v>220711524</x:v>
      </x:c>
      <x:c r="Q1695" s="37"/>
      <x:c r="R1695" s="37" t="str">
        <x:v>EG-079</x:v>
      </x:c>
      <x:c r="S1695" s="37" t="str">
        <x:v>Zahran Stores</x:v>
      </x:c>
      <x:c r="T1695" s="37" t="str">
        <x:v>A</x:v>
      </x:c>
      <x:c r="U1695" s="37"/>
      <x:c r="V1695" s="37"/>
      <x:c r="W1695" s="37" t="str">
        <x:v>https://www.zahranstores.com/en/tefal-armatal-fry-pan-24-cm-220711524-2052</x:v>
      </x:c>
      <x:c r="X1695" s="37" t="str">
        <x:v>Sitemap/قائمة روابط</x:v>
      </x:c>
      <x:c r="Y1695" s="37"/>
      <x:c r="Z1695" s="37"/>
      <x:c r="AA1695" s="37"/>
      <x:c r="AB1695" s="37"/>
      <x:c r="AC1695" s="37"/>
      <x:c r="AD1695" s="37"/>
      <x:c r="AE1695" s="37"/>
      <x:c r="AF1695" s="56"/>
      <x:c r="AG1695" s="56"/>
      <x:c r="AH1695" s="56"/>
      <x:c r="AI1695" s="58"/>
      <x:c r="AJ1695" s="56"/>
      <x:c r="AK1695" s="56"/>
      <x:c r="AL1695" s="56"/>
      <x:c r="AM1695" s="56"/>
      <x:c r="AN1695" s="56"/>
      <x:c r="AO1695" s="56" t="str">
        <x:f>IF(OR(AF1695="",AD1695=""),"",AF1695*AD1695+IF(AG1695="",0,AG1695)+IF(AH1695="",0,AH1695)+IF(AJ1695="",0,AJ1695)+IF(AK1695="",0,AK1695)+IF(AL1695="",0,AL1695)+IF(AM1695="",0,AM1695))</x:f>
      </x:c>
      <x:c r="AP1695" s="56"/>
      <x:c r="AQ1695" s="56" t="str">
        <x:f>IF(OR(AO1695="",AP1695=""),"",AO1695-AP1695)</x:f>
      </x:c>
      <x:c r="AR1695" s="58" t="str">
        <x:f>IF(OR(AP1695="",AP1695=0,AQ1695=""),"",AQ1695/AP1695)</x:f>
      </x:c>
      <x:c r="AS1695" s="58"/>
      <x:c r="AT1695" s="37"/>
      <x:c r="AU1695" s="37"/>
      <x:c r="AV1695" s="37"/>
      <x:c r="AW1695" s="56"/>
      <x:c r="AX1695" s="56"/>
      <x:c r="AY1695" s="37"/>
      <x:c r="AZ1695" s="37"/>
      <x:c r="BA1695" s="37"/>
      <x:c r="BB1695" s="37"/>
      <x:c r="BC1695" s="37"/>
      <x:c r="BD1695" s="60"/>
      <x:c r="BE1695" s="60"/>
      <x:c r="BF1695" s="37"/>
      <x:c r="BG1695" s="37"/>
      <x:c r="BH1695" s="37" t="str">
        <x:v>https://www.zahranstores.com/en/tefal-armatal-fry-pan-24-cm-220711524-2052</x:v>
      </x:c>
      <x:c r="BI1695" s="37"/>
      <x:c r="BJ1695" s="37" t="str">
        <x:v>لم يبدأ</x:v>
      </x:c>
      <x:c r="BK1695" s="60" t="n">
        <x:v>46233</x:v>
      </x:c>
      <x:c r="BL1695" s="60"/>
      <x:c r="BM1695" s="60"/>
      <x:c r="BN1695" s="62" t="str">
        <x:f>IF(BM1695="","",(NOW()-BM1695)*24)</x:f>
      </x:c>
      <x:c r="BO1695" s="37" t="str">
        <x:f>IF(BM1695="","لم يُرصد",IF(BT1695&lt;&gt;TRUE,"غير نشط",IF(BP1695="فشل","فشل حالي",IF(BN1695&lt;=12,"حديث",IF(BN1695&lt;=24,"متأخر","قديم")))))</x:f>
        <x:v>لم يُرصد</x:v>
      </x:c>
      <x:c r="BP1695" s="37" t="str">
        <x:v>بانتظار رصد التقسيط</x:v>
      </x:c>
      <x:c r="BQ1695" s="37" t="n">
        <x:v>0</x:v>
      </x:c>
      <x:c r="BR1695" s="37"/>
      <x:c r="BS1695" s="37"/>
      <x:c r="BT1695" s="54" t="b">
        <x:v>1</x:v>
      </x:c>
      <x:c r="BU1695" s="37" t="str">
        <x:v>يحتاج تأكيد صفحة المنتج</x:v>
      </x:c>
      <x:c r="BV1695" s="37" t="str"/>
      <x:c r="BW1695" s="37" t="str">
        <x:v>الملفات المرفوعة لا تحتوي خطة تقسيط فعلية لهذا الربط؛ الصف مُنشأ كمهمة جمع. | Exact product URL in Zahran Stores public sitemap; stock not asserted</x:v>
      </x:c>
      <x:c r="BX1695" s="60" t="n">
        <x:v>46233</x:v>
      </x:c>
      <x:c r="BY1695" s="60" t="n">
        <x:v>46233</x:v>
      </x:c>
    </x:row>
    <x:row r="1696">
      <x:c r="A1696" s="37" t="str">
        <x:v>مهمة جمع أولية</x:v>
      </x:c>
      <x:c r="B1696" s="37" t="str">
        <x:v>INSTTASK-F55665A831F9</x:v>
      </x:c>
      <x:c r="C1696" s="37" t="str">
        <x:v>VAR-CD5BAF6D0FB9FF|EG-079|STORE|PENDING</x:v>
      </x:c>
      <x:c r="D1696" s="37" t="str">
        <x:v>VAR-CD5BAF6D0FB9FF|EG-079|STORE</x:v>
      </x:c>
      <x:c r="E1696" s="37" t="str">
        <x:v>VAR-CD5BAF6D0FB9FF</x:v>
      </x:c>
      <x:c r="F1696" s="37" t="str">
        <x:v>MOD-49C5FD89EDC575</x:v>
      </x:c>
      <x:c r="G1696" s="37" t="str">
        <x:v>Tefal 220711526</x:v>
      </x:c>
      <x:c r="H1696" s="37" t="str">
        <x:v>المطبخ والأدوات المنزلية</x:v>
      </x:c>
      <x:c r="I1696" s="37" t="str">
        <x:v>طاسات</x:v>
      </x:c>
      <x:c r="J1696" s="37" t="str">
        <x:v>Tefal</x:v>
      </x:c>
      <x:c r="K1696" s="37" t="str">
        <x:v>220711526</x:v>
      </x:c>
      <x:c r="L1696" s="37"/>
      <x:c r="M1696" s="37"/>
      <x:c r="N1696" s="37"/>
      <x:c r="O1696" s="37"/>
      <x:c r="P1696" s="37" t="str">
        <x:v>220711526</x:v>
      </x:c>
      <x:c r="Q1696" s="37"/>
      <x:c r="R1696" s="37" t="str">
        <x:v>EG-079</x:v>
      </x:c>
      <x:c r="S1696" s="37" t="str">
        <x:v>Zahran Stores</x:v>
      </x:c>
      <x:c r="T1696" s="37" t="str">
        <x:v>A</x:v>
      </x:c>
      <x:c r="U1696" s="37"/>
      <x:c r="V1696" s="37"/>
      <x:c r="W1696" s="37" t="str">
        <x:v>https://www.zahranstores.com/en/tefal-armatal-fry-pan-26-cm-220711526-2053</x:v>
      </x:c>
      <x:c r="X1696" s="37" t="str">
        <x:v>Sitemap/قائمة روابط</x:v>
      </x:c>
      <x:c r="Y1696" s="37"/>
      <x:c r="Z1696" s="37"/>
      <x:c r="AA1696" s="37"/>
      <x:c r="AB1696" s="37"/>
      <x:c r="AC1696" s="37"/>
      <x:c r="AD1696" s="37"/>
      <x:c r="AE1696" s="37"/>
      <x:c r="AF1696" s="56"/>
      <x:c r="AG1696" s="56"/>
      <x:c r="AH1696" s="56"/>
      <x:c r="AI1696" s="58"/>
      <x:c r="AJ1696" s="56"/>
      <x:c r="AK1696" s="56"/>
      <x:c r="AL1696" s="56"/>
      <x:c r="AM1696" s="56"/>
      <x:c r="AN1696" s="56"/>
      <x:c r="AO1696" s="56" t="str">
        <x:f>IF(OR(AF1696="",AD1696=""),"",AF1696*AD1696+IF(AG1696="",0,AG1696)+IF(AH1696="",0,AH1696)+IF(AJ1696="",0,AJ1696)+IF(AK1696="",0,AK1696)+IF(AL1696="",0,AL1696)+IF(AM1696="",0,AM1696))</x:f>
      </x:c>
      <x:c r="AP1696" s="56"/>
      <x:c r="AQ1696" s="56" t="str">
        <x:f>IF(OR(AO1696="",AP1696=""),"",AO1696-AP1696)</x:f>
      </x:c>
      <x:c r="AR1696" s="58" t="str">
        <x:f>IF(OR(AP1696="",AP1696=0,AQ1696=""),"",AQ1696/AP1696)</x:f>
      </x:c>
      <x:c r="AS1696" s="58"/>
      <x:c r="AT1696" s="37"/>
      <x:c r="AU1696" s="37"/>
      <x:c r="AV1696" s="37"/>
      <x:c r="AW1696" s="56"/>
      <x:c r="AX1696" s="56"/>
      <x:c r="AY1696" s="37"/>
      <x:c r="AZ1696" s="37"/>
      <x:c r="BA1696" s="37"/>
      <x:c r="BB1696" s="37"/>
      <x:c r="BC1696" s="37"/>
      <x:c r="BD1696" s="60"/>
      <x:c r="BE1696" s="60"/>
      <x:c r="BF1696" s="37"/>
      <x:c r="BG1696" s="37"/>
      <x:c r="BH1696" s="37" t="str">
        <x:v>https://www.zahranstores.com/en/tefal-armatal-fry-pan-26-cm-220711526-2053</x:v>
      </x:c>
      <x:c r="BI1696" s="37"/>
      <x:c r="BJ1696" s="37" t="str">
        <x:v>لم يبدأ</x:v>
      </x:c>
      <x:c r="BK1696" s="60" t="n">
        <x:v>46233</x:v>
      </x:c>
      <x:c r="BL1696" s="60"/>
      <x:c r="BM1696" s="60"/>
      <x:c r="BN1696" s="62" t="str">
        <x:f>IF(BM1696="","",(NOW()-BM1696)*24)</x:f>
      </x:c>
      <x:c r="BO1696" s="37" t="str">
        <x:f>IF(BM1696="","لم يُرصد",IF(BT1696&lt;&gt;TRUE,"غير نشط",IF(BP1696="فشل","فشل حالي",IF(BN1696&lt;=12,"حديث",IF(BN1696&lt;=24,"متأخر","قديم")))))</x:f>
        <x:v>لم يُرصد</x:v>
      </x:c>
      <x:c r="BP1696" s="37" t="str">
        <x:v>بانتظار رصد التقسيط</x:v>
      </x:c>
      <x:c r="BQ1696" s="37" t="n">
        <x:v>0</x:v>
      </x:c>
      <x:c r="BR1696" s="37"/>
      <x:c r="BS1696" s="37"/>
      <x:c r="BT1696" s="54" t="b">
        <x:v>1</x:v>
      </x:c>
      <x:c r="BU1696" s="37" t="str">
        <x:v>يحتاج تأكيد صفحة المنتج</x:v>
      </x:c>
      <x:c r="BV1696" s="37" t="str"/>
      <x:c r="BW1696" s="37" t="str">
        <x:v>الملفات المرفوعة لا تحتوي خطة تقسيط فعلية لهذا الربط؛ الصف مُنشأ كمهمة جمع. | Exact product URL in Zahran Stores public sitemap; stock not asserted</x:v>
      </x:c>
      <x:c r="BX1696" s="60" t="n">
        <x:v>46233</x:v>
      </x:c>
      <x:c r="BY1696" s="60" t="n">
        <x:v>46233</x:v>
      </x:c>
    </x:row>
    <x:row r="1697">
      <x:c r="A1697" s="37" t="str">
        <x:v>مهمة جمع أولية</x:v>
      </x:c>
      <x:c r="B1697" s="37" t="str">
        <x:v>INSTTASK-8F0F0D0C4F43</x:v>
      </x:c>
      <x:c r="C1697" s="37" t="str">
        <x:v>VAR-CD6CEDA545675B|EG-079|STORE|PENDING</x:v>
      </x:c>
      <x:c r="D1697" s="37" t="str">
        <x:v>VAR-CD6CEDA545675B|EG-079|STORE</x:v>
      </x:c>
      <x:c r="E1697" s="37" t="str">
        <x:v>VAR-CD6CEDA545675B</x:v>
      </x:c>
      <x:c r="F1697" s="37" t="str">
        <x:v>MOD-814A3E261F60B2</x:v>
      </x:c>
      <x:c r="G1697" s="37" t="str">
        <x:v>Tefal 220711528</x:v>
      </x:c>
      <x:c r="H1697" s="37" t="str">
        <x:v>المطبخ والأدوات المنزلية</x:v>
      </x:c>
      <x:c r="I1697" s="37" t="str">
        <x:v>طاسات</x:v>
      </x:c>
      <x:c r="J1697" s="37" t="str">
        <x:v>Tefal</x:v>
      </x:c>
      <x:c r="K1697" s="37" t="str">
        <x:v>220711528</x:v>
      </x:c>
      <x:c r="L1697" s="37"/>
      <x:c r="M1697" s="37"/>
      <x:c r="N1697" s="37"/>
      <x:c r="O1697" s="37"/>
      <x:c r="P1697" s="37" t="str">
        <x:v>220711528</x:v>
      </x:c>
      <x:c r="Q1697" s="37"/>
      <x:c r="R1697" s="37" t="str">
        <x:v>EG-079</x:v>
      </x:c>
      <x:c r="S1697" s="37" t="str">
        <x:v>Zahran Stores</x:v>
      </x:c>
      <x:c r="T1697" s="37" t="str">
        <x:v>A</x:v>
      </x:c>
      <x:c r="U1697" s="37"/>
      <x:c r="V1697" s="37"/>
      <x:c r="W1697" s="37" t="str">
        <x:v>https://www.zahranstores.com/en/tefal-armatal-fry-pan-28-cm-220711528-2054</x:v>
      </x:c>
      <x:c r="X1697" s="37" t="str">
        <x:v>Sitemap/قائمة روابط</x:v>
      </x:c>
      <x:c r="Y1697" s="37"/>
      <x:c r="Z1697" s="37"/>
      <x:c r="AA1697" s="37"/>
      <x:c r="AB1697" s="37"/>
      <x:c r="AC1697" s="37"/>
      <x:c r="AD1697" s="37"/>
      <x:c r="AE1697" s="37"/>
      <x:c r="AF1697" s="56"/>
      <x:c r="AG1697" s="56"/>
      <x:c r="AH1697" s="56"/>
      <x:c r="AI1697" s="58"/>
      <x:c r="AJ1697" s="56"/>
      <x:c r="AK1697" s="56"/>
      <x:c r="AL1697" s="56"/>
      <x:c r="AM1697" s="56"/>
      <x:c r="AN1697" s="56"/>
      <x:c r="AO1697" s="56" t="str">
        <x:f>IF(OR(AF1697="",AD1697=""),"",AF1697*AD1697+IF(AG1697="",0,AG1697)+IF(AH1697="",0,AH1697)+IF(AJ1697="",0,AJ1697)+IF(AK1697="",0,AK1697)+IF(AL1697="",0,AL1697)+IF(AM1697="",0,AM1697))</x:f>
      </x:c>
      <x:c r="AP1697" s="56"/>
      <x:c r="AQ1697" s="56" t="str">
        <x:f>IF(OR(AO1697="",AP1697=""),"",AO1697-AP1697)</x:f>
      </x:c>
      <x:c r="AR1697" s="58" t="str">
        <x:f>IF(OR(AP1697="",AP1697=0,AQ1697=""),"",AQ1697/AP1697)</x:f>
      </x:c>
      <x:c r="AS1697" s="58"/>
      <x:c r="AT1697" s="37"/>
      <x:c r="AU1697" s="37"/>
      <x:c r="AV1697" s="37"/>
      <x:c r="AW1697" s="56"/>
      <x:c r="AX1697" s="56"/>
      <x:c r="AY1697" s="37"/>
      <x:c r="AZ1697" s="37"/>
      <x:c r="BA1697" s="37"/>
      <x:c r="BB1697" s="37"/>
      <x:c r="BC1697" s="37"/>
      <x:c r="BD1697" s="60"/>
      <x:c r="BE1697" s="60"/>
      <x:c r="BF1697" s="37"/>
      <x:c r="BG1697" s="37"/>
      <x:c r="BH1697" s="37" t="str">
        <x:v>https://www.zahranstores.com/en/tefal-armatal-fry-pan-28-cm-220711528-2054</x:v>
      </x:c>
      <x:c r="BI1697" s="37"/>
      <x:c r="BJ1697" s="37" t="str">
        <x:v>لم يبدأ</x:v>
      </x:c>
      <x:c r="BK1697" s="60" t="n">
        <x:v>46233</x:v>
      </x:c>
      <x:c r="BL1697" s="60"/>
      <x:c r="BM1697" s="60"/>
      <x:c r="BN1697" s="62" t="str">
        <x:f>IF(BM1697="","",(NOW()-BM1697)*24)</x:f>
      </x:c>
      <x:c r="BO1697" s="37" t="str">
        <x:f>IF(BM1697="","لم يُرصد",IF(BT1697&lt;&gt;TRUE,"غير نشط",IF(BP1697="فشل","فشل حالي",IF(BN1697&lt;=12,"حديث",IF(BN1697&lt;=24,"متأخر","قديم")))))</x:f>
        <x:v>لم يُرصد</x:v>
      </x:c>
      <x:c r="BP1697" s="37" t="str">
        <x:v>بانتظار رصد التقسيط</x:v>
      </x:c>
      <x:c r="BQ1697" s="37" t="n">
        <x:v>0</x:v>
      </x:c>
      <x:c r="BR1697" s="37"/>
      <x:c r="BS1697" s="37"/>
      <x:c r="BT1697" s="54" t="b">
        <x:v>1</x:v>
      </x:c>
      <x:c r="BU1697" s="37" t="str">
        <x:v>يحتاج تأكيد صفحة المنتج</x:v>
      </x:c>
      <x:c r="BV1697" s="37" t="str"/>
      <x:c r="BW1697" s="37" t="str">
        <x:v>الملفات المرفوعة لا تحتوي خطة تقسيط فعلية لهذا الربط؛ الصف مُنشأ كمهمة جمع. | Exact product URL in Zahran Stores public sitemap; stock not asserted</x:v>
      </x:c>
      <x:c r="BX1697" s="60" t="n">
        <x:v>46233</x:v>
      </x:c>
      <x:c r="BY1697" s="60" t="n">
        <x:v>46233</x:v>
      </x:c>
    </x:row>
    <x:row r="1698">
      <x:c r="A1698" s="37" t="str">
        <x:v>مهمة جمع أولية</x:v>
      </x:c>
      <x:c r="B1698" s="37" t="str">
        <x:v>INSTTASK-317555D2205C</x:v>
      </x:c>
      <x:c r="C1698" s="37" t="str">
        <x:v>VAR-3DEF65AE705323|EG-079|STORE|PENDING</x:v>
      </x:c>
      <x:c r="D1698" s="37" t="str">
        <x:v>VAR-3DEF65AE705323|EG-079|STORE</x:v>
      </x:c>
      <x:c r="E1698" s="37" t="str">
        <x:v>VAR-3DEF65AE705323</x:v>
      </x:c>
      <x:c r="F1698" s="37" t="str">
        <x:v>MOD-882E0DE06AFBE4</x:v>
      </x:c>
      <x:c r="G1698" s="37" t="str">
        <x:v>Tefal 220713024</x:v>
      </x:c>
      <x:c r="H1698" s="37" t="str">
        <x:v>المطبخ والأدوات المنزلية</x:v>
      </x:c>
      <x:c r="I1698" s="37" t="str">
        <x:v>طاسات</x:v>
      </x:c>
      <x:c r="J1698" s="37" t="str">
        <x:v>Tefal</x:v>
      </x:c>
      <x:c r="K1698" s="37" t="str">
        <x:v>220713024</x:v>
      </x:c>
      <x:c r="L1698" s="37"/>
      <x:c r="M1698" s="37"/>
      <x:c r="N1698" s="37"/>
      <x:c r="O1698" s="37"/>
      <x:c r="P1698" s="37" t="str">
        <x:v>220713024</x:v>
      </x:c>
      <x:c r="Q1698" s="37"/>
      <x:c r="R1698" s="37" t="str">
        <x:v>EG-079</x:v>
      </x:c>
      <x:c r="S1698" s="37" t="str">
        <x:v>Zahran Stores</x:v>
      </x:c>
      <x:c r="T1698" s="37" t="str">
        <x:v>A</x:v>
      </x:c>
      <x:c r="U1698" s="37"/>
      <x:c r="V1698" s="37"/>
      <x:c r="W1698" s="37" t="str">
        <x:v>https://www.zahranstores.com/en/tefal-armatal-saute-pan-24-cm-220713024-2056</x:v>
      </x:c>
      <x:c r="X1698" s="37" t="str">
        <x:v>Sitemap/قائمة روابط</x:v>
      </x:c>
      <x:c r="Y1698" s="37"/>
      <x:c r="Z1698" s="37"/>
      <x:c r="AA1698" s="37"/>
      <x:c r="AB1698" s="37"/>
      <x:c r="AC1698" s="37"/>
      <x:c r="AD1698" s="37"/>
      <x:c r="AE1698" s="37"/>
      <x:c r="AF1698" s="56"/>
      <x:c r="AG1698" s="56"/>
      <x:c r="AH1698" s="56"/>
      <x:c r="AI1698" s="58"/>
      <x:c r="AJ1698" s="56"/>
      <x:c r="AK1698" s="56"/>
      <x:c r="AL1698" s="56"/>
      <x:c r="AM1698" s="56"/>
      <x:c r="AN1698" s="56"/>
      <x:c r="AO1698" s="56" t="str">
        <x:f>IF(OR(AF1698="",AD1698=""),"",AF1698*AD1698+IF(AG1698="",0,AG1698)+IF(AH1698="",0,AH1698)+IF(AJ1698="",0,AJ1698)+IF(AK1698="",0,AK1698)+IF(AL1698="",0,AL1698)+IF(AM1698="",0,AM1698))</x:f>
      </x:c>
      <x:c r="AP1698" s="56"/>
      <x:c r="AQ1698" s="56" t="str">
        <x:f>IF(OR(AO1698="",AP1698=""),"",AO1698-AP1698)</x:f>
      </x:c>
      <x:c r="AR1698" s="58" t="str">
        <x:f>IF(OR(AP1698="",AP1698=0,AQ1698=""),"",AQ1698/AP1698)</x:f>
      </x:c>
      <x:c r="AS1698" s="58"/>
      <x:c r="AT1698" s="37"/>
      <x:c r="AU1698" s="37"/>
      <x:c r="AV1698" s="37"/>
      <x:c r="AW1698" s="56"/>
      <x:c r="AX1698" s="56"/>
      <x:c r="AY1698" s="37"/>
      <x:c r="AZ1698" s="37"/>
      <x:c r="BA1698" s="37"/>
      <x:c r="BB1698" s="37"/>
      <x:c r="BC1698" s="37"/>
      <x:c r="BD1698" s="60"/>
      <x:c r="BE1698" s="60"/>
      <x:c r="BF1698" s="37"/>
      <x:c r="BG1698" s="37"/>
      <x:c r="BH1698" s="37" t="str">
        <x:v>https://www.zahranstores.com/en/tefal-armatal-saute-pan-24-cm-220713024-2056</x:v>
      </x:c>
      <x:c r="BI1698" s="37"/>
      <x:c r="BJ1698" s="37" t="str">
        <x:v>لم يبدأ</x:v>
      </x:c>
      <x:c r="BK1698" s="60" t="n">
        <x:v>46233</x:v>
      </x:c>
      <x:c r="BL1698" s="60"/>
      <x:c r="BM1698" s="60"/>
      <x:c r="BN1698" s="62" t="str">
        <x:f>IF(BM1698="","",(NOW()-BM1698)*24)</x:f>
      </x:c>
      <x:c r="BO1698" s="37" t="str">
        <x:f>IF(BM1698="","لم يُرصد",IF(BT1698&lt;&gt;TRUE,"غير نشط",IF(BP1698="فشل","فشل حالي",IF(BN1698&lt;=12,"حديث",IF(BN1698&lt;=24,"متأخر","قديم")))))</x:f>
        <x:v>لم يُرصد</x:v>
      </x:c>
      <x:c r="BP1698" s="37" t="str">
        <x:v>بانتظار رصد التقسيط</x:v>
      </x:c>
      <x:c r="BQ1698" s="37" t="n">
        <x:v>0</x:v>
      </x:c>
      <x:c r="BR1698" s="37"/>
      <x:c r="BS1698" s="37"/>
      <x:c r="BT1698" s="54" t="b">
        <x:v>1</x:v>
      </x:c>
      <x:c r="BU1698" s="37" t="str">
        <x:v>يحتاج تأكيد صفحة المنتج</x:v>
      </x:c>
      <x:c r="BV1698" s="37" t="str"/>
      <x:c r="BW1698" s="37" t="str">
        <x:v>الملفات المرفوعة لا تحتوي خطة تقسيط فعلية لهذا الربط؛ الصف مُنشأ كمهمة جمع. | Exact product URL in Zahran Stores public sitemap; stock not asserted</x:v>
      </x:c>
      <x:c r="BX1698" s="60" t="n">
        <x:v>46233</x:v>
      </x:c>
      <x:c r="BY1698" s="60" t="n">
        <x:v>46233</x:v>
      </x:c>
    </x:row>
    <x:row r="1699">
      <x:c r="A1699" s="37" t="str">
        <x:v>مهمة جمع أولية</x:v>
      </x:c>
      <x:c r="B1699" s="37" t="str">
        <x:v>INSTTASK-B53D0BF7706F</x:v>
      </x:c>
      <x:c r="C1699" s="37" t="str">
        <x:v>VAR-A8D4BD0D0DDACC|EG-079|STORE|PENDING</x:v>
      </x:c>
      <x:c r="D1699" s="37" t="str">
        <x:v>VAR-A8D4BD0D0DDACC|EG-079|STORE</x:v>
      </x:c>
      <x:c r="E1699" s="37" t="str">
        <x:v>VAR-A8D4BD0D0DDACC</x:v>
      </x:c>
      <x:c r="F1699" s="37" t="str">
        <x:v>MOD-75278669916FA1</x:v>
      </x:c>
      <x:c r="G1699" s="37" t="str">
        <x:v>Tefal 220716228</x:v>
      </x:c>
      <x:c r="H1699" s="37" t="str">
        <x:v>المطبخ والأدوات المنزلية</x:v>
      </x:c>
      <x:c r="I1699" s="37" t="str">
        <x:v>طاسات</x:v>
      </x:c>
      <x:c r="J1699" s="37" t="str">
        <x:v>Tefal</x:v>
      </x:c>
      <x:c r="K1699" s="37" t="str">
        <x:v>220716228</x:v>
      </x:c>
      <x:c r="L1699" s="37"/>
      <x:c r="M1699" s="37"/>
      <x:c r="N1699" s="37"/>
      <x:c r="O1699" s="37"/>
      <x:c r="P1699" s="37" t="str">
        <x:v>220716228</x:v>
      </x:c>
      <x:c r="Q1699" s="37"/>
      <x:c r="R1699" s="37" t="str">
        <x:v>EG-079</x:v>
      </x:c>
      <x:c r="S1699" s="37" t="str">
        <x:v>Zahran Stores</x:v>
      </x:c>
      <x:c r="T1699" s="37" t="str">
        <x:v>A</x:v>
      </x:c>
      <x:c r="U1699" s="37"/>
      <x:c r="V1699" s="37"/>
      <x:c r="W1699" s="37" t="str">
        <x:v>https://www.zahranstores.com/en/tefal-armatal-wok-28-cm-220716228-2063</x:v>
      </x:c>
      <x:c r="X1699" s="37" t="str">
        <x:v>Sitemap/قائمة روابط</x:v>
      </x:c>
      <x:c r="Y1699" s="37"/>
      <x:c r="Z1699" s="37"/>
      <x:c r="AA1699" s="37"/>
      <x:c r="AB1699" s="37"/>
      <x:c r="AC1699" s="37"/>
      <x:c r="AD1699" s="37"/>
      <x:c r="AE1699" s="37"/>
      <x:c r="AF1699" s="56"/>
      <x:c r="AG1699" s="56"/>
      <x:c r="AH1699" s="56"/>
      <x:c r="AI1699" s="58"/>
      <x:c r="AJ1699" s="56"/>
      <x:c r="AK1699" s="56"/>
      <x:c r="AL1699" s="56"/>
      <x:c r="AM1699" s="56"/>
      <x:c r="AN1699" s="56"/>
      <x:c r="AO1699" s="56" t="str">
        <x:f>IF(OR(AF1699="",AD1699=""),"",AF1699*AD1699+IF(AG1699="",0,AG1699)+IF(AH1699="",0,AH1699)+IF(AJ1699="",0,AJ1699)+IF(AK1699="",0,AK1699)+IF(AL1699="",0,AL1699)+IF(AM1699="",0,AM1699))</x:f>
      </x:c>
      <x:c r="AP1699" s="56"/>
      <x:c r="AQ1699" s="56" t="str">
        <x:f>IF(OR(AO1699="",AP1699=""),"",AO1699-AP1699)</x:f>
      </x:c>
      <x:c r="AR1699" s="58" t="str">
        <x:f>IF(OR(AP1699="",AP1699=0,AQ1699=""),"",AQ1699/AP1699)</x:f>
      </x:c>
      <x:c r="AS1699" s="58"/>
      <x:c r="AT1699" s="37"/>
      <x:c r="AU1699" s="37"/>
      <x:c r="AV1699" s="37"/>
      <x:c r="AW1699" s="56"/>
      <x:c r="AX1699" s="56"/>
      <x:c r="AY1699" s="37"/>
      <x:c r="AZ1699" s="37"/>
      <x:c r="BA1699" s="37"/>
      <x:c r="BB1699" s="37"/>
      <x:c r="BC1699" s="37"/>
      <x:c r="BD1699" s="60"/>
      <x:c r="BE1699" s="60"/>
      <x:c r="BF1699" s="37"/>
      <x:c r="BG1699" s="37"/>
      <x:c r="BH1699" s="37" t="str">
        <x:v>https://www.zahranstores.com/en/tefal-armatal-wok-28-cm-220716228-2063</x:v>
      </x:c>
      <x:c r="BI1699" s="37"/>
      <x:c r="BJ1699" s="37" t="str">
        <x:v>لم يبدأ</x:v>
      </x:c>
      <x:c r="BK1699" s="60" t="n">
        <x:v>46233</x:v>
      </x:c>
      <x:c r="BL1699" s="60"/>
      <x:c r="BM1699" s="60"/>
      <x:c r="BN1699" s="62" t="str">
        <x:f>IF(BM1699="","",(NOW()-BM1699)*24)</x:f>
      </x:c>
      <x:c r="BO1699" s="37" t="str">
        <x:f>IF(BM1699="","لم يُرصد",IF(BT1699&lt;&gt;TRUE,"غير نشط",IF(BP1699="فشل","فشل حالي",IF(BN1699&lt;=12,"حديث",IF(BN1699&lt;=24,"متأخر","قديم")))))</x:f>
        <x:v>لم يُرصد</x:v>
      </x:c>
      <x:c r="BP1699" s="37" t="str">
        <x:v>بانتظار رصد التقسيط</x:v>
      </x:c>
      <x:c r="BQ1699" s="37" t="n">
        <x:v>0</x:v>
      </x:c>
      <x:c r="BR1699" s="37"/>
      <x:c r="BS1699" s="37"/>
      <x:c r="BT1699" s="54" t="b">
        <x:v>1</x:v>
      </x:c>
      <x:c r="BU1699" s="37" t="str">
        <x:v>يحتاج تأكيد صفحة المنتج</x:v>
      </x:c>
      <x:c r="BV1699" s="37" t="str"/>
      <x:c r="BW1699" s="37" t="str">
        <x:v>الملفات المرفوعة لا تحتوي خطة تقسيط فعلية لهذا الربط؛ الصف مُنشأ كمهمة جمع. | Exact product URL in Zahran Stores public sitemap; stock not asserted</x:v>
      </x:c>
      <x:c r="BX1699" s="60" t="n">
        <x:v>46233</x:v>
      </x:c>
      <x:c r="BY1699" s="60" t="n">
        <x:v>46233</x:v>
      </x:c>
    </x:row>
    <x:row r="1700">
      <x:c r="A1700" s="37" t="str">
        <x:v>مهمة جمع أولية</x:v>
      </x:c>
      <x:c r="B1700" s="37" t="str">
        <x:v>INSTTASK-D789DA5F1DDF</x:v>
      </x:c>
      <x:c r="C1700" s="37" t="str">
        <x:v>VAR-931E414FADEA59|EG-079|STORE|PENDING</x:v>
      </x:c>
      <x:c r="D1700" s="37" t="str">
        <x:v>VAR-931E414FADEA59|EG-079|STORE</x:v>
      </x:c>
      <x:c r="E1700" s="37" t="str">
        <x:v>VAR-931E414FADEA59</x:v>
      </x:c>
      <x:c r="F1700" s="37" t="str">
        <x:v>MOD-F8D66BE08E1A1E</x:v>
      </x:c>
      <x:c r="G1700" s="37" t="str">
        <x:v>Tefal 220718026</x:v>
      </x:c>
      <x:c r="H1700" s="37" t="str">
        <x:v>المطبخ والأدوات المنزلية</x:v>
      </x:c>
      <x:c r="I1700" s="37" t="str">
        <x:v>طاسات</x:v>
      </x:c>
      <x:c r="J1700" s="37" t="str">
        <x:v>Tefal</x:v>
      </x:c>
      <x:c r="K1700" s="37" t="str">
        <x:v>220718026</x:v>
      </x:c>
      <x:c r="L1700" s="37"/>
      <x:c r="M1700" s="37"/>
      <x:c r="N1700" s="37"/>
      <x:c r="O1700" s="37"/>
      <x:c r="P1700" s="37" t="str">
        <x:v>220718026</x:v>
      </x:c>
      <x:c r="Q1700" s="37"/>
      <x:c r="R1700" s="37" t="str">
        <x:v>EG-079</x:v>
      </x:c>
      <x:c r="S1700" s="37" t="str">
        <x:v>Zahran Stores</x:v>
      </x:c>
      <x:c r="T1700" s="37" t="str">
        <x:v>A</x:v>
      </x:c>
      <x:c r="U1700" s="37"/>
      <x:c r="V1700" s="37"/>
      <x:c r="W1700" s="37" t="str">
        <x:v>https://www.zahranstores.com/en/tefal-armatal-square-grill-26-cm-220718026-2067</x:v>
      </x:c>
      <x:c r="X1700" s="37" t="str">
        <x:v>Sitemap/قائمة روابط</x:v>
      </x:c>
      <x:c r="Y1700" s="37"/>
      <x:c r="Z1700" s="37"/>
      <x:c r="AA1700" s="37"/>
      <x:c r="AB1700" s="37"/>
      <x:c r="AC1700" s="37"/>
      <x:c r="AD1700" s="37"/>
      <x:c r="AE1700" s="37"/>
      <x:c r="AF1700" s="56"/>
      <x:c r="AG1700" s="56"/>
      <x:c r="AH1700" s="56"/>
      <x:c r="AI1700" s="58"/>
      <x:c r="AJ1700" s="56"/>
      <x:c r="AK1700" s="56"/>
      <x:c r="AL1700" s="56"/>
      <x:c r="AM1700" s="56"/>
      <x:c r="AN1700" s="56"/>
      <x:c r="AO1700" s="56" t="str">
        <x:f>IF(OR(AF1700="",AD1700=""),"",AF1700*AD1700+IF(AG1700="",0,AG1700)+IF(AH1700="",0,AH1700)+IF(AJ1700="",0,AJ1700)+IF(AK1700="",0,AK1700)+IF(AL1700="",0,AL1700)+IF(AM1700="",0,AM1700))</x:f>
      </x:c>
      <x:c r="AP1700" s="56"/>
      <x:c r="AQ1700" s="56" t="str">
        <x:f>IF(OR(AO1700="",AP1700=""),"",AO1700-AP1700)</x:f>
      </x:c>
      <x:c r="AR1700" s="58" t="str">
        <x:f>IF(OR(AP1700="",AP1700=0,AQ1700=""),"",AQ1700/AP1700)</x:f>
      </x:c>
      <x:c r="AS1700" s="58"/>
      <x:c r="AT1700" s="37"/>
      <x:c r="AU1700" s="37"/>
      <x:c r="AV1700" s="37"/>
      <x:c r="AW1700" s="56"/>
      <x:c r="AX1700" s="56"/>
      <x:c r="AY1700" s="37"/>
      <x:c r="AZ1700" s="37"/>
      <x:c r="BA1700" s="37"/>
      <x:c r="BB1700" s="37"/>
      <x:c r="BC1700" s="37"/>
      <x:c r="BD1700" s="60"/>
      <x:c r="BE1700" s="60"/>
      <x:c r="BF1700" s="37"/>
      <x:c r="BG1700" s="37"/>
      <x:c r="BH1700" s="37" t="str">
        <x:v>https://www.zahranstores.com/en/tefal-armatal-square-grill-26-cm-220718026-2067</x:v>
      </x:c>
      <x:c r="BI1700" s="37"/>
      <x:c r="BJ1700" s="37" t="str">
        <x:v>لم يبدأ</x:v>
      </x:c>
      <x:c r="BK1700" s="60" t="n">
        <x:v>46233</x:v>
      </x:c>
      <x:c r="BL1700" s="60"/>
      <x:c r="BM1700" s="60"/>
      <x:c r="BN1700" s="62" t="str">
        <x:f>IF(BM1700="","",(NOW()-BM1700)*24)</x:f>
      </x:c>
      <x:c r="BO1700" s="37" t="str">
        <x:f>IF(BM1700="","لم يُرصد",IF(BT1700&lt;&gt;TRUE,"غير نشط",IF(BP1700="فشل","فشل حالي",IF(BN1700&lt;=12,"حديث",IF(BN1700&lt;=24,"متأخر","قديم")))))</x:f>
        <x:v>لم يُرصد</x:v>
      </x:c>
      <x:c r="BP1700" s="37" t="str">
        <x:v>بانتظار رصد التقسيط</x:v>
      </x:c>
      <x:c r="BQ1700" s="37" t="n">
        <x:v>0</x:v>
      </x:c>
      <x:c r="BR1700" s="37"/>
      <x:c r="BS1700" s="37"/>
      <x:c r="BT1700" s="54" t="b">
        <x:v>1</x:v>
      </x:c>
      <x:c r="BU1700" s="37" t="str">
        <x:v>يحتاج تأكيد صفحة المنتج</x:v>
      </x:c>
      <x:c r="BV1700" s="37" t="str"/>
      <x:c r="BW1700" s="37" t="str">
        <x:v>الملفات المرفوعة لا تحتوي خطة تقسيط فعلية لهذا الربط؛ الصف مُنشأ كمهمة جمع. | Exact product URL in Zahran Stores public sitemap; stock not asserted</x:v>
      </x:c>
      <x:c r="BX1700" s="60" t="n">
        <x:v>46233</x:v>
      </x:c>
      <x:c r="BY1700" s="60" t="n">
        <x:v>46233</x:v>
      </x:c>
    </x:row>
    <x:row r="1701">
      <x:c r="A1701" s="37" t="str">
        <x:v>مهمة جمع أولية</x:v>
      </x:c>
      <x:c r="B1701" s="37" t="str">
        <x:v>INSTTASK-0D6CC0293523</x:v>
      </x:c>
      <x:c r="C1701" s="37" t="str">
        <x:v>VAR-33618061B64A29|EG-079|STORE|PENDING</x:v>
      </x:c>
      <x:c r="D1701" s="37" t="str">
        <x:v>VAR-33618061B64A29|EG-079|STORE</x:v>
      </x:c>
      <x:c r="E1701" s="37" t="str">
        <x:v>VAR-33618061B64A29</x:v>
      </x:c>
      <x:c r="F1701" s="37" t="str">
        <x:v>MOD-0A4FC6EEB7FF6F</x:v>
      </x:c>
      <x:c r="G1701" s="37" t="str">
        <x:v>Tefal 220900099</x:v>
      </x:c>
      <x:c r="H1701" s="37" t="str">
        <x:v>المطبخ والأدوات المنزلية</x:v>
      </x:c>
      <x:c r="I1701" s="37" t="str">
        <x:v>طاسات</x:v>
      </x:c>
      <x:c r="J1701" s="37" t="str">
        <x:v>Tefal</x:v>
      </x:c>
      <x:c r="K1701" s="37" t="str">
        <x:v>220900099</x:v>
      </x:c>
      <x:c r="L1701" s="37"/>
      <x:c r="M1701" s="37"/>
      <x:c r="N1701" s="37"/>
      <x:c r="O1701" s="37"/>
      <x:c r="P1701" s="37" t="str">
        <x:v>220900099</x:v>
      </x:c>
      <x:c r="Q1701" s="37"/>
      <x:c r="R1701" s="37" t="str">
        <x:v>EG-079</x:v>
      </x:c>
      <x:c r="S1701" s="37" t="str">
        <x:v>Zahran Stores</x:v>
      </x:c>
      <x:c r="T1701" s="37" t="str">
        <x:v>A</x:v>
      </x:c>
      <x:c r="U1701" s="37"/>
      <x:c r="V1701" s="37"/>
      <x:c r="W1701" s="37" t="str">
        <x:v>https://www.zahranstores.com/en/tefal-cook-natural-frypan-18cm-220900099-2077</x:v>
      </x:c>
      <x:c r="X1701" s="37" t="str">
        <x:v>Sitemap/قائمة روابط</x:v>
      </x:c>
      <x:c r="Y1701" s="37"/>
      <x:c r="Z1701" s="37"/>
      <x:c r="AA1701" s="37"/>
      <x:c r="AB1701" s="37"/>
      <x:c r="AC1701" s="37"/>
      <x:c r="AD1701" s="37"/>
      <x:c r="AE1701" s="37"/>
      <x:c r="AF1701" s="56"/>
      <x:c r="AG1701" s="56"/>
      <x:c r="AH1701" s="56"/>
      <x:c r="AI1701" s="58"/>
      <x:c r="AJ1701" s="56"/>
      <x:c r="AK1701" s="56"/>
      <x:c r="AL1701" s="56"/>
      <x:c r="AM1701" s="56"/>
      <x:c r="AN1701" s="56"/>
      <x:c r="AO1701" s="56" t="str">
        <x:f>IF(OR(AF1701="",AD1701=""),"",AF1701*AD1701+IF(AG1701="",0,AG1701)+IF(AH1701="",0,AH1701)+IF(AJ1701="",0,AJ1701)+IF(AK1701="",0,AK1701)+IF(AL1701="",0,AL1701)+IF(AM1701="",0,AM1701))</x:f>
      </x:c>
      <x:c r="AP1701" s="56"/>
      <x:c r="AQ1701" s="56" t="str">
        <x:f>IF(OR(AO1701="",AP1701=""),"",AO1701-AP1701)</x:f>
      </x:c>
      <x:c r="AR1701" s="58" t="str">
        <x:f>IF(OR(AP1701="",AP1701=0,AQ1701=""),"",AQ1701/AP1701)</x:f>
      </x:c>
      <x:c r="AS1701" s="58"/>
      <x:c r="AT1701" s="37"/>
      <x:c r="AU1701" s="37"/>
      <x:c r="AV1701" s="37"/>
      <x:c r="AW1701" s="56"/>
      <x:c r="AX1701" s="56"/>
      <x:c r="AY1701" s="37"/>
      <x:c r="AZ1701" s="37"/>
      <x:c r="BA1701" s="37"/>
      <x:c r="BB1701" s="37"/>
      <x:c r="BC1701" s="37"/>
      <x:c r="BD1701" s="60"/>
      <x:c r="BE1701" s="60"/>
      <x:c r="BF1701" s="37"/>
      <x:c r="BG1701" s="37"/>
      <x:c r="BH1701" s="37" t="str">
        <x:v>https://www.zahranstores.com/en/tefal-cook-natural-frypan-18cm-220900099-2077</x:v>
      </x:c>
      <x:c r="BI1701" s="37"/>
      <x:c r="BJ1701" s="37" t="str">
        <x:v>لم يبدأ</x:v>
      </x:c>
      <x:c r="BK1701" s="60" t="n">
        <x:v>46233</x:v>
      </x:c>
      <x:c r="BL1701" s="60"/>
      <x:c r="BM1701" s="60"/>
      <x:c r="BN1701" s="62" t="str">
        <x:f>IF(BM1701="","",(NOW()-BM1701)*24)</x:f>
      </x:c>
      <x:c r="BO1701" s="37" t="str">
        <x:f>IF(BM1701="","لم يُرصد",IF(BT1701&lt;&gt;TRUE,"غير نشط",IF(BP1701="فشل","فشل حالي",IF(BN1701&lt;=12,"حديث",IF(BN1701&lt;=24,"متأخر","قديم")))))</x:f>
        <x:v>لم يُرصد</x:v>
      </x:c>
      <x:c r="BP1701" s="37" t="str">
        <x:v>بانتظار رصد التقسيط</x:v>
      </x:c>
      <x:c r="BQ1701" s="37" t="n">
        <x:v>0</x:v>
      </x:c>
      <x:c r="BR1701" s="37"/>
      <x:c r="BS1701" s="37"/>
      <x:c r="BT1701" s="54" t="b">
        <x:v>1</x:v>
      </x:c>
      <x:c r="BU1701" s="37" t="str">
        <x:v>يحتاج تأكيد صفحة المنتج</x:v>
      </x:c>
      <x:c r="BV1701" s="37" t="str"/>
      <x:c r="BW1701" s="37" t="str">
        <x:v>الملفات المرفوعة لا تحتوي خطة تقسيط فعلية لهذا الربط؛ الصف مُنشأ كمهمة جمع. | Exact product URL in Zahran Stores public sitemap; stock not asserted</x:v>
      </x:c>
      <x:c r="BX1701" s="60" t="n">
        <x:v>46233</x:v>
      </x:c>
      <x:c r="BY1701" s="60" t="n">
        <x:v>46233</x:v>
      </x:c>
    </x:row>
    <x:row r="1702">
      <x:c r="A1702" s="37" t="str">
        <x:v>مهمة جمع أولية</x:v>
      </x:c>
      <x:c r="B1702" s="37" t="str">
        <x:v>INSTTASK-DFC159C66031</x:v>
      </x:c>
      <x:c r="C1702" s="37" t="str">
        <x:v>VAR-C7794107C1CCFB|EG-079|STORE|PENDING</x:v>
      </x:c>
      <x:c r="D1702" s="37" t="str">
        <x:v>VAR-C7794107C1CCFB|EG-079|STORE</x:v>
      </x:c>
      <x:c r="E1702" s="37" t="str">
        <x:v>VAR-C7794107C1CCFB</x:v>
      </x:c>
      <x:c r="F1702" s="37" t="str">
        <x:v>MOD-48A14C0FBBC787</x:v>
      </x:c>
      <x:c r="G1702" s="37" t="str">
        <x:v>Tefal 220900101</x:v>
      </x:c>
      <x:c r="H1702" s="37" t="str">
        <x:v>المطبخ والأدوات المنزلية</x:v>
      </x:c>
      <x:c r="I1702" s="37" t="str">
        <x:v>طاسات</x:v>
      </x:c>
      <x:c r="J1702" s="37" t="str">
        <x:v>Tefal</x:v>
      </x:c>
      <x:c r="K1702" s="37" t="str">
        <x:v>220900101</x:v>
      </x:c>
      <x:c r="L1702" s="37"/>
      <x:c r="M1702" s="37"/>
      <x:c r="N1702" s="37"/>
      <x:c r="O1702" s="37"/>
      <x:c r="P1702" s="37" t="str">
        <x:v>220900101</x:v>
      </x:c>
      <x:c r="Q1702" s="37"/>
      <x:c r="R1702" s="37" t="str">
        <x:v>EG-079</x:v>
      </x:c>
      <x:c r="S1702" s="37" t="str">
        <x:v>Zahran Stores</x:v>
      </x:c>
      <x:c r="T1702" s="37" t="str">
        <x:v>A</x:v>
      </x:c>
      <x:c r="U1702" s="37"/>
      <x:c r="V1702" s="37"/>
      <x:c r="W1702" s="37" t="str">
        <x:v>https://www.zahranstores.com/en/tefal-cook-natural-frypan-20-cm-220900101-2073</x:v>
      </x:c>
      <x:c r="X1702" s="37" t="str">
        <x:v>Sitemap/قائمة روابط</x:v>
      </x:c>
      <x:c r="Y1702" s="37"/>
      <x:c r="Z1702" s="37"/>
      <x:c r="AA1702" s="37"/>
      <x:c r="AB1702" s="37"/>
      <x:c r="AC1702" s="37"/>
      <x:c r="AD1702" s="37"/>
      <x:c r="AE1702" s="37"/>
      <x:c r="AF1702" s="56"/>
      <x:c r="AG1702" s="56"/>
      <x:c r="AH1702" s="56"/>
      <x:c r="AI1702" s="58"/>
      <x:c r="AJ1702" s="56"/>
      <x:c r="AK1702" s="56"/>
      <x:c r="AL1702" s="56"/>
      <x:c r="AM1702" s="56"/>
      <x:c r="AN1702" s="56"/>
      <x:c r="AO1702" s="56" t="str">
        <x:f>IF(OR(AF1702="",AD1702=""),"",AF1702*AD1702+IF(AG1702="",0,AG1702)+IF(AH1702="",0,AH1702)+IF(AJ1702="",0,AJ1702)+IF(AK1702="",0,AK1702)+IF(AL1702="",0,AL1702)+IF(AM1702="",0,AM1702))</x:f>
      </x:c>
      <x:c r="AP1702" s="56"/>
      <x:c r="AQ1702" s="56" t="str">
        <x:f>IF(OR(AO1702="",AP1702=""),"",AO1702-AP1702)</x:f>
      </x:c>
      <x:c r="AR1702" s="58" t="str">
        <x:f>IF(OR(AP1702="",AP1702=0,AQ1702=""),"",AQ1702/AP1702)</x:f>
      </x:c>
      <x:c r="AS1702" s="58"/>
      <x:c r="AT1702" s="37"/>
      <x:c r="AU1702" s="37"/>
      <x:c r="AV1702" s="37"/>
      <x:c r="AW1702" s="56"/>
      <x:c r="AX1702" s="56"/>
      <x:c r="AY1702" s="37"/>
      <x:c r="AZ1702" s="37"/>
      <x:c r="BA1702" s="37"/>
      <x:c r="BB1702" s="37"/>
      <x:c r="BC1702" s="37"/>
      <x:c r="BD1702" s="60"/>
      <x:c r="BE1702" s="60"/>
      <x:c r="BF1702" s="37"/>
      <x:c r="BG1702" s="37"/>
      <x:c r="BH1702" s="37" t="str">
        <x:v>https://www.zahranstores.com/en/tefal-cook-natural-frypan-20-cm-220900101-2073</x:v>
      </x:c>
      <x:c r="BI1702" s="37"/>
      <x:c r="BJ1702" s="37" t="str">
        <x:v>لم يبدأ</x:v>
      </x:c>
      <x:c r="BK1702" s="60" t="n">
        <x:v>46233</x:v>
      </x:c>
      <x:c r="BL1702" s="60"/>
      <x:c r="BM1702" s="60"/>
      <x:c r="BN1702" s="62" t="str">
        <x:f>IF(BM1702="","",(NOW()-BM1702)*24)</x:f>
      </x:c>
      <x:c r="BO1702" s="37" t="str">
        <x:f>IF(BM1702="","لم يُرصد",IF(BT1702&lt;&gt;TRUE,"غير نشط",IF(BP1702="فشل","فشل حالي",IF(BN1702&lt;=12,"حديث",IF(BN1702&lt;=24,"متأخر","قديم")))))</x:f>
        <x:v>لم يُرصد</x:v>
      </x:c>
      <x:c r="BP1702" s="37" t="str">
        <x:v>بانتظار رصد التقسيط</x:v>
      </x:c>
      <x:c r="BQ1702" s="37" t="n">
        <x:v>0</x:v>
      </x:c>
      <x:c r="BR1702" s="37"/>
      <x:c r="BS1702" s="37"/>
      <x:c r="BT1702" s="54" t="b">
        <x:v>1</x:v>
      </x:c>
      <x:c r="BU1702" s="37" t="str">
        <x:v>يحتاج تأكيد صفحة المنتج</x:v>
      </x:c>
      <x:c r="BV1702" s="37" t="str"/>
      <x:c r="BW1702" s="37" t="str">
        <x:v>الملفات المرفوعة لا تحتوي خطة تقسيط فعلية لهذا الربط؛ الصف مُنشأ كمهمة جمع. | Exact product URL in Zahran Stores public sitemap; stock not asserted</x:v>
      </x:c>
      <x:c r="BX1702" s="60" t="n">
        <x:v>46233</x:v>
      </x:c>
      <x:c r="BY1702" s="60" t="n">
        <x:v>46233</x:v>
      </x:c>
    </x:row>
    <x:row r="1703">
      <x:c r="A1703" s="37" t="str">
        <x:v>مهمة جمع أولية</x:v>
      </x:c>
      <x:c r="B1703" s="37" t="str">
        <x:v>INSTTASK-E19DAD6545F5</x:v>
      </x:c>
      <x:c r="C1703" s="37" t="str">
        <x:v>VAR-D192F1CBCCCA0A|EG-079|STORE|PENDING</x:v>
      </x:c>
      <x:c r="D1703" s="37" t="str">
        <x:v>VAR-D192F1CBCCCA0A|EG-079|STORE</x:v>
      </x:c>
      <x:c r="E1703" s="37" t="str">
        <x:v>VAR-D192F1CBCCCA0A</x:v>
      </x:c>
      <x:c r="F1703" s="37" t="str">
        <x:v>MOD-64403D8EE664A6</x:v>
      </x:c>
      <x:c r="G1703" s="37" t="str">
        <x:v>Tefal 220900102</x:v>
      </x:c>
      <x:c r="H1703" s="37" t="str">
        <x:v>المطبخ والأدوات المنزلية</x:v>
      </x:c>
      <x:c r="I1703" s="37" t="str">
        <x:v>طاسات</x:v>
      </x:c>
      <x:c r="J1703" s="37" t="str">
        <x:v>Tefal</x:v>
      </x:c>
      <x:c r="K1703" s="37" t="str">
        <x:v>220900102</x:v>
      </x:c>
      <x:c r="L1703" s="37"/>
      <x:c r="M1703" s="37"/>
      <x:c r="N1703" s="37"/>
      <x:c r="O1703" s="37"/>
      <x:c r="P1703" s="37" t="str">
        <x:v>220900102</x:v>
      </x:c>
      <x:c r="Q1703" s="37"/>
      <x:c r="R1703" s="37" t="str">
        <x:v>EG-079</x:v>
      </x:c>
      <x:c r="S1703" s="37" t="str">
        <x:v>Zahran Stores</x:v>
      </x:c>
      <x:c r="T1703" s="37" t="str">
        <x:v>A</x:v>
      </x:c>
      <x:c r="U1703" s="37"/>
      <x:c r="V1703" s="37"/>
      <x:c r="W1703" s="37" t="str">
        <x:v>https://www.zahranstores.com/en/tefal-cook-natural-frypan-22-cm-220900102-2074</x:v>
      </x:c>
      <x:c r="X1703" s="37" t="str">
        <x:v>Sitemap/قائمة روابط</x:v>
      </x:c>
      <x:c r="Y1703" s="37"/>
      <x:c r="Z1703" s="37"/>
      <x:c r="AA1703" s="37"/>
      <x:c r="AB1703" s="37"/>
      <x:c r="AC1703" s="37"/>
      <x:c r="AD1703" s="37"/>
      <x:c r="AE1703" s="37"/>
      <x:c r="AF1703" s="56"/>
      <x:c r="AG1703" s="56"/>
      <x:c r="AH1703" s="56"/>
      <x:c r="AI1703" s="58"/>
      <x:c r="AJ1703" s="56"/>
      <x:c r="AK1703" s="56"/>
      <x:c r="AL1703" s="56"/>
      <x:c r="AM1703" s="56"/>
      <x:c r="AN1703" s="56"/>
      <x:c r="AO1703" s="56" t="str">
        <x:f>IF(OR(AF1703="",AD1703=""),"",AF1703*AD1703+IF(AG1703="",0,AG1703)+IF(AH1703="",0,AH1703)+IF(AJ1703="",0,AJ1703)+IF(AK1703="",0,AK1703)+IF(AL1703="",0,AL1703)+IF(AM1703="",0,AM1703))</x:f>
      </x:c>
      <x:c r="AP1703" s="56"/>
      <x:c r="AQ1703" s="56" t="str">
        <x:f>IF(OR(AO1703="",AP1703=""),"",AO1703-AP1703)</x:f>
      </x:c>
      <x:c r="AR1703" s="58" t="str">
        <x:f>IF(OR(AP1703="",AP1703=0,AQ1703=""),"",AQ1703/AP1703)</x:f>
      </x:c>
      <x:c r="AS1703" s="58"/>
      <x:c r="AT1703" s="37"/>
      <x:c r="AU1703" s="37"/>
      <x:c r="AV1703" s="37"/>
      <x:c r="AW1703" s="56"/>
      <x:c r="AX1703" s="56"/>
      <x:c r="AY1703" s="37"/>
      <x:c r="AZ1703" s="37"/>
      <x:c r="BA1703" s="37"/>
      <x:c r="BB1703" s="37"/>
      <x:c r="BC1703" s="37"/>
      <x:c r="BD1703" s="60"/>
      <x:c r="BE1703" s="60"/>
      <x:c r="BF1703" s="37"/>
      <x:c r="BG1703" s="37"/>
      <x:c r="BH1703" s="37" t="str">
        <x:v>https://www.zahranstores.com/en/tefal-cook-natural-frypan-22-cm-220900102-2074</x:v>
      </x:c>
      <x:c r="BI1703" s="37"/>
      <x:c r="BJ1703" s="37" t="str">
        <x:v>لم يبدأ</x:v>
      </x:c>
      <x:c r="BK1703" s="60" t="n">
        <x:v>46233</x:v>
      </x:c>
      <x:c r="BL1703" s="60"/>
      <x:c r="BM1703" s="60"/>
      <x:c r="BN1703" s="62" t="str">
        <x:f>IF(BM1703="","",(NOW()-BM1703)*24)</x:f>
      </x:c>
      <x:c r="BO1703" s="37" t="str">
        <x:f>IF(BM1703="","لم يُرصد",IF(BT1703&lt;&gt;TRUE,"غير نشط",IF(BP1703="فشل","فشل حالي",IF(BN1703&lt;=12,"حديث",IF(BN1703&lt;=24,"متأخر","قديم")))))</x:f>
        <x:v>لم يُرصد</x:v>
      </x:c>
      <x:c r="BP1703" s="37" t="str">
        <x:v>بانتظار رصد التقسيط</x:v>
      </x:c>
      <x:c r="BQ1703" s="37" t="n">
        <x:v>0</x:v>
      </x:c>
      <x:c r="BR1703" s="37"/>
      <x:c r="BS1703" s="37"/>
      <x:c r="BT1703" s="54" t="b">
        <x:v>1</x:v>
      </x:c>
      <x:c r="BU1703" s="37" t="str">
        <x:v>يحتاج تأكيد صفحة المنتج</x:v>
      </x:c>
      <x:c r="BV1703" s="37" t="str"/>
      <x:c r="BW1703" s="37" t="str">
        <x:v>الملفات المرفوعة لا تحتوي خطة تقسيط فعلية لهذا الربط؛ الصف مُنشأ كمهمة جمع. | Exact product URL in Zahran Stores public sitemap; stock not asserted</x:v>
      </x:c>
      <x:c r="BX1703" s="60" t="n">
        <x:v>46233</x:v>
      </x:c>
      <x:c r="BY1703" s="60" t="n">
        <x:v>46233</x:v>
      </x:c>
    </x:row>
    <x:row r="1704">
      <x:c r="A1704" s="37" t="str">
        <x:v>مهمة جمع أولية</x:v>
      </x:c>
      <x:c r="B1704" s="37" t="str">
        <x:v>INSTTASK-2710C47AB55E</x:v>
      </x:c>
      <x:c r="C1704" s="37" t="str">
        <x:v>VAR-CD459B0060E275|EG-079|STORE|PENDING</x:v>
      </x:c>
      <x:c r="D1704" s="37" t="str">
        <x:v>VAR-CD459B0060E275|EG-079|STORE</x:v>
      </x:c>
      <x:c r="E1704" s="37" t="str">
        <x:v>VAR-CD459B0060E275</x:v>
      </x:c>
      <x:c r="F1704" s="37" t="str">
        <x:v>MOD-EFF8D6397B69BC</x:v>
      </x:c>
      <x:c r="G1704" s="37" t="str">
        <x:v>Tefal 220900103</x:v>
      </x:c>
      <x:c r="H1704" s="37" t="str">
        <x:v>المطبخ والأدوات المنزلية</x:v>
      </x:c>
      <x:c r="I1704" s="37" t="str">
        <x:v>طاسات</x:v>
      </x:c>
      <x:c r="J1704" s="37" t="str">
        <x:v>Tefal</x:v>
      </x:c>
      <x:c r="K1704" s="37" t="str">
        <x:v>220900103</x:v>
      </x:c>
      <x:c r="L1704" s="37"/>
      <x:c r="M1704" s="37"/>
      <x:c r="N1704" s="37"/>
      <x:c r="O1704" s="37"/>
      <x:c r="P1704" s="37" t="str">
        <x:v>220900103</x:v>
      </x:c>
      <x:c r="Q1704" s="37"/>
      <x:c r="R1704" s="37" t="str">
        <x:v>EG-079</x:v>
      </x:c>
      <x:c r="S1704" s="37" t="str">
        <x:v>Zahran Stores</x:v>
      </x:c>
      <x:c r="T1704" s="37" t="str">
        <x:v>A</x:v>
      </x:c>
      <x:c r="U1704" s="37"/>
      <x:c r="V1704" s="37"/>
      <x:c r="W1704" s="37" t="str">
        <x:v>https://www.zahranstores.com/en/tefal-cook-natural-frypan-24-cm-220900103-2075</x:v>
      </x:c>
      <x:c r="X1704" s="37" t="str">
        <x:v>Sitemap/قائمة روابط</x:v>
      </x:c>
      <x:c r="Y1704" s="37"/>
      <x:c r="Z1704" s="37"/>
      <x:c r="AA1704" s="37"/>
      <x:c r="AB1704" s="37"/>
      <x:c r="AC1704" s="37"/>
      <x:c r="AD1704" s="37"/>
      <x:c r="AE1704" s="37"/>
      <x:c r="AF1704" s="56"/>
      <x:c r="AG1704" s="56"/>
      <x:c r="AH1704" s="56"/>
      <x:c r="AI1704" s="58"/>
      <x:c r="AJ1704" s="56"/>
      <x:c r="AK1704" s="56"/>
      <x:c r="AL1704" s="56"/>
      <x:c r="AM1704" s="56"/>
      <x:c r="AN1704" s="56"/>
      <x:c r="AO1704" s="56" t="str">
        <x:f>IF(OR(AF1704="",AD1704=""),"",AF1704*AD1704+IF(AG1704="",0,AG1704)+IF(AH1704="",0,AH1704)+IF(AJ1704="",0,AJ1704)+IF(AK1704="",0,AK1704)+IF(AL1704="",0,AL1704)+IF(AM1704="",0,AM1704))</x:f>
      </x:c>
      <x:c r="AP1704" s="56"/>
      <x:c r="AQ1704" s="56" t="str">
        <x:f>IF(OR(AO1704="",AP1704=""),"",AO1704-AP1704)</x:f>
      </x:c>
      <x:c r="AR1704" s="58" t="str">
        <x:f>IF(OR(AP1704="",AP1704=0,AQ1704=""),"",AQ1704/AP1704)</x:f>
      </x:c>
      <x:c r="AS1704" s="58"/>
      <x:c r="AT1704" s="37"/>
      <x:c r="AU1704" s="37"/>
      <x:c r="AV1704" s="37"/>
      <x:c r="AW1704" s="56"/>
      <x:c r="AX1704" s="56"/>
      <x:c r="AY1704" s="37"/>
      <x:c r="AZ1704" s="37"/>
      <x:c r="BA1704" s="37"/>
      <x:c r="BB1704" s="37"/>
      <x:c r="BC1704" s="37"/>
      <x:c r="BD1704" s="60"/>
      <x:c r="BE1704" s="60"/>
      <x:c r="BF1704" s="37"/>
      <x:c r="BG1704" s="37"/>
      <x:c r="BH1704" s="37" t="str">
        <x:v>https://www.zahranstores.com/en/tefal-cook-natural-frypan-24-cm-220900103-2075</x:v>
      </x:c>
      <x:c r="BI1704" s="37"/>
      <x:c r="BJ1704" s="37" t="str">
        <x:v>لم يبدأ</x:v>
      </x:c>
      <x:c r="BK1704" s="60" t="n">
        <x:v>46233</x:v>
      </x:c>
      <x:c r="BL1704" s="60"/>
      <x:c r="BM1704" s="60"/>
      <x:c r="BN1704" s="62" t="str">
        <x:f>IF(BM1704="","",(NOW()-BM1704)*24)</x:f>
      </x:c>
      <x:c r="BO1704" s="37" t="str">
        <x:f>IF(BM1704="","لم يُرصد",IF(BT1704&lt;&gt;TRUE,"غير نشط",IF(BP1704="فشل","فشل حالي",IF(BN1704&lt;=12,"حديث",IF(BN1704&lt;=24,"متأخر","قديم")))))</x:f>
        <x:v>لم يُرصد</x:v>
      </x:c>
      <x:c r="BP1704" s="37" t="str">
        <x:v>بانتظار رصد التقسيط</x:v>
      </x:c>
      <x:c r="BQ1704" s="37" t="n">
        <x:v>0</x:v>
      </x:c>
      <x:c r="BR1704" s="37"/>
      <x:c r="BS1704" s="37"/>
      <x:c r="BT1704" s="54" t="b">
        <x:v>1</x:v>
      </x:c>
      <x:c r="BU1704" s="37" t="str">
        <x:v>يحتاج تأكيد صفحة المنتج</x:v>
      </x:c>
      <x:c r="BV1704" s="37" t="str"/>
      <x:c r="BW1704" s="37" t="str">
        <x:v>الملفات المرفوعة لا تحتوي خطة تقسيط فعلية لهذا الربط؛ الصف مُنشأ كمهمة جمع. | Exact product URL in Zahran Stores public sitemap; stock not asserted</x:v>
      </x:c>
      <x:c r="BX1704" s="60" t="n">
        <x:v>46233</x:v>
      </x:c>
      <x:c r="BY1704" s="60" t="n">
        <x:v>46233</x:v>
      </x:c>
    </x:row>
    <x:row r="1705">
      <x:c r="A1705" s="37" t="str">
        <x:v>مهمة جمع أولية</x:v>
      </x:c>
      <x:c r="B1705" s="37" t="str">
        <x:v>INSTTASK-A60DD4AE0A1F</x:v>
      </x:c>
      <x:c r="C1705" s="37" t="str">
        <x:v>VAR-961DDB6CE5AEDC|EG-079|STORE|PENDING</x:v>
      </x:c>
      <x:c r="D1705" s="37" t="str">
        <x:v>VAR-961DDB6CE5AEDC|EG-079|STORE</x:v>
      </x:c>
      <x:c r="E1705" s="37" t="str">
        <x:v>VAR-961DDB6CE5AEDC</x:v>
      </x:c>
      <x:c r="F1705" s="37" t="str">
        <x:v>MOD-3FD20003B6BADE</x:v>
      </x:c>
      <x:c r="G1705" s="37" t="str">
        <x:v>Tefal 220900301</x:v>
      </x:c>
      <x:c r="H1705" s="37" t="str">
        <x:v>المطبخ والأدوات المنزلية</x:v>
      </x:c>
      <x:c r="I1705" s="37" t="str">
        <x:v>طاسات</x:v>
      </x:c>
      <x:c r="J1705" s="37" t="str">
        <x:v>Tefal</x:v>
      </x:c>
      <x:c r="K1705" s="37" t="str">
        <x:v>220900301</x:v>
      </x:c>
      <x:c r="L1705" s="37"/>
      <x:c r="M1705" s="37"/>
      <x:c r="N1705" s="37"/>
      <x:c r="O1705" s="37"/>
      <x:c r="P1705" s="37" t="str">
        <x:v>220900301</x:v>
      </x:c>
      <x:c r="Q1705" s="37"/>
      <x:c r="R1705" s="37" t="str">
        <x:v>EG-079</x:v>
      </x:c>
      <x:c r="S1705" s="37" t="str">
        <x:v>Zahran Stores</x:v>
      </x:c>
      <x:c r="T1705" s="37" t="str">
        <x:v>A</x:v>
      </x:c>
      <x:c r="U1705" s="37"/>
      <x:c r="V1705" s="37"/>
      <x:c r="W1705" s="37" t="str">
        <x:v>https://www.zahranstores.com/en/tefal-cook-natural-wokpan-28-cm-220900301-2072</x:v>
      </x:c>
      <x:c r="X1705" s="37" t="str">
        <x:v>Sitemap/قائمة روابط</x:v>
      </x:c>
      <x:c r="Y1705" s="37"/>
      <x:c r="Z1705" s="37"/>
      <x:c r="AA1705" s="37"/>
      <x:c r="AB1705" s="37"/>
      <x:c r="AC1705" s="37"/>
      <x:c r="AD1705" s="37"/>
      <x:c r="AE1705" s="37"/>
      <x:c r="AF1705" s="56"/>
      <x:c r="AG1705" s="56"/>
      <x:c r="AH1705" s="56"/>
      <x:c r="AI1705" s="58"/>
      <x:c r="AJ1705" s="56"/>
      <x:c r="AK1705" s="56"/>
      <x:c r="AL1705" s="56"/>
      <x:c r="AM1705" s="56"/>
      <x:c r="AN1705" s="56"/>
      <x:c r="AO1705" s="56" t="str">
        <x:f>IF(OR(AF1705="",AD1705=""),"",AF1705*AD1705+IF(AG1705="",0,AG1705)+IF(AH1705="",0,AH1705)+IF(AJ1705="",0,AJ1705)+IF(AK1705="",0,AK1705)+IF(AL1705="",0,AL1705)+IF(AM1705="",0,AM1705))</x:f>
      </x:c>
      <x:c r="AP1705" s="56"/>
      <x:c r="AQ1705" s="56" t="str">
        <x:f>IF(OR(AO1705="",AP1705=""),"",AO1705-AP1705)</x:f>
      </x:c>
      <x:c r="AR1705" s="58" t="str">
        <x:f>IF(OR(AP1705="",AP1705=0,AQ1705=""),"",AQ1705/AP1705)</x:f>
      </x:c>
      <x:c r="AS1705" s="58"/>
      <x:c r="AT1705" s="37"/>
      <x:c r="AU1705" s="37"/>
      <x:c r="AV1705" s="37"/>
      <x:c r="AW1705" s="56"/>
      <x:c r="AX1705" s="56"/>
      <x:c r="AY1705" s="37"/>
      <x:c r="AZ1705" s="37"/>
      <x:c r="BA1705" s="37"/>
      <x:c r="BB1705" s="37"/>
      <x:c r="BC1705" s="37"/>
      <x:c r="BD1705" s="60"/>
      <x:c r="BE1705" s="60"/>
      <x:c r="BF1705" s="37"/>
      <x:c r="BG1705" s="37"/>
      <x:c r="BH1705" s="37" t="str">
        <x:v>https://www.zahranstores.com/en/tefal-cook-natural-wokpan-28-cm-220900301-2072</x:v>
      </x:c>
      <x:c r="BI1705" s="37"/>
      <x:c r="BJ1705" s="37" t="str">
        <x:v>لم يبدأ</x:v>
      </x:c>
      <x:c r="BK1705" s="60" t="n">
        <x:v>46233</x:v>
      </x:c>
      <x:c r="BL1705" s="60"/>
      <x:c r="BM1705" s="60"/>
      <x:c r="BN1705" s="62" t="str">
        <x:f>IF(BM1705="","",(NOW()-BM1705)*24)</x:f>
      </x:c>
      <x:c r="BO1705" s="37" t="str">
        <x:f>IF(BM1705="","لم يُرصد",IF(BT1705&lt;&gt;TRUE,"غير نشط",IF(BP1705="فشل","فشل حالي",IF(BN1705&lt;=12,"حديث",IF(BN1705&lt;=24,"متأخر","قديم")))))</x:f>
        <x:v>لم يُرصد</x:v>
      </x:c>
      <x:c r="BP1705" s="37" t="str">
        <x:v>بانتظار رصد التقسيط</x:v>
      </x:c>
      <x:c r="BQ1705" s="37" t="n">
        <x:v>0</x:v>
      </x:c>
      <x:c r="BR1705" s="37"/>
      <x:c r="BS1705" s="37"/>
      <x:c r="BT1705" s="54" t="b">
        <x:v>1</x:v>
      </x:c>
      <x:c r="BU1705" s="37" t="str">
        <x:v>يحتاج تأكيد صفحة المنتج</x:v>
      </x:c>
      <x:c r="BV1705" s="37" t="str"/>
      <x:c r="BW1705" s="37" t="str">
        <x:v>الملفات المرفوعة لا تحتوي خطة تقسيط فعلية لهذا الربط؛ الصف مُنشأ كمهمة جمع. | Exact product URL in Zahran Stores public sitemap; stock not asserted</x:v>
      </x:c>
      <x:c r="BX1705" s="60" t="n">
        <x:v>46233</x:v>
      </x:c>
      <x:c r="BY1705" s="60" t="n">
        <x:v>46233</x:v>
      </x:c>
    </x:row>
    <x:row r="1706">
      <x:c r="A1706" s="37" t="str">
        <x:v>مهمة جمع أولية</x:v>
      </x:c>
      <x:c r="B1706" s="37" t="str">
        <x:v>INSTTASK-AC6D42180F2C</x:v>
      </x:c>
      <x:c r="C1706" s="37" t="str">
        <x:v>VAR-1C61FE3653750F|EG-079|STORE|PENDING</x:v>
      </x:c>
      <x:c r="D1706" s="37" t="str">
        <x:v>VAR-1C61FE3653750F|EG-079|STORE</x:v>
      </x:c>
      <x:c r="E1706" s="37" t="str">
        <x:v>VAR-1C61FE3653750F</x:v>
      </x:c>
      <x:c r="F1706" s="37" t="str">
        <x:v>MOD-C0D760C09152F3</x:v>
      </x:c>
      <x:c r="G1706" s="37" t="str">
        <x:v>Tefal 403841011</x:v>
      </x:c>
      <x:c r="H1706" s="37" t="str">
        <x:v>المطبخ والأدوات المنزلية</x:v>
      </x:c>
      <x:c r="I1706" s="37" t="str">
        <x:v>طاسات</x:v>
      </x:c>
      <x:c r="J1706" s="37" t="str">
        <x:v>Tefal</x:v>
      </x:c>
      <x:c r="K1706" s="37" t="str">
        <x:v>403841011</x:v>
      </x:c>
      <x:c r="L1706" s="37"/>
      <x:c r="M1706" s="37"/>
      <x:c r="N1706" s="37"/>
      <x:c r="O1706" s="37"/>
      <x:c r="P1706" s="37" t="str">
        <x:v>403841011</x:v>
      </x:c>
      <x:c r="Q1706" s="37"/>
      <x:c r="R1706" s="37" t="str">
        <x:v>EG-079</x:v>
      </x:c>
      <x:c r="S1706" s="37" t="str">
        <x:v>Zahran Stores</x:v>
      </x:c>
      <x:c r="T1706" s="37" t="str">
        <x:v>A</x:v>
      </x:c>
      <x:c r="U1706" s="37"/>
      <x:c r="V1706" s="37"/>
      <x:c r="W1706" s="37" t="str">
        <x:v>https://www.zahranstores.com/en/tefal-xl-intense-frypan-size-20-403841011-1963</x:v>
      </x:c>
      <x:c r="X1706" s="37" t="str">
        <x:v>Sitemap/قائمة روابط</x:v>
      </x:c>
      <x:c r="Y1706" s="37"/>
      <x:c r="Z1706" s="37"/>
      <x:c r="AA1706" s="37"/>
      <x:c r="AB1706" s="37"/>
      <x:c r="AC1706" s="37"/>
      <x:c r="AD1706" s="37"/>
      <x:c r="AE1706" s="37"/>
      <x:c r="AF1706" s="56"/>
      <x:c r="AG1706" s="56"/>
      <x:c r="AH1706" s="56"/>
      <x:c r="AI1706" s="58"/>
      <x:c r="AJ1706" s="56"/>
      <x:c r="AK1706" s="56"/>
      <x:c r="AL1706" s="56"/>
      <x:c r="AM1706" s="56"/>
      <x:c r="AN1706" s="56"/>
      <x:c r="AO1706" s="56" t="str">
        <x:f>IF(OR(AF1706="",AD1706=""),"",AF1706*AD1706+IF(AG1706="",0,AG1706)+IF(AH1706="",0,AH1706)+IF(AJ1706="",0,AJ1706)+IF(AK1706="",0,AK1706)+IF(AL1706="",0,AL1706)+IF(AM1706="",0,AM1706))</x:f>
      </x:c>
      <x:c r="AP1706" s="56"/>
      <x:c r="AQ1706" s="56" t="str">
        <x:f>IF(OR(AO1706="",AP1706=""),"",AO1706-AP1706)</x:f>
      </x:c>
      <x:c r="AR1706" s="58" t="str">
        <x:f>IF(OR(AP1706="",AP1706=0,AQ1706=""),"",AQ1706/AP1706)</x:f>
      </x:c>
      <x:c r="AS1706" s="58"/>
      <x:c r="AT1706" s="37"/>
      <x:c r="AU1706" s="37"/>
      <x:c r="AV1706" s="37"/>
      <x:c r="AW1706" s="56"/>
      <x:c r="AX1706" s="56"/>
      <x:c r="AY1706" s="37"/>
      <x:c r="AZ1706" s="37"/>
      <x:c r="BA1706" s="37"/>
      <x:c r="BB1706" s="37"/>
      <x:c r="BC1706" s="37"/>
      <x:c r="BD1706" s="60"/>
      <x:c r="BE1706" s="60"/>
      <x:c r="BF1706" s="37"/>
      <x:c r="BG1706" s="37"/>
      <x:c r="BH1706" s="37" t="str">
        <x:v>https://www.zahranstores.com/en/tefal-xl-intense-frypan-size-20-403841011-1963</x:v>
      </x:c>
      <x:c r="BI1706" s="37"/>
      <x:c r="BJ1706" s="37" t="str">
        <x:v>لم يبدأ</x:v>
      </x:c>
      <x:c r="BK1706" s="60" t="n">
        <x:v>46233</x:v>
      </x:c>
      <x:c r="BL1706" s="60"/>
      <x:c r="BM1706" s="60"/>
      <x:c r="BN1706" s="62" t="str">
        <x:f>IF(BM1706="","",(NOW()-BM1706)*24)</x:f>
      </x:c>
      <x:c r="BO1706" s="37" t="str">
        <x:f>IF(BM1706="","لم يُرصد",IF(BT1706&lt;&gt;TRUE,"غير نشط",IF(BP1706="فشل","فشل حالي",IF(BN1706&lt;=12,"حديث",IF(BN1706&lt;=24,"متأخر","قديم")))))</x:f>
        <x:v>لم يُرصد</x:v>
      </x:c>
      <x:c r="BP1706" s="37" t="str">
        <x:v>بانتظار رصد التقسيط</x:v>
      </x:c>
      <x:c r="BQ1706" s="37" t="n">
        <x:v>0</x:v>
      </x:c>
      <x:c r="BR1706" s="37"/>
      <x:c r="BS1706" s="37"/>
      <x:c r="BT1706" s="54" t="b">
        <x:v>1</x:v>
      </x:c>
      <x:c r="BU1706" s="37" t="str">
        <x:v>يحتاج تأكيد صفحة المنتج</x:v>
      </x:c>
      <x:c r="BV1706" s="37" t="str"/>
      <x:c r="BW1706" s="37" t="str">
        <x:v>الملفات المرفوعة لا تحتوي خطة تقسيط فعلية لهذا الربط؛ الصف مُنشأ كمهمة جمع. | Exact product URL in Zahran Stores public sitemap; stock not asserted</x:v>
      </x:c>
      <x:c r="BX1706" s="60" t="n">
        <x:v>46233</x:v>
      </x:c>
      <x:c r="BY1706" s="60" t="n">
        <x:v>46233</x:v>
      </x:c>
    </x:row>
    <x:row r="1707">
      <x:c r="A1707" s="37" t="str">
        <x:v>مهمة جمع أولية</x:v>
      </x:c>
      <x:c r="B1707" s="37" t="str">
        <x:v>INSTTASK-7FDE9F8DEE8D</x:v>
      </x:c>
      <x:c r="C1707" s="37" t="str">
        <x:v>VAR-56DE83E39454EA|EG-079|STORE|PENDING</x:v>
      </x:c>
      <x:c r="D1707" s="37" t="str">
        <x:v>VAR-56DE83E39454EA|EG-079|STORE</x:v>
      </x:c>
      <x:c r="E1707" s="37" t="str">
        <x:v>VAR-56DE83E39454EA</x:v>
      </x:c>
      <x:c r="F1707" s="37" t="str">
        <x:v>MOD-B57E2E86EDEFAB</x:v>
      </x:c>
      <x:c r="G1707" s="37" t="str">
        <x:v>Tefal 403841012</x:v>
      </x:c>
      <x:c r="H1707" s="37" t="str">
        <x:v>المطبخ والأدوات المنزلية</x:v>
      </x:c>
      <x:c r="I1707" s="37" t="str">
        <x:v>طاسات</x:v>
      </x:c>
      <x:c r="J1707" s="37" t="str">
        <x:v>Tefal</x:v>
      </x:c>
      <x:c r="K1707" s="37" t="str">
        <x:v>403841012</x:v>
      </x:c>
      <x:c r="L1707" s="37"/>
      <x:c r="M1707" s="37"/>
      <x:c r="N1707" s="37"/>
      <x:c r="O1707" s="37"/>
      <x:c r="P1707" s="37" t="str">
        <x:v>403841012</x:v>
      </x:c>
      <x:c r="Q1707" s="37"/>
      <x:c r="R1707" s="37" t="str">
        <x:v>EG-079</x:v>
      </x:c>
      <x:c r="S1707" s="37" t="str">
        <x:v>Zahran Stores</x:v>
      </x:c>
      <x:c r="T1707" s="37" t="str">
        <x:v>A</x:v>
      </x:c>
      <x:c r="U1707" s="37"/>
      <x:c r="V1707" s="37"/>
      <x:c r="W1707" s="37" t="str">
        <x:v>https://www.zahranstores.com/en/tefal-xl-intense-frypan-size-24-403841012-1964</x:v>
      </x:c>
      <x:c r="X1707" s="37" t="str">
        <x:v>Sitemap/قائمة روابط</x:v>
      </x:c>
      <x:c r="Y1707" s="37"/>
      <x:c r="Z1707" s="37"/>
      <x:c r="AA1707" s="37"/>
      <x:c r="AB1707" s="37"/>
      <x:c r="AC1707" s="37"/>
      <x:c r="AD1707" s="37"/>
      <x:c r="AE1707" s="37"/>
      <x:c r="AF1707" s="56"/>
      <x:c r="AG1707" s="56"/>
      <x:c r="AH1707" s="56"/>
      <x:c r="AI1707" s="58"/>
      <x:c r="AJ1707" s="56"/>
      <x:c r="AK1707" s="56"/>
      <x:c r="AL1707" s="56"/>
      <x:c r="AM1707" s="56"/>
      <x:c r="AN1707" s="56"/>
      <x:c r="AO1707" s="56" t="str">
        <x:f>IF(OR(AF1707="",AD1707=""),"",AF1707*AD1707+IF(AG1707="",0,AG1707)+IF(AH1707="",0,AH1707)+IF(AJ1707="",0,AJ1707)+IF(AK1707="",0,AK1707)+IF(AL1707="",0,AL1707)+IF(AM1707="",0,AM1707))</x:f>
      </x:c>
      <x:c r="AP1707" s="56"/>
      <x:c r="AQ1707" s="56" t="str">
        <x:f>IF(OR(AO1707="",AP1707=""),"",AO1707-AP1707)</x:f>
      </x:c>
      <x:c r="AR1707" s="58" t="str">
        <x:f>IF(OR(AP1707="",AP1707=0,AQ1707=""),"",AQ1707/AP1707)</x:f>
      </x:c>
      <x:c r="AS1707" s="58"/>
      <x:c r="AT1707" s="37"/>
      <x:c r="AU1707" s="37"/>
      <x:c r="AV1707" s="37"/>
      <x:c r="AW1707" s="56"/>
      <x:c r="AX1707" s="56"/>
      <x:c r="AY1707" s="37"/>
      <x:c r="AZ1707" s="37"/>
      <x:c r="BA1707" s="37"/>
      <x:c r="BB1707" s="37"/>
      <x:c r="BC1707" s="37"/>
      <x:c r="BD1707" s="60"/>
      <x:c r="BE1707" s="60"/>
      <x:c r="BF1707" s="37"/>
      <x:c r="BG1707" s="37"/>
      <x:c r="BH1707" s="37" t="str">
        <x:v>https://www.zahranstores.com/en/tefal-xl-intense-frypan-size-24-403841012-1964</x:v>
      </x:c>
      <x:c r="BI1707" s="37"/>
      <x:c r="BJ1707" s="37" t="str">
        <x:v>لم يبدأ</x:v>
      </x:c>
      <x:c r="BK1707" s="60" t="n">
        <x:v>46233</x:v>
      </x:c>
      <x:c r="BL1707" s="60"/>
      <x:c r="BM1707" s="60"/>
      <x:c r="BN1707" s="62" t="str">
        <x:f>IF(BM1707="","",(NOW()-BM1707)*24)</x:f>
      </x:c>
      <x:c r="BO1707" s="37" t="str">
        <x:f>IF(BM1707="","لم يُرصد",IF(BT1707&lt;&gt;TRUE,"غير نشط",IF(BP1707="فشل","فشل حالي",IF(BN1707&lt;=12,"حديث",IF(BN1707&lt;=24,"متأخر","قديم")))))</x:f>
        <x:v>لم يُرصد</x:v>
      </x:c>
      <x:c r="BP1707" s="37" t="str">
        <x:v>بانتظار رصد التقسيط</x:v>
      </x:c>
      <x:c r="BQ1707" s="37" t="n">
        <x:v>0</x:v>
      </x:c>
      <x:c r="BR1707" s="37"/>
      <x:c r="BS1707" s="37"/>
      <x:c r="BT1707" s="54" t="b">
        <x:v>1</x:v>
      </x:c>
      <x:c r="BU1707" s="37" t="str">
        <x:v>يحتاج تأكيد صفحة المنتج</x:v>
      </x:c>
      <x:c r="BV1707" s="37" t="str"/>
      <x:c r="BW1707" s="37" t="str">
        <x:v>الملفات المرفوعة لا تحتوي خطة تقسيط فعلية لهذا الربط؛ الصف مُنشأ كمهمة جمع. | Exact product URL in Zahran Stores public sitemap; stock not asserted</x:v>
      </x:c>
      <x:c r="BX1707" s="60" t="n">
        <x:v>46233</x:v>
      </x:c>
      <x:c r="BY1707" s="60" t="n">
        <x:v>46233</x:v>
      </x:c>
    </x:row>
    <x:row r="1708">
      <x:c r="A1708" s="37" t="str">
        <x:v>مهمة جمع أولية</x:v>
      </x:c>
      <x:c r="B1708" s="37" t="str">
        <x:v>INSTTASK-C85C8B20ADA9</x:v>
      </x:c>
      <x:c r="C1708" s="37" t="str">
        <x:v>VAR-C8323570B7E8B0|EG-079|STORE|PENDING</x:v>
      </x:c>
      <x:c r="D1708" s="37" t="str">
        <x:v>VAR-C8323570B7E8B0|EG-079|STORE</x:v>
      </x:c>
      <x:c r="E1708" s="37" t="str">
        <x:v>VAR-C8323570B7E8B0</x:v>
      </x:c>
      <x:c r="F1708" s="37" t="str">
        <x:v>MOD-DAC7FA3E321D5B</x:v>
      </x:c>
      <x:c r="G1708" s="37" t="str">
        <x:v>Tefal 403841013</x:v>
      </x:c>
      <x:c r="H1708" s="37" t="str">
        <x:v>المطبخ والأدوات المنزلية</x:v>
      </x:c>
      <x:c r="I1708" s="37" t="str">
        <x:v>طاسات</x:v>
      </x:c>
      <x:c r="J1708" s="37" t="str">
        <x:v>Tefal</x:v>
      </x:c>
      <x:c r="K1708" s="37" t="str">
        <x:v>403841013</x:v>
      </x:c>
      <x:c r="L1708" s="37"/>
      <x:c r="M1708" s="37"/>
      <x:c r="N1708" s="37"/>
      <x:c r="O1708" s="37"/>
      <x:c r="P1708" s="37" t="str">
        <x:v>403841013</x:v>
      </x:c>
      <x:c r="Q1708" s="37"/>
      <x:c r="R1708" s="37" t="str">
        <x:v>EG-079</x:v>
      </x:c>
      <x:c r="S1708" s="37" t="str">
        <x:v>Zahran Stores</x:v>
      </x:c>
      <x:c r="T1708" s="37" t="str">
        <x:v>A</x:v>
      </x:c>
      <x:c r="U1708" s="37"/>
      <x:c r="V1708" s="37"/>
      <x:c r="W1708" s="37" t="str">
        <x:v>https://www.zahranstores.com/en/tefal-xl-intense-frypan-size-26-403841013-1965</x:v>
      </x:c>
      <x:c r="X1708" s="37" t="str">
        <x:v>Sitemap/قائمة روابط</x:v>
      </x:c>
      <x:c r="Y1708" s="37"/>
      <x:c r="Z1708" s="37"/>
      <x:c r="AA1708" s="37"/>
      <x:c r="AB1708" s="37"/>
      <x:c r="AC1708" s="37"/>
      <x:c r="AD1708" s="37"/>
      <x:c r="AE1708" s="37"/>
      <x:c r="AF1708" s="56"/>
      <x:c r="AG1708" s="56"/>
      <x:c r="AH1708" s="56"/>
      <x:c r="AI1708" s="58"/>
      <x:c r="AJ1708" s="56"/>
      <x:c r="AK1708" s="56"/>
      <x:c r="AL1708" s="56"/>
      <x:c r="AM1708" s="56"/>
      <x:c r="AN1708" s="56"/>
      <x:c r="AO1708" s="56" t="str">
        <x:f>IF(OR(AF1708="",AD1708=""),"",AF1708*AD1708+IF(AG1708="",0,AG1708)+IF(AH1708="",0,AH1708)+IF(AJ1708="",0,AJ1708)+IF(AK1708="",0,AK1708)+IF(AL1708="",0,AL1708)+IF(AM1708="",0,AM1708))</x:f>
      </x:c>
      <x:c r="AP1708" s="56"/>
      <x:c r="AQ1708" s="56" t="str">
        <x:f>IF(OR(AO1708="",AP1708=""),"",AO1708-AP1708)</x:f>
      </x:c>
      <x:c r="AR1708" s="58" t="str">
        <x:f>IF(OR(AP1708="",AP1708=0,AQ1708=""),"",AQ1708/AP1708)</x:f>
      </x:c>
      <x:c r="AS1708" s="58"/>
      <x:c r="AT1708" s="37"/>
      <x:c r="AU1708" s="37"/>
      <x:c r="AV1708" s="37"/>
      <x:c r="AW1708" s="56"/>
      <x:c r="AX1708" s="56"/>
      <x:c r="AY1708" s="37"/>
      <x:c r="AZ1708" s="37"/>
      <x:c r="BA1708" s="37"/>
      <x:c r="BB1708" s="37"/>
      <x:c r="BC1708" s="37"/>
      <x:c r="BD1708" s="60"/>
      <x:c r="BE1708" s="60"/>
      <x:c r="BF1708" s="37"/>
      <x:c r="BG1708" s="37"/>
      <x:c r="BH1708" s="37" t="str">
        <x:v>https://www.zahranstores.com/en/tefal-xl-intense-frypan-size-26-403841013-1965</x:v>
      </x:c>
      <x:c r="BI1708" s="37"/>
      <x:c r="BJ1708" s="37" t="str">
        <x:v>لم يبدأ</x:v>
      </x:c>
      <x:c r="BK1708" s="60" t="n">
        <x:v>46233</x:v>
      </x:c>
      <x:c r="BL1708" s="60"/>
      <x:c r="BM1708" s="60"/>
      <x:c r="BN1708" s="62" t="str">
        <x:f>IF(BM1708="","",(NOW()-BM1708)*24)</x:f>
      </x:c>
      <x:c r="BO1708" s="37" t="str">
        <x:f>IF(BM1708="","لم يُرصد",IF(BT1708&lt;&gt;TRUE,"غير نشط",IF(BP1708="فشل","فشل حالي",IF(BN1708&lt;=12,"حديث",IF(BN1708&lt;=24,"متأخر","قديم")))))</x:f>
        <x:v>لم يُرصد</x:v>
      </x:c>
      <x:c r="BP1708" s="37" t="str">
        <x:v>بانتظار رصد التقسيط</x:v>
      </x:c>
      <x:c r="BQ1708" s="37" t="n">
        <x:v>0</x:v>
      </x:c>
      <x:c r="BR1708" s="37"/>
      <x:c r="BS1708" s="37"/>
      <x:c r="BT1708" s="54" t="b">
        <x:v>1</x:v>
      </x:c>
      <x:c r="BU1708" s="37" t="str">
        <x:v>يحتاج تأكيد صفحة المنتج</x:v>
      </x:c>
      <x:c r="BV1708" s="37" t="str"/>
      <x:c r="BW1708" s="37" t="str">
        <x:v>الملفات المرفوعة لا تحتوي خطة تقسيط فعلية لهذا الربط؛ الصف مُنشأ كمهمة جمع. | Exact product URL in Zahran Stores public sitemap; stock not asserted</x:v>
      </x:c>
      <x:c r="BX1708" s="60" t="n">
        <x:v>46233</x:v>
      </x:c>
      <x:c r="BY1708" s="60" t="n">
        <x:v>46233</x:v>
      </x:c>
    </x:row>
    <x:row r="1709">
      <x:c r="A1709" s="37" t="str">
        <x:v>مهمة جمع أولية</x:v>
      </x:c>
      <x:c r="B1709" s="37" t="str">
        <x:v>INSTTASK-3065C294B359</x:v>
      </x:c>
      <x:c r="C1709" s="37" t="str">
        <x:v>VAR-B963B9A859E066|EG-079|STORE|PENDING</x:v>
      </x:c>
      <x:c r="D1709" s="37" t="str">
        <x:v>VAR-B963B9A859E066|EG-079|STORE</x:v>
      </x:c>
      <x:c r="E1709" s="37" t="str">
        <x:v>VAR-B963B9A859E066</x:v>
      </x:c>
      <x:c r="F1709" s="37" t="str">
        <x:v>MOD-E6BE2CDEB3DE42</x:v>
      </x:c>
      <x:c r="G1709" s="37" t="str">
        <x:v>Tefal 403841014</x:v>
      </x:c>
      <x:c r="H1709" s="37" t="str">
        <x:v>المطبخ والأدوات المنزلية</x:v>
      </x:c>
      <x:c r="I1709" s="37" t="str">
        <x:v>طاسات</x:v>
      </x:c>
      <x:c r="J1709" s="37" t="str">
        <x:v>Tefal</x:v>
      </x:c>
      <x:c r="K1709" s="37" t="str">
        <x:v>403841014</x:v>
      </x:c>
      <x:c r="L1709" s="37"/>
      <x:c r="M1709" s="37"/>
      <x:c r="N1709" s="37"/>
      <x:c r="O1709" s="37"/>
      <x:c r="P1709" s="37" t="str">
        <x:v>403841014</x:v>
      </x:c>
      <x:c r="Q1709" s="37"/>
      <x:c r="R1709" s="37" t="str">
        <x:v>EG-079</x:v>
      </x:c>
      <x:c r="S1709" s="37" t="str">
        <x:v>Zahran Stores</x:v>
      </x:c>
      <x:c r="T1709" s="37" t="str">
        <x:v>A</x:v>
      </x:c>
      <x:c r="U1709" s="37"/>
      <x:c r="V1709" s="37"/>
      <x:c r="W1709" s="37" t="str">
        <x:v>https://www.zahranstores.com/en/tefal-xl-intense-frypan-size-28-403841014-1966</x:v>
      </x:c>
      <x:c r="X1709" s="37" t="str">
        <x:v>Sitemap/قائمة روابط</x:v>
      </x:c>
      <x:c r="Y1709" s="37"/>
      <x:c r="Z1709" s="37"/>
      <x:c r="AA1709" s="37"/>
      <x:c r="AB1709" s="37"/>
      <x:c r="AC1709" s="37"/>
      <x:c r="AD1709" s="37"/>
      <x:c r="AE1709" s="37"/>
      <x:c r="AF1709" s="56"/>
      <x:c r="AG1709" s="56"/>
      <x:c r="AH1709" s="56"/>
      <x:c r="AI1709" s="58"/>
      <x:c r="AJ1709" s="56"/>
      <x:c r="AK1709" s="56"/>
      <x:c r="AL1709" s="56"/>
      <x:c r="AM1709" s="56"/>
      <x:c r="AN1709" s="56"/>
      <x:c r="AO1709" s="56" t="str">
        <x:f>IF(OR(AF1709="",AD1709=""),"",AF1709*AD1709+IF(AG1709="",0,AG1709)+IF(AH1709="",0,AH1709)+IF(AJ1709="",0,AJ1709)+IF(AK1709="",0,AK1709)+IF(AL1709="",0,AL1709)+IF(AM1709="",0,AM1709))</x:f>
      </x:c>
      <x:c r="AP1709" s="56"/>
      <x:c r="AQ1709" s="56" t="str">
        <x:f>IF(OR(AO1709="",AP1709=""),"",AO1709-AP1709)</x:f>
      </x:c>
      <x:c r="AR1709" s="58" t="str">
        <x:f>IF(OR(AP1709="",AP1709=0,AQ1709=""),"",AQ1709/AP1709)</x:f>
      </x:c>
      <x:c r="AS1709" s="58"/>
      <x:c r="AT1709" s="37"/>
      <x:c r="AU1709" s="37"/>
      <x:c r="AV1709" s="37"/>
      <x:c r="AW1709" s="56"/>
      <x:c r="AX1709" s="56"/>
      <x:c r="AY1709" s="37"/>
      <x:c r="AZ1709" s="37"/>
      <x:c r="BA1709" s="37"/>
      <x:c r="BB1709" s="37"/>
      <x:c r="BC1709" s="37"/>
      <x:c r="BD1709" s="60"/>
      <x:c r="BE1709" s="60"/>
      <x:c r="BF1709" s="37"/>
      <x:c r="BG1709" s="37"/>
      <x:c r="BH1709" s="37" t="str">
        <x:v>https://www.zahranstores.com/en/tefal-xl-intense-frypan-size-28-403841014-1966</x:v>
      </x:c>
      <x:c r="BI1709" s="37"/>
      <x:c r="BJ1709" s="37" t="str">
        <x:v>لم يبدأ</x:v>
      </x:c>
      <x:c r="BK1709" s="60" t="n">
        <x:v>46233</x:v>
      </x:c>
      <x:c r="BL1709" s="60"/>
      <x:c r="BM1709" s="60"/>
      <x:c r="BN1709" s="62" t="str">
        <x:f>IF(BM1709="","",(NOW()-BM1709)*24)</x:f>
      </x:c>
      <x:c r="BO1709" s="37" t="str">
        <x:f>IF(BM1709="","لم يُرصد",IF(BT1709&lt;&gt;TRUE,"غير نشط",IF(BP1709="فشل","فشل حالي",IF(BN1709&lt;=12,"حديث",IF(BN1709&lt;=24,"متأخر","قديم")))))</x:f>
        <x:v>لم يُرصد</x:v>
      </x:c>
      <x:c r="BP1709" s="37" t="str">
        <x:v>بانتظار رصد التقسيط</x:v>
      </x:c>
      <x:c r="BQ1709" s="37" t="n">
        <x:v>0</x:v>
      </x:c>
      <x:c r="BR1709" s="37"/>
      <x:c r="BS1709" s="37"/>
      <x:c r="BT1709" s="54" t="b">
        <x:v>1</x:v>
      </x:c>
      <x:c r="BU1709" s="37" t="str">
        <x:v>يحتاج تأكيد صفحة المنتج</x:v>
      </x:c>
      <x:c r="BV1709" s="37" t="str"/>
      <x:c r="BW1709" s="37" t="str">
        <x:v>الملفات المرفوعة لا تحتوي خطة تقسيط فعلية لهذا الربط؛ الصف مُنشأ كمهمة جمع. | Exact product URL in Zahran Stores public sitemap; stock not asserted</x:v>
      </x:c>
      <x:c r="BX1709" s="60" t="n">
        <x:v>46233</x:v>
      </x:c>
      <x:c r="BY1709" s="60" t="n">
        <x:v>46233</x:v>
      </x:c>
    </x:row>
    <x:row r="1710">
      <x:c r="A1710" s="37" t="str">
        <x:v>مهمة جمع أولية</x:v>
      </x:c>
      <x:c r="B1710" s="37" t="str">
        <x:v>INSTTASK-1EC401FCBD6A</x:v>
      </x:c>
      <x:c r="C1710" s="37" t="str">
        <x:v>VAR-37C0B79C95B24E|EG-079|STORE|PENDING</x:v>
      </x:c>
      <x:c r="D1710" s="37" t="str">
        <x:v>VAR-37C0B79C95B24E|EG-079|STORE</x:v>
      </x:c>
      <x:c r="E1710" s="37" t="str">
        <x:v>VAR-37C0B79C95B24E</x:v>
      </x:c>
      <x:c r="F1710" s="37" t="str">
        <x:v>MOD-6EB223E02A34E3</x:v>
      </x:c>
      <x:c r="G1710" s="37" t="str">
        <x:v>Tefal 403841015</x:v>
      </x:c>
      <x:c r="H1710" s="37" t="str">
        <x:v>المطبخ والأدوات المنزلية</x:v>
      </x:c>
      <x:c r="I1710" s="37" t="str">
        <x:v>طاسات</x:v>
      </x:c>
      <x:c r="J1710" s="37" t="str">
        <x:v>Tefal</x:v>
      </x:c>
      <x:c r="K1710" s="37" t="str">
        <x:v>403841015</x:v>
      </x:c>
      <x:c r="L1710" s="37"/>
      <x:c r="M1710" s="37"/>
      <x:c r="N1710" s="37"/>
      <x:c r="O1710" s="37"/>
      <x:c r="P1710" s="37" t="str">
        <x:v>403841015</x:v>
      </x:c>
      <x:c r="Q1710" s="37"/>
      <x:c r="R1710" s="37" t="str">
        <x:v>EG-079</x:v>
      </x:c>
      <x:c r="S1710" s="37" t="str">
        <x:v>Zahran Stores</x:v>
      </x:c>
      <x:c r="T1710" s="37" t="str">
        <x:v>A</x:v>
      </x:c>
      <x:c r="U1710" s="37"/>
      <x:c r="V1710" s="37"/>
      <x:c r="W1710" s="37" t="str">
        <x:v>https://www.zahranstores.com/en/tefal-xl-intense-wok-size-28-403841015-1967</x:v>
      </x:c>
      <x:c r="X1710" s="37" t="str">
        <x:v>Sitemap/قائمة روابط</x:v>
      </x:c>
      <x:c r="Y1710" s="37"/>
      <x:c r="Z1710" s="37"/>
      <x:c r="AA1710" s="37"/>
      <x:c r="AB1710" s="37"/>
      <x:c r="AC1710" s="37"/>
      <x:c r="AD1710" s="37"/>
      <x:c r="AE1710" s="37"/>
      <x:c r="AF1710" s="56"/>
      <x:c r="AG1710" s="56"/>
      <x:c r="AH1710" s="56"/>
      <x:c r="AI1710" s="58"/>
      <x:c r="AJ1710" s="56"/>
      <x:c r="AK1710" s="56"/>
      <x:c r="AL1710" s="56"/>
      <x:c r="AM1710" s="56"/>
      <x:c r="AN1710" s="56"/>
      <x:c r="AO1710" s="56" t="str">
        <x:f>IF(OR(AF1710="",AD1710=""),"",AF1710*AD1710+IF(AG1710="",0,AG1710)+IF(AH1710="",0,AH1710)+IF(AJ1710="",0,AJ1710)+IF(AK1710="",0,AK1710)+IF(AL1710="",0,AL1710)+IF(AM1710="",0,AM1710))</x:f>
      </x:c>
      <x:c r="AP1710" s="56"/>
      <x:c r="AQ1710" s="56" t="str">
        <x:f>IF(OR(AO1710="",AP1710=""),"",AO1710-AP1710)</x:f>
      </x:c>
      <x:c r="AR1710" s="58" t="str">
        <x:f>IF(OR(AP1710="",AP1710=0,AQ1710=""),"",AQ1710/AP1710)</x:f>
      </x:c>
      <x:c r="AS1710" s="58"/>
      <x:c r="AT1710" s="37"/>
      <x:c r="AU1710" s="37"/>
      <x:c r="AV1710" s="37"/>
      <x:c r="AW1710" s="56"/>
      <x:c r="AX1710" s="56"/>
      <x:c r="AY1710" s="37"/>
      <x:c r="AZ1710" s="37"/>
      <x:c r="BA1710" s="37"/>
      <x:c r="BB1710" s="37"/>
      <x:c r="BC1710" s="37"/>
      <x:c r="BD1710" s="60"/>
      <x:c r="BE1710" s="60"/>
      <x:c r="BF1710" s="37"/>
      <x:c r="BG1710" s="37"/>
      <x:c r="BH1710" s="37" t="str">
        <x:v>https://www.zahranstores.com/en/tefal-xl-intense-wok-size-28-403841015-1967</x:v>
      </x:c>
      <x:c r="BI1710" s="37"/>
      <x:c r="BJ1710" s="37" t="str">
        <x:v>لم يبدأ</x:v>
      </x:c>
      <x:c r="BK1710" s="60" t="n">
        <x:v>46233</x:v>
      </x:c>
      <x:c r="BL1710" s="60"/>
      <x:c r="BM1710" s="60"/>
      <x:c r="BN1710" s="62" t="str">
        <x:f>IF(BM1710="","",(NOW()-BM1710)*24)</x:f>
      </x:c>
      <x:c r="BO1710" s="37" t="str">
        <x:f>IF(BM1710="","لم يُرصد",IF(BT1710&lt;&gt;TRUE,"غير نشط",IF(BP1710="فشل","فشل حالي",IF(BN1710&lt;=12,"حديث",IF(BN1710&lt;=24,"متأخر","قديم")))))</x:f>
        <x:v>لم يُرصد</x:v>
      </x:c>
      <x:c r="BP1710" s="37" t="str">
        <x:v>بانتظار رصد التقسيط</x:v>
      </x:c>
      <x:c r="BQ1710" s="37" t="n">
        <x:v>0</x:v>
      </x:c>
      <x:c r="BR1710" s="37"/>
      <x:c r="BS1710" s="37"/>
      <x:c r="BT1710" s="54" t="b">
        <x:v>1</x:v>
      </x:c>
      <x:c r="BU1710" s="37" t="str">
        <x:v>يحتاج تأكيد صفحة المنتج</x:v>
      </x:c>
      <x:c r="BV1710" s="37" t="str"/>
      <x:c r="BW1710" s="37" t="str">
        <x:v>الملفات المرفوعة لا تحتوي خطة تقسيط فعلية لهذا الربط؛ الصف مُنشأ كمهمة جمع. | Exact product URL in Zahran Stores public sitemap; stock not asserted</x:v>
      </x:c>
      <x:c r="BX1710" s="60" t="n">
        <x:v>46233</x:v>
      </x:c>
      <x:c r="BY1710" s="60" t="n">
        <x:v>46233</x:v>
      </x:c>
    </x:row>
    <x:row r="1711">
      <x:c r="A1711" s="37" t="str">
        <x:v>مهمة جمع أولية</x:v>
      </x:c>
      <x:c r="B1711" s="37" t="str">
        <x:v>INSTTASK-F0D4E00D67F1</x:v>
      </x:c>
      <x:c r="C1711" s="37" t="str">
        <x:v>VAR-8937003E9D564A|EG-079|STORE|PENDING</x:v>
      </x:c>
      <x:c r="D1711" s="37" t="str">
        <x:v>VAR-8937003E9D564A|EG-079|STORE</x:v>
      </x:c>
      <x:c r="E1711" s="37" t="str">
        <x:v>VAR-8937003E9D564A</x:v>
      </x:c>
      <x:c r="F1711" s="37" t="str">
        <x:v>MOD-70278EE2D754A5</x:v>
      </x:c>
      <x:c r="G1711" s="37" t="str">
        <x:v>Tefal C2891101</x:v>
      </x:c>
      <x:c r="H1711" s="37" t="str">
        <x:v>المطبخ والأدوات المنزلية</x:v>
      </x:c>
      <x:c r="I1711" s="37" t="str">
        <x:v>طاسات</x:v>
      </x:c>
      <x:c r="J1711" s="37" t="str">
        <x:v>Tefal</x:v>
      </x:c>
      <x:c r="K1711" s="37" t="str">
        <x:v>C2891101</x:v>
      </x:c>
      <x:c r="L1711" s="37"/>
      <x:c r="M1711" s="37"/>
      <x:c r="N1711" s="37"/>
      <x:c r="O1711" s="37"/>
      <x:c r="P1711" s="37" t="str">
        <x:v>C2891101</x:v>
      </x:c>
      <x:c r="Q1711" s="37"/>
      <x:c r="R1711" s="37" t="str">
        <x:v>EG-079</x:v>
      </x:c>
      <x:c r="S1711" s="37" t="str">
        <x:v>Zahran Stores</x:v>
      </x:c>
      <x:c r="T1711" s="37" t="str">
        <x:v>A</x:v>
      </x:c>
      <x:c r="U1711" s="37"/>
      <x:c r="V1711" s="37"/>
      <x:c r="W1711" s="37" t="str">
        <x:v>https://www.zahranstores.com/en/tefal-expert-frypan-size-20-c2891101</x:v>
      </x:c>
      <x:c r="X1711" s="37" t="str">
        <x:v>Sitemap/قائمة روابط</x:v>
      </x:c>
      <x:c r="Y1711" s="37"/>
      <x:c r="Z1711" s="37"/>
      <x:c r="AA1711" s="37"/>
      <x:c r="AB1711" s="37"/>
      <x:c r="AC1711" s="37"/>
      <x:c r="AD1711" s="37"/>
      <x:c r="AE1711" s="37"/>
      <x:c r="AF1711" s="56"/>
      <x:c r="AG1711" s="56"/>
      <x:c r="AH1711" s="56"/>
      <x:c r="AI1711" s="58"/>
      <x:c r="AJ1711" s="56"/>
      <x:c r="AK1711" s="56"/>
      <x:c r="AL1711" s="56"/>
      <x:c r="AM1711" s="56"/>
      <x:c r="AN1711" s="56"/>
      <x:c r="AO1711" s="56" t="str">
        <x:f>IF(OR(AF1711="",AD1711=""),"",AF1711*AD1711+IF(AG1711="",0,AG1711)+IF(AH1711="",0,AH1711)+IF(AJ1711="",0,AJ1711)+IF(AK1711="",0,AK1711)+IF(AL1711="",0,AL1711)+IF(AM1711="",0,AM1711))</x:f>
      </x:c>
      <x:c r="AP1711" s="56"/>
      <x:c r="AQ1711" s="56" t="str">
        <x:f>IF(OR(AO1711="",AP1711=""),"",AO1711-AP1711)</x:f>
      </x:c>
      <x:c r="AR1711" s="58" t="str">
        <x:f>IF(OR(AP1711="",AP1711=0,AQ1711=""),"",AQ1711/AP1711)</x:f>
      </x:c>
      <x:c r="AS1711" s="58"/>
      <x:c r="AT1711" s="37"/>
      <x:c r="AU1711" s="37"/>
      <x:c r="AV1711" s="37"/>
      <x:c r="AW1711" s="56"/>
      <x:c r="AX1711" s="56"/>
      <x:c r="AY1711" s="37"/>
      <x:c r="AZ1711" s="37"/>
      <x:c r="BA1711" s="37"/>
      <x:c r="BB1711" s="37"/>
      <x:c r="BC1711" s="37"/>
      <x:c r="BD1711" s="60"/>
      <x:c r="BE1711" s="60"/>
      <x:c r="BF1711" s="37"/>
      <x:c r="BG1711" s="37"/>
      <x:c r="BH1711" s="37" t="str">
        <x:v>https://www.zahranstores.com/en/tefal-expert-frypan-size-20-c2891101</x:v>
      </x:c>
      <x:c r="BI1711" s="37"/>
      <x:c r="BJ1711" s="37" t="str">
        <x:v>لم يبدأ</x:v>
      </x:c>
      <x:c r="BK1711" s="60" t="n">
        <x:v>46233</x:v>
      </x:c>
      <x:c r="BL1711" s="60"/>
      <x:c r="BM1711" s="60"/>
      <x:c r="BN1711" s="62" t="str">
        <x:f>IF(BM1711="","",(NOW()-BM1711)*24)</x:f>
      </x:c>
      <x:c r="BO1711" s="37" t="str">
        <x:f>IF(BM1711="","لم يُرصد",IF(BT1711&lt;&gt;TRUE,"غير نشط",IF(BP1711="فشل","فشل حالي",IF(BN1711&lt;=12,"حديث",IF(BN1711&lt;=24,"متأخر","قديم")))))</x:f>
        <x:v>لم يُرصد</x:v>
      </x:c>
      <x:c r="BP1711" s="37" t="str">
        <x:v>بانتظار رصد التقسيط</x:v>
      </x:c>
      <x:c r="BQ1711" s="37" t="n">
        <x:v>0</x:v>
      </x:c>
      <x:c r="BR1711" s="37"/>
      <x:c r="BS1711" s="37"/>
      <x:c r="BT1711" s="54" t="b">
        <x:v>1</x:v>
      </x:c>
      <x:c r="BU1711" s="37" t="str">
        <x:v>يحتاج تأكيد صفحة المنتج</x:v>
      </x:c>
      <x:c r="BV1711" s="37" t="str"/>
      <x:c r="BW1711" s="37" t="str">
        <x:v>الملفات المرفوعة لا تحتوي خطة تقسيط فعلية لهذا الربط؛ الصف مُنشأ كمهمة جمع. | Exact product URL in Zahran Stores public sitemap; stock not asserted</x:v>
      </x:c>
      <x:c r="BX1711" s="60" t="n">
        <x:v>46233</x:v>
      </x:c>
      <x:c r="BY1711" s="60" t="n">
        <x:v>46233</x:v>
      </x:c>
    </x:row>
    <x:row r="1712">
      <x:c r="A1712" s="37" t="str">
        <x:v>مهمة جمع أولية</x:v>
      </x:c>
      <x:c r="B1712" s="37" t="str">
        <x:v>INSTTASK-C293F2994DEC</x:v>
      </x:c>
      <x:c r="C1712" s="37" t="str">
        <x:v>VAR-C48DBB3E791693|EG-079|STORE|PENDING</x:v>
      </x:c>
      <x:c r="D1712" s="37" t="str">
        <x:v>VAR-C48DBB3E791693|EG-079|STORE</x:v>
      </x:c>
      <x:c r="E1712" s="37" t="str">
        <x:v>VAR-C48DBB3E791693</x:v>
      </x:c>
      <x:c r="F1712" s="37" t="str">
        <x:v>MOD-9E2B1A24B9AA52</x:v>
      </x:c>
      <x:c r="G1712" s="37" t="str">
        <x:v>Tefal C2891102</x:v>
      </x:c>
      <x:c r="H1712" s="37" t="str">
        <x:v>المطبخ والأدوات المنزلية</x:v>
      </x:c>
      <x:c r="I1712" s="37" t="str">
        <x:v>طاسات</x:v>
      </x:c>
      <x:c r="J1712" s="37" t="str">
        <x:v>Tefal</x:v>
      </x:c>
      <x:c r="K1712" s="37" t="str">
        <x:v>C2891102</x:v>
      </x:c>
      <x:c r="L1712" s="37"/>
      <x:c r="M1712" s="37"/>
      <x:c r="N1712" s="37"/>
      <x:c r="O1712" s="37"/>
      <x:c r="P1712" s="37" t="str">
        <x:v>C2891102</x:v>
      </x:c>
      <x:c r="Q1712" s="37"/>
      <x:c r="R1712" s="37" t="str">
        <x:v>EG-079</x:v>
      </x:c>
      <x:c r="S1712" s="37" t="str">
        <x:v>Zahran Stores</x:v>
      </x:c>
      <x:c r="T1712" s="37" t="str">
        <x:v>A</x:v>
      </x:c>
      <x:c r="U1712" s="37"/>
      <x:c r="V1712" s="37"/>
      <x:c r="W1712" s="37" t="str">
        <x:v>https://www.zahranstores.com/en/tefal-expert-frypan-size-24-c2891102</x:v>
      </x:c>
      <x:c r="X1712" s="37" t="str">
        <x:v>Sitemap/قائمة روابط</x:v>
      </x:c>
      <x:c r="Y1712" s="37"/>
      <x:c r="Z1712" s="37"/>
      <x:c r="AA1712" s="37"/>
      <x:c r="AB1712" s="37"/>
      <x:c r="AC1712" s="37"/>
      <x:c r="AD1712" s="37"/>
      <x:c r="AE1712" s="37"/>
      <x:c r="AF1712" s="56"/>
      <x:c r="AG1712" s="56"/>
      <x:c r="AH1712" s="56"/>
      <x:c r="AI1712" s="58"/>
      <x:c r="AJ1712" s="56"/>
      <x:c r="AK1712" s="56"/>
      <x:c r="AL1712" s="56"/>
      <x:c r="AM1712" s="56"/>
      <x:c r="AN1712" s="56"/>
      <x:c r="AO1712" s="56" t="str">
        <x:f>IF(OR(AF1712="",AD1712=""),"",AF1712*AD1712+IF(AG1712="",0,AG1712)+IF(AH1712="",0,AH1712)+IF(AJ1712="",0,AJ1712)+IF(AK1712="",0,AK1712)+IF(AL1712="",0,AL1712)+IF(AM1712="",0,AM1712))</x:f>
      </x:c>
      <x:c r="AP1712" s="56"/>
      <x:c r="AQ1712" s="56" t="str">
        <x:f>IF(OR(AO1712="",AP1712=""),"",AO1712-AP1712)</x:f>
      </x:c>
      <x:c r="AR1712" s="58" t="str">
        <x:f>IF(OR(AP1712="",AP1712=0,AQ1712=""),"",AQ1712/AP1712)</x:f>
      </x:c>
      <x:c r="AS1712" s="58"/>
      <x:c r="AT1712" s="37"/>
      <x:c r="AU1712" s="37"/>
      <x:c r="AV1712" s="37"/>
      <x:c r="AW1712" s="56"/>
      <x:c r="AX1712" s="56"/>
      <x:c r="AY1712" s="37"/>
      <x:c r="AZ1712" s="37"/>
      <x:c r="BA1712" s="37"/>
      <x:c r="BB1712" s="37"/>
      <x:c r="BC1712" s="37"/>
      <x:c r="BD1712" s="60"/>
      <x:c r="BE1712" s="60"/>
      <x:c r="BF1712" s="37"/>
      <x:c r="BG1712" s="37"/>
      <x:c r="BH1712" s="37" t="str">
        <x:v>https://www.zahranstores.com/en/tefal-expert-frypan-size-24-c2891102</x:v>
      </x:c>
      <x:c r="BI1712" s="37"/>
      <x:c r="BJ1712" s="37" t="str">
        <x:v>لم يبدأ</x:v>
      </x:c>
      <x:c r="BK1712" s="60" t="n">
        <x:v>46233</x:v>
      </x:c>
      <x:c r="BL1712" s="60"/>
      <x:c r="BM1712" s="60"/>
      <x:c r="BN1712" s="62" t="str">
        <x:f>IF(BM1712="","",(NOW()-BM1712)*24)</x:f>
      </x:c>
      <x:c r="BO1712" s="37" t="str">
        <x:f>IF(BM1712="","لم يُرصد",IF(BT1712&lt;&gt;TRUE,"غير نشط",IF(BP1712="فشل","فشل حالي",IF(BN1712&lt;=12,"حديث",IF(BN1712&lt;=24,"متأخر","قديم")))))</x:f>
        <x:v>لم يُرصد</x:v>
      </x:c>
      <x:c r="BP1712" s="37" t="str">
        <x:v>بانتظار رصد التقسيط</x:v>
      </x:c>
      <x:c r="BQ1712" s="37" t="n">
        <x:v>0</x:v>
      </x:c>
      <x:c r="BR1712" s="37"/>
      <x:c r="BS1712" s="37"/>
      <x:c r="BT1712" s="54" t="b">
        <x:v>1</x:v>
      </x:c>
      <x:c r="BU1712" s="37" t="str">
        <x:v>يحتاج تأكيد صفحة المنتج</x:v>
      </x:c>
      <x:c r="BV1712" s="37" t="str"/>
      <x:c r="BW1712" s="37" t="str">
        <x:v>الملفات المرفوعة لا تحتوي خطة تقسيط فعلية لهذا الربط؛ الصف مُنشأ كمهمة جمع. | Exact product URL in Zahran Stores public sitemap; stock not asserted</x:v>
      </x:c>
      <x:c r="BX1712" s="60" t="n">
        <x:v>46233</x:v>
      </x:c>
      <x:c r="BY1712" s="60" t="n">
        <x:v>46233</x:v>
      </x:c>
    </x:row>
    <x:row r="1713">
      <x:c r="A1713" s="37" t="str">
        <x:v>مهمة جمع أولية</x:v>
      </x:c>
      <x:c r="B1713" s="37" t="str">
        <x:v>INSTTASK-CA7389F15841</x:v>
      </x:c>
      <x:c r="C1713" s="37" t="str">
        <x:v>VAR-D0E21483D8FBE8|EG-079|STORE|PENDING</x:v>
      </x:c>
      <x:c r="D1713" s="37" t="str">
        <x:v>VAR-D0E21483D8FBE8|EG-079|STORE</x:v>
      </x:c>
      <x:c r="E1713" s="37" t="str">
        <x:v>VAR-D0E21483D8FBE8</x:v>
      </x:c>
      <x:c r="F1713" s="37" t="str">
        <x:v>MOD-A191ECBDC58236</x:v>
      </x:c>
      <x:c r="G1713" s="37" t="str">
        <x:v>Tefal C2891103</x:v>
      </x:c>
      <x:c r="H1713" s="37" t="str">
        <x:v>المطبخ والأدوات المنزلية</x:v>
      </x:c>
      <x:c r="I1713" s="37" t="str">
        <x:v>طاسات</x:v>
      </x:c>
      <x:c r="J1713" s="37" t="str">
        <x:v>Tefal</x:v>
      </x:c>
      <x:c r="K1713" s="37" t="str">
        <x:v>C2891103</x:v>
      </x:c>
      <x:c r="L1713" s="37"/>
      <x:c r="M1713" s="37"/>
      <x:c r="N1713" s="37"/>
      <x:c r="O1713" s="37"/>
      <x:c r="P1713" s="37" t="str">
        <x:v>C2891103</x:v>
      </x:c>
      <x:c r="Q1713" s="37"/>
      <x:c r="R1713" s="37" t="str">
        <x:v>EG-079</x:v>
      </x:c>
      <x:c r="S1713" s="37" t="str">
        <x:v>Zahran Stores</x:v>
      </x:c>
      <x:c r="T1713" s="37" t="str">
        <x:v>A</x:v>
      </x:c>
      <x:c r="U1713" s="37"/>
      <x:c r="V1713" s="37"/>
      <x:c r="W1713" s="37" t="str">
        <x:v>https://www.zahranstores.com/en/tefal-expert-frypan-size-26-c2891103</x:v>
      </x:c>
      <x:c r="X1713" s="37" t="str">
        <x:v>Sitemap/قائمة روابط</x:v>
      </x:c>
      <x:c r="Y1713" s="37"/>
      <x:c r="Z1713" s="37"/>
      <x:c r="AA1713" s="37"/>
      <x:c r="AB1713" s="37"/>
      <x:c r="AC1713" s="37"/>
      <x:c r="AD1713" s="37"/>
      <x:c r="AE1713" s="37"/>
      <x:c r="AF1713" s="56"/>
      <x:c r="AG1713" s="56"/>
      <x:c r="AH1713" s="56"/>
      <x:c r="AI1713" s="58"/>
      <x:c r="AJ1713" s="56"/>
      <x:c r="AK1713" s="56"/>
      <x:c r="AL1713" s="56"/>
      <x:c r="AM1713" s="56"/>
      <x:c r="AN1713" s="56"/>
      <x:c r="AO1713" s="56" t="str">
        <x:f>IF(OR(AF1713="",AD1713=""),"",AF1713*AD1713+IF(AG1713="",0,AG1713)+IF(AH1713="",0,AH1713)+IF(AJ1713="",0,AJ1713)+IF(AK1713="",0,AK1713)+IF(AL1713="",0,AL1713)+IF(AM1713="",0,AM1713))</x:f>
      </x:c>
      <x:c r="AP1713" s="56"/>
      <x:c r="AQ1713" s="56" t="str">
        <x:f>IF(OR(AO1713="",AP1713=""),"",AO1713-AP1713)</x:f>
      </x:c>
      <x:c r="AR1713" s="58" t="str">
        <x:f>IF(OR(AP1713="",AP1713=0,AQ1713=""),"",AQ1713/AP1713)</x:f>
      </x:c>
      <x:c r="AS1713" s="58"/>
      <x:c r="AT1713" s="37"/>
      <x:c r="AU1713" s="37"/>
      <x:c r="AV1713" s="37"/>
      <x:c r="AW1713" s="56"/>
      <x:c r="AX1713" s="56"/>
      <x:c r="AY1713" s="37"/>
      <x:c r="AZ1713" s="37"/>
      <x:c r="BA1713" s="37"/>
      <x:c r="BB1713" s="37"/>
      <x:c r="BC1713" s="37"/>
      <x:c r="BD1713" s="60"/>
      <x:c r="BE1713" s="60"/>
      <x:c r="BF1713" s="37"/>
      <x:c r="BG1713" s="37"/>
      <x:c r="BH1713" s="37" t="str">
        <x:v>https://www.zahranstores.com/en/tefal-expert-frypan-size-26-c2891103</x:v>
      </x:c>
      <x:c r="BI1713" s="37"/>
      <x:c r="BJ1713" s="37" t="str">
        <x:v>لم يبدأ</x:v>
      </x:c>
      <x:c r="BK1713" s="60" t="n">
        <x:v>46233</x:v>
      </x:c>
      <x:c r="BL1713" s="60"/>
      <x:c r="BM1713" s="60"/>
      <x:c r="BN1713" s="62" t="str">
        <x:f>IF(BM1713="","",(NOW()-BM1713)*24)</x:f>
      </x:c>
      <x:c r="BO1713" s="37" t="str">
        <x:f>IF(BM1713="","لم يُرصد",IF(BT1713&lt;&gt;TRUE,"غير نشط",IF(BP1713="فشل","فشل حالي",IF(BN1713&lt;=12,"حديث",IF(BN1713&lt;=24,"متأخر","قديم")))))</x:f>
        <x:v>لم يُرصد</x:v>
      </x:c>
      <x:c r="BP1713" s="37" t="str">
        <x:v>بانتظار رصد التقسيط</x:v>
      </x:c>
      <x:c r="BQ1713" s="37" t="n">
        <x:v>0</x:v>
      </x:c>
      <x:c r="BR1713" s="37"/>
      <x:c r="BS1713" s="37"/>
      <x:c r="BT1713" s="54" t="b">
        <x:v>1</x:v>
      </x:c>
      <x:c r="BU1713" s="37" t="str">
        <x:v>يحتاج تأكيد صفحة المنتج</x:v>
      </x:c>
      <x:c r="BV1713" s="37" t="str"/>
      <x:c r="BW1713" s="37" t="str">
        <x:v>الملفات المرفوعة لا تحتوي خطة تقسيط فعلية لهذا الربط؛ الصف مُنشأ كمهمة جمع. | Exact product URL in Zahran Stores public sitemap; stock not asserted</x:v>
      </x:c>
      <x:c r="BX1713" s="60" t="n">
        <x:v>46233</x:v>
      </x:c>
      <x:c r="BY1713" s="60" t="n">
        <x:v>46233</x:v>
      </x:c>
    </x:row>
    <x:row r="1714">
      <x:c r="A1714" s="37" t="str">
        <x:v>مهمة جمع أولية</x:v>
      </x:c>
      <x:c r="B1714" s="37" t="str">
        <x:v>INSTTASK-7C6CE034CA1A</x:v>
      </x:c>
      <x:c r="C1714" s="37" t="str">
        <x:v>VAR-E4614581ADA8A1|EG-079|STORE|PENDING</x:v>
      </x:c>
      <x:c r="D1714" s="37" t="str">
        <x:v>VAR-E4614581ADA8A1|EG-079|STORE</x:v>
      </x:c>
      <x:c r="E1714" s="37" t="str">
        <x:v>VAR-E4614581ADA8A1</x:v>
      </x:c>
      <x:c r="F1714" s="37" t="str">
        <x:v>MOD-1B4E96675E90FC</x:v>
      </x:c>
      <x:c r="G1714" s="37" t="str">
        <x:v>Tefal C2891104</x:v>
      </x:c>
      <x:c r="H1714" s="37" t="str">
        <x:v>المطبخ والأدوات المنزلية</x:v>
      </x:c>
      <x:c r="I1714" s="37" t="str">
        <x:v>طاسات</x:v>
      </x:c>
      <x:c r="J1714" s="37" t="str">
        <x:v>Tefal</x:v>
      </x:c>
      <x:c r="K1714" s="37" t="str">
        <x:v>C2891104</x:v>
      </x:c>
      <x:c r="L1714" s="37"/>
      <x:c r="M1714" s="37"/>
      <x:c r="N1714" s="37"/>
      <x:c r="O1714" s="37"/>
      <x:c r="P1714" s="37" t="str">
        <x:v>C2891104</x:v>
      </x:c>
      <x:c r="Q1714" s="37"/>
      <x:c r="R1714" s="37" t="str">
        <x:v>EG-079</x:v>
      </x:c>
      <x:c r="S1714" s="37" t="str">
        <x:v>Zahran Stores</x:v>
      </x:c>
      <x:c r="T1714" s="37" t="str">
        <x:v>A</x:v>
      </x:c>
      <x:c r="U1714" s="37"/>
      <x:c r="V1714" s="37"/>
      <x:c r="W1714" s="37" t="str">
        <x:v>https://www.zahranstores.com/en/tefal-expert-frypan-size-28-c2891104</x:v>
      </x:c>
      <x:c r="X1714" s="37" t="str">
        <x:v>Sitemap/قائمة روابط</x:v>
      </x:c>
      <x:c r="Y1714" s="37"/>
      <x:c r="Z1714" s="37"/>
      <x:c r="AA1714" s="37"/>
      <x:c r="AB1714" s="37"/>
      <x:c r="AC1714" s="37"/>
      <x:c r="AD1714" s="37"/>
      <x:c r="AE1714" s="37"/>
      <x:c r="AF1714" s="56"/>
      <x:c r="AG1714" s="56"/>
      <x:c r="AH1714" s="56"/>
      <x:c r="AI1714" s="58"/>
      <x:c r="AJ1714" s="56"/>
      <x:c r="AK1714" s="56"/>
      <x:c r="AL1714" s="56"/>
      <x:c r="AM1714" s="56"/>
      <x:c r="AN1714" s="56"/>
      <x:c r="AO1714" s="56" t="str">
        <x:f>IF(OR(AF1714="",AD1714=""),"",AF1714*AD1714+IF(AG1714="",0,AG1714)+IF(AH1714="",0,AH1714)+IF(AJ1714="",0,AJ1714)+IF(AK1714="",0,AK1714)+IF(AL1714="",0,AL1714)+IF(AM1714="",0,AM1714))</x:f>
      </x:c>
      <x:c r="AP1714" s="56"/>
      <x:c r="AQ1714" s="56" t="str">
        <x:f>IF(OR(AO1714="",AP1714=""),"",AO1714-AP1714)</x:f>
      </x:c>
      <x:c r="AR1714" s="58" t="str">
        <x:f>IF(OR(AP1714="",AP1714=0,AQ1714=""),"",AQ1714/AP1714)</x:f>
      </x:c>
      <x:c r="AS1714" s="58"/>
      <x:c r="AT1714" s="37"/>
      <x:c r="AU1714" s="37"/>
      <x:c r="AV1714" s="37"/>
      <x:c r="AW1714" s="56"/>
      <x:c r="AX1714" s="56"/>
      <x:c r="AY1714" s="37"/>
      <x:c r="AZ1714" s="37"/>
      <x:c r="BA1714" s="37"/>
      <x:c r="BB1714" s="37"/>
      <x:c r="BC1714" s="37"/>
      <x:c r="BD1714" s="60"/>
      <x:c r="BE1714" s="60"/>
      <x:c r="BF1714" s="37"/>
      <x:c r="BG1714" s="37"/>
      <x:c r="BH1714" s="37" t="str">
        <x:v>https://www.zahranstores.com/en/tefal-expert-frypan-size-28-c2891104</x:v>
      </x:c>
      <x:c r="BI1714" s="37"/>
      <x:c r="BJ1714" s="37" t="str">
        <x:v>لم يبدأ</x:v>
      </x:c>
      <x:c r="BK1714" s="60" t="n">
        <x:v>46233</x:v>
      </x:c>
      <x:c r="BL1714" s="60"/>
      <x:c r="BM1714" s="60"/>
      <x:c r="BN1714" s="62" t="str">
        <x:f>IF(BM1714="","",(NOW()-BM1714)*24)</x:f>
      </x:c>
      <x:c r="BO1714" s="37" t="str">
        <x:f>IF(BM1714="","لم يُرصد",IF(BT1714&lt;&gt;TRUE,"غير نشط",IF(BP1714="فشل","فشل حالي",IF(BN1714&lt;=12,"حديث",IF(BN1714&lt;=24,"متأخر","قديم")))))</x:f>
        <x:v>لم يُرصد</x:v>
      </x:c>
      <x:c r="BP1714" s="37" t="str">
        <x:v>بانتظار رصد التقسيط</x:v>
      </x:c>
      <x:c r="BQ1714" s="37" t="n">
        <x:v>0</x:v>
      </x:c>
      <x:c r="BR1714" s="37"/>
      <x:c r="BS1714" s="37"/>
      <x:c r="BT1714" s="54" t="b">
        <x:v>1</x:v>
      </x:c>
      <x:c r="BU1714" s="37" t="str">
        <x:v>يحتاج تأكيد صفحة المنتج</x:v>
      </x:c>
      <x:c r="BV1714" s="37" t="str"/>
      <x:c r="BW1714" s="37" t="str">
        <x:v>الملفات المرفوعة لا تحتوي خطة تقسيط فعلية لهذا الربط؛ الصف مُنشأ كمهمة جمع. | Exact product URL in Zahran Stores public sitemap; stock not asserted</x:v>
      </x:c>
      <x:c r="BX1714" s="60" t="n">
        <x:v>46233</x:v>
      </x:c>
      <x:c r="BY1714" s="60" t="n">
        <x:v>46233</x:v>
      </x:c>
    </x:row>
    <x:row r="1715">
      <x:c r="A1715" s="37" t="str">
        <x:v>مهمة جمع أولية</x:v>
      </x:c>
      <x:c r="B1715" s="37" t="str">
        <x:v>INSTTASK-F2340E285759</x:v>
      </x:c>
      <x:c r="C1715" s="37" t="str">
        <x:v>VAR-89B49660A97EDC|EG-079|STORE|PENDING</x:v>
      </x:c>
      <x:c r="D1715" s="37" t="str">
        <x:v>VAR-89B49660A97EDC|EG-079|STORE</x:v>
      </x:c>
      <x:c r="E1715" s="37" t="str">
        <x:v>VAR-89B49660A97EDC</x:v>
      </x:c>
      <x:c r="F1715" s="37" t="str">
        <x:v>MOD-4D855C8B1E7354</x:v>
      </x:c>
      <x:c r="G1715" s="37" t="str">
        <x:v>Tefal C2891105</x:v>
      </x:c>
      <x:c r="H1715" s="37" t="str">
        <x:v>المطبخ والأدوات المنزلية</x:v>
      </x:c>
      <x:c r="I1715" s="37" t="str">
        <x:v>طاسات</x:v>
      </x:c>
      <x:c r="J1715" s="37" t="str">
        <x:v>Tefal</x:v>
      </x:c>
      <x:c r="K1715" s="37" t="str">
        <x:v>C2891105</x:v>
      </x:c>
      <x:c r="L1715" s="37"/>
      <x:c r="M1715" s="37"/>
      <x:c r="N1715" s="37"/>
      <x:c r="O1715" s="37"/>
      <x:c r="P1715" s="37" t="str">
        <x:v>C2891105</x:v>
      </x:c>
      <x:c r="Q1715" s="37"/>
      <x:c r="R1715" s="37" t="str">
        <x:v>EG-079</x:v>
      </x:c>
      <x:c r="S1715" s="37" t="str">
        <x:v>Zahran Stores</x:v>
      </x:c>
      <x:c r="T1715" s="37" t="str">
        <x:v>A</x:v>
      </x:c>
      <x:c r="U1715" s="37"/>
      <x:c r="V1715" s="37"/>
      <x:c r="W1715" s="37" t="str">
        <x:v>https://www.zahranstores.com/en/tefal-expert-wok-size-28-c2891105</x:v>
      </x:c>
      <x:c r="X1715" s="37" t="str">
        <x:v>Sitemap/قائمة روابط</x:v>
      </x:c>
      <x:c r="Y1715" s="37"/>
      <x:c r="Z1715" s="37"/>
      <x:c r="AA1715" s="37"/>
      <x:c r="AB1715" s="37"/>
      <x:c r="AC1715" s="37"/>
      <x:c r="AD1715" s="37"/>
      <x:c r="AE1715" s="37"/>
      <x:c r="AF1715" s="56"/>
      <x:c r="AG1715" s="56"/>
      <x:c r="AH1715" s="56"/>
      <x:c r="AI1715" s="58"/>
      <x:c r="AJ1715" s="56"/>
      <x:c r="AK1715" s="56"/>
      <x:c r="AL1715" s="56"/>
      <x:c r="AM1715" s="56"/>
      <x:c r="AN1715" s="56"/>
      <x:c r="AO1715" s="56" t="str">
        <x:f>IF(OR(AF1715="",AD1715=""),"",AF1715*AD1715+IF(AG1715="",0,AG1715)+IF(AH1715="",0,AH1715)+IF(AJ1715="",0,AJ1715)+IF(AK1715="",0,AK1715)+IF(AL1715="",0,AL1715)+IF(AM1715="",0,AM1715))</x:f>
      </x:c>
      <x:c r="AP1715" s="56"/>
      <x:c r="AQ1715" s="56" t="str">
        <x:f>IF(OR(AO1715="",AP1715=""),"",AO1715-AP1715)</x:f>
      </x:c>
      <x:c r="AR1715" s="58" t="str">
        <x:f>IF(OR(AP1715="",AP1715=0,AQ1715=""),"",AQ1715/AP1715)</x:f>
      </x:c>
      <x:c r="AS1715" s="58"/>
      <x:c r="AT1715" s="37"/>
      <x:c r="AU1715" s="37"/>
      <x:c r="AV1715" s="37"/>
      <x:c r="AW1715" s="56"/>
      <x:c r="AX1715" s="56"/>
      <x:c r="AY1715" s="37"/>
      <x:c r="AZ1715" s="37"/>
      <x:c r="BA1715" s="37"/>
      <x:c r="BB1715" s="37"/>
      <x:c r="BC1715" s="37"/>
      <x:c r="BD1715" s="60"/>
      <x:c r="BE1715" s="60"/>
      <x:c r="BF1715" s="37"/>
      <x:c r="BG1715" s="37"/>
      <x:c r="BH1715" s="37" t="str">
        <x:v>https://www.zahranstores.com/en/tefal-expert-wok-size-28-c2891105</x:v>
      </x:c>
      <x:c r="BI1715" s="37"/>
      <x:c r="BJ1715" s="37" t="str">
        <x:v>لم يبدأ</x:v>
      </x:c>
      <x:c r="BK1715" s="60" t="n">
        <x:v>46233</x:v>
      </x:c>
      <x:c r="BL1715" s="60"/>
      <x:c r="BM1715" s="60"/>
      <x:c r="BN1715" s="62" t="str">
        <x:f>IF(BM1715="","",(NOW()-BM1715)*24)</x:f>
      </x:c>
      <x:c r="BO1715" s="37" t="str">
        <x:f>IF(BM1715="","لم يُرصد",IF(BT1715&lt;&gt;TRUE,"غير نشط",IF(BP1715="فشل","فشل حالي",IF(BN1715&lt;=12,"حديث",IF(BN1715&lt;=24,"متأخر","قديم")))))</x:f>
        <x:v>لم يُرصد</x:v>
      </x:c>
      <x:c r="BP1715" s="37" t="str">
        <x:v>بانتظار رصد التقسيط</x:v>
      </x:c>
      <x:c r="BQ1715" s="37" t="n">
        <x:v>0</x:v>
      </x:c>
      <x:c r="BR1715" s="37"/>
      <x:c r="BS1715" s="37"/>
      <x:c r="BT1715" s="54" t="b">
        <x:v>1</x:v>
      </x:c>
      <x:c r="BU1715" s="37" t="str">
        <x:v>يحتاج تأكيد صفحة المنتج</x:v>
      </x:c>
      <x:c r="BV1715" s="37" t="str"/>
      <x:c r="BW1715" s="37" t="str">
        <x:v>الملفات المرفوعة لا تحتوي خطة تقسيط فعلية لهذا الربط؛ الصف مُنشأ كمهمة جمع. | Exact product URL in Zahran Stores public sitemap; stock not asserted</x:v>
      </x:c>
      <x:c r="BX1715" s="60" t="n">
        <x:v>46233</x:v>
      </x:c>
      <x:c r="BY1715" s="60" t="n">
        <x:v>46233</x:v>
      </x:c>
    </x:row>
    <x:row r="1716">
      <x:c r="A1716" s="37" t="str">
        <x:v>مهمة جمع أولية</x:v>
      </x:c>
      <x:c r="B1716" s="37" t="str">
        <x:v>INSTTASK-F6D70B2B45B9</x:v>
      </x:c>
      <x:c r="C1716" s="37" t="str">
        <x:v>VAR-58E02452D671D5|EG-079|STORE|PENDING</x:v>
      </x:c>
      <x:c r="D1716" s="37" t="str">
        <x:v>VAR-58E02452D671D5|EG-079|STORE</x:v>
      </x:c>
      <x:c r="E1716" s="37" t="str">
        <x:v>VAR-58E02452D671D5</x:v>
      </x:c>
      <x:c r="F1716" s="37" t="str">
        <x:v>MOD-46082439D1C7A2</x:v>
      </x:c>
      <x:c r="G1716" s="37" t="str">
        <x:v>Tefal G2660383</x:v>
      </x:c>
      <x:c r="H1716" s="37" t="str">
        <x:v>المطبخ والأدوات المنزلية</x:v>
      </x:c>
      <x:c r="I1716" s="37" t="str">
        <x:v>طاسات</x:v>
      </x:c>
      <x:c r="J1716" s="37" t="str">
        <x:v>Tefal</x:v>
      </x:c>
      <x:c r="K1716" s="37" t="str">
        <x:v>G2660383</x:v>
      </x:c>
      <x:c r="L1716" s="37"/>
      <x:c r="M1716" s="37"/>
      <x:c r="N1716" s="37"/>
      <x:c r="O1716" s="37"/>
      <x:c r="P1716" s="37" t="str">
        <x:v>G2660383</x:v>
      </x:c>
      <x:c r="Q1716" s="37"/>
      <x:c r="R1716" s="37" t="str">
        <x:v>EG-079</x:v>
      </x:c>
      <x:c r="S1716" s="37" t="str">
        <x:v>Zahran Stores</x:v>
      </x:c>
      <x:c r="T1716" s="37" t="str">
        <x:v>A</x:v>
      </x:c>
      <x:c r="U1716" s="37"/>
      <x:c r="V1716" s="37"/>
      <x:c r="W1716" s="37" t="str">
        <x:v>https://www.zahranstores.com/en/tefal-natural-force-frypan-22-cm-g2660383-2106</x:v>
      </x:c>
      <x:c r="X1716" s="37" t="str">
        <x:v>Sitemap/قائمة روابط</x:v>
      </x:c>
      <x:c r="Y1716" s="37"/>
      <x:c r="Z1716" s="37"/>
      <x:c r="AA1716" s="37"/>
      <x:c r="AB1716" s="37"/>
      <x:c r="AC1716" s="37"/>
      <x:c r="AD1716" s="37"/>
      <x:c r="AE1716" s="37"/>
      <x:c r="AF1716" s="56"/>
      <x:c r="AG1716" s="56"/>
      <x:c r="AH1716" s="56"/>
      <x:c r="AI1716" s="58"/>
      <x:c r="AJ1716" s="56"/>
      <x:c r="AK1716" s="56"/>
      <x:c r="AL1716" s="56"/>
      <x:c r="AM1716" s="56"/>
      <x:c r="AN1716" s="56"/>
      <x:c r="AO1716" s="56" t="str">
        <x:f>IF(OR(AF1716="",AD1716=""),"",AF1716*AD1716+IF(AG1716="",0,AG1716)+IF(AH1716="",0,AH1716)+IF(AJ1716="",0,AJ1716)+IF(AK1716="",0,AK1716)+IF(AL1716="",0,AL1716)+IF(AM1716="",0,AM1716))</x:f>
      </x:c>
      <x:c r="AP1716" s="56"/>
      <x:c r="AQ1716" s="56" t="str">
        <x:f>IF(OR(AO1716="",AP1716=""),"",AO1716-AP1716)</x:f>
      </x:c>
      <x:c r="AR1716" s="58" t="str">
        <x:f>IF(OR(AP1716="",AP1716=0,AQ1716=""),"",AQ1716/AP1716)</x:f>
      </x:c>
      <x:c r="AS1716" s="58"/>
      <x:c r="AT1716" s="37"/>
      <x:c r="AU1716" s="37"/>
      <x:c r="AV1716" s="37"/>
      <x:c r="AW1716" s="56"/>
      <x:c r="AX1716" s="56"/>
      <x:c r="AY1716" s="37"/>
      <x:c r="AZ1716" s="37"/>
      <x:c r="BA1716" s="37"/>
      <x:c r="BB1716" s="37"/>
      <x:c r="BC1716" s="37"/>
      <x:c r="BD1716" s="60"/>
      <x:c r="BE1716" s="60"/>
      <x:c r="BF1716" s="37"/>
      <x:c r="BG1716" s="37"/>
      <x:c r="BH1716" s="37" t="str">
        <x:v>https://www.zahranstores.com/en/tefal-natural-force-frypan-22-cm-g2660383-2106</x:v>
      </x:c>
      <x:c r="BI1716" s="37"/>
      <x:c r="BJ1716" s="37" t="str">
        <x:v>لم يبدأ</x:v>
      </x:c>
      <x:c r="BK1716" s="60" t="n">
        <x:v>46233</x:v>
      </x:c>
      <x:c r="BL1716" s="60"/>
      <x:c r="BM1716" s="60"/>
      <x:c r="BN1716" s="62" t="str">
        <x:f>IF(BM1716="","",(NOW()-BM1716)*24)</x:f>
      </x:c>
      <x:c r="BO1716" s="37" t="str">
        <x:f>IF(BM1716="","لم يُرصد",IF(BT1716&lt;&gt;TRUE,"غير نشط",IF(BP1716="فشل","فشل حالي",IF(BN1716&lt;=12,"حديث",IF(BN1716&lt;=24,"متأخر","قديم")))))</x:f>
        <x:v>لم يُرصد</x:v>
      </x:c>
      <x:c r="BP1716" s="37" t="str">
        <x:v>بانتظار رصد التقسيط</x:v>
      </x:c>
      <x:c r="BQ1716" s="37" t="n">
        <x:v>0</x:v>
      </x:c>
      <x:c r="BR1716" s="37"/>
      <x:c r="BS1716" s="37"/>
      <x:c r="BT1716" s="54" t="b">
        <x:v>1</x:v>
      </x:c>
      <x:c r="BU1716" s="37" t="str">
        <x:v>يحتاج تأكيد صفحة المنتج</x:v>
      </x:c>
      <x:c r="BV1716" s="37" t="str"/>
      <x:c r="BW1716" s="37" t="str">
        <x:v>الملفات المرفوعة لا تحتوي خطة تقسيط فعلية لهذا الربط؛ الصف مُنشأ كمهمة جمع. | Exact product URL in Zahran Stores public sitemap; stock not asserted</x:v>
      </x:c>
      <x:c r="BX1716" s="60" t="n">
        <x:v>46233</x:v>
      </x:c>
      <x:c r="BY1716" s="60" t="n">
        <x:v>46233</x:v>
      </x:c>
    </x:row>
    <x:row r="1717">
      <x:c r="A1717" s="37" t="str">
        <x:v>مهمة جمع أولية</x:v>
      </x:c>
      <x:c r="B1717" s="37" t="str">
        <x:v>INSTTASK-CB31A3C34D73</x:v>
      </x:c>
      <x:c r="C1717" s="37" t="str">
        <x:v>VAR-416667204A468D|EG-079|STORE|PENDING</x:v>
      </x:c>
      <x:c r="D1717" s="37" t="str">
        <x:v>VAR-416667204A468D|EG-079|STORE</x:v>
      </x:c>
      <x:c r="E1717" s="37" t="str">
        <x:v>VAR-416667204A468D</x:v>
      </x:c>
      <x:c r="F1717" s="37" t="str">
        <x:v>MOD-AAEF44B966807B</x:v>
      </x:c>
      <x:c r="G1717" s="37" t="str">
        <x:v>Tefal G2660483</x:v>
      </x:c>
      <x:c r="H1717" s="37" t="str">
        <x:v>المطبخ والأدوات المنزلية</x:v>
      </x:c>
      <x:c r="I1717" s="37" t="str">
        <x:v>طاسات</x:v>
      </x:c>
      <x:c r="J1717" s="37" t="str">
        <x:v>Tefal</x:v>
      </x:c>
      <x:c r="K1717" s="37" t="str">
        <x:v>G2660483</x:v>
      </x:c>
      <x:c r="L1717" s="37"/>
      <x:c r="M1717" s="37"/>
      <x:c r="N1717" s="37"/>
      <x:c r="O1717" s="37"/>
      <x:c r="P1717" s="37" t="str">
        <x:v>G2660483</x:v>
      </x:c>
      <x:c r="Q1717" s="37"/>
      <x:c r="R1717" s="37" t="str">
        <x:v>EG-079</x:v>
      </x:c>
      <x:c r="S1717" s="37" t="str">
        <x:v>Zahran Stores</x:v>
      </x:c>
      <x:c r="T1717" s="37" t="str">
        <x:v>A</x:v>
      </x:c>
      <x:c r="U1717" s="37"/>
      <x:c r="V1717" s="37"/>
      <x:c r="W1717" s="37" t="str">
        <x:v>https://www.zahranstores.com/en/tefal-natural-force-frypan-24-cm-g2660483-2104</x:v>
      </x:c>
      <x:c r="X1717" s="37" t="str">
        <x:v>Sitemap/قائمة روابط</x:v>
      </x:c>
      <x:c r="Y1717" s="37"/>
      <x:c r="Z1717" s="37"/>
      <x:c r="AA1717" s="37"/>
      <x:c r="AB1717" s="37"/>
      <x:c r="AC1717" s="37"/>
      <x:c r="AD1717" s="37"/>
      <x:c r="AE1717" s="37"/>
      <x:c r="AF1717" s="56"/>
      <x:c r="AG1717" s="56"/>
      <x:c r="AH1717" s="56"/>
      <x:c r="AI1717" s="58"/>
      <x:c r="AJ1717" s="56"/>
      <x:c r="AK1717" s="56"/>
      <x:c r="AL1717" s="56"/>
      <x:c r="AM1717" s="56"/>
      <x:c r="AN1717" s="56"/>
      <x:c r="AO1717" s="56" t="str">
        <x:f>IF(OR(AF1717="",AD1717=""),"",AF1717*AD1717+IF(AG1717="",0,AG1717)+IF(AH1717="",0,AH1717)+IF(AJ1717="",0,AJ1717)+IF(AK1717="",0,AK1717)+IF(AL1717="",0,AL1717)+IF(AM1717="",0,AM1717))</x:f>
      </x:c>
      <x:c r="AP1717" s="56"/>
      <x:c r="AQ1717" s="56" t="str">
        <x:f>IF(OR(AO1717="",AP1717=""),"",AO1717-AP1717)</x:f>
      </x:c>
      <x:c r="AR1717" s="58" t="str">
        <x:f>IF(OR(AP1717="",AP1717=0,AQ1717=""),"",AQ1717/AP1717)</x:f>
      </x:c>
      <x:c r="AS1717" s="58"/>
      <x:c r="AT1717" s="37"/>
      <x:c r="AU1717" s="37"/>
      <x:c r="AV1717" s="37"/>
      <x:c r="AW1717" s="56"/>
      <x:c r="AX1717" s="56"/>
      <x:c r="AY1717" s="37"/>
      <x:c r="AZ1717" s="37"/>
      <x:c r="BA1717" s="37"/>
      <x:c r="BB1717" s="37"/>
      <x:c r="BC1717" s="37"/>
      <x:c r="BD1717" s="60"/>
      <x:c r="BE1717" s="60"/>
      <x:c r="BF1717" s="37"/>
      <x:c r="BG1717" s="37"/>
      <x:c r="BH1717" s="37" t="str">
        <x:v>https://www.zahranstores.com/en/tefal-natural-force-frypan-24-cm-g2660483-2104</x:v>
      </x:c>
      <x:c r="BI1717" s="37"/>
      <x:c r="BJ1717" s="37" t="str">
        <x:v>لم يبدأ</x:v>
      </x:c>
      <x:c r="BK1717" s="60" t="n">
        <x:v>46233</x:v>
      </x:c>
      <x:c r="BL1717" s="60"/>
      <x:c r="BM1717" s="60"/>
      <x:c r="BN1717" s="62" t="str">
        <x:f>IF(BM1717="","",(NOW()-BM1717)*24)</x:f>
      </x:c>
      <x:c r="BO1717" s="37" t="str">
        <x:f>IF(BM1717="","لم يُرصد",IF(BT1717&lt;&gt;TRUE,"غير نشط",IF(BP1717="فشل","فشل حالي",IF(BN1717&lt;=12,"حديث",IF(BN1717&lt;=24,"متأخر","قديم")))))</x:f>
        <x:v>لم يُرصد</x:v>
      </x:c>
      <x:c r="BP1717" s="37" t="str">
        <x:v>بانتظار رصد التقسيط</x:v>
      </x:c>
      <x:c r="BQ1717" s="37" t="n">
        <x:v>0</x:v>
      </x:c>
      <x:c r="BR1717" s="37"/>
      <x:c r="BS1717" s="37"/>
      <x:c r="BT1717" s="54" t="b">
        <x:v>1</x:v>
      </x:c>
      <x:c r="BU1717" s="37" t="str">
        <x:v>يحتاج تأكيد صفحة المنتج</x:v>
      </x:c>
      <x:c r="BV1717" s="37" t="str"/>
      <x:c r="BW1717" s="37" t="str">
        <x:v>الملفات المرفوعة لا تحتوي خطة تقسيط فعلية لهذا الربط؛ الصف مُنشأ كمهمة جمع. | Exact product URL in Zahran Stores public sitemap; stock not asserted</x:v>
      </x:c>
      <x:c r="BX1717" s="60" t="n">
        <x:v>46233</x:v>
      </x:c>
      <x:c r="BY1717" s="60" t="n">
        <x:v>46233</x:v>
      </x:c>
    </x:row>
    <x:row r="1718">
      <x:c r="A1718" s="37" t="str">
        <x:v>مهمة جمع أولية</x:v>
      </x:c>
      <x:c r="B1718" s="37" t="str">
        <x:v>INSTTASK-B4A1704D77E4</x:v>
      </x:c>
      <x:c r="C1718" s="37" t="str">
        <x:v>VAR-BD433896E9BEB3|EG-079|STORE|PENDING</x:v>
      </x:c>
      <x:c r="D1718" s="37" t="str">
        <x:v>VAR-BD433896E9BEB3|EG-079|STORE</x:v>
      </x:c>
      <x:c r="E1718" s="37" t="str">
        <x:v>VAR-BD433896E9BEB3</x:v>
      </x:c>
      <x:c r="F1718" s="37" t="str">
        <x:v>MOD-B288A61DB328BD</x:v>
      </x:c>
      <x:c r="G1718" s="37" t="str">
        <x:v>Zahran 330010822 Stainless Steel</x:v>
      </x:c>
      <x:c r="H1718" s="37" t="str">
        <x:v>المطبخ والأدوات المنزلية</x:v>
      </x:c>
      <x:c r="I1718" s="37" t="str">
        <x:v>طاسات</x:v>
      </x:c>
      <x:c r="J1718" s="37" t="str">
        <x:v>Zahran</x:v>
      </x:c>
      <x:c r="K1718" s="37" t="str">
        <x:v>330010822</x:v>
      </x:c>
      <x:c r="L1718" s="37" t="str">
        <x:v>Stainless Steel</x:v>
      </x:c>
      <x:c r="M1718" s="37"/>
      <x:c r="N1718" s="37"/>
      <x:c r="O1718" s="37" t="str">
        <x:v>Stainless Steel</x:v>
      </x:c>
      <x:c r="P1718" s="37" t="str">
        <x:v>330010822</x:v>
      </x:c>
      <x:c r="Q1718" s="37"/>
      <x:c r="R1718" s="37" t="str">
        <x:v>EG-079</x:v>
      </x:c>
      <x:c r="S1718" s="37" t="str">
        <x:v>Zahran Stores</x:v>
      </x:c>
      <x:c r="T1718" s="37" t="str">
        <x:v>A</x:v>
      </x:c>
      <x:c r="U1718" s="37"/>
      <x:c r="V1718" s="37"/>
      <x:c r="W1718" s="37" t="str">
        <x:v>https://www.zahranstores.com/en/zahran-stainless-steel-classic-frypan-22-330010822-2148</x:v>
      </x:c>
      <x:c r="X1718" s="37" t="str">
        <x:v>Sitemap/قائمة روابط</x:v>
      </x:c>
      <x:c r="Y1718" s="37"/>
      <x:c r="Z1718" s="37"/>
      <x:c r="AA1718" s="37"/>
      <x:c r="AB1718" s="37"/>
      <x:c r="AC1718" s="37"/>
      <x:c r="AD1718" s="37"/>
      <x:c r="AE1718" s="37"/>
      <x:c r="AF1718" s="56"/>
      <x:c r="AG1718" s="56"/>
      <x:c r="AH1718" s="56"/>
      <x:c r="AI1718" s="58"/>
      <x:c r="AJ1718" s="56"/>
      <x:c r="AK1718" s="56"/>
      <x:c r="AL1718" s="56"/>
      <x:c r="AM1718" s="56"/>
      <x:c r="AN1718" s="56"/>
      <x:c r="AO1718" s="56" t="str">
        <x:f>IF(OR(AF1718="",AD1718=""),"",AF1718*AD1718+IF(AG1718="",0,AG1718)+IF(AH1718="",0,AH1718)+IF(AJ1718="",0,AJ1718)+IF(AK1718="",0,AK1718)+IF(AL1718="",0,AL1718)+IF(AM1718="",0,AM1718))</x:f>
      </x:c>
      <x:c r="AP1718" s="56"/>
      <x:c r="AQ1718" s="56" t="str">
        <x:f>IF(OR(AO1718="",AP1718=""),"",AO1718-AP1718)</x:f>
      </x:c>
      <x:c r="AR1718" s="58" t="str">
        <x:f>IF(OR(AP1718="",AP1718=0,AQ1718=""),"",AQ1718/AP1718)</x:f>
      </x:c>
      <x:c r="AS1718" s="58"/>
      <x:c r="AT1718" s="37"/>
      <x:c r="AU1718" s="37"/>
      <x:c r="AV1718" s="37"/>
      <x:c r="AW1718" s="56"/>
      <x:c r="AX1718" s="56"/>
      <x:c r="AY1718" s="37"/>
      <x:c r="AZ1718" s="37"/>
      <x:c r="BA1718" s="37"/>
      <x:c r="BB1718" s="37"/>
      <x:c r="BC1718" s="37"/>
      <x:c r="BD1718" s="60"/>
      <x:c r="BE1718" s="60"/>
      <x:c r="BF1718" s="37"/>
      <x:c r="BG1718" s="37"/>
      <x:c r="BH1718" s="37" t="str">
        <x:v>https://www.zahranstores.com/en/zahran-stainless-steel-classic-frypan-22-330010822-2148</x:v>
      </x:c>
      <x:c r="BI1718" s="37"/>
      <x:c r="BJ1718" s="37" t="str">
        <x:v>لم يبدأ</x:v>
      </x:c>
      <x:c r="BK1718" s="60" t="n">
        <x:v>46233</x:v>
      </x:c>
      <x:c r="BL1718" s="60"/>
      <x:c r="BM1718" s="60"/>
      <x:c r="BN1718" s="62" t="str">
        <x:f>IF(BM1718="","",(NOW()-BM1718)*24)</x:f>
      </x:c>
      <x:c r="BO1718" s="37" t="str">
        <x:f>IF(BM1718="","لم يُرصد",IF(BT1718&lt;&gt;TRUE,"غير نشط",IF(BP1718="فشل","فشل حالي",IF(BN1718&lt;=12,"حديث",IF(BN1718&lt;=24,"متأخر","قديم")))))</x:f>
        <x:v>لم يُرصد</x:v>
      </x:c>
      <x:c r="BP1718" s="37" t="str">
        <x:v>بانتظار رصد التقسيط</x:v>
      </x:c>
      <x:c r="BQ1718" s="37" t="n">
        <x:v>0</x:v>
      </x:c>
      <x:c r="BR1718" s="37"/>
      <x:c r="BS1718" s="37"/>
      <x:c r="BT1718" s="54" t="b">
        <x:v>1</x:v>
      </x:c>
      <x:c r="BU1718" s="37" t="str">
        <x:v>يحتاج تأكيد صفحة المنتج</x:v>
      </x:c>
      <x:c r="BV1718" s="37" t="str"/>
      <x:c r="BW1718" s="37" t="str">
        <x:v>الملفات المرفوعة لا تحتوي خطة تقسيط فعلية لهذا الربط؛ الصف مُنشأ كمهمة جمع. | Exact product URL in Zahran Stores public sitemap; stock not asserted</x:v>
      </x:c>
      <x:c r="BX1718" s="60" t="n">
        <x:v>46233</x:v>
      </x:c>
      <x:c r="BY1718" s="60" t="n">
        <x:v>46233</x:v>
      </x:c>
    </x:row>
    <x:row r="1719">
      <x:c r="A1719" s="37" t="str">
        <x:v>مهمة جمع أولية</x:v>
      </x:c>
      <x:c r="B1719" s="37" t="str">
        <x:v>INSTTASK-0A522D9B8B5F</x:v>
      </x:c>
      <x:c r="C1719" s="37" t="str">
        <x:v>VAR-616942BDFD6009|EG-079|STORE|PENDING</x:v>
      </x:c>
      <x:c r="D1719" s="37" t="str">
        <x:v>VAR-616942BDFD6009|EG-079|STORE</x:v>
      </x:c>
      <x:c r="E1719" s="37" t="str">
        <x:v>VAR-616942BDFD6009</x:v>
      </x:c>
      <x:c r="F1719" s="37" t="str">
        <x:v>MOD-F7451C47D35118</x:v>
      </x:c>
      <x:c r="G1719" s="37" t="str">
        <x:v>Zahran 330010824 Stainless Steel</x:v>
      </x:c>
      <x:c r="H1719" s="37" t="str">
        <x:v>المطبخ والأدوات المنزلية</x:v>
      </x:c>
      <x:c r="I1719" s="37" t="str">
        <x:v>طاسات</x:v>
      </x:c>
      <x:c r="J1719" s="37" t="str">
        <x:v>Zahran</x:v>
      </x:c>
      <x:c r="K1719" s="37" t="str">
        <x:v>330010824</x:v>
      </x:c>
      <x:c r="L1719" s="37" t="str">
        <x:v>Stainless Steel</x:v>
      </x:c>
      <x:c r="M1719" s="37"/>
      <x:c r="N1719" s="37"/>
      <x:c r="O1719" s="37" t="str">
        <x:v>Stainless Steel</x:v>
      </x:c>
      <x:c r="P1719" s="37" t="str">
        <x:v>330010824</x:v>
      </x:c>
      <x:c r="Q1719" s="37"/>
      <x:c r="R1719" s="37" t="str">
        <x:v>EG-079</x:v>
      </x:c>
      <x:c r="S1719" s="37" t="str">
        <x:v>Zahran Stores</x:v>
      </x:c>
      <x:c r="T1719" s="37" t="str">
        <x:v>A</x:v>
      </x:c>
      <x:c r="U1719" s="37"/>
      <x:c r="V1719" s="37"/>
      <x:c r="W1719" s="37" t="str">
        <x:v>https://www.zahranstores.com/en/zahran-stainless-steel-classic-frypan-24-330010824-2149</x:v>
      </x:c>
      <x:c r="X1719" s="37" t="str">
        <x:v>Sitemap/قائمة روابط</x:v>
      </x:c>
      <x:c r="Y1719" s="37"/>
      <x:c r="Z1719" s="37"/>
      <x:c r="AA1719" s="37"/>
      <x:c r="AB1719" s="37"/>
      <x:c r="AC1719" s="37"/>
      <x:c r="AD1719" s="37"/>
      <x:c r="AE1719" s="37"/>
      <x:c r="AF1719" s="56"/>
      <x:c r="AG1719" s="56"/>
      <x:c r="AH1719" s="56"/>
      <x:c r="AI1719" s="58"/>
      <x:c r="AJ1719" s="56"/>
      <x:c r="AK1719" s="56"/>
      <x:c r="AL1719" s="56"/>
      <x:c r="AM1719" s="56"/>
      <x:c r="AN1719" s="56"/>
      <x:c r="AO1719" s="56" t="str">
        <x:f>IF(OR(AF1719="",AD1719=""),"",AF1719*AD1719+IF(AG1719="",0,AG1719)+IF(AH1719="",0,AH1719)+IF(AJ1719="",0,AJ1719)+IF(AK1719="",0,AK1719)+IF(AL1719="",0,AL1719)+IF(AM1719="",0,AM1719))</x:f>
      </x:c>
      <x:c r="AP1719" s="56"/>
      <x:c r="AQ1719" s="56" t="str">
        <x:f>IF(OR(AO1719="",AP1719=""),"",AO1719-AP1719)</x:f>
      </x:c>
      <x:c r="AR1719" s="58" t="str">
        <x:f>IF(OR(AP1719="",AP1719=0,AQ1719=""),"",AQ1719/AP1719)</x:f>
      </x:c>
      <x:c r="AS1719" s="58"/>
      <x:c r="AT1719" s="37"/>
      <x:c r="AU1719" s="37"/>
      <x:c r="AV1719" s="37"/>
      <x:c r="AW1719" s="56"/>
      <x:c r="AX1719" s="56"/>
      <x:c r="AY1719" s="37"/>
      <x:c r="AZ1719" s="37"/>
      <x:c r="BA1719" s="37"/>
      <x:c r="BB1719" s="37"/>
      <x:c r="BC1719" s="37"/>
      <x:c r="BD1719" s="60"/>
      <x:c r="BE1719" s="60"/>
      <x:c r="BF1719" s="37"/>
      <x:c r="BG1719" s="37"/>
      <x:c r="BH1719" s="37" t="str">
        <x:v>https://www.zahranstores.com/en/zahran-stainless-steel-classic-frypan-24-330010824-2149</x:v>
      </x:c>
      <x:c r="BI1719" s="37"/>
      <x:c r="BJ1719" s="37" t="str">
        <x:v>لم يبدأ</x:v>
      </x:c>
      <x:c r="BK1719" s="60" t="n">
        <x:v>46233</x:v>
      </x:c>
      <x:c r="BL1719" s="60"/>
      <x:c r="BM1719" s="60"/>
      <x:c r="BN1719" s="62" t="str">
        <x:f>IF(BM1719="","",(NOW()-BM1719)*24)</x:f>
      </x:c>
      <x:c r="BO1719" s="37" t="str">
        <x:f>IF(BM1719="","لم يُرصد",IF(BT1719&lt;&gt;TRUE,"غير نشط",IF(BP1719="فشل","فشل حالي",IF(BN1719&lt;=12,"حديث",IF(BN1719&lt;=24,"متأخر","قديم")))))</x:f>
        <x:v>لم يُرصد</x:v>
      </x:c>
      <x:c r="BP1719" s="37" t="str">
        <x:v>بانتظار رصد التقسيط</x:v>
      </x:c>
      <x:c r="BQ1719" s="37" t="n">
        <x:v>0</x:v>
      </x:c>
      <x:c r="BR1719" s="37"/>
      <x:c r="BS1719" s="37"/>
      <x:c r="BT1719" s="54" t="b">
        <x:v>1</x:v>
      </x:c>
      <x:c r="BU1719" s="37" t="str">
        <x:v>يحتاج تأكيد صفحة المنتج</x:v>
      </x:c>
      <x:c r="BV1719" s="37" t="str"/>
      <x:c r="BW1719" s="37" t="str">
        <x:v>الملفات المرفوعة لا تحتوي خطة تقسيط فعلية لهذا الربط؛ الصف مُنشأ كمهمة جمع. | Exact product URL in Zahran Stores public sitemap; stock not asserted</x:v>
      </x:c>
      <x:c r="BX1719" s="60" t="n">
        <x:v>46233</x:v>
      </x:c>
      <x:c r="BY1719" s="60" t="n">
        <x:v>46233</x:v>
      </x:c>
    </x:row>
    <x:row r="1720">
      <x:c r="A1720" s="37" t="str">
        <x:v>مهمة جمع أولية</x:v>
      </x:c>
      <x:c r="B1720" s="37" t="str">
        <x:v>INSTTASK-F4B9DC7A9BC7</x:v>
      </x:c>
      <x:c r="C1720" s="37" t="str">
        <x:v>VAR-6326F0C3D6AFC7|EG-079|STORE|PENDING</x:v>
      </x:c>
      <x:c r="D1720" s="37" t="str">
        <x:v>VAR-6326F0C3D6AFC7|EG-079|STORE</x:v>
      </x:c>
      <x:c r="E1720" s="37" t="str">
        <x:v>VAR-6326F0C3D6AFC7</x:v>
      </x:c>
      <x:c r="F1720" s="37" t="str">
        <x:v>MOD-9368DC23126544</x:v>
      </x:c>
      <x:c r="G1720" s="37" t="str">
        <x:v>Zahran 330010826 Stainless Steel</x:v>
      </x:c>
      <x:c r="H1720" s="37" t="str">
        <x:v>المطبخ والأدوات المنزلية</x:v>
      </x:c>
      <x:c r="I1720" s="37" t="str">
        <x:v>طاسات</x:v>
      </x:c>
      <x:c r="J1720" s="37" t="str">
        <x:v>Zahran</x:v>
      </x:c>
      <x:c r="K1720" s="37" t="str">
        <x:v>330010826</x:v>
      </x:c>
      <x:c r="L1720" s="37" t="str">
        <x:v>Stainless Steel</x:v>
      </x:c>
      <x:c r="M1720" s="37"/>
      <x:c r="N1720" s="37"/>
      <x:c r="O1720" s="37" t="str">
        <x:v>Stainless Steel</x:v>
      </x:c>
      <x:c r="P1720" s="37" t="str">
        <x:v>330010826</x:v>
      </x:c>
      <x:c r="Q1720" s="37"/>
      <x:c r="R1720" s="37" t="str">
        <x:v>EG-079</x:v>
      </x:c>
      <x:c r="S1720" s="37" t="str">
        <x:v>Zahran Stores</x:v>
      </x:c>
      <x:c r="T1720" s="37" t="str">
        <x:v>A</x:v>
      </x:c>
      <x:c r="U1720" s="37"/>
      <x:c r="V1720" s="37"/>
      <x:c r="W1720" s="37" t="str">
        <x:v>https://www.zahranstores.com/en/zahran-stainless-steel-classic-frypan-26-330010826-2150</x:v>
      </x:c>
      <x:c r="X1720" s="37" t="str">
        <x:v>Sitemap/قائمة روابط</x:v>
      </x:c>
      <x:c r="Y1720" s="37"/>
      <x:c r="Z1720" s="37"/>
      <x:c r="AA1720" s="37"/>
      <x:c r="AB1720" s="37"/>
      <x:c r="AC1720" s="37"/>
      <x:c r="AD1720" s="37"/>
      <x:c r="AE1720" s="37"/>
      <x:c r="AF1720" s="56"/>
      <x:c r="AG1720" s="56"/>
      <x:c r="AH1720" s="56"/>
      <x:c r="AI1720" s="58"/>
      <x:c r="AJ1720" s="56"/>
      <x:c r="AK1720" s="56"/>
      <x:c r="AL1720" s="56"/>
      <x:c r="AM1720" s="56"/>
      <x:c r="AN1720" s="56"/>
      <x:c r="AO1720" s="56" t="str">
        <x:f>IF(OR(AF1720="",AD1720=""),"",AF1720*AD1720+IF(AG1720="",0,AG1720)+IF(AH1720="",0,AH1720)+IF(AJ1720="",0,AJ1720)+IF(AK1720="",0,AK1720)+IF(AL1720="",0,AL1720)+IF(AM1720="",0,AM1720))</x:f>
      </x:c>
      <x:c r="AP1720" s="56"/>
      <x:c r="AQ1720" s="56" t="str">
        <x:f>IF(OR(AO1720="",AP1720=""),"",AO1720-AP1720)</x:f>
      </x:c>
      <x:c r="AR1720" s="58" t="str">
        <x:f>IF(OR(AP1720="",AP1720=0,AQ1720=""),"",AQ1720/AP1720)</x:f>
      </x:c>
      <x:c r="AS1720" s="58"/>
      <x:c r="AT1720" s="37"/>
      <x:c r="AU1720" s="37"/>
      <x:c r="AV1720" s="37"/>
      <x:c r="AW1720" s="56"/>
      <x:c r="AX1720" s="56"/>
      <x:c r="AY1720" s="37"/>
      <x:c r="AZ1720" s="37"/>
      <x:c r="BA1720" s="37"/>
      <x:c r="BB1720" s="37"/>
      <x:c r="BC1720" s="37"/>
      <x:c r="BD1720" s="60"/>
      <x:c r="BE1720" s="60"/>
      <x:c r="BF1720" s="37"/>
      <x:c r="BG1720" s="37"/>
      <x:c r="BH1720" s="37" t="str">
        <x:v>https://www.zahranstores.com/en/zahran-stainless-steel-classic-frypan-26-330010826-2150</x:v>
      </x:c>
      <x:c r="BI1720" s="37"/>
      <x:c r="BJ1720" s="37" t="str">
        <x:v>لم يبدأ</x:v>
      </x:c>
      <x:c r="BK1720" s="60" t="n">
        <x:v>46233</x:v>
      </x:c>
      <x:c r="BL1720" s="60"/>
      <x:c r="BM1720" s="60"/>
      <x:c r="BN1720" s="62" t="str">
        <x:f>IF(BM1720="","",(NOW()-BM1720)*24)</x:f>
      </x:c>
      <x:c r="BO1720" s="37" t="str">
        <x:f>IF(BM1720="","لم يُرصد",IF(BT1720&lt;&gt;TRUE,"غير نشط",IF(BP1720="فشل","فشل حالي",IF(BN1720&lt;=12,"حديث",IF(BN1720&lt;=24,"متأخر","قديم")))))</x:f>
        <x:v>لم يُرصد</x:v>
      </x:c>
      <x:c r="BP1720" s="37" t="str">
        <x:v>بانتظار رصد التقسيط</x:v>
      </x:c>
      <x:c r="BQ1720" s="37" t="n">
        <x:v>0</x:v>
      </x:c>
      <x:c r="BR1720" s="37"/>
      <x:c r="BS1720" s="37"/>
      <x:c r="BT1720" s="54" t="b">
        <x:v>1</x:v>
      </x:c>
      <x:c r="BU1720" s="37" t="str">
        <x:v>يحتاج تأكيد صفحة المنتج</x:v>
      </x:c>
      <x:c r="BV1720" s="37" t="str"/>
      <x:c r="BW1720" s="37" t="str">
        <x:v>الملفات المرفوعة لا تحتوي خطة تقسيط فعلية لهذا الربط؛ الصف مُنشأ كمهمة جمع. | Exact product URL in Zahran Stores public sitemap; stock not asserted</x:v>
      </x:c>
      <x:c r="BX1720" s="60" t="n">
        <x:v>46233</x:v>
      </x:c>
      <x:c r="BY1720" s="60" t="n">
        <x:v>46233</x:v>
      </x:c>
    </x:row>
    <x:row r="1721">
      <x:c r="A1721" s="37" t="str">
        <x:v>مهمة جمع أولية</x:v>
      </x:c>
      <x:c r="B1721" s="37" t="str">
        <x:v>INSTTASK-D1B1DBDA34E4</x:v>
      </x:c>
      <x:c r="C1721" s="37" t="str">
        <x:v>VAR-D1FDED3BC0127E|EG-079|STORE|PENDING</x:v>
      </x:c>
      <x:c r="D1721" s="37" t="str">
        <x:v>VAR-D1FDED3BC0127E|EG-079|STORE</x:v>
      </x:c>
      <x:c r="E1721" s="37" t="str">
        <x:v>VAR-D1FDED3BC0127E</x:v>
      </x:c>
      <x:c r="F1721" s="37" t="str">
        <x:v>MOD-CBA60A714C8FDB</x:v>
      </x:c>
      <x:c r="G1721" s="37" t="str">
        <x:v>Zahran 330013528 Stainless Steel</x:v>
      </x:c>
      <x:c r="H1721" s="37" t="str">
        <x:v>المطبخ والأدوات المنزلية</x:v>
      </x:c>
      <x:c r="I1721" s="37" t="str">
        <x:v>طاسات</x:v>
      </x:c>
      <x:c r="J1721" s="37" t="str">
        <x:v>Zahran</x:v>
      </x:c>
      <x:c r="K1721" s="37" t="str">
        <x:v>330013528</x:v>
      </x:c>
      <x:c r="L1721" s="37" t="str">
        <x:v>Stainless Steel</x:v>
      </x:c>
      <x:c r="M1721" s="37"/>
      <x:c r="N1721" s="37"/>
      <x:c r="O1721" s="37" t="str">
        <x:v>Stainless Steel</x:v>
      </x:c>
      <x:c r="P1721" s="37" t="str">
        <x:v>330013528</x:v>
      </x:c>
      <x:c r="Q1721" s="37"/>
      <x:c r="R1721" s="37" t="str">
        <x:v>EG-079</x:v>
      </x:c>
      <x:c r="S1721" s="37" t="str">
        <x:v>Zahran Stores</x:v>
      </x:c>
      <x:c r="T1721" s="37" t="str">
        <x:v>A</x:v>
      </x:c>
      <x:c r="U1721" s="37"/>
      <x:c r="V1721" s="37"/>
      <x:c r="W1721" s="37" t="str">
        <x:v>https://www.zahranstores.com/en/zahran-stainless-steel-classic-wokpan-28-330013528-2158</x:v>
      </x:c>
      <x:c r="X1721" s="37" t="str">
        <x:v>Sitemap/قائمة روابط</x:v>
      </x:c>
      <x:c r="Y1721" s="37"/>
      <x:c r="Z1721" s="37"/>
      <x:c r="AA1721" s="37"/>
      <x:c r="AB1721" s="37"/>
      <x:c r="AC1721" s="37"/>
      <x:c r="AD1721" s="37"/>
      <x:c r="AE1721" s="37"/>
      <x:c r="AF1721" s="56"/>
      <x:c r="AG1721" s="56"/>
      <x:c r="AH1721" s="56"/>
      <x:c r="AI1721" s="58"/>
      <x:c r="AJ1721" s="56"/>
      <x:c r="AK1721" s="56"/>
      <x:c r="AL1721" s="56"/>
      <x:c r="AM1721" s="56"/>
      <x:c r="AN1721" s="56"/>
      <x:c r="AO1721" s="56" t="str">
        <x:f>IF(OR(AF1721="",AD1721=""),"",AF1721*AD1721+IF(AG1721="",0,AG1721)+IF(AH1721="",0,AH1721)+IF(AJ1721="",0,AJ1721)+IF(AK1721="",0,AK1721)+IF(AL1721="",0,AL1721)+IF(AM1721="",0,AM1721))</x:f>
      </x:c>
      <x:c r="AP1721" s="56"/>
      <x:c r="AQ1721" s="56" t="str">
        <x:f>IF(OR(AO1721="",AP1721=""),"",AO1721-AP1721)</x:f>
      </x:c>
      <x:c r="AR1721" s="58" t="str">
        <x:f>IF(OR(AP1721="",AP1721=0,AQ1721=""),"",AQ1721/AP1721)</x:f>
      </x:c>
      <x:c r="AS1721" s="58"/>
      <x:c r="AT1721" s="37"/>
      <x:c r="AU1721" s="37"/>
      <x:c r="AV1721" s="37"/>
      <x:c r="AW1721" s="56"/>
      <x:c r="AX1721" s="56"/>
      <x:c r="AY1721" s="37"/>
      <x:c r="AZ1721" s="37"/>
      <x:c r="BA1721" s="37"/>
      <x:c r="BB1721" s="37"/>
      <x:c r="BC1721" s="37"/>
      <x:c r="BD1721" s="60"/>
      <x:c r="BE1721" s="60"/>
      <x:c r="BF1721" s="37"/>
      <x:c r="BG1721" s="37"/>
      <x:c r="BH1721" s="37" t="str">
        <x:v>https://www.zahranstores.com/en/zahran-stainless-steel-classic-wokpan-28-330013528-2158</x:v>
      </x:c>
      <x:c r="BI1721" s="37"/>
      <x:c r="BJ1721" s="37" t="str">
        <x:v>لم يبدأ</x:v>
      </x:c>
      <x:c r="BK1721" s="60" t="n">
        <x:v>46233</x:v>
      </x:c>
      <x:c r="BL1721" s="60"/>
      <x:c r="BM1721" s="60"/>
      <x:c r="BN1721" s="62" t="str">
        <x:f>IF(BM1721="","",(NOW()-BM1721)*24)</x:f>
      </x:c>
      <x:c r="BO1721" s="37" t="str">
        <x:f>IF(BM1721="","لم يُرصد",IF(BT1721&lt;&gt;TRUE,"غير نشط",IF(BP1721="فشل","فشل حالي",IF(BN1721&lt;=12,"حديث",IF(BN1721&lt;=24,"متأخر","قديم")))))</x:f>
        <x:v>لم يُرصد</x:v>
      </x:c>
      <x:c r="BP1721" s="37" t="str">
        <x:v>بانتظار رصد التقسيط</x:v>
      </x:c>
      <x:c r="BQ1721" s="37" t="n">
        <x:v>0</x:v>
      </x:c>
      <x:c r="BR1721" s="37"/>
      <x:c r="BS1721" s="37"/>
      <x:c r="BT1721" s="54" t="b">
        <x:v>1</x:v>
      </x:c>
      <x:c r="BU1721" s="37" t="str">
        <x:v>يحتاج تأكيد صفحة المنتج</x:v>
      </x:c>
      <x:c r="BV1721" s="37" t="str"/>
      <x:c r="BW1721" s="37" t="str">
        <x:v>الملفات المرفوعة لا تحتوي خطة تقسيط فعلية لهذا الربط؛ الصف مُنشأ كمهمة جمع. | Exact product URL in Zahran Stores public sitemap; stock not asserted</x:v>
      </x:c>
      <x:c r="BX1721" s="60" t="n">
        <x:v>46233</x:v>
      </x:c>
      <x:c r="BY1721" s="60" t="n">
        <x:v>46233</x:v>
      </x:c>
    </x:row>
    <x:row r="1722">
      <x:c r="A1722" s="37" t="str">
        <x:v>مهمة جمع أولية</x:v>
      </x:c>
      <x:c r="B1722" s="37" t="str">
        <x:v>INSTTASK-FAC614083A96</x:v>
      </x:c>
      <x:c r="C1722" s="37" t="str">
        <x:v>VAR-7AA9083F4B76D0|EG-060|STORE|PENDING</x:v>
      </x:c>
      <x:c r="D1722" s="37" t="str">
        <x:v>VAR-7AA9083F4B76D0|EG-060|STORE</x:v>
      </x:c>
      <x:c r="E1722" s="37" t="str">
        <x:v>VAR-7AA9083F4B76D0</x:v>
      </x:c>
      <x:c r="F1722" s="37" t="str">
        <x:v>MOD-BCEF85F3E884CC</x:v>
      </x:c>
      <x:c r="G1722" s="37" t="str">
        <x:v>IKEA KLIPPFISK Sauté pan with lid non-stick coating glass/wood grey-turquoise, 28 cm</x:v>
      </x:c>
      <x:c r="H1722" s="37" t="str">
        <x:v>المطبخ والأدوات المنزلية</x:v>
      </x:c>
      <x:c r="I1722" s="37" t="str">
        <x:v>طاسات سوتيه</x:v>
      </x:c>
      <x:c r="J1722" s="37" t="str">
        <x:v>IKEA</x:v>
      </x:c>
      <x:c r="K1722" s="37" t="str">
        <x:v>KLIPPFISK Sauté pan with lid</x:v>
      </x:c>
      <x:c r="L1722" s="37" t="str">
        <x:v>non-stick coating glass/wood grey-turquoise, 28 cm</x:v>
      </x:c>
      <x:c r="M1722" s="37"/>
      <x:c r="N1722" s="37"/>
      <x:c r="O1722" s="37" t="str">
        <x:v>grey / turquoise</x:v>
      </x:c>
      <x:c r="P1722" s="37" t="str">
        <x:v>70602516</x:v>
      </x:c>
      <x:c r="Q1722" s="37"/>
      <x:c r="R1722" s="37" t="str">
        <x:v>EG-060</x:v>
      </x:c>
      <x:c r="S1722" s="37" t="str">
        <x:v>IKEA Egypt</x:v>
      </x:c>
      <x:c r="T1722" s="37" t="str">
        <x:v>A</x:v>
      </x:c>
      <x:c r="U1722" s="37"/>
      <x:c r="V1722" s="37"/>
      <x:c r="W1722" s="37" t="str">
        <x:v>https://www.ikea.com/eg/en/p/klippfisk-saute-pan-with-lid-non-stick-coating-glass-wood-grey-turquoise-70602516/</x:v>
      </x:c>
      <x:c r="X1722" s="37" t="str">
        <x:v>صفحة فئة منظمة</x:v>
      </x:c>
      <x:c r="Y1722" s="37"/>
      <x:c r="Z1722" s="37"/>
      <x:c r="AA1722" s="37"/>
      <x:c r="AB1722" s="37"/>
      <x:c r="AC1722" s="37"/>
      <x:c r="AD1722" s="37"/>
      <x:c r="AE1722" s="37"/>
      <x:c r="AF1722" s="56"/>
      <x:c r="AG1722" s="56"/>
      <x:c r="AH1722" s="56"/>
      <x:c r="AI1722" s="58"/>
      <x:c r="AJ1722" s="56"/>
      <x:c r="AK1722" s="56"/>
      <x:c r="AL1722" s="56"/>
      <x:c r="AM1722" s="56"/>
      <x:c r="AN1722" s="56"/>
      <x:c r="AO1722" s="56" t="str">
        <x:f>IF(OR(AF1722="",AD1722=""),"",AF1722*AD1722+IF(AG1722="",0,AG1722)+IF(AH1722="",0,AH1722)+IF(AJ1722="",0,AJ1722)+IF(AK1722="",0,AK1722)+IF(AL1722="",0,AL1722)+IF(AM1722="",0,AM1722))</x:f>
      </x:c>
      <x:c r="AP1722" s="56"/>
      <x:c r="AQ1722" s="56" t="str">
        <x:f>IF(OR(AO1722="",AP1722=""),"",AO1722-AP1722)</x:f>
      </x:c>
      <x:c r="AR1722" s="58" t="str">
        <x:f>IF(OR(AP1722="",AP1722=0,AQ1722=""),"",AQ1722/AP1722)</x:f>
      </x:c>
      <x:c r="AS1722" s="58"/>
      <x:c r="AT1722" s="37"/>
      <x:c r="AU1722" s="37"/>
      <x:c r="AV1722" s="37"/>
      <x:c r="AW1722" s="56"/>
      <x:c r="AX1722" s="56"/>
      <x:c r="AY1722" s="37"/>
      <x:c r="AZ1722" s="37"/>
      <x:c r="BA1722" s="37"/>
      <x:c r="BB1722" s="37"/>
      <x:c r="BC1722" s="37"/>
      <x:c r="BD1722" s="60"/>
      <x:c r="BE1722" s="60"/>
      <x:c r="BF1722" s="37"/>
      <x:c r="BG1722" s="37"/>
      <x:c r="BH1722" s="37" t="str">
        <x:v>https://www.ikea.com/eg/en/p/klippfisk-saute-pan-with-lid-non-stick-coating-glass-wood-grey-turquoise-70602516/</x:v>
      </x:c>
      <x:c r="BI1722" s="37"/>
      <x:c r="BJ1722" s="37" t="str">
        <x:v>لم يبدأ</x:v>
      </x:c>
      <x:c r="BK1722" s="60" t="n">
        <x:v>46233</x:v>
      </x:c>
      <x:c r="BL1722" s="60"/>
      <x:c r="BM1722" s="60"/>
      <x:c r="BN1722" s="62" t="str">
        <x:f>IF(BM1722="","",(NOW()-BM1722)*24)</x:f>
      </x:c>
      <x:c r="BO1722" s="37" t="str">
        <x:f>IF(BM1722="","لم يُرصد",IF(BT1722&lt;&gt;TRUE,"غير نشط",IF(BP1722="فشل","فشل حالي",IF(BN1722&lt;=12,"حديث",IF(BN1722&lt;=24,"متأخر","قديم")))))</x:f>
        <x:v>لم يُرصد</x:v>
      </x:c>
      <x:c r="BP1722" s="37" t="str">
        <x:v>بانتظار رصد التقسيط</x:v>
      </x:c>
      <x:c r="BQ1722" s="37" t="n">
        <x:v>0</x:v>
      </x:c>
      <x:c r="BR1722" s="37"/>
      <x:c r="BS1722" s="37"/>
      <x:c r="BT1722" s="54" t="b">
        <x:v>1</x:v>
      </x:c>
      <x:c r="BU1722" s="37" t="str">
        <x:v>يحتاج اكتشاف رابط المنتج</x:v>
      </x:c>
      <x:c r="BV1722" s="37" t="str">
        <x:v>KLIPPFISK, Sauté pan with lid, non-stick coating glass/wood grey-turquoise, 28 cm</x:v>
      </x:c>
      <x:c r="BW172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22" s="60" t="n">
        <x:v>46233</x:v>
      </x:c>
      <x:c r="BY1722" s="60" t="n">
        <x:v>46233</x:v>
      </x:c>
    </x:row>
    <x:row r="1723">
      <x:c r="A1723" s="37" t="str">
        <x:v>مهمة جمع أولية</x:v>
      </x:c>
      <x:c r="B1723" s="37" t="str">
        <x:v>INSTTASK-4849EEB75D9B</x:v>
      </x:c>
      <x:c r="C1723" s="37" t="str">
        <x:v>VAR-899CD6173C19B7|EG-060|STORE|PENDING</x:v>
      </x:c>
      <x:c r="D1723" s="37" t="str">
        <x:v>VAR-899CD6173C19B7|EG-060|STORE</x:v>
      </x:c>
      <x:c r="E1723" s="37" t="str">
        <x:v>VAR-899CD6173C19B7</x:v>
      </x:c>
      <x:c r="F1723" s="37" t="str">
        <x:v>MOD-69F653DBFEA005</x:v>
      </x:c>
      <x:c r="G1723" s="37" t="str">
        <x:v>IKEA 09269065 Food container with lid | rectangular glass/bamboo | 1.0 l | 1L | beige / white</x:v>
      </x:c>
      <x:c r="H1723" s="37" t="str">
        <x:v>المطبخ والأدوات المنزلية</x:v>
      </x:c>
      <x:c r="I1723" s="37" t="str">
        <x:v>علب حفظ طعام</x:v>
      </x:c>
      <x:c r="J1723" s="37" t="str">
        <x:v>IKEA</x:v>
      </x:c>
      <x:c r="K1723" s="37" t="str">
        <x:v>09269065</x:v>
      </x:c>
      <x:c r="L1723" s="37" t="str">
        <x:v>Food container with lid | rectangular glass/bamboo | 1.0 l</x:v>
      </x:c>
      <x:c r="M1723" s="37"/>
      <x:c r="N1723" s="37"/>
      <x:c r="O1723" s="37" t="str">
        <x:v>beige / white</x:v>
      </x:c>
      <x:c r="P1723" s="37" t="str">
        <x:v>09269065</x:v>
      </x:c>
      <x:c r="Q1723" s="37"/>
      <x:c r="R1723" s="37" t="str">
        <x:v>EG-060</x:v>
      </x:c>
      <x:c r="S1723" s="37" t="str">
        <x:v>IKEA Egypt</x:v>
      </x:c>
      <x:c r="T1723" s="37" t="str">
        <x:v>A</x:v>
      </x:c>
      <x:c r="U1723" s="37"/>
      <x:c r="V1723" s="37"/>
      <x:c r="W1723" s="37" t="str">
        <x:v>https://www.ikea.com/eg/en/p/ikea-365-food-container-with-lid-rectangular-glass-bamboo-s09269065/</x:v>
      </x:c>
      <x:c r="X1723" s="37" t="str">
        <x:v>قائمة منتجات</x:v>
      </x:c>
      <x:c r="Y1723" s="37"/>
      <x:c r="Z1723" s="37"/>
      <x:c r="AA1723" s="37"/>
      <x:c r="AB1723" s="37"/>
      <x:c r="AC1723" s="37"/>
      <x:c r="AD1723" s="37"/>
      <x:c r="AE1723" s="37"/>
      <x:c r="AF1723" s="56"/>
      <x:c r="AG1723" s="56"/>
      <x:c r="AH1723" s="56"/>
      <x:c r="AI1723" s="58"/>
      <x:c r="AJ1723" s="56"/>
      <x:c r="AK1723" s="56"/>
      <x:c r="AL1723" s="56"/>
      <x:c r="AM1723" s="56"/>
      <x:c r="AN1723" s="56"/>
      <x:c r="AO1723" s="56" t="str">
        <x:f>IF(OR(AF1723="",AD1723=""),"",AF1723*AD1723+IF(AG1723="",0,AG1723)+IF(AH1723="",0,AH1723)+IF(AJ1723="",0,AJ1723)+IF(AK1723="",0,AK1723)+IF(AL1723="",0,AL1723)+IF(AM1723="",0,AM1723))</x:f>
      </x:c>
      <x:c r="AP1723" s="56"/>
      <x:c r="AQ1723" s="56" t="str">
        <x:f>IF(OR(AO1723="",AP1723=""),"",AO1723-AP1723)</x:f>
      </x:c>
      <x:c r="AR1723" s="58" t="str">
        <x:f>IF(OR(AP1723="",AP1723=0,AQ1723=""),"",AQ1723/AP1723)</x:f>
      </x:c>
      <x:c r="AS1723" s="58"/>
      <x:c r="AT1723" s="37"/>
      <x:c r="AU1723" s="37"/>
      <x:c r="AV1723" s="37"/>
      <x:c r="AW1723" s="56"/>
      <x:c r="AX1723" s="56"/>
      <x:c r="AY1723" s="37"/>
      <x:c r="AZ1723" s="37"/>
      <x:c r="BA1723" s="37"/>
      <x:c r="BB1723" s="37"/>
      <x:c r="BC1723" s="37"/>
      <x:c r="BD1723" s="60"/>
      <x:c r="BE1723" s="60"/>
      <x:c r="BF1723" s="37"/>
      <x:c r="BG1723" s="37"/>
      <x:c r="BH1723" s="37" t="str">
        <x:v>https://www.ikea.com/eg/en/p/ikea-365-food-container-with-lid-rectangular-glass-bamboo-s09269065/</x:v>
      </x:c>
      <x:c r="BI1723" s="37"/>
      <x:c r="BJ1723" s="37" t="str">
        <x:v>لم يبدأ</x:v>
      </x:c>
      <x:c r="BK1723" s="60" t="n">
        <x:v>46233</x:v>
      </x:c>
      <x:c r="BL1723" s="60"/>
      <x:c r="BM1723" s="60"/>
      <x:c r="BN1723" s="62" t="str">
        <x:f>IF(BM1723="","",(NOW()-BM1723)*24)</x:f>
      </x:c>
      <x:c r="BO1723" s="37" t="str">
        <x:f>IF(BM1723="","لم يُرصد",IF(BT1723&lt;&gt;TRUE,"غير نشط",IF(BP1723="فشل","فشل حالي",IF(BN1723&lt;=12,"حديث",IF(BN1723&lt;=24,"متأخر","قديم")))))</x:f>
        <x:v>لم يُرصد</x:v>
      </x:c>
      <x:c r="BP1723" s="37" t="str">
        <x:v>بانتظار رصد التقسيط</x:v>
      </x:c>
      <x:c r="BQ1723" s="37" t="n">
        <x:v>0</x:v>
      </x:c>
      <x:c r="BR1723" s="37"/>
      <x:c r="BS1723" s="37"/>
      <x:c r="BT1723" s="54" t="b">
        <x:v>1</x:v>
      </x:c>
      <x:c r="BU1723" s="37" t="str">
        <x:v>يحتاج تأكيد رابط المنتج</x:v>
      </x:c>
      <x:c r="BV1723" s="37" t="str"/>
      <x:c r="BW1723" s="37" t="str">
        <x:v>الملفات المرفوعة لا تحتوي خطة تقسيط فعلية لهذا الربط؛ الصف مُنشأ كمهمة جمع. | Product name: IKEA 365+; type: Food container with lid; design: rectangular glass/bamboo; measure: 1.0 l</x:v>
      </x:c>
      <x:c r="BX1723" s="60" t="n">
        <x:v>46233</x:v>
      </x:c>
      <x:c r="BY1723" s="60" t="n">
        <x:v>46233</x:v>
      </x:c>
    </x:row>
    <x:row r="1724">
      <x:c r="A1724" s="37" t="str">
        <x:v>مهمة جمع أولية</x:v>
      </x:c>
      <x:c r="B1724" s="37" t="str">
        <x:v>INSTTASK-B6D40FD5F1FF</x:v>
      </x:c>
      <x:c r="C1724" s="37" t="str">
        <x:v>VAR-4C0BF216C5D578|EG-060|STORE|PENDING</x:v>
      </x:c>
      <x:c r="D1724" s="37" t="str">
        <x:v>VAR-4C0BF216C5D578|EG-060|STORE</x:v>
      </x:c>
      <x:c r="E1724" s="37" t="str">
        <x:v>VAR-4C0BF216C5D578</x:v>
      </x:c>
      <x:c r="F1724" s="37" t="str">
        <x:v>MOD-B3A2309CE579C3</x:v>
      </x:c>
      <x:c r="G1724" s="37" t="str">
        <x:v>IKEA 10495760 Food container with lid, set of 3 | glass | white</x:v>
      </x:c>
      <x:c r="H1724" s="37" t="str">
        <x:v>المطبخ والأدوات المنزلية</x:v>
      </x:c>
      <x:c r="I1724" s="37" t="str">
        <x:v>علب حفظ طعام</x:v>
      </x:c>
      <x:c r="J1724" s="37" t="str">
        <x:v>IKEA</x:v>
      </x:c>
      <x:c r="K1724" s="37" t="str">
        <x:v>10495760</x:v>
      </x:c>
      <x:c r="L1724" s="37" t="str">
        <x:v>Food container with lid, set of 3 | glass</x:v>
      </x:c>
      <x:c r="M1724" s="37"/>
      <x:c r="N1724" s="37"/>
      <x:c r="O1724" s="37" t="str">
        <x:v>white</x:v>
      </x:c>
      <x:c r="P1724" s="37" t="str">
        <x:v>10495760</x:v>
      </x:c>
      <x:c r="Q1724" s="37"/>
      <x:c r="R1724" s="37" t="str">
        <x:v>EG-060</x:v>
      </x:c>
      <x:c r="S1724" s="37" t="str">
        <x:v>IKEA Egypt</x:v>
      </x:c>
      <x:c r="T1724" s="37" t="str">
        <x:v>A</x:v>
      </x:c>
      <x:c r="U1724" s="37"/>
      <x:c r="V1724" s="37"/>
      <x:c r="W1724" s="37" t="str">
        <x:v>https://www.ikea.com/eg/en/p/bestaemma-food-container-with-lid-set-of-3-glass-10495760/</x:v>
      </x:c>
      <x:c r="X1724" s="37" t="str">
        <x:v>قائمة منتجات</x:v>
      </x:c>
      <x:c r="Y1724" s="37"/>
      <x:c r="Z1724" s="37"/>
      <x:c r="AA1724" s="37"/>
      <x:c r="AB1724" s="37"/>
      <x:c r="AC1724" s="37"/>
      <x:c r="AD1724" s="37"/>
      <x:c r="AE1724" s="37"/>
      <x:c r="AF1724" s="56"/>
      <x:c r="AG1724" s="56"/>
      <x:c r="AH1724" s="56"/>
      <x:c r="AI1724" s="58"/>
      <x:c r="AJ1724" s="56"/>
      <x:c r="AK1724" s="56"/>
      <x:c r="AL1724" s="56"/>
      <x:c r="AM1724" s="56"/>
      <x:c r="AN1724" s="56"/>
      <x:c r="AO1724" s="56" t="str">
        <x:f>IF(OR(AF1724="",AD1724=""),"",AF1724*AD1724+IF(AG1724="",0,AG1724)+IF(AH1724="",0,AH1724)+IF(AJ1724="",0,AJ1724)+IF(AK1724="",0,AK1724)+IF(AL1724="",0,AL1724)+IF(AM1724="",0,AM1724))</x:f>
      </x:c>
      <x:c r="AP1724" s="56"/>
      <x:c r="AQ1724" s="56" t="str">
        <x:f>IF(OR(AO1724="",AP1724=""),"",AO1724-AP1724)</x:f>
      </x:c>
      <x:c r="AR1724" s="58" t="str">
        <x:f>IF(OR(AP1724="",AP1724=0,AQ1724=""),"",AQ1724/AP1724)</x:f>
      </x:c>
      <x:c r="AS1724" s="58"/>
      <x:c r="AT1724" s="37"/>
      <x:c r="AU1724" s="37"/>
      <x:c r="AV1724" s="37"/>
      <x:c r="AW1724" s="56"/>
      <x:c r="AX1724" s="56"/>
      <x:c r="AY1724" s="37"/>
      <x:c r="AZ1724" s="37"/>
      <x:c r="BA1724" s="37"/>
      <x:c r="BB1724" s="37"/>
      <x:c r="BC1724" s="37"/>
      <x:c r="BD1724" s="60"/>
      <x:c r="BE1724" s="60"/>
      <x:c r="BF1724" s="37"/>
      <x:c r="BG1724" s="37"/>
      <x:c r="BH1724" s="37" t="str">
        <x:v>https://www.ikea.com/eg/en/p/bestaemma-food-container-with-lid-set-of-3-glass-10495760/</x:v>
      </x:c>
      <x:c r="BI1724" s="37"/>
      <x:c r="BJ1724" s="37" t="str">
        <x:v>لم يبدأ</x:v>
      </x:c>
      <x:c r="BK1724" s="60" t="n">
        <x:v>46233</x:v>
      </x:c>
      <x:c r="BL1724" s="60"/>
      <x:c r="BM1724" s="60"/>
      <x:c r="BN1724" s="62" t="str">
        <x:f>IF(BM1724="","",(NOW()-BM1724)*24)</x:f>
      </x:c>
      <x:c r="BO1724" s="37" t="str">
        <x:f>IF(BM1724="","لم يُرصد",IF(BT1724&lt;&gt;TRUE,"غير نشط",IF(BP1724="فشل","فشل حالي",IF(BN1724&lt;=12,"حديث",IF(BN1724&lt;=24,"متأخر","قديم")))))</x:f>
        <x:v>لم يُرصد</x:v>
      </x:c>
      <x:c r="BP1724" s="37" t="str">
        <x:v>بانتظار رصد التقسيط</x:v>
      </x:c>
      <x:c r="BQ1724" s="37" t="n">
        <x:v>0</x:v>
      </x:c>
      <x:c r="BR1724" s="37"/>
      <x:c r="BS1724" s="37"/>
      <x:c r="BT1724" s="54" t="b">
        <x:v>1</x:v>
      </x:c>
      <x:c r="BU1724" s="37" t="str">
        <x:v>يحتاج تأكيد رابط المنتج</x:v>
      </x:c>
      <x:c r="BV1724" s="37" t="str"/>
      <x:c r="BW1724" s="37" t="str">
        <x:v>الملفات المرفوعة لا تحتوي خطة تقسيط فعلية لهذا الربط؛ الصف مُنشأ كمهمة جمع. | Product name: BESTÄMMA; type: Food container with lid, set of 3; design: glass; measure: None</x:v>
      </x:c>
      <x:c r="BX1724" s="60" t="n">
        <x:v>46233</x:v>
      </x:c>
      <x:c r="BY1724" s="60" t="n">
        <x:v>46233</x:v>
      </x:c>
    </x:row>
    <x:row r="1725">
      <x:c r="A1725" s="37" t="str">
        <x:v>مهمة جمع أولية</x:v>
      </x:c>
      <x:c r="B1725" s="37" t="str">
        <x:v>INSTTASK-2A2F367BA0A8</x:v>
      </x:c>
      <x:c r="C1725" s="37" t="str">
        <x:v>VAR-CBCB93DDCC2419|EG-060|STORE|PENDING</x:v>
      </x:c>
      <x:c r="D1725" s="37" t="str">
        <x:v>VAR-CBCB93DDCC2419|EG-060|STORE</x:v>
      </x:c>
      <x:c r="E1725" s="37" t="str">
        <x:v>VAR-CBCB93DDCC2419</x:v>
      </x:c>
      <x:c r="F1725" s="37" t="str">
        <x:v>MOD-3FE83FDD3788F7</x:v>
      </x:c>
      <x:c r="G1725" s="37" t="str">
        <x:v>IKEA 10497801 Food container | rectangular/stainless steel | 1.0 l | 1L</x:v>
      </x:c>
      <x:c r="H1725" s="37" t="str">
        <x:v>المطبخ والأدوات المنزلية</x:v>
      </x:c>
      <x:c r="I1725" s="37" t="str">
        <x:v>علب حفظ طعام</x:v>
      </x:c>
      <x:c r="J1725" s="37" t="str">
        <x:v>IKEA</x:v>
      </x:c>
      <x:c r="K1725" s="37" t="str">
        <x:v>10497801</x:v>
      </x:c>
      <x:c r="L1725" s="37" t="str">
        <x:v>Food container | rectangular/stainless steel | 1.0 l</x:v>
      </x:c>
      <x:c r="M1725" s="37"/>
      <x:c r="N1725" s="37"/>
      <x:c r="O1725" s="37" t="str">
        <x:v>Stainless Steel</x:v>
      </x:c>
      <x:c r="P1725" s="37" t="str">
        <x:v>10497801</x:v>
      </x:c>
      <x:c r="Q1725" s="37"/>
      <x:c r="R1725" s="37" t="str">
        <x:v>EG-060</x:v>
      </x:c>
      <x:c r="S1725" s="37" t="str">
        <x:v>IKEA Egypt</x:v>
      </x:c>
      <x:c r="T1725" s="37" t="str">
        <x:v>A</x:v>
      </x:c>
      <x:c r="U1725" s="37"/>
      <x:c r="V1725" s="37"/>
      <x:c r="W1725" s="37" t="str">
        <x:v>https://www.ikea.com/eg/en/p/ikea-365-food-container-rectangular-stainless-steel-10497801/</x:v>
      </x:c>
      <x:c r="X1725" s="37" t="str">
        <x:v>قائمة منتجات</x:v>
      </x:c>
      <x:c r="Y1725" s="37"/>
      <x:c r="Z1725" s="37"/>
      <x:c r="AA1725" s="37"/>
      <x:c r="AB1725" s="37"/>
      <x:c r="AC1725" s="37"/>
      <x:c r="AD1725" s="37"/>
      <x:c r="AE1725" s="37"/>
      <x:c r="AF1725" s="56"/>
      <x:c r="AG1725" s="56"/>
      <x:c r="AH1725" s="56"/>
      <x:c r="AI1725" s="58"/>
      <x:c r="AJ1725" s="56"/>
      <x:c r="AK1725" s="56"/>
      <x:c r="AL1725" s="56"/>
      <x:c r="AM1725" s="56"/>
      <x:c r="AN1725" s="56"/>
      <x:c r="AO1725" s="56" t="str">
        <x:f>IF(OR(AF1725="",AD1725=""),"",AF1725*AD1725+IF(AG1725="",0,AG1725)+IF(AH1725="",0,AH1725)+IF(AJ1725="",0,AJ1725)+IF(AK1725="",0,AK1725)+IF(AL1725="",0,AL1725)+IF(AM1725="",0,AM1725))</x:f>
      </x:c>
      <x:c r="AP1725" s="56"/>
      <x:c r="AQ1725" s="56" t="str">
        <x:f>IF(OR(AO1725="",AP1725=""),"",AO1725-AP1725)</x:f>
      </x:c>
      <x:c r="AR1725" s="58" t="str">
        <x:f>IF(OR(AP1725="",AP1725=0,AQ1725=""),"",AQ1725/AP1725)</x:f>
      </x:c>
      <x:c r="AS1725" s="58"/>
      <x:c r="AT1725" s="37"/>
      <x:c r="AU1725" s="37"/>
      <x:c r="AV1725" s="37"/>
      <x:c r="AW1725" s="56"/>
      <x:c r="AX1725" s="56"/>
      <x:c r="AY1725" s="37"/>
      <x:c r="AZ1725" s="37"/>
      <x:c r="BA1725" s="37"/>
      <x:c r="BB1725" s="37"/>
      <x:c r="BC1725" s="37"/>
      <x:c r="BD1725" s="60"/>
      <x:c r="BE1725" s="60"/>
      <x:c r="BF1725" s="37"/>
      <x:c r="BG1725" s="37"/>
      <x:c r="BH1725" s="37" t="str">
        <x:v>https://www.ikea.com/eg/en/p/ikea-365-food-container-rectangular-stainless-steel-10497801/</x:v>
      </x:c>
      <x:c r="BI1725" s="37"/>
      <x:c r="BJ1725" s="37" t="str">
        <x:v>لم يبدأ</x:v>
      </x:c>
      <x:c r="BK1725" s="60" t="n">
        <x:v>46233</x:v>
      </x:c>
      <x:c r="BL1725" s="60"/>
      <x:c r="BM1725" s="60"/>
      <x:c r="BN1725" s="62" t="str">
        <x:f>IF(BM1725="","",(NOW()-BM1725)*24)</x:f>
      </x:c>
      <x:c r="BO1725" s="37" t="str">
        <x:f>IF(BM1725="","لم يُرصد",IF(BT1725&lt;&gt;TRUE,"غير نشط",IF(BP1725="فشل","فشل حالي",IF(BN1725&lt;=12,"حديث",IF(BN1725&lt;=24,"متأخر","قديم")))))</x:f>
        <x:v>لم يُرصد</x:v>
      </x:c>
      <x:c r="BP1725" s="37" t="str">
        <x:v>بانتظار رصد التقسيط</x:v>
      </x:c>
      <x:c r="BQ1725" s="37" t="n">
        <x:v>0</x:v>
      </x:c>
      <x:c r="BR1725" s="37"/>
      <x:c r="BS1725" s="37"/>
      <x:c r="BT1725" s="54" t="b">
        <x:v>1</x:v>
      </x:c>
      <x:c r="BU1725" s="37" t="str">
        <x:v>يحتاج تأكيد رابط المنتج</x:v>
      </x:c>
      <x:c r="BV1725" s="37" t="str"/>
      <x:c r="BW1725" s="37" t="str">
        <x:v>الملفات المرفوعة لا تحتوي خطة تقسيط فعلية لهذا الربط؛ الصف مُنشأ كمهمة جمع. | Product name: IKEA 365+; type: Food container; design: rectangular/stainless steel; measure: 1.0 l</x:v>
      </x:c>
      <x:c r="BX1725" s="60" t="n">
        <x:v>46233</x:v>
      </x:c>
      <x:c r="BY1725" s="60" t="n">
        <x:v>46233</x:v>
      </x:c>
    </x:row>
    <x:row r="1726">
      <x:c r="A1726" s="37" t="str">
        <x:v>مهمة جمع أولية</x:v>
      </x:c>
      <x:c r="B1726" s="37" t="str">
        <x:v>INSTTASK-84B33A8120A6</x:v>
      </x:c>
      <x:c r="C1726" s="37" t="str">
        <x:v>VAR-8CF436BFBADC54|EG-060|STORE|PENDING</x:v>
      </x:c>
      <x:c r="D1726" s="37" t="str">
        <x:v>VAR-8CF436BFBADC54|EG-060|STORE</x:v>
      </x:c>
      <x:c r="E1726" s="37" t="str">
        <x:v>VAR-8CF436BFBADC54</x:v>
      </x:c>
      <x:c r="F1726" s="37" t="str">
        <x:v>MOD-3A2FC45F3E75F4</x:v>
      </x:c>
      <x:c r="G1726" s="37" t="str">
        <x:v>IKEA 10597099 Food container with lid, set of 17 | green</x:v>
      </x:c>
      <x:c r="H1726" s="37" t="str">
        <x:v>المطبخ والأدوات المنزلية</x:v>
      </x:c>
      <x:c r="I1726" s="37" t="str">
        <x:v>علب حفظ طعام</x:v>
      </x:c>
      <x:c r="J1726" s="37" t="str">
        <x:v>IKEA</x:v>
      </x:c>
      <x:c r="K1726" s="37" t="str">
        <x:v>10597099</x:v>
      </x:c>
      <x:c r="L1726" s="37" t="str">
        <x:v>Food container with lid, set of 17 | green</x:v>
      </x:c>
      <x:c r="M1726" s="37"/>
      <x:c r="N1726" s="37"/>
      <x:c r="O1726" s="37" t="str">
        <x:v>Green</x:v>
      </x:c>
      <x:c r="P1726" s="37" t="str">
        <x:v>10597099</x:v>
      </x:c>
      <x:c r="Q1726" s="37"/>
      <x:c r="R1726" s="37" t="str">
        <x:v>EG-060</x:v>
      </x:c>
      <x:c r="S1726" s="37" t="str">
        <x:v>IKEA Egypt</x:v>
      </x:c>
      <x:c r="T1726" s="37" t="str">
        <x:v>A</x:v>
      </x:c>
      <x:c r="U1726" s="37"/>
      <x:c r="V1726" s="37"/>
      <x:c r="W1726" s="37" t="str">
        <x:v>https://www.ikea.com/eg/en/p/pruta-food-container-with-lid-set-of-17-green-10597099/</x:v>
      </x:c>
      <x:c r="X1726" s="37" t="str">
        <x:v>قائمة منتجات</x:v>
      </x:c>
      <x:c r="Y1726" s="37"/>
      <x:c r="Z1726" s="37"/>
      <x:c r="AA1726" s="37"/>
      <x:c r="AB1726" s="37"/>
      <x:c r="AC1726" s="37"/>
      <x:c r="AD1726" s="37"/>
      <x:c r="AE1726" s="37"/>
      <x:c r="AF1726" s="56"/>
      <x:c r="AG1726" s="56"/>
      <x:c r="AH1726" s="56"/>
      <x:c r="AI1726" s="58"/>
      <x:c r="AJ1726" s="56"/>
      <x:c r="AK1726" s="56"/>
      <x:c r="AL1726" s="56"/>
      <x:c r="AM1726" s="56"/>
      <x:c r="AN1726" s="56"/>
      <x:c r="AO1726" s="56" t="str">
        <x:f>IF(OR(AF1726="",AD1726=""),"",AF1726*AD1726+IF(AG1726="",0,AG1726)+IF(AH1726="",0,AH1726)+IF(AJ1726="",0,AJ1726)+IF(AK1726="",0,AK1726)+IF(AL1726="",0,AL1726)+IF(AM1726="",0,AM1726))</x:f>
      </x:c>
      <x:c r="AP1726" s="56"/>
      <x:c r="AQ1726" s="56" t="str">
        <x:f>IF(OR(AO1726="",AP1726=""),"",AO1726-AP1726)</x:f>
      </x:c>
      <x:c r="AR1726" s="58" t="str">
        <x:f>IF(OR(AP1726="",AP1726=0,AQ1726=""),"",AQ1726/AP1726)</x:f>
      </x:c>
      <x:c r="AS1726" s="58"/>
      <x:c r="AT1726" s="37"/>
      <x:c r="AU1726" s="37"/>
      <x:c r="AV1726" s="37"/>
      <x:c r="AW1726" s="56"/>
      <x:c r="AX1726" s="56"/>
      <x:c r="AY1726" s="37"/>
      <x:c r="AZ1726" s="37"/>
      <x:c r="BA1726" s="37"/>
      <x:c r="BB1726" s="37"/>
      <x:c r="BC1726" s="37"/>
      <x:c r="BD1726" s="60"/>
      <x:c r="BE1726" s="60"/>
      <x:c r="BF1726" s="37"/>
      <x:c r="BG1726" s="37"/>
      <x:c r="BH1726" s="37" t="str">
        <x:v>https://www.ikea.com/eg/en/p/pruta-food-container-with-lid-set-of-17-green-10597099/</x:v>
      </x:c>
      <x:c r="BI1726" s="37"/>
      <x:c r="BJ1726" s="37" t="str">
        <x:v>لم يبدأ</x:v>
      </x:c>
      <x:c r="BK1726" s="60" t="n">
        <x:v>46233</x:v>
      </x:c>
      <x:c r="BL1726" s="60"/>
      <x:c r="BM1726" s="60"/>
      <x:c r="BN1726" s="62" t="str">
        <x:f>IF(BM1726="","",(NOW()-BM1726)*24)</x:f>
      </x:c>
      <x:c r="BO1726" s="37" t="str">
        <x:f>IF(BM1726="","لم يُرصد",IF(BT1726&lt;&gt;TRUE,"غير نشط",IF(BP1726="فشل","فشل حالي",IF(BN1726&lt;=12,"حديث",IF(BN1726&lt;=24,"متأخر","قديم")))))</x:f>
        <x:v>لم يُرصد</x:v>
      </x:c>
      <x:c r="BP1726" s="37" t="str">
        <x:v>بانتظار رصد التقسيط</x:v>
      </x:c>
      <x:c r="BQ1726" s="37" t="n">
        <x:v>0</x:v>
      </x:c>
      <x:c r="BR1726" s="37"/>
      <x:c r="BS1726" s="37"/>
      <x:c r="BT1726" s="54" t="b">
        <x:v>1</x:v>
      </x:c>
      <x:c r="BU1726" s="37" t="str">
        <x:v>يحتاج تأكيد رابط المنتج</x:v>
      </x:c>
      <x:c r="BV1726" s="37" t="str"/>
      <x:c r="BW1726" s="37" t="str">
        <x:v>الملفات المرفوعة لا تحتوي خطة تقسيط فعلية لهذا الربط؛ الصف مُنشأ كمهمة جمع. | Product name: PRUTA; type: Food container with lid, set of 17; design: green; measure: None</x:v>
      </x:c>
      <x:c r="BX1726" s="60" t="n">
        <x:v>46233</x:v>
      </x:c>
      <x:c r="BY1726" s="60" t="n">
        <x:v>46233</x:v>
      </x:c>
    </x:row>
    <x:row r="1727">
      <x:c r="A1727" s="37" t="str">
        <x:v>مهمة جمع أولية</x:v>
      </x:c>
      <x:c r="B1727" s="37" t="str">
        <x:v>INSTTASK-B0D7763BD428</x:v>
      </x:c>
      <x:c r="C1727" s="37" t="str">
        <x:v>VAR-DED67851A921F4|EG-060|STORE|PENDING</x:v>
      </x:c>
      <x:c r="D1727" s="37" t="str">
        <x:v>VAR-DED67851A921F4|EG-060|STORE</x:v>
      </x:c>
      <x:c r="E1727" s="37" t="str">
        <x:v>VAR-DED67851A921F4</x:v>
      </x:c>
      <x:c r="F1727" s="37" t="str">
        <x:v>MOD-B2966EA84BAC54</x:v>
      </x:c>
      <x:c r="G1727" s="37" t="str">
        <x:v>IKEA 10597103 Food container with lid | blue | 0.6 l | 0.6L</x:v>
      </x:c>
      <x:c r="H1727" s="37" t="str">
        <x:v>المطبخ والأدوات المنزلية</x:v>
      </x:c>
      <x:c r="I1727" s="37" t="str">
        <x:v>علب حفظ طعام</x:v>
      </x:c>
      <x:c r="J1727" s="37" t="str">
        <x:v>IKEA</x:v>
      </x:c>
      <x:c r="K1727" s="37" t="str">
        <x:v>10597103</x:v>
      </x:c>
      <x:c r="L1727" s="37" t="str">
        <x:v>Food container with lid | blue | 0.6 l</x:v>
      </x:c>
      <x:c r="M1727" s="37"/>
      <x:c r="N1727" s="37"/>
      <x:c r="O1727" s="37" t="str">
        <x:v>Blue</x:v>
      </x:c>
      <x:c r="P1727" s="37" t="str">
        <x:v>10597103</x:v>
      </x:c>
      <x:c r="Q1727" s="37"/>
      <x:c r="R1727" s="37" t="str">
        <x:v>EG-060</x:v>
      </x:c>
      <x:c r="S1727" s="37" t="str">
        <x:v>IKEA Egypt</x:v>
      </x:c>
      <x:c r="T1727" s="37" t="str">
        <x:v>A</x:v>
      </x:c>
      <x:c r="U1727" s="37"/>
      <x:c r="V1727" s="37"/>
      <x:c r="W1727" s="37" t="str">
        <x:v>https://www.ikea.com/eg/en/p/pruta-food-container-with-lid-blue-10597103/</x:v>
      </x:c>
      <x:c r="X1727" s="37" t="str">
        <x:v>قائمة منتجات</x:v>
      </x:c>
      <x:c r="Y1727" s="37"/>
      <x:c r="Z1727" s="37"/>
      <x:c r="AA1727" s="37"/>
      <x:c r="AB1727" s="37"/>
      <x:c r="AC1727" s="37"/>
      <x:c r="AD1727" s="37"/>
      <x:c r="AE1727" s="37"/>
      <x:c r="AF1727" s="56"/>
      <x:c r="AG1727" s="56"/>
      <x:c r="AH1727" s="56"/>
      <x:c r="AI1727" s="58"/>
      <x:c r="AJ1727" s="56"/>
      <x:c r="AK1727" s="56"/>
      <x:c r="AL1727" s="56"/>
      <x:c r="AM1727" s="56"/>
      <x:c r="AN1727" s="56"/>
      <x:c r="AO1727" s="56" t="str">
        <x:f>IF(OR(AF1727="",AD1727=""),"",AF1727*AD1727+IF(AG1727="",0,AG1727)+IF(AH1727="",0,AH1727)+IF(AJ1727="",0,AJ1727)+IF(AK1727="",0,AK1727)+IF(AL1727="",0,AL1727)+IF(AM1727="",0,AM1727))</x:f>
      </x:c>
      <x:c r="AP1727" s="56"/>
      <x:c r="AQ1727" s="56" t="str">
        <x:f>IF(OR(AO1727="",AP1727=""),"",AO1727-AP1727)</x:f>
      </x:c>
      <x:c r="AR1727" s="58" t="str">
        <x:f>IF(OR(AP1727="",AP1727=0,AQ1727=""),"",AQ1727/AP1727)</x:f>
      </x:c>
      <x:c r="AS1727" s="58"/>
      <x:c r="AT1727" s="37"/>
      <x:c r="AU1727" s="37"/>
      <x:c r="AV1727" s="37"/>
      <x:c r="AW1727" s="56"/>
      <x:c r="AX1727" s="56"/>
      <x:c r="AY1727" s="37"/>
      <x:c r="AZ1727" s="37"/>
      <x:c r="BA1727" s="37"/>
      <x:c r="BB1727" s="37"/>
      <x:c r="BC1727" s="37"/>
      <x:c r="BD1727" s="60"/>
      <x:c r="BE1727" s="60"/>
      <x:c r="BF1727" s="37"/>
      <x:c r="BG1727" s="37"/>
      <x:c r="BH1727" s="37" t="str">
        <x:v>https://www.ikea.com/eg/en/p/pruta-food-container-with-lid-blue-10597103/</x:v>
      </x:c>
      <x:c r="BI1727" s="37"/>
      <x:c r="BJ1727" s="37" t="str">
        <x:v>لم يبدأ</x:v>
      </x:c>
      <x:c r="BK1727" s="60" t="n">
        <x:v>46233</x:v>
      </x:c>
      <x:c r="BL1727" s="60"/>
      <x:c r="BM1727" s="60"/>
      <x:c r="BN1727" s="62" t="str">
        <x:f>IF(BM1727="","",(NOW()-BM1727)*24)</x:f>
      </x:c>
      <x:c r="BO1727" s="37" t="str">
        <x:f>IF(BM1727="","لم يُرصد",IF(BT1727&lt;&gt;TRUE,"غير نشط",IF(BP1727="فشل","فشل حالي",IF(BN1727&lt;=12,"حديث",IF(BN1727&lt;=24,"متأخر","قديم")))))</x:f>
        <x:v>لم يُرصد</x:v>
      </x:c>
      <x:c r="BP1727" s="37" t="str">
        <x:v>بانتظار رصد التقسيط</x:v>
      </x:c>
      <x:c r="BQ1727" s="37" t="n">
        <x:v>0</x:v>
      </x:c>
      <x:c r="BR1727" s="37"/>
      <x:c r="BS1727" s="37"/>
      <x:c r="BT1727" s="54" t="b">
        <x:v>1</x:v>
      </x:c>
      <x:c r="BU1727" s="37" t="str">
        <x:v>يحتاج تأكيد رابط المنتج</x:v>
      </x:c>
      <x:c r="BV1727" s="37" t="str"/>
      <x:c r="BW1727" s="37" t="str">
        <x:v>الملفات المرفوعة لا تحتوي خطة تقسيط فعلية لهذا الربط؛ الصف مُنشأ كمهمة جمع. | Product name: PRUTA; type: Food container with lid; design: blue; measure: 0.6 l</x:v>
      </x:c>
      <x:c r="BX1727" s="60" t="n">
        <x:v>46233</x:v>
      </x:c>
      <x:c r="BY1727" s="60" t="n">
        <x:v>46233</x:v>
      </x:c>
    </x:row>
    <x:row r="1728">
      <x:c r="A1728" s="37" t="str">
        <x:v>مهمة جمع أولية</x:v>
      </x:c>
      <x:c r="B1728" s="37" t="str">
        <x:v>INSTTASK-503A06DCFAEC</x:v>
      </x:c>
      <x:c r="C1728" s="37" t="str">
        <x:v>VAR-D7B384F00C9833|EG-060|STORE|PENDING</x:v>
      </x:c>
      <x:c r="D1728" s="37" t="str">
        <x:v>VAR-D7B384F00C9833|EG-060|STORE</x:v>
      </x:c>
      <x:c r="E1728" s="37" t="str">
        <x:v>VAR-D7B384F00C9833</x:v>
      </x:c>
      <x:c r="F1728" s="37" t="str">
        <x:v>MOD-95D37A2A7C3944</x:v>
      </x:c>
      <x:c r="G1728" s="37" t="str">
        <x:v>IKEA 29269074 Food container with lid | rectangular glass/plastic | 1.8 l | 1.8L | blue / white</x:v>
      </x:c>
      <x:c r="H1728" s="37" t="str">
        <x:v>المطبخ والأدوات المنزلية</x:v>
      </x:c>
      <x:c r="I1728" s="37" t="str">
        <x:v>علب حفظ طعام</x:v>
      </x:c>
      <x:c r="J1728" s="37" t="str">
        <x:v>IKEA</x:v>
      </x:c>
      <x:c r="K1728" s="37" t="str">
        <x:v>29269074</x:v>
      </x:c>
      <x:c r="L1728" s="37" t="str">
        <x:v>Food container with lid | rectangular glass/plastic | 1.8 l</x:v>
      </x:c>
      <x:c r="M1728" s="37"/>
      <x:c r="N1728" s="37"/>
      <x:c r="O1728" s="37" t="str">
        <x:v>blue / white</x:v>
      </x:c>
      <x:c r="P1728" s="37" t="str">
        <x:v>29269074</x:v>
      </x:c>
      <x:c r="Q1728" s="37"/>
      <x:c r="R1728" s="37" t="str">
        <x:v>EG-060</x:v>
      </x:c>
      <x:c r="S1728" s="37" t="str">
        <x:v>IKEA Egypt</x:v>
      </x:c>
      <x:c r="T1728" s="37" t="str">
        <x:v>A</x:v>
      </x:c>
      <x:c r="U1728" s="37"/>
      <x:c r="V1728" s="37"/>
      <x:c r="W1728" s="37" t="str">
        <x:v>https://www.ikea.com/eg/en/p/ikea-365-food-container-with-lid-rectangular-glass-plastic-s29269074/</x:v>
      </x:c>
      <x:c r="X1728" s="37" t="str">
        <x:v>قائمة منتجات</x:v>
      </x:c>
      <x:c r="Y1728" s="37"/>
      <x:c r="Z1728" s="37"/>
      <x:c r="AA1728" s="37"/>
      <x:c r="AB1728" s="37"/>
      <x:c r="AC1728" s="37"/>
      <x:c r="AD1728" s="37"/>
      <x:c r="AE1728" s="37"/>
      <x:c r="AF1728" s="56"/>
      <x:c r="AG1728" s="56"/>
      <x:c r="AH1728" s="56"/>
      <x:c r="AI1728" s="58"/>
      <x:c r="AJ1728" s="56"/>
      <x:c r="AK1728" s="56"/>
      <x:c r="AL1728" s="56"/>
      <x:c r="AM1728" s="56"/>
      <x:c r="AN1728" s="56"/>
      <x:c r="AO1728" s="56" t="str">
        <x:f>IF(OR(AF1728="",AD1728=""),"",AF1728*AD1728+IF(AG1728="",0,AG1728)+IF(AH1728="",0,AH1728)+IF(AJ1728="",0,AJ1728)+IF(AK1728="",0,AK1728)+IF(AL1728="",0,AL1728)+IF(AM1728="",0,AM1728))</x:f>
      </x:c>
      <x:c r="AP1728" s="56"/>
      <x:c r="AQ1728" s="56" t="str">
        <x:f>IF(OR(AO1728="",AP1728=""),"",AO1728-AP1728)</x:f>
      </x:c>
      <x:c r="AR1728" s="58" t="str">
        <x:f>IF(OR(AP1728="",AP1728=0,AQ1728=""),"",AQ1728/AP1728)</x:f>
      </x:c>
      <x:c r="AS1728" s="58"/>
      <x:c r="AT1728" s="37"/>
      <x:c r="AU1728" s="37"/>
      <x:c r="AV1728" s="37"/>
      <x:c r="AW1728" s="56"/>
      <x:c r="AX1728" s="56"/>
      <x:c r="AY1728" s="37"/>
      <x:c r="AZ1728" s="37"/>
      <x:c r="BA1728" s="37"/>
      <x:c r="BB1728" s="37"/>
      <x:c r="BC1728" s="37"/>
      <x:c r="BD1728" s="60"/>
      <x:c r="BE1728" s="60"/>
      <x:c r="BF1728" s="37"/>
      <x:c r="BG1728" s="37"/>
      <x:c r="BH1728" s="37" t="str">
        <x:v>https://www.ikea.com/eg/en/p/ikea-365-food-container-with-lid-rectangular-glass-plastic-s29269074/</x:v>
      </x:c>
      <x:c r="BI1728" s="37"/>
      <x:c r="BJ1728" s="37" t="str">
        <x:v>لم يبدأ</x:v>
      </x:c>
      <x:c r="BK1728" s="60" t="n">
        <x:v>46233</x:v>
      </x:c>
      <x:c r="BL1728" s="60"/>
      <x:c r="BM1728" s="60"/>
      <x:c r="BN1728" s="62" t="str">
        <x:f>IF(BM1728="","",(NOW()-BM1728)*24)</x:f>
      </x:c>
      <x:c r="BO1728" s="37" t="str">
        <x:f>IF(BM1728="","لم يُرصد",IF(BT1728&lt;&gt;TRUE,"غير نشط",IF(BP1728="فشل","فشل حالي",IF(BN1728&lt;=12,"حديث",IF(BN1728&lt;=24,"متأخر","قديم")))))</x:f>
        <x:v>لم يُرصد</x:v>
      </x:c>
      <x:c r="BP1728" s="37" t="str">
        <x:v>بانتظار رصد التقسيط</x:v>
      </x:c>
      <x:c r="BQ1728" s="37" t="n">
        <x:v>0</x:v>
      </x:c>
      <x:c r="BR1728" s="37"/>
      <x:c r="BS1728" s="37"/>
      <x:c r="BT1728" s="54" t="b">
        <x:v>1</x:v>
      </x:c>
      <x:c r="BU1728" s="37" t="str">
        <x:v>يحتاج تأكيد رابط المنتج</x:v>
      </x:c>
      <x:c r="BV1728" s="37" t="str"/>
      <x:c r="BW1728" s="37" t="str">
        <x:v>الملفات المرفوعة لا تحتوي خطة تقسيط فعلية لهذا الربط؛ الصف مُنشأ كمهمة جمع. | Product name: IKEA 365+; type: Food container with lid; design: rectangular glass/plastic; measure: 1.8 l</x:v>
      </x:c>
      <x:c r="BX1728" s="60" t="n">
        <x:v>46233</x:v>
      </x:c>
      <x:c r="BY1728" s="60" t="n">
        <x:v>46233</x:v>
      </x:c>
    </x:row>
    <x:row r="1729">
      <x:c r="A1729" s="37" t="str">
        <x:v>مهمة جمع أولية</x:v>
      </x:c>
      <x:c r="B1729" s="37" t="str">
        <x:v>INSTTASK-282DC07A4265</x:v>
      </x:c>
      <x:c r="C1729" s="37" t="str">
        <x:v>VAR-F4C06DE344F2CA|EG-060|STORE|PENDING</x:v>
      </x:c>
      <x:c r="D1729" s="37" t="str">
        <x:v>VAR-F4C06DE344F2CA|EG-060|STORE</x:v>
      </x:c>
      <x:c r="E1729" s="37" t="str">
        <x:v>VAR-F4C06DE344F2CA</x:v>
      </x:c>
      <x:c r="F1729" s="37" t="str">
        <x:v>MOD-326D8659FF2981</x:v>
      </x:c>
      <x:c r="G1729" s="37" t="str">
        <x:v>IKEA 39269120 Food container with lid | square glass/plastic | 600 ml | 600mL | blue / white</x:v>
      </x:c>
      <x:c r="H1729" s="37" t="str">
        <x:v>المطبخ والأدوات المنزلية</x:v>
      </x:c>
      <x:c r="I1729" s="37" t="str">
        <x:v>علب حفظ طعام</x:v>
      </x:c>
      <x:c r="J1729" s="37" t="str">
        <x:v>IKEA</x:v>
      </x:c>
      <x:c r="K1729" s="37" t="str">
        <x:v>39269120</x:v>
      </x:c>
      <x:c r="L1729" s="37" t="str">
        <x:v>Food container with lid | square glass/plastic | 600 ml</x:v>
      </x:c>
      <x:c r="M1729" s="37"/>
      <x:c r="N1729" s="37"/>
      <x:c r="O1729" s="37" t="str">
        <x:v>blue / white</x:v>
      </x:c>
      <x:c r="P1729" s="37" t="str">
        <x:v>39269120</x:v>
      </x:c>
      <x:c r="Q1729" s="37"/>
      <x:c r="R1729" s="37" t="str">
        <x:v>EG-060</x:v>
      </x:c>
      <x:c r="S1729" s="37" t="str">
        <x:v>IKEA Egypt</x:v>
      </x:c>
      <x:c r="T1729" s="37" t="str">
        <x:v>A</x:v>
      </x:c>
      <x:c r="U1729" s="37"/>
      <x:c r="V1729" s="37"/>
      <x:c r="W1729" s="37" t="str">
        <x:v>https://www.ikea.com/eg/en/p/ikea-365-food-container-with-lid-square-glass-plastic-s39269120/</x:v>
      </x:c>
      <x:c r="X1729" s="37" t="str">
        <x:v>قائمة منتجات</x:v>
      </x:c>
      <x:c r="Y1729" s="37"/>
      <x:c r="Z1729" s="37"/>
      <x:c r="AA1729" s="37"/>
      <x:c r="AB1729" s="37"/>
      <x:c r="AC1729" s="37"/>
      <x:c r="AD1729" s="37"/>
      <x:c r="AE1729" s="37"/>
      <x:c r="AF1729" s="56"/>
      <x:c r="AG1729" s="56"/>
      <x:c r="AH1729" s="56"/>
      <x:c r="AI1729" s="58"/>
      <x:c r="AJ1729" s="56"/>
      <x:c r="AK1729" s="56"/>
      <x:c r="AL1729" s="56"/>
      <x:c r="AM1729" s="56"/>
      <x:c r="AN1729" s="56"/>
      <x:c r="AO1729" s="56" t="str">
        <x:f>IF(OR(AF1729="",AD1729=""),"",AF1729*AD1729+IF(AG1729="",0,AG1729)+IF(AH1729="",0,AH1729)+IF(AJ1729="",0,AJ1729)+IF(AK1729="",0,AK1729)+IF(AL1729="",0,AL1729)+IF(AM1729="",0,AM1729))</x:f>
      </x:c>
      <x:c r="AP1729" s="56"/>
      <x:c r="AQ1729" s="56" t="str">
        <x:f>IF(OR(AO1729="",AP1729=""),"",AO1729-AP1729)</x:f>
      </x:c>
      <x:c r="AR1729" s="58" t="str">
        <x:f>IF(OR(AP1729="",AP1729=0,AQ1729=""),"",AQ1729/AP1729)</x:f>
      </x:c>
      <x:c r="AS1729" s="58"/>
      <x:c r="AT1729" s="37"/>
      <x:c r="AU1729" s="37"/>
      <x:c r="AV1729" s="37"/>
      <x:c r="AW1729" s="56"/>
      <x:c r="AX1729" s="56"/>
      <x:c r="AY1729" s="37"/>
      <x:c r="AZ1729" s="37"/>
      <x:c r="BA1729" s="37"/>
      <x:c r="BB1729" s="37"/>
      <x:c r="BC1729" s="37"/>
      <x:c r="BD1729" s="60"/>
      <x:c r="BE1729" s="60"/>
      <x:c r="BF1729" s="37"/>
      <x:c r="BG1729" s="37"/>
      <x:c r="BH1729" s="37" t="str">
        <x:v>https://www.ikea.com/eg/en/p/ikea-365-food-container-with-lid-square-glass-plastic-s39269120/</x:v>
      </x:c>
      <x:c r="BI1729" s="37"/>
      <x:c r="BJ1729" s="37" t="str">
        <x:v>لم يبدأ</x:v>
      </x:c>
      <x:c r="BK1729" s="60" t="n">
        <x:v>46233</x:v>
      </x:c>
      <x:c r="BL1729" s="60"/>
      <x:c r="BM1729" s="60"/>
      <x:c r="BN1729" s="62" t="str">
        <x:f>IF(BM1729="","",(NOW()-BM1729)*24)</x:f>
      </x:c>
      <x:c r="BO1729" s="37" t="str">
        <x:f>IF(BM1729="","لم يُرصد",IF(BT1729&lt;&gt;TRUE,"غير نشط",IF(BP1729="فشل","فشل حالي",IF(BN1729&lt;=12,"حديث",IF(BN1729&lt;=24,"متأخر","قديم")))))</x:f>
        <x:v>لم يُرصد</x:v>
      </x:c>
      <x:c r="BP1729" s="37" t="str">
        <x:v>بانتظار رصد التقسيط</x:v>
      </x:c>
      <x:c r="BQ1729" s="37" t="n">
        <x:v>0</x:v>
      </x:c>
      <x:c r="BR1729" s="37"/>
      <x:c r="BS1729" s="37"/>
      <x:c r="BT1729" s="54" t="b">
        <x:v>1</x:v>
      </x:c>
      <x:c r="BU1729" s="37" t="str">
        <x:v>يحتاج تأكيد رابط المنتج</x:v>
      </x:c>
      <x:c r="BV1729" s="37" t="str"/>
      <x:c r="BW1729" s="37" t="str">
        <x:v>الملفات المرفوعة لا تحتوي خطة تقسيط فعلية لهذا الربط؛ الصف مُنشأ كمهمة جمع. | Product name: IKEA 365+; type: Food container with lid; design: square glass/plastic; measure: 600 ml</x:v>
      </x:c>
      <x:c r="BX1729" s="60" t="n">
        <x:v>46233</x:v>
      </x:c>
      <x:c r="BY1729" s="60" t="n">
        <x:v>46233</x:v>
      </x:c>
    </x:row>
    <x:row r="1730">
      <x:c r="A1730" s="37" t="str">
        <x:v>مهمة جمع أولية</x:v>
      </x:c>
      <x:c r="B1730" s="37" t="str">
        <x:v>INSTTASK-F8E1110857EF</x:v>
      </x:c>
      <x:c r="C1730" s="37" t="str">
        <x:v>VAR-7002ABE4DB1260|EG-060|STORE|PENDING</x:v>
      </x:c>
      <x:c r="D1730" s="37" t="str">
        <x:v>VAR-7002ABE4DB1260|EG-060|STORE</x:v>
      </x:c>
      <x:c r="E1730" s="37" t="str">
        <x:v>VAR-7002ABE4DB1260</x:v>
      </x:c>
      <x:c r="F1730" s="37" t="str">
        <x:v>MOD-FABDBBEB27A52F</x:v>
      </x:c>
      <x:c r="G1730" s="37" t="str">
        <x:v>IKEA 40526449 Food container with lid, set of 4 | plastic | blue / white</x:v>
      </x:c>
      <x:c r="H1730" s="37" t="str">
        <x:v>المطبخ والأدوات المنزلية</x:v>
      </x:c>
      <x:c r="I1730" s="37" t="str">
        <x:v>علب حفظ طعام</x:v>
      </x:c>
      <x:c r="J1730" s="37" t="str">
        <x:v>IKEA</x:v>
      </x:c>
      <x:c r="K1730" s="37" t="str">
        <x:v>40526449</x:v>
      </x:c>
      <x:c r="L1730" s="37" t="str">
        <x:v>Food container with lid, set of 4 | plastic</x:v>
      </x:c>
      <x:c r="M1730" s="37"/>
      <x:c r="N1730" s="37"/>
      <x:c r="O1730" s="37" t="str">
        <x:v>blue / white</x:v>
      </x:c>
      <x:c r="P1730" s="37" t="str">
        <x:v>40526449</x:v>
      </x:c>
      <x:c r="Q1730" s="37"/>
      <x:c r="R1730" s="37" t="str">
        <x:v>EG-060</x:v>
      </x:c>
      <x:c r="S1730" s="37" t="str">
        <x:v>IKEA Egypt</x:v>
      </x:c>
      <x:c r="T1730" s="37" t="str">
        <x:v>A</x:v>
      </x:c>
      <x:c r="U1730" s="37"/>
      <x:c r="V1730" s="37"/>
      <x:c r="W1730" s="37" t="str">
        <x:v>https://www.ikea.com/eg/en/p/ikea-365-food-container-with-lid-set-of-4-plastic-40526449/</x:v>
      </x:c>
      <x:c r="X1730" s="37" t="str">
        <x:v>قائمة منتجات</x:v>
      </x:c>
      <x:c r="Y1730" s="37"/>
      <x:c r="Z1730" s="37"/>
      <x:c r="AA1730" s="37"/>
      <x:c r="AB1730" s="37"/>
      <x:c r="AC1730" s="37"/>
      <x:c r="AD1730" s="37"/>
      <x:c r="AE1730" s="37"/>
      <x:c r="AF1730" s="56"/>
      <x:c r="AG1730" s="56"/>
      <x:c r="AH1730" s="56"/>
      <x:c r="AI1730" s="58"/>
      <x:c r="AJ1730" s="56"/>
      <x:c r="AK1730" s="56"/>
      <x:c r="AL1730" s="56"/>
      <x:c r="AM1730" s="56"/>
      <x:c r="AN1730" s="56"/>
      <x:c r="AO1730" s="56" t="str">
        <x:f>IF(OR(AF1730="",AD1730=""),"",AF1730*AD1730+IF(AG1730="",0,AG1730)+IF(AH1730="",0,AH1730)+IF(AJ1730="",0,AJ1730)+IF(AK1730="",0,AK1730)+IF(AL1730="",0,AL1730)+IF(AM1730="",0,AM1730))</x:f>
      </x:c>
      <x:c r="AP1730" s="56"/>
      <x:c r="AQ1730" s="56" t="str">
        <x:f>IF(OR(AO1730="",AP1730=""),"",AO1730-AP1730)</x:f>
      </x:c>
      <x:c r="AR1730" s="58" t="str">
        <x:f>IF(OR(AP1730="",AP1730=0,AQ1730=""),"",AQ1730/AP1730)</x:f>
      </x:c>
      <x:c r="AS1730" s="58"/>
      <x:c r="AT1730" s="37"/>
      <x:c r="AU1730" s="37"/>
      <x:c r="AV1730" s="37"/>
      <x:c r="AW1730" s="56"/>
      <x:c r="AX1730" s="56"/>
      <x:c r="AY1730" s="37"/>
      <x:c r="AZ1730" s="37"/>
      <x:c r="BA1730" s="37"/>
      <x:c r="BB1730" s="37"/>
      <x:c r="BC1730" s="37"/>
      <x:c r="BD1730" s="60"/>
      <x:c r="BE1730" s="60"/>
      <x:c r="BF1730" s="37"/>
      <x:c r="BG1730" s="37"/>
      <x:c r="BH1730" s="37" t="str">
        <x:v>https://www.ikea.com/eg/en/p/ikea-365-food-container-with-lid-set-of-4-plastic-40526449/</x:v>
      </x:c>
      <x:c r="BI1730" s="37"/>
      <x:c r="BJ1730" s="37" t="str">
        <x:v>لم يبدأ</x:v>
      </x:c>
      <x:c r="BK1730" s="60" t="n">
        <x:v>46233</x:v>
      </x:c>
      <x:c r="BL1730" s="60"/>
      <x:c r="BM1730" s="60"/>
      <x:c r="BN1730" s="62" t="str">
        <x:f>IF(BM1730="","",(NOW()-BM1730)*24)</x:f>
      </x:c>
      <x:c r="BO1730" s="37" t="str">
        <x:f>IF(BM1730="","لم يُرصد",IF(BT1730&lt;&gt;TRUE,"غير نشط",IF(BP1730="فشل","فشل حالي",IF(BN1730&lt;=12,"حديث",IF(BN1730&lt;=24,"متأخر","قديم")))))</x:f>
        <x:v>لم يُرصد</x:v>
      </x:c>
      <x:c r="BP1730" s="37" t="str">
        <x:v>بانتظار رصد التقسيط</x:v>
      </x:c>
      <x:c r="BQ1730" s="37" t="n">
        <x:v>0</x:v>
      </x:c>
      <x:c r="BR1730" s="37"/>
      <x:c r="BS1730" s="37"/>
      <x:c r="BT1730" s="54" t="b">
        <x:v>1</x:v>
      </x:c>
      <x:c r="BU1730" s="37" t="str">
        <x:v>يحتاج تأكيد رابط المنتج</x:v>
      </x:c>
      <x:c r="BV1730" s="37" t="str"/>
      <x:c r="BW1730" s="37" t="str">
        <x:v>الملفات المرفوعة لا تحتوي خطة تقسيط فعلية لهذا الربط؛ الصف مُنشأ كمهمة جمع. | Product name: IKEA 365+; type: Food container with lid, set of 4; design: plastic; measure: None</x:v>
      </x:c>
      <x:c r="BX1730" s="60" t="n">
        <x:v>46233</x:v>
      </x:c>
      <x:c r="BY1730" s="60" t="n">
        <x:v>46233</x:v>
      </x:c>
    </x:row>
    <x:row r="1731">
      <x:c r="A1731" s="37" t="str">
        <x:v>مهمة جمع أولية</x:v>
      </x:c>
      <x:c r="B1731" s="37" t="str">
        <x:v>INSTTASK-8EA99D73C916</x:v>
      </x:c>
      <x:c r="C1731" s="37" t="str">
        <x:v>VAR-D675A439E00AFB|EG-060|STORE|PENDING</x:v>
      </x:c>
      <x:c r="D1731" s="37" t="str">
        <x:v>VAR-D675A439E00AFB|EG-060|STORE</x:v>
      </x:c>
      <x:c r="E1731" s="37" t="str">
        <x:v>VAR-D675A439E00AFB</x:v>
      </x:c>
      <x:c r="F1731" s="37" t="str">
        <x:v>MOD-BA104EE2AE6356</x:v>
      </x:c>
      <x:c r="G1731" s="37" t="str">
        <x:v>IKEA 49269068 Food container with lid | rectangular glass/bamboo | 1.8 l | 1.8L | beige / white</x:v>
      </x:c>
      <x:c r="H1731" s="37" t="str">
        <x:v>المطبخ والأدوات المنزلية</x:v>
      </x:c>
      <x:c r="I1731" s="37" t="str">
        <x:v>علب حفظ طعام</x:v>
      </x:c>
      <x:c r="J1731" s="37" t="str">
        <x:v>IKEA</x:v>
      </x:c>
      <x:c r="K1731" s="37" t="str">
        <x:v>49269068</x:v>
      </x:c>
      <x:c r="L1731" s="37" t="str">
        <x:v>Food container with lid | rectangular glass/bamboo | 1.8 l</x:v>
      </x:c>
      <x:c r="M1731" s="37"/>
      <x:c r="N1731" s="37"/>
      <x:c r="O1731" s="37" t="str">
        <x:v>beige / white</x:v>
      </x:c>
      <x:c r="P1731" s="37" t="str">
        <x:v>49269068</x:v>
      </x:c>
      <x:c r="Q1731" s="37"/>
      <x:c r="R1731" s="37" t="str">
        <x:v>EG-060</x:v>
      </x:c>
      <x:c r="S1731" s="37" t="str">
        <x:v>IKEA Egypt</x:v>
      </x:c>
      <x:c r="T1731" s="37" t="str">
        <x:v>A</x:v>
      </x:c>
      <x:c r="U1731" s="37"/>
      <x:c r="V1731" s="37"/>
      <x:c r="W1731" s="37" t="str">
        <x:v>https://www.ikea.com/eg/en/p/ikea-365-food-container-with-lid-rectangular-glass-bamboo-s49269068/</x:v>
      </x:c>
      <x:c r="X1731" s="37" t="str">
        <x:v>قائمة منتجات</x:v>
      </x:c>
      <x:c r="Y1731" s="37"/>
      <x:c r="Z1731" s="37"/>
      <x:c r="AA1731" s="37"/>
      <x:c r="AB1731" s="37"/>
      <x:c r="AC1731" s="37"/>
      <x:c r="AD1731" s="37"/>
      <x:c r="AE1731" s="37"/>
      <x:c r="AF1731" s="56"/>
      <x:c r="AG1731" s="56"/>
      <x:c r="AH1731" s="56"/>
      <x:c r="AI1731" s="58"/>
      <x:c r="AJ1731" s="56"/>
      <x:c r="AK1731" s="56"/>
      <x:c r="AL1731" s="56"/>
      <x:c r="AM1731" s="56"/>
      <x:c r="AN1731" s="56"/>
      <x:c r="AO1731" s="56" t="str">
        <x:f>IF(OR(AF1731="",AD1731=""),"",AF1731*AD1731+IF(AG1731="",0,AG1731)+IF(AH1731="",0,AH1731)+IF(AJ1731="",0,AJ1731)+IF(AK1731="",0,AK1731)+IF(AL1731="",0,AL1731)+IF(AM1731="",0,AM1731))</x:f>
      </x:c>
      <x:c r="AP1731" s="56"/>
      <x:c r="AQ1731" s="56" t="str">
        <x:f>IF(OR(AO1731="",AP1731=""),"",AO1731-AP1731)</x:f>
      </x:c>
      <x:c r="AR1731" s="58" t="str">
        <x:f>IF(OR(AP1731="",AP1731=0,AQ1731=""),"",AQ1731/AP1731)</x:f>
      </x:c>
      <x:c r="AS1731" s="58"/>
      <x:c r="AT1731" s="37"/>
      <x:c r="AU1731" s="37"/>
      <x:c r="AV1731" s="37"/>
      <x:c r="AW1731" s="56"/>
      <x:c r="AX1731" s="56"/>
      <x:c r="AY1731" s="37"/>
      <x:c r="AZ1731" s="37"/>
      <x:c r="BA1731" s="37"/>
      <x:c r="BB1731" s="37"/>
      <x:c r="BC1731" s="37"/>
      <x:c r="BD1731" s="60"/>
      <x:c r="BE1731" s="60"/>
      <x:c r="BF1731" s="37"/>
      <x:c r="BG1731" s="37"/>
      <x:c r="BH1731" s="37" t="str">
        <x:v>https://www.ikea.com/eg/en/p/ikea-365-food-container-with-lid-rectangular-glass-bamboo-s49269068/</x:v>
      </x:c>
      <x:c r="BI1731" s="37"/>
      <x:c r="BJ1731" s="37" t="str">
        <x:v>لم يبدأ</x:v>
      </x:c>
      <x:c r="BK1731" s="60" t="n">
        <x:v>46233</x:v>
      </x:c>
      <x:c r="BL1731" s="60"/>
      <x:c r="BM1731" s="60"/>
      <x:c r="BN1731" s="62" t="str">
        <x:f>IF(BM1731="","",(NOW()-BM1731)*24)</x:f>
      </x:c>
      <x:c r="BO1731" s="37" t="str">
        <x:f>IF(BM1731="","لم يُرصد",IF(BT1731&lt;&gt;TRUE,"غير نشط",IF(BP1731="فشل","فشل حالي",IF(BN1731&lt;=12,"حديث",IF(BN1731&lt;=24,"متأخر","قديم")))))</x:f>
        <x:v>لم يُرصد</x:v>
      </x:c>
      <x:c r="BP1731" s="37" t="str">
        <x:v>بانتظار رصد التقسيط</x:v>
      </x:c>
      <x:c r="BQ1731" s="37" t="n">
        <x:v>0</x:v>
      </x:c>
      <x:c r="BR1731" s="37"/>
      <x:c r="BS1731" s="37"/>
      <x:c r="BT1731" s="54" t="b">
        <x:v>1</x:v>
      </x:c>
      <x:c r="BU1731" s="37" t="str">
        <x:v>يحتاج تأكيد رابط المنتج</x:v>
      </x:c>
      <x:c r="BV1731" s="37" t="str"/>
      <x:c r="BW1731" s="37" t="str">
        <x:v>الملفات المرفوعة لا تحتوي خطة تقسيط فعلية لهذا الربط؛ الصف مُنشأ كمهمة جمع. | Product name: IKEA 365+; type: Food container with lid; design: rectangular glass/bamboo; measure: 1.8 l</x:v>
      </x:c>
      <x:c r="BX1731" s="60" t="n">
        <x:v>46233</x:v>
      </x:c>
      <x:c r="BY1731" s="60" t="n">
        <x:v>46233</x:v>
      </x:c>
    </x:row>
    <x:row r="1732">
      <x:c r="A1732" s="37" t="str">
        <x:v>مهمة جمع أولية</x:v>
      </x:c>
      <x:c r="B1732" s="37" t="str">
        <x:v>INSTTASK-5404E99B952B</x:v>
      </x:c>
      <x:c r="C1732" s="37" t="str">
        <x:v>VAR-7AC24364849212|EG-060|STORE|PENDING</x:v>
      </x:c>
      <x:c r="D1732" s="37" t="str">
        <x:v>VAR-7AC24364849212|EG-060|STORE</x:v>
      </x:c>
      <x:c r="E1732" s="37" t="str">
        <x:v>VAR-7AC24364849212</x:v>
      </x:c>
      <x:c r="F1732" s="37" t="str">
        <x:v>MOD-08EEE4051F1FBA</x:v>
      </x:c>
      <x:c r="G1732" s="37" t="str">
        <x:v>IKEA 50507959 Food container with lid | round/plastic | 750 ml | 750mL | blue / white</x:v>
      </x:c>
      <x:c r="H1732" s="37" t="str">
        <x:v>المطبخ والأدوات المنزلية</x:v>
      </x:c>
      <x:c r="I1732" s="37" t="str">
        <x:v>علب حفظ طعام</x:v>
      </x:c>
      <x:c r="J1732" s="37" t="str">
        <x:v>IKEA</x:v>
      </x:c>
      <x:c r="K1732" s="37" t="str">
        <x:v>50507959</x:v>
      </x:c>
      <x:c r="L1732" s="37" t="str">
        <x:v>Food container with lid | round/plastic | 750 ml</x:v>
      </x:c>
      <x:c r="M1732" s="37"/>
      <x:c r="N1732" s="37"/>
      <x:c r="O1732" s="37" t="str">
        <x:v>blue / white</x:v>
      </x:c>
      <x:c r="P1732" s="37" t="str">
        <x:v>50507959</x:v>
      </x:c>
      <x:c r="Q1732" s="37"/>
      <x:c r="R1732" s="37" t="str">
        <x:v>EG-060</x:v>
      </x:c>
      <x:c r="S1732" s="37" t="str">
        <x:v>IKEA Egypt</x:v>
      </x:c>
      <x:c r="T1732" s="37" t="str">
        <x:v>A</x:v>
      </x:c>
      <x:c r="U1732" s="37"/>
      <x:c r="V1732" s="37"/>
      <x:c r="W1732" s="37" t="str">
        <x:v>https://www.ikea.com/eg/en/p/ikea-365-food-container-with-lid-round-plastic-50507959/</x:v>
      </x:c>
      <x:c r="X1732" s="37" t="str">
        <x:v>قائمة منتجات</x:v>
      </x:c>
      <x:c r="Y1732" s="37"/>
      <x:c r="Z1732" s="37"/>
      <x:c r="AA1732" s="37"/>
      <x:c r="AB1732" s="37"/>
      <x:c r="AC1732" s="37"/>
      <x:c r="AD1732" s="37"/>
      <x:c r="AE1732" s="37"/>
      <x:c r="AF1732" s="56"/>
      <x:c r="AG1732" s="56"/>
      <x:c r="AH1732" s="56"/>
      <x:c r="AI1732" s="58"/>
      <x:c r="AJ1732" s="56"/>
      <x:c r="AK1732" s="56"/>
      <x:c r="AL1732" s="56"/>
      <x:c r="AM1732" s="56"/>
      <x:c r="AN1732" s="56"/>
      <x:c r="AO1732" s="56" t="str">
        <x:f>IF(OR(AF1732="",AD1732=""),"",AF1732*AD1732+IF(AG1732="",0,AG1732)+IF(AH1732="",0,AH1732)+IF(AJ1732="",0,AJ1732)+IF(AK1732="",0,AK1732)+IF(AL1732="",0,AL1732)+IF(AM1732="",0,AM1732))</x:f>
      </x:c>
      <x:c r="AP1732" s="56"/>
      <x:c r="AQ1732" s="56" t="str">
        <x:f>IF(OR(AO1732="",AP1732=""),"",AO1732-AP1732)</x:f>
      </x:c>
      <x:c r="AR1732" s="58" t="str">
        <x:f>IF(OR(AP1732="",AP1732=0,AQ1732=""),"",AQ1732/AP1732)</x:f>
      </x:c>
      <x:c r="AS1732" s="58"/>
      <x:c r="AT1732" s="37"/>
      <x:c r="AU1732" s="37"/>
      <x:c r="AV1732" s="37"/>
      <x:c r="AW1732" s="56"/>
      <x:c r="AX1732" s="56"/>
      <x:c r="AY1732" s="37"/>
      <x:c r="AZ1732" s="37"/>
      <x:c r="BA1732" s="37"/>
      <x:c r="BB1732" s="37"/>
      <x:c r="BC1732" s="37"/>
      <x:c r="BD1732" s="60"/>
      <x:c r="BE1732" s="60"/>
      <x:c r="BF1732" s="37"/>
      <x:c r="BG1732" s="37"/>
      <x:c r="BH1732" s="37" t="str">
        <x:v>https://www.ikea.com/eg/en/p/ikea-365-food-container-with-lid-round-plastic-50507959/</x:v>
      </x:c>
      <x:c r="BI1732" s="37"/>
      <x:c r="BJ1732" s="37" t="str">
        <x:v>لم يبدأ</x:v>
      </x:c>
      <x:c r="BK1732" s="60" t="n">
        <x:v>46233</x:v>
      </x:c>
      <x:c r="BL1732" s="60"/>
      <x:c r="BM1732" s="60"/>
      <x:c r="BN1732" s="62" t="str">
        <x:f>IF(BM1732="","",(NOW()-BM1732)*24)</x:f>
      </x:c>
      <x:c r="BO1732" s="37" t="str">
        <x:f>IF(BM1732="","لم يُرصد",IF(BT1732&lt;&gt;TRUE,"غير نشط",IF(BP1732="فشل","فشل حالي",IF(BN1732&lt;=12,"حديث",IF(BN1732&lt;=24,"متأخر","قديم")))))</x:f>
        <x:v>لم يُرصد</x:v>
      </x:c>
      <x:c r="BP1732" s="37" t="str">
        <x:v>بانتظار رصد التقسيط</x:v>
      </x:c>
      <x:c r="BQ1732" s="37" t="n">
        <x:v>0</x:v>
      </x:c>
      <x:c r="BR1732" s="37"/>
      <x:c r="BS1732" s="37"/>
      <x:c r="BT1732" s="54" t="b">
        <x:v>1</x:v>
      </x:c>
      <x:c r="BU1732" s="37" t="str">
        <x:v>يحتاج تأكيد رابط المنتج</x:v>
      </x:c>
      <x:c r="BV1732" s="37" t="str"/>
      <x:c r="BW1732" s="37" t="str">
        <x:v>الملفات المرفوعة لا تحتوي خطة تقسيط فعلية لهذا الربط؛ الصف مُنشأ كمهمة جمع. | Product name: IKEA 365+; type: Food container with lid; design: round/plastic; measure: 750 ml</x:v>
      </x:c>
      <x:c r="BX1732" s="60" t="n">
        <x:v>46233</x:v>
      </x:c>
      <x:c r="BY1732" s="60" t="n">
        <x:v>46233</x:v>
      </x:c>
    </x:row>
    <x:row r="1733">
      <x:c r="A1733" s="37" t="str">
        <x:v>مهمة جمع أولية</x:v>
      </x:c>
      <x:c r="B1733" s="37" t="str">
        <x:v>INSTTASK-B118F1161D54</x:v>
      </x:c>
      <x:c r="C1733" s="37" t="str">
        <x:v>VAR-7E865C3708245E|EG-060|STORE|PENDING</x:v>
      </x:c>
      <x:c r="D1733" s="37" t="str">
        <x:v>VAR-7E865C3708245E|EG-060|STORE</x:v>
      </x:c>
      <x:c r="E1733" s="37" t="str">
        <x:v>VAR-7E865C3708245E</x:v>
      </x:c>
      <x:c r="F1733" s="37" t="str">
        <x:v>MOD-3728152255AD03</x:v>
      </x:c>
      <x:c r="G1733" s="37" t="str">
        <x:v>IKEA 50597101 Food container with lid | lilac | 70 ml | 70mL</x:v>
      </x:c>
      <x:c r="H1733" s="37" t="str">
        <x:v>المطبخ والأدوات المنزلية</x:v>
      </x:c>
      <x:c r="I1733" s="37" t="str">
        <x:v>علب حفظ طعام</x:v>
      </x:c>
      <x:c r="J1733" s="37" t="str">
        <x:v>IKEA</x:v>
      </x:c>
      <x:c r="K1733" s="37" t="str">
        <x:v>50597101</x:v>
      </x:c>
      <x:c r="L1733" s="37" t="str">
        <x:v>Food container with lid | lilac | 70 ml</x:v>
      </x:c>
      <x:c r="M1733" s="37"/>
      <x:c r="N1733" s="37"/>
      <x:c r="O1733" s="37" t="str">
        <x:v>lilac</x:v>
      </x:c>
      <x:c r="P1733" s="37" t="str">
        <x:v>50597101</x:v>
      </x:c>
      <x:c r="Q1733" s="37"/>
      <x:c r="R1733" s="37" t="str">
        <x:v>EG-060</x:v>
      </x:c>
      <x:c r="S1733" s="37" t="str">
        <x:v>IKEA Egypt</x:v>
      </x:c>
      <x:c r="T1733" s="37" t="str">
        <x:v>A</x:v>
      </x:c>
      <x:c r="U1733" s="37"/>
      <x:c r="V1733" s="37"/>
      <x:c r="W1733" s="37" t="str">
        <x:v>https://www.ikea.com/eg/en/p/pruta-food-container-with-lid-lilac-50597101/</x:v>
      </x:c>
      <x:c r="X1733" s="37" t="str">
        <x:v>قائمة منتجات</x:v>
      </x:c>
      <x:c r="Y1733" s="37"/>
      <x:c r="Z1733" s="37"/>
      <x:c r="AA1733" s="37"/>
      <x:c r="AB1733" s="37"/>
      <x:c r="AC1733" s="37"/>
      <x:c r="AD1733" s="37"/>
      <x:c r="AE1733" s="37"/>
      <x:c r="AF1733" s="56"/>
      <x:c r="AG1733" s="56"/>
      <x:c r="AH1733" s="56"/>
      <x:c r="AI1733" s="58"/>
      <x:c r="AJ1733" s="56"/>
      <x:c r="AK1733" s="56"/>
      <x:c r="AL1733" s="56"/>
      <x:c r="AM1733" s="56"/>
      <x:c r="AN1733" s="56"/>
      <x:c r="AO1733" s="56" t="str">
        <x:f>IF(OR(AF1733="",AD1733=""),"",AF1733*AD1733+IF(AG1733="",0,AG1733)+IF(AH1733="",0,AH1733)+IF(AJ1733="",0,AJ1733)+IF(AK1733="",0,AK1733)+IF(AL1733="",0,AL1733)+IF(AM1733="",0,AM1733))</x:f>
      </x:c>
      <x:c r="AP1733" s="56"/>
      <x:c r="AQ1733" s="56" t="str">
        <x:f>IF(OR(AO1733="",AP1733=""),"",AO1733-AP1733)</x:f>
      </x:c>
      <x:c r="AR1733" s="58" t="str">
        <x:f>IF(OR(AP1733="",AP1733=0,AQ1733=""),"",AQ1733/AP1733)</x:f>
      </x:c>
      <x:c r="AS1733" s="58"/>
      <x:c r="AT1733" s="37"/>
      <x:c r="AU1733" s="37"/>
      <x:c r="AV1733" s="37"/>
      <x:c r="AW1733" s="56"/>
      <x:c r="AX1733" s="56"/>
      <x:c r="AY1733" s="37"/>
      <x:c r="AZ1733" s="37"/>
      <x:c r="BA1733" s="37"/>
      <x:c r="BB1733" s="37"/>
      <x:c r="BC1733" s="37"/>
      <x:c r="BD1733" s="60"/>
      <x:c r="BE1733" s="60"/>
      <x:c r="BF1733" s="37"/>
      <x:c r="BG1733" s="37"/>
      <x:c r="BH1733" s="37" t="str">
        <x:v>https://www.ikea.com/eg/en/p/pruta-food-container-with-lid-lilac-50597101/</x:v>
      </x:c>
      <x:c r="BI1733" s="37"/>
      <x:c r="BJ1733" s="37" t="str">
        <x:v>لم يبدأ</x:v>
      </x:c>
      <x:c r="BK1733" s="60" t="n">
        <x:v>46233</x:v>
      </x:c>
      <x:c r="BL1733" s="60"/>
      <x:c r="BM1733" s="60"/>
      <x:c r="BN1733" s="62" t="str">
        <x:f>IF(BM1733="","",(NOW()-BM1733)*24)</x:f>
      </x:c>
      <x:c r="BO1733" s="37" t="str">
        <x:f>IF(BM1733="","لم يُرصد",IF(BT1733&lt;&gt;TRUE,"غير نشط",IF(BP1733="فشل","فشل حالي",IF(BN1733&lt;=12,"حديث",IF(BN1733&lt;=24,"متأخر","قديم")))))</x:f>
        <x:v>لم يُرصد</x:v>
      </x:c>
      <x:c r="BP1733" s="37" t="str">
        <x:v>بانتظار رصد التقسيط</x:v>
      </x:c>
      <x:c r="BQ1733" s="37" t="n">
        <x:v>0</x:v>
      </x:c>
      <x:c r="BR1733" s="37"/>
      <x:c r="BS1733" s="37"/>
      <x:c r="BT1733" s="54" t="b">
        <x:v>1</x:v>
      </x:c>
      <x:c r="BU1733" s="37" t="str">
        <x:v>يحتاج تأكيد رابط المنتج</x:v>
      </x:c>
      <x:c r="BV1733" s="37" t="str"/>
      <x:c r="BW1733" s="37" t="str">
        <x:v>الملفات المرفوعة لا تحتوي خطة تقسيط فعلية لهذا الربط؛ الصف مُنشأ كمهمة جمع. | Product name: PRUTA; type: Food container with lid; design: lilac; measure: 70 ml</x:v>
      </x:c>
      <x:c r="BX1733" s="60" t="n">
        <x:v>46233</x:v>
      </x:c>
      <x:c r="BY1733" s="60" t="n">
        <x:v>46233</x:v>
      </x:c>
    </x:row>
    <x:row r="1734">
      <x:c r="A1734" s="37" t="str">
        <x:v>مهمة جمع أولية</x:v>
      </x:c>
      <x:c r="B1734" s="37" t="str">
        <x:v>INSTTASK-02BBDA9EFE18</x:v>
      </x:c>
      <x:c r="C1734" s="37" t="str">
        <x:v>VAR-1781A99DC793A1|EG-060|STORE|PENDING</x:v>
      </x:c>
      <x:c r="D1734" s="37" t="str">
        <x:v>VAR-1781A99DC793A1|EG-060|STORE</x:v>
      </x:c>
      <x:c r="E1734" s="37" t="str">
        <x:v>VAR-1781A99DC793A1</x:v>
      </x:c>
      <x:c r="F1734" s="37" t="str">
        <x:v>MOD-B62F894B4DE384</x:v>
      </x:c>
      <x:c r="G1734" s="37" t="str">
        <x:v>IKEA 60596709 Sandwich container with lid | lilac/green | 22x14x5 cm</x:v>
      </x:c>
      <x:c r="H1734" s="37" t="str">
        <x:v>المطبخ والأدوات المنزلية</x:v>
      </x:c>
      <x:c r="I1734" s="37" t="str">
        <x:v>علب حفظ طعام</x:v>
      </x:c>
      <x:c r="J1734" s="37" t="str">
        <x:v>IKEA</x:v>
      </x:c>
      <x:c r="K1734" s="37" t="str">
        <x:v>60596709</x:v>
      </x:c>
      <x:c r="L1734" s="37" t="str">
        <x:v>Sandwich container with lid | lilac/green | 22x14x5 cm</x:v>
      </x:c>
      <x:c r="M1734" s="37"/>
      <x:c r="N1734" s="37"/>
      <x:c r="O1734" s="37" t="str">
        <x:v>Green</x:v>
      </x:c>
      <x:c r="P1734" s="37" t="str">
        <x:v>60596709</x:v>
      </x:c>
      <x:c r="Q1734" s="37"/>
      <x:c r="R1734" s="37" t="str">
        <x:v>EG-060</x:v>
      </x:c>
      <x:c r="S1734" s="37" t="str">
        <x:v>IKEA Egypt</x:v>
      </x:c>
      <x:c r="T1734" s="37" t="str">
        <x:v>A</x:v>
      </x:c>
      <x:c r="U1734" s="37"/>
      <x:c r="V1734" s="37"/>
      <x:c r="W1734" s="37" t="str">
        <x:v>https://www.ikea.com/eg/en/p/pruta-sandwich-container-with-lid-lilac-green-60596709/</x:v>
      </x:c>
      <x:c r="X1734" s="37" t="str">
        <x:v>قائمة منتجات</x:v>
      </x:c>
      <x:c r="Y1734" s="37"/>
      <x:c r="Z1734" s="37"/>
      <x:c r="AA1734" s="37"/>
      <x:c r="AB1734" s="37"/>
      <x:c r="AC1734" s="37"/>
      <x:c r="AD1734" s="37"/>
      <x:c r="AE1734" s="37"/>
      <x:c r="AF1734" s="56"/>
      <x:c r="AG1734" s="56"/>
      <x:c r="AH1734" s="56"/>
      <x:c r="AI1734" s="58"/>
      <x:c r="AJ1734" s="56"/>
      <x:c r="AK1734" s="56"/>
      <x:c r="AL1734" s="56"/>
      <x:c r="AM1734" s="56"/>
      <x:c r="AN1734" s="56"/>
      <x:c r="AO1734" s="56" t="str">
        <x:f>IF(OR(AF1734="",AD1734=""),"",AF1734*AD1734+IF(AG1734="",0,AG1734)+IF(AH1734="",0,AH1734)+IF(AJ1734="",0,AJ1734)+IF(AK1734="",0,AK1734)+IF(AL1734="",0,AL1734)+IF(AM1734="",0,AM1734))</x:f>
      </x:c>
      <x:c r="AP1734" s="56"/>
      <x:c r="AQ1734" s="56" t="str">
        <x:f>IF(OR(AO1734="",AP1734=""),"",AO1734-AP1734)</x:f>
      </x:c>
      <x:c r="AR1734" s="58" t="str">
        <x:f>IF(OR(AP1734="",AP1734=0,AQ1734=""),"",AQ1734/AP1734)</x:f>
      </x:c>
      <x:c r="AS1734" s="58"/>
      <x:c r="AT1734" s="37"/>
      <x:c r="AU1734" s="37"/>
      <x:c r="AV1734" s="37"/>
      <x:c r="AW1734" s="56"/>
      <x:c r="AX1734" s="56"/>
      <x:c r="AY1734" s="37"/>
      <x:c r="AZ1734" s="37"/>
      <x:c r="BA1734" s="37"/>
      <x:c r="BB1734" s="37"/>
      <x:c r="BC1734" s="37"/>
      <x:c r="BD1734" s="60"/>
      <x:c r="BE1734" s="60"/>
      <x:c r="BF1734" s="37"/>
      <x:c r="BG1734" s="37"/>
      <x:c r="BH1734" s="37" t="str">
        <x:v>https://www.ikea.com/eg/en/p/pruta-sandwich-container-with-lid-lilac-green-60596709/</x:v>
      </x:c>
      <x:c r="BI1734" s="37"/>
      <x:c r="BJ1734" s="37" t="str">
        <x:v>لم يبدأ</x:v>
      </x:c>
      <x:c r="BK1734" s="60" t="n">
        <x:v>46233</x:v>
      </x:c>
      <x:c r="BL1734" s="60"/>
      <x:c r="BM1734" s="60"/>
      <x:c r="BN1734" s="62" t="str">
        <x:f>IF(BM1734="","",(NOW()-BM1734)*24)</x:f>
      </x:c>
      <x:c r="BO1734" s="37" t="str">
        <x:f>IF(BM1734="","لم يُرصد",IF(BT1734&lt;&gt;TRUE,"غير نشط",IF(BP1734="فشل","فشل حالي",IF(BN1734&lt;=12,"حديث",IF(BN1734&lt;=24,"متأخر","قديم")))))</x:f>
        <x:v>لم يُرصد</x:v>
      </x:c>
      <x:c r="BP1734" s="37" t="str">
        <x:v>بانتظار رصد التقسيط</x:v>
      </x:c>
      <x:c r="BQ1734" s="37" t="n">
        <x:v>0</x:v>
      </x:c>
      <x:c r="BR1734" s="37"/>
      <x:c r="BS1734" s="37"/>
      <x:c r="BT1734" s="54" t="b">
        <x:v>1</x:v>
      </x:c>
      <x:c r="BU1734" s="37" t="str">
        <x:v>يحتاج تأكيد رابط المنتج</x:v>
      </x:c>
      <x:c r="BV1734" s="37" t="str"/>
      <x:c r="BW1734" s="37" t="str">
        <x:v>الملفات المرفوعة لا تحتوي خطة تقسيط فعلية لهذا الربط؛ الصف مُنشأ كمهمة جمع. | Product name: PRUTA; type: Sandwich container with lid; design: lilac/green; measure: 22x14x5 cm</x:v>
      </x:c>
      <x:c r="BX1734" s="60" t="n">
        <x:v>46233</x:v>
      </x:c>
      <x:c r="BY1734" s="60" t="n">
        <x:v>46233</x:v>
      </x:c>
    </x:row>
    <x:row r="1735">
      <x:c r="A1735" s="37" t="str">
        <x:v>مهمة جمع أولية</x:v>
      </x:c>
      <x:c r="B1735" s="37" t="str">
        <x:v>INSTTASK-0AF04EF5A494</x:v>
      </x:c>
      <x:c r="C1735" s="37" t="str">
        <x:v>VAR-A916C7463A8BCC|EG-060|STORE|PENDING</x:v>
      </x:c>
      <x:c r="D1735" s="37" t="str">
        <x:v>VAR-A916C7463A8BCC|EG-060|STORE</x:v>
      </x:c>
      <x:c r="E1735" s="37" t="str">
        <x:v>VAR-A916C7463A8BCC</x:v>
      </x:c>
      <x:c r="F1735" s="37" t="str">
        <x:v>MOD-5EB938A87FF07A</x:v>
      </x:c>
      <x:c r="G1735" s="37" t="str">
        <x:v>IKEA 70359199 Food container | rectangular/glass | 1.0 l | 1L | white</x:v>
      </x:c>
      <x:c r="H1735" s="37" t="str">
        <x:v>المطبخ والأدوات المنزلية</x:v>
      </x:c>
      <x:c r="I1735" s="37" t="str">
        <x:v>علب حفظ طعام</x:v>
      </x:c>
      <x:c r="J1735" s="37" t="str">
        <x:v>IKEA</x:v>
      </x:c>
      <x:c r="K1735" s="37" t="str">
        <x:v>70359199</x:v>
      </x:c>
      <x:c r="L1735" s="37" t="str">
        <x:v>Food container | rectangular/glass | 1.0 l</x:v>
      </x:c>
      <x:c r="M1735" s="37"/>
      <x:c r="N1735" s="37"/>
      <x:c r="O1735" s="37" t="str">
        <x:v>white</x:v>
      </x:c>
      <x:c r="P1735" s="37" t="str">
        <x:v>70359199</x:v>
      </x:c>
      <x:c r="Q1735" s="37"/>
      <x:c r="R1735" s="37" t="str">
        <x:v>EG-060</x:v>
      </x:c>
      <x:c r="S1735" s="37" t="str">
        <x:v>IKEA Egypt</x:v>
      </x:c>
      <x:c r="T1735" s="37" t="str">
        <x:v>A</x:v>
      </x:c>
      <x:c r="U1735" s="37"/>
      <x:c r="V1735" s="37"/>
      <x:c r="W1735" s="37" t="str">
        <x:v>https://www.ikea.com/eg/en/p/ikea-365-food-container-rectangular-glass-70359199/</x:v>
      </x:c>
      <x:c r="X1735" s="37" t="str">
        <x:v>قائمة منتجات</x:v>
      </x:c>
      <x:c r="Y1735" s="37"/>
      <x:c r="Z1735" s="37"/>
      <x:c r="AA1735" s="37"/>
      <x:c r="AB1735" s="37"/>
      <x:c r="AC1735" s="37"/>
      <x:c r="AD1735" s="37"/>
      <x:c r="AE1735" s="37"/>
      <x:c r="AF1735" s="56"/>
      <x:c r="AG1735" s="56"/>
      <x:c r="AH1735" s="56"/>
      <x:c r="AI1735" s="58"/>
      <x:c r="AJ1735" s="56"/>
      <x:c r="AK1735" s="56"/>
      <x:c r="AL1735" s="56"/>
      <x:c r="AM1735" s="56"/>
      <x:c r="AN1735" s="56"/>
      <x:c r="AO1735" s="56" t="str">
        <x:f>IF(OR(AF1735="",AD1735=""),"",AF1735*AD1735+IF(AG1735="",0,AG1735)+IF(AH1735="",0,AH1735)+IF(AJ1735="",0,AJ1735)+IF(AK1735="",0,AK1735)+IF(AL1735="",0,AL1735)+IF(AM1735="",0,AM1735))</x:f>
      </x:c>
      <x:c r="AP1735" s="56"/>
      <x:c r="AQ1735" s="56" t="str">
        <x:f>IF(OR(AO1735="",AP1735=""),"",AO1735-AP1735)</x:f>
      </x:c>
      <x:c r="AR1735" s="58" t="str">
        <x:f>IF(OR(AP1735="",AP1735=0,AQ1735=""),"",AQ1735/AP1735)</x:f>
      </x:c>
      <x:c r="AS1735" s="58"/>
      <x:c r="AT1735" s="37"/>
      <x:c r="AU1735" s="37"/>
      <x:c r="AV1735" s="37"/>
      <x:c r="AW1735" s="56"/>
      <x:c r="AX1735" s="56"/>
      <x:c r="AY1735" s="37"/>
      <x:c r="AZ1735" s="37"/>
      <x:c r="BA1735" s="37"/>
      <x:c r="BB1735" s="37"/>
      <x:c r="BC1735" s="37"/>
      <x:c r="BD1735" s="60"/>
      <x:c r="BE1735" s="60"/>
      <x:c r="BF1735" s="37"/>
      <x:c r="BG1735" s="37"/>
      <x:c r="BH1735" s="37" t="str">
        <x:v>https://www.ikea.com/eg/en/p/ikea-365-food-container-rectangular-glass-70359199/</x:v>
      </x:c>
      <x:c r="BI1735" s="37"/>
      <x:c r="BJ1735" s="37" t="str">
        <x:v>لم يبدأ</x:v>
      </x:c>
      <x:c r="BK1735" s="60" t="n">
        <x:v>46233</x:v>
      </x:c>
      <x:c r="BL1735" s="60"/>
      <x:c r="BM1735" s="60"/>
      <x:c r="BN1735" s="62" t="str">
        <x:f>IF(BM1735="","",(NOW()-BM1735)*24)</x:f>
      </x:c>
      <x:c r="BO1735" s="37" t="str">
        <x:f>IF(BM1735="","لم يُرصد",IF(BT1735&lt;&gt;TRUE,"غير نشط",IF(BP1735="فشل","فشل حالي",IF(BN1735&lt;=12,"حديث",IF(BN1735&lt;=24,"متأخر","قديم")))))</x:f>
        <x:v>لم يُرصد</x:v>
      </x:c>
      <x:c r="BP1735" s="37" t="str">
        <x:v>بانتظار رصد التقسيط</x:v>
      </x:c>
      <x:c r="BQ1735" s="37" t="n">
        <x:v>0</x:v>
      </x:c>
      <x:c r="BR1735" s="37"/>
      <x:c r="BS1735" s="37"/>
      <x:c r="BT1735" s="54" t="b">
        <x:v>1</x:v>
      </x:c>
      <x:c r="BU1735" s="37" t="str">
        <x:v>يحتاج تأكيد رابط المنتج</x:v>
      </x:c>
      <x:c r="BV1735" s="37" t="str"/>
      <x:c r="BW1735" s="37" t="str">
        <x:v>الملفات المرفوعة لا تحتوي خطة تقسيط فعلية لهذا الربط؛ الصف مُنشأ كمهمة جمع. | Product name: IKEA 365+; type: Food container; design: rectangular/glass; measure: 1.0 l</x:v>
      </x:c>
      <x:c r="BX1735" s="60" t="n">
        <x:v>46233</x:v>
      </x:c>
      <x:c r="BY1735" s="60" t="n">
        <x:v>46233</x:v>
      </x:c>
    </x:row>
    <x:row r="1736">
      <x:c r="A1736" s="37" t="str">
        <x:v>مهمة جمع أولية</x:v>
      </x:c>
      <x:c r="B1736" s="37" t="str">
        <x:v>INSTTASK-6E4D8957EB44</x:v>
      </x:c>
      <x:c r="C1736" s="37" t="str">
        <x:v>VAR-03121DD9EF847F|EG-060|STORE|PENDING</x:v>
      </x:c>
      <x:c r="D1736" s="37" t="str">
        <x:v>VAR-03121DD9EF847F|EG-060|STORE</x:v>
      </x:c>
      <x:c r="E1736" s="37" t="str">
        <x:v>VAR-03121DD9EF847F</x:v>
      </x:c>
      <x:c r="F1736" s="37" t="str">
        <x:v>MOD-74D5A0D1008C63</x:v>
      </x:c>
      <x:c r="G1736" s="37" t="str">
        <x:v>IKEA 70507963 Food container with lid | rectangular/plastic | 1.0 l | 1L | blue / white</x:v>
      </x:c>
      <x:c r="H1736" s="37" t="str">
        <x:v>المطبخ والأدوات المنزلية</x:v>
      </x:c>
      <x:c r="I1736" s="37" t="str">
        <x:v>علب حفظ طعام</x:v>
      </x:c>
      <x:c r="J1736" s="37" t="str">
        <x:v>IKEA</x:v>
      </x:c>
      <x:c r="K1736" s="37" t="str">
        <x:v>70507963</x:v>
      </x:c>
      <x:c r="L1736" s="37" t="str">
        <x:v>Food container with lid | rectangular/plastic | 1.0 l</x:v>
      </x:c>
      <x:c r="M1736" s="37"/>
      <x:c r="N1736" s="37"/>
      <x:c r="O1736" s="37" t="str">
        <x:v>blue / white</x:v>
      </x:c>
      <x:c r="P1736" s="37" t="str">
        <x:v>70507963</x:v>
      </x:c>
      <x:c r="Q1736" s="37"/>
      <x:c r="R1736" s="37" t="str">
        <x:v>EG-060</x:v>
      </x:c>
      <x:c r="S1736" s="37" t="str">
        <x:v>IKEA Egypt</x:v>
      </x:c>
      <x:c r="T1736" s="37" t="str">
        <x:v>A</x:v>
      </x:c>
      <x:c r="U1736" s="37"/>
      <x:c r="V1736" s="37"/>
      <x:c r="W1736" s="37" t="str">
        <x:v>https://www.ikea.com/eg/en/p/ikea-365-food-container-with-lid-rectangular-plastic-70507963/</x:v>
      </x:c>
      <x:c r="X1736" s="37" t="str">
        <x:v>قائمة منتجات</x:v>
      </x:c>
      <x:c r="Y1736" s="37"/>
      <x:c r="Z1736" s="37"/>
      <x:c r="AA1736" s="37"/>
      <x:c r="AB1736" s="37"/>
      <x:c r="AC1736" s="37"/>
      <x:c r="AD1736" s="37"/>
      <x:c r="AE1736" s="37"/>
      <x:c r="AF1736" s="56"/>
      <x:c r="AG1736" s="56"/>
      <x:c r="AH1736" s="56"/>
      <x:c r="AI1736" s="58"/>
      <x:c r="AJ1736" s="56"/>
      <x:c r="AK1736" s="56"/>
      <x:c r="AL1736" s="56"/>
      <x:c r="AM1736" s="56"/>
      <x:c r="AN1736" s="56"/>
      <x:c r="AO1736" s="56" t="str">
        <x:f>IF(OR(AF1736="",AD1736=""),"",AF1736*AD1736+IF(AG1736="",0,AG1736)+IF(AH1736="",0,AH1736)+IF(AJ1736="",0,AJ1736)+IF(AK1736="",0,AK1736)+IF(AL1736="",0,AL1736)+IF(AM1736="",0,AM1736))</x:f>
      </x:c>
      <x:c r="AP1736" s="56"/>
      <x:c r="AQ1736" s="56" t="str">
        <x:f>IF(OR(AO1736="",AP1736=""),"",AO1736-AP1736)</x:f>
      </x:c>
      <x:c r="AR1736" s="58" t="str">
        <x:f>IF(OR(AP1736="",AP1736=0,AQ1736=""),"",AQ1736/AP1736)</x:f>
      </x:c>
      <x:c r="AS1736" s="58"/>
      <x:c r="AT1736" s="37"/>
      <x:c r="AU1736" s="37"/>
      <x:c r="AV1736" s="37"/>
      <x:c r="AW1736" s="56"/>
      <x:c r="AX1736" s="56"/>
      <x:c r="AY1736" s="37"/>
      <x:c r="AZ1736" s="37"/>
      <x:c r="BA1736" s="37"/>
      <x:c r="BB1736" s="37"/>
      <x:c r="BC1736" s="37"/>
      <x:c r="BD1736" s="60"/>
      <x:c r="BE1736" s="60"/>
      <x:c r="BF1736" s="37"/>
      <x:c r="BG1736" s="37"/>
      <x:c r="BH1736" s="37" t="str">
        <x:v>https://www.ikea.com/eg/en/p/ikea-365-food-container-with-lid-rectangular-plastic-70507963/</x:v>
      </x:c>
      <x:c r="BI1736" s="37"/>
      <x:c r="BJ1736" s="37" t="str">
        <x:v>لم يبدأ</x:v>
      </x:c>
      <x:c r="BK1736" s="60" t="n">
        <x:v>46233</x:v>
      </x:c>
      <x:c r="BL1736" s="60"/>
      <x:c r="BM1736" s="60"/>
      <x:c r="BN1736" s="62" t="str">
        <x:f>IF(BM1736="","",(NOW()-BM1736)*24)</x:f>
      </x:c>
      <x:c r="BO1736" s="37" t="str">
        <x:f>IF(BM1736="","لم يُرصد",IF(BT1736&lt;&gt;TRUE,"غير نشط",IF(BP1736="فشل","فشل حالي",IF(BN1736&lt;=12,"حديث",IF(BN1736&lt;=24,"متأخر","قديم")))))</x:f>
        <x:v>لم يُرصد</x:v>
      </x:c>
      <x:c r="BP1736" s="37" t="str">
        <x:v>بانتظار رصد التقسيط</x:v>
      </x:c>
      <x:c r="BQ1736" s="37" t="n">
        <x:v>0</x:v>
      </x:c>
      <x:c r="BR1736" s="37"/>
      <x:c r="BS1736" s="37"/>
      <x:c r="BT1736" s="54" t="b">
        <x:v>1</x:v>
      </x:c>
      <x:c r="BU1736" s="37" t="str">
        <x:v>يحتاج تأكيد رابط المنتج</x:v>
      </x:c>
      <x:c r="BV1736" s="37" t="str"/>
      <x:c r="BW1736" s="37" t="str">
        <x:v>الملفات المرفوعة لا تحتوي خطة تقسيط فعلية لهذا الربط؛ الصف مُنشأ كمهمة جمع. | Product name: IKEA 365+; type: Food container with lid; design: rectangular/plastic; measure: 1.0 l</x:v>
      </x:c>
      <x:c r="BX1736" s="60" t="n">
        <x:v>46233</x:v>
      </x:c>
      <x:c r="BY1736" s="60" t="n">
        <x:v>46233</x:v>
      </x:c>
    </x:row>
    <x:row r="1737">
      <x:c r="A1737" s="37" t="str">
        <x:v>مهمة جمع أولية</x:v>
      </x:c>
      <x:c r="B1737" s="37" t="str">
        <x:v>INSTTASK-273AD42E9729</x:v>
      </x:c>
      <x:c r="C1737" s="37" t="str">
        <x:v>VAR-449E429CB5EBA5|EG-060|STORE|PENDING</x:v>
      </x:c>
      <x:c r="D1737" s="37" t="str">
        <x:v>VAR-449E429CB5EBA5|EG-060|STORE</x:v>
      </x:c>
      <x:c r="E1737" s="37" t="str">
        <x:v>VAR-449E429CB5EBA5</x:v>
      </x:c>
      <x:c r="F1737" s="37" t="str">
        <x:v>MOD-F3F8EA7FB69A3B</x:v>
      </x:c>
      <x:c r="G1737" s="37" t="str">
        <x:v>IKEA 80444946 Food container with lid | square/glass | 180 ml | 180mL | blue / white</x:v>
      </x:c>
      <x:c r="H1737" s="37" t="str">
        <x:v>المطبخ والأدوات المنزلية</x:v>
      </x:c>
      <x:c r="I1737" s="37" t="str">
        <x:v>علب حفظ طعام</x:v>
      </x:c>
      <x:c r="J1737" s="37" t="str">
        <x:v>IKEA</x:v>
      </x:c>
      <x:c r="K1737" s="37" t="str">
        <x:v>80444946</x:v>
      </x:c>
      <x:c r="L1737" s="37" t="str">
        <x:v>Food container with lid | square/glass | 180 ml</x:v>
      </x:c>
      <x:c r="M1737" s="37"/>
      <x:c r="N1737" s="37"/>
      <x:c r="O1737" s="37" t="str">
        <x:v>blue / white</x:v>
      </x:c>
      <x:c r="P1737" s="37" t="str">
        <x:v>80444946</x:v>
      </x:c>
      <x:c r="Q1737" s="37"/>
      <x:c r="R1737" s="37" t="str">
        <x:v>EG-060</x:v>
      </x:c>
      <x:c r="S1737" s="37" t="str">
        <x:v>IKEA Egypt</x:v>
      </x:c>
      <x:c r="T1737" s="37" t="str">
        <x:v>A</x:v>
      </x:c>
      <x:c r="U1737" s="37"/>
      <x:c r="V1737" s="37"/>
      <x:c r="W1737" s="37" t="str">
        <x:v>https://www.ikea.com/eg/en/p/ikea-365-food-container-with-lid-square-glass-80444946/</x:v>
      </x:c>
      <x:c r="X1737" s="37" t="str">
        <x:v>قائمة منتجات</x:v>
      </x:c>
      <x:c r="Y1737" s="37"/>
      <x:c r="Z1737" s="37"/>
      <x:c r="AA1737" s="37"/>
      <x:c r="AB1737" s="37"/>
      <x:c r="AC1737" s="37"/>
      <x:c r="AD1737" s="37"/>
      <x:c r="AE1737" s="37"/>
      <x:c r="AF1737" s="56"/>
      <x:c r="AG1737" s="56"/>
      <x:c r="AH1737" s="56"/>
      <x:c r="AI1737" s="58"/>
      <x:c r="AJ1737" s="56"/>
      <x:c r="AK1737" s="56"/>
      <x:c r="AL1737" s="56"/>
      <x:c r="AM1737" s="56"/>
      <x:c r="AN1737" s="56"/>
      <x:c r="AO1737" s="56" t="str">
        <x:f>IF(OR(AF1737="",AD1737=""),"",AF1737*AD1737+IF(AG1737="",0,AG1737)+IF(AH1737="",0,AH1737)+IF(AJ1737="",0,AJ1737)+IF(AK1737="",0,AK1737)+IF(AL1737="",0,AL1737)+IF(AM1737="",0,AM1737))</x:f>
      </x:c>
      <x:c r="AP1737" s="56"/>
      <x:c r="AQ1737" s="56" t="str">
        <x:f>IF(OR(AO1737="",AP1737=""),"",AO1737-AP1737)</x:f>
      </x:c>
      <x:c r="AR1737" s="58" t="str">
        <x:f>IF(OR(AP1737="",AP1737=0,AQ1737=""),"",AQ1737/AP1737)</x:f>
      </x:c>
      <x:c r="AS1737" s="58"/>
      <x:c r="AT1737" s="37"/>
      <x:c r="AU1737" s="37"/>
      <x:c r="AV1737" s="37"/>
      <x:c r="AW1737" s="56"/>
      <x:c r="AX1737" s="56"/>
      <x:c r="AY1737" s="37"/>
      <x:c r="AZ1737" s="37"/>
      <x:c r="BA1737" s="37"/>
      <x:c r="BB1737" s="37"/>
      <x:c r="BC1737" s="37"/>
      <x:c r="BD1737" s="60"/>
      <x:c r="BE1737" s="60"/>
      <x:c r="BF1737" s="37"/>
      <x:c r="BG1737" s="37"/>
      <x:c r="BH1737" s="37" t="str">
        <x:v>https://www.ikea.com/eg/en/p/ikea-365-food-container-with-lid-square-glass-80444946/</x:v>
      </x:c>
      <x:c r="BI1737" s="37"/>
      <x:c r="BJ1737" s="37" t="str">
        <x:v>لم يبدأ</x:v>
      </x:c>
      <x:c r="BK1737" s="60" t="n">
        <x:v>46233</x:v>
      </x:c>
      <x:c r="BL1737" s="60"/>
      <x:c r="BM1737" s="60"/>
      <x:c r="BN1737" s="62" t="str">
        <x:f>IF(BM1737="","",(NOW()-BM1737)*24)</x:f>
      </x:c>
      <x:c r="BO1737" s="37" t="str">
        <x:f>IF(BM1737="","لم يُرصد",IF(BT1737&lt;&gt;TRUE,"غير نشط",IF(BP1737="فشل","فشل حالي",IF(BN1737&lt;=12,"حديث",IF(BN1737&lt;=24,"متأخر","قديم")))))</x:f>
        <x:v>لم يُرصد</x:v>
      </x:c>
      <x:c r="BP1737" s="37" t="str">
        <x:v>بانتظار رصد التقسيط</x:v>
      </x:c>
      <x:c r="BQ1737" s="37" t="n">
        <x:v>0</x:v>
      </x:c>
      <x:c r="BR1737" s="37"/>
      <x:c r="BS1737" s="37"/>
      <x:c r="BT1737" s="54" t="b">
        <x:v>1</x:v>
      </x:c>
      <x:c r="BU1737" s="37" t="str">
        <x:v>يحتاج تأكيد رابط المنتج</x:v>
      </x:c>
      <x:c r="BV1737" s="37" t="str"/>
      <x:c r="BW1737" s="37" t="str">
        <x:v>الملفات المرفوعة لا تحتوي خطة تقسيط فعلية لهذا الربط؛ الصف مُنشأ كمهمة جمع. | Product name: IKEA 365+; type: Food container with lid; design: square/glass; measure: 180 ml</x:v>
      </x:c>
      <x:c r="BX1737" s="60" t="n">
        <x:v>46233</x:v>
      </x:c>
      <x:c r="BY1737" s="60" t="n">
        <x:v>46233</x:v>
      </x:c>
    </x:row>
    <x:row r="1738">
      <x:c r="A1738" s="37" t="str">
        <x:v>مهمة جمع أولية</x:v>
      </x:c>
      <x:c r="B1738" s="37" t="str">
        <x:v>INSTTASK-985ED9280257</x:v>
      </x:c>
      <x:c r="C1738" s="37" t="str">
        <x:v>VAR-0F9E8169E60DC8|EG-060|STORE|PENDING</x:v>
      </x:c>
      <x:c r="D1738" s="37" t="str">
        <x:v>VAR-0F9E8169E60DC8|EG-060|STORE</x:v>
      </x:c>
      <x:c r="E1738" s="37" t="str">
        <x:v>VAR-0F9E8169E60DC8</x:v>
      </x:c>
      <x:c r="F1738" s="37" t="str">
        <x:v>MOD-7D6FC9B0A5BA3E</x:v>
      </x:c>
      <x:c r="G1738" s="37" t="str">
        <x:v>IKEA 80596708 Snack container with lid | lilac/green | 0.3 l | 0.3L</x:v>
      </x:c>
      <x:c r="H1738" s="37" t="str">
        <x:v>المطبخ والأدوات المنزلية</x:v>
      </x:c>
      <x:c r="I1738" s="37" t="str">
        <x:v>علب حفظ طعام</x:v>
      </x:c>
      <x:c r="J1738" s="37" t="str">
        <x:v>IKEA</x:v>
      </x:c>
      <x:c r="K1738" s="37" t="str">
        <x:v>80596708</x:v>
      </x:c>
      <x:c r="L1738" s="37" t="str">
        <x:v>Snack container with lid | lilac/green | 0.3 l</x:v>
      </x:c>
      <x:c r="M1738" s="37"/>
      <x:c r="N1738" s="37"/>
      <x:c r="O1738" s="37" t="str">
        <x:v>Green</x:v>
      </x:c>
      <x:c r="P1738" s="37" t="str">
        <x:v>80596708</x:v>
      </x:c>
      <x:c r="Q1738" s="37"/>
      <x:c r="R1738" s="37" t="str">
        <x:v>EG-060</x:v>
      </x:c>
      <x:c r="S1738" s="37" t="str">
        <x:v>IKEA Egypt</x:v>
      </x:c>
      <x:c r="T1738" s="37" t="str">
        <x:v>A</x:v>
      </x:c>
      <x:c r="U1738" s="37"/>
      <x:c r="V1738" s="37"/>
      <x:c r="W1738" s="37" t="str">
        <x:v>https://www.ikea.com/eg/en/p/pruta-snack-container-with-lid-lilac-green-80596708/</x:v>
      </x:c>
      <x:c r="X1738" s="37" t="str">
        <x:v>قائمة منتجات</x:v>
      </x:c>
      <x:c r="Y1738" s="37"/>
      <x:c r="Z1738" s="37"/>
      <x:c r="AA1738" s="37"/>
      <x:c r="AB1738" s="37"/>
      <x:c r="AC1738" s="37"/>
      <x:c r="AD1738" s="37"/>
      <x:c r="AE1738" s="37"/>
      <x:c r="AF1738" s="56"/>
      <x:c r="AG1738" s="56"/>
      <x:c r="AH1738" s="56"/>
      <x:c r="AI1738" s="58"/>
      <x:c r="AJ1738" s="56"/>
      <x:c r="AK1738" s="56"/>
      <x:c r="AL1738" s="56"/>
      <x:c r="AM1738" s="56"/>
      <x:c r="AN1738" s="56"/>
      <x:c r="AO1738" s="56" t="str">
        <x:f>IF(OR(AF1738="",AD1738=""),"",AF1738*AD1738+IF(AG1738="",0,AG1738)+IF(AH1738="",0,AH1738)+IF(AJ1738="",0,AJ1738)+IF(AK1738="",0,AK1738)+IF(AL1738="",0,AL1738)+IF(AM1738="",0,AM1738))</x:f>
      </x:c>
      <x:c r="AP1738" s="56"/>
      <x:c r="AQ1738" s="56" t="str">
        <x:f>IF(OR(AO1738="",AP1738=""),"",AO1738-AP1738)</x:f>
      </x:c>
      <x:c r="AR1738" s="58" t="str">
        <x:f>IF(OR(AP1738="",AP1738=0,AQ1738=""),"",AQ1738/AP1738)</x:f>
      </x:c>
      <x:c r="AS1738" s="58"/>
      <x:c r="AT1738" s="37"/>
      <x:c r="AU1738" s="37"/>
      <x:c r="AV1738" s="37"/>
      <x:c r="AW1738" s="56"/>
      <x:c r="AX1738" s="56"/>
      <x:c r="AY1738" s="37"/>
      <x:c r="AZ1738" s="37"/>
      <x:c r="BA1738" s="37"/>
      <x:c r="BB1738" s="37"/>
      <x:c r="BC1738" s="37"/>
      <x:c r="BD1738" s="60"/>
      <x:c r="BE1738" s="60"/>
      <x:c r="BF1738" s="37"/>
      <x:c r="BG1738" s="37"/>
      <x:c r="BH1738" s="37" t="str">
        <x:v>https://www.ikea.com/eg/en/p/pruta-snack-container-with-lid-lilac-green-80596708/</x:v>
      </x:c>
      <x:c r="BI1738" s="37"/>
      <x:c r="BJ1738" s="37" t="str">
        <x:v>لم يبدأ</x:v>
      </x:c>
      <x:c r="BK1738" s="60" t="n">
        <x:v>46233</x:v>
      </x:c>
      <x:c r="BL1738" s="60"/>
      <x:c r="BM1738" s="60"/>
      <x:c r="BN1738" s="62" t="str">
        <x:f>IF(BM1738="","",(NOW()-BM1738)*24)</x:f>
      </x:c>
      <x:c r="BO1738" s="37" t="str">
        <x:f>IF(BM1738="","لم يُرصد",IF(BT1738&lt;&gt;TRUE,"غير نشط",IF(BP1738="فشل","فشل حالي",IF(BN1738&lt;=12,"حديث",IF(BN1738&lt;=24,"متأخر","قديم")))))</x:f>
        <x:v>لم يُرصد</x:v>
      </x:c>
      <x:c r="BP1738" s="37" t="str">
        <x:v>بانتظار رصد التقسيط</x:v>
      </x:c>
      <x:c r="BQ1738" s="37" t="n">
        <x:v>0</x:v>
      </x:c>
      <x:c r="BR1738" s="37"/>
      <x:c r="BS1738" s="37"/>
      <x:c r="BT1738" s="54" t="b">
        <x:v>1</x:v>
      </x:c>
      <x:c r="BU1738" s="37" t="str">
        <x:v>يحتاج تأكيد رابط المنتج</x:v>
      </x:c>
      <x:c r="BV1738" s="37" t="str"/>
      <x:c r="BW1738" s="37" t="str">
        <x:v>الملفات المرفوعة لا تحتوي خطة تقسيط فعلية لهذا الربط؛ الصف مُنشأ كمهمة جمع. | Product name: PRUTA; type: Snack container with lid; design: lilac/green; measure: 0.3 l</x:v>
      </x:c>
      <x:c r="BX1738" s="60" t="n">
        <x:v>46233</x:v>
      </x:c>
      <x:c r="BY1738" s="60" t="n">
        <x:v>46233</x:v>
      </x:c>
    </x:row>
    <x:row r="1739">
      <x:c r="A1739" s="37" t="str">
        <x:v>مهمة جمع أولية</x:v>
      </x:c>
      <x:c r="B1739" s="37" t="str">
        <x:v>INSTTASK-2760EDF9868B</x:v>
      </x:c>
      <x:c r="C1739" s="37" t="str">
        <x:v>VAR-D5137ADD5A40D3|EG-060|STORE|PENDING</x:v>
      </x:c>
      <x:c r="D1739" s="37" t="str">
        <x:v>VAR-D5137ADD5A40D3|EG-060|STORE</x:v>
      </x:c>
      <x:c r="E1739" s="37" t="str">
        <x:v>VAR-D5137ADD5A40D3</x:v>
      </x:c>
      <x:c r="F1739" s="37" t="str">
        <x:v>MOD-BA2230AE496F15</x:v>
      </x:c>
      <x:c r="G1739" s="37" t="str">
        <x:v>IKEA 89269108 Food container with lid | square/plastic | 1.4 l | 1.4L | blue / white</x:v>
      </x:c>
      <x:c r="H1739" s="37" t="str">
        <x:v>المطبخ والأدوات المنزلية</x:v>
      </x:c>
      <x:c r="I1739" s="37" t="str">
        <x:v>علب حفظ طعام</x:v>
      </x:c>
      <x:c r="J1739" s="37" t="str">
        <x:v>IKEA</x:v>
      </x:c>
      <x:c r="K1739" s="37" t="str">
        <x:v>89269108</x:v>
      </x:c>
      <x:c r="L1739" s="37" t="str">
        <x:v>Food container with lid | square/plastic | 1.4 l</x:v>
      </x:c>
      <x:c r="M1739" s="37"/>
      <x:c r="N1739" s="37"/>
      <x:c r="O1739" s="37" t="str">
        <x:v>blue / white</x:v>
      </x:c>
      <x:c r="P1739" s="37" t="str">
        <x:v>89269108</x:v>
      </x:c>
      <x:c r="Q1739" s="37"/>
      <x:c r="R1739" s="37" t="str">
        <x:v>EG-060</x:v>
      </x:c>
      <x:c r="S1739" s="37" t="str">
        <x:v>IKEA Egypt</x:v>
      </x:c>
      <x:c r="T1739" s="37" t="str">
        <x:v>A</x:v>
      </x:c>
      <x:c r="U1739" s="37"/>
      <x:c r="V1739" s="37"/>
      <x:c r="W1739" s="37" t="str">
        <x:v>https://www.ikea.com/eg/en/p/ikea-365-food-container-with-lid-square-plastic-s89269108/</x:v>
      </x:c>
      <x:c r="X1739" s="37" t="str">
        <x:v>قائمة منتجات</x:v>
      </x:c>
      <x:c r="Y1739" s="37"/>
      <x:c r="Z1739" s="37"/>
      <x:c r="AA1739" s="37"/>
      <x:c r="AB1739" s="37"/>
      <x:c r="AC1739" s="37"/>
      <x:c r="AD1739" s="37"/>
      <x:c r="AE1739" s="37"/>
      <x:c r="AF1739" s="56"/>
      <x:c r="AG1739" s="56"/>
      <x:c r="AH1739" s="56"/>
      <x:c r="AI1739" s="58"/>
      <x:c r="AJ1739" s="56"/>
      <x:c r="AK1739" s="56"/>
      <x:c r="AL1739" s="56"/>
      <x:c r="AM1739" s="56"/>
      <x:c r="AN1739" s="56"/>
      <x:c r="AO1739" s="56" t="str">
        <x:f>IF(OR(AF1739="",AD1739=""),"",AF1739*AD1739+IF(AG1739="",0,AG1739)+IF(AH1739="",0,AH1739)+IF(AJ1739="",0,AJ1739)+IF(AK1739="",0,AK1739)+IF(AL1739="",0,AL1739)+IF(AM1739="",0,AM1739))</x:f>
      </x:c>
      <x:c r="AP1739" s="56"/>
      <x:c r="AQ1739" s="56" t="str">
        <x:f>IF(OR(AO1739="",AP1739=""),"",AO1739-AP1739)</x:f>
      </x:c>
      <x:c r="AR1739" s="58" t="str">
        <x:f>IF(OR(AP1739="",AP1739=0,AQ1739=""),"",AQ1739/AP1739)</x:f>
      </x:c>
      <x:c r="AS1739" s="58"/>
      <x:c r="AT1739" s="37"/>
      <x:c r="AU1739" s="37"/>
      <x:c r="AV1739" s="37"/>
      <x:c r="AW1739" s="56"/>
      <x:c r="AX1739" s="56"/>
      <x:c r="AY1739" s="37"/>
      <x:c r="AZ1739" s="37"/>
      <x:c r="BA1739" s="37"/>
      <x:c r="BB1739" s="37"/>
      <x:c r="BC1739" s="37"/>
      <x:c r="BD1739" s="60"/>
      <x:c r="BE1739" s="60"/>
      <x:c r="BF1739" s="37"/>
      <x:c r="BG1739" s="37"/>
      <x:c r="BH1739" s="37" t="str">
        <x:v>https://www.ikea.com/eg/en/p/ikea-365-food-container-with-lid-square-plastic-s89269108/</x:v>
      </x:c>
      <x:c r="BI1739" s="37"/>
      <x:c r="BJ1739" s="37" t="str">
        <x:v>لم يبدأ</x:v>
      </x:c>
      <x:c r="BK1739" s="60" t="n">
        <x:v>46233</x:v>
      </x:c>
      <x:c r="BL1739" s="60"/>
      <x:c r="BM1739" s="60"/>
      <x:c r="BN1739" s="62" t="str">
        <x:f>IF(BM1739="","",(NOW()-BM1739)*24)</x:f>
      </x:c>
      <x:c r="BO1739" s="37" t="str">
        <x:f>IF(BM1739="","لم يُرصد",IF(BT1739&lt;&gt;TRUE,"غير نشط",IF(BP1739="فشل","فشل حالي",IF(BN1739&lt;=12,"حديث",IF(BN1739&lt;=24,"متأخر","قديم")))))</x:f>
        <x:v>لم يُرصد</x:v>
      </x:c>
      <x:c r="BP1739" s="37" t="str">
        <x:v>بانتظار رصد التقسيط</x:v>
      </x:c>
      <x:c r="BQ1739" s="37" t="n">
        <x:v>0</x:v>
      </x:c>
      <x:c r="BR1739" s="37"/>
      <x:c r="BS1739" s="37"/>
      <x:c r="BT1739" s="54" t="b">
        <x:v>1</x:v>
      </x:c>
      <x:c r="BU1739" s="37" t="str">
        <x:v>يحتاج تأكيد رابط المنتج</x:v>
      </x:c>
      <x:c r="BV1739" s="37" t="str"/>
      <x:c r="BW1739" s="37" t="str">
        <x:v>الملفات المرفوعة لا تحتوي خطة تقسيط فعلية لهذا الربط؛ الصف مُنشأ كمهمة جمع. | Product name: IKEA 365+; type: Food container with lid; design: square/plastic; measure: 1.4 l</x:v>
      </x:c>
      <x:c r="BX1739" s="60" t="n">
        <x:v>46233</x:v>
      </x:c>
      <x:c r="BY1739" s="60" t="n">
        <x:v>46233</x:v>
      </x:c>
    </x:row>
    <x:row r="1740">
      <x:c r="A1740" s="37" t="str">
        <x:v>مهمة جمع أولية</x:v>
      </x:c>
      <x:c r="B1740" s="37" t="str">
        <x:v>INSTTASK-6D633655E1B9</x:v>
      </x:c>
      <x:c r="C1740" s="37" t="str">
        <x:v>VAR-417553D7C4FC1E|EG-060|STORE|PENDING</x:v>
      </x:c>
      <x:c r="D1740" s="37" t="str">
        <x:v>VAR-417553D7C4FC1E|EG-060|STORE</x:v>
      </x:c>
      <x:c r="E1740" s="37" t="str">
        <x:v>VAR-417553D7C4FC1E</x:v>
      </x:c>
      <x:c r="F1740" s="37" t="str">
        <x:v>MOD-0356521B429B66</x:v>
      </x:c>
      <x:c r="G1740" s="37" t="str">
        <x:v>IKEA 90623829 Food container with lid | rectangular/glass | 1.0 l | 1L | blue / white</x:v>
      </x:c>
      <x:c r="H1740" s="37" t="str">
        <x:v>المطبخ والأدوات المنزلية</x:v>
      </x:c>
      <x:c r="I1740" s="37" t="str">
        <x:v>علب حفظ طعام</x:v>
      </x:c>
      <x:c r="J1740" s="37" t="str">
        <x:v>IKEA</x:v>
      </x:c>
      <x:c r="K1740" s="37" t="str">
        <x:v>90623829</x:v>
      </x:c>
      <x:c r="L1740" s="37" t="str">
        <x:v>Food container with lid | rectangular/glass | 1.0 l</x:v>
      </x:c>
      <x:c r="M1740" s="37"/>
      <x:c r="N1740" s="37"/>
      <x:c r="O1740" s="37" t="str">
        <x:v>blue / white</x:v>
      </x:c>
      <x:c r="P1740" s="37" t="str">
        <x:v>90623829</x:v>
      </x:c>
      <x:c r="Q1740" s="37"/>
      <x:c r="R1740" s="37" t="str">
        <x:v>EG-060</x:v>
      </x:c>
      <x:c r="S1740" s="37" t="str">
        <x:v>IKEA Egypt</x:v>
      </x:c>
      <x:c r="T1740" s="37" t="str">
        <x:v>A</x:v>
      </x:c>
      <x:c r="U1740" s="37"/>
      <x:c r="V1740" s="37"/>
      <x:c r="W1740" s="37" t="str">
        <x:v>https://www.ikea.com/eg/en/p/ikea-365-food-container-with-lid-rectangular-glass-90623829/</x:v>
      </x:c>
      <x:c r="X1740" s="37" t="str">
        <x:v>قائمة منتجات</x:v>
      </x:c>
      <x:c r="Y1740" s="37"/>
      <x:c r="Z1740" s="37"/>
      <x:c r="AA1740" s="37"/>
      <x:c r="AB1740" s="37"/>
      <x:c r="AC1740" s="37"/>
      <x:c r="AD1740" s="37"/>
      <x:c r="AE1740" s="37"/>
      <x:c r="AF1740" s="56"/>
      <x:c r="AG1740" s="56"/>
      <x:c r="AH1740" s="56"/>
      <x:c r="AI1740" s="58"/>
      <x:c r="AJ1740" s="56"/>
      <x:c r="AK1740" s="56"/>
      <x:c r="AL1740" s="56"/>
      <x:c r="AM1740" s="56"/>
      <x:c r="AN1740" s="56"/>
      <x:c r="AO1740" s="56" t="str">
        <x:f>IF(OR(AF1740="",AD1740=""),"",AF1740*AD1740+IF(AG1740="",0,AG1740)+IF(AH1740="",0,AH1740)+IF(AJ1740="",0,AJ1740)+IF(AK1740="",0,AK1740)+IF(AL1740="",0,AL1740)+IF(AM1740="",0,AM1740))</x:f>
      </x:c>
      <x:c r="AP1740" s="56"/>
      <x:c r="AQ1740" s="56" t="str">
        <x:f>IF(OR(AO1740="",AP1740=""),"",AO1740-AP1740)</x:f>
      </x:c>
      <x:c r="AR1740" s="58" t="str">
        <x:f>IF(OR(AP1740="",AP1740=0,AQ1740=""),"",AQ1740/AP1740)</x:f>
      </x:c>
      <x:c r="AS1740" s="58"/>
      <x:c r="AT1740" s="37"/>
      <x:c r="AU1740" s="37"/>
      <x:c r="AV1740" s="37"/>
      <x:c r="AW1740" s="56"/>
      <x:c r="AX1740" s="56"/>
      <x:c r="AY1740" s="37"/>
      <x:c r="AZ1740" s="37"/>
      <x:c r="BA1740" s="37"/>
      <x:c r="BB1740" s="37"/>
      <x:c r="BC1740" s="37"/>
      <x:c r="BD1740" s="60"/>
      <x:c r="BE1740" s="60"/>
      <x:c r="BF1740" s="37"/>
      <x:c r="BG1740" s="37"/>
      <x:c r="BH1740" s="37" t="str">
        <x:v>https://www.ikea.com/eg/en/p/ikea-365-food-container-with-lid-rectangular-glass-90623829/</x:v>
      </x:c>
      <x:c r="BI1740" s="37"/>
      <x:c r="BJ1740" s="37" t="str">
        <x:v>لم يبدأ</x:v>
      </x:c>
      <x:c r="BK1740" s="60" t="n">
        <x:v>46233</x:v>
      </x:c>
      <x:c r="BL1740" s="60"/>
      <x:c r="BM1740" s="60"/>
      <x:c r="BN1740" s="62" t="str">
        <x:f>IF(BM1740="","",(NOW()-BM1740)*24)</x:f>
      </x:c>
      <x:c r="BO1740" s="37" t="str">
        <x:f>IF(BM1740="","لم يُرصد",IF(BT1740&lt;&gt;TRUE,"غير نشط",IF(BP1740="فشل","فشل حالي",IF(BN1740&lt;=12,"حديث",IF(BN1740&lt;=24,"متأخر","قديم")))))</x:f>
        <x:v>لم يُرصد</x:v>
      </x:c>
      <x:c r="BP1740" s="37" t="str">
        <x:v>بانتظار رصد التقسيط</x:v>
      </x:c>
      <x:c r="BQ1740" s="37" t="n">
        <x:v>0</x:v>
      </x:c>
      <x:c r="BR1740" s="37"/>
      <x:c r="BS1740" s="37"/>
      <x:c r="BT1740" s="54" t="b">
        <x:v>1</x:v>
      </x:c>
      <x:c r="BU1740" s="37" t="str">
        <x:v>يحتاج تأكيد رابط المنتج</x:v>
      </x:c>
      <x:c r="BV1740" s="37" t="str"/>
      <x:c r="BW1740" s="37" t="str">
        <x:v>الملفات المرفوعة لا تحتوي خطة تقسيط فعلية لهذا الربط؛ الصف مُنشأ كمهمة جمع. | Product name: IKEA 365+; type: Food container with lid; design: rectangular/glass; measure: 1.0 l</x:v>
      </x:c>
      <x:c r="BX1740" s="60" t="n">
        <x:v>46233</x:v>
      </x:c>
      <x:c r="BY1740" s="60" t="n">
        <x:v>46233</x:v>
      </x:c>
    </x:row>
    <x:row r="1741">
      <x:c r="A1741" s="37" t="str">
        <x:v>مهمة جمع أولية</x:v>
      </x:c>
      <x:c r="B1741" s="37" t="str">
        <x:v>INSTTASK-BE259D2BDE16</x:v>
      </x:c>
      <x:c r="C1741" s="37" t="str">
        <x:v>VAR-1FA42B83A93D2F|EG-060|STORE|PENDING</x:v>
      </x:c>
      <x:c r="D1741" s="37" t="str">
        <x:v>VAR-1FA42B83A93D2F|EG-060|STORE</x:v>
      </x:c>
      <x:c r="E1741" s="37" t="str">
        <x:v>VAR-1FA42B83A93D2F</x:v>
      </x:c>
      <x:c r="F1741" s="37" t="str">
        <x:v>MOD-7505231D58C910</x:v>
      </x:c>
      <x:c r="G1741" s="37" t="str">
        <x:v>IKEA 99269080 Food container with lid | rectangular/plastic | 2.0 l | 2L | blue / white</x:v>
      </x:c>
      <x:c r="H1741" s="37" t="str">
        <x:v>المطبخ والأدوات المنزلية</x:v>
      </x:c>
      <x:c r="I1741" s="37" t="str">
        <x:v>علب حفظ طعام</x:v>
      </x:c>
      <x:c r="J1741" s="37" t="str">
        <x:v>IKEA</x:v>
      </x:c>
      <x:c r="K1741" s="37" t="str">
        <x:v>99269080</x:v>
      </x:c>
      <x:c r="L1741" s="37" t="str">
        <x:v>Food container with lid | rectangular/plastic | 2.0 l</x:v>
      </x:c>
      <x:c r="M1741" s="37"/>
      <x:c r="N1741" s="37"/>
      <x:c r="O1741" s="37" t="str">
        <x:v>blue / white</x:v>
      </x:c>
      <x:c r="P1741" s="37" t="str">
        <x:v>99269080</x:v>
      </x:c>
      <x:c r="Q1741" s="37"/>
      <x:c r="R1741" s="37" t="str">
        <x:v>EG-060</x:v>
      </x:c>
      <x:c r="S1741" s="37" t="str">
        <x:v>IKEA Egypt</x:v>
      </x:c>
      <x:c r="T1741" s="37" t="str">
        <x:v>A</x:v>
      </x:c>
      <x:c r="U1741" s="37"/>
      <x:c r="V1741" s="37"/>
      <x:c r="W1741" s="37" t="str">
        <x:v>https://www.ikea.com/eg/en/p/ikea-365-food-container-with-lid-rectangular-plastic-s99269080/</x:v>
      </x:c>
      <x:c r="X1741" s="37" t="str">
        <x:v>قائمة منتجات</x:v>
      </x:c>
      <x:c r="Y1741" s="37"/>
      <x:c r="Z1741" s="37"/>
      <x:c r="AA1741" s="37"/>
      <x:c r="AB1741" s="37"/>
      <x:c r="AC1741" s="37"/>
      <x:c r="AD1741" s="37"/>
      <x:c r="AE1741" s="37"/>
      <x:c r="AF1741" s="56"/>
      <x:c r="AG1741" s="56"/>
      <x:c r="AH1741" s="56"/>
      <x:c r="AI1741" s="58"/>
      <x:c r="AJ1741" s="56"/>
      <x:c r="AK1741" s="56"/>
      <x:c r="AL1741" s="56"/>
      <x:c r="AM1741" s="56"/>
      <x:c r="AN1741" s="56"/>
      <x:c r="AO1741" s="56" t="str">
        <x:f>IF(OR(AF1741="",AD1741=""),"",AF1741*AD1741+IF(AG1741="",0,AG1741)+IF(AH1741="",0,AH1741)+IF(AJ1741="",0,AJ1741)+IF(AK1741="",0,AK1741)+IF(AL1741="",0,AL1741)+IF(AM1741="",0,AM1741))</x:f>
      </x:c>
      <x:c r="AP1741" s="56"/>
      <x:c r="AQ1741" s="56" t="str">
        <x:f>IF(OR(AO1741="",AP1741=""),"",AO1741-AP1741)</x:f>
      </x:c>
      <x:c r="AR1741" s="58" t="str">
        <x:f>IF(OR(AP1741="",AP1741=0,AQ1741=""),"",AQ1741/AP1741)</x:f>
      </x:c>
      <x:c r="AS1741" s="58"/>
      <x:c r="AT1741" s="37"/>
      <x:c r="AU1741" s="37"/>
      <x:c r="AV1741" s="37"/>
      <x:c r="AW1741" s="56"/>
      <x:c r="AX1741" s="56"/>
      <x:c r="AY1741" s="37"/>
      <x:c r="AZ1741" s="37"/>
      <x:c r="BA1741" s="37"/>
      <x:c r="BB1741" s="37"/>
      <x:c r="BC1741" s="37"/>
      <x:c r="BD1741" s="60"/>
      <x:c r="BE1741" s="60"/>
      <x:c r="BF1741" s="37"/>
      <x:c r="BG1741" s="37"/>
      <x:c r="BH1741" s="37" t="str">
        <x:v>https://www.ikea.com/eg/en/p/ikea-365-food-container-with-lid-rectangular-plastic-s99269080/</x:v>
      </x:c>
      <x:c r="BI1741" s="37"/>
      <x:c r="BJ1741" s="37" t="str">
        <x:v>لم يبدأ</x:v>
      </x:c>
      <x:c r="BK1741" s="60" t="n">
        <x:v>46233</x:v>
      </x:c>
      <x:c r="BL1741" s="60"/>
      <x:c r="BM1741" s="60"/>
      <x:c r="BN1741" s="62" t="str">
        <x:f>IF(BM1741="","",(NOW()-BM1741)*24)</x:f>
      </x:c>
      <x:c r="BO1741" s="37" t="str">
        <x:f>IF(BM1741="","لم يُرصد",IF(BT1741&lt;&gt;TRUE,"غير نشط",IF(BP1741="فشل","فشل حالي",IF(BN1741&lt;=12,"حديث",IF(BN1741&lt;=24,"متأخر","قديم")))))</x:f>
        <x:v>لم يُرصد</x:v>
      </x:c>
      <x:c r="BP1741" s="37" t="str">
        <x:v>بانتظار رصد التقسيط</x:v>
      </x:c>
      <x:c r="BQ1741" s="37" t="n">
        <x:v>0</x:v>
      </x:c>
      <x:c r="BR1741" s="37"/>
      <x:c r="BS1741" s="37"/>
      <x:c r="BT1741" s="54" t="b">
        <x:v>1</x:v>
      </x:c>
      <x:c r="BU1741" s="37" t="str">
        <x:v>يحتاج تأكيد رابط المنتج</x:v>
      </x:c>
      <x:c r="BV1741" s="37" t="str"/>
      <x:c r="BW1741" s="37" t="str">
        <x:v>الملفات المرفوعة لا تحتوي خطة تقسيط فعلية لهذا الربط؛ الصف مُنشأ كمهمة جمع. | Product name: IKEA 365+; type: Food container with lid; design: rectangular/plastic; measure: 2.0 l</x:v>
      </x:c>
      <x:c r="BX1741" s="60" t="n">
        <x:v>46233</x:v>
      </x:c>
      <x:c r="BY1741" s="60" t="n">
        <x:v>46233</x:v>
      </x:c>
    </x:row>
    <x:row r="1742">
      <x:c r="A1742" s="37" t="str">
        <x:v>مهمة جمع أولية</x:v>
      </x:c>
      <x:c r="B1742" s="37" t="str">
        <x:v>INSTTASK-449C5CD492A1</x:v>
      </x:c>
      <x:c r="C1742" s="37" t="str">
        <x:v>VAR-515A5EA699E3DA|EG-060|STORE|PENDING</x:v>
      </x:c>
      <x:c r="D1742" s="37" t="str">
        <x:v>VAR-515A5EA699E3DA|EG-060|STORE</x:v>
      </x:c>
      <x:c r="E1742" s="37" t="str">
        <x:v>VAR-515A5EA699E3DA</x:v>
      </x:c>
      <x:c r="F1742" s="37" t="str">
        <x:v>MOD-7987C16C62A853</x:v>
      </x:c>
      <x:c r="G1742" s="37" t="str">
        <x:v>IKEA IKEA 365+ Food container with lid rectangular glass/bamboo, 1.0 l | 1L</x:v>
      </x:c>
      <x:c r="H1742" s="37" t="str">
        <x:v>المطبخ والأدوات المنزلية</x:v>
      </x:c>
      <x:c r="I1742" s="37" t="str">
        <x:v>علب حفظ طعام</x:v>
      </x:c>
      <x:c r="J1742" s="37" t="str">
        <x:v>IKEA</x:v>
      </x:c>
      <x:c r="K1742" s="37" t="str">
        <x:v>IKEA 365+ Food container with lid</x:v>
      </x:c>
      <x:c r="L1742" s="37" t="str">
        <x:v>rectangular glass/bamboo, 1.0 l</x:v>
      </x:c>
      <x:c r="M1742" s="37"/>
      <x:c r="N1742" s="37"/>
      <x:c r="O1742" s="37"/>
      <x:c r="P1742" s="37" t="str">
        <x:v>S09269065</x:v>
      </x:c>
      <x:c r="Q1742" s="37"/>
      <x:c r="R1742" s="37" t="str">
        <x:v>EG-060</x:v>
      </x:c>
      <x:c r="S1742" s="37" t="str">
        <x:v>IKEA Egypt</x:v>
      </x:c>
      <x:c r="T1742" s="37" t="str">
        <x:v>A</x:v>
      </x:c>
      <x:c r="U1742" s="37"/>
      <x:c r="V1742" s="37"/>
      <x:c r="W1742" s="37" t="str">
        <x:v>https://www.ikea.com/eg/en/p/ikea-365-food-container-with-lid-rectangular-glass-bamboo-s09269065/</x:v>
      </x:c>
      <x:c r="X1742" s="37" t="str">
        <x:v>صفحة فئة منظمة</x:v>
      </x:c>
      <x:c r="Y1742" s="37"/>
      <x:c r="Z1742" s="37"/>
      <x:c r="AA1742" s="37"/>
      <x:c r="AB1742" s="37"/>
      <x:c r="AC1742" s="37"/>
      <x:c r="AD1742" s="37"/>
      <x:c r="AE1742" s="37"/>
      <x:c r="AF1742" s="56"/>
      <x:c r="AG1742" s="56"/>
      <x:c r="AH1742" s="56"/>
      <x:c r="AI1742" s="58"/>
      <x:c r="AJ1742" s="56"/>
      <x:c r="AK1742" s="56"/>
      <x:c r="AL1742" s="56"/>
      <x:c r="AM1742" s="56"/>
      <x:c r="AN1742" s="56"/>
      <x:c r="AO1742" s="56" t="str">
        <x:f>IF(OR(AF1742="",AD1742=""),"",AF1742*AD1742+IF(AG1742="",0,AG1742)+IF(AH1742="",0,AH1742)+IF(AJ1742="",0,AJ1742)+IF(AK1742="",0,AK1742)+IF(AL1742="",0,AL1742)+IF(AM1742="",0,AM1742))</x:f>
      </x:c>
      <x:c r="AP1742" s="56"/>
      <x:c r="AQ1742" s="56" t="str">
        <x:f>IF(OR(AO1742="",AP1742=""),"",AO1742-AP1742)</x:f>
      </x:c>
      <x:c r="AR1742" s="58" t="str">
        <x:f>IF(OR(AP1742="",AP1742=0,AQ1742=""),"",AQ1742/AP1742)</x:f>
      </x:c>
      <x:c r="AS1742" s="58"/>
      <x:c r="AT1742" s="37"/>
      <x:c r="AU1742" s="37"/>
      <x:c r="AV1742" s="37"/>
      <x:c r="AW1742" s="56"/>
      <x:c r="AX1742" s="56"/>
      <x:c r="AY1742" s="37"/>
      <x:c r="AZ1742" s="37"/>
      <x:c r="BA1742" s="37"/>
      <x:c r="BB1742" s="37"/>
      <x:c r="BC1742" s="37"/>
      <x:c r="BD1742" s="60"/>
      <x:c r="BE1742" s="60"/>
      <x:c r="BF1742" s="37"/>
      <x:c r="BG1742" s="37"/>
      <x:c r="BH1742" s="37" t="str">
        <x:v>https://www.ikea.com/eg/en/p/ikea-365-food-container-with-lid-rectangular-glass-bamboo-s09269065/</x:v>
      </x:c>
      <x:c r="BI1742" s="37"/>
      <x:c r="BJ1742" s="37" t="str">
        <x:v>لم يبدأ</x:v>
      </x:c>
      <x:c r="BK1742" s="60" t="n">
        <x:v>46233</x:v>
      </x:c>
      <x:c r="BL1742" s="60"/>
      <x:c r="BM1742" s="60"/>
      <x:c r="BN1742" s="62" t="str">
        <x:f>IF(BM1742="","",(NOW()-BM1742)*24)</x:f>
      </x:c>
      <x:c r="BO1742" s="37" t="str">
        <x:f>IF(BM1742="","لم يُرصد",IF(BT1742&lt;&gt;TRUE,"غير نشط",IF(BP1742="فشل","فشل حالي",IF(BN1742&lt;=12,"حديث",IF(BN1742&lt;=24,"متأخر","قديم")))))</x:f>
        <x:v>لم يُرصد</x:v>
      </x:c>
      <x:c r="BP1742" s="37" t="str">
        <x:v>بانتظار رصد التقسيط</x:v>
      </x:c>
      <x:c r="BQ1742" s="37" t="n">
        <x:v>0</x:v>
      </x:c>
      <x:c r="BR1742" s="37"/>
      <x:c r="BS1742" s="37"/>
      <x:c r="BT1742" s="54" t="b">
        <x:v>1</x:v>
      </x:c>
      <x:c r="BU1742" s="37" t="str">
        <x:v>يحتاج اكتشاف رابط المنتج</x:v>
      </x:c>
      <x:c r="BV1742" s="37" t="str">
        <x:v>IKEA 365+, Food container with lid, rectangular glass/bamboo, 1.0 l</x:v>
      </x:c>
      <x:c r="BW174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2" s="60" t="n">
        <x:v>46233</x:v>
      </x:c>
      <x:c r="BY1742" s="60" t="n">
        <x:v>46233</x:v>
      </x:c>
    </x:row>
    <x:row r="1743">
      <x:c r="A1743" s="37" t="str">
        <x:v>مهمة جمع أولية</x:v>
      </x:c>
      <x:c r="B1743" s="37" t="str">
        <x:v>INSTTASK-A22261F481A1</x:v>
      </x:c>
      <x:c r="C1743" s="37" t="str">
        <x:v>VAR-240C39B7F772E5|EG-060|STORE|PENDING</x:v>
      </x:c>
      <x:c r="D1743" s="37" t="str">
        <x:v>VAR-240C39B7F772E5|EG-060|STORE</x:v>
      </x:c>
      <x:c r="E1743" s="37" t="str">
        <x:v>VAR-240C39B7F772E5</x:v>
      </x:c>
      <x:c r="F1743" s="37" t="str">
        <x:v>MOD-7987C16C62A853</x:v>
      </x:c>
      <x:c r="G1743" s="37" t="str">
        <x:v>IKEA IKEA 365+ Food container with lid rectangular glass/plastic, 1.0 l | 1L</x:v>
      </x:c>
      <x:c r="H1743" s="37" t="str">
        <x:v>المطبخ والأدوات المنزلية</x:v>
      </x:c>
      <x:c r="I1743" s="37" t="str">
        <x:v>علب حفظ طعام</x:v>
      </x:c>
      <x:c r="J1743" s="37" t="str">
        <x:v>IKEA</x:v>
      </x:c>
      <x:c r="K1743" s="37" t="str">
        <x:v>IKEA 365+ Food container with lid</x:v>
      </x:c>
      <x:c r="L1743" s="37" t="str">
        <x:v>rectangular glass/plastic, 1.0 l</x:v>
      </x:c>
      <x:c r="M1743" s="37"/>
      <x:c r="N1743" s="37"/>
      <x:c r="O1743" s="37"/>
      <x:c r="P1743" s="37" t="str">
        <x:v>S89269071</x:v>
      </x:c>
      <x:c r="Q1743" s="37"/>
      <x:c r="R1743" s="37" t="str">
        <x:v>EG-060</x:v>
      </x:c>
      <x:c r="S1743" s="37" t="str">
        <x:v>IKEA Egypt</x:v>
      </x:c>
      <x:c r="T1743" s="37" t="str">
        <x:v>A</x:v>
      </x:c>
      <x:c r="U1743" s="37"/>
      <x:c r="V1743" s="37"/>
      <x:c r="W1743" s="37" t="str">
        <x:v>https://www.ikea.com/eg/en/p/ikea-365-food-container-with-lid-rectangular-glass-plastic-s89269071/</x:v>
      </x:c>
      <x:c r="X1743" s="37" t="str">
        <x:v>صفحة فئة منظمة</x:v>
      </x:c>
      <x:c r="Y1743" s="37"/>
      <x:c r="Z1743" s="37"/>
      <x:c r="AA1743" s="37"/>
      <x:c r="AB1743" s="37"/>
      <x:c r="AC1743" s="37"/>
      <x:c r="AD1743" s="37"/>
      <x:c r="AE1743" s="37"/>
      <x:c r="AF1743" s="56"/>
      <x:c r="AG1743" s="56"/>
      <x:c r="AH1743" s="56"/>
      <x:c r="AI1743" s="58"/>
      <x:c r="AJ1743" s="56"/>
      <x:c r="AK1743" s="56"/>
      <x:c r="AL1743" s="56"/>
      <x:c r="AM1743" s="56"/>
      <x:c r="AN1743" s="56"/>
      <x:c r="AO1743" s="56" t="str">
        <x:f>IF(OR(AF1743="",AD1743=""),"",AF1743*AD1743+IF(AG1743="",0,AG1743)+IF(AH1743="",0,AH1743)+IF(AJ1743="",0,AJ1743)+IF(AK1743="",0,AK1743)+IF(AL1743="",0,AL1743)+IF(AM1743="",0,AM1743))</x:f>
      </x:c>
      <x:c r="AP1743" s="56"/>
      <x:c r="AQ1743" s="56" t="str">
        <x:f>IF(OR(AO1743="",AP1743=""),"",AO1743-AP1743)</x:f>
      </x:c>
      <x:c r="AR1743" s="58" t="str">
        <x:f>IF(OR(AP1743="",AP1743=0,AQ1743=""),"",AQ1743/AP1743)</x:f>
      </x:c>
      <x:c r="AS1743" s="58"/>
      <x:c r="AT1743" s="37"/>
      <x:c r="AU1743" s="37"/>
      <x:c r="AV1743" s="37"/>
      <x:c r="AW1743" s="56"/>
      <x:c r="AX1743" s="56"/>
      <x:c r="AY1743" s="37"/>
      <x:c r="AZ1743" s="37"/>
      <x:c r="BA1743" s="37"/>
      <x:c r="BB1743" s="37"/>
      <x:c r="BC1743" s="37"/>
      <x:c r="BD1743" s="60"/>
      <x:c r="BE1743" s="60"/>
      <x:c r="BF1743" s="37"/>
      <x:c r="BG1743" s="37"/>
      <x:c r="BH1743" s="37" t="str">
        <x:v>https://www.ikea.com/eg/en/p/ikea-365-food-container-with-lid-rectangular-glass-plastic-s89269071/</x:v>
      </x:c>
      <x:c r="BI1743" s="37"/>
      <x:c r="BJ1743" s="37" t="str">
        <x:v>لم يبدأ</x:v>
      </x:c>
      <x:c r="BK1743" s="60" t="n">
        <x:v>46233</x:v>
      </x:c>
      <x:c r="BL1743" s="60"/>
      <x:c r="BM1743" s="60"/>
      <x:c r="BN1743" s="62" t="str">
        <x:f>IF(BM1743="","",(NOW()-BM1743)*24)</x:f>
      </x:c>
      <x:c r="BO1743" s="37" t="str">
        <x:f>IF(BM1743="","لم يُرصد",IF(BT1743&lt;&gt;TRUE,"غير نشط",IF(BP1743="فشل","فشل حالي",IF(BN1743&lt;=12,"حديث",IF(BN1743&lt;=24,"متأخر","قديم")))))</x:f>
        <x:v>لم يُرصد</x:v>
      </x:c>
      <x:c r="BP1743" s="37" t="str">
        <x:v>بانتظار رصد التقسيط</x:v>
      </x:c>
      <x:c r="BQ1743" s="37" t="n">
        <x:v>0</x:v>
      </x:c>
      <x:c r="BR1743" s="37"/>
      <x:c r="BS1743" s="37"/>
      <x:c r="BT1743" s="54" t="b">
        <x:v>1</x:v>
      </x:c>
      <x:c r="BU1743" s="37" t="str">
        <x:v>يحتاج اكتشاف رابط المنتج</x:v>
      </x:c>
      <x:c r="BV1743" s="37" t="str">
        <x:v>IKEA 365+, Food container with lid, rectangular glass/plastic, 1.0 l</x:v>
      </x:c>
      <x:c r="BW174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3" s="60" t="n">
        <x:v>46233</x:v>
      </x:c>
      <x:c r="BY1743" s="60" t="n">
        <x:v>46233</x:v>
      </x:c>
    </x:row>
    <x:row r="1744">
      <x:c r="A1744" s="37" t="str">
        <x:v>مهمة جمع أولية</x:v>
      </x:c>
      <x:c r="B1744" s="37" t="str">
        <x:v>INSTTASK-05BEAF64FCE4</x:v>
      </x:c>
      <x:c r="C1744" s="37" t="str">
        <x:v>VAR-8E887AEC768734|EG-060|STORE|PENDING</x:v>
      </x:c>
      <x:c r="D1744" s="37" t="str">
        <x:v>VAR-8E887AEC768734|EG-060|STORE</x:v>
      </x:c>
      <x:c r="E1744" s="37" t="str">
        <x:v>VAR-8E887AEC768734</x:v>
      </x:c>
      <x:c r="F1744" s="37" t="str">
        <x:v>MOD-7987C16C62A853</x:v>
      </x:c>
      <x:c r="G1744" s="37" t="str">
        <x:v>IKEA IKEA 365+ Food container with lid rectangular/glass, 1.0 l | 1L</x:v>
      </x:c>
      <x:c r="H1744" s="37" t="str">
        <x:v>المطبخ والأدوات المنزلية</x:v>
      </x:c>
      <x:c r="I1744" s="37" t="str">
        <x:v>علب حفظ طعام</x:v>
      </x:c>
      <x:c r="J1744" s="37" t="str">
        <x:v>IKEA</x:v>
      </x:c>
      <x:c r="K1744" s="37" t="str">
        <x:v>IKEA 365+ Food container with lid</x:v>
      </x:c>
      <x:c r="L1744" s="37" t="str">
        <x:v>rectangular/glass, 1.0 l</x:v>
      </x:c>
      <x:c r="M1744" s="37"/>
      <x:c r="N1744" s="37"/>
      <x:c r="O1744" s="37"/>
      <x:c r="P1744" s="37" t="str">
        <x:v>90623829</x:v>
      </x:c>
      <x:c r="Q1744" s="37"/>
      <x:c r="R1744" s="37" t="str">
        <x:v>EG-060</x:v>
      </x:c>
      <x:c r="S1744" s="37" t="str">
        <x:v>IKEA Egypt</x:v>
      </x:c>
      <x:c r="T1744" s="37" t="str">
        <x:v>A</x:v>
      </x:c>
      <x:c r="U1744" s="37"/>
      <x:c r="V1744" s="37"/>
      <x:c r="W1744" s="37" t="str">
        <x:v>https://www.ikea.com/eg/en/p/ikea-365-food-container-with-lid-rectangular-glass-90623829/</x:v>
      </x:c>
      <x:c r="X1744" s="37" t="str">
        <x:v>صفحة فئة منظمة</x:v>
      </x:c>
      <x:c r="Y1744" s="37"/>
      <x:c r="Z1744" s="37"/>
      <x:c r="AA1744" s="37"/>
      <x:c r="AB1744" s="37"/>
      <x:c r="AC1744" s="37"/>
      <x:c r="AD1744" s="37"/>
      <x:c r="AE1744" s="37"/>
      <x:c r="AF1744" s="56"/>
      <x:c r="AG1744" s="56"/>
      <x:c r="AH1744" s="56"/>
      <x:c r="AI1744" s="58"/>
      <x:c r="AJ1744" s="56"/>
      <x:c r="AK1744" s="56"/>
      <x:c r="AL1744" s="56"/>
      <x:c r="AM1744" s="56"/>
      <x:c r="AN1744" s="56"/>
      <x:c r="AO1744" s="56" t="str">
        <x:f>IF(OR(AF1744="",AD1744=""),"",AF1744*AD1744+IF(AG1744="",0,AG1744)+IF(AH1744="",0,AH1744)+IF(AJ1744="",0,AJ1744)+IF(AK1744="",0,AK1744)+IF(AL1744="",0,AL1744)+IF(AM1744="",0,AM1744))</x:f>
      </x:c>
      <x:c r="AP1744" s="56"/>
      <x:c r="AQ1744" s="56" t="str">
        <x:f>IF(OR(AO1744="",AP1744=""),"",AO1744-AP1744)</x:f>
      </x:c>
      <x:c r="AR1744" s="58" t="str">
        <x:f>IF(OR(AP1744="",AP1744=0,AQ1744=""),"",AQ1744/AP1744)</x:f>
      </x:c>
      <x:c r="AS1744" s="58"/>
      <x:c r="AT1744" s="37"/>
      <x:c r="AU1744" s="37"/>
      <x:c r="AV1744" s="37"/>
      <x:c r="AW1744" s="56"/>
      <x:c r="AX1744" s="56"/>
      <x:c r="AY1744" s="37"/>
      <x:c r="AZ1744" s="37"/>
      <x:c r="BA1744" s="37"/>
      <x:c r="BB1744" s="37"/>
      <x:c r="BC1744" s="37"/>
      <x:c r="BD1744" s="60"/>
      <x:c r="BE1744" s="60"/>
      <x:c r="BF1744" s="37"/>
      <x:c r="BG1744" s="37"/>
      <x:c r="BH1744" s="37" t="str">
        <x:v>https://www.ikea.com/eg/en/p/ikea-365-food-container-with-lid-rectangular-glass-90623829/</x:v>
      </x:c>
      <x:c r="BI1744" s="37"/>
      <x:c r="BJ1744" s="37" t="str">
        <x:v>لم يبدأ</x:v>
      </x:c>
      <x:c r="BK1744" s="60" t="n">
        <x:v>46233</x:v>
      </x:c>
      <x:c r="BL1744" s="60"/>
      <x:c r="BM1744" s="60"/>
      <x:c r="BN1744" s="62" t="str">
        <x:f>IF(BM1744="","",(NOW()-BM1744)*24)</x:f>
      </x:c>
      <x:c r="BO1744" s="37" t="str">
        <x:f>IF(BM1744="","لم يُرصد",IF(BT1744&lt;&gt;TRUE,"غير نشط",IF(BP1744="فشل","فشل حالي",IF(BN1744&lt;=12,"حديث",IF(BN1744&lt;=24,"متأخر","قديم")))))</x:f>
        <x:v>لم يُرصد</x:v>
      </x:c>
      <x:c r="BP1744" s="37" t="str">
        <x:v>بانتظار رصد التقسيط</x:v>
      </x:c>
      <x:c r="BQ1744" s="37" t="n">
        <x:v>0</x:v>
      </x:c>
      <x:c r="BR1744" s="37"/>
      <x:c r="BS1744" s="37"/>
      <x:c r="BT1744" s="54" t="b">
        <x:v>1</x:v>
      </x:c>
      <x:c r="BU1744" s="37" t="str">
        <x:v>يحتاج اكتشاف رابط المنتج</x:v>
      </x:c>
      <x:c r="BV1744" s="37" t="str">
        <x:v>IKEA 365+, Food container with lid, rectangular/glass, 1.0 l</x:v>
      </x:c>
      <x:c r="BW174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4" s="60" t="n">
        <x:v>46233</x:v>
      </x:c>
      <x:c r="BY1744" s="60" t="n">
        <x:v>46233</x:v>
      </x:c>
    </x:row>
    <x:row r="1745">
      <x:c r="A1745" s="37" t="str">
        <x:v>مهمة جمع أولية</x:v>
      </x:c>
      <x:c r="B1745" s="37" t="str">
        <x:v>INSTTASK-18DCADE95518</x:v>
      </x:c>
      <x:c r="C1745" s="37" t="str">
        <x:v>VAR-CF5624CB4D4388|EG-060|STORE|PENDING</x:v>
      </x:c>
      <x:c r="D1745" s="37" t="str">
        <x:v>VAR-CF5624CB4D4388|EG-060|STORE</x:v>
      </x:c>
      <x:c r="E1745" s="37" t="str">
        <x:v>VAR-CF5624CB4D4388</x:v>
      </x:c>
      <x:c r="F1745" s="37" t="str">
        <x:v>MOD-7987C16C62A853</x:v>
      </x:c>
      <x:c r="G1745" s="37" t="str">
        <x:v>IKEA IKEA 365+ Food container with lid set of 4, plastic</x:v>
      </x:c>
      <x:c r="H1745" s="37" t="str">
        <x:v>المطبخ والأدوات المنزلية</x:v>
      </x:c>
      <x:c r="I1745" s="37" t="str">
        <x:v>علب حفظ طعام</x:v>
      </x:c>
      <x:c r="J1745" s="37" t="str">
        <x:v>IKEA</x:v>
      </x:c>
      <x:c r="K1745" s="37" t="str">
        <x:v>IKEA 365+ Food container with lid</x:v>
      </x:c>
      <x:c r="L1745" s="37" t="str">
        <x:v>set of 4, plastic</x:v>
      </x:c>
      <x:c r="M1745" s="37"/>
      <x:c r="N1745" s="37"/>
      <x:c r="O1745" s="37"/>
      <x:c r="P1745" s="37" t="str">
        <x:v>40526449</x:v>
      </x:c>
      <x:c r="Q1745" s="37"/>
      <x:c r="R1745" s="37" t="str">
        <x:v>EG-060</x:v>
      </x:c>
      <x:c r="S1745" s="37" t="str">
        <x:v>IKEA Egypt</x:v>
      </x:c>
      <x:c r="T1745" s="37" t="str">
        <x:v>A</x:v>
      </x:c>
      <x:c r="U1745" s="37"/>
      <x:c r="V1745" s="37"/>
      <x:c r="W1745" s="37" t="str">
        <x:v>https://www.ikea.com/eg/en/p/ikea-365-food-container-with-lid-set-of-4-plastic-40526449/</x:v>
      </x:c>
      <x:c r="X1745" s="37" t="str">
        <x:v>صفحة فئة منظمة</x:v>
      </x:c>
      <x:c r="Y1745" s="37"/>
      <x:c r="Z1745" s="37"/>
      <x:c r="AA1745" s="37"/>
      <x:c r="AB1745" s="37"/>
      <x:c r="AC1745" s="37"/>
      <x:c r="AD1745" s="37"/>
      <x:c r="AE1745" s="37"/>
      <x:c r="AF1745" s="56"/>
      <x:c r="AG1745" s="56"/>
      <x:c r="AH1745" s="56"/>
      <x:c r="AI1745" s="58"/>
      <x:c r="AJ1745" s="56"/>
      <x:c r="AK1745" s="56"/>
      <x:c r="AL1745" s="56"/>
      <x:c r="AM1745" s="56"/>
      <x:c r="AN1745" s="56"/>
      <x:c r="AO1745" s="56" t="str">
        <x:f>IF(OR(AF1745="",AD1745=""),"",AF1745*AD1745+IF(AG1745="",0,AG1745)+IF(AH1745="",0,AH1745)+IF(AJ1745="",0,AJ1745)+IF(AK1745="",0,AK1745)+IF(AL1745="",0,AL1745)+IF(AM1745="",0,AM1745))</x:f>
      </x:c>
      <x:c r="AP1745" s="56"/>
      <x:c r="AQ1745" s="56" t="str">
        <x:f>IF(OR(AO1745="",AP1745=""),"",AO1745-AP1745)</x:f>
      </x:c>
      <x:c r="AR1745" s="58" t="str">
        <x:f>IF(OR(AP1745="",AP1745=0,AQ1745=""),"",AQ1745/AP1745)</x:f>
      </x:c>
      <x:c r="AS1745" s="58"/>
      <x:c r="AT1745" s="37"/>
      <x:c r="AU1745" s="37"/>
      <x:c r="AV1745" s="37"/>
      <x:c r="AW1745" s="56"/>
      <x:c r="AX1745" s="56"/>
      <x:c r="AY1745" s="37"/>
      <x:c r="AZ1745" s="37"/>
      <x:c r="BA1745" s="37"/>
      <x:c r="BB1745" s="37"/>
      <x:c r="BC1745" s="37"/>
      <x:c r="BD1745" s="60"/>
      <x:c r="BE1745" s="60"/>
      <x:c r="BF1745" s="37"/>
      <x:c r="BG1745" s="37"/>
      <x:c r="BH1745" s="37" t="str">
        <x:v>https://www.ikea.com/eg/en/p/ikea-365-food-container-with-lid-set-of-4-plastic-40526449/</x:v>
      </x:c>
      <x:c r="BI1745" s="37"/>
      <x:c r="BJ1745" s="37" t="str">
        <x:v>لم يبدأ</x:v>
      </x:c>
      <x:c r="BK1745" s="60" t="n">
        <x:v>46233</x:v>
      </x:c>
      <x:c r="BL1745" s="60"/>
      <x:c r="BM1745" s="60"/>
      <x:c r="BN1745" s="62" t="str">
        <x:f>IF(BM1745="","",(NOW()-BM1745)*24)</x:f>
      </x:c>
      <x:c r="BO1745" s="37" t="str">
        <x:f>IF(BM1745="","لم يُرصد",IF(BT1745&lt;&gt;TRUE,"غير نشط",IF(BP1745="فشل","فشل حالي",IF(BN1745&lt;=12,"حديث",IF(BN1745&lt;=24,"متأخر","قديم")))))</x:f>
        <x:v>لم يُرصد</x:v>
      </x:c>
      <x:c r="BP1745" s="37" t="str">
        <x:v>بانتظار رصد التقسيط</x:v>
      </x:c>
      <x:c r="BQ1745" s="37" t="n">
        <x:v>0</x:v>
      </x:c>
      <x:c r="BR1745" s="37"/>
      <x:c r="BS1745" s="37"/>
      <x:c r="BT1745" s="54" t="b">
        <x:v>1</x:v>
      </x:c>
      <x:c r="BU1745" s="37" t="str">
        <x:v>يحتاج اكتشاف رابط المنتج</x:v>
      </x:c>
      <x:c r="BV1745" s="37" t="str">
        <x:v>IKEA 365+, Food container with lid, set of 4, plastic</x:v>
      </x:c>
      <x:c r="BW174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5" s="60" t="n">
        <x:v>46233</x:v>
      </x:c>
      <x:c r="BY1745" s="60" t="n">
        <x:v>46233</x:v>
      </x:c>
    </x:row>
    <x:row r="1746">
      <x:c r="A1746" s="37" t="str">
        <x:v>مهمة جمع أولية</x:v>
      </x:c>
      <x:c r="B1746" s="37" t="str">
        <x:v>INSTTASK-CF723C3D96DB</x:v>
      </x:c>
      <x:c r="C1746" s="37" t="str">
        <x:v>VAR-69AC332BE4BF5E|EG-060|STORE|PENDING</x:v>
      </x:c>
      <x:c r="D1746" s="37" t="str">
        <x:v>VAR-69AC332BE4BF5E|EG-060|STORE</x:v>
      </x:c>
      <x:c r="E1746" s="37" t="str">
        <x:v>VAR-69AC332BE4BF5E</x:v>
      </x:c>
      <x:c r="F1746" s="37" t="str">
        <x:v>MOD-696EDB4A61DE07</x:v>
      </x:c>
      <x:c r="G1746" s="37" t="str">
        <x:v>IKEA PRUTA Food container with lid blue, 0.6 l | 0.6L</x:v>
      </x:c>
      <x:c r="H1746" s="37" t="str">
        <x:v>المطبخ والأدوات المنزلية</x:v>
      </x:c>
      <x:c r="I1746" s="37" t="str">
        <x:v>علب حفظ طعام</x:v>
      </x:c>
      <x:c r="J1746" s="37" t="str">
        <x:v>IKEA</x:v>
      </x:c>
      <x:c r="K1746" s="37" t="str">
        <x:v>PRUTA Food container with lid</x:v>
      </x:c>
      <x:c r="L1746" s="37" t="str">
        <x:v>blue, 0.6 l</x:v>
      </x:c>
      <x:c r="M1746" s="37"/>
      <x:c r="N1746" s="37"/>
      <x:c r="O1746" s="37" t="str">
        <x:v>blue</x:v>
      </x:c>
      <x:c r="P1746" s="37" t="str">
        <x:v>10597103</x:v>
      </x:c>
      <x:c r="Q1746" s="37"/>
      <x:c r="R1746" s="37" t="str">
        <x:v>EG-060</x:v>
      </x:c>
      <x:c r="S1746" s="37" t="str">
        <x:v>IKEA Egypt</x:v>
      </x:c>
      <x:c r="T1746" s="37" t="str">
        <x:v>A</x:v>
      </x:c>
      <x:c r="U1746" s="37"/>
      <x:c r="V1746" s="37"/>
      <x:c r="W1746" s="37" t="str">
        <x:v>https://www.ikea.com/eg/en/p/pruta-food-container-with-lid-blue-10597103/</x:v>
      </x:c>
      <x:c r="X1746" s="37" t="str">
        <x:v>صفحة فئة منظمة</x:v>
      </x:c>
      <x:c r="Y1746" s="37"/>
      <x:c r="Z1746" s="37"/>
      <x:c r="AA1746" s="37"/>
      <x:c r="AB1746" s="37"/>
      <x:c r="AC1746" s="37"/>
      <x:c r="AD1746" s="37"/>
      <x:c r="AE1746" s="37"/>
      <x:c r="AF1746" s="56"/>
      <x:c r="AG1746" s="56"/>
      <x:c r="AH1746" s="56"/>
      <x:c r="AI1746" s="58"/>
      <x:c r="AJ1746" s="56"/>
      <x:c r="AK1746" s="56"/>
      <x:c r="AL1746" s="56"/>
      <x:c r="AM1746" s="56"/>
      <x:c r="AN1746" s="56"/>
      <x:c r="AO1746" s="56" t="str">
        <x:f>IF(OR(AF1746="",AD1746=""),"",AF1746*AD1746+IF(AG1746="",0,AG1746)+IF(AH1746="",0,AH1746)+IF(AJ1746="",0,AJ1746)+IF(AK1746="",0,AK1746)+IF(AL1746="",0,AL1746)+IF(AM1746="",0,AM1746))</x:f>
      </x:c>
      <x:c r="AP1746" s="56"/>
      <x:c r="AQ1746" s="56" t="str">
        <x:f>IF(OR(AO1746="",AP1746=""),"",AO1746-AP1746)</x:f>
      </x:c>
      <x:c r="AR1746" s="58" t="str">
        <x:f>IF(OR(AP1746="",AP1746=0,AQ1746=""),"",AQ1746/AP1746)</x:f>
      </x:c>
      <x:c r="AS1746" s="58"/>
      <x:c r="AT1746" s="37"/>
      <x:c r="AU1746" s="37"/>
      <x:c r="AV1746" s="37"/>
      <x:c r="AW1746" s="56"/>
      <x:c r="AX1746" s="56"/>
      <x:c r="AY1746" s="37"/>
      <x:c r="AZ1746" s="37"/>
      <x:c r="BA1746" s="37"/>
      <x:c r="BB1746" s="37"/>
      <x:c r="BC1746" s="37"/>
      <x:c r="BD1746" s="60"/>
      <x:c r="BE1746" s="60"/>
      <x:c r="BF1746" s="37"/>
      <x:c r="BG1746" s="37"/>
      <x:c r="BH1746" s="37" t="str">
        <x:v>https://www.ikea.com/eg/en/p/pruta-food-container-with-lid-blue-10597103/</x:v>
      </x:c>
      <x:c r="BI1746" s="37"/>
      <x:c r="BJ1746" s="37" t="str">
        <x:v>لم يبدأ</x:v>
      </x:c>
      <x:c r="BK1746" s="60" t="n">
        <x:v>46233</x:v>
      </x:c>
      <x:c r="BL1746" s="60"/>
      <x:c r="BM1746" s="60"/>
      <x:c r="BN1746" s="62" t="str">
        <x:f>IF(BM1746="","",(NOW()-BM1746)*24)</x:f>
      </x:c>
      <x:c r="BO1746" s="37" t="str">
        <x:f>IF(BM1746="","لم يُرصد",IF(BT1746&lt;&gt;TRUE,"غير نشط",IF(BP1746="فشل","فشل حالي",IF(BN1746&lt;=12,"حديث",IF(BN1746&lt;=24,"متأخر","قديم")))))</x:f>
        <x:v>لم يُرصد</x:v>
      </x:c>
      <x:c r="BP1746" s="37" t="str">
        <x:v>بانتظار رصد التقسيط</x:v>
      </x:c>
      <x:c r="BQ1746" s="37" t="n">
        <x:v>0</x:v>
      </x:c>
      <x:c r="BR1746" s="37"/>
      <x:c r="BS1746" s="37"/>
      <x:c r="BT1746" s="54" t="b">
        <x:v>1</x:v>
      </x:c>
      <x:c r="BU1746" s="37" t="str">
        <x:v>يحتاج اكتشاف رابط المنتج</x:v>
      </x:c>
      <x:c r="BV1746" s="37" t="str">
        <x:v>PRUTA, Food container with lid, blue, 0.6 l</x:v>
      </x:c>
      <x:c r="BW174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6" s="60" t="n">
        <x:v>46233</x:v>
      </x:c>
      <x:c r="BY1746" s="60" t="n">
        <x:v>46233</x:v>
      </x:c>
    </x:row>
    <x:row r="1747">
      <x:c r="A1747" s="37" t="str">
        <x:v>مهمة جمع أولية</x:v>
      </x:c>
      <x:c r="B1747" s="37" t="str">
        <x:v>INSTTASK-82F87457D312</x:v>
      </x:c>
      <x:c r="C1747" s="37" t="str">
        <x:v>VAR-445EFB8C8A8B45|EG-060|STORE|PENDING</x:v>
      </x:c>
      <x:c r="D1747" s="37" t="str">
        <x:v>VAR-445EFB8C8A8B45|EG-060|STORE</x:v>
      </x:c>
      <x:c r="E1747" s="37" t="str">
        <x:v>VAR-445EFB8C8A8B45</x:v>
      </x:c>
      <x:c r="F1747" s="37" t="str">
        <x:v>MOD-696EDB4A61DE07</x:v>
      </x:c>
      <x:c r="G1747" s="37" t="str">
        <x:v>IKEA PRUTA Food container with lid lilac, 70 ml | 70ml</x:v>
      </x:c>
      <x:c r="H1747" s="37" t="str">
        <x:v>المطبخ والأدوات المنزلية</x:v>
      </x:c>
      <x:c r="I1747" s="37" t="str">
        <x:v>علب حفظ طعام</x:v>
      </x:c>
      <x:c r="J1747" s="37" t="str">
        <x:v>IKEA</x:v>
      </x:c>
      <x:c r="K1747" s="37" t="str">
        <x:v>PRUTA Food container with lid</x:v>
      </x:c>
      <x:c r="L1747" s="37" t="str">
        <x:v>lilac, 70 ml</x:v>
      </x:c>
      <x:c r="M1747" s="37"/>
      <x:c r="N1747" s="37"/>
      <x:c r="O1747" s="37" t="str">
        <x:v>lilac</x:v>
      </x:c>
      <x:c r="P1747" s="37" t="str">
        <x:v>50597101</x:v>
      </x:c>
      <x:c r="Q1747" s="37"/>
      <x:c r="R1747" s="37" t="str">
        <x:v>EG-060</x:v>
      </x:c>
      <x:c r="S1747" s="37" t="str">
        <x:v>IKEA Egypt</x:v>
      </x:c>
      <x:c r="T1747" s="37" t="str">
        <x:v>A</x:v>
      </x:c>
      <x:c r="U1747" s="37"/>
      <x:c r="V1747" s="37"/>
      <x:c r="W1747" s="37" t="str">
        <x:v>https://www.ikea.com/eg/en/p/pruta-food-container-with-lid-lilac-50597101/</x:v>
      </x:c>
      <x:c r="X1747" s="37" t="str">
        <x:v>صفحة فئة منظمة</x:v>
      </x:c>
      <x:c r="Y1747" s="37"/>
      <x:c r="Z1747" s="37"/>
      <x:c r="AA1747" s="37"/>
      <x:c r="AB1747" s="37"/>
      <x:c r="AC1747" s="37"/>
      <x:c r="AD1747" s="37"/>
      <x:c r="AE1747" s="37"/>
      <x:c r="AF1747" s="56"/>
      <x:c r="AG1747" s="56"/>
      <x:c r="AH1747" s="56"/>
      <x:c r="AI1747" s="58"/>
      <x:c r="AJ1747" s="56"/>
      <x:c r="AK1747" s="56"/>
      <x:c r="AL1747" s="56"/>
      <x:c r="AM1747" s="56"/>
      <x:c r="AN1747" s="56"/>
      <x:c r="AO1747" s="56" t="str">
        <x:f>IF(OR(AF1747="",AD1747=""),"",AF1747*AD1747+IF(AG1747="",0,AG1747)+IF(AH1747="",0,AH1747)+IF(AJ1747="",0,AJ1747)+IF(AK1747="",0,AK1747)+IF(AL1747="",0,AL1747)+IF(AM1747="",0,AM1747))</x:f>
      </x:c>
      <x:c r="AP1747" s="56"/>
      <x:c r="AQ1747" s="56" t="str">
        <x:f>IF(OR(AO1747="",AP1747=""),"",AO1747-AP1747)</x:f>
      </x:c>
      <x:c r="AR1747" s="58" t="str">
        <x:f>IF(OR(AP1747="",AP1747=0,AQ1747=""),"",AQ1747/AP1747)</x:f>
      </x:c>
      <x:c r="AS1747" s="58"/>
      <x:c r="AT1747" s="37"/>
      <x:c r="AU1747" s="37"/>
      <x:c r="AV1747" s="37"/>
      <x:c r="AW1747" s="56"/>
      <x:c r="AX1747" s="56"/>
      <x:c r="AY1747" s="37"/>
      <x:c r="AZ1747" s="37"/>
      <x:c r="BA1747" s="37"/>
      <x:c r="BB1747" s="37"/>
      <x:c r="BC1747" s="37"/>
      <x:c r="BD1747" s="60"/>
      <x:c r="BE1747" s="60"/>
      <x:c r="BF1747" s="37"/>
      <x:c r="BG1747" s="37"/>
      <x:c r="BH1747" s="37" t="str">
        <x:v>https://www.ikea.com/eg/en/p/pruta-food-container-with-lid-lilac-50597101/</x:v>
      </x:c>
      <x:c r="BI1747" s="37"/>
      <x:c r="BJ1747" s="37" t="str">
        <x:v>لم يبدأ</x:v>
      </x:c>
      <x:c r="BK1747" s="60" t="n">
        <x:v>46233</x:v>
      </x:c>
      <x:c r="BL1747" s="60"/>
      <x:c r="BM1747" s="60"/>
      <x:c r="BN1747" s="62" t="str">
        <x:f>IF(BM1747="","",(NOW()-BM1747)*24)</x:f>
      </x:c>
      <x:c r="BO1747" s="37" t="str">
        <x:f>IF(BM1747="","لم يُرصد",IF(BT1747&lt;&gt;TRUE,"غير نشط",IF(BP1747="فشل","فشل حالي",IF(BN1747&lt;=12,"حديث",IF(BN1747&lt;=24,"متأخر","قديم")))))</x:f>
        <x:v>لم يُرصد</x:v>
      </x:c>
      <x:c r="BP1747" s="37" t="str">
        <x:v>بانتظار رصد التقسيط</x:v>
      </x:c>
      <x:c r="BQ1747" s="37" t="n">
        <x:v>0</x:v>
      </x:c>
      <x:c r="BR1747" s="37"/>
      <x:c r="BS1747" s="37"/>
      <x:c r="BT1747" s="54" t="b">
        <x:v>1</x:v>
      </x:c>
      <x:c r="BU1747" s="37" t="str">
        <x:v>يحتاج اكتشاف رابط المنتج</x:v>
      </x:c>
      <x:c r="BV1747" s="37" t="str">
        <x:v>PRUTA, Food container with lid, lilac, 70 ml</x:v>
      </x:c>
      <x:c r="BW174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7" s="60" t="n">
        <x:v>46233</x:v>
      </x:c>
      <x:c r="BY1747" s="60" t="n">
        <x:v>46233</x:v>
      </x:c>
    </x:row>
    <x:row r="1748">
      <x:c r="A1748" s="37" t="str">
        <x:v>مهمة جمع أولية</x:v>
      </x:c>
      <x:c r="B1748" s="37" t="str">
        <x:v>INSTTASK-8A9CE9AA7FC4</x:v>
      </x:c>
      <x:c r="C1748" s="37" t="str">
        <x:v>VAR-C0742399D99F41|EG-060|STORE|PENDING</x:v>
      </x:c>
      <x:c r="D1748" s="37" t="str">
        <x:v>VAR-C0742399D99F41|EG-060|STORE</x:v>
      </x:c>
      <x:c r="E1748" s="37" t="str">
        <x:v>VAR-C0742399D99F41</x:v>
      </x:c>
      <x:c r="F1748" s="37" t="str">
        <x:v>MOD-696EDB4A61DE07</x:v>
      </x:c>
      <x:c r="G1748" s="37" t="str">
        <x:v>IKEA PRUTA Food container with lid set of 17, green</x:v>
      </x:c>
      <x:c r="H1748" s="37" t="str">
        <x:v>المطبخ والأدوات المنزلية</x:v>
      </x:c>
      <x:c r="I1748" s="37" t="str">
        <x:v>علب حفظ طعام</x:v>
      </x:c>
      <x:c r="J1748" s="37" t="str">
        <x:v>IKEA</x:v>
      </x:c>
      <x:c r="K1748" s="37" t="str">
        <x:v>PRUTA Food container with lid</x:v>
      </x:c>
      <x:c r="L1748" s="37" t="str">
        <x:v>set of 17, green</x:v>
      </x:c>
      <x:c r="M1748" s="37"/>
      <x:c r="N1748" s="37"/>
      <x:c r="O1748" s="37" t="str">
        <x:v>green</x:v>
      </x:c>
      <x:c r="P1748" s="37" t="str">
        <x:v>10597099</x:v>
      </x:c>
      <x:c r="Q1748" s="37"/>
      <x:c r="R1748" s="37" t="str">
        <x:v>EG-060</x:v>
      </x:c>
      <x:c r="S1748" s="37" t="str">
        <x:v>IKEA Egypt</x:v>
      </x:c>
      <x:c r="T1748" s="37" t="str">
        <x:v>A</x:v>
      </x:c>
      <x:c r="U1748" s="37"/>
      <x:c r="V1748" s="37"/>
      <x:c r="W1748" s="37" t="str">
        <x:v>https://www.ikea.com/eg/en/p/pruta-food-container-with-lid-set-of-17-green-10597099/</x:v>
      </x:c>
      <x:c r="X1748" s="37" t="str">
        <x:v>صفحة فئة منظمة</x:v>
      </x:c>
      <x:c r="Y1748" s="37"/>
      <x:c r="Z1748" s="37"/>
      <x:c r="AA1748" s="37"/>
      <x:c r="AB1748" s="37"/>
      <x:c r="AC1748" s="37"/>
      <x:c r="AD1748" s="37"/>
      <x:c r="AE1748" s="37"/>
      <x:c r="AF1748" s="56"/>
      <x:c r="AG1748" s="56"/>
      <x:c r="AH1748" s="56"/>
      <x:c r="AI1748" s="58"/>
      <x:c r="AJ1748" s="56"/>
      <x:c r="AK1748" s="56"/>
      <x:c r="AL1748" s="56"/>
      <x:c r="AM1748" s="56"/>
      <x:c r="AN1748" s="56"/>
      <x:c r="AO1748" s="56" t="str">
        <x:f>IF(OR(AF1748="",AD1748=""),"",AF1748*AD1748+IF(AG1748="",0,AG1748)+IF(AH1748="",0,AH1748)+IF(AJ1748="",0,AJ1748)+IF(AK1748="",0,AK1748)+IF(AL1748="",0,AL1748)+IF(AM1748="",0,AM1748))</x:f>
      </x:c>
      <x:c r="AP1748" s="56"/>
      <x:c r="AQ1748" s="56" t="str">
        <x:f>IF(OR(AO1748="",AP1748=""),"",AO1748-AP1748)</x:f>
      </x:c>
      <x:c r="AR1748" s="58" t="str">
        <x:f>IF(OR(AP1748="",AP1748=0,AQ1748=""),"",AQ1748/AP1748)</x:f>
      </x:c>
      <x:c r="AS1748" s="58"/>
      <x:c r="AT1748" s="37"/>
      <x:c r="AU1748" s="37"/>
      <x:c r="AV1748" s="37"/>
      <x:c r="AW1748" s="56"/>
      <x:c r="AX1748" s="56"/>
      <x:c r="AY1748" s="37"/>
      <x:c r="AZ1748" s="37"/>
      <x:c r="BA1748" s="37"/>
      <x:c r="BB1748" s="37"/>
      <x:c r="BC1748" s="37"/>
      <x:c r="BD1748" s="60"/>
      <x:c r="BE1748" s="60"/>
      <x:c r="BF1748" s="37"/>
      <x:c r="BG1748" s="37"/>
      <x:c r="BH1748" s="37" t="str">
        <x:v>https://www.ikea.com/eg/en/p/pruta-food-container-with-lid-set-of-17-green-10597099/</x:v>
      </x:c>
      <x:c r="BI1748" s="37"/>
      <x:c r="BJ1748" s="37" t="str">
        <x:v>لم يبدأ</x:v>
      </x:c>
      <x:c r="BK1748" s="60" t="n">
        <x:v>46233</x:v>
      </x:c>
      <x:c r="BL1748" s="60"/>
      <x:c r="BM1748" s="60"/>
      <x:c r="BN1748" s="62" t="str">
        <x:f>IF(BM1748="","",(NOW()-BM1748)*24)</x:f>
      </x:c>
      <x:c r="BO1748" s="37" t="str">
        <x:f>IF(BM1748="","لم يُرصد",IF(BT1748&lt;&gt;TRUE,"غير نشط",IF(BP1748="فشل","فشل حالي",IF(BN1748&lt;=12,"حديث",IF(BN1748&lt;=24,"متأخر","قديم")))))</x:f>
        <x:v>لم يُرصد</x:v>
      </x:c>
      <x:c r="BP1748" s="37" t="str">
        <x:v>بانتظار رصد التقسيط</x:v>
      </x:c>
      <x:c r="BQ1748" s="37" t="n">
        <x:v>0</x:v>
      </x:c>
      <x:c r="BR1748" s="37"/>
      <x:c r="BS1748" s="37"/>
      <x:c r="BT1748" s="54" t="b">
        <x:v>1</x:v>
      </x:c>
      <x:c r="BU1748" s="37" t="str">
        <x:v>يحتاج اكتشاف رابط المنتج</x:v>
      </x:c>
      <x:c r="BV1748" s="37" t="str">
        <x:v>PRUTA, Food container with lid, set of 17, green</x:v>
      </x:c>
      <x:c r="BW174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748" s="60" t="n">
        <x:v>46233</x:v>
      </x:c>
      <x:c r="BY1748" s="60" t="n">
        <x:v>46233</x:v>
      </x:c>
    </x:row>
    <x:row r="1749">
      <x:c r="A1749" s="37" t="str">
        <x:v>مهمة جمع أولية</x:v>
      </x:c>
      <x:c r="B1749" s="37" t="str">
        <x:v>INSTTASK-22A273CC1AD2</x:v>
      </x:c>
      <x:c r="C1749" s="37" t="str">
        <x:v>VAR-41BA1729F99A11|EG-063|STORE|PENDING</x:v>
      </x:c>
      <x:c r="D1749" s="37" t="str">
        <x:v>VAR-41BA1729F99A11|EG-063|STORE</x:v>
      </x:c>
      <x:c r="E1749" s="37" t="str">
        <x:v>VAR-41BA1729F99A11</x:v>
      </x:c>
      <x:c r="F1749" s="37" t="str">
        <x:v>MOD-6560C9A6DEA96E</x:v>
      </x:c>
      <x:c r="G1749" s="37" t="str">
        <x:v>Mintra 1.6 L Food Container with Lock Coral | 1.6L | 16 cm</x:v>
      </x:c>
      <x:c r="H1749" s="37" t="str">
        <x:v>المطبخ والأدوات المنزلية</x:v>
      </x:c>
      <x:c r="I1749" s="37" t="str">
        <x:v>علب حفظ طعام</x:v>
      </x:c>
      <x:c r="J1749" s="37" t="str">
        <x:v>Mintra</x:v>
      </x:c>
      <x:c r="K1749" s="37" t="str">
        <x:v>1.6 L Food Container with Lock</x:v>
      </x:c>
      <x:c r="L1749" s="37" t="str">
        <x:v>Coral</x:v>
      </x:c>
      <x:c r="M1749" s="37"/>
      <x:c r="N1749" s="37"/>
      <x:c r="O1749" s="37" t="str">
        <x:v>coral</x:v>
      </x:c>
      <x:c r="P1749" s="37" t="str">
        <x:v>19120</x:v>
      </x:c>
      <x:c r="Q1749" s="37"/>
      <x:c r="R1749" s="37" t="str">
        <x:v>EG-063</x:v>
      </x:c>
      <x:c r="S1749" s="37" t="str">
        <x:v>Mintra</x:v>
      </x:c>
      <x:c r="T1749" s="37" t="str">
        <x:v>A</x:v>
      </x:c>
      <x:c r="U1749" s="37"/>
      <x:c r="V1749" s="37"/>
      <x:c r="W1749" s="37" t="str">
        <x:v>https://mintra.eg/products/1-6-l-food-container-with-lock</x:v>
      </x:c>
      <x:c r="X1749" s="37" t="str">
        <x:v>تغذية منتجات</x:v>
      </x:c>
      <x:c r="Y1749" s="37"/>
      <x:c r="Z1749" s="37"/>
      <x:c r="AA1749" s="37"/>
      <x:c r="AB1749" s="37"/>
      <x:c r="AC1749" s="37"/>
      <x:c r="AD1749" s="37"/>
      <x:c r="AE1749" s="37"/>
      <x:c r="AF1749" s="56"/>
      <x:c r="AG1749" s="56"/>
      <x:c r="AH1749" s="56"/>
      <x:c r="AI1749" s="58"/>
      <x:c r="AJ1749" s="56"/>
      <x:c r="AK1749" s="56"/>
      <x:c r="AL1749" s="56"/>
      <x:c r="AM1749" s="56"/>
      <x:c r="AN1749" s="56"/>
      <x:c r="AO1749" s="56" t="str">
        <x:f>IF(OR(AF1749="",AD1749=""),"",AF1749*AD1749+IF(AG1749="",0,AG1749)+IF(AH1749="",0,AH1749)+IF(AJ1749="",0,AJ1749)+IF(AK1749="",0,AK1749)+IF(AL1749="",0,AL1749)+IF(AM1749="",0,AM1749))</x:f>
      </x:c>
      <x:c r="AP1749" s="56"/>
      <x:c r="AQ1749" s="56" t="str">
        <x:f>IF(OR(AO1749="",AP1749=""),"",AO1749-AP1749)</x:f>
      </x:c>
      <x:c r="AR1749" s="58" t="str">
        <x:f>IF(OR(AP1749="",AP1749=0,AQ1749=""),"",AQ1749/AP1749)</x:f>
      </x:c>
      <x:c r="AS1749" s="58"/>
      <x:c r="AT1749" s="37"/>
      <x:c r="AU1749" s="37"/>
      <x:c r="AV1749" s="37"/>
      <x:c r="AW1749" s="56"/>
      <x:c r="AX1749" s="56"/>
      <x:c r="AY1749" s="37"/>
      <x:c r="AZ1749" s="37"/>
      <x:c r="BA1749" s="37"/>
      <x:c r="BB1749" s="37"/>
      <x:c r="BC1749" s="37"/>
      <x:c r="BD1749" s="60"/>
      <x:c r="BE1749" s="60"/>
      <x:c r="BF1749" s="37"/>
      <x:c r="BG1749" s="37"/>
      <x:c r="BH1749" s="37" t="str">
        <x:v>https://mintra.eg/products/1-6-l-food-container-with-lock</x:v>
      </x:c>
      <x:c r="BI1749" s="37"/>
      <x:c r="BJ1749" s="37" t="str">
        <x:v>لم يبدأ</x:v>
      </x:c>
      <x:c r="BK1749" s="60" t="n">
        <x:v>46233</x:v>
      </x:c>
      <x:c r="BL1749" s="60"/>
      <x:c r="BM1749" s="60"/>
      <x:c r="BN1749" s="62" t="str">
        <x:f>IF(BM1749="","",(NOW()-BM1749)*24)</x:f>
      </x:c>
      <x:c r="BO1749" s="37" t="str">
        <x:f>IF(BM1749="","لم يُرصد",IF(BT1749&lt;&gt;TRUE,"غير نشط",IF(BP1749="فشل","فشل حالي",IF(BN1749&lt;=12,"حديث",IF(BN1749&lt;=24,"متأخر","قديم")))))</x:f>
        <x:v>لم يُرصد</x:v>
      </x:c>
      <x:c r="BP1749" s="37" t="str">
        <x:v>بانتظار رصد التقسيط</x:v>
      </x:c>
      <x:c r="BQ1749" s="37" t="n">
        <x:v>0</x:v>
      </x:c>
      <x:c r="BR1749" s="37"/>
      <x:c r="BS1749" s="37"/>
      <x:c r="BT1749" s="54" t="b">
        <x:v>1</x:v>
      </x:c>
      <x:c r="BU1749" s="37" t="str">
        <x:v>مهمة جاهزة لأول رصد</x:v>
      </x:c>
      <x:c r="BV1749" s="37" t="str">
        <x:v>1.6 L Food Container with Lock — Coral</x:v>
      </x:c>
      <x:c r="BW174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49" s="60" t="n">
        <x:v>46233</x:v>
      </x:c>
      <x:c r="BY1749" s="60" t="n">
        <x:v>46233</x:v>
      </x:c>
    </x:row>
    <x:row r="1750">
      <x:c r="A1750" s="37" t="str">
        <x:v>مهمة جمع أولية</x:v>
      </x:c>
      <x:c r="B1750" s="37" t="str">
        <x:v>INSTTASK-DAC4E16EA179</x:v>
      </x:c>
      <x:c r="C1750" s="37" t="str">
        <x:v>VAR-50301AB1024483|EG-063|STORE|PENDING</x:v>
      </x:c>
      <x:c r="D1750" s="37" t="str">
        <x:v>VAR-50301AB1024483|EG-063|STORE</x:v>
      </x:c>
      <x:c r="E1750" s="37" t="str">
        <x:v>VAR-50301AB1024483</x:v>
      </x:c>
      <x:c r="F1750" s="37" t="str">
        <x:v>MOD-6560C9A6DEA96E</x:v>
      </x:c>
      <x:c r="G1750" s="37" t="str">
        <x:v>Mintra 1.6 L Food Container with Lock Green | 1.6L | 16 cm</x:v>
      </x:c>
      <x:c r="H1750" s="37" t="str">
        <x:v>المطبخ والأدوات المنزلية</x:v>
      </x:c>
      <x:c r="I1750" s="37" t="str">
        <x:v>علب حفظ طعام</x:v>
      </x:c>
      <x:c r="J1750" s="37" t="str">
        <x:v>Mintra</x:v>
      </x:c>
      <x:c r="K1750" s="37" t="str">
        <x:v>1.6 L Food Container with Lock</x:v>
      </x:c>
      <x:c r="L1750" s="37" t="str">
        <x:v>Green</x:v>
      </x:c>
      <x:c r="M1750" s="37"/>
      <x:c r="N1750" s="37"/>
      <x:c r="O1750" s="37" t="str">
        <x:v>green</x:v>
      </x:c>
      <x:c r="P1750" s="37" t="str">
        <x:v>19118</x:v>
      </x:c>
      <x:c r="Q1750" s="37"/>
      <x:c r="R1750" s="37" t="str">
        <x:v>EG-063</x:v>
      </x:c>
      <x:c r="S1750" s="37" t="str">
        <x:v>Mintra</x:v>
      </x:c>
      <x:c r="T1750" s="37" t="str">
        <x:v>A</x:v>
      </x:c>
      <x:c r="U1750" s="37"/>
      <x:c r="V1750" s="37"/>
      <x:c r="W1750" s="37" t="str">
        <x:v>https://mintra.eg/products/1-6-l-food-container-with-lock</x:v>
      </x:c>
      <x:c r="X1750" s="37" t="str">
        <x:v>تغذية منتجات</x:v>
      </x:c>
      <x:c r="Y1750" s="37"/>
      <x:c r="Z1750" s="37"/>
      <x:c r="AA1750" s="37"/>
      <x:c r="AB1750" s="37"/>
      <x:c r="AC1750" s="37"/>
      <x:c r="AD1750" s="37"/>
      <x:c r="AE1750" s="37"/>
      <x:c r="AF1750" s="56"/>
      <x:c r="AG1750" s="56"/>
      <x:c r="AH1750" s="56"/>
      <x:c r="AI1750" s="58"/>
      <x:c r="AJ1750" s="56"/>
      <x:c r="AK1750" s="56"/>
      <x:c r="AL1750" s="56"/>
      <x:c r="AM1750" s="56"/>
      <x:c r="AN1750" s="56"/>
      <x:c r="AO1750" s="56" t="str">
        <x:f>IF(OR(AF1750="",AD1750=""),"",AF1750*AD1750+IF(AG1750="",0,AG1750)+IF(AH1750="",0,AH1750)+IF(AJ1750="",0,AJ1750)+IF(AK1750="",0,AK1750)+IF(AL1750="",0,AL1750)+IF(AM1750="",0,AM1750))</x:f>
      </x:c>
      <x:c r="AP1750" s="56"/>
      <x:c r="AQ1750" s="56" t="str">
        <x:f>IF(OR(AO1750="",AP1750=""),"",AO1750-AP1750)</x:f>
      </x:c>
      <x:c r="AR1750" s="58" t="str">
        <x:f>IF(OR(AP1750="",AP1750=0,AQ1750=""),"",AQ1750/AP1750)</x:f>
      </x:c>
      <x:c r="AS1750" s="58"/>
      <x:c r="AT1750" s="37"/>
      <x:c r="AU1750" s="37"/>
      <x:c r="AV1750" s="37"/>
      <x:c r="AW1750" s="56"/>
      <x:c r="AX1750" s="56"/>
      <x:c r="AY1750" s="37"/>
      <x:c r="AZ1750" s="37"/>
      <x:c r="BA1750" s="37"/>
      <x:c r="BB1750" s="37"/>
      <x:c r="BC1750" s="37"/>
      <x:c r="BD1750" s="60"/>
      <x:c r="BE1750" s="60"/>
      <x:c r="BF1750" s="37"/>
      <x:c r="BG1750" s="37"/>
      <x:c r="BH1750" s="37" t="str">
        <x:v>https://mintra.eg/products/1-6-l-food-container-with-lock</x:v>
      </x:c>
      <x:c r="BI1750" s="37"/>
      <x:c r="BJ1750" s="37" t="str">
        <x:v>لم يبدأ</x:v>
      </x:c>
      <x:c r="BK1750" s="60" t="n">
        <x:v>46233</x:v>
      </x:c>
      <x:c r="BL1750" s="60"/>
      <x:c r="BM1750" s="60"/>
      <x:c r="BN1750" s="62" t="str">
        <x:f>IF(BM1750="","",(NOW()-BM1750)*24)</x:f>
      </x:c>
      <x:c r="BO1750" s="37" t="str">
        <x:f>IF(BM1750="","لم يُرصد",IF(BT1750&lt;&gt;TRUE,"غير نشط",IF(BP1750="فشل","فشل حالي",IF(BN1750&lt;=12,"حديث",IF(BN1750&lt;=24,"متأخر","قديم")))))</x:f>
        <x:v>لم يُرصد</x:v>
      </x:c>
      <x:c r="BP1750" s="37" t="str">
        <x:v>بانتظار رصد التقسيط</x:v>
      </x:c>
      <x:c r="BQ1750" s="37" t="n">
        <x:v>0</x:v>
      </x:c>
      <x:c r="BR1750" s="37"/>
      <x:c r="BS1750" s="37"/>
      <x:c r="BT1750" s="54" t="b">
        <x:v>1</x:v>
      </x:c>
      <x:c r="BU1750" s="37" t="str">
        <x:v>مهمة جاهزة لأول رصد</x:v>
      </x:c>
      <x:c r="BV1750" s="37" t="str">
        <x:v>1.6 L Food Container with Lock — Green</x:v>
      </x:c>
      <x:c r="BW175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0" s="60" t="n">
        <x:v>46233</x:v>
      </x:c>
      <x:c r="BY1750" s="60" t="n">
        <x:v>46233</x:v>
      </x:c>
    </x:row>
    <x:row r="1751">
      <x:c r="A1751" s="37" t="str">
        <x:v>مهمة جمع أولية</x:v>
      </x:c>
      <x:c r="B1751" s="37" t="str">
        <x:v>INSTTASK-6F1C17D7BA49</x:v>
      </x:c>
      <x:c r="C1751" s="37" t="str">
        <x:v>VAR-88AAF0ADDDF0E6|EG-063|STORE|PENDING</x:v>
      </x:c>
      <x:c r="D1751" s="37" t="str">
        <x:v>VAR-88AAF0ADDDF0E6|EG-063|STORE</x:v>
      </x:c>
      <x:c r="E1751" s="37" t="str">
        <x:v>VAR-88AAF0ADDDF0E6</x:v>
      </x:c>
      <x:c r="F1751" s="37" t="str">
        <x:v>MOD-6560C9A6DEA96E</x:v>
      </x:c>
      <x:c r="G1751" s="37" t="str">
        <x:v>Mintra 1.6 L Food Container with Lock Lavender | 1.6L | 16 cm</x:v>
      </x:c>
      <x:c r="H1751" s="37" t="str">
        <x:v>المطبخ والأدوات المنزلية</x:v>
      </x:c>
      <x:c r="I1751" s="37" t="str">
        <x:v>علب حفظ طعام</x:v>
      </x:c>
      <x:c r="J1751" s="37" t="str">
        <x:v>Mintra</x:v>
      </x:c>
      <x:c r="K1751" s="37" t="str">
        <x:v>1.6 L Food Container with Lock</x:v>
      </x:c>
      <x:c r="L1751" s="37" t="str">
        <x:v>Lavender</x:v>
      </x:c>
      <x:c r="M1751" s="37"/>
      <x:c r="N1751" s="37"/>
      <x:c r="O1751" s="37" t="str">
        <x:v>lavender</x:v>
      </x:c>
      <x:c r="P1751" s="37" t="str">
        <x:v>19116</x:v>
      </x:c>
      <x:c r="Q1751" s="37"/>
      <x:c r="R1751" s="37" t="str">
        <x:v>EG-063</x:v>
      </x:c>
      <x:c r="S1751" s="37" t="str">
        <x:v>Mintra</x:v>
      </x:c>
      <x:c r="T1751" s="37" t="str">
        <x:v>A</x:v>
      </x:c>
      <x:c r="U1751" s="37"/>
      <x:c r="V1751" s="37"/>
      <x:c r="W1751" s="37" t="str">
        <x:v>https://mintra.eg/products/1-6-l-food-container-with-lock</x:v>
      </x:c>
      <x:c r="X1751" s="37" t="str">
        <x:v>تغذية منتجات</x:v>
      </x:c>
      <x:c r="Y1751" s="37"/>
      <x:c r="Z1751" s="37"/>
      <x:c r="AA1751" s="37"/>
      <x:c r="AB1751" s="37"/>
      <x:c r="AC1751" s="37"/>
      <x:c r="AD1751" s="37"/>
      <x:c r="AE1751" s="37"/>
      <x:c r="AF1751" s="56"/>
      <x:c r="AG1751" s="56"/>
      <x:c r="AH1751" s="56"/>
      <x:c r="AI1751" s="58"/>
      <x:c r="AJ1751" s="56"/>
      <x:c r="AK1751" s="56"/>
      <x:c r="AL1751" s="56"/>
      <x:c r="AM1751" s="56"/>
      <x:c r="AN1751" s="56"/>
      <x:c r="AO1751" s="56" t="str">
        <x:f>IF(OR(AF1751="",AD1751=""),"",AF1751*AD1751+IF(AG1751="",0,AG1751)+IF(AH1751="",0,AH1751)+IF(AJ1751="",0,AJ1751)+IF(AK1751="",0,AK1751)+IF(AL1751="",0,AL1751)+IF(AM1751="",0,AM1751))</x:f>
      </x:c>
      <x:c r="AP1751" s="56"/>
      <x:c r="AQ1751" s="56" t="str">
        <x:f>IF(OR(AO1751="",AP1751=""),"",AO1751-AP1751)</x:f>
      </x:c>
      <x:c r="AR1751" s="58" t="str">
        <x:f>IF(OR(AP1751="",AP1751=0,AQ1751=""),"",AQ1751/AP1751)</x:f>
      </x:c>
      <x:c r="AS1751" s="58"/>
      <x:c r="AT1751" s="37"/>
      <x:c r="AU1751" s="37"/>
      <x:c r="AV1751" s="37"/>
      <x:c r="AW1751" s="56"/>
      <x:c r="AX1751" s="56"/>
      <x:c r="AY1751" s="37"/>
      <x:c r="AZ1751" s="37"/>
      <x:c r="BA1751" s="37"/>
      <x:c r="BB1751" s="37"/>
      <x:c r="BC1751" s="37"/>
      <x:c r="BD1751" s="60"/>
      <x:c r="BE1751" s="60"/>
      <x:c r="BF1751" s="37"/>
      <x:c r="BG1751" s="37"/>
      <x:c r="BH1751" s="37" t="str">
        <x:v>https://mintra.eg/products/1-6-l-food-container-with-lock</x:v>
      </x:c>
      <x:c r="BI1751" s="37"/>
      <x:c r="BJ1751" s="37" t="str">
        <x:v>لم يبدأ</x:v>
      </x:c>
      <x:c r="BK1751" s="60" t="n">
        <x:v>46233</x:v>
      </x:c>
      <x:c r="BL1751" s="60"/>
      <x:c r="BM1751" s="60"/>
      <x:c r="BN1751" s="62" t="str">
        <x:f>IF(BM1751="","",(NOW()-BM1751)*24)</x:f>
      </x:c>
      <x:c r="BO1751" s="37" t="str">
        <x:f>IF(BM1751="","لم يُرصد",IF(BT1751&lt;&gt;TRUE,"غير نشط",IF(BP1751="فشل","فشل حالي",IF(BN1751&lt;=12,"حديث",IF(BN1751&lt;=24,"متأخر","قديم")))))</x:f>
        <x:v>لم يُرصد</x:v>
      </x:c>
      <x:c r="BP1751" s="37" t="str">
        <x:v>بانتظار رصد التقسيط</x:v>
      </x:c>
      <x:c r="BQ1751" s="37" t="n">
        <x:v>0</x:v>
      </x:c>
      <x:c r="BR1751" s="37"/>
      <x:c r="BS1751" s="37"/>
      <x:c r="BT1751" s="54" t="b">
        <x:v>1</x:v>
      </x:c>
      <x:c r="BU1751" s="37" t="str">
        <x:v>مهمة جاهزة لأول رصد</x:v>
      </x:c>
      <x:c r="BV1751" s="37" t="str">
        <x:v>1.6 L Food Container with Lock — Lavender</x:v>
      </x:c>
      <x:c r="BW175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1" s="60" t="n">
        <x:v>46233</x:v>
      </x:c>
      <x:c r="BY1751" s="60" t="n">
        <x:v>46233</x:v>
      </x:c>
    </x:row>
    <x:row r="1752">
      <x:c r="A1752" s="37" t="str">
        <x:v>مهمة جمع أولية</x:v>
      </x:c>
      <x:c r="B1752" s="37" t="str">
        <x:v>INSTTASK-D8D1CF29808F</x:v>
      </x:c>
      <x:c r="C1752" s="37" t="str">
        <x:v>VAR-FBB990E57742B3|EG-063|STORE|PENDING</x:v>
      </x:c>
      <x:c r="D1752" s="37" t="str">
        <x:v>VAR-FBB990E57742B3|EG-063|STORE</x:v>
      </x:c>
      <x:c r="E1752" s="37" t="str">
        <x:v>VAR-FBB990E57742B3</x:v>
      </x:c>
      <x:c r="F1752" s="37" t="str">
        <x:v>MOD-6560C9A6DEA96E</x:v>
      </x:c>
      <x:c r="G1752" s="37" t="str">
        <x:v>Mintra 1.6 L Food Container with Lock Light Blue | 1.6L | 16 cm | blue / light blue</x:v>
      </x:c>
      <x:c r="H1752" s="37" t="str">
        <x:v>المطبخ والأدوات المنزلية</x:v>
      </x:c>
      <x:c r="I1752" s="37" t="str">
        <x:v>علب حفظ طعام</x:v>
      </x:c>
      <x:c r="J1752" s="37" t="str">
        <x:v>Mintra</x:v>
      </x:c>
      <x:c r="K1752" s="37" t="str">
        <x:v>1.6 L Food Container with Lock</x:v>
      </x:c>
      <x:c r="L1752" s="37" t="str">
        <x:v>Light Blue</x:v>
      </x:c>
      <x:c r="M1752" s="37"/>
      <x:c r="N1752" s="37"/>
      <x:c r="O1752" s="37" t="str">
        <x:v>blue / light blue</x:v>
      </x:c>
      <x:c r="P1752" s="37" t="str">
        <x:v>19115</x:v>
      </x:c>
      <x:c r="Q1752" s="37"/>
      <x:c r="R1752" s="37" t="str">
        <x:v>EG-063</x:v>
      </x:c>
      <x:c r="S1752" s="37" t="str">
        <x:v>Mintra</x:v>
      </x:c>
      <x:c r="T1752" s="37" t="str">
        <x:v>A</x:v>
      </x:c>
      <x:c r="U1752" s="37"/>
      <x:c r="V1752" s="37"/>
      <x:c r="W1752" s="37" t="str">
        <x:v>https://mintra.eg/products/1-6-l-food-container-with-lock</x:v>
      </x:c>
      <x:c r="X1752" s="37" t="str">
        <x:v>تغذية منتجات</x:v>
      </x:c>
      <x:c r="Y1752" s="37"/>
      <x:c r="Z1752" s="37"/>
      <x:c r="AA1752" s="37"/>
      <x:c r="AB1752" s="37"/>
      <x:c r="AC1752" s="37"/>
      <x:c r="AD1752" s="37"/>
      <x:c r="AE1752" s="37"/>
      <x:c r="AF1752" s="56"/>
      <x:c r="AG1752" s="56"/>
      <x:c r="AH1752" s="56"/>
      <x:c r="AI1752" s="58"/>
      <x:c r="AJ1752" s="56"/>
      <x:c r="AK1752" s="56"/>
      <x:c r="AL1752" s="56"/>
      <x:c r="AM1752" s="56"/>
      <x:c r="AN1752" s="56"/>
      <x:c r="AO1752" s="56" t="str">
        <x:f>IF(OR(AF1752="",AD1752=""),"",AF1752*AD1752+IF(AG1752="",0,AG1752)+IF(AH1752="",0,AH1752)+IF(AJ1752="",0,AJ1752)+IF(AK1752="",0,AK1752)+IF(AL1752="",0,AL1752)+IF(AM1752="",0,AM1752))</x:f>
      </x:c>
      <x:c r="AP1752" s="56"/>
      <x:c r="AQ1752" s="56" t="str">
        <x:f>IF(OR(AO1752="",AP1752=""),"",AO1752-AP1752)</x:f>
      </x:c>
      <x:c r="AR1752" s="58" t="str">
        <x:f>IF(OR(AP1752="",AP1752=0,AQ1752=""),"",AQ1752/AP1752)</x:f>
      </x:c>
      <x:c r="AS1752" s="58"/>
      <x:c r="AT1752" s="37"/>
      <x:c r="AU1752" s="37"/>
      <x:c r="AV1752" s="37"/>
      <x:c r="AW1752" s="56"/>
      <x:c r="AX1752" s="56"/>
      <x:c r="AY1752" s="37"/>
      <x:c r="AZ1752" s="37"/>
      <x:c r="BA1752" s="37"/>
      <x:c r="BB1752" s="37"/>
      <x:c r="BC1752" s="37"/>
      <x:c r="BD1752" s="60"/>
      <x:c r="BE1752" s="60"/>
      <x:c r="BF1752" s="37"/>
      <x:c r="BG1752" s="37"/>
      <x:c r="BH1752" s="37" t="str">
        <x:v>https://mintra.eg/products/1-6-l-food-container-with-lock</x:v>
      </x:c>
      <x:c r="BI1752" s="37"/>
      <x:c r="BJ1752" s="37" t="str">
        <x:v>لم يبدأ</x:v>
      </x:c>
      <x:c r="BK1752" s="60" t="n">
        <x:v>46233</x:v>
      </x:c>
      <x:c r="BL1752" s="60"/>
      <x:c r="BM1752" s="60"/>
      <x:c r="BN1752" s="62" t="str">
        <x:f>IF(BM1752="","",(NOW()-BM1752)*24)</x:f>
      </x:c>
      <x:c r="BO1752" s="37" t="str">
        <x:f>IF(BM1752="","لم يُرصد",IF(BT1752&lt;&gt;TRUE,"غير نشط",IF(BP1752="فشل","فشل حالي",IF(BN1752&lt;=12,"حديث",IF(BN1752&lt;=24,"متأخر","قديم")))))</x:f>
        <x:v>لم يُرصد</x:v>
      </x:c>
      <x:c r="BP1752" s="37" t="str">
        <x:v>بانتظار رصد التقسيط</x:v>
      </x:c>
      <x:c r="BQ1752" s="37" t="n">
        <x:v>0</x:v>
      </x:c>
      <x:c r="BR1752" s="37"/>
      <x:c r="BS1752" s="37"/>
      <x:c r="BT1752" s="54" t="b">
        <x:v>1</x:v>
      </x:c>
      <x:c r="BU1752" s="37" t="str">
        <x:v>مهمة جاهزة لأول رصد</x:v>
      </x:c>
      <x:c r="BV1752" s="37" t="str">
        <x:v>1.6 L Food Container with Lock — Light Blue</x:v>
      </x:c>
      <x:c r="BW175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2" s="60" t="n">
        <x:v>46233</x:v>
      </x:c>
      <x:c r="BY1752" s="60" t="n">
        <x:v>46233</x:v>
      </x:c>
    </x:row>
    <x:row r="1753">
      <x:c r="A1753" s="37" t="str">
        <x:v>مهمة جمع أولية</x:v>
      </x:c>
      <x:c r="B1753" s="37" t="str">
        <x:v>INSTTASK-5C0C0315B429</x:v>
      </x:c>
      <x:c r="C1753" s="37" t="str">
        <x:v>VAR-66A86FEFB9814A|EG-063|STORE|PENDING</x:v>
      </x:c>
      <x:c r="D1753" s="37" t="str">
        <x:v>VAR-66A86FEFB9814A|EG-063|STORE</x:v>
      </x:c>
      <x:c r="E1753" s="37" t="str">
        <x:v>VAR-66A86FEFB9814A</x:v>
      </x:c>
      <x:c r="F1753" s="37" t="str">
        <x:v>MOD-6560C9A6DEA96E</x:v>
      </x:c>
      <x:c r="G1753" s="37" t="str">
        <x:v>Mintra 1.6 L Food Container with Lock Pink | 1.6L | 16 cm</x:v>
      </x:c>
      <x:c r="H1753" s="37" t="str">
        <x:v>المطبخ والأدوات المنزلية</x:v>
      </x:c>
      <x:c r="I1753" s="37" t="str">
        <x:v>علب حفظ طعام</x:v>
      </x:c>
      <x:c r="J1753" s="37" t="str">
        <x:v>Mintra</x:v>
      </x:c>
      <x:c r="K1753" s="37" t="str">
        <x:v>1.6 L Food Container with Lock</x:v>
      </x:c>
      <x:c r="L1753" s="37" t="str">
        <x:v>Pink</x:v>
      </x:c>
      <x:c r="M1753" s="37"/>
      <x:c r="N1753" s="37"/>
      <x:c r="O1753" s="37" t="str">
        <x:v>pink</x:v>
      </x:c>
      <x:c r="P1753" s="37" t="str">
        <x:v>19117</x:v>
      </x:c>
      <x:c r="Q1753" s="37"/>
      <x:c r="R1753" s="37" t="str">
        <x:v>EG-063</x:v>
      </x:c>
      <x:c r="S1753" s="37" t="str">
        <x:v>Mintra</x:v>
      </x:c>
      <x:c r="T1753" s="37" t="str">
        <x:v>A</x:v>
      </x:c>
      <x:c r="U1753" s="37"/>
      <x:c r="V1753" s="37"/>
      <x:c r="W1753" s="37" t="str">
        <x:v>https://mintra.eg/products/1-6-l-food-container-with-lock</x:v>
      </x:c>
      <x:c r="X1753" s="37" t="str">
        <x:v>تغذية منتجات</x:v>
      </x:c>
      <x:c r="Y1753" s="37"/>
      <x:c r="Z1753" s="37"/>
      <x:c r="AA1753" s="37"/>
      <x:c r="AB1753" s="37"/>
      <x:c r="AC1753" s="37"/>
      <x:c r="AD1753" s="37"/>
      <x:c r="AE1753" s="37"/>
      <x:c r="AF1753" s="56"/>
      <x:c r="AG1753" s="56"/>
      <x:c r="AH1753" s="56"/>
      <x:c r="AI1753" s="58"/>
      <x:c r="AJ1753" s="56"/>
      <x:c r="AK1753" s="56"/>
      <x:c r="AL1753" s="56"/>
      <x:c r="AM1753" s="56"/>
      <x:c r="AN1753" s="56"/>
      <x:c r="AO1753" s="56" t="str">
        <x:f>IF(OR(AF1753="",AD1753=""),"",AF1753*AD1753+IF(AG1753="",0,AG1753)+IF(AH1753="",0,AH1753)+IF(AJ1753="",0,AJ1753)+IF(AK1753="",0,AK1753)+IF(AL1753="",0,AL1753)+IF(AM1753="",0,AM1753))</x:f>
      </x:c>
      <x:c r="AP1753" s="56"/>
      <x:c r="AQ1753" s="56" t="str">
        <x:f>IF(OR(AO1753="",AP1753=""),"",AO1753-AP1753)</x:f>
      </x:c>
      <x:c r="AR1753" s="58" t="str">
        <x:f>IF(OR(AP1753="",AP1753=0,AQ1753=""),"",AQ1753/AP1753)</x:f>
      </x:c>
      <x:c r="AS1753" s="58"/>
      <x:c r="AT1753" s="37"/>
      <x:c r="AU1753" s="37"/>
      <x:c r="AV1753" s="37"/>
      <x:c r="AW1753" s="56"/>
      <x:c r="AX1753" s="56"/>
      <x:c r="AY1753" s="37"/>
      <x:c r="AZ1753" s="37"/>
      <x:c r="BA1753" s="37"/>
      <x:c r="BB1753" s="37"/>
      <x:c r="BC1753" s="37"/>
      <x:c r="BD1753" s="60"/>
      <x:c r="BE1753" s="60"/>
      <x:c r="BF1753" s="37"/>
      <x:c r="BG1753" s="37"/>
      <x:c r="BH1753" s="37" t="str">
        <x:v>https://mintra.eg/products/1-6-l-food-container-with-lock</x:v>
      </x:c>
      <x:c r="BI1753" s="37"/>
      <x:c r="BJ1753" s="37" t="str">
        <x:v>لم يبدأ</x:v>
      </x:c>
      <x:c r="BK1753" s="60" t="n">
        <x:v>46233</x:v>
      </x:c>
      <x:c r="BL1753" s="60"/>
      <x:c r="BM1753" s="60"/>
      <x:c r="BN1753" s="62" t="str">
        <x:f>IF(BM1753="","",(NOW()-BM1753)*24)</x:f>
      </x:c>
      <x:c r="BO1753" s="37" t="str">
        <x:f>IF(BM1753="","لم يُرصد",IF(BT1753&lt;&gt;TRUE,"غير نشط",IF(BP1753="فشل","فشل حالي",IF(BN1753&lt;=12,"حديث",IF(BN1753&lt;=24,"متأخر","قديم")))))</x:f>
        <x:v>لم يُرصد</x:v>
      </x:c>
      <x:c r="BP1753" s="37" t="str">
        <x:v>بانتظار رصد التقسيط</x:v>
      </x:c>
      <x:c r="BQ1753" s="37" t="n">
        <x:v>0</x:v>
      </x:c>
      <x:c r="BR1753" s="37"/>
      <x:c r="BS1753" s="37"/>
      <x:c r="BT1753" s="54" t="b">
        <x:v>1</x:v>
      </x:c>
      <x:c r="BU1753" s="37" t="str">
        <x:v>مهمة جاهزة لأول رصد</x:v>
      </x:c>
      <x:c r="BV1753" s="37" t="str">
        <x:v>1.6 L Food Container with Lock — Pink</x:v>
      </x:c>
      <x:c r="BW175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3" s="60" t="n">
        <x:v>46233</x:v>
      </x:c>
      <x:c r="BY1753" s="60" t="n">
        <x:v>46233</x:v>
      </x:c>
    </x:row>
    <x:row r="1754">
      <x:c r="A1754" s="37" t="str">
        <x:v>مهمة جمع أولية</x:v>
      </x:c>
      <x:c r="B1754" s="37" t="str">
        <x:v>INSTTASK-9C818489A0EB</x:v>
      </x:c>
      <x:c r="C1754" s="37" t="str">
        <x:v>VAR-82BCBB230F5170|EG-063|STORE|PENDING</x:v>
      </x:c>
      <x:c r="D1754" s="37" t="str">
        <x:v>VAR-82BCBB230F5170|EG-063|STORE</x:v>
      </x:c>
      <x:c r="E1754" s="37" t="str">
        <x:v>VAR-82BCBB230F5170</x:v>
      </x:c>
      <x:c r="F1754" s="37" t="str">
        <x:v>MOD-6560C9A6DEA96E</x:v>
      </x:c>
      <x:c r="G1754" s="37" t="str">
        <x:v>Mintra 1.6 L Food Container with Lock Yellow | 1.6L | 16 cm</x:v>
      </x:c>
      <x:c r="H1754" s="37" t="str">
        <x:v>المطبخ والأدوات المنزلية</x:v>
      </x:c>
      <x:c r="I1754" s="37" t="str">
        <x:v>علب حفظ طعام</x:v>
      </x:c>
      <x:c r="J1754" s="37" t="str">
        <x:v>Mintra</x:v>
      </x:c>
      <x:c r="K1754" s="37" t="str">
        <x:v>1.6 L Food Container with Lock</x:v>
      </x:c>
      <x:c r="L1754" s="37" t="str">
        <x:v>Yellow</x:v>
      </x:c>
      <x:c r="M1754" s="37"/>
      <x:c r="N1754" s="37"/>
      <x:c r="O1754" s="37" t="str">
        <x:v>yellow</x:v>
      </x:c>
      <x:c r="P1754" s="37" t="str">
        <x:v>19119</x:v>
      </x:c>
      <x:c r="Q1754" s="37"/>
      <x:c r="R1754" s="37" t="str">
        <x:v>EG-063</x:v>
      </x:c>
      <x:c r="S1754" s="37" t="str">
        <x:v>Mintra</x:v>
      </x:c>
      <x:c r="T1754" s="37" t="str">
        <x:v>A</x:v>
      </x:c>
      <x:c r="U1754" s="37"/>
      <x:c r="V1754" s="37"/>
      <x:c r="W1754" s="37" t="str">
        <x:v>https://mintra.eg/products/1-6-l-food-container-with-lock</x:v>
      </x:c>
      <x:c r="X1754" s="37" t="str">
        <x:v>تغذية منتجات</x:v>
      </x:c>
      <x:c r="Y1754" s="37"/>
      <x:c r="Z1754" s="37"/>
      <x:c r="AA1754" s="37"/>
      <x:c r="AB1754" s="37"/>
      <x:c r="AC1754" s="37"/>
      <x:c r="AD1754" s="37"/>
      <x:c r="AE1754" s="37"/>
      <x:c r="AF1754" s="56"/>
      <x:c r="AG1754" s="56"/>
      <x:c r="AH1754" s="56"/>
      <x:c r="AI1754" s="58"/>
      <x:c r="AJ1754" s="56"/>
      <x:c r="AK1754" s="56"/>
      <x:c r="AL1754" s="56"/>
      <x:c r="AM1754" s="56"/>
      <x:c r="AN1754" s="56"/>
      <x:c r="AO1754" s="56" t="str">
        <x:f>IF(OR(AF1754="",AD1754=""),"",AF1754*AD1754+IF(AG1754="",0,AG1754)+IF(AH1754="",0,AH1754)+IF(AJ1754="",0,AJ1754)+IF(AK1754="",0,AK1754)+IF(AL1754="",0,AL1754)+IF(AM1754="",0,AM1754))</x:f>
      </x:c>
      <x:c r="AP1754" s="56"/>
      <x:c r="AQ1754" s="56" t="str">
        <x:f>IF(OR(AO1754="",AP1754=""),"",AO1754-AP1754)</x:f>
      </x:c>
      <x:c r="AR1754" s="58" t="str">
        <x:f>IF(OR(AP1754="",AP1754=0,AQ1754=""),"",AQ1754/AP1754)</x:f>
      </x:c>
      <x:c r="AS1754" s="58"/>
      <x:c r="AT1754" s="37"/>
      <x:c r="AU1754" s="37"/>
      <x:c r="AV1754" s="37"/>
      <x:c r="AW1754" s="56"/>
      <x:c r="AX1754" s="56"/>
      <x:c r="AY1754" s="37"/>
      <x:c r="AZ1754" s="37"/>
      <x:c r="BA1754" s="37"/>
      <x:c r="BB1754" s="37"/>
      <x:c r="BC1754" s="37"/>
      <x:c r="BD1754" s="60"/>
      <x:c r="BE1754" s="60"/>
      <x:c r="BF1754" s="37"/>
      <x:c r="BG1754" s="37"/>
      <x:c r="BH1754" s="37" t="str">
        <x:v>https://mintra.eg/products/1-6-l-food-container-with-lock</x:v>
      </x:c>
      <x:c r="BI1754" s="37"/>
      <x:c r="BJ1754" s="37" t="str">
        <x:v>لم يبدأ</x:v>
      </x:c>
      <x:c r="BK1754" s="60" t="n">
        <x:v>46233</x:v>
      </x:c>
      <x:c r="BL1754" s="60"/>
      <x:c r="BM1754" s="60"/>
      <x:c r="BN1754" s="62" t="str">
        <x:f>IF(BM1754="","",(NOW()-BM1754)*24)</x:f>
      </x:c>
      <x:c r="BO1754" s="37" t="str">
        <x:f>IF(BM1754="","لم يُرصد",IF(BT1754&lt;&gt;TRUE,"غير نشط",IF(BP1754="فشل","فشل حالي",IF(BN1754&lt;=12,"حديث",IF(BN1754&lt;=24,"متأخر","قديم")))))</x:f>
        <x:v>لم يُرصد</x:v>
      </x:c>
      <x:c r="BP1754" s="37" t="str">
        <x:v>بانتظار رصد التقسيط</x:v>
      </x:c>
      <x:c r="BQ1754" s="37" t="n">
        <x:v>0</x:v>
      </x:c>
      <x:c r="BR1754" s="37"/>
      <x:c r="BS1754" s="37"/>
      <x:c r="BT1754" s="54" t="b">
        <x:v>1</x:v>
      </x:c>
      <x:c r="BU1754" s="37" t="str">
        <x:v>مهمة جاهزة لأول رصد</x:v>
      </x:c>
      <x:c r="BV1754" s="37" t="str">
        <x:v>1.6 L Food Container with Lock — Yellow</x:v>
      </x:c>
      <x:c r="BW175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4" s="60" t="n">
        <x:v>46233</x:v>
      </x:c>
      <x:c r="BY1754" s="60" t="n">
        <x:v>46233</x:v>
      </x:c>
    </x:row>
    <x:row r="1755">
      <x:c r="A1755" s="37" t="str">
        <x:v>مهمة جمع أولية</x:v>
      </x:c>
      <x:c r="B1755" s="37" t="str">
        <x:v>INSTTASK-A6FF07269DF4</x:v>
      </x:c>
      <x:c r="C1755" s="37" t="str">
        <x:v>VAR-57A377DF8FD8CB|EG-063|STORE|PENDING</x:v>
      </x:c>
      <x:c r="D1755" s="37" t="str">
        <x:v>VAR-57A377DF8FD8CB|EG-063|STORE</x:v>
      </x:c>
      <x:c r="E1755" s="37" t="str">
        <x:v>VAR-57A377DF8FD8CB</x:v>
      </x:c>
      <x:c r="F1755" s="37" t="str">
        <x:v>MOD-2DB127FA8F320C</x:v>
      </x:c>
      <x:c r="G1755" s="37" t="str">
        <x:v>Mintra 1.6 L Lunch Box with Lock (with Fork &amp; Spoon) Blue | 1.6L | 17.60 cm</x:v>
      </x:c>
      <x:c r="H1755" s="37" t="str">
        <x:v>المطبخ والأدوات المنزلية</x:v>
      </x:c>
      <x:c r="I1755" s="37" t="str">
        <x:v>علب حفظ طعام</x:v>
      </x:c>
      <x:c r="J1755" s="37" t="str">
        <x:v>Mintra</x:v>
      </x:c>
      <x:c r="K1755" s="37" t="str">
        <x:v>1.6 L Lunch Box with Lock (with Fork &amp; Spoon)</x:v>
      </x:c>
      <x:c r="L1755" s="37" t="str">
        <x:v>Blue</x:v>
      </x:c>
      <x:c r="M1755" s="37"/>
      <x:c r="N1755" s="37"/>
      <x:c r="O1755" s="37" t="str">
        <x:v>blue</x:v>
      </x:c>
      <x:c r="P1755" s="37" t="str">
        <x:v>19168</x:v>
      </x:c>
      <x:c r="Q1755" s="37"/>
      <x:c r="R1755" s="37" t="str">
        <x:v>EG-063</x:v>
      </x:c>
      <x:c r="S1755" s="37" t="str">
        <x:v>Mintra</x:v>
      </x:c>
      <x:c r="T1755" s="37" t="str">
        <x:v>A</x:v>
      </x:c>
      <x:c r="U1755" s="37"/>
      <x:c r="V1755" s="37"/>
      <x:c r="W1755" s="37" t="str">
        <x:v>https://mintra.eg/products/1-6-l-lunch-box-with-lock-with-fork-spoon</x:v>
      </x:c>
      <x:c r="X1755" s="37" t="str">
        <x:v>تغذية منتجات</x:v>
      </x:c>
      <x:c r="Y1755" s="37"/>
      <x:c r="Z1755" s="37"/>
      <x:c r="AA1755" s="37"/>
      <x:c r="AB1755" s="37"/>
      <x:c r="AC1755" s="37"/>
      <x:c r="AD1755" s="37"/>
      <x:c r="AE1755" s="37"/>
      <x:c r="AF1755" s="56"/>
      <x:c r="AG1755" s="56"/>
      <x:c r="AH1755" s="56"/>
      <x:c r="AI1755" s="58"/>
      <x:c r="AJ1755" s="56"/>
      <x:c r="AK1755" s="56"/>
      <x:c r="AL1755" s="56"/>
      <x:c r="AM1755" s="56"/>
      <x:c r="AN1755" s="56"/>
      <x:c r="AO1755" s="56" t="str">
        <x:f>IF(OR(AF1755="",AD1755=""),"",AF1755*AD1755+IF(AG1755="",0,AG1755)+IF(AH1755="",0,AH1755)+IF(AJ1755="",0,AJ1755)+IF(AK1755="",0,AK1755)+IF(AL1755="",0,AL1755)+IF(AM1755="",0,AM1755))</x:f>
      </x:c>
      <x:c r="AP1755" s="56"/>
      <x:c r="AQ1755" s="56" t="str">
        <x:f>IF(OR(AO1755="",AP1755=""),"",AO1755-AP1755)</x:f>
      </x:c>
      <x:c r="AR1755" s="58" t="str">
        <x:f>IF(OR(AP1755="",AP1755=0,AQ1755=""),"",AQ1755/AP1755)</x:f>
      </x:c>
      <x:c r="AS1755" s="58"/>
      <x:c r="AT1755" s="37"/>
      <x:c r="AU1755" s="37"/>
      <x:c r="AV1755" s="37"/>
      <x:c r="AW1755" s="56"/>
      <x:c r="AX1755" s="56"/>
      <x:c r="AY1755" s="37"/>
      <x:c r="AZ1755" s="37"/>
      <x:c r="BA1755" s="37"/>
      <x:c r="BB1755" s="37"/>
      <x:c r="BC1755" s="37"/>
      <x:c r="BD1755" s="60"/>
      <x:c r="BE1755" s="60"/>
      <x:c r="BF1755" s="37"/>
      <x:c r="BG1755" s="37"/>
      <x:c r="BH1755" s="37" t="str">
        <x:v>https://mintra.eg/products/1-6-l-lunch-box-with-lock-with-fork-spoon</x:v>
      </x:c>
      <x:c r="BI1755" s="37"/>
      <x:c r="BJ1755" s="37" t="str">
        <x:v>لم يبدأ</x:v>
      </x:c>
      <x:c r="BK1755" s="60" t="n">
        <x:v>46233</x:v>
      </x:c>
      <x:c r="BL1755" s="60"/>
      <x:c r="BM1755" s="60"/>
      <x:c r="BN1755" s="62" t="str">
        <x:f>IF(BM1755="","",(NOW()-BM1755)*24)</x:f>
      </x:c>
      <x:c r="BO1755" s="37" t="str">
        <x:f>IF(BM1755="","لم يُرصد",IF(BT1755&lt;&gt;TRUE,"غير نشط",IF(BP1755="فشل","فشل حالي",IF(BN1755&lt;=12,"حديث",IF(BN1755&lt;=24,"متأخر","قديم")))))</x:f>
        <x:v>لم يُرصد</x:v>
      </x:c>
      <x:c r="BP1755" s="37" t="str">
        <x:v>بانتظار رصد التقسيط</x:v>
      </x:c>
      <x:c r="BQ1755" s="37" t="n">
        <x:v>0</x:v>
      </x:c>
      <x:c r="BR1755" s="37"/>
      <x:c r="BS1755" s="37"/>
      <x:c r="BT1755" s="54" t="b">
        <x:v>1</x:v>
      </x:c>
      <x:c r="BU1755" s="37" t="str">
        <x:v>مهمة جاهزة لأول رصد</x:v>
      </x:c>
      <x:c r="BV1755" s="37" t="str">
        <x:v>1.6 L Lunch Box with Lock (with Fork &amp; Spoon) — Blue</x:v>
      </x:c>
      <x:c r="BW175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5" s="60" t="n">
        <x:v>46233</x:v>
      </x:c>
      <x:c r="BY1755" s="60" t="n">
        <x:v>46233</x:v>
      </x:c>
    </x:row>
    <x:row r="1756">
      <x:c r="A1756" s="37" t="str">
        <x:v>مهمة جمع أولية</x:v>
      </x:c>
      <x:c r="B1756" s="37" t="str">
        <x:v>INSTTASK-3FCF9CC9261E</x:v>
      </x:c>
      <x:c r="C1756" s="37" t="str">
        <x:v>VAR-7B3444599057CE|EG-063|STORE|PENDING</x:v>
      </x:c>
      <x:c r="D1756" s="37" t="str">
        <x:v>VAR-7B3444599057CE|EG-063|STORE</x:v>
      </x:c>
      <x:c r="E1756" s="37" t="str">
        <x:v>VAR-7B3444599057CE</x:v>
      </x:c>
      <x:c r="F1756" s="37" t="str">
        <x:v>MOD-2DB127FA8F320C</x:v>
      </x:c>
      <x:c r="G1756" s="37" t="str">
        <x:v>Mintra 1.6 L Lunch Box with Lock (with Fork &amp; Spoon) Fuchsia | 1.6L | 17.60 cm</x:v>
      </x:c>
      <x:c r="H1756" s="37" t="str">
        <x:v>المطبخ والأدوات المنزلية</x:v>
      </x:c>
      <x:c r="I1756" s="37" t="str">
        <x:v>علب حفظ طعام</x:v>
      </x:c>
      <x:c r="J1756" s="37" t="str">
        <x:v>Mintra</x:v>
      </x:c>
      <x:c r="K1756" s="37" t="str">
        <x:v>1.6 L Lunch Box with Lock (with Fork &amp; Spoon)</x:v>
      </x:c>
      <x:c r="L1756" s="37" t="str">
        <x:v>Fuchsia</x:v>
      </x:c>
      <x:c r="M1756" s="37"/>
      <x:c r="N1756" s="37"/>
      <x:c r="O1756" s="37" t="str">
        <x:v>fuchsia</x:v>
      </x:c>
      <x:c r="P1756" s="37" t="str">
        <x:v>19164</x:v>
      </x:c>
      <x:c r="Q1756" s="37"/>
      <x:c r="R1756" s="37" t="str">
        <x:v>EG-063</x:v>
      </x:c>
      <x:c r="S1756" s="37" t="str">
        <x:v>Mintra</x:v>
      </x:c>
      <x:c r="T1756" s="37" t="str">
        <x:v>A</x:v>
      </x:c>
      <x:c r="U1756" s="37"/>
      <x:c r="V1756" s="37"/>
      <x:c r="W1756" s="37" t="str">
        <x:v>https://mintra.eg/products/1-6-l-lunch-box-with-lock-with-fork-spoon</x:v>
      </x:c>
      <x:c r="X1756" s="37" t="str">
        <x:v>تغذية منتجات</x:v>
      </x:c>
      <x:c r="Y1756" s="37"/>
      <x:c r="Z1756" s="37"/>
      <x:c r="AA1756" s="37"/>
      <x:c r="AB1756" s="37"/>
      <x:c r="AC1756" s="37"/>
      <x:c r="AD1756" s="37"/>
      <x:c r="AE1756" s="37"/>
      <x:c r="AF1756" s="56"/>
      <x:c r="AG1756" s="56"/>
      <x:c r="AH1756" s="56"/>
      <x:c r="AI1756" s="58"/>
      <x:c r="AJ1756" s="56"/>
      <x:c r="AK1756" s="56"/>
      <x:c r="AL1756" s="56"/>
      <x:c r="AM1756" s="56"/>
      <x:c r="AN1756" s="56"/>
      <x:c r="AO1756" s="56" t="str">
        <x:f>IF(OR(AF1756="",AD1756=""),"",AF1756*AD1756+IF(AG1756="",0,AG1756)+IF(AH1756="",0,AH1756)+IF(AJ1756="",0,AJ1756)+IF(AK1756="",0,AK1756)+IF(AL1756="",0,AL1756)+IF(AM1756="",0,AM1756))</x:f>
      </x:c>
      <x:c r="AP1756" s="56"/>
      <x:c r="AQ1756" s="56" t="str">
        <x:f>IF(OR(AO1756="",AP1756=""),"",AO1756-AP1756)</x:f>
      </x:c>
      <x:c r="AR1756" s="58" t="str">
        <x:f>IF(OR(AP1756="",AP1756=0,AQ1756=""),"",AQ1756/AP1756)</x:f>
      </x:c>
      <x:c r="AS1756" s="58"/>
      <x:c r="AT1756" s="37"/>
      <x:c r="AU1756" s="37"/>
      <x:c r="AV1756" s="37"/>
      <x:c r="AW1756" s="56"/>
      <x:c r="AX1756" s="56"/>
      <x:c r="AY1756" s="37"/>
      <x:c r="AZ1756" s="37"/>
      <x:c r="BA1756" s="37"/>
      <x:c r="BB1756" s="37"/>
      <x:c r="BC1756" s="37"/>
      <x:c r="BD1756" s="60"/>
      <x:c r="BE1756" s="60"/>
      <x:c r="BF1756" s="37"/>
      <x:c r="BG1756" s="37"/>
      <x:c r="BH1756" s="37" t="str">
        <x:v>https://mintra.eg/products/1-6-l-lunch-box-with-lock-with-fork-spoon</x:v>
      </x:c>
      <x:c r="BI1756" s="37"/>
      <x:c r="BJ1756" s="37" t="str">
        <x:v>لم يبدأ</x:v>
      </x:c>
      <x:c r="BK1756" s="60" t="n">
        <x:v>46233</x:v>
      </x:c>
      <x:c r="BL1756" s="60"/>
      <x:c r="BM1756" s="60"/>
      <x:c r="BN1756" s="62" t="str">
        <x:f>IF(BM1756="","",(NOW()-BM1756)*24)</x:f>
      </x:c>
      <x:c r="BO1756" s="37" t="str">
        <x:f>IF(BM1756="","لم يُرصد",IF(BT1756&lt;&gt;TRUE,"غير نشط",IF(BP1756="فشل","فشل حالي",IF(BN1756&lt;=12,"حديث",IF(BN1756&lt;=24,"متأخر","قديم")))))</x:f>
        <x:v>لم يُرصد</x:v>
      </x:c>
      <x:c r="BP1756" s="37" t="str">
        <x:v>بانتظار رصد التقسيط</x:v>
      </x:c>
      <x:c r="BQ1756" s="37" t="n">
        <x:v>0</x:v>
      </x:c>
      <x:c r="BR1756" s="37"/>
      <x:c r="BS1756" s="37"/>
      <x:c r="BT1756" s="54" t="b">
        <x:v>1</x:v>
      </x:c>
      <x:c r="BU1756" s="37" t="str">
        <x:v>مهمة جاهزة لأول رصد</x:v>
      </x:c>
      <x:c r="BV1756" s="37" t="str">
        <x:v>1.6 L Lunch Box with Lock (with Fork &amp; Spoon) — Fuchsia</x:v>
      </x:c>
      <x:c r="BW175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6" s="60" t="n">
        <x:v>46233</x:v>
      </x:c>
      <x:c r="BY1756" s="60" t="n">
        <x:v>46233</x:v>
      </x:c>
    </x:row>
    <x:row r="1757">
      <x:c r="A1757" s="37" t="str">
        <x:v>مهمة جمع أولية</x:v>
      </x:c>
      <x:c r="B1757" s="37" t="str">
        <x:v>INSTTASK-218AC2D6C202</x:v>
      </x:c>
      <x:c r="C1757" s="37" t="str">
        <x:v>VAR-8716CA1A919EF6|EG-063|STORE|PENDING</x:v>
      </x:c>
      <x:c r="D1757" s="37" t="str">
        <x:v>VAR-8716CA1A919EF6|EG-063|STORE</x:v>
      </x:c>
      <x:c r="E1757" s="37" t="str">
        <x:v>VAR-8716CA1A919EF6</x:v>
      </x:c>
      <x:c r="F1757" s="37" t="str">
        <x:v>MOD-2DB127FA8F320C</x:v>
      </x:c>
      <x:c r="G1757" s="37" t="str">
        <x:v>Mintra 1.6 L Lunch Box with Lock (with Fork &amp; Spoon) Green | 1.6L | 17.60 cm</x:v>
      </x:c>
      <x:c r="H1757" s="37" t="str">
        <x:v>المطبخ والأدوات المنزلية</x:v>
      </x:c>
      <x:c r="I1757" s="37" t="str">
        <x:v>علب حفظ طعام</x:v>
      </x:c>
      <x:c r="J1757" s="37" t="str">
        <x:v>Mintra</x:v>
      </x:c>
      <x:c r="K1757" s="37" t="str">
        <x:v>1.6 L Lunch Box with Lock (with Fork &amp; Spoon)</x:v>
      </x:c>
      <x:c r="L1757" s="37" t="str">
        <x:v>Green</x:v>
      </x:c>
      <x:c r="M1757" s="37"/>
      <x:c r="N1757" s="37"/>
      <x:c r="O1757" s="37" t="str">
        <x:v>green</x:v>
      </x:c>
      <x:c r="P1757" s="37" t="str">
        <x:v>19167</x:v>
      </x:c>
      <x:c r="Q1757" s="37"/>
      <x:c r="R1757" s="37" t="str">
        <x:v>EG-063</x:v>
      </x:c>
      <x:c r="S1757" s="37" t="str">
        <x:v>Mintra</x:v>
      </x:c>
      <x:c r="T1757" s="37" t="str">
        <x:v>A</x:v>
      </x:c>
      <x:c r="U1757" s="37"/>
      <x:c r="V1757" s="37"/>
      <x:c r="W1757" s="37" t="str">
        <x:v>https://mintra.eg/products/1-6-l-lunch-box-with-lock-with-fork-spoon</x:v>
      </x:c>
      <x:c r="X1757" s="37" t="str">
        <x:v>تغذية منتجات</x:v>
      </x:c>
      <x:c r="Y1757" s="37"/>
      <x:c r="Z1757" s="37"/>
      <x:c r="AA1757" s="37"/>
      <x:c r="AB1757" s="37"/>
      <x:c r="AC1757" s="37"/>
      <x:c r="AD1757" s="37"/>
      <x:c r="AE1757" s="37"/>
      <x:c r="AF1757" s="56"/>
      <x:c r="AG1757" s="56"/>
      <x:c r="AH1757" s="56"/>
      <x:c r="AI1757" s="58"/>
      <x:c r="AJ1757" s="56"/>
      <x:c r="AK1757" s="56"/>
      <x:c r="AL1757" s="56"/>
      <x:c r="AM1757" s="56"/>
      <x:c r="AN1757" s="56"/>
      <x:c r="AO1757" s="56" t="str">
        <x:f>IF(OR(AF1757="",AD1757=""),"",AF1757*AD1757+IF(AG1757="",0,AG1757)+IF(AH1757="",0,AH1757)+IF(AJ1757="",0,AJ1757)+IF(AK1757="",0,AK1757)+IF(AL1757="",0,AL1757)+IF(AM1757="",0,AM1757))</x:f>
      </x:c>
      <x:c r="AP1757" s="56"/>
      <x:c r="AQ1757" s="56" t="str">
        <x:f>IF(OR(AO1757="",AP1757=""),"",AO1757-AP1757)</x:f>
      </x:c>
      <x:c r="AR1757" s="58" t="str">
        <x:f>IF(OR(AP1757="",AP1757=0,AQ1757=""),"",AQ1757/AP1757)</x:f>
      </x:c>
      <x:c r="AS1757" s="58"/>
      <x:c r="AT1757" s="37"/>
      <x:c r="AU1757" s="37"/>
      <x:c r="AV1757" s="37"/>
      <x:c r="AW1757" s="56"/>
      <x:c r="AX1757" s="56"/>
      <x:c r="AY1757" s="37"/>
      <x:c r="AZ1757" s="37"/>
      <x:c r="BA1757" s="37"/>
      <x:c r="BB1757" s="37"/>
      <x:c r="BC1757" s="37"/>
      <x:c r="BD1757" s="60"/>
      <x:c r="BE1757" s="60"/>
      <x:c r="BF1757" s="37"/>
      <x:c r="BG1757" s="37"/>
      <x:c r="BH1757" s="37" t="str">
        <x:v>https://mintra.eg/products/1-6-l-lunch-box-with-lock-with-fork-spoon</x:v>
      </x:c>
      <x:c r="BI1757" s="37"/>
      <x:c r="BJ1757" s="37" t="str">
        <x:v>لم يبدأ</x:v>
      </x:c>
      <x:c r="BK1757" s="60" t="n">
        <x:v>46233</x:v>
      </x:c>
      <x:c r="BL1757" s="60"/>
      <x:c r="BM1757" s="60"/>
      <x:c r="BN1757" s="62" t="str">
        <x:f>IF(BM1757="","",(NOW()-BM1757)*24)</x:f>
      </x:c>
      <x:c r="BO1757" s="37" t="str">
        <x:f>IF(BM1757="","لم يُرصد",IF(BT1757&lt;&gt;TRUE,"غير نشط",IF(BP1757="فشل","فشل حالي",IF(BN1757&lt;=12,"حديث",IF(BN1757&lt;=24,"متأخر","قديم")))))</x:f>
        <x:v>لم يُرصد</x:v>
      </x:c>
      <x:c r="BP1757" s="37" t="str">
        <x:v>بانتظار رصد التقسيط</x:v>
      </x:c>
      <x:c r="BQ1757" s="37" t="n">
        <x:v>0</x:v>
      </x:c>
      <x:c r="BR1757" s="37"/>
      <x:c r="BS1757" s="37"/>
      <x:c r="BT1757" s="54" t="b">
        <x:v>1</x:v>
      </x:c>
      <x:c r="BU1757" s="37" t="str">
        <x:v>مهمة جاهزة لأول رصد</x:v>
      </x:c>
      <x:c r="BV1757" s="37" t="str">
        <x:v>1.6 L Lunch Box with Lock (with Fork &amp; Spoon) — Green</x:v>
      </x:c>
      <x:c r="BW175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7" s="60" t="n">
        <x:v>46233</x:v>
      </x:c>
      <x:c r="BY1757" s="60" t="n">
        <x:v>46233</x:v>
      </x:c>
    </x:row>
    <x:row r="1758">
      <x:c r="A1758" s="37" t="str">
        <x:v>مهمة جمع أولية</x:v>
      </x:c>
      <x:c r="B1758" s="37" t="str">
        <x:v>INSTTASK-F85145DAC7F7</x:v>
      </x:c>
      <x:c r="C1758" s="37" t="str">
        <x:v>VAR-B501813A7CC5DF|EG-063|STORE|PENDING</x:v>
      </x:c>
      <x:c r="D1758" s="37" t="str">
        <x:v>VAR-B501813A7CC5DF|EG-063|STORE</x:v>
      </x:c>
      <x:c r="E1758" s="37" t="str">
        <x:v>VAR-B501813A7CC5DF</x:v>
      </x:c>
      <x:c r="F1758" s="37" t="str">
        <x:v>MOD-2DB127FA8F320C</x:v>
      </x:c>
      <x:c r="G1758" s="37" t="str">
        <x:v>Mintra 1.6 L Lunch Box with Lock (with Fork &amp; Spoon) Grey | 1.6L | 17.60 cm</x:v>
      </x:c>
      <x:c r="H1758" s="37" t="str">
        <x:v>المطبخ والأدوات المنزلية</x:v>
      </x:c>
      <x:c r="I1758" s="37" t="str">
        <x:v>علب حفظ طعام</x:v>
      </x:c>
      <x:c r="J1758" s="37" t="str">
        <x:v>Mintra</x:v>
      </x:c>
      <x:c r="K1758" s="37" t="str">
        <x:v>1.6 L Lunch Box with Lock (with Fork &amp; Spoon)</x:v>
      </x:c>
      <x:c r="L1758" s="37" t="str">
        <x:v>Grey</x:v>
      </x:c>
      <x:c r="M1758" s="37"/>
      <x:c r="N1758" s="37"/>
      <x:c r="O1758" s="37" t="str">
        <x:v>grey</x:v>
      </x:c>
      <x:c r="P1758" s="37" t="str">
        <x:v>19165</x:v>
      </x:c>
      <x:c r="Q1758" s="37"/>
      <x:c r="R1758" s="37" t="str">
        <x:v>EG-063</x:v>
      </x:c>
      <x:c r="S1758" s="37" t="str">
        <x:v>Mintra</x:v>
      </x:c>
      <x:c r="T1758" s="37" t="str">
        <x:v>A</x:v>
      </x:c>
      <x:c r="U1758" s="37"/>
      <x:c r="V1758" s="37"/>
      <x:c r="W1758" s="37" t="str">
        <x:v>https://mintra.eg/products/1-6-l-lunch-box-with-lock-with-fork-spoon</x:v>
      </x:c>
      <x:c r="X1758" s="37" t="str">
        <x:v>تغذية منتجات</x:v>
      </x:c>
      <x:c r="Y1758" s="37"/>
      <x:c r="Z1758" s="37"/>
      <x:c r="AA1758" s="37"/>
      <x:c r="AB1758" s="37"/>
      <x:c r="AC1758" s="37"/>
      <x:c r="AD1758" s="37"/>
      <x:c r="AE1758" s="37"/>
      <x:c r="AF1758" s="56"/>
      <x:c r="AG1758" s="56"/>
      <x:c r="AH1758" s="56"/>
      <x:c r="AI1758" s="58"/>
      <x:c r="AJ1758" s="56"/>
      <x:c r="AK1758" s="56"/>
      <x:c r="AL1758" s="56"/>
      <x:c r="AM1758" s="56"/>
      <x:c r="AN1758" s="56"/>
      <x:c r="AO1758" s="56" t="str">
        <x:f>IF(OR(AF1758="",AD1758=""),"",AF1758*AD1758+IF(AG1758="",0,AG1758)+IF(AH1758="",0,AH1758)+IF(AJ1758="",0,AJ1758)+IF(AK1758="",0,AK1758)+IF(AL1758="",0,AL1758)+IF(AM1758="",0,AM1758))</x:f>
      </x:c>
      <x:c r="AP1758" s="56"/>
      <x:c r="AQ1758" s="56" t="str">
        <x:f>IF(OR(AO1758="",AP1758=""),"",AO1758-AP1758)</x:f>
      </x:c>
      <x:c r="AR1758" s="58" t="str">
        <x:f>IF(OR(AP1758="",AP1758=0,AQ1758=""),"",AQ1758/AP1758)</x:f>
      </x:c>
      <x:c r="AS1758" s="58"/>
      <x:c r="AT1758" s="37"/>
      <x:c r="AU1758" s="37"/>
      <x:c r="AV1758" s="37"/>
      <x:c r="AW1758" s="56"/>
      <x:c r="AX1758" s="56"/>
      <x:c r="AY1758" s="37"/>
      <x:c r="AZ1758" s="37"/>
      <x:c r="BA1758" s="37"/>
      <x:c r="BB1758" s="37"/>
      <x:c r="BC1758" s="37"/>
      <x:c r="BD1758" s="60"/>
      <x:c r="BE1758" s="60"/>
      <x:c r="BF1758" s="37"/>
      <x:c r="BG1758" s="37"/>
      <x:c r="BH1758" s="37" t="str">
        <x:v>https://mintra.eg/products/1-6-l-lunch-box-with-lock-with-fork-spoon</x:v>
      </x:c>
      <x:c r="BI1758" s="37"/>
      <x:c r="BJ1758" s="37" t="str">
        <x:v>لم يبدأ</x:v>
      </x:c>
      <x:c r="BK1758" s="60" t="n">
        <x:v>46233</x:v>
      </x:c>
      <x:c r="BL1758" s="60"/>
      <x:c r="BM1758" s="60"/>
      <x:c r="BN1758" s="62" t="str">
        <x:f>IF(BM1758="","",(NOW()-BM1758)*24)</x:f>
      </x:c>
      <x:c r="BO1758" s="37" t="str">
        <x:f>IF(BM1758="","لم يُرصد",IF(BT1758&lt;&gt;TRUE,"غير نشط",IF(BP1758="فشل","فشل حالي",IF(BN1758&lt;=12,"حديث",IF(BN1758&lt;=24,"متأخر","قديم")))))</x:f>
        <x:v>لم يُرصد</x:v>
      </x:c>
      <x:c r="BP1758" s="37" t="str">
        <x:v>بانتظار رصد التقسيط</x:v>
      </x:c>
      <x:c r="BQ1758" s="37" t="n">
        <x:v>0</x:v>
      </x:c>
      <x:c r="BR1758" s="37"/>
      <x:c r="BS1758" s="37"/>
      <x:c r="BT1758" s="54" t="b">
        <x:v>1</x:v>
      </x:c>
      <x:c r="BU1758" s="37" t="str">
        <x:v>مهمة جاهزة لأول رصد</x:v>
      </x:c>
      <x:c r="BV1758" s="37" t="str">
        <x:v>1.6 L Lunch Box with Lock (with Fork &amp; Spoon) — Grey</x:v>
      </x:c>
      <x:c r="BW175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8" s="60" t="n">
        <x:v>46233</x:v>
      </x:c>
      <x:c r="BY1758" s="60" t="n">
        <x:v>46233</x:v>
      </x:c>
    </x:row>
    <x:row r="1759">
      <x:c r="A1759" s="37" t="str">
        <x:v>مهمة جمع أولية</x:v>
      </x:c>
      <x:c r="B1759" s="37" t="str">
        <x:v>INSTTASK-1867C2A9866E</x:v>
      </x:c>
      <x:c r="C1759" s="37" t="str">
        <x:v>VAR-61FB9211BE1B0C|EG-063|STORE|PENDING</x:v>
      </x:c>
      <x:c r="D1759" s="37" t="str">
        <x:v>VAR-61FB9211BE1B0C|EG-063|STORE</x:v>
      </x:c>
      <x:c r="E1759" s="37" t="str">
        <x:v>VAR-61FB9211BE1B0C</x:v>
      </x:c>
      <x:c r="F1759" s="37" t="str">
        <x:v>MOD-2DB127FA8F320C</x:v>
      </x:c>
      <x:c r="G1759" s="37" t="str">
        <x:v>Mintra 1.6 L Lunch Box with Lock (with Fork &amp; Spoon) Purple | 1.6L | 17.60 cm</x:v>
      </x:c>
      <x:c r="H1759" s="37" t="str">
        <x:v>المطبخ والأدوات المنزلية</x:v>
      </x:c>
      <x:c r="I1759" s="37" t="str">
        <x:v>علب حفظ طعام</x:v>
      </x:c>
      <x:c r="J1759" s="37" t="str">
        <x:v>Mintra</x:v>
      </x:c>
      <x:c r="K1759" s="37" t="str">
        <x:v>1.6 L Lunch Box with Lock (with Fork &amp; Spoon)</x:v>
      </x:c>
      <x:c r="L1759" s="37" t="str">
        <x:v>Purple</x:v>
      </x:c>
      <x:c r="M1759" s="37"/>
      <x:c r="N1759" s="37"/>
      <x:c r="O1759" s="37" t="str">
        <x:v>purple</x:v>
      </x:c>
      <x:c r="P1759" s="37" t="str">
        <x:v>19166</x:v>
      </x:c>
      <x:c r="Q1759" s="37"/>
      <x:c r="R1759" s="37" t="str">
        <x:v>EG-063</x:v>
      </x:c>
      <x:c r="S1759" s="37" t="str">
        <x:v>Mintra</x:v>
      </x:c>
      <x:c r="T1759" s="37" t="str">
        <x:v>A</x:v>
      </x:c>
      <x:c r="U1759" s="37"/>
      <x:c r="V1759" s="37"/>
      <x:c r="W1759" s="37" t="str">
        <x:v>https://mintra.eg/products/1-6-l-lunch-box-with-lock-with-fork-spoon</x:v>
      </x:c>
      <x:c r="X1759" s="37" t="str">
        <x:v>تغذية منتجات</x:v>
      </x:c>
      <x:c r="Y1759" s="37"/>
      <x:c r="Z1759" s="37"/>
      <x:c r="AA1759" s="37"/>
      <x:c r="AB1759" s="37"/>
      <x:c r="AC1759" s="37"/>
      <x:c r="AD1759" s="37"/>
      <x:c r="AE1759" s="37"/>
      <x:c r="AF1759" s="56"/>
      <x:c r="AG1759" s="56"/>
      <x:c r="AH1759" s="56"/>
      <x:c r="AI1759" s="58"/>
      <x:c r="AJ1759" s="56"/>
      <x:c r="AK1759" s="56"/>
      <x:c r="AL1759" s="56"/>
      <x:c r="AM1759" s="56"/>
      <x:c r="AN1759" s="56"/>
      <x:c r="AO1759" s="56" t="str">
        <x:f>IF(OR(AF1759="",AD1759=""),"",AF1759*AD1759+IF(AG1759="",0,AG1759)+IF(AH1759="",0,AH1759)+IF(AJ1759="",0,AJ1759)+IF(AK1759="",0,AK1759)+IF(AL1759="",0,AL1759)+IF(AM1759="",0,AM1759))</x:f>
      </x:c>
      <x:c r="AP1759" s="56"/>
      <x:c r="AQ1759" s="56" t="str">
        <x:f>IF(OR(AO1759="",AP1759=""),"",AO1759-AP1759)</x:f>
      </x:c>
      <x:c r="AR1759" s="58" t="str">
        <x:f>IF(OR(AP1759="",AP1759=0,AQ1759=""),"",AQ1759/AP1759)</x:f>
      </x:c>
      <x:c r="AS1759" s="58"/>
      <x:c r="AT1759" s="37"/>
      <x:c r="AU1759" s="37"/>
      <x:c r="AV1759" s="37"/>
      <x:c r="AW1759" s="56"/>
      <x:c r="AX1759" s="56"/>
      <x:c r="AY1759" s="37"/>
      <x:c r="AZ1759" s="37"/>
      <x:c r="BA1759" s="37"/>
      <x:c r="BB1759" s="37"/>
      <x:c r="BC1759" s="37"/>
      <x:c r="BD1759" s="60"/>
      <x:c r="BE1759" s="60"/>
      <x:c r="BF1759" s="37"/>
      <x:c r="BG1759" s="37"/>
      <x:c r="BH1759" s="37" t="str">
        <x:v>https://mintra.eg/products/1-6-l-lunch-box-with-lock-with-fork-spoon</x:v>
      </x:c>
      <x:c r="BI1759" s="37"/>
      <x:c r="BJ1759" s="37" t="str">
        <x:v>لم يبدأ</x:v>
      </x:c>
      <x:c r="BK1759" s="60" t="n">
        <x:v>46233</x:v>
      </x:c>
      <x:c r="BL1759" s="60"/>
      <x:c r="BM1759" s="60"/>
      <x:c r="BN1759" s="62" t="str">
        <x:f>IF(BM1759="","",(NOW()-BM1759)*24)</x:f>
      </x:c>
      <x:c r="BO1759" s="37" t="str">
        <x:f>IF(BM1759="","لم يُرصد",IF(BT1759&lt;&gt;TRUE,"غير نشط",IF(BP1759="فشل","فشل حالي",IF(BN1759&lt;=12,"حديث",IF(BN1759&lt;=24,"متأخر","قديم")))))</x:f>
        <x:v>لم يُرصد</x:v>
      </x:c>
      <x:c r="BP1759" s="37" t="str">
        <x:v>بانتظار رصد التقسيط</x:v>
      </x:c>
      <x:c r="BQ1759" s="37" t="n">
        <x:v>0</x:v>
      </x:c>
      <x:c r="BR1759" s="37"/>
      <x:c r="BS1759" s="37"/>
      <x:c r="BT1759" s="54" t="b">
        <x:v>1</x:v>
      </x:c>
      <x:c r="BU1759" s="37" t="str">
        <x:v>مهمة جاهزة لأول رصد</x:v>
      </x:c>
      <x:c r="BV1759" s="37" t="str">
        <x:v>1.6 L Lunch Box with Lock (with Fork &amp; Spoon) — Purple</x:v>
      </x:c>
      <x:c r="BW175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59" s="60" t="n">
        <x:v>46233</x:v>
      </x:c>
      <x:c r="BY1759" s="60" t="n">
        <x:v>46233</x:v>
      </x:c>
    </x:row>
    <x:row r="1760">
      <x:c r="A1760" s="37" t="str">
        <x:v>مهمة جمع أولية</x:v>
      </x:c>
      <x:c r="B1760" s="37" t="str">
        <x:v>INSTTASK-734315517BD9</x:v>
      </x:c>
      <x:c r="C1760" s="37" t="str">
        <x:v>VAR-9F1E3145C5533D|EG-063|STORE|PENDING</x:v>
      </x:c>
      <x:c r="D1760" s="37" t="str">
        <x:v>VAR-9F1E3145C5533D|EG-063|STORE</x:v>
      </x:c>
      <x:c r="E1760" s="37" t="str">
        <x:v>VAR-9F1E3145C5533D</x:v>
      </x:c>
      <x:c r="F1760" s="37" t="str">
        <x:v>MOD-2DB127FA8F320C</x:v>
      </x:c>
      <x:c r="G1760" s="37" t="str">
        <x:v>Mintra 1.6 L Lunch Box with Lock (with Fork &amp; Spoon) Red | 1.6L | 17.60 cm</x:v>
      </x:c>
      <x:c r="H1760" s="37" t="str">
        <x:v>المطبخ والأدوات المنزلية</x:v>
      </x:c>
      <x:c r="I1760" s="37" t="str">
        <x:v>علب حفظ طعام</x:v>
      </x:c>
      <x:c r="J1760" s="37" t="str">
        <x:v>Mintra</x:v>
      </x:c>
      <x:c r="K1760" s="37" t="str">
        <x:v>1.6 L Lunch Box with Lock (with Fork &amp; Spoon)</x:v>
      </x:c>
      <x:c r="L1760" s="37" t="str">
        <x:v>Red</x:v>
      </x:c>
      <x:c r="M1760" s="37"/>
      <x:c r="N1760" s="37"/>
      <x:c r="O1760" s="37" t="str">
        <x:v>red</x:v>
      </x:c>
      <x:c r="P1760" s="37" t="str">
        <x:v>19163</x:v>
      </x:c>
      <x:c r="Q1760" s="37"/>
      <x:c r="R1760" s="37" t="str">
        <x:v>EG-063</x:v>
      </x:c>
      <x:c r="S1760" s="37" t="str">
        <x:v>Mintra</x:v>
      </x:c>
      <x:c r="T1760" s="37" t="str">
        <x:v>A</x:v>
      </x:c>
      <x:c r="U1760" s="37"/>
      <x:c r="V1760" s="37"/>
      <x:c r="W1760" s="37" t="str">
        <x:v>https://mintra.eg/products/1-6-l-lunch-box-with-lock-with-fork-spoon</x:v>
      </x:c>
      <x:c r="X1760" s="37" t="str">
        <x:v>تغذية منتجات</x:v>
      </x:c>
      <x:c r="Y1760" s="37"/>
      <x:c r="Z1760" s="37"/>
      <x:c r="AA1760" s="37"/>
      <x:c r="AB1760" s="37"/>
      <x:c r="AC1760" s="37"/>
      <x:c r="AD1760" s="37"/>
      <x:c r="AE1760" s="37"/>
      <x:c r="AF1760" s="56"/>
      <x:c r="AG1760" s="56"/>
      <x:c r="AH1760" s="56"/>
      <x:c r="AI1760" s="58"/>
      <x:c r="AJ1760" s="56"/>
      <x:c r="AK1760" s="56"/>
      <x:c r="AL1760" s="56"/>
      <x:c r="AM1760" s="56"/>
      <x:c r="AN1760" s="56"/>
      <x:c r="AO1760" s="56" t="str">
        <x:f>IF(OR(AF1760="",AD1760=""),"",AF1760*AD1760+IF(AG1760="",0,AG1760)+IF(AH1760="",0,AH1760)+IF(AJ1760="",0,AJ1760)+IF(AK1760="",0,AK1760)+IF(AL1760="",0,AL1760)+IF(AM1760="",0,AM1760))</x:f>
      </x:c>
      <x:c r="AP1760" s="56"/>
      <x:c r="AQ1760" s="56" t="str">
        <x:f>IF(OR(AO1760="",AP1760=""),"",AO1760-AP1760)</x:f>
      </x:c>
      <x:c r="AR1760" s="58" t="str">
        <x:f>IF(OR(AP1760="",AP1760=0,AQ1760=""),"",AQ1760/AP1760)</x:f>
      </x:c>
      <x:c r="AS1760" s="58"/>
      <x:c r="AT1760" s="37"/>
      <x:c r="AU1760" s="37"/>
      <x:c r="AV1760" s="37"/>
      <x:c r="AW1760" s="56"/>
      <x:c r="AX1760" s="56"/>
      <x:c r="AY1760" s="37"/>
      <x:c r="AZ1760" s="37"/>
      <x:c r="BA1760" s="37"/>
      <x:c r="BB1760" s="37"/>
      <x:c r="BC1760" s="37"/>
      <x:c r="BD1760" s="60"/>
      <x:c r="BE1760" s="60"/>
      <x:c r="BF1760" s="37"/>
      <x:c r="BG1760" s="37"/>
      <x:c r="BH1760" s="37" t="str">
        <x:v>https://mintra.eg/products/1-6-l-lunch-box-with-lock-with-fork-spoon</x:v>
      </x:c>
      <x:c r="BI1760" s="37"/>
      <x:c r="BJ1760" s="37" t="str">
        <x:v>لم يبدأ</x:v>
      </x:c>
      <x:c r="BK1760" s="60" t="n">
        <x:v>46233</x:v>
      </x:c>
      <x:c r="BL1760" s="60"/>
      <x:c r="BM1760" s="60"/>
      <x:c r="BN1760" s="62" t="str">
        <x:f>IF(BM1760="","",(NOW()-BM1760)*24)</x:f>
      </x:c>
      <x:c r="BO1760" s="37" t="str">
        <x:f>IF(BM1760="","لم يُرصد",IF(BT1760&lt;&gt;TRUE,"غير نشط",IF(BP1760="فشل","فشل حالي",IF(BN1760&lt;=12,"حديث",IF(BN1760&lt;=24,"متأخر","قديم")))))</x:f>
        <x:v>لم يُرصد</x:v>
      </x:c>
      <x:c r="BP1760" s="37" t="str">
        <x:v>بانتظار رصد التقسيط</x:v>
      </x:c>
      <x:c r="BQ1760" s="37" t="n">
        <x:v>0</x:v>
      </x:c>
      <x:c r="BR1760" s="37"/>
      <x:c r="BS1760" s="37"/>
      <x:c r="BT1760" s="54" t="b">
        <x:v>1</x:v>
      </x:c>
      <x:c r="BU1760" s="37" t="str">
        <x:v>مهمة جاهزة لأول رصد</x:v>
      </x:c>
      <x:c r="BV1760" s="37" t="str">
        <x:v>1.6 L Lunch Box with Lock (with Fork &amp; Spoon) — Red</x:v>
      </x:c>
      <x:c r="BW176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0" s="60" t="n">
        <x:v>46233</x:v>
      </x:c>
      <x:c r="BY1760" s="60" t="n">
        <x:v>46233</x:v>
      </x:c>
    </x:row>
    <x:row r="1761">
      <x:c r="A1761" s="37" t="str">
        <x:v>مهمة جمع أولية</x:v>
      </x:c>
      <x:c r="B1761" s="37" t="str">
        <x:v>INSTTASK-59D4AC55D6DB</x:v>
      </x:c>
      <x:c r="C1761" s="37" t="str">
        <x:v>VAR-CF565BF373CFC5|EG-063|STORE|PENDING</x:v>
      </x:c>
      <x:c r="D1761" s="37" t="str">
        <x:v>VAR-CF565BF373CFC5|EG-063|STORE</x:v>
      </x:c>
      <x:c r="E1761" s="37" t="str">
        <x:v>VAR-CF565BF373CFC5</x:v>
      </x:c>
      <x:c r="F1761" s="37" t="str">
        <x:v>MOD-53A394C00F53DE</x:v>
      </x:c>
      <x:c r="G1761" s="37" t="str">
        <x:v>Mintra 1.7 L Lunch Box with Lock (with Fork &amp; Spoon) Blue | 1.7L | 14 cm</x:v>
      </x:c>
      <x:c r="H1761" s="37" t="str">
        <x:v>المطبخ والأدوات المنزلية</x:v>
      </x:c>
      <x:c r="I1761" s="37" t="str">
        <x:v>علب حفظ طعام</x:v>
      </x:c>
      <x:c r="J1761" s="37" t="str">
        <x:v>Mintra</x:v>
      </x:c>
      <x:c r="K1761" s="37" t="str">
        <x:v>1.7 L Lunch Box with Lock (with Fork &amp; Spoon)</x:v>
      </x:c>
      <x:c r="L1761" s="37" t="str">
        <x:v>Blue</x:v>
      </x:c>
      <x:c r="M1761" s="37"/>
      <x:c r="N1761" s="37"/>
      <x:c r="O1761" s="37" t="str">
        <x:v>blue</x:v>
      </x:c>
      <x:c r="P1761" s="37" t="str">
        <x:v>19174</x:v>
      </x:c>
      <x:c r="Q1761" s="37"/>
      <x:c r="R1761" s="37" t="str">
        <x:v>EG-063</x:v>
      </x:c>
      <x:c r="S1761" s="37" t="str">
        <x:v>Mintra</x:v>
      </x:c>
      <x:c r="T1761" s="37" t="str">
        <x:v>A</x:v>
      </x:c>
      <x:c r="U1761" s="37"/>
      <x:c r="V1761" s="37"/>
      <x:c r="W1761" s="37" t="str">
        <x:v>https://mintra.eg/products/1-7-l-lunch-box-with-lock-with-fork-spoon</x:v>
      </x:c>
      <x:c r="X1761" s="37" t="str">
        <x:v>تغذية منتجات</x:v>
      </x:c>
      <x:c r="Y1761" s="37"/>
      <x:c r="Z1761" s="37"/>
      <x:c r="AA1761" s="37"/>
      <x:c r="AB1761" s="37"/>
      <x:c r="AC1761" s="37"/>
      <x:c r="AD1761" s="37"/>
      <x:c r="AE1761" s="37"/>
      <x:c r="AF1761" s="56"/>
      <x:c r="AG1761" s="56"/>
      <x:c r="AH1761" s="56"/>
      <x:c r="AI1761" s="58"/>
      <x:c r="AJ1761" s="56"/>
      <x:c r="AK1761" s="56"/>
      <x:c r="AL1761" s="56"/>
      <x:c r="AM1761" s="56"/>
      <x:c r="AN1761" s="56"/>
      <x:c r="AO1761" s="56" t="str">
        <x:f>IF(OR(AF1761="",AD1761=""),"",AF1761*AD1761+IF(AG1761="",0,AG1761)+IF(AH1761="",0,AH1761)+IF(AJ1761="",0,AJ1761)+IF(AK1761="",0,AK1761)+IF(AL1761="",0,AL1761)+IF(AM1761="",0,AM1761))</x:f>
      </x:c>
      <x:c r="AP1761" s="56"/>
      <x:c r="AQ1761" s="56" t="str">
        <x:f>IF(OR(AO1761="",AP1761=""),"",AO1761-AP1761)</x:f>
      </x:c>
      <x:c r="AR1761" s="58" t="str">
        <x:f>IF(OR(AP1761="",AP1761=0,AQ1761=""),"",AQ1761/AP1761)</x:f>
      </x:c>
      <x:c r="AS1761" s="58"/>
      <x:c r="AT1761" s="37"/>
      <x:c r="AU1761" s="37"/>
      <x:c r="AV1761" s="37"/>
      <x:c r="AW1761" s="56"/>
      <x:c r="AX1761" s="56"/>
      <x:c r="AY1761" s="37"/>
      <x:c r="AZ1761" s="37"/>
      <x:c r="BA1761" s="37"/>
      <x:c r="BB1761" s="37"/>
      <x:c r="BC1761" s="37"/>
      <x:c r="BD1761" s="60"/>
      <x:c r="BE1761" s="60"/>
      <x:c r="BF1761" s="37"/>
      <x:c r="BG1761" s="37"/>
      <x:c r="BH1761" s="37" t="str">
        <x:v>https://mintra.eg/products/1-7-l-lunch-box-with-lock-with-fork-spoon</x:v>
      </x:c>
      <x:c r="BI1761" s="37"/>
      <x:c r="BJ1761" s="37" t="str">
        <x:v>لم يبدأ</x:v>
      </x:c>
      <x:c r="BK1761" s="60" t="n">
        <x:v>46233</x:v>
      </x:c>
      <x:c r="BL1761" s="60"/>
      <x:c r="BM1761" s="60"/>
      <x:c r="BN1761" s="62" t="str">
        <x:f>IF(BM1761="","",(NOW()-BM1761)*24)</x:f>
      </x:c>
      <x:c r="BO1761" s="37" t="str">
        <x:f>IF(BM1761="","لم يُرصد",IF(BT1761&lt;&gt;TRUE,"غير نشط",IF(BP1761="فشل","فشل حالي",IF(BN1761&lt;=12,"حديث",IF(BN1761&lt;=24,"متأخر","قديم")))))</x:f>
        <x:v>لم يُرصد</x:v>
      </x:c>
      <x:c r="BP1761" s="37" t="str">
        <x:v>بانتظار رصد التقسيط</x:v>
      </x:c>
      <x:c r="BQ1761" s="37" t="n">
        <x:v>0</x:v>
      </x:c>
      <x:c r="BR1761" s="37"/>
      <x:c r="BS1761" s="37"/>
      <x:c r="BT1761" s="54" t="b">
        <x:v>1</x:v>
      </x:c>
      <x:c r="BU1761" s="37" t="str">
        <x:v>مهمة جاهزة لأول رصد</x:v>
      </x:c>
      <x:c r="BV1761" s="37" t="str">
        <x:v>1.7 L Lunch Box with Lock (with Fork &amp; Spoon) — Blue</x:v>
      </x:c>
      <x:c r="BW176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1" s="60" t="n">
        <x:v>46233</x:v>
      </x:c>
      <x:c r="BY1761" s="60" t="n">
        <x:v>46233</x:v>
      </x:c>
    </x:row>
    <x:row r="1762">
      <x:c r="A1762" s="37" t="str">
        <x:v>مهمة جمع أولية</x:v>
      </x:c>
      <x:c r="B1762" s="37" t="str">
        <x:v>INSTTASK-14BB8C081B64</x:v>
      </x:c>
      <x:c r="C1762" s="37" t="str">
        <x:v>VAR-CADD5620EB48E3|EG-063|STORE|PENDING</x:v>
      </x:c>
      <x:c r="D1762" s="37" t="str">
        <x:v>VAR-CADD5620EB48E3|EG-063|STORE</x:v>
      </x:c>
      <x:c r="E1762" s="37" t="str">
        <x:v>VAR-CADD5620EB48E3</x:v>
      </x:c>
      <x:c r="F1762" s="37" t="str">
        <x:v>MOD-53A394C00F53DE</x:v>
      </x:c>
      <x:c r="G1762" s="37" t="str">
        <x:v>Mintra 1.7 L Lunch Box with Lock (with Fork &amp; Spoon) Fuchsia | 1.7L | 14 cm</x:v>
      </x:c>
      <x:c r="H1762" s="37" t="str">
        <x:v>المطبخ والأدوات المنزلية</x:v>
      </x:c>
      <x:c r="I1762" s="37" t="str">
        <x:v>علب حفظ طعام</x:v>
      </x:c>
      <x:c r="J1762" s="37" t="str">
        <x:v>Mintra</x:v>
      </x:c>
      <x:c r="K1762" s="37" t="str">
        <x:v>1.7 L Lunch Box with Lock (with Fork &amp; Spoon)</x:v>
      </x:c>
      <x:c r="L1762" s="37" t="str">
        <x:v>Fuchsia</x:v>
      </x:c>
      <x:c r="M1762" s="37"/>
      <x:c r="N1762" s="37"/>
      <x:c r="O1762" s="37" t="str">
        <x:v>fuchsia</x:v>
      </x:c>
      <x:c r="P1762" s="37" t="str">
        <x:v>19170</x:v>
      </x:c>
      <x:c r="Q1762" s="37"/>
      <x:c r="R1762" s="37" t="str">
        <x:v>EG-063</x:v>
      </x:c>
      <x:c r="S1762" s="37" t="str">
        <x:v>Mintra</x:v>
      </x:c>
      <x:c r="T1762" s="37" t="str">
        <x:v>A</x:v>
      </x:c>
      <x:c r="U1762" s="37"/>
      <x:c r="V1762" s="37"/>
      <x:c r="W1762" s="37" t="str">
        <x:v>https://mintra.eg/products/1-7-l-lunch-box-with-lock-with-fork-spoon</x:v>
      </x:c>
      <x:c r="X1762" s="37" t="str">
        <x:v>تغذية منتجات</x:v>
      </x:c>
      <x:c r="Y1762" s="37"/>
      <x:c r="Z1762" s="37"/>
      <x:c r="AA1762" s="37"/>
      <x:c r="AB1762" s="37"/>
      <x:c r="AC1762" s="37"/>
      <x:c r="AD1762" s="37"/>
      <x:c r="AE1762" s="37"/>
      <x:c r="AF1762" s="56"/>
      <x:c r="AG1762" s="56"/>
      <x:c r="AH1762" s="56"/>
      <x:c r="AI1762" s="58"/>
      <x:c r="AJ1762" s="56"/>
      <x:c r="AK1762" s="56"/>
      <x:c r="AL1762" s="56"/>
      <x:c r="AM1762" s="56"/>
      <x:c r="AN1762" s="56"/>
      <x:c r="AO1762" s="56" t="str">
        <x:f>IF(OR(AF1762="",AD1762=""),"",AF1762*AD1762+IF(AG1762="",0,AG1762)+IF(AH1762="",0,AH1762)+IF(AJ1762="",0,AJ1762)+IF(AK1762="",0,AK1762)+IF(AL1762="",0,AL1762)+IF(AM1762="",0,AM1762))</x:f>
      </x:c>
      <x:c r="AP1762" s="56"/>
      <x:c r="AQ1762" s="56" t="str">
        <x:f>IF(OR(AO1762="",AP1762=""),"",AO1762-AP1762)</x:f>
      </x:c>
      <x:c r="AR1762" s="58" t="str">
        <x:f>IF(OR(AP1762="",AP1762=0,AQ1762=""),"",AQ1762/AP1762)</x:f>
      </x:c>
      <x:c r="AS1762" s="58"/>
      <x:c r="AT1762" s="37"/>
      <x:c r="AU1762" s="37"/>
      <x:c r="AV1762" s="37"/>
      <x:c r="AW1762" s="56"/>
      <x:c r="AX1762" s="56"/>
      <x:c r="AY1762" s="37"/>
      <x:c r="AZ1762" s="37"/>
      <x:c r="BA1762" s="37"/>
      <x:c r="BB1762" s="37"/>
      <x:c r="BC1762" s="37"/>
      <x:c r="BD1762" s="60"/>
      <x:c r="BE1762" s="60"/>
      <x:c r="BF1762" s="37"/>
      <x:c r="BG1762" s="37"/>
      <x:c r="BH1762" s="37" t="str">
        <x:v>https://mintra.eg/products/1-7-l-lunch-box-with-lock-with-fork-spoon</x:v>
      </x:c>
      <x:c r="BI1762" s="37"/>
      <x:c r="BJ1762" s="37" t="str">
        <x:v>لم يبدأ</x:v>
      </x:c>
      <x:c r="BK1762" s="60" t="n">
        <x:v>46233</x:v>
      </x:c>
      <x:c r="BL1762" s="60"/>
      <x:c r="BM1762" s="60"/>
      <x:c r="BN1762" s="62" t="str">
        <x:f>IF(BM1762="","",(NOW()-BM1762)*24)</x:f>
      </x:c>
      <x:c r="BO1762" s="37" t="str">
        <x:f>IF(BM1762="","لم يُرصد",IF(BT1762&lt;&gt;TRUE,"غير نشط",IF(BP1762="فشل","فشل حالي",IF(BN1762&lt;=12,"حديث",IF(BN1762&lt;=24,"متأخر","قديم")))))</x:f>
        <x:v>لم يُرصد</x:v>
      </x:c>
      <x:c r="BP1762" s="37" t="str">
        <x:v>بانتظار رصد التقسيط</x:v>
      </x:c>
      <x:c r="BQ1762" s="37" t="n">
        <x:v>0</x:v>
      </x:c>
      <x:c r="BR1762" s="37"/>
      <x:c r="BS1762" s="37"/>
      <x:c r="BT1762" s="54" t="b">
        <x:v>1</x:v>
      </x:c>
      <x:c r="BU1762" s="37" t="str">
        <x:v>مهمة جاهزة لأول رصد</x:v>
      </x:c>
      <x:c r="BV1762" s="37" t="str">
        <x:v>1.7 L Lunch Box with Lock (with Fork &amp; Spoon) — Fuchsia</x:v>
      </x:c>
      <x:c r="BW176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2" s="60" t="n">
        <x:v>46233</x:v>
      </x:c>
      <x:c r="BY1762" s="60" t="n">
        <x:v>46233</x:v>
      </x:c>
    </x:row>
    <x:row r="1763">
      <x:c r="A1763" s="37" t="str">
        <x:v>مهمة جمع أولية</x:v>
      </x:c>
      <x:c r="B1763" s="37" t="str">
        <x:v>INSTTASK-93B3BCBCA92F</x:v>
      </x:c>
      <x:c r="C1763" s="37" t="str">
        <x:v>VAR-994344B32E3ECC|EG-063|STORE|PENDING</x:v>
      </x:c>
      <x:c r="D1763" s="37" t="str">
        <x:v>VAR-994344B32E3ECC|EG-063|STORE</x:v>
      </x:c>
      <x:c r="E1763" s="37" t="str">
        <x:v>VAR-994344B32E3ECC</x:v>
      </x:c>
      <x:c r="F1763" s="37" t="str">
        <x:v>MOD-53A394C00F53DE</x:v>
      </x:c>
      <x:c r="G1763" s="37" t="str">
        <x:v>Mintra 1.7 L Lunch Box with Lock (with Fork &amp; Spoon) Green | 1.7L | 14 cm</x:v>
      </x:c>
      <x:c r="H1763" s="37" t="str">
        <x:v>المطبخ والأدوات المنزلية</x:v>
      </x:c>
      <x:c r="I1763" s="37" t="str">
        <x:v>علب حفظ طعام</x:v>
      </x:c>
      <x:c r="J1763" s="37" t="str">
        <x:v>Mintra</x:v>
      </x:c>
      <x:c r="K1763" s="37" t="str">
        <x:v>1.7 L Lunch Box with Lock (with Fork &amp; Spoon)</x:v>
      </x:c>
      <x:c r="L1763" s="37" t="str">
        <x:v>Green</x:v>
      </x:c>
      <x:c r="M1763" s="37"/>
      <x:c r="N1763" s="37"/>
      <x:c r="O1763" s="37" t="str">
        <x:v>green</x:v>
      </x:c>
      <x:c r="P1763" s="37" t="str">
        <x:v>19173</x:v>
      </x:c>
      <x:c r="Q1763" s="37"/>
      <x:c r="R1763" s="37" t="str">
        <x:v>EG-063</x:v>
      </x:c>
      <x:c r="S1763" s="37" t="str">
        <x:v>Mintra</x:v>
      </x:c>
      <x:c r="T1763" s="37" t="str">
        <x:v>A</x:v>
      </x:c>
      <x:c r="U1763" s="37"/>
      <x:c r="V1763" s="37"/>
      <x:c r="W1763" s="37" t="str">
        <x:v>https://mintra.eg/products/1-7-l-lunch-box-with-lock-with-fork-spoon</x:v>
      </x:c>
      <x:c r="X1763" s="37" t="str">
        <x:v>تغذية منتجات</x:v>
      </x:c>
      <x:c r="Y1763" s="37"/>
      <x:c r="Z1763" s="37"/>
      <x:c r="AA1763" s="37"/>
      <x:c r="AB1763" s="37"/>
      <x:c r="AC1763" s="37"/>
      <x:c r="AD1763" s="37"/>
      <x:c r="AE1763" s="37"/>
      <x:c r="AF1763" s="56"/>
      <x:c r="AG1763" s="56"/>
      <x:c r="AH1763" s="56"/>
      <x:c r="AI1763" s="58"/>
      <x:c r="AJ1763" s="56"/>
      <x:c r="AK1763" s="56"/>
      <x:c r="AL1763" s="56"/>
      <x:c r="AM1763" s="56"/>
      <x:c r="AN1763" s="56"/>
      <x:c r="AO1763" s="56" t="str">
        <x:f>IF(OR(AF1763="",AD1763=""),"",AF1763*AD1763+IF(AG1763="",0,AG1763)+IF(AH1763="",0,AH1763)+IF(AJ1763="",0,AJ1763)+IF(AK1763="",0,AK1763)+IF(AL1763="",0,AL1763)+IF(AM1763="",0,AM1763))</x:f>
      </x:c>
      <x:c r="AP1763" s="56"/>
      <x:c r="AQ1763" s="56" t="str">
        <x:f>IF(OR(AO1763="",AP1763=""),"",AO1763-AP1763)</x:f>
      </x:c>
      <x:c r="AR1763" s="58" t="str">
        <x:f>IF(OR(AP1763="",AP1763=0,AQ1763=""),"",AQ1763/AP1763)</x:f>
      </x:c>
      <x:c r="AS1763" s="58"/>
      <x:c r="AT1763" s="37"/>
      <x:c r="AU1763" s="37"/>
      <x:c r="AV1763" s="37"/>
      <x:c r="AW1763" s="56"/>
      <x:c r="AX1763" s="56"/>
      <x:c r="AY1763" s="37"/>
      <x:c r="AZ1763" s="37"/>
      <x:c r="BA1763" s="37"/>
      <x:c r="BB1763" s="37"/>
      <x:c r="BC1763" s="37"/>
      <x:c r="BD1763" s="60"/>
      <x:c r="BE1763" s="60"/>
      <x:c r="BF1763" s="37"/>
      <x:c r="BG1763" s="37"/>
      <x:c r="BH1763" s="37" t="str">
        <x:v>https://mintra.eg/products/1-7-l-lunch-box-with-lock-with-fork-spoon</x:v>
      </x:c>
      <x:c r="BI1763" s="37"/>
      <x:c r="BJ1763" s="37" t="str">
        <x:v>لم يبدأ</x:v>
      </x:c>
      <x:c r="BK1763" s="60" t="n">
        <x:v>46233</x:v>
      </x:c>
      <x:c r="BL1763" s="60"/>
      <x:c r="BM1763" s="60"/>
      <x:c r="BN1763" s="62" t="str">
        <x:f>IF(BM1763="","",(NOW()-BM1763)*24)</x:f>
      </x:c>
      <x:c r="BO1763" s="37" t="str">
        <x:f>IF(BM1763="","لم يُرصد",IF(BT1763&lt;&gt;TRUE,"غير نشط",IF(BP1763="فشل","فشل حالي",IF(BN1763&lt;=12,"حديث",IF(BN1763&lt;=24,"متأخر","قديم")))))</x:f>
        <x:v>لم يُرصد</x:v>
      </x:c>
      <x:c r="BP1763" s="37" t="str">
        <x:v>بانتظار رصد التقسيط</x:v>
      </x:c>
      <x:c r="BQ1763" s="37" t="n">
        <x:v>0</x:v>
      </x:c>
      <x:c r="BR1763" s="37"/>
      <x:c r="BS1763" s="37"/>
      <x:c r="BT1763" s="54" t="b">
        <x:v>1</x:v>
      </x:c>
      <x:c r="BU1763" s="37" t="str">
        <x:v>مهمة جاهزة لأول رصد</x:v>
      </x:c>
      <x:c r="BV1763" s="37" t="str">
        <x:v>1.7 L Lunch Box with Lock (with Fork &amp; Spoon) — Green</x:v>
      </x:c>
      <x:c r="BW176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3" s="60" t="n">
        <x:v>46233</x:v>
      </x:c>
      <x:c r="BY1763" s="60" t="n">
        <x:v>46233</x:v>
      </x:c>
    </x:row>
    <x:row r="1764">
      <x:c r="A1764" s="37" t="str">
        <x:v>مهمة جمع أولية</x:v>
      </x:c>
      <x:c r="B1764" s="37" t="str">
        <x:v>INSTTASK-92FC6BE9469A</x:v>
      </x:c>
      <x:c r="C1764" s="37" t="str">
        <x:v>VAR-73186ACA3D60D7|EG-063|STORE|PENDING</x:v>
      </x:c>
      <x:c r="D1764" s="37" t="str">
        <x:v>VAR-73186ACA3D60D7|EG-063|STORE</x:v>
      </x:c>
      <x:c r="E1764" s="37" t="str">
        <x:v>VAR-73186ACA3D60D7</x:v>
      </x:c>
      <x:c r="F1764" s="37" t="str">
        <x:v>MOD-53A394C00F53DE</x:v>
      </x:c>
      <x:c r="G1764" s="37" t="str">
        <x:v>Mintra 1.7 L Lunch Box with Lock (with Fork &amp; Spoon) Grey | 1.7L | 14 cm</x:v>
      </x:c>
      <x:c r="H1764" s="37" t="str">
        <x:v>المطبخ والأدوات المنزلية</x:v>
      </x:c>
      <x:c r="I1764" s="37" t="str">
        <x:v>علب حفظ طعام</x:v>
      </x:c>
      <x:c r="J1764" s="37" t="str">
        <x:v>Mintra</x:v>
      </x:c>
      <x:c r="K1764" s="37" t="str">
        <x:v>1.7 L Lunch Box with Lock (with Fork &amp; Spoon)</x:v>
      </x:c>
      <x:c r="L1764" s="37" t="str">
        <x:v>Grey</x:v>
      </x:c>
      <x:c r="M1764" s="37"/>
      <x:c r="N1764" s="37"/>
      <x:c r="O1764" s="37" t="str">
        <x:v>grey</x:v>
      </x:c>
      <x:c r="P1764" s="37" t="str">
        <x:v>19171</x:v>
      </x:c>
      <x:c r="Q1764" s="37"/>
      <x:c r="R1764" s="37" t="str">
        <x:v>EG-063</x:v>
      </x:c>
      <x:c r="S1764" s="37" t="str">
        <x:v>Mintra</x:v>
      </x:c>
      <x:c r="T1764" s="37" t="str">
        <x:v>A</x:v>
      </x:c>
      <x:c r="U1764" s="37"/>
      <x:c r="V1764" s="37"/>
      <x:c r="W1764" s="37" t="str">
        <x:v>https://mintra.eg/products/1-7-l-lunch-box-with-lock-with-fork-spoon</x:v>
      </x:c>
      <x:c r="X1764" s="37" t="str">
        <x:v>تغذية منتجات</x:v>
      </x:c>
      <x:c r="Y1764" s="37"/>
      <x:c r="Z1764" s="37"/>
      <x:c r="AA1764" s="37"/>
      <x:c r="AB1764" s="37"/>
      <x:c r="AC1764" s="37"/>
      <x:c r="AD1764" s="37"/>
      <x:c r="AE1764" s="37"/>
      <x:c r="AF1764" s="56"/>
      <x:c r="AG1764" s="56"/>
      <x:c r="AH1764" s="56"/>
      <x:c r="AI1764" s="58"/>
      <x:c r="AJ1764" s="56"/>
      <x:c r="AK1764" s="56"/>
      <x:c r="AL1764" s="56"/>
      <x:c r="AM1764" s="56"/>
      <x:c r="AN1764" s="56"/>
      <x:c r="AO1764" s="56" t="str">
        <x:f>IF(OR(AF1764="",AD1764=""),"",AF1764*AD1764+IF(AG1764="",0,AG1764)+IF(AH1764="",0,AH1764)+IF(AJ1764="",0,AJ1764)+IF(AK1764="",0,AK1764)+IF(AL1764="",0,AL1764)+IF(AM1764="",0,AM1764))</x:f>
      </x:c>
      <x:c r="AP1764" s="56"/>
      <x:c r="AQ1764" s="56" t="str">
        <x:f>IF(OR(AO1764="",AP1764=""),"",AO1764-AP1764)</x:f>
      </x:c>
      <x:c r="AR1764" s="58" t="str">
        <x:f>IF(OR(AP1764="",AP1764=0,AQ1764=""),"",AQ1764/AP1764)</x:f>
      </x:c>
      <x:c r="AS1764" s="58"/>
      <x:c r="AT1764" s="37"/>
      <x:c r="AU1764" s="37"/>
      <x:c r="AV1764" s="37"/>
      <x:c r="AW1764" s="56"/>
      <x:c r="AX1764" s="56"/>
      <x:c r="AY1764" s="37"/>
      <x:c r="AZ1764" s="37"/>
      <x:c r="BA1764" s="37"/>
      <x:c r="BB1764" s="37"/>
      <x:c r="BC1764" s="37"/>
      <x:c r="BD1764" s="60"/>
      <x:c r="BE1764" s="60"/>
      <x:c r="BF1764" s="37"/>
      <x:c r="BG1764" s="37"/>
      <x:c r="BH1764" s="37" t="str">
        <x:v>https://mintra.eg/products/1-7-l-lunch-box-with-lock-with-fork-spoon</x:v>
      </x:c>
      <x:c r="BI1764" s="37"/>
      <x:c r="BJ1764" s="37" t="str">
        <x:v>لم يبدأ</x:v>
      </x:c>
      <x:c r="BK1764" s="60" t="n">
        <x:v>46233</x:v>
      </x:c>
      <x:c r="BL1764" s="60"/>
      <x:c r="BM1764" s="60"/>
      <x:c r="BN1764" s="62" t="str">
        <x:f>IF(BM1764="","",(NOW()-BM1764)*24)</x:f>
      </x:c>
      <x:c r="BO1764" s="37" t="str">
        <x:f>IF(BM1764="","لم يُرصد",IF(BT1764&lt;&gt;TRUE,"غير نشط",IF(BP1764="فشل","فشل حالي",IF(BN1764&lt;=12,"حديث",IF(BN1764&lt;=24,"متأخر","قديم")))))</x:f>
        <x:v>لم يُرصد</x:v>
      </x:c>
      <x:c r="BP1764" s="37" t="str">
        <x:v>بانتظار رصد التقسيط</x:v>
      </x:c>
      <x:c r="BQ1764" s="37" t="n">
        <x:v>0</x:v>
      </x:c>
      <x:c r="BR1764" s="37"/>
      <x:c r="BS1764" s="37"/>
      <x:c r="BT1764" s="54" t="b">
        <x:v>1</x:v>
      </x:c>
      <x:c r="BU1764" s="37" t="str">
        <x:v>مهمة جاهزة لأول رصد</x:v>
      </x:c>
      <x:c r="BV1764" s="37" t="str">
        <x:v>1.7 L Lunch Box with Lock (with Fork &amp; Spoon) — Grey</x:v>
      </x:c>
      <x:c r="BW176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4" s="60" t="n">
        <x:v>46233</x:v>
      </x:c>
      <x:c r="BY1764" s="60" t="n">
        <x:v>46233</x:v>
      </x:c>
    </x:row>
    <x:row r="1765">
      <x:c r="A1765" s="37" t="str">
        <x:v>مهمة جمع أولية</x:v>
      </x:c>
      <x:c r="B1765" s="37" t="str">
        <x:v>INSTTASK-B2B6563E348D</x:v>
      </x:c>
      <x:c r="C1765" s="37" t="str">
        <x:v>VAR-1EEF46BE750CED|EG-063|STORE|PENDING</x:v>
      </x:c>
      <x:c r="D1765" s="37" t="str">
        <x:v>VAR-1EEF46BE750CED|EG-063|STORE</x:v>
      </x:c>
      <x:c r="E1765" s="37" t="str">
        <x:v>VAR-1EEF46BE750CED</x:v>
      </x:c>
      <x:c r="F1765" s="37" t="str">
        <x:v>MOD-53A394C00F53DE</x:v>
      </x:c>
      <x:c r="G1765" s="37" t="str">
        <x:v>Mintra 1.7 L Lunch Box with Lock (with Fork &amp; Spoon) Purple | 1.7L | 14 cm</x:v>
      </x:c>
      <x:c r="H1765" s="37" t="str">
        <x:v>المطبخ والأدوات المنزلية</x:v>
      </x:c>
      <x:c r="I1765" s="37" t="str">
        <x:v>علب حفظ طعام</x:v>
      </x:c>
      <x:c r="J1765" s="37" t="str">
        <x:v>Mintra</x:v>
      </x:c>
      <x:c r="K1765" s="37" t="str">
        <x:v>1.7 L Lunch Box with Lock (with Fork &amp; Spoon)</x:v>
      </x:c>
      <x:c r="L1765" s="37" t="str">
        <x:v>Purple</x:v>
      </x:c>
      <x:c r="M1765" s="37"/>
      <x:c r="N1765" s="37"/>
      <x:c r="O1765" s="37" t="str">
        <x:v>purple</x:v>
      </x:c>
      <x:c r="P1765" s="37" t="str">
        <x:v>19172</x:v>
      </x:c>
      <x:c r="Q1765" s="37"/>
      <x:c r="R1765" s="37" t="str">
        <x:v>EG-063</x:v>
      </x:c>
      <x:c r="S1765" s="37" t="str">
        <x:v>Mintra</x:v>
      </x:c>
      <x:c r="T1765" s="37" t="str">
        <x:v>A</x:v>
      </x:c>
      <x:c r="U1765" s="37"/>
      <x:c r="V1765" s="37"/>
      <x:c r="W1765" s="37" t="str">
        <x:v>https://mintra.eg/products/1-7-l-lunch-box-with-lock-with-fork-spoon</x:v>
      </x:c>
      <x:c r="X1765" s="37" t="str">
        <x:v>تغذية منتجات</x:v>
      </x:c>
      <x:c r="Y1765" s="37"/>
      <x:c r="Z1765" s="37"/>
      <x:c r="AA1765" s="37"/>
      <x:c r="AB1765" s="37"/>
      <x:c r="AC1765" s="37"/>
      <x:c r="AD1765" s="37"/>
      <x:c r="AE1765" s="37"/>
      <x:c r="AF1765" s="56"/>
      <x:c r="AG1765" s="56"/>
      <x:c r="AH1765" s="56"/>
      <x:c r="AI1765" s="58"/>
      <x:c r="AJ1765" s="56"/>
      <x:c r="AK1765" s="56"/>
      <x:c r="AL1765" s="56"/>
      <x:c r="AM1765" s="56"/>
      <x:c r="AN1765" s="56"/>
      <x:c r="AO1765" s="56" t="str">
        <x:f>IF(OR(AF1765="",AD1765=""),"",AF1765*AD1765+IF(AG1765="",0,AG1765)+IF(AH1765="",0,AH1765)+IF(AJ1765="",0,AJ1765)+IF(AK1765="",0,AK1765)+IF(AL1765="",0,AL1765)+IF(AM1765="",0,AM1765))</x:f>
      </x:c>
      <x:c r="AP1765" s="56"/>
      <x:c r="AQ1765" s="56" t="str">
        <x:f>IF(OR(AO1765="",AP1765=""),"",AO1765-AP1765)</x:f>
      </x:c>
      <x:c r="AR1765" s="58" t="str">
        <x:f>IF(OR(AP1765="",AP1765=0,AQ1765=""),"",AQ1765/AP1765)</x:f>
      </x:c>
      <x:c r="AS1765" s="58"/>
      <x:c r="AT1765" s="37"/>
      <x:c r="AU1765" s="37"/>
      <x:c r="AV1765" s="37"/>
      <x:c r="AW1765" s="56"/>
      <x:c r="AX1765" s="56"/>
      <x:c r="AY1765" s="37"/>
      <x:c r="AZ1765" s="37"/>
      <x:c r="BA1765" s="37"/>
      <x:c r="BB1765" s="37"/>
      <x:c r="BC1765" s="37"/>
      <x:c r="BD1765" s="60"/>
      <x:c r="BE1765" s="60"/>
      <x:c r="BF1765" s="37"/>
      <x:c r="BG1765" s="37"/>
      <x:c r="BH1765" s="37" t="str">
        <x:v>https://mintra.eg/products/1-7-l-lunch-box-with-lock-with-fork-spoon</x:v>
      </x:c>
      <x:c r="BI1765" s="37"/>
      <x:c r="BJ1765" s="37" t="str">
        <x:v>لم يبدأ</x:v>
      </x:c>
      <x:c r="BK1765" s="60" t="n">
        <x:v>46233</x:v>
      </x:c>
      <x:c r="BL1765" s="60"/>
      <x:c r="BM1765" s="60"/>
      <x:c r="BN1765" s="62" t="str">
        <x:f>IF(BM1765="","",(NOW()-BM1765)*24)</x:f>
      </x:c>
      <x:c r="BO1765" s="37" t="str">
        <x:f>IF(BM1765="","لم يُرصد",IF(BT1765&lt;&gt;TRUE,"غير نشط",IF(BP1765="فشل","فشل حالي",IF(BN1765&lt;=12,"حديث",IF(BN1765&lt;=24,"متأخر","قديم")))))</x:f>
        <x:v>لم يُرصد</x:v>
      </x:c>
      <x:c r="BP1765" s="37" t="str">
        <x:v>بانتظار رصد التقسيط</x:v>
      </x:c>
      <x:c r="BQ1765" s="37" t="n">
        <x:v>0</x:v>
      </x:c>
      <x:c r="BR1765" s="37"/>
      <x:c r="BS1765" s="37"/>
      <x:c r="BT1765" s="54" t="b">
        <x:v>1</x:v>
      </x:c>
      <x:c r="BU1765" s="37" t="str">
        <x:v>مهمة جاهزة لأول رصد</x:v>
      </x:c>
      <x:c r="BV1765" s="37" t="str">
        <x:v>1.7 L Lunch Box with Lock (with Fork &amp; Spoon) — Purple</x:v>
      </x:c>
      <x:c r="BW176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5" s="60" t="n">
        <x:v>46233</x:v>
      </x:c>
      <x:c r="BY1765" s="60" t="n">
        <x:v>46233</x:v>
      </x:c>
    </x:row>
    <x:row r="1766">
      <x:c r="A1766" s="37" t="str">
        <x:v>مهمة جمع أولية</x:v>
      </x:c>
      <x:c r="B1766" s="37" t="str">
        <x:v>INSTTASK-986027E6262C</x:v>
      </x:c>
      <x:c r="C1766" s="37" t="str">
        <x:v>VAR-2C2E2BABA3B23D|EG-063|STORE|PENDING</x:v>
      </x:c>
      <x:c r="D1766" s="37" t="str">
        <x:v>VAR-2C2E2BABA3B23D|EG-063|STORE</x:v>
      </x:c>
      <x:c r="E1766" s="37" t="str">
        <x:v>VAR-2C2E2BABA3B23D</x:v>
      </x:c>
      <x:c r="F1766" s="37" t="str">
        <x:v>MOD-53A394C00F53DE</x:v>
      </x:c>
      <x:c r="G1766" s="37" t="str">
        <x:v>Mintra 1.7 L Lunch Box with Lock (with Fork &amp; Spoon) Red | 1.7L | 14 cm</x:v>
      </x:c>
      <x:c r="H1766" s="37" t="str">
        <x:v>المطبخ والأدوات المنزلية</x:v>
      </x:c>
      <x:c r="I1766" s="37" t="str">
        <x:v>علب حفظ طعام</x:v>
      </x:c>
      <x:c r="J1766" s="37" t="str">
        <x:v>Mintra</x:v>
      </x:c>
      <x:c r="K1766" s="37" t="str">
        <x:v>1.7 L Lunch Box with Lock (with Fork &amp; Spoon)</x:v>
      </x:c>
      <x:c r="L1766" s="37" t="str">
        <x:v>Red</x:v>
      </x:c>
      <x:c r="M1766" s="37"/>
      <x:c r="N1766" s="37"/>
      <x:c r="O1766" s="37" t="str">
        <x:v>red</x:v>
      </x:c>
      <x:c r="P1766" s="37" t="str">
        <x:v>19169</x:v>
      </x:c>
      <x:c r="Q1766" s="37"/>
      <x:c r="R1766" s="37" t="str">
        <x:v>EG-063</x:v>
      </x:c>
      <x:c r="S1766" s="37" t="str">
        <x:v>Mintra</x:v>
      </x:c>
      <x:c r="T1766" s="37" t="str">
        <x:v>A</x:v>
      </x:c>
      <x:c r="U1766" s="37"/>
      <x:c r="V1766" s="37"/>
      <x:c r="W1766" s="37" t="str">
        <x:v>https://mintra.eg/products/1-7-l-lunch-box-with-lock-with-fork-spoon</x:v>
      </x:c>
      <x:c r="X1766" s="37" t="str">
        <x:v>تغذية منتجات</x:v>
      </x:c>
      <x:c r="Y1766" s="37"/>
      <x:c r="Z1766" s="37"/>
      <x:c r="AA1766" s="37"/>
      <x:c r="AB1766" s="37"/>
      <x:c r="AC1766" s="37"/>
      <x:c r="AD1766" s="37"/>
      <x:c r="AE1766" s="37"/>
      <x:c r="AF1766" s="56"/>
      <x:c r="AG1766" s="56"/>
      <x:c r="AH1766" s="56"/>
      <x:c r="AI1766" s="58"/>
      <x:c r="AJ1766" s="56"/>
      <x:c r="AK1766" s="56"/>
      <x:c r="AL1766" s="56"/>
      <x:c r="AM1766" s="56"/>
      <x:c r="AN1766" s="56"/>
      <x:c r="AO1766" s="56" t="str">
        <x:f>IF(OR(AF1766="",AD1766=""),"",AF1766*AD1766+IF(AG1766="",0,AG1766)+IF(AH1766="",0,AH1766)+IF(AJ1766="",0,AJ1766)+IF(AK1766="",0,AK1766)+IF(AL1766="",0,AL1766)+IF(AM1766="",0,AM1766))</x:f>
      </x:c>
      <x:c r="AP1766" s="56"/>
      <x:c r="AQ1766" s="56" t="str">
        <x:f>IF(OR(AO1766="",AP1766=""),"",AO1766-AP1766)</x:f>
      </x:c>
      <x:c r="AR1766" s="58" t="str">
        <x:f>IF(OR(AP1766="",AP1766=0,AQ1766=""),"",AQ1766/AP1766)</x:f>
      </x:c>
      <x:c r="AS1766" s="58"/>
      <x:c r="AT1766" s="37"/>
      <x:c r="AU1766" s="37"/>
      <x:c r="AV1766" s="37"/>
      <x:c r="AW1766" s="56"/>
      <x:c r="AX1766" s="56"/>
      <x:c r="AY1766" s="37"/>
      <x:c r="AZ1766" s="37"/>
      <x:c r="BA1766" s="37"/>
      <x:c r="BB1766" s="37"/>
      <x:c r="BC1766" s="37"/>
      <x:c r="BD1766" s="60"/>
      <x:c r="BE1766" s="60"/>
      <x:c r="BF1766" s="37"/>
      <x:c r="BG1766" s="37"/>
      <x:c r="BH1766" s="37" t="str">
        <x:v>https://mintra.eg/products/1-7-l-lunch-box-with-lock-with-fork-spoon</x:v>
      </x:c>
      <x:c r="BI1766" s="37"/>
      <x:c r="BJ1766" s="37" t="str">
        <x:v>لم يبدأ</x:v>
      </x:c>
      <x:c r="BK1766" s="60" t="n">
        <x:v>46233</x:v>
      </x:c>
      <x:c r="BL1766" s="60"/>
      <x:c r="BM1766" s="60"/>
      <x:c r="BN1766" s="62" t="str">
        <x:f>IF(BM1766="","",(NOW()-BM1766)*24)</x:f>
      </x:c>
      <x:c r="BO1766" s="37" t="str">
        <x:f>IF(BM1766="","لم يُرصد",IF(BT1766&lt;&gt;TRUE,"غير نشط",IF(BP1766="فشل","فشل حالي",IF(BN1766&lt;=12,"حديث",IF(BN1766&lt;=24,"متأخر","قديم")))))</x:f>
        <x:v>لم يُرصد</x:v>
      </x:c>
      <x:c r="BP1766" s="37" t="str">
        <x:v>بانتظار رصد التقسيط</x:v>
      </x:c>
      <x:c r="BQ1766" s="37" t="n">
        <x:v>0</x:v>
      </x:c>
      <x:c r="BR1766" s="37"/>
      <x:c r="BS1766" s="37"/>
      <x:c r="BT1766" s="54" t="b">
        <x:v>1</x:v>
      </x:c>
      <x:c r="BU1766" s="37" t="str">
        <x:v>مهمة جاهزة لأول رصد</x:v>
      </x:c>
      <x:c r="BV1766" s="37" t="str">
        <x:v>1.7 L Lunch Box with Lock (with Fork &amp; Spoon) — Red</x:v>
      </x:c>
      <x:c r="BW176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6" s="60" t="n">
        <x:v>46233</x:v>
      </x:c>
      <x:c r="BY1766" s="60" t="n">
        <x:v>46233</x:v>
      </x:c>
    </x:row>
    <x:row r="1767">
      <x:c r="A1767" s="37" t="str">
        <x:v>مهمة جمع أولية</x:v>
      </x:c>
      <x:c r="B1767" s="37" t="str">
        <x:v>INSTTASK-86E805BC38E4</x:v>
      </x:c>
      <x:c r="C1767" s="37" t="str">
        <x:v>VAR-E49CF37C6FE8E1|EG-063|STORE|PENDING</x:v>
      </x:c>
      <x:c r="D1767" s="37" t="str">
        <x:v>VAR-E49CF37C6FE8E1|EG-063|STORE</x:v>
      </x:c>
      <x:c r="E1767" s="37" t="str">
        <x:v>VAR-E49CF37C6FE8E1</x:v>
      </x:c>
      <x:c r="F1767" s="37" t="str">
        <x:v>MOD-3E2CE90F512AC0</x:v>
      </x:c>
      <x:c r="G1767" s="37" t="str">
        <x:v>Mintra Frosted Lunch Box 1.4L (with Fork &amp; Spoon) Blue</x:v>
      </x:c>
      <x:c r="H1767" s="37" t="str">
        <x:v>المطبخ والأدوات المنزلية</x:v>
      </x:c>
      <x:c r="I1767" s="37" t="str">
        <x:v>علب حفظ طعام</x:v>
      </x:c>
      <x:c r="J1767" s="37" t="str">
        <x:v>Mintra</x:v>
      </x:c>
      <x:c r="K1767" s="37" t="str">
        <x:v>Frosted Lunch Box 1.4L (with Fork &amp; Spoon)</x:v>
      </x:c>
      <x:c r="L1767" s="37" t="str">
        <x:v>Blue</x:v>
      </x:c>
      <x:c r="M1767" s="37"/>
      <x:c r="N1767" s="37"/>
      <x:c r="O1767" s="37" t="str">
        <x:v>blue</x:v>
      </x:c>
      <x:c r="P1767" s="37" t="str">
        <x:v>19175</x:v>
      </x:c>
      <x:c r="Q1767" s="37"/>
      <x:c r="R1767" s="37" t="str">
        <x:v>EG-063</x:v>
      </x:c>
      <x:c r="S1767" s="37" t="str">
        <x:v>Mintra</x:v>
      </x:c>
      <x:c r="T1767" s="37" t="str">
        <x:v>A</x:v>
      </x:c>
      <x:c r="U1767" s="37"/>
      <x:c r="V1767" s="37"/>
      <x:c r="W1767" s="37" t="str">
        <x:v>https://mintra.eg/products/frosted-lunch-box-1-4l-with-fork-spoon</x:v>
      </x:c>
      <x:c r="X1767" s="37" t="str">
        <x:v>تغذية منتجات</x:v>
      </x:c>
      <x:c r="Y1767" s="37"/>
      <x:c r="Z1767" s="37"/>
      <x:c r="AA1767" s="37"/>
      <x:c r="AB1767" s="37"/>
      <x:c r="AC1767" s="37"/>
      <x:c r="AD1767" s="37"/>
      <x:c r="AE1767" s="37"/>
      <x:c r="AF1767" s="56"/>
      <x:c r="AG1767" s="56"/>
      <x:c r="AH1767" s="56"/>
      <x:c r="AI1767" s="58"/>
      <x:c r="AJ1767" s="56"/>
      <x:c r="AK1767" s="56"/>
      <x:c r="AL1767" s="56"/>
      <x:c r="AM1767" s="56"/>
      <x:c r="AN1767" s="56"/>
      <x:c r="AO1767" s="56" t="str">
        <x:f>IF(OR(AF1767="",AD1767=""),"",AF1767*AD1767+IF(AG1767="",0,AG1767)+IF(AH1767="",0,AH1767)+IF(AJ1767="",0,AJ1767)+IF(AK1767="",0,AK1767)+IF(AL1767="",0,AL1767)+IF(AM1767="",0,AM1767))</x:f>
      </x:c>
      <x:c r="AP1767" s="56"/>
      <x:c r="AQ1767" s="56" t="str">
        <x:f>IF(OR(AO1767="",AP1767=""),"",AO1767-AP1767)</x:f>
      </x:c>
      <x:c r="AR1767" s="58" t="str">
        <x:f>IF(OR(AP1767="",AP1767=0,AQ1767=""),"",AQ1767/AP1767)</x:f>
      </x:c>
      <x:c r="AS1767" s="58"/>
      <x:c r="AT1767" s="37"/>
      <x:c r="AU1767" s="37"/>
      <x:c r="AV1767" s="37"/>
      <x:c r="AW1767" s="56"/>
      <x:c r="AX1767" s="56"/>
      <x:c r="AY1767" s="37"/>
      <x:c r="AZ1767" s="37"/>
      <x:c r="BA1767" s="37"/>
      <x:c r="BB1767" s="37"/>
      <x:c r="BC1767" s="37"/>
      <x:c r="BD1767" s="60"/>
      <x:c r="BE1767" s="60"/>
      <x:c r="BF1767" s="37"/>
      <x:c r="BG1767" s="37"/>
      <x:c r="BH1767" s="37" t="str">
        <x:v>https://mintra.eg/products/frosted-lunch-box-1-4l-with-fork-spoon</x:v>
      </x:c>
      <x:c r="BI1767" s="37"/>
      <x:c r="BJ1767" s="37" t="str">
        <x:v>لم يبدأ</x:v>
      </x:c>
      <x:c r="BK1767" s="60" t="n">
        <x:v>46233</x:v>
      </x:c>
      <x:c r="BL1767" s="60"/>
      <x:c r="BM1767" s="60"/>
      <x:c r="BN1767" s="62" t="str">
        <x:f>IF(BM1767="","",(NOW()-BM1767)*24)</x:f>
      </x:c>
      <x:c r="BO1767" s="37" t="str">
        <x:f>IF(BM1767="","لم يُرصد",IF(BT1767&lt;&gt;TRUE,"غير نشط",IF(BP1767="فشل","فشل حالي",IF(BN1767&lt;=12,"حديث",IF(BN1767&lt;=24,"متأخر","قديم")))))</x:f>
        <x:v>لم يُرصد</x:v>
      </x:c>
      <x:c r="BP1767" s="37" t="str">
        <x:v>بانتظار رصد التقسيط</x:v>
      </x:c>
      <x:c r="BQ1767" s="37" t="n">
        <x:v>0</x:v>
      </x:c>
      <x:c r="BR1767" s="37"/>
      <x:c r="BS1767" s="37"/>
      <x:c r="BT1767" s="54" t="b">
        <x:v>1</x:v>
      </x:c>
      <x:c r="BU1767" s="37" t="str">
        <x:v>مهمة جاهزة لأول رصد</x:v>
      </x:c>
      <x:c r="BV1767" s="37" t="str">
        <x:v>Frosted Lunch Box 1.4L (with Fork &amp; Spoon) — Blue</x:v>
      </x:c>
      <x:c r="BW176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7" s="60" t="n">
        <x:v>46233</x:v>
      </x:c>
      <x:c r="BY1767" s="60" t="n">
        <x:v>46233</x:v>
      </x:c>
    </x:row>
    <x:row r="1768">
      <x:c r="A1768" s="37" t="str">
        <x:v>مهمة جمع أولية</x:v>
      </x:c>
      <x:c r="B1768" s="37" t="str">
        <x:v>INSTTASK-339456B4DE54</x:v>
      </x:c>
      <x:c r="C1768" s="37" t="str">
        <x:v>VAR-2788E89114130C|EG-063|STORE|PENDING</x:v>
      </x:c>
      <x:c r="D1768" s="37" t="str">
        <x:v>VAR-2788E89114130C|EG-063|STORE</x:v>
      </x:c>
      <x:c r="E1768" s="37" t="str">
        <x:v>VAR-2788E89114130C</x:v>
      </x:c>
      <x:c r="F1768" s="37" t="str">
        <x:v>MOD-3E2CE90F512AC0</x:v>
      </x:c>
      <x:c r="G1768" s="37" t="str">
        <x:v>Mintra Frosted Lunch Box 1.4L (with Fork &amp; Spoon) Fuchsia</x:v>
      </x:c>
      <x:c r="H1768" s="37" t="str">
        <x:v>المطبخ والأدوات المنزلية</x:v>
      </x:c>
      <x:c r="I1768" s="37" t="str">
        <x:v>علب حفظ طعام</x:v>
      </x:c>
      <x:c r="J1768" s="37" t="str">
        <x:v>Mintra</x:v>
      </x:c>
      <x:c r="K1768" s="37" t="str">
        <x:v>Frosted Lunch Box 1.4L (with Fork &amp; Spoon)</x:v>
      </x:c>
      <x:c r="L1768" s="37" t="str">
        <x:v>Fuchsia</x:v>
      </x:c>
      <x:c r="M1768" s="37"/>
      <x:c r="N1768" s="37"/>
      <x:c r="O1768" s="37" t="str">
        <x:v>fuchsia</x:v>
      </x:c>
      <x:c r="P1768" s="37" t="str">
        <x:v>19180</x:v>
      </x:c>
      <x:c r="Q1768" s="37"/>
      <x:c r="R1768" s="37" t="str">
        <x:v>EG-063</x:v>
      </x:c>
      <x:c r="S1768" s="37" t="str">
        <x:v>Mintra</x:v>
      </x:c>
      <x:c r="T1768" s="37" t="str">
        <x:v>A</x:v>
      </x:c>
      <x:c r="U1768" s="37"/>
      <x:c r="V1768" s="37"/>
      <x:c r="W1768" s="37" t="str">
        <x:v>https://mintra.eg/products/frosted-lunch-box-1-4l-with-fork-spoon</x:v>
      </x:c>
      <x:c r="X1768" s="37" t="str">
        <x:v>تغذية منتجات</x:v>
      </x:c>
      <x:c r="Y1768" s="37"/>
      <x:c r="Z1768" s="37"/>
      <x:c r="AA1768" s="37"/>
      <x:c r="AB1768" s="37"/>
      <x:c r="AC1768" s="37"/>
      <x:c r="AD1768" s="37"/>
      <x:c r="AE1768" s="37"/>
      <x:c r="AF1768" s="56"/>
      <x:c r="AG1768" s="56"/>
      <x:c r="AH1768" s="56"/>
      <x:c r="AI1768" s="58"/>
      <x:c r="AJ1768" s="56"/>
      <x:c r="AK1768" s="56"/>
      <x:c r="AL1768" s="56"/>
      <x:c r="AM1768" s="56"/>
      <x:c r="AN1768" s="56"/>
      <x:c r="AO1768" s="56" t="str">
        <x:f>IF(OR(AF1768="",AD1768=""),"",AF1768*AD1768+IF(AG1768="",0,AG1768)+IF(AH1768="",0,AH1768)+IF(AJ1768="",0,AJ1768)+IF(AK1768="",0,AK1768)+IF(AL1768="",0,AL1768)+IF(AM1768="",0,AM1768))</x:f>
      </x:c>
      <x:c r="AP1768" s="56"/>
      <x:c r="AQ1768" s="56" t="str">
        <x:f>IF(OR(AO1768="",AP1768=""),"",AO1768-AP1768)</x:f>
      </x:c>
      <x:c r="AR1768" s="58" t="str">
        <x:f>IF(OR(AP1768="",AP1768=0,AQ1768=""),"",AQ1768/AP1768)</x:f>
      </x:c>
      <x:c r="AS1768" s="58"/>
      <x:c r="AT1768" s="37"/>
      <x:c r="AU1768" s="37"/>
      <x:c r="AV1768" s="37"/>
      <x:c r="AW1768" s="56"/>
      <x:c r="AX1768" s="56"/>
      <x:c r="AY1768" s="37"/>
      <x:c r="AZ1768" s="37"/>
      <x:c r="BA1768" s="37"/>
      <x:c r="BB1768" s="37"/>
      <x:c r="BC1768" s="37"/>
      <x:c r="BD1768" s="60"/>
      <x:c r="BE1768" s="60"/>
      <x:c r="BF1768" s="37"/>
      <x:c r="BG1768" s="37"/>
      <x:c r="BH1768" s="37" t="str">
        <x:v>https://mintra.eg/products/frosted-lunch-box-1-4l-with-fork-spoon</x:v>
      </x:c>
      <x:c r="BI1768" s="37"/>
      <x:c r="BJ1768" s="37" t="str">
        <x:v>لم يبدأ</x:v>
      </x:c>
      <x:c r="BK1768" s="60" t="n">
        <x:v>46233</x:v>
      </x:c>
      <x:c r="BL1768" s="60"/>
      <x:c r="BM1768" s="60"/>
      <x:c r="BN1768" s="62" t="str">
        <x:f>IF(BM1768="","",(NOW()-BM1768)*24)</x:f>
      </x:c>
      <x:c r="BO1768" s="37" t="str">
        <x:f>IF(BM1768="","لم يُرصد",IF(BT1768&lt;&gt;TRUE,"غير نشط",IF(BP1768="فشل","فشل حالي",IF(BN1768&lt;=12,"حديث",IF(BN1768&lt;=24,"متأخر","قديم")))))</x:f>
        <x:v>لم يُرصد</x:v>
      </x:c>
      <x:c r="BP1768" s="37" t="str">
        <x:v>بانتظار رصد التقسيط</x:v>
      </x:c>
      <x:c r="BQ1768" s="37" t="n">
        <x:v>0</x:v>
      </x:c>
      <x:c r="BR1768" s="37"/>
      <x:c r="BS1768" s="37"/>
      <x:c r="BT1768" s="54" t="b">
        <x:v>1</x:v>
      </x:c>
      <x:c r="BU1768" s="37" t="str">
        <x:v>مهمة جاهزة لأول رصد</x:v>
      </x:c>
      <x:c r="BV1768" s="37" t="str">
        <x:v>Frosted Lunch Box 1.4L (with Fork &amp; Spoon) — Fuchsia</x:v>
      </x:c>
      <x:c r="BW176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8" s="60" t="n">
        <x:v>46233</x:v>
      </x:c>
      <x:c r="BY1768" s="60" t="n">
        <x:v>46233</x:v>
      </x:c>
    </x:row>
    <x:row r="1769">
      <x:c r="A1769" s="37" t="str">
        <x:v>مهمة جمع أولية</x:v>
      </x:c>
      <x:c r="B1769" s="37" t="str">
        <x:v>INSTTASK-E32D448487D6</x:v>
      </x:c>
      <x:c r="C1769" s="37" t="str">
        <x:v>VAR-CCAF5049A31AFB|EG-063|STORE|PENDING</x:v>
      </x:c>
      <x:c r="D1769" s="37" t="str">
        <x:v>VAR-CCAF5049A31AFB|EG-063|STORE</x:v>
      </x:c>
      <x:c r="E1769" s="37" t="str">
        <x:v>VAR-CCAF5049A31AFB</x:v>
      </x:c>
      <x:c r="F1769" s="37" t="str">
        <x:v>MOD-3E2CE90F512AC0</x:v>
      </x:c>
      <x:c r="G1769" s="37" t="str">
        <x:v>Mintra Frosted Lunch Box 1.4L (with Fork &amp; Spoon) Green</x:v>
      </x:c>
      <x:c r="H1769" s="37" t="str">
        <x:v>المطبخ والأدوات المنزلية</x:v>
      </x:c>
      <x:c r="I1769" s="37" t="str">
        <x:v>علب حفظ طعام</x:v>
      </x:c>
      <x:c r="J1769" s="37" t="str">
        <x:v>Mintra</x:v>
      </x:c>
      <x:c r="K1769" s="37" t="str">
        <x:v>Frosted Lunch Box 1.4L (with Fork &amp; Spoon)</x:v>
      </x:c>
      <x:c r="L1769" s="37" t="str">
        <x:v>Green</x:v>
      </x:c>
      <x:c r="M1769" s="37"/>
      <x:c r="N1769" s="37"/>
      <x:c r="O1769" s="37" t="str">
        <x:v>green</x:v>
      </x:c>
      <x:c r="P1769" s="37" t="str">
        <x:v>19177</x:v>
      </x:c>
      <x:c r="Q1769" s="37"/>
      <x:c r="R1769" s="37" t="str">
        <x:v>EG-063</x:v>
      </x:c>
      <x:c r="S1769" s="37" t="str">
        <x:v>Mintra</x:v>
      </x:c>
      <x:c r="T1769" s="37" t="str">
        <x:v>A</x:v>
      </x:c>
      <x:c r="U1769" s="37"/>
      <x:c r="V1769" s="37"/>
      <x:c r="W1769" s="37" t="str">
        <x:v>https://mintra.eg/products/frosted-lunch-box-1-4l-with-fork-spoon</x:v>
      </x:c>
      <x:c r="X1769" s="37" t="str">
        <x:v>تغذية منتجات</x:v>
      </x:c>
      <x:c r="Y1769" s="37"/>
      <x:c r="Z1769" s="37"/>
      <x:c r="AA1769" s="37"/>
      <x:c r="AB1769" s="37"/>
      <x:c r="AC1769" s="37"/>
      <x:c r="AD1769" s="37"/>
      <x:c r="AE1769" s="37"/>
      <x:c r="AF1769" s="56"/>
      <x:c r="AG1769" s="56"/>
      <x:c r="AH1769" s="56"/>
      <x:c r="AI1769" s="58"/>
      <x:c r="AJ1769" s="56"/>
      <x:c r="AK1769" s="56"/>
      <x:c r="AL1769" s="56"/>
      <x:c r="AM1769" s="56"/>
      <x:c r="AN1769" s="56"/>
      <x:c r="AO1769" s="56" t="str">
        <x:f>IF(OR(AF1769="",AD1769=""),"",AF1769*AD1769+IF(AG1769="",0,AG1769)+IF(AH1769="",0,AH1769)+IF(AJ1769="",0,AJ1769)+IF(AK1769="",0,AK1769)+IF(AL1769="",0,AL1769)+IF(AM1769="",0,AM1769))</x:f>
      </x:c>
      <x:c r="AP1769" s="56"/>
      <x:c r="AQ1769" s="56" t="str">
        <x:f>IF(OR(AO1769="",AP1769=""),"",AO1769-AP1769)</x:f>
      </x:c>
      <x:c r="AR1769" s="58" t="str">
        <x:f>IF(OR(AP1769="",AP1769=0,AQ1769=""),"",AQ1769/AP1769)</x:f>
      </x:c>
      <x:c r="AS1769" s="58"/>
      <x:c r="AT1769" s="37"/>
      <x:c r="AU1769" s="37"/>
      <x:c r="AV1769" s="37"/>
      <x:c r="AW1769" s="56"/>
      <x:c r="AX1769" s="56"/>
      <x:c r="AY1769" s="37"/>
      <x:c r="AZ1769" s="37"/>
      <x:c r="BA1769" s="37"/>
      <x:c r="BB1769" s="37"/>
      <x:c r="BC1769" s="37"/>
      <x:c r="BD1769" s="60"/>
      <x:c r="BE1769" s="60"/>
      <x:c r="BF1769" s="37"/>
      <x:c r="BG1769" s="37"/>
      <x:c r="BH1769" s="37" t="str">
        <x:v>https://mintra.eg/products/frosted-lunch-box-1-4l-with-fork-spoon</x:v>
      </x:c>
      <x:c r="BI1769" s="37"/>
      <x:c r="BJ1769" s="37" t="str">
        <x:v>لم يبدأ</x:v>
      </x:c>
      <x:c r="BK1769" s="60" t="n">
        <x:v>46233</x:v>
      </x:c>
      <x:c r="BL1769" s="60"/>
      <x:c r="BM1769" s="60"/>
      <x:c r="BN1769" s="62" t="str">
        <x:f>IF(BM1769="","",(NOW()-BM1769)*24)</x:f>
      </x:c>
      <x:c r="BO1769" s="37" t="str">
        <x:f>IF(BM1769="","لم يُرصد",IF(BT1769&lt;&gt;TRUE,"غير نشط",IF(BP1769="فشل","فشل حالي",IF(BN1769&lt;=12,"حديث",IF(BN1769&lt;=24,"متأخر","قديم")))))</x:f>
        <x:v>لم يُرصد</x:v>
      </x:c>
      <x:c r="BP1769" s="37" t="str">
        <x:v>بانتظار رصد التقسيط</x:v>
      </x:c>
      <x:c r="BQ1769" s="37" t="n">
        <x:v>0</x:v>
      </x:c>
      <x:c r="BR1769" s="37"/>
      <x:c r="BS1769" s="37"/>
      <x:c r="BT1769" s="54" t="b">
        <x:v>1</x:v>
      </x:c>
      <x:c r="BU1769" s="37" t="str">
        <x:v>مهمة جاهزة لأول رصد</x:v>
      </x:c>
      <x:c r="BV1769" s="37" t="str">
        <x:v>Frosted Lunch Box 1.4L (with Fork &amp; Spoon) — Green</x:v>
      </x:c>
      <x:c r="BW176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69" s="60" t="n">
        <x:v>46233</x:v>
      </x:c>
      <x:c r="BY1769" s="60" t="n">
        <x:v>46233</x:v>
      </x:c>
    </x:row>
    <x:row r="1770">
      <x:c r="A1770" s="37" t="str">
        <x:v>مهمة جمع أولية</x:v>
      </x:c>
      <x:c r="B1770" s="37" t="str">
        <x:v>INSTTASK-99C4535D142A</x:v>
      </x:c>
      <x:c r="C1770" s="37" t="str">
        <x:v>VAR-08EC8EE510590A|EG-063|STORE|PENDING</x:v>
      </x:c>
      <x:c r="D1770" s="37" t="str">
        <x:v>VAR-08EC8EE510590A|EG-063|STORE</x:v>
      </x:c>
      <x:c r="E1770" s="37" t="str">
        <x:v>VAR-08EC8EE510590A</x:v>
      </x:c>
      <x:c r="F1770" s="37" t="str">
        <x:v>MOD-3E2CE90F512AC0</x:v>
      </x:c>
      <x:c r="G1770" s="37" t="str">
        <x:v>Mintra Frosted Lunch Box 1.4L (with Fork &amp; Spoon) Orange</x:v>
      </x:c>
      <x:c r="H1770" s="37" t="str">
        <x:v>المطبخ والأدوات المنزلية</x:v>
      </x:c>
      <x:c r="I1770" s="37" t="str">
        <x:v>علب حفظ طعام</x:v>
      </x:c>
      <x:c r="J1770" s="37" t="str">
        <x:v>Mintra</x:v>
      </x:c>
      <x:c r="K1770" s="37" t="str">
        <x:v>Frosted Lunch Box 1.4L (with Fork &amp; Spoon)</x:v>
      </x:c>
      <x:c r="L1770" s="37" t="str">
        <x:v>Orange</x:v>
      </x:c>
      <x:c r="M1770" s="37"/>
      <x:c r="N1770" s="37"/>
      <x:c r="O1770" s="37" t="str">
        <x:v>orange</x:v>
      </x:c>
      <x:c r="P1770" s="37" t="str">
        <x:v>19179</x:v>
      </x:c>
      <x:c r="Q1770" s="37"/>
      <x:c r="R1770" s="37" t="str">
        <x:v>EG-063</x:v>
      </x:c>
      <x:c r="S1770" s="37" t="str">
        <x:v>Mintra</x:v>
      </x:c>
      <x:c r="T1770" s="37" t="str">
        <x:v>A</x:v>
      </x:c>
      <x:c r="U1770" s="37"/>
      <x:c r="V1770" s="37"/>
      <x:c r="W1770" s="37" t="str">
        <x:v>https://mintra.eg/products/frosted-lunch-box-1-4l-with-fork-spoon</x:v>
      </x:c>
      <x:c r="X1770" s="37" t="str">
        <x:v>تغذية منتجات</x:v>
      </x:c>
      <x:c r="Y1770" s="37"/>
      <x:c r="Z1770" s="37"/>
      <x:c r="AA1770" s="37"/>
      <x:c r="AB1770" s="37"/>
      <x:c r="AC1770" s="37"/>
      <x:c r="AD1770" s="37"/>
      <x:c r="AE1770" s="37"/>
      <x:c r="AF1770" s="56"/>
      <x:c r="AG1770" s="56"/>
      <x:c r="AH1770" s="56"/>
      <x:c r="AI1770" s="58"/>
      <x:c r="AJ1770" s="56"/>
      <x:c r="AK1770" s="56"/>
      <x:c r="AL1770" s="56"/>
      <x:c r="AM1770" s="56"/>
      <x:c r="AN1770" s="56"/>
      <x:c r="AO1770" s="56" t="str">
        <x:f>IF(OR(AF1770="",AD1770=""),"",AF1770*AD1770+IF(AG1770="",0,AG1770)+IF(AH1770="",0,AH1770)+IF(AJ1770="",0,AJ1770)+IF(AK1770="",0,AK1770)+IF(AL1770="",0,AL1770)+IF(AM1770="",0,AM1770))</x:f>
      </x:c>
      <x:c r="AP1770" s="56"/>
      <x:c r="AQ1770" s="56" t="str">
        <x:f>IF(OR(AO1770="",AP1770=""),"",AO1770-AP1770)</x:f>
      </x:c>
      <x:c r="AR1770" s="58" t="str">
        <x:f>IF(OR(AP1770="",AP1770=0,AQ1770=""),"",AQ1770/AP1770)</x:f>
      </x:c>
      <x:c r="AS1770" s="58"/>
      <x:c r="AT1770" s="37"/>
      <x:c r="AU1770" s="37"/>
      <x:c r="AV1770" s="37"/>
      <x:c r="AW1770" s="56"/>
      <x:c r="AX1770" s="56"/>
      <x:c r="AY1770" s="37"/>
      <x:c r="AZ1770" s="37"/>
      <x:c r="BA1770" s="37"/>
      <x:c r="BB1770" s="37"/>
      <x:c r="BC1770" s="37"/>
      <x:c r="BD1770" s="60"/>
      <x:c r="BE1770" s="60"/>
      <x:c r="BF1770" s="37"/>
      <x:c r="BG1770" s="37"/>
      <x:c r="BH1770" s="37" t="str">
        <x:v>https://mintra.eg/products/frosted-lunch-box-1-4l-with-fork-spoon</x:v>
      </x:c>
      <x:c r="BI1770" s="37"/>
      <x:c r="BJ1770" s="37" t="str">
        <x:v>لم يبدأ</x:v>
      </x:c>
      <x:c r="BK1770" s="60" t="n">
        <x:v>46233</x:v>
      </x:c>
      <x:c r="BL1770" s="60"/>
      <x:c r="BM1770" s="60"/>
      <x:c r="BN1770" s="62" t="str">
        <x:f>IF(BM1770="","",(NOW()-BM1770)*24)</x:f>
      </x:c>
      <x:c r="BO1770" s="37" t="str">
        <x:f>IF(BM1770="","لم يُرصد",IF(BT1770&lt;&gt;TRUE,"غير نشط",IF(BP1770="فشل","فشل حالي",IF(BN1770&lt;=12,"حديث",IF(BN1770&lt;=24,"متأخر","قديم")))))</x:f>
        <x:v>لم يُرصد</x:v>
      </x:c>
      <x:c r="BP1770" s="37" t="str">
        <x:v>بانتظار رصد التقسيط</x:v>
      </x:c>
      <x:c r="BQ1770" s="37" t="n">
        <x:v>0</x:v>
      </x:c>
      <x:c r="BR1770" s="37"/>
      <x:c r="BS1770" s="37"/>
      <x:c r="BT1770" s="54" t="b">
        <x:v>1</x:v>
      </x:c>
      <x:c r="BU1770" s="37" t="str">
        <x:v>مهمة جاهزة لأول رصد</x:v>
      </x:c>
      <x:c r="BV1770" s="37" t="str">
        <x:v>Frosted Lunch Box 1.4L (with Fork &amp; Spoon) — Orange</x:v>
      </x:c>
      <x:c r="BW177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0" s="60" t="n">
        <x:v>46233</x:v>
      </x:c>
      <x:c r="BY1770" s="60" t="n">
        <x:v>46233</x:v>
      </x:c>
    </x:row>
    <x:row r="1771">
      <x:c r="A1771" s="37" t="str">
        <x:v>مهمة جمع أولية</x:v>
      </x:c>
      <x:c r="B1771" s="37" t="str">
        <x:v>INSTTASK-5BC88BBF02B7</x:v>
      </x:c>
      <x:c r="C1771" s="37" t="str">
        <x:v>VAR-98158F19D957E9|EG-063|STORE|PENDING</x:v>
      </x:c>
      <x:c r="D1771" s="37" t="str">
        <x:v>VAR-98158F19D957E9|EG-063|STORE</x:v>
      </x:c>
      <x:c r="E1771" s="37" t="str">
        <x:v>VAR-98158F19D957E9</x:v>
      </x:c>
      <x:c r="F1771" s="37" t="str">
        <x:v>MOD-3E2CE90F512AC0</x:v>
      </x:c>
      <x:c r="G1771" s="37" t="str">
        <x:v>Mintra Frosted Lunch Box 1.4L (with Fork &amp; Spoon) Purple</x:v>
      </x:c>
      <x:c r="H1771" s="37" t="str">
        <x:v>المطبخ والأدوات المنزلية</x:v>
      </x:c>
      <x:c r="I1771" s="37" t="str">
        <x:v>علب حفظ طعام</x:v>
      </x:c>
      <x:c r="J1771" s="37" t="str">
        <x:v>Mintra</x:v>
      </x:c>
      <x:c r="K1771" s="37" t="str">
        <x:v>Frosted Lunch Box 1.4L (with Fork &amp; Spoon)</x:v>
      </x:c>
      <x:c r="L1771" s="37" t="str">
        <x:v>Purple</x:v>
      </x:c>
      <x:c r="M1771" s="37"/>
      <x:c r="N1771" s="37"/>
      <x:c r="O1771" s="37" t="str">
        <x:v>purple</x:v>
      </x:c>
      <x:c r="P1771" s="37" t="str">
        <x:v>19178</x:v>
      </x:c>
      <x:c r="Q1771" s="37"/>
      <x:c r="R1771" s="37" t="str">
        <x:v>EG-063</x:v>
      </x:c>
      <x:c r="S1771" s="37" t="str">
        <x:v>Mintra</x:v>
      </x:c>
      <x:c r="T1771" s="37" t="str">
        <x:v>A</x:v>
      </x:c>
      <x:c r="U1771" s="37"/>
      <x:c r="V1771" s="37"/>
      <x:c r="W1771" s="37" t="str">
        <x:v>https://mintra.eg/products/frosted-lunch-box-1-4l-with-fork-spoon</x:v>
      </x:c>
      <x:c r="X1771" s="37" t="str">
        <x:v>تغذية منتجات</x:v>
      </x:c>
      <x:c r="Y1771" s="37"/>
      <x:c r="Z1771" s="37"/>
      <x:c r="AA1771" s="37"/>
      <x:c r="AB1771" s="37"/>
      <x:c r="AC1771" s="37"/>
      <x:c r="AD1771" s="37"/>
      <x:c r="AE1771" s="37"/>
      <x:c r="AF1771" s="56"/>
      <x:c r="AG1771" s="56"/>
      <x:c r="AH1771" s="56"/>
      <x:c r="AI1771" s="58"/>
      <x:c r="AJ1771" s="56"/>
      <x:c r="AK1771" s="56"/>
      <x:c r="AL1771" s="56"/>
      <x:c r="AM1771" s="56"/>
      <x:c r="AN1771" s="56"/>
      <x:c r="AO1771" s="56" t="str">
        <x:f>IF(OR(AF1771="",AD1771=""),"",AF1771*AD1771+IF(AG1771="",0,AG1771)+IF(AH1771="",0,AH1771)+IF(AJ1771="",0,AJ1771)+IF(AK1771="",0,AK1771)+IF(AL1771="",0,AL1771)+IF(AM1771="",0,AM1771))</x:f>
      </x:c>
      <x:c r="AP1771" s="56"/>
      <x:c r="AQ1771" s="56" t="str">
        <x:f>IF(OR(AO1771="",AP1771=""),"",AO1771-AP1771)</x:f>
      </x:c>
      <x:c r="AR1771" s="58" t="str">
        <x:f>IF(OR(AP1771="",AP1771=0,AQ1771=""),"",AQ1771/AP1771)</x:f>
      </x:c>
      <x:c r="AS1771" s="58"/>
      <x:c r="AT1771" s="37"/>
      <x:c r="AU1771" s="37"/>
      <x:c r="AV1771" s="37"/>
      <x:c r="AW1771" s="56"/>
      <x:c r="AX1771" s="56"/>
      <x:c r="AY1771" s="37"/>
      <x:c r="AZ1771" s="37"/>
      <x:c r="BA1771" s="37"/>
      <x:c r="BB1771" s="37"/>
      <x:c r="BC1771" s="37"/>
      <x:c r="BD1771" s="60"/>
      <x:c r="BE1771" s="60"/>
      <x:c r="BF1771" s="37"/>
      <x:c r="BG1771" s="37"/>
      <x:c r="BH1771" s="37" t="str">
        <x:v>https://mintra.eg/products/frosted-lunch-box-1-4l-with-fork-spoon</x:v>
      </x:c>
      <x:c r="BI1771" s="37"/>
      <x:c r="BJ1771" s="37" t="str">
        <x:v>لم يبدأ</x:v>
      </x:c>
      <x:c r="BK1771" s="60" t="n">
        <x:v>46233</x:v>
      </x:c>
      <x:c r="BL1771" s="60"/>
      <x:c r="BM1771" s="60"/>
      <x:c r="BN1771" s="62" t="str">
        <x:f>IF(BM1771="","",(NOW()-BM1771)*24)</x:f>
      </x:c>
      <x:c r="BO1771" s="37" t="str">
        <x:f>IF(BM1771="","لم يُرصد",IF(BT1771&lt;&gt;TRUE,"غير نشط",IF(BP1771="فشل","فشل حالي",IF(BN1771&lt;=12,"حديث",IF(BN1771&lt;=24,"متأخر","قديم")))))</x:f>
        <x:v>لم يُرصد</x:v>
      </x:c>
      <x:c r="BP1771" s="37" t="str">
        <x:v>بانتظار رصد التقسيط</x:v>
      </x:c>
      <x:c r="BQ1771" s="37" t="n">
        <x:v>0</x:v>
      </x:c>
      <x:c r="BR1771" s="37"/>
      <x:c r="BS1771" s="37"/>
      <x:c r="BT1771" s="54" t="b">
        <x:v>1</x:v>
      </x:c>
      <x:c r="BU1771" s="37" t="str">
        <x:v>مهمة جاهزة لأول رصد</x:v>
      </x:c>
      <x:c r="BV1771" s="37" t="str">
        <x:v>Frosted Lunch Box 1.4L (with Fork &amp; Spoon) — Purple</x:v>
      </x:c>
      <x:c r="BW177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1" s="60" t="n">
        <x:v>46233</x:v>
      </x:c>
      <x:c r="BY1771" s="60" t="n">
        <x:v>46233</x:v>
      </x:c>
    </x:row>
    <x:row r="1772">
      <x:c r="A1772" s="37" t="str">
        <x:v>مهمة جمع أولية</x:v>
      </x:c>
      <x:c r="B1772" s="37" t="str">
        <x:v>INSTTASK-AEE2E9C578B2</x:v>
      </x:c>
      <x:c r="C1772" s="37" t="str">
        <x:v>VAR-DAD46982923A22|EG-063|STORE|PENDING</x:v>
      </x:c>
      <x:c r="D1772" s="37" t="str">
        <x:v>VAR-DAD46982923A22|EG-063|STORE</x:v>
      </x:c>
      <x:c r="E1772" s="37" t="str">
        <x:v>VAR-DAD46982923A22</x:v>
      </x:c>
      <x:c r="F1772" s="37" t="str">
        <x:v>MOD-3E2CE90F512AC0</x:v>
      </x:c>
      <x:c r="G1772" s="37" t="str">
        <x:v>Mintra Frosted Lunch Box 1.4L (with Fork &amp; Spoon) Red</x:v>
      </x:c>
      <x:c r="H1772" s="37" t="str">
        <x:v>المطبخ والأدوات المنزلية</x:v>
      </x:c>
      <x:c r="I1772" s="37" t="str">
        <x:v>علب حفظ طعام</x:v>
      </x:c>
      <x:c r="J1772" s="37" t="str">
        <x:v>Mintra</x:v>
      </x:c>
      <x:c r="K1772" s="37" t="str">
        <x:v>Frosted Lunch Box 1.4L (with Fork &amp; Spoon)</x:v>
      </x:c>
      <x:c r="L1772" s="37" t="str">
        <x:v>Red</x:v>
      </x:c>
      <x:c r="M1772" s="37"/>
      <x:c r="N1772" s="37"/>
      <x:c r="O1772" s="37" t="str">
        <x:v>red</x:v>
      </x:c>
      <x:c r="P1772" s="37" t="str">
        <x:v>19176</x:v>
      </x:c>
      <x:c r="Q1772" s="37"/>
      <x:c r="R1772" s="37" t="str">
        <x:v>EG-063</x:v>
      </x:c>
      <x:c r="S1772" s="37" t="str">
        <x:v>Mintra</x:v>
      </x:c>
      <x:c r="T1772" s="37" t="str">
        <x:v>A</x:v>
      </x:c>
      <x:c r="U1772" s="37"/>
      <x:c r="V1772" s="37"/>
      <x:c r="W1772" s="37" t="str">
        <x:v>https://mintra.eg/products/frosted-lunch-box-1-4l-with-fork-spoon</x:v>
      </x:c>
      <x:c r="X1772" s="37" t="str">
        <x:v>تغذية منتجات</x:v>
      </x:c>
      <x:c r="Y1772" s="37"/>
      <x:c r="Z1772" s="37"/>
      <x:c r="AA1772" s="37"/>
      <x:c r="AB1772" s="37"/>
      <x:c r="AC1772" s="37"/>
      <x:c r="AD1772" s="37"/>
      <x:c r="AE1772" s="37"/>
      <x:c r="AF1772" s="56"/>
      <x:c r="AG1772" s="56"/>
      <x:c r="AH1772" s="56"/>
      <x:c r="AI1772" s="58"/>
      <x:c r="AJ1772" s="56"/>
      <x:c r="AK1772" s="56"/>
      <x:c r="AL1772" s="56"/>
      <x:c r="AM1772" s="56"/>
      <x:c r="AN1772" s="56"/>
      <x:c r="AO1772" s="56" t="str">
        <x:f>IF(OR(AF1772="",AD1772=""),"",AF1772*AD1772+IF(AG1772="",0,AG1772)+IF(AH1772="",0,AH1772)+IF(AJ1772="",0,AJ1772)+IF(AK1772="",0,AK1772)+IF(AL1772="",0,AL1772)+IF(AM1772="",0,AM1772))</x:f>
      </x:c>
      <x:c r="AP1772" s="56"/>
      <x:c r="AQ1772" s="56" t="str">
        <x:f>IF(OR(AO1772="",AP1772=""),"",AO1772-AP1772)</x:f>
      </x:c>
      <x:c r="AR1772" s="58" t="str">
        <x:f>IF(OR(AP1772="",AP1772=0,AQ1772=""),"",AQ1772/AP1772)</x:f>
      </x:c>
      <x:c r="AS1772" s="58"/>
      <x:c r="AT1772" s="37"/>
      <x:c r="AU1772" s="37"/>
      <x:c r="AV1772" s="37"/>
      <x:c r="AW1772" s="56"/>
      <x:c r="AX1772" s="56"/>
      <x:c r="AY1772" s="37"/>
      <x:c r="AZ1772" s="37"/>
      <x:c r="BA1772" s="37"/>
      <x:c r="BB1772" s="37"/>
      <x:c r="BC1772" s="37"/>
      <x:c r="BD1772" s="60"/>
      <x:c r="BE1772" s="60"/>
      <x:c r="BF1772" s="37"/>
      <x:c r="BG1772" s="37"/>
      <x:c r="BH1772" s="37" t="str">
        <x:v>https://mintra.eg/products/frosted-lunch-box-1-4l-with-fork-spoon</x:v>
      </x:c>
      <x:c r="BI1772" s="37"/>
      <x:c r="BJ1772" s="37" t="str">
        <x:v>لم يبدأ</x:v>
      </x:c>
      <x:c r="BK1772" s="60" t="n">
        <x:v>46233</x:v>
      </x:c>
      <x:c r="BL1772" s="60"/>
      <x:c r="BM1772" s="60"/>
      <x:c r="BN1772" s="62" t="str">
        <x:f>IF(BM1772="","",(NOW()-BM1772)*24)</x:f>
      </x:c>
      <x:c r="BO1772" s="37" t="str">
        <x:f>IF(BM1772="","لم يُرصد",IF(BT1772&lt;&gt;TRUE,"غير نشط",IF(BP1772="فشل","فشل حالي",IF(BN1772&lt;=12,"حديث",IF(BN1772&lt;=24,"متأخر","قديم")))))</x:f>
        <x:v>لم يُرصد</x:v>
      </x:c>
      <x:c r="BP1772" s="37" t="str">
        <x:v>بانتظار رصد التقسيط</x:v>
      </x:c>
      <x:c r="BQ1772" s="37" t="n">
        <x:v>0</x:v>
      </x:c>
      <x:c r="BR1772" s="37"/>
      <x:c r="BS1772" s="37"/>
      <x:c r="BT1772" s="54" t="b">
        <x:v>1</x:v>
      </x:c>
      <x:c r="BU1772" s="37" t="str">
        <x:v>مهمة جاهزة لأول رصد</x:v>
      </x:c>
      <x:c r="BV1772" s="37" t="str">
        <x:v>Frosted Lunch Box 1.4L (with Fork &amp; Spoon) — Red</x:v>
      </x:c>
      <x:c r="BW177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2" s="60" t="n">
        <x:v>46233</x:v>
      </x:c>
      <x:c r="BY1772" s="60" t="n">
        <x:v>46233</x:v>
      </x:c>
    </x:row>
    <x:row r="1773">
      <x:c r="A1773" s="37" t="str">
        <x:v>مهمة جمع أولية</x:v>
      </x:c>
      <x:c r="B1773" s="37" t="str">
        <x:v>INSTTASK-C188F5EABAAF</x:v>
      </x:c>
      <x:c r="C1773" s="37" t="str">
        <x:v>VAR-86167DA0418EAF|EG-063|STORE|PENDING</x:v>
      </x:c>
      <x:c r="D1773" s="37" t="str">
        <x:v>VAR-86167DA0418EAF|EG-063|STORE</x:v>
      </x:c>
      <x:c r="E1773" s="37" t="str">
        <x:v>VAR-86167DA0418EAF</x:v>
      </x:c>
      <x:c r="F1773" s="37" t="str">
        <x:v>MOD-61F2A0A7CAD0C3</x:v>
      </x:c>
      <x:c r="G1773" s="37" t="str">
        <x:v>Mintra Frosted Lunch Box 2L (with Fork &amp; Spoon) Blue | 19.5×15.5×7.5 cm</x:v>
      </x:c>
      <x:c r="H1773" s="37" t="str">
        <x:v>المطبخ والأدوات المنزلية</x:v>
      </x:c>
      <x:c r="I1773" s="37" t="str">
        <x:v>علب حفظ طعام</x:v>
      </x:c>
      <x:c r="J1773" s="37" t="str">
        <x:v>Mintra</x:v>
      </x:c>
      <x:c r="K1773" s="37" t="str">
        <x:v>Frosted Lunch Box 2L (with Fork &amp; Spoon)</x:v>
      </x:c>
      <x:c r="L1773" s="37" t="str">
        <x:v>Blue</x:v>
      </x:c>
      <x:c r="M1773" s="37"/>
      <x:c r="N1773" s="37"/>
      <x:c r="O1773" s="37" t="str">
        <x:v>blue</x:v>
      </x:c>
      <x:c r="P1773" s="37" t="str">
        <x:v>19181</x:v>
      </x:c>
      <x:c r="Q1773" s="37"/>
      <x:c r="R1773" s="37" t="str">
        <x:v>EG-063</x:v>
      </x:c>
      <x:c r="S1773" s="37" t="str">
        <x:v>Mintra</x:v>
      </x:c>
      <x:c r="T1773" s="37" t="str">
        <x:v>A</x:v>
      </x:c>
      <x:c r="U1773" s="37"/>
      <x:c r="V1773" s="37"/>
      <x:c r="W1773" s="37" t="str">
        <x:v>https://mintra.eg/products/frosted-lunch-box-2l-with-fork-spoon</x:v>
      </x:c>
      <x:c r="X1773" s="37" t="str">
        <x:v>تغذية منتجات</x:v>
      </x:c>
      <x:c r="Y1773" s="37"/>
      <x:c r="Z1773" s="37"/>
      <x:c r="AA1773" s="37"/>
      <x:c r="AB1773" s="37"/>
      <x:c r="AC1773" s="37"/>
      <x:c r="AD1773" s="37"/>
      <x:c r="AE1773" s="37"/>
      <x:c r="AF1773" s="56"/>
      <x:c r="AG1773" s="56"/>
      <x:c r="AH1773" s="56"/>
      <x:c r="AI1773" s="58"/>
      <x:c r="AJ1773" s="56"/>
      <x:c r="AK1773" s="56"/>
      <x:c r="AL1773" s="56"/>
      <x:c r="AM1773" s="56"/>
      <x:c r="AN1773" s="56"/>
      <x:c r="AO1773" s="56" t="str">
        <x:f>IF(OR(AF1773="",AD1773=""),"",AF1773*AD1773+IF(AG1773="",0,AG1773)+IF(AH1773="",0,AH1773)+IF(AJ1773="",0,AJ1773)+IF(AK1773="",0,AK1773)+IF(AL1773="",0,AL1773)+IF(AM1773="",0,AM1773))</x:f>
      </x:c>
      <x:c r="AP1773" s="56"/>
      <x:c r="AQ1773" s="56" t="str">
        <x:f>IF(OR(AO1773="",AP1773=""),"",AO1773-AP1773)</x:f>
      </x:c>
      <x:c r="AR1773" s="58" t="str">
        <x:f>IF(OR(AP1773="",AP1773=0,AQ1773=""),"",AQ1773/AP1773)</x:f>
      </x:c>
      <x:c r="AS1773" s="58"/>
      <x:c r="AT1773" s="37"/>
      <x:c r="AU1773" s="37"/>
      <x:c r="AV1773" s="37"/>
      <x:c r="AW1773" s="56"/>
      <x:c r="AX1773" s="56"/>
      <x:c r="AY1773" s="37"/>
      <x:c r="AZ1773" s="37"/>
      <x:c r="BA1773" s="37"/>
      <x:c r="BB1773" s="37"/>
      <x:c r="BC1773" s="37"/>
      <x:c r="BD1773" s="60"/>
      <x:c r="BE1773" s="60"/>
      <x:c r="BF1773" s="37"/>
      <x:c r="BG1773" s="37"/>
      <x:c r="BH1773" s="37" t="str">
        <x:v>https://mintra.eg/products/frosted-lunch-box-2l-with-fork-spoon</x:v>
      </x:c>
      <x:c r="BI1773" s="37"/>
      <x:c r="BJ1773" s="37" t="str">
        <x:v>لم يبدأ</x:v>
      </x:c>
      <x:c r="BK1773" s="60" t="n">
        <x:v>46233</x:v>
      </x:c>
      <x:c r="BL1773" s="60"/>
      <x:c r="BM1773" s="60"/>
      <x:c r="BN1773" s="62" t="str">
        <x:f>IF(BM1773="","",(NOW()-BM1773)*24)</x:f>
      </x:c>
      <x:c r="BO1773" s="37" t="str">
        <x:f>IF(BM1773="","لم يُرصد",IF(BT1773&lt;&gt;TRUE,"غير نشط",IF(BP1773="فشل","فشل حالي",IF(BN1773&lt;=12,"حديث",IF(BN1773&lt;=24,"متأخر","قديم")))))</x:f>
        <x:v>لم يُرصد</x:v>
      </x:c>
      <x:c r="BP1773" s="37" t="str">
        <x:v>بانتظار رصد التقسيط</x:v>
      </x:c>
      <x:c r="BQ1773" s="37" t="n">
        <x:v>0</x:v>
      </x:c>
      <x:c r="BR1773" s="37"/>
      <x:c r="BS1773" s="37"/>
      <x:c r="BT1773" s="54" t="b">
        <x:v>1</x:v>
      </x:c>
      <x:c r="BU1773" s="37" t="str">
        <x:v>مهمة جاهزة لأول رصد</x:v>
      </x:c>
      <x:c r="BV1773" s="37" t="str">
        <x:v>Frosted Lunch Box 2L (with Fork &amp; Spoon) — Blue</x:v>
      </x:c>
      <x:c r="BW177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3" s="60" t="n">
        <x:v>46233</x:v>
      </x:c>
      <x:c r="BY1773" s="60" t="n">
        <x:v>46233</x:v>
      </x:c>
    </x:row>
    <x:row r="1774">
      <x:c r="A1774" s="37" t="str">
        <x:v>مهمة جمع أولية</x:v>
      </x:c>
      <x:c r="B1774" s="37" t="str">
        <x:v>INSTTASK-9BFF09A4C17A</x:v>
      </x:c>
      <x:c r="C1774" s="37" t="str">
        <x:v>VAR-65F3E37870AD9C|EG-063|STORE|PENDING</x:v>
      </x:c>
      <x:c r="D1774" s="37" t="str">
        <x:v>VAR-65F3E37870AD9C|EG-063|STORE</x:v>
      </x:c>
      <x:c r="E1774" s="37" t="str">
        <x:v>VAR-65F3E37870AD9C</x:v>
      </x:c>
      <x:c r="F1774" s="37" t="str">
        <x:v>MOD-61F2A0A7CAD0C3</x:v>
      </x:c>
      <x:c r="G1774" s="37" t="str">
        <x:v>Mintra Frosted Lunch Box 2L (with Fork &amp; Spoon) Green | 19.5×15.5×7.5 cm</x:v>
      </x:c>
      <x:c r="H1774" s="37" t="str">
        <x:v>المطبخ والأدوات المنزلية</x:v>
      </x:c>
      <x:c r="I1774" s="37" t="str">
        <x:v>علب حفظ طعام</x:v>
      </x:c>
      <x:c r="J1774" s="37" t="str">
        <x:v>Mintra</x:v>
      </x:c>
      <x:c r="K1774" s="37" t="str">
        <x:v>Frosted Lunch Box 2L (with Fork &amp; Spoon)</x:v>
      </x:c>
      <x:c r="L1774" s="37" t="str">
        <x:v>Green</x:v>
      </x:c>
      <x:c r="M1774" s="37"/>
      <x:c r="N1774" s="37"/>
      <x:c r="O1774" s="37" t="str">
        <x:v>green</x:v>
      </x:c>
      <x:c r="P1774" s="37" t="str">
        <x:v>19183</x:v>
      </x:c>
      <x:c r="Q1774" s="37"/>
      <x:c r="R1774" s="37" t="str">
        <x:v>EG-063</x:v>
      </x:c>
      <x:c r="S1774" s="37" t="str">
        <x:v>Mintra</x:v>
      </x:c>
      <x:c r="T1774" s="37" t="str">
        <x:v>A</x:v>
      </x:c>
      <x:c r="U1774" s="37"/>
      <x:c r="V1774" s="37"/>
      <x:c r="W1774" s="37" t="str">
        <x:v>https://mintra.eg/products/frosted-lunch-box-2l-with-fork-spoon</x:v>
      </x:c>
      <x:c r="X1774" s="37" t="str">
        <x:v>تغذية منتجات</x:v>
      </x:c>
      <x:c r="Y1774" s="37"/>
      <x:c r="Z1774" s="37"/>
      <x:c r="AA1774" s="37"/>
      <x:c r="AB1774" s="37"/>
      <x:c r="AC1774" s="37"/>
      <x:c r="AD1774" s="37"/>
      <x:c r="AE1774" s="37"/>
      <x:c r="AF1774" s="56"/>
      <x:c r="AG1774" s="56"/>
      <x:c r="AH1774" s="56"/>
      <x:c r="AI1774" s="58"/>
      <x:c r="AJ1774" s="56"/>
      <x:c r="AK1774" s="56"/>
      <x:c r="AL1774" s="56"/>
      <x:c r="AM1774" s="56"/>
      <x:c r="AN1774" s="56"/>
      <x:c r="AO1774" s="56" t="str">
        <x:f>IF(OR(AF1774="",AD1774=""),"",AF1774*AD1774+IF(AG1774="",0,AG1774)+IF(AH1774="",0,AH1774)+IF(AJ1774="",0,AJ1774)+IF(AK1774="",0,AK1774)+IF(AL1774="",0,AL1774)+IF(AM1774="",0,AM1774))</x:f>
      </x:c>
      <x:c r="AP1774" s="56"/>
      <x:c r="AQ1774" s="56" t="str">
        <x:f>IF(OR(AO1774="",AP1774=""),"",AO1774-AP1774)</x:f>
      </x:c>
      <x:c r="AR1774" s="58" t="str">
        <x:f>IF(OR(AP1774="",AP1774=0,AQ1774=""),"",AQ1774/AP1774)</x:f>
      </x:c>
      <x:c r="AS1774" s="58"/>
      <x:c r="AT1774" s="37"/>
      <x:c r="AU1774" s="37"/>
      <x:c r="AV1774" s="37"/>
      <x:c r="AW1774" s="56"/>
      <x:c r="AX1774" s="56"/>
      <x:c r="AY1774" s="37"/>
      <x:c r="AZ1774" s="37"/>
      <x:c r="BA1774" s="37"/>
      <x:c r="BB1774" s="37"/>
      <x:c r="BC1774" s="37"/>
      <x:c r="BD1774" s="60"/>
      <x:c r="BE1774" s="60"/>
      <x:c r="BF1774" s="37"/>
      <x:c r="BG1774" s="37"/>
      <x:c r="BH1774" s="37" t="str">
        <x:v>https://mintra.eg/products/frosted-lunch-box-2l-with-fork-spoon</x:v>
      </x:c>
      <x:c r="BI1774" s="37"/>
      <x:c r="BJ1774" s="37" t="str">
        <x:v>لم يبدأ</x:v>
      </x:c>
      <x:c r="BK1774" s="60" t="n">
        <x:v>46233</x:v>
      </x:c>
      <x:c r="BL1774" s="60"/>
      <x:c r="BM1774" s="60"/>
      <x:c r="BN1774" s="62" t="str">
        <x:f>IF(BM1774="","",(NOW()-BM1774)*24)</x:f>
      </x:c>
      <x:c r="BO1774" s="37" t="str">
        <x:f>IF(BM1774="","لم يُرصد",IF(BT1774&lt;&gt;TRUE,"غير نشط",IF(BP1774="فشل","فشل حالي",IF(BN1774&lt;=12,"حديث",IF(BN1774&lt;=24,"متأخر","قديم")))))</x:f>
        <x:v>لم يُرصد</x:v>
      </x:c>
      <x:c r="BP1774" s="37" t="str">
        <x:v>بانتظار رصد التقسيط</x:v>
      </x:c>
      <x:c r="BQ1774" s="37" t="n">
        <x:v>0</x:v>
      </x:c>
      <x:c r="BR1774" s="37"/>
      <x:c r="BS1774" s="37"/>
      <x:c r="BT1774" s="54" t="b">
        <x:v>1</x:v>
      </x:c>
      <x:c r="BU1774" s="37" t="str">
        <x:v>مهمة جاهزة لأول رصد</x:v>
      </x:c>
      <x:c r="BV1774" s="37" t="str">
        <x:v>Frosted Lunch Box 2L (with Fork &amp; Spoon) — Green</x:v>
      </x:c>
      <x:c r="BW177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4" s="60" t="n">
        <x:v>46233</x:v>
      </x:c>
      <x:c r="BY1774" s="60" t="n">
        <x:v>46233</x:v>
      </x:c>
    </x:row>
    <x:row r="1775">
      <x:c r="A1775" s="37" t="str">
        <x:v>مهمة جمع أولية</x:v>
      </x:c>
      <x:c r="B1775" s="37" t="str">
        <x:v>INSTTASK-7780841CD11D</x:v>
      </x:c>
      <x:c r="C1775" s="37" t="str">
        <x:v>VAR-8907486F3DC5E4|EG-063|STORE|PENDING</x:v>
      </x:c>
      <x:c r="D1775" s="37" t="str">
        <x:v>VAR-8907486F3DC5E4|EG-063|STORE</x:v>
      </x:c>
      <x:c r="E1775" s="37" t="str">
        <x:v>VAR-8907486F3DC5E4</x:v>
      </x:c>
      <x:c r="F1775" s="37" t="str">
        <x:v>MOD-61F2A0A7CAD0C3</x:v>
      </x:c>
      <x:c r="G1775" s="37" t="str">
        <x:v>Mintra Frosted Lunch Box 2L (with Fork &amp; Spoon) Orange | 19.5×15.5×7.5 cm</x:v>
      </x:c>
      <x:c r="H1775" s="37" t="str">
        <x:v>المطبخ والأدوات المنزلية</x:v>
      </x:c>
      <x:c r="I1775" s="37" t="str">
        <x:v>علب حفظ طعام</x:v>
      </x:c>
      <x:c r="J1775" s="37" t="str">
        <x:v>Mintra</x:v>
      </x:c>
      <x:c r="K1775" s="37" t="str">
        <x:v>Frosted Lunch Box 2L (with Fork &amp; Spoon)</x:v>
      </x:c>
      <x:c r="L1775" s="37" t="str">
        <x:v>Orange</x:v>
      </x:c>
      <x:c r="M1775" s="37"/>
      <x:c r="N1775" s="37"/>
      <x:c r="O1775" s="37" t="str">
        <x:v>orange</x:v>
      </x:c>
      <x:c r="P1775" s="37" t="str">
        <x:v>19185</x:v>
      </x:c>
      <x:c r="Q1775" s="37"/>
      <x:c r="R1775" s="37" t="str">
        <x:v>EG-063</x:v>
      </x:c>
      <x:c r="S1775" s="37" t="str">
        <x:v>Mintra</x:v>
      </x:c>
      <x:c r="T1775" s="37" t="str">
        <x:v>A</x:v>
      </x:c>
      <x:c r="U1775" s="37"/>
      <x:c r="V1775" s="37"/>
      <x:c r="W1775" s="37" t="str">
        <x:v>https://mintra.eg/products/frosted-lunch-box-2l-with-fork-spoon</x:v>
      </x:c>
      <x:c r="X1775" s="37" t="str">
        <x:v>تغذية منتجات</x:v>
      </x:c>
      <x:c r="Y1775" s="37"/>
      <x:c r="Z1775" s="37"/>
      <x:c r="AA1775" s="37"/>
      <x:c r="AB1775" s="37"/>
      <x:c r="AC1775" s="37"/>
      <x:c r="AD1775" s="37"/>
      <x:c r="AE1775" s="37"/>
      <x:c r="AF1775" s="56"/>
      <x:c r="AG1775" s="56"/>
      <x:c r="AH1775" s="56"/>
      <x:c r="AI1775" s="58"/>
      <x:c r="AJ1775" s="56"/>
      <x:c r="AK1775" s="56"/>
      <x:c r="AL1775" s="56"/>
      <x:c r="AM1775" s="56"/>
      <x:c r="AN1775" s="56"/>
      <x:c r="AO1775" s="56" t="str">
        <x:f>IF(OR(AF1775="",AD1775=""),"",AF1775*AD1775+IF(AG1775="",0,AG1775)+IF(AH1775="",0,AH1775)+IF(AJ1775="",0,AJ1775)+IF(AK1775="",0,AK1775)+IF(AL1775="",0,AL1775)+IF(AM1775="",0,AM1775))</x:f>
      </x:c>
      <x:c r="AP1775" s="56"/>
      <x:c r="AQ1775" s="56" t="str">
        <x:f>IF(OR(AO1775="",AP1775=""),"",AO1775-AP1775)</x:f>
      </x:c>
      <x:c r="AR1775" s="58" t="str">
        <x:f>IF(OR(AP1775="",AP1775=0,AQ1775=""),"",AQ1775/AP1775)</x:f>
      </x:c>
      <x:c r="AS1775" s="58"/>
      <x:c r="AT1775" s="37"/>
      <x:c r="AU1775" s="37"/>
      <x:c r="AV1775" s="37"/>
      <x:c r="AW1775" s="56"/>
      <x:c r="AX1775" s="56"/>
      <x:c r="AY1775" s="37"/>
      <x:c r="AZ1775" s="37"/>
      <x:c r="BA1775" s="37"/>
      <x:c r="BB1775" s="37"/>
      <x:c r="BC1775" s="37"/>
      <x:c r="BD1775" s="60"/>
      <x:c r="BE1775" s="60"/>
      <x:c r="BF1775" s="37"/>
      <x:c r="BG1775" s="37"/>
      <x:c r="BH1775" s="37" t="str">
        <x:v>https://mintra.eg/products/frosted-lunch-box-2l-with-fork-spoon</x:v>
      </x:c>
      <x:c r="BI1775" s="37"/>
      <x:c r="BJ1775" s="37" t="str">
        <x:v>لم يبدأ</x:v>
      </x:c>
      <x:c r="BK1775" s="60" t="n">
        <x:v>46233</x:v>
      </x:c>
      <x:c r="BL1775" s="60"/>
      <x:c r="BM1775" s="60"/>
      <x:c r="BN1775" s="62" t="str">
        <x:f>IF(BM1775="","",(NOW()-BM1775)*24)</x:f>
      </x:c>
      <x:c r="BO1775" s="37" t="str">
        <x:f>IF(BM1775="","لم يُرصد",IF(BT1775&lt;&gt;TRUE,"غير نشط",IF(BP1775="فشل","فشل حالي",IF(BN1775&lt;=12,"حديث",IF(BN1775&lt;=24,"متأخر","قديم")))))</x:f>
        <x:v>لم يُرصد</x:v>
      </x:c>
      <x:c r="BP1775" s="37" t="str">
        <x:v>بانتظار رصد التقسيط</x:v>
      </x:c>
      <x:c r="BQ1775" s="37" t="n">
        <x:v>0</x:v>
      </x:c>
      <x:c r="BR1775" s="37"/>
      <x:c r="BS1775" s="37"/>
      <x:c r="BT1775" s="54" t="b">
        <x:v>1</x:v>
      </x:c>
      <x:c r="BU1775" s="37" t="str">
        <x:v>مهمة جاهزة لأول رصد</x:v>
      </x:c>
      <x:c r="BV1775" s="37" t="str">
        <x:v>Frosted Lunch Box 2L (with Fork &amp; Spoon) — Orange</x:v>
      </x:c>
      <x:c r="BW177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5" s="60" t="n">
        <x:v>46233</x:v>
      </x:c>
      <x:c r="BY1775" s="60" t="n">
        <x:v>46233</x:v>
      </x:c>
    </x:row>
    <x:row r="1776">
      <x:c r="A1776" s="37" t="str">
        <x:v>مهمة جمع أولية</x:v>
      </x:c>
      <x:c r="B1776" s="37" t="str">
        <x:v>INSTTASK-BC924B6E5446</x:v>
      </x:c>
      <x:c r="C1776" s="37" t="str">
        <x:v>VAR-8BBB838B9E889D|EG-063|STORE|PENDING</x:v>
      </x:c>
      <x:c r="D1776" s="37" t="str">
        <x:v>VAR-8BBB838B9E889D|EG-063|STORE</x:v>
      </x:c>
      <x:c r="E1776" s="37" t="str">
        <x:v>VAR-8BBB838B9E889D</x:v>
      </x:c>
      <x:c r="F1776" s="37" t="str">
        <x:v>MOD-61F2A0A7CAD0C3</x:v>
      </x:c>
      <x:c r="G1776" s="37" t="str">
        <x:v>Mintra Frosted Lunch Box 2L (with Fork &amp; Spoon) Purple | 19.5×15.5×7.5 cm</x:v>
      </x:c>
      <x:c r="H1776" s="37" t="str">
        <x:v>المطبخ والأدوات المنزلية</x:v>
      </x:c>
      <x:c r="I1776" s="37" t="str">
        <x:v>علب حفظ طعام</x:v>
      </x:c>
      <x:c r="J1776" s="37" t="str">
        <x:v>Mintra</x:v>
      </x:c>
      <x:c r="K1776" s="37" t="str">
        <x:v>Frosted Lunch Box 2L (with Fork &amp; Spoon)</x:v>
      </x:c>
      <x:c r="L1776" s="37" t="str">
        <x:v>Purple</x:v>
      </x:c>
      <x:c r="M1776" s="37"/>
      <x:c r="N1776" s="37"/>
      <x:c r="O1776" s="37" t="str">
        <x:v>purple</x:v>
      </x:c>
      <x:c r="P1776" s="37" t="str">
        <x:v>19184</x:v>
      </x:c>
      <x:c r="Q1776" s="37"/>
      <x:c r="R1776" s="37" t="str">
        <x:v>EG-063</x:v>
      </x:c>
      <x:c r="S1776" s="37" t="str">
        <x:v>Mintra</x:v>
      </x:c>
      <x:c r="T1776" s="37" t="str">
        <x:v>A</x:v>
      </x:c>
      <x:c r="U1776" s="37"/>
      <x:c r="V1776" s="37"/>
      <x:c r="W1776" s="37" t="str">
        <x:v>https://mintra.eg/products/frosted-lunch-box-2l-with-fork-spoon</x:v>
      </x:c>
      <x:c r="X1776" s="37" t="str">
        <x:v>تغذية منتجات</x:v>
      </x:c>
      <x:c r="Y1776" s="37"/>
      <x:c r="Z1776" s="37"/>
      <x:c r="AA1776" s="37"/>
      <x:c r="AB1776" s="37"/>
      <x:c r="AC1776" s="37"/>
      <x:c r="AD1776" s="37"/>
      <x:c r="AE1776" s="37"/>
      <x:c r="AF1776" s="56"/>
      <x:c r="AG1776" s="56"/>
      <x:c r="AH1776" s="56"/>
      <x:c r="AI1776" s="58"/>
      <x:c r="AJ1776" s="56"/>
      <x:c r="AK1776" s="56"/>
      <x:c r="AL1776" s="56"/>
      <x:c r="AM1776" s="56"/>
      <x:c r="AN1776" s="56"/>
      <x:c r="AO1776" s="56" t="str">
        <x:f>IF(OR(AF1776="",AD1776=""),"",AF1776*AD1776+IF(AG1776="",0,AG1776)+IF(AH1776="",0,AH1776)+IF(AJ1776="",0,AJ1776)+IF(AK1776="",0,AK1776)+IF(AL1776="",0,AL1776)+IF(AM1776="",0,AM1776))</x:f>
      </x:c>
      <x:c r="AP1776" s="56"/>
      <x:c r="AQ1776" s="56" t="str">
        <x:f>IF(OR(AO1776="",AP1776=""),"",AO1776-AP1776)</x:f>
      </x:c>
      <x:c r="AR1776" s="58" t="str">
        <x:f>IF(OR(AP1776="",AP1776=0,AQ1776=""),"",AQ1776/AP1776)</x:f>
      </x:c>
      <x:c r="AS1776" s="58"/>
      <x:c r="AT1776" s="37"/>
      <x:c r="AU1776" s="37"/>
      <x:c r="AV1776" s="37"/>
      <x:c r="AW1776" s="56"/>
      <x:c r="AX1776" s="56"/>
      <x:c r="AY1776" s="37"/>
      <x:c r="AZ1776" s="37"/>
      <x:c r="BA1776" s="37"/>
      <x:c r="BB1776" s="37"/>
      <x:c r="BC1776" s="37"/>
      <x:c r="BD1776" s="60"/>
      <x:c r="BE1776" s="60"/>
      <x:c r="BF1776" s="37"/>
      <x:c r="BG1776" s="37"/>
      <x:c r="BH1776" s="37" t="str">
        <x:v>https://mintra.eg/products/frosted-lunch-box-2l-with-fork-spoon</x:v>
      </x:c>
      <x:c r="BI1776" s="37"/>
      <x:c r="BJ1776" s="37" t="str">
        <x:v>لم يبدأ</x:v>
      </x:c>
      <x:c r="BK1776" s="60" t="n">
        <x:v>46233</x:v>
      </x:c>
      <x:c r="BL1776" s="60"/>
      <x:c r="BM1776" s="60"/>
      <x:c r="BN1776" s="62" t="str">
        <x:f>IF(BM1776="","",(NOW()-BM1776)*24)</x:f>
      </x:c>
      <x:c r="BO1776" s="37" t="str">
        <x:f>IF(BM1776="","لم يُرصد",IF(BT1776&lt;&gt;TRUE,"غير نشط",IF(BP1776="فشل","فشل حالي",IF(BN1776&lt;=12,"حديث",IF(BN1776&lt;=24,"متأخر","قديم")))))</x:f>
        <x:v>لم يُرصد</x:v>
      </x:c>
      <x:c r="BP1776" s="37" t="str">
        <x:v>بانتظار رصد التقسيط</x:v>
      </x:c>
      <x:c r="BQ1776" s="37" t="n">
        <x:v>0</x:v>
      </x:c>
      <x:c r="BR1776" s="37"/>
      <x:c r="BS1776" s="37"/>
      <x:c r="BT1776" s="54" t="b">
        <x:v>1</x:v>
      </x:c>
      <x:c r="BU1776" s="37" t="str">
        <x:v>مهمة جاهزة لأول رصد</x:v>
      </x:c>
      <x:c r="BV1776" s="37" t="str">
        <x:v>Frosted Lunch Box 2L (with Fork &amp; Spoon) — Purple</x:v>
      </x:c>
      <x:c r="BW177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6" s="60" t="n">
        <x:v>46233</x:v>
      </x:c>
      <x:c r="BY1776" s="60" t="n">
        <x:v>46233</x:v>
      </x:c>
    </x:row>
    <x:row r="1777">
      <x:c r="A1777" s="37" t="str">
        <x:v>مهمة جمع أولية</x:v>
      </x:c>
      <x:c r="B1777" s="37" t="str">
        <x:v>INSTTASK-25B7566DA38C</x:v>
      </x:c>
      <x:c r="C1777" s="37" t="str">
        <x:v>VAR-6C921AA045D13D|EG-063|STORE|PENDING</x:v>
      </x:c>
      <x:c r="D1777" s="37" t="str">
        <x:v>VAR-6C921AA045D13D|EG-063|STORE</x:v>
      </x:c>
      <x:c r="E1777" s="37" t="str">
        <x:v>VAR-6C921AA045D13D</x:v>
      </x:c>
      <x:c r="F1777" s="37" t="str">
        <x:v>MOD-61F2A0A7CAD0C3</x:v>
      </x:c>
      <x:c r="G1777" s="37" t="str">
        <x:v>Mintra Frosted Lunch Box 2L (with Fork &amp; Spoon) Red | 19.5×15.5×7.5 cm</x:v>
      </x:c>
      <x:c r="H1777" s="37" t="str">
        <x:v>المطبخ والأدوات المنزلية</x:v>
      </x:c>
      <x:c r="I1777" s="37" t="str">
        <x:v>علب حفظ طعام</x:v>
      </x:c>
      <x:c r="J1777" s="37" t="str">
        <x:v>Mintra</x:v>
      </x:c>
      <x:c r="K1777" s="37" t="str">
        <x:v>Frosted Lunch Box 2L (with Fork &amp; Spoon)</x:v>
      </x:c>
      <x:c r="L1777" s="37" t="str">
        <x:v>Red</x:v>
      </x:c>
      <x:c r="M1777" s="37"/>
      <x:c r="N1777" s="37"/>
      <x:c r="O1777" s="37" t="str">
        <x:v>red</x:v>
      </x:c>
      <x:c r="P1777" s="37" t="str">
        <x:v>19182</x:v>
      </x:c>
      <x:c r="Q1777" s="37"/>
      <x:c r="R1777" s="37" t="str">
        <x:v>EG-063</x:v>
      </x:c>
      <x:c r="S1777" s="37" t="str">
        <x:v>Mintra</x:v>
      </x:c>
      <x:c r="T1777" s="37" t="str">
        <x:v>A</x:v>
      </x:c>
      <x:c r="U1777" s="37"/>
      <x:c r="V1777" s="37"/>
      <x:c r="W1777" s="37" t="str">
        <x:v>https://mintra.eg/products/frosted-lunch-box-2l-with-fork-spoon</x:v>
      </x:c>
      <x:c r="X1777" s="37" t="str">
        <x:v>تغذية منتجات</x:v>
      </x:c>
      <x:c r="Y1777" s="37"/>
      <x:c r="Z1777" s="37"/>
      <x:c r="AA1777" s="37"/>
      <x:c r="AB1777" s="37"/>
      <x:c r="AC1777" s="37"/>
      <x:c r="AD1777" s="37"/>
      <x:c r="AE1777" s="37"/>
      <x:c r="AF1777" s="56"/>
      <x:c r="AG1777" s="56"/>
      <x:c r="AH1777" s="56"/>
      <x:c r="AI1777" s="58"/>
      <x:c r="AJ1777" s="56"/>
      <x:c r="AK1777" s="56"/>
      <x:c r="AL1777" s="56"/>
      <x:c r="AM1777" s="56"/>
      <x:c r="AN1777" s="56"/>
      <x:c r="AO1777" s="56" t="str">
        <x:f>IF(OR(AF1777="",AD1777=""),"",AF1777*AD1777+IF(AG1777="",0,AG1777)+IF(AH1777="",0,AH1777)+IF(AJ1777="",0,AJ1777)+IF(AK1777="",0,AK1777)+IF(AL1777="",0,AL1777)+IF(AM1777="",0,AM1777))</x:f>
      </x:c>
      <x:c r="AP1777" s="56"/>
      <x:c r="AQ1777" s="56" t="str">
        <x:f>IF(OR(AO1777="",AP1777=""),"",AO1777-AP1777)</x:f>
      </x:c>
      <x:c r="AR1777" s="58" t="str">
        <x:f>IF(OR(AP1777="",AP1777=0,AQ1777=""),"",AQ1777/AP1777)</x:f>
      </x:c>
      <x:c r="AS1777" s="58"/>
      <x:c r="AT1777" s="37"/>
      <x:c r="AU1777" s="37"/>
      <x:c r="AV1777" s="37"/>
      <x:c r="AW1777" s="56"/>
      <x:c r="AX1777" s="56"/>
      <x:c r="AY1777" s="37"/>
      <x:c r="AZ1777" s="37"/>
      <x:c r="BA1777" s="37"/>
      <x:c r="BB1777" s="37"/>
      <x:c r="BC1777" s="37"/>
      <x:c r="BD1777" s="60"/>
      <x:c r="BE1777" s="60"/>
      <x:c r="BF1777" s="37"/>
      <x:c r="BG1777" s="37"/>
      <x:c r="BH1777" s="37" t="str">
        <x:v>https://mintra.eg/products/frosted-lunch-box-2l-with-fork-spoon</x:v>
      </x:c>
      <x:c r="BI1777" s="37"/>
      <x:c r="BJ1777" s="37" t="str">
        <x:v>لم يبدأ</x:v>
      </x:c>
      <x:c r="BK1777" s="60" t="n">
        <x:v>46233</x:v>
      </x:c>
      <x:c r="BL1777" s="60"/>
      <x:c r="BM1777" s="60"/>
      <x:c r="BN1777" s="62" t="str">
        <x:f>IF(BM1777="","",(NOW()-BM1777)*24)</x:f>
      </x:c>
      <x:c r="BO1777" s="37" t="str">
        <x:f>IF(BM1777="","لم يُرصد",IF(BT1777&lt;&gt;TRUE,"غير نشط",IF(BP1777="فشل","فشل حالي",IF(BN1777&lt;=12,"حديث",IF(BN1777&lt;=24,"متأخر","قديم")))))</x:f>
        <x:v>لم يُرصد</x:v>
      </x:c>
      <x:c r="BP1777" s="37" t="str">
        <x:v>بانتظار رصد التقسيط</x:v>
      </x:c>
      <x:c r="BQ1777" s="37" t="n">
        <x:v>0</x:v>
      </x:c>
      <x:c r="BR1777" s="37"/>
      <x:c r="BS1777" s="37"/>
      <x:c r="BT1777" s="54" t="b">
        <x:v>1</x:v>
      </x:c>
      <x:c r="BU1777" s="37" t="str">
        <x:v>مهمة جاهزة لأول رصد</x:v>
      </x:c>
      <x:c r="BV1777" s="37" t="str">
        <x:v>Frosted Lunch Box 2L (with Fork &amp; Spoon) — Red</x:v>
      </x:c>
      <x:c r="BW177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7" s="60" t="n">
        <x:v>46233</x:v>
      </x:c>
      <x:c r="BY1777" s="60" t="n">
        <x:v>46233</x:v>
      </x:c>
    </x:row>
    <x:row r="1778">
      <x:c r="A1778" s="37" t="str">
        <x:v>مهمة جمع أولية</x:v>
      </x:c>
      <x:c r="B1778" s="37" t="str">
        <x:v>INSTTASK-C6152266236D</x:v>
      </x:c>
      <x:c r="C1778" s="37" t="str">
        <x:v>VAR-E9EADB14F861C6|EG-063|STORE|PENDING</x:v>
      </x:c>
      <x:c r="D1778" s="37" t="str">
        <x:v>VAR-E9EADB14F861C6|EG-063|STORE</x:v>
      </x:c>
      <x:c r="E1778" s="37" t="str">
        <x:v>VAR-E9EADB14F861C6</x:v>
      </x:c>
      <x:c r="F1778" s="37" t="str">
        <x:v>MOD-6AAA657EDF09CF</x:v>
      </x:c>
      <x:c r="G1778" s="37" t="str">
        <x:v>Mintra Lunch Box 1.4L Apple Green | 18×13×7 cm</x:v>
      </x:c>
      <x:c r="H1778" s="37" t="str">
        <x:v>المطبخ والأدوات المنزلية</x:v>
      </x:c>
      <x:c r="I1778" s="37" t="str">
        <x:v>علب حفظ طعام</x:v>
      </x:c>
      <x:c r="J1778" s="37" t="str">
        <x:v>Mintra</x:v>
      </x:c>
      <x:c r="K1778" s="37" t="str">
        <x:v>Lunch Box 1.4L</x:v>
      </x:c>
      <x:c r="L1778" s="37" t="str">
        <x:v>Apple Green</x:v>
      </x:c>
      <x:c r="M1778" s="37"/>
      <x:c r="N1778" s="37"/>
      <x:c r="O1778" s="37" t="str">
        <x:v>green</x:v>
      </x:c>
      <x:c r="P1778" s="37" t="str">
        <x:v>00096</x:v>
      </x:c>
      <x:c r="Q1778" s="37"/>
      <x:c r="R1778" s="37" t="str">
        <x:v>EG-063</x:v>
      </x:c>
      <x:c r="S1778" s="37" t="str">
        <x:v>Mintra</x:v>
      </x:c>
      <x:c r="T1778" s="37" t="str">
        <x:v>A</x:v>
      </x:c>
      <x:c r="U1778" s="37"/>
      <x:c r="V1778" s="37"/>
      <x:c r="W1778" s="37" t="str">
        <x:v>https://mintra.eg/products/lunch-box-1-4l-%D9%84%D8%A7%D9%86%D8%B4-%D8%A8%D9%88%DA%A9%D8%B3-%D9%84%D9%84%D9%85%D8%AF%D8%B1%D8%B3%D8%A9</x:v>
      </x:c>
      <x:c r="X1778" s="37" t="str">
        <x:v>تغذية منتجات</x:v>
      </x:c>
      <x:c r="Y1778" s="37"/>
      <x:c r="Z1778" s="37"/>
      <x:c r="AA1778" s="37"/>
      <x:c r="AB1778" s="37"/>
      <x:c r="AC1778" s="37"/>
      <x:c r="AD1778" s="37"/>
      <x:c r="AE1778" s="37"/>
      <x:c r="AF1778" s="56"/>
      <x:c r="AG1778" s="56"/>
      <x:c r="AH1778" s="56"/>
      <x:c r="AI1778" s="58"/>
      <x:c r="AJ1778" s="56"/>
      <x:c r="AK1778" s="56"/>
      <x:c r="AL1778" s="56"/>
      <x:c r="AM1778" s="56"/>
      <x:c r="AN1778" s="56"/>
      <x:c r="AO1778" s="56" t="str">
        <x:f>IF(OR(AF1778="",AD1778=""),"",AF1778*AD1778+IF(AG1778="",0,AG1778)+IF(AH1778="",0,AH1778)+IF(AJ1778="",0,AJ1778)+IF(AK1778="",0,AK1778)+IF(AL1778="",0,AL1778)+IF(AM1778="",0,AM1778))</x:f>
      </x:c>
      <x:c r="AP1778" s="56"/>
      <x:c r="AQ1778" s="56" t="str">
        <x:f>IF(OR(AO1778="",AP1778=""),"",AO1778-AP1778)</x:f>
      </x:c>
      <x:c r="AR1778" s="58" t="str">
        <x:f>IF(OR(AP1778="",AP1778=0,AQ1778=""),"",AQ1778/AP1778)</x:f>
      </x:c>
      <x:c r="AS1778" s="58"/>
      <x:c r="AT1778" s="37"/>
      <x:c r="AU1778" s="37"/>
      <x:c r="AV1778" s="37"/>
      <x:c r="AW1778" s="56"/>
      <x:c r="AX1778" s="56"/>
      <x:c r="AY1778" s="37"/>
      <x:c r="AZ1778" s="37"/>
      <x:c r="BA1778" s="37"/>
      <x:c r="BB1778" s="37"/>
      <x:c r="BC1778" s="37"/>
      <x:c r="BD1778" s="60"/>
      <x:c r="BE1778" s="60"/>
      <x:c r="BF1778" s="37"/>
      <x:c r="BG1778" s="37"/>
      <x:c r="BH1778" s="37" t="str">
        <x:v>https://mintra.eg/products/lunch-box-1-4l-%D9%84%D8%A7%D9%86%D8%B4-%D8%A8%D9%88%DA%A9%D8%B3-%D9%84%D9%84%D9%85%D8%AF%D8%B1%D8%B3%D8%A9</x:v>
      </x:c>
      <x:c r="BI1778" s="37"/>
      <x:c r="BJ1778" s="37" t="str">
        <x:v>لم يبدأ</x:v>
      </x:c>
      <x:c r="BK1778" s="60" t="n">
        <x:v>46233</x:v>
      </x:c>
      <x:c r="BL1778" s="60"/>
      <x:c r="BM1778" s="60"/>
      <x:c r="BN1778" s="62" t="str">
        <x:f>IF(BM1778="","",(NOW()-BM1778)*24)</x:f>
      </x:c>
      <x:c r="BO1778" s="37" t="str">
        <x:f>IF(BM1778="","لم يُرصد",IF(BT1778&lt;&gt;TRUE,"غير نشط",IF(BP1778="فشل","فشل حالي",IF(BN1778&lt;=12,"حديث",IF(BN1778&lt;=24,"متأخر","قديم")))))</x:f>
        <x:v>لم يُرصد</x:v>
      </x:c>
      <x:c r="BP1778" s="37" t="str">
        <x:v>بانتظار رصد التقسيط</x:v>
      </x:c>
      <x:c r="BQ1778" s="37" t="n">
        <x:v>0</x:v>
      </x:c>
      <x:c r="BR1778" s="37"/>
      <x:c r="BS1778" s="37"/>
      <x:c r="BT1778" s="54" t="b">
        <x:v>1</x:v>
      </x:c>
      <x:c r="BU1778" s="37" t="str">
        <x:v>مهمة جاهزة لأول رصد</x:v>
      </x:c>
      <x:c r="BV1778" s="37" t="str">
        <x:v>Lunch Box 1.4L — Apple Green</x:v>
      </x:c>
      <x:c r="BW177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8" s="60" t="n">
        <x:v>46233</x:v>
      </x:c>
      <x:c r="BY1778" s="60" t="n">
        <x:v>46233</x:v>
      </x:c>
    </x:row>
    <x:row r="1779">
      <x:c r="A1779" s="37" t="str">
        <x:v>مهمة جمع أولية</x:v>
      </x:c>
      <x:c r="B1779" s="37" t="str">
        <x:v>INSTTASK-AA5F6CB8F130</x:v>
      </x:c>
      <x:c r="C1779" s="37" t="str">
        <x:v>VAR-B50B8EC5124F89|EG-063|STORE|PENDING</x:v>
      </x:c>
      <x:c r="D1779" s="37" t="str">
        <x:v>VAR-B50B8EC5124F89|EG-063|STORE</x:v>
      </x:c>
      <x:c r="E1779" s="37" t="str">
        <x:v>VAR-B50B8EC5124F89</x:v>
      </x:c>
      <x:c r="F1779" s="37" t="str">
        <x:v>MOD-6AAA657EDF09CF</x:v>
      </x:c>
      <x:c r="G1779" s="37" t="str">
        <x:v>Mintra Lunch Box 1.4L Blue | 18×13×7 cm</x:v>
      </x:c>
      <x:c r="H1779" s="37" t="str">
        <x:v>المطبخ والأدوات المنزلية</x:v>
      </x:c>
      <x:c r="I1779" s="37" t="str">
        <x:v>علب حفظ طعام</x:v>
      </x:c>
      <x:c r="J1779" s="37" t="str">
        <x:v>Mintra</x:v>
      </x:c>
      <x:c r="K1779" s="37" t="str">
        <x:v>Lunch Box 1.4L</x:v>
      </x:c>
      <x:c r="L1779" s="37" t="str">
        <x:v>Blue</x:v>
      </x:c>
      <x:c r="M1779" s="37"/>
      <x:c r="N1779" s="37"/>
      <x:c r="O1779" s="37" t="str">
        <x:v>blue</x:v>
      </x:c>
      <x:c r="P1779" s="37" t="str">
        <x:v>00094</x:v>
      </x:c>
      <x:c r="Q1779" s="37"/>
      <x:c r="R1779" s="37" t="str">
        <x:v>EG-063</x:v>
      </x:c>
      <x:c r="S1779" s="37" t="str">
        <x:v>Mintra</x:v>
      </x:c>
      <x:c r="T1779" s="37" t="str">
        <x:v>A</x:v>
      </x:c>
      <x:c r="U1779" s="37"/>
      <x:c r="V1779" s="37"/>
      <x:c r="W1779" s="37" t="str">
        <x:v>https://mintra.eg/products/lunch-box-1-4l-%D9%84%D8%A7%D9%86%D8%B4-%D8%A8%D9%88%DA%A9%D8%B3-%D9%84%D9%84%D9%85%D8%AF%D8%B1%D8%B3%D8%A9</x:v>
      </x:c>
      <x:c r="X1779" s="37" t="str">
        <x:v>تغذية منتجات</x:v>
      </x:c>
      <x:c r="Y1779" s="37"/>
      <x:c r="Z1779" s="37"/>
      <x:c r="AA1779" s="37"/>
      <x:c r="AB1779" s="37"/>
      <x:c r="AC1779" s="37"/>
      <x:c r="AD1779" s="37"/>
      <x:c r="AE1779" s="37"/>
      <x:c r="AF1779" s="56"/>
      <x:c r="AG1779" s="56"/>
      <x:c r="AH1779" s="56"/>
      <x:c r="AI1779" s="58"/>
      <x:c r="AJ1779" s="56"/>
      <x:c r="AK1779" s="56"/>
      <x:c r="AL1779" s="56"/>
      <x:c r="AM1779" s="56"/>
      <x:c r="AN1779" s="56"/>
      <x:c r="AO1779" s="56" t="str">
        <x:f>IF(OR(AF1779="",AD1779=""),"",AF1779*AD1779+IF(AG1779="",0,AG1779)+IF(AH1779="",0,AH1779)+IF(AJ1779="",0,AJ1779)+IF(AK1779="",0,AK1779)+IF(AL1779="",0,AL1779)+IF(AM1779="",0,AM1779))</x:f>
      </x:c>
      <x:c r="AP1779" s="56"/>
      <x:c r="AQ1779" s="56" t="str">
        <x:f>IF(OR(AO1779="",AP1779=""),"",AO1779-AP1779)</x:f>
      </x:c>
      <x:c r="AR1779" s="58" t="str">
        <x:f>IF(OR(AP1779="",AP1779=0,AQ1779=""),"",AQ1779/AP1779)</x:f>
      </x:c>
      <x:c r="AS1779" s="58"/>
      <x:c r="AT1779" s="37"/>
      <x:c r="AU1779" s="37"/>
      <x:c r="AV1779" s="37"/>
      <x:c r="AW1779" s="56"/>
      <x:c r="AX1779" s="56"/>
      <x:c r="AY1779" s="37"/>
      <x:c r="AZ1779" s="37"/>
      <x:c r="BA1779" s="37"/>
      <x:c r="BB1779" s="37"/>
      <x:c r="BC1779" s="37"/>
      <x:c r="BD1779" s="60"/>
      <x:c r="BE1779" s="60"/>
      <x:c r="BF1779" s="37"/>
      <x:c r="BG1779" s="37"/>
      <x:c r="BH1779" s="37" t="str">
        <x:v>https://mintra.eg/products/lunch-box-1-4l-%D9%84%D8%A7%D9%86%D8%B4-%D8%A8%D9%88%DA%A9%D8%B3-%D9%84%D9%84%D9%85%D8%AF%D8%B1%D8%B3%D8%A9</x:v>
      </x:c>
      <x:c r="BI1779" s="37"/>
      <x:c r="BJ1779" s="37" t="str">
        <x:v>لم يبدأ</x:v>
      </x:c>
      <x:c r="BK1779" s="60" t="n">
        <x:v>46233</x:v>
      </x:c>
      <x:c r="BL1779" s="60"/>
      <x:c r="BM1779" s="60"/>
      <x:c r="BN1779" s="62" t="str">
        <x:f>IF(BM1779="","",(NOW()-BM1779)*24)</x:f>
      </x:c>
      <x:c r="BO1779" s="37" t="str">
        <x:f>IF(BM1779="","لم يُرصد",IF(BT1779&lt;&gt;TRUE,"غير نشط",IF(BP1779="فشل","فشل حالي",IF(BN1779&lt;=12,"حديث",IF(BN1779&lt;=24,"متأخر","قديم")))))</x:f>
        <x:v>لم يُرصد</x:v>
      </x:c>
      <x:c r="BP1779" s="37" t="str">
        <x:v>بانتظار رصد التقسيط</x:v>
      </x:c>
      <x:c r="BQ1779" s="37" t="n">
        <x:v>0</x:v>
      </x:c>
      <x:c r="BR1779" s="37"/>
      <x:c r="BS1779" s="37"/>
      <x:c r="BT1779" s="54" t="b">
        <x:v>1</x:v>
      </x:c>
      <x:c r="BU1779" s="37" t="str">
        <x:v>مهمة جاهزة لأول رصد</x:v>
      </x:c>
      <x:c r="BV1779" s="37" t="str">
        <x:v>Lunch Box 1.4L — Blue</x:v>
      </x:c>
      <x:c r="BW177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79" s="60" t="n">
        <x:v>46233</x:v>
      </x:c>
      <x:c r="BY1779" s="60" t="n">
        <x:v>46233</x:v>
      </x:c>
    </x:row>
    <x:row r="1780">
      <x:c r="A1780" s="37" t="str">
        <x:v>مهمة جمع أولية</x:v>
      </x:c>
      <x:c r="B1780" s="37" t="str">
        <x:v>INSTTASK-910AE8CFF751</x:v>
      </x:c>
      <x:c r="C1780" s="37" t="str">
        <x:v>VAR-462571502908E9|EG-063|STORE|PENDING</x:v>
      </x:c>
      <x:c r="D1780" s="37" t="str">
        <x:v>VAR-462571502908E9|EG-063|STORE</x:v>
      </x:c>
      <x:c r="E1780" s="37" t="str">
        <x:v>VAR-462571502908E9</x:v>
      </x:c>
      <x:c r="F1780" s="37" t="str">
        <x:v>MOD-6AAA657EDF09CF</x:v>
      </x:c>
      <x:c r="G1780" s="37" t="str">
        <x:v>Mintra Lunch Box 1.4L Fuchsia | 18×13×7 cm</x:v>
      </x:c>
      <x:c r="H1780" s="37" t="str">
        <x:v>المطبخ والأدوات المنزلية</x:v>
      </x:c>
      <x:c r="I1780" s="37" t="str">
        <x:v>علب حفظ طعام</x:v>
      </x:c>
      <x:c r="J1780" s="37" t="str">
        <x:v>Mintra</x:v>
      </x:c>
      <x:c r="K1780" s="37" t="str">
        <x:v>Lunch Box 1.4L</x:v>
      </x:c>
      <x:c r="L1780" s="37" t="str">
        <x:v>Fuchsia</x:v>
      </x:c>
      <x:c r="M1780" s="37"/>
      <x:c r="N1780" s="37"/>
      <x:c r="O1780" s="37" t="str">
        <x:v>fuchsia</x:v>
      </x:c>
      <x:c r="P1780" s="37" t="str">
        <x:v>00097</x:v>
      </x:c>
      <x:c r="Q1780" s="37"/>
      <x:c r="R1780" s="37" t="str">
        <x:v>EG-063</x:v>
      </x:c>
      <x:c r="S1780" s="37" t="str">
        <x:v>Mintra</x:v>
      </x:c>
      <x:c r="T1780" s="37" t="str">
        <x:v>A</x:v>
      </x:c>
      <x:c r="U1780" s="37"/>
      <x:c r="V1780" s="37"/>
      <x:c r="W1780" s="37" t="str">
        <x:v>https://mintra.eg/products/lunch-box-1-4l-%D9%84%D8%A7%D9%86%D8%B4-%D8%A8%D9%88%DA%A9%D8%B3-%D9%84%D9%84%D9%85%D8%AF%D8%B1%D8%B3%D8%A9</x:v>
      </x:c>
      <x:c r="X1780" s="37" t="str">
        <x:v>تغذية منتجات</x:v>
      </x:c>
      <x:c r="Y1780" s="37"/>
      <x:c r="Z1780" s="37"/>
      <x:c r="AA1780" s="37"/>
      <x:c r="AB1780" s="37"/>
      <x:c r="AC1780" s="37"/>
      <x:c r="AD1780" s="37"/>
      <x:c r="AE1780" s="37"/>
      <x:c r="AF1780" s="56"/>
      <x:c r="AG1780" s="56"/>
      <x:c r="AH1780" s="56"/>
      <x:c r="AI1780" s="58"/>
      <x:c r="AJ1780" s="56"/>
      <x:c r="AK1780" s="56"/>
      <x:c r="AL1780" s="56"/>
      <x:c r="AM1780" s="56"/>
      <x:c r="AN1780" s="56"/>
      <x:c r="AO1780" s="56" t="str">
        <x:f>IF(OR(AF1780="",AD1780=""),"",AF1780*AD1780+IF(AG1780="",0,AG1780)+IF(AH1780="",0,AH1780)+IF(AJ1780="",0,AJ1780)+IF(AK1780="",0,AK1780)+IF(AL1780="",0,AL1780)+IF(AM1780="",0,AM1780))</x:f>
      </x:c>
      <x:c r="AP1780" s="56"/>
      <x:c r="AQ1780" s="56" t="str">
        <x:f>IF(OR(AO1780="",AP1780=""),"",AO1780-AP1780)</x:f>
      </x:c>
      <x:c r="AR1780" s="58" t="str">
        <x:f>IF(OR(AP1780="",AP1780=0,AQ1780=""),"",AQ1780/AP1780)</x:f>
      </x:c>
      <x:c r="AS1780" s="58"/>
      <x:c r="AT1780" s="37"/>
      <x:c r="AU1780" s="37"/>
      <x:c r="AV1780" s="37"/>
      <x:c r="AW1780" s="56"/>
      <x:c r="AX1780" s="56"/>
      <x:c r="AY1780" s="37"/>
      <x:c r="AZ1780" s="37"/>
      <x:c r="BA1780" s="37"/>
      <x:c r="BB1780" s="37"/>
      <x:c r="BC1780" s="37"/>
      <x:c r="BD1780" s="60"/>
      <x:c r="BE1780" s="60"/>
      <x:c r="BF1780" s="37"/>
      <x:c r="BG1780" s="37"/>
      <x:c r="BH1780" s="37" t="str">
        <x:v>https://mintra.eg/products/lunch-box-1-4l-%D9%84%D8%A7%D9%86%D8%B4-%D8%A8%D9%88%DA%A9%D8%B3-%D9%84%D9%84%D9%85%D8%AF%D8%B1%D8%B3%D8%A9</x:v>
      </x:c>
      <x:c r="BI1780" s="37"/>
      <x:c r="BJ1780" s="37" t="str">
        <x:v>لم يبدأ</x:v>
      </x:c>
      <x:c r="BK1780" s="60" t="n">
        <x:v>46233</x:v>
      </x:c>
      <x:c r="BL1780" s="60"/>
      <x:c r="BM1780" s="60"/>
      <x:c r="BN1780" s="62" t="str">
        <x:f>IF(BM1780="","",(NOW()-BM1780)*24)</x:f>
      </x:c>
      <x:c r="BO1780" s="37" t="str">
        <x:f>IF(BM1780="","لم يُرصد",IF(BT1780&lt;&gt;TRUE,"غير نشط",IF(BP1780="فشل","فشل حالي",IF(BN1780&lt;=12,"حديث",IF(BN1780&lt;=24,"متأخر","قديم")))))</x:f>
        <x:v>لم يُرصد</x:v>
      </x:c>
      <x:c r="BP1780" s="37" t="str">
        <x:v>بانتظار رصد التقسيط</x:v>
      </x:c>
      <x:c r="BQ1780" s="37" t="n">
        <x:v>0</x:v>
      </x:c>
      <x:c r="BR1780" s="37"/>
      <x:c r="BS1780" s="37"/>
      <x:c r="BT1780" s="54" t="b">
        <x:v>1</x:v>
      </x:c>
      <x:c r="BU1780" s="37" t="str">
        <x:v>مهمة جاهزة لأول رصد</x:v>
      </x:c>
      <x:c r="BV1780" s="37" t="str">
        <x:v>Lunch Box 1.4L — Fuchsia</x:v>
      </x:c>
      <x:c r="BW178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0" s="60" t="n">
        <x:v>46233</x:v>
      </x:c>
      <x:c r="BY1780" s="60" t="n">
        <x:v>46233</x:v>
      </x:c>
    </x:row>
    <x:row r="1781">
      <x:c r="A1781" s="37" t="str">
        <x:v>مهمة جمع أولية</x:v>
      </x:c>
      <x:c r="B1781" s="37" t="str">
        <x:v>INSTTASK-732E3E8392CE</x:v>
      </x:c>
      <x:c r="C1781" s="37" t="str">
        <x:v>VAR-610AB0AF593B5D|EG-063|STORE|PENDING</x:v>
      </x:c>
      <x:c r="D1781" s="37" t="str">
        <x:v>VAR-610AB0AF593B5D|EG-063|STORE</x:v>
      </x:c>
      <x:c r="E1781" s="37" t="str">
        <x:v>VAR-610AB0AF593B5D</x:v>
      </x:c>
      <x:c r="F1781" s="37" t="str">
        <x:v>MOD-6AAA657EDF09CF</x:v>
      </x:c>
      <x:c r="G1781" s="37" t="str">
        <x:v>Mintra Lunch Box 1.4L Neon Green | 18×13×7 cm | green / neon green</x:v>
      </x:c>
      <x:c r="H1781" s="37" t="str">
        <x:v>المطبخ والأدوات المنزلية</x:v>
      </x:c>
      <x:c r="I1781" s="37" t="str">
        <x:v>علب حفظ طعام</x:v>
      </x:c>
      <x:c r="J1781" s="37" t="str">
        <x:v>Mintra</x:v>
      </x:c>
      <x:c r="K1781" s="37" t="str">
        <x:v>Lunch Box 1.4L</x:v>
      </x:c>
      <x:c r="L1781" s="37" t="str">
        <x:v>Neon Green</x:v>
      </x:c>
      <x:c r="M1781" s="37"/>
      <x:c r="N1781" s="37"/>
      <x:c r="O1781" s="37" t="str">
        <x:v>green / neon green</x:v>
      </x:c>
      <x:c r="P1781" s="37" t="str">
        <x:v>00099</x:v>
      </x:c>
      <x:c r="Q1781" s="37"/>
      <x:c r="R1781" s="37" t="str">
        <x:v>EG-063</x:v>
      </x:c>
      <x:c r="S1781" s="37" t="str">
        <x:v>Mintra</x:v>
      </x:c>
      <x:c r="T1781" s="37" t="str">
        <x:v>A</x:v>
      </x:c>
      <x:c r="U1781" s="37"/>
      <x:c r="V1781" s="37"/>
      <x:c r="W1781" s="37" t="str">
        <x:v>https://mintra.eg/products/lunch-box-1-4l-%D9%84%D8%A7%D9%86%D8%B4-%D8%A8%D9%88%DA%A9%D8%B3-%D9%84%D9%84%D9%85%D8%AF%D8%B1%D8%B3%D8%A9</x:v>
      </x:c>
      <x:c r="X1781" s="37" t="str">
        <x:v>تغذية منتجات</x:v>
      </x:c>
      <x:c r="Y1781" s="37"/>
      <x:c r="Z1781" s="37"/>
      <x:c r="AA1781" s="37"/>
      <x:c r="AB1781" s="37"/>
      <x:c r="AC1781" s="37"/>
      <x:c r="AD1781" s="37"/>
      <x:c r="AE1781" s="37"/>
      <x:c r="AF1781" s="56"/>
      <x:c r="AG1781" s="56"/>
      <x:c r="AH1781" s="56"/>
      <x:c r="AI1781" s="58"/>
      <x:c r="AJ1781" s="56"/>
      <x:c r="AK1781" s="56"/>
      <x:c r="AL1781" s="56"/>
      <x:c r="AM1781" s="56"/>
      <x:c r="AN1781" s="56"/>
      <x:c r="AO1781" s="56" t="str">
        <x:f>IF(OR(AF1781="",AD1781=""),"",AF1781*AD1781+IF(AG1781="",0,AG1781)+IF(AH1781="",0,AH1781)+IF(AJ1781="",0,AJ1781)+IF(AK1781="",0,AK1781)+IF(AL1781="",0,AL1781)+IF(AM1781="",0,AM1781))</x:f>
      </x:c>
      <x:c r="AP1781" s="56"/>
      <x:c r="AQ1781" s="56" t="str">
        <x:f>IF(OR(AO1781="",AP1781=""),"",AO1781-AP1781)</x:f>
      </x:c>
      <x:c r="AR1781" s="58" t="str">
        <x:f>IF(OR(AP1781="",AP1781=0,AQ1781=""),"",AQ1781/AP1781)</x:f>
      </x:c>
      <x:c r="AS1781" s="58"/>
      <x:c r="AT1781" s="37"/>
      <x:c r="AU1781" s="37"/>
      <x:c r="AV1781" s="37"/>
      <x:c r="AW1781" s="56"/>
      <x:c r="AX1781" s="56"/>
      <x:c r="AY1781" s="37"/>
      <x:c r="AZ1781" s="37"/>
      <x:c r="BA1781" s="37"/>
      <x:c r="BB1781" s="37"/>
      <x:c r="BC1781" s="37"/>
      <x:c r="BD1781" s="60"/>
      <x:c r="BE1781" s="60"/>
      <x:c r="BF1781" s="37"/>
      <x:c r="BG1781" s="37"/>
      <x:c r="BH1781" s="37" t="str">
        <x:v>https://mintra.eg/products/lunch-box-1-4l-%D9%84%D8%A7%D9%86%D8%B4-%D8%A8%D9%88%DA%A9%D8%B3-%D9%84%D9%84%D9%85%D8%AF%D8%B1%D8%B3%D8%A9</x:v>
      </x:c>
      <x:c r="BI1781" s="37"/>
      <x:c r="BJ1781" s="37" t="str">
        <x:v>لم يبدأ</x:v>
      </x:c>
      <x:c r="BK1781" s="60" t="n">
        <x:v>46233</x:v>
      </x:c>
      <x:c r="BL1781" s="60"/>
      <x:c r="BM1781" s="60"/>
      <x:c r="BN1781" s="62" t="str">
        <x:f>IF(BM1781="","",(NOW()-BM1781)*24)</x:f>
      </x:c>
      <x:c r="BO1781" s="37" t="str">
        <x:f>IF(BM1781="","لم يُرصد",IF(BT1781&lt;&gt;TRUE,"غير نشط",IF(BP1781="فشل","فشل حالي",IF(BN1781&lt;=12,"حديث",IF(BN1781&lt;=24,"متأخر","قديم")))))</x:f>
        <x:v>لم يُرصد</x:v>
      </x:c>
      <x:c r="BP1781" s="37" t="str">
        <x:v>بانتظار رصد التقسيط</x:v>
      </x:c>
      <x:c r="BQ1781" s="37" t="n">
        <x:v>0</x:v>
      </x:c>
      <x:c r="BR1781" s="37"/>
      <x:c r="BS1781" s="37"/>
      <x:c r="BT1781" s="54" t="b">
        <x:v>1</x:v>
      </x:c>
      <x:c r="BU1781" s="37" t="str">
        <x:v>مهمة جاهزة لأول رصد</x:v>
      </x:c>
      <x:c r="BV1781" s="37" t="str">
        <x:v>Lunch Box 1.4L — Neon Green</x:v>
      </x:c>
      <x:c r="BW178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1" s="60" t="n">
        <x:v>46233</x:v>
      </x:c>
      <x:c r="BY1781" s="60" t="n">
        <x:v>46233</x:v>
      </x:c>
    </x:row>
    <x:row r="1782">
      <x:c r="A1782" s="37" t="str">
        <x:v>مهمة جمع أولية</x:v>
      </x:c>
      <x:c r="B1782" s="37" t="str">
        <x:v>INSTTASK-A108EBAD4F43</x:v>
      </x:c>
      <x:c r="C1782" s="37" t="str">
        <x:v>VAR-C4B4132EF3FDB2|EG-063|STORE|PENDING</x:v>
      </x:c>
      <x:c r="D1782" s="37" t="str">
        <x:v>VAR-C4B4132EF3FDB2|EG-063|STORE</x:v>
      </x:c>
      <x:c r="E1782" s="37" t="str">
        <x:v>VAR-C4B4132EF3FDB2</x:v>
      </x:c>
      <x:c r="F1782" s="37" t="str">
        <x:v>MOD-6AAA657EDF09CF</x:v>
      </x:c>
      <x:c r="G1782" s="37" t="str">
        <x:v>Mintra Lunch Box 1.4L Neon Orange | 18×13×7 cm | neon orange / orange</x:v>
      </x:c>
      <x:c r="H1782" s="37" t="str">
        <x:v>المطبخ والأدوات المنزلية</x:v>
      </x:c>
      <x:c r="I1782" s="37" t="str">
        <x:v>علب حفظ طعام</x:v>
      </x:c>
      <x:c r="J1782" s="37" t="str">
        <x:v>Mintra</x:v>
      </x:c>
      <x:c r="K1782" s="37" t="str">
        <x:v>Lunch Box 1.4L</x:v>
      </x:c>
      <x:c r="L1782" s="37" t="str">
        <x:v>Neon Orange</x:v>
      </x:c>
      <x:c r="M1782" s="37"/>
      <x:c r="N1782" s="37"/>
      <x:c r="O1782" s="37" t="str">
        <x:v>neon orange / orange</x:v>
      </x:c>
      <x:c r="P1782" s="37" t="str">
        <x:v>00128</x:v>
      </x:c>
      <x:c r="Q1782" s="37"/>
      <x:c r="R1782" s="37" t="str">
        <x:v>EG-063</x:v>
      </x:c>
      <x:c r="S1782" s="37" t="str">
        <x:v>Mintra</x:v>
      </x:c>
      <x:c r="T1782" s="37" t="str">
        <x:v>A</x:v>
      </x:c>
      <x:c r="U1782" s="37"/>
      <x:c r="V1782" s="37"/>
      <x:c r="W1782" s="37" t="str">
        <x:v>https://mintra.eg/products/lunch-box-1-4l-%D9%84%D8%A7%D9%86%D8%B4-%D8%A8%D9%88%DA%A9%D8%B3-%D9%84%D9%84%D9%85%D8%AF%D8%B1%D8%B3%D8%A9</x:v>
      </x:c>
      <x:c r="X1782" s="37" t="str">
        <x:v>تغذية منتجات</x:v>
      </x:c>
      <x:c r="Y1782" s="37"/>
      <x:c r="Z1782" s="37"/>
      <x:c r="AA1782" s="37"/>
      <x:c r="AB1782" s="37"/>
      <x:c r="AC1782" s="37"/>
      <x:c r="AD1782" s="37"/>
      <x:c r="AE1782" s="37"/>
      <x:c r="AF1782" s="56"/>
      <x:c r="AG1782" s="56"/>
      <x:c r="AH1782" s="56"/>
      <x:c r="AI1782" s="58"/>
      <x:c r="AJ1782" s="56"/>
      <x:c r="AK1782" s="56"/>
      <x:c r="AL1782" s="56"/>
      <x:c r="AM1782" s="56"/>
      <x:c r="AN1782" s="56"/>
      <x:c r="AO1782" s="56" t="str">
        <x:f>IF(OR(AF1782="",AD1782=""),"",AF1782*AD1782+IF(AG1782="",0,AG1782)+IF(AH1782="",0,AH1782)+IF(AJ1782="",0,AJ1782)+IF(AK1782="",0,AK1782)+IF(AL1782="",0,AL1782)+IF(AM1782="",0,AM1782))</x:f>
      </x:c>
      <x:c r="AP1782" s="56"/>
      <x:c r="AQ1782" s="56" t="str">
        <x:f>IF(OR(AO1782="",AP1782=""),"",AO1782-AP1782)</x:f>
      </x:c>
      <x:c r="AR1782" s="58" t="str">
        <x:f>IF(OR(AP1782="",AP1782=0,AQ1782=""),"",AQ1782/AP1782)</x:f>
      </x:c>
      <x:c r="AS1782" s="58"/>
      <x:c r="AT1782" s="37"/>
      <x:c r="AU1782" s="37"/>
      <x:c r="AV1782" s="37"/>
      <x:c r="AW1782" s="56"/>
      <x:c r="AX1782" s="56"/>
      <x:c r="AY1782" s="37"/>
      <x:c r="AZ1782" s="37"/>
      <x:c r="BA1782" s="37"/>
      <x:c r="BB1782" s="37"/>
      <x:c r="BC1782" s="37"/>
      <x:c r="BD1782" s="60"/>
      <x:c r="BE1782" s="60"/>
      <x:c r="BF1782" s="37"/>
      <x:c r="BG1782" s="37"/>
      <x:c r="BH1782" s="37" t="str">
        <x:v>https://mintra.eg/products/lunch-box-1-4l-%D9%84%D8%A7%D9%86%D8%B4-%D8%A8%D9%88%DA%A9%D8%B3-%D9%84%D9%84%D9%85%D8%AF%D8%B1%D8%B3%D8%A9</x:v>
      </x:c>
      <x:c r="BI1782" s="37"/>
      <x:c r="BJ1782" s="37" t="str">
        <x:v>لم يبدأ</x:v>
      </x:c>
      <x:c r="BK1782" s="60" t="n">
        <x:v>46233</x:v>
      </x:c>
      <x:c r="BL1782" s="60"/>
      <x:c r="BM1782" s="60"/>
      <x:c r="BN1782" s="62" t="str">
        <x:f>IF(BM1782="","",(NOW()-BM1782)*24)</x:f>
      </x:c>
      <x:c r="BO1782" s="37" t="str">
        <x:f>IF(BM1782="","لم يُرصد",IF(BT1782&lt;&gt;TRUE,"غير نشط",IF(BP1782="فشل","فشل حالي",IF(BN1782&lt;=12,"حديث",IF(BN1782&lt;=24,"متأخر","قديم")))))</x:f>
        <x:v>لم يُرصد</x:v>
      </x:c>
      <x:c r="BP1782" s="37" t="str">
        <x:v>بانتظار رصد التقسيط</x:v>
      </x:c>
      <x:c r="BQ1782" s="37" t="n">
        <x:v>0</x:v>
      </x:c>
      <x:c r="BR1782" s="37"/>
      <x:c r="BS1782" s="37"/>
      <x:c r="BT1782" s="54" t="b">
        <x:v>1</x:v>
      </x:c>
      <x:c r="BU1782" s="37" t="str">
        <x:v>مهمة جاهزة لأول رصد</x:v>
      </x:c>
      <x:c r="BV1782" s="37" t="str">
        <x:v>Lunch Box 1.4L — Neon Orange</x:v>
      </x:c>
      <x:c r="BW178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2" s="60" t="n">
        <x:v>46233</x:v>
      </x:c>
      <x:c r="BY1782" s="60" t="n">
        <x:v>46233</x:v>
      </x:c>
    </x:row>
    <x:row r="1783">
      <x:c r="A1783" s="37" t="str">
        <x:v>مهمة جمع أولية</x:v>
      </x:c>
      <x:c r="B1783" s="37" t="str">
        <x:v>INSTTASK-1CB7C91F47AD</x:v>
      </x:c>
      <x:c r="C1783" s="37" t="str">
        <x:v>VAR-0EFA5257C11413|EG-063|STORE|PENDING</x:v>
      </x:c>
      <x:c r="D1783" s="37" t="str">
        <x:v>VAR-0EFA5257C11413|EG-063|STORE</x:v>
      </x:c>
      <x:c r="E1783" s="37" t="str">
        <x:v>VAR-0EFA5257C11413</x:v>
      </x:c>
      <x:c r="F1783" s="37" t="str">
        <x:v>MOD-6AAA657EDF09CF</x:v>
      </x:c>
      <x:c r="G1783" s="37" t="str">
        <x:v>Mintra Lunch Box 1.4L Neon Pink | 18×13×7 cm | neon pink / pink</x:v>
      </x:c>
      <x:c r="H1783" s="37" t="str">
        <x:v>المطبخ والأدوات المنزلية</x:v>
      </x:c>
      <x:c r="I1783" s="37" t="str">
        <x:v>علب حفظ طعام</x:v>
      </x:c>
      <x:c r="J1783" s="37" t="str">
        <x:v>Mintra</x:v>
      </x:c>
      <x:c r="K1783" s="37" t="str">
        <x:v>Lunch Box 1.4L</x:v>
      </x:c>
      <x:c r="L1783" s="37" t="str">
        <x:v>Neon Pink</x:v>
      </x:c>
      <x:c r="M1783" s="37"/>
      <x:c r="N1783" s="37"/>
      <x:c r="O1783" s="37" t="str">
        <x:v>neon pink / pink</x:v>
      </x:c>
      <x:c r="P1783" s="37" t="str">
        <x:v>00127</x:v>
      </x:c>
      <x:c r="Q1783" s="37"/>
      <x:c r="R1783" s="37" t="str">
        <x:v>EG-063</x:v>
      </x:c>
      <x:c r="S1783" s="37" t="str">
        <x:v>Mintra</x:v>
      </x:c>
      <x:c r="T1783" s="37" t="str">
        <x:v>A</x:v>
      </x:c>
      <x:c r="U1783" s="37"/>
      <x:c r="V1783" s="37"/>
      <x:c r="W1783" s="37" t="str">
        <x:v>https://mintra.eg/products/lunch-box-1-4l-%D9%84%D8%A7%D9%86%D8%B4-%D8%A8%D9%88%DA%A9%D8%B3-%D9%84%D9%84%D9%85%D8%AF%D8%B1%D8%B3%D8%A9</x:v>
      </x:c>
      <x:c r="X1783" s="37" t="str">
        <x:v>تغذية منتجات</x:v>
      </x:c>
      <x:c r="Y1783" s="37"/>
      <x:c r="Z1783" s="37"/>
      <x:c r="AA1783" s="37"/>
      <x:c r="AB1783" s="37"/>
      <x:c r="AC1783" s="37"/>
      <x:c r="AD1783" s="37"/>
      <x:c r="AE1783" s="37"/>
      <x:c r="AF1783" s="56"/>
      <x:c r="AG1783" s="56"/>
      <x:c r="AH1783" s="56"/>
      <x:c r="AI1783" s="58"/>
      <x:c r="AJ1783" s="56"/>
      <x:c r="AK1783" s="56"/>
      <x:c r="AL1783" s="56"/>
      <x:c r="AM1783" s="56"/>
      <x:c r="AN1783" s="56"/>
      <x:c r="AO1783" s="56" t="str">
        <x:f>IF(OR(AF1783="",AD1783=""),"",AF1783*AD1783+IF(AG1783="",0,AG1783)+IF(AH1783="",0,AH1783)+IF(AJ1783="",0,AJ1783)+IF(AK1783="",0,AK1783)+IF(AL1783="",0,AL1783)+IF(AM1783="",0,AM1783))</x:f>
      </x:c>
      <x:c r="AP1783" s="56"/>
      <x:c r="AQ1783" s="56" t="str">
        <x:f>IF(OR(AO1783="",AP1783=""),"",AO1783-AP1783)</x:f>
      </x:c>
      <x:c r="AR1783" s="58" t="str">
        <x:f>IF(OR(AP1783="",AP1783=0,AQ1783=""),"",AQ1783/AP1783)</x:f>
      </x:c>
      <x:c r="AS1783" s="58"/>
      <x:c r="AT1783" s="37"/>
      <x:c r="AU1783" s="37"/>
      <x:c r="AV1783" s="37"/>
      <x:c r="AW1783" s="56"/>
      <x:c r="AX1783" s="56"/>
      <x:c r="AY1783" s="37"/>
      <x:c r="AZ1783" s="37"/>
      <x:c r="BA1783" s="37"/>
      <x:c r="BB1783" s="37"/>
      <x:c r="BC1783" s="37"/>
      <x:c r="BD1783" s="60"/>
      <x:c r="BE1783" s="60"/>
      <x:c r="BF1783" s="37"/>
      <x:c r="BG1783" s="37"/>
      <x:c r="BH1783" s="37" t="str">
        <x:v>https://mintra.eg/products/lunch-box-1-4l-%D9%84%D8%A7%D9%86%D8%B4-%D8%A8%D9%88%DA%A9%D8%B3-%D9%84%D9%84%D9%85%D8%AF%D8%B1%D8%B3%D8%A9</x:v>
      </x:c>
      <x:c r="BI1783" s="37"/>
      <x:c r="BJ1783" s="37" t="str">
        <x:v>لم يبدأ</x:v>
      </x:c>
      <x:c r="BK1783" s="60" t="n">
        <x:v>46233</x:v>
      </x:c>
      <x:c r="BL1783" s="60"/>
      <x:c r="BM1783" s="60"/>
      <x:c r="BN1783" s="62" t="str">
        <x:f>IF(BM1783="","",(NOW()-BM1783)*24)</x:f>
      </x:c>
      <x:c r="BO1783" s="37" t="str">
        <x:f>IF(BM1783="","لم يُرصد",IF(BT1783&lt;&gt;TRUE,"غير نشط",IF(BP1783="فشل","فشل حالي",IF(BN1783&lt;=12,"حديث",IF(BN1783&lt;=24,"متأخر","قديم")))))</x:f>
        <x:v>لم يُرصد</x:v>
      </x:c>
      <x:c r="BP1783" s="37" t="str">
        <x:v>بانتظار رصد التقسيط</x:v>
      </x:c>
      <x:c r="BQ1783" s="37" t="n">
        <x:v>0</x:v>
      </x:c>
      <x:c r="BR1783" s="37"/>
      <x:c r="BS1783" s="37"/>
      <x:c r="BT1783" s="54" t="b">
        <x:v>1</x:v>
      </x:c>
      <x:c r="BU1783" s="37" t="str">
        <x:v>مهمة جاهزة لأول رصد</x:v>
      </x:c>
      <x:c r="BV1783" s="37" t="str">
        <x:v>Lunch Box 1.4L — Neon Pink</x:v>
      </x:c>
      <x:c r="BW178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3" s="60" t="n">
        <x:v>46233</x:v>
      </x:c>
      <x:c r="BY1783" s="60" t="n">
        <x:v>46233</x:v>
      </x:c>
    </x:row>
    <x:row r="1784">
      <x:c r="A1784" s="37" t="str">
        <x:v>مهمة جمع أولية</x:v>
      </x:c>
      <x:c r="B1784" s="37" t="str">
        <x:v>INSTTASK-BF943A6F000D</x:v>
      </x:c>
      <x:c r="C1784" s="37" t="str">
        <x:v>VAR-93ED0DAC237DAC|EG-063|STORE|PENDING</x:v>
      </x:c>
      <x:c r="D1784" s="37" t="str">
        <x:v>VAR-93ED0DAC237DAC|EG-063|STORE</x:v>
      </x:c>
      <x:c r="E1784" s="37" t="str">
        <x:v>VAR-93ED0DAC237DAC</x:v>
      </x:c>
      <x:c r="F1784" s="37" t="str">
        <x:v>MOD-6AAA657EDF09CF</x:v>
      </x:c>
      <x:c r="G1784" s="37" t="str">
        <x:v>Mintra Lunch Box 1.4L Neon Yellow | 18×13×7 cm | neon yellow / yellow</x:v>
      </x:c>
      <x:c r="H1784" s="37" t="str">
        <x:v>المطبخ والأدوات المنزلية</x:v>
      </x:c>
      <x:c r="I1784" s="37" t="str">
        <x:v>علب حفظ طعام</x:v>
      </x:c>
      <x:c r="J1784" s="37" t="str">
        <x:v>Mintra</x:v>
      </x:c>
      <x:c r="K1784" s="37" t="str">
        <x:v>Lunch Box 1.4L</x:v>
      </x:c>
      <x:c r="L1784" s="37" t="str">
        <x:v>Neon Yellow</x:v>
      </x:c>
      <x:c r="M1784" s="37"/>
      <x:c r="N1784" s="37"/>
      <x:c r="O1784" s="37" t="str">
        <x:v>neon yellow / yellow</x:v>
      </x:c>
      <x:c r="P1784" s="37" t="str">
        <x:v>00129</x:v>
      </x:c>
      <x:c r="Q1784" s="37"/>
      <x:c r="R1784" s="37" t="str">
        <x:v>EG-063</x:v>
      </x:c>
      <x:c r="S1784" s="37" t="str">
        <x:v>Mintra</x:v>
      </x:c>
      <x:c r="T1784" s="37" t="str">
        <x:v>A</x:v>
      </x:c>
      <x:c r="U1784" s="37"/>
      <x:c r="V1784" s="37"/>
      <x:c r="W1784" s="37" t="str">
        <x:v>https://mintra.eg/products/lunch-box-1-4l-%D9%84%D8%A7%D9%86%D8%B4-%D8%A8%D9%88%DA%A9%D8%B3-%D9%84%D9%84%D9%85%D8%AF%D8%B1%D8%B3%D8%A9</x:v>
      </x:c>
      <x:c r="X1784" s="37" t="str">
        <x:v>تغذية منتجات</x:v>
      </x:c>
      <x:c r="Y1784" s="37"/>
      <x:c r="Z1784" s="37"/>
      <x:c r="AA1784" s="37"/>
      <x:c r="AB1784" s="37"/>
      <x:c r="AC1784" s="37"/>
      <x:c r="AD1784" s="37"/>
      <x:c r="AE1784" s="37"/>
      <x:c r="AF1784" s="56"/>
      <x:c r="AG1784" s="56"/>
      <x:c r="AH1784" s="56"/>
      <x:c r="AI1784" s="58"/>
      <x:c r="AJ1784" s="56"/>
      <x:c r="AK1784" s="56"/>
      <x:c r="AL1784" s="56"/>
      <x:c r="AM1784" s="56"/>
      <x:c r="AN1784" s="56"/>
      <x:c r="AO1784" s="56" t="str">
        <x:f>IF(OR(AF1784="",AD1784=""),"",AF1784*AD1784+IF(AG1784="",0,AG1784)+IF(AH1784="",0,AH1784)+IF(AJ1784="",0,AJ1784)+IF(AK1784="",0,AK1784)+IF(AL1784="",0,AL1784)+IF(AM1784="",0,AM1784))</x:f>
      </x:c>
      <x:c r="AP1784" s="56"/>
      <x:c r="AQ1784" s="56" t="str">
        <x:f>IF(OR(AO1784="",AP1784=""),"",AO1784-AP1784)</x:f>
      </x:c>
      <x:c r="AR1784" s="58" t="str">
        <x:f>IF(OR(AP1784="",AP1784=0,AQ1784=""),"",AQ1784/AP1784)</x:f>
      </x:c>
      <x:c r="AS1784" s="58"/>
      <x:c r="AT1784" s="37"/>
      <x:c r="AU1784" s="37"/>
      <x:c r="AV1784" s="37"/>
      <x:c r="AW1784" s="56"/>
      <x:c r="AX1784" s="56"/>
      <x:c r="AY1784" s="37"/>
      <x:c r="AZ1784" s="37"/>
      <x:c r="BA1784" s="37"/>
      <x:c r="BB1784" s="37"/>
      <x:c r="BC1784" s="37"/>
      <x:c r="BD1784" s="60"/>
      <x:c r="BE1784" s="60"/>
      <x:c r="BF1784" s="37"/>
      <x:c r="BG1784" s="37"/>
      <x:c r="BH1784" s="37" t="str">
        <x:v>https://mintra.eg/products/lunch-box-1-4l-%D9%84%D8%A7%D9%86%D8%B4-%D8%A8%D9%88%DA%A9%D8%B3-%D9%84%D9%84%D9%85%D8%AF%D8%B1%D8%B3%D8%A9</x:v>
      </x:c>
      <x:c r="BI1784" s="37"/>
      <x:c r="BJ1784" s="37" t="str">
        <x:v>لم يبدأ</x:v>
      </x:c>
      <x:c r="BK1784" s="60" t="n">
        <x:v>46233</x:v>
      </x:c>
      <x:c r="BL1784" s="60"/>
      <x:c r="BM1784" s="60"/>
      <x:c r="BN1784" s="62" t="str">
        <x:f>IF(BM1784="","",(NOW()-BM1784)*24)</x:f>
      </x:c>
      <x:c r="BO1784" s="37" t="str">
        <x:f>IF(BM1784="","لم يُرصد",IF(BT1784&lt;&gt;TRUE,"غير نشط",IF(BP1784="فشل","فشل حالي",IF(BN1784&lt;=12,"حديث",IF(BN1784&lt;=24,"متأخر","قديم")))))</x:f>
        <x:v>لم يُرصد</x:v>
      </x:c>
      <x:c r="BP1784" s="37" t="str">
        <x:v>بانتظار رصد التقسيط</x:v>
      </x:c>
      <x:c r="BQ1784" s="37" t="n">
        <x:v>0</x:v>
      </x:c>
      <x:c r="BR1784" s="37"/>
      <x:c r="BS1784" s="37"/>
      <x:c r="BT1784" s="54" t="b">
        <x:v>1</x:v>
      </x:c>
      <x:c r="BU1784" s="37" t="str">
        <x:v>مهمة جاهزة لأول رصد</x:v>
      </x:c>
      <x:c r="BV1784" s="37" t="str">
        <x:v>Lunch Box 1.4L — Neon Yellow</x:v>
      </x:c>
      <x:c r="BW178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4" s="60" t="n">
        <x:v>46233</x:v>
      </x:c>
      <x:c r="BY1784" s="60" t="n">
        <x:v>46233</x:v>
      </x:c>
    </x:row>
    <x:row r="1785">
      <x:c r="A1785" s="37" t="str">
        <x:v>مهمة جمع أولية</x:v>
      </x:c>
      <x:c r="B1785" s="37" t="str">
        <x:v>INSTTASK-9E0F45F69225</x:v>
      </x:c>
      <x:c r="C1785" s="37" t="str">
        <x:v>VAR-CCCA5A85F59869|EG-063|STORE|PENDING</x:v>
      </x:c>
      <x:c r="D1785" s="37" t="str">
        <x:v>VAR-CCCA5A85F59869|EG-063|STORE</x:v>
      </x:c>
      <x:c r="E1785" s="37" t="str">
        <x:v>VAR-CCCA5A85F59869</x:v>
      </x:c>
      <x:c r="F1785" s="37" t="str">
        <x:v>MOD-6AAA657EDF09CF</x:v>
      </x:c>
      <x:c r="G1785" s="37" t="str">
        <x:v>Mintra Lunch Box 1.4L Orange | 18×13×7 cm</x:v>
      </x:c>
      <x:c r="H1785" s="37" t="str">
        <x:v>المطبخ والأدوات المنزلية</x:v>
      </x:c>
      <x:c r="I1785" s="37" t="str">
        <x:v>علب حفظ طعام</x:v>
      </x:c>
      <x:c r="J1785" s="37" t="str">
        <x:v>Mintra</x:v>
      </x:c>
      <x:c r="K1785" s="37" t="str">
        <x:v>Lunch Box 1.4L</x:v>
      </x:c>
      <x:c r="L1785" s="37" t="str">
        <x:v>Orange</x:v>
      </x:c>
      <x:c r="M1785" s="37"/>
      <x:c r="N1785" s="37"/>
      <x:c r="O1785" s="37" t="str">
        <x:v>orange</x:v>
      </x:c>
      <x:c r="P1785" s="37" t="str">
        <x:v>00098</x:v>
      </x:c>
      <x:c r="Q1785" s="37"/>
      <x:c r="R1785" s="37" t="str">
        <x:v>EG-063</x:v>
      </x:c>
      <x:c r="S1785" s="37" t="str">
        <x:v>Mintra</x:v>
      </x:c>
      <x:c r="T1785" s="37" t="str">
        <x:v>A</x:v>
      </x:c>
      <x:c r="U1785" s="37"/>
      <x:c r="V1785" s="37"/>
      <x:c r="W1785" s="37" t="str">
        <x:v>https://mintra.eg/products/lunch-box-1-4l-%D9%84%D8%A7%D9%86%D8%B4-%D8%A8%D9%88%DA%A9%D8%B3-%D9%84%D9%84%D9%85%D8%AF%D8%B1%D8%B3%D8%A9</x:v>
      </x:c>
      <x:c r="X1785" s="37" t="str">
        <x:v>تغذية منتجات</x:v>
      </x:c>
      <x:c r="Y1785" s="37"/>
      <x:c r="Z1785" s="37"/>
      <x:c r="AA1785" s="37"/>
      <x:c r="AB1785" s="37"/>
      <x:c r="AC1785" s="37"/>
      <x:c r="AD1785" s="37"/>
      <x:c r="AE1785" s="37"/>
      <x:c r="AF1785" s="56"/>
      <x:c r="AG1785" s="56"/>
      <x:c r="AH1785" s="56"/>
      <x:c r="AI1785" s="58"/>
      <x:c r="AJ1785" s="56"/>
      <x:c r="AK1785" s="56"/>
      <x:c r="AL1785" s="56"/>
      <x:c r="AM1785" s="56"/>
      <x:c r="AN1785" s="56"/>
      <x:c r="AO1785" s="56" t="str">
        <x:f>IF(OR(AF1785="",AD1785=""),"",AF1785*AD1785+IF(AG1785="",0,AG1785)+IF(AH1785="",0,AH1785)+IF(AJ1785="",0,AJ1785)+IF(AK1785="",0,AK1785)+IF(AL1785="",0,AL1785)+IF(AM1785="",0,AM1785))</x:f>
      </x:c>
      <x:c r="AP1785" s="56"/>
      <x:c r="AQ1785" s="56" t="str">
        <x:f>IF(OR(AO1785="",AP1785=""),"",AO1785-AP1785)</x:f>
      </x:c>
      <x:c r="AR1785" s="58" t="str">
        <x:f>IF(OR(AP1785="",AP1785=0,AQ1785=""),"",AQ1785/AP1785)</x:f>
      </x:c>
      <x:c r="AS1785" s="58"/>
      <x:c r="AT1785" s="37"/>
      <x:c r="AU1785" s="37"/>
      <x:c r="AV1785" s="37"/>
      <x:c r="AW1785" s="56"/>
      <x:c r="AX1785" s="56"/>
      <x:c r="AY1785" s="37"/>
      <x:c r="AZ1785" s="37"/>
      <x:c r="BA1785" s="37"/>
      <x:c r="BB1785" s="37"/>
      <x:c r="BC1785" s="37"/>
      <x:c r="BD1785" s="60"/>
      <x:c r="BE1785" s="60"/>
      <x:c r="BF1785" s="37"/>
      <x:c r="BG1785" s="37"/>
      <x:c r="BH1785" s="37" t="str">
        <x:v>https://mintra.eg/products/lunch-box-1-4l-%D9%84%D8%A7%D9%86%D8%B4-%D8%A8%D9%88%DA%A9%D8%B3-%D9%84%D9%84%D9%85%D8%AF%D8%B1%D8%B3%D8%A9</x:v>
      </x:c>
      <x:c r="BI1785" s="37"/>
      <x:c r="BJ1785" s="37" t="str">
        <x:v>لم يبدأ</x:v>
      </x:c>
      <x:c r="BK1785" s="60" t="n">
        <x:v>46233</x:v>
      </x:c>
      <x:c r="BL1785" s="60"/>
      <x:c r="BM1785" s="60"/>
      <x:c r="BN1785" s="62" t="str">
        <x:f>IF(BM1785="","",(NOW()-BM1785)*24)</x:f>
      </x:c>
      <x:c r="BO1785" s="37" t="str">
        <x:f>IF(BM1785="","لم يُرصد",IF(BT1785&lt;&gt;TRUE,"غير نشط",IF(BP1785="فشل","فشل حالي",IF(BN1785&lt;=12,"حديث",IF(BN1785&lt;=24,"متأخر","قديم")))))</x:f>
        <x:v>لم يُرصد</x:v>
      </x:c>
      <x:c r="BP1785" s="37" t="str">
        <x:v>بانتظار رصد التقسيط</x:v>
      </x:c>
      <x:c r="BQ1785" s="37" t="n">
        <x:v>0</x:v>
      </x:c>
      <x:c r="BR1785" s="37"/>
      <x:c r="BS1785" s="37"/>
      <x:c r="BT1785" s="54" t="b">
        <x:v>1</x:v>
      </x:c>
      <x:c r="BU1785" s="37" t="str">
        <x:v>مهمة جاهزة لأول رصد</x:v>
      </x:c>
      <x:c r="BV1785" s="37" t="str">
        <x:v>Lunch Box 1.4L — Orange</x:v>
      </x:c>
      <x:c r="BW178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5" s="60" t="n">
        <x:v>46233</x:v>
      </x:c>
      <x:c r="BY1785" s="60" t="n">
        <x:v>46233</x:v>
      </x:c>
    </x:row>
    <x:row r="1786">
      <x:c r="A1786" s="37" t="str">
        <x:v>مهمة جمع أولية</x:v>
      </x:c>
      <x:c r="B1786" s="37" t="str">
        <x:v>INSTTASK-149FEE748A6B</x:v>
      </x:c>
      <x:c r="C1786" s="37" t="str">
        <x:v>VAR-E905AC9C8220A3|EG-063|STORE|PENDING</x:v>
      </x:c>
      <x:c r="D1786" s="37" t="str">
        <x:v>VAR-E905AC9C8220A3|EG-063|STORE</x:v>
      </x:c>
      <x:c r="E1786" s="37" t="str">
        <x:v>VAR-E905AC9C8220A3</x:v>
      </x:c>
      <x:c r="F1786" s="37" t="str">
        <x:v>MOD-6AAA657EDF09CF</x:v>
      </x:c>
      <x:c r="G1786" s="37" t="str">
        <x:v>Mintra Lunch Box 1.4L Purple | 18×13×7 cm</x:v>
      </x:c>
      <x:c r="H1786" s="37" t="str">
        <x:v>المطبخ والأدوات المنزلية</x:v>
      </x:c>
      <x:c r="I1786" s="37" t="str">
        <x:v>علب حفظ طعام</x:v>
      </x:c>
      <x:c r="J1786" s="37" t="str">
        <x:v>Mintra</x:v>
      </x:c>
      <x:c r="K1786" s="37" t="str">
        <x:v>Lunch Box 1.4L</x:v>
      </x:c>
      <x:c r="L1786" s="37" t="str">
        <x:v>Purple</x:v>
      </x:c>
      <x:c r="M1786" s="37"/>
      <x:c r="N1786" s="37"/>
      <x:c r="O1786" s="37" t="str">
        <x:v>purple</x:v>
      </x:c>
      <x:c r="P1786" s="37" t="str">
        <x:v>03357</x:v>
      </x:c>
      <x:c r="Q1786" s="37"/>
      <x:c r="R1786" s="37" t="str">
        <x:v>EG-063</x:v>
      </x:c>
      <x:c r="S1786" s="37" t="str">
        <x:v>Mintra</x:v>
      </x:c>
      <x:c r="T1786" s="37" t="str">
        <x:v>A</x:v>
      </x:c>
      <x:c r="U1786" s="37"/>
      <x:c r="V1786" s="37"/>
      <x:c r="W1786" s="37" t="str">
        <x:v>https://mintra.eg/products/lunch-box-1-4l-%D9%84%D8%A7%D9%86%D8%B4-%D8%A8%D9%88%DA%A9%D8%B3-%D9%84%D9%84%D9%85%D8%AF%D8%B1%D8%B3%D8%A9</x:v>
      </x:c>
      <x:c r="X1786" s="37" t="str">
        <x:v>تغذية منتجات</x:v>
      </x:c>
      <x:c r="Y1786" s="37"/>
      <x:c r="Z1786" s="37"/>
      <x:c r="AA1786" s="37"/>
      <x:c r="AB1786" s="37"/>
      <x:c r="AC1786" s="37"/>
      <x:c r="AD1786" s="37"/>
      <x:c r="AE1786" s="37"/>
      <x:c r="AF1786" s="56"/>
      <x:c r="AG1786" s="56"/>
      <x:c r="AH1786" s="56"/>
      <x:c r="AI1786" s="58"/>
      <x:c r="AJ1786" s="56"/>
      <x:c r="AK1786" s="56"/>
      <x:c r="AL1786" s="56"/>
      <x:c r="AM1786" s="56"/>
      <x:c r="AN1786" s="56"/>
      <x:c r="AO1786" s="56" t="str">
        <x:f>IF(OR(AF1786="",AD1786=""),"",AF1786*AD1786+IF(AG1786="",0,AG1786)+IF(AH1786="",0,AH1786)+IF(AJ1786="",0,AJ1786)+IF(AK1786="",0,AK1786)+IF(AL1786="",0,AL1786)+IF(AM1786="",0,AM1786))</x:f>
      </x:c>
      <x:c r="AP1786" s="56"/>
      <x:c r="AQ1786" s="56" t="str">
        <x:f>IF(OR(AO1786="",AP1786=""),"",AO1786-AP1786)</x:f>
      </x:c>
      <x:c r="AR1786" s="58" t="str">
        <x:f>IF(OR(AP1786="",AP1786=0,AQ1786=""),"",AQ1786/AP1786)</x:f>
      </x:c>
      <x:c r="AS1786" s="58"/>
      <x:c r="AT1786" s="37"/>
      <x:c r="AU1786" s="37"/>
      <x:c r="AV1786" s="37"/>
      <x:c r="AW1786" s="56"/>
      <x:c r="AX1786" s="56"/>
      <x:c r="AY1786" s="37"/>
      <x:c r="AZ1786" s="37"/>
      <x:c r="BA1786" s="37"/>
      <x:c r="BB1786" s="37"/>
      <x:c r="BC1786" s="37"/>
      <x:c r="BD1786" s="60"/>
      <x:c r="BE1786" s="60"/>
      <x:c r="BF1786" s="37"/>
      <x:c r="BG1786" s="37"/>
      <x:c r="BH1786" s="37" t="str">
        <x:v>https://mintra.eg/products/lunch-box-1-4l-%D9%84%D8%A7%D9%86%D8%B4-%D8%A8%D9%88%DA%A9%D8%B3-%D9%84%D9%84%D9%85%D8%AF%D8%B1%D8%B3%D8%A9</x:v>
      </x:c>
      <x:c r="BI1786" s="37"/>
      <x:c r="BJ1786" s="37" t="str">
        <x:v>لم يبدأ</x:v>
      </x:c>
      <x:c r="BK1786" s="60" t="n">
        <x:v>46233</x:v>
      </x:c>
      <x:c r="BL1786" s="60"/>
      <x:c r="BM1786" s="60"/>
      <x:c r="BN1786" s="62" t="str">
        <x:f>IF(BM1786="","",(NOW()-BM1786)*24)</x:f>
      </x:c>
      <x:c r="BO1786" s="37" t="str">
        <x:f>IF(BM1786="","لم يُرصد",IF(BT1786&lt;&gt;TRUE,"غير نشط",IF(BP1786="فشل","فشل حالي",IF(BN1786&lt;=12,"حديث",IF(BN1786&lt;=24,"متأخر","قديم")))))</x:f>
        <x:v>لم يُرصد</x:v>
      </x:c>
      <x:c r="BP1786" s="37" t="str">
        <x:v>بانتظار رصد التقسيط</x:v>
      </x:c>
      <x:c r="BQ1786" s="37" t="n">
        <x:v>0</x:v>
      </x:c>
      <x:c r="BR1786" s="37"/>
      <x:c r="BS1786" s="37"/>
      <x:c r="BT1786" s="54" t="b">
        <x:v>1</x:v>
      </x:c>
      <x:c r="BU1786" s="37" t="str">
        <x:v>مهمة جاهزة لأول رصد</x:v>
      </x:c>
      <x:c r="BV1786" s="37" t="str">
        <x:v>Lunch Box 1.4L — Purple</x:v>
      </x:c>
      <x:c r="BW178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6" s="60" t="n">
        <x:v>46233</x:v>
      </x:c>
      <x:c r="BY1786" s="60" t="n">
        <x:v>46233</x:v>
      </x:c>
    </x:row>
    <x:row r="1787">
      <x:c r="A1787" s="37" t="str">
        <x:v>مهمة جمع أولية</x:v>
      </x:c>
      <x:c r="B1787" s="37" t="str">
        <x:v>INSTTASK-11EE2249A0FD</x:v>
      </x:c>
      <x:c r="C1787" s="37" t="str">
        <x:v>VAR-BEA4142EE8444F|EG-063|STORE|PENDING</x:v>
      </x:c>
      <x:c r="D1787" s="37" t="str">
        <x:v>VAR-BEA4142EE8444F|EG-063|STORE</x:v>
      </x:c>
      <x:c r="E1787" s="37" t="str">
        <x:v>VAR-BEA4142EE8444F</x:v>
      </x:c>
      <x:c r="F1787" s="37" t="str">
        <x:v>MOD-6AAA657EDF09CF</x:v>
      </x:c>
      <x:c r="G1787" s="37" t="str">
        <x:v>Mintra Lunch Box 1.4L Red | 18×13×7 cm</x:v>
      </x:c>
      <x:c r="H1787" s="37" t="str">
        <x:v>المطبخ والأدوات المنزلية</x:v>
      </x:c>
      <x:c r="I1787" s="37" t="str">
        <x:v>علب حفظ طعام</x:v>
      </x:c>
      <x:c r="J1787" s="37" t="str">
        <x:v>Mintra</x:v>
      </x:c>
      <x:c r="K1787" s="37" t="str">
        <x:v>Lunch Box 1.4L</x:v>
      </x:c>
      <x:c r="L1787" s="37" t="str">
        <x:v>Red</x:v>
      </x:c>
      <x:c r="M1787" s="37"/>
      <x:c r="N1787" s="37"/>
      <x:c r="O1787" s="37" t="str">
        <x:v>red</x:v>
      </x:c>
      <x:c r="P1787" s="37" t="str">
        <x:v>00095</x:v>
      </x:c>
      <x:c r="Q1787" s="37"/>
      <x:c r="R1787" s="37" t="str">
        <x:v>EG-063</x:v>
      </x:c>
      <x:c r="S1787" s="37" t="str">
        <x:v>Mintra</x:v>
      </x:c>
      <x:c r="T1787" s="37" t="str">
        <x:v>A</x:v>
      </x:c>
      <x:c r="U1787" s="37"/>
      <x:c r="V1787" s="37"/>
      <x:c r="W1787" s="37" t="str">
        <x:v>https://mintra.eg/products/lunch-box-1-4l-%D9%84%D8%A7%D9%86%D8%B4-%D8%A8%D9%88%DA%A9%D8%B3-%D9%84%D9%84%D9%85%D8%AF%D8%B1%D8%B3%D8%A9</x:v>
      </x:c>
      <x:c r="X1787" s="37" t="str">
        <x:v>تغذية منتجات</x:v>
      </x:c>
      <x:c r="Y1787" s="37"/>
      <x:c r="Z1787" s="37"/>
      <x:c r="AA1787" s="37"/>
      <x:c r="AB1787" s="37"/>
      <x:c r="AC1787" s="37"/>
      <x:c r="AD1787" s="37"/>
      <x:c r="AE1787" s="37"/>
      <x:c r="AF1787" s="56"/>
      <x:c r="AG1787" s="56"/>
      <x:c r="AH1787" s="56"/>
      <x:c r="AI1787" s="58"/>
      <x:c r="AJ1787" s="56"/>
      <x:c r="AK1787" s="56"/>
      <x:c r="AL1787" s="56"/>
      <x:c r="AM1787" s="56"/>
      <x:c r="AN1787" s="56"/>
      <x:c r="AO1787" s="56" t="str">
        <x:f>IF(OR(AF1787="",AD1787=""),"",AF1787*AD1787+IF(AG1787="",0,AG1787)+IF(AH1787="",0,AH1787)+IF(AJ1787="",0,AJ1787)+IF(AK1787="",0,AK1787)+IF(AL1787="",0,AL1787)+IF(AM1787="",0,AM1787))</x:f>
      </x:c>
      <x:c r="AP1787" s="56"/>
      <x:c r="AQ1787" s="56" t="str">
        <x:f>IF(OR(AO1787="",AP1787=""),"",AO1787-AP1787)</x:f>
      </x:c>
      <x:c r="AR1787" s="58" t="str">
        <x:f>IF(OR(AP1787="",AP1787=0,AQ1787=""),"",AQ1787/AP1787)</x:f>
      </x:c>
      <x:c r="AS1787" s="58"/>
      <x:c r="AT1787" s="37"/>
      <x:c r="AU1787" s="37"/>
      <x:c r="AV1787" s="37"/>
      <x:c r="AW1787" s="56"/>
      <x:c r="AX1787" s="56"/>
      <x:c r="AY1787" s="37"/>
      <x:c r="AZ1787" s="37"/>
      <x:c r="BA1787" s="37"/>
      <x:c r="BB1787" s="37"/>
      <x:c r="BC1787" s="37"/>
      <x:c r="BD1787" s="60"/>
      <x:c r="BE1787" s="60"/>
      <x:c r="BF1787" s="37"/>
      <x:c r="BG1787" s="37"/>
      <x:c r="BH1787" s="37" t="str">
        <x:v>https://mintra.eg/products/lunch-box-1-4l-%D9%84%D8%A7%D9%86%D8%B4-%D8%A8%D9%88%DA%A9%D8%B3-%D9%84%D9%84%D9%85%D8%AF%D8%B1%D8%B3%D8%A9</x:v>
      </x:c>
      <x:c r="BI1787" s="37"/>
      <x:c r="BJ1787" s="37" t="str">
        <x:v>لم يبدأ</x:v>
      </x:c>
      <x:c r="BK1787" s="60" t="n">
        <x:v>46233</x:v>
      </x:c>
      <x:c r="BL1787" s="60"/>
      <x:c r="BM1787" s="60"/>
      <x:c r="BN1787" s="62" t="str">
        <x:f>IF(BM1787="","",(NOW()-BM1787)*24)</x:f>
      </x:c>
      <x:c r="BO1787" s="37" t="str">
        <x:f>IF(BM1787="","لم يُرصد",IF(BT1787&lt;&gt;TRUE,"غير نشط",IF(BP1787="فشل","فشل حالي",IF(BN1787&lt;=12,"حديث",IF(BN1787&lt;=24,"متأخر","قديم")))))</x:f>
        <x:v>لم يُرصد</x:v>
      </x:c>
      <x:c r="BP1787" s="37" t="str">
        <x:v>بانتظار رصد التقسيط</x:v>
      </x:c>
      <x:c r="BQ1787" s="37" t="n">
        <x:v>0</x:v>
      </x:c>
      <x:c r="BR1787" s="37"/>
      <x:c r="BS1787" s="37"/>
      <x:c r="BT1787" s="54" t="b">
        <x:v>1</x:v>
      </x:c>
      <x:c r="BU1787" s="37" t="str">
        <x:v>مهمة جاهزة لأول رصد</x:v>
      </x:c>
      <x:c r="BV1787" s="37" t="str">
        <x:v>Lunch Box 1.4L — Red</x:v>
      </x:c>
      <x:c r="BW178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7" s="60" t="n">
        <x:v>46233</x:v>
      </x:c>
      <x:c r="BY1787" s="60" t="n">
        <x:v>46233</x:v>
      </x:c>
    </x:row>
    <x:row r="1788">
      <x:c r="A1788" s="37" t="str">
        <x:v>مهمة جمع أولية</x:v>
      </x:c>
      <x:c r="B1788" s="37" t="str">
        <x:v>INSTTASK-42ADD3AB9B18</x:v>
      </x:c>
      <x:c r="C1788" s="37" t="str">
        <x:v>VAR-E7E7B9729C7218|EG-063|STORE|PENDING</x:v>
      </x:c>
      <x:c r="D1788" s="37" t="str">
        <x:v>VAR-E7E7B9729C7218|EG-063|STORE</x:v>
      </x:c>
      <x:c r="E1788" s="37" t="str">
        <x:v>VAR-E7E7B9729C7218</x:v>
      </x:c>
      <x:c r="F1788" s="37" t="str">
        <x:v>MOD-8308F87F102F9A</x:v>
      </x:c>
      <x:c r="G1788" s="37" t="str">
        <x:v>Mintra Lunch Box 2L Apple green | 19.5×15.5×7.5 cm</x:v>
      </x:c>
      <x:c r="H1788" s="37" t="str">
        <x:v>المطبخ والأدوات المنزلية</x:v>
      </x:c>
      <x:c r="I1788" s="37" t="str">
        <x:v>علب حفظ طعام</x:v>
      </x:c>
      <x:c r="J1788" s="37" t="str">
        <x:v>Mintra</x:v>
      </x:c>
      <x:c r="K1788" s="37" t="str">
        <x:v>Lunch Box 2L</x:v>
      </x:c>
      <x:c r="L1788" s="37" t="str">
        <x:v>Apple green</x:v>
      </x:c>
      <x:c r="M1788" s="37"/>
      <x:c r="N1788" s="37"/>
      <x:c r="O1788" s="37" t="str">
        <x:v>green</x:v>
      </x:c>
      <x:c r="P1788" s="37" t="str">
        <x:v>87</x:v>
      </x:c>
      <x:c r="Q1788" s="37"/>
      <x:c r="R1788" s="37" t="str">
        <x:v>EG-063</x:v>
      </x:c>
      <x:c r="S1788" s="37" t="str">
        <x:v>Mintra</x:v>
      </x:c>
      <x:c r="T1788" s="37" t="str">
        <x:v>A</x:v>
      </x:c>
      <x:c r="U1788" s="37"/>
      <x:c r="V1788" s="37"/>
      <x:c r="W1788" s="37" t="str">
        <x:v>https://mintra.eg/products/lunch-box-2l-%D9%84%D8%A7%D9%86%D8%B4-%D8%A8%D9%88%DA%A9%D8%B3-%D9%83%D8%A8%D9%8A%D8%B1</x:v>
      </x:c>
      <x:c r="X1788" s="37" t="str">
        <x:v>تغذية منتجات</x:v>
      </x:c>
      <x:c r="Y1788" s="37"/>
      <x:c r="Z1788" s="37"/>
      <x:c r="AA1788" s="37"/>
      <x:c r="AB1788" s="37"/>
      <x:c r="AC1788" s="37"/>
      <x:c r="AD1788" s="37"/>
      <x:c r="AE1788" s="37"/>
      <x:c r="AF1788" s="56"/>
      <x:c r="AG1788" s="56"/>
      <x:c r="AH1788" s="56"/>
      <x:c r="AI1788" s="58"/>
      <x:c r="AJ1788" s="56"/>
      <x:c r="AK1788" s="56"/>
      <x:c r="AL1788" s="56"/>
      <x:c r="AM1788" s="56"/>
      <x:c r="AN1788" s="56"/>
      <x:c r="AO1788" s="56" t="str">
        <x:f>IF(OR(AF1788="",AD1788=""),"",AF1788*AD1788+IF(AG1788="",0,AG1788)+IF(AH1788="",0,AH1788)+IF(AJ1788="",0,AJ1788)+IF(AK1788="",0,AK1788)+IF(AL1788="",0,AL1788)+IF(AM1788="",0,AM1788))</x:f>
      </x:c>
      <x:c r="AP1788" s="56"/>
      <x:c r="AQ1788" s="56" t="str">
        <x:f>IF(OR(AO1788="",AP1788=""),"",AO1788-AP1788)</x:f>
      </x:c>
      <x:c r="AR1788" s="58" t="str">
        <x:f>IF(OR(AP1788="",AP1788=0,AQ1788=""),"",AQ1788/AP1788)</x:f>
      </x:c>
      <x:c r="AS1788" s="58"/>
      <x:c r="AT1788" s="37"/>
      <x:c r="AU1788" s="37"/>
      <x:c r="AV1788" s="37"/>
      <x:c r="AW1788" s="56"/>
      <x:c r="AX1788" s="56"/>
      <x:c r="AY1788" s="37"/>
      <x:c r="AZ1788" s="37"/>
      <x:c r="BA1788" s="37"/>
      <x:c r="BB1788" s="37"/>
      <x:c r="BC1788" s="37"/>
      <x:c r="BD1788" s="60"/>
      <x:c r="BE1788" s="60"/>
      <x:c r="BF1788" s="37"/>
      <x:c r="BG1788" s="37"/>
      <x:c r="BH1788" s="37" t="str">
        <x:v>https://mintra.eg/products/lunch-box-2l-%D9%84%D8%A7%D9%86%D8%B4-%D8%A8%D9%88%DA%A9%D8%B3-%D9%83%D8%A8%D9%8A%D8%B1</x:v>
      </x:c>
      <x:c r="BI1788" s="37"/>
      <x:c r="BJ1788" s="37" t="str">
        <x:v>لم يبدأ</x:v>
      </x:c>
      <x:c r="BK1788" s="60" t="n">
        <x:v>46233</x:v>
      </x:c>
      <x:c r="BL1788" s="60"/>
      <x:c r="BM1788" s="60"/>
      <x:c r="BN1788" s="62" t="str">
        <x:f>IF(BM1788="","",(NOW()-BM1788)*24)</x:f>
      </x:c>
      <x:c r="BO1788" s="37" t="str">
        <x:f>IF(BM1788="","لم يُرصد",IF(BT1788&lt;&gt;TRUE,"غير نشط",IF(BP1788="فشل","فشل حالي",IF(BN1788&lt;=12,"حديث",IF(BN1788&lt;=24,"متأخر","قديم")))))</x:f>
        <x:v>لم يُرصد</x:v>
      </x:c>
      <x:c r="BP1788" s="37" t="str">
        <x:v>بانتظار رصد التقسيط</x:v>
      </x:c>
      <x:c r="BQ1788" s="37" t="n">
        <x:v>0</x:v>
      </x:c>
      <x:c r="BR1788" s="37"/>
      <x:c r="BS1788" s="37"/>
      <x:c r="BT1788" s="54" t="b">
        <x:v>1</x:v>
      </x:c>
      <x:c r="BU1788" s="37" t="str">
        <x:v>مهمة جاهزة لأول رصد</x:v>
      </x:c>
      <x:c r="BV1788" s="37" t="str">
        <x:v>Lunch Box 2L — Apple green</x:v>
      </x:c>
      <x:c r="BW178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8" s="60" t="n">
        <x:v>46233</x:v>
      </x:c>
      <x:c r="BY1788" s="60" t="n">
        <x:v>46233</x:v>
      </x:c>
    </x:row>
    <x:row r="1789">
      <x:c r="A1789" s="37" t="str">
        <x:v>مهمة جمع أولية</x:v>
      </x:c>
      <x:c r="B1789" s="37" t="str">
        <x:v>INSTTASK-51B03C612698</x:v>
      </x:c>
      <x:c r="C1789" s="37" t="str">
        <x:v>VAR-74DAE6B1DE5DD9|EG-063|STORE|PENDING</x:v>
      </x:c>
      <x:c r="D1789" s="37" t="str">
        <x:v>VAR-74DAE6B1DE5DD9|EG-063|STORE</x:v>
      </x:c>
      <x:c r="E1789" s="37" t="str">
        <x:v>VAR-74DAE6B1DE5DD9</x:v>
      </x:c>
      <x:c r="F1789" s="37" t="str">
        <x:v>MOD-8308F87F102F9A</x:v>
      </x:c>
      <x:c r="G1789" s="37" t="str">
        <x:v>Mintra Lunch Box 2L Blue | 19.5×15.5×7.5 cm</x:v>
      </x:c>
      <x:c r="H1789" s="37" t="str">
        <x:v>المطبخ والأدوات المنزلية</x:v>
      </x:c>
      <x:c r="I1789" s="37" t="str">
        <x:v>علب حفظ طعام</x:v>
      </x:c>
      <x:c r="J1789" s="37" t="str">
        <x:v>Mintra</x:v>
      </x:c>
      <x:c r="K1789" s="37" t="str">
        <x:v>Lunch Box 2L</x:v>
      </x:c>
      <x:c r="L1789" s="37" t="str">
        <x:v>Blue</x:v>
      </x:c>
      <x:c r="M1789" s="37"/>
      <x:c r="N1789" s="37"/>
      <x:c r="O1789" s="37" t="str">
        <x:v>blue</x:v>
      </x:c>
      <x:c r="P1789" s="37" t="str">
        <x:v>85</x:v>
      </x:c>
      <x:c r="Q1789" s="37"/>
      <x:c r="R1789" s="37" t="str">
        <x:v>EG-063</x:v>
      </x:c>
      <x:c r="S1789" s="37" t="str">
        <x:v>Mintra</x:v>
      </x:c>
      <x:c r="T1789" s="37" t="str">
        <x:v>A</x:v>
      </x:c>
      <x:c r="U1789" s="37"/>
      <x:c r="V1789" s="37"/>
      <x:c r="W1789" s="37" t="str">
        <x:v>https://mintra.eg/products/lunch-box-2l-%D9%84%D8%A7%D9%86%D8%B4-%D8%A8%D9%88%DA%A9%D8%B3-%D9%83%D8%A8%D9%8A%D8%B1</x:v>
      </x:c>
      <x:c r="X1789" s="37" t="str">
        <x:v>تغذية منتجات</x:v>
      </x:c>
      <x:c r="Y1789" s="37"/>
      <x:c r="Z1789" s="37"/>
      <x:c r="AA1789" s="37"/>
      <x:c r="AB1789" s="37"/>
      <x:c r="AC1789" s="37"/>
      <x:c r="AD1789" s="37"/>
      <x:c r="AE1789" s="37"/>
      <x:c r="AF1789" s="56"/>
      <x:c r="AG1789" s="56"/>
      <x:c r="AH1789" s="56"/>
      <x:c r="AI1789" s="58"/>
      <x:c r="AJ1789" s="56"/>
      <x:c r="AK1789" s="56"/>
      <x:c r="AL1789" s="56"/>
      <x:c r="AM1789" s="56"/>
      <x:c r="AN1789" s="56"/>
      <x:c r="AO1789" s="56" t="str">
        <x:f>IF(OR(AF1789="",AD1789=""),"",AF1789*AD1789+IF(AG1789="",0,AG1789)+IF(AH1789="",0,AH1789)+IF(AJ1789="",0,AJ1789)+IF(AK1789="",0,AK1789)+IF(AL1789="",0,AL1789)+IF(AM1789="",0,AM1789))</x:f>
      </x:c>
      <x:c r="AP1789" s="56"/>
      <x:c r="AQ1789" s="56" t="str">
        <x:f>IF(OR(AO1789="",AP1789=""),"",AO1789-AP1789)</x:f>
      </x:c>
      <x:c r="AR1789" s="58" t="str">
        <x:f>IF(OR(AP1789="",AP1789=0,AQ1789=""),"",AQ1789/AP1789)</x:f>
      </x:c>
      <x:c r="AS1789" s="58"/>
      <x:c r="AT1789" s="37"/>
      <x:c r="AU1789" s="37"/>
      <x:c r="AV1789" s="37"/>
      <x:c r="AW1789" s="56"/>
      <x:c r="AX1789" s="56"/>
      <x:c r="AY1789" s="37"/>
      <x:c r="AZ1789" s="37"/>
      <x:c r="BA1789" s="37"/>
      <x:c r="BB1789" s="37"/>
      <x:c r="BC1789" s="37"/>
      <x:c r="BD1789" s="60"/>
      <x:c r="BE1789" s="60"/>
      <x:c r="BF1789" s="37"/>
      <x:c r="BG1789" s="37"/>
      <x:c r="BH1789" s="37" t="str">
        <x:v>https://mintra.eg/products/lunch-box-2l-%D9%84%D8%A7%D9%86%D8%B4-%D8%A8%D9%88%DA%A9%D8%B3-%D9%83%D8%A8%D9%8A%D8%B1</x:v>
      </x:c>
      <x:c r="BI1789" s="37"/>
      <x:c r="BJ1789" s="37" t="str">
        <x:v>لم يبدأ</x:v>
      </x:c>
      <x:c r="BK1789" s="60" t="n">
        <x:v>46233</x:v>
      </x:c>
      <x:c r="BL1789" s="60"/>
      <x:c r="BM1789" s="60"/>
      <x:c r="BN1789" s="62" t="str">
        <x:f>IF(BM1789="","",(NOW()-BM1789)*24)</x:f>
      </x:c>
      <x:c r="BO1789" s="37" t="str">
        <x:f>IF(BM1789="","لم يُرصد",IF(BT1789&lt;&gt;TRUE,"غير نشط",IF(BP1789="فشل","فشل حالي",IF(BN1789&lt;=12,"حديث",IF(BN1789&lt;=24,"متأخر","قديم")))))</x:f>
        <x:v>لم يُرصد</x:v>
      </x:c>
      <x:c r="BP1789" s="37" t="str">
        <x:v>بانتظار رصد التقسيط</x:v>
      </x:c>
      <x:c r="BQ1789" s="37" t="n">
        <x:v>0</x:v>
      </x:c>
      <x:c r="BR1789" s="37"/>
      <x:c r="BS1789" s="37"/>
      <x:c r="BT1789" s="54" t="b">
        <x:v>1</x:v>
      </x:c>
      <x:c r="BU1789" s="37" t="str">
        <x:v>مهمة جاهزة لأول رصد</x:v>
      </x:c>
      <x:c r="BV1789" s="37" t="str">
        <x:v>Lunch Box 2L — Blue</x:v>
      </x:c>
      <x:c r="BW178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89" s="60" t="n">
        <x:v>46233</x:v>
      </x:c>
      <x:c r="BY1789" s="60" t="n">
        <x:v>46233</x:v>
      </x:c>
    </x:row>
    <x:row r="1790">
      <x:c r="A1790" s="37" t="str">
        <x:v>مهمة جمع أولية</x:v>
      </x:c>
      <x:c r="B1790" s="37" t="str">
        <x:v>INSTTASK-C4402CCDEEEB</x:v>
      </x:c>
      <x:c r="C1790" s="37" t="str">
        <x:v>VAR-1D02ED0DC9AEB0|EG-063|STORE|PENDING</x:v>
      </x:c>
      <x:c r="D1790" s="37" t="str">
        <x:v>VAR-1D02ED0DC9AEB0|EG-063|STORE</x:v>
      </x:c>
      <x:c r="E1790" s="37" t="str">
        <x:v>VAR-1D02ED0DC9AEB0</x:v>
      </x:c>
      <x:c r="F1790" s="37" t="str">
        <x:v>MOD-8308F87F102F9A</x:v>
      </x:c>
      <x:c r="G1790" s="37" t="str">
        <x:v>Mintra Lunch Box 2L CLassic Orange | 19.5×15.5×7.5 cm</x:v>
      </x:c>
      <x:c r="H1790" s="37" t="str">
        <x:v>المطبخ والأدوات المنزلية</x:v>
      </x:c>
      <x:c r="I1790" s="37" t="str">
        <x:v>علب حفظ طعام</x:v>
      </x:c>
      <x:c r="J1790" s="37" t="str">
        <x:v>Mintra</x:v>
      </x:c>
      <x:c r="K1790" s="37" t="str">
        <x:v>Lunch Box 2L</x:v>
      </x:c>
      <x:c r="L1790" s="37" t="str">
        <x:v>CLassic Orange</x:v>
      </x:c>
      <x:c r="M1790" s="37"/>
      <x:c r="N1790" s="37"/>
      <x:c r="O1790" s="37" t="str">
        <x:v>orange</x:v>
      </x:c>
      <x:c r="P1790" s="37" t="str">
        <x:v>89</x:v>
      </x:c>
      <x:c r="Q1790" s="37"/>
      <x:c r="R1790" s="37" t="str">
        <x:v>EG-063</x:v>
      </x:c>
      <x:c r="S1790" s="37" t="str">
        <x:v>Mintra</x:v>
      </x:c>
      <x:c r="T1790" s="37" t="str">
        <x:v>A</x:v>
      </x:c>
      <x:c r="U1790" s="37"/>
      <x:c r="V1790" s="37"/>
      <x:c r="W1790" s="37" t="str">
        <x:v>https://mintra.eg/products/lunch-box-2l-%D9%84%D8%A7%D9%86%D8%B4-%D8%A8%D9%88%DA%A9%D8%B3-%D9%83%D8%A8%D9%8A%D8%B1</x:v>
      </x:c>
      <x:c r="X1790" s="37" t="str">
        <x:v>تغذية منتجات</x:v>
      </x:c>
      <x:c r="Y1790" s="37"/>
      <x:c r="Z1790" s="37"/>
      <x:c r="AA1790" s="37"/>
      <x:c r="AB1790" s="37"/>
      <x:c r="AC1790" s="37"/>
      <x:c r="AD1790" s="37"/>
      <x:c r="AE1790" s="37"/>
      <x:c r="AF1790" s="56"/>
      <x:c r="AG1790" s="56"/>
      <x:c r="AH1790" s="56"/>
      <x:c r="AI1790" s="58"/>
      <x:c r="AJ1790" s="56"/>
      <x:c r="AK1790" s="56"/>
      <x:c r="AL1790" s="56"/>
      <x:c r="AM1790" s="56"/>
      <x:c r="AN1790" s="56"/>
      <x:c r="AO1790" s="56" t="str">
        <x:f>IF(OR(AF1790="",AD1790=""),"",AF1790*AD1790+IF(AG1790="",0,AG1790)+IF(AH1790="",0,AH1790)+IF(AJ1790="",0,AJ1790)+IF(AK1790="",0,AK1790)+IF(AL1790="",0,AL1790)+IF(AM1790="",0,AM1790))</x:f>
      </x:c>
      <x:c r="AP1790" s="56"/>
      <x:c r="AQ1790" s="56" t="str">
        <x:f>IF(OR(AO1790="",AP1790=""),"",AO1790-AP1790)</x:f>
      </x:c>
      <x:c r="AR1790" s="58" t="str">
        <x:f>IF(OR(AP1790="",AP1790=0,AQ1790=""),"",AQ1790/AP1790)</x:f>
      </x:c>
      <x:c r="AS1790" s="58"/>
      <x:c r="AT1790" s="37"/>
      <x:c r="AU1790" s="37"/>
      <x:c r="AV1790" s="37"/>
      <x:c r="AW1790" s="56"/>
      <x:c r="AX1790" s="56"/>
      <x:c r="AY1790" s="37"/>
      <x:c r="AZ1790" s="37"/>
      <x:c r="BA1790" s="37"/>
      <x:c r="BB1790" s="37"/>
      <x:c r="BC1790" s="37"/>
      <x:c r="BD1790" s="60"/>
      <x:c r="BE1790" s="60"/>
      <x:c r="BF1790" s="37"/>
      <x:c r="BG1790" s="37"/>
      <x:c r="BH1790" s="37" t="str">
        <x:v>https://mintra.eg/products/lunch-box-2l-%D9%84%D8%A7%D9%86%D8%B4-%D8%A8%D9%88%DA%A9%D8%B3-%D9%83%D8%A8%D9%8A%D8%B1</x:v>
      </x:c>
      <x:c r="BI1790" s="37"/>
      <x:c r="BJ1790" s="37" t="str">
        <x:v>لم يبدأ</x:v>
      </x:c>
      <x:c r="BK1790" s="60" t="n">
        <x:v>46233</x:v>
      </x:c>
      <x:c r="BL1790" s="60"/>
      <x:c r="BM1790" s="60"/>
      <x:c r="BN1790" s="62" t="str">
        <x:f>IF(BM1790="","",(NOW()-BM1790)*24)</x:f>
      </x:c>
      <x:c r="BO1790" s="37" t="str">
        <x:f>IF(BM1790="","لم يُرصد",IF(BT1790&lt;&gt;TRUE,"غير نشط",IF(BP1790="فشل","فشل حالي",IF(BN1790&lt;=12,"حديث",IF(BN1790&lt;=24,"متأخر","قديم")))))</x:f>
        <x:v>لم يُرصد</x:v>
      </x:c>
      <x:c r="BP1790" s="37" t="str">
        <x:v>بانتظار رصد التقسيط</x:v>
      </x:c>
      <x:c r="BQ1790" s="37" t="n">
        <x:v>0</x:v>
      </x:c>
      <x:c r="BR1790" s="37"/>
      <x:c r="BS1790" s="37"/>
      <x:c r="BT1790" s="54" t="b">
        <x:v>1</x:v>
      </x:c>
      <x:c r="BU1790" s="37" t="str">
        <x:v>مهمة جاهزة لأول رصد</x:v>
      </x:c>
      <x:c r="BV1790" s="37" t="str">
        <x:v>Lunch Box 2L — CLassic Orange</x:v>
      </x:c>
      <x:c r="BW179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0" s="60" t="n">
        <x:v>46233</x:v>
      </x:c>
      <x:c r="BY1790" s="60" t="n">
        <x:v>46233</x:v>
      </x:c>
    </x:row>
    <x:row r="1791">
      <x:c r="A1791" s="37" t="str">
        <x:v>مهمة جمع أولية</x:v>
      </x:c>
      <x:c r="B1791" s="37" t="str">
        <x:v>INSTTASK-DB836D29A85D</x:v>
      </x:c>
      <x:c r="C1791" s="37" t="str">
        <x:v>VAR-0F7B4A90F8EFD7|EG-063|STORE|PENDING</x:v>
      </x:c>
      <x:c r="D1791" s="37" t="str">
        <x:v>VAR-0F7B4A90F8EFD7|EG-063|STORE</x:v>
      </x:c>
      <x:c r="E1791" s="37" t="str">
        <x:v>VAR-0F7B4A90F8EFD7</x:v>
      </x:c>
      <x:c r="F1791" s="37" t="str">
        <x:v>MOD-8308F87F102F9A</x:v>
      </x:c>
      <x:c r="G1791" s="37" t="str">
        <x:v>Mintra Lunch Box 2L Fushia | 19.5×15.5×7.5 cm</x:v>
      </x:c>
      <x:c r="H1791" s="37" t="str">
        <x:v>المطبخ والأدوات المنزلية</x:v>
      </x:c>
      <x:c r="I1791" s="37" t="str">
        <x:v>علب حفظ طعام</x:v>
      </x:c>
      <x:c r="J1791" s="37" t="str">
        <x:v>Mintra</x:v>
      </x:c>
      <x:c r="K1791" s="37" t="str">
        <x:v>Lunch Box 2L</x:v>
      </x:c>
      <x:c r="L1791" s="37" t="str">
        <x:v>Fushia</x:v>
      </x:c>
      <x:c r="M1791" s="37"/>
      <x:c r="N1791" s="37"/>
      <x:c r="O1791" s="37" t="str">
        <x:v>fushia</x:v>
      </x:c>
      <x:c r="P1791" s="37" t="str">
        <x:v>91</x:v>
      </x:c>
      <x:c r="Q1791" s="37"/>
      <x:c r="R1791" s="37" t="str">
        <x:v>EG-063</x:v>
      </x:c>
      <x:c r="S1791" s="37" t="str">
        <x:v>Mintra</x:v>
      </x:c>
      <x:c r="T1791" s="37" t="str">
        <x:v>A</x:v>
      </x:c>
      <x:c r="U1791" s="37"/>
      <x:c r="V1791" s="37"/>
      <x:c r="W1791" s="37" t="str">
        <x:v>https://mintra.eg/products/lunch-box-2l-%D9%84%D8%A7%D9%86%D8%B4-%D8%A8%D9%88%DA%A9%D8%B3-%D9%83%D8%A8%D9%8A%D8%B1</x:v>
      </x:c>
      <x:c r="X1791" s="37" t="str">
        <x:v>تغذية منتجات</x:v>
      </x:c>
      <x:c r="Y1791" s="37"/>
      <x:c r="Z1791" s="37"/>
      <x:c r="AA1791" s="37"/>
      <x:c r="AB1791" s="37"/>
      <x:c r="AC1791" s="37"/>
      <x:c r="AD1791" s="37"/>
      <x:c r="AE1791" s="37"/>
      <x:c r="AF1791" s="56"/>
      <x:c r="AG1791" s="56"/>
      <x:c r="AH1791" s="56"/>
      <x:c r="AI1791" s="58"/>
      <x:c r="AJ1791" s="56"/>
      <x:c r="AK1791" s="56"/>
      <x:c r="AL1791" s="56"/>
      <x:c r="AM1791" s="56"/>
      <x:c r="AN1791" s="56"/>
      <x:c r="AO1791" s="56" t="str">
        <x:f>IF(OR(AF1791="",AD1791=""),"",AF1791*AD1791+IF(AG1791="",0,AG1791)+IF(AH1791="",0,AH1791)+IF(AJ1791="",0,AJ1791)+IF(AK1791="",0,AK1791)+IF(AL1791="",0,AL1791)+IF(AM1791="",0,AM1791))</x:f>
      </x:c>
      <x:c r="AP1791" s="56"/>
      <x:c r="AQ1791" s="56" t="str">
        <x:f>IF(OR(AO1791="",AP1791=""),"",AO1791-AP1791)</x:f>
      </x:c>
      <x:c r="AR1791" s="58" t="str">
        <x:f>IF(OR(AP1791="",AP1791=0,AQ1791=""),"",AQ1791/AP1791)</x:f>
      </x:c>
      <x:c r="AS1791" s="58"/>
      <x:c r="AT1791" s="37"/>
      <x:c r="AU1791" s="37"/>
      <x:c r="AV1791" s="37"/>
      <x:c r="AW1791" s="56"/>
      <x:c r="AX1791" s="56"/>
      <x:c r="AY1791" s="37"/>
      <x:c r="AZ1791" s="37"/>
      <x:c r="BA1791" s="37"/>
      <x:c r="BB1791" s="37"/>
      <x:c r="BC1791" s="37"/>
      <x:c r="BD1791" s="60"/>
      <x:c r="BE1791" s="60"/>
      <x:c r="BF1791" s="37"/>
      <x:c r="BG1791" s="37"/>
      <x:c r="BH1791" s="37" t="str">
        <x:v>https://mintra.eg/products/lunch-box-2l-%D9%84%D8%A7%D9%86%D8%B4-%D8%A8%D9%88%DA%A9%D8%B3-%D9%83%D8%A8%D9%8A%D8%B1</x:v>
      </x:c>
      <x:c r="BI1791" s="37"/>
      <x:c r="BJ1791" s="37" t="str">
        <x:v>لم يبدأ</x:v>
      </x:c>
      <x:c r="BK1791" s="60" t="n">
        <x:v>46233</x:v>
      </x:c>
      <x:c r="BL1791" s="60"/>
      <x:c r="BM1791" s="60"/>
      <x:c r="BN1791" s="62" t="str">
        <x:f>IF(BM1791="","",(NOW()-BM1791)*24)</x:f>
      </x:c>
      <x:c r="BO1791" s="37" t="str">
        <x:f>IF(BM1791="","لم يُرصد",IF(BT1791&lt;&gt;TRUE,"غير نشط",IF(BP1791="فشل","فشل حالي",IF(BN1791&lt;=12,"حديث",IF(BN1791&lt;=24,"متأخر","قديم")))))</x:f>
        <x:v>لم يُرصد</x:v>
      </x:c>
      <x:c r="BP1791" s="37" t="str">
        <x:v>بانتظار رصد التقسيط</x:v>
      </x:c>
      <x:c r="BQ1791" s="37" t="n">
        <x:v>0</x:v>
      </x:c>
      <x:c r="BR1791" s="37"/>
      <x:c r="BS1791" s="37"/>
      <x:c r="BT1791" s="54" t="b">
        <x:v>1</x:v>
      </x:c>
      <x:c r="BU1791" s="37" t="str">
        <x:v>مهمة جاهزة لأول رصد</x:v>
      </x:c>
      <x:c r="BV1791" s="37" t="str">
        <x:v>Lunch Box 2L — Fushia</x:v>
      </x:c>
      <x:c r="BW179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1" s="60" t="n">
        <x:v>46233</x:v>
      </x:c>
      <x:c r="BY1791" s="60" t="n">
        <x:v>46233</x:v>
      </x:c>
    </x:row>
    <x:row r="1792">
      <x:c r="A1792" s="37" t="str">
        <x:v>مهمة جمع أولية</x:v>
      </x:c>
      <x:c r="B1792" s="37" t="str">
        <x:v>INSTTASK-FF8DD63AA250</x:v>
      </x:c>
      <x:c r="C1792" s="37" t="str">
        <x:v>VAR-F5FEB8A92153E0|EG-063|STORE|PENDING</x:v>
      </x:c>
      <x:c r="D1792" s="37" t="str">
        <x:v>VAR-F5FEB8A92153E0|EG-063|STORE</x:v>
      </x:c>
      <x:c r="E1792" s="37" t="str">
        <x:v>VAR-F5FEB8A92153E0</x:v>
      </x:c>
      <x:c r="F1792" s="37" t="str">
        <x:v>MOD-8308F87F102F9A</x:v>
      </x:c>
      <x:c r="G1792" s="37" t="str">
        <x:v>Mintra Lunch Box 2L Neon Green | 19.5×15.5×7.5 cm | green / neon green</x:v>
      </x:c>
      <x:c r="H1792" s="37" t="str">
        <x:v>المطبخ والأدوات المنزلية</x:v>
      </x:c>
      <x:c r="I1792" s="37" t="str">
        <x:v>علب حفظ طعام</x:v>
      </x:c>
      <x:c r="J1792" s="37" t="str">
        <x:v>Mintra</x:v>
      </x:c>
      <x:c r="K1792" s="37" t="str">
        <x:v>Lunch Box 2L</x:v>
      </x:c>
      <x:c r="L1792" s="37" t="str">
        <x:v>Neon Green</x:v>
      </x:c>
      <x:c r="M1792" s="37"/>
      <x:c r="N1792" s="37"/>
      <x:c r="O1792" s="37" t="str">
        <x:v>green / neon green</x:v>
      </x:c>
      <x:c r="P1792" s="37" t="str">
        <x:v>90</x:v>
      </x:c>
      <x:c r="Q1792" s="37"/>
      <x:c r="R1792" s="37" t="str">
        <x:v>EG-063</x:v>
      </x:c>
      <x:c r="S1792" s="37" t="str">
        <x:v>Mintra</x:v>
      </x:c>
      <x:c r="T1792" s="37" t="str">
        <x:v>A</x:v>
      </x:c>
      <x:c r="U1792" s="37"/>
      <x:c r="V1792" s="37"/>
      <x:c r="W1792" s="37" t="str">
        <x:v>https://mintra.eg/products/lunch-box-2l-%D9%84%D8%A7%D9%86%D8%B4-%D8%A8%D9%88%DA%A9%D8%B3-%D9%83%D8%A8%D9%8A%D8%B1</x:v>
      </x:c>
      <x:c r="X1792" s="37" t="str">
        <x:v>تغذية منتجات</x:v>
      </x:c>
      <x:c r="Y1792" s="37"/>
      <x:c r="Z1792" s="37"/>
      <x:c r="AA1792" s="37"/>
      <x:c r="AB1792" s="37"/>
      <x:c r="AC1792" s="37"/>
      <x:c r="AD1792" s="37"/>
      <x:c r="AE1792" s="37"/>
      <x:c r="AF1792" s="56"/>
      <x:c r="AG1792" s="56"/>
      <x:c r="AH1792" s="56"/>
      <x:c r="AI1792" s="58"/>
      <x:c r="AJ1792" s="56"/>
      <x:c r="AK1792" s="56"/>
      <x:c r="AL1792" s="56"/>
      <x:c r="AM1792" s="56"/>
      <x:c r="AN1792" s="56"/>
      <x:c r="AO1792" s="56" t="str">
        <x:f>IF(OR(AF1792="",AD1792=""),"",AF1792*AD1792+IF(AG1792="",0,AG1792)+IF(AH1792="",0,AH1792)+IF(AJ1792="",0,AJ1792)+IF(AK1792="",0,AK1792)+IF(AL1792="",0,AL1792)+IF(AM1792="",0,AM1792))</x:f>
      </x:c>
      <x:c r="AP1792" s="56"/>
      <x:c r="AQ1792" s="56" t="str">
        <x:f>IF(OR(AO1792="",AP1792=""),"",AO1792-AP1792)</x:f>
      </x:c>
      <x:c r="AR1792" s="58" t="str">
        <x:f>IF(OR(AP1792="",AP1792=0,AQ1792=""),"",AQ1792/AP1792)</x:f>
      </x:c>
      <x:c r="AS1792" s="58"/>
      <x:c r="AT1792" s="37"/>
      <x:c r="AU1792" s="37"/>
      <x:c r="AV1792" s="37"/>
      <x:c r="AW1792" s="56"/>
      <x:c r="AX1792" s="56"/>
      <x:c r="AY1792" s="37"/>
      <x:c r="AZ1792" s="37"/>
      <x:c r="BA1792" s="37"/>
      <x:c r="BB1792" s="37"/>
      <x:c r="BC1792" s="37"/>
      <x:c r="BD1792" s="60"/>
      <x:c r="BE1792" s="60"/>
      <x:c r="BF1792" s="37"/>
      <x:c r="BG1792" s="37"/>
      <x:c r="BH1792" s="37" t="str">
        <x:v>https://mintra.eg/products/lunch-box-2l-%D9%84%D8%A7%D9%86%D8%B4-%D8%A8%D9%88%DA%A9%D8%B3-%D9%83%D8%A8%D9%8A%D8%B1</x:v>
      </x:c>
      <x:c r="BI1792" s="37"/>
      <x:c r="BJ1792" s="37" t="str">
        <x:v>لم يبدأ</x:v>
      </x:c>
      <x:c r="BK1792" s="60" t="n">
        <x:v>46233</x:v>
      </x:c>
      <x:c r="BL1792" s="60"/>
      <x:c r="BM1792" s="60"/>
      <x:c r="BN1792" s="62" t="str">
        <x:f>IF(BM1792="","",(NOW()-BM1792)*24)</x:f>
      </x:c>
      <x:c r="BO1792" s="37" t="str">
        <x:f>IF(BM1792="","لم يُرصد",IF(BT1792&lt;&gt;TRUE,"غير نشط",IF(BP1792="فشل","فشل حالي",IF(BN1792&lt;=12,"حديث",IF(BN1792&lt;=24,"متأخر","قديم")))))</x:f>
        <x:v>لم يُرصد</x:v>
      </x:c>
      <x:c r="BP1792" s="37" t="str">
        <x:v>بانتظار رصد التقسيط</x:v>
      </x:c>
      <x:c r="BQ1792" s="37" t="n">
        <x:v>0</x:v>
      </x:c>
      <x:c r="BR1792" s="37"/>
      <x:c r="BS1792" s="37"/>
      <x:c r="BT1792" s="54" t="b">
        <x:v>1</x:v>
      </x:c>
      <x:c r="BU1792" s="37" t="str">
        <x:v>مهمة جاهزة لأول رصد</x:v>
      </x:c>
      <x:c r="BV1792" s="37" t="str">
        <x:v>Lunch Box 2L — Neon Green</x:v>
      </x:c>
      <x:c r="BW179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2" s="60" t="n">
        <x:v>46233</x:v>
      </x:c>
      <x:c r="BY1792" s="60" t="n">
        <x:v>46233</x:v>
      </x:c>
    </x:row>
    <x:row r="1793">
      <x:c r="A1793" s="37" t="str">
        <x:v>مهمة جمع أولية</x:v>
      </x:c>
      <x:c r="B1793" s="37" t="str">
        <x:v>INSTTASK-95AAE7A09765</x:v>
      </x:c>
      <x:c r="C1793" s="37" t="str">
        <x:v>VAR-BD713F49AE9550|EG-063|STORE|PENDING</x:v>
      </x:c>
      <x:c r="D1793" s="37" t="str">
        <x:v>VAR-BD713F49AE9550|EG-063|STORE</x:v>
      </x:c>
      <x:c r="E1793" s="37" t="str">
        <x:v>VAR-BD713F49AE9550</x:v>
      </x:c>
      <x:c r="F1793" s="37" t="str">
        <x:v>MOD-8308F87F102F9A</x:v>
      </x:c>
      <x:c r="G1793" s="37" t="str">
        <x:v>Mintra Lunch Box 2L Neon Orange | 19.5×15.5×7.5 cm | neon orange / orange</x:v>
      </x:c>
      <x:c r="H1793" s="37" t="str">
        <x:v>المطبخ والأدوات المنزلية</x:v>
      </x:c>
      <x:c r="I1793" s="37" t="str">
        <x:v>علب حفظ طعام</x:v>
      </x:c>
      <x:c r="J1793" s="37" t="str">
        <x:v>Mintra</x:v>
      </x:c>
      <x:c r="K1793" s="37" t="str">
        <x:v>Lunch Box 2L</x:v>
      </x:c>
      <x:c r="L1793" s="37" t="str">
        <x:v>Neon Orange</x:v>
      </x:c>
      <x:c r="M1793" s="37"/>
      <x:c r="N1793" s="37"/>
      <x:c r="O1793" s="37" t="str">
        <x:v>neon orange / orange</x:v>
      </x:c>
      <x:c r="P1793" s="37" t="str">
        <x:v>92</x:v>
      </x:c>
      <x:c r="Q1793" s="37"/>
      <x:c r="R1793" s="37" t="str">
        <x:v>EG-063</x:v>
      </x:c>
      <x:c r="S1793" s="37" t="str">
        <x:v>Mintra</x:v>
      </x:c>
      <x:c r="T1793" s="37" t="str">
        <x:v>A</x:v>
      </x:c>
      <x:c r="U1793" s="37"/>
      <x:c r="V1793" s="37"/>
      <x:c r="W1793" s="37" t="str">
        <x:v>https://mintra.eg/products/lunch-box-2l-%D9%84%D8%A7%D9%86%D8%B4-%D8%A8%D9%88%DA%A9%D8%B3-%D9%83%D8%A8%D9%8A%D8%B1</x:v>
      </x:c>
      <x:c r="X1793" s="37" t="str">
        <x:v>تغذية منتجات</x:v>
      </x:c>
      <x:c r="Y1793" s="37"/>
      <x:c r="Z1793" s="37"/>
      <x:c r="AA1793" s="37"/>
      <x:c r="AB1793" s="37"/>
      <x:c r="AC1793" s="37"/>
      <x:c r="AD1793" s="37"/>
      <x:c r="AE1793" s="37"/>
      <x:c r="AF1793" s="56"/>
      <x:c r="AG1793" s="56"/>
      <x:c r="AH1793" s="56"/>
      <x:c r="AI1793" s="58"/>
      <x:c r="AJ1793" s="56"/>
      <x:c r="AK1793" s="56"/>
      <x:c r="AL1793" s="56"/>
      <x:c r="AM1793" s="56"/>
      <x:c r="AN1793" s="56"/>
      <x:c r="AO1793" s="56" t="str">
        <x:f>IF(OR(AF1793="",AD1793=""),"",AF1793*AD1793+IF(AG1793="",0,AG1793)+IF(AH1793="",0,AH1793)+IF(AJ1793="",0,AJ1793)+IF(AK1793="",0,AK1793)+IF(AL1793="",0,AL1793)+IF(AM1793="",0,AM1793))</x:f>
      </x:c>
      <x:c r="AP1793" s="56"/>
      <x:c r="AQ1793" s="56" t="str">
        <x:f>IF(OR(AO1793="",AP1793=""),"",AO1793-AP1793)</x:f>
      </x:c>
      <x:c r="AR1793" s="58" t="str">
        <x:f>IF(OR(AP1793="",AP1793=0,AQ1793=""),"",AQ1793/AP1793)</x:f>
      </x:c>
      <x:c r="AS1793" s="58"/>
      <x:c r="AT1793" s="37"/>
      <x:c r="AU1793" s="37"/>
      <x:c r="AV1793" s="37"/>
      <x:c r="AW1793" s="56"/>
      <x:c r="AX1793" s="56"/>
      <x:c r="AY1793" s="37"/>
      <x:c r="AZ1793" s="37"/>
      <x:c r="BA1793" s="37"/>
      <x:c r="BB1793" s="37"/>
      <x:c r="BC1793" s="37"/>
      <x:c r="BD1793" s="60"/>
      <x:c r="BE1793" s="60"/>
      <x:c r="BF1793" s="37"/>
      <x:c r="BG1793" s="37"/>
      <x:c r="BH1793" s="37" t="str">
        <x:v>https://mintra.eg/products/lunch-box-2l-%D9%84%D8%A7%D9%86%D8%B4-%D8%A8%D9%88%DA%A9%D8%B3-%D9%83%D8%A8%D9%8A%D8%B1</x:v>
      </x:c>
      <x:c r="BI1793" s="37"/>
      <x:c r="BJ1793" s="37" t="str">
        <x:v>لم يبدأ</x:v>
      </x:c>
      <x:c r="BK1793" s="60" t="n">
        <x:v>46233</x:v>
      </x:c>
      <x:c r="BL1793" s="60"/>
      <x:c r="BM1793" s="60"/>
      <x:c r="BN1793" s="62" t="str">
        <x:f>IF(BM1793="","",(NOW()-BM1793)*24)</x:f>
      </x:c>
      <x:c r="BO1793" s="37" t="str">
        <x:f>IF(BM1793="","لم يُرصد",IF(BT1793&lt;&gt;TRUE,"غير نشط",IF(BP1793="فشل","فشل حالي",IF(BN1793&lt;=12,"حديث",IF(BN1793&lt;=24,"متأخر","قديم")))))</x:f>
        <x:v>لم يُرصد</x:v>
      </x:c>
      <x:c r="BP1793" s="37" t="str">
        <x:v>بانتظار رصد التقسيط</x:v>
      </x:c>
      <x:c r="BQ1793" s="37" t="n">
        <x:v>0</x:v>
      </x:c>
      <x:c r="BR1793" s="37"/>
      <x:c r="BS1793" s="37"/>
      <x:c r="BT1793" s="54" t="b">
        <x:v>1</x:v>
      </x:c>
      <x:c r="BU1793" s="37" t="str">
        <x:v>مهمة جاهزة لأول رصد</x:v>
      </x:c>
      <x:c r="BV1793" s="37" t="str">
        <x:v>Lunch Box 2L — Neon Orange</x:v>
      </x:c>
      <x:c r="BW179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3" s="60" t="n">
        <x:v>46233</x:v>
      </x:c>
      <x:c r="BY1793" s="60" t="n">
        <x:v>46233</x:v>
      </x:c>
    </x:row>
    <x:row r="1794">
      <x:c r="A1794" s="37" t="str">
        <x:v>مهمة جمع أولية</x:v>
      </x:c>
      <x:c r="B1794" s="37" t="str">
        <x:v>INSTTASK-721C60AFD237</x:v>
      </x:c>
      <x:c r="C1794" s="37" t="str">
        <x:v>VAR-C4417807966A70|EG-063|STORE|PENDING</x:v>
      </x:c>
      <x:c r="D1794" s="37" t="str">
        <x:v>VAR-C4417807966A70|EG-063|STORE</x:v>
      </x:c>
      <x:c r="E1794" s="37" t="str">
        <x:v>VAR-C4417807966A70</x:v>
      </x:c>
      <x:c r="F1794" s="37" t="str">
        <x:v>MOD-8308F87F102F9A</x:v>
      </x:c>
      <x:c r="G1794" s="37" t="str">
        <x:v>Mintra Lunch Box 2L Neon Pink | 19.5×15.5×7.5 cm | neon pink / pink</x:v>
      </x:c>
      <x:c r="H1794" s="37" t="str">
        <x:v>المطبخ والأدوات المنزلية</x:v>
      </x:c>
      <x:c r="I1794" s="37" t="str">
        <x:v>علب حفظ طعام</x:v>
      </x:c>
      <x:c r="J1794" s="37" t="str">
        <x:v>Mintra</x:v>
      </x:c>
      <x:c r="K1794" s="37" t="str">
        <x:v>Lunch Box 2L</x:v>
      </x:c>
      <x:c r="L1794" s="37" t="str">
        <x:v>Neon Pink</x:v>
      </x:c>
      <x:c r="M1794" s="37"/>
      <x:c r="N1794" s="37"/>
      <x:c r="O1794" s="37" t="str">
        <x:v>neon pink / pink</x:v>
      </x:c>
      <x:c r="P1794" s="37" t="str">
        <x:v>88</x:v>
      </x:c>
      <x:c r="Q1794" s="37"/>
      <x:c r="R1794" s="37" t="str">
        <x:v>EG-063</x:v>
      </x:c>
      <x:c r="S1794" s="37" t="str">
        <x:v>Mintra</x:v>
      </x:c>
      <x:c r="T1794" s="37" t="str">
        <x:v>A</x:v>
      </x:c>
      <x:c r="U1794" s="37"/>
      <x:c r="V1794" s="37"/>
      <x:c r="W1794" s="37" t="str">
        <x:v>https://mintra.eg/products/lunch-box-2l-%D9%84%D8%A7%D9%86%D8%B4-%D8%A8%D9%88%DA%A9%D8%B3-%D9%83%D8%A8%D9%8A%D8%B1</x:v>
      </x:c>
      <x:c r="X1794" s="37" t="str">
        <x:v>تغذية منتجات</x:v>
      </x:c>
      <x:c r="Y1794" s="37"/>
      <x:c r="Z1794" s="37"/>
      <x:c r="AA1794" s="37"/>
      <x:c r="AB1794" s="37"/>
      <x:c r="AC1794" s="37"/>
      <x:c r="AD1794" s="37"/>
      <x:c r="AE1794" s="37"/>
      <x:c r="AF1794" s="56"/>
      <x:c r="AG1794" s="56"/>
      <x:c r="AH1794" s="56"/>
      <x:c r="AI1794" s="58"/>
      <x:c r="AJ1794" s="56"/>
      <x:c r="AK1794" s="56"/>
      <x:c r="AL1794" s="56"/>
      <x:c r="AM1794" s="56"/>
      <x:c r="AN1794" s="56"/>
      <x:c r="AO1794" s="56" t="str">
        <x:f>IF(OR(AF1794="",AD1794=""),"",AF1794*AD1794+IF(AG1794="",0,AG1794)+IF(AH1794="",0,AH1794)+IF(AJ1794="",0,AJ1794)+IF(AK1794="",0,AK1794)+IF(AL1794="",0,AL1794)+IF(AM1794="",0,AM1794))</x:f>
      </x:c>
      <x:c r="AP1794" s="56"/>
      <x:c r="AQ1794" s="56" t="str">
        <x:f>IF(OR(AO1794="",AP1794=""),"",AO1794-AP1794)</x:f>
      </x:c>
      <x:c r="AR1794" s="58" t="str">
        <x:f>IF(OR(AP1794="",AP1794=0,AQ1794=""),"",AQ1794/AP1794)</x:f>
      </x:c>
      <x:c r="AS1794" s="58"/>
      <x:c r="AT1794" s="37"/>
      <x:c r="AU1794" s="37"/>
      <x:c r="AV1794" s="37"/>
      <x:c r="AW1794" s="56"/>
      <x:c r="AX1794" s="56"/>
      <x:c r="AY1794" s="37"/>
      <x:c r="AZ1794" s="37"/>
      <x:c r="BA1794" s="37"/>
      <x:c r="BB1794" s="37"/>
      <x:c r="BC1794" s="37"/>
      <x:c r="BD1794" s="60"/>
      <x:c r="BE1794" s="60"/>
      <x:c r="BF1794" s="37"/>
      <x:c r="BG1794" s="37"/>
      <x:c r="BH1794" s="37" t="str">
        <x:v>https://mintra.eg/products/lunch-box-2l-%D9%84%D8%A7%D9%86%D8%B4-%D8%A8%D9%88%DA%A9%D8%B3-%D9%83%D8%A8%D9%8A%D8%B1</x:v>
      </x:c>
      <x:c r="BI1794" s="37"/>
      <x:c r="BJ1794" s="37" t="str">
        <x:v>لم يبدأ</x:v>
      </x:c>
      <x:c r="BK1794" s="60" t="n">
        <x:v>46233</x:v>
      </x:c>
      <x:c r="BL1794" s="60"/>
      <x:c r="BM1794" s="60"/>
      <x:c r="BN1794" s="62" t="str">
        <x:f>IF(BM1794="","",(NOW()-BM1794)*24)</x:f>
      </x:c>
      <x:c r="BO1794" s="37" t="str">
        <x:f>IF(BM1794="","لم يُرصد",IF(BT1794&lt;&gt;TRUE,"غير نشط",IF(BP1794="فشل","فشل حالي",IF(BN1794&lt;=12,"حديث",IF(BN1794&lt;=24,"متأخر","قديم")))))</x:f>
        <x:v>لم يُرصد</x:v>
      </x:c>
      <x:c r="BP1794" s="37" t="str">
        <x:v>بانتظار رصد التقسيط</x:v>
      </x:c>
      <x:c r="BQ1794" s="37" t="n">
        <x:v>0</x:v>
      </x:c>
      <x:c r="BR1794" s="37"/>
      <x:c r="BS1794" s="37"/>
      <x:c r="BT1794" s="54" t="b">
        <x:v>1</x:v>
      </x:c>
      <x:c r="BU1794" s="37" t="str">
        <x:v>مهمة جاهزة لأول رصد</x:v>
      </x:c>
      <x:c r="BV1794" s="37" t="str">
        <x:v>Lunch Box 2L — Neon Pink</x:v>
      </x:c>
      <x:c r="BW179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4" s="60" t="n">
        <x:v>46233</x:v>
      </x:c>
      <x:c r="BY1794" s="60" t="n">
        <x:v>46233</x:v>
      </x:c>
    </x:row>
    <x:row r="1795">
      <x:c r="A1795" s="37" t="str">
        <x:v>مهمة جمع أولية</x:v>
      </x:c>
      <x:c r="B1795" s="37" t="str">
        <x:v>INSTTASK-50BB4D67FB6B</x:v>
      </x:c>
      <x:c r="C1795" s="37" t="str">
        <x:v>VAR-991D54C715F146|EG-063|STORE|PENDING</x:v>
      </x:c>
      <x:c r="D1795" s="37" t="str">
        <x:v>VAR-991D54C715F146|EG-063|STORE</x:v>
      </x:c>
      <x:c r="E1795" s="37" t="str">
        <x:v>VAR-991D54C715F146</x:v>
      </x:c>
      <x:c r="F1795" s="37" t="str">
        <x:v>MOD-8308F87F102F9A</x:v>
      </x:c>
      <x:c r="G1795" s="37" t="str">
        <x:v>Mintra Lunch Box 2L Neon Yellow | 19.5×15.5×7.5 cm | neon yellow / yellow</x:v>
      </x:c>
      <x:c r="H1795" s="37" t="str">
        <x:v>المطبخ والأدوات المنزلية</x:v>
      </x:c>
      <x:c r="I1795" s="37" t="str">
        <x:v>علب حفظ طعام</x:v>
      </x:c>
      <x:c r="J1795" s="37" t="str">
        <x:v>Mintra</x:v>
      </x:c>
      <x:c r="K1795" s="37" t="str">
        <x:v>Lunch Box 2L</x:v>
      </x:c>
      <x:c r="L1795" s="37" t="str">
        <x:v>Neon Yellow</x:v>
      </x:c>
      <x:c r="M1795" s="37"/>
      <x:c r="N1795" s="37"/>
      <x:c r="O1795" s="37" t="str">
        <x:v>neon yellow / yellow</x:v>
      </x:c>
      <x:c r="P1795" s="37" t="str">
        <x:v>93</x:v>
      </x:c>
      <x:c r="Q1795" s="37"/>
      <x:c r="R1795" s="37" t="str">
        <x:v>EG-063</x:v>
      </x:c>
      <x:c r="S1795" s="37" t="str">
        <x:v>Mintra</x:v>
      </x:c>
      <x:c r="T1795" s="37" t="str">
        <x:v>A</x:v>
      </x:c>
      <x:c r="U1795" s="37"/>
      <x:c r="V1795" s="37"/>
      <x:c r="W1795" s="37" t="str">
        <x:v>https://mintra.eg/products/lunch-box-2l-%D9%84%D8%A7%D9%86%D8%B4-%D8%A8%D9%88%DA%A9%D8%B3-%D9%83%D8%A8%D9%8A%D8%B1</x:v>
      </x:c>
      <x:c r="X1795" s="37" t="str">
        <x:v>تغذية منتجات</x:v>
      </x:c>
      <x:c r="Y1795" s="37"/>
      <x:c r="Z1795" s="37"/>
      <x:c r="AA1795" s="37"/>
      <x:c r="AB1795" s="37"/>
      <x:c r="AC1795" s="37"/>
      <x:c r="AD1795" s="37"/>
      <x:c r="AE1795" s="37"/>
      <x:c r="AF1795" s="56"/>
      <x:c r="AG1795" s="56"/>
      <x:c r="AH1795" s="56"/>
      <x:c r="AI1795" s="58"/>
      <x:c r="AJ1795" s="56"/>
      <x:c r="AK1795" s="56"/>
      <x:c r="AL1795" s="56"/>
      <x:c r="AM1795" s="56"/>
      <x:c r="AN1795" s="56"/>
      <x:c r="AO1795" s="56" t="str">
        <x:f>IF(OR(AF1795="",AD1795=""),"",AF1795*AD1795+IF(AG1795="",0,AG1795)+IF(AH1795="",0,AH1795)+IF(AJ1795="",0,AJ1795)+IF(AK1795="",0,AK1795)+IF(AL1795="",0,AL1795)+IF(AM1795="",0,AM1795))</x:f>
      </x:c>
      <x:c r="AP1795" s="56"/>
      <x:c r="AQ1795" s="56" t="str">
        <x:f>IF(OR(AO1795="",AP1795=""),"",AO1795-AP1795)</x:f>
      </x:c>
      <x:c r="AR1795" s="58" t="str">
        <x:f>IF(OR(AP1795="",AP1795=0,AQ1795=""),"",AQ1795/AP1795)</x:f>
      </x:c>
      <x:c r="AS1795" s="58"/>
      <x:c r="AT1795" s="37"/>
      <x:c r="AU1795" s="37"/>
      <x:c r="AV1795" s="37"/>
      <x:c r="AW1795" s="56"/>
      <x:c r="AX1795" s="56"/>
      <x:c r="AY1795" s="37"/>
      <x:c r="AZ1795" s="37"/>
      <x:c r="BA1795" s="37"/>
      <x:c r="BB1795" s="37"/>
      <x:c r="BC1795" s="37"/>
      <x:c r="BD1795" s="60"/>
      <x:c r="BE1795" s="60"/>
      <x:c r="BF1795" s="37"/>
      <x:c r="BG1795" s="37"/>
      <x:c r="BH1795" s="37" t="str">
        <x:v>https://mintra.eg/products/lunch-box-2l-%D9%84%D8%A7%D9%86%D8%B4-%D8%A8%D9%88%DA%A9%D8%B3-%D9%83%D8%A8%D9%8A%D8%B1</x:v>
      </x:c>
      <x:c r="BI1795" s="37"/>
      <x:c r="BJ1795" s="37" t="str">
        <x:v>لم يبدأ</x:v>
      </x:c>
      <x:c r="BK1795" s="60" t="n">
        <x:v>46233</x:v>
      </x:c>
      <x:c r="BL1795" s="60"/>
      <x:c r="BM1795" s="60"/>
      <x:c r="BN1795" s="62" t="str">
        <x:f>IF(BM1795="","",(NOW()-BM1795)*24)</x:f>
      </x:c>
      <x:c r="BO1795" s="37" t="str">
        <x:f>IF(BM1795="","لم يُرصد",IF(BT1795&lt;&gt;TRUE,"غير نشط",IF(BP1795="فشل","فشل حالي",IF(BN1795&lt;=12,"حديث",IF(BN1795&lt;=24,"متأخر","قديم")))))</x:f>
        <x:v>لم يُرصد</x:v>
      </x:c>
      <x:c r="BP1795" s="37" t="str">
        <x:v>بانتظار رصد التقسيط</x:v>
      </x:c>
      <x:c r="BQ1795" s="37" t="n">
        <x:v>0</x:v>
      </x:c>
      <x:c r="BR1795" s="37"/>
      <x:c r="BS1795" s="37"/>
      <x:c r="BT1795" s="54" t="b">
        <x:v>1</x:v>
      </x:c>
      <x:c r="BU1795" s="37" t="str">
        <x:v>مهمة جاهزة لأول رصد</x:v>
      </x:c>
      <x:c r="BV1795" s="37" t="str">
        <x:v>Lunch Box 2L — Neon Yellow</x:v>
      </x:c>
      <x:c r="BW179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5" s="60" t="n">
        <x:v>46233</x:v>
      </x:c>
      <x:c r="BY1795" s="60" t="n">
        <x:v>46233</x:v>
      </x:c>
    </x:row>
    <x:row r="1796">
      <x:c r="A1796" s="37" t="str">
        <x:v>مهمة جمع أولية</x:v>
      </x:c>
      <x:c r="B1796" s="37" t="str">
        <x:v>INSTTASK-FE6539DE4695</x:v>
      </x:c>
      <x:c r="C1796" s="37" t="str">
        <x:v>VAR-6AD81DB3A6A9AD|EG-063|STORE|PENDING</x:v>
      </x:c>
      <x:c r="D1796" s="37" t="str">
        <x:v>VAR-6AD81DB3A6A9AD|EG-063|STORE</x:v>
      </x:c>
      <x:c r="E1796" s="37" t="str">
        <x:v>VAR-6AD81DB3A6A9AD</x:v>
      </x:c>
      <x:c r="F1796" s="37" t="str">
        <x:v>MOD-8308F87F102F9A</x:v>
      </x:c>
      <x:c r="G1796" s="37" t="str">
        <x:v>Mintra Lunch Box 2L Purple | 19.5×15.5×7.5 cm</x:v>
      </x:c>
      <x:c r="H1796" s="37" t="str">
        <x:v>المطبخ والأدوات المنزلية</x:v>
      </x:c>
      <x:c r="I1796" s="37" t="str">
        <x:v>علب حفظ طعام</x:v>
      </x:c>
      <x:c r="J1796" s="37" t="str">
        <x:v>Mintra</x:v>
      </x:c>
      <x:c r="K1796" s="37" t="str">
        <x:v>Lunch Box 2L</x:v>
      </x:c>
      <x:c r="L1796" s="37" t="str">
        <x:v>Purple</x:v>
      </x:c>
      <x:c r="M1796" s="37"/>
      <x:c r="N1796" s="37"/>
      <x:c r="O1796" s="37" t="str">
        <x:v>purple</x:v>
      </x:c>
      <x:c r="P1796" s="37" t="str">
        <x:v>3356</x:v>
      </x:c>
      <x:c r="Q1796" s="37"/>
      <x:c r="R1796" s="37" t="str">
        <x:v>EG-063</x:v>
      </x:c>
      <x:c r="S1796" s="37" t="str">
        <x:v>Mintra</x:v>
      </x:c>
      <x:c r="T1796" s="37" t="str">
        <x:v>A</x:v>
      </x:c>
      <x:c r="U1796" s="37"/>
      <x:c r="V1796" s="37"/>
      <x:c r="W1796" s="37" t="str">
        <x:v>https://mintra.eg/products/lunch-box-2l-%D9%84%D8%A7%D9%86%D8%B4-%D8%A8%D9%88%DA%A9%D8%B3-%D9%83%D8%A8%D9%8A%D8%B1</x:v>
      </x:c>
      <x:c r="X1796" s="37" t="str">
        <x:v>تغذية منتجات</x:v>
      </x:c>
      <x:c r="Y1796" s="37"/>
      <x:c r="Z1796" s="37"/>
      <x:c r="AA1796" s="37"/>
      <x:c r="AB1796" s="37"/>
      <x:c r="AC1796" s="37"/>
      <x:c r="AD1796" s="37"/>
      <x:c r="AE1796" s="37"/>
      <x:c r="AF1796" s="56"/>
      <x:c r="AG1796" s="56"/>
      <x:c r="AH1796" s="56"/>
      <x:c r="AI1796" s="58"/>
      <x:c r="AJ1796" s="56"/>
      <x:c r="AK1796" s="56"/>
      <x:c r="AL1796" s="56"/>
      <x:c r="AM1796" s="56"/>
      <x:c r="AN1796" s="56"/>
      <x:c r="AO1796" s="56" t="str">
        <x:f>IF(OR(AF1796="",AD1796=""),"",AF1796*AD1796+IF(AG1796="",0,AG1796)+IF(AH1796="",0,AH1796)+IF(AJ1796="",0,AJ1796)+IF(AK1796="",0,AK1796)+IF(AL1796="",0,AL1796)+IF(AM1796="",0,AM1796))</x:f>
      </x:c>
      <x:c r="AP1796" s="56"/>
      <x:c r="AQ1796" s="56" t="str">
        <x:f>IF(OR(AO1796="",AP1796=""),"",AO1796-AP1796)</x:f>
      </x:c>
      <x:c r="AR1796" s="58" t="str">
        <x:f>IF(OR(AP1796="",AP1796=0,AQ1796=""),"",AQ1796/AP1796)</x:f>
      </x:c>
      <x:c r="AS1796" s="58"/>
      <x:c r="AT1796" s="37"/>
      <x:c r="AU1796" s="37"/>
      <x:c r="AV1796" s="37"/>
      <x:c r="AW1796" s="56"/>
      <x:c r="AX1796" s="56"/>
      <x:c r="AY1796" s="37"/>
      <x:c r="AZ1796" s="37"/>
      <x:c r="BA1796" s="37"/>
      <x:c r="BB1796" s="37"/>
      <x:c r="BC1796" s="37"/>
      <x:c r="BD1796" s="60"/>
      <x:c r="BE1796" s="60"/>
      <x:c r="BF1796" s="37"/>
      <x:c r="BG1796" s="37"/>
      <x:c r="BH1796" s="37" t="str">
        <x:v>https://mintra.eg/products/lunch-box-2l-%D9%84%D8%A7%D9%86%D8%B4-%D8%A8%D9%88%DA%A9%D8%B3-%D9%83%D8%A8%D9%8A%D8%B1</x:v>
      </x:c>
      <x:c r="BI1796" s="37"/>
      <x:c r="BJ1796" s="37" t="str">
        <x:v>لم يبدأ</x:v>
      </x:c>
      <x:c r="BK1796" s="60" t="n">
        <x:v>46233</x:v>
      </x:c>
      <x:c r="BL1796" s="60"/>
      <x:c r="BM1796" s="60"/>
      <x:c r="BN1796" s="62" t="str">
        <x:f>IF(BM1796="","",(NOW()-BM1796)*24)</x:f>
      </x:c>
      <x:c r="BO1796" s="37" t="str">
        <x:f>IF(BM1796="","لم يُرصد",IF(BT1796&lt;&gt;TRUE,"غير نشط",IF(BP1796="فشل","فشل حالي",IF(BN1796&lt;=12,"حديث",IF(BN1796&lt;=24,"متأخر","قديم")))))</x:f>
        <x:v>لم يُرصد</x:v>
      </x:c>
      <x:c r="BP1796" s="37" t="str">
        <x:v>بانتظار رصد التقسيط</x:v>
      </x:c>
      <x:c r="BQ1796" s="37" t="n">
        <x:v>0</x:v>
      </x:c>
      <x:c r="BR1796" s="37"/>
      <x:c r="BS1796" s="37"/>
      <x:c r="BT1796" s="54" t="b">
        <x:v>1</x:v>
      </x:c>
      <x:c r="BU1796" s="37" t="str">
        <x:v>مهمة جاهزة لأول رصد</x:v>
      </x:c>
      <x:c r="BV1796" s="37" t="str">
        <x:v>Lunch Box 2L — Purple</x:v>
      </x:c>
      <x:c r="BW179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6" s="60" t="n">
        <x:v>46233</x:v>
      </x:c>
      <x:c r="BY1796" s="60" t="n">
        <x:v>46233</x:v>
      </x:c>
    </x:row>
    <x:row r="1797">
      <x:c r="A1797" s="37" t="str">
        <x:v>مهمة جمع أولية</x:v>
      </x:c>
      <x:c r="B1797" s="37" t="str">
        <x:v>INSTTASK-D94F11978790</x:v>
      </x:c>
      <x:c r="C1797" s="37" t="str">
        <x:v>VAR-B8323AB63E4F4B|EG-063|STORE|PENDING</x:v>
      </x:c>
      <x:c r="D1797" s="37" t="str">
        <x:v>VAR-B8323AB63E4F4B|EG-063|STORE</x:v>
      </x:c>
      <x:c r="E1797" s="37" t="str">
        <x:v>VAR-B8323AB63E4F4B</x:v>
      </x:c>
      <x:c r="F1797" s="37" t="str">
        <x:v>MOD-8308F87F102F9A</x:v>
      </x:c>
      <x:c r="G1797" s="37" t="str">
        <x:v>Mintra Lunch Box 2L Red | 19.5×15.5×7.5 cm</x:v>
      </x:c>
      <x:c r="H1797" s="37" t="str">
        <x:v>المطبخ والأدوات المنزلية</x:v>
      </x:c>
      <x:c r="I1797" s="37" t="str">
        <x:v>علب حفظ طعام</x:v>
      </x:c>
      <x:c r="J1797" s="37" t="str">
        <x:v>Mintra</x:v>
      </x:c>
      <x:c r="K1797" s="37" t="str">
        <x:v>Lunch Box 2L</x:v>
      </x:c>
      <x:c r="L1797" s="37" t="str">
        <x:v>Red</x:v>
      </x:c>
      <x:c r="M1797" s="37"/>
      <x:c r="N1797" s="37"/>
      <x:c r="O1797" s="37" t="str">
        <x:v>red</x:v>
      </x:c>
      <x:c r="P1797" s="37" t="str">
        <x:v>86</x:v>
      </x:c>
      <x:c r="Q1797" s="37"/>
      <x:c r="R1797" s="37" t="str">
        <x:v>EG-063</x:v>
      </x:c>
      <x:c r="S1797" s="37" t="str">
        <x:v>Mintra</x:v>
      </x:c>
      <x:c r="T1797" s="37" t="str">
        <x:v>A</x:v>
      </x:c>
      <x:c r="U1797" s="37"/>
      <x:c r="V1797" s="37"/>
      <x:c r="W1797" s="37" t="str">
        <x:v>https://mintra.eg/products/lunch-box-2l-%D9%84%D8%A7%D9%86%D8%B4-%D8%A8%D9%88%DA%A9%D8%B3-%D9%83%D8%A8%D9%8A%D8%B1</x:v>
      </x:c>
      <x:c r="X1797" s="37" t="str">
        <x:v>تغذية منتجات</x:v>
      </x:c>
      <x:c r="Y1797" s="37"/>
      <x:c r="Z1797" s="37"/>
      <x:c r="AA1797" s="37"/>
      <x:c r="AB1797" s="37"/>
      <x:c r="AC1797" s="37"/>
      <x:c r="AD1797" s="37"/>
      <x:c r="AE1797" s="37"/>
      <x:c r="AF1797" s="56"/>
      <x:c r="AG1797" s="56"/>
      <x:c r="AH1797" s="56"/>
      <x:c r="AI1797" s="58"/>
      <x:c r="AJ1797" s="56"/>
      <x:c r="AK1797" s="56"/>
      <x:c r="AL1797" s="56"/>
      <x:c r="AM1797" s="56"/>
      <x:c r="AN1797" s="56"/>
      <x:c r="AO1797" s="56" t="str">
        <x:f>IF(OR(AF1797="",AD1797=""),"",AF1797*AD1797+IF(AG1797="",0,AG1797)+IF(AH1797="",0,AH1797)+IF(AJ1797="",0,AJ1797)+IF(AK1797="",0,AK1797)+IF(AL1797="",0,AL1797)+IF(AM1797="",0,AM1797))</x:f>
      </x:c>
      <x:c r="AP1797" s="56"/>
      <x:c r="AQ1797" s="56" t="str">
        <x:f>IF(OR(AO1797="",AP1797=""),"",AO1797-AP1797)</x:f>
      </x:c>
      <x:c r="AR1797" s="58" t="str">
        <x:f>IF(OR(AP1797="",AP1797=0,AQ1797=""),"",AQ1797/AP1797)</x:f>
      </x:c>
      <x:c r="AS1797" s="58"/>
      <x:c r="AT1797" s="37"/>
      <x:c r="AU1797" s="37"/>
      <x:c r="AV1797" s="37"/>
      <x:c r="AW1797" s="56"/>
      <x:c r="AX1797" s="56"/>
      <x:c r="AY1797" s="37"/>
      <x:c r="AZ1797" s="37"/>
      <x:c r="BA1797" s="37"/>
      <x:c r="BB1797" s="37"/>
      <x:c r="BC1797" s="37"/>
      <x:c r="BD1797" s="60"/>
      <x:c r="BE1797" s="60"/>
      <x:c r="BF1797" s="37"/>
      <x:c r="BG1797" s="37"/>
      <x:c r="BH1797" s="37" t="str">
        <x:v>https://mintra.eg/products/lunch-box-2l-%D9%84%D8%A7%D9%86%D8%B4-%D8%A8%D9%88%DA%A9%D8%B3-%D9%83%D8%A8%D9%8A%D8%B1</x:v>
      </x:c>
      <x:c r="BI1797" s="37"/>
      <x:c r="BJ1797" s="37" t="str">
        <x:v>لم يبدأ</x:v>
      </x:c>
      <x:c r="BK1797" s="60" t="n">
        <x:v>46233</x:v>
      </x:c>
      <x:c r="BL1797" s="60"/>
      <x:c r="BM1797" s="60"/>
      <x:c r="BN1797" s="62" t="str">
        <x:f>IF(BM1797="","",(NOW()-BM1797)*24)</x:f>
      </x:c>
      <x:c r="BO1797" s="37" t="str">
        <x:f>IF(BM1797="","لم يُرصد",IF(BT1797&lt;&gt;TRUE,"غير نشط",IF(BP1797="فشل","فشل حالي",IF(BN1797&lt;=12,"حديث",IF(BN1797&lt;=24,"متأخر","قديم")))))</x:f>
        <x:v>لم يُرصد</x:v>
      </x:c>
      <x:c r="BP1797" s="37" t="str">
        <x:v>بانتظار رصد التقسيط</x:v>
      </x:c>
      <x:c r="BQ1797" s="37" t="n">
        <x:v>0</x:v>
      </x:c>
      <x:c r="BR1797" s="37"/>
      <x:c r="BS1797" s="37"/>
      <x:c r="BT1797" s="54" t="b">
        <x:v>1</x:v>
      </x:c>
      <x:c r="BU1797" s="37" t="str">
        <x:v>مهمة جاهزة لأول رصد</x:v>
      </x:c>
      <x:c r="BV1797" s="37" t="str">
        <x:v>Lunch Box 2L — Red</x:v>
      </x:c>
      <x:c r="BW179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797" s="60" t="n">
        <x:v>46233</x:v>
      </x:c>
      <x:c r="BY1797" s="60" t="n">
        <x:v>46233</x:v>
      </x:c>
    </x:row>
    <x:row r="1798">
      <x:c r="A1798" s="37" t="str">
        <x:v>مهمة جمع أولية</x:v>
      </x:c>
      <x:c r="B1798" s="37" t="str">
        <x:v>INSTTASK-024A380D2708</x:v>
      </x:c>
      <x:c r="C1798" s="37" t="str">
        <x:v>VAR-ED5B0F7451BF3D|EG-079|STORE|PENDING</x:v>
      </x:c>
      <x:c r="D1798" s="37" t="str">
        <x:v>VAR-ED5B0F7451BF3D|EG-079|STORE</x:v>
      </x:c>
      <x:c r="E1798" s="37" t="str">
        <x:v>VAR-ED5B0F7451BF3D</x:v>
      </x:c>
      <x:c r="F1798" s="37" t="str">
        <x:v>MOD-D48F07F874BC90</x:v>
      </x:c>
      <x:c r="G1798" s="37" t="str">
        <x:v>Tefal N1141010 100 L | Clear | 100L</x:v>
      </x:c>
      <x:c r="H1798" s="37" t="str">
        <x:v>المطبخ والأدوات المنزلية</x:v>
      </x:c>
      <x:c r="I1798" s="37" t="str">
        <x:v>علب حفظ طعام</x:v>
      </x:c>
      <x:c r="J1798" s="37" t="str">
        <x:v>Tefal</x:v>
      </x:c>
      <x:c r="K1798" s="37" t="str">
        <x:v>N1141010</x:v>
      </x:c>
      <x:c r="L1798" s="37" t="str">
        <x:v>100 L | Clear</x:v>
      </x:c>
      <x:c r="M1798" s="37"/>
      <x:c r="N1798" s="37"/>
      <x:c r="O1798" s="37" t="str">
        <x:v>Clear</x:v>
      </x:c>
      <x:c r="P1798" s="37" t="str">
        <x:v>N1141010</x:v>
      </x:c>
      <x:c r="Q1798" s="37"/>
      <x:c r="R1798" s="37" t="str">
        <x:v>EG-079</x:v>
      </x:c>
      <x:c r="S1798" s="37" t="str">
        <x:v>Zahran Stores</x:v>
      </x:c>
      <x:c r="T1798" s="37" t="str">
        <x:v>A</x:v>
      </x:c>
      <x:c r="U1798" s="37"/>
      <x:c r="V1798" s="37"/>
      <x:c r="W1798" s="37" t="str">
        <x:v>https://www.zahranstores.com/en/tefal-optima-dry-food-storage-container-100-l-clear-n1141010-2365</x:v>
      </x:c>
      <x:c r="X1798" s="37" t="str">
        <x:v>Sitemap/قائمة روابط</x:v>
      </x:c>
      <x:c r="Y1798" s="37"/>
      <x:c r="Z1798" s="37"/>
      <x:c r="AA1798" s="37"/>
      <x:c r="AB1798" s="37"/>
      <x:c r="AC1798" s="37"/>
      <x:c r="AD1798" s="37"/>
      <x:c r="AE1798" s="37"/>
      <x:c r="AF1798" s="56"/>
      <x:c r="AG1798" s="56"/>
      <x:c r="AH1798" s="56"/>
      <x:c r="AI1798" s="58"/>
      <x:c r="AJ1798" s="56"/>
      <x:c r="AK1798" s="56"/>
      <x:c r="AL1798" s="56"/>
      <x:c r="AM1798" s="56"/>
      <x:c r="AN1798" s="56"/>
      <x:c r="AO1798" s="56" t="str">
        <x:f>IF(OR(AF1798="",AD1798=""),"",AF1798*AD1798+IF(AG1798="",0,AG1798)+IF(AH1798="",0,AH1798)+IF(AJ1798="",0,AJ1798)+IF(AK1798="",0,AK1798)+IF(AL1798="",0,AL1798)+IF(AM1798="",0,AM1798))</x:f>
      </x:c>
      <x:c r="AP1798" s="56"/>
      <x:c r="AQ1798" s="56" t="str">
        <x:f>IF(OR(AO1798="",AP1798=""),"",AO1798-AP1798)</x:f>
      </x:c>
      <x:c r="AR1798" s="58" t="str">
        <x:f>IF(OR(AP1798="",AP1798=0,AQ1798=""),"",AQ1798/AP1798)</x:f>
      </x:c>
      <x:c r="AS1798" s="58"/>
      <x:c r="AT1798" s="37"/>
      <x:c r="AU1798" s="37"/>
      <x:c r="AV1798" s="37"/>
      <x:c r="AW1798" s="56"/>
      <x:c r="AX1798" s="56"/>
      <x:c r="AY1798" s="37"/>
      <x:c r="AZ1798" s="37"/>
      <x:c r="BA1798" s="37"/>
      <x:c r="BB1798" s="37"/>
      <x:c r="BC1798" s="37"/>
      <x:c r="BD1798" s="60"/>
      <x:c r="BE1798" s="60"/>
      <x:c r="BF1798" s="37"/>
      <x:c r="BG1798" s="37"/>
      <x:c r="BH1798" s="37" t="str">
        <x:v>https://www.zahranstores.com/en/tefal-optima-dry-food-storage-container-100-l-clear-n1141010-2365</x:v>
      </x:c>
      <x:c r="BI1798" s="37"/>
      <x:c r="BJ1798" s="37" t="str">
        <x:v>لم يبدأ</x:v>
      </x:c>
      <x:c r="BK1798" s="60" t="n">
        <x:v>46233</x:v>
      </x:c>
      <x:c r="BL1798" s="60"/>
      <x:c r="BM1798" s="60"/>
      <x:c r="BN1798" s="62" t="str">
        <x:f>IF(BM1798="","",(NOW()-BM1798)*24)</x:f>
      </x:c>
      <x:c r="BO1798" s="37" t="str">
        <x:f>IF(BM1798="","لم يُرصد",IF(BT1798&lt;&gt;TRUE,"غير نشط",IF(BP1798="فشل","فشل حالي",IF(BN1798&lt;=12,"حديث",IF(BN1798&lt;=24,"متأخر","قديم")))))</x:f>
        <x:v>لم يُرصد</x:v>
      </x:c>
      <x:c r="BP1798" s="37" t="str">
        <x:v>بانتظار رصد التقسيط</x:v>
      </x:c>
      <x:c r="BQ1798" s="37" t="n">
        <x:v>0</x:v>
      </x:c>
      <x:c r="BR1798" s="37"/>
      <x:c r="BS1798" s="37"/>
      <x:c r="BT1798" s="54" t="b">
        <x:v>1</x:v>
      </x:c>
      <x:c r="BU1798" s="37" t="str">
        <x:v>يحتاج تأكيد صفحة المنتج</x:v>
      </x:c>
      <x:c r="BV1798" s="37" t="str"/>
      <x:c r="BW1798" s="37" t="str">
        <x:v>الملفات المرفوعة لا تحتوي خطة تقسيط فعلية لهذا الربط؛ الصف مُنشأ كمهمة جمع. | Exact product URL in Zahran Stores public sitemap; stock not asserted</x:v>
      </x:c>
      <x:c r="BX1798" s="60" t="n">
        <x:v>46233</x:v>
      </x:c>
      <x:c r="BY1798" s="60" t="n">
        <x:v>46233</x:v>
      </x:c>
    </x:row>
    <x:row r="1799">
      <x:c r="A1799" s="37" t="str">
        <x:v>مهمة جمع أولية</x:v>
      </x:c>
      <x:c r="B1799" s="37" t="str">
        <x:v>INSTTASK-087BB45C9D4E</x:v>
      </x:c>
      <x:c r="C1799" s="37" t="str">
        <x:v>VAR-277C473174526B|EG-079|STORE|PENDING</x:v>
      </x:c>
      <x:c r="D1799" s="37" t="str">
        <x:v>VAR-277C473174526B|EG-079|STORE</x:v>
      </x:c>
      <x:c r="E1799" s="37" t="str">
        <x:v>VAR-277C473174526B</x:v>
      </x:c>
      <x:c r="F1799" s="37" t="str">
        <x:v>MOD-9B3CB5F1B1AFE2</x:v>
      </x:c>
      <x:c r="G1799" s="37" t="str">
        <x:v>Tefal N1141110 160 L | Clear | 160L</x:v>
      </x:c>
      <x:c r="H1799" s="37" t="str">
        <x:v>المطبخ والأدوات المنزلية</x:v>
      </x:c>
      <x:c r="I1799" s="37" t="str">
        <x:v>علب حفظ طعام</x:v>
      </x:c>
      <x:c r="J1799" s="37" t="str">
        <x:v>Tefal</x:v>
      </x:c>
      <x:c r="K1799" s="37" t="str">
        <x:v>N1141110</x:v>
      </x:c>
      <x:c r="L1799" s="37" t="str">
        <x:v>160 L | Clear</x:v>
      </x:c>
      <x:c r="M1799" s="37"/>
      <x:c r="N1799" s="37"/>
      <x:c r="O1799" s="37" t="str">
        <x:v>Clear</x:v>
      </x:c>
      <x:c r="P1799" s="37" t="str">
        <x:v>N1141110</x:v>
      </x:c>
      <x:c r="Q1799" s="37"/>
      <x:c r="R1799" s="37" t="str">
        <x:v>EG-079</x:v>
      </x:c>
      <x:c r="S1799" s="37" t="str">
        <x:v>Zahran Stores</x:v>
      </x:c>
      <x:c r="T1799" s="37" t="str">
        <x:v>A</x:v>
      </x:c>
      <x:c r="U1799" s="37"/>
      <x:c r="V1799" s="37"/>
      <x:c r="W1799" s="37" t="str">
        <x:v>https://www.zahranstores.com/en/tefal-optima-dry-food-storage-container-160-l-clear-n1141110-2366</x:v>
      </x:c>
      <x:c r="X1799" s="37" t="str">
        <x:v>Sitemap/قائمة روابط</x:v>
      </x:c>
      <x:c r="Y1799" s="37"/>
      <x:c r="Z1799" s="37"/>
      <x:c r="AA1799" s="37"/>
      <x:c r="AB1799" s="37"/>
      <x:c r="AC1799" s="37"/>
      <x:c r="AD1799" s="37"/>
      <x:c r="AE1799" s="37"/>
      <x:c r="AF1799" s="56"/>
      <x:c r="AG1799" s="56"/>
      <x:c r="AH1799" s="56"/>
      <x:c r="AI1799" s="58"/>
      <x:c r="AJ1799" s="56"/>
      <x:c r="AK1799" s="56"/>
      <x:c r="AL1799" s="56"/>
      <x:c r="AM1799" s="56"/>
      <x:c r="AN1799" s="56"/>
      <x:c r="AO1799" s="56" t="str">
        <x:f>IF(OR(AF1799="",AD1799=""),"",AF1799*AD1799+IF(AG1799="",0,AG1799)+IF(AH1799="",0,AH1799)+IF(AJ1799="",0,AJ1799)+IF(AK1799="",0,AK1799)+IF(AL1799="",0,AL1799)+IF(AM1799="",0,AM1799))</x:f>
      </x:c>
      <x:c r="AP1799" s="56"/>
      <x:c r="AQ1799" s="56" t="str">
        <x:f>IF(OR(AO1799="",AP1799=""),"",AO1799-AP1799)</x:f>
      </x:c>
      <x:c r="AR1799" s="58" t="str">
        <x:f>IF(OR(AP1799="",AP1799=0,AQ1799=""),"",AQ1799/AP1799)</x:f>
      </x:c>
      <x:c r="AS1799" s="58"/>
      <x:c r="AT1799" s="37"/>
      <x:c r="AU1799" s="37"/>
      <x:c r="AV1799" s="37"/>
      <x:c r="AW1799" s="56"/>
      <x:c r="AX1799" s="56"/>
      <x:c r="AY1799" s="37"/>
      <x:c r="AZ1799" s="37"/>
      <x:c r="BA1799" s="37"/>
      <x:c r="BB1799" s="37"/>
      <x:c r="BC1799" s="37"/>
      <x:c r="BD1799" s="60"/>
      <x:c r="BE1799" s="60"/>
      <x:c r="BF1799" s="37"/>
      <x:c r="BG1799" s="37"/>
      <x:c r="BH1799" s="37" t="str">
        <x:v>https://www.zahranstores.com/en/tefal-optima-dry-food-storage-container-160-l-clear-n1141110-2366</x:v>
      </x:c>
      <x:c r="BI1799" s="37"/>
      <x:c r="BJ1799" s="37" t="str">
        <x:v>لم يبدأ</x:v>
      </x:c>
      <x:c r="BK1799" s="60" t="n">
        <x:v>46233</x:v>
      </x:c>
      <x:c r="BL1799" s="60"/>
      <x:c r="BM1799" s="60"/>
      <x:c r="BN1799" s="62" t="str">
        <x:f>IF(BM1799="","",(NOW()-BM1799)*24)</x:f>
      </x:c>
      <x:c r="BO1799" s="37" t="str">
        <x:f>IF(BM1799="","لم يُرصد",IF(BT1799&lt;&gt;TRUE,"غير نشط",IF(BP1799="فشل","فشل حالي",IF(BN1799&lt;=12,"حديث",IF(BN1799&lt;=24,"متأخر","قديم")))))</x:f>
        <x:v>لم يُرصد</x:v>
      </x:c>
      <x:c r="BP1799" s="37" t="str">
        <x:v>بانتظار رصد التقسيط</x:v>
      </x:c>
      <x:c r="BQ1799" s="37" t="n">
        <x:v>0</x:v>
      </x:c>
      <x:c r="BR1799" s="37"/>
      <x:c r="BS1799" s="37"/>
      <x:c r="BT1799" s="54" t="b">
        <x:v>1</x:v>
      </x:c>
      <x:c r="BU1799" s="37" t="str">
        <x:v>يحتاج تأكيد صفحة المنتج</x:v>
      </x:c>
      <x:c r="BV1799" s="37" t="str"/>
      <x:c r="BW1799" s="37" t="str">
        <x:v>الملفات المرفوعة لا تحتوي خطة تقسيط فعلية لهذا الربط؛ الصف مُنشأ كمهمة جمع. | Exact product URL in Zahran Stores public sitemap; stock not asserted</x:v>
      </x:c>
      <x:c r="BX1799" s="60" t="n">
        <x:v>46233</x:v>
      </x:c>
      <x:c r="BY1799" s="60" t="n">
        <x:v>46233</x:v>
      </x:c>
    </x:row>
    <x:row r="1800">
      <x:c r="A1800" s="37" t="str">
        <x:v>مهمة جمع أولية</x:v>
      </x:c>
      <x:c r="B1800" s="37" t="str">
        <x:v>INSTTASK-D4B52A8A0F75</x:v>
      </x:c>
      <x:c r="C1800" s="37" t="str">
        <x:v>VAR-62FA98E8EF300B|EG-079|STORE|PENDING</x:v>
      </x:c>
      <x:c r="D1800" s="37" t="str">
        <x:v>VAR-62FA98E8EF300B|EG-079|STORE</x:v>
      </x:c>
      <x:c r="E1800" s="37" t="str">
        <x:v>VAR-62FA98E8EF300B</x:v>
      </x:c>
      <x:c r="F1800" s="37" t="str">
        <x:v>MOD-9885E88E0B5B2C</x:v>
      </x:c>
      <x:c r="G1800" s="37" t="str">
        <x:v>Tefal N1141310 280 L | Clear | 280L</x:v>
      </x:c>
      <x:c r="H1800" s="37" t="str">
        <x:v>المطبخ والأدوات المنزلية</x:v>
      </x:c>
      <x:c r="I1800" s="37" t="str">
        <x:v>علب حفظ طعام</x:v>
      </x:c>
      <x:c r="J1800" s="37" t="str">
        <x:v>Tefal</x:v>
      </x:c>
      <x:c r="K1800" s="37" t="str">
        <x:v>N1141310</x:v>
      </x:c>
      <x:c r="L1800" s="37" t="str">
        <x:v>280 L | Clear</x:v>
      </x:c>
      <x:c r="M1800" s="37"/>
      <x:c r="N1800" s="37"/>
      <x:c r="O1800" s="37" t="str">
        <x:v>Clear</x:v>
      </x:c>
      <x:c r="P1800" s="37" t="str">
        <x:v>N1141310</x:v>
      </x:c>
      <x:c r="Q1800" s="37"/>
      <x:c r="R1800" s="37" t="str">
        <x:v>EG-079</x:v>
      </x:c>
      <x:c r="S1800" s="37" t="str">
        <x:v>Zahran Stores</x:v>
      </x:c>
      <x:c r="T1800" s="37" t="str">
        <x:v>A</x:v>
      </x:c>
      <x:c r="U1800" s="37"/>
      <x:c r="V1800" s="37"/>
      <x:c r="W1800" s="37" t="str">
        <x:v>https://www.zahranstores.com/en/tefal-optima-dry-food-storage-container-280-l-clear-n1141310-2367</x:v>
      </x:c>
      <x:c r="X1800" s="37" t="str">
        <x:v>Sitemap/قائمة روابط</x:v>
      </x:c>
      <x:c r="Y1800" s="37"/>
      <x:c r="Z1800" s="37"/>
      <x:c r="AA1800" s="37"/>
      <x:c r="AB1800" s="37"/>
      <x:c r="AC1800" s="37"/>
      <x:c r="AD1800" s="37"/>
      <x:c r="AE1800" s="37"/>
      <x:c r="AF1800" s="56"/>
      <x:c r="AG1800" s="56"/>
      <x:c r="AH1800" s="56"/>
      <x:c r="AI1800" s="58"/>
      <x:c r="AJ1800" s="56"/>
      <x:c r="AK1800" s="56"/>
      <x:c r="AL1800" s="56"/>
      <x:c r="AM1800" s="56"/>
      <x:c r="AN1800" s="56"/>
      <x:c r="AO1800" s="56" t="str">
        <x:f>IF(OR(AF1800="",AD1800=""),"",AF1800*AD1800+IF(AG1800="",0,AG1800)+IF(AH1800="",0,AH1800)+IF(AJ1800="",0,AJ1800)+IF(AK1800="",0,AK1800)+IF(AL1800="",0,AL1800)+IF(AM1800="",0,AM1800))</x:f>
      </x:c>
      <x:c r="AP1800" s="56"/>
      <x:c r="AQ1800" s="56" t="str">
        <x:f>IF(OR(AO1800="",AP1800=""),"",AO1800-AP1800)</x:f>
      </x:c>
      <x:c r="AR1800" s="58" t="str">
        <x:f>IF(OR(AP1800="",AP1800=0,AQ1800=""),"",AQ1800/AP1800)</x:f>
      </x:c>
      <x:c r="AS1800" s="58"/>
      <x:c r="AT1800" s="37"/>
      <x:c r="AU1800" s="37"/>
      <x:c r="AV1800" s="37"/>
      <x:c r="AW1800" s="56"/>
      <x:c r="AX1800" s="56"/>
      <x:c r="AY1800" s="37"/>
      <x:c r="AZ1800" s="37"/>
      <x:c r="BA1800" s="37"/>
      <x:c r="BB1800" s="37"/>
      <x:c r="BC1800" s="37"/>
      <x:c r="BD1800" s="60"/>
      <x:c r="BE1800" s="60"/>
      <x:c r="BF1800" s="37"/>
      <x:c r="BG1800" s="37"/>
      <x:c r="BH1800" s="37" t="str">
        <x:v>https://www.zahranstores.com/en/tefal-optima-dry-food-storage-container-280-l-clear-n1141310-2367</x:v>
      </x:c>
      <x:c r="BI1800" s="37"/>
      <x:c r="BJ1800" s="37" t="str">
        <x:v>لم يبدأ</x:v>
      </x:c>
      <x:c r="BK1800" s="60" t="n">
        <x:v>46233</x:v>
      </x:c>
      <x:c r="BL1800" s="60"/>
      <x:c r="BM1800" s="60"/>
      <x:c r="BN1800" s="62" t="str">
        <x:f>IF(BM1800="","",(NOW()-BM1800)*24)</x:f>
      </x:c>
      <x:c r="BO1800" s="37" t="str">
        <x:f>IF(BM1800="","لم يُرصد",IF(BT1800&lt;&gt;TRUE,"غير نشط",IF(BP1800="فشل","فشل حالي",IF(BN1800&lt;=12,"حديث",IF(BN1800&lt;=24,"متأخر","قديم")))))</x:f>
        <x:v>لم يُرصد</x:v>
      </x:c>
      <x:c r="BP1800" s="37" t="str">
        <x:v>بانتظار رصد التقسيط</x:v>
      </x:c>
      <x:c r="BQ1800" s="37" t="n">
        <x:v>0</x:v>
      </x:c>
      <x:c r="BR1800" s="37"/>
      <x:c r="BS1800" s="37"/>
      <x:c r="BT1800" s="54" t="b">
        <x:v>1</x:v>
      </x:c>
      <x:c r="BU1800" s="37" t="str">
        <x:v>يحتاج تأكيد صفحة المنتج</x:v>
      </x:c>
      <x:c r="BV1800" s="37" t="str"/>
      <x:c r="BW1800" s="37" t="str">
        <x:v>الملفات المرفوعة لا تحتوي خطة تقسيط فعلية لهذا الربط؛ الصف مُنشأ كمهمة جمع. | Exact product URL in Zahran Stores public sitemap; stock not asserted</x:v>
      </x:c>
      <x:c r="BX1800" s="60" t="n">
        <x:v>46233</x:v>
      </x:c>
      <x:c r="BY1800" s="60" t="n">
        <x:v>46233</x:v>
      </x:c>
    </x:row>
    <x:row r="1801">
      <x:c r="A1801" s="37" t="str">
        <x:v>مهمة جمع أولية</x:v>
      </x:c>
      <x:c r="B1801" s="37" t="str">
        <x:v>INSTTASK-5E79AA96C9F5</x:v>
      </x:c>
      <x:c r="C1801" s="37" t="str">
        <x:v>VAR-4C04C55530406B|EG-060|STORE|PENDING</x:v>
      </x:c>
      <x:c r="D1801" s="37" t="str">
        <x:v>VAR-4C04C55530406B|EG-060|STORE</x:v>
      </x:c>
      <x:c r="E1801" s="37" t="str">
        <x:v>VAR-4C04C55530406B</x:v>
      </x:c>
      <x:c r="F1801" s="37" t="str">
        <x:v>MOD-E8CA9B87173013</x:v>
      </x:c>
      <x:c r="G1801" s="37" t="str">
        <x:v>IKEA BAKGLAD Pastry brush beige/blue</x:v>
      </x:c>
      <x:c r="H1801" s="37" t="str">
        <x:v>المطبخ والأدوات المنزلية</x:v>
      </x:c>
      <x:c r="I1801" s="37" t="str">
        <x:v>فرش معجنات</x:v>
      </x:c>
      <x:c r="J1801" s="37" t="str">
        <x:v>IKEA</x:v>
      </x:c>
      <x:c r="K1801" s="37" t="str">
        <x:v>BAKGLAD Pastry brush</x:v>
      </x:c>
      <x:c r="L1801" s="37" t="str">
        <x:v>beige/blue</x:v>
      </x:c>
      <x:c r="M1801" s="37"/>
      <x:c r="N1801" s="37"/>
      <x:c r="O1801" s="37" t="str">
        <x:v>beige / blue</x:v>
      </x:c>
      <x:c r="P1801" s="37" t="str">
        <x:v>60485551</x:v>
      </x:c>
      <x:c r="Q1801" s="37"/>
      <x:c r="R1801" s="37" t="str">
        <x:v>EG-060</x:v>
      </x:c>
      <x:c r="S1801" s="37" t="str">
        <x:v>IKEA Egypt</x:v>
      </x:c>
      <x:c r="T1801" s="37" t="str">
        <x:v>A</x:v>
      </x:c>
      <x:c r="U1801" s="37"/>
      <x:c r="V1801" s="37"/>
      <x:c r="W1801" s="37" t="str">
        <x:v>https://www.ikea.com/eg/en/p/bakglad-pastry-brush-beige-blue-60485551/</x:v>
      </x:c>
      <x:c r="X1801" s="37" t="str">
        <x:v>صفحة فئة منظمة</x:v>
      </x:c>
      <x:c r="Y1801" s="37"/>
      <x:c r="Z1801" s="37"/>
      <x:c r="AA1801" s="37"/>
      <x:c r="AB1801" s="37"/>
      <x:c r="AC1801" s="37"/>
      <x:c r="AD1801" s="37"/>
      <x:c r="AE1801" s="37"/>
      <x:c r="AF1801" s="56"/>
      <x:c r="AG1801" s="56"/>
      <x:c r="AH1801" s="56"/>
      <x:c r="AI1801" s="58"/>
      <x:c r="AJ1801" s="56"/>
      <x:c r="AK1801" s="56"/>
      <x:c r="AL1801" s="56"/>
      <x:c r="AM1801" s="56"/>
      <x:c r="AN1801" s="56"/>
      <x:c r="AO1801" s="56" t="str">
        <x:f>IF(OR(AF1801="",AD1801=""),"",AF1801*AD1801+IF(AG1801="",0,AG1801)+IF(AH1801="",0,AH1801)+IF(AJ1801="",0,AJ1801)+IF(AK1801="",0,AK1801)+IF(AL1801="",0,AL1801)+IF(AM1801="",0,AM1801))</x:f>
      </x:c>
      <x:c r="AP1801" s="56"/>
      <x:c r="AQ1801" s="56" t="str">
        <x:f>IF(OR(AO1801="",AP1801=""),"",AO1801-AP1801)</x:f>
      </x:c>
      <x:c r="AR1801" s="58" t="str">
        <x:f>IF(OR(AP1801="",AP1801=0,AQ1801=""),"",AQ1801/AP1801)</x:f>
      </x:c>
      <x:c r="AS1801" s="58"/>
      <x:c r="AT1801" s="37"/>
      <x:c r="AU1801" s="37"/>
      <x:c r="AV1801" s="37"/>
      <x:c r="AW1801" s="56"/>
      <x:c r="AX1801" s="56"/>
      <x:c r="AY1801" s="37"/>
      <x:c r="AZ1801" s="37"/>
      <x:c r="BA1801" s="37"/>
      <x:c r="BB1801" s="37"/>
      <x:c r="BC1801" s="37"/>
      <x:c r="BD1801" s="60"/>
      <x:c r="BE1801" s="60"/>
      <x:c r="BF1801" s="37"/>
      <x:c r="BG1801" s="37"/>
      <x:c r="BH1801" s="37" t="str">
        <x:v>https://www.ikea.com/eg/en/p/bakglad-pastry-brush-beige-blue-60485551/</x:v>
      </x:c>
      <x:c r="BI1801" s="37"/>
      <x:c r="BJ1801" s="37" t="str">
        <x:v>لم يبدأ</x:v>
      </x:c>
      <x:c r="BK1801" s="60" t="n">
        <x:v>46233</x:v>
      </x:c>
      <x:c r="BL1801" s="60"/>
      <x:c r="BM1801" s="60"/>
      <x:c r="BN1801" s="62" t="str">
        <x:f>IF(BM1801="","",(NOW()-BM1801)*24)</x:f>
      </x:c>
      <x:c r="BO1801" s="37" t="str">
        <x:f>IF(BM1801="","لم يُرصد",IF(BT1801&lt;&gt;TRUE,"غير نشط",IF(BP1801="فشل","فشل حالي",IF(BN1801&lt;=12,"حديث",IF(BN1801&lt;=24,"متأخر","قديم")))))</x:f>
        <x:v>لم يُرصد</x:v>
      </x:c>
      <x:c r="BP1801" s="37" t="str">
        <x:v>بانتظار رصد التقسيط</x:v>
      </x:c>
      <x:c r="BQ1801" s="37" t="n">
        <x:v>0</x:v>
      </x:c>
      <x:c r="BR1801" s="37"/>
      <x:c r="BS1801" s="37"/>
      <x:c r="BT1801" s="54" t="b">
        <x:v>1</x:v>
      </x:c>
      <x:c r="BU1801" s="37" t="str">
        <x:v>يحتاج اكتشاف رابط المنتج</x:v>
      </x:c>
      <x:c r="BV1801" s="37" t="str">
        <x:v>BAKGLAD, Pastry brush, beige/blue</x:v>
      </x:c>
      <x:c r="BW180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01" s="60" t="n">
        <x:v>46233</x:v>
      </x:c>
      <x:c r="BY1801" s="60" t="n">
        <x:v>46233</x:v>
      </x:c>
    </x:row>
    <x:row r="1802">
      <x:c r="A1802" s="37" t="str">
        <x:v>مهمة جمع أولية</x:v>
      </x:c>
      <x:c r="B1802" s="37" t="str">
        <x:v>INSTTASK-61DA4A8443C0</x:v>
      </x:c>
      <x:c r="C1802" s="37" t="str">
        <x:v>VAR-345F43DD244DF5|EG-060|STORE|PENDING</x:v>
      </x:c>
      <x:c r="D1802" s="37" t="str">
        <x:v>VAR-345F43DD244DF5|EG-060|STORE</x:v>
      </x:c>
      <x:c r="E1802" s="37" t="str">
        <x:v>VAR-345F43DD244DF5</x:v>
      </x:c>
      <x:c r="F1802" s="37" t="str">
        <x:v>MOD-BC90F23BB1E858</x:v>
      </x:c>
      <x:c r="G1802" s="37" t="str">
        <x:v>IKEA LÄTTBAKAD Pastry brush beige</x:v>
      </x:c>
      <x:c r="H1802" s="37" t="str">
        <x:v>المطبخ والأدوات المنزلية</x:v>
      </x:c>
      <x:c r="I1802" s="37" t="str">
        <x:v>فرش معجنات</x:v>
      </x:c>
      <x:c r="J1802" s="37" t="str">
        <x:v>IKEA</x:v>
      </x:c>
      <x:c r="K1802" s="37" t="str">
        <x:v>LÄTTBAKAD Pastry brush</x:v>
      </x:c>
      <x:c r="L1802" s="37" t="str">
        <x:v>beige</x:v>
      </x:c>
      <x:c r="M1802" s="37"/>
      <x:c r="N1802" s="37"/>
      <x:c r="O1802" s="37" t="str">
        <x:v>beige</x:v>
      </x:c>
      <x:c r="P1802" s="37" t="str">
        <x:v>70485268</x:v>
      </x:c>
      <x:c r="Q1802" s="37"/>
      <x:c r="R1802" s="37" t="str">
        <x:v>EG-060</x:v>
      </x:c>
      <x:c r="S1802" s="37" t="str">
        <x:v>IKEA Egypt</x:v>
      </x:c>
      <x:c r="T1802" s="37" t="str">
        <x:v>A</x:v>
      </x:c>
      <x:c r="U1802" s="37"/>
      <x:c r="V1802" s="37"/>
      <x:c r="W1802" s="37" t="str">
        <x:v>https://www.ikea.com/eg/en/p/laettbakad-pastry-brush-beige-70485268/</x:v>
      </x:c>
      <x:c r="X1802" s="37" t="str">
        <x:v>صفحة فئة منظمة</x:v>
      </x:c>
      <x:c r="Y1802" s="37"/>
      <x:c r="Z1802" s="37"/>
      <x:c r="AA1802" s="37"/>
      <x:c r="AB1802" s="37"/>
      <x:c r="AC1802" s="37"/>
      <x:c r="AD1802" s="37"/>
      <x:c r="AE1802" s="37"/>
      <x:c r="AF1802" s="56"/>
      <x:c r="AG1802" s="56"/>
      <x:c r="AH1802" s="56"/>
      <x:c r="AI1802" s="58"/>
      <x:c r="AJ1802" s="56"/>
      <x:c r="AK1802" s="56"/>
      <x:c r="AL1802" s="56"/>
      <x:c r="AM1802" s="56"/>
      <x:c r="AN1802" s="56"/>
      <x:c r="AO1802" s="56" t="str">
        <x:f>IF(OR(AF1802="",AD1802=""),"",AF1802*AD1802+IF(AG1802="",0,AG1802)+IF(AH1802="",0,AH1802)+IF(AJ1802="",0,AJ1802)+IF(AK1802="",0,AK1802)+IF(AL1802="",0,AL1802)+IF(AM1802="",0,AM1802))</x:f>
      </x:c>
      <x:c r="AP1802" s="56"/>
      <x:c r="AQ1802" s="56" t="str">
        <x:f>IF(OR(AO1802="",AP1802=""),"",AO1802-AP1802)</x:f>
      </x:c>
      <x:c r="AR1802" s="58" t="str">
        <x:f>IF(OR(AP1802="",AP1802=0,AQ1802=""),"",AQ1802/AP1802)</x:f>
      </x:c>
      <x:c r="AS1802" s="58"/>
      <x:c r="AT1802" s="37"/>
      <x:c r="AU1802" s="37"/>
      <x:c r="AV1802" s="37"/>
      <x:c r="AW1802" s="56"/>
      <x:c r="AX1802" s="56"/>
      <x:c r="AY1802" s="37"/>
      <x:c r="AZ1802" s="37"/>
      <x:c r="BA1802" s="37"/>
      <x:c r="BB1802" s="37"/>
      <x:c r="BC1802" s="37"/>
      <x:c r="BD1802" s="60"/>
      <x:c r="BE1802" s="60"/>
      <x:c r="BF1802" s="37"/>
      <x:c r="BG1802" s="37"/>
      <x:c r="BH1802" s="37" t="str">
        <x:v>https://www.ikea.com/eg/en/p/laettbakad-pastry-brush-beige-70485268/</x:v>
      </x:c>
      <x:c r="BI1802" s="37"/>
      <x:c r="BJ1802" s="37" t="str">
        <x:v>لم يبدأ</x:v>
      </x:c>
      <x:c r="BK1802" s="60" t="n">
        <x:v>46233</x:v>
      </x:c>
      <x:c r="BL1802" s="60"/>
      <x:c r="BM1802" s="60"/>
      <x:c r="BN1802" s="62" t="str">
        <x:f>IF(BM1802="","",(NOW()-BM1802)*24)</x:f>
      </x:c>
      <x:c r="BO1802" s="37" t="str">
        <x:f>IF(BM1802="","لم يُرصد",IF(BT1802&lt;&gt;TRUE,"غير نشط",IF(BP1802="فشل","فشل حالي",IF(BN1802&lt;=12,"حديث",IF(BN1802&lt;=24,"متأخر","قديم")))))</x:f>
        <x:v>لم يُرصد</x:v>
      </x:c>
      <x:c r="BP1802" s="37" t="str">
        <x:v>بانتظار رصد التقسيط</x:v>
      </x:c>
      <x:c r="BQ1802" s="37" t="n">
        <x:v>0</x:v>
      </x:c>
      <x:c r="BR1802" s="37"/>
      <x:c r="BS1802" s="37"/>
      <x:c r="BT1802" s="54" t="b">
        <x:v>1</x:v>
      </x:c>
      <x:c r="BU1802" s="37" t="str">
        <x:v>يحتاج اكتشاف رابط المنتج</x:v>
      </x:c>
      <x:c r="BV1802" s="37" t="str">
        <x:v>LÄTTBAKAD, Pastry brush, beige</x:v>
      </x:c>
      <x:c r="BW180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02" s="60" t="n">
        <x:v>46233</x:v>
      </x:c>
      <x:c r="BY1802" s="60" t="n">
        <x:v>46233</x:v>
      </x:c>
    </x:row>
    <x:row r="1803">
      <x:c r="A1803" s="37" t="str">
        <x:v>مهمة جمع أولية</x:v>
      </x:c>
      <x:c r="B1803" s="37" t="str">
        <x:v>INSTTASK-DA71D58C8757</x:v>
      </x:c>
      <x:c r="C1803" s="37" t="str">
        <x:v>VAR-58B657987253A3|EG-060|STORE|PENDING</x:v>
      </x:c>
      <x:c r="D1803" s="37" t="str">
        <x:v>VAR-58B657987253A3|EG-060|STORE</x:v>
      </x:c>
      <x:c r="E1803" s="37" t="str">
        <x:v>VAR-58B657987253A3</x:v>
      </x:c>
      <x:c r="F1803" s="37" t="str">
        <x:v>MOD-AED67325EB4BA9</x:v>
      </x:c>
      <x:c r="G1803" s="37" t="str">
        <x:v>IKEA PEPPRIG Scrubbing pad green blue/yellow | blue / green / yellow</x:v>
      </x:c>
      <x:c r="H1803" s="37" t="str">
        <x:v>المطبخ والأدوات المنزلية</x:v>
      </x:c>
      <x:c r="I1803" s="37" t="str">
        <x:v>فرش وإسفنج تنظيف</x:v>
      </x:c>
      <x:c r="J1803" s="37" t="str">
        <x:v>IKEA</x:v>
      </x:c>
      <x:c r="K1803" s="37" t="str">
        <x:v>PEPPRIG Scrubbing pad</x:v>
      </x:c>
      <x:c r="L1803" s="37" t="str">
        <x:v>green blue/yellow</x:v>
      </x:c>
      <x:c r="M1803" s="37"/>
      <x:c r="N1803" s="37"/>
      <x:c r="O1803" s="37" t="str">
        <x:v>blue / green / yellow</x:v>
      </x:c>
      <x:c r="P1803" s="37" t="str">
        <x:v>70567650</x:v>
      </x:c>
      <x:c r="Q1803" s="37"/>
      <x:c r="R1803" s="37" t="str">
        <x:v>EG-060</x:v>
      </x:c>
      <x:c r="S1803" s="37" t="str">
        <x:v>IKEA Egypt</x:v>
      </x:c>
      <x:c r="T1803" s="37" t="str">
        <x:v>A</x:v>
      </x:c>
      <x:c r="U1803" s="37"/>
      <x:c r="V1803" s="37"/>
      <x:c r="W1803" s="37" t="str">
        <x:v>https://www.ikea.com/eg/en/p/pepprig-scrubbing-pad-green-blue-yellow-70567650/</x:v>
      </x:c>
      <x:c r="X1803" s="37" t="str">
        <x:v>صفحة فئة منظمة</x:v>
      </x:c>
      <x:c r="Y1803" s="37"/>
      <x:c r="Z1803" s="37"/>
      <x:c r="AA1803" s="37"/>
      <x:c r="AB1803" s="37"/>
      <x:c r="AC1803" s="37"/>
      <x:c r="AD1803" s="37"/>
      <x:c r="AE1803" s="37"/>
      <x:c r="AF1803" s="56"/>
      <x:c r="AG1803" s="56"/>
      <x:c r="AH1803" s="56"/>
      <x:c r="AI1803" s="58"/>
      <x:c r="AJ1803" s="56"/>
      <x:c r="AK1803" s="56"/>
      <x:c r="AL1803" s="56"/>
      <x:c r="AM1803" s="56"/>
      <x:c r="AN1803" s="56"/>
      <x:c r="AO1803" s="56" t="str">
        <x:f>IF(OR(AF1803="",AD1803=""),"",AF1803*AD1803+IF(AG1803="",0,AG1803)+IF(AH1803="",0,AH1803)+IF(AJ1803="",0,AJ1803)+IF(AK1803="",0,AK1803)+IF(AL1803="",0,AL1803)+IF(AM1803="",0,AM1803))</x:f>
      </x:c>
      <x:c r="AP1803" s="56"/>
      <x:c r="AQ1803" s="56" t="str">
        <x:f>IF(OR(AO1803="",AP1803=""),"",AO1803-AP1803)</x:f>
      </x:c>
      <x:c r="AR1803" s="58" t="str">
        <x:f>IF(OR(AP1803="",AP1803=0,AQ1803=""),"",AQ1803/AP1803)</x:f>
      </x:c>
      <x:c r="AS1803" s="58"/>
      <x:c r="AT1803" s="37"/>
      <x:c r="AU1803" s="37"/>
      <x:c r="AV1803" s="37"/>
      <x:c r="AW1803" s="56"/>
      <x:c r="AX1803" s="56"/>
      <x:c r="AY1803" s="37"/>
      <x:c r="AZ1803" s="37"/>
      <x:c r="BA1803" s="37"/>
      <x:c r="BB1803" s="37"/>
      <x:c r="BC1803" s="37"/>
      <x:c r="BD1803" s="60"/>
      <x:c r="BE1803" s="60"/>
      <x:c r="BF1803" s="37"/>
      <x:c r="BG1803" s="37"/>
      <x:c r="BH1803" s="37" t="str">
        <x:v>https://www.ikea.com/eg/en/p/pepprig-scrubbing-pad-green-blue-yellow-70567650/</x:v>
      </x:c>
      <x:c r="BI1803" s="37"/>
      <x:c r="BJ1803" s="37" t="str">
        <x:v>لم يبدأ</x:v>
      </x:c>
      <x:c r="BK1803" s="60" t="n">
        <x:v>46233</x:v>
      </x:c>
      <x:c r="BL1803" s="60"/>
      <x:c r="BM1803" s="60"/>
      <x:c r="BN1803" s="62" t="str">
        <x:f>IF(BM1803="","",(NOW()-BM1803)*24)</x:f>
      </x:c>
      <x:c r="BO1803" s="37" t="str">
        <x:f>IF(BM1803="","لم يُرصد",IF(BT1803&lt;&gt;TRUE,"غير نشط",IF(BP1803="فشل","فشل حالي",IF(BN1803&lt;=12,"حديث",IF(BN1803&lt;=24,"متأخر","قديم")))))</x:f>
        <x:v>لم يُرصد</x:v>
      </x:c>
      <x:c r="BP1803" s="37" t="str">
        <x:v>بانتظار رصد التقسيط</x:v>
      </x:c>
      <x:c r="BQ1803" s="37" t="n">
        <x:v>0</x:v>
      </x:c>
      <x:c r="BR1803" s="37"/>
      <x:c r="BS1803" s="37"/>
      <x:c r="BT1803" s="54" t="b">
        <x:v>1</x:v>
      </x:c>
      <x:c r="BU1803" s="37" t="str">
        <x:v>يحتاج اكتشاف رابط المنتج</x:v>
      </x:c>
      <x:c r="BV1803" s="37" t="str">
        <x:v>PEPPRIG, Scrubbing pad, green blue/yellow</x:v>
      </x:c>
      <x:c r="BW180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03" s="60" t="n">
        <x:v>46233</x:v>
      </x:c>
      <x:c r="BY1803" s="60" t="n">
        <x:v>46233</x:v>
      </x:c>
    </x:row>
    <x:row r="1804">
      <x:c r="A1804" s="37" t="str">
        <x:v>مهمة جمع أولية</x:v>
      </x:c>
      <x:c r="B1804" s="37" t="str">
        <x:v>INSTTASK-387DBF1355E6</x:v>
      </x:c>
      <x:c r="C1804" s="37" t="str">
        <x:v>VAR-F5101EC99A0681|EG-060|STORE|PENDING</x:v>
      </x:c>
      <x:c r="D1804" s="37" t="str">
        <x:v>VAR-F5101EC99A0681|EG-060|STORE</x:v>
      </x:c>
      <x:c r="E1804" s="37" t="str">
        <x:v>VAR-F5101EC99A0681</x:v>
      </x:c>
      <x:c r="F1804" s="37" t="str">
        <x:v>MOD-D3FDC836C44B4D</x:v>
      </x:c>
      <x:c r="G1804" s="37" t="str">
        <x:v>IKEA SVAMPIG Sponge grey-green | green / grey</x:v>
      </x:c>
      <x:c r="H1804" s="37" t="str">
        <x:v>المطبخ والأدوات المنزلية</x:v>
      </x:c>
      <x:c r="I1804" s="37" t="str">
        <x:v>فرش وإسفنج تنظيف</x:v>
      </x:c>
      <x:c r="J1804" s="37" t="str">
        <x:v>IKEA</x:v>
      </x:c>
      <x:c r="K1804" s="37" t="str">
        <x:v>SVAMPIG Sponge</x:v>
      </x:c>
      <x:c r="L1804" s="37" t="str">
        <x:v>grey-green</x:v>
      </x:c>
      <x:c r="M1804" s="37"/>
      <x:c r="N1804" s="37"/>
      <x:c r="O1804" s="37" t="str">
        <x:v>green / grey</x:v>
      </x:c>
      <x:c r="P1804" s="37" t="str">
        <x:v>10595439</x:v>
      </x:c>
      <x:c r="Q1804" s="37"/>
      <x:c r="R1804" s="37" t="str">
        <x:v>EG-060</x:v>
      </x:c>
      <x:c r="S1804" s="37" t="str">
        <x:v>IKEA Egypt</x:v>
      </x:c>
      <x:c r="T1804" s="37" t="str">
        <x:v>A</x:v>
      </x:c>
      <x:c r="U1804" s="37"/>
      <x:c r="V1804" s="37"/>
      <x:c r="W1804" s="37" t="str">
        <x:v>https://www.ikea.com/eg/en/p/svampig-sponge-grey-green-10595439/</x:v>
      </x:c>
      <x:c r="X1804" s="37" t="str">
        <x:v>صفحة فئة منظمة</x:v>
      </x:c>
      <x:c r="Y1804" s="37"/>
      <x:c r="Z1804" s="37"/>
      <x:c r="AA1804" s="37"/>
      <x:c r="AB1804" s="37"/>
      <x:c r="AC1804" s="37"/>
      <x:c r="AD1804" s="37"/>
      <x:c r="AE1804" s="37"/>
      <x:c r="AF1804" s="56"/>
      <x:c r="AG1804" s="56"/>
      <x:c r="AH1804" s="56"/>
      <x:c r="AI1804" s="58"/>
      <x:c r="AJ1804" s="56"/>
      <x:c r="AK1804" s="56"/>
      <x:c r="AL1804" s="56"/>
      <x:c r="AM1804" s="56"/>
      <x:c r="AN1804" s="56"/>
      <x:c r="AO1804" s="56" t="str">
        <x:f>IF(OR(AF1804="",AD1804=""),"",AF1804*AD1804+IF(AG1804="",0,AG1804)+IF(AH1804="",0,AH1804)+IF(AJ1804="",0,AJ1804)+IF(AK1804="",0,AK1804)+IF(AL1804="",0,AL1804)+IF(AM1804="",0,AM1804))</x:f>
      </x:c>
      <x:c r="AP1804" s="56"/>
      <x:c r="AQ1804" s="56" t="str">
        <x:f>IF(OR(AO1804="",AP1804=""),"",AO1804-AP1804)</x:f>
      </x:c>
      <x:c r="AR1804" s="58" t="str">
        <x:f>IF(OR(AP1804="",AP1804=0,AQ1804=""),"",AQ1804/AP1804)</x:f>
      </x:c>
      <x:c r="AS1804" s="58"/>
      <x:c r="AT1804" s="37"/>
      <x:c r="AU1804" s="37"/>
      <x:c r="AV1804" s="37"/>
      <x:c r="AW1804" s="56"/>
      <x:c r="AX1804" s="56"/>
      <x:c r="AY1804" s="37"/>
      <x:c r="AZ1804" s="37"/>
      <x:c r="BA1804" s="37"/>
      <x:c r="BB1804" s="37"/>
      <x:c r="BC1804" s="37"/>
      <x:c r="BD1804" s="60"/>
      <x:c r="BE1804" s="60"/>
      <x:c r="BF1804" s="37"/>
      <x:c r="BG1804" s="37"/>
      <x:c r="BH1804" s="37" t="str">
        <x:v>https://www.ikea.com/eg/en/p/svampig-sponge-grey-green-10595439/</x:v>
      </x:c>
      <x:c r="BI1804" s="37"/>
      <x:c r="BJ1804" s="37" t="str">
        <x:v>لم يبدأ</x:v>
      </x:c>
      <x:c r="BK1804" s="60" t="n">
        <x:v>46233</x:v>
      </x:c>
      <x:c r="BL1804" s="60"/>
      <x:c r="BM1804" s="60"/>
      <x:c r="BN1804" s="62" t="str">
        <x:f>IF(BM1804="","",(NOW()-BM1804)*24)</x:f>
      </x:c>
      <x:c r="BO1804" s="37" t="str">
        <x:f>IF(BM1804="","لم يُرصد",IF(BT1804&lt;&gt;TRUE,"غير نشط",IF(BP1804="فشل","فشل حالي",IF(BN1804&lt;=12,"حديث",IF(BN1804&lt;=24,"متأخر","قديم")))))</x:f>
        <x:v>لم يُرصد</x:v>
      </x:c>
      <x:c r="BP1804" s="37" t="str">
        <x:v>بانتظار رصد التقسيط</x:v>
      </x:c>
      <x:c r="BQ1804" s="37" t="n">
        <x:v>0</x:v>
      </x:c>
      <x:c r="BR1804" s="37"/>
      <x:c r="BS1804" s="37"/>
      <x:c r="BT1804" s="54" t="b">
        <x:v>1</x:v>
      </x:c>
      <x:c r="BU1804" s="37" t="str">
        <x:v>يحتاج اكتشاف رابط المنتج</x:v>
      </x:c>
      <x:c r="BV1804" s="37" t="str">
        <x:v>SVAMPIG, Sponge, grey-green</x:v>
      </x:c>
      <x:c r="BW180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04" s="60" t="n">
        <x:v>46233</x:v>
      </x:c>
      <x:c r="BY1804" s="60" t="n">
        <x:v>46233</x:v>
      </x:c>
    </x:row>
    <x:row r="1805">
      <x:c r="A1805" s="37" t="str">
        <x:v>مهمة جمع أولية</x:v>
      </x:c>
      <x:c r="B1805" s="37" t="str">
        <x:v>INSTTASK-A503119DE602</x:v>
      </x:c>
      <x:c r="C1805" s="37" t="str">
        <x:v>VAR-246FA07F7A9992|EG-063|STORE|PENDING</x:v>
      </x:c>
      <x:c r="D1805" s="37" t="str">
        <x:v>VAR-246FA07F7A9992|EG-063|STORE</x:v>
      </x:c>
      <x:c r="E1805" s="37" t="str">
        <x:v>VAR-246FA07F7A9992</x:v>
      </x:c>
      <x:c r="F1805" s="37" t="str">
        <x:v>MOD-3C91B2980A8776</x:v>
      </x:c>
      <x:c r="G1805" s="37" t="str">
        <x:v>Mintra Absorbing Floor Cloth Default</x:v>
      </x:c>
      <x:c r="H1805" s="37" t="str">
        <x:v>المطبخ والأدوات المنزلية</x:v>
      </x:c>
      <x:c r="I1805" s="37" t="str">
        <x:v>فوط تنظيف</x:v>
      </x:c>
      <x:c r="J1805" s="37" t="str">
        <x:v>Mintra</x:v>
      </x:c>
      <x:c r="K1805" s="37" t="str">
        <x:v>Absorbing Floor Cloth</x:v>
      </x:c>
      <x:c r="L1805" s="37" t="str">
        <x:v>Default</x:v>
      </x:c>
      <x:c r="M1805" s="37"/>
      <x:c r="N1805" s="37"/>
      <x:c r="O1805" s="37"/>
      <x:c r="P1805" s="37" t="str">
        <x:v>99365</x:v>
      </x:c>
      <x:c r="Q1805" s="37"/>
      <x:c r="R1805" s="37" t="str">
        <x:v>EG-063</x:v>
      </x:c>
      <x:c r="S1805" s="37" t="str">
        <x:v>Mintra</x:v>
      </x:c>
      <x:c r="T1805" s="37" t="str">
        <x:v>A</x:v>
      </x:c>
      <x:c r="U1805" s="37"/>
      <x:c r="V1805" s="37"/>
      <x:c r="W1805" s="37" t="str">
        <x:v>https://mintra.eg/products/cloth-towel-%D9%81%D9%88%D8%B7%D8%A9-%D8%A7%D8%B1%D8%B6%D9%8A%D8%A7%D8%AA</x:v>
      </x:c>
      <x:c r="X1805" s="37" t="str">
        <x:v>تغذية منتجات</x:v>
      </x:c>
      <x:c r="Y1805" s="37"/>
      <x:c r="Z1805" s="37"/>
      <x:c r="AA1805" s="37"/>
      <x:c r="AB1805" s="37"/>
      <x:c r="AC1805" s="37"/>
      <x:c r="AD1805" s="37"/>
      <x:c r="AE1805" s="37"/>
      <x:c r="AF1805" s="56"/>
      <x:c r="AG1805" s="56"/>
      <x:c r="AH1805" s="56"/>
      <x:c r="AI1805" s="58"/>
      <x:c r="AJ1805" s="56"/>
      <x:c r="AK1805" s="56"/>
      <x:c r="AL1805" s="56"/>
      <x:c r="AM1805" s="56"/>
      <x:c r="AN1805" s="56"/>
      <x:c r="AO1805" s="56" t="str">
        <x:f>IF(OR(AF1805="",AD1805=""),"",AF1805*AD1805+IF(AG1805="",0,AG1805)+IF(AH1805="",0,AH1805)+IF(AJ1805="",0,AJ1805)+IF(AK1805="",0,AK1805)+IF(AL1805="",0,AL1805)+IF(AM1805="",0,AM1805))</x:f>
      </x:c>
      <x:c r="AP1805" s="56"/>
      <x:c r="AQ1805" s="56" t="str">
        <x:f>IF(OR(AO1805="",AP1805=""),"",AO1805-AP1805)</x:f>
      </x:c>
      <x:c r="AR1805" s="58" t="str">
        <x:f>IF(OR(AP1805="",AP1805=0,AQ1805=""),"",AQ1805/AP1805)</x:f>
      </x:c>
      <x:c r="AS1805" s="58"/>
      <x:c r="AT1805" s="37"/>
      <x:c r="AU1805" s="37"/>
      <x:c r="AV1805" s="37"/>
      <x:c r="AW1805" s="56"/>
      <x:c r="AX1805" s="56"/>
      <x:c r="AY1805" s="37"/>
      <x:c r="AZ1805" s="37"/>
      <x:c r="BA1805" s="37"/>
      <x:c r="BB1805" s="37"/>
      <x:c r="BC1805" s="37"/>
      <x:c r="BD1805" s="60"/>
      <x:c r="BE1805" s="60"/>
      <x:c r="BF1805" s="37"/>
      <x:c r="BG1805" s="37"/>
      <x:c r="BH1805" s="37" t="str">
        <x:v>https://mintra.eg/products/cloth-towel-%D9%81%D9%88%D8%B7%D8%A9-%D8%A7%D8%B1%D8%B6%D9%8A%D8%A7%D8%AA</x:v>
      </x:c>
      <x:c r="BI1805" s="37"/>
      <x:c r="BJ1805" s="37" t="str">
        <x:v>لم يبدأ</x:v>
      </x:c>
      <x:c r="BK1805" s="60" t="n">
        <x:v>46233</x:v>
      </x:c>
      <x:c r="BL1805" s="60"/>
      <x:c r="BM1805" s="60"/>
      <x:c r="BN1805" s="62" t="str">
        <x:f>IF(BM1805="","",(NOW()-BM1805)*24)</x:f>
      </x:c>
      <x:c r="BO1805" s="37" t="str">
        <x:f>IF(BM1805="","لم يُرصد",IF(BT1805&lt;&gt;TRUE,"غير نشط",IF(BP1805="فشل","فشل حالي",IF(BN1805&lt;=12,"حديث",IF(BN1805&lt;=24,"متأخر","قديم")))))</x:f>
        <x:v>لم يُرصد</x:v>
      </x:c>
      <x:c r="BP1805" s="37" t="str">
        <x:v>بانتظار رصد التقسيط</x:v>
      </x:c>
      <x:c r="BQ1805" s="37" t="n">
        <x:v>0</x:v>
      </x:c>
      <x:c r="BR1805" s="37"/>
      <x:c r="BS1805" s="37"/>
      <x:c r="BT1805" s="54" t="b">
        <x:v>1</x:v>
      </x:c>
      <x:c r="BU1805" s="37" t="str">
        <x:v>مهمة جاهزة لأول رصد</x:v>
      </x:c>
      <x:c r="BV1805" s="37" t="str">
        <x:v>Absorbing Floor Cloth — Default</x:v>
      </x:c>
      <x:c r="BW180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05" s="60" t="n">
        <x:v>46233</x:v>
      </x:c>
      <x:c r="BY1805" s="60" t="n">
        <x:v>46233</x:v>
      </x:c>
    </x:row>
    <x:row r="1806">
      <x:c r="A1806" s="37" t="str">
        <x:v>مهمة جمع أولية</x:v>
      </x:c>
      <x:c r="B1806" s="37" t="str">
        <x:v>INSTTASK-CEE1CBC2024F</x:v>
      </x:c>
      <x:c r="C1806" s="37" t="str">
        <x:v>VAR-015692F721B472|EG-063|STORE|PENDING</x:v>
      </x:c>
      <x:c r="D1806" s="37" t="str">
        <x:v>VAR-015692F721B472|EG-063|STORE</x:v>
      </x:c>
      <x:c r="E1806" s="37" t="str">
        <x:v>VAR-015692F721B472</x:v>
      </x:c>
      <x:c r="F1806" s="37" t="str">
        <x:v>MOD-F4E56F8F0A7537</x:v>
      </x:c>
      <x:c r="G1806" s="37" t="str">
        <x:v>Mintra Multi Purpose Microfiber Cleaning Towel (Assorted) 12 | 32 cm</x:v>
      </x:c>
      <x:c r="H1806" s="37" t="str">
        <x:v>المطبخ والأدوات المنزلية</x:v>
      </x:c>
      <x:c r="I1806" s="37" t="str">
        <x:v>فوط تنظيف</x:v>
      </x:c>
      <x:c r="J1806" s="37" t="str">
        <x:v>Mintra</x:v>
      </x:c>
      <x:c r="K1806" s="37" t="str">
        <x:v>Multi Purpose Microfiber Cleaning Towel (Assorted)</x:v>
      </x:c>
      <x:c r="L1806" s="37" t="str">
        <x:v>12</x:v>
      </x:c>
      <x:c r="M1806" s="37"/>
      <x:c r="N1806" s="37"/>
      <x:c r="O1806" s="37"/>
      <x:c r="P1806" s="37" t="str">
        <x:v>09789</x:v>
      </x:c>
      <x:c r="Q1806" s="37"/>
      <x:c r="R1806" s="37" t="str">
        <x:v>EG-063</x:v>
      </x:c>
      <x:c r="S1806" s="37" t="str">
        <x:v>Mintra</x:v>
      </x:c>
      <x:c r="T1806" s="37" t="str">
        <x:v>A</x:v>
      </x:c>
      <x:c r="U1806" s="37"/>
      <x:c r="V1806" s="37"/>
      <x:c r="W1806" s="37" t="str">
        <x:v>https://mintra.eg/products/multi-purpose-microfiber-cleaning-towel-assorted-%D9%81%D9%88%D8%B7-%D8%AA%D9%86%D8%B8%D9%8A%D9%81</x:v>
      </x:c>
      <x:c r="X1806" s="37" t="str">
        <x:v>تغذية منتجات</x:v>
      </x:c>
      <x:c r="Y1806" s="37"/>
      <x:c r="Z1806" s="37"/>
      <x:c r="AA1806" s="37"/>
      <x:c r="AB1806" s="37"/>
      <x:c r="AC1806" s="37"/>
      <x:c r="AD1806" s="37"/>
      <x:c r="AE1806" s="37"/>
      <x:c r="AF1806" s="56"/>
      <x:c r="AG1806" s="56"/>
      <x:c r="AH1806" s="56"/>
      <x:c r="AI1806" s="58"/>
      <x:c r="AJ1806" s="56"/>
      <x:c r="AK1806" s="56"/>
      <x:c r="AL1806" s="56"/>
      <x:c r="AM1806" s="56"/>
      <x:c r="AN1806" s="56"/>
      <x:c r="AO1806" s="56" t="str">
        <x:f>IF(OR(AF1806="",AD1806=""),"",AF1806*AD1806+IF(AG1806="",0,AG1806)+IF(AH1806="",0,AH1806)+IF(AJ1806="",0,AJ1806)+IF(AK1806="",0,AK1806)+IF(AL1806="",0,AL1806)+IF(AM1806="",0,AM1806))</x:f>
      </x:c>
      <x:c r="AP1806" s="56"/>
      <x:c r="AQ1806" s="56" t="str">
        <x:f>IF(OR(AO1806="",AP1806=""),"",AO1806-AP1806)</x:f>
      </x:c>
      <x:c r="AR1806" s="58" t="str">
        <x:f>IF(OR(AP1806="",AP1806=0,AQ1806=""),"",AQ1806/AP1806)</x:f>
      </x:c>
      <x:c r="AS1806" s="58"/>
      <x:c r="AT1806" s="37"/>
      <x:c r="AU1806" s="37"/>
      <x:c r="AV1806" s="37"/>
      <x:c r="AW1806" s="56"/>
      <x:c r="AX1806" s="56"/>
      <x:c r="AY1806" s="37"/>
      <x:c r="AZ1806" s="37"/>
      <x:c r="BA1806" s="37"/>
      <x:c r="BB1806" s="37"/>
      <x:c r="BC1806" s="37"/>
      <x:c r="BD1806" s="60"/>
      <x:c r="BE1806" s="60"/>
      <x:c r="BF1806" s="37"/>
      <x:c r="BG1806" s="37"/>
      <x:c r="BH1806" s="37" t="str">
        <x:v>https://mintra.eg/products/multi-purpose-microfiber-cleaning-towel-assorted-%D9%81%D9%88%D8%B7-%D8%AA%D9%86%D8%B8%D9%8A%D9%81</x:v>
      </x:c>
      <x:c r="BI1806" s="37"/>
      <x:c r="BJ1806" s="37" t="str">
        <x:v>لم يبدأ</x:v>
      </x:c>
      <x:c r="BK1806" s="60" t="n">
        <x:v>46233</x:v>
      </x:c>
      <x:c r="BL1806" s="60"/>
      <x:c r="BM1806" s="60"/>
      <x:c r="BN1806" s="62" t="str">
        <x:f>IF(BM1806="","",(NOW()-BM1806)*24)</x:f>
      </x:c>
      <x:c r="BO1806" s="37" t="str">
        <x:f>IF(BM1806="","لم يُرصد",IF(BT1806&lt;&gt;TRUE,"غير نشط",IF(BP1806="فشل","فشل حالي",IF(BN1806&lt;=12,"حديث",IF(BN1806&lt;=24,"متأخر","قديم")))))</x:f>
        <x:v>لم يُرصد</x:v>
      </x:c>
      <x:c r="BP1806" s="37" t="str">
        <x:v>بانتظار رصد التقسيط</x:v>
      </x:c>
      <x:c r="BQ1806" s="37" t="n">
        <x:v>0</x:v>
      </x:c>
      <x:c r="BR1806" s="37"/>
      <x:c r="BS1806" s="37"/>
      <x:c r="BT1806" s="54" t="b">
        <x:v>1</x:v>
      </x:c>
      <x:c r="BU1806" s="37" t="str">
        <x:v>مهمة جاهزة لأول رصد</x:v>
      </x:c>
      <x:c r="BV1806" s="37" t="str">
        <x:v>Multi Purpose Microfiber Cleaning Towel (Assorted) — 12</x:v>
      </x:c>
      <x:c r="BW180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06" s="60" t="n">
        <x:v>46233</x:v>
      </x:c>
      <x:c r="BY1806" s="60" t="n">
        <x:v>46233</x:v>
      </x:c>
    </x:row>
    <x:row r="1807">
      <x:c r="A1807" s="37" t="str">
        <x:v>مهمة جمع أولية</x:v>
      </x:c>
      <x:c r="B1807" s="37" t="str">
        <x:v>INSTTASK-03FB69C838C3</x:v>
      </x:c>
      <x:c r="C1807" s="37" t="str">
        <x:v>VAR-5284F2F43795B6|EG-063|STORE|PENDING</x:v>
      </x:c>
      <x:c r="D1807" s="37" t="str">
        <x:v>VAR-5284F2F43795B6|EG-063|STORE</x:v>
      </x:c>
      <x:c r="E1807" s="37" t="str">
        <x:v>VAR-5284F2F43795B6</x:v>
      </x:c>
      <x:c r="F1807" s="37" t="str">
        <x:v>MOD-F4E56F8F0A7537</x:v>
      </x:c>
      <x:c r="G1807" s="37" t="str">
        <x:v>Mintra Multi Purpose Microfiber Cleaning Towel (Assorted) 24 | 32 cm</x:v>
      </x:c>
      <x:c r="H1807" s="37" t="str">
        <x:v>المطبخ والأدوات المنزلية</x:v>
      </x:c>
      <x:c r="I1807" s="37" t="str">
        <x:v>فوط تنظيف</x:v>
      </x:c>
      <x:c r="J1807" s="37" t="str">
        <x:v>Mintra</x:v>
      </x:c>
      <x:c r="K1807" s="37" t="str">
        <x:v>Multi Purpose Microfiber Cleaning Towel (Assorted)</x:v>
      </x:c>
      <x:c r="L1807" s="37" t="str">
        <x:v>24</x:v>
      </x:c>
      <x:c r="M1807" s="37"/>
      <x:c r="N1807" s="37"/>
      <x:c r="O1807" s="37"/>
      <x:c r="P1807" s="37" t="str">
        <x:v>09788</x:v>
      </x:c>
      <x:c r="Q1807" s="37"/>
      <x:c r="R1807" s="37" t="str">
        <x:v>EG-063</x:v>
      </x:c>
      <x:c r="S1807" s="37" t="str">
        <x:v>Mintra</x:v>
      </x:c>
      <x:c r="T1807" s="37" t="str">
        <x:v>A</x:v>
      </x:c>
      <x:c r="U1807" s="37"/>
      <x:c r="V1807" s="37"/>
      <x:c r="W1807" s="37" t="str">
        <x:v>https://mintra.eg/products/multi-purpose-microfiber-cleaning-towel-assorted-%D9%81%D9%88%D8%B7-%D8%AA%D9%86%D8%B8%D9%8A%D9%81</x:v>
      </x:c>
      <x:c r="X1807" s="37" t="str">
        <x:v>تغذية منتجات</x:v>
      </x:c>
      <x:c r="Y1807" s="37"/>
      <x:c r="Z1807" s="37"/>
      <x:c r="AA1807" s="37"/>
      <x:c r="AB1807" s="37"/>
      <x:c r="AC1807" s="37"/>
      <x:c r="AD1807" s="37"/>
      <x:c r="AE1807" s="37"/>
      <x:c r="AF1807" s="56"/>
      <x:c r="AG1807" s="56"/>
      <x:c r="AH1807" s="56"/>
      <x:c r="AI1807" s="58"/>
      <x:c r="AJ1807" s="56"/>
      <x:c r="AK1807" s="56"/>
      <x:c r="AL1807" s="56"/>
      <x:c r="AM1807" s="56"/>
      <x:c r="AN1807" s="56"/>
      <x:c r="AO1807" s="56" t="str">
        <x:f>IF(OR(AF1807="",AD1807=""),"",AF1807*AD1807+IF(AG1807="",0,AG1807)+IF(AH1807="",0,AH1807)+IF(AJ1807="",0,AJ1807)+IF(AK1807="",0,AK1807)+IF(AL1807="",0,AL1807)+IF(AM1807="",0,AM1807))</x:f>
      </x:c>
      <x:c r="AP1807" s="56"/>
      <x:c r="AQ1807" s="56" t="str">
        <x:f>IF(OR(AO1807="",AP1807=""),"",AO1807-AP1807)</x:f>
      </x:c>
      <x:c r="AR1807" s="58" t="str">
        <x:f>IF(OR(AP1807="",AP1807=0,AQ1807=""),"",AQ1807/AP1807)</x:f>
      </x:c>
      <x:c r="AS1807" s="58"/>
      <x:c r="AT1807" s="37"/>
      <x:c r="AU1807" s="37"/>
      <x:c r="AV1807" s="37"/>
      <x:c r="AW1807" s="56"/>
      <x:c r="AX1807" s="56"/>
      <x:c r="AY1807" s="37"/>
      <x:c r="AZ1807" s="37"/>
      <x:c r="BA1807" s="37"/>
      <x:c r="BB1807" s="37"/>
      <x:c r="BC1807" s="37"/>
      <x:c r="BD1807" s="60"/>
      <x:c r="BE1807" s="60"/>
      <x:c r="BF1807" s="37"/>
      <x:c r="BG1807" s="37"/>
      <x:c r="BH1807" s="37" t="str">
        <x:v>https://mintra.eg/products/multi-purpose-microfiber-cleaning-towel-assorted-%D9%81%D9%88%D8%B7-%D8%AA%D9%86%D8%B8%D9%8A%D9%81</x:v>
      </x:c>
      <x:c r="BI1807" s="37"/>
      <x:c r="BJ1807" s="37" t="str">
        <x:v>لم يبدأ</x:v>
      </x:c>
      <x:c r="BK1807" s="60" t="n">
        <x:v>46233</x:v>
      </x:c>
      <x:c r="BL1807" s="60"/>
      <x:c r="BM1807" s="60"/>
      <x:c r="BN1807" s="62" t="str">
        <x:f>IF(BM1807="","",(NOW()-BM1807)*24)</x:f>
      </x:c>
      <x:c r="BO1807" s="37" t="str">
        <x:f>IF(BM1807="","لم يُرصد",IF(BT1807&lt;&gt;TRUE,"غير نشط",IF(BP1807="فشل","فشل حالي",IF(BN1807&lt;=12,"حديث",IF(BN1807&lt;=24,"متأخر","قديم")))))</x:f>
        <x:v>لم يُرصد</x:v>
      </x:c>
      <x:c r="BP1807" s="37" t="str">
        <x:v>بانتظار رصد التقسيط</x:v>
      </x:c>
      <x:c r="BQ1807" s="37" t="n">
        <x:v>0</x:v>
      </x:c>
      <x:c r="BR1807" s="37"/>
      <x:c r="BS1807" s="37"/>
      <x:c r="BT1807" s="54" t="b">
        <x:v>1</x:v>
      </x:c>
      <x:c r="BU1807" s="37" t="str">
        <x:v>مهمة جاهزة لأول رصد</x:v>
      </x:c>
      <x:c r="BV1807" s="37" t="str">
        <x:v>Multi Purpose Microfiber Cleaning Towel (Assorted) — 24</x:v>
      </x:c>
      <x:c r="BW180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07" s="60" t="n">
        <x:v>46233</x:v>
      </x:c>
      <x:c r="BY1807" s="60" t="n">
        <x:v>46233</x:v>
      </x:c>
    </x:row>
    <x:row r="1808">
      <x:c r="A1808" s="37" t="str">
        <x:v>مهمة جمع أولية</x:v>
      </x:c>
      <x:c r="B1808" s="37" t="str">
        <x:v>INSTTASK-C0EFEB92867F</x:v>
      </x:c>
      <x:c r="C1808" s="37" t="str">
        <x:v>VAR-86F9BDCC7C09E9|EG-063|STORE|PENDING</x:v>
      </x:c>
      <x:c r="D1808" s="37" t="str">
        <x:v>VAR-86F9BDCC7C09E9|EG-063|STORE</x:v>
      </x:c>
      <x:c r="E1808" s="37" t="str">
        <x:v>VAR-86F9BDCC7C09E9</x:v>
      </x:c>
      <x:c r="F1808" s="37" t="str">
        <x:v>MOD-F4E56F8F0A7537</x:v>
      </x:c>
      <x:c r="G1808" s="37" t="str">
        <x:v>Mintra Multi Purpose Microfiber Cleaning Towel (Assorted) 6 | 32 cm</x:v>
      </x:c>
      <x:c r="H1808" s="37" t="str">
        <x:v>المطبخ والأدوات المنزلية</x:v>
      </x:c>
      <x:c r="I1808" s="37" t="str">
        <x:v>فوط تنظيف</x:v>
      </x:c>
      <x:c r="J1808" s="37" t="str">
        <x:v>Mintra</x:v>
      </x:c>
      <x:c r="K1808" s="37" t="str">
        <x:v>Multi Purpose Microfiber Cleaning Towel (Assorted)</x:v>
      </x:c>
      <x:c r="L1808" s="37" t="str">
        <x:v>6</x:v>
      </x:c>
      <x:c r="M1808" s="37"/>
      <x:c r="N1808" s="37"/>
      <x:c r="O1808" s="37"/>
      <x:c r="P1808" s="37" t="str">
        <x:v>09790</x:v>
      </x:c>
      <x:c r="Q1808" s="37"/>
      <x:c r="R1808" s="37" t="str">
        <x:v>EG-063</x:v>
      </x:c>
      <x:c r="S1808" s="37" t="str">
        <x:v>Mintra</x:v>
      </x:c>
      <x:c r="T1808" s="37" t="str">
        <x:v>A</x:v>
      </x:c>
      <x:c r="U1808" s="37"/>
      <x:c r="V1808" s="37"/>
      <x:c r="W1808" s="37" t="str">
        <x:v>https://mintra.eg/products/multi-purpose-microfiber-cleaning-towel-assorted-%D9%81%D9%88%D8%B7-%D8%AA%D9%86%D8%B8%D9%8A%D9%81</x:v>
      </x:c>
      <x:c r="X1808" s="37" t="str">
        <x:v>تغذية منتجات</x:v>
      </x:c>
      <x:c r="Y1808" s="37"/>
      <x:c r="Z1808" s="37"/>
      <x:c r="AA1808" s="37"/>
      <x:c r="AB1808" s="37"/>
      <x:c r="AC1808" s="37"/>
      <x:c r="AD1808" s="37"/>
      <x:c r="AE1808" s="37"/>
      <x:c r="AF1808" s="56"/>
      <x:c r="AG1808" s="56"/>
      <x:c r="AH1808" s="56"/>
      <x:c r="AI1808" s="58"/>
      <x:c r="AJ1808" s="56"/>
      <x:c r="AK1808" s="56"/>
      <x:c r="AL1808" s="56"/>
      <x:c r="AM1808" s="56"/>
      <x:c r="AN1808" s="56"/>
      <x:c r="AO1808" s="56" t="str">
        <x:f>IF(OR(AF1808="",AD1808=""),"",AF1808*AD1808+IF(AG1808="",0,AG1808)+IF(AH1808="",0,AH1808)+IF(AJ1808="",0,AJ1808)+IF(AK1808="",0,AK1808)+IF(AL1808="",0,AL1808)+IF(AM1808="",0,AM1808))</x:f>
      </x:c>
      <x:c r="AP1808" s="56"/>
      <x:c r="AQ1808" s="56" t="str">
        <x:f>IF(OR(AO1808="",AP1808=""),"",AO1808-AP1808)</x:f>
      </x:c>
      <x:c r="AR1808" s="58" t="str">
        <x:f>IF(OR(AP1808="",AP1808=0,AQ1808=""),"",AQ1808/AP1808)</x:f>
      </x:c>
      <x:c r="AS1808" s="58"/>
      <x:c r="AT1808" s="37"/>
      <x:c r="AU1808" s="37"/>
      <x:c r="AV1808" s="37"/>
      <x:c r="AW1808" s="56"/>
      <x:c r="AX1808" s="56"/>
      <x:c r="AY1808" s="37"/>
      <x:c r="AZ1808" s="37"/>
      <x:c r="BA1808" s="37"/>
      <x:c r="BB1808" s="37"/>
      <x:c r="BC1808" s="37"/>
      <x:c r="BD1808" s="60"/>
      <x:c r="BE1808" s="60"/>
      <x:c r="BF1808" s="37"/>
      <x:c r="BG1808" s="37"/>
      <x:c r="BH1808" s="37" t="str">
        <x:v>https://mintra.eg/products/multi-purpose-microfiber-cleaning-towel-assorted-%D9%81%D9%88%D8%B7-%D8%AA%D9%86%D8%B8%D9%8A%D9%81</x:v>
      </x:c>
      <x:c r="BI1808" s="37"/>
      <x:c r="BJ1808" s="37" t="str">
        <x:v>لم يبدأ</x:v>
      </x:c>
      <x:c r="BK1808" s="60" t="n">
        <x:v>46233</x:v>
      </x:c>
      <x:c r="BL1808" s="60"/>
      <x:c r="BM1808" s="60"/>
      <x:c r="BN1808" s="62" t="str">
        <x:f>IF(BM1808="","",(NOW()-BM1808)*24)</x:f>
      </x:c>
      <x:c r="BO1808" s="37" t="str">
        <x:f>IF(BM1808="","لم يُرصد",IF(BT1808&lt;&gt;TRUE,"غير نشط",IF(BP1808="فشل","فشل حالي",IF(BN1808&lt;=12,"حديث",IF(BN1808&lt;=24,"متأخر","قديم")))))</x:f>
        <x:v>لم يُرصد</x:v>
      </x:c>
      <x:c r="BP1808" s="37" t="str">
        <x:v>بانتظار رصد التقسيط</x:v>
      </x:c>
      <x:c r="BQ1808" s="37" t="n">
        <x:v>0</x:v>
      </x:c>
      <x:c r="BR1808" s="37"/>
      <x:c r="BS1808" s="37"/>
      <x:c r="BT1808" s="54" t="b">
        <x:v>1</x:v>
      </x:c>
      <x:c r="BU1808" s="37" t="str">
        <x:v>مهمة جاهزة لأول رصد</x:v>
      </x:c>
      <x:c r="BV1808" s="37" t="str">
        <x:v>Multi Purpose Microfiber Cleaning Towel (Assorted) — 6</x:v>
      </x:c>
      <x:c r="BW180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08" s="60" t="n">
        <x:v>46233</x:v>
      </x:c>
      <x:c r="BY1808" s="60" t="n">
        <x:v>46233</x:v>
      </x:c>
    </x:row>
    <x:row r="1809">
      <x:c r="A1809" s="37" t="str">
        <x:v>مهمة جمع أولية</x:v>
      </x:c>
      <x:c r="B1809" s="37" t="str">
        <x:v>INSTTASK-9D27C4981D59</x:v>
      </x:c>
      <x:c r="C1809" s="37" t="str">
        <x:v>VAR-ECAAF54E3DBBD2|EG-063|STORE|PENDING</x:v>
      </x:c>
      <x:c r="D1809" s="37" t="str">
        <x:v>VAR-ECAAF54E3DBBD2|EG-063|STORE</x:v>
      </x:c>
      <x:c r="E1809" s="37" t="str">
        <x:v>VAR-ECAAF54E3DBBD2</x:v>
      </x:c>
      <x:c r="F1809" s="37" t="str">
        <x:v>MOD-AC0978EC1B6F11</x:v>
      </x:c>
      <x:c r="G1809" s="37" t="str">
        <x:v>Mintra Multi Purpose Microfiber Cleaning Towel (Blue) Pack of 12 | 32 cm</x:v>
      </x:c>
      <x:c r="H1809" s="37" t="str">
        <x:v>المطبخ والأدوات المنزلية</x:v>
      </x:c>
      <x:c r="I1809" s="37" t="str">
        <x:v>فوط تنظيف</x:v>
      </x:c>
      <x:c r="J1809" s="37" t="str">
        <x:v>Mintra</x:v>
      </x:c>
      <x:c r="K1809" s="37" t="str">
        <x:v>Multi Purpose Microfiber Cleaning Towel (Blue)</x:v>
      </x:c>
      <x:c r="L1809" s="37" t="str">
        <x:v>Pack of 12</x:v>
      </x:c>
      <x:c r="M1809" s="37"/>
      <x:c r="N1809" s="37"/>
      <x:c r="O1809" s="37"/>
      <x:c r="P1809" s="37" t="str">
        <x:v>09420</x:v>
      </x:c>
      <x:c r="Q1809" s="37"/>
      <x:c r="R1809" s="37" t="str">
        <x:v>EG-063</x:v>
      </x:c>
      <x:c r="S1809" s="37" t="str">
        <x:v>Mintra</x:v>
      </x:c>
      <x:c r="T1809" s="37" t="str">
        <x:v>A</x:v>
      </x:c>
      <x:c r="U1809" s="37"/>
      <x:c r="V1809" s="37"/>
      <x:c r="W1809" s="37" t="str">
        <x:v>https://mintra.eg/products/multi-purpose-cleaning-towel-blue-%D9%81%D9%88%D8%B7-%D8%AA%D9%86%D8%B8%D9%8A%D9%81</x:v>
      </x:c>
      <x:c r="X1809" s="37" t="str">
        <x:v>تغذية منتجات</x:v>
      </x:c>
      <x:c r="Y1809" s="37"/>
      <x:c r="Z1809" s="37"/>
      <x:c r="AA1809" s="37"/>
      <x:c r="AB1809" s="37"/>
      <x:c r="AC1809" s="37"/>
      <x:c r="AD1809" s="37"/>
      <x:c r="AE1809" s="37"/>
      <x:c r="AF1809" s="56"/>
      <x:c r="AG1809" s="56"/>
      <x:c r="AH1809" s="56"/>
      <x:c r="AI1809" s="58"/>
      <x:c r="AJ1809" s="56"/>
      <x:c r="AK1809" s="56"/>
      <x:c r="AL1809" s="56"/>
      <x:c r="AM1809" s="56"/>
      <x:c r="AN1809" s="56"/>
      <x:c r="AO1809" s="56" t="str">
        <x:f>IF(OR(AF1809="",AD1809=""),"",AF1809*AD1809+IF(AG1809="",0,AG1809)+IF(AH1809="",0,AH1809)+IF(AJ1809="",0,AJ1809)+IF(AK1809="",0,AK1809)+IF(AL1809="",0,AL1809)+IF(AM1809="",0,AM1809))</x:f>
      </x:c>
      <x:c r="AP1809" s="56"/>
      <x:c r="AQ1809" s="56" t="str">
        <x:f>IF(OR(AO1809="",AP1809=""),"",AO1809-AP1809)</x:f>
      </x:c>
      <x:c r="AR1809" s="58" t="str">
        <x:f>IF(OR(AP1809="",AP1809=0,AQ1809=""),"",AQ1809/AP1809)</x:f>
      </x:c>
      <x:c r="AS1809" s="58"/>
      <x:c r="AT1809" s="37"/>
      <x:c r="AU1809" s="37"/>
      <x:c r="AV1809" s="37"/>
      <x:c r="AW1809" s="56"/>
      <x:c r="AX1809" s="56"/>
      <x:c r="AY1809" s="37"/>
      <x:c r="AZ1809" s="37"/>
      <x:c r="BA1809" s="37"/>
      <x:c r="BB1809" s="37"/>
      <x:c r="BC1809" s="37"/>
      <x:c r="BD1809" s="60"/>
      <x:c r="BE1809" s="60"/>
      <x:c r="BF1809" s="37"/>
      <x:c r="BG1809" s="37"/>
      <x:c r="BH1809" s="37" t="str">
        <x:v>https://mintra.eg/products/multi-purpose-cleaning-towel-blue-%D9%81%D9%88%D8%B7-%D8%AA%D9%86%D8%B8%D9%8A%D9%81</x:v>
      </x:c>
      <x:c r="BI1809" s="37"/>
      <x:c r="BJ1809" s="37" t="str">
        <x:v>لم يبدأ</x:v>
      </x:c>
      <x:c r="BK1809" s="60" t="n">
        <x:v>46233</x:v>
      </x:c>
      <x:c r="BL1809" s="60"/>
      <x:c r="BM1809" s="60"/>
      <x:c r="BN1809" s="62" t="str">
        <x:f>IF(BM1809="","",(NOW()-BM1809)*24)</x:f>
      </x:c>
      <x:c r="BO1809" s="37" t="str">
        <x:f>IF(BM1809="","لم يُرصد",IF(BT1809&lt;&gt;TRUE,"غير نشط",IF(BP1809="فشل","فشل حالي",IF(BN1809&lt;=12,"حديث",IF(BN1809&lt;=24,"متأخر","قديم")))))</x:f>
        <x:v>لم يُرصد</x:v>
      </x:c>
      <x:c r="BP1809" s="37" t="str">
        <x:v>بانتظار رصد التقسيط</x:v>
      </x:c>
      <x:c r="BQ1809" s="37" t="n">
        <x:v>0</x:v>
      </x:c>
      <x:c r="BR1809" s="37"/>
      <x:c r="BS1809" s="37"/>
      <x:c r="BT1809" s="54" t="b">
        <x:v>1</x:v>
      </x:c>
      <x:c r="BU1809" s="37" t="str">
        <x:v>مهمة جاهزة لأول رصد</x:v>
      </x:c>
      <x:c r="BV1809" s="37" t="str">
        <x:v>Multi Purpose Microfiber Cleaning Towel (Blue) — Pack of 12</x:v>
      </x:c>
      <x:c r="BW180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09" s="60" t="n">
        <x:v>46233</x:v>
      </x:c>
      <x:c r="BY1809" s="60" t="n">
        <x:v>46233</x:v>
      </x:c>
    </x:row>
    <x:row r="1810">
      <x:c r="A1810" s="37" t="str">
        <x:v>مهمة جمع أولية</x:v>
      </x:c>
      <x:c r="B1810" s="37" t="str">
        <x:v>INSTTASK-C2A4A61B3FE3</x:v>
      </x:c>
      <x:c r="C1810" s="37" t="str">
        <x:v>VAR-336485B951DF59|EG-063|STORE|PENDING</x:v>
      </x:c>
      <x:c r="D1810" s="37" t="str">
        <x:v>VAR-336485B951DF59|EG-063|STORE</x:v>
      </x:c>
      <x:c r="E1810" s="37" t="str">
        <x:v>VAR-336485B951DF59</x:v>
      </x:c>
      <x:c r="F1810" s="37" t="str">
        <x:v>MOD-AC0978EC1B6F11</x:v>
      </x:c>
      <x:c r="G1810" s="37" t="str">
        <x:v>Mintra Multi Purpose Microfiber Cleaning Towel (Blue) Pack of 24 | 32 cm</x:v>
      </x:c>
      <x:c r="H1810" s="37" t="str">
        <x:v>المطبخ والأدوات المنزلية</x:v>
      </x:c>
      <x:c r="I1810" s="37" t="str">
        <x:v>فوط تنظيف</x:v>
      </x:c>
      <x:c r="J1810" s="37" t="str">
        <x:v>Mintra</x:v>
      </x:c>
      <x:c r="K1810" s="37" t="str">
        <x:v>Multi Purpose Microfiber Cleaning Towel (Blue)</x:v>
      </x:c>
      <x:c r="L1810" s="37" t="str">
        <x:v>Pack of 24</x:v>
      </x:c>
      <x:c r="M1810" s="37"/>
      <x:c r="N1810" s="37"/>
      <x:c r="O1810" s="37"/>
      <x:c r="P1810" s="37" t="str">
        <x:v>09421</x:v>
      </x:c>
      <x:c r="Q1810" s="37"/>
      <x:c r="R1810" s="37" t="str">
        <x:v>EG-063</x:v>
      </x:c>
      <x:c r="S1810" s="37" t="str">
        <x:v>Mintra</x:v>
      </x:c>
      <x:c r="T1810" s="37" t="str">
        <x:v>A</x:v>
      </x:c>
      <x:c r="U1810" s="37"/>
      <x:c r="V1810" s="37"/>
      <x:c r="W1810" s="37" t="str">
        <x:v>https://mintra.eg/products/multi-purpose-cleaning-towel-blue-%D9%81%D9%88%D8%B7-%D8%AA%D9%86%D8%B8%D9%8A%D9%81</x:v>
      </x:c>
      <x:c r="X1810" s="37" t="str">
        <x:v>تغذية منتجات</x:v>
      </x:c>
      <x:c r="Y1810" s="37"/>
      <x:c r="Z1810" s="37"/>
      <x:c r="AA1810" s="37"/>
      <x:c r="AB1810" s="37"/>
      <x:c r="AC1810" s="37"/>
      <x:c r="AD1810" s="37"/>
      <x:c r="AE1810" s="37"/>
      <x:c r="AF1810" s="56"/>
      <x:c r="AG1810" s="56"/>
      <x:c r="AH1810" s="56"/>
      <x:c r="AI1810" s="58"/>
      <x:c r="AJ1810" s="56"/>
      <x:c r="AK1810" s="56"/>
      <x:c r="AL1810" s="56"/>
      <x:c r="AM1810" s="56"/>
      <x:c r="AN1810" s="56"/>
      <x:c r="AO1810" s="56" t="str">
        <x:f>IF(OR(AF1810="",AD1810=""),"",AF1810*AD1810+IF(AG1810="",0,AG1810)+IF(AH1810="",0,AH1810)+IF(AJ1810="",0,AJ1810)+IF(AK1810="",0,AK1810)+IF(AL1810="",0,AL1810)+IF(AM1810="",0,AM1810))</x:f>
      </x:c>
      <x:c r="AP1810" s="56"/>
      <x:c r="AQ1810" s="56" t="str">
        <x:f>IF(OR(AO1810="",AP1810=""),"",AO1810-AP1810)</x:f>
      </x:c>
      <x:c r="AR1810" s="58" t="str">
        <x:f>IF(OR(AP1810="",AP1810=0,AQ1810=""),"",AQ1810/AP1810)</x:f>
      </x:c>
      <x:c r="AS1810" s="58"/>
      <x:c r="AT1810" s="37"/>
      <x:c r="AU1810" s="37"/>
      <x:c r="AV1810" s="37"/>
      <x:c r="AW1810" s="56"/>
      <x:c r="AX1810" s="56"/>
      <x:c r="AY1810" s="37"/>
      <x:c r="AZ1810" s="37"/>
      <x:c r="BA1810" s="37"/>
      <x:c r="BB1810" s="37"/>
      <x:c r="BC1810" s="37"/>
      <x:c r="BD1810" s="60"/>
      <x:c r="BE1810" s="60"/>
      <x:c r="BF1810" s="37"/>
      <x:c r="BG1810" s="37"/>
      <x:c r="BH1810" s="37" t="str">
        <x:v>https://mintra.eg/products/multi-purpose-cleaning-towel-blue-%D9%81%D9%88%D8%B7-%D8%AA%D9%86%D8%B8%D9%8A%D9%81</x:v>
      </x:c>
      <x:c r="BI1810" s="37"/>
      <x:c r="BJ1810" s="37" t="str">
        <x:v>لم يبدأ</x:v>
      </x:c>
      <x:c r="BK1810" s="60" t="n">
        <x:v>46233</x:v>
      </x:c>
      <x:c r="BL1810" s="60"/>
      <x:c r="BM1810" s="60"/>
      <x:c r="BN1810" s="62" t="str">
        <x:f>IF(BM1810="","",(NOW()-BM1810)*24)</x:f>
      </x:c>
      <x:c r="BO1810" s="37" t="str">
        <x:f>IF(BM1810="","لم يُرصد",IF(BT1810&lt;&gt;TRUE,"غير نشط",IF(BP1810="فشل","فشل حالي",IF(BN1810&lt;=12,"حديث",IF(BN1810&lt;=24,"متأخر","قديم")))))</x:f>
        <x:v>لم يُرصد</x:v>
      </x:c>
      <x:c r="BP1810" s="37" t="str">
        <x:v>بانتظار رصد التقسيط</x:v>
      </x:c>
      <x:c r="BQ1810" s="37" t="n">
        <x:v>0</x:v>
      </x:c>
      <x:c r="BR1810" s="37"/>
      <x:c r="BS1810" s="37"/>
      <x:c r="BT1810" s="54" t="b">
        <x:v>1</x:v>
      </x:c>
      <x:c r="BU1810" s="37" t="str">
        <x:v>مهمة جاهزة لأول رصد</x:v>
      </x:c>
      <x:c r="BV1810" s="37" t="str">
        <x:v>Multi Purpose Microfiber Cleaning Towel (Blue) — Pack of 24</x:v>
      </x:c>
      <x:c r="BW181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0" s="60" t="n">
        <x:v>46233</x:v>
      </x:c>
      <x:c r="BY1810" s="60" t="n">
        <x:v>46233</x:v>
      </x:c>
    </x:row>
    <x:row r="1811">
      <x:c r="A1811" s="37" t="str">
        <x:v>مهمة جمع أولية</x:v>
      </x:c>
      <x:c r="B1811" s="37" t="str">
        <x:v>INSTTASK-09D491FA97A3</x:v>
      </x:c>
      <x:c r="C1811" s="37" t="str">
        <x:v>VAR-954BD914EED616|EG-063|STORE|PENDING</x:v>
      </x:c>
      <x:c r="D1811" s="37" t="str">
        <x:v>VAR-954BD914EED616|EG-063|STORE</x:v>
      </x:c>
      <x:c r="E1811" s="37" t="str">
        <x:v>VAR-954BD914EED616</x:v>
      </x:c>
      <x:c r="F1811" s="37" t="str">
        <x:v>MOD-AC0978EC1B6F11</x:v>
      </x:c>
      <x:c r="G1811" s="37" t="str">
        <x:v>Mintra Multi Purpose Microfiber Cleaning Towel (Blue) Pack of 6 | 32 cm</x:v>
      </x:c>
      <x:c r="H1811" s="37" t="str">
        <x:v>المطبخ والأدوات المنزلية</x:v>
      </x:c>
      <x:c r="I1811" s="37" t="str">
        <x:v>فوط تنظيف</x:v>
      </x:c>
      <x:c r="J1811" s="37" t="str">
        <x:v>Mintra</x:v>
      </x:c>
      <x:c r="K1811" s="37" t="str">
        <x:v>Multi Purpose Microfiber Cleaning Towel (Blue)</x:v>
      </x:c>
      <x:c r="L1811" s="37" t="str">
        <x:v>Pack of 6</x:v>
      </x:c>
      <x:c r="M1811" s="37"/>
      <x:c r="N1811" s="37"/>
      <x:c r="O1811" s="37"/>
      <x:c r="P1811" s="37" t="str">
        <x:v>08679</x:v>
      </x:c>
      <x:c r="Q1811" s="37"/>
      <x:c r="R1811" s="37" t="str">
        <x:v>EG-063</x:v>
      </x:c>
      <x:c r="S1811" s="37" t="str">
        <x:v>Mintra</x:v>
      </x:c>
      <x:c r="T1811" s="37" t="str">
        <x:v>A</x:v>
      </x:c>
      <x:c r="U1811" s="37"/>
      <x:c r="V1811" s="37"/>
      <x:c r="W1811" s="37" t="str">
        <x:v>https://mintra.eg/products/multi-purpose-cleaning-towel-blue-%D9%81%D9%88%D8%B7-%D8%AA%D9%86%D8%B8%D9%8A%D9%81</x:v>
      </x:c>
      <x:c r="X1811" s="37" t="str">
        <x:v>تغذية منتجات</x:v>
      </x:c>
      <x:c r="Y1811" s="37"/>
      <x:c r="Z1811" s="37"/>
      <x:c r="AA1811" s="37"/>
      <x:c r="AB1811" s="37"/>
      <x:c r="AC1811" s="37"/>
      <x:c r="AD1811" s="37"/>
      <x:c r="AE1811" s="37"/>
      <x:c r="AF1811" s="56"/>
      <x:c r="AG1811" s="56"/>
      <x:c r="AH1811" s="56"/>
      <x:c r="AI1811" s="58"/>
      <x:c r="AJ1811" s="56"/>
      <x:c r="AK1811" s="56"/>
      <x:c r="AL1811" s="56"/>
      <x:c r="AM1811" s="56"/>
      <x:c r="AN1811" s="56"/>
      <x:c r="AO1811" s="56" t="str">
        <x:f>IF(OR(AF1811="",AD1811=""),"",AF1811*AD1811+IF(AG1811="",0,AG1811)+IF(AH1811="",0,AH1811)+IF(AJ1811="",0,AJ1811)+IF(AK1811="",0,AK1811)+IF(AL1811="",0,AL1811)+IF(AM1811="",0,AM1811))</x:f>
      </x:c>
      <x:c r="AP1811" s="56"/>
      <x:c r="AQ1811" s="56" t="str">
        <x:f>IF(OR(AO1811="",AP1811=""),"",AO1811-AP1811)</x:f>
      </x:c>
      <x:c r="AR1811" s="58" t="str">
        <x:f>IF(OR(AP1811="",AP1811=0,AQ1811=""),"",AQ1811/AP1811)</x:f>
      </x:c>
      <x:c r="AS1811" s="58"/>
      <x:c r="AT1811" s="37"/>
      <x:c r="AU1811" s="37"/>
      <x:c r="AV1811" s="37"/>
      <x:c r="AW1811" s="56"/>
      <x:c r="AX1811" s="56"/>
      <x:c r="AY1811" s="37"/>
      <x:c r="AZ1811" s="37"/>
      <x:c r="BA1811" s="37"/>
      <x:c r="BB1811" s="37"/>
      <x:c r="BC1811" s="37"/>
      <x:c r="BD1811" s="60"/>
      <x:c r="BE1811" s="60"/>
      <x:c r="BF1811" s="37"/>
      <x:c r="BG1811" s="37"/>
      <x:c r="BH1811" s="37" t="str">
        <x:v>https://mintra.eg/products/multi-purpose-cleaning-towel-blue-%D9%81%D9%88%D8%B7-%D8%AA%D9%86%D8%B8%D9%8A%D9%81</x:v>
      </x:c>
      <x:c r="BI1811" s="37"/>
      <x:c r="BJ1811" s="37" t="str">
        <x:v>لم يبدأ</x:v>
      </x:c>
      <x:c r="BK1811" s="60" t="n">
        <x:v>46233</x:v>
      </x:c>
      <x:c r="BL1811" s="60"/>
      <x:c r="BM1811" s="60"/>
      <x:c r="BN1811" s="62" t="str">
        <x:f>IF(BM1811="","",(NOW()-BM1811)*24)</x:f>
      </x:c>
      <x:c r="BO1811" s="37" t="str">
        <x:f>IF(BM1811="","لم يُرصد",IF(BT1811&lt;&gt;TRUE,"غير نشط",IF(BP1811="فشل","فشل حالي",IF(BN1811&lt;=12,"حديث",IF(BN1811&lt;=24,"متأخر","قديم")))))</x:f>
        <x:v>لم يُرصد</x:v>
      </x:c>
      <x:c r="BP1811" s="37" t="str">
        <x:v>بانتظار رصد التقسيط</x:v>
      </x:c>
      <x:c r="BQ1811" s="37" t="n">
        <x:v>0</x:v>
      </x:c>
      <x:c r="BR1811" s="37"/>
      <x:c r="BS1811" s="37"/>
      <x:c r="BT1811" s="54" t="b">
        <x:v>1</x:v>
      </x:c>
      <x:c r="BU1811" s="37" t="str">
        <x:v>مهمة جاهزة لأول رصد</x:v>
      </x:c>
      <x:c r="BV1811" s="37" t="str">
        <x:v>Multi Purpose Microfiber Cleaning Towel (Blue) — Pack of 6</x:v>
      </x:c>
      <x:c r="BW181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1" s="60" t="n">
        <x:v>46233</x:v>
      </x:c>
      <x:c r="BY1811" s="60" t="n">
        <x:v>46233</x:v>
      </x:c>
    </x:row>
    <x:row r="1812">
      <x:c r="A1812" s="37" t="str">
        <x:v>مهمة جمع أولية</x:v>
      </x:c>
      <x:c r="B1812" s="37" t="str">
        <x:v>INSTTASK-801382D509F8</x:v>
      </x:c>
      <x:c r="C1812" s="37" t="str">
        <x:v>VAR-889A0C1CF45D9F|EG-063|STORE|PENDING</x:v>
      </x:c>
      <x:c r="D1812" s="37" t="str">
        <x:v>VAR-889A0C1CF45D9F|EG-063|STORE</x:v>
      </x:c>
      <x:c r="E1812" s="37" t="str">
        <x:v>VAR-889A0C1CF45D9F</x:v>
      </x:c>
      <x:c r="F1812" s="37" t="str">
        <x:v>MOD-43172212B6DFDF</x:v>
      </x:c>
      <x:c r="G1812" s="37" t="str">
        <x:v>Mintra Multi Purpose Microfiber Cleaning Towel (Green) Pack of 12 | 32 cm</x:v>
      </x:c>
      <x:c r="H1812" s="37" t="str">
        <x:v>المطبخ والأدوات المنزلية</x:v>
      </x:c>
      <x:c r="I1812" s="37" t="str">
        <x:v>فوط تنظيف</x:v>
      </x:c>
      <x:c r="J1812" s="37" t="str">
        <x:v>Mintra</x:v>
      </x:c>
      <x:c r="K1812" s="37" t="str">
        <x:v>Multi Purpose Microfiber Cleaning Towel (Green)</x:v>
      </x:c>
      <x:c r="L1812" s="37" t="str">
        <x:v>Pack of 12</x:v>
      </x:c>
      <x:c r="M1812" s="37"/>
      <x:c r="N1812" s="37"/>
      <x:c r="O1812" s="37"/>
      <x:c r="P1812" s="37" t="str">
        <x:v>09426</x:v>
      </x:c>
      <x:c r="Q1812" s="37"/>
      <x:c r="R1812" s="37" t="str">
        <x:v>EG-063</x:v>
      </x:c>
      <x:c r="S1812" s="37" t="str">
        <x:v>Mintra</x:v>
      </x:c>
      <x:c r="T1812" s="37" t="str">
        <x:v>A</x:v>
      </x:c>
      <x:c r="U1812" s="37"/>
      <x:c r="V1812" s="37"/>
      <x:c r="W1812" s="37" t="str">
        <x:v>https://mintra.eg/products/multi-purpose-microfiber-cleaning-towel-green-%D9%81%D9%88%D8%B7-%D8%AA%D9%86%D8%B8%D9%8A%D9%81</x:v>
      </x:c>
      <x:c r="X1812" s="37" t="str">
        <x:v>تغذية منتجات</x:v>
      </x:c>
      <x:c r="Y1812" s="37"/>
      <x:c r="Z1812" s="37"/>
      <x:c r="AA1812" s="37"/>
      <x:c r="AB1812" s="37"/>
      <x:c r="AC1812" s="37"/>
      <x:c r="AD1812" s="37"/>
      <x:c r="AE1812" s="37"/>
      <x:c r="AF1812" s="56"/>
      <x:c r="AG1812" s="56"/>
      <x:c r="AH1812" s="56"/>
      <x:c r="AI1812" s="58"/>
      <x:c r="AJ1812" s="56"/>
      <x:c r="AK1812" s="56"/>
      <x:c r="AL1812" s="56"/>
      <x:c r="AM1812" s="56"/>
      <x:c r="AN1812" s="56"/>
      <x:c r="AO1812" s="56" t="str">
        <x:f>IF(OR(AF1812="",AD1812=""),"",AF1812*AD1812+IF(AG1812="",0,AG1812)+IF(AH1812="",0,AH1812)+IF(AJ1812="",0,AJ1812)+IF(AK1812="",0,AK1812)+IF(AL1812="",0,AL1812)+IF(AM1812="",0,AM1812))</x:f>
      </x:c>
      <x:c r="AP1812" s="56"/>
      <x:c r="AQ1812" s="56" t="str">
        <x:f>IF(OR(AO1812="",AP1812=""),"",AO1812-AP1812)</x:f>
      </x:c>
      <x:c r="AR1812" s="58" t="str">
        <x:f>IF(OR(AP1812="",AP1812=0,AQ1812=""),"",AQ1812/AP1812)</x:f>
      </x:c>
      <x:c r="AS1812" s="58"/>
      <x:c r="AT1812" s="37"/>
      <x:c r="AU1812" s="37"/>
      <x:c r="AV1812" s="37"/>
      <x:c r="AW1812" s="56"/>
      <x:c r="AX1812" s="56"/>
      <x:c r="AY1812" s="37"/>
      <x:c r="AZ1812" s="37"/>
      <x:c r="BA1812" s="37"/>
      <x:c r="BB1812" s="37"/>
      <x:c r="BC1812" s="37"/>
      <x:c r="BD1812" s="60"/>
      <x:c r="BE1812" s="60"/>
      <x:c r="BF1812" s="37"/>
      <x:c r="BG1812" s="37"/>
      <x:c r="BH1812" s="37" t="str">
        <x:v>https://mintra.eg/products/multi-purpose-microfiber-cleaning-towel-green-%D9%81%D9%88%D8%B7-%D8%AA%D9%86%D8%B8%D9%8A%D9%81</x:v>
      </x:c>
      <x:c r="BI1812" s="37"/>
      <x:c r="BJ1812" s="37" t="str">
        <x:v>لم يبدأ</x:v>
      </x:c>
      <x:c r="BK1812" s="60" t="n">
        <x:v>46233</x:v>
      </x:c>
      <x:c r="BL1812" s="60"/>
      <x:c r="BM1812" s="60"/>
      <x:c r="BN1812" s="62" t="str">
        <x:f>IF(BM1812="","",(NOW()-BM1812)*24)</x:f>
      </x:c>
      <x:c r="BO1812" s="37" t="str">
        <x:f>IF(BM1812="","لم يُرصد",IF(BT1812&lt;&gt;TRUE,"غير نشط",IF(BP1812="فشل","فشل حالي",IF(BN1812&lt;=12,"حديث",IF(BN1812&lt;=24,"متأخر","قديم")))))</x:f>
        <x:v>لم يُرصد</x:v>
      </x:c>
      <x:c r="BP1812" s="37" t="str">
        <x:v>بانتظار رصد التقسيط</x:v>
      </x:c>
      <x:c r="BQ1812" s="37" t="n">
        <x:v>0</x:v>
      </x:c>
      <x:c r="BR1812" s="37"/>
      <x:c r="BS1812" s="37"/>
      <x:c r="BT1812" s="54" t="b">
        <x:v>1</x:v>
      </x:c>
      <x:c r="BU1812" s="37" t="str">
        <x:v>مهمة جاهزة لأول رصد</x:v>
      </x:c>
      <x:c r="BV1812" s="37" t="str">
        <x:v>Multi Purpose Microfiber Cleaning Towel (Green) — Pack of 12</x:v>
      </x:c>
      <x:c r="BW181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2" s="60" t="n">
        <x:v>46233</x:v>
      </x:c>
      <x:c r="BY1812" s="60" t="n">
        <x:v>46233</x:v>
      </x:c>
    </x:row>
    <x:row r="1813">
      <x:c r="A1813" s="37" t="str">
        <x:v>مهمة جمع أولية</x:v>
      </x:c>
      <x:c r="B1813" s="37" t="str">
        <x:v>INSTTASK-8CDB08AEBF74</x:v>
      </x:c>
      <x:c r="C1813" s="37" t="str">
        <x:v>VAR-DF71B402095DDF|EG-063|STORE|PENDING</x:v>
      </x:c>
      <x:c r="D1813" s="37" t="str">
        <x:v>VAR-DF71B402095DDF|EG-063|STORE</x:v>
      </x:c>
      <x:c r="E1813" s="37" t="str">
        <x:v>VAR-DF71B402095DDF</x:v>
      </x:c>
      <x:c r="F1813" s="37" t="str">
        <x:v>MOD-43172212B6DFDF</x:v>
      </x:c>
      <x:c r="G1813" s="37" t="str">
        <x:v>Mintra Multi Purpose Microfiber Cleaning Towel (Green) Pack of 24 | 32 cm</x:v>
      </x:c>
      <x:c r="H1813" s="37" t="str">
        <x:v>المطبخ والأدوات المنزلية</x:v>
      </x:c>
      <x:c r="I1813" s="37" t="str">
        <x:v>فوط تنظيف</x:v>
      </x:c>
      <x:c r="J1813" s="37" t="str">
        <x:v>Mintra</x:v>
      </x:c>
      <x:c r="K1813" s="37" t="str">
        <x:v>Multi Purpose Microfiber Cleaning Towel (Green)</x:v>
      </x:c>
      <x:c r="L1813" s="37" t="str">
        <x:v>Pack of 24</x:v>
      </x:c>
      <x:c r="M1813" s="37"/>
      <x:c r="N1813" s="37"/>
      <x:c r="O1813" s="37"/>
      <x:c r="P1813" s="37" t="str">
        <x:v>09427</x:v>
      </x:c>
      <x:c r="Q1813" s="37"/>
      <x:c r="R1813" s="37" t="str">
        <x:v>EG-063</x:v>
      </x:c>
      <x:c r="S1813" s="37" t="str">
        <x:v>Mintra</x:v>
      </x:c>
      <x:c r="T1813" s="37" t="str">
        <x:v>A</x:v>
      </x:c>
      <x:c r="U1813" s="37"/>
      <x:c r="V1813" s="37"/>
      <x:c r="W1813" s="37" t="str">
        <x:v>https://mintra.eg/products/multi-purpose-microfiber-cleaning-towel-green-%D9%81%D9%88%D8%B7-%D8%AA%D9%86%D8%B8%D9%8A%D9%81</x:v>
      </x:c>
      <x:c r="X1813" s="37" t="str">
        <x:v>تغذية منتجات</x:v>
      </x:c>
      <x:c r="Y1813" s="37"/>
      <x:c r="Z1813" s="37"/>
      <x:c r="AA1813" s="37"/>
      <x:c r="AB1813" s="37"/>
      <x:c r="AC1813" s="37"/>
      <x:c r="AD1813" s="37"/>
      <x:c r="AE1813" s="37"/>
      <x:c r="AF1813" s="56"/>
      <x:c r="AG1813" s="56"/>
      <x:c r="AH1813" s="56"/>
      <x:c r="AI1813" s="58"/>
      <x:c r="AJ1813" s="56"/>
      <x:c r="AK1813" s="56"/>
      <x:c r="AL1813" s="56"/>
      <x:c r="AM1813" s="56"/>
      <x:c r="AN1813" s="56"/>
      <x:c r="AO1813" s="56" t="str">
        <x:f>IF(OR(AF1813="",AD1813=""),"",AF1813*AD1813+IF(AG1813="",0,AG1813)+IF(AH1813="",0,AH1813)+IF(AJ1813="",0,AJ1813)+IF(AK1813="",0,AK1813)+IF(AL1813="",0,AL1813)+IF(AM1813="",0,AM1813))</x:f>
      </x:c>
      <x:c r="AP1813" s="56"/>
      <x:c r="AQ1813" s="56" t="str">
        <x:f>IF(OR(AO1813="",AP1813=""),"",AO1813-AP1813)</x:f>
      </x:c>
      <x:c r="AR1813" s="58" t="str">
        <x:f>IF(OR(AP1813="",AP1813=0,AQ1813=""),"",AQ1813/AP1813)</x:f>
      </x:c>
      <x:c r="AS1813" s="58"/>
      <x:c r="AT1813" s="37"/>
      <x:c r="AU1813" s="37"/>
      <x:c r="AV1813" s="37"/>
      <x:c r="AW1813" s="56"/>
      <x:c r="AX1813" s="56"/>
      <x:c r="AY1813" s="37"/>
      <x:c r="AZ1813" s="37"/>
      <x:c r="BA1813" s="37"/>
      <x:c r="BB1813" s="37"/>
      <x:c r="BC1813" s="37"/>
      <x:c r="BD1813" s="60"/>
      <x:c r="BE1813" s="60"/>
      <x:c r="BF1813" s="37"/>
      <x:c r="BG1813" s="37"/>
      <x:c r="BH1813" s="37" t="str">
        <x:v>https://mintra.eg/products/multi-purpose-microfiber-cleaning-towel-green-%D9%81%D9%88%D8%B7-%D8%AA%D9%86%D8%B8%D9%8A%D9%81</x:v>
      </x:c>
      <x:c r="BI1813" s="37"/>
      <x:c r="BJ1813" s="37" t="str">
        <x:v>لم يبدأ</x:v>
      </x:c>
      <x:c r="BK1813" s="60" t="n">
        <x:v>46233</x:v>
      </x:c>
      <x:c r="BL1813" s="60"/>
      <x:c r="BM1813" s="60"/>
      <x:c r="BN1813" s="62" t="str">
        <x:f>IF(BM1813="","",(NOW()-BM1813)*24)</x:f>
      </x:c>
      <x:c r="BO1813" s="37" t="str">
        <x:f>IF(BM1813="","لم يُرصد",IF(BT1813&lt;&gt;TRUE,"غير نشط",IF(BP1813="فشل","فشل حالي",IF(BN1813&lt;=12,"حديث",IF(BN1813&lt;=24,"متأخر","قديم")))))</x:f>
        <x:v>لم يُرصد</x:v>
      </x:c>
      <x:c r="BP1813" s="37" t="str">
        <x:v>بانتظار رصد التقسيط</x:v>
      </x:c>
      <x:c r="BQ1813" s="37" t="n">
        <x:v>0</x:v>
      </x:c>
      <x:c r="BR1813" s="37"/>
      <x:c r="BS1813" s="37"/>
      <x:c r="BT1813" s="54" t="b">
        <x:v>1</x:v>
      </x:c>
      <x:c r="BU1813" s="37" t="str">
        <x:v>مهمة جاهزة لأول رصد</x:v>
      </x:c>
      <x:c r="BV1813" s="37" t="str">
        <x:v>Multi Purpose Microfiber Cleaning Towel (Green) — Pack of 24</x:v>
      </x:c>
      <x:c r="BW181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3" s="60" t="n">
        <x:v>46233</x:v>
      </x:c>
      <x:c r="BY1813" s="60" t="n">
        <x:v>46233</x:v>
      </x:c>
    </x:row>
    <x:row r="1814">
      <x:c r="A1814" s="37" t="str">
        <x:v>مهمة جمع أولية</x:v>
      </x:c>
      <x:c r="B1814" s="37" t="str">
        <x:v>INSTTASK-EE2B8D21B82A</x:v>
      </x:c>
      <x:c r="C1814" s="37" t="str">
        <x:v>VAR-F629ADA0E5AECC|EG-063|STORE|PENDING</x:v>
      </x:c>
      <x:c r="D1814" s="37" t="str">
        <x:v>VAR-F629ADA0E5AECC|EG-063|STORE</x:v>
      </x:c>
      <x:c r="E1814" s="37" t="str">
        <x:v>VAR-F629ADA0E5AECC</x:v>
      </x:c>
      <x:c r="F1814" s="37" t="str">
        <x:v>MOD-43172212B6DFDF</x:v>
      </x:c>
      <x:c r="G1814" s="37" t="str">
        <x:v>Mintra Multi Purpose Microfiber Cleaning Towel (Green) Pack of 6 | 32 cm</x:v>
      </x:c>
      <x:c r="H1814" s="37" t="str">
        <x:v>المطبخ والأدوات المنزلية</x:v>
      </x:c>
      <x:c r="I1814" s="37" t="str">
        <x:v>فوط تنظيف</x:v>
      </x:c>
      <x:c r="J1814" s="37" t="str">
        <x:v>Mintra</x:v>
      </x:c>
      <x:c r="K1814" s="37" t="str">
        <x:v>Multi Purpose Microfiber Cleaning Towel (Green)</x:v>
      </x:c>
      <x:c r="L1814" s="37" t="str">
        <x:v>Pack of 6</x:v>
      </x:c>
      <x:c r="M1814" s="37"/>
      <x:c r="N1814" s="37"/>
      <x:c r="O1814" s="37"/>
      <x:c r="P1814" s="37" t="str">
        <x:v>09417</x:v>
      </x:c>
      <x:c r="Q1814" s="37"/>
      <x:c r="R1814" s="37" t="str">
        <x:v>EG-063</x:v>
      </x:c>
      <x:c r="S1814" s="37" t="str">
        <x:v>Mintra</x:v>
      </x:c>
      <x:c r="T1814" s="37" t="str">
        <x:v>A</x:v>
      </x:c>
      <x:c r="U1814" s="37"/>
      <x:c r="V1814" s="37"/>
      <x:c r="W1814" s="37" t="str">
        <x:v>https://mintra.eg/products/multi-purpose-microfiber-cleaning-towel-green-%D9%81%D9%88%D8%B7-%D8%AA%D9%86%D8%B8%D9%8A%D9%81</x:v>
      </x:c>
      <x:c r="X1814" s="37" t="str">
        <x:v>تغذية منتجات</x:v>
      </x:c>
      <x:c r="Y1814" s="37"/>
      <x:c r="Z1814" s="37"/>
      <x:c r="AA1814" s="37"/>
      <x:c r="AB1814" s="37"/>
      <x:c r="AC1814" s="37"/>
      <x:c r="AD1814" s="37"/>
      <x:c r="AE1814" s="37"/>
      <x:c r="AF1814" s="56"/>
      <x:c r="AG1814" s="56"/>
      <x:c r="AH1814" s="56"/>
      <x:c r="AI1814" s="58"/>
      <x:c r="AJ1814" s="56"/>
      <x:c r="AK1814" s="56"/>
      <x:c r="AL1814" s="56"/>
      <x:c r="AM1814" s="56"/>
      <x:c r="AN1814" s="56"/>
      <x:c r="AO1814" s="56" t="str">
        <x:f>IF(OR(AF1814="",AD1814=""),"",AF1814*AD1814+IF(AG1814="",0,AG1814)+IF(AH1814="",0,AH1814)+IF(AJ1814="",0,AJ1814)+IF(AK1814="",0,AK1814)+IF(AL1814="",0,AL1814)+IF(AM1814="",0,AM1814))</x:f>
      </x:c>
      <x:c r="AP1814" s="56"/>
      <x:c r="AQ1814" s="56" t="str">
        <x:f>IF(OR(AO1814="",AP1814=""),"",AO1814-AP1814)</x:f>
      </x:c>
      <x:c r="AR1814" s="58" t="str">
        <x:f>IF(OR(AP1814="",AP1814=0,AQ1814=""),"",AQ1814/AP1814)</x:f>
      </x:c>
      <x:c r="AS1814" s="58"/>
      <x:c r="AT1814" s="37"/>
      <x:c r="AU1814" s="37"/>
      <x:c r="AV1814" s="37"/>
      <x:c r="AW1814" s="56"/>
      <x:c r="AX1814" s="56"/>
      <x:c r="AY1814" s="37"/>
      <x:c r="AZ1814" s="37"/>
      <x:c r="BA1814" s="37"/>
      <x:c r="BB1814" s="37"/>
      <x:c r="BC1814" s="37"/>
      <x:c r="BD1814" s="60"/>
      <x:c r="BE1814" s="60"/>
      <x:c r="BF1814" s="37"/>
      <x:c r="BG1814" s="37"/>
      <x:c r="BH1814" s="37" t="str">
        <x:v>https://mintra.eg/products/multi-purpose-microfiber-cleaning-towel-green-%D9%81%D9%88%D8%B7-%D8%AA%D9%86%D8%B8%D9%8A%D9%81</x:v>
      </x:c>
      <x:c r="BI1814" s="37"/>
      <x:c r="BJ1814" s="37" t="str">
        <x:v>لم يبدأ</x:v>
      </x:c>
      <x:c r="BK1814" s="60" t="n">
        <x:v>46233</x:v>
      </x:c>
      <x:c r="BL1814" s="60"/>
      <x:c r="BM1814" s="60"/>
      <x:c r="BN1814" s="62" t="str">
        <x:f>IF(BM1814="","",(NOW()-BM1814)*24)</x:f>
      </x:c>
      <x:c r="BO1814" s="37" t="str">
        <x:f>IF(BM1814="","لم يُرصد",IF(BT1814&lt;&gt;TRUE,"غير نشط",IF(BP1814="فشل","فشل حالي",IF(BN1814&lt;=12,"حديث",IF(BN1814&lt;=24,"متأخر","قديم")))))</x:f>
        <x:v>لم يُرصد</x:v>
      </x:c>
      <x:c r="BP1814" s="37" t="str">
        <x:v>بانتظار رصد التقسيط</x:v>
      </x:c>
      <x:c r="BQ1814" s="37" t="n">
        <x:v>0</x:v>
      </x:c>
      <x:c r="BR1814" s="37"/>
      <x:c r="BS1814" s="37"/>
      <x:c r="BT1814" s="54" t="b">
        <x:v>1</x:v>
      </x:c>
      <x:c r="BU1814" s="37" t="str">
        <x:v>مهمة جاهزة لأول رصد</x:v>
      </x:c>
      <x:c r="BV1814" s="37" t="str">
        <x:v>Multi Purpose Microfiber Cleaning Towel (Green) — Pack of 6</x:v>
      </x:c>
      <x:c r="BW181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4" s="60" t="n">
        <x:v>46233</x:v>
      </x:c>
      <x:c r="BY1814" s="60" t="n">
        <x:v>46233</x:v>
      </x:c>
    </x:row>
    <x:row r="1815">
      <x:c r="A1815" s="37" t="str">
        <x:v>مهمة جمع أولية</x:v>
      </x:c>
      <x:c r="B1815" s="37" t="str">
        <x:v>INSTTASK-648AEEB7D976</x:v>
      </x:c>
      <x:c r="C1815" s="37" t="str">
        <x:v>VAR-F2E17C9659B73A|EG-063|STORE|PENDING</x:v>
      </x:c>
      <x:c r="D1815" s="37" t="str">
        <x:v>VAR-F2E17C9659B73A|EG-063|STORE</x:v>
      </x:c>
      <x:c r="E1815" s="37" t="str">
        <x:v>VAR-F2E17C9659B73A</x:v>
      </x:c>
      <x:c r="F1815" s="37" t="str">
        <x:v>MOD-A4012B1505E5A5</x:v>
      </x:c>
      <x:c r="G1815" s="37" t="str">
        <x:v>Mintra Multi Purpose Microfiber Cleaning Towel (Orange) 12 Pack | 32 cm</x:v>
      </x:c>
      <x:c r="H1815" s="37" t="str">
        <x:v>المطبخ والأدوات المنزلية</x:v>
      </x:c>
      <x:c r="I1815" s="37" t="str">
        <x:v>فوط تنظيف</x:v>
      </x:c>
      <x:c r="J1815" s="37" t="str">
        <x:v>Mintra</x:v>
      </x:c>
      <x:c r="K1815" s="37" t="str">
        <x:v>Multi Purpose Microfiber Cleaning Towel (Orange)</x:v>
      </x:c>
      <x:c r="L1815" s="37" t="str">
        <x:v>12 Pack</x:v>
      </x:c>
      <x:c r="M1815" s="37"/>
      <x:c r="N1815" s="37"/>
      <x:c r="O1815" s="37"/>
      <x:c r="P1815" s="37" t="str">
        <x:v>09424</x:v>
      </x:c>
      <x:c r="Q1815" s="37"/>
      <x:c r="R1815" s="37" t="str">
        <x:v>EG-063</x:v>
      </x:c>
      <x:c r="S1815" s="37" t="str">
        <x:v>Mintra</x:v>
      </x:c>
      <x:c r="T1815" s="37" t="str">
        <x:v>A</x:v>
      </x:c>
      <x:c r="U1815" s="37"/>
      <x:c r="V1815" s="37"/>
      <x:c r="W1815" s="37" t="str">
        <x:v>https://mintra.eg/products/multi-purpose-cleaning-towel-%D9%81%D9%88%D8%B7-%D8%AA%D9%86%D8%B8%D9%8A%D9%81</x:v>
      </x:c>
      <x:c r="X1815" s="37" t="str">
        <x:v>تغذية منتجات</x:v>
      </x:c>
      <x:c r="Y1815" s="37"/>
      <x:c r="Z1815" s="37"/>
      <x:c r="AA1815" s="37"/>
      <x:c r="AB1815" s="37"/>
      <x:c r="AC1815" s="37"/>
      <x:c r="AD1815" s="37"/>
      <x:c r="AE1815" s="37"/>
      <x:c r="AF1815" s="56"/>
      <x:c r="AG1815" s="56"/>
      <x:c r="AH1815" s="56"/>
      <x:c r="AI1815" s="58"/>
      <x:c r="AJ1815" s="56"/>
      <x:c r="AK1815" s="56"/>
      <x:c r="AL1815" s="56"/>
      <x:c r="AM1815" s="56"/>
      <x:c r="AN1815" s="56"/>
      <x:c r="AO1815" s="56" t="str">
        <x:f>IF(OR(AF1815="",AD1815=""),"",AF1815*AD1815+IF(AG1815="",0,AG1815)+IF(AH1815="",0,AH1815)+IF(AJ1815="",0,AJ1815)+IF(AK1815="",0,AK1815)+IF(AL1815="",0,AL1815)+IF(AM1815="",0,AM1815))</x:f>
      </x:c>
      <x:c r="AP1815" s="56"/>
      <x:c r="AQ1815" s="56" t="str">
        <x:f>IF(OR(AO1815="",AP1815=""),"",AO1815-AP1815)</x:f>
      </x:c>
      <x:c r="AR1815" s="58" t="str">
        <x:f>IF(OR(AP1815="",AP1815=0,AQ1815=""),"",AQ1815/AP1815)</x:f>
      </x:c>
      <x:c r="AS1815" s="58"/>
      <x:c r="AT1815" s="37"/>
      <x:c r="AU1815" s="37"/>
      <x:c r="AV1815" s="37"/>
      <x:c r="AW1815" s="56"/>
      <x:c r="AX1815" s="56"/>
      <x:c r="AY1815" s="37"/>
      <x:c r="AZ1815" s="37"/>
      <x:c r="BA1815" s="37"/>
      <x:c r="BB1815" s="37"/>
      <x:c r="BC1815" s="37"/>
      <x:c r="BD1815" s="60"/>
      <x:c r="BE1815" s="60"/>
      <x:c r="BF1815" s="37"/>
      <x:c r="BG1815" s="37"/>
      <x:c r="BH1815" s="37" t="str">
        <x:v>https://mintra.eg/products/multi-purpose-cleaning-towel-%D9%81%D9%88%D8%B7-%D8%AA%D9%86%D8%B8%D9%8A%D9%81</x:v>
      </x:c>
      <x:c r="BI1815" s="37"/>
      <x:c r="BJ1815" s="37" t="str">
        <x:v>لم يبدأ</x:v>
      </x:c>
      <x:c r="BK1815" s="60" t="n">
        <x:v>46233</x:v>
      </x:c>
      <x:c r="BL1815" s="60"/>
      <x:c r="BM1815" s="60"/>
      <x:c r="BN1815" s="62" t="str">
        <x:f>IF(BM1815="","",(NOW()-BM1815)*24)</x:f>
      </x:c>
      <x:c r="BO1815" s="37" t="str">
        <x:f>IF(BM1815="","لم يُرصد",IF(BT1815&lt;&gt;TRUE,"غير نشط",IF(BP1815="فشل","فشل حالي",IF(BN1815&lt;=12,"حديث",IF(BN1815&lt;=24,"متأخر","قديم")))))</x:f>
        <x:v>لم يُرصد</x:v>
      </x:c>
      <x:c r="BP1815" s="37" t="str">
        <x:v>بانتظار رصد التقسيط</x:v>
      </x:c>
      <x:c r="BQ1815" s="37" t="n">
        <x:v>0</x:v>
      </x:c>
      <x:c r="BR1815" s="37"/>
      <x:c r="BS1815" s="37"/>
      <x:c r="BT1815" s="54" t="b">
        <x:v>1</x:v>
      </x:c>
      <x:c r="BU1815" s="37" t="str">
        <x:v>مهمة جاهزة لأول رصد</x:v>
      </x:c>
      <x:c r="BV1815" s="37" t="str">
        <x:v>Multi Purpose Microfiber Cleaning Towel (Orange) — 12 Pack</x:v>
      </x:c>
      <x:c r="BW181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5" s="60" t="n">
        <x:v>46233</x:v>
      </x:c>
      <x:c r="BY1815" s="60" t="n">
        <x:v>46233</x:v>
      </x:c>
    </x:row>
    <x:row r="1816">
      <x:c r="A1816" s="37" t="str">
        <x:v>مهمة جمع أولية</x:v>
      </x:c>
      <x:c r="B1816" s="37" t="str">
        <x:v>INSTTASK-1B7E402B1FC9</x:v>
      </x:c>
      <x:c r="C1816" s="37" t="str">
        <x:v>VAR-23A70981CF951E|EG-063|STORE|PENDING</x:v>
      </x:c>
      <x:c r="D1816" s="37" t="str">
        <x:v>VAR-23A70981CF951E|EG-063|STORE</x:v>
      </x:c>
      <x:c r="E1816" s="37" t="str">
        <x:v>VAR-23A70981CF951E</x:v>
      </x:c>
      <x:c r="F1816" s="37" t="str">
        <x:v>MOD-A4012B1505E5A5</x:v>
      </x:c>
      <x:c r="G1816" s="37" t="str">
        <x:v>Mintra Multi Purpose Microfiber Cleaning Towel (Orange) 24 Pack | 32 cm</x:v>
      </x:c>
      <x:c r="H1816" s="37" t="str">
        <x:v>المطبخ والأدوات المنزلية</x:v>
      </x:c>
      <x:c r="I1816" s="37" t="str">
        <x:v>فوط تنظيف</x:v>
      </x:c>
      <x:c r="J1816" s="37" t="str">
        <x:v>Mintra</x:v>
      </x:c>
      <x:c r="K1816" s="37" t="str">
        <x:v>Multi Purpose Microfiber Cleaning Towel (Orange)</x:v>
      </x:c>
      <x:c r="L1816" s="37" t="str">
        <x:v>24 Pack</x:v>
      </x:c>
      <x:c r="M1816" s="37"/>
      <x:c r="N1816" s="37"/>
      <x:c r="O1816" s="37"/>
      <x:c r="P1816" s="37" t="str">
        <x:v>09425</x:v>
      </x:c>
      <x:c r="Q1816" s="37"/>
      <x:c r="R1816" s="37" t="str">
        <x:v>EG-063</x:v>
      </x:c>
      <x:c r="S1816" s="37" t="str">
        <x:v>Mintra</x:v>
      </x:c>
      <x:c r="T1816" s="37" t="str">
        <x:v>A</x:v>
      </x:c>
      <x:c r="U1816" s="37"/>
      <x:c r="V1816" s="37"/>
      <x:c r="W1816" s="37" t="str">
        <x:v>https://mintra.eg/products/multi-purpose-cleaning-towel-%D9%81%D9%88%D8%B7-%D8%AA%D9%86%D8%B8%D9%8A%D9%81</x:v>
      </x:c>
      <x:c r="X1816" s="37" t="str">
        <x:v>تغذية منتجات</x:v>
      </x:c>
      <x:c r="Y1816" s="37"/>
      <x:c r="Z1816" s="37"/>
      <x:c r="AA1816" s="37"/>
      <x:c r="AB1816" s="37"/>
      <x:c r="AC1816" s="37"/>
      <x:c r="AD1816" s="37"/>
      <x:c r="AE1816" s="37"/>
      <x:c r="AF1816" s="56"/>
      <x:c r="AG1816" s="56"/>
      <x:c r="AH1816" s="56"/>
      <x:c r="AI1816" s="58"/>
      <x:c r="AJ1816" s="56"/>
      <x:c r="AK1816" s="56"/>
      <x:c r="AL1816" s="56"/>
      <x:c r="AM1816" s="56"/>
      <x:c r="AN1816" s="56"/>
      <x:c r="AO1816" s="56" t="str">
        <x:f>IF(OR(AF1816="",AD1816=""),"",AF1816*AD1816+IF(AG1816="",0,AG1816)+IF(AH1816="",0,AH1816)+IF(AJ1816="",0,AJ1816)+IF(AK1816="",0,AK1816)+IF(AL1816="",0,AL1816)+IF(AM1816="",0,AM1816))</x:f>
      </x:c>
      <x:c r="AP1816" s="56"/>
      <x:c r="AQ1816" s="56" t="str">
        <x:f>IF(OR(AO1816="",AP1816=""),"",AO1816-AP1816)</x:f>
      </x:c>
      <x:c r="AR1816" s="58" t="str">
        <x:f>IF(OR(AP1816="",AP1816=0,AQ1816=""),"",AQ1816/AP1816)</x:f>
      </x:c>
      <x:c r="AS1816" s="58"/>
      <x:c r="AT1816" s="37"/>
      <x:c r="AU1816" s="37"/>
      <x:c r="AV1816" s="37"/>
      <x:c r="AW1816" s="56"/>
      <x:c r="AX1816" s="56"/>
      <x:c r="AY1816" s="37"/>
      <x:c r="AZ1816" s="37"/>
      <x:c r="BA1816" s="37"/>
      <x:c r="BB1816" s="37"/>
      <x:c r="BC1816" s="37"/>
      <x:c r="BD1816" s="60"/>
      <x:c r="BE1816" s="60"/>
      <x:c r="BF1816" s="37"/>
      <x:c r="BG1816" s="37"/>
      <x:c r="BH1816" s="37" t="str">
        <x:v>https://mintra.eg/products/multi-purpose-cleaning-towel-%D9%81%D9%88%D8%B7-%D8%AA%D9%86%D8%B8%D9%8A%D9%81</x:v>
      </x:c>
      <x:c r="BI1816" s="37"/>
      <x:c r="BJ1816" s="37" t="str">
        <x:v>لم يبدأ</x:v>
      </x:c>
      <x:c r="BK1816" s="60" t="n">
        <x:v>46233</x:v>
      </x:c>
      <x:c r="BL1816" s="60"/>
      <x:c r="BM1816" s="60"/>
      <x:c r="BN1816" s="62" t="str">
        <x:f>IF(BM1816="","",(NOW()-BM1816)*24)</x:f>
      </x:c>
      <x:c r="BO1816" s="37" t="str">
        <x:f>IF(BM1816="","لم يُرصد",IF(BT1816&lt;&gt;TRUE,"غير نشط",IF(BP1816="فشل","فشل حالي",IF(BN1816&lt;=12,"حديث",IF(BN1816&lt;=24,"متأخر","قديم")))))</x:f>
        <x:v>لم يُرصد</x:v>
      </x:c>
      <x:c r="BP1816" s="37" t="str">
        <x:v>بانتظار رصد التقسيط</x:v>
      </x:c>
      <x:c r="BQ1816" s="37" t="n">
        <x:v>0</x:v>
      </x:c>
      <x:c r="BR1816" s="37"/>
      <x:c r="BS1816" s="37"/>
      <x:c r="BT1816" s="54" t="b">
        <x:v>1</x:v>
      </x:c>
      <x:c r="BU1816" s="37" t="str">
        <x:v>مهمة جاهزة لأول رصد</x:v>
      </x:c>
      <x:c r="BV1816" s="37" t="str">
        <x:v>Multi Purpose Microfiber Cleaning Towel (Orange) — 24 Pack</x:v>
      </x:c>
      <x:c r="BW181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6" s="60" t="n">
        <x:v>46233</x:v>
      </x:c>
      <x:c r="BY1816" s="60" t="n">
        <x:v>46233</x:v>
      </x:c>
    </x:row>
    <x:row r="1817">
      <x:c r="A1817" s="37" t="str">
        <x:v>مهمة جمع أولية</x:v>
      </x:c>
      <x:c r="B1817" s="37" t="str">
        <x:v>INSTTASK-AFB6E806F0F6</x:v>
      </x:c>
      <x:c r="C1817" s="37" t="str">
        <x:v>VAR-DBD501904F0640|EG-063|STORE|PENDING</x:v>
      </x:c>
      <x:c r="D1817" s="37" t="str">
        <x:v>VAR-DBD501904F0640|EG-063|STORE</x:v>
      </x:c>
      <x:c r="E1817" s="37" t="str">
        <x:v>VAR-DBD501904F0640</x:v>
      </x:c>
      <x:c r="F1817" s="37" t="str">
        <x:v>MOD-A4012B1505E5A5</x:v>
      </x:c>
      <x:c r="G1817" s="37" t="str">
        <x:v>Mintra Multi Purpose Microfiber Cleaning Towel (Orange) 6 Pack | 32 cm</x:v>
      </x:c>
      <x:c r="H1817" s="37" t="str">
        <x:v>المطبخ والأدوات المنزلية</x:v>
      </x:c>
      <x:c r="I1817" s="37" t="str">
        <x:v>فوط تنظيف</x:v>
      </x:c>
      <x:c r="J1817" s="37" t="str">
        <x:v>Mintra</x:v>
      </x:c>
      <x:c r="K1817" s="37" t="str">
        <x:v>Multi Purpose Microfiber Cleaning Towel (Orange)</x:v>
      </x:c>
      <x:c r="L1817" s="37" t="str">
        <x:v>6 Pack</x:v>
      </x:c>
      <x:c r="M1817" s="37"/>
      <x:c r="N1817" s="37"/>
      <x:c r="O1817" s="37"/>
      <x:c r="P1817" s="37" t="str">
        <x:v>09416</x:v>
      </x:c>
      <x:c r="Q1817" s="37"/>
      <x:c r="R1817" s="37" t="str">
        <x:v>EG-063</x:v>
      </x:c>
      <x:c r="S1817" s="37" t="str">
        <x:v>Mintra</x:v>
      </x:c>
      <x:c r="T1817" s="37" t="str">
        <x:v>A</x:v>
      </x:c>
      <x:c r="U1817" s="37"/>
      <x:c r="V1817" s="37"/>
      <x:c r="W1817" s="37" t="str">
        <x:v>https://mintra.eg/products/multi-purpose-cleaning-towel-%D9%81%D9%88%D8%B7-%D8%AA%D9%86%D8%B8%D9%8A%D9%81</x:v>
      </x:c>
      <x:c r="X1817" s="37" t="str">
        <x:v>تغذية منتجات</x:v>
      </x:c>
      <x:c r="Y1817" s="37"/>
      <x:c r="Z1817" s="37"/>
      <x:c r="AA1817" s="37"/>
      <x:c r="AB1817" s="37"/>
      <x:c r="AC1817" s="37"/>
      <x:c r="AD1817" s="37"/>
      <x:c r="AE1817" s="37"/>
      <x:c r="AF1817" s="56"/>
      <x:c r="AG1817" s="56"/>
      <x:c r="AH1817" s="56"/>
      <x:c r="AI1817" s="58"/>
      <x:c r="AJ1817" s="56"/>
      <x:c r="AK1817" s="56"/>
      <x:c r="AL1817" s="56"/>
      <x:c r="AM1817" s="56"/>
      <x:c r="AN1817" s="56"/>
      <x:c r="AO1817" s="56" t="str">
        <x:f>IF(OR(AF1817="",AD1817=""),"",AF1817*AD1817+IF(AG1817="",0,AG1817)+IF(AH1817="",0,AH1817)+IF(AJ1817="",0,AJ1817)+IF(AK1817="",0,AK1817)+IF(AL1817="",0,AL1817)+IF(AM1817="",0,AM1817))</x:f>
      </x:c>
      <x:c r="AP1817" s="56"/>
      <x:c r="AQ1817" s="56" t="str">
        <x:f>IF(OR(AO1817="",AP1817=""),"",AO1817-AP1817)</x:f>
      </x:c>
      <x:c r="AR1817" s="58" t="str">
        <x:f>IF(OR(AP1817="",AP1817=0,AQ1817=""),"",AQ1817/AP1817)</x:f>
      </x:c>
      <x:c r="AS1817" s="58"/>
      <x:c r="AT1817" s="37"/>
      <x:c r="AU1817" s="37"/>
      <x:c r="AV1817" s="37"/>
      <x:c r="AW1817" s="56"/>
      <x:c r="AX1817" s="56"/>
      <x:c r="AY1817" s="37"/>
      <x:c r="AZ1817" s="37"/>
      <x:c r="BA1817" s="37"/>
      <x:c r="BB1817" s="37"/>
      <x:c r="BC1817" s="37"/>
      <x:c r="BD1817" s="60"/>
      <x:c r="BE1817" s="60"/>
      <x:c r="BF1817" s="37"/>
      <x:c r="BG1817" s="37"/>
      <x:c r="BH1817" s="37" t="str">
        <x:v>https://mintra.eg/products/multi-purpose-cleaning-towel-%D9%81%D9%88%D8%B7-%D8%AA%D9%86%D8%B8%D9%8A%D9%81</x:v>
      </x:c>
      <x:c r="BI1817" s="37"/>
      <x:c r="BJ1817" s="37" t="str">
        <x:v>لم يبدأ</x:v>
      </x:c>
      <x:c r="BK1817" s="60" t="n">
        <x:v>46233</x:v>
      </x:c>
      <x:c r="BL1817" s="60"/>
      <x:c r="BM1817" s="60"/>
      <x:c r="BN1817" s="62" t="str">
        <x:f>IF(BM1817="","",(NOW()-BM1817)*24)</x:f>
      </x:c>
      <x:c r="BO1817" s="37" t="str">
        <x:f>IF(BM1817="","لم يُرصد",IF(BT1817&lt;&gt;TRUE,"غير نشط",IF(BP1817="فشل","فشل حالي",IF(BN1817&lt;=12,"حديث",IF(BN1817&lt;=24,"متأخر","قديم")))))</x:f>
        <x:v>لم يُرصد</x:v>
      </x:c>
      <x:c r="BP1817" s="37" t="str">
        <x:v>بانتظار رصد التقسيط</x:v>
      </x:c>
      <x:c r="BQ1817" s="37" t="n">
        <x:v>0</x:v>
      </x:c>
      <x:c r="BR1817" s="37"/>
      <x:c r="BS1817" s="37"/>
      <x:c r="BT1817" s="54" t="b">
        <x:v>1</x:v>
      </x:c>
      <x:c r="BU1817" s="37" t="str">
        <x:v>مهمة جاهزة لأول رصد</x:v>
      </x:c>
      <x:c r="BV1817" s="37" t="str">
        <x:v>Multi Purpose Microfiber Cleaning Towel (Orange) — 6 Pack</x:v>
      </x:c>
      <x:c r="BW181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7" s="60" t="n">
        <x:v>46233</x:v>
      </x:c>
      <x:c r="BY1817" s="60" t="n">
        <x:v>46233</x:v>
      </x:c>
    </x:row>
    <x:row r="1818">
      <x:c r="A1818" s="37" t="str">
        <x:v>مهمة جمع أولية</x:v>
      </x:c>
      <x:c r="B1818" s="37" t="str">
        <x:v>INSTTASK-630276CEB222</x:v>
      </x:c>
      <x:c r="C1818" s="37" t="str">
        <x:v>VAR-8D811ABD772907|EG-063|STORE|PENDING</x:v>
      </x:c>
      <x:c r="D1818" s="37" t="str">
        <x:v>VAR-8D811ABD772907|EG-063|STORE</x:v>
      </x:c>
      <x:c r="E1818" s="37" t="str">
        <x:v>VAR-8D811ABD772907</x:v>
      </x:c>
      <x:c r="F1818" s="37" t="str">
        <x:v>MOD-4184CB543158C4</x:v>
      </x:c>
      <x:c r="G1818" s="37" t="str">
        <x:v>Mintra Multi Purpose Microfiber Cleaning Towel (Pink) Pack of 12 | 32 cm</x:v>
      </x:c>
      <x:c r="H1818" s="37" t="str">
        <x:v>المطبخ والأدوات المنزلية</x:v>
      </x:c>
      <x:c r="I1818" s="37" t="str">
        <x:v>فوط تنظيف</x:v>
      </x:c>
      <x:c r="J1818" s="37" t="str">
        <x:v>Mintra</x:v>
      </x:c>
      <x:c r="K1818" s="37" t="str">
        <x:v>Multi Purpose Microfiber Cleaning Towel (Pink)</x:v>
      </x:c>
      <x:c r="L1818" s="37" t="str">
        <x:v>Pack of 12</x:v>
      </x:c>
      <x:c r="M1818" s="37"/>
      <x:c r="N1818" s="37"/>
      <x:c r="O1818" s="37"/>
      <x:c r="P1818" s="37" t="str">
        <x:v>09422</x:v>
      </x:c>
      <x:c r="Q1818" s="37"/>
      <x:c r="R1818" s="37" t="str">
        <x:v>EG-063</x:v>
      </x:c>
      <x:c r="S1818" s="37" t="str">
        <x:v>Mintra</x:v>
      </x:c>
      <x:c r="T1818" s="37" t="str">
        <x:v>A</x:v>
      </x:c>
      <x:c r="U1818" s="37"/>
      <x:c r="V1818" s="37"/>
      <x:c r="W1818" s="37" t="str">
        <x:v>https://mintra.eg/products/multi-purpose-cleaning-towel-pink-%D9%81%D9%88%D8%B7-%D8%AA%D9%86%D8%B8%D9%8A%D9%81</x:v>
      </x:c>
      <x:c r="X1818" s="37" t="str">
        <x:v>تغذية منتجات</x:v>
      </x:c>
      <x:c r="Y1818" s="37"/>
      <x:c r="Z1818" s="37"/>
      <x:c r="AA1818" s="37"/>
      <x:c r="AB1818" s="37"/>
      <x:c r="AC1818" s="37"/>
      <x:c r="AD1818" s="37"/>
      <x:c r="AE1818" s="37"/>
      <x:c r="AF1818" s="56"/>
      <x:c r="AG1818" s="56"/>
      <x:c r="AH1818" s="56"/>
      <x:c r="AI1818" s="58"/>
      <x:c r="AJ1818" s="56"/>
      <x:c r="AK1818" s="56"/>
      <x:c r="AL1818" s="56"/>
      <x:c r="AM1818" s="56"/>
      <x:c r="AN1818" s="56"/>
      <x:c r="AO1818" s="56" t="str">
        <x:f>IF(OR(AF1818="",AD1818=""),"",AF1818*AD1818+IF(AG1818="",0,AG1818)+IF(AH1818="",0,AH1818)+IF(AJ1818="",0,AJ1818)+IF(AK1818="",0,AK1818)+IF(AL1818="",0,AL1818)+IF(AM1818="",0,AM1818))</x:f>
      </x:c>
      <x:c r="AP1818" s="56"/>
      <x:c r="AQ1818" s="56" t="str">
        <x:f>IF(OR(AO1818="",AP1818=""),"",AO1818-AP1818)</x:f>
      </x:c>
      <x:c r="AR1818" s="58" t="str">
        <x:f>IF(OR(AP1818="",AP1818=0,AQ1818=""),"",AQ1818/AP1818)</x:f>
      </x:c>
      <x:c r="AS1818" s="58"/>
      <x:c r="AT1818" s="37"/>
      <x:c r="AU1818" s="37"/>
      <x:c r="AV1818" s="37"/>
      <x:c r="AW1818" s="56"/>
      <x:c r="AX1818" s="56"/>
      <x:c r="AY1818" s="37"/>
      <x:c r="AZ1818" s="37"/>
      <x:c r="BA1818" s="37"/>
      <x:c r="BB1818" s="37"/>
      <x:c r="BC1818" s="37"/>
      <x:c r="BD1818" s="60"/>
      <x:c r="BE1818" s="60"/>
      <x:c r="BF1818" s="37"/>
      <x:c r="BG1818" s="37"/>
      <x:c r="BH1818" s="37" t="str">
        <x:v>https://mintra.eg/products/multi-purpose-cleaning-towel-pink-%D9%81%D9%88%D8%B7-%D8%AA%D9%86%D8%B8%D9%8A%D9%81</x:v>
      </x:c>
      <x:c r="BI1818" s="37"/>
      <x:c r="BJ1818" s="37" t="str">
        <x:v>لم يبدأ</x:v>
      </x:c>
      <x:c r="BK1818" s="60" t="n">
        <x:v>46233</x:v>
      </x:c>
      <x:c r="BL1818" s="60"/>
      <x:c r="BM1818" s="60"/>
      <x:c r="BN1818" s="62" t="str">
        <x:f>IF(BM1818="","",(NOW()-BM1818)*24)</x:f>
      </x:c>
      <x:c r="BO1818" s="37" t="str">
        <x:f>IF(BM1818="","لم يُرصد",IF(BT1818&lt;&gt;TRUE,"غير نشط",IF(BP1818="فشل","فشل حالي",IF(BN1818&lt;=12,"حديث",IF(BN1818&lt;=24,"متأخر","قديم")))))</x:f>
        <x:v>لم يُرصد</x:v>
      </x:c>
      <x:c r="BP1818" s="37" t="str">
        <x:v>بانتظار رصد التقسيط</x:v>
      </x:c>
      <x:c r="BQ1818" s="37" t="n">
        <x:v>0</x:v>
      </x:c>
      <x:c r="BR1818" s="37"/>
      <x:c r="BS1818" s="37"/>
      <x:c r="BT1818" s="54" t="b">
        <x:v>1</x:v>
      </x:c>
      <x:c r="BU1818" s="37" t="str">
        <x:v>مهمة جاهزة لأول رصد</x:v>
      </x:c>
      <x:c r="BV1818" s="37" t="str">
        <x:v>Multi Purpose Microfiber Cleaning Towel (Pink) — Pack of 12</x:v>
      </x:c>
      <x:c r="BW181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8" s="60" t="n">
        <x:v>46233</x:v>
      </x:c>
      <x:c r="BY1818" s="60" t="n">
        <x:v>46233</x:v>
      </x:c>
    </x:row>
    <x:row r="1819">
      <x:c r="A1819" s="37" t="str">
        <x:v>مهمة جمع أولية</x:v>
      </x:c>
      <x:c r="B1819" s="37" t="str">
        <x:v>INSTTASK-63BB0D70EFD8</x:v>
      </x:c>
      <x:c r="C1819" s="37" t="str">
        <x:v>VAR-2E33E9179A1D5C|EG-063|STORE|PENDING</x:v>
      </x:c>
      <x:c r="D1819" s="37" t="str">
        <x:v>VAR-2E33E9179A1D5C|EG-063|STORE</x:v>
      </x:c>
      <x:c r="E1819" s="37" t="str">
        <x:v>VAR-2E33E9179A1D5C</x:v>
      </x:c>
      <x:c r="F1819" s="37" t="str">
        <x:v>MOD-4184CB543158C4</x:v>
      </x:c>
      <x:c r="G1819" s="37" t="str">
        <x:v>Mintra Multi Purpose Microfiber Cleaning Towel (Pink) Pack of 24 | 32 cm</x:v>
      </x:c>
      <x:c r="H1819" s="37" t="str">
        <x:v>المطبخ والأدوات المنزلية</x:v>
      </x:c>
      <x:c r="I1819" s="37" t="str">
        <x:v>فوط تنظيف</x:v>
      </x:c>
      <x:c r="J1819" s="37" t="str">
        <x:v>Mintra</x:v>
      </x:c>
      <x:c r="K1819" s="37" t="str">
        <x:v>Multi Purpose Microfiber Cleaning Towel (Pink)</x:v>
      </x:c>
      <x:c r="L1819" s="37" t="str">
        <x:v>Pack of 24</x:v>
      </x:c>
      <x:c r="M1819" s="37"/>
      <x:c r="N1819" s="37"/>
      <x:c r="O1819" s="37"/>
      <x:c r="P1819" s="37" t="str">
        <x:v>09423</x:v>
      </x:c>
      <x:c r="Q1819" s="37"/>
      <x:c r="R1819" s="37" t="str">
        <x:v>EG-063</x:v>
      </x:c>
      <x:c r="S1819" s="37" t="str">
        <x:v>Mintra</x:v>
      </x:c>
      <x:c r="T1819" s="37" t="str">
        <x:v>A</x:v>
      </x:c>
      <x:c r="U1819" s="37"/>
      <x:c r="V1819" s="37"/>
      <x:c r="W1819" s="37" t="str">
        <x:v>https://mintra.eg/products/multi-purpose-cleaning-towel-pink-%D9%81%D9%88%D8%B7-%D8%AA%D9%86%D8%B8%D9%8A%D9%81</x:v>
      </x:c>
      <x:c r="X1819" s="37" t="str">
        <x:v>تغذية منتجات</x:v>
      </x:c>
      <x:c r="Y1819" s="37"/>
      <x:c r="Z1819" s="37"/>
      <x:c r="AA1819" s="37"/>
      <x:c r="AB1819" s="37"/>
      <x:c r="AC1819" s="37"/>
      <x:c r="AD1819" s="37"/>
      <x:c r="AE1819" s="37"/>
      <x:c r="AF1819" s="56"/>
      <x:c r="AG1819" s="56"/>
      <x:c r="AH1819" s="56"/>
      <x:c r="AI1819" s="58"/>
      <x:c r="AJ1819" s="56"/>
      <x:c r="AK1819" s="56"/>
      <x:c r="AL1819" s="56"/>
      <x:c r="AM1819" s="56"/>
      <x:c r="AN1819" s="56"/>
      <x:c r="AO1819" s="56" t="str">
        <x:f>IF(OR(AF1819="",AD1819=""),"",AF1819*AD1819+IF(AG1819="",0,AG1819)+IF(AH1819="",0,AH1819)+IF(AJ1819="",0,AJ1819)+IF(AK1819="",0,AK1819)+IF(AL1819="",0,AL1819)+IF(AM1819="",0,AM1819))</x:f>
      </x:c>
      <x:c r="AP1819" s="56"/>
      <x:c r="AQ1819" s="56" t="str">
        <x:f>IF(OR(AO1819="",AP1819=""),"",AO1819-AP1819)</x:f>
      </x:c>
      <x:c r="AR1819" s="58" t="str">
        <x:f>IF(OR(AP1819="",AP1819=0,AQ1819=""),"",AQ1819/AP1819)</x:f>
      </x:c>
      <x:c r="AS1819" s="58"/>
      <x:c r="AT1819" s="37"/>
      <x:c r="AU1819" s="37"/>
      <x:c r="AV1819" s="37"/>
      <x:c r="AW1819" s="56"/>
      <x:c r="AX1819" s="56"/>
      <x:c r="AY1819" s="37"/>
      <x:c r="AZ1819" s="37"/>
      <x:c r="BA1819" s="37"/>
      <x:c r="BB1819" s="37"/>
      <x:c r="BC1819" s="37"/>
      <x:c r="BD1819" s="60"/>
      <x:c r="BE1819" s="60"/>
      <x:c r="BF1819" s="37"/>
      <x:c r="BG1819" s="37"/>
      <x:c r="BH1819" s="37" t="str">
        <x:v>https://mintra.eg/products/multi-purpose-cleaning-towel-pink-%D9%81%D9%88%D8%B7-%D8%AA%D9%86%D8%B8%D9%8A%D9%81</x:v>
      </x:c>
      <x:c r="BI1819" s="37"/>
      <x:c r="BJ1819" s="37" t="str">
        <x:v>لم يبدأ</x:v>
      </x:c>
      <x:c r="BK1819" s="60" t="n">
        <x:v>46233</x:v>
      </x:c>
      <x:c r="BL1819" s="60"/>
      <x:c r="BM1819" s="60"/>
      <x:c r="BN1819" s="62" t="str">
        <x:f>IF(BM1819="","",(NOW()-BM1819)*24)</x:f>
      </x:c>
      <x:c r="BO1819" s="37" t="str">
        <x:f>IF(BM1819="","لم يُرصد",IF(BT1819&lt;&gt;TRUE,"غير نشط",IF(BP1819="فشل","فشل حالي",IF(BN1819&lt;=12,"حديث",IF(BN1819&lt;=24,"متأخر","قديم")))))</x:f>
        <x:v>لم يُرصد</x:v>
      </x:c>
      <x:c r="BP1819" s="37" t="str">
        <x:v>بانتظار رصد التقسيط</x:v>
      </x:c>
      <x:c r="BQ1819" s="37" t="n">
        <x:v>0</x:v>
      </x:c>
      <x:c r="BR1819" s="37"/>
      <x:c r="BS1819" s="37"/>
      <x:c r="BT1819" s="54" t="b">
        <x:v>1</x:v>
      </x:c>
      <x:c r="BU1819" s="37" t="str">
        <x:v>مهمة جاهزة لأول رصد</x:v>
      </x:c>
      <x:c r="BV1819" s="37" t="str">
        <x:v>Multi Purpose Microfiber Cleaning Towel (Pink) — Pack of 24</x:v>
      </x:c>
      <x:c r="BW181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19" s="60" t="n">
        <x:v>46233</x:v>
      </x:c>
      <x:c r="BY1819" s="60" t="n">
        <x:v>46233</x:v>
      </x:c>
    </x:row>
    <x:row r="1820">
      <x:c r="A1820" s="37" t="str">
        <x:v>مهمة جمع أولية</x:v>
      </x:c>
      <x:c r="B1820" s="37" t="str">
        <x:v>INSTTASK-EFDF6B26BB7E</x:v>
      </x:c>
      <x:c r="C1820" s="37" t="str">
        <x:v>VAR-440DF2B3F34A04|EG-063|STORE|PENDING</x:v>
      </x:c>
      <x:c r="D1820" s="37" t="str">
        <x:v>VAR-440DF2B3F34A04|EG-063|STORE</x:v>
      </x:c>
      <x:c r="E1820" s="37" t="str">
        <x:v>VAR-440DF2B3F34A04</x:v>
      </x:c>
      <x:c r="F1820" s="37" t="str">
        <x:v>MOD-4184CB543158C4</x:v>
      </x:c>
      <x:c r="G1820" s="37" t="str">
        <x:v>Mintra Multi Purpose Microfiber Cleaning Towel (Pink) Pack of 6 | 32 cm</x:v>
      </x:c>
      <x:c r="H1820" s="37" t="str">
        <x:v>المطبخ والأدوات المنزلية</x:v>
      </x:c>
      <x:c r="I1820" s="37" t="str">
        <x:v>فوط تنظيف</x:v>
      </x:c>
      <x:c r="J1820" s="37" t="str">
        <x:v>Mintra</x:v>
      </x:c>
      <x:c r="K1820" s="37" t="str">
        <x:v>Multi Purpose Microfiber Cleaning Towel (Pink)</x:v>
      </x:c>
      <x:c r="L1820" s="37" t="str">
        <x:v>Pack of 6</x:v>
      </x:c>
      <x:c r="M1820" s="37"/>
      <x:c r="N1820" s="37"/>
      <x:c r="O1820" s="37"/>
      <x:c r="P1820" s="37" t="str">
        <x:v>09415</x:v>
      </x:c>
      <x:c r="Q1820" s="37"/>
      <x:c r="R1820" s="37" t="str">
        <x:v>EG-063</x:v>
      </x:c>
      <x:c r="S1820" s="37" t="str">
        <x:v>Mintra</x:v>
      </x:c>
      <x:c r="T1820" s="37" t="str">
        <x:v>A</x:v>
      </x:c>
      <x:c r="U1820" s="37"/>
      <x:c r="V1820" s="37"/>
      <x:c r="W1820" s="37" t="str">
        <x:v>https://mintra.eg/products/multi-purpose-cleaning-towel-pink-%D9%81%D9%88%D8%B7-%D8%AA%D9%86%D8%B8%D9%8A%D9%81</x:v>
      </x:c>
      <x:c r="X1820" s="37" t="str">
        <x:v>تغذية منتجات</x:v>
      </x:c>
      <x:c r="Y1820" s="37"/>
      <x:c r="Z1820" s="37"/>
      <x:c r="AA1820" s="37"/>
      <x:c r="AB1820" s="37"/>
      <x:c r="AC1820" s="37"/>
      <x:c r="AD1820" s="37"/>
      <x:c r="AE1820" s="37"/>
      <x:c r="AF1820" s="56"/>
      <x:c r="AG1820" s="56"/>
      <x:c r="AH1820" s="56"/>
      <x:c r="AI1820" s="58"/>
      <x:c r="AJ1820" s="56"/>
      <x:c r="AK1820" s="56"/>
      <x:c r="AL1820" s="56"/>
      <x:c r="AM1820" s="56"/>
      <x:c r="AN1820" s="56"/>
      <x:c r="AO1820" s="56" t="str">
        <x:f>IF(OR(AF1820="",AD1820=""),"",AF1820*AD1820+IF(AG1820="",0,AG1820)+IF(AH1820="",0,AH1820)+IF(AJ1820="",0,AJ1820)+IF(AK1820="",0,AK1820)+IF(AL1820="",0,AL1820)+IF(AM1820="",0,AM1820))</x:f>
      </x:c>
      <x:c r="AP1820" s="56"/>
      <x:c r="AQ1820" s="56" t="str">
        <x:f>IF(OR(AO1820="",AP1820=""),"",AO1820-AP1820)</x:f>
      </x:c>
      <x:c r="AR1820" s="58" t="str">
        <x:f>IF(OR(AP1820="",AP1820=0,AQ1820=""),"",AQ1820/AP1820)</x:f>
      </x:c>
      <x:c r="AS1820" s="58"/>
      <x:c r="AT1820" s="37"/>
      <x:c r="AU1820" s="37"/>
      <x:c r="AV1820" s="37"/>
      <x:c r="AW1820" s="56"/>
      <x:c r="AX1820" s="56"/>
      <x:c r="AY1820" s="37"/>
      <x:c r="AZ1820" s="37"/>
      <x:c r="BA1820" s="37"/>
      <x:c r="BB1820" s="37"/>
      <x:c r="BC1820" s="37"/>
      <x:c r="BD1820" s="60"/>
      <x:c r="BE1820" s="60"/>
      <x:c r="BF1820" s="37"/>
      <x:c r="BG1820" s="37"/>
      <x:c r="BH1820" s="37" t="str">
        <x:v>https://mintra.eg/products/multi-purpose-cleaning-towel-pink-%D9%81%D9%88%D8%B7-%D8%AA%D9%86%D8%B8%D9%8A%D9%81</x:v>
      </x:c>
      <x:c r="BI1820" s="37"/>
      <x:c r="BJ1820" s="37" t="str">
        <x:v>لم يبدأ</x:v>
      </x:c>
      <x:c r="BK1820" s="60" t="n">
        <x:v>46233</x:v>
      </x:c>
      <x:c r="BL1820" s="60"/>
      <x:c r="BM1820" s="60"/>
      <x:c r="BN1820" s="62" t="str">
        <x:f>IF(BM1820="","",(NOW()-BM1820)*24)</x:f>
      </x:c>
      <x:c r="BO1820" s="37" t="str">
        <x:f>IF(BM1820="","لم يُرصد",IF(BT1820&lt;&gt;TRUE,"غير نشط",IF(BP1820="فشل","فشل حالي",IF(BN1820&lt;=12,"حديث",IF(BN1820&lt;=24,"متأخر","قديم")))))</x:f>
        <x:v>لم يُرصد</x:v>
      </x:c>
      <x:c r="BP1820" s="37" t="str">
        <x:v>بانتظار رصد التقسيط</x:v>
      </x:c>
      <x:c r="BQ1820" s="37" t="n">
        <x:v>0</x:v>
      </x:c>
      <x:c r="BR1820" s="37"/>
      <x:c r="BS1820" s="37"/>
      <x:c r="BT1820" s="54" t="b">
        <x:v>1</x:v>
      </x:c>
      <x:c r="BU1820" s="37" t="str">
        <x:v>مهمة جاهزة لأول رصد</x:v>
      </x:c>
      <x:c r="BV1820" s="37" t="str">
        <x:v>Multi Purpose Microfiber Cleaning Towel (Pink) — Pack of 6</x:v>
      </x:c>
      <x:c r="BW182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0" s="60" t="n">
        <x:v>46233</x:v>
      </x:c>
      <x:c r="BY1820" s="60" t="n">
        <x:v>46233</x:v>
      </x:c>
    </x:row>
    <x:row r="1821">
      <x:c r="A1821" s="37" t="str">
        <x:v>مهمة جمع أولية</x:v>
      </x:c>
      <x:c r="B1821" s="37" t="str">
        <x:v>INSTTASK-4C2E13343D40</x:v>
      </x:c>
      <x:c r="C1821" s="37" t="str">
        <x:v>VAR-557CAC5D728E71|EG-063|STORE|PENDING</x:v>
      </x:c>
      <x:c r="D1821" s="37" t="str">
        <x:v>VAR-557CAC5D728E71|EG-063|STORE</x:v>
      </x:c>
      <x:c r="E1821" s="37" t="str">
        <x:v>VAR-557CAC5D728E71</x:v>
      </x:c>
      <x:c r="F1821" s="37" t="str">
        <x:v>MOD-97D5F50C3BDE75</x:v>
      </x:c>
      <x:c r="G1821" s="37" t="str">
        <x:v>Mintra Multi Purpose Microfiber Cleaning Towel (Yellow) Pack of 12 | 32 cm</x:v>
      </x:c>
      <x:c r="H1821" s="37" t="str">
        <x:v>المطبخ والأدوات المنزلية</x:v>
      </x:c>
      <x:c r="I1821" s="37" t="str">
        <x:v>فوط تنظيف</x:v>
      </x:c>
      <x:c r="J1821" s="37" t="str">
        <x:v>Mintra</x:v>
      </x:c>
      <x:c r="K1821" s="37" t="str">
        <x:v>Multi Purpose Microfiber Cleaning Towel (Yellow)</x:v>
      </x:c>
      <x:c r="L1821" s="37" t="str">
        <x:v>Pack of 12</x:v>
      </x:c>
      <x:c r="M1821" s="37"/>
      <x:c r="N1821" s="37"/>
      <x:c r="O1821" s="37"/>
      <x:c r="P1821" s="37" t="str">
        <x:v>09418</x:v>
      </x:c>
      <x:c r="Q1821" s="37"/>
      <x:c r="R1821" s="37" t="str">
        <x:v>EG-063</x:v>
      </x:c>
      <x:c r="S1821" s="37" t="str">
        <x:v>Mintra</x:v>
      </x:c>
      <x:c r="T1821" s="37" t="str">
        <x:v>A</x:v>
      </x:c>
      <x:c r="U1821" s="37"/>
      <x:c r="V1821" s="37"/>
      <x:c r="W1821" s="37" t="str">
        <x:v>https://mintra.eg/products/multi-purpose-microfiber-cleaning-towel-yellow-%D9%81%D9%88%D8%B7-%D8%AA%D9%86%D8%B8%D9%8A%D9%81</x:v>
      </x:c>
      <x:c r="X1821" s="37" t="str">
        <x:v>تغذية منتجات</x:v>
      </x:c>
      <x:c r="Y1821" s="37"/>
      <x:c r="Z1821" s="37"/>
      <x:c r="AA1821" s="37"/>
      <x:c r="AB1821" s="37"/>
      <x:c r="AC1821" s="37"/>
      <x:c r="AD1821" s="37"/>
      <x:c r="AE1821" s="37"/>
      <x:c r="AF1821" s="56"/>
      <x:c r="AG1821" s="56"/>
      <x:c r="AH1821" s="56"/>
      <x:c r="AI1821" s="58"/>
      <x:c r="AJ1821" s="56"/>
      <x:c r="AK1821" s="56"/>
      <x:c r="AL1821" s="56"/>
      <x:c r="AM1821" s="56"/>
      <x:c r="AN1821" s="56"/>
      <x:c r="AO1821" s="56" t="str">
        <x:f>IF(OR(AF1821="",AD1821=""),"",AF1821*AD1821+IF(AG1821="",0,AG1821)+IF(AH1821="",0,AH1821)+IF(AJ1821="",0,AJ1821)+IF(AK1821="",0,AK1821)+IF(AL1821="",0,AL1821)+IF(AM1821="",0,AM1821))</x:f>
      </x:c>
      <x:c r="AP1821" s="56"/>
      <x:c r="AQ1821" s="56" t="str">
        <x:f>IF(OR(AO1821="",AP1821=""),"",AO1821-AP1821)</x:f>
      </x:c>
      <x:c r="AR1821" s="58" t="str">
        <x:f>IF(OR(AP1821="",AP1821=0,AQ1821=""),"",AQ1821/AP1821)</x:f>
      </x:c>
      <x:c r="AS1821" s="58"/>
      <x:c r="AT1821" s="37"/>
      <x:c r="AU1821" s="37"/>
      <x:c r="AV1821" s="37"/>
      <x:c r="AW1821" s="56"/>
      <x:c r="AX1821" s="56"/>
      <x:c r="AY1821" s="37"/>
      <x:c r="AZ1821" s="37"/>
      <x:c r="BA1821" s="37"/>
      <x:c r="BB1821" s="37"/>
      <x:c r="BC1821" s="37"/>
      <x:c r="BD1821" s="60"/>
      <x:c r="BE1821" s="60"/>
      <x:c r="BF1821" s="37"/>
      <x:c r="BG1821" s="37"/>
      <x:c r="BH1821" s="37" t="str">
        <x:v>https://mintra.eg/products/multi-purpose-microfiber-cleaning-towel-yellow-%D9%81%D9%88%D8%B7-%D8%AA%D9%86%D8%B8%D9%8A%D9%81</x:v>
      </x:c>
      <x:c r="BI1821" s="37"/>
      <x:c r="BJ1821" s="37" t="str">
        <x:v>لم يبدأ</x:v>
      </x:c>
      <x:c r="BK1821" s="60" t="n">
        <x:v>46233</x:v>
      </x:c>
      <x:c r="BL1821" s="60"/>
      <x:c r="BM1821" s="60"/>
      <x:c r="BN1821" s="62" t="str">
        <x:f>IF(BM1821="","",(NOW()-BM1821)*24)</x:f>
      </x:c>
      <x:c r="BO1821" s="37" t="str">
        <x:f>IF(BM1821="","لم يُرصد",IF(BT1821&lt;&gt;TRUE,"غير نشط",IF(BP1821="فشل","فشل حالي",IF(BN1821&lt;=12,"حديث",IF(BN1821&lt;=24,"متأخر","قديم")))))</x:f>
        <x:v>لم يُرصد</x:v>
      </x:c>
      <x:c r="BP1821" s="37" t="str">
        <x:v>بانتظار رصد التقسيط</x:v>
      </x:c>
      <x:c r="BQ1821" s="37" t="n">
        <x:v>0</x:v>
      </x:c>
      <x:c r="BR1821" s="37"/>
      <x:c r="BS1821" s="37"/>
      <x:c r="BT1821" s="54" t="b">
        <x:v>1</x:v>
      </x:c>
      <x:c r="BU1821" s="37" t="str">
        <x:v>مهمة جاهزة لأول رصد</x:v>
      </x:c>
      <x:c r="BV1821" s="37" t="str">
        <x:v>Multi Purpose Microfiber Cleaning Towel (Yellow) — Pack of 12</x:v>
      </x:c>
      <x:c r="BW182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1" s="60" t="n">
        <x:v>46233</x:v>
      </x:c>
      <x:c r="BY1821" s="60" t="n">
        <x:v>46233</x:v>
      </x:c>
    </x:row>
    <x:row r="1822">
      <x:c r="A1822" s="37" t="str">
        <x:v>مهمة جمع أولية</x:v>
      </x:c>
      <x:c r="B1822" s="37" t="str">
        <x:v>INSTTASK-7ACF6A74A790</x:v>
      </x:c>
      <x:c r="C1822" s="37" t="str">
        <x:v>VAR-C88C89BAE1E5B4|EG-063|STORE|PENDING</x:v>
      </x:c>
      <x:c r="D1822" s="37" t="str">
        <x:v>VAR-C88C89BAE1E5B4|EG-063|STORE</x:v>
      </x:c>
      <x:c r="E1822" s="37" t="str">
        <x:v>VAR-C88C89BAE1E5B4</x:v>
      </x:c>
      <x:c r="F1822" s="37" t="str">
        <x:v>MOD-97D5F50C3BDE75</x:v>
      </x:c>
      <x:c r="G1822" s="37" t="str">
        <x:v>Mintra Multi Purpose Microfiber Cleaning Towel (Yellow) Pack of 24 | 32 cm</x:v>
      </x:c>
      <x:c r="H1822" s="37" t="str">
        <x:v>المطبخ والأدوات المنزلية</x:v>
      </x:c>
      <x:c r="I1822" s="37" t="str">
        <x:v>فوط تنظيف</x:v>
      </x:c>
      <x:c r="J1822" s="37" t="str">
        <x:v>Mintra</x:v>
      </x:c>
      <x:c r="K1822" s="37" t="str">
        <x:v>Multi Purpose Microfiber Cleaning Towel (Yellow)</x:v>
      </x:c>
      <x:c r="L1822" s="37" t="str">
        <x:v>Pack of 24</x:v>
      </x:c>
      <x:c r="M1822" s="37"/>
      <x:c r="N1822" s="37"/>
      <x:c r="O1822" s="37"/>
      <x:c r="P1822" s="37" t="str">
        <x:v>09419</x:v>
      </x:c>
      <x:c r="Q1822" s="37"/>
      <x:c r="R1822" s="37" t="str">
        <x:v>EG-063</x:v>
      </x:c>
      <x:c r="S1822" s="37" t="str">
        <x:v>Mintra</x:v>
      </x:c>
      <x:c r="T1822" s="37" t="str">
        <x:v>A</x:v>
      </x:c>
      <x:c r="U1822" s="37"/>
      <x:c r="V1822" s="37"/>
      <x:c r="W1822" s="37" t="str">
        <x:v>https://mintra.eg/products/multi-purpose-microfiber-cleaning-towel-yellow-%D9%81%D9%88%D8%B7-%D8%AA%D9%86%D8%B8%D9%8A%D9%81</x:v>
      </x:c>
      <x:c r="X1822" s="37" t="str">
        <x:v>تغذية منتجات</x:v>
      </x:c>
      <x:c r="Y1822" s="37"/>
      <x:c r="Z1822" s="37"/>
      <x:c r="AA1822" s="37"/>
      <x:c r="AB1822" s="37"/>
      <x:c r="AC1822" s="37"/>
      <x:c r="AD1822" s="37"/>
      <x:c r="AE1822" s="37"/>
      <x:c r="AF1822" s="56"/>
      <x:c r="AG1822" s="56"/>
      <x:c r="AH1822" s="56"/>
      <x:c r="AI1822" s="58"/>
      <x:c r="AJ1822" s="56"/>
      <x:c r="AK1822" s="56"/>
      <x:c r="AL1822" s="56"/>
      <x:c r="AM1822" s="56"/>
      <x:c r="AN1822" s="56"/>
      <x:c r="AO1822" s="56" t="str">
        <x:f>IF(OR(AF1822="",AD1822=""),"",AF1822*AD1822+IF(AG1822="",0,AG1822)+IF(AH1822="",0,AH1822)+IF(AJ1822="",0,AJ1822)+IF(AK1822="",0,AK1822)+IF(AL1822="",0,AL1822)+IF(AM1822="",0,AM1822))</x:f>
      </x:c>
      <x:c r="AP1822" s="56"/>
      <x:c r="AQ1822" s="56" t="str">
        <x:f>IF(OR(AO1822="",AP1822=""),"",AO1822-AP1822)</x:f>
      </x:c>
      <x:c r="AR1822" s="58" t="str">
        <x:f>IF(OR(AP1822="",AP1822=0,AQ1822=""),"",AQ1822/AP1822)</x:f>
      </x:c>
      <x:c r="AS1822" s="58"/>
      <x:c r="AT1822" s="37"/>
      <x:c r="AU1822" s="37"/>
      <x:c r="AV1822" s="37"/>
      <x:c r="AW1822" s="56"/>
      <x:c r="AX1822" s="56"/>
      <x:c r="AY1822" s="37"/>
      <x:c r="AZ1822" s="37"/>
      <x:c r="BA1822" s="37"/>
      <x:c r="BB1822" s="37"/>
      <x:c r="BC1822" s="37"/>
      <x:c r="BD1822" s="60"/>
      <x:c r="BE1822" s="60"/>
      <x:c r="BF1822" s="37"/>
      <x:c r="BG1822" s="37"/>
      <x:c r="BH1822" s="37" t="str">
        <x:v>https://mintra.eg/products/multi-purpose-microfiber-cleaning-towel-yellow-%D9%81%D9%88%D8%B7-%D8%AA%D9%86%D8%B8%D9%8A%D9%81</x:v>
      </x:c>
      <x:c r="BI1822" s="37"/>
      <x:c r="BJ1822" s="37" t="str">
        <x:v>لم يبدأ</x:v>
      </x:c>
      <x:c r="BK1822" s="60" t="n">
        <x:v>46233</x:v>
      </x:c>
      <x:c r="BL1822" s="60"/>
      <x:c r="BM1822" s="60"/>
      <x:c r="BN1822" s="62" t="str">
        <x:f>IF(BM1822="","",(NOW()-BM1822)*24)</x:f>
      </x:c>
      <x:c r="BO1822" s="37" t="str">
        <x:f>IF(BM1822="","لم يُرصد",IF(BT1822&lt;&gt;TRUE,"غير نشط",IF(BP1822="فشل","فشل حالي",IF(BN1822&lt;=12,"حديث",IF(BN1822&lt;=24,"متأخر","قديم")))))</x:f>
        <x:v>لم يُرصد</x:v>
      </x:c>
      <x:c r="BP1822" s="37" t="str">
        <x:v>بانتظار رصد التقسيط</x:v>
      </x:c>
      <x:c r="BQ1822" s="37" t="n">
        <x:v>0</x:v>
      </x:c>
      <x:c r="BR1822" s="37"/>
      <x:c r="BS1822" s="37"/>
      <x:c r="BT1822" s="54" t="b">
        <x:v>1</x:v>
      </x:c>
      <x:c r="BU1822" s="37" t="str">
        <x:v>مهمة جاهزة لأول رصد</x:v>
      </x:c>
      <x:c r="BV1822" s="37" t="str">
        <x:v>Multi Purpose Microfiber Cleaning Towel (Yellow) — Pack of 24</x:v>
      </x:c>
      <x:c r="BW182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2" s="60" t="n">
        <x:v>46233</x:v>
      </x:c>
      <x:c r="BY1822" s="60" t="n">
        <x:v>46233</x:v>
      </x:c>
    </x:row>
    <x:row r="1823">
      <x:c r="A1823" s="37" t="str">
        <x:v>مهمة جمع أولية</x:v>
      </x:c>
      <x:c r="B1823" s="37" t="str">
        <x:v>INSTTASK-0833550E9964</x:v>
      </x:c>
      <x:c r="C1823" s="37" t="str">
        <x:v>VAR-06147D7C4A0449|EG-063|STORE|PENDING</x:v>
      </x:c>
      <x:c r="D1823" s="37" t="str">
        <x:v>VAR-06147D7C4A0449|EG-063|STORE</x:v>
      </x:c>
      <x:c r="E1823" s="37" t="str">
        <x:v>VAR-06147D7C4A0449</x:v>
      </x:c>
      <x:c r="F1823" s="37" t="str">
        <x:v>MOD-97D5F50C3BDE75</x:v>
      </x:c>
      <x:c r="G1823" s="37" t="str">
        <x:v>Mintra Multi Purpose Microfiber Cleaning Towel (Yellow) Pack of 6 | 32 cm</x:v>
      </x:c>
      <x:c r="H1823" s="37" t="str">
        <x:v>المطبخ والأدوات المنزلية</x:v>
      </x:c>
      <x:c r="I1823" s="37" t="str">
        <x:v>فوط تنظيف</x:v>
      </x:c>
      <x:c r="J1823" s="37" t="str">
        <x:v>Mintra</x:v>
      </x:c>
      <x:c r="K1823" s="37" t="str">
        <x:v>Multi Purpose Microfiber Cleaning Towel (Yellow)</x:v>
      </x:c>
      <x:c r="L1823" s="37" t="str">
        <x:v>Pack of 6</x:v>
      </x:c>
      <x:c r="M1823" s="37"/>
      <x:c r="N1823" s="37"/>
      <x:c r="O1823" s="37"/>
      <x:c r="P1823" s="37" t="str">
        <x:v>08496</x:v>
      </x:c>
      <x:c r="Q1823" s="37"/>
      <x:c r="R1823" s="37" t="str">
        <x:v>EG-063</x:v>
      </x:c>
      <x:c r="S1823" s="37" t="str">
        <x:v>Mintra</x:v>
      </x:c>
      <x:c r="T1823" s="37" t="str">
        <x:v>A</x:v>
      </x:c>
      <x:c r="U1823" s="37"/>
      <x:c r="V1823" s="37"/>
      <x:c r="W1823" s="37" t="str">
        <x:v>https://mintra.eg/products/multi-purpose-microfiber-cleaning-towel-yellow-%D9%81%D9%88%D8%B7-%D8%AA%D9%86%D8%B8%D9%8A%D9%81</x:v>
      </x:c>
      <x:c r="X1823" s="37" t="str">
        <x:v>تغذية منتجات</x:v>
      </x:c>
      <x:c r="Y1823" s="37"/>
      <x:c r="Z1823" s="37"/>
      <x:c r="AA1823" s="37"/>
      <x:c r="AB1823" s="37"/>
      <x:c r="AC1823" s="37"/>
      <x:c r="AD1823" s="37"/>
      <x:c r="AE1823" s="37"/>
      <x:c r="AF1823" s="56"/>
      <x:c r="AG1823" s="56"/>
      <x:c r="AH1823" s="56"/>
      <x:c r="AI1823" s="58"/>
      <x:c r="AJ1823" s="56"/>
      <x:c r="AK1823" s="56"/>
      <x:c r="AL1823" s="56"/>
      <x:c r="AM1823" s="56"/>
      <x:c r="AN1823" s="56"/>
      <x:c r="AO1823" s="56" t="str">
        <x:f>IF(OR(AF1823="",AD1823=""),"",AF1823*AD1823+IF(AG1823="",0,AG1823)+IF(AH1823="",0,AH1823)+IF(AJ1823="",0,AJ1823)+IF(AK1823="",0,AK1823)+IF(AL1823="",0,AL1823)+IF(AM1823="",0,AM1823))</x:f>
      </x:c>
      <x:c r="AP1823" s="56"/>
      <x:c r="AQ1823" s="56" t="str">
        <x:f>IF(OR(AO1823="",AP1823=""),"",AO1823-AP1823)</x:f>
      </x:c>
      <x:c r="AR1823" s="58" t="str">
        <x:f>IF(OR(AP1823="",AP1823=0,AQ1823=""),"",AQ1823/AP1823)</x:f>
      </x:c>
      <x:c r="AS1823" s="58"/>
      <x:c r="AT1823" s="37"/>
      <x:c r="AU1823" s="37"/>
      <x:c r="AV1823" s="37"/>
      <x:c r="AW1823" s="56"/>
      <x:c r="AX1823" s="56"/>
      <x:c r="AY1823" s="37"/>
      <x:c r="AZ1823" s="37"/>
      <x:c r="BA1823" s="37"/>
      <x:c r="BB1823" s="37"/>
      <x:c r="BC1823" s="37"/>
      <x:c r="BD1823" s="60"/>
      <x:c r="BE1823" s="60"/>
      <x:c r="BF1823" s="37"/>
      <x:c r="BG1823" s="37"/>
      <x:c r="BH1823" s="37" t="str">
        <x:v>https://mintra.eg/products/multi-purpose-microfiber-cleaning-towel-yellow-%D9%81%D9%88%D8%B7-%D8%AA%D9%86%D8%B8%D9%8A%D9%81</x:v>
      </x:c>
      <x:c r="BI1823" s="37"/>
      <x:c r="BJ1823" s="37" t="str">
        <x:v>لم يبدأ</x:v>
      </x:c>
      <x:c r="BK1823" s="60" t="n">
        <x:v>46233</x:v>
      </x:c>
      <x:c r="BL1823" s="60"/>
      <x:c r="BM1823" s="60"/>
      <x:c r="BN1823" s="62" t="str">
        <x:f>IF(BM1823="","",(NOW()-BM1823)*24)</x:f>
      </x:c>
      <x:c r="BO1823" s="37" t="str">
        <x:f>IF(BM1823="","لم يُرصد",IF(BT1823&lt;&gt;TRUE,"غير نشط",IF(BP1823="فشل","فشل حالي",IF(BN1823&lt;=12,"حديث",IF(BN1823&lt;=24,"متأخر","قديم")))))</x:f>
        <x:v>لم يُرصد</x:v>
      </x:c>
      <x:c r="BP1823" s="37" t="str">
        <x:v>بانتظار رصد التقسيط</x:v>
      </x:c>
      <x:c r="BQ1823" s="37" t="n">
        <x:v>0</x:v>
      </x:c>
      <x:c r="BR1823" s="37"/>
      <x:c r="BS1823" s="37"/>
      <x:c r="BT1823" s="54" t="b">
        <x:v>1</x:v>
      </x:c>
      <x:c r="BU1823" s="37" t="str">
        <x:v>مهمة جاهزة لأول رصد</x:v>
      </x:c>
      <x:c r="BV1823" s="37" t="str">
        <x:v>Multi Purpose Microfiber Cleaning Towel (Yellow) — Pack of 6</x:v>
      </x:c>
      <x:c r="BW182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3" s="60" t="n">
        <x:v>46233</x:v>
      </x:c>
      <x:c r="BY1823" s="60" t="n">
        <x:v>46233</x:v>
      </x:c>
    </x:row>
    <x:row r="1824">
      <x:c r="A1824" s="37" t="str">
        <x:v>مهمة جمع أولية</x:v>
      </x:c>
      <x:c r="B1824" s="37" t="str">
        <x:v>INSTTASK-762D80B00686</x:v>
      </x:c>
      <x:c r="C1824" s="37" t="str">
        <x:v>VAR-5E59D9B9ECCD5E|EG-063|STORE|PENDING</x:v>
      </x:c>
      <x:c r="D1824" s="37" t="str">
        <x:v>VAR-5E59D9B9ECCD5E|EG-063|STORE</x:v>
      </x:c>
      <x:c r="E1824" s="37" t="str">
        <x:v>VAR-5E59D9B9ECCD5E</x:v>
      </x:c>
      <x:c r="F1824" s="37" t="str">
        <x:v>MOD-B9FE4213681239</x:v>
      </x:c>
      <x:c r="G1824" s="37" t="str">
        <x:v>Mintra Pack of 2 Multipurpose Towel (Car Cleaning) Default</x:v>
      </x:c>
      <x:c r="H1824" s="37" t="str">
        <x:v>المطبخ والأدوات المنزلية</x:v>
      </x:c>
      <x:c r="I1824" s="37" t="str">
        <x:v>فوط تنظيف</x:v>
      </x:c>
      <x:c r="J1824" s="37" t="str">
        <x:v>Mintra</x:v>
      </x:c>
      <x:c r="K1824" s="37" t="str">
        <x:v>Pack of 2 Multipurpose Towel (Car Cleaning)</x:v>
      </x:c>
      <x:c r="L1824" s="37" t="str">
        <x:v>Default</x:v>
      </x:c>
      <x:c r="M1824" s="37"/>
      <x:c r="N1824" s="37"/>
      <x:c r="O1824" s="37"/>
      <x:c r="P1824" s="37" t="str">
        <x:v>99368</x:v>
      </x:c>
      <x:c r="Q1824" s="37"/>
      <x:c r="R1824" s="37" t="str">
        <x:v>EG-063</x:v>
      </x:c>
      <x:c r="S1824" s="37" t="str">
        <x:v>Mintra</x:v>
      </x:c>
      <x:c r="T1824" s="37" t="str">
        <x:v>A</x:v>
      </x:c>
      <x:c r="U1824" s="37"/>
      <x:c r="V1824" s="37"/>
      <x:c r="W1824" s="37" t="str">
        <x:v>https://mintra.eg/products/car-towel-%D9%81%D9%88%D8%B7-%D9%85%D9%8A%D9%83%D8%B1%D9%88%D9%81%D9%8A%D8%A8%D8%B1-%D9%84%D9%84%D8%B3%D9%8A%D8%A7%D8%B1%D8%A7%D8%AA-1</x:v>
      </x:c>
      <x:c r="X1824" s="37" t="str">
        <x:v>تغذية منتجات</x:v>
      </x:c>
      <x:c r="Y1824" s="37"/>
      <x:c r="Z1824" s="37"/>
      <x:c r="AA1824" s="37"/>
      <x:c r="AB1824" s="37"/>
      <x:c r="AC1824" s="37"/>
      <x:c r="AD1824" s="37"/>
      <x:c r="AE1824" s="37"/>
      <x:c r="AF1824" s="56"/>
      <x:c r="AG1824" s="56"/>
      <x:c r="AH1824" s="56"/>
      <x:c r="AI1824" s="58"/>
      <x:c r="AJ1824" s="56"/>
      <x:c r="AK1824" s="56"/>
      <x:c r="AL1824" s="56"/>
      <x:c r="AM1824" s="56"/>
      <x:c r="AN1824" s="56"/>
      <x:c r="AO1824" s="56" t="str">
        <x:f>IF(OR(AF1824="",AD1824=""),"",AF1824*AD1824+IF(AG1824="",0,AG1824)+IF(AH1824="",0,AH1824)+IF(AJ1824="",0,AJ1824)+IF(AK1824="",0,AK1824)+IF(AL1824="",0,AL1824)+IF(AM1824="",0,AM1824))</x:f>
      </x:c>
      <x:c r="AP1824" s="56"/>
      <x:c r="AQ1824" s="56" t="str">
        <x:f>IF(OR(AO1824="",AP1824=""),"",AO1824-AP1824)</x:f>
      </x:c>
      <x:c r="AR1824" s="58" t="str">
        <x:f>IF(OR(AP1824="",AP1824=0,AQ1824=""),"",AQ1824/AP1824)</x:f>
      </x:c>
      <x:c r="AS1824" s="58"/>
      <x:c r="AT1824" s="37"/>
      <x:c r="AU1824" s="37"/>
      <x:c r="AV1824" s="37"/>
      <x:c r="AW1824" s="56"/>
      <x:c r="AX1824" s="56"/>
      <x:c r="AY1824" s="37"/>
      <x:c r="AZ1824" s="37"/>
      <x:c r="BA1824" s="37"/>
      <x:c r="BB1824" s="37"/>
      <x:c r="BC1824" s="37"/>
      <x:c r="BD1824" s="60"/>
      <x:c r="BE1824" s="60"/>
      <x:c r="BF1824" s="37"/>
      <x:c r="BG1824" s="37"/>
      <x:c r="BH1824" s="37" t="str">
        <x:v>https://mintra.eg/products/car-towel-%D9%81%D9%88%D8%B7-%D9%85%D9%8A%D9%83%D8%B1%D9%88%D9%81%D9%8A%D8%A8%D8%B1-%D9%84%D9%84%D8%B3%D9%8A%D8%A7%D8%B1%D8%A7%D8%AA-1</x:v>
      </x:c>
      <x:c r="BI1824" s="37"/>
      <x:c r="BJ1824" s="37" t="str">
        <x:v>لم يبدأ</x:v>
      </x:c>
      <x:c r="BK1824" s="60" t="n">
        <x:v>46233</x:v>
      </x:c>
      <x:c r="BL1824" s="60"/>
      <x:c r="BM1824" s="60"/>
      <x:c r="BN1824" s="62" t="str">
        <x:f>IF(BM1824="","",(NOW()-BM1824)*24)</x:f>
      </x:c>
      <x:c r="BO1824" s="37" t="str">
        <x:f>IF(BM1824="","لم يُرصد",IF(BT1824&lt;&gt;TRUE,"غير نشط",IF(BP1824="فشل","فشل حالي",IF(BN1824&lt;=12,"حديث",IF(BN1824&lt;=24,"متأخر","قديم")))))</x:f>
        <x:v>لم يُرصد</x:v>
      </x:c>
      <x:c r="BP1824" s="37" t="str">
        <x:v>بانتظار رصد التقسيط</x:v>
      </x:c>
      <x:c r="BQ1824" s="37" t="n">
        <x:v>0</x:v>
      </x:c>
      <x:c r="BR1824" s="37"/>
      <x:c r="BS1824" s="37"/>
      <x:c r="BT1824" s="54" t="b">
        <x:v>1</x:v>
      </x:c>
      <x:c r="BU1824" s="37" t="str">
        <x:v>مهمة جاهزة لأول رصد</x:v>
      </x:c>
      <x:c r="BV1824" s="37" t="str">
        <x:v>Pack of 2 Multipurpose Towel (Car Cleaning) — Default</x:v>
      </x:c>
      <x:c r="BW182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4" s="60" t="n">
        <x:v>46233</x:v>
      </x:c>
      <x:c r="BY1824" s="60" t="n">
        <x:v>46233</x:v>
      </x:c>
    </x:row>
    <x:row r="1825">
      <x:c r="A1825" s="37" t="str">
        <x:v>مهمة جمع أولية</x:v>
      </x:c>
      <x:c r="B1825" s="37" t="str">
        <x:v>INSTTASK-13BE926EDB92</x:v>
      </x:c>
      <x:c r="C1825" s="37" t="str">
        <x:v>VAR-27AE6352326EDD|EG-063|STORE|PENDING</x:v>
      </x:c>
      <x:c r="D1825" s="37" t="str">
        <x:v>VAR-27AE6352326EDD|EG-063|STORE</x:v>
      </x:c>
      <x:c r="E1825" s="37" t="str">
        <x:v>VAR-27AE6352326EDD</x:v>
      </x:c>
      <x:c r="F1825" s="37" t="str">
        <x:v>MOD-45B47FBD8A6DA1</x:v>
      </x:c>
      <x:c r="G1825" s="37" t="str">
        <x:v>Mintra Pack of 2 Multipurpose Towel (Household Cleaning) Default | 40 cm</x:v>
      </x:c>
      <x:c r="H1825" s="37" t="str">
        <x:v>المطبخ والأدوات المنزلية</x:v>
      </x:c>
      <x:c r="I1825" s="37" t="str">
        <x:v>فوط تنظيف</x:v>
      </x:c>
      <x:c r="J1825" s="37" t="str">
        <x:v>Mintra</x:v>
      </x:c>
      <x:c r="K1825" s="37" t="str">
        <x:v>Pack of 2 Multipurpose Towel (Household Cleaning)</x:v>
      </x:c>
      <x:c r="L1825" s="37" t="str">
        <x:v>Default</x:v>
      </x:c>
      <x:c r="M1825" s="37"/>
      <x:c r="N1825" s="37"/>
      <x:c r="O1825" s="37"/>
      <x:c r="P1825" s="37" t="str">
        <x:v>99367</x:v>
      </x:c>
      <x:c r="Q1825" s="37"/>
      <x:c r="R1825" s="37" t="str">
        <x:v>EG-063</x:v>
      </x:c>
      <x:c r="S1825" s="37" t="str">
        <x:v>Mintra</x:v>
      </x:c>
      <x:c r="T1825" s="37" t="str">
        <x:v>A</x:v>
      </x:c>
      <x:c r="U1825" s="37"/>
      <x:c r="V1825" s="37"/>
      <x:c r="W1825" s="37" t="str">
        <x:v>https://mintra.eg/products/cleaning-cloth-%D9%81%D9%88%D8%B7-%D8%AA%D9%86%D8%B8%D9%8A%D9%81</x:v>
      </x:c>
      <x:c r="X1825" s="37" t="str">
        <x:v>تغذية منتجات</x:v>
      </x:c>
      <x:c r="Y1825" s="37"/>
      <x:c r="Z1825" s="37"/>
      <x:c r="AA1825" s="37"/>
      <x:c r="AB1825" s="37"/>
      <x:c r="AC1825" s="37"/>
      <x:c r="AD1825" s="37"/>
      <x:c r="AE1825" s="37"/>
      <x:c r="AF1825" s="56"/>
      <x:c r="AG1825" s="56"/>
      <x:c r="AH1825" s="56"/>
      <x:c r="AI1825" s="58"/>
      <x:c r="AJ1825" s="56"/>
      <x:c r="AK1825" s="56"/>
      <x:c r="AL1825" s="56"/>
      <x:c r="AM1825" s="56"/>
      <x:c r="AN1825" s="56"/>
      <x:c r="AO1825" s="56" t="str">
        <x:f>IF(OR(AF1825="",AD1825=""),"",AF1825*AD1825+IF(AG1825="",0,AG1825)+IF(AH1825="",0,AH1825)+IF(AJ1825="",0,AJ1825)+IF(AK1825="",0,AK1825)+IF(AL1825="",0,AL1825)+IF(AM1825="",0,AM1825))</x:f>
      </x:c>
      <x:c r="AP1825" s="56"/>
      <x:c r="AQ1825" s="56" t="str">
        <x:f>IF(OR(AO1825="",AP1825=""),"",AO1825-AP1825)</x:f>
      </x:c>
      <x:c r="AR1825" s="58" t="str">
        <x:f>IF(OR(AP1825="",AP1825=0,AQ1825=""),"",AQ1825/AP1825)</x:f>
      </x:c>
      <x:c r="AS1825" s="58"/>
      <x:c r="AT1825" s="37"/>
      <x:c r="AU1825" s="37"/>
      <x:c r="AV1825" s="37"/>
      <x:c r="AW1825" s="56"/>
      <x:c r="AX1825" s="56"/>
      <x:c r="AY1825" s="37"/>
      <x:c r="AZ1825" s="37"/>
      <x:c r="BA1825" s="37"/>
      <x:c r="BB1825" s="37"/>
      <x:c r="BC1825" s="37"/>
      <x:c r="BD1825" s="60"/>
      <x:c r="BE1825" s="60"/>
      <x:c r="BF1825" s="37"/>
      <x:c r="BG1825" s="37"/>
      <x:c r="BH1825" s="37" t="str">
        <x:v>https://mintra.eg/products/cleaning-cloth-%D9%81%D9%88%D8%B7-%D8%AA%D9%86%D8%B8%D9%8A%D9%81</x:v>
      </x:c>
      <x:c r="BI1825" s="37"/>
      <x:c r="BJ1825" s="37" t="str">
        <x:v>لم يبدأ</x:v>
      </x:c>
      <x:c r="BK1825" s="60" t="n">
        <x:v>46233</x:v>
      </x:c>
      <x:c r="BL1825" s="60"/>
      <x:c r="BM1825" s="60"/>
      <x:c r="BN1825" s="62" t="str">
        <x:f>IF(BM1825="","",(NOW()-BM1825)*24)</x:f>
      </x:c>
      <x:c r="BO1825" s="37" t="str">
        <x:f>IF(BM1825="","لم يُرصد",IF(BT1825&lt;&gt;TRUE,"غير نشط",IF(BP1825="فشل","فشل حالي",IF(BN1825&lt;=12,"حديث",IF(BN1825&lt;=24,"متأخر","قديم")))))</x:f>
        <x:v>لم يُرصد</x:v>
      </x:c>
      <x:c r="BP1825" s="37" t="str">
        <x:v>بانتظار رصد التقسيط</x:v>
      </x:c>
      <x:c r="BQ1825" s="37" t="n">
        <x:v>0</x:v>
      </x:c>
      <x:c r="BR1825" s="37"/>
      <x:c r="BS1825" s="37"/>
      <x:c r="BT1825" s="54" t="b">
        <x:v>1</x:v>
      </x:c>
      <x:c r="BU1825" s="37" t="str">
        <x:v>مهمة جاهزة لأول رصد</x:v>
      </x:c>
      <x:c r="BV1825" s="37" t="str">
        <x:v>Pack of 2 Multipurpose Towel (Household Cleaning) — Default</x:v>
      </x:c>
      <x:c r="BW182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5" s="60" t="n">
        <x:v>46233</x:v>
      </x:c>
      <x:c r="BY1825" s="60" t="n">
        <x:v>46233</x:v>
      </x:c>
    </x:row>
    <x:row r="1826">
      <x:c r="A1826" s="37" t="str">
        <x:v>مهمة جمع أولية</x:v>
      </x:c>
      <x:c r="B1826" s="37" t="str">
        <x:v>INSTTASK-F91D10F1D286</x:v>
      </x:c>
      <x:c r="C1826" s="37" t="str">
        <x:v>VAR-2042420C02D743|EG-063|STORE|PENDING</x:v>
      </x:c>
      <x:c r="D1826" s="37" t="str">
        <x:v>VAR-2042420C02D743|EG-063|STORE</x:v>
      </x:c>
      <x:c r="E1826" s="37" t="str">
        <x:v>VAR-2042420C02D743</x:v>
      </x:c>
      <x:c r="F1826" s="37" t="str">
        <x:v>MOD-58467842C1702C</x:v>
      </x:c>
      <x:c r="G1826" s="37" t="str">
        <x:v>Mintra Pack of 3 Terry Microfiber Towel Blue - Yellow - Grey | 40 cm | blue / grey / yellow</x:v>
      </x:c>
      <x:c r="H1826" s="37" t="str">
        <x:v>المطبخ والأدوات المنزلية</x:v>
      </x:c>
      <x:c r="I1826" s="37" t="str">
        <x:v>فوط تنظيف</x:v>
      </x:c>
      <x:c r="J1826" s="37" t="str">
        <x:v>Mintra</x:v>
      </x:c>
      <x:c r="K1826" s="37" t="str">
        <x:v>Pack of 3 Terry Microfiber Towel</x:v>
      </x:c>
      <x:c r="L1826" s="37" t="str">
        <x:v>Blue - Yellow - Grey</x:v>
      </x:c>
      <x:c r="M1826" s="37"/>
      <x:c r="N1826" s="37"/>
      <x:c r="O1826" s="37" t="str">
        <x:v>blue / grey / yellow</x:v>
      </x:c>
      <x:c r="P1826" s="37" t="str">
        <x:v>23548</x:v>
      </x:c>
      <x:c r="Q1826" s="37"/>
      <x:c r="R1826" s="37" t="str">
        <x:v>EG-063</x:v>
      </x:c>
      <x:c r="S1826" s="37" t="str">
        <x:v>Mintra</x:v>
      </x:c>
      <x:c r="T1826" s="37" t="str">
        <x:v>A</x:v>
      </x:c>
      <x:c r="U1826" s="37"/>
      <x:c r="V1826" s="37"/>
      <x:c r="W1826" s="37" t="str">
        <x:v>https://mintra.eg/products/microfiber-towel-%D9%81%D9%88%D8%B7%D8%A9-%D9%85%D8%B7%D8%A8%D8%AE</x:v>
      </x:c>
      <x:c r="X1826" s="37" t="str">
        <x:v>تغذية منتجات</x:v>
      </x:c>
      <x:c r="Y1826" s="37"/>
      <x:c r="Z1826" s="37"/>
      <x:c r="AA1826" s="37"/>
      <x:c r="AB1826" s="37"/>
      <x:c r="AC1826" s="37"/>
      <x:c r="AD1826" s="37"/>
      <x:c r="AE1826" s="37"/>
      <x:c r="AF1826" s="56"/>
      <x:c r="AG1826" s="56"/>
      <x:c r="AH1826" s="56"/>
      <x:c r="AI1826" s="58"/>
      <x:c r="AJ1826" s="56"/>
      <x:c r="AK1826" s="56"/>
      <x:c r="AL1826" s="56"/>
      <x:c r="AM1826" s="56"/>
      <x:c r="AN1826" s="56"/>
      <x:c r="AO1826" s="56" t="str">
        <x:f>IF(OR(AF1826="",AD1826=""),"",AF1826*AD1826+IF(AG1826="",0,AG1826)+IF(AH1826="",0,AH1826)+IF(AJ1826="",0,AJ1826)+IF(AK1826="",0,AK1826)+IF(AL1826="",0,AL1826)+IF(AM1826="",0,AM1826))</x:f>
      </x:c>
      <x:c r="AP1826" s="56"/>
      <x:c r="AQ1826" s="56" t="str">
        <x:f>IF(OR(AO1826="",AP1826=""),"",AO1826-AP1826)</x:f>
      </x:c>
      <x:c r="AR1826" s="58" t="str">
        <x:f>IF(OR(AP1826="",AP1826=0,AQ1826=""),"",AQ1826/AP1826)</x:f>
      </x:c>
      <x:c r="AS1826" s="58"/>
      <x:c r="AT1826" s="37"/>
      <x:c r="AU1826" s="37"/>
      <x:c r="AV1826" s="37"/>
      <x:c r="AW1826" s="56"/>
      <x:c r="AX1826" s="56"/>
      <x:c r="AY1826" s="37"/>
      <x:c r="AZ1826" s="37"/>
      <x:c r="BA1826" s="37"/>
      <x:c r="BB1826" s="37"/>
      <x:c r="BC1826" s="37"/>
      <x:c r="BD1826" s="60"/>
      <x:c r="BE1826" s="60"/>
      <x:c r="BF1826" s="37"/>
      <x:c r="BG1826" s="37"/>
      <x:c r="BH1826" s="37" t="str">
        <x:v>https://mintra.eg/products/microfiber-towel-%D9%81%D9%88%D8%B7%D8%A9-%D9%85%D8%B7%D8%A8%D8%AE</x:v>
      </x:c>
      <x:c r="BI1826" s="37"/>
      <x:c r="BJ1826" s="37" t="str">
        <x:v>لم يبدأ</x:v>
      </x:c>
      <x:c r="BK1826" s="60" t="n">
        <x:v>46233</x:v>
      </x:c>
      <x:c r="BL1826" s="60"/>
      <x:c r="BM1826" s="60"/>
      <x:c r="BN1826" s="62" t="str">
        <x:f>IF(BM1826="","",(NOW()-BM1826)*24)</x:f>
      </x:c>
      <x:c r="BO1826" s="37" t="str">
        <x:f>IF(BM1826="","لم يُرصد",IF(BT1826&lt;&gt;TRUE,"غير نشط",IF(BP1826="فشل","فشل حالي",IF(BN1826&lt;=12,"حديث",IF(BN1826&lt;=24,"متأخر","قديم")))))</x:f>
        <x:v>لم يُرصد</x:v>
      </x:c>
      <x:c r="BP1826" s="37" t="str">
        <x:v>بانتظار رصد التقسيط</x:v>
      </x:c>
      <x:c r="BQ1826" s="37" t="n">
        <x:v>0</x:v>
      </x:c>
      <x:c r="BR1826" s="37"/>
      <x:c r="BS1826" s="37"/>
      <x:c r="BT1826" s="54" t="b">
        <x:v>1</x:v>
      </x:c>
      <x:c r="BU1826" s="37" t="str">
        <x:v>مهمة جاهزة لأول رصد</x:v>
      </x:c>
      <x:c r="BV1826" s="37" t="str">
        <x:v>Pack of 3 Terry Microfiber Towel — Blue - Yellow - Grey</x:v>
      </x:c>
      <x:c r="BW182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6" s="60" t="n">
        <x:v>46233</x:v>
      </x:c>
      <x:c r="BY1826" s="60" t="n">
        <x:v>46233</x:v>
      </x:c>
    </x:row>
    <x:row r="1827">
      <x:c r="A1827" s="37" t="str">
        <x:v>مهمة جمع أولية</x:v>
      </x:c>
      <x:c r="B1827" s="37" t="str">
        <x:v>INSTTASK-A88230C703B1</x:v>
      </x:c>
      <x:c r="C1827" s="37" t="str">
        <x:v>VAR-77B681F066EC5C|EG-063|STORE|PENDING</x:v>
      </x:c>
      <x:c r="D1827" s="37" t="str">
        <x:v>VAR-77B681F066EC5C|EG-063|STORE</x:v>
      </x:c>
      <x:c r="E1827" s="37" t="str">
        <x:v>VAR-77B681F066EC5C</x:v>
      </x:c>
      <x:c r="F1827" s="37" t="str">
        <x:v>MOD-58467842C1702C</x:v>
      </x:c>
      <x:c r="G1827" s="37" t="str">
        <x:v>Mintra Pack of 3 Terry Microfiber Towel Blue-Purple-Green | 40 cm | blue / green / purple</x:v>
      </x:c>
      <x:c r="H1827" s="37" t="str">
        <x:v>المطبخ والأدوات المنزلية</x:v>
      </x:c>
      <x:c r="I1827" s="37" t="str">
        <x:v>فوط تنظيف</x:v>
      </x:c>
      <x:c r="J1827" s="37" t="str">
        <x:v>Mintra</x:v>
      </x:c>
      <x:c r="K1827" s="37" t="str">
        <x:v>Pack of 3 Terry Microfiber Towel</x:v>
      </x:c>
      <x:c r="L1827" s="37" t="str">
        <x:v>Blue-Purple-Green</x:v>
      </x:c>
      <x:c r="M1827" s="37"/>
      <x:c r="N1827" s="37"/>
      <x:c r="O1827" s="37" t="str">
        <x:v>blue / green / purple</x:v>
      </x:c>
      <x:c r="P1827" s="37" t="str">
        <x:v>14273</x:v>
      </x:c>
      <x:c r="Q1827" s="37"/>
      <x:c r="R1827" s="37" t="str">
        <x:v>EG-063</x:v>
      </x:c>
      <x:c r="S1827" s="37" t="str">
        <x:v>Mintra</x:v>
      </x:c>
      <x:c r="T1827" s="37" t="str">
        <x:v>A</x:v>
      </x:c>
      <x:c r="U1827" s="37"/>
      <x:c r="V1827" s="37"/>
      <x:c r="W1827" s="37" t="str">
        <x:v>https://mintra.eg/products/microfiber-towel-%D9%81%D9%88%D8%B7%D8%A9-%D9%85%D8%B7%D8%A8%D8%AE</x:v>
      </x:c>
      <x:c r="X1827" s="37" t="str">
        <x:v>تغذية منتجات</x:v>
      </x:c>
      <x:c r="Y1827" s="37"/>
      <x:c r="Z1827" s="37"/>
      <x:c r="AA1827" s="37"/>
      <x:c r="AB1827" s="37"/>
      <x:c r="AC1827" s="37"/>
      <x:c r="AD1827" s="37"/>
      <x:c r="AE1827" s="37"/>
      <x:c r="AF1827" s="56"/>
      <x:c r="AG1827" s="56"/>
      <x:c r="AH1827" s="56"/>
      <x:c r="AI1827" s="58"/>
      <x:c r="AJ1827" s="56"/>
      <x:c r="AK1827" s="56"/>
      <x:c r="AL1827" s="56"/>
      <x:c r="AM1827" s="56"/>
      <x:c r="AN1827" s="56"/>
      <x:c r="AO1827" s="56" t="str">
        <x:f>IF(OR(AF1827="",AD1827=""),"",AF1827*AD1827+IF(AG1827="",0,AG1827)+IF(AH1827="",0,AH1827)+IF(AJ1827="",0,AJ1827)+IF(AK1827="",0,AK1827)+IF(AL1827="",0,AL1827)+IF(AM1827="",0,AM1827))</x:f>
      </x:c>
      <x:c r="AP1827" s="56"/>
      <x:c r="AQ1827" s="56" t="str">
        <x:f>IF(OR(AO1827="",AP1827=""),"",AO1827-AP1827)</x:f>
      </x:c>
      <x:c r="AR1827" s="58" t="str">
        <x:f>IF(OR(AP1827="",AP1827=0,AQ1827=""),"",AQ1827/AP1827)</x:f>
      </x:c>
      <x:c r="AS1827" s="58"/>
      <x:c r="AT1827" s="37"/>
      <x:c r="AU1827" s="37"/>
      <x:c r="AV1827" s="37"/>
      <x:c r="AW1827" s="56"/>
      <x:c r="AX1827" s="56"/>
      <x:c r="AY1827" s="37"/>
      <x:c r="AZ1827" s="37"/>
      <x:c r="BA1827" s="37"/>
      <x:c r="BB1827" s="37"/>
      <x:c r="BC1827" s="37"/>
      <x:c r="BD1827" s="60"/>
      <x:c r="BE1827" s="60"/>
      <x:c r="BF1827" s="37"/>
      <x:c r="BG1827" s="37"/>
      <x:c r="BH1827" s="37" t="str">
        <x:v>https://mintra.eg/products/microfiber-towel-%D9%81%D9%88%D8%B7%D8%A9-%D9%85%D8%B7%D8%A8%D8%AE</x:v>
      </x:c>
      <x:c r="BI1827" s="37"/>
      <x:c r="BJ1827" s="37" t="str">
        <x:v>لم يبدأ</x:v>
      </x:c>
      <x:c r="BK1827" s="60" t="n">
        <x:v>46233</x:v>
      </x:c>
      <x:c r="BL1827" s="60"/>
      <x:c r="BM1827" s="60"/>
      <x:c r="BN1827" s="62" t="str">
        <x:f>IF(BM1827="","",(NOW()-BM1827)*24)</x:f>
      </x:c>
      <x:c r="BO1827" s="37" t="str">
        <x:f>IF(BM1827="","لم يُرصد",IF(BT1827&lt;&gt;TRUE,"غير نشط",IF(BP1827="فشل","فشل حالي",IF(BN1827&lt;=12,"حديث",IF(BN1827&lt;=24,"متأخر","قديم")))))</x:f>
        <x:v>لم يُرصد</x:v>
      </x:c>
      <x:c r="BP1827" s="37" t="str">
        <x:v>بانتظار رصد التقسيط</x:v>
      </x:c>
      <x:c r="BQ1827" s="37" t="n">
        <x:v>0</x:v>
      </x:c>
      <x:c r="BR1827" s="37"/>
      <x:c r="BS1827" s="37"/>
      <x:c r="BT1827" s="54" t="b">
        <x:v>1</x:v>
      </x:c>
      <x:c r="BU1827" s="37" t="str">
        <x:v>مهمة جاهزة لأول رصد</x:v>
      </x:c>
      <x:c r="BV1827" s="37" t="str">
        <x:v>Pack of 3 Terry Microfiber Towel — Blue-Purple-Green</x:v>
      </x:c>
      <x:c r="BW182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7" s="60" t="n">
        <x:v>46233</x:v>
      </x:c>
      <x:c r="BY1827" s="60" t="n">
        <x:v>46233</x:v>
      </x:c>
    </x:row>
    <x:row r="1828">
      <x:c r="A1828" s="37" t="str">
        <x:v>مهمة جمع أولية</x:v>
      </x:c>
      <x:c r="B1828" s="37" t="str">
        <x:v>INSTTASK-B05FAAEEFF97</x:v>
      </x:c>
      <x:c r="C1828" s="37" t="str">
        <x:v>VAR-1D0300AD5DE29F|EG-063|STORE|PENDING</x:v>
      </x:c>
      <x:c r="D1828" s="37" t="str">
        <x:v>VAR-1D0300AD5DE29F|EG-063|STORE</x:v>
      </x:c>
      <x:c r="E1828" s="37" t="str">
        <x:v>VAR-1D0300AD5DE29F</x:v>
      </x:c>
      <x:c r="F1828" s="37" t="str">
        <x:v>MOD-58467842C1702C</x:v>
      </x:c>
      <x:c r="G1828" s="37" t="str">
        <x:v>Mintra Pack of 3 Terry Microfiber Towel Blue-Purple-Grey | 40 cm | blue / grey / purple</x:v>
      </x:c>
      <x:c r="H1828" s="37" t="str">
        <x:v>المطبخ والأدوات المنزلية</x:v>
      </x:c>
      <x:c r="I1828" s="37" t="str">
        <x:v>فوط تنظيف</x:v>
      </x:c>
      <x:c r="J1828" s="37" t="str">
        <x:v>Mintra</x:v>
      </x:c>
      <x:c r="K1828" s="37" t="str">
        <x:v>Pack of 3 Terry Microfiber Towel</x:v>
      </x:c>
      <x:c r="L1828" s="37" t="str">
        <x:v>Blue-Purple-Grey</x:v>
      </x:c>
      <x:c r="M1828" s="37"/>
      <x:c r="N1828" s="37"/>
      <x:c r="O1828" s="37" t="str">
        <x:v>blue / grey / purple</x:v>
      </x:c>
      <x:c r="P1828" s="37" t="str">
        <x:v>23547</x:v>
      </x:c>
      <x:c r="Q1828" s="37"/>
      <x:c r="R1828" s="37" t="str">
        <x:v>EG-063</x:v>
      </x:c>
      <x:c r="S1828" s="37" t="str">
        <x:v>Mintra</x:v>
      </x:c>
      <x:c r="T1828" s="37" t="str">
        <x:v>A</x:v>
      </x:c>
      <x:c r="U1828" s="37"/>
      <x:c r="V1828" s="37"/>
      <x:c r="W1828" s="37" t="str">
        <x:v>https://mintra.eg/products/microfiber-towel-%D9%81%D9%88%D8%B7%D8%A9-%D9%85%D8%B7%D8%A8%D8%AE</x:v>
      </x:c>
      <x:c r="X1828" s="37" t="str">
        <x:v>تغذية منتجات</x:v>
      </x:c>
      <x:c r="Y1828" s="37"/>
      <x:c r="Z1828" s="37"/>
      <x:c r="AA1828" s="37"/>
      <x:c r="AB1828" s="37"/>
      <x:c r="AC1828" s="37"/>
      <x:c r="AD1828" s="37"/>
      <x:c r="AE1828" s="37"/>
      <x:c r="AF1828" s="56"/>
      <x:c r="AG1828" s="56"/>
      <x:c r="AH1828" s="56"/>
      <x:c r="AI1828" s="58"/>
      <x:c r="AJ1828" s="56"/>
      <x:c r="AK1828" s="56"/>
      <x:c r="AL1828" s="56"/>
      <x:c r="AM1828" s="56"/>
      <x:c r="AN1828" s="56"/>
      <x:c r="AO1828" s="56" t="str">
        <x:f>IF(OR(AF1828="",AD1828=""),"",AF1828*AD1828+IF(AG1828="",0,AG1828)+IF(AH1828="",0,AH1828)+IF(AJ1828="",0,AJ1828)+IF(AK1828="",0,AK1828)+IF(AL1828="",0,AL1828)+IF(AM1828="",0,AM1828))</x:f>
      </x:c>
      <x:c r="AP1828" s="56"/>
      <x:c r="AQ1828" s="56" t="str">
        <x:f>IF(OR(AO1828="",AP1828=""),"",AO1828-AP1828)</x:f>
      </x:c>
      <x:c r="AR1828" s="58" t="str">
        <x:f>IF(OR(AP1828="",AP1828=0,AQ1828=""),"",AQ1828/AP1828)</x:f>
      </x:c>
      <x:c r="AS1828" s="58"/>
      <x:c r="AT1828" s="37"/>
      <x:c r="AU1828" s="37"/>
      <x:c r="AV1828" s="37"/>
      <x:c r="AW1828" s="56"/>
      <x:c r="AX1828" s="56"/>
      <x:c r="AY1828" s="37"/>
      <x:c r="AZ1828" s="37"/>
      <x:c r="BA1828" s="37"/>
      <x:c r="BB1828" s="37"/>
      <x:c r="BC1828" s="37"/>
      <x:c r="BD1828" s="60"/>
      <x:c r="BE1828" s="60"/>
      <x:c r="BF1828" s="37"/>
      <x:c r="BG1828" s="37"/>
      <x:c r="BH1828" s="37" t="str">
        <x:v>https://mintra.eg/products/microfiber-towel-%D9%81%D9%88%D8%B7%D8%A9-%D9%85%D8%B7%D8%A8%D8%AE</x:v>
      </x:c>
      <x:c r="BI1828" s="37"/>
      <x:c r="BJ1828" s="37" t="str">
        <x:v>لم يبدأ</x:v>
      </x:c>
      <x:c r="BK1828" s="60" t="n">
        <x:v>46233</x:v>
      </x:c>
      <x:c r="BL1828" s="60"/>
      <x:c r="BM1828" s="60"/>
      <x:c r="BN1828" s="62" t="str">
        <x:f>IF(BM1828="","",(NOW()-BM1828)*24)</x:f>
      </x:c>
      <x:c r="BO1828" s="37" t="str">
        <x:f>IF(BM1828="","لم يُرصد",IF(BT1828&lt;&gt;TRUE,"غير نشط",IF(BP1828="فشل","فشل حالي",IF(BN1828&lt;=12,"حديث",IF(BN1828&lt;=24,"متأخر","قديم")))))</x:f>
        <x:v>لم يُرصد</x:v>
      </x:c>
      <x:c r="BP1828" s="37" t="str">
        <x:v>بانتظار رصد التقسيط</x:v>
      </x:c>
      <x:c r="BQ1828" s="37" t="n">
        <x:v>0</x:v>
      </x:c>
      <x:c r="BR1828" s="37"/>
      <x:c r="BS1828" s="37"/>
      <x:c r="BT1828" s="54" t="b">
        <x:v>1</x:v>
      </x:c>
      <x:c r="BU1828" s="37" t="str">
        <x:v>مهمة جاهزة لأول رصد</x:v>
      </x:c>
      <x:c r="BV1828" s="37" t="str">
        <x:v>Pack of 3 Terry Microfiber Towel — Blue-Purple-Grey</x:v>
      </x:c>
      <x:c r="BW182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8" s="60" t="n">
        <x:v>46233</x:v>
      </x:c>
      <x:c r="BY1828" s="60" t="n">
        <x:v>46233</x:v>
      </x:c>
    </x:row>
    <x:row r="1829">
      <x:c r="A1829" s="37" t="str">
        <x:v>مهمة جمع أولية</x:v>
      </x:c>
      <x:c r="B1829" s="37" t="str">
        <x:v>INSTTASK-EA5B2A9D0C3B</x:v>
      </x:c>
      <x:c r="C1829" s="37" t="str">
        <x:v>VAR-3AA6A12576CA6F|EG-063|STORE|PENDING</x:v>
      </x:c>
      <x:c r="D1829" s="37" t="str">
        <x:v>VAR-3AA6A12576CA6F|EG-063|STORE</x:v>
      </x:c>
      <x:c r="E1829" s="37" t="str">
        <x:v>VAR-3AA6A12576CA6F</x:v>
      </x:c>
      <x:c r="F1829" s="37" t="str">
        <x:v>MOD-58467842C1702C</x:v>
      </x:c>
      <x:c r="G1829" s="37" t="str">
        <x:v>Mintra Pack of 3 Terry Microfiber Towel Brown - Purple - Blue | 40 cm | blue / brown / purple</x:v>
      </x:c>
      <x:c r="H1829" s="37" t="str">
        <x:v>المطبخ والأدوات المنزلية</x:v>
      </x:c>
      <x:c r="I1829" s="37" t="str">
        <x:v>فوط تنظيف</x:v>
      </x:c>
      <x:c r="J1829" s="37" t="str">
        <x:v>Mintra</x:v>
      </x:c>
      <x:c r="K1829" s="37" t="str">
        <x:v>Pack of 3 Terry Microfiber Towel</x:v>
      </x:c>
      <x:c r="L1829" s="37" t="str">
        <x:v>Brown - Purple - Blue</x:v>
      </x:c>
      <x:c r="M1829" s="37"/>
      <x:c r="N1829" s="37"/>
      <x:c r="O1829" s="37" t="str">
        <x:v>blue / brown / purple</x:v>
      </x:c>
      <x:c r="P1829" s="37" t="str">
        <x:v>14274</x:v>
      </x:c>
      <x:c r="Q1829" s="37"/>
      <x:c r="R1829" s="37" t="str">
        <x:v>EG-063</x:v>
      </x:c>
      <x:c r="S1829" s="37" t="str">
        <x:v>Mintra</x:v>
      </x:c>
      <x:c r="T1829" s="37" t="str">
        <x:v>A</x:v>
      </x:c>
      <x:c r="U1829" s="37"/>
      <x:c r="V1829" s="37"/>
      <x:c r="W1829" s="37" t="str">
        <x:v>https://mintra.eg/products/microfiber-towel-%D9%81%D9%88%D8%B7%D8%A9-%D9%85%D8%B7%D8%A8%D8%AE</x:v>
      </x:c>
      <x:c r="X1829" s="37" t="str">
        <x:v>تغذية منتجات</x:v>
      </x:c>
      <x:c r="Y1829" s="37"/>
      <x:c r="Z1829" s="37"/>
      <x:c r="AA1829" s="37"/>
      <x:c r="AB1829" s="37"/>
      <x:c r="AC1829" s="37"/>
      <x:c r="AD1829" s="37"/>
      <x:c r="AE1829" s="37"/>
      <x:c r="AF1829" s="56"/>
      <x:c r="AG1829" s="56"/>
      <x:c r="AH1829" s="56"/>
      <x:c r="AI1829" s="58"/>
      <x:c r="AJ1829" s="56"/>
      <x:c r="AK1829" s="56"/>
      <x:c r="AL1829" s="56"/>
      <x:c r="AM1829" s="56"/>
      <x:c r="AN1829" s="56"/>
      <x:c r="AO1829" s="56" t="str">
        <x:f>IF(OR(AF1829="",AD1829=""),"",AF1829*AD1829+IF(AG1829="",0,AG1829)+IF(AH1829="",0,AH1829)+IF(AJ1829="",0,AJ1829)+IF(AK1829="",0,AK1829)+IF(AL1829="",0,AL1829)+IF(AM1829="",0,AM1829))</x:f>
      </x:c>
      <x:c r="AP1829" s="56"/>
      <x:c r="AQ1829" s="56" t="str">
        <x:f>IF(OR(AO1829="",AP1829=""),"",AO1829-AP1829)</x:f>
      </x:c>
      <x:c r="AR1829" s="58" t="str">
        <x:f>IF(OR(AP1829="",AP1829=0,AQ1829=""),"",AQ1829/AP1829)</x:f>
      </x:c>
      <x:c r="AS1829" s="58"/>
      <x:c r="AT1829" s="37"/>
      <x:c r="AU1829" s="37"/>
      <x:c r="AV1829" s="37"/>
      <x:c r="AW1829" s="56"/>
      <x:c r="AX1829" s="56"/>
      <x:c r="AY1829" s="37"/>
      <x:c r="AZ1829" s="37"/>
      <x:c r="BA1829" s="37"/>
      <x:c r="BB1829" s="37"/>
      <x:c r="BC1829" s="37"/>
      <x:c r="BD1829" s="60"/>
      <x:c r="BE1829" s="60"/>
      <x:c r="BF1829" s="37"/>
      <x:c r="BG1829" s="37"/>
      <x:c r="BH1829" s="37" t="str">
        <x:v>https://mintra.eg/products/microfiber-towel-%D9%81%D9%88%D8%B7%D8%A9-%D9%85%D8%B7%D8%A8%D8%AE</x:v>
      </x:c>
      <x:c r="BI1829" s="37"/>
      <x:c r="BJ1829" s="37" t="str">
        <x:v>لم يبدأ</x:v>
      </x:c>
      <x:c r="BK1829" s="60" t="n">
        <x:v>46233</x:v>
      </x:c>
      <x:c r="BL1829" s="60"/>
      <x:c r="BM1829" s="60"/>
      <x:c r="BN1829" s="62" t="str">
        <x:f>IF(BM1829="","",(NOW()-BM1829)*24)</x:f>
      </x:c>
      <x:c r="BO1829" s="37" t="str">
        <x:f>IF(BM1829="","لم يُرصد",IF(BT1829&lt;&gt;TRUE,"غير نشط",IF(BP1829="فشل","فشل حالي",IF(BN1829&lt;=12,"حديث",IF(BN1829&lt;=24,"متأخر","قديم")))))</x:f>
        <x:v>لم يُرصد</x:v>
      </x:c>
      <x:c r="BP1829" s="37" t="str">
        <x:v>بانتظار رصد التقسيط</x:v>
      </x:c>
      <x:c r="BQ1829" s="37" t="n">
        <x:v>0</x:v>
      </x:c>
      <x:c r="BR1829" s="37"/>
      <x:c r="BS1829" s="37"/>
      <x:c r="BT1829" s="54" t="b">
        <x:v>1</x:v>
      </x:c>
      <x:c r="BU1829" s="37" t="str">
        <x:v>مهمة جاهزة لأول رصد</x:v>
      </x:c>
      <x:c r="BV1829" s="37" t="str">
        <x:v>Pack of 3 Terry Microfiber Towel — Brown - Purple - Blue</x:v>
      </x:c>
      <x:c r="BW182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29" s="60" t="n">
        <x:v>46233</x:v>
      </x:c>
      <x:c r="BY1829" s="60" t="n">
        <x:v>46233</x:v>
      </x:c>
    </x:row>
    <x:row r="1830">
      <x:c r="A1830" s="37" t="str">
        <x:v>مهمة جمع أولية</x:v>
      </x:c>
      <x:c r="B1830" s="37" t="str">
        <x:v>INSTTASK-1AE8B1B1E0CA</x:v>
      </x:c>
      <x:c r="C1830" s="37" t="str">
        <x:v>VAR-947A5EA31240D7|EG-063|STORE|PENDING</x:v>
      </x:c>
      <x:c r="D1830" s="37" t="str">
        <x:v>VAR-947A5EA31240D7|EG-063|STORE</x:v>
      </x:c>
      <x:c r="E1830" s="37" t="str">
        <x:v>VAR-947A5EA31240D7</x:v>
      </x:c>
      <x:c r="F1830" s="37" t="str">
        <x:v>MOD-58467842C1702C</x:v>
      </x:c>
      <x:c r="G1830" s="37" t="str">
        <x:v>Mintra Pack of 3 Terry Microfiber Towel Brown-Purple-Green | 40 cm | brown / green / purple</x:v>
      </x:c>
      <x:c r="H1830" s="37" t="str">
        <x:v>المطبخ والأدوات المنزلية</x:v>
      </x:c>
      <x:c r="I1830" s="37" t="str">
        <x:v>فوط تنظيف</x:v>
      </x:c>
      <x:c r="J1830" s="37" t="str">
        <x:v>Mintra</x:v>
      </x:c>
      <x:c r="K1830" s="37" t="str">
        <x:v>Pack of 3 Terry Microfiber Towel</x:v>
      </x:c>
      <x:c r="L1830" s="37" t="str">
        <x:v>Brown-Purple-Green</x:v>
      </x:c>
      <x:c r="M1830" s="37"/>
      <x:c r="N1830" s="37"/>
      <x:c r="O1830" s="37" t="str">
        <x:v>brown / green / purple</x:v>
      </x:c>
      <x:c r="P1830" s="37" t="str">
        <x:v>14262</x:v>
      </x:c>
      <x:c r="Q1830" s="37"/>
      <x:c r="R1830" s="37" t="str">
        <x:v>EG-063</x:v>
      </x:c>
      <x:c r="S1830" s="37" t="str">
        <x:v>Mintra</x:v>
      </x:c>
      <x:c r="T1830" s="37" t="str">
        <x:v>A</x:v>
      </x:c>
      <x:c r="U1830" s="37"/>
      <x:c r="V1830" s="37"/>
      <x:c r="W1830" s="37" t="str">
        <x:v>https://mintra.eg/products/microfiber-towel-%D9%81%D9%88%D8%B7%D8%A9-%D9%85%D8%B7%D8%A8%D8%AE</x:v>
      </x:c>
      <x:c r="X1830" s="37" t="str">
        <x:v>تغذية منتجات</x:v>
      </x:c>
      <x:c r="Y1830" s="37"/>
      <x:c r="Z1830" s="37"/>
      <x:c r="AA1830" s="37"/>
      <x:c r="AB1830" s="37"/>
      <x:c r="AC1830" s="37"/>
      <x:c r="AD1830" s="37"/>
      <x:c r="AE1830" s="37"/>
      <x:c r="AF1830" s="56"/>
      <x:c r="AG1830" s="56"/>
      <x:c r="AH1830" s="56"/>
      <x:c r="AI1830" s="58"/>
      <x:c r="AJ1830" s="56"/>
      <x:c r="AK1830" s="56"/>
      <x:c r="AL1830" s="56"/>
      <x:c r="AM1830" s="56"/>
      <x:c r="AN1830" s="56"/>
      <x:c r="AO1830" s="56" t="str">
        <x:f>IF(OR(AF1830="",AD1830=""),"",AF1830*AD1830+IF(AG1830="",0,AG1830)+IF(AH1830="",0,AH1830)+IF(AJ1830="",0,AJ1830)+IF(AK1830="",0,AK1830)+IF(AL1830="",0,AL1830)+IF(AM1830="",0,AM1830))</x:f>
      </x:c>
      <x:c r="AP1830" s="56"/>
      <x:c r="AQ1830" s="56" t="str">
        <x:f>IF(OR(AO1830="",AP1830=""),"",AO1830-AP1830)</x:f>
      </x:c>
      <x:c r="AR1830" s="58" t="str">
        <x:f>IF(OR(AP1830="",AP1830=0,AQ1830=""),"",AQ1830/AP1830)</x:f>
      </x:c>
      <x:c r="AS1830" s="58"/>
      <x:c r="AT1830" s="37"/>
      <x:c r="AU1830" s="37"/>
      <x:c r="AV1830" s="37"/>
      <x:c r="AW1830" s="56"/>
      <x:c r="AX1830" s="56"/>
      <x:c r="AY1830" s="37"/>
      <x:c r="AZ1830" s="37"/>
      <x:c r="BA1830" s="37"/>
      <x:c r="BB1830" s="37"/>
      <x:c r="BC1830" s="37"/>
      <x:c r="BD1830" s="60"/>
      <x:c r="BE1830" s="60"/>
      <x:c r="BF1830" s="37"/>
      <x:c r="BG1830" s="37"/>
      <x:c r="BH1830" s="37" t="str">
        <x:v>https://mintra.eg/products/microfiber-towel-%D9%81%D9%88%D8%B7%D8%A9-%D9%85%D8%B7%D8%A8%D8%AE</x:v>
      </x:c>
      <x:c r="BI1830" s="37"/>
      <x:c r="BJ1830" s="37" t="str">
        <x:v>لم يبدأ</x:v>
      </x:c>
      <x:c r="BK1830" s="60" t="n">
        <x:v>46233</x:v>
      </x:c>
      <x:c r="BL1830" s="60"/>
      <x:c r="BM1830" s="60"/>
      <x:c r="BN1830" s="62" t="str">
        <x:f>IF(BM1830="","",(NOW()-BM1830)*24)</x:f>
      </x:c>
      <x:c r="BO1830" s="37" t="str">
        <x:f>IF(BM1830="","لم يُرصد",IF(BT1830&lt;&gt;TRUE,"غير نشط",IF(BP1830="فشل","فشل حالي",IF(BN1830&lt;=12,"حديث",IF(BN1830&lt;=24,"متأخر","قديم")))))</x:f>
        <x:v>لم يُرصد</x:v>
      </x:c>
      <x:c r="BP1830" s="37" t="str">
        <x:v>بانتظار رصد التقسيط</x:v>
      </x:c>
      <x:c r="BQ1830" s="37" t="n">
        <x:v>0</x:v>
      </x:c>
      <x:c r="BR1830" s="37"/>
      <x:c r="BS1830" s="37"/>
      <x:c r="BT1830" s="54" t="b">
        <x:v>1</x:v>
      </x:c>
      <x:c r="BU1830" s="37" t="str">
        <x:v>مهمة جاهزة لأول رصد</x:v>
      </x:c>
      <x:c r="BV1830" s="37" t="str">
        <x:v>Pack of 3 Terry Microfiber Towel — Brown-Purple-Green</x:v>
      </x:c>
      <x:c r="BW183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30" s="60" t="n">
        <x:v>46233</x:v>
      </x:c>
      <x:c r="BY1830" s="60" t="n">
        <x:v>46233</x:v>
      </x:c>
    </x:row>
    <x:row r="1831">
      <x:c r="A1831" s="37" t="str">
        <x:v>مهمة جمع أولية</x:v>
      </x:c>
      <x:c r="B1831" s="37" t="str">
        <x:v>INSTTASK-0F9FBCEC2FFC</x:v>
      </x:c>
      <x:c r="C1831" s="37" t="str">
        <x:v>VAR-F86AE91EE6C259|EG-060|STORE|PENDING</x:v>
      </x:c>
      <x:c r="D1831" s="37" t="str">
        <x:v>VAR-F86AE91EE6C259|EG-060|STORE</x:v>
      </x:c>
      <x:c r="E1831" s="37" t="str">
        <x:v>VAR-F86AE91EE6C259</x:v>
      </x:c>
      <x:c r="F1831" s="37" t="str">
        <x:v>MOD-27340CEBC13723</x:v>
      </x:c>
      <x:c r="G1831" s="37" t="str">
        <x:v>IKEA HILDEGUN Tea towel red, 45x60 cm | 45×60 cm</x:v>
      </x:c>
      <x:c r="H1831" s="37" t="str">
        <x:v>المطبخ والأدوات المنزلية</x:v>
      </x:c>
      <x:c r="I1831" s="37" t="str">
        <x:v>فوط مطبخ</x:v>
      </x:c>
      <x:c r="J1831" s="37" t="str">
        <x:v>IKEA</x:v>
      </x:c>
      <x:c r="K1831" s="37" t="str">
        <x:v>HILDEGUN Tea towel</x:v>
      </x:c>
      <x:c r="L1831" s="37" t="str">
        <x:v>red, 45x60 cm</x:v>
      </x:c>
      <x:c r="M1831" s="37"/>
      <x:c r="N1831" s="37"/>
      <x:c r="O1831" s="37" t="str">
        <x:v>red</x:v>
      </x:c>
      <x:c r="P1831" s="37" t="str">
        <x:v>00484007</x:v>
      </x:c>
      <x:c r="Q1831" s="37"/>
      <x:c r="R1831" s="37" t="str">
        <x:v>EG-060</x:v>
      </x:c>
      <x:c r="S1831" s="37" t="str">
        <x:v>IKEA Egypt</x:v>
      </x:c>
      <x:c r="T1831" s="37" t="str">
        <x:v>A</x:v>
      </x:c>
      <x:c r="U1831" s="37"/>
      <x:c r="V1831" s="37"/>
      <x:c r="W1831" s="37" t="str">
        <x:v>https://www.ikea.com/eg/en/p/hildegun-tea-towel-red-00484007/</x:v>
      </x:c>
      <x:c r="X1831" s="37" t="str">
        <x:v>صفحة فئة منظمة</x:v>
      </x:c>
      <x:c r="Y1831" s="37"/>
      <x:c r="Z1831" s="37"/>
      <x:c r="AA1831" s="37"/>
      <x:c r="AB1831" s="37"/>
      <x:c r="AC1831" s="37"/>
      <x:c r="AD1831" s="37"/>
      <x:c r="AE1831" s="37"/>
      <x:c r="AF1831" s="56"/>
      <x:c r="AG1831" s="56"/>
      <x:c r="AH1831" s="56"/>
      <x:c r="AI1831" s="58"/>
      <x:c r="AJ1831" s="56"/>
      <x:c r="AK1831" s="56"/>
      <x:c r="AL1831" s="56"/>
      <x:c r="AM1831" s="56"/>
      <x:c r="AN1831" s="56"/>
      <x:c r="AO1831" s="56" t="str">
        <x:f>IF(OR(AF1831="",AD1831=""),"",AF1831*AD1831+IF(AG1831="",0,AG1831)+IF(AH1831="",0,AH1831)+IF(AJ1831="",0,AJ1831)+IF(AK1831="",0,AK1831)+IF(AL1831="",0,AL1831)+IF(AM1831="",0,AM1831))</x:f>
      </x:c>
      <x:c r="AP1831" s="56"/>
      <x:c r="AQ1831" s="56" t="str">
        <x:f>IF(OR(AO1831="",AP1831=""),"",AO1831-AP1831)</x:f>
      </x:c>
      <x:c r="AR1831" s="58" t="str">
        <x:f>IF(OR(AP1831="",AP1831=0,AQ1831=""),"",AQ1831/AP1831)</x:f>
      </x:c>
      <x:c r="AS1831" s="58"/>
      <x:c r="AT1831" s="37"/>
      <x:c r="AU1831" s="37"/>
      <x:c r="AV1831" s="37"/>
      <x:c r="AW1831" s="56"/>
      <x:c r="AX1831" s="56"/>
      <x:c r="AY1831" s="37"/>
      <x:c r="AZ1831" s="37"/>
      <x:c r="BA1831" s="37"/>
      <x:c r="BB1831" s="37"/>
      <x:c r="BC1831" s="37"/>
      <x:c r="BD1831" s="60"/>
      <x:c r="BE1831" s="60"/>
      <x:c r="BF1831" s="37"/>
      <x:c r="BG1831" s="37"/>
      <x:c r="BH1831" s="37" t="str">
        <x:v>https://www.ikea.com/eg/en/p/hildegun-tea-towel-red-00484007/</x:v>
      </x:c>
      <x:c r="BI1831" s="37"/>
      <x:c r="BJ1831" s="37" t="str">
        <x:v>لم يبدأ</x:v>
      </x:c>
      <x:c r="BK1831" s="60" t="n">
        <x:v>46233</x:v>
      </x:c>
      <x:c r="BL1831" s="60"/>
      <x:c r="BM1831" s="60"/>
      <x:c r="BN1831" s="62" t="str">
        <x:f>IF(BM1831="","",(NOW()-BM1831)*24)</x:f>
      </x:c>
      <x:c r="BO1831" s="37" t="str">
        <x:f>IF(BM1831="","لم يُرصد",IF(BT1831&lt;&gt;TRUE,"غير نشط",IF(BP1831="فشل","فشل حالي",IF(BN1831&lt;=12,"حديث",IF(BN1831&lt;=24,"متأخر","قديم")))))</x:f>
        <x:v>لم يُرصد</x:v>
      </x:c>
      <x:c r="BP1831" s="37" t="str">
        <x:v>بانتظار رصد التقسيط</x:v>
      </x:c>
      <x:c r="BQ1831" s="37" t="n">
        <x:v>0</x:v>
      </x:c>
      <x:c r="BR1831" s="37"/>
      <x:c r="BS1831" s="37"/>
      <x:c r="BT1831" s="54" t="b">
        <x:v>1</x:v>
      </x:c>
      <x:c r="BU1831" s="37" t="str">
        <x:v>يحتاج اكتشاف رابط المنتج</x:v>
      </x:c>
      <x:c r="BV1831" s="37" t="str">
        <x:v>HILDEGUN, Tea towel, red, 45x60 cm</x:v>
      </x:c>
      <x:c r="BW183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1" s="60" t="n">
        <x:v>46233</x:v>
      </x:c>
      <x:c r="BY1831" s="60" t="n">
        <x:v>46233</x:v>
      </x:c>
    </x:row>
    <x:row r="1832">
      <x:c r="A1832" s="37" t="str">
        <x:v>مهمة جمع أولية</x:v>
      </x:c>
      <x:c r="B1832" s="37" t="str">
        <x:v>INSTTASK-7C500FFB950E</x:v>
      </x:c>
      <x:c r="C1832" s="37" t="str">
        <x:v>VAR-0AF8BA660B1810|EG-060|STORE|PENDING</x:v>
      </x:c>
      <x:c r="D1832" s="37" t="str">
        <x:v>VAR-0AF8BA660B1810|EG-060|STORE</x:v>
      </x:c>
      <x:c r="E1832" s="37" t="str">
        <x:v>VAR-0AF8BA660B1810</x:v>
      </x:c>
      <x:c r="F1832" s="37" t="str">
        <x:v>MOD-180F3FA1D48D86</x:v>
      </x:c>
      <x:c r="G1832" s="37" t="str">
        <x:v>IKEA RINNIG Tea towel green/blue striped, 45x60 cm | 45×60 cm | blue / green</x:v>
      </x:c>
      <x:c r="H1832" s="37" t="str">
        <x:v>المطبخ والأدوات المنزلية</x:v>
      </x:c>
      <x:c r="I1832" s="37" t="str">
        <x:v>فوط مطبخ</x:v>
      </x:c>
      <x:c r="J1832" s="37" t="str">
        <x:v>IKEA</x:v>
      </x:c>
      <x:c r="K1832" s="37" t="str">
        <x:v>RINNIG Tea towel</x:v>
      </x:c>
      <x:c r="L1832" s="37" t="str">
        <x:v>green/blue striped, 45x60 cm</x:v>
      </x:c>
      <x:c r="M1832" s="37"/>
      <x:c r="N1832" s="37"/>
      <x:c r="O1832" s="37" t="str">
        <x:v>blue / green</x:v>
      </x:c>
      <x:c r="P1832" s="37" t="str">
        <x:v>50609905</x:v>
      </x:c>
      <x:c r="Q1832" s="37"/>
      <x:c r="R1832" s="37" t="str">
        <x:v>EG-060</x:v>
      </x:c>
      <x:c r="S1832" s="37" t="str">
        <x:v>IKEA Egypt</x:v>
      </x:c>
      <x:c r="T1832" s="37" t="str">
        <x:v>A</x:v>
      </x:c>
      <x:c r="U1832" s="37"/>
      <x:c r="V1832" s="37"/>
      <x:c r="W1832" s="37" t="str">
        <x:v>https://www.ikea.com/eg/en/p/rinnig-tea-towel-green-blue-striped-50609905/</x:v>
      </x:c>
      <x:c r="X1832" s="37" t="str">
        <x:v>صفحة فئة منظمة</x:v>
      </x:c>
      <x:c r="Y1832" s="37"/>
      <x:c r="Z1832" s="37"/>
      <x:c r="AA1832" s="37"/>
      <x:c r="AB1832" s="37"/>
      <x:c r="AC1832" s="37"/>
      <x:c r="AD1832" s="37"/>
      <x:c r="AE1832" s="37"/>
      <x:c r="AF1832" s="56"/>
      <x:c r="AG1832" s="56"/>
      <x:c r="AH1832" s="56"/>
      <x:c r="AI1832" s="58"/>
      <x:c r="AJ1832" s="56"/>
      <x:c r="AK1832" s="56"/>
      <x:c r="AL1832" s="56"/>
      <x:c r="AM1832" s="56"/>
      <x:c r="AN1832" s="56"/>
      <x:c r="AO1832" s="56" t="str">
        <x:f>IF(OR(AF1832="",AD1832=""),"",AF1832*AD1832+IF(AG1832="",0,AG1832)+IF(AH1832="",0,AH1832)+IF(AJ1832="",0,AJ1832)+IF(AK1832="",0,AK1832)+IF(AL1832="",0,AL1832)+IF(AM1832="",0,AM1832))</x:f>
      </x:c>
      <x:c r="AP1832" s="56"/>
      <x:c r="AQ1832" s="56" t="str">
        <x:f>IF(OR(AO1832="",AP1832=""),"",AO1832-AP1832)</x:f>
      </x:c>
      <x:c r="AR1832" s="58" t="str">
        <x:f>IF(OR(AP1832="",AP1832=0,AQ1832=""),"",AQ1832/AP1832)</x:f>
      </x:c>
      <x:c r="AS1832" s="58"/>
      <x:c r="AT1832" s="37"/>
      <x:c r="AU1832" s="37"/>
      <x:c r="AV1832" s="37"/>
      <x:c r="AW1832" s="56"/>
      <x:c r="AX1832" s="56"/>
      <x:c r="AY1832" s="37"/>
      <x:c r="AZ1832" s="37"/>
      <x:c r="BA1832" s="37"/>
      <x:c r="BB1832" s="37"/>
      <x:c r="BC1832" s="37"/>
      <x:c r="BD1832" s="60"/>
      <x:c r="BE1832" s="60"/>
      <x:c r="BF1832" s="37"/>
      <x:c r="BG1832" s="37"/>
      <x:c r="BH1832" s="37" t="str">
        <x:v>https://www.ikea.com/eg/en/p/rinnig-tea-towel-green-blue-striped-50609905/</x:v>
      </x:c>
      <x:c r="BI1832" s="37"/>
      <x:c r="BJ1832" s="37" t="str">
        <x:v>لم يبدأ</x:v>
      </x:c>
      <x:c r="BK1832" s="60" t="n">
        <x:v>46233</x:v>
      </x:c>
      <x:c r="BL1832" s="60"/>
      <x:c r="BM1832" s="60"/>
      <x:c r="BN1832" s="62" t="str">
        <x:f>IF(BM1832="","",(NOW()-BM1832)*24)</x:f>
      </x:c>
      <x:c r="BO1832" s="37" t="str">
        <x:f>IF(BM1832="","لم يُرصد",IF(BT1832&lt;&gt;TRUE,"غير نشط",IF(BP1832="فشل","فشل حالي",IF(BN1832&lt;=12,"حديث",IF(BN1832&lt;=24,"متأخر","قديم")))))</x:f>
        <x:v>لم يُرصد</x:v>
      </x:c>
      <x:c r="BP1832" s="37" t="str">
        <x:v>بانتظار رصد التقسيط</x:v>
      </x:c>
      <x:c r="BQ1832" s="37" t="n">
        <x:v>0</x:v>
      </x:c>
      <x:c r="BR1832" s="37"/>
      <x:c r="BS1832" s="37"/>
      <x:c r="BT1832" s="54" t="b">
        <x:v>1</x:v>
      </x:c>
      <x:c r="BU1832" s="37" t="str">
        <x:v>يحتاج اكتشاف رابط المنتج</x:v>
      </x:c>
      <x:c r="BV1832" s="37" t="str">
        <x:v>RINNIG, Tea towel, green/blue striped, 45x60 cm</x:v>
      </x:c>
      <x:c r="BW183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2" s="60" t="n">
        <x:v>46233</x:v>
      </x:c>
      <x:c r="BY1832" s="60" t="n">
        <x:v>46233</x:v>
      </x:c>
    </x:row>
    <x:row r="1833">
      <x:c r="A1833" s="37" t="str">
        <x:v>مهمة جمع أولية</x:v>
      </x:c>
      <x:c r="B1833" s="37" t="str">
        <x:v>INSTTASK-AB909E0620AB</x:v>
      </x:c>
      <x:c r="C1833" s="37" t="str">
        <x:v>VAR-69AA67D52FFF45|EG-060|STORE|PENDING</x:v>
      </x:c>
      <x:c r="D1833" s="37" t="str">
        <x:v>VAR-69AA67D52FFF45|EG-060|STORE</x:v>
      </x:c>
      <x:c r="E1833" s="37" t="str">
        <x:v>VAR-69AA67D52FFF45</x:v>
      </x:c>
      <x:c r="F1833" s="37" t="str">
        <x:v>MOD-180F3FA1D48D86</x:v>
      </x:c>
      <x:c r="G1833" s="37" t="str">
        <x:v>IKEA RINNIG Tea towel multicolour patterned, 45x60 cm | 45×60 cm</x:v>
      </x:c>
      <x:c r="H1833" s="37" t="str">
        <x:v>المطبخ والأدوات المنزلية</x:v>
      </x:c>
      <x:c r="I1833" s="37" t="str">
        <x:v>فوط مطبخ</x:v>
      </x:c>
      <x:c r="J1833" s="37" t="str">
        <x:v>IKEA</x:v>
      </x:c>
      <x:c r="K1833" s="37" t="str">
        <x:v>RINNIG Tea towel</x:v>
      </x:c>
      <x:c r="L1833" s="37" t="str">
        <x:v>multicolour patterned, 45x60 cm</x:v>
      </x:c>
      <x:c r="M1833" s="37"/>
      <x:c r="N1833" s="37"/>
      <x:c r="O1833" s="37"/>
      <x:c r="P1833" s="37" t="str">
        <x:v>10609907</x:v>
      </x:c>
      <x:c r="Q1833" s="37"/>
      <x:c r="R1833" s="37" t="str">
        <x:v>EG-060</x:v>
      </x:c>
      <x:c r="S1833" s="37" t="str">
        <x:v>IKEA Egypt</x:v>
      </x:c>
      <x:c r="T1833" s="37" t="str">
        <x:v>A</x:v>
      </x:c>
      <x:c r="U1833" s="37"/>
      <x:c r="V1833" s="37"/>
      <x:c r="W1833" s="37" t="str">
        <x:v>https://www.ikea.com/eg/en/p/rinnig-tea-towel-multicolour-patterned-10609907/</x:v>
      </x:c>
      <x:c r="X1833" s="37" t="str">
        <x:v>صفحة فئة منظمة</x:v>
      </x:c>
      <x:c r="Y1833" s="37"/>
      <x:c r="Z1833" s="37"/>
      <x:c r="AA1833" s="37"/>
      <x:c r="AB1833" s="37"/>
      <x:c r="AC1833" s="37"/>
      <x:c r="AD1833" s="37"/>
      <x:c r="AE1833" s="37"/>
      <x:c r="AF1833" s="56"/>
      <x:c r="AG1833" s="56"/>
      <x:c r="AH1833" s="56"/>
      <x:c r="AI1833" s="58"/>
      <x:c r="AJ1833" s="56"/>
      <x:c r="AK1833" s="56"/>
      <x:c r="AL1833" s="56"/>
      <x:c r="AM1833" s="56"/>
      <x:c r="AN1833" s="56"/>
      <x:c r="AO1833" s="56" t="str">
        <x:f>IF(OR(AF1833="",AD1833=""),"",AF1833*AD1833+IF(AG1833="",0,AG1833)+IF(AH1833="",0,AH1833)+IF(AJ1833="",0,AJ1833)+IF(AK1833="",0,AK1833)+IF(AL1833="",0,AL1833)+IF(AM1833="",0,AM1833))</x:f>
      </x:c>
      <x:c r="AP1833" s="56"/>
      <x:c r="AQ1833" s="56" t="str">
        <x:f>IF(OR(AO1833="",AP1833=""),"",AO1833-AP1833)</x:f>
      </x:c>
      <x:c r="AR1833" s="58" t="str">
        <x:f>IF(OR(AP1833="",AP1833=0,AQ1833=""),"",AQ1833/AP1833)</x:f>
      </x:c>
      <x:c r="AS1833" s="58"/>
      <x:c r="AT1833" s="37"/>
      <x:c r="AU1833" s="37"/>
      <x:c r="AV1833" s="37"/>
      <x:c r="AW1833" s="56"/>
      <x:c r="AX1833" s="56"/>
      <x:c r="AY1833" s="37"/>
      <x:c r="AZ1833" s="37"/>
      <x:c r="BA1833" s="37"/>
      <x:c r="BB1833" s="37"/>
      <x:c r="BC1833" s="37"/>
      <x:c r="BD1833" s="60"/>
      <x:c r="BE1833" s="60"/>
      <x:c r="BF1833" s="37"/>
      <x:c r="BG1833" s="37"/>
      <x:c r="BH1833" s="37" t="str">
        <x:v>https://www.ikea.com/eg/en/p/rinnig-tea-towel-multicolour-patterned-10609907/</x:v>
      </x:c>
      <x:c r="BI1833" s="37"/>
      <x:c r="BJ1833" s="37" t="str">
        <x:v>لم يبدأ</x:v>
      </x:c>
      <x:c r="BK1833" s="60" t="n">
        <x:v>46233</x:v>
      </x:c>
      <x:c r="BL1833" s="60"/>
      <x:c r="BM1833" s="60"/>
      <x:c r="BN1833" s="62" t="str">
        <x:f>IF(BM1833="","",(NOW()-BM1833)*24)</x:f>
      </x:c>
      <x:c r="BO1833" s="37" t="str">
        <x:f>IF(BM1833="","لم يُرصد",IF(BT1833&lt;&gt;TRUE,"غير نشط",IF(BP1833="فشل","فشل حالي",IF(BN1833&lt;=12,"حديث",IF(BN1833&lt;=24,"متأخر","قديم")))))</x:f>
        <x:v>لم يُرصد</x:v>
      </x:c>
      <x:c r="BP1833" s="37" t="str">
        <x:v>بانتظار رصد التقسيط</x:v>
      </x:c>
      <x:c r="BQ1833" s="37" t="n">
        <x:v>0</x:v>
      </x:c>
      <x:c r="BR1833" s="37"/>
      <x:c r="BS1833" s="37"/>
      <x:c r="BT1833" s="54" t="b">
        <x:v>1</x:v>
      </x:c>
      <x:c r="BU1833" s="37" t="str">
        <x:v>يحتاج اكتشاف رابط المنتج</x:v>
      </x:c>
      <x:c r="BV1833" s="37" t="str">
        <x:v>RINNIG, Tea towel, multicolour patterned, 45x60 cm</x:v>
      </x:c>
      <x:c r="BW183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3" s="60" t="n">
        <x:v>46233</x:v>
      </x:c>
      <x:c r="BY1833" s="60" t="n">
        <x:v>46233</x:v>
      </x:c>
    </x:row>
    <x:row r="1834">
      <x:c r="A1834" s="37" t="str">
        <x:v>مهمة جمع أولية</x:v>
      </x:c>
      <x:c r="B1834" s="37" t="str">
        <x:v>INSTTASK-2A8FE6669BBC</x:v>
      </x:c>
      <x:c r="C1834" s="37" t="str">
        <x:v>VAR-E161263882D03F|EG-060|STORE|PENDING</x:v>
      </x:c>
      <x:c r="D1834" s="37" t="str">
        <x:v>VAR-E161263882D03F|EG-060|STORE</x:v>
      </x:c>
      <x:c r="E1834" s="37" t="str">
        <x:v>VAR-E161263882D03F</x:v>
      </x:c>
      <x:c r="F1834" s="37" t="str">
        <x:v>MOD-180F3FA1D48D86</x:v>
      </x:c>
      <x:c r="G1834" s="37" t="str">
        <x:v>IKEA RINNIG Tea towel red/beige striped, 45x60 cm | 45×60 cm | beige / red</x:v>
      </x:c>
      <x:c r="H1834" s="37" t="str">
        <x:v>المطبخ والأدوات المنزلية</x:v>
      </x:c>
      <x:c r="I1834" s="37" t="str">
        <x:v>فوط مطبخ</x:v>
      </x:c>
      <x:c r="J1834" s="37" t="str">
        <x:v>IKEA</x:v>
      </x:c>
      <x:c r="K1834" s="37" t="str">
        <x:v>RINNIG Tea towel</x:v>
      </x:c>
      <x:c r="L1834" s="37" t="str">
        <x:v>red/beige striped, 45x60 cm</x:v>
      </x:c>
      <x:c r="M1834" s="37"/>
      <x:c r="N1834" s="37"/>
      <x:c r="O1834" s="37" t="str">
        <x:v>beige / red</x:v>
      </x:c>
      <x:c r="P1834" s="37" t="str">
        <x:v>30609906</x:v>
      </x:c>
      <x:c r="Q1834" s="37"/>
      <x:c r="R1834" s="37" t="str">
        <x:v>EG-060</x:v>
      </x:c>
      <x:c r="S1834" s="37" t="str">
        <x:v>IKEA Egypt</x:v>
      </x:c>
      <x:c r="T1834" s="37" t="str">
        <x:v>A</x:v>
      </x:c>
      <x:c r="U1834" s="37"/>
      <x:c r="V1834" s="37"/>
      <x:c r="W1834" s="37" t="str">
        <x:v>https://www.ikea.com/eg/en/p/rinnig-tea-towel-red-beige-striped-30609906/</x:v>
      </x:c>
      <x:c r="X1834" s="37" t="str">
        <x:v>صفحة فئة منظمة</x:v>
      </x:c>
      <x:c r="Y1834" s="37"/>
      <x:c r="Z1834" s="37"/>
      <x:c r="AA1834" s="37"/>
      <x:c r="AB1834" s="37"/>
      <x:c r="AC1834" s="37"/>
      <x:c r="AD1834" s="37"/>
      <x:c r="AE1834" s="37"/>
      <x:c r="AF1834" s="56"/>
      <x:c r="AG1834" s="56"/>
      <x:c r="AH1834" s="56"/>
      <x:c r="AI1834" s="58"/>
      <x:c r="AJ1834" s="56"/>
      <x:c r="AK1834" s="56"/>
      <x:c r="AL1834" s="56"/>
      <x:c r="AM1834" s="56"/>
      <x:c r="AN1834" s="56"/>
      <x:c r="AO1834" s="56" t="str">
        <x:f>IF(OR(AF1834="",AD1834=""),"",AF1834*AD1834+IF(AG1834="",0,AG1834)+IF(AH1834="",0,AH1834)+IF(AJ1834="",0,AJ1834)+IF(AK1834="",0,AK1834)+IF(AL1834="",0,AL1834)+IF(AM1834="",0,AM1834))</x:f>
      </x:c>
      <x:c r="AP1834" s="56"/>
      <x:c r="AQ1834" s="56" t="str">
        <x:f>IF(OR(AO1834="",AP1834=""),"",AO1834-AP1834)</x:f>
      </x:c>
      <x:c r="AR1834" s="58" t="str">
        <x:f>IF(OR(AP1834="",AP1834=0,AQ1834=""),"",AQ1834/AP1834)</x:f>
      </x:c>
      <x:c r="AS1834" s="58"/>
      <x:c r="AT1834" s="37"/>
      <x:c r="AU1834" s="37"/>
      <x:c r="AV1834" s="37"/>
      <x:c r="AW1834" s="56"/>
      <x:c r="AX1834" s="56"/>
      <x:c r="AY1834" s="37"/>
      <x:c r="AZ1834" s="37"/>
      <x:c r="BA1834" s="37"/>
      <x:c r="BB1834" s="37"/>
      <x:c r="BC1834" s="37"/>
      <x:c r="BD1834" s="60"/>
      <x:c r="BE1834" s="60"/>
      <x:c r="BF1834" s="37"/>
      <x:c r="BG1834" s="37"/>
      <x:c r="BH1834" s="37" t="str">
        <x:v>https://www.ikea.com/eg/en/p/rinnig-tea-towel-red-beige-striped-30609906/</x:v>
      </x:c>
      <x:c r="BI1834" s="37"/>
      <x:c r="BJ1834" s="37" t="str">
        <x:v>لم يبدأ</x:v>
      </x:c>
      <x:c r="BK1834" s="60" t="n">
        <x:v>46233</x:v>
      </x:c>
      <x:c r="BL1834" s="60"/>
      <x:c r="BM1834" s="60"/>
      <x:c r="BN1834" s="62" t="str">
        <x:f>IF(BM1834="","",(NOW()-BM1834)*24)</x:f>
      </x:c>
      <x:c r="BO1834" s="37" t="str">
        <x:f>IF(BM1834="","لم يُرصد",IF(BT1834&lt;&gt;TRUE,"غير نشط",IF(BP1834="فشل","فشل حالي",IF(BN1834&lt;=12,"حديث",IF(BN1834&lt;=24,"متأخر","قديم")))))</x:f>
        <x:v>لم يُرصد</x:v>
      </x:c>
      <x:c r="BP1834" s="37" t="str">
        <x:v>بانتظار رصد التقسيط</x:v>
      </x:c>
      <x:c r="BQ1834" s="37" t="n">
        <x:v>0</x:v>
      </x:c>
      <x:c r="BR1834" s="37"/>
      <x:c r="BS1834" s="37"/>
      <x:c r="BT1834" s="54" t="b">
        <x:v>1</x:v>
      </x:c>
      <x:c r="BU1834" s="37" t="str">
        <x:v>يحتاج اكتشاف رابط المنتج</x:v>
      </x:c>
      <x:c r="BV1834" s="37" t="str">
        <x:v>RINNIG, Tea towel, red/beige striped, 45x60 cm</x:v>
      </x:c>
      <x:c r="BW183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4" s="60" t="n">
        <x:v>46233</x:v>
      </x:c>
      <x:c r="BY1834" s="60" t="n">
        <x:v>46233</x:v>
      </x:c>
    </x:row>
    <x:row r="1835">
      <x:c r="A1835" s="37" t="str">
        <x:v>مهمة جمع أولية</x:v>
      </x:c>
      <x:c r="B1835" s="37" t="str">
        <x:v>INSTTASK-2604C431C57A</x:v>
      </x:c>
      <x:c r="C1835" s="37" t="str">
        <x:v>VAR-AF73964079B238|EG-060|STORE|PENDING</x:v>
      </x:c>
      <x:c r="D1835" s="37" t="str">
        <x:v>VAR-AF73964079B238|EG-060|STORE</x:v>
      </x:c>
      <x:c r="E1835" s="37" t="str">
        <x:v>VAR-AF73964079B238</x:v>
      </x:c>
      <x:c r="F1835" s="37" t="str">
        <x:v>MOD-180F3FA1D48D86</x:v>
      </x:c>
      <x:c r="G1835" s="37" t="str">
        <x:v>IKEA RINNIG Tea towel white/dark grey/patterned, 45x60 cm | 45×60 cm | grey / white</x:v>
      </x:c>
      <x:c r="H1835" s="37" t="str">
        <x:v>المطبخ والأدوات المنزلية</x:v>
      </x:c>
      <x:c r="I1835" s="37" t="str">
        <x:v>فوط مطبخ</x:v>
      </x:c>
      <x:c r="J1835" s="37" t="str">
        <x:v>IKEA</x:v>
      </x:c>
      <x:c r="K1835" s="37" t="str">
        <x:v>RINNIG Tea towel</x:v>
      </x:c>
      <x:c r="L1835" s="37" t="str">
        <x:v>white/dark grey/patterned, 45x60 cm</x:v>
      </x:c>
      <x:c r="M1835" s="37"/>
      <x:c r="N1835" s="37"/>
      <x:c r="O1835" s="37" t="str">
        <x:v>grey / white</x:v>
      </x:c>
      <x:c r="P1835" s="37" t="str">
        <x:v>20476346</x:v>
      </x:c>
      <x:c r="Q1835" s="37"/>
      <x:c r="R1835" s="37" t="str">
        <x:v>EG-060</x:v>
      </x:c>
      <x:c r="S1835" s="37" t="str">
        <x:v>IKEA Egypt</x:v>
      </x:c>
      <x:c r="T1835" s="37" t="str">
        <x:v>A</x:v>
      </x:c>
      <x:c r="U1835" s="37"/>
      <x:c r="V1835" s="37"/>
      <x:c r="W1835" s="37" t="str">
        <x:v>https://www.ikea.com/eg/en/p/rinnig-tea-towel-white-dark-grey-patterned-20476346/</x:v>
      </x:c>
      <x:c r="X1835" s="37" t="str">
        <x:v>صفحة فئة منظمة</x:v>
      </x:c>
      <x:c r="Y1835" s="37"/>
      <x:c r="Z1835" s="37"/>
      <x:c r="AA1835" s="37"/>
      <x:c r="AB1835" s="37"/>
      <x:c r="AC1835" s="37"/>
      <x:c r="AD1835" s="37"/>
      <x:c r="AE1835" s="37"/>
      <x:c r="AF1835" s="56"/>
      <x:c r="AG1835" s="56"/>
      <x:c r="AH1835" s="56"/>
      <x:c r="AI1835" s="58"/>
      <x:c r="AJ1835" s="56"/>
      <x:c r="AK1835" s="56"/>
      <x:c r="AL1835" s="56"/>
      <x:c r="AM1835" s="56"/>
      <x:c r="AN1835" s="56"/>
      <x:c r="AO1835" s="56" t="str">
        <x:f>IF(OR(AF1835="",AD1835=""),"",AF1835*AD1835+IF(AG1835="",0,AG1835)+IF(AH1835="",0,AH1835)+IF(AJ1835="",0,AJ1835)+IF(AK1835="",0,AK1835)+IF(AL1835="",0,AL1835)+IF(AM1835="",0,AM1835))</x:f>
      </x:c>
      <x:c r="AP1835" s="56"/>
      <x:c r="AQ1835" s="56" t="str">
        <x:f>IF(OR(AO1835="",AP1835=""),"",AO1835-AP1835)</x:f>
      </x:c>
      <x:c r="AR1835" s="58" t="str">
        <x:f>IF(OR(AP1835="",AP1835=0,AQ1835=""),"",AQ1835/AP1835)</x:f>
      </x:c>
      <x:c r="AS1835" s="58"/>
      <x:c r="AT1835" s="37"/>
      <x:c r="AU1835" s="37"/>
      <x:c r="AV1835" s="37"/>
      <x:c r="AW1835" s="56"/>
      <x:c r="AX1835" s="56"/>
      <x:c r="AY1835" s="37"/>
      <x:c r="AZ1835" s="37"/>
      <x:c r="BA1835" s="37"/>
      <x:c r="BB1835" s="37"/>
      <x:c r="BC1835" s="37"/>
      <x:c r="BD1835" s="60"/>
      <x:c r="BE1835" s="60"/>
      <x:c r="BF1835" s="37"/>
      <x:c r="BG1835" s="37"/>
      <x:c r="BH1835" s="37" t="str">
        <x:v>https://www.ikea.com/eg/en/p/rinnig-tea-towel-white-dark-grey-patterned-20476346/</x:v>
      </x:c>
      <x:c r="BI1835" s="37"/>
      <x:c r="BJ1835" s="37" t="str">
        <x:v>لم يبدأ</x:v>
      </x:c>
      <x:c r="BK1835" s="60" t="n">
        <x:v>46233</x:v>
      </x:c>
      <x:c r="BL1835" s="60"/>
      <x:c r="BM1835" s="60"/>
      <x:c r="BN1835" s="62" t="str">
        <x:f>IF(BM1835="","",(NOW()-BM1835)*24)</x:f>
      </x:c>
      <x:c r="BO1835" s="37" t="str">
        <x:f>IF(BM1835="","لم يُرصد",IF(BT1835&lt;&gt;TRUE,"غير نشط",IF(BP1835="فشل","فشل حالي",IF(BN1835&lt;=12,"حديث",IF(BN1835&lt;=24,"متأخر","قديم")))))</x:f>
        <x:v>لم يُرصد</x:v>
      </x:c>
      <x:c r="BP1835" s="37" t="str">
        <x:v>بانتظار رصد التقسيط</x:v>
      </x:c>
      <x:c r="BQ1835" s="37" t="n">
        <x:v>0</x:v>
      </x:c>
      <x:c r="BR1835" s="37"/>
      <x:c r="BS1835" s="37"/>
      <x:c r="BT1835" s="54" t="b">
        <x:v>1</x:v>
      </x:c>
      <x:c r="BU1835" s="37" t="str">
        <x:v>يحتاج اكتشاف رابط المنتج</x:v>
      </x:c>
      <x:c r="BV1835" s="37" t="str">
        <x:v>RINNIG, Tea towel, white/dark grey/patterned, 45x60 cm</x:v>
      </x:c>
      <x:c r="BW183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5" s="60" t="n">
        <x:v>46233</x:v>
      </x:c>
      <x:c r="BY1835" s="60" t="n">
        <x:v>46233</x:v>
      </x:c>
    </x:row>
    <x:row r="1836">
      <x:c r="A1836" s="37" t="str">
        <x:v>مهمة جمع أولية</x:v>
      </x:c>
      <x:c r="B1836" s="37" t="str">
        <x:v>INSTTASK-D9E6186EC8A2</x:v>
      </x:c>
      <x:c r="C1836" s="37" t="str">
        <x:v>VAR-0E3F6C5D7BD5A1|EG-060|STORE|PENDING</x:v>
      </x:c>
      <x:c r="D1836" s="37" t="str">
        <x:v>VAR-0E3F6C5D7BD5A1|EG-060|STORE</x:v>
      </x:c>
      <x:c r="E1836" s="37" t="str">
        <x:v>VAR-0E3F6C5D7BD5A1</x:v>
      </x:c>
      <x:c r="F1836" s="37" t="str">
        <x:v>MOD-15C22FC59ED909</x:v>
      </x:c>
      <x:c r="G1836" s="37" t="str">
        <x:v>IKEA RÖDSPÄTTA Tea towel white, 45x60 cm | 45×60 cm</x:v>
      </x:c>
      <x:c r="H1836" s="37" t="str">
        <x:v>المطبخ والأدوات المنزلية</x:v>
      </x:c>
      <x:c r="I1836" s="37" t="str">
        <x:v>فوط مطبخ</x:v>
      </x:c>
      <x:c r="J1836" s="37" t="str">
        <x:v>IKEA</x:v>
      </x:c>
      <x:c r="K1836" s="37" t="str">
        <x:v>RÖDSPÄTTA Tea towel</x:v>
      </x:c>
      <x:c r="L1836" s="37" t="str">
        <x:v>white, 45x60 cm</x:v>
      </x:c>
      <x:c r="M1836" s="37"/>
      <x:c r="N1836" s="37"/>
      <x:c r="O1836" s="37" t="str">
        <x:v>white</x:v>
      </x:c>
      <x:c r="P1836" s="37" t="str">
        <x:v>90618564</x:v>
      </x:c>
      <x:c r="Q1836" s="37"/>
      <x:c r="R1836" s="37" t="str">
        <x:v>EG-060</x:v>
      </x:c>
      <x:c r="S1836" s="37" t="str">
        <x:v>IKEA Egypt</x:v>
      </x:c>
      <x:c r="T1836" s="37" t="str">
        <x:v>A</x:v>
      </x:c>
      <x:c r="U1836" s="37"/>
      <x:c r="V1836" s="37"/>
      <x:c r="W1836" s="37" t="str">
        <x:v>https://www.ikea.com/eg/en/p/roedspaetta-tea-towel-white-90618564/</x:v>
      </x:c>
      <x:c r="X1836" s="37" t="str">
        <x:v>صفحة فئة منظمة</x:v>
      </x:c>
      <x:c r="Y1836" s="37"/>
      <x:c r="Z1836" s="37"/>
      <x:c r="AA1836" s="37"/>
      <x:c r="AB1836" s="37"/>
      <x:c r="AC1836" s="37"/>
      <x:c r="AD1836" s="37"/>
      <x:c r="AE1836" s="37"/>
      <x:c r="AF1836" s="56"/>
      <x:c r="AG1836" s="56"/>
      <x:c r="AH1836" s="56"/>
      <x:c r="AI1836" s="58"/>
      <x:c r="AJ1836" s="56"/>
      <x:c r="AK1836" s="56"/>
      <x:c r="AL1836" s="56"/>
      <x:c r="AM1836" s="56"/>
      <x:c r="AN1836" s="56"/>
      <x:c r="AO1836" s="56" t="str">
        <x:f>IF(OR(AF1836="",AD1836=""),"",AF1836*AD1836+IF(AG1836="",0,AG1836)+IF(AH1836="",0,AH1836)+IF(AJ1836="",0,AJ1836)+IF(AK1836="",0,AK1836)+IF(AL1836="",0,AL1836)+IF(AM1836="",0,AM1836))</x:f>
      </x:c>
      <x:c r="AP1836" s="56"/>
      <x:c r="AQ1836" s="56" t="str">
        <x:f>IF(OR(AO1836="",AP1836=""),"",AO1836-AP1836)</x:f>
      </x:c>
      <x:c r="AR1836" s="58" t="str">
        <x:f>IF(OR(AP1836="",AP1836=0,AQ1836=""),"",AQ1836/AP1836)</x:f>
      </x:c>
      <x:c r="AS1836" s="58"/>
      <x:c r="AT1836" s="37"/>
      <x:c r="AU1836" s="37"/>
      <x:c r="AV1836" s="37"/>
      <x:c r="AW1836" s="56"/>
      <x:c r="AX1836" s="56"/>
      <x:c r="AY1836" s="37"/>
      <x:c r="AZ1836" s="37"/>
      <x:c r="BA1836" s="37"/>
      <x:c r="BB1836" s="37"/>
      <x:c r="BC1836" s="37"/>
      <x:c r="BD1836" s="60"/>
      <x:c r="BE1836" s="60"/>
      <x:c r="BF1836" s="37"/>
      <x:c r="BG1836" s="37"/>
      <x:c r="BH1836" s="37" t="str">
        <x:v>https://www.ikea.com/eg/en/p/roedspaetta-tea-towel-white-90618564/</x:v>
      </x:c>
      <x:c r="BI1836" s="37"/>
      <x:c r="BJ1836" s="37" t="str">
        <x:v>لم يبدأ</x:v>
      </x:c>
      <x:c r="BK1836" s="60" t="n">
        <x:v>46233</x:v>
      </x:c>
      <x:c r="BL1836" s="60"/>
      <x:c r="BM1836" s="60"/>
      <x:c r="BN1836" s="62" t="str">
        <x:f>IF(BM1836="","",(NOW()-BM1836)*24)</x:f>
      </x:c>
      <x:c r="BO1836" s="37" t="str">
        <x:f>IF(BM1836="","لم يُرصد",IF(BT1836&lt;&gt;TRUE,"غير نشط",IF(BP1836="فشل","فشل حالي",IF(BN1836&lt;=12,"حديث",IF(BN1836&lt;=24,"متأخر","قديم")))))</x:f>
        <x:v>لم يُرصد</x:v>
      </x:c>
      <x:c r="BP1836" s="37" t="str">
        <x:v>بانتظار رصد التقسيط</x:v>
      </x:c>
      <x:c r="BQ1836" s="37" t="n">
        <x:v>0</x:v>
      </x:c>
      <x:c r="BR1836" s="37"/>
      <x:c r="BS1836" s="37"/>
      <x:c r="BT1836" s="54" t="b">
        <x:v>1</x:v>
      </x:c>
      <x:c r="BU1836" s="37" t="str">
        <x:v>يحتاج اكتشاف رابط المنتج</x:v>
      </x:c>
      <x:c r="BV1836" s="37" t="str">
        <x:v>RÖDSPÄTTA, Tea towel, white, 45x60 cm</x:v>
      </x:c>
      <x:c r="BW183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6" s="60" t="n">
        <x:v>46233</x:v>
      </x:c>
      <x:c r="BY1836" s="60" t="n">
        <x:v>46233</x:v>
      </x:c>
    </x:row>
    <x:row r="1837">
      <x:c r="A1837" s="37" t="str">
        <x:v>مهمة جمع أولية</x:v>
      </x:c>
      <x:c r="B1837" s="37" t="str">
        <x:v>INSTTASK-A652D33E69AF</x:v>
      </x:c>
      <x:c r="C1837" s="37" t="str">
        <x:v>VAR-EC3B928F6398D1|EG-060|STORE|PENDING</x:v>
      </x:c>
      <x:c r="D1837" s="37" t="str">
        <x:v>VAR-EC3B928F6398D1|EG-060|STORE</x:v>
      </x:c>
      <x:c r="E1837" s="37" t="str">
        <x:v>VAR-EC3B928F6398D1</x:v>
      </x:c>
      <x:c r="F1837" s="37" t="str">
        <x:v>MOD-0539705C27FF95</x:v>
      </x:c>
      <x:c r="G1837" s="37" t="str">
        <x:v>IKEA SANDABBORRE Tea towel white/dark yellow, 50x50 cm | 50×50 cm | white / yellow</x:v>
      </x:c>
      <x:c r="H1837" s="37" t="str">
        <x:v>المطبخ والأدوات المنزلية</x:v>
      </x:c>
      <x:c r="I1837" s="37" t="str">
        <x:v>فوط مطبخ</x:v>
      </x:c>
      <x:c r="J1837" s="37" t="str">
        <x:v>IKEA</x:v>
      </x:c>
      <x:c r="K1837" s="37" t="str">
        <x:v>SANDABBORRE Tea towel</x:v>
      </x:c>
      <x:c r="L1837" s="37" t="str">
        <x:v>white/dark yellow, 50x50 cm</x:v>
      </x:c>
      <x:c r="M1837" s="37"/>
      <x:c r="N1837" s="37"/>
      <x:c r="O1837" s="37" t="str">
        <x:v>white / yellow</x:v>
      </x:c>
      <x:c r="P1837" s="37" t="str">
        <x:v>80618550</x:v>
      </x:c>
      <x:c r="Q1837" s="37"/>
      <x:c r="R1837" s="37" t="str">
        <x:v>EG-060</x:v>
      </x:c>
      <x:c r="S1837" s="37" t="str">
        <x:v>IKEA Egypt</x:v>
      </x:c>
      <x:c r="T1837" s="37" t="str">
        <x:v>A</x:v>
      </x:c>
      <x:c r="U1837" s="37"/>
      <x:c r="V1837" s="37"/>
      <x:c r="W1837" s="37" t="str">
        <x:v>https://www.ikea.com/eg/en/p/sandabborre-tea-towel-white-dark-yellow-80618550/</x:v>
      </x:c>
      <x:c r="X1837" s="37" t="str">
        <x:v>صفحة فئة منظمة</x:v>
      </x:c>
      <x:c r="Y1837" s="37"/>
      <x:c r="Z1837" s="37"/>
      <x:c r="AA1837" s="37"/>
      <x:c r="AB1837" s="37"/>
      <x:c r="AC1837" s="37"/>
      <x:c r="AD1837" s="37"/>
      <x:c r="AE1837" s="37"/>
      <x:c r="AF1837" s="56"/>
      <x:c r="AG1837" s="56"/>
      <x:c r="AH1837" s="56"/>
      <x:c r="AI1837" s="58"/>
      <x:c r="AJ1837" s="56"/>
      <x:c r="AK1837" s="56"/>
      <x:c r="AL1837" s="56"/>
      <x:c r="AM1837" s="56"/>
      <x:c r="AN1837" s="56"/>
      <x:c r="AO1837" s="56" t="str">
        <x:f>IF(OR(AF1837="",AD1837=""),"",AF1837*AD1837+IF(AG1837="",0,AG1837)+IF(AH1837="",0,AH1837)+IF(AJ1837="",0,AJ1837)+IF(AK1837="",0,AK1837)+IF(AL1837="",0,AL1837)+IF(AM1837="",0,AM1837))</x:f>
      </x:c>
      <x:c r="AP1837" s="56"/>
      <x:c r="AQ1837" s="56" t="str">
        <x:f>IF(OR(AO1837="",AP1837=""),"",AO1837-AP1837)</x:f>
      </x:c>
      <x:c r="AR1837" s="58" t="str">
        <x:f>IF(OR(AP1837="",AP1837=0,AQ1837=""),"",AQ1837/AP1837)</x:f>
      </x:c>
      <x:c r="AS1837" s="58"/>
      <x:c r="AT1837" s="37"/>
      <x:c r="AU1837" s="37"/>
      <x:c r="AV1837" s="37"/>
      <x:c r="AW1837" s="56"/>
      <x:c r="AX1837" s="56"/>
      <x:c r="AY1837" s="37"/>
      <x:c r="AZ1837" s="37"/>
      <x:c r="BA1837" s="37"/>
      <x:c r="BB1837" s="37"/>
      <x:c r="BC1837" s="37"/>
      <x:c r="BD1837" s="60"/>
      <x:c r="BE1837" s="60"/>
      <x:c r="BF1837" s="37"/>
      <x:c r="BG1837" s="37"/>
      <x:c r="BH1837" s="37" t="str">
        <x:v>https://www.ikea.com/eg/en/p/sandabborre-tea-towel-white-dark-yellow-80618550/</x:v>
      </x:c>
      <x:c r="BI1837" s="37"/>
      <x:c r="BJ1837" s="37" t="str">
        <x:v>لم يبدأ</x:v>
      </x:c>
      <x:c r="BK1837" s="60" t="n">
        <x:v>46233</x:v>
      </x:c>
      <x:c r="BL1837" s="60"/>
      <x:c r="BM1837" s="60"/>
      <x:c r="BN1837" s="62" t="str">
        <x:f>IF(BM1837="","",(NOW()-BM1837)*24)</x:f>
      </x:c>
      <x:c r="BO1837" s="37" t="str">
        <x:f>IF(BM1837="","لم يُرصد",IF(BT1837&lt;&gt;TRUE,"غير نشط",IF(BP1837="فشل","فشل حالي",IF(BN1837&lt;=12,"حديث",IF(BN1837&lt;=24,"متأخر","قديم")))))</x:f>
        <x:v>لم يُرصد</x:v>
      </x:c>
      <x:c r="BP1837" s="37" t="str">
        <x:v>بانتظار رصد التقسيط</x:v>
      </x:c>
      <x:c r="BQ1837" s="37" t="n">
        <x:v>0</x:v>
      </x:c>
      <x:c r="BR1837" s="37"/>
      <x:c r="BS1837" s="37"/>
      <x:c r="BT1837" s="54" t="b">
        <x:v>1</x:v>
      </x:c>
      <x:c r="BU1837" s="37" t="str">
        <x:v>يحتاج اكتشاف رابط المنتج</x:v>
      </x:c>
      <x:c r="BV1837" s="37" t="str">
        <x:v>SANDABBORRE, Tea towel, white/dark yellow, 50x50 cm</x:v>
      </x:c>
      <x:c r="BW183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7" s="60" t="n">
        <x:v>46233</x:v>
      </x:c>
      <x:c r="BY1837" s="60" t="n">
        <x:v>46233</x:v>
      </x:c>
    </x:row>
    <x:row r="1838">
      <x:c r="A1838" s="37" t="str">
        <x:v>مهمة جمع أولية</x:v>
      </x:c>
      <x:c r="B1838" s="37" t="str">
        <x:v>INSTTASK-C14B367C5573</x:v>
      </x:c>
      <x:c r="C1838" s="37" t="str">
        <x:v>VAR-75991340BA5094|EG-060|STORE|PENDING</x:v>
      </x:c>
      <x:c r="D1838" s="37" t="str">
        <x:v>VAR-75991340BA5094|EG-060|STORE</x:v>
      </x:c>
      <x:c r="E1838" s="37" t="str">
        <x:v>VAR-75991340BA5094</x:v>
      </x:c>
      <x:c r="F1838" s="37" t="str">
        <x:v>MOD-E268510D6A1563</x:v>
      </x:c>
      <x:c r="G1838" s="37" t="str">
        <x:v>IKEA SANDVIVA Tea towel green/white, 45x60 cm | 45×60 cm</x:v>
      </x:c>
      <x:c r="H1838" s="37" t="str">
        <x:v>المطبخ والأدوات المنزلية</x:v>
      </x:c>
      <x:c r="I1838" s="37" t="str">
        <x:v>فوط مطبخ</x:v>
      </x:c>
      <x:c r="J1838" s="37" t="str">
        <x:v>IKEA</x:v>
      </x:c>
      <x:c r="K1838" s="37" t="str">
        <x:v>SANDVIVA Tea towel</x:v>
      </x:c>
      <x:c r="L1838" s="37" t="str">
        <x:v>green/white, 45x60 cm</x:v>
      </x:c>
      <x:c r="M1838" s="37"/>
      <x:c r="N1838" s="37"/>
      <x:c r="O1838" s="37" t="str">
        <x:v>green / white</x:v>
      </x:c>
      <x:c r="P1838" s="37" t="str">
        <x:v>50587885</x:v>
      </x:c>
      <x:c r="Q1838" s="37"/>
      <x:c r="R1838" s="37" t="str">
        <x:v>EG-060</x:v>
      </x:c>
      <x:c r="S1838" s="37" t="str">
        <x:v>IKEA Egypt</x:v>
      </x:c>
      <x:c r="T1838" s="37" t="str">
        <x:v>A</x:v>
      </x:c>
      <x:c r="U1838" s="37"/>
      <x:c r="V1838" s="37"/>
      <x:c r="W1838" s="37" t="str">
        <x:v>https://www.ikea.com/eg/en/p/sandviva-tea-towel-green-white-50587885/</x:v>
      </x:c>
      <x:c r="X1838" s="37" t="str">
        <x:v>صفحة فئة منظمة</x:v>
      </x:c>
      <x:c r="Y1838" s="37"/>
      <x:c r="Z1838" s="37"/>
      <x:c r="AA1838" s="37"/>
      <x:c r="AB1838" s="37"/>
      <x:c r="AC1838" s="37"/>
      <x:c r="AD1838" s="37"/>
      <x:c r="AE1838" s="37"/>
      <x:c r="AF1838" s="56"/>
      <x:c r="AG1838" s="56"/>
      <x:c r="AH1838" s="56"/>
      <x:c r="AI1838" s="58"/>
      <x:c r="AJ1838" s="56"/>
      <x:c r="AK1838" s="56"/>
      <x:c r="AL1838" s="56"/>
      <x:c r="AM1838" s="56"/>
      <x:c r="AN1838" s="56"/>
      <x:c r="AO1838" s="56" t="str">
        <x:f>IF(OR(AF1838="",AD1838=""),"",AF1838*AD1838+IF(AG1838="",0,AG1838)+IF(AH1838="",0,AH1838)+IF(AJ1838="",0,AJ1838)+IF(AK1838="",0,AK1838)+IF(AL1838="",0,AL1838)+IF(AM1838="",0,AM1838))</x:f>
      </x:c>
      <x:c r="AP1838" s="56"/>
      <x:c r="AQ1838" s="56" t="str">
        <x:f>IF(OR(AO1838="",AP1838=""),"",AO1838-AP1838)</x:f>
      </x:c>
      <x:c r="AR1838" s="58" t="str">
        <x:f>IF(OR(AP1838="",AP1838=0,AQ1838=""),"",AQ1838/AP1838)</x:f>
      </x:c>
      <x:c r="AS1838" s="58"/>
      <x:c r="AT1838" s="37"/>
      <x:c r="AU1838" s="37"/>
      <x:c r="AV1838" s="37"/>
      <x:c r="AW1838" s="56"/>
      <x:c r="AX1838" s="56"/>
      <x:c r="AY1838" s="37"/>
      <x:c r="AZ1838" s="37"/>
      <x:c r="BA1838" s="37"/>
      <x:c r="BB1838" s="37"/>
      <x:c r="BC1838" s="37"/>
      <x:c r="BD1838" s="60"/>
      <x:c r="BE1838" s="60"/>
      <x:c r="BF1838" s="37"/>
      <x:c r="BG1838" s="37"/>
      <x:c r="BH1838" s="37" t="str">
        <x:v>https://www.ikea.com/eg/en/p/sandviva-tea-towel-green-white-50587885/</x:v>
      </x:c>
      <x:c r="BI1838" s="37"/>
      <x:c r="BJ1838" s="37" t="str">
        <x:v>لم يبدأ</x:v>
      </x:c>
      <x:c r="BK1838" s="60" t="n">
        <x:v>46233</x:v>
      </x:c>
      <x:c r="BL1838" s="60"/>
      <x:c r="BM1838" s="60"/>
      <x:c r="BN1838" s="62" t="str">
        <x:f>IF(BM1838="","",(NOW()-BM1838)*24)</x:f>
      </x:c>
      <x:c r="BO1838" s="37" t="str">
        <x:f>IF(BM1838="","لم يُرصد",IF(BT1838&lt;&gt;TRUE,"غير نشط",IF(BP1838="فشل","فشل حالي",IF(BN1838&lt;=12,"حديث",IF(BN1838&lt;=24,"متأخر","قديم")))))</x:f>
        <x:v>لم يُرصد</x:v>
      </x:c>
      <x:c r="BP1838" s="37" t="str">
        <x:v>بانتظار رصد التقسيط</x:v>
      </x:c>
      <x:c r="BQ1838" s="37" t="n">
        <x:v>0</x:v>
      </x:c>
      <x:c r="BR1838" s="37"/>
      <x:c r="BS1838" s="37"/>
      <x:c r="BT1838" s="54" t="b">
        <x:v>1</x:v>
      </x:c>
      <x:c r="BU1838" s="37" t="str">
        <x:v>يحتاج اكتشاف رابط المنتج</x:v>
      </x:c>
      <x:c r="BV1838" s="37" t="str">
        <x:v>SANDVIVA, Tea towel, green/white, 45x60 cm</x:v>
      </x:c>
      <x:c r="BW183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8" s="60" t="n">
        <x:v>46233</x:v>
      </x:c>
      <x:c r="BY1838" s="60" t="n">
        <x:v>46233</x:v>
      </x:c>
    </x:row>
    <x:row r="1839">
      <x:c r="A1839" s="37" t="str">
        <x:v>مهمة جمع أولية</x:v>
      </x:c>
      <x:c r="B1839" s="37" t="str">
        <x:v>INSTTASK-BE65D1BDADB1</x:v>
      </x:c>
      <x:c r="C1839" s="37" t="str">
        <x:v>VAR-2F8D39DB05E8D1|EG-060|STORE|PENDING</x:v>
      </x:c>
      <x:c r="D1839" s="37" t="str">
        <x:v>VAR-2F8D39DB05E8D1|EG-060|STORE</x:v>
      </x:c>
      <x:c r="E1839" s="37" t="str">
        <x:v>VAR-2F8D39DB05E8D1</x:v>
      </x:c>
      <x:c r="F1839" s="37" t="str">
        <x:v>MOD-1D3A33E6E9BF60</x:v>
      </x:c>
      <x:c r="G1839" s="37" t="str">
        <x:v>IKEA SPJUTLILJA Tea towel multicolour/patterned, 35x50 cm | 35×50 cm</x:v>
      </x:c>
      <x:c r="H1839" s="37" t="str">
        <x:v>المطبخ والأدوات المنزلية</x:v>
      </x:c>
      <x:c r="I1839" s="37" t="str">
        <x:v>فوط مطبخ</x:v>
      </x:c>
      <x:c r="J1839" s="37" t="str">
        <x:v>IKEA</x:v>
      </x:c>
      <x:c r="K1839" s="37" t="str">
        <x:v>SPJUTLILJA Tea towel</x:v>
      </x:c>
      <x:c r="L1839" s="37" t="str">
        <x:v>multicolour/patterned, 35x50 cm</x:v>
      </x:c>
      <x:c r="M1839" s="37"/>
      <x:c r="N1839" s="37"/>
      <x:c r="O1839" s="37"/>
      <x:c r="P1839" s="37" t="str">
        <x:v>40620927</x:v>
      </x:c>
      <x:c r="Q1839" s="37"/>
      <x:c r="R1839" s="37" t="str">
        <x:v>EG-060</x:v>
      </x:c>
      <x:c r="S1839" s="37" t="str">
        <x:v>IKEA Egypt</x:v>
      </x:c>
      <x:c r="T1839" s="37" t="str">
        <x:v>A</x:v>
      </x:c>
      <x:c r="U1839" s="37"/>
      <x:c r="V1839" s="37"/>
      <x:c r="W1839" s="37" t="str">
        <x:v>https://www.ikea.com/eg/en/p/spjutlilja-tea-towel-multicolour-patterned-40620927/</x:v>
      </x:c>
      <x:c r="X1839" s="37" t="str">
        <x:v>صفحة فئة منظمة</x:v>
      </x:c>
      <x:c r="Y1839" s="37"/>
      <x:c r="Z1839" s="37"/>
      <x:c r="AA1839" s="37"/>
      <x:c r="AB1839" s="37"/>
      <x:c r="AC1839" s="37"/>
      <x:c r="AD1839" s="37"/>
      <x:c r="AE1839" s="37"/>
      <x:c r="AF1839" s="56"/>
      <x:c r="AG1839" s="56"/>
      <x:c r="AH1839" s="56"/>
      <x:c r="AI1839" s="58"/>
      <x:c r="AJ1839" s="56"/>
      <x:c r="AK1839" s="56"/>
      <x:c r="AL1839" s="56"/>
      <x:c r="AM1839" s="56"/>
      <x:c r="AN1839" s="56"/>
      <x:c r="AO1839" s="56" t="str">
        <x:f>IF(OR(AF1839="",AD1839=""),"",AF1839*AD1839+IF(AG1839="",0,AG1839)+IF(AH1839="",0,AH1839)+IF(AJ1839="",0,AJ1839)+IF(AK1839="",0,AK1839)+IF(AL1839="",0,AL1839)+IF(AM1839="",0,AM1839))</x:f>
      </x:c>
      <x:c r="AP1839" s="56"/>
      <x:c r="AQ1839" s="56" t="str">
        <x:f>IF(OR(AO1839="",AP1839=""),"",AO1839-AP1839)</x:f>
      </x:c>
      <x:c r="AR1839" s="58" t="str">
        <x:f>IF(OR(AP1839="",AP1839=0,AQ1839=""),"",AQ1839/AP1839)</x:f>
      </x:c>
      <x:c r="AS1839" s="58"/>
      <x:c r="AT1839" s="37"/>
      <x:c r="AU1839" s="37"/>
      <x:c r="AV1839" s="37"/>
      <x:c r="AW1839" s="56"/>
      <x:c r="AX1839" s="56"/>
      <x:c r="AY1839" s="37"/>
      <x:c r="AZ1839" s="37"/>
      <x:c r="BA1839" s="37"/>
      <x:c r="BB1839" s="37"/>
      <x:c r="BC1839" s="37"/>
      <x:c r="BD1839" s="60"/>
      <x:c r="BE1839" s="60"/>
      <x:c r="BF1839" s="37"/>
      <x:c r="BG1839" s="37"/>
      <x:c r="BH1839" s="37" t="str">
        <x:v>https://www.ikea.com/eg/en/p/spjutlilja-tea-towel-multicolour-patterned-40620927/</x:v>
      </x:c>
      <x:c r="BI1839" s="37"/>
      <x:c r="BJ1839" s="37" t="str">
        <x:v>لم يبدأ</x:v>
      </x:c>
      <x:c r="BK1839" s="60" t="n">
        <x:v>46233</x:v>
      </x:c>
      <x:c r="BL1839" s="60"/>
      <x:c r="BM1839" s="60"/>
      <x:c r="BN1839" s="62" t="str">
        <x:f>IF(BM1839="","",(NOW()-BM1839)*24)</x:f>
      </x:c>
      <x:c r="BO1839" s="37" t="str">
        <x:f>IF(BM1839="","لم يُرصد",IF(BT1839&lt;&gt;TRUE,"غير نشط",IF(BP1839="فشل","فشل حالي",IF(BN1839&lt;=12,"حديث",IF(BN1839&lt;=24,"متأخر","قديم")))))</x:f>
        <x:v>لم يُرصد</x:v>
      </x:c>
      <x:c r="BP1839" s="37" t="str">
        <x:v>بانتظار رصد التقسيط</x:v>
      </x:c>
      <x:c r="BQ1839" s="37" t="n">
        <x:v>0</x:v>
      </x:c>
      <x:c r="BR1839" s="37"/>
      <x:c r="BS1839" s="37"/>
      <x:c r="BT1839" s="54" t="b">
        <x:v>1</x:v>
      </x:c>
      <x:c r="BU1839" s="37" t="str">
        <x:v>يحتاج اكتشاف رابط المنتج</x:v>
      </x:c>
      <x:c r="BV1839" s="37" t="str">
        <x:v>SPJUTLILJA, Tea towel, multicolour/patterned, 35x50 cm</x:v>
      </x:c>
      <x:c r="BW183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39" s="60" t="n">
        <x:v>46233</x:v>
      </x:c>
      <x:c r="BY1839" s="60" t="n">
        <x:v>46233</x:v>
      </x:c>
    </x:row>
    <x:row r="1840">
      <x:c r="A1840" s="37" t="str">
        <x:v>مهمة جمع أولية</x:v>
      </x:c>
      <x:c r="B1840" s="37" t="str">
        <x:v>INSTTASK-5776EF73B034</x:v>
      </x:c>
      <x:c r="C1840" s="37" t="str">
        <x:v>VAR-56BFD703265D8F|EG-060|STORE|PENDING</x:v>
      </x:c>
      <x:c r="D1840" s="37" t="str">
        <x:v>VAR-56BFD703265D8F|EG-060|STORE</x:v>
      </x:c>
      <x:c r="E1840" s="37" t="str">
        <x:v>VAR-56BFD703265D8F</x:v>
      </x:c>
      <x:c r="F1840" s="37" t="str">
        <x:v>MOD-CE8831604D515E</x:v>
      </x:c>
      <x:c r="G1840" s="37" t="str">
        <x:v>IKEA VÄLVÅRDAD Tea towel blue/white, 45x60 cm | 45×60 cm</x:v>
      </x:c>
      <x:c r="H1840" s="37" t="str">
        <x:v>المطبخ والأدوات المنزلية</x:v>
      </x:c>
      <x:c r="I1840" s="37" t="str">
        <x:v>فوط مطبخ</x:v>
      </x:c>
      <x:c r="J1840" s="37" t="str">
        <x:v>IKEA</x:v>
      </x:c>
      <x:c r="K1840" s="37" t="str">
        <x:v>VÄLVÅRDAD Tea towel</x:v>
      </x:c>
      <x:c r="L1840" s="37" t="str">
        <x:v>blue/white, 45x60 cm</x:v>
      </x:c>
      <x:c r="M1840" s="37"/>
      <x:c r="N1840" s="37"/>
      <x:c r="O1840" s="37" t="str">
        <x:v>blue / white</x:v>
      </x:c>
      <x:c r="P1840" s="37" t="str">
        <x:v>80618003</x:v>
      </x:c>
      <x:c r="Q1840" s="37"/>
      <x:c r="R1840" s="37" t="str">
        <x:v>EG-060</x:v>
      </x:c>
      <x:c r="S1840" s="37" t="str">
        <x:v>IKEA Egypt</x:v>
      </x:c>
      <x:c r="T1840" s="37" t="str">
        <x:v>A</x:v>
      </x:c>
      <x:c r="U1840" s="37"/>
      <x:c r="V1840" s="37"/>
      <x:c r="W1840" s="37" t="str">
        <x:v>https://www.ikea.com/eg/en/p/vaelvardad-tea-towel-blue-white-80618003/</x:v>
      </x:c>
      <x:c r="X1840" s="37" t="str">
        <x:v>صفحة فئة منظمة</x:v>
      </x:c>
      <x:c r="Y1840" s="37"/>
      <x:c r="Z1840" s="37"/>
      <x:c r="AA1840" s="37"/>
      <x:c r="AB1840" s="37"/>
      <x:c r="AC1840" s="37"/>
      <x:c r="AD1840" s="37"/>
      <x:c r="AE1840" s="37"/>
      <x:c r="AF1840" s="56"/>
      <x:c r="AG1840" s="56"/>
      <x:c r="AH1840" s="56"/>
      <x:c r="AI1840" s="58"/>
      <x:c r="AJ1840" s="56"/>
      <x:c r="AK1840" s="56"/>
      <x:c r="AL1840" s="56"/>
      <x:c r="AM1840" s="56"/>
      <x:c r="AN1840" s="56"/>
      <x:c r="AO1840" s="56" t="str">
        <x:f>IF(OR(AF1840="",AD1840=""),"",AF1840*AD1840+IF(AG1840="",0,AG1840)+IF(AH1840="",0,AH1840)+IF(AJ1840="",0,AJ1840)+IF(AK1840="",0,AK1840)+IF(AL1840="",0,AL1840)+IF(AM1840="",0,AM1840))</x:f>
      </x:c>
      <x:c r="AP1840" s="56"/>
      <x:c r="AQ1840" s="56" t="str">
        <x:f>IF(OR(AO1840="",AP1840=""),"",AO1840-AP1840)</x:f>
      </x:c>
      <x:c r="AR1840" s="58" t="str">
        <x:f>IF(OR(AP1840="",AP1840=0,AQ1840=""),"",AQ1840/AP1840)</x:f>
      </x:c>
      <x:c r="AS1840" s="58"/>
      <x:c r="AT1840" s="37"/>
      <x:c r="AU1840" s="37"/>
      <x:c r="AV1840" s="37"/>
      <x:c r="AW1840" s="56"/>
      <x:c r="AX1840" s="56"/>
      <x:c r="AY1840" s="37"/>
      <x:c r="AZ1840" s="37"/>
      <x:c r="BA1840" s="37"/>
      <x:c r="BB1840" s="37"/>
      <x:c r="BC1840" s="37"/>
      <x:c r="BD1840" s="60"/>
      <x:c r="BE1840" s="60"/>
      <x:c r="BF1840" s="37"/>
      <x:c r="BG1840" s="37"/>
      <x:c r="BH1840" s="37" t="str">
        <x:v>https://www.ikea.com/eg/en/p/vaelvardad-tea-towel-blue-white-80618003/</x:v>
      </x:c>
      <x:c r="BI1840" s="37"/>
      <x:c r="BJ1840" s="37" t="str">
        <x:v>لم يبدأ</x:v>
      </x:c>
      <x:c r="BK1840" s="60" t="n">
        <x:v>46233</x:v>
      </x:c>
      <x:c r="BL1840" s="60"/>
      <x:c r="BM1840" s="60"/>
      <x:c r="BN1840" s="62" t="str">
        <x:f>IF(BM1840="","",(NOW()-BM1840)*24)</x:f>
      </x:c>
      <x:c r="BO1840" s="37" t="str">
        <x:f>IF(BM1840="","لم يُرصد",IF(BT1840&lt;&gt;TRUE,"غير نشط",IF(BP1840="فشل","فشل حالي",IF(BN1840&lt;=12,"حديث",IF(BN1840&lt;=24,"متأخر","قديم")))))</x:f>
        <x:v>لم يُرصد</x:v>
      </x:c>
      <x:c r="BP1840" s="37" t="str">
        <x:v>بانتظار رصد التقسيط</x:v>
      </x:c>
      <x:c r="BQ1840" s="37" t="n">
        <x:v>0</x:v>
      </x:c>
      <x:c r="BR1840" s="37"/>
      <x:c r="BS1840" s="37"/>
      <x:c r="BT1840" s="54" t="b">
        <x:v>1</x:v>
      </x:c>
      <x:c r="BU1840" s="37" t="str">
        <x:v>يحتاج اكتشاف رابط المنتج</x:v>
      </x:c>
      <x:c r="BV1840" s="37" t="str">
        <x:v>VÄLVÅRDAD, Tea towel, blue/white, 45x60 cm</x:v>
      </x:c>
      <x:c r="BW184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40" s="60" t="n">
        <x:v>46233</x:v>
      </x:c>
      <x:c r="BY1840" s="60" t="n">
        <x:v>46233</x:v>
      </x:c>
    </x:row>
    <x:row r="1841">
      <x:c r="A1841" s="37" t="str">
        <x:v>مهمة جمع أولية</x:v>
      </x:c>
      <x:c r="B1841" s="37" t="str">
        <x:v>INSTTASK-C62E1A72CC80</x:v>
      </x:c>
      <x:c r="C1841" s="37" t="str">
        <x:v>VAR-4CE5B9EA7ADC37|EG-060|STORE|PENDING</x:v>
      </x:c>
      <x:c r="D1841" s="37" t="str">
        <x:v>VAR-4CE5B9EA7ADC37|EG-060|STORE</x:v>
      </x:c>
      <x:c r="E1841" s="37" t="str">
        <x:v>VAR-4CE5B9EA7ADC37</x:v>
      </x:c>
      <x:c r="F1841" s="37" t="str">
        <x:v>MOD-CE8831604D515E</x:v>
      </x:c>
      <x:c r="G1841" s="37" t="str">
        <x:v>IKEA VÄLVÅRDAD Tea towel white/blue patterned, 45x60 cm | 45×60 cm | blue / white</x:v>
      </x:c>
      <x:c r="H1841" s="37" t="str">
        <x:v>المطبخ والأدوات المنزلية</x:v>
      </x:c>
      <x:c r="I1841" s="37" t="str">
        <x:v>فوط مطبخ</x:v>
      </x:c>
      <x:c r="J1841" s="37" t="str">
        <x:v>IKEA</x:v>
      </x:c>
      <x:c r="K1841" s="37" t="str">
        <x:v>VÄLVÅRDAD Tea towel</x:v>
      </x:c>
      <x:c r="L1841" s="37" t="str">
        <x:v>white/blue patterned, 45x60 cm</x:v>
      </x:c>
      <x:c r="M1841" s="37"/>
      <x:c r="N1841" s="37"/>
      <x:c r="O1841" s="37" t="str">
        <x:v>blue / white</x:v>
      </x:c>
      <x:c r="P1841" s="37" t="str">
        <x:v>10618006</x:v>
      </x:c>
      <x:c r="Q1841" s="37"/>
      <x:c r="R1841" s="37" t="str">
        <x:v>EG-060</x:v>
      </x:c>
      <x:c r="S1841" s="37" t="str">
        <x:v>IKEA Egypt</x:v>
      </x:c>
      <x:c r="T1841" s="37" t="str">
        <x:v>A</x:v>
      </x:c>
      <x:c r="U1841" s="37"/>
      <x:c r="V1841" s="37"/>
      <x:c r="W1841" s="37" t="str">
        <x:v>https://www.ikea.com/eg/en/p/vaelvardad-tea-towel-white-blue-patterned-10618006/</x:v>
      </x:c>
      <x:c r="X1841" s="37" t="str">
        <x:v>صفحة فئة منظمة</x:v>
      </x:c>
      <x:c r="Y1841" s="37"/>
      <x:c r="Z1841" s="37"/>
      <x:c r="AA1841" s="37"/>
      <x:c r="AB1841" s="37"/>
      <x:c r="AC1841" s="37"/>
      <x:c r="AD1841" s="37"/>
      <x:c r="AE1841" s="37"/>
      <x:c r="AF1841" s="56"/>
      <x:c r="AG1841" s="56"/>
      <x:c r="AH1841" s="56"/>
      <x:c r="AI1841" s="58"/>
      <x:c r="AJ1841" s="56"/>
      <x:c r="AK1841" s="56"/>
      <x:c r="AL1841" s="56"/>
      <x:c r="AM1841" s="56"/>
      <x:c r="AN1841" s="56"/>
      <x:c r="AO1841" s="56" t="str">
        <x:f>IF(OR(AF1841="",AD1841=""),"",AF1841*AD1841+IF(AG1841="",0,AG1841)+IF(AH1841="",0,AH1841)+IF(AJ1841="",0,AJ1841)+IF(AK1841="",0,AK1841)+IF(AL1841="",0,AL1841)+IF(AM1841="",0,AM1841))</x:f>
      </x:c>
      <x:c r="AP1841" s="56"/>
      <x:c r="AQ1841" s="56" t="str">
        <x:f>IF(OR(AO1841="",AP1841=""),"",AO1841-AP1841)</x:f>
      </x:c>
      <x:c r="AR1841" s="58" t="str">
        <x:f>IF(OR(AP1841="",AP1841=0,AQ1841=""),"",AQ1841/AP1841)</x:f>
      </x:c>
      <x:c r="AS1841" s="58"/>
      <x:c r="AT1841" s="37"/>
      <x:c r="AU1841" s="37"/>
      <x:c r="AV1841" s="37"/>
      <x:c r="AW1841" s="56"/>
      <x:c r="AX1841" s="56"/>
      <x:c r="AY1841" s="37"/>
      <x:c r="AZ1841" s="37"/>
      <x:c r="BA1841" s="37"/>
      <x:c r="BB1841" s="37"/>
      <x:c r="BC1841" s="37"/>
      <x:c r="BD1841" s="60"/>
      <x:c r="BE1841" s="60"/>
      <x:c r="BF1841" s="37"/>
      <x:c r="BG1841" s="37"/>
      <x:c r="BH1841" s="37" t="str">
        <x:v>https://www.ikea.com/eg/en/p/vaelvardad-tea-towel-white-blue-patterned-10618006/</x:v>
      </x:c>
      <x:c r="BI1841" s="37"/>
      <x:c r="BJ1841" s="37" t="str">
        <x:v>لم يبدأ</x:v>
      </x:c>
      <x:c r="BK1841" s="60" t="n">
        <x:v>46233</x:v>
      </x:c>
      <x:c r="BL1841" s="60"/>
      <x:c r="BM1841" s="60"/>
      <x:c r="BN1841" s="62" t="str">
        <x:f>IF(BM1841="","",(NOW()-BM1841)*24)</x:f>
      </x:c>
      <x:c r="BO1841" s="37" t="str">
        <x:f>IF(BM1841="","لم يُرصد",IF(BT1841&lt;&gt;TRUE,"غير نشط",IF(BP1841="فشل","فشل حالي",IF(BN1841&lt;=12,"حديث",IF(BN1841&lt;=24,"متأخر","قديم")))))</x:f>
        <x:v>لم يُرصد</x:v>
      </x:c>
      <x:c r="BP1841" s="37" t="str">
        <x:v>بانتظار رصد التقسيط</x:v>
      </x:c>
      <x:c r="BQ1841" s="37" t="n">
        <x:v>0</x:v>
      </x:c>
      <x:c r="BR1841" s="37"/>
      <x:c r="BS1841" s="37"/>
      <x:c r="BT1841" s="54" t="b">
        <x:v>1</x:v>
      </x:c>
      <x:c r="BU1841" s="37" t="str">
        <x:v>يحتاج اكتشاف رابط المنتج</x:v>
      </x:c>
      <x:c r="BV1841" s="37" t="str">
        <x:v>VÄLVÅRDAD, Tea towel, white/blue patterned, 45x60 cm</x:v>
      </x:c>
      <x:c r="BW184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41" s="60" t="n">
        <x:v>46233</x:v>
      </x:c>
      <x:c r="BY1841" s="60" t="n">
        <x:v>46233</x:v>
      </x:c>
    </x:row>
    <x:row r="1842">
      <x:c r="A1842" s="37" t="str">
        <x:v>مهمة جمع أولية</x:v>
      </x:c>
      <x:c r="B1842" s="37" t="str">
        <x:v>INSTTASK-A91043530C9E</x:v>
      </x:c>
      <x:c r="C1842" s="37" t="str">
        <x:v>VAR-F32BA724059CC2|EG-063|STORE|PENDING</x:v>
      </x:c>
      <x:c r="D1842" s="37" t="str">
        <x:v>VAR-F32BA724059CC2|EG-063|STORE</x:v>
      </x:c>
      <x:c r="E1842" s="37" t="str">
        <x:v>VAR-F32BA724059CC2</x:v>
      </x:c>
      <x:c r="F1842" s="37" t="str">
        <x:v>MOD-0F82567C471F2F</x:v>
      </x:c>
      <x:c r="G1842" s="37" t="str">
        <x:v>Mintra Christmas Kitchen Towel Christmas Eve | 40×60 cm</x:v>
      </x:c>
      <x:c r="H1842" s="37" t="str">
        <x:v>المطبخ والأدوات المنزلية</x:v>
      </x:c>
      <x:c r="I1842" s="37" t="str">
        <x:v>فوط مطبخ</x:v>
      </x:c>
      <x:c r="J1842" s="37" t="str">
        <x:v>Mintra</x:v>
      </x:c>
      <x:c r="K1842" s="37" t="str">
        <x:v>Christmas Kitchen Towel</x:v>
      </x:c>
      <x:c r="L1842" s="37" t="str">
        <x:v>Christmas Eve</x:v>
      </x:c>
      <x:c r="M1842" s="37"/>
      <x:c r="N1842" s="37"/>
      <x:c r="O1842" s="37"/>
      <x:c r="P1842" s="37" t="str">
        <x:v>18747</x:v>
      </x:c>
      <x:c r="Q1842" s="37"/>
      <x:c r="R1842" s="37" t="str">
        <x:v>EG-063</x:v>
      </x:c>
      <x:c r="S1842" s="37" t="str">
        <x:v>Mintra</x:v>
      </x:c>
      <x:c r="T1842" s="37" t="str">
        <x:v>A</x:v>
      </x:c>
      <x:c r="U1842" s="37"/>
      <x:c r="V1842" s="37"/>
      <x:c r="W1842" s="37" t="str">
        <x:v>https://mintra.eg/products/christmas-kitchen-towel</x:v>
      </x:c>
      <x:c r="X1842" s="37" t="str">
        <x:v>تغذية منتجات</x:v>
      </x:c>
      <x:c r="Y1842" s="37"/>
      <x:c r="Z1842" s="37"/>
      <x:c r="AA1842" s="37"/>
      <x:c r="AB1842" s="37"/>
      <x:c r="AC1842" s="37"/>
      <x:c r="AD1842" s="37"/>
      <x:c r="AE1842" s="37"/>
      <x:c r="AF1842" s="56"/>
      <x:c r="AG1842" s="56"/>
      <x:c r="AH1842" s="56"/>
      <x:c r="AI1842" s="58"/>
      <x:c r="AJ1842" s="56"/>
      <x:c r="AK1842" s="56"/>
      <x:c r="AL1842" s="56"/>
      <x:c r="AM1842" s="56"/>
      <x:c r="AN1842" s="56"/>
      <x:c r="AO1842" s="56" t="str">
        <x:f>IF(OR(AF1842="",AD1842=""),"",AF1842*AD1842+IF(AG1842="",0,AG1842)+IF(AH1842="",0,AH1842)+IF(AJ1842="",0,AJ1842)+IF(AK1842="",0,AK1842)+IF(AL1842="",0,AL1842)+IF(AM1842="",0,AM1842))</x:f>
      </x:c>
      <x:c r="AP1842" s="56"/>
      <x:c r="AQ1842" s="56" t="str">
        <x:f>IF(OR(AO1842="",AP1842=""),"",AO1842-AP1842)</x:f>
      </x:c>
      <x:c r="AR1842" s="58" t="str">
        <x:f>IF(OR(AP1842="",AP1842=0,AQ1842=""),"",AQ1842/AP1842)</x:f>
      </x:c>
      <x:c r="AS1842" s="58"/>
      <x:c r="AT1842" s="37"/>
      <x:c r="AU1842" s="37"/>
      <x:c r="AV1842" s="37"/>
      <x:c r="AW1842" s="56"/>
      <x:c r="AX1842" s="56"/>
      <x:c r="AY1842" s="37"/>
      <x:c r="AZ1842" s="37"/>
      <x:c r="BA1842" s="37"/>
      <x:c r="BB1842" s="37"/>
      <x:c r="BC1842" s="37"/>
      <x:c r="BD1842" s="60"/>
      <x:c r="BE1842" s="60"/>
      <x:c r="BF1842" s="37"/>
      <x:c r="BG1842" s="37"/>
      <x:c r="BH1842" s="37" t="str">
        <x:v>https://mintra.eg/products/christmas-kitchen-towel</x:v>
      </x:c>
      <x:c r="BI1842" s="37"/>
      <x:c r="BJ1842" s="37" t="str">
        <x:v>لم يبدأ</x:v>
      </x:c>
      <x:c r="BK1842" s="60" t="n">
        <x:v>46233</x:v>
      </x:c>
      <x:c r="BL1842" s="60"/>
      <x:c r="BM1842" s="60"/>
      <x:c r="BN1842" s="62" t="str">
        <x:f>IF(BM1842="","",(NOW()-BM1842)*24)</x:f>
      </x:c>
      <x:c r="BO1842" s="37" t="str">
        <x:f>IF(BM1842="","لم يُرصد",IF(BT1842&lt;&gt;TRUE,"غير نشط",IF(BP1842="فشل","فشل حالي",IF(BN1842&lt;=12,"حديث",IF(BN1842&lt;=24,"متأخر","قديم")))))</x:f>
        <x:v>لم يُرصد</x:v>
      </x:c>
      <x:c r="BP1842" s="37" t="str">
        <x:v>بانتظار رصد التقسيط</x:v>
      </x:c>
      <x:c r="BQ1842" s="37" t="n">
        <x:v>0</x:v>
      </x:c>
      <x:c r="BR1842" s="37"/>
      <x:c r="BS1842" s="37"/>
      <x:c r="BT1842" s="54" t="b">
        <x:v>1</x:v>
      </x:c>
      <x:c r="BU1842" s="37" t="str">
        <x:v>مهمة جاهزة لأول رصد</x:v>
      </x:c>
      <x:c r="BV1842" s="37" t="str">
        <x:v>Christmas Kitchen Towel — Christmas Eve</x:v>
      </x:c>
      <x:c r="BW184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2" s="60" t="n">
        <x:v>46233</x:v>
      </x:c>
      <x:c r="BY1842" s="60" t="n">
        <x:v>46233</x:v>
      </x:c>
    </x:row>
    <x:row r="1843">
      <x:c r="A1843" s="37" t="str">
        <x:v>مهمة جمع أولية</x:v>
      </x:c>
      <x:c r="B1843" s="37" t="str">
        <x:v>INSTTASK-9CC2307FC256</x:v>
      </x:c>
      <x:c r="C1843" s="37" t="str">
        <x:v>VAR-F7428E2DDBFF8D|EG-063|STORE|PENDING</x:v>
      </x:c>
      <x:c r="D1843" s="37" t="str">
        <x:v>VAR-F7428E2DDBFF8D|EG-063|STORE</x:v>
      </x:c>
      <x:c r="E1843" s="37" t="str">
        <x:v>VAR-F7428E2DDBFF8D</x:v>
      </x:c>
      <x:c r="F1843" s="37" t="str">
        <x:v>MOD-0F82567C471F2F</x:v>
      </x:c>
      <x:c r="G1843" s="37" t="str">
        <x:v>Mintra Christmas Kitchen Towel Christmas Express | 40×60 cm</x:v>
      </x:c>
      <x:c r="H1843" s="37" t="str">
        <x:v>المطبخ والأدوات المنزلية</x:v>
      </x:c>
      <x:c r="I1843" s="37" t="str">
        <x:v>فوط مطبخ</x:v>
      </x:c>
      <x:c r="J1843" s="37" t="str">
        <x:v>Mintra</x:v>
      </x:c>
      <x:c r="K1843" s="37" t="str">
        <x:v>Christmas Kitchen Towel</x:v>
      </x:c>
      <x:c r="L1843" s="37" t="str">
        <x:v>Christmas Express</x:v>
      </x:c>
      <x:c r="M1843" s="37"/>
      <x:c r="N1843" s="37"/>
      <x:c r="O1843" s="37"/>
      <x:c r="P1843" s="37" t="str">
        <x:v>18736</x:v>
      </x:c>
      <x:c r="Q1843" s="37"/>
      <x:c r="R1843" s="37" t="str">
        <x:v>EG-063</x:v>
      </x:c>
      <x:c r="S1843" s="37" t="str">
        <x:v>Mintra</x:v>
      </x:c>
      <x:c r="T1843" s="37" t="str">
        <x:v>A</x:v>
      </x:c>
      <x:c r="U1843" s="37"/>
      <x:c r="V1843" s="37"/>
      <x:c r="W1843" s="37" t="str">
        <x:v>https://mintra.eg/products/christmas-kitchen-towel</x:v>
      </x:c>
      <x:c r="X1843" s="37" t="str">
        <x:v>تغذية منتجات</x:v>
      </x:c>
      <x:c r="Y1843" s="37"/>
      <x:c r="Z1843" s="37"/>
      <x:c r="AA1843" s="37"/>
      <x:c r="AB1843" s="37"/>
      <x:c r="AC1843" s="37"/>
      <x:c r="AD1843" s="37"/>
      <x:c r="AE1843" s="37"/>
      <x:c r="AF1843" s="56"/>
      <x:c r="AG1843" s="56"/>
      <x:c r="AH1843" s="56"/>
      <x:c r="AI1843" s="58"/>
      <x:c r="AJ1843" s="56"/>
      <x:c r="AK1843" s="56"/>
      <x:c r="AL1843" s="56"/>
      <x:c r="AM1843" s="56"/>
      <x:c r="AN1843" s="56"/>
      <x:c r="AO1843" s="56" t="str">
        <x:f>IF(OR(AF1843="",AD1843=""),"",AF1843*AD1843+IF(AG1843="",0,AG1843)+IF(AH1843="",0,AH1843)+IF(AJ1843="",0,AJ1843)+IF(AK1843="",0,AK1843)+IF(AL1843="",0,AL1843)+IF(AM1843="",0,AM1843))</x:f>
      </x:c>
      <x:c r="AP1843" s="56"/>
      <x:c r="AQ1843" s="56" t="str">
        <x:f>IF(OR(AO1843="",AP1843=""),"",AO1843-AP1843)</x:f>
      </x:c>
      <x:c r="AR1843" s="58" t="str">
        <x:f>IF(OR(AP1843="",AP1843=0,AQ1843=""),"",AQ1843/AP1843)</x:f>
      </x:c>
      <x:c r="AS1843" s="58"/>
      <x:c r="AT1843" s="37"/>
      <x:c r="AU1843" s="37"/>
      <x:c r="AV1843" s="37"/>
      <x:c r="AW1843" s="56"/>
      <x:c r="AX1843" s="56"/>
      <x:c r="AY1843" s="37"/>
      <x:c r="AZ1843" s="37"/>
      <x:c r="BA1843" s="37"/>
      <x:c r="BB1843" s="37"/>
      <x:c r="BC1843" s="37"/>
      <x:c r="BD1843" s="60"/>
      <x:c r="BE1843" s="60"/>
      <x:c r="BF1843" s="37"/>
      <x:c r="BG1843" s="37"/>
      <x:c r="BH1843" s="37" t="str">
        <x:v>https://mintra.eg/products/christmas-kitchen-towel</x:v>
      </x:c>
      <x:c r="BI1843" s="37"/>
      <x:c r="BJ1843" s="37" t="str">
        <x:v>لم يبدأ</x:v>
      </x:c>
      <x:c r="BK1843" s="60" t="n">
        <x:v>46233</x:v>
      </x:c>
      <x:c r="BL1843" s="60"/>
      <x:c r="BM1843" s="60"/>
      <x:c r="BN1843" s="62" t="str">
        <x:f>IF(BM1843="","",(NOW()-BM1843)*24)</x:f>
      </x:c>
      <x:c r="BO1843" s="37" t="str">
        <x:f>IF(BM1843="","لم يُرصد",IF(BT1843&lt;&gt;TRUE,"غير نشط",IF(BP1843="فشل","فشل حالي",IF(BN1843&lt;=12,"حديث",IF(BN1843&lt;=24,"متأخر","قديم")))))</x:f>
        <x:v>لم يُرصد</x:v>
      </x:c>
      <x:c r="BP1843" s="37" t="str">
        <x:v>بانتظار رصد التقسيط</x:v>
      </x:c>
      <x:c r="BQ1843" s="37" t="n">
        <x:v>0</x:v>
      </x:c>
      <x:c r="BR1843" s="37"/>
      <x:c r="BS1843" s="37"/>
      <x:c r="BT1843" s="54" t="b">
        <x:v>1</x:v>
      </x:c>
      <x:c r="BU1843" s="37" t="str">
        <x:v>مهمة جاهزة لأول رصد</x:v>
      </x:c>
      <x:c r="BV1843" s="37" t="str">
        <x:v>Christmas Kitchen Towel — Christmas Express</x:v>
      </x:c>
      <x:c r="BW184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3" s="60" t="n">
        <x:v>46233</x:v>
      </x:c>
      <x:c r="BY1843" s="60" t="n">
        <x:v>46233</x:v>
      </x:c>
    </x:row>
    <x:row r="1844">
      <x:c r="A1844" s="37" t="str">
        <x:v>مهمة جمع أولية</x:v>
      </x:c>
      <x:c r="B1844" s="37" t="str">
        <x:v>INSTTASK-035D5E66BE36</x:v>
      </x:c>
      <x:c r="C1844" s="37" t="str">
        <x:v>VAR-E3F08025B98A67|EG-063|STORE|PENDING</x:v>
      </x:c>
      <x:c r="D1844" s="37" t="str">
        <x:v>VAR-E3F08025B98A67|EG-063|STORE</x:v>
      </x:c>
      <x:c r="E1844" s="37" t="str">
        <x:v>VAR-E3F08025B98A67</x:v>
      </x:c>
      <x:c r="F1844" s="37" t="str">
        <x:v>MOD-0F82567C471F2F</x:v>
      </x:c>
      <x:c r="G1844" s="37" t="str">
        <x:v>Mintra Christmas Kitchen Towel Christmas Leaves | 40×60 cm</x:v>
      </x:c>
      <x:c r="H1844" s="37" t="str">
        <x:v>المطبخ والأدوات المنزلية</x:v>
      </x:c>
      <x:c r="I1844" s="37" t="str">
        <x:v>فوط مطبخ</x:v>
      </x:c>
      <x:c r="J1844" s="37" t="str">
        <x:v>Mintra</x:v>
      </x:c>
      <x:c r="K1844" s="37" t="str">
        <x:v>Christmas Kitchen Towel</x:v>
      </x:c>
      <x:c r="L1844" s="37" t="str">
        <x:v>Christmas Leaves</x:v>
      </x:c>
      <x:c r="M1844" s="37"/>
      <x:c r="N1844" s="37"/>
      <x:c r="O1844" s="37"/>
      <x:c r="P1844" s="37" t="str">
        <x:v>18745</x:v>
      </x:c>
      <x:c r="Q1844" s="37"/>
      <x:c r="R1844" s="37" t="str">
        <x:v>EG-063</x:v>
      </x:c>
      <x:c r="S1844" s="37" t="str">
        <x:v>Mintra</x:v>
      </x:c>
      <x:c r="T1844" s="37" t="str">
        <x:v>A</x:v>
      </x:c>
      <x:c r="U1844" s="37"/>
      <x:c r="V1844" s="37"/>
      <x:c r="W1844" s="37" t="str">
        <x:v>https://mintra.eg/products/christmas-kitchen-towel</x:v>
      </x:c>
      <x:c r="X1844" s="37" t="str">
        <x:v>تغذية منتجات</x:v>
      </x:c>
      <x:c r="Y1844" s="37"/>
      <x:c r="Z1844" s="37"/>
      <x:c r="AA1844" s="37"/>
      <x:c r="AB1844" s="37"/>
      <x:c r="AC1844" s="37"/>
      <x:c r="AD1844" s="37"/>
      <x:c r="AE1844" s="37"/>
      <x:c r="AF1844" s="56"/>
      <x:c r="AG1844" s="56"/>
      <x:c r="AH1844" s="56"/>
      <x:c r="AI1844" s="58"/>
      <x:c r="AJ1844" s="56"/>
      <x:c r="AK1844" s="56"/>
      <x:c r="AL1844" s="56"/>
      <x:c r="AM1844" s="56"/>
      <x:c r="AN1844" s="56"/>
      <x:c r="AO1844" s="56" t="str">
        <x:f>IF(OR(AF1844="",AD1844=""),"",AF1844*AD1844+IF(AG1844="",0,AG1844)+IF(AH1844="",0,AH1844)+IF(AJ1844="",0,AJ1844)+IF(AK1844="",0,AK1844)+IF(AL1844="",0,AL1844)+IF(AM1844="",0,AM1844))</x:f>
      </x:c>
      <x:c r="AP1844" s="56"/>
      <x:c r="AQ1844" s="56" t="str">
        <x:f>IF(OR(AO1844="",AP1844=""),"",AO1844-AP1844)</x:f>
      </x:c>
      <x:c r="AR1844" s="58" t="str">
        <x:f>IF(OR(AP1844="",AP1844=0,AQ1844=""),"",AQ1844/AP1844)</x:f>
      </x:c>
      <x:c r="AS1844" s="58"/>
      <x:c r="AT1844" s="37"/>
      <x:c r="AU1844" s="37"/>
      <x:c r="AV1844" s="37"/>
      <x:c r="AW1844" s="56"/>
      <x:c r="AX1844" s="56"/>
      <x:c r="AY1844" s="37"/>
      <x:c r="AZ1844" s="37"/>
      <x:c r="BA1844" s="37"/>
      <x:c r="BB1844" s="37"/>
      <x:c r="BC1844" s="37"/>
      <x:c r="BD1844" s="60"/>
      <x:c r="BE1844" s="60"/>
      <x:c r="BF1844" s="37"/>
      <x:c r="BG1844" s="37"/>
      <x:c r="BH1844" s="37" t="str">
        <x:v>https://mintra.eg/products/christmas-kitchen-towel</x:v>
      </x:c>
      <x:c r="BI1844" s="37"/>
      <x:c r="BJ1844" s="37" t="str">
        <x:v>لم يبدأ</x:v>
      </x:c>
      <x:c r="BK1844" s="60" t="n">
        <x:v>46233</x:v>
      </x:c>
      <x:c r="BL1844" s="60"/>
      <x:c r="BM1844" s="60"/>
      <x:c r="BN1844" s="62" t="str">
        <x:f>IF(BM1844="","",(NOW()-BM1844)*24)</x:f>
      </x:c>
      <x:c r="BO1844" s="37" t="str">
        <x:f>IF(BM1844="","لم يُرصد",IF(BT1844&lt;&gt;TRUE,"غير نشط",IF(BP1844="فشل","فشل حالي",IF(BN1844&lt;=12,"حديث",IF(BN1844&lt;=24,"متأخر","قديم")))))</x:f>
        <x:v>لم يُرصد</x:v>
      </x:c>
      <x:c r="BP1844" s="37" t="str">
        <x:v>بانتظار رصد التقسيط</x:v>
      </x:c>
      <x:c r="BQ1844" s="37" t="n">
        <x:v>0</x:v>
      </x:c>
      <x:c r="BR1844" s="37"/>
      <x:c r="BS1844" s="37"/>
      <x:c r="BT1844" s="54" t="b">
        <x:v>1</x:v>
      </x:c>
      <x:c r="BU1844" s="37" t="str">
        <x:v>مهمة جاهزة لأول رصد</x:v>
      </x:c>
      <x:c r="BV1844" s="37" t="str">
        <x:v>Christmas Kitchen Towel — Christmas Leaves</x:v>
      </x:c>
      <x:c r="BW184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4" s="60" t="n">
        <x:v>46233</x:v>
      </x:c>
      <x:c r="BY1844" s="60" t="n">
        <x:v>46233</x:v>
      </x:c>
    </x:row>
    <x:row r="1845">
      <x:c r="A1845" s="37" t="str">
        <x:v>مهمة جمع أولية</x:v>
      </x:c>
      <x:c r="B1845" s="37" t="str">
        <x:v>INSTTASK-82535BDF02DC</x:v>
      </x:c>
      <x:c r="C1845" s="37" t="str">
        <x:v>VAR-4F7104733DDA1A|EG-063|STORE|PENDING</x:v>
      </x:c>
      <x:c r="D1845" s="37" t="str">
        <x:v>VAR-4F7104733DDA1A|EG-063|STORE</x:v>
      </x:c>
      <x:c r="E1845" s="37" t="str">
        <x:v>VAR-4F7104733DDA1A</x:v>
      </x:c>
      <x:c r="F1845" s="37" t="str">
        <x:v>MOD-0F82567C471F2F</x:v>
      </x:c>
      <x:c r="G1845" s="37" t="str">
        <x:v>Mintra Christmas Kitchen Towel Cozy Mugs | 40×60 cm</x:v>
      </x:c>
      <x:c r="H1845" s="37" t="str">
        <x:v>المطبخ والأدوات المنزلية</x:v>
      </x:c>
      <x:c r="I1845" s="37" t="str">
        <x:v>فوط مطبخ</x:v>
      </x:c>
      <x:c r="J1845" s="37" t="str">
        <x:v>Mintra</x:v>
      </x:c>
      <x:c r="K1845" s="37" t="str">
        <x:v>Christmas Kitchen Towel</x:v>
      </x:c>
      <x:c r="L1845" s="37" t="str">
        <x:v>Cozy Mugs</x:v>
      </x:c>
      <x:c r="M1845" s="37"/>
      <x:c r="N1845" s="37"/>
      <x:c r="O1845" s="37"/>
      <x:c r="P1845" s="37" t="str">
        <x:v>18741</x:v>
      </x:c>
      <x:c r="Q1845" s="37"/>
      <x:c r="R1845" s="37" t="str">
        <x:v>EG-063</x:v>
      </x:c>
      <x:c r="S1845" s="37" t="str">
        <x:v>Mintra</x:v>
      </x:c>
      <x:c r="T1845" s="37" t="str">
        <x:v>A</x:v>
      </x:c>
      <x:c r="U1845" s="37"/>
      <x:c r="V1845" s="37"/>
      <x:c r="W1845" s="37" t="str">
        <x:v>https://mintra.eg/products/christmas-kitchen-towel</x:v>
      </x:c>
      <x:c r="X1845" s="37" t="str">
        <x:v>تغذية منتجات</x:v>
      </x:c>
      <x:c r="Y1845" s="37"/>
      <x:c r="Z1845" s="37"/>
      <x:c r="AA1845" s="37"/>
      <x:c r="AB1845" s="37"/>
      <x:c r="AC1845" s="37"/>
      <x:c r="AD1845" s="37"/>
      <x:c r="AE1845" s="37"/>
      <x:c r="AF1845" s="56"/>
      <x:c r="AG1845" s="56"/>
      <x:c r="AH1845" s="56"/>
      <x:c r="AI1845" s="58"/>
      <x:c r="AJ1845" s="56"/>
      <x:c r="AK1845" s="56"/>
      <x:c r="AL1845" s="56"/>
      <x:c r="AM1845" s="56"/>
      <x:c r="AN1845" s="56"/>
      <x:c r="AO1845" s="56" t="str">
        <x:f>IF(OR(AF1845="",AD1845=""),"",AF1845*AD1845+IF(AG1845="",0,AG1845)+IF(AH1845="",0,AH1845)+IF(AJ1845="",0,AJ1845)+IF(AK1845="",0,AK1845)+IF(AL1845="",0,AL1845)+IF(AM1845="",0,AM1845))</x:f>
      </x:c>
      <x:c r="AP1845" s="56"/>
      <x:c r="AQ1845" s="56" t="str">
        <x:f>IF(OR(AO1845="",AP1845=""),"",AO1845-AP1845)</x:f>
      </x:c>
      <x:c r="AR1845" s="58" t="str">
        <x:f>IF(OR(AP1845="",AP1845=0,AQ1845=""),"",AQ1845/AP1845)</x:f>
      </x:c>
      <x:c r="AS1845" s="58"/>
      <x:c r="AT1845" s="37"/>
      <x:c r="AU1845" s="37"/>
      <x:c r="AV1845" s="37"/>
      <x:c r="AW1845" s="56"/>
      <x:c r="AX1845" s="56"/>
      <x:c r="AY1845" s="37"/>
      <x:c r="AZ1845" s="37"/>
      <x:c r="BA1845" s="37"/>
      <x:c r="BB1845" s="37"/>
      <x:c r="BC1845" s="37"/>
      <x:c r="BD1845" s="60"/>
      <x:c r="BE1845" s="60"/>
      <x:c r="BF1845" s="37"/>
      <x:c r="BG1845" s="37"/>
      <x:c r="BH1845" s="37" t="str">
        <x:v>https://mintra.eg/products/christmas-kitchen-towel</x:v>
      </x:c>
      <x:c r="BI1845" s="37"/>
      <x:c r="BJ1845" s="37" t="str">
        <x:v>لم يبدأ</x:v>
      </x:c>
      <x:c r="BK1845" s="60" t="n">
        <x:v>46233</x:v>
      </x:c>
      <x:c r="BL1845" s="60"/>
      <x:c r="BM1845" s="60"/>
      <x:c r="BN1845" s="62" t="str">
        <x:f>IF(BM1845="","",(NOW()-BM1845)*24)</x:f>
      </x:c>
      <x:c r="BO1845" s="37" t="str">
        <x:f>IF(BM1845="","لم يُرصد",IF(BT1845&lt;&gt;TRUE,"غير نشط",IF(BP1845="فشل","فشل حالي",IF(BN1845&lt;=12,"حديث",IF(BN1845&lt;=24,"متأخر","قديم")))))</x:f>
        <x:v>لم يُرصد</x:v>
      </x:c>
      <x:c r="BP1845" s="37" t="str">
        <x:v>بانتظار رصد التقسيط</x:v>
      </x:c>
      <x:c r="BQ1845" s="37" t="n">
        <x:v>0</x:v>
      </x:c>
      <x:c r="BR1845" s="37"/>
      <x:c r="BS1845" s="37"/>
      <x:c r="BT1845" s="54" t="b">
        <x:v>1</x:v>
      </x:c>
      <x:c r="BU1845" s="37" t="str">
        <x:v>مهمة جاهزة لأول رصد</x:v>
      </x:c>
      <x:c r="BV1845" s="37" t="str">
        <x:v>Christmas Kitchen Towel — Cozy Mugs</x:v>
      </x:c>
      <x:c r="BW184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5" s="60" t="n">
        <x:v>46233</x:v>
      </x:c>
      <x:c r="BY1845" s="60" t="n">
        <x:v>46233</x:v>
      </x:c>
    </x:row>
    <x:row r="1846">
      <x:c r="A1846" s="37" t="str">
        <x:v>مهمة جمع أولية</x:v>
      </x:c>
      <x:c r="B1846" s="37" t="str">
        <x:v>INSTTASK-302C5514B962</x:v>
      </x:c>
      <x:c r="C1846" s="37" t="str">
        <x:v>VAR-390A36736078B2|EG-063|STORE|PENDING</x:v>
      </x:c>
      <x:c r="D1846" s="37" t="str">
        <x:v>VAR-390A36736078B2|EG-063|STORE</x:v>
      </x:c>
      <x:c r="E1846" s="37" t="str">
        <x:v>VAR-390A36736078B2</x:v>
      </x:c>
      <x:c r="F1846" s="37" t="str">
        <x:v>MOD-0F82567C471F2F</x:v>
      </x:c>
      <x:c r="G1846" s="37" t="str">
        <x:v>Mintra Christmas Kitchen Towel Festive Candy Canes | 40×60 cm</x:v>
      </x:c>
      <x:c r="H1846" s="37" t="str">
        <x:v>المطبخ والأدوات المنزلية</x:v>
      </x:c>
      <x:c r="I1846" s="37" t="str">
        <x:v>فوط مطبخ</x:v>
      </x:c>
      <x:c r="J1846" s="37" t="str">
        <x:v>Mintra</x:v>
      </x:c>
      <x:c r="K1846" s="37" t="str">
        <x:v>Christmas Kitchen Towel</x:v>
      </x:c>
      <x:c r="L1846" s="37" t="str">
        <x:v>Festive Candy Canes</x:v>
      </x:c>
      <x:c r="M1846" s="37"/>
      <x:c r="N1846" s="37"/>
      <x:c r="O1846" s="37"/>
      <x:c r="P1846" s="37" t="str">
        <x:v>18738</x:v>
      </x:c>
      <x:c r="Q1846" s="37"/>
      <x:c r="R1846" s="37" t="str">
        <x:v>EG-063</x:v>
      </x:c>
      <x:c r="S1846" s="37" t="str">
        <x:v>Mintra</x:v>
      </x:c>
      <x:c r="T1846" s="37" t="str">
        <x:v>A</x:v>
      </x:c>
      <x:c r="U1846" s="37"/>
      <x:c r="V1846" s="37"/>
      <x:c r="W1846" s="37" t="str">
        <x:v>https://mintra.eg/products/christmas-kitchen-towel</x:v>
      </x:c>
      <x:c r="X1846" s="37" t="str">
        <x:v>تغذية منتجات</x:v>
      </x:c>
      <x:c r="Y1846" s="37"/>
      <x:c r="Z1846" s="37"/>
      <x:c r="AA1846" s="37"/>
      <x:c r="AB1846" s="37"/>
      <x:c r="AC1846" s="37"/>
      <x:c r="AD1846" s="37"/>
      <x:c r="AE1846" s="37"/>
      <x:c r="AF1846" s="56"/>
      <x:c r="AG1846" s="56"/>
      <x:c r="AH1846" s="56"/>
      <x:c r="AI1846" s="58"/>
      <x:c r="AJ1846" s="56"/>
      <x:c r="AK1846" s="56"/>
      <x:c r="AL1846" s="56"/>
      <x:c r="AM1846" s="56"/>
      <x:c r="AN1846" s="56"/>
      <x:c r="AO1846" s="56" t="str">
        <x:f>IF(OR(AF1846="",AD1846=""),"",AF1846*AD1846+IF(AG1846="",0,AG1846)+IF(AH1846="",0,AH1846)+IF(AJ1846="",0,AJ1846)+IF(AK1846="",0,AK1846)+IF(AL1846="",0,AL1846)+IF(AM1846="",0,AM1846))</x:f>
      </x:c>
      <x:c r="AP1846" s="56"/>
      <x:c r="AQ1846" s="56" t="str">
        <x:f>IF(OR(AO1846="",AP1846=""),"",AO1846-AP1846)</x:f>
      </x:c>
      <x:c r="AR1846" s="58" t="str">
        <x:f>IF(OR(AP1846="",AP1846=0,AQ1846=""),"",AQ1846/AP1846)</x:f>
      </x:c>
      <x:c r="AS1846" s="58"/>
      <x:c r="AT1846" s="37"/>
      <x:c r="AU1846" s="37"/>
      <x:c r="AV1846" s="37"/>
      <x:c r="AW1846" s="56"/>
      <x:c r="AX1846" s="56"/>
      <x:c r="AY1846" s="37"/>
      <x:c r="AZ1846" s="37"/>
      <x:c r="BA1846" s="37"/>
      <x:c r="BB1846" s="37"/>
      <x:c r="BC1846" s="37"/>
      <x:c r="BD1846" s="60"/>
      <x:c r="BE1846" s="60"/>
      <x:c r="BF1846" s="37"/>
      <x:c r="BG1846" s="37"/>
      <x:c r="BH1846" s="37" t="str">
        <x:v>https://mintra.eg/products/christmas-kitchen-towel</x:v>
      </x:c>
      <x:c r="BI1846" s="37"/>
      <x:c r="BJ1846" s="37" t="str">
        <x:v>لم يبدأ</x:v>
      </x:c>
      <x:c r="BK1846" s="60" t="n">
        <x:v>46233</x:v>
      </x:c>
      <x:c r="BL1846" s="60"/>
      <x:c r="BM1846" s="60"/>
      <x:c r="BN1846" s="62" t="str">
        <x:f>IF(BM1846="","",(NOW()-BM1846)*24)</x:f>
      </x:c>
      <x:c r="BO1846" s="37" t="str">
        <x:f>IF(BM1846="","لم يُرصد",IF(BT1846&lt;&gt;TRUE,"غير نشط",IF(BP1846="فشل","فشل حالي",IF(BN1846&lt;=12,"حديث",IF(BN1846&lt;=24,"متأخر","قديم")))))</x:f>
        <x:v>لم يُرصد</x:v>
      </x:c>
      <x:c r="BP1846" s="37" t="str">
        <x:v>بانتظار رصد التقسيط</x:v>
      </x:c>
      <x:c r="BQ1846" s="37" t="n">
        <x:v>0</x:v>
      </x:c>
      <x:c r="BR1846" s="37"/>
      <x:c r="BS1846" s="37"/>
      <x:c r="BT1846" s="54" t="b">
        <x:v>1</x:v>
      </x:c>
      <x:c r="BU1846" s="37" t="str">
        <x:v>مهمة جاهزة لأول رصد</x:v>
      </x:c>
      <x:c r="BV1846" s="37" t="str">
        <x:v>Christmas Kitchen Towel — Festive Candy Canes</x:v>
      </x:c>
      <x:c r="BW184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6" s="60" t="n">
        <x:v>46233</x:v>
      </x:c>
      <x:c r="BY1846" s="60" t="n">
        <x:v>46233</x:v>
      </x:c>
    </x:row>
    <x:row r="1847">
      <x:c r="A1847" s="37" t="str">
        <x:v>مهمة جمع أولية</x:v>
      </x:c>
      <x:c r="B1847" s="37" t="str">
        <x:v>INSTTASK-FBC2F9322FDD</x:v>
      </x:c>
      <x:c r="C1847" s="37" t="str">
        <x:v>VAR-5B8BFFA9381B79|EG-063|STORE|PENDING</x:v>
      </x:c>
      <x:c r="D1847" s="37" t="str">
        <x:v>VAR-5B8BFFA9381B79|EG-063|STORE</x:v>
      </x:c>
      <x:c r="E1847" s="37" t="str">
        <x:v>VAR-5B8BFFA9381B79</x:v>
      </x:c>
      <x:c r="F1847" s="37" t="str">
        <x:v>MOD-0F82567C471F2F</x:v>
      </x:c>
      <x:c r="G1847" s="37" t="str">
        <x:v>Mintra Christmas Kitchen Towel Gingerbread Cookies | 40×60 cm</x:v>
      </x:c>
      <x:c r="H1847" s="37" t="str">
        <x:v>المطبخ والأدوات المنزلية</x:v>
      </x:c>
      <x:c r="I1847" s="37" t="str">
        <x:v>فوط مطبخ</x:v>
      </x:c>
      <x:c r="J1847" s="37" t="str">
        <x:v>Mintra</x:v>
      </x:c>
      <x:c r="K1847" s="37" t="str">
        <x:v>Christmas Kitchen Towel</x:v>
      </x:c>
      <x:c r="L1847" s="37" t="str">
        <x:v>Gingerbread Cookies</x:v>
      </x:c>
      <x:c r="M1847" s="37"/>
      <x:c r="N1847" s="37"/>
      <x:c r="O1847" s="37"/>
      <x:c r="P1847" s="37" t="str">
        <x:v>18739</x:v>
      </x:c>
      <x:c r="Q1847" s="37"/>
      <x:c r="R1847" s="37" t="str">
        <x:v>EG-063</x:v>
      </x:c>
      <x:c r="S1847" s="37" t="str">
        <x:v>Mintra</x:v>
      </x:c>
      <x:c r="T1847" s="37" t="str">
        <x:v>A</x:v>
      </x:c>
      <x:c r="U1847" s="37"/>
      <x:c r="V1847" s="37"/>
      <x:c r="W1847" s="37" t="str">
        <x:v>https://mintra.eg/products/christmas-kitchen-towel</x:v>
      </x:c>
      <x:c r="X1847" s="37" t="str">
        <x:v>تغذية منتجات</x:v>
      </x:c>
      <x:c r="Y1847" s="37"/>
      <x:c r="Z1847" s="37"/>
      <x:c r="AA1847" s="37"/>
      <x:c r="AB1847" s="37"/>
      <x:c r="AC1847" s="37"/>
      <x:c r="AD1847" s="37"/>
      <x:c r="AE1847" s="37"/>
      <x:c r="AF1847" s="56"/>
      <x:c r="AG1847" s="56"/>
      <x:c r="AH1847" s="56"/>
      <x:c r="AI1847" s="58"/>
      <x:c r="AJ1847" s="56"/>
      <x:c r="AK1847" s="56"/>
      <x:c r="AL1847" s="56"/>
      <x:c r="AM1847" s="56"/>
      <x:c r="AN1847" s="56"/>
      <x:c r="AO1847" s="56" t="str">
        <x:f>IF(OR(AF1847="",AD1847=""),"",AF1847*AD1847+IF(AG1847="",0,AG1847)+IF(AH1847="",0,AH1847)+IF(AJ1847="",0,AJ1847)+IF(AK1847="",0,AK1847)+IF(AL1847="",0,AL1847)+IF(AM1847="",0,AM1847))</x:f>
      </x:c>
      <x:c r="AP1847" s="56"/>
      <x:c r="AQ1847" s="56" t="str">
        <x:f>IF(OR(AO1847="",AP1847=""),"",AO1847-AP1847)</x:f>
      </x:c>
      <x:c r="AR1847" s="58" t="str">
        <x:f>IF(OR(AP1847="",AP1847=0,AQ1847=""),"",AQ1847/AP1847)</x:f>
      </x:c>
      <x:c r="AS1847" s="58"/>
      <x:c r="AT1847" s="37"/>
      <x:c r="AU1847" s="37"/>
      <x:c r="AV1847" s="37"/>
      <x:c r="AW1847" s="56"/>
      <x:c r="AX1847" s="56"/>
      <x:c r="AY1847" s="37"/>
      <x:c r="AZ1847" s="37"/>
      <x:c r="BA1847" s="37"/>
      <x:c r="BB1847" s="37"/>
      <x:c r="BC1847" s="37"/>
      <x:c r="BD1847" s="60"/>
      <x:c r="BE1847" s="60"/>
      <x:c r="BF1847" s="37"/>
      <x:c r="BG1847" s="37"/>
      <x:c r="BH1847" s="37" t="str">
        <x:v>https://mintra.eg/products/christmas-kitchen-towel</x:v>
      </x:c>
      <x:c r="BI1847" s="37"/>
      <x:c r="BJ1847" s="37" t="str">
        <x:v>لم يبدأ</x:v>
      </x:c>
      <x:c r="BK1847" s="60" t="n">
        <x:v>46233</x:v>
      </x:c>
      <x:c r="BL1847" s="60"/>
      <x:c r="BM1847" s="60"/>
      <x:c r="BN1847" s="62" t="str">
        <x:f>IF(BM1847="","",(NOW()-BM1847)*24)</x:f>
      </x:c>
      <x:c r="BO1847" s="37" t="str">
        <x:f>IF(BM1847="","لم يُرصد",IF(BT1847&lt;&gt;TRUE,"غير نشط",IF(BP1847="فشل","فشل حالي",IF(BN1847&lt;=12,"حديث",IF(BN1847&lt;=24,"متأخر","قديم")))))</x:f>
        <x:v>لم يُرصد</x:v>
      </x:c>
      <x:c r="BP1847" s="37" t="str">
        <x:v>بانتظار رصد التقسيط</x:v>
      </x:c>
      <x:c r="BQ1847" s="37" t="n">
        <x:v>0</x:v>
      </x:c>
      <x:c r="BR1847" s="37"/>
      <x:c r="BS1847" s="37"/>
      <x:c r="BT1847" s="54" t="b">
        <x:v>1</x:v>
      </x:c>
      <x:c r="BU1847" s="37" t="str">
        <x:v>مهمة جاهزة لأول رصد</x:v>
      </x:c>
      <x:c r="BV1847" s="37" t="str">
        <x:v>Christmas Kitchen Towel — Gingerbread Cookies</x:v>
      </x:c>
      <x:c r="BW184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7" s="60" t="n">
        <x:v>46233</x:v>
      </x:c>
      <x:c r="BY1847" s="60" t="n">
        <x:v>46233</x:v>
      </x:c>
    </x:row>
    <x:row r="1848">
      <x:c r="A1848" s="37" t="str">
        <x:v>مهمة جمع أولية</x:v>
      </x:c>
      <x:c r="B1848" s="37" t="str">
        <x:v>INSTTASK-34045E5D6FA4</x:v>
      </x:c>
      <x:c r="C1848" s="37" t="str">
        <x:v>VAR-9D4460B15185A2|EG-063|STORE|PENDING</x:v>
      </x:c>
      <x:c r="D1848" s="37" t="str">
        <x:v>VAR-9D4460B15185A2|EG-063|STORE</x:v>
      </x:c>
      <x:c r="E1848" s="37" t="str">
        <x:v>VAR-9D4460B15185A2</x:v>
      </x:c>
      <x:c r="F1848" s="37" t="str">
        <x:v>MOD-0F82567C471F2F</x:v>
      </x:c>
      <x:c r="G1848" s="37" t="str">
        <x:v>Mintra Christmas Kitchen Towel Holiday Cheer | 40×60 cm</x:v>
      </x:c>
      <x:c r="H1848" s="37" t="str">
        <x:v>المطبخ والأدوات المنزلية</x:v>
      </x:c>
      <x:c r="I1848" s="37" t="str">
        <x:v>فوط مطبخ</x:v>
      </x:c>
      <x:c r="J1848" s="37" t="str">
        <x:v>Mintra</x:v>
      </x:c>
      <x:c r="K1848" s="37" t="str">
        <x:v>Christmas Kitchen Towel</x:v>
      </x:c>
      <x:c r="L1848" s="37" t="str">
        <x:v>Holiday Cheer</x:v>
      </x:c>
      <x:c r="M1848" s="37"/>
      <x:c r="N1848" s="37"/>
      <x:c r="O1848" s="37"/>
      <x:c r="P1848" s="37" t="str">
        <x:v>18742</x:v>
      </x:c>
      <x:c r="Q1848" s="37"/>
      <x:c r="R1848" s="37" t="str">
        <x:v>EG-063</x:v>
      </x:c>
      <x:c r="S1848" s="37" t="str">
        <x:v>Mintra</x:v>
      </x:c>
      <x:c r="T1848" s="37" t="str">
        <x:v>A</x:v>
      </x:c>
      <x:c r="U1848" s="37"/>
      <x:c r="V1848" s="37"/>
      <x:c r="W1848" s="37" t="str">
        <x:v>https://mintra.eg/products/christmas-kitchen-towel</x:v>
      </x:c>
      <x:c r="X1848" s="37" t="str">
        <x:v>تغذية منتجات</x:v>
      </x:c>
      <x:c r="Y1848" s="37"/>
      <x:c r="Z1848" s="37"/>
      <x:c r="AA1848" s="37"/>
      <x:c r="AB1848" s="37"/>
      <x:c r="AC1848" s="37"/>
      <x:c r="AD1848" s="37"/>
      <x:c r="AE1848" s="37"/>
      <x:c r="AF1848" s="56"/>
      <x:c r="AG1848" s="56"/>
      <x:c r="AH1848" s="56"/>
      <x:c r="AI1848" s="58"/>
      <x:c r="AJ1848" s="56"/>
      <x:c r="AK1848" s="56"/>
      <x:c r="AL1848" s="56"/>
      <x:c r="AM1848" s="56"/>
      <x:c r="AN1848" s="56"/>
      <x:c r="AO1848" s="56" t="str">
        <x:f>IF(OR(AF1848="",AD1848=""),"",AF1848*AD1848+IF(AG1848="",0,AG1848)+IF(AH1848="",0,AH1848)+IF(AJ1848="",0,AJ1848)+IF(AK1848="",0,AK1848)+IF(AL1848="",0,AL1848)+IF(AM1848="",0,AM1848))</x:f>
      </x:c>
      <x:c r="AP1848" s="56"/>
      <x:c r="AQ1848" s="56" t="str">
        <x:f>IF(OR(AO1848="",AP1848=""),"",AO1848-AP1848)</x:f>
      </x:c>
      <x:c r="AR1848" s="58" t="str">
        <x:f>IF(OR(AP1848="",AP1848=0,AQ1848=""),"",AQ1848/AP1848)</x:f>
      </x:c>
      <x:c r="AS1848" s="58"/>
      <x:c r="AT1848" s="37"/>
      <x:c r="AU1848" s="37"/>
      <x:c r="AV1848" s="37"/>
      <x:c r="AW1848" s="56"/>
      <x:c r="AX1848" s="56"/>
      <x:c r="AY1848" s="37"/>
      <x:c r="AZ1848" s="37"/>
      <x:c r="BA1848" s="37"/>
      <x:c r="BB1848" s="37"/>
      <x:c r="BC1848" s="37"/>
      <x:c r="BD1848" s="60"/>
      <x:c r="BE1848" s="60"/>
      <x:c r="BF1848" s="37"/>
      <x:c r="BG1848" s="37"/>
      <x:c r="BH1848" s="37" t="str">
        <x:v>https://mintra.eg/products/christmas-kitchen-towel</x:v>
      </x:c>
      <x:c r="BI1848" s="37"/>
      <x:c r="BJ1848" s="37" t="str">
        <x:v>لم يبدأ</x:v>
      </x:c>
      <x:c r="BK1848" s="60" t="n">
        <x:v>46233</x:v>
      </x:c>
      <x:c r="BL1848" s="60"/>
      <x:c r="BM1848" s="60"/>
      <x:c r="BN1848" s="62" t="str">
        <x:f>IF(BM1848="","",(NOW()-BM1848)*24)</x:f>
      </x:c>
      <x:c r="BO1848" s="37" t="str">
        <x:f>IF(BM1848="","لم يُرصد",IF(BT1848&lt;&gt;TRUE,"غير نشط",IF(BP1848="فشل","فشل حالي",IF(BN1848&lt;=12,"حديث",IF(BN1848&lt;=24,"متأخر","قديم")))))</x:f>
        <x:v>لم يُرصد</x:v>
      </x:c>
      <x:c r="BP1848" s="37" t="str">
        <x:v>بانتظار رصد التقسيط</x:v>
      </x:c>
      <x:c r="BQ1848" s="37" t="n">
        <x:v>0</x:v>
      </x:c>
      <x:c r="BR1848" s="37"/>
      <x:c r="BS1848" s="37"/>
      <x:c r="BT1848" s="54" t="b">
        <x:v>1</x:v>
      </x:c>
      <x:c r="BU1848" s="37" t="str">
        <x:v>مهمة جاهزة لأول رصد</x:v>
      </x:c>
      <x:c r="BV1848" s="37" t="str">
        <x:v>Christmas Kitchen Towel — Holiday Cheer</x:v>
      </x:c>
      <x:c r="BW184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8" s="60" t="n">
        <x:v>46233</x:v>
      </x:c>
      <x:c r="BY1848" s="60" t="n">
        <x:v>46233</x:v>
      </x:c>
    </x:row>
    <x:row r="1849">
      <x:c r="A1849" s="37" t="str">
        <x:v>مهمة جمع أولية</x:v>
      </x:c>
      <x:c r="B1849" s="37" t="str">
        <x:v>INSTTASK-4D289CAF3DDA</x:v>
      </x:c>
      <x:c r="C1849" s="37" t="str">
        <x:v>VAR-406A953C3D9A2B|EG-063|STORE|PENDING</x:v>
      </x:c>
      <x:c r="D1849" s="37" t="str">
        <x:v>VAR-406A953C3D9A2B|EG-063|STORE</x:v>
      </x:c>
      <x:c r="E1849" s="37" t="str">
        <x:v>VAR-406A953C3D9A2B</x:v>
      </x:c>
      <x:c r="F1849" s="37" t="str">
        <x:v>MOD-0F82567C471F2F</x:v>
      </x:c>
      <x:c r="G1849" s="37" t="str">
        <x:v>Mintra Christmas Kitchen Towel Jolly Leaves | 40×60 cm</x:v>
      </x:c>
      <x:c r="H1849" s="37" t="str">
        <x:v>المطبخ والأدوات المنزلية</x:v>
      </x:c>
      <x:c r="I1849" s="37" t="str">
        <x:v>فوط مطبخ</x:v>
      </x:c>
      <x:c r="J1849" s="37" t="str">
        <x:v>Mintra</x:v>
      </x:c>
      <x:c r="K1849" s="37" t="str">
        <x:v>Christmas Kitchen Towel</x:v>
      </x:c>
      <x:c r="L1849" s="37" t="str">
        <x:v>Jolly Leaves</x:v>
      </x:c>
      <x:c r="M1849" s="37"/>
      <x:c r="N1849" s="37"/>
      <x:c r="O1849" s="37"/>
      <x:c r="P1849" s="37" t="str">
        <x:v>18737</x:v>
      </x:c>
      <x:c r="Q1849" s="37"/>
      <x:c r="R1849" s="37" t="str">
        <x:v>EG-063</x:v>
      </x:c>
      <x:c r="S1849" s="37" t="str">
        <x:v>Mintra</x:v>
      </x:c>
      <x:c r="T1849" s="37" t="str">
        <x:v>A</x:v>
      </x:c>
      <x:c r="U1849" s="37"/>
      <x:c r="V1849" s="37"/>
      <x:c r="W1849" s="37" t="str">
        <x:v>https://mintra.eg/products/christmas-kitchen-towel</x:v>
      </x:c>
      <x:c r="X1849" s="37" t="str">
        <x:v>تغذية منتجات</x:v>
      </x:c>
      <x:c r="Y1849" s="37"/>
      <x:c r="Z1849" s="37"/>
      <x:c r="AA1849" s="37"/>
      <x:c r="AB1849" s="37"/>
      <x:c r="AC1849" s="37"/>
      <x:c r="AD1849" s="37"/>
      <x:c r="AE1849" s="37"/>
      <x:c r="AF1849" s="56"/>
      <x:c r="AG1849" s="56"/>
      <x:c r="AH1849" s="56"/>
      <x:c r="AI1849" s="58"/>
      <x:c r="AJ1849" s="56"/>
      <x:c r="AK1849" s="56"/>
      <x:c r="AL1849" s="56"/>
      <x:c r="AM1849" s="56"/>
      <x:c r="AN1849" s="56"/>
      <x:c r="AO1849" s="56" t="str">
        <x:f>IF(OR(AF1849="",AD1849=""),"",AF1849*AD1849+IF(AG1849="",0,AG1849)+IF(AH1849="",0,AH1849)+IF(AJ1849="",0,AJ1849)+IF(AK1849="",0,AK1849)+IF(AL1849="",0,AL1849)+IF(AM1849="",0,AM1849))</x:f>
      </x:c>
      <x:c r="AP1849" s="56"/>
      <x:c r="AQ1849" s="56" t="str">
        <x:f>IF(OR(AO1849="",AP1849=""),"",AO1849-AP1849)</x:f>
      </x:c>
      <x:c r="AR1849" s="58" t="str">
        <x:f>IF(OR(AP1849="",AP1849=0,AQ1849=""),"",AQ1849/AP1849)</x:f>
      </x:c>
      <x:c r="AS1849" s="58"/>
      <x:c r="AT1849" s="37"/>
      <x:c r="AU1849" s="37"/>
      <x:c r="AV1849" s="37"/>
      <x:c r="AW1849" s="56"/>
      <x:c r="AX1849" s="56"/>
      <x:c r="AY1849" s="37"/>
      <x:c r="AZ1849" s="37"/>
      <x:c r="BA1849" s="37"/>
      <x:c r="BB1849" s="37"/>
      <x:c r="BC1849" s="37"/>
      <x:c r="BD1849" s="60"/>
      <x:c r="BE1849" s="60"/>
      <x:c r="BF1849" s="37"/>
      <x:c r="BG1849" s="37"/>
      <x:c r="BH1849" s="37" t="str">
        <x:v>https://mintra.eg/products/christmas-kitchen-towel</x:v>
      </x:c>
      <x:c r="BI1849" s="37"/>
      <x:c r="BJ1849" s="37" t="str">
        <x:v>لم يبدأ</x:v>
      </x:c>
      <x:c r="BK1849" s="60" t="n">
        <x:v>46233</x:v>
      </x:c>
      <x:c r="BL1849" s="60"/>
      <x:c r="BM1849" s="60"/>
      <x:c r="BN1849" s="62" t="str">
        <x:f>IF(BM1849="","",(NOW()-BM1849)*24)</x:f>
      </x:c>
      <x:c r="BO1849" s="37" t="str">
        <x:f>IF(BM1849="","لم يُرصد",IF(BT1849&lt;&gt;TRUE,"غير نشط",IF(BP1849="فشل","فشل حالي",IF(BN1849&lt;=12,"حديث",IF(BN1849&lt;=24,"متأخر","قديم")))))</x:f>
        <x:v>لم يُرصد</x:v>
      </x:c>
      <x:c r="BP1849" s="37" t="str">
        <x:v>بانتظار رصد التقسيط</x:v>
      </x:c>
      <x:c r="BQ1849" s="37" t="n">
        <x:v>0</x:v>
      </x:c>
      <x:c r="BR1849" s="37"/>
      <x:c r="BS1849" s="37"/>
      <x:c r="BT1849" s="54" t="b">
        <x:v>1</x:v>
      </x:c>
      <x:c r="BU1849" s="37" t="str">
        <x:v>مهمة جاهزة لأول رصد</x:v>
      </x:c>
      <x:c r="BV1849" s="37" t="str">
        <x:v>Christmas Kitchen Towel — Jolly Leaves</x:v>
      </x:c>
      <x:c r="BW184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49" s="60" t="n">
        <x:v>46233</x:v>
      </x:c>
      <x:c r="BY1849" s="60" t="n">
        <x:v>46233</x:v>
      </x:c>
    </x:row>
    <x:row r="1850">
      <x:c r="A1850" s="37" t="str">
        <x:v>مهمة جمع أولية</x:v>
      </x:c>
      <x:c r="B1850" s="37" t="str">
        <x:v>INSTTASK-7F8998B63353</x:v>
      </x:c>
      <x:c r="C1850" s="37" t="str">
        <x:v>VAR-A8E0D994C7AA5A|EG-063|STORE|PENDING</x:v>
      </x:c>
      <x:c r="D1850" s="37" t="str">
        <x:v>VAR-A8E0D994C7AA5A|EG-063|STORE</x:v>
      </x:c>
      <x:c r="E1850" s="37" t="str">
        <x:v>VAR-A8E0D994C7AA5A</x:v>
      </x:c>
      <x:c r="F1850" s="37" t="str">
        <x:v>MOD-0F82567C471F2F</x:v>
      </x:c>
      <x:c r="G1850" s="37" t="str">
        <x:v>Mintra Christmas Kitchen Towel Shiny Snowflakes | 40×60 cm</x:v>
      </x:c>
      <x:c r="H1850" s="37" t="str">
        <x:v>المطبخ والأدوات المنزلية</x:v>
      </x:c>
      <x:c r="I1850" s="37" t="str">
        <x:v>فوط مطبخ</x:v>
      </x:c>
      <x:c r="J1850" s="37" t="str">
        <x:v>Mintra</x:v>
      </x:c>
      <x:c r="K1850" s="37" t="str">
        <x:v>Christmas Kitchen Towel</x:v>
      </x:c>
      <x:c r="L1850" s="37" t="str">
        <x:v>Shiny Snowflakes</x:v>
      </x:c>
      <x:c r="M1850" s="37"/>
      <x:c r="N1850" s="37"/>
      <x:c r="O1850" s="37"/>
      <x:c r="P1850" s="37" t="str">
        <x:v>18744</x:v>
      </x:c>
      <x:c r="Q1850" s="37"/>
      <x:c r="R1850" s="37" t="str">
        <x:v>EG-063</x:v>
      </x:c>
      <x:c r="S1850" s="37" t="str">
        <x:v>Mintra</x:v>
      </x:c>
      <x:c r="T1850" s="37" t="str">
        <x:v>A</x:v>
      </x:c>
      <x:c r="U1850" s="37"/>
      <x:c r="V1850" s="37"/>
      <x:c r="W1850" s="37" t="str">
        <x:v>https://mintra.eg/products/christmas-kitchen-towel</x:v>
      </x:c>
      <x:c r="X1850" s="37" t="str">
        <x:v>تغذية منتجات</x:v>
      </x:c>
      <x:c r="Y1850" s="37"/>
      <x:c r="Z1850" s="37"/>
      <x:c r="AA1850" s="37"/>
      <x:c r="AB1850" s="37"/>
      <x:c r="AC1850" s="37"/>
      <x:c r="AD1850" s="37"/>
      <x:c r="AE1850" s="37"/>
      <x:c r="AF1850" s="56"/>
      <x:c r="AG1850" s="56"/>
      <x:c r="AH1850" s="56"/>
      <x:c r="AI1850" s="58"/>
      <x:c r="AJ1850" s="56"/>
      <x:c r="AK1850" s="56"/>
      <x:c r="AL1850" s="56"/>
      <x:c r="AM1850" s="56"/>
      <x:c r="AN1850" s="56"/>
      <x:c r="AO1850" s="56" t="str">
        <x:f>IF(OR(AF1850="",AD1850=""),"",AF1850*AD1850+IF(AG1850="",0,AG1850)+IF(AH1850="",0,AH1850)+IF(AJ1850="",0,AJ1850)+IF(AK1850="",0,AK1850)+IF(AL1850="",0,AL1850)+IF(AM1850="",0,AM1850))</x:f>
      </x:c>
      <x:c r="AP1850" s="56"/>
      <x:c r="AQ1850" s="56" t="str">
        <x:f>IF(OR(AO1850="",AP1850=""),"",AO1850-AP1850)</x:f>
      </x:c>
      <x:c r="AR1850" s="58" t="str">
        <x:f>IF(OR(AP1850="",AP1850=0,AQ1850=""),"",AQ1850/AP1850)</x:f>
      </x:c>
      <x:c r="AS1850" s="58"/>
      <x:c r="AT1850" s="37"/>
      <x:c r="AU1850" s="37"/>
      <x:c r="AV1850" s="37"/>
      <x:c r="AW1850" s="56"/>
      <x:c r="AX1850" s="56"/>
      <x:c r="AY1850" s="37"/>
      <x:c r="AZ1850" s="37"/>
      <x:c r="BA1850" s="37"/>
      <x:c r="BB1850" s="37"/>
      <x:c r="BC1850" s="37"/>
      <x:c r="BD1850" s="60"/>
      <x:c r="BE1850" s="60"/>
      <x:c r="BF1850" s="37"/>
      <x:c r="BG1850" s="37"/>
      <x:c r="BH1850" s="37" t="str">
        <x:v>https://mintra.eg/products/christmas-kitchen-towel</x:v>
      </x:c>
      <x:c r="BI1850" s="37"/>
      <x:c r="BJ1850" s="37" t="str">
        <x:v>لم يبدأ</x:v>
      </x:c>
      <x:c r="BK1850" s="60" t="n">
        <x:v>46233</x:v>
      </x:c>
      <x:c r="BL1850" s="60"/>
      <x:c r="BM1850" s="60"/>
      <x:c r="BN1850" s="62" t="str">
        <x:f>IF(BM1850="","",(NOW()-BM1850)*24)</x:f>
      </x:c>
      <x:c r="BO1850" s="37" t="str">
        <x:f>IF(BM1850="","لم يُرصد",IF(BT1850&lt;&gt;TRUE,"غير نشط",IF(BP1850="فشل","فشل حالي",IF(BN1850&lt;=12,"حديث",IF(BN1850&lt;=24,"متأخر","قديم")))))</x:f>
        <x:v>لم يُرصد</x:v>
      </x:c>
      <x:c r="BP1850" s="37" t="str">
        <x:v>بانتظار رصد التقسيط</x:v>
      </x:c>
      <x:c r="BQ1850" s="37" t="n">
        <x:v>0</x:v>
      </x:c>
      <x:c r="BR1850" s="37"/>
      <x:c r="BS1850" s="37"/>
      <x:c r="BT1850" s="54" t="b">
        <x:v>1</x:v>
      </x:c>
      <x:c r="BU1850" s="37" t="str">
        <x:v>مهمة جاهزة لأول رصد</x:v>
      </x:c>
      <x:c r="BV1850" s="37" t="str">
        <x:v>Christmas Kitchen Towel — Shiny Snowflakes</x:v>
      </x:c>
      <x:c r="BW185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0" s="60" t="n">
        <x:v>46233</x:v>
      </x:c>
      <x:c r="BY1850" s="60" t="n">
        <x:v>46233</x:v>
      </x:c>
    </x:row>
    <x:row r="1851">
      <x:c r="A1851" s="37" t="str">
        <x:v>مهمة جمع أولية</x:v>
      </x:c>
      <x:c r="B1851" s="37" t="str">
        <x:v>INSTTASK-AD20DB33DB0C</x:v>
      </x:c>
      <x:c r="C1851" s="37" t="str">
        <x:v>VAR-2A3A3A4CBFFAEB|EG-063|STORE|PENDING</x:v>
      </x:c>
      <x:c r="D1851" s="37" t="str">
        <x:v>VAR-2A3A3A4CBFFAEB|EG-063|STORE</x:v>
      </x:c>
      <x:c r="E1851" s="37" t="str">
        <x:v>VAR-2A3A3A4CBFFAEB</x:v>
      </x:c>
      <x:c r="F1851" s="37" t="str">
        <x:v>MOD-0F82567C471F2F</x:v>
      </x:c>
      <x:c r="G1851" s="37" t="str">
        <x:v>Mintra Christmas Kitchen Towel Snowy Cookies | 40×60 cm</x:v>
      </x:c>
      <x:c r="H1851" s="37" t="str">
        <x:v>المطبخ والأدوات المنزلية</x:v>
      </x:c>
      <x:c r="I1851" s="37" t="str">
        <x:v>فوط مطبخ</x:v>
      </x:c>
      <x:c r="J1851" s="37" t="str">
        <x:v>Mintra</x:v>
      </x:c>
      <x:c r="K1851" s="37" t="str">
        <x:v>Christmas Kitchen Towel</x:v>
      </x:c>
      <x:c r="L1851" s="37" t="str">
        <x:v>Snowy Cookies</x:v>
      </x:c>
      <x:c r="M1851" s="37"/>
      <x:c r="N1851" s="37"/>
      <x:c r="O1851" s="37"/>
      <x:c r="P1851" s="37" t="str">
        <x:v>18743</x:v>
      </x:c>
      <x:c r="Q1851" s="37"/>
      <x:c r="R1851" s="37" t="str">
        <x:v>EG-063</x:v>
      </x:c>
      <x:c r="S1851" s="37" t="str">
        <x:v>Mintra</x:v>
      </x:c>
      <x:c r="T1851" s="37" t="str">
        <x:v>A</x:v>
      </x:c>
      <x:c r="U1851" s="37"/>
      <x:c r="V1851" s="37"/>
      <x:c r="W1851" s="37" t="str">
        <x:v>https://mintra.eg/products/christmas-kitchen-towel</x:v>
      </x:c>
      <x:c r="X1851" s="37" t="str">
        <x:v>تغذية منتجات</x:v>
      </x:c>
      <x:c r="Y1851" s="37"/>
      <x:c r="Z1851" s="37"/>
      <x:c r="AA1851" s="37"/>
      <x:c r="AB1851" s="37"/>
      <x:c r="AC1851" s="37"/>
      <x:c r="AD1851" s="37"/>
      <x:c r="AE1851" s="37"/>
      <x:c r="AF1851" s="56"/>
      <x:c r="AG1851" s="56"/>
      <x:c r="AH1851" s="56"/>
      <x:c r="AI1851" s="58"/>
      <x:c r="AJ1851" s="56"/>
      <x:c r="AK1851" s="56"/>
      <x:c r="AL1851" s="56"/>
      <x:c r="AM1851" s="56"/>
      <x:c r="AN1851" s="56"/>
      <x:c r="AO1851" s="56" t="str">
        <x:f>IF(OR(AF1851="",AD1851=""),"",AF1851*AD1851+IF(AG1851="",0,AG1851)+IF(AH1851="",0,AH1851)+IF(AJ1851="",0,AJ1851)+IF(AK1851="",0,AK1851)+IF(AL1851="",0,AL1851)+IF(AM1851="",0,AM1851))</x:f>
      </x:c>
      <x:c r="AP1851" s="56"/>
      <x:c r="AQ1851" s="56" t="str">
        <x:f>IF(OR(AO1851="",AP1851=""),"",AO1851-AP1851)</x:f>
      </x:c>
      <x:c r="AR1851" s="58" t="str">
        <x:f>IF(OR(AP1851="",AP1851=0,AQ1851=""),"",AQ1851/AP1851)</x:f>
      </x:c>
      <x:c r="AS1851" s="58"/>
      <x:c r="AT1851" s="37"/>
      <x:c r="AU1851" s="37"/>
      <x:c r="AV1851" s="37"/>
      <x:c r="AW1851" s="56"/>
      <x:c r="AX1851" s="56"/>
      <x:c r="AY1851" s="37"/>
      <x:c r="AZ1851" s="37"/>
      <x:c r="BA1851" s="37"/>
      <x:c r="BB1851" s="37"/>
      <x:c r="BC1851" s="37"/>
      <x:c r="BD1851" s="60"/>
      <x:c r="BE1851" s="60"/>
      <x:c r="BF1851" s="37"/>
      <x:c r="BG1851" s="37"/>
      <x:c r="BH1851" s="37" t="str">
        <x:v>https://mintra.eg/products/christmas-kitchen-towel</x:v>
      </x:c>
      <x:c r="BI1851" s="37"/>
      <x:c r="BJ1851" s="37" t="str">
        <x:v>لم يبدأ</x:v>
      </x:c>
      <x:c r="BK1851" s="60" t="n">
        <x:v>46233</x:v>
      </x:c>
      <x:c r="BL1851" s="60"/>
      <x:c r="BM1851" s="60"/>
      <x:c r="BN1851" s="62" t="str">
        <x:f>IF(BM1851="","",(NOW()-BM1851)*24)</x:f>
      </x:c>
      <x:c r="BO1851" s="37" t="str">
        <x:f>IF(BM1851="","لم يُرصد",IF(BT1851&lt;&gt;TRUE,"غير نشط",IF(BP1851="فشل","فشل حالي",IF(BN1851&lt;=12,"حديث",IF(BN1851&lt;=24,"متأخر","قديم")))))</x:f>
        <x:v>لم يُرصد</x:v>
      </x:c>
      <x:c r="BP1851" s="37" t="str">
        <x:v>بانتظار رصد التقسيط</x:v>
      </x:c>
      <x:c r="BQ1851" s="37" t="n">
        <x:v>0</x:v>
      </x:c>
      <x:c r="BR1851" s="37"/>
      <x:c r="BS1851" s="37"/>
      <x:c r="BT1851" s="54" t="b">
        <x:v>1</x:v>
      </x:c>
      <x:c r="BU1851" s="37" t="str">
        <x:v>مهمة جاهزة لأول رصد</x:v>
      </x:c>
      <x:c r="BV1851" s="37" t="str">
        <x:v>Christmas Kitchen Towel — Snowy Cookies</x:v>
      </x:c>
      <x:c r="BW185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1" s="60" t="n">
        <x:v>46233</x:v>
      </x:c>
      <x:c r="BY1851" s="60" t="n">
        <x:v>46233</x:v>
      </x:c>
    </x:row>
    <x:row r="1852">
      <x:c r="A1852" s="37" t="str">
        <x:v>مهمة جمع أولية</x:v>
      </x:c>
      <x:c r="B1852" s="37" t="str">
        <x:v>INSTTASK-04E5A7F94D2D</x:v>
      </x:c>
      <x:c r="C1852" s="37" t="str">
        <x:v>VAR-300413D03A1CE3|EG-063|STORE|PENDING</x:v>
      </x:c>
      <x:c r="D1852" s="37" t="str">
        <x:v>VAR-300413D03A1CE3|EG-063|STORE</x:v>
      </x:c>
      <x:c r="E1852" s="37" t="str">
        <x:v>VAR-300413D03A1CE3</x:v>
      </x:c>
      <x:c r="F1852" s="37" t="str">
        <x:v>MOD-0F82567C471F2F</x:v>
      </x:c>
      <x:c r="G1852" s="37" t="str">
        <x:v>Mintra Christmas Kitchen Towel Stockings &amp; Canes | 40×60 cm</x:v>
      </x:c>
      <x:c r="H1852" s="37" t="str">
        <x:v>المطبخ والأدوات المنزلية</x:v>
      </x:c>
      <x:c r="I1852" s="37" t="str">
        <x:v>فوط مطبخ</x:v>
      </x:c>
      <x:c r="J1852" s="37" t="str">
        <x:v>Mintra</x:v>
      </x:c>
      <x:c r="K1852" s="37" t="str">
        <x:v>Christmas Kitchen Towel</x:v>
      </x:c>
      <x:c r="L1852" s="37" t="str">
        <x:v>Stockings &amp; Canes</x:v>
      </x:c>
      <x:c r="M1852" s="37"/>
      <x:c r="N1852" s="37"/>
      <x:c r="O1852" s="37"/>
      <x:c r="P1852" s="37" t="str">
        <x:v>18740</x:v>
      </x:c>
      <x:c r="Q1852" s="37"/>
      <x:c r="R1852" s="37" t="str">
        <x:v>EG-063</x:v>
      </x:c>
      <x:c r="S1852" s="37" t="str">
        <x:v>Mintra</x:v>
      </x:c>
      <x:c r="T1852" s="37" t="str">
        <x:v>A</x:v>
      </x:c>
      <x:c r="U1852" s="37"/>
      <x:c r="V1852" s="37"/>
      <x:c r="W1852" s="37" t="str">
        <x:v>https://mintra.eg/products/christmas-kitchen-towel</x:v>
      </x:c>
      <x:c r="X1852" s="37" t="str">
        <x:v>تغذية منتجات</x:v>
      </x:c>
      <x:c r="Y1852" s="37"/>
      <x:c r="Z1852" s="37"/>
      <x:c r="AA1852" s="37"/>
      <x:c r="AB1852" s="37"/>
      <x:c r="AC1852" s="37"/>
      <x:c r="AD1852" s="37"/>
      <x:c r="AE1852" s="37"/>
      <x:c r="AF1852" s="56"/>
      <x:c r="AG1852" s="56"/>
      <x:c r="AH1852" s="56"/>
      <x:c r="AI1852" s="58"/>
      <x:c r="AJ1852" s="56"/>
      <x:c r="AK1852" s="56"/>
      <x:c r="AL1852" s="56"/>
      <x:c r="AM1852" s="56"/>
      <x:c r="AN1852" s="56"/>
      <x:c r="AO1852" s="56" t="str">
        <x:f>IF(OR(AF1852="",AD1852=""),"",AF1852*AD1852+IF(AG1852="",0,AG1852)+IF(AH1852="",0,AH1852)+IF(AJ1852="",0,AJ1852)+IF(AK1852="",0,AK1852)+IF(AL1852="",0,AL1852)+IF(AM1852="",0,AM1852))</x:f>
      </x:c>
      <x:c r="AP1852" s="56"/>
      <x:c r="AQ1852" s="56" t="str">
        <x:f>IF(OR(AO1852="",AP1852=""),"",AO1852-AP1852)</x:f>
      </x:c>
      <x:c r="AR1852" s="58" t="str">
        <x:f>IF(OR(AP1852="",AP1852=0,AQ1852=""),"",AQ1852/AP1852)</x:f>
      </x:c>
      <x:c r="AS1852" s="58"/>
      <x:c r="AT1852" s="37"/>
      <x:c r="AU1852" s="37"/>
      <x:c r="AV1852" s="37"/>
      <x:c r="AW1852" s="56"/>
      <x:c r="AX1852" s="56"/>
      <x:c r="AY1852" s="37"/>
      <x:c r="AZ1852" s="37"/>
      <x:c r="BA1852" s="37"/>
      <x:c r="BB1852" s="37"/>
      <x:c r="BC1852" s="37"/>
      <x:c r="BD1852" s="60"/>
      <x:c r="BE1852" s="60"/>
      <x:c r="BF1852" s="37"/>
      <x:c r="BG1852" s="37"/>
      <x:c r="BH1852" s="37" t="str">
        <x:v>https://mintra.eg/products/christmas-kitchen-towel</x:v>
      </x:c>
      <x:c r="BI1852" s="37"/>
      <x:c r="BJ1852" s="37" t="str">
        <x:v>لم يبدأ</x:v>
      </x:c>
      <x:c r="BK1852" s="60" t="n">
        <x:v>46233</x:v>
      </x:c>
      <x:c r="BL1852" s="60"/>
      <x:c r="BM1852" s="60"/>
      <x:c r="BN1852" s="62" t="str">
        <x:f>IF(BM1852="","",(NOW()-BM1852)*24)</x:f>
      </x:c>
      <x:c r="BO1852" s="37" t="str">
        <x:f>IF(BM1852="","لم يُرصد",IF(BT1852&lt;&gt;TRUE,"غير نشط",IF(BP1852="فشل","فشل حالي",IF(BN1852&lt;=12,"حديث",IF(BN1852&lt;=24,"متأخر","قديم")))))</x:f>
        <x:v>لم يُرصد</x:v>
      </x:c>
      <x:c r="BP1852" s="37" t="str">
        <x:v>بانتظار رصد التقسيط</x:v>
      </x:c>
      <x:c r="BQ1852" s="37" t="n">
        <x:v>0</x:v>
      </x:c>
      <x:c r="BR1852" s="37"/>
      <x:c r="BS1852" s="37"/>
      <x:c r="BT1852" s="54" t="b">
        <x:v>1</x:v>
      </x:c>
      <x:c r="BU1852" s="37" t="str">
        <x:v>مهمة جاهزة لأول رصد</x:v>
      </x:c>
      <x:c r="BV1852" s="37" t="str">
        <x:v>Christmas Kitchen Towel — Stockings &amp; Canes</x:v>
      </x:c>
      <x:c r="BW185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2" s="60" t="n">
        <x:v>46233</x:v>
      </x:c>
      <x:c r="BY1852" s="60" t="n">
        <x:v>46233</x:v>
      </x:c>
    </x:row>
    <x:row r="1853">
      <x:c r="A1853" s="37" t="str">
        <x:v>مهمة جمع أولية</x:v>
      </x:c>
      <x:c r="B1853" s="37" t="str">
        <x:v>INSTTASK-3DC5AF219504</x:v>
      </x:c>
      <x:c r="C1853" s="37" t="str">
        <x:v>VAR-BF3892247FD78A|EG-063|STORE|PENDING</x:v>
      </x:c>
      <x:c r="D1853" s="37" t="str">
        <x:v>VAR-BF3892247FD78A|EG-063|STORE</x:v>
      </x:c>
      <x:c r="E1853" s="37" t="str">
        <x:v>VAR-BF3892247FD78A</x:v>
      </x:c>
      <x:c r="F1853" s="37" t="str">
        <x:v>MOD-0F82567C471F2F</x:v>
      </x:c>
      <x:c r="G1853" s="37" t="str">
        <x:v>Mintra Christmas Kitchen Towel Warm Candles | 40×60 cm</x:v>
      </x:c>
      <x:c r="H1853" s="37" t="str">
        <x:v>المطبخ والأدوات المنزلية</x:v>
      </x:c>
      <x:c r="I1853" s="37" t="str">
        <x:v>فوط مطبخ</x:v>
      </x:c>
      <x:c r="J1853" s="37" t="str">
        <x:v>Mintra</x:v>
      </x:c>
      <x:c r="K1853" s="37" t="str">
        <x:v>Christmas Kitchen Towel</x:v>
      </x:c>
      <x:c r="L1853" s="37" t="str">
        <x:v>Warm Candles</x:v>
      </x:c>
      <x:c r="M1853" s="37"/>
      <x:c r="N1853" s="37"/>
      <x:c r="O1853" s="37"/>
      <x:c r="P1853" s="37" t="str">
        <x:v>18746</x:v>
      </x:c>
      <x:c r="Q1853" s="37"/>
      <x:c r="R1853" s="37" t="str">
        <x:v>EG-063</x:v>
      </x:c>
      <x:c r="S1853" s="37" t="str">
        <x:v>Mintra</x:v>
      </x:c>
      <x:c r="T1853" s="37" t="str">
        <x:v>A</x:v>
      </x:c>
      <x:c r="U1853" s="37"/>
      <x:c r="V1853" s="37"/>
      <x:c r="W1853" s="37" t="str">
        <x:v>https://mintra.eg/products/christmas-kitchen-towel</x:v>
      </x:c>
      <x:c r="X1853" s="37" t="str">
        <x:v>تغذية منتجات</x:v>
      </x:c>
      <x:c r="Y1853" s="37"/>
      <x:c r="Z1853" s="37"/>
      <x:c r="AA1853" s="37"/>
      <x:c r="AB1853" s="37"/>
      <x:c r="AC1853" s="37"/>
      <x:c r="AD1853" s="37"/>
      <x:c r="AE1853" s="37"/>
      <x:c r="AF1853" s="56"/>
      <x:c r="AG1853" s="56"/>
      <x:c r="AH1853" s="56"/>
      <x:c r="AI1853" s="58"/>
      <x:c r="AJ1853" s="56"/>
      <x:c r="AK1853" s="56"/>
      <x:c r="AL1853" s="56"/>
      <x:c r="AM1853" s="56"/>
      <x:c r="AN1853" s="56"/>
      <x:c r="AO1853" s="56" t="str">
        <x:f>IF(OR(AF1853="",AD1853=""),"",AF1853*AD1853+IF(AG1853="",0,AG1853)+IF(AH1853="",0,AH1853)+IF(AJ1853="",0,AJ1853)+IF(AK1853="",0,AK1853)+IF(AL1853="",0,AL1853)+IF(AM1853="",0,AM1853))</x:f>
      </x:c>
      <x:c r="AP1853" s="56"/>
      <x:c r="AQ1853" s="56" t="str">
        <x:f>IF(OR(AO1853="",AP1853=""),"",AO1853-AP1853)</x:f>
      </x:c>
      <x:c r="AR1853" s="58" t="str">
        <x:f>IF(OR(AP1853="",AP1853=0,AQ1853=""),"",AQ1853/AP1853)</x:f>
      </x:c>
      <x:c r="AS1853" s="58"/>
      <x:c r="AT1853" s="37"/>
      <x:c r="AU1853" s="37"/>
      <x:c r="AV1853" s="37"/>
      <x:c r="AW1853" s="56"/>
      <x:c r="AX1853" s="56"/>
      <x:c r="AY1853" s="37"/>
      <x:c r="AZ1853" s="37"/>
      <x:c r="BA1853" s="37"/>
      <x:c r="BB1853" s="37"/>
      <x:c r="BC1853" s="37"/>
      <x:c r="BD1853" s="60"/>
      <x:c r="BE1853" s="60"/>
      <x:c r="BF1853" s="37"/>
      <x:c r="BG1853" s="37"/>
      <x:c r="BH1853" s="37" t="str">
        <x:v>https://mintra.eg/products/christmas-kitchen-towel</x:v>
      </x:c>
      <x:c r="BI1853" s="37"/>
      <x:c r="BJ1853" s="37" t="str">
        <x:v>لم يبدأ</x:v>
      </x:c>
      <x:c r="BK1853" s="60" t="n">
        <x:v>46233</x:v>
      </x:c>
      <x:c r="BL1853" s="60"/>
      <x:c r="BM1853" s="60"/>
      <x:c r="BN1853" s="62" t="str">
        <x:f>IF(BM1853="","",(NOW()-BM1853)*24)</x:f>
      </x:c>
      <x:c r="BO1853" s="37" t="str">
        <x:f>IF(BM1853="","لم يُرصد",IF(BT1853&lt;&gt;TRUE,"غير نشط",IF(BP1853="فشل","فشل حالي",IF(BN1853&lt;=12,"حديث",IF(BN1853&lt;=24,"متأخر","قديم")))))</x:f>
        <x:v>لم يُرصد</x:v>
      </x:c>
      <x:c r="BP1853" s="37" t="str">
        <x:v>بانتظار رصد التقسيط</x:v>
      </x:c>
      <x:c r="BQ1853" s="37" t="n">
        <x:v>0</x:v>
      </x:c>
      <x:c r="BR1853" s="37"/>
      <x:c r="BS1853" s="37"/>
      <x:c r="BT1853" s="54" t="b">
        <x:v>1</x:v>
      </x:c>
      <x:c r="BU1853" s="37" t="str">
        <x:v>مهمة جاهزة لأول رصد</x:v>
      </x:c>
      <x:c r="BV1853" s="37" t="str">
        <x:v>Christmas Kitchen Towel — Warm Candles</x:v>
      </x:c>
      <x:c r="BW185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3" s="60" t="n">
        <x:v>46233</x:v>
      </x:c>
      <x:c r="BY1853" s="60" t="n">
        <x:v>46233</x:v>
      </x:c>
    </x:row>
    <x:row r="1854">
      <x:c r="A1854" s="37" t="str">
        <x:v>مهمة جمع أولية</x:v>
      </x:c>
      <x:c r="B1854" s="37" t="str">
        <x:v>INSTTASK-60776BA7B76B</x:v>
      </x:c>
      <x:c r="C1854" s="37" t="str">
        <x:v>VAR-6D5FC6558DB979|EG-063|STORE|PENDING</x:v>
      </x:c>
      <x:c r="D1854" s="37" t="str">
        <x:v>VAR-6D5FC6558DB979|EG-063|STORE</x:v>
      </x:c>
      <x:c r="E1854" s="37" t="str">
        <x:v>VAR-6D5FC6558DB979</x:v>
      </x:c>
      <x:c r="F1854" s="37" t="str">
        <x:v>MOD-FD7B3EA008D995</x:v>
      </x:c>
      <x:c r="G1854" s="37" t="str">
        <x:v>Mintra Microfiber Kitchen Towel - Squares Design Blue/Beige | beige / blue</x:v>
      </x:c>
      <x:c r="H1854" s="37" t="str">
        <x:v>المطبخ والأدوات المنزلية</x:v>
      </x:c>
      <x:c r="I1854" s="37" t="str">
        <x:v>فوط مطبخ</x:v>
      </x:c>
      <x:c r="J1854" s="37" t="str">
        <x:v>Mintra</x:v>
      </x:c>
      <x:c r="K1854" s="37" t="str">
        <x:v>Microfiber Kitchen Towel - Squares Design</x:v>
      </x:c>
      <x:c r="L1854" s="37" t="str">
        <x:v>Blue/Beige</x:v>
      </x:c>
      <x:c r="M1854" s="37"/>
      <x:c r="N1854" s="37"/>
      <x:c r="O1854" s="37" t="str">
        <x:v>beige / blue</x:v>
      </x:c>
      <x:c r="P1854" s="37" t="str">
        <x:v>05635</x:v>
      </x:c>
      <x:c r="Q1854" s="37"/>
      <x:c r="R1854" s="37" t="str">
        <x:v>EG-063</x:v>
      </x:c>
      <x:c r="S1854" s="37" t="str">
        <x:v>Mintra</x:v>
      </x:c>
      <x:c r="T1854" s="37" t="str">
        <x:v>A</x:v>
      </x:c>
      <x:c r="U1854" s="37"/>
      <x:c r="V1854" s="37"/>
      <x:c r="W1854" s="37" t="str">
        <x:v>https://mintra.eg/products/microfiber-kitchen-towel-towel-%D9%81%D9%88%D8%B7%D8%A9-%D9%85%D8%B7%D8%A8%D8%AE</x:v>
      </x:c>
      <x:c r="X1854" s="37" t="str">
        <x:v>تغذية منتجات</x:v>
      </x:c>
      <x:c r="Y1854" s="37"/>
      <x:c r="Z1854" s="37"/>
      <x:c r="AA1854" s="37"/>
      <x:c r="AB1854" s="37"/>
      <x:c r="AC1854" s="37"/>
      <x:c r="AD1854" s="37"/>
      <x:c r="AE1854" s="37"/>
      <x:c r="AF1854" s="56"/>
      <x:c r="AG1854" s="56"/>
      <x:c r="AH1854" s="56"/>
      <x:c r="AI1854" s="58"/>
      <x:c r="AJ1854" s="56"/>
      <x:c r="AK1854" s="56"/>
      <x:c r="AL1854" s="56"/>
      <x:c r="AM1854" s="56"/>
      <x:c r="AN1854" s="56"/>
      <x:c r="AO1854" s="56" t="str">
        <x:f>IF(OR(AF1854="",AD1854=""),"",AF1854*AD1854+IF(AG1854="",0,AG1854)+IF(AH1854="",0,AH1854)+IF(AJ1854="",0,AJ1854)+IF(AK1854="",0,AK1854)+IF(AL1854="",0,AL1854)+IF(AM1854="",0,AM1854))</x:f>
      </x:c>
      <x:c r="AP1854" s="56"/>
      <x:c r="AQ1854" s="56" t="str">
        <x:f>IF(OR(AO1854="",AP1854=""),"",AO1854-AP1854)</x:f>
      </x:c>
      <x:c r="AR1854" s="58" t="str">
        <x:f>IF(OR(AP1854="",AP1854=0,AQ1854=""),"",AQ1854/AP1854)</x:f>
      </x:c>
      <x:c r="AS1854" s="58"/>
      <x:c r="AT1854" s="37"/>
      <x:c r="AU1854" s="37"/>
      <x:c r="AV1854" s="37"/>
      <x:c r="AW1854" s="56"/>
      <x:c r="AX1854" s="56"/>
      <x:c r="AY1854" s="37"/>
      <x:c r="AZ1854" s="37"/>
      <x:c r="BA1854" s="37"/>
      <x:c r="BB1854" s="37"/>
      <x:c r="BC1854" s="37"/>
      <x:c r="BD1854" s="60"/>
      <x:c r="BE1854" s="60"/>
      <x:c r="BF1854" s="37"/>
      <x:c r="BG1854" s="37"/>
      <x:c r="BH1854" s="37" t="str">
        <x:v>https://mintra.eg/products/microfiber-kitchen-towel-towel-%D9%81%D9%88%D8%B7%D8%A9-%D9%85%D8%B7%D8%A8%D8%AE</x:v>
      </x:c>
      <x:c r="BI1854" s="37"/>
      <x:c r="BJ1854" s="37" t="str">
        <x:v>لم يبدأ</x:v>
      </x:c>
      <x:c r="BK1854" s="60" t="n">
        <x:v>46233</x:v>
      </x:c>
      <x:c r="BL1854" s="60"/>
      <x:c r="BM1854" s="60"/>
      <x:c r="BN1854" s="62" t="str">
        <x:f>IF(BM1854="","",(NOW()-BM1854)*24)</x:f>
      </x:c>
      <x:c r="BO1854" s="37" t="str">
        <x:f>IF(BM1854="","لم يُرصد",IF(BT1854&lt;&gt;TRUE,"غير نشط",IF(BP1854="فشل","فشل حالي",IF(BN1854&lt;=12,"حديث",IF(BN1854&lt;=24,"متأخر","قديم")))))</x:f>
        <x:v>لم يُرصد</x:v>
      </x:c>
      <x:c r="BP1854" s="37" t="str">
        <x:v>بانتظار رصد التقسيط</x:v>
      </x:c>
      <x:c r="BQ1854" s="37" t="n">
        <x:v>0</x:v>
      </x:c>
      <x:c r="BR1854" s="37"/>
      <x:c r="BS1854" s="37"/>
      <x:c r="BT1854" s="54" t="b">
        <x:v>1</x:v>
      </x:c>
      <x:c r="BU1854" s="37" t="str">
        <x:v>مهمة جاهزة لأول رصد</x:v>
      </x:c>
      <x:c r="BV1854" s="37" t="str">
        <x:v>Microfiber Kitchen Towel - Squares Design — Blue/Beige</x:v>
      </x:c>
      <x:c r="BW185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4" s="60" t="n">
        <x:v>46233</x:v>
      </x:c>
      <x:c r="BY1854" s="60" t="n">
        <x:v>46233</x:v>
      </x:c>
    </x:row>
    <x:row r="1855">
      <x:c r="A1855" s="37" t="str">
        <x:v>مهمة جمع أولية</x:v>
      </x:c>
      <x:c r="B1855" s="37" t="str">
        <x:v>INSTTASK-875FB9F2A348</x:v>
      </x:c>
      <x:c r="C1855" s="37" t="str">
        <x:v>VAR-FED2D3DACB4014|EG-063|STORE|PENDING</x:v>
      </x:c>
      <x:c r="D1855" s="37" t="str">
        <x:v>VAR-FED2D3DACB4014|EG-063|STORE</x:v>
      </x:c>
      <x:c r="E1855" s="37" t="str">
        <x:v>VAR-FED2D3DACB4014</x:v>
      </x:c>
      <x:c r="F1855" s="37" t="str">
        <x:v>MOD-FD7B3EA008D995</x:v>
      </x:c>
      <x:c r="G1855" s="37" t="str">
        <x:v>Mintra Microfiber Kitchen Towel - Squares Design Red/Beige | beige / red</x:v>
      </x:c>
      <x:c r="H1855" s="37" t="str">
        <x:v>المطبخ والأدوات المنزلية</x:v>
      </x:c>
      <x:c r="I1855" s="37" t="str">
        <x:v>فوط مطبخ</x:v>
      </x:c>
      <x:c r="J1855" s="37" t="str">
        <x:v>Mintra</x:v>
      </x:c>
      <x:c r="K1855" s="37" t="str">
        <x:v>Microfiber Kitchen Towel - Squares Design</x:v>
      </x:c>
      <x:c r="L1855" s="37" t="str">
        <x:v>Red/Beige</x:v>
      </x:c>
      <x:c r="M1855" s="37"/>
      <x:c r="N1855" s="37"/>
      <x:c r="O1855" s="37" t="str">
        <x:v>beige / red</x:v>
      </x:c>
      <x:c r="P1855" s="37" t="str">
        <x:v>05636</x:v>
      </x:c>
      <x:c r="Q1855" s="37"/>
      <x:c r="R1855" s="37" t="str">
        <x:v>EG-063</x:v>
      </x:c>
      <x:c r="S1855" s="37" t="str">
        <x:v>Mintra</x:v>
      </x:c>
      <x:c r="T1855" s="37" t="str">
        <x:v>A</x:v>
      </x:c>
      <x:c r="U1855" s="37"/>
      <x:c r="V1855" s="37"/>
      <x:c r="W1855" s="37" t="str">
        <x:v>https://mintra.eg/products/microfiber-kitchen-towel-towel-%D9%81%D9%88%D8%B7%D8%A9-%D9%85%D8%B7%D8%A8%D8%AE</x:v>
      </x:c>
      <x:c r="X1855" s="37" t="str">
        <x:v>تغذية منتجات</x:v>
      </x:c>
      <x:c r="Y1855" s="37"/>
      <x:c r="Z1855" s="37"/>
      <x:c r="AA1855" s="37"/>
      <x:c r="AB1855" s="37"/>
      <x:c r="AC1855" s="37"/>
      <x:c r="AD1855" s="37"/>
      <x:c r="AE1855" s="37"/>
      <x:c r="AF1855" s="56"/>
      <x:c r="AG1855" s="56"/>
      <x:c r="AH1855" s="56"/>
      <x:c r="AI1855" s="58"/>
      <x:c r="AJ1855" s="56"/>
      <x:c r="AK1855" s="56"/>
      <x:c r="AL1855" s="56"/>
      <x:c r="AM1855" s="56"/>
      <x:c r="AN1855" s="56"/>
      <x:c r="AO1855" s="56" t="str">
        <x:f>IF(OR(AF1855="",AD1855=""),"",AF1855*AD1855+IF(AG1855="",0,AG1855)+IF(AH1855="",0,AH1855)+IF(AJ1855="",0,AJ1855)+IF(AK1855="",0,AK1855)+IF(AL1855="",0,AL1855)+IF(AM1855="",0,AM1855))</x:f>
      </x:c>
      <x:c r="AP1855" s="56"/>
      <x:c r="AQ1855" s="56" t="str">
        <x:f>IF(OR(AO1855="",AP1855=""),"",AO1855-AP1855)</x:f>
      </x:c>
      <x:c r="AR1855" s="58" t="str">
        <x:f>IF(OR(AP1855="",AP1855=0,AQ1855=""),"",AQ1855/AP1855)</x:f>
      </x:c>
      <x:c r="AS1855" s="58"/>
      <x:c r="AT1855" s="37"/>
      <x:c r="AU1855" s="37"/>
      <x:c r="AV1855" s="37"/>
      <x:c r="AW1855" s="56"/>
      <x:c r="AX1855" s="56"/>
      <x:c r="AY1855" s="37"/>
      <x:c r="AZ1855" s="37"/>
      <x:c r="BA1855" s="37"/>
      <x:c r="BB1855" s="37"/>
      <x:c r="BC1855" s="37"/>
      <x:c r="BD1855" s="60"/>
      <x:c r="BE1855" s="60"/>
      <x:c r="BF1855" s="37"/>
      <x:c r="BG1855" s="37"/>
      <x:c r="BH1855" s="37" t="str">
        <x:v>https://mintra.eg/products/microfiber-kitchen-towel-towel-%D9%81%D9%88%D8%B7%D8%A9-%D9%85%D8%B7%D8%A8%D8%AE</x:v>
      </x:c>
      <x:c r="BI1855" s="37"/>
      <x:c r="BJ1855" s="37" t="str">
        <x:v>لم يبدأ</x:v>
      </x:c>
      <x:c r="BK1855" s="60" t="n">
        <x:v>46233</x:v>
      </x:c>
      <x:c r="BL1855" s="60"/>
      <x:c r="BM1855" s="60"/>
      <x:c r="BN1855" s="62" t="str">
        <x:f>IF(BM1855="","",(NOW()-BM1855)*24)</x:f>
      </x:c>
      <x:c r="BO1855" s="37" t="str">
        <x:f>IF(BM1855="","لم يُرصد",IF(BT1855&lt;&gt;TRUE,"غير نشط",IF(BP1855="فشل","فشل حالي",IF(BN1855&lt;=12,"حديث",IF(BN1855&lt;=24,"متأخر","قديم")))))</x:f>
        <x:v>لم يُرصد</x:v>
      </x:c>
      <x:c r="BP1855" s="37" t="str">
        <x:v>بانتظار رصد التقسيط</x:v>
      </x:c>
      <x:c r="BQ1855" s="37" t="n">
        <x:v>0</x:v>
      </x:c>
      <x:c r="BR1855" s="37"/>
      <x:c r="BS1855" s="37"/>
      <x:c r="BT1855" s="54" t="b">
        <x:v>1</x:v>
      </x:c>
      <x:c r="BU1855" s="37" t="str">
        <x:v>مهمة جاهزة لأول رصد</x:v>
      </x:c>
      <x:c r="BV1855" s="37" t="str">
        <x:v>Microfiber Kitchen Towel - Squares Design — Red/Beige</x:v>
      </x:c>
      <x:c r="BW185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5" s="60" t="n">
        <x:v>46233</x:v>
      </x:c>
      <x:c r="BY1855" s="60" t="n">
        <x:v>46233</x:v>
      </x:c>
    </x:row>
    <x:row r="1856">
      <x:c r="A1856" s="37" t="str">
        <x:v>مهمة جمع أولية</x:v>
      </x:c>
      <x:c r="B1856" s="37" t="str">
        <x:v>INSTTASK-9CD70E900AC7</x:v>
      </x:c>
      <x:c r="C1856" s="37" t="str">
        <x:v>VAR-261EF386D13F9A|EG-063|STORE|PENDING</x:v>
      </x:c>
      <x:c r="D1856" s="37" t="str">
        <x:v>VAR-261EF386D13F9A|EG-063|STORE</x:v>
      </x:c>
      <x:c r="E1856" s="37" t="str">
        <x:v>VAR-261EF386D13F9A</x:v>
      </x:c>
      <x:c r="F1856" s="37" t="str">
        <x:v>MOD-7E97C2189A1D4A</x:v>
      </x:c>
      <x:c r="G1856" s="37" t="str">
        <x:v>Mintra Microfiber Kitchen Towel - Stripes Design Blue | 60 cm</x:v>
      </x:c>
      <x:c r="H1856" s="37" t="str">
        <x:v>المطبخ والأدوات المنزلية</x:v>
      </x:c>
      <x:c r="I1856" s="37" t="str">
        <x:v>فوط مطبخ</x:v>
      </x:c>
      <x:c r="J1856" s="37" t="str">
        <x:v>Mintra</x:v>
      </x:c>
      <x:c r="K1856" s="37" t="str">
        <x:v>Microfiber Kitchen Towel - Stripes Design</x:v>
      </x:c>
      <x:c r="L1856" s="37" t="str">
        <x:v>Blue</x:v>
      </x:c>
      <x:c r="M1856" s="37"/>
      <x:c r="N1856" s="37"/>
      <x:c r="O1856" s="37" t="str">
        <x:v>blue</x:v>
      </x:c>
      <x:c r="P1856" s="37" t="str">
        <x:v>05628</x:v>
      </x:c>
      <x:c r="Q1856" s="37"/>
      <x:c r="R1856" s="37" t="str">
        <x:v>EG-063</x:v>
      </x:c>
      <x:c r="S1856" s="37" t="str">
        <x:v>Mintra</x:v>
      </x:c>
      <x:c r="T1856" s="37" t="str">
        <x:v>A</x:v>
      </x:c>
      <x:c r="U1856" s="37"/>
      <x:c r="V1856" s="37"/>
      <x:c r="W1856" s="37" t="str">
        <x:v>https://mintra.eg/products/microfiber-cleaning-towel-%D9%81%D9%88%D8%B7%D8%A9-%D9%85%D8%B7%D8%A8%D8%AE-%D9%85%D9%8A%D9%83%D8%B1%D9%88%D9%81%D9%8A%D8%A8%D8%B1</x:v>
      </x:c>
      <x:c r="X1856" s="37" t="str">
        <x:v>تغذية منتجات</x:v>
      </x:c>
      <x:c r="Y1856" s="37"/>
      <x:c r="Z1856" s="37"/>
      <x:c r="AA1856" s="37"/>
      <x:c r="AB1856" s="37"/>
      <x:c r="AC1856" s="37"/>
      <x:c r="AD1856" s="37"/>
      <x:c r="AE1856" s="37"/>
      <x:c r="AF1856" s="56"/>
      <x:c r="AG1856" s="56"/>
      <x:c r="AH1856" s="56"/>
      <x:c r="AI1856" s="58"/>
      <x:c r="AJ1856" s="56"/>
      <x:c r="AK1856" s="56"/>
      <x:c r="AL1856" s="56"/>
      <x:c r="AM1856" s="56"/>
      <x:c r="AN1856" s="56"/>
      <x:c r="AO1856" s="56" t="str">
        <x:f>IF(OR(AF1856="",AD1856=""),"",AF1856*AD1856+IF(AG1856="",0,AG1856)+IF(AH1856="",0,AH1856)+IF(AJ1856="",0,AJ1856)+IF(AK1856="",0,AK1856)+IF(AL1856="",0,AL1856)+IF(AM1856="",0,AM1856))</x:f>
      </x:c>
      <x:c r="AP1856" s="56"/>
      <x:c r="AQ1856" s="56" t="str">
        <x:f>IF(OR(AO1856="",AP1856=""),"",AO1856-AP1856)</x:f>
      </x:c>
      <x:c r="AR1856" s="58" t="str">
        <x:f>IF(OR(AP1856="",AP1856=0,AQ1856=""),"",AQ1856/AP1856)</x:f>
      </x:c>
      <x:c r="AS1856" s="58"/>
      <x:c r="AT1856" s="37"/>
      <x:c r="AU1856" s="37"/>
      <x:c r="AV1856" s="37"/>
      <x:c r="AW1856" s="56"/>
      <x:c r="AX1856" s="56"/>
      <x:c r="AY1856" s="37"/>
      <x:c r="AZ1856" s="37"/>
      <x:c r="BA1856" s="37"/>
      <x:c r="BB1856" s="37"/>
      <x:c r="BC1856" s="37"/>
      <x:c r="BD1856" s="60"/>
      <x:c r="BE1856" s="60"/>
      <x:c r="BF1856" s="37"/>
      <x:c r="BG1856" s="37"/>
      <x:c r="BH1856" s="37" t="str">
        <x:v>https://mintra.eg/products/microfiber-cleaning-towel-%D9%81%D9%88%D8%B7%D8%A9-%D9%85%D8%B7%D8%A8%D8%AE-%D9%85%D9%8A%D9%83%D8%B1%D9%88%D9%81%D9%8A%D8%A8%D8%B1</x:v>
      </x:c>
      <x:c r="BI1856" s="37"/>
      <x:c r="BJ1856" s="37" t="str">
        <x:v>لم يبدأ</x:v>
      </x:c>
      <x:c r="BK1856" s="60" t="n">
        <x:v>46233</x:v>
      </x:c>
      <x:c r="BL1856" s="60"/>
      <x:c r="BM1856" s="60"/>
      <x:c r="BN1856" s="62" t="str">
        <x:f>IF(BM1856="","",(NOW()-BM1856)*24)</x:f>
      </x:c>
      <x:c r="BO1856" s="37" t="str">
        <x:f>IF(BM1856="","لم يُرصد",IF(BT1856&lt;&gt;TRUE,"غير نشط",IF(BP1856="فشل","فشل حالي",IF(BN1856&lt;=12,"حديث",IF(BN1856&lt;=24,"متأخر","قديم")))))</x:f>
        <x:v>لم يُرصد</x:v>
      </x:c>
      <x:c r="BP1856" s="37" t="str">
        <x:v>بانتظار رصد التقسيط</x:v>
      </x:c>
      <x:c r="BQ1856" s="37" t="n">
        <x:v>0</x:v>
      </x:c>
      <x:c r="BR1856" s="37"/>
      <x:c r="BS1856" s="37"/>
      <x:c r="BT1856" s="54" t="b">
        <x:v>1</x:v>
      </x:c>
      <x:c r="BU1856" s="37" t="str">
        <x:v>مهمة جاهزة لأول رصد</x:v>
      </x:c>
      <x:c r="BV1856" s="37" t="str">
        <x:v>Microfiber Kitchen Towel - Stripes Design — Blue</x:v>
      </x:c>
      <x:c r="BW185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6" s="60" t="n">
        <x:v>46233</x:v>
      </x:c>
      <x:c r="BY1856" s="60" t="n">
        <x:v>46233</x:v>
      </x:c>
    </x:row>
    <x:row r="1857">
      <x:c r="A1857" s="37" t="str">
        <x:v>مهمة جمع أولية</x:v>
      </x:c>
      <x:c r="B1857" s="37" t="str">
        <x:v>INSTTASK-D1BA1946A3B2</x:v>
      </x:c>
      <x:c r="C1857" s="37" t="str">
        <x:v>VAR-82A838B749995B|EG-063|STORE|PENDING</x:v>
      </x:c>
      <x:c r="D1857" s="37" t="str">
        <x:v>VAR-82A838B749995B|EG-063|STORE</x:v>
      </x:c>
      <x:c r="E1857" s="37" t="str">
        <x:v>VAR-82A838B749995B</x:v>
      </x:c>
      <x:c r="F1857" s="37" t="str">
        <x:v>MOD-7E97C2189A1D4A</x:v>
      </x:c>
      <x:c r="G1857" s="37" t="str">
        <x:v>Mintra Microfiber Kitchen Towel - Stripes Design Green | 60 cm</x:v>
      </x:c>
      <x:c r="H1857" s="37" t="str">
        <x:v>المطبخ والأدوات المنزلية</x:v>
      </x:c>
      <x:c r="I1857" s="37" t="str">
        <x:v>فوط مطبخ</x:v>
      </x:c>
      <x:c r="J1857" s="37" t="str">
        <x:v>Mintra</x:v>
      </x:c>
      <x:c r="K1857" s="37" t="str">
        <x:v>Microfiber Kitchen Towel - Stripes Design</x:v>
      </x:c>
      <x:c r="L1857" s="37" t="str">
        <x:v>Green</x:v>
      </x:c>
      <x:c r="M1857" s="37"/>
      <x:c r="N1857" s="37"/>
      <x:c r="O1857" s="37" t="str">
        <x:v>green</x:v>
      </x:c>
      <x:c r="P1857" s="37" t="str">
        <x:v>05629</x:v>
      </x:c>
      <x:c r="Q1857" s="37"/>
      <x:c r="R1857" s="37" t="str">
        <x:v>EG-063</x:v>
      </x:c>
      <x:c r="S1857" s="37" t="str">
        <x:v>Mintra</x:v>
      </x:c>
      <x:c r="T1857" s="37" t="str">
        <x:v>A</x:v>
      </x:c>
      <x:c r="U1857" s="37"/>
      <x:c r="V1857" s="37"/>
      <x:c r="W1857" s="37" t="str">
        <x:v>https://mintra.eg/products/microfiber-cleaning-towel-%D9%81%D9%88%D8%B7%D8%A9-%D9%85%D8%B7%D8%A8%D8%AE-%D9%85%D9%8A%D9%83%D8%B1%D9%88%D9%81%D9%8A%D8%A8%D8%B1</x:v>
      </x:c>
      <x:c r="X1857" s="37" t="str">
        <x:v>تغذية منتجات</x:v>
      </x:c>
      <x:c r="Y1857" s="37"/>
      <x:c r="Z1857" s="37"/>
      <x:c r="AA1857" s="37"/>
      <x:c r="AB1857" s="37"/>
      <x:c r="AC1857" s="37"/>
      <x:c r="AD1857" s="37"/>
      <x:c r="AE1857" s="37"/>
      <x:c r="AF1857" s="56"/>
      <x:c r="AG1857" s="56"/>
      <x:c r="AH1857" s="56"/>
      <x:c r="AI1857" s="58"/>
      <x:c r="AJ1857" s="56"/>
      <x:c r="AK1857" s="56"/>
      <x:c r="AL1857" s="56"/>
      <x:c r="AM1857" s="56"/>
      <x:c r="AN1857" s="56"/>
      <x:c r="AO1857" s="56" t="str">
        <x:f>IF(OR(AF1857="",AD1857=""),"",AF1857*AD1857+IF(AG1857="",0,AG1857)+IF(AH1857="",0,AH1857)+IF(AJ1857="",0,AJ1857)+IF(AK1857="",0,AK1857)+IF(AL1857="",0,AL1857)+IF(AM1857="",0,AM1857))</x:f>
      </x:c>
      <x:c r="AP1857" s="56"/>
      <x:c r="AQ1857" s="56" t="str">
        <x:f>IF(OR(AO1857="",AP1857=""),"",AO1857-AP1857)</x:f>
      </x:c>
      <x:c r="AR1857" s="58" t="str">
        <x:f>IF(OR(AP1857="",AP1857=0,AQ1857=""),"",AQ1857/AP1857)</x:f>
      </x:c>
      <x:c r="AS1857" s="58"/>
      <x:c r="AT1857" s="37"/>
      <x:c r="AU1857" s="37"/>
      <x:c r="AV1857" s="37"/>
      <x:c r="AW1857" s="56"/>
      <x:c r="AX1857" s="56"/>
      <x:c r="AY1857" s="37"/>
      <x:c r="AZ1857" s="37"/>
      <x:c r="BA1857" s="37"/>
      <x:c r="BB1857" s="37"/>
      <x:c r="BC1857" s="37"/>
      <x:c r="BD1857" s="60"/>
      <x:c r="BE1857" s="60"/>
      <x:c r="BF1857" s="37"/>
      <x:c r="BG1857" s="37"/>
      <x:c r="BH1857" s="37" t="str">
        <x:v>https://mintra.eg/products/microfiber-cleaning-towel-%D9%81%D9%88%D8%B7%D8%A9-%D9%85%D8%B7%D8%A8%D8%AE-%D9%85%D9%8A%D9%83%D8%B1%D9%88%D9%81%D9%8A%D8%A8%D8%B1</x:v>
      </x:c>
      <x:c r="BI1857" s="37"/>
      <x:c r="BJ1857" s="37" t="str">
        <x:v>لم يبدأ</x:v>
      </x:c>
      <x:c r="BK1857" s="60" t="n">
        <x:v>46233</x:v>
      </x:c>
      <x:c r="BL1857" s="60"/>
      <x:c r="BM1857" s="60"/>
      <x:c r="BN1857" s="62" t="str">
        <x:f>IF(BM1857="","",(NOW()-BM1857)*24)</x:f>
      </x:c>
      <x:c r="BO1857" s="37" t="str">
        <x:f>IF(BM1857="","لم يُرصد",IF(BT1857&lt;&gt;TRUE,"غير نشط",IF(BP1857="فشل","فشل حالي",IF(BN1857&lt;=12,"حديث",IF(BN1857&lt;=24,"متأخر","قديم")))))</x:f>
        <x:v>لم يُرصد</x:v>
      </x:c>
      <x:c r="BP1857" s="37" t="str">
        <x:v>بانتظار رصد التقسيط</x:v>
      </x:c>
      <x:c r="BQ1857" s="37" t="n">
        <x:v>0</x:v>
      </x:c>
      <x:c r="BR1857" s="37"/>
      <x:c r="BS1857" s="37"/>
      <x:c r="BT1857" s="54" t="b">
        <x:v>1</x:v>
      </x:c>
      <x:c r="BU1857" s="37" t="str">
        <x:v>مهمة جاهزة لأول رصد</x:v>
      </x:c>
      <x:c r="BV1857" s="37" t="str">
        <x:v>Microfiber Kitchen Towel - Stripes Design — Green</x:v>
      </x:c>
      <x:c r="BW185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7" s="60" t="n">
        <x:v>46233</x:v>
      </x:c>
      <x:c r="BY1857" s="60" t="n">
        <x:v>46233</x:v>
      </x:c>
    </x:row>
    <x:row r="1858">
      <x:c r="A1858" s="37" t="str">
        <x:v>مهمة جمع أولية</x:v>
      </x:c>
      <x:c r="B1858" s="37" t="str">
        <x:v>INSTTASK-268F5F271D21</x:v>
      </x:c>
      <x:c r="C1858" s="37" t="str">
        <x:v>VAR-DFD52961807A1B|EG-063|STORE|PENDING</x:v>
      </x:c>
      <x:c r="D1858" s="37" t="str">
        <x:v>VAR-DFD52961807A1B|EG-063|STORE</x:v>
      </x:c>
      <x:c r="E1858" s="37" t="str">
        <x:v>VAR-DFD52961807A1B</x:v>
      </x:c>
      <x:c r="F1858" s="37" t="str">
        <x:v>MOD-7E97C2189A1D4A</x:v>
      </x:c>
      <x:c r="G1858" s="37" t="str">
        <x:v>Mintra Microfiber Kitchen Towel - Stripes Design Orange | 60 cm</x:v>
      </x:c>
      <x:c r="H1858" s="37" t="str">
        <x:v>المطبخ والأدوات المنزلية</x:v>
      </x:c>
      <x:c r="I1858" s="37" t="str">
        <x:v>فوط مطبخ</x:v>
      </x:c>
      <x:c r="J1858" s="37" t="str">
        <x:v>Mintra</x:v>
      </x:c>
      <x:c r="K1858" s="37" t="str">
        <x:v>Microfiber Kitchen Towel - Stripes Design</x:v>
      </x:c>
      <x:c r="L1858" s="37" t="str">
        <x:v>Orange</x:v>
      </x:c>
      <x:c r="M1858" s="37"/>
      <x:c r="N1858" s="37"/>
      <x:c r="O1858" s="37" t="str">
        <x:v>orange</x:v>
      </x:c>
      <x:c r="P1858" s="37" t="str">
        <x:v>05630</x:v>
      </x:c>
      <x:c r="Q1858" s="37"/>
      <x:c r="R1858" s="37" t="str">
        <x:v>EG-063</x:v>
      </x:c>
      <x:c r="S1858" s="37" t="str">
        <x:v>Mintra</x:v>
      </x:c>
      <x:c r="T1858" s="37" t="str">
        <x:v>A</x:v>
      </x:c>
      <x:c r="U1858" s="37"/>
      <x:c r="V1858" s="37"/>
      <x:c r="W1858" s="37" t="str">
        <x:v>https://mintra.eg/products/microfiber-cleaning-towel-%D9%81%D9%88%D8%B7%D8%A9-%D9%85%D8%B7%D8%A8%D8%AE-%D9%85%D9%8A%D9%83%D8%B1%D9%88%D9%81%D9%8A%D8%A8%D8%B1</x:v>
      </x:c>
      <x:c r="X1858" s="37" t="str">
        <x:v>تغذية منتجات</x:v>
      </x:c>
      <x:c r="Y1858" s="37"/>
      <x:c r="Z1858" s="37"/>
      <x:c r="AA1858" s="37"/>
      <x:c r="AB1858" s="37"/>
      <x:c r="AC1858" s="37"/>
      <x:c r="AD1858" s="37"/>
      <x:c r="AE1858" s="37"/>
      <x:c r="AF1858" s="56"/>
      <x:c r="AG1858" s="56"/>
      <x:c r="AH1858" s="56"/>
      <x:c r="AI1858" s="58"/>
      <x:c r="AJ1858" s="56"/>
      <x:c r="AK1858" s="56"/>
      <x:c r="AL1858" s="56"/>
      <x:c r="AM1858" s="56"/>
      <x:c r="AN1858" s="56"/>
      <x:c r="AO1858" s="56" t="str">
        <x:f>IF(OR(AF1858="",AD1858=""),"",AF1858*AD1858+IF(AG1858="",0,AG1858)+IF(AH1858="",0,AH1858)+IF(AJ1858="",0,AJ1858)+IF(AK1858="",0,AK1858)+IF(AL1858="",0,AL1858)+IF(AM1858="",0,AM1858))</x:f>
      </x:c>
      <x:c r="AP1858" s="56"/>
      <x:c r="AQ1858" s="56" t="str">
        <x:f>IF(OR(AO1858="",AP1858=""),"",AO1858-AP1858)</x:f>
      </x:c>
      <x:c r="AR1858" s="58" t="str">
        <x:f>IF(OR(AP1858="",AP1858=0,AQ1858=""),"",AQ1858/AP1858)</x:f>
      </x:c>
      <x:c r="AS1858" s="58"/>
      <x:c r="AT1858" s="37"/>
      <x:c r="AU1858" s="37"/>
      <x:c r="AV1858" s="37"/>
      <x:c r="AW1858" s="56"/>
      <x:c r="AX1858" s="56"/>
      <x:c r="AY1858" s="37"/>
      <x:c r="AZ1858" s="37"/>
      <x:c r="BA1858" s="37"/>
      <x:c r="BB1858" s="37"/>
      <x:c r="BC1858" s="37"/>
      <x:c r="BD1858" s="60"/>
      <x:c r="BE1858" s="60"/>
      <x:c r="BF1858" s="37"/>
      <x:c r="BG1858" s="37"/>
      <x:c r="BH1858" s="37" t="str">
        <x:v>https://mintra.eg/products/microfiber-cleaning-towel-%D9%81%D9%88%D8%B7%D8%A9-%D9%85%D8%B7%D8%A8%D8%AE-%D9%85%D9%8A%D9%83%D8%B1%D9%88%D9%81%D9%8A%D8%A8%D8%B1</x:v>
      </x:c>
      <x:c r="BI1858" s="37"/>
      <x:c r="BJ1858" s="37" t="str">
        <x:v>لم يبدأ</x:v>
      </x:c>
      <x:c r="BK1858" s="60" t="n">
        <x:v>46233</x:v>
      </x:c>
      <x:c r="BL1858" s="60"/>
      <x:c r="BM1858" s="60"/>
      <x:c r="BN1858" s="62" t="str">
        <x:f>IF(BM1858="","",(NOW()-BM1858)*24)</x:f>
      </x:c>
      <x:c r="BO1858" s="37" t="str">
        <x:f>IF(BM1858="","لم يُرصد",IF(BT1858&lt;&gt;TRUE,"غير نشط",IF(BP1858="فشل","فشل حالي",IF(BN1858&lt;=12,"حديث",IF(BN1858&lt;=24,"متأخر","قديم")))))</x:f>
        <x:v>لم يُرصد</x:v>
      </x:c>
      <x:c r="BP1858" s="37" t="str">
        <x:v>بانتظار رصد التقسيط</x:v>
      </x:c>
      <x:c r="BQ1858" s="37" t="n">
        <x:v>0</x:v>
      </x:c>
      <x:c r="BR1858" s="37"/>
      <x:c r="BS1858" s="37"/>
      <x:c r="BT1858" s="54" t="b">
        <x:v>1</x:v>
      </x:c>
      <x:c r="BU1858" s="37" t="str">
        <x:v>مهمة جاهزة لأول رصد</x:v>
      </x:c>
      <x:c r="BV1858" s="37" t="str">
        <x:v>Microfiber Kitchen Towel - Stripes Design — Orange</x:v>
      </x:c>
      <x:c r="BW185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8" s="60" t="n">
        <x:v>46233</x:v>
      </x:c>
      <x:c r="BY1858" s="60" t="n">
        <x:v>46233</x:v>
      </x:c>
    </x:row>
    <x:row r="1859">
      <x:c r="A1859" s="37" t="str">
        <x:v>مهمة جمع أولية</x:v>
      </x:c>
      <x:c r="B1859" s="37" t="str">
        <x:v>INSTTASK-991EE32E4C6F</x:v>
      </x:c>
      <x:c r="C1859" s="37" t="str">
        <x:v>VAR-E223B166E7481C|EG-063|STORE|PENDING</x:v>
      </x:c>
      <x:c r="D1859" s="37" t="str">
        <x:v>VAR-E223B166E7481C|EG-063|STORE</x:v>
      </x:c>
      <x:c r="E1859" s="37" t="str">
        <x:v>VAR-E223B166E7481C</x:v>
      </x:c>
      <x:c r="F1859" s="37" t="str">
        <x:v>MOD-85A70AB1B38640</x:v>
      </x:c>
      <x:c r="G1859" s="37" t="str">
        <x:v>Mintra Ramadan Kitchen Towel (35 cm x 50 cm) Golden Arabesque | 35×50 cm</x:v>
      </x:c>
      <x:c r="H1859" s="37" t="str">
        <x:v>المطبخ والأدوات المنزلية</x:v>
      </x:c>
      <x:c r="I1859" s="37" t="str">
        <x:v>فوط مطبخ</x:v>
      </x:c>
      <x:c r="J1859" s="37" t="str">
        <x:v>Mintra</x:v>
      </x:c>
      <x:c r="K1859" s="37" t="str">
        <x:v>Ramadan Kitchen Towel (35 cm x 50 cm)</x:v>
      </x:c>
      <x:c r="L1859" s="37" t="str">
        <x:v>Golden Arabesque</x:v>
      </x:c>
      <x:c r="M1859" s="37"/>
      <x:c r="N1859" s="37"/>
      <x:c r="O1859" s="37"/>
      <x:c r="P1859" s="37" t="str">
        <x:v>19150</x:v>
      </x:c>
      <x:c r="Q1859" s="37"/>
      <x:c r="R1859" s="37" t="str">
        <x:v>EG-063</x:v>
      </x:c>
      <x:c r="S1859" s="37" t="str">
        <x:v>Mintra</x:v>
      </x:c>
      <x:c r="T1859" s="37" t="str">
        <x:v>A</x:v>
      </x:c>
      <x:c r="U1859" s="37"/>
      <x:c r="V1859" s="37"/>
      <x:c r="W1859" s="37" t="str">
        <x:v>https://mintra.eg/products/ramadan-kitchen-towel</x:v>
      </x:c>
      <x:c r="X1859" s="37" t="str">
        <x:v>تغذية منتجات</x:v>
      </x:c>
      <x:c r="Y1859" s="37"/>
      <x:c r="Z1859" s="37"/>
      <x:c r="AA1859" s="37"/>
      <x:c r="AB1859" s="37"/>
      <x:c r="AC1859" s="37"/>
      <x:c r="AD1859" s="37"/>
      <x:c r="AE1859" s="37"/>
      <x:c r="AF1859" s="56"/>
      <x:c r="AG1859" s="56"/>
      <x:c r="AH1859" s="56"/>
      <x:c r="AI1859" s="58"/>
      <x:c r="AJ1859" s="56"/>
      <x:c r="AK1859" s="56"/>
      <x:c r="AL1859" s="56"/>
      <x:c r="AM1859" s="56"/>
      <x:c r="AN1859" s="56"/>
      <x:c r="AO1859" s="56" t="str">
        <x:f>IF(OR(AF1859="",AD1859=""),"",AF1859*AD1859+IF(AG1859="",0,AG1859)+IF(AH1859="",0,AH1859)+IF(AJ1859="",0,AJ1859)+IF(AK1859="",0,AK1859)+IF(AL1859="",0,AL1859)+IF(AM1859="",0,AM1859))</x:f>
      </x:c>
      <x:c r="AP1859" s="56"/>
      <x:c r="AQ1859" s="56" t="str">
        <x:f>IF(OR(AO1859="",AP1859=""),"",AO1859-AP1859)</x:f>
      </x:c>
      <x:c r="AR1859" s="58" t="str">
        <x:f>IF(OR(AP1859="",AP1859=0,AQ1859=""),"",AQ1859/AP1859)</x:f>
      </x:c>
      <x:c r="AS1859" s="58"/>
      <x:c r="AT1859" s="37"/>
      <x:c r="AU1859" s="37"/>
      <x:c r="AV1859" s="37"/>
      <x:c r="AW1859" s="56"/>
      <x:c r="AX1859" s="56"/>
      <x:c r="AY1859" s="37"/>
      <x:c r="AZ1859" s="37"/>
      <x:c r="BA1859" s="37"/>
      <x:c r="BB1859" s="37"/>
      <x:c r="BC1859" s="37"/>
      <x:c r="BD1859" s="60"/>
      <x:c r="BE1859" s="60"/>
      <x:c r="BF1859" s="37"/>
      <x:c r="BG1859" s="37"/>
      <x:c r="BH1859" s="37" t="str">
        <x:v>https://mintra.eg/products/ramadan-kitchen-towel</x:v>
      </x:c>
      <x:c r="BI1859" s="37"/>
      <x:c r="BJ1859" s="37" t="str">
        <x:v>لم يبدأ</x:v>
      </x:c>
      <x:c r="BK1859" s="60" t="n">
        <x:v>46233</x:v>
      </x:c>
      <x:c r="BL1859" s="60"/>
      <x:c r="BM1859" s="60"/>
      <x:c r="BN1859" s="62" t="str">
        <x:f>IF(BM1859="","",(NOW()-BM1859)*24)</x:f>
      </x:c>
      <x:c r="BO1859" s="37" t="str">
        <x:f>IF(BM1859="","لم يُرصد",IF(BT1859&lt;&gt;TRUE,"غير نشط",IF(BP1859="فشل","فشل حالي",IF(BN1859&lt;=12,"حديث",IF(BN1859&lt;=24,"متأخر","قديم")))))</x:f>
        <x:v>لم يُرصد</x:v>
      </x:c>
      <x:c r="BP1859" s="37" t="str">
        <x:v>بانتظار رصد التقسيط</x:v>
      </x:c>
      <x:c r="BQ1859" s="37" t="n">
        <x:v>0</x:v>
      </x:c>
      <x:c r="BR1859" s="37"/>
      <x:c r="BS1859" s="37"/>
      <x:c r="BT1859" s="54" t="b">
        <x:v>1</x:v>
      </x:c>
      <x:c r="BU1859" s="37" t="str">
        <x:v>مهمة جاهزة لأول رصد</x:v>
      </x:c>
      <x:c r="BV1859" s="37" t="str">
        <x:v>Ramadan Kitchen Towel (35 cm x 50 cm) — Golden Arabesque</x:v>
      </x:c>
      <x:c r="BW185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59" s="60" t="n">
        <x:v>46233</x:v>
      </x:c>
      <x:c r="BY1859" s="60" t="n">
        <x:v>46233</x:v>
      </x:c>
    </x:row>
    <x:row r="1860">
      <x:c r="A1860" s="37" t="str">
        <x:v>مهمة جمع أولية</x:v>
      </x:c>
      <x:c r="B1860" s="37" t="str">
        <x:v>INSTTASK-0F3B0054B649</x:v>
      </x:c>
      <x:c r="C1860" s="37" t="str">
        <x:v>VAR-EB89B4015EA1B8|EG-063|STORE|PENDING</x:v>
      </x:c>
      <x:c r="D1860" s="37" t="str">
        <x:v>VAR-EB89B4015EA1B8|EG-063|STORE</x:v>
      </x:c>
      <x:c r="E1860" s="37" t="str">
        <x:v>VAR-EB89B4015EA1B8</x:v>
      </x:c>
      <x:c r="F1860" s="37" t="str">
        <x:v>MOD-85A70AB1B38640</x:v>
      </x:c>
      <x:c r="G1860" s="37" t="str">
        <x:v>Mintra Ramadan Kitchen Towel (35 cm x 50 cm) Golden Star | 35×50 cm</x:v>
      </x:c>
      <x:c r="H1860" s="37" t="str">
        <x:v>المطبخ والأدوات المنزلية</x:v>
      </x:c>
      <x:c r="I1860" s="37" t="str">
        <x:v>فوط مطبخ</x:v>
      </x:c>
      <x:c r="J1860" s="37" t="str">
        <x:v>Mintra</x:v>
      </x:c>
      <x:c r="K1860" s="37" t="str">
        <x:v>Ramadan Kitchen Towel (35 cm x 50 cm)</x:v>
      </x:c>
      <x:c r="L1860" s="37" t="str">
        <x:v>Golden Star</x:v>
      </x:c>
      <x:c r="M1860" s="37"/>
      <x:c r="N1860" s="37"/>
      <x:c r="O1860" s="37"/>
      <x:c r="P1860" s="37" t="str">
        <x:v>25063</x:v>
      </x:c>
      <x:c r="Q1860" s="37"/>
      <x:c r="R1860" s="37" t="str">
        <x:v>EG-063</x:v>
      </x:c>
      <x:c r="S1860" s="37" t="str">
        <x:v>Mintra</x:v>
      </x:c>
      <x:c r="T1860" s="37" t="str">
        <x:v>A</x:v>
      </x:c>
      <x:c r="U1860" s="37"/>
      <x:c r="V1860" s="37"/>
      <x:c r="W1860" s="37" t="str">
        <x:v>https://mintra.eg/products/ramadan-kitchen-towel</x:v>
      </x:c>
      <x:c r="X1860" s="37" t="str">
        <x:v>تغذية منتجات</x:v>
      </x:c>
      <x:c r="Y1860" s="37"/>
      <x:c r="Z1860" s="37"/>
      <x:c r="AA1860" s="37"/>
      <x:c r="AB1860" s="37"/>
      <x:c r="AC1860" s="37"/>
      <x:c r="AD1860" s="37"/>
      <x:c r="AE1860" s="37"/>
      <x:c r="AF1860" s="56"/>
      <x:c r="AG1860" s="56"/>
      <x:c r="AH1860" s="56"/>
      <x:c r="AI1860" s="58"/>
      <x:c r="AJ1860" s="56"/>
      <x:c r="AK1860" s="56"/>
      <x:c r="AL1860" s="56"/>
      <x:c r="AM1860" s="56"/>
      <x:c r="AN1860" s="56"/>
      <x:c r="AO1860" s="56" t="str">
        <x:f>IF(OR(AF1860="",AD1860=""),"",AF1860*AD1860+IF(AG1860="",0,AG1860)+IF(AH1860="",0,AH1860)+IF(AJ1860="",0,AJ1860)+IF(AK1860="",0,AK1860)+IF(AL1860="",0,AL1860)+IF(AM1860="",0,AM1860))</x:f>
      </x:c>
      <x:c r="AP1860" s="56"/>
      <x:c r="AQ1860" s="56" t="str">
        <x:f>IF(OR(AO1860="",AP1860=""),"",AO1860-AP1860)</x:f>
      </x:c>
      <x:c r="AR1860" s="58" t="str">
        <x:f>IF(OR(AP1860="",AP1860=0,AQ1860=""),"",AQ1860/AP1860)</x:f>
      </x:c>
      <x:c r="AS1860" s="58"/>
      <x:c r="AT1860" s="37"/>
      <x:c r="AU1860" s="37"/>
      <x:c r="AV1860" s="37"/>
      <x:c r="AW1860" s="56"/>
      <x:c r="AX1860" s="56"/>
      <x:c r="AY1860" s="37"/>
      <x:c r="AZ1860" s="37"/>
      <x:c r="BA1860" s="37"/>
      <x:c r="BB1860" s="37"/>
      <x:c r="BC1860" s="37"/>
      <x:c r="BD1860" s="60"/>
      <x:c r="BE1860" s="60"/>
      <x:c r="BF1860" s="37"/>
      <x:c r="BG1860" s="37"/>
      <x:c r="BH1860" s="37" t="str">
        <x:v>https://mintra.eg/products/ramadan-kitchen-towel</x:v>
      </x:c>
      <x:c r="BI1860" s="37"/>
      <x:c r="BJ1860" s="37" t="str">
        <x:v>لم يبدأ</x:v>
      </x:c>
      <x:c r="BK1860" s="60" t="n">
        <x:v>46233</x:v>
      </x:c>
      <x:c r="BL1860" s="60"/>
      <x:c r="BM1860" s="60"/>
      <x:c r="BN1860" s="62" t="str">
        <x:f>IF(BM1860="","",(NOW()-BM1860)*24)</x:f>
      </x:c>
      <x:c r="BO1860" s="37" t="str">
        <x:f>IF(BM1860="","لم يُرصد",IF(BT1860&lt;&gt;TRUE,"غير نشط",IF(BP1860="فشل","فشل حالي",IF(BN1860&lt;=12,"حديث",IF(BN1860&lt;=24,"متأخر","قديم")))))</x:f>
        <x:v>لم يُرصد</x:v>
      </x:c>
      <x:c r="BP1860" s="37" t="str">
        <x:v>بانتظار رصد التقسيط</x:v>
      </x:c>
      <x:c r="BQ1860" s="37" t="n">
        <x:v>0</x:v>
      </x:c>
      <x:c r="BR1860" s="37"/>
      <x:c r="BS1860" s="37"/>
      <x:c r="BT1860" s="54" t="b">
        <x:v>1</x:v>
      </x:c>
      <x:c r="BU1860" s="37" t="str">
        <x:v>مهمة جاهزة لأول رصد</x:v>
      </x:c>
      <x:c r="BV1860" s="37" t="str">
        <x:v>Ramadan Kitchen Towel (35 cm x 50 cm) — Golden Star</x:v>
      </x:c>
      <x:c r="BW186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60" s="60" t="n">
        <x:v>46233</x:v>
      </x:c>
      <x:c r="BY1860" s="60" t="n">
        <x:v>46233</x:v>
      </x:c>
    </x:row>
    <x:row r="1861">
      <x:c r="A1861" s="37" t="str">
        <x:v>مهمة جمع أولية</x:v>
      </x:c>
      <x:c r="B1861" s="37" t="str">
        <x:v>INSTTASK-5E5EB0850177</x:v>
      </x:c>
      <x:c r="C1861" s="37" t="str">
        <x:v>VAR-2E7CE01401BB55|EG-063|STORE|PENDING</x:v>
      </x:c>
      <x:c r="D1861" s="37" t="str">
        <x:v>VAR-2E7CE01401BB55|EG-063|STORE</x:v>
      </x:c>
      <x:c r="E1861" s="37" t="str">
        <x:v>VAR-2E7CE01401BB55</x:v>
      </x:c>
      <x:c r="F1861" s="37" t="str">
        <x:v>MOD-85A70AB1B38640</x:v>
      </x:c>
      <x:c r="G1861" s="37" t="str">
        <x:v>Mintra Ramadan Kitchen Towel (35 cm x 50 cm) Golden Sun | 35×50 cm</x:v>
      </x:c>
      <x:c r="H1861" s="37" t="str">
        <x:v>المطبخ والأدوات المنزلية</x:v>
      </x:c>
      <x:c r="I1861" s="37" t="str">
        <x:v>فوط مطبخ</x:v>
      </x:c>
      <x:c r="J1861" s="37" t="str">
        <x:v>Mintra</x:v>
      </x:c>
      <x:c r="K1861" s="37" t="str">
        <x:v>Ramadan Kitchen Towel (35 cm x 50 cm)</x:v>
      </x:c>
      <x:c r="L1861" s="37" t="str">
        <x:v>Golden Sun</x:v>
      </x:c>
      <x:c r="M1861" s="37"/>
      <x:c r="N1861" s="37"/>
      <x:c r="O1861" s="37"/>
      <x:c r="P1861" s="37" t="str">
        <x:v>25064</x:v>
      </x:c>
      <x:c r="Q1861" s="37"/>
      <x:c r="R1861" s="37" t="str">
        <x:v>EG-063</x:v>
      </x:c>
      <x:c r="S1861" s="37" t="str">
        <x:v>Mintra</x:v>
      </x:c>
      <x:c r="T1861" s="37" t="str">
        <x:v>A</x:v>
      </x:c>
      <x:c r="U1861" s="37"/>
      <x:c r="V1861" s="37"/>
      <x:c r="W1861" s="37" t="str">
        <x:v>https://mintra.eg/products/ramadan-kitchen-towel</x:v>
      </x:c>
      <x:c r="X1861" s="37" t="str">
        <x:v>تغذية منتجات</x:v>
      </x:c>
      <x:c r="Y1861" s="37"/>
      <x:c r="Z1861" s="37"/>
      <x:c r="AA1861" s="37"/>
      <x:c r="AB1861" s="37"/>
      <x:c r="AC1861" s="37"/>
      <x:c r="AD1861" s="37"/>
      <x:c r="AE1861" s="37"/>
      <x:c r="AF1861" s="56"/>
      <x:c r="AG1861" s="56"/>
      <x:c r="AH1861" s="56"/>
      <x:c r="AI1861" s="58"/>
      <x:c r="AJ1861" s="56"/>
      <x:c r="AK1861" s="56"/>
      <x:c r="AL1861" s="56"/>
      <x:c r="AM1861" s="56"/>
      <x:c r="AN1861" s="56"/>
      <x:c r="AO1861" s="56" t="str">
        <x:f>IF(OR(AF1861="",AD1861=""),"",AF1861*AD1861+IF(AG1861="",0,AG1861)+IF(AH1861="",0,AH1861)+IF(AJ1861="",0,AJ1861)+IF(AK1861="",0,AK1861)+IF(AL1861="",0,AL1861)+IF(AM1861="",0,AM1861))</x:f>
      </x:c>
      <x:c r="AP1861" s="56"/>
      <x:c r="AQ1861" s="56" t="str">
        <x:f>IF(OR(AO1861="",AP1861=""),"",AO1861-AP1861)</x:f>
      </x:c>
      <x:c r="AR1861" s="58" t="str">
        <x:f>IF(OR(AP1861="",AP1861=0,AQ1861=""),"",AQ1861/AP1861)</x:f>
      </x:c>
      <x:c r="AS1861" s="58"/>
      <x:c r="AT1861" s="37"/>
      <x:c r="AU1861" s="37"/>
      <x:c r="AV1861" s="37"/>
      <x:c r="AW1861" s="56"/>
      <x:c r="AX1861" s="56"/>
      <x:c r="AY1861" s="37"/>
      <x:c r="AZ1861" s="37"/>
      <x:c r="BA1861" s="37"/>
      <x:c r="BB1861" s="37"/>
      <x:c r="BC1861" s="37"/>
      <x:c r="BD1861" s="60"/>
      <x:c r="BE1861" s="60"/>
      <x:c r="BF1861" s="37"/>
      <x:c r="BG1861" s="37"/>
      <x:c r="BH1861" s="37" t="str">
        <x:v>https://mintra.eg/products/ramadan-kitchen-towel</x:v>
      </x:c>
      <x:c r="BI1861" s="37"/>
      <x:c r="BJ1861" s="37" t="str">
        <x:v>لم يبدأ</x:v>
      </x:c>
      <x:c r="BK1861" s="60" t="n">
        <x:v>46233</x:v>
      </x:c>
      <x:c r="BL1861" s="60"/>
      <x:c r="BM1861" s="60"/>
      <x:c r="BN1861" s="62" t="str">
        <x:f>IF(BM1861="","",(NOW()-BM1861)*24)</x:f>
      </x:c>
      <x:c r="BO1861" s="37" t="str">
        <x:f>IF(BM1861="","لم يُرصد",IF(BT1861&lt;&gt;TRUE,"غير نشط",IF(BP1861="فشل","فشل حالي",IF(BN1861&lt;=12,"حديث",IF(BN1861&lt;=24,"متأخر","قديم")))))</x:f>
        <x:v>لم يُرصد</x:v>
      </x:c>
      <x:c r="BP1861" s="37" t="str">
        <x:v>بانتظار رصد التقسيط</x:v>
      </x:c>
      <x:c r="BQ1861" s="37" t="n">
        <x:v>0</x:v>
      </x:c>
      <x:c r="BR1861" s="37"/>
      <x:c r="BS1861" s="37"/>
      <x:c r="BT1861" s="54" t="b">
        <x:v>1</x:v>
      </x:c>
      <x:c r="BU1861" s="37" t="str">
        <x:v>مهمة جاهزة لأول رصد</x:v>
      </x:c>
      <x:c r="BV1861" s="37" t="str">
        <x:v>Ramadan Kitchen Towel (35 cm x 50 cm) — Golden Sun</x:v>
      </x:c>
      <x:c r="BW186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61" s="60" t="n">
        <x:v>46233</x:v>
      </x:c>
      <x:c r="BY1861" s="60" t="n">
        <x:v>46233</x:v>
      </x:c>
    </x:row>
    <x:row r="1862">
      <x:c r="A1862" s="37" t="str">
        <x:v>مهمة جمع أولية</x:v>
      </x:c>
      <x:c r="B1862" s="37" t="str">
        <x:v>INSTTASK-6BCAE8BAA91D</x:v>
      </x:c>
      <x:c r="C1862" s="37" t="str">
        <x:v>VAR-6171040B862993|EG-063|STORE|PENDING</x:v>
      </x:c>
      <x:c r="D1862" s="37" t="str">
        <x:v>VAR-6171040B862993|EG-063|STORE</x:v>
      </x:c>
      <x:c r="E1862" s="37" t="str">
        <x:v>VAR-6171040B862993</x:v>
      </x:c>
      <x:c r="F1862" s="37" t="str">
        <x:v>MOD-85A70AB1B38640</x:v>
      </x:c>
      <x:c r="G1862" s="37" t="str">
        <x:v>Mintra Ramadan Kitchen Towel (35 cm x 50 cm) Modish Khayamiya | 35×50 cm</x:v>
      </x:c>
      <x:c r="H1862" s="37" t="str">
        <x:v>المطبخ والأدوات المنزلية</x:v>
      </x:c>
      <x:c r="I1862" s="37" t="str">
        <x:v>فوط مطبخ</x:v>
      </x:c>
      <x:c r="J1862" s="37" t="str">
        <x:v>Mintra</x:v>
      </x:c>
      <x:c r="K1862" s="37" t="str">
        <x:v>Ramadan Kitchen Towel (35 cm x 50 cm)</x:v>
      </x:c>
      <x:c r="L1862" s="37" t="str">
        <x:v>Modish Khayamiya</x:v>
      </x:c>
      <x:c r="M1862" s="37"/>
      <x:c r="N1862" s="37"/>
      <x:c r="O1862" s="37"/>
      <x:c r="P1862" s="37" t="str">
        <x:v>19152</x:v>
      </x:c>
      <x:c r="Q1862" s="37"/>
      <x:c r="R1862" s="37" t="str">
        <x:v>EG-063</x:v>
      </x:c>
      <x:c r="S1862" s="37" t="str">
        <x:v>Mintra</x:v>
      </x:c>
      <x:c r="T1862" s="37" t="str">
        <x:v>A</x:v>
      </x:c>
      <x:c r="U1862" s="37"/>
      <x:c r="V1862" s="37"/>
      <x:c r="W1862" s="37" t="str">
        <x:v>https://mintra.eg/products/ramadan-kitchen-towel</x:v>
      </x:c>
      <x:c r="X1862" s="37" t="str">
        <x:v>تغذية منتجات</x:v>
      </x:c>
      <x:c r="Y1862" s="37"/>
      <x:c r="Z1862" s="37"/>
      <x:c r="AA1862" s="37"/>
      <x:c r="AB1862" s="37"/>
      <x:c r="AC1862" s="37"/>
      <x:c r="AD1862" s="37"/>
      <x:c r="AE1862" s="37"/>
      <x:c r="AF1862" s="56"/>
      <x:c r="AG1862" s="56"/>
      <x:c r="AH1862" s="56"/>
      <x:c r="AI1862" s="58"/>
      <x:c r="AJ1862" s="56"/>
      <x:c r="AK1862" s="56"/>
      <x:c r="AL1862" s="56"/>
      <x:c r="AM1862" s="56"/>
      <x:c r="AN1862" s="56"/>
      <x:c r="AO1862" s="56" t="str">
        <x:f>IF(OR(AF1862="",AD1862=""),"",AF1862*AD1862+IF(AG1862="",0,AG1862)+IF(AH1862="",0,AH1862)+IF(AJ1862="",0,AJ1862)+IF(AK1862="",0,AK1862)+IF(AL1862="",0,AL1862)+IF(AM1862="",0,AM1862))</x:f>
      </x:c>
      <x:c r="AP1862" s="56"/>
      <x:c r="AQ1862" s="56" t="str">
        <x:f>IF(OR(AO1862="",AP1862=""),"",AO1862-AP1862)</x:f>
      </x:c>
      <x:c r="AR1862" s="58" t="str">
        <x:f>IF(OR(AP1862="",AP1862=0,AQ1862=""),"",AQ1862/AP1862)</x:f>
      </x:c>
      <x:c r="AS1862" s="58"/>
      <x:c r="AT1862" s="37"/>
      <x:c r="AU1862" s="37"/>
      <x:c r="AV1862" s="37"/>
      <x:c r="AW1862" s="56"/>
      <x:c r="AX1862" s="56"/>
      <x:c r="AY1862" s="37"/>
      <x:c r="AZ1862" s="37"/>
      <x:c r="BA1862" s="37"/>
      <x:c r="BB1862" s="37"/>
      <x:c r="BC1862" s="37"/>
      <x:c r="BD1862" s="60"/>
      <x:c r="BE1862" s="60"/>
      <x:c r="BF1862" s="37"/>
      <x:c r="BG1862" s="37"/>
      <x:c r="BH1862" s="37" t="str">
        <x:v>https://mintra.eg/products/ramadan-kitchen-towel</x:v>
      </x:c>
      <x:c r="BI1862" s="37"/>
      <x:c r="BJ1862" s="37" t="str">
        <x:v>لم يبدأ</x:v>
      </x:c>
      <x:c r="BK1862" s="60" t="n">
        <x:v>46233</x:v>
      </x:c>
      <x:c r="BL1862" s="60"/>
      <x:c r="BM1862" s="60"/>
      <x:c r="BN1862" s="62" t="str">
        <x:f>IF(BM1862="","",(NOW()-BM1862)*24)</x:f>
      </x:c>
      <x:c r="BO1862" s="37" t="str">
        <x:f>IF(BM1862="","لم يُرصد",IF(BT1862&lt;&gt;TRUE,"غير نشط",IF(BP1862="فشل","فشل حالي",IF(BN1862&lt;=12,"حديث",IF(BN1862&lt;=24,"متأخر","قديم")))))</x:f>
        <x:v>لم يُرصد</x:v>
      </x:c>
      <x:c r="BP1862" s="37" t="str">
        <x:v>بانتظار رصد التقسيط</x:v>
      </x:c>
      <x:c r="BQ1862" s="37" t="n">
        <x:v>0</x:v>
      </x:c>
      <x:c r="BR1862" s="37"/>
      <x:c r="BS1862" s="37"/>
      <x:c r="BT1862" s="54" t="b">
        <x:v>1</x:v>
      </x:c>
      <x:c r="BU1862" s="37" t="str">
        <x:v>مهمة جاهزة لأول رصد</x:v>
      </x:c>
      <x:c r="BV1862" s="37" t="str">
        <x:v>Ramadan Kitchen Towel (35 cm x 50 cm) — Modish Khayamiya</x:v>
      </x:c>
      <x:c r="BW186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62" s="60" t="n">
        <x:v>46233</x:v>
      </x:c>
      <x:c r="BY1862" s="60" t="n">
        <x:v>46233</x:v>
      </x:c>
    </x:row>
    <x:row r="1863">
      <x:c r="A1863" s="37" t="str">
        <x:v>مهمة جمع أولية</x:v>
      </x:c>
      <x:c r="B1863" s="37" t="str">
        <x:v>INSTTASK-9613EB332BF0</x:v>
      </x:c>
      <x:c r="C1863" s="37" t="str">
        <x:v>VAR-53C7BAB7834D3B|EG-063|STORE|PENDING</x:v>
      </x:c>
      <x:c r="D1863" s="37" t="str">
        <x:v>VAR-53C7BAB7834D3B|EG-063|STORE</x:v>
      </x:c>
      <x:c r="E1863" s="37" t="str">
        <x:v>VAR-53C7BAB7834D3B</x:v>
      </x:c>
      <x:c r="F1863" s="37" t="str">
        <x:v>MOD-85A70AB1B38640</x:v>
      </x:c>
      <x:c r="G1863" s="37" t="str">
        <x:v>Mintra Ramadan Kitchen Towel (35 cm x 50 cm) Mosaique | 35×50 cm</x:v>
      </x:c>
      <x:c r="H1863" s="37" t="str">
        <x:v>المطبخ والأدوات المنزلية</x:v>
      </x:c>
      <x:c r="I1863" s="37" t="str">
        <x:v>فوط مطبخ</x:v>
      </x:c>
      <x:c r="J1863" s="37" t="str">
        <x:v>Mintra</x:v>
      </x:c>
      <x:c r="K1863" s="37" t="str">
        <x:v>Ramadan Kitchen Towel (35 cm x 50 cm)</x:v>
      </x:c>
      <x:c r="L1863" s="37" t="str">
        <x:v>Mosaique</x:v>
      </x:c>
      <x:c r="M1863" s="37"/>
      <x:c r="N1863" s="37"/>
      <x:c r="O1863" s="37"/>
      <x:c r="P1863" s="37" t="str">
        <x:v>19153</x:v>
      </x:c>
      <x:c r="Q1863" s="37"/>
      <x:c r="R1863" s="37" t="str">
        <x:v>EG-063</x:v>
      </x:c>
      <x:c r="S1863" s="37" t="str">
        <x:v>Mintra</x:v>
      </x:c>
      <x:c r="T1863" s="37" t="str">
        <x:v>A</x:v>
      </x:c>
      <x:c r="U1863" s="37"/>
      <x:c r="V1863" s="37"/>
      <x:c r="W1863" s="37" t="str">
        <x:v>https://mintra.eg/products/ramadan-kitchen-towel</x:v>
      </x:c>
      <x:c r="X1863" s="37" t="str">
        <x:v>تغذية منتجات</x:v>
      </x:c>
      <x:c r="Y1863" s="37"/>
      <x:c r="Z1863" s="37"/>
      <x:c r="AA1863" s="37"/>
      <x:c r="AB1863" s="37"/>
      <x:c r="AC1863" s="37"/>
      <x:c r="AD1863" s="37"/>
      <x:c r="AE1863" s="37"/>
      <x:c r="AF1863" s="56"/>
      <x:c r="AG1863" s="56"/>
      <x:c r="AH1863" s="56"/>
      <x:c r="AI1863" s="58"/>
      <x:c r="AJ1863" s="56"/>
      <x:c r="AK1863" s="56"/>
      <x:c r="AL1863" s="56"/>
      <x:c r="AM1863" s="56"/>
      <x:c r="AN1863" s="56"/>
      <x:c r="AO1863" s="56" t="str">
        <x:f>IF(OR(AF1863="",AD1863=""),"",AF1863*AD1863+IF(AG1863="",0,AG1863)+IF(AH1863="",0,AH1863)+IF(AJ1863="",0,AJ1863)+IF(AK1863="",0,AK1863)+IF(AL1863="",0,AL1863)+IF(AM1863="",0,AM1863))</x:f>
      </x:c>
      <x:c r="AP1863" s="56"/>
      <x:c r="AQ1863" s="56" t="str">
        <x:f>IF(OR(AO1863="",AP1863=""),"",AO1863-AP1863)</x:f>
      </x:c>
      <x:c r="AR1863" s="58" t="str">
        <x:f>IF(OR(AP1863="",AP1863=0,AQ1863=""),"",AQ1863/AP1863)</x:f>
      </x:c>
      <x:c r="AS1863" s="58"/>
      <x:c r="AT1863" s="37"/>
      <x:c r="AU1863" s="37"/>
      <x:c r="AV1863" s="37"/>
      <x:c r="AW1863" s="56"/>
      <x:c r="AX1863" s="56"/>
      <x:c r="AY1863" s="37"/>
      <x:c r="AZ1863" s="37"/>
      <x:c r="BA1863" s="37"/>
      <x:c r="BB1863" s="37"/>
      <x:c r="BC1863" s="37"/>
      <x:c r="BD1863" s="60"/>
      <x:c r="BE1863" s="60"/>
      <x:c r="BF1863" s="37"/>
      <x:c r="BG1863" s="37"/>
      <x:c r="BH1863" s="37" t="str">
        <x:v>https://mintra.eg/products/ramadan-kitchen-towel</x:v>
      </x:c>
      <x:c r="BI1863" s="37"/>
      <x:c r="BJ1863" s="37" t="str">
        <x:v>لم يبدأ</x:v>
      </x:c>
      <x:c r="BK1863" s="60" t="n">
        <x:v>46233</x:v>
      </x:c>
      <x:c r="BL1863" s="60"/>
      <x:c r="BM1863" s="60"/>
      <x:c r="BN1863" s="62" t="str">
        <x:f>IF(BM1863="","",(NOW()-BM1863)*24)</x:f>
      </x:c>
      <x:c r="BO1863" s="37" t="str">
        <x:f>IF(BM1863="","لم يُرصد",IF(BT1863&lt;&gt;TRUE,"غير نشط",IF(BP1863="فشل","فشل حالي",IF(BN1863&lt;=12,"حديث",IF(BN1863&lt;=24,"متأخر","قديم")))))</x:f>
        <x:v>لم يُرصد</x:v>
      </x:c>
      <x:c r="BP1863" s="37" t="str">
        <x:v>بانتظار رصد التقسيط</x:v>
      </x:c>
      <x:c r="BQ1863" s="37" t="n">
        <x:v>0</x:v>
      </x:c>
      <x:c r="BR1863" s="37"/>
      <x:c r="BS1863" s="37"/>
      <x:c r="BT1863" s="54" t="b">
        <x:v>1</x:v>
      </x:c>
      <x:c r="BU1863" s="37" t="str">
        <x:v>مهمة جاهزة لأول رصد</x:v>
      </x:c>
      <x:c r="BV1863" s="37" t="str">
        <x:v>Ramadan Kitchen Towel (35 cm x 50 cm) — Mosaique</x:v>
      </x:c>
      <x:c r="BW186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63" s="60" t="n">
        <x:v>46233</x:v>
      </x:c>
      <x:c r="BY1863" s="60" t="n">
        <x:v>46233</x:v>
      </x:c>
    </x:row>
    <x:row r="1864">
      <x:c r="A1864" s="37" t="str">
        <x:v>مهمة جمع أولية</x:v>
      </x:c>
      <x:c r="B1864" s="37" t="str">
        <x:v>INSTTASK-F5C96E762CEB</x:v>
      </x:c>
      <x:c r="C1864" s="37" t="str">
        <x:v>VAR-D23B5576ED42C9|EG-063|STORE|PENDING</x:v>
      </x:c>
      <x:c r="D1864" s="37" t="str">
        <x:v>VAR-D23B5576ED42C9|EG-063|STORE</x:v>
      </x:c>
      <x:c r="E1864" s="37" t="str">
        <x:v>VAR-D23B5576ED42C9</x:v>
      </x:c>
      <x:c r="F1864" s="37" t="str">
        <x:v>MOD-85A70AB1B38640</x:v>
      </x:c>
      <x:c r="G1864" s="37" t="str">
        <x:v>Mintra Ramadan Kitchen Towel (35 cm x 50 cm) Oriental | 35×50 cm</x:v>
      </x:c>
      <x:c r="H1864" s="37" t="str">
        <x:v>المطبخ والأدوات المنزلية</x:v>
      </x:c>
      <x:c r="I1864" s="37" t="str">
        <x:v>فوط مطبخ</x:v>
      </x:c>
      <x:c r="J1864" s="37" t="str">
        <x:v>Mintra</x:v>
      </x:c>
      <x:c r="K1864" s="37" t="str">
        <x:v>Ramadan Kitchen Towel (35 cm x 50 cm)</x:v>
      </x:c>
      <x:c r="L1864" s="37" t="str">
        <x:v>Oriental</x:v>
      </x:c>
      <x:c r="M1864" s="37"/>
      <x:c r="N1864" s="37"/>
      <x:c r="O1864" s="37"/>
      <x:c r="P1864" s="37" t="str">
        <x:v>19151</x:v>
      </x:c>
      <x:c r="Q1864" s="37"/>
      <x:c r="R1864" s="37" t="str">
        <x:v>EG-063</x:v>
      </x:c>
      <x:c r="S1864" s="37" t="str">
        <x:v>Mintra</x:v>
      </x:c>
      <x:c r="T1864" s="37" t="str">
        <x:v>A</x:v>
      </x:c>
      <x:c r="U1864" s="37"/>
      <x:c r="V1864" s="37"/>
      <x:c r="W1864" s="37" t="str">
        <x:v>https://mintra.eg/products/ramadan-kitchen-towel</x:v>
      </x:c>
      <x:c r="X1864" s="37" t="str">
        <x:v>تغذية منتجات</x:v>
      </x:c>
      <x:c r="Y1864" s="37"/>
      <x:c r="Z1864" s="37"/>
      <x:c r="AA1864" s="37"/>
      <x:c r="AB1864" s="37"/>
      <x:c r="AC1864" s="37"/>
      <x:c r="AD1864" s="37"/>
      <x:c r="AE1864" s="37"/>
      <x:c r="AF1864" s="56"/>
      <x:c r="AG1864" s="56"/>
      <x:c r="AH1864" s="56"/>
      <x:c r="AI1864" s="58"/>
      <x:c r="AJ1864" s="56"/>
      <x:c r="AK1864" s="56"/>
      <x:c r="AL1864" s="56"/>
      <x:c r="AM1864" s="56"/>
      <x:c r="AN1864" s="56"/>
      <x:c r="AO1864" s="56" t="str">
        <x:f>IF(OR(AF1864="",AD1864=""),"",AF1864*AD1864+IF(AG1864="",0,AG1864)+IF(AH1864="",0,AH1864)+IF(AJ1864="",0,AJ1864)+IF(AK1864="",0,AK1864)+IF(AL1864="",0,AL1864)+IF(AM1864="",0,AM1864))</x:f>
      </x:c>
      <x:c r="AP1864" s="56"/>
      <x:c r="AQ1864" s="56" t="str">
        <x:f>IF(OR(AO1864="",AP1864=""),"",AO1864-AP1864)</x:f>
      </x:c>
      <x:c r="AR1864" s="58" t="str">
        <x:f>IF(OR(AP1864="",AP1864=0,AQ1864=""),"",AQ1864/AP1864)</x:f>
      </x:c>
      <x:c r="AS1864" s="58"/>
      <x:c r="AT1864" s="37"/>
      <x:c r="AU1864" s="37"/>
      <x:c r="AV1864" s="37"/>
      <x:c r="AW1864" s="56"/>
      <x:c r="AX1864" s="56"/>
      <x:c r="AY1864" s="37"/>
      <x:c r="AZ1864" s="37"/>
      <x:c r="BA1864" s="37"/>
      <x:c r="BB1864" s="37"/>
      <x:c r="BC1864" s="37"/>
      <x:c r="BD1864" s="60"/>
      <x:c r="BE1864" s="60"/>
      <x:c r="BF1864" s="37"/>
      <x:c r="BG1864" s="37"/>
      <x:c r="BH1864" s="37" t="str">
        <x:v>https://mintra.eg/products/ramadan-kitchen-towel</x:v>
      </x:c>
      <x:c r="BI1864" s="37"/>
      <x:c r="BJ1864" s="37" t="str">
        <x:v>لم يبدأ</x:v>
      </x:c>
      <x:c r="BK1864" s="60" t="n">
        <x:v>46233</x:v>
      </x:c>
      <x:c r="BL1864" s="60"/>
      <x:c r="BM1864" s="60"/>
      <x:c r="BN1864" s="62" t="str">
        <x:f>IF(BM1864="","",(NOW()-BM1864)*24)</x:f>
      </x:c>
      <x:c r="BO1864" s="37" t="str">
        <x:f>IF(BM1864="","لم يُرصد",IF(BT1864&lt;&gt;TRUE,"غير نشط",IF(BP1864="فشل","فشل حالي",IF(BN1864&lt;=12,"حديث",IF(BN1864&lt;=24,"متأخر","قديم")))))</x:f>
        <x:v>لم يُرصد</x:v>
      </x:c>
      <x:c r="BP1864" s="37" t="str">
        <x:v>بانتظار رصد التقسيط</x:v>
      </x:c>
      <x:c r="BQ1864" s="37" t="n">
        <x:v>0</x:v>
      </x:c>
      <x:c r="BR1864" s="37"/>
      <x:c r="BS1864" s="37"/>
      <x:c r="BT1864" s="54" t="b">
        <x:v>1</x:v>
      </x:c>
      <x:c r="BU1864" s="37" t="str">
        <x:v>مهمة جاهزة لأول رصد</x:v>
      </x:c>
      <x:c r="BV1864" s="37" t="str">
        <x:v>Ramadan Kitchen Towel (35 cm x 50 cm) — Oriental</x:v>
      </x:c>
      <x:c r="BW186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864" s="60" t="n">
        <x:v>46233</x:v>
      </x:c>
      <x:c r="BY1864" s="60" t="n">
        <x:v>46233</x:v>
      </x:c>
    </x:row>
    <x:row r="1865">
      <x:c r="A1865" s="37" t="str">
        <x:v>مهمة جمع أولية</x:v>
      </x:c>
      <x:c r="B1865" s="37" t="str">
        <x:v>INSTTASK-8C273D943FE0</x:v>
      </x:c>
      <x:c r="C1865" s="37" t="str">
        <x:v>VAR-72FC2C7CCC7285|EG-060|STORE|PENDING</x:v>
      </x:c>
      <x:c r="D1865" s="37" t="str">
        <x:v>VAR-72FC2C7CCC7285|EG-060|STORE</x:v>
      </x:c>
      <x:c r="E1865" s="37" t="str">
        <x:v>VAR-72FC2C7CCC7285</x:v>
      </x:c>
      <x:c r="F1865" s="37" t="str">
        <x:v>MOD-7A9CC5CD260559</x:v>
      </x:c>
      <x:c r="G1865" s="37" t="str">
        <x:v>IKEA RINNIG Cleaning gloves bright yellow/off-white, S | off-white / white / yellow</x:v>
      </x:c>
      <x:c r="H1865" s="37" t="str">
        <x:v>المطبخ والأدوات المنزلية</x:v>
      </x:c>
      <x:c r="I1865" s="37" t="str">
        <x:v>قفازات تنظيف</x:v>
      </x:c>
      <x:c r="J1865" s="37" t="str">
        <x:v>IKEA</x:v>
      </x:c>
      <x:c r="K1865" s="37" t="str">
        <x:v>RINNIG Cleaning gloves</x:v>
      </x:c>
      <x:c r="L1865" s="37" t="str">
        <x:v>bright yellow/off-white, S</x:v>
      </x:c>
      <x:c r="M1865" s="37"/>
      <x:c r="N1865" s="37"/>
      <x:c r="O1865" s="37" t="str">
        <x:v>off-white / white / yellow</x:v>
      </x:c>
      <x:c r="P1865" s="37" t="str">
        <x:v>70565854</x:v>
      </x:c>
      <x:c r="Q1865" s="37"/>
      <x:c r="R1865" s="37" t="str">
        <x:v>EG-060</x:v>
      </x:c>
      <x:c r="S1865" s="37" t="str">
        <x:v>IKEA Egypt</x:v>
      </x:c>
      <x:c r="T1865" s="37" t="str">
        <x:v>A</x:v>
      </x:c>
      <x:c r="U1865" s="37"/>
      <x:c r="V1865" s="37"/>
      <x:c r="W1865" s="37" t="str">
        <x:v>https://www.ikea.com/eg/en/p/rinnig-cleaning-gloves-bright-yellow-off-white-70565854/</x:v>
      </x:c>
      <x:c r="X1865" s="37" t="str">
        <x:v>صفحة فئة منظمة</x:v>
      </x:c>
      <x:c r="Y1865" s="37"/>
      <x:c r="Z1865" s="37"/>
      <x:c r="AA1865" s="37"/>
      <x:c r="AB1865" s="37"/>
      <x:c r="AC1865" s="37"/>
      <x:c r="AD1865" s="37"/>
      <x:c r="AE1865" s="37"/>
      <x:c r="AF1865" s="56"/>
      <x:c r="AG1865" s="56"/>
      <x:c r="AH1865" s="56"/>
      <x:c r="AI1865" s="58"/>
      <x:c r="AJ1865" s="56"/>
      <x:c r="AK1865" s="56"/>
      <x:c r="AL1865" s="56"/>
      <x:c r="AM1865" s="56"/>
      <x:c r="AN1865" s="56"/>
      <x:c r="AO1865" s="56" t="str">
        <x:f>IF(OR(AF1865="",AD1865=""),"",AF1865*AD1865+IF(AG1865="",0,AG1865)+IF(AH1865="",0,AH1865)+IF(AJ1865="",0,AJ1865)+IF(AK1865="",0,AK1865)+IF(AL1865="",0,AL1865)+IF(AM1865="",0,AM1865))</x:f>
      </x:c>
      <x:c r="AP1865" s="56"/>
      <x:c r="AQ1865" s="56" t="str">
        <x:f>IF(OR(AO1865="",AP1865=""),"",AO1865-AP1865)</x:f>
      </x:c>
      <x:c r="AR1865" s="58" t="str">
        <x:f>IF(OR(AP1865="",AP1865=0,AQ1865=""),"",AQ1865/AP1865)</x:f>
      </x:c>
      <x:c r="AS1865" s="58"/>
      <x:c r="AT1865" s="37"/>
      <x:c r="AU1865" s="37"/>
      <x:c r="AV1865" s="37"/>
      <x:c r="AW1865" s="56"/>
      <x:c r="AX1865" s="56"/>
      <x:c r="AY1865" s="37"/>
      <x:c r="AZ1865" s="37"/>
      <x:c r="BA1865" s="37"/>
      <x:c r="BB1865" s="37"/>
      <x:c r="BC1865" s="37"/>
      <x:c r="BD1865" s="60"/>
      <x:c r="BE1865" s="60"/>
      <x:c r="BF1865" s="37"/>
      <x:c r="BG1865" s="37"/>
      <x:c r="BH1865" s="37" t="str">
        <x:v>https://www.ikea.com/eg/en/p/rinnig-cleaning-gloves-bright-yellow-off-white-70565854/</x:v>
      </x:c>
      <x:c r="BI1865" s="37"/>
      <x:c r="BJ1865" s="37" t="str">
        <x:v>لم يبدأ</x:v>
      </x:c>
      <x:c r="BK1865" s="60" t="n">
        <x:v>46233</x:v>
      </x:c>
      <x:c r="BL1865" s="60"/>
      <x:c r="BM1865" s="60"/>
      <x:c r="BN1865" s="62" t="str">
        <x:f>IF(BM1865="","",(NOW()-BM1865)*24)</x:f>
      </x:c>
      <x:c r="BO1865" s="37" t="str">
        <x:f>IF(BM1865="","لم يُرصد",IF(BT1865&lt;&gt;TRUE,"غير نشط",IF(BP1865="فشل","فشل حالي",IF(BN1865&lt;=12,"حديث",IF(BN1865&lt;=24,"متأخر","قديم")))))</x:f>
        <x:v>لم يُرصد</x:v>
      </x:c>
      <x:c r="BP1865" s="37" t="str">
        <x:v>بانتظار رصد التقسيط</x:v>
      </x:c>
      <x:c r="BQ1865" s="37" t="n">
        <x:v>0</x:v>
      </x:c>
      <x:c r="BR1865" s="37"/>
      <x:c r="BS1865" s="37"/>
      <x:c r="BT1865" s="54" t="b">
        <x:v>1</x:v>
      </x:c>
      <x:c r="BU1865" s="37" t="str">
        <x:v>يحتاج اكتشاف رابط المنتج</x:v>
      </x:c>
      <x:c r="BV1865" s="37" t="str">
        <x:v>RINNIG, Cleaning gloves, bright yellow/off-white, S</x:v>
      </x:c>
      <x:c r="BW186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65" s="60" t="n">
        <x:v>46233</x:v>
      </x:c>
      <x:c r="BY1865" s="60" t="n">
        <x:v>46233</x:v>
      </x:c>
    </x:row>
    <x:row r="1866">
      <x:c r="A1866" s="37" t="str">
        <x:v>مهمة جمع أولية</x:v>
      </x:c>
      <x:c r="B1866" s="37" t="str">
        <x:v>INSTTASK-F1F325E7C1AF</x:v>
      </x:c>
      <x:c r="C1866" s="37" t="str">
        <x:v>VAR-FCCE7F84DA1B70|EG-060|STORE|PENDING</x:v>
      </x:c>
      <x:c r="D1866" s="37" t="str">
        <x:v>VAR-FCCE7F84DA1B70|EG-060|STORE</x:v>
      </x:c>
      <x:c r="E1866" s="37" t="str">
        <x:v>VAR-FCCE7F84DA1B70</x:v>
      </x:c>
      <x:c r="F1866" s="37" t="str">
        <x:v>MOD-16A813843F10A7</x:v>
      </x:c>
      <x:c r="G1866" s="37" t="str">
        <x:v>IKEA HILDEGUN Oven glove Oven glove</x:v>
      </x:c>
      <x:c r="H1866" s="37" t="str">
        <x:v>المطبخ والأدوات المنزلية</x:v>
      </x:c>
      <x:c r="I1866" s="37" t="str">
        <x:v>قفازات وحوامل أواني ساخنة</x:v>
      </x:c>
      <x:c r="J1866" s="37" t="str">
        <x:v>IKEA</x:v>
      </x:c>
      <x:c r="K1866" s="37" t="str">
        <x:v>HILDEGUN Oven glove</x:v>
      </x:c>
      <x:c r="L1866" s="37" t="str">
        <x:v>Oven glove</x:v>
      </x:c>
      <x:c r="M1866" s="37"/>
      <x:c r="N1866" s="37"/>
      <x:c r="O1866" s="37"/>
      <x:c r="P1866" s="37" t="str">
        <x:v>00484050</x:v>
      </x:c>
      <x:c r="Q1866" s="37"/>
      <x:c r="R1866" s="37" t="str">
        <x:v>EG-060</x:v>
      </x:c>
      <x:c r="S1866" s="37" t="str">
        <x:v>IKEA Egypt</x:v>
      </x:c>
      <x:c r="T1866" s="37" t="str">
        <x:v>A</x:v>
      </x:c>
      <x:c r="U1866" s="37"/>
      <x:c r="V1866" s="37"/>
      <x:c r="W1866" s="37" t="str">
        <x:v>https://www.ikea.com/eg/en/p/hildegun-oven-glove-00484050/</x:v>
      </x:c>
      <x:c r="X1866" s="37" t="str">
        <x:v>صفحة فئة منظمة</x:v>
      </x:c>
      <x:c r="Y1866" s="37"/>
      <x:c r="Z1866" s="37"/>
      <x:c r="AA1866" s="37"/>
      <x:c r="AB1866" s="37"/>
      <x:c r="AC1866" s="37"/>
      <x:c r="AD1866" s="37"/>
      <x:c r="AE1866" s="37"/>
      <x:c r="AF1866" s="56"/>
      <x:c r="AG1866" s="56"/>
      <x:c r="AH1866" s="56"/>
      <x:c r="AI1866" s="58"/>
      <x:c r="AJ1866" s="56"/>
      <x:c r="AK1866" s="56"/>
      <x:c r="AL1866" s="56"/>
      <x:c r="AM1866" s="56"/>
      <x:c r="AN1866" s="56"/>
      <x:c r="AO1866" s="56" t="str">
        <x:f>IF(OR(AF1866="",AD1866=""),"",AF1866*AD1866+IF(AG1866="",0,AG1866)+IF(AH1866="",0,AH1866)+IF(AJ1866="",0,AJ1866)+IF(AK1866="",0,AK1866)+IF(AL1866="",0,AL1866)+IF(AM1866="",0,AM1866))</x:f>
      </x:c>
      <x:c r="AP1866" s="56"/>
      <x:c r="AQ1866" s="56" t="str">
        <x:f>IF(OR(AO1866="",AP1866=""),"",AO1866-AP1866)</x:f>
      </x:c>
      <x:c r="AR1866" s="58" t="str">
        <x:f>IF(OR(AP1866="",AP1866=0,AQ1866=""),"",AQ1866/AP1866)</x:f>
      </x:c>
      <x:c r="AS1866" s="58"/>
      <x:c r="AT1866" s="37"/>
      <x:c r="AU1866" s="37"/>
      <x:c r="AV1866" s="37"/>
      <x:c r="AW1866" s="56"/>
      <x:c r="AX1866" s="56"/>
      <x:c r="AY1866" s="37"/>
      <x:c r="AZ1866" s="37"/>
      <x:c r="BA1866" s="37"/>
      <x:c r="BB1866" s="37"/>
      <x:c r="BC1866" s="37"/>
      <x:c r="BD1866" s="60"/>
      <x:c r="BE1866" s="60"/>
      <x:c r="BF1866" s="37"/>
      <x:c r="BG1866" s="37"/>
      <x:c r="BH1866" s="37" t="str">
        <x:v>https://www.ikea.com/eg/en/p/hildegun-oven-glove-00484050/</x:v>
      </x:c>
      <x:c r="BI1866" s="37"/>
      <x:c r="BJ1866" s="37" t="str">
        <x:v>لم يبدأ</x:v>
      </x:c>
      <x:c r="BK1866" s="60" t="n">
        <x:v>46233</x:v>
      </x:c>
      <x:c r="BL1866" s="60"/>
      <x:c r="BM1866" s="60"/>
      <x:c r="BN1866" s="62" t="str">
        <x:f>IF(BM1866="","",(NOW()-BM1866)*24)</x:f>
      </x:c>
      <x:c r="BO1866" s="37" t="str">
        <x:f>IF(BM1866="","لم يُرصد",IF(BT1866&lt;&gt;TRUE,"غير نشط",IF(BP1866="فشل","فشل حالي",IF(BN1866&lt;=12,"حديث",IF(BN1866&lt;=24,"متأخر","قديم")))))</x:f>
        <x:v>لم يُرصد</x:v>
      </x:c>
      <x:c r="BP1866" s="37" t="str">
        <x:v>بانتظار رصد التقسيط</x:v>
      </x:c>
      <x:c r="BQ1866" s="37" t="n">
        <x:v>0</x:v>
      </x:c>
      <x:c r="BR1866" s="37"/>
      <x:c r="BS1866" s="37"/>
      <x:c r="BT1866" s="54" t="b">
        <x:v>1</x:v>
      </x:c>
      <x:c r="BU1866" s="37" t="str">
        <x:v>يحتاج اكتشاف رابط المنتج</x:v>
      </x:c>
      <x:c r="BV1866" s="37" t="str">
        <x:v>HILDEGUN, Oven glove</x:v>
      </x:c>
      <x:c r="BW186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66" s="60" t="n">
        <x:v>46233</x:v>
      </x:c>
      <x:c r="BY1866" s="60" t="n">
        <x:v>46233</x:v>
      </x:c>
    </x:row>
    <x:row r="1867">
      <x:c r="A1867" s="37" t="str">
        <x:v>مهمة جمع أولية</x:v>
      </x:c>
      <x:c r="B1867" s="37" t="str">
        <x:v>INSTTASK-AB639DBB4B38</x:v>
      </x:c>
      <x:c r="C1867" s="37" t="str">
        <x:v>VAR-BEF1CA12FA7046|EG-060|STORE|PENDING</x:v>
      </x:c>
      <x:c r="D1867" s="37" t="str">
        <x:v>VAR-BEF1CA12FA7046|EG-060|STORE</x:v>
      </x:c>
      <x:c r="E1867" s="37" t="str">
        <x:v>VAR-BEF1CA12FA7046</x:v>
      </x:c>
      <x:c r="F1867" s="37" t="str">
        <x:v>MOD-393B1AD83C3894</x:v>
      </x:c>
      <x:c r="G1867" s="37" t="str">
        <x:v>IKEA RINNIG Oven glove grey</x:v>
      </x:c>
      <x:c r="H1867" s="37" t="str">
        <x:v>المطبخ والأدوات المنزلية</x:v>
      </x:c>
      <x:c r="I1867" s="37" t="str">
        <x:v>قفازات وحوامل أواني ساخنة</x:v>
      </x:c>
      <x:c r="J1867" s="37" t="str">
        <x:v>IKEA</x:v>
      </x:c>
      <x:c r="K1867" s="37" t="str">
        <x:v>RINNIG Oven glove</x:v>
      </x:c>
      <x:c r="L1867" s="37" t="str">
        <x:v>grey</x:v>
      </x:c>
      <x:c r="M1867" s="37"/>
      <x:c r="N1867" s="37"/>
      <x:c r="O1867" s="37" t="str">
        <x:v>grey</x:v>
      </x:c>
      <x:c r="P1867" s="37" t="str">
        <x:v>70476363</x:v>
      </x:c>
      <x:c r="Q1867" s="37"/>
      <x:c r="R1867" s="37" t="str">
        <x:v>EG-060</x:v>
      </x:c>
      <x:c r="S1867" s="37" t="str">
        <x:v>IKEA Egypt</x:v>
      </x:c>
      <x:c r="T1867" s="37" t="str">
        <x:v>A</x:v>
      </x:c>
      <x:c r="U1867" s="37"/>
      <x:c r="V1867" s="37"/>
      <x:c r="W1867" s="37" t="str">
        <x:v>https://www.ikea.com/eg/en/p/rinnig-oven-glove-grey-70476363/</x:v>
      </x:c>
      <x:c r="X1867" s="37" t="str">
        <x:v>صفحة فئة منظمة</x:v>
      </x:c>
      <x:c r="Y1867" s="37"/>
      <x:c r="Z1867" s="37"/>
      <x:c r="AA1867" s="37"/>
      <x:c r="AB1867" s="37"/>
      <x:c r="AC1867" s="37"/>
      <x:c r="AD1867" s="37"/>
      <x:c r="AE1867" s="37"/>
      <x:c r="AF1867" s="56"/>
      <x:c r="AG1867" s="56"/>
      <x:c r="AH1867" s="56"/>
      <x:c r="AI1867" s="58"/>
      <x:c r="AJ1867" s="56"/>
      <x:c r="AK1867" s="56"/>
      <x:c r="AL1867" s="56"/>
      <x:c r="AM1867" s="56"/>
      <x:c r="AN1867" s="56"/>
      <x:c r="AO1867" s="56" t="str">
        <x:f>IF(OR(AF1867="",AD1867=""),"",AF1867*AD1867+IF(AG1867="",0,AG1867)+IF(AH1867="",0,AH1867)+IF(AJ1867="",0,AJ1867)+IF(AK1867="",0,AK1867)+IF(AL1867="",0,AL1867)+IF(AM1867="",0,AM1867))</x:f>
      </x:c>
      <x:c r="AP1867" s="56"/>
      <x:c r="AQ1867" s="56" t="str">
        <x:f>IF(OR(AO1867="",AP1867=""),"",AO1867-AP1867)</x:f>
      </x:c>
      <x:c r="AR1867" s="58" t="str">
        <x:f>IF(OR(AP1867="",AP1867=0,AQ1867=""),"",AQ1867/AP1867)</x:f>
      </x:c>
      <x:c r="AS1867" s="58"/>
      <x:c r="AT1867" s="37"/>
      <x:c r="AU1867" s="37"/>
      <x:c r="AV1867" s="37"/>
      <x:c r="AW1867" s="56"/>
      <x:c r="AX1867" s="56"/>
      <x:c r="AY1867" s="37"/>
      <x:c r="AZ1867" s="37"/>
      <x:c r="BA1867" s="37"/>
      <x:c r="BB1867" s="37"/>
      <x:c r="BC1867" s="37"/>
      <x:c r="BD1867" s="60"/>
      <x:c r="BE1867" s="60"/>
      <x:c r="BF1867" s="37"/>
      <x:c r="BG1867" s="37"/>
      <x:c r="BH1867" s="37" t="str">
        <x:v>https://www.ikea.com/eg/en/p/rinnig-oven-glove-grey-70476363/</x:v>
      </x:c>
      <x:c r="BI1867" s="37"/>
      <x:c r="BJ1867" s="37" t="str">
        <x:v>لم يبدأ</x:v>
      </x:c>
      <x:c r="BK1867" s="60" t="n">
        <x:v>46233</x:v>
      </x:c>
      <x:c r="BL1867" s="60"/>
      <x:c r="BM1867" s="60"/>
      <x:c r="BN1867" s="62" t="str">
        <x:f>IF(BM1867="","",(NOW()-BM1867)*24)</x:f>
      </x:c>
      <x:c r="BO1867" s="37" t="str">
        <x:f>IF(BM1867="","لم يُرصد",IF(BT1867&lt;&gt;TRUE,"غير نشط",IF(BP1867="فشل","فشل حالي",IF(BN1867&lt;=12,"حديث",IF(BN1867&lt;=24,"متأخر","قديم")))))</x:f>
        <x:v>لم يُرصد</x:v>
      </x:c>
      <x:c r="BP1867" s="37" t="str">
        <x:v>بانتظار رصد التقسيط</x:v>
      </x:c>
      <x:c r="BQ1867" s="37" t="n">
        <x:v>0</x:v>
      </x:c>
      <x:c r="BR1867" s="37"/>
      <x:c r="BS1867" s="37"/>
      <x:c r="BT1867" s="54" t="b">
        <x:v>1</x:v>
      </x:c>
      <x:c r="BU1867" s="37" t="str">
        <x:v>يحتاج اكتشاف رابط المنتج</x:v>
      </x:c>
      <x:c r="BV1867" s="37" t="str">
        <x:v>RINNIG, Oven glove, grey</x:v>
      </x:c>
      <x:c r="BW186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67" s="60" t="n">
        <x:v>46233</x:v>
      </x:c>
      <x:c r="BY1867" s="60" t="n">
        <x:v>46233</x:v>
      </x:c>
    </x:row>
    <x:row r="1868">
      <x:c r="A1868" s="37" t="str">
        <x:v>مهمة جمع أولية</x:v>
      </x:c>
      <x:c r="B1868" s="37" t="str">
        <x:v>INSTTASK-09D9FE05B33B</x:v>
      </x:c>
      <x:c r="C1868" s="37" t="str">
        <x:v>VAR-55D1540D3EA6B1|EG-060|STORE|PENDING</x:v>
      </x:c>
      <x:c r="D1868" s="37" t="str">
        <x:v>VAR-55D1540D3EA6B1|EG-060|STORE</x:v>
      </x:c>
      <x:c r="E1868" s="37" t="str">
        <x:v>VAR-55D1540D3EA6B1</x:v>
      </x:c>
      <x:c r="F1868" s="37" t="str">
        <x:v>MOD-DF6470CB824E81</x:v>
      </x:c>
      <x:c r="G1868" s="37" t="str">
        <x:v>IKEA RINNIG Pot holder grey, 21x21 cm | 21×21 cm</x:v>
      </x:c>
      <x:c r="H1868" s="37" t="str">
        <x:v>المطبخ والأدوات المنزلية</x:v>
      </x:c>
      <x:c r="I1868" s="37" t="str">
        <x:v>قفازات وحوامل أواني ساخنة</x:v>
      </x:c>
      <x:c r="J1868" s="37" t="str">
        <x:v>IKEA</x:v>
      </x:c>
      <x:c r="K1868" s="37" t="str">
        <x:v>RINNIG Pot holder</x:v>
      </x:c>
      <x:c r="L1868" s="37" t="str">
        <x:v>grey, 21x21 cm</x:v>
      </x:c>
      <x:c r="M1868" s="37"/>
      <x:c r="N1868" s="37"/>
      <x:c r="O1868" s="37" t="str">
        <x:v>grey</x:v>
      </x:c>
      <x:c r="P1868" s="37" t="str">
        <x:v>00476366</x:v>
      </x:c>
      <x:c r="Q1868" s="37"/>
      <x:c r="R1868" s="37" t="str">
        <x:v>EG-060</x:v>
      </x:c>
      <x:c r="S1868" s="37" t="str">
        <x:v>IKEA Egypt</x:v>
      </x:c>
      <x:c r="T1868" s="37" t="str">
        <x:v>A</x:v>
      </x:c>
      <x:c r="U1868" s="37"/>
      <x:c r="V1868" s="37"/>
      <x:c r="W1868" s="37" t="str">
        <x:v>https://www.ikea.com/eg/en/p/rinnig-pot-holder-grey-00476366/</x:v>
      </x:c>
      <x:c r="X1868" s="37" t="str">
        <x:v>صفحة فئة منظمة</x:v>
      </x:c>
      <x:c r="Y1868" s="37"/>
      <x:c r="Z1868" s="37"/>
      <x:c r="AA1868" s="37"/>
      <x:c r="AB1868" s="37"/>
      <x:c r="AC1868" s="37"/>
      <x:c r="AD1868" s="37"/>
      <x:c r="AE1868" s="37"/>
      <x:c r="AF1868" s="56"/>
      <x:c r="AG1868" s="56"/>
      <x:c r="AH1868" s="56"/>
      <x:c r="AI1868" s="58"/>
      <x:c r="AJ1868" s="56"/>
      <x:c r="AK1868" s="56"/>
      <x:c r="AL1868" s="56"/>
      <x:c r="AM1868" s="56"/>
      <x:c r="AN1868" s="56"/>
      <x:c r="AO1868" s="56" t="str">
        <x:f>IF(OR(AF1868="",AD1868=""),"",AF1868*AD1868+IF(AG1868="",0,AG1868)+IF(AH1868="",0,AH1868)+IF(AJ1868="",0,AJ1868)+IF(AK1868="",0,AK1868)+IF(AL1868="",0,AL1868)+IF(AM1868="",0,AM1868))</x:f>
      </x:c>
      <x:c r="AP1868" s="56"/>
      <x:c r="AQ1868" s="56" t="str">
        <x:f>IF(OR(AO1868="",AP1868=""),"",AO1868-AP1868)</x:f>
      </x:c>
      <x:c r="AR1868" s="58" t="str">
        <x:f>IF(OR(AP1868="",AP1868=0,AQ1868=""),"",AQ1868/AP1868)</x:f>
      </x:c>
      <x:c r="AS1868" s="58"/>
      <x:c r="AT1868" s="37"/>
      <x:c r="AU1868" s="37"/>
      <x:c r="AV1868" s="37"/>
      <x:c r="AW1868" s="56"/>
      <x:c r="AX1868" s="56"/>
      <x:c r="AY1868" s="37"/>
      <x:c r="AZ1868" s="37"/>
      <x:c r="BA1868" s="37"/>
      <x:c r="BB1868" s="37"/>
      <x:c r="BC1868" s="37"/>
      <x:c r="BD1868" s="60"/>
      <x:c r="BE1868" s="60"/>
      <x:c r="BF1868" s="37"/>
      <x:c r="BG1868" s="37"/>
      <x:c r="BH1868" s="37" t="str">
        <x:v>https://www.ikea.com/eg/en/p/rinnig-pot-holder-grey-00476366/</x:v>
      </x:c>
      <x:c r="BI1868" s="37"/>
      <x:c r="BJ1868" s="37" t="str">
        <x:v>لم يبدأ</x:v>
      </x:c>
      <x:c r="BK1868" s="60" t="n">
        <x:v>46233</x:v>
      </x:c>
      <x:c r="BL1868" s="60"/>
      <x:c r="BM1868" s="60"/>
      <x:c r="BN1868" s="62" t="str">
        <x:f>IF(BM1868="","",(NOW()-BM1868)*24)</x:f>
      </x:c>
      <x:c r="BO1868" s="37" t="str">
        <x:f>IF(BM1868="","لم يُرصد",IF(BT1868&lt;&gt;TRUE,"غير نشط",IF(BP1868="فشل","فشل حالي",IF(BN1868&lt;=12,"حديث",IF(BN1868&lt;=24,"متأخر","قديم")))))</x:f>
        <x:v>لم يُرصد</x:v>
      </x:c>
      <x:c r="BP1868" s="37" t="str">
        <x:v>بانتظار رصد التقسيط</x:v>
      </x:c>
      <x:c r="BQ1868" s="37" t="n">
        <x:v>0</x:v>
      </x:c>
      <x:c r="BR1868" s="37"/>
      <x:c r="BS1868" s="37"/>
      <x:c r="BT1868" s="54" t="b">
        <x:v>1</x:v>
      </x:c>
      <x:c r="BU1868" s="37" t="str">
        <x:v>يحتاج اكتشاف رابط المنتج</x:v>
      </x:c>
      <x:c r="BV1868" s="37" t="str">
        <x:v>RINNIG, Pot holder, grey, 21x21 cm</x:v>
      </x:c>
      <x:c r="BW186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68" s="60" t="n">
        <x:v>46233</x:v>
      </x:c>
      <x:c r="BY1868" s="60" t="n">
        <x:v>46233</x:v>
      </x:c>
    </x:row>
    <x:row r="1869">
      <x:c r="A1869" s="37" t="str">
        <x:v>مهمة جمع أولية</x:v>
      </x:c>
      <x:c r="B1869" s="37" t="str">
        <x:v>INSTTASK-B11DBC7BF9F0</x:v>
      </x:c>
      <x:c r="C1869" s="37" t="str">
        <x:v>VAR-D454E3B2203AE1|EG-060|STORE|PENDING</x:v>
      </x:c>
      <x:c r="D1869" s="37" t="str">
        <x:v>VAR-D454E3B2203AE1|EG-060|STORE</x:v>
      </x:c>
      <x:c r="E1869" s="37" t="str">
        <x:v>VAR-D454E3B2203AE1</x:v>
      </x:c>
      <x:c r="F1869" s="37" t="str">
        <x:v>MOD-7BAF109DAD51E5</x:v>
      </x:c>
      <x:c r="G1869" s="37" t="str">
        <x:v>IKEA SANDVIVA Oven glove silicone/dark grey</x:v>
      </x:c>
      <x:c r="H1869" s="37" t="str">
        <x:v>المطبخ والأدوات المنزلية</x:v>
      </x:c>
      <x:c r="I1869" s="37" t="str">
        <x:v>قفازات وحوامل أواني ساخنة</x:v>
      </x:c>
      <x:c r="J1869" s="37" t="str">
        <x:v>IKEA</x:v>
      </x:c>
      <x:c r="K1869" s="37" t="str">
        <x:v>SANDVIVA Oven glove</x:v>
      </x:c>
      <x:c r="L1869" s="37" t="str">
        <x:v>silicone/dark grey</x:v>
      </x:c>
      <x:c r="M1869" s="37"/>
      <x:c r="N1869" s="37"/>
      <x:c r="O1869" s="37" t="str">
        <x:v>grey</x:v>
      </x:c>
      <x:c r="P1869" s="37" t="str">
        <x:v>20587882</x:v>
      </x:c>
      <x:c r="Q1869" s="37"/>
      <x:c r="R1869" s="37" t="str">
        <x:v>EG-060</x:v>
      </x:c>
      <x:c r="S1869" s="37" t="str">
        <x:v>IKEA Egypt</x:v>
      </x:c>
      <x:c r="T1869" s="37" t="str">
        <x:v>A</x:v>
      </x:c>
      <x:c r="U1869" s="37"/>
      <x:c r="V1869" s="37"/>
      <x:c r="W1869" s="37" t="str">
        <x:v>https://www.ikea.com/eg/en/p/sandviva-oven-glove-silicone-dark-grey-20587882/</x:v>
      </x:c>
      <x:c r="X1869" s="37" t="str">
        <x:v>صفحة فئة منظمة</x:v>
      </x:c>
      <x:c r="Y1869" s="37"/>
      <x:c r="Z1869" s="37"/>
      <x:c r="AA1869" s="37"/>
      <x:c r="AB1869" s="37"/>
      <x:c r="AC1869" s="37"/>
      <x:c r="AD1869" s="37"/>
      <x:c r="AE1869" s="37"/>
      <x:c r="AF1869" s="56"/>
      <x:c r="AG1869" s="56"/>
      <x:c r="AH1869" s="56"/>
      <x:c r="AI1869" s="58"/>
      <x:c r="AJ1869" s="56"/>
      <x:c r="AK1869" s="56"/>
      <x:c r="AL1869" s="56"/>
      <x:c r="AM1869" s="56"/>
      <x:c r="AN1869" s="56"/>
      <x:c r="AO1869" s="56" t="str">
        <x:f>IF(OR(AF1869="",AD1869=""),"",AF1869*AD1869+IF(AG1869="",0,AG1869)+IF(AH1869="",0,AH1869)+IF(AJ1869="",0,AJ1869)+IF(AK1869="",0,AK1869)+IF(AL1869="",0,AL1869)+IF(AM1869="",0,AM1869))</x:f>
      </x:c>
      <x:c r="AP1869" s="56"/>
      <x:c r="AQ1869" s="56" t="str">
        <x:f>IF(OR(AO1869="",AP1869=""),"",AO1869-AP1869)</x:f>
      </x:c>
      <x:c r="AR1869" s="58" t="str">
        <x:f>IF(OR(AP1869="",AP1869=0,AQ1869=""),"",AQ1869/AP1869)</x:f>
      </x:c>
      <x:c r="AS1869" s="58"/>
      <x:c r="AT1869" s="37"/>
      <x:c r="AU1869" s="37"/>
      <x:c r="AV1869" s="37"/>
      <x:c r="AW1869" s="56"/>
      <x:c r="AX1869" s="56"/>
      <x:c r="AY1869" s="37"/>
      <x:c r="AZ1869" s="37"/>
      <x:c r="BA1869" s="37"/>
      <x:c r="BB1869" s="37"/>
      <x:c r="BC1869" s="37"/>
      <x:c r="BD1869" s="60"/>
      <x:c r="BE1869" s="60"/>
      <x:c r="BF1869" s="37"/>
      <x:c r="BG1869" s="37"/>
      <x:c r="BH1869" s="37" t="str">
        <x:v>https://www.ikea.com/eg/en/p/sandviva-oven-glove-silicone-dark-grey-20587882/</x:v>
      </x:c>
      <x:c r="BI1869" s="37"/>
      <x:c r="BJ1869" s="37" t="str">
        <x:v>لم يبدأ</x:v>
      </x:c>
      <x:c r="BK1869" s="60" t="n">
        <x:v>46233</x:v>
      </x:c>
      <x:c r="BL1869" s="60"/>
      <x:c r="BM1869" s="60"/>
      <x:c r="BN1869" s="62" t="str">
        <x:f>IF(BM1869="","",(NOW()-BM1869)*24)</x:f>
      </x:c>
      <x:c r="BO1869" s="37" t="str">
        <x:f>IF(BM1869="","لم يُرصد",IF(BT1869&lt;&gt;TRUE,"غير نشط",IF(BP1869="فشل","فشل حالي",IF(BN1869&lt;=12,"حديث",IF(BN1869&lt;=24,"متأخر","قديم")))))</x:f>
        <x:v>لم يُرصد</x:v>
      </x:c>
      <x:c r="BP1869" s="37" t="str">
        <x:v>بانتظار رصد التقسيط</x:v>
      </x:c>
      <x:c r="BQ1869" s="37" t="n">
        <x:v>0</x:v>
      </x:c>
      <x:c r="BR1869" s="37"/>
      <x:c r="BS1869" s="37"/>
      <x:c r="BT1869" s="54" t="b">
        <x:v>1</x:v>
      </x:c>
      <x:c r="BU1869" s="37" t="str">
        <x:v>يحتاج اكتشاف رابط المنتج</x:v>
      </x:c>
      <x:c r="BV1869" s="37" t="str">
        <x:v>SANDVIVA, Oven glove, silicone/dark grey</x:v>
      </x:c>
      <x:c r="BW186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69" s="60" t="n">
        <x:v>46233</x:v>
      </x:c>
      <x:c r="BY1869" s="60" t="n">
        <x:v>46233</x:v>
      </x:c>
    </x:row>
    <x:row r="1870">
      <x:c r="A1870" s="37" t="str">
        <x:v>مهمة جمع أولية</x:v>
      </x:c>
      <x:c r="B1870" s="37" t="str">
        <x:v>INSTTASK-34F4FD6F679B</x:v>
      </x:c>
      <x:c r="C1870" s="37" t="str">
        <x:v>VAR-B53BB2578854F3|EG-060|STORE|PENDING</x:v>
      </x:c>
      <x:c r="D1870" s="37" t="str">
        <x:v>VAR-B53BB2578854F3|EG-060|STORE</x:v>
      </x:c>
      <x:c r="E1870" s="37" t="str">
        <x:v>VAR-B53BB2578854F3</x:v>
      </x:c>
      <x:c r="F1870" s="37" t="str">
        <x:v>MOD-1D07053D4A4DF4</x:v>
      </x:c>
      <x:c r="G1870" s="37" t="str">
        <x:v>IKEA SANDVIVA Pot holder silicone/dark grey, 18x18 cm | 18×18 cm</x:v>
      </x:c>
      <x:c r="H1870" s="37" t="str">
        <x:v>المطبخ والأدوات المنزلية</x:v>
      </x:c>
      <x:c r="I1870" s="37" t="str">
        <x:v>قفازات وحوامل أواني ساخنة</x:v>
      </x:c>
      <x:c r="J1870" s="37" t="str">
        <x:v>IKEA</x:v>
      </x:c>
      <x:c r="K1870" s="37" t="str">
        <x:v>SANDVIVA Pot holder</x:v>
      </x:c>
      <x:c r="L1870" s="37" t="str">
        <x:v>silicone/dark grey, 18x18 cm</x:v>
      </x:c>
      <x:c r="M1870" s="37"/>
      <x:c r="N1870" s="37"/>
      <x:c r="O1870" s="37" t="str">
        <x:v>grey</x:v>
      </x:c>
      <x:c r="P1870" s="37" t="str">
        <x:v>60587875</x:v>
      </x:c>
      <x:c r="Q1870" s="37"/>
      <x:c r="R1870" s="37" t="str">
        <x:v>EG-060</x:v>
      </x:c>
      <x:c r="S1870" s="37" t="str">
        <x:v>IKEA Egypt</x:v>
      </x:c>
      <x:c r="T1870" s="37" t="str">
        <x:v>A</x:v>
      </x:c>
      <x:c r="U1870" s="37"/>
      <x:c r="V1870" s="37"/>
      <x:c r="W1870" s="37" t="str">
        <x:v>https://www.ikea.com/eg/en/p/sandviva-pot-holder-silicone-dark-grey-60587875/</x:v>
      </x:c>
      <x:c r="X1870" s="37" t="str">
        <x:v>صفحة فئة منظمة</x:v>
      </x:c>
      <x:c r="Y1870" s="37"/>
      <x:c r="Z1870" s="37"/>
      <x:c r="AA1870" s="37"/>
      <x:c r="AB1870" s="37"/>
      <x:c r="AC1870" s="37"/>
      <x:c r="AD1870" s="37"/>
      <x:c r="AE1870" s="37"/>
      <x:c r="AF1870" s="56"/>
      <x:c r="AG1870" s="56"/>
      <x:c r="AH1870" s="56"/>
      <x:c r="AI1870" s="58"/>
      <x:c r="AJ1870" s="56"/>
      <x:c r="AK1870" s="56"/>
      <x:c r="AL1870" s="56"/>
      <x:c r="AM1870" s="56"/>
      <x:c r="AN1870" s="56"/>
      <x:c r="AO1870" s="56" t="str">
        <x:f>IF(OR(AF1870="",AD1870=""),"",AF1870*AD1870+IF(AG1870="",0,AG1870)+IF(AH1870="",0,AH1870)+IF(AJ1870="",0,AJ1870)+IF(AK1870="",0,AK1870)+IF(AL1870="",0,AL1870)+IF(AM1870="",0,AM1870))</x:f>
      </x:c>
      <x:c r="AP1870" s="56"/>
      <x:c r="AQ1870" s="56" t="str">
        <x:f>IF(OR(AO1870="",AP1870=""),"",AO1870-AP1870)</x:f>
      </x:c>
      <x:c r="AR1870" s="58" t="str">
        <x:f>IF(OR(AP1870="",AP1870=0,AQ1870=""),"",AQ1870/AP1870)</x:f>
      </x:c>
      <x:c r="AS1870" s="58"/>
      <x:c r="AT1870" s="37"/>
      <x:c r="AU1870" s="37"/>
      <x:c r="AV1870" s="37"/>
      <x:c r="AW1870" s="56"/>
      <x:c r="AX1870" s="56"/>
      <x:c r="AY1870" s="37"/>
      <x:c r="AZ1870" s="37"/>
      <x:c r="BA1870" s="37"/>
      <x:c r="BB1870" s="37"/>
      <x:c r="BC1870" s="37"/>
      <x:c r="BD1870" s="60"/>
      <x:c r="BE1870" s="60"/>
      <x:c r="BF1870" s="37"/>
      <x:c r="BG1870" s="37"/>
      <x:c r="BH1870" s="37" t="str">
        <x:v>https://www.ikea.com/eg/en/p/sandviva-pot-holder-silicone-dark-grey-60587875/</x:v>
      </x:c>
      <x:c r="BI1870" s="37"/>
      <x:c r="BJ1870" s="37" t="str">
        <x:v>لم يبدأ</x:v>
      </x:c>
      <x:c r="BK1870" s="60" t="n">
        <x:v>46233</x:v>
      </x:c>
      <x:c r="BL1870" s="60"/>
      <x:c r="BM1870" s="60"/>
      <x:c r="BN1870" s="62" t="str">
        <x:f>IF(BM1870="","",(NOW()-BM1870)*24)</x:f>
      </x:c>
      <x:c r="BO1870" s="37" t="str">
        <x:f>IF(BM1870="","لم يُرصد",IF(BT1870&lt;&gt;TRUE,"غير نشط",IF(BP1870="فشل","فشل حالي",IF(BN1870&lt;=12,"حديث",IF(BN1870&lt;=24,"متأخر","قديم")))))</x:f>
        <x:v>لم يُرصد</x:v>
      </x:c>
      <x:c r="BP1870" s="37" t="str">
        <x:v>بانتظار رصد التقسيط</x:v>
      </x:c>
      <x:c r="BQ1870" s="37" t="n">
        <x:v>0</x:v>
      </x:c>
      <x:c r="BR1870" s="37"/>
      <x:c r="BS1870" s="37"/>
      <x:c r="BT1870" s="54" t="b">
        <x:v>1</x:v>
      </x:c>
      <x:c r="BU1870" s="37" t="str">
        <x:v>يحتاج اكتشاف رابط المنتج</x:v>
      </x:c>
      <x:c r="BV1870" s="37" t="str">
        <x:v>SANDVIVA, Pot holder, silicone/dark grey, 18x18 cm</x:v>
      </x:c>
      <x:c r="BW187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0" s="60" t="n">
        <x:v>46233</x:v>
      </x:c>
      <x:c r="BY1870" s="60" t="n">
        <x:v>46233</x:v>
      </x:c>
    </x:row>
    <x:row r="1871">
      <x:c r="A1871" s="37" t="str">
        <x:v>مهمة جمع أولية</x:v>
      </x:c>
      <x:c r="B1871" s="37" t="str">
        <x:v>INSTTASK-BB7102654DF9</x:v>
      </x:c>
      <x:c r="C1871" s="37" t="str">
        <x:v>VAR-98EF6916CB7729|EG-060|STORE|PENDING</x:v>
      </x:c>
      <x:c r="D1871" s="37" t="str">
        <x:v>VAR-98EF6916CB7729|EG-060|STORE</x:v>
      </x:c>
      <x:c r="E1871" s="37" t="str">
        <x:v>VAR-98EF6916CB7729</x:v>
      </x:c>
      <x:c r="F1871" s="37" t="str">
        <x:v>MOD-B1E5277825F5BF</x:v>
      </x:c>
      <x:c r="G1871" s="37" t="str">
        <x:v>IKEA VÄLVÅRDAD Oven glove beige</x:v>
      </x:c>
      <x:c r="H1871" s="37" t="str">
        <x:v>المطبخ والأدوات المنزلية</x:v>
      </x:c>
      <x:c r="I1871" s="37" t="str">
        <x:v>قفازات وحوامل أواني ساخنة</x:v>
      </x:c>
      <x:c r="J1871" s="37" t="str">
        <x:v>IKEA</x:v>
      </x:c>
      <x:c r="K1871" s="37" t="str">
        <x:v>VÄLVÅRDAD Oven glove</x:v>
      </x:c>
      <x:c r="L1871" s="37" t="str">
        <x:v>beige</x:v>
      </x:c>
      <x:c r="M1871" s="37"/>
      <x:c r="N1871" s="37"/>
      <x:c r="O1871" s="37" t="str">
        <x:v>beige</x:v>
      </x:c>
      <x:c r="P1871" s="37" t="str">
        <x:v>20617997</x:v>
      </x:c>
      <x:c r="Q1871" s="37"/>
      <x:c r="R1871" s="37" t="str">
        <x:v>EG-060</x:v>
      </x:c>
      <x:c r="S1871" s="37" t="str">
        <x:v>IKEA Egypt</x:v>
      </x:c>
      <x:c r="T1871" s="37" t="str">
        <x:v>A</x:v>
      </x:c>
      <x:c r="U1871" s="37"/>
      <x:c r="V1871" s="37"/>
      <x:c r="W1871" s="37" t="str">
        <x:v>https://www.ikea.com/eg/en/p/vaelvardad-oven-glove-beige-20617997/</x:v>
      </x:c>
      <x:c r="X1871" s="37" t="str">
        <x:v>صفحة فئة منظمة</x:v>
      </x:c>
      <x:c r="Y1871" s="37"/>
      <x:c r="Z1871" s="37"/>
      <x:c r="AA1871" s="37"/>
      <x:c r="AB1871" s="37"/>
      <x:c r="AC1871" s="37"/>
      <x:c r="AD1871" s="37"/>
      <x:c r="AE1871" s="37"/>
      <x:c r="AF1871" s="56"/>
      <x:c r="AG1871" s="56"/>
      <x:c r="AH1871" s="56"/>
      <x:c r="AI1871" s="58"/>
      <x:c r="AJ1871" s="56"/>
      <x:c r="AK1871" s="56"/>
      <x:c r="AL1871" s="56"/>
      <x:c r="AM1871" s="56"/>
      <x:c r="AN1871" s="56"/>
      <x:c r="AO1871" s="56" t="str">
        <x:f>IF(OR(AF1871="",AD1871=""),"",AF1871*AD1871+IF(AG1871="",0,AG1871)+IF(AH1871="",0,AH1871)+IF(AJ1871="",0,AJ1871)+IF(AK1871="",0,AK1871)+IF(AL1871="",0,AL1871)+IF(AM1871="",0,AM1871))</x:f>
      </x:c>
      <x:c r="AP1871" s="56"/>
      <x:c r="AQ1871" s="56" t="str">
        <x:f>IF(OR(AO1871="",AP1871=""),"",AO1871-AP1871)</x:f>
      </x:c>
      <x:c r="AR1871" s="58" t="str">
        <x:f>IF(OR(AP1871="",AP1871=0,AQ1871=""),"",AQ1871/AP1871)</x:f>
      </x:c>
      <x:c r="AS1871" s="58"/>
      <x:c r="AT1871" s="37"/>
      <x:c r="AU1871" s="37"/>
      <x:c r="AV1871" s="37"/>
      <x:c r="AW1871" s="56"/>
      <x:c r="AX1871" s="56"/>
      <x:c r="AY1871" s="37"/>
      <x:c r="AZ1871" s="37"/>
      <x:c r="BA1871" s="37"/>
      <x:c r="BB1871" s="37"/>
      <x:c r="BC1871" s="37"/>
      <x:c r="BD1871" s="60"/>
      <x:c r="BE1871" s="60"/>
      <x:c r="BF1871" s="37"/>
      <x:c r="BG1871" s="37"/>
      <x:c r="BH1871" s="37" t="str">
        <x:v>https://www.ikea.com/eg/en/p/vaelvardad-oven-glove-beige-20617997/</x:v>
      </x:c>
      <x:c r="BI1871" s="37"/>
      <x:c r="BJ1871" s="37" t="str">
        <x:v>لم يبدأ</x:v>
      </x:c>
      <x:c r="BK1871" s="60" t="n">
        <x:v>46233</x:v>
      </x:c>
      <x:c r="BL1871" s="60"/>
      <x:c r="BM1871" s="60"/>
      <x:c r="BN1871" s="62" t="str">
        <x:f>IF(BM1871="","",(NOW()-BM1871)*24)</x:f>
      </x:c>
      <x:c r="BO1871" s="37" t="str">
        <x:f>IF(BM1871="","لم يُرصد",IF(BT1871&lt;&gt;TRUE,"غير نشط",IF(BP1871="فشل","فشل حالي",IF(BN1871&lt;=12,"حديث",IF(BN1871&lt;=24,"متأخر","قديم")))))</x:f>
        <x:v>لم يُرصد</x:v>
      </x:c>
      <x:c r="BP1871" s="37" t="str">
        <x:v>بانتظار رصد التقسيط</x:v>
      </x:c>
      <x:c r="BQ1871" s="37" t="n">
        <x:v>0</x:v>
      </x:c>
      <x:c r="BR1871" s="37"/>
      <x:c r="BS1871" s="37"/>
      <x:c r="BT1871" s="54" t="b">
        <x:v>1</x:v>
      </x:c>
      <x:c r="BU1871" s="37" t="str">
        <x:v>يحتاج اكتشاف رابط المنتج</x:v>
      </x:c>
      <x:c r="BV1871" s="37" t="str">
        <x:v>VÄLVÅRDAD, Oven glove, beige</x:v>
      </x:c>
      <x:c r="BW187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1" s="60" t="n">
        <x:v>46233</x:v>
      </x:c>
      <x:c r="BY1871" s="60" t="n">
        <x:v>46233</x:v>
      </x:c>
    </x:row>
    <x:row r="1872">
      <x:c r="A1872" s="37" t="str">
        <x:v>مهمة جمع أولية</x:v>
      </x:c>
      <x:c r="B1872" s="37" t="str">
        <x:v>INSTTASK-97E03FC8F72E</x:v>
      </x:c>
      <x:c r="C1872" s="37" t="str">
        <x:v>VAR-794241E09E15EC|EG-060|STORE|PENDING</x:v>
      </x:c>
      <x:c r="D1872" s="37" t="str">
        <x:v>VAR-794241E09E15EC|EG-060|STORE</x:v>
      </x:c>
      <x:c r="E1872" s="37" t="str">
        <x:v>VAR-794241E09E15EC</x:v>
      </x:c>
      <x:c r="F1872" s="37" t="str">
        <x:v>MOD-2ED45005EEAAC2</x:v>
      </x:c>
      <x:c r="G1872" s="37" t="str">
        <x:v>IKEA VÄLVÅRDAD Pot holder beige, 19x19 cm | 19×19 cm</x:v>
      </x:c>
      <x:c r="H1872" s="37" t="str">
        <x:v>المطبخ والأدوات المنزلية</x:v>
      </x:c>
      <x:c r="I1872" s="37" t="str">
        <x:v>قفازات وحوامل أواني ساخنة</x:v>
      </x:c>
      <x:c r="J1872" s="37" t="str">
        <x:v>IKEA</x:v>
      </x:c>
      <x:c r="K1872" s="37" t="str">
        <x:v>VÄLVÅRDAD Pot holder</x:v>
      </x:c>
      <x:c r="L1872" s="37" t="str">
        <x:v>beige, 19x19 cm</x:v>
      </x:c>
      <x:c r="M1872" s="37"/>
      <x:c r="N1872" s="37"/>
      <x:c r="O1872" s="37" t="str">
        <x:v>beige</x:v>
      </x:c>
      <x:c r="P1872" s="37" t="str">
        <x:v>40618000</x:v>
      </x:c>
      <x:c r="Q1872" s="37"/>
      <x:c r="R1872" s="37" t="str">
        <x:v>EG-060</x:v>
      </x:c>
      <x:c r="S1872" s="37" t="str">
        <x:v>IKEA Egypt</x:v>
      </x:c>
      <x:c r="T1872" s="37" t="str">
        <x:v>A</x:v>
      </x:c>
      <x:c r="U1872" s="37"/>
      <x:c r="V1872" s="37"/>
      <x:c r="W1872" s="37" t="str">
        <x:v>https://www.ikea.com/eg/en/p/vaelvardad-pot-holder-beige-40618000/</x:v>
      </x:c>
      <x:c r="X1872" s="37" t="str">
        <x:v>صفحة فئة منظمة</x:v>
      </x:c>
      <x:c r="Y1872" s="37"/>
      <x:c r="Z1872" s="37"/>
      <x:c r="AA1872" s="37"/>
      <x:c r="AB1872" s="37"/>
      <x:c r="AC1872" s="37"/>
      <x:c r="AD1872" s="37"/>
      <x:c r="AE1872" s="37"/>
      <x:c r="AF1872" s="56"/>
      <x:c r="AG1872" s="56"/>
      <x:c r="AH1872" s="56"/>
      <x:c r="AI1872" s="58"/>
      <x:c r="AJ1872" s="56"/>
      <x:c r="AK1872" s="56"/>
      <x:c r="AL1872" s="56"/>
      <x:c r="AM1872" s="56"/>
      <x:c r="AN1872" s="56"/>
      <x:c r="AO1872" s="56" t="str">
        <x:f>IF(OR(AF1872="",AD1872=""),"",AF1872*AD1872+IF(AG1872="",0,AG1872)+IF(AH1872="",0,AH1872)+IF(AJ1872="",0,AJ1872)+IF(AK1872="",0,AK1872)+IF(AL1872="",0,AL1872)+IF(AM1872="",0,AM1872))</x:f>
      </x:c>
      <x:c r="AP1872" s="56"/>
      <x:c r="AQ1872" s="56" t="str">
        <x:f>IF(OR(AO1872="",AP1872=""),"",AO1872-AP1872)</x:f>
      </x:c>
      <x:c r="AR1872" s="58" t="str">
        <x:f>IF(OR(AP1872="",AP1872=0,AQ1872=""),"",AQ1872/AP1872)</x:f>
      </x:c>
      <x:c r="AS1872" s="58"/>
      <x:c r="AT1872" s="37"/>
      <x:c r="AU1872" s="37"/>
      <x:c r="AV1872" s="37"/>
      <x:c r="AW1872" s="56"/>
      <x:c r="AX1872" s="56"/>
      <x:c r="AY1872" s="37"/>
      <x:c r="AZ1872" s="37"/>
      <x:c r="BA1872" s="37"/>
      <x:c r="BB1872" s="37"/>
      <x:c r="BC1872" s="37"/>
      <x:c r="BD1872" s="60"/>
      <x:c r="BE1872" s="60"/>
      <x:c r="BF1872" s="37"/>
      <x:c r="BG1872" s="37"/>
      <x:c r="BH1872" s="37" t="str">
        <x:v>https://www.ikea.com/eg/en/p/vaelvardad-pot-holder-beige-40618000/</x:v>
      </x:c>
      <x:c r="BI1872" s="37"/>
      <x:c r="BJ1872" s="37" t="str">
        <x:v>لم يبدأ</x:v>
      </x:c>
      <x:c r="BK1872" s="60" t="n">
        <x:v>46233</x:v>
      </x:c>
      <x:c r="BL1872" s="60"/>
      <x:c r="BM1872" s="60"/>
      <x:c r="BN1872" s="62" t="str">
        <x:f>IF(BM1872="","",(NOW()-BM1872)*24)</x:f>
      </x:c>
      <x:c r="BO1872" s="37" t="str">
        <x:f>IF(BM1872="","لم يُرصد",IF(BT1872&lt;&gt;TRUE,"غير نشط",IF(BP1872="فشل","فشل حالي",IF(BN1872&lt;=12,"حديث",IF(BN1872&lt;=24,"متأخر","قديم")))))</x:f>
        <x:v>لم يُرصد</x:v>
      </x:c>
      <x:c r="BP1872" s="37" t="str">
        <x:v>بانتظار رصد التقسيط</x:v>
      </x:c>
      <x:c r="BQ1872" s="37" t="n">
        <x:v>0</x:v>
      </x:c>
      <x:c r="BR1872" s="37"/>
      <x:c r="BS1872" s="37"/>
      <x:c r="BT1872" s="54" t="b">
        <x:v>1</x:v>
      </x:c>
      <x:c r="BU1872" s="37" t="str">
        <x:v>يحتاج اكتشاف رابط المنتج</x:v>
      </x:c>
      <x:c r="BV1872" s="37" t="str">
        <x:v>VÄLVÅRDAD, Pot holder, beige, 19x19 cm</x:v>
      </x:c>
      <x:c r="BW187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2" s="60" t="n">
        <x:v>46233</x:v>
      </x:c>
      <x:c r="BY1872" s="60" t="n">
        <x:v>46233</x:v>
      </x:c>
    </x:row>
    <x:row r="1873">
      <x:c r="A1873" s="37" t="str">
        <x:v>مهمة جمع أولية</x:v>
      </x:c>
      <x:c r="B1873" s="37" t="str">
        <x:v>INSTTASK-ED652AC3C74E</x:v>
      </x:c>
      <x:c r="C1873" s="37" t="str">
        <x:v>VAR-5B298A535577AE|EG-060|STORE|PENDING</x:v>
      </x:c>
      <x:c r="D1873" s="37" t="str">
        <x:v>VAR-5B298A535577AE|EG-060|STORE</x:v>
      </x:c>
      <x:c r="E1873" s="37" t="str">
        <x:v>VAR-5B298A535577AE</x:v>
      </x:c>
      <x:c r="F1873" s="37" t="str">
        <x:v>MOD-FD77E0B2F0991C</x:v>
      </x:c>
      <x:c r="G1873" s="37" t="str">
        <x:v>IKEA AFTONHAJ Carafe stainless steel, 1.0 l | 1L</x:v>
      </x:c>
      <x:c r="H1873" s="37" t="str">
        <x:v>المطبخ والأدوات المنزلية</x:v>
      </x:c>
      <x:c r="I1873" s="37" t="str">
        <x:v>قوارير تقديم</x:v>
      </x:c>
      <x:c r="J1873" s="37" t="str">
        <x:v>IKEA</x:v>
      </x:c>
      <x:c r="K1873" s="37" t="str">
        <x:v>AFTONHAJ Carafe</x:v>
      </x:c>
      <x:c r="L1873" s="37" t="str">
        <x:v>stainless steel, 1.0 l</x:v>
      </x:c>
      <x:c r="M1873" s="37"/>
      <x:c r="N1873" s="37"/>
      <x:c r="O1873" s="37"/>
      <x:c r="P1873" s="37" t="str">
        <x:v>90620213</x:v>
      </x:c>
      <x:c r="Q1873" s="37"/>
      <x:c r="R1873" s="37" t="str">
        <x:v>EG-060</x:v>
      </x:c>
      <x:c r="S1873" s="37" t="str">
        <x:v>IKEA Egypt</x:v>
      </x:c>
      <x:c r="T1873" s="37" t="str">
        <x:v>A</x:v>
      </x:c>
      <x:c r="U1873" s="37"/>
      <x:c r="V1873" s="37"/>
      <x:c r="W1873" s="37" t="str">
        <x:v>https://www.ikea.com/eg/en/p/aftonhaj-carafe-stainless-steel-90620213/</x:v>
      </x:c>
      <x:c r="X1873" s="37" t="str">
        <x:v>صفحة فئة منظمة</x:v>
      </x:c>
      <x:c r="Y1873" s="37"/>
      <x:c r="Z1873" s="37"/>
      <x:c r="AA1873" s="37"/>
      <x:c r="AB1873" s="37"/>
      <x:c r="AC1873" s="37"/>
      <x:c r="AD1873" s="37"/>
      <x:c r="AE1873" s="37"/>
      <x:c r="AF1873" s="56"/>
      <x:c r="AG1873" s="56"/>
      <x:c r="AH1873" s="56"/>
      <x:c r="AI1873" s="58"/>
      <x:c r="AJ1873" s="56"/>
      <x:c r="AK1873" s="56"/>
      <x:c r="AL1873" s="56"/>
      <x:c r="AM1873" s="56"/>
      <x:c r="AN1873" s="56"/>
      <x:c r="AO1873" s="56" t="str">
        <x:f>IF(OR(AF1873="",AD1873=""),"",AF1873*AD1873+IF(AG1873="",0,AG1873)+IF(AH1873="",0,AH1873)+IF(AJ1873="",0,AJ1873)+IF(AK1873="",0,AK1873)+IF(AL1873="",0,AL1873)+IF(AM1873="",0,AM1873))</x:f>
      </x:c>
      <x:c r="AP1873" s="56"/>
      <x:c r="AQ1873" s="56" t="str">
        <x:f>IF(OR(AO1873="",AP1873=""),"",AO1873-AP1873)</x:f>
      </x:c>
      <x:c r="AR1873" s="58" t="str">
        <x:f>IF(OR(AP1873="",AP1873=0,AQ1873=""),"",AQ1873/AP1873)</x:f>
      </x:c>
      <x:c r="AS1873" s="58"/>
      <x:c r="AT1873" s="37"/>
      <x:c r="AU1873" s="37"/>
      <x:c r="AV1873" s="37"/>
      <x:c r="AW1873" s="56"/>
      <x:c r="AX1873" s="56"/>
      <x:c r="AY1873" s="37"/>
      <x:c r="AZ1873" s="37"/>
      <x:c r="BA1873" s="37"/>
      <x:c r="BB1873" s="37"/>
      <x:c r="BC1873" s="37"/>
      <x:c r="BD1873" s="60"/>
      <x:c r="BE1873" s="60"/>
      <x:c r="BF1873" s="37"/>
      <x:c r="BG1873" s="37"/>
      <x:c r="BH1873" s="37" t="str">
        <x:v>https://www.ikea.com/eg/en/p/aftonhaj-carafe-stainless-steel-90620213/</x:v>
      </x:c>
      <x:c r="BI1873" s="37"/>
      <x:c r="BJ1873" s="37" t="str">
        <x:v>لم يبدأ</x:v>
      </x:c>
      <x:c r="BK1873" s="60" t="n">
        <x:v>46233</x:v>
      </x:c>
      <x:c r="BL1873" s="60"/>
      <x:c r="BM1873" s="60"/>
      <x:c r="BN1873" s="62" t="str">
        <x:f>IF(BM1873="","",(NOW()-BM1873)*24)</x:f>
      </x:c>
      <x:c r="BO1873" s="37" t="str">
        <x:f>IF(BM1873="","لم يُرصد",IF(BT1873&lt;&gt;TRUE,"غير نشط",IF(BP1873="فشل","فشل حالي",IF(BN1873&lt;=12,"حديث",IF(BN1873&lt;=24,"متأخر","قديم")))))</x:f>
        <x:v>لم يُرصد</x:v>
      </x:c>
      <x:c r="BP1873" s="37" t="str">
        <x:v>بانتظار رصد التقسيط</x:v>
      </x:c>
      <x:c r="BQ1873" s="37" t="n">
        <x:v>0</x:v>
      </x:c>
      <x:c r="BR1873" s="37"/>
      <x:c r="BS1873" s="37"/>
      <x:c r="BT1873" s="54" t="b">
        <x:v>1</x:v>
      </x:c>
      <x:c r="BU1873" s="37" t="str">
        <x:v>يحتاج اكتشاف رابط المنتج</x:v>
      </x:c>
      <x:c r="BV1873" s="37" t="str">
        <x:v>AFTONHAJ, Carafe, stainless steel, 1.0 l</x:v>
      </x:c>
      <x:c r="BW187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3" s="60" t="n">
        <x:v>46233</x:v>
      </x:c>
      <x:c r="BY1873" s="60" t="n">
        <x:v>46233</x:v>
      </x:c>
    </x:row>
    <x:row r="1874">
      <x:c r="A1874" s="37" t="str">
        <x:v>مهمة جمع أولية</x:v>
      </x:c>
      <x:c r="B1874" s="37" t="str">
        <x:v>INSTTASK-A382BF517D2C</x:v>
      </x:c>
      <x:c r="C1874" s="37" t="str">
        <x:v>VAR-ADA6D5CC376113|EG-060|STORE|PENDING</x:v>
      </x:c>
      <x:c r="D1874" s="37" t="str">
        <x:v>VAR-ADA6D5CC376113|EG-060|STORE</x:v>
      </x:c>
      <x:c r="E1874" s="37" t="str">
        <x:v>VAR-ADA6D5CC376113</x:v>
      </x:c>
      <x:c r="F1874" s="37" t="str">
        <x:v>MOD-FEA03AC904CC7E</x:v>
      </x:c>
      <x:c r="G1874" s="37" t="str">
        <x:v>IKEA IKEA 365+ Carafe with stopper clear glass/cork, 1 l | 1L</x:v>
      </x:c>
      <x:c r="H1874" s="37" t="str">
        <x:v>المطبخ والأدوات المنزلية</x:v>
      </x:c>
      <x:c r="I1874" s="37" t="str">
        <x:v>قوارير تقديم</x:v>
      </x:c>
      <x:c r="J1874" s="37" t="str">
        <x:v>IKEA</x:v>
      </x:c>
      <x:c r="K1874" s="37" t="str">
        <x:v>IKEA 365+ Carafe with stopper</x:v>
      </x:c>
      <x:c r="L1874" s="37" t="str">
        <x:v>clear glass/cork, 1 l</x:v>
      </x:c>
      <x:c r="M1874" s="37"/>
      <x:c r="N1874" s="37"/>
      <x:c r="O1874" s="37"/>
      <x:c r="P1874" s="37" t="str">
        <x:v>90279719</x:v>
      </x:c>
      <x:c r="Q1874" s="37"/>
      <x:c r="R1874" s="37" t="str">
        <x:v>EG-060</x:v>
      </x:c>
      <x:c r="S1874" s="37" t="str">
        <x:v>IKEA Egypt</x:v>
      </x:c>
      <x:c r="T1874" s="37" t="str">
        <x:v>A</x:v>
      </x:c>
      <x:c r="U1874" s="37"/>
      <x:c r="V1874" s="37"/>
      <x:c r="W1874" s="37" t="str">
        <x:v>https://www.ikea.com/eg/en/p/ikea-365-carafe-with-stopper-clear-glass-cork-90279719/</x:v>
      </x:c>
      <x:c r="X1874" s="37" t="str">
        <x:v>صفحة فئة منظمة</x:v>
      </x:c>
      <x:c r="Y1874" s="37"/>
      <x:c r="Z1874" s="37"/>
      <x:c r="AA1874" s="37"/>
      <x:c r="AB1874" s="37"/>
      <x:c r="AC1874" s="37"/>
      <x:c r="AD1874" s="37"/>
      <x:c r="AE1874" s="37"/>
      <x:c r="AF1874" s="56"/>
      <x:c r="AG1874" s="56"/>
      <x:c r="AH1874" s="56"/>
      <x:c r="AI1874" s="58"/>
      <x:c r="AJ1874" s="56"/>
      <x:c r="AK1874" s="56"/>
      <x:c r="AL1874" s="56"/>
      <x:c r="AM1874" s="56"/>
      <x:c r="AN1874" s="56"/>
      <x:c r="AO1874" s="56" t="str">
        <x:f>IF(OR(AF1874="",AD1874=""),"",AF1874*AD1874+IF(AG1874="",0,AG1874)+IF(AH1874="",0,AH1874)+IF(AJ1874="",0,AJ1874)+IF(AK1874="",0,AK1874)+IF(AL1874="",0,AL1874)+IF(AM1874="",0,AM1874))</x:f>
      </x:c>
      <x:c r="AP1874" s="56"/>
      <x:c r="AQ1874" s="56" t="str">
        <x:f>IF(OR(AO1874="",AP1874=""),"",AO1874-AP1874)</x:f>
      </x:c>
      <x:c r="AR1874" s="58" t="str">
        <x:f>IF(OR(AP1874="",AP1874=0,AQ1874=""),"",AQ1874/AP1874)</x:f>
      </x:c>
      <x:c r="AS1874" s="58"/>
      <x:c r="AT1874" s="37"/>
      <x:c r="AU1874" s="37"/>
      <x:c r="AV1874" s="37"/>
      <x:c r="AW1874" s="56"/>
      <x:c r="AX1874" s="56"/>
      <x:c r="AY1874" s="37"/>
      <x:c r="AZ1874" s="37"/>
      <x:c r="BA1874" s="37"/>
      <x:c r="BB1874" s="37"/>
      <x:c r="BC1874" s="37"/>
      <x:c r="BD1874" s="60"/>
      <x:c r="BE1874" s="60"/>
      <x:c r="BF1874" s="37"/>
      <x:c r="BG1874" s="37"/>
      <x:c r="BH1874" s="37" t="str">
        <x:v>https://www.ikea.com/eg/en/p/ikea-365-carafe-with-stopper-clear-glass-cork-90279719/</x:v>
      </x:c>
      <x:c r="BI1874" s="37"/>
      <x:c r="BJ1874" s="37" t="str">
        <x:v>لم يبدأ</x:v>
      </x:c>
      <x:c r="BK1874" s="60" t="n">
        <x:v>46233</x:v>
      </x:c>
      <x:c r="BL1874" s="60"/>
      <x:c r="BM1874" s="60"/>
      <x:c r="BN1874" s="62" t="str">
        <x:f>IF(BM1874="","",(NOW()-BM1874)*24)</x:f>
      </x:c>
      <x:c r="BO1874" s="37" t="str">
        <x:f>IF(BM1874="","لم يُرصد",IF(BT1874&lt;&gt;TRUE,"غير نشط",IF(BP1874="فشل","فشل حالي",IF(BN1874&lt;=12,"حديث",IF(BN1874&lt;=24,"متأخر","قديم")))))</x:f>
        <x:v>لم يُرصد</x:v>
      </x:c>
      <x:c r="BP1874" s="37" t="str">
        <x:v>بانتظار رصد التقسيط</x:v>
      </x:c>
      <x:c r="BQ1874" s="37" t="n">
        <x:v>0</x:v>
      </x:c>
      <x:c r="BR1874" s="37"/>
      <x:c r="BS1874" s="37"/>
      <x:c r="BT1874" s="54" t="b">
        <x:v>1</x:v>
      </x:c>
      <x:c r="BU1874" s="37" t="str">
        <x:v>يحتاج اكتشاف رابط المنتج</x:v>
      </x:c>
      <x:c r="BV1874" s="37" t="str">
        <x:v>IKEA 365+, Carafe with stopper, clear glass/cork, 1 l</x:v>
      </x:c>
      <x:c r="BW187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4" s="60" t="n">
        <x:v>46233</x:v>
      </x:c>
      <x:c r="BY1874" s="60" t="n">
        <x:v>46233</x:v>
      </x:c>
    </x:row>
    <x:row r="1875">
      <x:c r="A1875" s="37" t="str">
        <x:v>مهمة جمع أولية</x:v>
      </x:c>
      <x:c r="B1875" s="37" t="str">
        <x:v>INSTTASK-249A0C86EC9B</x:v>
      </x:c>
      <x:c r="C1875" s="37" t="str">
        <x:v>VAR-5D5111EF3958DA|EG-060|STORE|PENDING</x:v>
      </x:c>
      <x:c r="D1875" s="37" t="str">
        <x:v>VAR-5D5111EF3958DA|EG-060|STORE</x:v>
      </x:c>
      <x:c r="E1875" s="37" t="str">
        <x:v>VAR-5D5111EF3958DA</x:v>
      </x:c>
      <x:c r="F1875" s="37" t="str">
        <x:v>MOD-D91EAFC6A3F6BE</x:v>
      </x:c>
      <x:c r="G1875" s="37" t="str">
        <x:v>IKEA KARAFF Carafe clear glass, 1.0 l | 1L</x:v>
      </x:c>
      <x:c r="H1875" s="37" t="str">
        <x:v>المطبخ والأدوات المنزلية</x:v>
      </x:c>
      <x:c r="I1875" s="37" t="str">
        <x:v>قوارير تقديم</x:v>
      </x:c>
      <x:c r="J1875" s="37" t="str">
        <x:v>IKEA</x:v>
      </x:c>
      <x:c r="K1875" s="37" t="str">
        <x:v>KARAFF Carafe</x:v>
      </x:c>
      <x:c r="L1875" s="37" t="str">
        <x:v>clear glass, 1.0 l</x:v>
      </x:c>
      <x:c r="M1875" s="37"/>
      <x:c r="N1875" s="37"/>
      <x:c r="O1875" s="37"/>
      <x:c r="P1875" s="37" t="str">
        <x:v>00342975</x:v>
      </x:c>
      <x:c r="Q1875" s="37"/>
      <x:c r="R1875" s="37" t="str">
        <x:v>EG-060</x:v>
      </x:c>
      <x:c r="S1875" s="37" t="str">
        <x:v>IKEA Egypt</x:v>
      </x:c>
      <x:c r="T1875" s="37" t="str">
        <x:v>A</x:v>
      </x:c>
      <x:c r="U1875" s="37"/>
      <x:c r="V1875" s="37"/>
      <x:c r="W1875" s="37" t="str">
        <x:v>https://www.ikea.com/eg/en/p/karaff-carafe-clear-glass-00342975/</x:v>
      </x:c>
      <x:c r="X1875" s="37" t="str">
        <x:v>صفحة فئة منظمة</x:v>
      </x:c>
      <x:c r="Y1875" s="37"/>
      <x:c r="Z1875" s="37"/>
      <x:c r="AA1875" s="37"/>
      <x:c r="AB1875" s="37"/>
      <x:c r="AC1875" s="37"/>
      <x:c r="AD1875" s="37"/>
      <x:c r="AE1875" s="37"/>
      <x:c r="AF1875" s="56"/>
      <x:c r="AG1875" s="56"/>
      <x:c r="AH1875" s="56"/>
      <x:c r="AI1875" s="58"/>
      <x:c r="AJ1875" s="56"/>
      <x:c r="AK1875" s="56"/>
      <x:c r="AL1875" s="56"/>
      <x:c r="AM1875" s="56"/>
      <x:c r="AN1875" s="56"/>
      <x:c r="AO1875" s="56" t="str">
        <x:f>IF(OR(AF1875="",AD1875=""),"",AF1875*AD1875+IF(AG1875="",0,AG1875)+IF(AH1875="",0,AH1875)+IF(AJ1875="",0,AJ1875)+IF(AK1875="",0,AK1875)+IF(AL1875="",0,AL1875)+IF(AM1875="",0,AM1875))</x:f>
      </x:c>
      <x:c r="AP1875" s="56"/>
      <x:c r="AQ1875" s="56" t="str">
        <x:f>IF(OR(AO1875="",AP1875=""),"",AO1875-AP1875)</x:f>
      </x:c>
      <x:c r="AR1875" s="58" t="str">
        <x:f>IF(OR(AP1875="",AP1875=0,AQ1875=""),"",AQ1875/AP1875)</x:f>
      </x:c>
      <x:c r="AS1875" s="58"/>
      <x:c r="AT1875" s="37"/>
      <x:c r="AU1875" s="37"/>
      <x:c r="AV1875" s="37"/>
      <x:c r="AW1875" s="56"/>
      <x:c r="AX1875" s="56"/>
      <x:c r="AY1875" s="37"/>
      <x:c r="AZ1875" s="37"/>
      <x:c r="BA1875" s="37"/>
      <x:c r="BB1875" s="37"/>
      <x:c r="BC1875" s="37"/>
      <x:c r="BD1875" s="60"/>
      <x:c r="BE1875" s="60"/>
      <x:c r="BF1875" s="37"/>
      <x:c r="BG1875" s="37"/>
      <x:c r="BH1875" s="37" t="str">
        <x:v>https://www.ikea.com/eg/en/p/karaff-carafe-clear-glass-00342975/</x:v>
      </x:c>
      <x:c r="BI1875" s="37"/>
      <x:c r="BJ1875" s="37" t="str">
        <x:v>لم يبدأ</x:v>
      </x:c>
      <x:c r="BK1875" s="60" t="n">
        <x:v>46233</x:v>
      </x:c>
      <x:c r="BL1875" s="60"/>
      <x:c r="BM1875" s="60"/>
      <x:c r="BN1875" s="62" t="str">
        <x:f>IF(BM1875="","",(NOW()-BM1875)*24)</x:f>
      </x:c>
      <x:c r="BO1875" s="37" t="str">
        <x:f>IF(BM1875="","لم يُرصد",IF(BT1875&lt;&gt;TRUE,"غير نشط",IF(BP1875="فشل","فشل حالي",IF(BN1875&lt;=12,"حديث",IF(BN1875&lt;=24,"متأخر","قديم")))))</x:f>
        <x:v>لم يُرصد</x:v>
      </x:c>
      <x:c r="BP1875" s="37" t="str">
        <x:v>بانتظار رصد التقسيط</x:v>
      </x:c>
      <x:c r="BQ1875" s="37" t="n">
        <x:v>0</x:v>
      </x:c>
      <x:c r="BR1875" s="37"/>
      <x:c r="BS1875" s="37"/>
      <x:c r="BT1875" s="54" t="b">
        <x:v>1</x:v>
      </x:c>
      <x:c r="BU1875" s="37" t="str">
        <x:v>يحتاج اكتشاف رابط المنتج</x:v>
      </x:c>
      <x:c r="BV1875" s="37" t="str">
        <x:v>KARAFF, Carafe, clear glass, 1.0 l</x:v>
      </x:c>
      <x:c r="BW187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5" s="60" t="n">
        <x:v>46233</x:v>
      </x:c>
      <x:c r="BY1875" s="60" t="n">
        <x:v>46233</x:v>
      </x:c>
    </x:row>
    <x:row r="1876">
      <x:c r="A1876" s="37" t="str">
        <x:v>مهمة جمع أولية</x:v>
      </x:c>
      <x:c r="B1876" s="37" t="str">
        <x:v>INSTTASK-1366C700A43A</x:v>
      </x:c>
      <x:c r="C1876" s="37" t="str">
        <x:v>VAR-B982D9B78DB7A2|EG-060|STORE|PENDING</x:v>
      </x:c>
      <x:c r="D1876" s="37" t="str">
        <x:v>VAR-B982D9B78DB7A2|EG-060|STORE</x:v>
      </x:c>
      <x:c r="E1876" s="37" t="str">
        <x:v>VAR-B982D9B78DB7A2</x:v>
      </x:c>
      <x:c r="F1876" s="37" t="str">
        <x:v>MOD-4662F67F94F868</x:v>
      </x:c>
      <x:c r="G1876" s="37" t="str">
        <x:v>IKEA SMÖRFISK Carafe light turquoise, 1.0 l | 1L</x:v>
      </x:c>
      <x:c r="H1876" s="37" t="str">
        <x:v>المطبخ والأدوات المنزلية</x:v>
      </x:c>
      <x:c r="I1876" s="37" t="str">
        <x:v>قوارير تقديم</x:v>
      </x:c>
      <x:c r="J1876" s="37" t="str">
        <x:v>IKEA</x:v>
      </x:c>
      <x:c r="K1876" s="37" t="str">
        <x:v>SMÖRFISK Carafe</x:v>
      </x:c>
      <x:c r="L1876" s="37" t="str">
        <x:v>light turquoise, 1.0 l</x:v>
      </x:c>
      <x:c r="M1876" s="37"/>
      <x:c r="N1876" s="37"/>
      <x:c r="O1876" s="37" t="str">
        <x:v>turquoise</x:v>
      </x:c>
      <x:c r="P1876" s="37" t="str">
        <x:v>70611912</x:v>
      </x:c>
      <x:c r="Q1876" s="37"/>
      <x:c r="R1876" s="37" t="str">
        <x:v>EG-060</x:v>
      </x:c>
      <x:c r="S1876" s="37" t="str">
        <x:v>IKEA Egypt</x:v>
      </x:c>
      <x:c r="T1876" s="37" t="str">
        <x:v>A</x:v>
      </x:c>
      <x:c r="U1876" s="37"/>
      <x:c r="V1876" s="37"/>
      <x:c r="W1876" s="37" t="str">
        <x:v>https://www.ikea.com/eg/en/p/smoerfisk-carafe-light-turquoise-70611912/</x:v>
      </x:c>
      <x:c r="X1876" s="37" t="str">
        <x:v>صفحة فئة منظمة</x:v>
      </x:c>
      <x:c r="Y1876" s="37"/>
      <x:c r="Z1876" s="37"/>
      <x:c r="AA1876" s="37"/>
      <x:c r="AB1876" s="37"/>
      <x:c r="AC1876" s="37"/>
      <x:c r="AD1876" s="37"/>
      <x:c r="AE1876" s="37"/>
      <x:c r="AF1876" s="56"/>
      <x:c r="AG1876" s="56"/>
      <x:c r="AH1876" s="56"/>
      <x:c r="AI1876" s="58"/>
      <x:c r="AJ1876" s="56"/>
      <x:c r="AK1876" s="56"/>
      <x:c r="AL1876" s="56"/>
      <x:c r="AM1876" s="56"/>
      <x:c r="AN1876" s="56"/>
      <x:c r="AO1876" s="56" t="str">
        <x:f>IF(OR(AF1876="",AD1876=""),"",AF1876*AD1876+IF(AG1876="",0,AG1876)+IF(AH1876="",0,AH1876)+IF(AJ1876="",0,AJ1876)+IF(AK1876="",0,AK1876)+IF(AL1876="",0,AL1876)+IF(AM1876="",0,AM1876))</x:f>
      </x:c>
      <x:c r="AP1876" s="56"/>
      <x:c r="AQ1876" s="56" t="str">
        <x:f>IF(OR(AO1876="",AP1876=""),"",AO1876-AP1876)</x:f>
      </x:c>
      <x:c r="AR1876" s="58" t="str">
        <x:f>IF(OR(AP1876="",AP1876=0,AQ1876=""),"",AQ1876/AP1876)</x:f>
      </x:c>
      <x:c r="AS1876" s="58"/>
      <x:c r="AT1876" s="37"/>
      <x:c r="AU1876" s="37"/>
      <x:c r="AV1876" s="37"/>
      <x:c r="AW1876" s="56"/>
      <x:c r="AX1876" s="56"/>
      <x:c r="AY1876" s="37"/>
      <x:c r="AZ1876" s="37"/>
      <x:c r="BA1876" s="37"/>
      <x:c r="BB1876" s="37"/>
      <x:c r="BC1876" s="37"/>
      <x:c r="BD1876" s="60"/>
      <x:c r="BE1876" s="60"/>
      <x:c r="BF1876" s="37"/>
      <x:c r="BG1876" s="37"/>
      <x:c r="BH1876" s="37" t="str">
        <x:v>https://www.ikea.com/eg/en/p/smoerfisk-carafe-light-turquoise-70611912/</x:v>
      </x:c>
      <x:c r="BI1876" s="37"/>
      <x:c r="BJ1876" s="37" t="str">
        <x:v>لم يبدأ</x:v>
      </x:c>
      <x:c r="BK1876" s="60" t="n">
        <x:v>46233</x:v>
      </x:c>
      <x:c r="BL1876" s="60"/>
      <x:c r="BM1876" s="60"/>
      <x:c r="BN1876" s="62" t="str">
        <x:f>IF(BM1876="","",(NOW()-BM1876)*24)</x:f>
      </x:c>
      <x:c r="BO1876" s="37" t="str">
        <x:f>IF(BM1876="","لم يُرصد",IF(BT1876&lt;&gt;TRUE,"غير نشط",IF(BP1876="فشل","فشل حالي",IF(BN1876&lt;=12,"حديث",IF(BN1876&lt;=24,"متأخر","قديم")))))</x:f>
        <x:v>لم يُرصد</x:v>
      </x:c>
      <x:c r="BP1876" s="37" t="str">
        <x:v>بانتظار رصد التقسيط</x:v>
      </x:c>
      <x:c r="BQ1876" s="37" t="n">
        <x:v>0</x:v>
      </x:c>
      <x:c r="BR1876" s="37"/>
      <x:c r="BS1876" s="37"/>
      <x:c r="BT1876" s="54" t="b">
        <x:v>1</x:v>
      </x:c>
      <x:c r="BU1876" s="37" t="str">
        <x:v>يحتاج اكتشاف رابط المنتج</x:v>
      </x:c>
      <x:c r="BV1876" s="37" t="str">
        <x:v>SMÖRFISK, Carafe, light turquoise, 1.0 l</x:v>
      </x:c>
      <x:c r="BW187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6" s="60" t="n">
        <x:v>46233</x:v>
      </x:c>
      <x:c r="BY1876" s="60" t="n">
        <x:v>46233</x:v>
      </x:c>
    </x:row>
    <x:row r="1877">
      <x:c r="A1877" s="37" t="str">
        <x:v>مهمة جمع أولية</x:v>
      </x:c>
      <x:c r="B1877" s="37" t="str">
        <x:v>INSTTASK-541E7BADD001</x:v>
      </x:c>
      <x:c r="C1877" s="37" t="str">
        <x:v>VAR-421C3EEC2AA577|EG-060|STORE|PENDING</x:v>
      </x:c>
      <x:c r="D1877" s="37" t="str">
        <x:v>VAR-421C3EEC2AA577|EG-060|STORE</x:v>
      </x:c>
      <x:c r="E1877" s="37" t="str">
        <x:v>VAR-421C3EEC2AA577</x:v>
      </x:c>
      <x:c r="F1877" s="37" t="str">
        <x:v>MOD-F5161F5B9C1546</x:v>
      </x:c>
      <x:c r="G1877" s="37" t="str">
        <x:v>IKEA LÄTTBAKAD Cookie cutter set of 4, stainless steel</x:v>
      </x:c>
      <x:c r="H1877" s="37" t="str">
        <x:v>المطبخ والأدوات المنزلية</x:v>
      </x:c>
      <x:c r="I1877" s="37" t="str">
        <x:v>قواطع عجين</x:v>
      </x:c>
      <x:c r="J1877" s="37" t="str">
        <x:v>IKEA</x:v>
      </x:c>
      <x:c r="K1877" s="37" t="str">
        <x:v>LÄTTBAKAD Cookie cutter</x:v>
      </x:c>
      <x:c r="L1877" s="37" t="str">
        <x:v>set of 4, stainless steel</x:v>
      </x:c>
      <x:c r="M1877" s="37"/>
      <x:c r="N1877" s="37"/>
      <x:c r="O1877" s="37"/>
      <x:c r="P1877" s="37" t="str">
        <x:v>30590431</x:v>
      </x:c>
      <x:c r="Q1877" s="37"/>
      <x:c r="R1877" s="37" t="str">
        <x:v>EG-060</x:v>
      </x:c>
      <x:c r="S1877" s="37" t="str">
        <x:v>IKEA Egypt</x:v>
      </x:c>
      <x:c r="T1877" s="37" t="str">
        <x:v>A</x:v>
      </x:c>
      <x:c r="U1877" s="37"/>
      <x:c r="V1877" s="37"/>
      <x:c r="W1877" s="37" t="str">
        <x:v>https://www.ikea.com/eg/en/p/laettbakad-cookie-cutter-set-of-4-stainless-steel-30590431/</x:v>
      </x:c>
      <x:c r="X1877" s="37" t="str">
        <x:v>صفحة فئة منظمة</x:v>
      </x:c>
      <x:c r="Y1877" s="37"/>
      <x:c r="Z1877" s="37"/>
      <x:c r="AA1877" s="37"/>
      <x:c r="AB1877" s="37"/>
      <x:c r="AC1877" s="37"/>
      <x:c r="AD1877" s="37"/>
      <x:c r="AE1877" s="37"/>
      <x:c r="AF1877" s="56"/>
      <x:c r="AG1877" s="56"/>
      <x:c r="AH1877" s="56"/>
      <x:c r="AI1877" s="58"/>
      <x:c r="AJ1877" s="56"/>
      <x:c r="AK1877" s="56"/>
      <x:c r="AL1877" s="56"/>
      <x:c r="AM1877" s="56"/>
      <x:c r="AN1877" s="56"/>
      <x:c r="AO1877" s="56" t="str">
        <x:f>IF(OR(AF1877="",AD1877=""),"",AF1877*AD1877+IF(AG1877="",0,AG1877)+IF(AH1877="",0,AH1877)+IF(AJ1877="",0,AJ1877)+IF(AK1877="",0,AK1877)+IF(AL1877="",0,AL1877)+IF(AM1877="",0,AM1877))</x:f>
      </x:c>
      <x:c r="AP1877" s="56"/>
      <x:c r="AQ1877" s="56" t="str">
        <x:f>IF(OR(AO1877="",AP1877=""),"",AO1877-AP1877)</x:f>
      </x:c>
      <x:c r="AR1877" s="58" t="str">
        <x:f>IF(OR(AP1877="",AP1877=0,AQ1877=""),"",AQ1877/AP1877)</x:f>
      </x:c>
      <x:c r="AS1877" s="58"/>
      <x:c r="AT1877" s="37"/>
      <x:c r="AU1877" s="37"/>
      <x:c r="AV1877" s="37"/>
      <x:c r="AW1877" s="56"/>
      <x:c r="AX1877" s="56"/>
      <x:c r="AY1877" s="37"/>
      <x:c r="AZ1877" s="37"/>
      <x:c r="BA1877" s="37"/>
      <x:c r="BB1877" s="37"/>
      <x:c r="BC1877" s="37"/>
      <x:c r="BD1877" s="60"/>
      <x:c r="BE1877" s="60"/>
      <x:c r="BF1877" s="37"/>
      <x:c r="BG1877" s="37"/>
      <x:c r="BH1877" s="37" t="str">
        <x:v>https://www.ikea.com/eg/en/p/laettbakad-cookie-cutter-set-of-4-stainless-steel-30590431/</x:v>
      </x:c>
      <x:c r="BI1877" s="37"/>
      <x:c r="BJ1877" s="37" t="str">
        <x:v>لم يبدأ</x:v>
      </x:c>
      <x:c r="BK1877" s="60" t="n">
        <x:v>46233</x:v>
      </x:c>
      <x:c r="BL1877" s="60"/>
      <x:c r="BM1877" s="60"/>
      <x:c r="BN1877" s="62" t="str">
        <x:f>IF(BM1877="","",(NOW()-BM1877)*24)</x:f>
      </x:c>
      <x:c r="BO1877" s="37" t="str">
        <x:f>IF(BM1877="","لم يُرصد",IF(BT1877&lt;&gt;TRUE,"غير نشط",IF(BP1877="فشل","فشل حالي",IF(BN1877&lt;=12,"حديث",IF(BN1877&lt;=24,"متأخر","قديم")))))</x:f>
        <x:v>لم يُرصد</x:v>
      </x:c>
      <x:c r="BP1877" s="37" t="str">
        <x:v>بانتظار رصد التقسيط</x:v>
      </x:c>
      <x:c r="BQ1877" s="37" t="n">
        <x:v>0</x:v>
      </x:c>
      <x:c r="BR1877" s="37"/>
      <x:c r="BS1877" s="37"/>
      <x:c r="BT1877" s="54" t="b">
        <x:v>1</x:v>
      </x:c>
      <x:c r="BU1877" s="37" t="str">
        <x:v>يحتاج اكتشاف رابط المنتج</x:v>
      </x:c>
      <x:c r="BV1877" s="37" t="str">
        <x:v>LÄTTBAKAD, Cookie cutter, set of 4, stainless steel</x:v>
      </x:c>
      <x:c r="BW187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7" s="60" t="n">
        <x:v>46233</x:v>
      </x:c>
      <x:c r="BY1877" s="60" t="n">
        <x:v>46233</x:v>
      </x:c>
    </x:row>
    <x:row r="1878">
      <x:c r="A1878" s="37" t="str">
        <x:v>مهمة جمع أولية</x:v>
      </x:c>
      <x:c r="B1878" s="37" t="str">
        <x:v>INSTTASK-395788448D70</x:v>
      </x:c>
      <x:c r="C1878" s="37" t="str">
        <x:v>VAR-ABB402DE7EFF9F|EG-060|STORE|PENDING</x:v>
      </x:c>
      <x:c r="D1878" s="37" t="str">
        <x:v>VAR-ABB402DE7EFF9F|EG-060|STORE</x:v>
      </x:c>
      <x:c r="E1878" s="37" t="str">
        <x:v>VAR-ABB402DE7EFF9F</x:v>
      </x:c>
      <x:c r="F1878" s="37" t="str">
        <x:v>MOD-F5161F5B9C1546</x:v>
      </x:c>
      <x:c r="G1878" s="37" t="str">
        <x:v>IKEA LÄTTBAKAD Cookie cutter set of 5, silver-colour</x:v>
      </x:c>
      <x:c r="H1878" s="37" t="str">
        <x:v>المطبخ والأدوات المنزلية</x:v>
      </x:c>
      <x:c r="I1878" s="37" t="str">
        <x:v>قواطع عجين</x:v>
      </x:c>
      <x:c r="J1878" s="37" t="str">
        <x:v>IKEA</x:v>
      </x:c>
      <x:c r="K1878" s="37" t="str">
        <x:v>LÄTTBAKAD Cookie cutter</x:v>
      </x:c>
      <x:c r="L1878" s="37" t="str">
        <x:v>set of 5, silver-colour</x:v>
      </x:c>
      <x:c r="M1878" s="37"/>
      <x:c r="N1878" s="37"/>
      <x:c r="O1878" s="37" t="str">
        <x:v>silver</x:v>
      </x:c>
      <x:c r="P1878" s="37" t="str">
        <x:v>90480161</x:v>
      </x:c>
      <x:c r="Q1878" s="37"/>
      <x:c r="R1878" s="37" t="str">
        <x:v>EG-060</x:v>
      </x:c>
      <x:c r="S1878" s="37" t="str">
        <x:v>IKEA Egypt</x:v>
      </x:c>
      <x:c r="T1878" s="37" t="str">
        <x:v>A</x:v>
      </x:c>
      <x:c r="U1878" s="37"/>
      <x:c r="V1878" s="37"/>
      <x:c r="W1878" s="37" t="str">
        <x:v>https://www.ikea.com/eg/en/p/laettbakad-cookie-cutter-set-of-5-silver-colour-90480161/</x:v>
      </x:c>
      <x:c r="X1878" s="37" t="str">
        <x:v>صفحة فئة منظمة</x:v>
      </x:c>
      <x:c r="Y1878" s="37"/>
      <x:c r="Z1878" s="37"/>
      <x:c r="AA1878" s="37"/>
      <x:c r="AB1878" s="37"/>
      <x:c r="AC1878" s="37"/>
      <x:c r="AD1878" s="37"/>
      <x:c r="AE1878" s="37"/>
      <x:c r="AF1878" s="56"/>
      <x:c r="AG1878" s="56"/>
      <x:c r="AH1878" s="56"/>
      <x:c r="AI1878" s="58"/>
      <x:c r="AJ1878" s="56"/>
      <x:c r="AK1878" s="56"/>
      <x:c r="AL1878" s="56"/>
      <x:c r="AM1878" s="56"/>
      <x:c r="AN1878" s="56"/>
      <x:c r="AO1878" s="56" t="str">
        <x:f>IF(OR(AF1878="",AD1878=""),"",AF1878*AD1878+IF(AG1878="",0,AG1878)+IF(AH1878="",0,AH1878)+IF(AJ1878="",0,AJ1878)+IF(AK1878="",0,AK1878)+IF(AL1878="",0,AL1878)+IF(AM1878="",0,AM1878))</x:f>
      </x:c>
      <x:c r="AP1878" s="56"/>
      <x:c r="AQ1878" s="56" t="str">
        <x:f>IF(OR(AO1878="",AP1878=""),"",AO1878-AP1878)</x:f>
      </x:c>
      <x:c r="AR1878" s="58" t="str">
        <x:f>IF(OR(AP1878="",AP1878=0,AQ1878=""),"",AQ1878/AP1878)</x:f>
      </x:c>
      <x:c r="AS1878" s="58"/>
      <x:c r="AT1878" s="37"/>
      <x:c r="AU1878" s="37"/>
      <x:c r="AV1878" s="37"/>
      <x:c r="AW1878" s="56"/>
      <x:c r="AX1878" s="56"/>
      <x:c r="AY1878" s="37"/>
      <x:c r="AZ1878" s="37"/>
      <x:c r="BA1878" s="37"/>
      <x:c r="BB1878" s="37"/>
      <x:c r="BC1878" s="37"/>
      <x:c r="BD1878" s="60"/>
      <x:c r="BE1878" s="60"/>
      <x:c r="BF1878" s="37"/>
      <x:c r="BG1878" s="37"/>
      <x:c r="BH1878" s="37" t="str">
        <x:v>https://www.ikea.com/eg/en/p/laettbakad-cookie-cutter-set-of-5-silver-colour-90480161/</x:v>
      </x:c>
      <x:c r="BI1878" s="37"/>
      <x:c r="BJ1878" s="37" t="str">
        <x:v>لم يبدأ</x:v>
      </x:c>
      <x:c r="BK1878" s="60" t="n">
        <x:v>46233</x:v>
      </x:c>
      <x:c r="BL1878" s="60"/>
      <x:c r="BM1878" s="60"/>
      <x:c r="BN1878" s="62" t="str">
        <x:f>IF(BM1878="","",(NOW()-BM1878)*24)</x:f>
      </x:c>
      <x:c r="BO1878" s="37" t="str">
        <x:f>IF(BM1878="","لم يُرصد",IF(BT1878&lt;&gt;TRUE,"غير نشط",IF(BP1878="فشل","فشل حالي",IF(BN1878&lt;=12,"حديث",IF(BN1878&lt;=24,"متأخر","قديم")))))</x:f>
        <x:v>لم يُرصد</x:v>
      </x:c>
      <x:c r="BP1878" s="37" t="str">
        <x:v>بانتظار رصد التقسيط</x:v>
      </x:c>
      <x:c r="BQ1878" s="37" t="n">
        <x:v>0</x:v>
      </x:c>
      <x:c r="BR1878" s="37"/>
      <x:c r="BS1878" s="37"/>
      <x:c r="BT1878" s="54" t="b">
        <x:v>1</x:v>
      </x:c>
      <x:c r="BU1878" s="37" t="str">
        <x:v>يحتاج اكتشاف رابط المنتج</x:v>
      </x:c>
      <x:c r="BV1878" s="37" t="str">
        <x:v>LÄTTBAKAD, Cookie cutter, set of 5, silver-colour</x:v>
      </x:c>
      <x:c r="BW187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8" s="60" t="n">
        <x:v>46233</x:v>
      </x:c>
      <x:c r="BY1878" s="60" t="n">
        <x:v>46233</x:v>
      </x:c>
    </x:row>
    <x:row r="1879">
      <x:c r="A1879" s="37" t="str">
        <x:v>مهمة جمع أولية</x:v>
      </x:c>
      <x:c r="B1879" s="37" t="str">
        <x:v>INSTTASK-33409F63BDEC</x:v>
      </x:c>
      <x:c r="C1879" s="37" t="str">
        <x:v>VAR-7A9C29DD319E3C|EG-060|STORE|PENDING</x:v>
      </x:c>
      <x:c r="D1879" s="37" t="str">
        <x:v>VAR-7A9C29DD319E3C|EG-060|STORE</x:v>
      </x:c>
      <x:c r="E1879" s="37" t="str">
        <x:v>VAR-7A9C29DD319E3C</x:v>
      </x:c>
      <x:c r="F1879" s="37" t="str">
        <x:v>MOD-24EFCD680B88B2</x:v>
      </x:c>
      <x:c r="G1879" s="37" t="str">
        <x:v>IKEA LÄTTBAKAD Dough cutter Dough cutter</x:v>
      </x:c>
      <x:c r="H1879" s="37" t="str">
        <x:v>المطبخ والأدوات المنزلية</x:v>
      </x:c>
      <x:c r="I1879" s="37" t="str">
        <x:v>قواطع عجين</x:v>
      </x:c>
      <x:c r="J1879" s="37" t="str">
        <x:v>IKEA</x:v>
      </x:c>
      <x:c r="K1879" s="37" t="str">
        <x:v>LÄTTBAKAD Dough cutter</x:v>
      </x:c>
      <x:c r="L1879" s="37" t="str">
        <x:v>Dough cutter</x:v>
      </x:c>
      <x:c r="M1879" s="37"/>
      <x:c r="N1879" s="37"/>
      <x:c r="O1879" s="37"/>
      <x:c r="P1879" s="37" t="str">
        <x:v>10485271</x:v>
      </x:c>
      <x:c r="Q1879" s="37"/>
      <x:c r="R1879" s="37" t="str">
        <x:v>EG-060</x:v>
      </x:c>
      <x:c r="S1879" s="37" t="str">
        <x:v>IKEA Egypt</x:v>
      </x:c>
      <x:c r="T1879" s="37" t="str">
        <x:v>A</x:v>
      </x:c>
      <x:c r="U1879" s="37"/>
      <x:c r="V1879" s="37"/>
      <x:c r="W1879" s="37" t="str">
        <x:v>https://www.ikea.com/eg/en/p/laettbakad-dough-cutter-10485271/</x:v>
      </x:c>
      <x:c r="X1879" s="37" t="str">
        <x:v>صفحة فئة منظمة</x:v>
      </x:c>
      <x:c r="Y1879" s="37"/>
      <x:c r="Z1879" s="37"/>
      <x:c r="AA1879" s="37"/>
      <x:c r="AB1879" s="37"/>
      <x:c r="AC1879" s="37"/>
      <x:c r="AD1879" s="37"/>
      <x:c r="AE1879" s="37"/>
      <x:c r="AF1879" s="56"/>
      <x:c r="AG1879" s="56"/>
      <x:c r="AH1879" s="56"/>
      <x:c r="AI1879" s="58"/>
      <x:c r="AJ1879" s="56"/>
      <x:c r="AK1879" s="56"/>
      <x:c r="AL1879" s="56"/>
      <x:c r="AM1879" s="56"/>
      <x:c r="AN1879" s="56"/>
      <x:c r="AO1879" s="56" t="str">
        <x:f>IF(OR(AF1879="",AD1879=""),"",AF1879*AD1879+IF(AG1879="",0,AG1879)+IF(AH1879="",0,AH1879)+IF(AJ1879="",0,AJ1879)+IF(AK1879="",0,AK1879)+IF(AL1879="",0,AL1879)+IF(AM1879="",0,AM1879))</x:f>
      </x:c>
      <x:c r="AP1879" s="56"/>
      <x:c r="AQ1879" s="56" t="str">
        <x:f>IF(OR(AO1879="",AP1879=""),"",AO1879-AP1879)</x:f>
      </x:c>
      <x:c r="AR1879" s="58" t="str">
        <x:f>IF(OR(AP1879="",AP1879=0,AQ1879=""),"",AQ1879/AP1879)</x:f>
      </x:c>
      <x:c r="AS1879" s="58"/>
      <x:c r="AT1879" s="37"/>
      <x:c r="AU1879" s="37"/>
      <x:c r="AV1879" s="37"/>
      <x:c r="AW1879" s="56"/>
      <x:c r="AX1879" s="56"/>
      <x:c r="AY1879" s="37"/>
      <x:c r="AZ1879" s="37"/>
      <x:c r="BA1879" s="37"/>
      <x:c r="BB1879" s="37"/>
      <x:c r="BC1879" s="37"/>
      <x:c r="BD1879" s="60"/>
      <x:c r="BE1879" s="60"/>
      <x:c r="BF1879" s="37"/>
      <x:c r="BG1879" s="37"/>
      <x:c r="BH1879" s="37" t="str">
        <x:v>https://www.ikea.com/eg/en/p/laettbakad-dough-cutter-10485271/</x:v>
      </x:c>
      <x:c r="BI1879" s="37"/>
      <x:c r="BJ1879" s="37" t="str">
        <x:v>لم يبدأ</x:v>
      </x:c>
      <x:c r="BK1879" s="60" t="n">
        <x:v>46233</x:v>
      </x:c>
      <x:c r="BL1879" s="60"/>
      <x:c r="BM1879" s="60"/>
      <x:c r="BN1879" s="62" t="str">
        <x:f>IF(BM1879="","",(NOW()-BM1879)*24)</x:f>
      </x:c>
      <x:c r="BO1879" s="37" t="str">
        <x:f>IF(BM1879="","لم يُرصد",IF(BT1879&lt;&gt;TRUE,"غير نشط",IF(BP1879="فشل","فشل حالي",IF(BN1879&lt;=12,"حديث",IF(BN1879&lt;=24,"متأخر","قديم")))))</x:f>
        <x:v>لم يُرصد</x:v>
      </x:c>
      <x:c r="BP1879" s="37" t="str">
        <x:v>بانتظار رصد التقسيط</x:v>
      </x:c>
      <x:c r="BQ1879" s="37" t="n">
        <x:v>0</x:v>
      </x:c>
      <x:c r="BR1879" s="37"/>
      <x:c r="BS1879" s="37"/>
      <x:c r="BT1879" s="54" t="b">
        <x:v>1</x:v>
      </x:c>
      <x:c r="BU1879" s="37" t="str">
        <x:v>يحتاج اكتشاف رابط المنتج</x:v>
      </x:c>
      <x:c r="BV1879" s="37" t="str">
        <x:v>LÄTTBAKAD, Dough cutter</x:v>
      </x:c>
      <x:c r="BW187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79" s="60" t="n">
        <x:v>46233</x:v>
      </x:c>
      <x:c r="BY1879" s="60" t="n">
        <x:v>46233</x:v>
      </x:c>
    </x:row>
    <x:row r="1880">
      <x:c r="A1880" s="37" t="str">
        <x:v>مهمة جمع أولية</x:v>
      </x:c>
      <x:c r="B1880" s="37" t="str">
        <x:v>INSTTASK-3E2D86F51EAF</x:v>
      </x:c>
      <x:c r="C1880" s="37" t="str">
        <x:v>VAR-CD35AA8207DC58|EG-060|STORE|PENDING</x:v>
      </x:c>
      <x:c r="D1880" s="37" t="str">
        <x:v>VAR-CD35AA8207DC58|EG-060|STORE</x:v>
      </x:c>
      <x:c r="E1880" s="37" t="str">
        <x:v>VAR-CD35AA8207DC58</x:v>
      </x:c>
      <x:c r="F1880" s="37" t="str">
        <x:v>MOD-56004D7F98D788</x:v>
      </x:c>
      <x:c r="G1880" s="37" t="str">
        <x:v>IKEA GLATTIS Coasters with holder brass-colour, 8.5 cm</x:v>
      </x:c>
      <x:c r="H1880" s="37" t="str">
        <x:v>المطبخ والأدوات المنزلية</x:v>
      </x:c>
      <x:c r="I1880" s="37" t="str">
        <x:v>قواعد أكواب</x:v>
      </x:c>
      <x:c r="J1880" s="37" t="str">
        <x:v>IKEA</x:v>
      </x:c>
      <x:c r="K1880" s="37" t="str">
        <x:v>GLATTIS Coasters with holder</x:v>
      </x:c>
      <x:c r="L1880" s="37" t="str">
        <x:v>brass-colour, 8.5 cm</x:v>
      </x:c>
      <x:c r="M1880" s="37"/>
      <x:c r="N1880" s="37"/>
      <x:c r="O1880" s="37"/>
      <x:c r="P1880" s="37" t="str">
        <x:v>50343005</x:v>
      </x:c>
      <x:c r="Q1880" s="37"/>
      <x:c r="R1880" s="37" t="str">
        <x:v>EG-060</x:v>
      </x:c>
      <x:c r="S1880" s="37" t="str">
        <x:v>IKEA Egypt</x:v>
      </x:c>
      <x:c r="T1880" s="37" t="str">
        <x:v>A</x:v>
      </x:c>
      <x:c r="U1880" s="37"/>
      <x:c r="V1880" s="37"/>
      <x:c r="W1880" s="37" t="str">
        <x:v>https://www.ikea.com/eg/en/p/glattis-coasters-with-holder-brass-colour-50343005/</x:v>
      </x:c>
      <x:c r="X1880" s="37" t="str">
        <x:v>صفحة فئة منظمة</x:v>
      </x:c>
      <x:c r="Y1880" s="37"/>
      <x:c r="Z1880" s="37"/>
      <x:c r="AA1880" s="37"/>
      <x:c r="AB1880" s="37"/>
      <x:c r="AC1880" s="37"/>
      <x:c r="AD1880" s="37"/>
      <x:c r="AE1880" s="37"/>
      <x:c r="AF1880" s="56"/>
      <x:c r="AG1880" s="56"/>
      <x:c r="AH1880" s="56"/>
      <x:c r="AI1880" s="58"/>
      <x:c r="AJ1880" s="56"/>
      <x:c r="AK1880" s="56"/>
      <x:c r="AL1880" s="56"/>
      <x:c r="AM1880" s="56"/>
      <x:c r="AN1880" s="56"/>
      <x:c r="AO1880" s="56" t="str">
        <x:f>IF(OR(AF1880="",AD1880=""),"",AF1880*AD1880+IF(AG1880="",0,AG1880)+IF(AH1880="",0,AH1880)+IF(AJ1880="",0,AJ1880)+IF(AK1880="",0,AK1880)+IF(AL1880="",0,AL1880)+IF(AM1880="",0,AM1880))</x:f>
      </x:c>
      <x:c r="AP1880" s="56"/>
      <x:c r="AQ1880" s="56" t="str">
        <x:f>IF(OR(AO1880="",AP1880=""),"",AO1880-AP1880)</x:f>
      </x:c>
      <x:c r="AR1880" s="58" t="str">
        <x:f>IF(OR(AP1880="",AP1880=0,AQ1880=""),"",AQ1880/AP1880)</x:f>
      </x:c>
      <x:c r="AS1880" s="58"/>
      <x:c r="AT1880" s="37"/>
      <x:c r="AU1880" s="37"/>
      <x:c r="AV1880" s="37"/>
      <x:c r="AW1880" s="56"/>
      <x:c r="AX1880" s="56"/>
      <x:c r="AY1880" s="37"/>
      <x:c r="AZ1880" s="37"/>
      <x:c r="BA1880" s="37"/>
      <x:c r="BB1880" s="37"/>
      <x:c r="BC1880" s="37"/>
      <x:c r="BD1880" s="60"/>
      <x:c r="BE1880" s="60"/>
      <x:c r="BF1880" s="37"/>
      <x:c r="BG1880" s="37"/>
      <x:c r="BH1880" s="37" t="str">
        <x:v>https://www.ikea.com/eg/en/p/glattis-coasters-with-holder-brass-colour-50343005/</x:v>
      </x:c>
      <x:c r="BI1880" s="37"/>
      <x:c r="BJ1880" s="37" t="str">
        <x:v>لم يبدأ</x:v>
      </x:c>
      <x:c r="BK1880" s="60" t="n">
        <x:v>46233</x:v>
      </x:c>
      <x:c r="BL1880" s="60"/>
      <x:c r="BM1880" s="60"/>
      <x:c r="BN1880" s="62" t="str">
        <x:f>IF(BM1880="","",(NOW()-BM1880)*24)</x:f>
      </x:c>
      <x:c r="BO1880" s="37" t="str">
        <x:f>IF(BM1880="","لم يُرصد",IF(BT1880&lt;&gt;TRUE,"غير نشط",IF(BP1880="فشل","فشل حالي",IF(BN1880&lt;=12,"حديث",IF(BN1880&lt;=24,"متأخر","قديم")))))</x:f>
        <x:v>لم يُرصد</x:v>
      </x:c>
      <x:c r="BP1880" s="37" t="str">
        <x:v>بانتظار رصد التقسيط</x:v>
      </x:c>
      <x:c r="BQ1880" s="37" t="n">
        <x:v>0</x:v>
      </x:c>
      <x:c r="BR1880" s="37"/>
      <x:c r="BS1880" s="37"/>
      <x:c r="BT1880" s="54" t="b">
        <x:v>1</x:v>
      </x:c>
      <x:c r="BU1880" s="37" t="str">
        <x:v>يحتاج اكتشاف رابط المنتج</x:v>
      </x:c>
      <x:c r="BV1880" s="37" t="str">
        <x:v>GLATTIS, Coasters with holder, brass-colour, 8.5 cm</x:v>
      </x:c>
      <x:c r="BW188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0" s="60" t="n">
        <x:v>46233</x:v>
      </x:c>
      <x:c r="BY1880" s="60" t="n">
        <x:v>46233</x:v>
      </x:c>
    </x:row>
    <x:row r="1881">
      <x:c r="A1881" s="37" t="str">
        <x:v>مهمة جمع أولية</x:v>
      </x:c>
      <x:c r="B1881" s="37" t="str">
        <x:v>INSTTASK-593CF1F5B60B</x:v>
      </x:c>
      <x:c r="C1881" s="37" t="str">
        <x:v>VAR-01D56357DB0DB5|EG-060|STORE|PENDING</x:v>
      </x:c>
      <x:c r="D1881" s="37" t="str">
        <x:v>VAR-01D56357DB0DB5|EG-060|STORE</x:v>
      </x:c>
      <x:c r="E1881" s="37" t="str">
        <x:v>VAR-01D56357DB0DB5</x:v>
      </x:c>
      <x:c r="F1881" s="37" t="str">
        <x:v>MOD-4A7A80B577A7D2</x:v>
      </x:c>
      <x:c r="G1881" s="37" t="str">
        <x:v>IKEA ELDSTJÄRT Pot stand set of 2, oval/light brown red, 26x16 cm | 26×16 cm</x:v>
      </x:c>
      <x:c r="H1881" s="37" t="str">
        <x:v>المطبخ والأدوات المنزلية</x:v>
      </x:c>
      <x:c r="I1881" s="37" t="str">
        <x:v>قواعد وحوامل أواني</x:v>
      </x:c>
      <x:c r="J1881" s="37" t="str">
        <x:v>IKEA</x:v>
      </x:c>
      <x:c r="K1881" s="37" t="str">
        <x:v>ELDSTJÄRT Pot stand</x:v>
      </x:c>
      <x:c r="L1881" s="37" t="str">
        <x:v>set of 2, oval/light brown red, 26x16 cm</x:v>
      </x:c>
      <x:c r="M1881" s="37"/>
      <x:c r="N1881" s="37"/>
      <x:c r="O1881" s="37" t="str">
        <x:v>brown / red</x:v>
      </x:c>
      <x:c r="P1881" s="37" t="str">
        <x:v>90611058</x:v>
      </x:c>
      <x:c r="Q1881" s="37"/>
      <x:c r="R1881" s="37" t="str">
        <x:v>EG-060</x:v>
      </x:c>
      <x:c r="S1881" s="37" t="str">
        <x:v>IKEA Egypt</x:v>
      </x:c>
      <x:c r="T1881" s="37" t="str">
        <x:v>A</x:v>
      </x:c>
      <x:c r="U1881" s="37"/>
      <x:c r="V1881" s="37"/>
      <x:c r="W1881" s="37" t="str">
        <x:v>https://www.ikea.com/eg/en/p/eldstjaert-pot-stand-set-of-2-oval-light-brown-red-90611058/</x:v>
      </x:c>
      <x:c r="X1881" s="37" t="str">
        <x:v>صفحة فئة منظمة</x:v>
      </x:c>
      <x:c r="Y1881" s="37"/>
      <x:c r="Z1881" s="37"/>
      <x:c r="AA1881" s="37"/>
      <x:c r="AB1881" s="37"/>
      <x:c r="AC1881" s="37"/>
      <x:c r="AD1881" s="37"/>
      <x:c r="AE1881" s="37"/>
      <x:c r="AF1881" s="56"/>
      <x:c r="AG1881" s="56"/>
      <x:c r="AH1881" s="56"/>
      <x:c r="AI1881" s="58"/>
      <x:c r="AJ1881" s="56"/>
      <x:c r="AK1881" s="56"/>
      <x:c r="AL1881" s="56"/>
      <x:c r="AM1881" s="56"/>
      <x:c r="AN1881" s="56"/>
      <x:c r="AO1881" s="56" t="str">
        <x:f>IF(OR(AF1881="",AD1881=""),"",AF1881*AD1881+IF(AG1881="",0,AG1881)+IF(AH1881="",0,AH1881)+IF(AJ1881="",0,AJ1881)+IF(AK1881="",0,AK1881)+IF(AL1881="",0,AL1881)+IF(AM1881="",0,AM1881))</x:f>
      </x:c>
      <x:c r="AP1881" s="56"/>
      <x:c r="AQ1881" s="56" t="str">
        <x:f>IF(OR(AO1881="",AP1881=""),"",AO1881-AP1881)</x:f>
      </x:c>
      <x:c r="AR1881" s="58" t="str">
        <x:f>IF(OR(AP1881="",AP1881=0,AQ1881=""),"",AQ1881/AP1881)</x:f>
      </x:c>
      <x:c r="AS1881" s="58"/>
      <x:c r="AT1881" s="37"/>
      <x:c r="AU1881" s="37"/>
      <x:c r="AV1881" s="37"/>
      <x:c r="AW1881" s="56"/>
      <x:c r="AX1881" s="56"/>
      <x:c r="AY1881" s="37"/>
      <x:c r="AZ1881" s="37"/>
      <x:c r="BA1881" s="37"/>
      <x:c r="BB1881" s="37"/>
      <x:c r="BC1881" s="37"/>
      <x:c r="BD1881" s="60"/>
      <x:c r="BE1881" s="60"/>
      <x:c r="BF1881" s="37"/>
      <x:c r="BG1881" s="37"/>
      <x:c r="BH1881" s="37" t="str">
        <x:v>https://www.ikea.com/eg/en/p/eldstjaert-pot-stand-set-of-2-oval-light-brown-red-90611058/</x:v>
      </x:c>
      <x:c r="BI1881" s="37"/>
      <x:c r="BJ1881" s="37" t="str">
        <x:v>لم يبدأ</x:v>
      </x:c>
      <x:c r="BK1881" s="60" t="n">
        <x:v>46233</x:v>
      </x:c>
      <x:c r="BL1881" s="60"/>
      <x:c r="BM1881" s="60"/>
      <x:c r="BN1881" s="62" t="str">
        <x:f>IF(BM1881="","",(NOW()-BM1881)*24)</x:f>
      </x:c>
      <x:c r="BO1881" s="37" t="str">
        <x:f>IF(BM1881="","لم يُرصد",IF(BT1881&lt;&gt;TRUE,"غير نشط",IF(BP1881="فشل","فشل حالي",IF(BN1881&lt;=12,"حديث",IF(BN1881&lt;=24,"متأخر","قديم")))))</x:f>
        <x:v>لم يُرصد</x:v>
      </x:c>
      <x:c r="BP1881" s="37" t="str">
        <x:v>بانتظار رصد التقسيط</x:v>
      </x:c>
      <x:c r="BQ1881" s="37" t="n">
        <x:v>0</x:v>
      </x:c>
      <x:c r="BR1881" s="37"/>
      <x:c r="BS1881" s="37"/>
      <x:c r="BT1881" s="54" t="b">
        <x:v>1</x:v>
      </x:c>
      <x:c r="BU1881" s="37" t="str">
        <x:v>يحتاج اكتشاف رابط المنتج</x:v>
      </x:c>
      <x:c r="BV1881" s="37" t="str">
        <x:v>ELDSTJÄRT, Pot stand, set of 2, oval/light brown red, 26x16 cm</x:v>
      </x:c>
      <x:c r="BW188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1" s="60" t="n">
        <x:v>46233</x:v>
      </x:c>
      <x:c r="BY1881" s="60" t="n">
        <x:v>46233</x:v>
      </x:c>
    </x:row>
    <x:row r="1882">
      <x:c r="A1882" s="37" t="str">
        <x:v>مهمة جمع أولية</x:v>
      </x:c>
      <x:c r="B1882" s="37" t="str">
        <x:v>INSTTASK-6578D77A34F4</x:v>
      </x:c>
      <x:c r="C1882" s="37" t="str">
        <x:v>VAR-8DE0FCBA274053|EG-060|STORE|PENDING</x:v>
      </x:c>
      <x:c r="D1882" s="37" t="str">
        <x:v>VAR-8DE0FCBA274053|EG-060|STORE</x:v>
      </x:c>
      <x:c r="E1882" s="37" t="str">
        <x:v>VAR-8DE0FCBA274053</x:v>
      </x:c>
      <x:c r="F1882" s="37" t="str">
        <x:v>MOD-DEB9F3D5F1D1D1</x:v>
      </x:c>
      <x:c r="G1882" s="37" t="str">
        <x:v>IKEA HALVNÄBB Pot stand extendable bright red/pine, 16-32x20 cm | 32×20 cm</x:v>
      </x:c>
      <x:c r="H1882" s="37" t="str">
        <x:v>المطبخ والأدوات المنزلية</x:v>
      </x:c>
      <x:c r="I1882" s="37" t="str">
        <x:v>قواعد وحوامل أواني</x:v>
      </x:c>
      <x:c r="J1882" s="37" t="str">
        <x:v>IKEA</x:v>
      </x:c>
      <x:c r="K1882" s="37" t="str">
        <x:v>HALVNÄBB Pot stand</x:v>
      </x:c>
      <x:c r="L1882" s="37" t="str">
        <x:v>extendable bright red/pine, 16-32x20 cm</x:v>
      </x:c>
      <x:c r="M1882" s="37"/>
      <x:c r="N1882" s="37"/>
      <x:c r="O1882" s="37" t="str">
        <x:v>red</x:v>
      </x:c>
      <x:c r="P1882" s="37" t="str">
        <x:v>70602173</x:v>
      </x:c>
      <x:c r="Q1882" s="37"/>
      <x:c r="R1882" s="37" t="str">
        <x:v>EG-060</x:v>
      </x:c>
      <x:c r="S1882" s="37" t="str">
        <x:v>IKEA Egypt</x:v>
      </x:c>
      <x:c r="T1882" s="37" t="str">
        <x:v>A</x:v>
      </x:c>
      <x:c r="U1882" s="37"/>
      <x:c r="V1882" s="37"/>
      <x:c r="W1882" s="37" t="str">
        <x:v>https://www.ikea.com/eg/en/p/halvnaebb-pot-stand-extendable-bright-red-pine-70602173/</x:v>
      </x:c>
      <x:c r="X1882" s="37" t="str">
        <x:v>صفحة فئة منظمة</x:v>
      </x:c>
      <x:c r="Y1882" s="37"/>
      <x:c r="Z1882" s="37"/>
      <x:c r="AA1882" s="37"/>
      <x:c r="AB1882" s="37"/>
      <x:c r="AC1882" s="37"/>
      <x:c r="AD1882" s="37"/>
      <x:c r="AE1882" s="37"/>
      <x:c r="AF1882" s="56"/>
      <x:c r="AG1882" s="56"/>
      <x:c r="AH1882" s="56"/>
      <x:c r="AI1882" s="58"/>
      <x:c r="AJ1882" s="56"/>
      <x:c r="AK1882" s="56"/>
      <x:c r="AL1882" s="56"/>
      <x:c r="AM1882" s="56"/>
      <x:c r="AN1882" s="56"/>
      <x:c r="AO1882" s="56" t="str">
        <x:f>IF(OR(AF1882="",AD1882=""),"",AF1882*AD1882+IF(AG1882="",0,AG1882)+IF(AH1882="",0,AH1882)+IF(AJ1882="",0,AJ1882)+IF(AK1882="",0,AK1882)+IF(AL1882="",0,AL1882)+IF(AM1882="",0,AM1882))</x:f>
      </x:c>
      <x:c r="AP1882" s="56"/>
      <x:c r="AQ1882" s="56" t="str">
        <x:f>IF(OR(AO1882="",AP1882=""),"",AO1882-AP1882)</x:f>
      </x:c>
      <x:c r="AR1882" s="58" t="str">
        <x:f>IF(OR(AP1882="",AP1882=0,AQ1882=""),"",AQ1882/AP1882)</x:f>
      </x:c>
      <x:c r="AS1882" s="58"/>
      <x:c r="AT1882" s="37"/>
      <x:c r="AU1882" s="37"/>
      <x:c r="AV1882" s="37"/>
      <x:c r="AW1882" s="56"/>
      <x:c r="AX1882" s="56"/>
      <x:c r="AY1882" s="37"/>
      <x:c r="AZ1882" s="37"/>
      <x:c r="BA1882" s="37"/>
      <x:c r="BB1882" s="37"/>
      <x:c r="BC1882" s="37"/>
      <x:c r="BD1882" s="60"/>
      <x:c r="BE1882" s="60"/>
      <x:c r="BF1882" s="37"/>
      <x:c r="BG1882" s="37"/>
      <x:c r="BH1882" s="37" t="str">
        <x:v>https://www.ikea.com/eg/en/p/halvnaebb-pot-stand-extendable-bright-red-pine-70602173/</x:v>
      </x:c>
      <x:c r="BI1882" s="37"/>
      <x:c r="BJ1882" s="37" t="str">
        <x:v>لم يبدأ</x:v>
      </x:c>
      <x:c r="BK1882" s="60" t="n">
        <x:v>46233</x:v>
      </x:c>
      <x:c r="BL1882" s="60"/>
      <x:c r="BM1882" s="60"/>
      <x:c r="BN1882" s="62" t="str">
        <x:f>IF(BM1882="","",(NOW()-BM1882)*24)</x:f>
      </x:c>
      <x:c r="BO1882" s="37" t="str">
        <x:f>IF(BM1882="","لم يُرصد",IF(BT1882&lt;&gt;TRUE,"غير نشط",IF(BP1882="فشل","فشل حالي",IF(BN1882&lt;=12,"حديث",IF(BN1882&lt;=24,"متأخر","قديم")))))</x:f>
        <x:v>لم يُرصد</x:v>
      </x:c>
      <x:c r="BP1882" s="37" t="str">
        <x:v>بانتظار رصد التقسيط</x:v>
      </x:c>
      <x:c r="BQ1882" s="37" t="n">
        <x:v>0</x:v>
      </x:c>
      <x:c r="BR1882" s="37"/>
      <x:c r="BS1882" s="37"/>
      <x:c r="BT1882" s="54" t="b">
        <x:v>1</x:v>
      </x:c>
      <x:c r="BU1882" s="37" t="str">
        <x:v>يحتاج اكتشاف رابط المنتج</x:v>
      </x:c>
      <x:c r="BV1882" s="37" t="str">
        <x:v>HALVNÄBB, Pot stand, extendable bright red/pine, 16-32x20 cm</x:v>
      </x:c>
      <x:c r="BW188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2" s="60" t="n">
        <x:v>46233</x:v>
      </x:c>
      <x:c r="BY1882" s="60" t="n">
        <x:v>46233</x:v>
      </x:c>
    </x:row>
    <x:row r="1883">
      <x:c r="A1883" s="37" t="str">
        <x:v>مهمة جمع أولية</x:v>
      </x:c>
      <x:c r="B1883" s="37" t="str">
        <x:v>INSTTASK-7D8E76C6E2CB</x:v>
      </x:c>
      <x:c r="C1883" s="37" t="str">
        <x:v>VAR-275B8138D30B7E|EG-060|STORE|PENDING</x:v>
      </x:c>
      <x:c r="D1883" s="37" t="str">
        <x:v>VAR-275B8138D30B7E|EG-060|STORE</x:v>
      </x:c>
      <x:c r="E1883" s="37" t="str">
        <x:v>VAR-275B8138D30B7E</x:v>
      </x:c>
      <x:c r="F1883" s="37" t="str">
        <x:v>MOD-4FF543182AA7AA</x:v>
      </x:c>
      <x:c r="G1883" s="37" t="str">
        <x:v>IKEA HEAT Pot stand cork patterned/bright red, 19 cm</x:v>
      </x:c>
      <x:c r="H1883" s="37" t="str">
        <x:v>المطبخ والأدوات المنزلية</x:v>
      </x:c>
      <x:c r="I1883" s="37" t="str">
        <x:v>قواعد وحوامل أواني</x:v>
      </x:c>
      <x:c r="J1883" s="37" t="str">
        <x:v>IKEA</x:v>
      </x:c>
      <x:c r="K1883" s="37" t="str">
        <x:v>HEAT Pot stand</x:v>
      </x:c>
      <x:c r="L1883" s="37" t="str">
        <x:v>cork patterned/bright red, 19 cm</x:v>
      </x:c>
      <x:c r="M1883" s="37"/>
      <x:c r="N1883" s="37"/>
      <x:c r="O1883" s="37" t="str">
        <x:v>red</x:v>
      </x:c>
      <x:c r="P1883" s="37" t="str">
        <x:v>90619040</x:v>
      </x:c>
      <x:c r="Q1883" s="37"/>
      <x:c r="R1883" s="37" t="str">
        <x:v>EG-060</x:v>
      </x:c>
      <x:c r="S1883" s="37" t="str">
        <x:v>IKEA Egypt</x:v>
      </x:c>
      <x:c r="T1883" s="37" t="str">
        <x:v>A</x:v>
      </x:c>
      <x:c r="U1883" s="37"/>
      <x:c r="V1883" s="37"/>
      <x:c r="W1883" s="37" t="str">
        <x:v>https://www.ikea.com/eg/en/p/heat-pot-stand-cork-patterned-bright-red-90619040/</x:v>
      </x:c>
      <x:c r="X1883" s="37" t="str">
        <x:v>صفحة فئة منظمة</x:v>
      </x:c>
      <x:c r="Y1883" s="37"/>
      <x:c r="Z1883" s="37"/>
      <x:c r="AA1883" s="37"/>
      <x:c r="AB1883" s="37"/>
      <x:c r="AC1883" s="37"/>
      <x:c r="AD1883" s="37"/>
      <x:c r="AE1883" s="37"/>
      <x:c r="AF1883" s="56"/>
      <x:c r="AG1883" s="56"/>
      <x:c r="AH1883" s="56"/>
      <x:c r="AI1883" s="58"/>
      <x:c r="AJ1883" s="56"/>
      <x:c r="AK1883" s="56"/>
      <x:c r="AL1883" s="56"/>
      <x:c r="AM1883" s="56"/>
      <x:c r="AN1883" s="56"/>
      <x:c r="AO1883" s="56" t="str">
        <x:f>IF(OR(AF1883="",AD1883=""),"",AF1883*AD1883+IF(AG1883="",0,AG1883)+IF(AH1883="",0,AH1883)+IF(AJ1883="",0,AJ1883)+IF(AK1883="",0,AK1883)+IF(AL1883="",0,AL1883)+IF(AM1883="",0,AM1883))</x:f>
      </x:c>
      <x:c r="AP1883" s="56"/>
      <x:c r="AQ1883" s="56" t="str">
        <x:f>IF(OR(AO1883="",AP1883=""),"",AO1883-AP1883)</x:f>
      </x:c>
      <x:c r="AR1883" s="58" t="str">
        <x:f>IF(OR(AP1883="",AP1883=0,AQ1883=""),"",AQ1883/AP1883)</x:f>
      </x:c>
      <x:c r="AS1883" s="58"/>
      <x:c r="AT1883" s="37"/>
      <x:c r="AU1883" s="37"/>
      <x:c r="AV1883" s="37"/>
      <x:c r="AW1883" s="56"/>
      <x:c r="AX1883" s="56"/>
      <x:c r="AY1883" s="37"/>
      <x:c r="AZ1883" s="37"/>
      <x:c r="BA1883" s="37"/>
      <x:c r="BB1883" s="37"/>
      <x:c r="BC1883" s="37"/>
      <x:c r="BD1883" s="60"/>
      <x:c r="BE1883" s="60"/>
      <x:c r="BF1883" s="37"/>
      <x:c r="BG1883" s="37"/>
      <x:c r="BH1883" s="37" t="str">
        <x:v>https://www.ikea.com/eg/en/p/heat-pot-stand-cork-patterned-bright-red-90619040/</x:v>
      </x:c>
      <x:c r="BI1883" s="37"/>
      <x:c r="BJ1883" s="37" t="str">
        <x:v>لم يبدأ</x:v>
      </x:c>
      <x:c r="BK1883" s="60" t="n">
        <x:v>46233</x:v>
      </x:c>
      <x:c r="BL1883" s="60"/>
      <x:c r="BM1883" s="60"/>
      <x:c r="BN1883" s="62" t="str">
        <x:f>IF(BM1883="","",(NOW()-BM1883)*24)</x:f>
      </x:c>
      <x:c r="BO1883" s="37" t="str">
        <x:f>IF(BM1883="","لم يُرصد",IF(BT1883&lt;&gt;TRUE,"غير نشط",IF(BP1883="فشل","فشل حالي",IF(BN1883&lt;=12,"حديث",IF(BN1883&lt;=24,"متأخر","قديم")))))</x:f>
        <x:v>لم يُرصد</x:v>
      </x:c>
      <x:c r="BP1883" s="37" t="str">
        <x:v>بانتظار رصد التقسيط</x:v>
      </x:c>
      <x:c r="BQ1883" s="37" t="n">
        <x:v>0</x:v>
      </x:c>
      <x:c r="BR1883" s="37"/>
      <x:c r="BS1883" s="37"/>
      <x:c r="BT1883" s="54" t="b">
        <x:v>1</x:v>
      </x:c>
      <x:c r="BU1883" s="37" t="str">
        <x:v>يحتاج اكتشاف رابط المنتج</x:v>
      </x:c>
      <x:c r="BV1883" s="37" t="str">
        <x:v>HEAT, Pot stand, cork patterned/bright red, 19 cm</x:v>
      </x:c>
      <x:c r="BW188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3" s="60" t="n">
        <x:v>46233</x:v>
      </x:c>
      <x:c r="BY1883" s="60" t="n">
        <x:v>46233</x:v>
      </x:c>
    </x:row>
    <x:row r="1884">
      <x:c r="A1884" s="37" t="str">
        <x:v>مهمة جمع أولية</x:v>
      </x:c>
      <x:c r="B1884" s="37" t="str">
        <x:v>INSTTASK-10BE9641B985</x:v>
      </x:c>
      <x:c r="C1884" s="37" t="str">
        <x:v>VAR-C9F3DF90425EA8|EG-060|STORE|PENDING</x:v>
      </x:c>
      <x:c r="D1884" s="37" t="str">
        <x:v>VAR-C9F3DF90425EA8|EG-060|STORE</x:v>
      </x:c>
      <x:c r="E1884" s="37" t="str">
        <x:v>VAR-C9F3DF90425EA8</x:v>
      </x:c>
      <x:c r="F1884" s="37" t="str">
        <x:v>MOD-4FF543182AA7AA</x:v>
      </x:c>
      <x:c r="G1884" s="37" t="str">
        <x:v>IKEA HEAT Pot stand cork, 19 cm</x:v>
      </x:c>
      <x:c r="H1884" s="37" t="str">
        <x:v>المطبخ والأدوات المنزلية</x:v>
      </x:c>
      <x:c r="I1884" s="37" t="str">
        <x:v>قواعد وحوامل أواني</x:v>
      </x:c>
      <x:c r="J1884" s="37" t="str">
        <x:v>IKEA</x:v>
      </x:c>
      <x:c r="K1884" s="37" t="str">
        <x:v>HEAT Pot stand</x:v>
      </x:c>
      <x:c r="L1884" s="37" t="str">
        <x:v>cork, 19 cm</x:v>
      </x:c>
      <x:c r="M1884" s="37"/>
      <x:c r="N1884" s="37"/>
      <x:c r="O1884" s="37"/>
      <x:c r="P1884" s="37" t="str">
        <x:v>87077700</x:v>
      </x:c>
      <x:c r="Q1884" s="37"/>
      <x:c r="R1884" s="37" t="str">
        <x:v>EG-060</x:v>
      </x:c>
      <x:c r="S1884" s="37" t="str">
        <x:v>IKEA Egypt</x:v>
      </x:c>
      <x:c r="T1884" s="37" t="str">
        <x:v>A</x:v>
      </x:c>
      <x:c r="U1884" s="37"/>
      <x:c r="V1884" s="37"/>
      <x:c r="W1884" s="37" t="str">
        <x:v>https://www.ikea.com/eg/en/p/heat-pot-stand-cork-87077700/</x:v>
      </x:c>
      <x:c r="X1884" s="37" t="str">
        <x:v>صفحة فئة منظمة</x:v>
      </x:c>
      <x:c r="Y1884" s="37"/>
      <x:c r="Z1884" s="37"/>
      <x:c r="AA1884" s="37"/>
      <x:c r="AB1884" s="37"/>
      <x:c r="AC1884" s="37"/>
      <x:c r="AD1884" s="37"/>
      <x:c r="AE1884" s="37"/>
      <x:c r="AF1884" s="56"/>
      <x:c r="AG1884" s="56"/>
      <x:c r="AH1884" s="56"/>
      <x:c r="AI1884" s="58"/>
      <x:c r="AJ1884" s="56"/>
      <x:c r="AK1884" s="56"/>
      <x:c r="AL1884" s="56"/>
      <x:c r="AM1884" s="56"/>
      <x:c r="AN1884" s="56"/>
      <x:c r="AO1884" s="56" t="str">
        <x:f>IF(OR(AF1884="",AD1884=""),"",AF1884*AD1884+IF(AG1884="",0,AG1884)+IF(AH1884="",0,AH1884)+IF(AJ1884="",0,AJ1884)+IF(AK1884="",0,AK1884)+IF(AL1884="",0,AL1884)+IF(AM1884="",0,AM1884))</x:f>
      </x:c>
      <x:c r="AP1884" s="56"/>
      <x:c r="AQ1884" s="56" t="str">
        <x:f>IF(OR(AO1884="",AP1884=""),"",AO1884-AP1884)</x:f>
      </x:c>
      <x:c r="AR1884" s="58" t="str">
        <x:f>IF(OR(AP1884="",AP1884=0,AQ1884=""),"",AQ1884/AP1884)</x:f>
      </x:c>
      <x:c r="AS1884" s="58"/>
      <x:c r="AT1884" s="37"/>
      <x:c r="AU1884" s="37"/>
      <x:c r="AV1884" s="37"/>
      <x:c r="AW1884" s="56"/>
      <x:c r="AX1884" s="56"/>
      <x:c r="AY1884" s="37"/>
      <x:c r="AZ1884" s="37"/>
      <x:c r="BA1884" s="37"/>
      <x:c r="BB1884" s="37"/>
      <x:c r="BC1884" s="37"/>
      <x:c r="BD1884" s="60"/>
      <x:c r="BE1884" s="60"/>
      <x:c r="BF1884" s="37"/>
      <x:c r="BG1884" s="37"/>
      <x:c r="BH1884" s="37" t="str">
        <x:v>https://www.ikea.com/eg/en/p/heat-pot-stand-cork-87077700/</x:v>
      </x:c>
      <x:c r="BI1884" s="37"/>
      <x:c r="BJ1884" s="37" t="str">
        <x:v>لم يبدأ</x:v>
      </x:c>
      <x:c r="BK1884" s="60" t="n">
        <x:v>46233</x:v>
      </x:c>
      <x:c r="BL1884" s="60"/>
      <x:c r="BM1884" s="60"/>
      <x:c r="BN1884" s="62" t="str">
        <x:f>IF(BM1884="","",(NOW()-BM1884)*24)</x:f>
      </x:c>
      <x:c r="BO1884" s="37" t="str">
        <x:f>IF(BM1884="","لم يُرصد",IF(BT1884&lt;&gt;TRUE,"غير نشط",IF(BP1884="فشل","فشل حالي",IF(BN1884&lt;=12,"حديث",IF(BN1884&lt;=24,"متأخر","قديم")))))</x:f>
        <x:v>لم يُرصد</x:v>
      </x:c>
      <x:c r="BP1884" s="37" t="str">
        <x:v>بانتظار رصد التقسيط</x:v>
      </x:c>
      <x:c r="BQ1884" s="37" t="n">
        <x:v>0</x:v>
      </x:c>
      <x:c r="BR1884" s="37"/>
      <x:c r="BS1884" s="37"/>
      <x:c r="BT1884" s="54" t="b">
        <x:v>1</x:v>
      </x:c>
      <x:c r="BU1884" s="37" t="str">
        <x:v>يحتاج اكتشاف رابط المنتج</x:v>
      </x:c>
      <x:c r="BV1884" s="37" t="str">
        <x:v>HEAT, Pot stand, cork, 19 cm</x:v>
      </x:c>
      <x:c r="BW188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4" s="60" t="n">
        <x:v>46233</x:v>
      </x:c>
      <x:c r="BY1884" s="60" t="n">
        <x:v>46233</x:v>
      </x:c>
    </x:row>
    <x:row r="1885">
      <x:c r="A1885" s="37" t="str">
        <x:v>مهمة جمع أولية</x:v>
      </x:c>
      <x:c r="B1885" s="37" t="str">
        <x:v>INSTTASK-CC3060765C49</x:v>
      </x:c>
      <x:c r="C1885" s="37" t="str">
        <x:v>VAR-F52D053EC14853|EG-060|STORE|PENDING</x:v>
      </x:c>
      <x:c r="D1885" s="37" t="str">
        <x:v>VAR-F52D053EC14853|EG-060|STORE</x:v>
      </x:c>
      <x:c r="E1885" s="37" t="str">
        <x:v>VAR-F52D053EC14853</x:v>
      </x:c>
      <x:c r="F1885" s="37" t="str">
        <x:v>MOD-BC8DDD27BAF992</x:v>
      </x:c>
      <x:c r="G1885" s="37" t="str">
        <x:v>IKEA IKEA 365+ GUNSTIG Pot stand magnetic, red/dark grey | grey / red</x:v>
      </x:c>
      <x:c r="H1885" s="37" t="str">
        <x:v>المطبخ والأدوات المنزلية</x:v>
      </x:c>
      <x:c r="I1885" s="37" t="str">
        <x:v>قواعد وحوامل أواني</x:v>
      </x:c>
      <x:c r="J1885" s="37" t="str">
        <x:v>IKEA</x:v>
      </x:c>
      <x:c r="K1885" s="37" t="str">
        <x:v>IKEA 365+ GUNSTIG Pot stand</x:v>
      </x:c>
      <x:c r="L1885" s="37" t="str">
        <x:v>magnetic, red/dark grey</x:v>
      </x:c>
      <x:c r="M1885" s="37"/>
      <x:c r="N1885" s="37"/>
      <x:c r="O1885" s="37" t="str">
        <x:v>grey / red</x:v>
      </x:c>
      <x:c r="P1885" s="37" t="str">
        <x:v>50175276</x:v>
      </x:c>
      <x:c r="Q1885" s="37"/>
      <x:c r="R1885" s="37" t="str">
        <x:v>EG-060</x:v>
      </x:c>
      <x:c r="S1885" s="37" t="str">
        <x:v>IKEA Egypt</x:v>
      </x:c>
      <x:c r="T1885" s="37" t="str">
        <x:v>A</x:v>
      </x:c>
      <x:c r="U1885" s="37"/>
      <x:c r="V1885" s="37"/>
      <x:c r="W1885" s="37" t="str">
        <x:v>https://www.ikea.com/eg/en/p/ikea-365-gunstig-pot-stand-magnetic-red-dark-grey-50175276/</x:v>
      </x:c>
      <x:c r="X1885" s="37" t="str">
        <x:v>صفحة فئة منظمة</x:v>
      </x:c>
      <x:c r="Y1885" s="37"/>
      <x:c r="Z1885" s="37"/>
      <x:c r="AA1885" s="37"/>
      <x:c r="AB1885" s="37"/>
      <x:c r="AC1885" s="37"/>
      <x:c r="AD1885" s="37"/>
      <x:c r="AE1885" s="37"/>
      <x:c r="AF1885" s="56"/>
      <x:c r="AG1885" s="56"/>
      <x:c r="AH1885" s="56"/>
      <x:c r="AI1885" s="58"/>
      <x:c r="AJ1885" s="56"/>
      <x:c r="AK1885" s="56"/>
      <x:c r="AL1885" s="56"/>
      <x:c r="AM1885" s="56"/>
      <x:c r="AN1885" s="56"/>
      <x:c r="AO1885" s="56" t="str">
        <x:f>IF(OR(AF1885="",AD1885=""),"",AF1885*AD1885+IF(AG1885="",0,AG1885)+IF(AH1885="",0,AH1885)+IF(AJ1885="",0,AJ1885)+IF(AK1885="",0,AK1885)+IF(AL1885="",0,AL1885)+IF(AM1885="",0,AM1885))</x:f>
      </x:c>
      <x:c r="AP1885" s="56"/>
      <x:c r="AQ1885" s="56" t="str">
        <x:f>IF(OR(AO1885="",AP1885=""),"",AO1885-AP1885)</x:f>
      </x:c>
      <x:c r="AR1885" s="58" t="str">
        <x:f>IF(OR(AP1885="",AP1885=0,AQ1885=""),"",AQ1885/AP1885)</x:f>
      </x:c>
      <x:c r="AS1885" s="58"/>
      <x:c r="AT1885" s="37"/>
      <x:c r="AU1885" s="37"/>
      <x:c r="AV1885" s="37"/>
      <x:c r="AW1885" s="56"/>
      <x:c r="AX1885" s="56"/>
      <x:c r="AY1885" s="37"/>
      <x:c r="AZ1885" s="37"/>
      <x:c r="BA1885" s="37"/>
      <x:c r="BB1885" s="37"/>
      <x:c r="BC1885" s="37"/>
      <x:c r="BD1885" s="60"/>
      <x:c r="BE1885" s="60"/>
      <x:c r="BF1885" s="37"/>
      <x:c r="BG1885" s="37"/>
      <x:c r="BH1885" s="37" t="str">
        <x:v>https://www.ikea.com/eg/en/p/ikea-365-gunstig-pot-stand-magnetic-red-dark-grey-50175276/</x:v>
      </x:c>
      <x:c r="BI1885" s="37"/>
      <x:c r="BJ1885" s="37" t="str">
        <x:v>لم يبدأ</x:v>
      </x:c>
      <x:c r="BK1885" s="60" t="n">
        <x:v>46233</x:v>
      </x:c>
      <x:c r="BL1885" s="60"/>
      <x:c r="BM1885" s="60"/>
      <x:c r="BN1885" s="62" t="str">
        <x:f>IF(BM1885="","",(NOW()-BM1885)*24)</x:f>
      </x:c>
      <x:c r="BO1885" s="37" t="str">
        <x:f>IF(BM1885="","لم يُرصد",IF(BT1885&lt;&gt;TRUE,"غير نشط",IF(BP1885="فشل","فشل حالي",IF(BN1885&lt;=12,"حديث",IF(BN1885&lt;=24,"متأخر","قديم")))))</x:f>
        <x:v>لم يُرصد</x:v>
      </x:c>
      <x:c r="BP1885" s="37" t="str">
        <x:v>بانتظار رصد التقسيط</x:v>
      </x:c>
      <x:c r="BQ1885" s="37" t="n">
        <x:v>0</x:v>
      </x:c>
      <x:c r="BR1885" s="37"/>
      <x:c r="BS1885" s="37"/>
      <x:c r="BT1885" s="54" t="b">
        <x:v>1</x:v>
      </x:c>
      <x:c r="BU1885" s="37" t="str">
        <x:v>يحتاج اكتشاف رابط المنتج</x:v>
      </x:c>
      <x:c r="BV1885" s="37" t="str">
        <x:v>IKEA 365+ GUNSTIG, Pot stand, magnetic, red/dark grey</x:v>
      </x:c>
      <x:c r="BW188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5" s="60" t="n">
        <x:v>46233</x:v>
      </x:c>
      <x:c r="BY1885" s="60" t="n">
        <x:v>46233</x:v>
      </x:c>
    </x:row>
    <x:row r="1886">
      <x:c r="A1886" s="37" t="str">
        <x:v>مهمة جمع أولية</x:v>
      </x:c>
      <x:c r="B1886" s="37" t="str">
        <x:v>INSTTASK-51D7B4D6F965</x:v>
      </x:c>
      <x:c r="C1886" s="37" t="str">
        <x:v>VAR-B4AE7D518943DF|EG-060|STORE|PENDING</x:v>
      </x:c>
      <x:c r="D1886" s="37" t="str">
        <x:v>VAR-B4AE7D518943DF|EG-060|STORE</x:v>
      </x:c>
      <x:c r="E1886" s="37" t="str">
        <x:v>VAR-B4AE7D518943DF</x:v>
      </x:c>
      <x:c r="F1886" s="37" t="str">
        <x:v>MOD-2F98AE294F776D</x:v>
      </x:c>
      <x:c r="G1886" s="37" t="str">
        <x:v>IKEA IKEA 365+ Goblet clear glass, 30 cl | 30cl</x:v>
      </x:c>
      <x:c r="H1886" s="37" t="str">
        <x:v>المطبخ والأدوات المنزلية</x:v>
      </x:c>
      <x:c r="I1886" s="37" t="str">
        <x:v>كؤوس</x:v>
      </x:c>
      <x:c r="J1886" s="37" t="str">
        <x:v>IKEA</x:v>
      </x:c>
      <x:c r="K1886" s="37" t="str">
        <x:v>IKEA 365+ Goblet</x:v>
      </x:c>
      <x:c r="L1886" s="37" t="str">
        <x:v>clear glass, 30 cl</x:v>
      </x:c>
      <x:c r="M1886" s="37"/>
      <x:c r="N1886" s="37"/>
      <x:c r="O1886" s="37"/>
      <x:c r="P1886" s="37" t="str">
        <x:v>70278363</x:v>
      </x:c>
      <x:c r="Q1886" s="37"/>
      <x:c r="R1886" s="37" t="str">
        <x:v>EG-060</x:v>
      </x:c>
      <x:c r="S1886" s="37" t="str">
        <x:v>IKEA Egypt</x:v>
      </x:c>
      <x:c r="T1886" s="37" t="str">
        <x:v>A</x:v>
      </x:c>
      <x:c r="U1886" s="37"/>
      <x:c r="V1886" s="37"/>
      <x:c r="W1886" s="37" t="str">
        <x:v>https://www.ikea.com/eg/en/p/ikea-365-goblet-clear-glass-70278363/</x:v>
      </x:c>
      <x:c r="X1886" s="37" t="str">
        <x:v>صفحة فئة منظمة</x:v>
      </x:c>
      <x:c r="Y1886" s="37"/>
      <x:c r="Z1886" s="37"/>
      <x:c r="AA1886" s="37"/>
      <x:c r="AB1886" s="37"/>
      <x:c r="AC1886" s="37"/>
      <x:c r="AD1886" s="37"/>
      <x:c r="AE1886" s="37"/>
      <x:c r="AF1886" s="56"/>
      <x:c r="AG1886" s="56"/>
      <x:c r="AH1886" s="56"/>
      <x:c r="AI1886" s="58"/>
      <x:c r="AJ1886" s="56"/>
      <x:c r="AK1886" s="56"/>
      <x:c r="AL1886" s="56"/>
      <x:c r="AM1886" s="56"/>
      <x:c r="AN1886" s="56"/>
      <x:c r="AO1886" s="56" t="str">
        <x:f>IF(OR(AF1886="",AD1886=""),"",AF1886*AD1886+IF(AG1886="",0,AG1886)+IF(AH1886="",0,AH1886)+IF(AJ1886="",0,AJ1886)+IF(AK1886="",0,AK1886)+IF(AL1886="",0,AL1886)+IF(AM1886="",0,AM1886))</x:f>
      </x:c>
      <x:c r="AP1886" s="56"/>
      <x:c r="AQ1886" s="56" t="str">
        <x:f>IF(OR(AO1886="",AP1886=""),"",AO1886-AP1886)</x:f>
      </x:c>
      <x:c r="AR1886" s="58" t="str">
        <x:f>IF(OR(AP1886="",AP1886=0,AQ1886=""),"",AQ1886/AP1886)</x:f>
      </x:c>
      <x:c r="AS1886" s="58"/>
      <x:c r="AT1886" s="37"/>
      <x:c r="AU1886" s="37"/>
      <x:c r="AV1886" s="37"/>
      <x:c r="AW1886" s="56"/>
      <x:c r="AX1886" s="56"/>
      <x:c r="AY1886" s="37"/>
      <x:c r="AZ1886" s="37"/>
      <x:c r="BA1886" s="37"/>
      <x:c r="BB1886" s="37"/>
      <x:c r="BC1886" s="37"/>
      <x:c r="BD1886" s="60"/>
      <x:c r="BE1886" s="60"/>
      <x:c r="BF1886" s="37"/>
      <x:c r="BG1886" s="37"/>
      <x:c r="BH1886" s="37" t="str">
        <x:v>https://www.ikea.com/eg/en/p/ikea-365-goblet-clear-glass-70278363/</x:v>
      </x:c>
      <x:c r="BI1886" s="37"/>
      <x:c r="BJ1886" s="37" t="str">
        <x:v>لم يبدأ</x:v>
      </x:c>
      <x:c r="BK1886" s="60" t="n">
        <x:v>46233</x:v>
      </x:c>
      <x:c r="BL1886" s="60"/>
      <x:c r="BM1886" s="60"/>
      <x:c r="BN1886" s="62" t="str">
        <x:f>IF(BM1886="","",(NOW()-BM1886)*24)</x:f>
      </x:c>
      <x:c r="BO1886" s="37" t="str">
        <x:f>IF(BM1886="","لم يُرصد",IF(BT1886&lt;&gt;TRUE,"غير نشط",IF(BP1886="فشل","فشل حالي",IF(BN1886&lt;=12,"حديث",IF(BN1886&lt;=24,"متأخر","قديم")))))</x:f>
        <x:v>لم يُرصد</x:v>
      </x:c>
      <x:c r="BP1886" s="37" t="str">
        <x:v>بانتظار رصد التقسيط</x:v>
      </x:c>
      <x:c r="BQ1886" s="37" t="n">
        <x:v>0</x:v>
      </x:c>
      <x:c r="BR1886" s="37"/>
      <x:c r="BS1886" s="37"/>
      <x:c r="BT1886" s="54" t="b">
        <x:v>1</x:v>
      </x:c>
      <x:c r="BU1886" s="37" t="str">
        <x:v>يحتاج اكتشاف رابط المنتج</x:v>
      </x:c>
      <x:c r="BV1886" s="37" t="str">
        <x:v>IKEA 365+, Goblet, clear glass, 30 cl</x:v>
      </x:c>
      <x:c r="BW188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6" s="60" t="n">
        <x:v>46233</x:v>
      </x:c>
      <x:c r="BY1886" s="60" t="n">
        <x:v>46233</x:v>
      </x:c>
    </x:row>
    <x:row r="1887">
      <x:c r="A1887" s="37" t="str">
        <x:v>مهمة جمع أولية</x:v>
      </x:c>
      <x:c r="B1887" s="37" t="str">
        <x:v>INSTTASK-40CB66ED8B99</x:v>
      </x:c>
      <x:c r="C1887" s="37" t="str">
        <x:v>VAR-F8D8FA3B4A2140|EG-060|STORE|PENDING</x:v>
      </x:c>
      <x:c r="D1887" s="37" t="str">
        <x:v>VAR-F8D8FA3B4A2140|EG-060|STORE</x:v>
      </x:c>
      <x:c r="E1887" s="37" t="str">
        <x:v>VAR-F8D8FA3B4A2140</x:v>
      </x:c>
      <x:c r="F1887" s="37" t="str">
        <x:v>MOD-B8A33ACAA97A55</x:v>
      </x:c>
      <x:c r="G1887" s="37" t="str">
        <x:v>IKEA IDEALISK Grater stainless steel</x:v>
      </x:c>
      <x:c r="H1887" s="37" t="str">
        <x:v>المطبخ والأدوات المنزلية</x:v>
      </x:c>
      <x:c r="I1887" s="37" t="str">
        <x:v>مبشرات</x:v>
      </x:c>
      <x:c r="J1887" s="37" t="str">
        <x:v>IKEA</x:v>
      </x:c>
      <x:c r="K1887" s="37" t="str">
        <x:v>IDEALISK Grater</x:v>
      </x:c>
      <x:c r="L1887" s="37" t="str">
        <x:v>stainless steel</x:v>
      </x:c>
      <x:c r="M1887" s="37"/>
      <x:c r="N1887" s="37"/>
      <x:c r="O1887" s="37"/>
      <x:c r="P1887" s="37" t="str">
        <x:v>66916200</x:v>
      </x:c>
      <x:c r="Q1887" s="37"/>
      <x:c r="R1887" s="37" t="str">
        <x:v>EG-060</x:v>
      </x:c>
      <x:c r="S1887" s="37" t="str">
        <x:v>IKEA Egypt</x:v>
      </x:c>
      <x:c r="T1887" s="37" t="str">
        <x:v>A</x:v>
      </x:c>
      <x:c r="U1887" s="37"/>
      <x:c r="V1887" s="37"/>
      <x:c r="W1887" s="37" t="str">
        <x:v>https://www.ikea.com/eg/en/p/idealisk-grater-stainless-steel-66916200/</x:v>
      </x:c>
      <x:c r="X1887" s="37" t="str">
        <x:v>صفحة فئة منظمة</x:v>
      </x:c>
      <x:c r="Y1887" s="37"/>
      <x:c r="Z1887" s="37"/>
      <x:c r="AA1887" s="37"/>
      <x:c r="AB1887" s="37"/>
      <x:c r="AC1887" s="37"/>
      <x:c r="AD1887" s="37"/>
      <x:c r="AE1887" s="37"/>
      <x:c r="AF1887" s="56"/>
      <x:c r="AG1887" s="56"/>
      <x:c r="AH1887" s="56"/>
      <x:c r="AI1887" s="58"/>
      <x:c r="AJ1887" s="56"/>
      <x:c r="AK1887" s="56"/>
      <x:c r="AL1887" s="56"/>
      <x:c r="AM1887" s="56"/>
      <x:c r="AN1887" s="56"/>
      <x:c r="AO1887" s="56" t="str">
        <x:f>IF(OR(AF1887="",AD1887=""),"",AF1887*AD1887+IF(AG1887="",0,AG1887)+IF(AH1887="",0,AH1887)+IF(AJ1887="",0,AJ1887)+IF(AK1887="",0,AK1887)+IF(AL1887="",0,AL1887)+IF(AM1887="",0,AM1887))</x:f>
      </x:c>
      <x:c r="AP1887" s="56"/>
      <x:c r="AQ1887" s="56" t="str">
        <x:f>IF(OR(AO1887="",AP1887=""),"",AO1887-AP1887)</x:f>
      </x:c>
      <x:c r="AR1887" s="58" t="str">
        <x:f>IF(OR(AP1887="",AP1887=0,AQ1887=""),"",AQ1887/AP1887)</x:f>
      </x:c>
      <x:c r="AS1887" s="58"/>
      <x:c r="AT1887" s="37"/>
      <x:c r="AU1887" s="37"/>
      <x:c r="AV1887" s="37"/>
      <x:c r="AW1887" s="56"/>
      <x:c r="AX1887" s="56"/>
      <x:c r="AY1887" s="37"/>
      <x:c r="AZ1887" s="37"/>
      <x:c r="BA1887" s="37"/>
      <x:c r="BB1887" s="37"/>
      <x:c r="BC1887" s="37"/>
      <x:c r="BD1887" s="60"/>
      <x:c r="BE1887" s="60"/>
      <x:c r="BF1887" s="37"/>
      <x:c r="BG1887" s="37"/>
      <x:c r="BH1887" s="37" t="str">
        <x:v>https://www.ikea.com/eg/en/p/idealisk-grater-stainless-steel-66916200/</x:v>
      </x:c>
      <x:c r="BI1887" s="37"/>
      <x:c r="BJ1887" s="37" t="str">
        <x:v>لم يبدأ</x:v>
      </x:c>
      <x:c r="BK1887" s="60" t="n">
        <x:v>46233</x:v>
      </x:c>
      <x:c r="BL1887" s="60"/>
      <x:c r="BM1887" s="60"/>
      <x:c r="BN1887" s="62" t="str">
        <x:f>IF(BM1887="","",(NOW()-BM1887)*24)</x:f>
      </x:c>
      <x:c r="BO1887" s="37" t="str">
        <x:f>IF(BM1887="","لم يُرصد",IF(BT1887&lt;&gt;TRUE,"غير نشط",IF(BP1887="فشل","فشل حالي",IF(BN1887&lt;=12,"حديث",IF(BN1887&lt;=24,"متأخر","قديم")))))</x:f>
        <x:v>لم يُرصد</x:v>
      </x:c>
      <x:c r="BP1887" s="37" t="str">
        <x:v>بانتظار رصد التقسيط</x:v>
      </x:c>
      <x:c r="BQ1887" s="37" t="n">
        <x:v>0</x:v>
      </x:c>
      <x:c r="BR1887" s="37"/>
      <x:c r="BS1887" s="37"/>
      <x:c r="BT1887" s="54" t="b">
        <x:v>1</x:v>
      </x:c>
      <x:c r="BU1887" s="37" t="str">
        <x:v>يحتاج اكتشاف رابط المنتج</x:v>
      </x:c>
      <x:c r="BV1887" s="37" t="str">
        <x:v>IDEALISK, Grater, stainless steel</x:v>
      </x:c>
      <x:c r="BW188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7" s="60" t="n">
        <x:v>46233</x:v>
      </x:c>
      <x:c r="BY1887" s="60" t="n">
        <x:v>46233</x:v>
      </x:c>
    </x:row>
    <x:row r="1888">
      <x:c r="A1888" s="37" t="str">
        <x:v>مهمة جمع أولية</x:v>
      </x:c>
      <x:c r="B1888" s="37" t="str">
        <x:v>INSTTASK-ED71C7CDB395</x:v>
      </x:c>
      <x:c r="C1888" s="37" t="str">
        <x:v>VAR-3BBBA8EB995621|EG-060|STORE|PENDING</x:v>
      </x:c>
      <x:c r="D1888" s="37" t="str">
        <x:v>VAR-3BBBA8EB995621|EG-060|STORE</x:v>
      </x:c>
      <x:c r="E1888" s="37" t="str">
        <x:v>VAR-3BBBA8EB995621</x:v>
      </x:c>
      <x:c r="F1888" s="37" t="str">
        <x:v>MOD-D3883276D4D8D1</x:v>
      </x:c>
      <x:c r="G1888" s="37" t="str">
        <x:v>IKEA DINERA Mug beige, 30 cl | 30cl</x:v>
      </x:c>
      <x:c r="H1888" s="37" t="str">
        <x:v>المطبخ والأدوات المنزلية</x:v>
      </x:c>
      <x:c r="I1888" s="37" t="str">
        <x:v>مجات وأكواب</x:v>
      </x:c>
      <x:c r="J1888" s="37" t="str">
        <x:v>IKEA</x:v>
      </x:c>
      <x:c r="K1888" s="37" t="str">
        <x:v>DINERA Mug</x:v>
      </x:c>
      <x:c r="L1888" s="37" t="str">
        <x:v>beige, 30 cl</x:v>
      </x:c>
      <x:c r="M1888" s="37"/>
      <x:c r="N1888" s="37"/>
      <x:c r="O1888" s="37" t="str">
        <x:v>beige</x:v>
      </x:c>
      <x:c r="P1888" s="37" t="str">
        <x:v>60350646</x:v>
      </x:c>
      <x:c r="Q1888" s="37"/>
      <x:c r="R1888" s="37" t="str">
        <x:v>EG-060</x:v>
      </x:c>
      <x:c r="S1888" s="37" t="str">
        <x:v>IKEA Egypt</x:v>
      </x:c>
      <x:c r="T1888" s="37" t="str">
        <x:v>A</x:v>
      </x:c>
      <x:c r="U1888" s="37"/>
      <x:c r="V1888" s="37"/>
      <x:c r="W1888" s="37" t="str">
        <x:v>https://www.ikea.com/eg/en/p/dinera-mug-beige-60350646/</x:v>
      </x:c>
      <x:c r="X1888" s="37" t="str">
        <x:v>صفحة فئة منظمة</x:v>
      </x:c>
      <x:c r="Y1888" s="37"/>
      <x:c r="Z1888" s="37"/>
      <x:c r="AA1888" s="37"/>
      <x:c r="AB1888" s="37"/>
      <x:c r="AC1888" s="37"/>
      <x:c r="AD1888" s="37"/>
      <x:c r="AE1888" s="37"/>
      <x:c r="AF1888" s="56"/>
      <x:c r="AG1888" s="56"/>
      <x:c r="AH1888" s="56"/>
      <x:c r="AI1888" s="58"/>
      <x:c r="AJ1888" s="56"/>
      <x:c r="AK1888" s="56"/>
      <x:c r="AL1888" s="56"/>
      <x:c r="AM1888" s="56"/>
      <x:c r="AN1888" s="56"/>
      <x:c r="AO1888" s="56" t="str">
        <x:f>IF(OR(AF1888="",AD1888=""),"",AF1888*AD1888+IF(AG1888="",0,AG1888)+IF(AH1888="",0,AH1888)+IF(AJ1888="",0,AJ1888)+IF(AK1888="",0,AK1888)+IF(AL1888="",0,AL1888)+IF(AM1888="",0,AM1888))</x:f>
      </x:c>
      <x:c r="AP1888" s="56"/>
      <x:c r="AQ1888" s="56" t="str">
        <x:f>IF(OR(AO1888="",AP1888=""),"",AO1888-AP1888)</x:f>
      </x:c>
      <x:c r="AR1888" s="58" t="str">
        <x:f>IF(OR(AP1888="",AP1888=0,AQ1888=""),"",AQ1888/AP1888)</x:f>
      </x:c>
      <x:c r="AS1888" s="58"/>
      <x:c r="AT1888" s="37"/>
      <x:c r="AU1888" s="37"/>
      <x:c r="AV1888" s="37"/>
      <x:c r="AW1888" s="56"/>
      <x:c r="AX1888" s="56"/>
      <x:c r="AY1888" s="37"/>
      <x:c r="AZ1888" s="37"/>
      <x:c r="BA1888" s="37"/>
      <x:c r="BB1888" s="37"/>
      <x:c r="BC1888" s="37"/>
      <x:c r="BD1888" s="60"/>
      <x:c r="BE1888" s="60"/>
      <x:c r="BF1888" s="37"/>
      <x:c r="BG1888" s="37"/>
      <x:c r="BH1888" s="37" t="str">
        <x:v>https://www.ikea.com/eg/en/p/dinera-mug-beige-60350646/</x:v>
      </x:c>
      <x:c r="BI1888" s="37"/>
      <x:c r="BJ1888" s="37" t="str">
        <x:v>لم يبدأ</x:v>
      </x:c>
      <x:c r="BK1888" s="60" t="n">
        <x:v>46233</x:v>
      </x:c>
      <x:c r="BL1888" s="60"/>
      <x:c r="BM1888" s="60"/>
      <x:c r="BN1888" s="62" t="str">
        <x:f>IF(BM1888="","",(NOW()-BM1888)*24)</x:f>
      </x:c>
      <x:c r="BO1888" s="37" t="str">
        <x:f>IF(BM1888="","لم يُرصد",IF(BT1888&lt;&gt;TRUE,"غير نشط",IF(BP1888="فشل","فشل حالي",IF(BN1888&lt;=12,"حديث",IF(BN1888&lt;=24,"متأخر","قديم")))))</x:f>
        <x:v>لم يُرصد</x:v>
      </x:c>
      <x:c r="BP1888" s="37" t="str">
        <x:v>بانتظار رصد التقسيط</x:v>
      </x:c>
      <x:c r="BQ1888" s="37" t="n">
        <x:v>0</x:v>
      </x:c>
      <x:c r="BR1888" s="37"/>
      <x:c r="BS1888" s="37"/>
      <x:c r="BT1888" s="54" t="b">
        <x:v>1</x:v>
      </x:c>
      <x:c r="BU1888" s="37" t="str">
        <x:v>يحتاج اكتشاف رابط المنتج</x:v>
      </x:c>
      <x:c r="BV1888" s="37" t="str">
        <x:v>DINERA, Mug, beige, 30 cl</x:v>
      </x:c>
      <x:c r="BW188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8" s="60" t="n">
        <x:v>46233</x:v>
      </x:c>
      <x:c r="BY1888" s="60" t="n">
        <x:v>46233</x:v>
      </x:c>
    </x:row>
    <x:row r="1889">
      <x:c r="A1889" s="37" t="str">
        <x:v>مهمة جمع أولية</x:v>
      </x:c>
      <x:c r="B1889" s="37" t="str">
        <x:v>INSTTASK-BD5672B659D3</x:v>
      </x:c>
      <x:c r="C1889" s="37" t="str">
        <x:v>VAR-EF1C5EA5672912|EG-060|STORE|PENDING</x:v>
      </x:c>
      <x:c r="D1889" s="37" t="str">
        <x:v>VAR-EF1C5EA5672912|EG-060|STORE</x:v>
      </x:c>
      <x:c r="E1889" s="37" t="str">
        <x:v>VAR-EF1C5EA5672912</x:v>
      </x:c>
      <x:c r="F1889" s="37" t="str">
        <x:v>MOD-B9A3D484E1E006</x:v>
      </x:c>
      <x:c r="G1889" s="37" t="str">
        <x:v>IKEA DRÖMBILD Mug clear glass, 25 cl | 25cl</x:v>
      </x:c>
      <x:c r="H1889" s="37" t="str">
        <x:v>المطبخ والأدوات المنزلية</x:v>
      </x:c>
      <x:c r="I1889" s="37" t="str">
        <x:v>مجات وأكواب</x:v>
      </x:c>
      <x:c r="J1889" s="37" t="str">
        <x:v>IKEA</x:v>
      </x:c>
      <x:c r="K1889" s="37" t="str">
        <x:v>DRÖMBILD Mug</x:v>
      </x:c>
      <x:c r="L1889" s="37" t="str">
        <x:v>clear glass, 25 cl</x:v>
      </x:c>
      <x:c r="M1889" s="37"/>
      <x:c r="N1889" s="37"/>
      <x:c r="O1889" s="37"/>
      <x:c r="P1889" s="37" t="str">
        <x:v>00417452</x:v>
      </x:c>
      <x:c r="Q1889" s="37"/>
      <x:c r="R1889" s="37" t="str">
        <x:v>EG-060</x:v>
      </x:c>
      <x:c r="S1889" s="37" t="str">
        <x:v>IKEA Egypt</x:v>
      </x:c>
      <x:c r="T1889" s="37" t="str">
        <x:v>A</x:v>
      </x:c>
      <x:c r="U1889" s="37"/>
      <x:c r="V1889" s="37"/>
      <x:c r="W1889" s="37" t="str">
        <x:v>https://www.ikea.com/eg/en/p/droembild-mug-clear-glass-00417452/</x:v>
      </x:c>
      <x:c r="X1889" s="37" t="str">
        <x:v>صفحة فئة منظمة</x:v>
      </x:c>
      <x:c r="Y1889" s="37"/>
      <x:c r="Z1889" s="37"/>
      <x:c r="AA1889" s="37"/>
      <x:c r="AB1889" s="37"/>
      <x:c r="AC1889" s="37"/>
      <x:c r="AD1889" s="37"/>
      <x:c r="AE1889" s="37"/>
      <x:c r="AF1889" s="56"/>
      <x:c r="AG1889" s="56"/>
      <x:c r="AH1889" s="56"/>
      <x:c r="AI1889" s="58"/>
      <x:c r="AJ1889" s="56"/>
      <x:c r="AK1889" s="56"/>
      <x:c r="AL1889" s="56"/>
      <x:c r="AM1889" s="56"/>
      <x:c r="AN1889" s="56"/>
      <x:c r="AO1889" s="56" t="str">
        <x:f>IF(OR(AF1889="",AD1889=""),"",AF1889*AD1889+IF(AG1889="",0,AG1889)+IF(AH1889="",0,AH1889)+IF(AJ1889="",0,AJ1889)+IF(AK1889="",0,AK1889)+IF(AL1889="",0,AL1889)+IF(AM1889="",0,AM1889))</x:f>
      </x:c>
      <x:c r="AP1889" s="56"/>
      <x:c r="AQ1889" s="56" t="str">
        <x:f>IF(OR(AO1889="",AP1889=""),"",AO1889-AP1889)</x:f>
      </x:c>
      <x:c r="AR1889" s="58" t="str">
        <x:f>IF(OR(AP1889="",AP1889=0,AQ1889=""),"",AQ1889/AP1889)</x:f>
      </x:c>
      <x:c r="AS1889" s="58"/>
      <x:c r="AT1889" s="37"/>
      <x:c r="AU1889" s="37"/>
      <x:c r="AV1889" s="37"/>
      <x:c r="AW1889" s="56"/>
      <x:c r="AX1889" s="56"/>
      <x:c r="AY1889" s="37"/>
      <x:c r="AZ1889" s="37"/>
      <x:c r="BA1889" s="37"/>
      <x:c r="BB1889" s="37"/>
      <x:c r="BC1889" s="37"/>
      <x:c r="BD1889" s="60"/>
      <x:c r="BE1889" s="60"/>
      <x:c r="BF1889" s="37"/>
      <x:c r="BG1889" s="37"/>
      <x:c r="BH1889" s="37" t="str">
        <x:v>https://www.ikea.com/eg/en/p/droembild-mug-clear-glass-00417452/</x:v>
      </x:c>
      <x:c r="BI1889" s="37"/>
      <x:c r="BJ1889" s="37" t="str">
        <x:v>لم يبدأ</x:v>
      </x:c>
      <x:c r="BK1889" s="60" t="n">
        <x:v>46233</x:v>
      </x:c>
      <x:c r="BL1889" s="60"/>
      <x:c r="BM1889" s="60"/>
      <x:c r="BN1889" s="62" t="str">
        <x:f>IF(BM1889="","",(NOW()-BM1889)*24)</x:f>
      </x:c>
      <x:c r="BO1889" s="37" t="str">
        <x:f>IF(BM1889="","لم يُرصد",IF(BT1889&lt;&gt;TRUE,"غير نشط",IF(BP1889="فشل","فشل حالي",IF(BN1889&lt;=12,"حديث",IF(BN1889&lt;=24,"متأخر","قديم")))))</x:f>
        <x:v>لم يُرصد</x:v>
      </x:c>
      <x:c r="BP1889" s="37" t="str">
        <x:v>بانتظار رصد التقسيط</x:v>
      </x:c>
      <x:c r="BQ1889" s="37" t="n">
        <x:v>0</x:v>
      </x:c>
      <x:c r="BR1889" s="37"/>
      <x:c r="BS1889" s="37"/>
      <x:c r="BT1889" s="54" t="b">
        <x:v>1</x:v>
      </x:c>
      <x:c r="BU1889" s="37" t="str">
        <x:v>يحتاج اكتشاف رابط المنتج</x:v>
      </x:c>
      <x:c r="BV1889" s="37" t="str">
        <x:v>DRÖMBILD, Mug, clear glass, 25 cl</x:v>
      </x:c>
      <x:c r="BW188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89" s="60" t="n">
        <x:v>46233</x:v>
      </x:c>
      <x:c r="BY1889" s="60" t="n">
        <x:v>46233</x:v>
      </x:c>
    </x:row>
    <x:row r="1890">
      <x:c r="A1890" s="37" t="str">
        <x:v>مهمة جمع أولية</x:v>
      </x:c>
      <x:c r="B1890" s="37" t="str">
        <x:v>INSTTASK-F92144100BEF</x:v>
      </x:c>
      <x:c r="C1890" s="37" t="str">
        <x:v>VAR-6E1C6963CF3639|EG-060|STORE|PENDING</x:v>
      </x:c>
      <x:c r="D1890" s="37" t="str">
        <x:v>VAR-6E1C6963CF3639|EG-060|STORE</x:v>
      </x:c>
      <x:c r="E1890" s="37" t="str">
        <x:v>VAR-6E1C6963CF3639</x:v>
      </x:c>
      <x:c r="F1890" s="37" t="str">
        <x:v>MOD-7279F21AD2014D</x:v>
      </x:c>
      <x:c r="G1890" s="37" t="str">
        <x:v>IKEA FÄRGKLAR Mug light blue, 42 cl | 42cl | blue / light blue</x:v>
      </x:c>
      <x:c r="H1890" s="37" t="str">
        <x:v>المطبخ والأدوات المنزلية</x:v>
      </x:c>
      <x:c r="I1890" s="37" t="str">
        <x:v>مجات وأكواب</x:v>
      </x:c>
      <x:c r="J1890" s="37" t="str">
        <x:v>IKEA</x:v>
      </x:c>
      <x:c r="K1890" s="37" t="str">
        <x:v>FÄRGKLAR Mug</x:v>
      </x:c>
      <x:c r="L1890" s="37" t="str">
        <x:v>light blue, 42 cl</x:v>
      </x:c>
      <x:c r="M1890" s="37"/>
      <x:c r="N1890" s="37"/>
      <x:c r="O1890" s="37" t="str">
        <x:v>blue / light blue</x:v>
      </x:c>
      <x:c r="P1890" s="37" t="str">
        <x:v>70604879</x:v>
      </x:c>
      <x:c r="Q1890" s="37"/>
      <x:c r="R1890" s="37" t="str">
        <x:v>EG-060</x:v>
      </x:c>
      <x:c r="S1890" s="37" t="str">
        <x:v>IKEA Egypt</x:v>
      </x:c>
      <x:c r="T1890" s="37" t="str">
        <x:v>A</x:v>
      </x:c>
      <x:c r="U1890" s="37"/>
      <x:c r="V1890" s="37"/>
      <x:c r="W1890" s="37" t="str">
        <x:v>https://www.ikea.com/eg/en/p/faergklar-mug-light-blue-70604879/</x:v>
      </x:c>
      <x:c r="X1890" s="37" t="str">
        <x:v>صفحة فئة منظمة</x:v>
      </x:c>
      <x:c r="Y1890" s="37"/>
      <x:c r="Z1890" s="37"/>
      <x:c r="AA1890" s="37"/>
      <x:c r="AB1890" s="37"/>
      <x:c r="AC1890" s="37"/>
      <x:c r="AD1890" s="37"/>
      <x:c r="AE1890" s="37"/>
      <x:c r="AF1890" s="56"/>
      <x:c r="AG1890" s="56"/>
      <x:c r="AH1890" s="56"/>
      <x:c r="AI1890" s="58"/>
      <x:c r="AJ1890" s="56"/>
      <x:c r="AK1890" s="56"/>
      <x:c r="AL1890" s="56"/>
      <x:c r="AM1890" s="56"/>
      <x:c r="AN1890" s="56"/>
      <x:c r="AO1890" s="56" t="str">
        <x:f>IF(OR(AF1890="",AD1890=""),"",AF1890*AD1890+IF(AG1890="",0,AG1890)+IF(AH1890="",0,AH1890)+IF(AJ1890="",0,AJ1890)+IF(AK1890="",0,AK1890)+IF(AL1890="",0,AL1890)+IF(AM1890="",0,AM1890))</x:f>
      </x:c>
      <x:c r="AP1890" s="56"/>
      <x:c r="AQ1890" s="56" t="str">
        <x:f>IF(OR(AO1890="",AP1890=""),"",AO1890-AP1890)</x:f>
      </x:c>
      <x:c r="AR1890" s="58" t="str">
        <x:f>IF(OR(AP1890="",AP1890=0,AQ1890=""),"",AQ1890/AP1890)</x:f>
      </x:c>
      <x:c r="AS1890" s="58"/>
      <x:c r="AT1890" s="37"/>
      <x:c r="AU1890" s="37"/>
      <x:c r="AV1890" s="37"/>
      <x:c r="AW1890" s="56"/>
      <x:c r="AX1890" s="56"/>
      <x:c r="AY1890" s="37"/>
      <x:c r="AZ1890" s="37"/>
      <x:c r="BA1890" s="37"/>
      <x:c r="BB1890" s="37"/>
      <x:c r="BC1890" s="37"/>
      <x:c r="BD1890" s="60"/>
      <x:c r="BE1890" s="60"/>
      <x:c r="BF1890" s="37"/>
      <x:c r="BG1890" s="37"/>
      <x:c r="BH1890" s="37" t="str">
        <x:v>https://www.ikea.com/eg/en/p/faergklar-mug-light-blue-70604879/</x:v>
      </x:c>
      <x:c r="BI1890" s="37"/>
      <x:c r="BJ1890" s="37" t="str">
        <x:v>لم يبدأ</x:v>
      </x:c>
      <x:c r="BK1890" s="60" t="n">
        <x:v>46233</x:v>
      </x:c>
      <x:c r="BL1890" s="60"/>
      <x:c r="BM1890" s="60"/>
      <x:c r="BN1890" s="62" t="str">
        <x:f>IF(BM1890="","",(NOW()-BM1890)*24)</x:f>
      </x:c>
      <x:c r="BO1890" s="37" t="str">
        <x:f>IF(BM1890="","لم يُرصد",IF(BT1890&lt;&gt;TRUE,"غير نشط",IF(BP1890="فشل","فشل حالي",IF(BN1890&lt;=12,"حديث",IF(BN1890&lt;=24,"متأخر","قديم")))))</x:f>
        <x:v>لم يُرصد</x:v>
      </x:c>
      <x:c r="BP1890" s="37" t="str">
        <x:v>بانتظار رصد التقسيط</x:v>
      </x:c>
      <x:c r="BQ1890" s="37" t="n">
        <x:v>0</x:v>
      </x:c>
      <x:c r="BR1890" s="37"/>
      <x:c r="BS1890" s="37"/>
      <x:c r="BT1890" s="54" t="b">
        <x:v>1</x:v>
      </x:c>
      <x:c r="BU1890" s="37" t="str">
        <x:v>يحتاج اكتشاف رابط المنتج</x:v>
      </x:c>
      <x:c r="BV1890" s="37" t="str">
        <x:v>FÄRGKLAR, Mug, light blue, 42 cl</x:v>
      </x:c>
      <x:c r="BW189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0" s="60" t="n">
        <x:v>46233</x:v>
      </x:c>
      <x:c r="BY1890" s="60" t="n">
        <x:v>46233</x:v>
      </x:c>
    </x:row>
    <x:row r="1891">
      <x:c r="A1891" s="37" t="str">
        <x:v>مهمة جمع أولية</x:v>
      </x:c>
      <x:c r="B1891" s="37" t="str">
        <x:v>INSTTASK-A10219BC6921</x:v>
      </x:c>
      <x:c r="C1891" s="37" t="str">
        <x:v>VAR-1DCBCBBDD10140|EG-060|STORE|PENDING</x:v>
      </x:c>
      <x:c r="D1891" s="37" t="str">
        <x:v>VAR-1DCBCBBDD10140|EG-060|STORE</x:v>
      </x:c>
      <x:c r="E1891" s="37" t="str">
        <x:v>VAR-1DCBCBBDD10140</x:v>
      </x:c>
      <x:c r="F1891" s="37" t="str">
        <x:v>MOD-7279F21AD2014D</x:v>
      </x:c>
      <x:c r="G1891" s="37" t="str">
        <x:v>IKEA FÄRGKLAR Mug matt green, 37 cl | 37cl</x:v>
      </x:c>
      <x:c r="H1891" s="37" t="str">
        <x:v>المطبخ والأدوات المنزلية</x:v>
      </x:c>
      <x:c r="I1891" s="37" t="str">
        <x:v>مجات وأكواب</x:v>
      </x:c>
      <x:c r="J1891" s="37" t="str">
        <x:v>IKEA</x:v>
      </x:c>
      <x:c r="K1891" s="37" t="str">
        <x:v>FÄRGKLAR Mug</x:v>
      </x:c>
      <x:c r="L1891" s="37" t="str">
        <x:v>matt green, 37 cl</x:v>
      </x:c>
      <x:c r="M1891" s="37"/>
      <x:c r="N1891" s="37"/>
      <x:c r="O1891" s="37" t="str">
        <x:v>green</x:v>
      </x:c>
      <x:c r="P1891" s="37" t="str">
        <x:v>40478189</x:v>
      </x:c>
      <x:c r="Q1891" s="37"/>
      <x:c r="R1891" s="37" t="str">
        <x:v>EG-060</x:v>
      </x:c>
      <x:c r="S1891" s="37" t="str">
        <x:v>IKEA Egypt</x:v>
      </x:c>
      <x:c r="T1891" s="37" t="str">
        <x:v>A</x:v>
      </x:c>
      <x:c r="U1891" s="37"/>
      <x:c r="V1891" s="37"/>
      <x:c r="W1891" s="37" t="str">
        <x:v>https://www.ikea.com/eg/en/p/faergklar-mug-matt-green-40478189/</x:v>
      </x:c>
      <x:c r="X1891" s="37" t="str">
        <x:v>صفحة فئة منظمة</x:v>
      </x:c>
      <x:c r="Y1891" s="37"/>
      <x:c r="Z1891" s="37"/>
      <x:c r="AA1891" s="37"/>
      <x:c r="AB1891" s="37"/>
      <x:c r="AC1891" s="37"/>
      <x:c r="AD1891" s="37"/>
      <x:c r="AE1891" s="37"/>
      <x:c r="AF1891" s="56"/>
      <x:c r="AG1891" s="56"/>
      <x:c r="AH1891" s="56"/>
      <x:c r="AI1891" s="58"/>
      <x:c r="AJ1891" s="56"/>
      <x:c r="AK1891" s="56"/>
      <x:c r="AL1891" s="56"/>
      <x:c r="AM1891" s="56"/>
      <x:c r="AN1891" s="56"/>
      <x:c r="AO1891" s="56" t="str">
        <x:f>IF(OR(AF1891="",AD1891=""),"",AF1891*AD1891+IF(AG1891="",0,AG1891)+IF(AH1891="",0,AH1891)+IF(AJ1891="",0,AJ1891)+IF(AK1891="",0,AK1891)+IF(AL1891="",0,AL1891)+IF(AM1891="",0,AM1891))</x:f>
      </x:c>
      <x:c r="AP1891" s="56"/>
      <x:c r="AQ1891" s="56" t="str">
        <x:f>IF(OR(AO1891="",AP1891=""),"",AO1891-AP1891)</x:f>
      </x:c>
      <x:c r="AR1891" s="58" t="str">
        <x:f>IF(OR(AP1891="",AP1891=0,AQ1891=""),"",AQ1891/AP1891)</x:f>
      </x:c>
      <x:c r="AS1891" s="58"/>
      <x:c r="AT1891" s="37"/>
      <x:c r="AU1891" s="37"/>
      <x:c r="AV1891" s="37"/>
      <x:c r="AW1891" s="56"/>
      <x:c r="AX1891" s="56"/>
      <x:c r="AY1891" s="37"/>
      <x:c r="AZ1891" s="37"/>
      <x:c r="BA1891" s="37"/>
      <x:c r="BB1891" s="37"/>
      <x:c r="BC1891" s="37"/>
      <x:c r="BD1891" s="60"/>
      <x:c r="BE1891" s="60"/>
      <x:c r="BF1891" s="37"/>
      <x:c r="BG1891" s="37"/>
      <x:c r="BH1891" s="37" t="str">
        <x:v>https://www.ikea.com/eg/en/p/faergklar-mug-matt-green-40478189/</x:v>
      </x:c>
      <x:c r="BI1891" s="37"/>
      <x:c r="BJ1891" s="37" t="str">
        <x:v>لم يبدأ</x:v>
      </x:c>
      <x:c r="BK1891" s="60" t="n">
        <x:v>46233</x:v>
      </x:c>
      <x:c r="BL1891" s="60"/>
      <x:c r="BM1891" s="60"/>
      <x:c r="BN1891" s="62" t="str">
        <x:f>IF(BM1891="","",(NOW()-BM1891)*24)</x:f>
      </x:c>
      <x:c r="BO1891" s="37" t="str">
        <x:f>IF(BM1891="","لم يُرصد",IF(BT1891&lt;&gt;TRUE,"غير نشط",IF(BP1891="فشل","فشل حالي",IF(BN1891&lt;=12,"حديث",IF(BN1891&lt;=24,"متأخر","قديم")))))</x:f>
        <x:v>لم يُرصد</x:v>
      </x:c>
      <x:c r="BP1891" s="37" t="str">
        <x:v>بانتظار رصد التقسيط</x:v>
      </x:c>
      <x:c r="BQ1891" s="37" t="n">
        <x:v>0</x:v>
      </x:c>
      <x:c r="BR1891" s="37"/>
      <x:c r="BS1891" s="37"/>
      <x:c r="BT1891" s="54" t="b">
        <x:v>1</x:v>
      </x:c>
      <x:c r="BU1891" s="37" t="str">
        <x:v>يحتاج اكتشاف رابط المنتج</x:v>
      </x:c>
      <x:c r="BV1891" s="37" t="str">
        <x:v>FÄRGKLAR, Mug, matt green, 37 cl</x:v>
      </x:c>
      <x:c r="BW189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1" s="60" t="n">
        <x:v>46233</x:v>
      </x:c>
      <x:c r="BY1891" s="60" t="n">
        <x:v>46233</x:v>
      </x:c>
    </x:row>
    <x:row r="1892">
      <x:c r="A1892" s="37" t="str">
        <x:v>مهمة جمع أولية</x:v>
      </x:c>
      <x:c r="B1892" s="37" t="str">
        <x:v>INSTTASK-F80FCAB19866</x:v>
      </x:c>
      <x:c r="C1892" s="37" t="str">
        <x:v>VAR-C14D8A942DE0CD|EG-060|STORE|PENDING</x:v>
      </x:c>
      <x:c r="D1892" s="37" t="str">
        <x:v>VAR-C14D8A942DE0CD|EG-060|STORE</x:v>
      </x:c>
      <x:c r="E1892" s="37" t="str">
        <x:v>VAR-C14D8A942DE0CD</x:v>
      </x:c>
      <x:c r="F1892" s="37" t="str">
        <x:v>MOD-DF35993F07BAF4</x:v>
      </x:c>
      <x:c r="G1892" s="37" t="str">
        <x:v>IKEA FÄRGRIK Mug turquoise, 25 cl | 25cl</x:v>
      </x:c>
      <x:c r="H1892" s="37" t="str">
        <x:v>المطبخ والأدوات المنزلية</x:v>
      </x:c>
      <x:c r="I1892" s="37" t="str">
        <x:v>مجات وأكواب</x:v>
      </x:c>
      <x:c r="J1892" s="37" t="str">
        <x:v>IKEA</x:v>
      </x:c>
      <x:c r="K1892" s="37" t="str">
        <x:v>FÄRGRIK Mug</x:v>
      </x:c>
      <x:c r="L1892" s="37" t="str">
        <x:v>turquoise, 25 cl</x:v>
      </x:c>
      <x:c r="M1892" s="37"/>
      <x:c r="N1892" s="37"/>
      <x:c r="O1892" s="37" t="str">
        <x:v>turquoise</x:v>
      </x:c>
      <x:c r="P1892" s="37" t="str">
        <x:v>50234803</x:v>
      </x:c>
      <x:c r="Q1892" s="37"/>
      <x:c r="R1892" s="37" t="str">
        <x:v>EG-060</x:v>
      </x:c>
      <x:c r="S1892" s="37" t="str">
        <x:v>IKEA Egypt</x:v>
      </x:c>
      <x:c r="T1892" s="37" t="str">
        <x:v>A</x:v>
      </x:c>
      <x:c r="U1892" s="37"/>
      <x:c r="V1892" s="37"/>
      <x:c r="W1892" s="37" t="str">
        <x:v>https://www.ikea.com/eg/en/p/faergrik-mug-turquoise-50234803/</x:v>
      </x:c>
      <x:c r="X1892" s="37" t="str">
        <x:v>صفحة فئة منظمة</x:v>
      </x:c>
      <x:c r="Y1892" s="37"/>
      <x:c r="Z1892" s="37"/>
      <x:c r="AA1892" s="37"/>
      <x:c r="AB1892" s="37"/>
      <x:c r="AC1892" s="37"/>
      <x:c r="AD1892" s="37"/>
      <x:c r="AE1892" s="37"/>
      <x:c r="AF1892" s="56"/>
      <x:c r="AG1892" s="56"/>
      <x:c r="AH1892" s="56"/>
      <x:c r="AI1892" s="58"/>
      <x:c r="AJ1892" s="56"/>
      <x:c r="AK1892" s="56"/>
      <x:c r="AL1892" s="56"/>
      <x:c r="AM1892" s="56"/>
      <x:c r="AN1892" s="56"/>
      <x:c r="AO1892" s="56" t="str">
        <x:f>IF(OR(AF1892="",AD1892=""),"",AF1892*AD1892+IF(AG1892="",0,AG1892)+IF(AH1892="",0,AH1892)+IF(AJ1892="",0,AJ1892)+IF(AK1892="",0,AK1892)+IF(AL1892="",0,AL1892)+IF(AM1892="",0,AM1892))</x:f>
      </x:c>
      <x:c r="AP1892" s="56"/>
      <x:c r="AQ1892" s="56" t="str">
        <x:f>IF(OR(AO1892="",AP1892=""),"",AO1892-AP1892)</x:f>
      </x:c>
      <x:c r="AR1892" s="58" t="str">
        <x:f>IF(OR(AP1892="",AP1892=0,AQ1892=""),"",AQ1892/AP1892)</x:f>
      </x:c>
      <x:c r="AS1892" s="58"/>
      <x:c r="AT1892" s="37"/>
      <x:c r="AU1892" s="37"/>
      <x:c r="AV1892" s="37"/>
      <x:c r="AW1892" s="56"/>
      <x:c r="AX1892" s="56"/>
      <x:c r="AY1892" s="37"/>
      <x:c r="AZ1892" s="37"/>
      <x:c r="BA1892" s="37"/>
      <x:c r="BB1892" s="37"/>
      <x:c r="BC1892" s="37"/>
      <x:c r="BD1892" s="60"/>
      <x:c r="BE1892" s="60"/>
      <x:c r="BF1892" s="37"/>
      <x:c r="BG1892" s="37"/>
      <x:c r="BH1892" s="37" t="str">
        <x:v>https://www.ikea.com/eg/en/p/faergrik-mug-turquoise-50234803/</x:v>
      </x:c>
      <x:c r="BI1892" s="37"/>
      <x:c r="BJ1892" s="37" t="str">
        <x:v>لم يبدأ</x:v>
      </x:c>
      <x:c r="BK1892" s="60" t="n">
        <x:v>46233</x:v>
      </x:c>
      <x:c r="BL1892" s="60"/>
      <x:c r="BM1892" s="60"/>
      <x:c r="BN1892" s="62" t="str">
        <x:f>IF(BM1892="","",(NOW()-BM1892)*24)</x:f>
      </x:c>
      <x:c r="BO1892" s="37" t="str">
        <x:f>IF(BM1892="","لم يُرصد",IF(BT1892&lt;&gt;TRUE,"غير نشط",IF(BP1892="فشل","فشل حالي",IF(BN1892&lt;=12,"حديث",IF(BN1892&lt;=24,"متأخر","قديم")))))</x:f>
        <x:v>لم يُرصد</x:v>
      </x:c>
      <x:c r="BP1892" s="37" t="str">
        <x:v>بانتظار رصد التقسيط</x:v>
      </x:c>
      <x:c r="BQ1892" s="37" t="n">
        <x:v>0</x:v>
      </x:c>
      <x:c r="BR1892" s="37"/>
      <x:c r="BS1892" s="37"/>
      <x:c r="BT1892" s="54" t="b">
        <x:v>1</x:v>
      </x:c>
      <x:c r="BU1892" s="37" t="str">
        <x:v>يحتاج اكتشاف رابط المنتج</x:v>
      </x:c>
      <x:c r="BV1892" s="37" t="str">
        <x:v>FÄRGRIK, Mug, turquoise, 25 cl</x:v>
      </x:c>
      <x:c r="BW189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2" s="60" t="n">
        <x:v>46233</x:v>
      </x:c>
      <x:c r="BY1892" s="60" t="n">
        <x:v>46233</x:v>
      </x:c>
    </x:row>
    <x:row r="1893">
      <x:c r="A1893" s="37" t="str">
        <x:v>مهمة جمع أولية</x:v>
      </x:c>
      <x:c r="B1893" s="37" t="str">
        <x:v>INSTTASK-990C1302A6AC</x:v>
      </x:c>
      <x:c r="C1893" s="37" t="str">
        <x:v>VAR-F395E19B606F14|EG-060|STORE|PENDING</x:v>
      </x:c>
      <x:c r="D1893" s="37" t="str">
        <x:v>VAR-F395E19B606F14|EG-060|STORE</x:v>
      </x:c>
      <x:c r="E1893" s="37" t="str">
        <x:v>VAR-F395E19B606F14</x:v>
      </x:c>
      <x:c r="F1893" s="37" t="str">
        <x:v>MOD-B41687EC2B100F</x:v>
      </x:c>
      <x:c r="G1893" s="37" t="str">
        <x:v>IKEA GLADELIG Espresso cup blue, 10 cl | 10cl</x:v>
      </x:c>
      <x:c r="H1893" s="37" t="str">
        <x:v>المطبخ والأدوات المنزلية</x:v>
      </x:c>
      <x:c r="I1893" s="37" t="str">
        <x:v>مجات وأكواب</x:v>
      </x:c>
      <x:c r="J1893" s="37" t="str">
        <x:v>IKEA</x:v>
      </x:c>
      <x:c r="K1893" s="37" t="str">
        <x:v>GLADELIG Espresso cup</x:v>
      </x:c>
      <x:c r="L1893" s="37" t="str">
        <x:v>blue, 10 cl</x:v>
      </x:c>
      <x:c r="M1893" s="37"/>
      <x:c r="N1893" s="37"/>
      <x:c r="O1893" s="37" t="str">
        <x:v>blue</x:v>
      </x:c>
      <x:c r="P1893" s="37" t="str">
        <x:v>40581493</x:v>
      </x:c>
      <x:c r="Q1893" s="37"/>
      <x:c r="R1893" s="37" t="str">
        <x:v>EG-060</x:v>
      </x:c>
      <x:c r="S1893" s="37" t="str">
        <x:v>IKEA Egypt</x:v>
      </x:c>
      <x:c r="T1893" s="37" t="str">
        <x:v>A</x:v>
      </x:c>
      <x:c r="U1893" s="37"/>
      <x:c r="V1893" s="37"/>
      <x:c r="W1893" s="37" t="str">
        <x:v>https://www.ikea.com/eg/en/p/gladelig-espresso-cup-blue-40581493/</x:v>
      </x:c>
      <x:c r="X1893" s="37" t="str">
        <x:v>صفحة فئة منظمة</x:v>
      </x:c>
      <x:c r="Y1893" s="37"/>
      <x:c r="Z1893" s="37"/>
      <x:c r="AA1893" s="37"/>
      <x:c r="AB1893" s="37"/>
      <x:c r="AC1893" s="37"/>
      <x:c r="AD1893" s="37"/>
      <x:c r="AE1893" s="37"/>
      <x:c r="AF1893" s="56"/>
      <x:c r="AG1893" s="56"/>
      <x:c r="AH1893" s="56"/>
      <x:c r="AI1893" s="58"/>
      <x:c r="AJ1893" s="56"/>
      <x:c r="AK1893" s="56"/>
      <x:c r="AL1893" s="56"/>
      <x:c r="AM1893" s="56"/>
      <x:c r="AN1893" s="56"/>
      <x:c r="AO1893" s="56" t="str">
        <x:f>IF(OR(AF1893="",AD1893=""),"",AF1893*AD1893+IF(AG1893="",0,AG1893)+IF(AH1893="",0,AH1893)+IF(AJ1893="",0,AJ1893)+IF(AK1893="",0,AK1893)+IF(AL1893="",0,AL1893)+IF(AM1893="",0,AM1893))</x:f>
      </x:c>
      <x:c r="AP1893" s="56"/>
      <x:c r="AQ1893" s="56" t="str">
        <x:f>IF(OR(AO1893="",AP1893=""),"",AO1893-AP1893)</x:f>
      </x:c>
      <x:c r="AR1893" s="58" t="str">
        <x:f>IF(OR(AP1893="",AP1893=0,AQ1893=""),"",AQ1893/AP1893)</x:f>
      </x:c>
      <x:c r="AS1893" s="58"/>
      <x:c r="AT1893" s="37"/>
      <x:c r="AU1893" s="37"/>
      <x:c r="AV1893" s="37"/>
      <x:c r="AW1893" s="56"/>
      <x:c r="AX1893" s="56"/>
      <x:c r="AY1893" s="37"/>
      <x:c r="AZ1893" s="37"/>
      <x:c r="BA1893" s="37"/>
      <x:c r="BB1893" s="37"/>
      <x:c r="BC1893" s="37"/>
      <x:c r="BD1893" s="60"/>
      <x:c r="BE1893" s="60"/>
      <x:c r="BF1893" s="37"/>
      <x:c r="BG1893" s="37"/>
      <x:c r="BH1893" s="37" t="str">
        <x:v>https://www.ikea.com/eg/en/p/gladelig-espresso-cup-blue-40581493/</x:v>
      </x:c>
      <x:c r="BI1893" s="37"/>
      <x:c r="BJ1893" s="37" t="str">
        <x:v>لم يبدأ</x:v>
      </x:c>
      <x:c r="BK1893" s="60" t="n">
        <x:v>46233</x:v>
      </x:c>
      <x:c r="BL1893" s="60"/>
      <x:c r="BM1893" s="60"/>
      <x:c r="BN1893" s="62" t="str">
        <x:f>IF(BM1893="","",(NOW()-BM1893)*24)</x:f>
      </x:c>
      <x:c r="BO1893" s="37" t="str">
        <x:f>IF(BM1893="","لم يُرصد",IF(BT1893&lt;&gt;TRUE,"غير نشط",IF(BP1893="فشل","فشل حالي",IF(BN1893&lt;=12,"حديث",IF(BN1893&lt;=24,"متأخر","قديم")))))</x:f>
        <x:v>لم يُرصد</x:v>
      </x:c>
      <x:c r="BP1893" s="37" t="str">
        <x:v>بانتظار رصد التقسيط</x:v>
      </x:c>
      <x:c r="BQ1893" s="37" t="n">
        <x:v>0</x:v>
      </x:c>
      <x:c r="BR1893" s="37"/>
      <x:c r="BS1893" s="37"/>
      <x:c r="BT1893" s="54" t="b">
        <x:v>1</x:v>
      </x:c>
      <x:c r="BU1893" s="37" t="str">
        <x:v>يحتاج اكتشاف رابط المنتج</x:v>
      </x:c>
      <x:c r="BV1893" s="37" t="str">
        <x:v>GLADELIG, Espresso cup, blue, 10 cl</x:v>
      </x:c>
      <x:c r="BW189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3" s="60" t="n">
        <x:v>46233</x:v>
      </x:c>
      <x:c r="BY1893" s="60" t="n">
        <x:v>46233</x:v>
      </x:c>
    </x:row>
    <x:row r="1894">
      <x:c r="A1894" s="37" t="str">
        <x:v>مهمة جمع أولية</x:v>
      </x:c>
      <x:c r="B1894" s="37" t="str">
        <x:v>INSTTASK-8A8588B40E00</x:v>
      </x:c>
      <x:c r="C1894" s="37" t="str">
        <x:v>VAR-9BB3B0B529E8C9|EG-060|STORE|PENDING</x:v>
      </x:c>
      <x:c r="D1894" s="37" t="str">
        <x:v>VAR-9BB3B0B529E8C9|EG-060|STORE</x:v>
      </x:c>
      <x:c r="E1894" s="37" t="str">
        <x:v>VAR-9BB3B0B529E8C9</x:v>
      </x:c>
      <x:c r="F1894" s="37" t="str">
        <x:v>MOD-1BE231C8199289</x:v>
      </x:c>
      <x:c r="G1894" s="37" t="str">
        <x:v>IKEA GLADELIG Mug blue, 37 cl | 37cl</x:v>
      </x:c>
      <x:c r="H1894" s="37" t="str">
        <x:v>المطبخ والأدوات المنزلية</x:v>
      </x:c>
      <x:c r="I1894" s="37" t="str">
        <x:v>مجات وأكواب</x:v>
      </x:c>
      <x:c r="J1894" s="37" t="str">
        <x:v>IKEA</x:v>
      </x:c>
      <x:c r="K1894" s="37" t="str">
        <x:v>GLADELIG Mug</x:v>
      </x:c>
      <x:c r="L1894" s="37" t="str">
        <x:v>blue, 37 cl</x:v>
      </x:c>
      <x:c r="M1894" s="37"/>
      <x:c r="N1894" s="37"/>
      <x:c r="O1894" s="37" t="str">
        <x:v>blue</x:v>
      </x:c>
      <x:c r="P1894" s="37" t="str">
        <x:v>40503626</x:v>
      </x:c>
      <x:c r="Q1894" s="37"/>
      <x:c r="R1894" s="37" t="str">
        <x:v>EG-060</x:v>
      </x:c>
      <x:c r="S1894" s="37" t="str">
        <x:v>IKEA Egypt</x:v>
      </x:c>
      <x:c r="T1894" s="37" t="str">
        <x:v>A</x:v>
      </x:c>
      <x:c r="U1894" s="37"/>
      <x:c r="V1894" s="37"/>
      <x:c r="W1894" s="37" t="str">
        <x:v>https://www.ikea.com/eg/en/p/gladelig-mug-blue-40503626/</x:v>
      </x:c>
      <x:c r="X1894" s="37" t="str">
        <x:v>صفحة فئة منظمة</x:v>
      </x:c>
      <x:c r="Y1894" s="37"/>
      <x:c r="Z1894" s="37"/>
      <x:c r="AA1894" s="37"/>
      <x:c r="AB1894" s="37"/>
      <x:c r="AC1894" s="37"/>
      <x:c r="AD1894" s="37"/>
      <x:c r="AE1894" s="37"/>
      <x:c r="AF1894" s="56"/>
      <x:c r="AG1894" s="56"/>
      <x:c r="AH1894" s="56"/>
      <x:c r="AI1894" s="58"/>
      <x:c r="AJ1894" s="56"/>
      <x:c r="AK1894" s="56"/>
      <x:c r="AL1894" s="56"/>
      <x:c r="AM1894" s="56"/>
      <x:c r="AN1894" s="56"/>
      <x:c r="AO1894" s="56" t="str">
        <x:f>IF(OR(AF1894="",AD1894=""),"",AF1894*AD1894+IF(AG1894="",0,AG1894)+IF(AH1894="",0,AH1894)+IF(AJ1894="",0,AJ1894)+IF(AK1894="",0,AK1894)+IF(AL1894="",0,AL1894)+IF(AM1894="",0,AM1894))</x:f>
      </x:c>
      <x:c r="AP1894" s="56"/>
      <x:c r="AQ1894" s="56" t="str">
        <x:f>IF(OR(AO1894="",AP1894=""),"",AO1894-AP1894)</x:f>
      </x:c>
      <x:c r="AR1894" s="58" t="str">
        <x:f>IF(OR(AP1894="",AP1894=0,AQ1894=""),"",AQ1894/AP1894)</x:f>
      </x:c>
      <x:c r="AS1894" s="58"/>
      <x:c r="AT1894" s="37"/>
      <x:c r="AU1894" s="37"/>
      <x:c r="AV1894" s="37"/>
      <x:c r="AW1894" s="56"/>
      <x:c r="AX1894" s="56"/>
      <x:c r="AY1894" s="37"/>
      <x:c r="AZ1894" s="37"/>
      <x:c r="BA1894" s="37"/>
      <x:c r="BB1894" s="37"/>
      <x:c r="BC1894" s="37"/>
      <x:c r="BD1894" s="60"/>
      <x:c r="BE1894" s="60"/>
      <x:c r="BF1894" s="37"/>
      <x:c r="BG1894" s="37"/>
      <x:c r="BH1894" s="37" t="str">
        <x:v>https://www.ikea.com/eg/en/p/gladelig-mug-blue-40503626/</x:v>
      </x:c>
      <x:c r="BI1894" s="37"/>
      <x:c r="BJ1894" s="37" t="str">
        <x:v>لم يبدأ</x:v>
      </x:c>
      <x:c r="BK1894" s="60" t="n">
        <x:v>46233</x:v>
      </x:c>
      <x:c r="BL1894" s="60"/>
      <x:c r="BM1894" s="60"/>
      <x:c r="BN1894" s="62" t="str">
        <x:f>IF(BM1894="","",(NOW()-BM1894)*24)</x:f>
      </x:c>
      <x:c r="BO1894" s="37" t="str">
        <x:f>IF(BM1894="","لم يُرصد",IF(BT1894&lt;&gt;TRUE,"غير نشط",IF(BP1894="فشل","فشل حالي",IF(BN1894&lt;=12,"حديث",IF(BN1894&lt;=24,"متأخر","قديم")))))</x:f>
        <x:v>لم يُرصد</x:v>
      </x:c>
      <x:c r="BP1894" s="37" t="str">
        <x:v>بانتظار رصد التقسيط</x:v>
      </x:c>
      <x:c r="BQ1894" s="37" t="n">
        <x:v>0</x:v>
      </x:c>
      <x:c r="BR1894" s="37"/>
      <x:c r="BS1894" s="37"/>
      <x:c r="BT1894" s="54" t="b">
        <x:v>1</x:v>
      </x:c>
      <x:c r="BU1894" s="37" t="str">
        <x:v>يحتاج اكتشاف رابط المنتج</x:v>
      </x:c>
      <x:c r="BV1894" s="37" t="str">
        <x:v>GLADELIG, Mug, blue, 37 cl</x:v>
      </x:c>
      <x:c r="BW189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4" s="60" t="n">
        <x:v>46233</x:v>
      </x:c>
      <x:c r="BY1894" s="60" t="n">
        <x:v>46233</x:v>
      </x:c>
    </x:row>
    <x:row r="1895">
      <x:c r="A1895" s="37" t="str">
        <x:v>مهمة جمع أولية</x:v>
      </x:c>
      <x:c r="B1895" s="37" t="str">
        <x:v>INSTTASK-846FAC53813D</x:v>
      </x:c>
      <x:c r="C1895" s="37" t="str">
        <x:v>VAR-451B9F6CA54C1A|EG-060|STORE|PENDING</x:v>
      </x:c>
      <x:c r="D1895" s="37" t="str">
        <x:v>VAR-451B9F6CA54C1A|EG-060|STORE</x:v>
      </x:c>
      <x:c r="E1895" s="37" t="str">
        <x:v>VAR-451B9F6CA54C1A</x:v>
      </x:c>
      <x:c r="F1895" s="37" t="str">
        <x:v>MOD-4CF43EE6290536</x:v>
      </x:c>
      <x:c r="G1895" s="37" t="str">
        <x:v>IKEA GOTTFINNANDE Espresso cup clear glass, 8 cl | 8cl</x:v>
      </x:c>
      <x:c r="H1895" s="37" t="str">
        <x:v>المطبخ والأدوات المنزلية</x:v>
      </x:c>
      <x:c r="I1895" s="37" t="str">
        <x:v>مجات وأكواب</x:v>
      </x:c>
      <x:c r="J1895" s="37" t="str">
        <x:v>IKEA</x:v>
      </x:c>
      <x:c r="K1895" s="37" t="str">
        <x:v>GOTTFINNANDE Espresso cup</x:v>
      </x:c>
      <x:c r="L1895" s="37" t="str">
        <x:v>clear glass, 8 cl</x:v>
      </x:c>
      <x:c r="M1895" s="37"/>
      <x:c r="N1895" s="37"/>
      <x:c r="O1895" s="37"/>
      <x:c r="P1895" s="37" t="str">
        <x:v>30372094</x:v>
      </x:c>
      <x:c r="Q1895" s="37"/>
      <x:c r="R1895" s="37" t="str">
        <x:v>EG-060</x:v>
      </x:c>
      <x:c r="S1895" s="37" t="str">
        <x:v>IKEA Egypt</x:v>
      </x:c>
      <x:c r="T1895" s="37" t="str">
        <x:v>A</x:v>
      </x:c>
      <x:c r="U1895" s="37"/>
      <x:c r="V1895" s="37"/>
      <x:c r="W1895" s="37" t="str">
        <x:v>https://www.ikea.com/eg/en/p/gottfinnande-espresso-cup-clear-glass-30372094/</x:v>
      </x:c>
      <x:c r="X1895" s="37" t="str">
        <x:v>صفحة فئة منظمة</x:v>
      </x:c>
      <x:c r="Y1895" s="37"/>
      <x:c r="Z1895" s="37"/>
      <x:c r="AA1895" s="37"/>
      <x:c r="AB1895" s="37"/>
      <x:c r="AC1895" s="37"/>
      <x:c r="AD1895" s="37"/>
      <x:c r="AE1895" s="37"/>
      <x:c r="AF1895" s="56"/>
      <x:c r="AG1895" s="56"/>
      <x:c r="AH1895" s="56"/>
      <x:c r="AI1895" s="58"/>
      <x:c r="AJ1895" s="56"/>
      <x:c r="AK1895" s="56"/>
      <x:c r="AL1895" s="56"/>
      <x:c r="AM1895" s="56"/>
      <x:c r="AN1895" s="56"/>
      <x:c r="AO1895" s="56" t="str">
        <x:f>IF(OR(AF1895="",AD1895=""),"",AF1895*AD1895+IF(AG1895="",0,AG1895)+IF(AH1895="",0,AH1895)+IF(AJ1895="",0,AJ1895)+IF(AK1895="",0,AK1895)+IF(AL1895="",0,AL1895)+IF(AM1895="",0,AM1895))</x:f>
      </x:c>
      <x:c r="AP1895" s="56"/>
      <x:c r="AQ1895" s="56" t="str">
        <x:f>IF(OR(AO1895="",AP1895=""),"",AO1895-AP1895)</x:f>
      </x:c>
      <x:c r="AR1895" s="58" t="str">
        <x:f>IF(OR(AP1895="",AP1895=0,AQ1895=""),"",AQ1895/AP1895)</x:f>
      </x:c>
      <x:c r="AS1895" s="58"/>
      <x:c r="AT1895" s="37"/>
      <x:c r="AU1895" s="37"/>
      <x:c r="AV1895" s="37"/>
      <x:c r="AW1895" s="56"/>
      <x:c r="AX1895" s="56"/>
      <x:c r="AY1895" s="37"/>
      <x:c r="AZ1895" s="37"/>
      <x:c r="BA1895" s="37"/>
      <x:c r="BB1895" s="37"/>
      <x:c r="BC1895" s="37"/>
      <x:c r="BD1895" s="60"/>
      <x:c r="BE1895" s="60"/>
      <x:c r="BF1895" s="37"/>
      <x:c r="BG1895" s="37"/>
      <x:c r="BH1895" s="37" t="str">
        <x:v>https://www.ikea.com/eg/en/p/gottfinnande-espresso-cup-clear-glass-30372094/</x:v>
      </x:c>
      <x:c r="BI1895" s="37"/>
      <x:c r="BJ1895" s="37" t="str">
        <x:v>لم يبدأ</x:v>
      </x:c>
      <x:c r="BK1895" s="60" t="n">
        <x:v>46233</x:v>
      </x:c>
      <x:c r="BL1895" s="60"/>
      <x:c r="BM1895" s="60"/>
      <x:c r="BN1895" s="62" t="str">
        <x:f>IF(BM1895="","",(NOW()-BM1895)*24)</x:f>
      </x:c>
      <x:c r="BO1895" s="37" t="str">
        <x:f>IF(BM1895="","لم يُرصد",IF(BT1895&lt;&gt;TRUE,"غير نشط",IF(BP1895="فشل","فشل حالي",IF(BN1895&lt;=12,"حديث",IF(BN1895&lt;=24,"متأخر","قديم")))))</x:f>
        <x:v>لم يُرصد</x:v>
      </x:c>
      <x:c r="BP1895" s="37" t="str">
        <x:v>بانتظار رصد التقسيط</x:v>
      </x:c>
      <x:c r="BQ1895" s="37" t="n">
        <x:v>0</x:v>
      </x:c>
      <x:c r="BR1895" s="37"/>
      <x:c r="BS1895" s="37"/>
      <x:c r="BT1895" s="54" t="b">
        <x:v>1</x:v>
      </x:c>
      <x:c r="BU1895" s="37" t="str">
        <x:v>يحتاج اكتشاف رابط المنتج</x:v>
      </x:c>
      <x:c r="BV1895" s="37" t="str">
        <x:v>GOTTFINNANDE, Espresso cup, clear glass, 8 cl</x:v>
      </x:c>
      <x:c r="BW189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5" s="60" t="n">
        <x:v>46233</x:v>
      </x:c>
      <x:c r="BY1895" s="60" t="n">
        <x:v>46233</x:v>
      </x:c>
    </x:row>
    <x:row r="1896">
      <x:c r="A1896" s="37" t="str">
        <x:v>مهمة جمع أولية</x:v>
      </x:c>
      <x:c r="B1896" s="37" t="str">
        <x:v>INSTTASK-9FF2296033D9</x:v>
      </x:c>
      <x:c r="C1896" s="37" t="str">
        <x:v>VAR-EB30DF19F2E557|EG-060|STORE|PENDING</x:v>
      </x:c>
      <x:c r="D1896" s="37" t="str">
        <x:v>VAR-EB30DF19F2E557|EG-060|STORE</x:v>
      </x:c>
      <x:c r="E1896" s="37" t="str">
        <x:v>VAR-EB30DF19F2E557</x:v>
      </x:c>
      <x:c r="F1896" s="37" t="str">
        <x:v>MOD-2B9125B85448BF</x:v>
      </x:c>
      <x:c r="G1896" s="37" t="str">
        <x:v>IKEA IKEA 365+ Mug clear glass, 24 cl | 24cl</x:v>
      </x:c>
      <x:c r="H1896" s="37" t="str">
        <x:v>المطبخ والأدوات المنزلية</x:v>
      </x:c>
      <x:c r="I1896" s="37" t="str">
        <x:v>مجات وأكواب</x:v>
      </x:c>
      <x:c r="J1896" s="37" t="str">
        <x:v>IKEA</x:v>
      </x:c>
      <x:c r="K1896" s="37" t="str">
        <x:v>IKEA 365+ Mug</x:v>
      </x:c>
      <x:c r="L1896" s="37" t="str">
        <x:v>clear glass, 24 cl</x:v>
      </x:c>
      <x:c r="M1896" s="37"/>
      <x:c r="N1896" s="37"/>
      <x:c r="O1896" s="37"/>
      <x:c r="P1896" s="37" t="str">
        <x:v>10279723</x:v>
      </x:c>
      <x:c r="Q1896" s="37"/>
      <x:c r="R1896" s="37" t="str">
        <x:v>EG-060</x:v>
      </x:c>
      <x:c r="S1896" s="37" t="str">
        <x:v>IKEA Egypt</x:v>
      </x:c>
      <x:c r="T1896" s="37" t="str">
        <x:v>A</x:v>
      </x:c>
      <x:c r="U1896" s="37"/>
      <x:c r="V1896" s="37"/>
      <x:c r="W1896" s="37" t="str">
        <x:v>https://www.ikea.com/eg/en/p/ikea-365-mug-clear-glass-10279723/</x:v>
      </x:c>
      <x:c r="X1896" s="37" t="str">
        <x:v>صفحة فئة منظمة</x:v>
      </x:c>
      <x:c r="Y1896" s="37"/>
      <x:c r="Z1896" s="37"/>
      <x:c r="AA1896" s="37"/>
      <x:c r="AB1896" s="37"/>
      <x:c r="AC1896" s="37"/>
      <x:c r="AD1896" s="37"/>
      <x:c r="AE1896" s="37"/>
      <x:c r="AF1896" s="56"/>
      <x:c r="AG1896" s="56"/>
      <x:c r="AH1896" s="56"/>
      <x:c r="AI1896" s="58"/>
      <x:c r="AJ1896" s="56"/>
      <x:c r="AK1896" s="56"/>
      <x:c r="AL1896" s="56"/>
      <x:c r="AM1896" s="56"/>
      <x:c r="AN1896" s="56"/>
      <x:c r="AO1896" s="56" t="str">
        <x:f>IF(OR(AF1896="",AD1896=""),"",AF1896*AD1896+IF(AG1896="",0,AG1896)+IF(AH1896="",0,AH1896)+IF(AJ1896="",0,AJ1896)+IF(AK1896="",0,AK1896)+IF(AL1896="",0,AL1896)+IF(AM1896="",0,AM1896))</x:f>
      </x:c>
      <x:c r="AP1896" s="56"/>
      <x:c r="AQ1896" s="56" t="str">
        <x:f>IF(OR(AO1896="",AP1896=""),"",AO1896-AP1896)</x:f>
      </x:c>
      <x:c r="AR1896" s="58" t="str">
        <x:f>IF(OR(AP1896="",AP1896=0,AQ1896=""),"",AQ1896/AP1896)</x:f>
      </x:c>
      <x:c r="AS1896" s="58"/>
      <x:c r="AT1896" s="37"/>
      <x:c r="AU1896" s="37"/>
      <x:c r="AV1896" s="37"/>
      <x:c r="AW1896" s="56"/>
      <x:c r="AX1896" s="56"/>
      <x:c r="AY1896" s="37"/>
      <x:c r="AZ1896" s="37"/>
      <x:c r="BA1896" s="37"/>
      <x:c r="BB1896" s="37"/>
      <x:c r="BC1896" s="37"/>
      <x:c r="BD1896" s="60"/>
      <x:c r="BE1896" s="60"/>
      <x:c r="BF1896" s="37"/>
      <x:c r="BG1896" s="37"/>
      <x:c r="BH1896" s="37" t="str">
        <x:v>https://www.ikea.com/eg/en/p/ikea-365-mug-clear-glass-10279723/</x:v>
      </x:c>
      <x:c r="BI1896" s="37"/>
      <x:c r="BJ1896" s="37" t="str">
        <x:v>لم يبدأ</x:v>
      </x:c>
      <x:c r="BK1896" s="60" t="n">
        <x:v>46233</x:v>
      </x:c>
      <x:c r="BL1896" s="60"/>
      <x:c r="BM1896" s="60"/>
      <x:c r="BN1896" s="62" t="str">
        <x:f>IF(BM1896="","",(NOW()-BM1896)*24)</x:f>
      </x:c>
      <x:c r="BO1896" s="37" t="str">
        <x:f>IF(BM1896="","لم يُرصد",IF(BT1896&lt;&gt;TRUE,"غير نشط",IF(BP1896="فشل","فشل حالي",IF(BN1896&lt;=12,"حديث",IF(BN1896&lt;=24,"متأخر","قديم")))))</x:f>
        <x:v>لم يُرصد</x:v>
      </x:c>
      <x:c r="BP1896" s="37" t="str">
        <x:v>بانتظار رصد التقسيط</x:v>
      </x:c>
      <x:c r="BQ1896" s="37" t="n">
        <x:v>0</x:v>
      </x:c>
      <x:c r="BR1896" s="37"/>
      <x:c r="BS1896" s="37"/>
      <x:c r="BT1896" s="54" t="b">
        <x:v>1</x:v>
      </x:c>
      <x:c r="BU1896" s="37" t="str">
        <x:v>يحتاج اكتشاف رابط المنتج</x:v>
      </x:c>
      <x:c r="BV1896" s="37" t="str">
        <x:v>IKEA 365+, Mug, clear glass, 24 cl</x:v>
      </x:c>
      <x:c r="BW189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6" s="60" t="n">
        <x:v>46233</x:v>
      </x:c>
      <x:c r="BY1896" s="60" t="n">
        <x:v>46233</x:v>
      </x:c>
    </x:row>
    <x:row r="1897">
      <x:c r="A1897" s="37" t="str">
        <x:v>مهمة جمع أولية</x:v>
      </x:c>
      <x:c r="B1897" s="37" t="str">
        <x:v>INSTTASK-73515D903E8E</x:v>
      </x:c>
      <x:c r="C1897" s="37" t="str">
        <x:v>VAR-DF04C0F8D7AAA5|EG-060|STORE|PENDING</x:v>
      </x:c>
      <x:c r="D1897" s="37" t="str">
        <x:v>VAR-DF04C0F8D7AAA5|EG-060|STORE</x:v>
      </x:c>
      <x:c r="E1897" s="37" t="str">
        <x:v>VAR-DF04C0F8D7AAA5</x:v>
      </x:c>
      <x:c r="F1897" s="37" t="str">
        <x:v>MOD-3CA83B370CCBF2</x:v>
      </x:c>
      <x:c r="G1897" s="37" t="str">
        <x:v>IKEA PIGGÅL Mug white/green, 30 cl | 30cl | green / white</x:v>
      </x:c>
      <x:c r="H1897" s="37" t="str">
        <x:v>المطبخ والأدوات المنزلية</x:v>
      </x:c>
      <x:c r="I1897" s="37" t="str">
        <x:v>مجات وأكواب</x:v>
      </x:c>
      <x:c r="J1897" s="37" t="str">
        <x:v>IKEA</x:v>
      </x:c>
      <x:c r="K1897" s="37" t="str">
        <x:v>PIGGÅL Mug</x:v>
      </x:c>
      <x:c r="L1897" s="37" t="str">
        <x:v>white/green, 30 cl</x:v>
      </x:c>
      <x:c r="M1897" s="37"/>
      <x:c r="N1897" s="37"/>
      <x:c r="O1897" s="37" t="str">
        <x:v>green / white</x:v>
      </x:c>
      <x:c r="P1897" s="37" t="str">
        <x:v>50561828</x:v>
      </x:c>
      <x:c r="Q1897" s="37"/>
      <x:c r="R1897" s="37" t="str">
        <x:v>EG-060</x:v>
      </x:c>
      <x:c r="S1897" s="37" t="str">
        <x:v>IKEA Egypt</x:v>
      </x:c>
      <x:c r="T1897" s="37" t="str">
        <x:v>A</x:v>
      </x:c>
      <x:c r="U1897" s="37"/>
      <x:c r="V1897" s="37"/>
      <x:c r="W1897" s="37" t="str">
        <x:v>https://www.ikea.com/eg/en/p/piggal-mug-white-green-50561828/</x:v>
      </x:c>
      <x:c r="X1897" s="37" t="str">
        <x:v>صفحة فئة منظمة</x:v>
      </x:c>
      <x:c r="Y1897" s="37"/>
      <x:c r="Z1897" s="37"/>
      <x:c r="AA1897" s="37"/>
      <x:c r="AB1897" s="37"/>
      <x:c r="AC1897" s="37"/>
      <x:c r="AD1897" s="37"/>
      <x:c r="AE1897" s="37"/>
      <x:c r="AF1897" s="56"/>
      <x:c r="AG1897" s="56"/>
      <x:c r="AH1897" s="56"/>
      <x:c r="AI1897" s="58"/>
      <x:c r="AJ1897" s="56"/>
      <x:c r="AK1897" s="56"/>
      <x:c r="AL1897" s="56"/>
      <x:c r="AM1897" s="56"/>
      <x:c r="AN1897" s="56"/>
      <x:c r="AO1897" s="56" t="str">
        <x:f>IF(OR(AF1897="",AD1897=""),"",AF1897*AD1897+IF(AG1897="",0,AG1897)+IF(AH1897="",0,AH1897)+IF(AJ1897="",0,AJ1897)+IF(AK1897="",0,AK1897)+IF(AL1897="",0,AL1897)+IF(AM1897="",0,AM1897))</x:f>
      </x:c>
      <x:c r="AP1897" s="56"/>
      <x:c r="AQ1897" s="56" t="str">
        <x:f>IF(OR(AO1897="",AP1897=""),"",AO1897-AP1897)</x:f>
      </x:c>
      <x:c r="AR1897" s="58" t="str">
        <x:f>IF(OR(AP1897="",AP1897=0,AQ1897=""),"",AQ1897/AP1897)</x:f>
      </x:c>
      <x:c r="AS1897" s="58"/>
      <x:c r="AT1897" s="37"/>
      <x:c r="AU1897" s="37"/>
      <x:c r="AV1897" s="37"/>
      <x:c r="AW1897" s="56"/>
      <x:c r="AX1897" s="56"/>
      <x:c r="AY1897" s="37"/>
      <x:c r="AZ1897" s="37"/>
      <x:c r="BA1897" s="37"/>
      <x:c r="BB1897" s="37"/>
      <x:c r="BC1897" s="37"/>
      <x:c r="BD1897" s="60"/>
      <x:c r="BE1897" s="60"/>
      <x:c r="BF1897" s="37"/>
      <x:c r="BG1897" s="37"/>
      <x:c r="BH1897" s="37" t="str">
        <x:v>https://www.ikea.com/eg/en/p/piggal-mug-white-green-50561828/</x:v>
      </x:c>
      <x:c r="BI1897" s="37"/>
      <x:c r="BJ1897" s="37" t="str">
        <x:v>لم يبدأ</x:v>
      </x:c>
      <x:c r="BK1897" s="60" t="n">
        <x:v>46233</x:v>
      </x:c>
      <x:c r="BL1897" s="60"/>
      <x:c r="BM1897" s="60"/>
      <x:c r="BN1897" s="62" t="str">
        <x:f>IF(BM1897="","",(NOW()-BM1897)*24)</x:f>
      </x:c>
      <x:c r="BO1897" s="37" t="str">
        <x:f>IF(BM1897="","لم يُرصد",IF(BT1897&lt;&gt;TRUE,"غير نشط",IF(BP1897="فشل","فشل حالي",IF(BN1897&lt;=12,"حديث",IF(BN1897&lt;=24,"متأخر","قديم")))))</x:f>
        <x:v>لم يُرصد</x:v>
      </x:c>
      <x:c r="BP1897" s="37" t="str">
        <x:v>بانتظار رصد التقسيط</x:v>
      </x:c>
      <x:c r="BQ1897" s="37" t="n">
        <x:v>0</x:v>
      </x:c>
      <x:c r="BR1897" s="37"/>
      <x:c r="BS1897" s="37"/>
      <x:c r="BT1897" s="54" t="b">
        <x:v>1</x:v>
      </x:c>
      <x:c r="BU1897" s="37" t="str">
        <x:v>يحتاج اكتشاف رابط المنتج</x:v>
      </x:c>
      <x:c r="BV1897" s="37" t="str">
        <x:v>PIGGÅL, Mug, white/green, 30 cl</x:v>
      </x:c>
      <x:c r="BW189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7" s="60" t="n">
        <x:v>46233</x:v>
      </x:c>
      <x:c r="BY1897" s="60" t="n">
        <x:v>46233</x:v>
      </x:c>
    </x:row>
    <x:row r="1898">
      <x:c r="A1898" s="37" t="str">
        <x:v>مهمة جمع أولية</x:v>
      </x:c>
      <x:c r="B1898" s="37" t="str">
        <x:v>INSTTASK-A38B6F782F0E</x:v>
      </x:c>
      <x:c r="C1898" s="37" t="str">
        <x:v>VAR-7B9B44039344F1|EG-060|STORE|PENDING</x:v>
      </x:c>
      <x:c r="D1898" s="37" t="str">
        <x:v>VAR-7B9B44039344F1|EG-060|STORE</x:v>
      </x:c>
      <x:c r="E1898" s="37" t="str">
        <x:v>VAR-7B9B44039344F1</x:v>
      </x:c>
      <x:c r="F1898" s="37" t="str">
        <x:v>MOD-DBF22B2234FD6A</x:v>
      </x:c>
      <x:c r="G1898" s="37" t="str">
        <x:v>IKEA SILVERSIDA Mug patterned/blue, 40 cl | 40cl</x:v>
      </x:c>
      <x:c r="H1898" s="37" t="str">
        <x:v>المطبخ والأدوات المنزلية</x:v>
      </x:c>
      <x:c r="I1898" s="37" t="str">
        <x:v>مجات وأكواب</x:v>
      </x:c>
      <x:c r="J1898" s="37" t="str">
        <x:v>IKEA</x:v>
      </x:c>
      <x:c r="K1898" s="37" t="str">
        <x:v>SILVERSIDA Mug</x:v>
      </x:c>
      <x:c r="L1898" s="37" t="str">
        <x:v>patterned/blue, 40 cl</x:v>
      </x:c>
      <x:c r="M1898" s="37"/>
      <x:c r="N1898" s="37"/>
      <x:c r="O1898" s="37" t="str">
        <x:v>blue</x:v>
      </x:c>
      <x:c r="P1898" s="37" t="str">
        <x:v>20601798</x:v>
      </x:c>
      <x:c r="Q1898" s="37"/>
      <x:c r="R1898" s="37" t="str">
        <x:v>EG-060</x:v>
      </x:c>
      <x:c r="S1898" s="37" t="str">
        <x:v>IKEA Egypt</x:v>
      </x:c>
      <x:c r="T1898" s="37" t="str">
        <x:v>A</x:v>
      </x:c>
      <x:c r="U1898" s="37"/>
      <x:c r="V1898" s="37"/>
      <x:c r="W1898" s="37" t="str">
        <x:v>https://www.ikea.com/eg/en/p/silversida-mug-patterned-blue-20601798/</x:v>
      </x:c>
      <x:c r="X1898" s="37" t="str">
        <x:v>صفحة فئة منظمة</x:v>
      </x:c>
      <x:c r="Y1898" s="37"/>
      <x:c r="Z1898" s="37"/>
      <x:c r="AA1898" s="37"/>
      <x:c r="AB1898" s="37"/>
      <x:c r="AC1898" s="37"/>
      <x:c r="AD1898" s="37"/>
      <x:c r="AE1898" s="37"/>
      <x:c r="AF1898" s="56"/>
      <x:c r="AG1898" s="56"/>
      <x:c r="AH1898" s="56"/>
      <x:c r="AI1898" s="58"/>
      <x:c r="AJ1898" s="56"/>
      <x:c r="AK1898" s="56"/>
      <x:c r="AL1898" s="56"/>
      <x:c r="AM1898" s="56"/>
      <x:c r="AN1898" s="56"/>
      <x:c r="AO1898" s="56" t="str">
        <x:f>IF(OR(AF1898="",AD1898=""),"",AF1898*AD1898+IF(AG1898="",0,AG1898)+IF(AH1898="",0,AH1898)+IF(AJ1898="",0,AJ1898)+IF(AK1898="",0,AK1898)+IF(AL1898="",0,AL1898)+IF(AM1898="",0,AM1898))</x:f>
      </x:c>
      <x:c r="AP1898" s="56"/>
      <x:c r="AQ1898" s="56" t="str">
        <x:f>IF(OR(AO1898="",AP1898=""),"",AO1898-AP1898)</x:f>
      </x:c>
      <x:c r="AR1898" s="58" t="str">
        <x:f>IF(OR(AP1898="",AP1898=0,AQ1898=""),"",AQ1898/AP1898)</x:f>
      </x:c>
      <x:c r="AS1898" s="58"/>
      <x:c r="AT1898" s="37"/>
      <x:c r="AU1898" s="37"/>
      <x:c r="AV1898" s="37"/>
      <x:c r="AW1898" s="56"/>
      <x:c r="AX1898" s="56"/>
      <x:c r="AY1898" s="37"/>
      <x:c r="AZ1898" s="37"/>
      <x:c r="BA1898" s="37"/>
      <x:c r="BB1898" s="37"/>
      <x:c r="BC1898" s="37"/>
      <x:c r="BD1898" s="60"/>
      <x:c r="BE1898" s="60"/>
      <x:c r="BF1898" s="37"/>
      <x:c r="BG1898" s="37"/>
      <x:c r="BH1898" s="37" t="str">
        <x:v>https://www.ikea.com/eg/en/p/silversida-mug-patterned-blue-20601798/</x:v>
      </x:c>
      <x:c r="BI1898" s="37"/>
      <x:c r="BJ1898" s="37" t="str">
        <x:v>لم يبدأ</x:v>
      </x:c>
      <x:c r="BK1898" s="60" t="n">
        <x:v>46233</x:v>
      </x:c>
      <x:c r="BL1898" s="60"/>
      <x:c r="BM1898" s="60"/>
      <x:c r="BN1898" s="62" t="str">
        <x:f>IF(BM1898="","",(NOW()-BM1898)*24)</x:f>
      </x:c>
      <x:c r="BO1898" s="37" t="str">
        <x:f>IF(BM1898="","لم يُرصد",IF(BT1898&lt;&gt;TRUE,"غير نشط",IF(BP1898="فشل","فشل حالي",IF(BN1898&lt;=12,"حديث",IF(BN1898&lt;=24,"متأخر","قديم")))))</x:f>
        <x:v>لم يُرصد</x:v>
      </x:c>
      <x:c r="BP1898" s="37" t="str">
        <x:v>بانتظار رصد التقسيط</x:v>
      </x:c>
      <x:c r="BQ1898" s="37" t="n">
        <x:v>0</x:v>
      </x:c>
      <x:c r="BR1898" s="37"/>
      <x:c r="BS1898" s="37"/>
      <x:c r="BT1898" s="54" t="b">
        <x:v>1</x:v>
      </x:c>
      <x:c r="BU1898" s="37" t="str">
        <x:v>يحتاج اكتشاف رابط المنتج</x:v>
      </x:c>
      <x:c r="BV1898" s="37" t="str">
        <x:v>SILVERSIDA, Mug, patterned/blue, 40 cl</x:v>
      </x:c>
      <x:c r="BW189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8" s="60" t="n">
        <x:v>46233</x:v>
      </x:c>
      <x:c r="BY1898" s="60" t="n">
        <x:v>46233</x:v>
      </x:c>
    </x:row>
    <x:row r="1899">
      <x:c r="A1899" s="37" t="str">
        <x:v>مهمة جمع أولية</x:v>
      </x:c>
      <x:c r="B1899" s="37" t="str">
        <x:v>INSTTASK-53273D9360C5</x:v>
      </x:c>
      <x:c r="C1899" s="37" t="str">
        <x:v>VAR-BBCDB279B6471F|EG-060|STORE|PENDING</x:v>
      </x:c>
      <x:c r="D1899" s="37" t="str">
        <x:v>VAR-BBCDB279B6471F|EG-060|STORE</x:v>
      </x:c>
      <x:c r="E1899" s="37" t="str">
        <x:v>VAR-BBCDB279B6471F</x:v>
      </x:c>
      <x:c r="F1899" s="37" t="str">
        <x:v>MOD-E1A8F6A359E867</x:v>
      </x:c>
      <x:c r="G1899" s="37" t="str">
        <x:v>IKEA STELNA Mug clear glass, 23 cl | 23cl</x:v>
      </x:c>
      <x:c r="H1899" s="37" t="str">
        <x:v>المطبخ والأدوات المنزلية</x:v>
      </x:c>
      <x:c r="I1899" s="37" t="str">
        <x:v>مجات وأكواب</x:v>
      </x:c>
      <x:c r="J1899" s="37" t="str">
        <x:v>IKEA</x:v>
      </x:c>
      <x:c r="K1899" s="37" t="str">
        <x:v>STELNA Mug</x:v>
      </x:c>
      <x:c r="L1899" s="37" t="str">
        <x:v>clear glass, 23 cl</x:v>
      </x:c>
      <x:c r="M1899" s="37"/>
      <x:c r="N1899" s="37"/>
      <x:c r="O1899" s="37"/>
      <x:c r="P1899" s="37" t="str">
        <x:v>70258911</x:v>
      </x:c>
      <x:c r="Q1899" s="37"/>
      <x:c r="R1899" s="37" t="str">
        <x:v>EG-060</x:v>
      </x:c>
      <x:c r="S1899" s="37" t="str">
        <x:v>IKEA Egypt</x:v>
      </x:c>
      <x:c r="T1899" s="37" t="str">
        <x:v>A</x:v>
      </x:c>
      <x:c r="U1899" s="37"/>
      <x:c r="V1899" s="37"/>
      <x:c r="W1899" s="37" t="str">
        <x:v>https://www.ikea.com/eg/en/p/stelna-mug-clear-glass-70258911/</x:v>
      </x:c>
      <x:c r="X1899" s="37" t="str">
        <x:v>صفحة فئة منظمة</x:v>
      </x:c>
      <x:c r="Y1899" s="37"/>
      <x:c r="Z1899" s="37"/>
      <x:c r="AA1899" s="37"/>
      <x:c r="AB1899" s="37"/>
      <x:c r="AC1899" s="37"/>
      <x:c r="AD1899" s="37"/>
      <x:c r="AE1899" s="37"/>
      <x:c r="AF1899" s="56"/>
      <x:c r="AG1899" s="56"/>
      <x:c r="AH1899" s="56"/>
      <x:c r="AI1899" s="58"/>
      <x:c r="AJ1899" s="56"/>
      <x:c r="AK1899" s="56"/>
      <x:c r="AL1899" s="56"/>
      <x:c r="AM1899" s="56"/>
      <x:c r="AN1899" s="56"/>
      <x:c r="AO1899" s="56" t="str">
        <x:f>IF(OR(AF1899="",AD1899=""),"",AF1899*AD1899+IF(AG1899="",0,AG1899)+IF(AH1899="",0,AH1899)+IF(AJ1899="",0,AJ1899)+IF(AK1899="",0,AK1899)+IF(AL1899="",0,AL1899)+IF(AM1899="",0,AM1899))</x:f>
      </x:c>
      <x:c r="AP1899" s="56"/>
      <x:c r="AQ1899" s="56" t="str">
        <x:f>IF(OR(AO1899="",AP1899=""),"",AO1899-AP1899)</x:f>
      </x:c>
      <x:c r="AR1899" s="58" t="str">
        <x:f>IF(OR(AP1899="",AP1899=0,AQ1899=""),"",AQ1899/AP1899)</x:f>
      </x:c>
      <x:c r="AS1899" s="58"/>
      <x:c r="AT1899" s="37"/>
      <x:c r="AU1899" s="37"/>
      <x:c r="AV1899" s="37"/>
      <x:c r="AW1899" s="56"/>
      <x:c r="AX1899" s="56"/>
      <x:c r="AY1899" s="37"/>
      <x:c r="AZ1899" s="37"/>
      <x:c r="BA1899" s="37"/>
      <x:c r="BB1899" s="37"/>
      <x:c r="BC1899" s="37"/>
      <x:c r="BD1899" s="60"/>
      <x:c r="BE1899" s="60"/>
      <x:c r="BF1899" s="37"/>
      <x:c r="BG1899" s="37"/>
      <x:c r="BH1899" s="37" t="str">
        <x:v>https://www.ikea.com/eg/en/p/stelna-mug-clear-glass-70258911/</x:v>
      </x:c>
      <x:c r="BI1899" s="37"/>
      <x:c r="BJ1899" s="37" t="str">
        <x:v>لم يبدأ</x:v>
      </x:c>
      <x:c r="BK1899" s="60" t="n">
        <x:v>46233</x:v>
      </x:c>
      <x:c r="BL1899" s="60"/>
      <x:c r="BM1899" s="60"/>
      <x:c r="BN1899" s="62" t="str">
        <x:f>IF(BM1899="","",(NOW()-BM1899)*24)</x:f>
      </x:c>
      <x:c r="BO1899" s="37" t="str">
        <x:f>IF(BM1899="","لم يُرصد",IF(BT1899&lt;&gt;TRUE,"غير نشط",IF(BP1899="فشل","فشل حالي",IF(BN1899&lt;=12,"حديث",IF(BN1899&lt;=24,"متأخر","قديم")))))</x:f>
        <x:v>لم يُرصد</x:v>
      </x:c>
      <x:c r="BP1899" s="37" t="str">
        <x:v>بانتظار رصد التقسيط</x:v>
      </x:c>
      <x:c r="BQ1899" s="37" t="n">
        <x:v>0</x:v>
      </x:c>
      <x:c r="BR1899" s="37"/>
      <x:c r="BS1899" s="37"/>
      <x:c r="BT1899" s="54" t="b">
        <x:v>1</x:v>
      </x:c>
      <x:c r="BU1899" s="37" t="str">
        <x:v>يحتاج اكتشاف رابط المنتج</x:v>
      </x:c>
      <x:c r="BV1899" s="37" t="str">
        <x:v>STELNA, Mug, clear glass, 23 cl</x:v>
      </x:c>
      <x:c r="BW189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899" s="60" t="n">
        <x:v>46233</x:v>
      </x:c>
      <x:c r="BY1899" s="60" t="n">
        <x:v>46233</x:v>
      </x:c>
    </x:row>
    <x:row r="1900">
      <x:c r="A1900" s="37" t="str">
        <x:v>مهمة جمع أولية</x:v>
      </x:c>
      <x:c r="B1900" s="37" t="str">
        <x:v>INSTTASK-2AD6508F0D35</x:v>
      </x:c>
      <x:c r="C1900" s="37" t="str">
        <x:v>VAR-67C9452DE7007A|EG-060|STORE|PENDING</x:v>
      </x:c>
      <x:c r="D1900" s="37" t="str">
        <x:v>VAR-67C9452DE7007A|EG-060|STORE</x:v>
      </x:c>
      <x:c r="E1900" s="37" t="str">
        <x:v>VAR-67C9452DE7007A</x:v>
      </x:c>
      <x:c r="F1900" s="37" t="str">
        <x:v>MOD-3266672B65A0B5</x:v>
      </x:c>
      <x:c r="G1900" s="37" t="str">
        <x:v>IKEA TOBISFISK Mug patterned/beige, 33 cl | 33cl</x:v>
      </x:c>
      <x:c r="H1900" s="37" t="str">
        <x:v>المطبخ والأدوات المنزلية</x:v>
      </x:c>
      <x:c r="I1900" s="37" t="str">
        <x:v>مجات وأكواب</x:v>
      </x:c>
      <x:c r="J1900" s="37" t="str">
        <x:v>IKEA</x:v>
      </x:c>
      <x:c r="K1900" s="37" t="str">
        <x:v>TOBISFISK Mug</x:v>
      </x:c>
      <x:c r="L1900" s="37" t="str">
        <x:v>patterned/beige, 33 cl</x:v>
      </x:c>
      <x:c r="M1900" s="37"/>
      <x:c r="N1900" s="37"/>
      <x:c r="O1900" s="37" t="str">
        <x:v>beige</x:v>
      </x:c>
      <x:c r="P1900" s="37" t="str">
        <x:v>10603689</x:v>
      </x:c>
      <x:c r="Q1900" s="37"/>
      <x:c r="R1900" s="37" t="str">
        <x:v>EG-060</x:v>
      </x:c>
      <x:c r="S1900" s="37" t="str">
        <x:v>IKEA Egypt</x:v>
      </x:c>
      <x:c r="T1900" s="37" t="str">
        <x:v>A</x:v>
      </x:c>
      <x:c r="U1900" s="37"/>
      <x:c r="V1900" s="37"/>
      <x:c r="W1900" s="37" t="str">
        <x:v>https://www.ikea.com/eg/en/p/tobisfisk-mug-patterned-beige-10603689/</x:v>
      </x:c>
      <x:c r="X1900" s="37" t="str">
        <x:v>صفحة فئة منظمة</x:v>
      </x:c>
      <x:c r="Y1900" s="37"/>
      <x:c r="Z1900" s="37"/>
      <x:c r="AA1900" s="37"/>
      <x:c r="AB1900" s="37"/>
      <x:c r="AC1900" s="37"/>
      <x:c r="AD1900" s="37"/>
      <x:c r="AE1900" s="37"/>
      <x:c r="AF1900" s="56"/>
      <x:c r="AG1900" s="56"/>
      <x:c r="AH1900" s="56"/>
      <x:c r="AI1900" s="58"/>
      <x:c r="AJ1900" s="56"/>
      <x:c r="AK1900" s="56"/>
      <x:c r="AL1900" s="56"/>
      <x:c r="AM1900" s="56"/>
      <x:c r="AN1900" s="56"/>
      <x:c r="AO1900" s="56" t="str">
        <x:f>IF(OR(AF1900="",AD1900=""),"",AF1900*AD1900+IF(AG1900="",0,AG1900)+IF(AH1900="",0,AH1900)+IF(AJ1900="",0,AJ1900)+IF(AK1900="",0,AK1900)+IF(AL1900="",0,AL1900)+IF(AM1900="",0,AM1900))</x:f>
      </x:c>
      <x:c r="AP1900" s="56"/>
      <x:c r="AQ1900" s="56" t="str">
        <x:f>IF(OR(AO1900="",AP1900=""),"",AO1900-AP1900)</x:f>
      </x:c>
      <x:c r="AR1900" s="58" t="str">
        <x:f>IF(OR(AP1900="",AP1900=0,AQ1900=""),"",AQ1900/AP1900)</x:f>
      </x:c>
      <x:c r="AS1900" s="58"/>
      <x:c r="AT1900" s="37"/>
      <x:c r="AU1900" s="37"/>
      <x:c r="AV1900" s="37"/>
      <x:c r="AW1900" s="56"/>
      <x:c r="AX1900" s="56"/>
      <x:c r="AY1900" s="37"/>
      <x:c r="AZ1900" s="37"/>
      <x:c r="BA1900" s="37"/>
      <x:c r="BB1900" s="37"/>
      <x:c r="BC1900" s="37"/>
      <x:c r="BD1900" s="60"/>
      <x:c r="BE1900" s="60"/>
      <x:c r="BF1900" s="37"/>
      <x:c r="BG1900" s="37"/>
      <x:c r="BH1900" s="37" t="str">
        <x:v>https://www.ikea.com/eg/en/p/tobisfisk-mug-patterned-beige-10603689/</x:v>
      </x:c>
      <x:c r="BI1900" s="37"/>
      <x:c r="BJ1900" s="37" t="str">
        <x:v>لم يبدأ</x:v>
      </x:c>
      <x:c r="BK1900" s="60" t="n">
        <x:v>46233</x:v>
      </x:c>
      <x:c r="BL1900" s="60"/>
      <x:c r="BM1900" s="60"/>
      <x:c r="BN1900" s="62" t="str">
        <x:f>IF(BM1900="","",(NOW()-BM1900)*24)</x:f>
      </x:c>
      <x:c r="BO1900" s="37" t="str">
        <x:f>IF(BM1900="","لم يُرصد",IF(BT1900&lt;&gt;TRUE,"غير نشط",IF(BP1900="فشل","فشل حالي",IF(BN1900&lt;=12,"حديث",IF(BN1900&lt;=24,"متأخر","قديم")))))</x:f>
        <x:v>لم يُرصد</x:v>
      </x:c>
      <x:c r="BP1900" s="37" t="str">
        <x:v>بانتظار رصد التقسيط</x:v>
      </x:c>
      <x:c r="BQ1900" s="37" t="n">
        <x:v>0</x:v>
      </x:c>
      <x:c r="BR1900" s="37"/>
      <x:c r="BS1900" s="37"/>
      <x:c r="BT1900" s="54" t="b">
        <x:v>1</x:v>
      </x:c>
      <x:c r="BU1900" s="37" t="str">
        <x:v>يحتاج اكتشاف رابط المنتج</x:v>
      </x:c>
      <x:c r="BV1900" s="37" t="str">
        <x:v>TOBISFISK, Mug, patterned/beige, 33 cl</x:v>
      </x:c>
      <x:c r="BW190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00" s="60" t="n">
        <x:v>46233</x:v>
      </x:c>
      <x:c r="BY1900" s="60" t="n">
        <x:v>46233</x:v>
      </x:c>
    </x:row>
    <x:row r="1901">
      <x:c r="A1901" s="37" t="str">
        <x:v>مهمة جمع أولية</x:v>
      </x:c>
      <x:c r="B1901" s="37" t="str">
        <x:v>INSTTASK-EF578636D3BB</x:v>
      </x:c>
      <x:c r="C1901" s="37" t="str">
        <x:v>VAR-E145D4AF890F50|EG-063|STORE|PENDING</x:v>
      </x:c>
      <x:c r="D1901" s="37" t="str">
        <x:v>VAR-E145D4AF890F50|EG-063|STORE</x:v>
      </x:c>
      <x:c r="E1901" s="37" t="str">
        <x:v>VAR-E145D4AF890F50</x:v>
      </x:c>
      <x:c r="F1901" s="37" t="str">
        <x:v>MOD-D73F75C29F2F37</x:v>
      </x:c>
      <x:c r="G1901" s="37" t="str">
        <x:v>Mintra Diamond Cup Blue | 550ml</x:v>
      </x:c>
      <x:c r="H1901" s="37" t="str">
        <x:v>المطبخ والأدوات المنزلية</x:v>
      </x:c>
      <x:c r="I1901" s="37" t="str">
        <x:v>مجات وأكواب</x:v>
      </x:c>
      <x:c r="J1901" s="37" t="str">
        <x:v>Mintra</x:v>
      </x:c>
      <x:c r="K1901" s="37" t="str">
        <x:v>Diamond Cup</x:v>
      </x:c>
      <x:c r="L1901" s="37" t="str">
        <x:v>Blue</x:v>
      </x:c>
      <x:c r="M1901" s="37"/>
      <x:c r="N1901" s="37"/>
      <x:c r="O1901" s="37" t="str">
        <x:v>blue</x:v>
      </x:c>
      <x:c r="P1901" s="37" t="str">
        <x:v>08155</x:v>
      </x:c>
      <x:c r="Q1901" s="37"/>
      <x:c r="R1901" s="37" t="str">
        <x:v>EG-063</x:v>
      </x:c>
      <x:c r="S1901" s="37" t="str">
        <x:v>Mintra</x:v>
      </x:c>
      <x:c r="T1901" s="37" t="str">
        <x:v>A</x:v>
      </x:c>
      <x:c r="U1901" s="37"/>
      <x:c r="V1901" s="37"/>
      <x:c r="W1901" s="37" t="str">
        <x:v>https://mintra.eg/products/diamond-cup-oaoo-o%E3%AF%A4-_-o_oa</x:v>
      </x:c>
      <x:c r="X1901" s="37" t="str">
        <x:v>تغذية منتجات</x:v>
      </x:c>
      <x:c r="Y1901" s="37"/>
      <x:c r="Z1901" s="37"/>
      <x:c r="AA1901" s="37"/>
      <x:c r="AB1901" s="37"/>
      <x:c r="AC1901" s="37"/>
      <x:c r="AD1901" s="37"/>
      <x:c r="AE1901" s="37"/>
      <x:c r="AF1901" s="56"/>
      <x:c r="AG1901" s="56"/>
      <x:c r="AH1901" s="56"/>
      <x:c r="AI1901" s="58"/>
      <x:c r="AJ1901" s="56"/>
      <x:c r="AK1901" s="56"/>
      <x:c r="AL1901" s="56"/>
      <x:c r="AM1901" s="56"/>
      <x:c r="AN1901" s="56"/>
      <x:c r="AO1901" s="56" t="str">
        <x:f>IF(OR(AF1901="",AD1901=""),"",AF1901*AD1901+IF(AG1901="",0,AG1901)+IF(AH1901="",0,AH1901)+IF(AJ1901="",0,AJ1901)+IF(AK1901="",0,AK1901)+IF(AL1901="",0,AL1901)+IF(AM1901="",0,AM1901))</x:f>
      </x:c>
      <x:c r="AP1901" s="56"/>
      <x:c r="AQ1901" s="56" t="str">
        <x:f>IF(OR(AO1901="",AP1901=""),"",AO1901-AP1901)</x:f>
      </x:c>
      <x:c r="AR1901" s="58" t="str">
        <x:f>IF(OR(AP1901="",AP1901=0,AQ1901=""),"",AQ1901/AP1901)</x:f>
      </x:c>
      <x:c r="AS1901" s="58"/>
      <x:c r="AT1901" s="37"/>
      <x:c r="AU1901" s="37"/>
      <x:c r="AV1901" s="37"/>
      <x:c r="AW1901" s="56"/>
      <x:c r="AX1901" s="56"/>
      <x:c r="AY1901" s="37"/>
      <x:c r="AZ1901" s="37"/>
      <x:c r="BA1901" s="37"/>
      <x:c r="BB1901" s="37"/>
      <x:c r="BC1901" s="37"/>
      <x:c r="BD1901" s="60"/>
      <x:c r="BE1901" s="60"/>
      <x:c r="BF1901" s="37"/>
      <x:c r="BG1901" s="37"/>
      <x:c r="BH1901" s="37" t="str">
        <x:v>https://mintra.eg/products/diamond-cup-oaoo-o%E3%AF%A4-_-o_oa</x:v>
      </x:c>
      <x:c r="BI1901" s="37"/>
      <x:c r="BJ1901" s="37" t="str">
        <x:v>لم يبدأ</x:v>
      </x:c>
      <x:c r="BK1901" s="60" t="n">
        <x:v>46233</x:v>
      </x:c>
      <x:c r="BL1901" s="60"/>
      <x:c r="BM1901" s="60"/>
      <x:c r="BN1901" s="62" t="str">
        <x:f>IF(BM1901="","",(NOW()-BM1901)*24)</x:f>
      </x:c>
      <x:c r="BO1901" s="37" t="str">
        <x:f>IF(BM1901="","لم يُرصد",IF(BT1901&lt;&gt;TRUE,"غير نشط",IF(BP1901="فشل","فشل حالي",IF(BN1901&lt;=12,"حديث",IF(BN1901&lt;=24,"متأخر","قديم")))))</x:f>
        <x:v>لم يُرصد</x:v>
      </x:c>
      <x:c r="BP1901" s="37" t="str">
        <x:v>بانتظار رصد التقسيط</x:v>
      </x:c>
      <x:c r="BQ1901" s="37" t="n">
        <x:v>0</x:v>
      </x:c>
      <x:c r="BR1901" s="37"/>
      <x:c r="BS1901" s="37"/>
      <x:c r="BT1901" s="54" t="b">
        <x:v>1</x:v>
      </x:c>
      <x:c r="BU1901" s="37" t="str">
        <x:v>مهمة جاهزة لأول رصد</x:v>
      </x:c>
      <x:c r="BV1901" s="37" t="str">
        <x:v>Diamond Cup — Blue</x:v>
      </x:c>
      <x:c r="BW190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1" s="60" t="n">
        <x:v>46233</x:v>
      </x:c>
      <x:c r="BY1901" s="60" t="n">
        <x:v>46233</x:v>
      </x:c>
    </x:row>
    <x:row r="1902">
      <x:c r="A1902" s="37" t="str">
        <x:v>مهمة جمع أولية</x:v>
      </x:c>
      <x:c r="B1902" s="37" t="str">
        <x:v>INSTTASK-61C7D9D8087B</x:v>
      </x:c>
      <x:c r="C1902" s="37" t="str">
        <x:v>VAR-DDE2F26F53533A|EG-063|STORE|PENDING</x:v>
      </x:c>
      <x:c r="D1902" s="37" t="str">
        <x:v>VAR-DDE2F26F53533A|EG-063|STORE</x:v>
      </x:c>
      <x:c r="E1902" s="37" t="str">
        <x:v>VAR-DDE2F26F53533A</x:v>
      </x:c>
      <x:c r="F1902" s="37" t="str">
        <x:v>MOD-D73F75C29F2F37</x:v>
      </x:c>
      <x:c r="G1902" s="37" t="str">
        <x:v>Mintra Diamond Cup Burgundy | 550ml</x:v>
      </x:c>
      <x:c r="H1902" s="37" t="str">
        <x:v>المطبخ والأدوات المنزلية</x:v>
      </x:c>
      <x:c r="I1902" s="37" t="str">
        <x:v>مجات وأكواب</x:v>
      </x:c>
      <x:c r="J1902" s="37" t="str">
        <x:v>Mintra</x:v>
      </x:c>
      <x:c r="K1902" s="37" t="str">
        <x:v>Diamond Cup</x:v>
      </x:c>
      <x:c r="L1902" s="37" t="str">
        <x:v>Burgundy</x:v>
      </x:c>
      <x:c r="M1902" s="37"/>
      <x:c r="N1902" s="37"/>
      <x:c r="O1902" s="37" t="str">
        <x:v>burgundy</x:v>
      </x:c>
      <x:c r="P1902" s="37" t="str">
        <x:v>08313</x:v>
      </x:c>
      <x:c r="Q1902" s="37"/>
      <x:c r="R1902" s="37" t="str">
        <x:v>EG-063</x:v>
      </x:c>
      <x:c r="S1902" s="37" t="str">
        <x:v>Mintra</x:v>
      </x:c>
      <x:c r="T1902" s="37" t="str">
        <x:v>A</x:v>
      </x:c>
      <x:c r="U1902" s="37"/>
      <x:c r="V1902" s="37"/>
      <x:c r="W1902" s="37" t="str">
        <x:v>https://mintra.eg/products/diamond-cup-oaoo-o%E3%AF%A4-_-o_oa</x:v>
      </x:c>
      <x:c r="X1902" s="37" t="str">
        <x:v>تغذية منتجات</x:v>
      </x:c>
      <x:c r="Y1902" s="37"/>
      <x:c r="Z1902" s="37"/>
      <x:c r="AA1902" s="37"/>
      <x:c r="AB1902" s="37"/>
      <x:c r="AC1902" s="37"/>
      <x:c r="AD1902" s="37"/>
      <x:c r="AE1902" s="37"/>
      <x:c r="AF1902" s="56"/>
      <x:c r="AG1902" s="56"/>
      <x:c r="AH1902" s="56"/>
      <x:c r="AI1902" s="58"/>
      <x:c r="AJ1902" s="56"/>
      <x:c r="AK1902" s="56"/>
      <x:c r="AL1902" s="56"/>
      <x:c r="AM1902" s="56"/>
      <x:c r="AN1902" s="56"/>
      <x:c r="AO1902" s="56" t="str">
        <x:f>IF(OR(AF1902="",AD1902=""),"",AF1902*AD1902+IF(AG1902="",0,AG1902)+IF(AH1902="",0,AH1902)+IF(AJ1902="",0,AJ1902)+IF(AK1902="",0,AK1902)+IF(AL1902="",0,AL1902)+IF(AM1902="",0,AM1902))</x:f>
      </x:c>
      <x:c r="AP1902" s="56"/>
      <x:c r="AQ1902" s="56" t="str">
        <x:f>IF(OR(AO1902="",AP1902=""),"",AO1902-AP1902)</x:f>
      </x:c>
      <x:c r="AR1902" s="58" t="str">
        <x:f>IF(OR(AP1902="",AP1902=0,AQ1902=""),"",AQ1902/AP1902)</x:f>
      </x:c>
      <x:c r="AS1902" s="58"/>
      <x:c r="AT1902" s="37"/>
      <x:c r="AU1902" s="37"/>
      <x:c r="AV1902" s="37"/>
      <x:c r="AW1902" s="56"/>
      <x:c r="AX1902" s="56"/>
      <x:c r="AY1902" s="37"/>
      <x:c r="AZ1902" s="37"/>
      <x:c r="BA1902" s="37"/>
      <x:c r="BB1902" s="37"/>
      <x:c r="BC1902" s="37"/>
      <x:c r="BD1902" s="60"/>
      <x:c r="BE1902" s="60"/>
      <x:c r="BF1902" s="37"/>
      <x:c r="BG1902" s="37"/>
      <x:c r="BH1902" s="37" t="str">
        <x:v>https://mintra.eg/products/diamond-cup-oaoo-o%E3%AF%A4-_-o_oa</x:v>
      </x:c>
      <x:c r="BI1902" s="37"/>
      <x:c r="BJ1902" s="37" t="str">
        <x:v>لم يبدأ</x:v>
      </x:c>
      <x:c r="BK1902" s="60" t="n">
        <x:v>46233</x:v>
      </x:c>
      <x:c r="BL1902" s="60"/>
      <x:c r="BM1902" s="60"/>
      <x:c r="BN1902" s="62" t="str">
        <x:f>IF(BM1902="","",(NOW()-BM1902)*24)</x:f>
      </x:c>
      <x:c r="BO1902" s="37" t="str">
        <x:f>IF(BM1902="","لم يُرصد",IF(BT1902&lt;&gt;TRUE,"غير نشط",IF(BP1902="فشل","فشل حالي",IF(BN1902&lt;=12,"حديث",IF(BN1902&lt;=24,"متأخر","قديم")))))</x:f>
        <x:v>لم يُرصد</x:v>
      </x:c>
      <x:c r="BP1902" s="37" t="str">
        <x:v>بانتظار رصد التقسيط</x:v>
      </x:c>
      <x:c r="BQ1902" s="37" t="n">
        <x:v>0</x:v>
      </x:c>
      <x:c r="BR1902" s="37"/>
      <x:c r="BS1902" s="37"/>
      <x:c r="BT1902" s="54" t="b">
        <x:v>1</x:v>
      </x:c>
      <x:c r="BU1902" s="37" t="str">
        <x:v>مهمة جاهزة لأول رصد</x:v>
      </x:c>
      <x:c r="BV1902" s="37" t="str">
        <x:v>Diamond Cup — Burgundy</x:v>
      </x:c>
      <x:c r="BW190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2" s="60" t="n">
        <x:v>46233</x:v>
      </x:c>
      <x:c r="BY1902" s="60" t="n">
        <x:v>46233</x:v>
      </x:c>
    </x:row>
    <x:row r="1903">
      <x:c r="A1903" s="37" t="str">
        <x:v>مهمة جمع أولية</x:v>
      </x:c>
      <x:c r="B1903" s="37" t="str">
        <x:v>INSTTASK-7C09B581D7BC</x:v>
      </x:c>
      <x:c r="C1903" s="37" t="str">
        <x:v>VAR-77A4ED5D15816D|EG-063|STORE|PENDING</x:v>
      </x:c>
      <x:c r="D1903" s="37" t="str">
        <x:v>VAR-77A4ED5D15816D|EG-063|STORE</x:v>
      </x:c>
      <x:c r="E1903" s="37" t="str">
        <x:v>VAR-77A4ED5D15816D</x:v>
      </x:c>
      <x:c r="F1903" s="37" t="str">
        <x:v>MOD-D73F75C29F2F37</x:v>
      </x:c>
      <x:c r="G1903" s="37" t="str">
        <x:v>Mintra Diamond Cup Lavender | 550ml</x:v>
      </x:c>
      <x:c r="H1903" s="37" t="str">
        <x:v>المطبخ والأدوات المنزلية</x:v>
      </x:c>
      <x:c r="I1903" s="37" t="str">
        <x:v>مجات وأكواب</x:v>
      </x:c>
      <x:c r="J1903" s="37" t="str">
        <x:v>Mintra</x:v>
      </x:c>
      <x:c r="K1903" s="37" t="str">
        <x:v>Diamond Cup</x:v>
      </x:c>
      <x:c r="L1903" s="37" t="str">
        <x:v>Lavender</x:v>
      </x:c>
      <x:c r="M1903" s="37"/>
      <x:c r="N1903" s="37"/>
      <x:c r="O1903" s="37" t="str">
        <x:v>lavender</x:v>
      </x:c>
      <x:c r="P1903" s="37" t="str">
        <x:v>07953</x:v>
      </x:c>
      <x:c r="Q1903" s="37"/>
      <x:c r="R1903" s="37" t="str">
        <x:v>EG-063</x:v>
      </x:c>
      <x:c r="S1903" s="37" t="str">
        <x:v>Mintra</x:v>
      </x:c>
      <x:c r="T1903" s="37" t="str">
        <x:v>A</x:v>
      </x:c>
      <x:c r="U1903" s="37"/>
      <x:c r="V1903" s="37"/>
      <x:c r="W1903" s="37" t="str">
        <x:v>https://mintra.eg/products/diamond-cup-oaoo-o%E3%AF%A4-_-o_oa</x:v>
      </x:c>
      <x:c r="X1903" s="37" t="str">
        <x:v>تغذية منتجات</x:v>
      </x:c>
      <x:c r="Y1903" s="37"/>
      <x:c r="Z1903" s="37"/>
      <x:c r="AA1903" s="37"/>
      <x:c r="AB1903" s="37"/>
      <x:c r="AC1903" s="37"/>
      <x:c r="AD1903" s="37"/>
      <x:c r="AE1903" s="37"/>
      <x:c r="AF1903" s="56"/>
      <x:c r="AG1903" s="56"/>
      <x:c r="AH1903" s="56"/>
      <x:c r="AI1903" s="58"/>
      <x:c r="AJ1903" s="56"/>
      <x:c r="AK1903" s="56"/>
      <x:c r="AL1903" s="56"/>
      <x:c r="AM1903" s="56"/>
      <x:c r="AN1903" s="56"/>
      <x:c r="AO1903" s="56" t="str">
        <x:f>IF(OR(AF1903="",AD1903=""),"",AF1903*AD1903+IF(AG1903="",0,AG1903)+IF(AH1903="",0,AH1903)+IF(AJ1903="",0,AJ1903)+IF(AK1903="",0,AK1903)+IF(AL1903="",0,AL1903)+IF(AM1903="",0,AM1903))</x:f>
      </x:c>
      <x:c r="AP1903" s="56"/>
      <x:c r="AQ1903" s="56" t="str">
        <x:f>IF(OR(AO1903="",AP1903=""),"",AO1903-AP1903)</x:f>
      </x:c>
      <x:c r="AR1903" s="58" t="str">
        <x:f>IF(OR(AP1903="",AP1903=0,AQ1903=""),"",AQ1903/AP1903)</x:f>
      </x:c>
      <x:c r="AS1903" s="58"/>
      <x:c r="AT1903" s="37"/>
      <x:c r="AU1903" s="37"/>
      <x:c r="AV1903" s="37"/>
      <x:c r="AW1903" s="56"/>
      <x:c r="AX1903" s="56"/>
      <x:c r="AY1903" s="37"/>
      <x:c r="AZ1903" s="37"/>
      <x:c r="BA1903" s="37"/>
      <x:c r="BB1903" s="37"/>
      <x:c r="BC1903" s="37"/>
      <x:c r="BD1903" s="60"/>
      <x:c r="BE1903" s="60"/>
      <x:c r="BF1903" s="37"/>
      <x:c r="BG1903" s="37"/>
      <x:c r="BH1903" s="37" t="str">
        <x:v>https://mintra.eg/products/diamond-cup-oaoo-o%E3%AF%A4-_-o_oa</x:v>
      </x:c>
      <x:c r="BI1903" s="37"/>
      <x:c r="BJ1903" s="37" t="str">
        <x:v>لم يبدأ</x:v>
      </x:c>
      <x:c r="BK1903" s="60" t="n">
        <x:v>46233</x:v>
      </x:c>
      <x:c r="BL1903" s="60"/>
      <x:c r="BM1903" s="60"/>
      <x:c r="BN1903" s="62" t="str">
        <x:f>IF(BM1903="","",(NOW()-BM1903)*24)</x:f>
      </x:c>
      <x:c r="BO1903" s="37" t="str">
        <x:f>IF(BM1903="","لم يُرصد",IF(BT1903&lt;&gt;TRUE,"غير نشط",IF(BP1903="فشل","فشل حالي",IF(BN1903&lt;=12,"حديث",IF(BN1903&lt;=24,"متأخر","قديم")))))</x:f>
        <x:v>لم يُرصد</x:v>
      </x:c>
      <x:c r="BP1903" s="37" t="str">
        <x:v>بانتظار رصد التقسيط</x:v>
      </x:c>
      <x:c r="BQ1903" s="37" t="n">
        <x:v>0</x:v>
      </x:c>
      <x:c r="BR1903" s="37"/>
      <x:c r="BS1903" s="37"/>
      <x:c r="BT1903" s="54" t="b">
        <x:v>1</x:v>
      </x:c>
      <x:c r="BU1903" s="37" t="str">
        <x:v>مهمة جاهزة لأول رصد</x:v>
      </x:c>
      <x:c r="BV1903" s="37" t="str">
        <x:v>Diamond Cup — Lavender</x:v>
      </x:c>
      <x:c r="BW190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3" s="60" t="n">
        <x:v>46233</x:v>
      </x:c>
      <x:c r="BY1903" s="60" t="n">
        <x:v>46233</x:v>
      </x:c>
    </x:row>
    <x:row r="1904">
      <x:c r="A1904" s="37" t="str">
        <x:v>مهمة جمع أولية</x:v>
      </x:c>
      <x:c r="B1904" s="37" t="str">
        <x:v>INSTTASK-29798C51EF43</x:v>
      </x:c>
      <x:c r="C1904" s="37" t="str">
        <x:v>VAR-C04B8E5DAD0743|EG-063|STORE|PENDING</x:v>
      </x:c>
      <x:c r="D1904" s="37" t="str">
        <x:v>VAR-C04B8E5DAD0743|EG-063|STORE</x:v>
      </x:c>
      <x:c r="E1904" s="37" t="str">
        <x:v>VAR-C04B8E5DAD0743</x:v>
      </x:c>
      <x:c r="F1904" s="37" t="str">
        <x:v>MOD-D73F75C29F2F37</x:v>
      </x:c>
      <x:c r="G1904" s="37" t="str">
        <x:v>Mintra Diamond Cup Mint | 550ml</x:v>
      </x:c>
      <x:c r="H1904" s="37" t="str">
        <x:v>المطبخ والأدوات المنزلية</x:v>
      </x:c>
      <x:c r="I1904" s="37" t="str">
        <x:v>مجات وأكواب</x:v>
      </x:c>
      <x:c r="J1904" s="37" t="str">
        <x:v>Mintra</x:v>
      </x:c>
      <x:c r="K1904" s="37" t="str">
        <x:v>Diamond Cup</x:v>
      </x:c>
      <x:c r="L1904" s="37" t="str">
        <x:v>Mint</x:v>
      </x:c>
      <x:c r="M1904" s="37"/>
      <x:c r="N1904" s="37"/>
      <x:c r="O1904" s="37" t="str">
        <x:v>mint</x:v>
      </x:c>
      <x:c r="P1904" s="37" t="str">
        <x:v>09956</x:v>
      </x:c>
      <x:c r="Q1904" s="37"/>
      <x:c r="R1904" s="37" t="str">
        <x:v>EG-063</x:v>
      </x:c>
      <x:c r="S1904" s="37" t="str">
        <x:v>Mintra</x:v>
      </x:c>
      <x:c r="T1904" s="37" t="str">
        <x:v>A</x:v>
      </x:c>
      <x:c r="U1904" s="37"/>
      <x:c r="V1904" s="37"/>
      <x:c r="W1904" s="37" t="str">
        <x:v>https://mintra.eg/products/diamond-cup-oaoo-o%E3%AF%A4-_-o_oa</x:v>
      </x:c>
      <x:c r="X1904" s="37" t="str">
        <x:v>تغذية منتجات</x:v>
      </x:c>
      <x:c r="Y1904" s="37"/>
      <x:c r="Z1904" s="37"/>
      <x:c r="AA1904" s="37"/>
      <x:c r="AB1904" s="37"/>
      <x:c r="AC1904" s="37"/>
      <x:c r="AD1904" s="37"/>
      <x:c r="AE1904" s="37"/>
      <x:c r="AF1904" s="56"/>
      <x:c r="AG1904" s="56"/>
      <x:c r="AH1904" s="56"/>
      <x:c r="AI1904" s="58"/>
      <x:c r="AJ1904" s="56"/>
      <x:c r="AK1904" s="56"/>
      <x:c r="AL1904" s="56"/>
      <x:c r="AM1904" s="56"/>
      <x:c r="AN1904" s="56"/>
      <x:c r="AO1904" s="56" t="str">
        <x:f>IF(OR(AF1904="",AD1904=""),"",AF1904*AD1904+IF(AG1904="",0,AG1904)+IF(AH1904="",0,AH1904)+IF(AJ1904="",0,AJ1904)+IF(AK1904="",0,AK1904)+IF(AL1904="",0,AL1904)+IF(AM1904="",0,AM1904))</x:f>
      </x:c>
      <x:c r="AP1904" s="56"/>
      <x:c r="AQ1904" s="56" t="str">
        <x:f>IF(OR(AO1904="",AP1904=""),"",AO1904-AP1904)</x:f>
      </x:c>
      <x:c r="AR1904" s="58" t="str">
        <x:f>IF(OR(AP1904="",AP1904=0,AQ1904=""),"",AQ1904/AP1904)</x:f>
      </x:c>
      <x:c r="AS1904" s="58"/>
      <x:c r="AT1904" s="37"/>
      <x:c r="AU1904" s="37"/>
      <x:c r="AV1904" s="37"/>
      <x:c r="AW1904" s="56"/>
      <x:c r="AX1904" s="56"/>
      <x:c r="AY1904" s="37"/>
      <x:c r="AZ1904" s="37"/>
      <x:c r="BA1904" s="37"/>
      <x:c r="BB1904" s="37"/>
      <x:c r="BC1904" s="37"/>
      <x:c r="BD1904" s="60"/>
      <x:c r="BE1904" s="60"/>
      <x:c r="BF1904" s="37"/>
      <x:c r="BG1904" s="37"/>
      <x:c r="BH1904" s="37" t="str">
        <x:v>https://mintra.eg/products/diamond-cup-oaoo-o%E3%AF%A4-_-o_oa</x:v>
      </x:c>
      <x:c r="BI1904" s="37"/>
      <x:c r="BJ1904" s="37" t="str">
        <x:v>لم يبدأ</x:v>
      </x:c>
      <x:c r="BK1904" s="60" t="n">
        <x:v>46233</x:v>
      </x:c>
      <x:c r="BL1904" s="60"/>
      <x:c r="BM1904" s="60"/>
      <x:c r="BN1904" s="62" t="str">
        <x:f>IF(BM1904="","",(NOW()-BM1904)*24)</x:f>
      </x:c>
      <x:c r="BO1904" s="37" t="str">
        <x:f>IF(BM1904="","لم يُرصد",IF(BT1904&lt;&gt;TRUE,"غير نشط",IF(BP1904="فشل","فشل حالي",IF(BN1904&lt;=12,"حديث",IF(BN1904&lt;=24,"متأخر","قديم")))))</x:f>
        <x:v>لم يُرصد</x:v>
      </x:c>
      <x:c r="BP1904" s="37" t="str">
        <x:v>بانتظار رصد التقسيط</x:v>
      </x:c>
      <x:c r="BQ1904" s="37" t="n">
        <x:v>0</x:v>
      </x:c>
      <x:c r="BR1904" s="37"/>
      <x:c r="BS1904" s="37"/>
      <x:c r="BT1904" s="54" t="b">
        <x:v>1</x:v>
      </x:c>
      <x:c r="BU1904" s="37" t="str">
        <x:v>مهمة جاهزة لأول رصد</x:v>
      </x:c>
      <x:c r="BV1904" s="37" t="str">
        <x:v>Diamond Cup — Mint</x:v>
      </x:c>
      <x:c r="BW190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4" s="60" t="n">
        <x:v>46233</x:v>
      </x:c>
      <x:c r="BY1904" s="60" t="n">
        <x:v>46233</x:v>
      </x:c>
    </x:row>
    <x:row r="1905">
      <x:c r="A1905" s="37" t="str">
        <x:v>مهمة جمع أولية</x:v>
      </x:c>
      <x:c r="B1905" s="37" t="str">
        <x:v>INSTTASK-CB105DB2A17E</x:v>
      </x:c>
      <x:c r="C1905" s="37" t="str">
        <x:v>VAR-636209FC2C1A7F|EG-063|STORE|PENDING</x:v>
      </x:c>
      <x:c r="D1905" s="37" t="str">
        <x:v>VAR-636209FC2C1A7F|EG-063|STORE</x:v>
      </x:c>
      <x:c r="E1905" s="37" t="str">
        <x:v>VAR-636209FC2C1A7F</x:v>
      </x:c>
      <x:c r="F1905" s="37" t="str">
        <x:v>MOD-D73F75C29F2F37</x:v>
      </x:c>
      <x:c r="G1905" s="37" t="str">
        <x:v>Mintra Diamond Cup Mustard | 550ml</x:v>
      </x:c>
      <x:c r="H1905" s="37" t="str">
        <x:v>المطبخ والأدوات المنزلية</x:v>
      </x:c>
      <x:c r="I1905" s="37" t="str">
        <x:v>مجات وأكواب</x:v>
      </x:c>
      <x:c r="J1905" s="37" t="str">
        <x:v>Mintra</x:v>
      </x:c>
      <x:c r="K1905" s="37" t="str">
        <x:v>Diamond Cup</x:v>
      </x:c>
      <x:c r="L1905" s="37" t="str">
        <x:v>Mustard</x:v>
      </x:c>
      <x:c r="M1905" s="37"/>
      <x:c r="N1905" s="37"/>
      <x:c r="O1905" s="37" t="str">
        <x:v>mustard</x:v>
      </x:c>
      <x:c r="P1905" s="37" t="str">
        <x:v>08314</x:v>
      </x:c>
      <x:c r="Q1905" s="37"/>
      <x:c r="R1905" s="37" t="str">
        <x:v>EG-063</x:v>
      </x:c>
      <x:c r="S1905" s="37" t="str">
        <x:v>Mintra</x:v>
      </x:c>
      <x:c r="T1905" s="37" t="str">
        <x:v>A</x:v>
      </x:c>
      <x:c r="U1905" s="37"/>
      <x:c r="V1905" s="37"/>
      <x:c r="W1905" s="37" t="str">
        <x:v>https://mintra.eg/products/diamond-cup-oaoo-o%E3%AF%A4-_-o_oa</x:v>
      </x:c>
      <x:c r="X1905" s="37" t="str">
        <x:v>تغذية منتجات</x:v>
      </x:c>
      <x:c r="Y1905" s="37"/>
      <x:c r="Z1905" s="37"/>
      <x:c r="AA1905" s="37"/>
      <x:c r="AB1905" s="37"/>
      <x:c r="AC1905" s="37"/>
      <x:c r="AD1905" s="37"/>
      <x:c r="AE1905" s="37"/>
      <x:c r="AF1905" s="56"/>
      <x:c r="AG1905" s="56"/>
      <x:c r="AH1905" s="56"/>
      <x:c r="AI1905" s="58"/>
      <x:c r="AJ1905" s="56"/>
      <x:c r="AK1905" s="56"/>
      <x:c r="AL1905" s="56"/>
      <x:c r="AM1905" s="56"/>
      <x:c r="AN1905" s="56"/>
      <x:c r="AO1905" s="56" t="str">
        <x:f>IF(OR(AF1905="",AD1905=""),"",AF1905*AD1905+IF(AG1905="",0,AG1905)+IF(AH1905="",0,AH1905)+IF(AJ1905="",0,AJ1905)+IF(AK1905="",0,AK1905)+IF(AL1905="",0,AL1905)+IF(AM1905="",0,AM1905))</x:f>
      </x:c>
      <x:c r="AP1905" s="56"/>
      <x:c r="AQ1905" s="56" t="str">
        <x:f>IF(OR(AO1905="",AP1905=""),"",AO1905-AP1905)</x:f>
      </x:c>
      <x:c r="AR1905" s="58" t="str">
        <x:f>IF(OR(AP1905="",AP1905=0,AQ1905=""),"",AQ1905/AP1905)</x:f>
      </x:c>
      <x:c r="AS1905" s="58"/>
      <x:c r="AT1905" s="37"/>
      <x:c r="AU1905" s="37"/>
      <x:c r="AV1905" s="37"/>
      <x:c r="AW1905" s="56"/>
      <x:c r="AX1905" s="56"/>
      <x:c r="AY1905" s="37"/>
      <x:c r="AZ1905" s="37"/>
      <x:c r="BA1905" s="37"/>
      <x:c r="BB1905" s="37"/>
      <x:c r="BC1905" s="37"/>
      <x:c r="BD1905" s="60"/>
      <x:c r="BE1905" s="60"/>
      <x:c r="BF1905" s="37"/>
      <x:c r="BG1905" s="37"/>
      <x:c r="BH1905" s="37" t="str">
        <x:v>https://mintra.eg/products/diamond-cup-oaoo-o%E3%AF%A4-_-o_oa</x:v>
      </x:c>
      <x:c r="BI1905" s="37"/>
      <x:c r="BJ1905" s="37" t="str">
        <x:v>لم يبدأ</x:v>
      </x:c>
      <x:c r="BK1905" s="60" t="n">
        <x:v>46233</x:v>
      </x:c>
      <x:c r="BL1905" s="60"/>
      <x:c r="BM1905" s="60"/>
      <x:c r="BN1905" s="62" t="str">
        <x:f>IF(BM1905="","",(NOW()-BM1905)*24)</x:f>
      </x:c>
      <x:c r="BO1905" s="37" t="str">
        <x:f>IF(BM1905="","لم يُرصد",IF(BT1905&lt;&gt;TRUE,"غير نشط",IF(BP1905="فشل","فشل حالي",IF(BN1905&lt;=12,"حديث",IF(BN1905&lt;=24,"متأخر","قديم")))))</x:f>
        <x:v>لم يُرصد</x:v>
      </x:c>
      <x:c r="BP1905" s="37" t="str">
        <x:v>بانتظار رصد التقسيط</x:v>
      </x:c>
      <x:c r="BQ1905" s="37" t="n">
        <x:v>0</x:v>
      </x:c>
      <x:c r="BR1905" s="37"/>
      <x:c r="BS1905" s="37"/>
      <x:c r="BT1905" s="54" t="b">
        <x:v>1</x:v>
      </x:c>
      <x:c r="BU1905" s="37" t="str">
        <x:v>مهمة جاهزة لأول رصد</x:v>
      </x:c>
      <x:c r="BV1905" s="37" t="str">
        <x:v>Diamond Cup — Mustard</x:v>
      </x:c>
      <x:c r="BW190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5" s="60" t="n">
        <x:v>46233</x:v>
      </x:c>
      <x:c r="BY1905" s="60" t="n">
        <x:v>46233</x:v>
      </x:c>
    </x:row>
    <x:row r="1906">
      <x:c r="A1906" s="37" t="str">
        <x:v>مهمة جمع أولية</x:v>
      </x:c>
      <x:c r="B1906" s="37" t="str">
        <x:v>INSTTASK-D21CA8B28350</x:v>
      </x:c>
      <x:c r="C1906" s="37" t="str">
        <x:v>VAR-B567274111499A|EG-063|STORE|PENDING</x:v>
      </x:c>
      <x:c r="D1906" s="37" t="str">
        <x:v>VAR-B567274111499A|EG-063|STORE</x:v>
      </x:c>
      <x:c r="E1906" s="37" t="str">
        <x:v>VAR-B567274111499A</x:v>
      </x:c>
      <x:c r="F1906" s="37" t="str">
        <x:v>MOD-D73F75C29F2F37</x:v>
      </x:c>
      <x:c r="G1906" s="37" t="str">
        <x:v>Mintra Diamond Cup Orange | 550ml</x:v>
      </x:c>
      <x:c r="H1906" s="37" t="str">
        <x:v>المطبخ والأدوات المنزلية</x:v>
      </x:c>
      <x:c r="I1906" s="37" t="str">
        <x:v>مجات وأكواب</x:v>
      </x:c>
      <x:c r="J1906" s="37" t="str">
        <x:v>Mintra</x:v>
      </x:c>
      <x:c r="K1906" s="37" t="str">
        <x:v>Diamond Cup</x:v>
      </x:c>
      <x:c r="L1906" s="37" t="str">
        <x:v>Orange</x:v>
      </x:c>
      <x:c r="M1906" s="37"/>
      <x:c r="N1906" s="37"/>
      <x:c r="O1906" s="37" t="str">
        <x:v>orange</x:v>
      </x:c>
      <x:c r="P1906" s="37" t="str">
        <x:v>08157</x:v>
      </x:c>
      <x:c r="Q1906" s="37"/>
      <x:c r="R1906" s="37" t="str">
        <x:v>EG-063</x:v>
      </x:c>
      <x:c r="S1906" s="37" t="str">
        <x:v>Mintra</x:v>
      </x:c>
      <x:c r="T1906" s="37" t="str">
        <x:v>A</x:v>
      </x:c>
      <x:c r="U1906" s="37"/>
      <x:c r="V1906" s="37"/>
      <x:c r="W1906" s="37" t="str">
        <x:v>https://mintra.eg/products/diamond-cup-oaoo-o%E3%AF%A4-_-o_oa</x:v>
      </x:c>
      <x:c r="X1906" s="37" t="str">
        <x:v>تغذية منتجات</x:v>
      </x:c>
      <x:c r="Y1906" s="37"/>
      <x:c r="Z1906" s="37"/>
      <x:c r="AA1906" s="37"/>
      <x:c r="AB1906" s="37"/>
      <x:c r="AC1906" s="37"/>
      <x:c r="AD1906" s="37"/>
      <x:c r="AE1906" s="37"/>
      <x:c r="AF1906" s="56"/>
      <x:c r="AG1906" s="56"/>
      <x:c r="AH1906" s="56"/>
      <x:c r="AI1906" s="58"/>
      <x:c r="AJ1906" s="56"/>
      <x:c r="AK1906" s="56"/>
      <x:c r="AL1906" s="56"/>
      <x:c r="AM1906" s="56"/>
      <x:c r="AN1906" s="56"/>
      <x:c r="AO1906" s="56" t="str">
        <x:f>IF(OR(AF1906="",AD1906=""),"",AF1906*AD1906+IF(AG1906="",0,AG1906)+IF(AH1906="",0,AH1906)+IF(AJ1906="",0,AJ1906)+IF(AK1906="",0,AK1906)+IF(AL1906="",0,AL1906)+IF(AM1906="",0,AM1906))</x:f>
      </x:c>
      <x:c r="AP1906" s="56"/>
      <x:c r="AQ1906" s="56" t="str">
        <x:f>IF(OR(AO1906="",AP1906=""),"",AO1906-AP1906)</x:f>
      </x:c>
      <x:c r="AR1906" s="58" t="str">
        <x:f>IF(OR(AP1906="",AP1906=0,AQ1906=""),"",AQ1906/AP1906)</x:f>
      </x:c>
      <x:c r="AS1906" s="58"/>
      <x:c r="AT1906" s="37"/>
      <x:c r="AU1906" s="37"/>
      <x:c r="AV1906" s="37"/>
      <x:c r="AW1906" s="56"/>
      <x:c r="AX1906" s="56"/>
      <x:c r="AY1906" s="37"/>
      <x:c r="AZ1906" s="37"/>
      <x:c r="BA1906" s="37"/>
      <x:c r="BB1906" s="37"/>
      <x:c r="BC1906" s="37"/>
      <x:c r="BD1906" s="60"/>
      <x:c r="BE1906" s="60"/>
      <x:c r="BF1906" s="37"/>
      <x:c r="BG1906" s="37"/>
      <x:c r="BH1906" s="37" t="str">
        <x:v>https://mintra.eg/products/diamond-cup-oaoo-o%E3%AF%A4-_-o_oa</x:v>
      </x:c>
      <x:c r="BI1906" s="37"/>
      <x:c r="BJ1906" s="37" t="str">
        <x:v>لم يبدأ</x:v>
      </x:c>
      <x:c r="BK1906" s="60" t="n">
        <x:v>46233</x:v>
      </x:c>
      <x:c r="BL1906" s="60"/>
      <x:c r="BM1906" s="60"/>
      <x:c r="BN1906" s="62" t="str">
        <x:f>IF(BM1906="","",(NOW()-BM1906)*24)</x:f>
      </x:c>
      <x:c r="BO1906" s="37" t="str">
        <x:f>IF(BM1906="","لم يُرصد",IF(BT1906&lt;&gt;TRUE,"غير نشط",IF(BP1906="فشل","فشل حالي",IF(BN1906&lt;=12,"حديث",IF(BN1906&lt;=24,"متأخر","قديم")))))</x:f>
        <x:v>لم يُرصد</x:v>
      </x:c>
      <x:c r="BP1906" s="37" t="str">
        <x:v>بانتظار رصد التقسيط</x:v>
      </x:c>
      <x:c r="BQ1906" s="37" t="n">
        <x:v>0</x:v>
      </x:c>
      <x:c r="BR1906" s="37"/>
      <x:c r="BS1906" s="37"/>
      <x:c r="BT1906" s="54" t="b">
        <x:v>1</x:v>
      </x:c>
      <x:c r="BU1906" s="37" t="str">
        <x:v>مهمة جاهزة لأول رصد</x:v>
      </x:c>
      <x:c r="BV1906" s="37" t="str">
        <x:v>Diamond Cup — Orange</x:v>
      </x:c>
      <x:c r="BW190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6" s="60" t="n">
        <x:v>46233</x:v>
      </x:c>
      <x:c r="BY1906" s="60" t="n">
        <x:v>46233</x:v>
      </x:c>
    </x:row>
    <x:row r="1907">
      <x:c r="A1907" s="37" t="str">
        <x:v>مهمة جمع أولية</x:v>
      </x:c>
      <x:c r="B1907" s="37" t="str">
        <x:v>INSTTASK-6558AD76980B</x:v>
      </x:c>
      <x:c r="C1907" s="37" t="str">
        <x:v>VAR-DE0C6C2820DAC6|EG-063|STORE|PENDING</x:v>
      </x:c>
      <x:c r="D1907" s="37" t="str">
        <x:v>VAR-DE0C6C2820DAC6|EG-063|STORE</x:v>
      </x:c>
      <x:c r="E1907" s="37" t="str">
        <x:v>VAR-DE0C6C2820DAC6</x:v>
      </x:c>
      <x:c r="F1907" s="37" t="str">
        <x:v>MOD-D73F75C29F2F37</x:v>
      </x:c>
      <x:c r="G1907" s="37" t="str">
        <x:v>Mintra Diamond Cup Pink | 550ml</x:v>
      </x:c>
      <x:c r="H1907" s="37" t="str">
        <x:v>المطبخ والأدوات المنزلية</x:v>
      </x:c>
      <x:c r="I1907" s="37" t="str">
        <x:v>مجات وأكواب</x:v>
      </x:c>
      <x:c r="J1907" s="37" t="str">
        <x:v>Mintra</x:v>
      </x:c>
      <x:c r="K1907" s="37" t="str">
        <x:v>Diamond Cup</x:v>
      </x:c>
      <x:c r="L1907" s="37" t="str">
        <x:v>Pink</x:v>
      </x:c>
      <x:c r="M1907" s="37"/>
      <x:c r="N1907" s="37"/>
      <x:c r="O1907" s="37" t="str">
        <x:v>pink</x:v>
      </x:c>
      <x:c r="P1907" s="37" t="str">
        <x:v>09954</x:v>
      </x:c>
      <x:c r="Q1907" s="37"/>
      <x:c r="R1907" s="37" t="str">
        <x:v>EG-063</x:v>
      </x:c>
      <x:c r="S1907" s="37" t="str">
        <x:v>Mintra</x:v>
      </x:c>
      <x:c r="T1907" s="37" t="str">
        <x:v>A</x:v>
      </x:c>
      <x:c r="U1907" s="37"/>
      <x:c r="V1907" s="37"/>
      <x:c r="W1907" s="37" t="str">
        <x:v>https://mintra.eg/products/diamond-cup-oaoo-o%E3%AF%A4-_-o_oa</x:v>
      </x:c>
      <x:c r="X1907" s="37" t="str">
        <x:v>تغذية منتجات</x:v>
      </x:c>
      <x:c r="Y1907" s="37"/>
      <x:c r="Z1907" s="37"/>
      <x:c r="AA1907" s="37"/>
      <x:c r="AB1907" s="37"/>
      <x:c r="AC1907" s="37"/>
      <x:c r="AD1907" s="37"/>
      <x:c r="AE1907" s="37"/>
      <x:c r="AF1907" s="56"/>
      <x:c r="AG1907" s="56"/>
      <x:c r="AH1907" s="56"/>
      <x:c r="AI1907" s="58"/>
      <x:c r="AJ1907" s="56"/>
      <x:c r="AK1907" s="56"/>
      <x:c r="AL1907" s="56"/>
      <x:c r="AM1907" s="56"/>
      <x:c r="AN1907" s="56"/>
      <x:c r="AO1907" s="56" t="str">
        <x:f>IF(OR(AF1907="",AD1907=""),"",AF1907*AD1907+IF(AG1907="",0,AG1907)+IF(AH1907="",0,AH1907)+IF(AJ1907="",0,AJ1907)+IF(AK1907="",0,AK1907)+IF(AL1907="",0,AL1907)+IF(AM1907="",0,AM1907))</x:f>
      </x:c>
      <x:c r="AP1907" s="56"/>
      <x:c r="AQ1907" s="56" t="str">
        <x:f>IF(OR(AO1907="",AP1907=""),"",AO1907-AP1907)</x:f>
      </x:c>
      <x:c r="AR1907" s="58" t="str">
        <x:f>IF(OR(AP1907="",AP1907=0,AQ1907=""),"",AQ1907/AP1907)</x:f>
      </x:c>
      <x:c r="AS1907" s="58"/>
      <x:c r="AT1907" s="37"/>
      <x:c r="AU1907" s="37"/>
      <x:c r="AV1907" s="37"/>
      <x:c r="AW1907" s="56"/>
      <x:c r="AX1907" s="56"/>
      <x:c r="AY1907" s="37"/>
      <x:c r="AZ1907" s="37"/>
      <x:c r="BA1907" s="37"/>
      <x:c r="BB1907" s="37"/>
      <x:c r="BC1907" s="37"/>
      <x:c r="BD1907" s="60"/>
      <x:c r="BE1907" s="60"/>
      <x:c r="BF1907" s="37"/>
      <x:c r="BG1907" s="37"/>
      <x:c r="BH1907" s="37" t="str">
        <x:v>https://mintra.eg/products/diamond-cup-oaoo-o%E3%AF%A4-_-o_oa</x:v>
      </x:c>
      <x:c r="BI1907" s="37"/>
      <x:c r="BJ1907" s="37" t="str">
        <x:v>لم يبدأ</x:v>
      </x:c>
      <x:c r="BK1907" s="60" t="n">
        <x:v>46233</x:v>
      </x:c>
      <x:c r="BL1907" s="60"/>
      <x:c r="BM1907" s="60"/>
      <x:c r="BN1907" s="62" t="str">
        <x:f>IF(BM1907="","",(NOW()-BM1907)*24)</x:f>
      </x:c>
      <x:c r="BO1907" s="37" t="str">
        <x:f>IF(BM1907="","لم يُرصد",IF(BT1907&lt;&gt;TRUE,"غير نشط",IF(BP1907="فشل","فشل حالي",IF(BN1907&lt;=12,"حديث",IF(BN1907&lt;=24,"متأخر","قديم")))))</x:f>
        <x:v>لم يُرصد</x:v>
      </x:c>
      <x:c r="BP1907" s="37" t="str">
        <x:v>بانتظار رصد التقسيط</x:v>
      </x:c>
      <x:c r="BQ1907" s="37" t="n">
        <x:v>0</x:v>
      </x:c>
      <x:c r="BR1907" s="37"/>
      <x:c r="BS1907" s="37"/>
      <x:c r="BT1907" s="54" t="b">
        <x:v>1</x:v>
      </x:c>
      <x:c r="BU1907" s="37" t="str">
        <x:v>مهمة جاهزة لأول رصد</x:v>
      </x:c>
      <x:c r="BV1907" s="37" t="str">
        <x:v>Diamond Cup — Pink</x:v>
      </x:c>
      <x:c r="BW190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7" s="60" t="n">
        <x:v>46233</x:v>
      </x:c>
      <x:c r="BY1907" s="60" t="n">
        <x:v>46233</x:v>
      </x:c>
    </x:row>
    <x:row r="1908">
      <x:c r="A1908" s="37" t="str">
        <x:v>مهمة جمع أولية</x:v>
      </x:c>
      <x:c r="B1908" s="37" t="str">
        <x:v>INSTTASK-04743581D111</x:v>
      </x:c>
      <x:c r="C1908" s="37" t="str">
        <x:v>VAR-8830E58C1A8A8F|EG-063|STORE|PENDING</x:v>
      </x:c>
      <x:c r="D1908" s="37" t="str">
        <x:v>VAR-8830E58C1A8A8F|EG-063|STORE</x:v>
      </x:c>
      <x:c r="E1908" s="37" t="str">
        <x:v>VAR-8830E58C1A8A8F</x:v>
      </x:c>
      <x:c r="F1908" s="37" t="str">
        <x:v>MOD-D73F75C29F2F37</x:v>
      </x:c>
      <x:c r="G1908" s="37" t="str">
        <x:v>Mintra Diamond Cup Purple | 550ml</x:v>
      </x:c>
      <x:c r="H1908" s="37" t="str">
        <x:v>المطبخ والأدوات المنزلية</x:v>
      </x:c>
      <x:c r="I1908" s="37" t="str">
        <x:v>مجات وأكواب</x:v>
      </x:c>
      <x:c r="J1908" s="37" t="str">
        <x:v>Mintra</x:v>
      </x:c>
      <x:c r="K1908" s="37" t="str">
        <x:v>Diamond Cup</x:v>
      </x:c>
      <x:c r="L1908" s="37" t="str">
        <x:v>Purple</x:v>
      </x:c>
      <x:c r="M1908" s="37"/>
      <x:c r="N1908" s="37"/>
      <x:c r="O1908" s="37" t="str">
        <x:v>purple</x:v>
      </x:c>
      <x:c r="P1908" s="37" t="str">
        <x:v>08312</x:v>
      </x:c>
      <x:c r="Q1908" s="37"/>
      <x:c r="R1908" s="37" t="str">
        <x:v>EG-063</x:v>
      </x:c>
      <x:c r="S1908" s="37" t="str">
        <x:v>Mintra</x:v>
      </x:c>
      <x:c r="T1908" s="37" t="str">
        <x:v>A</x:v>
      </x:c>
      <x:c r="U1908" s="37"/>
      <x:c r="V1908" s="37"/>
      <x:c r="W1908" s="37" t="str">
        <x:v>https://mintra.eg/products/diamond-cup-oaoo-o%E3%AF%A4-_-o_oa</x:v>
      </x:c>
      <x:c r="X1908" s="37" t="str">
        <x:v>تغذية منتجات</x:v>
      </x:c>
      <x:c r="Y1908" s="37"/>
      <x:c r="Z1908" s="37"/>
      <x:c r="AA1908" s="37"/>
      <x:c r="AB1908" s="37"/>
      <x:c r="AC1908" s="37"/>
      <x:c r="AD1908" s="37"/>
      <x:c r="AE1908" s="37"/>
      <x:c r="AF1908" s="56"/>
      <x:c r="AG1908" s="56"/>
      <x:c r="AH1908" s="56"/>
      <x:c r="AI1908" s="58"/>
      <x:c r="AJ1908" s="56"/>
      <x:c r="AK1908" s="56"/>
      <x:c r="AL1908" s="56"/>
      <x:c r="AM1908" s="56"/>
      <x:c r="AN1908" s="56"/>
      <x:c r="AO1908" s="56" t="str">
        <x:f>IF(OR(AF1908="",AD1908=""),"",AF1908*AD1908+IF(AG1908="",0,AG1908)+IF(AH1908="",0,AH1908)+IF(AJ1908="",0,AJ1908)+IF(AK1908="",0,AK1908)+IF(AL1908="",0,AL1908)+IF(AM1908="",0,AM1908))</x:f>
      </x:c>
      <x:c r="AP1908" s="56"/>
      <x:c r="AQ1908" s="56" t="str">
        <x:f>IF(OR(AO1908="",AP1908=""),"",AO1908-AP1908)</x:f>
      </x:c>
      <x:c r="AR1908" s="58" t="str">
        <x:f>IF(OR(AP1908="",AP1908=0,AQ1908=""),"",AQ1908/AP1908)</x:f>
      </x:c>
      <x:c r="AS1908" s="58"/>
      <x:c r="AT1908" s="37"/>
      <x:c r="AU1908" s="37"/>
      <x:c r="AV1908" s="37"/>
      <x:c r="AW1908" s="56"/>
      <x:c r="AX1908" s="56"/>
      <x:c r="AY1908" s="37"/>
      <x:c r="AZ1908" s="37"/>
      <x:c r="BA1908" s="37"/>
      <x:c r="BB1908" s="37"/>
      <x:c r="BC1908" s="37"/>
      <x:c r="BD1908" s="60"/>
      <x:c r="BE1908" s="60"/>
      <x:c r="BF1908" s="37"/>
      <x:c r="BG1908" s="37"/>
      <x:c r="BH1908" s="37" t="str">
        <x:v>https://mintra.eg/products/diamond-cup-oaoo-o%E3%AF%A4-_-o_oa</x:v>
      </x:c>
      <x:c r="BI1908" s="37"/>
      <x:c r="BJ1908" s="37" t="str">
        <x:v>لم يبدأ</x:v>
      </x:c>
      <x:c r="BK1908" s="60" t="n">
        <x:v>46233</x:v>
      </x:c>
      <x:c r="BL1908" s="60"/>
      <x:c r="BM1908" s="60"/>
      <x:c r="BN1908" s="62" t="str">
        <x:f>IF(BM1908="","",(NOW()-BM1908)*24)</x:f>
      </x:c>
      <x:c r="BO1908" s="37" t="str">
        <x:f>IF(BM1908="","لم يُرصد",IF(BT1908&lt;&gt;TRUE,"غير نشط",IF(BP1908="فشل","فشل حالي",IF(BN1908&lt;=12,"حديث",IF(BN1908&lt;=24,"متأخر","قديم")))))</x:f>
        <x:v>لم يُرصد</x:v>
      </x:c>
      <x:c r="BP1908" s="37" t="str">
        <x:v>بانتظار رصد التقسيط</x:v>
      </x:c>
      <x:c r="BQ1908" s="37" t="n">
        <x:v>0</x:v>
      </x:c>
      <x:c r="BR1908" s="37"/>
      <x:c r="BS1908" s="37"/>
      <x:c r="BT1908" s="54" t="b">
        <x:v>1</x:v>
      </x:c>
      <x:c r="BU1908" s="37" t="str">
        <x:v>مهمة جاهزة لأول رصد</x:v>
      </x:c>
      <x:c r="BV1908" s="37" t="str">
        <x:v>Diamond Cup — Purple</x:v>
      </x:c>
      <x:c r="BW190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8" s="60" t="n">
        <x:v>46233</x:v>
      </x:c>
      <x:c r="BY1908" s="60" t="n">
        <x:v>46233</x:v>
      </x:c>
    </x:row>
    <x:row r="1909">
      <x:c r="A1909" s="37" t="str">
        <x:v>مهمة جمع أولية</x:v>
      </x:c>
      <x:c r="B1909" s="37" t="str">
        <x:v>INSTTASK-509CDBF44A36</x:v>
      </x:c>
      <x:c r="C1909" s="37" t="str">
        <x:v>VAR-655907047592A0|EG-063|STORE|PENDING</x:v>
      </x:c>
      <x:c r="D1909" s="37" t="str">
        <x:v>VAR-655907047592A0|EG-063|STORE</x:v>
      </x:c>
      <x:c r="E1909" s="37" t="str">
        <x:v>VAR-655907047592A0</x:v>
      </x:c>
      <x:c r="F1909" s="37" t="str">
        <x:v>MOD-D73F75C29F2F37</x:v>
      </x:c>
      <x:c r="G1909" s="37" t="str">
        <x:v>Mintra Diamond Cup Turquoise | 550ml</x:v>
      </x:c>
      <x:c r="H1909" s="37" t="str">
        <x:v>المطبخ والأدوات المنزلية</x:v>
      </x:c>
      <x:c r="I1909" s="37" t="str">
        <x:v>مجات وأكواب</x:v>
      </x:c>
      <x:c r="J1909" s="37" t="str">
        <x:v>Mintra</x:v>
      </x:c>
      <x:c r="K1909" s="37" t="str">
        <x:v>Diamond Cup</x:v>
      </x:c>
      <x:c r="L1909" s="37" t="str">
        <x:v>Turquoise</x:v>
      </x:c>
      <x:c r="M1909" s="37"/>
      <x:c r="N1909" s="37"/>
      <x:c r="O1909" s="37" t="str">
        <x:v>turquoise</x:v>
      </x:c>
      <x:c r="P1909" s="37" t="str">
        <x:v>08156</x:v>
      </x:c>
      <x:c r="Q1909" s="37"/>
      <x:c r="R1909" s="37" t="str">
        <x:v>EG-063</x:v>
      </x:c>
      <x:c r="S1909" s="37" t="str">
        <x:v>Mintra</x:v>
      </x:c>
      <x:c r="T1909" s="37" t="str">
        <x:v>A</x:v>
      </x:c>
      <x:c r="U1909" s="37"/>
      <x:c r="V1909" s="37"/>
      <x:c r="W1909" s="37" t="str">
        <x:v>https://mintra.eg/products/diamond-cup-oaoo-o%E3%AF%A4-_-o_oa</x:v>
      </x:c>
      <x:c r="X1909" s="37" t="str">
        <x:v>تغذية منتجات</x:v>
      </x:c>
      <x:c r="Y1909" s="37"/>
      <x:c r="Z1909" s="37"/>
      <x:c r="AA1909" s="37"/>
      <x:c r="AB1909" s="37"/>
      <x:c r="AC1909" s="37"/>
      <x:c r="AD1909" s="37"/>
      <x:c r="AE1909" s="37"/>
      <x:c r="AF1909" s="56"/>
      <x:c r="AG1909" s="56"/>
      <x:c r="AH1909" s="56"/>
      <x:c r="AI1909" s="58"/>
      <x:c r="AJ1909" s="56"/>
      <x:c r="AK1909" s="56"/>
      <x:c r="AL1909" s="56"/>
      <x:c r="AM1909" s="56"/>
      <x:c r="AN1909" s="56"/>
      <x:c r="AO1909" s="56" t="str">
        <x:f>IF(OR(AF1909="",AD1909=""),"",AF1909*AD1909+IF(AG1909="",0,AG1909)+IF(AH1909="",0,AH1909)+IF(AJ1909="",0,AJ1909)+IF(AK1909="",0,AK1909)+IF(AL1909="",0,AL1909)+IF(AM1909="",0,AM1909))</x:f>
      </x:c>
      <x:c r="AP1909" s="56"/>
      <x:c r="AQ1909" s="56" t="str">
        <x:f>IF(OR(AO1909="",AP1909=""),"",AO1909-AP1909)</x:f>
      </x:c>
      <x:c r="AR1909" s="58" t="str">
        <x:f>IF(OR(AP1909="",AP1909=0,AQ1909=""),"",AQ1909/AP1909)</x:f>
      </x:c>
      <x:c r="AS1909" s="58"/>
      <x:c r="AT1909" s="37"/>
      <x:c r="AU1909" s="37"/>
      <x:c r="AV1909" s="37"/>
      <x:c r="AW1909" s="56"/>
      <x:c r="AX1909" s="56"/>
      <x:c r="AY1909" s="37"/>
      <x:c r="AZ1909" s="37"/>
      <x:c r="BA1909" s="37"/>
      <x:c r="BB1909" s="37"/>
      <x:c r="BC1909" s="37"/>
      <x:c r="BD1909" s="60"/>
      <x:c r="BE1909" s="60"/>
      <x:c r="BF1909" s="37"/>
      <x:c r="BG1909" s="37"/>
      <x:c r="BH1909" s="37" t="str">
        <x:v>https://mintra.eg/products/diamond-cup-oaoo-o%E3%AF%A4-_-o_oa</x:v>
      </x:c>
      <x:c r="BI1909" s="37"/>
      <x:c r="BJ1909" s="37" t="str">
        <x:v>لم يبدأ</x:v>
      </x:c>
      <x:c r="BK1909" s="60" t="n">
        <x:v>46233</x:v>
      </x:c>
      <x:c r="BL1909" s="60"/>
      <x:c r="BM1909" s="60"/>
      <x:c r="BN1909" s="62" t="str">
        <x:f>IF(BM1909="","",(NOW()-BM1909)*24)</x:f>
      </x:c>
      <x:c r="BO1909" s="37" t="str">
        <x:f>IF(BM1909="","لم يُرصد",IF(BT1909&lt;&gt;TRUE,"غير نشط",IF(BP1909="فشل","فشل حالي",IF(BN1909&lt;=12,"حديث",IF(BN1909&lt;=24,"متأخر","قديم")))))</x:f>
        <x:v>لم يُرصد</x:v>
      </x:c>
      <x:c r="BP1909" s="37" t="str">
        <x:v>بانتظار رصد التقسيط</x:v>
      </x:c>
      <x:c r="BQ1909" s="37" t="n">
        <x:v>0</x:v>
      </x:c>
      <x:c r="BR1909" s="37"/>
      <x:c r="BS1909" s="37"/>
      <x:c r="BT1909" s="54" t="b">
        <x:v>1</x:v>
      </x:c>
      <x:c r="BU1909" s="37" t="str">
        <x:v>مهمة جاهزة لأول رصد</x:v>
      </x:c>
      <x:c r="BV1909" s="37" t="str">
        <x:v>Diamond Cup — Turquoise</x:v>
      </x:c>
      <x:c r="BW190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09" s="60" t="n">
        <x:v>46233</x:v>
      </x:c>
      <x:c r="BY1909" s="60" t="n">
        <x:v>46233</x:v>
      </x:c>
    </x:row>
    <x:row r="1910">
      <x:c r="A1910" s="37" t="str">
        <x:v>مهمة جمع أولية</x:v>
      </x:c>
      <x:c r="B1910" s="37" t="str">
        <x:v>INSTTASK-E62154AD3735</x:v>
      </x:c>
      <x:c r="C1910" s="37" t="str">
        <x:v>VAR-CB1B8ECBDB2F9A|EG-063|STORE|PENDING</x:v>
      </x:c>
      <x:c r="D1910" s="37" t="str">
        <x:v>VAR-CB1B8ECBDB2F9A|EG-063|STORE</x:v>
      </x:c>
      <x:c r="E1910" s="37" t="str">
        <x:v>VAR-CB1B8ECBDB2F9A</x:v>
      </x:c>
      <x:c r="F1910" s="37" t="str">
        <x:v>MOD-D73F75C29F2F37</x:v>
      </x:c>
      <x:c r="G1910" s="37" t="str">
        <x:v>Mintra Diamond Cup Watermelon | 550ml</x:v>
      </x:c>
      <x:c r="H1910" s="37" t="str">
        <x:v>المطبخ والأدوات المنزلية</x:v>
      </x:c>
      <x:c r="I1910" s="37" t="str">
        <x:v>مجات وأكواب</x:v>
      </x:c>
      <x:c r="J1910" s="37" t="str">
        <x:v>Mintra</x:v>
      </x:c>
      <x:c r="K1910" s="37" t="str">
        <x:v>Diamond Cup</x:v>
      </x:c>
      <x:c r="L1910" s="37" t="str">
        <x:v>Watermelon</x:v>
      </x:c>
      <x:c r="M1910" s="37"/>
      <x:c r="N1910" s="37"/>
      <x:c r="O1910" s="37" t="str">
        <x:v>watermelon</x:v>
      </x:c>
      <x:c r="P1910" s="37" t="str">
        <x:v>08158</x:v>
      </x:c>
      <x:c r="Q1910" s="37"/>
      <x:c r="R1910" s="37" t="str">
        <x:v>EG-063</x:v>
      </x:c>
      <x:c r="S1910" s="37" t="str">
        <x:v>Mintra</x:v>
      </x:c>
      <x:c r="T1910" s="37" t="str">
        <x:v>A</x:v>
      </x:c>
      <x:c r="U1910" s="37"/>
      <x:c r="V1910" s="37"/>
      <x:c r="W1910" s="37" t="str">
        <x:v>https://mintra.eg/products/diamond-cup-oaoo-o%E3%AF%A4-_-o_oa</x:v>
      </x:c>
      <x:c r="X1910" s="37" t="str">
        <x:v>تغذية منتجات</x:v>
      </x:c>
      <x:c r="Y1910" s="37"/>
      <x:c r="Z1910" s="37"/>
      <x:c r="AA1910" s="37"/>
      <x:c r="AB1910" s="37"/>
      <x:c r="AC1910" s="37"/>
      <x:c r="AD1910" s="37"/>
      <x:c r="AE1910" s="37"/>
      <x:c r="AF1910" s="56"/>
      <x:c r="AG1910" s="56"/>
      <x:c r="AH1910" s="56"/>
      <x:c r="AI1910" s="58"/>
      <x:c r="AJ1910" s="56"/>
      <x:c r="AK1910" s="56"/>
      <x:c r="AL1910" s="56"/>
      <x:c r="AM1910" s="56"/>
      <x:c r="AN1910" s="56"/>
      <x:c r="AO1910" s="56" t="str">
        <x:f>IF(OR(AF1910="",AD1910=""),"",AF1910*AD1910+IF(AG1910="",0,AG1910)+IF(AH1910="",0,AH1910)+IF(AJ1910="",0,AJ1910)+IF(AK1910="",0,AK1910)+IF(AL1910="",0,AL1910)+IF(AM1910="",0,AM1910))</x:f>
      </x:c>
      <x:c r="AP1910" s="56"/>
      <x:c r="AQ1910" s="56" t="str">
        <x:f>IF(OR(AO1910="",AP1910=""),"",AO1910-AP1910)</x:f>
      </x:c>
      <x:c r="AR1910" s="58" t="str">
        <x:f>IF(OR(AP1910="",AP1910=0,AQ1910=""),"",AQ1910/AP1910)</x:f>
      </x:c>
      <x:c r="AS1910" s="58"/>
      <x:c r="AT1910" s="37"/>
      <x:c r="AU1910" s="37"/>
      <x:c r="AV1910" s="37"/>
      <x:c r="AW1910" s="56"/>
      <x:c r="AX1910" s="56"/>
      <x:c r="AY1910" s="37"/>
      <x:c r="AZ1910" s="37"/>
      <x:c r="BA1910" s="37"/>
      <x:c r="BB1910" s="37"/>
      <x:c r="BC1910" s="37"/>
      <x:c r="BD1910" s="60"/>
      <x:c r="BE1910" s="60"/>
      <x:c r="BF1910" s="37"/>
      <x:c r="BG1910" s="37"/>
      <x:c r="BH1910" s="37" t="str">
        <x:v>https://mintra.eg/products/diamond-cup-oaoo-o%E3%AF%A4-_-o_oa</x:v>
      </x:c>
      <x:c r="BI1910" s="37"/>
      <x:c r="BJ1910" s="37" t="str">
        <x:v>لم يبدأ</x:v>
      </x:c>
      <x:c r="BK1910" s="60" t="n">
        <x:v>46233</x:v>
      </x:c>
      <x:c r="BL1910" s="60"/>
      <x:c r="BM1910" s="60"/>
      <x:c r="BN1910" s="62" t="str">
        <x:f>IF(BM1910="","",(NOW()-BM1910)*24)</x:f>
      </x:c>
      <x:c r="BO1910" s="37" t="str">
        <x:f>IF(BM1910="","لم يُرصد",IF(BT1910&lt;&gt;TRUE,"غير نشط",IF(BP1910="فشل","فشل حالي",IF(BN1910&lt;=12,"حديث",IF(BN1910&lt;=24,"متأخر","قديم")))))</x:f>
        <x:v>لم يُرصد</x:v>
      </x:c>
      <x:c r="BP1910" s="37" t="str">
        <x:v>بانتظار رصد التقسيط</x:v>
      </x:c>
      <x:c r="BQ1910" s="37" t="n">
        <x:v>0</x:v>
      </x:c>
      <x:c r="BR1910" s="37"/>
      <x:c r="BS1910" s="37"/>
      <x:c r="BT1910" s="54" t="b">
        <x:v>1</x:v>
      </x:c>
      <x:c r="BU1910" s="37" t="str">
        <x:v>مهمة جاهزة لأول رصد</x:v>
      </x:c>
      <x:c r="BV1910" s="37" t="str">
        <x:v>Diamond Cup — Watermelon</x:v>
      </x:c>
      <x:c r="BW191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10" s="60" t="n">
        <x:v>46233</x:v>
      </x:c>
      <x:c r="BY1910" s="60" t="n">
        <x:v>46233</x:v>
      </x:c>
    </x:row>
    <x:row r="1911">
      <x:c r="A1911" s="37" t="str">
        <x:v>مهمة جمع أولية</x:v>
      </x:c>
      <x:c r="B1911" s="37" t="str">
        <x:v>INSTTASK-3D5BE6326E22</x:v>
      </x:c>
      <x:c r="C1911" s="37" t="str">
        <x:v>VAR-38251C43EF6164|EG-063|STORE|PENDING</x:v>
      </x:c>
      <x:c r="D1911" s="37" t="str">
        <x:v>VAR-38251C43EF6164|EG-063|STORE</x:v>
      </x:c>
      <x:c r="E1911" s="37" t="str">
        <x:v>VAR-38251C43EF6164</x:v>
      </x:c>
      <x:c r="F1911" s="37" t="str">
        <x:v>MOD-D73F75C29F2F37</x:v>
      </x:c>
      <x:c r="G1911" s="37" t="str">
        <x:v>Mintra Diamond Cup Yellow | 550ml</x:v>
      </x:c>
      <x:c r="H1911" s="37" t="str">
        <x:v>المطبخ والأدوات المنزلية</x:v>
      </x:c>
      <x:c r="I1911" s="37" t="str">
        <x:v>مجات وأكواب</x:v>
      </x:c>
      <x:c r="J1911" s="37" t="str">
        <x:v>Mintra</x:v>
      </x:c>
      <x:c r="K1911" s="37" t="str">
        <x:v>Diamond Cup</x:v>
      </x:c>
      <x:c r="L1911" s="37" t="str">
        <x:v>Yellow</x:v>
      </x:c>
      <x:c r="M1911" s="37"/>
      <x:c r="N1911" s="37"/>
      <x:c r="O1911" s="37" t="str">
        <x:v>yellow</x:v>
      </x:c>
      <x:c r="P1911" s="37" t="str">
        <x:v>09955</x:v>
      </x:c>
      <x:c r="Q1911" s="37"/>
      <x:c r="R1911" s="37" t="str">
        <x:v>EG-063</x:v>
      </x:c>
      <x:c r="S1911" s="37" t="str">
        <x:v>Mintra</x:v>
      </x:c>
      <x:c r="T1911" s="37" t="str">
        <x:v>A</x:v>
      </x:c>
      <x:c r="U1911" s="37"/>
      <x:c r="V1911" s="37"/>
      <x:c r="W1911" s="37" t="str">
        <x:v>https://mintra.eg/products/diamond-cup-oaoo-o%E3%AF%A4-_-o_oa</x:v>
      </x:c>
      <x:c r="X1911" s="37" t="str">
        <x:v>تغذية منتجات</x:v>
      </x:c>
      <x:c r="Y1911" s="37"/>
      <x:c r="Z1911" s="37"/>
      <x:c r="AA1911" s="37"/>
      <x:c r="AB1911" s="37"/>
      <x:c r="AC1911" s="37"/>
      <x:c r="AD1911" s="37"/>
      <x:c r="AE1911" s="37"/>
      <x:c r="AF1911" s="56"/>
      <x:c r="AG1911" s="56"/>
      <x:c r="AH1911" s="56"/>
      <x:c r="AI1911" s="58"/>
      <x:c r="AJ1911" s="56"/>
      <x:c r="AK1911" s="56"/>
      <x:c r="AL1911" s="56"/>
      <x:c r="AM1911" s="56"/>
      <x:c r="AN1911" s="56"/>
      <x:c r="AO1911" s="56" t="str">
        <x:f>IF(OR(AF1911="",AD1911=""),"",AF1911*AD1911+IF(AG1911="",0,AG1911)+IF(AH1911="",0,AH1911)+IF(AJ1911="",0,AJ1911)+IF(AK1911="",0,AK1911)+IF(AL1911="",0,AL1911)+IF(AM1911="",0,AM1911))</x:f>
      </x:c>
      <x:c r="AP1911" s="56"/>
      <x:c r="AQ1911" s="56" t="str">
        <x:f>IF(OR(AO1911="",AP1911=""),"",AO1911-AP1911)</x:f>
      </x:c>
      <x:c r="AR1911" s="58" t="str">
        <x:f>IF(OR(AP1911="",AP1911=0,AQ1911=""),"",AQ1911/AP1911)</x:f>
      </x:c>
      <x:c r="AS1911" s="58"/>
      <x:c r="AT1911" s="37"/>
      <x:c r="AU1911" s="37"/>
      <x:c r="AV1911" s="37"/>
      <x:c r="AW1911" s="56"/>
      <x:c r="AX1911" s="56"/>
      <x:c r="AY1911" s="37"/>
      <x:c r="AZ1911" s="37"/>
      <x:c r="BA1911" s="37"/>
      <x:c r="BB1911" s="37"/>
      <x:c r="BC1911" s="37"/>
      <x:c r="BD1911" s="60"/>
      <x:c r="BE1911" s="60"/>
      <x:c r="BF1911" s="37"/>
      <x:c r="BG1911" s="37"/>
      <x:c r="BH1911" s="37" t="str">
        <x:v>https://mintra.eg/products/diamond-cup-oaoo-o%E3%AF%A4-_-o_oa</x:v>
      </x:c>
      <x:c r="BI1911" s="37"/>
      <x:c r="BJ1911" s="37" t="str">
        <x:v>لم يبدأ</x:v>
      </x:c>
      <x:c r="BK1911" s="60" t="n">
        <x:v>46233</x:v>
      </x:c>
      <x:c r="BL1911" s="60"/>
      <x:c r="BM1911" s="60"/>
      <x:c r="BN1911" s="62" t="str">
        <x:f>IF(BM1911="","",(NOW()-BM1911)*24)</x:f>
      </x:c>
      <x:c r="BO1911" s="37" t="str">
        <x:f>IF(BM1911="","لم يُرصد",IF(BT1911&lt;&gt;TRUE,"غير نشط",IF(BP1911="فشل","فشل حالي",IF(BN1911&lt;=12,"حديث",IF(BN1911&lt;=24,"متأخر","قديم")))))</x:f>
        <x:v>لم يُرصد</x:v>
      </x:c>
      <x:c r="BP1911" s="37" t="str">
        <x:v>بانتظار رصد التقسيط</x:v>
      </x:c>
      <x:c r="BQ1911" s="37" t="n">
        <x:v>0</x:v>
      </x:c>
      <x:c r="BR1911" s="37"/>
      <x:c r="BS1911" s="37"/>
      <x:c r="BT1911" s="54" t="b">
        <x:v>1</x:v>
      </x:c>
      <x:c r="BU1911" s="37" t="str">
        <x:v>مهمة جاهزة لأول رصد</x:v>
      </x:c>
      <x:c r="BV1911" s="37" t="str">
        <x:v>Diamond Cup — Yellow</x:v>
      </x:c>
      <x:c r="BW191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11" s="60" t="n">
        <x:v>46233</x:v>
      </x:c>
      <x:c r="BY1911" s="60" t="n">
        <x:v>46233</x:v>
      </x:c>
    </x:row>
    <x:row r="1912">
      <x:c r="A1912" s="37" t="str">
        <x:v>مهمة جمع أولية</x:v>
      </x:c>
      <x:c r="B1912" s="37" t="str">
        <x:v>INSTTASK-B11B2710E75C</x:v>
      </x:c>
      <x:c r="C1912" s="37" t="str">
        <x:v>VAR-D827786E773295|EG-060|STORE|PENDING</x:v>
      </x:c>
      <x:c r="D1912" s="37" t="str">
        <x:v>VAR-D827786E773295|EG-060|STORE</x:v>
      </x:c>
      <x:c r="E1912" s="37" t="str">
        <x:v>VAR-D827786E773295</x:v>
      </x:c>
      <x:c r="F1912" s="37" t="str">
        <x:v>MOD-7568B79FED3EFB</x:v>
      </x:c>
      <x:c r="G1912" s="37" t="str">
        <x:v>IKEA HILDEGUN Apron 63x84 cm | 63×84 cm</x:v>
      </x:c>
      <x:c r="H1912" s="37" t="str">
        <x:v>المطبخ والأدوات المنزلية</x:v>
      </x:c>
      <x:c r="I1912" s="37" t="str">
        <x:v>مرايل مطبخ</x:v>
      </x:c>
      <x:c r="J1912" s="37" t="str">
        <x:v>IKEA</x:v>
      </x:c>
      <x:c r="K1912" s="37" t="str">
        <x:v>HILDEGUN Apron</x:v>
      </x:c>
      <x:c r="L1912" s="37" t="str">
        <x:v>63x84 cm</x:v>
      </x:c>
      <x:c r="M1912" s="37"/>
      <x:c r="N1912" s="37"/>
      <x:c r="O1912" s="37"/>
      <x:c r="P1912" s="37" t="str">
        <x:v>00484045</x:v>
      </x:c>
      <x:c r="Q1912" s="37"/>
      <x:c r="R1912" s="37" t="str">
        <x:v>EG-060</x:v>
      </x:c>
      <x:c r="S1912" s="37" t="str">
        <x:v>IKEA Egypt</x:v>
      </x:c>
      <x:c r="T1912" s="37" t="str">
        <x:v>A</x:v>
      </x:c>
      <x:c r="U1912" s="37"/>
      <x:c r="V1912" s="37"/>
      <x:c r="W1912" s="37" t="str">
        <x:v>https://www.ikea.com/eg/en/p/hildegun-apron-00484045/</x:v>
      </x:c>
      <x:c r="X1912" s="37" t="str">
        <x:v>صفحة فئة منظمة</x:v>
      </x:c>
      <x:c r="Y1912" s="37"/>
      <x:c r="Z1912" s="37"/>
      <x:c r="AA1912" s="37"/>
      <x:c r="AB1912" s="37"/>
      <x:c r="AC1912" s="37"/>
      <x:c r="AD1912" s="37"/>
      <x:c r="AE1912" s="37"/>
      <x:c r="AF1912" s="56"/>
      <x:c r="AG1912" s="56"/>
      <x:c r="AH1912" s="56"/>
      <x:c r="AI1912" s="58"/>
      <x:c r="AJ1912" s="56"/>
      <x:c r="AK1912" s="56"/>
      <x:c r="AL1912" s="56"/>
      <x:c r="AM1912" s="56"/>
      <x:c r="AN1912" s="56"/>
      <x:c r="AO1912" s="56" t="str">
        <x:f>IF(OR(AF1912="",AD1912=""),"",AF1912*AD1912+IF(AG1912="",0,AG1912)+IF(AH1912="",0,AH1912)+IF(AJ1912="",0,AJ1912)+IF(AK1912="",0,AK1912)+IF(AL1912="",0,AL1912)+IF(AM1912="",0,AM1912))</x:f>
      </x:c>
      <x:c r="AP1912" s="56"/>
      <x:c r="AQ1912" s="56" t="str">
        <x:f>IF(OR(AO1912="",AP1912=""),"",AO1912-AP1912)</x:f>
      </x:c>
      <x:c r="AR1912" s="58" t="str">
        <x:f>IF(OR(AP1912="",AP1912=0,AQ1912=""),"",AQ1912/AP1912)</x:f>
      </x:c>
      <x:c r="AS1912" s="58"/>
      <x:c r="AT1912" s="37"/>
      <x:c r="AU1912" s="37"/>
      <x:c r="AV1912" s="37"/>
      <x:c r="AW1912" s="56"/>
      <x:c r="AX1912" s="56"/>
      <x:c r="AY1912" s="37"/>
      <x:c r="AZ1912" s="37"/>
      <x:c r="BA1912" s="37"/>
      <x:c r="BB1912" s="37"/>
      <x:c r="BC1912" s="37"/>
      <x:c r="BD1912" s="60"/>
      <x:c r="BE1912" s="60"/>
      <x:c r="BF1912" s="37"/>
      <x:c r="BG1912" s="37"/>
      <x:c r="BH1912" s="37" t="str">
        <x:v>https://www.ikea.com/eg/en/p/hildegun-apron-00484045/</x:v>
      </x:c>
      <x:c r="BI1912" s="37"/>
      <x:c r="BJ1912" s="37" t="str">
        <x:v>لم يبدأ</x:v>
      </x:c>
      <x:c r="BK1912" s="60" t="n">
        <x:v>46233</x:v>
      </x:c>
      <x:c r="BL1912" s="60"/>
      <x:c r="BM1912" s="60"/>
      <x:c r="BN1912" s="62" t="str">
        <x:f>IF(BM1912="","",(NOW()-BM1912)*24)</x:f>
      </x:c>
      <x:c r="BO1912" s="37" t="str">
        <x:f>IF(BM1912="","لم يُرصد",IF(BT1912&lt;&gt;TRUE,"غير نشط",IF(BP1912="فشل","فشل حالي",IF(BN1912&lt;=12,"حديث",IF(BN1912&lt;=24,"متأخر","قديم")))))</x:f>
        <x:v>لم يُرصد</x:v>
      </x:c>
      <x:c r="BP1912" s="37" t="str">
        <x:v>بانتظار رصد التقسيط</x:v>
      </x:c>
      <x:c r="BQ1912" s="37" t="n">
        <x:v>0</x:v>
      </x:c>
      <x:c r="BR1912" s="37"/>
      <x:c r="BS1912" s="37"/>
      <x:c r="BT1912" s="54" t="b">
        <x:v>1</x:v>
      </x:c>
      <x:c r="BU1912" s="37" t="str">
        <x:v>يحتاج اكتشاف رابط المنتج</x:v>
      </x:c>
      <x:c r="BV1912" s="37" t="str">
        <x:v>HILDEGUN, Apron, 63x84 cm</x:v>
      </x:c>
      <x:c r="BW191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2" s="60" t="n">
        <x:v>46233</x:v>
      </x:c>
      <x:c r="BY1912" s="60" t="n">
        <x:v>46233</x:v>
      </x:c>
    </x:row>
    <x:row r="1913">
      <x:c r="A1913" s="37" t="str">
        <x:v>مهمة جمع أولية</x:v>
      </x:c>
      <x:c r="B1913" s="37" t="str">
        <x:v>INSTTASK-56C249DE9508</x:v>
      </x:c>
      <x:c r="C1913" s="37" t="str">
        <x:v>VAR-CBA5A2B5970947|EG-060|STORE|PENDING</x:v>
      </x:c>
      <x:c r="D1913" s="37" t="str">
        <x:v>VAR-CBA5A2B5970947|EG-060|STORE</x:v>
      </x:c>
      <x:c r="E1913" s="37" t="str">
        <x:v>VAR-CBA5A2B5970947</x:v>
      </x:c>
      <x:c r="F1913" s="37" t="str">
        <x:v>MOD-EED2DB2412E16A</x:v>
      </x:c>
      <x:c r="G1913" s="37" t="str">
        <x:v>IKEA RINNIG Apron patterned, 69x85 cm | 69×85 cm</x:v>
      </x:c>
      <x:c r="H1913" s="37" t="str">
        <x:v>المطبخ والأدوات المنزلية</x:v>
      </x:c>
      <x:c r="I1913" s="37" t="str">
        <x:v>مرايل مطبخ</x:v>
      </x:c>
      <x:c r="J1913" s="37" t="str">
        <x:v>IKEA</x:v>
      </x:c>
      <x:c r="K1913" s="37" t="str">
        <x:v>RINNIG Apron</x:v>
      </x:c>
      <x:c r="L1913" s="37" t="str">
        <x:v>patterned, 69x85 cm</x:v>
      </x:c>
      <x:c r="M1913" s="37"/>
      <x:c r="N1913" s="37"/>
      <x:c r="O1913" s="37"/>
      <x:c r="P1913" s="37" t="str">
        <x:v>00609899</x:v>
      </x:c>
      <x:c r="Q1913" s="37"/>
      <x:c r="R1913" s="37" t="str">
        <x:v>EG-060</x:v>
      </x:c>
      <x:c r="S1913" s="37" t="str">
        <x:v>IKEA Egypt</x:v>
      </x:c>
      <x:c r="T1913" s="37" t="str">
        <x:v>A</x:v>
      </x:c>
      <x:c r="U1913" s="37"/>
      <x:c r="V1913" s="37"/>
      <x:c r="W1913" s="37" t="str">
        <x:v>https://www.ikea.com/eg/en/p/rinnig-apron-patterned-00609899/</x:v>
      </x:c>
      <x:c r="X1913" s="37" t="str">
        <x:v>صفحة فئة منظمة</x:v>
      </x:c>
      <x:c r="Y1913" s="37"/>
      <x:c r="Z1913" s="37"/>
      <x:c r="AA1913" s="37"/>
      <x:c r="AB1913" s="37"/>
      <x:c r="AC1913" s="37"/>
      <x:c r="AD1913" s="37"/>
      <x:c r="AE1913" s="37"/>
      <x:c r="AF1913" s="56"/>
      <x:c r="AG1913" s="56"/>
      <x:c r="AH1913" s="56"/>
      <x:c r="AI1913" s="58"/>
      <x:c r="AJ1913" s="56"/>
      <x:c r="AK1913" s="56"/>
      <x:c r="AL1913" s="56"/>
      <x:c r="AM1913" s="56"/>
      <x:c r="AN1913" s="56"/>
      <x:c r="AO1913" s="56" t="str">
        <x:f>IF(OR(AF1913="",AD1913=""),"",AF1913*AD1913+IF(AG1913="",0,AG1913)+IF(AH1913="",0,AH1913)+IF(AJ1913="",0,AJ1913)+IF(AK1913="",0,AK1913)+IF(AL1913="",0,AL1913)+IF(AM1913="",0,AM1913))</x:f>
      </x:c>
      <x:c r="AP1913" s="56"/>
      <x:c r="AQ1913" s="56" t="str">
        <x:f>IF(OR(AO1913="",AP1913=""),"",AO1913-AP1913)</x:f>
      </x:c>
      <x:c r="AR1913" s="58" t="str">
        <x:f>IF(OR(AP1913="",AP1913=0,AQ1913=""),"",AQ1913/AP1913)</x:f>
      </x:c>
      <x:c r="AS1913" s="58"/>
      <x:c r="AT1913" s="37"/>
      <x:c r="AU1913" s="37"/>
      <x:c r="AV1913" s="37"/>
      <x:c r="AW1913" s="56"/>
      <x:c r="AX1913" s="56"/>
      <x:c r="AY1913" s="37"/>
      <x:c r="AZ1913" s="37"/>
      <x:c r="BA1913" s="37"/>
      <x:c r="BB1913" s="37"/>
      <x:c r="BC1913" s="37"/>
      <x:c r="BD1913" s="60"/>
      <x:c r="BE1913" s="60"/>
      <x:c r="BF1913" s="37"/>
      <x:c r="BG1913" s="37"/>
      <x:c r="BH1913" s="37" t="str">
        <x:v>https://www.ikea.com/eg/en/p/rinnig-apron-patterned-00609899/</x:v>
      </x:c>
      <x:c r="BI1913" s="37"/>
      <x:c r="BJ1913" s="37" t="str">
        <x:v>لم يبدأ</x:v>
      </x:c>
      <x:c r="BK1913" s="60" t="n">
        <x:v>46233</x:v>
      </x:c>
      <x:c r="BL1913" s="60"/>
      <x:c r="BM1913" s="60"/>
      <x:c r="BN1913" s="62" t="str">
        <x:f>IF(BM1913="","",(NOW()-BM1913)*24)</x:f>
      </x:c>
      <x:c r="BO1913" s="37" t="str">
        <x:f>IF(BM1913="","لم يُرصد",IF(BT1913&lt;&gt;TRUE,"غير نشط",IF(BP1913="فشل","فشل حالي",IF(BN1913&lt;=12,"حديث",IF(BN1913&lt;=24,"متأخر","قديم")))))</x:f>
        <x:v>لم يُرصد</x:v>
      </x:c>
      <x:c r="BP1913" s="37" t="str">
        <x:v>بانتظار رصد التقسيط</x:v>
      </x:c>
      <x:c r="BQ1913" s="37" t="n">
        <x:v>0</x:v>
      </x:c>
      <x:c r="BR1913" s="37"/>
      <x:c r="BS1913" s="37"/>
      <x:c r="BT1913" s="54" t="b">
        <x:v>1</x:v>
      </x:c>
      <x:c r="BU1913" s="37" t="str">
        <x:v>يحتاج اكتشاف رابط المنتج</x:v>
      </x:c>
      <x:c r="BV1913" s="37" t="str">
        <x:v>RINNIG, Apron, patterned, 69x85 cm</x:v>
      </x:c>
      <x:c r="BW191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3" s="60" t="n">
        <x:v>46233</x:v>
      </x:c>
      <x:c r="BY1913" s="60" t="n">
        <x:v>46233</x:v>
      </x:c>
    </x:row>
    <x:row r="1914">
      <x:c r="A1914" s="37" t="str">
        <x:v>مهمة جمع أولية</x:v>
      </x:c>
      <x:c r="B1914" s="37" t="str">
        <x:v>INSTTASK-B4F0B1142A32</x:v>
      </x:c>
      <x:c r="C1914" s="37" t="str">
        <x:v>VAR-7E7435653A0918|EG-060|STORE|PENDING</x:v>
      </x:c>
      <x:c r="D1914" s="37" t="str">
        <x:v>VAR-7E7435653A0918|EG-060|STORE</x:v>
      </x:c>
      <x:c r="E1914" s="37" t="str">
        <x:v>VAR-7E7435653A0918</x:v>
      </x:c>
      <x:c r="F1914" s="37" t="str">
        <x:v>MOD-0EE3D8F0DDFE15</x:v>
      </x:c>
      <x:c r="G1914" s="37" t="str">
        <x:v>IKEA SANDVIVA Apron dark grey, 69x85 cm | 69×85 cm</x:v>
      </x:c>
      <x:c r="H1914" s="37" t="str">
        <x:v>المطبخ والأدوات المنزلية</x:v>
      </x:c>
      <x:c r="I1914" s="37" t="str">
        <x:v>مرايل مطبخ</x:v>
      </x:c>
      <x:c r="J1914" s="37" t="str">
        <x:v>IKEA</x:v>
      </x:c>
      <x:c r="K1914" s="37" t="str">
        <x:v>SANDVIVA Apron</x:v>
      </x:c>
      <x:c r="L1914" s="37" t="str">
        <x:v>dark grey, 69x85 cm</x:v>
      </x:c>
      <x:c r="M1914" s="37"/>
      <x:c r="N1914" s="37"/>
      <x:c r="O1914" s="37" t="str">
        <x:v>grey</x:v>
      </x:c>
      <x:c r="P1914" s="37" t="str">
        <x:v>60587880</x:v>
      </x:c>
      <x:c r="Q1914" s="37"/>
      <x:c r="R1914" s="37" t="str">
        <x:v>EG-060</x:v>
      </x:c>
      <x:c r="S1914" s="37" t="str">
        <x:v>IKEA Egypt</x:v>
      </x:c>
      <x:c r="T1914" s="37" t="str">
        <x:v>A</x:v>
      </x:c>
      <x:c r="U1914" s="37"/>
      <x:c r="V1914" s="37"/>
      <x:c r="W1914" s="37" t="str">
        <x:v>https://www.ikea.com/eg/en/p/sandviva-apron-dark-grey-60587880/</x:v>
      </x:c>
      <x:c r="X1914" s="37" t="str">
        <x:v>صفحة فئة منظمة</x:v>
      </x:c>
      <x:c r="Y1914" s="37"/>
      <x:c r="Z1914" s="37"/>
      <x:c r="AA1914" s="37"/>
      <x:c r="AB1914" s="37"/>
      <x:c r="AC1914" s="37"/>
      <x:c r="AD1914" s="37"/>
      <x:c r="AE1914" s="37"/>
      <x:c r="AF1914" s="56"/>
      <x:c r="AG1914" s="56"/>
      <x:c r="AH1914" s="56"/>
      <x:c r="AI1914" s="58"/>
      <x:c r="AJ1914" s="56"/>
      <x:c r="AK1914" s="56"/>
      <x:c r="AL1914" s="56"/>
      <x:c r="AM1914" s="56"/>
      <x:c r="AN1914" s="56"/>
      <x:c r="AO1914" s="56" t="str">
        <x:f>IF(OR(AF1914="",AD1914=""),"",AF1914*AD1914+IF(AG1914="",0,AG1914)+IF(AH1914="",0,AH1914)+IF(AJ1914="",0,AJ1914)+IF(AK1914="",0,AK1914)+IF(AL1914="",0,AL1914)+IF(AM1914="",0,AM1914))</x:f>
      </x:c>
      <x:c r="AP1914" s="56"/>
      <x:c r="AQ1914" s="56" t="str">
        <x:f>IF(OR(AO1914="",AP1914=""),"",AO1914-AP1914)</x:f>
      </x:c>
      <x:c r="AR1914" s="58" t="str">
        <x:f>IF(OR(AP1914="",AP1914=0,AQ1914=""),"",AQ1914/AP1914)</x:f>
      </x:c>
      <x:c r="AS1914" s="58"/>
      <x:c r="AT1914" s="37"/>
      <x:c r="AU1914" s="37"/>
      <x:c r="AV1914" s="37"/>
      <x:c r="AW1914" s="56"/>
      <x:c r="AX1914" s="56"/>
      <x:c r="AY1914" s="37"/>
      <x:c r="AZ1914" s="37"/>
      <x:c r="BA1914" s="37"/>
      <x:c r="BB1914" s="37"/>
      <x:c r="BC1914" s="37"/>
      <x:c r="BD1914" s="60"/>
      <x:c r="BE1914" s="60"/>
      <x:c r="BF1914" s="37"/>
      <x:c r="BG1914" s="37"/>
      <x:c r="BH1914" s="37" t="str">
        <x:v>https://www.ikea.com/eg/en/p/sandviva-apron-dark-grey-60587880/</x:v>
      </x:c>
      <x:c r="BI1914" s="37"/>
      <x:c r="BJ1914" s="37" t="str">
        <x:v>لم يبدأ</x:v>
      </x:c>
      <x:c r="BK1914" s="60" t="n">
        <x:v>46233</x:v>
      </x:c>
      <x:c r="BL1914" s="60"/>
      <x:c r="BM1914" s="60"/>
      <x:c r="BN1914" s="62" t="str">
        <x:f>IF(BM1914="","",(NOW()-BM1914)*24)</x:f>
      </x:c>
      <x:c r="BO1914" s="37" t="str">
        <x:f>IF(BM1914="","لم يُرصد",IF(BT1914&lt;&gt;TRUE,"غير نشط",IF(BP1914="فشل","فشل حالي",IF(BN1914&lt;=12,"حديث",IF(BN1914&lt;=24,"متأخر","قديم")))))</x:f>
        <x:v>لم يُرصد</x:v>
      </x:c>
      <x:c r="BP1914" s="37" t="str">
        <x:v>بانتظار رصد التقسيط</x:v>
      </x:c>
      <x:c r="BQ1914" s="37" t="n">
        <x:v>0</x:v>
      </x:c>
      <x:c r="BR1914" s="37"/>
      <x:c r="BS1914" s="37"/>
      <x:c r="BT1914" s="54" t="b">
        <x:v>1</x:v>
      </x:c>
      <x:c r="BU1914" s="37" t="str">
        <x:v>يحتاج اكتشاف رابط المنتج</x:v>
      </x:c>
      <x:c r="BV1914" s="37" t="str">
        <x:v>SANDVIVA, Apron, dark grey, 69x85 cm</x:v>
      </x:c>
      <x:c r="BW191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4" s="60" t="n">
        <x:v>46233</x:v>
      </x:c>
      <x:c r="BY1914" s="60" t="n">
        <x:v>46233</x:v>
      </x:c>
    </x:row>
    <x:row r="1915">
      <x:c r="A1915" s="37" t="str">
        <x:v>مهمة جمع أولية</x:v>
      </x:c>
      <x:c r="B1915" s="37" t="str">
        <x:v>INSTTASK-8E2302938CFB</x:v>
      </x:c>
      <x:c r="C1915" s="37" t="str">
        <x:v>VAR-2F4E8A57D3CE72|EG-060|STORE|PENDING</x:v>
      </x:c>
      <x:c r="D1915" s="37" t="str">
        <x:v>VAR-2F4E8A57D3CE72|EG-060|STORE</x:v>
      </x:c>
      <x:c r="E1915" s="37" t="str">
        <x:v>VAR-2F4E8A57D3CE72</x:v>
      </x:c>
      <x:c r="F1915" s="37" t="str">
        <x:v>MOD-F634B603AAE9B6</x:v>
      </x:c>
      <x:c r="G1915" s="37" t="str">
        <x:v>IKEA SOLUPPGÅNG Waist apron black, 86x82 cm | 86×82 cm</x:v>
      </x:c>
      <x:c r="H1915" s="37" t="str">
        <x:v>المطبخ والأدوات المنزلية</x:v>
      </x:c>
      <x:c r="I1915" s="37" t="str">
        <x:v>مرايل مطبخ</x:v>
      </x:c>
      <x:c r="J1915" s="37" t="str">
        <x:v>IKEA</x:v>
      </x:c>
      <x:c r="K1915" s="37" t="str">
        <x:v>SOLUPPGÅNG Waist apron</x:v>
      </x:c>
      <x:c r="L1915" s="37" t="str">
        <x:v>black, 86x82 cm</x:v>
      </x:c>
      <x:c r="M1915" s="37"/>
      <x:c r="N1915" s="37"/>
      <x:c r="O1915" s="37" t="str">
        <x:v>black</x:v>
      </x:c>
      <x:c r="P1915" s="37" t="str">
        <x:v>80619762</x:v>
      </x:c>
      <x:c r="Q1915" s="37"/>
      <x:c r="R1915" s="37" t="str">
        <x:v>EG-060</x:v>
      </x:c>
      <x:c r="S1915" s="37" t="str">
        <x:v>IKEA Egypt</x:v>
      </x:c>
      <x:c r="T1915" s="37" t="str">
        <x:v>A</x:v>
      </x:c>
      <x:c r="U1915" s="37"/>
      <x:c r="V1915" s="37"/>
      <x:c r="W1915" s="37" t="str">
        <x:v>https://www.ikea.com/eg/en/p/soluppgang-waist-apron-black-80619762/</x:v>
      </x:c>
      <x:c r="X1915" s="37" t="str">
        <x:v>صفحة فئة منظمة</x:v>
      </x:c>
      <x:c r="Y1915" s="37"/>
      <x:c r="Z1915" s="37"/>
      <x:c r="AA1915" s="37"/>
      <x:c r="AB1915" s="37"/>
      <x:c r="AC1915" s="37"/>
      <x:c r="AD1915" s="37"/>
      <x:c r="AE1915" s="37"/>
      <x:c r="AF1915" s="56"/>
      <x:c r="AG1915" s="56"/>
      <x:c r="AH1915" s="56"/>
      <x:c r="AI1915" s="58"/>
      <x:c r="AJ1915" s="56"/>
      <x:c r="AK1915" s="56"/>
      <x:c r="AL1915" s="56"/>
      <x:c r="AM1915" s="56"/>
      <x:c r="AN1915" s="56"/>
      <x:c r="AO1915" s="56" t="str">
        <x:f>IF(OR(AF1915="",AD1915=""),"",AF1915*AD1915+IF(AG1915="",0,AG1915)+IF(AH1915="",0,AH1915)+IF(AJ1915="",0,AJ1915)+IF(AK1915="",0,AK1915)+IF(AL1915="",0,AL1915)+IF(AM1915="",0,AM1915))</x:f>
      </x:c>
      <x:c r="AP1915" s="56"/>
      <x:c r="AQ1915" s="56" t="str">
        <x:f>IF(OR(AO1915="",AP1915=""),"",AO1915-AP1915)</x:f>
      </x:c>
      <x:c r="AR1915" s="58" t="str">
        <x:f>IF(OR(AP1915="",AP1915=0,AQ1915=""),"",AQ1915/AP1915)</x:f>
      </x:c>
      <x:c r="AS1915" s="58"/>
      <x:c r="AT1915" s="37"/>
      <x:c r="AU1915" s="37"/>
      <x:c r="AV1915" s="37"/>
      <x:c r="AW1915" s="56"/>
      <x:c r="AX1915" s="56"/>
      <x:c r="AY1915" s="37"/>
      <x:c r="AZ1915" s="37"/>
      <x:c r="BA1915" s="37"/>
      <x:c r="BB1915" s="37"/>
      <x:c r="BC1915" s="37"/>
      <x:c r="BD1915" s="60"/>
      <x:c r="BE1915" s="60"/>
      <x:c r="BF1915" s="37"/>
      <x:c r="BG1915" s="37"/>
      <x:c r="BH1915" s="37" t="str">
        <x:v>https://www.ikea.com/eg/en/p/soluppgang-waist-apron-black-80619762/</x:v>
      </x:c>
      <x:c r="BI1915" s="37"/>
      <x:c r="BJ1915" s="37" t="str">
        <x:v>لم يبدأ</x:v>
      </x:c>
      <x:c r="BK1915" s="60" t="n">
        <x:v>46233</x:v>
      </x:c>
      <x:c r="BL1915" s="60"/>
      <x:c r="BM1915" s="60"/>
      <x:c r="BN1915" s="62" t="str">
        <x:f>IF(BM1915="","",(NOW()-BM1915)*24)</x:f>
      </x:c>
      <x:c r="BO1915" s="37" t="str">
        <x:f>IF(BM1915="","لم يُرصد",IF(BT1915&lt;&gt;TRUE,"غير نشط",IF(BP1915="فشل","فشل حالي",IF(BN1915&lt;=12,"حديث",IF(BN1915&lt;=24,"متأخر","قديم")))))</x:f>
        <x:v>لم يُرصد</x:v>
      </x:c>
      <x:c r="BP1915" s="37" t="str">
        <x:v>بانتظار رصد التقسيط</x:v>
      </x:c>
      <x:c r="BQ1915" s="37" t="n">
        <x:v>0</x:v>
      </x:c>
      <x:c r="BR1915" s="37"/>
      <x:c r="BS1915" s="37"/>
      <x:c r="BT1915" s="54" t="b">
        <x:v>1</x:v>
      </x:c>
      <x:c r="BU1915" s="37" t="str">
        <x:v>يحتاج اكتشاف رابط المنتج</x:v>
      </x:c>
      <x:c r="BV1915" s="37" t="str">
        <x:v>SOLUPPGÅNG, Waist apron, black, 86x82 cm</x:v>
      </x:c>
      <x:c r="BW191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5" s="60" t="n">
        <x:v>46233</x:v>
      </x:c>
      <x:c r="BY1915" s="60" t="n">
        <x:v>46233</x:v>
      </x:c>
    </x:row>
    <x:row r="1916">
      <x:c r="A1916" s="37" t="str">
        <x:v>مهمة جمع أولية</x:v>
      </x:c>
      <x:c r="B1916" s="37" t="str">
        <x:v>INSTTASK-AA8A560A965D</x:v>
      </x:c>
      <x:c r="C1916" s="37" t="str">
        <x:v>VAR-2C70C591900061|EG-060|STORE|PENDING</x:v>
      </x:c>
      <x:c r="D1916" s="37" t="str">
        <x:v>VAR-2C70C591900061|EG-060|STORE</x:v>
      </x:c>
      <x:c r="E1916" s="37" t="str">
        <x:v>VAR-2C70C591900061</x:v>
      </x:c>
      <x:c r="F1916" s="37" t="str">
        <x:v>MOD-5EEE3FB4489416</x:v>
      </x:c>
      <x:c r="G1916" s="37" t="str">
        <x:v>IKEA IDEALISK Colander stainless steel</x:v>
      </x:c>
      <x:c r="H1916" s="37" t="str">
        <x:v>المطبخ والأدوات المنزلية</x:v>
      </x:c>
      <x:c r="I1916" s="37" t="str">
        <x:v>مصافي مطبخ</x:v>
      </x:c>
      <x:c r="J1916" s="37" t="str">
        <x:v>IKEA</x:v>
      </x:c>
      <x:c r="K1916" s="37" t="str">
        <x:v>IDEALISK Colander</x:v>
      </x:c>
      <x:c r="L1916" s="37" t="str">
        <x:v>stainless steel</x:v>
      </x:c>
      <x:c r="M1916" s="37"/>
      <x:c r="N1916" s="37"/>
      <x:c r="O1916" s="37"/>
      <x:c r="P1916" s="37" t="str">
        <x:v>20027536</x:v>
      </x:c>
      <x:c r="Q1916" s="37"/>
      <x:c r="R1916" s="37" t="str">
        <x:v>EG-060</x:v>
      </x:c>
      <x:c r="S1916" s="37" t="str">
        <x:v>IKEA Egypt</x:v>
      </x:c>
      <x:c r="T1916" s="37" t="str">
        <x:v>A</x:v>
      </x:c>
      <x:c r="U1916" s="37"/>
      <x:c r="V1916" s="37"/>
      <x:c r="W1916" s="37" t="str">
        <x:v>https://www.ikea.com/eg/en/p/idealisk-colander-stainless-steel-20027536/</x:v>
      </x:c>
      <x:c r="X1916" s="37" t="str">
        <x:v>صفحة فئة منظمة</x:v>
      </x:c>
      <x:c r="Y1916" s="37"/>
      <x:c r="Z1916" s="37"/>
      <x:c r="AA1916" s="37"/>
      <x:c r="AB1916" s="37"/>
      <x:c r="AC1916" s="37"/>
      <x:c r="AD1916" s="37"/>
      <x:c r="AE1916" s="37"/>
      <x:c r="AF1916" s="56"/>
      <x:c r="AG1916" s="56"/>
      <x:c r="AH1916" s="56"/>
      <x:c r="AI1916" s="58"/>
      <x:c r="AJ1916" s="56"/>
      <x:c r="AK1916" s="56"/>
      <x:c r="AL1916" s="56"/>
      <x:c r="AM1916" s="56"/>
      <x:c r="AN1916" s="56"/>
      <x:c r="AO1916" s="56" t="str">
        <x:f>IF(OR(AF1916="",AD1916=""),"",AF1916*AD1916+IF(AG1916="",0,AG1916)+IF(AH1916="",0,AH1916)+IF(AJ1916="",0,AJ1916)+IF(AK1916="",0,AK1916)+IF(AL1916="",0,AL1916)+IF(AM1916="",0,AM1916))</x:f>
      </x:c>
      <x:c r="AP1916" s="56"/>
      <x:c r="AQ1916" s="56" t="str">
        <x:f>IF(OR(AO1916="",AP1916=""),"",AO1916-AP1916)</x:f>
      </x:c>
      <x:c r="AR1916" s="58" t="str">
        <x:f>IF(OR(AP1916="",AP1916=0,AQ1916=""),"",AQ1916/AP1916)</x:f>
      </x:c>
      <x:c r="AS1916" s="58"/>
      <x:c r="AT1916" s="37"/>
      <x:c r="AU1916" s="37"/>
      <x:c r="AV1916" s="37"/>
      <x:c r="AW1916" s="56"/>
      <x:c r="AX1916" s="56"/>
      <x:c r="AY1916" s="37"/>
      <x:c r="AZ1916" s="37"/>
      <x:c r="BA1916" s="37"/>
      <x:c r="BB1916" s="37"/>
      <x:c r="BC1916" s="37"/>
      <x:c r="BD1916" s="60"/>
      <x:c r="BE1916" s="60"/>
      <x:c r="BF1916" s="37"/>
      <x:c r="BG1916" s="37"/>
      <x:c r="BH1916" s="37" t="str">
        <x:v>https://www.ikea.com/eg/en/p/idealisk-colander-stainless-steel-20027536/</x:v>
      </x:c>
      <x:c r="BI1916" s="37"/>
      <x:c r="BJ1916" s="37" t="str">
        <x:v>لم يبدأ</x:v>
      </x:c>
      <x:c r="BK1916" s="60" t="n">
        <x:v>46233</x:v>
      </x:c>
      <x:c r="BL1916" s="60"/>
      <x:c r="BM1916" s="60"/>
      <x:c r="BN1916" s="62" t="str">
        <x:f>IF(BM1916="","",(NOW()-BM1916)*24)</x:f>
      </x:c>
      <x:c r="BO1916" s="37" t="str">
        <x:f>IF(BM1916="","لم يُرصد",IF(BT1916&lt;&gt;TRUE,"غير نشط",IF(BP1916="فشل","فشل حالي",IF(BN1916&lt;=12,"حديث",IF(BN1916&lt;=24,"متأخر","قديم")))))</x:f>
        <x:v>لم يُرصد</x:v>
      </x:c>
      <x:c r="BP1916" s="37" t="str">
        <x:v>بانتظار رصد التقسيط</x:v>
      </x:c>
      <x:c r="BQ1916" s="37" t="n">
        <x:v>0</x:v>
      </x:c>
      <x:c r="BR1916" s="37"/>
      <x:c r="BS1916" s="37"/>
      <x:c r="BT1916" s="54" t="b">
        <x:v>1</x:v>
      </x:c>
      <x:c r="BU1916" s="37" t="str">
        <x:v>يحتاج اكتشاف رابط المنتج</x:v>
      </x:c>
      <x:c r="BV1916" s="37" t="str">
        <x:v>IDEALISK, Colander, stainless steel</x:v>
      </x:c>
      <x:c r="BW191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6" s="60" t="n">
        <x:v>46233</x:v>
      </x:c>
      <x:c r="BY1916" s="60" t="n">
        <x:v>46233</x:v>
      </x:c>
    </x:row>
    <x:row r="1917">
      <x:c r="A1917" s="37" t="str">
        <x:v>مهمة جمع أولية</x:v>
      </x:c>
      <x:c r="B1917" s="37" t="str">
        <x:v>INSTTASK-1BB71E1077DA</x:v>
      </x:c>
      <x:c r="C1917" s="37" t="str">
        <x:v>VAR-FC44AD6449AEF0|EG-060|STORE|PENDING</x:v>
      </x:c>
      <x:c r="D1917" s="37" t="str">
        <x:v>VAR-FC44AD6449AEF0|EG-060|STORE</x:v>
      </x:c>
      <x:c r="E1917" s="37" t="str">
        <x:v>VAR-FC44AD6449AEF0</x:v>
      </x:c>
      <x:c r="F1917" s="37" t="str">
        <x:v>MOD-4BD42B9EA734D0</x:v>
      </x:c>
      <x:c r="G1917" s="37" t="str">
        <x:v>IKEA KLOCKREN Colander 5.0 l | 5L</x:v>
      </x:c>
      <x:c r="H1917" s="37" t="str">
        <x:v>المطبخ والأدوات المنزلية</x:v>
      </x:c>
      <x:c r="I1917" s="37" t="str">
        <x:v>مصافي مطبخ</x:v>
      </x:c>
      <x:c r="J1917" s="37" t="str">
        <x:v>IKEA</x:v>
      </x:c>
      <x:c r="K1917" s="37" t="str">
        <x:v>KLOCKREN Colander</x:v>
      </x:c>
      <x:c r="L1917" s="37" t="str">
        <x:v>5.0 l</x:v>
      </x:c>
      <x:c r="M1917" s="37"/>
      <x:c r="N1917" s="37"/>
      <x:c r="O1917" s="37"/>
      <x:c r="P1917" s="37" t="str">
        <x:v>50449177</x:v>
      </x:c>
      <x:c r="Q1917" s="37"/>
      <x:c r="R1917" s="37" t="str">
        <x:v>EG-060</x:v>
      </x:c>
      <x:c r="S1917" s="37" t="str">
        <x:v>IKEA Egypt</x:v>
      </x:c>
      <x:c r="T1917" s="37" t="str">
        <x:v>A</x:v>
      </x:c>
      <x:c r="U1917" s="37"/>
      <x:c r="V1917" s="37"/>
      <x:c r="W1917" s="37" t="str">
        <x:v>https://www.ikea.com/eg/en/p/klockren-colander-50449177/</x:v>
      </x:c>
      <x:c r="X1917" s="37" t="str">
        <x:v>صفحة فئة منظمة</x:v>
      </x:c>
      <x:c r="Y1917" s="37"/>
      <x:c r="Z1917" s="37"/>
      <x:c r="AA1917" s="37"/>
      <x:c r="AB1917" s="37"/>
      <x:c r="AC1917" s="37"/>
      <x:c r="AD1917" s="37"/>
      <x:c r="AE1917" s="37"/>
      <x:c r="AF1917" s="56"/>
      <x:c r="AG1917" s="56"/>
      <x:c r="AH1917" s="56"/>
      <x:c r="AI1917" s="58"/>
      <x:c r="AJ1917" s="56"/>
      <x:c r="AK1917" s="56"/>
      <x:c r="AL1917" s="56"/>
      <x:c r="AM1917" s="56"/>
      <x:c r="AN1917" s="56"/>
      <x:c r="AO1917" s="56" t="str">
        <x:f>IF(OR(AF1917="",AD1917=""),"",AF1917*AD1917+IF(AG1917="",0,AG1917)+IF(AH1917="",0,AH1917)+IF(AJ1917="",0,AJ1917)+IF(AK1917="",0,AK1917)+IF(AL1917="",0,AL1917)+IF(AM1917="",0,AM1917))</x:f>
      </x:c>
      <x:c r="AP1917" s="56"/>
      <x:c r="AQ1917" s="56" t="str">
        <x:f>IF(OR(AO1917="",AP1917=""),"",AO1917-AP1917)</x:f>
      </x:c>
      <x:c r="AR1917" s="58" t="str">
        <x:f>IF(OR(AP1917="",AP1917=0,AQ1917=""),"",AQ1917/AP1917)</x:f>
      </x:c>
      <x:c r="AS1917" s="58"/>
      <x:c r="AT1917" s="37"/>
      <x:c r="AU1917" s="37"/>
      <x:c r="AV1917" s="37"/>
      <x:c r="AW1917" s="56"/>
      <x:c r="AX1917" s="56"/>
      <x:c r="AY1917" s="37"/>
      <x:c r="AZ1917" s="37"/>
      <x:c r="BA1917" s="37"/>
      <x:c r="BB1917" s="37"/>
      <x:c r="BC1917" s="37"/>
      <x:c r="BD1917" s="60"/>
      <x:c r="BE1917" s="60"/>
      <x:c r="BF1917" s="37"/>
      <x:c r="BG1917" s="37"/>
      <x:c r="BH1917" s="37" t="str">
        <x:v>https://www.ikea.com/eg/en/p/klockren-colander-50449177/</x:v>
      </x:c>
      <x:c r="BI1917" s="37"/>
      <x:c r="BJ1917" s="37" t="str">
        <x:v>لم يبدأ</x:v>
      </x:c>
      <x:c r="BK1917" s="60" t="n">
        <x:v>46233</x:v>
      </x:c>
      <x:c r="BL1917" s="60"/>
      <x:c r="BM1917" s="60"/>
      <x:c r="BN1917" s="62" t="str">
        <x:f>IF(BM1917="","",(NOW()-BM1917)*24)</x:f>
      </x:c>
      <x:c r="BO1917" s="37" t="str">
        <x:f>IF(BM1917="","لم يُرصد",IF(BT1917&lt;&gt;TRUE,"غير نشط",IF(BP1917="فشل","فشل حالي",IF(BN1917&lt;=12,"حديث",IF(BN1917&lt;=24,"متأخر","قديم")))))</x:f>
        <x:v>لم يُرصد</x:v>
      </x:c>
      <x:c r="BP1917" s="37" t="str">
        <x:v>بانتظار رصد التقسيط</x:v>
      </x:c>
      <x:c r="BQ1917" s="37" t="n">
        <x:v>0</x:v>
      </x:c>
      <x:c r="BR1917" s="37"/>
      <x:c r="BS1917" s="37"/>
      <x:c r="BT1917" s="54" t="b">
        <x:v>1</x:v>
      </x:c>
      <x:c r="BU1917" s="37" t="str">
        <x:v>يحتاج اكتشاف رابط المنتج</x:v>
      </x:c>
      <x:c r="BV1917" s="37" t="str">
        <x:v>KLOCKREN, Colander, 5.0 l</x:v>
      </x:c>
      <x:c r="BW191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7" s="60" t="n">
        <x:v>46233</x:v>
      </x:c>
      <x:c r="BY1917" s="60" t="n">
        <x:v>46233</x:v>
      </x:c>
    </x:row>
    <x:row r="1918">
      <x:c r="A1918" s="37" t="str">
        <x:v>مهمة جمع أولية</x:v>
      </x:c>
      <x:c r="B1918" s="37" t="str">
        <x:v>INSTTASK-6EB587E0A675</x:v>
      </x:c>
      <x:c r="C1918" s="37" t="str">
        <x:v>VAR-9CBED00204617B|EG-060|STORE|PENDING</x:v>
      </x:c>
      <x:c r="D1918" s="37" t="str">
        <x:v>VAR-9CBED00204617B|EG-060|STORE</x:v>
      </x:c>
      <x:c r="E1918" s="37" t="str">
        <x:v>VAR-9CBED00204617B</x:v>
      </x:c>
      <x:c r="F1918" s="37" t="str">
        <x:v>MOD-E76539502F32ED</x:v>
      </x:c>
      <x:c r="G1918" s="37" t="str">
        <x:v>IKEA SKOLÄST Food waste strainer Food waste strainer</x:v>
      </x:c>
      <x:c r="H1918" s="37" t="str">
        <x:v>المطبخ والأدوات المنزلية</x:v>
      </x:c>
      <x:c r="I1918" s="37" t="str">
        <x:v>مصافي مطبخ</x:v>
      </x:c>
      <x:c r="J1918" s="37" t="str">
        <x:v>IKEA</x:v>
      </x:c>
      <x:c r="K1918" s="37" t="str">
        <x:v>SKOLÄST Food waste strainer</x:v>
      </x:c>
      <x:c r="L1918" s="37" t="str">
        <x:v>Food waste strainer</x:v>
      </x:c>
      <x:c r="M1918" s="37"/>
      <x:c r="N1918" s="37"/>
      <x:c r="O1918" s="37"/>
      <x:c r="P1918" s="37" t="str">
        <x:v>90556684</x:v>
      </x:c>
      <x:c r="Q1918" s="37"/>
      <x:c r="R1918" s="37" t="str">
        <x:v>EG-060</x:v>
      </x:c>
      <x:c r="S1918" s="37" t="str">
        <x:v>IKEA Egypt</x:v>
      </x:c>
      <x:c r="T1918" s="37" t="str">
        <x:v>A</x:v>
      </x:c>
      <x:c r="U1918" s="37"/>
      <x:c r="V1918" s="37"/>
      <x:c r="W1918" s="37" t="str">
        <x:v>https://www.ikea.com/eg/en/p/skolaest-food-waste-strainer-90556684/</x:v>
      </x:c>
      <x:c r="X1918" s="37" t="str">
        <x:v>صفحة فئة منظمة</x:v>
      </x:c>
      <x:c r="Y1918" s="37"/>
      <x:c r="Z1918" s="37"/>
      <x:c r="AA1918" s="37"/>
      <x:c r="AB1918" s="37"/>
      <x:c r="AC1918" s="37"/>
      <x:c r="AD1918" s="37"/>
      <x:c r="AE1918" s="37"/>
      <x:c r="AF1918" s="56"/>
      <x:c r="AG1918" s="56"/>
      <x:c r="AH1918" s="56"/>
      <x:c r="AI1918" s="58"/>
      <x:c r="AJ1918" s="56"/>
      <x:c r="AK1918" s="56"/>
      <x:c r="AL1918" s="56"/>
      <x:c r="AM1918" s="56"/>
      <x:c r="AN1918" s="56"/>
      <x:c r="AO1918" s="56" t="str">
        <x:f>IF(OR(AF1918="",AD1918=""),"",AF1918*AD1918+IF(AG1918="",0,AG1918)+IF(AH1918="",0,AH1918)+IF(AJ1918="",0,AJ1918)+IF(AK1918="",0,AK1918)+IF(AL1918="",0,AL1918)+IF(AM1918="",0,AM1918))</x:f>
      </x:c>
      <x:c r="AP1918" s="56"/>
      <x:c r="AQ1918" s="56" t="str">
        <x:f>IF(OR(AO1918="",AP1918=""),"",AO1918-AP1918)</x:f>
      </x:c>
      <x:c r="AR1918" s="58" t="str">
        <x:f>IF(OR(AP1918="",AP1918=0,AQ1918=""),"",AQ1918/AP1918)</x:f>
      </x:c>
      <x:c r="AS1918" s="58"/>
      <x:c r="AT1918" s="37"/>
      <x:c r="AU1918" s="37"/>
      <x:c r="AV1918" s="37"/>
      <x:c r="AW1918" s="56"/>
      <x:c r="AX1918" s="56"/>
      <x:c r="AY1918" s="37"/>
      <x:c r="AZ1918" s="37"/>
      <x:c r="BA1918" s="37"/>
      <x:c r="BB1918" s="37"/>
      <x:c r="BC1918" s="37"/>
      <x:c r="BD1918" s="60"/>
      <x:c r="BE1918" s="60"/>
      <x:c r="BF1918" s="37"/>
      <x:c r="BG1918" s="37"/>
      <x:c r="BH1918" s="37" t="str">
        <x:v>https://www.ikea.com/eg/en/p/skolaest-food-waste-strainer-90556684/</x:v>
      </x:c>
      <x:c r="BI1918" s="37"/>
      <x:c r="BJ1918" s="37" t="str">
        <x:v>لم يبدأ</x:v>
      </x:c>
      <x:c r="BK1918" s="60" t="n">
        <x:v>46233</x:v>
      </x:c>
      <x:c r="BL1918" s="60"/>
      <x:c r="BM1918" s="60"/>
      <x:c r="BN1918" s="62" t="str">
        <x:f>IF(BM1918="","",(NOW()-BM1918)*24)</x:f>
      </x:c>
      <x:c r="BO1918" s="37" t="str">
        <x:f>IF(BM1918="","لم يُرصد",IF(BT1918&lt;&gt;TRUE,"غير نشط",IF(BP1918="فشل","فشل حالي",IF(BN1918&lt;=12,"حديث",IF(BN1918&lt;=24,"متأخر","قديم")))))</x:f>
        <x:v>لم يُرصد</x:v>
      </x:c>
      <x:c r="BP1918" s="37" t="str">
        <x:v>بانتظار رصد التقسيط</x:v>
      </x:c>
      <x:c r="BQ1918" s="37" t="n">
        <x:v>0</x:v>
      </x:c>
      <x:c r="BR1918" s="37"/>
      <x:c r="BS1918" s="37"/>
      <x:c r="BT1918" s="54" t="b">
        <x:v>1</x:v>
      </x:c>
      <x:c r="BU1918" s="37" t="str">
        <x:v>يحتاج اكتشاف رابط المنتج</x:v>
      </x:c>
      <x:c r="BV1918" s="37" t="str">
        <x:v>SKOLÄST, Food waste strainer</x:v>
      </x:c>
      <x:c r="BW191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18" s="60" t="n">
        <x:v>46233</x:v>
      </x:c>
      <x:c r="BY1918" s="60" t="n">
        <x:v>46233</x:v>
      </x:c>
    </x:row>
    <x:row r="1919">
      <x:c r="A1919" s="37" t="str">
        <x:v>مهمة جمع أولية</x:v>
      </x:c>
      <x:c r="B1919" s="37" t="str">
        <x:v>INSTTASK-B447C721ED59</x:v>
      </x:c>
      <x:c r="C1919" s="37" t="str">
        <x:v>VAR-D166DA9AAD9040|EG-063|STORE|PENDING</x:v>
      </x:c>
      <x:c r="D1919" s="37" t="str">
        <x:v>VAR-D166DA9AAD9040|EG-063|STORE</x:v>
      </x:c>
      <x:c r="E1919" s="37" t="str">
        <x:v>VAR-D166DA9AAD9040</x:v>
      </x:c>
      <x:c r="F1919" s="37" t="str">
        <x:v>MOD-DC7E069622743B</x:v>
      </x:c>
      <x:c r="G1919" s="37" t="str">
        <x:v>Mintra Fruit Colander Blue | 3.5L</x:v>
      </x:c>
      <x:c r="H1919" s="37" t="str">
        <x:v>المطبخ والأدوات المنزلية</x:v>
      </x:c>
      <x:c r="I1919" s="37" t="str">
        <x:v>مصافي مطبخ</x:v>
      </x:c>
      <x:c r="J1919" s="37" t="str">
        <x:v>Mintra</x:v>
      </x:c>
      <x:c r="K1919" s="37" t="str">
        <x:v>Fruit Colander</x:v>
      </x:c>
      <x:c r="L1919" s="37" t="str">
        <x:v>Blue</x:v>
      </x:c>
      <x:c r="M1919" s="37"/>
      <x:c r="N1919" s="37"/>
      <x:c r="O1919" s="37" t="str">
        <x:v>blue</x:v>
      </x:c>
      <x:c r="P1919" s="37" t="str">
        <x:v>03626</x:v>
      </x:c>
      <x:c r="Q1919" s="37"/>
      <x:c r="R1919" s="37" t="str">
        <x:v>EG-063</x:v>
      </x:c>
      <x:c r="S1919" s="37" t="str">
        <x:v>Mintra</x:v>
      </x:c>
      <x:c r="T1919" s="37" t="str">
        <x:v>A</x:v>
      </x:c>
      <x:c r="U1919" s="37"/>
      <x:c r="V1919" s="37"/>
      <x:c r="W1919" s="37" t="str">
        <x:v>https://mintra.eg/products/fruit-colander-%D9%85%D8%B5%D9%81%D8%A7%D8%A9-%D8%A8%D9%84%D8%A7%D8%B3%D8%AA%D9%8A%D9%83</x:v>
      </x:c>
      <x:c r="X1919" s="37" t="str">
        <x:v>تغذية منتجات</x:v>
      </x:c>
      <x:c r="Y1919" s="37"/>
      <x:c r="Z1919" s="37"/>
      <x:c r="AA1919" s="37"/>
      <x:c r="AB1919" s="37"/>
      <x:c r="AC1919" s="37"/>
      <x:c r="AD1919" s="37"/>
      <x:c r="AE1919" s="37"/>
      <x:c r="AF1919" s="56"/>
      <x:c r="AG1919" s="56"/>
      <x:c r="AH1919" s="56"/>
      <x:c r="AI1919" s="58"/>
      <x:c r="AJ1919" s="56"/>
      <x:c r="AK1919" s="56"/>
      <x:c r="AL1919" s="56"/>
      <x:c r="AM1919" s="56"/>
      <x:c r="AN1919" s="56"/>
      <x:c r="AO1919" s="56" t="str">
        <x:f>IF(OR(AF1919="",AD1919=""),"",AF1919*AD1919+IF(AG1919="",0,AG1919)+IF(AH1919="",0,AH1919)+IF(AJ1919="",0,AJ1919)+IF(AK1919="",0,AK1919)+IF(AL1919="",0,AL1919)+IF(AM1919="",0,AM1919))</x:f>
      </x:c>
      <x:c r="AP1919" s="56"/>
      <x:c r="AQ1919" s="56" t="str">
        <x:f>IF(OR(AO1919="",AP1919=""),"",AO1919-AP1919)</x:f>
      </x:c>
      <x:c r="AR1919" s="58" t="str">
        <x:f>IF(OR(AP1919="",AP1919=0,AQ1919=""),"",AQ1919/AP1919)</x:f>
      </x:c>
      <x:c r="AS1919" s="58"/>
      <x:c r="AT1919" s="37"/>
      <x:c r="AU1919" s="37"/>
      <x:c r="AV1919" s="37"/>
      <x:c r="AW1919" s="56"/>
      <x:c r="AX1919" s="56"/>
      <x:c r="AY1919" s="37"/>
      <x:c r="AZ1919" s="37"/>
      <x:c r="BA1919" s="37"/>
      <x:c r="BB1919" s="37"/>
      <x:c r="BC1919" s="37"/>
      <x:c r="BD1919" s="60"/>
      <x:c r="BE1919" s="60"/>
      <x:c r="BF1919" s="37"/>
      <x:c r="BG1919" s="37"/>
      <x:c r="BH1919" s="37" t="str">
        <x:v>https://mintra.eg/products/fruit-colander-%D9%85%D8%B5%D9%81%D8%A7%D8%A9-%D8%A8%D9%84%D8%A7%D8%B3%D8%AA%D9%8A%D9%83</x:v>
      </x:c>
      <x:c r="BI1919" s="37"/>
      <x:c r="BJ1919" s="37" t="str">
        <x:v>لم يبدأ</x:v>
      </x:c>
      <x:c r="BK1919" s="60" t="n">
        <x:v>46233</x:v>
      </x:c>
      <x:c r="BL1919" s="60"/>
      <x:c r="BM1919" s="60"/>
      <x:c r="BN1919" s="62" t="str">
        <x:f>IF(BM1919="","",(NOW()-BM1919)*24)</x:f>
      </x:c>
      <x:c r="BO1919" s="37" t="str">
        <x:f>IF(BM1919="","لم يُرصد",IF(BT1919&lt;&gt;TRUE,"غير نشط",IF(BP1919="فشل","فشل حالي",IF(BN1919&lt;=12,"حديث",IF(BN1919&lt;=24,"متأخر","قديم")))))</x:f>
        <x:v>لم يُرصد</x:v>
      </x:c>
      <x:c r="BP1919" s="37" t="str">
        <x:v>بانتظار رصد التقسيط</x:v>
      </x:c>
      <x:c r="BQ1919" s="37" t="n">
        <x:v>0</x:v>
      </x:c>
      <x:c r="BR1919" s="37"/>
      <x:c r="BS1919" s="37"/>
      <x:c r="BT1919" s="54" t="b">
        <x:v>1</x:v>
      </x:c>
      <x:c r="BU1919" s="37" t="str">
        <x:v>مهمة جاهزة لأول رصد</x:v>
      </x:c>
      <x:c r="BV1919" s="37" t="str">
        <x:v>Fruit Colander — Blue</x:v>
      </x:c>
      <x:c r="BW191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19" s="60" t="n">
        <x:v>46233</x:v>
      </x:c>
      <x:c r="BY1919" s="60" t="n">
        <x:v>46233</x:v>
      </x:c>
    </x:row>
    <x:row r="1920">
      <x:c r="A1920" s="37" t="str">
        <x:v>مهمة جمع أولية</x:v>
      </x:c>
      <x:c r="B1920" s="37" t="str">
        <x:v>INSTTASK-B4B2E3B8A507</x:v>
      </x:c>
      <x:c r="C1920" s="37" t="str">
        <x:v>VAR-46AE1FF2E7FE15|EG-063|STORE|PENDING</x:v>
      </x:c>
      <x:c r="D1920" s="37" t="str">
        <x:v>VAR-46AE1FF2E7FE15|EG-063|STORE</x:v>
      </x:c>
      <x:c r="E1920" s="37" t="str">
        <x:v>VAR-46AE1FF2E7FE15</x:v>
      </x:c>
      <x:c r="F1920" s="37" t="str">
        <x:v>MOD-DC7E069622743B</x:v>
      </x:c>
      <x:c r="G1920" s="37" t="str">
        <x:v>Mintra Fruit Colander Fuchsia | 3.5L</x:v>
      </x:c>
      <x:c r="H1920" s="37" t="str">
        <x:v>المطبخ والأدوات المنزلية</x:v>
      </x:c>
      <x:c r="I1920" s="37" t="str">
        <x:v>مصافي مطبخ</x:v>
      </x:c>
      <x:c r="J1920" s="37" t="str">
        <x:v>Mintra</x:v>
      </x:c>
      <x:c r="K1920" s="37" t="str">
        <x:v>Fruit Colander</x:v>
      </x:c>
      <x:c r="L1920" s="37" t="str">
        <x:v>Fuchsia</x:v>
      </x:c>
      <x:c r="M1920" s="37"/>
      <x:c r="N1920" s="37"/>
      <x:c r="O1920" s="37" t="str">
        <x:v>fuchsia</x:v>
      </x:c>
      <x:c r="P1920" s="37" t="str">
        <x:v>03630</x:v>
      </x:c>
      <x:c r="Q1920" s="37"/>
      <x:c r="R1920" s="37" t="str">
        <x:v>EG-063</x:v>
      </x:c>
      <x:c r="S1920" s="37" t="str">
        <x:v>Mintra</x:v>
      </x:c>
      <x:c r="T1920" s="37" t="str">
        <x:v>A</x:v>
      </x:c>
      <x:c r="U1920" s="37"/>
      <x:c r="V1920" s="37"/>
      <x:c r="W1920" s="37" t="str">
        <x:v>https://mintra.eg/products/fruit-colander-%D9%85%D8%B5%D9%81%D8%A7%D8%A9-%D8%A8%D9%84%D8%A7%D8%B3%D8%AA%D9%8A%D9%83</x:v>
      </x:c>
      <x:c r="X1920" s="37" t="str">
        <x:v>تغذية منتجات</x:v>
      </x:c>
      <x:c r="Y1920" s="37"/>
      <x:c r="Z1920" s="37"/>
      <x:c r="AA1920" s="37"/>
      <x:c r="AB1920" s="37"/>
      <x:c r="AC1920" s="37"/>
      <x:c r="AD1920" s="37"/>
      <x:c r="AE1920" s="37"/>
      <x:c r="AF1920" s="56"/>
      <x:c r="AG1920" s="56"/>
      <x:c r="AH1920" s="56"/>
      <x:c r="AI1920" s="58"/>
      <x:c r="AJ1920" s="56"/>
      <x:c r="AK1920" s="56"/>
      <x:c r="AL1920" s="56"/>
      <x:c r="AM1920" s="56"/>
      <x:c r="AN1920" s="56"/>
      <x:c r="AO1920" s="56" t="str">
        <x:f>IF(OR(AF1920="",AD1920=""),"",AF1920*AD1920+IF(AG1920="",0,AG1920)+IF(AH1920="",0,AH1920)+IF(AJ1920="",0,AJ1920)+IF(AK1920="",0,AK1920)+IF(AL1920="",0,AL1920)+IF(AM1920="",0,AM1920))</x:f>
      </x:c>
      <x:c r="AP1920" s="56"/>
      <x:c r="AQ1920" s="56" t="str">
        <x:f>IF(OR(AO1920="",AP1920=""),"",AO1920-AP1920)</x:f>
      </x:c>
      <x:c r="AR1920" s="58" t="str">
        <x:f>IF(OR(AP1920="",AP1920=0,AQ1920=""),"",AQ1920/AP1920)</x:f>
      </x:c>
      <x:c r="AS1920" s="58"/>
      <x:c r="AT1920" s="37"/>
      <x:c r="AU1920" s="37"/>
      <x:c r="AV1920" s="37"/>
      <x:c r="AW1920" s="56"/>
      <x:c r="AX1920" s="56"/>
      <x:c r="AY1920" s="37"/>
      <x:c r="AZ1920" s="37"/>
      <x:c r="BA1920" s="37"/>
      <x:c r="BB1920" s="37"/>
      <x:c r="BC1920" s="37"/>
      <x:c r="BD1920" s="60"/>
      <x:c r="BE1920" s="60"/>
      <x:c r="BF1920" s="37"/>
      <x:c r="BG1920" s="37"/>
      <x:c r="BH1920" s="37" t="str">
        <x:v>https://mintra.eg/products/fruit-colander-%D9%85%D8%B5%D9%81%D8%A7%D8%A9-%D8%A8%D9%84%D8%A7%D8%B3%D8%AA%D9%8A%D9%83</x:v>
      </x:c>
      <x:c r="BI1920" s="37"/>
      <x:c r="BJ1920" s="37" t="str">
        <x:v>لم يبدأ</x:v>
      </x:c>
      <x:c r="BK1920" s="60" t="n">
        <x:v>46233</x:v>
      </x:c>
      <x:c r="BL1920" s="60"/>
      <x:c r="BM1920" s="60"/>
      <x:c r="BN1920" s="62" t="str">
        <x:f>IF(BM1920="","",(NOW()-BM1920)*24)</x:f>
      </x:c>
      <x:c r="BO1920" s="37" t="str">
        <x:f>IF(BM1920="","لم يُرصد",IF(BT1920&lt;&gt;TRUE,"غير نشط",IF(BP1920="فشل","فشل حالي",IF(BN1920&lt;=12,"حديث",IF(BN1920&lt;=24,"متأخر","قديم")))))</x:f>
        <x:v>لم يُرصد</x:v>
      </x:c>
      <x:c r="BP1920" s="37" t="str">
        <x:v>بانتظار رصد التقسيط</x:v>
      </x:c>
      <x:c r="BQ1920" s="37" t="n">
        <x:v>0</x:v>
      </x:c>
      <x:c r="BR1920" s="37"/>
      <x:c r="BS1920" s="37"/>
      <x:c r="BT1920" s="54" t="b">
        <x:v>1</x:v>
      </x:c>
      <x:c r="BU1920" s="37" t="str">
        <x:v>مهمة جاهزة لأول رصد</x:v>
      </x:c>
      <x:c r="BV1920" s="37" t="str">
        <x:v>Fruit Colander — Fuchsia</x:v>
      </x:c>
      <x:c r="BW192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0" s="60" t="n">
        <x:v>46233</x:v>
      </x:c>
      <x:c r="BY1920" s="60" t="n">
        <x:v>46233</x:v>
      </x:c>
    </x:row>
    <x:row r="1921">
      <x:c r="A1921" s="37" t="str">
        <x:v>مهمة جمع أولية</x:v>
      </x:c>
      <x:c r="B1921" s="37" t="str">
        <x:v>INSTTASK-16BD86934ADA</x:v>
      </x:c>
      <x:c r="C1921" s="37" t="str">
        <x:v>VAR-A410A2EEB7703A|EG-063|STORE|PENDING</x:v>
      </x:c>
      <x:c r="D1921" s="37" t="str">
        <x:v>VAR-A410A2EEB7703A|EG-063|STORE</x:v>
      </x:c>
      <x:c r="E1921" s="37" t="str">
        <x:v>VAR-A410A2EEB7703A</x:v>
      </x:c>
      <x:c r="F1921" s="37" t="str">
        <x:v>MOD-DC7E069622743B</x:v>
      </x:c>
      <x:c r="G1921" s="37" t="str">
        <x:v>Mintra Fruit Colander Green | 3.5L</x:v>
      </x:c>
      <x:c r="H1921" s="37" t="str">
        <x:v>المطبخ والأدوات المنزلية</x:v>
      </x:c>
      <x:c r="I1921" s="37" t="str">
        <x:v>مصافي مطبخ</x:v>
      </x:c>
      <x:c r="J1921" s="37" t="str">
        <x:v>Mintra</x:v>
      </x:c>
      <x:c r="K1921" s="37" t="str">
        <x:v>Fruit Colander</x:v>
      </x:c>
      <x:c r="L1921" s="37" t="str">
        <x:v>Green</x:v>
      </x:c>
      <x:c r="M1921" s="37"/>
      <x:c r="N1921" s="37"/>
      <x:c r="O1921" s="37" t="str">
        <x:v>green</x:v>
      </x:c>
      <x:c r="P1921" s="37" t="str">
        <x:v>03625</x:v>
      </x:c>
      <x:c r="Q1921" s="37"/>
      <x:c r="R1921" s="37" t="str">
        <x:v>EG-063</x:v>
      </x:c>
      <x:c r="S1921" s="37" t="str">
        <x:v>Mintra</x:v>
      </x:c>
      <x:c r="T1921" s="37" t="str">
        <x:v>A</x:v>
      </x:c>
      <x:c r="U1921" s="37"/>
      <x:c r="V1921" s="37"/>
      <x:c r="W1921" s="37" t="str">
        <x:v>https://mintra.eg/products/fruit-colander-%D9%85%D8%B5%D9%81%D8%A7%D8%A9-%D8%A8%D9%84%D8%A7%D8%B3%D8%AA%D9%8A%D9%83</x:v>
      </x:c>
      <x:c r="X1921" s="37" t="str">
        <x:v>تغذية منتجات</x:v>
      </x:c>
      <x:c r="Y1921" s="37"/>
      <x:c r="Z1921" s="37"/>
      <x:c r="AA1921" s="37"/>
      <x:c r="AB1921" s="37"/>
      <x:c r="AC1921" s="37"/>
      <x:c r="AD1921" s="37"/>
      <x:c r="AE1921" s="37"/>
      <x:c r="AF1921" s="56"/>
      <x:c r="AG1921" s="56"/>
      <x:c r="AH1921" s="56"/>
      <x:c r="AI1921" s="58"/>
      <x:c r="AJ1921" s="56"/>
      <x:c r="AK1921" s="56"/>
      <x:c r="AL1921" s="56"/>
      <x:c r="AM1921" s="56"/>
      <x:c r="AN1921" s="56"/>
      <x:c r="AO1921" s="56" t="str">
        <x:f>IF(OR(AF1921="",AD1921=""),"",AF1921*AD1921+IF(AG1921="",0,AG1921)+IF(AH1921="",0,AH1921)+IF(AJ1921="",0,AJ1921)+IF(AK1921="",0,AK1921)+IF(AL1921="",0,AL1921)+IF(AM1921="",0,AM1921))</x:f>
      </x:c>
      <x:c r="AP1921" s="56"/>
      <x:c r="AQ1921" s="56" t="str">
        <x:f>IF(OR(AO1921="",AP1921=""),"",AO1921-AP1921)</x:f>
      </x:c>
      <x:c r="AR1921" s="58" t="str">
        <x:f>IF(OR(AP1921="",AP1921=0,AQ1921=""),"",AQ1921/AP1921)</x:f>
      </x:c>
      <x:c r="AS1921" s="58"/>
      <x:c r="AT1921" s="37"/>
      <x:c r="AU1921" s="37"/>
      <x:c r="AV1921" s="37"/>
      <x:c r="AW1921" s="56"/>
      <x:c r="AX1921" s="56"/>
      <x:c r="AY1921" s="37"/>
      <x:c r="AZ1921" s="37"/>
      <x:c r="BA1921" s="37"/>
      <x:c r="BB1921" s="37"/>
      <x:c r="BC1921" s="37"/>
      <x:c r="BD1921" s="60"/>
      <x:c r="BE1921" s="60"/>
      <x:c r="BF1921" s="37"/>
      <x:c r="BG1921" s="37"/>
      <x:c r="BH1921" s="37" t="str">
        <x:v>https://mintra.eg/products/fruit-colander-%D9%85%D8%B5%D9%81%D8%A7%D8%A9-%D8%A8%D9%84%D8%A7%D8%B3%D8%AA%D9%8A%D9%83</x:v>
      </x:c>
      <x:c r="BI1921" s="37"/>
      <x:c r="BJ1921" s="37" t="str">
        <x:v>لم يبدأ</x:v>
      </x:c>
      <x:c r="BK1921" s="60" t="n">
        <x:v>46233</x:v>
      </x:c>
      <x:c r="BL1921" s="60"/>
      <x:c r="BM1921" s="60"/>
      <x:c r="BN1921" s="62" t="str">
        <x:f>IF(BM1921="","",(NOW()-BM1921)*24)</x:f>
      </x:c>
      <x:c r="BO1921" s="37" t="str">
        <x:f>IF(BM1921="","لم يُرصد",IF(BT1921&lt;&gt;TRUE,"غير نشط",IF(BP1921="فشل","فشل حالي",IF(BN1921&lt;=12,"حديث",IF(BN1921&lt;=24,"متأخر","قديم")))))</x:f>
        <x:v>لم يُرصد</x:v>
      </x:c>
      <x:c r="BP1921" s="37" t="str">
        <x:v>بانتظار رصد التقسيط</x:v>
      </x:c>
      <x:c r="BQ1921" s="37" t="n">
        <x:v>0</x:v>
      </x:c>
      <x:c r="BR1921" s="37"/>
      <x:c r="BS1921" s="37"/>
      <x:c r="BT1921" s="54" t="b">
        <x:v>1</x:v>
      </x:c>
      <x:c r="BU1921" s="37" t="str">
        <x:v>مهمة جاهزة لأول رصد</x:v>
      </x:c>
      <x:c r="BV1921" s="37" t="str">
        <x:v>Fruit Colander — Green</x:v>
      </x:c>
      <x:c r="BW192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1" s="60" t="n">
        <x:v>46233</x:v>
      </x:c>
      <x:c r="BY1921" s="60" t="n">
        <x:v>46233</x:v>
      </x:c>
    </x:row>
    <x:row r="1922">
      <x:c r="A1922" s="37" t="str">
        <x:v>مهمة جمع أولية</x:v>
      </x:c>
      <x:c r="B1922" s="37" t="str">
        <x:v>INSTTASK-70FE1BEBA554</x:v>
      </x:c>
      <x:c r="C1922" s="37" t="str">
        <x:v>VAR-5057441360C64D|EG-063|STORE|PENDING</x:v>
      </x:c>
      <x:c r="D1922" s="37" t="str">
        <x:v>VAR-5057441360C64D|EG-063|STORE</x:v>
      </x:c>
      <x:c r="E1922" s="37" t="str">
        <x:v>VAR-5057441360C64D</x:v>
      </x:c>
      <x:c r="F1922" s="37" t="str">
        <x:v>MOD-DC7E069622743B</x:v>
      </x:c>
      <x:c r="G1922" s="37" t="str">
        <x:v>Mintra Fruit Colander Orange | 3.5L</x:v>
      </x:c>
      <x:c r="H1922" s="37" t="str">
        <x:v>المطبخ والأدوات المنزلية</x:v>
      </x:c>
      <x:c r="I1922" s="37" t="str">
        <x:v>مصافي مطبخ</x:v>
      </x:c>
      <x:c r="J1922" s="37" t="str">
        <x:v>Mintra</x:v>
      </x:c>
      <x:c r="K1922" s="37" t="str">
        <x:v>Fruit Colander</x:v>
      </x:c>
      <x:c r="L1922" s="37" t="str">
        <x:v>Orange</x:v>
      </x:c>
      <x:c r="M1922" s="37"/>
      <x:c r="N1922" s="37"/>
      <x:c r="O1922" s="37" t="str">
        <x:v>orange</x:v>
      </x:c>
      <x:c r="P1922" s="37" t="str">
        <x:v>03629</x:v>
      </x:c>
      <x:c r="Q1922" s="37"/>
      <x:c r="R1922" s="37" t="str">
        <x:v>EG-063</x:v>
      </x:c>
      <x:c r="S1922" s="37" t="str">
        <x:v>Mintra</x:v>
      </x:c>
      <x:c r="T1922" s="37" t="str">
        <x:v>A</x:v>
      </x:c>
      <x:c r="U1922" s="37"/>
      <x:c r="V1922" s="37"/>
      <x:c r="W1922" s="37" t="str">
        <x:v>https://mintra.eg/products/fruit-colander-%D9%85%D8%B5%D9%81%D8%A7%D8%A9-%D8%A8%D9%84%D8%A7%D8%B3%D8%AA%D9%8A%D9%83</x:v>
      </x:c>
      <x:c r="X1922" s="37" t="str">
        <x:v>تغذية منتجات</x:v>
      </x:c>
      <x:c r="Y1922" s="37"/>
      <x:c r="Z1922" s="37"/>
      <x:c r="AA1922" s="37"/>
      <x:c r="AB1922" s="37"/>
      <x:c r="AC1922" s="37"/>
      <x:c r="AD1922" s="37"/>
      <x:c r="AE1922" s="37"/>
      <x:c r="AF1922" s="56"/>
      <x:c r="AG1922" s="56"/>
      <x:c r="AH1922" s="56"/>
      <x:c r="AI1922" s="58"/>
      <x:c r="AJ1922" s="56"/>
      <x:c r="AK1922" s="56"/>
      <x:c r="AL1922" s="56"/>
      <x:c r="AM1922" s="56"/>
      <x:c r="AN1922" s="56"/>
      <x:c r="AO1922" s="56" t="str">
        <x:f>IF(OR(AF1922="",AD1922=""),"",AF1922*AD1922+IF(AG1922="",0,AG1922)+IF(AH1922="",0,AH1922)+IF(AJ1922="",0,AJ1922)+IF(AK1922="",0,AK1922)+IF(AL1922="",0,AL1922)+IF(AM1922="",0,AM1922))</x:f>
      </x:c>
      <x:c r="AP1922" s="56"/>
      <x:c r="AQ1922" s="56" t="str">
        <x:f>IF(OR(AO1922="",AP1922=""),"",AO1922-AP1922)</x:f>
      </x:c>
      <x:c r="AR1922" s="58" t="str">
        <x:f>IF(OR(AP1922="",AP1922=0,AQ1922=""),"",AQ1922/AP1922)</x:f>
      </x:c>
      <x:c r="AS1922" s="58"/>
      <x:c r="AT1922" s="37"/>
      <x:c r="AU1922" s="37"/>
      <x:c r="AV1922" s="37"/>
      <x:c r="AW1922" s="56"/>
      <x:c r="AX1922" s="56"/>
      <x:c r="AY1922" s="37"/>
      <x:c r="AZ1922" s="37"/>
      <x:c r="BA1922" s="37"/>
      <x:c r="BB1922" s="37"/>
      <x:c r="BC1922" s="37"/>
      <x:c r="BD1922" s="60"/>
      <x:c r="BE1922" s="60"/>
      <x:c r="BF1922" s="37"/>
      <x:c r="BG1922" s="37"/>
      <x:c r="BH1922" s="37" t="str">
        <x:v>https://mintra.eg/products/fruit-colander-%D9%85%D8%B5%D9%81%D8%A7%D8%A9-%D8%A8%D9%84%D8%A7%D8%B3%D8%AA%D9%8A%D9%83</x:v>
      </x:c>
      <x:c r="BI1922" s="37"/>
      <x:c r="BJ1922" s="37" t="str">
        <x:v>لم يبدأ</x:v>
      </x:c>
      <x:c r="BK1922" s="60" t="n">
        <x:v>46233</x:v>
      </x:c>
      <x:c r="BL1922" s="60"/>
      <x:c r="BM1922" s="60"/>
      <x:c r="BN1922" s="62" t="str">
        <x:f>IF(BM1922="","",(NOW()-BM1922)*24)</x:f>
      </x:c>
      <x:c r="BO1922" s="37" t="str">
        <x:f>IF(BM1922="","لم يُرصد",IF(BT1922&lt;&gt;TRUE,"غير نشط",IF(BP1922="فشل","فشل حالي",IF(BN1922&lt;=12,"حديث",IF(BN1922&lt;=24,"متأخر","قديم")))))</x:f>
        <x:v>لم يُرصد</x:v>
      </x:c>
      <x:c r="BP1922" s="37" t="str">
        <x:v>بانتظار رصد التقسيط</x:v>
      </x:c>
      <x:c r="BQ1922" s="37" t="n">
        <x:v>0</x:v>
      </x:c>
      <x:c r="BR1922" s="37"/>
      <x:c r="BS1922" s="37"/>
      <x:c r="BT1922" s="54" t="b">
        <x:v>1</x:v>
      </x:c>
      <x:c r="BU1922" s="37" t="str">
        <x:v>مهمة جاهزة لأول رصد</x:v>
      </x:c>
      <x:c r="BV1922" s="37" t="str">
        <x:v>Fruit Colander — Orange</x:v>
      </x:c>
      <x:c r="BW192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2" s="60" t="n">
        <x:v>46233</x:v>
      </x:c>
      <x:c r="BY1922" s="60" t="n">
        <x:v>46233</x:v>
      </x:c>
    </x:row>
    <x:row r="1923">
      <x:c r="A1923" s="37" t="str">
        <x:v>مهمة جمع أولية</x:v>
      </x:c>
      <x:c r="B1923" s="37" t="str">
        <x:v>INSTTASK-EB6DBCD34B13</x:v>
      </x:c>
      <x:c r="C1923" s="37" t="str">
        <x:v>VAR-77CC969CFD7FD6|EG-063|STORE|PENDING</x:v>
      </x:c>
      <x:c r="D1923" s="37" t="str">
        <x:v>VAR-77CC969CFD7FD6|EG-063|STORE</x:v>
      </x:c>
      <x:c r="E1923" s="37" t="str">
        <x:v>VAR-77CC969CFD7FD6</x:v>
      </x:c>
      <x:c r="F1923" s="37" t="str">
        <x:v>MOD-DC7E069622743B</x:v>
      </x:c>
      <x:c r="G1923" s="37" t="str">
        <x:v>Mintra Fruit Colander Red | 3.5L</x:v>
      </x:c>
      <x:c r="H1923" s="37" t="str">
        <x:v>المطبخ والأدوات المنزلية</x:v>
      </x:c>
      <x:c r="I1923" s="37" t="str">
        <x:v>مصافي مطبخ</x:v>
      </x:c>
      <x:c r="J1923" s="37" t="str">
        <x:v>Mintra</x:v>
      </x:c>
      <x:c r="K1923" s="37" t="str">
        <x:v>Fruit Colander</x:v>
      </x:c>
      <x:c r="L1923" s="37" t="str">
        <x:v>Red</x:v>
      </x:c>
      <x:c r="M1923" s="37"/>
      <x:c r="N1923" s="37"/>
      <x:c r="O1923" s="37" t="str">
        <x:v>red</x:v>
      </x:c>
      <x:c r="P1923" s="37" t="str">
        <x:v>03624</x:v>
      </x:c>
      <x:c r="Q1923" s="37"/>
      <x:c r="R1923" s="37" t="str">
        <x:v>EG-063</x:v>
      </x:c>
      <x:c r="S1923" s="37" t="str">
        <x:v>Mintra</x:v>
      </x:c>
      <x:c r="T1923" s="37" t="str">
        <x:v>A</x:v>
      </x:c>
      <x:c r="U1923" s="37"/>
      <x:c r="V1923" s="37"/>
      <x:c r="W1923" s="37" t="str">
        <x:v>https://mintra.eg/products/fruit-colander-%D9%85%D8%B5%D9%81%D8%A7%D8%A9-%D8%A8%D9%84%D8%A7%D8%B3%D8%AA%D9%8A%D9%83</x:v>
      </x:c>
      <x:c r="X1923" s="37" t="str">
        <x:v>تغذية منتجات</x:v>
      </x:c>
      <x:c r="Y1923" s="37"/>
      <x:c r="Z1923" s="37"/>
      <x:c r="AA1923" s="37"/>
      <x:c r="AB1923" s="37"/>
      <x:c r="AC1923" s="37"/>
      <x:c r="AD1923" s="37"/>
      <x:c r="AE1923" s="37"/>
      <x:c r="AF1923" s="56"/>
      <x:c r="AG1923" s="56"/>
      <x:c r="AH1923" s="56"/>
      <x:c r="AI1923" s="58"/>
      <x:c r="AJ1923" s="56"/>
      <x:c r="AK1923" s="56"/>
      <x:c r="AL1923" s="56"/>
      <x:c r="AM1923" s="56"/>
      <x:c r="AN1923" s="56"/>
      <x:c r="AO1923" s="56" t="str">
        <x:f>IF(OR(AF1923="",AD1923=""),"",AF1923*AD1923+IF(AG1923="",0,AG1923)+IF(AH1923="",0,AH1923)+IF(AJ1923="",0,AJ1923)+IF(AK1923="",0,AK1923)+IF(AL1923="",0,AL1923)+IF(AM1923="",0,AM1923))</x:f>
      </x:c>
      <x:c r="AP1923" s="56"/>
      <x:c r="AQ1923" s="56" t="str">
        <x:f>IF(OR(AO1923="",AP1923=""),"",AO1923-AP1923)</x:f>
      </x:c>
      <x:c r="AR1923" s="58" t="str">
        <x:f>IF(OR(AP1923="",AP1923=0,AQ1923=""),"",AQ1923/AP1923)</x:f>
      </x:c>
      <x:c r="AS1923" s="58"/>
      <x:c r="AT1923" s="37"/>
      <x:c r="AU1923" s="37"/>
      <x:c r="AV1923" s="37"/>
      <x:c r="AW1923" s="56"/>
      <x:c r="AX1923" s="56"/>
      <x:c r="AY1923" s="37"/>
      <x:c r="AZ1923" s="37"/>
      <x:c r="BA1923" s="37"/>
      <x:c r="BB1923" s="37"/>
      <x:c r="BC1923" s="37"/>
      <x:c r="BD1923" s="60"/>
      <x:c r="BE1923" s="60"/>
      <x:c r="BF1923" s="37"/>
      <x:c r="BG1923" s="37"/>
      <x:c r="BH1923" s="37" t="str">
        <x:v>https://mintra.eg/products/fruit-colander-%D9%85%D8%B5%D9%81%D8%A7%D8%A9-%D8%A8%D9%84%D8%A7%D8%B3%D8%AA%D9%8A%D9%83</x:v>
      </x:c>
      <x:c r="BI1923" s="37"/>
      <x:c r="BJ1923" s="37" t="str">
        <x:v>لم يبدأ</x:v>
      </x:c>
      <x:c r="BK1923" s="60" t="n">
        <x:v>46233</x:v>
      </x:c>
      <x:c r="BL1923" s="60"/>
      <x:c r="BM1923" s="60"/>
      <x:c r="BN1923" s="62" t="str">
        <x:f>IF(BM1923="","",(NOW()-BM1923)*24)</x:f>
      </x:c>
      <x:c r="BO1923" s="37" t="str">
        <x:f>IF(BM1923="","لم يُرصد",IF(BT1923&lt;&gt;TRUE,"غير نشط",IF(BP1923="فشل","فشل حالي",IF(BN1923&lt;=12,"حديث",IF(BN1923&lt;=24,"متأخر","قديم")))))</x:f>
        <x:v>لم يُرصد</x:v>
      </x:c>
      <x:c r="BP1923" s="37" t="str">
        <x:v>بانتظار رصد التقسيط</x:v>
      </x:c>
      <x:c r="BQ1923" s="37" t="n">
        <x:v>0</x:v>
      </x:c>
      <x:c r="BR1923" s="37"/>
      <x:c r="BS1923" s="37"/>
      <x:c r="BT1923" s="54" t="b">
        <x:v>1</x:v>
      </x:c>
      <x:c r="BU1923" s="37" t="str">
        <x:v>مهمة جاهزة لأول رصد</x:v>
      </x:c>
      <x:c r="BV1923" s="37" t="str">
        <x:v>Fruit Colander — Red</x:v>
      </x:c>
      <x:c r="BW192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3" s="60" t="n">
        <x:v>46233</x:v>
      </x:c>
      <x:c r="BY1923" s="60" t="n">
        <x:v>46233</x:v>
      </x:c>
    </x:row>
    <x:row r="1924">
      <x:c r="A1924" s="37" t="str">
        <x:v>مهمة جمع أولية</x:v>
      </x:c>
      <x:c r="B1924" s="37" t="str">
        <x:v>INSTTASK-909850BDEBF6</x:v>
      </x:c>
      <x:c r="C1924" s="37" t="str">
        <x:v>VAR-3BD8E0A3164424|EG-063|STORE|PENDING</x:v>
      </x:c>
      <x:c r="D1924" s="37" t="str">
        <x:v>VAR-3BD8E0A3164424|EG-063|STORE</x:v>
      </x:c>
      <x:c r="E1924" s="37" t="str">
        <x:v>VAR-3BD8E0A3164424</x:v>
      </x:c>
      <x:c r="F1924" s="37" t="str">
        <x:v>MOD-DC7E069622743B</x:v>
      </x:c>
      <x:c r="G1924" s="37" t="str">
        <x:v>Mintra Fruit Colander Teal | 3.5L</x:v>
      </x:c>
      <x:c r="H1924" s="37" t="str">
        <x:v>المطبخ والأدوات المنزلية</x:v>
      </x:c>
      <x:c r="I1924" s="37" t="str">
        <x:v>مصافي مطبخ</x:v>
      </x:c>
      <x:c r="J1924" s="37" t="str">
        <x:v>Mintra</x:v>
      </x:c>
      <x:c r="K1924" s="37" t="str">
        <x:v>Fruit Colander</x:v>
      </x:c>
      <x:c r="L1924" s="37" t="str">
        <x:v>Teal</x:v>
      </x:c>
      <x:c r="M1924" s="37"/>
      <x:c r="N1924" s="37"/>
      <x:c r="O1924" s="37" t="str">
        <x:v>teal</x:v>
      </x:c>
      <x:c r="P1924" s="37" t="str">
        <x:v>03627</x:v>
      </x:c>
      <x:c r="Q1924" s="37"/>
      <x:c r="R1924" s="37" t="str">
        <x:v>EG-063</x:v>
      </x:c>
      <x:c r="S1924" s="37" t="str">
        <x:v>Mintra</x:v>
      </x:c>
      <x:c r="T1924" s="37" t="str">
        <x:v>A</x:v>
      </x:c>
      <x:c r="U1924" s="37"/>
      <x:c r="V1924" s="37"/>
      <x:c r="W1924" s="37" t="str">
        <x:v>https://mintra.eg/products/fruit-colander-%D9%85%D8%B5%D9%81%D8%A7%D8%A9-%D8%A8%D9%84%D8%A7%D8%B3%D8%AA%D9%8A%D9%83</x:v>
      </x:c>
      <x:c r="X1924" s="37" t="str">
        <x:v>تغذية منتجات</x:v>
      </x:c>
      <x:c r="Y1924" s="37"/>
      <x:c r="Z1924" s="37"/>
      <x:c r="AA1924" s="37"/>
      <x:c r="AB1924" s="37"/>
      <x:c r="AC1924" s="37"/>
      <x:c r="AD1924" s="37"/>
      <x:c r="AE1924" s="37"/>
      <x:c r="AF1924" s="56"/>
      <x:c r="AG1924" s="56"/>
      <x:c r="AH1924" s="56"/>
      <x:c r="AI1924" s="58"/>
      <x:c r="AJ1924" s="56"/>
      <x:c r="AK1924" s="56"/>
      <x:c r="AL1924" s="56"/>
      <x:c r="AM1924" s="56"/>
      <x:c r="AN1924" s="56"/>
      <x:c r="AO1924" s="56" t="str">
        <x:f>IF(OR(AF1924="",AD1924=""),"",AF1924*AD1924+IF(AG1924="",0,AG1924)+IF(AH1924="",0,AH1924)+IF(AJ1924="",0,AJ1924)+IF(AK1924="",0,AK1924)+IF(AL1924="",0,AL1924)+IF(AM1924="",0,AM1924))</x:f>
      </x:c>
      <x:c r="AP1924" s="56"/>
      <x:c r="AQ1924" s="56" t="str">
        <x:f>IF(OR(AO1924="",AP1924=""),"",AO1924-AP1924)</x:f>
      </x:c>
      <x:c r="AR1924" s="58" t="str">
        <x:f>IF(OR(AP1924="",AP1924=0,AQ1924=""),"",AQ1924/AP1924)</x:f>
      </x:c>
      <x:c r="AS1924" s="58"/>
      <x:c r="AT1924" s="37"/>
      <x:c r="AU1924" s="37"/>
      <x:c r="AV1924" s="37"/>
      <x:c r="AW1924" s="56"/>
      <x:c r="AX1924" s="56"/>
      <x:c r="AY1924" s="37"/>
      <x:c r="AZ1924" s="37"/>
      <x:c r="BA1924" s="37"/>
      <x:c r="BB1924" s="37"/>
      <x:c r="BC1924" s="37"/>
      <x:c r="BD1924" s="60"/>
      <x:c r="BE1924" s="60"/>
      <x:c r="BF1924" s="37"/>
      <x:c r="BG1924" s="37"/>
      <x:c r="BH1924" s="37" t="str">
        <x:v>https://mintra.eg/products/fruit-colander-%D9%85%D8%B5%D9%81%D8%A7%D8%A9-%D8%A8%D9%84%D8%A7%D8%B3%D8%AA%D9%8A%D9%83</x:v>
      </x:c>
      <x:c r="BI1924" s="37"/>
      <x:c r="BJ1924" s="37" t="str">
        <x:v>لم يبدأ</x:v>
      </x:c>
      <x:c r="BK1924" s="60" t="n">
        <x:v>46233</x:v>
      </x:c>
      <x:c r="BL1924" s="60"/>
      <x:c r="BM1924" s="60"/>
      <x:c r="BN1924" s="62" t="str">
        <x:f>IF(BM1924="","",(NOW()-BM1924)*24)</x:f>
      </x:c>
      <x:c r="BO1924" s="37" t="str">
        <x:f>IF(BM1924="","لم يُرصد",IF(BT1924&lt;&gt;TRUE,"غير نشط",IF(BP1924="فشل","فشل حالي",IF(BN1924&lt;=12,"حديث",IF(BN1924&lt;=24,"متأخر","قديم")))))</x:f>
        <x:v>لم يُرصد</x:v>
      </x:c>
      <x:c r="BP1924" s="37" t="str">
        <x:v>بانتظار رصد التقسيط</x:v>
      </x:c>
      <x:c r="BQ1924" s="37" t="n">
        <x:v>0</x:v>
      </x:c>
      <x:c r="BR1924" s="37"/>
      <x:c r="BS1924" s="37"/>
      <x:c r="BT1924" s="54" t="b">
        <x:v>1</x:v>
      </x:c>
      <x:c r="BU1924" s="37" t="str">
        <x:v>مهمة جاهزة لأول رصد</x:v>
      </x:c>
      <x:c r="BV1924" s="37" t="str">
        <x:v>Fruit Colander — Teal</x:v>
      </x:c>
      <x:c r="BW192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4" s="60" t="n">
        <x:v>46233</x:v>
      </x:c>
      <x:c r="BY1924" s="60" t="n">
        <x:v>46233</x:v>
      </x:c>
    </x:row>
    <x:row r="1925">
      <x:c r="A1925" s="37" t="str">
        <x:v>مهمة جمع أولية</x:v>
      </x:c>
      <x:c r="B1925" s="37" t="str">
        <x:v>INSTTASK-DFAA0DB8316D</x:v>
      </x:c>
      <x:c r="C1925" s="37" t="str">
        <x:v>VAR-003BB91537528E|EG-063|STORE|PENDING</x:v>
      </x:c>
      <x:c r="D1925" s="37" t="str">
        <x:v>VAR-003BB91537528E|EG-063|STORE</x:v>
      </x:c>
      <x:c r="E1925" s="37" t="str">
        <x:v>VAR-003BB91537528E</x:v>
      </x:c>
      <x:c r="F1925" s="37" t="str">
        <x:v>MOD-DC7E069622743B</x:v>
      </x:c>
      <x:c r="G1925" s="37" t="str">
        <x:v>Mintra Fruit Colander White | 3.5L</x:v>
      </x:c>
      <x:c r="H1925" s="37" t="str">
        <x:v>المطبخ والأدوات المنزلية</x:v>
      </x:c>
      <x:c r="I1925" s="37" t="str">
        <x:v>مصافي مطبخ</x:v>
      </x:c>
      <x:c r="J1925" s="37" t="str">
        <x:v>Mintra</x:v>
      </x:c>
      <x:c r="K1925" s="37" t="str">
        <x:v>Fruit Colander</x:v>
      </x:c>
      <x:c r="L1925" s="37" t="str">
        <x:v>White</x:v>
      </x:c>
      <x:c r="M1925" s="37"/>
      <x:c r="N1925" s="37"/>
      <x:c r="O1925" s="37" t="str">
        <x:v>white</x:v>
      </x:c>
      <x:c r="P1925" s="37" t="str">
        <x:v>03623</x:v>
      </x:c>
      <x:c r="Q1925" s="37"/>
      <x:c r="R1925" s="37" t="str">
        <x:v>EG-063</x:v>
      </x:c>
      <x:c r="S1925" s="37" t="str">
        <x:v>Mintra</x:v>
      </x:c>
      <x:c r="T1925" s="37" t="str">
        <x:v>A</x:v>
      </x:c>
      <x:c r="U1925" s="37"/>
      <x:c r="V1925" s="37"/>
      <x:c r="W1925" s="37" t="str">
        <x:v>https://mintra.eg/products/fruit-colander-%D9%85%D8%B5%D9%81%D8%A7%D8%A9-%D8%A8%D9%84%D8%A7%D8%B3%D8%AA%D9%8A%D9%83</x:v>
      </x:c>
      <x:c r="X1925" s="37" t="str">
        <x:v>تغذية منتجات</x:v>
      </x:c>
      <x:c r="Y1925" s="37"/>
      <x:c r="Z1925" s="37"/>
      <x:c r="AA1925" s="37"/>
      <x:c r="AB1925" s="37"/>
      <x:c r="AC1925" s="37"/>
      <x:c r="AD1925" s="37"/>
      <x:c r="AE1925" s="37"/>
      <x:c r="AF1925" s="56"/>
      <x:c r="AG1925" s="56"/>
      <x:c r="AH1925" s="56"/>
      <x:c r="AI1925" s="58"/>
      <x:c r="AJ1925" s="56"/>
      <x:c r="AK1925" s="56"/>
      <x:c r="AL1925" s="56"/>
      <x:c r="AM1925" s="56"/>
      <x:c r="AN1925" s="56"/>
      <x:c r="AO1925" s="56" t="str">
        <x:f>IF(OR(AF1925="",AD1925=""),"",AF1925*AD1925+IF(AG1925="",0,AG1925)+IF(AH1925="",0,AH1925)+IF(AJ1925="",0,AJ1925)+IF(AK1925="",0,AK1925)+IF(AL1925="",0,AL1925)+IF(AM1925="",0,AM1925))</x:f>
      </x:c>
      <x:c r="AP1925" s="56"/>
      <x:c r="AQ1925" s="56" t="str">
        <x:f>IF(OR(AO1925="",AP1925=""),"",AO1925-AP1925)</x:f>
      </x:c>
      <x:c r="AR1925" s="58" t="str">
        <x:f>IF(OR(AP1925="",AP1925=0,AQ1925=""),"",AQ1925/AP1925)</x:f>
      </x:c>
      <x:c r="AS1925" s="58"/>
      <x:c r="AT1925" s="37"/>
      <x:c r="AU1925" s="37"/>
      <x:c r="AV1925" s="37"/>
      <x:c r="AW1925" s="56"/>
      <x:c r="AX1925" s="56"/>
      <x:c r="AY1925" s="37"/>
      <x:c r="AZ1925" s="37"/>
      <x:c r="BA1925" s="37"/>
      <x:c r="BB1925" s="37"/>
      <x:c r="BC1925" s="37"/>
      <x:c r="BD1925" s="60"/>
      <x:c r="BE1925" s="60"/>
      <x:c r="BF1925" s="37"/>
      <x:c r="BG1925" s="37"/>
      <x:c r="BH1925" s="37" t="str">
        <x:v>https://mintra.eg/products/fruit-colander-%D9%85%D8%B5%D9%81%D8%A7%D8%A9-%D8%A8%D9%84%D8%A7%D8%B3%D8%AA%D9%8A%D9%83</x:v>
      </x:c>
      <x:c r="BI1925" s="37"/>
      <x:c r="BJ1925" s="37" t="str">
        <x:v>لم يبدأ</x:v>
      </x:c>
      <x:c r="BK1925" s="60" t="n">
        <x:v>46233</x:v>
      </x:c>
      <x:c r="BL1925" s="60"/>
      <x:c r="BM1925" s="60"/>
      <x:c r="BN1925" s="62" t="str">
        <x:f>IF(BM1925="","",(NOW()-BM1925)*24)</x:f>
      </x:c>
      <x:c r="BO1925" s="37" t="str">
        <x:f>IF(BM1925="","لم يُرصد",IF(BT1925&lt;&gt;TRUE,"غير نشط",IF(BP1925="فشل","فشل حالي",IF(BN1925&lt;=12,"حديث",IF(BN1925&lt;=24,"متأخر","قديم")))))</x:f>
        <x:v>لم يُرصد</x:v>
      </x:c>
      <x:c r="BP1925" s="37" t="str">
        <x:v>بانتظار رصد التقسيط</x:v>
      </x:c>
      <x:c r="BQ1925" s="37" t="n">
        <x:v>0</x:v>
      </x:c>
      <x:c r="BR1925" s="37"/>
      <x:c r="BS1925" s="37"/>
      <x:c r="BT1925" s="54" t="b">
        <x:v>1</x:v>
      </x:c>
      <x:c r="BU1925" s="37" t="str">
        <x:v>مهمة جاهزة لأول رصد</x:v>
      </x:c>
      <x:c r="BV1925" s="37" t="str">
        <x:v>Fruit Colander — White</x:v>
      </x:c>
      <x:c r="BW192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5" s="60" t="n">
        <x:v>46233</x:v>
      </x:c>
      <x:c r="BY1925" s="60" t="n">
        <x:v>46233</x:v>
      </x:c>
    </x:row>
    <x:row r="1926">
      <x:c r="A1926" s="37" t="str">
        <x:v>مهمة جمع أولية</x:v>
      </x:c>
      <x:c r="B1926" s="37" t="str">
        <x:v>INSTTASK-19AA44550FEF</x:v>
      </x:c>
      <x:c r="C1926" s="37" t="str">
        <x:v>VAR-68F0853836B6F2|EG-063|STORE|PENDING</x:v>
      </x:c>
      <x:c r="D1926" s="37" t="str">
        <x:v>VAR-68F0853836B6F2|EG-063|STORE</x:v>
      </x:c>
      <x:c r="E1926" s="37" t="str">
        <x:v>VAR-68F0853836B6F2</x:v>
      </x:c>
      <x:c r="F1926" s="37" t="str">
        <x:v>MOD-DC7E069622743B</x:v>
      </x:c>
      <x:c r="G1926" s="37" t="str">
        <x:v>Mintra Fruit Colander Yellow | 3.5L</x:v>
      </x:c>
      <x:c r="H1926" s="37" t="str">
        <x:v>المطبخ والأدوات المنزلية</x:v>
      </x:c>
      <x:c r="I1926" s="37" t="str">
        <x:v>مصافي مطبخ</x:v>
      </x:c>
      <x:c r="J1926" s="37" t="str">
        <x:v>Mintra</x:v>
      </x:c>
      <x:c r="K1926" s="37" t="str">
        <x:v>Fruit Colander</x:v>
      </x:c>
      <x:c r="L1926" s="37" t="str">
        <x:v>Yellow</x:v>
      </x:c>
      <x:c r="M1926" s="37"/>
      <x:c r="N1926" s="37"/>
      <x:c r="O1926" s="37" t="str">
        <x:v>yellow</x:v>
      </x:c>
      <x:c r="P1926" s="37" t="str">
        <x:v>03628</x:v>
      </x:c>
      <x:c r="Q1926" s="37"/>
      <x:c r="R1926" s="37" t="str">
        <x:v>EG-063</x:v>
      </x:c>
      <x:c r="S1926" s="37" t="str">
        <x:v>Mintra</x:v>
      </x:c>
      <x:c r="T1926" s="37" t="str">
        <x:v>A</x:v>
      </x:c>
      <x:c r="U1926" s="37"/>
      <x:c r="V1926" s="37"/>
      <x:c r="W1926" s="37" t="str">
        <x:v>https://mintra.eg/products/fruit-colander-%D9%85%D8%B5%D9%81%D8%A7%D8%A9-%D8%A8%D9%84%D8%A7%D8%B3%D8%AA%D9%8A%D9%83</x:v>
      </x:c>
      <x:c r="X1926" s="37" t="str">
        <x:v>تغذية منتجات</x:v>
      </x:c>
      <x:c r="Y1926" s="37"/>
      <x:c r="Z1926" s="37"/>
      <x:c r="AA1926" s="37"/>
      <x:c r="AB1926" s="37"/>
      <x:c r="AC1926" s="37"/>
      <x:c r="AD1926" s="37"/>
      <x:c r="AE1926" s="37"/>
      <x:c r="AF1926" s="56"/>
      <x:c r="AG1926" s="56"/>
      <x:c r="AH1926" s="56"/>
      <x:c r="AI1926" s="58"/>
      <x:c r="AJ1926" s="56"/>
      <x:c r="AK1926" s="56"/>
      <x:c r="AL1926" s="56"/>
      <x:c r="AM1926" s="56"/>
      <x:c r="AN1926" s="56"/>
      <x:c r="AO1926" s="56" t="str">
        <x:f>IF(OR(AF1926="",AD1926=""),"",AF1926*AD1926+IF(AG1926="",0,AG1926)+IF(AH1926="",0,AH1926)+IF(AJ1926="",0,AJ1926)+IF(AK1926="",0,AK1926)+IF(AL1926="",0,AL1926)+IF(AM1926="",0,AM1926))</x:f>
      </x:c>
      <x:c r="AP1926" s="56"/>
      <x:c r="AQ1926" s="56" t="str">
        <x:f>IF(OR(AO1926="",AP1926=""),"",AO1926-AP1926)</x:f>
      </x:c>
      <x:c r="AR1926" s="58" t="str">
        <x:f>IF(OR(AP1926="",AP1926=0,AQ1926=""),"",AQ1926/AP1926)</x:f>
      </x:c>
      <x:c r="AS1926" s="58"/>
      <x:c r="AT1926" s="37"/>
      <x:c r="AU1926" s="37"/>
      <x:c r="AV1926" s="37"/>
      <x:c r="AW1926" s="56"/>
      <x:c r="AX1926" s="56"/>
      <x:c r="AY1926" s="37"/>
      <x:c r="AZ1926" s="37"/>
      <x:c r="BA1926" s="37"/>
      <x:c r="BB1926" s="37"/>
      <x:c r="BC1926" s="37"/>
      <x:c r="BD1926" s="60"/>
      <x:c r="BE1926" s="60"/>
      <x:c r="BF1926" s="37"/>
      <x:c r="BG1926" s="37"/>
      <x:c r="BH1926" s="37" t="str">
        <x:v>https://mintra.eg/products/fruit-colander-%D9%85%D8%B5%D9%81%D8%A7%D8%A9-%D8%A8%D9%84%D8%A7%D8%B3%D8%AA%D9%8A%D9%83</x:v>
      </x:c>
      <x:c r="BI1926" s="37"/>
      <x:c r="BJ1926" s="37" t="str">
        <x:v>لم يبدأ</x:v>
      </x:c>
      <x:c r="BK1926" s="60" t="n">
        <x:v>46233</x:v>
      </x:c>
      <x:c r="BL1926" s="60"/>
      <x:c r="BM1926" s="60"/>
      <x:c r="BN1926" s="62" t="str">
        <x:f>IF(BM1926="","",(NOW()-BM1926)*24)</x:f>
      </x:c>
      <x:c r="BO1926" s="37" t="str">
        <x:f>IF(BM1926="","لم يُرصد",IF(BT1926&lt;&gt;TRUE,"غير نشط",IF(BP1926="فشل","فشل حالي",IF(BN1926&lt;=12,"حديث",IF(BN1926&lt;=24,"متأخر","قديم")))))</x:f>
        <x:v>لم يُرصد</x:v>
      </x:c>
      <x:c r="BP1926" s="37" t="str">
        <x:v>بانتظار رصد التقسيط</x:v>
      </x:c>
      <x:c r="BQ1926" s="37" t="n">
        <x:v>0</x:v>
      </x:c>
      <x:c r="BR1926" s="37"/>
      <x:c r="BS1926" s="37"/>
      <x:c r="BT1926" s="54" t="b">
        <x:v>1</x:v>
      </x:c>
      <x:c r="BU1926" s="37" t="str">
        <x:v>مهمة جاهزة لأول رصد</x:v>
      </x:c>
      <x:c r="BV1926" s="37" t="str">
        <x:v>Fruit Colander — Yellow</x:v>
      </x:c>
      <x:c r="BW192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6" s="60" t="n">
        <x:v>46233</x:v>
      </x:c>
      <x:c r="BY1926" s="60" t="n">
        <x:v>46233</x:v>
      </x:c>
    </x:row>
    <x:row r="1927">
      <x:c r="A1927" s="37" t="str">
        <x:v>مهمة جمع أولية</x:v>
      </x:c>
      <x:c r="B1927" s="37" t="str">
        <x:v>INSTTASK-26C72E742481</x:v>
      </x:c>
      <x:c r="C1927" s="37" t="str">
        <x:v>VAR-200CF3AAC17443|EG-063|STORE|PENDING</x:v>
      </x:c>
      <x:c r="D1927" s="37" t="str">
        <x:v>VAR-200CF3AAC17443|EG-063|STORE</x:v>
      </x:c>
      <x:c r="E1927" s="37" t="str">
        <x:v>VAR-200CF3AAC17443</x:v>
      </x:c>
      <x:c r="F1927" s="37" t="str">
        <x:v>MOD-738EC2DB6C0C10</x:v>
      </x:c>
      <x:c r="G1927" s="37" t="str">
        <x:v>Mintra Large Colander Blue | 4L</x:v>
      </x:c>
      <x:c r="H1927" s="37" t="str">
        <x:v>المطبخ والأدوات المنزلية</x:v>
      </x:c>
      <x:c r="I1927" s="37" t="str">
        <x:v>مصافي مطبخ</x:v>
      </x:c>
      <x:c r="J1927" s="37" t="str">
        <x:v>Mintra</x:v>
      </x:c>
      <x:c r="K1927" s="37" t="str">
        <x:v>Large Colander</x:v>
      </x:c>
      <x:c r="L1927" s="37" t="str">
        <x:v>Blue</x:v>
      </x:c>
      <x:c r="M1927" s="37"/>
      <x:c r="N1927" s="37"/>
      <x:c r="O1927" s="37" t="str">
        <x:v>blue</x:v>
      </x:c>
      <x:c r="P1927" s="37" t="str">
        <x:v>99960</x:v>
      </x:c>
      <x:c r="Q1927" s="37"/>
      <x:c r="R1927" s="37" t="str">
        <x:v>EG-063</x:v>
      </x:c>
      <x:c r="S1927" s="37" t="str">
        <x:v>Mintra</x:v>
      </x:c>
      <x:c r="T1927" s="37" t="str">
        <x:v>A</x:v>
      </x:c>
      <x:c r="U1927" s="37"/>
      <x:c r="V1927" s="37"/>
      <x:c r="W1927" s="37" t="str">
        <x:v>https://mintra.eg/products/large-colander-o%C9%AF%C2%B5-%C2%A9-o%E3%AF%A4-_-o_oa</x:v>
      </x:c>
      <x:c r="X1927" s="37" t="str">
        <x:v>تغذية منتجات</x:v>
      </x:c>
      <x:c r="Y1927" s="37"/>
      <x:c r="Z1927" s="37"/>
      <x:c r="AA1927" s="37"/>
      <x:c r="AB1927" s="37"/>
      <x:c r="AC1927" s="37"/>
      <x:c r="AD1927" s="37"/>
      <x:c r="AE1927" s="37"/>
      <x:c r="AF1927" s="56"/>
      <x:c r="AG1927" s="56"/>
      <x:c r="AH1927" s="56"/>
      <x:c r="AI1927" s="58"/>
      <x:c r="AJ1927" s="56"/>
      <x:c r="AK1927" s="56"/>
      <x:c r="AL1927" s="56"/>
      <x:c r="AM1927" s="56"/>
      <x:c r="AN1927" s="56"/>
      <x:c r="AO1927" s="56" t="str">
        <x:f>IF(OR(AF1927="",AD1927=""),"",AF1927*AD1927+IF(AG1927="",0,AG1927)+IF(AH1927="",0,AH1927)+IF(AJ1927="",0,AJ1927)+IF(AK1927="",0,AK1927)+IF(AL1927="",0,AL1927)+IF(AM1927="",0,AM1927))</x:f>
      </x:c>
      <x:c r="AP1927" s="56"/>
      <x:c r="AQ1927" s="56" t="str">
        <x:f>IF(OR(AO1927="",AP1927=""),"",AO1927-AP1927)</x:f>
      </x:c>
      <x:c r="AR1927" s="58" t="str">
        <x:f>IF(OR(AP1927="",AP1927=0,AQ1927=""),"",AQ1927/AP1927)</x:f>
      </x:c>
      <x:c r="AS1927" s="58"/>
      <x:c r="AT1927" s="37"/>
      <x:c r="AU1927" s="37"/>
      <x:c r="AV1927" s="37"/>
      <x:c r="AW1927" s="56"/>
      <x:c r="AX1927" s="56"/>
      <x:c r="AY1927" s="37"/>
      <x:c r="AZ1927" s="37"/>
      <x:c r="BA1927" s="37"/>
      <x:c r="BB1927" s="37"/>
      <x:c r="BC1927" s="37"/>
      <x:c r="BD1927" s="60"/>
      <x:c r="BE1927" s="60"/>
      <x:c r="BF1927" s="37"/>
      <x:c r="BG1927" s="37"/>
      <x:c r="BH1927" s="37" t="str">
        <x:v>https://mintra.eg/products/large-colander-o%C9%AF%C2%B5-%C2%A9-o%E3%AF%A4-_-o_oa</x:v>
      </x:c>
      <x:c r="BI1927" s="37"/>
      <x:c r="BJ1927" s="37" t="str">
        <x:v>لم يبدأ</x:v>
      </x:c>
      <x:c r="BK1927" s="60" t="n">
        <x:v>46233</x:v>
      </x:c>
      <x:c r="BL1927" s="60"/>
      <x:c r="BM1927" s="60"/>
      <x:c r="BN1927" s="62" t="str">
        <x:f>IF(BM1927="","",(NOW()-BM1927)*24)</x:f>
      </x:c>
      <x:c r="BO1927" s="37" t="str">
        <x:f>IF(BM1927="","لم يُرصد",IF(BT1927&lt;&gt;TRUE,"غير نشط",IF(BP1927="فشل","فشل حالي",IF(BN1927&lt;=12,"حديث",IF(BN1927&lt;=24,"متأخر","قديم")))))</x:f>
        <x:v>لم يُرصد</x:v>
      </x:c>
      <x:c r="BP1927" s="37" t="str">
        <x:v>بانتظار رصد التقسيط</x:v>
      </x:c>
      <x:c r="BQ1927" s="37" t="n">
        <x:v>0</x:v>
      </x:c>
      <x:c r="BR1927" s="37"/>
      <x:c r="BS1927" s="37"/>
      <x:c r="BT1927" s="54" t="b">
        <x:v>1</x:v>
      </x:c>
      <x:c r="BU1927" s="37" t="str">
        <x:v>مهمة جاهزة لأول رصد</x:v>
      </x:c>
      <x:c r="BV1927" s="37" t="str">
        <x:v>Large Colander — Blue</x:v>
      </x:c>
      <x:c r="BW192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7" s="60" t="n">
        <x:v>46233</x:v>
      </x:c>
      <x:c r="BY1927" s="60" t="n">
        <x:v>46233</x:v>
      </x:c>
    </x:row>
    <x:row r="1928">
      <x:c r="A1928" s="37" t="str">
        <x:v>مهمة جمع أولية</x:v>
      </x:c>
      <x:c r="B1928" s="37" t="str">
        <x:v>INSTTASK-D951384B56D3</x:v>
      </x:c>
      <x:c r="C1928" s="37" t="str">
        <x:v>VAR-0BE7621CE58BF0|EG-063|STORE|PENDING</x:v>
      </x:c>
      <x:c r="D1928" s="37" t="str">
        <x:v>VAR-0BE7621CE58BF0|EG-063|STORE</x:v>
      </x:c>
      <x:c r="E1928" s="37" t="str">
        <x:v>VAR-0BE7621CE58BF0</x:v>
      </x:c>
      <x:c r="F1928" s="37" t="str">
        <x:v>MOD-738EC2DB6C0C10</x:v>
      </x:c>
      <x:c r="G1928" s="37" t="str">
        <x:v>Mintra Large Colander fuchsia | 4L</x:v>
      </x:c>
      <x:c r="H1928" s="37" t="str">
        <x:v>المطبخ والأدوات المنزلية</x:v>
      </x:c>
      <x:c r="I1928" s="37" t="str">
        <x:v>مصافي مطبخ</x:v>
      </x:c>
      <x:c r="J1928" s="37" t="str">
        <x:v>Mintra</x:v>
      </x:c>
      <x:c r="K1928" s="37" t="str">
        <x:v>Large Colander</x:v>
      </x:c>
      <x:c r="L1928" s="37" t="str">
        <x:v>fuchsia</x:v>
      </x:c>
      <x:c r="M1928" s="37"/>
      <x:c r="N1928" s="37"/>
      <x:c r="O1928" s="37" t="str">
        <x:v>fuchsia</x:v>
      </x:c>
      <x:c r="P1928" s="37" t="str">
        <x:v>99964</x:v>
      </x:c>
      <x:c r="Q1928" s="37"/>
      <x:c r="R1928" s="37" t="str">
        <x:v>EG-063</x:v>
      </x:c>
      <x:c r="S1928" s="37" t="str">
        <x:v>Mintra</x:v>
      </x:c>
      <x:c r="T1928" s="37" t="str">
        <x:v>A</x:v>
      </x:c>
      <x:c r="U1928" s="37"/>
      <x:c r="V1928" s="37"/>
      <x:c r="W1928" s="37" t="str">
        <x:v>https://mintra.eg/products/large-colander-o%C9%AF%C2%B5-%C2%A9-o%E3%AF%A4-_-o_oa</x:v>
      </x:c>
      <x:c r="X1928" s="37" t="str">
        <x:v>تغذية منتجات</x:v>
      </x:c>
      <x:c r="Y1928" s="37"/>
      <x:c r="Z1928" s="37"/>
      <x:c r="AA1928" s="37"/>
      <x:c r="AB1928" s="37"/>
      <x:c r="AC1928" s="37"/>
      <x:c r="AD1928" s="37"/>
      <x:c r="AE1928" s="37"/>
      <x:c r="AF1928" s="56"/>
      <x:c r="AG1928" s="56"/>
      <x:c r="AH1928" s="56"/>
      <x:c r="AI1928" s="58"/>
      <x:c r="AJ1928" s="56"/>
      <x:c r="AK1928" s="56"/>
      <x:c r="AL1928" s="56"/>
      <x:c r="AM1928" s="56"/>
      <x:c r="AN1928" s="56"/>
      <x:c r="AO1928" s="56" t="str">
        <x:f>IF(OR(AF1928="",AD1928=""),"",AF1928*AD1928+IF(AG1928="",0,AG1928)+IF(AH1928="",0,AH1928)+IF(AJ1928="",0,AJ1928)+IF(AK1928="",0,AK1928)+IF(AL1928="",0,AL1928)+IF(AM1928="",0,AM1928))</x:f>
      </x:c>
      <x:c r="AP1928" s="56"/>
      <x:c r="AQ1928" s="56" t="str">
        <x:f>IF(OR(AO1928="",AP1928=""),"",AO1928-AP1928)</x:f>
      </x:c>
      <x:c r="AR1928" s="58" t="str">
        <x:f>IF(OR(AP1928="",AP1928=0,AQ1928=""),"",AQ1928/AP1928)</x:f>
      </x:c>
      <x:c r="AS1928" s="58"/>
      <x:c r="AT1928" s="37"/>
      <x:c r="AU1928" s="37"/>
      <x:c r="AV1928" s="37"/>
      <x:c r="AW1928" s="56"/>
      <x:c r="AX1928" s="56"/>
      <x:c r="AY1928" s="37"/>
      <x:c r="AZ1928" s="37"/>
      <x:c r="BA1928" s="37"/>
      <x:c r="BB1928" s="37"/>
      <x:c r="BC1928" s="37"/>
      <x:c r="BD1928" s="60"/>
      <x:c r="BE1928" s="60"/>
      <x:c r="BF1928" s="37"/>
      <x:c r="BG1928" s="37"/>
      <x:c r="BH1928" s="37" t="str">
        <x:v>https://mintra.eg/products/large-colander-o%C9%AF%C2%B5-%C2%A9-o%E3%AF%A4-_-o_oa</x:v>
      </x:c>
      <x:c r="BI1928" s="37"/>
      <x:c r="BJ1928" s="37" t="str">
        <x:v>لم يبدأ</x:v>
      </x:c>
      <x:c r="BK1928" s="60" t="n">
        <x:v>46233</x:v>
      </x:c>
      <x:c r="BL1928" s="60"/>
      <x:c r="BM1928" s="60"/>
      <x:c r="BN1928" s="62" t="str">
        <x:f>IF(BM1928="","",(NOW()-BM1928)*24)</x:f>
      </x:c>
      <x:c r="BO1928" s="37" t="str">
        <x:f>IF(BM1928="","لم يُرصد",IF(BT1928&lt;&gt;TRUE,"غير نشط",IF(BP1928="فشل","فشل حالي",IF(BN1928&lt;=12,"حديث",IF(BN1928&lt;=24,"متأخر","قديم")))))</x:f>
        <x:v>لم يُرصد</x:v>
      </x:c>
      <x:c r="BP1928" s="37" t="str">
        <x:v>بانتظار رصد التقسيط</x:v>
      </x:c>
      <x:c r="BQ1928" s="37" t="n">
        <x:v>0</x:v>
      </x:c>
      <x:c r="BR1928" s="37"/>
      <x:c r="BS1928" s="37"/>
      <x:c r="BT1928" s="54" t="b">
        <x:v>1</x:v>
      </x:c>
      <x:c r="BU1928" s="37" t="str">
        <x:v>مهمة جاهزة لأول رصد</x:v>
      </x:c>
      <x:c r="BV1928" s="37" t="str">
        <x:v>Large Colander — fuchsia</x:v>
      </x:c>
      <x:c r="BW192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8" s="60" t="n">
        <x:v>46233</x:v>
      </x:c>
      <x:c r="BY1928" s="60" t="n">
        <x:v>46233</x:v>
      </x:c>
    </x:row>
    <x:row r="1929">
      <x:c r="A1929" s="37" t="str">
        <x:v>مهمة جمع أولية</x:v>
      </x:c>
      <x:c r="B1929" s="37" t="str">
        <x:v>INSTTASK-79DAEAB80887</x:v>
      </x:c>
      <x:c r="C1929" s="37" t="str">
        <x:v>VAR-3A08593820EB4B|EG-063|STORE|PENDING</x:v>
      </x:c>
      <x:c r="D1929" s="37" t="str">
        <x:v>VAR-3A08593820EB4B|EG-063|STORE</x:v>
      </x:c>
      <x:c r="E1929" s="37" t="str">
        <x:v>VAR-3A08593820EB4B</x:v>
      </x:c>
      <x:c r="F1929" s="37" t="str">
        <x:v>MOD-738EC2DB6C0C10</x:v>
      </x:c>
      <x:c r="G1929" s="37" t="str">
        <x:v>Mintra Large Colander green | 4L</x:v>
      </x:c>
      <x:c r="H1929" s="37" t="str">
        <x:v>المطبخ والأدوات المنزلية</x:v>
      </x:c>
      <x:c r="I1929" s="37" t="str">
        <x:v>مصافي مطبخ</x:v>
      </x:c>
      <x:c r="J1929" s="37" t="str">
        <x:v>Mintra</x:v>
      </x:c>
      <x:c r="K1929" s="37" t="str">
        <x:v>Large Colander</x:v>
      </x:c>
      <x:c r="L1929" s="37" t="str">
        <x:v>green</x:v>
      </x:c>
      <x:c r="M1929" s="37"/>
      <x:c r="N1929" s="37"/>
      <x:c r="O1929" s="37" t="str">
        <x:v>green</x:v>
      </x:c>
      <x:c r="P1929" s="37" t="str">
        <x:v>99959</x:v>
      </x:c>
      <x:c r="Q1929" s="37"/>
      <x:c r="R1929" s="37" t="str">
        <x:v>EG-063</x:v>
      </x:c>
      <x:c r="S1929" s="37" t="str">
        <x:v>Mintra</x:v>
      </x:c>
      <x:c r="T1929" s="37" t="str">
        <x:v>A</x:v>
      </x:c>
      <x:c r="U1929" s="37"/>
      <x:c r="V1929" s="37"/>
      <x:c r="W1929" s="37" t="str">
        <x:v>https://mintra.eg/products/large-colander-o%C9%AF%C2%B5-%C2%A9-o%E3%AF%A4-_-o_oa</x:v>
      </x:c>
      <x:c r="X1929" s="37" t="str">
        <x:v>تغذية منتجات</x:v>
      </x:c>
      <x:c r="Y1929" s="37"/>
      <x:c r="Z1929" s="37"/>
      <x:c r="AA1929" s="37"/>
      <x:c r="AB1929" s="37"/>
      <x:c r="AC1929" s="37"/>
      <x:c r="AD1929" s="37"/>
      <x:c r="AE1929" s="37"/>
      <x:c r="AF1929" s="56"/>
      <x:c r="AG1929" s="56"/>
      <x:c r="AH1929" s="56"/>
      <x:c r="AI1929" s="58"/>
      <x:c r="AJ1929" s="56"/>
      <x:c r="AK1929" s="56"/>
      <x:c r="AL1929" s="56"/>
      <x:c r="AM1929" s="56"/>
      <x:c r="AN1929" s="56"/>
      <x:c r="AO1929" s="56" t="str">
        <x:f>IF(OR(AF1929="",AD1929=""),"",AF1929*AD1929+IF(AG1929="",0,AG1929)+IF(AH1929="",0,AH1929)+IF(AJ1929="",0,AJ1929)+IF(AK1929="",0,AK1929)+IF(AL1929="",0,AL1929)+IF(AM1929="",0,AM1929))</x:f>
      </x:c>
      <x:c r="AP1929" s="56"/>
      <x:c r="AQ1929" s="56" t="str">
        <x:f>IF(OR(AO1929="",AP1929=""),"",AO1929-AP1929)</x:f>
      </x:c>
      <x:c r="AR1929" s="58" t="str">
        <x:f>IF(OR(AP1929="",AP1929=0,AQ1929=""),"",AQ1929/AP1929)</x:f>
      </x:c>
      <x:c r="AS1929" s="58"/>
      <x:c r="AT1929" s="37"/>
      <x:c r="AU1929" s="37"/>
      <x:c r="AV1929" s="37"/>
      <x:c r="AW1929" s="56"/>
      <x:c r="AX1929" s="56"/>
      <x:c r="AY1929" s="37"/>
      <x:c r="AZ1929" s="37"/>
      <x:c r="BA1929" s="37"/>
      <x:c r="BB1929" s="37"/>
      <x:c r="BC1929" s="37"/>
      <x:c r="BD1929" s="60"/>
      <x:c r="BE1929" s="60"/>
      <x:c r="BF1929" s="37"/>
      <x:c r="BG1929" s="37"/>
      <x:c r="BH1929" s="37" t="str">
        <x:v>https://mintra.eg/products/large-colander-o%C9%AF%C2%B5-%C2%A9-o%E3%AF%A4-_-o_oa</x:v>
      </x:c>
      <x:c r="BI1929" s="37"/>
      <x:c r="BJ1929" s="37" t="str">
        <x:v>لم يبدأ</x:v>
      </x:c>
      <x:c r="BK1929" s="60" t="n">
        <x:v>46233</x:v>
      </x:c>
      <x:c r="BL1929" s="60"/>
      <x:c r="BM1929" s="60"/>
      <x:c r="BN1929" s="62" t="str">
        <x:f>IF(BM1929="","",(NOW()-BM1929)*24)</x:f>
      </x:c>
      <x:c r="BO1929" s="37" t="str">
        <x:f>IF(BM1929="","لم يُرصد",IF(BT1929&lt;&gt;TRUE,"غير نشط",IF(BP1929="فشل","فشل حالي",IF(BN1929&lt;=12,"حديث",IF(BN1929&lt;=24,"متأخر","قديم")))))</x:f>
        <x:v>لم يُرصد</x:v>
      </x:c>
      <x:c r="BP1929" s="37" t="str">
        <x:v>بانتظار رصد التقسيط</x:v>
      </x:c>
      <x:c r="BQ1929" s="37" t="n">
        <x:v>0</x:v>
      </x:c>
      <x:c r="BR1929" s="37"/>
      <x:c r="BS1929" s="37"/>
      <x:c r="BT1929" s="54" t="b">
        <x:v>1</x:v>
      </x:c>
      <x:c r="BU1929" s="37" t="str">
        <x:v>مهمة جاهزة لأول رصد</x:v>
      </x:c>
      <x:c r="BV1929" s="37" t="str">
        <x:v>Large Colander — green</x:v>
      </x:c>
      <x:c r="BW192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29" s="60" t="n">
        <x:v>46233</x:v>
      </x:c>
      <x:c r="BY1929" s="60" t="n">
        <x:v>46233</x:v>
      </x:c>
    </x:row>
    <x:row r="1930">
      <x:c r="A1930" s="37" t="str">
        <x:v>مهمة جمع أولية</x:v>
      </x:c>
      <x:c r="B1930" s="37" t="str">
        <x:v>INSTTASK-3487199C315F</x:v>
      </x:c>
      <x:c r="C1930" s="37" t="str">
        <x:v>VAR-425827AA6D7970|EG-063|STORE|PENDING</x:v>
      </x:c>
      <x:c r="D1930" s="37" t="str">
        <x:v>VAR-425827AA6D7970|EG-063|STORE</x:v>
      </x:c>
      <x:c r="E1930" s="37" t="str">
        <x:v>VAR-425827AA6D7970</x:v>
      </x:c>
      <x:c r="F1930" s="37" t="str">
        <x:v>MOD-738EC2DB6C0C10</x:v>
      </x:c>
      <x:c r="G1930" s="37" t="str">
        <x:v>Mintra Large Colander orange | 4L</x:v>
      </x:c>
      <x:c r="H1930" s="37" t="str">
        <x:v>المطبخ والأدوات المنزلية</x:v>
      </x:c>
      <x:c r="I1930" s="37" t="str">
        <x:v>مصافي مطبخ</x:v>
      </x:c>
      <x:c r="J1930" s="37" t="str">
        <x:v>Mintra</x:v>
      </x:c>
      <x:c r="K1930" s="37" t="str">
        <x:v>Large Colander</x:v>
      </x:c>
      <x:c r="L1930" s="37" t="str">
        <x:v>orange</x:v>
      </x:c>
      <x:c r="M1930" s="37"/>
      <x:c r="N1930" s="37"/>
      <x:c r="O1930" s="37" t="str">
        <x:v>orange</x:v>
      </x:c>
      <x:c r="P1930" s="37" t="str">
        <x:v>99963</x:v>
      </x:c>
      <x:c r="Q1930" s="37"/>
      <x:c r="R1930" s="37" t="str">
        <x:v>EG-063</x:v>
      </x:c>
      <x:c r="S1930" s="37" t="str">
        <x:v>Mintra</x:v>
      </x:c>
      <x:c r="T1930" s="37" t="str">
        <x:v>A</x:v>
      </x:c>
      <x:c r="U1930" s="37"/>
      <x:c r="V1930" s="37"/>
      <x:c r="W1930" s="37" t="str">
        <x:v>https://mintra.eg/products/large-colander-o%C9%AF%C2%B5-%C2%A9-o%E3%AF%A4-_-o_oa</x:v>
      </x:c>
      <x:c r="X1930" s="37" t="str">
        <x:v>تغذية منتجات</x:v>
      </x:c>
      <x:c r="Y1930" s="37"/>
      <x:c r="Z1930" s="37"/>
      <x:c r="AA1930" s="37"/>
      <x:c r="AB1930" s="37"/>
      <x:c r="AC1930" s="37"/>
      <x:c r="AD1930" s="37"/>
      <x:c r="AE1930" s="37"/>
      <x:c r="AF1930" s="56"/>
      <x:c r="AG1930" s="56"/>
      <x:c r="AH1930" s="56"/>
      <x:c r="AI1930" s="58"/>
      <x:c r="AJ1930" s="56"/>
      <x:c r="AK1930" s="56"/>
      <x:c r="AL1930" s="56"/>
      <x:c r="AM1930" s="56"/>
      <x:c r="AN1930" s="56"/>
      <x:c r="AO1930" s="56" t="str">
        <x:f>IF(OR(AF1930="",AD1930=""),"",AF1930*AD1930+IF(AG1930="",0,AG1930)+IF(AH1930="",0,AH1930)+IF(AJ1930="",0,AJ1930)+IF(AK1930="",0,AK1930)+IF(AL1930="",0,AL1930)+IF(AM1930="",0,AM1930))</x:f>
      </x:c>
      <x:c r="AP1930" s="56"/>
      <x:c r="AQ1930" s="56" t="str">
        <x:f>IF(OR(AO1930="",AP1930=""),"",AO1930-AP1930)</x:f>
      </x:c>
      <x:c r="AR1930" s="58" t="str">
        <x:f>IF(OR(AP1930="",AP1930=0,AQ1930=""),"",AQ1930/AP1930)</x:f>
      </x:c>
      <x:c r="AS1930" s="58"/>
      <x:c r="AT1930" s="37"/>
      <x:c r="AU1930" s="37"/>
      <x:c r="AV1930" s="37"/>
      <x:c r="AW1930" s="56"/>
      <x:c r="AX1930" s="56"/>
      <x:c r="AY1930" s="37"/>
      <x:c r="AZ1930" s="37"/>
      <x:c r="BA1930" s="37"/>
      <x:c r="BB1930" s="37"/>
      <x:c r="BC1930" s="37"/>
      <x:c r="BD1930" s="60"/>
      <x:c r="BE1930" s="60"/>
      <x:c r="BF1930" s="37"/>
      <x:c r="BG1930" s="37"/>
      <x:c r="BH1930" s="37" t="str">
        <x:v>https://mintra.eg/products/large-colander-o%C9%AF%C2%B5-%C2%A9-o%E3%AF%A4-_-o_oa</x:v>
      </x:c>
      <x:c r="BI1930" s="37"/>
      <x:c r="BJ1930" s="37" t="str">
        <x:v>لم يبدأ</x:v>
      </x:c>
      <x:c r="BK1930" s="60" t="n">
        <x:v>46233</x:v>
      </x:c>
      <x:c r="BL1930" s="60"/>
      <x:c r="BM1930" s="60"/>
      <x:c r="BN1930" s="62" t="str">
        <x:f>IF(BM1930="","",(NOW()-BM1930)*24)</x:f>
      </x:c>
      <x:c r="BO1930" s="37" t="str">
        <x:f>IF(BM1930="","لم يُرصد",IF(BT1930&lt;&gt;TRUE,"غير نشط",IF(BP1930="فشل","فشل حالي",IF(BN1930&lt;=12,"حديث",IF(BN1930&lt;=24,"متأخر","قديم")))))</x:f>
        <x:v>لم يُرصد</x:v>
      </x:c>
      <x:c r="BP1930" s="37" t="str">
        <x:v>بانتظار رصد التقسيط</x:v>
      </x:c>
      <x:c r="BQ1930" s="37" t="n">
        <x:v>0</x:v>
      </x:c>
      <x:c r="BR1930" s="37"/>
      <x:c r="BS1930" s="37"/>
      <x:c r="BT1930" s="54" t="b">
        <x:v>1</x:v>
      </x:c>
      <x:c r="BU1930" s="37" t="str">
        <x:v>مهمة جاهزة لأول رصد</x:v>
      </x:c>
      <x:c r="BV1930" s="37" t="str">
        <x:v>Large Colander — orange</x:v>
      </x:c>
      <x:c r="BW193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0" s="60" t="n">
        <x:v>46233</x:v>
      </x:c>
      <x:c r="BY1930" s="60" t="n">
        <x:v>46233</x:v>
      </x:c>
    </x:row>
    <x:row r="1931">
      <x:c r="A1931" s="37" t="str">
        <x:v>مهمة جمع أولية</x:v>
      </x:c>
      <x:c r="B1931" s="37" t="str">
        <x:v>INSTTASK-4D55E2ECC5D4</x:v>
      </x:c>
      <x:c r="C1931" s="37" t="str">
        <x:v>VAR-86242D1EFE77CE|EG-063|STORE|PENDING</x:v>
      </x:c>
      <x:c r="D1931" s="37" t="str">
        <x:v>VAR-86242D1EFE77CE|EG-063|STORE</x:v>
      </x:c>
      <x:c r="E1931" s="37" t="str">
        <x:v>VAR-86242D1EFE77CE</x:v>
      </x:c>
      <x:c r="F1931" s="37" t="str">
        <x:v>MOD-738EC2DB6C0C10</x:v>
      </x:c>
      <x:c r="G1931" s="37" t="str">
        <x:v>Mintra Large Colander turquoise | 4L</x:v>
      </x:c>
      <x:c r="H1931" s="37" t="str">
        <x:v>المطبخ والأدوات المنزلية</x:v>
      </x:c>
      <x:c r="I1931" s="37" t="str">
        <x:v>مصافي مطبخ</x:v>
      </x:c>
      <x:c r="J1931" s="37" t="str">
        <x:v>Mintra</x:v>
      </x:c>
      <x:c r="K1931" s="37" t="str">
        <x:v>Large Colander</x:v>
      </x:c>
      <x:c r="L1931" s="37" t="str">
        <x:v>turquoise</x:v>
      </x:c>
      <x:c r="M1931" s="37"/>
      <x:c r="N1931" s="37"/>
      <x:c r="O1931" s="37" t="str">
        <x:v>turquoise</x:v>
      </x:c>
      <x:c r="P1931" s="37" t="str">
        <x:v>99961</x:v>
      </x:c>
      <x:c r="Q1931" s="37"/>
      <x:c r="R1931" s="37" t="str">
        <x:v>EG-063</x:v>
      </x:c>
      <x:c r="S1931" s="37" t="str">
        <x:v>Mintra</x:v>
      </x:c>
      <x:c r="T1931" s="37" t="str">
        <x:v>A</x:v>
      </x:c>
      <x:c r="U1931" s="37"/>
      <x:c r="V1931" s="37"/>
      <x:c r="W1931" s="37" t="str">
        <x:v>https://mintra.eg/products/large-colander-o%C9%AF%C2%B5-%C2%A9-o%E3%AF%A4-_-o_oa</x:v>
      </x:c>
      <x:c r="X1931" s="37" t="str">
        <x:v>تغذية منتجات</x:v>
      </x:c>
      <x:c r="Y1931" s="37"/>
      <x:c r="Z1931" s="37"/>
      <x:c r="AA1931" s="37"/>
      <x:c r="AB1931" s="37"/>
      <x:c r="AC1931" s="37"/>
      <x:c r="AD1931" s="37"/>
      <x:c r="AE1931" s="37"/>
      <x:c r="AF1931" s="56"/>
      <x:c r="AG1931" s="56"/>
      <x:c r="AH1931" s="56"/>
      <x:c r="AI1931" s="58"/>
      <x:c r="AJ1931" s="56"/>
      <x:c r="AK1931" s="56"/>
      <x:c r="AL1931" s="56"/>
      <x:c r="AM1931" s="56"/>
      <x:c r="AN1931" s="56"/>
      <x:c r="AO1931" s="56" t="str">
        <x:f>IF(OR(AF1931="",AD1931=""),"",AF1931*AD1931+IF(AG1931="",0,AG1931)+IF(AH1931="",0,AH1931)+IF(AJ1931="",0,AJ1931)+IF(AK1931="",0,AK1931)+IF(AL1931="",0,AL1931)+IF(AM1931="",0,AM1931))</x:f>
      </x:c>
      <x:c r="AP1931" s="56"/>
      <x:c r="AQ1931" s="56" t="str">
        <x:f>IF(OR(AO1931="",AP1931=""),"",AO1931-AP1931)</x:f>
      </x:c>
      <x:c r="AR1931" s="58" t="str">
        <x:f>IF(OR(AP1931="",AP1931=0,AQ1931=""),"",AQ1931/AP1931)</x:f>
      </x:c>
      <x:c r="AS1931" s="58"/>
      <x:c r="AT1931" s="37"/>
      <x:c r="AU1931" s="37"/>
      <x:c r="AV1931" s="37"/>
      <x:c r="AW1931" s="56"/>
      <x:c r="AX1931" s="56"/>
      <x:c r="AY1931" s="37"/>
      <x:c r="AZ1931" s="37"/>
      <x:c r="BA1931" s="37"/>
      <x:c r="BB1931" s="37"/>
      <x:c r="BC1931" s="37"/>
      <x:c r="BD1931" s="60"/>
      <x:c r="BE1931" s="60"/>
      <x:c r="BF1931" s="37"/>
      <x:c r="BG1931" s="37"/>
      <x:c r="BH1931" s="37" t="str">
        <x:v>https://mintra.eg/products/large-colander-o%C9%AF%C2%B5-%C2%A9-o%E3%AF%A4-_-o_oa</x:v>
      </x:c>
      <x:c r="BI1931" s="37"/>
      <x:c r="BJ1931" s="37" t="str">
        <x:v>لم يبدأ</x:v>
      </x:c>
      <x:c r="BK1931" s="60" t="n">
        <x:v>46233</x:v>
      </x:c>
      <x:c r="BL1931" s="60"/>
      <x:c r="BM1931" s="60"/>
      <x:c r="BN1931" s="62" t="str">
        <x:f>IF(BM1931="","",(NOW()-BM1931)*24)</x:f>
      </x:c>
      <x:c r="BO1931" s="37" t="str">
        <x:f>IF(BM1931="","لم يُرصد",IF(BT1931&lt;&gt;TRUE,"غير نشط",IF(BP1931="فشل","فشل حالي",IF(BN1931&lt;=12,"حديث",IF(BN1931&lt;=24,"متأخر","قديم")))))</x:f>
        <x:v>لم يُرصد</x:v>
      </x:c>
      <x:c r="BP1931" s="37" t="str">
        <x:v>بانتظار رصد التقسيط</x:v>
      </x:c>
      <x:c r="BQ1931" s="37" t="n">
        <x:v>0</x:v>
      </x:c>
      <x:c r="BR1931" s="37"/>
      <x:c r="BS1931" s="37"/>
      <x:c r="BT1931" s="54" t="b">
        <x:v>1</x:v>
      </x:c>
      <x:c r="BU1931" s="37" t="str">
        <x:v>مهمة جاهزة لأول رصد</x:v>
      </x:c>
      <x:c r="BV1931" s="37" t="str">
        <x:v>Large Colander — turquoise</x:v>
      </x:c>
      <x:c r="BW193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1" s="60" t="n">
        <x:v>46233</x:v>
      </x:c>
      <x:c r="BY1931" s="60" t="n">
        <x:v>46233</x:v>
      </x:c>
    </x:row>
    <x:row r="1932">
      <x:c r="A1932" s="37" t="str">
        <x:v>مهمة جمع أولية</x:v>
      </x:c>
      <x:c r="B1932" s="37" t="str">
        <x:v>INSTTASK-58AA0CD7EAE9</x:v>
      </x:c>
      <x:c r="C1932" s="37" t="str">
        <x:v>VAR-4A03A885E47E93|EG-063|STORE|PENDING</x:v>
      </x:c>
      <x:c r="D1932" s="37" t="str">
        <x:v>VAR-4A03A885E47E93|EG-063|STORE</x:v>
      </x:c>
      <x:c r="E1932" s="37" t="str">
        <x:v>VAR-4A03A885E47E93</x:v>
      </x:c>
      <x:c r="F1932" s="37" t="str">
        <x:v>MOD-738EC2DB6C0C10</x:v>
      </x:c>
      <x:c r="G1932" s="37" t="str">
        <x:v>Mintra Large Colander white | 4L</x:v>
      </x:c>
      <x:c r="H1932" s="37" t="str">
        <x:v>المطبخ والأدوات المنزلية</x:v>
      </x:c>
      <x:c r="I1932" s="37" t="str">
        <x:v>مصافي مطبخ</x:v>
      </x:c>
      <x:c r="J1932" s="37" t="str">
        <x:v>Mintra</x:v>
      </x:c>
      <x:c r="K1932" s="37" t="str">
        <x:v>Large Colander</x:v>
      </x:c>
      <x:c r="L1932" s="37" t="str">
        <x:v>white</x:v>
      </x:c>
      <x:c r="M1932" s="37"/>
      <x:c r="N1932" s="37"/>
      <x:c r="O1932" s="37" t="str">
        <x:v>white</x:v>
      </x:c>
      <x:c r="P1932" s="37" t="str">
        <x:v>99957</x:v>
      </x:c>
      <x:c r="Q1932" s="37"/>
      <x:c r="R1932" s="37" t="str">
        <x:v>EG-063</x:v>
      </x:c>
      <x:c r="S1932" s="37" t="str">
        <x:v>Mintra</x:v>
      </x:c>
      <x:c r="T1932" s="37" t="str">
        <x:v>A</x:v>
      </x:c>
      <x:c r="U1932" s="37"/>
      <x:c r="V1932" s="37"/>
      <x:c r="W1932" s="37" t="str">
        <x:v>https://mintra.eg/products/large-colander-o%C9%AF%C2%B5-%C2%A9-o%E3%AF%A4-_-o_oa</x:v>
      </x:c>
      <x:c r="X1932" s="37" t="str">
        <x:v>تغذية منتجات</x:v>
      </x:c>
      <x:c r="Y1932" s="37"/>
      <x:c r="Z1932" s="37"/>
      <x:c r="AA1932" s="37"/>
      <x:c r="AB1932" s="37"/>
      <x:c r="AC1932" s="37"/>
      <x:c r="AD1932" s="37"/>
      <x:c r="AE1932" s="37"/>
      <x:c r="AF1932" s="56"/>
      <x:c r="AG1932" s="56"/>
      <x:c r="AH1932" s="56"/>
      <x:c r="AI1932" s="58"/>
      <x:c r="AJ1932" s="56"/>
      <x:c r="AK1932" s="56"/>
      <x:c r="AL1932" s="56"/>
      <x:c r="AM1932" s="56"/>
      <x:c r="AN1932" s="56"/>
      <x:c r="AO1932" s="56" t="str">
        <x:f>IF(OR(AF1932="",AD1932=""),"",AF1932*AD1932+IF(AG1932="",0,AG1932)+IF(AH1932="",0,AH1932)+IF(AJ1932="",0,AJ1932)+IF(AK1932="",0,AK1932)+IF(AL1932="",0,AL1932)+IF(AM1932="",0,AM1932))</x:f>
      </x:c>
      <x:c r="AP1932" s="56"/>
      <x:c r="AQ1932" s="56" t="str">
        <x:f>IF(OR(AO1932="",AP1932=""),"",AO1932-AP1932)</x:f>
      </x:c>
      <x:c r="AR1932" s="58" t="str">
        <x:f>IF(OR(AP1932="",AP1932=0,AQ1932=""),"",AQ1932/AP1932)</x:f>
      </x:c>
      <x:c r="AS1932" s="58"/>
      <x:c r="AT1932" s="37"/>
      <x:c r="AU1932" s="37"/>
      <x:c r="AV1932" s="37"/>
      <x:c r="AW1932" s="56"/>
      <x:c r="AX1932" s="56"/>
      <x:c r="AY1932" s="37"/>
      <x:c r="AZ1932" s="37"/>
      <x:c r="BA1932" s="37"/>
      <x:c r="BB1932" s="37"/>
      <x:c r="BC1932" s="37"/>
      <x:c r="BD1932" s="60"/>
      <x:c r="BE1932" s="60"/>
      <x:c r="BF1932" s="37"/>
      <x:c r="BG1932" s="37"/>
      <x:c r="BH1932" s="37" t="str">
        <x:v>https://mintra.eg/products/large-colander-o%C9%AF%C2%B5-%C2%A9-o%E3%AF%A4-_-o_oa</x:v>
      </x:c>
      <x:c r="BI1932" s="37"/>
      <x:c r="BJ1932" s="37" t="str">
        <x:v>لم يبدأ</x:v>
      </x:c>
      <x:c r="BK1932" s="60" t="n">
        <x:v>46233</x:v>
      </x:c>
      <x:c r="BL1932" s="60"/>
      <x:c r="BM1932" s="60"/>
      <x:c r="BN1932" s="62" t="str">
        <x:f>IF(BM1932="","",(NOW()-BM1932)*24)</x:f>
      </x:c>
      <x:c r="BO1932" s="37" t="str">
        <x:f>IF(BM1932="","لم يُرصد",IF(BT1932&lt;&gt;TRUE,"غير نشط",IF(BP1932="فشل","فشل حالي",IF(BN1932&lt;=12,"حديث",IF(BN1932&lt;=24,"متأخر","قديم")))))</x:f>
        <x:v>لم يُرصد</x:v>
      </x:c>
      <x:c r="BP1932" s="37" t="str">
        <x:v>بانتظار رصد التقسيط</x:v>
      </x:c>
      <x:c r="BQ1932" s="37" t="n">
        <x:v>0</x:v>
      </x:c>
      <x:c r="BR1932" s="37"/>
      <x:c r="BS1932" s="37"/>
      <x:c r="BT1932" s="54" t="b">
        <x:v>1</x:v>
      </x:c>
      <x:c r="BU1932" s="37" t="str">
        <x:v>مهمة جاهزة لأول رصد</x:v>
      </x:c>
      <x:c r="BV1932" s="37" t="str">
        <x:v>Large Colander — white</x:v>
      </x:c>
      <x:c r="BW193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2" s="60" t="n">
        <x:v>46233</x:v>
      </x:c>
      <x:c r="BY1932" s="60" t="n">
        <x:v>46233</x:v>
      </x:c>
    </x:row>
    <x:row r="1933">
      <x:c r="A1933" s="37" t="str">
        <x:v>مهمة جمع أولية</x:v>
      </x:c>
      <x:c r="B1933" s="37" t="str">
        <x:v>INSTTASK-D8CC2D56E20C</x:v>
      </x:c>
      <x:c r="C1933" s="37" t="str">
        <x:v>VAR-AE66BE5F5D20AE|EG-063|STORE|PENDING</x:v>
      </x:c>
      <x:c r="D1933" s="37" t="str">
        <x:v>VAR-AE66BE5F5D20AE|EG-063|STORE</x:v>
      </x:c>
      <x:c r="E1933" s="37" t="str">
        <x:v>VAR-AE66BE5F5D20AE</x:v>
      </x:c>
      <x:c r="F1933" s="37" t="str">
        <x:v>MOD-738EC2DB6C0C10</x:v>
      </x:c>
      <x:c r="G1933" s="37" t="str">
        <x:v>Mintra Large Colander yellow | 4L</x:v>
      </x:c>
      <x:c r="H1933" s="37" t="str">
        <x:v>المطبخ والأدوات المنزلية</x:v>
      </x:c>
      <x:c r="I1933" s="37" t="str">
        <x:v>مصافي مطبخ</x:v>
      </x:c>
      <x:c r="J1933" s="37" t="str">
        <x:v>Mintra</x:v>
      </x:c>
      <x:c r="K1933" s="37" t="str">
        <x:v>Large Colander</x:v>
      </x:c>
      <x:c r="L1933" s="37" t="str">
        <x:v>yellow</x:v>
      </x:c>
      <x:c r="M1933" s="37"/>
      <x:c r="N1933" s="37"/>
      <x:c r="O1933" s="37" t="str">
        <x:v>yellow</x:v>
      </x:c>
      <x:c r="P1933" s="37" t="str">
        <x:v>99962</x:v>
      </x:c>
      <x:c r="Q1933" s="37"/>
      <x:c r="R1933" s="37" t="str">
        <x:v>EG-063</x:v>
      </x:c>
      <x:c r="S1933" s="37" t="str">
        <x:v>Mintra</x:v>
      </x:c>
      <x:c r="T1933" s="37" t="str">
        <x:v>A</x:v>
      </x:c>
      <x:c r="U1933" s="37"/>
      <x:c r="V1933" s="37"/>
      <x:c r="W1933" s="37" t="str">
        <x:v>https://mintra.eg/products/large-colander-o%C9%AF%C2%B5-%C2%A9-o%E3%AF%A4-_-o_oa</x:v>
      </x:c>
      <x:c r="X1933" s="37" t="str">
        <x:v>تغذية منتجات</x:v>
      </x:c>
      <x:c r="Y1933" s="37"/>
      <x:c r="Z1933" s="37"/>
      <x:c r="AA1933" s="37"/>
      <x:c r="AB1933" s="37"/>
      <x:c r="AC1933" s="37"/>
      <x:c r="AD1933" s="37"/>
      <x:c r="AE1933" s="37"/>
      <x:c r="AF1933" s="56"/>
      <x:c r="AG1933" s="56"/>
      <x:c r="AH1933" s="56"/>
      <x:c r="AI1933" s="58"/>
      <x:c r="AJ1933" s="56"/>
      <x:c r="AK1933" s="56"/>
      <x:c r="AL1933" s="56"/>
      <x:c r="AM1933" s="56"/>
      <x:c r="AN1933" s="56"/>
      <x:c r="AO1933" s="56" t="str">
        <x:f>IF(OR(AF1933="",AD1933=""),"",AF1933*AD1933+IF(AG1933="",0,AG1933)+IF(AH1933="",0,AH1933)+IF(AJ1933="",0,AJ1933)+IF(AK1933="",0,AK1933)+IF(AL1933="",0,AL1933)+IF(AM1933="",0,AM1933))</x:f>
      </x:c>
      <x:c r="AP1933" s="56"/>
      <x:c r="AQ1933" s="56" t="str">
        <x:f>IF(OR(AO1933="",AP1933=""),"",AO1933-AP1933)</x:f>
      </x:c>
      <x:c r="AR1933" s="58" t="str">
        <x:f>IF(OR(AP1933="",AP1933=0,AQ1933=""),"",AQ1933/AP1933)</x:f>
      </x:c>
      <x:c r="AS1933" s="58"/>
      <x:c r="AT1933" s="37"/>
      <x:c r="AU1933" s="37"/>
      <x:c r="AV1933" s="37"/>
      <x:c r="AW1933" s="56"/>
      <x:c r="AX1933" s="56"/>
      <x:c r="AY1933" s="37"/>
      <x:c r="AZ1933" s="37"/>
      <x:c r="BA1933" s="37"/>
      <x:c r="BB1933" s="37"/>
      <x:c r="BC1933" s="37"/>
      <x:c r="BD1933" s="60"/>
      <x:c r="BE1933" s="60"/>
      <x:c r="BF1933" s="37"/>
      <x:c r="BG1933" s="37"/>
      <x:c r="BH1933" s="37" t="str">
        <x:v>https://mintra.eg/products/large-colander-o%C9%AF%C2%B5-%C2%A9-o%E3%AF%A4-_-o_oa</x:v>
      </x:c>
      <x:c r="BI1933" s="37"/>
      <x:c r="BJ1933" s="37" t="str">
        <x:v>لم يبدأ</x:v>
      </x:c>
      <x:c r="BK1933" s="60" t="n">
        <x:v>46233</x:v>
      </x:c>
      <x:c r="BL1933" s="60"/>
      <x:c r="BM1933" s="60"/>
      <x:c r="BN1933" s="62" t="str">
        <x:f>IF(BM1933="","",(NOW()-BM1933)*24)</x:f>
      </x:c>
      <x:c r="BO1933" s="37" t="str">
        <x:f>IF(BM1933="","لم يُرصد",IF(BT1933&lt;&gt;TRUE,"غير نشط",IF(BP1933="فشل","فشل حالي",IF(BN1933&lt;=12,"حديث",IF(BN1933&lt;=24,"متأخر","قديم")))))</x:f>
        <x:v>لم يُرصد</x:v>
      </x:c>
      <x:c r="BP1933" s="37" t="str">
        <x:v>بانتظار رصد التقسيط</x:v>
      </x:c>
      <x:c r="BQ1933" s="37" t="n">
        <x:v>0</x:v>
      </x:c>
      <x:c r="BR1933" s="37"/>
      <x:c r="BS1933" s="37"/>
      <x:c r="BT1933" s="54" t="b">
        <x:v>1</x:v>
      </x:c>
      <x:c r="BU1933" s="37" t="str">
        <x:v>مهمة جاهزة لأول رصد</x:v>
      </x:c>
      <x:c r="BV1933" s="37" t="str">
        <x:v>Large Colander — yellow</x:v>
      </x:c>
      <x:c r="BW193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3" s="60" t="n">
        <x:v>46233</x:v>
      </x:c>
      <x:c r="BY1933" s="60" t="n">
        <x:v>46233</x:v>
      </x:c>
    </x:row>
    <x:row r="1934">
      <x:c r="A1934" s="37" t="str">
        <x:v>مهمة جمع أولية</x:v>
      </x:c>
      <x:c r="B1934" s="37" t="str">
        <x:v>INSTTASK-86D88E00B75F</x:v>
      </x:c>
      <x:c r="C1934" s="37" t="str">
        <x:v>VAR-CE556F19A32183|EG-063|STORE|PENDING</x:v>
      </x:c>
      <x:c r="D1934" s="37" t="str">
        <x:v>VAR-CE556F19A32183|EG-063|STORE</x:v>
      </x:c>
      <x:c r="E1934" s="37" t="str">
        <x:v>VAR-CE556F19A32183</x:v>
      </x:c>
      <x:c r="F1934" s="37" t="str">
        <x:v>MOD-52338C8A131656</x:v>
      </x:c>
      <x:c r="G1934" s="37" t="str">
        <x:v>Mintra Medium Colander Blue | 3.5L</x:v>
      </x:c>
      <x:c r="H1934" s="37" t="str">
        <x:v>المطبخ والأدوات المنزلية</x:v>
      </x:c>
      <x:c r="I1934" s="37" t="str">
        <x:v>مصافي مطبخ</x:v>
      </x:c>
      <x:c r="J1934" s="37" t="str">
        <x:v>Mintra</x:v>
      </x:c>
      <x:c r="K1934" s="37" t="str">
        <x:v>Medium Colander</x:v>
      </x:c>
      <x:c r="L1934" s="37" t="str">
        <x:v>Blue</x:v>
      </x:c>
      <x:c r="M1934" s="37"/>
      <x:c r="N1934" s="37"/>
      <x:c r="O1934" s="37" t="str">
        <x:v>blue</x:v>
      </x:c>
      <x:c r="P1934" s="37" t="str">
        <x:v>99830</x:v>
      </x:c>
      <x:c r="Q1934" s="37"/>
      <x:c r="R1934" s="37" t="str">
        <x:v>EG-063</x:v>
      </x:c>
      <x:c r="S1934" s="37" t="str">
        <x:v>Mintra</x:v>
      </x:c>
      <x:c r="T1934" s="37" t="str">
        <x:v>A</x:v>
      </x:c>
      <x:c r="U1934" s="37"/>
      <x:c r="V1934" s="37"/>
      <x:c r="W1934" s="37" t="str">
        <x:v>https://mintra.eg/products/plastic-strainer-colanders-set-3-pack-%D9%85%D8%B5%D9%81%D8%A7%D8%A9-%D8%A8%D9%84%D8%A7%D8%B3%D8%AA%D9%8A%D9%83</x:v>
      </x:c>
      <x:c r="X1934" s="37" t="str">
        <x:v>تغذية منتجات</x:v>
      </x:c>
      <x:c r="Y1934" s="37"/>
      <x:c r="Z1934" s="37"/>
      <x:c r="AA1934" s="37"/>
      <x:c r="AB1934" s="37"/>
      <x:c r="AC1934" s="37"/>
      <x:c r="AD1934" s="37"/>
      <x:c r="AE1934" s="37"/>
      <x:c r="AF1934" s="56"/>
      <x:c r="AG1934" s="56"/>
      <x:c r="AH1934" s="56"/>
      <x:c r="AI1934" s="58"/>
      <x:c r="AJ1934" s="56"/>
      <x:c r="AK1934" s="56"/>
      <x:c r="AL1934" s="56"/>
      <x:c r="AM1934" s="56"/>
      <x:c r="AN1934" s="56"/>
      <x:c r="AO1934" s="56" t="str">
        <x:f>IF(OR(AF1934="",AD1934=""),"",AF1934*AD1934+IF(AG1934="",0,AG1934)+IF(AH1934="",0,AH1934)+IF(AJ1934="",0,AJ1934)+IF(AK1934="",0,AK1934)+IF(AL1934="",0,AL1934)+IF(AM1934="",0,AM1934))</x:f>
      </x:c>
      <x:c r="AP1934" s="56"/>
      <x:c r="AQ1934" s="56" t="str">
        <x:f>IF(OR(AO1934="",AP1934=""),"",AO1934-AP1934)</x:f>
      </x:c>
      <x:c r="AR1934" s="58" t="str">
        <x:f>IF(OR(AP1934="",AP1934=0,AQ1934=""),"",AQ1934/AP1934)</x:f>
      </x:c>
      <x:c r="AS1934" s="58"/>
      <x:c r="AT1934" s="37"/>
      <x:c r="AU1934" s="37"/>
      <x:c r="AV1934" s="37"/>
      <x:c r="AW1934" s="56"/>
      <x:c r="AX1934" s="56"/>
      <x:c r="AY1934" s="37"/>
      <x:c r="AZ1934" s="37"/>
      <x:c r="BA1934" s="37"/>
      <x:c r="BB1934" s="37"/>
      <x:c r="BC1934" s="37"/>
      <x:c r="BD1934" s="60"/>
      <x:c r="BE1934" s="60"/>
      <x:c r="BF1934" s="37"/>
      <x:c r="BG1934" s="37"/>
      <x:c r="BH1934" s="37" t="str">
        <x:v>https://mintra.eg/products/plastic-strainer-colanders-set-3-pack-%D9%85%D8%B5%D9%81%D8%A7%D8%A9-%D8%A8%D9%84%D8%A7%D8%B3%D8%AA%D9%8A%D9%83</x:v>
      </x:c>
      <x:c r="BI1934" s="37"/>
      <x:c r="BJ1934" s="37" t="str">
        <x:v>لم يبدأ</x:v>
      </x:c>
      <x:c r="BK1934" s="60" t="n">
        <x:v>46233</x:v>
      </x:c>
      <x:c r="BL1934" s="60"/>
      <x:c r="BM1934" s="60"/>
      <x:c r="BN1934" s="62" t="str">
        <x:f>IF(BM1934="","",(NOW()-BM1934)*24)</x:f>
      </x:c>
      <x:c r="BO1934" s="37" t="str">
        <x:f>IF(BM1934="","لم يُرصد",IF(BT1934&lt;&gt;TRUE,"غير نشط",IF(BP1934="فشل","فشل حالي",IF(BN1934&lt;=12,"حديث",IF(BN1934&lt;=24,"متأخر","قديم")))))</x:f>
        <x:v>لم يُرصد</x:v>
      </x:c>
      <x:c r="BP1934" s="37" t="str">
        <x:v>بانتظار رصد التقسيط</x:v>
      </x:c>
      <x:c r="BQ1934" s="37" t="n">
        <x:v>0</x:v>
      </x:c>
      <x:c r="BR1934" s="37"/>
      <x:c r="BS1934" s="37"/>
      <x:c r="BT1934" s="54" t="b">
        <x:v>1</x:v>
      </x:c>
      <x:c r="BU1934" s="37" t="str">
        <x:v>مهمة جاهزة لأول رصد</x:v>
      </x:c>
      <x:c r="BV1934" s="37" t="str">
        <x:v>Medium Colander — Blue</x:v>
      </x:c>
      <x:c r="BW193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4" s="60" t="n">
        <x:v>46233</x:v>
      </x:c>
      <x:c r="BY1934" s="60" t="n">
        <x:v>46233</x:v>
      </x:c>
    </x:row>
    <x:row r="1935">
      <x:c r="A1935" s="37" t="str">
        <x:v>مهمة جمع أولية</x:v>
      </x:c>
      <x:c r="B1935" s="37" t="str">
        <x:v>INSTTASK-FC9F9382E8DB</x:v>
      </x:c>
      <x:c r="C1935" s="37" t="str">
        <x:v>VAR-A317C0F1018D44|EG-063|STORE|PENDING</x:v>
      </x:c>
      <x:c r="D1935" s="37" t="str">
        <x:v>VAR-A317C0F1018D44|EG-063|STORE</x:v>
      </x:c>
      <x:c r="E1935" s="37" t="str">
        <x:v>VAR-A317C0F1018D44</x:v>
      </x:c>
      <x:c r="F1935" s="37" t="str">
        <x:v>MOD-52338C8A131656</x:v>
      </x:c>
      <x:c r="G1935" s="37" t="str">
        <x:v>Mintra Medium Colander Fuschia | 3.5L</x:v>
      </x:c>
      <x:c r="H1935" s="37" t="str">
        <x:v>المطبخ والأدوات المنزلية</x:v>
      </x:c>
      <x:c r="I1935" s="37" t="str">
        <x:v>مصافي مطبخ</x:v>
      </x:c>
      <x:c r="J1935" s="37" t="str">
        <x:v>Mintra</x:v>
      </x:c>
      <x:c r="K1935" s="37" t="str">
        <x:v>Medium Colander</x:v>
      </x:c>
      <x:c r="L1935" s="37" t="str">
        <x:v>Fuschia</x:v>
      </x:c>
      <x:c r="M1935" s="37"/>
      <x:c r="N1935" s="37"/>
      <x:c r="O1935" s="37" t="str">
        <x:v>fuschia</x:v>
      </x:c>
      <x:c r="P1935" s="37" t="str">
        <x:v>99834</x:v>
      </x:c>
      <x:c r="Q1935" s="37"/>
      <x:c r="R1935" s="37" t="str">
        <x:v>EG-063</x:v>
      </x:c>
      <x:c r="S1935" s="37" t="str">
        <x:v>Mintra</x:v>
      </x:c>
      <x:c r="T1935" s="37" t="str">
        <x:v>A</x:v>
      </x:c>
      <x:c r="U1935" s="37"/>
      <x:c r="V1935" s="37"/>
      <x:c r="W1935" s="37" t="str">
        <x:v>https://mintra.eg/products/plastic-strainer-colanders-set-3-pack-%D9%85%D8%B5%D9%81%D8%A7%D8%A9-%D8%A8%D9%84%D8%A7%D8%B3%D8%AA%D9%8A%D9%83</x:v>
      </x:c>
      <x:c r="X1935" s="37" t="str">
        <x:v>تغذية منتجات</x:v>
      </x:c>
      <x:c r="Y1935" s="37"/>
      <x:c r="Z1935" s="37"/>
      <x:c r="AA1935" s="37"/>
      <x:c r="AB1935" s="37"/>
      <x:c r="AC1935" s="37"/>
      <x:c r="AD1935" s="37"/>
      <x:c r="AE1935" s="37"/>
      <x:c r="AF1935" s="56"/>
      <x:c r="AG1935" s="56"/>
      <x:c r="AH1935" s="56"/>
      <x:c r="AI1935" s="58"/>
      <x:c r="AJ1935" s="56"/>
      <x:c r="AK1935" s="56"/>
      <x:c r="AL1935" s="56"/>
      <x:c r="AM1935" s="56"/>
      <x:c r="AN1935" s="56"/>
      <x:c r="AO1935" s="56" t="str">
        <x:f>IF(OR(AF1935="",AD1935=""),"",AF1935*AD1935+IF(AG1935="",0,AG1935)+IF(AH1935="",0,AH1935)+IF(AJ1935="",0,AJ1935)+IF(AK1935="",0,AK1935)+IF(AL1935="",0,AL1935)+IF(AM1935="",0,AM1935))</x:f>
      </x:c>
      <x:c r="AP1935" s="56"/>
      <x:c r="AQ1935" s="56" t="str">
        <x:f>IF(OR(AO1935="",AP1935=""),"",AO1935-AP1935)</x:f>
      </x:c>
      <x:c r="AR1935" s="58" t="str">
        <x:f>IF(OR(AP1935="",AP1935=0,AQ1935=""),"",AQ1935/AP1935)</x:f>
      </x:c>
      <x:c r="AS1935" s="58"/>
      <x:c r="AT1935" s="37"/>
      <x:c r="AU1935" s="37"/>
      <x:c r="AV1935" s="37"/>
      <x:c r="AW1935" s="56"/>
      <x:c r="AX1935" s="56"/>
      <x:c r="AY1935" s="37"/>
      <x:c r="AZ1935" s="37"/>
      <x:c r="BA1935" s="37"/>
      <x:c r="BB1935" s="37"/>
      <x:c r="BC1935" s="37"/>
      <x:c r="BD1935" s="60"/>
      <x:c r="BE1935" s="60"/>
      <x:c r="BF1935" s="37"/>
      <x:c r="BG1935" s="37"/>
      <x:c r="BH1935" s="37" t="str">
        <x:v>https://mintra.eg/products/plastic-strainer-colanders-set-3-pack-%D9%85%D8%B5%D9%81%D8%A7%D8%A9-%D8%A8%D9%84%D8%A7%D8%B3%D8%AA%D9%8A%D9%83</x:v>
      </x:c>
      <x:c r="BI1935" s="37"/>
      <x:c r="BJ1935" s="37" t="str">
        <x:v>لم يبدأ</x:v>
      </x:c>
      <x:c r="BK1935" s="60" t="n">
        <x:v>46233</x:v>
      </x:c>
      <x:c r="BL1935" s="60"/>
      <x:c r="BM1935" s="60"/>
      <x:c r="BN1935" s="62" t="str">
        <x:f>IF(BM1935="","",(NOW()-BM1935)*24)</x:f>
      </x:c>
      <x:c r="BO1935" s="37" t="str">
        <x:f>IF(BM1935="","لم يُرصد",IF(BT1935&lt;&gt;TRUE,"غير نشط",IF(BP1935="فشل","فشل حالي",IF(BN1935&lt;=12,"حديث",IF(BN1935&lt;=24,"متأخر","قديم")))))</x:f>
        <x:v>لم يُرصد</x:v>
      </x:c>
      <x:c r="BP1935" s="37" t="str">
        <x:v>بانتظار رصد التقسيط</x:v>
      </x:c>
      <x:c r="BQ1935" s="37" t="n">
        <x:v>0</x:v>
      </x:c>
      <x:c r="BR1935" s="37"/>
      <x:c r="BS1935" s="37"/>
      <x:c r="BT1935" s="54" t="b">
        <x:v>1</x:v>
      </x:c>
      <x:c r="BU1935" s="37" t="str">
        <x:v>مهمة جاهزة لأول رصد</x:v>
      </x:c>
      <x:c r="BV1935" s="37" t="str">
        <x:v>Medium Colander — Fuschia</x:v>
      </x:c>
      <x:c r="BW193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5" s="60" t="n">
        <x:v>46233</x:v>
      </x:c>
      <x:c r="BY1935" s="60" t="n">
        <x:v>46233</x:v>
      </x:c>
    </x:row>
    <x:row r="1936">
      <x:c r="A1936" s="37" t="str">
        <x:v>مهمة جمع أولية</x:v>
      </x:c>
      <x:c r="B1936" s="37" t="str">
        <x:v>INSTTASK-A60C236202F7</x:v>
      </x:c>
      <x:c r="C1936" s="37" t="str">
        <x:v>VAR-1CE37277E0B2DB|EG-063|STORE|PENDING</x:v>
      </x:c>
      <x:c r="D1936" s="37" t="str">
        <x:v>VAR-1CE37277E0B2DB|EG-063|STORE</x:v>
      </x:c>
      <x:c r="E1936" s="37" t="str">
        <x:v>VAR-1CE37277E0B2DB</x:v>
      </x:c>
      <x:c r="F1936" s="37" t="str">
        <x:v>MOD-52338C8A131656</x:v>
      </x:c>
      <x:c r="G1936" s="37" t="str">
        <x:v>Mintra Medium Colander Green | 3.5L</x:v>
      </x:c>
      <x:c r="H1936" s="37" t="str">
        <x:v>المطبخ والأدوات المنزلية</x:v>
      </x:c>
      <x:c r="I1936" s="37" t="str">
        <x:v>مصافي مطبخ</x:v>
      </x:c>
      <x:c r="J1936" s="37" t="str">
        <x:v>Mintra</x:v>
      </x:c>
      <x:c r="K1936" s="37" t="str">
        <x:v>Medium Colander</x:v>
      </x:c>
      <x:c r="L1936" s="37" t="str">
        <x:v>Green</x:v>
      </x:c>
      <x:c r="M1936" s="37"/>
      <x:c r="N1936" s="37"/>
      <x:c r="O1936" s="37" t="str">
        <x:v>green</x:v>
      </x:c>
      <x:c r="P1936" s="37" t="str">
        <x:v>99831</x:v>
      </x:c>
      <x:c r="Q1936" s="37"/>
      <x:c r="R1936" s="37" t="str">
        <x:v>EG-063</x:v>
      </x:c>
      <x:c r="S1936" s="37" t="str">
        <x:v>Mintra</x:v>
      </x:c>
      <x:c r="T1936" s="37" t="str">
        <x:v>A</x:v>
      </x:c>
      <x:c r="U1936" s="37"/>
      <x:c r="V1936" s="37"/>
      <x:c r="W1936" s="37" t="str">
        <x:v>https://mintra.eg/products/plastic-strainer-colanders-set-3-pack-%D9%85%D8%B5%D9%81%D8%A7%D8%A9-%D8%A8%D9%84%D8%A7%D8%B3%D8%AA%D9%8A%D9%83</x:v>
      </x:c>
      <x:c r="X1936" s="37" t="str">
        <x:v>تغذية منتجات</x:v>
      </x:c>
      <x:c r="Y1936" s="37"/>
      <x:c r="Z1936" s="37"/>
      <x:c r="AA1936" s="37"/>
      <x:c r="AB1936" s="37"/>
      <x:c r="AC1936" s="37"/>
      <x:c r="AD1936" s="37"/>
      <x:c r="AE1936" s="37"/>
      <x:c r="AF1936" s="56"/>
      <x:c r="AG1936" s="56"/>
      <x:c r="AH1936" s="56"/>
      <x:c r="AI1936" s="58"/>
      <x:c r="AJ1936" s="56"/>
      <x:c r="AK1936" s="56"/>
      <x:c r="AL1936" s="56"/>
      <x:c r="AM1936" s="56"/>
      <x:c r="AN1936" s="56"/>
      <x:c r="AO1936" s="56" t="str">
        <x:f>IF(OR(AF1936="",AD1936=""),"",AF1936*AD1936+IF(AG1936="",0,AG1936)+IF(AH1936="",0,AH1936)+IF(AJ1936="",0,AJ1936)+IF(AK1936="",0,AK1936)+IF(AL1936="",0,AL1936)+IF(AM1936="",0,AM1936))</x:f>
      </x:c>
      <x:c r="AP1936" s="56"/>
      <x:c r="AQ1936" s="56" t="str">
        <x:f>IF(OR(AO1936="",AP1936=""),"",AO1936-AP1936)</x:f>
      </x:c>
      <x:c r="AR1936" s="58" t="str">
        <x:f>IF(OR(AP1936="",AP1936=0,AQ1936=""),"",AQ1936/AP1936)</x:f>
      </x:c>
      <x:c r="AS1936" s="58"/>
      <x:c r="AT1936" s="37"/>
      <x:c r="AU1936" s="37"/>
      <x:c r="AV1936" s="37"/>
      <x:c r="AW1936" s="56"/>
      <x:c r="AX1936" s="56"/>
      <x:c r="AY1936" s="37"/>
      <x:c r="AZ1936" s="37"/>
      <x:c r="BA1936" s="37"/>
      <x:c r="BB1936" s="37"/>
      <x:c r="BC1936" s="37"/>
      <x:c r="BD1936" s="60"/>
      <x:c r="BE1936" s="60"/>
      <x:c r="BF1936" s="37"/>
      <x:c r="BG1936" s="37"/>
      <x:c r="BH1936" s="37" t="str">
        <x:v>https://mintra.eg/products/plastic-strainer-colanders-set-3-pack-%D9%85%D8%B5%D9%81%D8%A7%D8%A9-%D8%A8%D9%84%D8%A7%D8%B3%D8%AA%D9%8A%D9%83</x:v>
      </x:c>
      <x:c r="BI1936" s="37"/>
      <x:c r="BJ1936" s="37" t="str">
        <x:v>لم يبدأ</x:v>
      </x:c>
      <x:c r="BK1936" s="60" t="n">
        <x:v>46233</x:v>
      </x:c>
      <x:c r="BL1936" s="60"/>
      <x:c r="BM1936" s="60"/>
      <x:c r="BN1936" s="62" t="str">
        <x:f>IF(BM1936="","",(NOW()-BM1936)*24)</x:f>
      </x:c>
      <x:c r="BO1936" s="37" t="str">
        <x:f>IF(BM1936="","لم يُرصد",IF(BT1936&lt;&gt;TRUE,"غير نشط",IF(BP1936="فشل","فشل حالي",IF(BN1936&lt;=12,"حديث",IF(BN1936&lt;=24,"متأخر","قديم")))))</x:f>
        <x:v>لم يُرصد</x:v>
      </x:c>
      <x:c r="BP1936" s="37" t="str">
        <x:v>بانتظار رصد التقسيط</x:v>
      </x:c>
      <x:c r="BQ1936" s="37" t="n">
        <x:v>0</x:v>
      </x:c>
      <x:c r="BR1936" s="37"/>
      <x:c r="BS1936" s="37"/>
      <x:c r="BT1936" s="54" t="b">
        <x:v>1</x:v>
      </x:c>
      <x:c r="BU1936" s="37" t="str">
        <x:v>مهمة جاهزة لأول رصد</x:v>
      </x:c>
      <x:c r="BV1936" s="37" t="str">
        <x:v>Medium Colander — Green</x:v>
      </x:c>
      <x:c r="BW193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6" s="60" t="n">
        <x:v>46233</x:v>
      </x:c>
      <x:c r="BY1936" s="60" t="n">
        <x:v>46233</x:v>
      </x:c>
    </x:row>
    <x:row r="1937">
      <x:c r="A1937" s="37" t="str">
        <x:v>مهمة جمع أولية</x:v>
      </x:c>
      <x:c r="B1937" s="37" t="str">
        <x:v>INSTTASK-3DBD2EF35A52</x:v>
      </x:c>
      <x:c r="C1937" s="37" t="str">
        <x:v>VAR-E8922455832CCF|EG-063|STORE|PENDING</x:v>
      </x:c>
      <x:c r="D1937" s="37" t="str">
        <x:v>VAR-E8922455832CCF|EG-063|STORE</x:v>
      </x:c>
      <x:c r="E1937" s="37" t="str">
        <x:v>VAR-E8922455832CCF</x:v>
      </x:c>
      <x:c r="F1937" s="37" t="str">
        <x:v>MOD-52338C8A131656</x:v>
      </x:c>
      <x:c r="G1937" s="37" t="str">
        <x:v>Mintra Medium Colander Orange | 3.5L</x:v>
      </x:c>
      <x:c r="H1937" s="37" t="str">
        <x:v>المطبخ والأدوات المنزلية</x:v>
      </x:c>
      <x:c r="I1937" s="37" t="str">
        <x:v>مصافي مطبخ</x:v>
      </x:c>
      <x:c r="J1937" s="37" t="str">
        <x:v>Mintra</x:v>
      </x:c>
      <x:c r="K1937" s="37" t="str">
        <x:v>Medium Colander</x:v>
      </x:c>
      <x:c r="L1937" s="37" t="str">
        <x:v>Orange</x:v>
      </x:c>
      <x:c r="M1937" s="37"/>
      <x:c r="N1937" s="37"/>
      <x:c r="O1937" s="37" t="str">
        <x:v>orange</x:v>
      </x:c>
      <x:c r="P1937" s="37" t="str">
        <x:v>99833</x:v>
      </x:c>
      <x:c r="Q1937" s="37"/>
      <x:c r="R1937" s="37" t="str">
        <x:v>EG-063</x:v>
      </x:c>
      <x:c r="S1937" s="37" t="str">
        <x:v>Mintra</x:v>
      </x:c>
      <x:c r="T1937" s="37" t="str">
        <x:v>A</x:v>
      </x:c>
      <x:c r="U1937" s="37"/>
      <x:c r="V1937" s="37"/>
      <x:c r="W1937" s="37" t="str">
        <x:v>https://mintra.eg/products/plastic-strainer-colanders-set-3-pack-%D9%85%D8%B5%D9%81%D8%A7%D8%A9-%D8%A8%D9%84%D8%A7%D8%B3%D8%AA%D9%8A%D9%83</x:v>
      </x:c>
      <x:c r="X1937" s="37" t="str">
        <x:v>تغذية منتجات</x:v>
      </x:c>
      <x:c r="Y1937" s="37"/>
      <x:c r="Z1937" s="37"/>
      <x:c r="AA1937" s="37"/>
      <x:c r="AB1937" s="37"/>
      <x:c r="AC1937" s="37"/>
      <x:c r="AD1937" s="37"/>
      <x:c r="AE1937" s="37"/>
      <x:c r="AF1937" s="56"/>
      <x:c r="AG1937" s="56"/>
      <x:c r="AH1937" s="56"/>
      <x:c r="AI1937" s="58"/>
      <x:c r="AJ1937" s="56"/>
      <x:c r="AK1937" s="56"/>
      <x:c r="AL1937" s="56"/>
      <x:c r="AM1937" s="56"/>
      <x:c r="AN1937" s="56"/>
      <x:c r="AO1937" s="56" t="str">
        <x:f>IF(OR(AF1937="",AD1937=""),"",AF1937*AD1937+IF(AG1937="",0,AG1937)+IF(AH1937="",0,AH1937)+IF(AJ1937="",0,AJ1937)+IF(AK1937="",0,AK1937)+IF(AL1937="",0,AL1937)+IF(AM1937="",0,AM1937))</x:f>
      </x:c>
      <x:c r="AP1937" s="56"/>
      <x:c r="AQ1937" s="56" t="str">
        <x:f>IF(OR(AO1937="",AP1937=""),"",AO1937-AP1937)</x:f>
      </x:c>
      <x:c r="AR1937" s="58" t="str">
        <x:f>IF(OR(AP1937="",AP1937=0,AQ1937=""),"",AQ1937/AP1937)</x:f>
      </x:c>
      <x:c r="AS1937" s="58"/>
      <x:c r="AT1937" s="37"/>
      <x:c r="AU1937" s="37"/>
      <x:c r="AV1937" s="37"/>
      <x:c r="AW1937" s="56"/>
      <x:c r="AX1937" s="56"/>
      <x:c r="AY1937" s="37"/>
      <x:c r="AZ1937" s="37"/>
      <x:c r="BA1937" s="37"/>
      <x:c r="BB1937" s="37"/>
      <x:c r="BC1937" s="37"/>
      <x:c r="BD1937" s="60"/>
      <x:c r="BE1937" s="60"/>
      <x:c r="BF1937" s="37"/>
      <x:c r="BG1937" s="37"/>
      <x:c r="BH1937" s="37" t="str">
        <x:v>https://mintra.eg/products/plastic-strainer-colanders-set-3-pack-%D9%85%D8%B5%D9%81%D8%A7%D8%A9-%D8%A8%D9%84%D8%A7%D8%B3%D8%AA%D9%8A%D9%83</x:v>
      </x:c>
      <x:c r="BI1937" s="37"/>
      <x:c r="BJ1937" s="37" t="str">
        <x:v>لم يبدأ</x:v>
      </x:c>
      <x:c r="BK1937" s="60" t="n">
        <x:v>46233</x:v>
      </x:c>
      <x:c r="BL1937" s="60"/>
      <x:c r="BM1937" s="60"/>
      <x:c r="BN1937" s="62" t="str">
        <x:f>IF(BM1937="","",(NOW()-BM1937)*24)</x:f>
      </x:c>
      <x:c r="BO1937" s="37" t="str">
        <x:f>IF(BM1937="","لم يُرصد",IF(BT1937&lt;&gt;TRUE,"غير نشط",IF(BP1937="فشل","فشل حالي",IF(BN1937&lt;=12,"حديث",IF(BN1937&lt;=24,"متأخر","قديم")))))</x:f>
        <x:v>لم يُرصد</x:v>
      </x:c>
      <x:c r="BP1937" s="37" t="str">
        <x:v>بانتظار رصد التقسيط</x:v>
      </x:c>
      <x:c r="BQ1937" s="37" t="n">
        <x:v>0</x:v>
      </x:c>
      <x:c r="BR1937" s="37"/>
      <x:c r="BS1937" s="37"/>
      <x:c r="BT1937" s="54" t="b">
        <x:v>1</x:v>
      </x:c>
      <x:c r="BU1937" s="37" t="str">
        <x:v>مهمة جاهزة لأول رصد</x:v>
      </x:c>
      <x:c r="BV1937" s="37" t="str">
        <x:v>Medium Colander — Orange</x:v>
      </x:c>
      <x:c r="BW193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7" s="60" t="n">
        <x:v>46233</x:v>
      </x:c>
      <x:c r="BY1937" s="60" t="n">
        <x:v>46233</x:v>
      </x:c>
    </x:row>
    <x:row r="1938">
      <x:c r="A1938" s="37" t="str">
        <x:v>مهمة جمع أولية</x:v>
      </x:c>
      <x:c r="B1938" s="37" t="str">
        <x:v>INSTTASK-8A3DBAA77BFB</x:v>
      </x:c>
      <x:c r="C1938" s="37" t="str">
        <x:v>VAR-C6F2E64A4DA84F|EG-063|STORE|PENDING</x:v>
      </x:c>
      <x:c r="D1938" s="37" t="str">
        <x:v>VAR-C6F2E64A4DA84F|EG-063|STORE</x:v>
      </x:c>
      <x:c r="E1938" s="37" t="str">
        <x:v>VAR-C6F2E64A4DA84F</x:v>
      </x:c>
      <x:c r="F1938" s="37" t="str">
        <x:v>MOD-52338C8A131656</x:v>
      </x:c>
      <x:c r="G1938" s="37" t="str">
        <x:v>Mintra Medium Colander Red | 3.5L</x:v>
      </x:c>
      <x:c r="H1938" s="37" t="str">
        <x:v>المطبخ والأدوات المنزلية</x:v>
      </x:c>
      <x:c r="I1938" s="37" t="str">
        <x:v>مصافي مطبخ</x:v>
      </x:c>
      <x:c r="J1938" s="37" t="str">
        <x:v>Mintra</x:v>
      </x:c>
      <x:c r="K1938" s="37" t="str">
        <x:v>Medium Colander</x:v>
      </x:c>
      <x:c r="L1938" s="37" t="str">
        <x:v>Red</x:v>
      </x:c>
      <x:c r="M1938" s="37"/>
      <x:c r="N1938" s="37"/>
      <x:c r="O1938" s="37" t="str">
        <x:v>red</x:v>
      </x:c>
      <x:c r="P1938" s="37" t="str">
        <x:v>99828</x:v>
      </x:c>
      <x:c r="Q1938" s="37"/>
      <x:c r="R1938" s="37" t="str">
        <x:v>EG-063</x:v>
      </x:c>
      <x:c r="S1938" s="37" t="str">
        <x:v>Mintra</x:v>
      </x:c>
      <x:c r="T1938" s="37" t="str">
        <x:v>A</x:v>
      </x:c>
      <x:c r="U1938" s="37"/>
      <x:c r="V1938" s="37"/>
      <x:c r="W1938" s="37" t="str">
        <x:v>https://mintra.eg/products/plastic-strainer-colanders-set-3-pack-%D9%85%D8%B5%D9%81%D8%A7%D8%A9-%D8%A8%D9%84%D8%A7%D8%B3%D8%AA%D9%8A%D9%83</x:v>
      </x:c>
      <x:c r="X1938" s="37" t="str">
        <x:v>تغذية منتجات</x:v>
      </x:c>
      <x:c r="Y1938" s="37"/>
      <x:c r="Z1938" s="37"/>
      <x:c r="AA1938" s="37"/>
      <x:c r="AB1938" s="37"/>
      <x:c r="AC1938" s="37"/>
      <x:c r="AD1938" s="37"/>
      <x:c r="AE1938" s="37"/>
      <x:c r="AF1938" s="56"/>
      <x:c r="AG1938" s="56"/>
      <x:c r="AH1938" s="56"/>
      <x:c r="AI1938" s="58"/>
      <x:c r="AJ1938" s="56"/>
      <x:c r="AK1938" s="56"/>
      <x:c r="AL1938" s="56"/>
      <x:c r="AM1938" s="56"/>
      <x:c r="AN1938" s="56"/>
      <x:c r="AO1938" s="56" t="str">
        <x:f>IF(OR(AF1938="",AD1938=""),"",AF1938*AD1938+IF(AG1938="",0,AG1938)+IF(AH1938="",0,AH1938)+IF(AJ1938="",0,AJ1938)+IF(AK1938="",0,AK1938)+IF(AL1938="",0,AL1938)+IF(AM1938="",0,AM1938))</x:f>
      </x:c>
      <x:c r="AP1938" s="56"/>
      <x:c r="AQ1938" s="56" t="str">
        <x:f>IF(OR(AO1938="",AP1938=""),"",AO1938-AP1938)</x:f>
      </x:c>
      <x:c r="AR1938" s="58" t="str">
        <x:f>IF(OR(AP1938="",AP1938=0,AQ1938=""),"",AQ1938/AP1938)</x:f>
      </x:c>
      <x:c r="AS1938" s="58"/>
      <x:c r="AT1938" s="37"/>
      <x:c r="AU1938" s="37"/>
      <x:c r="AV1938" s="37"/>
      <x:c r="AW1938" s="56"/>
      <x:c r="AX1938" s="56"/>
      <x:c r="AY1938" s="37"/>
      <x:c r="AZ1938" s="37"/>
      <x:c r="BA1938" s="37"/>
      <x:c r="BB1938" s="37"/>
      <x:c r="BC1938" s="37"/>
      <x:c r="BD1938" s="60"/>
      <x:c r="BE1938" s="60"/>
      <x:c r="BF1938" s="37"/>
      <x:c r="BG1938" s="37"/>
      <x:c r="BH1938" s="37" t="str">
        <x:v>https://mintra.eg/products/plastic-strainer-colanders-set-3-pack-%D9%85%D8%B5%D9%81%D8%A7%D8%A9-%D8%A8%D9%84%D8%A7%D8%B3%D8%AA%D9%8A%D9%83</x:v>
      </x:c>
      <x:c r="BI1938" s="37"/>
      <x:c r="BJ1938" s="37" t="str">
        <x:v>لم يبدأ</x:v>
      </x:c>
      <x:c r="BK1938" s="60" t="n">
        <x:v>46233</x:v>
      </x:c>
      <x:c r="BL1938" s="60"/>
      <x:c r="BM1938" s="60"/>
      <x:c r="BN1938" s="62" t="str">
        <x:f>IF(BM1938="","",(NOW()-BM1938)*24)</x:f>
      </x:c>
      <x:c r="BO1938" s="37" t="str">
        <x:f>IF(BM1938="","لم يُرصد",IF(BT1938&lt;&gt;TRUE,"غير نشط",IF(BP1938="فشل","فشل حالي",IF(BN1938&lt;=12,"حديث",IF(BN1938&lt;=24,"متأخر","قديم")))))</x:f>
        <x:v>لم يُرصد</x:v>
      </x:c>
      <x:c r="BP1938" s="37" t="str">
        <x:v>بانتظار رصد التقسيط</x:v>
      </x:c>
      <x:c r="BQ1938" s="37" t="n">
        <x:v>0</x:v>
      </x:c>
      <x:c r="BR1938" s="37"/>
      <x:c r="BS1938" s="37"/>
      <x:c r="BT1938" s="54" t="b">
        <x:v>1</x:v>
      </x:c>
      <x:c r="BU1938" s="37" t="str">
        <x:v>مهمة جاهزة لأول رصد</x:v>
      </x:c>
      <x:c r="BV1938" s="37" t="str">
        <x:v>Medium Colander — Red</x:v>
      </x:c>
      <x:c r="BW193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8" s="60" t="n">
        <x:v>46233</x:v>
      </x:c>
      <x:c r="BY1938" s="60" t="n">
        <x:v>46233</x:v>
      </x:c>
    </x:row>
    <x:row r="1939">
      <x:c r="A1939" s="37" t="str">
        <x:v>مهمة جمع أولية</x:v>
      </x:c>
      <x:c r="B1939" s="37" t="str">
        <x:v>INSTTASK-562BC8DD761B</x:v>
      </x:c>
      <x:c r="C1939" s="37" t="str">
        <x:v>VAR-8AB022F4706D0D|EG-063|STORE|PENDING</x:v>
      </x:c>
      <x:c r="D1939" s="37" t="str">
        <x:v>VAR-8AB022F4706D0D|EG-063|STORE</x:v>
      </x:c>
      <x:c r="E1939" s="37" t="str">
        <x:v>VAR-8AB022F4706D0D</x:v>
      </x:c>
      <x:c r="F1939" s="37" t="str">
        <x:v>MOD-52338C8A131656</x:v>
      </x:c>
      <x:c r="G1939" s="37" t="str">
        <x:v>Mintra Medium Colander white | 3.5L</x:v>
      </x:c>
      <x:c r="H1939" s="37" t="str">
        <x:v>المطبخ والأدوات المنزلية</x:v>
      </x:c>
      <x:c r="I1939" s="37" t="str">
        <x:v>مصافي مطبخ</x:v>
      </x:c>
      <x:c r="J1939" s="37" t="str">
        <x:v>Mintra</x:v>
      </x:c>
      <x:c r="K1939" s="37" t="str">
        <x:v>Medium Colander</x:v>
      </x:c>
      <x:c r="L1939" s="37" t="str">
        <x:v>white</x:v>
      </x:c>
      <x:c r="M1939" s="37"/>
      <x:c r="N1939" s="37"/>
      <x:c r="O1939" s="37" t="str">
        <x:v>white</x:v>
      </x:c>
      <x:c r="P1939" s="37" t="str">
        <x:v>99827</x:v>
      </x:c>
      <x:c r="Q1939" s="37"/>
      <x:c r="R1939" s="37" t="str">
        <x:v>EG-063</x:v>
      </x:c>
      <x:c r="S1939" s="37" t="str">
        <x:v>Mintra</x:v>
      </x:c>
      <x:c r="T1939" s="37" t="str">
        <x:v>A</x:v>
      </x:c>
      <x:c r="U1939" s="37"/>
      <x:c r="V1939" s="37"/>
      <x:c r="W1939" s="37" t="str">
        <x:v>https://mintra.eg/products/plastic-strainer-colanders-set-3-pack-%D9%85%D8%B5%D9%81%D8%A7%D8%A9-%D8%A8%D9%84%D8%A7%D8%B3%D8%AA%D9%8A%D9%83</x:v>
      </x:c>
      <x:c r="X1939" s="37" t="str">
        <x:v>تغذية منتجات</x:v>
      </x:c>
      <x:c r="Y1939" s="37"/>
      <x:c r="Z1939" s="37"/>
      <x:c r="AA1939" s="37"/>
      <x:c r="AB1939" s="37"/>
      <x:c r="AC1939" s="37"/>
      <x:c r="AD1939" s="37"/>
      <x:c r="AE1939" s="37"/>
      <x:c r="AF1939" s="56"/>
      <x:c r="AG1939" s="56"/>
      <x:c r="AH1939" s="56"/>
      <x:c r="AI1939" s="58"/>
      <x:c r="AJ1939" s="56"/>
      <x:c r="AK1939" s="56"/>
      <x:c r="AL1939" s="56"/>
      <x:c r="AM1939" s="56"/>
      <x:c r="AN1939" s="56"/>
      <x:c r="AO1939" s="56" t="str">
        <x:f>IF(OR(AF1939="",AD1939=""),"",AF1939*AD1939+IF(AG1939="",0,AG1939)+IF(AH1939="",0,AH1939)+IF(AJ1939="",0,AJ1939)+IF(AK1939="",0,AK1939)+IF(AL1939="",0,AL1939)+IF(AM1939="",0,AM1939))</x:f>
      </x:c>
      <x:c r="AP1939" s="56"/>
      <x:c r="AQ1939" s="56" t="str">
        <x:f>IF(OR(AO1939="",AP1939=""),"",AO1939-AP1939)</x:f>
      </x:c>
      <x:c r="AR1939" s="58" t="str">
        <x:f>IF(OR(AP1939="",AP1939=0,AQ1939=""),"",AQ1939/AP1939)</x:f>
      </x:c>
      <x:c r="AS1939" s="58"/>
      <x:c r="AT1939" s="37"/>
      <x:c r="AU1939" s="37"/>
      <x:c r="AV1939" s="37"/>
      <x:c r="AW1939" s="56"/>
      <x:c r="AX1939" s="56"/>
      <x:c r="AY1939" s="37"/>
      <x:c r="AZ1939" s="37"/>
      <x:c r="BA1939" s="37"/>
      <x:c r="BB1939" s="37"/>
      <x:c r="BC1939" s="37"/>
      <x:c r="BD1939" s="60"/>
      <x:c r="BE1939" s="60"/>
      <x:c r="BF1939" s="37"/>
      <x:c r="BG1939" s="37"/>
      <x:c r="BH1939" s="37" t="str">
        <x:v>https://mintra.eg/products/plastic-strainer-colanders-set-3-pack-%D9%85%D8%B5%D9%81%D8%A7%D8%A9-%D8%A8%D9%84%D8%A7%D8%B3%D8%AA%D9%8A%D9%83</x:v>
      </x:c>
      <x:c r="BI1939" s="37"/>
      <x:c r="BJ1939" s="37" t="str">
        <x:v>لم يبدأ</x:v>
      </x:c>
      <x:c r="BK1939" s="60" t="n">
        <x:v>46233</x:v>
      </x:c>
      <x:c r="BL1939" s="60"/>
      <x:c r="BM1939" s="60"/>
      <x:c r="BN1939" s="62" t="str">
        <x:f>IF(BM1939="","",(NOW()-BM1939)*24)</x:f>
      </x:c>
      <x:c r="BO1939" s="37" t="str">
        <x:f>IF(BM1939="","لم يُرصد",IF(BT1939&lt;&gt;TRUE,"غير نشط",IF(BP1939="فشل","فشل حالي",IF(BN1939&lt;=12,"حديث",IF(BN1939&lt;=24,"متأخر","قديم")))))</x:f>
        <x:v>لم يُرصد</x:v>
      </x:c>
      <x:c r="BP1939" s="37" t="str">
        <x:v>بانتظار رصد التقسيط</x:v>
      </x:c>
      <x:c r="BQ1939" s="37" t="n">
        <x:v>0</x:v>
      </x:c>
      <x:c r="BR1939" s="37"/>
      <x:c r="BS1939" s="37"/>
      <x:c r="BT1939" s="54" t="b">
        <x:v>1</x:v>
      </x:c>
      <x:c r="BU1939" s="37" t="str">
        <x:v>مهمة جاهزة لأول رصد</x:v>
      </x:c>
      <x:c r="BV1939" s="37" t="str">
        <x:v>Medium Colander — white</x:v>
      </x:c>
      <x:c r="BW193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39" s="60" t="n">
        <x:v>46233</x:v>
      </x:c>
      <x:c r="BY1939" s="60" t="n">
        <x:v>46233</x:v>
      </x:c>
    </x:row>
    <x:row r="1940">
      <x:c r="A1940" s="37" t="str">
        <x:v>مهمة جمع أولية</x:v>
      </x:c>
      <x:c r="B1940" s="37" t="str">
        <x:v>INSTTASK-8EB2EF232830</x:v>
      </x:c>
      <x:c r="C1940" s="37" t="str">
        <x:v>VAR-652E8A7BCF84EC|EG-063|STORE|PENDING</x:v>
      </x:c>
      <x:c r="D1940" s="37" t="str">
        <x:v>VAR-652E8A7BCF84EC|EG-063|STORE</x:v>
      </x:c>
      <x:c r="E1940" s="37" t="str">
        <x:v>VAR-652E8A7BCF84EC</x:v>
      </x:c>
      <x:c r="F1940" s="37" t="str">
        <x:v>MOD-4643A5EB1FCED2</x:v>
      </x:c>
      <x:c r="G1940" s="37" t="str">
        <x:v>Mintra Mixing Bowl and Colander Blue | 4.5L</x:v>
      </x:c>
      <x:c r="H1940" s="37" t="str">
        <x:v>المطبخ والأدوات المنزلية</x:v>
      </x:c>
      <x:c r="I1940" s="37" t="str">
        <x:v>مصافي مطبخ</x:v>
      </x:c>
      <x:c r="J1940" s="37" t="str">
        <x:v>Mintra</x:v>
      </x:c>
      <x:c r="K1940" s="37" t="str">
        <x:v>Mixing Bowl and Colander</x:v>
      </x:c>
      <x:c r="L1940" s="37" t="str">
        <x:v>Blue</x:v>
      </x:c>
      <x:c r="M1940" s="37"/>
      <x:c r="N1940" s="37"/>
      <x:c r="O1940" s="37" t="str">
        <x:v>blue</x:v>
      </x:c>
      <x:c r="P1940" s="37" t="str">
        <x:v>05681</x:v>
      </x:c>
      <x:c r="Q1940" s="37"/>
      <x:c r="R1940" s="37" t="str">
        <x:v>EG-063</x:v>
      </x:c>
      <x:c r="S1940" s="37" t="str">
        <x:v>Mintra</x:v>
      </x:c>
      <x:c r="T1940" s="37" t="str">
        <x:v>A</x:v>
      </x:c>
      <x:c r="U1940" s="37"/>
      <x:c r="V1940" s="37"/>
      <x:c r="W1940" s="37" t="str">
        <x:v>https://mintra.eg/products/mixing-bowl-colander-%D8%B7%D8%A8%D9%82-%D8%AE%D9%84%D8%B7-%D9%88%D9%85%D8%B5%D9%81%D8%A7%D8%A9</x:v>
      </x:c>
      <x:c r="X1940" s="37" t="str">
        <x:v>تغذية منتجات</x:v>
      </x:c>
      <x:c r="Y1940" s="37"/>
      <x:c r="Z1940" s="37"/>
      <x:c r="AA1940" s="37"/>
      <x:c r="AB1940" s="37"/>
      <x:c r="AC1940" s="37"/>
      <x:c r="AD1940" s="37"/>
      <x:c r="AE1940" s="37"/>
      <x:c r="AF1940" s="56"/>
      <x:c r="AG1940" s="56"/>
      <x:c r="AH1940" s="56"/>
      <x:c r="AI1940" s="58"/>
      <x:c r="AJ1940" s="56"/>
      <x:c r="AK1940" s="56"/>
      <x:c r="AL1940" s="56"/>
      <x:c r="AM1940" s="56"/>
      <x:c r="AN1940" s="56"/>
      <x:c r="AO1940" s="56" t="str">
        <x:f>IF(OR(AF1940="",AD1940=""),"",AF1940*AD1940+IF(AG1940="",0,AG1940)+IF(AH1940="",0,AH1940)+IF(AJ1940="",0,AJ1940)+IF(AK1940="",0,AK1940)+IF(AL1940="",0,AL1940)+IF(AM1940="",0,AM1940))</x:f>
      </x:c>
      <x:c r="AP1940" s="56"/>
      <x:c r="AQ1940" s="56" t="str">
        <x:f>IF(OR(AO1940="",AP1940=""),"",AO1940-AP1940)</x:f>
      </x:c>
      <x:c r="AR1940" s="58" t="str">
        <x:f>IF(OR(AP1940="",AP1940=0,AQ1940=""),"",AQ1940/AP1940)</x:f>
      </x:c>
      <x:c r="AS1940" s="58"/>
      <x:c r="AT1940" s="37"/>
      <x:c r="AU1940" s="37"/>
      <x:c r="AV1940" s="37"/>
      <x:c r="AW1940" s="56"/>
      <x:c r="AX1940" s="56"/>
      <x:c r="AY1940" s="37"/>
      <x:c r="AZ1940" s="37"/>
      <x:c r="BA1940" s="37"/>
      <x:c r="BB1940" s="37"/>
      <x:c r="BC1940" s="37"/>
      <x:c r="BD1940" s="60"/>
      <x:c r="BE1940" s="60"/>
      <x:c r="BF1940" s="37"/>
      <x:c r="BG1940" s="37"/>
      <x:c r="BH1940" s="37" t="str">
        <x:v>https://mintra.eg/products/mixing-bowl-colander-%D8%B7%D8%A8%D9%82-%D8%AE%D9%84%D8%B7-%D9%88%D9%85%D8%B5%D9%81%D8%A7%D8%A9</x:v>
      </x:c>
      <x:c r="BI1940" s="37"/>
      <x:c r="BJ1940" s="37" t="str">
        <x:v>لم يبدأ</x:v>
      </x:c>
      <x:c r="BK1940" s="60" t="n">
        <x:v>46233</x:v>
      </x:c>
      <x:c r="BL1940" s="60"/>
      <x:c r="BM1940" s="60"/>
      <x:c r="BN1940" s="62" t="str">
        <x:f>IF(BM1940="","",(NOW()-BM1940)*24)</x:f>
      </x:c>
      <x:c r="BO1940" s="37" t="str">
        <x:f>IF(BM1940="","لم يُرصد",IF(BT1940&lt;&gt;TRUE,"غير نشط",IF(BP1940="فشل","فشل حالي",IF(BN1940&lt;=12,"حديث",IF(BN1940&lt;=24,"متأخر","قديم")))))</x:f>
        <x:v>لم يُرصد</x:v>
      </x:c>
      <x:c r="BP1940" s="37" t="str">
        <x:v>بانتظار رصد التقسيط</x:v>
      </x:c>
      <x:c r="BQ1940" s="37" t="n">
        <x:v>0</x:v>
      </x:c>
      <x:c r="BR1940" s="37"/>
      <x:c r="BS1940" s="37"/>
      <x:c r="BT1940" s="54" t="b">
        <x:v>1</x:v>
      </x:c>
      <x:c r="BU1940" s="37" t="str">
        <x:v>مهمة جاهزة لأول رصد</x:v>
      </x:c>
      <x:c r="BV1940" s="37" t="str">
        <x:v>Mixing Bowl and Colander — Blue</x:v>
      </x:c>
      <x:c r="BW194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0" s="60" t="n">
        <x:v>46233</x:v>
      </x:c>
      <x:c r="BY1940" s="60" t="n">
        <x:v>46233</x:v>
      </x:c>
    </x:row>
    <x:row r="1941">
      <x:c r="A1941" s="37" t="str">
        <x:v>مهمة جمع أولية</x:v>
      </x:c>
      <x:c r="B1941" s="37" t="str">
        <x:v>INSTTASK-492B6B4987B9</x:v>
      </x:c>
      <x:c r="C1941" s="37" t="str">
        <x:v>VAR-1030F8D98CE885|EG-063|STORE|PENDING</x:v>
      </x:c>
      <x:c r="D1941" s="37" t="str">
        <x:v>VAR-1030F8D98CE885|EG-063|STORE</x:v>
      </x:c>
      <x:c r="E1941" s="37" t="str">
        <x:v>VAR-1030F8D98CE885</x:v>
      </x:c>
      <x:c r="F1941" s="37" t="str">
        <x:v>MOD-4643A5EB1FCED2</x:v>
      </x:c>
      <x:c r="G1941" s="37" t="str">
        <x:v>Mintra Mixing Bowl and Colander Green | 4.5L</x:v>
      </x:c>
      <x:c r="H1941" s="37" t="str">
        <x:v>المطبخ والأدوات المنزلية</x:v>
      </x:c>
      <x:c r="I1941" s="37" t="str">
        <x:v>مصافي مطبخ</x:v>
      </x:c>
      <x:c r="J1941" s="37" t="str">
        <x:v>Mintra</x:v>
      </x:c>
      <x:c r="K1941" s="37" t="str">
        <x:v>Mixing Bowl and Colander</x:v>
      </x:c>
      <x:c r="L1941" s="37" t="str">
        <x:v>Green</x:v>
      </x:c>
      <x:c r="M1941" s="37"/>
      <x:c r="N1941" s="37"/>
      <x:c r="O1941" s="37" t="str">
        <x:v>green</x:v>
      </x:c>
      <x:c r="P1941" s="37" t="str">
        <x:v>05680</x:v>
      </x:c>
      <x:c r="Q1941" s="37"/>
      <x:c r="R1941" s="37" t="str">
        <x:v>EG-063</x:v>
      </x:c>
      <x:c r="S1941" s="37" t="str">
        <x:v>Mintra</x:v>
      </x:c>
      <x:c r="T1941" s="37" t="str">
        <x:v>A</x:v>
      </x:c>
      <x:c r="U1941" s="37"/>
      <x:c r="V1941" s="37"/>
      <x:c r="W1941" s="37" t="str">
        <x:v>https://mintra.eg/products/mixing-bowl-colander-%D8%B7%D8%A8%D9%82-%D8%AE%D9%84%D8%B7-%D9%88%D9%85%D8%B5%D9%81%D8%A7%D8%A9</x:v>
      </x:c>
      <x:c r="X1941" s="37" t="str">
        <x:v>تغذية منتجات</x:v>
      </x:c>
      <x:c r="Y1941" s="37"/>
      <x:c r="Z1941" s="37"/>
      <x:c r="AA1941" s="37"/>
      <x:c r="AB1941" s="37"/>
      <x:c r="AC1941" s="37"/>
      <x:c r="AD1941" s="37"/>
      <x:c r="AE1941" s="37"/>
      <x:c r="AF1941" s="56"/>
      <x:c r="AG1941" s="56"/>
      <x:c r="AH1941" s="56"/>
      <x:c r="AI1941" s="58"/>
      <x:c r="AJ1941" s="56"/>
      <x:c r="AK1941" s="56"/>
      <x:c r="AL1941" s="56"/>
      <x:c r="AM1941" s="56"/>
      <x:c r="AN1941" s="56"/>
      <x:c r="AO1941" s="56" t="str">
        <x:f>IF(OR(AF1941="",AD1941=""),"",AF1941*AD1941+IF(AG1941="",0,AG1941)+IF(AH1941="",0,AH1941)+IF(AJ1941="",0,AJ1941)+IF(AK1941="",0,AK1941)+IF(AL1941="",0,AL1941)+IF(AM1941="",0,AM1941))</x:f>
      </x:c>
      <x:c r="AP1941" s="56"/>
      <x:c r="AQ1941" s="56" t="str">
        <x:f>IF(OR(AO1941="",AP1941=""),"",AO1941-AP1941)</x:f>
      </x:c>
      <x:c r="AR1941" s="58" t="str">
        <x:f>IF(OR(AP1941="",AP1941=0,AQ1941=""),"",AQ1941/AP1941)</x:f>
      </x:c>
      <x:c r="AS1941" s="58"/>
      <x:c r="AT1941" s="37"/>
      <x:c r="AU1941" s="37"/>
      <x:c r="AV1941" s="37"/>
      <x:c r="AW1941" s="56"/>
      <x:c r="AX1941" s="56"/>
      <x:c r="AY1941" s="37"/>
      <x:c r="AZ1941" s="37"/>
      <x:c r="BA1941" s="37"/>
      <x:c r="BB1941" s="37"/>
      <x:c r="BC1941" s="37"/>
      <x:c r="BD1941" s="60"/>
      <x:c r="BE1941" s="60"/>
      <x:c r="BF1941" s="37"/>
      <x:c r="BG1941" s="37"/>
      <x:c r="BH1941" s="37" t="str">
        <x:v>https://mintra.eg/products/mixing-bowl-colander-%D8%B7%D8%A8%D9%82-%D8%AE%D9%84%D8%B7-%D9%88%D9%85%D8%B5%D9%81%D8%A7%D8%A9</x:v>
      </x:c>
      <x:c r="BI1941" s="37"/>
      <x:c r="BJ1941" s="37" t="str">
        <x:v>لم يبدأ</x:v>
      </x:c>
      <x:c r="BK1941" s="60" t="n">
        <x:v>46233</x:v>
      </x:c>
      <x:c r="BL1941" s="60"/>
      <x:c r="BM1941" s="60"/>
      <x:c r="BN1941" s="62" t="str">
        <x:f>IF(BM1941="","",(NOW()-BM1941)*24)</x:f>
      </x:c>
      <x:c r="BO1941" s="37" t="str">
        <x:f>IF(BM1941="","لم يُرصد",IF(BT1941&lt;&gt;TRUE,"غير نشط",IF(BP1941="فشل","فشل حالي",IF(BN1941&lt;=12,"حديث",IF(BN1941&lt;=24,"متأخر","قديم")))))</x:f>
        <x:v>لم يُرصد</x:v>
      </x:c>
      <x:c r="BP1941" s="37" t="str">
        <x:v>بانتظار رصد التقسيط</x:v>
      </x:c>
      <x:c r="BQ1941" s="37" t="n">
        <x:v>0</x:v>
      </x:c>
      <x:c r="BR1941" s="37"/>
      <x:c r="BS1941" s="37"/>
      <x:c r="BT1941" s="54" t="b">
        <x:v>1</x:v>
      </x:c>
      <x:c r="BU1941" s="37" t="str">
        <x:v>مهمة جاهزة لأول رصد</x:v>
      </x:c>
      <x:c r="BV1941" s="37" t="str">
        <x:v>Mixing Bowl and Colander — Green</x:v>
      </x:c>
      <x:c r="BW194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1" s="60" t="n">
        <x:v>46233</x:v>
      </x:c>
      <x:c r="BY1941" s="60" t="n">
        <x:v>46233</x:v>
      </x:c>
    </x:row>
    <x:row r="1942">
      <x:c r="A1942" s="37" t="str">
        <x:v>مهمة جمع أولية</x:v>
      </x:c>
      <x:c r="B1942" s="37" t="str">
        <x:v>INSTTASK-E83E2B90EADA</x:v>
      </x:c>
      <x:c r="C1942" s="37" t="str">
        <x:v>VAR-84EBDB2D9D4649|EG-063|STORE|PENDING</x:v>
      </x:c>
      <x:c r="D1942" s="37" t="str">
        <x:v>VAR-84EBDB2D9D4649|EG-063|STORE</x:v>
      </x:c>
      <x:c r="E1942" s="37" t="str">
        <x:v>VAR-84EBDB2D9D4649</x:v>
      </x:c>
      <x:c r="F1942" s="37" t="str">
        <x:v>MOD-4643A5EB1FCED2</x:v>
      </x:c>
      <x:c r="G1942" s="37" t="str">
        <x:v>Mintra Mixing Bowl and Colander Orange | 4.5L</x:v>
      </x:c>
      <x:c r="H1942" s="37" t="str">
        <x:v>المطبخ والأدوات المنزلية</x:v>
      </x:c>
      <x:c r="I1942" s="37" t="str">
        <x:v>مصافي مطبخ</x:v>
      </x:c>
      <x:c r="J1942" s="37" t="str">
        <x:v>Mintra</x:v>
      </x:c>
      <x:c r="K1942" s="37" t="str">
        <x:v>Mixing Bowl and Colander</x:v>
      </x:c>
      <x:c r="L1942" s="37" t="str">
        <x:v>Orange</x:v>
      </x:c>
      <x:c r="M1942" s="37"/>
      <x:c r="N1942" s="37"/>
      <x:c r="O1942" s="37" t="str">
        <x:v>orange</x:v>
      </x:c>
      <x:c r="P1942" s="37" t="str">
        <x:v>05684</x:v>
      </x:c>
      <x:c r="Q1942" s="37"/>
      <x:c r="R1942" s="37" t="str">
        <x:v>EG-063</x:v>
      </x:c>
      <x:c r="S1942" s="37" t="str">
        <x:v>Mintra</x:v>
      </x:c>
      <x:c r="T1942" s="37" t="str">
        <x:v>A</x:v>
      </x:c>
      <x:c r="U1942" s="37"/>
      <x:c r="V1942" s="37"/>
      <x:c r="W1942" s="37" t="str">
        <x:v>https://mintra.eg/products/mixing-bowl-colander-%D8%B7%D8%A8%D9%82-%D8%AE%D9%84%D8%B7-%D9%88%D9%85%D8%B5%D9%81%D8%A7%D8%A9</x:v>
      </x:c>
      <x:c r="X1942" s="37" t="str">
        <x:v>تغذية منتجات</x:v>
      </x:c>
      <x:c r="Y1942" s="37"/>
      <x:c r="Z1942" s="37"/>
      <x:c r="AA1942" s="37"/>
      <x:c r="AB1942" s="37"/>
      <x:c r="AC1942" s="37"/>
      <x:c r="AD1942" s="37"/>
      <x:c r="AE1942" s="37"/>
      <x:c r="AF1942" s="56"/>
      <x:c r="AG1942" s="56"/>
      <x:c r="AH1942" s="56"/>
      <x:c r="AI1942" s="58"/>
      <x:c r="AJ1942" s="56"/>
      <x:c r="AK1942" s="56"/>
      <x:c r="AL1942" s="56"/>
      <x:c r="AM1942" s="56"/>
      <x:c r="AN1942" s="56"/>
      <x:c r="AO1942" s="56" t="str">
        <x:f>IF(OR(AF1942="",AD1942=""),"",AF1942*AD1942+IF(AG1942="",0,AG1942)+IF(AH1942="",0,AH1942)+IF(AJ1942="",0,AJ1942)+IF(AK1942="",0,AK1942)+IF(AL1942="",0,AL1942)+IF(AM1942="",0,AM1942))</x:f>
      </x:c>
      <x:c r="AP1942" s="56"/>
      <x:c r="AQ1942" s="56" t="str">
        <x:f>IF(OR(AO1942="",AP1942=""),"",AO1942-AP1942)</x:f>
      </x:c>
      <x:c r="AR1942" s="58" t="str">
        <x:f>IF(OR(AP1942="",AP1942=0,AQ1942=""),"",AQ1942/AP1942)</x:f>
      </x:c>
      <x:c r="AS1942" s="58"/>
      <x:c r="AT1942" s="37"/>
      <x:c r="AU1942" s="37"/>
      <x:c r="AV1942" s="37"/>
      <x:c r="AW1942" s="56"/>
      <x:c r="AX1942" s="56"/>
      <x:c r="AY1942" s="37"/>
      <x:c r="AZ1942" s="37"/>
      <x:c r="BA1942" s="37"/>
      <x:c r="BB1942" s="37"/>
      <x:c r="BC1942" s="37"/>
      <x:c r="BD1942" s="60"/>
      <x:c r="BE1942" s="60"/>
      <x:c r="BF1942" s="37"/>
      <x:c r="BG1942" s="37"/>
      <x:c r="BH1942" s="37" t="str">
        <x:v>https://mintra.eg/products/mixing-bowl-colander-%D8%B7%D8%A8%D9%82-%D8%AE%D9%84%D8%B7-%D9%88%D9%85%D8%B5%D9%81%D8%A7%D8%A9</x:v>
      </x:c>
      <x:c r="BI1942" s="37"/>
      <x:c r="BJ1942" s="37" t="str">
        <x:v>لم يبدأ</x:v>
      </x:c>
      <x:c r="BK1942" s="60" t="n">
        <x:v>46233</x:v>
      </x:c>
      <x:c r="BL1942" s="60"/>
      <x:c r="BM1942" s="60"/>
      <x:c r="BN1942" s="62" t="str">
        <x:f>IF(BM1942="","",(NOW()-BM1942)*24)</x:f>
      </x:c>
      <x:c r="BO1942" s="37" t="str">
        <x:f>IF(BM1942="","لم يُرصد",IF(BT1942&lt;&gt;TRUE,"غير نشط",IF(BP1942="فشل","فشل حالي",IF(BN1942&lt;=12,"حديث",IF(BN1942&lt;=24,"متأخر","قديم")))))</x:f>
        <x:v>لم يُرصد</x:v>
      </x:c>
      <x:c r="BP1942" s="37" t="str">
        <x:v>بانتظار رصد التقسيط</x:v>
      </x:c>
      <x:c r="BQ1942" s="37" t="n">
        <x:v>0</x:v>
      </x:c>
      <x:c r="BR1942" s="37"/>
      <x:c r="BS1942" s="37"/>
      <x:c r="BT1942" s="54" t="b">
        <x:v>1</x:v>
      </x:c>
      <x:c r="BU1942" s="37" t="str">
        <x:v>مهمة جاهزة لأول رصد</x:v>
      </x:c>
      <x:c r="BV1942" s="37" t="str">
        <x:v>Mixing Bowl and Colander — Orange</x:v>
      </x:c>
      <x:c r="BW194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2" s="60" t="n">
        <x:v>46233</x:v>
      </x:c>
      <x:c r="BY1942" s="60" t="n">
        <x:v>46233</x:v>
      </x:c>
    </x:row>
    <x:row r="1943">
      <x:c r="A1943" s="37" t="str">
        <x:v>مهمة جمع أولية</x:v>
      </x:c>
      <x:c r="B1943" s="37" t="str">
        <x:v>INSTTASK-1A05B62A6E61</x:v>
      </x:c>
      <x:c r="C1943" s="37" t="str">
        <x:v>VAR-7EBC009C95C33F|EG-063|STORE|PENDING</x:v>
      </x:c>
      <x:c r="D1943" s="37" t="str">
        <x:v>VAR-7EBC009C95C33F|EG-063|STORE</x:v>
      </x:c>
      <x:c r="E1943" s="37" t="str">
        <x:v>VAR-7EBC009C95C33F</x:v>
      </x:c>
      <x:c r="F1943" s="37" t="str">
        <x:v>MOD-4643A5EB1FCED2</x:v>
      </x:c>
      <x:c r="G1943" s="37" t="str">
        <x:v>Mintra Mixing Bowl and Colander Pink | 4.5L</x:v>
      </x:c>
      <x:c r="H1943" s="37" t="str">
        <x:v>المطبخ والأدوات المنزلية</x:v>
      </x:c>
      <x:c r="I1943" s="37" t="str">
        <x:v>مصافي مطبخ</x:v>
      </x:c>
      <x:c r="J1943" s="37" t="str">
        <x:v>Mintra</x:v>
      </x:c>
      <x:c r="K1943" s="37" t="str">
        <x:v>Mixing Bowl and Colander</x:v>
      </x:c>
      <x:c r="L1943" s="37" t="str">
        <x:v>Pink</x:v>
      </x:c>
      <x:c r="M1943" s="37"/>
      <x:c r="N1943" s="37"/>
      <x:c r="O1943" s="37" t="str">
        <x:v>pink</x:v>
      </x:c>
      <x:c r="P1943" s="37" t="str">
        <x:v>05685</x:v>
      </x:c>
      <x:c r="Q1943" s="37"/>
      <x:c r="R1943" s="37" t="str">
        <x:v>EG-063</x:v>
      </x:c>
      <x:c r="S1943" s="37" t="str">
        <x:v>Mintra</x:v>
      </x:c>
      <x:c r="T1943" s="37" t="str">
        <x:v>A</x:v>
      </x:c>
      <x:c r="U1943" s="37"/>
      <x:c r="V1943" s="37"/>
      <x:c r="W1943" s="37" t="str">
        <x:v>https://mintra.eg/products/mixing-bowl-colander-%D8%B7%D8%A8%D9%82-%D8%AE%D9%84%D8%B7-%D9%88%D9%85%D8%B5%D9%81%D8%A7%D8%A9</x:v>
      </x:c>
      <x:c r="X1943" s="37" t="str">
        <x:v>تغذية منتجات</x:v>
      </x:c>
      <x:c r="Y1943" s="37"/>
      <x:c r="Z1943" s="37"/>
      <x:c r="AA1943" s="37"/>
      <x:c r="AB1943" s="37"/>
      <x:c r="AC1943" s="37"/>
      <x:c r="AD1943" s="37"/>
      <x:c r="AE1943" s="37"/>
      <x:c r="AF1943" s="56"/>
      <x:c r="AG1943" s="56"/>
      <x:c r="AH1943" s="56"/>
      <x:c r="AI1943" s="58"/>
      <x:c r="AJ1943" s="56"/>
      <x:c r="AK1943" s="56"/>
      <x:c r="AL1943" s="56"/>
      <x:c r="AM1943" s="56"/>
      <x:c r="AN1943" s="56"/>
      <x:c r="AO1943" s="56" t="str">
        <x:f>IF(OR(AF1943="",AD1943=""),"",AF1943*AD1943+IF(AG1943="",0,AG1943)+IF(AH1943="",0,AH1943)+IF(AJ1943="",0,AJ1943)+IF(AK1943="",0,AK1943)+IF(AL1943="",0,AL1943)+IF(AM1943="",0,AM1943))</x:f>
      </x:c>
      <x:c r="AP1943" s="56"/>
      <x:c r="AQ1943" s="56" t="str">
        <x:f>IF(OR(AO1943="",AP1943=""),"",AO1943-AP1943)</x:f>
      </x:c>
      <x:c r="AR1943" s="58" t="str">
        <x:f>IF(OR(AP1943="",AP1943=0,AQ1943=""),"",AQ1943/AP1943)</x:f>
      </x:c>
      <x:c r="AS1943" s="58"/>
      <x:c r="AT1943" s="37"/>
      <x:c r="AU1943" s="37"/>
      <x:c r="AV1943" s="37"/>
      <x:c r="AW1943" s="56"/>
      <x:c r="AX1943" s="56"/>
      <x:c r="AY1943" s="37"/>
      <x:c r="AZ1943" s="37"/>
      <x:c r="BA1943" s="37"/>
      <x:c r="BB1943" s="37"/>
      <x:c r="BC1943" s="37"/>
      <x:c r="BD1943" s="60"/>
      <x:c r="BE1943" s="60"/>
      <x:c r="BF1943" s="37"/>
      <x:c r="BG1943" s="37"/>
      <x:c r="BH1943" s="37" t="str">
        <x:v>https://mintra.eg/products/mixing-bowl-colander-%D8%B7%D8%A8%D9%82-%D8%AE%D9%84%D8%B7-%D9%88%D9%85%D8%B5%D9%81%D8%A7%D8%A9</x:v>
      </x:c>
      <x:c r="BI1943" s="37"/>
      <x:c r="BJ1943" s="37" t="str">
        <x:v>لم يبدأ</x:v>
      </x:c>
      <x:c r="BK1943" s="60" t="n">
        <x:v>46233</x:v>
      </x:c>
      <x:c r="BL1943" s="60"/>
      <x:c r="BM1943" s="60"/>
      <x:c r="BN1943" s="62" t="str">
        <x:f>IF(BM1943="","",(NOW()-BM1943)*24)</x:f>
      </x:c>
      <x:c r="BO1943" s="37" t="str">
        <x:f>IF(BM1943="","لم يُرصد",IF(BT1943&lt;&gt;TRUE,"غير نشط",IF(BP1943="فشل","فشل حالي",IF(BN1943&lt;=12,"حديث",IF(BN1943&lt;=24,"متأخر","قديم")))))</x:f>
        <x:v>لم يُرصد</x:v>
      </x:c>
      <x:c r="BP1943" s="37" t="str">
        <x:v>بانتظار رصد التقسيط</x:v>
      </x:c>
      <x:c r="BQ1943" s="37" t="n">
        <x:v>0</x:v>
      </x:c>
      <x:c r="BR1943" s="37"/>
      <x:c r="BS1943" s="37"/>
      <x:c r="BT1943" s="54" t="b">
        <x:v>1</x:v>
      </x:c>
      <x:c r="BU1943" s="37" t="str">
        <x:v>مهمة جاهزة لأول رصد</x:v>
      </x:c>
      <x:c r="BV1943" s="37" t="str">
        <x:v>Mixing Bowl and Colander — Pink</x:v>
      </x:c>
      <x:c r="BW194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3" s="60" t="n">
        <x:v>46233</x:v>
      </x:c>
      <x:c r="BY1943" s="60" t="n">
        <x:v>46233</x:v>
      </x:c>
    </x:row>
    <x:row r="1944">
      <x:c r="A1944" s="37" t="str">
        <x:v>مهمة جمع أولية</x:v>
      </x:c>
      <x:c r="B1944" s="37" t="str">
        <x:v>INSTTASK-B19562C2CEC1</x:v>
      </x:c>
      <x:c r="C1944" s="37" t="str">
        <x:v>VAR-8518EE041ACEFE|EG-063|STORE|PENDING</x:v>
      </x:c>
      <x:c r="D1944" s="37" t="str">
        <x:v>VAR-8518EE041ACEFE|EG-063|STORE</x:v>
      </x:c>
      <x:c r="E1944" s="37" t="str">
        <x:v>VAR-8518EE041ACEFE</x:v>
      </x:c>
      <x:c r="F1944" s="37" t="str">
        <x:v>MOD-4643A5EB1FCED2</x:v>
      </x:c>
      <x:c r="G1944" s="37" t="str">
        <x:v>Mintra Mixing Bowl and Colander Red | 4.5L</x:v>
      </x:c>
      <x:c r="H1944" s="37" t="str">
        <x:v>المطبخ والأدوات المنزلية</x:v>
      </x:c>
      <x:c r="I1944" s="37" t="str">
        <x:v>مصافي مطبخ</x:v>
      </x:c>
      <x:c r="J1944" s="37" t="str">
        <x:v>Mintra</x:v>
      </x:c>
      <x:c r="K1944" s="37" t="str">
        <x:v>Mixing Bowl and Colander</x:v>
      </x:c>
      <x:c r="L1944" s="37" t="str">
        <x:v>Red</x:v>
      </x:c>
      <x:c r="M1944" s="37"/>
      <x:c r="N1944" s="37"/>
      <x:c r="O1944" s="37" t="str">
        <x:v>red</x:v>
      </x:c>
      <x:c r="P1944" s="37" t="str">
        <x:v>05679</x:v>
      </x:c>
      <x:c r="Q1944" s="37"/>
      <x:c r="R1944" s="37" t="str">
        <x:v>EG-063</x:v>
      </x:c>
      <x:c r="S1944" s="37" t="str">
        <x:v>Mintra</x:v>
      </x:c>
      <x:c r="T1944" s="37" t="str">
        <x:v>A</x:v>
      </x:c>
      <x:c r="U1944" s="37"/>
      <x:c r="V1944" s="37"/>
      <x:c r="W1944" s="37" t="str">
        <x:v>https://mintra.eg/products/mixing-bowl-colander-%D8%B7%D8%A8%D9%82-%D8%AE%D9%84%D8%B7-%D9%88%D9%85%D8%B5%D9%81%D8%A7%D8%A9</x:v>
      </x:c>
      <x:c r="X1944" s="37" t="str">
        <x:v>تغذية منتجات</x:v>
      </x:c>
      <x:c r="Y1944" s="37"/>
      <x:c r="Z1944" s="37"/>
      <x:c r="AA1944" s="37"/>
      <x:c r="AB1944" s="37"/>
      <x:c r="AC1944" s="37"/>
      <x:c r="AD1944" s="37"/>
      <x:c r="AE1944" s="37"/>
      <x:c r="AF1944" s="56"/>
      <x:c r="AG1944" s="56"/>
      <x:c r="AH1944" s="56"/>
      <x:c r="AI1944" s="58"/>
      <x:c r="AJ1944" s="56"/>
      <x:c r="AK1944" s="56"/>
      <x:c r="AL1944" s="56"/>
      <x:c r="AM1944" s="56"/>
      <x:c r="AN1944" s="56"/>
      <x:c r="AO1944" s="56" t="str">
        <x:f>IF(OR(AF1944="",AD1944=""),"",AF1944*AD1944+IF(AG1944="",0,AG1944)+IF(AH1944="",0,AH1944)+IF(AJ1944="",0,AJ1944)+IF(AK1944="",0,AK1944)+IF(AL1944="",0,AL1944)+IF(AM1944="",0,AM1944))</x:f>
      </x:c>
      <x:c r="AP1944" s="56"/>
      <x:c r="AQ1944" s="56" t="str">
        <x:f>IF(OR(AO1944="",AP1944=""),"",AO1944-AP1944)</x:f>
      </x:c>
      <x:c r="AR1944" s="58" t="str">
        <x:f>IF(OR(AP1944="",AP1944=0,AQ1944=""),"",AQ1944/AP1944)</x:f>
      </x:c>
      <x:c r="AS1944" s="58"/>
      <x:c r="AT1944" s="37"/>
      <x:c r="AU1944" s="37"/>
      <x:c r="AV1944" s="37"/>
      <x:c r="AW1944" s="56"/>
      <x:c r="AX1944" s="56"/>
      <x:c r="AY1944" s="37"/>
      <x:c r="AZ1944" s="37"/>
      <x:c r="BA1944" s="37"/>
      <x:c r="BB1944" s="37"/>
      <x:c r="BC1944" s="37"/>
      <x:c r="BD1944" s="60"/>
      <x:c r="BE1944" s="60"/>
      <x:c r="BF1944" s="37"/>
      <x:c r="BG1944" s="37"/>
      <x:c r="BH1944" s="37" t="str">
        <x:v>https://mintra.eg/products/mixing-bowl-colander-%D8%B7%D8%A8%D9%82-%D8%AE%D9%84%D8%B7-%D9%88%D9%85%D8%B5%D9%81%D8%A7%D8%A9</x:v>
      </x:c>
      <x:c r="BI1944" s="37"/>
      <x:c r="BJ1944" s="37" t="str">
        <x:v>لم يبدأ</x:v>
      </x:c>
      <x:c r="BK1944" s="60" t="n">
        <x:v>46233</x:v>
      </x:c>
      <x:c r="BL1944" s="60"/>
      <x:c r="BM1944" s="60"/>
      <x:c r="BN1944" s="62" t="str">
        <x:f>IF(BM1944="","",(NOW()-BM1944)*24)</x:f>
      </x:c>
      <x:c r="BO1944" s="37" t="str">
        <x:f>IF(BM1944="","لم يُرصد",IF(BT1944&lt;&gt;TRUE,"غير نشط",IF(BP1944="فشل","فشل حالي",IF(BN1944&lt;=12,"حديث",IF(BN1944&lt;=24,"متأخر","قديم")))))</x:f>
        <x:v>لم يُرصد</x:v>
      </x:c>
      <x:c r="BP1944" s="37" t="str">
        <x:v>بانتظار رصد التقسيط</x:v>
      </x:c>
      <x:c r="BQ1944" s="37" t="n">
        <x:v>0</x:v>
      </x:c>
      <x:c r="BR1944" s="37"/>
      <x:c r="BS1944" s="37"/>
      <x:c r="BT1944" s="54" t="b">
        <x:v>1</x:v>
      </x:c>
      <x:c r="BU1944" s="37" t="str">
        <x:v>مهمة جاهزة لأول رصد</x:v>
      </x:c>
      <x:c r="BV1944" s="37" t="str">
        <x:v>Mixing Bowl and Colander — Red</x:v>
      </x:c>
      <x:c r="BW194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4" s="60" t="n">
        <x:v>46233</x:v>
      </x:c>
      <x:c r="BY1944" s="60" t="n">
        <x:v>46233</x:v>
      </x:c>
    </x:row>
    <x:row r="1945">
      <x:c r="A1945" s="37" t="str">
        <x:v>مهمة جمع أولية</x:v>
      </x:c>
      <x:c r="B1945" s="37" t="str">
        <x:v>INSTTASK-47C0475CDA89</x:v>
      </x:c>
      <x:c r="C1945" s="37" t="str">
        <x:v>VAR-A87E9CB9F042D3|EG-063|STORE|PENDING</x:v>
      </x:c>
      <x:c r="D1945" s="37" t="str">
        <x:v>VAR-A87E9CB9F042D3|EG-063|STORE</x:v>
      </x:c>
      <x:c r="E1945" s="37" t="str">
        <x:v>VAR-A87E9CB9F042D3</x:v>
      </x:c>
      <x:c r="F1945" s="37" t="str">
        <x:v>MOD-4643A5EB1FCED2</x:v>
      </x:c>
      <x:c r="G1945" s="37" t="str">
        <x:v>Mintra Mixing Bowl and Colander Turquoise | 4.5L</x:v>
      </x:c>
      <x:c r="H1945" s="37" t="str">
        <x:v>المطبخ والأدوات المنزلية</x:v>
      </x:c>
      <x:c r="I1945" s="37" t="str">
        <x:v>مصافي مطبخ</x:v>
      </x:c>
      <x:c r="J1945" s="37" t="str">
        <x:v>Mintra</x:v>
      </x:c>
      <x:c r="K1945" s="37" t="str">
        <x:v>Mixing Bowl and Colander</x:v>
      </x:c>
      <x:c r="L1945" s="37" t="str">
        <x:v>Turquoise</x:v>
      </x:c>
      <x:c r="M1945" s="37"/>
      <x:c r="N1945" s="37"/>
      <x:c r="O1945" s="37" t="str">
        <x:v>turquoise</x:v>
      </x:c>
      <x:c r="P1945" s="37" t="str">
        <x:v>05682</x:v>
      </x:c>
      <x:c r="Q1945" s="37"/>
      <x:c r="R1945" s="37" t="str">
        <x:v>EG-063</x:v>
      </x:c>
      <x:c r="S1945" s="37" t="str">
        <x:v>Mintra</x:v>
      </x:c>
      <x:c r="T1945" s="37" t="str">
        <x:v>A</x:v>
      </x:c>
      <x:c r="U1945" s="37"/>
      <x:c r="V1945" s="37"/>
      <x:c r="W1945" s="37" t="str">
        <x:v>https://mintra.eg/products/mixing-bowl-colander-%D8%B7%D8%A8%D9%82-%D8%AE%D9%84%D8%B7-%D9%88%D9%85%D8%B5%D9%81%D8%A7%D8%A9</x:v>
      </x:c>
      <x:c r="X1945" s="37" t="str">
        <x:v>تغذية منتجات</x:v>
      </x:c>
      <x:c r="Y1945" s="37"/>
      <x:c r="Z1945" s="37"/>
      <x:c r="AA1945" s="37"/>
      <x:c r="AB1945" s="37"/>
      <x:c r="AC1945" s="37"/>
      <x:c r="AD1945" s="37"/>
      <x:c r="AE1945" s="37"/>
      <x:c r="AF1945" s="56"/>
      <x:c r="AG1945" s="56"/>
      <x:c r="AH1945" s="56"/>
      <x:c r="AI1945" s="58"/>
      <x:c r="AJ1945" s="56"/>
      <x:c r="AK1945" s="56"/>
      <x:c r="AL1945" s="56"/>
      <x:c r="AM1945" s="56"/>
      <x:c r="AN1945" s="56"/>
      <x:c r="AO1945" s="56" t="str">
        <x:f>IF(OR(AF1945="",AD1945=""),"",AF1945*AD1945+IF(AG1945="",0,AG1945)+IF(AH1945="",0,AH1945)+IF(AJ1945="",0,AJ1945)+IF(AK1945="",0,AK1945)+IF(AL1945="",0,AL1945)+IF(AM1945="",0,AM1945))</x:f>
      </x:c>
      <x:c r="AP1945" s="56"/>
      <x:c r="AQ1945" s="56" t="str">
        <x:f>IF(OR(AO1945="",AP1945=""),"",AO1945-AP1945)</x:f>
      </x:c>
      <x:c r="AR1945" s="58" t="str">
        <x:f>IF(OR(AP1945="",AP1945=0,AQ1945=""),"",AQ1945/AP1945)</x:f>
      </x:c>
      <x:c r="AS1945" s="58"/>
      <x:c r="AT1945" s="37"/>
      <x:c r="AU1945" s="37"/>
      <x:c r="AV1945" s="37"/>
      <x:c r="AW1945" s="56"/>
      <x:c r="AX1945" s="56"/>
      <x:c r="AY1945" s="37"/>
      <x:c r="AZ1945" s="37"/>
      <x:c r="BA1945" s="37"/>
      <x:c r="BB1945" s="37"/>
      <x:c r="BC1945" s="37"/>
      <x:c r="BD1945" s="60"/>
      <x:c r="BE1945" s="60"/>
      <x:c r="BF1945" s="37"/>
      <x:c r="BG1945" s="37"/>
      <x:c r="BH1945" s="37" t="str">
        <x:v>https://mintra.eg/products/mixing-bowl-colander-%D8%B7%D8%A8%D9%82-%D8%AE%D9%84%D8%B7-%D9%88%D9%85%D8%B5%D9%81%D8%A7%D8%A9</x:v>
      </x:c>
      <x:c r="BI1945" s="37"/>
      <x:c r="BJ1945" s="37" t="str">
        <x:v>لم يبدأ</x:v>
      </x:c>
      <x:c r="BK1945" s="60" t="n">
        <x:v>46233</x:v>
      </x:c>
      <x:c r="BL1945" s="60"/>
      <x:c r="BM1945" s="60"/>
      <x:c r="BN1945" s="62" t="str">
        <x:f>IF(BM1945="","",(NOW()-BM1945)*24)</x:f>
      </x:c>
      <x:c r="BO1945" s="37" t="str">
        <x:f>IF(BM1945="","لم يُرصد",IF(BT1945&lt;&gt;TRUE,"غير نشط",IF(BP1945="فشل","فشل حالي",IF(BN1945&lt;=12,"حديث",IF(BN1945&lt;=24,"متأخر","قديم")))))</x:f>
        <x:v>لم يُرصد</x:v>
      </x:c>
      <x:c r="BP1945" s="37" t="str">
        <x:v>بانتظار رصد التقسيط</x:v>
      </x:c>
      <x:c r="BQ1945" s="37" t="n">
        <x:v>0</x:v>
      </x:c>
      <x:c r="BR1945" s="37"/>
      <x:c r="BS1945" s="37"/>
      <x:c r="BT1945" s="54" t="b">
        <x:v>1</x:v>
      </x:c>
      <x:c r="BU1945" s="37" t="str">
        <x:v>مهمة جاهزة لأول رصد</x:v>
      </x:c>
      <x:c r="BV1945" s="37" t="str">
        <x:v>Mixing Bowl and Colander — Turquoise</x:v>
      </x:c>
      <x:c r="BW194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5" s="60" t="n">
        <x:v>46233</x:v>
      </x:c>
      <x:c r="BY1945" s="60" t="n">
        <x:v>46233</x:v>
      </x:c>
    </x:row>
    <x:row r="1946">
      <x:c r="A1946" s="37" t="str">
        <x:v>مهمة جمع أولية</x:v>
      </x:c>
      <x:c r="B1946" s="37" t="str">
        <x:v>INSTTASK-E3ADAA82EB6D</x:v>
      </x:c>
      <x:c r="C1946" s="37" t="str">
        <x:v>VAR-99D83F791BFF94|EG-063|STORE|PENDING</x:v>
      </x:c>
      <x:c r="D1946" s="37" t="str">
        <x:v>VAR-99D83F791BFF94|EG-063|STORE</x:v>
      </x:c>
      <x:c r="E1946" s="37" t="str">
        <x:v>VAR-99D83F791BFF94</x:v>
      </x:c>
      <x:c r="F1946" s="37" t="str">
        <x:v>MOD-4643A5EB1FCED2</x:v>
      </x:c>
      <x:c r="G1946" s="37" t="str">
        <x:v>Mintra Mixing Bowl and Colander White | 4.5L</x:v>
      </x:c>
      <x:c r="H1946" s="37" t="str">
        <x:v>المطبخ والأدوات المنزلية</x:v>
      </x:c>
      <x:c r="I1946" s="37" t="str">
        <x:v>مصافي مطبخ</x:v>
      </x:c>
      <x:c r="J1946" s="37" t="str">
        <x:v>Mintra</x:v>
      </x:c>
      <x:c r="K1946" s="37" t="str">
        <x:v>Mixing Bowl and Colander</x:v>
      </x:c>
      <x:c r="L1946" s="37" t="str">
        <x:v>White</x:v>
      </x:c>
      <x:c r="M1946" s="37"/>
      <x:c r="N1946" s="37"/>
      <x:c r="O1946" s="37" t="str">
        <x:v>white</x:v>
      </x:c>
      <x:c r="P1946" s="37" t="str">
        <x:v>05678</x:v>
      </x:c>
      <x:c r="Q1946" s="37"/>
      <x:c r="R1946" s="37" t="str">
        <x:v>EG-063</x:v>
      </x:c>
      <x:c r="S1946" s="37" t="str">
        <x:v>Mintra</x:v>
      </x:c>
      <x:c r="T1946" s="37" t="str">
        <x:v>A</x:v>
      </x:c>
      <x:c r="U1946" s="37"/>
      <x:c r="V1946" s="37"/>
      <x:c r="W1946" s="37" t="str">
        <x:v>https://mintra.eg/products/mixing-bowl-colander-%D8%B7%D8%A8%D9%82-%D8%AE%D9%84%D8%B7-%D9%88%D9%85%D8%B5%D9%81%D8%A7%D8%A9</x:v>
      </x:c>
      <x:c r="X1946" s="37" t="str">
        <x:v>تغذية منتجات</x:v>
      </x:c>
      <x:c r="Y1946" s="37"/>
      <x:c r="Z1946" s="37"/>
      <x:c r="AA1946" s="37"/>
      <x:c r="AB1946" s="37"/>
      <x:c r="AC1946" s="37"/>
      <x:c r="AD1946" s="37"/>
      <x:c r="AE1946" s="37"/>
      <x:c r="AF1946" s="56"/>
      <x:c r="AG1946" s="56"/>
      <x:c r="AH1946" s="56"/>
      <x:c r="AI1946" s="58"/>
      <x:c r="AJ1946" s="56"/>
      <x:c r="AK1946" s="56"/>
      <x:c r="AL1946" s="56"/>
      <x:c r="AM1946" s="56"/>
      <x:c r="AN1946" s="56"/>
      <x:c r="AO1946" s="56" t="str">
        <x:f>IF(OR(AF1946="",AD1946=""),"",AF1946*AD1946+IF(AG1946="",0,AG1946)+IF(AH1946="",0,AH1946)+IF(AJ1946="",0,AJ1946)+IF(AK1946="",0,AK1946)+IF(AL1946="",0,AL1946)+IF(AM1946="",0,AM1946))</x:f>
      </x:c>
      <x:c r="AP1946" s="56"/>
      <x:c r="AQ1946" s="56" t="str">
        <x:f>IF(OR(AO1946="",AP1946=""),"",AO1946-AP1946)</x:f>
      </x:c>
      <x:c r="AR1946" s="58" t="str">
        <x:f>IF(OR(AP1946="",AP1946=0,AQ1946=""),"",AQ1946/AP1946)</x:f>
      </x:c>
      <x:c r="AS1946" s="58"/>
      <x:c r="AT1946" s="37"/>
      <x:c r="AU1946" s="37"/>
      <x:c r="AV1946" s="37"/>
      <x:c r="AW1946" s="56"/>
      <x:c r="AX1946" s="56"/>
      <x:c r="AY1946" s="37"/>
      <x:c r="AZ1946" s="37"/>
      <x:c r="BA1946" s="37"/>
      <x:c r="BB1946" s="37"/>
      <x:c r="BC1946" s="37"/>
      <x:c r="BD1946" s="60"/>
      <x:c r="BE1946" s="60"/>
      <x:c r="BF1946" s="37"/>
      <x:c r="BG1946" s="37"/>
      <x:c r="BH1946" s="37" t="str">
        <x:v>https://mintra.eg/products/mixing-bowl-colander-%D8%B7%D8%A8%D9%82-%D8%AE%D9%84%D8%B7-%D9%88%D9%85%D8%B5%D9%81%D8%A7%D8%A9</x:v>
      </x:c>
      <x:c r="BI1946" s="37"/>
      <x:c r="BJ1946" s="37" t="str">
        <x:v>لم يبدأ</x:v>
      </x:c>
      <x:c r="BK1946" s="60" t="n">
        <x:v>46233</x:v>
      </x:c>
      <x:c r="BL1946" s="60"/>
      <x:c r="BM1946" s="60"/>
      <x:c r="BN1946" s="62" t="str">
        <x:f>IF(BM1946="","",(NOW()-BM1946)*24)</x:f>
      </x:c>
      <x:c r="BO1946" s="37" t="str">
        <x:f>IF(BM1946="","لم يُرصد",IF(BT1946&lt;&gt;TRUE,"غير نشط",IF(BP1946="فشل","فشل حالي",IF(BN1946&lt;=12,"حديث",IF(BN1946&lt;=24,"متأخر","قديم")))))</x:f>
        <x:v>لم يُرصد</x:v>
      </x:c>
      <x:c r="BP1946" s="37" t="str">
        <x:v>بانتظار رصد التقسيط</x:v>
      </x:c>
      <x:c r="BQ1946" s="37" t="n">
        <x:v>0</x:v>
      </x:c>
      <x:c r="BR1946" s="37"/>
      <x:c r="BS1946" s="37"/>
      <x:c r="BT1946" s="54" t="b">
        <x:v>1</x:v>
      </x:c>
      <x:c r="BU1946" s="37" t="str">
        <x:v>مهمة جاهزة لأول رصد</x:v>
      </x:c>
      <x:c r="BV1946" s="37" t="str">
        <x:v>Mixing Bowl and Colander — White</x:v>
      </x:c>
      <x:c r="BW194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6" s="60" t="n">
        <x:v>46233</x:v>
      </x:c>
      <x:c r="BY1946" s="60" t="n">
        <x:v>46233</x:v>
      </x:c>
    </x:row>
    <x:row r="1947">
      <x:c r="A1947" s="37" t="str">
        <x:v>مهمة جمع أولية</x:v>
      </x:c>
      <x:c r="B1947" s="37" t="str">
        <x:v>INSTTASK-83D9F784E676</x:v>
      </x:c>
      <x:c r="C1947" s="37" t="str">
        <x:v>VAR-2DFDF6CF040770|EG-063|STORE|PENDING</x:v>
      </x:c>
      <x:c r="D1947" s="37" t="str">
        <x:v>VAR-2DFDF6CF040770|EG-063|STORE</x:v>
      </x:c>
      <x:c r="E1947" s="37" t="str">
        <x:v>VAR-2DFDF6CF040770</x:v>
      </x:c>
      <x:c r="F1947" s="37" t="str">
        <x:v>MOD-4643A5EB1FCED2</x:v>
      </x:c>
      <x:c r="G1947" s="37" t="str">
        <x:v>Mintra Mixing Bowl and Colander Yellow | 4.5L</x:v>
      </x:c>
      <x:c r="H1947" s="37" t="str">
        <x:v>المطبخ والأدوات المنزلية</x:v>
      </x:c>
      <x:c r="I1947" s="37" t="str">
        <x:v>مصافي مطبخ</x:v>
      </x:c>
      <x:c r="J1947" s="37" t="str">
        <x:v>Mintra</x:v>
      </x:c>
      <x:c r="K1947" s="37" t="str">
        <x:v>Mixing Bowl and Colander</x:v>
      </x:c>
      <x:c r="L1947" s="37" t="str">
        <x:v>Yellow</x:v>
      </x:c>
      <x:c r="M1947" s="37"/>
      <x:c r="N1947" s="37"/>
      <x:c r="O1947" s="37" t="str">
        <x:v>yellow</x:v>
      </x:c>
      <x:c r="P1947" s="37" t="str">
        <x:v>05683</x:v>
      </x:c>
      <x:c r="Q1947" s="37"/>
      <x:c r="R1947" s="37" t="str">
        <x:v>EG-063</x:v>
      </x:c>
      <x:c r="S1947" s="37" t="str">
        <x:v>Mintra</x:v>
      </x:c>
      <x:c r="T1947" s="37" t="str">
        <x:v>A</x:v>
      </x:c>
      <x:c r="U1947" s="37"/>
      <x:c r="V1947" s="37"/>
      <x:c r="W1947" s="37" t="str">
        <x:v>https://mintra.eg/products/mixing-bowl-colander-%D8%B7%D8%A8%D9%82-%D8%AE%D9%84%D8%B7-%D9%88%D9%85%D8%B5%D9%81%D8%A7%D8%A9</x:v>
      </x:c>
      <x:c r="X1947" s="37" t="str">
        <x:v>تغذية منتجات</x:v>
      </x:c>
      <x:c r="Y1947" s="37"/>
      <x:c r="Z1947" s="37"/>
      <x:c r="AA1947" s="37"/>
      <x:c r="AB1947" s="37"/>
      <x:c r="AC1947" s="37"/>
      <x:c r="AD1947" s="37"/>
      <x:c r="AE1947" s="37"/>
      <x:c r="AF1947" s="56"/>
      <x:c r="AG1947" s="56"/>
      <x:c r="AH1947" s="56"/>
      <x:c r="AI1947" s="58"/>
      <x:c r="AJ1947" s="56"/>
      <x:c r="AK1947" s="56"/>
      <x:c r="AL1947" s="56"/>
      <x:c r="AM1947" s="56"/>
      <x:c r="AN1947" s="56"/>
      <x:c r="AO1947" s="56" t="str">
        <x:f>IF(OR(AF1947="",AD1947=""),"",AF1947*AD1947+IF(AG1947="",0,AG1947)+IF(AH1947="",0,AH1947)+IF(AJ1947="",0,AJ1947)+IF(AK1947="",0,AK1947)+IF(AL1947="",0,AL1947)+IF(AM1947="",0,AM1947))</x:f>
      </x:c>
      <x:c r="AP1947" s="56"/>
      <x:c r="AQ1947" s="56" t="str">
        <x:f>IF(OR(AO1947="",AP1947=""),"",AO1947-AP1947)</x:f>
      </x:c>
      <x:c r="AR1947" s="58" t="str">
        <x:f>IF(OR(AP1947="",AP1947=0,AQ1947=""),"",AQ1947/AP1947)</x:f>
      </x:c>
      <x:c r="AS1947" s="58"/>
      <x:c r="AT1947" s="37"/>
      <x:c r="AU1947" s="37"/>
      <x:c r="AV1947" s="37"/>
      <x:c r="AW1947" s="56"/>
      <x:c r="AX1947" s="56"/>
      <x:c r="AY1947" s="37"/>
      <x:c r="AZ1947" s="37"/>
      <x:c r="BA1947" s="37"/>
      <x:c r="BB1947" s="37"/>
      <x:c r="BC1947" s="37"/>
      <x:c r="BD1947" s="60"/>
      <x:c r="BE1947" s="60"/>
      <x:c r="BF1947" s="37"/>
      <x:c r="BG1947" s="37"/>
      <x:c r="BH1947" s="37" t="str">
        <x:v>https://mintra.eg/products/mixing-bowl-colander-%D8%B7%D8%A8%D9%82-%D8%AE%D9%84%D8%B7-%D9%88%D9%85%D8%B5%D9%81%D8%A7%D8%A9</x:v>
      </x:c>
      <x:c r="BI1947" s="37"/>
      <x:c r="BJ1947" s="37" t="str">
        <x:v>لم يبدأ</x:v>
      </x:c>
      <x:c r="BK1947" s="60" t="n">
        <x:v>46233</x:v>
      </x:c>
      <x:c r="BL1947" s="60"/>
      <x:c r="BM1947" s="60"/>
      <x:c r="BN1947" s="62" t="str">
        <x:f>IF(BM1947="","",(NOW()-BM1947)*24)</x:f>
      </x:c>
      <x:c r="BO1947" s="37" t="str">
        <x:f>IF(BM1947="","لم يُرصد",IF(BT1947&lt;&gt;TRUE,"غير نشط",IF(BP1947="فشل","فشل حالي",IF(BN1947&lt;=12,"حديث",IF(BN1947&lt;=24,"متأخر","قديم")))))</x:f>
        <x:v>لم يُرصد</x:v>
      </x:c>
      <x:c r="BP1947" s="37" t="str">
        <x:v>بانتظار رصد التقسيط</x:v>
      </x:c>
      <x:c r="BQ1947" s="37" t="n">
        <x:v>0</x:v>
      </x:c>
      <x:c r="BR1947" s="37"/>
      <x:c r="BS1947" s="37"/>
      <x:c r="BT1947" s="54" t="b">
        <x:v>1</x:v>
      </x:c>
      <x:c r="BU1947" s="37" t="str">
        <x:v>مهمة جاهزة لأول رصد</x:v>
      </x:c>
      <x:c r="BV1947" s="37" t="str">
        <x:v>Mixing Bowl and Colander — Yellow</x:v>
      </x:c>
      <x:c r="BW194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7" s="60" t="n">
        <x:v>46233</x:v>
      </x:c>
      <x:c r="BY1947" s="60" t="n">
        <x:v>46233</x:v>
      </x:c>
    </x:row>
    <x:row r="1948">
      <x:c r="A1948" s="37" t="str">
        <x:v>مهمة جمع أولية</x:v>
      </x:c>
      <x:c r="B1948" s="37" t="str">
        <x:v>INSTTASK-B65C48E2701D</x:v>
      </x:c>
      <x:c r="C1948" s="37" t="str">
        <x:v>VAR-E9577C0DB7103D|EG-063|STORE|PENDING</x:v>
      </x:c>
      <x:c r="D1948" s="37" t="str">
        <x:v>VAR-E9577C0DB7103D|EG-063|STORE</x:v>
      </x:c>
      <x:c r="E1948" s="37" t="str">
        <x:v>VAR-E9577C0DB7103D</x:v>
      </x:c>
      <x:c r="F1948" s="37" t="str">
        <x:v>MOD-6D342C4D82C082</x:v>
      </x:c>
      <x:c r="G1948" s="37" t="str">
        <x:v>Mintra Rice Colander Blue</x:v>
      </x:c>
      <x:c r="H1948" s="37" t="str">
        <x:v>المطبخ والأدوات المنزلية</x:v>
      </x:c>
      <x:c r="I1948" s="37" t="str">
        <x:v>مصافي مطبخ</x:v>
      </x:c>
      <x:c r="J1948" s="37" t="str">
        <x:v>Mintra</x:v>
      </x:c>
      <x:c r="K1948" s="37" t="str">
        <x:v>Rice Colander</x:v>
      </x:c>
      <x:c r="L1948" s="37" t="str">
        <x:v>Blue</x:v>
      </x:c>
      <x:c r="M1948" s="37"/>
      <x:c r="N1948" s="37"/>
      <x:c r="O1948" s="37" t="str">
        <x:v>blue</x:v>
      </x:c>
      <x:c r="P1948" s="37" t="str">
        <x:v>08160</x:v>
      </x:c>
      <x:c r="Q1948" s="37"/>
      <x:c r="R1948" s="37" t="str">
        <x:v>EG-063</x:v>
      </x:c>
      <x:c r="S1948" s="37" t="str">
        <x:v>Mintra</x:v>
      </x:c>
      <x:c r="T1948" s="37" t="str">
        <x:v>A</x:v>
      </x:c>
      <x:c r="U1948" s="37"/>
      <x:c r="V1948" s="37"/>
      <x:c r="W1948" s="37" t="str">
        <x:v>https://mintra.eg/products/rice-colander-%D9%85%D8%B5%D9%81%D8%A7%D8%A9-%D8%A3%D8%B1%D8%B2</x:v>
      </x:c>
      <x:c r="X1948" s="37" t="str">
        <x:v>تغذية منتجات</x:v>
      </x:c>
      <x:c r="Y1948" s="37"/>
      <x:c r="Z1948" s="37"/>
      <x:c r="AA1948" s="37"/>
      <x:c r="AB1948" s="37"/>
      <x:c r="AC1948" s="37"/>
      <x:c r="AD1948" s="37"/>
      <x:c r="AE1948" s="37"/>
      <x:c r="AF1948" s="56"/>
      <x:c r="AG1948" s="56"/>
      <x:c r="AH1948" s="56"/>
      <x:c r="AI1948" s="58"/>
      <x:c r="AJ1948" s="56"/>
      <x:c r="AK1948" s="56"/>
      <x:c r="AL1948" s="56"/>
      <x:c r="AM1948" s="56"/>
      <x:c r="AN1948" s="56"/>
      <x:c r="AO1948" s="56" t="str">
        <x:f>IF(OR(AF1948="",AD1948=""),"",AF1948*AD1948+IF(AG1948="",0,AG1948)+IF(AH1948="",0,AH1948)+IF(AJ1948="",0,AJ1948)+IF(AK1948="",0,AK1948)+IF(AL1948="",0,AL1948)+IF(AM1948="",0,AM1948))</x:f>
      </x:c>
      <x:c r="AP1948" s="56"/>
      <x:c r="AQ1948" s="56" t="str">
        <x:f>IF(OR(AO1948="",AP1948=""),"",AO1948-AP1948)</x:f>
      </x:c>
      <x:c r="AR1948" s="58" t="str">
        <x:f>IF(OR(AP1948="",AP1948=0,AQ1948=""),"",AQ1948/AP1948)</x:f>
      </x:c>
      <x:c r="AS1948" s="58"/>
      <x:c r="AT1948" s="37"/>
      <x:c r="AU1948" s="37"/>
      <x:c r="AV1948" s="37"/>
      <x:c r="AW1948" s="56"/>
      <x:c r="AX1948" s="56"/>
      <x:c r="AY1948" s="37"/>
      <x:c r="AZ1948" s="37"/>
      <x:c r="BA1948" s="37"/>
      <x:c r="BB1948" s="37"/>
      <x:c r="BC1948" s="37"/>
      <x:c r="BD1948" s="60"/>
      <x:c r="BE1948" s="60"/>
      <x:c r="BF1948" s="37"/>
      <x:c r="BG1948" s="37"/>
      <x:c r="BH1948" s="37" t="str">
        <x:v>https://mintra.eg/products/rice-colander-%D9%85%D8%B5%D9%81%D8%A7%D8%A9-%D8%A3%D8%B1%D8%B2</x:v>
      </x:c>
      <x:c r="BI1948" s="37"/>
      <x:c r="BJ1948" s="37" t="str">
        <x:v>لم يبدأ</x:v>
      </x:c>
      <x:c r="BK1948" s="60" t="n">
        <x:v>46233</x:v>
      </x:c>
      <x:c r="BL1948" s="60"/>
      <x:c r="BM1948" s="60"/>
      <x:c r="BN1948" s="62" t="str">
        <x:f>IF(BM1948="","",(NOW()-BM1948)*24)</x:f>
      </x:c>
      <x:c r="BO1948" s="37" t="str">
        <x:f>IF(BM1948="","لم يُرصد",IF(BT1948&lt;&gt;TRUE,"غير نشط",IF(BP1948="فشل","فشل حالي",IF(BN1948&lt;=12,"حديث",IF(BN1948&lt;=24,"متأخر","قديم")))))</x:f>
        <x:v>لم يُرصد</x:v>
      </x:c>
      <x:c r="BP1948" s="37" t="str">
        <x:v>بانتظار رصد التقسيط</x:v>
      </x:c>
      <x:c r="BQ1948" s="37" t="n">
        <x:v>0</x:v>
      </x:c>
      <x:c r="BR1948" s="37"/>
      <x:c r="BS1948" s="37"/>
      <x:c r="BT1948" s="54" t="b">
        <x:v>1</x:v>
      </x:c>
      <x:c r="BU1948" s="37" t="str">
        <x:v>مهمة جاهزة لأول رصد</x:v>
      </x:c>
      <x:c r="BV1948" s="37" t="str">
        <x:v>Rice Colander — Blue</x:v>
      </x:c>
      <x:c r="BW194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8" s="60" t="n">
        <x:v>46233</x:v>
      </x:c>
      <x:c r="BY1948" s="60" t="n">
        <x:v>46233</x:v>
      </x:c>
    </x:row>
    <x:row r="1949">
      <x:c r="A1949" s="37" t="str">
        <x:v>مهمة جمع أولية</x:v>
      </x:c>
      <x:c r="B1949" s="37" t="str">
        <x:v>INSTTASK-E16FFC5D033E</x:v>
      </x:c>
      <x:c r="C1949" s="37" t="str">
        <x:v>VAR-53C62A1043B440|EG-063|STORE|PENDING</x:v>
      </x:c>
      <x:c r="D1949" s="37" t="str">
        <x:v>VAR-53C62A1043B440|EG-063|STORE</x:v>
      </x:c>
      <x:c r="E1949" s="37" t="str">
        <x:v>VAR-53C62A1043B440</x:v>
      </x:c>
      <x:c r="F1949" s="37" t="str">
        <x:v>MOD-6D342C4D82C082</x:v>
      </x:c>
      <x:c r="G1949" s="37" t="str">
        <x:v>Mintra Rice Colander Fuschia</x:v>
      </x:c>
      <x:c r="H1949" s="37" t="str">
        <x:v>المطبخ والأدوات المنزلية</x:v>
      </x:c>
      <x:c r="I1949" s="37" t="str">
        <x:v>مصافي مطبخ</x:v>
      </x:c>
      <x:c r="J1949" s="37" t="str">
        <x:v>Mintra</x:v>
      </x:c>
      <x:c r="K1949" s="37" t="str">
        <x:v>Rice Colander</x:v>
      </x:c>
      <x:c r="L1949" s="37" t="str">
        <x:v>Fuschia</x:v>
      </x:c>
      <x:c r="M1949" s="37"/>
      <x:c r="N1949" s="37"/>
      <x:c r="O1949" s="37" t="str">
        <x:v>fuschia</x:v>
      </x:c>
      <x:c r="P1949" s="37" t="str">
        <x:v>08162</x:v>
      </x:c>
      <x:c r="Q1949" s="37"/>
      <x:c r="R1949" s="37" t="str">
        <x:v>EG-063</x:v>
      </x:c>
      <x:c r="S1949" s="37" t="str">
        <x:v>Mintra</x:v>
      </x:c>
      <x:c r="T1949" s="37" t="str">
        <x:v>A</x:v>
      </x:c>
      <x:c r="U1949" s="37"/>
      <x:c r="V1949" s="37"/>
      <x:c r="W1949" s="37" t="str">
        <x:v>https://mintra.eg/products/rice-colander-%D9%85%D8%B5%D9%81%D8%A7%D8%A9-%D8%A3%D8%B1%D8%B2</x:v>
      </x:c>
      <x:c r="X1949" s="37" t="str">
        <x:v>تغذية منتجات</x:v>
      </x:c>
      <x:c r="Y1949" s="37"/>
      <x:c r="Z1949" s="37"/>
      <x:c r="AA1949" s="37"/>
      <x:c r="AB1949" s="37"/>
      <x:c r="AC1949" s="37"/>
      <x:c r="AD1949" s="37"/>
      <x:c r="AE1949" s="37"/>
      <x:c r="AF1949" s="56"/>
      <x:c r="AG1949" s="56"/>
      <x:c r="AH1949" s="56"/>
      <x:c r="AI1949" s="58"/>
      <x:c r="AJ1949" s="56"/>
      <x:c r="AK1949" s="56"/>
      <x:c r="AL1949" s="56"/>
      <x:c r="AM1949" s="56"/>
      <x:c r="AN1949" s="56"/>
      <x:c r="AO1949" s="56" t="str">
        <x:f>IF(OR(AF1949="",AD1949=""),"",AF1949*AD1949+IF(AG1949="",0,AG1949)+IF(AH1949="",0,AH1949)+IF(AJ1949="",0,AJ1949)+IF(AK1949="",0,AK1949)+IF(AL1949="",0,AL1949)+IF(AM1949="",0,AM1949))</x:f>
      </x:c>
      <x:c r="AP1949" s="56"/>
      <x:c r="AQ1949" s="56" t="str">
        <x:f>IF(OR(AO1949="",AP1949=""),"",AO1949-AP1949)</x:f>
      </x:c>
      <x:c r="AR1949" s="58" t="str">
        <x:f>IF(OR(AP1949="",AP1949=0,AQ1949=""),"",AQ1949/AP1949)</x:f>
      </x:c>
      <x:c r="AS1949" s="58"/>
      <x:c r="AT1949" s="37"/>
      <x:c r="AU1949" s="37"/>
      <x:c r="AV1949" s="37"/>
      <x:c r="AW1949" s="56"/>
      <x:c r="AX1949" s="56"/>
      <x:c r="AY1949" s="37"/>
      <x:c r="AZ1949" s="37"/>
      <x:c r="BA1949" s="37"/>
      <x:c r="BB1949" s="37"/>
      <x:c r="BC1949" s="37"/>
      <x:c r="BD1949" s="60"/>
      <x:c r="BE1949" s="60"/>
      <x:c r="BF1949" s="37"/>
      <x:c r="BG1949" s="37"/>
      <x:c r="BH1949" s="37" t="str">
        <x:v>https://mintra.eg/products/rice-colander-%D9%85%D8%B5%D9%81%D8%A7%D8%A9-%D8%A3%D8%B1%D8%B2</x:v>
      </x:c>
      <x:c r="BI1949" s="37"/>
      <x:c r="BJ1949" s="37" t="str">
        <x:v>لم يبدأ</x:v>
      </x:c>
      <x:c r="BK1949" s="60" t="n">
        <x:v>46233</x:v>
      </x:c>
      <x:c r="BL1949" s="60"/>
      <x:c r="BM1949" s="60"/>
      <x:c r="BN1949" s="62" t="str">
        <x:f>IF(BM1949="","",(NOW()-BM1949)*24)</x:f>
      </x:c>
      <x:c r="BO1949" s="37" t="str">
        <x:f>IF(BM1949="","لم يُرصد",IF(BT1949&lt;&gt;TRUE,"غير نشط",IF(BP1949="فشل","فشل حالي",IF(BN1949&lt;=12,"حديث",IF(BN1949&lt;=24,"متأخر","قديم")))))</x:f>
        <x:v>لم يُرصد</x:v>
      </x:c>
      <x:c r="BP1949" s="37" t="str">
        <x:v>بانتظار رصد التقسيط</x:v>
      </x:c>
      <x:c r="BQ1949" s="37" t="n">
        <x:v>0</x:v>
      </x:c>
      <x:c r="BR1949" s="37"/>
      <x:c r="BS1949" s="37"/>
      <x:c r="BT1949" s="54" t="b">
        <x:v>1</x:v>
      </x:c>
      <x:c r="BU1949" s="37" t="str">
        <x:v>مهمة جاهزة لأول رصد</x:v>
      </x:c>
      <x:c r="BV1949" s="37" t="str">
        <x:v>Rice Colander — Fuschia</x:v>
      </x:c>
      <x:c r="BW194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49" s="60" t="n">
        <x:v>46233</x:v>
      </x:c>
      <x:c r="BY1949" s="60" t="n">
        <x:v>46233</x:v>
      </x:c>
    </x:row>
    <x:row r="1950">
      <x:c r="A1950" s="37" t="str">
        <x:v>مهمة جمع أولية</x:v>
      </x:c>
      <x:c r="B1950" s="37" t="str">
        <x:v>INSTTASK-E5345E0C89A5</x:v>
      </x:c>
      <x:c r="C1950" s="37" t="str">
        <x:v>VAR-C95029E600DAA1|EG-063|STORE|PENDING</x:v>
      </x:c>
      <x:c r="D1950" s="37" t="str">
        <x:v>VAR-C95029E600DAA1|EG-063|STORE</x:v>
      </x:c>
      <x:c r="E1950" s="37" t="str">
        <x:v>VAR-C95029E600DAA1</x:v>
      </x:c>
      <x:c r="F1950" s="37" t="str">
        <x:v>MOD-6D342C4D82C082</x:v>
      </x:c>
      <x:c r="G1950" s="37" t="str">
        <x:v>Mintra Rice Colander Green</x:v>
      </x:c>
      <x:c r="H1950" s="37" t="str">
        <x:v>المطبخ والأدوات المنزلية</x:v>
      </x:c>
      <x:c r="I1950" s="37" t="str">
        <x:v>مصافي مطبخ</x:v>
      </x:c>
      <x:c r="J1950" s="37" t="str">
        <x:v>Mintra</x:v>
      </x:c>
      <x:c r="K1950" s="37" t="str">
        <x:v>Rice Colander</x:v>
      </x:c>
      <x:c r="L1950" s="37" t="str">
        <x:v>Green</x:v>
      </x:c>
      <x:c r="M1950" s="37"/>
      <x:c r="N1950" s="37"/>
      <x:c r="O1950" s="37" t="str">
        <x:v>green</x:v>
      </x:c>
      <x:c r="P1950" s="37" t="str">
        <x:v>08159</x:v>
      </x:c>
      <x:c r="Q1950" s="37"/>
      <x:c r="R1950" s="37" t="str">
        <x:v>EG-063</x:v>
      </x:c>
      <x:c r="S1950" s="37" t="str">
        <x:v>Mintra</x:v>
      </x:c>
      <x:c r="T1950" s="37" t="str">
        <x:v>A</x:v>
      </x:c>
      <x:c r="U1950" s="37"/>
      <x:c r="V1950" s="37"/>
      <x:c r="W1950" s="37" t="str">
        <x:v>https://mintra.eg/products/rice-colander-%D9%85%D8%B5%D9%81%D8%A7%D8%A9-%D8%A3%D8%B1%D8%B2</x:v>
      </x:c>
      <x:c r="X1950" s="37" t="str">
        <x:v>تغذية منتجات</x:v>
      </x:c>
      <x:c r="Y1950" s="37"/>
      <x:c r="Z1950" s="37"/>
      <x:c r="AA1950" s="37"/>
      <x:c r="AB1950" s="37"/>
      <x:c r="AC1950" s="37"/>
      <x:c r="AD1950" s="37"/>
      <x:c r="AE1950" s="37"/>
      <x:c r="AF1950" s="56"/>
      <x:c r="AG1950" s="56"/>
      <x:c r="AH1950" s="56"/>
      <x:c r="AI1950" s="58"/>
      <x:c r="AJ1950" s="56"/>
      <x:c r="AK1950" s="56"/>
      <x:c r="AL1950" s="56"/>
      <x:c r="AM1950" s="56"/>
      <x:c r="AN1950" s="56"/>
      <x:c r="AO1950" s="56" t="str">
        <x:f>IF(OR(AF1950="",AD1950=""),"",AF1950*AD1950+IF(AG1950="",0,AG1950)+IF(AH1950="",0,AH1950)+IF(AJ1950="",0,AJ1950)+IF(AK1950="",0,AK1950)+IF(AL1950="",0,AL1950)+IF(AM1950="",0,AM1950))</x:f>
      </x:c>
      <x:c r="AP1950" s="56"/>
      <x:c r="AQ1950" s="56" t="str">
        <x:f>IF(OR(AO1950="",AP1950=""),"",AO1950-AP1950)</x:f>
      </x:c>
      <x:c r="AR1950" s="58" t="str">
        <x:f>IF(OR(AP1950="",AP1950=0,AQ1950=""),"",AQ1950/AP1950)</x:f>
      </x:c>
      <x:c r="AS1950" s="58"/>
      <x:c r="AT1950" s="37"/>
      <x:c r="AU1950" s="37"/>
      <x:c r="AV1950" s="37"/>
      <x:c r="AW1950" s="56"/>
      <x:c r="AX1950" s="56"/>
      <x:c r="AY1950" s="37"/>
      <x:c r="AZ1950" s="37"/>
      <x:c r="BA1950" s="37"/>
      <x:c r="BB1950" s="37"/>
      <x:c r="BC1950" s="37"/>
      <x:c r="BD1950" s="60"/>
      <x:c r="BE1950" s="60"/>
      <x:c r="BF1950" s="37"/>
      <x:c r="BG1950" s="37"/>
      <x:c r="BH1950" s="37" t="str">
        <x:v>https://mintra.eg/products/rice-colander-%D9%85%D8%B5%D9%81%D8%A7%D8%A9-%D8%A3%D8%B1%D8%B2</x:v>
      </x:c>
      <x:c r="BI1950" s="37"/>
      <x:c r="BJ1950" s="37" t="str">
        <x:v>لم يبدأ</x:v>
      </x:c>
      <x:c r="BK1950" s="60" t="n">
        <x:v>46233</x:v>
      </x:c>
      <x:c r="BL1950" s="60"/>
      <x:c r="BM1950" s="60"/>
      <x:c r="BN1950" s="62" t="str">
        <x:f>IF(BM1950="","",(NOW()-BM1950)*24)</x:f>
      </x:c>
      <x:c r="BO1950" s="37" t="str">
        <x:f>IF(BM1950="","لم يُرصد",IF(BT1950&lt;&gt;TRUE,"غير نشط",IF(BP1950="فشل","فشل حالي",IF(BN1950&lt;=12,"حديث",IF(BN1950&lt;=24,"متأخر","قديم")))))</x:f>
        <x:v>لم يُرصد</x:v>
      </x:c>
      <x:c r="BP1950" s="37" t="str">
        <x:v>بانتظار رصد التقسيط</x:v>
      </x:c>
      <x:c r="BQ1950" s="37" t="n">
        <x:v>0</x:v>
      </x:c>
      <x:c r="BR1950" s="37"/>
      <x:c r="BS1950" s="37"/>
      <x:c r="BT1950" s="54" t="b">
        <x:v>1</x:v>
      </x:c>
      <x:c r="BU1950" s="37" t="str">
        <x:v>مهمة جاهزة لأول رصد</x:v>
      </x:c>
      <x:c r="BV1950" s="37" t="str">
        <x:v>Rice Colander — Green</x:v>
      </x:c>
      <x:c r="BW195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0" s="60" t="n">
        <x:v>46233</x:v>
      </x:c>
      <x:c r="BY1950" s="60" t="n">
        <x:v>46233</x:v>
      </x:c>
    </x:row>
    <x:row r="1951">
      <x:c r="A1951" s="37" t="str">
        <x:v>مهمة جمع أولية</x:v>
      </x:c>
      <x:c r="B1951" s="37" t="str">
        <x:v>INSTTASK-EFEB75ABB8EF</x:v>
      </x:c>
      <x:c r="C1951" s="37" t="str">
        <x:v>VAR-F0833EAA8B35C6|EG-063|STORE|PENDING</x:v>
      </x:c>
      <x:c r="D1951" s="37" t="str">
        <x:v>VAR-F0833EAA8B35C6|EG-063|STORE</x:v>
      </x:c>
      <x:c r="E1951" s="37" t="str">
        <x:v>VAR-F0833EAA8B35C6</x:v>
      </x:c>
      <x:c r="F1951" s="37" t="str">
        <x:v>MOD-6D342C4D82C082</x:v>
      </x:c>
      <x:c r="G1951" s="37" t="str">
        <x:v>Mintra Rice Colander Orange</x:v>
      </x:c>
      <x:c r="H1951" s="37" t="str">
        <x:v>المطبخ والأدوات المنزلية</x:v>
      </x:c>
      <x:c r="I1951" s="37" t="str">
        <x:v>مصافي مطبخ</x:v>
      </x:c>
      <x:c r="J1951" s="37" t="str">
        <x:v>Mintra</x:v>
      </x:c>
      <x:c r="K1951" s="37" t="str">
        <x:v>Rice Colander</x:v>
      </x:c>
      <x:c r="L1951" s="37" t="str">
        <x:v>Orange</x:v>
      </x:c>
      <x:c r="M1951" s="37"/>
      <x:c r="N1951" s="37"/>
      <x:c r="O1951" s="37" t="str">
        <x:v>orange</x:v>
      </x:c>
      <x:c r="P1951" s="37" t="str">
        <x:v>08161</x:v>
      </x:c>
      <x:c r="Q1951" s="37"/>
      <x:c r="R1951" s="37" t="str">
        <x:v>EG-063</x:v>
      </x:c>
      <x:c r="S1951" s="37" t="str">
        <x:v>Mintra</x:v>
      </x:c>
      <x:c r="T1951" s="37" t="str">
        <x:v>A</x:v>
      </x:c>
      <x:c r="U1951" s="37"/>
      <x:c r="V1951" s="37"/>
      <x:c r="W1951" s="37" t="str">
        <x:v>https://mintra.eg/products/rice-colander-%D9%85%D8%B5%D9%81%D8%A7%D8%A9-%D8%A3%D8%B1%D8%B2</x:v>
      </x:c>
      <x:c r="X1951" s="37" t="str">
        <x:v>تغذية منتجات</x:v>
      </x:c>
      <x:c r="Y1951" s="37"/>
      <x:c r="Z1951" s="37"/>
      <x:c r="AA1951" s="37"/>
      <x:c r="AB1951" s="37"/>
      <x:c r="AC1951" s="37"/>
      <x:c r="AD1951" s="37"/>
      <x:c r="AE1951" s="37"/>
      <x:c r="AF1951" s="56"/>
      <x:c r="AG1951" s="56"/>
      <x:c r="AH1951" s="56"/>
      <x:c r="AI1951" s="58"/>
      <x:c r="AJ1951" s="56"/>
      <x:c r="AK1951" s="56"/>
      <x:c r="AL1951" s="56"/>
      <x:c r="AM1951" s="56"/>
      <x:c r="AN1951" s="56"/>
      <x:c r="AO1951" s="56" t="str">
        <x:f>IF(OR(AF1951="",AD1951=""),"",AF1951*AD1951+IF(AG1951="",0,AG1951)+IF(AH1951="",0,AH1951)+IF(AJ1951="",0,AJ1951)+IF(AK1951="",0,AK1951)+IF(AL1951="",0,AL1951)+IF(AM1951="",0,AM1951))</x:f>
      </x:c>
      <x:c r="AP1951" s="56"/>
      <x:c r="AQ1951" s="56" t="str">
        <x:f>IF(OR(AO1951="",AP1951=""),"",AO1951-AP1951)</x:f>
      </x:c>
      <x:c r="AR1951" s="58" t="str">
        <x:f>IF(OR(AP1951="",AP1951=0,AQ1951=""),"",AQ1951/AP1951)</x:f>
      </x:c>
      <x:c r="AS1951" s="58"/>
      <x:c r="AT1951" s="37"/>
      <x:c r="AU1951" s="37"/>
      <x:c r="AV1951" s="37"/>
      <x:c r="AW1951" s="56"/>
      <x:c r="AX1951" s="56"/>
      <x:c r="AY1951" s="37"/>
      <x:c r="AZ1951" s="37"/>
      <x:c r="BA1951" s="37"/>
      <x:c r="BB1951" s="37"/>
      <x:c r="BC1951" s="37"/>
      <x:c r="BD1951" s="60"/>
      <x:c r="BE1951" s="60"/>
      <x:c r="BF1951" s="37"/>
      <x:c r="BG1951" s="37"/>
      <x:c r="BH1951" s="37" t="str">
        <x:v>https://mintra.eg/products/rice-colander-%D9%85%D8%B5%D9%81%D8%A7%D8%A9-%D8%A3%D8%B1%D8%B2</x:v>
      </x:c>
      <x:c r="BI1951" s="37"/>
      <x:c r="BJ1951" s="37" t="str">
        <x:v>لم يبدأ</x:v>
      </x:c>
      <x:c r="BK1951" s="60" t="n">
        <x:v>46233</x:v>
      </x:c>
      <x:c r="BL1951" s="60"/>
      <x:c r="BM1951" s="60"/>
      <x:c r="BN1951" s="62" t="str">
        <x:f>IF(BM1951="","",(NOW()-BM1951)*24)</x:f>
      </x:c>
      <x:c r="BO1951" s="37" t="str">
        <x:f>IF(BM1951="","لم يُرصد",IF(BT1951&lt;&gt;TRUE,"غير نشط",IF(BP1951="فشل","فشل حالي",IF(BN1951&lt;=12,"حديث",IF(BN1951&lt;=24,"متأخر","قديم")))))</x:f>
        <x:v>لم يُرصد</x:v>
      </x:c>
      <x:c r="BP1951" s="37" t="str">
        <x:v>بانتظار رصد التقسيط</x:v>
      </x:c>
      <x:c r="BQ1951" s="37" t="n">
        <x:v>0</x:v>
      </x:c>
      <x:c r="BR1951" s="37"/>
      <x:c r="BS1951" s="37"/>
      <x:c r="BT1951" s="54" t="b">
        <x:v>1</x:v>
      </x:c>
      <x:c r="BU1951" s="37" t="str">
        <x:v>مهمة جاهزة لأول رصد</x:v>
      </x:c>
      <x:c r="BV1951" s="37" t="str">
        <x:v>Rice Colander — Orange</x:v>
      </x:c>
      <x:c r="BW195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1" s="60" t="n">
        <x:v>46233</x:v>
      </x:c>
      <x:c r="BY1951" s="60" t="n">
        <x:v>46233</x:v>
      </x:c>
    </x:row>
    <x:row r="1952">
      <x:c r="A1952" s="37" t="str">
        <x:v>مهمة جمع أولية</x:v>
      </x:c>
      <x:c r="B1952" s="37" t="str">
        <x:v>INSTTASK-67B9C1CC75E5</x:v>
      </x:c>
      <x:c r="C1952" s="37" t="str">
        <x:v>VAR-3AECD093808708|EG-063|STORE|PENDING</x:v>
      </x:c>
      <x:c r="D1952" s="37" t="str">
        <x:v>VAR-3AECD093808708|EG-063|STORE</x:v>
      </x:c>
      <x:c r="E1952" s="37" t="str">
        <x:v>VAR-3AECD093808708</x:v>
      </x:c>
      <x:c r="F1952" s="37" t="str">
        <x:v>MOD-6D342C4D82C082</x:v>
      </x:c>
      <x:c r="G1952" s="37" t="str">
        <x:v>Mintra Rice Colander Red</x:v>
      </x:c>
      <x:c r="H1952" s="37" t="str">
        <x:v>المطبخ والأدوات المنزلية</x:v>
      </x:c>
      <x:c r="I1952" s="37" t="str">
        <x:v>مصافي مطبخ</x:v>
      </x:c>
      <x:c r="J1952" s="37" t="str">
        <x:v>Mintra</x:v>
      </x:c>
      <x:c r="K1952" s="37" t="str">
        <x:v>Rice Colander</x:v>
      </x:c>
      <x:c r="L1952" s="37" t="str">
        <x:v>Red</x:v>
      </x:c>
      <x:c r="M1952" s="37"/>
      <x:c r="N1952" s="37"/>
      <x:c r="O1952" s="37" t="str">
        <x:v>red</x:v>
      </x:c>
      <x:c r="P1952" s="37" t="str">
        <x:v>08316</x:v>
      </x:c>
      <x:c r="Q1952" s="37"/>
      <x:c r="R1952" s="37" t="str">
        <x:v>EG-063</x:v>
      </x:c>
      <x:c r="S1952" s="37" t="str">
        <x:v>Mintra</x:v>
      </x:c>
      <x:c r="T1952" s="37" t="str">
        <x:v>A</x:v>
      </x:c>
      <x:c r="U1952" s="37"/>
      <x:c r="V1952" s="37"/>
      <x:c r="W1952" s="37" t="str">
        <x:v>https://mintra.eg/products/rice-colander-%D9%85%D8%B5%D9%81%D8%A7%D8%A9-%D8%A3%D8%B1%D8%B2</x:v>
      </x:c>
      <x:c r="X1952" s="37" t="str">
        <x:v>تغذية منتجات</x:v>
      </x:c>
      <x:c r="Y1952" s="37"/>
      <x:c r="Z1952" s="37"/>
      <x:c r="AA1952" s="37"/>
      <x:c r="AB1952" s="37"/>
      <x:c r="AC1952" s="37"/>
      <x:c r="AD1952" s="37"/>
      <x:c r="AE1952" s="37"/>
      <x:c r="AF1952" s="56"/>
      <x:c r="AG1952" s="56"/>
      <x:c r="AH1952" s="56"/>
      <x:c r="AI1952" s="58"/>
      <x:c r="AJ1952" s="56"/>
      <x:c r="AK1952" s="56"/>
      <x:c r="AL1952" s="56"/>
      <x:c r="AM1952" s="56"/>
      <x:c r="AN1952" s="56"/>
      <x:c r="AO1952" s="56" t="str">
        <x:f>IF(OR(AF1952="",AD1952=""),"",AF1952*AD1952+IF(AG1952="",0,AG1952)+IF(AH1952="",0,AH1952)+IF(AJ1952="",0,AJ1952)+IF(AK1952="",0,AK1952)+IF(AL1952="",0,AL1952)+IF(AM1952="",0,AM1952))</x:f>
      </x:c>
      <x:c r="AP1952" s="56"/>
      <x:c r="AQ1952" s="56" t="str">
        <x:f>IF(OR(AO1952="",AP1952=""),"",AO1952-AP1952)</x:f>
      </x:c>
      <x:c r="AR1952" s="58" t="str">
        <x:f>IF(OR(AP1952="",AP1952=0,AQ1952=""),"",AQ1952/AP1952)</x:f>
      </x:c>
      <x:c r="AS1952" s="58"/>
      <x:c r="AT1952" s="37"/>
      <x:c r="AU1952" s="37"/>
      <x:c r="AV1952" s="37"/>
      <x:c r="AW1952" s="56"/>
      <x:c r="AX1952" s="56"/>
      <x:c r="AY1952" s="37"/>
      <x:c r="AZ1952" s="37"/>
      <x:c r="BA1952" s="37"/>
      <x:c r="BB1952" s="37"/>
      <x:c r="BC1952" s="37"/>
      <x:c r="BD1952" s="60"/>
      <x:c r="BE1952" s="60"/>
      <x:c r="BF1952" s="37"/>
      <x:c r="BG1952" s="37"/>
      <x:c r="BH1952" s="37" t="str">
        <x:v>https://mintra.eg/products/rice-colander-%D9%85%D8%B5%D9%81%D8%A7%D8%A9-%D8%A3%D8%B1%D8%B2</x:v>
      </x:c>
      <x:c r="BI1952" s="37"/>
      <x:c r="BJ1952" s="37" t="str">
        <x:v>لم يبدأ</x:v>
      </x:c>
      <x:c r="BK1952" s="60" t="n">
        <x:v>46233</x:v>
      </x:c>
      <x:c r="BL1952" s="60"/>
      <x:c r="BM1952" s="60"/>
      <x:c r="BN1952" s="62" t="str">
        <x:f>IF(BM1952="","",(NOW()-BM1952)*24)</x:f>
      </x:c>
      <x:c r="BO1952" s="37" t="str">
        <x:f>IF(BM1952="","لم يُرصد",IF(BT1952&lt;&gt;TRUE,"غير نشط",IF(BP1952="فشل","فشل حالي",IF(BN1952&lt;=12,"حديث",IF(BN1952&lt;=24,"متأخر","قديم")))))</x:f>
        <x:v>لم يُرصد</x:v>
      </x:c>
      <x:c r="BP1952" s="37" t="str">
        <x:v>بانتظار رصد التقسيط</x:v>
      </x:c>
      <x:c r="BQ1952" s="37" t="n">
        <x:v>0</x:v>
      </x:c>
      <x:c r="BR1952" s="37"/>
      <x:c r="BS1952" s="37"/>
      <x:c r="BT1952" s="54" t="b">
        <x:v>1</x:v>
      </x:c>
      <x:c r="BU1952" s="37" t="str">
        <x:v>مهمة جاهزة لأول رصد</x:v>
      </x:c>
      <x:c r="BV1952" s="37" t="str">
        <x:v>Rice Colander — Red</x:v>
      </x:c>
      <x:c r="BW195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2" s="60" t="n">
        <x:v>46233</x:v>
      </x:c>
      <x:c r="BY1952" s="60" t="n">
        <x:v>46233</x:v>
      </x:c>
    </x:row>
    <x:row r="1953">
      <x:c r="A1953" s="37" t="str">
        <x:v>مهمة جمع أولية</x:v>
      </x:c>
      <x:c r="B1953" s="37" t="str">
        <x:v>INSTTASK-2F475DFF801A</x:v>
      </x:c>
      <x:c r="C1953" s="37" t="str">
        <x:v>VAR-25FE12573F6DFD|EG-063|STORE|PENDING</x:v>
      </x:c>
      <x:c r="D1953" s="37" t="str">
        <x:v>VAR-25FE12573F6DFD|EG-063|STORE</x:v>
      </x:c>
      <x:c r="E1953" s="37" t="str">
        <x:v>VAR-25FE12573F6DFD</x:v>
      </x:c>
      <x:c r="F1953" s="37" t="str">
        <x:v>MOD-6D342C4D82C082</x:v>
      </x:c>
      <x:c r="G1953" s="37" t="str">
        <x:v>Mintra Rice Colander Turquoise</x:v>
      </x:c>
      <x:c r="H1953" s="37" t="str">
        <x:v>المطبخ والأدوات المنزلية</x:v>
      </x:c>
      <x:c r="I1953" s="37" t="str">
        <x:v>مصافي مطبخ</x:v>
      </x:c>
      <x:c r="J1953" s="37" t="str">
        <x:v>Mintra</x:v>
      </x:c>
      <x:c r="K1953" s="37" t="str">
        <x:v>Rice Colander</x:v>
      </x:c>
      <x:c r="L1953" s="37" t="str">
        <x:v>Turquoise</x:v>
      </x:c>
      <x:c r="M1953" s="37"/>
      <x:c r="N1953" s="37"/>
      <x:c r="O1953" s="37" t="str">
        <x:v>turquoise</x:v>
      </x:c>
      <x:c r="P1953" s="37" t="str">
        <x:v>08315</x:v>
      </x:c>
      <x:c r="Q1953" s="37"/>
      <x:c r="R1953" s="37" t="str">
        <x:v>EG-063</x:v>
      </x:c>
      <x:c r="S1953" s="37" t="str">
        <x:v>Mintra</x:v>
      </x:c>
      <x:c r="T1953" s="37" t="str">
        <x:v>A</x:v>
      </x:c>
      <x:c r="U1953" s="37"/>
      <x:c r="V1953" s="37"/>
      <x:c r="W1953" s="37" t="str">
        <x:v>https://mintra.eg/products/rice-colander-%D9%85%D8%B5%D9%81%D8%A7%D8%A9-%D8%A3%D8%B1%D8%B2</x:v>
      </x:c>
      <x:c r="X1953" s="37" t="str">
        <x:v>تغذية منتجات</x:v>
      </x:c>
      <x:c r="Y1953" s="37"/>
      <x:c r="Z1953" s="37"/>
      <x:c r="AA1953" s="37"/>
      <x:c r="AB1953" s="37"/>
      <x:c r="AC1953" s="37"/>
      <x:c r="AD1953" s="37"/>
      <x:c r="AE1953" s="37"/>
      <x:c r="AF1953" s="56"/>
      <x:c r="AG1953" s="56"/>
      <x:c r="AH1953" s="56"/>
      <x:c r="AI1953" s="58"/>
      <x:c r="AJ1953" s="56"/>
      <x:c r="AK1953" s="56"/>
      <x:c r="AL1953" s="56"/>
      <x:c r="AM1953" s="56"/>
      <x:c r="AN1953" s="56"/>
      <x:c r="AO1953" s="56" t="str">
        <x:f>IF(OR(AF1953="",AD1953=""),"",AF1953*AD1953+IF(AG1953="",0,AG1953)+IF(AH1953="",0,AH1953)+IF(AJ1953="",0,AJ1953)+IF(AK1953="",0,AK1953)+IF(AL1953="",0,AL1953)+IF(AM1953="",0,AM1953))</x:f>
      </x:c>
      <x:c r="AP1953" s="56"/>
      <x:c r="AQ1953" s="56" t="str">
        <x:f>IF(OR(AO1953="",AP1953=""),"",AO1953-AP1953)</x:f>
      </x:c>
      <x:c r="AR1953" s="58" t="str">
        <x:f>IF(OR(AP1953="",AP1953=0,AQ1953=""),"",AQ1953/AP1953)</x:f>
      </x:c>
      <x:c r="AS1953" s="58"/>
      <x:c r="AT1953" s="37"/>
      <x:c r="AU1953" s="37"/>
      <x:c r="AV1953" s="37"/>
      <x:c r="AW1953" s="56"/>
      <x:c r="AX1953" s="56"/>
      <x:c r="AY1953" s="37"/>
      <x:c r="AZ1953" s="37"/>
      <x:c r="BA1953" s="37"/>
      <x:c r="BB1953" s="37"/>
      <x:c r="BC1953" s="37"/>
      <x:c r="BD1953" s="60"/>
      <x:c r="BE1953" s="60"/>
      <x:c r="BF1953" s="37"/>
      <x:c r="BG1953" s="37"/>
      <x:c r="BH1953" s="37" t="str">
        <x:v>https://mintra.eg/products/rice-colander-%D9%85%D8%B5%D9%81%D8%A7%D8%A9-%D8%A3%D8%B1%D8%B2</x:v>
      </x:c>
      <x:c r="BI1953" s="37"/>
      <x:c r="BJ1953" s="37" t="str">
        <x:v>لم يبدأ</x:v>
      </x:c>
      <x:c r="BK1953" s="60" t="n">
        <x:v>46233</x:v>
      </x:c>
      <x:c r="BL1953" s="60"/>
      <x:c r="BM1953" s="60"/>
      <x:c r="BN1953" s="62" t="str">
        <x:f>IF(BM1953="","",(NOW()-BM1953)*24)</x:f>
      </x:c>
      <x:c r="BO1953" s="37" t="str">
        <x:f>IF(BM1953="","لم يُرصد",IF(BT1953&lt;&gt;TRUE,"غير نشط",IF(BP1953="فشل","فشل حالي",IF(BN1953&lt;=12,"حديث",IF(BN1953&lt;=24,"متأخر","قديم")))))</x:f>
        <x:v>لم يُرصد</x:v>
      </x:c>
      <x:c r="BP1953" s="37" t="str">
        <x:v>بانتظار رصد التقسيط</x:v>
      </x:c>
      <x:c r="BQ1953" s="37" t="n">
        <x:v>0</x:v>
      </x:c>
      <x:c r="BR1953" s="37"/>
      <x:c r="BS1953" s="37"/>
      <x:c r="BT1953" s="54" t="b">
        <x:v>1</x:v>
      </x:c>
      <x:c r="BU1953" s="37" t="str">
        <x:v>مهمة جاهزة لأول رصد</x:v>
      </x:c>
      <x:c r="BV1953" s="37" t="str">
        <x:v>Rice Colander — Turquoise</x:v>
      </x:c>
      <x:c r="BW195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3" s="60" t="n">
        <x:v>46233</x:v>
      </x:c>
      <x:c r="BY1953" s="60" t="n">
        <x:v>46233</x:v>
      </x:c>
    </x:row>
    <x:row r="1954">
      <x:c r="A1954" s="37" t="str">
        <x:v>مهمة جمع أولية</x:v>
      </x:c>
      <x:c r="B1954" s="37" t="str">
        <x:v>INSTTASK-DF020A81930C</x:v>
      </x:c>
      <x:c r="C1954" s="37" t="str">
        <x:v>VAR-4B9B9116BF2A5A|EG-063|STORE|PENDING</x:v>
      </x:c>
      <x:c r="D1954" s="37" t="str">
        <x:v>VAR-4B9B9116BF2A5A|EG-063|STORE</x:v>
      </x:c>
      <x:c r="E1954" s="37" t="str">
        <x:v>VAR-4B9B9116BF2A5A</x:v>
      </x:c>
      <x:c r="F1954" s="37" t="str">
        <x:v>MOD-6D342C4D82C082</x:v>
      </x:c>
      <x:c r="G1954" s="37" t="str">
        <x:v>Mintra Rice Colander White</x:v>
      </x:c>
      <x:c r="H1954" s="37" t="str">
        <x:v>المطبخ والأدوات المنزلية</x:v>
      </x:c>
      <x:c r="I1954" s="37" t="str">
        <x:v>مصافي مطبخ</x:v>
      </x:c>
      <x:c r="J1954" s="37" t="str">
        <x:v>Mintra</x:v>
      </x:c>
      <x:c r="K1954" s="37" t="str">
        <x:v>Rice Colander</x:v>
      </x:c>
      <x:c r="L1954" s="37" t="str">
        <x:v>White</x:v>
      </x:c>
      <x:c r="M1954" s="37"/>
      <x:c r="N1954" s="37"/>
      <x:c r="O1954" s="37" t="str">
        <x:v>white</x:v>
      </x:c>
      <x:c r="P1954" s="37" t="str">
        <x:v>08318</x:v>
      </x:c>
      <x:c r="Q1954" s="37"/>
      <x:c r="R1954" s="37" t="str">
        <x:v>EG-063</x:v>
      </x:c>
      <x:c r="S1954" s="37" t="str">
        <x:v>Mintra</x:v>
      </x:c>
      <x:c r="T1954" s="37" t="str">
        <x:v>A</x:v>
      </x:c>
      <x:c r="U1954" s="37"/>
      <x:c r="V1954" s="37"/>
      <x:c r="W1954" s="37" t="str">
        <x:v>https://mintra.eg/products/rice-colander-%D9%85%D8%B5%D9%81%D8%A7%D8%A9-%D8%A3%D8%B1%D8%B2</x:v>
      </x:c>
      <x:c r="X1954" s="37" t="str">
        <x:v>تغذية منتجات</x:v>
      </x:c>
      <x:c r="Y1954" s="37"/>
      <x:c r="Z1954" s="37"/>
      <x:c r="AA1954" s="37"/>
      <x:c r="AB1954" s="37"/>
      <x:c r="AC1954" s="37"/>
      <x:c r="AD1954" s="37"/>
      <x:c r="AE1954" s="37"/>
      <x:c r="AF1954" s="56"/>
      <x:c r="AG1954" s="56"/>
      <x:c r="AH1954" s="56"/>
      <x:c r="AI1954" s="58"/>
      <x:c r="AJ1954" s="56"/>
      <x:c r="AK1954" s="56"/>
      <x:c r="AL1954" s="56"/>
      <x:c r="AM1954" s="56"/>
      <x:c r="AN1954" s="56"/>
      <x:c r="AO1954" s="56" t="str">
        <x:f>IF(OR(AF1954="",AD1954=""),"",AF1954*AD1954+IF(AG1954="",0,AG1954)+IF(AH1954="",0,AH1954)+IF(AJ1954="",0,AJ1954)+IF(AK1954="",0,AK1954)+IF(AL1954="",0,AL1954)+IF(AM1954="",0,AM1954))</x:f>
      </x:c>
      <x:c r="AP1954" s="56"/>
      <x:c r="AQ1954" s="56" t="str">
        <x:f>IF(OR(AO1954="",AP1954=""),"",AO1954-AP1954)</x:f>
      </x:c>
      <x:c r="AR1954" s="58" t="str">
        <x:f>IF(OR(AP1954="",AP1954=0,AQ1954=""),"",AQ1954/AP1954)</x:f>
      </x:c>
      <x:c r="AS1954" s="58"/>
      <x:c r="AT1954" s="37"/>
      <x:c r="AU1954" s="37"/>
      <x:c r="AV1954" s="37"/>
      <x:c r="AW1954" s="56"/>
      <x:c r="AX1954" s="56"/>
      <x:c r="AY1954" s="37"/>
      <x:c r="AZ1954" s="37"/>
      <x:c r="BA1954" s="37"/>
      <x:c r="BB1954" s="37"/>
      <x:c r="BC1954" s="37"/>
      <x:c r="BD1954" s="60"/>
      <x:c r="BE1954" s="60"/>
      <x:c r="BF1954" s="37"/>
      <x:c r="BG1954" s="37"/>
      <x:c r="BH1954" s="37" t="str">
        <x:v>https://mintra.eg/products/rice-colander-%D9%85%D8%B5%D9%81%D8%A7%D8%A9-%D8%A3%D8%B1%D8%B2</x:v>
      </x:c>
      <x:c r="BI1954" s="37"/>
      <x:c r="BJ1954" s="37" t="str">
        <x:v>لم يبدأ</x:v>
      </x:c>
      <x:c r="BK1954" s="60" t="n">
        <x:v>46233</x:v>
      </x:c>
      <x:c r="BL1954" s="60"/>
      <x:c r="BM1954" s="60"/>
      <x:c r="BN1954" s="62" t="str">
        <x:f>IF(BM1954="","",(NOW()-BM1954)*24)</x:f>
      </x:c>
      <x:c r="BO1954" s="37" t="str">
        <x:f>IF(BM1954="","لم يُرصد",IF(BT1954&lt;&gt;TRUE,"غير نشط",IF(BP1954="فشل","فشل حالي",IF(BN1954&lt;=12,"حديث",IF(BN1954&lt;=24,"متأخر","قديم")))))</x:f>
        <x:v>لم يُرصد</x:v>
      </x:c>
      <x:c r="BP1954" s="37" t="str">
        <x:v>بانتظار رصد التقسيط</x:v>
      </x:c>
      <x:c r="BQ1954" s="37" t="n">
        <x:v>0</x:v>
      </x:c>
      <x:c r="BR1954" s="37"/>
      <x:c r="BS1954" s="37"/>
      <x:c r="BT1954" s="54" t="b">
        <x:v>1</x:v>
      </x:c>
      <x:c r="BU1954" s="37" t="str">
        <x:v>مهمة جاهزة لأول رصد</x:v>
      </x:c>
      <x:c r="BV1954" s="37" t="str">
        <x:v>Rice Colander — White</x:v>
      </x:c>
      <x:c r="BW195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4" s="60" t="n">
        <x:v>46233</x:v>
      </x:c>
      <x:c r="BY1954" s="60" t="n">
        <x:v>46233</x:v>
      </x:c>
    </x:row>
    <x:row r="1955">
      <x:c r="A1955" s="37" t="str">
        <x:v>مهمة جمع أولية</x:v>
      </x:c>
      <x:c r="B1955" s="37" t="str">
        <x:v>INSTTASK-CE83F5210772</x:v>
      </x:c>
      <x:c r="C1955" s="37" t="str">
        <x:v>VAR-11C04C4358A90B|EG-063|STORE|PENDING</x:v>
      </x:c>
      <x:c r="D1955" s="37" t="str">
        <x:v>VAR-11C04C4358A90B|EG-063|STORE</x:v>
      </x:c>
      <x:c r="E1955" s="37" t="str">
        <x:v>VAR-11C04C4358A90B</x:v>
      </x:c>
      <x:c r="F1955" s="37" t="str">
        <x:v>MOD-6D342C4D82C082</x:v>
      </x:c>
      <x:c r="G1955" s="37" t="str">
        <x:v>Mintra Rice Colander Yellow</x:v>
      </x:c>
      <x:c r="H1955" s="37" t="str">
        <x:v>المطبخ والأدوات المنزلية</x:v>
      </x:c>
      <x:c r="I1955" s="37" t="str">
        <x:v>مصافي مطبخ</x:v>
      </x:c>
      <x:c r="J1955" s="37" t="str">
        <x:v>Mintra</x:v>
      </x:c>
      <x:c r="K1955" s="37" t="str">
        <x:v>Rice Colander</x:v>
      </x:c>
      <x:c r="L1955" s="37" t="str">
        <x:v>Yellow</x:v>
      </x:c>
      <x:c r="M1955" s="37"/>
      <x:c r="N1955" s="37"/>
      <x:c r="O1955" s="37" t="str">
        <x:v>yellow</x:v>
      </x:c>
      <x:c r="P1955" s="37" t="str">
        <x:v>08317</x:v>
      </x:c>
      <x:c r="Q1955" s="37"/>
      <x:c r="R1955" s="37" t="str">
        <x:v>EG-063</x:v>
      </x:c>
      <x:c r="S1955" s="37" t="str">
        <x:v>Mintra</x:v>
      </x:c>
      <x:c r="T1955" s="37" t="str">
        <x:v>A</x:v>
      </x:c>
      <x:c r="U1955" s="37"/>
      <x:c r="V1955" s="37"/>
      <x:c r="W1955" s="37" t="str">
        <x:v>https://mintra.eg/products/rice-colander-%D9%85%D8%B5%D9%81%D8%A7%D8%A9-%D8%A3%D8%B1%D8%B2</x:v>
      </x:c>
      <x:c r="X1955" s="37" t="str">
        <x:v>تغذية منتجات</x:v>
      </x:c>
      <x:c r="Y1955" s="37"/>
      <x:c r="Z1955" s="37"/>
      <x:c r="AA1955" s="37"/>
      <x:c r="AB1955" s="37"/>
      <x:c r="AC1955" s="37"/>
      <x:c r="AD1955" s="37"/>
      <x:c r="AE1955" s="37"/>
      <x:c r="AF1955" s="56"/>
      <x:c r="AG1955" s="56"/>
      <x:c r="AH1955" s="56"/>
      <x:c r="AI1955" s="58"/>
      <x:c r="AJ1955" s="56"/>
      <x:c r="AK1955" s="56"/>
      <x:c r="AL1955" s="56"/>
      <x:c r="AM1955" s="56"/>
      <x:c r="AN1955" s="56"/>
      <x:c r="AO1955" s="56" t="str">
        <x:f>IF(OR(AF1955="",AD1955=""),"",AF1955*AD1955+IF(AG1955="",0,AG1955)+IF(AH1955="",0,AH1955)+IF(AJ1955="",0,AJ1955)+IF(AK1955="",0,AK1955)+IF(AL1955="",0,AL1955)+IF(AM1955="",0,AM1955))</x:f>
      </x:c>
      <x:c r="AP1955" s="56"/>
      <x:c r="AQ1955" s="56" t="str">
        <x:f>IF(OR(AO1955="",AP1955=""),"",AO1955-AP1955)</x:f>
      </x:c>
      <x:c r="AR1955" s="58" t="str">
        <x:f>IF(OR(AP1955="",AP1955=0,AQ1955=""),"",AQ1955/AP1955)</x:f>
      </x:c>
      <x:c r="AS1955" s="58"/>
      <x:c r="AT1955" s="37"/>
      <x:c r="AU1955" s="37"/>
      <x:c r="AV1955" s="37"/>
      <x:c r="AW1955" s="56"/>
      <x:c r="AX1955" s="56"/>
      <x:c r="AY1955" s="37"/>
      <x:c r="AZ1955" s="37"/>
      <x:c r="BA1955" s="37"/>
      <x:c r="BB1955" s="37"/>
      <x:c r="BC1955" s="37"/>
      <x:c r="BD1955" s="60"/>
      <x:c r="BE1955" s="60"/>
      <x:c r="BF1955" s="37"/>
      <x:c r="BG1955" s="37"/>
      <x:c r="BH1955" s="37" t="str">
        <x:v>https://mintra.eg/products/rice-colander-%D9%85%D8%B5%D9%81%D8%A7%D8%A9-%D8%A3%D8%B1%D8%B2</x:v>
      </x:c>
      <x:c r="BI1955" s="37"/>
      <x:c r="BJ1955" s="37" t="str">
        <x:v>لم يبدأ</x:v>
      </x:c>
      <x:c r="BK1955" s="60" t="n">
        <x:v>46233</x:v>
      </x:c>
      <x:c r="BL1955" s="60"/>
      <x:c r="BM1955" s="60"/>
      <x:c r="BN1955" s="62" t="str">
        <x:f>IF(BM1955="","",(NOW()-BM1955)*24)</x:f>
      </x:c>
      <x:c r="BO1955" s="37" t="str">
        <x:f>IF(BM1955="","لم يُرصد",IF(BT1955&lt;&gt;TRUE,"غير نشط",IF(BP1955="فشل","فشل حالي",IF(BN1955&lt;=12,"حديث",IF(BN1955&lt;=24,"متأخر","قديم")))))</x:f>
        <x:v>لم يُرصد</x:v>
      </x:c>
      <x:c r="BP1955" s="37" t="str">
        <x:v>بانتظار رصد التقسيط</x:v>
      </x:c>
      <x:c r="BQ1955" s="37" t="n">
        <x:v>0</x:v>
      </x:c>
      <x:c r="BR1955" s="37"/>
      <x:c r="BS1955" s="37"/>
      <x:c r="BT1955" s="54" t="b">
        <x:v>1</x:v>
      </x:c>
      <x:c r="BU1955" s="37" t="str">
        <x:v>مهمة جاهزة لأول رصد</x:v>
      </x:c>
      <x:c r="BV1955" s="37" t="str">
        <x:v>Rice Colander — Yellow</x:v>
      </x:c>
      <x:c r="BW195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5" s="60" t="n">
        <x:v>46233</x:v>
      </x:c>
      <x:c r="BY1955" s="60" t="n">
        <x:v>46233</x:v>
      </x:c>
    </x:row>
    <x:row r="1956">
      <x:c r="A1956" s="37" t="str">
        <x:v>مهمة جمع أولية</x:v>
      </x:c>
      <x:c r="B1956" s="37" t="str">
        <x:v>INSTTASK-6C970AC816FC</x:v>
      </x:c>
      <x:c r="C1956" s="37" t="str">
        <x:v>VAR-D4379F586D8180|EG-063|STORE|PENDING</x:v>
      </x:c>
      <x:c r="D1956" s="37" t="str">
        <x:v>VAR-D4379F586D8180|EG-063|STORE</x:v>
      </x:c>
      <x:c r="E1956" s="37" t="str">
        <x:v>VAR-D4379F586D8180</x:v>
      </x:c>
      <x:c r="F1956" s="37" t="str">
        <x:v>MOD-B9FCBB1B738F7F</x:v>
      </x:c>
      <x:c r="G1956" s="37" t="str">
        <x:v>Mintra Small Colander Blue | 3L</x:v>
      </x:c>
      <x:c r="H1956" s="37" t="str">
        <x:v>المطبخ والأدوات المنزلية</x:v>
      </x:c>
      <x:c r="I1956" s="37" t="str">
        <x:v>مصافي مطبخ</x:v>
      </x:c>
      <x:c r="J1956" s="37" t="str">
        <x:v>Mintra</x:v>
      </x:c>
      <x:c r="K1956" s="37" t="str">
        <x:v>Small Colander</x:v>
      </x:c>
      <x:c r="L1956" s="37" t="str">
        <x:v>Blue</x:v>
      </x:c>
      <x:c r="M1956" s="37"/>
      <x:c r="N1956" s="37"/>
      <x:c r="O1956" s="37" t="str">
        <x:v>blue</x:v>
      </x:c>
      <x:c r="P1956" s="37" t="str">
        <x:v>99912</x:v>
      </x:c>
      <x:c r="Q1956" s="37"/>
      <x:c r="R1956" s="37" t="str">
        <x:v>EG-063</x:v>
      </x:c>
      <x:c r="S1956" s="37" t="str">
        <x:v>Mintra</x:v>
      </x:c>
      <x:c r="T1956" s="37" t="str">
        <x:v>A</x:v>
      </x:c>
      <x:c r="U1956" s="37"/>
      <x:c r="V1956" s="37"/>
      <x:c r="W1956" s="37" t="str">
        <x:v>https://mintra.eg/products/small-colander-%D9%85%D8%B5%D9%81%D8%A7%D8%A9-%D8%B5%D8%BA%D9%8A%D8%B1%D8%A9</x:v>
      </x:c>
      <x:c r="X1956" s="37" t="str">
        <x:v>تغذية منتجات</x:v>
      </x:c>
      <x:c r="Y1956" s="37"/>
      <x:c r="Z1956" s="37"/>
      <x:c r="AA1956" s="37"/>
      <x:c r="AB1956" s="37"/>
      <x:c r="AC1956" s="37"/>
      <x:c r="AD1956" s="37"/>
      <x:c r="AE1956" s="37"/>
      <x:c r="AF1956" s="56"/>
      <x:c r="AG1956" s="56"/>
      <x:c r="AH1956" s="56"/>
      <x:c r="AI1956" s="58"/>
      <x:c r="AJ1956" s="56"/>
      <x:c r="AK1956" s="56"/>
      <x:c r="AL1956" s="56"/>
      <x:c r="AM1956" s="56"/>
      <x:c r="AN1956" s="56"/>
      <x:c r="AO1956" s="56" t="str">
        <x:f>IF(OR(AF1956="",AD1956=""),"",AF1956*AD1956+IF(AG1956="",0,AG1956)+IF(AH1956="",0,AH1956)+IF(AJ1956="",0,AJ1956)+IF(AK1956="",0,AK1956)+IF(AL1956="",0,AL1956)+IF(AM1956="",0,AM1956))</x:f>
      </x:c>
      <x:c r="AP1956" s="56"/>
      <x:c r="AQ1956" s="56" t="str">
        <x:f>IF(OR(AO1956="",AP1956=""),"",AO1956-AP1956)</x:f>
      </x:c>
      <x:c r="AR1956" s="58" t="str">
        <x:f>IF(OR(AP1956="",AP1956=0,AQ1956=""),"",AQ1956/AP1956)</x:f>
      </x:c>
      <x:c r="AS1956" s="58"/>
      <x:c r="AT1956" s="37"/>
      <x:c r="AU1956" s="37"/>
      <x:c r="AV1956" s="37"/>
      <x:c r="AW1956" s="56"/>
      <x:c r="AX1956" s="56"/>
      <x:c r="AY1956" s="37"/>
      <x:c r="AZ1956" s="37"/>
      <x:c r="BA1956" s="37"/>
      <x:c r="BB1956" s="37"/>
      <x:c r="BC1956" s="37"/>
      <x:c r="BD1956" s="60"/>
      <x:c r="BE1956" s="60"/>
      <x:c r="BF1956" s="37"/>
      <x:c r="BG1956" s="37"/>
      <x:c r="BH1956" s="37" t="str">
        <x:v>https://mintra.eg/products/small-colander-%D9%85%D8%B5%D9%81%D8%A7%D8%A9-%D8%B5%D8%BA%D9%8A%D8%B1%D8%A9</x:v>
      </x:c>
      <x:c r="BI1956" s="37"/>
      <x:c r="BJ1956" s="37" t="str">
        <x:v>لم يبدأ</x:v>
      </x:c>
      <x:c r="BK1956" s="60" t="n">
        <x:v>46233</x:v>
      </x:c>
      <x:c r="BL1956" s="60"/>
      <x:c r="BM1956" s="60"/>
      <x:c r="BN1956" s="62" t="str">
        <x:f>IF(BM1956="","",(NOW()-BM1956)*24)</x:f>
      </x:c>
      <x:c r="BO1956" s="37" t="str">
        <x:f>IF(BM1956="","لم يُرصد",IF(BT1956&lt;&gt;TRUE,"غير نشط",IF(BP1956="فشل","فشل حالي",IF(BN1956&lt;=12,"حديث",IF(BN1956&lt;=24,"متأخر","قديم")))))</x:f>
        <x:v>لم يُرصد</x:v>
      </x:c>
      <x:c r="BP1956" s="37" t="str">
        <x:v>بانتظار رصد التقسيط</x:v>
      </x:c>
      <x:c r="BQ1956" s="37" t="n">
        <x:v>0</x:v>
      </x:c>
      <x:c r="BR1956" s="37"/>
      <x:c r="BS1956" s="37"/>
      <x:c r="BT1956" s="54" t="b">
        <x:v>1</x:v>
      </x:c>
      <x:c r="BU1956" s="37" t="str">
        <x:v>مهمة جاهزة لأول رصد</x:v>
      </x:c>
      <x:c r="BV1956" s="37" t="str">
        <x:v>Small Colander — Blue</x:v>
      </x:c>
      <x:c r="BW195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6" s="60" t="n">
        <x:v>46233</x:v>
      </x:c>
      <x:c r="BY1956" s="60" t="n">
        <x:v>46233</x:v>
      </x:c>
    </x:row>
    <x:row r="1957">
      <x:c r="A1957" s="37" t="str">
        <x:v>مهمة جمع أولية</x:v>
      </x:c>
      <x:c r="B1957" s="37" t="str">
        <x:v>INSTTASK-596639F592C1</x:v>
      </x:c>
      <x:c r="C1957" s="37" t="str">
        <x:v>VAR-A33EE9698E0FE0|EG-063|STORE|PENDING</x:v>
      </x:c>
      <x:c r="D1957" s="37" t="str">
        <x:v>VAR-A33EE9698E0FE0|EG-063|STORE</x:v>
      </x:c>
      <x:c r="E1957" s="37" t="str">
        <x:v>VAR-A33EE9698E0FE0</x:v>
      </x:c>
      <x:c r="F1957" s="37" t="str">
        <x:v>MOD-B9FCBB1B738F7F</x:v>
      </x:c>
      <x:c r="G1957" s="37" t="str">
        <x:v>Mintra Small Colander Fuschia | 3L</x:v>
      </x:c>
      <x:c r="H1957" s="37" t="str">
        <x:v>المطبخ والأدوات المنزلية</x:v>
      </x:c>
      <x:c r="I1957" s="37" t="str">
        <x:v>مصافي مطبخ</x:v>
      </x:c>
      <x:c r="J1957" s="37" t="str">
        <x:v>Mintra</x:v>
      </x:c>
      <x:c r="K1957" s="37" t="str">
        <x:v>Small Colander</x:v>
      </x:c>
      <x:c r="L1957" s="37" t="str">
        <x:v>Fuschia</x:v>
      </x:c>
      <x:c r="M1957" s="37"/>
      <x:c r="N1957" s="37"/>
      <x:c r="O1957" s="37" t="str">
        <x:v>fuschia</x:v>
      </x:c>
      <x:c r="P1957" s="37" t="str">
        <x:v>99916</x:v>
      </x:c>
      <x:c r="Q1957" s="37"/>
      <x:c r="R1957" s="37" t="str">
        <x:v>EG-063</x:v>
      </x:c>
      <x:c r="S1957" s="37" t="str">
        <x:v>Mintra</x:v>
      </x:c>
      <x:c r="T1957" s="37" t="str">
        <x:v>A</x:v>
      </x:c>
      <x:c r="U1957" s="37"/>
      <x:c r="V1957" s="37"/>
      <x:c r="W1957" s="37" t="str">
        <x:v>https://mintra.eg/products/small-colander-%D9%85%D8%B5%D9%81%D8%A7%D8%A9-%D8%B5%D8%BA%D9%8A%D8%B1%D8%A9</x:v>
      </x:c>
      <x:c r="X1957" s="37" t="str">
        <x:v>تغذية منتجات</x:v>
      </x:c>
      <x:c r="Y1957" s="37"/>
      <x:c r="Z1957" s="37"/>
      <x:c r="AA1957" s="37"/>
      <x:c r="AB1957" s="37"/>
      <x:c r="AC1957" s="37"/>
      <x:c r="AD1957" s="37"/>
      <x:c r="AE1957" s="37"/>
      <x:c r="AF1957" s="56"/>
      <x:c r="AG1957" s="56"/>
      <x:c r="AH1957" s="56"/>
      <x:c r="AI1957" s="58"/>
      <x:c r="AJ1957" s="56"/>
      <x:c r="AK1957" s="56"/>
      <x:c r="AL1957" s="56"/>
      <x:c r="AM1957" s="56"/>
      <x:c r="AN1957" s="56"/>
      <x:c r="AO1957" s="56" t="str">
        <x:f>IF(OR(AF1957="",AD1957=""),"",AF1957*AD1957+IF(AG1957="",0,AG1957)+IF(AH1957="",0,AH1957)+IF(AJ1957="",0,AJ1957)+IF(AK1957="",0,AK1957)+IF(AL1957="",0,AL1957)+IF(AM1957="",0,AM1957))</x:f>
      </x:c>
      <x:c r="AP1957" s="56"/>
      <x:c r="AQ1957" s="56" t="str">
        <x:f>IF(OR(AO1957="",AP1957=""),"",AO1957-AP1957)</x:f>
      </x:c>
      <x:c r="AR1957" s="58" t="str">
        <x:f>IF(OR(AP1957="",AP1957=0,AQ1957=""),"",AQ1957/AP1957)</x:f>
      </x:c>
      <x:c r="AS1957" s="58"/>
      <x:c r="AT1957" s="37"/>
      <x:c r="AU1957" s="37"/>
      <x:c r="AV1957" s="37"/>
      <x:c r="AW1957" s="56"/>
      <x:c r="AX1957" s="56"/>
      <x:c r="AY1957" s="37"/>
      <x:c r="AZ1957" s="37"/>
      <x:c r="BA1957" s="37"/>
      <x:c r="BB1957" s="37"/>
      <x:c r="BC1957" s="37"/>
      <x:c r="BD1957" s="60"/>
      <x:c r="BE1957" s="60"/>
      <x:c r="BF1957" s="37"/>
      <x:c r="BG1957" s="37"/>
      <x:c r="BH1957" s="37" t="str">
        <x:v>https://mintra.eg/products/small-colander-%D9%85%D8%B5%D9%81%D8%A7%D8%A9-%D8%B5%D8%BA%D9%8A%D8%B1%D8%A9</x:v>
      </x:c>
      <x:c r="BI1957" s="37"/>
      <x:c r="BJ1957" s="37" t="str">
        <x:v>لم يبدأ</x:v>
      </x:c>
      <x:c r="BK1957" s="60" t="n">
        <x:v>46233</x:v>
      </x:c>
      <x:c r="BL1957" s="60"/>
      <x:c r="BM1957" s="60"/>
      <x:c r="BN1957" s="62" t="str">
        <x:f>IF(BM1957="","",(NOW()-BM1957)*24)</x:f>
      </x:c>
      <x:c r="BO1957" s="37" t="str">
        <x:f>IF(BM1957="","لم يُرصد",IF(BT1957&lt;&gt;TRUE,"غير نشط",IF(BP1957="فشل","فشل حالي",IF(BN1957&lt;=12,"حديث",IF(BN1957&lt;=24,"متأخر","قديم")))))</x:f>
        <x:v>لم يُرصد</x:v>
      </x:c>
      <x:c r="BP1957" s="37" t="str">
        <x:v>بانتظار رصد التقسيط</x:v>
      </x:c>
      <x:c r="BQ1957" s="37" t="n">
        <x:v>0</x:v>
      </x:c>
      <x:c r="BR1957" s="37"/>
      <x:c r="BS1957" s="37"/>
      <x:c r="BT1957" s="54" t="b">
        <x:v>1</x:v>
      </x:c>
      <x:c r="BU1957" s="37" t="str">
        <x:v>مهمة جاهزة لأول رصد</x:v>
      </x:c>
      <x:c r="BV1957" s="37" t="str">
        <x:v>Small Colander — Fuschia</x:v>
      </x:c>
      <x:c r="BW195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7" s="60" t="n">
        <x:v>46233</x:v>
      </x:c>
      <x:c r="BY1957" s="60" t="n">
        <x:v>46233</x:v>
      </x:c>
    </x:row>
    <x:row r="1958">
      <x:c r="A1958" s="37" t="str">
        <x:v>مهمة جمع أولية</x:v>
      </x:c>
      <x:c r="B1958" s="37" t="str">
        <x:v>INSTTASK-340A1440883F</x:v>
      </x:c>
      <x:c r="C1958" s="37" t="str">
        <x:v>VAR-6DE873594201B2|EG-063|STORE|PENDING</x:v>
      </x:c>
      <x:c r="D1958" s="37" t="str">
        <x:v>VAR-6DE873594201B2|EG-063|STORE</x:v>
      </x:c>
      <x:c r="E1958" s="37" t="str">
        <x:v>VAR-6DE873594201B2</x:v>
      </x:c>
      <x:c r="F1958" s="37" t="str">
        <x:v>MOD-B9FCBB1B738F7F</x:v>
      </x:c>
      <x:c r="G1958" s="37" t="str">
        <x:v>Mintra Small Colander Green | 3L</x:v>
      </x:c>
      <x:c r="H1958" s="37" t="str">
        <x:v>المطبخ والأدوات المنزلية</x:v>
      </x:c>
      <x:c r="I1958" s="37" t="str">
        <x:v>مصافي مطبخ</x:v>
      </x:c>
      <x:c r="J1958" s="37" t="str">
        <x:v>Mintra</x:v>
      </x:c>
      <x:c r="K1958" s="37" t="str">
        <x:v>Small Colander</x:v>
      </x:c>
      <x:c r="L1958" s="37" t="str">
        <x:v>Green</x:v>
      </x:c>
      <x:c r="M1958" s="37"/>
      <x:c r="N1958" s="37"/>
      <x:c r="O1958" s="37" t="str">
        <x:v>green</x:v>
      </x:c>
      <x:c r="P1958" s="37" t="str">
        <x:v>99911</x:v>
      </x:c>
      <x:c r="Q1958" s="37"/>
      <x:c r="R1958" s="37" t="str">
        <x:v>EG-063</x:v>
      </x:c>
      <x:c r="S1958" s="37" t="str">
        <x:v>Mintra</x:v>
      </x:c>
      <x:c r="T1958" s="37" t="str">
        <x:v>A</x:v>
      </x:c>
      <x:c r="U1958" s="37"/>
      <x:c r="V1958" s="37"/>
      <x:c r="W1958" s="37" t="str">
        <x:v>https://mintra.eg/products/small-colander-%D9%85%D8%B5%D9%81%D8%A7%D8%A9-%D8%B5%D8%BA%D9%8A%D8%B1%D8%A9</x:v>
      </x:c>
      <x:c r="X1958" s="37" t="str">
        <x:v>تغذية منتجات</x:v>
      </x:c>
      <x:c r="Y1958" s="37"/>
      <x:c r="Z1958" s="37"/>
      <x:c r="AA1958" s="37"/>
      <x:c r="AB1958" s="37"/>
      <x:c r="AC1958" s="37"/>
      <x:c r="AD1958" s="37"/>
      <x:c r="AE1958" s="37"/>
      <x:c r="AF1958" s="56"/>
      <x:c r="AG1958" s="56"/>
      <x:c r="AH1958" s="56"/>
      <x:c r="AI1958" s="58"/>
      <x:c r="AJ1958" s="56"/>
      <x:c r="AK1958" s="56"/>
      <x:c r="AL1958" s="56"/>
      <x:c r="AM1958" s="56"/>
      <x:c r="AN1958" s="56"/>
      <x:c r="AO1958" s="56" t="str">
        <x:f>IF(OR(AF1958="",AD1958=""),"",AF1958*AD1958+IF(AG1958="",0,AG1958)+IF(AH1958="",0,AH1958)+IF(AJ1958="",0,AJ1958)+IF(AK1958="",0,AK1958)+IF(AL1958="",0,AL1958)+IF(AM1958="",0,AM1958))</x:f>
      </x:c>
      <x:c r="AP1958" s="56"/>
      <x:c r="AQ1958" s="56" t="str">
        <x:f>IF(OR(AO1958="",AP1958=""),"",AO1958-AP1958)</x:f>
      </x:c>
      <x:c r="AR1958" s="58" t="str">
        <x:f>IF(OR(AP1958="",AP1958=0,AQ1958=""),"",AQ1958/AP1958)</x:f>
      </x:c>
      <x:c r="AS1958" s="58"/>
      <x:c r="AT1958" s="37"/>
      <x:c r="AU1958" s="37"/>
      <x:c r="AV1958" s="37"/>
      <x:c r="AW1958" s="56"/>
      <x:c r="AX1958" s="56"/>
      <x:c r="AY1958" s="37"/>
      <x:c r="AZ1958" s="37"/>
      <x:c r="BA1958" s="37"/>
      <x:c r="BB1958" s="37"/>
      <x:c r="BC1958" s="37"/>
      <x:c r="BD1958" s="60"/>
      <x:c r="BE1958" s="60"/>
      <x:c r="BF1958" s="37"/>
      <x:c r="BG1958" s="37"/>
      <x:c r="BH1958" s="37" t="str">
        <x:v>https://mintra.eg/products/small-colander-%D9%85%D8%B5%D9%81%D8%A7%D8%A9-%D8%B5%D8%BA%D9%8A%D8%B1%D8%A9</x:v>
      </x:c>
      <x:c r="BI1958" s="37"/>
      <x:c r="BJ1958" s="37" t="str">
        <x:v>لم يبدأ</x:v>
      </x:c>
      <x:c r="BK1958" s="60" t="n">
        <x:v>46233</x:v>
      </x:c>
      <x:c r="BL1958" s="60"/>
      <x:c r="BM1958" s="60"/>
      <x:c r="BN1958" s="62" t="str">
        <x:f>IF(BM1958="","",(NOW()-BM1958)*24)</x:f>
      </x:c>
      <x:c r="BO1958" s="37" t="str">
        <x:f>IF(BM1958="","لم يُرصد",IF(BT1958&lt;&gt;TRUE,"غير نشط",IF(BP1958="فشل","فشل حالي",IF(BN1958&lt;=12,"حديث",IF(BN1958&lt;=24,"متأخر","قديم")))))</x:f>
        <x:v>لم يُرصد</x:v>
      </x:c>
      <x:c r="BP1958" s="37" t="str">
        <x:v>بانتظار رصد التقسيط</x:v>
      </x:c>
      <x:c r="BQ1958" s="37" t="n">
        <x:v>0</x:v>
      </x:c>
      <x:c r="BR1958" s="37"/>
      <x:c r="BS1958" s="37"/>
      <x:c r="BT1958" s="54" t="b">
        <x:v>1</x:v>
      </x:c>
      <x:c r="BU1958" s="37" t="str">
        <x:v>مهمة جاهزة لأول رصد</x:v>
      </x:c>
      <x:c r="BV1958" s="37" t="str">
        <x:v>Small Colander — Green</x:v>
      </x:c>
      <x:c r="BW195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8" s="60" t="n">
        <x:v>46233</x:v>
      </x:c>
      <x:c r="BY1958" s="60" t="n">
        <x:v>46233</x:v>
      </x:c>
    </x:row>
    <x:row r="1959">
      <x:c r="A1959" s="37" t="str">
        <x:v>مهمة جمع أولية</x:v>
      </x:c>
      <x:c r="B1959" s="37" t="str">
        <x:v>INSTTASK-E664E1297C3A</x:v>
      </x:c>
      <x:c r="C1959" s="37" t="str">
        <x:v>VAR-3CD6841DBCFCC1|EG-063|STORE|PENDING</x:v>
      </x:c>
      <x:c r="D1959" s="37" t="str">
        <x:v>VAR-3CD6841DBCFCC1|EG-063|STORE</x:v>
      </x:c>
      <x:c r="E1959" s="37" t="str">
        <x:v>VAR-3CD6841DBCFCC1</x:v>
      </x:c>
      <x:c r="F1959" s="37" t="str">
        <x:v>MOD-B9FCBB1B738F7F</x:v>
      </x:c>
      <x:c r="G1959" s="37" t="str">
        <x:v>Mintra Small Colander Orange | 3L</x:v>
      </x:c>
      <x:c r="H1959" s="37" t="str">
        <x:v>المطبخ والأدوات المنزلية</x:v>
      </x:c>
      <x:c r="I1959" s="37" t="str">
        <x:v>مصافي مطبخ</x:v>
      </x:c>
      <x:c r="J1959" s="37" t="str">
        <x:v>Mintra</x:v>
      </x:c>
      <x:c r="K1959" s="37" t="str">
        <x:v>Small Colander</x:v>
      </x:c>
      <x:c r="L1959" s="37" t="str">
        <x:v>Orange</x:v>
      </x:c>
      <x:c r="M1959" s="37"/>
      <x:c r="N1959" s="37"/>
      <x:c r="O1959" s="37" t="str">
        <x:v>orange</x:v>
      </x:c>
      <x:c r="P1959" s="37" t="str">
        <x:v>99915</x:v>
      </x:c>
      <x:c r="Q1959" s="37"/>
      <x:c r="R1959" s="37" t="str">
        <x:v>EG-063</x:v>
      </x:c>
      <x:c r="S1959" s="37" t="str">
        <x:v>Mintra</x:v>
      </x:c>
      <x:c r="T1959" s="37" t="str">
        <x:v>A</x:v>
      </x:c>
      <x:c r="U1959" s="37"/>
      <x:c r="V1959" s="37"/>
      <x:c r="W1959" s="37" t="str">
        <x:v>https://mintra.eg/products/small-colander-%D9%85%D8%B5%D9%81%D8%A7%D8%A9-%D8%B5%D8%BA%D9%8A%D8%B1%D8%A9</x:v>
      </x:c>
      <x:c r="X1959" s="37" t="str">
        <x:v>تغذية منتجات</x:v>
      </x:c>
      <x:c r="Y1959" s="37"/>
      <x:c r="Z1959" s="37"/>
      <x:c r="AA1959" s="37"/>
      <x:c r="AB1959" s="37"/>
      <x:c r="AC1959" s="37"/>
      <x:c r="AD1959" s="37"/>
      <x:c r="AE1959" s="37"/>
      <x:c r="AF1959" s="56"/>
      <x:c r="AG1959" s="56"/>
      <x:c r="AH1959" s="56"/>
      <x:c r="AI1959" s="58"/>
      <x:c r="AJ1959" s="56"/>
      <x:c r="AK1959" s="56"/>
      <x:c r="AL1959" s="56"/>
      <x:c r="AM1959" s="56"/>
      <x:c r="AN1959" s="56"/>
      <x:c r="AO1959" s="56" t="str">
        <x:f>IF(OR(AF1959="",AD1959=""),"",AF1959*AD1959+IF(AG1959="",0,AG1959)+IF(AH1959="",0,AH1959)+IF(AJ1959="",0,AJ1959)+IF(AK1959="",0,AK1959)+IF(AL1959="",0,AL1959)+IF(AM1959="",0,AM1959))</x:f>
      </x:c>
      <x:c r="AP1959" s="56"/>
      <x:c r="AQ1959" s="56" t="str">
        <x:f>IF(OR(AO1959="",AP1959=""),"",AO1959-AP1959)</x:f>
      </x:c>
      <x:c r="AR1959" s="58" t="str">
        <x:f>IF(OR(AP1959="",AP1959=0,AQ1959=""),"",AQ1959/AP1959)</x:f>
      </x:c>
      <x:c r="AS1959" s="58"/>
      <x:c r="AT1959" s="37"/>
      <x:c r="AU1959" s="37"/>
      <x:c r="AV1959" s="37"/>
      <x:c r="AW1959" s="56"/>
      <x:c r="AX1959" s="56"/>
      <x:c r="AY1959" s="37"/>
      <x:c r="AZ1959" s="37"/>
      <x:c r="BA1959" s="37"/>
      <x:c r="BB1959" s="37"/>
      <x:c r="BC1959" s="37"/>
      <x:c r="BD1959" s="60"/>
      <x:c r="BE1959" s="60"/>
      <x:c r="BF1959" s="37"/>
      <x:c r="BG1959" s="37"/>
      <x:c r="BH1959" s="37" t="str">
        <x:v>https://mintra.eg/products/small-colander-%D9%85%D8%B5%D9%81%D8%A7%D8%A9-%D8%B5%D8%BA%D9%8A%D8%B1%D8%A9</x:v>
      </x:c>
      <x:c r="BI1959" s="37"/>
      <x:c r="BJ1959" s="37" t="str">
        <x:v>لم يبدأ</x:v>
      </x:c>
      <x:c r="BK1959" s="60" t="n">
        <x:v>46233</x:v>
      </x:c>
      <x:c r="BL1959" s="60"/>
      <x:c r="BM1959" s="60"/>
      <x:c r="BN1959" s="62" t="str">
        <x:f>IF(BM1959="","",(NOW()-BM1959)*24)</x:f>
      </x:c>
      <x:c r="BO1959" s="37" t="str">
        <x:f>IF(BM1959="","لم يُرصد",IF(BT1959&lt;&gt;TRUE,"غير نشط",IF(BP1959="فشل","فشل حالي",IF(BN1959&lt;=12,"حديث",IF(BN1959&lt;=24,"متأخر","قديم")))))</x:f>
        <x:v>لم يُرصد</x:v>
      </x:c>
      <x:c r="BP1959" s="37" t="str">
        <x:v>بانتظار رصد التقسيط</x:v>
      </x:c>
      <x:c r="BQ1959" s="37" t="n">
        <x:v>0</x:v>
      </x:c>
      <x:c r="BR1959" s="37"/>
      <x:c r="BS1959" s="37"/>
      <x:c r="BT1959" s="54" t="b">
        <x:v>1</x:v>
      </x:c>
      <x:c r="BU1959" s="37" t="str">
        <x:v>مهمة جاهزة لأول رصد</x:v>
      </x:c>
      <x:c r="BV1959" s="37" t="str">
        <x:v>Small Colander — Orange</x:v>
      </x:c>
      <x:c r="BW195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59" s="60" t="n">
        <x:v>46233</x:v>
      </x:c>
      <x:c r="BY1959" s="60" t="n">
        <x:v>46233</x:v>
      </x:c>
    </x:row>
    <x:row r="1960">
      <x:c r="A1960" s="37" t="str">
        <x:v>مهمة جمع أولية</x:v>
      </x:c>
      <x:c r="B1960" s="37" t="str">
        <x:v>INSTTASK-FBAFD5FFDECE</x:v>
      </x:c>
      <x:c r="C1960" s="37" t="str">
        <x:v>VAR-48A4FAE631CADA|EG-063|STORE|PENDING</x:v>
      </x:c>
      <x:c r="D1960" s="37" t="str">
        <x:v>VAR-48A4FAE631CADA|EG-063|STORE</x:v>
      </x:c>
      <x:c r="E1960" s="37" t="str">
        <x:v>VAR-48A4FAE631CADA</x:v>
      </x:c>
      <x:c r="F1960" s="37" t="str">
        <x:v>MOD-B9FCBB1B738F7F</x:v>
      </x:c>
      <x:c r="G1960" s="37" t="str">
        <x:v>Mintra Small Colander Red | 3L</x:v>
      </x:c>
      <x:c r="H1960" s="37" t="str">
        <x:v>المطبخ والأدوات المنزلية</x:v>
      </x:c>
      <x:c r="I1960" s="37" t="str">
        <x:v>مصافي مطبخ</x:v>
      </x:c>
      <x:c r="J1960" s="37" t="str">
        <x:v>Mintra</x:v>
      </x:c>
      <x:c r="K1960" s="37" t="str">
        <x:v>Small Colander</x:v>
      </x:c>
      <x:c r="L1960" s="37" t="str">
        <x:v>Red</x:v>
      </x:c>
      <x:c r="M1960" s="37"/>
      <x:c r="N1960" s="37"/>
      <x:c r="O1960" s="37" t="str">
        <x:v>red</x:v>
      </x:c>
      <x:c r="P1960" s="37" t="str">
        <x:v>99910</x:v>
      </x:c>
      <x:c r="Q1960" s="37"/>
      <x:c r="R1960" s="37" t="str">
        <x:v>EG-063</x:v>
      </x:c>
      <x:c r="S1960" s="37" t="str">
        <x:v>Mintra</x:v>
      </x:c>
      <x:c r="T1960" s="37" t="str">
        <x:v>A</x:v>
      </x:c>
      <x:c r="U1960" s="37"/>
      <x:c r="V1960" s="37"/>
      <x:c r="W1960" s="37" t="str">
        <x:v>https://mintra.eg/products/small-colander-%D9%85%D8%B5%D9%81%D8%A7%D8%A9-%D8%B5%D8%BA%D9%8A%D8%B1%D8%A9</x:v>
      </x:c>
      <x:c r="X1960" s="37" t="str">
        <x:v>تغذية منتجات</x:v>
      </x:c>
      <x:c r="Y1960" s="37"/>
      <x:c r="Z1960" s="37"/>
      <x:c r="AA1960" s="37"/>
      <x:c r="AB1960" s="37"/>
      <x:c r="AC1960" s="37"/>
      <x:c r="AD1960" s="37"/>
      <x:c r="AE1960" s="37"/>
      <x:c r="AF1960" s="56"/>
      <x:c r="AG1960" s="56"/>
      <x:c r="AH1960" s="56"/>
      <x:c r="AI1960" s="58"/>
      <x:c r="AJ1960" s="56"/>
      <x:c r="AK1960" s="56"/>
      <x:c r="AL1960" s="56"/>
      <x:c r="AM1960" s="56"/>
      <x:c r="AN1960" s="56"/>
      <x:c r="AO1960" s="56" t="str">
        <x:f>IF(OR(AF1960="",AD1960=""),"",AF1960*AD1960+IF(AG1960="",0,AG1960)+IF(AH1960="",0,AH1960)+IF(AJ1960="",0,AJ1960)+IF(AK1960="",0,AK1960)+IF(AL1960="",0,AL1960)+IF(AM1960="",0,AM1960))</x:f>
      </x:c>
      <x:c r="AP1960" s="56"/>
      <x:c r="AQ1960" s="56" t="str">
        <x:f>IF(OR(AO1960="",AP1960=""),"",AO1960-AP1960)</x:f>
      </x:c>
      <x:c r="AR1960" s="58" t="str">
        <x:f>IF(OR(AP1960="",AP1960=0,AQ1960=""),"",AQ1960/AP1960)</x:f>
      </x:c>
      <x:c r="AS1960" s="58"/>
      <x:c r="AT1960" s="37"/>
      <x:c r="AU1960" s="37"/>
      <x:c r="AV1960" s="37"/>
      <x:c r="AW1960" s="56"/>
      <x:c r="AX1960" s="56"/>
      <x:c r="AY1960" s="37"/>
      <x:c r="AZ1960" s="37"/>
      <x:c r="BA1960" s="37"/>
      <x:c r="BB1960" s="37"/>
      <x:c r="BC1960" s="37"/>
      <x:c r="BD1960" s="60"/>
      <x:c r="BE1960" s="60"/>
      <x:c r="BF1960" s="37"/>
      <x:c r="BG1960" s="37"/>
      <x:c r="BH1960" s="37" t="str">
        <x:v>https://mintra.eg/products/small-colander-%D9%85%D8%B5%D9%81%D8%A7%D8%A9-%D8%B5%D8%BA%D9%8A%D8%B1%D8%A9</x:v>
      </x:c>
      <x:c r="BI1960" s="37"/>
      <x:c r="BJ1960" s="37" t="str">
        <x:v>لم يبدأ</x:v>
      </x:c>
      <x:c r="BK1960" s="60" t="n">
        <x:v>46233</x:v>
      </x:c>
      <x:c r="BL1960" s="60"/>
      <x:c r="BM1960" s="60"/>
      <x:c r="BN1960" s="62" t="str">
        <x:f>IF(BM1960="","",(NOW()-BM1960)*24)</x:f>
      </x:c>
      <x:c r="BO1960" s="37" t="str">
        <x:f>IF(BM1960="","لم يُرصد",IF(BT1960&lt;&gt;TRUE,"غير نشط",IF(BP1960="فشل","فشل حالي",IF(BN1960&lt;=12,"حديث",IF(BN1960&lt;=24,"متأخر","قديم")))))</x:f>
        <x:v>لم يُرصد</x:v>
      </x:c>
      <x:c r="BP1960" s="37" t="str">
        <x:v>بانتظار رصد التقسيط</x:v>
      </x:c>
      <x:c r="BQ1960" s="37" t="n">
        <x:v>0</x:v>
      </x:c>
      <x:c r="BR1960" s="37"/>
      <x:c r="BS1960" s="37"/>
      <x:c r="BT1960" s="54" t="b">
        <x:v>1</x:v>
      </x:c>
      <x:c r="BU1960" s="37" t="str">
        <x:v>مهمة جاهزة لأول رصد</x:v>
      </x:c>
      <x:c r="BV1960" s="37" t="str">
        <x:v>Small Colander — Red</x:v>
      </x:c>
      <x:c r="BW196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0" s="60" t="n">
        <x:v>46233</x:v>
      </x:c>
      <x:c r="BY1960" s="60" t="n">
        <x:v>46233</x:v>
      </x:c>
    </x:row>
    <x:row r="1961">
      <x:c r="A1961" s="37" t="str">
        <x:v>مهمة جمع أولية</x:v>
      </x:c>
      <x:c r="B1961" s="37" t="str">
        <x:v>INSTTASK-6248E8C9C6EB</x:v>
      </x:c>
      <x:c r="C1961" s="37" t="str">
        <x:v>VAR-BD636B7B05FE03|EG-063|STORE|PENDING</x:v>
      </x:c>
      <x:c r="D1961" s="37" t="str">
        <x:v>VAR-BD636B7B05FE03|EG-063|STORE</x:v>
      </x:c>
      <x:c r="E1961" s="37" t="str">
        <x:v>VAR-BD636B7B05FE03</x:v>
      </x:c>
      <x:c r="F1961" s="37" t="str">
        <x:v>MOD-B9FCBB1B738F7F</x:v>
      </x:c>
      <x:c r="G1961" s="37" t="str">
        <x:v>Mintra Small Colander Turquoise | 3L</x:v>
      </x:c>
      <x:c r="H1961" s="37" t="str">
        <x:v>المطبخ والأدوات المنزلية</x:v>
      </x:c>
      <x:c r="I1961" s="37" t="str">
        <x:v>مصافي مطبخ</x:v>
      </x:c>
      <x:c r="J1961" s="37" t="str">
        <x:v>Mintra</x:v>
      </x:c>
      <x:c r="K1961" s="37" t="str">
        <x:v>Small Colander</x:v>
      </x:c>
      <x:c r="L1961" s="37" t="str">
        <x:v>Turquoise</x:v>
      </x:c>
      <x:c r="M1961" s="37"/>
      <x:c r="N1961" s="37"/>
      <x:c r="O1961" s="37" t="str">
        <x:v>turquoise</x:v>
      </x:c>
      <x:c r="P1961" s="37" t="str">
        <x:v>99913</x:v>
      </x:c>
      <x:c r="Q1961" s="37"/>
      <x:c r="R1961" s="37" t="str">
        <x:v>EG-063</x:v>
      </x:c>
      <x:c r="S1961" s="37" t="str">
        <x:v>Mintra</x:v>
      </x:c>
      <x:c r="T1961" s="37" t="str">
        <x:v>A</x:v>
      </x:c>
      <x:c r="U1961" s="37"/>
      <x:c r="V1961" s="37"/>
      <x:c r="W1961" s="37" t="str">
        <x:v>https://mintra.eg/products/small-colander-%D9%85%D8%B5%D9%81%D8%A7%D8%A9-%D8%B5%D8%BA%D9%8A%D8%B1%D8%A9</x:v>
      </x:c>
      <x:c r="X1961" s="37" t="str">
        <x:v>تغذية منتجات</x:v>
      </x:c>
      <x:c r="Y1961" s="37"/>
      <x:c r="Z1961" s="37"/>
      <x:c r="AA1961" s="37"/>
      <x:c r="AB1961" s="37"/>
      <x:c r="AC1961" s="37"/>
      <x:c r="AD1961" s="37"/>
      <x:c r="AE1961" s="37"/>
      <x:c r="AF1961" s="56"/>
      <x:c r="AG1961" s="56"/>
      <x:c r="AH1961" s="56"/>
      <x:c r="AI1961" s="58"/>
      <x:c r="AJ1961" s="56"/>
      <x:c r="AK1961" s="56"/>
      <x:c r="AL1961" s="56"/>
      <x:c r="AM1961" s="56"/>
      <x:c r="AN1961" s="56"/>
      <x:c r="AO1961" s="56" t="str">
        <x:f>IF(OR(AF1961="",AD1961=""),"",AF1961*AD1961+IF(AG1961="",0,AG1961)+IF(AH1961="",0,AH1961)+IF(AJ1961="",0,AJ1961)+IF(AK1961="",0,AK1961)+IF(AL1961="",0,AL1961)+IF(AM1961="",0,AM1961))</x:f>
      </x:c>
      <x:c r="AP1961" s="56"/>
      <x:c r="AQ1961" s="56" t="str">
        <x:f>IF(OR(AO1961="",AP1961=""),"",AO1961-AP1961)</x:f>
      </x:c>
      <x:c r="AR1961" s="58" t="str">
        <x:f>IF(OR(AP1961="",AP1961=0,AQ1961=""),"",AQ1961/AP1961)</x:f>
      </x:c>
      <x:c r="AS1961" s="58"/>
      <x:c r="AT1961" s="37"/>
      <x:c r="AU1961" s="37"/>
      <x:c r="AV1961" s="37"/>
      <x:c r="AW1961" s="56"/>
      <x:c r="AX1961" s="56"/>
      <x:c r="AY1961" s="37"/>
      <x:c r="AZ1961" s="37"/>
      <x:c r="BA1961" s="37"/>
      <x:c r="BB1961" s="37"/>
      <x:c r="BC1961" s="37"/>
      <x:c r="BD1961" s="60"/>
      <x:c r="BE1961" s="60"/>
      <x:c r="BF1961" s="37"/>
      <x:c r="BG1961" s="37"/>
      <x:c r="BH1961" s="37" t="str">
        <x:v>https://mintra.eg/products/small-colander-%D9%85%D8%B5%D9%81%D8%A7%D8%A9-%D8%B5%D8%BA%D9%8A%D8%B1%D8%A9</x:v>
      </x:c>
      <x:c r="BI1961" s="37"/>
      <x:c r="BJ1961" s="37" t="str">
        <x:v>لم يبدأ</x:v>
      </x:c>
      <x:c r="BK1961" s="60" t="n">
        <x:v>46233</x:v>
      </x:c>
      <x:c r="BL1961" s="60"/>
      <x:c r="BM1961" s="60"/>
      <x:c r="BN1961" s="62" t="str">
        <x:f>IF(BM1961="","",(NOW()-BM1961)*24)</x:f>
      </x:c>
      <x:c r="BO1961" s="37" t="str">
        <x:f>IF(BM1961="","لم يُرصد",IF(BT1961&lt;&gt;TRUE,"غير نشط",IF(BP1961="فشل","فشل حالي",IF(BN1961&lt;=12,"حديث",IF(BN1961&lt;=24,"متأخر","قديم")))))</x:f>
        <x:v>لم يُرصد</x:v>
      </x:c>
      <x:c r="BP1961" s="37" t="str">
        <x:v>بانتظار رصد التقسيط</x:v>
      </x:c>
      <x:c r="BQ1961" s="37" t="n">
        <x:v>0</x:v>
      </x:c>
      <x:c r="BR1961" s="37"/>
      <x:c r="BS1961" s="37"/>
      <x:c r="BT1961" s="54" t="b">
        <x:v>1</x:v>
      </x:c>
      <x:c r="BU1961" s="37" t="str">
        <x:v>مهمة جاهزة لأول رصد</x:v>
      </x:c>
      <x:c r="BV1961" s="37" t="str">
        <x:v>Small Colander — Turquoise</x:v>
      </x:c>
      <x:c r="BW1961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1" s="60" t="n">
        <x:v>46233</x:v>
      </x:c>
      <x:c r="BY1961" s="60" t="n">
        <x:v>46233</x:v>
      </x:c>
    </x:row>
    <x:row r="1962">
      <x:c r="A1962" s="37" t="str">
        <x:v>مهمة جمع أولية</x:v>
      </x:c>
      <x:c r="B1962" s="37" t="str">
        <x:v>INSTTASK-EEE52D4E4BED</x:v>
      </x:c>
      <x:c r="C1962" s="37" t="str">
        <x:v>VAR-AADE298FBB8FD0|EG-063|STORE|PENDING</x:v>
      </x:c>
      <x:c r="D1962" s="37" t="str">
        <x:v>VAR-AADE298FBB8FD0|EG-063|STORE</x:v>
      </x:c>
      <x:c r="E1962" s="37" t="str">
        <x:v>VAR-AADE298FBB8FD0</x:v>
      </x:c>
      <x:c r="F1962" s="37" t="str">
        <x:v>MOD-B9FCBB1B738F7F</x:v>
      </x:c>
      <x:c r="G1962" s="37" t="str">
        <x:v>Mintra Small Colander Yellow | 3L</x:v>
      </x:c>
      <x:c r="H1962" s="37" t="str">
        <x:v>المطبخ والأدوات المنزلية</x:v>
      </x:c>
      <x:c r="I1962" s="37" t="str">
        <x:v>مصافي مطبخ</x:v>
      </x:c>
      <x:c r="J1962" s="37" t="str">
        <x:v>Mintra</x:v>
      </x:c>
      <x:c r="K1962" s="37" t="str">
        <x:v>Small Colander</x:v>
      </x:c>
      <x:c r="L1962" s="37" t="str">
        <x:v>Yellow</x:v>
      </x:c>
      <x:c r="M1962" s="37"/>
      <x:c r="N1962" s="37"/>
      <x:c r="O1962" s="37" t="str">
        <x:v>yellow</x:v>
      </x:c>
      <x:c r="P1962" s="37" t="str">
        <x:v>99914</x:v>
      </x:c>
      <x:c r="Q1962" s="37"/>
      <x:c r="R1962" s="37" t="str">
        <x:v>EG-063</x:v>
      </x:c>
      <x:c r="S1962" s="37" t="str">
        <x:v>Mintra</x:v>
      </x:c>
      <x:c r="T1962" s="37" t="str">
        <x:v>A</x:v>
      </x:c>
      <x:c r="U1962" s="37"/>
      <x:c r="V1962" s="37"/>
      <x:c r="W1962" s="37" t="str">
        <x:v>https://mintra.eg/products/small-colander-%D9%85%D8%B5%D9%81%D8%A7%D8%A9-%D8%B5%D8%BA%D9%8A%D8%B1%D8%A9</x:v>
      </x:c>
      <x:c r="X1962" s="37" t="str">
        <x:v>تغذية منتجات</x:v>
      </x:c>
      <x:c r="Y1962" s="37"/>
      <x:c r="Z1962" s="37"/>
      <x:c r="AA1962" s="37"/>
      <x:c r="AB1962" s="37"/>
      <x:c r="AC1962" s="37"/>
      <x:c r="AD1962" s="37"/>
      <x:c r="AE1962" s="37"/>
      <x:c r="AF1962" s="56"/>
      <x:c r="AG1962" s="56"/>
      <x:c r="AH1962" s="56"/>
      <x:c r="AI1962" s="58"/>
      <x:c r="AJ1962" s="56"/>
      <x:c r="AK1962" s="56"/>
      <x:c r="AL1962" s="56"/>
      <x:c r="AM1962" s="56"/>
      <x:c r="AN1962" s="56"/>
      <x:c r="AO1962" s="56" t="str">
        <x:f>IF(OR(AF1962="",AD1962=""),"",AF1962*AD1962+IF(AG1962="",0,AG1962)+IF(AH1962="",0,AH1962)+IF(AJ1962="",0,AJ1962)+IF(AK1962="",0,AK1962)+IF(AL1962="",0,AL1962)+IF(AM1962="",0,AM1962))</x:f>
      </x:c>
      <x:c r="AP1962" s="56"/>
      <x:c r="AQ1962" s="56" t="str">
        <x:f>IF(OR(AO1962="",AP1962=""),"",AO1962-AP1962)</x:f>
      </x:c>
      <x:c r="AR1962" s="58" t="str">
        <x:f>IF(OR(AP1962="",AP1962=0,AQ1962=""),"",AQ1962/AP1962)</x:f>
      </x:c>
      <x:c r="AS1962" s="58"/>
      <x:c r="AT1962" s="37"/>
      <x:c r="AU1962" s="37"/>
      <x:c r="AV1962" s="37"/>
      <x:c r="AW1962" s="56"/>
      <x:c r="AX1962" s="56"/>
      <x:c r="AY1962" s="37"/>
      <x:c r="AZ1962" s="37"/>
      <x:c r="BA1962" s="37"/>
      <x:c r="BB1962" s="37"/>
      <x:c r="BC1962" s="37"/>
      <x:c r="BD1962" s="60"/>
      <x:c r="BE1962" s="60"/>
      <x:c r="BF1962" s="37"/>
      <x:c r="BG1962" s="37"/>
      <x:c r="BH1962" s="37" t="str">
        <x:v>https://mintra.eg/products/small-colander-%D9%85%D8%B5%D9%81%D8%A7%D8%A9-%D8%B5%D8%BA%D9%8A%D8%B1%D8%A9</x:v>
      </x:c>
      <x:c r="BI1962" s="37"/>
      <x:c r="BJ1962" s="37" t="str">
        <x:v>لم يبدأ</x:v>
      </x:c>
      <x:c r="BK1962" s="60" t="n">
        <x:v>46233</x:v>
      </x:c>
      <x:c r="BL1962" s="60"/>
      <x:c r="BM1962" s="60"/>
      <x:c r="BN1962" s="62" t="str">
        <x:f>IF(BM1962="","",(NOW()-BM1962)*24)</x:f>
      </x:c>
      <x:c r="BO1962" s="37" t="str">
        <x:f>IF(BM1962="","لم يُرصد",IF(BT1962&lt;&gt;TRUE,"غير نشط",IF(BP1962="فشل","فشل حالي",IF(BN1962&lt;=12,"حديث",IF(BN1962&lt;=24,"متأخر","قديم")))))</x:f>
        <x:v>لم يُرصد</x:v>
      </x:c>
      <x:c r="BP1962" s="37" t="str">
        <x:v>بانتظار رصد التقسيط</x:v>
      </x:c>
      <x:c r="BQ1962" s="37" t="n">
        <x:v>0</x:v>
      </x:c>
      <x:c r="BR1962" s="37"/>
      <x:c r="BS1962" s="37"/>
      <x:c r="BT1962" s="54" t="b">
        <x:v>1</x:v>
      </x:c>
      <x:c r="BU1962" s="37" t="str">
        <x:v>مهمة جاهزة لأول رصد</x:v>
      </x:c>
      <x:c r="BV1962" s="37" t="str">
        <x:v>Small Colander — Yellow</x:v>
      </x:c>
      <x:c r="BW1962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2" s="60" t="n">
        <x:v>46233</x:v>
      </x:c>
      <x:c r="BY1962" s="60" t="n">
        <x:v>46233</x:v>
      </x:c>
    </x:row>
    <x:row r="1963">
      <x:c r="A1963" s="37" t="str">
        <x:v>مهمة جمع أولية</x:v>
      </x:c>
      <x:c r="B1963" s="37" t="str">
        <x:v>INSTTASK-7E70D24416B2</x:v>
      </x:c>
      <x:c r="C1963" s="37" t="str">
        <x:v>VAR-9B528C6DBEAB98|EG-063|STORE|PENDING</x:v>
      </x:c>
      <x:c r="D1963" s="37" t="str">
        <x:v>VAR-9B528C6DBEAB98|EG-063|STORE</x:v>
      </x:c>
      <x:c r="E1963" s="37" t="str">
        <x:v>VAR-9B528C6DBEAB98</x:v>
      </x:c>
      <x:c r="F1963" s="37" t="str">
        <x:v>MOD-FE568DD02E3998</x:v>
      </x:c>
      <x:c r="G1963" s="37" t="str">
        <x:v>Mintra Vegetable Colander Blue | 24 cm</x:v>
      </x:c>
      <x:c r="H1963" s="37" t="str">
        <x:v>المطبخ والأدوات المنزلية</x:v>
      </x:c>
      <x:c r="I1963" s="37" t="str">
        <x:v>مصافي مطبخ</x:v>
      </x:c>
      <x:c r="J1963" s="37" t="str">
        <x:v>Mintra</x:v>
      </x:c>
      <x:c r="K1963" s="37" t="str">
        <x:v>Vegetable Colander</x:v>
      </x:c>
      <x:c r="L1963" s="37" t="str">
        <x:v>Blue</x:v>
      </x:c>
      <x:c r="M1963" s="37"/>
      <x:c r="N1963" s="37"/>
      <x:c r="O1963" s="37" t="str">
        <x:v>blue</x:v>
      </x:c>
      <x:c r="P1963" s="37" t="str">
        <x:v>08346</x:v>
      </x:c>
      <x:c r="Q1963" s="37"/>
      <x:c r="R1963" s="37" t="str">
        <x:v>EG-063</x:v>
      </x:c>
      <x:c r="S1963" s="37" t="str">
        <x:v>Mintra</x:v>
      </x:c>
      <x:c r="T1963" s="37" t="str">
        <x:v>A</x:v>
      </x:c>
      <x:c r="U1963" s="37"/>
      <x:c r="V1963" s="37"/>
      <x:c r="W1963" s="37" t="str">
        <x:v>https://mintra.eg/products/vegetable-colander-%D9%85%D8%B5%D9%81%D8%A7%D8%A9-%D8%A8%D9%84%D8%A7%D8%B3%D8%AA%D9%8A%D9%83</x:v>
      </x:c>
      <x:c r="X1963" s="37" t="str">
        <x:v>تغذية منتجات</x:v>
      </x:c>
      <x:c r="Y1963" s="37"/>
      <x:c r="Z1963" s="37"/>
      <x:c r="AA1963" s="37"/>
      <x:c r="AB1963" s="37"/>
      <x:c r="AC1963" s="37"/>
      <x:c r="AD1963" s="37"/>
      <x:c r="AE1963" s="37"/>
      <x:c r="AF1963" s="56"/>
      <x:c r="AG1963" s="56"/>
      <x:c r="AH1963" s="56"/>
      <x:c r="AI1963" s="58"/>
      <x:c r="AJ1963" s="56"/>
      <x:c r="AK1963" s="56"/>
      <x:c r="AL1963" s="56"/>
      <x:c r="AM1963" s="56"/>
      <x:c r="AN1963" s="56"/>
      <x:c r="AO1963" s="56" t="str">
        <x:f>IF(OR(AF1963="",AD1963=""),"",AF1963*AD1963+IF(AG1963="",0,AG1963)+IF(AH1963="",0,AH1963)+IF(AJ1963="",0,AJ1963)+IF(AK1963="",0,AK1963)+IF(AL1963="",0,AL1963)+IF(AM1963="",0,AM1963))</x:f>
      </x:c>
      <x:c r="AP1963" s="56"/>
      <x:c r="AQ1963" s="56" t="str">
        <x:f>IF(OR(AO1963="",AP1963=""),"",AO1963-AP1963)</x:f>
      </x:c>
      <x:c r="AR1963" s="58" t="str">
        <x:f>IF(OR(AP1963="",AP1963=0,AQ1963=""),"",AQ1963/AP1963)</x:f>
      </x:c>
      <x:c r="AS1963" s="58"/>
      <x:c r="AT1963" s="37"/>
      <x:c r="AU1963" s="37"/>
      <x:c r="AV1963" s="37"/>
      <x:c r="AW1963" s="56"/>
      <x:c r="AX1963" s="56"/>
      <x:c r="AY1963" s="37"/>
      <x:c r="AZ1963" s="37"/>
      <x:c r="BA1963" s="37"/>
      <x:c r="BB1963" s="37"/>
      <x:c r="BC1963" s="37"/>
      <x:c r="BD1963" s="60"/>
      <x:c r="BE1963" s="60"/>
      <x:c r="BF1963" s="37"/>
      <x:c r="BG1963" s="37"/>
      <x:c r="BH1963" s="37" t="str">
        <x:v>https://mintra.eg/products/vegetable-colander-%D9%85%D8%B5%D9%81%D8%A7%D8%A9-%D8%A8%D9%84%D8%A7%D8%B3%D8%AA%D9%8A%D9%83</x:v>
      </x:c>
      <x:c r="BI1963" s="37"/>
      <x:c r="BJ1963" s="37" t="str">
        <x:v>لم يبدأ</x:v>
      </x:c>
      <x:c r="BK1963" s="60" t="n">
        <x:v>46233</x:v>
      </x:c>
      <x:c r="BL1963" s="60"/>
      <x:c r="BM1963" s="60"/>
      <x:c r="BN1963" s="62" t="str">
        <x:f>IF(BM1963="","",(NOW()-BM1963)*24)</x:f>
      </x:c>
      <x:c r="BO1963" s="37" t="str">
        <x:f>IF(BM1963="","لم يُرصد",IF(BT1963&lt;&gt;TRUE,"غير نشط",IF(BP1963="فشل","فشل حالي",IF(BN1963&lt;=12,"حديث",IF(BN1963&lt;=24,"متأخر","قديم")))))</x:f>
        <x:v>لم يُرصد</x:v>
      </x:c>
      <x:c r="BP1963" s="37" t="str">
        <x:v>بانتظار رصد التقسيط</x:v>
      </x:c>
      <x:c r="BQ1963" s="37" t="n">
        <x:v>0</x:v>
      </x:c>
      <x:c r="BR1963" s="37"/>
      <x:c r="BS1963" s="37"/>
      <x:c r="BT1963" s="54" t="b">
        <x:v>1</x:v>
      </x:c>
      <x:c r="BU1963" s="37" t="str">
        <x:v>مهمة جاهزة لأول رصد</x:v>
      </x:c>
      <x:c r="BV1963" s="37" t="str">
        <x:v>Vegetable Colander — Blue</x:v>
      </x:c>
      <x:c r="BW1963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3" s="60" t="n">
        <x:v>46233</x:v>
      </x:c>
      <x:c r="BY1963" s="60" t="n">
        <x:v>46233</x:v>
      </x:c>
    </x:row>
    <x:row r="1964">
      <x:c r="A1964" s="37" t="str">
        <x:v>مهمة جمع أولية</x:v>
      </x:c>
      <x:c r="B1964" s="37" t="str">
        <x:v>INSTTASK-72E904B2A594</x:v>
      </x:c>
      <x:c r="C1964" s="37" t="str">
        <x:v>VAR-008E1903136C92|EG-063|STORE|PENDING</x:v>
      </x:c>
      <x:c r="D1964" s="37" t="str">
        <x:v>VAR-008E1903136C92|EG-063|STORE</x:v>
      </x:c>
      <x:c r="E1964" s="37" t="str">
        <x:v>VAR-008E1903136C92</x:v>
      </x:c>
      <x:c r="F1964" s="37" t="str">
        <x:v>MOD-FE568DD02E3998</x:v>
      </x:c>
      <x:c r="G1964" s="37" t="str">
        <x:v>Mintra Vegetable Colander Fuschia | 24 cm</x:v>
      </x:c>
      <x:c r="H1964" s="37" t="str">
        <x:v>المطبخ والأدوات المنزلية</x:v>
      </x:c>
      <x:c r="I1964" s="37" t="str">
        <x:v>مصافي مطبخ</x:v>
      </x:c>
      <x:c r="J1964" s="37" t="str">
        <x:v>Mintra</x:v>
      </x:c>
      <x:c r="K1964" s="37" t="str">
        <x:v>Vegetable Colander</x:v>
      </x:c>
      <x:c r="L1964" s="37" t="str">
        <x:v>Fuschia</x:v>
      </x:c>
      <x:c r="M1964" s="37"/>
      <x:c r="N1964" s="37"/>
      <x:c r="O1964" s="37" t="str">
        <x:v>fuschia</x:v>
      </x:c>
      <x:c r="P1964" s="37" t="str">
        <x:v>08350</x:v>
      </x:c>
      <x:c r="Q1964" s="37"/>
      <x:c r="R1964" s="37" t="str">
        <x:v>EG-063</x:v>
      </x:c>
      <x:c r="S1964" s="37" t="str">
        <x:v>Mintra</x:v>
      </x:c>
      <x:c r="T1964" s="37" t="str">
        <x:v>A</x:v>
      </x:c>
      <x:c r="U1964" s="37"/>
      <x:c r="V1964" s="37"/>
      <x:c r="W1964" s="37" t="str">
        <x:v>https://mintra.eg/products/vegetable-colander-%D9%85%D8%B5%D9%81%D8%A7%D8%A9-%D8%A8%D9%84%D8%A7%D8%B3%D8%AA%D9%8A%D9%83</x:v>
      </x:c>
      <x:c r="X1964" s="37" t="str">
        <x:v>تغذية منتجات</x:v>
      </x:c>
      <x:c r="Y1964" s="37"/>
      <x:c r="Z1964" s="37"/>
      <x:c r="AA1964" s="37"/>
      <x:c r="AB1964" s="37"/>
      <x:c r="AC1964" s="37"/>
      <x:c r="AD1964" s="37"/>
      <x:c r="AE1964" s="37"/>
      <x:c r="AF1964" s="56"/>
      <x:c r="AG1964" s="56"/>
      <x:c r="AH1964" s="56"/>
      <x:c r="AI1964" s="58"/>
      <x:c r="AJ1964" s="56"/>
      <x:c r="AK1964" s="56"/>
      <x:c r="AL1964" s="56"/>
      <x:c r="AM1964" s="56"/>
      <x:c r="AN1964" s="56"/>
      <x:c r="AO1964" s="56" t="str">
        <x:f>IF(OR(AF1964="",AD1964=""),"",AF1964*AD1964+IF(AG1964="",0,AG1964)+IF(AH1964="",0,AH1964)+IF(AJ1964="",0,AJ1964)+IF(AK1964="",0,AK1964)+IF(AL1964="",0,AL1964)+IF(AM1964="",0,AM1964))</x:f>
      </x:c>
      <x:c r="AP1964" s="56"/>
      <x:c r="AQ1964" s="56" t="str">
        <x:f>IF(OR(AO1964="",AP1964=""),"",AO1964-AP1964)</x:f>
      </x:c>
      <x:c r="AR1964" s="58" t="str">
        <x:f>IF(OR(AP1964="",AP1964=0,AQ1964=""),"",AQ1964/AP1964)</x:f>
      </x:c>
      <x:c r="AS1964" s="58"/>
      <x:c r="AT1964" s="37"/>
      <x:c r="AU1964" s="37"/>
      <x:c r="AV1964" s="37"/>
      <x:c r="AW1964" s="56"/>
      <x:c r="AX1964" s="56"/>
      <x:c r="AY1964" s="37"/>
      <x:c r="AZ1964" s="37"/>
      <x:c r="BA1964" s="37"/>
      <x:c r="BB1964" s="37"/>
      <x:c r="BC1964" s="37"/>
      <x:c r="BD1964" s="60"/>
      <x:c r="BE1964" s="60"/>
      <x:c r="BF1964" s="37"/>
      <x:c r="BG1964" s="37"/>
      <x:c r="BH1964" s="37" t="str">
        <x:v>https://mintra.eg/products/vegetable-colander-%D9%85%D8%B5%D9%81%D8%A7%D8%A9-%D8%A8%D9%84%D8%A7%D8%B3%D8%AA%D9%8A%D9%83</x:v>
      </x:c>
      <x:c r="BI1964" s="37"/>
      <x:c r="BJ1964" s="37" t="str">
        <x:v>لم يبدأ</x:v>
      </x:c>
      <x:c r="BK1964" s="60" t="n">
        <x:v>46233</x:v>
      </x:c>
      <x:c r="BL1964" s="60"/>
      <x:c r="BM1964" s="60"/>
      <x:c r="BN1964" s="62" t="str">
        <x:f>IF(BM1964="","",(NOW()-BM1964)*24)</x:f>
      </x:c>
      <x:c r="BO1964" s="37" t="str">
        <x:f>IF(BM1964="","لم يُرصد",IF(BT1964&lt;&gt;TRUE,"غير نشط",IF(BP1964="فشل","فشل حالي",IF(BN1964&lt;=12,"حديث",IF(BN1964&lt;=24,"متأخر","قديم")))))</x:f>
        <x:v>لم يُرصد</x:v>
      </x:c>
      <x:c r="BP1964" s="37" t="str">
        <x:v>بانتظار رصد التقسيط</x:v>
      </x:c>
      <x:c r="BQ1964" s="37" t="n">
        <x:v>0</x:v>
      </x:c>
      <x:c r="BR1964" s="37"/>
      <x:c r="BS1964" s="37"/>
      <x:c r="BT1964" s="54" t="b">
        <x:v>1</x:v>
      </x:c>
      <x:c r="BU1964" s="37" t="str">
        <x:v>مهمة جاهزة لأول رصد</x:v>
      </x:c>
      <x:c r="BV1964" s="37" t="str">
        <x:v>Vegetable Colander — Fuschia</x:v>
      </x:c>
      <x:c r="BW1964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4" s="60" t="n">
        <x:v>46233</x:v>
      </x:c>
      <x:c r="BY1964" s="60" t="n">
        <x:v>46233</x:v>
      </x:c>
    </x:row>
    <x:row r="1965">
      <x:c r="A1965" s="37" t="str">
        <x:v>مهمة جمع أولية</x:v>
      </x:c>
      <x:c r="B1965" s="37" t="str">
        <x:v>INSTTASK-D2A5DFEC9138</x:v>
      </x:c>
      <x:c r="C1965" s="37" t="str">
        <x:v>VAR-4B0D27A66F9062|EG-063|STORE|PENDING</x:v>
      </x:c>
      <x:c r="D1965" s="37" t="str">
        <x:v>VAR-4B0D27A66F9062|EG-063|STORE</x:v>
      </x:c>
      <x:c r="E1965" s="37" t="str">
        <x:v>VAR-4B0D27A66F9062</x:v>
      </x:c>
      <x:c r="F1965" s="37" t="str">
        <x:v>MOD-FE568DD02E3998</x:v>
      </x:c>
      <x:c r="G1965" s="37" t="str">
        <x:v>Mintra Vegetable Colander Green | 24 cm</x:v>
      </x:c>
      <x:c r="H1965" s="37" t="str">
        <x:v>المطبخ والأدوات المنزلية</x:v>
      </x:c>
      <x:c r="I1965" s="37" t="str">
        <x:v>مصافي مطبخ</x:v>
      </x:c>
      <x:c r="J1965" s="37" t="str">
        <x:v>Mintra</x:v>
      </x:c>
      <x:c r="K1965" s="37" t="str">
        <x:v>Vegetable Colander</x:v>
      </x:c>
      <x:c r="L1965" s="37" t="str">
        <x:v>Green</x:v>
      </x:c>
      <x:c r="M1965" s="37"/>
      <x:c r="N1965" s="37"/>
      <x:c r="O1965" s="37" t="str">
        <x:v>green</x:v>
      </x:c>
      <x:c r="P1965" s="37" t="str">
        <x:v>08345</x:v>
      </x:c>
      <x:c r="Q1965" s="37"/>
      <x:c r="R1965" s="37" t="str">
        <x:v>EG-063</x:v>
      </x:c>
      <x:c r="S1965" s="37" t="str">
        <x:v>Mintra</x:v>
      </x:c>
      <x:c r="T1965" s="37" t="str">
        <x:v>A</x:v>
      </x:c>
      <x:c r="U1965" s="37"/>
      <x:c r="V1965" s="37"/>
      <x:c r="W1965" s="37" t="str">
        <x:v>https://mintra.eg/products/vegetable-colander-%D9%85%D8%B5%D9%81%D8%A7%D8%A9-%D8%A8%D9%84%D8%A7%D8%B3%D8%AA%D9%8A%D9%83</x:v>
      </x:c>
      <x:c r="X1965" s="37" t="str">
        <x:v>تغذية منتجات</x:v>
      </x:c>
      <x:c r="Y1965" s="37"/>
      <x:c r="Z1965" s="37"/>
      <x:c r="AA1965" s="37"/>
      <x:c r="AB1965" s="37"/>
      <x:c r="AC1965" s="37"/>
      <x:c r="AD1965" s="37"/>
      <x:c r="AE1965" s="37"/>
      <x:c r="AF1965" s="56"/>
      <x:c r="AG1965" s="56"/>
      <x:c r="AH1965" s="56"/>
      <x:c r="AI1965" s="58"/>
      <x:c r="AJ1965" s="56"/>
      <x:c r="AK1965" s="56"/>
      <x:c r="AL1965" s="56"/>
      <x:c r="AM1965" s="56"/>
      <x:c r="AN1965" s="56"/>
      <x:c r="AO1965" s="56" t="str">
        <x:f>IF(OR(AF1965="",AD1965=""),"",AF1965*AD1965+IF(AG1965="",0,AG1965)+IF(AH1965="",0,AH1965)+IF(AJ1965="",0,AJ1965)+IF(AK1965="",0,AK1965)+IF(AL1965="",0,AL1965)+IF(AM1965="",0,AM1965))</x:f>
      </x:c>
      <x:c r="AP1965" s="56"/>
      <x:c r="AQ1965" s="56" t="str">
        <x:f>IF(OR(AO1965="",AP1965=""),"",AO1965-AP1965)</x:f>
      </x:c>
      <x:c r="AR1965" s="58" t="str">
        <x:f>IF(OR(AP1965="",AP1965=0,AQ1965=""),"",AQ1965/AP1965)</x:f>
      </x:c>
      <x:c r="AS1965" s="58"/>
      <x:c r="AT1965" s="37"/>
      <x:c r="AU1965" s="37"/>
      <x:c r="AV1965" s="37"/>
      <x:c r="AW1965" s="56"/>
      <x:c r="AX1965" s="56"/>
      <x:c r="AY1965" s="37"/>
      <x:c r="AZ1965" s="37"/>
      <x:c r="BA1965" s="37"/>
      <x:c r="BB1965" s="37"/>
      <x:c r="BC1965" s="37"/>
      <x:c r="BD1965" s="60"/>
      <x:c r="BE1965" s="60"/>
      <x:c r="BF1965" s="37"/>
      <x:c r="BG1965" s="37"/>
      <x:c r="BH1965" s="37" t="str">
        <x:v>https://mintra.eg/products/vegetable-colander-%D9%85%D8%B5%D9%81%D8%A7%D8%A9-%D8%A8%D9%84%D8%A7%D8%B3%D8%AA%D9%8A%D9%83</x:v>
      </x:c>
      <x:c r="BI1965" s="37"/>
      <x:c r="BJ1965" s="37" t="str">
        <x:v>لم يبدأ</x:v>
      </x:c>
      <x:c r="BK1965" s="60" t="n">
        <x:v>46233</x:v>
      </x:c>
      <x:c r="BL1965" s="60"/>
      <x:c r="BM1965" s="60"/>
      <x:c r="BN1965" s="62" t="str">
        <x:f>IF(BM1965="","",(NOW()-BM1965)*24)</x:f>
      </x:c>
      <x:c r="BO1965" s="37" t="str">
        <x:f>IF(BM1965="","لم يُرصد",IF(BT1965&lt;&gt;TRUE,"غير نشط",IF(BP1965="فشل","فشل حالي",IF(BN1965&lt;=12,"حديث",IF(BN1965&lt;=24,"متأخر","قديم")))))</x:f>
        <x:v>لم يُرصد</x:v>
      </x:c>
      <x:c r="BP1965" s="37" t="str">
        <x:v>بانتظار رصد التقسيط</x:v>
      </x:c>
      <x:c r="BQ1965" s="37" t="n">
        <x:v>0</x:v>
      </x:c>
      <x:c r="BR1965" s="37"/>
      <x:c r="BS1965" s="37"/>
      <x:c r="BT1965" s="54" t="b">
        <x:v>1</x:v>
      </x:c>
      <x:c r="BU1965" s="37" t="str">
        <x:v>مهمة جاهزة لأول رصد</x:v>
      </x:c>
      <x:c r="BV1965" s="37" t="str">
        <x:v>Vegetable Colander — Green</x:v>
      </x:c>
      <x:c r="BW1965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5" s="60" t="n">
        <x:v>46233</x:v>
      </x:c>
      <x:c r="BY1965" s="60" t="n">
        <x:v>46233</x:v>
      </x:c>
    </x:row>
    <x:row r="1966">
      <x:c r="A1966" s="37" t="str">
        <x:v>مهمة جمع أولية</x:v>
      </x:c>
      <x:c r="B1966" s="37" t="str">
        <x:v>INSTTASK-917DB3DCE989</x:v>
      </x:c>
      <x:c r="C1966" s="37" t="str">
        <x:v>VAR-64D4E2D6EE7085|EG-063|STORE|PENDING</x:v>
      </x:c>
      <x:c r="D1966" s="37" t="str">
        <x:v>VAR-64D4E2D6EE7085|EG-063|STORE</x:v>
      </x:c>
      <x:c r="E1966" s="37" t="str">
        <x:v>VAR-64D4E2D6EE7085</x:v>
      </x:c>
      <x:c r="F1966" s="37" t="str">
        <x:v>MOD-FE568DD02E3998</x:v>
      </x:c>
      <x:c r="G1966" s="37" t="str">
        <x:v>Mintra Vegetable Colander Orange | 24 cm</x:v>
      </x:c>
      <x:c r="H1966" s="37" t="str">
        <x:v>المطبخ والأدوات المنزلية</x:v>
      </x:c>
      <x:c r="I1966" s="37" t="str">
        <x:v>مصافي مطبخ</x:v>
      </x:c>
      <x:c r="J1966" s="37" t="str">
        <x:v>Mintra</x:v>
      </x:c>
      <x:c r="K1966" s="37" t="str">
        <x:v>Vegetable Colander</x:v>
      </x:c>
      <x:c r="L1966" s="37" t="str">
        <x:v>Orange</x:v>
      </x:c>
      <x:c r="M1966" s="37"/>
      <x:c r="N1966" s="37"/>
      <x:c r="O1966" s="37" t="str">
        <x:v>orange</x:v>
      </x:c>
      <x:c r="P1966" s="37" t="str">
        <x:v>08349</x:v>
      </x:c>
      <x:c r="Q1966" s="37"/>
      <x:c r="R1966" s="37" t="str">
        <x:v>EG-063</x:v>
      </x:c>
      <x:c r="S1966" s="37" t="str">
        <x:v>Mintra</x:v>
      </x:c>
      <x:c r="T1966" s="37" t="str">
        <x:v>A</x:v>
      </x:c>
      <x:c r="U1966" s="37"/>
      <x:c r="V1966" s="37"/>
      <x:c r="W1966" s="37" t="str">
        <x:v>https://mintra.eg/products/vegetable-colander-%D9%85%D8%B5%D9%81%D8%A7%D8%A9-%D8%A8%D9%84%D8%A7%D8%B3%D8%AA%D9%8A%D9%83</x:v>
      </x:c>
      <x:c r="X1966" s="37" t="str">
        <x:v>تغذية منتجات</x:v>
      </x:c>
      <x:c r="Y1966" s="37"/>
      <x:c r="Z1966" s="37"/>
      <x:c r="AA1966" s="37"/>
      <x:c r="AB1966" s="37"/>
      <x:c r="AC1966" s="37"/>
      <x:c r="AD1966" s="37"/>
      <x:c r="AE1966" s="37"/>
      <x:c r="AF1966" s="56"/>
      <x:c r="AG1966" s="56"/>
      <x:c r="AH1966" s="56"/>
      <x:c r="AI1966" s="58"/>
      <x:c r="AJ1966" s="56"/>
      <x:c r="AK1966" s="56"/>
      <x:c r="AL1966" s="56"/>
      <x:c r="AM1966" s="56"/>
      <x:c r="AN1966" s="56"/>
      <x:c r="AO1966" s="56" t="str">
        <x:f>IF(OR(AF1966="",AD1966=""),"",AF1966*AD1966+IF(AG1966="",0,AG1966)+IF(AH1966="",0,AH1966)+IF(AJ1966="",0,AJ1966)+IF(AK1966="",0,AK1966)+IF(AL1966="",0,AL1966)+IF(AM1966="",0,AM1966))</x:f>
      </x:c>
      <x:c r="AP1966" s="56"/>
      <x:c r="AQ1966" s="56" t="str">
        <x:f>IF(OR(AO1966="",AP1966=""),"",AO1966-AP1966)</x:f>
      </x:c>
      <x:c r="AR1966" s="58" t="str">
        <x:f>IF(OR(AP1966="",AP1966=0,AQ1966=""),"",AQ1966/AP1966)</x:f>
      </x:c>
      <x:c r="AS1966" s="58"/>
      <x:c r="AT1966" s="37"/>
      <x:c r="AU1966" s="37"/>
      <x:c r="AV1966" s="37"/>
      <x:c r="AW1966" s="56"/>
      <x:c r="AX1966" s="56"/>
      <x:c r="AY1966" s="37"/>
      <x:c r="AZ1966" s="37"/>
      <x:c r="BA1966" s="37"/>
      <x:c r="BB1966" s="37"/>
      <x:c r="BC1966" s="37"/>
      <x:c r="BD1966" s="60"/>
      <x:c r="BE1966" s="60"/>
      <x:c r="BF1966" s="37"/>
      <x:c r="BG1966" s="37"/>
      <x:c r="BH1966" s="37" t="str">
        <x:v>https://mintra.eg/products/vegetable-colander-%D9%85%D8%B5%D9%81%D8%A7%D8%A9-%D8%A8%D9%84%D8%A7%D8%B3%D8%AA%D9%8A%D9%83</x:v>
      </x:c>
      <x:c r="BI1966" s="37"/>
      <x:c r="BJ1966" s="37" t="str">
        <x:v>لم يبدأ</x:v>
      </x:c>
      <x:c r="BK1966" s="60" t="n">
        <x:v>46233</x:v>
      </x:c>
      <x:c r="BL1966" s="60"/>
      <x:c r="BM1966" s="60"/>
      <x:c r="BN1966" s="62" t="str">
        <x:f>IF(BM1966="","",(NOW()-BM1966)*24)</x:f>
      </x:c>
      <x:c r="BO1966" s="37" t="str">
        <x:f>IF(BM1966="","لم يُرصد",IF(BT1966&lt;&gt;TRUE,"غير نشط",IF(BP1966="فشل","فشل حالي",IF(BN1966&lt;=12,"حديث",IF(BN1966&lt;=24,"متأخر","قديم")))))</x:f>
        <x:v>لم يُرصد</x:v>
      </x:c>
      <x:c r="BP1966" s="37" t="str">
        <x:v>بانتظار رصد التقسيط</x:v>
      </x:c>
      <x:c r="BQ1966" s="37" t="n">
        <x:v>0</x:v>
      </x:c>
      <x:c r="BR1966" s="37"/>
      <x:c r="BS1966" s="37"/>
      <x:c r="BT1966" s="54" t="b">
        <x:v>1</x:v>
      </x:c>
      <x:c r="BU1966" s="37" t="str">
        <x:v>مهمة جاهزة لأول رصد</x:v>
      </x:c>
      <x:c r="BV1966" s="37" t="str">
        <x:v>Vegetable Colander — Orange</x:v>
      </x:c>
      <x:c r="BW1966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6" s="60" t="n">
        <x:v>46233</x:v>
      </x:c>
      <x:c r="BY1966" s="60" t="n">
        <x:v>46233</x:v>
      </x:c>
    </x:row>
    <x:row r="1967">
      <x:c r="A1967" s="37" t="str">
        <x:v>مهمة جمع أولية</x:v>
      </x:c>
      <x:c r="B1967" s="37" t="str">
        <x:v>INSTTASK-77A49D4F3621</x:v>
      </x:c>
      <x:c r="C1967" s="37" t="str">
        <x:v>VAR-AE584388DF30DE|EG-063|STORE|PENDING</x:v>
      </x:c>
      <x:c r="D1967" s="37" t="str">
        <x:v>VAR-AE584388DF30DE|EG-063|STORE</x:v>
      </x:c>
      <x:c r="E1967" s="37" t="str">
        <x:v>VAR-AE584388DF30DE</x:v>
      </x:c>
      <x:c r="F1967" s="37" t="str">
        <x:v>MOD-FE568DD02E3998</x:v>
      </x:c>
      <x:c r="G1967" s="37" t="str">
        <x:v>Mintra Vegetable Colander Red | 24 cm</x:v>
      </x:c>
      <x:c r="H1967" s="37" t="str">
        <x:v>المطبخ والأدوات المنزلية</x:v>
      </x:c>
      <x:c r="I1967" s="37" t="str">
        <x:v>مصافي مطبخ</x:v>
      </x:c>
      <x:c r="J1967" s="37" t="str">
        <x:v>Mintra</x:v>
      </x:c>
      <x:c r="K1967" s="37" t="str">
        <x:v>Vegetable Colander</x:v>
      </x:c>
      <x:c r="L1967" s="37" t="str">
        <x:v>Red</x:v>
      </x:c>
      <x:c r="M1967" s="37"/>
      <x:c r="N1967" s="37"/>
      <x:c r="O1967" s="37" t="str">
        <x:v>red</x:v>
      </x:c>
      <x:c r="P1967" s="37" t="str">
        <x:v>08344</x:v>
      </x:c>
      <x:c r="Q1967" s="37"/>
      <x:c r="R1967" s="37" t="str">
        <x:v>EG-063</x:v>
      </x:c>
      <x:c r="S1967" s="37" t="str">
        <x:v>Mintra</x:v>
      </x:c>
      <x:c r="T1967" s="37" t="str">
        <x:v>A</x:v>
      </x:c>
      <x:c r="U1967" s="37"/>
      <x:c r="V1967" s="37"/>
      <x:c r="W1967" s="37" t="str">
        <x:v>https://mintra.eg/products/vegetable-colander-%D9%85%D8%B5%D9%81%D8%A7%D8%A9-%D8%A8%D9%84%D8%A7%D8%B3%D8%AA%D9%8A%D9%83</x:v>
      </x:c>
      <x:c r="X1967" s="37" t="str">
        <x:v>تغذية منتجات</x:v>
      </x:c>
      <x:c r="Y1967" s="37"/>
      <x:c r="Z1967" s="37"/>
      <x:c r="AA1967" s="37"/>
      <x:c r="AB1967" s="37"/>
      <x:c r="AC1967" s="37"/>
      <x:c r="AD1967" s="37"/>
      <x:c r="AE1967" s="37"/>
      <x:c r="AF1967" s="56"/>
      <x:c r="AG1967" s="56"/>
      <x:c r="AH1967" s="56"/>
      <x:c r="AI1967" s="58"/>
      <x:c r="AJ1967" s="56"/>
      <x:c r="AK1967" s="56"/>
      <x:c r="AL1967" s="56"/>
      <x:c r="AM1967" s="56"/>
      <x:c r="AN1967" s="56"/>
      <x:c r="AO1967" s="56" t="str">
        <x:f>IF(OR(AF1967="",AD1967=""),"",AF1967*AD1967+IF(AG1967="",0,AG1967)+IF(AH1967="",0,AH1967)+IF(AJ1967="",0,AJ1967)+IF(AK1967="",0,AK1967)+IF(AL1967="",0,AL1967)+IF(AM1967="",0,AM1967))</x:f>
      </x:c>
      <x:c r="AP1967" s="56"/>
      <x:c r="AQ1967" s="56" t="str">
        <x:f>IF(OR(AO1967="",AP1967=""),"",AO1967-AP1967)</x:f>
      </x:c>
      <x:c r="AR1967" s="58" t="str">
        <x:f>IF(OR(AP1967="",AP1967=0,AQ1967=""),"",AQ1967/AP1967)</x:f>
      </x:c>
      <x:c r="AS1967" s="58"/>
      <x:c r="AT1967" s="37"/>
      <x:c r="AU1967" s="37"/>
      <x:c r="AV1967" s="37"/>
      <x:c r="AW1967" s="56"/>
      <x:c r="AX1967" s="56"/>
      <x:c r="AY1967" s="37"/>
      <x:c r="AZ1967" s="37"/>
      <x:c r="BA1967" s="37"/>
      <x:c r="BB1967" s="37"/>
      <x:c r="BC1967" s="37"/>
      <x:c r="BD1967" s="60"/>
      <x:c r="BE1967" s="60"/>
      <x:c r="BF1967" s="37"/>
      <x:c r="BG1967" s="37"/>
      <x:c r="BH1967" s="37" t="str">
        <x:v>https://mintra.eg/products/vegetable-colander-%D9%85%D8%B5%D9%81%D8%A7%D8%A9-%D8%A8%D9%84%D8%A7%D8%B3%D8%AA%D9%8A%D9%83</x:v>
      </x:c>
      <x:c r="BI1967" s="37"/>
      <x:c r="BJ1967" s="37" t="str">
        <x:v>لم يبدأ</x:v>
      </x:c>
      <x:c r="BK1967" s="60" t="n">
        <x:v>46233</x:v>
      </x:c>
      <x:c r="BL1967" s="60"/>
      <x:c r="BM1967" s="60"/>
      <x:c r="BN1967" s="62" t="str">
        <x:f>IF(BM1967="","",(NOW()-BM1967)*24)</x:f>
      </x:c>
      <x:c r="BO1967" s="37" t="str">
        <x:f>IF(BM1967="","لم يُرصد",IF(BT1967&lt;&gt;TRUE,"غير نشط",IF(BP1967="فشل","فشل حالي",IF(BN1967&lt;=12,"حديث",IF(BN1967&lt;=24,"متأخر","قديم")))))</x:f>
        <x:v>لم يُرصد</x:v>
      </x:c>
      <x:c r="BP1967" s="37" t="str">
        <x:v>بانتظار رصد التقسيط</x:v>
      </x:c>
      <x:c r="BQ1967" s="37" t="n">
        <x:v>0</x:v>
      </x:c>
      <x:c r="BR1967" s="37"/>
      <x:c r="BS1967" s="37"/>
      <x:c r="BT1967" s="54" t="b">
        <x:v>1</x:v>
      </x:c>
      <x:c r="BU1967" s="37" t="str">
        <x:v>مهمة جاهزة لأول رصد</x:v>
      </x:c>
      <x:c r="BV1967" s="37" t="str">
        <x:v>Vegetable Colander — Red</x:v>
      </x:c>
      <x:c r="BW1967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7" s="60" t="n">
        <x:v>46233</x:v>
      </x:c>
      <x:c r="BY1967" s="60" t="n">
        <x:v>46233</x:v>
      </x:c>
    </x:row>
    <x:row r="1968">
      <x:c r="A1968" s="37" t="str">
        <x:v>مهمة جمع أولية</x:v>
      </x:c>
      <x:c r="B1968" s="37" t="str">
        <x:v>INSTTASK-D9A4E7D38558</x:v>
      </x:c>
      <x:c r="C1968" s="37" t="str">
        <x:v>VAR-77E1414E995272|EG-063|STORE|PENDING</x:v>
      </x:c>
      <x:c r="D1968" s="37" t="str">
        <x:v>VAR-77E1414E995272|EG-063|STORE</x:v>
      </x:c>
      <x:c r="E1968" s="37" t="str">
        <x:v>VAR-77E1414E995272</x:v>
      </x:c>
      <x:c r="F1968" s="37" t="str">
        <x:v>MOD-FE568DD02E3998</x:v>
      </x:c>
      <x:c r="G1968" s="37" t="str">
        <x:v>Mintra Vegetable Colander Turquoise | 24 cm</x:v>
      </x:c>
      <x:c r="H1968" s="37" t="str">
        <x:v>المطبخ والأدوات المنزلية</x:v>
      </x:c>
      <x:c r="I1968" s="37" t="str">
        <x:v>مصافي مطبخ</x:v>
      </x:c>
      <x:c r="J1968" s="37" t="str">
        <x:v>Mintra</x:v>
      </x:c>
      <x:c r="K1968" s="37" t="str">
        <x:v>Vegetable Colander</x:v>
      </x:c>
      <x:c r="L1968" s="37" t="str">
        <x:v>Turquoise</x:v>
      </x:c>
      <x:c r="M1968" s="37"/>
      <x:c r="N1968" s="37"/>
      <x:c r="O1968" s="37" t="str">
        <x:v>turquoise</x:v>
      </x:c>
      <x:c r="P1968" s="37" t="str">
        <x:v>08347</x:v>
      </x:c>
      <x:c r="Q1968" s="37"/>
      <x:c r="R1968" s="37" t="str">
        <x:v>EG-063</x:v>
      </x:c>
      <x:c r="S1968" s="37" t="str">
        <x:v>Mintra</x:v>
      </x:c>
      <x:c r="T1968" s="37" t="str">
        <x:v>A</x:v>
      </x:c>
      <x:c r="U1968" s="37"/>
      <x:c r="V1968" s="37"/>
      <x:c r="W1968" s="37" t="str">
        <x:v>https://mintra.eg/products/vegetable-colander-%D9%85%D8%B5%D9%81%D8%A7%D8%A9-%D8%A8%D9%84%D8%A7%D8%B3%D8%AA%D9%8A%D9%83</x:v>
      </x:c>
      <x:c r="X1968" s="37" t="str">
        <x:v>تغذية منتجات</x:v>
      </x:c>
      <x:c r="Y1968" s="37"/>
      <x:c r="Z1968" s="37"/>
      <x:c r="AA1968" s="37"/>
      <x:c r="AB1968" s="37"/>
      <x:c r="AC1968" s="37"/>
      <x:c r="AD1968" s="37"/>
      <x:c r="AE1968" s="37"/>
      <x:c r="AF1968" s="56"/>
      <x:c r="AG1968" s="56"/>
      <x:c r="AH1968" s="56"/>
      <x:c r="AI1968" s="58"/>
      <x:c r="AJ1968" s="56"/>
      <x:c r="AK1968" s="56"/>
      <x:c r="AL1968" s="56"/>
      <x:c r="AM1968" s="56"/>
      <x:c r="AN1968" s="56"/>
      <x:c r="AO1968" s="56" t="str">
        <x:f>IF(OR(AF1968="",AD1968=""),"",AF1968*AD1968+IF(AG1968="",0,AG1968)+IF(AH1968="",0,AH1968)+IF(AJ1968="",0,AJ1968)+IF(AK1968="",0,AK1968)+IF(AL1968="",0,AL1968)+IF(AM1968="",0,AM1968))</x:f>
      </x:c>
      <x:c r="AP1968" s="56"/>
      <x:c r="AQ1968" s="56" t="str">
        <x:f>IF(OR(AO1968="",AP1968=""),"",AO1968-AP1968)</x:f>
      </x:c>
      <x:c r="AR1968" s="58" t="str">
        <x:f>IF(OR(AP1968="",AP1968=0,AQ1968=""),"",AQ1968/AP1968)</x:f>
      </x:c>
      <x:c r="AS1968" s="58"/>
      <x:c r="AT1968" s="37"/>
      <x:c r="AU1968" s="37"/>
      <x:c r="AV1968" s="37"/>
      <x:c r="AW1968" s="56"/>
      <x:c r="AX1968" s="56"/>
      <x:c r="AY1968" s="37"/>
      <x:c r="AZ1968" s="37"/>
      <x:c r="BA1968" s="37"/>
      <x:c r="BB1968" s="37"/>
      <x:c r="BC1968" s="37"/>
      <x:c r="BD1968" s="60"/>
      <x:c r="BE1968" s="60"/>
      <x:c r="BF1968" s="37"/>
      <x:c r="BG1968" s="37"/>
      <x:c r="BH1968" s="37" t="str">
        <x:v>https://mintra.eg/products/vegetable-colander-%D9%85%D8%B5%D9%81%D8%A7%D8%A9-%D8%A8%D9%84%D8%A7%D8%B3%D8%AA%D9%8A%D9%83</x:v>
      </x:c>
      <x:c r="BI1968" s="37"/>
      <x:c r="BJ1968" s="37" t="str">
        <x:v>لم يبدأ</x:v>
      </x:c>
      <x:c r="BK1968" s="60" t="n">
        <x:v>46233</x:v>
      </x:c>
      <x:c r="BL1968" s="60"/>
      <x:c r="BM1968" s="60"/>
      <x:c r="BN1968" s="62" t="str">
        <x:f>IF(BM1968="","",(NOW()-BM1968)*24)</x:f>
      </x:c>
      <x:c r="BO1968" s="37" t="str">
        <x:f>IF(BM1968="","لم يُرصد",IF(BT1968&lt;&gt;TRUE,"غير نشط",IF(BP1968="فشل","فشل حالي",IF(BN1968&lt;=12,"حديث",IF(BN1968&lt;=24,"متأخر","قديم")))))</x:f>
        <x:v>لم يُرصد</x:v>
      </x:c>
      <x:c r="BP1968" s="37" t="str">
        <x:v>بانتظار رصد التقسيط</x:v>
      </x:c>
      <x:c r="BQ1968" s="37" t="n">
        <x:v>0</x:v>
      </x:c>
      <x:c r="BR1968" s="37"/>
      <x:c r="BS1968" s="37"/>
      <x:c r="BT1968" s="54" t="b">
        <x:v>1</x:v>
      </x:c>
      <x:c r="BU1968" s="37" t="str">
        <x:v>مهمة جاهزة لأول رصد</x:v>
      </x:c>
      <x:c r="BV1968" s="37" t="str">
        <x:v>Vegetable Colander — Turquoise</x:v>
      </x:c>
      <x:c r="BW1968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8" s="60" t="n">
        <x:v>46233</x:v>
      </x:c>
      <x:c r="BY1968" s="60" t="n">
        <x:v>46233</x:v>
      </x:c>
    </x:row>
    <x:row r="1969">
      <x:c r="A1969" s="37" t="str">
        <x:v>مهمة جمع أولية</x:v>
      </x:c>
      <x:c r="B1969" s="37" t="str">
        <x:v>INSTTASK-34A531369AC4</x:v>
      </x:c>
      <x:c r="C1969" s="37" t="str">
        <x:v>VAR-6C4F426FBA5F9A|EG-063|STORE|PENDING</x:v>
      </x:c>
      <x:c r="D1969" s="37" t="str">
        <x:v>VAR-6C4F426FBA5F9A|EG-063|STORE</x:v>
      </x:c>
      <x:c r="E1969" s="37" t="str">
        <x:v>VAR-6C4F426FBA5F9A</x:v>
      </x:c>
      <x:c r="F1969" s="37" t="str">
        <x:v>MOD-FE568DD02E3998</x:v>
      </x:c>
      <x:c r="G1969" s="37" t="str">
        <x:v>Mintra Vegetable Colander White | 24 cm</x:v>
      </x:c>
      <x:c r="H1969" s="37" t="str">
        <x:v>المطبخ والأدوات المنزلية</x:v>
      </x:c>
      <x:c r="I1969" s="37" t="str">
        <x:v>مصافي مطبخ</x:v>
      </x:c>
      <x:c r="J1969" s="37" t="str">
        <x:v>Mintra</x:v>
      </x:c>
      <x:c r="K1969" s="37" t="str">
        <x:v>Vegetable Colander</x:v>
      </x:c>
      <x:c r="L1969" s="37" t="str">
        <x:v>White</x:v>
      </x:c>
      <x:c r="M1969" s="37"/>
      <x:c r="N1969" s="37"/>
      <x:c r="O1969" s="37" t="str">
        <x:v>white</x:v>
      </x:c>
      <x:c r="P1969" s="37" t="str">
        <x:v>08343</x:v>
      </x:c>
      <x:c r="Q1969" s="37"/>
      <x:c r="R1969" s="37" t="str">
        <x:v>EG-063</x:v>
      </x:c>
      <x:c r="S1969" s="37" t="str">
        <x:v>Mintra</x:v>
      </x:c>
      <x:c r="T1969" s="37" t="str">
        <x:v>A</x:v>
      </x:c>
      <x:c r="U1969" s="37"/>
      <x:c r="V1969" s="37"/>
      <x:c r="W1969" s="37" t="str">
        <x:v>https://mintra.eg/products/vegetable-colander-%D9%85%D8%B5%D9%81%D8%A7%D8%A9-%D8%A8%D9%84%D8%A7%D8%B3%D8%AA%D9%8A%D9%83</x:v>
      </x:c>
      <x:c r="X1969" s="37" t="str">
        <x:v>تغذية منتجات</x:v>
      </x:c>
      <x:c r="Y1969" s="37"/>
      <x:c r="Z1969" s="37"/>
      <x:c r="AA1969" s="37"/>
      <x:c r="AB1969" s="37"/>
      <x:c r="AC1969" s="37"/>
      <x:c r="AD1969" s="37"/>
      <x:c r="AE1969" s="37"/>
      <x:c r="AF1969" s="56"/>
      <x:c r="AG1969" s="56"/>
      <x:c r="AH1969" s="56"/>
      <x:c r="AI1969" s="58"/>
      <x:c r="AJ1969" s="56"/>
      <x:c r="AK1969" s="56"/>
      <x:c r="AL1969" s="56"/>
      <x:c r="AM1969" s="56"/>
      <x:c r="AN1969" s="56"/>
      <x:c r="AO1969" s="56" t="str">
        <x:f>IF(OR(AF1969="",AD1969=""),"",AF1969*AD1969+IF(AG1969="",0,AG1969)+IF(AH1969="",0,AH1969)+IF(AJ1969="",0,AJ1969)+IF(AK1969="",0,AK1969)+IF(AL1969="",0,AL1969)+IF(AM1969="",0,AM1969))</x:f>
      </x:c>
      <x:c r="AP1969" s="56"/>
      <x:c r="AQ1969" s="56" t="str">
        <x:f>IF(OR(AO1969="",AP1969=""),"",AO1969-AP1969)</x:f>
      </x:c>
      <x:c r="AR1969" s="58" t="str">
        <x:f>IF(OR(AP1969="",AP1969=0,AQ1969=""),"",AQ1969/AP1969)</x:f>
      </x:c>
      <x:c r="AS1969" s="58"/>
      <x:c r="AT1969" s="37"/>
      <x:c r="AU1969" s="37"/>
      <x:c r="AV1969" s="37"/>
      <x:c r="AW1969" s="56"/>
      <x:c r="AX1969" s="56"/>
      <x:c r="AY1969" s="37"/>
      <x:c r="AZ1969" s="37"/>
      <x:c r="BA1969" s="37"/>
      <x:c r="BB1969" s="37"/>
      <x:c r="BC1969" s="37"/>
      <x:c r="BD1969" s="60"/>
      <x:c r="BE1969" s="60"/>
      <x:c r="BF1969" s="37"/>
      <x:c r="BG1969" s="37"/>
      <x:c r="BH1969" s="37" t="str">
        <x:v>https://mintra.eg/products/vegetable-colander-%D9%85%D8%B5%D9%81%D8%A7%D8%A9-%D8%A8%D9%84%D8%A7%D8%B3%D8%AA%D9%8A%D9%83</x:v>
      </x:c>
      <x:c r="BI1969" s="37"/>
      <x:c r="BJ1969" s="37" t="str">
        <x:v>لم يبدأ</x:v>
      </x:c>
      <x:c r="BK1969" s="60" t="n">
        <x:v>46233</x:v>
      </x:c>
      <x:c r="BL1969" s="60"/>
      <x:c r="BM1969" s="60"/>
      <x:c r="BN1969" s="62" t="str">
        <x:f>IF(BM1969="","",(NOW()-BM1969)*24)</x:f>
      </x:c>
      <x:c r="BO1969" s="37" t="str">
        <x:f>IF(BM1969="","لم يُرصد",IF(BT1969&lt;&gt;TRUE,"غير نشط",IF(BP1969="فشل","فشل حالي",IF(BN1969&lt;=12,"حديث",IF(BN1969&lt;=24,"متأخر","قديم")))))</x:f>
        <x:v>لم يُرصد</x:v>
      </x:c>
      <x:c r="BP1969" s="37" t="str">
        <x:v>بانتظار رصد التقسيط</x:v>
      </x:c>
      <x:c r="BQ1969" s="37" t="n">
        <x:v>0</x:v>
      </x:c>
      <x:c r="BR1969" s="37"/>
      <x:c r="BS1969" s="37"/>
      <x:c r="BT1969" s="54" t="b">
        <x:v>1</x:v>
      </x:c>
      <x:c r="BU1969" s="37" t="str">
        <x:v>مهمة جاهزة لأول رصد</x:v>
      </x:c>
      <x:c r="BV1969" s="37" t="str">
        <x:v>Vegetable Colander — White</x:v>
      </x:c>
      <x:c r="BW1969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69" s="60" t="n">
        <x:v>46233</x:v>
      </x:c>
      <x:c r="BY1969" s="60" t="n">
        <x:v>46233</x:v>
      </x:c>
    </x:row>
    <x:row r="1970">
      <x:c r="A1970" s="37" t="str">
        <x:v>مهمة جمع أولية</x:v>
      </x:c>
      <x:c r="B1970" s="37" t="str">
        <x:v>INSTTASK-E3196B3CE103</x:v>
      </x:c>
      <x:c r="C1970" s="37" t="str">
        <x:v>VAR-60F5FB3A4C6273|EG-063|STORE|PENDING</x:v>
      </x:c>
      <x:c r="D1970" s="37" t="str">
        <x:v>VAR-60F5FB3A4C6273|EG-063|STORE</x:v>
      </x:c>
      <x:c r="E1970" s="37" t="str">
        <x:v>VAR-60F5FB3A4C6273</x:v>
      </x:c>
      <x:c r="F1970" s="37" t="str">
        <x:v>MOD-FE568DD02E3998</x:v>
      </x:c>
      <x:c r="G1970" s="37" t="str">
        <x:v>Mintra Vegetable Colander Yellow | 24 cm</x:v>
      </x:c>
      <x:c r="H1970" s="37" t="str">
        <x:v>المطبخ والأدوات المنزلية</x:v>
      </x:c>
      <x:c r="I1970" s="37" t="str">
        <x:v>مصافي مطبخ</x:v>
      </x:c>
      <x:c r="J1970" s="37" t="str">
        <x:v>Mintra</x:v>
      </x:c>
      <x:c r="K1970" s="37" t="str">
        <x:v>Vegetable Colander</x:v>
      </x:c>
      <x:c r="L1970" s="37" t="str">
        <x:v>Yellow</x:v>
      </x:c>
      <x:c r="M1970" s="37"/>
      <x:c r="N1970" s="37"/>
      <x:c r="O1970" s="37" t="str">
        <x:v>yellow</x:v>
      </x:c>
      <x:c r="P1970" s="37" t="str">
        <x:v>08348</x:v>
      </x:c>
      <x:c r="Q1970" s="37"/>
      <x:c r="R1970" s="37" t="str">
        <x:v>EG-063</x:v>
      </x:c>
      <x:c r="S1970" s="37" t="str">
        <x:v>Mintra</x:v>
      </x:c>
      <x:c r="T1970" s="37" t="str">
        <x:v>A</x:v>
      </x:c>
      <x:c r="U1970" s="37"/>
      <x:c r="V1970" s="37"/>
      <x:c r="W1970" s="37" t="str">
        <x:v>https://mintra.eg/products/vegetable-colander-%D9%85%D8%B5%D9%81%D8%A7%D8%A9-%D8%A8%D9%84%D8%A7%D8%B3%D8%AA%D9%8A%D9%83</x:v>
      </x:c>
      <x:c r="X1970" s="37" t="str">
        <x:v>تغذية منتجات</x:v>
      </x:c>
      <x:c r="Y1970" s="37"/>
      <x:c r="Z1970" s="37"/>
      <x:c r="AA1970" s="37"/>
      <x:c r="AB1970" s="37"/>
      <x:c r="AC1970" s="37"/>
      <x:c r="AD1970" s="37"/>
      <x:c r="AE1970" s="37"/>
      <x:c r="AF1970" s="56"/>
      <x:c r="AG1970" s="56"/>
      <x:c r="AH1970" s="56"/>
      <x:c r="AI1970" s="58"/>
      <x:c r="AJ1970" s="56"/>
      <x:c r="AK1970" s="56"/>
      <x:c r="AL1970" s="56"/>
      <x:c r="AM1970" s="56"/>
      <x:c r="AN1970" s="56"/>
      <x:c r="AO1970" s="56" t="str">
        <x:f>IF(OR(AF1970="",AD1970=""),"",AF1970*AD1970+IF(AG1970="",0,AG1970)+IF(AH1970="",0,AH1970)+IF(AJ1970="",0,AJ1970)+IF(AK1970="",0,AK1970)+IF(AL1970="",0,AL1970)+IF(AM1970="",0,AM1970))</x:f>
      </x:c>
      <x:c r="AP1970" s="56"/>
      <x:c r="AQ1970" s="56" t="str">
        <x:f>IF(OR(AO1970="",AP1970=""),"",AO1970-AP1970)</x:f>
      </x:c>
      <x:c r="AR1970" s="58" t="str">
        <x:f>IF(OR(AP1970="",AP1970=0,AQ1970=""),"",AQ1970/AP1970)</x:f>
      </x:c>
      <x:c r="AS1970" s="58"/>
      <x:c r="AT1970" s="37"/>
      <x:c r="AU1970" s="37"/>
      <x:c r="AV1970" s="37"/>
      <x:c r="AW1970" s="56"/>
      <x:c r="AX1970" s="56"/>
      <x:c r="AY1970" s="37"/>
      <x:c r="AZ1970" s="37"/>
      <x:c r="BA1970" s="37"/>
      <x:c r="BB1970" s="37"/>
      <x:c r="BC1970" s="37"/>
      <x:c r="BD1970" s="60"/>
      <x:c r="BE1970" s="60"/>
      <x:c r="BF1970" s="37"/>
      <x:c r="BG1970" s="37"/>
      <x:c r="BH1970" s="37" t="str">
        <x:v>https://mintra.eg/products/vegetable-colander-%D9%85%D8%B5%D9%81%D8%A7%D8%A9-%D8%A8%D9%84%D8%A7%D8%B3%D8%AA%D9%8A%D9%83</x:v>
      </x:c>
      <x:c r="BI1970" s="37"/>
      <x:c r="BJ1970" s="37" t="str">
        <x:v>لم يبدأ</x:v>
      </x:c>
      <x:c r="BK1970" s="60" t="n">
        <x:v>46233</x:v>
      </x:c>
      <x:c r="BL1970" s="60"/>
      <x:c r="BM1970" s="60"/>
      <x:c r="BN1970" s="62" t="str">
        <x:f>IF(BM1970="","",(NOW()-BM1970)*24)</x:f>
      </x:c>
      <x:c r="BO1970" s="37" t="str">
        <x:f>IF(BM1970="","لم يُرصد",IF(BT1970&lt;&gt;TRUE,"غير نشط",IF(BP1970="فشل","فشل حالي",IF(BN1970&lt;=12,"حديث",IF(BN1970&lt;=24,"متأخر","قديم")))))</x:f>
        <x:v>لم يُرصد</x:v>
      </x:c>
      <x:c r="BP1970" s="37" t="str">
        <x:v>بانتظار رصد التقسيط</x:v>
      </x:c>
      <x:c r="BQ1970" s="37" t="n">
        <x:v>0</x:v>
      </x:c>
      <x:c r="BR1970" s="37"/>
      <x:c r="BS1970" s="37"/>
      <x:c r="BT1970" s="54" t="b">
        <x:v>1</x:v>
      </x:c>
      <x:c r="BU1970" s="37" t="str">
        <x:v>مهمة جاهزة لأول رصد</x:v>
      </x:c>
      <x:c r="BV1970" s="37" t="str">
        <x:v>Vegetable Colander — Yellow</x:v>
      </x:c>
      <x:c r="BW1970" s="37" t="str">
        <x:v>الملفات المرفوعة لا تحتوي خطة تقسيط فعلية لهذا الربط؛ الصف مُنشأ كمهمة جمع. | الموديل والنسخة ورقم SKU مأخوذة من خلاصة المنتجات الرسمية لمتجر Mintra؛ لم تُنقل أي أسعار.</x:v>
      </x:c>
      <x:c r="BX1970" s="60" t="n">
        <x:v>46233</x:v>
      </x:c>
      <x:c r="BY1970" s="60" t="n">
        <x:v>46233</x:v>
      </x:c>
    </x:row>
    <x:row r="1971">
      <x:c r="A1971" s="37" t="str">
        <x:v>مهمة جمع أولية</x:v>
      </x:c>
      <x:c r="B1971" s="37" t="str">
        <x:v>INSTTASK-AE851B2C7F62</x:v>
      </x:c>
      <x:c r="C1971" s="37" t="str">
        <x:v>VAR-C07D6175159228|EG-060|STORE|PENDING</x:v>
      </x:c>
      <x:c r="D1971" s="37" t="str">
        <x:v>VAR-C07D6175159228|EG-060|STORE</x:v>
      </x:c>
      <x:c r="E1971" s="37" t="str">
        <x:v>VAR-C07D6175159228</x:v>
      </x:c>
      <x:c r="F1971" s="37" t="str">
        <x:v>MOD-0E5BE437017C61</x:v>
      </x:c>
      <x:c r="G1971" s="37" t="str">
        <x:v>IKEA FLUNDRA Dish drainer white</x:v>
      </x:c>
      <x:c r="H1971" s="37" t="str">
        <x:v>المطبخ والأدوات المنزلية</x:v>
      </x:c>
      <x:c r="I1971" s="37" t="str">
        <x:v>مصافي وحوامل تجفيف أطباق</x:v>
      </x:c>
      <x:c r="J1971" s="37" t="str">
        <x:v>IKEA</x:v>
      </x:c>
      <x:c r="K1971" s="37" t="str">
        <x:v>FLUNDRA Dish drainer</x:v>
      </x:c>
      <x:c r="L1971" s="37" t="str">
        <x:v>white</x:v>
      </x:c>
      <x:c r="M1971" s="37"/>
      <x:c r="N1971" s="37"/>
      <x:c r="O1971" s="37" t="str">
        <x:v>white</x:v>
      </x:c>
      <x:c r="P1971" s="37" t="str">
        <x:v>40176950</x:v>
      </x:c>
      <x:c r="Q1971" s="37"/>
      <x:c r="R1971" s="37" t="str">
        <x:v>EG-060</x:v>
      </x:c>
      <x:c r="S1971" s="37" t="str">
        <x:v>IKEA Egypt</x:v>
      </x:c>
      <x:c r="T1971" s="37" t="str">
        <x:v>A</x:v>
      </x:c>
      <x:c r="U1971" s="37"/>
      <x:c r="V1971" s="37"/>
      <x:c r="W1971" s="37" t="str">
        <x:v>https://www.ikea.com/eg/en/p/flundra-dish-drainer-white-40176950/</x:v>
      </x:c>
      <x:c r="X1971" s="37" t="str">
        <x:v>صفحة فئة منظمة</x:v>
      </x:c>
      <x:c r="Y1971" s="37"/>
      <x:c r="Z1971" s="37"/>
      <x:c r="AA1971" s="37"/>
      <x:c r="AB1971" s="37"/>
      <x:c r="AC1971" s="37"/>
      <x:c r="AD1971" s="37"/>
      <x:c r="AE1971" s="37"/>
      <x:c r="AF1971" s="56"/>
      <x:c r="AG1971" s="56"/>
      <x:c r="AH1971" s="56"/>
      <x:c r="AI1971" s="58"/>
      <x:c r="AJ1971" s="56"/>
      <x:c r="AK1971" s="56"/>
      <x:c r="AL1971" s="56"/>
      <x:c r="AM1971" s="56"/>
      <x:c r="AN1971" s="56"/>
      <x:c r="AO1971" s="56" t="str">
        <x:f>IF(OR(AF1971="",AD1971=""),"",AF1971*AD1971+IF(AG1971="",0,AG1971)+IF(AH1971="",0,AH1971)+IF(AJ1971="",0,AJ1971)+IF(AK1971="",0,AK1971)+IF(AL1971="",0,AL1971)+IF(AM1971="",0,AM1971))</x:f>
      </x:c>
      <x:c r="AP1971" s="56"/>
      <x:c r="AQ1971" s="56" t="str">
        <x:f>IF(OR(AO1971="",AP1971=""),"",AO1971-AP1971)</x:f>
      </x:c>
      <x:c r="AR1971" s="58" t="str">
        <x:f>IF(OR(AP1971="",AP1971=0,AQ1971=""),"",AQ1971/AP1971)</x:f>
      </x:c>
      <x:c r="AS1971" s="58"/>
      <x:c r="AT1971" s="37"/>
      <x:c r="AU1971" s="37"/>
      <x:c r="AV1971" s="37"/>
      <x:c r="AW1971" s="56"/>
      <x:c r="AX1971" s="56"/>
      <x:c r="AY1971" s="37"/>
      <x:c r="AZ1971" s="37"/>
      <x:c r="BA1971" s="37"/>
      <x:c r="BB1971" s="37"/>
      <x:c r="BC1971" s="37"/>
      <x:c r="BD1971" s="60"/>
      <x:c r="BE1971" s="60"/>
      <x:c r="BF1971" s="37"/>
      <x:c r="BG1971" s="37"/>
      <x:c r="BH1971" s="37" t="str">
        <x:v>https://www.ikea.com/eg/en/p/flundra-dish-drainer-white-40176950/</x:v>
      </x:c>
      <x:c r="BI1971" s="37"/>
      <x:c r="BJ1971" s="37" t="str">
        <x:v>لم يبدأ</x:v>
      </x:c>
      <x:c r="BK1971" s="60" t="n">
        <x:v>46233</x:v>
      </x:c>
      <x:c r="BL1971" s="60"/>
      <x:c r="BM1971" s="60"/>
      <x:c r="BN1971" s="62" t="str">
        <x:f>IF(BM1971="","",(NOW()-BM1971)*24)</x:f>
      </x:c>
      <x:c r="BO1971" s="37" t="str">
        <x:f>IF(BM1971="","لم يُرصد",IF(BT1971&lt;&gt;TRUE,"غير نشط",IF(BP1971="فشل","فشل حالي",IF(BN1971&lt;=12,"حديث",IF(BN1971&lt;=24,"متأخر","قديم")))))</x:f>
        <x:v>لم يُرصد</x:v>
      </x:c>
      <x:c r="BP1971" s="37" t="str">
        <x:v>بانتظار رصد التقسيط</x:v>
      </x:c>
      <x:c r="BQ1971" s="37" t="n">
        <x:v>0</x:v>
      </x:c>
      <x:c r="BR1971" s="37"/>
      <x:c r="BS1971" s="37"/>
      <x:c r="BT1971" s="54" t="b">
        <x:v>1</x:v>
      </x:c>
      <x:c r="BU1971" s="37" t="str">
        <x:v>يحتاج اكتشاف رابط المنتج</x:v>
      </x:c>
      <x:c r="BV1971" s="37" t="str">
        <x:v>FLUNDRA, Dish drainer, white</x:v>
      </x:c>
      <x:c r="BW197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1" s="60" t="n">
        <x:v>46233</x:v>
      </x:c>
      <x:c r="BY1971" s="60" t="n">
        <x:v>46233</x:v>
      </x:c>
    </x:row>
    <x:row r="1972">
      <x:c r="A1972" s="37" t="str">
        <x:v>مهمة جمع أولية</x:v>
      </x:c>
      <x:c r="B1972" s="37" t="str">
        <x:v>INSTTASK-C84BC49E8039</x:v>
      </x:c>
      <x:c r="C1972" s="37" t="str">
        <x:v>VAR-112F2DA9C95B04|EG-060|STORE|PENDING</x:v>
      </x:c>
      <x:c r="D1972" s="37" t="str">
        <x:v>VAR-112F2DA9C95B04|EG-060|STORE</x:v>
      </x:c>
      <x:c r="E1972" s="37" t="str">
        <x:v>VAR-112F2DA9C95B04</x:v>
      </x:c>
      <x:c r="F1972" s="37" t="str">
        <x:v>MOD-5F35C0648CAAC1</x:v>
      </x:c>
      <x:c r="G1972" s="37" t="str">
        <x:v>IKEA HULTARP Dish drainer black</x:v>
      </x:c>
      <x:c r="H1972" s="37" t="str">
        <x:v>المطبخ والأدوات المنزلية</x:v>
      </x:c>
      <x:c r="I1972" s="37" t="str">
        <x:v>مصافي وحوامل تجفيف أطباق</x:v>
      </x:c>
      <x:c r="J1972" s="37" t="str">
        <x:v>IKEA</x:v>
      </x:c>
      <x:c r="K1972" s="37" t="str">
        <x:v>HULTARP Dish drainer</x:v>
      </x:c>
      <x:c r="L1972" s="37" t="str">
        <x:v>black</x:v>
      </x:c>
      <x:c r="M1972" s="37"/>
      <x:c r="N1972" s="37"/>
      <x:c r="O1972" s="37" t="str">
        <x:v>black</x:v>
      </x:c>
      <x:c r="P1972" s="37" t="str">
        <x:v>60448766</x:v>
      </x:c>
      <x:c r="Q1972" s="37"/>
      <x:c r="R1972" s="37" t="str">
        <x:v>EG-060</x:v>
      </x:c>
      <x:c r="S1972" s="37" t="str">
        <x:v>IKEA Egypt</x:v>
      </x:c>
      <x:c r="T1972" s="37" t="str">
        <x:v>A</x:v>
      </x:c>
      <x:c r="U1972" s="37"/>
      <x:c r="V1972" s="37"/>
      <x:c r="W1972" s="37" t="str">
        <x:v>https://www.ikea.com/eg/en/p/hultarp-dish-drainer-black-60448766/</x:v>
      </x:c>
      <x:c r="X1972" s="37" t="str">
        <x:v>صفحة فئة منظمة</x:v>
      </x:c>
      <x:c r="Y1972" s="37"/>
      <x:c r="Z1972" s="37"/>
      <x:c r="AA1972" s="37"/>
      <x:c r="AB1972" s="37"/>
      <x:c r="AC1972" s="37"/>
      <x:c r="AD1972" s="37"/>
      <x:c r="AE1972" s="37"/>
      <x:c r="AF1972" s="56"/>
      <x:c r="AG1972" s="56"/>
      <x:c r="AH1972" s="56"/>
      <x:c r="AI1972" s="58"/>
      <x:c r="AJ1972" s="56"/>
      <x:c r="AK1972" s="56"/>
      <x:c r="AL1972" s="56"/>
      <x:c r="AM1972" s="56"/>
      <x:c r="AN1972" s="56"/>
      <x:c r="AO1972" s="56" t="str">
        <x:f>IF(OR(AF1972="",AD1972=""),"",AF1972*AD1972+IF(AG1972="",0,AG1972)+IF(AH1972="",0,AH1972)+IF(AJ1972="",0,AJ1972)+IF(AK1972="",0,AK1972)+IF(AL1972="",0,AL1972)+IF(AM1972="",0,AM1972))</x:f>
      </x:c>
      <x:c r="AP1972" s="56"/>
      <x:c r="AQ1972" s="56" t="str">
        <x:f>IF(OR(AO1972="",AP1972=""),"",AO1972-AP1972)</x:f>
      </x:c>
      <x:c r="AR1972" s="58" t="str">
        <x:f>IF(OR(AP1972="",AP1972=0,AQ1972=""),"",AQ1972/AP1972)</x:f>
      </x:c>
      <x:c r="AS1972" s="58"/>
      <x:c r="AT1972" s="37"/>
      <x:c r="AU1972" s="37"/>
      <x:c r="AV1972" s="37"/>
      <x:c r="AW1972" s="56"/>
      <x:c r="AX1972" s="56"/>
      <x:c r="AY1972" s="37"/>
      <x:c r="AZ1972" s="37"/>
      <x:c r="BA1972" s="37"/>
      <x:c r="BB1972" s="37"/>
      <x:c r="BC1972" s="37"/>
      <x:c r="BD1972" s="60"/>
      <x:c r="BE1972" s="60"/>
      <x:c r="BF1972" s="37"/>
      <x:c r="BG1972" s="37"/>
      <x:c r="BH1972" s="37" t="str">
        <x:v>https://www.ikea.com/eg/en/p/hultarp-dish-drainer-black-60448766/</x:v>
      </x:c>
      <x:c r="BI1972" s="37"/>
      <x:c r="BJ1972" s="37" t="str">
        <x:v>لم يبدأ</x:v>
      </x:c>
      <x:c r="BK1972" s="60" t="n">
        <x:v>46233</x:v>
      </x:c>
      <x:c r="BL1972" s="60"/>
      <x:c r="BM1972" s="60"/>
      <x:c r="BN1972" s="62" t="str">
        <x:f>IF(BM1972="","",(NOW()-BM1972)*24)</x:f>
      </x:c>
      <x:c r="BO1972" s="37" t="str">
        <x:f>IF(BM1972="","لم يُرصد",IF(BT1972&lt;&gt;TRUE,"غير نشط",IF(BP1972="فشل","فشل حالي",IF(BN1972&lt;=12,"حديث",IF(BN1972&lt;=24,"متأخر","قديم")))))</x:f>
        <x:v>لم يُرصد</x:v>
      </x:c>
      <x:c r="BP1972" s="37" t="str">
        <x:v>بانتظار رصد التقسيط</x:v>
      </x:c>
      <x:c r="BQ1972" s="37" t="n">
        <x:v>0</x:v>
      </x:c>
      <x:c r="BR1972" s="37"/>
      <x:c r="BS1972" s="37"/>
      <x:c r="BT1972" s="54" t="b">
        <x:v>1</x:v>
      </x:c>
      <x:c r="BU1972" s="37" t="str">
        <x:v>يحتاج اكتشاف رابط المنتج</x:v>
      </x:c>
      <x:c r="BV1972" s="37" t="str">
        <x:v>HULTARP, Dish drainer, black</x:v>
      </x:c>
      <x:c r="BW197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2" s="60" t="n">
        <x:v>46233</x:v>
      </x:c>
      <x:c r="BY1972" s="60" t="n">
        <x:v>46233</x:v>
      </x:c>
    </x:row>
    <x:row r="1973">
      <x:c r="A1973" s="37" t="str">
        <x:v>مهمة جمع أولية</x:v>
      </x:c>
      <x:c r="B1973" s="37" t="str">
        <x:v>INSTTASK-160FB62BA648</x:v>
      </x:c>
      <x:c r="C1973" s="37" t="str">
        <x:v>VAR-8176D2DD19DD57|EG-060|STORE|PENDING</x:v>
      </x:c>
      <x:c r="D1973" s="37" t="str">
        <x:v>VAR-8176D2DD19DD57|EG-060|STORE</x:v>
      </x:c>
      <x:c r="E1973" s="37" t="str">
        <x:v>VAR-8176D2DD19DD57</x:v>
      </x:c>
      <x:c r="F1973" s="37" t="str">
        <x:v>MOD-E06AF99FF45711</x:v>
      </x:c>
      <x:c r="G1973" s="37" t="str">
        <x:v>IKEA KVOT Dish drainer black</x:v>
      </x:c>
      <x:c r="H1973" s="37" t="str">
        <x:v>المطبخ والأدوات المنزلية</x:v>
      </x:c>
      <x:c r="I1973" s="37" t="str">
        <x:v>مصافي وحوامل تجفيف أطباق</x:v>
      </x:c>
      <x:c r="J1973" s="37" t="str">
        <x:v>IKEA</x:v>
      </x:c>
      <x:c r="K1973" s="37" t="str">
        <x:v>KVOT Dish drainer</x:v>
      </x:c>
      <x:c r="L1973" s="37" t="str">
        <x:v>black</x:v>
      </x:c>
      <x:c r="M1973" s="37"/>
      <x:c r="N1973" s="37"/>
      <x:c r="O1973" s="37" t="str">
        <x:v>black</x:v>
      </x:c>
      <x:c r="P1973" s="37" t="str">
        <x:v>10605315</x:v>
      </x:c>
      <x:c r="Q1973" s="37"/>
      <x:c r="R1973" s="37" t="str">
        <x:v>EG-060</x:v>
      </x:c>
      <x:c r="S1973" s="37" t="str">
        <x:v>IKEA Egypt</x:v>
      </x:c>
      <x:c r="T1973" s="37" t="str">
        <x:v>A</x:v>
      </x:c>
      <x:c r="U1973" s="37"/>
      <x:c r="V1973" s="37"/>
      <x:c r="W1973" s="37" t="str">
        <x:v>https://www.ikea.com/eg/en/p/kvot-dish-drainer-black-10605315/</x:v>
      </x:c>
      <x:c r="X1973" s="37" t="str">
        <x:v>صفحة فئة منظمة</x:v>
      </x:c>
      <x:c r="Y1973" s="37"/>
      <x:c r="Z1973" s="37"/>
      <x:c r="AA1973" s="37"/>
      <x:c r="AB1973" s="37"/>
      <x:c r="AC1973" s="37"/>
      <x:c r="AD1973" s="37"/>
      <x:c r="AE1973" s="37"/>
      <x:c r="AF1973" s="56"/>
      <x:c r="AG1973" s="56"/>
      <x:c r="AH1973" s="56"/>
      <x:c r="AI1973" s="58"/>
      <x:c r="AJ1973" s="56"/>
      <x:c r="AK1973" s="56"/>
      <x:c r="AL1973" s="56"/>
      <x:c r="AM1973" s="56"/>
      <x:c r="AN1973" s="56"/>
      <x:c r="AO1973" s="56" t="str">
        <x:f>IF(OR(AF1973="",AD1973=""),"",AF1973*AD1973+IF(AG1973="",0,AG1973)+IF(AH1973="",0,AH1973)+IF(AJ1973="",0,AJ1973)+IF(AK1973="",0,AK1973)+IF(AL1973="",0,AL1973)+IF(AM1973="",0,AM1973))</x:f>
      </x:c>
      <x:c r="AP1973" s="56"/>
      <x:c r="AQ1973" s="56" t="str">
        <x:f>IF(OR(AO1973="",AP1973=""),"",AO1973-AP1973)</x:f>
      </x:c>
      <x:c r="AR1973" s="58" t="str">
        <x:f>IF(OR(AP1973="",AP1973=0,AQ1973=""),"",AQ1973/AP1973)</x:f>
      </x:c>
      <x:c r="AS1973" s="58"/>
      <x:c r="AT1973" s="37"/>
      <x:c r="AU1973" s="37"/>
      <x:c r="AV1973" s="37"/>
      <x:c r="AW1973" s="56"/>
      <x:c r="AX1973" s="56"/>
      <x:c r="AY1973" s="37"/>
      <x:c r="AZ1973" s="37"/>
      <x:c r="BA1973" s="37"/>
      <x:c r="BB1973" s="37"/>
      <x:c r="BC1973" s="37"/>
      <x:c r="BD1973" s="60"/>
      <x:c r="BE1973" s="60"/>
      <x:c r="BF1973" s="37"/>
      <x:c r="BG1973" s="37"/>
      <x:c r="BH1973" s="37" t="str">
        <x:v>https://www.ikea.com/eg/en/p/kvot-dish-drainer-black-10605315/</x:v>
      </x:c>
      <x:c r="BI1973" s="37"/>
      <x:c r="BJ1973" s="37" t="str">
        <x:v>لم يبدأ</x:v>
      </x:c>
      <x:c r="BK1973" s="60" t="n">
        <x:v>46233</x:v>
      </x:c>
      <x:c r="BL1973" s="60"/>
      <x:c r="BM1973" s="60"/>
      <x:c r="BN1973" s="62" t="str">
        <x:f>IF(BM1973="","",(NOW()-BM1973)*24)</x:f>
      </x:c>
      <x:c r="BO1973" s="37" t="str">
        <x:f>IF(BM1973="","لم يُرصد",IF(BT1973&lt;&gt;TRUE,"غير نشط",IF(BP1973="فشل","فشل حالي",IF(BN1973&lt;=12,"حديث",IF(BN1973&lt;=24,"متأخر","قديم")))))</x:f>
        <x:v>لم يُرصد</x:v>
      </x:c>
      <x:c r="BP1973" s="37" t="str">
        <x:v>بانتظار رصد التقسيط</x:v>
      </x:c>
      <x:c r="BQ1973" s="37" t="n">
        <x:v>0</x:v>
      </x:c>
      <x:c r="BR1973" s="37"/>
      <x:c r="BS1973" s="37"/>
      <x:c r="BT1973" s="54" t="b">
        <x:v>1</x:v>
      </x:c>
      <x:c r="BU1973" s="37" t="str">
        <x:v>يحتاج اكتشاف رابط المنتج</x:v>
      </x:c>
      <x:c r="BV1973" s="37" t="str">
        <x:v>KVOT, Dish drainer, black</x:v>
      </x:c>
      <x:c r="BW197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3" s="60" t="n">
        <x:v>46233</x:v>
      </x:c>
      <x:c r="BY1973" s="60" t="n">
        <x:v>46233</x:v>
      </x:c>
    </x:row>
    <x:row r="1974">
      <x:c r="A1974" s="37" t="str">
        <x:v>مهمة جمع أولية</x:v>
      </x:c>
      <x:c r="B1974" s="37" t="str">
        <x:v>INSTTASK-B989F9166489</x:v>
      </x:c>
      <x:c r="C1974" s="37" t="str">
        <x:v>VAR-CAF66CDBF7A7D3|EG-060|STORE|PENDING</x:v>
      </x:c>
      <x:c r="D1974" s="37" t="str">
        <x:v>VAR-CAF66CDBF7A7D3|EG-060|STORE</x:v>
      </x:c>
      <x:c r="E1974" s="37" t="str">
        <x:v>VAR-CAF66CDBF7A7D3</x:v>
      </x:c>
      <x:c r="F1974" s="37" t="str">
        <x:v>MOD-97DAA46DBF97FB</x:v>
      </x:c>
      <x:c r="G1974" s="37" t="str">
        <x:v>IKEA RINNIG Dish drainer double-sided, green, 40x31 cm | 40×31 cm</x:v>
      </x:c>
      <x:c r="H1974" s="37" t="str">
        <x:v>المطبخ والأدوات المنزلية</x:v>
      </x:c>
      <x:c r="I1974" s="37" t="str">
        <x:v>مصافي وحوامل تجفيف أطباق</x:v>
      </x:c>
      <x:c r="J1974" s="37" t="str">
        <x:v>IKEA</x:v>
      </x:c>
      <x:c r="K1974" s="37" t="str">
        <x:v>RINNIG Dish drainer</x:v>
      </x:c>
      <x:c r="L1974" s="37" t="str">
        <x:v>double-sided, green, 40x31 cm</x:v>
      </x:c>
      <x:c r="M1974" s="37"/>
      <x:c r="N1974" s="37"/>
      <x:c r="O1974" s="37" t="str">
        <x:v>green</x:v>
      </x:c>
      <x:c r="P1974" s="37" t="str">
        <x:v>20601350</x:v>
      </x:c>
      <x:c r="Q1974" s="37"/>
      <x:c r="R1974" s="37" t="str">
        <x:v>EG-060</x:v>
      </x:c>
      <x:c r="S1974" s="37" t="str">
        <x:v>IKEA Egypt</x:v>
      </x:c>
      <x:c r="T1974" s="37" t="str">
        <x:v>A</x:v>
      </x:c>
      <x:c r="U1974" s="37"/>
      <x:c r="V1974" s="37"/>
      <x:c r="W1974" s="37" t="str">
        <x:v>https://www.ikea.com/eg/en/p/rinnig-dish-drainer-double-sided-green-20601350/</x:v>
      </x:c>
      <x:c r="X1974" s="37" t="str">
        <x:v>صفحة فئة منظمة</x:v>
      </x:c>
      <x:c r="Y1974" s="37"/>
      <x:c r="Z1974" s="37"/>
      <x:c r="AA1974" s="37"/>
      <x:c r="AB1974" s="37"/>
      <x:c r="AC1974" s="37"/>
      <x:c r="AD1974" s="37"/>
      <x:c r="AE1974" s="37"/>
      <x:c r="AF1974" s="56"/>
      <x:c r="AG1974" s="56"/>
      <x:c r="AH1974" s="56"/>
      <x:c r="AI1974" s="58"/>
      <x:c r="AJ1974" s="56"/>
      <x:c r="AK1974" s="56"/>
      <x:c r="AL1974" s="56"/>
      <x:c r="AM1974" s="56"/>
      <x:c r="AN1974" s="56"/>
      <x:c r="AO1974" s="56" t="str">
        <x:f>IF(OR(AF1974="",AD1974=""),"",AF1974*AD1974+IF(AG1974="",0,AG1974)+IF(AH1974="",0,AH1974)+IF(AJ1974="",0,AJ1974)+IF(AK1974="",0,AK1974)+IF(AL1974="",0,AL1974)+IF(AM1974="",0,AM1974))</x:f>
      </x:c>
      <x:c r="AP1974" s="56"/>
      <x:c r="AQ1974" s="56" t="str">
        <x:f>IF(OR(AO1974="",AP1974=""),"",AO1974-AP1974)</x:f>
      </x:c>
      <x:c r="AR1974" s="58" t="str">
        <x:f>IF(OR(AP1974="",AP1974=0,AQ1974=""),"",AQ1974/AP1974)</x:f>
      </x:c>
      <x:c r="AS1974" s="58"/>
      <x:c r="AT1974" s="37"/>
      <x:c r="AU1974" s="37"/>
      <x:c r="AV1974" s="37"/>
      <x:c r="AW1974" s="56"/>
      <x:c r="AX1974" s="56"/>
      <x:c r="AY1974" s="37"/>
      <x:c r="AZ1974" s="37"/>
      <x:c r="BA1974" s="37"/>
      <x:c r="BB1974" s="37"/>
      <x:c r="BC1974" s="37"/>
      <x:c r="BD1974" s="60"/>
      <x:c r="BE1974" s="60"/>
      <x:c r="BF1974" s="37"/>
      <x:c r="BG1974" s="37"/>
      <x:c r="BH1974" s="37" t="str">
        <x:v>https://www.ikea.com/eg/en/p/rinnig-dish-drainer-double-sided-green-20601350/</x:v>
      </x:c>
      <x:c r="BI1974" s="37"/>
      <x:c r="BJ1974" s="37" t="str">
        <x:v>لم يبدأ</x:v>
      </x:c>
      <x:c r="BK1974" s="60" t="n">
        <x:v>46233</x:v>
      </x:c>
      <x:c r="BL1974" s="60"/>
      <x:c r="BM1974" s="60"/>
      <x:c r="BN1974" s="62" t="str">
        <x:f>IF(BM1974="","",(NOW()-BM1974)*24)</x:f>
      </x:c>
      <x:c r="BO1974" s="37" t="str">
        <x:f>IF(BM1974="","لم يُرصد",IF(BT1974&lt;&gt;TRUE,"غير نشط",IF(BP1974="فشل","فشل حالي",IF(BN1974&lt;=12,"حديث",IF(BN1974&lt;=24,"متأخر","قديم")))))</x:f>
        <x:v>لم يُرصد</x:v>
      </x:c>
      <x:c r="BP1974" s="37" t="str">
        <x:v>بانتظار رصد التقسيط</x:v>
      </x:c>
      <x:c r="BQ1974" s="37" t="n">
        <x:v>0</x:v>
      </x:c>
      <x:c r="BR1974" s="37"/>
      <x:c r="BS1974" s="37"/>
      <x:c r="BT1974" s="54" t="b">
        <x:v>1</x:v>
      </x:c>
      <x:c r="BU1974" s="37" t="str">
        <x:v>يحتاج اكتشاف رابط المنتج</x:v>
      </x:c>
      <x:c r="BV1974" s="37" t="str">
        <x:v>RINNIG, Dish drainer, double-sided, green, 40x31 cm</x:v>
      </x:c>
      <x:c r="BW197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4" s="60" t="n">
        <x:v>46233</x:v>
      </x:c>
      <x:c r="BY1974" s="60" t="n">
        <x:v>46233</x:v>
      </x:c>
    </x:row>
    <x:row r="1975">
      <x:c r="A1975" s="37" t="str">
        <x:v>مهمة جمع أولية</x:v>
      </x:c>
      <x:c r="B1975" s="37" t="str">
        <x:v>INSTTASK-3D044BAE26B9</x:v>
      </x:c>
      <x:c r="C1975" s="37" t="str">
        <x:v>VAR-779DFEF976515A|EG-060|STORE|PENDING</x:v>
      </x:c>
      <x:c r="D1975" s="37" t="str">
        <x:v>VAR-779DFEF976515A|EG-060|STORE</x:v>
      </x:c>
      <x:c r="E1975" s="37" t="str">
        <x:v>VAR-779DFEF976515A</x:v>
      </x:c>
      <x:c r="F1975" s="37" t="str">
        <x:v>MOD-FB34AD5501E8D0</x:v>
      </x:c>
      <x:c r="G1975" s="37" t="str">
        <x:v>IKEA STÄMLING Dish drainer off-white, 48 cm | off-white / white</x:v>
      </x:c>
      <x:c r="H1975" s="37" t="str">
        <x:v>المطبخ والأدوات المنزلية</x:v>
      </x:c>
      <x:c r="I1975" s="37" t="str">
        <x:v>مصافي وحوامل تجفيف أطباق</x:v>
      </x:c>
      <x:c r="J1975" s="37" t="str">
        <x:v>IKEA</x:v>
      </x:c>
      <x:c r="K1975" s="37" t="str">
        <x:v>STÄMLING Dish drainer</x:v>
      </x:c>
      <x:c r="L1975" s="37" t="str">
        <x:v>off-white, 48 cm</x:v>
      </x:c>
      <x:c r="M1975" s="37"/>
      <x:c r="N1975" s="37"/>
      <x:c r="O1975" s="37" t="str">
        <x:v>off-white / white</x:v>
      </x:c>
      <x:c r="P1975" s="37" t="str">
        <x:v>70565948</x:v>
      </x:c>
      <x:c r="Q1975" s="37"/>
      <x:c r="R1975" s="37" t="str">
        <x:v>EG-060</x:v>
      </x:c>
      <x:c r="S1975" s="37" t="str">
        <x:v>IKEA Egypt</x:v>
      </x:c>
      <x:c r="T1975" s="37" t="str">
        <x:v>A</x:v>
      </x:c>
      <x:c r="U1975" s="37"/>
      <x:c r="V1975" s="37"/>
      <x:c r="W1975" s="37" t="str">
        <x:v>https://www.ikea.com/eg/en/p/staemling-dish-drainer-off-white-70565948/</x:v>
      </x:c>
      <x:c r="X1975" s="37" t="str">
        <x:v>صفحة فئة منظمة</x:v>
      </x:c>
      <x:c r="Y1975" s="37"/>
      <x:c r="Z1975" s="37"/>
      <x:c r="AA1975" s="37"/>
      <x:c r="AB1975" s="37"/>
      <x:c r="AC1975" s="37"/>
      <x:c r="AD1975" s="37"/>
      <x:c r="AE1975" s="37"/>
      <x:c r="AF1975" s="56"/>
      <x:c r="AG1975" s="56"/>
      <x:c r="AH1975" s="56"/>
      <x:c r="AI1975" s="58"/>
      <x:c r="AJ1975" s="56"/>
      <x:c r="AK1975" s="56"/>
      <x:c r="AL1975" s="56"/>
      <x:c r="AM1975" s="56"/>
      <x:c r="AN1975" s="56"/>
      <x:c r="AO1975" s="56" t="str">
        <x:f>IF(OR(AF1975="",AD1975=""),"",AF1975*AD1975+IF(AG1975="",0,AG1975)+IF(AH1975="",0,AH1975)+IF(AJ1975="",0,AJ1975)+IF(AK1975="",0,AK1975)+IF(AL1975="",0,AL1975)+IF(AM1975="",0,AM1975))</x:f>
      </x:c>
      <x:c r="AP1975" s="56"/>
      <x:c r="AQ1975" s="56" t="str">
        <x:f>IF(OR(AO1975="",AP1975=""),"",AO1975-AP1975)</x:f>
      </x:c>
      <x:c r="AR1975" s="58" t="str">
        <x:f>IF(OR(AP1975="",AP1975=0,AQ1975=""),"",AQ1975/AP1975)</x:f>
      </x:c>
      <x:c r="AS1975" s="58"/>
      <x:c r="AT1975" s="37"/>
      <x:c r="AU1975" s="37"/>
      <x:c r="AV1975" s="37"/>
      <x:c r="AW1975" s="56"/>
      <x:c r="AX1975" s="56"/>
      <x:c r="AY1975" s="37"/>
      <x:c r="AZ1975" s="37"/>
      <x:c r="BA1975" s="37"/>
      <x:c r="BB1975" s="37"/>
      <x:c r="BC1975" s="37"/>
      <x:c r="BD1975" s="60"/>
      <x:c r="BE1975" s="60"/>
      <x:c r="BF1975" s="37"/>
      <x:c r="BG1975" s="37"/>
      <x:c r="BH1975" s="37" t="str">
        <x:v>https://www.ikea.com/eg/en/p/staemling-dish-drainer-off-white-70565948/</x:v>
      </x:c>
      <x:c r="BI1975" s="37"/>
      <x:c r="BJ1975" s="37" t="str">
        <x:v>لم يبدأ</x:v>
      </x:c>
      <x:c r="BK1975" s="60" t="n">
        <x:v>46233</x:v>
      </x:c>
      <x:c r="BL1975" s="60"/>
      <x:c r="BM1975" s="60"/>
      <x:c r="BN1975" s="62" t="str">
        <x:f>IF(BM1975="","",(NOW()-BM1975)*24)</x:f>
      </x:c>
      <x:c r="BO1975" s="37" t="str">
        <x:f>IF(BM1975="","لم يُرصد",IF(BT1975&lt;&gt;TRUE,"غير نشط",IF(BP1975="فشل","فشل حالي",IF(BN1975&lt;=12,"حديث",IF(BN1975&lt;=24,"متأخر","قديم")))))</x:f>
        <x:v>لم يُرصد</x:v>
      </x:c>
      <x:c r="BP1975" s="37" t="str">
        <x:v>بانتظار رصد التقسيط</x:v>
      </x:c>
      <x:c r="BQ1975" s="37" t="n">
        <x:v>0</x:v>
      </x:c>
      <x:c r="BR1975" s="37"/>
      <x:c r="BS1975" s="37"/>
      <x:c r="BT1975" s="54" t="b">
        <x:v>1</x:v>
      </x:c>
      <x:c r="BU1975" s="37" t="str">
        <x:v>يحتاج اكتشاف رابط المنتج</x:v>
      </x:c>
      <x:c r="BV1975" s="37" t="str">
        <x:v>STÄMLING, Dish drainer, off-white, 48 cm</x:v>
      </x:c>
      <x:c r="BW197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5" s="60" t="n">
        <x:v>46233</x:v>
      </x:c>
      <x:c r="BY1975" s="60" t="n">
        <x:v>46233</x:v>
      </x:c>
    </x:row>
    <x:row r="1976">
      <x:c r="A1976" s="37" t="str">
        <x:v>مهمة جمع أولية</x:v>
      </x:c>
      <x:c r="B1976" s="37" t="str">
        <x:v>INSTTASK-AD75F224430B</x:v>
      </x:c>
      <x:c r="C1976" s="37" t="str">
        <x:v>VAR-3908BBF9001821|EG-060|STORE|PENDING</x:v>
      </x:c>
      <x:c r="D1976" s="37" t="str">
        <x:v>VAR-3908BBF9001821|EG-060|STORE</x:v>
      </x:c>
      <x:c r="E1976" s="37" t="str">
        <x:v>VAR-3908BBF9001821</x:v>
      </x:c>
      <x:c r="F1976" s="37" t="str">
        <x:v>MOD-2AB01DAFE7467B</x:v>
      </x:c>
      <x:c r="G1976" s="37" t="str">
        <x:v>IKEA PRODUKT Milk-frother black</x:v>
      </x:c>
      <x:c r="H1976" s="37" t="str">
        <x:v>المطبخ والأدوات المنزلية</x:v>
      </x:c>
      <x:c r="I1976" s="37" t="str">
        <x:v>مضارب حليب</x:v>
      </x:c>
      <x:c r="J1976" s="37" t="str">
        <x:v>IKEA</x:v>
      </x:c>
      <x:c r="K1976" s="37" t="str">
        <x:v>PRODUKT Milk-frother</x:v>
      </x:c>
      <x:c r="L1976" s="37" t="str">
        <x:v>black</x:v>
      </x:c>
      <x:c r="M1976" s="37"/>
      <x:c r="N1976" s="37"/>
      <x:c r="O1976" s="37" t="str">
        <x:v>black</x:v>
      </x:c>
      <x:c r="P1976" s="37" t="str">
        <x:v>50301166</x:v>
      </x:c>
      <x:c r="Q1976" s="37"/>
      <x:c r="R1976" s="37" t="str">
        <x:v>EG-060</x:v>
      </x:c>
      <x:c r="S1976" s="37" t="str">
        <x:v>IKEA Egypt</x:v>
      </x:c>
      <x:c r="T1976" s="37" t="str">
        <x:v>A</x:v>
      </x:c>
      <x:c r="U1976" s="37"/>
      <x:c r="V1976" s="37"/>
      <x:c r="W1976" s="37" t="str">
        <x:v>https://www.ikea.com/eg/en/p/produkt-milk-frother-black-50301166/</x:v>
      </x:c>
      <x:c r="X1976" s="37" t="str">
        <x:v>صفحة فئة منظمة</x:v>
      </x:c>
      <x:c r="Y1976" s="37"/>
      <x:c r="Z1976" s="37"/>
      <x:c r="AA1976" s="37"/>
      <x:c r="AB1976" s="37"/>
      <x:c r="AC1976" s="37"/>
      <x:c r="AD1976" s="37"/>
      <x:c r="AE1976" s="37"/>
      <x:c r="AF1976" s="56"/>
      <x:c r="AG1976" s="56"/>
      <x:c r="AH1976" s="56"/>
      <x:c r="AI1976" s="58"/>
      <x:c r="AJ1976" s="56"/>
      <x:c r="AK1976" s="56"/>
      <x:c r="AL1976" s="56"/>
      <x:c r="AM1976" s="56"/>
      <x:c r="AN1976" s="56"/>
      <x:c r="AO1976" s="56" t="str">
        <x:f>IF(OR(AF1976="",AD1976=""),"",AF1976*AD1976+IF(AG1976="",0,AG1976)+IF(AH1976="",0,AH1976)+IF(AJ1976="",0,AJ1976)+IF(AK1976="",0,AK1976)+IF(AL1976="",0,AL1976)+IF(AM1976="",0,AM1976))</x:f>
      </x:c>
      <x:c r="AP1976" s="56"/>
      <x:c r="AQ1976" s="56" t="str">
        <x:f>IF(OR(AO1976="",AP1976=""),"",AO1976-AP1976)</x:f>
      </x:c>
      <x:c r="AR1976" s="58" t="str">
        <x:f>IF(OR(AP1976="",AP1976=0,AQ1976=""),"",AQ1976/AP1976)</x:f>
      </x:c>
      <x:c r="AS1976" s="58"/>
      <x:c r="AT1976" s="37"/>
      <x:c r="AU1976" s="37"/>
      <x:c r="AV1976" s="37"/>
      <x:c r="AW1976" s="56"/>
      <x:c r="AX1976" s="56"/>
      <x:c r="AY1976" s="37"/>
      <x:c r="AZ1976" s="37"/>
      <x:c r="BA1976" s="37"/>
      <x:c r="BB1976" s="37"/>
      <x:c r="BC1976" s="37"/>
      <x:c r="BD1976" s="60"/>
      <x:c r="BE1976" s="60"/>
      <x:c r="BF1976" s="37"/>
      <x:c r="BG1976" s="37"/>
      <x:c r="BH1976" s="37" t="str">
        <x:v>https://www.ikea.com/eg/en/p/produkt-milk-frother-black-50301166/</x:v>
      </x:c>
      <x:c r="BI1976" s="37"/>
      <x:c r="BJ1976" s="37" t="str">
        <x:v>لم يبدأ</x:v>
      </x:c>
      <x:c r="BK1976" s="60" t="n">
        <x:v>46233</x:v>
      </x:c>
      <x:c r="BL1976" s="60"/>
      <x:c r="BM1976" s="60"/>
      <x:c r="BN1976" s="62" t="str">
        <x:f>IF(BM1976="","",(NOW()-BM1976)*24)</x:f>
      </x:c>
      <x:c r="BO1976" s="37" t="str">
        <x:f>IF(BM1976="","لم يُرصد",IF(BT1976&lt;&gt;TRUE,"غير نشط",IF(BP1976="فشل","فشل حالي",IF(BN1976&lt;=12,"حديث",IF(BN1976&lt;=24,"متأخر","قديم")))))</x:f>
        <x:v>لم يُرصد</x:v>
      </x:c>
      <x:c r="BP1976" s="37" t="str">
        <x:v>بانتظار رصد التقسيط</x:v>
      </x:c>
      <x:c r="BQ1976" s="37" t="n">
        <x:v>0</x:v>
      </x:c>
      <x:c r="BR1976" s="37"/>
      <x:c r="BS1976" s="37"/>
      <x:c r="BT1976" s="54" t="b">
        <x:v>1</x:v>
      </x:c>
      <x:c r="BU1976" s="37" t="str">
        <x:v>يحتاج اكتشاف رابط المنتج</x:v>
      </x:c>
      <x:c r="BV1976" s="37" t="str">
        <x:v>PRODUKT, Milk-frother, black</x:v>
      </x:c>
      <x:c r="BW197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6" s="60" t="n">
        <x:v>46233</x:v>
      </x:c>
      <x:c r="BY1976" s="60" t="n">
        <x:v>46233</x:v>
      </x:c>
    </x:row>
    <x:row r="1977">
      <x:c r="A1977" s="37" t="str">
        <x:v>مهمة جمع أولية</x:v>
      </x:c>
      <x:c r="B1977" s="37" t="str">
        <x:v>INSTTASK-CF48373F0B64</x:v>
      </x:c>
      <x:c r="C1977" s="37" t="str">
        <x:v>VAR-452E9A01C2EA74|EG-060|STORE|PENDING</x:v>
      </x:c>
      <x:c r="D1977" s="37" t="str">
        <x:v>VAR-452E9A01C2EA74|EG-060|STORE</x:v>
      </x:c>
      <x:c r="E1977" s="37" t="str">
        <x:v>VAR-452E9A01C2EA74</x:v>
      </x:c>
      <x:c r="F1977" s="37" t="str">
        <x:v>MOD-A0EAEC2C06C12F</x:v>
      </x:c>
      <x:c r="G1977" s="37" t="str">
        <x:v>IKEA IKEA 365+ HJÄLTE Balloon whisk stainless steel/black</x:v>
      </x:c>
      <x:c r="H1977" s="37" t="str">
        <x:v>المطبخ والأدوات المنزلية</x:v>
      </x:c>
      <x:c r="I1977" s="37" t="str">
        <x:v>مضارب يدوية</x:v>
      </x:c>
      <x:c r="J1977" s="37" t="str">
        <x:v>IKEA</x:v>
      </x:c>
      <x:c r="K1977" s="37" t="str">
        <x:v>IKEA 365+ HJÄLTE Balloon whisk</x:v>
      </x:c>
      <x:c r="L1977" s="37" t="str">
        <x:v>stainless steel/black</x:v>
      </x:c>
      <x:c r="M1977" s="37"/>
      <x:c r="N1977" s="37"/>
      <x:c r="O1977" s="37" t="str">
        <x:v>black</x:v>
      </x:c>
      <x:c r="P1977" s="37" t="str">
        <x:v>30158678</x:v>
      </x:c>
      <x:c r="Q1977" s="37"/>
      <x:c r="R1977" s="37" t="str">
        <x:v>EG-060</x:v>
      </x:c>
      <x:c r="S1977" s="37" t="str">
        <x:v>IKEA Egypt</x:v>
      </x:c>
      <x:c r="T1977" s="37" t="str">
        <x:v>A</x:v>
      </x:c>
      <x:c r="U1977" s="37"/>
      <x:c r="V1977" s="37"/>
      <x:c r="W1977" s="37" t="str">
        <x:v>https://www.ikea.com/eg/en/p/ikea-365-hjaelte-balloon-whisk-stainless-steel-black-30158678/</x:v>
      </x:c>
      <x:c r="X1977" s="37" t="str">
        <x:v>صفحة فئة منظمة</x:v>
      </x:c>
      <x:c r="Y1977" s="37"/>
      <x:c r="Z1977" s="37"/>
      <x:c r="AA1977" s="37"/>
      <x:c r="AB1977" s="37"/>
      <x:c r="AC1977" s="37"/>
      <x:c r="AD1977" s="37"/>
      <x:c r="AE1977" s="37"/>
      <x:c r="AF1977" s="56"/>
      <x:c r="AG1977" s="56"/>
      <x:c r="AH1977" s="56"/>
      <x:c r="AI1977" s="58"/>
      <x:c r="AJ1977" s="56"/>
      <x:c r="AK1977" s="56"/>
      <x:c r="AL1977" s="56"/>
      <x:c r="AM1977" s="56"/>
      <x:c r="AN1977" s="56"/>
      <x:c r="AO1977" s="56" t="str">
        <x:f>IF(OR(AF1977="",AD1977=""),"",AF1977*AD1977+IF(AG1977="",0,AG1977)+IF(AH1977="",0,AH1977)+IF(AJ1977="",0,AJ1977)+IF(AK1977="",0,AK1977)+IF(AL1977="",0,AL1977)+IF(AM1977="",0,AM1977))</x:f>
      </x:c>
      <x:c r="AP1977" s="56"/>
      <x:c r="AQ1977" s="56" t="str">
        <x:f>IF(OR(AO1977="",AP1977=""),"",AO1977-AP1977)</x:f>
      </x:c>
      <x:c r="AR1977" s="58" t="str">
        <x:f>IF(OR(AP1977="",AP1977=0,AQ1977=""),"",AQ1977/AP1977)</x:f>
      </x:c>
      <x:c r="AS1977" s="58"/>
      <x:c r="AT1977" s="37"/>
      <x:c r="AU1977" s="37"/>
      <x:c r="AV1977" s="37"/>
      <x:c r="AW1977" s="56"/>
      <x:c r="AX1977" s="56"/>
      <x:c r="AY1977" s="37"/>
      <x:c r="AZ1977" s="37"/>
      <x:c r="BA1977" s="37"/>
      <x:c r="BB1977" s="37"/>
      <x:c r="BC1977" s="37"/>
      <x:c r="BD1977" s="60"/>
      <x:c r="BE1977" s="60"/>
      <x:c r="BF1977" s="37"/>
      <x:c r="BG1977" s="37"/>
      <x:c r="BH1977" s="37" t="str">
        <x:v>https://www.ikea.com/eg/en/p/ikea-365-hjaelte-balloon-whisk-stainless-steel-black-30158678/</x:v>
      </x:c>
      <x:c r="BI1977" s="37"/>
      <x:c r="BJ1977" s="37" t="str">
        <x:v>لم يبدأ</x:v>
      </x:c>
      <x:c r="BK1977" s="60" t="n">
        <x:v>46233</x:v>
      </x:c>
      <x:c r="BL1977" s="60"/>
      <x:c r="BM1977" s="60"/>
      <x:c r="BN1977" s="62" t="str">
        <x:f>IF(BM1977="","",(NOW()-BM1977)*24)</x:f>
      </x:c>
      <x:c r="BO1977" s="37" t="str">
        <x:f>IF(BM1977="","لم يُرصد",IF(BT1977&lt;&gt;TRUE,"غير نشط",IF(BP1977="فشل","فشل حالي",IF(BN1977&lt;=12,"حديث",IF(BN1977&lt;=24,"متأخر","قديم")))))</x:f>
        <x:v>لم يُرصد</x:v>
      </x:c>
      <x:c r="BP1977" s="37" t="str">
        <x:v>بانتظار رصد التقسيط</x:v>
      </x:c>
      <x:c r="BQ1977" s="37" t="n">
        <x:v>0</x:v>
      </x:c>
      <x:c r="BR1977" s="37"/>
      <x:c r="BS1977" s="37"/>
      <x:c r="BT1977" s="54" t="b">
        <x:v>1</x:v>
      </x:c>
      <x:c r="BU1977" s="37" t="str">
        <x:v>يحتاج اكتشاف رابط المنتج</x:v>
      </x:c>
      <x:c r="BV1977" s="37" t="str">
        <x:v>IKEA 365+ HJÄLTE, Balloon whisk, stainless steel/black</x:v>
      </x:c>
      <x:c r="BW197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7" s="60" t="n">
        <x:v>46233</x:v>
      </x:c>
      <x:c r="BY1977" s="60" t="n">
        <x:v>46233</x:v>
      </x:c>
    </x:row>
    <x:row r="1978">
      <x:c r="A1978" s="37" t="str">
        <x:v>مهمة جمع أولية</x:v>
      </x:c>
      <x:c r="B1978" s="37" t="str">
        <x:v>INSTTASK-92DC92EA6F96</x:v>
      </x:c>
      <x:c r="C1978" s="37" t="str">
        <x:v>VAR-87F2506B10E650|EG-060|STORE|PENDING</x:v>
      </x:c>
      <x:c r="D1978" s="37" t="str">
        <x:v>VAR-87F2506B10E650|EG-060|STORE</x:v>
      </x:c>
      <x:c r="E1978" s="37" t="str">
        <x:v>VAR-87F2506B10E650</x:v>
      </x:c>
      <x:c r="F1978" s="37" t="str">
        <x:v>MOD-A8F0E924C06A40</x:v>
      </x:c>
      <x:c r="G1978" s="37" t="str">
        <x:v>IKEA KONCIS Balloon whisk stainless steel</x:v>
      </x:c>
      <x:c r="H1978" s="37" t="str">
        <x:v>المطبخ والأدوات المنزلية</x:v>
      </x:c>
      <x:c r="I1978" s="37" t="str">
        <x:v>مضارب يدوية</x:v>
      </x:c>
      <x:c r="J1978" s="37" t="str">
        <x:v>IKEA</x:v>
      </x:c>
      <x:c r="K1978" s="37" t="str">
        <x:v>KONCIS Balloon whisk</x:v>
      </x:c>
      <x:c r="L1978" s="37" t="str">
        <x:v>stainless steel</x:v>
      </x:c>
      <x:c r="M1978" s="37"/>
      <x:c r="N1978" s="37"/>
      <x:c r="O1978" s="37"/>
      <x:c r="P1978" s="37" t="str">
        <x:v>10225952</x:v>
      </x:c>
      <x:c r="Q1978" s="37"/>
      <x:c r="R1978" s="37" t="str">
        <x:v>EG-060</x:v>
      </x:c>
      <x:c r="S1978" s="37" t="str">
        <x:v>IKEA Egypt</x:v>
      </x:c>
      <x:c r="T1978" s="37" t="str">
        <x:v>A</x:v>
      </x:c>
      <x:c r="U1978" s="37"/>
      <x:c r="V1978" s="37"/>
      <x:c r="W1978" s="37" t="str">
        <x:v>https://www.ikea.com/eg/en/p/koncis-balloon-whisk-stainless-steel-10225952/</x:v>
      </x:c>
      <x:c r="X1978" s="37" t="str">
        <x:v>صفحة فئة منظمة</x:v>
      </x:c>
      <x:c r="Y1978" s="37"/>
      <x:c r="Z1978" s="37"/>
      <x:c r="AA1978" s="37"/>
      <x:c r="AB1978" s="37"/>
      <x:c r="AC1978" s="37"/>
      <x:c r="AD1978" s="37"/>
      <x:c r="AE1978" s="37"/>
      <x:c r="AF1978" s="56"/>
      <x:c r="AG1978" s="56"/>
      <x:c r="AH1978" s="56"/>
      <x:c r="AI1978" s="58"/>
      <x:c r="AJ1978" s="56"/>
      <x:c r="AK1978" s="56"/>
      <x:c r="AL1978" s="56"/>
      <x:c r="AM1978" s="56"/>
      <x:c r="AN1978" s="56"/>
      <x:c r="AO1978" s="56" t="str">
        <x:f>IF(OR(AF1978="",AD1978=""),"",AF1978*AD1978+IF(AG1978="",0,AG1978)+IF(AH1978="",0,AH1978)+IF(AJ1978="",0,AJ1978)+IF(AK1978="",0,AK1978)+IF(AL1978="",0,AL1978)+IF(AM1978="",0,AM1978))</x:f>
      </x:c>
      <x:c r="AP1978" s="56"/>
      <x:c r="AQ1978" s="56" t="str">
        <x:f>IF(OR(AO1978="",AP1978=""),"",AO1978-AP1978)</x:f>
      </x:c>
      <x:c r="AR1978" s="58" t="str">
        <x:f>IF(OR(AP1978="",AP1978=0,AQ1978=""),"",AQ1978/AP1978)</x:f>
      </x:c>
      <x:c r="AS1978" s="58"/>
      <x:c r="AT1978" s="37"/>
      <x:c r="AU1978" s="37"/>
      <x:c r="AV1978" s="37"/>
      <x:c r="AW1978" s="56"/>
      <x:c r="AX1978" s="56"/>
      <x:c r="AY1978" s="37"/>
      <x:c r="AZ1978" s="37"/>
      <x:c r="BA1978" s="37"/>
      <x:c r="BB1978" s="37"/>
      <x:c r="BC1978" s="37"/>
      <x:c r="BD1978" s="60"/>
      <x:c r="BE1978" s="60"/>
      <x:c r="BF1978" s="37"/>
      <x:c r="BG1978" s="37"/>
      <x:c r="BH1978" s="37" t="str">
        <x:v>https://www.ikea.com/eg/en/p/koncis-balloon-whisk-stainless-steel-10225952/</x:v>
      </x:c>
      <x:c r="BI1978" s="37"/>
      <x:c r="BJ1978" s="37" t="str">
        <x:v>لم يبدأ</x:v>
      </x:c>
      <x:c r="BK1978" s="60" t="n">
        <x:v>46233</x:v>
      </x:c>
      <x:c r="BL1978" s="60"/>
      <x:c r="BM1978" s="60"/>
      <x:c r="BN1978" s="62" t="str">
        <x:f>IF(BM1978="","",(NOW()-BM1978)*24)</x:f>
      </x:c>
      <x:c r="BO1978" s="37" t="str">
        <x:f>IF(BM1978="","لم يُرصد",IF(BT1978&lt;&gt;TRUE,"غير نشط",IF(BP1978="فشل","فشل حالي",IF(BN1978&lt;=12,"حديث",IF(BN1978&lt;=24,"متأخر","قديم")))))</x:f>
        <x:v>لم يُرصد</x:v>
      </x:c>
      <x:c r="BP1978" s="37" t="str">
        <x:v>بانتظار رصد التقسيط</x:v>
      </x:c>
      <x:c r="BQ1978" s="37" t="n">
        <x:v>0</x:v>
      </x:c>
      <x:c r="BR1978" s="37"/>
      <x:c r="BS1978" s="37"/>
      <x:c r="BT1978" s="54" t="b">
        <x:v>1</x:v>
      </x:c>
      <x:c r="BU1978" s="37" t="str">
        <x:v>يحتاج اكتشاف رابط المنتج</x:v>
      </x:c>
      <x:c r="BV1978" s="37" t="str">
        <x:v>KONCIS, Balloon whisk, stainless steel</x:v>
      </x:c>
      <x:c r="BW1978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78" s="60" t="n">
        <x:v>46233</x:v>
      </x:c>
      <x:c r="BY1978" s="60" t="n">
        <x:v>46233</x:v>
      </x:c>
    </x:row>
    <x:row r="1979">
      <x:c r="A1979" s="37" t="str">
        <x:v>مهمة جمع أولية</x:v>
      </x:c>
      <x:c r="B1979" s="37" t="str">
        <x:v>INSTTASK-FF09B8E42ADA</x:v>
      </x:c>
      <x:c r="C1979" s="37" t="str">
        <x:v>VAR-1EFC3A3B9D9987|EG-079|STORE|PENDING</x:v>
      </x:c>
      <x:c r="D1979" s="37" t="str">
        <x:v>VAR-1EFC3A3B9D9987|EG-079|STORE</x:v>
      </x:c>
      <x:c r="E1979" s="37" t="str">
        <x:v>VAR-1EFC3A3B9D9987</x:v>
      </x:c>
      <x:c r="F1979" s="37" t="str">
        <x:v>MOD-40FE293D326413</x:v>
      </x:c>
      <x:c r="G1979" s="37" t="str">
        <x:v>Tefal K2060114 Black</x:v>
      </x:c>
      <x:c r="H1979" s="37" t="str">
        <x:v>المطبخ والأدوات المنزلية</x:v>
      </x:c>
      <x:c r="I1979" s="37" t="str">
        <x:v>مغارف</x:v>
      </x:c>
      <x:c r="J1979" s="37" t="str">
        <x:v>Tefal</x:v>
      </x:c>
      <x:c r="K1979" s="37" t="str">
        <x:v>K2060114</x:v>
      </x:c>
      <x:c r="L1979" s="37" t="str">
        <x:v>Black</x:v>
      </x:c>
      <x:c r="M1979" s="37"/>
      <x:c r="N1979" s="37"/>
      <x:c r="O1979" s="37" t="str">
        <x:v>Black</x:v>
      </x:c>
      <x:c r="P1979" s="37" t="str">
        <x:v>K2060114</x:v>
      </x:c>
      <x:c r="Q1979" s="37"/>
      <x:c r="R1979" s="37" t="str">
        <x:v>EG-079</x:v>
      </x:c>
      <x:c r="S1979" s="37" t="str">
        <x:v>Zahran Stores</x:v>
      </x:c>
      <x:c r="T1979" s="37" t="str">
        <x:v>A</x:v>
      </x:c>
      <x:c r="U1979" s="37"/>
      <x:c r="V1979" s="37"/>
      <x:c r="W1979" s="37" t="str">
        <x:v>https://www.zahranstores.com/en/tefal-ingenio-premium-ladle-black-k2060114-2316</x:v>
      </x:c>
      <x:c r="X1979" s="37" t="str">
        <x:v>Sitemap/قائمة روابط</x:v>
      </x:c>
      <x:c r="Y1979" s="37"/>
      <x:c r="Z1979" s="37"/>
      <x:c r="AA1979" s="37"/>
      <x:c r="AB1979" s="37"/>
      <x:c r="AC1979" s="37"/>
      <x:c r="AD1979" s="37"/>
      <x:c r="AE1979" s="37"/>
      <x:c r="AF1979" s="56"/>
      <x:c r="AG1979" s="56"/>
      <x:c r="AH1979" s="56"/>
      <x:c r="AI1979" s="58"/>
      <x:c r="AJ1979" s="56"/>
      <x:c r="AK1979" s="56"/>
      <x:c r="AL1979" s="56"/>
      <x:c r="AM1979" s="56"/>
      <x:c r="AN1979" s="56"/>
      <x:c r="AO1979" s="56" t="str">
        <x:f>IF(OR(AF1979="",AD1979=""),"",AF1979*AD1979+IF(AG1979="",0,AG1979)+IF(AH1979="",0,AH1979)+IF(AJ1979="",0,AJ1979)+IF(AK1979="",0,AK1979)+IF(AL1979="",0,AL1979)+IF(AM1979="",0,AM1979))</x:f>
      </x:c>
      <x:c r="AP1979" s="56"/>
      <x:c r="AQ1979" s="56" t="str">
        <x:f>IF(OR(AO1979="",AP1979=""),"",AO1979-AP1979)</x:f>
      </x:c>
      <x:c r="AR1979" s="58" t="str">
        <x:f>IF(OR(AP1979="",AP1979=0,AQ1979=""),"",AQ1979/AP1979)</x:f>
      </x:c>
      <x:c r="AS1979" s="58"/>
      <x:c r="AT1979" s="37"/>
      <x:c r="AU1979" s="37"/>
      <x:c r="AV1979" s="37"/>
      <x:c r="AW1979" s="56"/>
      <x:c r="AX1979" s="56"/>
      <x:c r="AY1979" s="37"/>
      <x:c r="AZ1979" s="37"/>
      <x:c r="BA1979" s="37"/>
      <x:c r="BB1979" s="37"/>
      <x:c r="BC1979" s="37"/>
      <x:c r="BD1979" s="60"/>
      <x:c r="BE1979" s="60"/>
      <x:c r="BF1979" s="37"/>
      <x:c r="BG1979" s="37"/>
      <x:c r="BH1979" s="37" t="str">
        <x:v>https://www.zahranstores.com/en/tefal-ingenio-premium-ladle-black-k2060114-2316</x:v>
      </x:c>
      <x:c r="BI1979" s="37"/>
      <x:c r="BJ1979" s="37" t="str">
        <x:v>لم يبدأ</x:v>
      </x:c>
      <x:c r="BK1979" s="60" t="n">
        <x:v>46233</x:v>
      </x:c>
      <x:c r="BL1979" s="60"/>
      <x:c r="BM1979" s="60"/>
      <x:c r="BN1979" s="62" t="str">
        <x:f>IF(BM1979="","",(NOW()-BM1979)*24)</x:f>
      </x:c>
      <x:c r="BO1979" s="37" t="str">
        <x:f>IF(BM1979="","لم يُرصد",IF(BT1979&lt;&gt;TRUE,"غير نشط",IF(BP1979="فشل","فشل حالي",IF(BN1979&lt;=12,"حديث",IF(BN1979&lt;=24,"متأخر","قديم")))))</x:f>
        <x:v>لم يُرصد</x:v>
      </x:c>
      <x:c r="BP1979" s="37" t="str">
        <x:v>بانتظار رصد التقسيط</x:v>
      </x:c>
      <x:c r="BQ1979" s="37" t="n">
        <x:v>0</x:v>
      </x:c>
      <x:c r="BR1979" s="37"/>
      <x:c r="BS1979" s="37"/>
      <x:c r="BT1979" s="54" t="b">
        <x:v>1</x:v>
      </x:c>
      <x:c r="BU1979" s="37" t="str">
        <x:v>يحتاج تأكيد صفحة المنتج</x:v>
      </x:c>
      <x:c r="BV1979" s="37" t="str"/>
      <x:c r="BW1979" s="37" t="str">
        <x:v>الملفات المرفوعة لا تحتوي خطة تقسيط فعلية لهذا الربط؛ الصف مُنشأ كمهمة جمع. | Exact product URL in Zahran Stores public sitemap; stock not asserted</x:v>
      </x:c>
      <x:c r="BX1979" s="60" t="n">
        <x:v>46233</x:v>
      </x:c>
      <x:c r="BY1979" s="60" t="n">
        <x:v>46233</x:v>
      </x:c>
    </x:row>
    <x:row r="1980">
      <x:c r="A1980" s="37" t="str">
        <x:v>مهمة جمع أولية</x:v>
      </x:c>
      <x:c r="B1980" s="37" t="str">
        <x:v>INSTTASK-48B17D03DC2A</x:v>
      </x:c>
      <x:c r="C1980" s="37" t="str">
        <x:v>VAR-09686682348C63|EG-060|STORE|PENDING</x:v>
      </x:c>
      <x:c r="D1980" s="37" t="str">
        <x:v>VAR-09686682348C63|EG-060|STORE</x:v>
      </x:c>
      <x:c r="E1980" s="37" t="str">
        <x:v>VAR-09686682348C63</x:v>
      </x:c>
      <x:c r="F1980" s="37" t="str">
        <x:v>MOD-5430AA5B84EE7D</x:v>
      </x:c>
      <x:c r="G1980" s="37" t="str">
        <x:v>IKEA VARDAGEN Potato peeler Potato peeler</x:v>
      </x:c>
      <x:c r="H1980" s="37" t="str">
        <x:v>المطبخ والأدوات المنزلية</x:v>
      </x:c>
      <x:c r="I1980" s="37" t="str">
        <x:v>مقشرات</x:v>
      </x:c>
      <x:c r="J1980" s="37" t="str">
        <x:v>IKEA</x:v>
      </x:c>
      <x:c r="K1980" s="37" t="str">
        <x:v>VARDAGEN Potato peeler</x:v>
      </x:c>
      <x:c r="L1980" s="37" t="str">
        <x:v>Potato peeler</x:v>
      </x:c>
      <x:c r="M1980" s="37"/>
      <x:c r="N1980" s="37"/>
      <x:c r="O1980" s="37"/>
      <x:c r="P1980" s="37" t="str">
        <x:v>30324362</x:v>
      </x:c>
      <x:c r="Q1980" s="37"/>
      <x:c r="R1980" s="37" t="str">
        <x:v>EG-060</x:v>
      </x:c>
      <x:c r="S1980" s="37" t="str">
        <x:v>IKEA Egypt</x:v>
      </x:c>
      <x:c r="T1980" s="37" t="str">
        <x:v>A</x:v>
      </x:c>
      <x:c r="U1980" s="37"/>
      <x:c r="V1980" s="37"/>
      <x:c r="W1980" s="37" t="str">
        <x:v>https://www.ikea.com/eg/en/p/vardagen-potato-peeler-30324362/</x:v>
      </x:c>
      <x:c r="X1980" s="37" t="str">
        <x:v>صفحة فئة منظمة</x:v>
      </x:c>
      <x:c r="Y1980" s="37"/>
      <x:c r="Z1980" s="37"/>
      <x:c r="AA1980" s="37"/>
      <x:c r="AB1980" s="37"/>
      <x:c r="AC1980" s="37"/>
      <x:c r="AD1980" s="37"/>
      <x:c r="AE1980" s="37"/>
      <x:c r="AF1980" s="56"/>
      <x:c r="AG1980" s="56"/>
      <x:c r="AH1980" s="56"/>
      <x:c r="AI1980" s="58"/>
      <x:c r="AJ1980" s="56"/>
      <x:c r="AK1980" s="56"/>
      <x:c r="AL1980" s="56"/>
      <x:c r="AM1980" s="56"/>
      <x:c r="AN1980" s="56"/>
      <x:c r="AO1980" s="56" t="str">
        <x:f>IF(OR(AF1980="",AD1980=""),"",AF1980*AD1980+IF(AG1980="",0,AG1980)+IF(AH1980="",0,AH1980)+IF(AJ1980="",0,AJ1980)+IF(AK1980="",0,AK1980)+IF(AL1980="",0,AL1980)+IF(AM1980="",0,AM1980))</x:f>
      </x:c>
      <x:c r="AP1980" s="56"/>
      <x:c r="AQ1980" s="56" t="str">
        <x:f>IF(OR(AO1980="",AP1980=""),"",AO1980-AP1980)</x:f>
      </x:c>
      <x:c r="AR1980" s="58" t="str">
        <x:f>IF(OR(AP1980="",AP1980=0,AQ1980=""),"",AQ1980/AP1980)</x:f>
      </x:c>
      <x:c r="AS1980" s="58"/>
      <x:c r="AT1980" s="37"/>
      <x:c r="AU1980" s="37"/>
      <x:c r="AV1980" s="37"/>
      <x:c r="AW1980" s="56"/>
      <x:c r="AX1980" s="56"/>
      <x:c r="AY1980" s="37"/>
      <x:c r="AZ1980" s="37"/>
      <x:c r="BA1980" s="37"/>
      <x:c r="BB1980" s="37"/>
      <x:c r="BC1980" s="37"/>
      <x:c r="BD1980" s="60"/>
      <x:c r="BE1980" s="60"/>
      <x:c r="BF1980" s="37"/>
      <x:c r="BG1980" s="37"/>
      <x:c r="BH1980" s="37" t="str">
        <x:v>https://www.ikea.com/eg/en/p/vardagen-potato-peeler-30324362/</x:v>
      </x:c>
      <x:c r="BI1980" s="37"/>
      <x:c r="BJ1980" s="37" t="str">
        <x:v>لم يبدأ</x:v>
      </x:c>
      <x:c r="BK1980" s="60" t="n">
        <x:v>46233</x:v>
      </x:c>
      <x:c r="BL1980" s="60"/>
      <x:c r="BM1980" s="60"/>
      <x:c r="BN1980" s="62" t="str">
        <x:f>IF(BM1980="","",(NOW()-BM1980)*24)</x:f>
      </x:c>
      <x:c r="BO1980" s="37" t="str">
        <x:f>IF(BM1980="","لم يُرصد",IF(BT1980&lt;&gt;TRUE,"غير نشط",IF(BP1980="فشل","فشل حالي",IF(BN1980&lt;=12,"حديث",IF(BN1980&lt;=24,"متأخر","قديم")))))</x:f>
        <x:v>لم يُرصد</x:v>
      </x:c>
      <x:c r="BP1980" s="37" t="str">
        <x:v>بانتظار رصد التقسيط</x:v>
      </x:c>
      <x:c r="BQ1980" s="37" t="n">
        <x:v>0</x:v>
      </x:c>
      <x:c r="BR1980" s="37"/>
      <x:c r="BS1980" s="37"/>
      <x:c r="BT1980" s="54" t="b">
        <x:v>1</x:v>
      </x:c>
      <x:c r="BU1980" s="37" t="str">
        <x:v>يحتاج اكتشاف رابط المنتج</x:v>
      </x:c>
      <x:c r="BV1980" s="37" t="str">
        <x:v>VARDAGEN, Potato peeler</x:v>
      </x:c>
      <x:c r="BW198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0" s="60" t="n">
        <x:v>46233</x:v>
      </x:c>
      <x:c r="BY1980" s="60" t="n">
        <x:v>46233</x:v>
      </x:c>
    </x:row>
    <x:row r="1981">
      <x:c r="A1981" s="37" t="str">
        <x:v>مهمة جمع أولية</x:v>
      </x:c>
      <x:c r="B1981" s="37" t="str">
        <x:v>INSTTASK-2553325441B1</x:v>
      </x:c>
      <x:c r="C1981" s="37" t="str">
        <x:v>VAR-DEB49B545F5F78|EG-060|STORE|PENDING</x:v>
      </x:c>
      <x:c r="D1981" s="37" t="str">
        <x:v>VAR-DEB49B545F5F78|EG-060|STORE</x:v>
      </x:c>
      <x:c r="E1981" s="37" t="str">
        <x:v>VAR-DEB49B545F5F78</x:v>
      </x:c>
      <x:c r="F1981" s="37" t="str">
        <x:v>MOD-6066BB936708C5</x:v>
      </x:c>
      <x:c r="G1981" s="37" t="str">
        <x:v>IKEA PEPPRIG Dustpan/broom grey/green | green / grey</x:v>
      </x:c>
      <x:c r="H1981" s="37" t="str">
        <x:v>المطبخ والأدوات المنزلية</x:v>
      </x:c>
      <x:c r="I1981" s="37" t="str">
        <x:v>مكانس يدوية وجواريف</x:v>
      </x:c>
      <x:c r="J1981" s="37" t="str">
        <x:v>IKEA</x:v>
      </x:c>
      <x:c r="K1981" s="37" t="str">
        <x:v>PEPPRIG Dustpan/broom</x:v>
      </x:c>
      <x:c r="L1981" s="37" t="str">
        <x:v>grey/green</x:v>
      </x:c>
      <x:c r="M1981" s="37"/>
      <x:c r="N1981" s="37"/>
      <x:c r="O1981" s="37" t="str">
        <x:v>green / grey</x:v>
      </x:c>
      <x:c r="P1981" s="37" t="str">
        <x:v>90567630</x:v>
      </x:c>
      <x:c r="Q1981" s="37"/>
      <x:c r="R1981" s="37" t="str">
        <x:v>EG-060</x:v>
      </x:c>
      <x:c r="S1981" s="37" t="str">
        <x:v>IKEA Egypt</x:v>
      </x:c>
      <x:c r="T1981" s="37" t="str">
        <x:v>A</x:v>
      </x:c>
      <x:c r="U1981" s="37"/>
      <x:c r="V1981" s="37"/>
      <x:c r="W1981" s="37" t="str">
        <x:v>https://www.ikea.com/eg/en/p/pepprig-dustpan-broom-grey-green-90567630/</x:v>
      </x:c>
      <x:c r="X1981" s="37" t="str">
        <x:v>صفحة فئة منظمة</x:v>
      </x:c>
      <x:c r="Y1981" s="37"/>
      <x:c r="Z1981" s="37"/>
      <x:c r="AA1981" s="37"/>
      <x:c r="AB1981" s="37"/>
      <x:c r="AC1981" s="37"/>
      <x:c r="AD1981" s="37"/>
      <x:c r="AE1981" s="37"/>
      <x:c r="AF1981" s="56"/>
      <x:c r="AG1981" s="56"/>
      <x:c r="AH1981" s="56"/>
      <x:c r="AI1981" s="58"/>
      <x:c r="AJ1981" s="56"/>
      <x:c r="AK1981" s="56"/>
      <x:c r="AL1981" s="56"/>
      <x:c r="AM1981" s="56"/>
      <x:c r="AN1981" s="56"/>
      <x:c r="AO1981" s="56" t="str">
        <x:f>IF(OR(AF1981="",AD1981=""),"",AF1981*AD1981+IF(AG1981="",0,AG1981)+IF(AH1981="",0,AH1981)+IF(AJ1981="",0,AJ1981)+IF(AK1981="",0,AK1981)+IF(AL1981="",0,AL1981)+IF(AM1981="",0,AM1981))</x:f>
      </x:c>
      <x:c r="AP1981" s="56"/>
      <x:c r="AQ1981" s="56" t="str">
        <x:f>IF(OR(AO1981="",AP1981=""),"",AO1981-AP1981)</x:f>
      </x:c>
      <x:c r="AR1981" s="58" t="str">
        <x:f>IF(OR(AP1981="",AP1981=0,AQ1981=""),"",AQ1981/AP1981)</x:f>
      </x:c>
      <x:c r="AS1981" s="58"/>
      <x:c r="AT1981" s="37"/>
      <x:c r="AU1981" s="37"/>
      <x:c r="AV1981" s="37"/>
      <x:c r="AW1981" s="56"/>
      <x:c r="AX1981" s="56"/>
      <x:c r="AY1981" s="37"/>
      <x:c r="AZ1981" s="37"/>
      <x:c r="BA1981" s="37"/>
      <x:c r="BB1981" s="37"/>
      <x:c r="BC1981" s="37"/>
      <x:c r="BD1981" s="60"/>
      <x:c r="BE1981" s="60"/>
      <x:c r="BF1981" s="37"/>
      <x:c r="BG1981" s="37"/>
      <x:c r="BH1981" s="37" t="str">
        <x:v>https://www.ikea.com/eg/en/p/pepprig-dustpan-broom-grey-green-90567630/</x:v>
      </x:c>
      <x:c r="BI1981" s="37"/>
      <x:c r="BJ1981" s="37" t="str">
        <x:v>لم يبدأ</x:v>
      </x:c>
      <x:c r="BK1981" s="60" t="n">
        <x:v>46233</x:v>
      </x:c>
      <x:c r="BL1981" s="60"/>
      <x:c r="BM1981" s="60"/>
      <x:c r="BN1981" s="62" t="str">
        <x:f>IF(BM1981="","",(NOW()-BM1981)*24)</x:f>
      </x:c>
      <x:c r="BO1981" s="37" t="str">
        <x:f>IF(BM1981="","لم يُرصد",IF(BT1981&lt;&gt;TRUE,"غير نشط",IF(BP1981="فشل","فشل حالي",IF(BN1981&lt;=12,"حديث",IF(BN1981&lt;=24,"متأخر","قديم")))))</x:f>
        <x:v>لم يُرصد</x:v>
      </x:c>
      <x:c r="BP1981" s="37" t="str">
        <x:v>بانتظار رصد التقسيط</x:v>
      </x:c>
      <x:c r="BQ1981" s="37" t="n">
        <x:v>0</x:v>
      </x:c>
      <x:c r="BR1981" s="37"/>
      <x:c r="BS1981" s="37"/>
      <x:c r="BT1981" s="54" t="b">
        <x:v>1</x:v>
      </x:c>
      <x:c r="BU1981" s="37" t="str">
        <x:v>يحتاج اكتشاف رابط المنتج</x:v>
      </x:c>
      <x:c r="BV1981" s="37" t="str">
        <x:v>PEPPRIG, Dustpan/broom, grey/green</x:v>
      </x:c>
      <x:c r="BW198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1" s="60" t="n">
        <x:v>46233</x:v>
      </x:c>
      <x:c r="BY1981" s="60" t="n">
        <x:v>46233</x:v>
      </x:c>
    </x:row>
    <x:row r="1982">
      <x:c r="A1982" s="37" t="str">
        <x:v>مهمة جمع أولية</x:v>
      </x:c>
      <x:c r="B1982" s="37" t="str">
        <x:v>INSTTASK-907AD6EFF377</x:v>
      </x:c>
      <x:c r="C1982" s="37" t="str">
        <x:v>VAR-95854569A17AFA|EG-060|STORE|PENDING</x:v>
      </x:c>
      <x:c r="D1982" s="37" t="str">
        <x:v>VAR-95854569A17AFA|EG-060|STORE</x:v>
      </x:c>
      <x:c r="E1982" s="37" t="str">
        <x:v>VAR-95854569A17AFA</x:v>
      </x:c>
      <x:c r="F1982" s="37" t="str">
        <x:v>MOD-CE38202BBF6852</x:v>
      </x:c>
      <x:c r="G1982" s="37" t="str">
        <x:v>IKEA VINDSIKT Dustpan/broom bamboo/grey-green | green / grey</x:v>
      </x:c>
      <x:c r="H1982" s="37" t="str">
        <x:v>المطبخ والأدوات المنزلية</x:v>
      </x:c>
      <x:c r="I1982" s="37" t="str">
        <x:v>مكانس يدوية وجواريف</x:v>
      </x:c>
      <x:c r="J1982" s="37" t="str">
        <x:v>IKEA</x:v>
      </x:c>
      <x:c r="K1982" s="37" t="str">
        <x:v>VINDSIKT Dustpan/broom</x:v>
      </x:c>
      <x:c r="L1982" s="37" t="str">
        <x:v>bamboo/grey-green</x:v>
      </x:c>
      <x:c r="M1982" s="37"/>
      <x:c r="N1982" s="37"/>
      <x:c r="O1982" s="37" t="str">
        <x:v>green / grey</x:v>
      </x:c>
      <x:c r="P1982" s="37" t="str">
        <x:v>40608063</x:v>
      </x:c>
      <x:c r="Q1982" s="37"/>
      <x:c r="R1982" s="37" t="str">
        <x:v>EG-060</x:v>
      </x:c>
      <x:c r="S1982" s="37" t="str">
        <x:v>IKEA Egypt</x:v>
      </x:c>
      <x:c r="T1982" s="37" t="str">
        <x:v>A</x:v>
      </x:c>
      <x:c r="U1982" s="37"/>
      <x:c r="V1982" s="37"/>
      <x:c r="W1982" s="37" t="str">
        <x:v>https://www.ikea.com/eg/en/p/vindsikt-dustpan-broom-bamboo-grey-green-40608063/</x:v>
      </x:c>
      <x:c r="X1982" s="37" t="str">
        <x:v>صفحة فئة منظمة</x:v>
      </x:c>
      <x:c r="Y1982" s="37"/>
      <x:c r="Z1982" s="37"/>
      <x:c r="AA1982" s="37"/>
      <x:c r="AB1982" s="37"/>
      <x:c r="AC1982" s="37"/>
      <x:c r="AD1982" s="37"/>
      <x:c r="AE1982" s="37"/>
      <x:c r="AF1982" s="56"/>
      <x:c r="AG1982" s="56"/>
      <x:c r="AH1982" s="56"/>
      <x:c r="AI1982" s="58"/>
      <x:c r="AJ1982" s="56"/>
      <x:c r="AK1982" s="56"/>
      <x:c r="AL1982" s="56"/>
      <x:c r="AM1982" s="56"/>
      <x:c r="AN1982" s="56"/>
      <x:c r="AO1982" s="56" t="str">
        <x:f>IF(OR(AF1982="",AD1982=""),"",AF1982*AD1982+IF(AG1982="",0,AG1982)+IF(AH1982="",0,AH1982)+IF(AJ1982="",0,AJ1982)+IF(AK1982="",0,AK1982)+IF(AL1982="",0,AL1982)+IF(AM1982="",0,AM1982))</x:f>
      </x:c>
      <x:c r="AP1982" s="56"/>
      <x:c r="AQ1982" s="56" t="str">
        <x:f>IF(OR(AO1982="",AP1982=""),"",AO1982-AP1982)</x:f>
      </x:c>
      <x:c r="AR1982" s="58" t="str">
        <x:f>IF(OR(AP1982="",AP1982=0,AQ1982=""),"",AQ1982/AP1982)</x:f>
      </x:c>
      <x:c r="AS1982" s="58"/>
      <x:c r="AT1982" s="37"/>
      <x:c r="AU1982" s="37"/>
      <x:c r="AV1982" s="37"/>
      <x:c r="AW1982" s="56"/>
      <x:c r="AX1982" s="56"/>
      <x:c r="AY1982" s="37"/>
      <x:c r="AZ1982" s="37"/>
      <x:c r="BA1982" s="37"/>
      <x:c r="BB1982" s="37"/>
      <x:c r="BC1982" s="37"/>
      <x:c r="BD1982" s="60"/>
      <x:c r="BE1982" s="60"/>
      <x:c r="BF1982" s="37"/>
      <x:c r="BG1982" s="37"/>
      <x:c r="BH1982" s="37" t="str">
        <x:v>https://www.ikea.com/eg/en/p/vindsikt-dustpan-broom-bamboo-grey-green-40608063/</x:v>
      </x:c>
      <x:c r="BI1982" s="37"/>
      <x:c r="BJ1982" s="37" t="str">
        <x:v>لم يبدأ</x:v>
      </x:c>
      <x:c r="BK1982" s="60" t="n">
        <x:v>46233</x:v>
      </x:c>
      <x:c r="BL1982" s="60"/>
      <x:c r="BM1982" s="60"/>
      <x:c r="BN1982" s="62" t="str">
        <x:f>IF(BM1982="","",(NOW()-BM1982)*24)</x:f>
      </x:c>
      <x:c r="BO1982" s="37" t="str">
        <x:f>IF(BM1982="","لم يُرصد",IF(BT1982&lt;&gt;TRUE,"غير نشط",IF(BP1982="فشل","فشل حالي",IF(BN1982&lt;=12,"حديث",IF(BN1982&lt;=24,"متأخر","قديم")))))</x:f>
        <x:v>لم يُرصد</x:v>
      </x:c>
      <x:c r="BP1982" s="37" t="str">
        <x:v>بانتظار رصد التقسيط</x:v>
      </x:c>
      <x:c r="BQ1982" s="37" t="n">
        <x:v>0</x:v>
      </x:c>
      <x:c r="BR1982" s="37"/>
      <x:c r="BS1982" s="37"/>
      <x:c r="BT1982" s="54" t="b">
        <x:v>1</x:v>
      </x:c>
      <x:c r="BU1982" s="37" t="str">
        <x:v>يحتاج اكتشاف رابط المنتج</x:v>
      </x:c>
      <x:c r="BV1982" s="37" t="str">
        <x:v>VINDSIKT, Dustpan/broom, bamboo/grey-green</x:v>
      </x:c>
      <x:c r="BW198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2" s="60" t="n">
        <x:v>46233</x:v>
      </x:c>
      <x:c r="BY1982" s="60" t="n">
        <x:v>46233</x:v>
      </x:c>
    </x:row>
    <x:row r="1983">
      <x:c r="A1983" s="37" t="str">
        <x:v>مهمة جمع أولية</x:v>
      </x:c>
      <x:c r="B1983" s="37" t="str">
        <x:v>INSTTASK-AFFFF609560B</x:v>
      </x:c>
      <x:c r="C1983" s="37" t="str">
        <x:v>VAR-9B8D4B1CC52411|EG-060|STORE|PENDING</x:v>
      </x:c>
      <x:c r="D1983" s="37" t="str">
        <x:v>VAR-9B8D4B1CC52411|EG-060|STORE</x:v>
      </x:c>
      <x:c r="E1983" s="37" t="str">
        <x:v>VAR-9B8D4B1CC52411</x:v>
      </x:c>
      <x:c r="F1983" s="37" t="str">
        <x:v>MOD-09D97D8D46EE26</x:v>
      </x:c>
      <x:c r="G1983" s="37" t="str">
        <x:v>IKEA STANDARDMÅTT Shaker graduated, 500 ml | 500ml</x:v>
      </x:c>
      <x:c r="H1983" s="37" t="str">
        <x:v>المطبخ والأدوات المنزلية</x:v>
      </x:c>
      <x:c r="I1983" s="37" t="str">
        <x:v>مكاييل مطبخ</x:v>
      </x:c>
      <x:c r="J1983" s="37" t="str">
        <x:v>IKEA</x:v>
      </x:c>
      <x:c r="K1983" s="37" t="str">
        <x:v>STANDARDMÅTT Shaker</x:v>
      </x:c>
      <x:c r="L1983" s="37" t="str">
        <x:v>graduated, 500 ml</x:v>
      </x:c>
      <x:c r="M1983" s="37"/>
      <x:c r="N1983" s="37"/>
      <x:c r="O1983" s="37"/>
      <x:c r="P1983" s="37" t="str">
        <x:v>80485545</x:v>
      </x:c>
      <x:c r="Q1983" s="37"/>
      <x:c r="R1983" s="37" t="str">
        <x:v>EG-060</x:v>
      </x:c>
      <x:c r="S1983" s="37" t="str">
        <x:v>IKEA Egypt</x:v>
      </x:c>
      <x:c r="T1983" s="37" t="str">
        <x:v>A</x:v>
      </x:c>
      <x:c r="U1983" s="37"/>
      <x:c r="V1983" s="37"/>
      <x:c r="W1983" s="37" t="str">
        <x:v>https://www.ikea.com/eg/en/p/standardmatt-shaker-graduated-80485545/</x:v>
      </x:c>
      <x:c r="X1983" s="37" t="str">
        <x:v>صفحة فئة منظمة</x:v>
      </x:c>
      <x:c r="Y1983" s="37"/>
      <x:c r="Z1983" s="37"/>
      <x:c r="AA1983" s="37"/>
      <x:c r="AB1983" s="37"/>
      <x:c r="AC1983" s="37"/>
      <x:c r="AD1983" s="37"/>
      <x:c r="AE1983" s="37"/>
      <x:c r="AF1983" s="56"/>
      <x:c r="AG1983" s="56"/>
      <x:c r="AH1983" s="56"/>
      <x:c r="AI1983" s="58"/>
      <x:c r="AJ1983" s="56"/>
      <x:c r="AK1983" s="56"/>
      <x:c r="AL1983" s="56"/>
      <x:c r="AM1983" s="56"/>
      <x:c r="AN1983" s="56"/>
      <x:c r="AO1983" s="56" t="str">
        <x:f>IF(OR(AF1983="",AD1983=""),"",AF1983*AD1983+IF(AG1983="",0,AG1983)+IF(AH1983="",0,AH1983)+IF(AJ1983="",0,AJ1983)+IF(AK1983="",0,AK1983)+IF(AL1983="",0,AL1983)+IF(AM1983="",0,AM1983))</x:f>
      </x:c>
      <x:c r="AP1983" s="56"/>
      <x:c r="AQ1983" s="56" t="str">
        <x:f>IF(OR(AO1983="",AP1983=""),"",AO1983-AP1983)</x:f>
      </x:c>
      <x:c r="AR1983" s="58" t="str">
        <x:f>IF(OR(AP1983="",AP1983=0,AQ1983=""),"",AQ1983/AP1983)</x:f>
      </x:c>
      <x:c r="AS1983" s="58"/>
      <x:c r="AT1983" s="37"/>
      <x:c r="AU1983" s="37"/>
      <x:c r="AV1983" s="37"/>
      <x:c r="AW1983" s="56"/>
      <x:c r="AX1983" s="56"/>
      <x:c r="AY1983" s="37"/>
      <x:c r="AZ1983" s="37"/>
      <x:c r="BA1983" s="37"/>
      <x:c r="BB1983" s="37"/>
      <x:c r="BC1983" s="37"/>
      <x:c r="BD1983" s="60"/>
      <x:c r="BE1983" s="60"/>
      <x:c r="BF1983" s="37"/>
      <x:c r="BG1983" s="37"/>
      <x:c r="BH1983" s="37" t="str">
        <x:v>https://www.ikea.com/eg/en/p/standardmatt-shaker-graduated-80485545/</x:v>
      </x:c>
      <x:c r="BI1983" s="37"/>
      <x:c r="BJ1983" s="37" t="str">
        <x:v>لم يبدأ</x:v>
      </x:c>
      <x:c r="BK1983" s="60" t="n">
        <x:v>46233</x:v>
      </x:c>
      <x:c r="BL1983" s="60"/>
      <x:c r="BM1983" s="60"/>
      <x:c r="BN1983" s="62" t="str">
        <x:f>IF(BM1983="","",(NOW()-BM1983)*24)</x:f>
      </x:c>
      <x:c r="BO1983" s="37" t="str">
        <x:f>IF(BM1983="","لم يُرصد",IF(BT1983&lt;&gt;TRUE,"غير نشط",IF(BP1983="فشل","فشل حالي",IF(BN1983&lt;=12,"حديث",IF(BN1983&lt;=24,"متأخر","قديم")))))</x:f>
        <x:v>لم يُرصد</x:v>
      </x:c>
      <x:c r="BP1983" s="37" t="str">
        <x:v>بانتظار رصد التقسيط</x:v>
      </x:c>
      <x:c r="BQ1983" s="37" t="n">
        <x:v>0</x:v>
      </x:c>
      <x:c r="BR1983" s="37"/>
      <x:c r="BS1983" s="37"/>
      <x:c r="BT1983" s="54" t="b">
        <x:v>1</x:v>
      </x:c>
      <x:c r="BU1983" s="37" t="str">
        <x:v>يحتاج اكتشاف رابط المنتج</x:v>
      </x:c>
      <x:c r="BV1983" s="37" t="str">
        <x:v>STANDARDMÅTT, Shaker, graduated, 500 ml</x:v>
      </x:c>
      <x:c r="BW198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3" s="60" t="n">
        <x:v>46233</x:v>
      </x:c>
      <x:c r="BY1983" s="60" t="n">
        <x:v>46233</x:v>
      </x:c>
    </x:row>
    <x:row r="1984">
      <x:c r="A1984" s="37" t="str">
        <x:v>مهمة جمع أولية</x:v>
      </x:c>
      <x:c r="B1984" s="37" t="str">
        <x:v>INSTTASK-F6E65F465905</x:v>
      </x:c>
      <x:c r="C1984" s="37" t="str">
        <x:v>VAR-9C0CC9075D7AD1|EG-060|STORE|PENDING</x:v>
      </x:c>
      <x:c r="D1984" s="37" t="str">
        <x:v>VAR-9C0CC9075D7AD1|EG-060|STORE</x:v>
      </x:c>
      <x:c r="E1984" s="37" t="str">
        <x:v>VAR-9C0CC9075D7AD1</x:v>
      </x:c>
      <x:c r="F1984" s="37" t="str">
        <x:v>MOD-F5EFAA5D126808</x:v>
      </x:c>
      <x:c r="G1984" s="37" t="str">
        <x:v>IKEA UPPFYLLD Set of 4 measuring cups mixed colours</x:v>
      </x:c>
      <x:c r="H1984" s="37" t="str">
        <x:v>المطبخ والأدوات المنزلية</x:v>
      </x:c>
      <x:c r="I1984" s="37" t="str">
        <x:v>مكاييل مطبخ</x:v>
      </x:c>
      <x:c r="J1984" s="37" t="str">
        <x:v>IKEA</x:v>
      </x:c>
      <x:c r="K1984" s="37" t="str">
        <x:v>UPPFYLLD Set of 4 measuring cups</x:v>
      </x:c>
      <x:c r="L1984" s="37" t="str">
        <x:v>mixed colours</x:v>
      </x:c>
      <x:c r="M1984" s="37"/>
      <x:c r="N1984" s="37"/>
      <x:c r="O1984" s="37"/>
      <x:c r="P1984" s="37" t="str">
        <x:v>00521972</x:v>
      </x:c>
      <x:c r="Q1984" s="37"/>
      <x:c r="R1984" s="37" t="str">
        <x:v>EG-060</x:v>
      </x:c>
      <x:c r="S1984" s="37" t="str">
        <x:v>IKEA Egypt</x:v>
      </x:c>
      <x:c r="T1984" s="37" t="str">
        <x:v>A</x:v>
      </x:c>
      <x:c r="U1984" s="37"/>
      <x:c r="V1984" s="37"/>
      <x:c r="W1984" s="37" t="str">
        <x:v>https://www.ikea.com/eg/en/p/uppfylld-set-of-4-measuring-cups-mixed-colours-00521972/</x:v>
      </x:c>
      <x:c r="X1984" s="37" t="str">
        <x:v>صفحة فئة منظمة</x:v>
      </x:c>
      <x:c r="Y1984" s="37"/>
      <x:c r="Z1984" s="37"/>
      <x:c r="AA1984" s="37"/>
      <x:c r="AB1984" s="37"/>
      <x:c r="AC1984" s="37"/>
      <x:c r="AD1984" s="37"/>
      <x:c r="AE1984" s="37"/>
      <x:c r="AF1984" s="56"/>
      <x:c r="AG1984" s="56"/>
      <x:c r="AH1984" s="56"/>
      <x:c r="AI1984" s="58"/>
      <x:c r="AJ1984" s="56"/>
      <x:c r="AK1984" s="56"/>
      <x:c r="AL1984" s="56"/>
      <x:c r="AM1984" s="56"/>
      <x:c r="AN1984" s="56"/>
      <x:c r="AO1984" s="56" t="str">
        <x:f>IF(OR(AF1984="",AD1984=""),"",AF1984*AD1984+IF(AG1984="",0,AG1984)+IF(AH1984="",0,AH1984)+IF(AJ1984="",0,AJ1984)+IF(AK1984="",0,AK1984)+IF(AL1984="",0,AL1984)+IF(AM1984="",0,AM1984))</x:f>
      </x:c>
      <x:c r="AP1984" s="56"/>
      <x:c r="AQ1984" s="56" t="str">
        <x:f>IF(OR(AO1984="",AP1984=""),"",AO1984-AP1984)</x:f>
      </x:c>
      <x:c r="AR1984" s="58" t="str">
        <x:f>IF(OR(AP1984="",AP1984=0,AQ1984=""),"",AQ1984/AP1984)</x:f>
      </x:c>
      <x:c r="AS1984" s="58"/>
      <x:c r="AT1984" s="37"/>
      <x:c r="AU1984" s="37"/>
      <x:c r="AV1984" s="37"/>
      <x:c r="AW1984" s="56"/>
      <x:c r="AX1984" s="56"/>
      <x:c r="AY1984" s="37"/>
      <x:c r="AZ1984" s="37"/>
      <x:c r="BA1984" s="37"/>
      <x:c r="BB1984" s="37"/>
      <x:c r="BC1984" s="37"/>
      <x:c r="BD1984" s="60"/>
      <x:c r="BE1984" s="60"/>
      <x:c r="BF1984" s="37"/>
      <x:c r="BG1984" s="37"/>
      <x:c r="BH1984" s="37" t="str">
        <x:v>https://www.ikea.com/eg/en/p/uppfylld-set-of-4-measuring-cups-mixed-colours-00521972/</x:v>
      </x:c>
      <x:c r="BI1984" s="37"/>
      <x:c r="BJ1984" s="37" t="str">
        <x:v>لم يبدأ</x:v>
      </x:c>
      <x:c r="BK1984" s="60" t="n">
        <x:v>46233</x:v>
      </x:c>
      <x:c r="BL1984" s="60"/>
      <x:c r="BM1984" s="60"/>
      <x:c r="BN1984" s="62" t="str">
        <x:f>IF(BM1984="","",(NOW()-BM1984)*24)</x:f>
      </x:c>
      <x:c r="BO1984" s="37" t="str">
        <x:f>IF(BM1984="","لم يُرصد",IF(BT1984&lt;&gt;TRUE,"غير نشط",IF(BP1984="فشل","فشل حالي",IF(BN1984&lt;=12,"حديث",IF(BN1984&lt;=24,"متأخر","قديم")))))</x:f>
        <x:v>لم يُرصد</x:v>
      </x:c>
      <x:c r="BP1984" s="37" t="str">
        <x:v>بانتظار رصد التقسيط</x:v>
      </x:c>
      <x:c r="BQ1984" s="37" t="n">
        <x:v>0</x:v>
      </x:c>
      <x:c r="BR1984" s="37"/>
      <x:c r="BS1984" s="37"/>
      <x:c r="BT1984" s="54" t="b">
        <x:v>1</x:v>
      </x:c>
      <x:c r="BU1984" s="37" t="str">
        <x:v>يحتاج اكتشاف رابط المنتج</x:v>
      </x:c>
      <x:c r="BV1984" s="37" t="str">
        <x:v>UPPFYLLD, Set of 4 measuring cups, mixed colours</x:v>
      </x:c>
      <x:c r="BW1984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4" s="60" t="n">
        <x:v>46233</x:v>
      </x:c>
      <x:c r="BY1984" s="60" t="n">
        <x:v>46233</x:v>
      </x:c>
    </x:row>
    <x:row r="1985">
      <x:c r="A1985" s="37" t="str">
        <x:v>مهمة جمع أولية</x:v>
      </x:c>
      <x:c r="B1985" s="37" t="str">
        <x:v>INSTTASK-C39804D76541</x:v>
      </x:c>
      <x:c r="C1985" s="37" t="str">
        <x:v>VAR-78C10BC6017D5E|EG-060|STORE|PENDING</x:v>
      </x:c>
      <x:c r="D1985" s="37" t="str">
        <x:v>VAR-78C10BC6017D5E|EG-060|STORE</x:v>
      </x:c>
      <x:c r="E1985" s="37" t="str">
        <x:v>VAR-78C10BC6017D5E</x:v>
      </x:c>
      <x:c r="F1985" s="37" t="str">
        <x:v>MOD-9F8D6F1440CAE6</x:v>
      </x:c>
      <x:c r="G1985" s="37" t="str">
        <x:v>IKEA BAKGLAD Rubber spatula beige/blue, 26 cm</x:v>
      </x:c>
      <x:c r="H1985" s="37" t="str">
        <x:v>المطبخ والأدوات المنزلية</x:v>
      </x:c>
      <x:c r="I1985" s="37" t="str">
        <x:v>ملاعق تقليب</x:v>
      </x:c>
      <x:c r="J1985" s="37" t="str">
        <x:v>IKEA</x:v>
      </x:c>
      <x:c r="K1985" s="37" t="str">
        <x:v>BAKGLAD Rubber spatula</x:v>
      </x:c>
      <x:c r="L1985" s="37" t="str">
        <x:v>beige/blue, 26 cm</x:v>
      </x:c>
      <x:c r="M1985" s="37"/>
      <x:c r="N1985" s="37"/>
      <x:c r="O1985" s="37" t="str">
        <x:v>beige / blue</x:v>
      </x:c>
      <x:c r="P1985" s="37" t="str">
        <x:v>20485548</x:v>
      </x:c>
      <x:c r="Q1985" s="37"/>
      <x:c r="R1985" s="37" t="str">
        <x:v>EG-060</x:v>
      </x:c>
      <x:c r="S1985" s="37" t="str">
        <x:v>IKEA Egypt</x:v>
      </x:c>
      <x:c r="T1985" s="37" t="str">
        <x:v>A</x:v>
      </x:c>
      <x:c r="U1985" s="37"/>
      <x:c r="V1985" s="37"/>
      <x:c r="W1985" s="37" t="str">
        <x:v>https://www.ikea.com/eg/en/p/bakglad-rubber-spatula-beige-blue-20485548/</x:v>
      </x:c>
      <x:c r="X1985" s="37" t="str">
        <x:v>صفحة فئة منظمة</x:v>
      </x:c>
      <x:c r="Y1985" s="37"/>
      <x:c r="Z1985" s="37"/>
      <x:c r="AA1985" s="37"/>
      <x:c r="AB1985" s="37"/>
      <x:c r="AC1985" s="37"/>
      <x:c r="AD1985" s="37"/>
      <x:c r="AE1985" s="37"/>
      <x:c r="AF1985" s="56"/>
      <x:c r="AG1985" s="56"/>
      <x:c r="AH1985" s="56"/>
      <x:c r="AI1985" s="58"/>
      <x:c r="AJ1985" s="56"/>
      <x:c r="AK1985" s="56"/>
      <x:c r="AL1985" s="56"/>
      <x:c r="AM1985" s="56"/>
      <x:c r="AN1985" s="56"/>
      <x:c r="AO1985" s="56" t="str">
        <x:f>IF(OR(AF1985="",AD1985=""),"",AF1985*AD1985+IF(AG1985="",0,AG1985)+IF(AH1985="",0,AH1985)+IF(AJ1985="",0,AJ1985)+IF(AK1985="",0,AK1985)+IF(AL1985="",0,AL1985)+IF(AM1985="",0,AM1985))</x:f>
      </x:c>
      <x:c r="AP1985" s="56"/>
      <x:c r="AQ1985" s="56" t="str">
        <x:f>IF(OR(AO1985="",AP1985=""),"",AO1985-AP1985)</x:f>
      </x:c>
      <x:c r="AR1985" s="58" t="str">
        <x:f>IF(OR(AP1985="",AP1985=0,AQ1985=""),"",AQ1985/AP1985)</x:f>
      </x:c>
      <x:c r="AS1985" s="58"/>
      <x:c r="AT1985" s="37"/>
      <x:c r="AU1985" s="37"/>
      <x:c r="AV1985" s="37"/>
      <x:c r="AW1985" s="56"/>
      <x:c r="AX1985" s="56"/>
      <x:c r="AY1985" s="37"/>
      <x:c r="AZ1985" s="37"/>
      <x:c r="BA1985" s="37"/>
      <x:c r="BB1985" s="37"/>
      <x:c r="BC1985" s="37"/>
      <x:c r="BD1985" s="60"/>
      <x:c r="BE1985" s="60"/>
      <x:c r="BF1985" s="37"/>
      <x:c r="BG1985" s="37"/>
      <x:c r="BH1985" s="37" t="str">
        <x:v>https://www.ikea.com/eg/en/p/bakglad-rubber-spatula-beige-blue-20485548/</x:v>
      </x:c>
      <x:c r="BI1985" s="37"/>
      <x:c r="BJ1985" s="37" t="str">
        <x:v>لم يبدأ</x:v>
      </x:c>
      <x:c r="BK1985" s="60" t="n">
        <x:v>46233</x:v>
      </x:c>
      <x:c r="BL1985" s="60"/>
      <x:c r="BM1985" s="60"/>
      <x:c r="BN1985" s="62" t="str">
        <x:f>IF(BM1985="","",(NOW()-BM1985)*24)</x:f>
      </x:c>
      <x:c r="BO1985" s="37" t="str">
        <x:f>IF(BM1985="","لم يُرصد",IF(BT1985&lt;&gt;TRUE,"غير نشط",IF(BP1985="فشل","فشل حالي",IF(BN1985&lt;=12,"حديث",IF(BN1985&lt;=24,"متأخر","قديم")))))</x:f>
        <x:v>لم يُرصد</x:v>
      </x:c>
      <x:c r="BP1985" s="37" t="str">
        <x:v>بانتظار رصد التقسيط</x:v>
      </x:c>
      <x:c r="BQ1985" s="37" t="n">
        <x:v>0</x:v>
      </x:c>
      <x:c r="BR1985" s="37"/>
      <x:c r="BS1985" s="37"/>
      <x:c r="BT1985" s="54" t="b">
        <x:v>1</x:v>
      </x:c>
      <x:c r="BU1985" s="37" t="str">
        <x:v>يحتاج اكتشاف رابط المنتج</x:v>
      </x:c>
      <x:c r="BV1985" s="37" t="str">
        <x:v>BAKGLAD, Rubber spatula, beige/blue, 26 cm</x:v>
      </x:c>
      <x:c r="BW1985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5" s="60" t="n">
        <x:v>46233</x:v>
      </x:c>
      <x:c r="BY1985" s="60" t="n">
        <x:v>46233</x:v>
      </x:c>
    </x:row>
    <x:row r="1986">
      <x:c r="A1986" s="37" t="str">
        <x:v>مهمة جمع أولية</x:v>
      </x:c>
      <x:c r="B1986" s="37" t="str">
        <x:v>INSTTASK-BD3904D8095E</x:v>
      </x:c>
      <x:c r="C1986" s="37" t="str">
        <x:v>VAR-61BB077229DCD0|EG-060|STORE|PENDING</x:v>
      </x:c>
      <x:c r="D1986" s="37" t="str">
        <x:v>VAR-61BB077229DCD0|EG-060|STORE</x:v>
      </x:c>
      <x:c r="E1986" s="37" t="str">
        <x:v>VAR-61BB077229DCD0</x:v>
      </x:c>
      <x:c r="F1986" s="37" t="str">
        <x:v>MOD-88B457AE4ADF62</x:v>
      </x:c>
      <x:c r="G1986" s="37" t="str">
        <x:v>IKEA GUBBRÖRA Rubber spatula green/white</x:v>
      </x:c>
      <x:c r="H1986" s="37" t="str">
        <x:v>المطبخ والأدوات المنزلية</x:v>
      </x:c>
      <x:c r="I1986" s="37" t="str">
        <x:v>ملاعق تقليب</x:v>
      </x:c>
      <x:c r="J1986" s="37" t="str">
        <x:v>IKEA</x:v>
      </x:c>
      <x:c r="K1986" s="37" t="str">
        <x:v>GUBBRÖRA Rubber spatula</x:v>
      </x:c>
      <x:c r="L1986" s="37" t="str">
        <x:v>green/white</x:v>
      </x:c>
      <x:c r="M1986" s="37"/>
      <x:c r="N1986" s="37"/>
      <x:c r="O1986" s="37" t="str">
        <x:v>green / white</x:v>
      </x:c>
      <x:c r="P1986" s="37" t="str">
        <x:v>70527348</x:v>
      </x:c>
      <x:c r="Q1986" s="37"/>
      <x:c r="R1986" s="37" t="str">
        <x:v>EG-060</x:v>
      </x:c>
      <x:c r="S1986" s="37" t="str">
        <x:v>IKEA Egypt</x:v>
      </x:c>
      <x:c r="T1986" s="37" t="str">
        <x:v>A</x:v>
      </x:c>
      <x:c r="U1986" s="37"/>
      <x:c r="V1986" s="37"/>
      <x:c r="W1986" s="37" t="str">
        <x:v>https://www.ikea.com/eg/en/p/gubbroera-rubber-spatula-green-white-70527348/</x:v>
      </x:c>
      <x:c r="X1986" s="37" t="str">
        <x:v>صفحة فئة منظمة</x:v>
      </x:c>
      <x:c r="Y1986" s="37"/>
      <x:c r="Z1986" s="37"/>
      <x:c r="AA1986" s="37"/>
      <x:c r="AB1986" s="37"/>
      <x:c r="AC1986" s="37"/>
      <x:c r="AD1986" s="37"/>
      <x:c r="AE1986" s="37"/>
      <x:c r="AF1986" s="56"/>
      <x:c r="AG1986" s="56"/>
      <x:c r="AH1986" s="56"/>
      <x:c r="AI1986" s="58"/>
      <x:c r="AJ1986" s="56"/>
      <x:c r="AK1986" s="56"/>
      <x:c r="AL1986" s="56"/>
      <x:c r="AM1986" s="56"/>
      <x:c r="AN1986" s="56"/>
      <x:c r="AO1986" s="56" t="str">
        <x:f>IF(OR(AF1986="",AD1986=""),"",AF1986*AD1986+IF(AG1986="",0,AG1986)+IF(AH1986="",0,AH1986)+IF(AJ1986="",0,AJ1986)+IF(AK1986="",0,AK1986)+IF(AL1986="",0,AL1986)+IF(AM1986="",0,AM1986))</x:f>
      </x:c>
      <x:c r="AP1986" s="56"/>
      <x:c r="AQ1986" s="56" t="str">
        <x:f>IF(OR(AO1986="",AP1986=""),"",AO1986-AP1986)</x:f>
      </x:c>
      <x:c r="AR1986" s="58" t="str">
        <x:f>IF(OR(AP1986="",AP1986=0,AQ1986=""),"",AQ1986/AP1986)</x:f>
      </x:c>
      <x:c r="AS1986" s="58"/>
      <x:c r="AT1986" s="37"/>
      <x:c r="AU1986" s="37"/>
      <x:c r="AV1986" s="37"/>
      <x:c r="AW1986" s="56"/>
      <x:c r="AX1986" s="56"/>
      <x:c r="AY1986" s="37"/>
      <x:c r="AZ1986" s="37"/>
      <x:c r="BA1986" s="37"/>
      <x:c r="BB1986" s="37"/>
      <x:c r="BC1986" s="37"/>
      <x:c r="BD1986" s="60"/>
      <x:c r="BE1986" s="60"/>
      <x:c r="BF1986" s="37"/>
      <x:c r="BG1986" s="37"/>
      <x:c r="BH1986" s="37" t="str">
        <x:v>https://www.ikea.com/eg/en/p/gubbroera-rubber-spatula-green-white-70527348/</x:v>
      </x:c>
      <x:c r="BI1986" s="37"/>
      <x:c r="BJ1986" s="37" t="str">
        <x:v>لم يبدأ</x:v>
      </x:c>
      <x:c r="BK1986" s="60" t="n">
        <x:v>46233</x:v>
      </x:c>
      <x:c r="BL1986" s="60"/>
      <x:c r="BM1986" s="60"/>
      <x:c r="BN1986" s="62" t="str">
        <x:f>IF(BM1986="","",(NOW()-BM1986)*24)</x:f>
      </x:c>
      <x:c r="BO1986" s="37" t="str">
        <x:f>IF(BM1986="","لم يُرصد",IF(BT1986&lt;&gt;TRUE,"غير نشط",IF(BP1986="فشل","فشل حالي",IF(BN1986&lt;=12,"حديث",IF(BN1986&lt;=24,"متأخر","قديم")))))</x:f>
        <x:v>لم يُرصد</x:v>
      </x:c>
      <x:c r="BP1986" s="37" t="str">
        <x:v>بانتظار رصد التقسيط</x:v>
      </x:c>
      <x:c r="BQ1986" s="37" t="n">
        <x:v>0</x:v>
      </x:c>
      <x:c r="BR1986" s="37"/>
      <x:c r="BS1986" s="37"/>
      <x:c r="BT1986" s="54" t="b">
        <x:v>1</x:v>
      </x:c>
      <x:c r="BU1986" s="37" t="str">
        <x:v>يحتاج اكتشاف رابط المنتج</x:v>
      </x:c>
      <x:c r="BV1986" s="37" t="str">
        <x:v>GUBBRÖRA, Rubber spatula, green/white</x:v>
      </x:c>
      <x:c r="BW1986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6" s="60" t="n">
        <x:v>46233</x:v>
      </x:c>
      <x:c r="BY1986" s="60" t="n">
        <x:v>46233</x:v>
      </x:c>
    </x:row>
    <x:row r="1987">
      <x:c r="A1987" s="37" t="str">
        <x:v>مهمة جمع أولية</x:v>
      </x:c>
      <x:c r="B1987" s="37" t="str">
        <x:v>INSTTASK-358F8E549D61</x:v>
      </x:c>
      <x:c r="C1987" s="37" t="str">
        <x:v>VAR-E0A4956A155FF3|EG-060|STORE|PENDING</x:v>
      </x:c>
      <x:c r="D1987" s="37" t="str">
        <x:v>VAR-E0A4956A155FF3|EG-060|STORE</x:v>
      </x:c>
      <x:c r="E1987" s="37" t="str">
        <x:v>VAR-E0A4956A155FF3</x:v>
      </x:c>
      <x:c r="F1987" s="37" t="str">
        <x:v>MOD-216B205D3FDF8B</x:v>
      </x:c>
      <x:c r="G1987" s="37" t="str">
        <x:v>IKEA LÄTTBAKAD Offset spatula Offset spatula</x:v>
      </x:c>
      <x:c r="H1987" s="37" t="str">
        <x:v>المطبخ والأدوات المنزلية</x:v>
      </x:c>
      <x:c r="I1987" s="37" t="str">
        <x:v>ملاعق تقليب</x:v>
      </x:c>
      <x:c r="J1987" s="37" t="str">
        <x:v>IKEA</x:v>
      </x:c>
      <x:c r="K1987" s="37" t="str">
        <x:v>LÄTTBAKAD Offset spatula</x:v>
      </x:c>
      <x:c r="L1987" s="37" t="str">
        <x:v>Offset spatula</x:v>
      </x:c>
      <x:c r="M1987" s="37"/>
      <x:c r="N1987" s="37"/>
      <x:c r="O1987" s="37"/>
      <x:c r="P1987" s="37" t="str">
        <x:v>30485265</x:v>
      </x:c>
      <x:c r="Q1987" s="37"/>
      <x:c r="R1987" s="37" t="str">
        <x:v>EG-060</x:v>
      </x:c>
      <x:c r="S1987" s="37" t="str">
        <x:v>IKEA Egypt</x:v>
      </x:c>
      <x:c r="T1987" s="37" t="str">
        <x:v>A</x:v>
      </x:c>
      <x:c r="U1987" s="37"/>
      <x:c r="V1987" s="37"/>
      <x:c r="W1987" s="37" t="str">
        <x:v>https://www.ikea.com/eg/en/p/laettbakad-offset-spatula-30485265/</x:v>
      </x:c>
      <x:c r="X1987" s="37" t="str">
        <x:v>صفحة فئة منظمة</x:v>
      </x:c>
      <x:c r="Y1987" s="37"/>
      <x:c r="Z1987" s="37"/>
      <x:c r="AA1987" s="37"/>
      <x:c r="AB1987" s="37"/>
      <x:c r="AC1987" s="37"/>
      <x:c r="AD1987" s="37"/>
      <x:c r="AE1987" s="37"/>
      <x:c r="AF1987" s="56"/>
      <x:c r="AG1987" s="56"/>
      <x:c r="AH1987" s="56"/>
      <x:c r="AI1987" s="58"/>
      <x:c r="AJ1987" s="56"/>
      <x:c r="AK1987" s="56"/>
      <x:c r="AL1987" s="56"/>
      <x:c r="AM1987" s="56"/>
      <x:c r="AN1987" s="56"/>
      <x:c r="AO1987" s="56" t="str">
        <x:f>IF(OR(AF1987="",AD1987=""),"",AF1987*AD1987+IF(AG1987="",0,AG1987)+IF(AH1987="",0,AH1987)+IF(AJ1987="",0,AJ1987)+IF(AK1987="",0,AK1987)+IF(AL1987="",0,AL1987)+IF(AM1987="",0,AM1987))</x:f>
      </x:c>
      <x:c r="AP1987" s="56"/>
      <x:c r="AQ1987" s="56" t="str">
        <x:f>IF(OR(AO1987="",AP1987=""),"",AO1987-AP1987)</x:f>
      </x:c>
      <x:c r="AR1987" s="58" t="str">
        <x:f>IF(OR(AP1987="",AP1987=0,AQ1987=""),"",AQ1987/AP1987)</x:f>
      </x:c>
      <x:c r="AS1987" s="58"/>
      <x:c r="AT1987" s="37"/>
      <x:c r="AU1987" s="37"/>
      <x:c r="AV1987" s="37"/>
      <x:c r="AW1987" s="56"/>
      <x:c r="AX1987" s="56"/>
      <x:c r="AY1987" s="37"/>
      <x:c r="AZ1987" s="37"/>
      <x:c r="BA1987" s="37"/>
      <x:c r="BB1987" s="37"/>
      <x:c r="BC1987" s="37"/>
      <x:c r="BD1987" s="60"/>
      <x:c r="BE1987" s="60"/>
      <x:c r="BF1987" s="37"/>
      <x:c r="BG1987" s="37"/>
      <x:c r="BH1987" s="37" t="str">
        <x:v>https://www.ikea.com/eg/en/p/laettbakad-offset-spatula-30485265/</x:v>
      </x:c>
      <x:c r="BI1987" s="37"/>
      <x:c r="BJ1987" s="37" t="str">
        <x:v>لم يبدأ</x:v>
      </x:c>
      <x:c r="BK1987" s="60" t="n">
        <x:v>46233</x:v>
      </x:c>
      <x:c r="BL1987" s="60"/>
      <x:c r="BM1987" s="60"/>
      <x:c r="BN1987" s="62" t="str">
        <x:f>IF(BM1987="","",(NOW()-BM1987)*24)</x:f>
      </x:c>
      <x:c r="BO1987" s="37" t="str">
        <x:f>IF(BM1987="","لم يُرصد",IF(BT1987&lt;&gt;TRUE,"غير نشط",IF(BP1987="فشل","فشل حالي",IF(BN1987&lt;=12,"حديث",IF(BN1987&lt;=24,"متأخر","قديم")))))</x:f>
        <x:v>لم يُرصد</x:v>
      </x:c>
      <x:c r="BP1987" s="37" t="str">
        <x:v>بانتظار رصد التقسيط</x:v>
      </x:c>
      <x:c r="BQ1987" s="37" t="n">
        <x:v>0</x:v>
      </x:c>
      <x:c r="BR1987" s="37"/>
      <x:c r="BS1987" s="37"/>
      <x:c r="BT1987" s="54" t="b">
        <x:v>1</x:v>
      </x:c>
      <x:c r="BU1987" s="37" t="str">
        <x:v>يحتاج اكتشاف رابط المنتج</x:v>
      </x:c>
      <x:c r="BV1987" s="37" t="str">
        <x:v>LÄTTBAKAD, Offset spatula</x:v>
      </x:c>
      <x:c r="BW1987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7" s="60" t="n">
        <x:v>46233</x:v>
      </x:c>
      <x:c r="BY1987" s="60" t="n">
        <x:v>46233</x:v>
      </x:c>
    </x:row>
    <x:row r="1988">
      <x:c r="A1988" s="37" t="str">
        <x:v>مهمة جمع أولية</x:v>
      </x:c>
      <x:c r="B1988" s="37" t="str">
        <x:v>INSTTASK-D31B724C5891</x:v>
      </x:c>
      <x:c r="C1988" s="37" t="str">
        <x:v>VAR-A4921E4FFB8471|EG-079|STORE|PENDING</x:v>
      </x:c>
      <x:c r="D1988" s="37" t="str">
        <x:v>VAR-A4921E4FFB8471|EG-079|STORE</x:v>
      </x:c>
      <x:c r="E1988" s="37" t="str">
        <x:v>VAR-A4921E4FFB8471</x:v>
      </x:c>
      <x:c r="F1988" s="37" t="str">
        <x:v>MOD-A612EAEAE49EB2</x:v>
      </x:c>
      <x:c r="G1988" s="37" t="str">
        <x:v>Tefal K2060314 Black</x:v>
      </x:c>
      <x:c r="H1988" s="37" t="str">
        <x:v>المطبخ والأدوات المنزلية</x:v>
      </x:c>
      <x:c r="I1988" s="37" t="str">
        <x:v>ملاعق تقليب</x:v>
      </x:c>
      <x:c r="J1988" s="37" t="str">
        <x:v>Tefal</x:v>
      </x:c>
      <x:c r="K1988" s="37" t="str">
        <x:v>K2060314</x:v>
      </x:c>
      <x:c r="L1988" s="37" t="str">
        <x:v>Black</x:v>
      </x:c>
      <x:c r="M1988" s="37"/>
      <x:c r="N1988" s="37"/>
      <x:c r="O1988" s="37" t="str">
        <x:v>Black</x:v>
      </x:c>
      <x:c r="P1988" s="37" t="str">
        <x:v>K2060314</x:v>
      </x:c>
      <x:c r="Q1988" s="37"/>
      <x:c r="R1988" s="37" t="str">
        <x:v>EG-079</x:v>
      </x:c>
      <x:c r="S1988" s="37" t="str">
        <x:v>Zahran Stores</x:v>
      </x:c>
      <x:c r="T1988" s="37" t="str">
        <x:v>A</x:v>
      </x:c>
      <x:c r="U1988" s="37"/>
      <x:c r="V1988" s="37"/>
      <x:c r="W1988" s="37" t="str">
        <x:v>https://www.zahranstores.com/en/tefal-ingenio-premium-straining-spoon-black-k2060314-2320</x:v>
      </x:c>
      <x:c r="X1988" s="37" t="str">
        <x:v>Sitemap/قائمة روابط</x:v>
      </x:c>
      <x:c r="Y1988" s="37"/>
      <x:c r="Z1988" s="37"/>
      <x:c r="AA1988" s="37"/>
      <x:c r="AB1988" s="37"/>
      <x:c r="AC1988" s="37"/>
      <x:c r="AD1988" s="37"/>
      <x:c r="AE1988" s="37"/>
      <x:c r="AF1988" s="56"/>
      <x:c r="AG1988" s="56"/>
      <x:c r="AH1988" s="56"/>
      <x:c r="AI1988" s="58"/>
      <x:c r="AJ1988" s="56"/>
      <x:c r="AK1988" s="56"/>
      <x:c r="AL1988" s="56"/>
      <x:c r="AM1988" s="56"/>
      <x:c r="AN1988" s="56"/>
      <x:c r="AO1988" s="56" t="str">
        <x:f>IF(OR(AF1988="",AD1988=""),"",AF1988*AD1988+IF(AG1988="",0,AG1988)+IF(AH1988="",0,AH1988)+IF(AJ1988="",0,AJ1988)+IF(AK1988="",0,AK1988)+IF(AL1988="",0,AL1988)+IF(AM1988="",0,AM1988))</x:f>
      </x:c>
      <x:c r="AP1988" s="56"/>
      <x:c r="AQ1988" s="56" t="str">
        <x:f>IF(OR(AO1988="",AP1988=""),"",AO1988-AP1988)</x:f>
      </x:c>
      <x:c r="AR1988" s="58" t="str">
        <x:f>IF(OR(AP1988="",AP1988=0,AQ1988=""),"",AQ1988/AP1988)</x:f>
      </x:c>
      <x:c r="AS1988" s="58"/>
      <x:c r="AT1988" s="37"/>
      <x:c r="AU1988" s="37"/>
      <x:c r="AV1988" s="37"/>
      <x:c r="AW1988" s="56"/>
      <x:c r="AX1988" s="56"/>
      <x:c r="AY1988" s="37"/>
      <x:c r="AZ1988" s="37"/>
      <x:c r="BA1988" s="37"/>
      <x:c r="BB1988" s="37"/>
      <x:c r="BC1988" s="37"/>
      <x:c r="BD1988" s="60"/>
      <x:c r="BE1988" s="60"/>
      <x:c r="BF1988" s="37"/>
      <x:c r="BG1988" s="37"/>
      <x:c r="BH1988" s="37" t="str">
        <x:v>https://www.zahranstores.com/en/tefal-ingenio-premium-straining-spoon-black-k2060314-2320</x:v>
      </x:c>
      <x:c r="BI1988" s="37"/>
      <x:c r="BJ1988" s="37" t="str">
        <x:v>لم يبدأ</x:v>
      </x:c>
      <x:c r="BK1988" s="60" t="n">
        <x:v>46233</x:v>
      </x:c>
      <x:c r="BL1988" s="60"/>
      <x:c r="BM1988" s="60"/>
      <x:c r="BN1988" s="62" t="str">
        <x:f>IF(BM1988="","",(NOW()-BM1988)*24)</x:f>
      </x:c>
      <x:c r="BO1988" s="37" t="str">
        <x:f>IF(BM1988="","لم يُرصد",IF(BT1988&lt;&gt;TRUE,"غير نشط",IF(BP1988="فشل","فشل حالي",IF(BN1988&lt;=12,"حديث",IF(BN1988&lt;=24,"متأخر","قديم")))))</x:f>
        <x:v>لم يُرصد</x:v>
      </x:c>
      <x:c r="BP1988" s="37" t="str">
        <x:v>بانتظار رصد التقسيط</x:v>
      </x:c>
      <x:c r="BQ1988" s="37" t="n">
        <x:v>0</x:v>
      </x:c>
      <x:c r="BR1988" s="37"/>
      <x:c r="BS1988" s="37"/>
      <x:c r="BT1988" s="54" t="b">
        <x:v>1</x:v>
      </x:c>
      <x:c r="BU1988" s="37" t="str">
        <x:v>يحتاج تأكيد صفحة المنتج</x:v>
      </x:c>
      <x:c r="BV1988" s="37" t="str"/>
      <x:c r="BW1988" s="37" t="str">
        <x:v>الملفات المرفوعة لا تحتوي خطة تقسيط فعلية لهذا الربط؛ الصف مُنشأ كمهمة جمع. | Exact product URL in Zahran Stores public sitemap; stock not asserted</x:v>
      </x:c>
      <x:c r="BX1988" s="60" t="n">
        <x:v>46233</x:v>
      </x:c>
      <x:c r="BY1988" s="60" t="n">
        <x:v>46233</x:v>
      </x:c>
    </x:row>
    <x:row r="1989">
      <x:c r="A1989" s="37" t="str">
        <x:v>مهمة جمع أولية</x:v>
      </x:c>
      <x:c r="B1989" s="37" t="str">
        <x:v>INSTTASK-990893E62AA5</x:v>
      </x:c>
      <x:c r="C1989" s="37" t="str">
        <x:v>VAR-64553448938522|EG-060|STORE|PENDING</x:v>
      </x:c>
      <x:c r="D1989" s="37" t="str">
        <x:v>VAR-64553448938522|EG-060|STORE</x:v>
      </x:c>
      <x:c r="E1989" s="37" t="str">
        <x:v>VAR-64553448938522</x:v>
      </x:c>
      <x:c r="F1989" s="37" t="str">
        <x:v>MOD-3D9D2BA7F81BB3</x:v>
      </x:c>
      <x:c r="G1989" s="37" t="str">
        <x:v>IKEA RÖRT Spoon round/beech</x:v>
      </x:c>
      <x:c r="H1989" s="37" t="str">
        <x:v>المطبخ والأدوات المنزلية</x:v>
      </x:c>
      <x:c r="I1989" s="37" t="str">
        <x:v>ملاعق سفرة</x:v>
      </x:c>
      <x:c r="J1989" s="37" t="str">
        <x:v>IKEA</x:v>
      </x:c>
      <x:c r="K1989" s="37" t="str">
        <x:v>RÖRT Spoon</x:v>
      </x:c>
      <x:c r="L1989" s="37" t="str">
        <x:v>round/beech</x:v>
      </x:c>
      <x:c r="M1989" s="37"/>
      <x:c r="N1989" s="37"/>
      <x:c r="O1989" s="37"/>
      <x:c r="P1989" s="37" t="str">
        <x:v>40278468</x:v>
      </x:c>
      <x:c r="Q1989" s="37"/>
      <x:c r="R1989" s="37" t="str">
        <x:v>EG-060</x:v>
      </x:c>
      <x:c r="S1989" s="37" t="str">
        <x:v>IKEA Egypt</x:v>
      </x:c>
      <x:c r="T1989" s="37" t="str">
        <x:v>A</x:v>
      </x:c>
      <x:c r="U1989" s="37"/>
      <x:c r="V1989" s="37"/>
      <x:c r="W1989" s="37" t="str">
        <x:v>https://www.ikea.com/eg/en/p/roert-spoon-round-beech-40278468/</x:v>
      </x:c>
      <x:c r="X1989" s="37" t="str">
        <x:v>صفحة فئة منظمة</x:v>
      </x:c>
      <x:c r="Y1989" s="37"/>
      <x:c r="Z1989" s="37"/>
      <x:c r="AA1989" s="37"/>
      <x:c r="AB1989" s="37"/>
      <x:c r="AC1989" s="37"/>
      <x:c r="AD1989" s="37"/>
      <x:c r="AE1989" s="37"/>
      <x:c r="AF1989" s="56"/>
      <x:c r="AG1989" s="56"/>
      <x:c r="AH1989" s="56"/>
      <x:c r="AI1989" s="58"/>
      <x:c r="AJ1989" s="56"/>
      <x:c r="AK1989" s="56"/>
      <x:c r="AL1989" s="56"/>
      <x:c r="AM1989" s="56"/>
      <x:c r="AN1989" s="56"/>
      <x:c r="AO1989" s="56" t="str">
        <x:f>IF(OR(AF1989="",AD1989=""),"",AF1989*AD1989+IF(AG1989="",0,AG1989)+IF(AH1989="",0,AH1989)+IF(AJ1989="",0,AJ1989)+IF(AK1989="",0,AK1989)+IF(AL1989="",0,AL1989)+IF(AM1989="",0,AM1989))</x:f>
      </x:c>
      <x:c r="AP1989" s="56"/>
      <x:c r="AQ1989" s="56" t="str">
        <x:f>IF(OR(AO1989="",AP1989=""),"",AO1989-AP1989)</x:f>
      </x:c>
      <x:c r="AR1989" s="58" t="str">
        <x:f>IF(OR(AP1989="",AP1989=0,AQ1989=""),"",AQ1989/AP1989)</x:f>
      </x:c>
      <x:c r="AS1989" s="58"/>
      <x:c r="AT1989" s="37"/>
      <x:c r="AU1989" s="37"/>
      <x:c r="AV1989" s="37"/>
      <x:c r="AW1989" s="56"/>
      <x:c r="AX1989" s="56"/>
      <x:c r="AY1989" s="37"/>
      <x:c r="AZ1989" s="37"/>
      <x:c r="BA1989" s="37"/>
      <x:c r="BB1989" s="37"/>
      <x:c r="BC1989" s="37"/>
      <x:c r="BD1989" s="60"/>
      <x:c r="BE1989" s="60"/>
      <x:c r="BF1989" s="37"/>
      <x:c r="BG1989" s="37"/>
      <x:c r="BH1989" s="37" t="str">
        <x:v>https://www.ikea.com/eg/en/p/roert-spoon-round-beech-40278468/</x:v>
      </x:c>
      <x:c r="BI1989" s="37"/>
      <x:c r="BJ1989" s="37" t="str">
        <x:v>لم يبدأ</x:v>
      </x:c>
      <x:c r="BK1989" s="60" t="n">
        <x:v>46233</x:v>
      </x:c>
      <x:c r="BL1989" s="60"/>
      <x:c r="BM1989" s="60"/>
      <x:c r="BN1989" s="62" t="str">
        <x:f>IF(BM1989="","",(NOW()-BM1989)*24)</x:f>
      </x:c>
      <x:c r="BO1989" s="37" t="str">
        <x:f>IF(BM1989="","لم يُرصد",IF(BT1989&lt;&gt;TRUE,"غير نشط",IF(BP1989="فشل","فشل حالي",IF(BN1989&lt;=12,"حديث",IF(BN1989&lt;=24,"متأخر","قديم")))))</x:f>
        <x:v>لم يُرصد</x:v>
      </x:c>
      <x:c r="BP1989" s="37" t="str">
        <x:v>بانتظار رصد التقسيط</x:v>
      </x:c>
      <x:c r="BQ1989" s="37" t="n">
        <x:v>0</x:v>
      </x:c>
      <x:c r="BR1989" s="37"/>
      <x:c r="BS1989" s="37"/>
      <x:c r="BT1989" s="54" t="b">
        <x:v>1</x:v>
      </x:c>
      <x:c r="BU1989" s="37" t="str">
        <x:v>يحتاج اكتشاف رابط المنتج</x:v>
      </x:c>
      <x:c r="BV1989" s="37" t="str">
        <x:v>RÖRT, Spoon, round/beech</x:v>
      </x:c>
      <x:c r="BW1989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89" s="60" t="n">
        <x:v>46233</x:v>
      </x:c>
      <x:c r="BY1989" s="60" t="n">
        <x:v>46233</x:v>
      </x:c>
    </x:row>
    <x:row r="1990">
      <x:c r="A1990" s="37" t="str">
        <x:v>مهمة جمع أولية</x:v>
      </x:c>
      <x:c r="B1990" s="37" t="str">
        <x:v>INSTTASK-60CAA68ED2DE</x:v>
      </x:c>
      <x:c r="C1990" s="37" t="str">
        <x:v>VAR-7485135E7E9062|EG-060|STORE|PENDING</x:v>
      </x:c>
      <x:c r="D1990" s="37" t="str">
        <x:v>VAR-7485135E7E9062|EG-060|STORE</x:v>
      </x:c>
      <x:c r="E1990" s="37" t="str">
        <x:v>VAR-7485135E7E9062</x:v>
      </x:c>
      <x:c r="F1990" s="37" t="str">
        <x:v>MOD-F9A2EA6E7CCC08</x:v>
      </x:c>
      <x:c r="G1990" s="37" t="str">
        <x:v>IKEA PEPPRIG Microfibre pad for flat mop grey, 10x29 cm | 10×29 cm</x:v>
      </x:c>
      <x:c r="H1990" s="37" t="str">
        <x:v>المطبخ والأدوات المنزلية</x:v>
      </x:c>
      <x:c r="I1990" s="37" t="str">
        <x:v>مماسح أرضيات</x:v>
      </x:c>
      <x:c r="J1990" s="37" t="str">
        <x:v>IKEA</x:v>
      </x:c>
      <x:c r="K1990" s="37" t="str">
        <x:v>PEPPRIG Microfibre pad for flat mop</x:v>
      </x:c>
      <x:c r="L1990" s="37" t="str">
        <x:v>grey, 10x29 cm</x:v>
      </x:c>
      <x:c r="M1990" s="37"/>
      <x:c r="N1990" s="37"/>
      <x:c r="O1990" s="37" t="str">
        <x:v>grey</x:v>
      </x:c>
      <x:c r="P1990" s="37" t="str">
        <x:v>00567615</x:v>
      </x:c>
      <x:c r="Q1990" s="37"/>
      <x:c r="R1990" s="37" t="str">
        <x:v>EG-060</x:v>
      </x:c>
      <x:c r="S1990" s="37" t="str">
        <x:v>IKEA Egypt</x:v>
      </x:c>
      <x:c r="T1990" s="37" t="str">
        <x:v>A</x:v>
      </x:c>
      <x:c r="U1990" s="37"/>
      <x:c r="V1990" s="37"/>
      <x:c r="W1990" s="37" t="str">
        <x:v>https://www.ikea.com/eg/en/p/pepprig-microfibre-pad-for-flat-mop-grey-00567615/</x:v>
      </x:c>
      <x:c r="X1990" s="37" t="str">
        <x:v>صفحة فئة منظمة</x:v>
      </x:c>
      <x:c r="Y1990" s="37"/>
      <x:c r="Z1990" s="37"/>
      <x:c r="AA1990" s="37"/>
      <x:c r="AB1990" s="37"/>
      <x:c r="AC1990" s="37"/>
      <x:c r="AD1990" s="37"/>
      <x:c r="AE1990" s="37"/>
      <x:c r="AF1990" s="56"/>
      <x:c r="AG1990" s="56"/>
      <x:c r="AH1990" s="56"/>
      <x:c r="AI1990" s="58"/>
      <x:c r="AJ1990" s="56"/>
      <x:c r="AK1990" s="56"/>
      <x:c r="AL1990" s="56"/>
      <x:c r="AM1990" s="56"/>
      <x:c r="AN1990" s="56"/>
      <x:c r="AO1990" s="56" t="str">
        <x:f>IF(OR(AF1990="",AD1990=""),"",AF1990*AD1990+IF(AG1990="",0,AG1990)+IF(AH1990="",0,AH1990)+IF(AJ1990="",0,AJ1990)+IF(AK1990="",0,AK1990)+IF(AL1990="",0,AL1990)+IF(AM1990="",0,AM1990))</x:f>
      </x:c>
      <x:c r="AP1990" s="56"/>
      <x:c r="AQ1990" s="56" t="str">
        <x:f>IF(OR(AO1990="",AP1990=""),"",AO1990-AP1990)</x:f>
      </x:c>
      <x:c r="AR1990" s="58" t="str">
        <x:f>IF(OR(AP1990="",AP1990=0,AQ1990=""),"",AQ1990/AP1990)</x:f>
      </x:c>
      <x:c r="AS1990" s="58"/>
      <x:c r="AT1990" s="37"/>
      <x:c r="AU1990" s="37"/>
      <x:c r="AV1990" s="37"/>
      <x:c r="AW1990" s="56"/>
      <x:c r="AX1990" s="56"/>
      <x:c r="AY1990" s="37"/>
      <x:c r="AZ1990" s="37"/>
      <x:c r="BA1990" s="37"/>
      <x:c r="BB1990" s="37"/>
      <x:c r="BC1990" s="37"/>
      <x:c r="BD1990" s="60"/>
      <x:c r="BE1990" s="60"/>
      <x:c r="BF1990" s="37"/>
      <x:c r="BG1990" s="37"/>
      <x:c r="BH1990" s="37" t="str">
        <x:v>https://www.ikea.com/eg/en/p/pepprig-microfibre-pad-for-flat-mop-grey-00567615/</x:v>
      </x:c>
      <x:c r="BI1990" s="37"/>
      <x:c r="BJ1990" s="37" t="str">
        <x:v>لم يبدأ</x:v>
      </x:c>
      <x:c r="BK1990" s="60" t="n">
        <x:v>46233</x:v>
      </x:c>
      <x:c r="BL1990" s="60"/>
      <x:c r="BM1990" s="60"/>
      <x:c r="BN1990" s="62" t="str">
        <x:f>IF(BM1990="","",(NOW()-BM1990)*24)</x:f>
      </x:c>
      <x:c r="BO1990" s="37" t="str">
        <x:f>IF(BM1990="","لم يُرصد",IF(BT1990&lt;&gt;TRUE,"غير نشط",IF(BP1990="فشل","فشل حالي",IF(BN1990&lt;=12,"حديث",IF(BN1990&lt;=24,"متأخر","قديم")))))</x:f>
        <x:v>لم يُرصد</x:v>
      </x:c>
      <x:c r="BP1990" s="37" t="str">
        <x:v>بانتظار رصد التقسيط</x:v>
      </x:c>
      <x:c r="BQ1990" s="37" t="n">
        <x:v>0</x:v>
      </x:c>
      <x:c r="BR1990" s="37"/>
      <x:c r="BS1990" s="37"/>
      <x:c r="BT1990" s="54" t="b">
        <x:v>1</x:v>
      </x:c>
      <x:c r="BU1990" s="37" t="str">
        <x:v>يحتاج اكتشاف رابط المنتج</x:v>
      </x:c>
      <x:c r="BV1990" s="37" t="str">
        <x:v>PEPPRIG, Microfibre pad for flat mop, grey, 10x29 cm</x:v>
      </x:c>
      <x:c r="BW1990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90" s="60" t="n">
        <x:v>46233</x:v>
      </x:c>
      <x:c r="BY1990" s="60" t="n">
        <x:v>46233</x:v>
      </x:c>
    </x:row>
    <x:row r="1991">
      <x:c r="A1991" s="37" t="str">
        <x:v>مهمة جمع أولية</x:v>
      </x:c>
      <x:c r="B1991" s="37" t="str">
        <x:v>INSTTASK-B8EF046E5D7D</x:v>
      </x:c>
      <x:c r="C1991" s="37" t="str">
        <x:v>VAR-D2E13B75551DA9|EG-060|STORE|PENDING</x:v>
      </x:c>
      <x:c r="D1991" s="37" t="str">
        <x:v>VAR-D2E13B75551DA9|EG-060|STORE</x:v>
      </x:c>
      <x:c r="E1991" s="37" t="str">
        <x:v>VAR-D2E13B75551DA9</x:v>
      </x:c>
      <x:c r="F1991" s="37" t="str">
        <x:v>MOD-60454A1AD56903</x:v>
      </x:c>
      <x:c r="G1991" s="37" t="str">
        <x:v>IKEA RINNIG Oven mitt patterned light beige/grey-green brown-red | beige / brown / green / grey / red</x:v>
      </x:c>
      <x:c r="H1991" s="37" t="str">
        <x:v>المطبخ والأدوات المنزلية</x:v>
      </x:c>
      <x:c r="I1991" s="37" t="str">
        <x:v>منسوجات مطبخ</x:v>
      </x:c>
      <x:c r="J1991" s="37" t="str">
        <x:v>IKEA</x:v>
      </x:c>
      <x:c r="K1991" s="37" t="str">
        <x:v>RINNIG Oven mitt</x:v>
      </x:c>
      <x:c r="L1991" s="37" t="str">
        <x:v>patterned light beige/grey-green brown-red</x:v>
      </x:c>
      <x:c r="M1991" s="37"/>
      <x:c r="N1991" s="37"/>
      <x:c r="O1991" s="37" t="str">
        <x:v>beige / brown / green / grey / red</x:v>
      </x:c>
      <x:c r="P1991" s="37" t="str">
        <x:v>30575124</x:v>
      </x:c>
      <x:c r="Q1991" s="37"/>
      <x:c r="R1991" s="37" t="str">
        <x:v>EG-060</x:v>
      </x:c>
      <x:c r="S1991" s="37" t="str">
        <x:v>IKEA Egypt</x:v>
      </x:c>
      <x:c r="T1991" s="37" t="str">
        <x:v>A</x:v>
      </x:c>
      <x:c r="U1991" s="37"/>
      <x:c r="V1991" s="37"/>
      <x:c r="W1991" s="37" t="str">
        <x:v>https://www.ikea.com/eg/en/p/rinnig-oven-mitt-patterned-light-beige-grey-green-brown-red-30575124/</x:v>
      </x:c>
      <x:c r="X1991" s="37" t="str">
        <x:v>صفحة فئة منظمة</x:v>
      </x:c>
      <x:c r="Y1991" s="37"/>
      <x:c r="Z1991" s="37"/>
      <x:c r="AA1991" s="37"/>
      <x:c r="AB1991" s="37"/>
      <x:c r="AC1991" s="37"/>
      <x:c r="AD1991" s="37"/>
      <x:c r="AE1991" s="37"/>
      <x:c r="AF1991" s="56"/>
      <x:c r="AG1991" s="56"/>
      <x:c r="AH1991" s="56"/>
      <x:c r="AI1991" s="58"/>
      <x:c r="AJ1991" s="56"/>
      <x:c r="AK1991" s="56"/>
      <x:c r="AL1991" s="56"/>
      <x:c r="AM1991" s="56"/>
      <x:c r="AN1991" s="56"/>
      <x:c r="AO1991" s="56" t="str">
        <x:f>IF(OR(AF1991="",AD1991=""),"",AF1991*AD1991+IF(AG1991="",0,AG1991)+IF(AH1991="",0,AH1991)+IF(AJ1991="",0,AJ1991)+IF(AK1991="",0,AK1991)+IF(AL1991="",0,AL1991)+IF(AM1991="",0,AM1991))</x:f>
      </x:c>
      <x:c r="AP1991" s="56"/>
      <x:c r="AQ1991" s="56" t="str">
        <x:f>IF(OR(AO1991="",AP1991=""),"",AO1991-AP1991)</x:f>
      </x:c>
      <x:c r="AR1991" s="58" t="str">
        <x:f>IF(OR(AP1991="",AP1991=0,AQ1991=""),"",AQ1991/AP1991)</x:f>
      </x:c>
      <x:c r="AS1991" s="58"/>
      <x:c r="AT1991" s="37"/>
      <x:c r="AU1991" s="37"/>
      <x:c r="AV1991" s="37"/>
      <x:c r="AW1991" s="56"/>
      <x:c r="AX1991" s="56"/>
      <x:c r="AY1991" s="37"/>
      <x:c r="AZ1991" s="37"/>
      <x:c r="BA1991" s="37"/>
      <x:c r="BB1991" s="37"/>
      <x:c r="BC1991" s="37"/>
      <x:c r="BD1991" s="60"/>
      <x:c r="BE1991" s="60"/>
      <x:c r="BF1991" s="37"/>
      <x:c r="BG1991" s="37"/>
      <x:c r="BH1991" s="37" t="str">
        <x:v>https://www.ikea.com/eg/en/p/rinnig-oven-mitt-patterned-light-beige-grey-green-brown-red-30575124/</x:v>
      </x:c>
      <x:c r="BI1991" s="37"/>
      <x:c r="BJ1991" s="37" t="str">
        <x:v>لم يبدأ</x:v>
      </x:c>
      <x:c r="BK1991" s="60" t="n">
        <x:v>46233</x:v>
      </x:c>
      <x:c r="BL1991" s="60"/>
      <x:c r="BM1991" s="60"/>
      <x:c r="BN1991" s="62" t="str">
        <x:f>IF(BM1991="","",(NOW()-BM1991)*24)</x:f>
      </x:c>
      <x:c r="BO1991" s="37" t="str">
        <x:f>IF(BM1991="","لم يُرصد",IF(BT1991&lt;&gt;TRUE,"غير نشط",IF(BP1991="فشل","فشل حالي",IF(BN1991&lt;=12,"حديث",IF(BN1991&lt;=24,"متأخر","قديم")))))</x:f>
        <x:v>لم يُرصد</x:v>
      </x:c>
      <x:c r="BP1991" s="37" t="str">
        <x:v>بانتظار رصد التقسيط</x:v>
      </x:c>
      <x:c r="BQ1991" s="37" t="n">
        <x:v>0</x:v>
      </x:c>
      <x:c r="BR1991" s="37"/>
      <x:c r="BS1991" s="37"/>
      <x:c r="BT1991" s="54" t="b">
        <x:v>1</x:v>
      </x:c>
      <x:c r="BU1991" s="37" t="str">
        <x:v>يحتاج اكتشاف رابط المنتج</x:v>
      </x:c>
      <x:c r="BV1991" s="37" t="str">
        <x:v>RINNIG, Oven mitt, patterned light beige/grey-green brown-red</x:v>
      </x:c>
      <x:c r="BW1991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91" s="60" t="n">
        <x:v>46233</x:v>
      </x:c>
      <x:c r="BY1991" s="60" t="n">
        <x:v>46233</x:v>
      </x:c>
    </x:row>
    <x:row r="1992">
      <x:c r="A1992" s="37" t="str">
        <x:v>مهمة جمع أولية</x:v>
      </x:c>
      <x:c r="B1992" s="37" t="str">
        <x:v>INSTTASK-3F7653D7BFA4</x:v>
      </x:c>
      <x:c r="C1992" s="37" t="str">
        <x:v>VAR-CC2FEAEB931018|EG-060|STORE|PENDING</x:v>
      </x:c>
      <x:c r="D1992" s="37" t="str">
        <x:v>VAR-CC2FEAEB931018|EG-060|STORE</x:v>
      </x:c>
      <x:c r="E1992" s="37" t="str">
        <x:v>VAR-CC2FEAEB931018</x:v>
      </x:c>
      <x:c r="F1992" s="37" t="str">
        <x:v>MOD-D7965CC8B80072</x:v>
      </x:c>
      <x:c r="G1992" s="37" t="str">
        <x:v>IKEA TACKAN Soap dispenser white</x:v>
      </x:c>
      <x:c r="H1992" s="37" t="str">
        <x:v>المطبخ والأدوات المنزلية</x:v>
      </x:c>
      <x:c r="I1992" s="37" t="str">
        <x:v>موزعات صابون مطبخ</x:v>
      </x:c>
      <x:c r="J1992" s="37" t="str">
        <x:v>IKEA</x:v>
      </x:c>
      <x:c r="K1992" s="37" t="str">
        <x:v>TACKAN Soap dispenser</x:v>
      </x:c>
      <x:c r="L1992" s="37" t="str">
        <x:v>white</x:v>
      </x:c>
      <x:c r="M1992" s="37"/>
      <x:c r="N1992" s="37"/>
      <x:c r="O1992" s="37" t="str">
        <x:v>white</x:v>
      </x:c>
      <x:c r="P1992" s="37" t="str">
        <x:v>90322303</x:v>
      </x:c>
      <x:c r="Q1992" s="37"/>
      <x:c r="R1992" s="37" t="str">
        <x:v>EG-060</x:v>
      </x:c>
      <x:c r="S1992" s="37" t="str">
        <x:v>IKEA Egypt</x:v>
      </x:c>
      <x:c r="T1992" s="37" t="str">
        <x:v>A</x:v>
      </x:c>
      <x:c r="U1992" s="37"/>
      <x:c r="V1992" s="37"/>
      <x:c r="W1992" s="37" t="str">
        <x:v>https://www.ikea.com/eg/en/p/tackan-soap-dispenser-white-90322303/</x:v>
      </x:c>
      <x:c r="X1992" s="37" t="str">
        <x:v>صفحة فئة منظمة</x:v>
      </x:c>
      <x:c r="Y1992" s="37"/>
      <x:c r="Z1992" s="37"/>
      <x:c r="AA1992" s="37"/>
      <x:c r="AB1992" s="37"/>
      <x:c r="AC1992" s="37"/>
      <x:c r="AD1992" s="37"/>
      <x:c r="AE1992" s="37"/>
      <x:c r="AF1992" s="56"/>
      <x:c r="AG1992" s="56"/>
      <x:c r="AH1992" s="56"/>
      <x:c r="AI1992" s="58"/>
      <x:c r="AJ1992" s="56"/>
      <x:c r="AK1992" s="56"/>
      <x:c r="AL1992" s="56"/>
      <x:c r="AM1992" s="56"/>
      <x:c r="AN1992" s="56"/>
      <x:c r="AO1992" s="56" t="str">
        <x:f>IF(OR(AF1992="",AD1992=""),"",AF1992*AD1992+IF(AG1992="",0,AG1992)+IF(AH1992="",0,AH1992)+IF(AJ1992="",0,AJ1992)+IF(AK1992="",0,AK1992)+IF(AL1992="",0,AL1992)+IF(AM1992="",0,AM1992))</x:f>
      </x:c>
      <x:c r="AP1992" s="56"/>
      <x:c r="AQ1992" s="56" t="str">
        <x:f>IF(OR(AO1992="",AP1992=""),"",AO1992-AP1992)</x:f>
      </x:c>
      <x:c r="AR1992" s="58" t="str">
        <x:f>IF(OR(AP1992="",AP1992=0,AQ1992=""),"",AQ1992/AP1992)</x:f>
      </x:c>
      <x:c r="AS1992" s="58"/>
      <x:c r="AT1992" s="37"/>
      <x:c r="AU1992" s="37"/>
      <x:c r="AV1992" s="37"/>
      <x:c r="AW1992" s="56"/>
      <x:c r="AX1992" s="56"/>
      <x:c r="AY1992" s="37"/>
      <x:c r="AZ1992" s="37"/>
      <x:c r="BA1992" s="37"/>
      <x:c r="BB1992" s="37"/>
      <x:c r="BC1992" s="37"/>
      <x:c r="BD1992" s="60"/>
      <x:c r="BE1992" s="60"/>
      <x:c r="BF1992" s="37"/>
      <x:c r="BG1992" s="37"/>
      <x:c r="BH1992" s="37" t="str">
        <x:v>https://www.ikea.com/eg/en/p/tackan-soap-dispenser-white-90322303/</x:v>
      </x:c>
      <x:c r="BI1992" s="37"/>
      <x:c r="BJ1992" s="37" t="str">
        <x:v>لم يبدأ</x:v>
      </x:c>
      <x:c r="BK1992" s="60" t="n">
        <x:v>46233</x:v>
      </x:c>
      <x:c r="BL1992" s="60"/>
      <x:c r="BM1992" s="60"/>
      <x:c r="BN1992" s="62" t="str">
        <x:f>IF(BM1992="","",(NOW()-BM1992)*24)</x:f>
      </x:c>
      <x:c r="BO1992" s="37" t="str">
        <x:f>IF(BM1992="","لم يُرصد",IF(BT1992&lt;&gt;TRUE,"غير نشط",IF(BP1992="فشل","فشل حالي",IF(BN1992&lt;=12,"حديث",IF(BN1992&lt;=24,"متأخر","قديم")))))</x:f>
        <x:v>لم يُرصد</x:v>
      </x:c>
      <x:c r="BP1992" s="37" t="str">
        <x:v>بانتظار رصد التقسيط</x:v>
      </x:c>
      <x:c r="BQ1992" s="37" t="n">
        <x:v>0</x:v>
      </x:c>
      <x:c r="BR1992" s="37"/>
      <x:c r="BS1992" s="37"/>
      <x:c r="BT1992" s="54" t="b">
        <x:v>1</x:v>
      </x:c>
      <x:c r="BU1992" s="37" t="str">
        <x:v>يحتاج اكتشاف رابط المنتج</x:v>
      </x:c>
      <x:c r="BV1992" s="37" t="str">
        <x:v>TACKAN, Soap dispenser, white</x:v>
      </x:c>
      <x:c r="BW1992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92" s="60" t="n">
        <x:v>46233</x:v>
      </x:c>
      <x:c r="BY1992" s="60" t="n">
        <x:v>46233</x:v>
      </x:c>
    </x:row>
    <x:row r="1993">
      <x:c r="A1993" s="37" t="str">
        <x:v>مهمة جمع أولية</x:v>
      </x:c>
      <x:c r="B1993" s="37" t="str">
        <x:v>INSTTASK-171665DD1B53</x:v>
      </x:c>
      <x:c r="C1993" s="37" t="str">
        <x:v>VAR-8A4DB70558A889|EG-060|STORE|PENDING</x:v>
      </x:c>
      <x:c r="D1993" s="37" t="str">
        <x:v>VAR-8A4DB70558A889|EG-060|STORE</x:v>
      </x:c>
      <x:c r="E1993" s="37" t="str">
        <x:v>VAR-8A4DB70558A889</x:v>
      </x:c>
      <x:c r="F1993" s="37" t="str">
        <x:v>MOD-86FEB5BDACBD6E</x:v>
      </x:c>
      <x:c r="G1993" s="37" t="str">
        <x:v>IKEA VÄLVÅRDAD Soap dispenser brown</x:v>
      </x:c>
      <x:c r="H1993" s="37" t="str">
        <x:v>المطبخ والأدوات المنزلية</x:v>
      </x:c>
      <x:c r="I1993" s="37" t="str">
        <x:v>موزعات صابون مطبخ</x:v>
      </x:c>
      <x:c r="J1993" s="37" t="str">
        <x:v>IKEA</x:v>
      </x:c>
      <x:c r="K1993" s="37" t="str">
        <x:v>VÄLVÅRDAD Soap dispenser</x:v>
      </x:c>
      <x:c r="L1993" s="37" t="str">
        <x:v>brown</x:v>
      </x:c>
      <x:c r="M1993" s="37"/>
      <x:c r="N1993" s="37"/>
      <x:c r="O1993" s="37" t="str">
        <x:v>brown</x:v>
      </x:c>
      <x:c r="P1993" s="37" t="str">
        <x:v>20595434</x:v>
      </x:c>
      <x:c r="Q1993" s="37"/>
      <x:c r="R1993" s="37" t="str">
        <x:v>EG-060</x:v>
      </x:c>
      <x:c r="S1993" s="37" t="str">
        <x:v>IKEA Egypt</x:v>
      </x:c>
      <x:c r="T1993" s="37" t="str">
        <x:v>A</x:v>
      </x:c>
      <x:c r="U1993" s="37"/>
      <x:c r="V1993" s="37"/>
      <x:c r="W1993" s="37" t="str">
        <x:v>https://www.ikea.com/eg/en/p/vaelvardad-soap-dispenser-brown-20595434/</x:v>
      </x:c>
      <x:c r="X1993" s="37" t="str">
        <x:v>صفحة فئة منظمة</x:v>
      </x:c>
      <x:c r="Y1993" s="37"/>
      <x:c r="Z1993" s="37"/>
      <x:c r="AA1993" s="37"/>
      <x:c r="AB1993" s="37"/>
      <x:c r="AC1993" s="37"/>
      <x:c r="AD1993" s="37"/>
      <x:c r="AE1993" s="37"/>
      <x:c r="AF1993" s="56"/>
      <x:c r="AG1993" s="56"/>
      <x:c r="AH1993" s="56"/>
      <x:c r="AI1993" s="58"/>
      <x:c r="AJ1993" s="56"/>
      <x:c r="AK1993" s="56"/>
      <x:c r="AL1993" s="56"/>
      <x:c r="AM1993" s="56"/>
      <x:c r="AN1993" s="56"/>
      <x:c r="AO1993" s="56" t="str">
        <x:f>IF(OR(AF1993="",AD1993=""),"",AF1993*AD1993+IF(AG1993="",0,AG1993)+IF(AH1993="",0,AH1993)+IF(AJ1993="",0,AJ1993)+IF(AK1993="",0,AK1993)+IF(AL1993="",0,AL1993)+IF(AM1993="",0,AM1993))</x:f>
      </x:c>
      <x:c r="AP1993" s="56"/>
      <x:c r="AQ1993" s="56" t="str">
        <x:f>IF(OR(AO1993="",AP1993=""),"",AO1993-AP1993)</x:f>
      </x:c>
      <x:c r="AR1993" s="58" t="str">
        <x:f>IF(OR(AP1993="",AP1993=0,AQ1993=""),"",AQ1993/AP1993)</x:f>
      </x:c>
      <x:c r="AS1993" s="58"/>
      <x:c r="AT1993" s="37"/>
      <x:c r="AU1993" s="37"/>
      <x:c r="AV1993" s="37"/>
      <x:c r="AW1993" s="56"/>
      <x:c r="AX1993" s="56"/>
      <x:c r="AY1993" s="37"/>
      <x:c r="AZ1993" s="37"/>
      <x:c r="BA1993" s="37"/>
      <x:c r="BB1993" s="37"/>
      <x:c r="BC1993" s="37"/>
      <x:c r="BD1993" s="60"/>
      <x:c r="BE1993" s="60"/>
      <x:c r="BF1993" s="37"/>
      <x:c r="BG1993" s="37"/>
      <x:c r="BH1993" s="37" t="str">
        <x:v>https://www.ikea.com/eg/en/p/vaelvardad-soap-dispenser-brown-20595434/</x:v>
      </x:c>
      <x:c r="BI1993" s="37"/>
      <x:c r="BJ1993" s="37" t="str">
        <x:v>لم يبدأ</x:v>
      </x:c>
      <x:c r="BK1993" s="60" t="n">
        <x:v>46233</x:v>
      </x:c>
      <x:c r="BL1993" s="60"/>
      <x:c r="BM1993" s="60"/>
      <x:c r="BN1993" s="62" t="str">
        <x:f>IF(BM1993="","",(NOW()-BM1993)*24)</x:f>
      </x:c>
      <x:c r="BO1993" s="37" t="str">
        <x:f>IF(BM1993="","لم يُرصد",IF(BT1993&lt;&gt;TRUE,"غير نشط",IF(BP1993="فشل","فشل حالي",IF(BN1993&lt;=12,"حديث",IF(BN1993&lt;=24,"متأخر","قديم")))))</x:f>
        <x:v>لم يُرصد</x:v>
      </x:c>
      <x:c r="BP1993" s="37" t="str">
        <x:v>بانتظار رصد التقسيط</x:v>
      </x:c>
      <x:c r="BQ1993" s="37" t="n">
        <x:v>0</x:v>
      </x:c>
      <x:c r="BR1993" s="37"/>
      <x:c r="BS1993" s="37"/>
      <x:c r="BT1993" s="54" t="b">
        <x:v>1</x:v>
      </x:c>
      <x:c r="BU1993" s="37" t="str">
        <x:v>يحتاج اكتشاف رابط المنتج</x:v>
      </x:c>
      <x:c r="BV1993" s="37" t="str">
        <x:v>VÄLVÅRDAD, Soap dispenser, brown</x:v>
      </x:c>
      <x:c r="BW1993" s="37" t="str">
        <x:v>الملفات المرفوعة لا تحتوي خطة تقسيط فعلية لهذا الربط؛ الصف مُنشأ كمهمة جمع. | الاسم ورقم الصنف والمواصفات الظاهرة مأخوذة من قائمة JSON-LD الرسمية للفئة في IKEA Egypt؛ لم تُنقل أي أسعار.</x:v>
      </x:c>
      <x:c r="BX1993" s="60" t="n">
        <x:v>46233</x:v>
      </x:c>
      <x:c r="BY1993" s="60" t="n">
        <x:v>46233</x:v>
      </x:c>
    </x:row>
    <x:row r="1994">
      <x:c r="A1994" s="37" t="str">
        <x:v>مهمة جمع أولية</x:v>
      </x:c>
      <x:c r="B1994" s="37" t="str">
        <x:v>INSTTASK-EAEE24C184B2</x:v>
      </x:c>
      <x:c r="C1994" s="37" t="str">
        <x:v>VAR-D693C2079D216B|EG-013|STORE|PENDING</x:v>
      </x:c>
      <x:c r="D1994" s="37" t="str">
        <x:v>VAR-D693C2079D216B|EG-013|STORE</x:v>
      </x:c>
      <x:c r="E1994" s="37" t="str">
        <x:v>VAR-D693C2079D216B</x:v>
      </x:c>
      <x:c r="F1994" s="37" t="str">
        <x:v>MOD-1CB00088098A92</x:v>
      </x:c>
      <x:c r="G1994" s="37" t="str">
        <x:v>Apple Apple iPad Pro 12GB RAM / 512GB Storage / Wi-Fi + Without SIM / Black</x:v>
      </x:c>
      <x:c r="H1994" s="37" t="str">
        <x:v>الموبايلات والاتصالات</x:v>
      </x:c>
      <x:c r="I1994" s="37" t="str">
        <x:v>أجهزة تابلت</x:v>
      </x:c>
      <x:c r="J1994" s="37" t="str">
        <x:v>Apple</x:v>
      </x:c>
      <x:c r="K1994" s="37" t="str">
        <x:v>Apple iPad Pro</x:v>
      </x:c>
      <x:c r="L1994" s="37" t="str">
        <x:v>12GB RAM | 512GB Storage | Wi-Fi + Without SIM | Black</x:v>
      </x:c>
      <x:c r="M1994" s="37" t="n">
        <x:v>12</x:v>
      </x:c>
      <x:c r="N1994" s="37" t="n">
        <x:v>512</x:v>
      </x:c>
      <x:c r="O1994" s="37" t="str">
        <x:v>Black</x:v>
      </x:c>
      <x:c r="P1994" s="37"/>
      <x:c r="Q1994" s="37"/>
      <x:c r="R1994" s="37" t="str">
        <x:v>EG-013</x:v>
      </x:c>
      <x:c r="S1994" s="37" t="str">
        <x:v>B.TECH</x:v>
      </x:c>
      <x:c r="T1994" s="37" t="str">
        <x:v>A</x:v>
      </x:c>
      <x:c r="U1994" s="37"/>
      <x:c r="V1994" s="37"/>
      <x:c r="W1994" s="37" t="str">
        <x:v>https://btech.com/en/c/mobiles-tablets/tablets/b/apple</x:v>
      </x:c>
      <x:c r="X1994" s="37" t="str">
        <x:v>صفحة فئة</x:v>
      </x:c>
      <x:c r="Y1994" s="37"/>
      <x:c r="Z1994" s="37"/>
      <x:c r="AA1994" s="37"/>
      <x:c r="AB1994" s="37"/>
      <x:c r="AC1994" s="37"/>
      <x:c r="AD1994" s="37"/>
      <x:c r="AE1994" s="37"/>
      <x:c r="AF1994" s="56"/>
      <x:c r="AG1994" s="56"/>
      <x:c r="AH1994" s="56"/>
      <x:c r="AI1994" s="58"/>
      <x:c r="AJ1994" s="56"/>
      <x:c r="AK1994" s="56"/>
      <x:c r="AL1994" s="56"/>
      <x:c r="AM1994" s="56"/>
      <x:c r="AN1994" s="56"/>
      <x:c r="AO1994" s="56" t="str">
        <x:f>IF(OR(AF1994="",AD1994=""),"",AF1994*AD1994+IF(AG1994="",0,AG1994)+IF(AH1994="",0,AH1994)+IF(AJ1994="",0,AJ1994)+IF(AK1994="",0,AK1994)+IF(AL1994="",0,AL1994)+IF(AM1994="",0,AM1994))</x:f>
      </x:c>
      <x:c r="AP1994" s="56"/>
      <x:c r="AQ1994" s="56" t="str">
        <x:f>IF(OR(AO1994="",AP1994=""),"",AO1994-AP1994)</x:f>
      </x:c>
      <x:c r="AR1994" s="58" t="str">
        <x:f>IF(OR(AP1994="",AP1994=0,AQ1994=""),"",AQ1994/AP1994)</x:f>
      </x:c>
      <x:c r="AS1994" s="58"/>
      <x:c r="AT1994" s="37"/>
      <x:c r="AU1994" s="37"/>
      <x:c r="AV1994" s="37"/>
      <x:c r="AW1994" s="56"/>
      <x:c r="AX1994" s="56"/>
      <x:c r="AY1994" s="37"/>
      <x:c r="AZ1994" s="37"/>
      <x:c r="BA1994" s="37"/>
      <x:c r="BB1994" s="37"/>
      <x:c r="BC1994" s="37"/>
      <x:c r="BD1994" s="60"/>
      <x:c r="BE1994" s="60"/>
      <x:c r="BF1994" s="37"/>
      <x:c r="BG1994" s="37"/>
      <x:c r="BH1994" s="37" t="str">
        <x:v>https://btech.com/en/c/mobiles-tablets/tablets/b/apple</x:v>
      </x:c>
      <x:c r="BI1994" s="37"/>
      <x:c r="BJ1994" s="37" t="str">
        <x:v>لم يبدأ</x:v>
      </x:c>
      <x:c r="BK1994" s="60" t="n">
        <x:v>46233</x:v>
      </x:c>
      <x:c r="BL1994" s="60"/>
      <x:c r="BM1994" s="60"/>
      <x:c r="BN1994" s="62" t="str">
        <x:f>IF(BM1994="","",(NOW()-BM1994)*24)</x:f>
      </x:c>
      <x:c r="BO1994" s="37" t="str">
        <x:f>IF(BM1994="","لم يُرصد",IF(BT1994&lt;&gt;TRUE,"غير نشط",IF(BP1994="فشل","فشل حالي",IF(BN1994&lt;=12,"حديث",IF(BN1994&lt;=24,"متأخر","قديم")))))</x:f>
        <x:v>لم يُرصد</x:v>
      </x:c>
      <x:c r="BP1994" s="37" t="str">
        <x:v>بانتظار رصد التقسيط</x:v>
      </x:c>
      <x:c r="BQ1994" s="37" t="n">
        <x:v>0</x:v>
      </x:c>
      <x:c r="BR1994" s="37"/>
      <x:c r="BS1994" s="37"/>
      <x:c r="BT1994" s="54" t="b">
        <x:v>1</x:v>
      </x:c>
      <x:c r="BU1994" s="37" t="str">
        <x:v>يحتاج اكتشاف رابط المنتج</x:v>
      </x:c>
      <x:c r="BV1994" s="37" t="str">
        <x:v>Apple Apple iPad Pro Tablet,512 GB,12 GB,Wi-Fi,Without SIM,Black</x:v>
      </x:c>
      <x:c r="BW1994" s="37" t="str">
        <x:v>الملفات المرفوعة لا تحتوي خطة تقسيط فعلية لهذا الربط؛ الصف مُنشأ كمهمة جمع.</x:v>
      </x:c>
      <x:c r="BX1994" s="60" t="n">
        <x:v>46233</x:v>
      </x:c>
      <x:c r="BY1994" s="60" t="n">
        <x:v>46233</x:v>
      </x:c>
    </x:row>
    <x:row r="1995">
      <x:c r="A1995" s="37" t="str">
        <x:v>مهمة جمع أولية</x:v>
      </x:c>
      <x:c r="B1995" s="37" t="str">
        <x:v>INSTTASK-BCA5F8E6813B</x:v>
      </x:c>
      <x:c r="C1995" s="37" t="str">
        <x:v>VAR-E7CEE142F2F04B|EG-013|STORE|PENDING</x:v>
      </x:c>
      <x:c r="D1995" s="37" t="str">
        <x:v>VAR-E7CEE142F2F04B|EG-013|STORE</x:v>
      </x:c>
      <x:c r="E1995" s="37" t="str">
        <x:v>VAR-E7CEE142F2F04B</x:v>
      </x:c>
      <x:c r="F1995" s="37" t="str">
        <x:v>MOD-524774DBA67BFA</x:v>
      </x:c>
      <x:c r="G1995" s="37" t="str">
        <x:v>Apple iPad 10th Generation 4GB RAM / 64GB Storage / Without SIM / Blue</x:v>
      </x:c>
      <x:c r="H1995" s="37" t="str">
        <x:v>الموبايلات والاتصالات</x:v>
      </x:c>
      <x:c r="I1995" s="37" t="str">
        <x:v>أجهزة تابلت</x:v>
      </x:c>
      <x:c r="J1995" s="37" t="str">
        <x:v>Apple</x:v>
      </x:c>
      <x:c r="K1995" s="37" t="str">
        <x:v>iPad 10th Generation</x:v>
      </x:c>
      <x:c r="L1995" s="37" t="str">
        <x:v>4GB RAM | 64GB Storage | Without SIM | Blue</x:v>
      </x:c>
      <x:c r="M1995" s="37" t="n">
        <x:v>4</x:v>
      </x:c>
      <x:c r="N1995" s="37" t="n">
        <x:v>64</x:v>
      </x:c>
      <x:c r="O1995" s="37" t="str">
        <x:v>Blue</x:v>
      </x:c>
      <x:c r="P1995" s="37"/>
      <x:c r="Q1995" s="37"/>
      <x:c r="R1995" s="37" t="str">
        <x:v>EG-013</x:v>
      </x:c>
      <x:c r="S1995" s="37" t="str">
        <x:v>B.TECH</x:v>
      </x:c>
      <x:c r="T1995" s="37" t="str">
        <x:v>A</x:v>
      </x:c>
      <x:c r="U1995" s="37"/>
      <x:c r="V1995" s="37"/>
      <x:c r="W1995" s="37" t="str">
        <x:v>https://btech.com/en/c/mobiles-tablets/tablets/b/apple</x:v>
      </x:c>
      <x:c r="X1995" s="37" t="str">
        <x:v>صفحة فئة</x:v>
      </x:c>
      <x:c r="Y1995" s="37"/>
      <x:c r="Z1995" s="37"/>
      <x:c r="AA1995" s="37"/>
      <x:c r="AB1995" s="37"/>
      <x:c r="AC1995" s="37"/>
      <x:c r="AD1995" s="37"/>
      <x:c r="AE1995" s="37"/>
      <x:c r="AF1995" s="56"/>
      <x:c r="AG1995" s="56"/>
      <x:c r="AH1995" s="56"/>
      <x:c r="AI1995" s="58"/>
      <x:c r="AJ1995" s="56"/>
      <x:c r="AK1995" s="56"/>
      <x:c r="AL1995" s="56"/>
      <x:c r="AM1995" s="56"/>
      <x:c r="AN1995" s="56"/>
      <x:c r="AO1995" s="56" t="str">
        <x:f>IF(OR(AF1995="",AD1995=""),"",AF1995*AD1995+IF(AG1995="",0,AG1995)+IF(AH1995="",0,AH1995)+IF(AJ1995="",0,AJ1995)+IF(AK1995="",0,AK1995)+IF(AL1995="",0,AL1995)+IF(AM1995="",0,AM1995))</x:f>
      </x:c>
      <x:c r="AP1995" s="56"/>
      <x:c r="AQ1995" s="56" t="str">
        <x:f>IF(OR(AO1995="",AP1995=""),"",AO1995-AP1995)</x:f>
      </x:c>
      <x:c r="AR1995" s="58" t="str">
        <x:f>IF(OR(AP1995="",AP1995=0,AQ1995=""),"",AQ1995/AP1995)</x:f>
      </x:c>
      <x:c r="AS1995" s="58"/>
      <x:c r="AT1995" s="37"/>
      <x:c r="AU1995" s="37"/>
      <x:c r="AV1995" s="37"/>
      <x:c r="AW1995" s="56"/>
      <x:c r="AX1995" s="56"/>
      <x:c r="AY1995" s="37"/>
      <x:c r="AZ1995" s="37"/>
      <x:c r="BA1995" s="37"/>
      <x:c r="BB1995" s="37"/>
      <x:c r="BC1995" s="37"/>
      <x:c r="BD1995" s="60"/>
      <x:c r="BE1995" s="60"/>
      <x:c r="BF1995" s="37"/>
      <x:c r="BG1995" s="37"/>
      <x:c r="BH1995" s="37" t="str">
        <x:v>https://btech.com/en/c/mobiles-tablets/tablets/b/apple</x:v>
      </x:c>
      <x:c r="BI1995" s="37"/>
      <x:c r="BJ1995" s="37" t="str">
        <x:v>لم يبدأ</x:v>
      </x:c>
      <x:c r="BK1995" s="60" t="n">
        <x:v>46233</x:v>
      </x:c>
      <x:c r="BL1995" s="60"/>
      <x:c r="BM1995" s="60"/>
      <x:c r="BN1995" s="62" t="str">
        <x:f>IF(BM1995="","",(NOW()-BM1995)*24)</x:f>
      </x:c>
      <x:c r="BO1995" s="37" t="str">
        <x:f>IF(BM1995="","لم يُرصد",IF(BT1995&lt;&gt;TRUE,"غير نشط",IF(BP1995="فشل","فشل حالي",IF(BN1995&lt;=12,"حديث",IF(BN1995&lt;=24,"متأخر","قديم")))))</x:f>
        <x:v>لم يُرصد</x:v>
      </x:c>
      <x:c r="BP1995" s="37" t="str">
        <x:v>بانتظار رصد التقسيط</x:v>
      </x:c>
      <x:c r="BQ1995" s="37" t="n">
        <x:v>0</x:v>
      </x:c>
      <x:c r="BR1995" s="37"/>
      <x:c r="BS1995" s="37"/>
      <x:c r="BT1995" s="54" t="b">
        <x:v>1</x:v>
      </x:c>
      <x:c r="BU1995" s="37" t="str">
        <x:v>يحتاج اكتشاف رابط المنتج</x:v>
      </x:c>
      <x:c r="BV1995" s="37" t="str">
        <x:v>Apple iPad 10th Generation Tablet,64 GB,4 GB,Without SIM,Blue</x:v>
      </x:c>
      <x:c r="BW1995" s="37" t="str">
        <x:v>الملفات المرفوعة لا تحتوي خطة تقسيط فعلية لهذا الربط؛ الصف مُنشأ كمهمة جمع.</x:v>
      </x:c>
      <x:c r="BX1995" s="60" t="n">
        <x:v>46233</x:v>
      </x:c>
      <x:c r="BY1995" s="60" t="n">
        <x:v>46233</x:v>
      </x:c>
    </x:row>
    <x:row r="1996">
      <x:c r="A1996" s="37" t="str">
        <x:v>مهمة جمع أولية</x:v>
      </x:c>
      <x:c r="B1996" s="37" t="str">
        <x:v>INSTTASK-328AE01DF19B</x:v>
      </x:c>
      <x:c r="C1996" s="37" t="str">
        <x:v>VAR-E291849E253AA5|EG-013|STORE|PENDING</x:v>
      </x:c>
      <x:c r="D1996" s="37" t="str">
        <x:v>VAR-E291849E253AA5|EG-013|STORE</x:v>
      </x:c>
      <x:c r="E1996" s="37" t="str">
        <x:v>VAR-E291849E253AA5</x:v>
      </x:c>
      <x:c r="F1996" s="37" t="str">
        <x:v>MOD-0B30E957C6C4B0</x:v>
      </x:c>
      <x:c r="G1996" s="37" t="str">
        <x:v>Apple iPad 2025 11th Gen 6GB RAM / 128GB Storage</x:v>
      </x:c>
      <x:c r="H1996" s="37" t="str">
        <x:v>الموبايلات والاتصالات</x:v>
      </x:c>
      <x:c r="I1996" s="37" t="str">
        <x:v>أجهزة تابلت</x:v>
      </x:c>
      <x:c r="J1996" s="37" t="str">
        <x:v>Apple</x:v>
      </x:c>
      <x:c r="K1996" s="37" t="str">
        <x:v>iPad 2025 11th Gen</x:v>
      </x:c>
      <x:c r="L1996" s="37" t="str">
        <x:v>6GB RAM | 128GB Storage</x:v>
      </x:c>
      <x:c r="M1996" s="37" t="n">
        <x:v>6</x:v>
      </x:c>
      <x:c r="N1996" s="37" t="n">
        <x:v>128</x:v>
      </x:c>
      <x:c r="O1996" s="37"/>
      <x:c r="P1996" s="37"/>
      <x:c r="Q1996" s="37"/>
      <x:c r="R1996" s="37" t="str">
        <x:v>EG-013</x:v>
      </x:c>
      <x:c r="S1996" s="37" t="str">
        <x:v>B.TECH</x:v>
      </x:c>
      <x:c r="T1996" s="37" t="str">
        <x:v>A</x:v>
      </x:c>
      <x:c r="U1996" s="37"/>
      <x:c r="V1996" s="37"/>
      <x:c r="W1996" s="37" t="str">
        <x:v>https://btech.com/en/c/mobiles-tablets/tablets/b/apple</x:v>
      </x:c>
      <x:c r="X1996" s="37" t="str">
        <x:v>صفحة فئة</x:v>
      </x:c>
      <x:c r="Y1996" s="37"/>
      <x:c r="Z1996" s="37"/>
      <x:c r="AA1996" s="37"/>
      <x:c r="AB1996" s="37"/>
      <x:c r="AC1996" s="37"/>
      <x:c r="AD1996" s="37"/>
      <x:c r="AE1996" s="37"/>
      <x:c r="AF1996" s="56"/>
      <x:c r="AG1996" s="56"/>
      <x:c r="AH1996" s="56"/>
      <x:c r="AI1996" s="58"/>
      <x:c r="AJ1996" s="56"/>
      <x:c r="AK1996" s="56"/>
      <x:c r="AL1996" s="56"/>
      <x:c r="AM1996" s="56"/>
      <x:c r="AN1996" s="56"/>
      <x:c r="AO1996" s="56" t="str">
        <x:f>IF(OR(AF1996="",AD1996=""),"",AF1996*AD1996+IF(AG1996="",0,AG1996)+IF(AH1996="",0,AH1996)+IF(AJ1996="",0,AJ1996)+IF(AK1996="",0,AK1996)+IF(AL1996="",0,AL1996)+IF(AM1996="",0,AM1996))</x:f>
      </x:c>
      <x:c r="AP1996" s="56"/>
      <x:c r="AQ1996" s="56" t="str">
        <x:f>IF(OR(AO1996="",AP1996=""),"",AO1996-AP1996)</x:f>
      </x:c>
      <x:c r="AR1996" s="58" t="str">
        <x:f>IF(OR(AP1996="",AP1996=0,AQ1996=""),"",AQ1996/AP1996)</x:f>
      </x:c>
      <x:c r="AS1996" s="58"/>
      <x:c r="AT1996" s="37"/>
      <x:c r="AU1996" s="37"/>
      <x:c r="AV1996" s="37"/>
      <x:c r="AW1996" s="56"/>
      <x:c r="AX1996" s="56"/>
      <x:c r="AY1996" s="37"/>
      <x:c r="AZ1996" s="37"/>
      <x:c r="BA1996" s="37"/>
      <x:c r="BB1996" s="37"/>
      <x:c r="BC1996" s="37"/>
      <x:c r="BD1996" s="60"/>
      <x:c r="BE1996" s="60"/>
      <x:c r="BF1996" s="37"/>
      <x:c r="BG1996" s="37"/>
      <x:c r="BH1996" s="37" t="str">
        <x:v>https://btech.com/en/c/mobiles-tablets/tablets/b/apple</x:v>
      </x:c>
      <x:c r="BI1996" s="37"/>
      <x:c r="BJ1996" s="37" t="str">
        <x:v>لم يبدأ</x:v>
      </x:c>
      <x:c r="BK1996" s="60" t="n">
        <x:v>46233</x:v>
      </x:c>
      <x:c r="BL1996" s="60"/>
      <x:c r="BM1996" s="60"/>
      <x:c r="BN1996" s="62" t="str">
        <x:f>IF(BM1996="","",(NOW()-BM1996)*24)</x:f>
      </x:c>
      <x:c r="BO1996" s="37" t="str">
        <x:f>IF(BM1996="","لم يُرصد",IF(BT1996&lt;&gt;TRUE,"غير نشط",IF(BP1996="فشل","فشل حالي",IF(BN1996&lt;=12,"حديث",IF(BN1996&lt;=24,"متأخر","قديم")))))</x:f>
        <x:v>لم يُرصد</x:v>
      </x:c>
      <x:c r="BP1996" s="37" t="str">
        <x:v>بانتظار رصد التقسيط</x:v>
      </x:c>
      <x:c r="BQ1996" s="37" t="n">
        <x:v>0</x:v>
      </x:c>
      <x:c r="BR1996" s="37"/>
      <x:c r="BS1996" s="37"/>
      <x:c r="BT1996" s="54" t="b">
        <x:v>1</x:v>
      </x:c>
      <x:c r="BU1996" s="37" t="str">
        <x:v>يحتاج اكتشاف رابط المنتج</x:v>
      </x:c>
      <x:c r="BV1996" s="37" t="str">
        <x:v>Apple iPad 2025 11th Gen,128 GB,6 GB,Pink</x:v>
      </x:c>
      <x:c r="BW1996" s="37" t="str">
        <x:v>الملفات المرفوعة لا تحتوي خطة تقسيط فعلية لهذا الربط؛ الصف مُنشأ كمهمة جمع. | تم دمج 2 أدلة لنفس المنتج والمتجر.</x:v>
      </x:c>
      <x:c r="BX1996" s="60" t="n">
        <x:v>46233</x:v>
      </x:c>
      <x:c r="BY1996" s="60" t="n">
        <x:v>46233</x:v>
      </x:c>
    </x:row>
    <x:row r="1997">
      <x:c r="A1997" s="37" t="str">
        <x:v>مهمة جمع أولية</x:v>
      </x:c>
      <x:c r="B1997" s="37" t="str">
        <x:v>INSTTASK-8ED36998C920</x:v>
      </x:c>
      <x:c r="C1997" s="37" t="str">
        <x:v>VAR-ADF09E1BAB1ABD|EG-013|STORE|PENDING</x:v>
      </x:c>
      <x:c r="D1997" s="37" t="str">
        <x:v>VAR-ADF09E1BAB1ABD|EG-013|STORE</x:v>
      </x:c>
      <x:c r="E1997" s="37" t="str">
        <x:v>VAR-ADF09E1BAB1ABD</x:v>
      </x:c>
      <x:c r="F1997" s="37" t="str">
        <x:v>MOD-0B30E957C6C4B0</x:v>
      </x:c>
      <x:c r="G1997" s="37" t="str">
        <x:v>Apple iPad 2025 11th Gen 6GB RAM / 128GB Storage / Blue</x:v>
      </x:c>
      <x:c r="H1997" s="37" t="str">
        <x:v>الموبايلات والاتصالات</x:v>
      </x:c>
      <x:c r="I1997" s="37" t="str">
        <x:v>أجهزة تابلت</x:v>
      </x:c>
      <x:c r="J1997" s="37" t="str">
        <x:v>Apple</x:v>
      </x:c>
      <x:c r="K1997" s="37" t="str">
        <x:v>iPad 2025 11th Gen</x:v>
      </x:c>
      <x:c r="L1997" s="37" t="str">
        <x:v>6GB RAM | 128GB Storage | Blue</x:v>
      </x:c>
      <x:c r="M1997" s="37" t="n">
        <x:v>6</x:v>
      </x:c>
      <x:c r="N1997" s="37" t="n">
        <x:v>128</x:v>
      </x:c>
      <x:c r="O1997" s="37" t="str">
        <x:v>Blue</x:v>
      </x:c>
      <x:c r="P1997" s="37"/>
      <x:c r="Q1997" s="37"/>
      <x:c r="R1997" s="37" t="str">
        <x:v>EG-013</x:v>
      </x:c>
      <x:c r="S1997" s="37" t="str">
        <x:v>B.TECH</x:v>
      </x:c>
      <x:c r="T1997" s="37" t="str">
        <x:v>A</x:v>
      </x:c>
      <x:c r="U1997" s="37"/>
      <x:c r="V1997" s="37"/>
      <x:c r="W1997" s="37" t="str">
        <x:v>https://btech.com/en/c/mobiles-tablets/tablets/b/apple</x:v>
      </x:c>
      <x:c r="X1997" s="37" t="str">
        <x:v>صفحة فئة</x:v>
      </x:c>
      <x:c r="Y1997" s="37"/>
      <x:c r="Z1997" s="37"/>
      <x:c r="AA1997" s="37"/>
      <x:c r="AB1997" s="37"/>
      <x:c r="AC1997" s="37"/>
      <x:c r="AD1997" s="37"/>
      <x:c r="AE1997" s="37"/>
      <x:c r="AF1997" s="56"/>
      <x:c r="AG1997" s="56"/>
      <x:c r="AH1997" s="56"/>
      <x:c r="AI1997" s="58"/>
      <x:c r="AJ1997" s="56"/>
      <x:c r="AK1997" s="56"/>
      <x:c r="AL1997" s="56"/>
      <x:c r="AM1997" s="56"/>
      <x:c r="AN1997" s="56"/>
      <x:c r="AO1997" s="56" t="str">
        <x:f>IF(OR(AF1997="",AD1997=""),"",AF1997*AD1997+IF(AG1997="",0,AG1997)+IF(AH1997="",0,AH1997)+IF(AJ1997="",0,AJ1997)+IF(AK1997="",0,AK1997)+IF(AL1997="",0,AL1997)+IF(AM1997="",0,AM1997))</x:f>
      </x:c>
      <x:c r="AP1997" s="56"/>
      <x:c r="AQ1997" s="56" t="str">
        <x:f>IF(OR(AO1997="",AP1997=""),"",AO1997-AP1997)</x:f>
      </x:c>
      <x:c r="AR1997" s="58" t="str">
        <x:f>IF(OR(AP1997="",AP1997=0,AQ1997=""),"",AQ1997/AP1997)</x:f>
      </x:c>
      <x:c r="AS1997" s="58"/>
      <x:c r="AT1997" s="37"/>
      <x:c r="AU1997" s="37"/>
      <x:c r="AV1997" s="37"/>
      <x:c r="AW1997" s="56"/>
      <x:c r="AX1997" s="56"/>
      <x:c r="AY1997" s="37"/>
      <x:c r="AZ1997" s="37"/>
      <x:c r="BA1997" s="37"/>
      <x:c r="BB1997" s="37"/>
      <x:c r="BC1997" s="37"/>
      <x:c r="BD1997" s="60"/>
      <x:c r="BE1997" s="60"/>
      <x:c r="BF1997" s="37"/>
      <x:c r="BG1997" s="37"/>
      <x:c r="BH1997" s="37" t="str">
        <x:v>https://btech.com/en/c/mobiles-tablets/tablets/b/apple</x:v>
      </x:c>
      <x:c r="BI1997" s="37"/>
      <x:c r="BJ1997" s="37" t="str">
        <x:v>لم يبدأ</x:v>
      </x:c>
      <x:c r="BK1997" s="60" t="n">
        <x:v>46233</x:v>
      </x:c>
      <x:c r="BL1997" s="60"/>
      <x:c r="BM1997" s="60"/>
      <x:c r="BN1997" s="62" t="str">
        <x:f>IF(BM1997="","",(NOW()-BM1997)*24)</x:f>
      </x:c>
      <x:c r="BO1997" s="37" t="str">
        <x:f>IF(BM1997="","لم يُرصد",IF(BT1997&lt;&gt;TRUE,"غير نشط",IF(BP1997="فشل","فشل حالي",IF(BN1997&lt;=12,"حديث",IF(BN1997&lt;=24,"متأخر","قديم")))))</x:f>
        <x:v>لم يُرصد</x:v>
      </x:c>
      <x:c r="BP1997" s="37" t="str">
        <x:v>بانتظار رصد التقسيط</x:v>
      </x:c>
      <x:c r="BQ1997" s="37" t="n">
        <x:v>0</x:v>
      </x:c>
      <x:c r="BR1997" s="37"/>
      <x:c r="BS1997" s="37"/>
      <x:c r="BT1997" s="54" t="b">
        <x:v>1</x:v>
      </x:c>
      <x:c r="BU1997" s="37" t="str">
        <x:v>يحتاج اكتشاف رابط المنتج</x:v>
      </x:c>
      <x:c r="BV1997" s="37" t="str">
        <x:v>Apple iPad 2025 11th Gen,128 GB,6 GB,Blue</x:v>
      </x:c>
      <x:c r="BW1997" s="37" t="str">
        <x:v>الملفات المرفوعة لا تحتوي خطة تقسيط فعلية لهذا الربط؛ الصف مُنشأ كمهمة جمع. | تم دمج 2 أدلة لنفس المنتج والمتجر.</x:v>
      </x:c>
      <x:c r="BX1997" s="60" t="n">
        <x:v>46233</x:v>
      </x:c>
      <x:c r="BY1997" s="60" t="n">
        <x:v>46233</x:v>
      </x:c>
    </x:row>
    <x:row r="1998">
      <x:c r="A1998" s="37" t="str">
        <x:v>مهمة جمع أولية</x:v>
      </x:c>
      <x:c r="B1998" s="37" t="str">
        <x:v>INSTTASK-DD48BEE98016</x:v>
      </x:c>
      <x:c r="C1998" s="37" t="str">
        <x:v>VAR-E6AFD87D18C0E9|EG-013|STORE|PENDING</x:v>
      </x:c>
      <x:c r="D1998" s="37" t="str">
        <x:v>VAR-E6AFD87D18C0E9|EG-013|STORE</x:v>
      </x:c>
      <x:c r="E1998" s="37" t="str">
        <x:v>VAR-E6AFD87D18C0E9</x:v>
      </x:c>
      <x:c r="F1998" s="37" t="str">
        <x:v>MOD-0B30E957C6C4B0</x:v>
      </x:c>
      <x:c r="G1998" s="37" t="str">
        <x:v>Apple iPad 2025 11th Gen 6GB RAM / 128GB Storage / Silver</x:v>
      </x:c>
      <x:c r="H1998" s="37" t="str">
        <x:v>الموبايلات والاتصالات</x:v>
      </x:c>
      <x:c r="I1998" s="37" t="str">
        <x:v>أجهزة تابلت</x:v>
      </x:c>
      <x:c r="J1998" s="37" t="str">
        <x:v>Apple</x:v>
      </x:c>
      <x:c r="K1998" s="37" t="str">
        <x:v>iPad 2025 11th Gen</x:v>
      </x:c>
      <x:c r="L1998" s="37" t="str">
        <x:v>6GB RAM | 128GB Storage | Silver</x:v>
      </x:c>
      <x:c r="M1998" s="37" t="n">
        <x:v>6</x:v>
      </x:c>
      <x:c r="N1998" s="37" t="n">
        <x:v>128</x:v>
      </x:c>
      <x:c r="O1998" s="37" t="str">
        <x:v>Silver</x:v>
      </x:c>
      <x:c r="P1998" s="37"/>
      <x:c r="Q1998" s="37"/>
      <x:c r="R1998" s="37" t="str">
        <x:v>EG-013</x:v>
      </x:c>
      <x:c r="S1998" s="37" t="str">
        <x:v>B.TECH</x:v>
      </x:c>
      <x:c r="T1998" s="37" t="str">
        <x:v>A</x:v>
      </x:c>
      <x:c r="U1998" s="37"/>
      <x:c r="V1998" s="37"/>
      <x:c r="W1998" s="37" t="str">
        <x:v>https://btech.com/en/c/mobiles-tablets/tablets/b/apple</x:v>
      </x:c>
      <x:c r="X1998" s="37" t="str">
        <x:v>صفحة فئة</x:v>
      </x:c>
      <x:c r="Y1998" s="37"/>
      <x:c r="Z1998" s="37"/>
      <x:c r="AA1998" s="37"/>
      <x:c r="AB1998" s="37"/>
      <x:c r="AC1998" s="37"/>
      <x:c r="AD1998" s="37"/>
      <x:c r="AE1998" s="37"/>
      <x:c r="AF1998" s="56"/>
      <x:c r="AG1998" s="56"/>
      <x:c r="AH1998" s="56"/>
      <x:c r="AI1998" s="58"/>
      <x:c r="AJ1998" s="56"/>
      <x:c r="AK1998" s="56"/>
      <x:c r="AL1998" s="56"/>
      <x:c r="AM1998" s="56"/>
      <x:c r="AN1998" s="56"/>
      <x:c r="AO1998" s="56" t="str">
        <x:f>IF(OR(AF1998="",AD1998=""),"",AF1998*AD1998+IF(AG1998="",0,AG1998)+IF(AH1998="",0,AH1998)+IF(AJ1998="",0,AJ1998)+IF(AK1998="",0,AK1998)+IF(AL1998="",0,AL1998)+IF(AM1998="",0,AM1998))</x:f>
      </x:c>
      <x:c r="AP1998" s="56"/>
      <x:c r="AQ1998" s="56" t="str">
        <x:f>IF(OR(AO1998="",AP1998=""),"",AO1998-AP1998)</x:f>
      </x:c>
      <x:c r="AR1998" s="58" t="str">
        <x:f>IF(OR(AP1998="",AP1998=0,AQ1998=""),"",AQ1998/AP1998)</x:f>
      </x:c>
      <x:c r="AS1998" s="58"/>
      <x:c r="AT1998" s="37"/>
      <x:c r="AU1998" s="37"/>
      <x:c r="AV1998" s="37"/>
      <x:c r="AW1998" s="56"/>
      <x:c r="AX1998" s="56"/>
      <x:c r="AY1998" s="37"/>
      <x:c r="AZ1998" s="37"/>
      <x:c r="BA1998" s="37"/>
      <x:c r="BB1998" s="37"/>
      <x:c r="BC1998" s="37"/>
      <x:c r="BD1998" s="60"/>
      <x:c r="BE1998" s="60"/>
      <x:c r="BF1998" s="37"/>
      <x:c r="BG1998" s="37"/>
      <x:c r="BH1998" s="37" t="str">
        <x:v>https://btech.com/en/c/mobiles-tablets/tablets/b/apple</x:v>
      </x:c>
      <x:c r="BI1998" s="37"/>
      <x:c r="BJ1998" s="37" t="str">
        <x:v>لم يبدأ</x:v>
      </x:c>
      <x:c r="BK1998" s="60" t="n">
        <x:v>46233</x:v>
      </x:c>
      <x:c r="BL1998" s="60"/>
      <x:c r="BM1998" s="60"/>
      <x:c r="BN1998" s="62" t="str">
        <x:f>IF(BM1998="","",(NOW()-BM1998)*24)</x:f>
      </x:c>
      <x:c r="BO1998" s="37" t="str">
        <x:f>IF(BM1998="","لم يُرصد",IF(BT1998&lt;&gt;TRUE,"غير نشط",IF(BP1998="فشل","فشل حالي",IF(BN1998&lt;=12,"حديث",IF(BN1998&lt;=24,"متأخر","قديم")))))</x:f>
        <x:v>لم يُرصد</x:v>
      </x:c>
      <x:c r="BP1998" s="37" t="str">
        <x:v>بانتظار رصد التقسيط</x:v>
      </x:c>
      <x:c r="BQ1998" s="37" t="n">
        <x:v>0</x:v>
      </x:c>
      <x:c r="BR1998" s="37"/>
      <x:c r="BS1998" s="37"/>
      <x:c r="BT1998" s="54" t="b">
        <x:v>1</x:v>
      </x:c>
      <x:c r="BU1998" s="37" t="str">
        <x:v>يحتاج اكتشاف رابط المنتج</x:v>
      </x:c>
      <x:c r="BV1998" s="37" t="str">
        <x:v>Apple iPad 2025 11th Gen,128 GB,6 GB,Silver</x:v>
      </x:c>
      <x:c r="BW1998" s="37" t="str">
        <x:v>الملفات المرفوعة لا تحتوي خطة تقسيط فعلية لهذا الربط؛ الصف مُنشأ كمهمة جمع. | تم دمج 2 أدلة لنفس المنتج والمتجر.</x:v>
      </x:c>
      <x:c r="BX1998" s="60" t="n">
        <x:v>46233</x:v>
      </x:c>
      <x:c r="BY1998" s="60" t="n">
        <x:v>46233</x:v>
      </x:c>
    </x:row>
    <x:row r="1999">
      <x:c r="A1999" s="37" t="str">
        <x:v>مهمة جمع أولية</x:v>
      </x:c>
      <x:c r="B1999" s="37" t="str">
        <x:v>INSTTASK-62DACD5AC440</x:v>
      </x:c>
      <x:c r="C1999" s="37" t="str">
        <x:v>VAR-18B66017C830C3|EG-013|STORE|PENDING</x:v>
      </x:c>
      <x:c r="D1999" s="37" t="str">
        <x:v>VAR-18B66017C830C3|EG-013|STORE</x:v>
      </x:c>
      <x:c r="E1999" s="37" t="str">
        <x:v>VAR-18B66017C830C3</x:v>
      </x:c>
      <x:c r="F1999" s="37" t="str">
        <x:v>MOD-0B30E957C6C4B0</x:v>
      </x:c>
      <x:c r="G1999" s="37" t="str">
        <x:v>Apple iPad 2025 11th Gen 6GB RAM / 128GB Storage / Without SIM / Blue</x:v>
      </x:c>
      <x:c r="H1999" s="37" t="str">
        <x:v>الموبايلات والاتصالات</x:v>
      </x:c>
      <x:c r="I1999" s="37" t="str">
        <x:v>أجهزة تابلت</x:v>
      </x:c>
      <x:c r="J1999" s="37" t="str">
        <x:v>Apple</x:v>
      </x:c>
      <x:c r="K1999" s="37" t="str">
        <x:v>iPad 2025 11th Gen</x:v>
      </x:c>
      <x:c r="L1999" s="37" t="str">
        <x:v>6GB RAM | 128GB Storage | Without SIM | Blue</x:v>
      </x:c>
      <x:c r="M1999" s="37" t="n">
        <x:v>6</x:v>
      </x:c>
      <x:c r="N1999" s="37" t="n">
        <x:v>128</x:v>
      </x:c>
      <x:c r="O1999" s="37" t="str">
        <x:v>Blue</x:v>
      </x:c>
      <x:c r="P1999" s="37"/>
      <x:c r="Q1999" s="37"/>
      <x:c r="R1999" s="37" t="str">
        <x:v>EG-013</x:v>
      </x:c>
      <x:c r="S1999" s="37" t="str">
        <x:v>B.TECH</x:v>
      </x:c>
      <x:c r="T1999" s="37" t="str">
        <x:v>A</x:v>
      </x:c>
      <x:c r="U1999" s="37"/>
      <x:c r="V1999" s="37"/>
      <x:c r="W1999" s="37" t="str">
        <x:v>https://btech.com/en/c/mobiles-tablets/tablets/b/apple</x:v>
      </x:c>
      <x:c r="X1999" s="37" t="str">
        <x:v>صفحة فئة</x:v>
      </x:c>
      <x:c r="Y1999" s="37"/>
      <x:c r="Z1999" s="37"/>
      <x:c r="AA1999" s="37"/>
      <x:c r="AB1999" s="37"/>
      <x:c r="AC1999" s="37"/>
      <x:c r="AD1999" s="37"/>
      <x:c r="AE1999" s="37"/>
      <x:c r="AF1999" s="56"/>
      <x:c r="AG1999" s="56"/>
      <x:c r="AH1999" s="56"/>
      <x:c r="AI1999" s="58"/>
      <x:c r="AJ1999" s="56"/>
      <x:c r="AK1999" s="56"/>
      <x:c r="AL1999" s="56"/>
      <x:c r="AM1999" s="56"/>
      <x:c r="AN1999" s="56"/>
      <x:c r="AO1999" s="56" t="str">
        <x:f>IF(OR(AF1999="",AD1999=""),"",AF1999*AD1999+IF(AG1999="",0,AG1999)+IF(AH1999="",0,AH1999)+IF(AJ1999="",0,AJ1999)+IF(AK1999="",0,AK1999)+IF(AL1999="",0,AL1999)+IF(AM1999="",0,AM1999))</x:f>
      </x:c>
      <x:c r="AP1999" s="56"/>
      <x:c r="AQ1999" s="56" t="str">
        <x:f>IF(OR(AO1999="",AP1999=""),"",AO1999-AP1999)</x:f>
      </x:c>
      <x:c r="AR1999" s="58" t="str">
        <x:f>IF(OR(AP1999="",AP1999=0,AQ1999=""),"",AQ1999/AP1999)</x:f>
      </x:c>
      <x:c r="AS1999" s="58"/>
      <x:c r="AT1999" s="37"/>
      <x:c r="AU1999" s="37"/>
      <x:c r="AV1999" s="37"/>
      <x:c r="AW1999" s="56"/>
      <x:c r="AX1999" s="56"/>
      <x:c r="AY1999" s="37"/>
      <x:c r="AZ1999" s="37"/>
      <x:c r="BA1999" s="37"/>
      <x:c r="BB1999" s="37"/>
      <x:c r="BC1999" s="37"/>
      <x:c r="BD1999" s="60"/>
      <x:c r="BE1999" s="60"/>
      <x:c r="BF1999" s="37"/>
      <x:c r="BG1999" s="37"/>
      <x:c r="BH1999" s="37" t="str">
        <x:v>https://btech.com/en/c/mobiles-tablets/tablets/b/apple</x:v>
      </x:c>
      <x:c r="BI1999" s="37"/>
      <x:c r="BJ1999" s="37" t="str">
        <x:v>لم يبدأ</x:v>
      </x:c>
      <x:c r="BK1999" s="60" t="n">
        <x:v>46233</x:v>
      </x:c>
      <x:c r="BL1999" s="60"/>
      <x:c r="BM1999" s="60"/>
      <x:c r="BN1999" s="62" t="str">
        <x:f>IF(BM1999="","",(NOW()-BM1999)*24)</x:f>
      </x:c>
      <x:c r="BO1999" s="37" t="str">
        <x:f>IF(BM1999="","لم يُرصد",IF(BT1999&lt;&gt;TRUE,"غير نشط",IF(BP1999="فشل","فشل حالي",IF(BN1999&lt;=12,"حديث",IF(BN1999&lt;=24,"متأخر","قديم")))))</x:f>
        <x:v>لم يُرصد</x:v>
      </x:c>
      <x:c r="BP1999" s="37" t="str">
        <x:v>بانتظار رصد التقسيط</x:v>
      </x:c>
      <x:c r="BQ1999" s="37" t="n">
        <x:v>0</x:v>
      </x:c>
      <x:c r="BR1999" s="37"/>
      <x:c r="BS1999" s="37"/>
      <x:c r="BT1999" s="54" t="b">
        <x:v>1</x:v>
      </x:c>
      <x:c r="BU1999" s="37" t="str">
        <x:v>يحتاج اكتشاف رابط المنتج</x:v>
      </x:c>
      <x:c r="BV1999" s="37" t="str">
        <x:v>Apple iPad 2025 11th Gen Tablet,128 GB,6 GB,Without Sim,Without SIM,Blue</x:v>
      </x:c>
      <x:c r="BW1999" s="37" t="str">
        <x:v>الملفات المرفوعة لا تحتوي خطة تقسيط فعلية لهذا الربط؛ الصف مُنشأ كمهمة جمع. | تم دمج 2 أدلة لنفس المنتج والمتجر.</x:v>
      </x:c>
      <x:c r="BX1999" s="60" t="n">
        <x:v>46233</x:v>
      </x:c>
      <x:c r="BY1999" s="60" t="n">
        <x:v>46233</x:v>
      </x:c>
    </x:row>
    <x:row r="2000">
      <x:c r="A2000" s="37" t="str">
        <x:v>مهمة جمع أولية</x:v>
      </x:c>
      <x:c r="B2000" s="37" t="str">
        <x:v>INSTTASK-C672E88F6415</x:v>
      </x:c>
      <x:c r="C2000" s="37" t="str">
        <x:v>VAR-48324574388975|EG-013|STORE|PENDING</x:v>
      </x:c>
      <x:c r="D2000" s="37" t="str">
        <x:v>VAR-48324574388975|EG-013|STORE</x:v>
      </x:c>
      <x:c r="E2000" s="37" t="str">
        <x:v>VAR-48324574388975</x:v>
      </x:c>
      <x:c r="F2000" s="37" t="str">
        <x:v>MOD-0B30E957C6C4B0</x:v>
      </x:c>
      <x:c r="G2000" s="37" t="str">
        <x:v>Apple iPad 2025 11th Gen 6GB RAM / 128GB Storage / Without SIM / Silver</x:v>
      </x:c>
      <x:c r="H2000" s="37" t="str">
        <x:v>الموبايلات والاتصالات</x:v>
      </x:c>
      <x:c r="I2000" s="37" t="str">
        <x:v>أجهزة تابلت</x:v>
      </x:c>
      <x:c r="J2000" s="37" t="str">
        <x:v>Apple</x:v>
      </x:c>
      <x:c r="K2000" s="37" t="str">
        <x:v>iPad 2025 11th Gen</x:v>
      </x:c>
      <x:c r="L2000" s="37" t="str">
        <x:v>6GB RAM | 128GB Storage | Without SIM | Silver</x:v>
      </x:c>
      <x:c r="M2000" s="37" t="n">
        <x:v>6</x:v>
      </x:c>
      <x:c r="N2000" s="37" t="n">
        <x:v>128</x:v>
      </x:c>
      <x:c r="O2000" s="37" t="str">
        <x:v>Silver</x:v>
      </x:c>
      <x:c r="P2000" s="37"/>
      <x:c r="Q2000" s="37"/>
      <x:c r="R2000" s="37" t="str">
        <x:v>EG-013</x:v>
      </x:c>
      <x:c r="S2000" s="37" t="str">
        <x:v>B.TECH</x:v>
      </x:c>
      <x:c r="T2000" s="37" t="str">
        <x:v>A</x:v>
      </x:c>
      <x:c r="U2000" s="37"/>
      <x:c r="V2000" s="37"/>
      <x:c r="W2000" s="37" t="str">
        <x:v>https://btech.com/en/c/mobiles-tablets/tablets/b/apple</x:v>
      </x:c>
      <x:c r="X2000" s="37" t="str">
        <x:v>صفحة فئة</x:v>
      </x:c>
      <x:c r="Y2000" s="37"/>
      <x:c r="Z2000" s="37"/>
      <x:c r="AA2000" s="37"/>
      <x:c r="AB2000" s="37"/>
      <x:c r="AC2000" s="37"/>
      <x:c r="AD2000" s="37"/>
      <x:c r="AE2000" s="37"/>
      <x:c r="AF2000" s="56"/>
      <x:c r="AG2000" s="56"/>
      <x:c r="AH2000" s="56"/>
      <x:c r="AI2000" s="58"/>
      <x:c r="AJ2000" s="56"/>
      <x:c r="AK2000" s="56"/>
      <x:c r="AL2000" s="56"/>
      <x:c r="AM2000" s="56"/>
      <x:c r="AN2000" s="56"/>
      <x:c r="AO2000" s="56" t="str">
        <x:f>IF(OR(AF2000="",AD2000=""),"",AF2000*AD2000+IF(AG2000="",0,AG2000)+IF(AH2000="",0,AH2000)+IF(AJ2000="",0,AJ2000)+IF(AK2000="",0,AK2000)+IF(AL2000="",0,AL2000)+IF(AM2000="",0,AM2000))</x:f>
      </x:c>
      <x:c r="AP2000" s="56"/>
      <x:c r="AQ2000" s="56" t="str">
        <x:f>IF(OR(AO2000="",AP2000=""),"",AO2000-AP2000)</x:f>
      </x:c>
      <x:c r="AR2000" s="58" t="str">
        <x:f>IF(OR(AP2000="",AP2000=0,AQ2000=""),"",AQ2000/AP2000)</x:f>
      </x:c>
      <x:c r="AS2000" s="58"/>
      <x:c r="AT2000" s="37"/>
      <x:c r="AU2000" s="37"/>
      <x:c r="AV2000" s="37"/>
      <x:c r="AW2000" s="56"/>
      <x:c r="AX2000" s="56"/>
      <x:c r="AY2000" s="37"/>
      <x:c r="AZ2000" s="37"/>
      <x:c r="BA2000" s="37"/>
      <x:c r="BB2000" s="37"/>
      <x:c r="BC2000" s="37"/>
      <x:c r="BD2000" s="60"/>
      <x:c r="BE2000" s="60"/>
      <x:c r="BF2000" s="37"/>
      <x:c r="BG2000" s="37"/>
      <x:c r="BH2000" s="37" t="str">
        <x:v>https://btech.com/en/c/mobiles-tablets/tablets/b/apple</x:v>
      </x:c>
      <x:c r="BI2000" s="37"/>
      <x:c r="BJ2000" s="37" t="str">
        <x:v>لم يبدأ</x:v>
      </x:c>
      <x:c r="BK2000" s="60" t="n">
        <x:v>46233</x:v>
      </x:c>
      <x:c r="BL2000" s="60"/>
      <x:c r="BM2000" s="60"/>
      <x:c r="BN2000" s="62" t="str">
        <x:f>IF(BM2000="","",(NOW()-BM2000)*24)</x:f>
      </x:c>
      <x:c r="BO2000" s="37" t="str">
        <x:f>IF(BM2000="","لم يُرصد",IF(BT2000&lt;&gt;TRUE,"غير نشط",IF(BP2000="فشل","فشل حالي",IF(BN2000&lt;=12,"حديث",IF(BN2000&lt;=24,"متأخر","قديم")))))</x:f>
        <x:v>لم يُرصد</x:v>
      </x:c>
      <x:c r="BP2000" s="37" t="str">
        <x:v>بانتظار رصد التقسيط</x:v>
      </x:c>
      <x:c r="BQ2000" s="37" t="n">
        <x:v>0</x:v>
      </x:c>
      <x:c r="BR2000" s="37"/>
      <x:c r="BS2000" s="37"/>
      <x:c r="BT2000" s="54" t="b">
        <x:v>1</x:v>
      </x:c>
      <x:c r="BU2000" s="37" t="str">
        <x:v>يحتاج اكتشاف رابط المنتج</x:v>
      </x:c>
      <x:c r="BV2000" s="37" t="str">
        <x:v>Apple iPad 2025 11th Gen Tablet,128 GB,6 GB,Without Sim,Without SIM,Silver</x:v>
      </x:c>
      <x:c r="BW2000" s="37" t="str">
        <x:v>الملفات المرفوعة لا تحتوي خطة تقسيط فعلية لهذا الربط؛ الصف مُنشأ كمهمة جمع. | تم دمج 2 أدلة لنفس المنتج والمتجر.</x:v>
      </x:c>
      <x:c r="BX2000" s="60" t="n">
        <x:v>46233</x:v>
      </x:c>
      <x:c r="BY2000" s="60" t="n">
        <x:v>46233</x:v>
      </x:c>
    </x:row>
    <x:row r="2001">
      <x:c r="A2001" s="37" t="str">
        <x:v>مهمة جمع أولية</x:v>
      </x:c>
      <x:c r="B2001" s="37" t="str">
        <x:v>INSTTASK-85695F6F4474</x:v>
      </x:c>
      <x:c r="C2001" s="37" t="str">
        <x:v>VAR-A1F52A266F378E|EG-013|STORE|PENDING</x:v>
      </x:c>
      <x:c r="D2001" s="37" t="str">
        <x:v>VAR-A1F52A266F378E|EG-013|STORE</x:v>
      </x:c>
      <x:c r="E2001" s="37" t="str">
        <x:v>VAR-A1F52A266F378E</x:v>
      </x:c>
      <x:c r="F2001" s="37" t="str">
        <x:v>MOD-0B30E957C6C4B0</x:v>
      </x:c>
      <x:c r="G2001" s="37" t="str">
        <x:v>Apple iPad 2025 11th Gen 8GB RAM / 256GB Storage</x:v>
      </x:c>
      <x:c r="H2001" s="37" t="str">
        <x:v>الموبايلات والاتصالات</x:v>
      </x:c>
      <x:c r="I2001" s="37" t="str">
        <x:v>أجهزة تابلت</x:v>
      </x:c>
      <x:c r="J2001" s="37" t="str">
        <x:v>Apple</x:v>
      </x:c>
      <x:c r="K2001" s="37" t="str">
        <x:v>iPad 2025 11th Gen</x:v>
      </x:c>
      <x:c r="L2001" s="37" t="str">
        <x:v>8GB RAM | 256GB Storage</x:v>
      </x:c>
      <x:c r="M2001" s="37" t="n">
        <x:v>8</x:v>
      </x:c>
      <x:c r="N2001" s="37" t="n">
        <x:v>256</x:v>
      </x:c>
      <x:c r="O2001" s="37"/>
      <x:c r="P2001" s="37"/>
      <x:c r="Q2001" s="37"/>
      <x:c r="R2001" s="37" t="str">
        <x:v>EG-013</x:v>
      </x:c>
      <x:c r="S2001" s="37" t="str">
        <x:v>B.TECH</x:v>
      </x:c>
      <x:c r="T2001" s="37" t="str">
        <x:v>A</x:v>
      </x:c>
      <x:c r="U2001" s="37"/>
      <x:c r="V2001" s="37"/>
      <x:c r="W2001" s="37" t="str">
        <x:v>https://btech.com/en/c/mobiles-tablets/tablets/b/apple</x:v>
      </x:c>
      <x:c r="X2001" s="37" t="str">
        <x:v>صفحة فئة</x:v>
      </x:c>
      <x:c r="Y2001" s="37"/>
      <x:c r="Z2001" s="37"/>
      <x:c r="AA2001" s="37"/>
      <x:c r="AB2001" s="37"/>
      <x:c r="AC2001" s="37"/>
      <x:c r="AD2001" s="37"/>
      <x:c r="AE2001" s="37"/>
      <x:c r="AF2001" s="56"/>
      <x:c r="AG2001" s="56"/>
      <x:c r="AH2001" s="56"/>
      <x:c r="AI2001" s="58"/>
      <x:c r="AJ2001" s="56"/>
      <x:c r="AK2001" s="56"/>
      <x:c r="AL2001" s="56"/>
      <x:c r="AM2001" s="56"/>
      <x:c r="AN2001" s="56"/>
      <x:c r="AO2001" s="56" t="str">
        <x:f>IF(OR(AF2001="",AD2001=""),"",AF2001*AD2001+IF(AG2001="",0,AG2001)+IF(AH2001="",0,AH2001)+IF(AJ2001="",0,AJ2001)+IF(AK2001="",0,AK2001)+IF(AL2001="",0,AL2001)+IF(AM2001="",0,AM2001))</x:f>
      </x:c>
      <x:c r="AP2001" s="56"/>
      <x:c r="AQ2001" s="56" t="str">
        <x:f>IF(OR(AO2001="",AP2001=""),"",AO2001-AP2001)</x:f>
      </x:c>
      <x:c r="AR2001" s="58" t="str">
        <x:f>IF(OR(AP2001="",AP2001=0,AQ2001=""),"",AQ2001/AP2001)</x:f>
      </x:c>
      <x:c r="AS2001" s="58"/>
      <x:c r="AT2001" s="37"/>
      <x:c r="AU2001" s="37"/>
      <x:c r="AV2001" s="37"/>
      <x:c r="AW2001" s="56"/>
      <x:c r="AX2001" s="56"/>
      <x:c r="AY2001" s="37"/>
      <x:c r="AZ2001" s="37"/>
      <x:c r="BA2001" s="37"/>
      <x:c r="BB2001" s="37"/>
      <x:c r="BC2001" s="37"/>
      <x:c r="BD2001" s="60"/>
      <x:c r="BE2001" s="60"/>
      <x:c r="BF2001" s="37"/>
      <x:c r="BG2001" s="37"/>
      <x:c r="BH2001" s="37" t="str">
        <x:v>https://btech.com/en/c/mobiles-tablets/tablets/b/apple</x:v>
      </x:c>
      <x:c r="BI2001" s="37"/>
      <x:c r="BJ2001" s="37" t="str">
        <x:v>لم يبدأ</x:v>
      </x:c>
      <x:c r="BK2001" s="60" t="n">
        <x:v>46233</x:v>
      </x:c>
      <x:c r="BL2001" s="60"/>
      <x:c r="BM2001" s="60"/>
      <x:c r="BN2001" s="62" t="str">
        <x:f>IF(BM2001="","",(NOW()-BM2001)*24)</x:f>
      </x:c>
      <x:c r="BO2001" s="37" t="str">
        <x:f>IF(BM2001="","لم يُرصد",IF(BT2001&lt;&gt;TRUE,"غير نشط",IF(BP2001="فشل","فشل حالي",IF(BN2001&lt;=12,"حديث",IF(BN2001&lt;=24,"متأخر","قديم")))))</x:f>
        <x:v>لم يُرصد</x:v>
      </x:c>
      <x:c r="BP2001" s="37" t="str">
        <x:v>بانتظار رصد التقسيط</x:v>
      </x:c>
      <x:c r="BQ2001" s="37" t="n">
        <x:v>0</x:v>
      </x:c>
      <x:c r="BR2001" s="37"/>
      <x:c r="BS2001" s="37"/>
      <x:c r="BT2001" s="54" t="b">
        <x:v>1</x:v>
      </x:c>
      <x:c r="BU2001" s="37" t="str">
        <x:v>يحتاج اكتشاف رابط المنتج</x:v>
      </x:c>
      <x:c r="BV2001" s="37" t="str">
        <x:v>Apple iPad 2025 11th Gen,256 GB,8 GB,Pink</x:v>
      </x:c>
      <x:c r="BW2001" s="37" t="str">
        <x:v>الملفات المرفوعة لا تحتوي خطة تقسيط فعلية لهذا الربط؛ الصف مُنشأ كمهمة جمع. | تم دمج 2 أدلة لنفس المنتج والمتجر.</x:v>
      </x:c>
      <x:c r="BX2001" s="60" t="n">
        <x:v>46233</x:v>
      </x:c>
      <x:c r="BY2001" s="60" t="n">
        <x:v>46233</x:v>
      </x:c>
    </x:row>
    <x:row r="2002">
      <x:c r="A2002" s="37" t="str">
        <x:v>مهمة جمع أولية</x:v>
      </x:c>
      <x:c r="B2002" s="37" t="str">
        <x:v>INSTTASK-FE7EEA964F38</x:v>
      </x:c>
      <x:c r="C2002" s="37" t="str">
        <x:v>VAR-ED386B579DE70B|EG-013|STORE|PENDING</x:v>
      </x:c>
      <x:c r="D2002" s="37" t="str">
        <x:v>VAR-ED386B579DE70B|EG-013|STORE</x:v>
      </x:c>
      <x:c r="E2002" s="37" t="str">
        <x:v>VAR-ED386B579DE70B</x:v>
      </x:c>
      <x:c r="F2002" s="37" t="str">
        <x:v>MOD-0B30E957C6C4B0</x:v>
      </x:c>
      <x:c r="G2002" s="37" t="str">
        <x:v>Apple iPad 2025 11th Gen 8GB RAM / 256GB Storage / Blue</x:v>
      </x:c>
      <x:c r="H2002" s="37" t="str">
        <x:v>الموبايلات والاتصالات</x:v>
      </x:c>
      <x:c r="I2002" s="37" t="str">
        <x:v>أجهزة تابلت</x:v>
      </x:c>
      <x:c r="J2002" s="37" t="str">
        <x:v>Apple</x:v>
      </x:c>
      <x:c r="K2002" s="37" t="str">
        <x:v>iPad 2025 11th Gen</x:v>
      </x:c>
      <x:c r="L2002" s="37" t="str">
        <x:v>8GB RAM | 256GB Storage | Blue</x:v>
      </x:c>
      <x:c r="M2002" s="37" t="n">
        <x:v>8</x:v>
      </x:c>
      <x:c r="N2002" s="37" t="n">
        <x:v>256</x:v>
      </x:c>
      <x:c r="O2002" s="37" t="str">
        <x:v>Blue</x:v>
      </x:c>
      <x:c r="P2002" s="37"/>
      <x:c r="Q2002" s="37"/>
      <x:c r="R2002" s="37" t="str">
        <x:v>EG-013</x:v>
      </x:c>
      <x:c r="S2002" s="37" t="str">
        <x:v>B.TECH</x:v>
      </x:c>
      <x:c r="T2002" s="37" t="str">
        <x:v>A</x:v>
      </x:c>
      <x:c r="U2002" s="37"/>
      <x:c r="V2002" s="37"/>
      <x:c r="W2002" s="37" t="str">
        <x:v>https://btech.com/en/c/mobiles-tablets/tablets/b/apple</x:v>
      </x:c>
      <x:c r="X2002" s="37" t="str">
        <x:v>صفحة فئة</x:v>
      </x:c>
      <x:c r="Y2002" s="37"/>
      <x:c r="Z2002" s="37"/>
      <x:c r="AA2002" s="37"/>
      <x:c r="AB2002" s="37"/>
      <x:c r="AC2002" s="37"/>
      <x:c r="AD2002" s="37"/>
      <x:c r="AE2002" s="37"/>
      <x:c r="AF2002" s="56"/>
      <x:c r="AG2002" s="56"/>
      <x:c r="AH2002" s="56"/>
      <x:c r="AI2002" s="58"/>
      <x:c r="AJ2002" s="56"/>
      <x:c r="AK2002" s="56"/>
      <x:c r="AL2002" s="56"/>
      <x:c r="AM2002" s="56"/>
      <x:c r="AN2002" s="56"/>
      <x:c r="AO2002" s="56" t="str">
        <x:f>IF(OR(AF2002="",AD2002=""),"",AF2002*AD2002+IF(AG2002="",0,AG2002)+IF(AH2002="",0,AH2002)+IF(AJ2002="",0,AJ2002)+IF(AK2002="",0,AK2002)+IF(AL2002="",0,AL2002)+IF(AM2002="",0,AM2002))</x:f>
      </x:c>
      <x:c r="AP2002" s="56"/>
      <x:c r="AQ2002" s="56" t="str">
        <x:f>IF(OR(AO2002="",AP2002=""),"",AO2002-AP2002)</x:f>
      </x:c>
      <x:c r="AR2002" s="58" t="str">
        <x:f>IF(OR(AP2002="",AP2002=0,AQ2002=""),"",AQ2002/AP2002)</x:f>
      </x:c>
      <x:c r="AS2002" s="58"/>
      <x:c r="AT2002" s="37"/>
      <x:c r="AU2002" s="37"/>
      <x:c r="AV2002" s="37"/>
      <x:c r="AW2002" s="56"/>
      <x:c r="AX2002" s="56"/>
      <x:c r="AY2002" s="37"/>
      <x:c r="AZ2002" s="37"/>
      <x:c r="BA2002" s="37"/>
      <x:c r="BB2002" s="37"/>
      <x:c r="BC2002" s="37"/>
      <x:c r="BD2002" s="60"/>
      <x:c r="BE2002" s="60"/>
      <x:c r="BF2002" s="37"/>
      <x:c r="BG2002" s="37"/>
      <x:c r="BH2002" s="37" t="str">
        <x:v>https://btech.com/en/c/mobiles-tablets/tablets/b/apple</x:v>
      </x:c>
      <x:c r="BI2002" s="37"/>
      <x:c r="BJ2002" s="37" t="str">
        <x:v>لم يبدأ</x:v>
      </x:c>
      <x:c r="BK2002" s="60" t="n">
        <x:v>46233</x:v>
      </x:c>
      <x:c r="BL2002" s="60"/>
      <x:c r="BM2002" s="60"/>
      <x:c r="BN2002" s="62" t="str">
        <x:f>IF(BM2002="","",(NOW()-BM2002)*24)</x:f>
      </x:c>
      <x:c r="BO2002" s="37" t="str">
        <x:f>IF(BM2002="","لم يُرصد",IF(BT2002&lt;&gt;TRUE,"غير نشط",IF(BP2002="فشل","فشل حالي",IF(BN2002&lt;=12,"حديث",IF(BN2002&lt;=24,"متأخر","قديم")))))</x:f>
        <x:v>لم يُرصد</x:v>
      </x:c>
      <x:c r="BP2002" s="37" t="str">
        <x:v>بانتظار رصد التقسيط</x:v>
      </x:c>
      <x:c r="BQ2002" s="37" t="n">
        <x:v>0</x:v>
      </x:c>
      <x:c r="BR2002" s="37"/>
      <x:c r="BS2002" s="37"/>
      <x:c r="BT2002" s="54" t="b">
        <x:v>1</x:v>
      </x:c>
      <x:c r="BU2002" s="37" t="str">
        <x:v>يحتاج اكتشاف رابط المنتج</x:v>
      </x:c>
      <x:c r="BV2002" s="37" t="str">
        <x:v>Apple iPad 2025 11th Gen,256 GB,8 GB,Blue</x:v>
      </x:c>
      <x:c r="BW2002" s="37" t="str">
        <x:v>الملفات المرفوعة لا تحتوي خطة تقسيط فعلية لهذا الربط؛ الصف مُنشأ كمهمة جمع.</x:v>
      </x:c>
      <x:c r="BX2002" s="60" t="n">
        <x:v>46233</x:v>
      </x:c>
      <x:c r="BY2002" s="60" t="n">
        <x:v>46233</x:v>
      </x:c>
    </x:row>
    <x:row r="2003">
      <x:c r="A2003" s="37" t="str">
        <x:v>مهمة جمع أولية</x:v>
      </x:c>
      <x:c r="B2003" s="37" t="str">
        <x:v>INSTTASK-09689FF2F3BE</x:v>
      </x:c>
      <x:c r="C2003" s="37" t="str">
        <x:v>VAR-7F1DD3BE7B97E2|EG-013|STORE|PENDING</x:v>
      </x:c>
      <x:c r="D2003" s="37" t="str">
        <x:v>VAR-7F1DD3BE7B97E2|EG-013|STORE</x:v>
      </x:c>
      <x:c r="E2003" s="37" t="str">
        <x:v>VAR-7F1DD3BE7B97E2</x:v>
      </x:c>
      <x:c r="F2003" s="37" t="str">
        <x:v>MOD-92228EDEBCCABA</x:v>
      </x:c>
      <x:c r="G2003" s="37" t="str">
        <x:v>Apple iPad 9th 2021 3GB RAM / 64GB Storage / 4G / Silver</x:v>
      </x:c>
      <x:c r="H2003" s="37" t="str">
        <x:v>الموبايلات والاتصالات</x:v>
      </x:c>
      <x:c r="I2003" s="37" t="str">
        <x:v>أجهزة تابلت</x:v>
      </x:c>
      <x:c r="J2003" s="37" t="str">
        <x:v>Apple</x:v>
      </x:c>
      <x:c r="K2003" s="37" t="str">
        <x:v>iPad 9th 2021</x:v>
      </x:c>
      <x:c r="L2003" s="37" t="str">
        <x:v>3GB RAM | 64GB Storage | 4G | Silver</x:v>
      </x:c>
      <x:c r="M2003" s="37" t="n">
        <x:v>3</x:v>
      </x:c>
      <x:c r="N2003" s="37" t="n">
        <x:v>64</x:v>
      </x:c>
      <x:c r="O2003" s="37" t="str">
        <x:v>Silver</x:v>
      </x:c>
      <x:c r="P2003" s="37"/>
      <x:c r="Q2003" s="37"/>
      <x:c r="R2003" s="37" t="str">
        <x:v>EG-013</x:v>
      </x:c>
      <x:c r="S2003" s="37" t="str">
        <x:v>B.TECH</x:v>
      </x:c>
      <x:c r="T2003" s="37" t="str">
        <x:v>A</x:v>
      </x:c>
      <x:c r="U2003" s="37"/>
      <x:c r="V2003" s="37"/>
      <x:c r="W2003" s="37" t="str">
        <x:v>https://btech.com/en/c/mobiles-tablets/tablets/b/apple</x:v>
      </x:c>
      <x:c r="X2003" s="37" t="str">
        <x:v>صفحة فئة</x:v>
      </x:c>
      <x:c r="Y2003" s="37"/>
      <x:c r="Z2003" s="37"/>
      <x:c r="AA2003" s="37"/>
      <x:c r="AB2003" s="37"/>
      <x:c r="AC2003" s="37"/>
      <x:c r="AD2003" s="37"/>
      <x:c r="AE2003" s="37"/>
      <x:c r="AF2003" s="56"/>
      <x:c r="AG2003" s="56"/>
      <x:c r="AH2003" s="56"/>
      <x:c r="AI2003" s="58"/>
      <x:c r="AJ2003" s="56"/>
      <x:c r="AK2003" s="56"/>
      <x:c r="AL2003" s="56"/>
      <x:c r="AM2003" s="56"/>
      <x:c r="AN2003" s="56"/>
      <x:c r="AO2003" s="56" t="str">
        <x:f>IF(OR(AF2003="",AD2003=""),"",AF2003*AD2003+IF(AG2003="",0,AG2003)+IF(AH2003="",0,AH2003)+IF(AJ2003="",0,AJ2003)+IF(AK2003="",0,AK2003)+IF(AL2003="",0,AL2003)+IF(AM2003="",0,AM2003))</x:f>
      </x:c>
      <x:c r="AP2003" s="56"/>
      <x:c r="AQ2003" s="56" t="str">
        <x:f>IF(OR(AO2003="",AP2003=""),"",AO2003-AP2003)</x:f>
      </x:c>
      <x:c r="AR2003" s="58" t="str">
        <x:f>IF(OR(AP2003="",AP2003=0,AQ2003=""),"",AQ2003/AP2003)</x:f>
      </x:c>
      <x:c r="AS2003" s="58"/>
      <x:c r="AT2003" s="37"/>
      <x:c r="AU2003" s="37"/>
      <x:c r="AV2003" s="37"/>
      <x:c r="AW2003" s="56"/>
      <x:c r="AX2003" s="56"/>
      <x:c r="AY2003" s="37"/>
      <x:c r="AZ2003" s="37"/>
      <x:c r="BA2003" s="37"/>
      <x:c r="BB2003" s="37"/>
      <x:c r="BC2003" s="37"/>
      <x:c r="BD2003" s="60"/>
      <x:c r="BE2003" s="60"/>
      <x:c r="BF2003" s="37"/>
      <x:c r="BG2003" s="37"/>
      <x:c r="BH2003" s="37" t="str">
        <x:v>https://btech.com/en/c/mobiles-tablets/tablets/b/apple</x:v>
      </x:c>
      <x:c r="BI2003" s="37"/>
      <x:c r="BJ2003" s="37" t="str">
        <x:v>لم يبدأ</x:v>
      </x:c>
      <x:c r="BK2003" s="60" t="n">
        <x:v>46233</x:v>
      </x:c>
      <x:c r="BL2003" s="60"/>
      <x:c r="BM2003" s="60"/>
      <x:c r="BN2003" s="62" t="str">
        <x:f>IF(BM2003="","",(NOW()-BM2003)*24)</x:f>
      </x:c>
      <x:c r="BO2003" s="37" t="str">
        <x:f>IF(BM2003="","لم يُرصد",IF(BT2003&lt;&gt;TRUE,"غير نشط",IF(BP2003="فشل","فشل حالي",IF(BN2003&lt;=12,"حديث",IF(BN2003&lt;=24,"متأخر","قديم")))))</x:f>
        <x:v>لم يُرصد</x:v>
      </x:c>
      <x:c r="BP2003" s="37" t="str">
        <x:v>بانتظار رصد التقسيط</x:v>
      </x:c>
      <x:c r="BQ2003" s="37" t="n">
        <x:v>0</x:v>
      </x:c>
      <x:c r="BR2003" s="37"/>
      <x:c r="BS2003" s="37"/>
      <x:c r="BT2003" s="54" t="b">
        <x:v>1</x:v>
      </x:c>
      <x:c r="BU2003" s="37" t="str">
        <x:v>يحتاج اكتشاف رابط المنتج</x:v>
      </x:c>
      <x:c r="BV2003" s="37" t="str">
        <x:v>Apple iPad 9th 2021 Tablet,64 GB,3 GB,4G,Silver</x:v>
      </x:c>
      <x:c r="BW2003" s="37" t="str">
        <x:v>الملفات المرفوعة لا تحتوي خطة تقسيط فعلية لهذا الربط؛ الصف مُنشأ كمهمة جمع. | تم دمج 2 أدلة لنفس المنتج والمتجر.</x:v>
      </x:c>
      <x:c r="BX2003" s="60" t="n">
        <x:v>46233</x:v>
      </x:c>
      <x:c r="BY2003" s="60" t="n">
        <x:v>46233</x:v>
      </x:c>
    </x:row>
    <x:row r="2004">
      <x:c r="A2004" s="37" t="str">
        <x:v>مهمة جمع أولية</x:v>
      </x:c>
      <x:c r="B2004" s="37" t="str">
        <x:v>INSTTASK-07791691B3C6</x:v>
      </x:c>
      <x:c r="C2004" s="37" t="str">
        <x:v>VAR-8F83B408E8B980|EG-013|STORE|PENDING</x:v>
      </x:c>
      <x:c r="D2004" s="37" t="str">
        <x:v>VAR-8F83B408E8B980|EG-013|STORE</x:v>
      </x:c>
      <x:c r="E2004" s="37" t="str">
        <x:v>VAR-8F83B408E8B980</x:v>
      </x:c>
      <x:c r="F2004" s="37" t="str">
        <x:v>MOD-8528E0C25E739B</x:v>
      </x:c>
      <x:c r="G2004" s="37" t="str">
        <x:v>Apple iPad Air 8GB RAM / 128GB Storage / Wi-Fi + Without SIM / Blue</x:v>
      </x:c>
      <x:c r="H2004" s="37" t="str">
        <x:v>الموبايلات والاتصالات</x:v>
      </x:c>
      <x:c r="I2004" s="37" t="str">
        <x:v>أجهزة تابلت</x:v>
      </x:c>
      <x:c r="J2004" s="37" t="str">
        <x:v>Apple</x:v>
      </x:c>
      <x:c r="K2004" s="37" t="str">
        <x:v>iPad Air</x:v>
      </x:c>
      <x:c r="L2004" s="37" t="str">
        <x:v>8GB RAM | 128GB Storage | Wi-Fi + Without SIM | Blue</x:v>
      </x:c>
      <x:c r="M2004" s="37" t="n">
        <x:v>8</x:v>
      </x:c>
      <x:c r="N2004" s="37" t="n">
        <x:v>128</x:v>
      </x:c>
      <x:c r="O2004" s="37" t="str">
        <x:v>Blue</x:v>
      </x:c>
      <x:c r="P2004" s="37"/>
      <x:c r="Q2004" s="37"/>
      <x:c r="R2004" s="37" t="str">
        <x:v>EG-013</x:v>
      </x:c>
      <x:c r="S2004" s="37" t="str">
        <x:v>B.TECH</x:v>
      </x:c>
      <x:c r="T2004" s="37" t="str">
        <x:v>A</x:v>
      </x:c>
      <x:c r="U2004" s="37"/>
      <x:c r="V2004" s="37"/>
      <x:c r="W2004" s="37" t="str">
        <x:v>https://btech.com/en/c/mobiles-tablets/tablets/b/apple</x:v>
      </x:c>
      <x:c r="X2004" s="37" t="str">
        <x:v>صفحة فئة</x:v>
      </x:c>
      <x:c r="Y2004" s="37"/>
      <x:c r="Z2004" s="37"/>
      <x:c r="AA2004" s="37"/>
      <x:c r="AB2004" s="37"/>
      <x:c r="AC2004" s="37"/>
      <x:c r="AD2004" s="37"/>
      <x:c r="AE2004" s="37"/>
      <x:c r="AF2004" s="56"/>
      <x:c r="AG2004" s="56"/>
      <x:c r="AH2004" s="56"/>
      <x:c r="AI2004" s="58"/>
      <x:c r="AJ2004" s="56"/>
      <x:c r="AK2004" s="56"/>
      <x:c r="AL2004" s="56"/>
      <x:c r="AM2004" s="56"/>
      <x:c r="AN2004" s="56"/>
      <x:c r="AO2004" s="56" t="str">
        <x:f>IF(OR(AF2004="",AD2004=""),"",AF2004*AD2004+IF(AG2004="",0,AG2004)+IF(AH2004="",0,AH2004)+IF(AJ2004="",0,AJ2004)+IF(AK2004="",0,AK2004)+IF(AL2004="",0,AL2004)+IF(AM2004="",0,AM2004))</x:f>
      </x:c>
      <x:c r="AP2004" s="56"/>
      <x:c r="AQ2004" s="56" t="str">
        <x:f>IF(OR(AO2004="",AP2004=""),"",AO2004-AP2004)</x:f>
      </x:c>
      <x:c r="AR2004" s="58" t="str">
        <x:f>IF(OR(AP2004="",AP2004=0,AQ2004=""),"",AQ2004/AP2004)</x:f>
      </x:c>
      <x:c r="AS2004" s="58"/>
      <x:c r="AT2004" s="37"/>
      <x:c r="AU2004" s="37"/>
      <x:c r="AV2004" s="37"/>
      <x:c r="AW2004" s="56"/>
      <x:c r="AX2004" s="56"/>
      <x:c r="AY2004" s="37"/>
      <x:c r="AZ2004" s="37"/>
      <x:c r="BA2004" s="37"/>
      <x:c r="BB2004" s="37"/>
      <x:c r="BC2004" s="37"/>
      <x:c r="BD2004" s="60"/>
      <x:c r="BE2004" s="60"/>
      <x:c r="BF2004" s="37"/>
      <x:c r="BG2004" s="37"/>
      <x:c r="BH2004" s="37" t="str">
        <x:v>https://btech.com/en/c/mobiles-tablets/tablets/b/apple</x:v>
      </x:c>
      <x:c r="BI2004" s="37"/>
      <x:c r="BJ2004" s="37" t="str">
        <x:v>لم يبدأ</x:v>
      </x:c>
      <x:c r="BK2004" s="60" t="n">
        <x:v>46233</x:v>
      </x:c>
      <x:c r="BL2004" s="60"/>
      <x:c r="BM2004" s="60"/>
      <x:c r="BN2004" s="62" t="str">
        <x:f>IF(BM2004="","",(NOW()-BM2004)*24)</x:f>
      </x:c>
      <x:c r="BO2004" s="37" t="str">
        <x:f>IF(BM2004="","لم يُرصد",IF(BT2004&lt;&gt;TRUE,"غير نشط",IF(BP2004="فشل","فشل حالي",IF(BN2004&lt;=12,"حديث",IF(BN2004&lt;=24,"متأخر","قديم")))))</x:f>
        <x:v>لم يُرصد</x:v>
      </x:c>
      <x:c r="BP2004" s="37" t="str">
        <x:v>بانتظار رصد التقسيط</x:v>
      </x:c>
      <x:c r="BQ2004" s="37" t="n">
        <x:v>0</x:v>
      </x:c>
      <x:c r="BR2004" s="37"/>
      <x:c r="BS2004" s="37"/>
      <x:c r="BT2004" s="54" t="b">
        <x:v>1</x:v>
      </x:c>
      <x:c r="BU2004" s="37" t="str">
        <x:v>يحتاج اكتشاف رابط المنتج</x:v>
      </x:c>
      <x:c r="BV2004" s="37" t="str">
        <x:v>Apple iPad Air Tablet,128 GB,8 GB,Wi-Fi,Without SIM,Blue</x:v>
      </x:c>
      <x:c r="BW2004" s="37" t="str">
        <x:v>الملفات المرفوعة لا تحتوي خطة تقسيط فعلية لهذا الربط؛ الصف مُنشأ كمهمة جمع.</x:v>
      </x:c>
      <x:c r="BX2004" s="60" t="n">
        <x:v>46233</x:v>
      </x:c>
      <x:c r="BY2004" s="60" t="n">
        <x:v>46233</x:v>
      </x:c>
    </x:row>
    <x:row r="2005">
      <x:c r="A2005" s="37" t="str">
        <x:v>مهمة جمع أولية</x:v>
      </x:c>
      <x:c r="B2005" s="37" t="str">
        <x:v>INSTTASK-57982ED0E3DF</x:v>
      </x:c>
      <x:c r="C2005" s="37" t="str">
        <x:v>VAR-B22B4B3EBEDF45|EG-013|STORE|PENDING</x:v>
      </x:c>
      <x:c r="D2005" s="37" t="str">
        <x:v>VAR-B22B4B3EBEDF45|EG-013|STORE</x:v>
      </x:c>
      <x:c r="E2005" s="37" t="str">
        <x:v>VAR-B22B4B3EBEDF45</x:v>
      </x:c>
      <x:c r="F2005" s="37" t="str">
        <x:v>MOD-8528E0C25E739B</x:v>
      </x:c>
      <x:c r="G2005" s="37" t="str">
        <x:v>Apple iPad Air 8GB RAM / 128GB Storage / Without SIM / Blue</x:v>
      </x:c>
      <x:c r="H2005" s="37" t="str">
        <x:v>الموبايلات والاتصالات</x:v>
      </x:c>
      <x:c r="I2005" s="37" t="str">
        <x:v>أجهزة تابلت</x:v>
      </x:c>
      <x:c r="J2005" s="37" t="str">
        <x:v>Apple</x:v>
      </x:c>
      <x:c r="K2005" s="37" t="str">
        <x:v>iPad Air</x:v>
      </x:c>
      <x:c r="L2005" s="37" t="str">
        <x:v>8GB RAM | 128GB Storage | Without SIM | Blue</x:v>
      </x:c>
      <x:c r="M2005" s="37" t="n">
        <x:v>8</x:v>
      </x:c>
      <x:c r="N2005" s="37" t="n">
        <x:v>128</x:v>
      </x:c>
      <x:c r="O2005" s="37" t="str">
        <x:v>Blue</x:v>
      </x:c>
      <x:c r="P2005" s="37"/>
      <x:c r="Q2005" s="37"/>
      <x:c r="R2005" s="37" t="str">
        <x:v>EG-013</x:v>
      </x:c>
      <x:c r="S2005" s="37" t="str">
        <x:v>B.TECH</x:v>
      </x:c>
      <x:c r="T2005" s="37" t="str">
        <x:v>A</x:v>
      </x:c>
      <x:c r="U2005" s="37"/>
      <x:c r="V2005" s="37"/>
      <x:c r="W2005" s="37" t="str">
        <x:v>https://btech.com/en/c/mobiles-tablets/tablets/b/apple</x:v>
      </x:c>
      <x:c r="X2005" s="37" t="str">
        <x:v>صفحة فئة</x:v>
      </x:c>
      <x:c r="Y2005" s="37"/>
      <x:c r="Z2005" s="37"/>
      <x:c r="AA2005" s="37"/>
      <x:c r="AB2005" s="37"/>
      <x:c r="AC2005" s="37"/>
      <x:c r="AD2005" s="37"/>
      <x:c r="AE2005" s="37"/>
      <x:c r="AF2005" s="56"/>
      <x:c r="AG2005" s="56"/>
      <x:c r="AH2005" s="56"/>
      <x:c r="AI2005" s="58"/>
      <x:c r="AJ2005" s="56"/>
      <x:c r="AK2005" s="56"/>
      <x:c r="AL2005" s="56"/>
      <x:c r="AM2005" s="56"/>
      <x:c r="AN2005" s="56"/>
      <x:c r="AO2005" s="56" t="str">
        <x:f>IF(OR(AF2005="",AD2005=""),"",AF2005*AD2005+IF(AG2005="",0,AG2005)+IF(AH2005="",0,AH2005)+IF(AJ2005="",0,AJ2005)+IF(AK2005="",0,AK2005)+IF(AL2005="",0,AL2005)+IF(AM2005="",0,AM2005))</x:f>
      </x:c>
      <x:c r="AP2005" s="56"/>
      <x:c r="AQ2005" s="56" t="str">
        <x:f>IF(OR(AO2005="",AP2005=""),"",AO2005-AP2005)</x:f>
      </x:c>
      <x:c r="AR2005" s="58" t="str">
        <x:f>IF(OR(AP2005="",AP2005=0,AQ2005=""),"",AQ2005/AP2005)</x:f>
      </x:c>
      <x:c r="AS2005" s="58"/>
      <x:c r="AT2005" s="37"/>
      <x:c r="AU2005" s="37"/>
      <x:c r="AV2005" s="37"/>
      <x:c r="AW2005" s="56"/>
      <x:c r="AX2005" s="56"/>
      <x:c r="AY2005" s="37"/>
      <x:c r="AZ2005" s="37"/>
      <x:c r="BA2005" s="37"/>
      <x:c r="BB2005" s="37"/>
      <x:c r="BC2005" s="37"/>
      <x:c r="BD2005" s="60"/>
      <x:c r="BE2005" s="60"/>
      <x:c r="BF2005" s="37"/>
      <x:c r="BG2005" s="37"/>
      <x:c r="BH2005" s="37" t="str">
        <x:v>https://btech.com/en/c/mobiles-tablets/tablets/b/apple</x:v>
      </x:c>
      <x:c r="BI2005" s="37"/>
      <x:c r="BJ2005" s="37" t="str">
        <x:v>لم يبدأ</x:v>
      </x:c>
      <x:c r="BK2005" s="60" t="n">
        <x:v>46233</x:v>
      </x:c>
      <x:c r="BL2005" s="60"/>
      <x:c r="BM2005" s="60"/>
      <x:c r="BN2005" s="62" t="str">
        <x:f>IF(BM2005="","",(NOW()-BM2005)*24)</x:f>
      </x:c>
      <x:c r="BO2005" s="37" t="str">
        <x:f>IF(BM2005="","لم يُرصد",IF(BT2005&lt;&gt;TRUE,"غير نشط",IF(BP2005="فشل","فشل حالي",IF(BN2005&lt;=12,"حديث",IF(BN2005&lt;=24,"متأخر","قديم")))))</x:f>
        <x:v>لم يُرصد</x:v>
      </x:c>
      <x:c r="BP2005" s="37" t="str">
        <x:v>بانتظار رصد التقسيط</x:v>
      </x:c>
      <x:c r="BQ2005" s="37" t="n">
        <x:v>0</x:v>
      </x:c>
      <x:c r="BR2005" s="37"/>
      <x:c r="BS2005" s="37"/>
      <x:c r="BT2005" s="54" t="b">
        <x:v>1</x:v>
      </x:c>
      <x:c r="BU2005" s="37" t="str">
        <x:v>يحتاج اكتشاف رابط المنتج</x:v>
      </x:c>
      <x:c r="BV2005" s="37" t="str">
        <x:v>Apple iPad Air Tablet,128 GB,8 GB,Without Sim,Without SIM,Blue</x:v>
      </x:c>
      <x:c r="BW2005" s="37" t="str">
        <x:v>الملفات المرفوعة لا تحتوي خطة تقسيط فعلية لهذا الربط؛ الصف مُنشأ كمهمة جمع.</x:v>
      </x:c>
      <x:c r="BX2005" s="60" t="n">
        <x:v>46233</x:v>
      </x:c>
      <x:c r="BY2005" s="60" t="n">
        <x:v>46233</x:v>
      </x:c>
    </x:row>
    <x:row r="2006">
      <x:c r="A2006" s="37" t="str">
        <x:v>مهمة جمع أولية</x:v>
      </x:c>
      <x:c r="B2006" s="37" t="str">
        <x:v>INSTTASK-40207883136D</x:v>
      </x:c>
      <x:c r="C2006" s="37" t="str">
        <x:v>VAR-7FCA9238E92795|EG-013|STORE|PENDING</x:v>
      </x:c>
      <x:c r="D2006" s="37" t="str">
        <x:v>VAR-7FCA9238E92795|EG-013|STORE</x:v>
      </x:c>
      <x:c r="E2006" s="37" t="str">
        <x:v>VAR-7FCA9238E92795</x:v>
      </x:c>
      <x:c r="F2006" s="37" t="str">
        <x:v>MOD-8528E0C25E739B</x:v>
      </x:c>
      <x:c r="G2006" s="37" t="str">
        <x:v>Apple iPad Air 8GB RAM / 128GB Storage / Without SIM / Space Grey</x:v>
      </x:c>
      <x:c r="H2006" s="37" t="str">
        <x:v>الموبايلات والاتصالات</x:v>
      </x:c>
      <x:c r="I2006" s="37" t="str">
        <x:v>أجهزة تابلت</x:v>
      </x:c>
      <x:c r="J2006" s="37" t="str">
        <x:v>Apple</x:v>
      </x:c>
      <x:c r="K2006" s="37" t="str">
        <x:v>iPad Air</x:v>
      </x:c>
      <x:c r="L2006" s="37" t="str">
        <x:v>8GB RAM | 128GB Storage | Without SIM | Space Grey</x:v>
      </x:c>
      <x:c r="M2006" s="37" t="n">
        <x:v>8</x:v>
      </x:c>
      <x:c r="N2006" s="37" t="n">
        <x:v>128</x:v>
      </x:c>
      <x:c r="O2006" s="37" t="str">
        <x:v>Space Grey</x:v>
      </x:c>
      <x:c r="P2006" s="37"/>
      <x:c r="Q2006" s="37"/>
      <x:c r="R2006" s="37" t="str">
        <x:v>EG-013</x:v>
      </x:c>
      <x:c r="S2006" s="37" t="str">
        <x:v>B.TECH</x:v>
      </x:c>
      <x:c r="T2006" s="37" t="str">
        <x:v>A</x:v>
      </x:c>
      <x:c r="U2006" s="37"/>
      <x:c r="V2006" s="37"/>
      <x:c r="W2006" s="37" t="str">
        <x:v>https://btech.com/en/c/mobiles-tablets/tablets/b/apple</x:v>
      </x:c>
      <x:c r="X2006" s="37" t="str">
        <x:v>صفحة فئة</x:v>
      </x:c>
      <x:c r="Y2006" s="37"/>
      <x:c r="Z2006" s="37"/>
      <x:c r="AA2006" s="37"/>
      <x:c r="AB2006" s="37"/>
      <x:c r="AC2006" s="37"/>
      <x:c r="AD2006" s="37"/>
      <x:c r="AE2006" s="37"/>
      <x:c r="AF2006" s="56"/>
      <x:c r="AG2006" s="56"/>
      <x:c r="AH2006" s="56"/>
      <x:c r="AI2006" s="58"/>
      <x:c r="AJ2006" s="56"/>
      <x:c r="AK2006" s="56"/>
      <x:c r="AL2006" s="56"/>
      <x:c r="AM2006" s="56"/>
      <x:c r="AN2006" s="56"/>
      <x:c r="AO2006" s="56" t="str">
        <x:f>IF(OR(AF2006="",AD2006=""),"",AF2006*AD2006+IF(AG2006="",0,AG2006)+IF(AH2006="",0,AH2006)+IF(AJ2006="",0,AJ2006)+IF(AK2006="",0,AK2006)+IF(AL2006="",0,AL2006)+IF(AM2006="",0,AM2006))</x:f>
      </x:c>
      <x:c r="AP2006" s="56"/>
      <x:c r="AQ2006" s="56" t="str">
        <x:f>IF(OR(AO2006="",AP2006=""),"",AO2006-AP2006)</x:f>
      </x:c>
      <x:c r="AR2006" s="58" t="str">
        <x:f>IF(OR(AP2006="",AP2006=0,AQ2006=""),"",AQ2006/AP2006)</x:f>
      </x:c>
      <x:c r="AS2006" s="58"/>
      <x:c r="AT2006" s="37"/>
      <x:c r="AU2006" s="37"/>
      <x:c r="AV2006" s="37"/>
      <x:c r="AW2006" s="56"/>
      <x:c r="AX2006" s="56"/>
      <x:c r="AY2006" s="37"/>
      <x:c r="AZ2006" s="37"/>
      <x:c r="BA2006" s="37"/>
      <x:c r="BB2006" s="37"/>
      <x:c r="BC2006" s="37"/>
      <x:c r="BD2006" s="60"/>
      <x:c r="BE2006" s="60"/>
      <x:c r="BF2006" s="37"/>
      <x:c r="BG2006" s="37"/>
      <x:c r="BH2006" s="37" t="str">
        <x:v>https://btech.com/en/c/mobiles-tablets/tablets/b/apple</x:v>
      </x:c>
      <x:c r="BI2006" s="37"/>
      <x:c r="BJ2006" s="37" t="str">
        <x:v>لم يبدأ</x:v>
      </x:c>
      <x:c r="BK2006" s="60" t="n">
        <x:v>46233</x:v>
      </x:c>
      <x:c r="BL2006" s="60"/>
      <x:c r="BM2006" s="60"/>
      <x:c r="BN2006" s="62" t="str">
        <x:f>IF(BM2006="","",(NOW()-BM2006)*24)</x:f>
      </x:c>
      <x:c r="BO2006" s="37" t="str">
        <x:f>IF(BM2006="","لم يُرصد",IF(BT2006&lt;&gt;TRUE,"غير نشط",IF(BP2006="فشل","فشل حالي",IF(BN2006&lt;=12,"حديث",IF(BN2006&lt;=24,"متأخر","قديم")))))</x:f>
        <x:v>لم يُرصد</x:v>
      </x:c>
      <x:c r="BP2006" s="37" t="str">
        <x:v>بانتظار رصد التقسيط</x:v>
      </x:c>
      <x:c r="BQ2006" s="37" t="n">
        <x:v>0</x:v>
      </x:c>
      <x:c r="BR2006" s="37"/>
      <x:c r="BS2006" s="37"/>
      <x:c r="BT2006" s="54" t="b">
        <x:v>1</x:v>
      </x:c>
      <x:c r="BU2006" s="37" t="str">
        <x:v>يحتاج اكتشاف رابط المنتج</x:v>
      </x:c>
      <x:c r="BV2006" s="37" t="str">
        <x:v>Apple iPad Air Tablet,128 GB,8 GB,Without Sim,Without SIM,Space Grey</x:v>
      </x:c>
      <x:c r="BW2006" s="37" t="str">
        <x:v>الملفات المرفوعة لا تحتوي خطة تقسيط فعلية لهذا الربط؛ الصف مُنشأ كمهمة جمع.</x:v>
      </x:c>
      <x:c r="BX2006" s="60" t="n">
        <x:v>46233</x:v>
      </x:c>
      <x:c r="BY2006" s="60" t="n">
        <x:v>46233</x:v>
      </x:c>
    </x:row>
    <x:row r="2007">
      <x:c r="A2007" s="37" t="str">
        <x:v>مهمة جمع أولية</x:v>
      </x:c>
      <x:c r="B2007" s="37" t="str">
        <x:v>INSTTASK-EA4B5F58E1DB</x:v>
      </x:c>
      <x:c r="C2007" s="37" t="str">
        <x:v>VAR-F0738443B0812A|EG-013|STORE|PENDING</x:v>
      </x:c>
      <x:c r="D2007" s="37" t="str">
        <x:v>VAR-F0738443B0812A|EG-013|STORE</x:v>
      </x:c>
      <x:c r="E2007" s="37" t="str">
        <x:v>VAR-F0738443B0812A</x:v>
      </x:c>
      <x:c r="F2007" s="37" t="str">
        <x:v>MOD-8528E0C25E739B</x:v>
      </x:c>
      <x:c r="G2007" s="37" t="str">
        <x:v>Apple iPad Air 8GB RAM / 256GB Storage / 5G + eSIM / Space Grey</x:v>
      </x:c>
      <x:c r="H2007" s="37" t="str">
        <x:v>الموبايلات والاتصالات</x:v>
      </x:c>
      <x:c r="I2007" s="37" t="str">
        <x:v>أجهزة تابلت</x:v>
      </x:c>
      <x:c r="J2007" s="37" t="str">
        <x:v>Apple</x:v>
      </x:c>
      <x:c r="K2007" s="37" t="str">
        <x:v>iPad Air</x:v>
      </x:c>
      <x:c r="L2007" s="37" t="str">
        <x:v>8GB RAM | 256GB Storage | 5G + eSIM | Space Grey</x:v>
      </x:c>
      <x:c r="M2007" s="37" t="n">
        <x:v>8</x:v>
      </x:c>
      <x:c r="N2007" s="37" t="n">
        <x:v>256</x:v>
      </x:c>
      <x:c r="O2007" s="37" t="str">
        <x:v>Space Grey</x:v>
      </x:c>
      <x:c r="P2007" s="37"/>
      <x:c r="Q2007" s="37"/>
      <x:c r="R2007" s="37" t="str">
        <x:v>EG-013</x:v>
      </x:c>
      <x:c r="S2007" s="37" t="str">
        <x:v>B.TECH</x:v>
      </x:c>
      <x:c r="T2007" s="37" t="str">
        <x:v>A</x:v>
      </x:c>
      <x:c r="U2007" s="37"/>
      <x:c r="V2007" s="37"/>
      <x:c r="W2007" s="37" t="str">
        <x:v>https://btech.com/en/c/mobiles-tablets/tablets/b/apple</x:v>
      </x:c>
      <x:c r="X2007" s="37" t="str">
        <x:v>صفحة فئة</x:v>
      </x:c>
      <x:c r="Y2007" s="37"/>
      <x:c r="Z2007" s="37"/>
      <x:c r="AA2007" s="37"/>
      <x:c r="AB2007" s="37"/>
      <x:c r="AC2007" s="37"/>
      <x:c r="AD2007" s="37"/>
      <x:c r="AE2007" s="37"/>
      <x:c r="AF2007" s="56"/>
      <x:c r="AG2007" s="56"/>
      <x:c r="AH2007" s="56"/>
      <x:c r="AI2007" s="58"/>
      <x:c r="AJ2007" s="56"/>
      <x:c r="AK2007" s="56"/>
      <x:c r="AL2007" s="56"/>
      <x:c r="AM2007" s="56"/>
      <x:c r="AN2007" s="56"/>
      <x:c r="AO2007" s="56" t="str">
        <x:f>IF(OR(AF2007="",AD2007=""),"",AF2007*AD2007+IF(AG2007="",0,AG2007)+IF(AH2007="",0,AH2007)+IF(AJ2007="",0,AJ2007)+IF(AK2007="",0,AK2007)+IF(AL2007="",0,AL2007)+IF(AM2007="",0,AM2007))</x:f>
      </x:c>
      <x:c r="AP2007" s="56"/>
      <x:c r="AQ2007" s="56" t="str">
        <x:f>IF(OR(AO2007="",AP2007=""),"",AO2007-AP2007)</x:f>
      </x:c>
      <x:c r="AR2007" s="58" t="str">
        <x:f>IF(OR(AP2007="",AP2007=0,AQ2007=""),"",AQ2007/AP2007)</x:f>
      </x:c>
      <x:c r="AS2007" s="58"/>
      <x:c r="AT2007" s="37"/>
      <x:c r="AU2007" s="37"/>
      <x:c r="AV2007" s="37"/>
      <x:c r="AW2007" s="56"/>
      <x:c r="AX2007" s="56"/>
      <x:c r="AY2007" s="37"/>
      <x:c r="AZ2007" s="37"/>
      <x:c r="BA2007" s="37"/>
      <x:c r="BB2007" s="37"/>
      <x:c r="BC2007" s="37"/>
      <x:c r="BD2007" s="60"/>
      <x:c r="BE2007" s="60"/>
      <x:c r="BF2007" s="37"/>
      <x:c r="BG2007" s="37"/>
      <x:c r="BH2007" s="37" t="str">
        <x:v>https://btech.com/en/c/mobiles-tablets/tablets/b/apple</x:v>
      </x:c>
      <x:c r="BI2007" s="37"/>
      <x:c r="BJ2007" s="37" t="str">
        <x:v>لم يبدأ</x:v>
      </x:c>
      <x:c r="BK2007" s="60" t="n">
        <x:v>46233</x:v>
      </x:c>
      <x:c r="BL2007" s="60"/>
      <x:c r="BM2007" s="60"/>
      <x:c r="BN2007" s="62" t="str">
        <x:f>IF(BM2007="","",(NOW()-BM2007)*24)</x:f>
      </x:c>
      <x:c r="BO2007" s="37" t="str">
        <x:f>IF(BM2007="","لم يُرصد",IF(BT2007&lt;&gt;TRUE,"غير نشط",IF(BP2007="فشل","فشل حالي",IF(BN2007&lt;=12,"حديث",IF(BN2007&lt;=24,"متأخر","قديم")))))</x:f>
        <x:v>لم يُرصد</x:v>
      </x:c>
      <x:c r="BP2007" s="37" t="str">
        <x:v>بانتظار رصد التقسيط</x:v>
      </x:c>
      <x:c r="BQ2007" s="37" t="n">
        <x:v>0</x:v>
      </x:c>
      <x:c r="BR2007" s="37"/>
      <x:c r="BS2007" s="37"/>
      <x:c r="BT2007" s="54" t="b">
        <x:v>1</x:v>
      </x:c>
      <x:c r="BU2007" s="37" t="str">
        <x:v>يحتاج اكتشاف رابط المنتج</x:v>
      </x:c>
      <x:c r="BV2007" s="37" t="str">
        <x:v>Apple iPad Air Tablet,256 GB,8 GB,5G,eSIM,Space Grey</x:v>
      </x:c>
      <x:c r="BW2007" s="37" t="str">
        <x:v>الملفات المرفوعة لا تحتوي خطة تقسيط فعلية لهذا الربط؛ الصف مُنشأ كمهمة جمع.</x:v>
      </x:c>
      <x:c r="BX2007" s="60" t="n">
        <x:v>46233</x:v>
      </x:c>
      <x:c r="BY2007" s="60" t="n">
        <x:v>46233</x:v>
      </x:c>
    </x:row>
    <x:row r="2008">
      <x:c r="A2008" s="37" t="str">
        <x:v>مهمة جمع أولية</x:v>
      </x:c>
      <x:c r="B2008" s="37" t="str">
        <x:v>INSTTASK-C83000E5280F</x:v>
      </x:c>
      <x:c r="C2008" s="37" t="str">
        <x:v>VAR-0465D9796B22EC|EG-013|STORE|PENDING</x:v>
      </x:c>
      <x:c r="D2008" s="37" t="str">
        <x:v>VAR-0465D9796B22EC|EG-013|STORE</x:v>
      </x:c>
      <x:c r="E2008" s="37" t="str">
        <x:v>VAR-0465D9796B22EC</x:v>
      </x:c>
      <x:c r="F2008" s="37" t="str">
        <x:v>MOD-4D3126ADE63A68</x:v>
      </x:c>
      <x:c r="G2008" s="37" t="str">
        <x:v>Apple iPad Air 2026 (8th Gen) M4 8GB RAM / 128GB Storage / Without SIM / Blue</x:v>
      </x:c>
      <x:c r="H2008" s="37" t="str">
        <x:v>الموبايلات والاتصالات</x:v>
      </x:c>
      <x:c r="I2008" s="37" t="str">
        <x:v>أجهزة تابلت</x:v>
      </x:c>
      <x:c r="J2008" s="37" t="str">
        <x:v>Apple</x:v>
      </x:c>
      <x:c r="K2008" s="37" t="str">
        <x:v>iPad Air 2026 (8th Gen) M4</x:v>
      </x:c>
      <x:c r="L2008" s="37" t="str">
        <x:v>8GB RAM | 128GB Storage | Without SIM | Blue</x:v>
      </x:c>
      <x:c r="M2008" s="37" t="n">
        <x:v>8</x:v>
      </x:c>
      <x:c r="N2008" s="37" t="n">
        <x:v>128</x:v>
      </x:c>
      <x:c r="O2008" s="37" t="str">
        <x:v>Blue</x:v>
      </x:c>
      <x:c r="P2008" s="37"/>
      <x:c r="Q2008" s="37"/>
      <x:c r="R2008" s="37" t="str">
        <x:v>EG-013</x:v>
      </x:c>
      <x:c r="S2008" s="37" t="str">
        <x:v>B.TECH</x:v>
      </x:c>
      <x:c r="T2008" s="37" t="str">
        <x:v>A</x:v>
      </x:c>
      <x:c r="U2008" s="37"/>
      <x:c r="V2008" s="37"/>
      <x:c r="W2008" s="37" t="str">
        <x:v>https://btech.com/en/c/mobiles-tablets/tablets/b/apple</x:v>
      </x:c>
      <x:c r="X2008" s="37" t="str">
        <x:v>صفحة فئة</x:v>
      </x:c>
      <x:c r="Y2008" s="37"/>
      <x:c r="Z2008" s="37"/>
      <x:c r="AA2008" s="37"/>
      <x:c r="AB2008" s="37"/>
      <x:c r="AC2008" s="37"/>
      <x:c r="AD2008" s="37"/>
      <x:c r="AE2008" s="37"/>
      <x:c r="AF2008" s="56"/>
      <x:c r="AG2008" s="56"/>
      <x:c r="AH2008" s="56"/>
      <x:c r="AI2008" s="58"/>
      <x:c r="AJ2008" s="56"/>
      <x:c r="AK2008" s="56"/>
      <x:c r="AL2008" s="56"/>
      <x:c r="AM2008" s="56"/>
      <x:c r="AN2008" s="56"/>
      <x:c r="AO2008" s="56" t="str">
        <x:f>IF(OR(AF2008="",AD2008=""),"",AF2008*AD2008+IF(AG2008="",0,AG2008)+IF(AH2008="",0,AH2008)+IF(AJ2008="",0,AJ2008)+IF(AK2008="",0,AK2008)+IF(AL2008="",0,AL2008)+IF(AM2008="",0,AM2008))</x:f>
      </x:c>
      <x:c r="AP2008" s="56"/>
      <x:c r="AQ2008" s="56" t="str">
        <x:f>IF(OR(AO2008="",AP2008=""),"",AO2008-AP2008)</x:f>
      </x:c>
      <x:c r="AR2008" s="58" t="str">
        <x:f>IF(OR(AP2008="",AP2008=0,AQ2008=""),"",AQ2008/AP2008)</x:f>
      </x:c>
      <x:c r="AS2008" s="58"/>
      <x:c r="AT2008" s="37"/>
      <x:c r="AU2008" s="37"/>
      <x:c r="AV2008" s="37"/>
      <x:c r="AW2008" s="56"/>
      <x:c r="AX2008" s="56"/>
      <x:c r="AY2008" s="37"/>
      <x:c r="AZ2008" s="37"/>
      <x:c r="BA2008" s="37"/>
      <x:c r="BB2008" s="37"/>
      <x:c r="BC2008" s="37"/>
      <x:c r="BD2008" s="60"/>
      <x:c r="BE2008" s="60"/>
      <x:c r="BF2008" s="37"/>
      <x:c r="BG2008" s="37"/>
      <x:c r="BH2008" s="37" t="str">
        <x:v>https://btech.com/en/c/mobiles-tablets/tablets/b/apple</x:v>
      </x:c>
      <x:c r="BI2008" s="37"/>
      <x:c r="BJ2008" s="37" t="str">
        <x:v>لم يبدأ</x:v>
      </x:c>
      <x:c r="BK2008" s="60" t="n">
        <x:v>46233</x:v>
      </x:c>
      <x:c r="BL2008" s="60"/>
      <x:c r="BM2008" s="60"/>
      <x:c r="BN2008" s="62" t="str">
        <x:f>IF(BM2008="","",(NOW()-BM2008)*24)</x:f>
      </x:c>
      <x:c r="BO2008" s="37" t="str">
        <x:f>IF(BM2008="","لم يُرصد",IF(BT2008&lt;&gt;TRUE,"غير نشط",IF(BP2008="فشل","فشل حالي",IF(BN2008&lt;=12,"حديث",IF(BN2008&lt;=24,"متأخر","قديم")))))</x:f>
        <x:v>لم يُرصد</x:v>
      </x:c>
      <x:c r="BP2008" s="37" t="str">
        <x:v>بانتظار رصد التقسيط</x:v>
      </x:c>
      <x:c r="BQ2008" s="37" t="n">
        <x:v>0</x:v>
      </x:c>
      <x:c r="BR2008" s="37"/>
      <x:c r="BS2008" s="37"/>
      <x:c r="BT2008" s="54" t="b">
        <x:v>1</x:v>
      </x:c>
      <x:c r="BU2008" s="37" t="str">
        <x:v>يحتاج اكتشاف رابط المنتج</x:v>
      </x:c>
      <x:c r="BV2008" s="37" t="str">
        <x:v>Apple iPad Air 2026 (8th Gen) M4 Tablet,128 GB,8 GB,Without Sim,Without SIM,Blue</x:v>
      </x:c>
      <x:c r="BW2008" s="37" t="str">
        <x:v>الملفات المرفوعة لا تحتوي خطة تقسيط فعلية لهذا الربط؛ الصف مُنشأ كمهمة جمع.</x:v>
      </x:c>
      <x:c r="BX2008" s="60" t="n">
        <x:v>46233</x:v>
      </x:c>
      <x:c r="BY2008" s="60" t="n">
        <x:v>46233</x:v>
      </x:c>
    </x:row>
    <x:row r="2009">
      <x:c r="A2009" s="37" t="str">
        <x:v>مهمة جمع أولية</x:v>
      </x:c>
      <x:c r="B2009" s="37" t="str">
        <x:v>INSTTASK-9A3B1CEE0C7C</x:v>
      </x:c>
      <x:c r="C2009" s="37" t="str">
        <x:v>VAR-C6602EE93289A8|EG-013|STORE|PENDING</x:v>
      </x:c>
      <x:c r="D2009" s="37" t="str">
        <x:v>VAR-C6602EE93289A8|EG-013|STORE</x:v>
      </x:c>
      <x:c r="E2009" s="37" t="str">
        <x:v>VAR-C6602EE93289A8</x:v>
      </x:c>
      <x:c r="F2009" s="37" t="str">
        <x:v>MOD-4D3126ADE63A68</x:v>
      </x:c>
      <x:c r="G2009" s="37" t="str">
        <x:v>Apple iPad Air 2026 (8th Gen) M4 8GB RAM / 128GB Storage / Without SIM / Space Grey</x:v>
      </x:c>
      <x:c r="H2009" s="37" t="str">
        <x:v>الموبايلات والاتصالات</x:v>
      </x:c>
      <x:c r="I2009" s="37" t="str">
        <x:v>أجهزة تابلت</x:v>
      </x:c>
      <x:c r="J2009" s="37" t="str">
        <x:v>Apple</x:v>
      </x:c>
      <x:c r="K2009" s="37" t="str">
        <x:v>iPad Air 2026 (8th Gen) M4</x:v>
      </x:c>
      <x:c r="L2009" s="37" t="str">
        <x:v>8GB RAM | 128GB Storage | Without SIM | Space Grey</x:v>
      </x:c>
      <x:c r="M2009" s="37" t="n">
        <x:v>8</x:v>
      </x:c>
      <x:c r="N2009" s="37" t="n">
        <x:v>128</x:v>
      </x:c>
      <x:c r="O2009" s="37" t="str">
        <x:v>Space Grey</x:v>
      </x:c>
      <x:c r="P2009" s="37"/>
      <x:c r="Q2009" s="37"/>
      <x:c r="R2009" s="37" t="str">
        <x:v>EG-013</x:v>
      </x:c>
      <x:c r="S2009" s="37" t="str">
        <x:v>B.TECH</x:v>
      </x:c>
      <x:c r="T2009" s="37" t="str">
        <x:v>A</x:v>
      </x:c>
      <x:c r="U2009" s="37"/>
      <x:c r="V2009" s="37"/>
      <x:c r="W2009" s="37" t="str">
        <x:v>https://btech.com/en/c/mobiles-tablets/tablets/b/apple</x:v>
      </x:c>
      <x:c r="X2009" s="37" t="str">
        <x:v>صفحة فئة</x:v>
      </x:c>
      <x:c r="Y2009" s="37"/>
      <x:c r="Z2009" s="37"/>
      <x:c r="AA2009" s="37"/>
      <x:c r="AB2009" s="37"/>
      <x:c r="AC2009" s="37"/>
      <x:c r="AD2009" s="37"/>
      <x:c r="AE2009" s="37"/>
      <x:c r="AF2009" s="56"/>
      <x:c r="AG2009" s="56"/>
      <x:c r="AH2009" s="56"/>
      <x:c r="AI2009" s="58"/>
      <x:c r="AJ2009" s="56"/>
      <x:c r="AK2009" s="56"/>
      <x:c r="AL2009" s="56"/>
      <x:c r="AM2009" s="56"/>
      <x:c r="AN2009" s="56"/>
      <x:c r="AO2009" s="56" t="str">
        <x:f>IF(OR(AF2009="",AD2009=""),"",AF2009*AD2009+IF(AG2009="",0,AG2009)+IF(AH2009="",0,AH2009)+IF(AJ2009="",0,AJ2009)+IF(AK2009="",0,AK2009)+IF(AL2009="",0,AL2009)+IF(AM2009="",0,AM2009))</x:f>
      </x:c>
      <x:c r="AP2009" s="56"/>
      <x:c r="AQ2009" s="56" t="str">
        <x:f>IF(OR(AO2009="",AP2009=""),"",AO2009-AP2009)</x:f>
      </x:c>
      <x:c r="AR2009" s="58" t="str">
        <x:f>IF(OR(AP2009="",AP2009=0,AQ2009=""),"",AQ2009/AP2009)</x:f>
      </x:c>
      <x:c r="AS2009" s="58"/>
      <x:c r="AT2009" s="37"/>
      <x:c r="AU2009" s="37"/>
      <x:c r="AV2009" s="37"/>
      <x:c r="AW2009" s="56"/>
      <x:c r="AX2009" s="56"/>
      <x:c r="AY2009" s="37"/>
      <x:c r="AZ2009" s="37"/>
      <x:c r="BA2009" s="37"/>
      <x:c r="BB2009" s="37"/>
      <x:c r="BC2009" s="37"/>
      <x:c r="BD2009" s="60"/>
      <x:c r="BE2009" s="60"/>
      <x:c r="BF2009" s="37"/>
      <x:c r="BG2009" s="37"/>
      <x:c r="BH2009" s="37" t="str">
        <x:v>https://btech.com/en/c/mobiles-tablets/tablets/b/apple</x:v>
      </x:c>
      <x:c r="BI2009" s="37"/>
      <x:c r="BJ2009" s="37" t="str">
        <x:v>لم يبدأ</x:v>
      </x:c>
      <x:c r="BK2009" s="60" t="n">
        <x:v>46233</x:v>
      </x:c>
      <x:c r="BL2009" s="60"/>
      <x:c r="BM2009" s="60"/>
      <x:c r="BN2009" s="62" t="str">
        <x:f>IF(BM2009="","",(NOW()-BM2009)*24)</x:f>
      </x:c>
      <x:c r="BO2009" s="37" t="str">
        <x:f>IF(BM2009="","لم يُرصد",IF(BT2009&lt;&gt;TRUE,"غير نشط",IF(BP2009="فشل","فشل حالي",IF(BN2009&lt;=12,"حديث",IF(BN2009&lt;=24,"متأخر","قديم")))))</x:f>
        <x:v>لم يُرصد</x:v>
      </x:c>
      <x:c r="BP2009" s="37" t="str">
        <x:v>بانتظار رصد التقسيط</x:v>
      </x:c>
      <x:c r="BQ2009" s="37" t="n">
        <x:v>0</x:v>
      </x:c>
      <x:c r="BR2009" s="37"/>
      <x:c r="BS2009" s="37"/>
      <x:c r="BT2009" s="54" t="b">
        <x:v>1</x:v>
      </x:c>
      <x:c r="BU2009" s="37" t="str">
        <x:v>يحتاج اكتشاف رابط المنتج</x:v>
      </x:c>
      <x:c r="BV2009" s="37" t="str">
        <x:v>Apple iPad Air 2026 (8th Gen) M4 Tablet,128 GB,8 GB,Without Sim,Without SIM,Space Grey</x:v>
      </x:c>
      <x:c r="BW2009" s="37" t="str">
        <x:v>الملفات المرفوعة لا تحتوي خطة تقسيط فعلية لهذا الربط؛ الصف مُنشأ كمهمة جمع.</x:v>
      </x:c>
      <x:c r="BX2009" s="60" t="n">
        <x:v>46233</x:v>
      </x:c>
      <x:c r="BY2009" s="60" t="n">
        <x:v>46233</x:v>
      </x:c>
    </x:row>
    <x:row r="2010">
      <x:c r="A2010" s="37" t="str">
        <x:v>مهمة جمع أولية</x:v>
      </x:c>
      <x:c r="B2010" s="37" t="str">
        <x:v>INSTTASK-27BDD3749364</x:v>
      </x:c>
      <x:c r="C2010" s="37" t="str">
        <x:v>VAR-67FDDEFD1679E8|EG-013|STORE|PENDING</x:v>
      </x:c>
      <x:c r="D2010" s="37" t="str">
        <x:v>VAR-67FDDEFD1679E8|EG-013|STORE</x:v>
      </x:c>
      <x:c r="E2010" s="37" t="str">
        <x:v>VAR-67FDDEFD1679E8</x:v>
      </x:c>
      <x:c r="F2010" s="37" t="str">
        <x:v>MOD-F77B2481CF6757</x:v>
      </x:c>
      <x:c r="G2010" s="37" t="str">
        <x:v>Apple iPad Air M4 8GB RAM / 128GB Storage / Wi-Fi + Without SIM / Purple</x:v>
      </x:c>
      <x:c r="H2010" s="37" t="str">
        <x:v>الموبايلات والاتصالات</x:v>
      </x:c>
      <x:c r="I2010" s="37" t="str">
        <x:v>أجهزة تابلت</x:v>
      </x:c>
      <x:c r="J2010" s="37" t="str">
        <x:v>Apple</x:v>
      </x:c>
      <x:c r="K2010" s="37" t="str">
        <x:v>iPad Air M4</x:v>
      </x:c>
      <x:c r="L2010" s="37" t="str">
        <x:v>8GB RAM | 128GB Storage | Wi-Fi + Without SIM | Purple</x:v>
      </x:c>
      <x:c r="M2010" s="37" t="n">
        <x:v>8</x:v>
      </x:c>
      <x:c r="N2010" s="37" t="n">
        <x:v>128</x:v>
      </x:c>
      <x:c r="O2010" s="37" t="str">
        <x:v>Purple</x:v>
      </x:c>
      <x:c r="P2010" s="37"/>
      <x:c r="Q2010" s="37"/>
      <x:c r="R2010" s="37" t="str">
        <x:v>EG-013</x:v>
      </x:c>
      <x:c r="S2010" s="37" t="str">
        <x:v>B.TECH</x:v>
      </x:c>
      <x:c r="T2010" s="37" t="str">
        <x:v>A</x:v>
      </x:c>
      <x:c r="U2010" s="37"/>
      <x:c r="V2010" s="37"/>
      <x:c r="W2010" s="37" t="str">
        <x:v>https://btech.com/en/c/mobiles-tablets/tablets/b/apple</x:v>
      </x:c>
      <x:c r="X2010" s="37" t="str">
        <x:v>صفحة فئة</x:v>
      </x:c>
      <x:c r="Y2010" s="37"/>
      <x:c r="Z2010" s="37"/>
      <x:c r="AA2010" s="37"/>
      <x:c r="AB2010" s="37"/>
      <x:c r="AC2010" s="37"/>
      <x:c r="AD2010" s="37"/>
      <x:c r="AE2010" s="37"/>
      <x:c r="AF2010" s="56"/>
      <x:c r="AG2010" s="56"/>
      <x:c r="AH2010" s="56"/>
      <x:c r="AI2010" s="58"/>
      <x:c r="AJ2010" s="56"/>
      <x:c r="AK2010" s="56"/>
      <x:c r="AL2010" s="56"/>
      <x:c r="AM2010" s="56"/>
      <x:c r="AN2010" s="56"/>
      <x:c r="AO2010" s="56" t="str">
        <x:f>IF(OR(AF2010="",AD2010=""),"",AF2010*AD2010+IF(AG2010="",0,AG2010)+IF(AH2010="",0,AH2010)+IF(AJ2010="",0,AJ2010)+IF(AK2010="",0,AK2010)+IF(AL2010="",0,AL2010)+IF(AM2010="",0,AM2010))</x:f>
      </x:c>
      <x:c r="AP2010" s="56"/>
      <x:c r="AQ2010" s="56" t="str">
        <x:f>IF(OR(AO2010="",AP2010=""),"",AO2010-AP2010)</x:f>
      </x:c>
      <x:c r="AR2010" s="58" t="str">
        <x:f>IF(OR(AP2010="",AP2010=0,AQ2010=""),"",AQ2010/AP2010)</x:f>
      </x:c>
      <x:c r="AS2010" s="58"/>
      <x:c r="AT2010" s="37"/>
      <x:c r="AU2010" s="37"/>
      <x:c r="AV2010" s="37"/>
      <x:c r="AW2010" s="56"/>
      <x:c r="AX2010" s="56"/>
      <x:c r="AY2010" s="37"/>
      <x:c r="AZ2010" s="37"/>
      <x:c r="BA2010" s="37"/>
      <x:c r="BB2010" s="37"/>
      <x:c r="BC2010" s="37"/>
      <x:c r="BD2010" s="60"/>
      <x:c r="BE2010" s="60"/>
      <x:c r="BF2010" s="37"/>
      <x:c r="BG2010" s="37"/>
      <x:c r="BH2010" s="37" t="str">
        <x:v>https://btech.com/en/c/mobiles-tablets/tablets/b/apple</x:v>
      </x:c>
      <x:c r="BI2010" s="37"/>
      <x:c r="BJ2010" s="37" t="str">
        <x:v>لم يبدأ</x:v>
      </x:c>
      <x:c r="BK2010" s="60" t="n">
        <x:v>46233</x:v>
      </x:c>
      <x:c r="BL2010" s="60"/>
      <x:c r="BM2010" s="60"/>
      <x:c r="BN2010" s="62" t="str">
        <x:f>IF(BM2010="","",(NOW()-BM2010)*24)</x:f>
      </x:c>
      <x:c r="BO2010" s="37" t="str">
        <x:f>IF(BM2010="","لم يُرصد",IF(BT2010&lt;&gt;TRUE,"غير نشط",IF(BP2010="فشل","فشل حالي",IF(BN2010&lt;=12,"حديث",IF(BN2010&lt;=24,"متأخر","قديم")))))</x:f>
        <x:v>لم يُرصد</x:v>
      </x:c>
      <x:c r="BP2010" s="37" t="str">
        <x:v>بانتظار رصد التقسيط</x:v>
      </x:c>
      <x:c r="BQ2010" s="37" t="n">
        <x:v>0</x:v>
      </x:c>
      <x:c r="BR2010" s="37"/>
      <x:c r="BS2010" s="37"/>
      <x:c r="BT2010" s="54" t="b">
        <x:v>1</x:v>
      </x:c>
      <x:c r="BU2010" s="37" t="str">
        <x:v>يحتاج اكتشاف رابط المنتج</x:v>
      </x:c>
      <x:c r="BV2010" s="37" t="str">
        <x:v>Apple iPad Air M4 Tablet,128 GB,8 GB,Wi-Fi,Without SIM,Purple</x:v>
      </x:c>
      <x:c r="BW2010" s="37" t="str">
        <x:v>الملفات المرفوعة لا تحتوي خطة تقسيط فعلية لهذا الربط؛ الصف مُنشأ كمهمة جمع.</x:v>
      </x:c>
      <x:c r="BX2010" s="60" t="n">
        <x:v>46233</x:v>
      </x:c>
      <x:c r="BY2010" s="60" t="n">
        <x:v>46233</x:v>
      </x:c>
    </x:row>
    <x:row r="2011">
      <x:c r="A2011" s="37" t="str">
        <x:v>مهمة جمع أولية</x:v>
      </x:c>
      <x:c r="B2011" s="37" t="str">
        <x:v>INSTTASK-F25A3F4FB069</x:v>
      </x:c>
      <x:c r="C2011" s="37" t="str">
        <x:v>VAR-10D2DA925B68C5|EG-013|STORE|PENDING</x:v>
      </x:c>
      <x:c r="D2011" s="37" t="str">
        <x:v>VAR-10D2DA925B68C5|EG-013|STORE</x:v>
      </x:c>
      <x:c r="E2011" s="37" t="str">
        <x:v>VAR-10D2DA925B68C5</x:v>
      </x:c>
      <x:c r="F2011" s="37" t="str">
        <x:v>MOD-AD6612A5B489E7</x:v>
      </x:c>
      <x:c r="G2011" s="37" t="str">
        <x:v>Apple iPad Pro 11 (2025) M5 8GB RAM / 256GB Storage / Wi-Fi + Without SIM / Space Black</x:v>
      </x:c>
      <x:c r="H2011" s="37" t="str">
        <x:v>الموبايلات والاتصالات</x:v>
      </x:c>
      <x:c r="I2011" s="37" t="str">
        <x:v>أجهزة تابلت</x:v>
      </x:c>
      <x:c r="J2011" s="37" t="str">
        <x:v>Apple</x:v>
      </x:c>
      <x:c r="K2011" s="37" t="str">
        <x:v>iPad Pro 11 (2025) M5</x:v>
      </x:c>
      <x:c r="L2011" s="37" t="str">
        <x:v>8GB RAM | 256GB Storage | Wi-Fi + Without SIM | Space Black</x:v>
      </x:c>
      <x:c r="M2011" s="37" t="n">
        <x:v>8</x:v>
      </x:c>
      <x:c r="N2011" s="37" t="n">
        <x:v>256</x:v>
      </x:c>
      <x:c r="O2011" s="37" t="str">
        <x:v>Space Black</x:v>
      </x:c>
      <x:c r="P2011" s="37"/>
      <x:c r="Q2011" s="37"/>
      <x:c r="R2011" s="37" t="str">
        <x:v>EG-013</x:v>
      </x:c>
      <x:c r="S2011" s="37" t="str">
        <x:v>B.TECH</x:v>
      </x:c>
      <x:c r="T2011" s="37" t="str">
        <x:v>A</x:v>
      </x:c>
      <x:c r="U2011" s="37"/>
      <x:c r="V2011" s="37"/>
      <x:c r="W2011" s="37" t="str">
        <x:v>https://btech.com/en/c/mobiles-tablets/tablets/b/apple</x:v>
      </x:c>
      <x:c r="X2011" s="37" t="str">
        <x:v>صفحة فئة</x:v>
      </x:c>
      <x:c r="Y2011" s="37"/>
      <x:c r="Z2011" s="37"/>
      <x:c r="AA2011" s="37"/>
      <x:c r="AB2011" s="37"/>
      <x:c r="AC2011" s="37"/>
      <x:c r="AD2011" s="37"/>
      <x:c r="AE2011" s="37"/>
      <x:c r="AF2011" s="56"/>
      <x:c r="AG2011" s="56"/>
      <x:c r="AH2011" s="56"/>
      <x:c r="AI2011" s="58"/>
      <x:c r="AJ2011" s="56"/>
      <x:c r="AK2011" s="56"/>
      <x:c r="AL2011" s="56"/>
      <x:c r="AM2011" s="56"/>
      <x:c r="AN2011" s="56"/>
      <x:c r="AO2011" s="56" t="str">
        <x:f>IF(OR(AF2011="",AD2011=""),"",AF2011*AD2011+IF(AG2011="",0,AG2011)+IF(AH2011="",0,AH2011)+IF(AJ2011="",0,AJ2011)+IF(AK2011="",0,AK2011)+IF(AL2011="",0,AL2011)+IF(AM2011="",0,AM2011))</x:f>
      </x:c>
      <x:c r="AP2011" s="56"/>
      <x:c r="AQ2011" s="56" t="str">
        <x:f>IF(OR(AO2011="",AP2011=""),"",AO2011-AP2011)</x:f>
      </x:c>
      <x:c r="AR2011" s="58" t="str">
        <x:f>IF(OR(AP2011="",AP2011=0,AQ2011=""),"",AQ2011/AP2011)</x:f>
      </x:c>
      <x:c r="AS2011" s="58"/>
      <x:c r="AT2011" s="37"/>
      <x:c r="AU2011" s="37"/>
      <x:c r="AV2011" s="37"/>
      <x:c r="AW2011" s="56"/>
      <x:c r="AX2011" s="56"/>
      <x:c r="AY2011" s="37"/>
      <x:c r="AZ2011" s="37"/>
      <x:c r="BA2011" s="37"/>
      <x:c r="BB2011" s="37"/>
      <x:c r="BC2011" s="37"/>
      <x:c r="BD2011" s="60"/>
      <x:c r="BE2011" s="60"/>
      <x:c r="BF2011" s="37"/>
      <x:c r="BG2011" s="37"/>
      <x:c r="BH2011" s="37" t="str">
        <x:v>https://btech.com/en/c/mobiles-tablets/tablets/b/apple</x:v>
      </x:c>
      <x:c r="BI2011" s="37"/>
      <x:c r="BJ2011" s="37" t="str">
        <x:v>لم يبدأ</x:v>
      </x:c>
      <x:c r="BK2011" s="60" t="n">
        <x:v>46233</x:v>
      </x:c>
      <x:c r="BL2011" s="60"/>
      <x:c r="BM2011" s="60"/>
      <x:c r="BN2011" s="62" t="str">
        <x:f>IF(BM2011="","",(NOW()-BM2011)*24)</x:f>
      </x:c>
      <x:c r="BO2011" s="37" t="str">
        <x:f>IF(BM2011="","لم يُرصد",IF(BT2011&lt;&gt;TRUE,"غير نشط",IF(BP2011="فشل","فشل حالي",IF(BN2011&lt;=12,"حديث",IF(BN2011&lt;=24,"متأخر","قديم")))))</x:f>
        <x:v>لم يُرصد</x:v>
      </x:c>
      <x:c r="BP2011" s="37" t="str">
        <x:v>بانتظار رصد التقسيط</x:v>
      </x:c>
      <x:c r="BQ2011" s="37" t="n">
        <x:v>0</x:v>
      </x:c>
      <x:c r="BR2011" s="37"/>
      <x:c r="BS2011" s="37"/>
      <x:c r="BT2011" s="54" t="b">
        <x:v>1</x:v>
      </x:c>
      <x:c r="BU2011" s="37" t="str">
        <x:v>يحتاج اكتشاف رابط المنتج</x:v>
      </x:c>
      <x:c r="BV2011" s="37" t="str">
        <x:v>Apple iPad Pro 11 (2025) M5 Tablet,256 GB,8 GB,Wi-Fi,Without SIM,Space Black</x:v>
      </x:c>
      <x:c r="BW2011" s="37" t="str">
        <x:v>الملفات المرفوعة لا تحتوي خطة تقسيط فعلية لهذا الربط؛ الصف مُنشأ كمهمة جمع. | تم دمج 2 أدلة لنفس المنتج والمتجر.</x:v>
      </x:c>
      <x:c r="BX2011" s="60" t="n">
        <x:v>46233</x:v>
      </x:c>
      <x:c r="BY2011" s="60" t="n">
        <x:v>46233</x:v>
      </x:c>
    </x:row>
    <x:row r="2012">
      <x:c r="A2012" s="37" t="str">
        <x:v>مهمة جمع أولية</x:v>
      </x:c>
      <x:c r="B2012" s="37" t="str">
        <x:v>INSTTASK-35921AD1B00A</x:v>
      </x:c>
      <x:c r="C2012" s="37" t="str">
        <x:v>VAR-8CD44C74E5DA3C|EG-013|STORE|PENDING</x:v>
      </x:c>
      <x:c r="D2012" s="37" t="str">
        <x:v>VAR-8CD44C74E5DA3C|EG-013|STORE</x:v>
      </x:c>
      <x:c r="E2012" s="37" t="str">
        <x:v>VAR-8CD44C74E5DA3C</x:v>
      </x:c>
      <x:c r="F2012" s="37" t="str">
        <x:v>MOD-ED193C8C636B2B</x:v>
      </x:c>
      <x:c r="G2012" s="37" t="str">
        <x:v>Apple iPad Pro 13 (2025) M5 8GB RAM / 256GB Storage / Wi-Fi + Without SIM / Space Black</x:v>
      </x:c>
      <x:c r="H2012" s="37" t="str">
        <x:v>الموبايلات والاتصالات</x:v>
      </x:c>
      <x:c r="I2012" s="37" t="str">
        <x:v>أجهزة تابلت</x:v>
      </x:c>
      <x:c r="J2012" s="37" t="str">
        <x:v>Apple</x:v>
      </x:c>
      <x:c r="K2012" s="37" t="str">
        <x:v>iPad Pro 13 (2025) M5</x:v>
      </x:c>
      <x:c r="L2012" s="37" t="str">
        <x:v>8GB RAM | 256GB Storage | Wi-Fi + Without SIM | Space Black</x:v>
      </x:c>
      <x:c r="M2012" s="37" t="n">
        <x:v>8</x:v>
      </x:c>
      <x:c r="N2012" s="37" t="n">
        <x:v>256</x:v>
      </x:c>
      <x:c r="O2012" s="37" t="str">
        <x:v>Space Black</x:v>
      </x:c>
      <x:c r="P2012" s="37"/>
      <x:c r="Q2012" s="37"/>
      <x:c r="R2012" s="37" t="str">
        <x:v>EG-013</x:v>
      </x:c>
      <x:c r="S2012" s="37" t="str">
        <x:v>B.TECH</x:v>
      </x:c>
      <x:c r="T2012" s="37" t="str">
        <x:v>A</x:v>
      </x:c>
      <x:c r="U2012" s="37"/>
      <x:c r="V2012" s="37"/>
      <x:c r="W2012" s="37" t="str">
        <x:v>https://btech.com/en/c/mobiles-tablets/tablets/b/apple</x:v>
      </x:c>
      <x:c r="X2012" s="37" t="str">
        <x:v>صفحة فئة</x:v>
      </x:c>
      <x:c r="Y2012" s="37"/>
      <x:c r="Z2012" s="37"/>
      <x:c r="AA2012" s="37"/>
      <x:c r="AB2012" s="37"/>
      <x:c r="AC2012" s="37"/>
      <x:c r="AD2012" s="37"/>
      <x:c r="AE2012" s="37"/>
      <x:c r="AF2012" s="56"/>
      <x:c r="AG2012" s="56"/>
      <x:c r="AH2012" s="56"/>
      <x:c r="AI2012" s="58"/>
      <x:c r="AJ2012" s="56"/>
      <x:c r="AK2012" s="56"/>
      <x:c r="AL2012" s="56"/>
      <x:c r="AM2012" s="56"/>
      <x:c r="AN2012" s="56"/>
      <x:c r="AO2012" s="56" t="str">
        <x:f>IF(OR(AF2012="",AD2012=""),"",AF2012*AD2012+IF(AG2012="",0,AG2012)+IF(AH2012="",0,AH2012)+IF(AJ2012="",0,AJ2012)+IF(AK2012="",0,AK2012)+IF(AL2012="",0,AL2012)+IF(AM2012="",0,AM2012))</x:f>
      </x:c>
      <x:c r="AP2012" s="56"/>
      <x:c r="AQ2012" s="56" t="str">
        <x:f>IF(OR(AO2012="",AP2012=""),"",AO2012-AP2012)</x:f>
      </x:c>
      <x:c r="AR2012" s="58" t="str">
        <x:f>IF(OR(AP2012="",AP2012=0,AQ2012=""),"",AQ2012/AP2012)</x:f>
      </x:c>
      <x:c r="AS2012" s="58"/>
      <x:c r="AT2012" s="37"/>
      <x:c r="AU2012" s="37"/>
      <x:c r="AV2012" s="37"/>
      <x:c r="AW2012" s="56"/>
      <x:c r="AX2012" s="56"/>
      <x:c r="AY2012" s="37"/>
      <x:c r="AZ2012" s="37"/>
      <x:c r="BA2012" s="37"/>
      <x:c r="BB2012" s="37"/>
      <x:c r="BC2012" s="37"/>
      <x:c r="BD2012" s="60"/>
      <x:c r="BE2012" s="60"/>
      <x:c r="BF2012" s="37"/>
      <x:c r="BG2012" s="37"/>
      <x:c r="BH2012" s="37" t="str">
        <x:v>https://btech.com/en/c/mobiles-tablets/tablets/b/apple</x:v>
      </x:c>
      <x:c r="BI2012" s="37"/>
      <x:c r="BJ2012" s="37" t="str">
        <x:v>لم يبدأ</x:v>
      </x:c>
      <x:c r="BK2012" s="60" t="n">
        <x:v>46233</x:v>
      </x:c>
      <x:c r="BL2012" s="60"/>
      <x:c r="BM2012" s="60"/>
      <x:c r="BN2012" s="62" t="str">
        <x:f>IF(BM2012="","",(NOW()-BM2012)*24)</x:f>
      </x:c>
      <x:c r="BO2012" s="37" t="str">
        <x:f>IF(BM2012="","لم يُرصد",IF(BT2012&lt;&gt;TRUE,"غير نشط",IF(BP2012="فشل","فشل حالي",IF(BN2012&lt;=12,"حديث",IF(BN2012&lt;=24,"متأخر","قديم")))))</x:f>
        <x:v>لم يُرصد</x:v>
      </x:c>
      <x:c r="BP2012" s="37" t="str">
        <x:v>بانتظار رصد التقسيط</x:v>
      </x:c>
      <x:c r="BQ2012" s="37" t="n">
        <x:v>0</x:v>
      </x:c>
      <x:c r="BR2012" s="37"/>
      <x:c r="BS2012" s="37"/>
      <x:c r="BT2012" s="54" t="b">
        <x:v>1</x:v>
      </x:c>
      <x:c r="BU2012" s="37" t="str">
        <x:v>يحتاج اكتشاف رابط المنتج</x:v>
      </x:c>
      <x:c r="BV2012" s="37" t="str">
        <x:v>Apple iPad Pro 13 (2025) M5 Tablet,256 GB,8 GB,Wi-Fi,Without SIM,Space Black</x:v>
      </x:c>
      <x:c r="BW2012" s="37" t="str">
        <x:v>الملفات المرفوعة لا تحتوي خطة تقسيط فعلية لهذا الربط؛ الصف مُنشأ كمهمة جمع.</x:v>
      </x:c>
      <x:c r="BX2012" s="60" t="n">
        <x:v>46233</x:v>
      </x:c>
      <x:c r="BY2012" s="60" t="n">
        <x:v>46233</x:v>
      </x:c>
    </x:row>
    <x:row r="2013">
      <x:c r="A2013" s="37" t="str">
        <x:v>مهمة جمع أولية</x:v>
      </x:c>
      <x:c r="B2013" s="37" t="str">
        <x:v>INSTTASK-367040B52174</x:v>
      </x:c>
      <x:c r="C2013" s="37" t="str">
        <x:v>VAR-3AA47296CFD3D4|EG-013|STORE|PENDING</x:v>
      </x:c>
      <x:c r="D2013" s="37" t="str">
        <x:v>VAR-3AA47296CFD3D4|EG-013|STORE</x:v>
      </x:c>
      <x:c r="E2013" s="37" t="str">
        <x:v>VAR-3AA47296CFD3D4</x:v>
      </x:c>
      <x:c r="F2013" s="37" t="str">
        <x:v>MOD-490F9881C5084B</x:v>
      </x:c>
      <x:c r="G2013" s="37" t="str">
        <x:v>HMD T21 4GB RAM / 128GB Storage / 4G + Single SIM / Black</x:v>
      </x:c>
      <x:c r="H2013" s="37" t="str">
        <x:v>الموبايلات والاتصالات</x:v>
      </x:c>
      <x:c r="I2013" s="37" t="str">
        <x:v>أجهزة تابلت</x:v>
      </x:c>
      <x:c r="J2013" s="37" t="str">
        <x:v>HMD</x:v>
      </x:c>
      <x:c r="K2013" s="37" t="str">
        <x:v>T21</x:v>
      </x:c>
      <x:c r="L2013" s="37" t="str">
        <x:v>4GB RAM | 128GB Storage | 4G + Single SIM | Black</x:v>
      </x:c>
      <x:c r="M2013" s="37" t="n">
        <x:v>4</x:v>
      </x:c>
      <x:c r="N2013" s="37" t="n">
        <x:v>128</x:v>
      </x:c>
      <x:c r="O2013" s="37" t="str">
        <x:v>Black</x:v>
      </x:c>
      <x:c r="P2013" s="37"/>
      <x:c r="Q2013" s="37"/>
      <x:c r="R2013" s="37" t="str">
        <x:v>EG-013</x:v>
      </x:c>
      <x:c r="S2013" s="37" t="str">
        <x:v>B.TECH</x:v>
      </x:c>
      <x:c r="T2013" s="37" t="str">
        <x:v>A</x:v>
      </x:c>
      <x:c r="U2013" s="37"/>
      <x:c r="V2013" s="37"/>
      <x:c r="W2013" s="37" t="str">
        <x:v>https://btech.com/en/c/mobiles-tablets/tablets</x:v>
      </x:c>
      <x:c r="X2013" s="37" t="str">
        <x:v>صفحة فئة</x:v>
      </x:c>
      <x:c r="Y2013" s="37"/>
      <x:c r="Z2013" s="37"/>
      <x:c r="AA2013" s="37"/>
      <x:c r="AB2013" s="37"/>
      <x:c r="AC2013" s="37"/>
      <x:c r="AD2013" s="37"/>
      <x:c r="AE2013" s="37"/>
      <x:c r="AF2013" s="56"/>
      <x:c r="AG2013" s="56"/>
      <x:c r="AH2013" s="56"/>
      <x:c r="AI2013" s="58"/>
      <x:c r="AJ2013" s="56"/>
      <x:c r="AK2013" s="56"/>
      <x:c r="AL2013" s="56"/>
      <x:c r="AM2013" s="56"/>
      <x:c r="AN2013" s="56"/>
      <x:c r="AO2013" s="56" t="str">
        <x:f>IF(OR(AF2013="",AD2013=""),"",AF2013*AD2013+IF(AG2013="",0,AG2013)+IF(AH2013="",0,AH2013)+IF(AJ2013="",0,AJ2013)+IF(AK2013="",0,AK2013)+IF(AL2013="",0,AL2013)+IF(AM2013="",0,AM2013))</x:f>
      </x:c>
      <x:c r="AP2013" s="56"/>
      <x:c r="AQ2013" s="56" t="str">
        <x:f>IF(OR(AO2013="",AP2013=""),"",AO2013-AP2013)</x:f>
      </x:c>
      <x:c r="AR2013" s="58" t="str">
        <x:f>IF(OR(AP2013="",AP2013=0,AQ2013=""),"",AQ2013/AP2013)</x:f>
      </x:c>
      <x:c r="AS2013" s="58"/>
      <x:c r="AT2013" s="37"/>
      <x:c r="AU2013" s="37"/>
      <x:c r="AV2013" s="37"/>
      <x:c r="AW2013" s="56"/>
      <x:c r="AX2013" s="56"/>
      <x:c r="AY2013" s="37"/>
      <x:c r="AZ2013" s="37"/>
      <x:c r="BA2013" s="37"/>
      <x:c r="BB2013" s="37"/>
      <x:c r="BC2013" s="37"/>
      <x:c r="BD2013" s="60"/>
      <x:c r="BE2013" s="60"/>
      <x:c r="BF2013" s="37"/>
      <x:c r="BG2013" s="37"/>
      <x:c r="BH2013" s="37" t="str">
        <x:v>https://btech.com/en/c/mobiles-tablets/tablets</x:v>
      </x:c>
      <x:c r="BI2013" s="37"/>
      <x:c r="BJ2013" s="37" t="str">
        <x:v>لم يبدأ</x:v>
      </x:c>
      <x:c r="BK2013" s="60" t="n">
        <x:v>46233</x:v>
      </x:c>
      <x:c r="BL2013" s="60"/>
      <x:c r="BM2013" s="60"/>
      <x:c r="BN2013" s="62" t="str">
        <x:f>IF(BM2013="","",(NOW()-BM2013)*24)</x:f>
      </x:c>
      <x:c r="BO2013" s="37" t="str">
        <x:f>IF(BM2013="","لم يُرصد",IF(BT2013&lt;&gt;TRUE,"غير نشط",IF(BP2013="فشل","فشل حالي",IF(BN2013&lt;=12,"حديث",IF(BN2013&lt;=24,"متأخر","قديم")))))</x:f>
        <x:v>لم يُرصد</x:v>
      </x:c>
      <x:c r="BP2013" s="37" t="str">
        <x:v>بانتظار رصد التقسيط</x:v>
      </x:c>
      <x:c r="BQ2013" s="37" t="n">
        <x:v>0</x:v>
      </x:c>
      <x:c r="BR2013" s="37"/>
      <x:c r="BS2013" s="37"/>
      <x:c r="BT2013" s="54" t="b">
        <x:v>1</x:v>
      </x:c>
      <x:c r="BU2013" s="37" t="str">
        <x:v>يحتاج اكتشاف رابط المنتج</x:v>
      </x:c>
      <x:c r="BV2013" s="37" t="str">
        <x:v>HMD T21 Tablet,128 GB,4 GB,4G,Single SIM,Black Steel</x:v>
      </x:c>
      <x:c r="BW2013" s="37" t="str">
        <x:v>الملفات المرفوعة لا تحتوي خطة تقسيط فعلية لهذا الربط؛ الصف مُنشأ كمهمة جمع.</x:v>
      </x:c>
      <x:c r="BX2013" s="60" t="n">
        <x:v>46233</x:v>
      </x:c>
      <x:c r="BY2013" s="60" t="n">
        <x:v>46233</x:v>
      </x:c>
    </x:row>
    <x:row r="2014">
      <x:c r="A2014" s="37" t="str">
        <x:v>مهمة جمع أولية</x:v>
      </x:c>
      <x:c r="B2014" s="37" t="str">
        <x:v>INSTTASK-7993BB30AC4D</x:v>
      </x:c>
      <x:c r="C2014" s="37" t="str">
        <x:v>VAR-A5DDAF46B3501D|EG-013|STORE|PENDING</x:v>
      </x:c>
      <x:c r="D2014" s="37" t="str">
        <x:v>VAR-A5DDAF46B3501D|EG-013|STORE</x:v>
      </x:c>
      <x:c r="E2014" s="37" t="str">
        <x:v>VAR-A5DDAF46B3501D</x:v>
      </x:c>
      <x:c r="F2014" s="37" t="str">
        <x:v>MOD-424A560FB8A4AB</x:v>
      </x:c>
      <x:c r="G2014" s="37" t="str">
        <x:v>Honor Pad 10 8GB RAM / 256GB Storage / 5G + Single SIM / Grey</x:v>
      </x:c>
      <x:c r="H2014" s="37" t="str">
        <x:v>الموبايلات والاتصالات</x:v>
      </x:c>
      <x:c r="I2014" s="37" t="str">
        <x:v>أجهزة تابلت</x:v>
      </x:c>
      <x:c r="J2014" s="37" t="str">
        <x:v>Honor</x:v>
      </x:c>
      <x:c r="K2014" s="37" t="str">
        <x:v>Pad 10</x:v>
      </x:c>
      <x:c r="L2014" s="37" t="str">
        <x:v>8GB RAM | 256GB Storage | 5G + Single SIM | Grey</x:v>
      </x:c>
      <x:c r="M2014" s="37" t="n">
        <x:v>8</x:v>
      </x:c>
      <x:c r="N2014" s="37" t="n">
        <x:v>256</x:v>
      </x:c>
      <x:c r="O2014" s="37" t="str">
        <x:v>Grey</x:v>
      </x:c>
      <x:c r="P2014" s="37"/>
      <x:c r="Q2014" s="37"/>
      <x:c r="R2014" s="37" t="str">
        <x:v>EG-013</x:v>
      </x:c>
      <x:c r="S2014" s="37" t="str">
        <x:v>B.TECH</x:v>
      </x:c>
      <x:c r="T2014" s="37" t="str">
        <x:v>A</x:v>
      </x:c>
      <x:c r="U2014" s="37"/>
      <x:c r="V2014" s="37"/>
      <x:c r="W2014" s="37" t="str">
        <x:v>https://btech.com/en/c/mobiles-tablets/tablets</x:v>
      </x:c>
      <x:c r="X2014" s="37" t="str">
        <x:v>صفحة فئة</x:v>
      </x:c>
      <x:c r="Y2014" s="37"/>
      <x:c r="Z2014" s="37"/>
      <x:c r="AA2014" s="37"/>
      <x:c r="AB2014" s="37"/>
      <x:c r="AC2014" s="37"/>
      <x:c r="AD2014" s="37"/>
      <x:c r="AE2014" s="37"/>
      <x:c r="AF2014" s="56"/>
      <x:c r="AG2014" s="56"/>
      <x:c r="AH2014" s="56"/>
      <x:c r="AI2014" s="58"/>
      <x:c r="AJ2014" s="56"/>
      <x:c r="AK2014" s="56"/>
      <x:c r="AL2014" s="56"/>
      <x:c r="AM2014" s="56"/>
      <x:c r="AN2014" s="56"/>
      <x:c r="AO2014" s="56" t="str">
        <x:f>IF(OR(AF2014="",AD2014=""),"",AF2014*AD2014+IF(AG2014="",0,AG2014)+IF(AH2014="",0,AH2014)+IF(AJ2014="",0,AJ2014)+IF(AK2014="",0,AK2014)+IF(AL2014="",0,AL2014)+IF(AM2014="",0,AM2014))</x:f>
      </x:c>
      <x:c r="AP2014" s="56"/>
      <x:c r="AQ2014" s="56" t="str">
        <x:f>IF(OR(AO2014="",AP2014=""),"",AO2014-AP2014)</x:f>
      </x:c>
      <x:c r="AR2014" s="58" t="str">
        <x:f>IF(OR(AP2014="",AP2014=0,AQ2014=""),"",AQ2014/AP2014)</x:f>
      </x:c>
      <x:c r="AS2014" s="58"/>
      <x:c r="AT2014" s="37"/>
      <x:c r="AU2014" s="37"/>
      <x:c r="AV2014" s="37"/>
      <x:c r="AW2014" s="56"/>
      <x:c r="AX2014" s="56"/>
      <x:c r="AY2014" s="37"/>
      <x:c r="AZ2014" s="37"/>
      <x:c r="BA2014" s="37"/>
      <x:c r="BB2014" s="37"/>
      <x:c r="BC2014" s="37"/>
      <x:c r="BD2014" s="60"/>
      <x:c r="BE2014" s="60"/>
      <x:c r="BF2014" s="37"/>
      <x:c r="BG2014" s="37"/>
      <x:c r="BH2014" s="37" t="str">
        <x:v>https://btech.com/en/c/mobiles-tablets/tablets</x:v>
      </x:c>
      <x:c r="BI2014" s="37"/>
      <x:c r="BJ2014" s="37" t="str">
        <x:v>لم يبدأ</x:v>
      </x:c>
      <x:c r="BK2014" s="60" t="n">
        <x:v>46233</x:v>
      </x:c>
      <x:c r="BL2014" s="60"/>
      <x:c r="BM2014" s="60"/>
      <x:c r="BN2014" s="62" t="str">
        <x:f>IF(BM2014="","",(NOW()-BM2014)*24)</x:f>
      </x:c>
      <x:c r="BO2014" s="37" t="str">
        <x:f>IF(BM2014="","لم يُرصد",IF(BT2014&lt;&gt;TRUE,"غير نشط",IF(BP2014="فشل","فشل حالي",IF(BN2014&lt;=12,"حديث",IF(BN2014&lt;=24,"متأخر","قديم")))))</x:f>
        <x:v>لم يُرصد</x:v>
      </x:c>
      <x:c r="BP2014" s="37" t="str">
        <x:v>بانتظار رصد التقسيط</x:v>
      </x:c>
      <x:c r="BQ2014" s="37" t="n">
        <x:v>0</x:v>
      </x:c>
      <x:c r="BR2014" s="37"/>
      <x:c r="BS2014" s="37"/>
      <x:c r="BT2014" s="54" t="b">
        <x:v>1</x:v>
      </x:c>
      <x:c r="BU2014" s="37" t="str">
        <x:v>يحتاج اكتشاف رابط المنتج</x:v>
      </x:c>
      <x:c r="BV2014" s="37" t="str">
        <x:v>Honor Pad 10 Tablet,256 GB,8 GB,5G,Single SIM,Grey</x:v>
      </x:c>
      <x:c r="BW2014" s="37" t="str">
        <x:v>الملفات المرفوعة لا تحتوي خطة تقسيط فعلية لهذا الربط؛ الصف مُنشأ كمهمة جمع.</x:v>
      </x:c>
      <x:c r="BX2014" s="60" t="n">
        <x:v>46233</x:v>
      </x:c>
      <x:c r="BY2014" s="60" t="n">
        <x:v>46233</x:v>
      </x:c>
    </x:row>
    <x:row r="2015">
      <x:c r="A2015" s="37" t="str">
        <x:v>مهمة جمع أولية</x:v>
      </x:c>
      <x:c r="B2015" s="37" t="str">
        <x:v>INSTTASK-144CA14981CC</x:v>
      </x:c>
      <x:c r="C2015" s="37" t="str">
        <x:v>VAR-91AF10634355BA|EG-013|STORE|PENDING</x:v>
      </x:c>
      <x:c r="D2015" s="37" t="str">
        <x:v>VAR-91AF10634355BA|EG-013|STORE</x:v>
      </x:c>
      <x:c r="E2015" s="37" t="str">
        <x:v>VAR-91AF10634355BA</x:v>
      </x:c>
      <x:c r="F2015" s="37" t="str">
        <x:v>MOD-E8CCDD776D724C</x:v>
      </x:c>
      <x:c r="G2015" s="37" t="str">
        <x:v>Honor Pad X7 4GB RAM / 128GB Storage / Without SIM / Gray</x:v>
      </x:c>
      <x:c r="H2015" s="37" t="str">
        <x:v>الموبايلات والاتصالات</x:v>
      </x:c>
      <x:c r="I2015" s="37" t="str">
        <x:v>أجهزة تابلت</x:v>
      </x:c>
      <x:c r="J2015" s="37" t="str">
        <x:v>Honor</x:v>
      </x:c>
      <x:c r="K2015" s="37" t="str">
        <x:v>Pad X7</x:v>
      </x:c>
      <x:c r="L2015" s="37" t="str">
        <x:v>4GB RAM | 128GB Storage | Without SIM | Gray</x:v>
      </x:c>
      <x:c r="M2015" s="37" t="n">
        <x:v>4</x:v>
      </x:c>
      <x:c r="N2015" s="37" t="n">
        <x:v>128</x:v>
      </x:c>
      <x:c r="O2015" s="37" t="str">
        <x:v>Gray</x:v>
      </x:c>
      <x:c r="P2015" s="37"/>
      <x:c r="Q2015" s="37"/>
      <x:c r="R2015" s="37" t="str">
        <x:v>EG-013</x:v>
      </x:c>
      <x:c r="S2015" s="37" t="str">
        <x:v>B.TECH</x:v>
      </x:c>
      <x:c r="T2015" s="37" t="str">
        <x:v>A</x:v>
      </x:c>
      <x:c r="U2015" s="37"/>
      <x:c r="V2015" s="37"/>
      <x:c r="W2015" s="37" t="str">
        <x:v>https://btech.com/en/c/mobiles-tablets/tablets</x:v>
      </x:c>
      <x:c r="X2015" s="37" t="str">
        <x:v>صفحة فئة</x:v>
      </x:c>
      <x:c r="Y2015" s="37"/>
      <x:c r="Z2015" s="37"/>
      <x:c r="AA2015" s="37"/>
      <x:c r="AB2015" s="37"/>
      <x:c r="AC2015" s="37"/>
      <x:c r="AD2015" s="37"/>
      <x:c r="AE2015" s="37"/>
      <x:c r="AF2015" s="56"/>
      <x:c r="AG2015" s="56"/>
      <x:c r="AH2015" s="56"/>
      <x:c r="AI2015" s="58"/>
      <x:c r="AJ2015" s="56"/>
      <x:c r="AK2015" s="56"/>
      <x:c r="AL2015" s="56"/>
      <x:c r="AM2015" s="56"/>
      <x:c r="AN2015" s="56"/>
      <x:c r="AO2015" s="56" t="str">
        <x:f>IF(OR(AF2015="",AD2015=""),"",AF2015*AD2015+IF(AG2015="",0,AG2015)+IF(AH2015="",0,AH2015)+IF(AJ2015="",0,AJ2015)+IF(AK2015="",0,AK2015)+IF(AL2015="",0,AL2015)+IF(AM2015="",0,AM2015))</x:f>
      </x:c>
      <x:c r="AP2015" s="56"/>
      <x:c r="AQ2015" s="56" t="str">
        <x:f>IF(OR(AO2015="",AP2015=""),"",AO2015-AP2015)</x:f>
      </x:c>
      <x:c r="AR2015" s="58" t="str">
        <x:f>IF(OR(AP2015="",AP2015=0,AQ2015=""),"",AQ2015/AP2015)</x:f>
      </x:c>
      <x:c r="AS2015" s="58"/>
      <x:c r="AT2015" s="37"/>
      <x:c r="AU2015" s="37"/>
      <x:c r="AV2015" s="37"/>
      <x:c r="AW2015" s="56"/>
      <x:c r="AX2015" s="56"/>
      <x:c r="AY2015" s="37"/>
      <x:c r="AZ2015" s="37"/>
      <x:c r="BA2015" s="37"/>
      <x:c r="BB2015" s="37"/>
      <x:c r="BC2015" s="37"/>
      <x:c r="BD2015" s="60"/>
      <x:c r="BE2015" s="60"/>
      <x:c r="BF2015" s="37"/>
      <x:c r="BG2015" s="37"/>
      <x:c r="BH2015" s="37" t="str">
        <x:v>https://btech.com/en/c/mobiles-tablets/tablets</x:v>
      </x:c>
      <x:c r="BI2015" s="37"/>
      <x:c r="BJ2015" s="37" t="str">
        <x:v>لم يبدأ</x:v>
      </x:c>
      <x:c r="BK2015" s="60" t="n">
        <x:v>46233</x:v>
      </x:c>
      <x:c r="BL2015" s="60"/>
      <x:c r="BM2015" s="60"/>
      <x:c r="BN2015" s="62" t="str">
        <x:f>IF(BM2015="","",(NOW()-BM2015)*24)</x:f>
      </x:c>
      <x:c r="BO2015" s="37" t="str">
        <x:f>IF(BM2015="","لم يُرصد",IF(BT2015&lt;&gt;TRUE,"غير نشط",IF(BP2015="فشل","فشل حالي",IF(BN2015&lt;=12,"حديث",IF(BN2015&lt;=24,"متأخر","قديم")))))</x:f>
        <x:v>لم يُرصد</x:v>
      </x:c>
      <x:c r="BP2015" s="37" t="str">
        <x:v>بانتظار رصد التقسيط</x:v>
      </x:c>
      <x:c r="BQ2015" s="37" t="n">
        <x:v>0</x:v>
      </x:c>
      <x:c r="BR2015" s="37"/>
      <x:c r="BS2015" s="37"/>
      <x:c r="BT2015" s="54" t="b">
        <x:v>1</x:v>
      </x:c>
      <x:c r="BU2015" s="37" t="str">
        <x:v>يحتاج اكتشاف رابط المنتج</x:v>
      </x:c>
      <x:c r="BV2015" s="37" t="str">
        <x:v>Honor Pad X7 Tablet,128 GB,4 GB,Without Sim,Without SIM,Gray</x:v>
      </x:c>
      <x:c r="BW2015" s="37" t="str">
        <x:v>الملفات المرفوعة لا تحتوي خطة تقسيط فعلية لهذا الربط؛ الصف مُنشأ كمهمة جمع.</x:v>
      </x:c>
      <x:c r="BX2015" s="60" t="n">
        <x:v>46233</x:v>
      </x:c>
      <x:c r="BY2015" s="60" t="n">
        <x:v>46233</x:v>
      </x:c>
    </x:row>
    <x:row r="2016">
      <x:c r="A2016" s="37" t="str">
        <x:v>مهمة جمع أولية</x:v>
      </x:c>
      <x:c r="B2016" s="37" t="str">
        <x:v>INSTTASK-9727FF97A409</x:v>
      </x:c>
      <x:c r="C2016" s="37" t="str">
        <x:v>VAR-B58BCEE3EB1566|EG-013|STORE|PENDING</x:v>
      </x:c>
      <x:c r="D2016" s="37" t="str">
        <x:v>VAR-B58BCEE3EB1566|EG-013|STORE</x:v>
      </x:c>
      <x:c r="E2016" s="37" t="str">
        <x:v>VAR-B58BCEE3EB1566</x:v>
      </x:c>
      <x:c r="F2016" s="37" t="str">
        <x:v>MOD-37C68C173E15D3</x:v>
      </x:c>
      <x:c r="G2016" s="37" t="str">
        <x:v>Honor Pad X9a 8GB RAM / 128GB Storage / Gray</x:v>
      </x:c>
      <x:c r="H2016" s="37" t="str">
        <x:v>الموبايلات والاتصالات</x:v>
      </x:c>
      <x:c r="I2016" s="37" t="str">
        <x:v>أجهزة تابلت</x:v>
      </x:c>
      <x:c r="J2016" s="37" t="str">
        <x:v>Honor</x:v>
      </x:c>
      <x:c r="K2016" s="37" t="str">
        <x:v>Pad X9a</x:v>
      </x:c>
      <x:c r="L2016" s="37" t="str">
        <x:v>8GB RAM | 128GB Storage | Gray</x:v>
      </x:c>
      <x:c r="M2016" s="37" t="n">
        <x:v>8</x:v>
      </x:c>
      <x:c r="N2016" s="37" t="n">
        <x:v>128</x:v>
      </x:c>
      <x:c r="O2016" s="37" t="str">
        <x:v>Gray</x:v>
      </x:c>
      <x:c r="P2016" s="37"/>
      <x:c r="Q2016" s="37"/>
      <x:c r="R2016" s="37" t="str">
        <x:v>EG-013</x:v>
      </x:c>
      <x:c r="S2016" s="37" t="str">
        <x:v>B.TECH</x:v>
      </x:c>
      <x:c r="T2016" s="37" t="str">
        <x:v>A</x:v>
      </x:c>
      <x:c r="U2016" s="37"/>
      <x:c r="V2016" s="37"/>
      <x:c r="W2016" s="37" t="str">
        <x:v>https://btech.com/en/c/mobiles-tablets/tablets</x:v>
      </x:c>
      <x:c r="X2016" s="37" t="str">
        <x:v>صفحة فئة</x:v>
      </x:c>
      <x:c r="Y2016" s="37"/>
      <x:c r="Z2016" s="37"/>
      <x:c r="AA2016" s="37"/>
      <x:c r="AB2016" s="37"/>
      <x:c r="AC2016" s="37"/>
      <x:c r="AD2016" s="37"/>
      <x:c r="AE2016" s="37"/>
      <x:c r="AF2016" s="56"/>
      <x:c r="AG2016" s="56"/>
      <x:c r="AH2016" s="56"/>
      <x:c r="AI2016" s="58"/>
      <x:c r="AJ2016" s="56"/>
      <x:c r="AK2016" s="56"/>
      <x:c r="AL2016" s="56"/>
      <x:c r="AM2016" s="56"/>
      <x:c r="AN2016" s="56"/>
      <x:c r="AO2016" s="56" t="str">
        <x:f>IF(OR(AF2016="",AD2016=""),"",AF2016*AD2016+IF(AG2016="",0,AG2016)+IF(AH2016="",0,AH2016)+IF(AJ2016="",0,AJ2016)+IF(AK2016="",0,AK2016)+IF(AL2016="",0,AL2016)+IF(AM2016="",0,AM2016))</x:f>
      </x:c>
      <x:c r="AP2016" s="56"/>
      <x:c r="AQ2016" s="56" t="str">
        <x:f>IF(OR(AO2016="",AP2016=""),"",AO2016-AP2016)</x:f>
      </x:c>
      <x:c r="AR2016" s="58" t="str">
        <x:f>IF(OR(AP2016="",AP2016=0,AQ2016=""),"",AQ2016/AP2016)</x:f>
      </x:c>
      <x:c r="AS2016" s="58"/>
      <x:c r="AT2016" s="37"/>
      <x:c r="AU2016" s="37"/>
      <x:c r="AV2016" s="37"/>
      <x:c r="AW2016" s="56"/>
      <x:c r="AX2016" s="56"/>
      <x:c r="AY2016" s="37"/>
      <x:c r="AZ2016" s="37"/>
      <x:c r="BA2016" s="37"/>
      <x:c r="BB2016" s="37"/>
      <x:c r="BC2016" s="37"/>
      <x:c r="BD2016" s="60"/>
      <x:c r="BE2016" s="60"/>
      <x:c r="BF2016" s="37"/>
      <x:c r="BG2016" s="37"/>
      <x:c r="BH2016" s="37" t="str">
        <x:v>https://btech.com/en/c/mobiles-tablets/tablets</x:v>
      </x:c>
      <x:c r="BI2016" s="37"/>
      <x:c r="BJ2016" s="37" t="str">
        <x:v>لم يبدأ</x:v>
      </x:c>
      <x:c r="BK2016" s="60" t="n">
        <x:v>46233</x:v>
      </x:c>
      <x:c r="BL2016" s="60"/>
      <x:c r="BM2016" s="60"/>
      <x:c r="BN2016" s="62" t="str">
        <x:f>IF(BM2016="","",(NOW()-BM2016)*24)</x:f>
      </x:c>
      <x:c r="BO2016" s="37" t="str">
        <x:f>IF(BM2016="","لم يُرصد",IF(BT2016&lt;&gt;TRUE,"غير نشط",IF(BP2016="فشل","فشل حالي",IF(BN2016&lt;=12,"حديث",IF(BN2016&lt;=24,"متأخر","قديم")))))</x:f>
        <x:v>لم يُرصد</x:v>
      </x:c>
      <x:c r="BP2016" s="37" t="str">
        <x:v>بانتظار رصد التقسيط</x:v>
      </x:c>
      <x:c r="BQ2016" s="37" t="n">
        <x:v>0</x:v>
      </x:c>
      <x:c r="BR2016" s="37"/>
      <x:c r="BS2016" s="37"/>
      <x:c r="BT2016" s="54" t="b">
        <x:v>1</x:v>
      </x:c>
      <x:c r="BU2016" s="37" t="str">
        <x:v>يحتاج اكتشاف رابط المنتج</x:v>
      </x:c>
      <x:c r="BV2016" s="37" t="str">
        <x:v>Honor Pad X9a Tablet,128 GB,8 GB,Gray</x:v>
      </x:c>
      <x:c r="BW2016" s="37" t="str">
        <x:v>الملفات المرفوعة لا تحتوي خطة تقسيط فعلية لهذا الربط؛ الصف مُنشأ كمهمة جمع.</x:v>
      </x:c>
      <x:c r="BX2016" s="60" t="n">
        <x:v>46233</x:v>
      </x:c>
      <x:c r="BY2016" s="60" t="n">
        <x:v>46233</x:v>
      </x:c>
    </x:row>
    <x:row r="2017">
      <x:c r="A2017" s="37" t="str">
        <x:v>مهمة جمع أولية</x:v>
      </x:c>
      <x:c r="B2017" s="37" t="str">
        <x:v>INSTTASK-AC4033B76561</x:v>
      </x:c>
      <x:c r="C2017" s="37" t="str">
        <x:v>VAR-C49D398B035033|EG-013|STORE|PENDING</x:v>
      </x:c>
      <x:c r="D2017" s="37" t="str">
        <x:v>VAR-C49D398B035033|EG-013|STORE</x:v>
      </x:c>
      <x:c r="E2017" s="37" t="str">
        <x:v>VAR-C49D398B035033</x:v>
      </x:c>
      <x:c r="F2017" s="37" t="str">
        <x:v>MOD-37C68C173E15D3</x:v>
      </x:c>
      <x:c r="G2017" s="37" t="str">
        <x:v>Honor Pad X9a 8GB RAM / 128GB Storage / Without SIM / Gray</x:v>
      </x:c>
      <x:c r="H2017" s="37" t="str">
        <x:v>الموبايلات والاتصالات</x:v>
      </x:c>
      <x:c r="I2017" s="37" t="str">
        <x:v>أجهزة تابلت</x:v>
      </x:c>
      <x:c r="J2017" s="37" t="str">
        <x:v>Honor</x:v>
      </x:c>
      <x:c r="K2017" s="37" t="str">
        <x:v>Pad X9a</x:v>
      </x:c>
      <x:c r="L2017" s="37" t="str">
        <x:v>8GB RAM | 128GB Storage | Without SIM | Gray</x:v>
      </x:c>
      <x:c r="M2017" s="37" t="n">
        <x:v>8</x:v>
      </x:c>
      <x:c r="N2017" s="37" t="n">
        <x:v>128</x:v>
      </x:c>
      <x:c r="O2017" s="37" t="str">
        <x:v>Gray</x:v>
      </x:c>
      <x:c r="P2017" s="37"/>
      <x:c r="Q2017" s="37"/>
      <x:c r="R2017" s="37" t="str">
        <x:v>EG-013</x:v>
      </x:c>
      <x:c r="S2017" s="37" t="str">
        <x:v>B.TECH</x:v>
      </x:c>
      <x:c r="T2017" s="37" t="str">
        <x:v>A</x:v>
      </x:c>
      <x:c r="U2017" s="37"/>
      <x:c r="V2017" s="37"/>
      <x:c r="W2017" s="37" t="str">
        <x:v>https://btech.com/en/c/mobiles-tablets/tablets</x:v>
      </x:c>
      <x:c r="X2017" s="37" t="str">
        <x:v>صفحة فئة</x:v>
      </x:c>
      <x:c r="Y2017" s="37"/>
      <x:c r="Z2017" s="37"/>
      <x:c r="AA2017" s="37"/>
      <x:c r="AB2017" s="37"/>
      <x:c r="AC2017" s="37"/>
      <x:c r="AD2017" s="37"/>
      <x:c r="AE2017" s="37"/>
      <x:c r="AF2017" s="56"/>
      <x:c r="AG2017" s="56"/>
      <x:c r="AH2017" s="56"/>
      <x:c r="AI2017" s="58"/>
      <x:c r="AJ2017" s="56"/>
      <x:c r="AK2017" s="56"/>
      <x:c r="AL2017" s="56"/>
      <x:c r="AM2017" s="56"/>
      <x:c r="AN2017" s="56"/>
      <x:c r="AO2017" s="56" t="str">
        <x:f>IF(OR(AF2017="",AD2017=""),"",AF2017*AD2017+IF(AG2017="",0,AG2017)+IF(AH2017="",0,AH2017)+IF(AJ2017="",0,AJ2017)+IF(AK2017="",0,AK2017)+IF(AL2017="",0,AL2017)+IF(AM2017="",0,AM2017))</x:f>
      </x:c>
      <x:c r="AP2017" s="56"/>
      <x:c r="AQ2017" s="56" t="str">
        <x:f>IF(OR(AO2017="",AP2017=""),"",AO2017-AP2017)</x:f>
      </x:c>
      <x:c r="AR2017" s="58" t="str">
        <x:f>IF(OR(AP2017="",AP2017=0,AQ2017=""),"",AQ2017/AP2017)</x:f>
      </x:c>
      <x:c r="AS2017" s="58"/>
      <x:c r="AT2017" s="37"/>
      <x:c r="AU2017" s="37"/>
      <x:c r="AV2017" s="37"/>
      <x:c r="AW2017" s="56"/>
      <x:c r="AX2017" s="56"/>
      <x:c r="AY2017" s="37"/>
      <x:c r="AZ2017" s="37"/>
      <x:c r="BA2017" s="37"/>
      <x:c r="BB2017" s="37"/>
      <x:c r="BC2017" s="37"/>
      <x:c r="BD2017" s="60"/>
      <x:c r="BE2017" s="60"/>
      <x:c r="BF2017" s="37"/>
      <x:c r="BG2017" s="37"/>
      <x:c r="BH2017" s="37" t="str">
        <x:v>https://btech.com/en/c/mobiles-tablets/tablets</x:v>
      </x:c>
      <x:c r="BI2017" s="37"/>
      <x:c r="BJ2017" s="37" t="str">
        <x:v>لم يبدأ</x:v>
      </x:c>
      <x:c r="BK2017" s="60" t="n">
        <x:v>46233</x:v>
      </x:c>
      <x:c r="BL2017" s="60"/>
      <x:c r="BM2017" s="60"/>
      <x:c r="BN2017" s="62" t="str">
        <x:f>IF(BM2017="","",(NOW()-BM2017)*24)</x:f>
      </x:c>
      <x:c r="BO2017" s="37" t="str">
        <x:f>IF(BM2017="","لم يُرصد",IF(BT2017&lt;&gt;TRUE,"غير نشط",IF(BP2017="فشل","فشل حالي",IF(BN2017&lt;=12,"حديث",IF(BN2017&lt;=24,"متأخر","قديم")))))</x:f>
        <x:v>لم يُرصد</x:v>
      </x:c>
      <x:c r="BP2017" s="37" t="str">
        <x:v>بانتظار رصد التقسيط</x:v>
      </x:c>
      <x:c r="BQ2017" s="37" t="n">
        <x:v>0</x:v>
      </x:c>
      <x:c r="BR2017" s="37"/>
      <x:c r="BS2017" s="37"/>
      <x:c r="BT2017" s="54" t="b">
        <x:v>1</x:v>
      </x:c>
      <x:c r="BU2017" s="37" t="str">
        <x:v>يحتاج اكتشاف رابط المنتج</x:v>
      </x:c>
      <x:c r="BV2017" s="37" t="str">
        <x:v>Honor Pad X9a Tablet,128 GB,8 GB,Without Sim,Without SIM,Gray</x:v>
      </x:c>
      <x:c r="BW2017" s="37" t="str">
        <x:v>الملفات المرفوعة لا تحتوي خطة تقسيط فعلية لهذا الربط؛ الصف مُنشأ كمهمة جمع.</x:v>
      </x:c>
      <x:c r="BX2017" s="60" t="n">
        <x:v>46233</x:v>
      </x:c>
      <x:c r="BY2017" s="60" t="n">
        <x:v>46233</x:v>
      </x:c>
    </x:row>
    <x:row r="2018">
      <x:c r="A2018" s="37" t="str">
        <x:v>مهمة جمع أولية</x:v>
      </x:c>
      <x:c r="B2018" s="37" t="str">
        <x:v>INSTTASK-6DF10DBCE2B1</x:v>
      </x:c>
      <x:c r="C2018" s="37" t="str">
        <x:v>VAR-EC58C8FC160A9D|EG-013|STORE|PENDING</x:v>
      </x:c>
      <x:c r="D2018" s="37" t="str">
        <x:v>VAR-EC58C8FC160A9D|EG-013|STORE</x:v>
      </x:c>
      <x:c r="E2018" s="37" t="str">
        <x:v>VAR-EC58C8FC160A9D</x:v>
      </x:c>
      <x:c r="F2018" s="37" t="str">
        <x:v>MOD-C9749B95A61643</x:v>
      </x:c>
      <x:c r="G2018" s="37" t="str">
        <x:v>Huawei MatePad 8GB RAM / 256GB Storage / Without SIM</x:v>
      </x:c>
      <x:c r="H2018" s="37" t="str">
        <x:v>الموبايلات والاتصالات</x:v>
      </x:c>
      <x:c r="I2018" s="37" t="str">
        <x:v>أجهزة تابلت</x:v>
      </x:c>
      <x:c r="J2018" s="37" t="str">
        <x:v>Huawei</x:v>
      </x:c>
      <x:c r="K2018" s="37" t="str">
        <x:v>MatePad</x:v>
      </x:c>
      <x:c r="L2018" s="37" t="str">
        <x:v>8GB RAM | 256GB Storage | Without SIM</x:v>
      </x:c>
      <x:c r="M2018" s="37" t="n">
        <x:v>8</x:v>
      </x:c>
      <x:c r="N2018" s="37" t="n">
        <x:v>256</x:v>
      </x:c>
      <x:c r="O2018" s="37"/>
      <x:c r="P2018" s="37"/>
      <x:c r="Q2018" s="37"/>
      <x:c r="R2018" s="37" t="str">
        <x:v>EG-013</x:v>
      </x:c>
      <x:c r="S2018" s="37" t="str">
        <x:v>B.TECH</x:v>
      </x:c>
      <x:c r="T2018" s="37" t="str">
        <x:v>A</x:v>
      </x:c>
      <x:c r="U2018" s="37"/>
      <x:c r="V2018" s="37"/>
      <x:c r="W2018" s="37" t="str">
        <x:v>https://btech.com/en/c/mobiles-tablets/tablets/b/huawei</x:v>
      </x:c>
      <x:c r="X2018" s="37" t="str">
        <x:v>صفحة فئة</x:v>
      </x:c>
      <x:c r="Y2018" s="37"/>
      <x:c r="Z2018" s="37"/>
      <x:c r="AA2018" s="37"/>
      <x:c r="AB2018" s="37"/>
      <x:c r="AC2018" s="37"/>
      <x:c r="AD2018" s="37"/>
      <x:c r="AE2018" s="37"/>
      <x:c r="AF2018" s="56"/>
      <x:c r="AG2018" s="56"/>
      <x:c r="AH2018" s="56"/>
      <x:c r="AI2018" s="58"/>
      <x:c r="AJ2018" s="56"/>
      <x:c r="AK2018" s="56"/>
      <x:c r="AL2018" s="56"/>
      <x:c r="AM2018" s="56"/>
      <x:c r="AN2018" s="56"/>
      <x:c r="AO2018" s="56" t="str">
        <x:f>IF(OR(AF2018="",AD2018=""),"",AF2018*AD2018+IF(AG2018="",0,AG2018)+IF(AH2018="",0,AH2018)+IF(AJ2018="",0,AJ2018)+IF(AK2018="",0,AK2018)+IF(AL2018="",0,AL2018)+IF(AM2018="",0,AM2018))</x:f>
      </x:c>
      <x:c r="AP2018" s="56"/>
      <x:c r="AQ2018" s="56" t="str">
        <x:f>IF(OR(AO2018="",AP2018=""),"",AO2018-AP2018)</x:f>
      </x:c>
      <x:c r="AR2018" s="58" t="str">
        <x:f>IF(OR(AP2018="",AP2018=0,AQ2018=""),"",AQ2018/AP2018)</x:f>
      </x:c>
      <x:c r="AS2018" s="58"/>
      <x:c r="AT2018" s="37"/>
      <x:c r="AU2018" s="37"/>
      <x:c r="AV2018" s="37"/>
      <x:c r="AW2018" s="56"/>
      <x:c r="AX2018" s="56"/>
      <x:c r="AY2018" s="37"/>
      <x:c r="AZ2018" s="37"/>
      <x:c r="BA2018" s="37"/>
      <x:c r="BB2018" s="37"/>
      <x:c r="BC2018" s="37"/>
      <x:c r="BD2018" s="60"/>
      <x:c r="BE2018" s="60"/>
      <x:c r="BF2018" s="37"/>
      <x:c r="BG2018" s="37"/>
      <x:c r="BH2018" s="37" t="str">
        <x:v>https://btech.com/en/c/mobiles-tablets/tablets/b/huawei</x:v>
      </x:c>
      <x:c r="BI2018" s="37"/>
      <x:c r="BJ2018" s="37" t="str">
        <x:v>لم يبدأ</x:v>
      </x:c>
      <x:c r="BK2018" s="60" t="n">
        <x:v>46233</x:v>
      </x:c>
      <x:c r="BL2018" s="60"/>
      <x:c r="BM2018" s="60"/>
      <x:c r="BN2018" s="62" t="str">
        <x:f>IF(BM2018="","",(NOW()-BM2018)*24)</x:f>
      </x:c>
      <x:c r="BO2018" s="37" t="str">
        <x:f>IF(BM2018="","لم يُرصد",IF(BT2018&lt;&gt;TRUE,"غير نشط",IF(BP2018="فشل","فشل حالي",IF(BN2018&lt;=12,"حديث",IF(BN2018&lt;=24,"متأخر","قديم")))))</x:f>
        <x:v>لم يُرصد</x:v>
      </x:c>
      <x:c r="BP2018" s="37" t="str">
        <x:v>بانتظار رصد التقسيط</x:v>
      </x:c>
      <x:c r="BQ2018" s="37" t="n">
        <x:v>0</x:v>
      </x:c>
      <x:c r="BR2018" s="37"/>
      <x:c r="BS2018" s="37"/>
      <x:c r="BT2018" s="54" t="b">
        <x:v>1</x:v>
      </x:c>
      <x:c r="BU2018" s="37" t="str">
        <x:v>يحتاج اكتشاف رابط المنتج</x:v>
      </x:c>
      <x:c r="BV2018" s="37" t="str">
        <x:v>Huawei MatePad Tablet,256 GB,8 GB,Without Sim,Without SIM,Violet</x:v>
      </x:c>
      <x:c r="BW2018" s="37" t="str">
        <x:v>الملفات المرفوعة لا تحتوي خطة تقسيط فعلية لهذا الربط؛ الصف مُنشأ كمهمة جمع.</x:v>
      </x:c>
      <x:c r="BX2018" s="60" t="n">
        <x:v>46233</x:v>
      </x:c>
      <x:c r="BY2018" s="60" t="n">
        <x:v>46233</x:v>
      </x:c>
    </x:row>
    <x:row r="2019">
      <x:c r="A2019" s="37" t="str">
        <x:v>مهمة جمع أولية</x:v>
      </x:c>
      <x:c r="B2019" s="37" t="str">
        <x:v>INSTTASK-D6B28F053E4C</x:v>
      </x:c>
      <x:c r="C2019" s="37" t="str">
        <x:v>VAR-80CB77DF3E4AC6|EG-013|STORE|PENDING</x:v>
      </x:c>
      <x:c r="D2019" s="37" t="str">
        <x:v>VAR-80CB77DF3E4AC6|EG-013|STORE</x:v>
      </x:c>
      <x:c r="E2019" s="37" t="str">
        <x:v>VAR-80CB77DF3E4AC6</x:v>
      </x:c>
      <x:c r="F2019" s="37" t="str">
        <x:v>MOD-89FCF3FF3F3327</x:v>
      </x:c>
      <x:c r="G2019" s="37" t="str">
        <x:v>Huawei MatePad 11.5 8GB RAM / 256GB Storage / Without SIM / Space Grey</x:v>
      </x:c>
      <x:c r="H2019" s="37" t="str">
        <x:v>الموبايلات والاتصالات</x:v>
      </x:c>
      <x:c r="I2019" s="37" t="str">
        <x:v>أجهزة تابلت</x:v>
      </x:c>
      <x:c r="J2019" s="37" t="str">
        <x:v>Huawei</x:v>
      </x:c>
      <x:c r="K2019" s="37" t="str">
        <x:v>MatePad 11.5</x:v>
      </x:c>
      <x:c r="L2019" s="37" t="str">
        <x:v>8GB RAM | 256GB Storage | Without SIM | Space Grey</x:v>
      </x:c>
      <x:c r="M2019" s="37" t="n">
        <x:v>8</x:v>
      </x:c>
      <x:c r="N2019" s="37" t="n">
        <x:v>256</x:v>
      </x:c>
      <x:c r="O2019" s="37" t="str">
        <x:v>Space Grey</x:v>
      </x:c>
      <x:c r="P2019" s="37"/>
      <x:c r="Q2019" s="37"/>
      <x:c r="R2019" s="37" t="str">
        <x:v>EG-013</x:v>
      </x:c>
      <x:c r="S2019" s="37" t="str">
        <x:v>B.TECH</x:v>
      </x:c>
      <x:c r="T2019" s="37" t="str">
        <x:v>A</x:v>
      </x:c>
      <x:c r="U2019" s="37"/>
      <x:c r="V2019" s="37"/>
      <x:c r="W2019" s="37" t="str">
        <x:v>https://btech.com/en/c/mobiles-tablets/tablets/b/huawei</x:v>
      </x:c>
      <x:c r="X2019" s="37" t="str">
        <x:v>صفحة فئة</x:v>
      </x:c>
      <x:c r="Y2019" s="37"/>
      <x:c r="Z2019" s="37"/>
      <x:c r="AA2019" s="37"/>
      <x:c r="AB2019" s="37"/>
      <x:c r="AC2019" s="37"/>
      <x:c r="AD2019" s="37"/>
      <x:c r="AE2019" s="37"/>
      <x:c r="AF2019" s="56"/>
      <x:c r="AG2019" s="56"/>
      <x:c r="AH2019" s="56"/>
      <x:c r="AI2019" s="58"/>
      <x:c r="AJ2019" s="56"/>
      <x:c r="AK2019" s="56"/>
      <x:c r="AL2019" s="56"/>
      <x:c r="AM2019" s="56"/>
      <x:c r="AN2019" s="56"/>
      <x:c r="AO2019" s="56" t="str">
        <x:f>IF(OR(AF2019="",AD2019=""),"",AF2019*AD2019+IF(AG2019="",0,AG2019)+IF(AH2019="",0,AH2019)+IF(AJ2019="",0,AJ2019)+IF(AK2019="",0,AK2019)+IF(AL2019="",0,AL2019)+IF(AM2019="",0,AM2019))</x:f>
      </x:c>
      <x:c r="AP2019" s="56"/>
      <x:c r="AQ2019" s="56" t="str">
        <x:f>IF(OR(AO2019="",AP2019=""),"",AO2019-AP2019)</x:f>
      </x:c>
      <x:c r="AR2019" s="58" t="str">
        <x:f>IF(OR(AP2019="",AP2019=0,AQ2019=""),"",AQ2019/AP2019)</x:f>
      </x:c>
      <x:c r="AS2019" s="58"/>
      <x:c r="AT2019" s="37"/>
      <x:c r="AU2019" s="37"/>
      <x:c r="AV2019" s="37"/>
      <x:c r="AW2019" s="56"/>
      <x:c r="AX2019" s="56"/>
      <x:c r="AY2019" s="37"/>
      <x:c r="AZ2019" s="37"/>
      <x:c r="BA2019" s="37"/>
      <x:c r="BB2019" s="37"/>
      <x:c r="BC2019" s="37"/>
      <x:c r="BD2019" s="60"/>
      <x:c r="BE2019" s="60"/>
      <x:c r="BF2019" s="37"/>
      <x:c r="BG2019" s="37"/>
      <x:c r="BH2019" s="37" t="str">
        <x:v>https://btech.com/en/c/mobiles-tablets/tablets/b/huawei</x:v>
      </x:c>
      <x:c r="BI2019" s="37"/>
      <x:c r="BJ2019" s="37" t="str">
        <x:v>لم يبدأ</x:v>
      </x:c>
      <x:c r="BK2019" s="60" t="n">
        <x:v>46233</x:v>
      </x:c>
      <x:c r="BL2019" s="60"/>
      <x:c r="BM2019" s="60"/>
      <x:c r="BN2019" s="62" t="str">
        <x:f>IF(BM2019="","",(NOW()-BM2019)*24)</x:f>
      </x:c>
      <x:c r="BO2019" s="37" t="str">
        <x:f>IF(BM2019="","لم يُرصد",IF(BT2019&lt;&gt;TRUE,"غير نشط",IF(BP2019="فشل","فشل حالي",IF(BN2019&lt;=12,"حديث",IF(BN2019&lt;=24,"متأخر","قديم")))))</x:f>
        <x:v>لم يُرصد</x:v>
      </x:c>
      <x:c r="BP2019" s="37" t="str">
        <x:v>بانتظار رصد التقسيط</x:v>
      </x:c>
      <x:c r="BQ2019" s="37" t="n">
        <x:v>0</x:v>
      </x:c>
      <x:c r="BR2019" s="37"/>
      <x:c r="BS2019" s="37"/>
      <x:c r="BT2019" s="54" t="b">
        <x:v>1</x:v>
      </x:c>
      <x:c r="BU2019" s="37" t="str">
        <x:v>يحتاج اكتشاف رابط المنتج</x:v>
      </x:c>
      <x:c r="BV2019" s="37" t="str">
        <x:v>Huawei MatePad 11.5 Tablet,256 GB,8 GB,Without Sim,Without SIM,Space Grey</x:v>
      </x:c>
      <x:c r="BW2019" s="37" t="str">
        <x:v>الملفات المرفوعة لا تحتوي خطة تقسيط فعلية لهذا الربط؛ الصف مُنشأ كمهمة جمع.</x:v>
      </x:c>
      <x:c r="BX2019" s="60" t="n">
        <x:v>46233</x:v>
      </x:c>
      <x:c r="BY2019" s="60" t="n">
        <x:v>46233</x:v>
      </x:c>
    </x:row>
    <x:row r="2020">
      <x:c r="A2020" s="37" t="str">
        <x:v>مهمة جمع أولية</x:v>
      </x:c>
      <x:c r="B2020" s="37" t="str">
        <x:v>INSTTASK-78CA56D82F13</x:v>
      </x:c>
      <x:c r="C2020" s="37" t="str">
        <x:v>VAR-88C289381EFCF2|EG-013|STORE|PENDING</x:v>
      </x:c>
      <x:c r="D2020" s="37" t="str">
        <x:v>VAR-88C289381EFCF2|EG-013|STORE</x:v>
      </x:c>
      <x:c r="E2020" s="37" t="str">
        <x:v>VAR-88C289381EFCF2</x:v>
      </x:c>
      <x:c r="F2020" s="37" t="str">
        <x:v>MOD-FB254EA8802F20</x:v>
      </x:c>
      <x:c r="G2020" s="37" t="str">
        <x:v>Huawei MatePad 11.5 S 8GB RAM / 256GB Storage / Without SIM</x:v>
      </x:c>
      <x:c r="H2020" s="37" t="str">
        <x:v>الموبايلات والاتصالات</x:v>
      </x:c>
      <x:c r="I2020" s="37" t="str">
        <x:v>أجهزة تابلت</x:v>
      </x:c>
      <x:c r="J2020" s="37" t="str">
        <x:v>Huawei</x:v>
      </x:c>
      <x:c r="K2020" s="37" t="str">
        <x:v>MatePad 11.5 S</x:v>
      </x:c>
      <x:c r="L2020" s="37" t="str">
        <x:v>8GB RAM | 256GB Storage | Without SIM</x:v>
      </x:c>
      <x:c r="M2020" s="37" t="n">
        <x:v>8</x:v>
      </x:c>
      <x:c r="N2020" s="37" t="n">
        <x:v>256</x:v>
      </x:c>
      <x:c r="O2020" s="37"/>
      <x:c r="P2020" s="37"/>
      <x:c r="Q2020" s="37"/>
      <x:c r="R2020" s="37" t="str">
        <x:v>EG-013</x:v>
      </x:c>
      <x:c r="S2020" s="37" t="str">
        <x:v>B.TECH</x:v>
      </x:c>
      <x:c r="T2020" s="37" t="str">
        <x:v>A</x:v>
      </x:c>
      <x:c r="U2020" s="37"/>
      <x:c r="V2020" s="37"/>
      <x:c r="W2020" s="37" t="str">
        <x:v>https://btech.com/en/c/mobiles-tablets/tablets/b/huawei</x:v>
      </x:c>
      <x:c r="X2020" s="37" t="str">
        <x:v>صفحة فئة</x:v>
      </x:c>
      <x:c r="Y2020" s="37"/>
      <x:c r="Z2020" s="37"/>
      <x:c r="AA2020" s="37"/>
      <x:c r="AB2020" s="37"/>
      <x:c r="AC2020" s="37"/>
      <x:c r="AD2020" s="37"/>
      <x:c r="AE2020" s="37"/>
      <x:c r="AF2020" s="56"/>
      <x:c r="AG2020" s="56"/>
      <x:c r="AH2020" s="56"/>
      <x:c r="AI2020" s="58"/>
      <x:c r="AJ2020" s="56"/>
      <x:c r="AK2020" s="56"/>
      <x:c r="AL2020" s="56"/>
      <x:c r="AM2020" s="56"/>
      <x:c r="AN2020" s="56"/>
      <x:c r="AO2020" s="56" t="str">
        <x:f>IF(OR(AF2020="",AD2020=""),"",AF2020*AD2020+IF(AG2020="",0,AG2020)+IF(AH2020="",0,AH2020)+IF(AJ2020="",0,AJ2020)+IF(AK2020="",0,AK2020)+IF(AL2020="",0,AL2020)+IF(AM2020="",0,AM2020))</x:f>
      </x:c>
      <x:c r="AP2020" s="56"/>
      <x:c r="AQ2020" s="56" t="str">
        <x:f>IF(OR(AO2020="",AP2020=""),"",AO2020-AP2020)</x:f>
      </x:c>
      <x:c r="AR2020" s="58" t="str">
        <x:f>IF(OR(AP2020="",AP2020=0,AQ2020=""),"",AQ2020/AP2020)</x:f>
      </x:c>
      <x:c r="AS2020" s="58"/>
      <x:c r="AT2020" s="37"/>
      <x:c r="AU2020" s="37"/>
      <x:c r="AV2020" s="37"/>
      <x:c r="AW2020" s="56"/>
      <x:c r="AX2020" s="56"/>
      <x:c r="AY2020" s="37"/>
      <x:c r="AZ2020" s="37"/>
      <x:c r="BA2020" s="37"/>
      <x:c r="BB2020" s="37"/>
      <x:c r="BC2020" s="37"/>
      <x:c r="BD2020" s="60"/>
      <x:c r="BE2020" s="60"/>
      <x:c r="BF2020" s="37"/>
      <x:c r="BG2020" s="37"/>
      <x:c r="BH2020" s="37" t="str">
        <x:v>https://btech.com/en/c/mobiles-tablets/tablets/b/huawei</x:v>
      </x:c>
      <x:c r="BI2020" s="37"/>
      <x:c r="BJ2020" s="37" t="str">
        <x:v>لم يبدأ</x:v>
      </x:c>
      <x:c r="BK2020" s="60" t="n">
        <x:v>46233</x:v>
      </x:c>
      <x:c r="BL2020" s="60"/>
      <x:c r="BM2020" s="60"/>
      <x:c r="BN2020" s="62" t="str">
        <x:f>IF(BM2020="","",(NOW()-BM2020)*24)</x:f>
      </x:c>
      <x:c r="BO2020" s="37" t="str">
        <x:f>IF(BM2020="","لم يُرصد",IF(BT2020&lt;&gt;TRUE,"غير نشط",IF(BP2020="فشل","فشل حالي",IF(BN2020&lt;=12,"حديث",IF(BN2020&lt;=24,"متأخر","قديم")))))</x:f>
        <x:v>لم يُرصد</x:v>
      </x:c>
      <x:c r="BP2020" s="37" t="str">
        <x:v>بانتظار رصد التقسيط</x:v>
      </x:c>
      <x:c r="BQ2020" s="37" t="n">
        <x:v>0</x:v>
      </x:c>
      <x:c r="BR2020" s="37"/>
      <x:c r="BS2020" s="37"/>
      <x:c r="BT2020" s="54" t="b">
        <x:v>1</x:v>
      </x:c>
      <x:c r="BU2020" s="37" t="str">
        <x:v>يحتاج اكتشاف رابط المنتج</x:v>
      </x:c>
      <x:c r="BV2020" s="37" t="str">
        <x:v>Huawei MatePad 11.5 S Tablet,256 GB,8 GB,Without Sim,Without SIM,Violet</x:v>
      </x:c>
      <x:c r="BW2020" s="37" t="str">
        <x:v>الملفات المرفوعة لا تحتوي خطة تقسيط فعلية لهذا الربط؛ الصف مُنشأ كمهمة جمع.</x:v>
      </x:c>
      <x:c r="BX2020" s="60" t="n">
        <x:v>46233</x:v>
      </x:c>
      <x:c r="BY2020" s="60" t="n">
        <x:v>46233</x:v>
      </x:c>
    </x:row>
    <x:row r="2021">
      <x:c r="A2021" s="37" t="str">
        <x:v>مهمة جمع أولية</x:v>
      </x:c>
      <x:c r="B2021" s="37" t="str">
        <x:v>INSTTASK-195EAEB0BE51</x:v>
      </x:c>
      <x:c r="C2021" s="37" t="str">
        <x:v>VAR-BB55D1E0D7BC78|EG-013|STORE|PENDING</x:v>
      </x:c>
      <x:c r="D2021" s="37" t="str">
        <x:v>VAR-BB55D1E0D7BC78|EG-013|STORE</x:v>
      </x:c>
      <x:c r="E2021" s="37" t="str">
        <x:v>VAR-BB55D1E0D7BC78</x:v>
      </x:c>
      <x:c r="F2021" s="37" t="str">
        <x:v>MOD-9B5DDD2D07D5BD</x:v>
      </x:c>
      <x:c r="G2021" s="37" t="str">
        <x:v>Huawei MatePad 12 X 12GB RAM / 256GB Storage / Without SIM / Green</x:v>
      </x:c>
      <x:c r="H2021" s="37" t="str">
        <x:v>الموبايلات والاتصالات</x:v>
      </x:c>
      <x:c r="I2021" s="37" t="str">
        <x:v>أجهزة تابلت</x:v>
      </x:c>
      <x:c r="J2021" s="37" t="str">
        <x:v>Huawei</x:v>
      </x:c>
      <x:c r="K2021" s="37" t="str">
        <x:v>MatePad 12 X</x:v>
      </x:c>
      <x:c r="L2021" s="37" t="str">
        <x:v>12GB RAM | 256GB Storage | Without SIM | Green</x:v>
      </x:c>
      <x:c r="M2021" s="37" t="n">
        <x:v>12</x:v>
      </x:c>
      <x:c r="N2021" s="37" t="n">
        <x:v>256</x:v>
      </x:c>
      <x:c r="O2021" s="37" t="str">
        <x:v>Green</x:v>
      </x:c>
      <x:c r="P2021" s="37"/>
      <x:c r="Q2021" s="37"/>
      <x:c r="R2021" s="37" t="str">
        <x:v>EG-013</x:v>
      </x:c>
      <x:c r="S2021" s="37" t="str">
        <x:v>B.TECH</x:v>
      </x:c>
      <x:c r="T2021" s="37" t="str">
        <x:v>A</x:v>
      </x:c>
      <x:c r="U2021" s="37"/>
      <x:c r="V2021" s="37"/>
      <x:c r="W2021" s="37" t="str">
        <x:v>https://btech.com/en/c/mobiles-tablets/tablets/b/huawei</x:v>
      </x:c>
      <x:c r="X2021" s="37" t="str">
        <x:v>صفحة فئة</x:v>
      </x:c>
      <x:c r="Y2021" s="37"/>
      <x:c r="Z2021" s="37"/>
      <x:c r="AA2021" s="37"/>
      <x:c r="AB2021" s="37"/>
      <x:c r="AC2021" s="37"/>
      <x:c r="AD2021" s="37"/>
      <x:c r="AE2021" s="37"/>
      <x:c r="AF2021" s="56"/>
      <x:c r="AG2021" s="56"/>
      <x:c r="AH2021" s="56"/>
      <x:c r="AI2021" s="58"/>
      <x:c r="AJ2021" s="56"/>
      <x:c r="AK2021" s="56"/>
      <x:c r="AL2021" s="56"/>
      <x:c r="AM2021" s="56"/>
      <x:c r="AN2021" s="56"/>
      <x:c r="AO2021" s="56" t="str">
        <x:f>IF(OR(AF2021="",AD2021=""),"",AF2021*AD2021+IF(AG2021="",0,AG2021)+IF(AH2021="",0,AH2021)+IF(AJ2021="",0,AJ2021)+IF(AK2021="",0,AK2021)+IF(AL2021="",0,AL2021)+IF(AM2021="",0,AM2021))</x:f>
      </x:c>
      <x:c r="AP2021" s="56"/>
      <x:c r="AQ2021" s="56" t="str">
        <x:f>IF(OR(AO2021="",AP2021=""),"",AO2021-AP2021)</x:f>
      </x:c>
      <x:c r="AR2021" s="58" t="str">
        <x:f>IF(OR(AP2021="",AP2021=0,AQ2021=""),"",AQ2021/AP2021)</x:f>
      </x:c>
      <x:c r="AS2021" s="58"/>
      <x:c r="AT2021" s="37"/>
      <x:c r="AU2021" s="37"/>
      <x:c r="AV2021" s="37"/>
      <x:c r="AW2021" s="56"/>
      <x:c r="AX2021" s="56"/>
      <x:c r="AY2021" s="37"/>
      <x:c r="AZ2021" s="37"/>
      <x:c r="BA2021" s="37"/>
      <x:c r="BB2021" s="37"/>
      <x:c r="BC2021" s="37"/>
      <x:c r="BD2021" s="60"/>
      <x:c r="BE2021" s="60"/>
      <x:c r="BF2021" s="37"/>
      <x:c r="BG2021" s="37"/>
      <x:c r="BH2021" s="37" t="str">
        <x:v>https://btech.com/en/c/mobiles-tablets/tablets/b/huawei</x:v>
      </x:c>
      <x:c r="BI2021" s="37"/>
      <x:c r="BJ2021" s="37" t="str">
        <x:v>لم يبدأ</x:v>
      </x:c>
      <x:c r="BK2021" s="60" t="n">
        <x:v>46233</x:v>
      </x:c>
      <x:c r="BL2021" s="60"/>
      <x:c r="BM2021" s="60"/>
      <x:c r="BN2021" s="62" t="str">
        <x:f>IF(BM2021="","",(NOW()-BM2021)*24)</x:f>
      </x:c>
      <x:c r="BO2021" s="37" t="str">
        <x:f>IF(BM2021="","لم يُرصد",IF(BT2021&lt;&gt;TRUE,"غير نشط",IF(BP2021="فشل","فشل حالي",IF(BN2021&lt;=12,"حديث",IF(BN2021&lt;=24,"متأخر","قديم")))))</x:f>
        <x:v>لم يُرصد</x:v>
      </x:c>
      <x:c r="BP2021" s="37" t="str">
        <x:v>بانتظار رصد التقسيط</x:v>
      </x:c>
      <x:c r="BQ2021" s="37" t="n">
        <x:v>0</x:v>
      </x:c>
      <x:c r="BR2021" s="37"/>
      <x:c r="BS2021" s="37"/>
      <x:c r="BT2021" s="54" t="b">
        <x:v>1</x:v>
      </x:c>
      <x:c r="BU2021" s="37" t="str">
        <x:v>يحتاج اكتشاف رابط المنتج</x:v>
      </x:c>
      <x:c r="BV2021" s="37" t="str">
        <x:v>Huawei MatePad 12 X Tablet,256 GB,12 GB,Without Sim,Without SIM,Greenery</x:v>
      </x:c>
      <x:c r="BW2021" s="37" t="str">
        <x:v>الملفات المرفوعة لا تحتوي خطة تقسيط فعلية لهذا الربط؛ الصف مُنشأ كمهمة جمع.</x:v>
      </x:c>
      <x:c r="BX2021" s="60" t="n">
        <x:v>46233</x:v>
      </x:c>
      <x:c r="BY2021" s="60" t="n">
        <x:v>46233</x:v>
      </x:c>
    </x:row>
    <x:row r="2022">
      <x:c r="A2022" s="37" t="str">
        <x:v>مهمة جمع أولية</x:v>
      </x:c>
      <x:c r="B2022" s="37" t="str">
        <x:v>INSTTASK-96D6B0A5F721</x:v>
      </x:c>
      <x:c r="C2022" s="37" t="str">
        <x:v>VAR-A881776B569DCD|EG-013|STORE|PENDING</x:v>
      </x:c>
      <x:c r="D2022" s="37" t="str">
        <x:v>VAR-A881776B569DCD|EG-013|STORE</x:v>
      </x:c>
      <x:c r="E2022" s="37" t="str">
        <x:v>VAR-A881776B569DCD</x:v>
      </x:c>
      <x:c r="F2022" s="37" t="str">
        <x:v>MOD-21AE3DC645D8C8</x:v>
      </x:c>
      <x:c r="G2022" s="37" t="str">
        <x:v>Huawei MatePad 12 X 2025 12GB RAM / 256GB Storage / Without SIM / Green</x:v>
      </x:c>
      <x:c r="H2022" s="37" t="str">
        <x:v>الموبايلات والاتصالات</x:v>
      </x:c>
      <x:c r="I2022" s="37" t="str">
        <x:v>أجهزة تابلت</x:v>
      </x:c>
      <x:c r="J2022" s="37" t="str">
        <x:v>Huawei</x:v>
      </x:c>
      <x:c r="K2022" s="37" t="str">
        <x:v>MatePad 12 X 2025</x:v>
      </x:c>
      <x:c r="L2022" s="37" t="str">
        <x:v>12GB RAM | 256GB Storage | Without SIM | Green</x:v>
      </x:c>
      <x:c r="M2022" s="37" t="n">
        <x:v>12</x:v>
      </x:c>
      <x:c r="N2022" s="37" t="n">
        <x:v>256</x:v>
      </x:c>
      <x:c r="O2022" s="37" t="str">
        <x:v>Green</x:v>
      </x:c>
      <x:c r="P2022" s="37"/>
      <x:c r="Q2022" s="37"/>
      <x:c r="R2022" s="37" t="str">
        <x:v>EG-013</x:v>
      </x:c>
      <x:c r="S2022" s="37" t="str">
        <x:v>B.TECH</x:v>
      </x:c>
      <x:c r="T2022" s="37" t="str">
        <x:v>A</x:v>
      </x:c>
      <x:c r="U2022" s="37"/>
      <x:c r="V2022" s="37"/>
      <x:c r="W2022" s="37" t="str">
        <x:v>https://btech.com/en/c/mobiles-tablets/tablets/b/huawei</x:v>
      </x:c>
      <x:c r="X2022" s="37" t="str">
        <x:v>صفحة فئة</x:v>
      </x:c>
      <x:c r="Y2022" s="37"/>
      <x:c r="Z2022" s="37"/>
      <x:c r="AA2022" s="37"/>
      <x:c r="AB2022" s="37"/>
      <x:c r="AC2022" s="37"/>
      <x:c r="AD2022" s="37"/>
      <x:c r="AE2022" s="37"/>
      <x:c r="AF2022" s="56"/>
      <x:c r="AG2022" s="56"/>
      <x:c r="AH2022" s="56"/>
      <x:c r="AI2022" s="58"/>
      <x:c r="AJ2022" s="56"/>
      <x:c r="AK2022" s="56"/>
      <x:c r="AL2022" s="56"/>
      <x:c r="AM2022" s="56"/>
      <x:c r="AN2022" s="56"/>
      <x:c r="AO2022" s="56" t="str">
        <x:f>IF(OR(AF2022="",AD2022=""),"",AF2022*AD2022+IF(AG2022="",0,AG2022)+IF(AH2022="",0,AH2022)+IF(AJ2022="",0,AJ2022)+IF(AK2022="",0,AK2022)+IF(AL2022="",0,AL2022)+IF(AM2022="",0,AM2022))</x:f>
      </x:c>
      <x:c r="AP2022" s="56"/>
      <x:c r="AQ2022" s="56" t="str">
        <x:f>IF(OR(AO2022="",AP2022=""),"",AO2022-AP2022)</x:f>
      </x:c>
      <x:c r="AR2022" s="58" t="str">
        <x:f>IF(OR(AP2022="",AP2022=0,AQ2022=""),"",AQ2022/AP2022)</x:f>
      </x:c>
      <x:c r="AS2022" s="58"/>
      <x:c r="AT2022" s="37"/>
      <x:c r="AU2022" s="37"/>
      <x:c r="AV2022" s="37"/>
      <x:c r="AW2022" s="56"/>
      <x:c r="AX2022" s="56"/>
      <x:c r="AY2022" s="37"/>
      <x:c r="AZ2022" s="37"/>
      <x:c r="BA2022" s="37"/>
      <x:c r="BB2022" s="37"/>
      <x:c r="BC2022" s="37"/>
      <x:c r="BD2022" s="60"/>
      <x:c r="BE2022" s="60"/>
      <x:c r="BF2022" s="37"/>
      <x:c r="BG2022" s="37"/>
      <x:c r="BH2022" s="37" t="str">
        <x:v>https://btech.com/en/c/mobiles-tablets/tablets/b/huawei</x:v>
      </x:c>
      <x:c r="BI2022" s="37"/>
      <x:c r="BJ2022" s="37" t="str">
        <x:v>لم يبدأ</x:v>
      </x:c>
      <x:c r="BK2022" s="60" t="n">
        <x:v>46233</x:v>
      </x:c>
      <x:c r="BL2022" s="60"/>
      <x:c r="BM2022" s="60"/>
      <x:c r="BN2022" s="62" t="str">
        <x:f>IF(BM2022="","",(NOW()-BM2022)*24)</x:f>
      </x:c>
      <x:c r="BO2022" s="37" t="str">
        <x:f>IF(BM2022="","لم يُرصد",IF(BT2022&lt;&gt;TRUE,"غير نشط",IF(BP2022="فشل","فشل حالي",IF(BN2022&lt;=12,"حديث",IF(BN2022&lt;=24,"متأخر","قديم")))))</x:f>
        <x:v>لم يُرصد</x:v>
      </x:c>
      <x:c r="BP2022" s="37" t="str">
        <x:v>بانتظار رصد التقسيط</x:v>
      </x:c>
      <x:c r="BQ2022" s="37" t="n">
        <x:v>0</x:v>
      </x:c>
      <x:c r="BR2022" s="37"/>
      <x:c r="BS2022" s="37"/>
      <x:c r="BT2022" s="54" t="b">
        <x:v>1</x:v>
      </x:c>
      <x:c r="BU2022" s="37" t="str">
        <x:v>يحتاج اكتشاف رابط المنتج</x:v>
      </x:c>
      <x:c r="BV2022" s="37" t="str">
        <x:v>Huawei MatePad 12 X 2025 Tablet,256 GB,12 GB,Without Sim,Without SIM,Green</x:v>
      </x:c>
      <x:c r="BW2022" s="37" t="str">
        <x:v>الملفات المرفوعة لا تحتوي خطة تقسيط فعلية لهذا الربط؛ الصف مُنشأ كمهمة جمع.</x:v>
      </x:c>
      <x:c r="BX2022" s="60" t="n">
        <x:v>46233</x:v>
      </x:c>
      <x:c r="BY2022" s="60" t="n">
        <x:v>46233</x:v>
      </x:c>
    </x:row>
    <x:row r="2023">
      <x:c r="A2023" s="37" t="str">
        <x:v>مهمة جمع أولية</x:v>
      </x:c>
      <x:c r="B2023" s="37" t="str">
        <x:v>INSTTASK-166AC45CA2F6</x:v>
      </x:c>
      <x:c r="C2023" s="37" t="str">
        <x:v>VAR-D58C4F5B9430CC|EG-013|STORE|PENDING</x:v>
      </x:c>
      <x:c r="D2023" s="37" t="str">
        <x:v>VAR-D58C4F5B9430CC|EG-013|STORE</x:v>
      </x:c>
      <x:c r="E2023" s="37" t="str">
        <x:v>VAR-D58C4F5B9430CC</x:v>
      </x:c>
      <x:c r="F2023" s="37" t="str">
        <x:v>MOD-21AE3DC645D8C8</x:v>
      </x:c>
      <x:c r="G2023" s="37" t="str">
        <x:v>Huawei MatePad 12 X 2025 12GB RAM / 256GB Storage / Without SIM / White</x:v>
      </x:c>
      <x:c r="H2023" s="37" t="str">
        <x:v>الموبايلات والاتصالات</x:v>
      </x:c>
      <x:c r="I2023" s="37" t="str">
        <x:v>أجهزة تابلت</x:v>
      </x:c>
      <x:c r="J2023" s="37" t="str">
        <x:v>Huawei</x:v>
      </x:c>
      <x:c r="K2023" s="37" t="str">
        <x:v>MatePad 12 X 2025</x:v>
      </x:c>
      <x:c r="L2023" s="37" t="str">
        <x:v>12GB RAM | 256GB Storage | Without SIM | White</x:v>
      </x:c>
      <x:c r="M2023" s="37" t="n">
        <x:v>12</x:v>
      </x:c>
      <x:c r="N2023" s="37" t="n">
        <x:v>256</x:v>
      </x:c>
      <x:c r="O2023" s="37" t="str">
        <x:v>White</x:v>
      </x:c>
      <x:c r="P2023" s="37"/>
      <x:c r="Q2023" s="37"/>
      <x:c r="R2023" s="37" t="str">
        <x:v>EG-013</x:v>
      </x:c>
      <x:c r="S2023" s="37" t="str">
        <x:v>B.TECH</x:v>
      </x:c>
      <x:c r="T2023" s="37" t="str">
        <x:v>A</x:v>
      </x:c>
      <x:c r="U2023" s="37"/>
      <x:c r="V2023" s="37"/>
      <x:c r="W2023" s="37" t="str">
        <x:v>https://btech.com/en/c/mobiles-tablets/tablets/b/huawei</x:v>
      </x:c>
      <x:c r="X2023" s="37" t="str">
        <x:v>صفحة فئة</x:v>
      </x:c>
      <x:c r="Y2023" s="37"/>
      <x:c r="Z2023" s="37"/>
      <x:c r="AA2023" s="37"/>
      <x:c r="AB2023" s="37"/>
      <x:c r="AC2023" s="37"/>
      <x:c r="AD2023" s="37"/>
      <x:c r="AE2023" s="37"/>
      <x:c r="AF2023" s="56"/>
      <x:c r="AG2023" s="56"/>
      <x:c r="AH2023" s="56"/>
      <x:c r="AI2023" s="58"/>
      <x:c r="AJ2023" s="56"/>
      <x:c r="AK2023" s="56"/>
      <x:c r="AL2023" s="56"/>
      <x:c r="AM2023" s="56"/>
      <x:c r="AN2023" s="56"/>
      <x:c r="AO2023" s="56" t="str">
        <x:f>IF(OR(AF2023="",AD2023=""),"",AF2023*AD2023+IF(AG2023="",0,AG2023)+IF(AH2023="",0,AH2023)+IF(AJ2023="",0,AJ2023)+IF(AK2023="",0,AK2023)+IF(AL2023="",0,AL2023)+IF(AM2023="",0,AM2023))</x:f>
      </x:c>
      <x:c r="AP2023" s="56"/>
      <x:c r="AQ2023" s="56" t="str">
        <x:f>IF(OR(AO2023="",AP2023=""),"",AO2023-AP2023)</x:f>
      </x:c>
      <x:c r="AR2023" s="58" t="str">
        <x:f>IF(OR(AP2023="",AP2023=0,AQ2023=""),"",AQ2023/AP2023)</x:f>
      </x:c>
      <x:c r="AS2023" s="58"/>
      <x:c r="AT2023" s="37"/>
      <x:c r="AU2023" s="37"/>
      <x:c r="AV2023" s="37"/>
      <x:c r="AW2023" s="56"/>
      <x:c r="AX2023" s="56"/>
      <x:c r="AY2023" s="37"/>
      <x:c r="AZ2023" s="37"/>
      <x:c r="BA2023" s="37"/>
      <x:c r="BB2023" s="37"/>
      <x:c r="BC2023" s="37"/>
      <x:c r="BD2023" s="60"/>
      <x:c r="BE2023" s="60"/>
      <x:c r="BF2023" s="37"/>
      <x:c r="BG2023" s="37"/>
      <x:c r="BH2023" s="37" t="str">
        <x:v>https://btech.com/en/c/mobiles-tablets/tablets/b/huawei</x:v>
      </x:c>
      <x:c r="BI2023" s="37"/>
      <x:c r="BJ2023" s="37" t="str">
        <x:v>لم يبدأ</x:v>
      </x:c>
      <x:c r="BK2023" s="60" t="n">
        <x:v>46233</x:v>
      </x:c>
      <x:c r="BL2023" s="60"/>
      <x:c r="BM2023" s="60"/>
      <x:c r="BN2023" s="62" t="str">
        <x:f>IF(BM2023="","",(NOW()-BM2023)*24)</x:f>
      </x:c>
      <x:c r="BO2023" s="37" t="str">
        <x:f>IF(BM2023="","لم يُرصد",IF(BT2023&lt;&gt;TRUE,"غير نشط",IF(BP2023="فشل","فشل حالي",IF(BN2023&lt;=12,"حديث",IF(BN2023&lt;=24,"متأخر","قديم")))))</x:f>
        <x:v>لم يُرصد</x:v>
      </x:c>
      <x:c r="BP2023" s="37" t="str">
        <x:v>بانتظار رصد التقسيط</x:v>
      </x:c>
      <x:c r="BQ2023" s="37" t="n">
        <x:v>0</x:v>
      </x:c>
      <x:c r="BR2023" s="37"/>
      <x:c r="BS2023" s="37"/>
      <x:c r="BT2023" s="54" t="b">
        <x:v>1</x:v>
      </x:c>
      <x:c r="BU2023" s="37" t="str">
        <x:v>يحتاج اكتشاف رابط المنتج</x:v>
      </x:c>
      <x:c r="BV2023" s="37" t="str">
        <x:v>Huawei MatePad 12 X 2025 Tablet,256 GB,12 GB,Without Sim,Without SIM,White</x:v>
      </x:c>
      <x:c r="BW2023" s="37" t="str">
        <x:v>الملفات المرفوعة لا تحتوي خطة تقسيط فعلية لهذا الربط؛ الصف مُنشأ كمهمة جمع.</x:v>
      </x:c>
      <x:c r="BX2023" s="60" t="n">
        <x:v>46233</x:v>
      </x:c>
      <x:c r="BY2023" s="60" t="n">
        <x:v>46233</x:v>
      </x:c>
    </x:row>
    <x:row r="2024">
      <x:c r="A2024" s="37" t="str">
        <x:v>مهمة جمع أولية</x:v>
      </x:c>
      <x:c r="B2024" s="37" t="str">
        <x:v>INSTTASK-E0C7D6132D4C</x:v>
      </x:c>
      <x:c r="C2024" s="37" t="str">
        <x:v>VAR-2727FB688729C4|EG-013|STORE|PENDING</x:v>
      </x:c>
      <x:c r="D2024" s="37" t="str">
        <x:v>VAR-2727FB688729C4|EG-013|STORE</x:v>
      </x:c>
      <x:c r="E2024" s="37" t="str">
        <x:v>VAR-2727FB688729C4</x:v>
      </x:c>
      <x:c r="F2024" s="37" t="str">
        <x:v>MOD-70867B9523955E</x:v>
      </x:c>
      <x:c r="G2024" s="37" t="str">
        <x:v>Huawei MatePad SE 8GB RAM / 128GB Storage / Without SIM / Blue</x:v>
      </x:c>
      <x:c r="H2024" s="37" t="str">
        <x:v>الموبايلات والاتصالات</x:v>
      </x:c>
      <x:c r="I2024" s="37" t="str">
        <x:v>أجهزة تابلت</x:v>
      </x:c>
      <x:c r="J2024" s="37" t="str">
        <x:v>Huawei</x:v>
      </x:c>
      <x:c r="K2024" s="37" t="str">
        <x:v>MatePad SE</x:v>
      </x:c>
      <x:c r="L2024" s="37" t="str">
        <x:v>8GB RAM | 128GB Storage | Without SIM | Blue</x:v>
      </x:c>
      <x:c r="M2024" s="37" t="n">
        <x:v>8</x:v>
      </x:c>
      <x:c r="N2024" s="37" t="n">
        <x:v>128</x:v>
      </x:c>
      <x:c r="O2024" s="37" t="str">
        <x:v>Blue</x:v>
      </x:c>
      <x:c r="P2024" s="37"/>
      <x:c r="Q2024" s="37"/>
      <x:c r="R2024" s="37" t="str">
        <x:v>EG-013</x:v>
      </x:c>
      <x:c r="S2024" s="37" t="str">
        <x:v>B.TECH</x:v>
      </x:c>
      <x:c r="T2024" s="37" t="str">
        <x:v>A</x:v>
      </x:c>
      <x:c r="U2024" s="37"/>
      <x:c r="V2024" s="37"/>
      <x:c r="W2024" s="37" t="str">
        <x:v>https://btech.com/en/c/mobiles-tablets/tablets/b/huawei</x:v>
      </x:c>
      <x:c r="X2024" s="37" t="str">
        <x:v>صفحة فئة</x:v>
      </x:c>
      <x:c r="Y2024" s="37"/>
      <x:c r="Z2024" s="37"/>
      <x:c r="AA2024" s="37"/>
      <x:c r="AB2024" s="37"/>
      <x:c r="AC2024" s="37"/>
      <x:c r="AD2024" s="37"/>
      <x:c r="AE2024" s="37"/>
      <x:c r="AF2024" s="56"/>
      <x:c r="AG2024" s="56"/>
      <x:c r="AH2024" s="56"/>
      <x:c r="AI2024" s="58"/>
      <x:c r="AJ2024" s="56"/>
      <x:c r="AK2024" s="56"/>
      <x:c r="AL2024" s="56"/>
      <x:c r="AM2024" s="56"/>
      <x:c r="AN2024" s="56"/>
      <x:c r="AO2024" s="56" t="str">
        <x:f>IF(OR(AF2024="",AD2024=""),"",AF2024*AD2024+IF(AG2024="",0,AG2024)+IF(AH2024="",0,AH2024)+IF(AJ2024="",0,AJ2024)+IF(AK2024="",0,AK2024)+IF(AL2024="",0,AL2024)+IF(AM2024="",0,AM2024))</x:f>
      </x:c>
      <x:c r="AP2024" s="56"/>
      <x:c r="AQ2024" s="56" t="str">
        <x:f>IF(OR(AO2024="",AP2024=""),"",AO2024-AP2024)</x:f>
      </x:c>
      <x:c r="AR2024" s="58" t="str">
        <x:f>IF(OR(AP2024="",AP2024=0,AQ2024=""),"",AQ2024/AP2024)</x:f>
      </x:c>
      <x:c r="AS2024" s="58"/>
      <x:c r="AT2024" s="37"/>
      <x:c r="AU2024" s="37"/>
      <x:c r="AV2024" s="37"/>
      <x:c r="AW2024" s="56"/>
      <x:c r="AX2024" s="56"/>
      <x:c r="AY2024" s="37"/>
      <x:c r="AZ2024" s="37"/>
      <x:c r="BA2024" s="37"/>
      <x:c r="BB2024" s="37"/>
      <x:c r="BC2024" s="37"/>
      <x:c r="BD2024" s="60"/>
      <x:c r="BE2024" s="60"/>
      <x:c r="BF2024" s="37"/>
      <x:c r="BG2024" s="37"/>
      <x:c r="BH2024" s="37" t="str">
        <x:v>https://btech.com/en/c/mobiles-tablets/tablets/b/huawei</x:v>
      </x:c>
      <x:c r="BI2024" s="37"/>
      <x:c r="BJ2024" s="37" t="str">
        <x:v>لم يبدأ</x:v>
      </x:c>
      <x:c r="BK2024" s="60" t="n">
        <x:v>46233</x:v>
      </x:c>
      <x:c r="BL2024" s="60"/>
      <x:c r="BM2024" s="60"/>
      <x:c r="BN2024" s="62" t="str">
        <x:f>IF(BM2024="","",(NOW()-BM2024)*24)</x:f>
      </x:c>
      <x:c r="BO2024" s="37" t="str">
        <x:f>IF(BM2024="","لم يُرصد",IF(BT2024&lt;&gt;TRUE,"غير نشط",IF(BP2024="فشل","فشل حالي",IF(BN2024&lt;=12,"حديث",IF(BN2024&lt;=24,"متأخر","قديم")))))</x:f>
        <x:v>لم يُرصد</x:v>
      </x:c>
      <x:c r="BP2024" s="37" t="str">
        <x:v>بانتظار رصد التقسيط</x:v>
      </x:c>
      <x:c r="BQ2024" s="37" t="n">
        <x:v>0</x:v>
      </x:c>
      <x:c r="BR2024" s="37"/>
      <x:c r="BS2024" s="37"/>
      <x:c r="BT2024" s="54" t="b">
        <x:v>1</x:v>
      </x:c>
      <x:c r="BU2024" s="37" t="str">
        <x:v>يحتاج اكتشاف رابط المنتج</x:v>
      </x:c>
      <x:c r="BV2024" s="37" t="str">
        <x:v>Huawei MatePad SE Tablet,128 GB,8 GB,Without Sim,Without SIM,Blue</x:v>
      </x:c>
      <x:c r="BW2024" s="37" t="str">
        <x:v>الملفات المرفوعة لا تحتوي خطة تقسيط فعلية لهذا الربط؛ الصف مُنشأ كمهمة جمع.</x:v>
      </x:c>
      <x:c r="BX2024" s="60" t="n">
        <x:v>46233</x:v>
      </x:c>
      <x:c r="BY2024" s="60" t="n">
        <x:v>46233</x:v>
      </x:c>
    </x:row>
    <x:row r="2025">
      <x:c r="A2025" s="37" t="str">
        <x:v>مهمة جمع أولية</x:v>
      </x:c>
      <x:c r="B2025" s="37" t="str">
        <x:v>INSTTASK-E30216F37372</x:v>
      </x:c>
      <x:c r="C2025" s="37" t="str">
        <x:v>VAR-280DFF2D1BC58B|EG-013|STORE|PENDING</x:v>
      </x:c>
      <x:c r="D2025" s="37" t="str">
        <x:v>VAR-280DFF2D1BC58B|EG-013|STORE</x:v>
      </x:c>
      <x:c r="E2025" s="37" t="str">
        <x:v>VAR-280DFF2D1BC58B</x:v>
      </x:c>
      <x:c r="F2025" s="37" t="str">
        <x:v>MOD-70867B9523955E</x:v>
      </x:c>
      <x:c r="G2025" s="37" t="str">
        <x:v>Huawei MatePad SE 8GB RAM / 128GB Storage / Without SIM / Grey</x:v>
      </x:c>
      <x:c r="H2025" s="37" t="str">
        <x:v>الموبايلات والاتصالات</x:v>
      </x:c>
      <x:c r="I2025" s="37" t="str">
        <x:v>أجهزة تابلت</x:v>
      </x:c>
      <x:c r="J2025" s="37" t="str">
        <x:v>Huawei</x:v>
      </x:c>
      <x:c r="K2025" s="37" t="str">
        <x:v>MatePad SE</x:v>
      </x:c>
      <x:c r="L2025" s="37" t="str">
        <x:v>8GB RAM | 128GB Storage | Without SIM | Grey</x:v>
      </x:c>
      <x:c r="M2025" s="37" t="n">
        <x:v>8</x:v>
      </x:c>
      <x:c r="N2025" s="37" t="n">
        <x:v>128</x:v>
      </x:c>
      <x:c r="O2025" s="37" t="str">
        <x:v>Grey</x:v>
      </x:c>
      <x:c r="P2025" s="37"/>
      <x:c r="Q2025" s="37"/>
      <x:c r="R2025" s="37" t="str">
        <x:v>EG-013</x:v>
      </x:c>
      <x:c r="S2025" s="37" t="str">
        <x:v>B.TECH</x:v>
      </x:c>
      <x:c r="T2025" s="37" t="str">
        <x:v>A</x:v>
      </x:c>
      <x:c r="U2025" s="37"/>
      <x:c r="V2025" s="37"/>
      <x:c r="W2025" s="37" t="str">
        <x:v>https://btech.com/en/c/mobiles-tablets/tablets/b/huawei</x:v>
      </x:c>
      <x:c r="X2025" s="37" t="str">
        <x:v>صفحة فئة</x:v>
      </x:c>
      <x:c r="Y2025" s="37"/>
      <x:c r="Z2025" s="37"/>
      <x:c r="AA2025" s="37"/>
      <x:c r="AB2025" s="37"/>
      <x:c r="AC2025" s="37"/>
      <x:c r="AD2025" s="37"/>
      <x:c r="AE2025" s="37"/>
      <x:c r="AF2025" s="56"/>
      <x:c r="AG2025" s="56"/>
      <x:c r="AH2025" s="56"/>
      <x:c r="AI2025" s="58"/>
      <x:c r="AJ2025" s="56"/>
      <x:c r="AK2025" s="56"/>
      <x:c r="AL2025" s="56"/>
      <x:c r="AM2025" s="56"/>
      <x:c r="AN2025" s="56"/>
      <x:c r="AO2025" s="56" t="str">
        <x:f>IF(OR(AF2025="",AD2025=""),"",AF2025*AD2025+IF(AG2025="",0,AG2025)+IF(AH2025="",0,AH2025)+IF(AJ2025="",0,AJ2025)+IF(AK2025="",0,AK2025)+IF(AL2025="",0,AL2025)+IF(AM2025="",0,AM2025))</x:f>
      </x:c>
      <x:c r="AP2025" s="56"/>
      <x:c r="AQ2025" s="56" t="str">
        <x:f>IF(OR(AO2025="",AP2025=""),"",AO2025-AP2025)</x:f>
      </x:c>
      <x:c r="AR2025" s="58" t="str">
        <x:f>IF(OR(AP2025="",AP2025=0,AQ2025=""),"",AQ2025/AP2025)</x:f>
      </x:c>
      <x:c r="AS2025" s="58"/>
      <x:c r="AT2025" s="37"/>
      <x:c r="AU2025" s="37"/>
      <x:c r="AV2025" s="37"/>
      <x:c r="AW2025" s="56"/>
      <x:c r="AX2025" s="56"/>
      <x:c r="AY2025" s="37"/>
      <x:c r="AZ2025" s="37"/>
      <x:c r="BA2025" s="37"/>
      <x:c r="BB2025" s="37"/>
      <x:c r="BC2025" s="37"/>
      <x:c r="BD2025" s="60"/>
      <x:c r="BE2025" s="60"/>
      <x:c r="BF2025" s="37"/>
      <x:c r="BG2025" s="37"/>
      <x:c r="BH2025" s="37" t="str">
        <x:v>https://btech.com/en/c/mobiles-tablets/tablets/b/huawei</x:v>
      </x:c>
      <x:c r="BI2025" s="37"/>
      <x:c r="BJ2025" s="37" t="str">
        <x:v>لم يبدأ</x:v>
      </x:c>
      <x:c r="BK2025" s="60" t="n">
        <x:v>46233</x:v>
      </x:c>
      <x:c r="BL2025" s="60"/>
      <x:c r="BM2025" s="60"/>
      <x:c r="BN2025" s="62" t="str">
        <x:f>IF(BM2025="","",(NOW()-BM2025)*24)</x:f>
      </x:c>
      <x:c r="BO2025" s="37" t="str">
        <x:f>IF(BM2025="","لم يُرصد",IF(BT2025&lt;&gt;TRUE,"غير نشط",IF(BP2025="فشل","فشل حالي",IF(BN2025&lt;=12,"حديث",IF(BN2025&lt;=24,"متأخر","قديم")))))</x:f>
        <x:v>لم يُرصد</x:v>
      </x:c>
      <x:c r="BP2025" s="37" t="str">
        <x:v>بانتظار رصد التقسيط</x:v>
      </x:c>
      <x:c r="BQ2025" s="37" t="n">
        <x:v>0</x:v>
      </x:c>
      <x:c r="BR2025" s="37"/>
      <x:c r="BS2025" s="37"/>
      <x:c r="BT2025" s="54" t="b">
        <x:v>1</x:v>
      </x:c>
      <x:c r="BU2025" s="37" t="str">
        <x:v>يحتاج اكتشاف رابط المنتج</x:v>
      </x:c>
      <x:c r="BV2025" s="37" t="str">
        <x:v>Huawei MatePad SE Tablet,128 GB,8 GB,Without Sim,Without SIM,Grey</x:v>
      </x:c>
      <x:c r="BW2025" s="37" t="str">
        <x:v>الملفات المرفوعة لا تحتوي خطة تقسيط فعلية لهذا الربط؛ الصف مُنشأ كمهمة جمع.</x:v>
      </x:c>
      <x:c r="BX2025" s="60" t="n">
        <x:v>46233</x:v>
      </x:c>
      <x:c r="BY2025" s="60" t="n">
        <x:v>46233</x:v>
      </x:c>
    </x:row>
    <x:row r="2026">
      <x:c r="A2026" s="37" t="str">
        <x:v>مهمة جمع أولية</x:v>
      </x:c>
      <x:c r="B2026" s="37" t="str">
        <x:v>INSTTASK-C0EE85E719BC</x:v>
      </x:c>
      <x:c r="C2026" s="37" t="str">
        <x:v>VAR-9E9A981CE9E690|EG-013|STORE|PENDING</x:v>
      </x:c>
      <x:c r="D2026" s="37" t="str">
        <x:v>VAR-9E9A981CE9E690|EG-013|STORE</x:v>
      </x:c>
      <x:c r="E2026" s="37" t="str">
        <x:v>VAR-9E9A981CE9E690</x:v>
      </x:c>
      <x:c r="F2026" s="37" t="str">
        <x:v>MOD-E7CECF6B834F96</x:v>
      </x:c>
      <x:c r="G2026" s="37" t="str">
        <x:v>Huawei MatePad SE 11 4GB RAM / 128GB Storage / Single SIM / Grey</x:v>
      </x:c>
      <x:c r="H2026" s="37" t="str">
        <x:v>الموبايلات والاتصالات</x:v>
      </x:c>
      <x:c r="I2026" s="37" t="str">
        <x:v>أجهزة تابلت</x:v>
      </x:c>
      <x:c r="J2026" s="37" t="str">
        <x:v>Huawei</x:v>
      </x:c>
      <x:c r="K2026" s="37" t="str">
        <x:v>MatePad SE 11</x:v>
      </x:c>
      <x:c r="L2026" s="37" t="str">
        <x:v>4GB RAM | 128GB Storage | Single SIM | Grey</x:v>
      </x:c>
      <x:c r="M2026" s="37" t="n">
        <x:v>4</x:v>
      </x:c>
      <x:c r="N2026" s="37" t="n">
        <x:v>128</x:v>
      </x:c>
      <x:c r="O2026" s="37" t="str">
        <x:v>Grey</x:v>
      </x:c>
      <x:c r="P2026" s="37"/>
      <x:c r="Q2026" s="37"/>
      <x:c r="R2026" s="37" t="str">
        <x:v>EG-013</x:v>
      </x:c>
      <x:c r="S2026" s="37" t="str">
        <x:v>B.TECH</x:v>
      </x:c>
      <x:c r="T2026" s="37" t="str">
        <x:v>A</x:v>
      </x:c>
      <x:c r="U2026" s="37"/>
      <x:c r="V2026" s="37"/>
      <x:c r="W2026" s="37" t="str">
        <x:v>https://btech.com/en/c/mobiles-tablets/tablets/b/huawei</x:v>
      </x:c>
      <x:c r="X2026" s="37" t="str">
        <x:v>صفحة فئة</x:v>
      </x:c>
      <x:c r="Y2026" s="37"/>
      <x:c r="Z2026" s="37"/>
      <x:c r="AA2026" s="37"/>
      <x:c r="AB2026" s="37"/>
      <x:c r="AC2026" s="37"/>
      <x:c r="AD2026" s="37"/>
      <x:c r="AE2026" s="37"/>
      <x:c r="AF2026" s="56"/>
      <x:c r="AG2026" s="56"/>
      <x:c r="AH2026" s="56"/>
      <x:c r="AI2026" s="58"/>
      <x:c r="AJ2026" s="56"/>
      <x:c r="AK2026" s="56"/>
      <x:c r="AL2026" s="56"/>
      <x:c r="AM2026" s="56"/>
      <x:c r="AN2026" s="56"/>
      <x:c r="AO2026" s="56" t="str">
        <x:f>IF(OR(AF2026="",AD2026=""),"",AF2026*AD2026+IF(AG2026="",0,AG2026)+IF(AH2026="",0,AH2026)+IF(AJ2026="",0,AJ2026)+IF(AK2026="",0,AK2026)+IF(AL2026="",0,AL2026)+IF(AM2026="",0,AM2026))</x:f>
      </x:c>
      <x:c r="AP2026" s="56"/>
      <x:c r="AQ2026" s="56" t="str">
        <x:f>IF(OR(AO2026="",AP2026=""),"",AO2026-AP2026)</x:f>
      </x:c>
      <x:c r="AR2026" s="58" t="str">
        <x:f>IF(OR(AP2026="",AP2026=0,AQ2026=""),"",AQ2026/AP2026)</x:f>
      </x:c>
      <x:c r="AS2026" s="58"/>
      <x:c r="AT2026" s="37"/>
      <x:c r="AU2026" s="37"/>
      <x:c r="AV2026" s="37"/>
      <x:c r="AW2026" s="56"/>
      <x:c r="AX2026" s="56"/>
      <x:c r="AY2026" s="37"/>
      <x:c r="AZ2026" s="37"/>
      <x:c r="BA2026" s="37"/>
      <x:c r="BB2026" s="37"/>
      <x:c r="BC2026" s="37"/>
      <x:c r="BD2026" s="60"/>
      <x:c r="BE2026" s="60"/>
      <x:c r="BF2026" s="37"/>
      <x:c r="BG2026" s="37"/>
      <x:c r="BH2026" s="37" t="str">
        <x:v>https://btech.com/en/c/mobiles-tablets/tablets/b/huawei</x:v>
      </x:c>
      <x:c r="BI2026" s="37"/>
      <x:c r="BJ2026" s="37" t="str">
        <x:v>لم يبدأ</x:v>
      </x:c>
      <x:c r="BK2026" s="60" t="n">
        <x:v>46233</x:v>
      </x:c>
      <x:c r="BL2026" s="60"/>
      <x:c r="BM2026" s="60"/>
      <x:c r="BN2026" s="62" t="str">
        <x:f>IF(BM2026="","",(NOW()-BM2026)*24)</x:f>
      </x:c>
      <x:c r="BO2026" s="37" t="str">
        <x:f>IF(BM2026="","لم يُرصد",IF(BT2026&lt;&gt;TRUE,"غير نشط",IF(BP2026="فشل","فشل حالي",IF(BN2026&lt;=12,"حديث",IF(BN2026&lt;=24,"متأخر","قديم")))))</x:f>
        <x:v>لم يُرصد</x:v>
      </x:c>
      <x:c r="BP2026" s="37" t="str">
        <x:v>بانتظار رصد التقسيط</x:v>
      </x:c>
      <x:c r="BQ2026" s="37" t="n">
        <x:v>0</x:v>
      </x:c>
      <x:c r="BR2026" s="37"/>
      <x:c r="BS2026" s="37"/>
      <x:c r="BT2026" s="54" t="b">
        <x:v>1</x:v>
      </x:c>
      <x:c r="BU2026" s="37" t="str">
        <x:v>يحتاج اكتشاف رابط المنتج</x:v>
      </x:c>
      <x:c r="BV2026" s="37" t="str">
        <x:v>Huawei MatePad SE 11 Tablet,128 GB,4 GB,Wi‑Fi + Cellular,Single SIM,Nebula Grey</x:v>
      </x:c>
      <x:c r="BW2026" s="37" t="str">
        <x:v>الملفات المرفوعة لا تحتوي خطة تقسيط فعلية لهذا الربط؛ الصف مُنشأ كمهمة جمع. | تم دمج 2 أدلة لنفس المنتج والمتجر.</x:v>
      </x:c>
      <x:c r="BX2026" s="60" t="n">
        <x:v>46233</x:v>
      </x:c>
      <x:c r="BY2026" s="60" t="n">
        <x:v>46233</x:v>
      </x:c>
    </x:row>
    <x:row r="2027">
      <x:c r="A2027" s="37" t="str">
        <x:v>مهمة جمع أولية</x:v>
      </x:c>
      <x:c r="B2027" s="37" t="str">
        <x:v>INSTTASK-C0BC52B526F4</x:v>
      </x:c>
      <x:c r="C2027" s="37" t="str">
        <x:v>VAR-CF68F7BFD82959|EG-013|STORE|PENDING</x:v>
      </x:c>
      <x:c r="D2027" s="37" t="str">
        <x:v>VAR-CF68F7BFD82959|EG-013|STORE</x:v>
      </x:c>
      <x:c r="E2027" s="37" t="str">
        <x:v>VAR-CF68F7BFD82959</x:v>
      </x:c>
      <x:c r="F2027" s="37" t="str">
        <x:v>MOD-E7CECF6B834F96</x:v>
      </x:c>
      <x:c r="G2027" s="37" t="str">
        <x:v>Huawei MatePad SE 11 4GB RAM / 128GB Storage / Wi-Fi + Without SIM / Grey</x:v>
      </x:c>
      <x:c r="H2027" s="37" t="str">
        <x:v>الموبايلات والاتصالات</x:v>
      </x:c>
      <x:c r="I2027" s="37" t="str">
        <x:v>أجهزة تابلت</x:v>
      </x:c>
      <x:c r="J2027" s="37" t="str">
        <x:v>Huawei</x:v>
      </x:c>
      <x:c r="K2027" s="37" t="str">
        <x:v>MatePad SE 11</x:v>
      </x:c>
      <x:c r="L2027" s="37" t="str">
        <x:v>4GB RAM | 128GB Storage | Wi-Fi + Without SIM | Grey</x:v>
      </x:c>
      <x:c r="M2027" s="37" t="n">
        <x:v>4</x:v>
      </x:c>
      <x:c r="N2027" s="37" t="n">
        <x:v>128</x:v>
      </x:c>
      <x:c r="O2027" s="37" t="str">
        <x:v>Grey</x:v>
      </x:c>
      <x:c r="P2027" s="37"/>
      <x:c r="Q2027" s="37"/>
      <x:c r="R2027" s="37" t="str">
        <x:v>EG-013</x:v>
      </x:c>
      <x:c r="S2027" s="37" t="str">
        <x:v>B.TECH</x:v>
      </x:c>
      <x:c r="T2027" s="37" t="str">
        <x:v>A</x:v>
      </x:c>
      <x:c r="U2027" s="37"/>
      <x:c r="V2027" s="37"/>
      <x:c r="W2027" s="37" t="str">
        <x:v>https://btech.com/en/c/mobiles-tablets/tablets/b/huawei</x:v>
      </x:c>
      <x:c r="X2027" s="37" t="str">
        <x:v>صفحة فئة</x:v>
      </x:c>
      <x:c r="Y2027" s="37"/>
      <x:c r="Z2027" s="37"/>
      <x:c r="AA2027" s="37"/>
      <x:c r="AB2027" s="37"/>
      <x:c r="AC2027" s="37"/>
      <x:c r="AD2027" s="37"/>
      <x:c r="AE2027" s="37"/>
      <x:c r="AF2027" s="56"/>
      <x:c r="AG2027" s="56"/>
      <x:c r="AH2027" s="56"/>
      <x:c r="AI2027" s="58"/>
      <x:c r="AJ2027" s="56"/>
      <x:c r="AK2027" s="56"/>
      <x:c r="AL2027" s="56"/>
      <x:c r="AM2027" s="56"/>
      <x:c r="AN2027" s="56"/>
      <x:c r="AO2027" s="56" t="str">
        <x:f>IF(OR(AF2027="",AD2027=""),"",AF2027*AD2027+IF(AG2027="",0,AG2027)+IF(AH2027="",0,AH2027)+IF(AJ2027="",0,AJ2027)+IF(AK2027="",0,AK2027)+IF(AL2027="",0,AL2027)+IF(AM2027="",0,AM2027))</x:f>
      </x:c>
      <x:c r="AP2027" s="56"/>
      <x:c r="AQ2027" s="56" t="str">
        <x:f>IF(OR(AO2027="",AP2027=""),"",AO2027-AP2027)</x:f>
      </x:c>
      <x:c r="AR2027" s="58" t="str">
        <x:f>IF(OR(AP2027="",AP2027=0,AQ2027=""),"",AQ2027/AP2027)</x:f>
      </x:c>
      <x:c r="AS2027" s="58"/>
      <x:c r="AT2027" s="37"/>
      <x:c r="AU2027" s="37"/>
      <x:c r="AV2027" s="37"/>
      <x:c r="AW2027" s="56"/>
      <x:c r="AX2027" s="56"/>
      <x:c r="AY2027" s="37"/>
      <x:c r="AZ2027" s="37"/>
      <x:c r="BA2027" s="37"/>
      <x:c r="BB2027" s="37"/>
      <x:c r="BC2027" s="37"/>
      <x:c r="BD2027" s="60"/>
      <x:c r="BE2027" s="60"/>
      <x:c r="BF2027" s="37"/>
      <x:c r="BG2027" s="37"/>
      <x:c r="BH2027" s="37" t="str">
        <x:v>https://btech.com/en/c/mobiles-tablets/tablets/b/huawei</x:v>
      </x:c>
      <x:c r="BI2027" s="37"/>
      <x:c r="BJ2027" s="37" t="str">
        <x:v>لم يبدأ</x:v>
      </x:c>
      <x:c r="BK2027" s="60" t="n">
        <x:v>46233</x:v>
      </x:c>
      <x:c r="BL2027" s="60"/>
      <x:c r="BM2027" s="60"/>
      <x:c r="BN2027" s="62" t="str">
        <x:f>IF(BM2027="","",(NOW()-BM2027)*24)</x:f>
      </x:c>
      <x:c r="BO2027" s="37" t="str">
        <x:f>IF(BM2027="","لم يُرصد",IF(BT2027&lt;&gt;TRUE,"غير نشط",IF(BP2027="فشل","فشل حالي",IF(BN2027&lt;=12,"حديث",IF(BN2027&lt;=24,"متأخر","قديم")))))</x:f>
        <x:v>لم يُرصد</x:v>
      </x:c>
      <x:c r="BP2027" s="37" t="str">
        <x:v>بانتظار رصد التقسيط</x:v>
      </x:c>
      <x:c r="BQ2027" s="37" t="n">
        <x:v>0</x:v>
      </x:c>
      <x:c r="BR2027" s="37"/>
      <x:c r="BS2027" s="37"/>
      <x:c r="BT2027" s="54" t="b">
        <x:v>1</x:v>
      </x:c>
      <x:c r="BU2027" s="37" t="str">
        <x:v>يحتاج اكتشاف رابط المنتج</x:v>
      </x:c>
      <x:c r="BV2027" s="37" t="str">
        <x:v>Huawei MatePad SE 11 Tablet,128 GB,4 GB,Wi-Fi,Without SIM,Nebula Grey</x:v>
      </x:c>
      <x:c r="BW2027" s="37" t="str">
        <x:v>الملفات المرفوعة لا تحتوي خطة تقسيط فعلية لهذا الربط؛ الصف مُنشأ كمهمة جمع.</x:v>
      </x:c>
      <x:c r="BX2027" s="60" t="n">
        <x:v>46233</x:v>
      </x:c>
      <x:c r="BY2027" s="60" t="n">
        <x:v>46233</x:v>
      </x:c>
    </x:row>
    <x:row r="2028">
      <x:c r="A2028" s="37" t="str">
        <x:v>مهمة جمع أولية</x:v>
      </x:c>
      <x:c r="B2028" s="37" t="str">
        <x:v>INSTTASK-FA236929D55C</x:v>
      </x:c>
      <x:c r="C2028" s="37" t="str">
        <x:v>VAR-33C3F953C105B2|EG-013|STORE|PENDING</x:v>
      </x:c>
      <x:c r="D2028" s="37" t="str">
        <x:v>VAR-33C3F953C105B2|EG-013|STORE</x:v>
      </x:c>
      <x:c r="E2028" s="37" t="str">
        <x:v>VAR-33C3F953C105B2</x:v>
      </x:c>
      <x:c r="F2028" s="37" t="str">
        <x:v>MOD-E7CECF6B834F96</x:v>
      </x:c>
      <x:c r="G2028" s="37" t="str">
        <x:v>Huawei MatePad SE 11 6GB RAM / 128GB Storage / Wi-Fi + Without SIM / Grey</x:v>
      </x:c>
      <x:c r="H2028" s="37" t="str">
        <x:v>الموبايلات والاتصالات</x:v>
      </x:c>
      <x:c r="I2028" s="37" t="str">
        <x:v>أجهزة تابلت</x:v>
      </x:c>
      <x:c r="J2028" s="37" t="str">
        <x:v>Huawei</x:v>
      </x:c>
      <x:c r="K2028" s="37" t="str">
        <x:v>MatePad SE 11</x:v>
      </x:c>
      <x:c r="L2028" s="37" t="str">
        <x:v>6GB RAM | 128GB Storage | Wi-Fi + Without SIM | Grey</x:v>
      </x:c>
      <x:c r="M2028" s="37" t="n">
        <x:v>6</x:v>
      </x:c>
      <x:c r="N2028" s="37" t="n">
        <x:v>128</x:v>
      </x:c>
      <x:c r="O2028" s="37" t="str">
        <x:v>Grey</x:v>
      </x:c>
      <x:c r="P2028" s="37"/>
      <x:c r="Q2028" s="37"/>
      <x:c r="R2028" s="37" t="str">
        <x:v>EG-013</x:v>
      </x:c>
      <x:c r="S2028" s="37" t="str">
        <x:v>B.TECH</x:v>
      </x:c>
      <x:c r="T2028" s="37" t="str">
        <x:v>A</x:v>
      </x:c>
      <x:c r="U2028" s="37"/>
      <x:c r="V2028" s="37"/>
      <x:c r="W2028" s="37" t="str">
        <x:v>https://btech.com/en/c/mobiles-tablets/tablets/b/huawei</x:v>
      </x:c>
      <x:c r="X2028" s="37" t="str">
        <x:v>صفحة فئة</x:v>
      </x:c>
      <x:c r="Y2028" s="37"/>
      <x:c r="Z2028" s="37"/>
      <x:c r="AA2028" s="37"/>
      <x:c r="AB2028" s="37"/>
      <x:c r="AC2028" s="37"/>
      <x:c r="AD2028" s="37"/>
      <x:c r="AE2028" s="37"/>
      <x:c r="AF2028" s="56"/>
      <x:c r="AG2028" s="56"/>
      <x:c r="AH2028" s="56"/>
      <x:c r="AI2028" s="58"/>
      <x:c r="AJ2028" s="56"/>
      <x:c r="AK2028" s="56"/>
      <x:c r="AL2028" s="56"/>
      <x:c r="AM2028" s="56"/>
      <x:c r="AN2028" s="56"/>
      <x:c r="AO2028" s="56" t="str">
        <x:f>IF(OR(AF2028="",AD2028=""),"",AF2028*AD2028+IF(AG2028="",0,AG2028)+IF(AH2028="",0,AH2028)+IF(AJ2028="",0,AJ2028)+IF(AK2028="",0,AK2028)+IF(AL2028="",0,AL2028)+IF(AM2028="",0,AM2028))</x:f>
      </x:c>
      <x:c r="AP2028" s="56"/>
      <x:c r="AQ2028" s="56" t="str">
        <x:f>IF(OR(AO2028="",AP2028=""),"",AO2028-AP2028)</x:f>
      </x:c>
      <x:c r="AR2028" s="58" t="str">
        <x:f>IF(OR(AP2028="",AP2028=0,AQ2028=""),"",AQ2028/AP2028)</x:f>
      </x:c>
      <x:c r="AS2028" s="58"/>
      <x:c r="AT2028" s="37"/>
      <x:c r="AU2028" s="37"/>
      <x:c r="AV2028" s="37"/>
      <x:c r="AW2028" s="56"/>
      <x:c r="AX2028" s="56"/>
      <x:c r="AY2028" s="37"/>
      <x:c r="AZ2028" s="37"/>
      <x:c r="BA2028" s="37"/>
      <x:c r="BB2028" s="37"/>
      <x:c r="BC2028" s="37"/>
      <x:c r="BD2028" s="60"/>
      <x:c r="BE2028" s="60"/>
      <x:c r="BF2028" s="37"/>
      <x:c r="BG2028" s="37"/>
      <x:c r="BH2028" s="37" t="str">
        <x:v>https://btech.com/en/c/mobiles-tablets/tablets/b/huawei</x:v>
      </x:c>
      <x:c r="BI2028" s="37"/>
      <x:c r="BJ2028" s="37" t="str">
        <x:v>لم يبدأ</x:v>
      </x:c>
      <x:c r="BK2028" s="60" t="n">
        <x:v>46233</x:v>
      </x:c>
      <x:c r="BL2028" s="60"/>
      <x:c r="BM2028" s="60"/>
      <x:c r="BN2028" s="62" t="str">
        <x:f>IF(BM2028="","",(NOW()-BM2028)*24)</x:f>
      </x:c>
      <x:c r="BO2028" s="37" t="str">
        <x:f>IF(BM2028="","لم يُرصد",IF(BT2028&lt;&gt;TRUE,"غير نشط",IF(BP2028="فشل","فشل حالي",IF(BN2028&lt;=12,"حديث",IF(BN2028&lt;=24,"متأخر","قديم")))))</x:f>
        <x:v>لم يُرصد</x:v>
      </x:c>
      <x:c r="BP2028" s="37" t="str">
        <x:v>بانتظار رصد التقسيط</x:v>
      </x:c>
      <x:c r="BQ2028" s="37" t="n">
        <x:v>0</x:v>
      </x:c>
      <x:c r="BR2028" s="37"/>
      <x:c r="BS2028" s="37"/>
      <x:c r="BT2028" s="54" t="b">
        <x:v>1</x:v>
      </x:c>
      <x:c r="BU2028" s="37" t="str">
        <x:v>يحتاج اكتشاف رابط المنتج</x:v>
      </x:c>
      <x:c r="BV2028" s="37" t="str">
        <x:v>Huawei MatePad SE 11 Tablet,128 GB,6 GB,Wi-Fi,Without SIM,Grey</x:v>
      </x:c>
      <x:c r="BW2028" s="37" t="str">
        <x:v>الملفات المرفوعة لا تحتوي خطة تقسيط فعلية لهذا الربط؛ الصف مُنشأ كمهمة جمع. | تم دمج 2 أدلة لنفس المنتج والمتجر.</x:v>
      </x:c>
      <x:c r="BX2028" s="60" t="n">
        <x:v>46233</x:v>
      </x:c>
      <x:c r="BY2028" s="60" t="n">
        <x:v>46233</x:v>
      </x:c>
    </x:row>
    <x:row r="2029">
      <x:c r="A2029" s="37" t="str">
        <x:v>مهمة جمع أولية</x:v>
      </x:c>
      <x:c r="B2029" s="37" t="str">
        <x:v>INSTTASK-888F430893FE</x:v>
      </x:c>
      <x:c r="C2029" s="37" t="str">
        <x:v>VAR-946E61789B0DAA|EG-013|STORE|PENDING</x:v>
      </x:c>
      <x:c r="D2029" s="37" t="str">
        <x:v>VAR-946E61789B0DAA|EG-013|STORE</x:v>
      </x:c>
      <x:c r="E2029" s="37" t="str">
        <x:v>VAR-946E61789B0DAA</x:v>
      </x:c>
      <x:c r="F2029" s="37" t="str">
        <x:v>MOD-E7CECF6B834F96</x:v>
      </x:c>
      <x:c r="G2029" s="37" t="str">
        <x:v>Huawei MatePad SE 11 8GB RAM / 128GB Storage / Wi-Fi + Without SIM / Blue</x:v>
      </x:c>
      <x:c r="H2029" s="37" t="str">
        <x:v>الموبايلات والاتصالات</x:v>
      </x:c>
      <x:c r="I2029" s="37" t="str">
        <x:v>أجهزة تابلت</x:v>
      </x:c>
      <x:c r="J2029" s="37" t="str">
        <x:v>Huawei</x:v>
      </x:c>
      <x:c r="K2029" s="37" t="str">
        <x:v>MatePad SE 11</x:v>
      </x:c>
      <x:c r="L2029" s="37" t="str">
        <x:v>8GB RAM | 128GB Storage | Wi-Fi + Without SIM | Blue</x:v>
      </x:c>
      <x:c r="M2029" s="37" t="n">
        <x:v>8</x:v>
      </x:c>
      <x:c r="N2029" s="37" t="n">
        <x:v>128</x:v>
      </x:c>
      <x:c r="O2029" s="37" t="str">
        <x:v>Blue</x:v>
      </x:c>
      <x:c r="P2029" s="37"/>
      <x:c r="Q2029" s="37"/>
      <x:c r="R2029" s="37" t="str">
        <x:v>EG-013</x:v>
      </x:c>
      <x:c r="S2029" s="37" t="str">
        <x:v>B.TECH</x:v>
      </x:c>
      <x:c r="T2029" s="37" t="str">
        <x:v>A</x:v>
      </x:c>
      <x:c r="U2029" s="37"/>
      <x:c r="V2029" s="37"/>
      <x:c r="W2029" s="37" t="str">
        <x:v>https://btech.com/en/c/mobiles-tablets/tablets/b/huawei</x:v>
      </x:c>
      <x:c r="X2029" s="37" t="str">
        <x:v>صفحة فئة</x:v>
      </x:c>
      <x:c r="Y2029" s="37"/>
      <x:c r="Z2029" s="37"/>
      <x:c r="AA2029" s="37"/>
      <x:c r="AB2029" s="37"/>
      <x:c r="AC2029" s="37"/>
      <x:c r="AD2029" s="37"/>
      <x:c r="AE2029" s="37"/>
      <x:c r="AF2029" s="56"/>
      <x:c r="AG2029" s="56"/>
      <x:c r="AH2029" s="56"/>
      <x:c r="AI2029" s="58"/>
      <x:c r="AJ2029" s="56"/>
      <x:c r="AK2029" s="56"/>
      <x:c r="AL2029" s="56"/>
      <x:c r="AM2029" s="56"/>
      <x:c r="AN2029" s="56"/>
      <x:c r="AO2029" s="56" t="str">
        <x:f>IF(OR(AF2029="",AD2029=""),"",AF2029*AD2029+IF(AG2029="",0,AG2029)+IF(AH2029="",0,AH2029)+IF(AJ2029="",0,AJ2029)+IF(AK2029="",0,AK2029)+IF(AL2029="",0,AL2029)+IF(AM2029="",0,AM2029))</x:f>
      </x:c>
      <x:c r="AP2029" s="56"/>
      <x:c r="AQ2029" s="56" t="str">
        <x:f>IF(OR(AO2029="",AP2029=""),"",AO2029-AP2029)</x:f>
      </x:c>
      <x:c r="AR2029" s="58" t="str">
        <x:f>IF(OR(AP2029="",AP2029=0,AQ2029=""),"",AQ2029/AP2029)</x:f>
      </x:c>
      <x:c r="AS2029" s="58"/>
      <x:c r="AT2029" s="37"/>
      <x:c r="AU2029" s="37"/>
      <x:c r="AV2029" s="37"/>
      <x:c r="AW2029" s="56"/>
      <x:c r="AX2029" s="56"/>
      <x:c r="AY2029" s="37"/>
      <x:c r="AZ2029" s="37"/>
      <x:c r="BA2029" s="37"/>
      <x:c r="BB2029" s="37"/>
      <x:c r="BC2029" s="37"/>
      <x:c r="BD2029" s="60"/>
      <x:c r="BE2029" s="60"/>
      <x:c r="BF2029" s="37"/>
      <x:c r="BG2029" s="37"/>
      <x:c r="BH2029" s="37" t="str">
        <x:v>https://btech.com/en/c/mobiles-tablets/tablets/b/huawei</x:v>
      </x:c>
      <x:c r="BI2029" s="37"/>
      <x:c r="BJ2029" s="37" t="str">
        <x:v>لم يبدأ</x:v>
      </x:c>
      <x:c r="BK2029" s="60" t="n">
        <x:v>46233</x:v>
      </x:c>
      <x:c r="BL2029" s="60"/>
      <x:c r="BM2029" s="60"/>
      <x:c r="BN2029" s="62" t="str">
        <x:f>IF(BM2029="","",(NOW()-BM2029)*24)</x:f>
      </x:c>
      <x:c r="BO2029" s="37" t="str">
        <x:f>IF(BM2029="","لم يُرصد",IF(BT2029&lt;&gt;TRUE,"غير نشط",IF(BP2029="فشل","فشل حالي",IF(BN2029&lt;=12,"حديث",IF(BN2029&lt;=24,"متأخر","قديم")))))</x:f>
        <x:v>لم يُرصد</x:v>
      </x:c>
      <x:c r="BP2029" s="37" t="str">
        <x:v>بانتظار رصد التقسيط</x:v>
      </x:c>
      <x:c r="BQ2029" s="37" t="n">
        <x:v>0</x:v>
      </x:c>
      <x:c r="BR2029" s="37"/>
      <x:c r="BS2029" s="37"/>
      <x:c r="BT2029" s="54" t="b">
        <x:v>1</x:v>
      </x:c>
      <x:c r="BU2029" s="37" t="str">
        <x:v>يحتاج اكتشاف رابط المنتج</x:v>
      </x:c>
      <x:c r="BV2029" s="37" t="str">
        <x:v>Huawei MatePad SE 11 Tablet,128 GB,8 GB,Wi-Fi,Without SIM,Blue</x:v>
      </x:c>
      <x:c r="BW2029" s="37" t="str">
        <x:v>الملفات المرفوعة لا تحتوي خطة تقسيط فعلية لهذا الربط؛ الصف مُنشأ كمهمة جمع.</x:v>
      </x:c>
      <x:c r="BX2029" s="60" t="n">
        <x:v>46233</x:v>
      </x:c>
      <x:c r="BY2029" s="60" t="n">
        <x:v>46233</x:v>
      </x:c>
    </x:row>
    <x:row r="2030">
      <x:c r="A2030" s="37" t="str">
        <x:v>مهمة جمع أولية</x:v>
      </x:c>
      <x:c r="B2030" s="37" t="str">
        <x:v>INSTTASK-E8F853BFB024</x:v>
      </x:c>
      <x:c r="C2030" s="37" t="str">
        <x:v>VAR-1754395D86F952|EG-013|STORE|PENDING</x:v>
      </x:c>
      <x:c r="D2030" s="37" t="str">
        <x:v>VAR-1754395D86F952|EG-013|STORE</x:v>
      </x:c>
      <x:c r="E2030" s="37" t="str">
        <x:v>VAR-1754395D86F952</x:v>
      </x:c>
      <x:c r="F2030" s="37" t="str">
        <x:v>MOD-C872BEAEA8F035</x:v>
      </x:c>
      <x:c r="G2030" s="37" t="str">
        <x:v>Huawei MediaPad 8GB RAM / 256GB Storage / Without SIM / Grey</x:v>
      </x:c>
      <x:c r="H2030" s="37" t="str">
        <x:v>الموبايلات والاتصالات</x:v>
      </x:c>
      <x:c r="I2030" s="37" t="str">
        <x:v>أجهزة تابلت</x:v>
      </x:c>
      <x:c r="J2030" s="37" t="str">
        <x:v>Huawei</x:v>
      </x:c>
      <x:c r="K2030" s="37" t="str">
        <x:v>MediaPad</x:v>
      </x:c>
      <x:c r="L2030" s="37" t="str">
        <x:v>8GB RAM | 256GB Storage | Without SIM | Grey</x:v>
      </x:c>
      <x:c r="M2030" s="37" t="n">
        <x:v>8</x:v>
      </x:c>
      <x:c r="N2030" s="37" t="n">
        <x:v>256</x:v>
      </x:c>
      <x:c r="O2030" s="37" t="str">
        <x:v>Grey</x:v>
      </x:c>
      <x:c r="P2030" s="37"/>
      <x:c r="Q2030" s="37"/>
      <x:c r="R2030" s="37" t="str">
        <x:v>EG-013</x:v>
      </x:c>
      <x:c r="S2030" s="37" t="str">
        <x:v>B.TECH</x:v>
      </x:c>
      <x:c r="T2030" s="37" t="str">
        <x:v>A</x:v>
      </x:c>
      <x:c r="U2030" s="37"/>
      <x:c r="V2030" s="37"/>
      <x:c r="W2030" s="37" t="str">
        <x:v>https://btech.com/en/c/mobiles-tablets/tablets/b/huawei</x:v>
      </x:c>
      <x:c r="X2030" s="37" t="str">
        <x:v>صفحة فئة</x:v>
      </x:c>
      <x:c r="Y2030" s="37"/>
      <x:c r="Z2030" s="37"/>
      <x:c r="AA2030" s="37"/>
      <x:c r="AB2030" s="37"/>
      <x:c r="AC2030" s="37"/>
      <x:c r="AD2030" s="37"/>
      <x:c r="AE2030" s="37"/>
      <x:c r="AF2030" s="56"/>
      <x:c r="AG2030" s="56"/>
      <x:c r="AH2030" s="56"/>
      <x:c r="AI2030" s="58"/>
      <x:c r="AJ2030" s="56"/>
      <x:c r="AK2030" s="56"/>
      <x:c r="AL2030" s="56"/>
      <x:c r="AM2030" s="56"/>
      <x:c r="AN2030" s="56"/>
      <x:c r="AO2030" s="56" t="str">
        <x:f>IF(OR(AF2030="",AD2030=""),"",AF2030*AD2030+IF(AG2030="",0,AG2030)+IF(AH2030="",0,AH2030)+IF(AJ2030="",0,AJ2030)+IF(AK2030="",0,AK2030)+IF(AL2030="",0,AL2030)+IF(AM2030="",0,AM2030))</x:f>
      </x:c>
      <x:c r="AP2030" s="56"/>
      <x:c r="AQ2030" s="56" t="str">
        <x:f>IF(OR(AO2030="",AP2030=""),"",AO2030-AP2030)</x:f>
      </x:c>
      <x:c r="AR2030" s="58" t="str">
        <x:f>IF(OR(AP2030="",AP2030=0,AQ2030=""),"",AQ2030/AP2030)</x:f>
      </x:c>
      <x:c r="AS2030" s="58"/>
      <x:c r="AT2030" s="37"/>
      <x:c r="AU2030" s="37"/>
      <x:c r="AV2030" s="37"/>
      <x:c r="AW2030" s="56"/>
      <x:c r="AX2030" s="56"/>
      <x:c r="AY2030" s="37"/>
      <x:c r="AZ2030" s="37"/>
      <x:c r="BA2030" s="37"/>
      <x:c r="BB2030" s="37"/>
      <x:c r="BC2030" s="37"/>
      <x:c r="BD2030" s="60"/>
      <x:c r="BE2030" s="60"/>
      <x:c r="BF2030" s="37"/>
      <x:c r="BG2030" s="37"/>
      <x:c r="BH2030" s="37" t="str">
        <x:v>https://btech.com/en/c/mobiles-tablets/tablets/b/huawei</x:v>
      </x:c>
      <x:c r="BI2030" s="37"/>
      <x:c r="BJ2030" s="37" t="str">
        <x:v>لم يبدأ</x:v>
      </x:c>
      <x:c r="BK2030" s="60" t="n">
        <x:v>46233</x:v>
      </x:c>
      <x:c r="BL2030" s="60"/>
      <x:c r="BM2030" s="60"/>
      <x:c r="BN2030" s="62" t="str">
        <x:f>IF(BM2030="","",(NOW()-BM2030)*24)</x:f>
      </x:c>
      <x:c r="BO2030" s="37" t="str">
        <x:f>IF(BM2030="","لم يُرصد",IF(BT2030&lt;&gt;TRUE,"غير نشط",IF(BP2030="فشل","فشل حالي",IF(BN2030&lt;=12,"حديث",IF(BN2030&lt;=24,"متأخر","قديم")))))</x:f>
        <x:v>لم يُرصد</x:v>
      </x:c>
      <x:c r="BP2030" s="37" t="str">
        <x:v>بانتظار رصد التقسيط</x:v>
      </x:c>
      <x:c r="BQ2030" s="37" t="n">
        <x:v>0</x:v>
      </x:c>
      <x:c r="BR2030" s="37"/>
      <x:c r="BS2030" s="37"/>
      <x:c r="BT2030" s="54" t="b">
        <x:v>1</x:v>
      </x:c>
      <x:c r="BU2030" s="37" t="str">
        <x:v>يحتاج اكتشاف رابط المنتج</x:v>
      </x:c>
      <x:c r="BV2030" s="37" t="str">
        <x:v>Huawei MediaPad Tablet,256 GB,8 GB,Without Sim,Without SIM,Grey</x:v>
      </x:c>
      <x:c r="BW2030" s="37" t="str">
        <x:v>الملفات المرفوعة لا تحتوي خطة تقسيط فعلية لهذا الربط؛ الصف مُنشأ كمهمة جمع.</x:v>
      </x:c>
      <x:c r="BX2030" s="60" t="n">
        <x:v>46233</x:v>
      </x:c>
      <x:c r="BY2030" s="60" t="n">
        <x:v>46233</x:v>
      </x:c>
    </x:row>
    <x:row r="2031">
      <x:c r="A2031" s="37" t="str">
        <x:v>مهمة جمع أولية</x:v>
      </x:c>
      <x:c r="B2031" s="37" t="str">
        <x:v>INSTTASK-93DD8E2E09E1</x:v>
      </x:c>
      <x:c r="C2031" s="37" t="str">
        <x:v>VAR-1447DD4C648EC6|EG-013|STORE|PENDING</x:v>
      </x:c>
      <x:c r="D2031" s="37" t="str">
        <x:v>VAR-1447DD4C648EC6|EG-013|STORE</x:v>
      </x:c>
      <x:c r="E2031" s="37" t="str">
        <x:v>VAR-1447DD4C648EC6</x:v>
      </x:c>
      <x:c r="F2031" s="37" t="str">
        <x:v>MOD-4DFB8910775566</x:v>
      </x:c>
      <x:c r="G2031" s="37" t="str">
        <x:v>Lenovo Idea Tab 8GB RAM / 256GB Storage / 5G + Single SIM / Grey</x:v>
      </x:c>
      <x:c r="H2031" s="37" t="str">
        <x:v>الموبايلات والاتصالات</x:v>
      </x:c>
      <x:c r="I2031" s="37" t="str">
        <x:v>أجهزة تابلت</x:v>
      </x:c>
      <x:c r="J2031" s="37" t="str">
        <x:v>Lenovo</x:v>
      </x:c>
      <x:c r="K2031" s="37" t="str">
        <x:v>Idea Tab</x:v>
      </x:c>
      <x:c r="L2031" s="37" t="str">
        <x:v>8GB RAM | 256GB Storage | 5G + Single SIM | Grey</x:v>
      </x:c>
      <x:c r="M2031" s="37" t="n">
        <x:v>8</x:v>
      </x:c>
      <x:c r="N2031" s="37" t="n">
        <x:v>256</x:v>
      </x:c>
      <x:c r="O2031" s="37" t="str">
        <x:v>Grey</x:v>
      </x:c>
      <x:c r="P2031" s="37"/>
      <x:c r="Q2031" s="37"/>
      <x:c r="R2031" s="37" t="str">
        <x:v>EG-013</x:v>
      </x:c>
      <x:c r="S2031" s="37" t="str">
        <x:v>B.TECH</x:v>
      </x:c>
      <x:c r="T2031" s="37" t="str">
        <x:v>A</x:v>
      </x:c>
      <x:c r="U2031" s="37"/>
      <x:c r="V2031" s="37"/>
      <x:c r="W2031" s="37" t="str">
        <x:v>https://btech.com/en/c/mobiles-tablets/tablets/b/lenovo</x:v>
      </x:c>
      <x:c r="X2031" s="37" t="str">
        <x:v>صفحة فئة</x:v>
      </x:c>
      <x:c r="Y2031" s="37"/>
      <x:c r="Z2031" s="37"/>
      <x:c r="AA2031" s="37"/>
      <x:c r="AB2031" s="37"/>
      <x:c r="AC2031" s="37"/>
      <x:c r="AD2031" s="37"/>
      <x:c r="AE2031" s="37"/>
      <x:c r="AF2031" s="56"/>
      <x:c r="AG2031" s="56"/>
      <x:c r="AH2031" s="56"/>
      <x:c r="AI2031" s="58"/>
      <x:c r="AJ2031" s="56"/>
      <x:c r="AK2031" s="56"/>
      <x:c r="AL2031" s="56"/>
      <x:c r="AM2031" s="56"/>
      <x:c r="AN2031" s="56"/>
      <x:c r="AO2031" s="56" t="str">
        <x:f>IF(OR(AF2031="",AD2031=""),"",AF2031*AD2031+IF(AG2031="",0,AG2031)+IF(AH2031="",0,AH2031)+IF(AJ2031="",0,AJ2031)+IF(AK2031="",0,AK2031)+IF(AL2031="",0,AL2031)+IF(AM2031="",0,AM2031))</x:f>
      </x:c>
      <x:c r="AP2031" s="56"/>
      <x:c r="AQ2031" s="56" t="str">
        <x:f>IF(OR(AO2031="",AP2031=""),"",AO2031-AP2031)</x:f>
      </x:c>
      <x:c r="AR2031" s="58" t="str">
        <x:f>IF(OR(AP2031="",AP2031=0,AQ2031=""),"",AQ2031/AP2031)</x:f>
      </x:c>
      <x:c r="AS2031" s="58"/>
      <x:c r="AT2031" s="37"/>
      <x:c r="AU2031" s="37"/>
      <x:c r="AV2031" s="37"/>
      <x:c r="AW2031" s="56"/>
      <x:c r="AX2031" s="56"/>
      <x:c r="AY2031" s="37"/>
      <x:c r="AZ2031" s="37"/>
      <x:c r="BA2031" s="37"/>
      <x:c r="BB2031" s="37"/>
      <x:c r="BC2031" s="37"/>
      <x:c r="BD2031" s="60"/>
      <x:c r="BE2031" s="60"/>
      <x:c r="BF2031" s="37"/>
      <x:c r="BG2031" s="37"/>
      <x:c r="BH2031" s="37" t="str">
        <x:v>https://btech.com/en/c/mobiles-tablets/tablets/b/lenovo</x:v>
      </x:c>
      <x:c r="BI2031" s="37"/>
      <x:c r="BJ2031" s="37" t="str">
        <x:v>لم يبدأ</x:v>
      </x:c>
      <x:c r="BK2031" s="60" t="n">
        <x:v>46233</x:v>
      </x:c>
      <x:c r="BL2031" s="60"/>
      <x:c r="BM2031" s="60"/>
      <x:c r="BN2031" s="62" t="str">
        <x:f>IF(BM2031="","",(NOW()-BM2031)*24)</x:f>
      </x:c>
      <x:c r="BO2031" s="37" t="str">
        <x:f>IF(BM2031="","لم يُرصد",IF(BT2031&lt;&gt;TRUE,"غير نشط",IF(BP2031="فشل","فشل حالي",IF(BN2031&lt;=12,"حديث",IF(BN2031&lt;=24,"متأخر","قديم")))))</x:f>
        <x:v>لم يُرصد</x:v>
      </x:c>
      <x:c r="BP2031" s="37" t="str">
        <x:v>بانتظار رصد التقسيط</x:v>
      </x:c>
      <x:c r="BQ2031" s="37" t="n">
        <x:v>0</x:v>
      </x:c>
      <x:c r="BR2031" s="37"/>
      <x:c r="BS2031" s="37"/>
      <x:c r="BT2031" s="54" t="b">
        <x:v>1</x:v>
      </x:c>
      <x:c r="BU2031" s="37" t="str">
        <x:v>يحتاج اكتشاف رابط المنتج</x:v>
      </x:c>
      <x:c r="BV2031" s="37" t="str">
        <x:v>Lenovo Idea Tab Tablet,256 GB,8 GB,5G,Single SIM,Luna Grey</x:v>
      </x:c>
      <x:c r="BW2031" s="37" t="str">
        <x:v>الملفات المرفوعة لا تحتوي خطة تقسيط فعلية لهذا الربط؛ الصف مُنشأ كمهمة جمع.</x:v>
      </x:c>
      <x:c r="BX2031" s="60" t="n">
        <x:v>46233</x:v>
      </x:c>
      <x:c r="BY2031" s="60" t="n">
        <x:v>46233</x:v>
      </x:c>
    </x:row>
    <x:row r="2032">
      <x:c r="A2032" s="37" t="str">
        <x:v>مهمة جمع أولية</x:v>
      </x:c>
      <x:c r="B2032" s="37" t="str">
        <x:v>INSTTASK-13F283ADD809</x:v>
      </x:c>
      <x:c r="C2032" s="37" t="str">
        <x:v>VAR-DD67C518E1EC48|EG-013|STORE|PENDING</x:v>
      </x:c>
      <x:c r="D2032" s="37" t="str">
        <x:v>VAR-DD67C518E1EC48|EG-013|STORE</x:v>
      </x:c>
      <x:c r="E2032" s="37" t="str">
        <x:v>VAR-DD67C518E1EC48</x:v>
      </x:c>
      <x:c r="F2032" s="37" t="str">
        <x:v>MOD-A0D8F38D231382</x:v>
      </x:c>
      <x:c r="G2032" s="37" t="str">
        <x:v>Lenovo M10 3rd Generation 4GB RAM / 64GB Storage / 4G + Single SIM / Grey</x:v>
      </x:c>
      <x:c r="H2032" s="37" t="str">
        <x:v>الموبايلات والاتصالات</x:v>
      </x:c>
      <x:c r="I2032" s="37" t="str">
        <x:v>أجهزة تابلت</x:v>
      </x:c>
      <x:c r="J2032" s="37" t="str">
        <x:v>Lenovo</x:v>
      </x:c>
      <x:c r="K2032" s="37" t="str">
        <x:v>M10 3rd Generation</x:v>
      </x:c>
      <x:c r="L2032" s="37" t="str">
        <x:v>4GB RAM | 64GB Storage | 4G + Single SIM | Grey</x:v>
      </x:c>
      <x:c r="M2032" s="37" t="n">
        <x:v>4</x:v>
      </x:c>
      <x:c r="N2032" s="37" t="n">
        <x:v>64</x:v>
      </x:c>
      <x:c r="O2032" s="37" t="str">
        <x:v>Grey</x:v>
      </x:c>
      <x:c r="P2032" s="37"/>
      <x:c r="Q2032" s="37"/>
      <x:c r="R2032" s="37" t="str">
        <x:v>EG-013</x:v>
      </x:c>
      <x:c r="S2032" s="37" t="str">
        <x:v>B.TECH</x:v>
      </x:c>
      <x:c r="T2032" s="37" t="str">
        <x:v>A</x:v>
      </x:c>
      <x:c r="U2032" s="37"/>
      <x:c r="V2032" s="37"/>
      <x:c r="W2032" s="37" t="str">
        <x:v>https://btech.com/en/c/mobiles-tablets/tablets/b/lenovo</x:v>
      </x:c>
      <x:c r="X2032" s="37" t="str">
        <x:v>صفحة فئة</x:v>
      </x:c>
      <x:c r="Y2032" s="37"/>
      <x:c r="Z2032" s="37"/>
      <x:c r="AA2032" s="37"/>
      <x:c r="AB2032" s="37"/>
      <x:c r="AC2032" s="37"/>
      <x:c r="AD2032" s="37"/>
      <x:c r="AE2032" s="37"/>
      <x:c r="AF2032" s="56"/>
      <x:c r="AG2032" s="56"/>
      <x:c r="AH2032" s="56"/>
      <x:c r="AI2032" s="58"/>
      <x:c r="AJ2032" s="56"/>
      <x:c r="AK2032" s="56"/>
      <x:c r="AL2032" s="56"/>
      <x:c r="AM2032" s="56"/>
      <x:c r="AN2032" s="56"/>
      <x:c r="AO2032" s="56" t="str">
        <x:f>IF(OR(AF2032="",AD2032=""),"",AF2032*AD2032+IF(AG2032="",0,AG2032)+IF(AH2032="",0,AH2032)+IF(AJ2032="",0,AJ2032)+IF(AK2032="",0,AK2032)+IF(AL2032="",0,AL2032)+IF(AM2032="",0,AM2032))</x:f>
      </x:c>
      <x:c r="AP2032" s="56"/>
      <x:c r="AQ2032" s="56" t="str">
        <x:f>IF(OR(AO2032="",AP2032=""),"",AO2032-AP2032)</x:f>
      </x:c>
      <x:c r="AR2032" s="58" t="str">
        <x:f>IF(OR(AP2032="",AP2032=0,AQ2032=""),"",AQ2032/AP2032)</x:f>
      </x:c>
      <x:c r="AS2032" s="58"/>
      <x:c r="AT2032" s="37"/>
      <x:c r="AU2032" s="37"/>
      <x:c r="AV2032" s="37"/>
      <x:c r="AW2032" s="56"/>
      <x:c r="AX2032" s="56"/>
      <x:c r="AY2032" s="37"/>
      <x:c r="AZ2032" s="37"/>
      <x:c r="BA2032" s="37"/>
      <x:c r="BB2032" s="37"/>
      <x:c r="BC2032" s="37"/>
      <x:c r="BD2032" s="60"/>
      <x:c r="BE2032" s="60"/>
      <x:c r="BF2032" s="37"/>
      <x:c r="BG2032" s="37"/>
      <x:c r="BH2032" s="37" t="str">
        <x:v>https://btech.com/en/c/mobiles-tablets/tablets/b/lenovo</x:v>
      </x:c>
      <x:c r="BI2032" s="37"/>
      <x:c r="BJ2032" s="37" t="str">
        <x:v>لم يبدأ</x:v>
      </x:c>
      <x:c r="BK2032" s="60" t="n">
        <x:v>46233</x:v>
      </x:c>
      <x:c r="BL2032" s="60"/>
      <x:c r="BM2032" s="60"/>
      <x:c r="BN2032" s="62" t="str">
        <x:f>IF(BM2032="","",(NOW()-BM2032)*24)</x:f>
      </x:c>
      <x:c r="BO2032" s="37" t="str">
        <x:f>IF(BM2032="","لم يُرصد",IF(BT2032&lt;&gt;TRUE,"غير نشط",IF(BP2032="فشل","فشل حالي",IF(BN2032&lt;=12,"حديث",IF(BN2032&lt;=24,"متأخر","قديم")))))</x:f>
        <x:v>لم يُرصد</x:v>
      </x:c>
      <x:c r="BP2032" s="37" t="str">
        <x:v>بانتظار رصد التقسيط</x:v>
      </x:c>
      <x:c r="BQ2032" s="37" t="n">
        <x:v>0</x:v>
      </x:c>
      <x:c r="BR2032" s="37"/>
      <x:c r="BS2032" s="37"/>
      <x:c r="BT2032" s="54" t="b">
        <x:v>1</x:v>
      </x:c>
      <x:c r="BU2032" s="37" t="str">
        <x:v>يحتاج اكتشاف رابط المنتج</x:v>
      </x:c>
      <x:c r="BV2032" s="37" t="str">
        <x:v>Lenovo M10 3rd Generation Tablet,64 GB,4 GB,4G,Single SIM,Storm Grey</x:v>
      </x:c>
      <x:c r="BW2032" s="37" t="str">
        <x:v>الملفات المرفوعة لا تحتوي خطة تقسيط فعلية لهذا الربط؛ الصف مُنشأ كمهمة جمع.</x:v>
      </x:c>
      <x:c r="BX2032" s="60" t="n">
        <x:v>46233</x:v>
      </x:c>
      <x:c r="BY2032" s="60" t="n">
        <x:v>46233</x:v>
      </x:c>
    </x:row>
    <x:row r="2033">
      <x:c r="A2033" s="37" t="str">
        <x:v>مهمة جمع أولية</x:v>
      </x:c>
      <x:c r="B2033" s="37" t="str">
        <x:v>INSTTASK-6EE7A399B8D8</x:v>
      </x:c>
      <x:c r="C2033" s="37" t="str">
        <x:v>VAR-97B5875BDE4A23|EG-013|STORE|PENDING</x:v>
      </x:c>
      <x:c r="D2033" s="37" t="str">
        <x:v>VAR-97B5875BDE4A23|EG-013|STORE</x:v>
      </x:c>
      <x:c r="E2033" s="37" t="str">
        <x:v>VAR-97B5875BDE4A23</x:v>
      </x:c>
      <x:c r="F2033" s="37" t="str">
        <x:v>MOD-A7A15588A7D11D</x:v>
      </x:c>
      <x:c r="G2033" s="37" t="str">
        <x:v>Lenovo P11 2nd Generation 6GB RAM / 128GB Storage / 4G LTE + 4G + Single SIM / Grey</x:v>
      </x:c>
      <x:c r="H2033" s="37" t="str">
        <x:v>الموبايلات والاتصالات</x:v>
      </x:c>
      <x:c r="I2033" s="37" t="str">
        <x:v>أجهزة تابلت</x:v>
      </x:c>
      <x:c r="J2033" s="37" t="str">
        <x:v>Lenovo</x:v>
      </x:c>
      <x:c r="K2033" s="37" t="str">
        <x:v>P11 2nd Generation</x:v>
      </x:c>
      <x:c r="L2033" s="37" t="str">
        <x:v>6GB RAM | 128GB Storage | 4G LTE + 4G + Single SIM | Grey</x:v>
      </x:c>
      <x:c r="M2033" s="37" t="n">
        <x:v>6</x:v>
      </x:c>
      <x:c r="N2033" s="37" t="n">
        <x:v>128</x:v>
      </x:c>
      <x:c r="O2033" s="37" t="str">
        <x:v>Grey</x:v>
      </x:c>
      <x:c r="P2033" s="37"/>
      <x:c r="Q2033" s="37"/>
      <x:c r="R2033" s="37" t="str">
        <x:v>EG-013</x:v>
      </x:c>
      <x:c r="S2033" s="37" t="str">
        <x:v>B.TECH</x:v>
      </x:c>
      <x:c r="T2033" s="37" t="str">
        <x:v>A</x:v>
      </x:c>
      <x:c r="U2033" s="37"/>
      <x:c r="V2033" s="37"/>
      <x:c r="W2033" s="37" t="str">
        <x:v>https://btech.com/en/c/mobiles-tablets/tablets/b/lenovo</x:v>
      </x:c>
      <x:c r="X2033" s="37" t="str">
        <x:v>صفحة فئة</x:v>
      </x:c>
      <x:c r="Y2033" s="37"/>
      <x:c r="Z2033" s="37"/>
      <x:c r="AA2033" s="37"/>
      <x:c r="AB2033" s="37"/>
      <x:c r="AC2033" s="37"/>
      <x:c r="AD2033" s="37"/>
      <x:c r="AE2033" s="37"/>
      <x:c r="AF2033" s="56"/>
      <x:c r="AG2033" s="56"/>
      <x:c r="AH2033" s="56"/>
      <x:c r="AI2033" s="58"/>
      <x:c r="AJ2033" s="56"/>
      <x:c r="AK2033" s="56"/>
      <x:c r="AL2033" s="56"/>
      <x:c r="AM2033" s="56"/>
      <x:c r="AN2033" s="56"/>
      <x:c r="AO2033" s="56" t="str">
        <x:f>IF(OR(AF2033="",AD2033=""),"",AF2033*AD2033+IF(AG2033="",0,AG2033)+IF(AH2033="",0,AH2033)+IF(AJ2033="",0,AJ2033)+IF(AK2033="",0,AK2033)+IF(AL2033="",0,AL2033)+IF(AM2033="",0,AM2033))</x:f>
      </x:c>
      <x:c r="AP2033" s="56"/>
      <x:c r="AQ2033" s="56" t="str">
        <x:f>IF(OR(AO2033="",AP2033=""),"",AO2033-AP2033)</x:f>
      </x:c>
      <x:c r="AR2033" s="58" t="str">
        <x:f>IF(OR(AP2033="",AP2033=0,AQ2033=""),"",AQ2033/AP2033)</x:f>
      </x:c>
      <x:c r="AS2033" s="58"/>
      <x:c r="AT2033" s="37"/>
      <x:c r="AU2033" s="37"/>
      <x:c r="AV2033" s="37"/>
      <x:c r="AW2033" s="56"/>
      <x:c r="AX2033" s="56"/>
      <x:c r="AY2033" s="37"/>
      <x:c r="AZ2033" s="37"/>
      <x:c r="BA2033" s="37"/>
      <x:c r="BB2033" s="37"/>
      <x:c r="BC2033" s="37"/>
      <x:c r="BD2033" s="60"/>
      <x:c r="BE2033" s="60"/>
      <x:c r="BF2033" s="37"/>
      <x:c r="BG2033" s="37"/>
      <x:c r="BH2033" s="37" t="str">
        <x:v>https://btech.com/en/c/mobiles-tablets/tablets/b/lenovo</x:v>
      </x:c>
      <x:c r="BI2033" s="37"/>
      <x:c r="BJ2033" s="37" t="str">
        <x:v>لم يبدأ</x:v>
      </x:c>
      <x:c r="BK2033" s="60" t="n">
        <x:v>46233</x:v>
      </x:c>
      <x:c r="BL2033" s="60"/>
      <x:c r="BM2033" s="60"/>
      <x:c r="BN2033" s="62" t="str">
        <x:f>IF(BM2033="","",(NOW()-BM2033)*24)</x:f>
      </x:c>
      <x:c r="BO2033" s="37" t="str">
        <x:f>IF(BM2033="","لم يُرصد",IF(BT2033&lt;&gt;TRUE,"غير نشط",IF(BP2033="فشل","فشل حالي",IF(BN2033&lt;=12,"حديث",IF(BN2033&lt;=24,"متأخر","قديم")))))</x:f>
        <x:v>لم يُرصد</x:v>
      </x:c>
      <x:c r="BP2033" s="37" t="str">
        <x:v>بانتظار رصد التقسيط</x:v>
      </x:c>
      <x:c r="BQ2033" s="37" t="n">
        <x:v>0</x:v>
      </x:c>
      <x:c r="BR2033" s="37"/>
      <x:c r="BS2033" s="37"/>
      <x:c r="BT2033" s="54" t="b">
        <x:v>1</x:v>
      </x:c>
      <x:c r="BU2033" s="37" t="str">
        <x:v>يحتاج اكتشاف رابط المنتج</x:v>
      </x:c>
      <x:c r="BV2033" s="37" t="str">
        <x:v>Lenovo P11 2nd Generation Tablet,128 GB,6 GB,4G LTE,Single SIM,Grey</x:v>
      </x:c>
      <x:c r="BW2033" s="37" t="str">
        <x:v>الملفات المرفوعة لا تحتوي خطة تقسيط فعلية لهذا الربط؛ الصف مُنشأ كمهمة جمع.</x:v>
      </x:c>
      <x:c r="BX2033" s="60" t="n">
        <x:v>46233</x:v>
      </x:c>
      <x:c r="BY2033" s="60" t="n">
        <x:v>46233</x:v>
      </x:c>
    </x:row>
    <x:row r="2034">
      <x:c r="A2034" s="37" t="str">
        <x:v>مهمة جمع أولية</x:v>
      </x:c>
      <x:c r="B2034" s="37" t="str">
        <x:v>INSTTASK-0978D3F10B22</x:v>
      </x:c>
      <x:c r="C2034" s="37" t="str">
        <x:v>VAR-E03418E3E6B3EB|EG-013|STORE|PENDING</x:v>
      </x:c>
      <x:c r="D2034" s="37" t="str">
        <x:v>VAR-E03418E3E6B3EB|EG-013|STORE</x:v>
      </x:c>
      <x:c r="E2034" s="37" t="str">
        <x:v>VAR-E03418E3E6B3EB</x:v>
      </x:c>
      <x:c r="F2034" s="37" t="str">
        <x:v>MOD-8A0F8E4D1EA54C</x:v>
      </x:c>
      <x:c r="G2034" s="37" t="str">
        <x:v>Lenovo Tab 4GB RAM / 128GB Storage / 3G + Single SIM / Gray</x:v>
      </x:c>
      <x:c r="H2034" s="37" t="str">
        <x:v>الموبايلات والاتصالات</x:v>
      </x:c>
      <x:c r="I2034" s="37" t="str">
        <x:v>أجهزة تابلت</x:v>
      </x:c>
      <x:c r="J2034" s="37" t="str">
        <x:v>Lenovo</x:v>
      </x:c>
      <x:c r="K2034" s="37" t="str">
        <x:v>Tab</x:v>
      </x:c>
      <x:c r="L2034" s="37" t="str">
        <x:v>4GB RAM | 128GB Storage | 3G + Single SIM | Gray</x:v>
      </x:c>
      <x:c r="M2034" s="37" t="n">
        <x:v>4</x:v>
      </x:c>
      <x:c r="N2034" s="37" t="n">
        <x:v>128</x:v>
      </x:c>
      <x:c r="O2034" s="37" t="str">
        <x:v>Gray</x:v>
      </x:c>
      <x:c r="P2034" s="37"/>
      <x:c r="Q2034" s="37"/>
      <x:c r="R2034" s="37" t="str">
        <x:v>EG-013</x:v>
      </x:c>
      <x:c r="S2034" s="37" t="str">
        <x:v>B.TECH</x:v>
      </x:c>
      <x:c r="T2034" s="37" t="str">
        <x:v>A</x:v>
      </x:c>
      <x:c r="U2034" s="37"/>
      <x:c r="V2034" s="37"/>
      <x:c r="W2034" s="37" t="str">
        <x:v>https://btech.com/en/c/mobiles-tablets/tablets/b/lenovo</x:v>
      </x:c>
      <x:c r="X2034" s="37" t="str">
        <x:v>صفحة فئة</x:v>
      </x:c>
      <x:c r="Y2034" s="37"/>
      <x:c r="Z2034" s="37"/>
      <x:c r="AA2034" s="37"/>
      <x:c r="AB2034" s="37"/>
      <x:c r="AC2034" s="37"/>
      <x:c r="AD2034" s="37"/>
      <x:c r="AE2034" s="37"/>
      <x:c r="AF2034" s="56"/>
      <x:c r="AG2034" s="56"/>
      <x:c r="AH2034" s="56"/>
      <x:c r="AI2034" s="58"/>
      <x:c r="AJ2034" s="56"/>
      <x:c r="AK2034" s="56"/>
      <x:c r="AL2034" s="56"/>
      <x:c r="AM2034" s="56"/>
      <x:c r="AN2034" s="56"/>
      <x:c r="AO2034" s="56" t="str">
        <x:f>IF(OR(AF2034="",AD2034=""),"",AF2034*AD2034+IF(AG2034="",0,AG2034)+IF(AH2034="",0,AH2034)+IF(AJ2034="",0,AJ2034)+IF(AK2034="",0,AK2034)+IF(AL2034="",0,AL2034)+IF(AM2034="",0,AM2034))</x:f>
      </x:c>
      <x:c r="AP2034" s="56"/>
      <x:c r="AQ2034" s="56" t="str">
        <x:f>IF(OR(AO2034="",AP2034=""),"",AO2034-AP2034)</x:f>
      </x:c>
      <x:c r="AR2034" s="58" t="str">
        <x:f>IF(OR(AP2034="",AP2034=0,AQ2034=""),"",AQ2034/AP2034)</x:f>
      </x:c>
      <x:c r="AS2034" s="58"/>
      <x:c r="AT2034" s="37"/>
      <x:c r="AU2034" s="37"/>
      <x:c r="AV2034" s="37"/>
      <x:c r="AW2034" s="56"/>
      <x:c r="AX2034" s="56"/>
      <x:c r="AY2034" s="37"/>
      <x:c r="AZ2034" s="37"/>
      <x:c r="BA2034" s="37"/>
      <x:c r="BB2034" s="37"/>
      <x:c r="BC2034" s="37"/>
      <x:c r="BD2034" s="60"/>
      <x:c r="BE2034" s="60"/>
      <x:c r="BF2034" s="37"/>
      <x:c r="BG2034" s="37"/>
      <x:c r="BH2034" s="37" t="str">
        <x:v>https://btech.com/en/c/mobiles-tablets/tablets/b/lenovo</x:v>
      </x:c>
      <x:c r="BI2034" s="37"/>
      <x:c r="BJ2034" s="37" t="str">
        <x:v>لم يبدأ</x:v>
      </x:c>
      <x:c r="BK2034" s="60" t="n">
        <x:v>46233</x:v>
      </x:c>
      <x:c r="BL2034" s="60"/>
      <x:c r="BM2034" s="60"/>
      <x:c r="BN2034" s="62" t="str">
        <x:f>IF(BM2034="","",(NOW()-BM2034)*24)</x:f>
      </x:c>
      <x:c r="BO2034" s="37" t="str">
        <x:f>IF(BM2034="","لم يُرصد",IF(BT2034&lt;&gt;TRUE,"غير نشط",IF(BP2034="فشل","فشل حالي",IF(BN2034&lt;=12,"حديث",IF(BN2034&lt;=24,"متأخر","قديم")))))</x:f>
        <x:v>لم يُرصد</x:v>
      </x:c>
      <x:c r="BP2034" s="37" t="str">
        <x:v>بانتظار رصد التقسيط</x:v>
      </x:c>
      <x:c r="BQ2034" s="37" t="n">
        <x:v>0</x:v>
      </x:c>
      <x:c r="BR2034" s="37"/>
      <x:c r="BS2034" s="37"/>
      <x:c r="BT2034" s="54" t="b">
        <x:v>1</x:v>
      </x:c>
      <x:c r="BU2034" s="37" t="str">
        <x:v>يحتاج اكتشاف رابط المنتج</x:v>
      </x:c>
      <x:c r="BV2034" s="37" t="str">
        <x:v>Lenovo Tab Tablet,128 GB,4 GB,3G,Single SIM,Gray</x:v>
      </x:c>
      <x:c r="BW2034" s="37" t="str">
        <x:v>الملفات المرفوعة لا تحتوي خطة تقسيط فعلية لهذا الربط؛ الصف مُنشأ كمهمة جمع.</x:v>
      </x:c>
      <x:c r="BX2034" s="60" t="n">
        <x:v>46233</x:v>
      </x:c>
      <x:c r="BY2034" s="60" t="n">
        <x:v>46233</x:v>
      </x:c>
    </x:row>
    <x:row r="2035">
      <x:c r="A2035" s="37" t="str">
        <x:v>مهمة جمع أولية</x:v>
      </x:c>
      <x:c r="B2035" s="37" t="str">
        <x:v>INSTTASK-83EC7CFB7D21</x:v>
      </x:c>
      <x:c r="C2035" s="37" t="str">
        <x:v>VAR-B5ECD0AC9C80F5|EG-013|STORE|PENDING</x:v>
      </x:c>
      <x:c r="D2035" s="37" t="str">
        <x:v>VAR-B5ECD0AC9C80F5|EG-013|STORE</x:v>
      </x:c>
      <x:c r="E2035" s="37" t="str">
        <x:v>VAR-B5ECD0AC9C80F5</x:v>
      </x:c>
      <x:c r="F2035" s="37" t="str">
        <x:v>MOD-1A99559AD5434A</x:v>
      </x:c>
      <x:c r="G2035" s="37" t="str">
        <x:v>Lenovo Tab K11 4GB RAM / 128GB Storage / 4G LTE + 4G + Single SIM / Grey</x:v>
      </x:c>
      <x:c r="H2035" s="37" t="str">
        <x:v>الموبايلات والاتصالات</x:v>
      </x:c>
      <x:c r="I2035" s="37" t="str">
        <x:v>أجهزة تابلت</x:v>
      </x:c>
      <x:c r="J2035" s="37" t="str">
        <x:v>Lenovo</x:v>
      </x:c>
      <x:c r="K2035" s="37" t="str">
        <x:v>Tab K11</x:v>
      </x:c>
      <x:c r="L2035" s="37" t="str">
        <x:v>4GB RAM | 128GB Storage | 4G LTE + 4G + Single SIM | Grey</x:v>
      </x:c>
      <x:c r="M2035" s="37" t="n">
        <x:v>4</x:v>
      </x:c>
      <x:c r="N2035" s="37" t="n">
        <x:v>128</x:v>
      </x:c>
      <x:c r="O2035" s="37" t="str">
        <x:v>Grey</x:v>
      </x:c>
      <x:c r="P2035" s="37"/>
      <x:c r="Q2035" s="37"/>
      <x:c r="R2035" s="37" t="str">
        <x:v>EG-013</x:v>
      </x:c>
      <x:c r="S2035" s="37" t="str">
        <x:v>B.TECH</x:v>
      </x:c>
      <x:c r="T2035" s="37" t="str">
        <x:v>A</x:v>
      </x:c>
      <x:c r="U2035" s="37"/>
      <x:c r="V2035" s="37"/>
      <x:c r="W2035" s="37" t="str">
        <x:v>https://btech.com/en/c/mobiles-tablets/tablets/b/lenovo</x:v>
      </x:c>
      <x:c r="X2035" s="37" t="str">
        <x:v>صفحة فئة</x:v>
      </x:c>
      <x:c r="Y2035" s="37"/>
      <x:c r="Z2035" s="37"/>
      <x:c r="AA2035" s="37"/>
      <x:c r="AB2035" s="37"/>
      <x:c r="AC2035" s="37"/>
      <x:c r="AD2035" s="37"/>
      <x:c r="AE2035" s="37"/>
      <x:c r="AF2035" s="56"/>
      <x:c r="AG2035" s="56"/>
      <x:c r="AH2035" s="56"/>
      <x:c r="AI2035" s="58"/>
      <x:c r="AJ2035" s="56"/>
      <x:c r="AK2035" s="56"/>
      <x:c r="AL2035" s="56"/>
      <x:c r="AM2035" s="56"/>
      <x:c r="AN2035" s="56"/>
      <x:c r="AO2035" s="56" t="str">
        <x:f>IF(OR(AF2035="",AD2035=""),"",AF2035*AD2035+IF(AG2035="",0,AG2035)+IF(AH2035="",0,AH2035)+IF(AJ2035="",0,AJ2035)+IF(AK2035="",0,AK2035)+IF(AL2035="",0,AL2035)+IF(AM2035="",0,AM2035))</x:f>
      </x:c>
      <x:c r="AP2035" s="56"/>
      <x:c r="AQ2035" s="56" t="str">
        <x:f>IF(OR(AO2035="",AP2035=""),"",AO2035-AP2035)</x:f>
      </x:c>
      <x:c r="AR2035" s="58" t="str">
        <x:f>IF(OR(AP2035="",AP2035=0,AQ2035=""),"",AQ2035/AP2035)</x:f>
      </x:c>
      <x:c r="AS2035" s="58"/>
      <x:c r="AT2035" s="37"/>
      <x:c r="AU2035" s="37"/>
      <x:c r="AV2035" s="37"/>
      <x:c r="AW2035" s="56"/>
      <x:c r="AX2035" s="56"/>
      <x:c r="AY2035" s="37"/>
      <x:c r="AZ2035" s="37"/>
      <x:c r="BA2035" s="37"/>
      <x:c r="BB2035" s="37"/>
      <x:c r="BC2035" s="37"/>
      <x:c r="BD2035" s="60"/>
      <x:c r="BE2035" s="60"/>
      <x:c r="BF2035" s="37"/>
      <x:c r="BG2035" s="37"/>
      <x:c r="BH2035" s="37" t="str">
        <x:v>https://btech.com/en/c/mobiles-tablets/tablets/b/lenovo</x:v>
      </x:c>
      <x:c r="BI2035" s="37"/>
      <x:c r="BJ2035" s="37" t="str">
        <x:v>لم يبدأ</x:v>
      </x:c>
      <x:c r="BK2035" s="60" t="n">
        <x:v>46233</x:v>
      </x:c>
      <x:c r="BL2035" s="60"/>
      <x:c r="BM2035" s="60"/>
      <x:c r="BN2035" s="62" t="str">
        <x:f>IF(BM2035="","",(NOW()-BM2035)*24)</x:f>
      </x:c>
      <x:c r="BO2035" s="37" t="str">
        <x:f>IF(BM2035="","لم يُرصد",IF(BT2035&lt;&gt;TRUE,"غير نشط",IF(BP2035="فشل","فشل حالي",IF(BN2035&lt;=12,"حديث",IF(BN2035&lt;=24,"متأخر","قديم")))))</x:f>
        <x:v>لم يُرصد</x:v>
      </x:c>
      <x:c r="BP2035" s="37" t="str">
        <x:v>بانتظار رصد التقسيط</x:v>
      </x:c>
      <x:c r="BQ2035" s="37" t="n">
        <x:v>0</x:v>
      </x:c>
      <x:c r="BR2035" s="37"/>
      <x:c r="BS2035" s="37"/>
      <x:c r="BT2035" s="54" t="b">
        <x:v>1</x:v>
      </x:c>
      <x:c r="BU2035" s="37" t="str">
        <x:v>يحتاج اكتشاف رابط المنتج</x:v>
      </x:c>
      <x:c r="BV2035" s="37" t="str">
        <x:v>Lenovo Tab K11 Tablet,128 GB,4 GB,4G LTE,Single SIM,Luna Grey</x:v>
      </x:c>
      <x:c r="BW2035" s="37" t="str">
        <x:v>الملفات المرفوعة لا تحتوي خطة تقسيط فعلية لهذا الربط؛ الصف مُنشأ كمهمة جمع.</x:v>
      </x:c>
      <x:c r="BX2035" s="60" t="n">
        <x:v>46233</x:v>
      </x:c>
      <x:c r="BY2035" s="60" t="n">
        <x:v>46233</x:v>
      </x:c>
    </x:row>
    <x:row r="2036">
      <x:c r="A2036" s="37" t="str">
        <x:v>مهمة جمع أولية</x:v>
      </x:c>
      <x:c r="B2036" s="37" t="str">
        <x:v>INSTTASK-69D1A1F38F9E</x:v>
      </x:c>
      <x:c r="C2036" s="37" t="str">
        <x:v>VAR-937BBABE3922C5|EG-013|STORE|PENDING</x:v>
      </x:c>
      <x:c r="D2036" s="37" t="str">
        <x:v>VAR-937BBABE3922C5|EG-013|STORE</x:v>
      </x:c>
      <x:c r="E2036" s="37" t="str">
        <x:v>VAR-937BBABE3922C5</x:v>
      </x:c>
      <x:c r="F2036" s="37" t="str">
        <x:v>MOD-3EB962A246A2AE</x:v>
      </x:c>
      <x:c r="G2036" s="37" t="str">
        <x:v>Lenovo Tab Legion 12GB RAM / 256GB Storage / Wi-Fi + Without SIM / Black</x:v>
      </x:c>
      <x:c r="H2036" s="37" t="str">
        <x:v>الموبايلات والاتصالات</x:v>
      </x:c>
      <x:c r="I2036" s="37" t="str">
        <x:v>أجهزة تابلت</x:v>
      </x:c>
      <x:c r="J2036" s="37" t="str">
        <x:v>Lenovo</x:v>
      </x:c>
      <x:c r="K2036" s="37" t="str">
        <x:v>Tab Legion</x:v>
      </x:c>
      <x:c r="L2036" s="37" t="str">
        <x:v>12GB RAM | 256GB Storage | Wi-Fi + Without SIM | Black</x:v>
      </x:c>
      <x:c r="M2036" s="37" t="n">
        <x:v>12</x:v>
      </x:c>
      <x:c r="N2036" s="37" t="n">
        <x:v>256</x:v>
      </x:c>
      <x:c r="O2036" s="37" t="str">
        <x:v>Black</x:v>
      </x:c>
      <x:c r="P2036" s="37"/>
      <x:c r="Q2036" s="37"/>
      <x:c r="R2036" s="37" t="str">
        <x:v>EG-013</x:v>
      </x:c>
      <x:c r="S2036" s="37" t="str">
        <x:v>B.TECH</x:v>
      </x:c>
      <x:c r="T2036" s="37" t="str">
        <x:v>A</x:v>
      </x:c>
      <x:c r="U2036" s="37"/>
      <x:c r="V2036" s="37"/>
      <x:c r="W2036" s="37" t="str">
        <x:v>https://btech.com/en/c/mobiles-tablets/tablets/b/lenovo</x:v>
      </x:c>
      <x:c r="X2036" s="37" t="str">
        <x:v>صفحة فئة</x:v>
      </x:c>
      <x:c r="Y2036" s="37"/>
      <x:c r="Z2036" s="37"/>
      <x:c r="AA2036" s="37"/>
      <x:c r="AB2036" s="37"/>
      <x:c r="AC2036" s="37"/>
      <x:c r="AD2036" s="37"/>
      <x:c r="AE2036" s="37"/>
      <x:c r="AF2036" s="56"/>
      <x:c r="AG2036" s="56"/>
      <x:c r="AH2036" s="56"/>
      <x:c r="AI2036" s="58"/>
      <x:c r="AJ2036" s="56"/>
      <x:c r="AK2036" s="56"/>
      <x:c r="AL2036" s="56"/>
      <x:c r="AM2036" s="56"/>
      <x:c r="AN2036" s="56"/>
      <x:c r="AO2036" s="56" t="str">
        <x:f>IF(OR(AF2036="",AD2036=""),"",AF2036*AD2036+IF(AG2036="",0,AG2036)+IF(AH2036="",0,AH2036)+IF(AJ2036="",0,AJ2036)+IF(AK2036="",0,AK2036)+IF(AL2036="",0,AL2036)+IF(AM2036="",0,AM2036))</x:f>
      </x:c>
      <x:c r="AP2036" s="56"/>
      <x:c r="AQ2036" s="56" t="str">
        <x:f>IF(OR(AO2036="",AP2036=""),"",AO2036-AP2036)</x:f>
      </x:c>
      <x:c r="AR2036" s="58" t="str">
        <x:f>IF(OR(AP2036="",AP2036=0,AQ2036=""),"",AQ2036/AP2036)</x:f>
      </x:c>
      <x:c r="AS2036" s="58"/>
      <x:c r="AT2036" s="37"/>
      <x:c r="AU2036" s="37"/>
      <x:c r="AV2036" s="37"/>
      <x:c r="AW2036" s="56"/>
      <x:c r="AX2036" s="56"/>
      <x:c r="AY2036" s="37"/>
      <x:c r="AZ2036" s="37"/>
      <x:c r="BA2036" s="37"/>
      <x:c r="BB2036" s="37"/>
      <x:c r="BC2036" s="37"/>
      <x:c r="BD2036" s="60"/>
      <x:c r="BE2036" s="60"/>
      <x:c r="BF2036" s="37"/>
      <x:c r="BG2036" s="37"/>
      <x:c r="BH2036" s="37" t="str">
        <x:v>https://btech.com/en/c/mobiles-tablets/tablets/b/lenovo</x:v>
      </x:c>
      <x:c r="BI2036" s="37"/>
      <x:c r="BJ2036" s="37" t="str">
        <x:v>لم يبدأ</x:v>
      </x:c>
      <x:c r="BK2036" s="60" t="n">
        <x:v>46233</x:v>
      </x:c>
      <x:c r="BL2036" s="60"/>
      <x:c r="BM2036" s="60"/>
      <x:c r="BN2036" s="62" t="str">
        <x:f>IF(BM2036="","",(NOW()-BM2036)*24)</x:f>
      </x:c>
      <x:c r="BO2036" s="37" t="str">
        <x:f>IF(BM2036="","لم يُرصد",IF(BT2036&lt;&gt;TRUE,"غير نشط",IF(BP2036="فشل","فشل حالي",IF(BN2036&lt;=12,"حديث",IF(BN2036&lt;=24,"متأخر","قديم")))))</x:f>
        <x:v>لم يُرصد</x:v>
      </x:c>
      <x:c r="BP2036" s="37" t="str">
        <x:v>بانتظار رصد التقسيط</x:v>
      </x:c>
      <x:c r="BQ2036" s="37" t="n">
        <x:v>0</x:v>
      </x:c>
      <x:c r="BR2036" s="37"/>
      <x:c r="BS2036" s="37"/>
      <x:c r="BT2036" s="54" t="b">
        <x:v>1</x:v>
      </x:c>
      <x:c r="BU2036" s="37" t="str">
        <x:v>يحتاج اكتشاف رابط المنتج</x:v>
      </x:c>
      <x:c r="BV2036" s="37" t="str">
        <x:v>Lenovo Tab Legion Tablet,256 GB,12 GB,Wi-Fi,Without SIM,Black</x:v>
      </x:c>
      <x:c r="BW2036" s="37" t="str">
        <x:v>الملفات المرفوعة لا تحتوي خطة تقسيط فعلية لهذا الربط؛ الصف مُنشأ كمهمة جمع.</x:v>
      </x:c>
      <x:c r="BX2036" s="60" t="n">
        <x:v>46233</x:v>
      </x:c>
      <x:c r="BY2036" s="60" t="n">
        <x:v>46233</x:v>
      </x:c>
    </x:row>
    <x:row r="2037">
      <x:c r="A2037" s="37" t="str">
        <x:v>مهمة جمع أولية</x:v>
      </x:c>
      <x:c r="B2037" s="37" t="str">
        <x:v>INSTTASK-078B219B62AD</x:v>
      </x:c>
      <x:c r="C2037" s="37" t="str">
        <x:v>VAR-FDFD37D31A7486|EG-013|STORE|PENDING</x:v>
      </x:c>
      <x:c r="D2037" s="37" t="str">
        <x:v>VAR-FDFD37D31A7486|EG-013|STORE</x:v>
      </x:c>
      <x:c r="E2037" s="37" t="str">
        <x:v>VAR-FDFD37D31A7486</x:v>
      </x:c>
      <x:c r="F2037" s="37" t="str">
        <x:v>MOD-36BD7C26F74AA2</x:v>
      </x:c>
      <x:c r="G2037" s="37" t="str">
        <x:v>Lenovo Tab M11 4GB RAM / 128GB Storage / Without SIM / Grey</x:v>
      </x:c>
      <x:c r="H2037" s="37" t="str">
        <x:v>الموبايلات والاتصالات</x:v>
      </x:c>
      <x:c r="I2037" s="37" t="str">
        <x:v>أجهزة تابلت</x:v>
      </x:c>
      <x:c r="J2037" s="37" t="str">
        <x:v>Lenovo</x:v>
      </x:c>
      <x:c r="K2037" s="37" t="str">
        <x:v>Tab M11</x:v>
      </x:c>
      <x:c r="L2037" s="37" t="str">
        <x:v>4GB RAM | 128GB Storage | Without SIM | Grey</x:v>
      </x:c>
      <x:c r="M2037" s="37" t="n">
        <x:v>4</x:v>
      </x:c>
      <x:c r="N2037" s="37" t="n">
        <x:v>128</x:v>
      </x:c>
      <x:c r="O2037" s="37" t="str">
        <x:v>Grey</x:v>
      </x:c>
      <x:c r="P2037" s="37"/>
      <x:c r="Q2037" s="37"/>
      <x:c r="R2037" s="37" t="str">
        <x:v>EG-013</x:v>
      </x:c>
      <x:c r="S2037" s="37" t="str">
        <x:v>B.TECH</x:v>
      </x:c>
      <x:c r="T2037" s="37" t="str">
        <x:v>A</x:v>
      </x:c>
      <x:c r="U2037" s="37"/>
      <x:c r="V2037" s="37"/>
      <x:c r="W2037" s="37" t="str">
        <x:v>https://btech.com/en/c/mobiles-tablets/tablets/b/lenovo</x:v>
      </x:c>
      <x:c r="X2037" s="37" t="str">
        <x:v>صفحة فئة</x:v>
      </x:c>
      <x:c r="Y2037" s="37"/>
      <x:c r="Z2037" s="37"/>
      <x:c r="AA2037" s="37"/>
      <x:c r="AB2037" s="37"/>
      <x:c r="AC2037" s="37"/>
      <x:c r="AD2037" s="37"/>
      <x:c r="AE2037" s="37"/>
      <x:c r="AF2037" s="56"/>
      <x:c r="AG2037" s="56"/>
      <x:c r="AH2037" s="56"/>
      <x:c r="AI2037" s="58"/>
      <x:c r="AJ2037" s="56"/>
      <x:c r="AK2037" s="56"/>
      <x:c r="AL2037" s="56"/>
      <x:c r="AM2037" s="56"/>
      <x:c r="AN2037" s="56"/>
      <x:c r="AO2037" s="56" t="str">
        <x:f>IF(OR(AF2037="",AD2037=""),"",AF2037*AD2037+IF(AG2037="",0,AG2037)+IF(AH2037="",0,AH2037)+IF(AJ2037="",0,AJ2037)+IF(AK2037="",0,AK2037)+IF(AL2037="",0,AL2037)+IF(AM2037="",0,AM2037))</x:f>
      </x:c>
      <x:c r="AP2037" s="56"/>
      <x:c r="AQ2037" s="56" t="str">
        <x:f>IF(OR(AO2037="",AP2037=""),"",AO2037-AP2037)</x:f>
      </x:c>
      <x:c r="AR2037" s="58" t="str">
        <x:f>IF(OR(AP2037="",AP2037=0,AQ2037=""),"",AQ2037/AP2037)</x:f>
      </x:c>
      <x:c r="AS2037" s="58"/>
      <x:c r="AT2037" s="37"/>
      <x:c r="AU2037" s="37"/>
      <x:c r="AV2037" s="37"/>
      <x:c r="AW2037" s="56"/>
      <x:c r="AX2037" s="56"/>
      <x:c r="AY2037" s="37"/>
      <x:c r="AZ2037" s="37"/>
      <x:c r="BA2037" s="37"/>
      <x:c r="BB2037" s="37"/>
      <x:c r="BC2037" s="37"/>
      <x:c r="BD2037" s="60"/>
      <x:c r="BE2037" s="60"/>
      <x:c r="BF2037" s="37"/>
      <x:c r="BG2037" s="37"/>
      <x:c r="BH2037" s="37" t="str">
        <x:v>https://btech.com/en/c/mobiles-tablets/tablets/b/lenovo</x:v>
      </x:c>
      <x:c r="BI2037" s="37"/>
      <x:c r="BJ2037" s="37" t="str">
        <x:v>لم يبدأ</x:v>
      </x:c>
      <x:c r="BK2037" s="60" t="n">
        <x:v>46233</x:v>
      </x:c>
      <x:c r="BL2037" s="60"/>
      <x:c r="BM2037" s="60"/>
      <x:c r="BN2037" s="62" t="str">
        <x:f>IF(BM2037="","",(NOW()-BM2037)*24)</x:f>
      </x:c>
      <x:c r="BO2037" s="37" t="str">
        <x:f>IF(BM2037="","لم يُرصد",IF(BT2037&lt;&gt;TRUE,"غير نشط",IF(BP2037="فشل","فشل حالي",IF(BN2037&lt;=12,"حديث",IF(BN2037&lt;=24,"متأخر","قديم")))))</x:f>
        <x:v>لم يُرصد</x:v>
      </x:c>
      <x:c r="BP2037" s="37" t="str">
        <x:v>بانتظار رصد التقسيط</x:v>
      </x:c>
      <x:c r="BQ2037" s="37" t="n">
        <x:v>0</x:v>
      </x:c>
      <x:c r="BR2037" s="37"/>
      <x:c r="BS2037" s="37"/>
      <x:c r="BT2037" s="54" t="b">
        <x:v>1</x:v>
      </x:c>
      <x:c r="BU2037" s="37" t="str">
        <x:v>يحتاج اكتشاف رابط المنتج</x:v>
      </x:c>
      <x:c r="BV2037" s="37" t="str">
        <x:v>Lenovo Tab M11 Tablet,128 GB,4 GB,Without SIM,Grey</x:v>
      </x:c>
      <x:c r="BW2037" s="37" t="str">
        <x:v>الملفات المرفوعة لا تحتوي خطة تقسيط فعلية لهذا الربط؛ الصف مُنشأ كمهمة جمع.</x:v>
      </x:c>
      <x:c r="BX2037" s="60" t="n">
        <x:v>46233</x:v>
      </x:c>
      <x:c r="BY2037" s="60" t="n">
        <x:v>46233</x:v>
      </x:c>
    </x:row>
    <x:row r="2038">
      <x:c r="A2038" s="37" t="str">
        <x:v>مهمة جمع أولية</x:v>
      </x:c>
      <x:c r="B2038" s="37" t="str">
        <x:v>INSTTASK-03DA6402FD75</x:v>
      </x:c>
      <x:c r="C2038" s="37" t="str">
        <x:v>VAR-BA1D7732C802F6|EG-013|STORE|PENDING</x:v>
      </x:c>
      <x:c r="D2038" s="37" t="str">
        <x:v>VAR-BA1D7732C802F6|EG-013|STORE</x:v>
      </x:c>
      <x:c r="E2038" s="37" t="str">
        <x:v>VAR-BA1D7732C802F6</x:v>
      </x:c>
      <x:c r="F2038" s="37" t="str">
        <x:v>MOD-C48FCA9151636D</x:v>
      </x:c>
      <x:c r="G2038" s="37" t="str">
        <x:v>Lenovo Tab One 4GB RAM / 128GB Storage / 4G LTE + 4G + Single SIM / Gray</x:v>
      </x:c>
      <x:c r="H2038" s="37" t="str">
        <x:v>الموبايلات والاتصالات</x:v>
      </x:c>
      <x:c r="I2038" s="37" t="str">
        <x:v>أجهزة تابلت</x:v>
      </x:c>
      <x:c r="J2038" s="37" t="str">
        <x:v>Lenovo</x:v>
      </x:c>
      <x:c r="K2038" s="37" t="str">
        <x:v>Tab One</x:v>
      </x:c>
      <x:c r="L2038" s="37" t="str">
        <x:v>4GB RAM | 128GB Storage | 4G LTE + 4G + Single SIM | Gray</x:v>
      </x:c>
      <x:c r="M2038" s="37" t="n">
        <x:v>4</x:v>
      </x:c>
      <x:c r="N2038" s="37" t="n">
        <x:v>128</x:v>
      </x:c>
      <x:c r="O2038" s="37" t="str">
        <x:v>Gray</x:v>
      </x:c>
      <x:c r="P2038" s="37"/>
      <x:c r="Q2038" s="37"/>
      <x:c r="R2038" s="37" t="str">
        <x:v>EG-013</x:v>
      </x:c>
      <x:c r="S2038" s="37" t="str">
        <x:v>B.TECH</x:v>
      </x:c>
      <x:c r="T2038" s="37" t="str">
        <x:v>A</x:v>
      </x:c>
      <x:c r="U2038" s="37"/>
      <x:c r="V2038" s="37"/>
      <x:c r="W2038" s="37" t="str">
        <x:v>https://btech.com/en/c/mobiles-tablets/tablets/b/lenovo</x:v>
      </x:c>
      <x:c r="X2038" s="37" t="str">
        <x:v>صفحة فئة</x:v>
      </x:c>
      <x:c r="Y2038" s="37"/>
      <x:c r="Z2038" s="37"/>
      <x:c r="AA2038" s="37"/>
      <x:c r="AB2038" s="37"/>
      <x:c r="AC2038" s="37"/>
      <x:c r="AD2038" s="37"/>
      <x:c r="AE2038" s="37"/>
      <x:c r="AF2038" s="56"/>
      <x:c r="AG2038" s="56"/>
      <x:c r="AH2038" s="56"/>
      <x:c r="AI2038" s="58"/>
      <x:c r="AJ2038" s="56"/>
      <x:c r="AK2038" s="56"/>
      <x:c r="AL2038" s="56"/>
      <x:c r="AM2038" s="56"/>
      <x:c r="AN2038" s="56"/>
      <x:c r="AO2038" s="56" t="str">
        <x:f>IF(OR(AF2038="",AD2038=""),"",AF2038*AD2038+IF(AG2038="",0,AG2038)+IF(AH2038="",0,AH2038)+IF(AJ2038="",0,AJ2038)+IF(AK2038="",0,AK2038)+IF(AL2038="",0,AL2038)+IF(AM2038="",0,AM2038))</x:f>
      </x:c>
      <x:c r="AP2038" s="56"/>
      <x:c r="AQ2038" s="56" t="str">
        <x:f>IF(OR(AO2038="",AP2038=""),"",AO2038-AP2038)</x:f>
      </x:c>
      <x:c r="AR2038" s="58" t="str">
        <x:f>IF(OR(AP2038="",AP2038=0,AQ2038=""),"",AQ2038/AP2038)</x:f>
      </x:c>
      <x:c r="AS2038" s="58"/>
      <x:c r="AT2038" s="37"/>
      <x:c r="AU2038" s="37"/>
      <x:c r="AV2038" s="37"/>
      <x:c r="AW2038" s="56"/>
      <x:c r="AX2038" s="56"/>
      <x:c r="AY2038" s="37"/>
      <x:c r="AZ2038" s="37"/>
      <x:c r="BA2038" s="37"/>
      <x:c r="BB2038" s="37"/>
      <x:c r="BC2038" s="37"/>
      <x:c r="BD2038" s="60"/>
      <x:c r="BE2038" s="60"/>
      <x:c r="BF2038" s="37"/>
      <x:c r="BG2038" s="37"/>
      <x:c r="BH2038" s="37" t="str">
        <x:v>https://btech.com/en/c/mobiles-tablets/tablets/b/lenovo</x:v>
      </x:c>
      <x:c r="BI2038" s="37"/>
      <x:c r="BJ2038" s="37" t="str">
        <x:v>لم يبدأ</x:v>
      </x:c>
      <x:c r="BK2038" s="60" t="n">
        <x:v>46233</x:v>
      </x:c>
      <x:c r="BL2038" s="60"/>
      <x:c r="BM2038" s="60"/>
      <x:c r="BN2038" s="62" t="str">
        <x:f>IF(BM2038="","",(NOW()-BM2038)*24)</x:f>
      </x:c>
      <x:c r="BO2038" s="37" t="str">
        <x:f>IF(BM2038="","لم يُرصد",IF(BT2038&lt;&gt;TRUE,"غير نشط",IF(BP2038="فشل","فشل حالي",IF(BN2038&lt;=12,"حديث",IF(BN2038&lt;=24,"متأخر","قديم")))))</x:f>
        <x:v>لم يُرصد</x:v>
      </x:c>
      <x:c r="BP2038" s="37" t="str">
        <x:v>بانتظار رصد التقسيط</x:v>
      </x:c>
      <x:c r="BQ2038" s="37" t="n">
        <x:v>0</x:v>
      </x:c>
      <x:c r="BR2038" s="37"/>
      <x:c r="BS2038" s="37"/>
      <x:c r="BT2038" s="54" t="b">
        <x:v>1</x:v>
      </x:c>
      <x:c r="BU2038" s="37" t="str">
        <x:v>يحتاج اكتشاف رابط المنتج</x:v>
      </x:c>
      <x:c r="BV2038" s="37" t="str">
        <x:v>Lenovo Tab One Tablet,128 GB,4 GB,4G LTE,Single SIM,Gray</x:v>
      </x:c>
      <x:c r="BW2038" s="37" t="str">
        <x:v>الملفات المرفوعة لا تحتوي خطة تقسيط فعلية لهذا الربط؛ الصف مُنشأ كمهمة جمع. | تم دمج 2 أدلة لنفس المنتج والمتجر.</x:v>
      </x:c>
      <x:c r="BX2038" s="60" t="n">
        <x:v>46233</x:v>
      </x:c>
      <x:c r="BY2038" s="60" t="n">
        <x:v>46233</x:v>
      </x:c>
    </x:row>
    <x:row r="2039">
      <x:c r="A2039" s="37" t="str">
        <x:v>مهمة جمع أولية</x:v>
      </x:c>
      <x:c r="B2039" s="37" t="str">
        <x:v>INSTTASK-AD838B1E5868</x:v>
      </x:c>
      <x:c r="C2039" s="37" t="str">
        <x:v>VAR-5DEDBDB64FAD15|EG-013|STORE|PENDING</x:v>
      </x:c>
      <x:c r="D2039" s="37" t="str">
        <x:v>VAR-5DEDBDB64FAD15|EG-013|STORE</x:v>
      </x:c>
      <x:c r="E2039" s="37" t="str">
        <x:v>VAR-5DEDBDB64FAD15</x:v>
      </x:c>
      <x:c r="F2039" s="37" t="str">
        <x:v>MOD-C48FCA9151636D</x:v>
      </x:c>
      <x:c r="G2039" s="37" t="str">
        <x:v>Lenovo Tab One 4GB RAM / 64GB Storage / 4G LTE + 4G + Single SIM / Gray</x:v>
      </x:c>
      <x:c r="H2039" s="37" t="str">
        <x:v>الموبايلات والاتصالات</x:v>
      </x:c>
      <x:c r="I2039" s="37" t="str">
        <x:v>أجهزة تابلت</x:v>
      </x:c>
      <x:c r="J2039" s="37" t="str">
        <x:v>Lenovo</x:v>
      </x:c>
      <x:c r="K2039" s="37" t="str">
        <x:v>Tab One</x:v>
      </x:c>
      <x:c r="L2039" s="37" t="str">
        <x:v>4GB RAM | 64GB Storage | 4G LTE + 4G + Single SIM | Gray</x:v>
      </x:c>
      <x:c r="M2039" s="37" t="n">
        <x:v>4</x:v>
      </x:c>
      <x:c r="N2039" s="37" t="n">
        <x:v>64</x:v>
      </x:c>
      <x:c r="O2039" s="37" t="str">
        <x:v>Gray</x:v>
      </x:c>
      <x:c r="P2039" s="37"/>
      <x:c r="Q2039" s="37"/>
      <x:c r="R2039" s="37" t="str">
        <x:v>EG-013</x:v>
      </x:c>
      <x:c r="S2039" s="37" t="str">
        <x:v>B.TECH</x:v>
      </x:c>
      <x:c r="T2039" s="37" t="str">
        <x:v>A</x:v>
      </x:c>
      <x:c r="U2039" s="37"/>
      <x:c r="V2039" s="37"/>
      <x:c r="W2039" s="37" t="str">
        <x:v>https://btech.com/en/c/mobiles-tablets/tablets/b/lenovo</x:v>
      </x:c>
      <x:c r="X2039" s="37" t="str">
        <x:v>صفحة فئة</x:v>
      </x:c>
      <x:c r="Y2039" s="37"/>
      <x:c r="Z2039" s="37"/>
      <x:c r="AA2039" s="37"/>
      <x:c r="AB2039" s="37"/>
      <x:c r="AC2039" s="37"/>
      <x:c r="AD2039" s="37"/>
      <x:c r="AE2039" s="37"/>
      <x:c r="AF2039" s="56"/>
      <x:c r="AG2039" s="56"/>
      <x:c r="AH2039" s="56"/>
      <x:c r="AI2039" s="58"/>
      <x:c r="AJ2039" s="56"/>
      <x:c r="AK2039" s="56"/>
      <x:c r="AL2039" s="56"/>
      <x:c r="AM2039" s="56"/>
      <x:c r="AN2039" s="56"/>
      <x:c r="AO2039" s="56" t="str">
        <x:f>IF(OR(AF2039="",AD2039=""),"",AF2039*AD2039+IF(AG2039="",0,AG2039)+IF(AH2039="",0,AH2039)+IF(AJ2039="",0,AJ2039)+IF(AK2039="",0,AK2039)+IF(AL2039="",0,AL2039)+IF(AM2039="",0,AM2039))</x:f>
      </x:c>
      <x:c r="AP2039" s="56"/>
      <x:c r="AQ2039" s="56" t="str">
        <x:f>IF(OR(AO2039="",AP2039=""),"",AO2039-AP2039)</x:f>
      </x:c>
      <x:c r="AR2039" s="58" t="str">
        <x:f>IF(OR(AP2039="",AP2039=0,AQ2039=""),"",AQ2039/AP2039)</x:f>
      </x:c>
      <x:c r="AS2039" s="58"/>
      <x:c r="AT2039" s="37"/>
      <x:c r="AU2039" s="37"/>
      <x:c r="AV2039" s="37"/>
      <x:c r="AW2039" s="56"/>
      <x:c r="AX2039" s="56"/>
      <x:c r="AY2039" s="37"/>
      <x:c r="AZ2039" s="37"/>
      <x:c r="BA2039" s="37"/>
      <x:c r="BB2039" s="37"/>
      <x:c r="BC2039" s="37"/>
      <x:c r="BD2039" s="60"/>
      <x:c r="BE2039" s="60"/>
      <x:c r="BF2039" s="37"/>
      <x:c r="BG2039" s="37"/>
      <x:c r="BH2039" s="37" t="str">
        <x:v>https://btech.com/en/c/mobiles-tablets/tablets/b/lenovo</x:v>
      </x:c>
      <x:c r="BI2039" s="37"/>
      <x:c r="BJ2039" s="37" t="str">
        <x:v>لم يبدأ</x:v>
      </x:c>
      <x:c r="BK2039" s="60" t="n">
        <x:v>46233</x:v>
      </x:c>
      <x:c r="BL2039" s="60"/>
      <x:c r="BM2039" s="60"/>
      <x:c r="BN2039" s="62" t="str">
        <x:f>IF(BM2039="","",(NOW()-BM2039)*24)</x:f>
      </x:c>
      <x:c r="BO2039" s="37" t="str">
        <x:f>IF(BM2039="","لم يُرصد",IF(BT2039&lt;&gt;TRUE,"غير نشط",IF(BP2039="فشل","فشل حالي",IF(BN2039&lt;=12,"حديث",IF(BN2039&lt;=24,"متأخر","قديم")))))</x:f>
        <x:v>لم يُرصد</x:v>
      </x:c>
      <x:c r="BP2039" s="37" t="str">
        <x:v>بانتظار رصد التقسيط</x:v>
      </x:c>
      <x:c r="BQ2039" s="37" t="n">
        <x:v>0</x:v>
      </x:c>
      <x:c r="BR2039" s="37"/>
      <x:c r="BS2039" s="37"/>
      <x:c r="BT2039" s="54" t="b">
        <x:v>1</x:v>
      </x:c>
      <x:c r="BU2039" s="37" t="str">
        <x:v>يحتاج اكتشاف رابط المنتج</x:v>
      </x:c>
      <x:c r="BV2039" s="37" t="str">
        <x:v>Lenovo Tab One Tablet,64 GB,4 GB,4G LTE,Single SIM,Gray</x:v>
      </x:c>
      <x:c r="BW2039" s="37" t="str">
        <x:v>الملفات المرفوعة لا تحتوي خطة تقسيط فعلية لهذا الربط؛ الصف مُنشأ كمهمة جمع.</x:v>
      </x:c>
      <x:c r="BX2039" s="60" t="n">
        <x:v>46233</x:v>
      </x:c>
      <x:c r="BY2039" s="60" t="n">
        <x:v>46233</x:v>
      </x:c>
    </x:row>
    <x:row r="2040">
      <x:c r="A2040" s="37" t="str">
        <x:v>مهمة جمع أولية</x:v>
      </x:c>
      <x:c r="B2040" s="37" t="str">
        <x:v>INSTTASK-DC2255B45690</x:v>
      </x:c>
      <x:c r="C2040" s="37" t="str">
        <x:v>VAR-7E2CD4DF828DBD|EG-013|STORE|PENDING</x:v>
      </x:c>
      <x:c r="D2040" s="37" t="str">
        <x:v>VAR-7E2CD4DF828DBD|EG-013|STORE</x:v>
      </x:c>
      <x:c r="E2040" s="37" t="str">
        <x:v>VAR-7E2CD4DF828DBD</x:v>
      </x:c>
      <x:c r="F2040" s="37" t="str">
        <x:v>MOD-C48FCA9151636D</x:v>
      </x:c>
      <x:c r="G2040" s="37" t="str">
        <x:v>Lenovo Tab One 4GB RAM / 64GB Storage / Grey</x:v>
      </x:c>
      <x:c r="H2040" s="37" t="str">
        <x:v>الموبايلات والاتصالات</x:v>
      </x:c>
      <x:c r="I2040" s="37" t="str">
        <x:v>أجهزة تابلت</x:v>
      </x:c>
      <x:c r="J2040" s="37" t="str">
        <x:v>Lenovo</x:v>
      </x:c>
      <x:c r="K2040" s="37" t="str">
        <x:v>Tab One</x:v>
      </x:c>
      <x:c r="L2040" s="37" t="str">
        <x:v>4GB RAM | 64GB Storage | Grey</x:v>
      </x:c>
      <x:c r="M2040" s="37" t="n">
        <x:v>4</x:v>
      </x:c>
      <x:c r="N2040" s="37" t="n">
        <x:v>64</x:v>
      </x:c>
      <x:c r="O2040" s="37" t="str">
        <x:v>Grey</x:v>
      </x:c>
      <x:c r="P2040" s="37"/>
      <x:c r="Q2040" s="37"/>
      <x:c r="R2040" s="37" t="str">
        <x:v>EG-013</x:v>
      </x:c>
      <x:c r="S2040" s="37" t="str">
        <x:v>B.TECH</x:v>
      </x:c>
      <x:c r="T2040" s="37" t="str">
        <x:v>A</x:v>
      </x:c>
      <x:c r="U2040" s="37"/>
      <x:c r="V2040" s="37"/>
      <x:c r="W2040" s="37" t="str">
        <x:v>https://btech.com/en/c/mobiles-tablets/tablets/b/lenovo</x:v>
      </x:c>
      <x:c r="X2040" s="37" t="str">
        <x:v>صفحة فئة</x:v>
      </x:c>
      <x:c r="Y2040" s="37"/>
      <x:c r="Z2040" s="37"/>
      <x:c r="AA2040" s="37"/>
      <x:c r="AB2040" s="37"/>
      <x:c r="AC2040" s="37"/>
      <x:c r="AD2040" s="37"/>
      <x:c r="AE2040" s="37"/>
      <x:c r="AF2040" s="56"/>
      <x:c r="AG2040" s="56"/>
      <x:c r="AH2040" s="56"/>
      <x:c r="AI2040" s="58"/>
      <x:c r="AJ2040" s="56"/>
      <x:c r="AK2040" s="56"/>
      <x:c r="AL2040" s="56"/>
      <x:c r="AM2040" s="56"/>
      <x:c r="AN2040" s="56"/>
      <x:c r="AO2040" s="56" t="str">
        <x:f>IF(OR(AF2040="",AD2040=""),"",AF2040*AD2040+IF(AG2040="",0,AG2040)+IF(AH2040="",0,AH2040)+IF(AJ2040="",0,AJ2040)+IF(AK2040="",0,AK2040)+IF(AL2040="",0,AL2040)+IF(AM2040="",0,AM2040))</x:f>
      </x:c>
      <x:c r="AP2040" s="56"/>
      <x:c r="AQ2040" s="56" t="str">
        <x:f>IF(OR(AO2040="",AP2040=""),"",AO2040-AP2040)</x:f>
      </x:c>
      <x:c r="AR2040" s="58" t="str">
        <x:f>IF(OR(AP2040="",AP2040=0,AQ2040=""),"",AQ2040/AP2040)</x:f>
      </x:c>
      <x:c r="AS2040" s="58"/>
      <x:c r="AT2040" s="37"/>
      <x:c r="AU2040" s="37"/>
      <x:c r="AV2040" s="37"/>
      <x:c r="AW2040" s="56"/>
      <x:c r="AX2040" s="56"/>
      <x:c r="AY2040" s="37"/>
      <x:c r="AZ2040" s="37"/>
      <x:c r="BA2040" s="37"/>
      <x:c r="BB2040" s="37"/>
      <x:c r="BC2040" s="37"/>
      <x:c r="BD2040" s="60"/>
      <x:c r="BE2040" s="60"/>
      <x:c r="BF2040" s="37"/>
      <x:c r="BG2040" s="37"/>
      <x:c r="BH2040" s="37" t="str">
        <x:v>https://btech.com/en/c/mobiles-tablets/tablets/b/lenovo</x:v>
      </x:c>
      <x:c r="BI2040" s="37"/>
      <x:c r="BJ2040" s="37" t="str">
        <x:v>لم يبدأ</x:v>
      </x:c>
      <x:c r="BK2040" s="60" t="n">
        <x:v>46233</x:v>
      </x:c>
      <x:c r="BL2040" s="60"/>
      <x:c r="BM2040" s="60"/>
      <x:c r="BN2040" s="62" t="str">
        <x:f>IF(BM2040="","",(NOW()-BM2040)*24)</x:f>
      </x:c>
      <x:c r="BO2040" s="37" t="str">
        <x:f>IF(BM2040="","لم يُرصد",IF(BT2040&lt;&gt;TRUE,"غير نشط",IF(BP2040="فشل","فشل حالي",IF(BN2040&lt;=12,"حديث",IF(BN2040&lt;=24,"متأخر","قديم")))))</x:f>
        <x:v>لم يُرصد</x:v>
      </x:c>
      <x:c r="BP2040" s="37" t="str">
        <x:v>بانتظار رصد التقسيط</x:v>
      </x:c>
      <x:c r="BQ2040" s="37" t="n">
        <x:v>0</x:v>
      </x:c>
      <x:c r="BR2040" s="37"/>
      <x:c r="BS2040" s="37"/>
      <x:c r="BT2040" s="54" t="b">
        <x:v>1</x:v>
      </x:c>
      <x:c r="BU2040" s="37" t="str">
        <x:v>يحتاج اكتشاف رابط المنتج</x:v>
      </x:c>
      <x:c r="BV2040" s="37" t="str">
        <x:v>Lenovo Tab One,64 GB,4 GB,Luna Grey</x:v>
      </x:c>
      <x:c r="BW2040" s="37" t="str">
        <x:v>الملفات المرفوعة لا تحتوي خطة تقسيط فعلية لهذا الربط؛ الصف مُنشأ كمهمة جمع.</x:v>
      </x:c>
      <x:c r="BX2040" s="60" t="n">
        <x:v>46233</x:v>
      </x:c>
      <x:c r="BY2040" s="60" t="n">
        <x:v>46233</x:v>
      </x:c>
    </x:row>
    <x:row r="2041">
      <x:c r="A2041" s="37" t="str">
        <x:v>مهمة جمع أولية</x:v>
      </x:c>
      <x:c r="B2041" s="37" t="str">
        <x:v>INSTTASK-DC00BA46597D</x:v>
      </x:c>
      <x:c r="C2041" s="37" t="str">
        <x:v>VAR-8BE3A90D1AFF78|EG-013|STORE|PENDING</x:v>
      </x:c>
      <x:c r="D2041" s="37" t="str">
        <x:v>VAR-8BE3A90D1AFF78|EG-013|STORE</x:v>
      </x:c>
      <x:c r="E2041" s="37" t="str">
        <x:v>VAR-8BE3A90D1AFF78</x:v>
      </x:c>
      <x:c r="F2041" s="37" t="str">
        <x:v>MOD-AF3B19E3930CEC</x:v>
      </x:c>
      <x:c r="G2041" s="37" t="str">
        <x:v>Lenovo Tab P11 Plus 4GB RAM / 128GB Storage / 4G LTE + 4G + Single SIM</x:v>
      </x:c>
      <x:c r="H2041" s="37" t="str">
        <x:v>الموبايلات والاتصالات</x:v>
      </x:c>
      <x:c r="I2041" s="37" t="str">
        <x:v>أجهزة تابلت</x:v>
      </x:c>
      <x:c r="J2041" s="37" t="str">
        <x:v>Lenovo</x:v>
      </x:c>
      <x:c r="K2041" s="37" t="str">
        <x:v>Tab P11 Plus</x:v>
      </x:c>
      <x:c r="L2041" s="37" t="str">
        <x:v>4GB RAM | 128GB Storage | 4G LTE + 4G + Single SIM</x:v>
      </x:c>
      <x:c r="M2041" s="37" t="n">
        <x:v>4</x:v>
      </x:c>
      <x:c r="N2041" s="37" t="n">
        <x:v>128</x:v>
      </x:c>
      <x:c r="O2041" s="37"/>
      <x:c r="P2041" s="37"/>
      <x:c r="Q2041" s="37"/>
      <x:c r="R2041" s="37" t="str">
        <x:v>EG-013</x:v>
      </x:c>
      <x:c r="S2041" s="37" t="str">
        <x:v>B.TECH</x:v>
      </x:c>
      <x:c r="T2041" s="37" t="str">
        <x:v>A</x:v>
      </x:c>
      <x:c r="U2041" s="37"/>
      <x:c r="V2041" s="37"/>
      <x:c r="W2041" s="37" t="str">
        <x:v>https://btech.com/en/c/mobiles-tablets/tablets/b/lenovo</x:v>
      </x:c>
      <x:c r="X2041" s="37" t="str">
        <x:v>صفحة فئة</x:v>
      </x:c>
      <x:c r="Y2041" s="37"/>
      <x:c r="Z2041" s="37"/>
      <x:c r="AA2041" s="37"/>
      <x:c r="AB2041" s="37"/>
      <x:c r="AC2041" s="37"/>
      <x:c r="AD2041" s="37"/>
      <x:c r="AE2041" s="37"/>
      <x:c r="AF2041" s="56"/>
      <x:c r="AG2041" s="56"/>
      <x:c r="AH2041" s="56"/>
      <x:c r="AI2041" s="58"/>
      <x:c r="AJ2041" s="56"/>
      <x:c r="AK2041" s="56"/>
      <x:c r="AL2041" s="56"/>
      <x:c r="AM2041" s="56"/>
      <x:c r="AN2041" s="56"/>
      <x:c r="AO2041" s="56" t="str">
        <x:f>IF(OR(AF2041="",AD2041=""),"",AF2041*AD2041+IF(AG2041="",0,AG2041)+IF(AH2041="",0,AH2041)+IF(AJ2041="",0,AJ2041)+IF(AK2041="",0,AK2041)+IF(AL2041="",0,AL2041)+IF(AM2041="",0,AM2041))</x:f>
      </x:c>
      <x:c r="AP2041" s="56"/>
      <x:c r="AQ2041" s="56" t="str">
        <x:f>IF(OR(AO2041="",AP2041=""),"",AO2041-AP2041)</x:f>
      </x:c>
      <x:c r="AR2041" s="58" t="str">
        <x:f>IF(OR(AP2041="",AP2041=0,AQ2041=""),"",AQ2041/AP2041)</x:f>
      </x:c>
      <x:c r="AS2041" s="58"/>
      <x:c r="AT2041" s="37"/>
      <x:c r="AU2041" s="37"/>
      <x:c r="AV2041" s="37"/>
      <x:c r="AW2041" s="56"/>
      <x:c r="AX2041" s="56"/>
      <x:c r="AY2041" s="37"/>
      <x:c r="AZ2041" s="37"/>
      <x:c r="BA2041" s="37"/>
      <x:c r="BB2041" s="37"/>
      <x:c r="BC2041" s="37"/>
      <x:c r="BD2041" s="60"/>
      <x:c r="BE2041" s="60"/>
      <x:c r="BF2041" s="37"/>
      <x:c r="BG2041" s="37"/>
      <x:c r="BH2041" s="37" t="str">
        <x:v>https://btech.com/en/c/mobiles-tablets/tablets/b/lenovo</x:v>
      </x:c>
      <x:c r="BI2041" s="37"/>
      <x:c r="BJ2041" s="37" t="str">
        <x:v>لم يبدأ</x:v>
      </x:c>
      <x:c r="BK2041" s="60" t="n">
        <x:v>46233</x:v>
      </x:c>
      <x:c r="BL2041" s="60"/>
      <x:c r="BM2041" s="60"/>
      <x:c r="BN2041" s="62" t="str">
        <x:f>IF(BM2041="","",(NOW()-BM2041)*24)</x:f>
      </x:c>
      <x:c r="BO2041" s="37" t="str">
        <x:f>IF(BM2041="","لم يُرصد",IF(BT2041&lt;&gt;TRUE,"غير نشط",IF(BP2041="فشل","فشل حالي",IF(BN2041&lt;=12,"حديث",IF(BN2041&lt;=24,"متأخر","قديم")))))</x:f>
        <x:v>لم يُرصد</x:v>
      </x:c>
      <x:c r="BP2041" s="37" t="str">
        <x:v>بانتظار رصد التقسيط</x:v>
      </x:c>
      <x:c r="BQ2041" s="37" t="n">
        <x:v>0</x:v>
      </x:c>
      <x:c r="BR2041" s="37"/>
      <x:c r="BS2041" s="37"/>
      <x:c r="BT2041" s="54" t="b">
        <x:v>1</x:v>
      </x:c>
      <x:c r="BU2041" s="37" t="str">
        <x:v>يحتاج اكتشاف رابط المنتج</x:v>
      </x:c>
      <x:c r="BV2041" s="37" t="str">
        <x:v>Lenovo Tab P11 Plus Tablet,128 GB,4 GB,4G LTE,Single SIM,Modernist Teal</x:v>
      </x:c>
      <x:c r="BW2041" s="37" t="str">
        <x:v>الملفات المرفوعة لا تحتوي خطة تقسيط فعلية لهذا الربط؛ الصف مُنشأ كمهمة جمع.</x:v>
      </x:c>
      <x:c r="BX2041" s="60" t="n">
        <x:v>46233</x:v>
      </x:c>
      <x:c r="BY2041" s="60" t="n">
        <x:v>46233</x:v>
      </x:c>
    </x:row>
    <x:row r="2042">
      <x:c r="A2042" s="37" t="str">
        <x:v>مهمة جمع أولية</x:v>
      </x:c>
      <x:c r="B2042" s="37" t="str">
        <x:v>INSTTASK-2E4276174BAA</x:v>
      </x:c>
      <x:c r="C2042" s="37" t="str">
        <x:v>VAR-C59FA65C27FE17|EG-013|STORE|PENDING</x:v>
      </x:c>
      <x:c r="D2042" s="37" t="str">
        <x:v>VAR-C59FA65C27FE17|EG-013|STORE</x:v>
      </x:c>
      <x:c r="E2042" s="37" t="str">
        <x:v>VAR-C59FA65C27FE17</x:v>
      </x:c>
      <x:c r="F2042" s="37" t="str">
        <x:v>MOD-36E430C123D036</x:v>
      </x:c>
      <x:c r="G2042" s="37" t="str">
        <x:v>Samsung Galaxy Tab A9 4GB RAM / 64GB Storage / 3G + Single SIM</x:v>
      </x:c>
      <x:c r="H2042" s="37" t="str">
        <x:v>الموبايلات والاتصالات</x:v>
      </x:c>
      <x:c r="I2042" s="37" t="str">
        <x:v>أجهزة تابلت</x:v>
      </x:c>
      <x:c r="J2042" s="37" t="str">
        <x:v>Samsung</x:v>
      </x:c>
      <x:c r="K2042" s="37" t="str">
        <x:v>Galaxy Tab A9</x:v>
      </x:c>
      <x:c r="L2042" s="37" t="str">
        <x:v>4GB RAM | 64GB Storage | 3G + Single SIM</x:v>
      </x:c>
      <x:c r="M2042" s="37" t="n">
        <x:v>4</x:v>
      </x:c>
      <x:c r="N2042" s="37" t="n">
        <x:v>64</x:v>
      </x:c>
      <x:c r="O2042" s="37"/>
      <x:c r="P2042" s="37"/>
      <x:c r="Q2042" s="37"/>
      <x:c r="R2042" s="37" t="str">
        <x:v>EG-013</x:v>
      </x:c>
      <x:c r="S2042" s="37" t="str">
        <x:v>B.TECH</x:v>
      </x:c>
      <x:c r="T2042" s="37" t="str">
        <x:v>A</x:v>
      </x:c>
      <x:c r="U2042" s="37"/>
      <x:c r="V2042" s="37"/>
      <x:c r="W2042" s="37" t="str">
        <x:v>https://btech.com/en/c/mobiles-tablets/tablets/b/samsung</x:v>
      </x:c>
      <x:c r="X2042" s="37" t="str">
        <x:v>صفحة فئة</x:v>
      </x:c>
      <x:c r="Y2042" s="37"/>
      <x:c r="Z2042" s="37"/>
      <x:c r="AA2042" s="37"/>
      <x:c r="AB2042" s="37"/>
      <x:c r="AC2042" s="37"/>
      <x:c r="AD2042" s="37"/>
      <x:c r="AE2042" s="37"/>
      <x:c r="AF2042" s="56"/>
      <x:c r="AG2042" s="56"/>
      <x:c r="AH2042" s="56"/>
      <x:c r="AI2042" s="58"/>
      <x:c r="AJ2042" s="56"/>
      <x:c r="AK2042" s="56"/>
      <x:c r="AL2042" s="56"/>
      <x:c r="AM2042" s="56"/>
      <x:c r="AN2042" s="56"/>
      <x:c r="AO2042" s="56" t="str">
        <x:f>IF(OR(AF2042="",AD2042=""),"",AF2042*AD2042+IF(AG2042="",0,AG2042)+IF(AH2042="",0,AH2042)+IF(AJ2042="",0,AJ2042)+IF(AK2042="",0,AK2042)+IF(AL2042="",0,AL2042)+IF(AM2042="",0,AM2042))</x:f>
      </x:c>
      <x:c r="AP2042" s="56"/>
      <x:c r="AQ2042" s="56" t="str">
        <x:f>IF(OR(AO2042="",AP2042=""),"",AO2042-AP2042)</x:f>
      </x:c>
      <x:c r="AR2042" s="58" t="str">
        <x:f>IF(OR(AP2042="",AP2042=0,AQ2042=""),"",AQ2042/AP2042)</x:f>
      </x:c>
      <x:c r="AS2042" s="58"/>
      <x:c r="AT2042" s="37"/>
      <x:c r="AU2042" s="37"/>
      <x:c r="AV2042" s="37"/>
      <x:c r="AW2042" s="56"/>
      <x:c r="AX2042" s="56"/>
      <x:c r="AY2042" s="37"/>
      <x:c r="AZ2042" s="37"/>
      <x:c r="BA2042" s="37"/>
      <x:c r="BB2042" s="37"/>
      <x:c r="BC2042" s="37"/>
      <x:c r="BD2042" s="60"/>
      <x:c r="BE2042" s="60"/>
      <x:c r="BF2042" s="37"/>
      <x:c r="BG2042" s="37"/>
      <x:c r="BH2042" s="37" t="str">
        <x:v>https://btech.com/en/c/mobiles-tablets/tablets/b/samsung</x:v>
      </x:c>
      <x:c r="BI2042" s="37"/>
      <x:c r="BJ2042" s="37" t="str">
        <x:v>لم يبدأ</x:v>
      </x:c>
      <x:c r="BK2042" s="60" t="n">
        <x:v>46233</x:v>
      </x:c>
      <x:c r="BL2042" s="60"/>
      <x:c r="BM2042" s="60"/>
      <x:c r="BN2042" s="62" t="str">
        <x:f>IF(BM2042="","",(NOW()-BM2042)*24)</x:f>
      </x:c>
      <x:c r="BO2042" s="37" t="str">
        <x:f>IF(BM2042="","لم يُرصد",IF(BT2042&lt;&gt;TRUE,"غير نشط",IF(BP2042="فشل","فشل حالي",IF(BN2042&lt;=12,"حديث",IF(BN2042&lt;=24,"متأخر","قديم")))))</x:f>
        <x:v>لم يُرصد</x:v>
      </x:c>
      <x:c r="BP2042" s="37" t="str">
        <x:v>بانتظار رصد التقسيط</x:v>
      </x:c>
      <x:c r="BQ2042" s="37" t="n">
        <x:v>0</x:v>
      </x:c>
      <x:c r="BR2042" s="37"/>
      <x:c r="BS2042" s="37"/>
      <x:c r="BT2042" s="54" t="b">
        <x:v>1</x:v>
      </x:c>
      <x:c r="BU2042" s="37" t="str">
        <x:v>يحتاج اكتشاف رابط المنتج</x:v>
      </x:c>
      <x:c r="BV2042" s="37" t="str">
        <x:v>Samsung Galaxy Tab A9 Tablet,64 GB,4 GB,3G,Single SIM,Navy</x:v>
      </x:c>
      <x:c r="BW2042" s="37" t="str">
        <x:v>الملفات المرفوعة لا تحتوي خطة تقسيط فعلية لهذا الربط؛ الصف مُنشأ كمهمة جمع.</x:v>
      </x:c>
      <x:c r="BX2042" s="60" t="n">
        <x:v>46233</x:v>
      </x:c>
      <x:c r="BY2042" s="60" t="n">
        <x:v>46233</x:v>
      </x:c>
    </x:row>
    <x:row r="2043">
      <x:c r="A2043" s="37" t="str">
        <x:v>مهمة جمع أولية</x:v>
      </x:c>
      <x:c r="B2043" s="37" t="str">
        <x:v>INSTTASK-57296B81E803</x:v>
      </x:c>
      <x:c r="C2043" s="37" t="str">
        <x:v>VAR-324602D23FFE1B|EG-013|STORE|PENDING</x:v>
      </x:c>
      <x:c r="D2043" s="37" t="str">
        <x:v>VAR-324602D23FFE1B|EG-013|STORE</x:v>
      </x:c>
      <x:c r="E2043" s="37" t="str">
        <x:v>VAR-324602D23FFE1B</x:v>
      </x:c>
      <x:c r="F2043" s="37" t="str">
        <x:v>MOD-36E430C123D036</x:v>
      </x:c>
      <x:c r="G2043" s="37" t="str">
        <x:v>Samsung Galaxy Tab A9 4GB RAM / 64GB Storage / 4G + Single SIM / Silver</x:v>
      </x:c>
      <x:c r="H2043" s="37" t="str">
        <x:v>الموبايلات والاتصالات</x:v>
      </x:c>
      <x:c r="I2043" s="37" t="str">
        <x:v>أجهزة تابلت</x:v>
      </x:c>
      <x:c r="J2043" s="37" t="str">
        <x:v>Samsung</x:v>
      </x:c>
      <x:c r="K2043" s="37" t="str">
        <x:v>Galaxy Tab A9</x:v>
      </x:c>
      <x:c r="L2043" s="37" t="str">
        <x:v>4GB RAM | 64GB Storage | 4G + Single SIM | Silver</x:v>
      </x:c>
      <x:c r="M2043" s="37" t="n">
        <x:v>4</x:v>
      </x:c>
      <x:c r="N2043" s="37" t="n">
        <x:v>64</x:v>
      </x:c>
      <x:c r="O2043" s="37" t="str">
        <x:v>Silver</x:v>
      </x:c>
      <x:c r="P2043" s="37"/>
      <x:c r="Q2043" s="37"/>
      <x:c r="R2043" s="37" t="str">
        <x:v>EG-013</x:v>
      </x:c>
      <x:c r="S2043" s="37" t="str">
        <x:v>B.TECH</x:v>
      </x:c>
      <x:c r="T2043" s="37" t="str">
        <x:v>A</x:v>
      </x:c>
      <x:c r="U2043" s="37"/>
      <x:c r="V2043" s="37"/>
      <x:c r="W2043" s="37" t="str">
        <x:v>https://btech.com/en/c/mobiles-tablets/tablets/b/samsung</x:v>
      </x:c>
      <x:c r="X2043" s="37" t="str">
        <x:v>صفحة فئة</x:v>
      </x:c>
      <x:c r="Y2043" s="37"/>
      <x:c r="Z2043" s="37"/>
      <x:c r="AA2043" s="37"/>
      <x:c r="AB2043" s="37"/>
      <x:c r="AC2043" s="37"/>
      <x:c r="AD2043" s="37"/>
      <x:c r="AE2043" s="37"/>
      <x:c r="AF2043" s="56"/>
      <x:c r="AG2043" s="56"/>
      <x:c r="AH2043" s="56"/>
      <x:c r="AI2043" s="58"/>
      <x:c r="AJ2043" s="56"/>
      <x:c r="AK2043" s="56"/>
      <x:c r="AL2043" s="56"/>
      <x:c r="AM2043" s="56"/>
      <x:c r="AN2043" s="56"/>
      <x:c r="AO2043" s="56" t="str">
        <x:f>IF(OR(AF2043="",AD2043=""),"",AF2043*AD2043+IF(AG2043="",0,AG2043)+IF(AH2043="",0,AH2043)+IF(AJ2043="",0,AJ2043)+IF(AK2043="",0,AK2043)+IF(AL2043="",0,AL2043)+IF(AM2043="",0,AM2043))</x:f>
      </x:c>
      <x:c r="AP2043" s="56"/>
      <x:c r="AQ2043" s="56" t="str">
        <x:f>IF(OR(AO2043="",AP2043=""),"",AO2043-AP2043)</x:f>
      </x:c>
      <x:c r="AR2043" s="58" t="str">
        <x:f>IF(OR(AP2043="",AP2043=0,AQ2043=""),"",AQ2043/AP2043)</x:f>
      </x:c>
      <x:c r="AS2043" s="58"/>
      <x:c r="AT2043" s="37"/>
      <x:c r="AU2043" s="37"/>
      <x:c r="AV2043" s="37"/>
      <x:c r="AW2043" s="56"/>
      <x:c r="AX2043" s="56"/>
      <x:c r="AY2043" s="37"/>
      <x:c r="AZ2043" s="37"/>
      <x:c r="BA2043" s="37"/>
      <x:c r="BB2043" s="37"/>
      <x:c r="BC2043" s="37"/>
      <x:c r="BD2043" s="60"/>
      <x:c r="BE2043" s="60"/>
      <x:c r="BF2043" s="37"/>
      <x:c r="BG2043" s="37"/>
      <x:c r="BH2043" s="37" t="str">
        <x:v>https://btech.com/en/c/mobiles-tablets/tablets/b/samsung</x:v>
      </x:c>
      <x:c r="BI2043" s="37"/>
      <x:c r="BJ2043" s="37" t="str">
        <x:v>لم يبدأ</x:v>
      </x:c>
      <x:c r="BK2043" s="60" t="n">
        <x:v>46233</x:v>
      </x:c>
      <x:c r="BL2043" s="60"/>
      <x:c r="BM2043" s="60"/>
      <x:c r="BN2043" s="62" t="str">
        <x:f>IF(BM2043="","",(NOW()-BM2043)*24)</x:f>
      </x:c>
      <x:c r="BO2043" s="37" t="str">
        <x:f>IF(BM2043="","لم يُرصد",IF(BT2043&lt;&gt;TRUE,"غير نشط",IF(BP2043="فشل","فشل حالي",IF(BN2043&lt;=12,"حديث",IF(BN2043&lt;=24,"متأخر","قديم")))))</x:f>
        <x:v>لم يُرصد</x:v>
      </x:c>
      <x:c r="BP2043" s="37" t="str">
        <x:v>بانتظار رصد التقسيط</x:v>
      </x:c>
      <x:c r="BQ2043" s="37" t="n">
        <x:v>0</x:v>
      </x:c>
      <x:c r="BR2043" s="37"/>
      <x:c r="BS2043" s="37"/>
      <x:c r="BT2043" s="54" t="b">
        <x:v>1</x:v>
      </x:c>
      <x:c r="BU2043" s="37" t="str">
        <x:v>يحتاج اكتشاف رابط المنتج</x:v>
      </x:c>
      <x:c r="BV2043" s="37" t="str">
        <x:v>Samsung Galaxy Tab A9 Tablet,64 GB,4 GB,4G,Single SIM,Silver</x:v>
      </x:c>
      <x:c r="BW2043" s="37" t="str">
        <x:v>الملفات المرفوعة لا تحتوي خطة تقسيط فعلية لهذا الربط؛ الصف مُنشأ كمهمة جمع.</x:v>
      </x:c>
      <x:c r="BX2043" s="60" t="n">
        <x:v>46233</x:v>
      </x:c>
      <x:c r="BY2043" s="60" t="n">
        <x:v>46233</x:v>
      </x:c>
    </x:row>
    <x:row r="2044">
      <x:c r="A2044" s="37" t="str">
        <x:v>مهمة جمع أولية</x:v>
      </x:c>
      <x:c r="B2044" s="37" t="str">
        <x:v>INSTTASK-0AE265571037</x:v>
      </x:c>
      <x:c r="C2044" s="37" t="str">
        <x:v>VAR-AC9A780A1E0530|EG-013|STORE|PENDING</x:v>
      </x:c>
      <x:c r="D2044" s="37" t="str">
        <x:v>VAR-AC9A780A1E0530|EG-013|STORE</x:v>
      </x:c>
      <x:c r="E2044" s="37" t="str">
        <x:v>VAR-AC9A780A1E0530</x:v>
      </x:c>
      <x:c r="F2044" s="37" t="str">
        <x:v>MOD-36E430C123D036</x:v>
      </x:c>
      <x:c r="G2044" s="37" t="str">
        <x:v>Samsung Galaxy Tab A9 8GB RAM / 128GB Storage / 3G + Single SIM / Silver</x:v>
      </x:c>
      <x:c r="H2044" s="37" t="str">
        <x:v>الموبايلات والاتصالات</x:v>
      </x:c>
      <x:c r="I2044" s="37" t="str">
        <x:v>أجهزة تابلت</x:v>
      </x:c>
      <x:c r="J2044" s="37" t="str">
        <x:v>Samsung</x:v>
      </x:c>
      <x:c r="K2044" s="37" t="str">
        <x:v>Galaxy Tab A9</x:v>
      </x:c>
      <x:c r="L2044" s="37" t="str">
        <x:v>8GB RAM | 128GB Storage | 3G + Single SIM | Silver</x:v>
      </x:c>
      <x:c r="M2044" s="37" t="n">
        <x:v>8</x:v>
      </x:c>
      <x:c r="N2044" s="37" t="n">
        <x:v>128</x:v>
      </x:c>
      <x:c r="O2044" s="37" t="str">
        <x:v>Silver</x:v>
      </x:c>
      <x:c r="P2044" s="37"/>
      <x:c r="Q2044" s="37"/>
      <x:c r="R2044" s="37" t="str">
        <x:v>EG-013</x:v>
      </x:c>
      <x:c r="S2044" s="37" t="str">
        <x:v>B.TECH</x:v>
      </x:c>
      <x:c r="T2044" s="37" t="str">
        <x:v>A</x:v>
      </x:c>
      <x:c r="U2044" s="37"/>
      <x:c r="V2044" s="37"/>
      <x:c r="W2044" s="37" t="str">
        <x:v>https://btech.com/en/c/mobiles-tablets/tablets/b/samsung</x:v>
      </x:c>
      <x:c r="X2044" s="37" t="str">
        <x:v>صفحة فئة</x:v>
      </x:c>
      <x:c r="Y2044" s="37"/>
      <x:c r="Z2044" s="37"/>
      <x:c r="AA2044" s="37"/>
      <x:c r="AB2044" s="37"/>
      <x:c r="AC2044" s="37"/>
      <x:c r="AD2044" s="37"/>
      <x:c r="AE2044" s="37"/>
      <x:c r="AF2044" s="56"/>
      <x:c r="AG2044" s="56"/>
      <x:c r="AH2044" s="56"/>
      <x:c r="AI2044" s="58"/>
      <x:c r="AJ2044" s="56"/>
      <x:c r="AK2044" s="56"/>
      <x:c r="AL2044" s="56"/>
      <x:c r="AM2044" s="56"/>
      <x:c r="AN2044" s="56"/>
      <x:c r="AO2044" s="56" t="str">
        <x:f>IF(OR(AF2044="",AD2044=""),"",AF2044*AD2044+IF(AG2044="",0,AG2044)+IF(AH2044="",0,AH2044)+IF(AJ2044="",0,AJ2044)+IF(AK2044="",0,AK2044)+IF(AL2044="",0,AL2044)+IF(AM2044="",0,AM2044))</x:f>
      </x:c>
      <x:c r="AP2044" s="56"/>
      <x:c r="AQ2044" s="56" t="str">
        <x:f>IF(OR(AO2044="",AP2044=""),"",AO2044-AP2044)</x:f>
      </x:c>
      <x:c r="AR2044" s="58" t="str">
        <x:f>IF(OR(AP2044="",AP2044=0,AQ2044=""),"",AQ2044/AP2044)</x:f>
      </x:c>
      <x:c r="AS2044" s="58"/>
      <x:c r="AT2044" s="37"/>
      <x:c r="AU2044" s="37"/>
      <x:c r="AV2044" s="37"/>
      <x:c r="AW2044" s="56"/>
      <x:c r="AX2044" s="56"/>
      <x:c r="AY2044" s="37"/>
      <x:c r="AZ2044" s="37"/>
      <x:c r="BA2044" s="37"/>
      <x:c r="BB2044" s="37"/>
      <x:c r="BC2044" s="37"/>
      <x:c r="BD2044" s="60"/>
      <x:c r="BE2044" s="60"/>
      <x:c r="BF2044" s="37"/>
      <x:c r="BG2044" s="37"/>
      <x:c r="BH2044" s="37" t="str">
        <x:v>https://btech.com/en/c/mobiles-tablets/tablets/b/samsung</x:v>
      </x:c>
      <x:c r="BI2044" s="37"/>
      <x:c r="BJ2044" s="37" t="str">
        <x:v>لم يبدأ</x:v>
      </x:c>
      <x:c r="BK2044" s="60" t="n">
        <x:v>46233</x:v>
      </x:c>
      <x:c r="BL2044" s="60"/>
      <x:c r="BM2044" s="60"/>
      <x:c r="BN2044" s="62" t="str">
        <x:f>IF(BM2044="","",(NOW()-BM2044)*24)</x:f>
      </x:c>
      <x:c r="BO2044" s="37" t="str">
        <x:f>IF(BM2044="","لم يُرصد",IF(BT2044&lt;&gt;TRUE,"غير نشط",IF(BP2044="فشل","فشل حالي",IF(BN2044&lt;=12,"حديث",IF(BN2044&lt;=24,"متأخر","قديم")))))</x:f>
        <x:v>لم يُرصد</x:v>
      </x:c>
      <x:c r="BP2044" s="37" t="str">
        <x:v>بانتظار رصد التقسيط</x:v>
      </x:c>
      <x:c r="BQ2044" s="37" t="n">
        <x:v>0</x:v>
      </x:c>
      <x:c r="BR2044" s="37"/>
      <x:c r="BS2044" s="37"/>
      <x:c r="BT2044" s="54" t="b">
        <x:v>1</x:v>
      </x:c>
      <x:c r="BU2044" s="37" t="str">
        <x:v>يحتاج اكتشاف رابط المنتج</x:v>
      </x:c>
      <x:c r="BV2044" s="37" t="str">
        <x:v>Samsung Galaxy Tab A9 Tablet,128 GB,8 GB,3G,Single SIM,Silver</x:v>
      </x:c>
      <x:c r="BW2044" s="37" t="str">
        <x:v>الملفات المرفوعة لا تحتوي خطة تقسيط فعلية لهذا الربط؛ الصف مُنشأ كمهمة جمع. | تم دمج 2 أدلة لنفس المنتج والمتجر.</x:v>
      </x:c>
      <x:c r="BX2044" s="60" t="n">
        <x:v>46233</x:v>
      </x:c>
      <x:c r="BY2044" s="60" t="n">
        <x:v>46233</x:v>
      </x:c>
    </x:row>
    <x:row r="2045">
      <x:c r="A2045" s="37" t="str">
        <x:v>مهمة جمع أولية</x:v>
      </x:c>
      <x:c r="B2045" s="37" t="str">
        <x:v>INSTTASK-DAC2A4F2232F</x:v>
      </x:c>
      <x:c r="C2045" s="37" t="str">
        <x:v>VAR-5D99368E3231B4|EG-013|STORE|PENDING</x:v>
      </x:c>
      <x:c r="D2045" s="37" t="str">
        <x:v>VAR-5D99368E3231B4|EG-013|STORE</x:v>
      </x:c>
      <x:c r="E2045" s="37" t="str">
        <x:v>VAR-5D99368E3231B4</x:v>
      </x:c>
      <x:c r="F2045" s="37" t="str">
        <x:v>MOD-8F8A8A613B09F7</x:v>
      </x:c>
      <x:c r="G2045" s="37" t="str">
        <x:v>Samsung Galaxy Tab S10 FE 12GB RAM / 256GB Storage / 5G + Single SIM / Grey</x:v>
      </x:c>
      <x:c r="H2045" s="37" t="str">
        <x:v>الموبايلات والاتصالات</x:v>
      </x:c>
      <x:c r="I2045" s="37" t="str">
        <x:v>أجهزة تابلت</x:v>
      </x:c>
      <x:c r="J2045" s="37" t="str">
        <x:v>Samsung</x:v>
      </x:c>
      <x:c r="K2045" s="37" t="str">
        <x:v>Galaxy Tab S10 FE</x:v>
      </x:c>
      <x:c r="L2045" s="37" t="str">
        <x:v>12GB RAM | 256GB Storage | 5G + Single SIM | Grey</x:v>
      </x:c>
      <x:c r="M2045" s="37" t="n">
        <x:v>12</x:v>
      </x:c>
      <x:c r="N2045" s="37" t="n">
        <x:v>256</x:v>
      </x:c>
      <x:c r="O2045" s="37" t="str">
        <x:v>Grey</x:v>
      </x:c>
      <x:c r="P2045" s="37"/>
      <x:c r="Q2045" s="37"/>
      <x:c r="R2045" s="37" t="str">
        <x:v>EG-013</x:v>
      </x:c>
      <x:c r="S2045" s="37" t="str">
        <x:v>B.TECH</x:v>
      </x:c>
      <x:c r="T2045" s="37" t="str">
        <x:v>A</x:v>
      </x:c>
      <x:c r="U2045" s="37"/>
      <x:c r="V2045" s="37"/>
      <x:c r="W2045" s="37" t="str">
        <x:v>https://btech.com/en/c/mobiles-tablets/tablets/b/samsung</x:v>
      </x:c>
      <x:c r="X2045" s="37" t="str">
        <x:v>صفحة فئة</x:v>
      </x:c>
      <x:c r="Y2045" s="37"/>
      <x:c r="Z2045" s="37"/>
      <x:c r="AA2045" s="37"/>
      <x:c r="AB2045" s="37"/>
      <x:c r="AC2045" s="37"/>
      <x:c r="AD2045" s="37"/>
      <x:c r="AE2045" s="37"/>
      <x:c r="AF2045" s="56"/>
      <x:c r="AG2045" s="56"/>
      <x:c r="AH2045" s="56"/>
      <x:c r="AI2045" s="58"/>
      <x:c r="AJ2045" s="56"/>
      <x:c r="AK2045" s="56"/>
      <x:c r="AL2045" s="56"/>
      <x:c r="AM2045" s="56"/>
      <x:c r="AN2045" s="56"/>
      <x:c r="AO2045" s="56" t="str">
        <x:f>IF(OR(AF2045="",AD2045=""),"",AF2045*AD2045+IF(AG2045="",0,AG2045)+IF(AH2045="",0,AH2045)+IF(AJ2045="",0,AJ2045)+IF(AK2045="",0,AK2045)+IF(AL2045="",0,AL2045)+IF(AM2045="",0,AM2045))</x:f>
      </x:c>
      <x:c r="AP2045" s="56"/>
      <x:c r="AQ2045" s="56" t="str">
        <x:f>IF(OR(AO2045="",AP2045=""),"",AO2045-AP2045)</x:f>
      </x:c>
      <x:c r="AR2045" s="58" t="str">
        <x:f>IF(OR(AP2045="",AP2045=0,AQ2045=""),"",AQ2045/AP2045)</x:f>
      </x:c>
      <x:c r="AS2045" s="58"/>
      <x:c r="AT2045" s="37"/>
      <x:c r="AU2045" s="37"/>
      <x:c r="AV2045" s="37"/>
      <x:c r="AW2045" s="56"/>
      <x:c r="AX2045" s="56"/>
      <x:c r="AY2045" s="37"/>
      <x:c r="AZ2045" s="37"/>
      <x:c r="BA2045" s="37"/>
      <x:c r="BB2045" s="37"/>
      <x:c r="BC2045" s="37"/>
      <x:c r="BD2045" s="60"/>
      <x:c r="BE2045" s="60"/>
      <x:c r="BF2045" s="37"/>
      <x:c r="BG2045" s="37"/>
      <x:c r="BH2045" s="37" t="str">
        <x:v>https://btech.com/en/c/mobiles-tablets/tablets/b/samsung</x:v>
      </x:c>
      <x:c r="BI2045" s="37"/>
      <x:c r="BJ2045" s="37" t="str">
        <x:v>لم يبدأ</x:v>
      </x:c>
      <x:c r="BK2045" s="60" t="n">
        <x:v>46233</x:v>
      </x:c>
      <x:c r="BL2045" s="60"/>
      <x:c r="BM2045" s="60"/>
      <x:c r="BN2045" s="62" t="str">
        <x:f>IF(BM2045="","",(NOW()-BM2045)*24)</x:f>
      </x:c>
      <x:c r="BO2045" s="37" t="str">
        <x:f>IF(BM2045="","لم يُرصد",IF(BT2045&lt;&gt;TRUE,"غير نشط",IF(BP2045="فشل","فشل حالي",IF(BN2045&lt;=12,"حديث",IF(BN2045&lt;=24,"متأخر","قديم")))))</x:f>
        <x:v>لم يُرصد</x:v>
      </x:c>
      <x:c r="BP2045" s="37" t="str">
        <x:v>بانتظار رصد التقسيط</x:v>
      </x:c>
      <x:c r="BQ2045" s="37" t="n">
        <x:v>0</x:v>
      </x:c>
      <x:c r="BR2045" s="37"/>
      <x:c r="BS2045" s="37"/>
      <x:c r="BT2045" s="54" t="b">
        <x:v>1</x:v>
      </x:c>
      <x:c r="BU2045" s="37" t="str">
        <x:v>يحتاج اكتشاف رابط المنتج</x:v>
      </x:c>
      <x:c r="BV2045" s="37" t="str">
        <x:v>Samsung Galaxy Tab S10 FE Tablet,256 GB,12 GB,5G,Single SIM,Grey</x:v>
      </x:c>
      <x:c r="BW2045" s="37" t="str">
        <x:v>الملفات المرفوعة لا تحتوي خطة تقسيط فعلية لهذا الربط؛ الصف مُنشأ كمهمة جمع.</x:v>
      </x:c>
      <x:c r="BX2045" s="60" t="n">
        <x:v>46233</x:v>
      </x:c>
      <x:c r="BY2045" s="60" t="n">
        <x:v>46233</x:v>
      </x:c>
    </x:row>
    <x:row r="2046">
      <x:c r="A2046" s="37" t="str">
        <x:v>مهمة جمع أولية</x:v>
      </x:c>
      <x:c r="B2046" s="37" t="str">
        <x:v>INSTTASK-A60FD37059DD</x:v>
      </x:c>
      <x:c r="C2046" s="37" t="str">
        <x:v>VAR-0B1E99F3ACAF4D|EG-013|STORE|PENDING</x:v>
      </x:c>
      <x:c r="D2046" s="37" t="str">
        <x:v>VAR-0B1E99F3ACAF4D|EG-013|STORE</x:v>
      </x:c>
      <x:c r="E2046" s="37" t="str">
        <x:v>VAR-0B1E99F3ACAF4D</x:v>
      </x:c>
      <x:c r="F2046" s="37" t="str">
        <x:v>MOD-8F8A8A613B09F7</x:v>
      </x:c>
      <x:c r="G2046" s="37" t="str">
        <x:v>Samsung Galaxy Tab S10 FE 8GB RAM / 128GB Storage / 5G + Single SIM / Blue</x:v>
      </x:c>
      <x:c r="H2046" s="37" t="str">
        <x:v>الموبايلات والاتصالات</x:v>
      </x:c>
      <x:c r="I2046" s="37" t="str">
        <x:v>أجهزة تابلت</x:v>
      </x:c>
      <x:c r="J2046" s="37" t="str">
        <x:v>Samsung</x:v>
      </x:c>
      <x:c r="K2046" s="37" t="str">
        <x:v>Galaxy Tab S10 FE</x:v>
      </x:c>
      <x:c r="L2046" s="37" t="str">
        <x:v>8GB RAM | 128GB Storage | 5G + Single SIM | Blue</x:v>
      </x:c>
      <x:c r="M2046" s="37" t="n">
        <x:v>8</x:v>
      </x:c>
      <x:c r="N2046" s="37" t="n">
        <x:v>128</x:v>
      </x:c>
      <x:c r="O2046" s="37" t="str">
        <x:v>Blue</x:v>
      </x:c>
      <x:c r="P2046" s="37"/>
      <x:c r="Q2046" s="37"/>
      <x:c r="R2046" s="37" t="str">
        <x:v>EG-013</x:v>
      </x:c>
      <x:c r="S2046" s="37" t="str">
        <x:v>B.TECH</x:v>
      </x:c>
      <x:c r="T2046" s="37" t="str">
        <x:v>A</x:v>
      </x:c>
      <x:c r="U2046" s="37"/>
      <x:c r="V2046" s="37"/>
      <x:c r="W2046" s="37" t="str">
        <x:v>https://btech.com/en/c/mobiles-tablets/tablets/b/samsung</x:v>
      </x:c>
      <x:c r="X2046" s="37" t="str">
        <x:v>صفحة فئة</x:v>
      </x:c>
      <x:c r="Y2046" s="37"/>
      <x:c r="Z2046" s="37"/>
      <x:c r="AA2046" s="37"/>
      <x:c r="AB2046" s="37"/>
      <x:c r="AC2046" s="37"/>
      <x:c r="AD2046" s="37"/>
      <x:c r="AE2046" s="37"/>
      <x:c r="AF2046" s="56"/>
      <x:c r="AG2046" s="56"/>
      <x:c r="AH2046" s="56"/>
      <x:c r="AI2046" s="58"/>
      <x:c r="AJ2046" s="56"/>
      <x:c r="AK2046" s="56"/>
      <x:c r="AL2046" s="56"/>
      <x:c r="AM2046" s="56"/>
      <x:c r="AN2046" s="56"/>
      <x:c r="AO2046" s="56" t="str">
        <x:f>IF(OR(AF2046="",AD2046=""),"",AF2046*AD2046+IF(AG2046="",0,AG2046)+IF(AH2046="",0,AH2046)+IF(AJ2046="",0,AJ2046)+IF(AK2046="",0,AK2046)+IF(AL2046="",0,AL2046)+IF(AM2046="",0,AM2046))</x:f>
      </x:c>
      <x:c r="AP2046" s="56"/>
      <x:c r="AQ2046" s="56" t="str">
        <x:f>IF(OR(AO2046="",AP2046=""),"",AO2046-AP2046)</x:f>
      </x:c>
      <x:c r="AR2046" s="58" t="str">
        <x:f>IF(OR(AP2046="",AP2046=0,AQ2046=""),"",AQ2046/AP2046)</x:f>
      </x:c>
      <x:c r="AS2046" s="58"/>
      <x:c r="AT2046" s="37"/>
      <x:c r="AU2046" s="37"/>
      <x:c r="AV2046" s="37"/>
      <x:c r="AW2046" s="56"/>
      <x:c r="AX2046" s="56"/>
      <x:c r="AY2046" s="37"/>
      <x:c r="AZ2046" s="37"/>
      <x:c r="BA2046" s="37"/>
      <x:c r="BB2046" s="37"/>
      <x:c r="BC2046" s="37"/>
      <x:c r="BD2046" s="60"/>
      <x:c r="BE2046" s="60"/>
      <x:c r="BF2046" s="37"/>
      <x:c r="BG2046" s="37"/>
      <x:c r="BH2046" s="37" t="str">
        <x:v>https://btech.com/en/c/mobiles-tablets/tablets/b/samsung</x:v>
      </x:c>
      <x:c r="BI2046" s="37"/>
      <x:c r="BJ2046" s="37" t="str">
        <x:v>لم يبدأ</x:v>
      </x:c>
      <x:c r="BK2046" s="60" t="n">
        <x:v>46233</x:v>
      </x:c>
      <x:c r="BL2046" s="60"/>
      <x:c r="BM2046" s="60"/>
      <x:c r="BN2046" s="62" t="str">
        <x:f>IF(BM2046="","",(NOW()-BM2046)*24)</x:f>
      </x:c>
      <x:c r="BO2046" s="37" t="str">
        <x:f>IF(BM2046="","لم يُرصد",IF(BT2046&lt;&gt;TRUE,"غير نشط",IF(BP2046="فشل","فشل حالي",IF(BN2046&lt;=12,"حديث",IF(BN2046&lt;=24,"متأخر","قديم")))))</x:f>
        <x:v>لم يُرصد</x:v>
      </x:c>
      <x:c r="BP2046" s="37" t="str">
        <x:v>بانتظار رصد التقسيط</x:v>
      </x:c>
      <x:c r="BQ2046" s="37" t="n">
        <x:v>0</x:v>
      </x:c>
      <x:c r="BR2046" s="37"/>
      <x:c r="BS2046" s="37"/>
      <x:c r="BT2046" s="54" t="b">
        <x:v>1</x:v>
      </x:c>
      <x:c r="BU2046" s="37" t="str">
        <x:v>يحتاج اكتشاف رابط المنتج</x:v>
      </x:c>
      <x:c r="BV2046" s="37" t="str">
        <x:v>Samsung Galaxy Tab S10 FE Tablet,128 GB,8 GB,5G,Single SIM,Blue</x:v>
      </x:c>
      <x:c r="BW2046" s="37" t="str">
        <x:v>الملفات المرفوعة لا تحتوي خطة تقسيط فعلية لهذا الربط؛ الصف مُنشأ كمهمة جمع.</x:v>
      </x:c>
      <x:c r="BX2046" s="60" t="n">
        <x:v>46233</x:v>
      </x:c>
      <x:c r="BY2046" s="60" t="n">
        <x:v>46233</x:v>
      </x:c>
    </x:row>
    <x:row r="2047">
      <x:c r="A2047" s="37" t="str">
        <x:v>مهمة جمع أولية</x:v>
      </x:c>
      <x:c r="B2047" s="37" t="str">
        <x:v>INSTTASK-82D61692677C</x:v>
      </x:c>
      <x:c r="C2047" s="37" t="str">
        <x:v>VAR-935B31305A441D|EG-013|STORE|PENDING</x:v>
      </x:c>
      <x:c r="D2047" s="37" t="str">
        <x:v>VAR-935B31305A441D|EG-013|STORE</x:v>
      </x:c>
      <x:c r="E2047" s="37" t="str">
        <x:v>VAR-935B31305A441D</x:v>
      </x:c>
      <x:c r="F2047" s="37" t="str">
        <x:v>MOD-8F8A8A613B09F7</x:v>
      </x:c>
      <x:c r="G2047" s="37" t="str">
        <x:v>Samsung Galaxy Tab S10 FE 8GB RAM / 128GB Storage / 5G + Single SIM / Silver</x:v>
      </x:c>
      <x:c r="H2047" s="37" t="str">
        <x:v>الموبايلات والاتصالات</x:v>
      </x:c>
      <x:c r="I2047" s="37" t="str">
        <x:v>أجهزة تابلت</x:v>
      </x:c>
      <x:c r="J2047" s="37" t="str">
        <x:v>Samsung</x:v>
      </x:c>
      <x:c r="K2047" s="37" t="str">
        <x:v>Galaxy Tab S10 FE</x:v>
      </x:c>
      <x:c r="L2047" s="37" t="str">
        <x:v>8GB RAM | 128GB Storage | 5G + Single SIM | Silver</x:v>
      </x:c>
      <x:c r="M2047" s="37" t="n">
        <x:v>8</x:v>
      </x:c>
      <x:c r="N2047" s="37" t="n">
        <x:v>128</x:v>
      </x:c>
      <x:c r="O2047" s="37" t="str">
        <x:v>Silver</x:v>
      </x:c>
      <x:c r="P2047" s="37"/>
      <x:c r="Q2047" s="37"/>
      <x:c r="R2047" s="37" t="str">
        <x:v>EG-013</x:v>
      </x:c>
      <x:c r="S2047" s="37" t="str">
        <x:v>B.TECH</x:v>
      </x:c>
      <x:c r="T2047" s="37" t="str">
        <x:v>A</x:v>
      </x:c>
      <x:c r="U2047" s="37"/>
      <x:c r="V2047" s="37"/>
      <x:c r="W2047" s="37" t="str">
        <x:v>https://btech.com/en/c/mobiles-tablets/tablets/b/samsung</x:v>
      </x:c>
      <x:c r="X2047" s="37" t="str">
        <x:v>صفحة فئة</x:v>
      </x:c>
      <x:c r="Y2047" s="37"/>
      <x:c r="Z2047" s="37"/>
      <x:c r="AA2047" s="37"/>
      <x:c r="AB2047" s="37"/>
      <x:c r="AC2047" s="37"/>
      <x:c r="AD2047" s="37"/>
      <x:c r="AE2047" s="37"/>
      <x:c r="AF2047" s="56"/>
      <x:c r="AG2047" s="56"/>
      <x:c r="AH2047" s="56"/>
      <x:c r="AI2047" s="58"/>
      <x:c r="AJ2047" s="56"/>
      <x:c r="AK2047" s="56"/>
      <x:c r="AL2047" s="56"/>
      <x:c r="AM2047" s="56"/>
      <x:c r="AN2047" s="56"/>
      <x:c r="AO2047" s="56" t="str">
        <x:f>IF(OR(AF2047="",AD2047=""),"",AF2047*AD2047+IF(AG2047="",0,AG2047)+IF(AH2047="",0,AH2047)+IF(AJ2047="",0,AJ2047)+IF(AK2047="",0,AK2047)+IF(AL2047="",0,AL2047)+IF(AM2047="",0,AM2047))</x:f>
      </x:c>
      <x:c r="AP2047" s="56"/>
      <x:c r="AQ2047" s="56" t="str">
        <x:f>IF(OR(AO2047="",AP2047=""),"",AO2047-AP2047)</x:f>
      </x:c>
      <x:c r="AR2047" s="58" t="str">
        <x:f>IF(OR(AP2047="",AP2047=0,AQ2047=""),"",AQ2047/AP2047)</x:f>
      </x:c>
      <x:c r="AS2047" s="58"/>
      <x:c r="AT2047" s="37"/>
      <x:c r="AU2047" s="37"/>
      <x:c r="AV2047" s="37"/>
      <x:c r="AW2047" s="56"/>
      <x:c r="AX2047" s="56"/>
      <x:c r="AY2047" s="37"/>
      <x:c r="AZ2047" s="37"/>
      <x:c r="BA2047" s="37"/>
      <x:c r="BB2047" s="37"/>
      <x:c r="BC2047" s="37"/>
      <x:c r="BD2047" s="60"/>
      <x:c r="BE2047" s="60"/>
      <x:c r="BF2047" s="37"/>
      <x:c r="BG2047" s="37"/>
      <x:c r="BH2047" s="37" t="str">
        <x:v>https://btech.com/en/c/mobiles-tablets/tablets/b/samsung</x:v>
      </x:c>
      <x:c r="BI2047" s="37"/>
      <x:c r="BJ2047" s="37" t="str">
        <x:v>لم يبدأ</x:v>
      </x:c>
      <x:c r="BK2047" s="60" t="n">
        <x:v>46233</x:v>
      </x:c>
      <x:c r="BL2047" s="60"/>
      <x:c r="BM2047" s="60"/>
      <x:c r="BN2047" s="62" t="str">
        <x:f>IF(BM2047="","",(NOW()-BM2047)*24)</x:f>
      </x:c>
      <x:c r="BO2047" s="37" t="str">
        <x:f>IF(BM2047="","لم يُرصد",IF(BT2047&lt;&gt;TRUE,"غير نشط",IF(BP2047="فشل","فشل حالي",IF(BN2047&lt;=12,"حديث",IF(BN2047&lt;=24,"متأخر","قديم")))))</x:f>
        <x:v>لم يُرصد</x:v>
      </x:c>
      <x:c r="BP2047" s="37" t="str">
        <x:v>بانتظار رصد التقسيط</x:v>
      </x:c>
      <x:c r="BQ2047" s="37" t="n">
        <x:v>0</x:v>
      </x:c>
      <x:c r="BR2047" s="37"/>
      <x:c r="BS2047" s="37"/>
      <x:c r="BT2047" s="54" t="b">
        <x:v>1</x:v>
      </x:c>
      <x:c r="BU2047" s="37" t="str">
        <x:v>يحتاج اكتشاف رابط المنتج</x:v>
      </x:c>
      <x:c r="BV2047" s="37" t="str">
        <x:v>Samsung Galaxy Tab S10 FE Tablet,128 GB,8 GB,5G,Single SIM,Silver</x:v>
      </x:c>
      <x:c r="BW2047" s="37" t="str">
        <x:v>الملفات المرفوعة لا تحتوي خطة تقسيط فعلية لهذا الربط؛ الصف مُنشأ كمهمة جمع.</x:v>
      </x:c>
      <x:c r="BX2047" s="60" t="n">
        <x:v>46233</x:v>
      </x:c>
      <x:c r="BY2047" s="60" t="n">
        <x:v>46233</x:v>
      </x:c>
    </x:row>
    <x:row r="2048">
      <x:c r="A2048" s="37" t="str">
        <x:v>مهمة جمع أولية</x:v>
      </x:c>
      <x:c r="B2048" s="37" t="str">
        <x:v>INSTTASK-2232FE3C887C</x:v>
      </x:c>
      <x:c r="C2048" s="37" t="str">
        <x:v>VAR-3850962F1EFB1D|EG-013|STORE|PENDING</x:v>
      </x:c>
      <x:c r="D2048" s="37" t="str">
        <x:v>VAR-3850962F1EFB1D|EG-013|STORE</x:v>
      </x:c>
      <x:c r="E2048" s="37" t="str">
        <x:v>VAR-3850962F1EFB1D</x:v>
      </x:c>
      <x:c r="F2048" s="37" t="str">
        <x:v>MOD-D8EE8D477E55E3</x:v>
      </x:c>
      <x:c r="G2048" s="37" t="str">
        <x:v>Samsung Galaxy Tab S10 FE Plus 8GB RAM / 128GB Storage / 5G + Single SIM / Grey</x:v>
      </x:c>
      <x:c r="H2048" s="37" t="str">
        <x:v>الموبايلات والاتصالات</x:v>
      </x:c>
      <x:c r="I2048" s="37" t="str">
        <x:v>أجهزة تابلت</x:v>
      </x:c>
      <x:c r="J2048" s="37" t="str">
        <x:v>Samsung</x:v>
      </x:c>
      <x:c r="K2048" s="37" t="str">
        <x:v>Galaxy Tab S10 FE Plus</x:v>
      </x:c>
      <x:c r="L2048" s="37" t="str">
        <x:v>8GB RAM | 128GB Storage | 5G + Single SIM | Grey</x:v>
      </x:c>
      <x:c r="M2048" s="37" t="n">
        <x:v>8</x:v>
      </x:c>
      <x:c r="N2048" s="37" t="n">
        <x:v>128</x:v>
      </x:c>
      <x:c r="O2048" s="37" t="str">
        <x:v>Grey</x:v>
      </x:c>
      <x:c r="P2048" s="37"/>
      <x:c r="Q2048" s="37"/>
      <x:c r="R2048" s="37" t="str">
        <x:v>EG-013</x:v>
      </x:c>
      <x:c r="S2048" s="37" t="str">
        <x:v>B.TECH</x:v>
      </x:c>
      <x:c r="T2048" s="37" t="str">
        <x:v>A</x:v>
      </x:c>
      <x:c r="U2048" s="37"/>
      <x:c r="V2048" s="37"/>
      <x:c r="W2048" s="37" t="str">
        <x:v>https://btech.com/en/c/mobiles-tablets/tablets/b/samsung</x:v>
      </x:c>
      <x:c r="X2048" s="37" t="str">
        <x:v>صفحة فئة</x:v>
      </x:c>
      <x:c r="Y2048" s="37"/>
      <x:c r="Z2048" s="37"/>
      <x:c r="AA2048" s="37"/>
      <x:c r="AB2048" s="37"/>
      <x:c r="AC2048" s="37"/>
      <x:c r="AD2048" s="37"/>
      <x:c r="AE2048" s="37"/>
      <x:c r="AF2048" s="56"/>
      <x:c r="AG2048" s="56"/>
      <x:c r="AH2048" s="56"/>
      <x:c r="AI2048" s="58"/>
      <x:c r="AJ2048" s="56"/>
      <x:c r="AK2048" s="56"/>
      <x:c r="AL2048" s="56"/>
      <x:c r="AM2048" s="56"/>
      <x:c r="AN2048" s="56"/>
      <x:c r="AO2048" s="56" t="str">
        <x:f>IF(OR(AF2048="",AD2048=""),"",AF2048*AD2048+IF(AG2048="",0,AG2048)+IF(AH2048="",0,AH2048)+IF(AJ2048="",0,AJ2048)+IF(AK2048="",0,AK2048)+IF(AL2048="",0,AL2048)+IF(AM2048="",0,AM2048))</x:f>
      </x:c>
      <x:c r="AP2048" s="56"/>
      <x:c r="AQ2048" s="56" t="str">
        <x:f>IF(OR(AO2048="",AP2048=""),"",AO2048-AP2048)</x:f>
      </x:c>
      <x:c r="AR2048" s="58" t="str">
        <x:f>IF(OR(AP2048="",AP2048=0,AQ2048=""),"",AQ2048/AP2048)</x:f>
      </x:c>
      <x:c r="AS2048" s="58"/>
      <x:c r="AT2048" s="37"/>
      <x:c r="AU2048" s="37"/>
      <x:c r="AV2048" s="37"/>
      <x:c r="AW2048" s="56"/>
      <x:c r="AX2048" s="56"/>
      <x:c r="AY2048" s="37"/>
      <x:c r="AZ2048" s="37"/>
      <x:c r="BA2048" s="37"/>
      <x:c r="BB2048" s="37"/>
      <x:c r="BC2048" s="37"/>
      <x:c r="BD2048" s="60"/>
      <x:c r="BE2048" s="60"/>
      <x:c r="BF2048" s="37"/>
      <x:c r="BG2048" s="37"/>
      <x:c r="BH2048" s="37" t="str">
        <x:v>https://btech.com/en/c/mobiles-tablets/tablets/b/samsung</x:v>
      </x:c>
      <x:c r="BI2048" s="37"/>
      <x:c r="BJ2048" s="37" t="str">
        <x:v>لم يبدأ</x:v>
      </x:c>
      <x:c r="BK2048" s="60" t="n">
        <x:v>46233</x:v>
      </x:c>
      <x:c r="BL2048" s="60"/>
      <x:c r="BM2048" s="60"/>
      <x:c r="BN2048" s="62" t="str">
        <x:f>IF(BM2048="","",(NOW()-BM2048)*24)</x:f>
      </x:c>
      <x:c r="BO2048" s="37" t="str">
        <x:f>IF(BM2048="","لم يُرصد",IF(BT2048&lt;&gt;TRUE,"غير نشط",IF(BP2048="فشل","فشل حالي",IF(BN2048&lt;=12,"حديث",IF(BN2048&lt;=24,"متأخر","قديم")))))</x:f>
        <x:v>لم يُرصد</x:v>
      </x:c>
      <x:c r="BP2048" s="37" t="str">
        <x:v>بانتظار رصد التقسيط</x:v>
      </x:c>
      <x:c r="BQ2048" s="37" t="n">
        <x:v>0</x:v>
      </x:c>
      <x:c r="BR2048" s="37"/>
      <x:c r="BS2048" s="37"/>
      <x:c r="BT2048" s="54" t="b">
        <x:v>1</x:v>
      </x:c>
      <x:c r="BU2048" s="37" t="str">
        <x:v>يحتاج اكتشاف رابط المنتج</x:v>
      </x:c>
      <x:c r="BV2048" s="37" t="str">
        <x:v>Samsung Galaxy Tab S10 FE Plus Tablet,128 GB,8 GB,5G,Single SIM,Grey</x:v>
      </x:c>
      <x:c r="BW2048" s="37" t="str">
        <x:v>الملفات المرفوعة لا تحتوي خطة تقسيط فعلية لهذا الربط؛ الصف مُنشأ كمهمة جمع.</x:v>
      </x:c>
      <x:c r="BX2048" s="60" t="n">
        <x:v>46233</x:v>
      </x:c>
      <x:c r="BY2048" s="60" t="n">
        <x:v>46233</x:v>
      </x:c>
    </x:row>
    <x:row r="2049">
      <x:c r="A2049" s="37" t="str">
        <x:v>مهمة جمع أولية</x:v>
      </x:c>
      <x:c r="B2049" s="37" t="str">
        <x:v>INSTTASK-5C855E8031D8</x:v>
      </x:c>
      <x:c r="C2049" s="37" t="str">
        <x:v>VAR-4CC9333ED86DD7|EG-013|STORE|PENDING</x:v>
      </x:c>
      <x:c r="D2049" s="37" t="str">
        <x:v>VAR-4CC9333ED86DD7|EG-013|STORE</x:v>
      </x:c>
      <x:c r="E2049" s="37" t="str">
        <x:v>VAR-4CC9333ED86DD7</x:v>
      </x:c>
      <x:c r="F2049" s="37" t="str">
        <x:v>MOD-429E72660B6E1D</x:v>
      </x:c>
      <x:c r="G2049" s="37" t="str">
        <x:v>Samsung Galaxy Tab S10 Lite 6GB RAM / 128GB Storage / 5G + Single SIM / Grey</x:v>
      </x:c>
      <x:c r="H2049" s="37" t="str">
        <x:v>الموبايلات والاتصالات</x:v>
      </x:c>
      <x:c r="I2049" s="37" t="str">
        <x:v>أجهزة تابلت</x:v>
      </x:c>
      <x:c r="J2049" s="37" t="str">
        <x:v>Samsung</x:v>
      </x:c>
      <x:c r="K2049" s="37" t="str">
        <x:v>Galaxy Tab S10 Lite</x:v>
      </x:c>
      <x:c r="L2049" s="37" t="str">
        <x:v>6GB RAM | 128GB Storage | 5G + Single SIM | Grey</x:v>
      </x:c>
      <x:c r="M2049" s="37" t="n">
        <x:v>6</x:v>
      </x:c>
      <x:c r="N2049" s="37" t="n">
        <x:v>128</x:v>
      </x:c>
      <x:c r="O2049" s="37" t="str">
        <x:v>Grey</x:v>
      </x:c>
      <x:c r="P2049" s="37"/>
      <x:c r="Q2049" s="37"/>
      <x:c r="R2049" s="37" t="str">
        <x:v>EG-013</x:v>
      </x:c>
      <x:c r="S2049" s="37" t="str">
        <x:v>B.TECH</x:v>
      </x:c>
      <x:c r="T2049" s="37" t="str">
        <x:v>A</x:v>
      </x:c>
      <x:c r="U2049" s="37"/>
      <x:c r="V2049" s="37"/>
      <x:c r="W2049" s="37" t="str">
        <x:v>https://btech.com/en/c/mobiles-tablets/tablets/b/samsung</x:v>
      </x:c>
      <x:c r="X2049" s="37" t="str">
        <x:v>صفحة فئة</x:v>
      </x:c>
      <x:c r="Y2049" s="37"/>
      <x:c r="Z2049" s="37"/>
      <x:c r="AA2049" s="37"/>
      <x:c r="AB2049" s="37"/>
      <x:c r="AC2049" s="37"/>
      <x:c r="AD2049" s="37"/>
      <x:c r="AE2049" s="37"/>
      <x:c r="AF2049" s="56"/>
      <x:c r="AG2049" s="56"/>
      <x:c r="AH2049" s="56"/>
      <x:c r="AI2049" s="58"/>
      <x:c r="AJ2049" s="56"/>
      <x:c r="AK2049" s="56"/>
      <x:c r="AL2049" s="56"/>
      <x:c r="AM2049" s="56"/>
      <x:c r="AN2049" s="56"/>
      <x:c r="AO2049" s="56" t="str">
        <x:f>IF(OR(AF2049="",AD2049=""),"",AF2049*AD2049+IF(AG2049="",0,AG2049)+IF(AH2049="",0,AH2049)+IF(AJ2049="",0,AJ2049)+IF(AK2049="",0,AK2049)+IF(AL2049="",0,AL2049)+IF(AM2049="",0,AM2049))</x:f>
      </x:c>
      <x:c r="AP2049" s="56"/>
      <x:c r="AQ2049" s="56" t="str">
        <x:f>IF(OR(AO2049="",AP2049=""),"",AO2049-AP2049)</x:f>
      </x:c>
      <x:c r="AR2049" s="58" t="str">
        <x:f>IF(OR(AP2049="",AP2049=0,AQ2049=""),"",AQ2049/AP2049)</x:f>
      </x:c>
      <x:c r="AS2049" s="58"/>
      <x:c r="AT2049" s="37"/>
      <x:c r="AU2049" s="37"/>
      <x:c r="AV2049" s="37"/>
      <x:c r="AW2049" s="56"/>
      <x:c r="AX2049" s="56"/>
      <x:c r="AY2049" s="37"/>
      <x:c r="AZ2049" s="37"/>
      <x:c r="BA2049" s="37"/>
      <x:c r="BB2049" s="37"/>
      <x:c r="BC2049" s="37"/>
      <x:c r="BD2049" s="60"/>
      <x:c r="BE2049" s="60"/>
      <x:c r="BF2049" s="37"/>
      <x:c r="BG2049" s="37"/>
      <x:c r="BH2049" s="37" t="str">
        <x:v>https://btech.com/en/c/mobiles-tablets/tablets/b/samsung</x:v>
      </x:c>
      <x:c r="BI2049" s="37"/>
      <x:c r="BJ2049" s="37" t="str">
        <x:v>لم يبدأ</x:v>
      </x:c>
      <x:c r="BK2049" s="60" t="n">
        <x:v>46233</x:v>
      </x:c>
      <x:c r="BL2049" s="60"/>
      <x:c r="BM2049" s="60"/>
      <x:c r="BN2049" s="62" t="str">
        <x:f>IF(BM2049="","",(NOW()-BM2049)*24)</x:f>
      </x:c>
      <x:c r="BO2049" s="37" t="str">
        <x:f>IF(BM2049="","لم يُرصد",IF(BT2049&lt;&gt;TRUE,"غير نشط",IF(BP2049="فشل","فشل حالي",IF(BN2049&lt;=12,"حديث",IF(BN2049&lt;=24,"متأخر","قديم")))))</x:f>
        <x:v>لم يُرصد</x:v>
      </x:c>
      <x:c r="BP2049" s="37" t="str">
        <x:v>بانتظار رصد التقسيط</x:v>
      </x:c>
      <x:c r="BQ2049" s="37" t="n">
        <x:v>0</x:v>
      </x:c>
      <x:c r="BR2049" s="37"/>
      <x:c r="BS2049" s="37"/>
      <x:c r="BT2049" s="54" t="b">
        <x:v>1</x:v>
      </x:c>
      <x:c r="BU2049" s="37" t="str">
        <x:v>يحتاج اكتشاف رابط المنتج</x:v>
      </x:c>
      <x:c r="BV2049" s="37" t="str">
        <x:v>Samsung Galaxy Tab S10 Lite Tablet,128 GB,6 GB,5G,Single SIM,Grey</x:v>
      </x:c>
      <x:c r="BW2049" s="37" t="str">
        <x:v>الملفات المرفوعة لا تحتوي خطة تقسيط فعلية لهذا الربط؛ الصف مُنشأ كمهمة جمع.</x:v>
      </x:c>
      <x:c r="BX2049" s="60" t="n">
        <x:v>46233</x:v>
      </x:c>
      <x:c r="BY2049" s="60" t="n">
        <x:v>46233</x:v>
      </x:c>
    </x:row>
    <x:row r="2050">
      <x:c r="A2050" s="37" t="str">
        <x:v>مهمة جمع أولية</x:v>
      </x:c>
      <x:c r="B2050" s="37" t="str">
        <x:v>INSTTASK-C6B8BF94DC68</x:v>
      </x:c>
      <x:c r="C2050" s="37" t="str">
        <x:v>VAR-9A38EE73BCB285|EG-013|STORE|PENDING</x:v>
      </x:c>
      <x:c r="D2050" s="37" t="str">
        <x:v>VAR-9A38EE73BCB285|EG-013|STORE</x:v>
      </x:c>
      <x:c r="E2050" s="37" t="str">
        <x:v>VAR-9A38EE73BCB285</x:v>
      </x:c>
      <x:c r="F2050" s="37" t="str">
        <x:v>MOD-429E72660B6E1D</x:v>
      </x:c>
      <x:c r="G2050" s="37" t="str">
        <x:v>Samsung Galaxy Tab S10 Lite 6GB RAM / 128GB Storage / 5G + Single SIM / Silver</x:v>
      </x:c>
      <x:c r="H2050" s="37" t="str">
        <x:v>الموبايلات والاتصالات</x:v>
      </x:c>
      <x:c r="I2050" s="37" t="str">
        <x:v>أجهزة تابلت</x:v>
      </x:c>
      <x:c r="J2050" s="37" t="str">
        <x:v>Samsung</x:v>
      </x:c>
      <x:c r="K2050" s="37" t="str">
        <x:v>Galaxy Tab S10 Lite</x:v>
      </x:c>
      <x:c r="L2050" s="37" t="str">
        <x:v>6GB RAM | 128GB Storage | 5G + Single SIM | Silver</x:v>
      </x:c>
      <x:c r="M2050" s="37" t="n">
        <x:v>6</x:v>
      </x:c>
      <x:c r="N2050" s="37" t="n">
        <x:v>128</x:v>
      </x:c>
      <x:c r="O2050" s="37" t="str">
        <x:v>Silver</x:v>
      </x:c>
      <x:c r="P2050" s="37"/>
      <x:c r="Q2050" s="37"/>
      <x:c r="R2050" s="37" t="str">
        <x:v>EG-013</x:v>
      </x:c>
      <x:c r="S2050" s="37" t="str">
        <x:v>B.TECH</x:v>
      </x:c>
      <x:c r="T2050" s="37" t="str">
        <x:v>A</x:v>
      </x:c>
      <x:c r="U2050" s="37"/>
      <x:c r="V2050" s="37"/>
      <x:c r="W2050" s="37" t="str">
        <x:v>https://btech.com/en/c/mobiles-tablets/tablets/b/samsung</x:v>
      </x:c>
      <x:c r="X2050" s="37" t="str">
        <x:v>صفحة فئة</x:v>
      </x:c>
      <x:c r="Y2050" s="37"/>
      <x:c r="Z2050" s="37"/>
      <x:c r="AA2050" s="37"/>
      <x:c r="AB2050" s="37"/>
      <x:c r="AC2050" s="37"/>
      <x:c r="AD2050" s="37"/>
      <x:c r="AE2050" s="37"/>
      <x:c r="AF2050" s="56"/>
      <x:c r="AG2050" s="56"/>
      <x:c r="AH2050" s="56"/>
      <x:c r="AI2050" s="58"/>
      <x:c r="AJ2050" s="56"/>
      <x:c r="AK2050" s="56"/>
      <x:c r="AL2050" s="56"/>
      <x:c r="AM2050" s="56"/>
      <x:c r="AN2050" s="56"/>
      <x:c r="AO2050" s="56" t="str">
        <x:f>IF(OR(AF2050="",AD2050=""),"",AF2050*AD2050+IF(AG2050="",0,AG2050)+IF(AH2050="",0,AH2050)+IF(AJ2050="",0,AJ2050)+IF(AK2050="",0,AK2050)+IF(AL2050="",0,AL2050)+IF(AM2050="",0,AM2050))</x:f>
      </x:c>
      <x:c r="AP2050" s="56"/>
      <x:c r="AQ2050" s="56" t="str">
        <x:f>IF(OR(AO2050="",AP2050=""),"",AO2050-AP2050)</x:f>
      </x:c>
      <x:c r="AR2050" s="58" t="str">
        <x:f>IF(OR(AP2050="",AP2050=0,AQ2050=""),"",AQ2050/AP2050)</x:f>
      </x:c>
      <x:c r="AS2050" s="58"/>
      <x:c r="AT2050" s="37"/>
      <x:c r="AU2050" s="37"/>
      <x:c r="AV2050" s="37"/>
      <x:c r="AW2050" s="56"/>
      <x:c r="AX2050" s="56"/>
      <x:c r="AY2050" s="37"/>
      <x:c r="AZ2050" s="37"/>
      <x:c r="BA2050" s="37"/>
      <x:c r="BB2050" s="37"/>
      <x:c r="BC2050" s="37"/>
      <x:c r="BD2050" s="60"/>
      <x:c r="BE2050" s="60"/>
      <x:c r="BF2050" s="37"/>
      <x:c r="BG2050" s="37"/>
      <x:c r="BH2050" s="37" t="str">
        <x:v>https://btech.com/en/c/mobiles-tablets/tablets/b/samsung</x:v>
      </x:c>
      <x:c r="BI2050" s="37"/>
      <x:c r="BJ2050" s="37" t="str">
        <x:v>لم يبدأ</x:v>
      </x:c>
      <x:c r="BK2050" s="60" t="n">
        <x:v>46233</x:v>
      </x:c>
      <x:c r="BL2050" s="60"/>
      <x:c r="BM2050" s="60"/>
      <x:c r="BN2050" s="62" t="str">
        <x:f>IF(BM2050="","",(NOW()-BM2050)*24)</x:f>
      </x:c>
      <x:c r="BO2050" s="37" t="str">
        <x:f>IF(BM2050="","لم يُرصد",IF(BT2050&lt;&gt;TRUE,"غير نشط",IF(BP2050="فشل","فشل حالي",IF(BN2050&lt;=12,"حديث",IF(BN2050&lt;=24,"متأخر","قديم")))))</x:f>
        <x:v>لم يُرصد</x:v>
      </x:c>
      <x:c r="BP2050" s="37" t="str">
        <x:v>بانتظار رصد التقسيط</x:v>
      </x:c>
      <x:c r="BQ2050" s="37" t="n">
        <x:v>0</x:v>
      </x:c>
      <x:c r="BR2050" s="37"/>
      <x:c r="BS2050" s="37"/>
      <x:c r="BT2050" s="54" t="b">
        <x:v>1</x:v>
      </x:c>
      <x:c r="BU2050" s="37" t="str">
        <x:v>يحتاج اكتشاف رابط المنتج</x:v>
      </x:c>
      <x:c r="BV2050" s="37" t="str">
        <x:v>Samsung Galaxy Tab S10 Lite Tablet,128 GB,6 GB,5G,Single SIM,Silver</x:v>
      </x:c>
      <x:c r="BW2050" s="37" t="str">
        <x:v>الملفات المرفوعة لا تحتوي خطة تقسيط فعلية لهذا الربط؛ الصف مُنشأ كمهمة جمع.</x:v>
      </x:c>
      <x:c r="BX2050" s="60" t="n">
        <x:v>46233</x:v>
      </x:c>
      <x:c r="BY2050" s="60" t="n">
        <x:v>46233</x:v>
      </x:c>
    </x:row>
    <x:row r="2051">
      <x:c r="A2051" s="37" t="str">
        <x:v>مهمة جمع أولية</x:v>
      </x:c>
      <x:c r="B2051" s="37" t="str">
        <x:v>INSTTASK-9C681B215884</x:v>
      </x:c>
      <x:c r="C2051" s="37" t="str">
        <x:v>VAR-0FE542768C64B1|EG-013|STORE|PENDING</x:v>
      </x:c>
      <x:c r="D2051" s="37" t="str">
        <x:v>VAR-0FE542768C64B1|EG-013|STORE</x:v>
      </x:c>
      <x:c r="E2051" s="37" t="str">
        <x:v>VAR-0FE542768C64B1</x:v>
      </x:c>
      <x:c r="F2051" s="37" t="str">
        <x:v>MOD-429E72660B6E1D</x:v>
      </x:c>
      <x:c r="G2051" s="37" t="str">
        <x:v>Samsung Galaxy Tab S10 Lite 8GB RAM / 256GB Storage / 5G + Single SIM / Grey</x:v>
      </x:c>
      <x:c r="H2051" s="37" t="str">
        <x:v>الموبايلات والاتصالات</x:v>
      </x:c>
      <x:c r="I2051" s="37" t="str">
        <x:v>أجهزة تابلت</x:v>
      </x:c>
      <x:c r="J2051" s="37" t="str">
        <x:v>Samsung</x:v>
      </x:c>
      <x:c r="K2051" s="37" t="str">
        <x:v>Galaxy Tab S10 Lite</x:v>
      </x:c>
      <x:c r="L2051" s="37" t="str">
        <x:v>8GB RAM | 256GB Storage | 5G + Single SIM | Grey</x:v>
      </x:c>
      <x:c r="M2051" s="37" t="n">
        <x:v>8</x:v>
      </x:c>
      <x:c r="N2051" s="37" t="n">
        <x:v>256</x:v>
      </x:c>
      <x:c r="O2051" s="37" t="str">
        <x:v>Grey</x:v>
      </x:c>
      <x:c r="P2051" s="37"/>
      <x:c r="Q2051" s="37"/>
      <x:c r="R2051" s="37" t="str">
        <x:v>EG-013</x:v>
      </x:c>
      <x:c r="S2051" s="37" t="str">
        <x:v>B.TECH</x:v>
      </x:c>
      <x:c r="T2051" s="37" t="str">
        <x:v>A</x:v>
      </x:c>
      <x:c r="U2051" s="37"/>
      <x:c r="V2051" s="37"/>
      <x:c r="W2051" s="37" t="str">
        <x:v>https://btech.com/en/c/mobiles-tablets/tablets/b/samsung</x:v>
      </x:c>
      <x:c r="X2051" s="37" t="str">
        <x:v>صفحة فئة</x:v>
      </x:c>
      <x:c r="Y2051" s="37"/>
      <x:c r="Z2051" s="37"/>
      <x:c r="AA2051" s="37"/>
      <x:c r="AB2051" s="37"/>
      <x:c r="AC2051" s="37"/>
      <x:c r="AD2051" s="37"/>
      <x:c r="AE2051" s="37"/>
      <x:c r="AF2051" s="56"/>
      <x:c r="AG2051" s="56"/>
      <x:c r="AH2051" s="56"/>
      <x:c r="AI2051" s="58"/>
      <x:c r="AJ2051" s="56"/>
      <x:c r="AK2051" s="56"/>
      <x:c r="AL2051" s="56"/>
      <x:c r="AM2051" s="56"/>
      <x:c r="AN2051" s="56"/>
      <x:c r="AO2051" s="56" t="str">
        <x:f>IF(OR(AF2051="",AD2051=""),"",AF2051*AD2051+IF(AG2051="",0,AG2051)+IF(AH2051="",0,AH2051)+IF(AJ2051="",0,AJ2051)+IF(AK2051="",0,AK2051)+IF(AL2051="",0,AL2051)+IF(AM2051="",0,AM2051))</x:f>
      </x:c>
      <x:c r="AP2051" s="56"/>
      <x:c r="AQ2051" s="56" t="str">
        <x:f>IF(OR(AO2051="",AP2051=""),"",AO2051-AP2051)</x:f>
      </x:c>
      <x:c r="AR2051" s="58" t="str">
        <x:f>IF(OR(AP2051="",AP2051=0,AQ2051=""),"",AQ2051/AP2051)</x:f>
      </x:c>
      <x:c r="AS2051" s="58"/>
      <x:c r="AT2051" s="37"/>
      <x:c r="AU2051" s="37"/>
      <x:c r="AV2051" s="37"/>
      <x:c r="AW2051" s="56"/>
      <x:c r="AX2051" s="56"/>
      <x:c r="AY2051" s="37"/>
      <x:c r="AZ2051" s="37"/>
      <x:c r="BA2051" s="37"/>
      <x:c r="BB2051" s="37"/>
      <x:c r="BC2051" s="37"/>
      <x:c r="BD2051" s="60"/>
      <x:c r="BE2051" s="60"/>
      <x:c r="BF2051" s="37"/>
      <x:c r="BG2051" s="37"/>
      <x:c r="BH2051" s="37" t="str">
        <x:v>https://btech.com/en/c/mobiles-tablets/tablets/b/samsung</x:v>
      </x:c>
      <x:c r="BI2051" s="37"/>
      <x:c r="BJ2051" s="37" t="str">
        <x:v>لم يبدأ</x:v>
      </x:c>
      <x:c r="BK2051" s="60" t="n">
        <x:v>46233</x:v>
      </x:c>
      <x:c r="BL2051" s="60"/>
      <x:c r="BM2051" s="60"/>
      <x:c r="BN2051" s="62" t="str">
        <x:f>IF(BM2051="","",(NOW()-BM2051)*24)</x:f>
      </x:c>
      <x:c r="BO2051" s="37" t="str">
        <x:f>IF(BM2051="","لم يُرصد",IF(BT2051&lt;&gt;TRUE,"غير نشط",IF(BP2051="فشل","فشل حالي",IF(BN2051&lt;=12,"حديث",IF(BN2051&lt;=24,"متأخر","قديم")))))</x:f>
        <x:v>لم يُرصد</x:v>
      </x:c>
      <x:c r="BP2051" s="37" t="str">
        <x:v>بانتظار رصد التقسيط</x:v>
      </x:c>
      <x:c r="BQ2051" s="37" t="n">
        <x:v>0</x:v>
      </x:c>
      <x:c r="BR2051" s="37"/>
      <x:c r="BS2051" s="37"/>
      <x:c r="BT2051" s="54" t="b">
        <x:v>1</x:v>
      </x:c>
      <x:c r="BU2051" s="37" t="str">
        <x:v>يحتاج اكتشاف رابط المنتج</x:v>
      </x:c>
      <x:c r="BV2051" s="37" t="str">
        <x:v>Samsung Galaxy Tab S10 Lite Tablet,256 GB,8 GB,5G,Single SIM,Grey</x:v>
      </x:c>
      <x:c r="BW2051" s="37" t="str">
        <x:v>الملفات المرفوعة لا تحتوي خطة تقسيط فعلية لهذا الربط؛ الصف مُنشأ كمهمة جمع.</x:v>
      </x:c>
      <x:c r="BX2051" s="60" t="n">
        <x:v>46233</x:v>
      </x:c>
      <x:c r="BY2051" s="60" t="n">
        <x:v>46233</x:v>
      </x:c>
    </x:row>
    <x:row r="2052">
      <x:c r="A2052" s="37" t="str">
        <x:v>مهمة جمع أولية</x:v>
      </x:c>
      <x:c r="B2052" s="37" t="str">
        <x:v>INSTTASK-ED4484C5961F</x:v>
      </x:c>
      <x:c r="C2052" s="37" t="str">
        <x:v>VAR-8C02F9A2813D0B|EG-013|STORE|PENDING</x:v>
      </x:c>
      <x:c r="D2052" s="37" t="str">
        <x:v>VAR-8C02F9A2813D0B|EG-013|STORE</x:v>
      </x:c>
      <x:c r="E2052" s="37" t="str">
        <x:v>VAR-8C02F9A2813D0B</x:v>
      </x:c>
      <x:c r="F2052" s="37" t="str">
        <x:v>MOD-429E72660B6E1D</x:v>
      </x:c>
      <x:c r="G2052" s="37" t="str">
        <x:v>Samsung Galaxy Tab S10 Lite 8GB RAM / 256GB Storage / 5G + Single SIM / Silver</x:v>
      </x:c>
      <x:c r="H2052" s="37" t="str">
        <x:v>الموبايلات والاتصالات</x:v>
      </x:c>
      <x:c r="I2052" s="37" t="str">
        <x:v>أجهزة تابلت</x:v>
      </x:c>
      <x:c r="J2052" s="37" t="str">
        <x:v>Samsung</x:v>
      </x:c>
      <x:c r="K2052" s="37" t="str">
        <x:v>Galaxy Tab S10 Lite</x:v>
      </x:c>
      <x:c r="L2052" s="37" t="str">
        <x:v>8GB RAM | 256GB Storage | 5G + Single SIM | Silver</x:v>
      </x:c>
      <x:c r="M2052" s="37" t="n">
        <x:v>8</x:v>
      </x:c>
      <x:c r="N2052" s="37" t="n">
        <x:v>256</x:v>
      </x:c>
      <x:c r="O2052" s="37" t="str">
        <x:v>Silver</x:v>
      </x:c>
      <x:c r="P2052" s="37"/>
      <x:c r="Q2052" s="37"/>
      <x:c r="R2052" s="37" t="str">
        <x:v>EG-013</x:v>
      </x:c>
      <x:c r="S2052" s="37" t="str">
        <x:v>B.TECH</x:v>
      </x:c>
      <x:c r="T2052" s="37" t="str">
        <x:v>A</x:v>
      </x:c>
      <x:c r="U2052" s="37"/>
      <x:c r="V2052" s="37"/>
      <x:c r="W2052" s="37" t="str">
        <x:v>https://btech.com/en/c/mobiles-tablets/tablets/b/samsung</x:v>
      </x:c>
      <x:c r="X2052" s="37" t="str">
        <x:v>صفحة فئة</x:v>
      </x:c>
      <x:c r="Y2052" s="37"/>
      <x:c r="Z2052" s="37"/>
      <x:c r="AA2052" s="37"/>
      <x:c r="AB2052" s="37"/>
      <x:c r="AC2052" s="37"/>
      <x:c r="AD2052" s="37"/>
      <x:c r="AE2052" s="37"/>
      <x:c r="AF2052" s="56"/>
      <x:c r="AG2052" s="56"/>
      <x:c r="AH2052" s="56"/>
      <x:c r="AI2052" s="58"/>
      <x:c r="AJ2052" s="56"/>
      <x:c r="AK2052" s="56"/>
      <x:c r="AL2052" s="56"/>
      <x:c r="AM2052" s="56"/>
      <x:c r="AN2052" s="56"/>
      <x:c r="AO2052" s="56" t="str">
        <x:f>IF(OR(AF2052="",AD2052=""),"",AF2052*AD2052+IF(AG2052="",0,AG2052)+IF(AH2052="",0,AH2052)+IF(AJ2052="",0,AJ2052)+IF(AK2052="",0,AK2052)+IF(AL2052="",0,AL2052)+IF(AM2052="",0,AM2052))</x:f>
      </x:c>
      <x:c r="AP2052" s="56"/>
      <x:c r="AQ2052" s="56" t="str">
        <x:f>IF(OR(AO2052="",AP2052=""),"",AO2052-AP2052)</x:f>
      </x:c>
      <x:c r="AR2052" s="58" t="str">
        <x:f>IF(OR(AP2052="",AP2052=0,AQ2052=""),"",AQ2052/AP2052)</x:f>
      </x:c>
      <x:c r="AS2052" s="58"/>
      <x:c r="AT2052" s="37"/>
      <x:c r="AU2052" s="37"/>
      <x:c r="AV2052" s="37"/>
      <x:c r="AW2052" s="56"/>
      <x:c r="AX2052" s="56"/>
      <x:c r="AY2052" s="37"/>
      <x:c r="AZ2052" s="37"/>
      <x:c r="BA2052" s="37"/>
      <x:c r="BB2052" s="37"/>
      <x:c r="BC2052" s="37"/>
      <x:c r="BD2052" s="60"/>
      <x:c r="BE2052" s="60"/>
      <x:c r="BF2052" s="37"/>
      <x:c r="BG2052" s="37"/>
      <x:c r="BH2052" s="37" t="str">
        <x:v>https://btech.com/en/c/mobiles-tablets/tablets/b/samsung</x:v>
      </x:c>
      <x:c r="BI2052" s="37"/>
      <x:c r="BJ2052" s="37" t="str">
        <x:v>لم يبدأ</x:v>
      </x:c>
      <x:c r="BK2052" s="60" t="n">
        <x:v>46233</x:v>
      </x:c>
      <x:c r="BL2052" s="60"/>
      <x:c r="BM2052" s="60"/>
      <x:c r="BN2052" s="62" t="str">
        <x:f>IF(BM2052="","",(NOW()-BM2052)*24)</x:f>
      </x:c>
      <x:c r="BO2052" s="37" t="str">
        <x:f>IF(BM2052="","لم يُرصد",IF(BT2052&lt;&gt;TRUE,"غير نشط",IF(BP2052="فشل","فشل حالي",IF(BN2052&lt;=12,"حديث",IF(BN2052&lt;=24,"متأخر","قديم")))))</x:f>
        <x:v>لم يُرصد</x:v>
      </x:c>
      <x:c r="BP2052" s="37" t="str">
        <x:v>بانتظار رصد التقسيط</x:v>
      </x:c>
      <x:c r="BQ2052" s="37" t="n">
        <x:v>0</x:v>
      </x:c>
      <x:c r="BR2052" s="37"/>
      <x:c r="BS2052" s="37"/>
      <x:c r="BT2052" s="54" t="b">
        <x:v>1</x:v>
      </x:c>
      <x:c r="BU2052" s="37" t="str">
        <x:v>يحتاج اكتشاف رابط المنتج</x:v>
      </x:c>
      <x:c r="BV2052" s="37" t="str">
        <x:v>Samsung Galaxy Tab S10 Lite Tablet,256 GB,8 GB,5G,Single SIM,Silver</x:v>
      </x:c>
      <x:c r="BW2052" s="37" t="str">
        <x:v>الملفات المرفوعة لا تحتوي خطة تقسيط فعلية لهذا الربط؛ الصف مُنشأ كمهمة جمع.</x:v>
      </x:c>
      <x:c r="BX2052" s="60" t="n">
        <x:v>46233</x:v>
      </x:c>
      <x:c r="BY2052" s="60" t="n">
        <x:v>46233</x:v>
      </x:c>
    </x:row>
    <x:row r="2053">
      <x:c r="A2053" s="37" t="str">
        <x:v>مهمة جمع أولية</x:v>
      </x:c>
      <x:c r="B2053" s="37" t="str">
        <x:v>INSTTASK-041D11C96238</x:v>
      </x:c>
      <x:c r="C2053" s="37" t="str">
        <x:v>VAR-FA1491745C1CE7|EG-017|STORE|PENDING</x:v>
      </x:c>
      <x:c r="D2053" s="37" t="str">
        <x:v>VAR-FA1491745C1CE7|EG-017|STORE</x:v>
      </x:c>
      <x:c r="E2053" s="37" t="str">
        <x:v>VAR-FA1491745C1CE7</x:v>
      </x:c>
      <x:c r="F2053" s="37" t="str">
        <x:v>MOD-D835EE295B054B</x:v>
      </x:c>
      <x:c r="G2053" s="37" t="str">
        <x:v>Samsung Galaxy Tab S10 Lite 5G 6GB RAM / 128GB / Coral Red | 128GB Storage</x:v>
      </x:c>
      <x:c r="H2053" s="37" t="str">
        <x:v>الموبايلات والاتصالات</x:v>
      </x:c>
      <x:c r="I2053" s="37" t="str">
        <x:v>أجهزة تابلت</x:v>
      </x:c>
      <x:c r="J2053" s="37" t="str">
        <x:v>Samsung</x:v>
      </x:c>
      <x:c r="K2053" s="37" t="str">
        <x:v>Galaxy Tab S10 Lite 5G</x:v>
      </x:c>
      <x:c r="L2053" s="37" t="str">
        <x:v>6GB RAM / 128GB / Coral Red</x:v>
      </x:c>
      <x:c r="M2053" s="37" t="n">
        <x:v>6</x:v>
      </x:c>
      <x:c r="N2053" s="37" t="n">
        <x:v>128</x:v>
      </x:c>
      <x:c r="O2053" s="37" t="str">
        <x:v>Coral Red</x:v>
      </x:c>
      <x:c r="P2053" s="37" t="str">
        <x:v>SM-X406BZRAMEA</x:v>
      </x:c>
      <x:c r="Q2053" s="37"/>
      <x:c r="R2053" s="37" t="str">
        <x:v>EG-017</x:v>
      </x:c>
      <x:c r="S2053" s="37" t="str">
        <x:v>Samsung Egypt</x:v>
      </x:c>
      <x:c r="T2053" s="37" t="str">
        <x:v>B</x:v>
      </x:c>
      <x:c r="U2053" s="37"/>
      <x:c r="V2053" s="37"/>
      <x:c r="W2053" s="37" t="str">
        <x:v>https://www.samsung.com/eg/tablets/galaxy-tab-s/galaxy-tab-s10-lite-coralred-128gb-sm-x406bzramea/buy/</x:v>
      </x:c>
      <x:c r="X2053" s="37" t="str">
        <x:v>رابط منتج مباشر</x:v>
      </x:c>
      <x:c r="Y2053" s="37"/>
      <x:c r="Z2053" s="37"/>
      <x:c r="AA2053" s="37"/>
      <x:c r="AB2053" s="37"/>
      <x:c r="AC2053" s="37"/>
      <x:c r="AD2053" s="37"/>
      <x:c r="AE2053" s="37"/>
      <x:c r="AF2053" s="56"/>
      <x:c r="AG2053" s="56"/>
      <x:c r="AH2053" s="56"/>
      <x:c r="AI2053" s="58"/>
      <x:c r="AJ2053" s="56"/>
      <x:c r="AK2053" s="56"/>
      <x:c r="AL2053" s="56"/>
      <x:c r="AM2053" s="56"/>
      <x:c r="AN2053" s="56"/>
      <x:c r="AO2053" s="56" t="str">
        <x:f>IF(OR(AF2053="",AD2053=""),"",AF2053*AD2053+IF(AG2053="",0,AG2053)+IF(AH2053="",0,AH2053)+IF(AJ2053="",0,AJ2053)+IF(AK2053="",0,AK2053)+IF(AL2053="",0,AL2053)+IF(AM2053="",0,AM2053))</x:f>
      </x:c>
      <x:c r="AP2053" s="56"/>
      <x:c r="AQ2053" s="56" t="str">
        <x:f>IF(OR(AO2053="",AP2053=""),"",AO2053-AP2053)</x:f>
      </x:c>
      <x:c r="AR2053" s="58" t="str">
        <x:f>IF(OR(AP2053="",AP2053=0,AQ2053=""),"",AQ2053/AP2053)</x:f>
      </x:c>
      <x:c r="AS2053" s="58"/>
      <x:c r="AT2053" s="37"/>
      <x:c r="AU2053" s="37"/>
      <x:c r="AV2053" s="37"/>
      <x:c r="AW2053" s="56"/>
      <x:c r="AX2053" s="56"/>
      <x:c r="AY2053" s="37"/>
      <x:c r="AZ2053" s="37"/>
      <x:c r="BA2053" s="37"/>
      <x:c r="BB2053" s="37"/>
      <x:c r="BC2053" s="37"/>
      <x:c r="BD2053" s="60"/>
      <x:c r="BE2053" s="60"/>
      <x:c r="BF2053" s="37"/>
      <x:c r="BG2053" s="37"/>
      <x:c r="BH2053" s="37" t="str">
        <x:v>https://www.samsung.com/eg/tablets/galaxy-tab-s/galaxy-tab-s10-lite-coralred-128gb-sm-x406bzramea/buy/</x:v>
      </x:c>
      <x:c r="BI2053" s="37"/>
      <x:c r="BJ2053" s="37" t="str">
        <x:v>لم يبدأ</x:v>
      </x:c>
      <x:c r="BK2053" s="60" t="n">
        <x:v>46233</x:v>
      </x:c>
      <x:c r="BL2053" s="60"/>
      <x:c r="BM2053" s="60"/>
      <x:c r="BN2053" s="62" t="str">
        <x:f>IF(BM2053="","",(NOW()-BM2053)*24)</x:f>
      </x:c>
      <x:c r="BO2053" s="37" t="str">
        <x:f>IF(BM2053="","لم يُرصد",IF(BT2053&lt;&gt;TRUE,"غير نشط",IF(BP2053="فشل","فشل حالي",IF(BN2053&lt;=12,"حديث",IF(BN2053&lt;=24,"متأخر","قديم")))))</x:f>
        <x:v>لم يُرصد</x:v>
      </x:c>
      <x:c r="BP2053" s="37" t="str">
        <x:v>بانتظار رصد التقسيط</x:v>
      </x:c>
      <x:c r="BQ2053" s="37" t="n">
        <x:v>0</x:v>
      </x:c>
      <x:c r="BR2053" s="37"/>
      <x:c r="BS2053" s="37"/>
      <x:c r="BT2053" s="54" t="b">
        <x:v>1</x:v>
      </x:c>
      <x:c r="BU2053" s="37" t="str">
        <x:v>مهمة جاهزة لأول رصد</x:v>
      </x:c>
      <x:c r="BV2053" s="37" t="str"/>
      <x:c r="BW2053" s="37" t="str">
        <x:v>الملفات المرفوعة لا تحتوي خطة تقسيط فعلية لهذا الربط؛ الصف مُنشأ كمهمة جمع. | Exact Samsung Egypt configuration page and manufacturer part number. The page confirms 6/128 and 8/256 memory pairings.</x:v>
      </x:c>
      <x:c r="BX2053" s="60" t="n">
        <x:v>46233</x:v>
      </x:c>
      <x:c r="BY2053" s="60" t="n">
        <x:v>46233</x:v>
      </x:c>
    </x:row>
    <x:row r="2054">
      <x:c r="A2054" s="37" t="str">
        <x:v>مهمة جمع أولية</x:v>
      </x:c>
      <x:c r="B2054" s="37" t="str">
        <x:v>INSTTASK-EAC291F7823F</x:v>
      </x:c>
      <x:c r="C2054" s="37" t="str">
        <x:v>VAR-31208F93B9DB70|EG-017|STORE|PENDING</x:v>
      </x:c>
      <x:c r="D2054" s="37" t="str">
        <x:v>VAR-31208F93B9DB70|EG-017|STORE</x:v>
      </x:c>
      <x:c r="E2054" s="37" t="str">
        <x:v>VAR-31208F93B9DB70</x:v>
      </x:c>
      <x:c r="F2054" s="37" t="str">
        <x:v>MOD-D835EE295B054B</x:v>
      </x:c>
      <x:c r="G2054" s="37" t="str">
        <x:v>Samsung Galaxy Tab S10 Lite 5G 6GB RAM / 128GB / Gray | 128GB Storage</x:v>
      </x:c>
      <x:c r="H2054" s="37" t="str">
        <x:v>الموبايلات والاتصالات</x:v>
      </x:c>
      <x:c r="I2054" s="37" t="str">
        <x:v>أجهزة تابلت</x:v>
      </x:c>
      <x:c r="J2054" s="37" t="str">
        <x:v>Samsung</x:v>
      </x:c>
      <x:c r="K2054" s="37" t="str">
        <x:v>Galaxy Tab S10 Lite 5G</x:v>
      </x:c>
      <x:c r="L2054" s="37" t="str">
        <x:v>6GB RAM / 128GB / Gray</x:v>
      </x:c>
      <x:c r="M2054" s="37" t="n">
        <x:v>6</x:v>
      </x:c>
      <x:c r="N2054" s="37" t="n">
        <x:v>128</x:v>
      </x:c>
      <x:c r="O2054" s="37" t="str">
        <x:v>Gray</x:v>
      </x:c>
      <x:c r="P2054" s="37" t="str">
        <x:v>SM-X406BZAAMEA</x:v>
      </x:c>
      <x:c r="Q2054" s="37"/>
      <x:c r="R2054" s="37" t="str">
        <x:v>EG-017</x:v>
      </x:c>
      <x:c r="S2054" s="37" t="str">
        <x:v>Samsung Egypt</x:v>
      </x:c>
      <x:c r="T2054" s="37" t="str">
        <x:v>B</x:v>
      </x:c>
      <x:c r="U2054" s="37"/>
      <x:c r="V2054" s="37"/>
      <x:c r="W2054" s="37" t="str">
        <x:v>https://www.samsung.com/eg/tablets/galaxy-tab-s/galaxy-tab-s10-lite-gray-128gb-sm-x406bzaamea/buy/</x:v>
      </x:c>
      <x:c r="X2054" s="37" t="str">
        <x:v>رابط منتج مباشر</x:v>
      </x:c>
      <x:c r="Y2054" s="37"/>
      <x:c r="Z2054" s="37"/>
      <x:c r="AA2054" s="37"/>
      <x:c r="AB2054" s="37"/>
      <x:c r="AC2054" s="37"/>
      <x:c r="AD2054" s="37"/>
      <x:c r="AE2054" s="37"/>
      <x:c r="AF2054" s="56"/>
      <x:c r="AG2054" s="56"/>
      <x:c r="AH2054" s="56"/>
      <x:c r="AI2054" s="58"/>
      <x:c r="AJ2054" s="56"/>
      <x:c r="AK2054" s="56"/>
      <x:c r="AL2054" s="56"/>
      <x:c r="AM2054" s="56"/>
      <x:c r="AN2054" s="56"/>
      <x:c r="AO2054" s="56" t="str">
        <x:f>IF(OR(AF2054="",AD2054=""),"",AF2054*AD2054+IF(AG2054="",0,AG2054)+IF(AH2054="",0,AH2054)+IF(AJ2054="",0,AJ2054)+IF(AK2054="",0,AK2054)+IF(AL2054="",0,AL2054)+IF(AM2054="",0,AM2054))</x:f>
      </x:c>
      <x:c r="AP2054" s="56"/>
      <x:c r="AQ2054" s="56" t="str">
        <x:f>IF(OR(AO2054="",AP2054=""),"",AO2054-AP2054)</x:f>
      </x:c>
      <x:c r="AR2054" s="58" t="str">
        <x:f>IF(OR(AP2054="",AP2054=0,AQ2054=""),"",AQ2054/AP2054)</x:f>
      </x:c>
      <x:c r="AS2054" s="58"/>
      <x:c r="AT2054" s="37"/>
      <x:c r="AU2054" s="37"/>
      <x:c r="AV2054" s="37"/>
      <x:c r="AW2054" s="56"/>
      <x:c r="AX2054" s="56"/>
      <x:c r="AY2054" s="37"/>
      <x:c r="AZ2054" s="37"/>
      <x:c r="BA2054" s="37"/>
      <x:c r="BB2054" s="37"/>
      <x:c r="BC2054" s="37"/>
      <x:c r="BD2054" s="60"/>
      <x:c r="BE2054" s="60"/>
      <x:c r="BF2054" s="37"/>
      <x:c r="BG2054" s="37"/>
      <x:c r="BH2054" s="37" t="str">
        <x:v>https://www.samsung.com/eg/tablets/galaxy-tab-s/galaxy-tab-s10-lite-gray-128gb-sm-x406bzaamea/buy/</x:v>
      </x:c>
      <x:c r="BI2054" s="37"/>
      <x:c r="BJ2054" s="37" t="str">
        <x:v>لم يبدأ</x:v>
      </x:c>
      <x:c r="BK2054" s="60" t="n">
        <x:v>46233</x:v>
      </x:c>
      <x:c r="BL2054" s="60"/>
      <x:c r="BM2054" s="60"/>
      <x:c r="BN2054" s="62" t="str">
        <x:f>IF(BM2054="","",(NOW()-BM2054)*24)</x:f>
      </x:c>
      <x:c r="BO2054" s="37" t="str">
        <x:f>IF(BM2054="","لم يُرصد",IF(BT2054&lt;&gt;TRUE,"غير نشط",IF(BP2054="فشل","فشل حالي",IF(BN2054&lt;=12,"حديث",IF(BN2054&lt;=24,"متأخر","قديم")))))</x:f>
        <x:v>لم يُرصد</x:v>
      </x:c>
      <x:c r="BP2054" s="37" t="str">
        <x:v>بانتظار رصد التقسيط</x:v>
      </x:c>
      <x:c r="BQ2054" s="37" t="n">
        <x:v>0</x:v>
      </x:c>
      <x:c r="BR2054" s="37"/>
      <x:c r="BS2054" s="37"/>
      <x:c r="BT2054" s="54" t="b">
        <x:v>1</x:v>
      </x:c>
      <x:c r="BU2054" s="37" t="str">
        <x:v>مهمة جاهزة لأول رصد</x:v>
      </x:c>
      <x:c r="BV2054" s="37" t="str"/>
      <x:c r="BW2054" s="37" t="str">
        <x:v>الملفات المرفوعة لا تحتوي خطة تقسيط فعلية لهذا الربط؛ الصف مُنشأ كمهمة جمع. | Exact Samsung Egypt configuration page and manufacturer part number. The page confirms 6/128 and 8/256 memory pairings.</x:v>
      </x:c>
      <x:c r="BX2054" s="60" t="n">
        <x:v>46233</x:v>
      </x:c>
      <x:c r="BY2054" s="60" t="n">
        <x:v>46233</x:v>
      </x:c>
    </x:row>
    <x:row r="2055">
      <x:c r="A2055" s="37" t="str">
        <x:v>مهمة جمع أولية</x:v>
      </x:c>
      <x:c r="B2055" s="37" t="str">
        <x:v>INSTTASK-78A2F031A570</x:v>
      </x:c>
      <x:c r="C2055" s="37" t="str">
        <x:v>VAR-464B192BAA0669|EG-017|STORE|PENDING</x:v>
      </x:c>
      <x:c r="D2055" s="37" t="str">
        <x:v>VAR-464B192BAA0669|EG-017|STORE</x:v>
      </x:c>
      <x:c r="E2055" s="37" t="str">
        <x:v>VAR-464B192BAA0669</x:v>
      </x:c>
      <x:c r="F2055" s="37" t="str">
        <x:v>MOD-D835EE295B054B</x:v>
      </x:c>
      <x:c r="G2055" s="37" t="str">
        <x:v>Samsung Galaxy Tab S10 Lite 5G 6GB RAM / 128GB / Silver | 128GB Storage</x:v>
      </x:c>
      <x:c r="H2055" s="37" t="str">
        <x:v>الموبايلات والاتصالات</x:v>
      </x:c>
      <x:c r="I2055" s="37" t="str">
        <x:v>أجهزة تابلت</x:v>
      </x:c>
      <x:c r="J2055" s="37" t="str">
        <x:v>Samsung</x:v>
      </x:c>
      <x:c r="K2055" s="37" t="str">
        <x:v>Galaxy Tab S10 Lite 5G</x:v>
      </x:c>
      <x:c r="L2055" s="37" t="str">
        <x:v>6GB RAM / 128GB / Silver</x:v>
      </x:c>
      <x:c r="M2055" s="37" t="n">
        <x:v>6</x:v>
      </x:c>
      <x:c r="N2055" s="37" t="n">
        <x:v>128</x:v>
      </x:c>
      <x:c r="O2055" s="37" t="str">
        <x:v>Silver</x:v>
      </x:c>
      <x:c r="P2055" s="37" t="str">
        <x:v>SM-X406BZSAMEA</x:v>
      </x:c>
      <x:c r="Q2055" s="37"/>
      <x:c r="R2055" s="37" t="str">
        <x:v>EG-017</x:v>
      </x:c>
      <x:c r="S2055" s="37" t="str">
        <x:v>Samsung Egypt</x:v>
      </x:c>
      <x:c r="T2055" s="37" t="str">
        <x:v>B</x:v>
      </x:c>
      <x:c r="U2055" s="37"/>
      <x:c r="V2055" s="37"/>
      <x:c r="W2055" s="37" t="str">
        <x:v>https://www.samsung.com/eg/tablets/galaxy-tab-s/galaxy-tab-s10-lite-silver-128gb-sm-x406bzsamea/buy/</x:v>
      </x:c>
      <x:c r="X2055" s="37" t="str">
        <x:v>رابط منتج مباشر</x:v>
      </x:c>
      <x:c r="Y2055" s="37"/>
      <x:c r="Z2055" s="37"/>
      <x:c r="AA2055" s="37"/>
      <x:c r="AB2055" s="37"/>
      <x:c r="AC2055" s="37"/>
      <x:c r="AD2055" s="37"/>
      <x:c r="AE2055" s="37"/>
      <x:c r="AF2055" s="56"/>
      <x:c r="AG2055" s="56"/>
      <x:c r="AH2055" s="56"/>
      <x:c r="AI2055" s="58"/>
      <x:c r="AJ2055" s="56"/>
      <x:c r="AK2055" s="56"/>
      <x:c r="AL2055" s="56"/>
      <x:c r="AM2055" s="56"/>
      <x:c r="AN2055" s="56"/>
      <x:c r="AO2055" s="56" t="str">
        <x:f>IF(OR(AF2055="",AD2055=""),"",AF2055*AD2055+IF(AG2055="",0,AG2055)+IF(AH2055="",0,AH2055)+IF(AJ2055="",0,AJ2055)+IF(AK2055="",0,AK2055)+IF(AL2055="",0,AL2055)+IF(AM2055="",0,AM2055))</x:f>
      </x:c>
      <x:c r="AP2055" s="56"/>
      <x:c r="AQ2055" s="56" t="str">
        <x:f>IF(OR(AO2055="",AP2055=""),"",AO2055-AP2055)</x:f>
      </x:c>
      <x:c r="AR2055" s="58" t="str">
        <x:f>IF(OR(AP2055="",AP2055=0,AQ2055=""),"",AQ2055/AP2055)</x:f>
      </x:c>
      <x:c r="AS2055" s="58"/>
      <x:c r="AT2055" s="37"/>
      <x:c r="AU2055" s="37"/>
      <x:c r="AV2055" s="37"/>
      <x:c r="AW2055" s="56"/>
      <x:c r="AX2055" s="56"/>
      <x:c r="AY2055" s="37"/>
      <x:c r="AZ2055" s="37"/>
      <x:c r="BA2055" s="37"/>
      <x:c r="BB2055" s="37"/>
      <x:c r="BC2055" s="37"/>
      <x:c r="BD2055" s="60"/>
      <x:c r="BE2055" s="60"/>
      <x:c r="BF2055" s="37"/>
      <x:c r="BG2055" s="37"/>
      <x:c r="BH2055" s="37" t="str">
        <x:v>https://www.samsung.com/eg/tablets/galaxy-tab-s/galaxy-tab-s10-lite-silver-128gb-sm-x406bzsamea/buy/</x:v>
      </x:c>
      <x:c r="BI2055" s="37"/>
      <x:c r="BJ2055" s="37" t="str">
        <x:v>لم يبدأ</x:v>
      </x:c>
      <x:c r="BK2055" s="60" t="n">
        <x:v>46233</x:v>
      </x:c>
      <x:c r="BL2055" s="60"/>
      <x:c r="BM2055" s="60"/>
      <x:c r="BN2055" s="62" t="str">
        <x:f>IF(BM2055="","",(NOW()-BM2055)*24)</x:f>
      </x:c>
      <x:c r="BO2055" s="37" t="str">
        <x:f>IF(BM2055="","لم يُرصد",IF(BT2055&lt;&gt;TRUE,"غير نشط",IF(BP2055="فشل","فشل حالي",IF(BN2055&lt;=12,"حديث",IF(BN2055&lt;=24,"متأخر","قديم")))))</x:f>
        <x:v>لم يُرصد</x:v>
      </x:c>
      <x:c r="BP2055" s="37" t="str">
        <x:v>بانتظار رصد التقسيط</x:v>
      </x:c>
      <x:c r="BQ2055" s="37" t="n">
        <x:v>0</x:v>
      </x:c>
      <x:c r="BR2055" s="37"/>
      <x:c r="BS2055" s="37"/>
      <x:c r="BT2055" s="54" t="b">
        <x:v>1</x:v>
      </x:c>
      <x:c r="BU2055" s="37" t="str">
        <x:v>مهمة جاهزة لأول رصد</x:v>
      </x:c>
      <x:c r="BV2055" s="37" t="str"/>
      <x:c r="BW2055" s="37" t="str">
        <x:v>الملفات المرفوعة لا تحتوي خطة تقسيط فعلية لهذا الربط؛ الصف مُنشأ كمهمة جمع. | Exact Samsung Egypt configuration page and manufacturer part number. The page confirms 6/128 and 8/256 memory pairings.</x:v>
      </x:c>
      <x:c r="BX2055" s="60" t="n">
        <x:v>46233</x:v>
      </x:c>
      <x:c r="BY2055" s="60" t="n">
        <x:v>46233</x:v>
      </x:c>
    </x:row>
    <x:row r="2056">
      <x:c r="A2056" s="37" t="str">
        <x:v>مهمة جمع أولية</x:v>
      </x:c>
      <x:c r="B2056" s="37" t="str">
        <x:v>INSTTASK-A96A50034E9C</x:v>
      </x:c>
      <x:c r="C2056" s="37" t="str">
        <x:v>VAR-F124717788F7C5|EG-017|STORE|PENDING</x:v>
      </x:c>
      <x:c r="D2056" s="37" t="str">
        <x:v>VAR-F124717788F7C5|EG-017|STORE</x:v>
      </x:c>
      <x:c r="E2056" s="37" t="str">
        <x:v>VAR-F124717788F7C5</x:v>
      </x:c>
      <x:c r="F2056" s="37" t="str">
        <x:v>MOD-D835EE295B054B</x:v>
      </x:c>
      <x:c r="G2056" s="37" t="str">
        <x:v>Samsung Galaxy Tab S10 Lite 5G 8GB RAM / 256GB / Coral Red | 256GB Storage</x:v>
      </x:c>
      <x:c r="H2056" s="37" t="str">
        <x:v>الموبايلات والاتصالات</x:v>
      </x:c>
      <x:c r="I2056" s="37" t="str">
        <x:v>أجهزة تابلت</x:v>
      </x:c>
      <x:c r="J2056" s="37" t="str">
        <x:v>Samsung</x:v>
      </x:c>
      <x:c r="K2056" s="37" t="str">
        <x:v>Galaxy Tab S10 Lite 5G</x:v>
      </x:c>
      <x:c r="L2056" s="37" t="str">
        <x:v>8GB RAM / 256GB / Coral Red</x:v>
      </x:c>
      <x:c r="M2056" s="37" t="n">
        <x:v>8</x:v>
      </x:c>
      <x:c r="N2056" s="37" t="n">
        <x:v>256</x:v>
      </x:c>
      <x:c r="O2056" s="37" t="str">
        <x:v>Coral Red</x:v>
      </x:c>
      <x:c r="P2056" s="37" t="str">
        <x:v>SM-X406BZREMEA</x:v>
      </x:c>
      <x:c r="Q2056" s="37"/>
      <x:c r="R2056" s="37" t="str">
        <x:v>EG-017</x:v>
      </x:c>
      <x:c r="S2056" s="37" t="str">
        <x:v>Samsung Egypt</x:v>
      </x:c>
      <x:c r="T2056" s="37" t="str">
        <x:v>B</x:v>
      </x:c>
      <x:c r="U2056" s="37"/>
      <x:c r="V2056" s="37"/>
      <x:c r="W2056" s="37" t="str">
        <x:v>https://www.samsung.com/eg/tablets/galaxy-tab-s/galaxy-tab-s10-lite-coralred-256gb-sm-x406bzremea/buy/</x:v>
      </x:c>
      <x:c r="X2056" s="37" t="str">
        <x:v>رابط منتج مباشر</x:v>
      </x:c>
      <x:c r="Y2056" s="37"/>
      <x:c r="Z2056" s="37"/>
      <x:c r="AA2056" s="37"/>
      <x:c r="AB2056" s="37"/>
      <x:c r="AC2056" s="37"/>
      <x:c r="AD2056" s="37"/>
      <x:c r="AE2056" s="37"/>
      <x:c r="AF2056" s="56"/>
      <x:c r="AG2056" s="56"/>
      <x:c r="AH2056" s="56"/>
      <x:c r="AI2056" s="58"/>
      <x:c r="AJ2056" s="56"/>
      <x:c r="AK2056" s="56"/>
      <x:c r="AL2056" s="56"/>
      <x:c r="AM2056" s="56"/>
      <x:c r="AN2056" s="56"/>
      <x:c r="AO2056" s="56" t="str">
        <x:f>IF(OR(AF2056="",AD2056=""),"",AF2056*AD2056+IF(AG2056="",0,AG2056)+IF(AH2056="",0,AH2056)+IF(AJ2056="",0,AJ2056)+IF(AK2056="",0,AK2056)+IF(AL2056="",0,AL2056)+IF(AM2056="",0,AM2056))</x:f>
      </x:c>
      <x:c r="AP2056" s="56"/>
      <x:c r="AQ2056" s="56" t="str">
        <x:f>IF(OR(AO2056="",AP2056=""),"",AO2056-AP2056)</x:f>
      </x:c>
      <x:c r="AR2056" s="58" t="str">
        <x:f>IF(OR(AP2056="",AP2056=0,AQ2056=""),"",AQ2056/AP2056)</x:f>
      </x:c>
      <x:c r="AS2056" s="58"/>
      <x:c r="AT2056" s="37"/>
      <x:c r="AU2056" s="37"/>
      <x:c r="AV2056" s="37"/>
      <x:c r="AW2056" s="56"/>
      <x:c r="AX2056" s="56"/>
      <x:c r="AY2056" s="37"/>
      <x:c r="AZ2056" s="37"/>
      <x:c r="BA2056" s="37"/>
      <x:c r="BB2056" s="37"/>
      <x:c r="BC2056" s="37"/>
      <x:c r="BD2056" s="60"/>
      <x:c r="BE2056" s="60"/>
      <x:c r="BF2056" s="37"/>
      <x:c r="BG2056" s="37"/>
      <x:c r="BH2056" s="37" t="str">
        <x:v>https://www.samsung.com/eg/tablets/galaxy-tab-s/galaxy-tab-s10-lite-coralred-256gb-sm-x406bzremea/buy/</x:v>
      </x:c>
      <x:c r="BI2056" s="37"/>
      <x:c r="BJ2056" s="37" t="str">
        <x:v>لم يبدأ</x:v>
      </x:c>
      <x:c r="BK2056" s="60" t="n">
        <x:v>46233</x:v>
      </x:c>
      <x:c r="BL2056" s="60"/>
      <x:c r="BM2056" s="60"/>
      <x:c r="BN2056" s="62" t="str">
        <x:f>IF(BM2056="","",(NOW()-BM2056)*24)</x:f>
      </x:c>
      <x:c r="BO2056" s="37" t="str">
        <x:f>IF(BM2056="","لم يُرصد",IF(BT2056&lt;&gt;TRUE,"غير نشط",IF(BP2056="فشل","فشل حالي",IF(BN2056&lt;=12,"حديث",IF(BN2056&lt;=24,"متأخر","قديم")))))</x:f>
        <x:v>لم يُرصد</x:v>
      </x:c>
      <x:c r="BP2056" s="37" t="str">
        <x:v>بانتظار رصد التقسيط</x:v>
      </x:c>
      <x:c r="BQ2056" s="37" t="n">
        <x:v>0</x:v>
      </x:c>
      <x:c r="BR2056" s="37"/>
      <x:c r="BS2056" s="37"/>
      <x:c r="BT2056" s="54" t="b">
        <x:v>1</x:v>
      </x:c>
      <x:c r="BU2056" s="37" t="str">
        <x:v>مهمة جاهزة لأول رصد</x:v>
      </x:c>
      <x:c r="BV2056" s="37" t="str"/>
      <x:c r="BW2056" s="37" t="str">
        <x:v>الملفات المرفوعة لا تحتوي خطة تقسيط فعلية لهذا الربط؛ الصف مُنشأ كمهمة جمع. | Exact Samsung Egypt configuration page and manufacturer part number. The page confirms 6/128 and 8/256 memory pairings.</x:v>
      </x:c>
      <x:c r="BX2056" s="60" t="n">
        <x:v>46233</x:v>
      </x:c>
      <x:c r="BY2056" s="60" t="n">
        <x:v>46233</x:v>
      </x:c>
    </x:row>
    <x:row r="2057">
      <x:c r="A2057" s="37" t="str">
        <x:v>مهمة جمع أولية</x:v>
      </x:c>
      <x:c r="B2057" s="37" t="str">
        <x:v>INSTTASK-DE2AD5D5549C</x:v>
      </x:c>
      <x:c r="C2057" s="37" t="str">
        <x:v>VAR-7FEFB7359E4588|EG-017|STORE|PENDING</x:v>
      </x:c>
      <x:c r="D2057" s="37" t="str">
        <x:v>VAR-7FEFB7359E4588|EG-017|STORE</x:v>
      </x:c>
      <x:c r="E2057" s="37" t="str">
        <x:v>VAR-7FEFB7359E4588</x:v>
      </x:c>
      <x:c r="F2057" s="37" t="str">
        <x:v>MOD-D835EE295B054B</x:v>
      </x:c>
      <x:c r="G2057" s="37" t="str">
        <x:v>Samsung Galaxy Tab S10 Lite 5G 8GB RAM / 256GB / Gray | 256GB Storage</x:v>
      </x:c>
      <x:c r="H2057" s="37" t="str">
        <x:v>الموبايلات والاتصالات</x:v>
      </x:c>
      <x:c r="I2057" s="37" t="str">
        <x:v>أجهزة تابلت</x:v>
      </x:c>
      <x:c r="J2057" s="37" t="str">
        <x:v>Samsung</x:v>
      </x:c>
      <x:c r="K2057" s="37" t="str">
        <x:v>Galaxy Tab S10 Lite 5G</x:v>
      </x:c>
      <x:c r="L2057" s="37" t="str">
        <x:v>8GB RAM / 256GB / Gray</x:v>
      </x:c>
      <x:c r="M2057" s="37" t="n">
        <x:v>8</x:v>
      </x:c>
      <x:c r="N2057" s="37" t="n">
        <x:v>256</x:v>
      </x:c>
      <x:c r="O2057" s="37" t="str">
        <x:v>Gray</x:v>
      </x:c>
      <x:c r="P2057" s="37" t="str">
        <x:v>SM-X406BZAEMEA</x:v>
      </x:c>
      <x:c r="Q2057" s="37"/>
      <x:c r="R2057" s="37" t="str">
        <x:v>EG-017</x:v>
      </x:c>
      <x:c r="S2057" s="37" t="str">
        <x:v>Samsung Egypt</x:v>
      </x:c>
      <x:c r="T2057" s="37" t="str">
        <x:v>B</x:v>
      </x:c>
      <x:c r="U2057" s="37"/>
      <x:c r="V2057" s="37"/>
      <x:c r="W2057" s="37" t="str">
        <x:v>https://www.samsung.com/eg/tablets/galaxy-tab-s/galaxy-tab-s10-lite-gray-256gb-sm-x406bzaemea/buy/</x:v>
      </x:c>
      <x:c r="X2057" s="37" t="str">
        <x:v>رابط منتج مباشر</x:v>
      </x:c>
      <x:c r="Y2057" s="37"/>
      <x:c r="Z2057" s="37"/>
      <x:c r="AA2057" s="37"/>
      <x:c r="AB2057" s="37"/>
      <x:c r="AC2057" s="37"/>
      <x:c r="AD2057" s="37"/>
      <x:c r="AE2057" s="37"/>
      <x:c r="AF2057" s="56"/>
      <x:c r="AG2057" s="56"/>
      <x:c r="AH2057" s="56"/>
      <x:c r="AI2057" s="58"/>
      <x:c r="AJ2057" s="56"/>
      <x:c r="AK2057" s="56"/>
      <x:c r="AL2057" s="56"/>
      <x:c r="AM2057" s="56"/>
      <x:c r="AN2057" s="56"/>
      <x:c r="AO2057" s="56" t="str">
        <x:f>IF(OR(AF2057="",AD2057=""),"",AF2057*AD2057+IF(AG2057="",0,AG2057)+IF(AH2057="",0,AH2057)+IF(AJ2057="",0,AJ2057)+IF(AK2057="",0,AK2057)+IF(AL2057="",0,AL2057)+IF(AM2057="",0,AM2057))</x:f>
      </x:c>
      <x:c r="AP2057" s="56"/>
      <x:c r="AQ2057" s="56" t="str">
        <x:f>IF(OR(AO2057="",AP2057=""),"",AO2057-AP2057)</x:f>
      </x:c>
      <x:c r="AR2057" s="58" t="str">
        <x:f>IF(OR(AP2057="",AP2057=0,AQ2057=""),"",AQ2057/AP2057)</x:f>
      </x:c>
      <x:c r="AS2057" s="58"/>
      <x:c r="AT2057" s="37"/>
      <x:c r="AU2057" s="37"/>
      <x:c r="AV2057" s="37"/>
      <x:c r="AW2057" s="56"/>
      <x:c r="AX2057" s="56"/>
      <x:c r="AY2057" s="37"/>
      <x:c r="AZ2057" s="37"/>
      <x:c r="BA2057" s="37"/>
      <x:c r="BB2057" s="37"/>
      <x:c r="BC2057" s="37"/>
      <x:c r="BD2057" s="60"/>
      <x:c r="BE2057" s="60"/>
      <x:c r="BF2057" s="37"/>
      <x:c r="BG2057" s="37"/>
      <x:c r="BH2057" s="37" t="str">
        <x:v>https://www.samsung.com/eg/tablets/galaxy-tab-s/galaxy-tab-s10-lite-gray-256gb-sm-x406bzaemea/buy/</x:v>
      </x:c>
      <x:c r="BI2057" s="37"/>
      <x:c r="BJ2057" s="37" t="str">
        <x:v>لم يبدأ</x:v>
      </x:c>
      <x:c r="BK2057" s="60" t="n">
        <x:v>46233</x:v>
      </x:c>
      <x:c r="BL2057" s="60"/>
      <x:c r="BM2057" s="60"/>
      <x:c r="BN2057" s="62" t="str">
        <x:f>IF(BM2057="","",(NOW()-BM2057)*24)</x:f>
      </x:c>
      <x:c r="BO2057" s="37" t="str">
        <x:f>IF(BM2057="","لم يُرصد",IF(BT2057&lt;&gt;TRUE,"غير نشط",IF(BP2057="فشل","فشل حالي",IF(BN2057&lt;=12,"حديث",IF(BN2057&lt;=24,"متأخر","قديم")))))</x:f>
        <x:v>لم يُرصد</x:v>
      </x:c>
      <x:c r="BP2057" s="37" t="str">
        <x:v>بانتظار رصد التقسيط</x:v>
      </x:c>
      <x:c r="BQ2057" s="37" t="n">
        <x:v>0</x:v>
      </x:c>
      <x:c r="BR2057" s="37"/>
      <x:c r="BS2057" s="37"/>
      <x:c r="BT2057" s="54" t="b">
        <x:v>1</x:v>
      </x:c>
      <x:c r="BU2057" s="37" t="str">
        <x:v>مهمة جاهزة لأول رصد</x:v>
      </x:c>
      <x:c r="BV2057" s="37" t="str"/>
      <x:c r="BW2057" s="37" t="str">
        <x:v>الملفات المرفوعة لا تحتوي خطة تقسيط فعلية لهذا الربط؛ الصف مُنشأ كمهمة جمع. | Exact Samsung Egypt configuration page and manufacturer part number. The page confirms 6/128 and 8/256 memory pairings.</x:v>
      </x:c>
      <x:c r="BX2057" s="60" t="n">
        <x:v>46233</x:v>
      </x:c>
      <x:c r="BY2057" s="60" t="n">
        <x:v>46233</x:v>
      </x:c>
    </x:row>
    <x:row r="2058">
      <x:c r="A2058" s="37" t="str">
        <x:v>مهمة جمع أولية</x:v>
      </x:c>
      <x:c r="B2058" s="37" t="str">
        <x:v>INSTTASK-E8C13F45B3B4</x:v>
      </x:c>
      <x:c r="C2058" s="37" t="str">
        <x:v>VAR-5578FE61F9CEB0|EG-017|STORE|PENDING</x:v>
      </x:c>
      <x:c r="D2058" s="37" t="str">
        <x:v>VAR-5578FE61F9CEB0|EG-017|STORE</x:v>
      </x:c>
      <x:c r="E2058" s="37" t="str">
        <x:v>VAR-5578FE61F9CEB0</x:v>
      </x:c>
      <x:c r="F2058" s="37" t="str">
        <x:v>MOD-D835EE295B054B</x:v>
      </x:c>
      <x:c r="G2058" s="37" t="str">
        <x:v>Samsung Galaxy Tab S10 Lite 5G 8GB RAM / 256GB / Silver | 256GB Storage</x:v>
      </x:c>
      <x:c r="H2058" s="37" t="str">
        <x:v>الموبايلات والاتصالات</x:v>
      </x:c>
      <x:c r="I2058" s="37" t="str">
        <x:v>أجهزة تابلت</x:v>
      </x:c>
      <x:c r="J2058" s="37" t="str">
        <x:v>Samsung</x:v>
      </x:c>
      <x:c r="K2058" s="37" t="str">
        <x:v>Galaxy Tab S10 Lite 5G</x:v>
      </x:c>
      <x:c r="L2058" s="37" t="str">
        <x:v>8GB RAM / 256GB / Silver</x:v>
      </x:c>
      <x:c r="M2058" s="37" t="n">
        <x:v>8</x:v>
      </x:c>
      <x:c r="N2058" s="37" t="n">
        <x:v>256</x:v>
      </x:c>
      <x:c r="O2058" s="37" t="str">
        <x:v>Silver</x:v>
      </x:c>
      <x:c r="P2058" s="37" t="str">
        <x:v>SM-X406BZSEMEA</x:v>
      </x:c>
      <x:c r="Q2058" s="37"/>
      <x:c r="R2058" s="37" t="str">
        <x:v>EG-017</x:v>
      </x:c>
      <x:c r="S2058" s="37" t="str">
        <x:v>Samsung Egypt</x:v>
      </x:c>
      <x:c r="T2058" s="37" t="str">
        <x:v>B</x:v>
      </x:c>
      <x:c r="U2058" s="37"/>
      <x:c r="V2058" s="37"/>
      <x:c r="W2058" s="37" t="str">
        <x:v>https://www.samsung.com/eg/tablets/galaxy-tab-s/galaxy-tab-s10-lite-silver-256gb-sm-x406bzsemea/buy/</x:v>
      </x:c>
      <x:c r="X2058" s="37" t="str">
        <x:v>رابط منتج مباشر</x:v>
      </x:c>
      <x:c r="Y2058" s="37"/>
      <x:c r="Z2058" s="37"/>
      <x:c r="AA2058" s="37"/>
      <x:c r="AB2058" s="37"/>
      <x:c r="AC2058" s="37"/>
      <x:c r="AD2058" s="37"/>
      <x:c r="AE2058" s="37"/>
      <x:c r="AF2058" s="56"/>
      <x:c r="AG2058" s="56"/>
      <x:c r="AH2058" s="56"/>
      <x:c r="AI2058" s="58"/>
      <x:c r="AJ2058" s="56"/>
      <x:c r="AK2058" s="56"/>
      <x:c r="AL2058" s="56"/>
      <x:c r="AM2058" s="56"/>
      <x:c r="AN2058" s="56"/>
      <x:c r="AO2058" s="56" t="str">
        <x:f>IF(OR(AF2058="",AD2058=""),"",AF2058*AD2058+IF(AG2058="",0,AG2058)+IF(AH2058="",0,AH2058)+IF(AJ2058="",0,AJ2058)+IF(AK2058="",0,AK2058)+IF(AL2058="",0,AL2058)+IF(AM2058="",0,AM2058))</x:f>
      </x:c>
      <x:c r="AP2058" s="56"/>
      <x:c r="AQ2058" s="56" t="str">
        <x:f>IF(OR(AO2058="",AP2058=""),"",AO2058-AP2058)</x:f>
      </x:c>
      <x:c r="AR2058" s="58" t="str">
        <x:f>IF(OR(AP2058="",AP2058=0,AQ2058=""),"",AQ2058/AP2058)</x:f>
      </x:c>
      <x:c r="AS2058" s="58"/>
      <x:c r="AT2058" s="37"/>
      <x:c r="AU2058" s="37"/>
      <x:c r="AV2058" s="37"/>
      <x:c r="AW2058" s="56"/>
      <x:c r="AX2058" s="56"/>
      <x:c r="AY2058" s="37"/>
      <x:c r="AZ2058" s="37"/>
      <x:c r="BA2058" s="37"/>
      <x:c r="BB2058" s="37"/>
      <x:c r="BC2058" s="37"/>
      <x:c r="BD2058" s="60"/>
      <x:c r="BE2058" s="60"/>
      <x:c r="BF2058" s="37"/>
      <x:c r="BG2058" s="37"/>
      <x:c r="BH2058" s="37" t="str">
        <x:v>https://www.samsung.com/eg/tablets/galaxy-tab-s/galaxy-tab-s10-lite-silver-256gb-sm-x406bzsemea/buy/</x:v>
      </x:c>
      <x:c r="BI2058" s="37"/>
      <x:c r="BJ2058" s="37" t="str">
        <x:v>لم يبدأ</x:v>
      </x:c>
      <x:c r="BK2058" s="60" t="n">
        <x:v>46233</x:v>
      </x:c>
      <x:c r="BL2058" s="60"/>
      <x:c r="BM2058" s="60"/>
      <x:c r="BN2058" s="62" t="str">
        <x:f>IF(BM2058="","",(NOW()-BM2058)*24)</x:f>
      </x:c>
      <x:c r="BO2058" s="37" t="str">
        <x:f>IF(BM2058="","لم يُرصد",IF(BT2058&lt;&gt;TRUE,"غير نشط",IF(BP2058="فشل","فشل حالي",IF(BN2058&lt;=12,"حديث",IF(BN2058&lt;=24,"متأخر","قديم")))))</x:f>
        <x:v>لم يُرصد</x:v>
      </x:c>
      <x:c r="BP2058" s="37" t="str">
        <x:v>بانتظار رصد التقسيط</x:v>
      </x:c>
      <x:c r="BQ2058" s="37" t="n">
        <x:v>0</x:v>
      </x:c>
      <x:c r="BR2058" s="37"/>
      <x:c r="BS2058" s="37"/>
      <x:c r="BT2058" s="54" t="b">
        <x:v>1</x:v>
      </x:c>
      <x:c r="BU2058" s="37" t="str">
        <x:v>مهمة جاهزة لأول رصد</x:v>
      </x:c>
      <x:c r="BV2058" s="37" t="str"/>
      <x:c r="BW2058" s="37" t="str">
        <x:v>الملفات المرفوعة لا تحتوي خطة تقسيط فعلية لهذا الربط؛ الصف مُنشأ كمهمة جمع. | Exact Samsung Egypt configuration page and manufacturer part number. The page confirms 6/128 and 8/256 memory pairings.</x:v>
      </x:c>
      <x:c r="BX2058" s="60" t="n">
        <x:v>46233</x:v>
      </x:c>
      <x:c r="BY2058" s="60" t="n">
        <x:v>46233</x:v>
      </x:c>
    </x:row>
    <x:row r="2059">
      <x:c r="A2059" s="37" t="str">
        <x:v>مهمة جمع أولية</x:v>
      </x:c>
      <x:c r="B2059" s="37" t="str">
        <x:v>INSTTASK-9BC3CA9C012C</x:v>
      </x:c>
      <x:c r="C2059" s="37" t="str">
        <x:v>VAR-51E4DE5E8D9055|EG-013|STORE|PENDING</x:v>
      </x:c>
      <x:c r="D2059" s="37" t="str">
        <x:v>VAR-51E4DE5E8D9055|EG-013|STORE</x:v>
      </x:c>
      <x:c r="E2059" s="37" t="str">
        <x:v>VAR-51E4DE5E8D9055</x:v>
      </x:c>
      <x:c r="F2059" s="37" t="str">
        <x:v>MOD-DA9919C9BA6B0A</x:v>
      </x:c>
      <x:c r="G2059" s="37" t="str">
        <x:v>Samsung Galaxy Tab S10 Plus 12GB RAM / 256GB Storage / 5G + Dual-SIM / Platinum Silver</x:v>
      </x:c>
      <x:c r="H2059" s="37" t="str">
        <x:v>الموبايلات والاتصالات</x:v>
      </x:c>
      <x:c r="I2059" s="37" t="str">
        <x:v>أجهزة تابلت</x:v>
      </x:c>
      <x:c r="J2059" s="37" t="str">
        <x:v>Samsung</x:v>
      </x:c>
      <x:c r="K2059" s="37" t="str">
        <x:v>Galaxy Tab S10 Plus</x:v>
      </x:c>
      <x:c r="L2059" s="37" t="str">
        <x:v>12GB RAM | 256GB Storage | 5G + Dual-SIM | Platinum Silver</x:v>
      </x:c>
      <x:c r="M2059" s="37" t="n">
        <x:v>12</x:v>
      </x:c>
      <x:c r="N2059" s="37" t="n">
        <x:v>256</x:v>
      </x:c>
      <x:c r="O2059" s="37" t="str">
        <x:v>Platinum Silver</x:v>
      </x:c>
      <x:c r="P2059" s="37"/>
      <x:c r="Q2059" s="37"/>
      <x:c r="R2059" s="37" t="str">
        <x:v>EG-013</x:v>
      </x:c>
      <x:c r="S2059" s="37" t="str">
        <x:v>B.TECH</x:v>
      </x:c>
      <x:c r="T2059" s="37" t="str">
        <x:v>A</x:v>
      </x:c>
      <x:c r="U2059" s="37"/>
      <x:c r="V2059" s="37"/>
      <x:c r="W2059" s="37" t="str">
        <x:v>https://btech.com/en/c/mobiles-tablets/tablets/b/samsung</x:v>
      </x:c>
      <x:c r="X2059" s="37" t="str">
        <x:v>صفحة فئة</x:v>
      </x:c>
      <x:c r="Y2059" s="37"/>
      <x:c r="Z2059" s="37"/>
      <x:c r="AA2059" s="37"/>
      <x:c r="AB2059" s="37"/>
      <x:c r="AC2059" s="37"/>
      <x:c r="AD2059" s="37"/>
      <x:c r="AE2059" s="37"/>
      <x:c r="AF2059" s="56"/>
      <x:c r="AG2059" s="56"/>
      <x:c r="AH2059" s="56"/>
      <x:c r="AI2059" s="58"/>
      <x:c r="AJ2059" s="56"/>
      <x:c r="AK2059" s="56"/>
      <x:c r="AL2059" s="56"/>
      <x:c r="AM2059" s="56"/>
      <x:c r="AN2059" s="56"/>
      <x:c r="AO2059" s="56" t="str">
        <x:f>IF(OR(AF2059="",AD2059=""),"",AF2059*AD2059+IF(AG2059="",0,AG2059)+IF(AH2059="",0,AH2059)+IF(AJ2059="",0,AJ2059)+IF(AK2059="",0,AK2059)+IF(AL2059="",0,AL2059)+IF(AM2059="",0,AM2059))</x:f>
      </x:c>
      <x:c r="AP2059" s="56"/>
      <x:c r="AQ2059" s="56" t="str">
        <x:f>IF(OR(AO2059="",AP2059=""),"",AO2059-AP2059)</x:f>
      </x:c>
      <x:c r="AR2059" s="58" t="str">
        <x:f>IF(OR(AP2059="",AP2059=0,AQ2059=""),"",AQ2059/AP2059)</x:f>
      </x:c>
      <x:c r="AS2059" s="58"/>
      <x:c r="AT2059" s="37"/>
      <x:c r="AU2059" s="37"/>
      <x:c r="AV2059" s="37"/>
      <x:c r="AW2059" s="56"/>
      <x:c r="AX2059" s="56"/>
      <x:c r="AY2059" s="37"/>
      <x:c r="AZ2059" s="37"/>
      <x:c r="BA2059" s="37"/>
      <x:c r="BB2059" s="37"/>
      <x:c r="BC2059" s="37"/>
      <x:c r="BD2059" s="60"/>
      <x:c r="BE2059" s="60"/>
      <x:c r="BF2059" s="37"/>
      <x:c r="BG2059" s="37"/>
      <x:c r="BH2059" s="37" t="str">
        <x:v>https://btech.com/en/c/mobiles-tablets/tablets/b/samsung</x:v>
      </x:c>
      <x:c r="BI2059" s="37"/>
      <x:c r="BJ2059" s="37" t="str">
        <x:v>لم يبدأ</x:v>
      </x:c>
      <x:c r="BK2059" s="60" t="n">
        <x:v>46233</x:v>
      </x:c>
      <x:c r="BL2059" s="60"/>
      <x:c r="BM2059" s="60"/>
      <x:c r="BN2059" s="62" t="str">
        <x:f>IF(BM2059="","",(NOW()-BM2059)*24)</x:f>
      </x:c>
      <x:c r="BO2059" s="37" t="str">
        <x:f>IF(BM2059="","لم يُرصد",IF(BT2059&lt;&gt;TRUE,"غير نشط",IF(BP2059="فشل","فشل حالي",IF(BN2059&lt;=12,"حديث",IF(BN2059&lt;=24,"متأخر","قديم")))))</x:f>
        <x:v>لم يُرصد</x:v>
      </x:c>
      <x:c r="BP2059" s="37" t="str">
        <x:v>بانتظار رصد التقسيط</x:v>
      </x:c>
      <x:c r="BQ2059" s="37" t="n">
        <x:v>0</x:v>
      </x:c>
      <x:c r="BR2059" s="37"/>
      <x:c r="BS2059" s="37"/>
      <x:c r="BT2059" s="54" t="b">
        <x:v>1</x:v>
      </x:c>
      <x:c r="BU2059" s="37" t="str">
        <x:v>يحتاج اكتشاف رابط المنتج</x:v>
      </x:c>
      <x:c r="BV2059" s="37" t="str">
        <x:v>Samsung Galaxy Tab S10 Plus Tablet,256 GB,12 GB,5G,Dual-SIM,Platinum Silver</x:v>
      </x:c>
      <x:c r="BW2059" s="37" t="str">
        <x:v>الملفات المرفوعة لا تحتوي خطة تقسيط فعلية لهذا الربط؛ الصف مُنشأ كمهمة جمع.</x:v>
      </x:c>
      <x:c r="BX2059" s="60" t="n">
        <x:v>46233</x:v>
      </x:c>
      <x:c r="BY2059" s="60" t="n">
        <x:v>46233</x:v>
      </x:c>
    </x:row>
    <x:row r="2060">
      <x:c r="A2060" s="37" t="str">
        <x:v>مهمة جمع أولية</x:v>
      </x:c>
      <x:c r="B2060" s="37" t="str">
        <x:v>INSTTASK-13BA034CA52C</x:v>
      </x:c>
      <x:c r="C2060" s="37" t="str">
        <x:v>VAR-D4C643DFDFA5C4|EG-017|STORE|PENDING</x:v>
      </x:c>
      <x:c r="D2060" s="37" t="str">
        <x:v>VAR-D4C643DFDFA5C4|EG-017|STORE</x:v>
      </x:c>
      <x:c r="E2060" s="37" t="str">
        <x:v>VAR-D4C643DFDFA5C4</x:v>
      </x:c>
      <x:c r="F2060" s="37" t="str">
        <x:v>MOD-E4EB2C0112F88E</x:v>
      </x:c>
      <x:c r="G2060" s="37" t="str">
        <x:v>Samsung Galaxy Tab S11 Ultra 5G 256GB / Gray | 256GB Storage</x:v>
      </x:c>
      <x:c r="H2060" s="37" t="str">
        <x:v>الموبايلات والاتصالات</x:v>
      </x:c>
      <x:c r="I2060" s="37" t="str">
        <x:v>أجهزة تابلت</x:v>
      </x:c>
      <x:c r="J2060" s="37" t="str">
        <x:v>Samsung</x:v>
      </x:c>
      <x:c r="K2060" s="37" t="str">
        <x:v>Galaxy Tab S11 Ultra 5G</x:v>
      </x:c>
      <x:c r="L2060" s="37" t="str">
        <x:v>256GB / Gray</x:v>
      </x:c>
      <x:c r="M2060" s="37"/>
      <x:c r="N2060" s="37" t="n">
        <x:v>256</x:v>
      </x:c>
      <x:c r="O2060" s="37" t="str">
        <x:v>Gray</x:v>
      </x:c>
      <x:c r="P2060" s="37" t="str">
        <x:v>SM-X936BZAAMEA</x:v>
      </x:c>
      <x:c r="Q2060" s="37"/>
      <x:c r="R2060" s="37" t="str">
        <x:v>EG-017</x:v>
      </x:c>
      <x:c r="S2060" s="37" t="str">
        <x:v>Samsung Egypt</x:v>
      </x:c>
      <x:c r="T2060" s="37" t="str">
        <x:v>B</x:v>
      </x:c>
      <x:c r="U2060" s="37"/>
      <x:c r="V2060" s="37"/>
      <x:c r="W2060" s="37" t="str">
        <x:v>https://www.samsung.com/eg/tablets/galaxy-tab-s/galaxy-tab-s11-ultra-gray-256gb-sm-x936bzaamea/buy/</x:v>
      </x:c>
      <x:c r="X2060" s="37" t="str">
        <x:v>رابط منتج مباشر</x:v>
      </x:c>
      <x:c r="Y2060" s="37"/>
      <x:c r="Z2060" s="37"/>
      <x:c r="AA2060" s="37"/>
      <x:c r="AB2060" s="37"/>
      <x:c r="AC2060" s="37"/>
      <x:c r="AD2060" s="37"/>
      <x:c r="AE2060" s="37"/>
      <x:c r="AF2060" s="56"/>
      <x:c r="AG2060" s="56"/>
      <x:c r="AH2060" s="56"/>
      <x:c r="AI2060" s="58"/>
      <x:c r="AJ2060" s="56"/>
      <x:c r="AK2060" s="56"/>
      <x:c r="AL2060" s="56"/>
      <x:c r="AM2060" s="56"/>
      <x:c r="AN2060" s="56"/>
      <x:c r="AO2060" s="56" t="str">
        <x:f>IF(OR(AF2060="",AD2060=""),"",AF2060*AD2060+IF(AG2060="",0,AG2060)+IF(AH2060="",0,AH2060)+IF(AJ2060="",0,AJ2060)+IF(AK2060="",0,AK2060)+IF(AL2060="",0,AL2060)+IF(AM2060="",0,AM2060))</x:f>
      </x:c>
      <x:c r="AP2060" s="56"/>
      <x:c r="AQ2060" s="56" t="str">
        <x:f>IF(OR(AO2060="",AP2060=""),"",AO2060-AP2060)</x:f>
      </x:c>
      <x:c r="AR2060" s="58" t="str">
        <x:f>IF(OR(AP2060="",AP2060=0,AQ2060=""),"",AQ2060/AP2060)</x:f>
      </x:c>
      <x:c r="AS2060" s="58"/>
      <x:c r="AT2060" s="37"/>
      <x:c r="AU2060" s="37"/>
      <x:c r="AV2060" s="37"/>
      <x:c r="AW2060" s="56"/>
      <x:c r="AX2060" s="56"/>
      <x:c r="AY2060" s="37"/>
      <x:c r="AZ2060" s="37"/>
      <x:c r="BA2060" s="37"/>
      <x:c r="BB2060" s="37"/>
      <x:c r="BC2060" s="37"/>
      <x:c r="BD2060" s="60"/>
      <x:c r="BE2060" s="60"/>
      <x:c r="BF2060" s="37"/>
      <x:c r="BG2060" s="37"/>
      <x:c r="BH2060" s="37" t="str">
        <x:v>https://www.samsung.com/eg/tablets/galaxy-tab-s/galaxy-tab-s11-ultra-gray-256gb-sm-x936bzaamea/buy/</x:v>
      </x:c>
      <x:c r="BI2060" s="37"/>
      <x:c r="BJ2060" s="37" t="str">
        <x:v>لم يبدأ</x:v>
      </x:c>
      <x:c r="BK2060" s="60" t="n">
        <x:v>46233</x:v>
      </x:c>
      <x:c r="BL2060" s="60"/>
      <x:c r="BM2060" s="60"/>
      <x:c r="BN2060" s="62" t="str">
        <x:f>IF(BM2060="","",(NOW()-BM2060)*24)</x:f>
      </x:c>
      <x:c r="BO2060" s="37" t="str">
        <x:f>IF(BM2060="","لم يُرصد",IF(BT2060&lt;&gt;TRUE,"غير نشط",IF(BP2060="فشل","فشل حالي",IF(BN2060&lt;=12,"حديث",IF(BN2060&lt;=24,"متأخر","قديم")))))</x:f>
        <x:v>لم يُرصد</x:v>
      </x:c>
      <x:c r="BP2060" s="37" t="str">
        <x:v>بانتظار رصد التقسيط</x:v>
      </x:c>
      <x:c r="BQ2060" s="37" t="n">
        <x:v>0</x:v>
      </x:c>
      <x:c r="BR2060" s="37"/>
      <x:c r="BS2060" s="37"/>
      <x:c r="BT2060" s="54" t="b">
        <x:v>1</x:v>
      </x:c>
      <x:c r="BU2060" s="37" t="str">
        <x:v>مهمة جاهزة لأول رصد</x:v>
      </x:c>
      <x:c r="BV2060" s="37" t="str"/>
      <x:c r="BW2060" s="37" t="str">
        <x:v>الملفات المرفوعة لا تحتوي خطة تقسيط فعلية لهذا الربط؛ الصف مُنشأ كمهمة جمع. | Exact Samsung Egypt configuration page and manufacturer part number. RAM is intentionally null because it is not exposed by the cited page.</x:v>
      </x:c>
      <x:c r="BX2060" s="60" t="n">
        <x:v>46233</x:v>
      </x:c>
      <x:c r="BY2060" s="60" t="n">
        <x:v>46233</x:v>
      </x:c>
    </x:row>
    <x:row r="2061">
      <x:c r="A2061" s="37" t="str">
        <x:v>مهمة جمع أولية</x:v>
      </x:c>
      <x:c r="B2061" s="37" t="str">
        <x:v>INSTTASK-112660D8FB09</x:v>
      </x:c>
      <x:c r="C2061" s="37" t="str">
        <x:v>VAR-1A1A0B2880C321|EG-017|STORE|PENDING</x:v>
      </x:c>
      <x:c r="D2061" s="37" t="str">
        <x:v>VAR-1A1A0B2880C321|EG-017|STORE</x:v>
      </x:c>
      <x:c r="E2061" s="37" t="str">
        <x:v>VAR-1A1A0B2880C321</x:v>
      </x:c>
      <x:c r="F2061" s="37" t="str">
        <x:v>MOD-E4EB2C0112F88E</x:v>
      </x:c>
      <x:c r="G2061" s="37" t="str">
        <x:v>Samsung Galaxy Tab S11 Ultra 5G 256GB / Silver | 256GB Storage</x:v>
      </x:c>
      <x:c r="H2061" s="37" t="str">
        <x:v>الموبايلات والاتصالات</x:v>
      </x:c>
      <x:c r="I2061" s="37" t="str">
        <x:v>أجهزة تابلت</x:v>
      </x:c>
      <x:c r="J2061" s="37" t="str">
        <x:v>Samsung</x:v>
      </x:c>
      <x:c r="K2061" s="37" t="str">
        <x:v>Galaxy Tab S11 Ultra 5G</x:v>
      </x:c>
      <x:c r="L2061" s="37" t="str">
        <x:v>256GB / Silver</x:v>
      </x:c>
      <x:c r="M2061" s="37"/>
      <x:c r="N2061" s="37" t="n">
        <x:v>256</x:v>
      </x:c>
      <x:c r="O2061" s="37" t="str">
        <x:v>Silver</x:v>
      </x:c>
      <x:c r="P2061" s="37" t="str">
        <x:v>SM-X936BZSAMEA</x:v>
      </x:c>
      <x:c r="Q2061" s="37"/>
      <x:c r="R2061" s="37" t="str">
        <x:v>EG-017</x:v>
      </x:c>
      <x:c r="S2061" s="37" t="str">
        <x:v>Samsung Egypt</x:v>
      </x:c>
      <x:c r="T2061" s="37" t="str">
        <x:v>B</x:v>
      </x:c>
      <x:c r="U2061" s="37"/>
      <x:c r="V2061" s="37"/>
      <x:c r="W2061" s="37" t="str">
        <x:v>https://www.samsung.com/eg/tablets/galaxy-tab-s/galaxy-tab-s11-ultra-silver-256gb-sm-x936bzsamea/buy/</x:v>
      </x:c>
      <x:c r="X2061" s="37" t="str">
        <x:v>رابط منتج مباشر</x:v>
      </x:c>
      <x:c r="Y2061" s="37"/>
      <x:c r="Z2061" s="37"/>
      <x:c r="AA2061" s="37"/>
      <x:c r="AB2061" s="37"/>
      <x:c r="AC2061" s="37"/>
      <x:c r="AD2061" s="37"/>
      <x:c r="AE2061" s="37"/>
      <x:c r="AF2061" s="56"/>
      <x:c r="AG2061" s="56"/>
      <x:c r="AH2061" s="56"/>
      <x:c r="AI2061" s="58"/>
      <x:c r="AJ2061" s="56"/>
      <x:c r="AK2061" s="56"/>
      <x:c r="AL2061" s="56"/>
      <x:c r="AM2061" s="56"/>
      <x:c r="AN2061" s="56"/>
      <x:c r="AO2061" s="56" t="str">
        <x:f>IF(OR(AF2061="",AD2061=""),"",AF2061*AD2061+IF(AG2061="",0,AG2061)+IF(AH2061="",0,AH2061)+IF(AJ2061="",0,AJ2061)+IF(AK2061="",0,AK2061)+IF(AL2061="",0,AL2061)+IF(AM2061="",0,AM2061))</x:f>
      </x:c>
      <x:c r="AP2061" s="56"/>
      <x:c r="AQ2061" s="56" t="str">
        <x:f>IF(OR(AO2061="",AP2061=""),"",AO2061-AP2061)</x:f>
      </x:c>
      <x:c r="AR2061" s="58" t="str">
        <x:f>IF(OR(AP2061="",AP2061=0,AQ2061=""),"",AQ2061/AP2061)</x:f>
      </x:c>
      <x:c r="AS2061" s="58"/>
      <x:c r="AT2061" s="37"/>
      <x:c r="AU2061" s="37"/>
      <x:c r="AV2061" s="37"/>
      <x:c r="AW2061" s="56"/>
      <x:c r="AX2061" s="56"/>
      <x:c r="AY2061" s="37"/>
      <x:c r="AZ2061" s="37"/>
      <x:c r="BA2061" s="37"/>
      <x:c r="BB2061" s="37"/>
      <x:c r="BC2061" s="37"/>
      <x:c r="BD2061" s="60"/>
      <x:c r="BE2061" s="60"/>
      <x:c r="BF2061" s="37"/>
      <x:c r="BG2061" s="37"/>
      <x:c r="BH2061" s="37" t="str">
        <x:v>https://www.samsung.com/eg/tablets/galaxy-tab-s/galaxy-tab-s11-ultra-silver-256gb-sm-x936bzsamea/buy/</x:v>
      </x:c>
      <x:c r="BI2061" s="37"/>
      <x:c r="BJ2061" s="37" t="str">
        <x:v>لم يبدأ</x:v>
      </x:c>
      <x:c r="BK2061" s="60" t="n">
        <x:v>46233</x:v>
      </x:c>
      <x:c r="BL2061" s="60"/>
      <x:c r="BM2061" s="60"/>
      <x:c r="BN2061" s="62" t="str">
        <x:f>IF(BM2061="","",(NOW()-BM2061)*24)</x:f>
      </x:c>
      <x:c r="BO2061" s="37" t="str">
        <x:f>IF(BM2061="","لم يُرصد",IF(BT2061&lt;&gt;TRUE,"غير نشط",IF(BP2061="فشل","فشل حالي",IF(BN2061&lt;=12,"حديث",IF(BN2061&lt;=24,"متأخر","قديم")))))</x:f>
        <x:v>لم يُرصد</x:v>
      </x:c>
      <x:c r="BP2061" s="37" t="str">
        <x:v>بانتظار رصد التقسيط</x:v>
      </x:c>
      <x:c r="BQ2061" s="37" t="n">
        <x:v>0</x:v>
      </x:c>
      <x:c r="BR2061" s="37"/>
      <x:c r="BS2061" s="37"/>
      <x:c r="BT2061" s="54" t="b">
        <x:v>1</x:v>
      </x:c>
      <x:c r="BU2061" s="37" t="str">
        <x:v>مهمة جاهزة لأول رصد</x:v>
      </x:c>
      <x:c r="BV2061" s="37" t="str"/>
      <x:c r="BW2061" s="37" t="str">
        <x:v>الملفات المرفوعة لا تحتوي خطة تقسيط فعلية لهذا الربط؛ الصف مُنشأ كمهمة جمع. | Exact Samsung Egypt configuration page and manufacturer part number. RAM is intentionally null because it is not exposed by the cited page.</x:v>
      </x:c>
      <x:c r="BX2061" s="60" t="n">
        <x:v>46233</x:v>
      </x:c>
      <x:c r="BY2061" s="60" t="n">
        <x:v>46233</x:v>
      </x:c>
    </x:row>
    <x:row r="2062">
      <x:c r="A2062" s="37" t="str">
        <x:v>مهمة جمع أولية</x:v>
      </x:c>
      <x:c r="B2062" s="37" t="str">
        <x:v>INSTTASK-0BF1FAB68410</x:v>
      </x:c>
      <x:c r="C2062" s="37" t="str">
        <x:v>VAR-D1EACE77084A1B|EG-017|STORE|PENDING</x:v>
      </x:c>
      <x:c r="D2062" s="37" t="str">
        <x:v>VAR-D1EACE77084A1B|EG-017|STORE</x:v>
      </x:c>
      <x:c r="E2062" s="37" t="str">
        <x:v>VAR-D1EACE77084A1B</x:v>
      </x:c>
      <x:c r="F2062" s="37" t="str">
        <x:v>MOD-E4EB2C0112F88E</x:v>
      </x:c>
      <x:c r="G2062" s="37" t="str">
        <x:v>Samsung Galaxy Tab S11 Ultra 5G 512GB / Gray | 512GB Storage</x:v>
      </x:c>
      <x:c r="H2062" s="37" t="str">
        <x:v>الموبايلات والاتصالات</x:v>
      </x:c>
      <x:c r="I2062" s="37" t="str">
        <x:v>أجهزة تابلت</x:v>
      </x:c>
      <x:c r="J2062" s="37" t="str">
        <x:v>Samsung</x:v>
      </x:c>
      <x:c r="K2062" s="37" t="str">
        <x:v>Galaxy Tab S11 Ultra 5G</x:v>
      </x:c>
      <x:c r="L2062" s="37" t="str">
        <x:v>512GB / Gray</x:v>
      </x:c>
      <x:c r="M2062" s="37"/>
      <x:c r="N2062" s="37" t="n">
        <x:v>512</x:v>
      </x:c>
      <x:c r="O2062" s="37" t="str">
        <x:v>Gray</x:v>
      </x:c>
      <x:c r="P2062" s="37" t="str">
        <x:v>SM-X936BZAEMEA</x:v>
      </x:c>
      <x:c r="Q2062" s="37"/>
      <x:c r="R2062" s="37" t="str">
        <x:v>EG-017</x:v>
      </x:c>
      <x:c r="S2062" s="37" t="str">
        <x:v>Samsung Egypt</x:v>
      </x:c>
      <x:c r="T2062" s="37" t="str">
        <x:v>B</x:v>
      </x:c>
      <x:c r="U2062" s="37"/>
      <x:c r="V2062" s="37"/>
      <x:c r="W2062" s="37" t="str">
        <x:v>https://www.samsung.com/eg/tablets/galaxy-tab-s/galaxy-tab-s11-ultra-gray-512gb-sm-x936bzaemea/buy/</x:v>
      </x:c>
      <x:c r="X2062" s="37" t="str">
        <x:v>رابط منتج مباشر</x:v>
      </x:c>
      <x:c r="Y2062" s="37"/>
      <x:c r="Z2062" s="37"/>
      <x:c r="AA2062" s="37"/>
      <x:c r="AB2062" s="37"/>
      <x:c r="AC2062" s="37"/>
      <x:c r="AD2062" s="37"/>
      <x:c r="AE2062" s="37"/>
      <x:c r="AF2062" s="56"/>
      <x:c r="AG2062" s="56"/>
      <x:c r="AH2062" s="56"/>
      <x:c r="AI2062" s="58"/>
      <x:c r="AJ2062" s="56"/>
      <x:c r="AK2062" s="56"/>
      <x:c r="AL2062" s="56"/>
      <x:c r="AM2062" s="56"/>
      <x:c r="AN2062" s="56"/>
      <x:c r="AO2062" s="56" t="str">
        <x:f>IF(OR(AF2062="",AD2062=""),"",AF2062*AD2062+IF(AG2062="",0,AG2062)+IF(AH2062="",0,AH2062)+IF(AJ2062="",0,AJ2062)+IF(AK2062="",0,AK2062)+IF(AL2062="",0,AL2062)+IF(AM2062="",0,AM2062))</x:f>
      </x:c>
      <x:c r="AP2062" s="56"/>
      <x:c r="AQ2062" s="56" t="str">
        <x:f>IF(OR(AO2062="",AP2062=""),"",AO2062-AP2062)</x:f>
      </x:c>
      <x:c r="AR2062" s="58" t="str">
        <x:f>IF(OR(AP2062="",AP2062=0,AQ2062=""),"",AQ2062/AP2062)</x:f>
      </x:c>
      <x:c r="AS2062" s="58"/>
      <x:c r="AT2062" s="37"/>
      <x:c r="AU2062" s="37"/>
      <x:c r="AV2062" s="37"/>
      <x:c r="AW2062" s="56"/>
      <x:c r="AX2062" s="56"/>
      <x:c r="AY2062" s="37"/>
      <x:c r="AZ2062" s="37"/>
      <x:c r="BA2062" s="37"/>
      <x:c r="BB2062" s="37"/>
      <x:c r="BC2062" s="37"/>
      <x:c r="BD2062" s="60"/>
      <x:c r="BE2062" s="60"/>
      <x:c r="BF2062" s="37"/>
      <x:c r="BG2062" s="37"/>
      <x:c r="BH2062" s="37" t="str">
        <x:v>https://www.samsung.com/eg/tablets/galaxy-tab-s/galaxy-tab-s11-ultra-gray-512gb-sm-x936bzaemea/buy/</x:v>
      </x:c>
      <x:c r="BI2062" s="37"/>
      <x:c r="BJ2062" s="37" t="str">
        <x:v>لم يبدأ</x:v>
      </x:c>
      <x:c r="BK2062" s="60" t="n">
        <x:v>46233</x:v>
      </x:c>
      <x:c r="BL2062" s="60"/>
      <x:c r="BM2062" s="60"/>
      <x:c r="BN2062" s="62" t="str">
        <x:f>IF(BM2062="","",(NOW()-BM2062)*24)</x:f>
      </x:c>
      <x:c r="BO2062" s="37" t="str">
        <x:f>IF(BM2062="","لم يُرصد",IF(BT2062&lt;&gt;TRUE,"غير نشط",IF(BP2062="فشل","فشل حالي",IF(BN2062&lt;=12,"حديث",IF(BN2062&lt;=24,"متأخر","قديم")))))</x:f>
        <x:v>لم يُرصد</x:v>
      </x:c>
      <x:c r="BP2062" s="37" t="str">
        <x:v>بانتظار رصد التقسيط</x:v>
      </x:c>
      <x:c r="BQ2062" s="37" t="n">
        <x:v>0</x:v>
      </x:c>
      <x:c r="BR2062" s="37"/>
      <x:c r="BS2062" s="37"/>
      <x:c r="BT2062" s="54" t="b">
        <x:v>1</x:v>
      </x:c>
      <x:c r="BU2062" s="37" t="str">
        <x:v>مهمة جاهزة لأول رصد</x:v>
      </x:c>
      <x:c r="BV2062" s="37" t="str"/>
      <x:c r="BW2062" s="37" t="str">
        <x:v>الملفات المرفوعة لا تحتوي خطة تقسيط فعلية لهذا الربط؛ الصف مُنشأ كمهمة جمع. | Exact Samsung Egypt configuration page and manufacturer part number. RAM is intentionally null because it is not exposed by the cited page.</x:v>
      </x:c>
      <x:c r="BX2062" s="60" t="n">
        <x:v>46233</x:v>
      </x:c>
      <x:c r="BY2062" s="60" t="n">
        <x:v>46233</x:v>
      </x:c>
    </x:row>
    <x:row r="2063">
      <x:c r="A2063" s="37" t="str">
        <x:v>مهمة جمع أولية</x:v>
      </x:c>
      <x:c r="B2063" s="37" t="str">
        <x:v>INSTTASK-E048B24D7808</x:v>
      </x:c>
      <x:c r="C2063" s="37" t="str">
        <x:v>VAR-7612A997039E13|EG-017|STORE|PENDING</x:v>
      </x:c>
      <x:c r="D2063" s="37" t="str">
        <x:v>VAR-7612A997039E13|EG-017|STORE</x:v>
      </x:c>
      <x:c r="E2063" s="37" t="str">
        <x:v>VAR-7612A997039E13</x:v>
      </x:c>
      <x:c r="F2063" s="37" t="str">
        <x:v>MOD-E4EB2C0112F88E</x:v>
      </x:c>
      <x:c r="G2063" s="37" t="str">
        <x:v>Samsung Galaxy Tab S11 Ultra 5G 512GB / Silver | 512GB Storage</x:v>
      </x:c>
      <x:c r="H2063" s="37" t="str">
        <x:v>الموبايلات والاتصالات</x:v>
      </x:c>
      <x:c r="I2063" s="37" t="str">
        <x:v>أجهزة تابلت</x:v>
      </x:c>
      <x:c r="J2063" s="37" t="str">
        <x:v>Samsung</x:v>
      </x:c>
      <x:c r="K2063" s="37" t="str">
        <x:v>Galaxy Tab S11 Ultra 5G</x:v>
      </x:c>
      <x:c r="L2063" s="37" t="str">
        <x:v>512GB / Silver</x:v>
      </x:c>
      <x:c r="M2063" s="37"/>
      <x:c r="N2063" s="37" t="n">
        <x:v>512</x:v>
      </x:c>
      <x:c r="O2063" s="37" t="str">
        <x:v>Silver</x:v>
      </x:c>
      <x:c r="P2063" s="37" t="str">
        <x:v>SM-X936BZSEMEA</x:v>
      </x:c>
      <x:c r="Q2063" s="37"/>
      <x:c r="R2063" s="37" t="str">
        <x:v>EG-017</x:v>
      </x:c>
      <x:c r="S2063" s="37" t="str">
        <x:v>Samsung Egypt</x:v>
      </x:c>
      <x:c r="T2063" s="37" t="str">
        <x:v>B</x:v>
      </x:c>
      <x:c r="U2063" s="37"/>
      <x:c r="V2063" s="37"/>
      <x:c r="W2063" s="37" t="str">
        <x:v>https://www.samsung.com/eg/tablets/galaxy-tab-s/galaxy-tab-s11-ultra-silver-512gb-sm-x936bzsemea/buy/</x:v>
      </x:c>
      <x:c r="X2063" s="37" t="str">
        <x:v>رابط منتج مباشر</x:v>
      </x:c>
      <x:c r="Y2063" s="37"/>
      <x:c r="Z2063" s="37"/>
      <x:c r="AA2063" s="37"/>
      <x:c r="AB2063" s="37"/>
      <x:c r="AC2063" s="37"/>
      <x:c r="AD2063" s="37"/>
      <x:c r="AE2063" s="37"/>
      <x:c r="AF2063" s="56"/>
      <x:c r="AG2063" s="56"/>
      <x:c r="AH2063" s="56"/>
      <x:c r="AI2063" s="58"/>
      <x:c r="AJ2063" s="56"/>
      <x:c r="AK2063" s="56"/>
      <x:c r="AL2063" s="56"/>
      <x:c r="AM2063" s="56"/>
      <x:c r="AN2063" s="56"/>
      <x:c r="AO2063" s="56" t="str">
        <x:f>IF(OR(AF2063="",AD2063=""),"",AF2063*AD2063+IF(AG2063="",0,AG2063)+IF(AH2063="",0,AH2063)+IF(AJ2063="",0,AJ2063)+IF(AK2063="",0,AK2063)+IF(AL2063="",0,AL2063)+IF(AM2063="",0,AM2063))</x:f>
      </x:c>
      <x:c r="AP2063" s="56"/>
      <x:c r="AQ2063" s="56" t="str">
        <x:f>IF(OR(AO2063="",AP2063=""),"",AO2063-AP2063)</x:f>
      </x:c>
      <x:c r="AR2063" s="58" t="str">
        <x:f>IF(OR(AP2063="",AP2063=0,AQ2063=""),"",AQ2063/AP2063)</x:f>
      </x:c>
      <x:c r="AS2063" s="58"/>
      <x:c r="AT2063" s="37"/>
      <x:c r="AU2063" s="37"/>
      <x:c r="AV2063" s="37"/>
      <x:c r="AW2063" s="56"/>
      <x:c r="AX2063" s="56"/>
      <x:c r="AY2063" s="37"/>
      <x:c r="AZ2063" s="37"/>
      <x:c r="BA2063" s="37"/>
      <x:c r="BB2063" s="37"/>
      <x:c r="BC2063" s="37"/>
      <x:c r="BD2063" s="60"/>
      <x:c r="BE2063" s="60"/>
      <x:c r="BF2063" s="37"/>
      <x:c r="BG2063" s="37"/>
      <x:c r="BH2063" s="37" t="str">
        <x:v>https://www.samsung.com/eg/tablets/galaxy-tab-s/galaxy-tab-s11-ultra-silver-512gb-sm-x936bzsemea/buy/</x:v>
      </x:c>
      <x:c r="BI2063" s="37"/>
      <x:c r="BJ2063" s="37" t="str">
        <x:v>لم يبدأ</x:v>
      </x:c>
      <x:c r="BK2063" s="60" t="n">
        <x:v>46233</x:v>
      </x:c>
      <x:c r="BL2063" s="60"/>
      <x:c r="BM2063" s="60"/>
      <x:c r="BN2063" s="62" t="str">
        <x:f>IF(BM2063="","",(NOW()-BM2063)*24)</x:f>
      </x:c>
      <x:c r="BO2063" s="37" t="str">
        <x:f>IF(BM2063="","لم يُرصد",IF(BT2063&lt;&gt;TRUE,"غير نشط",IF(BP2063="فشل","فشل حالي",IF(BN2063&lt;=12,"حديث",IF(BN2063&lt;=24,"متأخر","قديم")))))</x:f>
        <x:v>لم يُرصد</x:v>
      </x:c>
      <x:c r="BP2063" s="37" t="str">
        <x:v>بانتظار رصد التقسيط</x:v>
      </x:c>
      <x:c r="BQ2063" s="37" t="n">
        <x:v>0</x:v>
      </x:c>
      <x:c r="BR2063" s="37"/>
      <x:c r="BS2063" s="37"/>
      <x:c r="BT2063" s="54" t="b">
        <x:v>1</x:v>
      </x:c>
      <x:c r="BU2063" s="37" t="str">
        <x:v>مهمة جاهزة لأول رصد</x:v>
      </x:c>
      <x:c r="BV2063" s="37" t="str"/>
      <x:c r="BW2063" s="37" t="str">
        <x:v>الملفات المرفوعة لا تحتوي خطة تقسيط فعلية لهذا الربط؛ الصف مُنشأ كمهمة جمع. | Exact Samsung Egypt configuration page and manufacturer part number. RAM is intentionally null because it is not exposed by the cited page.</x:v>
      </x:c>
      <x:c r="BX2063" s="60" t="n">
        <x:v>46233</x:v>
      </x:c>
      <x:c r="BY2063" s="60" t="n">
        <x:v>46233</x:v>
      </x:c>
    </x:row>
    <x:row r="2064">
      <x:c r="A2064" s="37" t="str">
        <x:v>مهمة جمع أولية</x:v>
      </x:c>
      <x:c r="B2064" s="37" t="str">
        <x:v>INSTTASK-BA48F1F88022</x:v>
      </x:c>
      <x:c r="C2064" s="37" t="str">
        <x:v>VAR-21ED6E95E8ABC8|EG-013|STORE|PENDING</x:v>
      </x:c>
      <x:c r="D2064" s="37" t="str">
        <x:v>VAR-21ED6E95E8ABC8|EG-013|STORE</x:v>
      </x:c>
      <x:c r="E2064" s="37" t="str">
        <x:v>VAR-21ED6E95E8ABC8</x:v>
      </x:c>
      <x:c r="F2064" s="37" t="str">
        <x:v>MOD-F0DEB3DCF21B46</x:v>
      </x:c>
      <x:c r="G2064" s="37" t="str">
        <x:v>Samsung Galaxy Tab S6 Lite 4GB RAM / 128GB Storage / Wi-Fi + Without SIM</x:v>
      </x:c>
      <x:c r="H2064" s="37" t="str">
        <x:v>الموبايلات والاتصالات</x:v>
      </x:c>
      <x:c r="I2064" s="37" t="str">
        <x:v>أجهزة تابلت</x:v>
      </x:c>
      <x:c r="J2064" s="37" t="str">
        <x:v>Samsung</x:v>
      </x:c>
      <x:c r="K2064" s="37" t="str">
        <x:v>Galaxy Tab S6 Lite</x:v>
      </x:c>
      <x:c r="L2064" s="37" t="str">
        <x:v>4GB RAM | 128GB Storage | Wi-Fi + Without SIM</x:v>
      </x:c>
      <x:c r="M2064" s="37" t="n">
        <x:v>4</x:v>
      </x:c>
      <x:c r="N2064" s="37" t="n">
        <x:v>128</x:v>
      </x:c>
      <x:c r="O2064" s="37"/>
      <x:c r="P2064" s="37"/>
      <x:c r="Q2064" s="37"/>
      <x:c r="R2064" s="37" t="str">
        <x:v>EG-013</x:v>
      </x:c>
      <x:c r="S2064" s="37" t="str">
        <x:v>B.TECH</x:v>
      </x:c>
      <x:c r="T2064" s="37" t="str">
        <x:v>A</x:v>
      </x:c>
      <x:c r="U2064" s="37"/>
      <x:c r="V2064" s="37"/>
      <x:c r="W2064" s="37" t="str">
        <x:v>https://btech.com/en/c/mobiles-tablets/tablets/b/samsung</x:v>
      </x:c>
      <x:c r="X2064" s="37" t="str">
        <x:v>صفحة فئة</x:v>
      </x:c>
      <x:c r="Y2064" s="37"/>
      <x:c r="Z2064" s="37"/>
      <x:c r="AA2064" s="37"/>
      <x:c r="AB2064" s="37"/>
      <x:c r="AC2064" s="37"/>
      <x:c r="AD2064" s="37"/>
      <x:c r="AE2064" s="37"/>
      <x:c r="AF2064" s="56"/>
      <x:c r="AG2064" s="56"/>
      <x:c r="AH2064" s="56"/>
      <x:c r="AI2064" s="58"/>
      <x:c r="AJ2064" s="56"/>
      <x:c r="AK2064" s="56"/>
      <x:c r="AL2064" s="56"/>
      <x:c r="AM2064" s="56"/>
      <x:c r="AN2064" s="56"/>
      <x:c r="AO2064" s="56" t="str">
        <x:f>IF(OR(AF2064="",AD2064=""),"",AF2064*AD2064+IF(AG2064="",0,AG2064)+IF(AH2064="",0,AH2064)+IF(AJ2064="",0,AJ2064)+IF(AK2064="",0,AK2064)+IF(AL2064="",0,AL2064)+IF(AM2064="",0,AM2064))</x:f>
      </x:c>
      <x:c r="AP2064" s="56"/>
      <x:c r="AQ2064" s="56" t="str">
        <x:f>IF(OR(AO2064="",AP2064=""),"",AO2064-AP2064)</x:f>
      </x:c>
      <x:c r="AR2064" s="58" t="str">
        <x:f>IF(OR(AP2064="",AP2064=0,AQ2064=""),"",AQ2064/AP2064)</x:f>
      </x:c>
      <x:c r="AS2064" s="58"/>
      <x:c r="AT2064" s="37"/>
      <x:c r="AU2064" s="37"/>
      <x:c r="AV2064" s="37"/>
      <x:c r="AW2064" s="56"/>
      <x:c r="AX2064" s="56"/>
      <x:c r="AY2064" s="37"/>
      <x:c r="AZ2064" s="37"/>
      <x:c r="BA2064" s="37"/>
      <x:c r="BB2064" s="37"/>
      <x:c r="BC2064" s="37"/>
      <x:c r="BD2064" s="60"/>
      <x:c r="BE2064" s="60"/>
      <x:c r="BF2064" s="37"/>
      <x:c r="BG2064" s="37"/>
      <x:c r="BH2064" s="37" t="str">
        <x:v>https://btech.com/en/c/mobiles-tablets/tablets/b/samsung</x:v>
      </x:c>
      <x:c r="BI2064" s="37"/>
      <x:c r="BJ2064" s="37" t="str">
        <x:v>لم يبدأ</x:v>
      </x:c>
      <x:c r="BK2064" s="60" t="n">
        <x:v>46233</x:v>
      </x:c>
      <x:c r="BL2064" s="60"/>
      <x:c r="BM2064" s="60"/>
      <x:c r="BN2064" s="62" t="str">
        <x:f>IF(BM2064="","",(NOW()-BM2064)*24)</x:f>
      </x:c>
      <x:c r="BO2064" s="37" t="str">
        <x:f>IF(BM2064="","لم يُرصد",IF(BT2064&lt;&gt;TRUE,"غير نشط",IF(BP2064="فشل","فشل حالي",IF(BN2064&lt;=12,"حديث",IF(BN2064&lt;=24,"متأخر","قديم")))))</x:f>
        <x:v>لم يُرصد</x:v>
      </x:c>
      <x:c r="BP2064" s="37" t="str">
        <x:v>بانتظار رصد التقسيط</x:v>
      </x:c>
      <x:c r="BQ2064" s="37" t="n">
        <x:v>0</x:v>
      </x:c>
      <x:c r="BR2064" s="37"/>
      <x:c r="BS2064" s="37"/>
      <x:c r="BT2064" s="54" t="b">
        <x:v>1</x:v>
      </x:c>
      <x:c r="BU2064" s="37" t="str">
        <x:v>يحتاج اكتشاف رابط المنتج</x:v>
      </x:c>
      <x:c r="BV2064" s="37" t="str">
        <x:v>Samsung Galaxy Tab S6 Lite Tablet,128 GB,4 GB,Wi-Fi,Without SIM,Chiffon Pink</x:v>
      </x:c>
      <x:c r="BW2064" s="37" t="str">
        <x:v>الملفات المرفوعة لا تحتوي خطة تقسيط فعلية لهذا الربط؛ الصف مُنشأ كمهمة جمع.</x:v>
      </x:c>
      <x:c r="BX2064" s="60" t="n">
        <x:v>46233</x:v>
      </x:c>
      <x:c r="BY2064" s="60" t="n">
        <x:v>46233</x:v>
      </x:c>
    </x:row>
    <x:row r="2065">
      <x:c r="A2065" s="37" t="str">
        <x:v>مهمة جمع أولية</x:v>
      </x:c>
      <x:c r="B2065" s="37" t="str">
        <x:v>INSTTASK-9B75B7979F4B</x:v>
      </x:c>
      <x:c r="C2065" s="37" t="str">
        <x:v>VAR-8CEA5FCA02874A|EG-013|STORE|PENDING</x:v>
      </x:c>
      <x:c r="D2065" s="37" t="str">
        <x:v>VAR-8CEA5FCA02874A|EG-013|STORE</x:v>
      </x:c>
      <x:c r="E2065" s="37" t="str">
        <x:v>VAR-8CEA5FCA02874A</x:v>
      </x:c>
      <x:c r="F2065" s="37" t="str">
        <x:v>MOD-F0DEB3DCF21B46</x:v>
      </x:c>
      <x:c r="G2065" s="37" t="str">
        <x:v>Samsung Galaxy Tab S6 Lite 4GB RAM / 128GB Storage / Wi-Fi + Without SIM / Grey</x:v>
      </x:c>
      <x:c r="H2065" s="37" t="str">
        <x:v>الموبايلات والاتصالات</x:v>
      </x:c>
      <x:c r="I2065" s="37" t="str">
        <x:v>أجهزة تابلت</x:v>
      </x:c>
      <x:c r="J2065" s="37" t="str">
        <x:v>Samsung</x:v>
      </x:c>
      <x:c r="K2065" s="37" t="str">
        <x:v>Galaxy Tab S6 Lite</x:v>
      </x:c>
      <x:c r="L2065" s="37" t="str">
        <x:v>4GB RAM | 128GB Storage | Wi-Fi + Without SIM | Grey</x:v>
      </x:c>
      <x:c r="M2065" s="37" t="n">
        <x:v>4</x:v>
      </x:c>
      <x:c r="N2065" s="37" t="n">
        <x:v>128</x:v>
      </x:c>
      <x:c r="O2065" s="37" t="str">
        <x:v>Grey</x:v>
      </x:c>
      <x:c r="P2065" s="37"/>
      <x:c r="Q2065" s="37"/>
      <x:c r="R2065" s="37" t="str">
        <x:v>EG-013</x:v>
      </x:c>
      <x:c r="S2065" s="37" t="str">
        <x:v>B.TECH</x:v>
      </x:c>
      <x:c r="T2065" s="37" t="str">
        <x:v>A</x:v>
      </x:c>
      <x:c r="U2065" s="37"/>
      <x:c r="V2065" s="37"/>
      <x:c r="W2065" s="37" t="str">
        <x:v>https://btech.com/en/c/mobiles-tablets/tablets/b/samsung</x:v>
      </x:c>
      <x:c r="X2065" s="37" t="str">
        <x:v>صفحة فئة</x:v>
      </x:c>
      <x:c r="Y2065" s="37"/>
      <x:c r="Z2065" s="37"/>
      <x:c r="AA2065" s="37"/>
      <x:c r="AB2065" s="37"/>
      <x:c r="AC2065" s="37"/>
      <x:c r="AD2065" s="37"/>
      <x:c r="AE2065" s="37"/>
      <x:c r="AF2065" s="56"/>
      <x:c r="AG2065" s="56"/>
      <x:c r="AH2065" s="56"/>
      <x:c r="AI2065" s="58"/>
      <x:c r="AJ2065" s="56"/>
      <x:c r="AK2065" s="56"/>
      <x:c r="AL2065" s="56"/>
      <x:c r="AM2065" s="56"/>
      <x:c r="AN2065" s="56"/>
      <x:c r="AO2065" s="56" t="str">
        <x:f>IF(OR(AF2065="",AD2065=""),"",AF2065*AD2065+IF(AG2065="",0,AG2065)+IF(AH2065="",0,AH2065)+IF(AJ2065="",0,AJ2065)+IF(AK2065="",0,AK2065)+IF(AL2065="",0,AL2065)+IF(AM2065="",0,AM2065))</x:f>
      </x:c>
      <x:c r="AP2065" s="56"/>
      <x:c r="AQ2065" s="56" t="str">
        <x:f>IF(OR(AO2065="",AP2065=""),"",AO2065-AP2065)</x:f>
      </x:c>
      <x:c r="AR2065" s="58" t="str">
        <x:f>IF(OR(AP2065="",AP2065=0,AQ2065=""),"",AQ2065/AP2065)</x:f>
      </x:c>
      <x:c r="AS2065" s="58"/>
      <x:c r="AT2065" s="37"/>
      <x:c r="AU2065" s="37"/>
      <x:c r="AV2065" s="37"/>
      <x:c r="AW2065" s="56"/>
      <x:c r="AX2065" s="56"/>
      <x:c r="AY2065" s="37"/>
      <x:c r="AZ2065" s="37"/>
      <x:c r="BA2065" s="37"/>
      <x:c r="BB2065" s="37"/>
      <x:c r="BC2065" s="37"/>
      <x:c r="BD2065" s="60"/>
      <x:c r="BE2065" s="60"/>
      <x:c r="BF2065" s="37"/>
      <x:c r="BG2065" s="37"/>
      <x:c r="BH2065" s="37" t="str">
        <x:v>https://btech.com/en/c/mobiles-tablets/tablets/b/samsung</x:v>
      </x:c>
      <x:c r="BI2065" s="37"/>
      <x:c r="BJ2065" s="37" t="str">
        <x:v>لم يبدأ</x:v>
      </x:c>
      <x:c r="BK2065" s="60" t="n">
        <x:v>46233</x:v>
      </x:c>
      <x:c r="BL2065" s="60"/>
      <x:c r="BM2065" s="60"/>
      <x:c r="BN2065" s="62" t="str">
        <x:f>IF(BM2065="","",(NOW()-BM2065)*24)</x:f>
      </x:c>
      <x:c r="BO2065" s="37" t="str">
        <x:f>IF(BM2065="","لم يُرصد",IF(BT2065&lt;&gt;TRUE,"غير نشط",IF(BP2065="فشل","فشل حالي",IF(BN2065&lt;=12,"حديث",IF(BN2065&lt;=24,"متأخر","قديم")))))</x:f>
        <x:v>لم يُرصد</x:v>
      </x:c>
      <x:c r="BP2065" s="37" t="str">
        <x:v>بانتظار رصد التقسيط</x:v>
      </x:c>
      <x:c r="BQ2065" s="37" t="n">
        <x:v>0</x:v>
      </x:c>
      <x:c r="BR2065" s="37"/>
      <x:c r="BS2065" s="37"/>
      <x:c r="BT2065" s="54" t="b">
        <x:v>1</x:v>
      </x:c>
      <x:c r="BU2065" s="37" t="str">
        <x:v>يحتاج اكتشاف رابط المنتج</x:v>
      </x:c>
      <x:c r="BV2065" s="37" t="str">
        <x:v>Samsung Galaxy Tab S6 Lite Tablet,128 GB,4 GB,Wi-Fi,Without SIM,Grey</x:v>
      </x:c>
      <x:c r="BW2065" s="37" t="str">
        <x:v>الملفات المرفوعة لا تحتوي خطة تقسيط فعلية لهذا الربط؛ الصف مُنشأ كمهمة جمع.</x:v>
      </x:c>
      <x:c r="BX2065" s="60" t="n">
        <x:v>46233</x:v>
      </x:c>
      <x:c r="BY2065" s="60" t="n">
        <x:v>46233</x:v>
      </x:c>
    </x:row>
    <x:row r="2066">
      <x:c r="A2066" s="37" t="str">
        <x:v>مهمة جمع أولية</x:v>
      </x:c>
      <x:c r="B2066" s="37" t="str">
        <x:v>INSTTASK-AFC7ECFB1BC2</x:v>
      </x:c>
      <x:c r="C2066" s="37" t="str">
        <x:v>VAR-5C6BE1362FBC5A|EG-013|STORE|PENDING</x:v>
      </x:c>
      <x:c r="D2066" s="37" t="str">
        <x:v>VAR-5C6BE1362FBC5A|EG-013|STORE</x:v>
      </x:c>
      <x:c r="E2066" s="37" t="str">
        <x:v>VAR-5C6BE1362FBC5A</x:v>
      </x:c>
      <x:c r="F2066" s="37" t="str">
        <x:v>MOD-F0DEB3DCF21B46</x:v>
      </x:c>
      <x:c r="G2066" s="37" t="str">
        <x:v>Samsung Galaxy Tab S6 Lite 4GB RAM / 64GB Storage / 4G + Single SIM / Grey</x:v>
      </x:c>
      <x:c r="H2066" s="37" t="str">
        <x:v>الموبايلات والاتصالات</x:v>
      </x:c>
      <x:c r="I2066" s="37" t="str">
        <x:v>أجهزة تابلت</x:v>
      </x:c>
      <x:c r="J2066" s="37" t="str">
        <x:v>Samsung</x:v>
      </x:c>
      <x:c r="K2066" s="37" t="str">
        <x:v>Galaxy Tab S6 Lite</x:v>
      </x:c>
      <x:c r="L2066" s="37" t="str">
        <x:v>4GB RAM | 64GB Storage | 4G + Single SIM | Grey</x:v>
      </x:c>
      <x:c r="M2066" s="37" t="n">
        <x:v>4</x:v>
      </x:c>
      <x:c r="N2066" s="37" t="n">
        <x:v>64</x:v>
      </x:c>
      <x:c r="O2066" s="37" t="str">
        <x:v>Grey</x:v>
      </x:c>
      <x:c r="P2066" s="37"/>
      <x:c r="Q2066" s="37"/>
      <x:c r="R2066" s="37" t="str">
        <x:v>EG-013</x:v>
      </x:c>
      <x:c r="S2066" s="37" t="str">
        <x:v>B.TECH</x:v>
      </x:c>
      <x:c r="T2066" s="37" t="str">
        <x:v>A</x:v>
      </x:c>
      <x:c r="U2066" s="37"/>
      <x:c r="V2066" s="37"/>
      <x:c r="W2066" s="37" t="str">
        <x:v>https://btech.com/en/c/mobiles-tablets/tablets/b/samsung</x:v>
      </x:c>
      <x:c r="X2066" s="37" t="str">
        <x:v>صفحة فئة</x:v>
      </x:c>
      <x:c r="Y2066" s="37"/>
      <x:c r="Z2066" s="37"/>
      <x:c r="AA2066" s="37"/>
      <x:c r="AB2066" s="37"/>
      <x:c r="AC2066" s="37"/>
      <x:c r="AD2066" s="37"/>
      <x:c r="AE2066" s="37"/>
      <x:c r="AF2066" s="56"/>
      <x:c r="AG2066" s="56"/>
      <x:c r="AH2066" s="56"/>
      <x:c r="AI2066" s="58"/>
      <x:c r="AJ2066" s="56"/>
      <x:c r="AK2066" s="56"/>
      <x:c r="AL2066" s="56"/>
      <x:c r="AM2066" s="56"/>
      <x:c r="AN2066" s="56"/>
      <x:c r="AO2066" s="56" t="str">
        <x:f>IF(OR(AF2066="",AD2066=""),"",AF2066*AD2066+IF(AG2066="",0,AG2066)+IF(AH2066="",0,AH2066)+IF(AJ2066="",0,AJ2066)+IF(AK2066="",0,AK2066)+IF(AL2066="",0,AL2066)+IF(AM2066="",0,AM2066))</x:f>
      </x:c>
      <x:c r="AP2066" s="56"/>
      <x:c r="AQ2066" s="56" t="str">
        <x:f>IF(OR(AO2066="",AP2066=""),"",AO2066-AP2066)</x:f>
      </x:c>
      <x:c r="AR2066" s="58" t="str">
        <x:f>IF(OR(AP2066="",AP2066=0,AQ2066=""),"",AQ2066/AP2066)</x:f>
      </x:c>
      <x:c r="AS2066" s="58"/>
      <x:c r="AT2066" s="37"/>
      <x:c r="AU2066" s="37"/>
      <x:c r="AV2066" s="37"/>
      <x:c r="AW2066" s="56"/>
      <x:c r="AX2066" s="56"/>
      <x:c r="AY2066" s="37"/>
      <x:c r="AZ2066" s="37"/>
      <x:c r="BA2066" s="37"/>
      <x:c r="BB2066" s="37"/>
      <x:c r="BC2066" s="37"/>
      <x:c r="BD2066" s="60"/>
      <x:c r="BE2066" s="60"/>
      <x:c r="BF2066" s="37"/>
      <x:c r="BG2066" s="37"/>
      <x:c r="BH2066" s="37" t="str">
        <x:v>https://btech.com/en/c/mobiles-tablets/tablets/b/samsung</x:v>
      </x:c>
      <x:c r="BI2066" s="37"/>
      <x:c r="BJ2066" s="37" t="str">
        <x:v>لم يبدأ</x:v>
      </x:c>
      <x:c r="BK2066" s="60" t="n">
        <x:v>46233</x:v>
      </x:c>
      <x:c r="BL2066" s="60"/>
      <x:c r="BM2066" s="60"/>
      <x:c r="BN2066" s="62" t="str">
        <x:f>IF(BM2066="","",(NOW()-BM2066)*24)</x:f>
      </x:c>
      <x:c r="BO2066" s="37" t="str">
        <x:f>IF(BM2066="","لم يُرصد",IF(BT2066&lt;&gt;TRUE,"غير نشط",IF(BP2066="فشل","فشل حالي",IF(BN2066&lt;=12,"حديث",IF(BN2066&lt;=24,"متأخر","قديم")))))</x:f>
        <x:v>لم يُرصد</x:v>
      </x:c>
      <x:c r="BP2066" s="37" t="str">
        <x:v>بانتظار رصد التقسيط</x:v>
      </x:c>
      <x:c r="BQ2066" s="37" t="n">
        <x:v>0</x:v>
      </x:c>
      <x:c r="BR2066" s="37"/>
      <x:c r="BS2066" s="37"/>
      <x:c r="BT2066" s="54" t="b">
        <x:v>1</x:v>
      </x:c>
      <x:c r="BU2066" s="37" t="str">
        <x:v>يحتاج اكتشاف رابط المنتج</x:v>
      </x:c>
      <x:c r="BV2066" s="37" t="str">
        <x:v>Samsung Galaxy Tab S6 Lite Tablet,64 GB,4 GB,4G,Single SIM,Grey</x:v>
      </x:c>
      <x:c r="BW2066" s="37" t="str">
        <x:v>الملفات المرفوعة لا تحتوي خطة تقسيط فعلية لهذا الربط؛ الصف مُنشأ كمهمة جمع.</x:v>
      </x:c>
      <x:c r="BX2066" s="60" t="n">
        <x:v>46233</x:v>
      </x:c>
      <x:c r="BY2066" s="60" t="n">
        <x:v>46233</x:v>
      </x:c>
    </x:row>
    <x:row r="2067">
      <x:c r="A2067" s="37" t="str">
        <x:v>مهمة جمع أولية</x:v>
      </x:c>
      <x:c r="B2067" s="37" t="str">
        <x:v>INSTTASK-9F82EB33F853</x:v>
      </x:c>
      <x:c r="C2067" s="37" t="str">
        <x:v>VAR-EDB804A75A3408|EG-013|STORE|PENDING</x:v>
      </x:c>
      <x:c r="D2067" s="37" t="str">
        <x:v>VAR-EDB804A75A3408|EG-013|STORE</x:v>
      </x:c>
      <x:c r="E2067" s="37" t="str">
        <x:v>VAR-EDB804A75A3408</x:v>
      </x:c>
      <x:c r="F2067" s="37" t="str">
        <x:v>MOD-3853275034819F</x:v>
      </x:c>
      <x:c r="G2067" s="37" t="str">
        <x:v>Samsung Galaxy Tab S9 FE Plus 8GB RAM / 128GB Storage / 5G + Dual-SIM / Gray</x:v>
      </x:c>
      <x:c r="H2067" s="37" t="str">
        <x:v>الموبايلات والاتصالات</x:v>
      </x:c>
      <x:c r="I2067" s="37" t="str">
        <x:v>أجهزة تابلت</x:v>
      </x:c>
      <x:c r="J2067" s="37" t="str">
        <x:v>Samsung</x:v>
      </x:c>
      <x:c r="K2067" s="37" t="str">
        <x:v>Galaxy Tab S9 FE Plus</x:v>
      </x:c>
      <x:c r="L2067" s="37" t="str">
        <x:v>8GB RAM | 128GB Storage | 5G + Dual-SIM | Gray</x:v>
      </x:c>
      <x:c r="M2067" s="37" t="n">
        <x:v>8</x:v>
      </x:c>
      <x:c r="N2067" s="37" t="n">
        <x:v>128</x:v>
      </x:c>
      <x:c r="O2067" s="37" t="str">
        <x:v>Gray</x:v>
      </x:c>
      <x:c r="P2067" s="37"/>
      <x:c r="Q2067" s="37"/>
      <x:c r="R2067" s="37" t="str">
        <x:v>EG-013</x:v>
      </x:c>
      <x:c r="S2067" s="37" t="str">
        <x:v>B.TECH</x:v>
      </x:c>
      <x:c r="T2067" s="37" t="str">
        <x:v>A</x:v>
      </x:c>
      <x:c r="U2067" s="37"/>
      <x:c r="V2067" s="37"/>
      <x:c r="W2067" s="37" t="str">
        <x:v>https://btech.com/en/c/mobiles-tablets/tablets/b/samsung</x:v>
      </x:c>
      <x:c r="X2067" s="37" t="str">
        <x:v>صفحة فئة</x:v>
      </x:c>
      <x:c r="Y2067" s="37"/>
      <x:c r="Z2067" s="37"/>
      <x:c r="AA2067" s="37"/>
      <x:c r="AB2067" s="37"/>
      <x:c r="AC2067" s="37"/>
      <x:c r="AD2067" s="37"/>
      <x:c r="AE2067" s="37"/>
      <x:c r="AF2067" s="56"/>
      <x:c r="AG2067" s="56"/>
      <x:c r="AH2067" s="56"/>
      <x:c r="AI2067" s="58"/>
      <x:c r="AJ2067" s="56"/>
      <x:c r="AK2067" s="56"/>
      <x:c r="AL2067" s="56"/>
      <x:c r="AM2067" s="56"/>
      <x:c r="AN2067" s="56"/>
      <x:c r="AO2067" s="56" t="str">
        <x:f>IF(OR(AF2067="",AD2067=""),"",AF2067*AD2067+IF(AG2067="",0,AG2067)+IF(AH2067="",0,AH2067)+IF(AJ2067="",0,AJ2067)+IF(AK2067="",0,AK2067)+IF(AL2067="",0,AL2067)+IF(AM2067="",0,AM2067))</x:f>
      </x:c>
      <x:c r="AP2067" s="56"/>
      <x:c r="AQ2067" s="56" t="str">
        <x:f>IF(OR(AO2067="",AP2067=""),"",AO2067-AP2067)</x:f>
      </x:c>
      <x:c r="AR2067" s="58" t="str">
        <x:f>IF(OR(AP2067="",AP2067=0,AQ2067=""),"",AQ2067/AP2067)</x:f>
      </x:c>
      <x:c r="AS2067" s="58"/>
      <x:c r="AT2067" s="37"/>
      <x:c r="AU2067" s="37"/>
      <x:c r="AV2067" s="37"/>
      <x:c r="AW2067" s="56"/>
      <x:c r="AX2067" s="56"/>
      <x:c r="AY2067" s="37"/>
      <x:c r="AZ2067" s="37"/>
      <x:c r="BA2067" s="37"/>
      <x:c r="BB2067" s="37"/>
      <x:c r="BC2067" s="37"/>
      <x:c r="BD2067" s="60"/>
      <x:c r="BE2067" s="60"/>
      <x:c r="BF2067" s="37"/>
      <x:c r="BG2067" s="37"/>
      <x:c r="BH2067" s="37" t="str">
        <x:v>https://btech.com/en/c/mobiles-tablets/tablets/b/samsung</x:v>
      </x:c>
      <x:c r="BI2067" s="37"/>
      <x:c r="BJ2067" s="37" t="str">
        <x:v>لم يبدأ</x:v>
      </x:c>
      <x:c r="BK2067" s="60" t="n">
        <x:v>46233</x:v>
      </x:c>
      <x:c r="BL2067" s="60"/>
      <x:c r="BM2067" s="60"/>
      <x:c r="BN2067" s="62" t="str">
        <x:f>IF(BM2067="","",(NOW()-BM2067)*24)</x:f>
      </x:c>
      <x:c r="BO2067" s="37" t="str">
        <x:f>IF(BM2067="","لم يُرصد",IF(BT2067&lt;&gt;TRUE,"غير نشط",IF(BP2067="فشل","فشل حالي",IF(BN2067&lt;=12,"حديث",IF(BN2067&lt;=24,"متأخر","قديم")))))</x:f>
        <x:v>لم يُرصد</x:v>
      </x:c>
      <x:c r="BP2067" s="37" t="str">
        <x:v>بانتظار رصد التقسيط</x:v>
      </x:c>
      <x:c r="BQ2067" s="37" t="n">
        <x:v>0</x:v>
      </x:c>
      <x:c r="BR2067" s="37"/>
      <x:c r="BS2067" s="37"/>
      <x:c r="BT2067" s="54" t="b">
        <x:v>1</x:v>
      </x:c>
      <x:c r="BU2067" s="37" t="str">
        <x:v>يحتاج اكتشاف رابط المنتج</x:v>
      </x:c>
      <x:c r="BV2067" s="37" t="str">
        <x:v>Samsung Galaxy Tab S9 FE Plus Tablet,128 GB,8 GB,5G,Dual-SIM,Gray</x:v>
      </x:c>
      <x:c r="BW2067" s="37" t="str">
        <x:v>الملفات المرفوعة لا تحتوي خطة تقسيط فعلية لهذا الربط؛ الصف مُنشأ كمهمة جمع.</x:v>
      </x:c>
      <x:c r="BX2067" s="60" t="n">
        <x:v>46233</x:v>
      </x:c>
      <x:c r="BY2067" s="60" t="n">
        <x:v>46233</x:v>
      </x:c>
    </x:row>
    <x:row r="2068">
      <x:c r="A2068" s="37" t="str">
        <x:v>مهمة جمع أولية</x:v>
      </x:c>
      <x:c r="B2068" s="37" t="str">
        <x:v>INSTTASK-2D9138AE22E9</x:v>
      </x:c>
      <x:c r="C2068" s="37" t="str">
        <x:v>VAR-35D1B397D757E1|EG-013|STORE|PENDING</x:v>
      </x:c>
      <x:c r="D2068" s="37" t="str">
        <x:v>VAR-35D1B397D757E1|EG-013|STORE</x:v>
      </x:c>
      <x:c r="E2068" s="37" t="str">
        <x:v>VAR-35D1B397D757E1</x:v>
      </x:c>
      <x:c r="F2068" s="37" t="str">
        <x:v>MOD-AE1BD4B0265F0E</x:v>
      </x:c>
      <x:c r="G2068" s="37" t="str">
        <x:v>Xiaomi Pad 2 8GB RAM / 256GB Storage / 4G + Dual-SIM / Green</x:v>
      </x:c>
      <x:c r="H2068" s="37" t="str">
        <x:v>الموبايلات والاتصالات</x:v>
      </x:c>
      <x:c r="I2068" s="37" t="str">
        <x:v>أجهزة تابلت</x:v>
      </x:c>
      <x:c r="J2068" s="37" t="str">
        <x:v>Xiaomi</x:v>
      </x:c>
      <x:c r="K2068" s="37" t="str">
        <x:v>Pad 2</x:v>
      </x:c>
      <x:c r="L2068" s="37" t="str">
        <x:v>8GB RAM | 256GB Storage | 4G + Dual-SIM | Green</x:v>
      </x:c>
      <x:c r="M2068" s="37" t="n">
        <x:v>8</x:v>
      </x:c>
      <x:c r="N2068" s="37" t="n">
        <x:v>256</x:v>
      </x:c>
      <x:c r="O2068" s="37" t="str">
        <x:v>Green</x:v>
      </x:c>
      <x:c r="P2068" s="37"/>
      <x:c r="Q2068" s="37"/>
      <x:c r="R2068" s="37" t="str">
        <x:v>EG-013</x:v>
      </x:c>
      <x:c r="S2068" s="37" t="str">
        <x:v>B.TECH</x:v>
      </x:c>
      <x:c r="T2068" s="37" t="str">
        <x:v>A</x:v>
      </x:c>
      <x:c r="U2068" s="37"/>
      <x:c r="V2068" s="37"/>
      <x:c r="W2068" s="37" t="str">
        <x:v>https://btech.com/en/c/mobiles-tablets/tablets/b/xiaomi</x:v>
      </x:c>
      <x:c r="X2068" s="37" t="str">
        <x:v>صفحة فئة</x:v>
      </x:c>
      <x:c r="Y2068" s="37"/>
      <x:c r="Z2068" s="37"/>
      <x:c r="AA2068" s="37"/>
      <x:c r="AB2068" s="37"/>
      <x:c r="AC2068" s="37"/>
      <x:c r="AD2068" s="37"/>
      <x:c r="AE2068" s="37"/>
      <x:c r="AF2068" s="56"/>
      <x:c r="AG2068" s="56"/>
      <x:c r="AH2068" s="56"/>
      <x:c r="AI2068" s="58"/>
      <x:c r="AJ2068" s="56"/>
      <x:c r="AK2068" s="56"/>
      <x:c r="AL2068" s="56"/>
      <x:c r="AM2068" s="56"/>
      <x:c r="AN2068" s="56"/>
      <x:c r="AO2068" s="56" t="str">
        <x:f>IF(OR(AF2068="",AD2068=""),"",AF2068*AD2068+IF(AG2068="",0,AG2068)+IF(AH2068="",0,AH2068)+IF(AJ2068="",0,AJ2068)+IF(AK2068="",0,AK2068)+IF(AL2068="",0,AL2068)+IF(AM2068="",0,AM2068))</x:f>
      </x:c>
      <x:c r="AP2068" s="56"/>
      <x:c r="AQ2068" s="56" t="str">
        <x:f>IF(OR(AO2068="",AP2068=""),"",AO2068-AP2068)</x:f>
      </x:c>
      <x:c r="AR2068" s="58" t="str">
        <x:f>IF(OR(AP2068="",AP2068=0,AQ2068=""),"",AQ2068/AP2068)</x:f>
      </x:c>
      <x:c r="AS2068" s="58"/>
      <x:c r="AT2068" s="37"/>
      <x:c r="AU2068" s="37"/>
      <x:c r="AV2068" s="37"/>
      <x:c r="AW2068" s="56"/>
      <x:c r="AX2068" s="56"/>
      <x:c r="AY2068" s="37"/>
      <x:c r="AZ2068" s="37"/>
      <x:c r="BA2068" s="37"/>
      <x:c r="BB2068" s="37"/>
      <x:c r="BC2068" s="37"/>
      <x:c r="BD2068" s="60"/>
      <x:c r="BE2068" s="60"/>
      <x:c r="BF2068" s="37"/>
      <x:c r="BG2068" s="37"/>
      <x:c r="BH2068" s="37" t="str">
        <x:v>https://btech.com/en/c/mobiles-tablets/tablets/b/xiaomi</x:v>
      </x:c>
      <x:c r="BI2068" s="37"/>
      <x:c r="BJ2068" s="37" t="str">
        <x:v>لم يبدأ</x:v>
      </x:c>
      <x:c r="BK2068" s="60" t="n">
        <x:v>46233</x:v>
      </x:c>
      <x:c r="BL2068" s="60"/>
      <x:c r="BM2068" s="60"/>
      <x:c r="BN2068" s="62" t="str">
        <x:f>IF(BM2068="","",(NOW()-BM2068)*24)</x:f>
      </x:c>
      <x:c r="BO2068" s="37" t="str">
        <x:f>IF(BM2068="","لم يُرصد",IF(BT2068&lt;&gt;TRUE,"غير نشط",IF(BP2068="فشل","فشل حالي",IF(BN2068&lt;=12,"حديث",IF(BN2068&lt;=24,"متأخر","قديم")))))</x:f>
        <x:v>لم يُرصد</x:v>
      </x:c>
      <x:c r="BP2068" s="37" t="str">
        <x:v>بانتظار رصد التقسيط</x:v>
      </x:c>
      <x:c r="BQ2068" s="37" t="n">
        <x:v>0</x:v>
      </x:c>
      <x:c r="BR2068" s="37"/>
      <x:c r="BS2068" s="37"/>
      <x:c r="BT2068" s="54" t="b">
        <x:v>1</x:v>
      </x:c>
      <x:c r="BU2068" s="37" t="str">
        <x:v>يحتاج اكتشاف رابط المنتج</x:v>
      </x:c>
      <x:c r="BV2068" s="37" t="str">
        <x:v>Xiaomi Pad 2 Tablet,256 GB,8 GB,4G,Dual-SIM,Mint Green</x:v>
      </x:c>
      <x:c r="BW2068" s="37" t="str">
        <x:v>الملفات المرفوعة لا تحتوي خطة تقسيط فعلية لهذا الربط؛ الصف مُنشأ كمهمة جمع. | تم دمج 2 أدلة لنفس المنتج والمتجر.</x:v>
      </x:c>
      <x:c r="BX2068" s="60" t="n">
        <x:v>46233</x:v>
      </x:c>
      <x:c r="BY2068" s="60" t="n">
        <x:v>46233</x:v>
      </x:c>
    </x:row>
    <x:row r="2069">
      <x:c r="A2069" s="37" t="str">
        <x:v>مهمة جمع أولية</x:v>
      </x:c>
      <x:c r="B2069" s="37" t="str">
        <x:v>INSTTASK-C4EDA6D93EE6</x:v>
      </x:c>
      <x:c r="C2069" s="37" t="str">
        <x:v>VAR-0BB1EC34AC1179|EG-013|STORE|PENDING</x:v>
      </x:c>
      <x:c r="D2069" s="37" t="str">
        <x:v>VAR-0BB1EC34AC1179|EG-013|STORE</x:v>
      </x:c>
      <x:c r="E2069" s="37" t="str">
        <x:v>VAR-0BB1EC34AC1179</x:v>
      </x:c>
      <x:c r="F2069" s="37" t="str">
        <x:v>MOD-A73B5721B2768C</x:v>
      </x:c>
      <x:c r="G2069" s="37" t="str">
        <x:v>Xiaomi Pad 8 8GB RAM / 256GB Storage / Wi-Fi + Without SIM / Blue</x:v>
      </x:c>
      <x:c r="H2069" s="37" t="str">
        <x:v>الموبايلات والاتصالات</x:v>
      </x:c>
      <x:c r="I2069" s="37" t="str">
        <x:v>أجهزة تابلت</x:v>
      </x:c>
      <x:c r="J2069" s="37" t="str">
        <x:v>Xiaomi</x:v>
      </x:c>
      <x:c r="K2069" s="37" t="str">
        <x:v>Pad 8</x:v>
      </x:c>
      <x:c r="L2069" s="37" t="str">
        <x:v>8GB RAM | 256GB Storage | Wi-Fi + Without SIM | Blue</x:v>
      </x:c>
      <x:c r="M2069" s="37" t="n">
        <x:v>8</x:v>
      </x:c>
      <x:c r="N2069" s="37" t="n">
        <x:v>256</x:v>
      </x:c>
      <x:c r="O2069" s="37" t="str">
        <x:v>Blue</x:v>
      </x:c>
      <x:c r="P2069" s="37"/>
      <x:c r="Q2069" s="37"/>
      <x:c r="R2069" s="37" t="str">
        <x:v>EG-013</x:v>
      </x:c>
      <x:c r="S2069" s="37" t="str">
        <x:v>B.TECH</x:v>
      </x:c>
      <x:c r="T2069" s="37" t="str">
        <x:v>A</x:v>
      </x:c>
      <x:c r="U2069" s="37"/>
      <x:c r="V2069" s="37"/>
      <x:c r="W2069" s="37" t="str">
        <x:v>https://btech.com/en/c/mobiles-tablets/tablets/b/xiaomi</x:v>
      </x:c>
      <x:c r="X2069" s="37" t="str">
        <x:v>صفحة فئة</x:v>
      </x:c>
      <x:c r="Y2069" s="37"/>
      <x:c r="Z2069" s="37"/>
      <x:c r="AA2069" s="37"/>
      <x:c r="AB2069" s="37"/>
      <x:c r="AC2069" s="37"/>
      <x:c r="AD2069" s="37"/>
      <x:c r="AE2069" s="37"/>
      <x:c r="AF2069" s="56"/>
      <x:c r="AG2069" s="56"/>
      <x:c r="AH2069" s="56"/>
      <x:c r="AI2069" s="58"/>
      <x:c r="AJ2069" s="56"/>
      <x:c r="AK2069" s="56"/>
      <x:c r="AL2069" s="56"/>
      <x:c r="AM2069" s="56"/>
      <x:c r="AN2069" s="56"/>
      <x:c r="AO2069" s="56" t="str">
        <x:f>IF(OR(AF2069="",AD2069=""),"",AF2069*AD2069+IF(AG2069="",0,AG2069)+IF(AH2069="",0,AH2069)+IF(AJ2069="",0,AJ2069)+IF(AK2069="",0,AK2069)+IF(AL2069="",0,AL2069)+IF(AM2069="",0,AM2069))</x:f>
      </x:c>
      <x:c r="AP2069" s="56"/>
      <x:c r="AQ2069" s="56" t="str">
        <x:f>IF(OR(AO2069="",AP2069=""),"",AO2069-AP2069)</x:f>
      </x:c>
      <x:c r="AR2069" s="58" t="str">
        <x:f>IF(OR(AP2069="",AP2069=0,AQ2069=""),"",AQ2069/AP2069)</x:f>
      </x:c>
      <x:c r="AS2069" s="58"/>
      <x:c r="AT2069" s="37"/>
      <x:c r="AU2069" s="37"/>
      <x:c r="AV2069" s="37"/>
      <x:c r="AW2069" s="56"/>
      <x:c r="AX2069" s="56"/>
      <x:c r="AY2069" s="37"/>
      <x:c r="AZ2069" s="37"/>
      <x:c r="BA2069" s="37"/>
      <x:c r="BB2069" s="37"/>
      <x:c r="BC2069" s="37"/>
      <x:c r="BD2069" s="60"/>
      <x:c r="BE2069" s="60"/>
      <x:c r="BF2069" s="37"/>
      <x:c r="BG2069" s="37"/>
      <x:c r="BH2069" s="37" t="str">
        <x:v>https://btech.com/en/c/mobiles-tablets/tablets/b/xiaomi</x:v>
      </x:c>
      <x:c r="BI2069" s="37"/>
      <x:c r="BJ2069" s="37" t="str">
        <x:v>لم يبدأ</x:v>
      </x:c>
      <x:c r="BK2069" s="60" t="n">
        <x:v>46233</x:v>
      </x:c>
      <x:c r="BL2069" s="60"/>
      <x:c r="BM2069" s="60"/>
      <x:c r="BN2069" s="62" t="str">
        <x:f>IF(BM2069="","",(NOW()-BM2069)*24)</x:f>
      </x:c>
      <x:c r="BO2069" s="37" t="str">
        <x:f>IF(BM2069="","لم يُرصد",IF(BT2069&lt;&gt;TRUE,"غير نشط",IF(BP2069="فشل","فشل حالي",IF(BN2069&lt;=12,"حديث",IF(BN2069&lt;=24,"متأخر","قديم")))))</x:f>
        <x:v>لم يُرصد</x:v>
      </x:c>
      <x:c r="BP2069" s="37" t="str">
        <x:v>بانتظار رصد التقسيط</x:v>
      </x:c>
      <x:c r="BQ2069" s="37" t="n">
        <x:v>0</x:v>
      </x:c>
      <x:c r="BR2069" s="37"/>
      <x:c r="BS2069" s="37"/>
      <x:c r="BT2069" s="54" t="b">
        <x:v>1</x:v>
      </x:c>
      <x:c r="BU2069" s="37" t="str">
        <x:v>يحتاج اكتشاف رابط المنتج</x:v>
      </x:c>
      <x:c r="BV2069" s="37" t="str">
        <x:v>Xiaomi Pad 8 Tablet,256 GB,8 GB,Wi-Fi,Without SIM,Blue</x:v>
      </x:c>
      <x:c r="BW2069" s="37" t="str">
        <x:v>الملفات المرفوعة لا تحتوي خطة تقسيط فعلية لهذا الربط؛ الصف مُنشأ كمهمة جمع.</x:v>
      </x:c>
      <x:c r="BX2069" s="60" t="n">
        <x:v>46233</x:v>
      </x:c>
      <x:c r="BY2069" s="60" t="n">
        <x:v>46233</x:v>
      </x:c>
    </x:row>
    <x:row r="2070">
      <x:c r="A2070" s="37" t="str">
        <x:v>مهمة جمع أولية</x:v>
      </x:c>
      <x:c r="B2070" s="37" t="str">
        <x:v>INSTTASK-060A07E453EC</x:v>
      </x:c>
      <x:c r="C2070" s="37" t="str">
        <x:v>VAR-B66C9141533956|EG-013|STORE|PENDING</x:v>
      </x:c>
      <x:c r="D2070" s="37" t="str">
        <x:v>VAR-B66C9141533956|EG-013|STORE</x:v>
      </x:c>
      <x:c r="E2070" s="37" t="str">
        <x:v>VAR-B66C9141533956</x:v>
      </x:c>
      <x:c r="F2070" s="37" t="str">
        <x:v>MOD-A73B5721B2768C</x:v>
      </x:c>
      <x:c r="G2070" s="37" t="str">
        <x:v>Xiaomi Pad 8 8GB RAM / 256GB Storage / Wi-Fi + Without SIM / Gray</x:v>
      </x:c>
      <x:c r="H2070" s="37" t="str">
        <x:v>الموبايلات والاتصالات</x:v>
      </x:c>
      <x:c r="I2070" s="37" t="str">
        <x:v>أجهزة تابلت</x:v>
      </x:c>
      <x:c r="J2070" s="37" t="str">
        <x:v>Xiaomi</x:v>
      </x:c>
      <x:c r="K2070" s="37" t="str">
        <x:v>Pad 8</x:v>
      </x:c>
      <x:c r="L2070" s="37" t="str">
        <x:v>8GB RAM | 256GB Storage | Wi-Fi + Without SIM | Gray</x:v>
      </x:c>
      <x:c r="M2070" s="37" t="n">
        <x:v>8</x:v>
      </x:c>
      <x:c r="N2070" s="37" t="n">
        <x:v>256</x:v>
      </x:c>
      <x:c r="O2070" s="37" t="str">
        <x:v>Gray</x:v>
      </x:c>
      <x:c r="P2070" s="37"/>
      <x:c r="Q2070" s="37"/>
      <x:c r="R2070" s="37" t="str">
        <x:v>EG-013</x:v>
      </x:c>
      <x:c r="S2070" s="37" t="str">
        <x:v>B.TECH</x:v>
      </x:c>
      <x:c r="T2070" s="37" t="str">
        <x:v>A</x:v>
      </x:c>
      <x:c r="U2070" s="37"/>
      <x:c r="V2070" s="37"/>
      <x:c r="W2070" s="37" t="str">
        <x:v>https://btech.com/en/c/mobiles-tablets/tablets/b/xiaomi</x:v>
      </x:c>
      <x:c r="X2070" s="37" t="str">
        <x:v>صفحة فئة</x:v>
      </x:c>
      <x:c r="Y2070" s="37"/>
      <x:c r="Z2070" s="37"/>
      <x:c r="AA2070" s="37"/>
      <x:c r="AB2070" s="37"/>
      <x:c r="AC2070" s="37"/>
      <x:c r="AD2070" s="37"/>
      <x:c r="AE2070" s="37"/>
      <x:c r="AF2070" s="56"/>
      <x:c r="AG2070" s="56"/>
      <x:c r="AH2070" s="56"/>
      <x:c r="AI2070" s="58"/>
      <x:c r="AJ2070" s="56"/>
      <x:c r="AK2070" s="56"/>
      <x:c r="AL2070" s="56"/>
      <x:c r="AM2070" s="56"/>
      <x:c r="AN2070" s="56"/>
      <x:c r="AO2070" s="56" t="str">
        <x:f>IF(OR(AF2070="",AD2070=""),"",AF2070*AD2070+IF(AG2070="",0,AG2070)+IF(AH2070="",0,AH2070)+IF(AJ2070="",0,AJ2070)+IF(AK2070="",0,AK2070)+IF(AL2070="",0,AL2070)+IF(AM2070="",0,AM2070))</x:f>
      </x:c>
      <x:c r="AP2070" s="56"/>
      <x:c r="AQ2070" s="56" t="str">
        <x:f>IF(OR(AO2070="",AP2070=""),"",AO2070-AP2070)</x:f>
      </x:c>
      <x:c r="AR2070" s="58" t="str">
        <x:f>IF(OR(AP2070="",AP2070=0,AQ2070=""),"",AQ2070/AP2070)</x:f>
      </x:c>
      <x:c r="AS2070" s="58"/>
      <x:c r="AT2070" s="37"/>
      <x:c r="AU2070" s="37"/>
      <x:c r="AV2070" s="37"/>
      <x:c r="AW2070" s="56"/>
      <x:c r="AX2070" s="56"/>
      <x:c r="AY2070" s="37"/>
      <x:c r="AZ2070" s="37"/>
      <x:c r="BA2070" s="37"/>
      <x:c r="BB2070" s="37"/>
      <x:c r="BC2070" s="37"/>
      <x:c r="BD2070" s="60"/>
      <x:c r="BE2070" s="60"/>
      <x:c r="BF2070" s="37"/>
      <x:c r="BG2070" s="37"/>
      <x:c r="BH2070" s="37" t="str">
        <x:v>https://btech.com/en/c/mobiles-tablets/tablets/b/xiaomi</x:v>
      </x:c>
      <x:c r="BI2070" s="37"/>
      <x:c r="BJ2070" s="37" t="str">
        <x:v>لم يبدأ</x:v>
      </x:c>
      <x:c r="BK2070" s="60" t="n">
        <x:v>46233</x:v>
      </x:c>
      <x:c r="BL2070" s="60"/>
      <x:c r="BM2070" s="60"/>
      <x:c r="BN2070" s="62" t="str">
        <x:f>IF(BM2070="","",(NOW()-BM2070)*24)</x:f>
      </x:c>
      <x:c r="BO2070" s="37" t="str">
        <x:f>IF(BM2070="","لم يُرصد",IF(BT2070&lt;&gt;TRUE,"غير نشط",IF(BP2070="فشل","فشل حالي",IF(BN2070&lt;=12,"حديث",IF(BN2070&lt;=24,"متأخر","قديم")))))</x:f>
        <x:v>لم يُرصد</x:v>
      </x:c>
      <x:c r="BP2070" s="37" t="str">
        <x:v>بانتظار رصد التقسيط</x:v>
      </x:c>
      <x:c r="BQ2070" s="37" t="n">
        <x:v>0</x:v>
      </x:c>
      <x:c r="BR2070" s="37"/>
      <x:c r="BS2070" s="37"/>
      <x:c r="BT2070" s="54" t="b">
        <x:v>1</x:v>
      </x:c>
      <x:c r="BU2070" s="37" t="str">
        <x:v>يحتاج اكتشاف رابط المنتج</x:v>
      </x:c>
      <x:c r="BV2070" s="37" t="str">
        <x:v>Xiaomi Pad 8 Tablet,256 GB,8 GB,Wi-Fi,Without SIM,Gray</x:v>
      </x:c>
      <x:c r="BW2070" s="37" t="str">
        <x:v>الملفات المرفوعة لا تحتوي خطة تقسيط فعلية لهذا الربط؛ الصف مُنشأ كمهمة جمع.</x:v>
      </x:c>
      <x:c r="BX2070" s="60" t="n">
        <x:v>46233</x:v>
      </x:c>
      <x:c r="BY2070" s="60" t="n">
        <x:v>46233</x:v>
      </x:c>
    </x:row>
    <x:row r="2071">
      <x:c r="A2071" s="37" t="str">
        <x:v>مهمة جمع أولية</x:v>
      </x:c>
      <x:c r="B2071" s="37" t="str">
        <x:v>INSTTASK-E3FEDAEAEAE3</x:v>
      </x:c>
      <x:c r="C2071" s="37" t="str">
        <x:v>VAR-7E102F4F9E6ADF|EG-013|STORE|PENDING</x:v>
      </x:c>
      <x:c r="D2071" s="37" t="str">
        <x:v>VAR-7E102F4F9E6ADF|EG-013|STORE</x:v>
      </x:c>
      <x:c r="E2071" s="37" t="str">
        <x:v>VAR-7E102F4F9E6ADF</x:v>
      </x:c>
      <x:c r="F2071" s="37" t="str">
        <x:v>MOD-A73B5721B2768C</x:v>
      </x:c>
      <x:c r="G2071" s="37" t="str">
        <x:v>Xiaomi Pad 8 8GB RAM / 256GB Storage / Wi-Fi + Without SIM / Green</x:v>
      </x:c>
      <x:c r="H2071" s="37" t="str">
        <x:v>الموبايلات والاتصالات</x:v>
      </x:c>
      <x:c r="I2071" s="37" t="str">
        <x:v>أجهزة تابلت</x:v>
      </x:c>
      <x:c r="J2071" s="37" t="str">
        <x:v>Xiaomi</x:v>
      </x:c>
      <x:c r="K2071" s="37" t="str">
        <x:v>Pad 8</x:v>
      </x:c>
      <x:c r="L2071" s="37" t="str">
        <x:v>8GB RAM | 256GB Storage | Wi-Fi + Without SIM | Green</x:v>
      </x:c>
      <x:c r="M2071" s="37" t="n">
        <x:v>8</x:v>
      </x:c>
      <x:c r="N2071" s="37" t="n">
        <x:v>256</x:v>
      </x:c>
      <x:c r="O2071" s="37" t="str">
        <x:v>Green</x:v>
      </x:c>
      <x:c r="P2071" s="37"/>
      <x:c r="Q2071" s="37"/>
      <x:c r="R2071" s="37" t="str">
        <x:v>EG-013</x:v>
      </x:c>
      <x:c r="S2071" s="37" t="str">
        <x:v>B.TECH</x:v>
      </x:c>
      <x:c r="T2071" s="37" t="str">
        <x:v>A</x:v>
      </x:c>
      <x:c r="U2071" s="37"/>
      <x:c r="V2071" s="37"/>
      <x:c r="W2071" s="37" t="str">
        <x:v>https://btech.com/en/c/mobiles-tablets/tablets/b/xiaomi</x:v>
      </x:c>
      <x:c r="X2071" s="37" t="str">
        <x:v>صفحة فئة</x:v>
      </x:c>
      <x:c r="Y2071" s="37"/>
      <x:c r="Z2071" s="37"/>
      <x:c r="AA2071" s="37"/>
      <x:c r="AB2071" s="37"/>
      <x:c r="AC2071" s="37"/>
      <x:c r="AD2071" s="37"/>
      <x:c r="AE2071" s="37"/>
      <x:c r="AF2071" s="56"/>
      <x:c r="AG2071" s="56"/>
      <x:c r="AH2071" s="56"/>
      <x:c r="AI2071" s="58"/>
      <x:c r="AJ2071" s="56"/>
      <x:c r="AK2071" s="56"/>
      <x:c r="AL2071" s="56"/>
      <x:c r="AM2071" s="56"/>
      <x:c r="AN2071" s="56"/>
      <x:c r="AO2071" s="56" t="str">
        <x:f>IF(OR(AF2071="",AD2071=""),"",AF2071*AD2071+IF(AG2071="",0,AG2071)+IF(AH2071="",0,AH2071)+IF(AJ2071="",0,AJ2071)+IF(AK2071="",0,AK2071)+IF(AL2071="",0,AL2071)+IF(AM2071="",0,AM2071))</x:f>
      </x:c>
      <x:c r="AP2071" s="56"/>
      <x:c r="AQ2071" s="56" t="str">
        <x:f>IF(OR(AO2071="",AP2071=""),"",AO2071-AP2071)</x:f>
      </x:c>
      <x:c r="AR2071" s="58" t="str">
        <x:f>IF(OR(AP2071="",AP2071=0,AQ2071=""),"",AQ2071/AP2071)</x:f>
      </x:c>
      <x:c r="AS2071" s="58"/>
      <x:c r="AT2071" s="37"/>
      <x:c r="AU2071" s="37"/>
      <x:c r="AV2071" s="37"/>
      <x:c r="AW2071" s="56"/>
      <x:c r="AX2071" s="56"/>
      <x:c r="AY2071" s="37"/>
      <x:c r="AZ2071" s="37"/>
      <x:c r="BA2071" s="37"/>
      <x:c r="BB2071" s="37"/>
      <x:c r="BC2071" s="37"/>
      <x:c r="BD2071" s="60"/>
      <x:c r="BE2071" s="60"/>
      <x:c r="BF2071" s="37"/>
      <x:c r="BG2071" s="37"/>
      <x:c r="BH2071" s="37" t="str">
        <x:v>https://btech.com/en/c/mobiles-tablets/tablets/b/xiaomi</x:v>
      </x:c>
      <x:c r="BI2071" s="37"/>
      <x:c r="BJ2071" s="37" t="str">
        <x:v>لم يبدأ</x:v>
      </x:c>
      <x:c r="BK2071" s="60" t="n">
        <x:v>46233</x:v>
      </x:c>
      <x:c r="BL2071" s="60"/>
      <x:c r="BM2071" s="60"/>
      <x:c r="BN2071" s="62" t="str">
        <x:f>IF(BM2071="","",(NOW()-BM2071)*24)</x:f>
      </x:c>
      <x:c r="BO2071" s="37" t="str">
        <x:f>IF(BM2071="","لم يُرصد",IF(BT2071&lt;&gt;TRUE,"غير نشط",IF(BP2071="فشل","فشل حالي",IF(BN2071&lt;=12,"حديث",IF(BN2071&lt;=24,"متأخر","قديم")))))</x:f>
        <x:v>لم يُرصد</x:v>
      </x:c>
      <x:c r="BP2071" s="37" t="str">
        <x:v>بانتظار رصد التقسيط</x:v>
      </x:c>
      <x:c r="BQ2071" s="37" t="n">
        <x:v>0</x:v>
      </x:c>
      <x:c r="BR2071" s="37"/>
      <x:c r="BS2071" s="37"/>
      <x:c r="BT2071" s="54" t="b">
        <x:v>1</x:v>
      </x:c>
      <x:c r="BU2071" s="37" t="str">
        <x:v>يحتاج اكتشاف رابط المنتج</x:v>
      </x:c>
      <x:c r="BV2071" s="37" t="str">
        <x:v>Xiaomi Pad 8 Tablet,256 GB,8 GB,Wi-Fi,Without SIM,Pine Green</x:v>
      </x:c>
      <x:c r="BW2071" s="37" t="str">
        <x:v>الملفات المرفوعة لا تحتوي خطة تقسيط فعلية لهذا الربط؛ الصف مُنشأ كمهمة جمع.</x:v>
      </x:c>
      <x:c r="BX2071" s="60" t="n">
        <x:v>46233</x:v>
      </x:c>
      <x:c r="BY2071" s="60" t="n">
        <x:v>46233</x:v>
      </x:c>
    </x:row>
    <x:row r="2072">
      <x:c r="A2072" s="37" t="str">
        <x:v>مهمة جمع أولية</x:v>
      </x:c>
      <x:c r="B2072" s="37" t="str">
        <x:v>INSTTASK-97FC278E84FC</x:v>
      </x:c>
      <x:c r="C2072" s="37" t="str">
        <x:v>VAR-9B135A1611A996|EG-013|STORE|PENDING</x:v>
      </x:c>
      <x:c r="D2072" s="37" t="str">
        <x:v>VAR-9B135A1611A996|EG-013|STORE</x:v>
      </x:c>
      <x:c r="E2072" s="37" t="str">
        <x:v>VAR-9B135A1611A996</x:v>
      </x:c>
      <x:c r="F2072" s="37" t="str">
        <x:v>MOD-A5575C102535C4</x:v>
      </x:c>
      <x:c r="G2072" s="37" t="str">
        <x:v>Xiaomi Redmi Pad 2 8GB RAM / 256GB Storage / 4G + Dual-SIM / Grey / Red</x:v>
      </x:c>
      <x:c r="H2072" s="37" t="str">
        <x:v>الموبايلات والاتصالات</x:v>
      </x:c>
      <x:c r="I2072" s="37" t="str">
        <x:v>أجهزة تابلت</x:v>
      </x:c>
      <x:c r="J2072" s="37" t="str">
        <x:v>Xiaomi</x:v>
      </x:c>
      <x:c r="K2072" s="37" t="str">
        <x:v>Redmi Pad 2</x:v>
      </x:c>
      <x:c r="L2072" s="37" t="str">
        <x:v>8GB RAM | 256GB Storage | 4G + Dual-SIM | Grey / Red</x:v>
      </x:c>
      <x:c r="M2072" s="37" t="n">
        <x:v>8</x:v>
      </x:c>
      <x:c r="N2072" s="37" t="n">
        <x:v>256</x:v>
      </x:c>
      <x:c r="O2072" s="37" t="str">
        <x:v>Grey / Red</x:v>
      </x:c>
      <x:c r="P2072" s="37"/>
      <x:c r="Q2072" s="37"/>
      <x:c r="R2072" s="37" t="str">
        <x:v>EG-013</x:v>
      </x:c>
      <x:c r="S2072" s="37" t="str">
        <x:v>B.TECH</x:v>
      </x:c>
      <x:c r="T2072" s="37" t="str">
        <x:v>A</x:v>
      </x:c>
      <x:c r="U2072" s="37"/>
      <x:c r="V2072" s="37"/>
      <x:c r="W2072" s="37" t="str">
        <x:v>https://btech.com/en/c/mobiles-tablets/tablets/b/xiaomi</x:v>
      </x:c>
      <x:c r="X2072" s="37" t="str">
        <x:v>صفحة فئة</x:v>
      </x:c>
      <x:c r="Y2072" s="37"/>
      <x:c r="Z2072" s="37"/>
      <x:c r="AA2072" s="37"/>
      <x:c r="AB2072" s="37"/>
      <x:c r="AC2072" s="37"/>
      <x:c r="AD2072" s="37"/>
      <x:c r="AE2072" s="37"/>
      <x:c r="AF2072" s="56"/>
      <x:c r="AG2072" s="56"/>
      <x:c r="AH2072" s="56"/>
      <x:c r="AI2072" s="58"/>
      <x:c r="AJ2072" s="56"/>
      <x:c r="AK2072" s="56"/>
      <x:c r="AL2072" s="56"/>
      <x:c r="AM2072" s="56"/>
      <x:c r="AN2072" s="56"/>
      <x:c r="AO2072" s="56" t="str">
        <x:f>IF(OR(AF2072="",AD2072=""),"",AF2072*AD2072+IF(AG2072="",0,AG2072)+IF(AH2072="",0,AH2072)+IF(AJ2072="",0,AJ2072)+IF(AK2072="",0,AK2072)+IF(AL2072="",0,AL2072)+IF(AM2072="",0,AM2072))</x:f>
      </x:c>
      <x:c r="AP2072" s="56"/>
      <x:c r="AQ2072" s="56" t="str">
        <x:f>IF(OR(AO2072="",AP2072=""),"",AO2072-AP2072)</x:f>
      </x:c>
      <x:c r="AR2072" s="58" t="str">
        <x:f>IF(OR(AP2072="",AP2072=0,AQ2072=""),"",AQ2072/AP2072)</x:f>
      </x:c>
      <x:c r="AS2072" s="58"/>
      <x:c r="AT2072" s="37"/>
      <x:c r="AU2072" s="37"/>
      <x:c r="AV2072" s="37"/>
      <x:c r="AW2072" s="56"/>
      <x:c r="AX2072" s="56"/>
      <x:c r="AY2072" s="37"/>
      <x:c r="AZ2072" s="37"/>
      <x:c r="BA2072" s="37"/>
      <x:c r="BB2072" s="37"/>
      <x:c r="BC2072" s="37"/>
      <x:c r="BD2072" s="60"/>
      <x:c r="BE2072" s="60"/>
      <x:c r="BF2072" s="37"/>
      <x:c r="BG2072" s="37"/>
      <x:c r="BH2072" s="37" t="str">
        <x:v>https://btech.com/en/c/mobiles-tablets/tablets/b/xiaomi</x:v>
      </x:c>
      <x:c r="BI2072" s="37"/>
      <x:c r="BJ2072" s="37" t="str">
        <x:v>لم يبدأ</x:v>
      </x:c>
      <x:c r="BK2072" s="60" t="n">
        <x:v>46233</x:v>
      </x:c>
      <x:c r="BL2072" s="60"/>
      <x:c r="BM2072" s="60"/>
      <x:c r="BN2072" s="62" t="str">
        <x:f>IF(BM2072="","",(NOW()-BM2072)*24)</x:f>
      </x:c>
      <x:c r="BO2072" s="37" t="str">
        <x:f>IF(BM2072="","لم يُرصد",IF(BT2072&lt;&gt;TRUE,"غير نشط",IF(BP2072="فشل","فشل حالي",IF(BN2072&lt;=12,"حديث",IF(BN2072&lt;=24,"متأخر","قديم")))))</x:f>
        <x:v>لم يُرصد</x:v>
      </x:c>
      <x:c r="BP2072" s="37" t="str">
        <x:v>بانتظار رصد التقسيط</x:v>
      </x:c>
      <x:c r="BQ2072" s="37" t="n">
        <x:v>0</x:v>
      </x:c>
      <x:c r="BR2072" s="37"/>
      <x:c r="BS2072" s="37"/>
      <x:c r="BT2072" s="54" t="b">
        <x:v>1</x:v>
      </x:c>
      <x:c r="BU2072" s="37" t="str">
        <x:v>يحتاج اكتشاف رابط المنتج</x:v>
      </x:c>
      <x:c r="BV2072" s="37" t="str">
        <x:v>Xiaomi Redmi Pad 2 Tablet,256 GB,8 GB,4G,Dual-SIM,Gravity Grey</x:v>
      </x:c>
      <x:c r="BW2072" s="37" t="str">
        <x:v>الملفات المرفوعة لا تحتوي خطة تقسيط فعلية لهذا الربط؛ الصف مُنشأ كمهمة جمع. | تم دمج 2 أدلة لنفس المنتج والمتجر.</x:v>
      </x:c>
      <x:c r="BX2072" s="60" t="n">
        <x:v>46233</x:v>
      </x:c>
      <x:c r="BY2072" s="60" t="n">
        <x:v>46233</x:v>
      </x:c>
    </x:row>
    <x:row r="2073">
      <x:c r="A2073" s="37" t="str">
        <x:v>مهمة جمع أولية</x:v>
      </x:c>
      <x:c r="B2073" s="37" t="str">
        <x:v>INSTTASK-1FE2C5BF0B93</x:v>
      </x:c>
      <x:c r="C2073" s="37" t="str">
        <x:v>VAR-9A45064D09FE14|EG-013|STORE|PENDING</x:v>
      </x:c>
      <x:c r="D2073" s="37" t="str">
        <x:v>VAR-9A45064D09FE14|EG-013|STORE</x:v>
      </x:c>
      <x:c r="E2073" s="37" t="str">
        <x:v>VAR-9A45064D09FE14</x:v>
      </x:c>
      <x:c r="F2073" s="37" t="str">
        <x:v>MOD-D828DE6CFE0000</x:v>
      </x:c>
      <x:c r="G2073" s="37" t="str">
        <x:v>Xiaomi Redmi Pad 2 Middle East Version 4GB RAM / 128GB Storage / 4G + Single SIM / Graphite / Gray / Red</x:v>
      </x:c>
      <x:c r="H2073" s="37" t="str">
        <x:v>الموبايلات والاتصالات</x:v>
      </x:c>
      <x:c r="I2073" s="37" t="str">
        <x:v>أجهزة تابلت</x:v>
      </x:c>
      <x:c r="J2073" s="37" t="str">
        <x:v>Xiaomi</x:v>
      </x:c>
      <x:c r="K2073" s="37" t="str">
        <x:v>Redmi Pad 2 Middle East Version</x:v>
      </x:c>
      <x:c r="L2073" s="37" t="str">
        <x:v>4GB RAM | 128GB Storage | 4G + Single SIM | Graphite / Gray / Red</x:v>
      </x:c>
      <x:c r="M2073" s="37" t="n">
        <x:v>4</x:v>
      </x:c>
      <x:c r="N2073" s="37" t="n">
        <x:v>128</x:v>
      </x:c>
      <x:c r="O2073" s="37" t="str">
        <x:v>Graphite / Gray / Red</x:v>
      </x:c>
      <x:c r="P2073" s="37"/>
      <x:c r="Q2073" s="37"/>
      <x:c r="R2073" s="37" t="str">
        <x:v>EG-013</x:v>
      </x:c>
      <x:c r="S2073" s="37" t="str">
        <x:v>B.TECH</x:v>
      </x:c>
      <x:c r="T2073" s="37" t="str">
        <x:v>A</x:v>
      </x:c>
      <x:c r="U2073" s="37"/>
      <x:c r="V2073" s="37"/>
      <x:c r="W2073" s="37" t="str">
        <x:v>https://btech.com/en/c/mobiles-tablets/tablets/b/xiaomi</x:v>
      </x:c>
      <x:c r="X2073" s="37" t="str">
        <x:v>صفحة فئة</x:v>
      </x:c>
      <x:c r="Y2073" s="37"/>
      <x:c r="Z2073" s="37"/>
      <x:c r="AA2073" s="37"/>
      <x:c r="AB2073" s="37"/>
      <x:c r="AC2073" s="37"/>
      <x:c r="AD2073" s="37"/>
      <x:c r="AE2073" s="37"/>
      <x:c r="AF2073" s="56"/>
      <x:c r="AG2073" s="56"/>
      <x:c r="AH2073" s="56"/>
      <x:c r="AI2073" s="58"/>
      <x:c r="AJ2073" s="56"/>
      <x:c r="AK2073" s="56"/>
      <x:c r="AL2073" s="56"/>
      <x:c r="AM2073" s="56"/>
      <x:c r="AN2073" s="56"/>
      <x:c r="AO2073" s="56" t="str">
        <x:f>IF(OR(AF2073="",AD2073=""),"",AF2073*AD2073+IF(AG2073="",0,AG2073)+IF(AH2073="",0,AH2073)+IF(AJ2073="",0,AJ2073)+IF(AK2073="",0,AK2073)+IF(AL2073="",0,AL2073)+IF(AM2073="",0,AM2073))</x:f>
      </x:c>
      <x:c r="AP2073" s="56"/>
      <x:c r="AQ2073" s="56" t="str">
        <x:f>IF(OR(AO2073="",AP2073=""),"",AO2073-AP2073)</x:f>
      </x:c>
      <x:c r="AR2073" s="58" t="str">
        <x:f>IF(OR(AP2073="",AP2073=0,AQ2073=""),"",AQ2073/AP2073)</x:f>
      </x:c>
      <x:c r="AS2073" s="58"/>
      <x:c r="AT2073" s="37"/>
      <x:c r="AU2073" s="37"/>
      <x:c r="AV2073" s="37"/>
      <x:c r="AW2073" s="56"/>
      <x:c r="AX2073" s="56"/>
      <x:c r="AY2073" s="37"/>
      <x:c r="AZ2073" s="37"/>
      <x:c r="BA2073" s="37"/>
      <x:c r="BB2073" s="37"/>
      <x:c r="BC2073" s="37"/>
      <x:c r="BD2073" s="60"/>
      <x:c r="BE2073" s="60"/>
      <x:c r="BF2073" s="37"/>
      <x:c r="BG2073" s="37"/>
      <x:c r="BH2073" s="37" t="str">
        <x:v>https://btech.com/en/c/mobiles-tablets/tablets/b/xiaomi</x:v>
      </x:c>
      <x:c r="BI2073" s="37"/>
      <x:c r="BJ2073" s="37" t="str">
        <x:v>لم يبدأ</x:v>
      </x:c>
      <x:c r="BK2073" s="60" t="n">
        <x:v>46233</x:v>
      </x:c>
      <x:c r="BL2073" s="60"/>
      <x:c r="BM2073" s="60"/>
      <x:c r="BN2073" s="62" t="str">
        <x:f>IF(BM2073="","",(NOW()-BM2073)*24)</x:f>
      </x:c>
      <x:c r="BO2073" s="37" t="str">
        <x:f>IF(BM2073="","لم يُرصد",IF(BT2073&lt;&gt;TRUE,"غير نشط",IF(BP2073="فشل","فشل حالي",IF(BN2073&lt;=12,"حديث",IF(BN2073&lt;=24,"متأخر","قديم")))))</x:f>
        <x:v>لم يُرصد</x:v>
      </x:c>
      <x:c r="BP2073" s="37" t="str">
        <x:v>بانتظار رصد التقسيط</x:v>
      </x:c>
      <x:c r="BQ2073" s="37" t="n">
        <x:v>0</x:v>
      </x:c>
      <x:c r="BR2073" s="37"/>
      <x:c r="BS2073" s="37"/>
      <x:c r="BT2073" s="54" t="b">
        <x:v>1</x:v>
      </x:c>
      <x:c r="BU2073" s="37" t="str">
        <x:v>يحتاج اكتشاف رابط المنتج</x:v>
      </x:c>
      <x:c r="BV2073" s="37" t="str">
        <x:v>Xiaomi Redmi Pad 2 Middle East Version Tablet,128 GB,4 GB,4G,Single SIM,Graphite Gray</x:v>
      </x:c>
      <x:c r="BW2073" s="37" t="str">
        <x:v>الملفات المرفوعة لا تحتوي خطة تقسيط فعلية لهذا الربط؛ الصف مُنشأ كمهمة جمع.</x:v>
      </x:c>
      <x:c r="BX2073" s="60" t="n">
        <x:v>46233</x:v>
      </x:c>
      <x:c r="BY2073" s="60" t="n">
        <x:v>46233</x:v>
      </x:c>
    </x:row>
    <x:row r="2074">
      <x:c r="A2074" s="37" t="str">
        <x:v>مهمة جمع أولية</x:v>
      </x:c>
      <x:c r="B2074" s="37" t="str">
        <x:v>INSTTASK-AC9837D58EE4</x:v>
      </x:c>
      <x:c r="C2074" s="37" t="str">
        <x:v>VAR-174122244C1022|EG-013|STORE|PENDING</x:v>
      </x:c>
      <x:c r="D2074" s="37" t="str">
        <x:v>VAR-174122244C1022|EG-013|STORE</x:v>
      </x:c>
      <x:c r="E2074" s="37" t="str">
        <x:v>VAR-174122244C1022</x:v>
      </x:c>
      <x:c r="F2074" s="37" t="str">
        <x:v>MOD-6EC4EC872F2B64</x:v>
      </x:c>
      <x:c r="G2074" s="37" t="str">
        <x:v>Xiaomi Redmi Pad 2 Pro 8GB RAM / 256GB Storage / 5G + Dual-SIM / Gray / Red</x:v>
      </x:c>
      <x:c r="H2074" s="37" t="str">
        <x:v>الموبايلات والاتصالات</x:v>
      </x:c>
      <x:c r="I2074" s="37" t="str">
        <x:v>أجهزة تابلت</x:v>
      </x:c>
      <x:c r="J2074" s="37" t="str">
        <x:v>Xiaomi</x:v>
      </x:c>
      <x:c r="K2074" s="37" t="str">
        <x:v>Redmi Pad 2 Pro</x:v>
      </x:c>
      <x:c r="L2074" s="37" t="str">
        <x:v>8GB RAM | 256GB Storage | 5G + Dual-SIM | Gray / Red</x:v>
      </x:c>
      <x:c r="M2074" s="37" t="n">
        <x:v>8</x:v>
      </x:c>
      <x:c r="N2074" s="37" t="n">
        <x:v>256</x:v>
      </x:c>
      <x:c r="O2074" s="37" t="str">
        <x:v>Gray / Red</x:v>
      </x:c>
      <x:c r="P2074" s="37"/>
      <x:c r="Q2074" s="37"/>
      <x:c r="R2074" s="37" t="str">
        <x:v>EG-013</x:v>
      </x:c>
      <x:c r="S2074" s="37" t="str">
        <x:v>B.TECH</x:v>
      </x:c>
      <x:c r="T2074" s="37" t="str">
        <x:v>A</x:v>
      </x:c>
      <x:c r="U2074" s="37"/>
      <x:c r="V2074" s="37"/>
      <x:c r="W2074" s="37" t="str">
        <x:v>https://btech.com/en/c/mobiles-tablets/tablets/b/xiaomi</x:v>
      </x:c>
      <x:c r="X2074" s="37" t="str">
        <x:v>صفحة فئة</x:v>
      </x:c>
      <x:c r="Y2074" s="37"/>
      <x:c r="Z2074" s="37"/>
      <x:c r="AA2074" s="37"/>
      <x:c r="AB2074" s="37"/>
      <x:c r="AC2074" s="37"/>
      <x:c r="AD2074" s="37"/>
      <x:c r="AE2074" s="37"/>
      <x:c r="AF2074" s="56"/>
      <x:c r="AG2074" s="56"/>
      <x:c r="AH2074" s="56"/>
      <x:c r="AI2074" s="58"/>
      <x:c r="AJ2074" s="56"/>
      <x:c r="AK2074" s="56"/>
      <x:c r="AL2074" s="56"/>
      <x:c r="AM2074" s="56"/>
      <x:c r="AN2074" s="56"/>
      <x:c r="AO2074" s="56" t="str">
        <x:f>IF(OR(AF2074="",AD2074=""),"",AF2074*AD2074+IF(AG2074="",0,AG2074)+IF(AH2074="",0,AH2074)+IF(AJ2074="",0,AJ2074)+IF(AK2074="",0,AK2074)+IF(AL2074="",0,AL2074)+IF(AM2074="",0,AM2074))</x:f>
      </x:c>
      <x:c r="AP2074" s="56"/>
      <x:c r="AQ2074" s="56" t="str">
        <x:f>IF(OR(AO2074="",AP2074=""),"",AO2074-AP2074)</x:f>
      </x:c>
      <x:c r="AR2074" s="58" t="str">
        <x:f>IF(OR(AP2074="",AP2074=0,AQ2074=""),"",AQ2074/AP2074)</x:f>
      </x:c>
      <x:c r="AS2074" s="58"/>
      <x:c r="AT2074" s="37"/>
      <x:c r="AU2074" s="37"/>
      <x:c r="AV2074" s="37"/>
      <x:c r="AW2074" s="56"/>
      <x:c r="AX2074" s="56"/>
      <x:c r="AY2074" s="37"/>
      <x:c r="AZ2074" s="37"/>
      <x:c r="BA2074" s="37"/>
      <x:c r="BB2074" s="37"/>
      <x:c r="BC2074" s="37"/>
      <x:c r="BD2074" s="60"/>
      <x:c r="BE2074" s="60"/>
      <x:c r="BF2074" s="37"/>
      <x:c r="BG2074" s="37"/>
      <x:c r="BH2074" s="37" t="str">
        <x:v>https://btech.com/en/c/mobiles-tablets/tablets/b/xiaomi</x:v>
      </x:c>
      <x:c r="BI2074" s="37"/>
      <x:c r="BJ2074" s="37" t="str">
        <x:v>لم يبدأ</x:v>
      </x:c>
      <x:c r="BK2074" s="60" t="n">
        <x:v>46233</x:v>
      </x:c>
      <x:c r="BL2074" s="60"/>
      <x:c r="BM2074" s="60"/>
      <x:c r="BN2074" s="62" t="str">
        <x:f>IF(BM2074="","",(NOW()-BM2074)*24)</x:f>
      </x:c>
      <x:c r="BO2074" s="37" t="str">
        <x:f>IF(BM2074="","لم يُرصد",IF(BT2074&lt;&gt;TRUE,"غير نشط",IF(BP2074="فشل","فشل حالي",IF(BN2074&lt;=12,"حديث",IF(BN2074&lt;=24,"متأخر","قديم")))))</x:f>
        <x:v>لم يُرصد</x:v>
      </x:c>
      <x:c r="BP2074" s="37" t="str">
        <x:v>بانتظار رصد التقسيط</x:v>
      </x:c>
      <x:c r="BQ2074" s="37" t="n">
        <x:v>0</x:v>
      </x:c>
      <x:c r="BR2074" s="37"/>
      <x:c r="BS2074" s="37"/>
      <x:c r="BT2074" s="54" t="b">
        <x:v>1</x:v>
      </x:c>
      <x:c r="BU2074" s="37" t="str">
        <x:v>يحتاج اكتشاف رابط المنتج</x:v>
      </x:c>
      <x:c r="BV2074" s="37" t="str">
        <x:v>Xiaomi Redmi Pad 2 Pro Tablet,256 GB,8 GB,5G,Dual-SIM,Gray</x:v>
      </x:c>
      <x:c r="BW2074" s="37" t="str">
        <x:v>الملفات المرفوعة لا تحتوي خطة تقسيط فعلية لهذا الربط؛ الصف مُنشأ كمهمة جمع.</x:v>
      </x:c>
      <x:c r="BX2074" s="60" t="n">
        <x:v>46233</x:v>
      </x:c>
      <x:c r="BY2074" s="60" t="n">
        <x:v>46233</x:v>
      </x:c>
    </x:row>
    <x:row r="2075">
      <x:c r="A2075" s="37" t="str">
        <x:v>مهمة جمع أولية</x:v>
      </x:c>
      <x:c r="B2075" s="37" t="str">
        <x:v>INSTTASK-8EA9ED6C5FC4</x:v>
      </x:c>
      <x:c r="C2075" s="37" t="str">
        <x:v>VAR-81B232E68AE569|EG-013|STORE|PENDING</x:v>
      </x:c>
      <x:c r="D2075" s="37" t="str">
        <x:v>VAR-81B232E68AE569|EG-013|STORE</x:v>
      </x:c>
      <x:c r="E2075" s="37" t="str">
        <x:v>VAR-81B232E68AE569</x:v>
      </x:c>
      <x:c r="F2075" s="37" t="str">
        <x:v>MOD-505B7FFAF12BB3</x:v>
      </x:c>
      <x:c r="G2075" s="37" t="str">
        <x:v>Xiaomi Redmi Pad SE 8GB RAM / 256GB Storage / Without SIM / Graphite Grey / Red</x:v>
      </x:c>
      <x:c r="H2075" s="37" t="str">
        <x:v>الموبايلات والاتصالات</x:v>
      </x:c>
      <x:c r="I2075" s="37" t="str">
        <x:v>أجهزة تابلت</x:v>
      </x:c>
      <x:c r="J2075" s="37" t="str">
        <x:v>Xiaomi</x:v>
      </x:c>
      <x:c r="K2075" s="37" t="str">
        <x:v>Redmi Pad SE</x:v>
      </x:c>
      <x:c r="L2075" s="37" t="str">
        <x:v>8GB RAM | 256GB Storage | Without SIM | Graphite Grey / Red</x:v>
      </x:c>
      <x:c r="M2075" s="37" t="n">
        <x:v>8</x:v>
      </x:c>
      <x:c r="N2075" s="37" t="n">
        <x:v>256</x:v>
      </x:c>
      <x:c r="O2075" s="37" t="str">
        <x:v>Graphite Grey / Red</x:v>
      </x:c>
      <x:c r="P2075" s="37"/>
      <x:c r="Q2075" s="37"/>
      <x:c r="R2075" s="37" t="str">
        <x:v>EG-013</x:v>
      </x:c>
      <x:c r="S2075" s="37" t="str">
        <x:v>B.TECH</x:v>
      </x:c>
      <x:c r="T2075" s="37" t="str">
        <x:v>A</x:v>
      </x:c>
      <x:c r="U2075" s="37"/>
      <x:c r="V2075" s="37"/>
      <x:c r="W2075" s="37" t="str">
        <x:v>https://btech.com/en/c/mobiles-tablets/tablets/b/xiaomi</x:v>
      </x:c>
      <x:c r="X2075" s="37" t="str">
        <x:v>صفحة فئة</x:v>
      </x:c>
      <x:c r="Y2075" s="37"/>
      <x:c r="Z2075" s="37"/>
      <x:c r="AA2075" s="37"/>
      <x:c r="AB2075" s="37"/>
      <x:c r="AC2075" s="37"/>
      <x:c r="AD2075" s="37"/>
      <x:c r="AE2075" s="37"/>
      <x:c r="AF2075" s="56"/>
      <x:c r="AG2075" s="56"/>
      <x:c r="AH2075" s="56"/>
      <x:c r="AI2075" s="58"/>
      <x:c r="AJ2075" s="56"/>
      <x:c r="AK2075" s="56"/>
      <x:c r="AL2075" s="56"/>
      <x:c r="AM2075" s="56"/>
      <x:c r="AN2075" s="56"/>
      <x:c r="AO2075" s="56" t="str">
        <x:f>IF(OR(AF2075="",AD2075=""),"",AF2075*AD2075+IF(AG2075="",0,AG2075)+IF(AH2075="",0,AH2075)+IF(AJ2075="",0,AJ2075)+IF(AK2075="",0,AK2075)+IF(AL2075="",0,AL2075)+IF(AM2075="",0,AM2075))</x:f>
      </x:c>
      <x:c r="AP2075" s="56"/>
      <x:c r="AQ2075" s="56" t="str">
        <x:f>IF(OR(AO2075="",AP2075=""),"",AO2075-AP2075)</x:f>
      </x:c>
      <x:c r="AR2075" s="58" t="str">
        <x:f>IF(OR(AP2075="",AP2075=0,AQ2075=""),"",AQ2075/AP2075)</x:f>
      </x:c>
      <x:c r="AS2075" s="58"/>
      <x:c r="AT2075" s="37"/>
      <x:c r="AU2075" s="37"/>
      <x:c r="AV2075" s="37"/>
      <x:c r="AW2075" s="56"/>
      <x:c r="AX2075" s="56"/>
      <x:c r="AY2075" s="37"/>
      <x:c r="AZ2075" s="37"/>
      <x:c r="BA2075" s="37"/>
      <x:c r="BB2075" s="37"/>
      <x:c r="BC2075" s="37"/>
      <x:c r="BD2075" s="60"/>
      <x:c r="BE2075" s="60"/>
      <x:c r="BF2075" s="37"/>
      <x:c r="BG2075" s="37"/>
      <x:c r="BH2075" s="37" t="str">
        <x:v>https://btech.com/en/c/mobiles-tablets/tablets/b/xiaomi</x:v>
      </x:c>
      <x:c r="BI2075" s="37"/>
      <x:c r="BJ2075" s="37" t="str">
        <x:v>لم يبدأ</x:v>
      </x:c>
      <x:c r="BK2075" s="60" t="n">
        <x:v>46233</x:v>
      </x:c>
      <x:c r="BL2075" s="60"/>
      <x:c r="BM2075" s="60"/>
      <x:c r="BN2075" s="62" t="str">
        <x:f>IF(BM2075="","",(NOW()-BM2075)*24)</x:f>
      </x:c>
      <x:c r="BO2075" s="37" t="str">
        <x:f>IF(BM2075="","لم يُرصد",IF(BT2075&lt;&gt;TRUE,"غير نشط",IF(BP2075="فشل","فشل حالي",IF(BN2075&lt;=12,"حديث",IF(BN2075&lt;=24,"متأخر","قديم")))))</x:f>
        <x:v>لم يُرصد</x:v>
      </x:c>
      <x:c r="BP2075" s="37" t="str">
        <x:v>بانتظار رصد التقسيط</x:v>
      </x:c>
      <x:c r="BQ2075" s="37" t="n">
        <x:v>0</x:v>
      </x:c>
      <x:c r="BR2075" s="37"/>
      <x:c r="BS2075" s="37"/>
      <x:c r="BT2075" s="54" t="b">
        <x:v>1</x:v>
      </x:c>
      <x:c r="BU2075" s="37" t="str">
        <x:v>يحتاج اكتشاف رابط المنتج</x:v>
      </x:c>
      <x:c r="BV2075" s="37" t="str">
        <x:v>Xiaomi Redmi Pad SE Tablet,256 GB,8 GB,Without SIM,Graphite Grey</x:v>
      </x:c>
      <x:c r="BW2075" s="37" t="str">
        <x:v>الملفات المرفوعة لا تحتوي خطة تقسيط فعلية لهذا الربط؛ الصف مُنشأ كمهمة جمع. | تم دمج 2 أدلة لنفس المنتج والمتجر.</x:v>
      </x:c>
      <x:c r="BX2075" s="60" t="n">
        <x:v>46233</x:v>
      </x:c>
      <x:c r="BY2075" s="60" t="n">
        <x:v>46233</x:v>
      </x:c>
    </x:row>
    <x:row r="2076">
      <x:c r="A2076" s="37" t="str">
        <x:v>مهمة جمع أولية</x:v>
      </x:c>
      <x:c r="B2076" s="37" t="str">
        <x:v>INSTTASK-7420054F5A24</x:v>
      </x:c>
      <x:c r="C2076" s="37" t="str">
        <x:v>VAR-4FA79D3A091CA8|EG-013|STORE|PENDING</x:v>
      </x:c>
      <x:c r="D2076" s="37" t="str">
        <x:v>VAR-4FA79D3A091CA8|EG-013|STORE</x:v>
      </x:c>
      <x:c r="E2076" s="37" t="str">
        <x:v>VAR-4FA79D3A091CA8</x:v>
      </x:c>
      <x:c r="F2076" s="37" t="str">
        <x:v>MOD-ABD6F73DF46997</x:v>
      </x:c>
      <x:c r="G2076" s="37" t="str">
        <x:v>Google Fitbit Air Fitness Tracker Band Berry Polished Champagne Champagne / Berry</x:v>
      </x:c>
      <x:c r="H2076" s="37" t="str">
        <x:v>الموبايلات والاتصالات</x:v>
      </x:c>
      <x:c r="I2076" s="37" t="str">
        <x:v>أساور لياقة</x:v>
      </x:c>
      <x:c r="J2076" s="37" t="str">
        <x:v>Google</x:v>
      </x:c>
      <x:c r="K2076" s="37" t="str">
        <x:v>Fitbit Air Fitness Tracker Band Berry Polished Champagne</x:v>
      </x:c>
      <x:c r="L2076" s="37" t="str">
        <x:v>Champagne / Berry</x:v>
      </x:c>
      <x:c r="M2076" s="37"/>
      <x:c r="N2076" s="37"/>
      <x:c r="O2076" s="37" t="str">
        <x:v>Champagne / Berry</x:v>
      </x:c>
      <x:c r="P2076" s="37"/>
      <x:c r="Q2076" s="37"/>
      <x:c r="R2076" s="37" t="str">
        <x:v>EG-013</x:v>
      </x:c>
      <x:c r="S2076" s="37" t="str">
        <x:v>B.TECH</x:v>
      </x:c>
      <x:c r="T2076" s="37" t="str">
        <x:v>A</x:v>
      </x:c>
      <x:c r="U2076" s="37"/>
      <x:c r="V2076" s="37"/>
      <x:c r="W2076" s="37" t="str">
        <x:v>https://btech.com/en/c/wearables/fitness-trackers-and-accessories/fitness-trackers</x:v>
      </x:c>
      <x:c r="X2076" s="37" t="str">
        <x:v>صفحة فئة</x:v>
      </x:c>
      <x:c r="Y2076" s="37"/>
      <x:c r="Z2076" s="37"/>
      <x:c r="AA2076" s="37"/>
      <x:c r="AB2076" s="37"/>
      <x:c r="AC2076" s="37"/>
      <x:c r="AD2076" s="37"/>
      <x:c r="AE2076" s="37"/>
      <x:c r="AF2076" s="56"/>
      <x:c r="AG2076" s="56"/>
      <x:c r="AH2076" s="56"/>
      <x:c r="AI2076" s="58"/>
      <x:c r="AJ2076" s="56"/>
      <x:c r="AK2076" s="56"/>
      <x:c r="AL2076" s="56"/>
      <x:c r="AM2076" s="56"/>
      <x:c r="AN2076" s="56"/>
      <x:c r="AO2076" s="56" t="str">
        <x:f>IF(OR(AF2076="",AD2076=""),"",AF2076*AD2076+IF(AG2076="",0,AG2076)+IF(AH2076="",0,AH2076)+IF(AJ2076="",0,AJ2076)+IF(AK2076="",0,AK2076)+IF(AL2076="",0,AL2076)+IF(AM2076="",0,AM2076))</x:f>
      </x:c>
      <x:c r="AP2076" s="56"/>
      <x:c r="AQ2076" s="56" t="str">
        <x:f>IF(OR(AO2076="",AP2076=""),"",AO2076-AP2076)</x:f>
      </x:c>
      <x:c r="AR2076" s="58" t="str">
        <x:f>IF(OR(AP2076="",AP2076=0,AQ2076=""),"",AQ2076/AP2076)</x:f>
      </x:c>
      <x:c r="AS2076" s="58"/>
      <x:c r="AT2076" s="37"/>
      <x:c r="AU2076" s="37"/>
      <x:c r="AV2076" s="37"/>
      <x:c r="AW2076" s="56"/>
      <x:c r="AX2076" s="56"/>
      <x:c r="AY2076" s="37"/>
      <x:c r="AZ2076" s="37"/>
      <x:c r="BA2076" s="37"/>
      <x:c r="BB2076" s="37"/>
      <x:c r="BC2076" s="37"/>
      <x:c r="BD2076" s="60"/>
      <x:c r="BE2076" s="60"/>
      <x:c r="BF2076" s="37"/>
      <x:c r="BG2076" s="37"/>
      <x:c r="BH2076" s="37" t="str">
        <x:v>https://btech.com/en/c/wearables/fitness-trackers-and-accessories/fitness-trackers</x:v>
      </x:c>
      <x:c r="BI2076" s="37"/>
      <x:c r="BJ2076" s="37" t="str">
        <x:v>لم يبدأ</x:v>
      </x:c>
      <x:c r="BK2076" s="60" t="n">
        <x:v>46233</x:v>
      </x:c>
      <x:c r="BL2076" s="60"/>
      <x:c r="BM2076" s="60"/>
      <x:c r="BN2076" s="62" t="str">
        <x:f>IF(BM2076="","",(NOW()-BM2076)*24)</x:f>
      </x:c>
      <x:c r="BO2076" s="37" t="str">
        <x:f>IF(BM2076="","لم يُرصد",IF(BT2076&lt;&gt;TRUE,"غير نشط",IF(BP2076="فشل","فشل حالي",IF(BN2076&lt;=12,"حديث",IF(BN2076&lt;=24,"متأخر","قديم")))))</x:f>
        <x:v>لم يُرصد</x:v>
      </x:c>
      <x:c r="BP2076" s="37" t="str">
        <x:v>بانتظار رصد التقسيط</x:v>
      </x:c>
      <x:c r="BQ2076" s="37" t="n">
        <x:v>0</x:v>
      </x:c>
      <x:c r="BR2076" s="37"/>
      <x:c r="BS2076" s="37"/>
      <x:c r="BT2076" s="54" t="b">
        <x:v>1</x:v>
      </x:c>
      <x:c r="BU2076" s="37" t="str">
        <x:v>يحتاج اكتشاف رابط المنتج</x:v>
      </x:c>
      <x:c r="BV2076" s="37" t="str">
        <x:v>Google Fitbit Air Fitness Tracker Band Berry Polished Champagne</x:v>
      </x:c>
      <x:c r="BW2076" s="37" t="str">
        <x:v>الملفات المرفوعة لا تحتوي خطة تقسيط فعلية لهذا الربط؛ الصف مُنشأ كمهمة جمع.</x:v>
      </x:c>
      <x:c r="BX2076" s="60" t="n">
        <x:v>46233</x:v>
      </x:c>
      <x:c r="BY2076" s="60" t="n">
        <x:v>46233</x:v>
      </x:c>
    </x:row>
    <x:row r="2077">
      <x:c r="A2077" s="37" t="str">
        <x:v>مهمة جمع أولية</x:v>
      </x:c>
      <x:c r="B2077" s="37" t="str">
        <x:v>INSTTASK-A7CC6690B641</x:v>
      </x:c>
      <x:c r="C2077" s="37" t="str">
        <x:v>VAR-F34F88FFFECCFB|EG-013|STORE|PENDING</x:v>
      </x:c>
      <x:c r="D2077" s="37" t="str">
        <x:v>VAR-F34F88FFFECCFB|EG-013|STORE</x:v>
      </x:c>
      <x:c r="E2077" s="37" t="str">
        <x:v>VAR-F34F88FFFECCFB</x:v>
      </x:c>
      <x:c r="F2077" s="37" t="str">
        <x:v>MOD-346BE46AD51985</x:v>
      </x:c>
      <x:c r="G2077" s="37" t="str">
        <x:v>Google Fitbit Air Fitness Tracker Band Lavender Polished Silver Lavender / Silver</x:v>
      </x:c>
      <x:c r="H2077" s="37" t="str">
        <x:v>الموبايلات والاتصالات</x:v>
      </x:c>
      <x:c r="I2077" s="37" t="str">
        <x:v>أساور لياقة</x:v>
      </x:c>
      <x:c r="J2077" s="37" t="str">
        <x:v>Google</x:v>
      </x:c>
      <x:c r="K2077" s="37" t="str">
        <x:v>Fitbit Air Fitness Tracker Band Lavender Polished Silver</x:v>
      </x:c>
      <x:c r="L2077" s="37" t="str">
        <x:v>Lavender / Silver</x:v>
      </x:c>
      <x:c r="M2077" s="37"/>
      <x:c r="N2077" s="37"/>
      <x:c r="O2077" s="37" t="str">
        <x:v>Lavender / Silver</x:v>
      </x:c>
      <x:c r="P2077" s="37"/>
      <x:c r="Q2077" s="37"/>
      <x:c r="R2077" s="37" t="str">
        <x:v>EG-013</x:v>
      </x:c>
      <x:c r="S2077" s="37" t="str">
        <x:v>B.TECH</x:v>
      </x:c>
      <x:c r="T2077" s="37" t="str">
        <x:v>A</x:v>
      </x:c>
      <x:c r="U2077" s="37"/>
      <x:c r="V2077" s="37"/>
      <x:c r="W2077" s="37" t="str">
        <x:v>https://btech.com/en/c/wearables/fitness-trackers-and-accessories/fitness-trackers</x:v>
      </x:c>
      <x:c r="X2077" s="37" t="str">
        <x:v>صفحة فئة</x:v>
      </x:c>
      <x:c r="Y2077" s="37"/>
      <x:c r="Z2077" s="37"/>
      <x:c r="AA2077" s="37"/>
      <x:c r="AB2077" s="37"/>
      <x:c r="AC2077" s="37"/>
      <x:c r="AD2077" s="37"/>
      <x:c r="AE2077" s="37"/>
      <x:c r="AF2077" s="56"/>
      <x:c r="AG2077" s="56"/>
      <x:c r="AH2077" s="56"/>
      <x:c r="AI2077" s="58"/>
      <x:c r="AJ2077" s="56"/>
      <x:c r="AK2077" s="56"/>
      <x:c r="AL2077" s="56"/>
      <x:c r="AM2077" s="56"/>
      <x:c r="AN2077" s="56"/>
      <x:c r="AO2077" s="56" t="str">
        <x:f>IF(OR(AF2077="",AD2077=""),"",AF2077*AD2077+IF(AG2077="",0,AG2077)+IF(AH2077="",0,AH2077)+IF(AJ2077="",0,AJ2077)+IF(AK2077="",0,AK2077)+IF(AL2077="",0,AL2077)+IF(AM2077="",0,AM2077))</x:f>
      </x:c>
      <x:c r="AP2077" s="56"/>
      <x:c r="AQ2077" s="56" t="str">
        <x:f>IF(OR(AO2077="",AP2077=""),"",AO2077-AP2077)</x:f>
      </x:c>
      <x:c r="AR2077" s="58" t="str">
        <x:f>IF(OR(AP2077="",AP2077=0,AQ2077=""),"",AQ2077/AP2077)</x:f>
      </x:c>
      <x:c r="AS2077" s="58"/>
      <x:c r="AT2077" s="37"/>
      <x:c r="AU2077" s="37"/>
      <x:c r="AV2077" s="37"/>
      <x:c r="AW2077" s="56"/>
      <x:c r="AX2077" s="56"/>
      <x:c r="AY2077" s="37"/>
      <x:c r="AZ2077" s="37"/>
      <x:c r="BA2077" s="37"/>
      <x:c r="BB2077" s="37"/>
      <x:c r="BC2077" s="37"/>
      <x:c r="BD2077" s="60"/>
      <x:c r="BE2077" s="60"/>
      <x:c r="BF2077" s="37"/>
      <x:c r="BG2077" s="37"/>
      <x:c r="BH2077" s="37" t="str">
        <x:v>https://btech.com/en/c/wearables/fitness-trackers-and-accessories/fitness-trackers</x:v>
      </x:c>
      <x:c r="BI2077" s="37"/>
      <x:c r="BJ2077" s="37" t="str">
        <x:v>لم يبدأ</x:v>
      </x:c>
      <x:c r="BK2077" s="60" t="n">
        <x:v>46233</x:v>
      </x:c>
      <x:c r="BL2077" s="60"/>
      <x:c r="BM2077" s="60"/>
      <x:c r="BN2077" s="62" t="str">
        <x:f>IF(BM2077="","",(NOW()-BM2077)*24)</x:f>
      </x:c>
      <x:c r="BO2077" s="37" t="str">
        <x:f>IF(BM2077="","لم يُرصد",IF(BT2077&lt;&gt;TRUE,"غير نشط",IF(BP2077="فشل","فشل حالي",IF(BN2077&lt;=12,"حديث",IF(BN2077&lt;=24,"متأخر","قديم")))))</x:f>
        <x:v>لم يُرصد</x:v>
      </x:c>
      <x:c r="BP2077" s="37" t="str">
        <x:v>بانتظار رصد التقسيط</x:v>
      </x:c>
      <x:c r="BQ2077" s="37" t="n">
        <x:v>0</x:v>
      </x:c>
      <x:c r="BR2077" s="37"/>
      <x:c r="BS2077" s="37"/>
      <x:c r="BT2077" s="54" t="b">
        <x:v>1</x:v>
      </x:c>
      <x:c r="BU2077" s="37" t="str">
        <x:v>يحتاج اكتشاف رابط المنتج</x:v>
      </x:c>
      <x:c r="BV2077" s="37" t="str">
        <x:v>Google Fitbit Air Fitness Tracker Band Lavender Polished Silver</x:v>
      </x:c>
      <x:c r="BW2077" s="37" t="str">
        <x:v>الملفات المرفوعة لا تحتوي خطة تقسيط فعلية لهذا الربط؛ الصف مُنشأ كمهمة جمع.</x:v>
      </x:c>
      <x:c r="BX2077" s="60" t="n">
        <x:v>46233</x:v>
      </x:c>
      <x:c r="BY2077" s="60" t="n">
        <x:v>46233</x:v>
      </x:c>
    </x:row>
    <x:row r="2078">
      <x:c r="A2078" s="37" t="str">
        <x:v>مهمة جمع أولية</x:v>
      </x:c>
      <x:c r="B2078" s="37" t="str">
        <x:v>INSTTASK-4473950D2FDF</x:v>
      </x:c>
      <x:c r="C2078" s="37" t="str">
        <x:v>VAR-DC07795B4CCF62|EG-013|STORE|PENDING</x:v>
      </x:c>
      <x:c r="D2078" s="37" t="str">
        <x:v>VAR-DC07795B4CCF62|EG-013|STORE</x:v>
      </x:c>
      <x:c r="E2078" s="37" t="str">
        <x:v>VAR-DC07795B4CCF62</x:v>
      </x:c>
      <x:c r="F2078" s="37" t="str">
        <x:v>MOD-14BF72124DC41D</x:v>
      </x:c>
      <x:c r="G2078" s="37" t="str">
        <x:v>Google Fitbit Air Fitness Tracker Band Obsidian Matte Black Obsidian / Black</x:v>
      </x:c>
      <x:c r="H2078" s="37" t="str">
        <x:v>الموبايلات والاتصالات</x:v>
      </x:c>
      <x:c r="I2078" s="37" t="str">
        <x:v>أساور لياقة</x:v>
      </x:c>
      <x:c r="J2078" s="37" t="str">
        <x:v>Google</x:v>
      </x:c>
      <x:c r="K2078" s="37" t="str">
        <x:v>Fitbit Air Fitness Tracker Band Obsidian Matte Black</x:v>
      </x:c>
      <x:c r="L2078" s="37" t="str">
        <x:v>Obsidian / Black</x:v>
      </x:c>
      <x:c r="M2078" s="37"/>
      <x:c r="N2078" s="37"/>
      <x:c r="O2078" s="37" t="str">
        <x:v>Obsidian / Black</x:v>
      </x:c>
      <x:c r="P2078" s="37"/>
      <x:c r="Q2078" s="37"/>
      <x:c r="R2078" s="37" t="str">
        <x:v>EG-013</x:v>
      </x:c>
      <x:c r="S2078" s="37" t="str">
        <x:v>B.TECH</x:v>
      </x:c>
      <x:c r="T2078" s="37" t="str">
        <x:v>A</x:v>
      </x:c>
      <x:c r="U2078" s="37"/>
      <x:c r="V2078" s="37"/>
      <x:c r="W2078" s="37" t="str">
        <x:v>https://btech.com/en/c/wearables/fitness-trackers-and-accessories/fitness-trackers</x:v>
      </x:c>
      <x:c r="X2078" s="37" t="str">
        <x:v>صفحة فئة</x:v>
      </x:c>
      <x:c r="Y2078" s="37"/>
      <x:c r="Z2078" s="37"/>
      <x:c r="AA2078" s="37"/>
      <x:c r="AB2078" s="37"/>
      <x:c r="AC2078" s="37"/>
      <x:c r="AD2078" s="37"/>
      <x:c r="AE2078" s="37"/>
      <x:c r="AF2078" s="56"/>
      <x:c r="AG2078" s="56"/>
      <x:c r="AH2078" s="56"/>
      <x:c r="AI2078" s="58"/>
      <x:c r="AJ2078" s="56"/>
      <x:c r="AK2078" s="56"/>
      <x:c r="AL2078" s="56"/>
      <x:c r="AM2078" s="56"/>
      <x:c r="AN2078" s="56"/>
      <x:c r="AO2078" s="56" t="str">
        <x:f>IF(OR(AF2078="",AD2078=""),"",AF2078*AD2078+IF(AG2078="",0,AG2078)+IF(AH2078="",0,AH2078)+IF(AJ2078="",0,AJ2078)+IF(AK2078="",0,AK2078)+IF(AL2078="",0,AL2078)+IF(AM2078="",0,AM2078))</x:f>
      </x:c>
      <x:c r="AP2078" s="56"/>
      <x:c r="AQ2078" s="56" t="str">
        <x:f>IF(OR(AO2078="",AP2078=""),"",AO2078-AP2078)</x:f>
      </x:c>
      <x:c r="AR2078" s="58" t="str">
        <x:f>IF(OR(AP2078="",AP2078=0,AQ2078=""),"",AQ2078/AP2078)</x:f>
      </x:c>
      <x:c r="AS2078" s="58"/>
      <x:c r="AT2078" s="37"/>
      <x:c r="AU2078" s="37"/>
      <x:c r="AV2078" s="37"/>
      <x:c r="AW2078" s="56"/>
      <x:c r="AX2078" s="56"/>
      <x:c r="AY2078" s="37"/>
      <x:c r="AZ2078" s="37"/>
      <x:c r="BA2078" s="37"/>
      <x:c r="BB2078" s="37"/>
      <x:c r="BC2078" s="37"/>
      <x:c r="BD2078" s="60"/>
      <x:c r="BE2078" s="60"/>
      <x:c r="BF2078" s="37"/>
      <x:c r="BG2078" s="37"/>
      <x:c r="BH2078" s="37" t="str">
        <x:v>https://btech.com/en/c/wearables/fitness-trackers-and-accessories/fitness-trackers</x:v>
      </x:c>
      <x:c r="BI2078" s="37"/>
      <x:c r="BJ2078" s="37" t="str">
        <x:v>لم يبدأ</x:v>
      </x:c>
      <x:c r="BK2078" s="60" t="n">
        <x:v>46233</x:v>
      </x:c>
      <x:c r="BL2078" s="60"/>
      <x:c r="BM2078" s="60"/>
      <x:c r="BN2078" s="62" t="str">
        <x:f>IF(BM2078="","",(NOW()-BM2078)*24)</x:f>
      </x:c>
      <x:c r="BO2078" s="37" t="str">
        <x:f>IF(BM2078="","لم يُرصد",IF(BT2078&lt;&gt;TRUE,"غير نشط",IF(BP2078="فشل","فشل حالي",IF(BN2078&lt;=12,"حديث",IF(BN2078&lt;=24,"متأخر","قديم")))))</x:f>
        <x:v>لم يُرصد</x:v>
      </x:c>
      <x:c r="BP2078" s="37" t="str">
        <x:v>بانتظار رصد التقسيط</x:v>
      </x:c>
      <x:c r="BQ2078" s="37" t="n">
        <x:v>0</x:v>
      </x:c>
      <x:c r="BR2078" s="37"/>
      <x:c r="BS2078" s="37"/>
      <x:c r="BT2078" s="54" t="b">
        <x:v>1</x:v>
      </x:c>
      <x:c r="BU2078" s="37" t="str">
        <x:v>يحتاج اكتشاف رابط المنتج</x:v>
      </x:c>
      <x:c r="BV2078" s="37" t="str">
        <x:v>Google Fitbit Air Fitness Tracker Band Obsidian Matte Black</x:v>
      </x:c>
      <x:c r="BW2078" s="37" t="str">
        <x:v>الملفات المرفوعة لا تحتوي خطة تقسيط فعلية لهذا الربط؛ الصف مُنشأ كمهمة جمع.</x:v>
      </x:c>
      <x:c r="BX2078" s="60" t="n">
        <x:v>46233</x:v>
      </x:c>
      <x:c r="BY2078" s="60" t="n">
        <x:v>46233</x:v>
      </x:c>
    </x:row>
    <x:row r="2079">
      <x:c r="A2079" s="37" t="str">
        <x:v>مهمة جمع أولية</x:v>
      </x:c>
      <x:c r="B2079" s="37" t="str">
        <x:v>INSTTASK-F1441C06A6AD</x:v>
      </x:c>
      <x:c r="C2079" s="37" t="str">
        <x:v>VAR-C4477A3EB93D4E|EG-013|STORE|PENDING</x:v>
      </x:c>
      <x:c r="D2079" s="37" t="str">
        <x:v>VAR-C4477A3EB93D4E|EG-013|STORE</x:v>
      </x:c>
      <x:c r="E2079" s="37" t="str">
        <x:v>VAR-C4477A3EB93D4E</x:v>
      </x:c>
      <x:c r="F2079" s="37" t="str">
        <x:v>MOD-55FB035334FB50</x:v>
      </x:c>
      <x:c r="G2079" s="37" t="str">
        <x:v>Anker Wired Power Bank 25000mAh / Space Black / Red</x:v>
      </x:c>
      <x:c r="H2079" s="37" t="str">
        <x:v>الموبايلات والاتصالات</x:v>
      </x:c>
      <x:c r="I2079" s="37" t="str">
        <x:v>باور بانك</x:v>
      </x:c>
      <x:c r="J2079" s="37" t="str">
        <x:v>Anker</x:v>
      </x:c>
      <x:c r="K2079" s="37" t="str">
        <x:v>Wired Power Bank</x:v>
      </x:c>
      <x:c r="L2079" s="37" t="str">
        <x:v>25000mAh | Space Black / Red</x:v>
      </x:c>
      <x:c r="M2079" s="37"/>
      <x:c r="N2079" s="37"/>
      <x:c r="O2079" s="37" t="str">
        <x:v>Space Black / Red</x:v>
      </x:c>
      <x:c r="P2079" s="37"/>
      <x:c r="Q2079" s="37"/>
      <x:c r="R2079" s="37" t="str">
        <x:v>EG-013</x:v>
      </x:c>
      <x:c r="S2079" s="37" t="str">
        <x:v>B.TECH</x:v>
      </x:c>
      <x:c r="T2079" s="37" t="str">
        <x:v>A</x:v>
      </x:c>
      <x:c r="U2079" s="37"/>
      <x:c r="V2079" s="37"/>
      <x:c r="W2079" s="37" t="str">
        <x:v>https://btech.com/en/c/mobiles-tablets/mobile-accessories/power-banks</x:v>
      </x:c>
      <x:c r="X2079" s="37" t="str">
        <x:v>صفحة فئة</x:v>
      </x:c>
      <x:c r="Y2079" s="37"/>
      <x:c r="Z2079" s="37"/>
      <x:c r="AA2079" s="37"/>
      <x:c r="AB2079" s="37"/>
      <x:c r="AC2079" s="37"/>
      <x:c r="AD2079" s="37"/>
      <x:c r="AE2079" s="37"/>
      <x:c r="AF2079" s="56"/>
      <x:c r="AG2079" s="56"/>
      <x:c r="AH2079" s="56"/>
      <x:c r="AI2079" s="58"/>
      <x:c r="AJ2079" s="56"/>
      <x:c r="AK2079" s="56"/>
      <x:c r="AL2079" s="56"/>
      <x:c r="AM2079" s="56"/>
      <x:c r="AN2079" s="56"/>
      <x:c r="AO2079" s="56" t="str">
        <x:f>IF(OR(AF2079="",AD2079=""),"",AF2079*AD2079+IF(AG2079="",0,AG2079)+IF(AH2079="",0,AH2079)+IF(AJ2079="",0,AJ2079)+IF(AK2079="",0,AK2079)+IF(AL2079="",0,AL2079)+IF(AM2079="",0,AM2079))</x:f>
      </x:c>
      <x:c r="AP2079" s="56"/>
      <x:c r="AQ2079" s="56" t="str">
        <x:f>IF(OR(AO2079="",AP2079=""),"",AO2079-AP2079)</x:f>
      </x:c>
      <x:c r="AR2079" s="58" t="str">
        <x:f>IF(OR(AP2079="",AP2079=0,AQ2079=""),"",AQ2079/AP2079)</x:f>
      </x:c>
      <x:c r="AS2079" s="58"/>
      <x:c r="AT2079" s="37"/>
      <x:c r="AU2079" s="37"/>
      <x:c r="AV2079" s="37"/>
      <x:c r="AW2079" s="56"/>
      <x:c r="AX2079" s="56"/>
      <x:c r="AY2079" s="37"/>
      <x:c r="AZ2079" s="37"/>
      <x:c r="BA2079" s="37"/>
      <x:c r="BB2079" s="37"/>
      <x:c r="BC2079" s="37"/>
      <x:c r="BD2079" s="60"/>
      <x:c r="BE2079" s="60"/>
      <x:c r="BF2079" s="37"/>
      <x:c r="BG2079" s="37"/>
      <x:c r="BH2079" s="37" t="str">
        <x:v>https://btech.com/en/c/mobiles-tablets/mobile-accessories/power-banks</x:v>
      </x:c>
      <x:c r="BI2079" s="37"/>
      <x:c r="BJ2079" s="37" t="str">
        <x:v>لم يبدأ</x:v>
      </x:c>
      <x:c r="BK2079" s="60" t="n">
        <x:v>46233</x:v>
      </x:c>
      <x:c r="BL2079" s="60"/>
      <x:c r="BM2079" s="60"/>
      <x:c r="BN2079" s="62" t="str">
        <x:f>IF(BM2079="","",(NOW()-BM2079)*24)</x:f>
      </x:c>
      <x:c r="BO2079" s="37" t="str">
        <x:f>IF(BM2079="","لم يُرصد",IF(BT2079&lt;&gt;TRUE,"غير نشط",IF(BP2079="فشل","فشل حالي",IF(BN2079&lt;=12,"حديث",IF(BN2079&lt;=24,"متأخر","قديم")))))</x:f>
        <x:v>لم يُرصد</x:v>
      </x:c>
      <x:c r="BP2079" s="37" t="str">
        <x:v>بانتظار رصد التقسيط</x:v>
      </x:c>
      <x:c r="BQ2079" s="37" t="n">
        <x:v>0</x:v>
      </x:c>
      <x:c r="BR2079" s="37"/>
      <x:c r="BS2079" s="37"/>
      <x:c r="BT2079" s="54" t="b">
        <x:v>1</x:v>
      </x:c>
      <x:c r="BU2079" s="37" t="str">
        <x:v>يحتاج اكتشاف رابط المنتج</x:v>
      </x:c>
      <x:c r="BV2079" s="37" t="str">
        <x:v>Anker Wired Power Bank, 25000 mAh 3 Ports, Space Black, A1695</x:v>
      </x:c>
      <x:c r="BW2079" s="37" t="str">
        <x:v>الملفات المرفوعة لا تحتوي خطة تقسيط فعلية لهذا الربط؛ الصف مُنشأ كمهمة جمع.</x:v>
      </x:c>
      <x:c r="BX2079" s="60" t="n">
        <x:v>46233</x:v>
      </x:c>
      <x:c r="BY2079" s="60" t="n">
        <x:v>46233</x:v>
      </x:c>
    </x:row>
    <x:row r="2080">
      <x:c r="A2080" s="37" t="str">
        <x:v>مهمة جمع أولية</x:v>
      </x:c>
      <x:c r="B2080" s="37" t="str">
        <x:v>INSTTASK-13B5F20F9107</x:v>
      </x:c>
      <x:c r="C2080" s="37" t="str">
        <x:v>VAR-CB4C65C01120EB|EG-013|STORE|PENDING</x:v>
      </x:c>
      <x:c r="D2080" s="37" t="str">
        <x:v>VAR-CB4C65C01120EB|EG-013|STORE</x:v>
      </x:c>
      <x:c r="E2080" s="37" t="str">
        <x:v>VAR-CB4C65C01120EB</x:v>
      </x:c>
      <x:c r="F2080" s="37" t="str">
        <x:v>MOD-D5D932C8501C89</x:v>
      </x:c>
      <x:c r="G2080" s="37" t="str">
        <x:v>Anker Zolo Wired Power Bank 25000mAh / Silver / Red</x:v>
      </x:c>
      <x:c r="H2080" s="37" t="str">
        <x:v>الموبايلات والاتصالات</x:v>
      </x:c>
      <x:c r="I2080" s="37" t="str">
        <x:v>باور بانك</x:v>
      </x:c>
      <x:c r="J2080" s="37" t="str">
        <x:v>Anker</x:v>
      </x:c>
      <x:c r="K2080" s="37" t="str">
        <x:v>Zolo Wired Power Bank</x:v>
      </x:c>
      <x:c r="L2080" s="37" t="str">
        <x:v>25000mAh | Silver / Red</x:v>
      </x:c>
      <x:c r="M2080" s="37"/>
      <x:c r="N2080" s="37"/>
      <x:c r="O2080" s="37" t="str">
        <x:v>Silver / Red</x:v>
      </x:c>
      <x:c r="P2080" s="37"/>
      <x:c r="Q2080" s="37"/>
      <x:c r="R2080" s="37" t="str">
        <x:v>EG-013</x:v>
      </x:c>
      <x:c r="S2080" s="37" t="str">
        <x:v>B.TECH</x:v>
      </x:c>
      <x:c r="T2080" s="37" t="str">
        <x:v>A</x:v>
      </x:c>
      <x:c r="U2080" s="37"/>
      <x:c r="V2080" s="37"/>
      <x:c r="W2080" s="37" t="str">
        <x:v>https://btech.com/en/c/mobiles-tablets/mobile-accessories/power-banks</x:v>
      </x:c>
      <x:c r="X2080" s="37" t="str">
        <x:v>صفحة فئة</x:v>
      </x:c>
      <x:c r="Y2080" s="37"/>
      <x:c r="Z2080" s="37"/>
      <x:c r="AA2080" s="37"/>
      <x:c r="AB2080" s="37"/>
      <x:c r="AC2080" s="37"/>
      <x:c r="AD2080" s="37"/>
      <x:c r="AE2080" s="37"/>
      <x:c r="AF2080" s="56"/>
      <x:c r="AG2080" s="56"/>
      <x:c r="AH2080" s="56"/>
      <x:c r="AI2080" s="58"/>
      <x:c r="AJ2080" s="56"/>
      <x:c r="AK2080" s="56"/>
      <x:c r="AL2080" s="56"/>
      <x:c r="AM2080" s="56"/>
      <x:c r="AN2080" s="56"/>
      <x:c r="AO2080" s="56" t="str">
        <x:f>IF(OR(AF2080="",AD2080=""),"",AF2080*AD2080+IF(AG2080="",0,AG2080)+IF(AH2080="",0,AH2080)+IF(AJ2080="",0,AJ2080)+IF(AK2080="",0,AK2080)+IF(AL2080="",0,AL2080)+IF(AM2080="",0,AM2080))</x:f>
      </x:c>
      <x:c r="AP2080" s="56"/>
      <x:c r="AQ2080" s="56" t="str">
        <x:f>IF(OR(AO2080="",AP2080=""),"",AO2080-AP2080)</x:f>
      </x:c>
      <x:c r="AR2080" s="58" t="str">
        <x:f>IF(OR(AP2080="",AP2080=0,AQ2080=""),"",AQ2080/AP2080)</x:f>
      </x:c>
      <x:c r="AS2080" s="58"/>
      <x:c r="AT2080" s="37"/>
      <x:c r="AU2080" s="37"/>
      <x:c r="AV2080" s="37"/>
      <x:c r="AW2080" s="56"/>
      <x:c r="AX2080" s="56"/>
      <x:c r="AY2080" s="37"/>
      <x:c r="AZ2080" s="37"/>
      <x:c r="BA2080" s="37"/>
      <x:c r="BB2080" s="37"/>
      <x:c r="BC2080" s="37"/>
      <x:c r="BD2080" s="60"/>
      <x:c r="BE2080" s="60"/>
      <x:c r="BF2080" s="37"/>
      <x:c r="BG2080" s="37"/>
      <x:c r="BH2080" s="37" t="str">
        <x:v>https://btech.com/en/c/mobiles-tablets/mobile-accessories/power-banks</x:v>
      </x:c>
      <x:c r="BI2080" s="37"/>
      <x:c r="BJ2080" s="37" t="str">
        <x:v>لم يبدأ</x:v>
      </x:c>
      <x:c r="BK2080" s="60" t="n">
        <x:v>46233</x:v>
      </x:c>
      <x:c r="BL2080" s="60"/>
      <x:c r="BM2080" s="60"/>
      <x:c r="BN2080" s="62" t="str">
        <x:f>IF(BM2080="","",(NOW()-BM2080)*24)</x:f>
      </x:c>
      <x:c r="BO2080" s="37" t="str">
        <x:f>IF(BM2080="","لم يُرصد",IF(BT2080&lt;&gt;TRUE,"غير نشط",IF(BP2080="فشل","فشل حالي",IF(BN2080&lt;=12,"حديث",IF(BN2080&lt;=24,"متأخر","قديم")))))</x:f>
        <x:v>لم يُرصد</x:v>
      </x:c>
      <x:c r="BP2080" s="37" t="str">
        <x:v>بانتظار رصد التقسيط</x:v>
      </x:c>
      <x:c r="BQ2080" s="37" t="n">
        <x:v>0</x:v>
      </x:c>
      <x:c r="BR2080" s="37"/>
      <x:c r="BS2080" s="37"/>
      <x:c r="BT2080" s="54" t="b">
        <x:v>1</x:v>
      </x:c>
      <x:c r="BU2080" s="37" t="str">
        <x:v>يحتاج اكتشاف رابط المنتج</x:v>
      </x:c>
      <x:c r="BV2080" s="37" t="str">
        <x:v>Anker Zolo Wired Power Bank, 25000 mAh 2 Ports, Silver, A1695H11</x:v>
      </x:c>
      <x:c r="BW2080" s="37" t="str">
        <x:v>الملفات المرفوعة لا تحتوي خطة تقسيط فعلية لهذا الربط؛ الصف مُنشأ كمهمة جمع.</x:v>
      </x:c>
      <x:c r="BX2080" s="60" t="n">
        <x:v>46233</x:v>
      </x:c>
      <x:c r="BY2080" s="60" t="n">
        <x:v>46233</x:v>
      </x:c>
    </x:row>
    <x:row r="2081">
      <x:c r="A2081" s="37" t="str">
        <x:v>مهمة جمع أولية</x:v>
      </x:c>
      <x:c r="B2081" s="37" t="str">
        <x:v>INSTTASK-2BD673BA72A8</x:v>
      </x:c>
      <x:c r="C2081" s="37" t="str">
        <x:v>VAR-C659F60155E3F1|EG-013|STORE|PENDING</x:v>
      </x:c>
      <x:c r="D2081" s="37" t="str">
        <x:v>VAR-C659F60155E3F1|EG-013|STORE</x:v>
      </x:c>
      <x:c r="E2081" s="37" t="str">
        <x:v>VAR-C659F60155E3F1</x:v>
      </x:c>
      <x:c r="F2081" s="37" t="str">
        <x:v>MOD-57F112BDD0F073</x:v>
      </x:c>
      <x:c r="G2081" s="37" t="str">
        <x:v>Anker Zolo Wired Power Bank with Built-in Cable 10000mAh / Black / Red</x:v>
      </x:c>
      <x:c r="H2081" s="37" t="str">
        <x:v>الموبايلات والاتصالات</x:v>
      </x:c>
      <x:c r="I2081" s="37" t="str">
        <x:v>باور بانك</x:v>
      </x:c>
      <x:c r="J2081" s="37" t="str">
        <x:v>Anker</x:v>
      </x:c>
      <x:c r="K2081" s="37" t="str">
        <x:v>Zolo Wired Power Bank with Built-in Cable</x:v>
      </x:c>
      <x:c r="L2081" s="37" t="str">
        <x:v>10000mAh | Black / Red</x:v>
      </x:c>
      <x:c r="M2081" s="37"/>
      <x:c r="N2081" s="37"/>
      <x:c r="O2081" s="37" t="str">
        <x:v>Black / Red</x:v>
      </x:c>
      <x:c r="P2081" s="37"/>
      <x:c r="Q2081" s="37"/>
      <x:c r="R2081" s="37" t="str">
        <x:v>EG-013</x:v>
      </x:c>
      <x:c r="S2081" s="37" t="str">
        <x:v>B.TECH</x:v>
      </x:c>
      <x:c r="T2081" s="37" t="str">
        <x:v>A</x:v>
      </x:c>
      <x:c r="U2081" s="37"/>
      <x:c r="V2081" s="37"/>
      <x:c r="W2081" s="37" t="str">
        <x:v>https://btech.com/en/c/mobiles-tablets/mobile-accessories/power-banks</x:v>
      </x:c>
      <x:c r="X2081" s="37" t="str">
        <x:v>صفحة فئة</x:v>
      </x:c>
      <x:c r="Y2081" s="37"/>
      <x:c r="Z2081" s="37"/>
      <x:c r="AA2081" s="37"/>
      <x:c r="AB2081" s="37"/>
      <x:c r="AC2081" s="37"/>
      <x:c r="AD2081" s="37"/>
      <x:c r="AE2081" s="37"/>
      <x:c r="AF2081" s="56"/>
      <x:c r="AG2081" s="56"/>
      <x:c r="AH2081" s="56"/>
      <x:c r="AI2081" s="58"/>
      <x:c r="AJ2081" s="56"/>
      <x:c r="AK2081" s="56"/>
      <x:c r="AL2081" s="56"/>
      <x:c r="AM2081" s="56"/>
      <x:c r="AN2081" s="56"/>
      <x:c r="AO2081" s="56" t="str">
        <x:f>IF(OR(AF2081="",AD2081=""),"",AF2081*AD2081+IF(AG2081="",0,AG2081)+IF(AH2081="",0,AH2081)+IF(AJ2081="",0,AJ2081)+IF(AK2081="",0,AK2081)+IF(AL2081="",0,AL2081)+IF(AM2081="",0,AM2081))</x:f>
      </x:c>
      <x:c r="AP2081" s="56"/>
      <x:c r="AQ2081" s="56" t="str">
        <x:f>IF(OR(AO2081="",AP2081=""),"",AO2081-AP2081)</x:f>
      </x:c>
      <x:c r="AR2081" s="58" t="str">
        <x:f>IF(OR(AP2081="",AP2081=0,AQ2081=""),"",AQ2081/AP2081)</x:f>
      </x:c>
      <x:c r="AS2081" s="58"/>
      <x:c r="AT2081" s="37"/>
      <x:c r="AU2081" s="37"/>
      <x:c r="AV2081" s="37"/>
      <x:c r="AW2081" s="56"/>
      <x:c r="AX2081" s="56"/>
      <x:c r="AY2081" s="37"/>
      <x:c r="AZ2081" s="37"/>
      <x:c r="BA2081" s="37"/>
      <x:c r="BB2081" s="37"/>
      <x:c r="BC2081" s="37"/>
      <x:c r="BD2081" s="60"/>
      <x:c r="BE2081" s="60"/>
      <x:c r="BF2081" s="37"/>
      <x:c r="BG2081" s="37"/>
      <x:c r="BH2081" s="37" t="str">
        <x:v>https://btech.com/en/c/mobiles-tablets/mobile-accessories/power-banks</x:v>
      </x:c>
      <x:c r="BI2081" s="37"/>
      <x:c r="BJ2081" s="37" t="str">
        <x:v>لم يبدأ</x:v>
      </x:c>
      <x:c r="BK2081" s="60" t="n">
        <x:v>46233</x:v>
      </x:c>
      <x:c r="BL2081" s="60"/>
      <x:c r="BM2081" s="60"/>
      <x:c r="BN2081" s="62" t="str">
        <x:f>IF(BM2081="","",(NOW()-BM2081)*24)</x:f>
      </x:c>
      <x:c r="BO2081" s="37" t="str">
        <x:f>IF(BM2081="","لم يُرصد",IF(BT2081&lt;&gt;TRUE,"غير نشط",IF(BP2081="فشل","فشل حالي",IF(BN2081&lt;=12,"حديث",IF(BN2081&lt;=24,"متأخر","قديم")))))</x:f>
        <x:v>لم يُرصد</x:v>
      </x:c>
      <x:c r="BP2081" s="37" t="str">
        <x:v>بانتظار رصد التقسيط</x:v>
      </x:c>
      <x:c r="BQ2081" s="37" t="n">
        <x:v>0</x:v>
      </x:c>
      <x:c r="BR2081" s="37"/>
      <x:c r="BS2081" s="37"/>
      <x:c r="BT2081" s="54" t="b">
        <x:v>1</x:v>
      </x:c>
      <x:c r="BU2081" s="37" t="str">
        <x:v>يحتاج اكتشاف رابط المنتج</x:v>
      </x:c>
      <x:c r="BV2081" s="37" t="str">
        <x:v>Anker Zolo Wired Power Bank with Built-in Cable, 10000 mAh 2 Ports, Black, A110DH11</x:v>
      </x:c>
      <x:c r="BW2081" s="37" t="str">
        <x:v>الملفات المرفوعة لا تحتوي خطة تقسيط فعلية لهذا الربط؛ الصف مُنشأ كمهمة جمع.</x:v>
      </x:c>
      <x:c r="BX2081" s="60" t="n">
        <x:v>46233</x:v>
      </x:c>
      <x:c r="BY2081" s="60" t="n">
        <x:v>46233</x:v>
      </x:c>
    </x:row>
    <x:row r="2082">
      <x:c r="A2082" s="37" t="str">
        <x:v>مهمة جمع أولية</x:v>
      </x:c>
      <x:c r="B2082" s="37" t="str">
        <x:v>INSTTASK-B765257A0C5C</x:v>
      </x:c>
      <x:c r="C2082" s="37" t="str">
        <x:v>VAR-5A9234AE860CB5|EG-013|STORE|PENDING</x:v>
      </x:c>
      <x:c r="D2082" s="37" t="str">
        <x:v>VAR-5A9234AE860CB5|EG-013|STORE</x:v>
      </x:c>
      <x:c r="E2082" s="37" t="str">
        <x:v>VAR-5A9234AE860CB5</x:v>
      </x:c>
      <x:c r="F2082" s="37" t="str">
        <x:v>MOD-FFF45ADF36B188</x:v>
      </x:c>
      <x:c r="G2082" s="37" t="str">
        <x:v>Baseus Power Bank 20000mAh / Black</x:v>
      </x:c>
      <x:c r="H2082" s="37" t="str">
        <x:v>الموبايلات والاتصالات</x:v>
      </x:c>
      <x:c r="I2082" s="37" t="str">
        <x:v>باور بانك</x:v>
      </x:c>
      <x:c r="J2082" s="37" t="str">
        <x:v>Baseus</x:v>
      </x:c>
      <x:c r="K2082" s="37" t="str">
        <x:v>Power Bank</x:v>
      </x:c>
      <x:c r="L2082" s="37" t="str">
        <x:v>20000mAh | Black</x:v>
      </x:c>
      <x:c r="M2082" s="37"/>
      <x:c r="N2082" s="37"/>
      <x:c r="O2082" s="37" t="str">
        <x:v>Black</x:v>
      </x:c>
      <x:c r="P2082" s="37"/>
      <x:c r="Q2082" s="37"/>
      <x:c r="R2082" s="37" t="str">
        <x:v>EG-013</x:v>
      </x:c>
      <x:c r="S2082" s="37" t="str">
        <x:v>B.TECH</x:v>
      </x:c>
      <x:c r="T2082" s="37" t="str">
        <x:v>A</x:v>
      </x:c>
      <x:c r="U2082" s="37"/>
      <x:c r="V2082" s="37"/>
      <x:c r="W2082" s="37" t="str">
        <x:v>https://btech.com/en/c/mobiles-tablets/mobile-accessories/power-banks</x:v>
      </x:c>
      <x:c r="X2082" s="37" t="str">
        <x:v>صفحة فئة</x:v>
      </x:c>
      <x:c r="Y2082" s="37"/>
      <x:c r="Z2082" s="37"/>
      <x:c r="AA2082" s="37"/>
      <x:c r="AB2082" s="37"/>
      <x:c r="AC2082" s="37"/>
      <x:c r="AD2082" s="37"/>
      <x:c r="AE2082" s="37"/>
      <x:c r="AF2082" s="56"/>
      <x:c r="AG2082" s="56"/>
      <x:c r="AH2082" s="56"/>
      <x:c r="AI2082" s="58"/>
      <x:c r="AJ2082" s="56"/>
      <x:c r="AK2082" s="56"/>
      <x:c r="AL2082" s="56"/>
      <x:c r="AM2082" s="56"/>
      <x:c r="AN2082" s="56"/>
      <x:c r="AO2082" s="56" t="str">
        <x:f>IF(OR(AF2082="",AD2082=""),"",AF2082*AD2082+IF(AG2082="",0,AG2082)+IF(AH2082="",0,AH2082)+IF(AJ2082="",0,AJ2082)+IF(AK2082="",0,AK2082)+IF(AL2082="",0,AL2082)+IF(AM2082="",0,AM2082))</x:f>
      </x:c>
      <x:c r="AP2082" s="56"/>
      <x:c r="AQ2082" s="56" t="str">
        <x:f>IF(OR(AO2082="",AP2082=""),"",AO2082-AP2082)</x:f>
      </x:c>
      <x:c r="AR2082" s="58" t="str">
        <x:f>IF(OR(AP2082="",AP2082=0,AQ2082=""),"",AQ2082/AP2082)</x:f>
      </x:c>
      <x:c r="AS2082" s="58"/>
      <x:c r="AT2082" s="37"/>
      <x:c r="AU2082" s="37"/>
      <x:c r="AV2082" s="37"/>
      <x:c r="AW2082" s="56"/>
      <x:c r="AX2082" s="56"/>
      <x:c r="AY2082" s="37"/>
      <x:c r="AZ2082" s="37"/>
      <x:c r="BA2082" s="37"/>
      <x:c r="BB2082" s="37"/>
      <x:c r="BC2082" s="37"/>
      <x:c r="BD2082" s="60"/>
      <x:c r="BE2082" s="60"/>
      <x:c r="BF2082" s="37"/>
      <x:c r="BG2082" s="37"/>
      <x:c r="BH2082" s="37" t="str">
        <x:v>https://btech.com/en/c/mobiles-tablets/mobile-accessories/power-banks</x:v>
      </x:c>
      <x:c r="BI2082" s="37"/>
      <x:c r="BJ2082" s="37" t="str">
        <x:v>لم يبدأ</x:v>
      </x:c>
      <x:c r="BK2082" s="60" t="n">
        <x:v>46233</x:v>
      </x:c>
      <x:c r="BL2082" s="60"/>
      <x:c r="BM2082" s="60"/>
      <x:c r="BN2082" s="62" t="str">
        <x:f>IF(BM2082="","",(NOW()-BM2082)*24)</x:f>
      </x:c>
      <x:c r="BO2082" s="37" t="str">
        <x:f>IF(BM2082="","لم يُرصد",IF(BT2082&lt;&gt;TRUE,"غير نشط",IF(BP2082="فشل","فشل حالي",IF(BN2082&lt;=12,"حديث",IF(BN2082&lt;=24,"متأخر","قديم")))))</x:f>
        <x:v>لم يُرصد</x:v>
      </x:c>
      <x:c r="BP2082" s="37" t="str">
        <x:v>بانتظار رصد التقسيط</x:v>
      </x:c>
      <x:c r="BQ2082" s="37" t="n">
        <x:v>0</x:v>
      </x:c>
      <x:c r="BR2082" s="37"/>
      <x:c r="BS2082" s="37"/>
      <x:c r="BT2082" s="54" t="b">
        <x:v>1</x:v>
      </x:c>
      <x:c r="BU2082" s="37" t="str">
        <x:v>يحتاج اكتشاف رابط المنتج</x:v>
      </x:c>
      <x:c r="BV2082" s="37" t="str">
        <x:v>Baseus Power Bank, 20000 mAh 6 Ports, Black, FC31</x:v>
      </x:c>
      <x:c r="BW2082" s="37" t="str">
        <x:v>الملفات المرفوعة لا تحتوي خطة تقسيط فعلية لهذا الربط؛ الصف مُنشأ كمهمة جمع.</x:v>
      </x:c>
      <x:c r="BX2082" s="60" t="n">
        <x:v>46233</x:v>
      </x:c>
      <x:c r="BY2082" s="60" t="n">
        <x:v>46233</x:v>
      </x:c>
    </x:row>
    <x:row r="2083">
      <x:c r="A2083" s="37" t="str">
        <x:v>مهمة جمع أولية</x:v>
      </x:c>
      <x:c r="B2083" s="37" t="str">
        <x:v>INSTTASK-F847BDA15C89</x:v>
      </x:c>
      <x:c r="C2083" s="37" t="str">
        <x:v>VAR-C077A57396CF59|EG-013|STORE|PENDING</x:v>
      </x:c>
      <x:c r="D2083" s="37" t="str">
        <x:v>VAR-C077A57396CF59|EG-013|STORE</x:v>
      </x:c>
      <x:c r="E2083" s="37" t="str">
        <x:v>VAR-C077A57396CF59</x:v>
      </x:c>
      <x:c r="F2083" s="37" t="str">
        <x:v>MOD-5AEE7F8E852BC6</x:v>
      </x:c>
      <x:c r="G2083" s="37" t="str">
        <x:v>Belkin BoostCharge Power Bank 10000mAh / Black</x:v>
      </x:c>
      <x:c r="H2083" s="37" t="str">
        <x:v>الموبايلات والاتصالات</x:v>
      </x:c>
      <x:c r="I2083" s="37" t="str">
        <x:v>باور بانك</x:v>
      </x:c>
      <x:c r="J2083" s="37" t="str">
        <x:v>Belkin</x:v>
      </x:c>
      <x:c r="K2083" s="37" t="str">
        <x:v>BoostCharge Power Bank</x:v>
      </x:c>
      <x:c r="L2083" s="37" t="str">
        <x:v>10000mAh | Black</x:v>
      </x:c>
      <x:c r="M2083" s="37"/>
      <x:c r="N2083" s="37"/>
      <x:c r="O2083" s="37" t="str">
        <x:v>Black</x:v>
      </x:c>
      <x:c r="P2083" s="37"/>
      <x:c r="Q2083" s="37"/>
      <x:c r="R2083" s="37" t="str">
        <x:v>EG-013</x:v>
      </x:c>
      <x:c r="S2083" s="37" t="str">
        <x:v>B.TECH</x:v>
      </x:c>
      <x:c r="T2083" s="37" t="str">
        <x:v>A</x:v>
      </x:c>
      <x:c r="U2083" s="37"/>
      <x:c r="V2083" s="37"/>
      <x:c r="W2083" s="37" t="str">
        <x:v>https://btech.com/en/c/mobiles-tablets/mobile-accessories/power-banks</x:v>
      </x:c>
      <x:c r="X2083" s="37" t="str">
        <x:v>صفحة فئة</x:v>
      </x:c>
      <x:c r="Y2083" s="37"/>
      <x:c r="Z2083" s="37"/>
      <x:c r="AA2083" s="37"/>
      <x:c r="AB2083" s="37"/>
      <x:c r="AC2083" s="37"/>
      <x:c r="AD2083" s="37"/>
      <x:c r="AE2083" s="37"/>
      <x:c r="AF2083" s="56"/>
      <x:c r="AG2083" s="56"/>
      <x:c r="AH2083" s="56"/>
      <x:c r="AI2083" s="58"/>
      <x:c r="AJ2083" s="56"/>
      <x:c r="AK2083" s="56"/>
      <x:c r="AL2083" s="56"/>
      <x:c r="AM2083" s="56"/>
      <x:c r="AN2083" s="56"/>
      <x:c r="AO2083" s="56" t="str">
        <x:f>IF(OR(AF2083="",AD2083=""),"",AF2083*AD2083+IF(AG2083="",0,AG2083)+IF(AH2083="",0,AH2083)+IF(AJ2083="",0,AJ2083)+IF(AK2083="",0,AK2083)+IF(AL2083="",0,AL2083)+IF(AM2083="",0,AM2083))</x:f>
      </x:c>
      <x:c r="AP2083" s="56"/>
      <x:c r="AQ2083" s="56" t="str">
        <x:f>IF(OR(AO2083="",AP2083=""),"",AO2083-AP2083)</x:f>
      </x:c>
      <x:c r="AR2083" s="58" t="str">
        <x:f>IF(OR(AP2083="",AP2083=0,AQ2083=""),"",AQ2083/AP2083)</x:f>
      </x:c>
      <x:c r="AS2083" s="58"/>
      <x:c r="AT2083" s="37"/>
      <x:c r="AU2083" s="37"/>
      <x:c r="AV2083" s="37"/>
      <x:c r="AW2083" s="56"/>
      <x:c r="AX2083" s="56"/>
      <x:c r="AY2083" s="37"/>
      <x:c r="AZ2083" s="37"/>
      <x:c r="BA2083" s="37"/>
      <x:c r="BB2083" s="37"/>
      <x:c r="BC2083" s="37"/>
      <x:c r="BD2083" s="60"/>
      <x:c r="BE2083" s="60"/>
      <x:c r="BF2083" s="37"/>
      <x:c r="BG2083" s="37"/>
      <x:c r="BH2083" s="37" t="str">
        <x:v>https://btech.com/en/c/mobiles-tablets/mobile-accessories/power-banks</x:v>
      </x:c>
      <x:c r="BI2083" s="37"/>
      <x:c r="BJ2083" s="37" t="str">
        <x:v>لم يبدأ</x:v>
      </x:c>
      <x:c r="BK2083" s="60" t="n">
        <x:v>46233</x:v>
      </x:c>
      <x:c r="BL2083" s="60"/>
      <x:c r="BM2083" s="60"/>
      <x:c r="BN2083" s="62" t="str">
        <x:f>IF(BM2083="","",(NOW()-BM2083)*24)</x:f>
      </x:c>
      <x:c r="BO2083" s="37" t="str">
        <x:f>IF(BM2083="","لم يُرصد",IF(BT2083&lt;&gt;TRUE,"غير نشط",IF(BP2083="فشل","فشل حالي",IF(BN2083&lt;=12,"حديث",IF(BN2083&lt;=24,"متأخر","قديم")))))</x:f>
        <x:v>لم يُرصد</x:v>
      </x:c>
      <x:c r="BP2083" s="37" t="str">
        <x:v>بانتظار رصد التقسيط</x:v>
      </x:c>
      <x:c r="BQ2083" s="37" t="n">
        <x:v>0</x:v>
      </x:c>
      <x:c r="BR2083" s="37"/>
      <x:c r="BS2083" s="37"/>
      <x:c r="BT2083" s="54" t="b">
        <x:v>1</x:v>
      </x:c>
      <x:c r="BU2083" s="37" t="str">
        <x:v>يحتاج اكتشاف رابط المنتج</x:v>
      </x:c>
      <x:c r="BV2083" s="37" t="str">
        <x:v>Belkin BoostCharge Power Bank, 10000 mAh 2 Ports, Black</x:v>
      </x:c>
      <x:c r="BW2083" s="37" t="str">
        <x:v>الملفات المرفوعة لا تحتوي خطة تقسيط فعلية لهذا الربط؛ الصف مُنشأ كمهمة جمع.</x:v>
      </x:c>
      <x:c r="BX2083" s="60" t="n">
        <x:v>46233</x:v>
      </x:c>
      <x:c r="BY2083" s="60" t="n">
        <x:v>46233</x:v>
      </x:c>
    </x:row>
    <x:row r="2084">
      <x:c r="A2084" s="37" t="str">
        <x:v>مهمة جمع أولية</x:v>
      </x:c>
      <x:c r="B2084" s="37" t="str">
        <x:v>INSTTASK-3040DFBFF9F4</x:v>
      </x:c>
      <x:c r="C2084" s="37" t="str">
        <x:v>VAR-F93BE6108A9A1F|EG-013|STORE|PENDING</x:v>
      </x:c>
      <x:c r="D2084" s="37" t="str">
        <x:v>VAR-F93BE6108A9A1F|EG-013|STORE</x:v>
      </x:c>
      <x:c r="E2084" s="37" t="str">
        <x:v>VAR-F93BE6108A9A1F</x:v>
      </x:c>
      <x:c r="F2084" s="37" t="str">
        <x:v>MOD-2150459FB7C6C0</x:v>
      </x:c>
      <x:c r="G2084" s="37" t="str">
        <x:v>Devia Extreme Speed Series Wirless Magnetic Wireless Power Bank 10000mAh / 5G</x:v>
      </x:c>
      <x:c r="H2084" s="37" t="str">
        <x:v>الموبايلات والاتصالات</x:v>
      </x:c>
      <x:c r="I2084" s="37" t="str">
        <x:v>باور بانك</x:v>
      </x:c>
      <x:c r="J2084" s="37" t="str">
        <x:v>Devia</x:v>
      </x:c>
      <x:c r="K2084" s="37" t="str">
        <x:v>Extreme Speed Series Wirless Magnetic Wireless Power Bank</x:v>
      </x:c>
      <x:c r="L2084" s="37" t="str">
        <x:v>10000mAh | 5G</x:v>
      </x:c>
      <x:c r="M2084" s="37"/>
      <x:c r="N2084" s="37"/>
      <x:c r="O2084" s="37"/>
      <x:c r="P2084" s="37"/>
      <x:c r="Q2084" s="37"/>
      <x:c r="R2084" s="37" t="str">
        <x:v>EG-013</x:v>
      </x:c>
      <x:c r="S2084" s="37" t="str">
        <x:v>B.TECH</x:v>
      </x:c>
      <x:c r="T2084" s="37" t="str">
        <x:v>A</x:v>
      </x:c>
      <x:c r="U2084" s="37"/>
      <x:c r="V2084" s="37"/>
      <x:c r="W2084" s="37" t="str">
        <x:v>https://btech.com/en/c/mobiles-tablets/mobile-accessories/power-banks</x:v>
      </x:c>
      <x:c r="X2084" s="37" t="str">
        <x:v>صفحة فئة</x:v>
      </x:c>
      <x:c r="Y2084" s="37"/>
      <x:c r="Z2084" s="37"/>
      <x:c r="AA2084" s="37"/>
      <x:c r="AB2084" s="37"/>
      <x:c r="AC2084" s="37"/>
      <x:c r="AD2084" s="37"/>
      <x:c r="AE2084" s="37"/>
      <x:c r="AF2084" s="56"/>
      <x:c r="AG2084" s="56"/>
      <x:c r="AH2084" s="56"/>
      <x:c r="AI2084" s="58"/>
      <x:c r="AJ2084" s="56"/>
      <x:c r="AK2084" s="56"/>
      <x:c r="AL2084" s="56"/>
      <x:c r="AM2084" s="56"/>
      <x:c r="AN2084" s="56"/>
      <x:c r="AO2084" s="56" t="str">
        <x:f>IF(OR(AF2084="",AD2084=""),"",AF2084*AD2084+IF(AG2084="",0,AG2084)+IF(AH2084="",0,AH2084)+IF(AJ2084="",0,AJ2084)+IF(AK2084="",0,AK2084)+IF(AL2084="",0,AL2084)+IF(AM2084="",0,AM2084))</x:f>
      </x:c>
      <x:c r="AP2084" s="56"/>
      <x:c r="AQ2084" s="56" t="str">
        <x:f>IF(OR(AO2084="",AP2084=""),"",AO2084-AP2084)</x:f>
      </x:c>
      <x:c r="AR2084" s="58" t="str">
        <x:f>IF(OR(AP2084="",AP2084=0,AQ2084=""),"",AQ2084/AP2084)</x:f>
      </x:c>
      <x:c r="AS2084" s="58"/>
      <x:c r="AT2084" s="37"/>
      <x:c r="AU2084" s="37"/>
      <x:c r="AV2084" s="37"/>
      <x:c r="AW2084" s="56"/>
      <x:c r="AX2084" s="56"/>
      <x:c r="AY2084" s="37"/>
      <x:c r="AZ2084" s="37"/>
      <x:c r="BA2084" s="37"/>
      <x:c r="BB2084" s="37"/>
      <x:c r="BC2084" s="37"/>
      <x:c r="BD2084" s="60"/>
      <x:c r="BE2084" s="60"/>
      <x:c r="BF2084" s="37"/>
      <x:c r="BG2084" s="37"/>
      <x:c r="BH2084" s="37" t="str">
        <x:v>https://btech.com/en/c/mobiles-tablets/mobile-accessories/power-banks</x:v>
      </x:c>
      <x:c r="BI2084" s="37"/>
      <x:c r="BJ2084" s="37" t="str">
        <x:v>لم يبدأ</x:v>
      </x:c>
      <x:c r="BK2084" s="60" t="n">
        <x:v>46233</x:v>
      </x:c>
      <x:c r="BL2084" s="60"/>
      <x:c r="BM2084" s="60"/>
      <x:c r="BN2084" s="62" t="str">
        <x:f>IF(BM2084="","",(NOW()-BM2084)*24)</x:f>
      </x:c>
      <x:c r="BO2084" s="37" t="str">
        <x:f>IF(BM2084="","لم يُرصد",IF(BT2084&lt;&gt;TRUE,"غير نشط",IF(BP2084="فشل","فشل حالي",IF(BN2084&lt;=12,"حديث",IF(BN2084&lt;=24,"متأخر","قديم")))))</x:f>
        <x:v>لم يُرصد</x:v>
      </x:c>
      <x:c r="BP2084" s="37" t="str">
        <x:v>بانتظار رصد التقسيط</x:v>
      </x:c>
      <x:c r="BQ2084" s="37" t="n">
        <x:v>0</x:v>
      </x:c>
      <x:c r="BR2084" s="37"/>
      <x:c r="BS2084" s="37"/>
      <x:c r="BT2084" s="54" t="b">
        <x:v>1</x:v>
      </x:c>
      <x:c r="BU2084" s="37" t="str">
        <x:v>يحتاج اكتشاف رابط المنتج</x:v>
      </x:c>
      <x:c r="BV2084" s="37" t="str">
        <x:v>Devia Extreme Speed Series Wirless Magnetic Wireless Power Bank, 10000 mAh 2 Ports, Ivory, MP55GP</x:v>
      </x:c>
      <x:c r="BW2084" s="37" t="str">
        <x:v>الملفات المرفوعة لا تحتوي خطة تقسيط فعلية لهذا الربط؛ الصف مُنشأ كمهمة جمع.</x:v>
      </x:c>
      <x:c r="BX2084" s="60" t="n">
        <x:v>46233</x:v>
      </x:c>
      <x:c r="BY2084" s="60" t="n">
        <x:v>46233</x:v>
      </x:c>
    </x:row>
    <x:row r="2085">
      <x:c r="A2085" s="37" t="str">
        <x:v>مهمة جمع أولية</x:v>
      </x:c>
      <x:c r="B2085" s="37" t="str">
        <x:v>INSTTASK-DAFB7A986587</x:v>
      </x:c>
      <x:c r="C2085" s="37" t="str">
        <x:v>VAR-C911C934D82C18|EG-013|STORE|PENDING</x:v>
      </x:c>
      <x:c r="D2085" s="37" t="str">
        <x:v>VAR-C911C934D82C18|EG-013|STORE</x:v>
      </x:c>
      <x:c r="E2085" s="37" t="str">
        <x:v>VAR-C911C934D82C18</x:v>
      </x:c>
      <x:c r="F2085" s="37" t="str">
        <x:v>MOD-DD92BD3F9BA9B5</x:v>
      </x:c>
      <x:c r="G2085" s="37" t="str">
        <x:v>Joyroom Power Bank 10000mAh / White</x:v>
      </x:c>
      <x:c r="H2085" s="37" t="str">
        <x:v>الموبايلات والاتصالات</x:v>
      </x:c>
      <x:c r="I2085" s="37" t="str">
        <x:v>باور بانك</x:v>
      </x:c>
      <x:c r="J2085" s="37" t="str">
        <x:v>Joyroom</x:v>
      </x:c>
      <x:c r="K2085" s="37" t="str">
        <x:v>Power Bank</x:v>
      </x:c>
      <x:c r="L2085" s="37" t="str">
        <x:v>10000mAh | White</x:v>
      </x:c>
      <x:c r="M2085" s="37"/>
      <x:c r="N2085" s="37"/>
      <x:c r="O2085" s="37" t="str">
        <x:v>White</x:v>
      </x:c>
      <x:c r="P2085" s="37"/>
      <x:c r="Q2085" s="37"/>
      <x:c r="R2085" s="37" t="str">
        <x:v>EG-013</x:v>
      </x:c>
      <x:c r="S2085" s="37" t="str">
        <x:v>B.TECH</x:v>
      </x:c>
      <x:c r="T2085" s="37" t="str">
        <x:v>A</x:v>
      </x:c>
      <x:c r="U2085" s="37"/>
      <x:c r="V2085" s="37"/>
      <x:c r="W2085" s="37" t="str">
        <x:v>https://btech.com/en/c/mobiles-tablets/mobile-accessories/power-banks</x:v>
      </x:c>
      <x:c r="X2085" s="37" t="str">
        <x:v>صفحة فئة</x:v>
      </x:c>
      <x:c r="Y2085" s="37"/>
      <x:c r="Z2085" s="37"/>
      <x:c r="AA2085" s="37"/>
      <x:c r="AB2085" s="37"/>
      <x:c r="AC2085" s="37"/>
      <x:c r="AD2085" s="37"/>
      <x:c r="AE2085" s="37"/>
      <x:c r="AF2085" s="56"/>
      <x:c r="AG2085" s="56"/>
      <x:c r="AH2085" s="56"/>
      <x:c r="AI2085" s="58"/>
      <x:c r="AJ2085" s="56"/>
      <x:c r="AK2085" s="56"/>
      <x:c r="AL2085" s="56"/>
      <x:c r="AM2085" s="56"/>
      <x:c r="AN2085" s="56"/>
      <x:c r="AO2085" s="56" t="str">
        <x:f>IF(OR(AF2085="",AD2085=""),"",AF2085*AD2085+IF(AG2085="",0,AG2085)+IF(AH2085="",0,AH2085)+IF(AJ2085="",0,AJ2085)+IF(AK2085="",0,AK2085)+IF(AL2085="",0,AL2085)+IF(AM2085="",0,AM2085))</x:f>
      </x:c>
      <x:c r="AP2085" s="56"/>
      <x:c r="AQ2085" s="56" t="str">
        <x:f>IF(OR(AO2085="",AP2085=""),"",AO2085-AP2085)</x:f>
      </x:c>
      <x:c r="AR2085" s="58" t="str">
        <x:f>IF(OR(AP2085="",AP2085=0,AQ2085=""),"",AQ2085/AP2085)</x:f>
      </x:c>
      <x:c r="AS2085" s="58"/>
      <x:c r="AT2085" s="37"/>
      <x:c r="AU2085" s="37"/>
      <x:c r="AV2085" s="37"/>
      <x:c r="AW2085" s="56"/>
      <x:c r="AX2085" s="56"/>
      <x:c r="AY2085" s="37"/>
      <x:c r="AZ2085" s="37"/>
      <x:c r="BA2085" s="37"/>
      <x:c r="BB2085" s="37"/>
      <x:c r="BC2085" s="37"/>
      <x:c r="BD2085" s="60"/>
      <x:c r="BE2085" s="60"/>
      <x:c r="BF2085" s="37"/>
      <x:c r="BG2085" s="37"/>
      <x:c r="BH2085" s="37" t="str">
        <x:v>https://btech.com/en/c/mobiles-tablets/mobile-accessories/power-banks</x:v>
      </x:c>
      <x:c r="BI2085" s="37"/>
      <x:c r="BJ2085" s="37" t="str">
        <x:v>لم يبدأ</x:v>
      </x:c>
      <x:c r="BK2085" s="60" t="n">
        <x:v>46233</x:v>
      </x:c>
      <x:c r="BL2085" s="60"/>
      <x:c r="BM2085" s="60"/>
      <x:c r="BN2085" s="62" t="str">
        <x:f>IF(BM2085="","",(NOW()-BM2085)*24)</x:f>
      </x:c>
      <x:c r="BO2085" s="37" t="str">
        <x:f>IF(BM2085="","لم يُرصد",IF(BT2085&lt;&gt;TRUE,"غير نشط",IF(BP2085="فشل","فشل حالي",IF(BN2085&lt;=12,"حديث",IF(BN2085&lt;=24,"متأخر","قديم")))))</x:f>
        <x:v>لم يُرصد</x:v>
      </x:c>
      <x:c r="BP2085" s="37" t="str">
        <x:v>بانتظار رصد التقسيط</x:v>
      </x:c>
      <x:c r="BQ2085" s="37" t="n">
        <x:v>0</x:v>
      </x:c>
      <x:c r="BR2085" s="37"/>
      <x:c r="BS2085" s="37"/>
      <x:c r="BT2085" s="54" t="b">
        <x:v>1</x:v>
      </x:c>
      <x:c r="BU2085" s="37" t="str">
        <x:v>يحتاج اكتشاف رابط المنتج</x:v>
      </x:c>
      <x:c r="BV2085" s="37" t="str">
        <x:v>Joyroom Power Bank, 10000 mAh 4 Ports, White, JRPBF12</x:v>
      </x:c>
      <x:c r="BW2085" s="37" t="str">
        <x:v>الملفات المرفوعة لا تحتوي خطة تقسيط فعلية لهذا الربط؛ الصف مُنشأ كمهمة جمع.</x:v>
      </x:c>
      <x:c r="BX2085" s="60" t="n">
        <x:v>46233</x:v>
      </x:c>
      <x:c r="BY2085" s="60" t="n">
        <x:v>46233</x:v>
      </x:c>
    </x:row>
    <x:row r="2086">
      <x:c r="A2086" s="37" t="str">
        <x:v>مهمة جمع أولية</x:v>
      </x:c>
      <x:c r="B2086" s="37" t="str">
        <x:v>INSTTASK-B7F597330A38</x:v>
      </x:c>
      <x:c r="C2086" s="37" t="str">
        <x:v>VAR-4457A5A3215362|EG-013|STORE|PENDING</x:v>
      </x:c>
      <x:c r="D2086" s="37" t="str">
        <x:v>VAR-4457A5A3215362|EG-013|STORE</x:v>
      </x:c>
      <x:c r="E2086" s="37" t="str">
        <x:v>VAR-4457A5A3215362</x:v>
      </x:c>
      <x:c r="F2086" s="37" t="str">
        <x:v>MOD-DD92BD3F9BA9B5</x:v>
      </x:c>
      <x:c r="G2086" s="37" t="str">
        <x:v>Joyroom Power Bank 20000mAh / Black</x:v>
      </x:c>
      <x:c r="H2086" s="37" t="str">
        <x:v>الموبايلات والاتصالات</x:v>
      </x:c>
      <x:c r="I2086" s="37" t="str">
        <x:v>باور بانك</x:v>
      </x:c>
      <x:c r="J2086" s="37" t="str">
        <x:v>Joyroom</x:v>
      </x:c>
      <x:c r="K2086" s="37" t="str">
        <x:v>Power Bank</x:v>
      </x:c>
      <x:c r="L2086" s="37" t="str">
        <x:v>20000mAh | Black</x:v>
      </x:c>
      <x:c r="M2086" s="37"/>
      <x:c r="N2086" s="37"/>
      <x:c r="O2086" s="37" t="str">
        <x:v>Black</x:v>
      </x:c>
      <x:c r="P2086" s="37"/>
      <x:c r="Q2086" s="37"/>
      <x:c r="R2086" s="37" t="str">
        <x:v>EG-013</x:v>
      </x:c>
      <x:c r="S2086" s="37" t="str">
        <x:v>B.TECH</x:v>
      </x:c>
      <x:c r="T2086" s="37" t="str">
        <x:v>A</x:v>
      </x:c>
      <x:c r="U2086" s="37"/>
      <x:c r="V2086" s="37"/>
      <x:c r="W2086" s="37" t="str">
        <x:v>https://btech.com/en/c/mobiles-tablets/mobile-accessories/power-banks</x:v>
      </x:c>
      <x:c r="X2086" s="37" t="str">
        <x:v>صفحة فئة</x:v>
      </x:c>
      <x:c r="Y2086" s="37"/>
      <x:c r="Z2086" s="37"/>
      <x:c r="AA2086" s="37"/>
      <x:c r="AB2086" s="37"/>
      <x:c r="AC2086" s="37"/>
      <x:c r="AD2086" s="37"/>
      <x:c r="AE2086" s="37"/>
      <x:c r="AF2086" s="56"/>
      <x:c r="AG2086" s="56"/>
      <x:c r="AH2086" s="56"/>
      <x:c r="AI2086" s="58"/>
      <x:c r="AJ2086" s="56"/>
      <x:c r="AK2086" s="56"/>
      <x:c r="AL2086" s="56"/>
      <x:c r="AM2086" s="56"/>
      <x:c r="AN2086" s="56"/>
      <x:c r="AO2086" s="56" t="str">
        <x:f>IF(OR(AF2086="",AD2086=""),"",AF2086*AD2086+IF(AG2086="",0,AG2086)+IF(AH2086="",0,AH2086)+IF(AJ2086="",0,AJ2086)+IF(AK2086="",0,AK2086)+IF(AL2086="",0,AL2086)+IF(AM2086="",0,AM2086))</x:f>
      </x:c>
      <x:c r="AP2086" s="56"/>
      <x:c r="AQ2086" s="56" t="str">
        <x:f>IF(OR(AO2086="",AP2086=""),"",AO2086-AP2086)</x:f>
      </x:c>
      <x:c r="AR2086" s="58" t="str">
        <x:f>IF(OR(AP2086="",AP2086=0,AQ2086=""),"",AQ2086/AP2086)</x:f>
      </x:c>
      <x:c r="AS2086" s="58"/>
      <x:c r="AT2086" s="37"/>
      <x:c r="AU2086" s="37"/>
      <x:c r="AV2086" s="37"/>
      <x:c r="AW2086" s="56"/>
      <x:c r="AX2086" s="56"/>
      <x:c r="AY2086" s="37"/>
      <x:c r="AZ2086" s="37"/>
      <x:c r="BA2086" s="37"/>
      <x:c r="BB2086" s="37"/>
      <x:c r="BC2086" s="37"/>
      <x:c r="BD2086" s="60"/>
      <x:c r="BE2086" s="60"/>
      <x:c r="BF2086" s="37"/>
      <x:c r="BG2086" s="37"/>
      <x:c r="BH2086" s="37" t="str">
        <x:v>https://btech.com/en/c/mobiles-tablets/mobile-accessories/power-banks</x:v>
      </x:c>
      <x:c r="BI2086" s="37"/>
      <x:c r="BJ2086" s="37" t="str">
        <x:v>لم يبدأ</x:v>
      </x:c>
      <x:c r="BK2086" s="60" t="n">
        <x:v>46233</x:v>
      </x:c>
      <x:c r="BL2086" s="60"/>
      <x:c r="BM2086" s="60"/>
      <x:c r="BN2086" s="62" t="str">
        <x:f>IF(BM2086="","",(NOW()-BM2086)*24)</x:f>
      </x:c>
      <x:c r="BO2086" s="37" t="str">
        <x:f>IF(BM2086="","لم يُرصد",IF(BT2086&lt;&gt;TRUE,"غير نشط",IF(BP2086="فشل","فشل حالي",IF(BN2086&lt;=12,"حديث",IF(BN2086&lt;=24,"متأخر","قديم")))))</x:f>
        <x:v>لم يُرصد</x:v>
      </x:c>
      <x:c r="BP2086" s="37" t="str">
        <x:v>بانتظار رصد التقسيط</x:v>
      </x:c>
      <x:c r="BQ2086" s="37" t="n">
        <x:v>0</x:v>
      </x:c>
      <x:c r="BR2086" s="37"/>
      <x:c r="BS2086" s="37"/>
      <x:c r="BT2086" s="54" t="b">
        <x:v>1</x:v>
      </x:c>
      <x:c r="BU2086" s="37" t="str">
        <x:v>يحتاج اكتشاف رابط المنتج</x:v>
      </x:c>
      <x:c r="BV2086" s="37" t="str">
        <x:v>Joyroom Power Bank, 20000 mAh 3 Ports, Black, JR-PBF14</x:v>
      </x:c>
      <x:c r="BW2086" s="37" t="str">
        <x:v>الملفات المرفوعة لا تحتوي خطة تقسيط فعلية لهذا الربط؛ الصف مُنشأ كمهمة جمع.</x:v>
      </x:c>
      <x:c r="BX2086" s="60" t="n">
        <x:v>46233</x:v>
      </x:c>
      <x:c r="BY2086" s="60" t="n">
        <x:v>46233</x:v>
      </x:c>
    </x:row>
    <x:row r="2087">
      <x:c r="A2087" s="37" t="str">
        <x:v>مهمة جمع أولية</x:v>
      </x:c>
      <x:c r="B2087" s="37" t="str">
        <x:v>INSTTASK-097CF35A1669</x:v>
      </x:c>
      <x:c r="C2087" s="37" t="str">
        <x:v>VAR-585F613E62DA51|EG-013|STORE|PENDING</x:v>
      </x:c>
      <x:c r="D2087" s="37" t="str">
        <x:v>VAR-585F613E62DA51|EG-013|STORE</x:v>
      </x:c>
      <x:c r="E2087" s="37" t="str">
        <x:v>VAR-585F613E62DA51</x:v>
      </x:c>
      <x:c r="F2087" s="37" t="str">
        <x:v>MOD-C036B7BD1ADA9D</x:v>
      </x:c>
      <x:c r="G2087" s="37" t="str">
        <x:v>Joyroom Wired and wireless Power Bank 10000mAh / Black / Red</x:v>
      </x:c>
      <x:c r="H2087" s="37" t="str">
        <x:v>الموبايلات والاتصالات</x:v>
      </x:c>
      <x:c r="I2087" s="37" t="str">
        <x:v>باور بانك</x:v>
      </x:c>
      <x:c r="J2087" s="37" t="str">
        <x:v>Joyroom</x:v>
      </x:c>
      <x:c r="K2087" s="37" t="str">
        <x:v>Wired and wireless Power Bank</x:v>
      </x:c>
      <x:c r="L2087" s="37" t="str">
        <x:v>10000mAh | Black / Red</x:v>
      </x:c>
      <x:c r="M2087" s="37"/>
      <x:c r="N2087" s="37"/>
      <x:c r="O2087" s="37" t="str">
        <x:v>Black / Red</x:v>
      </x:c>
      <x:c r="P2087" s="37"/>
      <x:c r="Q2087" s="37"/>
      <x:c r="R2087" s="37" t="str">
        <x:v>EG-013</x:v>
      </x:c>
      <x:c r="S2087" s="37" t="str">
        <x:v>B.TECH</x:v>
      </x:c>
      <x:c r="T2087" s="37" t="str">
        <x:v>A</x:v>
      </x:c>
      <x:c r="U2087" s="37"/>
      <x:c r="V2087" s="37"/>
      <x:c r="W2087" s="37" t="str">
        <x:v>https://btech.com/en/c/mobiles-tablets/mobile-accessories/power-banks</x:v>
      </x:c>
      <x:c r="X2087" s="37" t="str">
        <x:v>صفحة فئة</x:v>
      </x:c>
      <x:c r="Y2087" s="37"/>
      <x:c r="Z2087" s="37"/>
      <x:c r="AA2087" s="37"/>
      <x:c r="AB2087" s="37"/>
      <x:c r="AC2087" s="37"/>
      <x:c r="AD2087" s="37"/>
      <x:c r="AE2087" s="37"/>
      <x:c r="AF2087" s="56"/>
      <x:c r="AG2087" s="56"/>
      <x:c r="AH2087" s="56"/>
      <x:c r="AI2087" s="58"/>
      <x:c r="AJ2087" s="56"/>
      <x:c r="AK2087" s="56"/>
      <x:c r="AL2087" s="56"/>
      <x:c r="AM2087" s="56"/>
      <x:c r="AN2087" s="56"/>
      <x:c r="AO2087" s="56" t="str">
        <x:f>IF(OR(AF2087="",AD2087=""),"",AF2087*AD2087+IF(AG2087="",0,AG2087)+IF(AH2087="",0,AH2087)+IF(AJ2087="",0,AJ2087)+IF(AK2087="",0,AK2087)+IF(AL2087="",0,AL2087)+IF(AM2087="",0,AM2087))</x:f>
      </x:c>
      <x:c r="AP2087" s="56"/>
      <x:c r="AQ2087" s="56" t="str">
        <x:f>IF(OR(AO2087="",AP2087=""),"",AO2087-AP2087)</x:f>
      </x:c>
      <x:c r="AR2087" s="58" t="str">
        <x:f>IF(OR(AP2087="",AP2087=0,AQ2087=""),"",AQ2087/AP2087)</x:f>
      </x:c>
      <x:c r="AS2087" s="58"/>
      <x:c r="AT2087" s="37"/>
      <x:c r="AU2087" s="37"/>
      <x:c r="AV2087" s="37"/>
      <x:c r="AW2087" s="56"/>
      <x:c r="AX2087" s="56"/>
      <x:c r="AY2087" s="37"/>
      <x:c r="AZ2087" s="37"/>
      <x:c r="BA2087" s="37"/>
      <x:c r="BB2087" s="37"/>
      <x:c r="BC2087" s="37"/>
      <x:c r="BD2087" s="60"/>
      <x:c r="BE2087" s="60"/>
      <x:c r="BF2087" s="37"/>
      <x:c r="BG2087" s="37"/>
      <x:c r="BH2087" s="37" t="str">
        <x:v>https://btech.com/en/c/mobiles-tablets/mobile-accessories/power-banks</x:v>
      </x:c>
      <x:c r="BI2087" s="37"/>
      <x:c r="BJ2087" s="37" t="str">
        <x:v>لم يبدأ</x:v>
      </x:c>
      <x:c r="BK2087" s="60" t="n">
        <x:v>46233</x:v>
      </x:c>
      <x:c r="BL2087" s="60"/>
      <x:c r="BM2087" s="60"/>
      <x:c r="BN2087" s="62" t="str">
        <x:f>IF(BM2087="","",(NOW()-BM2087)*24)</x:f>
      </x:c>
      <x:c r="BO2087" s="37" t="str">
        <x:f>IF(BM2087="","لم يُرصد",IF(BT2087&lt;&gt;TRUE,"غير نشط",IF(BP2087="فشل","فشل حالي",IF(BN2087&lt;=12,"حديث",IF(BN2087&lt;=24,"متأخر","قديم")))))</x:f>
        <x:v>لم يُرصد</x:v>
      </x:c>
      <x:c r="BP2087" s="37" t="str">
        <x:v>بانتظار رصد التقسيط</x:v>
      </x:c>
      <x:c r="BQ2087" s="37" t="n">
        <x:v>0</x:v>
      </x:c>
      <x:c r="BR2087" s="37"/>
      <x:c r="BS2087" s="37"/>
      <x:c r="BT2087" s="54" t="b">
        <x:v>1</x:v>
      </x:c>
      <x:c r="BU2087" s="37" t="str">
        <x:v>يحتاج اكتشاف رابط المنتج</x:v>
      </x:c>
      <x:c r="BV2087" s="37" t="str">
        <x:v>Joyroom Wired and wireless Power Bank, 10000 mAh, Black, JR-W050</x:v>
      </x:c>
      <x:c r="BW2087" s="37" t="str">
        <x:v>الملفات المرفوعة لا تحتوي خطة تقسيط فعلية لهذا الربط؛ الصف مُنشأ كمهمة جمع.</x:v>
      </x:c>
      <x:c r="BX2087" s="60" t="n">
        <x:v>46233</x:v>
      </x:c>
      <x:c r="BY2087" s="60" t="n">
        <x:v>46233</x:v>
      </x:c>
    </x:row>
    <x:row r="2088">
      <x:c r="A2088" s="37" t="str">
        <x:v>مهمة جمع أولية</x:v>
      </x:c>
      <x:c r="B2088" s="37" t="str">
        <x:v>INSTTASK-6697140AC4F8</x:v>
      </x:c>
      <x:c r="C2088" s="37" t="str">
        <x:v>VAR-76229F6E1B5388|EG-013|STORE|PENDING</x:v>
      </x:c>
      <x:c r="D2088" s="37" t="str">
        <x:v>VAR-76229F6E1B5388|EG-013|STORE</x:v>
      </x:c>
      <x:c r="E2088" s="37" t="str">
        <x:v>VAR-76229F6E1B5388</x:v>
      </x:c>
      <x:c r="F2088" s="37" t="str">
        <x:v>MOD-9E5C1E9A02E6CE</x:v>
      </x:c>
      <x:c r="G2088" s="37" t="str">
        <x:v>Joyroom Wired Power Bank 10000mAh / Black / Red</x:v>
      </x:c>
      <x:c r="H2088" s="37" t="str">
        <x:v>الموبايلات والاتصالات</x:v>
      </x:c>
      <x:c r="I2088" s="37" t="str">
        <x:v>باور بانك</x:v>
      </x:c>
      <x:c r="J2088" s="37" t="str">
        <x:v>Joyroom</x:v>
      </x:c>
      <x:c r="K2088" s="37" t="str">
        <x:v>Wired Power Bank</x:v>
      </x:c>
      <x:c r="L2088" s="37" t="str">
        <x:v>10000mAh | Black / Red</x:v>
      </x:c>
      <x:c r="M2088" s="37"/>
      <x:c r="N2088" s="37"/>
      <x:c r="O2088" s="37" t="str">
        <x:v>Black / Red</x:v>
      </x:c>
      <x:c r="P2088" s="37"/>
      <x:c r="Q2088" s="37"/>
      <x:c r="R2088" s="37" t="str">
        <x:v>EG-013</x:v>
      </x:c>
      <x:c r="S2088" s="37" t="str">
        <x:v>B.TECH</x:v>
      </x:c>
      <x:c r="T2088" s="37" t="str">
        <x:v>A</x:v>
      </x:c>
      <x:c r="U2088" s="37"/>
      <x:c r="V2088" s="37"/>
      <x:c r="W2088" s="37" t="str">
        <x:v>https://btech.com/en/c/mobiles-tablets/mobile-accessories/power-banks</x:v>
      </x:c>
      <x:c r="X2088" s="37" t="str">
        <x:v>صفحة فئة</x:v>
      </x:c>
      <x:c r="Y2088" s="37"/>
      <x:c r="Z2088" s="37"/>
      <x:c r="AA2088" s="37"/>
      <x:c r="AB2088" s="37"/>
      <x:c r="AC2088" s="37"/>
      <x:c r="AD2088" s="37"/>
      <x:c r="AE2088" s="37"/>
      <x:c r="AF2088" s="56"/>
      <x:c r="AG2088" s="56"/>
      <x:c r="AH2088" s="56"/>
      <x:c r="AI2088" s="58"/>
      <x:c r="AJ2088" s="56"/>
      <x:c r="AK2088" s="56"/>
      <x:c r="AL2088" s="56"/>
      <x:c r="AM2088" s="56"/>
      <x:c r="AN2088" s="56"/>
      <x:c r="AO2088" s="56" t="str">
        <x:f>IF(OR(AF2088="",AD2088=""),"",AF2088*AD2088+IF(AG2088="",0,AG2088)+IF(AH2088="",0,AH2088)+IF(AJ2088="",0,AJ2088)+IF(AK2088="",0,AK2088)+IF(AL2088="",0,AL2088)+IF(AM2088="",0,AM2088))</x:f>
      </x:c>
      <x:c r="AP2088" s="56"/>
      <x:c r="AQ2088" s="56" t="str">
        <x:f>IF(OR(AO2088="",AP2088=""),"",AO2088-AP2088)</x:f>
      </x:c>
      <x:c r="AR2088" s="58" t="str">
        <x:f>IF(OR(AP2088="",AP2088=0,AQ2088=""),"",AQ2088/AP2088)</x:f>
      </x:c>
      <x:c r="AS2088" s="58"/>
      <x:c r="AT2088" s="37"/>
      <x:c r="AU2088" s="37"/>
      <x:c r="AV2088" s="37"/>
      <x:c r="AW2088" s="56"/>
      <x:c r="AX2088" s="56"/>
      <x:c r="AY2088" s="37"/>
      <x:c r="AZ2088" s="37"/>
      <x:c r="BA2088" s="37"/>
      <x:c r="BB2088" s="37"/>
      <x:c r="BC2088" s="37"/>
      <x:c r="BD2088" s="60"/>
      <x:c r="BE2088" s="60"/>
      <x:c r="BF2088" s="37"/>
      <x:c r="BG2088" s="37"/>
      <x:c r="BH2088" s="37" t="str">
        <x:v>https://btech.com/en/c/mobiles-tablets/mobile-accessories/power-banks</x:v>
      </x:c>
      <x:c r="BI2088" s="37"/>
      <x:c r="BJ2088" s="37" t="str">
        <x:v>لم يبدأ</x:v>
      </x:c>
      <x:c r="BK2088" s="60" t="n">
        <x:v>46233</x:v>
      </x:c>
      <x:c r="BL2088" s="60"/>
      <x:c r="BM2088" s="60"/>
      <x:c r="BN2088" s="62" t="str">
        <x:f>IF(BM2088="","",(NOW()-BM2088)*24)</x:f>
      </x:c>
      <x:c r="BO2088" s="37" t="str">
        <x:f>IF(BM2088="","لم يُرصد",IF(BT2088&lt;&gt;TRUE,"غير نشط",IF(BP2088="فشل","فشل حالي",IF(BN2088&lt;=12,"حديث",IF(BN2088&lt;=24,"متأخر","قديم")))))</x:f>
        <x:v>لم يُرصد</x:v>
      </x:c>
      <x:c r="BP2088" s="37" t="str">
        <x:v>بانتظار رصد التقسيط</x:v>
      </x:c>
      <x:c r="BQ2088" s="37" t="n">
        <x:v>0</x:v>
      </x:c>
      <x:c r="BR2088" s="37"/>
      <x:c r="BS2088" s="37"/>
      <x:c r="BT2088" s="54" t="b">
        <x:v>1</x:v>
      </x:c>
      <x:c r="BU2088" s="37" t="str">
        <x:v>يحتاج اكتشاف رابط المنتج</x:v>
      </x:c>
      <x:c r="BV2088" s="37" t="str">
        <x:v>Joyroom Wired Power Bank, 10000 mAh 3 Ports, Black, JR-QP191</x:v>
      </x:c>
      <x:c r="BW2088" s="37" t="str">
        <x:v>الملفات المرفوعة لا تحتوي خطة تقسيط فعلية لهذا الربط؛ الصف مُنشأ كمهمة جمع.</x:v>
      </x:c>
      <x:c r="BX2088" s="60" t="n">
        <x:v>46233</x:v>
      </x:c>
      <x:c r="BY2088" s="60" t="n">
        <x:v>46233</x:v>
      </x:c>
    </x:row>
    <x:row r="2089">
      <x:c r="A2089" s="37" t="str">
        <x:v>مهمة جمع أولية</x:v>
      </x:c>
      <x:c r="B2089" s="37" t="str">
        <x:v>INSTTASK-98CCA2FE516A</x:v>
      </x:c>
      <x:c r="C2089" s="37" t="str">
        <x:v>VAR-5632C136692175|EG-013|STORE|PENDING</x:v>
      </x:c>
      <x:c r="D2089" s="37" t="str">
        <x:v>VAR-5632C136692175|EG-013|STORE</x:v>
      </x:c>
      <x:c r="E2089" s="37" t="str">
        <x:v>VAR-5632C136692175</x:v>
      </x:c>
      <x:c r="F2089" s="37" t="str">
        <x:v>MOD-9E5C1E9A02E6CE</x:v>
      </x:c>
      <x:c r="G2089" s="37" t="str">
        <x:v>Joyroom Wired Power Bank 20000mAh / Black / Red</x:v>
      </x:c>
      <x:c r="H2089" s="37" t="str">
        <x:v>الموبايلات والاتصالات</x:v>
      </x:c>
      <x:c r="I2089" s="37" t="str">
        <x:v>باور بانك</x:v>
      </x:c>
      <x:c r="J2089" s="37" t="str">
        <x:v>Joyroom</x:v>
      </x:c>
      <x:c r="K2089" s="37" t="str">
        <x:v>Wired Power Bank</x:v>
      </x:c>
      <x:c r="L2089" s="37" t="str">
        <x:v>20000mAh | Black / Red</x:v>
      </x:c>
      <x:c r="M2089" s="37"/>
      <x:c r="N2089" s="37"/>
      <x:c r="O2089" s="37" t="str">
        <x:v>Black / Red</x:v>
      </x:c>
      <x:c r="P2089" s="37"/>
      <x:c r="Q2089" s="37"/>
      <x:c r="R2089" s="37" t="str">
        <x:v>EG-013</x:v>
      </x:c>
      <x:c r="S2089" s="37" t="str">
        <x:v>B.TECH</x:v>
      </x:c>
      <x:c r="T2089" s="37" t="str">
        <x:v>A</x:v>
      </x:c>
      <x:c r="U2089" s="37"/>
      <x:c r="V2089" s="37"/>
      <x:c r="W2089" s="37" t="str">
        <x:v>https://btech.com/en/c/mobiles-tablets/mobile-accessories/power-banks</x:v>
      </x:c>
      <x:c r="X2089" s="37" t="str">
        <x:v>صفحة فئة</x:v>
      </x:c>
      <x:c r="Y2089" s="37"/>
      <x:c r="Z2089" s="37"/>
      <x:c r="AA2089" s="37"/>
      <x:c r="AB2089" s="37"/>
      <x:c r="AC2089" s="37"/>
      <x:c r="AD2089" s="37"/>
      <x:c r="AE2089" s="37"/>
      <x:c r="AF2089" s="56"/>
      <x:c r="AG2089" s="56"/>
      <x:c r="AH2089" s="56"/>
      <x:c r="AI2089" s="58"/>
      <x:c r="AJ2089" s="56"/>
      <x:c r="AK2089" s="56"/>
      <x:c r="AL2089" s="56"/>
      <x:c r="AM2089" s="56"/>
      <x:c r="AN2089" s="56"/>
      <x:c r="AO2089" s="56" t="str">
        <x:f>IF(OR(AF2089="",AD2089=""),"",AF2089*AD2089+IF(AG2089="",0,AG2089)+IF(AH2089="",0,AH2089)+IF(AJ2089="",0,AJ2089)+IF(AK2089="",0,AK2089)+IF(AL2089="",0,AL2089)+IF(AM2089="",0,AM2089))</x:f>
      </x:c>
      <x:c r="AP2089" s="56"/>
      <x:c r="AQ2089" s="56" t="str">
        <x:f>IF(OR(AO2089="",AP2089=""),"",AO2089-AP2089)</x:f>
      </x:c>
      <x:c r="AR2089" s="58" t="str">
        <x:f>IF(OR(AP2089="",AP2089=0,AQ2089=""),"",AQ2089/AP2089)</x:f>
      </x:c>
      <x:c r="AS2089" s="58"/>
      <x:c r="AT2089" s="37"/>
      <x:c r="AU2089" s="37"/>
      <x:c r="AV2089" s="37"/>
      <x:c r="AW2089" s="56"/>
      <x:c r="AX2089" s="56"/>
      <x:c r="AY2089" s="37"/>
      <x:c r="AZ2089" s="37"/>
      <x:c r="BA2089" s="37"/>
      <x:c r="BB2089" s="37"/>
      <x:c r="BC2089" s="37"/>
      <x:c r="BD2089" s="60"/>
      <x:c r="BE2089" s="60"/>
      <x:c r="BF2089" s="37"/>
      <x:c r="BG2089" s="37"/>
      <x:c r="BH2089" s="37" t="str">
        <x:v>https://btech.com/en/c/mobiles-tablets/mobile-accessories/power-banks</x:v>
      </x:c>
      <x:c r="BI2089" s="37"/>
      <x:c r="BJ2089" s="37" t="str">
        <x:v>لم يبدأ</x:v>
      </x:c>
      <x:c r="BK2089" s="60" t="n">
        <x:v>46233</x:v>
      </x:c>
      <x:c r="BL2089" s="60"/>
      <x:c r="BM2089" s="60"/>
      <x:c r="BN2089" s="62" t="str">
        <x:f>IF(BM2089="","",(NOW()-BM2089)*24)</x:f>
      </x:c>
      <x:c r="BO2089" s="37" t="str">
        <x:f>IF(BM2089="","لم يُرصد",IF(BT2089&lt;&gt;TRUE,"غير نشط",IF(BP2089="فشل","فشل حالي",IF(BN2089&lt;=12,"حديث",IF(BN2089&lt;=24,"متأخر","قديم")))))</x:f>
        <x:v>لم يُرصد</x:v>
      </x:c>
      <x:c r="BP2089" s="37" t="str">
        <x:v>بانتظار رصد التقسيط</x:v>
      </x:c>
      <x:c r="BQ2089" s="37" t="n">
        <x:v>0</x:v>
      </x:c>
      <x:c r="BR2089" s="37"/>
      <x:c r="BS2089" s="37"/>
      <x:c r="BT2089" s="54" t="b">
        <x:v>1</x:v>
      </x:c>
      <x:c r="BU2089" s="37" t="str">
        <x:v>يحتاج اكتشاف رابط المنتج</x:v>
      </x:c>
      <x:c r="BV2089" s="37" t="str">
        <x:v>Joyroom Wired Power Bank, 20000 mAh 3 Ports, Black, JR-QP192</x:v>
      </x:c>
      <x:c r="BW2089" s="37" t="str">
        <x:v>الملفات المرفوعة لا تحتوي خطة تقسيط فعلية لهذا الربط؛ الصف مُنشأ كمهمة جمع.</x:v>
      </x:c>
      <x:c r="BX2089" s="60" t="n">
        <x:v>46233</x:v>
      </x:c>
      <x:c r="BY2089" s="60" t="n">
        <x:v>46233</x:v>
      </x:c>
    </x:row>
    <x:row r="2090">
      <x:c r="A2090" s="37" t="str">
        <x:v>مهمة جمع أولية</x:v>
      </x:c>
      <x:c r="B2090" s="37" t="str">
        <x:v>INSTTASK-67650B8A63E5</x:v>
      </x:c>
      <x:c r="C2090" s="37" t="str">
        <x:v>VAR-BEE0B77788DA2C|EG-013|STORE|PENDING</x:v>
      </x:c>
      <x:c r="D2090" s="37" t="str">
        <x:v>VAR-BEE0B77788DA2C|EG-013|STORE</x:v>
      </x:c>
      <x:c r="E2090" s="37" t="str">
        <x:v>VAR-BEE0B77788DA2C</x:v>
      </x:c>
      <x:c r="F2090" s="37" t="str">
        <x:v>MOD-DD7DCDAB160783</x:v>
      </x:c>
      <x:c r="G2090" s="37" t="str">
        <x:v>Joyroom Wired/Wireless Power Bank 10000mAh / Black / Red</x:v>
      </x:c>
      <x:c r="H2090" s="37" t="str">
        <x:v>الموبايلات والاتصالات</x:v>
      </x:c>
      <x:c r="I2090" s="37" t="str">
        <x:v>باور بانك</x:v>
      </x:c>
      <x:c r="J2090" s="37" t="str">
        <x:v>Joyroom</x:v>
      </x:c>
      <x:c r="K2090" s="37" t="str">
        <x:v>Wired/Wireless Power Bank</x:v>
      </x:c>
      <x:c r="L2090" s="37" t="str">
        <x:v>10000mAh | Black / Red</x:v>
      </x:c>
      <x:c r="M2090" s="37"/>
      <x:c r="N2090" s="37"/>
      <x:c r="O2090" s="37" t="str">
        <x:v>Black / Red</x:v>
      </x:c>
      <x:c r="P2090" s="37"/>
      <x:c r="Q2090" s="37"/>
      <x:c r="R2090" s="37" t="str">
        <x:v>EG-013</x:v>
      </x:c>
      <x:c r="S2090" s="37" t="str">
        <x:v>B.TECH</x:v>
      </x:c>
      <x:c r="T2090" s="37" t="str">
        <x:v>A</x:v>
      </x:c>
      <x:c r="U2090" s="37"/>
      <x:c r="V2090" s="37"/>
      <x:c r="W2090" s="37" t="str">
        <x:v>https://btech.com/en/c/mobiles-tablets/mobile-accessories/power-banks</x:v>
      </x:c>
      <x:c r="X2090" s="37" t="str">
        <x:v>صفحة فئة</x:v>
      </x:c>
      <x:c r="Y2090" s="37"/>
      <x:c r="Z2090" s="37"/>
      <x:c r="AA2090" s="37"/>
      <x:c r="AB2090" s="37"/>
      <x:c r="AC2090" s="37"/>
      <x:c r="AD2090" s="37"/>
      <x:c r="AE2090" s="37"/>
      <x:c r="AF2090" s="56"/>
      <x:c r="AG2090" s="56"/>
      <x:c r="AH2090" s="56"/>
      <x:c r="AI2090" s="58"/>
      <x:c r="AJ2090" s="56"/>
      <x:c r="AK2090" s="56"/>
      <x:c r="AL2090" s="56"/>
      <x:c r="AM2090" s="56"/>
      <x:c r="AN2090" s="56"/>
      <x:c r="AO2090" s="56" t="str">
        <x:f>IF(OR(AF2090="",AD2090=""),"",AF2090*AD2090+IF(AG2090="",0,AG2090)+IF(AH2090="",0,AH2090)+IF(AJ2090="",0,AJ2090)+IF(AK2090="",0,AK2090)+IF(AL2090="",0,AL2090)+IF(AM2090="",0,AM2090))</x:f>
      </x:c>
      <x:c r="AP2090" s="56"/>
      <x:c r="AQ2090" s="56" t="str">
        <x:f>IF(OR(AO2090="",AP2090=""),"",AO2090-AP2090)</x:f>
      </x:c>
      <x:c r="AR2090" s="58" t="str">
        <x:f>IF(OR(AP2090="",AP2090=0,AQ2090=""),"",AQ2090/AP2090)</x:f>
      </x:c>
      <x:c r="AS2090" s="58"/>
      <x:c r="AT2090" s="37"/>
      <x:c r="AU2090" s="37"/>
      <x:c r="AV2090" s="37"/>
      <x:c r="AW2090" s="56"/>
      <x:c r="AX2090" s="56"/>
      <x:c r="AY2090" s="37"/>
      <x:c r="AZ2090" s="37"/>
      <x:c r="BA2090" s="37"/>
      <x:c r="BB2090" s="37"/>
      <x:c r="BC2090" s="37"/>
      <x:c r="BD2090" s="60"/>
      <x:c r="BE2090" s="60"/>
      <x:c r="BF2090" s="37"/>
      <x:c r="BG2090" s="37"/>
      <x:c r="BH2090" s="37" t="str">
        <x:v>https://btech.com/en/c/mobiles-tablets/mobile-accessories/power-banks</x:v>
      </x:c>
      <x:c r="BI2090" s="37"/>
      <x:c r="BJ2090" s="37" t="str">
        <x:v>لم يبدأ</x:v>
      </x:c>
      <x:c r="BK2090" s="60" t="n">
        <x:v>46233</x:v>
      </x:c>
      <x:c r="BL2090" s="60"/>
      <x:c r="BM2090" s="60"/>
      <x:c r="BN2090" s="62" t="str">
        <x:f>IF(BM2090="","",(NOW()-BM2090)*24)</x:f>
      </x:c>
      <x:c r="BO2090" s="37" t="str">
        <x:f>IF(BM2090="","لم يُرصد",IF(BT2090&lt;&gt;TRUE,"غير نشط",IF(BP2090="فشل","فشل حالي",IF(BN2090&lt;=12,"حديث",IF(BN2090&lt;=24,"متأخر","قديم")))))</x:f>
        <x:v>لم يُرصد</x:v>
      </x:c>
      <x:c r="BP2090" s="37" t="str">
        <x:v>بانتظار رصد التقسيط</x:v>
      </x:c>
      <x:c r="BQ2090" s="37" t="n">
        <x:v>0</x:v>
      </x:c>
      <x:c r="BR2090" s="37"/>
      <x:c r="BS2090" s="37"/>
      <x:c r="BT2090" s="54" t="b">
        <x:v>1</x:v>
      </x:c>
      <x:c r="BU2090" s="37" t="str">
        <x:v>يحتاج اكتشاف رابط المنتج</x:v>
      </x:c>
      <x:c r="BV2090" s="37" t="str">
        <x:v>Joyroom Wired/Wireless Power Bank, 10000 mAh 2 Ports, Black, JR-W020</x:v>
      </x:c>
      <x:c r="BW2090" s="37" t="str">
        <x:v>الملفات المرفوعة لا تحتوي خطة تقسيط فعلية لهذا الربط؛ الصف مُنشأ كمهمة جمع.</x:v>
      </x:c>
      <x:c r="BX2090" s="60" t="n">
        <x:v>46233</x:v>
      </x:c>
      <x:c r="BY2090" s="60" t="n">
        <x:v>46233</x:v>
      </x:c>
    </x:row>
    <x:row r="2091">
      <x:c r="A2091" s="37" t="str">
        <x:v>مهمة جمع أولية</x:v>
      </x:c>
      <x:c r="B2091" s="37" t="str">
        <x:v>INSTTASK-8ABC15C15E54</x:v>
      </x:c>
      <x:c r="C2091" s="37" t="str">
        <x:v>VAR-7A4B2451197017|EG-013|STORE|PENDING</x:v>
      </x:c>
      <x:c r="D2091" s="37" t="str">
        <x:v>VAR-7A4B2451197017|EG-013|STORE</x:v>
      </x:c>
      <x:c r="E2091" s="37" t="str">
        <x:v>VAR-7A4B2451197017</x:v>
      </x:c>
      <x:c r="F2091" s="37" t="str">
        <x:v>MOD-DD7DCDAB160783</x:v>
      </x:c>
      <x:c r="G2091" s="37" t="str">
        <x:v>Joyroom Wired/Wireless Power Bank 10000mAh / White / Red</x:v>
      </x:c>
      <x:c r="H2091" s="37" t="str">
        <x:v>الموبايلات والاتصالات</x:v>
      </x:c>
      <x:c r="I2091" s="37" t="str">
        <x:v>باور بانك</x:v>
      </x:c>
      <x:c r="J2091" s="37" t="str">
        <x:v>Joyroom</x:v>
      </x:c>
      <x:c r="K2091" s="37" t="str">
        <x:v>Wired/Wireless Power Bank</x:v>
      </x:c>
      <x:c r="L2091" s="37" t="str">
        <x:v>10000mAh | White / Red</x:v>
      </x:c>
      <x:c r="M2091" s="37"/>
      <x:c r="N2091" s="37"/>
      <x:c r="O2091" s="37" t="str">
        <x:v>White / Red</x:v>
      </x:c>
      <x:c r="P2091" s="37"/>
      <x:c r="Q2091" s="37"/>
      <x:c r="R2091" s="37" t="str">
        <x:v>EG-013</x:v>
      </x:c>
      <x:c r="S2091" s="37" t="str">
        <x:v>B.TECH</x:v>
      </x:c>
      <x:c r="T2091" s="37" t="str">
        <x:v>A</x:v>
      </x:c>
      <x:c r="U2091" s="37"/>
      <x:c r="V2091" s="37"/>
      <x:c r="W2091" s="37" t="str">
        <x:v>https://btech.com/en/c/mobiles-tablets/mobile-accessories/power-banks</x:v>
      </x:c>
      <x:c r="X2091" s="37" t="str">
        <x:v>صفحة فئة</x:v>
      </x:c>
      <x:c r="Y2091" s="37"/>
      <x:c r="Z2091" s="37"/>
      <x:c r="AA2091" s="37"/>
      <x:c r="AB2091" s="37"/>
      <x:c r="AC2091" s="37"/>
      <x:c r="AD2091" s="37"/>
      <x:c r="AE2091" s="37"/>
      <x:c r="AF2091" s="56"/>
      <x:c r="AG2091" s="56"/>
      <x:c r="AH2091" s="56"/>
      <x:c r="AI2091" s="58"/>
      <x:c r="AJ2091" s="56"/>
      <x:c r="AK2091" s="56"/>
      <x:c r="AL2091" s="56"/>
      <x:c r="AM2091" s="56"/>
      <x:c r="AN2091" s="56"/>
      <x:c r="AO2091" s="56" t="str">
        <x:f>IF(OR(AF2091="",AD2091=""),"",AF2091*AD2091+IF(AG2091="",0,AG2091)+IF(AH2091="",0,AH2091)+IF(AJ2091="",0,AJ2091)+IF(AK2091="",0,AK2091)+IF(AL2091="",0,AL2091)+IF(AM2091="",0,AM2091))</x:f>
      </x:c>
      <x:c r="AP2091" s="56"/>
      <x:c r="AQ2091" s="56" t="str">
        <x:f>IF(OR(AO2091="",AP2091=""),"",AO2091-AP2091)</x:f>
      </x:c>
      <x:c r="AR2091" s="58" t="str">
        <x:f>IF(OR(AP2091="",AP2091=0,AQ2091=""),"",AQ2091/AP2091)</x:f>
      </x:c>
      <x:c r="AS2091" s="58"/>
      <x:c r="AT2091" s="37"/>
      <x:c r="AU2091" s="37"/>
      <x:c r="AV2091" s="37"/>
      <x:c r="AW2091" s="56"/>
      <x:c r="AX2091" s="56"/>
      <x:c r="AY2091" s="37"/>
      <x:c r="AZ2091" s="37"/>
      <x:c r="BA2091" s="37"/>
      <x:c r="BB2091" s="37"/>
      <x:c r="BC2091" s="37"/>
      <x:c r="BD2091" s="60"/>
      <x:c r="BE2091" s="60"/>
      <x:c r="BF2091" s="37"/>
      <x:c r="BG2091" s="37"/>
      <x:c r="BH2091" s="37" t="str">
        <x:v>https://btech.com/en/c/mobiles-tablets/mobile-accessories/power-banks</x:v>
      </x:c>
      <x:c r="BI2091" s="37"/>
      <x:c r="BJ2091" s="37" t="str">
        <x:v>لم يبدأ</x:v>
      </x:c>
      <x:c r="BK2091" s="60" t="n">
        <x:v>46233</x:v>
      </x:c>
      <x:c r="BL2091" s="60"/>
      <x:c r="BM2091" s="60"/>
      <x:c r="BN2091" s="62" t="str">
        <x:f>IF(BM2091="","",(NOW()-BM2091)*24)</x:f>
      </x:c>
      <x:c r="BO2091" s="37" t="str">
        <x:f>IF(BM2091="","لم يُرصد",IF(BT2091&lt;&gt;TRUE,"غير نشط",IF(BP2091="فشل","فشل حالي",IF(BN2091&lt;=12,"حديث",IF(BN2091&lt;=24,"متأخر","قديم")))))</x:f>
        <x:v>لم يُرصد</x:v>
      </x:c>
      <x:c r="BP2091" s="37" t="str">
        <x:v>بانتظار رصد التقسيط</x:v>
      </x:c>
      <x:c r="BQ2091" s="37" t="n">
        <x:v>0</x:v>
      </x:c>
      <x:c r="BR2091" s="37"/>
      <x:c r="BS2091" s="37"/>
      <x:c r="BT2091" s="54" t="b">
        <x:v>1</x:v>
      </x:c>
      <x:c r="BU2091" s="37" t="str">
        <x:v>يحتاج اكتشاف رابط المنتج</x:v>
      </x:c>
      <x:c r="BV2091" s="37" t="str">
        <x:v>Joyroom Wired/Wireless Power Bank, 10000 mAh 2 Ports, White, JR-W020</x:v>
      </x:c>
      <x:c r="BW2091" s="37" t="str">
        <x:v>الملفات المرفوعة لا تحتوي خطة تقسيط فعلية لهذا الربط؛ الصف مُنشأ كمهمة جمع.</x:v>
      </x:c>
      <x:c r="BX2091" s="60" t="n">
        <x:v>46233</x:v>
      </x:c>
      <x:c r="BY2091" s="60" t="n">
        <x:v>46233</x:v>
      </x:c>
    </x:row>
    <x:row r="2092">
      <x:c r="A2092" s="37" t="str">
        <x:v>مهمة جمع أولية</x:v>
      </x:c>
      <x:c r="B2092" s="37" t="str">
        <x:v>INSTTASK-5345D2F15041</x:v>
      </x:c>
      <x:c r="C2092" s="37" t="str">
        <x:v>VAR-D027F187369DC8|EG-013|STORE|PENDING</x:v>
      </x:c>
      <x:c r="D2092" s="37" t="str">
        <x:v>VAR-D027F187369DC8|EG-013|STORE</x:v>
      </x:c>
      <x:c r="E2092" s="37" t="str">
        <x:v>VAR-D027F187369DC8</x:v>
      </x:c>
      <x:c r="F2092" s="37" t="str">
        <x:v>MOD-97606286BD74F0</x:v>
      </x:c>
      <x:c r="G2092" s="37" t="str">
        <x:v>Oraimo Power Bank 20000mAh / Black</x:v>
      </x:c>
      <x:c r="H2092" s="37" t="str">
        <x:v>الموبايلات والاتصالات</x:v>
      </x:c>
      <x:c r="I2092" s="37" t="str">
        <x:v>باور بانك</x:v>
      </x:c>
      <x:c r="J2092" s="37" t="str">
        <x:v>Oraimo</x:v>
      </x:c>
      <x:c r="K2092" s="37" t="str">
        <x:v>Power Bank</x:v>
      </x:c>
      <x:c r="L2092" s="37" t="str">
        <x:v>20000mAh | Black</x:v>
      </x:c>
      <x:c r="M2092" s="37"/>
      <x:c r="N2092" s="37"/>
      <x:c r="O2092" s="37" t="str">
        <x:v>Black</x:v>
      </x:c>
      <x:c r="P2092" s="37"/>
      <x:c r="Q2092" s="37"/>
      <x:c r="R2092" s="37" t="str">
        <x:v>EG-013</x:v>
      </x:c>
      <x:c r="S2092" s="37" t="str">
        <x:v>B.TECH</x:v>
      </x:c>
      <x:c r="T2092" s="37" t="str">
        <x:v>A</x:v>
      </x:c>
      <x:c r="U2092" s="37"/>
      <x:c r="V2092" s="37"/>
      <x:c r="W2092" s="37" t="str">
        <x:v>https://btech.com/en/c/mobiles-tablets/mobile-accessories/power-banks</x:v>
      </x:c>
      <x:c r="X2092" s="37" t="str">
        <x:v>صفحة فئة</x:v>
      </x:c>
      <x:c r="Y2092" s="37"/>
      <x:c r="Z2092" s="37"/>
      <x:c r="AA2092" s="37"/>
      <x:c r="AB2092" s="37"/>
      <x:c r="AC2092" s="37"/>
      <x:c r="AD2092" s="37"/>
      <x:c r="AE2092" s="37"/>
      <x:c r="AF2092" s="56"/>
      <x:c r="AG2092" s="56"/>
      <x:c r="AH2092" s="56"/>
      <x:c r="AI2092" s="58"/>
      <x:c r="AJ2092" s="56"/>
      <x:c r="AK2092" s="56"/>
      <x:c r="AL2092" s="56"/>
      <x:c r="AM2092" s="56"/>
      <x:c r="AN2092" s="56"/>
      <x:c r="AO2092" s="56" t="str">
        <x:f>IF(OR(AF2092="",AD2092=""),"",AF2092*AD2092+IF(AG2092="",0,AG2092)+IF(AH2092="",0,AH2092)+IF(AJ2092="",0,AJ2092)+IF(AK2092="",0,AK2092)+IF(AL2092="",0,AL2092)+IF(AM2092="",0,AM2092))</x:f>
      </x:c>
      <x:c r="AP2092" s="56"/>
      <x:c r="AQ2092" s="56" t="str">
        <x:f>IF(OR(AO2092="",AP2092=""),"",AO2092-AP2092)</x:f>
      </x:c>
      <x:c r="AR2092" s="58" t="str">
        <x:f>IF(OR(AP2092="",AP2092=0,AQ2092=""),"",AQ2092/AP2092)</x:f>
      </x:c>
      <x:c r="AS2092" s="58"/>
      <x:c r="AT2092" s="37"/>
      <x:c r="AU2092" s="37"/>
      <x:c r="AV2092" s="37"/>
      <x:c r="AW2092" s="56"/>
      <x:c r="AX2092" s="56"/>
      <x:c r="AY2092" s="37"/>
      <x:c r="AZ2092" s="37"/>
      <x:c r="BA2092" s="37"/>
      <x:c r="BB2092" s="37"/>
      <x:c r="BC2092" s="37"/>
      <x:c r="BD2092" s="60"/>
      <x:c r="BE2092" s="60"/>
      <x:c r="BF2092" s="37"/>
      <x:c r="BG2092" s="37"/>
      <x:c r="BH2092" s="37" t="str">
        <x:v>https://btech.com/en/c/mobiles-tablets/mobile-accessories/power-banks</x:v>
      </x:c>
      <x:c r="BI2092" s="37"/>
      <x:c r="BJ2092" s="37" t="str">
        <x:v>لم يبدأ</x:v>
      </x:c>
      <x:c r="BK2092" s="60" t="n">
        <x:v>46233</x:v>
      </x:c>
      <x:c r="BL2092" s="60"/>
      <x:c r="BM2092" s="60"/>
      <x:c r="BN2092" s="62" t="str">
        <x:f>IF(BM2092="","",(NOW()-BM2092)*24)</x:f>
      </x:c>
      <x:c r="BO2092" s="37" t="str">
        <x:f>IF(BM2092="","لم يُرصد",IF(BT2092&lt;&gt;TRUE,"غير نشط",IF(BP2092="فشل","فشل حالي",IF(BN2092&lt;=12,"حديث",IF(BN2092&lt;=24,"متأخر","قديم")))))</x:f>
        <x:v>لم يُرصد</x:v>
      </x:c>
      <x:c r="BP2092" s="37" t="str">
        <x:v>بانتظار رصد التقسيط</x:v>
      </x:c>
      <x:c r="BQ2092" s="37" t="n">
        <x:v>0</x:v>
      </x:c>
      <x:c r="BR2092" s="37"/>
      <x:c r="BS2092" s="37"/>
      <x:c r="BT2092" s="54" t="b">
        <x:v>1</x:v>
      </x:c>
      <x:c r="BU2092" s="37" t="str">
        <x:v>يحتاج اكتشاف رابط المنتج</x:v>
      </x:c>
      <x:c r="BV2092" s="37" t="str">
        <x:v>Oraimo Power Bank, 20000 mAh 5 Ports, Black, OPB-7203C</x:v>
      </x:c>
      <x:c r="BW2092" s="37" t="str">
        <x:v>الملفات المرفوعة لا تحتوي خطة تقسيط فعلية لهذا الربط؛ الصف مُنشأ كمهمة جمع.</x:v>
      </x:c>
      <x:c r="BX2092" s="60" t="n">
        <x:v>46233</x:v>
      </x:c>
      <x:c r="BY2092" s="60" t="n">
        <x:v>46233</x:v>
      </x:c>
    </x:row>
    <x:row r="2093">
      <x:c r="A2093" s="37" t="str">
        <x:v>مهمة جمع أولية</x:v>
      </x:c>
      <x:c r="B2093" s="37" t="str">
        <x:v>INSTTASK-49C2B943D0CA</x:v>
      </x:c>
      <x:c r="C2093" s="37" t="str">
        <x:v>VAR-6FE484D3270FCA|EG-013|STORE|PENDING</x:v>
      </x:c>
      <x:c r="D2093" s="37" t="str">
        <x:v>VAR-6FE484D3270FCA|EG-013|STORE</x:v>
      </x:c>
      <x:c r="E2093" s="37" t="str">
        <x:v>VAR-6FE484D3270FCA</x:v>
      </x:c>
      <x:c r="F2093" s="37" t="str">
        <x:v>MOD-7DAA780AA84CA2</x:v>
      </x:c>
      <x:c r="G2093" s="37" t="str">
        <x:v>Oraimo PowerNova L11 Wired Power Bank with Built-in Cable 10000mAh / Blue / Red</x:v>
      </x:c>
      <x:c r="H2093" s="37" t="str">
        <x:v>الموبايلات والاتصالات</x:v>
      </x:c>
      <x:c r="I2093" s="37" t="str">
        <x:v>باور بانك</x:v>
      </x:c>
      <x:c r="J2093" s="37" t="str">
        <x:v>Oraimo</x:v>
      </x:c>
      <x:c r="K2093" s="37" t="str">
        <x:v>PowerNova L11 Wired Power Bank with Built-in Cable</x:v>
      </x:c>
      <x:c r="L2093" s="37" t="str">
        <x:v>10000mAh | Blue / Red</x:v>
      </x:c>
      <x:c r="M2093" s="37"/>
      <x:c r="N2093" s="37"/>
      <x:c r="O2093" s="37" t="str">
        <x:v>Blue / Red</x:v>
      </x:c>
      <x:c r="P2093" s="37"/>
      <x:c r="Q2093" s="37"/>
      <x:c r="R2093" s="37" t="str">
        <x:v>EG-013</x:v>
      </x:c>
      <x:c r="S2093" s="37" t="str">
        <x:v>B.TECH</x:v>
      </x:c>
      <x:c r="T2093" s="37" t="str">
        <x:v>A</x:v>
      </x:c>
      <x:c r="U2093" s="37"/>
      <x:c r="V2093" s="37"/>
      <x:c r="W2093" s="37" t="str">
        <x:v>https://btech.com/en/c/mobiles-tablets/mobile-accessories/power-banks</x:v>
      </x:c>
      <x:c r="X2093" s="37" t="str">
        <x:v>صفحة فئة</x:v>
      </x:c>
      <x:c r="Y2093" s="37"/>
      <x:c r="Z2093" s="37"/>
      <x:c r="AA2093" s="37"/>
      <x:c r="AB2093" s="37"/>
      <x:c r="AC2093" s="37"/>
      <x:c r="AD2093" s="37"/>
      <x:c r="AE2093" s="37"/>
      <x:c r="AF2093" s="56"/>
      <x:c r="AG2093" s="56"/>
      <x:c r="AH2093" s="56"/>
      <x:c r="AI2093" s="58"/>
      <x:c r="AJ2093" s="56"/>
      <x:c r="AK2093" s="56"/>
      <x:c r="AL2093" s="56"/>
      <x:c r="AM2093" s="56"/>
      <x:c r="AN2093" s="56"/>
      <x:c r="AO2093" s="56" t="str">
        <x:f>IF(OR(AF2093="",AD2093=""),"",AF2093*AD2093+IF(AG2093="",0,AG2093)+IF(AH2093="",0,AH2093)+IF(AJ2093="",0,AJ2093)+IF(AK2093="",0,AK2093)+IF(AL2093="",0,AL2093)+IF(AM2093="",0,AM2093))</x:f>
      </x:c>
      <x:c r="AP2093" s="56"/>
      <x:c r="AQ2093" s="56" t="str">
        <x:f>IF(OR(AO2093="",AP2093=""),"",AO2093-AP2093)</x:f>
      </x:c>
      <x:c r="AR2093" s="58" t="str">
        <x:f>IF(OR(AP2093="",AP2093=0,AQ2093=""),"",AQ2093/AP2093)</x:f>
      </x:c>
      <x:c r="AS2093" s="58"/>
      <x:c r="AT2093" s="37"/>
      <x:c r="AU2093" s="37"/>
      <x:c r="AV2093" s="37"/>
      <x:c r="AW2093" s="56"/>
      <x:c r="AX2093" s="56"/>
      <x:c r="AY2093" s="37"/>
      <x:c r="AZ2093" s="37"/>
      <x:c r="BA2093" s="37"/>
      <x:c r="BB2093" s="37"/>
      <x:c r="BC2093" s="37"/>
      <x:c r="BD2093" s="60"/>
      <x:c r="BE2093" s="60"/>
      <x:c r="BF2093" s="37"/>
      <x:c r="BG2093" s="37"/>
      <x:c r="BH2093" s="37" t="str">
        <x:v>https://btech.com/en/c/mobiles-tablets/mobile-accessories/power-banks</x:v>
      </x:c>
      <x:c r="BI2093" s="37"/>
      <x:c r="BJ2093" s="37" t="str">
        <x:v>لم يبدأ</x:v>
      </x:c>
      <x:c r="BK2093" s="60" t="n">
        <x:v>46233</x:v>
      </x:c>
      <x:c r="BL2093" s="60"/>
      <x:c r="BM2093" s="60"/>
      <x:c r="BN2093" s="62" t="str">
        <x:f>IF(BM2093="","",(NOW()-BM2093)*24)</x:f>
      </x:c>
      <x:c r="BO2093" s="37" t="str">
        <x:f>IF(BM2093="","لم يُرصد",IF(BT2093&lt;&gt;TRUE,"غير نشط",IF(BP2093="فشل","فشل حالي",IF(BN2093&lt;=12,"حديث",IF(BN2093&lt;=24,"متأخر","قديم")))))</x:f>
        <x:v>لم يُرصد</x:v>
      </x:c>
      <x:c r="BP2093" s="37" t="str">
        <x:v>بانتظار رصد التقسيط</x:v>
      </x:c>
      <x:c r="BQ2093" s="37" t="n">
        <x:v>0</x:v>
      </x:c>
      <x:c r="BR2093" s="37"/>
      <x:c r="BS2093" s="37"/>
      <x:c r="BT2093" s="54" t="b">
        <x:v>1</x:v>
      </x:c>
      <x:c r="BU2093" s="37" t="str">
        <x:v>يحتاج اكتشاف رابط المنتج</x:v>
      </x:c>
      <x:c r="BV2093" s="37" t="str">
        <x:v>Oraimo PowerNova L11 Wired Power Bank with Built-in Cable, 10000 mAh 2 Ports, Blue, OPB-7103C</x:v>
      </x:c>
      <x:c r="BW2093" s="37" t="str">
        <x:v>الملفات المرفوعة لا تحتوي خطة تقسيط فعلية لهذا الربط؛ الصف مُنشأ كمهمة جمع.</x:v>
      </x:c>
      <x:c r="BX2093" s="60" t="n">
        <x:v>46233</x:v>
      </x:c>
      <x:c r="BY2093" s="60" t="n">
        <x:v>46233</x:v>
      </x:c>
    </x:row>
    <x:row r="2094">
      <x:c r="A2094" s="37" t="str">
        <x:v>مهمة جمع أولية</x:v>
      </x:c>
      <x:c r="B2094" s="37" t="str">
        <x:v>INSTTASK-E8BF82A5A473</x:v>
      </x:c>
      <x:c r="C2094" s="37" t="str">
        <x:v>VAR-722EA072BDA4DF|EG-013|STORE|PENDING</x:v>
      </x:c>
      <x:c r="D2094" s="37" t="str">
        <x:v>VAR-722EA072BDA4DF|EG-013|STORE</x:v>
      </x:c>
      <x:c r="E2094" s="37" t="str">
        <x:v>VAR-722EA072BDA4DF</x:v>
      </x:c>
      <x:c r="F2094" s="37" t="str">
        <x:v>MOD-753C6D144E94BC</x:v>
      </x:c>
      <x:c r="G2094" s="37" t="str">
        <x:v>Oraimo Wired Power Bank 10000mAh / Black / Red</x:v>
      </x:c>
      <x:c r="H2094" s="37" t="str">
        <x:v>الموبايلات والاتصالات</x:v>
      </x:c>
      <x:c r="I2094" s="37" t="str">
        <x:v>باور بانك</x:v>
      </x:c>
      <x:c r="J2094" s="37" t="str">
        <x:v>Oraimo</x:v>
      </x:c>
      <x:c r="K2094" s="37" t="str">
        <x:v>Wired Power Bank</x:v>
      </x:c>
      <x:c r="L2094" s="37" t="str">
        <x:v>10000mAh | Black / Red</x:v>
      </x:c>
      <x:c r="M2094" s="37"/>
      <x:c r="N2094" s="37"/>
      <x:c r="O2094" s="37" t="str">
        <x:v>Black / Red</x:v>
      </x:c>
      <x:c r="P2094" s="37"/>
      <x:c r="Q2094" s="37"/>
      <x:c r="R2094" s="37" t="str">
        <x:v>EG-013</x:v>
      </x:c>
      <x:c r="S2094" s="37" t="str">
        <x:v>B.TECH</x:v>
      </x:c>
      <x:c r="T2094" s="37" t="str">
        <x:v>A</x:v>
      </x:c>
      <x:c r="U2094" s="37"/>
      <x:c r="V2094" s="37"/>
      <x:c r="W2094" s="37" t="str">
        <x:v>https://btech.com/en/c/mobiles-tablets/mobile-accessories/power-banks</x:v>
      </x:c>
      <x:c r="X2094" s="37" t="str">
        <x:v>صفحة فئة</x:v>
      </x:c>
      <x:c r="Y2094" s="37"/>
      <x:c r="Z2094" s="37"/>
      <x:c r="AA2094" s="37"/>
      <x:c r="AB2094" s="37"/>
      <x:c r="AC2094" s="37"/>
      <x:c r="AD2094" s="37"/>
      <x:c r="AE2094" s="37"/>
      <x:c r="AF2094" s="56"/>
      <x:c r="AG2094" s="56"/>
      <x:c r="AH2094" s="56"/>
      <x:c r="AI2094" s="58"/>
      <x:c r="AJ2094" s="56"/>
      <x:c r="AK2094" s="56"/>
      <x:c r="AL2094" s="56"/>
      <x:c r="AM2094" s="56"/>
      <x:c r="AN2094" s="56"/>
      <x:c r="AO2094" s="56" t="str">
        <x:f>IF(OR(AF2094="",AD2094=""),"",AF2094*AD2094+IF(AG2094="",0,AG2094)+IF(AH2094="",0,AH2094)+IF(AJ2094="",0,AJ2094)+IF(AK2094="",0,AK2094)+IF(AL2094="",0,AL2094)+IF(AM2094="",0,AM2094))</x:f>
      </x:c>
      <x:c r="AP2094" s="56"/>
      <x:c r="AQ2094" s="56" t="str">
        <x:f>IF(OR(AO2094="",AP2094=""),"",AO2094-AP2094)</x:f>
      </x:c>
      <x:c r="AR2094" s="58" t="str">
        <x:f>IF(OR(AP2094="",AP2094=0,AQ2094=""),"",AQ2094/AP2094)</x:f>
      </x:c>
      <x:c r="AS2094" s="58"/>
      <x:c r="AT2094" s="37"/>
      <x:c r="AU2094" s="37"/>
      <x:c r="AV2094" s="37"/>
      <x:c r="AW2094" s="56"/>
      <x:c r="AX2094" s="56"/>
      <x:c r="AY2094" s="37"/>
      <x:c r="AZ2094" s="37"/>
      <x:c r="BA2094" s="37"/>
      <x:c r="BB2094" s="37"/>
      <x:c r="BC2094" s="37"/>
      <x:c r="BD2094" s="60"/>
      <x:c r="BE2094" s="60"/>
      <x:c r="BF2094" s="37"/>
      <x:c r="BG2094" s="37"/>
      <x:c r="BH2094" s="37" t="str">
        <x:v>https://btech.com/en/c/mobiles-tablets/mobile-accessories/power-banks</x:v>
      </x:c>
      <x:c r="BI2094" s="37"/>
      <x:c r="BJ2094" s="37" t="str">
        <x:v>لم يبدأ</x:v>
      </x:c>
      <x:c r="BK2094" s="60" t="n">
        <x:v>46233</x:v>
      </x:c>
      <x:c r="BL2094" s="60"/>
      <x:c r="BM2094" s="60"/>
      <x:c r="BN2094" s="62" t="str">
        <x:f>IF(BM2094="","",(NOW()-BM2094)*24)</x:f>
      </x:c>
      <x:c r="BO2094" s="37" t="str">
        <x:f>IF(BM2094="","لم يُرصد",IF(BT2094&lt;&gt;TRUE,"غير نشط",IF(BP2094="فشل","فشل حالي",IF(BN2094&lt;=12,"حديث",IF(BN2094&lt;=24,"متأخر","قديم")))))</x:f>
        <x:v>لم يُرصد</x:v>
      </x:c>
      <x:c r="BP2094" s="37" t="str">
        <x:v>بانتظار رصد التقسيط</x:v>
      </x:c>
      <x:c r="BQ2094" s="37" t="n">
        <x:v>0</x:v>
      </x:c>
      <x:c r="BR2094" s="37"/>
      <x:c r="BS2094" s="37"/>
      <x:c r="BT2094" s="54" t="b">
        <x:v>1</x:v>
      </x:c>
      <x:c r="BU2094" s="37" t="str">
        <x:v>يحتاج اكتشاف رابط المنتج</x:v>
      </x:c>
      <x:c r="BV2094" s="37" t="str">
        <x:v>Oraimo Wired Power Bank, 10000 mAh 3 Ports, Black, OPB-7100Q</x:v>
      </x:c>
      <x:c r="BW2094" s="37" t="str">
        <x:v>الملفات المرفوعة لا تحتوي خطة تقسيط فعلية لهذا الربط؛ الصف مُنشأ كمهمة جمع.</x:v>
      </x:c>
      <x:c r="BX2094" s="60" t="n">
        <x:v>46233</x:v>
      </x:c>
      <x:c r="BY2094" s="60" t="n">
        <x:v>46233</x:v>
      </x:c>
    </x:row>
    <x:row r="2095">
      <x:c r="A2095" s="37" t="str">
        <x:v>مهمة جمع أولية</x:v>
      </x:c>
      <x:c r="B2095" s="37" t="str">
        <x:v>INSTTASK-95767AB62CF8</x:v>
      </x:c>
      <x:c r="C2095" s="37" t="str">
        <x:v>VAR-F6DDB64F9D2571|EG-013|STORE|PENDING</x:v>
      </x:c>
      <x:c r="D2095" s="37" t="str">
        <x:v>VAR-F6DDB64F9D2571|EG-013|STORE</x:v>
      </x:c>
      <x:c r="E2095" s="37" t="str">
        <x:v>VAR-F6DDB64F9D2571</x:v>
      </x:c>
      <x:c r="F2095" s="37" t="str">
        <x:v>MOD-F59D57F37AF597</x:v>
      </x:c>
      <x:c r="G2095" s="37" t="str">
        <x:v>D-Link DSL-224 Black</x:v>
      </x:c>
      <x:c r="H2095" s="37" t="str">
        <x:v>الموبايلات والاتصالات</x:v>
      </x:c>
      <x:c r="I2095" s="37" t="str">
        <x:v>راوترات منزلية</x:v>
      </x:c>
      <x:c r="J2095" s="37" t="str">
        <x:v>D-Link</x:v>
      </x:c>
      <x:c r="K2095" s="37" t="str">
        <x:v>DSL-224</x:v>
      </x:c>
      <x:c r="L2095" s="37" t="str">
        <x:v>Black</x:v>
      </x:c>
      <x:c r="M2095" s="37"/>
      <x:c r="N2095" s="37"/>
      <x:c r="O2095" s="37" t="str">
        <x:v>Black</x:v>
      </x:c>
      <x:c r="P2095" s="37" t="str">
        <x:v>DSL-224</x:v>
      </x:c>
      <x:c r="Q2095" s="37"/>
      <x:c r="R2095" s="37" t="str">
        <x:v>EG-013</x:v>
      </x:c>
      <x:c r="S2095" s="37" t="str">
        <x:v>B.TECH</x:v>
      </x:c>
      <x:c r="T2095" s="37" t="str">
        <x:v>A</x:v>
      </x:c>
      <x:c r="U2095" s="37"/>
      <x:c r="V2095" s="37"/>
      <x:c r="W2095" s="37" t="str">
        <x:v>https://btech.com/en/c/electronics/networking/routers</x:v>
      </x:c>
      <x:c r="X2095" s="37" t="str">
        <x:v>صفحة فئة</x:v>
      </x:c>
      <x:c r="Y2095" s="37"/>
      <x:c r="Z2095" s="37"/>
      <x:c r="AA2095" s="37"/>
      <x:c r="AB2095" s="37"/>
      <x:c r="AC2095" s="37"/>
      <x:c r="AD2095" s="37"/>
      <x:c r="AE2095" s="37"/>
      <x:c r="AF2095" s="56"/>
      <x:c r="AG2095" s="56"/>
      <x:c r="AH2095" s="56"/>
      <x:c r="AI2095" s="58"/>
      <x:c r="AJ2095" s="56"/>
      <x:c r="AK2095" s="56"/>
      <x:c r="AL2095" s="56"/>
      <x:c r="AM2095" s="56"/>
      <x:c r="AN2095" s="56"/>
      <x:c r="AO2095" s="56" t="str">
        <x:f>IF(OR(AF2095="",AD2095=""),"",AF2095*AD2095+IF(AG2095="",0,AG2095)+IF(AH2095="",0,AH2095)+IF(AJ2095="",0,AJ2095)+IF(AK2095="",0,AK2095)+IF(AL2095="",0,AL2095)+IF(AM2095="",0,AM2095))</x:f>
      </x:c>
      <x:c r="AP2095" s="56"/>
      <x:c r="AQ2095" s="56" t="str">
        <x:f>IF(OR(AO2095="",AP2095=""),"",AO2095-AP2095)</x:f>
      </x:c>
      <x:c r="AR2095" s="58" t="str">
        <x:f>IF(OR(AP2095="",AP2095=0,AQ2095=""),"",AQ2095/AP2095)</x:f>
      </x:c>
      <x:c r="AS2095" s="58"/>
      <x:c r="AT2095" s="37"/>
      <x:c r="AU2095" s="37"/>
      <x:c r="AV2095" s="37"/>
      <x:c r="AW2095" s="56"/>
      <x:c r="AX2095" s="56"/>
      <x:c r="AY2095" s="37"/>
      <x:c r="AZ2095" s="37"/>
      <x:c r="BA2095" s="37"/>
      <x:c r="BB2095" s="37"/>
      <x:c r="BC2095" s="37"/>
      <x:c r="BD2095" s="60"/>
      <x:c r="BE2095" s="60"/>
      <x:c r="BF2095" s="37"/>
      <x:c r="BG2095" s="37"/>
      <x:c r="BH2095" s="37" t="str">
        <x:v>https://btech.com/en/c/electronics/networking/routers</x:v>
      </x:c>
      <x:c r="BI2095" s="37"/>
      <x:c r="BJ2095" s="37" t="str">
        <x:v>لم يبدأ</x:v>
      </x:c>
      <x:c r="BK2095" s="60" t="n">
        <x:v>46233</x:v>
      </x:c>
      <x:c r="BL2095" s="60"/>
      <x:c r="BM2095" s="60"/>
      <x:c r="BN2095" s="62" t="str">
        <x:f>IF(BM2095="","",(NOW()-BM2095)*24)</x:f>
      </x:c>
      <x:c r="BO2095" s="37" t="str">
        <x:f>IF(BM2095="","لم يُرصد",IF(BT2095&lt;&gt;TRUE,"غير نشط",IF(BP2095="فشل","فشل حالي",IF(BN2095&lt;=12,"حديث",IF(BN2095&lt;=24,"متأخر","قديم")))))</x:f>
        <x:v>لم يُرصد</x:v>
      </x:c>
      <x:c r="BP2095" s="37" t="str">
        <x:v>بانتظار رصد التقسيط</x:v>
      </x:c>
      <x:c r="BQ2095" s="37" t="n">
        <x:v>0</x:v>
      </x:c>
      <x:c r="BR2095" s="37"/>
      <x:c r="BS2095" s="37"/>
      <x:c r="BT2095" s="54" t="b">
        <x:v>1</x:v>
      </x:c>
      <x:c r="BU2095" s="37" t="str">
        <x:v>يحتاج اكتشاف رابط المنتج</x:v>
      </x:c>
      <x:c r="BV2095" s="37" t="str">
        <x:v>D-Link N300 Router, 5 Ports, Black - DSL-224</x:v>
      </x:c>
      <x:c r="BW2095" s="37" t="str">
        <x:v>الملفات المرفوعة لا تحتوي خطة تقسيط فعلية لهذا الربط؛ الصف مُنشأ كمهمة جمع.</x:v>
      </x:c>
      <x:c r="BX2095" s="60" t="n">
        <x:v>46233</x:v>
      </x:c>
      <x:c r="BY2095" s="60" t="n">
        <x:v>46233</x:v>
      </x:c>
    </x:row>
    <x:row r="2096">
      <x:c r="A2096" s="37" t="str">
        <x:v>مهمة جمع أولية</x:v>
      </x:c>
      <x:c r="B2096" s="37" t="str">
        <x:v>INSTTASK-67446142FCAB</x:v>
      </x:c>
      <x:c r="C2096" s="37" t="str">
        <x:v>VAR-CCDD71E551910C|EG-013|STORE|PENDING</x:v>
      </x:c>
      <x:c r="D2096" s="37" t="str">
        <x:v>VAR-CCDD71E551910C|EG-013|STORE</x:v>
      </x:c>
      <x:c r="E2096" s="37" t="str">
        <x:v>VAR-CCDD71E551910C</x:v>
      </x:c>
      <x:c r="F2096" s="37" t="str">
        <x:v>MOD-D79D6D66384671</x:v>
      </x:c>
      <x:c r="G2096" s="37" t="str">
        <x:v>Mercusys MT110 Black</x:v>
      </x:c>
      <x:c r="H2096" s="37" t="str">
        <x:v>الموبايلات والاتصالات</x:v>
      </x:c>
      <x:c r="I2096" s="37" t="str">
        <x:v>راوترات منزلية</x:v>
      </x:c>
      <x:c r="J2096" s="37" t="str">
        <x:v>Mercusys</x:v>
      </x:c>
      <x:c r="K2096" s="37" t="str">
        <x:v>MT110</x:v>
      </x:c>
      <x:c r="L2096" s="37" t="str">
        <x:v>Black</x:v>
      </x:c>
      <x:c r="M2096" s="37"/>
      <x:c r="N2096" s="37"/>
      <x:c r="O2096" s="37" t="str">
        <x:v>Black</x:v>
      </x:c>
      <x:c r="P2096" s="37" t="str">
        <x:v>MT110</x:v>
      </x:c>
      <x:c r="Q2096" s="37"/>
      <x:c r="R2096" s="37" t="str">
        <x:v>EG-013</x:v>
      </x:c>
      <x:c r="S2096" s="37" t="str">
        <x:v>B.TECH</x:v>
      </x:c>
      <x:c r="T2096" s="37" t="str">
        <x:v>A</x:v>
      </x:c>
      <x:c r="U2096" s="37"/>
      <x:c r="V2096" s="37"/>
      <x:c r="W2096" s="37" t="str">
        <x:v>https://btech.com/en/c/electronics/networking/routers</x:v>
      </x:c>
      <x:c r="X2096" s="37" t="str">
        <x:v>صفحة فئة</x:v>
      </x:c>
      <x:c r="Y2096" s="37"/>
      <x:c r="Z2096" s="37"/>
      <x:c r="AA2096" s="37"/>
      <x:c r="AB2096" s="37"/>
      <x:c r="AC2096" s="37"/>
      <x:c r="AD2096" s="37"/>
      <x:c r="AE2096" s="37"/>
      <x:c r="AF2096" s="56"/>
      <x:c r="AG2096" s="56"/>
      <x:c r="AH2096" s="56"/>
      <x:c r="AI2096" s="58"/>
      <x:c r="AJ2096" s="56"/>
      <x:c r="AK2096" s="56"/>
      <x:c r="AL2096" s="56"/>
      <x:c r="AM2096" s="56"/>
      <x:c r="AN2096" s="56"/>
      <x:c r="AO2096" s="56" t="str">
        <x:f>IF(OR(AF2096="",AD2096=""),"",AF2096*AD2096+IF(AG2096="",0,AG2096)+IF(AH2096="",0,AH2096)+IF(AJ2096="",0,AJ2096)+IF(AK2096="",0,AK2096)+IF(AL2096="",0,AL2096)+IF(AM2096="",0,AM2096))</x:f>
      </x:c>
      <x:c r="AP2096" s="56"/>
      <x:c r="AQ2096" s="56" t="str">
        <x:f>IF(OR(AO2096="",AP2096=""),"",AO2096-AP2096)</x:f>
      </x:c>
      <x:c r="AR2096" s="58" t="str">
        <x:f>IF(OR(AP2096="",AP2096=0,AQ2096=""),"",AQ2096/AP2096)</x:f>
      </x:c>
      <x:c r="AS2096" s="58"/>
      <x:c r="AT2096" s="37"/>
      <x:c r="AU2096" s="37"/>
      <x:c r="AV2096" s="37"/>
      <x:c r="AW2096" s="56"/>
      <x:c r="AX2096" s="56"/>
      <x:c r="AY2096" s="37"/>
      <x:c r="AZ2096" s="37"/>
      <x:c r="BA2096" s="37"/>
      <x:c r="BB2096" s="37"/>
      <x:c r="BC2096" s="37"/>
      <x:c r="BD2096" s="60"/>
      <x:c r="BE2096" s="60"/>
      <x:c r="BF2096" s="37"/>
      <x:c r="BG2096" s="37"/>
      <x:c r="BH2096" s="37" t="str">
        <x:v>https://btech.com/en/c/electronics/networking/routers</x:v>
      </x:c>
      <x:c r="BI2096" s="37"/>
      <x:c r="BJ2096" s="37" t="str">
        <x:v>لم يبدأ</x:v>
      </x:c>
      <x:c r="BK2096" s="60" t="n">
        <x:v>46233</x:v>
      </x:c>
      <x:c r="BL2096" s="60"/>
      <x:c r="BM2096" s="60"/>
      <x:c r="BN2096" s="62" t="str">
        <x:f>IF(BM2096="","",(NOW()-BM2096)*24)</x:f>
      </x:c>
      <x:c r="BO2096" s="37" t="str">
        <x:f>IF(BM2096="","لم يُرصد",IF(BT2096&lt;&gt;TRUE,"غير نشط",IF(BP2096="فشل","فشل حالي",IF(BN2096&lt;=12,"حديث",IF(BN2096&lt;=24,"متأخر","قديم")))))</x:f>
        <x:v>لم يُرصد</x:v>
      </x:c>
      <x:c r="BP2096" s="37" t="str">
        <x:v>بانتظار رصد التقسيط</x:v>
      </x:c>
      <x:c r="BQ2096" s="37" t="n">
        <x:v>0</x:v>
      </x:c>
      <x:c r="BR2096" s="37"/>
      <x:c r="BS2096" s="37"/>
      <x:c r="BT2096" s="54" t="b">
        <x:v>1</x:v>
      </x:c>
      <x:c r="BU2096" s="37" t="str">
        <x:v>يحتاج اكتشاف رابط المنتج</x:v>
      </x:c>
      <x:c r="BV2096" s="37" t="str">
        <x:v>Mercusys Mobile Router, 2 Ports, Black - MT110</x:v>
      </x:c>
      <x:c r="BW2096" s="37" t="str">
        <x:v>الملفات المرفوعة لا تحتوي خطة تقسيط فعلية لهذا الربط؛ الصف مُنشأ كمهمة جمع.</x:v>
      </x:c>
      <x:c r="BX2096" s="60" t="n">
        <x:v>46233</x:v>
      </x:c>
      <x:c r="BY2096" s="60" t="n">
        <x:v>46233</x:v>
      </x:c>
    </x:row>
    <x:row r="2097">
      <x:c r="A2097" s="37" t="str">
        <x:v>مهمة جمع أولية</x:v>
      </x:c>
      <x:c r="B2097" s="37" t="str">
        <x:v>INSTTASK-4E882C0D7AE2</x:v>
      </x:c>
      <x:c r="C2097" s="37" t="str">
        <x:v>VAR-0E67C54FA37895|EG-013|STORE|PENDING</x:v>
      </x:c>
      <x:c r="D2097" s="37" t="str">
        <x:v>VAR-0E67C54FA37895|EG-013|STORE</x:v>
      </x:c>
      <x:c r="E2097" s="37" t="str">
        <x:v>VAR-0E67C54FA37895</x:v>
      </x:c>
      <x:c r="F2097" s="37" t="str">
        <x:v>MOD-2BD5FF4BD06BE1</x:v>
      </x:c>
      <x:c r="G2097" s="37" t="str">
        <x:v>TP-Link AC1200 Black</x:v>
      </x:c>
      <x:c r="H2097" s="37" t="str">
        <x:v>الموبايلات والاتصالات</x:v>
      </x:c>
      <x:c r="I2097" s="37" t="str">
        <x:v>راوترات منزلية</x:v>
      </x:c>
      <x:c r="J2097" s="37" t="str">
        <x:v>TP-Link</x:v>
      </x:c>
      <x:c r="K2097" s="37" t="str">
        <x:v>AC1200</x:v>
      </x:c>
      <x:c r="L2097" s="37" t="str">
        <x:v>Black</x:v>
      </x:c>
      <x:c r="M2097" s="37"/>
      <x:c r="N2097" s="37"/>
      <x:c r="O2097" s="37" t="str">
        <x:v>Black</x:v>
      </x:c>
      <x:c r="P2097" s="37" t="str">
        <x:v>AC1200</x:v>
      </x:c>
      <x:c r="Q2097" s="37"/>
      <x:c r="R2097" s="37" t="str">
        <x:v>EG-013</x:v>
      </x:c>
      <x:c r="S2097" s="37" t="str">
        <x:v>B.TECH</x:v>
      </x:c>
      <x:c r="T2097" s="37" t="str">
        <x:v>A</x:v>
      </x:c>
      <x:c r="U2097" s="37"/>
      <x:c r="V2097" s="37"/>
      <x:c r="W2097" s="37" t="str">
        <x:v>https://btech.com/en/c/electronics/networking/routers</x:v>
      </x:c>
      <x:c r="X2097" s="37" t="str">
        <x:v>صفحة فئة</x:v>
      </x:c>
      <x:c r="Y2097" s="37"/>
      <x:c r="Z2097" s="37"/>
      <x:c r="AA2097" s="37"/>
      <x:c r="AB2097" s="37"/>
      <x:c r="AC2097" s="37"/>
      <x:c r="AD2097" s="37"/>
      <x:c r="AE2097" s="37"/>
      <x:c r="AF2097" s="56"/>
      <x:c r="AG2097" s="56"/>
      <x:c r="AH2097" s="56"/>
      <x:c r="AI2097" s="58"/>
      <x:c r="AJ2097" s="56"/>
      <x:c r="AK2097" s="56"/>
      <x:c r="AL2097" s="56"/>
      <x:c r="AM2097" s="56"/>
      <x:c r="AN2097" s="56"/>
      <x:c r="AO2097" s="56" t="str">
        <x:f>IF(OR(AF2097="",AD2097=""),"",AF2097*AD2097+IF(AG2097="",0,AG2097)+IF(AH2097="",0,AH2097)+IF(AJ2097="",0,AJ2097)+IF(AK2097="",0,AK2097)+IF(AL2097="",0,AL2097)+IF(AM2097="",0,AM2097))</x:f>
      </x:c>
      <x:c r="AP2097" s="56"/>
      <x:c r="AQ2097" s="56" t="str">
        <x:f>IF(OR(AO2097="",AP2097=""),"",AO2097-AP2097)</x:f>
      </x:c>
      <x:c r="AR2097" s="58" t="str">
        <x:f>IF(OR(AP2097="",AP2097=0,AQ2097=""),"",AQ2097/AP2097)</x:f>
      </x:c>
      <x:c r="AS2097" s="58"/>
      <x:c r="AT2097" s="37"/>
      <x:c r="AU2097" s="37"/>
      <x:c r="AV2097" s="37"/>
      <x:c r="AW2097" s="56"/>
      <x:c r="AX2097" s="56"/>
      <x:c r="AY2097" s="37"/>
      <x:c r="AZ2097" s="37"/>
      <x:c r="BA2097" s="37"/>
      <x:c r="BB2097" s="37"/>
      <x:c r="BC2097" s="37"/>
      <x:c r="BD2097" s="60"/>
      <x:c r="BE2097" s="60"/>
      <x:c r="BF2097" s="37"/>
      <x:c r="BG2097" s="37"/>
      <x:c r="BH2097" s="37" t="str">
        <x:v>https://btech.com/en/c/electronics/networking/routers</x:v>
      </x:c>
      <x:c r="BI2097" s="37"/>
      <x:c r="BJ2097" s="37" t="str">
        <x:v>لم يبدأ</x:v>
      </x:c>
      <x:c r="BK2097" s="60" t="n">
        <x:v>46233</x:v>
      </x:c>
      <x:c r="BL2097" s="60"/>
      <x:c r="BM2097" s="60"/>
      <x:c r="BN2097" s="62" t="str">
        <x:f>IF(BM2097="","",(NOW()-BM2097)*24)</x:f>
      </x:c>
      <x:c r="BO2097" s="37" t="str">
        <x:f>IF(BM2097="","لم يُرصد",IF(BT2097&lt;&gt;TRUE,"غير نشط",IF(BP2097="فشل","فشل حالي",IF(BN2097&lt;=12,"حديث",IF(BN2097&lt;=24,"متأخر","قديم")))))</x:f>
        <x:v>لم يُرصد</x:v>
      </x:c>
      <x:c r="BP2097" s="37" t="str">
        <x:v>بانتظار رصد التقسيط</x:v>
      </x:c>
      <x:c r="BQ2097" s="37" t="n">
        <x:v>0</x:v>
      </x:c>
      <x:c r="BR2097" s="37"/>
      <x:c r="BS2097" s="37"/>
      <x:c r="BT2097" s="54" t="b">
        <x:v>1</x:v>
      </x:c>
      <x:c r="BU2097" s="37" t="str">
        <x:v>يحتاج اكتشاف رابط المنتج</x:v>
      </x:c>
      <x:c r="BV2097" s="37" t="str">
        <x:v>Tp-Link Archer VR300 Router, 5 Ports, Black - AC1200</x:v>
      </x:c>
      <x:c r="BW2097" s="37" t="str">
        <x:v>الملفات المرفوعة لا تحتوي خطة تقسيط فعلية لهذا الربط؛ الصف مُنشأ كمهمة جمع.</x:v>
      </x:c>
      <x:c r="BX2097" s="60" t="n">
        <x:v>46233</x:v>
      </x:c>
      <x:c r="BY2097" s="60" t="n">
        <x:v>46233</x:v>
      </x:c>
    </x:row>
    <x:row r="2098">
      <x:c r="A2098" s="37" t="str">
        <x:v>مهمة جمع أولية</x:v>
      </x:c>
      <x:c r="B2098" s="37" t="str">
        <x:v>INSTTASK-EDE23946D3B9</x:v>
      </x:c>
      <x:c r="C2098" s="37" t="str">
        <x:v>VAR-97416E74F1D21E|EG-013|STORE|PENDING</x:v>
      </x:c>
      <x:c r="D2098" s="37" t="str">
        <x:v>VAR-97416E74F1D21E|EG-013|STORE</x:v>
      </x:c>
      <x:c r="E2098" s="37" t="str">
        <x:v>VAR-97416E74F1D21E</x:v>
      </x:c>
      <x:c r="F2098" s="37" t="str">
        <x:v>MOD-5C4E8070570FE0</x:v>
      </x:c>
      <x:c r="G2098" s="37" t="str">
        <x:v>TP-Link AC2100 Black</x:v>
      </x:c>
      <x:c r="H2098" s="37" t="str">
        <x:v>الموبايلات والاتصالات</x:v>
      </x:c>
      <x:c r="I2098" s="37" t="str">
        <x:v>راوترات منزلية</x:v>
      </x:c>
      <x:c r="J2098" s="37" t="str">
        <x:v>TP-Link</x:v>
      </x:c>
      <x:c r="K2098" s="37" t="str">
        <x:v>AC2100</x:v>
      </x:c>
      <x:c r="L2098" s="37" t="str">
        <x:v>Black</x:v>
      </x:c>
      <x:c r="M2098" s="37"/>
      <x:c r="N2098" s="37"/>
      <x:c r="O2098" s="37" t="str">
        <x:v>Black</x:v>
      </x:c>
      <x:c r="P2098" s="37" t="str">
        <x:v>AC2100</x:v>
      </x:c>
      <x:c r="Q2098" s="37"/>
      <x:c r="R2098" s="37" t="str">
        <x:v>EG-013</x:v>
      </x:c>
      <x:c r="S2098" s="37" t="str">
        <x:v>B.TECH</x:v>
      </x:c>
      <x:c r="T2098" s="37" t="str">
        <x:v>A</x:v>
      </x:c>
      <x:c r="U2098" s="37"/>
      <x:c r="V2098" s="37"/>
      <x:c r="W2098" s="37" t="str">
        <x:v>https://btech.com/en/c/electronics/networking/routers</x:v>
      </x:c>
      <x:c r="X2098" s="37" t="str">
        <x:v>صفحة فئة</x:v>
      </x:c>
      <x:c r="Y2098" s="37"/>
      <x:c r="Z2098" s="37"/>
      <x:c r="AA2098" s="37"/>
      <x:c r="AB2098" s="37"/>
      <x:c r="AC2098" s="37"/>
      <x:c r="AD2098" s="37"/>
      <x:c r="AE2098" s="37"/>
      <x:c r="AF2098" s="56"/>
      <x:c r="AG2098" s="56"/>
      <x:c r="AH2098" s="56"/>
      <x:c r="AI2098" s="58"/>
      <x:c r="AJ2098" s="56"/>
      <x:c r="AK2098" s="56"/>
      <x:c r="AL2098" s="56"/>
      <x:c r="AM2098" s="56"/>
      <x:c r="AN2098" s="56"/>
      <x:c r="AO2098" s="56" t="str">
        <x:f>IF(OR(AF2098="",AD2098=""),"",AF2098*AD2098+IF(AG2098="",0,AG2098)+IF(AH2098="",0,AH2098)+IF(AJ2098="",0,AJ2098)+IF(AK2098="",0,AK2098)+IF(AL2098="",0,AL2098)+IF(AM2098="",0,AM2098))</x:f>
      </x:c>
      <x:c r="AP2098" s="56"/>
      <x:c r="AQ2098" s="56" t="str">
        <x:f>IF(OR(AO2098="",AP2098=""),"",AO2098-AP2098)</x:f>
      </x:c>
      <x:c r="AR2098" s="58" t="str">
        <x:f>IF(OR(AP2098="",AP2098=0,AQ2098=""),"",AQ2098/AP2098)</x:f>
      </x:c>
      <x:c r="AS2098" s="58"/>
      <x:c r="AT2098" s="37"/>
      <x:c r="AU2098" s="37"/>
      <x:c r="AV2098" s="37"/>
      <x:c r="AW2098" s="56"/>
      <x:c r="AX2098" s="56"/>
      <x:c r="AY2098" s="37"/>
      <x:c r="AZ2098" s="37"/>
      <x:c r="BA2098" s="37"/>
      <x:c r="BB2098" s="37"/>
      <x:c r="BC2098" s="37"/>
      <x:c r="BD2098" s="60"/>
      <x:c r="BE2098" s="60"/>
      <x:c r="BF2098" s="37"/>
      <x:c r="BG2098" s="37"/>
      <x:c r="BH2098" s="37" t="str">
        <x:v>https://btech.com/en/c/electronics/networking/routers</x:v>
      </x:c>
      <x:c r="BI2098" s="37"/>
      <x:c r="BJ2098" s="37" t="str">
        <x:v>لم يبدأ</x:v>
      </x:c>
      <x:c r="BK2098" s="60" t="n">
        <x:v>46233</x:v>
      </x:c>
      <x:c r="BL2098" s="60"/>
      <x:c r="BM2098" s="60"/>
      <x:c r="BN2098" s="62" t="str">
        <x:f>IF(BM2098="","",(NOW()-BM2098)*24)</x:f>
      </x:c>
      <x:c r="BO2098" s="37" t="str">
        <x:f>IF(BM2098="","لم يُرصد",IF(BT2098&lt;&gt;TRUE,"غير نشط",IF(BP2098="فشل","فشل حالي",IF(BN2098&lt;=12,"حديث",IF(BN2098&lt;=24,"متأخر","قديم")))))</x:f>
        <x:v>لم يُرصد</x:v>
      </x:c>
      <x:c r="BP2098" s="37" t="str">
        <x:v>بانتظار رصد التقسيط</x:v>
      </x:c>
      <x:c r="BQ2098" s="37" t="n">
        <x:v>0</x:v>
      </x:c>
      <x:c r="BR2098" s="37"/>
      <x:c r="BS2098" s="37"/>
      <x:c r="BT2098" s="54" t="b">
        <x:v>1</x:v>
      </x:c>
      <x:c r="BU2098" s="37" t="str">
        <x:v>يحتاج اكتشاف رابط المنتج</x:v>
      </x:c>
      <x:c r="BV2098" s="37" t="str">
        <x:v>Tp-Link VR600 Router, 5 Ports, Black - AC2100</x:v>
      </x:c>
      <x:c r="BW2098" s="37" t="str">
        <x:v>الملفات المرفوعة لا تحتوي خطة تقسيط فعلية لهذا الربط؛ الصف مُنشأ كمهمة جمع.</x:v>
      </x:c>
      <x:c r="BX2098" s="60" t="n">
        <x:v>46233</x:v>
      </x:c>
      <x:c r="BY2098" s="60" t="n">
        <x:v>46233</x:v>
      </x:c>
    </x:row>
    <x:row r="2099">
      <x:c r="A2099" s="37" t="str">
        <x:v>مهمة جمع أولية</x:v>
      </x:c>
      <x:c r="B2099" s="37" t="str">
        <x:v>INSTTASK-85AAEA17B6A1</x:v>
      </x:c>
      <x:c r="C2099" s="37" t="str">
        <x:v>VAR-4D0F3C4C9DB5E6|EG-013|STORE|PENDING</x:v>
      </x:c>
      <x:c r="D2099" s="37" t="str">
        <x:v>VAR-4D0F3C4C9DB5E6|EG-013|STORE</x:v>
      </x:c>
      <x:c r="E2099" s="37" t="str">
        <x:v>VAR-4D0F3C4C9DB5E6</x:v>
      </x:c>
      <x:c r="F2099" s="37" t="str">
        <x:v>MOD-31D8DF7365D485</x:v>
      </x:c>
      <x:c r="G2099" s="37" t="str">
        <x:v>TP-Link AC750 Black</x:v>
      </x:c>
      <x:c r="H2099" s="37" t="str">
        <x:v>الموبايلات والاتصالات</x:v>
      </x:c>
      <x:c r="I2099" s="37" t="str">
        <x:v>راوترات منزلية</x:v>
      </x:c>
      <x:c r="J2099" s="37" t="str">
        <x:v>TP-Link</x:v>
      </x:c>
      <x:c r="K2099" s="37" t="str">
        <x:v>AC750</x:v>
      </x:c>
      <x:c r="L2099" s="37" t="str">
        <x:v>Black</x:v>
      </x:c>
      <x:c r="M2099" s="37"/>
      <x:c r="N2099" s="37"/>
      <x:c r="O2099" s="37" t="str">
        <x:v>Black</x:v>
      </x:c>
      <x:c r="P2099" s="37" t="str">
        <x:v>AC750</x:v>
      </x:c>
      <x:c r="Q2099" s="37"/>
      <x:c r="R2099" s="37" t="str">
        <x:v>EG-013</x:v>
      </x:c>
      <x:c r="S2099" s="37" t="str">
        <x:v>B.TECH</x:v>
      </x:c>
      <x:c r="T2099" s="37" t="str">
        <x:v>A</x:v>
      </x:c>
      <x:c r="U2099" s="37"/>
      <x:c r="V2099" s="37"/>
      <x:c r="W2099" s="37" t="str">
        <x:v>https://btech.com/en/c/electronics/networking/routers</x:v>
      </x:c>
      <x:c r="X2099" s="37" t="str">
        <x:v>صفحة فئة</x:v>
      </x:c>
      <x:c r="Y2099" s="37"/>
      <x:c r="Z2099" s="37"/>
      <x:c r="AA2099" s="37"/>
      <x:c r="AB2099" s="37"/>
      <x:c r="AC2099" s="37"/>
      <x:c r="AD2099" s="37"/>
      <x:c r="AE2099" s="37"/>
      <x:c r="AF2099" s="56"/>
      <x:c r="AG2099" s="56"/>
      <x:c r="AH2099" s="56"/>
      <x:c r="AI2099" s="58"/>
      <x:c r="AJ2099" s="56"/>
      <x:c r="AK2099" s="56"/>
      <x:c r="AL2099" s="56"/>
      <x:c r="AM2099" s="56"/>
      <x:c r="AN2099" s="56"/>
      <x:c r="AO2099" s="56" t="str">
        <x:f>IF(OR(AF2099="",AD2099=""),"",AF2099*AD2099+IF(AG2099="",0,AG2099)+IF(AH2099="",0,AH2099)+IF(AJ2099="",0,AJ2099)+IF(AK2099="",0,AK2099)+IF(AL2099="",0,AL2099)+IF(AM2099="",0,AM2099))</x:f>
      </x:c>
      <x:c r="AP2099" s="56"/>
      <x:c r="AQ2099" s="56" t="str">
        <x:f>IF(OR(AO2099="",AP2099=""),"",AO2099-AP2099)</x:f>
      </x:c>
      <x:c r="AR2099" s="58" t="str">
        <x:f>IF(OR(AP2099="",AP2099=0,AQ2099=""),"",AQ2099/AP2099)</x:f>
      </x:c>
      <x:c r="AS2099" s="58"/>
      <x:c r="AT2099" s="37"/>
      <x:c r="AU2099" s="37"/>
      <x:c r="AV2099" s="37"/>
      <x:c r="AW2099" s="56"/>
      <x:c r="AX2099" s="56"/>
      <x:c r="AY2099" s="37"/>
      <x:c r="AZ2099" s="37"/>
      <x:c r="BA2099" s="37"/>
      <x:c r="BB2099" s="37"/>
      <x:c r="BC2099" s="37"/>
      <x:c r="BD2099" s="60"/>
      <x:c r="BE2099" s="60"/>
      <x:c r="BF2099" s="37"/>
      <x:c r="BG2099" s="37"/>
      <x:c r="BH2099" s="37" t="str">
        <x:v>https://btech.com/en/c/electronics/networking/routers</x:v>
      </x:c>
      <x:c r="BI2099" s="37"/>
      <x:c r="BJ2099" s="37" t="str">
        <x:v>لم يبدأ</x:v>
      </x:c>
      <x:c r="BK2099" s="60" t="n">
        <x:v>46233</x:v>
      </x:c>
      <x:c r="BL2099" s="60"/>
      <x:c r="BM2099" s="60"/>
      <x:c r="BN2099" s="62" t="str">
        <x:f>IF(BM2099="","",(NOW()-BM2099)*24)</x:f>
      </x:c>
      <x:c r="BO2099" s="37" t="str">
        <x:f>IF(BM2099="","لم يُرصد",IF(BT2099&lt;&gt;TRUE,"غير نشط",IF(BP2099="فشل","فشل حالي",IF(BN2099&lt;=12,"حديث",IF(BN2099&lt;=24,"متأخر","قديم")))))</x:f>
        <x:v>لم يُرصد</x:v>
      </x:c>
      <x:c r="BP2099" s="37" t="str">
        <x:v>بانتظار رصد التقسيط</x:v>
      </x:c>
      <x:c r="BQ2099" s="37" t="n">
        <x:v>0</x:v>
      </x:c>
      <x:c r="BR2099" s="37"/>
      <x:c r="BS2099" s="37"/>
      <x:c r="BT2099" s="54" t="b">
        <x:v>1</x:v>
      </x:c>
      <x:c r="BU2099" s="37" t="str">
        <x:v>يحتاج اكتشاف رابط المنتج</x:v>
      </x:c>
      <x:c r="BV2099" s="37" t="str">
        <x:v>Tp-Link Archer MR200 Router, 4 Ports, Black - AC750</x:v>
      </x:c>
      <x:c r="BW2099" s="37" t="str">
        <x:v>الملفات المرفوعة لا تحتوي خطة تقسيط فعلية لهذا الربط؛ الصف مُنشأ كمهمة جمع.</x:v>
      </x:c>
      <x:c r="BX2099" s="60" t="n">
        <x:v>46233</x:v>
      </x:c>
      <x:c r="BY2099" s="60" t="n">
        <x:v>46233</x:v>
      </x:c>
    </x:row>
    <x:row r="2100">
      <x:c r="A2100" s="37" t="str">
        <x:v>مهمة جمع أولية</x:v>
      </x:c>
      <x:c r="B2100" s="37" t="str">
        <x:v>INSTTASK-D17A4E6FB58F</x:v>
      </x:c>
      <x:c r="C2100" s="37" t="str">
        <x:v>VAR-D4DFA79E94BE42|EG-013|STORE|PENDING</x:v>
      </x:c>
      <x:c r="D2100" s="37" t="str">
        <x:v>VAR-D4DFA79E94BE42|EG-013|STORE</x:v>
      </x:c>
      <x:c r="E2100" s="37" t="str">
        <x:v>VAR-D4DFA79E94BE42</x:v>
      </x:c>
      <x:c r="F2100" s="37" t="str">
        <x:v>MOD-31D8DF7365D485</x:v>
      </x:c>
      <x:c r="G2100" s="37" t="str">
        <x:v>TP-Link AC750 White</x:v>
      </x:c>
      <x:c r="H2100" s="37" t="str">
        <x:v>الموبايلات والاتصالات</x:v>
      </x:c>
      <x:c r="I2100" s="37" t="str">
        <x:v>راوترات منزلية</x:v>
      </x:c>
      <x:c r="J2100" s="37" t="str">
        <x:v>TP-Link</x:v>
      </x:c>
      <x:c r="K2100" s="37" t="str">
        <x:v>AC750</x:v>
      </x:c>
      <x:c r="L2100" s="37" t="str">
        <x:v>White</x:v>
      </x:c>
      <x:c r="M2100" s="37"/>
      <x:c r="N2100" s="37"/>
      <x:c r="O2100" s="37" t="str">
        <x:v>White</x:v>
      </x:c>
      <x:c r="P2100" s="37" t="str">
        <x:v>AC750</x:v>
      </x:c>
      <x:c r="Q2100" s="37"/>
      <x:c r="R2100" s="37" t="str">
        <x:v>EG-013</x:v>
      </x:c>
      <x:c r="S2100" s="37" t="str">
        <x:v>B.TECH</x:v>
      </x:c>
      <x:c r="T2100" s="37" t="str">
        <x:v>A</x:v>
      </x:c>
      <x:c r="U2100" s="37"/>
      <x:c r="V2100" s="37"/>
      <x:c r="W2100" s="37" t="str">
        <x:v>https://btech.com/en/c/electronics/networking/routers</x:v>
      </x:c>
      <x:c r="X2100" s="37" t="str">
        <x:v>صفحة فئة</x:v>
      </x:c>
      <x:c r="Y2100" s="37"/>
      <x:c r="Z2100" s="37"/>
      <x:c r="AA2100" s="37"/>
      <x:c r="AB2100" s="37"/>
      <x:c r="AC2100" s="37"/>
      <x:c r="AD2100" s="37"/>
      <x:c r="AE2100" s="37"/>
      <x:c r="AF2100" s="56"/>
      <x:c r="AG2100" s="56"/>
      <x:c r="AH2100" s="56"/>
      <x:c r="AI2100" s="58"/>
      <x:c r="AJ2100" s="56"/>
      <x:c r="AK2100" s="56"/>
      <x:c r="AL2100" s="56"/>
      <x:c r="AM2100" s="56"/>
      <x:c r="AN2100" s="56"/>
      <x:c r="AO2100" s="56" t="str">
        <x:f>IF(OR(AF2100="",AD2100=""),"",AF2100*AD2100+IF(AG2100="",0,AG2100)+IF(AH2100="",0,AH2100)+IF(AJ2100="",0,AJ2100)+IF(AK2100="",0,AK2100)+IF(AL2100="",0,AL2100)+IF(AM2100="",0,AM2100))</x:f>
      </x:c>
      <x:c r="AP2100" s="56"/>
      <x:c r="AQ2100" s="56" t="str">
        <x:f>IF(OR(AO2100="",AP2100=""),"",AO2100-AP2100)</x:f>
      </x:c>
      <x:c r="AR2100" s="58" t="str">
        <x:f>IF(OR(AP2100="",AP2100=0,AQ2100=""),"",AQ2100/AP2100)</x:f>
      </x:c>
      <x:c r="AS2100" s="58"/>
      <x:c r="AT2100" s="37"/>
      <x:c r="AU2100" s="37"/>
      <x:c r="AV2100" s="37"/>
      <x:c r="AW2100" s="56"/>
      <x:c r="AX2100" s="56"/>
      <x:c r="AY2100" s="37"/>
      <x:c r="AZ2100" s="37"/>
      <x:c r="BA2100" s="37"/>
      <x:c r="BB2100" s="37"/>
      <x:c r="BC2100" s="37"/>
      <x:c r="BD2100" s="60"/>
      <x:c r="BE2100" s="60"/>
      <x:c r="BF2100" s="37"/>
      <x:c r="BG2100" s="37"/>
      <x:c r="BH2100" s="37" t="str">
        <x:v>https://btech.com/en/c/electronics/networking/routers</x:v>
      </x:c>
      <x:c r="BI2100" s="37"/>
      <x:c r="BJ2100" s="37" t="str">
        <x:v>لم يبدأ</x:v>
      </x:c>
      <x:c r="BK2100" s="60" t="n">
        <x:v>46233</x:v>
      </x:c>
      <x:c r="BL2100" s="60"/>
      <x:c r="BM2100" s="60"/>
      <x:c r="BN2100" s="62" t="str">
        <x:f>IF(BM2100="","",(NOW()-BM2100)*24)</x:f>
      </x:c>
      <x:c r="BO2100" s="37" t="str">
        <x:f>IF(BM2100="","لم يُرصد",IF(BT2100&lt;&gt;TRUE,"غير نشط",IF(BP2100="فشل","فشل حالي",IF(BN2100&lt;=12,"حديث",IF(BN2100&lt;=24,"متأخر","قديم")))))</x:f>
        <x:v>لم يُرصد</x:v>
      </x:c>
      <x:c r="BP2100" s="37" t="str">
        <x:v>بانتظار رصد التقسيط</x:v>
      </x:c>
      <x:c r="BQ2100" s="37" t="n">
        <x:v>0</x:v>
      </x:c>
      <x:c r="BR2100" s="37"/>
      <x:c r="BS2100" s="37"/>
      <x:c r="BT2100" s="54" t="b">
        <x:v>1</x:v>
      </x:c>
      <x:c r="BU2100" s="37" t="str">
        <x:v>يحتاج اكتشاف رابط المنتج</x:v>
      </x:c>
      <x:c r="BV2100" s="37" t="str">
        <x:v>Tp-Link Archer C24 Wireless Dual Band Router, 5 Ports, White - AC750</x:v>
      </x:c>
      <x:c r="BW2100" s="37" t="str">
        <x:v>الملفات المرفوعة لا تحتوي خطة تقسيط فعلية لهذا الربط؛ الصف مُنشأ كمهمة جمع.</x:v>
      </x:c>
      <x:c r="BX2100" s="60" t="n">
        <x:v>46233</x:v>
      </x:c>
      <x:c r="BY2100" s="60" t="n">
        <x:v>46233</x:v>
      </x:c>
    </x:row>
    <x:row r="2101">
      <x:c r="A2101" s="37" t="str">
        <x:v>مهمة جمع أولية</x:v>
      </x:c>
      <x:c r="B2101" s="37" t="str">
        <x:v>INSTTASK-AF06073B3788</x:v>
      </x:c>
      <x:c r="C2101" s="37" t="str">
        <x:v>VAR-BEB4D471937C6C|EG-013|STORE|PENDING</x:v>
      </x:c>
      <x:c r="D2101" s="37" t="str">
        <x:v>VAR-BEB4D471937C6C|EG-013|STORE</x:v>
      </x:c>
      <x:c r="E2101" s="37" t="str">
        <x:v>VAR-BEB4D471937C6C</x:v>
      </x:c>
      <x:c r="F2101" s="37" t="str">
        <x:v>MOD-40537E9A237FC0</x:v>
      </x:c>
      <x:c r="G2101" s="37" t="str">
        <x:v>TP-Link Archer AX10 (AX1500) Archer AX10 (AX1500) / Black</x:v>
      </x:c>
      <x:c r="H2101" s="37" t="str">
        <x:v>الموبايلات والاتصالات</x:v>
      </x:c>
      <x:c r="I2101" s="37" t="str">
        <x:v>راوترات منزلية</x:v>
      </x:c>
      <x:c r="J2101" s="37" t="str">
        <x:v>TP-Link</x:v>
      </x:c>
      <x:c r="K2101" s="37" t="str">
        <x:v>Archer AX10 (AX1500)</x:v>
      </x:c>
      <x:c r="L2101" s="37" t="str">
        <x:v>Archer AX10 (AX1500) / Black</x:v>
      </x:c>
      <x:c r="M2101" s="37"/>
      <x:c r="N2101" s="37"/>
      <x:c r="O2101" s="37" t="str">
        <x:v>Black</x:v>
      </x:c>
      <x:c r="P2101" s="37" t="str">
        <x:v>Archer AX10</x:v>
      </x:c>
      <x:c r="Q2101" s="37"/>
      <x:c r="R2101" s="37" t="str">
        <x:v>EG-013</x:v>
      </x:c>
      <x:c r="S2101" s="37" t="str">
        <x:v>B.TECH</x:v>
      </x:c>
      <x:c r="T2101" s="37" t="str">
        <x:v>A</x:v>
      </x:c>
      <x:c r="U2101" s="37"/>
      <x:c r="V2101" s="37"/>
      <x:c r="W2101" s="37" t="str">
        <x:v>https://btech.com/en/p/2b7a1031-a79f-467e-bfbb-10496757a0ec</x:v>
      </x:c>
      <x:c r="X2101" s="37" t="str">
        <x:v>رابط منتج مباشر</x:v>
      </x:c>
      <x:c r="Y2101" s="37"/>
      <x:c r="Z2101" s="37"/>
      <x:c r="AA2101" s="37"/>
      <x:c r="AB2101" s="37"/>
      <x:c r="AC2101" s="37"/>
      <x:c r="AD2101" s="37"/>
      <x:c r="AE2101" s="37"/>
      <x:c r="AF2101" s="56"/>
      <x:c r="AG2101" s="56"/>
      <x:c r="AH2101" s="56"/>
      <x:c r="AI2101" s="58"/>
      <x:c r="AJ2101" s="56"/>
      <x:c r="AK2101" s="56"/>
      <x:c r="AL2101" s="56"/>
      <x:c r="AM2101" s="56"/>
      <x:c r="AN2101" s="56"/>
      <x:c r="AO2101" s="56" t="str">
        <x:f>IF(OR(AF2101="",AD2101=""),"",AF2101*AD2101+IF(AG2101="",0,AG2101)+IF(AH2101="",0,AH2101)+IF(AJ2101="",0,AJ2101)+IF(AK2101="",0,AK2101)+IF(AL2101="",0,AL2101)+IF(AM2101="",0,AM2101))</x:f>
      </x:c>
      <x:c r="AP2101" s="56"/>
      <x:c r="AQ2101" s="56" t="str">
        <x:f>IF(OR(AO2101="",AP2101=""),"",AO2101-AP2101)</x:f>
      </x:c>
      <x:c r="AR2101" s="58" t="str">
        <x:f>IF(OR(AP2101="",AP2101=0,AQ2101=""),"",AQ2101/AP2101)</x:f>
      </x:c>
      <x:c r="AS2101" s="58"/>
      <x:c r="AT2101" s="37"/>
      <x:c r="AU2101" s="37"/>
      <x:c r="AV2101" s="37"/>
      <x:c r="AW2101" s="56"/>
      <x:c r="AX2101" s="56"/>
      <x:c r="AY2101" s="37"/>
      <x:c r="AZ2101" s="37"/>
      <x:c r="BA2101" s="37"/>
      <x:c r="BB2101" s="37"/>
      <x:c r="BC2101" s="37"/>
      <x:c r="BD2101" s="60"/>
      <x:c r="BE2101" s="60"/>
      <x:c r="BF2101" s="37"/>
      <x:c r="BG2101" s="37"/>
      <x:c r="BH2101" s="37" t="str">
        <x:v>https://btech.com/en/p/2b7a1031-a79f-467e-bfbb-10496757a0ec</x:v>
      </x:c>
      <x:c r="BI2101" s="37"/>
      <x:c r="BJ2101" s="37" t="str">
        <x:v>لم يبدأ</x:v>
      </x:c>
      <x:c r="BK2101" s="60" t="n">
        <x:v>46233</x:v>
      </x:c>
      <x:c r="BL2101" s="60"/>
      <x:c r="BM2101" s="60"/>
      <x:c r="BN2101" s="62" t="str">
        <x:f>IF(BM2101="","",(NOW()-BM2101)*24)</x:f>
      </x:c>
      <x:c r="BO2101" s="37" t="str">
        <x:f>IF(BM2101="","لم يُرصد",IF(BT2101&lt;&gt;TRUE,"غير نشط",IF(BP2101="فشل","فشل حالي",IF(BN2101&lt;=12,"حديث",IF(BN2101&lt;=24,"متأخر","قديم")))))</x:f>
        <x:v>لم يُرصد</x:v>
      </x:c>
      <x:c r="BP2101" s="37" t="str">
        <x:v>بانتظار رصد التقسيط</x:v>
      </x:c>
      <x:c r="BQ2101" s="37" t="n">
        <x:v>0</x:v>
      </x:c>
      <x:c r="BR2101" s="37"/>
      <x:c r="BS2101" s="37"/>
      <x:c r="BT2101" s="54" t="b">
        <x:v>1</x:v>
      </x:c>
      <x:c r="BU2101" s="37" t="str">
        <x:v>مهمة جاهزة لأول رصد</x:v>
      </x:c>
      <x:c r="BV2101" s="37" t="str"/>
      <x:c r="BW2101" s="37" t="str">
        <x:v>الملفات المرفوعة لا تحتوي خطة تقسيط فعلية لهذا الربط؛ الصف مُنشأ كمهمة جمع. | Exact router model page; hardware revision is not exposed and must not be inferred.</x:v>
      </x:c>
      <x:c r="BX2101" s="60" t="n">
        <x:v>46233</x:v>
      </x:c>
      <x:c r="BY2101" s="60" t="n">
        <x:v>46233</x:v>
      </x:c>
    </x:row>
    <x:row r="2102">
      <x:c r="A2102" s="37" t="str">
        <x:v>مهمة جمع أولية</x:v>
      </x:c>
      <x:c r="B2102" s="37" t="str">
        <x:v>INSTTASK-03BBB8B06929</x:v>
      </x:c>
      <x:c r="C2102" s="37" t="str">
        <x:v>VAR-BB4D875A3C8CA2|EG-013|STORE|PENDING</x:v>
      </x:c>
      <x:c r="D2102" s="37" t="str">
        <x:v>VAR-BB4D875A3C8CA2|EG-013|STORE</x:v>
      </x:c>
      <x:c r="E2102" s="37" t="str">
        <x:v>VAR-BB4D875A3C8CA2</x:v>
      </x:c>
      <x:c r="F2102" s="37" t="str">
        <x:v>MOD-71E7C5B1D9EB32</x:v>
      </x:c>
      <x:c r="G2102" s="37" t="str">
        <x:v>TP-Link Archer C54 Archer C54 / Black</x:v>
      </x:c>
      <x:c r="H2102" s="37" t="str">
        <x:v>الموبايلات والاتصالات</x:v>
      </x:c>
      <x:c r="I2102" s="37" t="str">
        <x:v>راوترات منزلية</x:v>
      </x:c>
      <x:c r="J2102" s="37" t="str">
        <x:v>TP-Link</x:v>
      </x:c>
      <x:c r="K2102" s="37" t="str">
        <x:v>Archer C54</x:v>
      </x:c>
      <x:c r="L2102" s="37" t="str">
        <x:v>Archer C54 / Black</x:v>
      </x:c>
      <x:c r="M2102" s="37"/>
      <x:c r="N2102" s="37"/>
      <x:c r="O2102" s="37" t="str">
        <x:v>Black</x:v>
      </x:c>
      <x:c r="P2102" s="37" t="str">
        <x:v>Archer C54</x:v>
      </x:c>
      <x:c r="Q2102" s="37"/>
      <x:c r="R2102" s="37" t="str">
        <x:v>EG-013</x:v>
      </x:c>
      <x:c r="S2102" s="37" t="str">
        <x:v>B.TECH</x:v>
      </x:c>
      <x:c r="T2102" s="37" t="str">
        <x:v>A</x:v>
      </x:c>
      <x:c r="U2102" s="37"/>
      <x:c r="V2102" s="37"/>
      <x:c r="W2102" s="37" t="str">
        <x:v>https://btech.com/en/p/ac1200-4-2-4-archer-c54-n41584596a</x:v>
      </x:c>
      <x:c r="X2102" s="37" t="str">
        <x:v>رابط منتج مباشر</x:v>
      </x:c>
      <x:c r="Y2102" s="37"/>
      <x:c r="Z2102" s="37"/>
      <x:c r="AA2102" s="37"/>
      <x:c r="AB2102" s="37"/>
      <x:c r="AC2102" s="37"/>
      <x:c r="AD2102" s="37"/>
      <x:c r="AE2102" s="37"/>
      <x:c r="AF2102" s="56"/>
      <x:c r="AG2102" s="56"/>
      <x:c r="AH2102" s="56"/>
      <x:c r="AI2102" s="58"/>
      <x:c r="AJ2102" s="56"/>
      <x:c r="AK2102" s="56"/>
      <x:c r="AL2102" s="56"/>
      <x:c r="AM2102" s="56"/>
      <x:c r="AN2102" s="56"/>
      <x:c r="AO2102" s="56" t="str">
        <x:f>IF(OR(AF2102="",AD2102=""),"",AF2102*AD2102+IF(AG2102="",0,AG2102)+IF(AH2102="",0,AH2102)+IF(AJ2102="",0,AJ2102)+IF(AK2102="",0,AK2102)+IF(AL2102="",0,AL2102)+IF(AM2102="",0,AM2102))</x:f>
      </x:c>
      <x:c r="AP2102" s="56"/>
      <x:c r="AQ2102" s="56" t="str">
        <x:f>IF(OR(AO2102="",AP2102=""),"",AO2102-AP2102)</x:f>
      </x:c>
      <x:c r="AR2102" s="58" t="str">
        <x:f>IF(OR(AP2102="",AP2102=0,AQ2102=""),"",AQ2102/AP2102)</x:f>
      </x:c>
      <x:c r="AS2102" s="58"/>
      <x:c r="AT2102" s="37"/>
      <x:c r="AU2102" s="37"/>
      <x:c r="AV2102" s="37"/>
      <x:c r="AW2102" s="56"/>
      <x:c r="AX2102" s="56"/>
      <x:c r="AY2102" s="37"/>
      <x:c r="AZ2102" s="37"/>
      <x:c r="BA2102" s="37"/>
      <x:c r="BB2102" s="37"/>
      <x:c r="BC2102" s="37"/>
      <x:c r="BD2102" s="60"/>
      <x:c r="BE2102" s="60"/>
      <x:c r="BF2102" s="37"/>
      <x:c r="BG2102" s="37"/>
      <x:c r="BH2102" s="37" t="str">
        <x:v>https://btech.com/en/p/ac1200-4-2-4-archer-c54-n41584596a</x:v>
      </x:c>
      <x:c r="BI2102" s="37"/>
      <x:c r="BJ2102" s="37" t="str">
        <x:v>لم يبدأ</x:v>
      </x:c>
      <x:c r="BK2102" s="60" t="n">
        <x:v>46233</x:v>
      </x:c>
      <x:c r="BL2102" s="60"/>
      <x:c r="BM2102" s="60"/>
      <x:c r="BN2102" s="62" t="str">
        <x:f>IF(BM2102="","",(NOW()-BM2102)*24)</x:f>
      </x:c>
      <x:c r="BO2102" s="37" t="str">
        <x:f>IF(BM2102="","لم يُرصد",IF(BT2102&lt;&gt;TRUE,"غير نشط",IF(BP2102="فشل","فشل حالي",IF(BN2102&lt;=12,"حديث",IF(BN2102&lt;=24,"متأخر","قديم")))))</x:f>
        <x:v>لم يُرصد</x:v>
      </x:c>
      <x:c r="BP2102" s="37" t="str">
        <x:v>بانتظار رصد التقسيط</x:v>
      </x:c>
      <x:c r="BQ2102" s="37" t="n">
        <x:v>0</x:v>
      </x:c>
      <x:c r="BR2102" s="37"/>
      <x:c r="BS2102" s="37"/>
      <x:c r="BT2102" s="54" t="b">
        <x:v>1</x:v>
      </x:c>
      <x:c r="BU2102" s="37" t="str">
        <x:v>مهمة جاهزة لأول رصد</x:v>
      </x:c>
      <x:c r="BV2102" s="37" t="str"/>
      <x:c r="BW2102" s="37" t="str">
        <x:v>الملفات المرفوعة لا تحتوي خطة تقسيط فعلية لهذا الربط؛ الصف مُنشأ كمهمة جمع. | Exact router model page; hardware revision is not exposed and must not be inferred.</x:v>
      </x:c>
      <x:c r="BX2102" s="60" t="n">
        <x:v>46233</x:v>
      </x:c>
      <x:c r="BY2102" s="60" t="n">
        <x:v>46233</x:v>
      </x:c>
    </x:row>
    <x:row r="2103">
      <x:c r="A2103" s="37" t="str">
        <x:v>مهمة جمع أولية</x:v>
      </x:c>
      <x:c r="B2103" s="37" t="str">
        <x:v>INSTTASK-5E9C8AD3E2C7</x:v>
      </x:c>
      <x:c r="C2103" s="37" t="str">
        <x:v>VAR-36ED6875D79699|EG-013|STORE|PENDING</x:v>
      </x:c>
      <x:c r="D2103" s="37" t="str">
        <x:v>VAR-36ED6875D79699|EG-013|STORE</x:v>
      </x:c>
      <x:c r="E2103" s="37" t="str">
        <x:v>VAR-36ED6875D79699</x:v>
      </x:c>
      <x:c r="F2103" s="37" t="str">
        <x:v>MOD-64B20B38A7FB3D</x:v>
      </x:c>
      <x:c r="G2103" s="37" t="str">
        <x:v>TP-Link Archer C54 Black</x:v>
      </x:c>
      <x:c r="H2103" s="37" t="str">
        <x:v>الموبايلات والاتصالات</x:v>
      </x:c>
      <x:c r="I2103" s="37" t="str">
        <x:v>راوترات منزلية</x:v>
      </x:c>
      <x:c r="J2103" s="37" t="str">
        <x:v>TP-Link</x:v>
      </x:c>
      <x:c r="K2103" s="37" t="str">
        <x:v>Archer C54</x:v>
      </x:c>
      <x:c r="L2103" s="37" t="str">
        <x:v>Black</x:v>
      </x:c>
      <x:c r="M2103" s="37"/>
      <x:c r="N2103" s="37"/>
      <x:c r="O2103" s="37" t="str">
        <x:v>Black</x:v>
      </x:c>
      <x:c r="P2103" s="37" t="str">
        <x:v>Archer C54</x:v>
      </x:c>
      <x:c r="Q2103" s="37"/>
      <x:c r="R2103" s="37" t="str">
        <x:v>EG-013</x:v>
      </x:c>
      <x:c r="S2103" s="37" t="str">
        <x:v>B.TECH</x:v>
      </x:c>
      <x:c r="T2103" s="37" t="str">
        <x:v>A</x:v>
      </x:c>
      <x:c r="U2103" s="37"/>
      <x:c r="V2103" s="37"/>
      <x:c r="W2103" s="37" t="str">
        <x:v>https://btech.com/en/c/electronics/networking/routers</x:v>
      </x:c>
      <x:c r="X2103" s="37" t="str">
        <x:v>صفحة فئة</x:v>
      </x:c>
      <x:c r="Y2103" s="37"/>
      <x:c r="Z2103" s="37"/>
      <x:c r="AA2103" s="37"/>
      <x:c r="AB2103" s="37"/>
      <x:c r="AC2103" s="37"/>
      <x:c r="AD2103" s="37"/>
      <x:c r="AE2103" s="37"/>
      <x:c r="AF2103" s="56"/>
      <x:c r="AG2103" s="56"/>
      <x:c r="AH2103" s="56"/>
      <x:c r="AI2103" s="58"/>
      <x:c r="AJ2103" s="56"/>
      <x:c r="AK2103" s="56"/>
      <x:c r="AL2103" s="56"/>
      <x:c r="AM2103" s="56"/>
      <x:c r="AN2103" s="56"/>
      <x:c r="AO2103" s="56" t="str">
        <x:f>IF(OR(AF2103="",AD2103=""),"",AF2103*AD2103+IF(AG2103="",0,AG2103)+IF(AH2103="",0,AH2103)+IF(AJ2103="",0,AJ2103)+IF(AK2103="",0,AK2103)+IF(AL2103="",0,AL2103)+IF(AM2103="",0,AM2103))</x:f>
      </x:c>
      <x:c r="AP2103" s="56"/>
      <x:c r="AQ2103" s="56" t="str">
        <x:f>IF(OR(AO2103="",AP2103=""),"",AO2103-AP2103)</x:f>
      </x:c>
      <x:c r="AR2103" s="58" t="str">
        <x:f>IF(OR(AP2103="",AP2103=0,AQ2103=""),"",AQ2103/AP2103)</x:f>
      </x:c>
      <x:c r="AS2103" s="58"/>
      <x:c r="AT2103" s="37"/>
      <x:c r="AU2103" s="37"/>
      <x:c r="AV2103" s="37"/>
      <x:c r="AW2103" s="56"/>
      <x:c r="AX2103" s="56"/>
      <x:c r="AY2103" s="37"/>
      <x:c r="AZ2103" s="37"/>
      <x:c r="BA2103" s="37"/>
      <x:c r="BB2103" s="37"/>
      <x:c r="BC2103" s="37"/>
      <x:c r="BD2103" s="60"/>
      <x:c r="BE2103" s="60"/>
      <x:c r="BF2103" s="37"/>
      <x:c r="BG2103" s="37"/>
      <x:c r="BH2103" s="37" t="str">
        <x:v>https://btech.com/en/c/electronics/networking/routers</x:v>
      </x:c>
      <x:c r="BI2103" s="37"/>
      <x:c r="BJ2103" s="37" t="str">
        <x:v>لم يبدأ</x:v>
      </x:c>
      <x:c r="BK2103" s="60" t="n">
        <x:v>46233</x:v>
      </x:c>
      <x:c r="BL2103" s="60"/>
      <x:c r="BM2103" s="60"/>
      <x:c r="BN2103" s="62" t="str">
        <x:f>IF(BM2103="","",(NOW()-BM2103)*24)</x:f>
      </x:c>
      <x:c r="BO2103" s="37" t="str">
        <x:f>IF(BM2103="","لم يُرصد",IF(BT2103&lt;&gt;TRUE,"غير نشط",IF(BP2103="فشل","فشل حالي",IF(BN2103&lt;=12,"حديث",IF(BN2103&lt;=24,"متأخر","قديم")))))</x:f>
        <x:v>لم يُرصد</x:v>
      </x:c>
      <x:c r="BP2103" s="37" t="str">
        <x:v>بانتظار رصد التقسيط</x:v>
      </x:c>
      <x:c r="BQ2103" s="37" t="n">
        <x:v>0</x:v>
      </x:c>
      <x:c r="BR2103" s="37"/>
      <x:c r="BS2103" s="37"/>
      <x:c r="BT2103" s="54" t="b">
        <x:v>1</x:v>
      </x:c>
      <x:c r="BU2103" s="37" t="str">
        <x:v>يحتاج اكتشاف رابط المنتج</x:v>
      </x:c>
      <x:c r="BV2103" s="37" t="str">
        <x:v>Tp-Link Router, 5 Ports, Black - Archer C54</x:v>
      </x:c>
      <x:c r="BW2103" s="37" t="str">
        <x:v>الملفات المرفوعة لا تحتوي خطة تقسيط فعلية لهذا الربط؛ الصف مُنشأ كمهمة جمع.</x:v>
      </x:c>
      <x:c r="BX2103" s="60" t="n">
        <x:v>46233</x:v>
      </x:c>
      <x:c r="BY2103" s="60" t="n">
        <x:v>46233</x:v>
      </x:c>
    </x:row>
    <x:row r="2104">
      <x:c r="A2104" s="37" t="str">
        <x:v>مهمة جمع أولية</x:v>
      </x:c>
      <x:c r="B2104" s="37" t="str">
        <x:v>INSTTASK-D2C895D24B71</x:v>
      </x:c>
      <x:c r="C2104" s="37" t="str">
        <x:v>VAR-BD3AEE9ACFE82F|EG-013|STORE|PENDING</x:v>
      </x:c>
      <x:c r="D2104" s="37" t="str">
        <x:v>VAR-BD3AEE9ACFE82F|EG-013|STORE</x:v>
      </x:c>
      <x:c r="E2104" s="37" t="str">
        <x:v>VAR-BD3AEE9ACFE82F</x:v>
      </x:c>
      <x:c r="F2104" s="37" t="str">
        <x:v>MOD-7931AE45E408A5</x:v>
      </x:c>
      <x:c r="G2104" s="37" t="str">
        <x:v>TP-Link Archer C64 Black</x:v>
      </x:c>
      <x:c r="H2104" s="37" t="str">
        <x:v>الموبايلات والاتصالات</x:v>
      </x:c>
      <x:c r="I2104" s="37" t="str">
        <x:v>راوترات منزلية</x:v>
      </x:c>
      <x:c r="J2104" s="37" t="str">
        <x:v>TP-Link</x:v>
      </x:c>
      <x:c r="K2104" s="37" t="str">
        <x:v>Archer C64</x:v>
      </x:c>
      <x:c r="L2104" s="37" t="str">
        <x:v>Black</x:v>
      </x:c>
      <x:c r="M2104" s="37"/>
      <x:c r="N2104" s="37"/>
      <x:c r="O2104" s="37" t="str">
        <x:v>Black</x:v>
      </x:c>
      <x:c r="P2104" s="37"/>
      <x:c r="Q2104" s="37"/>
      <x:c r="R2104" s="37" t="str">
        <x:v>EG-013</x:v>
      </x:c>
      <x:c r="S2104" s="37" t="str">
        <x:v>B.TECH</x:v>
      </x:c>
      <x:c r="T2104" s="37" t="str">
        <x:v>A</x:v>
      </x:c>
      <x:c r="U2104" s="37"/>
      <x:c r="V2104" s="37"/>
      <x:c r="W2104" s="37" t="str">
        <x:v>https://btech.com/en/c/electronics/networking/routers</x:v>
      </x:c>
      <x:c r="X2104" s="37" t="str">
        <x:v>صفحة فئة</x:v>
      </x:c>
      <x:c r="Y2104" s="37"/>
      <x:c r="Z2104" s="37"/>
      <x:c r="AA2104" s="37"/>
      <x:c r="AB2104" s="37"/>
      <x:c r="AC2104" s="37"/>
      <x:c r="AD2104" s="37"/>
      <x:c r="AE2104" s="37"/>
      <x:c r="AF2104" s="56"/>
      <x:c r="AG2104" s="56"/>
      <x:c r="AH2104" s="56"/>
      <x:c r="AI2104" s="58"/>
      <x:c r="AJ2104" s="56"/>
      <x:c r="AK2104" s="56"/>
      <x:c r="AL2104" s="56"/>
      <x:c r="AM2104" s="56"/>
      <x:c r="AN2104" s="56"/>
      <x:c r="AO2104" s="56" t="str">
        <x:f>IF(OR(AF2104="",AD2104=""),"",AF2104*AD2104+IF(AG2104="",0,AG2104)+IF(AH2104="",0,AH2104)+IF(AJ2104="",0,AJ2104)+IF(AK2104="",0,AK2104)+IF(AL2104="",0,AL2104)+IF(AM2104="",0,AM2104))</x:f>
      </x:c>
      <x:c r="AP2104" s="56"/>
      <x:c r="AQ2104" s="56" t="str">
        <x:f>IF(OR(AO2104="",AP2104=""),"",AO2104-AP2104)</x:f>
      </x:c>
      <x:c r="AR2104" s="58" t="str">
        <x:f>IF(OR(AP2104="",AP2104=0,AQ2104=""),"",AQ2104/AP2104)</x:f>
      </x:c>
      <x:c r="AS2104" s="58"/>
      <x:c r="AT2104" s="37"/>
      <x:c r="AU2104" s="37"/>
      <x:c r="AV2104" s="37"/>
      <x:c r="AW2104" s="56"/>
      <x:c r="AX2104" s="56"/>
      <x:c r="AY2104" s="37"/>
      <x:c r="AZ2104" s="37"/>
      <x:c r="BA2104" s="37"/>
      <x:c r="BB2104" s="37"/>
      <x:c r="BC2104" s="37"/>
      <x:c r="BD2104" s="60"/>
      <x:c r="BE2104" s="60"/>
      <x:c r="BF2104" s="37"/>
      <x:c r="BG2104" s="37"/>
      <x:c r="BH2104" s="37" t="str">
        <x:v>https://btech.com/en/c/electronics/networking/routers</x:v>
      </x:c>
      <x:c r="BI2104" s="37"/>
      <x:c r="BJ2104" s="37" t="str">
        <x:v>لم يبدأ</x:v>
      </x:c>
      <x:c r="BK2104" s="60" t="n">
        <x:v>46233</x:v>
      </x:c>
      <x:c r="BL2104" s="60"/>
      <x:c r="BM2104" s="60"/>
      <x:c r="BN2104" s="62" t="str">
        <x:f>IF(BM2104="","",(NOW()-BM2104)*24)</x:f>
      </x:c>
      <x:c r="BO2104" s="37" t="str">
        <x:f>IF(BM2104="","لم يُرصد",IF(BT2104&lt;&gt;TRUE,"غير نشط",IF(BP2104="فشل","فشل حالي",IF(BN2104&lt;=12,"حديث",IF(BN2104&lt;=24,"متأخر","قديم")))))</x:f>
        <x:v>لم يُرصد</x:v>
      </x:c>
      <x:c r="BP2104" s="37" t="str">
        <x:v>بانتظار رصد التقسيط</x:v>
      </x:c>
      <x:c r="BQ2104" s="37" t="n">
        <x:v>0</x:v>
      </x:c>
      <x:c r="BR2104" s="37"/>
      <x:c r="BS2104" s="37"/>
      <x:c r="BT2104" s="54" t="b">
        <x:v>1</x:v>
      </x:c>
      <x:c r="BU2104" s="37" t="str">
        <x:v>يحتاج اكتشاف رابط المنتج</x:v>
      </x:c>
      <x:c r="BV2104" s="37" t="str">
        <x:v>Tp-Link Archer C64 Router, 5 Ports, Black</x:v>
      </x:c>
      <x:c r="BW2104" s="37" t="str">
        <x:v>الملفات المرفوعة لا تحتوي خطة تقسيط فعلية لهذا الربط؛ الصف مُنشأ كمهمة جمع.</x:v>
      </x:c>
      <x:c r="BX2104" s="60" t="n">
        <x:v>46233</x:v>
      </x:c>
      <x:c r="BY2104" s="60" t="n">
        <x:v>46233</x:v>
      </x:c>
    </x:row>
    <x:row r="2105">
      <x:c r="A2105" s="37" t="str">
        <x:v>مهمة جمع أولية</x:v>
      </x:c>
      <x:c r="B2105" s="37" t="str">
        <x:v>INSTTASK-61E8A4361456</x:v>
      </x:c>
      <x:c r="C2105" s="37" t="str">
        <x:v>VAR-EBBB67B2D5F7B8|EG-013|STORE|PENDING</x:v>
      </x:c>
      <x:c r="D2105" s="37" t="str">
        <x:v>VAR-EBBB67B2D5F7B8|EG-013|STORE</x:v>
      </x:c>
      <x:c r="E2105" s="37" t="str">
        <x:v>VAR-EBBB67B2D5F7B8</x:v>
      </x:c>
      <x:c r="F2105" s="37" t="str">
        <x:v>MOD-D020ABCC33B54C</x:v>
      </x:c>
      <x:c r="G2105" s="37" t="str">
        <x:v>TP-Link Archer VR300 (AC1200) Archer VR300 (AC1200) / Black</x:v>
      </x:c>
      <x:c r="H2105" s="37" t="str">
        <x:v>الموبايلات والاتصالات</x:v>
      </x:c>
      <x:c r="I2105" s="37" t="str">
        <x:v>راوترات منزلية</x:v>
      </x:c>
      <x:c r="J2105" s="37" t="str">
        <x:v>TP-Link</x:v>
      </x:c>
      <x:c r="K2105" s="37" t="str">
        <x:v>Archer VR300 (AC1200)</x:v>
      </x:c>
      <x:c r="L2105" s="37" t="str">
        <x:v>Archer VR300 (AC1200) / Black</x:v>
      </x:c>
      <x:c r="M2105" s="37"/>
      <x:c r="N2105" s="37"/>
      <x:c r="O2105" s="37" t="str">
        <x:v>Black</x:v>
      </x:c>
      <x:c r="P2105" s="37" t="str">
        <x:v>Archer VR300</x:v>
      </x:c>
      <x:c r="Q2105" s="37"/>
      <x:c r="R2105" s="37" t="str">
        <x:v>EG-013</x:v>
      </x:c>
      <x:c r="S2105" s="37" t="str">
        <x:v>B.TECH</x:v>
      </x:c>
      <x:c r="T2105" s="37" t="str">
        <x:v>A</x:v>
      </x:c>
      <x:c r="U2105" s="37"/>
      <x:c r="V2105" s="37"/>
      <x:c r="W2105" s="37" t="str">
        <x:v>https://btech.com/en/p/tp-link-modem-router-archer-vr300</x:v>
      </x:c>
      <x:c r="X2105" s="37" t="str">
        <x:v>رابط منتج مباشر</x:v>
      </x:c>
      <x:c r="Y2105" s="37"/>
      <x:c r="Z2105" s="37"/>
      <x:c r="AA2105" s="37"/>
      <x:c r="AB2105" s="37"/>
      <x:c r="AC2105" s="37"/>
      <x:c r="AD2105" s="37"/>
      <x:c r="AE2105" s="37"/>
      <x:c r="AF2105" s="56"/>
      <x:c r="AG2105" s="56"/>
      <x:c r="AH2105" s="56"/>
      <x:c r="AI2105" s="58"/>
      <x:c r="AJ2105" s="56"/>
      <x:c r="AK2105" s="56"/>
      <x:c r="AL2105" s="56"/>
      <x:c r="AM2105" s="56"/>
      <x:c r="AN2105" s="56"/>
      <x:c r="AO2105" s="56" t="str">
        <x:f>IF(OR(AF2105="",AD2105=""),"",AF2105*AD2105+IF(AG2105="",0,AG2105)+IF(AH2105="",0,AH2105)+IF(AJ2105="",0,AJ2105)+IF(AK2105="",0,AK2105)+IF(AL2105="",0,AL2105)+IF(AM2105="",0,AM2105))</x:f>
      </x:c>
      <x:c r="AP2105" s="56"/>
      <x:c r="AQ2105" s="56" t="str">
        <x:f>IF(OR(AO2105="",AP2105=""),"",AO2105-AP2105)</x:f>
      </x:c>
      <x:c r="AR2105" s="58" t="str">
        <x:f>IF(OR(AP2105="",AP2105=0,AQ2105=""),"",AQ2105/AP2105)</x:f>
      </x:c>
      <x:c r="AS2105" s="58"/>
      <x:c r="AT2105" s="37"/>
      <x:c r="AU2105" s="37"/>
      <x:c r="AV2105" s="37"/>
      <x:c r="AW2105" s="56"/>
      <x:c r="AX2105" s="56"/>
      <x:c r="AY2105" s="37"/>
      <x:c r="AZ2105" s="37"/>
      <x:c r="BA2105" s="37"/>
      <x:c r="BB2105" s="37"/>
      <x:c r="BC2105" s="37"/>
      <x:c r="BD2105" s="60"/>
      <x:c r="BE2105" s="60"/>
      <x:c r="BF2105" s="37"/>
      <x:c r="BG2105" s="37"/>
      <x:c r="BH2105" s="37" t="str">
        <x:v>https://btech.com/en/p/tp-link-modem-router-archer-vr300</x:v>
      </x:c>
      <x:c r="BI2105" s="37"/>
      <x:c r="BJ2105" s="37" t="str">
        <x:v>لم يبدأ</x:v>
      </x:c>
      <x:c r="BK2105" s="60" t="n">
        <x:v>46233</x:v>
      </x:c>
      <x:c r="BL2105" s="60"/>
      <x:c r="BM2105" s="60"/>
      <x:c r="BN2105" s="62" t="str">
        <x:f>IF(BM2105="","",(NOW()-BM2105)*24)</x:f>
      </x:c>
      <x:c r="BO2105" s="37" t="str">
        <x:f>IF(BM2105="","لم يُرصد",IF(BT2105&lt;&gt;TRUE,"غير نشط",IF(BP2105="فشل","فشل حالي",IF(BN2105&lt;=12,"حديث",IF(BN2105&lt;=24,"متأخر","قديم")))))</x:f>
        <x:v>لم يُرصد</x:v>
      </x:c>
      <x:c r="BP2105" s="37" t="str">
        <x:v>بانتظار رصد التقسيط</x:v>
      </x:c>
      <x:c r="BQ2105" s="37" t="n">
        <x:v>0</x:v>
      </x:c>
      <x:c r="BR2105" s="37"/>
      <x:c r="BS2105" s="37"/>
      <x:c r="BT2105" s="54" t="b">
        <x:v>1</x:v>
      </x:c>
      <x:c r="BU2105" s="37" t="str">
        <x:v>مهمة جاهزة لأول رصد</x:v>
      </x:c>
      <x:c r="BV2105" s="37" t="str"/>
      <x:c r="BW2105" s="37" t="str">
        <x:v>الملفات المرفوعة لا تحتوي خطة تقسيط فعلية لهذا الربط؛ الصف مُنشأ كمهمة جمع. | Exact router model page; hardware revision is not exposed and must not be inferred.</x:v>
      </x:c>
      <x:c r="BX2105" s="60" t="n">
        <x:v>46233</x:v>
      </x:c>
      <x:c r="BY2105" s="60" t="n">
        <x:v>46233</x:v>
      </x:c>
    </x:row>
    <x:row r="2106">
      <x:c r="A2106" s="37" t="str">
        <x:v>مهمة جمع أولية</x:v>
      </x:c>
      <x:c r="B2106" s="37" t="str">
        <x:v>INSTTASK-8FB0604AB108</x:v>
      </x:c>
      <x:c r="C2106" s="37" t="str">
        <x:v>VAR-9423EF6B1EF626|EG-013|STORE|PENDING</x:v>
      </x:c>
      <x:c r="D2106" s="37" t="str">
        <x:v>VAR-9423EF6B1EF626|EG-013|STORE</x:v>
      </x:c>
      <x:c r="E2106" s="37" t="str">
        <x:v>VAR-9423EF6B1EF626</x:v>
      </x:c>
      <x:c r="F2106" s="37" t="str">
        <x:v>MOD-486187082F8C84</x:v>
      </x:c>
      <x:c r="G2106" s="37" t="str">
        <x:v>TP-Link Archer VR400 Black</x:v>
      </x:c>
      <x:c r="H2106" s="37" t="str">
        <x:v>الموبايلات والاتصالات</x:v>
      </x:c>
      <x:c r="I2106" s="37" t="str">
        <x:v>راوترات منزلية</x:v>
      </x:c>
      <x:c r="J2106" s="37" t="str">
        <x:v>TP-Link</x:v>
      </x:c>
      <x:c r="K2106" s="37" t="str">
        <x:v>Archer VR400</x:v>
      </x:c>
      <x:c r="L2106" s="37" t="str">
        <x:v>Black</x:v>
      </x:c>
      <x:c r="M2106" s="37"/>
      <x:c r="N2106" s="37"/>
      <x:c r="O2106" s="37" t="str">
        <x:v>Black</x:v>
      </x:c>
      <x:c r="P2106" s="37" t="str">
        <x:v>Archer VR400</x:v>
      </x:c>
      <x:c r="Q2106" s="37"/>
      <x:c r="R2106" s="37" t="str">
        <x:v>EG-013</x:v>
      </x:c>
      <x:c r="S2106" s="37" t="str">
        <x:v>B.TECH</x:v>
      </x:c>
      <x:c r="T2106" s="37" t="str">
        <x:v>A</x:v>
      </x:c>
      <x:c r="U2106" s="37"/>
      <x:c r="V2106" s="37"/>
      <x:c r="W2106" s="37" t="str">
        <x:v>https://btech.com/en/c/electronics/networking/routers</x:v>
      </x:c>
      <x:c r="X2106" s="37" t="str">
        <x:v>صفحة فئة</x:v>
      </x:c>
      <x:c r="Y2106" s="37"/>
      <x:c r="Z2106" s="37"/>
      <x:c r="AA2106" s="37"/>
      <x:c r="AB2106" s="37"/>
      <x:c r="AC2106" s="37"/>
      <x:c r="AD2106" s="37"/>
      <x:c r="AE2106" s="37"/>
      <x:c r="AF2106" s="56"/>
      <x:c r="AG2106" s="56"/>
      <x:c r="AH2106" s="56"/>
      <x:c r="AI2106" s="58"/>
      <x:c r="AJ2106" s="56"/>
      <x:c r="AK2106" s="56"/>
      <x:c r="AL2106" s="56"/>
      <x:c r="AM2106" s="56"/>
      <x:c r="AN2106" s="56"/>
      <x:c r="AO2106" s="56" t="str">
        <x:f>IF(OR(AF2106="",AD2106=""),"",AF2106*AD2106+IF(AG2106="",0,AG2106)+IF(AH2106="",0,AH2106)+IF(AJ2106="",0,AJ2106)+IF(AK2106="",0,AK2106)+IF(AL2106="",0,AL2106)+IF(AM2106="",0,AM2106))</x:f>
      </x:c>
      <x:c r="AP2106" s="56"/>
      <x:c r="AQ2106" s="56" t="str">
        <x:f>IF(OR(AO2106="",AP2106=""),"",AO2106-AP2106)</x:f>
      </x:c>
      <x:c r="AR2106" s="58" t="str">
        <x:f>IF(OR(AP2106="",AP2106=0,AQ2106=""),"",AQ2106/AP2106)</x:f>
      </x:c>
      <x:c r="AS2106" s="58"/>
      <x:c r="AT2106" s="37"/>
      <x:c r="AU2106" s="37"/>
      <x:c r="AV2106" s="37"/>
      <x:c r="AW2106" s="56"/>
      <x:c r="AX2106" s="56"/>
      <x:c r="AY2106" s="37"/>
      <x:c r="AZ2106" s="37"/>
      <x:c r="BA2106" s="37"/>
      <x:c r="BB2106" s="37"/>
      <x:c r="BC2106" s="37"/>
      <x:c r="BD2106" s="60"/>
      <x:c r="BE2106" s="60"/>
      <x:c r="BF2106" s="37"/>
      <x:c r="BG2106" s="37"/>
      <x:c r="BH2106" s="37" t="str">
        <x:v>https://btech.com/en/c/electronics/networking/routers</x:v>
      </x:c>
      <x:c r="BI2106" s="37"/>
      <x:c r="BJ2106" s="37" t="str">
        <x:v>لم يبدأ</x:v>
      </x:c>
      <x:c r="BK2106" s="60" t="n">
        <x:v>46233</x:v>
      </x:c>
      <x:c r="BL2106" s="60"/>
      <x:c r="BM2106" s="60"/>
      <x:c r="BN2106" s="62" t="str">
        <x:f>IF(BM2106="","",(NOW()-BM2106)*24)</x:f>
      </x:c>
      <x:c r="BO2106" s="37" t="str">
        <x:f>IF(BM2106="","لم يُرصد",IF(BT2106&lt;&gt;TRUE,"غير نشط",IF(BP2106="فشل","فشل حالي",IF(BN2106&lt;=12,"حديث",IF(BN2106&lt;=24,"متأخر","قديم")))))</x:f>
        <x:v>لم يُرصد</x:v>
      </x:c>
      <x:c r="BP2106" s="37" t="str">
        <x:v>بانتظار رصد التقسيط</x:v>
      </x:c>
      <x:c r="BQ2106" s="37" t="n">
        <x:v>0</x:v>
      </x:c>
      <x:c r="BR2106" s="37"/>
      <x:c r="BS2106" s="37"/>
      <x:c r="BT2106" s="54" t="b">
        <x:v>1</x:v>
      </x:c>
      <x:c r="BU2106" s="37" t="str">
        <x:v>يحتاج اكتشاف رابط المنتج</x:v>
      </x:c>
      <x:c r="BV2106" s="37" t="str">
        <x:v>Tp-Link AC1200 Router, 4 Ports, Black - Archer VR400</x:v>
      </x:c>
      <x:c r="BW2106" s="37" t="str">
        <x:v>الملفات المرفوعة لا تحتوي خطة تقسيط فعلية لهذا الربط؛ الصف مُنشأ كمهمة جمع.</x:v>
      </x:c>
      <x:c r="BX2106" s="60" t="n">
        <x:v>46233</x:v>
      </x:c>
      <x:c r="BY2106" s="60" t="n">
        <x:v>46233</x:v>
      </x:c>
    </x:row>
    <x:row r="2107">
      <x:c r="A2107" s="37" t="str">
        <x:v>مهمة جمع أولية</x:v>
      </x:c>
      <x:c r="B2107" s="37" t="str">
        <x:v>INSTTASK-045BB341D090</x:v>
      </x:c>
      <x:c r="C2107" s="37" t="str">
        <x:v>VAR-78712CB49007CE|EG-013|STORE|PENDING</x:v>
      </x:c>
      <x:c r="D2107" s="37" t="str">
        <x:v>VAR-78712CB49007CE|EG-013|STORE</x:v>
      </x:c>
      <x:c r="E2107" s="37" t="str">
        <x:v>VAR-78712CB49007CE</x:v>
      </x:c>
      <x:c r="F2107" s="37" t="str">
        <x:v>MOD-EEE8E283EEBC51</x:v>
      </x:c>
      <x:c r="G2107" s="37" t="str">
        <x:v>TP-Link Archer VR600 (AC2100) Archer VR600 (AC2100) / Black</x:v>
      </x:c>
      <x:c r="H2107" s="37" t="str">
        <x:v>الموبايلات والاتصالات</x:v>
      </x:c>
      <x:c r="I2107" s="37" t="str">
        <x:v>راوترات منزلية</x:v>
      </x:c>
      <x:c r="J2107" s="37" t="str">
        <x:v>TP-Link</x:v>
      </x:c>
      <x:c r="K2107" s="37" t="str">
        <x:v>Archer VR600 (AC2100)</x:v>
      </x:c>
      <x:c r="L2107" s="37" t="str">
        <x:v>Archer VR600 (AC2100) / Black</x:v>
      </x:c>
      <x:c r="M2107" s="37"/>
      <x:c r="N2107" s="37"/>
      <x:c r="O2107" s="37" t="str">
        <x:v>Black</x:v>
      </x:c>
      <x:c r="P2107" s="37" t="str">
        <x:v>Archer VR600</x:v>
      </x:c>
      <x:c r="Q2107" s="37"/>
      <x:c r="R2107" s="37" t="str">
        <x:v>EG-013</x:v>
      </x:c>
      <x:c r="S2107" s="37" t="str">
        <x:v>B.TECH</x:v>
      </x:c>
      <x:c r="T2107" s="37" t="str">
        <x:v>A</x:v>
      </x:c>
      <x:c r="U2107" s="37"/>
      <x:c r="V2107" s="37"/>
      <x:c r="W2107" s="37" t="str">
        <x:v>https://btech.com/en/p/tp-link-wireless-modem-router-archer-vr600-ac2100</x:v>
      </x:c>
      <x:c r="X2107" s="37" t="str">
        <x:v>رابط منتج مباشر</x:v>
      </x:c>
      <x:c r="Y2107" s="37"/>
      <x:c r="Z2107" s="37"/>
      <x:c r="AA2107" s="37"/>
      <x:c r="AB2107" s="37"/>
      <x:c r="AC2107" s="37"/>
      <x:c r="AD2107" s="37"/>
      <x:c r="AE2107" s="37"/>
      <x:c r="AF2107" s="56"/>
      <x:c r="AG2107" s="56"/>
      <x:c r="AH2107" s="56"/>
      <x:c r="AI2107" s="58"/>
      <x:c r="AJ2107" s="56"/>
      <x:c r="AK2107" s="56"/>
      <x:c r="AL2107" s="56"/>
      <x:c r="AM2107" s="56"/>
      <x:c r="AN2107" s="56"/>
      <x:c r="AO2107" s="56" t="str">
        <x:f>IF(OR(AF2107="",AD2107=""),"",AF2107*AD2107+IF(AG2107="",0,AG2107)+IF(AH2107="",0,AH2107)+IF(AJ2107="",0,AJ2107)+IF(AK2107="",0,AK2107)+IF(AL2107="",0,AL2107)+IF(AM2107="",0,AM2107))</x:f>
      </x:c>
      <x:c r="AP2107" s="56"/>
      <x:c r="AQ2107" s="56" t="str">
        <x:f>IF(OR(AO2107="",AP2107=""),"",AO2107-AP2107)</x:f>
      </x:c>
      <x:c r="AR2107" s="58" t="str">
        <x:f>IF(OR(AP2107="",AP2107=0,AQ2107=""),"",AQ2107/AP2107)</x:f>
      </x:c>
      <x:c r="AS2107" s="58"/>
      <x:c r="AT2107" s="37"/>
      <x:c r="AU2107" s="37"/>
      <x:c r="AV2107" s="37"/>
      <x:c r="AW2107" s="56"/>
      <x:c r="AX2107" s="56"/>
      <x:c r="AY2107" s="37"/>
      <x:c r="AZ2107" s="37"/>
      <x:c r="BA2107" s="37"/>
      <x:c r="BB2107" s="37"/>
      <x:c r="BC2107" s="37"/>
      <x:c r="BD2107" s="60"/>
      <x:c r="BE2107" s="60"/>
      <x:c r="BF2107" s="37"/>
      <x:c r="BG2107" s="37"/>
      <x:c r="BH2107" s="37" t="str">
        <x:v>https://btech.com/en/p/tp-link-wireless-modem-router-archer-vr600-ac2100</x:v>
      </x:c>
      <x:c r="BI2107" s="37"/>
      <x:c r="BJ2107" s="37" t="str">
        <x:v>لم يبدأ</x:v>
      </x:c>
      <x:c r="BK2107" s="60" t="n">
        <x:v>46233</x:v>
      </x:c>
      <x:c r="BL2107" s="60"/>
      <x:c r="BM2107" s="60"/>
      <x:c r="BN2107" s="62" t="str">
        <x:f>IF(BM2107="","",(NOW()-BM2107)*24)</x:f>
      </x:c>
      <x:c r="BO2107" s="37" t="str">
        <x:f>IF(BM2107="","لم يُرصد",IF(BT2107&lt;&gt;TRUE,"غير نشط",IF(BP2107="فشل","فشل حالي",IF(BN2107&lt;=12,"حديث",IF(BN2107&lt;=24,"متأخر","قديم")))))</x:f>
        <x:v>لم يُرصد</x:v>
      </x:c>
      <x:c r="BP2107" s="37" t="str">
        <x:v>بانتظار رصد التقسيط</x:v>
      </x:c>
      <x:c r="BQ2107" s="37" t="n">
        <x:v>0</x:v>
      </x:c>
      <x:c r="BR2107" s="37"/>
      <x:c r="BS2107" s="37"/>
      <x:c r="BT2107" s="54" t="b">
        <x:v>1</x:v>
      </x:c>
      <x:c r="BU2107" s="37" t="str">
        <x:v>مهمة جاهزة لأول رصد</x:v>
      </x:c>
      <x:c r="BV2107" s="37" t="str"/>
      <x:c r="BW2107" s="37" t="str">
        <x:v>الملفات المرفوعة لا تحتوي خطة تقسيط فعلية لهذا الربط؛ الصف مُنشأ كمهمة جمع. | Exact router model page; hardware revision is not exposed and must not be inferred.</x:v>
      </x:c>
      <x:c r="BX2107" s="60" t="n">
        <x:v>46233</x:v>
      </x:c>
      <x:c r="BY2107" s="60" t="n">
        <x:v>46233</x:v>
      </x:c>
    </x:row>
    <x:row r="2108">
      <x:c r="A2108" s="37" t="str">
        <x:v>مهمة جمع أولية</x:v>
      </x:c>
      <x:c r="B2108" s="37" t="str">
        <x:v>INSTTASK-CCDE5713CBBA</x:v>
      </x:c>
      <x:c r="C2108" s="37" t="str">
        <x:v>VAR-7C57D171431DB0|EG-013|STORE|PENDING</x:v>
      </x:c>
      <x:c r="D2108" s="37" t="str">
        <x:v>VAR-7C57D171431DB0|EG-013|STORE</x:v>
      </x:c>
      <x:c r="E2108" s="37" t="str">
        <x:v>VAR-7C57D171431DB0</x:v>
      </x:c>
      <x:c r="F2108" s="37" t="str">
        <x:v>MOD-1A5A435ACA18A6</x:v>
      </x:c>
      <x:c r="G2108" s="37" t="str">
        <x:v>TP-Link AX1500 Black</x:v>
      </x:c>
      <x:c r="H2108" s="37" t="str">
        <x:v>الموبايلات والاتصالات</x:v>
      </x:c>
      <x:c r="I2108" s="37" t="str">
        <x:v>راوترات منزلية</x:v>
      </x:c>
      <x:c r="J2108" s="37" t="str">
        <x:v>TP-Link</x:v>
      </x:c>
      <x:c r="K2108" s="37" t="str">
        <x:v>AX1500</x:v>
      </x:c>
      <x:c r="L2108" s="37" t="str">
        <x:v>Black</x:v>
      </x:c>
      <x:c r="M2108" s="37"/>
      <x:c r="N2108" s="37"/>
      <x:c r="O2108" s="37" t="str">
        <x:v>Black</x:v>
      </x:c>
      <x:c r="P2108" s="37" t="str">
        <x:v>AX1500</x:v>
      </x:c>
      <x:c r="Q2108" s="37"/>
      <x:c r="R2108" s="37" t="str">
        <x:v>EG-013</x:v>
      </x:c>
      <x:c r="S2108" s="37" t="str">
        <x:v>B.TECH</x:v>
      </x:c>
      <x:c r="T2108" s="37" t="str">
        <x:v>A</x:v>
      </x:c>
      <x:c r="U2108" s="37"/>
      <x:c r="V2108" s="37"/>
      <x:c r="W2108" s="37" t="str">
        <x:v>https://btech.com/en/c/electronics/networking/routers</x:v>
      </x:c>
      <x:c r="X2108" s="37" t="str">
        <x:v>صفحة فئة</x:v>
      </x:c>
      <x:c r="Y2108" s="37"/>
      <x:c r="Z2108" s="37"/>
      <x:c r="AA2108" s="37"/>
      <x:c r="AB2108" s="37"/>
      <x:c r="AC2108" s="37"/>
      <x:c r="AD2108" s="37"/>
      <x:c r="AE2108" s="37"/>
      <x:c r="AF2108" s="56"/>
      <x:c r="AG2108" s="56"/>
      <x:c r="AH2108" s="56"/>
      <x:c r="AI2108" s="58"/>
      <x:c r="AJ2108" s="56"/>
      <x:c r="AK2108" s="56"/>
      <x:c r="AL2108" s="56"/>
      <x:c r="AM2108" s="56"/>
      <x:c r="AN2108" s="56"/>
      <x:c r="AO2108" s="56" t="str">
        <x:f>IF(OR(AF2108="",AD2108=""),"",AF2108*AD2108+IF(AG2108="",0,AG2108)+IF(AH2108="",0,AH2108)+IF(AJ2108="",0,AJ2108)+IF(AK2108="",0,AK2108)+IF(AL2108="",0,AL2108)+IF(AM2108="",0,AM2108))</x:f>
      </x:c>
      <x:c r="AP2108" s="56"/>
      <x:c r="AQ2108" s="56" t="str">
        <x:f>IF(OR(AO2108="",AP2108=""),"",AO2108-AP2108)</x:f>
      </x:c>
      <x:c r="AR2108" s="58" t="str">
        <x:f>IF(OR(AP2108="",AP2108=0,AQ2108=""),"",AQ2108/AP2108)</x:f>
      </x:c>
      <x:c r="AS2108" s="58"/>
      <x:c r="AT2108" s="37"/>
      <x:c r="AU2108" s="37"/>
      <x:c r="AV2108" s="37"/>
      <x:c r="AW2108" s="56"/>
      <x:c r="AX2108" s="56"/>
      <x:c r="AY2108" s="37"/>
      <x:c r="AZ2108" s="37"/>
      <x:c r="BA2108" s="37"/>
      <x:c r="BB2108" s="37"/>
      <x:c r="BC2108" s="37"/>
      <x:c r="BD2108" s="60"/>
      <x:c r="BE2108" s="60"/>
      <x:c r="BF2108" s="37"/>
      <x:c r="BG2108" s="37"/>
      <x:c r="BH2108" s="37" t="str">
        <x:v>https://btech.com/en/c/electronics/networking/routers</x:v>
      </x:c>
      <x:c r="BI2108" s="37"/>
      <x:c r="BJ2108" s="37" t="str">
        <x:v>لم يبدأ</x:v>
      </x:c>
      <x:c r="BK2108" s="60" t="n">
        <x:v>46233</x:v>
      </x:c>
      <x:c r="BL2108" s="60"/>
      <x:c r="BM2108" s="60"/>
      <x:c r="BN2108" s="62" t="str">
        <x:f>IF(BM2108="","",(NOW()-BM2108)*24)</x:f>
      </x:c>
      <x:c r="BO2108" s="37" t="str">
        <x:f>IF(BM2108="","لم يُرصد",IF(BT2108&lt;&gt;TRUE,"غير نشط",IF(BP2108="فشل","فشل حالي",IF(BN2108&lt;=12,"حديث",IF(BN2108&lt;=24,"متأخر","قديم")))))</x:f>
        <x:v>لم يُرصد</x:v>
      </x:c>
      <x:c r="BP2108" s="37" t="str">
        <x:v>بانتظار رصد التقسيط</x:v>
      </x:c>
      <x:c r="BQ2108" s="37" t="n">
        <x:v>0</x:v>
      </x:c>
      <x:c r="BR2108" s="37"/>
      <x:c r="BS2108" s="37"/>
      <x:c r="BT2108" s="54" t="b">
        <x:v>1</x:v>
      </x:c>
      <x:c r="BU2108" s="37" t="str">
        <x:v>يحتاج اكتشاف رابط المنتج</x:v>
      </x:c>
      <x:c r="BV2108" s="37" t="str">
        <x:v>Tp-Link Archer AX10 Wireless Router, 5 Ports, Black - AX1500</x:v>
      </x:c>
      <x:c r="BW2108" s="37" t="str">
        <x:v>الملفات المرفوعة لا تحتوي خطة تقسيط فعلية لهذا الربط؛ الصف مُنشأ كمهمة جمع.</x:v>
      </x:c>
      <x:c r="BX2108" s="60" t="n">
        <x:v>46233</x:v>
      </x:c>
      <x:c r="BY2108" s="60" t="n">
        <x:v>46233</x:v>
      </x:c>
    </x:row>
    <x:row r="2109">
      <x:c r="A2109" s="37" t="str">
        <x:v>مهمة جمع أولية</x:v>
      </x:c>
      <x:c r="B2109" s="37" t="str">
        <x:v>INSTTASK-438D12454485</x:v>
      </x:c>
      <x:c r="C2109" s="37" t="str">
        <x:v>VAR-14A10F2E1EF4CD|EG-013|STORE|PENDING</x:v>
      </x:c>
      <x:c r="D2109" s="37" t="str">
        <x:v>VAR-14A10F2E1EF4CD|EG-013|STORE</x:v>
      </x:c>
      <x:c r="E2109" s="37" t="str">
        <x:v>VAR-14A10F2E1EF4CD</x:v>
      </x:c>
      <x:c r="F2109" s="37" t="str">
        <x:v>MOD-5A217214DD5F58</x:v>
      </x:c>
      <x:c r="G2109" s="37" t="str">
        <x:v>TP-Link AX1800 White</x:v>
      </x:c>
      <x:c r="H2109" s="37" t="str">
        <x:v>الموبايلات والاتصالات</x:v>
      </x:c>
      <x:c r="I2109" s="37" t="str">
        <x:v>راوترات منزلية</x:v>
      </x:c>
      <x:c r="J2109" s="37" t="str">
        <x:v>TP-Link</x:v>
      </x:c>
      <x:c r="K2109" s="37" t="str">
        <x:v>AX1800</x:v>
      </x:c>
      <x:c r="L2109" s="37" t="str">
        <x:v>White</x:v>
      </x:c>
      <x:c r="M2109" s="37"/>
      <x:c r="N2109" s="37"/>
      <x:c r="O2109" s="37" t="str">
        <x:v>White</x:v>
      </x:c>
      <x:c r="P2109" s="37" t="str">
        <x:v>AX1800</x:v>
      </x:c>
      <x:c r="Q2109" s="37"/>
      <x:c r="R2109" s="37" t="str">
        <x:v>EG-013</x:v>
      </x:c>
      <x:c r="S2109" s="37" t="str">
        <x:v>B.TECH</x:v>
      </x:c>
      <x:c r="T2109" s="37" t="str">
        <x:v>A</x:v>
      </x:c>
      <x:c r="U2109" s="37"/>
      <x:c r="V2109" s="37"/>
      <x:c r="W2109" s="37" t="str">
        <x:v>https://btech.com/en/c/electronics/networking/routers</x:v>
      </x:c>
      <x:c r="X2109" s="37" t="str">
        <x:v>صفحة فئة</x:v>
      </x:c>
      <x:c r="Y2109" s="37"/>
      <x:c r="Z2109" s="37"/>
      <x:c r="AA2109" s="37"/>
      <x:c r="AB2109" s="37"/>
      <x:c r="AC2109" s="37"/>
      <x:c r="AD2109" s="37"/>
      <x:c r="AE2109" s="37"/>
      <x:c r="AF2109" s="56"/>
      <x:c r="AG2109" s="56"/>
      <x:c r="AH2109" s="56"/>
      <x:c r="AI2109" s="58"/>
      <x:c r="AJ2109" s="56"/>
      <x:c r="AK2109" s="56"/>
      <x:c r="AL2109" s="56"/>
      <x:c r="AM2109" s="56"/>
      <x:c r="AN2109" s="56"/>
      <x:c r="AO2109" s="56" t="str">
        <x:f>IF(OR(AF2109="",AD2109=""),"",AF2109*AD2109+IF(AG2109="",0,AG2109)+IF(AH2109="",0,AH2109)+IF(AJ2109="",0,AJ2109)+IF(AK2109="",0,AK2109)+IF(AL2109="",0,AL2109)+IF(AM2109="",0,AM2109))</x:f>
      </x:c>
      <x:c r="AP2109" s="56"/>
      <x:c r="AQ2109" s="56" t="str">
        <x:f>IF(OR(AO2109="",AP2109=""),"",AO2109-AP2109)</x:f>
      </x:c>
      <x:c r="AR2109" s="58" t="str">
        <x:f>IF(OR(AP2109="",AP2109=0,AQ2109=""),"",AQ2109/AP2109)</x:f>
      </x:c>
      <x:c r="AS2109" s="58"/>
      <x:c r="AT2109" s="37"/>
      <x:c r="AU2109" s="37"/>
      <x:c r="AV2109" s="37"/>
      <x:c r="AW2109" s="56"/>
      <x:c r="AX2109" s="56"/>
      <x:c r="AY2109" s="37"/>
      <x:c r="AZ2109" s="37"/>
      <x:c r="BA2109" s="37"/>
      <x:c r="BB2109" s="37"/>
      <x:c r="BC2109" s="37"/>
      <x:c r="BD2109" s="60"/>
      <x:c r="BE2109" s="60"/>
      <x:c r="BF2109" s="37"/>
      <x:c r="BG2109" s="37"/>
      <x:c r="BH2109" s="37" t="str">
        <x:v>https://btech.com/en/c/electronics/networking/routers</x:v>
      </x:c>
      <x:c r="BI2109" s="37"/>
      <x:c r="BJ2109" s="37" t="str">
        <x:v>لم يبدأ</x:v>
      </x:c>
      <x:c r="BK2109" s="60" t="n">
        <x:v>46233</x:v>
      </x:c>
      <x:c r="BL2109" s="60"/>
      <x:c r="BM2109" s="60"/>
      <x:c r="BN2109" s="62" t="str">
        <x:f>IF(BM2109="","",(NOW()-BM2109)*24)</x:f>
      </x:c>
      <x:c r="BO2109" s="37" t="str">
        <x:f>IF(BM2109="","لم يُرصد",IF(BT2109&lt;&gt;TRUE,"غير نشط",IF(BP2109="فشل","فشل حالي",IF(BN2109&lt;=12,"حديث",IF(BN2109&lt;=24,"متأخر","قديم")))))</x:f>
        <x:v>لم يُرصد</x:v>
      </x:c>
      <x:c r="BP2109" s="37" t="str">
        <x:v>بانتظار رصد التقسيط</x:v>
      </x:c>
      <x:c r="BQ2109" s="37" t="n">
        <x:v>0</x:v>
      </x:c>
      <x:c r="BR2109" s="37"/>
      <x:c r="BS2109" s="37"/>
      <x:c r="BT2109" s="54" t="b">
        <x:v>1</x:v>
      </x:c>
      <x:c r="BU2109" s="37" t="str">
        <x:v>يحتاج اكتشاف رابط المنتج</x:v>
      </x:c>
      <x:c r="BV2109" s="37" t="str">
        <x:v>Tp-Link Deco X20-DSL Router, 5 Ports, White - AX1800</x:v>
      </x:c>
      <x:c r="BW2109" s="37" t="str">
        <x:v>الملفات المرفوعة لا تحتوي خطة تقسيط فعلية لهذا الربط؛ الصف مُنشأ كمهمة جمع.</x:v>
      </x:c>
      <x:c r="BX2109" s="60" t="n">
        <x:v>46233</x:v>
      </x:c>
      <x:c r="BY2109" s="60" t="n">
        <x:v>46233</x:v>
      </x:c>
    </x:row>
    <x:row r="2110">
      <x:c r="A2110" s="37" t="str">
        <x:v>مهمة جمع أولية</x:v>
      </x:c>
      <x:c r="B2110" s="37" t="str">
        <x:v>INSTTASK-E145FF7F4463</x:v>
      </x:c>
      <x:c r="C2110" s="37" t="str">
        <x:v>VAR-356787C5ECE907|EG-013|STORE|PENDING</x:v>
      </x:c>
      <x:c r="D2110" s="37" t="str">
        <x:v>VAR-356787C5ECE907|EG-013|STORE</x:v>
      </x:c>
      <x:c r="E2110" s="37" t="str">
        <x:v>VAR-356787C5ECE907</x:v>
      </x:c>
      <x:c r="F2110" s="37" t="str">
        <x:v>MOD-4D23D4AD41D811</x:v>
      </x:c>
      <x:c r="G2110" s="37" t="str">
        <x:v>TP-Link LS100 White</x:v>
      </x:c>
      <x:c r="H2110" s="37" t="str">
        <x:v>الموبايلات والاتصالات</x:v>
      </x:c>
      <x:c r="I2110" s="37" t="str">
        <x:v>راوترات منزلية</x:v>
      </x:c>
      <x:c r="J2110" s="37" t="str">
        <x:v>TP-Link</x:v>
      </x:c>
      <x:c r="K2110" s="37" t="str">
        <x:v>LS100</x:v>
      </x:c>
      <x:c r="L2110" s="37" t="str">
        <x:v>White</x:v>
      </x:c>
      <x:c r="M2110" s="37"/>
      <x:c r="N2110" s="37"/>
      <x:c r="O2110" s="37" t="str">
        <x:v>White</x:v>
      </x:c>
      <x:c r="P2110" s="37" t="str">
        <x:v>LS100</x:v>
      </x:c>
      <x:c r="Q2110" s="37"/>
      <x:c r="R2110" s="37" t="str">
        <x:v>EG-013</x:v>
      </x:c>
      <x:c r="S2110" s="37" t="str">
        <x:v>B.TECH</x:v>
      </x:c>
      <x:c r="T2110" s="37" t="str">
        <x:v>A</x:v>
      </x:c>
      <x:c r="U2110" s="37"/>
      <x:c r="V2110" s="37"/>
      <x:c r="W2110" s="37" t="str">
        <x:v>https://btech.com/en/c/electronics/networking/routers</x:v>
      </x:c>
      <x:c r="X2110" s="37" t="str">
        <x:v>صفحة فئة</x:v>
      </x:c>
      <x:c r="Y2110" s="37"/>
      <x:c r="Z2110" s="37"/>
      <x:c r="AA2110" s="37"/>
      <x:c r="AB2110" s="37"/>
      <x:c r="AC2110" s="37"/>
      <x:c r="AD2110" s="37"/>
      <x:c r="AE2110" s="37"/>
      <x:c r="AF2110" s="56"/>
      <x:c r="AG2110" s="56"/>
      <x:c r="AH2110" s="56"/>
      <x:c r="AI2110" s="58"/>
      <x:c r="AJ2110" s="56"/>
      <x:c r="AK2110" s="56"/>
      <x:c r="AL2110" s="56"/>
      <x:c r="AM2110" s="56"/>
      <x:c r="AN2110" s="56"/>
      <x:c r="AO2110" s="56" t="str">
        <x:f>IF(OR(AF2110="",AD2110=""),"",AF2110*AD2110+IF(AG2110="",0,AG2110)+IF(AH2110="",0,AH2110)+IF(AJ2110="",0,AJ2110)+IF(AK2110="",0,AK2110)+IF(AL2110="",0,AL2110)+IF(AM2110="",0,AM2110))</x:f>
      </x:c>
      <x:c r="AP2110" s="56"/>
      <x:c r="AQ2110" s="56" t="str">
        <x:f>IF(OR(AO2110="",AP2110=""),"",AO2110-AP2110)</x:f>
      </x:c>
      <x:c r="AR2110" s="58" t="str">
        <x:f>IF(OR(AP2110="",AP2110=0,AQ2110=""),"",AQ2110/AP2110)</x:f>
      </x:c>
      <x:c r="AS2110" s="58"/>
      <x:c r="AT2110" s="37"/>
      <x:c r="AU2110" s="37"/>
      <x:c r="AV2110" s="37"/>
      <x:c r="AW2110" s="56"/>
      <x:c r="AX2110" s="56"/>
      <x:c r="AY2110" s="37"/>
      <x:c r="AZ2110" s="37"/>
      <x:c r="BA2110" s="37"/>
      <x:c r="BB2110" s="37"/>
      <x:c r="BC2110" s="37"/>
      <x:c r="BD2110" s="60"/>
      <x:c r="BE2110" s="60"/>
      <x:c r="BF2110" s="37"/>
      <x:c r="BG2110" s="37"/>
      <x:c r="BH2110" s="37" t="str">
        <x:v>https://btech.com/en/c/electronics/networking/routers</x:v>
      </x:c>
      <x:c r="BI2110" s="37"/>
      <x:c r="BJ2110" s="37" t="str">
        <x:v>لم يبدأ</x:v>
      </x:c>
      <x:c r="BK2110" s="60" t="n">
        <x:v>46233</x:v>
      </x:c>
      <x:c r="BL2110" s="60"/>
      <x:c r="BM2110" s="60"/>
      <x:c r="BN2110" s="62" t="str">
        <x:f>IF(BM2110="","",(NOW()-BM2110)*24)</x:f>
      </x:c>
      <x:c r="BO2110" s="37" t="str">
        <x:f>IF(BM2110="","لم يُرصد",IF(BT2110&lt;&gt;TRUE,"غير نشط",IF(BP2110="فشل","فشل حالي",IF(BN2110&lt;=12,"حديث",IF(BN2110&lt;=24,"متأخر","قديم")))))</x:f>
        <x:v>لم يُرصد</x:v>
      </x:c>
      <x:c r="BP2110" s="37" t="str">
        <x:v>بانتظار رصد التقسيط</x:v>
      </x:c>
      <x:c r="BQ2110" s="37" t="n">
        <x:v>0</x:v>
      </x:c>
      <x:c r="BR2110" s="37"/>
      <x:c r="BS2110" s="37"/>
      <x:c r="BT2110" s="54" t="b">
        <x:v>1</x:v>
      </x:c>
      <x:c r="BU2110" s="37" t="str">
        <x:v>يحتاج اكتشاف رابط المنتج</x:v>
      </x:c>
      <x:c r="BV2110" s="37" t="str">
        <x:v>Tp-Link Router, 8 Ports, White - LS100</x:v>
      </x:c>
      <x:c r="BW2110" s="37" t="str">
        <x:v>الملفات المرفوعة لا تحتوي خطة تقسيط فعلية لهذا الربط؛ الصف مُنشأ كمهمة جمع.</x:v>
      </x:c>
      <x:c r="BX2110" s="60" t="n">
        <x:v>46233</x:v>
      </x:c>
      <x:c r="BY2110" s="60" t="n">
        <x:v>46233</x:v>
      </x:c>
    </x:row>
    <x:row r="2111">
      <x:c r="A2111" s="37" t="str">
        <x:v>مهمة جمع أولية</x:v>
      </x:c>
      <x:c r="B2111" s="37" t="str">
        <x:v>INSTTASK-1F9BB8E75C49</x:v>
      </x:c>
      <x:c r="C2111" s="37" t="str">
        <x:v>VAR-7E287B093A6FD1|EG-013|STORE|PENDING</x:v>
      </x:c>
      <x:c r="D2111" s="37" t="str">
        <x:v>VAR-7E287B093A6FD1|EG-013|STORE</x:v>
      </x:c>
      <x:c r="E2111" s="37" t="str">
        <x:v>VAR-7E287B093A6FD1</x:v>
      </x:c>
      <x:c r="F2111" s="37" t="str">
        <x:v>MOD-E3516997AEFEE0</x:v>
      </x:c>
      <x:c r="G2111" s="37" t="str">
        <x:v>TP-Link M7200 Black</x:v>
      </x:c>
      <x:c r="H2111" s="37" t="str">
        <x:v>الموبايلات والاتصالات</x:v>
      </x:c>
      <x:c r="I2111" s="37" t="str">
        <x:v>راوترات منزلية</x:v>
      </x:c>
      <x:c r="J2111" s="37" t="str">
        <x:v>TP-Link</x:v>
      </x:c>
      <x:c r="K2111" s="37" t="str">
        <x:v>M7200</x:v>
      </x:c>
      <x:c r="L2111" s="37" t="str">
        <x:v>Black</x:v>
      </x:c>
      <x:c r="M2111" s="37"/>
      <x:c r="N2111" s="37"/>
      <x:c r="O2111" s="37" t="str">
        <x:v>Black</x:v>
      </x:c>
      <x:c r="P2111" s="37" t="str">
        <x:v>M7200</x:v>
      </x:c>
      <x:c r="Q2111" s="37"/>
      <x:c r="R2111" s="37" t="str">
        <x:v>EG-013</x:v>
      </x:c>
      <x:c r="S2111" s="37" t="str">
        <x:v>B.TECH</x:v>
      </x:c>
      <x:c r="T2111" s="37" t="str">
        <x:v>A</x:v>
      </x:c>
      <x:c r="U2111" s="37"/>
      <x:c r="V2111" s="37"/>
      <x:c r="W2111" s="37" t="str">
        <x:v>https://btech.com/en/c/electronics/networking/routers</x:v>
      </x:c>
      <x:c r="X2111" s="37" t="str">
        <x:v>صفحة فئة</x:v>
      </x:c>
      <x:c r="Y2111" s="37"/>
      <x:c r="Z2111" s="37"/>
      <x:c r="AA2111" s="37"/>
      <x:c r="AB2111" s="37"/>
      <x:c r="AC2111" s="37"/>
      <x:c r="AD2111" s="37"/>
      <x:c r="AE2111" s="37"/>
      <x:c r="AF2111" s="56"/>
      <x:c r="AG2111" s="56"/>
      <x:c r="AH2111" s="56"/>
      <x:c r="AI2111" s="58"/>
      <x:c r="AJ2111" s="56"/>
      <x:c r="AK2111" s="56"/>
      <x:c r="AL2111" s="56"/>
      <x:c r="AM2111" s="56"/>
      <x:c r="AN2111" s="56"/>
      <x:c r="AO2111" s="56" t="str">
        <x:f>IF(OR(AF2111="",AD2111=""),"",AF2111*AD2111+IF(AG2111="",0,AG2111)+IF(AH2111="",0,AH2111)+IF(AJ2111="",0,AJ2111)+IF(AK2111="",0,AK2111)+IF(AL2111="",0,AL2111)+IF(AM2111="",0,AM2111))</x:f>
      </x:c>
      <x:c r="AP2111" s="56"/>
      <x:c r="AQ2111" s="56" t="str">
        <x:f>IF(OR(AO2111="",AP2111=""),"",AO2111-AP2111)</x:f>
      </x:c>
      <x:c r="AR2111" s="58" t="str">
        <x:f>IF(OR(AP2111="",AP2111=0,AQ2111=""),"",AQ2111/AP2111)</x:f>
      </x:c>
      <x:c r="AS2111" s="58"/>
      <x:c r="AT2111" s="37"/>
      <x:c r="AU2111" s="37"/>
      <x:c r="AV2111" s="37"/>
      <x:c r="AW2111" s="56"/>
      <x:c r="AX2111" s="56"/>
      <x:c r="AY2111" s="37"/>
      <x:c r="AZ2111" s="37"/>
      <x:c r="BA2111" s="37"/>
      <x:c r="BB2111" s="37"/>
      <x:c r="BC2111" s="37"/>
      <x:c r="BD2111" s="60"/>
      <x:c r="BE2111" s="60"/>
      <x:c r="BF2111" s="37"/>
      <x:c r="BG2111" s="37"/>
      <x:c r="BH2111" s="37" t="str">
        <x:v>https://btech.com/en/c/electronics/networking/routers</x:v>
      </x:c>
      <x:c r="BI2111" s="37"/>
      <x:c r="BJ2111" s="37" t="str">
        <x:v>لم يبدأ</x:v>
      </x:c>
      <x:c r="BK2111" s="60" t="n">
        <x:v>46233</x:v>
      </x:c>
      <x:c r="BL2111" s="60"/>
      <x:c r="BM2111" s="60"/>
      <x:c r="BN2111" s="62" t="str">
        <x:f>IF(BM2111="","",(NOW()-BM2111)*24)</x:f>
      </x:c>
      <x:c r="BO2111" s="37" t="str">
        <x:f>IF(BM2111="","لم يُرصد",IF(BT2111&lt;&gt;TRUE,"غير نشط",IF(BP2111="فشل","فشل حالي",IF(BN2111&lt;=12,"حديث",IF(BN2111&lt;=24,"متأخر","قديم")))))</x:f>
        <x:v>لم يُرصد</x:v>
      </x:c>
      <x:c r="BP2111" s="37" t="str">
        <x:v>بانتظار رصد التقسيط</x:v>
      </x:c>
      <x:c r="BQ2111" s="37" t="n">
        <x:v>0</x:v>
      </x:c>
      <x:c r="BR2111" s="37"/>
      <x:c r="BS2111" s="37"/>
      <x:c r="BT2111" s="54" t="b">
        <x:v>1</x:v>
      </x:c>
      <x:c r="BU2111" s="37" t="str">
        <x:v>يحتاج اكتشاف رابط المنتج</x:v>
      </x:c>
      <x:c r="BV2111" s="37" t="str">
        <x:v>Tp-Link Router, 2 Ports, Black - M7200</x:v>
      </x:c>
      <x:c r="BW2111" s="37" t="str">
        <x:v>الملفات المرفوعة لا تحتوي خطة تقسيط فعلية لهذا الربط؛ الصف مُنشأ كمهمة جمع.</x:v>
      </x:c>
      <x:c r="BX2111" s="60" t="n">
        <x:v>46233</x:v>
      </x:c>
      <x:c r="BY2111" s="60" t="n">
        <x:v>46233</x:v>
      </x:c>
    </x:row>
    <x:row r="2112">
      <x:c r="A2112" s="37" t="str">
        <x:v>مهمة جمع أولية</x:v>
      </x:c>
      <x:c r="B2112" s="37" t="str">
        <x:v>INSTTASK-E84AF69D2867</x:v>
      </x:c>
      <x:c r="C2112" s="37" t="str">
        <x:v>VAR-517F927E720EA3|EG-013|STORE|PENDING</x:v>
      </x:c>
      <x:c r="D2112" s="37" t="str">
        <x:v>VAR-517F927E720EA3|EG-013|STORE</x:v>
      </x:c>
      <x:c r="E2112" s="37" t="str">
        <x:v>VAR-517F927E720EA3</x:v>
      </x:c>
      <x:c r="F2112" s="37" t="str">
        <x:v>MOD-1BF389102D70EE</x:v>
      </x:c>
      <x:c r="G2112" s="37" t="str">
        <x:v>TP-Link TD-W9960 Blue</x:v>
      </x:c>
      <x:c r="H2112" s="37" t="str">
        <x:v>الموبايلات والاتصالات</x:v>
      </x:c>
      <x:c r="I2112" s="37" t="str">
        <x:v>راوترات منزلية</x:v>
      </x:c>
      <x:c r="J2112" s="37" t="str">
        <x:v>TP-Link</x:v>
      </x:c>
      <x:c r="K2112" s="37" t="str">
        <x:v>TD-W9960</x:v>
      </x:c>
      <x:c r="L2112" s="37" t="str">
        <x:v>Blue</x:v>
      </x:c>
      <x:c r="M2112" s="37"/>
      <x:c r="N2112" s="37"/>
      <x:c r="O2112" s="37" t="str">
        <x:v>Blue</x:v>
      </x:c>
      <x:c r="P2112" s="37" t="str">
        <x:v>TD-W9960</x:v>
      </x:c>
      <x:c r="Q2112" s="37"/>
      <x:c r="R2112" s="37" t="str">
        <x:v>EG-013</x:v>
      </x:c>
      <x:c r="S2112" s="37" t="str">
        <x:v>B.TECH</x:v>
      </x:c>
      <x:c r="T2112" s="37" t="str">
        <x:v>A</x:v>
      </x:c>
      <x:c r="U2112" s="37"/>
      <x:c r="V2112" s="37"/>
      <x:c r="W2112" s="37" t="str">
        <x:v>https://btech.com/en/c/electronics/networking/routers</x:v>
      </x:c>
      <x:c r="X2112" s="37" t="str">
        <x:v>صفحة فئة</x:v>
      </x:c>
      <x:c r="Y2112" s="37"/>
      <x:c r="Z2112" s="37"/>
      <x:c r="AA2112" s="37"/>
      <x:c r="AB2112" s="37"/>
      <x:c r="AC2112" s="37"/>
      <x:c r="AD2112" s="37"/>
      <x:c r="AE2112" s="37"/>
      <x:c r="AF2112" s="56"/>
      <x:c r="AG2112" s="56"/>
      <x:c r="AH2112" s="56"/>
      <x:c r="AI2112" s="58"/>
      <x:c r="AJ2112" s="56"/>
      <x:c r="AK2112" s="56"/>
      <x:c r="AL2112" s="56"/>
      <x:c r="AM2112" s="56"/>
      <x:c r="AN2112" s="56"/>
      <x:c r="AO2112" s="56" t="str">
        <x:f>IF(OR(AF2112="",AD2112=""),"",AF2112*AD2112+IF(AG2112="",0,AG2112)+IF(AH2112="",0,AH2112)+IF(AJ2112="",0,AJ2112)+IF(AK2112="",0,AK2112)+IF(AL2112="",0,AL2112)+IF(AM2112="",0,AM2112))</x:f>
      </x:c>
      <x:c r="AP2112" s="56"/>
      <x:c r="AQ2112" s="56" t="str">
        <x:f>IF(OR(AO2112="",AP2112=""),"",AO2112-AP2112)</x:f>
      </x:c>
      <x:c r="AR2112" s="58" t="str">
        <x:f>IF(OR(AP2112="",AP2112=0,AQ2112=""),"",AQ2112/AP2112)</x:f>
      </x:c>
      <x:c r="AS2112" s="58"/>
      <x:c r="AT2112" s="37"/>
      <x:c r="AU2112" s="37"/>
      <x:c r="AV2112" s="37"/>
      <x:c r="AW2112" s="56"/>
      <x:c r="AX2112" s="56"/>
      <x:c r="AY2112" s="37"/>
      <x:c r="AZ2112" s="37"/>
      <x:c r="BA2112" s="37"/>
      <x:c r="BB2112" s="37"/>
      <x:c r="BC2112" s="37"/>
      <x:c r="BD2112" s="60"/>
      <x:c r="BE2112" s="60"/>
      <x:c r="BF2112" s="37"/>
      <x:c r="BG2112" s="37"/>
      <x:c r="BH2112" s="37" t="str">
        <x:v>https://btech.com/en/c/electronics/networking/routers</x:v>
      </x:c>
      <x:c r="BI2112" s="37"/>
      <x:c r="BJ2112" s="37" t="str">
        <x:v>لم يبدأ</x:v>
      </x:c>
      <x:c r="BK2112" s="60" t="n">
        <x:v>46233</x:v>
      </x:c>
      <x:c r="BL2112" s="60"/>
      <x:c r="BM2112" s="60"/>
      <x:c r="BN2112" s="62" t="str">
        <x:f>IF(BM2112="","",(NOW()-BM2112)*24)</x:f>
      </x:c>
      <x:c r="BO2112" s="37" t="str">
        <x:f>IF(BM2112="","لم يُرصد",IF(BT2112&lt;&gt;TRUE,"غير نشط",IF(BP2112="فشل","فشل حالي",IF(BN2112&lt;=12,"حديث",IF(BN2112&lt;=24,"متأخر","قديم")))))</x:f>
        <x:v>لم يُرصد</x:v>
      </x:c>
      <x:c r="BP2112" s="37" t="str">
        <x:v>بانتظار رصد التقسيط</x:v>
      </x:c>
      <x:c r="BQ2112" s="37" t="n">
        <x:v>0</x:v>
      </x:c>
      <x:c r="BR2112" s="37"/>
      <x:c r="BS2112" s="37"/>
      <x:c r="BT2112" s="54" t="b">
        <x:v>1</x:v>
      </x:c>
      <x:c r="BU2112" s="37" t="str">
        <x:v>يحتاج اكتشاف رابط المنتج</x:v>
      </x:c>
      <x:c r="BV2112" s="37" t="str">
        <x:v>Tp-Link Router, 4 Ports, Blue - TD-W9960</x:v>
      </x:c>
      <x:c r="BW2112" s="37" t="str">
        <x:v>الملفات المرفوعة لا تحتوي خطة تقسيط فعلية لهذا الربط؛ الصف مُنشأ كمهمة جمع.</x:v>
      </x:c>
      <x:c r="BX2112" s="60" t="n">
        <x:v>46233</x:v>
      </x:c>
      <x:c r="BY2112" s="60" t="n">
        <x:v>46233</x:v>
      </x:c>
    </x:row>
    <x:row r="2113">
      <x:c r="A2113" s="37" t="str">
        <x:v>مهمة جمع أولية</x:v>
      </x:c>
      <x:c r="B2113" s="37" t="str">
        <x:v>INSTTASK-B13B251E9DB0</x:v>
      </x:c>
      <x:c r="C2113" s="37" t="str">
        <x:v>VAR-F07C3BF7349F8A|EG-013|STORE|PENDING</x:v>
      </x:c>
      <x:c r="D2113" s="37" t="str">
        <x:v>VAR-F07C3BF7349F8A|EG-013|STORE</x:v>
      </x:c>
      <x:c r="E2113" s="37" t="str">
        <x:v>VAR-F07C3BF7349F8A</x:v>
      </x:c>
      <x:c r="F2113" s="37" t="str">
        <x:v>MOD-90793C7471F625</x:v>
      </x:c>
      <x:c r="G2113" s="37" t="str">
        <x:v>TP-Link TD-W9960 TD-W9960 / Blue</x:v>
      </x:c>
      <x:c r="H2113" s="37" t="str">
        <x:v>الموبايلات والاتصالات</x:v>
      </x:c>
      <x:c r="I2113" s="37" t="str">
        <x:v>راوترات منزلية</x:v>
      </x:c>
      <x:c r="J2113" s="37" t="str">
        <x:v>TP-Link</x:v>
      </x:c>
      <x:c r="K2113" s="37" t="str">
        <x:v>TD-W9960</x:v>
      </x:c>
      <x:c r="L2113" s="37" t="str">
        <x:v>TD-W9960 / Blue</x:v>
      </x:c>
      <x:c r="M2113" s="37"/>
      <x:c r="N2113" s="37"/>
      <x:c r="O2113" s="37" t="str">
        <x:v>Blue</x:v>
      </x:c>
      <x:c r="P2113" s="37" t="str">
        <x:v>TD-W9960</x:v>
      </x:c>
      <x:c r="Q2113" s="37"/>
      <x:c r="R2113" s="37" t="str">
        <x:v>EG-013</x:v>
      </x:c>
      <x:c r="S2113" s="37" t="str">
        <x:v>B.TECH</x:v>
      </x:c>
      <x:c r="T2113" s="37" t="str">
        <x:v>A</x:v>
      </x:c>
      <x:c r="U2113" s="37"/>
      <x:c r="V2113" s="37"/>
      <x:c r="W2113" s="37" t="str">
        <x:v>https://btech.com/en/p/tp-link-modem-router-tl-w9960</x:v>
      </x:c>
      <x:c r="X2113" s="37" t="str">
        <x:v>رابط منتج مباشر</x:v>
      </x:c>
      <x:c r="Y2113" s="37"/>
      <x:c r="Z2113" s="37"/>
      <x:c r="AA2113" s="37"/>
      <x:c r="AB2113" s="37"/>
      <x:c r="AC2113" s="37"/>
      <x:c r="AD2113" s="37"/>
      <x:c r="AE2113" s="37"/>
      <x:c r="AF2113" s="56"/>
      <x:c r="AG2113" s="56"/>
      <x:c r="AH2113" s="56"/>
      <x:c r="AI2113" s="58"/>
      <x:c r="AJ2113" s="56"/>
      <x:c r="AK2113" s="56"/>
      <x:c r="AL2113" s="56"/>
      <x:c r="AM2113" s="56"/>
      <x:c r="AN2113" s="56"/>
      <x:c r="AO2113" s="56" t="str">
        <x:f>IF(OR(AF2113="",AD2113=""),"",AF2113*AD2113+IF(AG2113="",0,AG2113)+IF(AH2113="",0,AH2113)+IF(AJ2113="",0,AJ2113)+IF(AK2113="",0,AK2113)+IF(AL2113="",0,AL2113)+IF(AM2113="",0,AM2113))</x:f>
      </x:c>
      <x:c r="AP2113" s="56"/>
      <x:c r="AQ2113" s="56" t="str">
        <x:f>IF(OR(AO2113="",AP2113=""),"",AO2113-AP2113)</x:f>
      </x:c>
      <x:c r="AR2113" s="58" t="str">
        <x:f>IF(OR(AP2113="",AP2113=0,AQ2113=""),"",AQ2113/AP2113)</x:f>
      </x:c>
      <x:c r="AS2113" s="58"/>
      <x:c r="AT2113" s="37"/>
      <x:c r="AU2113" s="37"/>
      <x:c r="AV2113" s="37"/>
      <x:c r="AW2113" s="56"/>
      <x:c r="AX2113" s="56"/>
      <x:c r="AY2113" s="37"/>
      <x:c r="AZ2113" s="37"/>
      <x:c r="BA2113" s="37"/>
      <x:c r="BB2113" s="37"/>
      <x:c r="BC2113" s="37"/>
      <x:c r="BD2113" s="60"/>
      <x:c r="BE2113" s="60"/>
      <x:c r="BF2113" s="37"/>
      <x:c r="BG2113" s="37"/>
      <x:c r="BH2113" s="37" t="str">
        <x:v>https://btech.com/en/p/tp-link-modem-router-tl-w9960</x:v>
      </x:c>
      <x:c r="BI2113" s="37"/>
      <x:c r="BJ2113" s="37" t="str">
        <x:v>لم يبدأ</x:v>
      </x:c>
      <x:c r="BK2113" s="60" t="n">
        <x:v>46233</x:v>
      </x:c>
      <x:c r="BL2113" s="60"/>
      <x:c r="BM2113" s="60"/>
      <x:c r="BN2113" s="62" t="str">
        <x:f>IF(BM2113="","",(NOW()-BM2113)*24)</x:f>
      </x:c>
      <x:c r="BO2113" s="37" t="str">
        <x:f>IF(BM2113="","لم يُرصد",IF(BT2113&lt;&gt;TRUE,"غير نشط",IF(BP2113="فشل","فشل حالي",IF(BN2113&lt;=12,"حديث",IF(BN2113&lt;=24,"متأخر","قديم")))))</x:f>
        <x:v>لم يُرصد</x:v>
      </x:c>
      <x:c r="BP2113" s="37" t="str">
        <x:v>بانتظار رصد التقسيط</x:v>
      </x:c>
      <x:c r="BQ2113" s="37" t="n">
        <x:v>0</x:v>
      </x:c>
      <x:c r="BR2113" s="37"/>
      <x:c r="BS2113" s="37"/>
      <x:c r="BT2113" s="54" t="b">
        <x:v>1</x:v>
      </x:c>
      <x:c r="BU2113" s="37" t="str">
        <x:v>مهمة جاهزة لأول رصد</x:v>
      </x:c>
      <x:c r="BV2113" s="37" t="str"/>
      <x:c r="BW2113" s="37" t="str">
        <x:v>الملفات المرفوعة لا تحتوي خطة تقسيط فعلية لهذا الربط؛ الصف مُنشأ كمهمة جمع. | Exact router model page; hardware revision is not exposed and must not be inferred.</x:v>
      </x:c>
      <x:c r="BX2113" s="60" t="n">
        <x:v>46233</x:v>
      </x:c>
      <x:c r="BY2113" s="60" t="n">
        <x:v>46233</x:v>
      </x:c>
    </x:row>
    <x:row r="2114">
      <x:c r="A2114" s="37" t="str">
        <x:v>مهمة جمع أولية</x:v>
      </x:c>
      <x:c r="B2114" s="37" t="str">
        <x:v>INSTTASK-24FE10C2115B</x:v>
      </x:c>
      <x:c r="C2114" s="37" t="str">
        <x:v>VAR-47DEBF2DA62356|EG-013|STORE|PENDING</x:v>
      </x:c>
      <x:c r="D2114" s="37" t="str">
        <x:v>VAR-47DEBF2DA62356|EG-013|STORE</x:v>
      </x:c>
      <x:c r="E2114" s="37" t="str">
        <x:v>VAR-47DEBF2DA62356</x:v>
      </x:c>
      <x:c r="F2114" s="37" t="str">
        <x:v>MOD-011087B0507E84</x:v>
      </x:c>
      <x:c r="G2114" s="37" t="str">
        <x:v>TP-Link TL-MR3020 White</x:v>
      </x:c>
      <x:c r="H2114" s="37" t="str">
        <x:v>الموبايلات والاتصالات</x:v>
      </x:c>
      <x:c r="I2114" s="37" t="str">
        <x:v>راوترات منزلية</x:v>
      </x:c>
      <x:c r="J2114" s="37" t="str">
        <x:v>TP-Link</x:v>
      </x:c>
      <x:c r="K2114" s="37" t="str">
        <x:v>TL-MR3020</x:v>
      </x:c>
      <x:c r="L2114" s="37" t="str">
        <x:v>White</x:v>
      </x:c>
      <x:c r="M2114" s="37"/>
      <x:c r="N2114" s="37"/>
      <x:c r="O2114" s="37" t="str">
        <x:v>White</x:v>
      </x:c>
      <x:c r="P2114" s="37" t="str">
        <x:v>TL-MR3020</x:v>
      </x:c>
      <x:c r="Q2114" s="37"/>
      <x:c r="R2114" s="37" t="str">
        <x:v>EG-013</x:v>
      </x:c>
      <x:c r="S2114" s="37" t="str">
        <x:v>B.TECH</x:v>
      </x:c>
      <x:c r="T2114" s="37" t="str">
        <x:v>A</x:v>
      </x:c>
      <x:c r="U2114" s="37"/>
      <x:c r="V2114" s="37"/>
      <x:c r="W2114" s="37" t="str">
        <x:v>https://btech.com/en/c/electronics/networking/routers</x:v>
      </x:c>
      <x:c r="X2114" s="37" t="str">
        <x:v>صفحة فئة</x:v>
      </x:c>
      <x:c r="Y2114" s="37"/>
      <x:c r="Z2114" s="37"/>
      <x:c r="AA2114" s="37"/>
      <x:c r="AB2114" s="37"/>
      <x:c r="AC2114" s="37"/>
      <x:c r="AD2114" s="37"/>
      <x:c r="AE2114" s="37"/>
      <x:c r="AF2114" s="56"/>
      <x:c r="AG2114" s="56"/>
      <x:c r="AH2114" s="56"/>
      <x:c r="AI2114" s="58"/>
      <x:c r="AJ2114" s="56"/>
      <x:c r="AK2114" s="56"/>
      <x:c r="AL2114" s="56"/>
      <x:c r="AM2114" s="56"/>
      <x:c r="AN2114" s="56"/>
      <x:c r="AO2114" s="56" t="str">
        <x:f>IF(OR(AF2114="",AD2114=""),"",AF2114*AD2114+IF(AG2114="",0,AG2114)+IF(AH2114="",0,AH2114)+IF(AJ2114="",0,AJ2114)+IF(AK2114="",0,AK2114)+IF(AL2114="",0,AL2114)+IF(AM2114="",0,AM2114))</x:f>
      </x:c>
      <x:c r="AP2114" s="56"/>
      <x:c r="AQ2114" s="56" t="str">
        <x:f>IF(OR(AO2114="",AP2114=""),"",AO2114-AP2114)</x:f>
      </x:c>
      <x:c r="AR2114" s="58" t="str">
        <x:f>IF(OR(AP2114="",AP2114=0,AQ2114=""),"",AQ2114/AP2114)</x:f>
      </x:c>
      <x:c r="AS2114" s="58"/>
      <x:c r="AT2114" s="37"/>
      <x:c r="AU2114" s="37"/>
      <x:c r="AV2114" s="37"/>
      <x:c r="AW2114" s="56"/>
      <x:c r="AX2114" s="56"/>
      <x:c r="AY2114" s="37"/>
      <x:c r="AZ2114" s="37"/>
      <x:c r="BA2114" s="37"/>
      <x:c r="BB2114" s="37"/>
      <x:c r="BC2114" s="37"/>
      <x:c r="BD2114" s="60"/>
      <x:c r="BE2114" s="60"/>
      <x:c r="BF2114" s="37"/>
      <x:c r="BG2114" s="37"/>
      <x:c r="BH2114" s="37" t="str">
        <x:v>https://btech.com/en/c/electronics/networking/routers</x:v>
      </x:c>
      <x:c r="BI2114" s="37"/>
      <x:c r="BJ2114" s="37" t="str">
        <x:v>لم يبدأ</x:v>
      </x:c>
      <x:c r="BK2114" s="60" t="n">
        <x:v>46233</x:v>
      </x:c>
      <x:c r="BL2114" s="60"/>
      <x:c r="BM2114" s="60"/>
      <x:c r="BN2114" s="62" t="str">
        <x:f>IF(BM2114="","",(NOW()-BM2114)*24)</x:f>
      </x:c>
      <x:c r="BO2114" s="37" t="str">
        <x:f>IF(BM2114="","لم يُرصد",IF(BT2114&lt;&gt;TRUE,"غير نشط",IF(BP2114="فشل","فشل حالي",IF(BN2114&lt;=12,"حديث",IF(BN2114&lt;=24,"متأخر","قديم")))))</x:f>
        <x:v>لم يُرصد</x:v>
      </x:c>
      <x:c r="BP2114" s="37" t="str">
        <x:v>بانتظار رصد التقسيط</x:v>
      </x:c>
      <x:c r="BQ2114" s="37" t="n">
        <x:v>0</x:v>
      </x:c>
      <x:c r="BR2114" s="37"/>
      <x:c r="BS2114" s="37"/>
      <x:c r="BT2114" s="54" t="b">
        <x:v>1</x:v>
      </x:c>
      <x:c r="BU2114" s="37" t="str">
        <x:v>يحتاج اكتشاف رابط المنتج</x:v>
      </x:c>
      <x:c r="BV2114" s="37" t="str">
        <x:v>Tp-Link Wireless Router, 4 Ports, White - TL-MR3020</x:v>
      </x:c>
      <x:c r="BW2114" s="37" t="str">
        <x:v>الملفات المرفوعة لا تحتوي خطة تقسيط فعلية لهذا الربط؛ الصف مُنشأ كمهمة جمع.</x:v>
      </x:c>
      <x:c r="BX2114" s="60" t="n">
        <x:v>46233</x:v>
      </x:c>
      <x:c r="BY2114" s="60" t="n">
        <x:v>46233</x:v>
      </x:c>
    </x:row>
    <x:row r="2115">
      <x:c r="A2115" s="37" t="str">
        <x:v>مهمة جمع أولية</x:v>
      </x:c>
      <x:c r="B2115" s="37" t="str">
        <x:v>INSTTASK-5EC5DB8F6B8F</x:v>
      </x:c>
      <x:c r="C2115" s="37" t="str">
        <x:v>VAR-99F499D606863F|EG-013|STORE|PENDING</x:v>
      </x:c>
      <x:c r="D2115" s="37" t="str">
        <x:v>VAR-99F499D606863F|EG-013|STORE</x:v>
      </x:c>
      <x:c r="E2115" s="37" t="str">
        <x:v>VAR-99F499D606863F</x:v>
      </x:c>
      <x:c r="F2115" s="37" t="str">
        <x:v>MOD-A4DBA82A345E11</x:v>
      </x:c>
      <x:c r="G2115" s="37" t="str">
        <x:v>TP-Link TL-WN725N Black</x:v>
      </x:c>
      <x:c r="H2115" s="37" t="str">
        <x:v>الموبايلات والاتصالات</x:v>
      </x:c>
      <x:c r="I2115" s="37" t="str">
        <x:v>راوترات منزلية</x:v>
      </x:c>
      <x:c r="J2115" s="37" t="str">
        <x:v>TP-Link</x:v>
      </x:c>
      <x:c r="K2115" s="37" t="str">
        <x:v>TL-WN725N</x:v>
      </x:c>
      <x:c r="L2115" s="37" t="str">
        <x:v>Black</x:v>
      </x:c>
      <x:c r="M2115" s="37"/>
      <x:c r="N2115" s="37"/>
      <x:c r="O2115" s="37" t="str">
        <x:v>Black</x:v>
      </x:c>
      <x:c r="P2115" s="37" t="str">
        <x:v>TL-WN725N</x:v>
      </x:c>
      <x:c r="Q2115" s="37"/>
      <x:c r="R2115" s="37" t="str">
        <x:v>EG-013</x:v>
      </x:c>
      <x:c r="S2115" s="37" t="str">
        <x:v>B.TECH</x:v>
      </x:c>
      <x:c r="T2115" s="37" t="str">
        <x:v>A</x:v>
      </x:c>
      <x:c r="U2115" s="37"/>
      <x:c r="V2115" s="37"/>
      <x:c r="W2115" s="37" t="str">
        <x:v>https://btech.com/en/c/electronics/networking/routers</x:v>
      </x:c>
      <x:c r="X2115" s="37" t="str">
        <x:v>صفحة فئة</x:v>
      </x:c>
      <x:c r="Y2115" s="37"/>
      <x:c r="Z2115" s="37"/>
      <x:c r="AA2115" s="37"/>
      <x:c r="AB2115" s="37"/>
      <x:c r="AC2115" s="37"/>
      <x:c r="AD2115" s="37"/>
      <x:c r="AE2115" s="37"/>
      <x:c r="AF2115" s="56"/>
      <x:c r="AG2115" s="56"/>
      <x:c r="AH2115" s="56"/>
      <x:c r="AI2115" s="58"/>
      <x:c r="AJ2115" s="56"/>
      <x:c r="AK2115" s="56"/>
      <x:c r="AL2115" s="56"/>
      <x:c r="AM2115" s="56"/>
      <x:c r="AN2115" s="56"/>
      <x:c r="AO2115" s="56" t="str">
        <x:f>IF(OR(AF2115="",AD2115=""),"",AF2115*AD2115+IF(AG2115="",0,AG2115)+IF(AH2115="",0,AH2115)+IF(AJ2115="",0,AJ2115)+IF(AK2115="",0,AK2115)+IF(AL2115="",0,AL2115)+IF(AM2115="",0,AM2115))</x:f>
      </x:c>
      <x:c r="AP2115" s="56"/>
      <x:c r="AQ2115" s="56" t="str">
        <x:f>IF(OR(AO2115="",AP2115=""),"",AO2115-AP2115)</x:f>
      </x:c>
      <x:c r="AR2115" s="58" t="str">
        <x:f>IF(OR(AP2115="",AP2115=0,AQ2115=""),"",AQ2115/AP2115)</x:f>
      </x:c>
      <x:c r="AS2115" s="58"/>
      <x:c r="AT2115" s="37"/>
      <x:c r="AU2115" s="37"/>
      <x:c r="AV2115" s="37"/>
      <x:c r="AW2115" s="56"/>
      <x:c r="AX2115" s="56"/>
      <x:c r="AY2115" s="37"/>
      <x:c r="AZ2115" s="37"/>
      <x:c r="BA2115" s="37"/>
      <x:c r="BB2115" s="37"/>
      <x:c r="BC2115" s="37"/>
      <x:c r="BD2115" s="60"/>
      <x:c r="BE2115" s="60"/>
      <x:c r="BF2115" s="37"/>
      <x:c r="BG2115" s="37"/>
      <x:c r="BH2115" s="37" t="str">
        <x:v>https://btech.com/en/c/electronics/networking/routers</x:v>
      </x:c>
      <x:c r="BI2115" s="37"/>
      <x:c r="BJ2115" s="37" t="str">
        <x:v>لم يبدأ</x:v>
      </x:c>
      <x:c r="BK2115" s="60" t="n">
        <x:v>46233</x:v>
      </x:c>
      <x:c r="BL2115" s="60"/>
      <x:c r="BM2115" s="60"/>
      <x:c r="BN2115" s="62" t="str">
        <x:f>IF(BM2115="","",(NOW()-BM2115)*24)</x:f>
      </x:c>
      <x:c r="BO2115" s="37" t="str">
        <x:f>IF(BM2115="","لم يُرصد",IF(BT2115&lt;&gt;TRUE,"غير نشط",IF(BP2115="فشل","فشل حالي",IF(BN2115&lt;=12,"حديث",IF(BN2115&lt;=24,"متأخر","قديم")))))</x:f>
        <x:v>لم يُرصد</x:v>
      </x:c>
      <x:c r="BP2115" s="37" t="str">
        <x:v>بانتظار رصد التقسيط</x:v>
      </x:c>
      <x:c r="BQ2115" s="37" t="n">
        <x:v>0</x:v>
      </x:c>
      <x:c r="BR2115" s="37"/>
      <x:c r="BS2115" s="37"/>
      <x:c r="BT2115" s="54" t="b">
        <x:v>1</x:v>
      </x:c>
      <x:c r="BU2115" s="37" t="str">
        <x:v>يحتاج اكتشاف رابط المنتج</x:v>
      </x:c>
      <x:c r="BV2115" s="37" t="str">
        <x:v>Tp-Link Router, 1 Ports, Black - TL-WN725N</x:v>
      </x:c>
      <x:c r="BW2115" s="37" t="str">
        <x:v>الملفات المرفوعة لا تحتوي خطة تقسيط فعلية لهذا الربط؛ الصف مُنشأ كمهمة جمع.</x:v>
      </x:c>
      <x:c r="BX2115" s="60" t="n">
        <x:v>46233</x:v>
      </x:c>
      <x:c r="BY2115" s="60" t="n">
        <x:v>46233</x:v>
      </x:c>
    </x:row>
    <x:row r="2116">
      <x:c r="A2116" s="37" t="str">
        <x:v>مهمة جمع أولية</x:v>
      </x:c>
      <x:c r="B2116" s="37" t="str">
        <x:v>INSTTASK-66CE47A0DF3F</x:v>
      </x:c>
      <x:c r="C2116" s="37" t="str">
        <x:v>VAR-15BC233E7C8D60|EG-013|STORE|PENDING</x:v>
      </x:c>
      <x:c r="D2116" s="37" t="str">
        <x:v>VAR-15BC233E7C8D60|EG-013|STORE</x:v>
      </x:c>
      <x:c r="E2116" s="37" t="str">
        <x:v>VAR-15BC233E7C8D60</x:v>
      </x:c>
      <x:c r="F2116" s="37" t="str">
        <x:v>MOD-A45E3563E4CA4B</x:v>
      </x:c>
      <x:c r="G2116" s="37" t="str">
        <x:v>TP-Link TL-WR820N Wi-Fi / White</x:v>
      </x:c>
      <x:c r="H2116" s="37" t="str">
        <x:v>الموبايلات والاتصالات</x:v>
      </x:c>
      <x:c r="I2116" s="37" t="str">
        <x:v>راوترات منزلية</x:v>
      </x:c>
      <x:c r="J2116" s="37" t="str">
        <x:v>TP-Link</x:v>
      </x:c>
      <x:c r="K2116" s="37" t="str">
        <x:v>TL-WR820N</x:v>
      </x:c>
      <x:c r="L2116" s="37" t="str">
        <x:v>Wi-Fi | White</x:v>
      </x:c>
      <x:c r="M2116" s="37"/>
      <x:c r="N2116" s="37"/>
      <x:c r="O2116" s="37" t="str">
        <x:v>White</x:v>
      </x:c>
      <x:c r="P2116" s="37" t="str">
        <x:v>TL-WR820N</x:v>
      </x:c>
      <x:c r="Q2116" s="37"/>
      <x:c r="R2116" s="37" t="str">
        <x:v>EG-013</x:v>
      </x:c>
      <x:c r="S2116" s="37" t="str">
        <x:v>B.TECH</x:v>
      </x:c>
      <x:c r="T2116" s="37" t="str">
        <x:v>A</x:v>
      </x:c>
      <x:c r="U2116" s="37"/>
      <x:c r="V2116" s="37"/>
      <x:c r="W2116" s="37" t="str">
        <x:v>https://btech.com/en/c/electronics/networking/routers</x:v>
      </x:c>
      <x:c r="X2116" s="37" t="str">
        <x:v>صفحة فئة</x:v>
      </x:c>
      <x:c r="Y2116" s="37"/>
      <x:c r="Z2116" s="37"/>
      <x:c r="AA2116" s="37"/>
      <x:c r="AB2116" s="37"/>
      <x:c r="AC2116" s="37"/>
      <x:c r="AD2116" s="37"/>
      <x:c r="AE2116" s="37"/>
      <x:c r="AF2116" s="56"/>
      <x:c r="AG2116" s="56"/>
      <x:c r="AH2116" s="56"/>
      <x:c r="AI2116" s="58"/>
      <x:c r="AJ2116" s="56"/>
      <x:c r="AK2116" s="56"/>
      <x:c r="AL2116" s="56"/>
      <x:c r="AM2116" s="56"/>
      <x:c r="AN2116" s="56"/>
      <x:c r="AO2116" s="56" t="str">
        <x:f>IF(OR(AF2116="",AD2116=""),"",AF2116*AD2116+IF(AG2116="",0,AG2116)+IF(AH2116="",0,AH2116)+IF(AJ2116="",0,AJ2116)+IF(AK2116="",0,AK2116)+IF(AL2116="",0,AL2116)+IF(AM2116="",0,AM2116))</x:f>
      </x:c>
      <x:c r="AP2116" s="56"/>
      <x:c r="AQ2116" s="56" t="str">
        <x:f>IF(OR(AO2116="",AP2116=""),"",AO2116-AP2116)</x:f>
      </x:c>
      <x:c r="AR2116" s="58" t="str">
        <x:f>IF(OR(AP2116="",AP2116=0,AQ2116=""),"",AQ2116/AP2116)</x:f>
      </x:c>
      <x:c r="AS2116" s="58"/>
      <x:c r="AT2116" s="37"/>
      <x:c r="AU2116" s="37"/>
      <x:c r="AV2116" s="37"/>
      <x:c r="AW2116" s="56"/>
      <x:c r="AX2116" s="56"/>
      <x:c r="AY2116" s="37"/>
      <x:c r="AZ2116" s="37"/>
      <x:c r="BA2116" s="37"/>
      <x:c r="BB2116" s="37"/>
      <x:c r="BC2116" s="37"/>
      <x:c r="BD2116" s="60"/>
      <x:c r="BE2116" s="60"/>
      <x:c r="BF2116" s="37"/>
      <x:c r="BG2116" s="37"/>
      <x:c r="BH2116" s="37" t="str">
        <x:v>https://btech.com/en/c/electronics/networking/routers</x:v>
      </x:c>
      <x:c r="BI2116" s="37"/>
      <x:c r="BJ2116" s="37" t="str">
        <x:v>لم يبدأ</x:v>
      </x:c>
      <x:c r="BK2116" s="60" t="n">
        <x:v>46233</x:v>
      </x:c>
      <x:c r="BL2116" s="60"/>
      <x:c r="BM2116" s="60"/>
      <x:c r="BN2116" s="62" t="str">
        <x:f>IF(BM2116="","",(NOW()-BM2116)*24)</x:f>
      </x:c>
      <x:c r="BO2116" s="37" t="str">
        <x:f>IF(BM2116="","لم يُرصد",IF(BT2116&lt;&gt;TRUE,"غير نشط",IF(BP2116="فشل","فشل حالي",IF(BN2116&lt;=12,"حديث",IF(BN2116&lt;=24,"متأخر","قديم")))))</x:f>
        <x:v>لم يُرصد</x:v>
      </x:c>
      <x:c r="BP2116" s="37" t="str">
        <x:v>بانتظار رصد التقسيط</x:v>
      </x:c>
      <x:c r="BQ2116" s="37" t="n">
        <x:v>0</x:v>
      </x:c>
      <x:c r="BR2116" s="37"/>
      <x:c r="BS2116" s="37"/>
      <x:c r="BT2116" s="54" t="b">
        <x:v>1</x:v>
      </x:c>
      <x:c r="BU2116" s="37" t="str">
        <x:v>يحتاج اكتشاف رابط المنتج</x:v>
      </x:c>
      <x:c r="BV2116" s="37" t="str">
        <x:v>Tp-Link Multi-Mode Wi-Fi Router, 3 Ports, White - TL-WR820N</x:v>
      </x:c>
      <x:c r="BW2116" s="37" t="str">
        <x:v>الملفات المرفوعة لا تحتوي خطة تقسيط فعلية لهذا الربط؛ الصف مُنشأ كمهمة جمع.</x:v>
      </x:c>
      <x:c r="BX2116" s="60" t="n">
        <x:v>46233</x:v>
      </x:c>
      <x:c r="BY2116" s="60" t="n">
        <x:v>46233</x:v>
      </x:c>
    </x:row>
    <x:row r="2117">
      <x:c r="A2117" s="37" t="str">
        <x:v>مهمة جمع أولية</x:v>
      </x:c>
      <x:c r="B2117" s="37" t="str">
        <x:v>INSTTASK-14A523BDDDE4</x:v>
      </x:c>
      <x:c r="C2117" s="37" t="str">
        <x:v>VAR-DA3BE66ECB6830|EG-013|STORE|PENDING</x:v>
      </x:c>
      <x:c r="D2117" s="37" t="str">
        <x:v>VAR-DA3BE66ECB6830|EG-013|STORE</x:v>
      </x:c>
      <x:c r="E2117" s="37" t="str">
        <x:v>VAR-DA3BE66ECB6830</x:v>
      </x:c>
      <x:c r="F2117" s="37" t="str">
        <x:v>MOD-FC3EE2F4F71235</x:v>
      </x:c>
      <x:c r="G2117" s="37" t="str">
        <x:v>TP-Link TL-WR840N White</x:v>
      </x:c>
      <x:c r="H2117" s="37" t="str">
        <x:v>الموبايلات والاتصالات</x:v>
      </x:c>
      <x:c r="I2117" s="37" t="str">
        <x:v>راوترات منزلية</x:v>
      </x:c>
      <x:c r="J2117" s="37" t="str">
        <x:v>TP-Link</x:v>
      </x:c>
      <x:c r="K2117" s="37" t="str">
        <x:v>TL-WR840N</x:v>
      </x:c>
      <x:c r="L2117" s="37" t="str">
        <x:v>White</x:v>
      </x:c>
      <x:c r="M2117" s="37"/>
      <x:c r="N2117" s="37"/>
      <x:c r="O2117" s="37" t="str">
        <x:v>White</x:v>
      </x:c>
      <x:c r="P2117" s="37" t="str">
        <x:v>TL-WR840N</x:v>
      </x:c>
      <x:c r="Q2117" s="37"/>
      <x:c r="R2117" s="37" t="str">
        <x:v>EG-013</x:v>
      </x:c>
      <x:c r="S2117" s="37" t="str">
        <x:v>B.TECH</x:v>
      </x:c>
      <x:c r="T2117" s="37" t="str">
        <x:v>A</x:v>
      </x:c>
      <x:c r="U2117" s="37"/>
      <x:c r="V2117" s="37"/>
      <x:c r="W2117" s="37" t="str">
        <x:v>https://btech.com/en/c/electronics/networking/routers</x:v>
      </x:c>
      <x:c r="X2117" s="37" t="str">
        <x:v>صفحة فئة</x:v>
      </x:c>
      <x:c r="Y2117" s="37"/>
      <x:c r="Z2117" s="37"/>
      <x:c r="AA2117" s="37"/>
      <x:c r="AB2117" s="37"/>
      <x:c r="AC2117" s="37"/>
      <x:c r="AD2117" s="37"/>
      <x:c r="AE2117" s="37"/>
      <x:c r="AF2117" s="56"/>
      <x:c r="AG2117" s="56"/>
      <x:c r="AH2117" s="56"/>
      <x:c r="AI2117" s="58"/>
      <x:c r="AJ2117" s="56"/>
      <x:c r="AK2117" s="56"/>
      <x:c r="AL2117" s="56"/>
      <x:c r="AM2117" s="56"/>
      <x:c r="AN2117" s="56"/>
      <x:c r="AO2117" s="56" t="str">
        <x:f>IF(OR(AF2117="",AD2117=""),"",AF2117*AD2117+IF(AG2117="",0,AG2117)+IF(AH2117="",0,AH2117)+IF(AJ2117="",0,AJ2117)+IF(AK2117="",0,AK2117)+IF(AL2117="",0,AL2117)+IF(AM2117="",0,AM2117))</x:f>
      </x:c>
      <x:c r="AP2117" s="56"/>
      <x:c r="AQ2117" s="56" t="str">
        <x:f>IF(OR(AO2117="",AP2117=""),"",AO2117-AP2117)</x:f>
      </x:c>
      <x:c r="AR2117" s="58" t="str">
        <x:f>IF(OR(AP2117="",AP2117=0,AQ2117=""),"",AQ2117/AP2117)</x:f>
      </x:c>
      <x:c r="AS2117" s="58"/>
      <x:c r="AT2117" s="37"/>
      <x:c r="AU2117" s="37"/>
      <x:c r="AV2117" s="37"/>
      <x:c r="AW2117" s="56"/>
      <x:c r="AX2117" s="56"/>
      <x:c r="AY2117" s="37"/>
      <x:c r="AZ2117" s="37"/>
      <x:c r="BA2117" s="37"/>
      <x:c r="BB2117" s="37"/>
      <x:c r="BC2117" s="37"/>
      <x:c r="BD2117" s="60"/>
      <x:c r="BE2117" s="60"/>
      <x:c r="BF2117" s="37"/>
      <x:c r="BG2117" s="37"/>
      <x:c r="BH2117" s="37" t="str">
        <x:v>https://btech.com/en/c/electronics/networking/routers</x:v>
      </x:c>
      <x:c r="BI2117" s="37"/>
      <x:c r="BJ2117" s="37" t="str">
        <x:v>لم يبدأ</x:v>
      </x:c>
      <x:c r="BK2117" s="60" t="n">
        <x:v>46233</x:v>
      </x:c>
      <x:c r="BL2117" s="60"/>
      <x:c r="BM2117" s="60"/>
      <x:c r="BN2117" s="62" t="str">
        <x:f>IF(BM2117="","",(NOW()-BM2117)*24)</x:f>
      </x:c>
      <x:c r="BO2117" s="37" t="str">
        <x:f>IF(BM2117="","لم يُرصد",IF(BT2117&lt;&gt;TRUE,"غير نشط",IF(BP2117="فشل","فشل حالي",IF(BN2117&lt;=12,"حديث",IF(BN2117&lt;=24,"متأخر","قديم")))))</x:f>
        <x:v>لم يُرصد</x:v>
      </x:c>
      <x:c r="BP2117" s="37" t="str">
        <x:v>بانتظار رصد التقسيط</x:v>
      </x:c>
      <x:c r="BQ2117" s="37" t="n">
        <x:v>0</x:v>
      </x:c>
      <x:c r="BR2117" s="37"/>
      <x:c r="BS2117" s="37"/>
      <x:c r="BT2117" s="54" t="b">
        <x:v>1</x:v>
      </x:c>
      <x:c r="BU2117" s="37" t="str">
        <x:v>يحتاج اكتشاف رابط المنتج</x:v>
      </x:c>
      <x:c r="BV2117" s="37" t="str">
        <x:v>Tp-Link Router, 4 Ports, White - TL-WR840N</x:v>
      </x:c>
      <x:c r="BW2117" s="37" t="str">
        <x:v>الملفات المرفوعة لا تحتوي خطة تقسيط فعلية لهذا الربط؛ الصف مُنشأ كمهمة جمع.</x:v>
      </x:c>
      <x:c r="BX2117" s="60" t="n">
        <x:v>46233</x:v>
      </x:c>
      <x:c r="BY2117" s="60" t="n">
        <x:v>46233</x:v>
      </x:c>
    </x:row>
    <x:row r="2118">
      <x:c r="A2118" s="37" t="str">
        <x:v>مهمة جمع أولية</x:v>
      </x:c>
      <x:c r="B2118" s="37" t="str">
        <x:v>INSTTASK-E73EDB8566F8</x:v>
      </x:c>
      <x:c r="C2118" s="37" t="str">
        <x:v>VAR-1CECF453EFCBF2|EG-013|STORE|PENDING</x:v>
      </x:c>
      <x:c r="D2118" s="37" t="str">
        <x:v>VAR-1CECF453EFCBF2|EG-013|STORE</x:v>
      </x:c>
      <x:c r="E2118" s="37" t="str">
        <x:v>VAR-1CECF453EFCBF2</x:v>
      </x:c>
      <x:c r="F2118" s="37" t="str">
        <x:v>MOD-97BC2ACF616683</x:v>
      </x:c>
      <x:c r="G2118" s="37" t="str">
        <x:v>Xiaomi 4C White</x:v>
      </x:c>
      <x:c r="H2118" s="37" t="str">
        <x:v>الموبايلات والاتصالات</x:v>
      </x:c>
      <x:c r="I2118" s="37" t="str">
        <x:v>راوترات منزلية</x:v>
      </x:c>
      <x:c r="J2118" s="37" t="str">
        <x:v>Xiaomi</x:v>
      </x:c>
      <x:c r="K2118" s="37" t="str">
        <x:v>4C</x:v>
      </x:c>
      <x:c r="L2118" s="37" t="str">
        <x:v>White</x:v>
      </x:c>
      <x:c r="M2118" s="37"/>
      <x:c r="N2118" s="37"/>
      <x:c r="O2118" s="37" t="str">
        <x:v>White</x:v>
      </x:c>
      <x:c r="P2118" s="37"/>
      <x:c r="Q2118" s="37"/>
      <x:c r="R2118" s="37" t="str">
        <x:v>EG-013</x:v>
      </x:c>
      <x:c r="S2118" s="37" t="str">
        <x:v>B.TECH</x:v>
      </x:c>
      <x:c r="T2118" s="37" t="str">
        <x:v>A</x:v>
      </x:c>
      <x:c r="U2118" s="37"/>
      <x:c r="V2118" s="37"/>
      <x:c r="W2118" s="37" t="str">
        <x:v>https://btech.com/en/c/electronics/networking/routers</x:v>
      </x:c>
      <x:c r="X2118" s="37" t="str">
        <x:v>صفحة فئة</x:v>
      </x:c>
      <x:c r="Y2118" s="37"/>
      <x:c r="Z2118" s="37"/>
      <x:c r="AA2118" s="37"/>
      <x:c r="AB2118" s="37"/>
      <x:c r="AC2118" s="37"/>
      <x:c r="AD2118" s="37"/>
      <x:c r="AE2118" s="37"/>
      <x:c r="AF2118" s="56"/>
      <x:c r="AG2118" s="56"/>
      <x:c r="AH2118" s="56"/>
      <x:c r="AI2118" s="58"/>
      <x:c r="AJ2118" s="56"/>
      <x:c r="AK2118" s="56"/>
      <x:c r="AL2118" s="56"/>
      <x:c r="AM2118" s="56"/>
      <x:c r="AN2118" s="56"/>
      <x:c r="AO2118" s="56" t="str">
        <x:f>IF(OR(AF2118="",AD2118=""),"",AF2118*AD2118+IF(AG2118="",0,AG2118)+IF(AH2118="",0,AH2118)+IF(AJ2118="",0,AJ2118)+IF(AK2118="",0,AK2118)+IF(AL2118="",0,AL2118)+IF(AM2118="",0,AM2118))</x:f>
      </x:c>
      <x:c r="AP2118" s="56"/>
      <x:c r="AQ2118" s="56" t="str">
        <x:f>IF(OR(AO2118="",AP2118=""),"",AO2118-AP2118)</x:f>
      </x:c>
      <x:c r="AR2118" s="58" t="str">
        <x:f>IF(OR(AP2118="",AP2118=0,AQ2118=""),"",AQ2118/AP2118)</x:f>
      </x:c>
      <x:c r="AS2118" s="58"/>
      <x:c r="AT2118" s="37"/>
      <x:c r="AU2118" s="37"/>
      <x:c r="AV2118" s="37"/>
      <x:c r="AW2118" s="56"/>
      <x:c r="AX2118" s="56"/>
      <x:c r="AY2118" s="37"/>
      <x:c r="AZ2118" s="37"/>
      <x:c r="BA2118" s="37"/>
      <x:c r="BB2118" s="37"/>
      <x:c r="BC2118" s="37"/>
      <x:c r="BD2118" s="60"/>
      <x:c r="BE2118" s="60"/>
      <x:c r="BF2118" s="37"/>
      <x:c r="BG2118" s="37"/>
      <x:c r="BH2118" s="37" t="str">
        <x:v>https://btech.com/en/c/electronics/networking/routers</x:v>
      </x:c>
      <x:c r="BI2118" s="37"/>
      <x:c r="BJ2118" s="37" t="str">
        <x:v>لم يبدأ</x:v>
      </x:c>
      <x:c r="BK2118" s="60" t="n">
        <x:v>46233</x:v>
      </x:c>
      <x:c r="BL2118" s="60"/>
      <x:c r="BM2118" s="60"/>
      <x:c r="BN2118" s="62" t="str">
        <x:f>IF(BM2118="","",(NOW()-BM2118)*24)</x:f>
      </x:c>
      <x:c r="BO2118" s="37" t="str">
        <x:f>IF(BM2118="","لم يُرصد",IF(BT2118&lt;&gt;TRUE,"غير نشط",IF(BP2118="فشل","فشل حالي",IF(BN2118&lt;=12,"حديث",IF(BN2118&lt;=24,"متأخر","قديم")))))</x:f>
        <x:v>لم يُرصد</x:v>
      </x:c>
      <x:c r="BP2118" s="37" t="str">
        <x:v>بانتظار رصد التقسيط</x:v>
      </x:c>
      <x:c r="BQ2118" s="37" t="n">
        <x:v>0</x:v>
      </x:c>
      <x:c r="BR2118" s="37"/>
      <x:c r="BS2118" s="37"/>
      <x:c r="BT2118" s="54" t="b">
        <x:v>1</x:v>
      </x:c>
      <x:c r="BU2118" s="37" t="str">
        <x:v>يحتاج اكتشاف رابط المنتج</x:v>
      </x:c>
      <x:c r="BV2118" s="37" t="str">
        <x:v>Xiaomi 4C Router, 3 Ports, White</x:v>
      </x:c>
      <x:c r="BW2118" s="37" t="str">
        <x:v>الملفات المرفوعة لا تحتوي خطة تقسيط فعلية لهذا الربط؛ الصف مُنشأ كمهمة جمع.</x:v>
      </x:c>
      <x:c r="BX2118" s="60" t="n">
        <x:v>46233</x:v>
      </x:c>
      <x:c r="BY2118" s="60" t="n">
        <x:v>46233</x:v>
      </x:c>
    </x:row>
    <x:row r="2119">
      <x:c r="A2119" s="37" t="str">
        <x:v>مهمة جمع أولية</x:v>
      </x:c>
      <x:c r="B2119" s="37" t="str">
        <x:v>INSTTASK-A9BFF5F97656</x:v>
      </x:c>
      <x:c r="C2119" s="37" t="str">
        <x:v>VAR-7A43E4EBD8C105|EG-013|STORE|PENDING</x:v>
      </x:c>
      <x:c r="D2119" s="37" t="str">
        <x:v>VAR-7A43E4EBD8C105|EG-013|STORE</x:v>
      </x:c>
      <x:c r="E2119" s="37" t="str">
        <x:v>VAR-7A43E4EBD8C105</x:v>
      </x:c>
      <x:c r="F2119" s="37" t="str">
        <x:v>MOD-D8A376ECC6F0D9</x:v>
      </x:c>
      <x:c r="G2119" s="37" t="str">
        <x:v>Apple Series 11 Jet Black</x:v>
      </x:c>
      <x:c r="H2119" s="37" t="str">
        <x:v>الموبايلات والاتصالات</x:v>
      </x:c>
      <x:c r="I2119" s="37" t="str">
        <x:v>ساعات ذكية</x:v>
      </x:c>
      <x:c r="J2119" s="37" t="str">
        <x:v>Apple</x:v>
      </x:c>
      <x:c r="K2119" s="37" t="str">
        <x:v>Series 11</x:v>
      </x:c>
      <x:c r="L2119" s="37" t="str">
        <x:v>Jet Black</x:v>
      </x:c>
      <x:c r="M2119" s="37"/>
      <x:c r="N2119" s="37"/>
      <x:c r="O2119" s="37" t="str">
        <x:v>Jet Black</x:v>
      </x:c>
      <x:c r="P2119" s="37"/>
      <x:c r="Q2119" s="37"/>
      <x:c r="R2119" s="37" t="str">
        <x:v>EG-013</x:v>
      </x:c>
      <x:c r="S2119" s="37" t="str">
        <x:v>B.TECH</x:v>
      </x:c>
      <x:c r="T2119" s="37" t="str">
        <x:v>A</x:v>
      </x:c>
      <x:c r="U2119" s="37"/>
      <x:c r="V2119" s="37"/>
      <x:c r="W2119" s="37" t="str">
        <x:v>https://btech.com/en/c/wearables/smartwatches-and-accessories/smart-watches</x:v>
      </x:c>
      <x:c r="X2119" s="37" t="str">
        <x:v>صفحة فئة</x:v>
      </x:c>
      <x:c r="Y2119" s="37"/>
      <x:c r="Z2119" s="37"/>
      <x:c r="AA2119" s="37"/>
      <x:c r="AB2119" s="37"/>
      <x:c r="AC2119" s="37"/>
      <x:c r="AD2119" s="37"/>
      <x:c r="AE2119" s="37"/>
      <x:c r="AF2119" s="56"/>
      <x:c r="AG2119" s="56"/>
      <x:c r="AH2119" s="56"/>
      <x:c r="AI2119" s="58"/>
      <x:c r="AJ2119" s="56"/>
      <x:c r="AK2119" s="56"/>
      <x:c r="AL2119" s="56"/>
      <x:c r="AM2119" s="56"/>
      <x:c r="AN2119" s="56"/>
      <x:c r="AO2119" s="56" t="str">
        <x:f>IF(OR(AF2119="",AD2119=""),"",AF2119*AD2119+IF(AG2119="",0,AG2119)+IF(AH2119="",0,AH2119)+IF(AJ2119="",0,AJ2119)+IF(AK2119="",0,AK2119)+IF(AL2119="",0,AL2119)+IF(AM2119="",0,AM2119))</x:f>
      </x:c>
      <x:c r="AP2119" s="56"/>
      <x:c r="AQ2119" s="56" t="str">
        <x:f>IF(OR(AO2119="",AP2119=""),"",AO2119-AP2119)</x:f>
      </x:c>
      <x:c r="AR2119" s="58" t="str">
        <x:f>IF(OR(AP2119="",AP2119=0,AQ2119=""),"",AQ2119/AP2119)</x:f>
      </x:c>
      <x:c r="AS2119" s="58"/>
      <x:c r="AT2119" s="37"/>
      <x:c r="AU2119" s="37"/>
      <x:c r="AV2119" s="37"/>
      <x:c r="AW2119" s="56"/>
      <x:c r="AX2119" s="56"/>
      <x:c r="AY2119" s="37"/>
      <x:c r="AZ2119" s="37"/>
      <x:c r="BA2119" s="37"/>
      <x:c r="BB2119" s="37"/>
      <x:c r="BC2119" s="37"/>
      <x:c r="BD2119" s="60"/>
      <x:c r="BE2119" s="60"/>
      <x:c r="BF2119" s="37"/>
      <x:c r="BG2119" s="37"/>
      <x:c r="BH2119" s="37" t="str">
        <x:v>https://btech.com/en/c/wearables/smartwatches-and-accessories/smart-watches</x:v>
      </x:c>
      <x:c r="BI2119" s="37"/>
      <x:c r="BJ2119" s="37" t="str">
        <x:v>لم يبدأ</x:v>
      </x:c>
      <x:c r="BK2119" s="60" t="n">
        <x:v>46233</x:v>
      </x:c>
      <x:c r="BL2119" s="60"/>
      <x:c r="BM2119" s="60"/>
      <x:c r="BN2119" s="62" t="str">
        <x:f>IF(BM2119="","",(NOW()-BM2119)*24)</x:f>
      </x:c>
      <x:c r="BO2119" s="37" t="str">
        <x:f>IF(BM2119="","لم يُرصد",IF(BT2119&lt;&gt;TRUE,"غير نشط",IF(BP2119="فشل","فشل حالي",IF(BN2119&lt;=12,"حديث",IF(BN2119&lt;=24,"متأخر","قديم")))))</x:f>
        <x:v>لم يُرصد</x:v>
      </x:c>
      <x:c r="BP2119" s="37" t="str">
        <x:v>بانتظار رصد التقسيط</x:v>
      </x:c>
      <x:c r="BQ2119" s="37" t="n">
        <x:v>0</x:v>
      </x:c>
      <x:c r="BR2119" s="37"/>
      <x:c r="BS2119" s="37"/>
      <x:c r="BT2119" s="54" t="b">
        <x:v>1</x:v>
      </x:c>
      <x:c r="BU2119" s="37" t="str">
        <x:v>يحتاج اكتشاف رابط المنتج</x:v>
      </x:c>
      <x:c r="BV2119" s="37" t="str">
        <x:v>Apple Series 11 Smart Watch, 46 Millimeter Jet Black</x:v>
      </x:c>
      <x:c r="BW2119" s="37" t="str">
        <x:v>الملفات المرفوعة لا تحتوي خطة تقسيط فعلية لهذا الربط؛ الصف مُنشأ كمهمة جمع.</x:v>
      </x:c>
      <x:c r="BX2119" s="60" t="n">
        <x:v>46233</x:v>
      </x:c>
      <x:c r="BY2119" s="60" t="n">
        <x:v>46233</x:v>
      </x:c>
    </x:row>
    <x:row r="2120">
      <x:c r="A2120" s="37" t="str">
        <x:v>مهمة جمع أولية</x:v>
      </x:c>
      <x:c r="B2120" s="37" t="str">
        <x:v>INSTTASK-ED01C1866BF9</x:v>
      </x:c>
      <x:c r="C2120" s="37" t="str">
        <x:v>VAR-4824CB7C90C152|EG-013|STORE|PENDING</x:v>
      </x:c>
      <x:c r="D2120" s="37" t="str">
        <x:v>VAR-4824CB7C90C152|EG-013|STORE</x:v>
      </x:c>
      <x:c r="E2120" s="37" t="str">
        <x:v>VAR-4824CB7C90C152</x:v>
      </x:c>
      <x:c r="F2120" s="37" t="str">
        <x:v>MOD-F9CDB4FD46DD19</x:v>
      </x:c>
      <x:c r="G2120" s="37" t="str">
        <x:v>Mibro Fit Gray</x:v>
      </x:c>
      <x:c r="H2120" s="37" t="str">
        <x:v>الموبايلات والاتصالات</x:v>
      </x:c>
      <x:c r="I2120" s="37" t="str">
        <x:v>ساعات ذكية</x:v>
      </x:c>
      <x:c r="J2120" s="37" t="str">
        <x:v>Mibro</x:v>
      </x:c>
      <x:c r="K2120" s="37" t="str">
        <x:v>Fit</x:v>
      </x:c>
      <x:c r="L2120" s="37" t="str">
        <x:v>Gray</x:v>
      </x:c>
      <x:c r="M2120" s="37"/>
      <x:c r="N2120" s="37"/>
      <x:c r="O2120" s="37" t="str">
        <x:v>Gray</x:v>
      </x:c>
      <x:c r="P2120" s="37"/>
      <x:c r="Q2120" s="37"/>
      <x:c r="R2120" s="37" t="str">
        <x:v>EG-013</x:v>
      </x:c>
      <x:c r="S2120" s="37" t="str">
        <x:v>B.TECH</x:v>
      </x:c>
      <x:c r="T2120" s="37" t="str">
        <x:v>A</x:v>
      </x:c>
      <x:c r="U2120" s="37"/>
      <x:c r="V2120" s="37"/>
      <x:c r="W2120" s="37" t="str">
        <x:v>https://btech.com/en/c/wearables/smartwatches-and-accessories/smart-watches</x:v>
      </x:c>
      <x:c r="X2120" s="37" t="str">
        <x:v>صفحة فئة</x:v>
      </x:c>
      <x:c r="Y2120" s="37"/>
      <x:c r="Z2120" s="37"/>
      <x:c r="AA2120" s="37"/>
      <x:c r="AB2120" s="37"/>
      <x:c r="AC2120" s="37"/>
      <x:c r="AD2120" s="37"/>
      <x:c r="AE2120" s="37"/>
      <x:c r="AF2120" s="56"/>
      <x:c r="AG2120" s="56"/>
      <x:c r="AH2120" s="56"/>
      <x:c r="AI2120" s="58"/>
      <x:c r="AJ2120" s="56"/>
      <x:c r="AK2120" s="56"/>
      <x:c r="AL2120" s="56"/>
      <x:c r="AM2120" s="56"/>
      <x:c r="AN2120" s="56"/>
      <x:c r="AO2120" s="56" t="str">
        <x:f>IF(OR(AF2120="",AD2120=""),"",AF2120*AD2120+IF(AG2120="",0,AG2120)+IF(AH2120="",0,AH2120)+IF(AJ2120="",0,AJ2120)+IF(AK2120="",0,AK2120)+IF(AL2120="",0,AL2120)+IF(AM2120="",0,AM2120))</x:f>
      </x:c>
      <x:c r="AP2120" s="56"/>
      <x:c r="AQ2120" s="56" t="str">
        <x:f>IF(OR(AO2120="",AP2120=""),"",AO2120-AP2120)</x:f>
      </x:c>
      <x:c r="AR2120" s="58" t="str">
        <x:f>IF(OR(AP2120="",AP2120=0,AQ2120=""),"",AQ2120/AP2120)</x:f>
      </x:c>
      <x:c r="AS2120" s="58"/>
      <x:c r="AT2120" s="37"/>
      <x:c r="AU2120" s="37"/>
      <x:c r="AV2120" s="37"/>
      <x:c r="AW2120" s="56"/>
      <x:c r="AX2120" s="56"/>
      <x:c r="AY2120" s="37"/>
      <x:c r="AZ2120" s="37"/>
      <x:c r="BA2120" s="37"/>
      <x:c r="BB2120" s="37"/>
      <x:c r="BC2120" s="37"/>
      <x:c r="BD2120" s="60"/>
      <x:c r="BE2120" s="60"/>
      <x:c r="BF2120" s="37"/>
      <x:c r="BG2120" s="37"/>
      <x:c r="BH2120" s="37" t="str">
        <x:v>https://btech.com/en/c/wearables/smartwatches-and-accessories/smart-watches</x:v>
      </x:c>
      <x:c r="BI2120" s="37"/>
      <x:c r="BJ2120" s="37" t="str">
        <x:v>لم يبدأ</x:v>
      </x:c>
      <x:c r="BK2120" s="60" t="n">
        <x:v>46233</x:v>
      </x:c>
      <x:c r="BL2120" s="60"/>
      <x:c r="BM2120" s="60"/>
      <x:c r="BN2120" s="62" t="str">
        <x:f>IF(BM2120="","",(NOW()-BM2120)*24)</x:f>
      </x:c>
      <x:c r="BO2120" s="37" t="str">
        <x:f>IF(BM2120="","لم يُرصد",IF(BT2120&lt;&gt;TRUE,"غير نشط",IF(BP2120="فشل","فشل حالي",IF(BN2120&lt;=12,"حديث",IF(BN2120&lt;=24,"متأخر","قديم")))))</x:f>
        <x:v>لم يُرصد</x:v>
      </x:c>
      <x:c r="BP2120" s="37" t="str">
        <x:v>بانتظار رصد التقسيط</x:v>
      </x:c>
      <x:c r="BQ2120" s="37" t="n">
        <x:v>0</x:v>
      </x:c>
      <x:c r="BR2120" s="37"/>
      <x:c r="BS2120" s="37"/>
      <x:c r="BT2120" s="54" t="b">
        <x:v>1</x:v>
      </x:c>
      <x:c r="BU2120" s="37" t="str">
        <x:v>يحتاج اكتشاف رابط المنتج</x:v>
      </x:c>
      <x:c r="BV2120" s="37" t="str">
        <x:v>Mibro Fit Smart Watch, 1.75 Inch Dark Gray</x:v>
      </x:c>
      <x:c r="BW2120" s="37" t="str">
        <x:v>الملفات المرفوعة لا تحتوي خطة تقسيط فعلية لهذا الربط؛ الصف مُنشأ كمهمة جمع.</x:v>
      </x:c>
      <x:c r="BX2120" s="60" t="n">
        <x:v>46233</x:v>
      </x:c>
      <x:c r="BY2120" s="60" t="n">
        <x:v>46233</x:v>
      </x:c>
    </x:row>
    <x:row r="2121">
      <x:c r="A2121" s="37" t="str">
        <x:v>مهمة جمع أولية</x:v>
      </x:c>
      <x:c r="B2121" s="37" t="str">
        <x:v>INSTTASK-66739629F80A</x:v>
      </x:c>
      <x:c r="C2121" s="37" t="str">
        <x:v>VAR-B58D0531ADF305|EG-013|STORE|PENDING</x:v>
      </x:c>
      <x:c r="D2121" s="37" t="str">
        <x:v>VAR-B58D0531ADF305|EG-013|STORE</x:v>
      </x:c>
      <x:c r="E2121" s="37" t="str">
        <x:v>VAR-B58D0531ADF305</x:v>
      </x:c>
      <x:c r="F2121" s="37" t="str">
        <x:v>MOD-D26F2A7D8F68C7</x:v>
      </x:c>
      <x:c r="G2121" s="37" t="str">
        <x:v>Samsung Galaxy Watch8 Bluetooth 40mm / Bluetooth / Graphite | 2GB RAM | 32GB Storage</x:v>
      </x:c>
      <x:c r="H2121" s="37" t="str">
        <x:v>الموبايلات والاتصالات</x:v>
      </x:c>
      <x:c r="I2121" s="37" t="str">
        <x:v>ساعات ذكية</x:v>
      </x:c>
      <x:c r="J2121" s="37" t="str">
        <x:v>Samsung</x:v>
      </x:c>
      <x:c r="K2121" s="37" t="str">
        <x:v>Galaxy Watch8 Bluetooth</x:v>
      </x:c>
      <x:c r="L2121" s="37" t="str">
        <x:v>40mm / Bluetooth / Graphite</x:v>
      </x:c>
      <x:c r="M2121" s="37" t="n">
        <x:v>2</x:v>
      </x:c>
      <x:c r="N2121" s="37" t="n">
        <x:v>32</x:v>
      </x:c>
      <x:c r="O2121" s="37" t="str">
        <x:v>Graphite</x:v>
      </x:c>
      <x:c r="P2121" s="37"/>
      <x:c r="Q2121" s="37"/>
      <x:c r="R2121" s="37" t="str">
        <x:v>EG-013</x:v>
      </x:c>
      <x:c r="S2121" s="37" t="str">
        <x:v>B.TECH</x:v>
      </x:c>
      <x:c r="T2121" s="37" t="str">
        <x:v>A</x:v>
      </x:c>
      <x:c r="U2121" s="37"/>
      <x:c r="V2121" s="37"/>
      <x:c r="W2121" s="37" t="str">
        <x:v>https://btech.com/en/p/6564082e-af92-443b-ba04-c7b1945fe01f</x:v>
      </x:c>
      <x:c r="X2121" s="37" t="str">
        <x:v>رابط منتج مباشر</x:v>
      </x:c>
      <x:c r="Y2121" s="37"/>
      <x:c r="Z2121" s="37"/>
      <x:c r="AA2121" s="37"/>
      <x:c r="AB2121" s="37"/>
      <x:c r="AC2121" s="37"/>
      <x:c r="AD2121" s="37"/>
      <x:c r="AE2121" s="37"/>
      <x:c r="AF2121" s="56"/>
      <x:c r="AG2121" s="56"/>
      <x:c r="AH2121" s="56"/>
      <x:c r="AI2121" s="58"/>
      <x:c r="AJ2121" s="56"/>
      <x:c r="AK2121" s="56"/>
      <x:c r="AL2121" s="56"/>
      <x:c r="AM2121" s="56"/>
      <x:c r="AN2121" s="56"/>
      <x:c r="AO2121" s="56" t="str">
        <x:f>IF(OR(AF2121="",AD2121=""),"",AF2121*AD2121+IF(AG2121="",0,AG2121)+IF(AH2121="",0,AH2121)+IF(AJ2121="",0,AJ2121)+IF(AK2121="",0,AK2121)+IF(AL2121="",0,AL2121)+IF(AM2121="",0,AM2121))</x:f>
      </x:c>
      <x:c r="AP2121" s="56"/>
      <x:c r="AQ2121" s="56" t="str">
        <x:f>IF(OR(AO2121="",AP2121=""),"",AO2121-AP2121)</x:f>
      </x:c>
      <x:c r="AR2121" s="58" t="str">
        <x:f>IF(OR(AP2121="",AP2121=0,AQ2121=""),"",AQ2121/AP2121)</x:f>
      </x:c>
      <x:c r="AS2121" s="58"/>
      <x:c r="AT2121" s="37"/>
      <x:c r="AU2121" s="37"/>
      <x:c r="AV2121" s="37"/>
      <x:c r="AW2121" s="56"/>
      <x:c r="AX2121" s="56"/>
      <x:c r="AY2121" s="37"/>
      <x:c r="AZ2121" s="37"/>
      <x:c r="BA2121" s="37"/>
      <x:c r="BB2121" s="37"/>
      <x:c r="BC2121" s="37"/>
      <x:c r="BD2121" s="60"/>
      <x:c r="BE2121" s="60"/>
      <x:c r="BF2121" s="37"/>
      <x:c r="BG2121" s="37"/>
      <x:c r="BH2121" s="37" t="str">
        <x:v>https://btech.com/en/p/6564082e-af92-443b-ba04-c7b1945fe01f</x:v>
      </x:c>
      <x:c r="BI2121" s="37"/>
      <x:c r="BJ2121" s="37" t="str">
        <x:v>لم يبدأ</x:v>
      </x:c>
      <x:c r="BK2121" s="60" t="n">
        <x:v>46233</x:v>
      </x:c>
      <x:c r="BL2121" s="60"/>
      <x:c r="BM2121" s="60"/>
      <x:c r="BN2121" s="62" t="str">
        <x:f>IF(BM2121="","",(NOW()-BM2121)*24)</x:f>
      </x:c>
      <x:c r="BO2121" s="37" t="str">
        <x:f>IF(BM2121="","لم يُرصد",IF(BT2121&lt;&gt;TRUE,"غير نشط",IF(BP2121="فشل","فشل حالي",IF(BN2121&lt;=12,"حديث",IF(BN2121&lt;=24,"متأخر","قديم")))))</x:f>
        <x:v>لم يُرصد</x:v>
      </x:c>
      <x:c r="BP2121" s="37" t="str">
        <x:v>بانتظار رصد التقسيط</x:v>
      </x:c>
      <x:c r="BQ2121" s="37" t="n">
        <x:v>0</x:v>
      </x:c>
      <x:c r="BR2121" s="37"/>
      <x:c r="BS2121" s="37"/>
      <x:c r="BT2121" s="54" t="b">
        <x:v>1</x:v>
      </x:c>
      <x:c r="BU2121" s="37" t="str">
        <x:v>مهمة جاهزة لأول رصد</x:v>
      </x:c>
      <x:c r="BV2121" s="37" t="str"/>
      <x:c r="BW2121" s="37" t="str">
        <x:v>الملفات المرفوعة لا تحتوي خطة تقسيط فعلية لهذا الربط؛ الصف مُنشأ كمهمة جمع. | Size is the watch case size, not display diagonal. The B.TECH variant selector exposes both 40mm/44mm and Graphite/Silver options.</x:v>
      </x:c>
      <x:c r="BX2121" s="60" t="n">
        <x:v>46233</x:v>
      </x:c>
      <x:c r="BY2121" s="60" t="n">
        <x:v>46233</x:v>
      </x:c>
    </x:row>
    <x:row r="2122">
      <x:c r="A2122" s="37" t="str">
        <x:v>مهمة جمع أولية</x:v>
      </x:c>
      <x:c r="B2122" s="37" t="str">
        <x:v>INSTTASK-5DA49ED6C2B2</x:v>
      </x:c>
      <x:c r="C2122" s="37" t="str">
        <x:v>VAR-BAED1A49414DAA|EG-013|STORE|PENDING</x:v>
      </x:c>
      <x:c r="D2122" s="37" t="str">
        <x:v>VAR-BAED1A49414DAA|EG-013|STORE</x:v>
      </x:c>
      <x:c r="E2122" s="37" t="str">
        <x:v>VAR-BAED1A49414DAA</x:v>
      </x:c>
      <x:c r="F2122" s="37" t="str">
        <x:v>MOD-D26F2A7D8F68C7</x:v>
      </x:c>
      <x:c r="G2122" s="37" t="str">
        <x:v>Samsung Galaxy Watch8 Bluetooth 40mm / Bluetooth / Silver | 2GB RAM | 32GB Storage</x:v>
      </x:c>
      <x:c r="H2122" s="37" t="str">
        <x:v>الموبايلات والاتصالات</x:v>
      </x:c>
      <x:c r="I2122" s="37" t="str">
        <x:v>ساعات ذكية</x:v>
      </x:c>
      <x:c r="J2122" s="37" t="str">
        <x:v>Samsung</x:v>
      </x:c>
      <x:c r="K2122" s="37" t="str">
        <x:v>Galaxy Watch8 Bluetooth</x:v>
      </x:c>
      <x:c r="L2122" s="37" t="str">
        <x:v>40mm / Bluetooth / Silver</x:v>
      </x:c>
      <x:c r="M2122" s="37" t="n">
        <x:v>2</x:v>
      </x:c>
      <x:c r="N2122" s="37" t="n">
        <x:v>32</x:v>
      </x:c>
      <x:c r="O2122" s="37" t="str">
        <x:v>Silver</x:v>
      </x:c>
      <x:c r="P2122" s="37"/>
      <x:c r="Q2122" s="37"/>
      <x:c r="R2122" s="37" t="str">
        <x:v>EG-013</x:v>
      </x:c>
      <x:c r="S2122" s="37" t="str">
        <x:v>B.TECH</x:v>
      </x:c>
      <x:c r="T2122" s="37" t="str">
        <x:v>A</x:v>
      </x:c>
      <x:c r="U2122" s="37"/>
      <x:c r="V2122" s="37"/>
      <x:c r="W2122" s="37" t="str">
        <x:v>https://btech.com/en/p/7a229fed-efe7-4351-972d-8a8742ca2680</x:v>
      </x:c>
      <x:c r="X2122" s="37" t="str">
        <x:v>رابط منتج مباشر</x:v>
      </x:c>
      <x:c r="Y2122" s="37"/>
      <x:c r="Z2122" s="37"/>
      <x:c r="AA2122" s="37"/>
      <x:c r="AB2122" s="37"/>
      <x:c r="AC2122" s="37"/>
      <x:c r="AD2122" s="37"/>
      <x:c r="AE2122" s="37"/>
      <x:c r="AF2122" s="56"/>
      <x:c r="AG2122" s="56"/>
      <x:c r="AH2122" s="56"/>
      <x:c r="AI2122" s="58"/>
      <x:c r="AJ2122" s="56"/>
      <x:c r="AK2122" s="56"/>
      <x:c r="AL2122" s="56"/>
      <x:c r="AM2122" s="56"/>
      <x:c r="AN2122" s="56"/>
      <x:c r="AO2122" s="56" t="str">
        <x:f>IF(OR(AF2122="",AD2122=""),"",AF2122*AD2122+IF(AG2122="",0,AG2122)+IF(AH2122="",0,AH2122)+IF(AJ2122="",0,AJ2122)+IF(AK2122="",0,AK2122)+IF(AL2122="",0,AL2122)+IF(AM2122="",0,AM2122))</x:f>
      </x:c>
      <x:c r="AP2122" s="56"/>
      <x:c r="AQ2122" s="56" t="str">
        <x:f>IF(OR(AO2122="",AP2122=""),"",AO2122-AP2122)</x:f>
      </x:c>
      <x:c r="AR2122" s="58" t="str">
        <x:f>IF(OR(AP2122="",AP2122=0,AQ2122=""),"",AQ2122/AP2122)</x:f>
      </x:c>
      <x:c r="AS2122" s="58"/>
      <x:c r="AT2122" s="37"/>
      <x:c r="AU2122" s="37"/>
      <x:c r="AV2122" s="37"/>
      <x:c r="AW2122" s="56"/>
      <x:c r="AX2122" s="56"/>
      <x:c r="AY2122" s="37"/>
      <x:c r="AZ2122" s="37"/>
      <x:c r="BA2122" s="37"/>
      <x:c r="BB2122" s="37"/>
      <x:c r="BC2122" s="37"/>
      <x:c r="BD2122" s="60"/>
      <x:c r="BE2122" s="60"/>
      <x:c r="BF2122" s="37"/>
      <x:c r="BG2122" s="37"/>
      <x:c r="BH2122" s="37" t="str">
        <x:v>https://btech.com/en/p/7a229fed-efe7-4351-972d-8a8742ca2680</x:v>
      </x:c>
      <x:c r="BI2122" s="37"/>
      <x:c r="BJ2122" s="37" t="str">
        <x:v>لم يبدأ</x:v>
      </x:c>
      <x:c r="BK2122" s="60" t="n">
        <x:v>46233</x:v>
      </x:c>
      <x:c r="BL2122" s="60"/>
      <x:c r="BM2122" s="60"/>
      <x:c r="BN2122" s="62" t="str">
        <x:f>IF(BM2122="","",(NOW()-BM2122)*24)</x:f>
      </x:c>
      <x:c r="BO2122" s="37" t="str">
        <x:f>IF(BM2122="","لم يُرصد",IF(BT2122&lt;&gt;TRUE,"غير نشط",IF(BP2122="فشل","فشل حالي",IF(BN2122&lt;=12,"حديث",IF(BN2122&lt;=24,"متأخر","قديم")))))</x:f>
        <x:v>لم يُرصد</x:v>
      </x:c>
      <x:c r="BP2122" s="37" t="str">
        <x:v>بانتظار رصد التقسيط</x:v>
      </x:c>
      <x:c r="BQ2122" s="37" t="n">
        <x:v>0</x:v>
      </x:c>
      <x:c r="BR2122" s="37"/>
      <x:c r="BS2122" s="37"/>
      <x:c r="BT2122" s="54" t="b">
        <x:v>1</x:v>
      </x:c>
      <x:c r="BU2122" s="37" t="str">
        <x:v>مهمة جاهزة لأول رصد</x:v>
      </x:c>
      <x:c r="BV2122" s="37" t="str"/>
      <x:c r="BW2122" s="37" t="str">
        <x:v>الملفات المرفوعة لا تحتوي خطة تقسيط فعلية لهذا الربط؛ الصف مُنشأ كمهمة جمع. | Size is the watch case size, not display diagonal. The B.TECH variant selector exposes both 40mm/44mm and Graphite/Silver options.</x:v>
      </x:c>
      <x:c r="BX2122" s="60" t="n">
        <x:v>46233</x:v>
      </x:c>
      <x:c r="BY2122" s="60" t="n">
        <x:v>46233</x:v>
      </x:c>
    </x:row>
    <x:row r="2123">
      <x:c r="A2123" s="37" t="str">
        <x:v>مهمة جمع أولية</x:v>
      </x:c>
      <x:c r="B2123" s="37" t="str">
        <x:v>INSTTASK-7F17B3821554</x:v>
      </x:c>
      <x:c r="C2123" s="37" t="str">
        <x:v>VAR-172F7ED240DA67|EG-013|STORE|PENDING</x:v>
      </x:c>
      <x:c r="D2123" s="37" t="str">
        <x:v>VAR-172F7ED240DA67|EG-013|STORE</x:v>
      </x:c>
      <x:c r="E2123" s="37" t="str">
        <x:v>VAR-172F7ED240DA67</x:v>
      </x:c>
      <x:c r="F2123" s="37" t="str">
        <x:v>MOD-D26F2A7D8F68C7</x:v>
      </x:c>
      <x:c r="G2123" s="37" t="str">
        <x:v>Samsung Galaxy Watch8 Bluetooth 44mm / Bluetooth / Graphite | 2GB RAM | 32GB Storage</x:v>
      </x:c>
      <x:c r="H2123" s="37" t="str">
        <x:v>الموبايلات والاتصالات</x:v>
      </x:c>
      <x:c r="I2123" s="37" t="str">
        <x:v>ساعات ذكية</x:v>
      </x:c>
      <x:c r="J2123" s="37" t="str">
        <x:v>Samsung</x:v>
      </x:c>
      <x:c r="K2123" s="37" t="str">
        <x:v>Galaxy Watch8 Bluetooth</x:v>
      </x:c>
      <x:c r="L2123" s="37" t="str">
        <x:v>44mm / Bluetooth / Graphite</x:v>
      </x:c>
      <x:c r="M2123" s="37" t="n">
        <x:v>2</x:v>
      </x:c>
      <x:c r="N2123" s="37" t="n">
        <x:v>32</x:v>
      </x:c>
      <x:c r="O2123" s="37" t="str">
        <x:v>Graphite</x:v>
      </x:c>
      <x:c r="P2123" s="37"/>
      <x:c r="Q2123" s="37"/>
      <x:c r="R2123" s="37" t="str">
        <x:v>EG-013</x:v>
      </x:c>
      <x:c r="S2123" s="37" t="str">
        <x:v>B.TECH</x:v>
      </x:c>
      <x:c r="T2123" s="37" t="str">
        <x:v>A</x:v>
      </x:c>
      <x:c r="U2123" s="37"/>
      <x:c r="V2123" s="37"/>
      <x:c r="W2123" s="37" t="str">
        <x:v>https://btech.com/en/p/d219c3b7-fdee-4e3d-9176-a25b8d782b8c</x:v>
      </x:c>
      <x:c r="X2123" s="37" t="str">
        <x:v>رابط منتج مباشر</x:v>
      </x:c>
      <x:c r="Y2123" s="37"/>
      <x:c r="Z2123" s="37"/>
      <x:c r="AA2123" s="37"/>
      <x:c r="AB2123" s="37"/>
      <x:c r="AC2123" s="37"/>
      <x:c r="AD2123" s="37"/>
      <x:c r="AE2123" s="37"/>
      <x:c r="AF2123" s="56"/>
      <x:c r="AG2123" s="56"/>
      <x:c r="AH2123" s="56"/>
      <x:c r="AI2123" s="58"/>
      <x:c r="AJ2123" s="56"/>
      <x:c r="AK2123" s="56"/>
      <x:c r="AL2123" s="56"/>
      <x:c r="AM2123" s="56"/>
      <x:c r="AN2123" s="56"/>
      <x:c r="AO2123" s="56" t="str">
        <x:f>IF(OR(AF2123="",AD2123=""),"",AF2123*AD2123+IF(AG2123="",0,AG2123)+IF(AH2123="",0,AH2123)+IF(AJ2123="",0,AJ2123)+IF(AK2123="",0,AK2123)+IF(AL2123="",0,AL2123)+IF(AM2123="",0,AM2123))</x:f>
      </x:c>
      <x:c r="AP2123" s="56"/>
      <x:c r="AQ2123" s="56" t="str">
        <x:f>IF(OR(AO2123="",AP2123=""),"",AO2123-AP2123)</x:f>
      </x:c>
      <x:c r="AR2123" s="58" t="str">
        <x:f>IF(OR(AP2123="",AP2123=0,AQ2123=""),"",AQ2123/AP2123)</x:f>
      </x:c>
      <x:c r="AS2123" s="58"/>
      <x:c r="AT2123" s="37"/>
      <x:c r="AU2123" s="37"/>
      <x:c r="AV2123" s="37"/>
      <x:c r="AW2123" s="56"/>
      <x:c r="AX2123" s="56"/>
      <x:c r="AY2123" s="37"/>
      <x:c r="AZ2123" s="37"/>
      <x:c r="BA2123" s="37"/>
      <x:c r="BB2123" s="37"/>
      <x:c r="BC2123" s="37"/>
      <x:c r="BD2123" s="60"/>
      <x:c r="BE2123" s="60"/>
      <x:c r="BF2123" s="37"/>
      <x:c r="BG2123" s="37"/>
      <x:c r="BH2123" s="37" t="str">
        <x:v>https://btech.com/en/p/d219c3b7-fdee-4e3d-9176-a25b8d782b8c</x:v>
      </x:c>
      <x:c r="BI2123" s="37"/>
      <x:c r="BJ2123" s="37" t="str">
        <x:v>لم يبدأ</x:v>
      </x:c>
      <x:c r="BK2123" s="60" t="n">
        <x:v>46233</x:v>
      </x:c>
      <x:c r="BL2123" s="60"/>
      <x:c r="BM2123" s="60"/>
      <x:c r="BN2123" s="62" t="str">
        <x:f>IF(BM2123="","",(NOW()-BM2123)*24)</x:f>
      </x:c>
      <x:c r="BO2123" s="37" t="str">
        <x:f>IF(BM2123="","لم يُرصد",IF(BT2123&lt;&gt;TRUE,"غير نشط",IF(BP2123="فشل","فشل حالي",IF(BN2123&lt;=12,"حديث",IF(BN2123&lt;=24,"متأخر","قديم")))))</x:f>
        <x:v>لم يُرصد</x:v>
      </x:c>
      <x:c r="BP2123" s="37" t="str">
        <x:v>بانتظار رصد التقسيط</x:v>
      </x:c>
      <x:c r="BQ2123" s="37" t="n">
        <x:v>0</x:v>
      </x:c>
      <x:c r="BR2123" s="37"/>
      <x:c r="BS2123" s="37"/>
      <x:c r="BT2123" s="54" t="b">
        <x:v>1</x:v>
      </x:c>
      <x:c r="BU2123" s="37" t="str">
        <x:v>مهمة جاهزة لأول رصد</x:v>
      </x:c>
      <x:c r="BV2123" s="37" t="str"/>
      <x:c r="BW2123" s="37" t="str">
        <x:v>الملفات المرفوعة لا تحتوي خطة تقسيط فعلية لهذا الربط؛ الصف مُنشأ كمهمة جمع. | Size is the watch case size, not display diagonal. The B.TECH variant selector exposes both 40mm/44mm and Graphite/Silver options.</x:v>
      </x:c>
      <x:c r="BX2123" s="60" t="n">
        <x:v>46233</x:v>
      </x:c>
      <x:c r="BY2123" s="60" t="n">
        <x:v>46233</x:v>
      </x:c>
    </x:row>
    <x:row r="2124">
      <x:c r="A2124" s="37" t="str">
        <x:v>مهمة جمع أولية</x:v>
      </x:c>
      <x:c r="B2124" s="37" t="str">
        <x:v>INSTTASK-6C11BC73FE34</x:v>
      </x:c>
      <x:c r="C2124" s="37" t="str">
        <x:v>VAR-6CEE4996156137|EG-013|STORE|PENDING</x:v>
      </x:c>
      <x:c r="D2124" s="37" t="str">
        <x:v>VAR-6CEE4996156137|EG-013|STORE</x:v>
      </x:c>
      <x:c r="E2124" s="37" t="str">
        <x:v>VAR-6CEE4996156137</x:v>
      </x:c>
      <x:c r="F2124" s="37" t="str">
        <x:v>MOD-D26F2A7D8F68C7</x:v>
      </x:c>
      <x:c r="G2124" s="37" t="str">
        <x:v>Samsung Galaxy Watch8 Bluetooth 44mm / Bluetooth / Silver | 2GB RAM | 32GB Storage</x:v>
      </x:c>
      <x:c r="H2124" s="37" t="str">
        <x:v>الموبايلات والاتصالات</x:v>
      </x:c>
      <x:c r="I2124" s="37" t="str">
        <x:v>ساعات ذكية</x:v>
      </x:c>
      <x:c r="J2124" s="37" t="str">
        <x:v>Samsung</x:v>
      </x:c>
      <x:c r="K2124" s="37" t="str">
        <x:v>Galaxy Watch8 Bluetooth</x:v>
      </x:c>
      <x:c r="L2124" s="37" t="str">
        <x:v>44mm / Bluetooth / Silver</x:v>
      </x:c>
      <x:c r="M2124" s="37" t="n">
        <x:v>2</x:v>
      </x:c>
      <x:c r="N2124" s="37" t="n">
        <x:v>32</x:v>
      </x:c>
      <x:c r="O2124" s="37" t="str">
        <x:v>Silver</x:v>
      </x:c>
      <x:c r="P2124" s="37"/>
      <x:c r="Q2124" s="37"/>
      <x:c r="R2124" s="37" t="str">
        <x:v>EG-013</x:v>
      </x:c>
      <x:c r="S2124" s="37" t="str">
        <x:v>B.TECH</x:v>
      </x:c>
      <x:c r="T2124" s="37" t="str">
        <x:v>A</x:v>
      </x:c>
      <x:c r="U2124" s="37"/>
      <x:c r="V2124" s="37"/>
      <x:c r="W2124" s="37" t="str">
        <x:v>https://btech.com/en/p/d219c3b7-fdee-4e3d-9176-a25b8d782b8c</x:v>
      </x:c>
      <x:c r="X2124" s="37" t="str">
        <x:v>رابط منتج مباشر</x:v>
      </x:c>
      <x:c r="Y2124" s="37"/>
      <x:c r="Z2124" s="37"/>
      <x:c r="AA2124" s="37"/>
      <x:c r="AB2124" s="37"/>
      <x:c r="AC2124" s="37"/>
      <x:c r="AD2124" s="37"/>
      <x:c r="AE2124" s="37"/>
      <x:c r="AF2124" s="56"/>
      <x:c r="AG2124" s="56"/>
      <x:c r="AH2124" s="56"/>
      <x:c r="AI2124" s="58"/>
      <x:c r="AJ2124" s="56"/>
      <x:c r="AK2124" s="56"/>
      <x:c r="AL2124" s="56"/>
      <x:c r="AM2124" s="56"/>
      <x:c r="AN2124" s="56"/>
      <x:c r="AO2124" s="56" t="str">
        <x:f>IF(OR(AF2124="",AD2124=""),"",AF2124*AD2124+IF(AG2124="",0,AG2124)+IF(AH2124="",0,AH2124)+IF(AJ2124="",0,AJ2124)+IF(AK2124="",0,AK2124)+IF(AL2124="",0,AL2124)+IF(AM2124="",0,AM2124))</x:f>
      </x:c>
      <x:c r="AP2124" s="56"/>
      <x:c r="AQ2124" s="56" t="str">
        <x:f>IF(OR(AO2124="",AP2124=""),"",AO2124-AP2124)</x:f>
      </x:c>
      <x:c r="AR2124" s="58" t="str">
        <x:f>IF(OR(AP2124="",AP2124=0,AQ2124=""),"",AQ2124/AP2124)</x:f>
      </x:c>
      <x:c r="AS2124" s="58"/>
      <x:c r="AT2124" s="37"/>
      <x:c r="AU2124" s="37"/>
      <x:c r="AV2124" s="37"/>
      <x:c r="AW2124" s="56"/>
      <x:c r="AX2124" s="56"/>
      <x:c r="AY2124" s="37"/>
      <x:c r="AZ2124" s="37"/>
      <x:c r="BA2124" s="37"/>
      <x:c r="BB2124" s="37"/>
      <x:c r="BC2124" s="37"/>
      <x:c r="BD2124" s="60"/>
      <x:c r="BE2124" s="60"/>
      <x:c r="BF2124" s="37"/>
      <x:c r="BG2124" s="37"/>
      <x:c r="BH2124" s="37" t="str">
        <x:v>https://btech.com/en/p/d219c3b7-fdee-4e3d-9176-a25b8d782b8c</x:v>
      </x:c>
      <x:c r="BI2124" s="37"/>
      <x:c r="BJ2124" s="37" t="str">
        <x:v>لم يبدأ</x:v>
      </x:c>
      <x:c r="BK2124" s="60" t="n">
        <x:v>46233</x:v>
      </x:c>
      <x:c r="BL2124" s="60"/>
      <x:c r="BM2124" s="60"/>
      <x:c r="BN2124" s="62" t="str">
        <x:f>IF(BM2124="","",(NOW()-BM2124)*24)</x:f>
      </x:c>
      <x:c r="BO2124" s="37" t="str">
        <x:f>IF(BM2124="","لم يُرصد",IF(BT2124&lt;&gt;TRUE,"غير نشط",IF(BP2124="فشل","فشل حالي",IF(BN2124&lt;=12,"حديث",IF(BN2124&lt;=24,"متأخر","قديم")))))</x:f>
        <x:v>لم يُرصد</x:v>
      </x:c>
      <x:c r="BP2124" s="37" t="str">
        <x:v>بانتظار رصد التقسيط</x:v>
      </x:c>
      <x:c r="BQ2124" s="37" t="n">
        <x:v>0</x:v>
      </x:c>
      <x:c r="BR2124" s="37"/>
      <x:c r="BS2124" s="37"/>
      <x:c r="BT2124" s="54" t="b">
        <x:v>1</x:v>
      </x:c>
      <x:c r="BU2124" s="37" t="str">
        <x:v>مهمة جاهزة لأول رصد</x:v>
      </x:c>
      <x:c r="BV2124" s="37" t="str"/>
      <x:c r="BW2124" s="37" t="str">
        <x:v>الملفات المرفوعة لا تحتوي خطة تقسيط فعلية لهذا الربط؛ الصف مُنشأ كمهمة جمع. | Size is the watch case size, not display diagonal. The B.TECH variant selector exposes both 40mm/44mm and Graphite/Silver options.</x:v>
      </x:c>
      <x:c r="BX2124" s="60" t="n">
        <x:v>46233</x:v>
      </x:c>
      <x:c r="BY2124" s="60" t="n">
        <x:v>46233</x:v>
      </x:c>
    </x:row>
    <x:row r="2125">
      <x:c r="A2125" s="37" t="str">
        <x:v>مهمة جمع أولية</x:v>
      </x:c>
      <x:c r="B2125" s="37" t="str">
        <x:v>INSTTASK-C71946EBCD37</x:v>
      </x:c>
      <x:c r="C2125" s="37" t="str">
        <x:v>VAR-E1D15DB3D7251F|EG-053|STORE|PENDING</x:v>
      </x:c>
      <x:c r="D2125" s="37" t="str">
        <x:v>VAR-E1D15DB3D7251F|EG-053|STORE</x:v>
      </x:c>
      <x:c r="E2125" s="37" t="str">
        <x:v>VAR-E1D15DB3D7251F</x:v>
      </x:c>
      <x:c r="F2125" s="37" t="str">
        <x:v>MOD-05AF4AD64AEEE3</x:v>
      </x:c>
      <x:c r="G2125" s="37" t="str">
        <x:v>Samsung Galaxy Watch8 Classic 46mm / GPS / Black</x:v>
      </x:c>
      <x:c r="H2125" s="37" t="str">
        <x:v>الموبايلات والاتصالات</x:v>
      </x:c>
      <x:c r="I2125" s="37" t="str">
        <x:v>ساعات ذكية</x:v>
      </x:c>
      <x:c r="J2125" s="37" t="str">
        <x:v>Samsung</x:v>
      </x:c>
      <x:c r="K2125" s="37" t="str">
        <x:v>Galaxy Watch8 Classic</x:v>
      </x:c>
      <x:c r="L2125" s="37" t="str">
        <x:v>46mm / GPS / Black</x:v>
      </x:c>
      <x:c r="M2125" s="37"/>
      <x:c r="N2125" s="37"/>
      <x:c r="O2125" s="37" t="str">
        <x:v>Black</x:v>
      </x:c>
      <x:c r="P2125" s="37"/>
      <x:c r="Q2125" s="37"/>
      <x:c r="R2125" s="37" t="str">
        <x:v>EG-053</x:v>
      </x:c>
      <x:c r="S2125" s="37" t="str">
        <x:v>Noon Egypt</x:v>
      </x:c>
      <x:c r="T2125" s="37" t="str">
        <x:v>A</x:v>
      </x:c>
      <x:c r="U2125" s="37"/>
      <x:c r="V2125" s="37"/>
      <x:c r="W2125" s="37" t="str">
        <x:v>https://www.noon.com/egypt-en/galaxy-watch-8-classic-46mm-middle-east-version-gps-smartwatch-cushion-design-rotating-bezel-quick-button-3nm-processor-sleep-coaching-running-coach-black/N70189411V/p/</x:v>
      </x:c>
      <x:c r="X2125" s="37" t="str">
        <x:v>رابط منتج مباشر</x:v>
      </x:c>
      <x:c r="Y2125" s="37"/>
      <x:c r="Z2125" s="37"/>
      <x:c r="AA2125" s="37"/>
      <x:c r="AB2125" s="37"/>
      <x:c r="AC2125" s="37"/>
      <x:c r="AD2125" s="37"/>
      <x:c r="AE2125" s="37"/>
      <x:c r="AF2125" s="56"/>
      <x:c r="AG2125" s="56"/>
      <x:c r="AH2125" s="56"/>
      <x:c r="AI2125" s="58"/>
      <x:c r="AJ2125" s="56"/>
      <x:c r="AK2125" s="56"/>
      <x:c r="AL2125" s="56"/>
      <x:c r="AM2125" s="56"/>
      <x:c r="AN2125" s="56"/>
      <x:c r="AO2125" s="56" t="str">
        <x:f>IF(OR(AF2125="",AD2125=""),"",AF2125*AD2125+IF(AG2125="",0,AG2125)+IF(AH2125="",0,AH2125)+IF(AJ2125="",0,AJ2125)+IF(AK2125="",0,AK2125)+IF(AL2125="",0,AL2125)+IF(AM2125="",0,AM2125))</x:f>
      </x:c>
      <x:c r="AP2125" s="56"/>
      <x:c r="AQ2125" s="56" t="str">
        <x:f>IF(OR(AO2125="",AP2125=""),"",AO2125-AP2125)</x:f>
      </x:c>
      <x:c r="AR2125" s="58" t="str">
        <x:f>IF(OR(AP2125="",AP2125=0,AQ2125=""),"",AQ2125/AP2125)</x:f>
      </x:c>
      <x:c r="AS2125" s="58"/>
      <x:c r="AT2125" s="37"/>
      <x:c r="AU2125" s="37"/>
      <x:c r="AV2125" s="37"/>
      <x:c r="AW2125" s="56"/>
      <x:c r="AX2125" s="56"/>
      <x:c r="AY2125" s="37"/>
      <x:c r="AZ2125" s="37"/>
      <x:c r="BA2125" s="37"/>
      <x:c r="BB2125" s="37"/>
      <x:c r="BC2125" s="37"/>
      <x:c r="BD2125" s="60"/>
      <x:c r="BE2125" s="60"/>
      <x:c r="BF2125" s="37"/>
      <x:c r="BG2125" s="37"/>
      <x:c r="BH2125" s="37" t="str">
        <x:v>https://www.noon.com/egypt-en/galaxy-watch-8-classic-46mm-middle-east-version-gps-smartwatch-cushion-design-rotating-bezel-quick-button-3nm-processor-sleep-coaching-running-coach-black/N70189411V/p/</x:v>
      </x:c>
      <x:c r="BI2125" s="37"/>
      <x:c r="BJ2125" s="37" t="str">
        <x:v>لم يبدأ</x:v>
      </x:c>
      <x:c r="BK2125" s="60" t="n">
        <x:v>46233</x:v>
      </x:c>
      <x:c r="BL2125" s="60"/>
      <x:c r="BM2125" s="60"/>
      <x:c r="BN2125" s="62" t="str">
        <x:f>IF(BM2125="","",(NOW()-BM2125)*24)</x:f>
      </x:c>
      <x:c r="BO2125" s="37" t="str">
        <x:f>IF(BM2125="","لم يُرصد",IF(BT2125&lt;&gt;TRUE,"غير نشط",IF(BP2125="فشل","فشل حالي",IF(BN2125&lt;=12,"حديث",IF(BN2125&lt;=24,"متأخر","قديم")))))</x:f>
        <x:v>لم يُرصد</x:v>
      </x:c>
      <x:c r="BP2125" s="37" t="str">
        <x:v>بانتظار رصد التقسيط</x:v>
      </x:c>
      <x:c r="BQ2125" s="37" t="n">
        <x:v>0</x:v>
      </x:c>
      <x:c r="BR2125" s="37"/>
      <x:c r="BS2125" s="37"/>
      <x:c r="BT2125" s="54" t="b">
        <x:v>1</x:v>
      </x:c>
      <x:c r="BU2125" s="37" t="str">
        <x:v>مهمة جاهزة لأول رصد</x:v>
      </x:c>
      <x:c r="BV2125" s="37" t="str"/>
      <x:c r="BW2125" s="37" t="str">
        <x:v>الملفات المرفوعة لا تحتوي خطة تقسيط فعلية لهذا الربط؛ الصف مُنشأ كمهمة جمع. | Exact Noon Egypt configuration page. Size is case size; the UAE/Middle East regional designation is retained in evidence and should not be merged with a different warranty region.</x:v>
      </x:c>
      <x:c r="BX2125" s="60" t="n">
        <x:v>46233</x:v>
      </x:c>
      <x:c r="BY2125" s="60" t="n">
        <x:v>46233</x:v>
      </x:c>
    </x:row>
    <x:row r="2126">
      <x:c r="A2126" s="37" t="str">
        <x:v>مهمة جمع أولية</x:v>
      </x:c>
      <x:c r="B2126" s="37" t="str">
        <x:v>INSTTASK-DE9BDCC9F0A8</x:v>
      </x:c>
      <x:c r="C2126" s="37" t="str">
        <x:v>VAR-5BB4D4D2DA6E62|EG-053|STORE|PENDING</x:v>
      </x:c>
      <x:c r="D2126" s="37" t="str">
        <x:v>VAR-5BB4D4D2DA6E62|EG-053|STORE</x:v>
      </x:c>
      <x:c r="E2126" s="37" t="str">
        <x:v>VAR-5BB4D4D2DA6E62</x:v>
      </x:c>
      <x:c r="F2126" s="37" t="str">
        <x:v>MOD-05AF4AD64AEEE3</x:v>
      </x:c>
      <x:c r="G2126" s="37" t="str">
        <x:v>Samsung Galaxy Watch8 Classic 46mm / LTE / White</x:v>
      </x:c>
      <x:c r="H2126" s="37" t="str">
        <x:v>الموبايلات والاتصالات</x:v>
      </x:c>
      <x:c r="I2126" s="37" t="str">
        <x:v>ساعات ذكية</x:v>
      </x:c>
      <x:c r="J2126" s="37" t="str">
        <x:v>Samsung</x:v>
      </x:c>
      <x:c r="K2126" s="37" t="str">
        <x:v>Galaxy Watch8 Classic</x:v>
      </x:c>
      <x:c r="L2126" s="37" t="str">
        <x:v>46mm / LTE / White</x:v>
      </x:c>
      <x:c r="M2126" s="37"/>
      <x:c r="N2126" s="37"/>
      <x:c r="O2126" s="37" t="str">
        <x:v>White</x:v>
      </x:c>
      <x:c r="P2126" s="37"/>
      <x:c r="Q2126" s="37"/>
      <x:c r="R2126" s="37" t="str">
        <x:v>EG-053</x:v>
      </x:c>
      <x:c r="S2126" s="37" t="str">
        <x:v>Noon Egypt</x:v>
      </x:c>
      <x:c r="T2126" s="37" t="str">
        <x:v>A</x:v>
      </x:c>
      <x:c r="U2126" s="37"/>
      <x:c r="V2126" s="37"/>
      <x:c r="W2126" s="37" t="str">
        <x:v>https://www.noon.com/egypt-en/galaxy-watch-8-classic-46mm-uae-version-lte-smartwatch-cushion-design-rotating-bezel-quick-button-3nm-processor-sleep-coaching-running-coach-white/N70189422V/p/</x:v>
      </x:c>
      <x:c r="X2126" s="37" t="str">
        <x:v>رابط منتج مباشر</x:v>
      </x:c>
      <x:c r="Y2126" s="37"/>
      <x:c r="Z2126" s="37"/>
      <x:c r="AA2126" s="37"/>
      <x:c r="AB2126" s="37"/>
      <x:c r="AC2126" s="37"/>
      <x:c r="AD2126" s="37"/>
      <x:c r="AE2126" s="37"/>
      <x:c r="AF2126" s="56"/>
      <x:c r="AG2126" s="56"/>
      <x:c r="AH2126" s="56"/>
      <x:c r="AI2126" s="58"/>
      <x:c r="AJ2126" s="56"/>
      <x:c r="AK2126" s="56"/>
      <x:c r="AL2126" s="56"/>
      <x:c r="AM2126" s="56"/>
      <x:c r="AN2126" s="56"/>
      <x:c r="AO2126" s="56" t="str">
        <x:f>IF(OR(AF2126="",AD2126=""),"",AF2126*AD2126+IF(AG2126="",0,AG2126)+IF(AH2126="",0,AH2126)+IF(AJ2126="",0,AJ2126)+IF(AK2126="",0,AK2126)+IF(AL2126="",0,AL2126)+IF(AM2126="",0,AM2126))</x:f>
      </x:c>
      <x:c r="AP2126" s="56"/>
      <x:c r="AQ2126" s="56" t="str">
        <x:f>IF(OR(AO2126="",AP2126=""),"",AO2126-AP2126)</x:f>
      </x:c>
      <x:c r="AR2126" s="58" t="str">
        <x:f>IF(OR(AP2126="",AP2126=0,AQ2126=""),"",AQ2126/AP2126)</x:f>
      </x:c>
      <x:c r="AS2126" s="58"/>
      <x:c r="AT2126" s="37"/>
      <x:c r="AU2126" s="37"/>
      <x:c r="AV2126" s="37"/>
      <x:c r="AW2126" s="56"/>
      <x:c r="AX2126" s="56"/>
      <x:c r="AY2126" s="37"/>
      <x:c r="AZ2126" s="37"/>
      <x:c r="BA2126" s="37"/>
      <x:c r="BB2126" s="37"/>
      <x:c r="BC2126" s="37"/>
      <x:c r="BD2126" s="60"/>
      <x:c r="BE2126" s="60"/>
      <x:c r="BF2126" s="37"/>
      <x:c r="BG2126" s="37"/>
      <x:c r="BH2126" s="37" t="str">
        <x:v>https://www.noon.com/egypt-en/galaxy-watch-8-classic-46mm-uae-version-lte-smartwatch-cushion-design-rotating-bezel-quick-button-3nm-processor-sleep-coaching-running-coach-white/N70189422V/p/</x:v>
      </x:c>
      <x:c r="BI2126" s="37"/>
      <x:c r="BJ2126" s="37" t="str">
        <x:v>لم يبدأ</x:v>
      </x:c>
      <x:c r="BK2126" s="60" t="n">
        <x:v>46233</x:v>
      </x:c>
      <x:c r="BL2126" s="60"/>
      <x:c r="BM2126" s="60"/>
      <x:c r="BN2126" s="62" t="str">
        <x:f>IF(BM2126="","",(NOW()-BM2126)*24)</x:f>
      </x:c>
      <x:c r="BO2126" s="37" t="str">
        <x:f>IF(BM2126="","لم يُرصد",IF(BT2126&lt;&gt;TRUE,"غير نشط",IF(BP2126="فشل","فشل حالي",IF(BN2126&lt;=12,"حديث",IF(BN2126&lt;=24,"متأخر","قديم")))))</x:f>
        <x:v>لم يُرصد</x:v>
      </x:c>
      <x:c r="BP2126" s="37" t="str">
        <x:v>بانتظار رصد التقسيط</x:v>
      </x:c>
      <x:c r="BQ2126" s="37" t="n">
        <x:v>0</x:v>
      </x:c>
      <x:c r="BR2126" s="37"/>
      <x:c r="BS2126" s="37"/>
      <x:c r="BT2126" s="54" t="b">
        <x:v>1</x:v>
      </x:c>
      <x:c r="BU2126" s="37" t="str">
        <x:v>مهمة جاهزة لأول رصد</x:v>
      </x:c>
      <x:c r="BV2126" s="37" t="str"/>
      <x:c r="BW2126" s="37" t="str">
        <x:v>الملفات المرفوعة لا تحتوي خطة تقسيط فعلية لهذا الربط؛ الصف مُنشأ كمهمة جمع. | Exact Noon Egypt configuration page. Size is case size; the UAE/Middle East regional designation is retained in evidence and should not be merged with a different warranty region.</x:v>
      </x:c>
      <x:c r="BX2126" s="60" t="n">
        <x:v>46233</x:v>
      </x:c>
      <x:c r="BY2126" s="60" t="n">
        <x:v>46233</x:v>
      </x:c>
    </x:row>
    <x:row r="2127">
      <x:c r="A2127" s="37" t="str">
        <x:v>مهمة جمع أولية</x:v>
      </x:c>
      <x:c r="B2127" s="37" t="str">
        <x:v>INSTTASK-E23E55B48C30</x:v>
      </x:c>
      <x:c r="C2127" s="37" t="str">
        <x:v>VAR-72D30795D10070|EG-050|STORE|PENDING</x:v>
      </x:c>
      <x:c r="D2127" s="37" t="str">
        <x:v>VAR-72D30795D10070|EG-050|STORE</x:v>
      </x:c>
      <x:c r="E2127" s="37" t="str">
        <x:v>VAR-72D30795D10070</x:v>
      </x:c>
      <x:c r="F2127" s="37" t="str">
        <x:v>MOD-20C6A7D437567E</x:v>
      </x:c>
      <x:c r="G2127" s="37" t="str">
        <x:v>Samsung Galaxy Watch8 LTE 40mm / LTE / Silver | 32GB Storage</x:v>
      </x:c>
      <x:c r="H2127" s="37" t="str">
        <x:v>الموبايلات والاتصالات</x:v>
      </x:c>
      <x:c r="I2127" s="37" t="str">
        <x:v>ساعات ذكية</x:v>
      </x:c>
      <x:c r="J2127" s="37" t="str">
        <x:v>Samsung</x:v>
      </x:c>
      <x:c r="K2127" s="37" t="str">
        <x:v>Galaxy Watch8 LTE</x:v>
      </x:c>
      <x:c r="L2127" s="37" t="str">
        <x:v>40mm / LTE / Silver</x:v>
      </x:c>
      <x:c r="M2127" s="37"/>
      <x:c r="N2127" s="37" t="n">
        <x:v>32</x:v>
      </x:c>
      <x:c r="O2127" s="37" t="str">
        <x:v>Silver</x:v>
      </x:c>
      <x:c r="P2127" s="37"/>
      <x:c r="Q2127" s="37"/>
      <x:c r="R2127" s="37" t="str">
        <x:v>EG-050</x:v>
      </x:c>
      <x:c r="S2127" s="37" t="str">
        <x:v>Amazon Egypt</x:v>
      </x:c>
      <x:c r="T2127" s="37" t="str">
        <x:v>A</x:v>
      </x:c>
      <x:c r="U2127" s="37"/>
      <x:c r="V2127" s="37"/>
      <x:c r="W2127" s="37" t="str">
        <x:v>https://www.amazon.eg/-/en/Samsung-Processor-Sapphire-Monitoring-Anti-oxidant/dp/B0FDQLKGBW</x:v>
      </x:c>
      <x:c r="X2127" s="37" t="str">
        <x:v>رابط منتج مباشر</x:v>
      </x:c>
      <x:c r="Y2127" s="37"/>
      <x:c r="Z2127" s="37"/>
      <x:c r="AA2127" s="37"/>
      <x:c r="AB2127" s="37"/>
      <x:c r="AC2127" s="37"/>
      <x:c r="AD2127" s="37"/>
      <x:c r="AE2127" s="37"/>
      <x:c r="AF2127" s="56"/>
      <x:c r="AG2127" s="56"/>
      <x:c r="AH2127" s="56"/>
      <x:c r="AI2127" s="58"/>
      <x:c r="AJ2127" s="56"/>
      <x:c r="AK2127" s="56"/>
      <x:c r="AL2127" s="56"/>
      <x:c r="AM2127" s="56"/>
      <x:c r="AN2127" s="56"/>
      <x:c r="AO2127" s="56" t="str">
        <x:f>IF(OR(AF2127="",AD2127=""),"",AF2127*AD2127+IF(AG2127="",0,AG2127)+IF(AH2127="",0,AH2127)+IF(AJ2127="",0,AJ2127)+IF(AK2127="",0,AK2127)+IF(AL2127="",0,AL2127)+IF(AM2127="",0,AM2127))</x:f>
      </x:c>
      <x:c r="AP2127" s="56"/>
      <x:c r="AQ2127" s="56" t="str">
        <x:f>IF(OR(AO2127="",AP2127=""),"",AO2127-AP2127)</x:f>
      </x:c>
      <x:c r="AR2127" s="58" t="str">
        <x:f>IF(OR(AP2127="",AP2127=0,AQ2127=""),"",AQ2127/AP2127)</x:f>
      </x:c>
      <x:c r="AS2127" s="58"/>
      <x:c r="AT2127" s="37"/>
      <x:c r="AU2127" s="37"/>
      <x:c r="AV2127" s="37"/>
      <x:c r="AW2127" s="56"/>
      <x:c r="AX2127" s="56"/>
      <x:c r="AY2127" s="37"/>
      <x:c r="AZ2127" s="37"/>
      <x:c r="BA2127" s="37"/>
      <x:c r="BB2127" s="37"/>
      <x:c r="BC2127" s="37"/>
      <x:c r="BD2127" s="60"/>
      <x:c r="BE2127" s="60"/>
      <x:c r="BF2127" s="37"/>
      <x:c r="BG2127" s="37"/>
      <x:c r="BH2127" s="37" t="str">
        <x:v>https://www.amazon.eg/-/en/Samsung-Processor-Sapphire-Monitoring-Anti-oxidant/dp/B0FDQLKGBW</x:v>
      </x:c>
      <x:c r="BI2127" s="37"/>
      <x:c r="BJ2127" s="37" t="str">
        <x:v>لم يبدأ</x:v>
      </x:c>
      <x:c r="BK2127" s="60" t="n">
        <x:v>46233</x:v>
      </x:c>
      <x:c r="BL2127" s="60"/>
      <x:c r="BM2127" s="60"/>
      <x:c r="BN2127" s="62" t="str">
        <x:f>IF(BM2127="","",(NOW()-BM2127)*24)</x:f>
      </x:c>
      <x:c r="BO2127" s="37" t="str">
        <x:f>IF(BM2127="","لم يُرصد",IF(BT2127&lt;&gt;TRUE,"غير نشط",IF(BP2127="فشل","فشل حالي",IF(BN2127&lt;=12,"حديث",IF(BN2127&lt;=24,"متأخر","قديم")))))</x:f>
        <x:v>لم يُرصد</x:v>
      </x:c>
      <x:c r="BP2127" s="37" t="str">
        <x:v>بانتظار رصد التقسيط</x:v>
      </x:c>
      <x:c r="BQ2127" s="37" t="n">
        <x:v>0</x:v>
      </x:c>
      <x:c r="BR2127" s="37"/>
      <x:c r="BS2127" s="37"/>
      <x:c r="BT2127" s="54" t="b">
        <x:v>1</x:v>
      </x:c>
      <x:c r="BU2127" s="37" t="str">
        <x:v>مهمة جاهزة لأول رصد</x:v>
      </x:c>
      <x:c r="BV2127" s="37" t="str"/>
      <x:c r="BW2127" s="37" t="str">
        <x:v>الملفات المرفوعة لا تحتوي خطة تقسيط فعلية لهذا الربط؛ الصف مُنشأ كمهمة جمع. | Amazon Egypt exact configuration page. Size is case size; GTIN and Samsung part number are not exposed in the cited page.</x:v>
      </x:c>
      <x:c r="BX2127" s="60" t="n">
        <x:v>46233</x:v>
      </x:c>
      <x:c r="BY2127" s="60" t="n">
        <x:v>46233</x:v>
      </x:c>
    </x:row>
    <x:row r="2128">
      <x:c r="A2128" s="37" t="str">
        <x:v>مهمة جمع أولية</x:v>
      </x:c>
      <x:c r="B2128" s="37" t="str">
        <x:v>INSTTASK-A92841217713</x:v>
      </x:c>
      <x:c r="C2128" s="37" t="str">
        <x:v>VAR-9769140B0A7D30|EG-050|STORE|PENDING</x:v>
      </x:c>
      <x:c r="D2128" s="37" t="str">
        <x:v>VAR-9769140B0A7D30|EG-050|STORE</x:v>
      </x:c>
      <x:c r="E2128" s="37" t="str">
        <x:v>VAR-9769140B0A7D30</x:v>
      </x:c>
      <x:c r="F2128" s="37" t="str">
        <x:v>MOD-20C6A7D437567E</x:v>
      </x:c>
      <x:c r="G2128" s="37" t="str">
        <x:v>Samsung Galaxy Watch8 LTE 44mm / LTE / Silver | 32GB Storage</x:v>
      </x:c>
      <x:c r="H2128" s="37" t="str">
        <x:v>الموبايلات والاتصالات</x:v>
      </x:c>
      <x:c r="I2128" s="37" t="str">
        <x:v>ساعات ذكية</x:v>
      </x:c>
      <x:c r="J2128" s="37" t="str">
        <x:v>Samsung</x:v>
      </x:c>
      <x:c r="K2128" s="37" t="str">
        <x:v>Galaxy Watch8 LTE</x:v>
      </x:c>
      <x:c r="L2128" s="37" t="str">
        <x:v>44mm / LTE / Silver</x:v>
      </x:c>
      <x:c r="M2128" s="37"/>
      <x:c r="N2128" s="37" t="n">
        <x:v>32</x:v>
      </x:c>
      <x:c r="O2128" s="37" t="str">
        <x:v>Silver</x:v>
      </x:c>
      <x:c r="P2128" s="37"/>
      <x:c r="Q2128" s="37"/>
      <x:c r="R2128" s="37" t="str">
        <x:v>EG-050</x:v>
      </x:c>
      <x:c r="S2128" s="37" t="str">
        <x:v>Amazon Egypt</x:v>
      </x:c>
      <x:c r="T2128" s="37" t="str">
        <x:v>A</x:v>
      </x:c>
      <x:c r="U2128" s="37"/>
      <x:c r="V2128" s="37"/>
      <x:c r="W2128" s="37" t="str">
        <x:v>https://www.amazon.eg/-/en/Samsung-Processor-Frequency-Monitoring-Anti-oxidant/dp/B0FDQMBKVR</x:v>
      </x:c>
      <x:c r="X2128" s="37" t="str">
        <x:v>رابط منتج مباشر</x:v>
      </x:c>
      <x:c r="Y2128" s="37"/>
      <x:c r="Z2128" s="37"/>
      <x:c r="AA2128" s="37"/>
      <x:c r="AB2128" s="37"/>
      <x:c r="AC2128" s="37"/>
      <x:c r="AD2128" s="37"/>
      <x:c r="AE2128" s="37"/>
      <x:c r="AF2128" s="56"/>
      <x:c r="AG2128" s="56"/>
      <x:c r="AH2128" s="56"/>
      <x:c r="AI2128" s="58"/>
      <x:c r="AJ2128" s="56"/>
      <x:c r="AK2128" s="56"/>
      <x:c r="AL2128" s="56"/>
      <x:c r="AM2128" s="56"/>
      <x:c r="AN2128" s="56"/>
      <x:c r="AO2128" s="56" t="str">
        <x:f>IF(OR(AF2128="",AD2128=""),"",AF2128*AD2128+IF(AG2128="",0,AG2128)+IF(AH2128="",0,AH2128)+IF(AJ2128="",0,AJ2128)+IF(AK2128="",0,AK2128)+IF(AL2128="",0,AL2128)+IF(AM2128="",0,AM2128))</x:f>
      </x:c>
      <x:c r="AP2128" s="56"/>
      <x:c r="AQ2128" s="56" t="str">
        <x:f>IF(OR(AO2128="",AP2128=""),"",AO2128-AP2128)</x:f>
      </x:c>
      <x:c r="AR2128" s="58" t="str">
        <x:f>IF(OR(AP2128="",AP2128=0,AQ2128=""),"",AQ2128/AP2128)</x:f>
      </x:c>
      <x:c r="AS2128" s="58"/>
      <x:c r="AT2128" s="37"/>
      <x:c r="AU2128" s="37"/>
      <x:c r="AV2128" s="37"/>
      <x:c r="AW2128" s="56"/>
      <x:c r="AX2128" s="56"/>
      <x:c r="AY2128" s="37"/>
      <x:c r="AZ2128" s="37"/>
      <x:c r="BA2128" s="37"/>
      <x:c r="BB2128" s="37"/>
      <x:c r="BC2128" s="37"/>
      <x:c r="BD2128" s="60"/>
      <x:c r="BE2128" s="60"/>
      <x:c r="BF2128" s="37"/>
      <x:c r="BG2128" s="37"/>
      <x:c r="BH2128" s="37" t="str">
        <x:v>https://www.amazon.eg/-/en/Samsung-Processor-Frequency-Monitoring-Anti-oxidant/dp/B0FDQMBKVR</x:v>
      </x:c>
      <x:c r="BI2128" s="37"/>
      <x:c r="BJ2128" s="37" t="str">
        <x:v>لم يبدأ</x:v>
      </x:c>
      <x:c r="BK2128" s="60" t="n">
        <x:v>46233</x:v>
      </x:c>
      <x:c r="BL2128" s="60"/>
      <x:c r="BM2128" s="60"/>
      <x:c r="BN2128" s="62" t="str">
        <x:f>IF(BM2128="","",(NOW()-BM2128)*24)</x:f>
      </x:c>
      <x:c r="BO2128" s="37" t="str">
        <x:f>IF(BM2128="","لم يُرصد",IF(BT2128&lt;&gt;TRUE,"غير نشط",IF(BP2128="فشل","فشل حالي",IF(BN2128&lt;=12,"حديث",IF(BN2128&lt;=24,"متأخر","قديم")))))</x:f>
        <x:v>لم يُرصد</x:v>
      </x:c>
      <x:c r="BP2128" s="37" t="str">
        <x:v>بانتظار رصد التقسيط</x:v>
      </x:c>
      <x:c r="BQ2128" s="37" t="n">
        <x:v>0</x:v>
      </x:c>
      <x:c r="BR2128" s="37"/>
      <x:c r="BS2128" s="37"/>
      <x:c r="BT2128" s="54" t="b">
        <x:v>1</x:v>
      </x:c>
      <x:c r="BU2128" s="37" t="str">
        <x:v>مهمة جاهزة لأول رصد</x:v>
      </x:c>
      <x:c r="BV2128" s="37" t="str"/>
      <x:c r="BW2128" s="37" t="str">
        <x:v>الملفات المرفوعة لا تحتوي خطة تقسيط فعلية لهذا الربط؛ الصف مُنشأ كمهمة جمع. | Amazon Egypt exact configuration page. Size is case size; GTIN and Samsung part number are not exposed in the cited page.</x:v>
      </x:c>
      <x:c r="BX2128" s="60" t="n">
        <x:v>46233</x:v>
      </x:c>
      <x:c r="BY2128" s="60" t="n">
        <x:v>46233</x:v>
      </x:c>
    </x:row>
    <x:row r="2129">
      <x:c r="A2129" s="37" t="str">
        <x:v>مهمة جمع أولية</x:v>
      </x:c>
      <x:c r="B2129" s="37" t="str">
        <x:v>INSTTASK-3A9FBCA70FBF</x:v>
      </x:c>
      <x:c r="C2129" s="37" t="str">
        <x:v>VAR-7564D05D1F2D65|EG-013|STORE|PENDING</x:v>
      </x:c>
      <x:c r="D2129" s="37" t="str">
        <x:v>VAR-7564D05D1F2D65|EG-013|STORE</x:v>
      </x:c>
      <x:c r="E2129" s="37" t="str">
        <x:v>VAR-7564D05D1F2D65</x:v>
      </x:c>
      <x:c r="F2129" s="37" t="str">
        <x:v>MOD-871D89B8501696</x:v>
      </x:c>
      <x:c r="G2129" s="37" t="str">
        <x:v>Apple iPhone 17 8GB RAM (retailer-declared) / 256GB / Mist Blue | 256GB Storage</x:v>
      </x:c>
      <x:c r="H2129" s="37" t="str">
        <x:v>الموبايلات والاتصالات</x:v>
      </x:c>
      <x:c r="I2129" s="37" t="str">
        <x:v>هواتف ذكية</x:v>
      </x:c>
      <x:c r="J2129" s="37" t="str">
        <x:v>Apple</x:v>
      </x:c>
      <x:c r="K2129" s="37" t="str">
        <x:v>iPhone 17</x:v>
      </x:c>
      <x:c r="L2129" s="37" t="str">
        <x:v>8GB RAM (retailer-declared) / 256GB / Mist Blue</x:v>
      </x:c>
      <x:c r="M2129" s="37" t="n">
        <x:v>8</x:v>
      </x:c>
      <x:c r="N2129" s="37" t="n">
        <x:v>256</x:v>
      </x:c>
      <x:c r="O2129" s="37" t="str">
        <x:v>Mist Blue</x:v>
      </x:c>
      <x:c r="P2129" s="37"/>
      <x:c r="Q2129" s="37"/>
      <x:c r="R2129" s="37" t="str">
        <x:v>EG-013</x:v>
      </x:c>
      <x:c r="S2129" s="37" t="str">
        <x:v>B.TECH</x:v>
      </x:c>
      <x:c r="T2129" s="37" t="str">
        <x:v>A</x:v>
      </x:c>
      <x:c r="U2129" s="37"/>
      <x:c r="V2129" s="37"/>
      <x:c r="W2129" s="37" t="str">
        <x:v>https://btech.com/en/p/apple-iphone-17-256gb-8gb-ram-5g-mist-blue | https://www.apple.com/eg/iphone-17/specs/</x:v>
      </x:c>
      <x:c r="X2129" s="37" t="str">
        <x:v>رابط منتج مباشر</x:v>
      </x:c>
      <x:c r="Y2129" s="37"/>
      <x:c r="Z2129" s="37"/>
      <x:c r="AA2129" s="37"/>
      <x:c r="AB2129" s="37"/>
      <x:c r="AC2129" s="37"/>
      <x:c r="AD2129" s="37"/>
      <x:c r="AE2129" s="37"/>
      <x:c r="AF2129" s="56"/>
      <x:c r="AG2129" s="56"/>
      <x:c r="AH2129" s="56"/>
      <x:c r="AI2129" s="58"/>
      <x:c r="AJ2129" s="56"/>
      <x:c r="AK2129" s="56"/>
      <x:c r="AL2129" s="56"/>
      <x:c r="AM2129" s="56"/>
      <x:c r="AN2129" s="56"/>
      <x:c r="AO2129" s="56" t="str">
        <x:f>IF(OR(AF2129="",AD2129=""),"",AF2129*AD2129+IF(AG2129="",0,AG2129)+IF(AH2129="",0,AH2129)+IF(AJ2129="",0,AJ2129)+IF(AK2129="",0,AK2129)+IF(AL2129="",0,AL2129)+IF(AM2129="",0,AM2129))</x:f>
      </x:c>
      <x:c r="AP2129" s="56"/>
      <x:c r="AQ2129" s="56" t="str">
        <x:f>IF(OR(AO2129="",AP2129=""),"",AO2129-AP2129)</x:f>
      </x:c>
      <x:c r="AR2129" s="58" t="str">
        <x:f>IF(OR(AP2129="",AP2129=0,AQ2129=""),"",AQ2129/AP2129)</x:f>
      </x:c>
      <x:c r="AS2129" s="58"/>
      <x:c r="AT2129" s="37"/>
      <x:c r="AU2129" s="37"/>
      <x:c r="AV2129" s="37"/>
      <x:c r="AW2129" s="56"/>
      <x:c r="AX2129" s="56"/>
      <x:c r="AY2129" s="37"/>
      <x:c r="AZ2129" s="37"/>
      <x:c r="BA2129" s="37"/>
      <x:c r="BB2129" s="37"/>
      <x:c r="BC2129" s="37"/>
      <x:c r="BD2129" s="60"/>
      <x:c r="BE2129" s="60"/>
      <x:c r="BF2129" s="37"/>
      <x:c r="BG2129" s="37"/>
      <x:c r="BH2129" s="37" t="str">
        <x:v>https://btech.com/en/p/apple-iphone-17-256gb-8gb-ram-5g-mist-blue | https://www.apple.com/eg/iphone-17/specs/</x:v>
      </x:c>
      <x:c r="BI2129" s="37"/>
      <x:c r="BJ2129" s="37" t="str">
        <x:v>لم يبدأ</x:v>
      </x:c>
      <x:c r="BK2129" s="60" t="n">
        <x:v>46233</x:v>
      </x:c>
      <x:c r="BL2129" s="60"/>
      <x:c r="BM2129" s="60"/>
      <x:c r="BN2129" s="62" t="str">
        <x:f>IF(BM2129="","",(NOW()-BM2129)*24)</x:f>
      </x:c>
      <x:c r="BO2129" s="37" t="str">
        <x:f>IF(BM2129="","لم يُرصد",IF(BT2129&lt;&gt;TRUE,"غير نشط",IF(BP2129="فشل","فشل حالي",IF(BN2129&lt;=12,"حديث",IF(BN2129&lt;=24,"متأخر","قديم")))))</x:f>
        <x:v>لم يُرصد</x:v>
      </x:c>
      <x:c r="BP2129" s="37" t="str">
        <x:v>بانتظار رصد التقسيط</x:v>
      </x:c>
      <x:c r="BQ2129" s="37" t="n">
        <x:v>0</x:v>
      </x:c>
      <x:c r="BR2129" s="37"/>
      <x:c r="BS2129" s="37"/>
      <x:c r="BT2129" s="54" t="b">
        <x:v>1</x:v>
      </x:c>
      <x:c r="BU2129" s="37" t="str">
        <x:v>مهمة جاهزة لأول رصد</x:v>
      </x:c>
      <x:c r="BV2129" s="37" t="str"/>
      <x:c r="BW2129" s="37" t="str">
        <x:v>الملفات المرفوعة لا تحتوي خطة تقسيط فعلية لهذا الربط؛ الصف مُنشأ كمهمة جمع. | 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X2129" s="60" t="n">
        <x:v>46233</x:v>
      </x:c>
      <x:c r="BY2129" s="60" t="n">
        <x:v>46233</x:v>
      </x:c>
    </x:row>
    <x:row r="2130">
      <x:c r="A2130" s="37" t="str">
        <x:v>مهمة جمع أولية</x:v>
      </x:c>
      <x:c r="B2130" s="37" t="str">
        <x:v>INSTTASK-122FC6A5127A</x:v>
      </x:c>
      <x:c r="C2130" s="37" t="str">
        <x:v>VAR-05858F0646462E|EG-013|STORE|PENDING</x:v>
      </x:c>
      <x:c r="D2130" s="37" t="str">
        <x:v>VAR-05858F0646462E|EG-013|STORE</x:v>
      </x:c>
      <x:c r="E2130" s="37" t="str">
        <x:v>VAR-05858F0646462E</x:v>
      </x:c>
      <x:c r="F2130" s="37" t="str">
        <x:v>MOD-6C1214FC0E11AE</x:v>
      </x:c>
      <x:c r="G2130" s="37" t="str">
        <x:v>Apple iPhone 17 Pro 12GB RAM (retailer-declared) / 256GB / Cosmic Orange | 256GB Storage</x:v>
      </x:c>
      <x:c r="H2130" s="37" t="str">
        <x:v>الموبايلات والاتصالات</x:v>
      </x:c>
      <x:c r="I2130" s="37" t="str">
        <x:v>هواتف ذكية</x:v>
      </x:c>
      <x:c r="J2130" s="37" t="str">
        <x:v>Apple</x:v>
      </x:c>
      <x:c r="K2130" s="37" t="str">
        <x:v>iPhone 17 Pro</x:v>
      </x:c>
      <x:c r="L2130" s="37" t="str">
        <x:v>12GB RAM (retailer-declared) / 256GB / Cosmic Orange</x:v>
      </x:c>
      <x:c r="M2130" s="37" t="n">
        <x:v>12</x:v>
      </x:c>
      <x:c r="N2130" s="37" t="n">
        <x:v>256</x:v>
      </x:c>
      <x:c r="O2130" s="37" t="str">
        <x:v>Cosmic Orange</x:v>
      </x:c>
      <x:c r="P2130" s="37"/>
      <x:c r="Q2130" s="37"/>
      <x:c r="R2130" s="37" t="str">
        <x:v>EG-013</x:v>
      </x:c>
      <x:c r="S2130" s="37" t="str">
        <x:v>B.TECH</x:v>
      </x:c>
      <x:c r="T2130" s="37" t="str">
        <x:v>A</x:v>
      </x:c>
      <x:c r="U2130" s="37"/>
      <x:c r="V2130" s="37"/>
      <x:c r="W2130" s="37" t="str">
        <x:v>https://btech.com/en/p/apple-iphone-17-pro-256gb-12gb-ram-5g-cosmic-orange | https://www.apple.com/eg/iphone-17-pro/specs/</x:v>
      </x:c>
      <x:c r="X2130" s="37" t="str">
        <x:v>رابط منتج مباشر</x:v>
      </x:c>
      <x:c r="Y2130" s="37"/>
      <x:c r="Z2130" s="37"/>
      <x:c r="AA2130" s="37"/>
      <x:c r="AB2130" s="37"/>
      <x:c r="AC2130" s="37"/>
      <x:c r="AD2130" s="37"/>
      <x:c r="AE2130" s="37"/>
      <x:c r="AF2130" s="56"/>
      <x:c r="AG2130" s="56"/>
      <x:c r="AH2130" s="56"/>
      <x:c r="AI2130" s="58"/>
      <x:c r="AJ2130" s="56"/>
      <x:c r="AK2130" s="56"/>
      <x:c r="AL2130" s="56"/>
      <x:c r="AM2130" s="56"/>
      <x:c r="AN2130" s="56"/>
      <x:c r="AO2130" s="56" t="str">
        <x:f>IF(OR(AF2130="",AD2130=""),"",AF2130*AD2130+IF(AG2130="",0,AG2130)+IF(AH2130="",0,AH2130)+IF(AJ2130="",0,AJ2130)+IF(AK2130="",0,AK2130)+IF(AL2130="",0,AL2130)+IF(AM2130="",0,AM2130))</x:f>
      </x:c>
      <x:c r="AP2130" s="56"/>
      <x:c r="AQ2130" s="56" t="str">
        <x:f>IF(OR(AO2130="",AP2130=""),"",AO2130-AP2130)</x:f>
      </x:c>
      <x:c r="AR2130" s="58" t="str">
        <x:f>IF(OR(AP2130="",AP2130=0,AQ2130=""),"",AQ2130/AP2130)</x:f>
      </x:c>
      <x:c r="AS2130" s="58"/>
      <x:c r="AT2130" s="37"/>
      <x:c r="AU2130" s="37"/>
      <x:c r="AV2130" s="37"/>
      <x:c r="AW2130" s="56"/>
      <x:c r="AX2130" s="56"/>
      <x:c r="AY2130" s="37"/>
      <x:c r="AZ2130" s="37"/>
      <x:c r="BA2130" s="37"/>
      <x:c r="BB2130" s="37"/>
      <x:c r="BC2130" s="37"/>
      <x:c r="BD2130" s="60"/>
      <x:c r="BE2130" s="60"/>
      <x:c r="BF2130" s="37"/>
      <x:c r="BG2130" s="37"/>
      <x:c r="BH2130" s="37" t="str">
        <x:v>https://btech.com/en/p/apple-iphone-17-pro-256gb-12gb-ram-5g-cosmic-orange | https://www.apple.com/eg/iphone-17-pro/specs/</x:v>
      </x:c>
      <x:c r="BI2130" s="37"/>
      <x:c r="BJ2130" s="37" t="str">
        <x:v>لم يبدأ</x:v>
      </x:c>
      <x:c r="BK2130" s="60" t="n">
        <x:v>46233</x:v>
      </x:c>
      <x:c r="BL2130" s="60"/>
      <x:c r="BM2130" s="60"/>
      <x:c r="BN2130" s="62" t="str">
        <x:f>IF(BM2130="","",(NOW()-BM2130)*24)</x:f>
      </x:c>
      <x:c r="BO2130" s="37" t="str">
        <x:f>IF(BM2130="","لم يُرصد",IF(BT2130&lt;&gt;TRUE,"غير نشط",IF(BP2130="فشل","فشل حالي",IF(BN2130&lt;=12,"حديث",IF(BN2130&lt;=24,"متأخر","قديم")))))</x:f>
        <x:v>لم يُرصد</x:v>
      </x:c>
      <x:c r="BP2130" s="37" t="str">
        <x:v>بانتظار رصد التقسيط</x:v>
      </x:c>
      <x:c r="BQ2130" s="37" t="n">
        <x:v>0</x:v>
      </x:c>
      <x:c r="BR2130" s="37"/>
      <x:c r="BS2130" s="37"/>
      <x:c r="BT2130" s="54" t="b">
        <x:v>1</x:v>
      </x:c>
      <x:c r="BU2130" s="37" t="str">
        <x:v>مهمة جاهزة لأول رصد</x:v>
      </x:c>
      <x:c r="BV2130" s="37" t="str"/>
      <x:c r="BW2130" s="37" t="str">
        <x:v>الملفات المرفوعة لا تحتوي خطة تقسيط فعلية لهذا الربط؛ الصف مُنشأ كمهمة جمع. | 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X2130" s="60" t="n">
        <x:v>46233</x:v>
      </x:c>
      <x:c r="BY2130" s="60" t="n">
        <x:v>46233</x:v>
      </x:c>
    </x:row>
    <x:row r="2131">
      <x:c r="A2131" s="37" t="str">
        <x:v>مهمة جمع أولية</x:v>
      </x:c>
      <x:c r="B2131" s="37" t="str">
        <x:v>INSTTASK-3B17BD029B7D</x:v>
      </x:c>
      <x:c r="C2131" s="37" t="str">
        <x:v>VAR-2284D7BFDA60C0|EG-013|STORE|PENDING</x:v>
      </x:c>
      <x:c r="D2131" s="37" t="str">
        <x:v>VAR-2284D7BFDA60C0|EG-013|STORE</x:v>
      </x:c>
      <x:c r="E2131" s="37" t="str">
        <x:v>VAR-2284D7BFDA60C0</x:v>
      </x:c>
      <x:c r="F2131" s="37" t="str">
        <x:v>MOD-BE4E74420A4992</x:v>
      </x:c>
      <x:c r="G2131" s="37" t="str">
        <x:v>Apple iPhone 17 Pro Max 12GB RAM (retailer-declared) / 256GB / Deep Blue | 256GB Storage</x:v>
      </x:c>
      <x:c r="H2131" s="37" t="str">
        <x:v>الموبايلات والاتصالات</x:v>
      </x:c>
      <x:c r="I2131" s="37" t="str">
        <x:v>هواتف ذكية</x:v>
      </x:c>
      <x:c r="J2131" s="37" t="str">
        <x:v>Apple</x:v>
      </x:c>
      <x:c r="K2131" s="37" t="str">
        <x:v>iPhone 17 Pro Max</x:v>
      </x:c>
      <x:c r="L2131" s="37" t="str">
        <x:v>12GB RAM (retailer-declared) / 256GB / Deep Blue</x:v>
      </x:c>
      <x:c r="M2131" s="37" t="n">
        <x:v>12</x:v>
      </x:c>
      <x:c r="N2131" s="37" t="n">
        <x:v>256</x:v>
      </x:c>
      <x:c r="O2131" s="37" t="str">
        <x:v>Deep Blue</x:v>
      </x:c>
      <x:c r="P2131" s="37"/>
      <x:c r="Q2131" s="37"/>
      <x:c r="R2131" s="37" t="str">
        <x:v>EG-013</x:v>
      </x:c>
      <x:c r="S2131" s="37" t="str">
        <x:v>B.TECH</x:v>
      </x:c>
      <x:c r="T2131" s="37" t="str">
        <x:v>A</x:v>
      </x:c>
      <x:c r="U2131" s="37"/>
      <x:c r="V2131" s="37"/>
      <x:c r="W2131" s="37" t="str">
        <x:v>https://btech.com/en/p/apple-iphone-17-pro-max-256gb-12gb-ram-5g-deep-blue | https://www.apple.com/eg/iphone-17-pro/specs/</x:v>
      </x:c>
      <x:c r="X2131" s="37" t="str">
        <x:v>رابط منتج مباشر</x:v>
      </x:c>
      <x:c r="Y2131" s="37"/>
      <x:c r="Z2131" s="37"/>
      <x:c r="AA2131" s="37"/>
      <x:c r="AB2131" s="37"/>
      <x:c r="AC2131" s="37"/>
      <x:c r="AD2131" s="37"/>
      <x:c r="AE2131" s="37"/>
      <x:c r="AF2131" s="56"/>
      <x:c r="AG2131" s="56"/>
      <x:c r="AH2131" s="56"/>
      <x:c r="AI2131" s="58"/>
      <x:c r="AJ2131" s="56"/>
      <x:c r="AK2131" s="56"/>
      <x:c r="AL2131" s="56"/>
      <x:c r="AM2131" s="56"/>
      <x:c r="AN2131" s="56"/>
      <x:c r="AO2131" s="56" t="str">
        <x:f>IF(OR(AF2131="",AD2131=""),"",AF2131*AD2131+IF(AG2131="",0,AG2131)+IF(AH2131="",0,AH2131)+IF(AJ2131="",0,AJ2131)+IF(AK2131="",0,AK2131)+IF(AL2131="",0,AL2131)+IF(AM2131="",0,AM2131))</x:f>
      </x:c>
      <x:c r="AP2131" s="56"/>
      <x:c r="AQ2131" s="56" t="str">
        <x:f>IF(OR(AO2131="",AP2131=""),"",AO2131-AP2131)</x:f>
      </x:c>
      <x:c r="AR2131" s="58" t="str">
        <x:f>IF(OR(AP2131="",AP2131=0,AQ2131=""),"",AQ2131/AP2131)</x:f>
      </x:c>
      <x:c r="AS2131" s="58"/>
      <x:c r="AT2131" s="37"/>
      <x:c r="AU2131" s="37"/>
      <x:c r="AV2131" s="37"/>
      <x:c r="AW2131" s="56"/>
      <x:c r="AX2131" s="56"/>
      <x:c r="AY2131" s="37"/>
      <x:c r="AZ2131" s="37"/>
      <x:c r="BA2131" s="37"/>
      <x:c r="BB2131" s="37"/>
      <x:c r="BC2131" s="37"/>
      <x:c r="BD2131" s="60"/>
      <x:c r="BE2131" s="60"/>
      <x:c r="BF2131" s="37"/>
      <x:c r="BG2131" s="37"/>
      <x:c r="BH2131" s="37" t="str">
        <x:v>https://btech.com/en/p/apple-iphone-17-pro-max-256gb-12gb-ram-5g-deep-blue | https://www.apple.com/eg/iphone-17-pro/specs/</x:v>
      </x:c>
      <x:c r="BI2131" s="37"/>
      <x:c r="BJ2131" s="37" t="str">
        <x:v>لم يبدأ</x:v>
      </x:c>
      <x:c r="BK2131" s="60" t="n">
        <x:v>46233</x:v>
      </x:c>
      <x:c r="BL2131" s="60"/>
      <x:c r="BM2131" s="60"/>
      <x:c r="BN2131" s="62" t="str">
        <x:f>IF(BM2131="","",(NOW()-BM2131)*24)</x:f>
      </x:c>
      <x:c r="BO2131" s="37" t="str">
        <x:f>IF(BM2131="","لم يُرصد",IF(BT2131&lt;&gt;TRUE,"غير نشط",IF(BP2131="فشل","فشل حالي",IF(BN2131&lt;=12,"حديث",IF(BN2131&lt;=24,"متأخر","قديم")))))</x:f>
        <x:v>لم يُرصد</x:v>
      </x:c>
      <x:c r="BP2131" s="37" t="str">
        <x:v>بانتظار رصد التقسيط</x:v>
      </x:c>
      <x:c r="BQ2131" s="37" t="n">
        <x:v>0</x:v>
      </x:c>
      <x:c r="BR2131" s="37"/>
      <x:c r="BS2131" s="37"/>
      <x:c r="BT2131" s="54" t="b">
        <x:v>1</x:v>
      </x:c>
      <x:c r="BU2131" s="37" t="str">
        <x:v>مهمة جاهزة لأول رصد</x:v>
      </x:c>
      <x:c r="BV2131" s="37" t="str"/>
      <x:c r="BW2131" s="37" t="str">
        <x:v>الملفات المرفوعة لا تحتوي خطة تقسيط فعلية لهذا الربط؛ الصف مُنشأ كمهمة جمع. | 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X2131" s="60" t="n">
        <x:v>46233</x:v>
      </x:c>
      <x:c r="BY2131" s="60" t="n">
        <x:v>46233</x:v>
      </x:c>
    </x:row>
    <x:row r="2132">
      <x:c r="A2132" s="37" t="str">
        <x:v>مهمة جمع أولية</x:v>
      </x:c>
      <x:c r="B2132" s="37" t="str">
        <x:v>INSTTASK-846C598C5EE0</x:v>
      </x:c>
      <x:c r="C2132" s="37" t="str">
        <x:v>VAR-B00CCF359A7358|EG-013|STORE|PENDING</x:v>
      </x:c>
      <x:c r="D2132" s="37" t="str">
        <x:v>VAR-B00CCF359A7358|EG-013|STORE</x:v>
      </x:c>
      <x:c r="E2132" s="37" t="str">
        <x:v>VAR-B00CCF359A7358</x:v>
      </x:c>
      <x:c r="F2132" s="37" t="str">
        <x:v>MOD-FA6415CFE38FCC</x:v>
      </x:c>
      <x:c r="G2132" s="37" t="str">
        <x:v>Apple iPhone Air 8GB RAM (retailer-declared) / 256GB / Space Black | 256GB Storage</x:v>
      </x:c>
      <x:c r="H2132" s="37" t="str">
        <x:v>الموبايلات والاتصالات</x:v>
      </x:c>
      <x:c r="I2132" s="37" t="str">
        <x:v>هواتف ذكية</x:v>
      </x:c>
      <x:c r="J2132" s="37" t="str">
        <x:v>Apple</x:v>
      </x:c>
      <x:c r="K2132" s="37" t="str">
        <x:v>iPhone Air</x:v>
      </x:c>
      <x:c r="L2132" s="37" t="str">
        <x:v>8GB RAM (retailer-declared) / 256GB / Space Black</x:v>
      </x:c>
      <x:c r="M2132" s="37" t="n">
        <x:v>8</x:v>
      </x:c>
      <x:c r="N2132" s="37" t="n">
        <x:v>256</x:v>
      </x:c>
      <x:c r="O2132" s="37" t="str">
        <x:v>Space Black</x:v>
      </x:c>
      <x:c r="P2132" s="37"/>
      <x:c r="Q2132" s="37"/>
      <x:c r="R2132" s="37" t="str">
        <x:v>EG-013</x:v>
      </x:c>
      <x:c r="S2132" s="37" t="str">
        <x:v>B.TECH</x:v>
      </x:c>
      <x:c r="T2132" s="37" t="str">
        <x:v>A</x:v>
      </x:c>
      <x:c r="U2132" s="37"/>
      <x:c r="V2132" s="37"/>
      <x:c r="W2132" s="37" t="str">
        <x:v>https://btech.com/en/p/apple-iphone-17-air-256gb-8gb-ram-5g-space-black | https://www.apple.com/eg/iphone-air/specs/</x:v>
      </x:c>
      <x:c r="X2132" s="37" t="str">
        <x:v>رابط منتج مباشر</x:v>
      </x:c>
      <x:c r="Y2132" s="37"/>
      <x:c r="Z2132" s="37"/>
      <x:c r="AA2132" s="37"/>
      <x:c r="AB2132" s="37"/>
      <x:c r="AC2132" s="37"/>
      <x:c r="AD2132" s="37"/>
      <x:c r="AE2132" s="37"/>
      <x:c r="AF2132" s="56"/>
      <x:c r="AG2132" s="56"/>
      <x:c r="AH2132" s="56"/>
      <x:c r="AI2132" s="58"/>
      <x:c r="AJ2132" s="56"/>
      <x:c r="AK2132" s="56"/>
      <x:c r="AL2132" s="56"/>
      <x:c r="AM2132" s="56"/>
      <x:c r="AN2132" s="56"/>
      <x:c r="AO2132" s="56" t="str">
        <x:f>IF(OR(AF2132="",AD2132=""),"",AF2132*AD2132+IF(AG2132="",0,AG2132)+IF(AH2132="",0,AH2132)+IF(AJ2132="",0,AJ2132)+IF(AK2132="",0,AK2132)+IF(AL2132="",0,AL2132)+IF(AM2132="",0,AM2132))</x:f>
      </x:c>
      <x:c r="AP2132" s="56"/>
      <x:c r="AQ2132" s="56" t="str">
        <x:f>IF(OR(AO2132="",AP2132=""),"",AO2132-AP2132)</x:f>
      </x:c>
      <x:c r="AR2132" s="58" t="str">
        <x:f>IF(OR(AP2132="",AP2132=0,AQ2132=""),"",AQ2132/AP2132)</x:f>
      </x:c>
      <x:c r="AS2132" s="58"/>
      <x:c r="AT2132" s="37"/>
      <x:c r="AU2132" s="37"/>
      <x:c r="AV2132" s="37"/>
      <x:c r="AW2132" s="56"/>
      <x:c r="AX2132" s="56"/>
      <x:c r="AY2132" s="37"/>
      <x:c r="AZ2132" s="37"/>
      <x:c r="BA2132" s="37"/>
      <x:c r="BB2132" s="37"/>
      <x:c r="BC2132" s="37"/>
      <x:c r="BD2132" s="60"/>
      <x:c r="BE2132" s="60"/>
      <x:c r="BF2132" s="37"/>
      <x:c r="BG2132" s="37"/>
      <x:c r="BH2132" s="37" t="str">
        <x:v>https://btech.com/en/p/apple-iphone-17-air-256gb-8gb-ram-5g-space-black | https://www.apple.com/eg/iphone-air/specs/</x:v>
      </x:c>
      <x:c r="BI2132" s="37"/>
      <x:c r="BJ2132" s="37" t="str">
        <x:v>لم يبدأ</x:v>
      </x:c>
      <x:c r="BK2132" s="60" t="n">
        <x:v>46233</x:v>
      </x:c>
      <x:c r="BL2132" s="60"/>
      <x:c r="BM2132" s="60"/>
      <x:c r="BN2132" s="62" t="str">
        <x:f>IF(BM2132="","",(NOW()-BM2132)*24)</x:f>
      </x:c>
      <x:c r="BO2132" s="37" t="str">
        <x:f>IF(BM2132="","لم يُرصد",IF(BT2132&lt;&gt;TRUE,"غير نشط",IF(BP2132="فشل","فشل حالي",IF(BN2132&lt;=12,"حديث",IF(BN2132&lt;=24,"متأخر","قديم")))))</x:f>
        <x:v>لم يُرصد</x:v>
      </x:c>
      <x:c r="BP2132" s="37" t="str">
        <x:v>بانتظار رصد التقسيط</x:v>
      </x:c>
      <x:c r="BQ2132" s="37" t="n">
        <x:v>0</x:v>
      </x:c>
      <x:c r="BR2132" s="37"/>
      <x:c r="BS2132" s="37"/>
      <x:c r="BT2132" s="54" t="b">
        <x:v>1</x:v>
      </x:c>
      <x:c r="BU2132" s="37" t="str">
        <x:v>مهمة جاهزة لأول رصد</x:v>
      </x:c>
      <x:c r="BV2132" s="37" t="str"/>
      <x:c r="BW2132" s="37" t="str">
        <x:v>الملفات المرفوعة لا تحتوي خطة تقسيط فعلية لهذا الربط؛ الصف مُنشأ كمهمة جمع. | B.TECH explicitly declares this RAM value on the cited exact product page. Apple Egypt confirms the model, capacity and finish but does not publish RAM; the RAM value is therefore retailer-declared evidence and is kept separate from the official RAM-null configuration.</x:v>
      </x:c>
      <x:c r="BX2132" s="60" t="n">
        <x:v>46233</x:v>
      </x:c>
      <x:c r="BY2132" s="60" t="n">
        <x:v>46233</x:v>
      </x:c>
    </x:row>
    <x:row r="2133">
      <x:c r="A2133" s="37" t="str">
        <x:v>مهمة جمع أولية</x:v>
      </x:c>
      <x:c r="B2133" s="37" t="str">
        <x:v>INSTTASK-31CF0692404E</x:v>
      </x:c>
      <x:c r="C2133" s="37" t="str">
        <x:v>VAR-A13E2652D97A3D|EG-013|STORE|PENDING</x:v>
      </x:c>
      <x:c r="D2133" s="37" t="str">
        <x:v>VAR-A13E2652D97A3D|EG-013|STORE</x:v>
      </x:c>
      <x:c r="E2133" s="37" t="str">
        <x:v>VAR-A13E2652D97A3D</x:v>
      </x:c>
      <x:c r="F2133" s="37" t="str">
        <x:v>MOD-8E984D8D720FBF</x:v>
      </x:c>
      <x:c r="G2133" s="37" t="str">
        <x:v>Honor 600 12GB RAM / 256GB Storage / 5G + Dual-SIM / Black</x:v>
      </x:c>
      <x:c r="H2133" s="37" t="str">
        <x:v>الموبايلات والاتصالات</x:v>
      </x:c>
      <x:c r="I2133" s="37" t="str">
        <x:v>هواتف ذكية</x:v>
      </x:c>
      <x:c r="J2133" s="37" t="str">
        <x:v>Honor</x:v>
      </x:c>
      <x:c r="K2133" s="37" t="str">
        <x:v>600</x:v>
      </x:c>
      <x:c r="L2133" s="37" t="str">
        <x:v>12GB RAM | 256GB Storage | 5G + Dual-SIM | Black</x:v>
      </x:c>
      <x:c r="M2133" s="37" t="n">
        <x:v>12</x:v>
      </x:c>
      <x:c r="N2133" s="37" t="n">
        <x:v>256</x:v>
      </x:c>
      <x:c r="O2133" s="37" t="str">
        <x:v>Black</x:v>
      </x:c>
      <x:c r="P2133" s="37"/>
      <x:c r="Q2133" s="37"/>
      <x:c r="R2133" s="37" t="str">
        <x:v>EG-013</x:v>
      </x:c>
      <x:c r="S2133" s="37" t="str">
        <x:v>B.TECH</x:v>
      </x:c>
      <x:c r="T2133" s="37" t="str">
        <x:v>A</x:v>
      </x:c>
      <x:c r="U2133" s="37"/>
      <x:c r="V2133" s="37"/>
      <x:c r="W2133" s="37" t="str">
        <x:v>https://btech.com/en/c/mobiles-tablets/mobile-phones/b/honor</x:v>
      </x:c>
      <x:c r="X2133" s="37" t="str">
        <x:v>صفحة فئة</x:v>
      </x:c>
      <x:c r="Y2133" s="37"/>
      <x:c r="Z2133" s="37"/>
      <x:c r="AA2133" s="37"/>
      <x:c r="AB2133" s="37"/>
      <x:c r="AC2133" s="37"/>
      <x:c r="AD2133" s="37"/>
      <x:c r="AE2133" s="37"/>
      <x:c r="AF2133" s="56"/>
      <x:c r="AG2133" s="56"/>
      <x:c r="AH2133" s="56"/>
      <x:c r="AI2133" s="58"/>
      <x:c r="AJ2133" s="56"/>
      <x:c r="AK2133" s="56"/>
      <x:c r="AL2133" s="56"/>
      <x:c r="AM2133" s="56"/>
      <x:c r="AN2133" s="56"/>
      <x:c r="AO2133" s="56" t="str">
        <x:f>IF(OR(AF2133="",AD2133=""),"",AF2133*AD2133+IF(AG2133="",0,AG2133)+IF(AH2133="",0,AH2133)+IF(AJ2133="",0,AJ2133)+IF(AK2133="",0,AK2133)+IF(AL2133="",0,AL2133)+IF(AM2133="",0,AM2133))</x:f>
      </x:c>
      <x:c r="AP2133" s="56"/>
      <x:c r="AQ2133" s="56" t="str">
        <x:f>IF(OR(AO2133="",AP2133=""),"",AO2133-AP2133)</x:f>
      </x:c>
      <x:c r="AR2133" s="58" t="str">
        <x:f>IF(OR(AP2133="",AP2133=0,AQ2133=""),"",AQ2133/AP2133)</x:f>
      </x:c>
      <x:c r="AS2133" s="58"/>
      <x:c r="AT2133" s="37"/>
      <x:c r="AU2133" s="37"/>
      <x:c r="AV2133" s="37"/>
      <x:c r="AW2133" s="56"/>
      <x:c r="AX2133" s="56"/>
      <x:c r="AY2133" s="37"/>
      <x:c r="AZ2133" s="37"/>
      <x:c r="BA2133" s="37"/>
      <x:c r="BB2133" s="37"/>
      <x:c r="BC2133" s="37"/>
      <x:c r="BD2133" s="60"/>
      <x:c r="BE2133" s="60"/>
      <x:c r="BF2133" s="37"/>
      <x:c r="BG2133" s="37"/>
      <x:c r="BH2133" s="37" t="str">
        <x:v>https://btech.com/en/c/mobiles-tablets/mobile-phones/b/honor</x:v>
      </x:c>
      <x:c r="BI2133" s="37"/>
      <x:c r="BJ2133" s="37" t="str">
        <x:v>لم يبدأ</x:v>
      </x:c>
      <x:c r="BK2133" s="60" t="n">
        <x:v>46233</x:v>
      </x:c>
      <x:c r="BL2133" s="60"/>
      <x:c r="BM2133" s="60"/>
      <x:c r="BN2133" s="62" t="str">
        <x:f>IF(BM2133="","",(NOW()-BM2133)*24)</x:f>
      </x:c>
      <x:c r="BO2133" s="37" t="str">
        <x:f>IF(BM2133="","لم يُرصد",IF(BT2133&lt;&gt;TRUE,"غير نشط",IF(BP2133="فشل","فشل حالي",IF(BN2133&lt;=12,"حديث",IF(BN2133&lt;=24,"متأخر","قديم")))))</x:f>
        <x:v>لم يُرصد</x:v>
      </x:c>
      <x:c r="BP2133" s="37" t="str">
        <x:v>بانتظار رصد التقسيط</x:v>
      </x:c>
      <x:c r="BQ2133" s="37" t="n">
        <x:v>0</x:v>
      </x:c>
      <x:c r="BR2133" s="37"/>
      <x:c r="BS2133" s="37"/>
      <x:c r="BT2133" s="54" t="b">
        <x:v>1</x:v>
      </x:c>
      <x:c r="BU2133" s="37" t="str">
        <x:v>يحتاج اكتشاف رابط المنتج</x:v>
      </x:c>
      <x:c r="BV2133" s="37" t="str">
        <x:v>Honor 600, 256 GB, 12 GB, 5G, Dual-SIM - Black</x:v>
      </x:c>
      <x:c r="BW2133" s="37" t="str">
        <x:v>الملفات المرفوعة لا تحتوي خطة تقسيط فعلية لهذا الربط؛ الصف مُنشأ كمهمة جمع.</x:v>
      </x:c>
      <x:c r="BX2133" s="60" t="n">
        <x:v>46233</x:v>
      </x:c>
      <x:c r="BY2133" s="60" t="n">
        <x:v>46233</x:v>
      </x:c>
    </x:row>
    <x:row r="2134">
      <x:c r="A2134" s="37" t="str">
        <x:v>مهمة جمع أولية</x:v>
      </x:c>
      <x:c r="B2134" s="37" t="str">
        <x:v>INSTTASK-B75597279441</x:v>
      </x:c>
      <x:c r="C2134" s="37" t="str">
        <x:v>VAR-BD443D072F681D|EG-013|STORE|PENDING</x:v>
      </x:c>
      <x:c r="D2134" s="37" t="str">
        <x:v>VAR-BD443D072F681D|EG-013|STORE</x:v>
      </x:c>
      <x:c r="E2134" s="37" t="str">
        <x:v>VAR-BD443D072F681D</x:v>
      </x:c>
      <x:c r="F2134" s="37" t="str">
        <x:v>MOD-8E984D8D720FBF</x:v>
      </x:c>
      <x:c r="G2134" s="37" t="str">
        <x:v>Honor 600 12GB RAM / 256GB Storage / 5G + Dual-SIM / Light Gold</x:v>
      </x:c>
      <x:c r="H2134" s="37" t="str">
        <x:v>الموبايلات والاتصالات</x:v>
      </x:c>
      <x:c r="I2134" s="37" t="str">
        <x:v>هواتف ذكية</x:v>
      </x:c>
      <x:c r="J2134" s="37" t="str">
        <x:v>Honor</x:v>
      </x:c>
      <x:c r="K2134" s="37" t="str">
        <x:v>600</x:v>
      </x:c>
      <x:c r="L2134" s="37" t="str">
        <x:v>12GB RAM | 256GB Storage | 5G + Dual-SIM | Light Gold</x:v>
      </x:c>
      <x:c r="M2134" s="37" t="n">
        <x:v>12</x:v>
      </x:c>
      <x:c r="N2134" s="37" t="n">
        <x:v>256</x:v>
      </x:c>
      <x:c r="O2134" s="37" t="str">
        <x:v>Light Gold</x:v>
      </x:c>
      <x:c r="P2134" s="37"/>
      <x:c r="Q2134" s="37"/>
      <x:c r="R2134" s="37" t="str">
        <x:v>EG-013</x:v>
      </x:c>
      <x:c r="S2134" s="37" t="str">
        <x:v>B.TECH</x:v>
      </x:c>
      <x:c r="T2134" s="37" t="str">
        <x:v>A</x:v>
      </x:c>
      <x:c r="U2134" s="37"/>
      <x:c r="V2134" s="37"/>
      <x:c r="W2134" s="37" t="str">
        <x:v>https://btech.com/en/c/mobiles-tablets/mobile-phones/b/honor</x:v>
      </x:c>
      <x:c r="X2134" s="37" t="str">
        <x:v>صفحة فئة</x:v>
      </x:c>
      <x:c r="Y2134" s="37"/>
      <x:c r="Z2134" s="37"/>
      <x:c r="AA2134" s="37"/>
      <x:c r="AB2134" s="37"/>
      <x:c r="AC2134" s="37"/>
      <x:c r="AD2134" s="37"/>
      <x:c r="AE2134" s="37"/>
      <x:c r="AF2134" s="56"/>
      <x:c r="AG2134" s="56"/>
      <x:c r="AH2134" s="56"/>
      <x:c r="AI2134" s="58"/>
      <x:c r="AJ2134" s="56"/>
      <x:c r="AK2134" s="56"/>
      <x:c r="AL2134" s="56"/>
      <x:c r="AM2134" s="56"/>
      <x:c r="AN2134" s="56"/>
      <x:c r="AO2134" s="56" t="str">
        <x:f>IF(OR(AF2134="",AD2134=""),"",AF2134*AD2134+IF(AG2134="",0,AG2134)+IF(AH2134="",0,AH2134)+IF(AJ2134="",0,AJ2134)+IF(AK2134="",0,AK2134)+IF(AL2134="",0,AL2134)+IF(AM2134="",0,AM2134))</x:f>
      </x:c>
      <x:c r="AP2134" s="56"/>
      <x:c r="AQ2134" s="56" t="str">
        <x:f>IF(OR(AO2134="",AP2134=""),"",AO2134-AP2134)</x:f>
      </x:c>
      <x:c r="AR2134" s="58" t="str">
        <x:f>IF(OR(AP2134="",AP2134=0,AQ2134=""),"",AQ2134/AP2134)</x:f>
      </x:c>
      <x:c r="AS2134" s="58"/>
      <x:c r="AT2134" s="37"/>
      <x:c r="AU2134" s="37"/>
      <x:c r="AV2134" s="37"/>
      <x:c r="AW2134" s="56"/>
      <x:c r="AX2134" s="56"/>
      <x:c r="AY2134" s="37"/>
      <x:c r="AZ2134" s="37"/>
      <x:c r="BA2134" s="37"/>
      <x:c r="BB2134" s="37"/>
      <x:c r="BC2134" s="37"/>
      <x:c r="BD2134" s="60"/>
      <x:c r="BE2134" s="60"/>
      <x:c r="BF2134" s="37"/>
      <x:c r="BG2134" s="37"/>
      <x:c r="BH2134" s="37" t="str">
        <x:v>https://btech.com/en/c/mobiles-tablets/mobile-phones/b/honor</x:v>
      </x:c>
      <x:c r="BI2134" s="37"/>
      <x:c r="BJ2134" s="37" t="str">
        <x:v>لم يبدأ</x:v>
      </x:c>
      <x:c r="BK2134" s="60" t="n">
        <x:v>46233</x:v>
      </x:c>
      <x:c r="BL2134" s="60"/>
      <x:c r="BM2134" s="60"/>
      <x:c r="BN2134" s="62" t="str">
        <x:f>IF(BM2134="","",(NOW()-BM2134)*24)</x:f>
      </x:c>
      <x:c r="BO2134" s="37" t="str">
        <x:f>IF(BM2134="","لم يُرصد",IF(BT2134&lt;&gt;TRUE,"غير نشط",IF(BP2134="فشل","فشل حالي",IF(BN2134&lt;=12,"حديث",IF(BN2134&lt;=24,"متأخر","قديم")))))</x:f>
        <x:v>لم يُرصد</x:v>
      </x:c>
      <x:c r="BP2134" s="37" t="str">
        <x:v>بانتظار رصد التقسيط</x:v>
      </x:c>
      <x:c r="BQ2134" s="37" t="n">
        <x:v>0</x:v>
      </x:c>
      <x:c r="BR2134" s="37"/>
      <x:c r="BS2134" s="37"/>
      <x:c r="BT2134" s="54" t="b">
        <x:v>1</x:v>
      </x:c>
      <x:c r="BU2134" s="37" t="str">
        <x:v>يحتاج اكتشاف رابط المنتج</x:v>
      </x:c>
      <x:c r="BV2134" s="37" t="str">
        <x:v>Honor 600, 256 GB, 12 GB, 5G, Dual-SIM - Light Gold</x:v>
      </x:c>
      <x:c r="BW2134" s="37" t="str">
        <x:v>الملفات المرفوعة لا تحتوي خطة تقسيط فعلية لهذا الربط؛ الصف مُنشأ كمهمة جمع.</x:v>
      </x:c>
      <x:c r="BX2134" s="60" t="n">
        <x:v>46233</x:v>
      </x:c>
      <x:c r="BY2134" s="60" t="n">
        <x:v>46233</x:v>
      </x:c>
    </x:row>
    <x:row r="2135">
      <x:c r="A2135" s="37" t="str">
        <x:v>مهمة جمع أولية</x:v>
      </x:c>
      <x:c r="B2135" s="37" t="str">
        <x:v>INSTTASK-CC61FE91B0B8</x:v>
      </x:c>
      <x:c r="C2135" s="37" t="str">
        <x:v>VAR-051855587C7670|EG-013|STORE|PENDING</x:v>
      </x:c>
      <x:c r="D2135" s="37" t="str">
        <x:v>VAR-051855587C7670|EG-013|STORE</x:v>
      </x:c>
      <x:c r="E2135" s="37" t="str">
        <x:v>VAR-051855587C7670</x:v>
      </x:c>
      <x:c r="F2135" s="37" t="str">
        <x:v>MOD-8E984D8D720FBF</x:v>
      </x:c>
      <x:c r="G2135" s="37" t="str">
        <x:v>Honor 600 12GB RAM / 256GB Storage / 5G + Dual-SIM / Orange</x:v>
      </x:c>
      <x:c r="H2135" s="37" t="str">
        <x:v>الموبايلات والاتصالات</x:v>
      </x:c>
      <x:c r="I2135" s="37" t="str">
        <x:v>هواتف ذكية</x:v>
      </x:c>
      <x:c r="J2135" s="37" t="str">
        <x:v>Honor</x:v>
      </x:c>
      <x:c r="K2135" s="37" t="str">
        <x:v>600</x:v>
      </x:c>
      <x:c r="L2135" s="37" t="str">
        <x:v>12GB RAM | 256GB Storage | 5G + Dual-SIM | Orange</x:v>
      </x:c>
      <x:c r="M2135" s="37" t="n">
        <x:v>12</x:v>
      </x:c>
      <x:c r="N2135" s="37" t="n">
        <x:v>256</x:v>
      </x:c>
      <x:c r="O2135" s="37" t="str">
        <x:v>Orange</x:v>
      </x:c>
      <x:c r="P2135" s="37"/>
      <x:c r="Q2135" s="37"/>
      <x:c r="R2135" s="37" t="str">
        <x:v>EG-013</x:v>
      </x:c>
      <x:c r="S2135" s="37" t="str">
        <x:v>B.TECH</x:v>
      </x:c>
      <x:c r="T2135" s="37" t="str">
        <x:v>A</x:v>
      </x:c>
      <x:c r="U2135" s="37"/>
      <x:c r="V2135" s="37"/>
      <x:c r="W2135" s="37" t="str">
        <x:v>https://btech.com/en/c/mobiles-tablets/mobile-phones/b/honor</x:v>
      </x:c>
      <x:c r="X2135" s="37" t="str">
        <x:v>صفحة فئة</x:v>
      </x:c>
      <x:c r="Y2135" s="37"/>
      <x:c r="Z2135" s="37"/>
      <x:c r="AA2135" s="37"/>
      <x:c r="AB2135" s="37"/>
      <x:c r="AC2135" s="37"/>
      <x:c r="AD2135" s="37"/>
      <x:c r="AE2135" s="37"/>
      <x:c r="AF2135" s="56"/>
      <x:c r="AG2135" s="56"/>
      <x:c r="AH2135" s="56"/>
      <x:c r="AI2135" s="58"/>
      <x:c r="AJ2135" s="56"/>
      <x:c r="AK2135" s="56"/>
      <x:c r="AL2135" s="56"/>
      <x:c r="AM2135" s="56"/>
      <x:c r="AN2135" s="56"/>
      <x:c r="AO2135" s="56" t="str">
        <x:f>IF(OR(AF2135="",AD2135=""),"",AF2135*AD2135+IF(AG2135="",0,AG2135)+IF(AH2135="",0,AH2135)+IF(AJ2135="",0,AJ2135)+IF(AK2135="",0,AK2135)+IF(AL2135="",0,AL2135)+IF(AM2135="",0,AM2135))</x:f>
      </x:c>
      <x:c r="AP2135" s="56"/>
      <x:c r="AQ2135" s="56" t="str">
        <x:f>IF(OR(AO2135="",AP2135=""),"",AO2135-AP2135)</x:f>
      </x:c>
      <x:c r="AR2135" s="58" t="str">
        <x:f>IF(OR(AP2135="",AP2135=0,AQ2135=""),"",AQ2135/AP2135)</x:f>
      </x:c>
      <x:c r="AS2135" s="58"/>
      <x:c r="AT2135" s="37"/>
      <x:c r="AU2135" s="37"/>
      <x:c r="AV2135" s="37"/>
      <x:c r="AW2135" s="56"/>
      <x:c r="AX2135" s="56"/>
      <x:c r="AY2135" s="37"/>
      <x:c r="AZ2135" s="37"/>
      <x:c r="BA2135" s="37"/>
      <x:c r="BB2135" s="37"/>
      <x:c r="BC2135" s="37"/>
      <x:c r="BD2135" s="60"/>
      <x:c r="BE2135" s="60"/>
      <x:c r="BF2135" s="37"/>
      <x:c r="BG2135" s="37"/>
      <x:c r="BH2135" s="37" t="str">
        <x:v>https://btech.com/en/c/mobiles-tablets/mobile-phones/b/honor</x:v>
      </x:c>
      <x:c r="BI2135" s="37"/>
      <x:c r="BJ2135" s="37" t="str">
        <x:v>لم يبدأ</x:v>
      </x:c>
      <x:c r="BK2135" s="60" t="n">
        <x:v>46233</x:v>
      </x:c>
      <x:c r="BL2135" s="60"/>
      <x:c r="BM2135" s="60"/>
      <x:c r="BN2135" s="62" t="str">
        <x:f>IF(BM2135="","",(NOW()-BM2135)*24)</x:f>
      </x:c>
      <x:c r="BO2135" s="37" t="str">
        <x:f>IF(BM2135="","لم يُرصد",IF(BT2135&lt;&gt;TRUE,"غير نشط",IF(BP2135="فشل","فشل حالي",IF(BN2135&lt;=12,"حديث",IF(BN2135&lt;=24,"متأخر","قديم")))))</x:f>
        <x:v>لم يُرصد</x:v>
      </x:c>
      <x:c r="BP2135" s="37" t="str">
        <x:v>بانتظار رصد التقسيط</x:v>
      </x:c>
      <x:c r="BQ2135" s="37" t="n">
        <x:v>0</x:v>
      </x:c>
      <x:c r="BR2135" s="37"/>
      <x:c r="BS2135" s="37"/>
      <x:c r="BT2135" s="54" t="b">
        <x:v>1</x:v>
      </x:c>
      <x:c r="BU2135" s="37" t="str">
        <x:v>يحتاج اكتشاف رابط المنتج</x:v>
      </x:c>
      <x:c r="BV2135" s="37" t="str">
        <x:v>Honor 600, 256 GB, 12 GB, 5G, Dual-SIM - Orange</x:v>
      </x:c>
      <x:c r="BW2135" s="37" t="str">
        <x:v>الملفات المرفوعة لا تحتوي خطة تقسيط فعلية لهذا الربط؛ الصف مُنشأ كمهمة جمع.</x:v>
      </x:c>
      <x:c r="BX2135" s="60" t="n">
        <x:v>46233</x:v>
      </x:c>
      <x:c r="BY2135" s="60" t="n">
        <x:v>46233</x:v>
      </x:c>
    </x:row>
    <x:row r="2136">
      <x:c r="A2136" s="37" t="str">
        <x:v>مهمة جمع أولية</x:v>
      </x:c>
      <x:c r="B2136" s="37" t="str">
        <x:v>INSTTASK-E4B723F6863E</x:v>
      </x:c>
      <x:c r="C2136" s="37" t="str">
        <x:v>VAR-E984268F0F9DB6|EG-013|STORE|PENDING</x:v>
      </x:c>
      <x:c r="D2136" s="37" t="str">
        <x:v>VAR-E984268F0F9DB6|EG-013|STORE</x:v>
      </x:c>
      <x:c r="E2136" s="37" t="str">
        <x:v>VAR-E984268F0F9DB6</x:v>
      </x:c>
      <x:c r="F2136" s="37" t="str">
        <x:v>MOD-8E984D8D720FBF</x:v>
      </x:c>
      <x:c r="G2136" s="37" t="str">
        <x:v>Honor 600 8GB RAM / 256GB Storage / 5G + Dual-SIM / Black</x:v>
      </x:c>
      <x:c r="H2136" s="37" t="str">
        <x:v>الموبايلات والاتصالات</x:v>
      </x:c>
      <x:c r="I2136" s="37" t="str">
        <x:v>هواتف ذكية</x:v>
      </x:c>
      <x:c r="J2136" s="37" t="str">
        <x:v>Honor</x:v>
      </x:c>
      <x:c r="K2136" s="37" t="str">
        <x:v>600</x:v>
      </x:c>
      <x:c r="L2136" s="37" t="str">
        <x:v>8GB RAM | 256GB Storage | 5G + Dual-SIM | Black</x:v>
      </x:c>
      <x:c r="M2136" s="37" t="n">
        <x:v>8</x:v>
      </x:c>
      <x:c r="N2136" s="37" t="n">
        <x:v>256</x:v>
      </x:c>
      <x:c r="O2136" s="37" t="str">
        <x:v>Black</x:v>
      </x:c>
      <x:c r="P2136" s="37"/>
      <x:c r="Q2136" s="37"/>
      <x:c r="R2136" s="37" t="str">
        <x:v>EG-013</x:v>
      </x:c>
      <x:c r="S2136" s="37" t="str">
        <x:v>B.TECH</x:v>
      </x:c>
      <x:c r="T2136" s="37" t="str">
        <x:v>A</x:v>
      </x:c>
      <x:c r="U2136" s="37"/>
      <x:c r="V2136" s="37"/>
      <x:c r="W2136" s="37" t="str">
        <x:v>https://btech.com/en/c/mobiles-tablets/mobile-phones/b/honor</x:v>
      </x:c>
      <x:c r="X2136" s="37" t="str">
        <x:v>صفحة فئة</x:v>
      </x:c>
      <x:c r="Y2136" s="37"/>
      <x:c r="Z2136" s="37"/>
      <x:c r="AA2136" s="37"/>
      <x:c r="AB2136" s="37"/>
      <x:c r="AC2136" s="37"/>
      <x:c r="AD2136" s="37"/>
      <x:c r="AE2136" s="37"/>
      <x:c r="AF2136" s="56"/>
      <x:c r="AG2136" s="56"/>
      <x:c r="AH2136" s="56"/>
      <x:c r="AI2136" s="58"/>
      <x:c r="AJ2136" s="56"/>
      <x:c r="AK2136" s="56"/>
      <x:c r="AL2136" s="56"/>
      <x:c r="AM2136" s="56"/>
      <x:c r="AN2136" s="56"/>
      <x:c r="AO2136" s="56" t="str">
        <x:f>IF(OR(AF2136="",AD2136=""),"",AF2136*AD2136+IF(AG2136="",0,AG2136)+IF(AH2136="",0,AH2136)+IF(AJ2136="",0,AJ2136)+IF(AK2136="",0,AK2136)+IF(AL2136="",0,AL2136)+IF(AM2136="",0,AM2136))</x:f>
      </x:c>
      <x:c r="AP2136" s="56"/>
      <x:c r="AQ2136" s="56" t="str">
        <x:f>IF(OR(AO2136="",AP2136=""),"",AO2136-AP2136)</x:f>
      </x:c>
      <x:c r="AR2136" s="58" t="str">
        <x:f>IF(OR(AP2136="",AP2136=0,AQ2136=""),"",AQ2136/AP2136)</x:f>
      </x:c>
      <x:c r="AS2136" s="58"/>
      <x:c r="AT2136" s="37"/>
      <x:c r="AU2136" s="37"/>
      <x:c r="AV2136" s="37"/>
      <x:c r="AW2136" s="56"/>
      <x:c r="AX2136" s="56"/>
      <x:c r="AY2136" s="37"/>
      <x:c r="AZ2136" s="37"/>
      <x:c r="BA2136" s="37"/>
      <x:c r="BB2136" s="37"/>
      <x:c r="BC2136" s="37"/>
      <x:c r="BD2136" s="60"/>
      <x:c r="BE2136" s="60"/>
      <x:c r="BF2136" s="37"/>
      <x:c r="BG2136" s="37"/>
      <x:c r="BH2136" s="37" t="str">
        <x:v>https://btech.com/en/c/mobiles-tablets/mobile-phones/b/honor</x:v>
      </x:c>
      <x:c r="BI2136" s="37"/>
      <x:c r="BJ2136" s="37" t="str">
        <x:v>لم يبدأ</x:v>
      </x:c>
      <x:c r="BK2136" s="60" t="n">
        <x:v>46233</x:v>
      </x:c>
      <x:c r="BL2136" s="60"/>
      <x:c r="BM2136" s="60"/>
      <x:c r="BN2136" s="62" t="str">
        <x:f>IF(BM2136="","",(NOW()-BM2136)*24)</x:f>
      </x:c>
      <x:c r="BO2136" s="37" t="str">
        <x:f>IF(BM2136="","لم يُرصد",IF(BT2136&lt;&gt;TRUE,"غير نشط",IF(BP2136="فشل","فشل حالي",IF(BN2136&lt;=12,"حديث",IF(BN2136&lt;=24,"متأخر","قديم")))))</x:f>
        <x:v>لم يُرصد</x:v>
      </x:c>
      <x:c r="BP2136" s="37" t="str">
        <x:v>بانتظار رصد التقسيط</x:v>
      </x:c>
      <x:c r="BQ2136" s="37" t="n">
        <x:v>0</x:v>
      </x:c>
      <x:c r="BR2136" s="37"/>
      <x:c r="BS2136" s="37"/>
      <x:c r="BT2136" s="54" t="b">
        <x:v>1</x:v>
      </x:c>
      <x:c r="BU2136" s="37" t="str">
        <x:v>يحتاج اكتشاف رابط المنتج</x:v>
      </x:c>
      <x:c r="BV2136" s="37" t="str">
        <x:v>Honor 600, 256 GB, 8 GB, 5G, Dual-SIM - Black</x:v>
      </x:c>
      <x:c r="BW2136" s="37" t="str">
        <x:v>الملفات المرفوعة لا تحتوي خطة تقسيط فعلية لهذا الربط؛ الصف مُنشأ كمهمة جمع.</x:v>
      </x:c>
      <x:c r="BX2136" s="60" t="n">
        <x:v>46233</x:v>
      </x:c>
      <x:c r="BY2136" s="60" t="n">
        <x:v>46233</x:v>
      </x:c>
    </x:row>
    <x:row r="2137">
      <x:c r="A2137" s="37" t="str">
        <x:v>مهمة جمع أولية</x:v>
      </x:c>
      <x:c r="B2137" s="37" t="str">
        <x:v>INSTTASK-1A7840AE8A3D</x:v>
      </x:c>
      <x:c r="C2137" s="37" t="str">
        <x:v>VAR-B3481EE76941B2|EG-013|STORE|PENDING</x:v>
      </x:c>
      <x:c r="D2137" s="37" t="str">
        <x:v>VAR-B3481EE76941B2|EG-013|STORE</x:v>
      </x:c>
      <x:c r="E2137" s="37" t="str">
        <x:v>VAR-B3481EE76941B2</x:v>
      </x:c>
      <x:c r="F2137" s="37" t="str">
        <x:v>MOD-8E984D8D720FBF</x:v>
      </x:c>
      <x:c r="G2137" s="37" t="str">
        <x:v>Honor 600 8GB RAM / 256GB Storage / 5G + Dual-SIM / Light Gold</x:v>
      </x:c>
      <x:c r="H2137" s="37" t="str">
        <x:v>الموبايلات والاتصالات</x:v>
      </x:c>
      <x:c r="I2137" s="37" t="str">
        <x:v>هواتف ذكية</x:v>
      </x:c>
      <x:c r="J2137" s="37" t="str">
        <x:v>Honor</x:v>
      </x:c>
      <x:c r="K2137" s="37" t="str">
        <x:v>600</x:v>
      </x:c>
      <x:c r="L2137" s="37" t="str">
        <x:v>8GB RAM | 256GB Storage | 5G + Dual-SIM | Light Gold</x:v>
      </x:c>
      <x:c r="M2137" s="37" t="n">
        <x:v>8</x:v>
      </x:c>
      <x:c r="N2137" s="37" t="n">
        <x:v>256</x:v>
      </x:c>
      <x:c r="O2137" s="37" t="str">
        <x:v>Light Gold</x:v>
      </x:c>
      <x:c r="P2137" s="37"/>
      <x:c r="Q2137" s="37"/>
      <x:c r="R2137" s="37" t="str">
        <x:v>EG-013</x:v>
      </x:c>
      <x:c r="S2137" s="37" t="str">
        <x:v>B.TECH</x:v>
      </x:c>
      <x:c r="T2137" s="37" t="str">
        <x:v>A</x:v>
      </x:c>
      <x:c r="U2137" s="37"/>
      <x:c r="V2137" s="37"/>
      <x:c r="W2137" s="37" t="str">
        <x:v>https://btech.com/en/c/mobiles-tablets/mobile-phones/b/honor</x:v>
      </x:c>
      <x:c r="X2137" s="37" t="str">
        <x:v>صفحة فئة</x:v>
      </x:c>
      <x:c r="Y2137" s="37"/>
      <x:c r="Z2137" s="37"/>
      <x:c r="AA2137" s="37"/>
      <x:c r="AB2137" s="37"/>
      <x:c r="AC2137" s="37"/>
      <x:c r="AD2137" s="37"/>
      <x:c r="AE2137" s="37"/>
      <x:c r="AF2137" s="56"/>
      <x:c r="AG2137" s="56"/>
      <x:c r="AH2137" s="56"/>
      <x:c r="AI2137" s="58"/>
      <x:c r="AJ2137" s="56"/>
      <x:c r="AK2137" s="56"/>
      <x:c r="AL2137" s="56"/>
      <x:c r="AM2137" s="56"/>
      <x:c r="AN2137" s="56"/>
      <x:c r="AO2137" s="56" t="str">
        <x:f>IF(OR(AF2137="",AD2137=""),"",AF2137*AD2137+IF(AG2137="",0,AG2137)+IF(AH2137="",0,AH2137)+IF(AJ2137="",0,AJ2137)+IF(AK2137="",0,AK2137)+IF(AL2137="",0,AL2137)+IF(AM2137="",0,AM2137))</x:f>
      </x:c>
      <x:c r="AP2137" s="56"/>
      <x:c r="AQ2137" s="56" t="str">
        <x:f>IF(OR(AO2137="",AP2137=""),"",AO2137-AP2137)</x:f>
      </x:c>
      <x:c r="AR2137" s="58" t="str">
        <x:f>IF(OR(AP2137="",AP2137=0,AQ2137=""),"",AQ2137/AP2137)</x:f>
      </x:c>
      <x:c r="AS2137" s="58"/>
      <x:c r="AT2137" s="37"/>
      <x:c r="AU2137" s="37"/>
      <x:c r="AV2137" s="37"/>
      <x:c r="AW2137" s="56"/>
      <x:c r="AX2137" s="56"/>
      <x:c r="AY2137" s="37"/>
      <x:c r="AZ2137" s="37"/>
      <x:c r="BA2137" s="37"/>
      <x:c r="BB2137" s="37"/>
      <x:c r="BC2137" s="37"/>
      <x:c r="BD2137" s="60"/>
      <x:c r="BE2137" s="60"/>
      <x:c r="BF2137" s="37"/>
      <x:c r="BG2137" s="37"/>
      <x:c r="BH2137" s="37" t="str">
        <x:v>https://btech.com/en/c/mobiles-tablets/mobile-phones/b/honor</x:v>
      </x:c>
      <x:c r="BI2137" s="37"/>
      <x:c r="BJ2137" s="37" t="str">
        <x:v>لم يبدأ</x:v>
      </x:c>
      <x:c r="BK2137" s="60" t="n">
        <x:v>46233</x:v>
      </x:c>
      <x:c r="BL2137" s="60"/>
      <x:c r="BM2137" s="60"/>
      <x:c r="BN2137" s="62" t="str">
        <x:f>IF(BM2137="","",(NOW()-BM2137)*24)</x:f>
      </x:c>
      <x:c r="BO2137" s="37" t="str">
        <x:f>IF(BM2137="","لم يُرصد",IF(BT2137&lt;&gt;TRUE,"غير نشط",IF(BP2137="فشل","فشل حالي",IF(BN2137&lt;=12,"حديث",IF(BN2137&lt;=24,"متأخر","قديم")))))</x:f>
        <x:v>لم يُرصد</x:v>
      </x:c>
      <x:c r="BP2137" s="37" t="str">
        <x:v>بانتظار رصد التقسيط</x:v>
      </x:c>
      <x:c r="BQ2137" s="37" t="n">
        <x:v>0</x:v>
      </x:c>
      <x:c r="BR2137" s="37"/>
      <x:c r="BS2137" s="37"/>
      <x:c r="BT2137" s="54" t="b">
        <x:v>1</x:v>
      </x:c>
      <x:c r="BU2137" s="37" t="str">
        <x:v>يحتاج اكتشاف رابط المنتج</x:v>
      </x:c>
      <x:c r="BV2137" s="37" t="str">
        <x:v>Honor 600, 256 GB, 8 GB, 5G, Dual-SIM - Light Gold</x:v>
      </x:c>
      <x:c r="BW2137" s="37" t="str">
        <x:v>الملفات المرفوعة لا تحتوي خطة تقسيط فعلية لهذا الربط؛ الصف مُنشأ كمهمة جمع.</x:v>
      </x:c>
      <x:c r="BX2137" s="60" t="n">
        <x:v>46233</x:v>
      </x:c>
      <x:c r="BY2137" s="60" t="n">
        <x:v>46233</x:v>
      </x:c>
    </x:row>
    <x:row r="2138">
      <x:c r="A2138" s="37" t="str">
        <x:v>مهمة جمع أولية</x:v>
      </x:c>
      <x:c r="B2138" s="37" t="str">
        <x:v>INSTTASK-E8E714644207</x:v>
      </x:c>
      <x:c r="C2138" s="37" t="str">
        <x:v>VAR-08B806A6E24890|EG-013|STORE|PENDING</x:v>
      </x:c>
      <x:c r="D2138" s="37" t="str">
        <x:v>VAR-08B806A6E24890|EG-013|STORE</x:v>
      </x:c>
      <x:c r="E2138" s="37" t="str">
        <x:v>VAR-08B806A6E24890</x:v>
      </x:c>
      <x:c r="F2138" s="37" t="str">
        <x:v>MOD-8E984D8D720FBF</x:v>
      </x:c>
      <x:c r="G2138" s="37" t="str">
        <x:v>Honor 600 8GB RAM / 256GB Storage / 5G + Dual-SIM / Orange</x:v>
      </x:c>
      <x:c r="H2138" s="37" t="str">
        <x:v>الموبايلات والاتصالات</x:v>
      </x:c>
      <x:c r="I2138" s="37" t="str">
        <x:v>هواتف ذكية</x:v>
      </x:c>
      <x:c r="J2138" s="37" t="str">
        <x:v>Honor</x:v>
      </x:c>
      <x:c r="K2138" s="37" t="str">
        <x:v>600</x:v>
      </x:c>
      <x:c r="L2138" s="37" t="str">
        <x:v>8GB RAM | 256GB Storage | 5G + Dual-SIM | Orange</x:v>
      </x:c>
      <x:c r="M2138" s="37" t="n">
        <x:v>8</x:v>
      </x:c>
      <x:c r="N2138" s="37" t="n">
        <x:v>256</x:v>
      </x:c>
      <x:c r="O2138" s="37" t="str">
        <x:v>Orange</x:v>
      </x:c>
      <x:c r="P2138" s="37"/>
      <x:c r="Q2138" s="37"/>
      <x:c r="R2138" s="37" t="str">
        <x:v>EG-013</x:v>
      </x:c>
      <x:c r="S2138" s="37" t="str">
        <x:v>B.TECH</x:v>
      </x:c>
      <x:c r="T2138" s="37" t="str">
        <x:v>A</x:v>
      </x:c>
      <x:c r="U2138" s="37"/>
      <x:c r="V2138" s="37"/>
      <x:c r="W2138" s="37" t="str">
        <x:v>https://btech.com/en/c/mobiles-tablets/mobile-phones/b/honor</x:v>
      </x:c>
      <x:c r="X2138" s="37" t="str">
        <x:v>صفحة فئة</x:v>
      </x:c>
      <x:c r="Y2138" s="37"/>
      <x:c r="Z2138" s="37"/>
      <x:c r="AA2138" s="37"/>
      <x:c r="AB2138" s="37"/>
      <x:c r="AC2138" s="37"/>
      <x:c r="AD2138" s="37"/>
      <x:c r="AE2138" s="37"/>
      <x:c r="AF2138" s="56"/>
      <x:c r="AG2138" s="56"/>
      <x:c r="AH2138" s="56"/>
      <x:c r="AI2138" s="58"/>
      <x:c r="AJ2138" s="56"/>
      <x:c r="AK2138" s="56"/>
      <x:c r="AL2138" s="56"/>
      <x:c r="AM2138" s="56"/>
      <x:c r="AN2138" s="56"/>
      <x:c r="AO2138" s="56" t="str">
        <x:f>IF(OR(AF2138="",AD2138=""),"",AF2138*AD2138+IF(AG2138="",0,AG2138)+IF(AH2138="",0,AH2138)+IF(AJ2138="",0,AJ2138)+IF(AK2138="",0,AK2138)+IF(AL2138="",0,AL2138)+IF(AM2138="",0,AM2138))</x:f>
      </x:c>
      <x:c r="AP2138" s="56"/>
      <x:c r="AQ2138" s="56" t="str">
        <x:f>IF(OR(AO2138="",AP2138=""),"",AO2138-AP2138)</x:f>
      </x:c>
      <x:c r="AR2138" s="58" t="str">
        <x:f>IF(OR(AP2138="",AP2138=0,AQ2138=""),"",AQ2138/AP2138)</x:f>
      </x:c>
      <x:c r="AS2138" s="58"/>
      <x:c r="AT2138" s="37"/>
      <x:c r="AU2138" s="37"/>
      <x:c r="AV2138" s="37"/>
      <x:c r="AW2138" s="56"/>
      <x:c r="AX2138" s="56"/>
      <x:c r="AY2138" s="37"/>
      <x:c r="AZ2138" s="37"/>
      <x:c r="BA2138" s="37"/>
      <x:c r="BB2138" s="37"/>
      <x:c r="BC2138" s="37"/>
      <x:c r="BD2138" s="60"/>
      <x:c r="BE2138" s="60"/>
      <x:c r="BF2138" s="37"/>
      <x:c r="BG2138" s="37"/>
      <x:c r="BH2138" s="37" t="str">
        <x:v>https://btech.com/en/c/mobiles-tablets/mobile-phones/b/honor</x:v>
      </x:c>
      <x:c r="BI2138" s="37"/>
      <x:c r="BJ2138" s="37" t="str">
        <x:v>لم يبدأ</x:v>
      </x:c>
      <x:c r="BK2138" s="60" t="n">
        <x:v>46233</x:v>
      </x:c>
      <x:c r="BL2138" s="60"/>
      <x:c r="BM2138" s="60"/>
      <x:c r="BN2138" s="62" t="str">
        <x:f>IF(BM2138="","",(NOW()-BM2138)*24)</x:f>
      </x:c>
      <x:c r="BO2138" s="37" t="str">
        <x:f>IF(BM2138="","لم يُرصد",IF(BT2138&lt;&gt;TRUE,"غير نشط",IF(BP2138="فشل","فشل حالي",IF(BN2138&lt;=12,"حديث",IF(BN2138&lt;=24,"متأخر","قديم")))))</x:f>
        <x:v>لم يُرصد</x:v>
      </x:c>
      <x:c r="BP2138" s="37" t="str">
        <x:v>بانتظار رصد التقسيط</x:v>
      </x:c>
      <x:c r="BQ2138" s="37" t="n">
        <x:v>0</x:v>
      </x:c>
      <x:c r="BR2138" s="37"/>
      <x:c r="BS2138" s="37"/>
      <x:c r="BT2138" s="54" t="b">
        <x:v>1</x:v>
      </x:c>
      <x:c r="BU2138" s="37" t="str">
        <x:v>يحتاج اكتشاف رابط المنتج</x:v>
      </x:c>
      <x:c r="BV2138" s="37" t="str">
        <x:v>Honor 600, 256 GB, 8 GB, 5G, Dual-SIM - Orange</x:v>
      </x:c>
      <x:c r="BW2138" s="37" t="str">
        <x:v>الملفات المرفوعة لا تحتوي خطة تقسيط فعلية لهذا الربط؛ الصف مُنشأ كمهمة جمع.</x:v>
      </x:c>
      <x:c r="BX2138" s="60" t="n">
        <x:v>46233</x:v>
      </x:c>
      <x:c r="BY2138" s="60" t="n">
        <x:v>46233</x:v>
      </x:c>
    </x:row>
    <x:row r="2139">
      <x:c r="A2139" s="37" t="str">
        <x:v>مهمة جمع أولية</x:v>
      </x:c>
      <x:c r="B2139" s="37" t="str">
        <x:v>INSTTASK-7F58317D068F</x:v>
      </x:c>
      <x:c r="C2139" s="37" t="str">
        <x:v>VAR-918F04E9259AA1|EG-013|STORE|PENDING</x:v>
      </x:c>
      <x:c r="D2139" s="37" t="str">
        <x:v>VAR-918F04E9259AA1|EG-013|STORE</x:v>
      </x:c>
      <x:c r="E2139" s="37" t="str">
        <x:v>VAR-918F04E9259AA1</x:v>
      </x:c>
      <x:c r="F2139" s="37" t="str">
        <x:v>MOD-A347B99FD3B4AD</x:v>
      </x:c>
      <x:c r="G2139" s="37" t="str">
        <x:v>Honor 600 Lite 8GB RAM / 128GB Storage / 5G + Dual-SIM / Desert Gold</x:v>
      </x:c>
      <x:c r="H2139" s="37" t="str">
        <x:v>الموبايلات والاتصالات</x:v>
      </x:c>
      <x:c r="I2139" s="37" t="str">
        <x:v>هواتف ذكية</x:v>
      </x:c>
      <x:c r="J2139" s="37" t="str">
        <x:v>Honor</x:v>
      </x:c>
      <x:c r="K2139" s="37" t="str">
        <x:v>600 Lite</x:v>
      </x:c>
      <x:c r="L2139" s="37" t="str">
        <x:v>8GB RAM | 128GB Storage | 5G + Dual-SIM | Desert Gold</x:v>
      </x:c>
      <x:c r="M2139" s="37" t="n">
        <x:v>8</x:v>
      </x:c>
      <x:c r="N2139" s="37" t="n">
        <x:v>128</x:v>
      </x:c>
      <x:c r="O2139" s="37" t="str">
        <x:v>Desert Gold</x:v>
      </x:c>
      <x:c r="P2139" s="37"/>
      <x:c r="Q2139" s="37"/>
      <x:c r="R2139" s="37" t="str">
        <x:v>EG-013</x:v>
      </x:c>
      <x:c r="S2139" s="37" t="str">
        <x:v>B.TECH</x:v>
      </x:c>
      <x:c r="T2139" s="37" t="str">
        <x:v>A</x:v>
      </x:c>
      <x:c r="U2139" s="37"/>
      <x:c r="V2139" s="37"/>
      <x:c r="W2139" s="37" t="str">
        <x:v>https://btech.com/en/c/mobiles-tablets/mobile-phones/b/honor</x:v>
      </x:c>
      <x:c r="X2139" s="37" t="str">
        <x:v>صفحة فئة</x:v>
      </x:c>
      <x:c r="Y2139" s="37"/>
      <x:c r="Z2139" s="37"/>
      <x:c r="AA2139" s="37"/>
      <x:c r="AB2139" s="37"/>
      <x:c r="AC2139" s="37"/>
      <x:c r="AD2139" s="37"/>
      <x:c r="AE2139" s="37"/>
      <x:c r="AF2139" s="56"/>
      <x:c r="AG2139" s="56"/>
      <x:c r="AH2139" s="56"/>
      <x:c r="AI2139" s="58"/>
      <x:c r="AJ2139" s="56"/>
      <x:c r="AK2139" s="56"/>
      <x:c r="AL2139" s="56"/>
      <x:c r="AM2139" s="56"/>
      <x:c r="AN2139" s="56"/>
      <x:c r="AO2139" s="56" t="str">
        <x:f>IF(OR(AF2139="",AD2139=""),"",AF2139*AD2139+IF(AG2139="",0,AG2139)+IF(AH2139="",0,AH2139)+IF(AJ2139="",0,AJ2139)+IF(AK2139="",0,AK2139)+IF(AL2139="",0,AL2139)+IF(AM2139="",0,AM2139))</x:f>
      </x:c>
      <x:c r="AP2139" s="56"/>
      <x:c r="AQ2139" s="56" t="str">
        <x:f>IF(OR(AO2139="",AP2139=""),"",AO2139-AP2139)</x:f>
      </x:c>
      <x:c r="AR2139" s="58" t="str">
        <x:f>IF(OR(AP2139="",AP2139=0,AQ2139=""),"",AQ2139/AP2139)</x:f>
      </x:c>
      <x:c r="AS2139" s="58"/>
      <x:c r="AT2139" s="37"/>
      <x:c r="AU2139" s="37"/>
      <x:c r="AV2139" s="37"/>
      <x:c r="AW2139" s="56"/>
      <x:c r="AX2139" s="56"/>
      <x:c r="AY2139" s="37"/>
      <x:c r="AZ2139" s="37"/>
      <x:c r="BA2139" s="37"/>
      <x:c r="BB2139" s="37"/>
      <x:c r="BC2139" s="37"/>
      <x:c r="BD2139" s="60"/>
      <x:c r="BE2139" s="60"/>
      <x:c r="BF2139" s="37"/>
      <x:c r="BG2139" s="37"/>
      <x:c r="BH2139" s="37" t="str">
        <x:v>https://btech.com/en/c/mobiles-tablets/mobile-phones/b/honor</x:v>
      </x:c>
      <x:c r="BI2139" s="37"/>
      <x:c r="BJ2139" s="37" t="str">
        <x:v>لم يبدأ</x:v>
      </x:c>
      <x:c r="BK2139" s="60" t="n">
        <x:v>46233</x:v>
      </x:c>
      <x:c r="BL2139" s="60"/>
      <x:c r="BM2139" s="60"/>
      <x:c r="BN2139" s="62" t="str">
        <x:f>IF(BM2139="","",(NOW()-BM2139)*24)</x:f>
      </x:c>
      <x:c r="BO2139" s="37" t="str">
        <x:f>IF(BM2139="","لم يُرصد",IF(BT2139&lt;&gt;TRUE,"غير نشط",IF(BP2139="فشل","فشل حالي",IF(BN2139&lt;=12,"حديث",IF(BN2139&lt;=24,"متأخر","قديم")))))</x:f>
        <x:v>لم يُرصد</x:v>
      </x:c>
      <x:c r="BP2139" s="37" t="str">
        <x:v>بانتظار رصد التقسيط</x:v>
      </x:c>
      <x:c r="BQ2139" s="37" t="n">
        <x:v>0</x:v>
      </x:c>
      <x:c r="BR2139" s="37"/>
      <x:c r="BS2139" s="37"/>
      <x:c r="BT2139" s="54" t="b">
        <x:v>1</x:v>
      </x:c>
      <x:c r="BU2139" s="37" t="str">
        <x:v>يحتاج اكتشاف رابط المنتج</x:v>
      </x:c>
      <x:c r="BV2139" s="37" t="str">
        <x:v>Honor 600 Lite, 128 GB, 8 GB, 5G, Dual-SIM - Desert Gold</x:v>
      </x:c>
      <x:c r="BW2139" s="37" t="str">
        <x:v>الملفات المرفوعة لا تحتوي خطة تقسيط فعلية لهذا الربط؛ الصف مُنشأ كمهمة جمع.</x:v>
      </x:c>
      <x:c r="BX2139" s="60" t="n">
        <x:v>46233</x:v>
      </x:c>
      <x:c r="BY2139" s="60" t="n">
        <x:v>46233</x:v>
      </x:c>
    </x:row>
    <x:row r="2140">
      <x:c r="A2140" s="37" t="str">
        <x:v>مهمة جمع أولية</x:v>
      </x:c>
      <x:c r="B2140" s="37" t="str">
        <x:v>INSTTASK-330494071861</x:v>
      </x:c>
      <x:c r="C2140" s="37" t="str">
        <x:v>VAR-5E341007F16609|EG-013|STORE|PENDING</x:v>
      </x:c>
      <x:c r="D2140" s="37" t="str">
        <x:v>VAR-5E341007F16609|EG-013|STORE</x:v>
      </x:c>
      <x:c r="E2140" s="37" t="str">
        <x:v>VAR-5E341007F16609</x:v>
      </x:c>
      <x:c r="F2140" s="37" t="str">
        <x:v>MOD-A347B99FD3B4AD</x:v>
      </x:c>
      <x:c r="G2140" s="37" t="str">
        <x:v>Honor 600 Lite 8GB RAM / 256GB Storage / 5G + Dual-SIM / Desert Gold</x:v>
      </x:c>
      <x:c r="H2140" s="37" t="str">
        <x:v>الموبايلات والاتصالات</x:v>
      </x:c>
      <x:c r="I2140" s="37" t="str">
        <x:v>هواتف ذكية</x:v>
      </x:c>
      <x:c r="J2140" s="37" t="str">
        <x:v>Honor</x:v>
      </x:c>
      <x:c r="K2140" s="37" t="str">
        <x:v>600 Lite</x:v>
      </x:c>
      <x:c r="L2140" s="37" t="str">
        <x:v>8GB RAM | 256GB Storage | 5G + Dual-SIM | Desert Gold</x:v>
      </x:c>
      <x:c r="M2140" s="37" t="n">
        <x:v>8</x:v>
      </x:c>
      <x:c r="N2140" s="37" t="n">
        <x:v>256</x:v>
      </x:c>
      <x:c r="O2140" s="37" t="str">
        <x:v>Desert Gold</x:v>
      </x:c>
      <x:c r="P2140" s="37"/>
      <x:c r="Q2140" s="37"/>
      <x:c r="R2140" s="37" t="str">
        <x:v>EG-013</x:v>
      </x:c>
      <x:c r="S2140" s="37" t="str">
        <x:v>B.TECH</x:v>
      </x:c>
      <x:c r="T2140" s="37" t="str">
        <x:v>A</x:v>
      </x:c>
      <x:c r="U2140" s="37"/>
      <x:c r="V2140" s="37"/>
      <x:c r="W2140" s="37" t="str">
        <x:v>https://btech.com/en/c/mobiles-tablets/mobile-phones/b/honor</x:v>
      </x:c>
      <x:c r="X2140" s="37" t="str">
        <x:v>صفحة فئة</x:v>
      </x:c>
      <x:c r="Y2140" s="37"/>
      <x:c r="Z2140" s="37"/>
      <x:c r="AA2140" s="37"/>
      <x:c r="AB2140" s="37"/>
      <x:c r="AC2140" s="37"/>
      <x:c r="AD2140" s="37"/>
      <x:c r="AE2140" s="37"/>
      <x:c r="AF2140" s="56"/>
      <x:c r="AG2140" s="56"/>
      <x:c r="AH2140" s="56"/>
      <x:c r="AI2140" s="58"/>
      <x:c r="AJ2140" s="56"/>
      <x:c r="AK2140" s="56"/>
      <x:c r="AL2140" s="56"/>
      <x:c r="AM2140" s="56"/>
      <x:c r="AN2140" s="56"/>
      <x:c r="AO2140" s="56" t="str">
        <x:f>IF(OR(AF2140="",AD2140=""),"",AF2140*AD2140+IF(AG2140="",0,AG2140)+IF(AH2140="",0,AH2140)+IF(AJ2140="",0,AJ2140)+IF(AK2140="",0,AK2140)+IF(AL2140="",0,AL2140)+IF(AM2140="",0,AM2140))</x:f>
      </x:c>
      <x:c r="AP2140" s="56"/>
      <x:c r="AQ2140" s="56" t="str">
        <x:f>IF(OR(AO2140="",AP2140=""),"",AO2140-AP2140)</x:f>
      </x:c>
      <x:c r="AR2140" s="58" t="str">
        <x:f>IF(OR(AP2140="",AP2140=0,AQ2140=""),"",AQ2140/AP2140)</x:f>
      </x:c>
      <x:c r="AS2140" s="58"/>
      <x:c r="AT2140" s="37"/>
      <x:c r="AU2140" s="37"/>
      <x:c r="AV2140" s="37"/>
      <x:c r="AW2140" s="56"/>
      <x:c r="AX2140" s="56"/>
      <x:c r="AY2140" s="37"/>
      <x:c r="AZ2140" s="37"/>
      <x:c r="BA2140" s="37"/>
      <x:c r="BB2140" s="37"/>
      <x:c r="BC2140" s="37"/>
      <x:c r="BD2140" s="60"/>
      <x:c r="BE2140" s="60"/>
      <x:c r="BF2140" s="37"/>
      <x:c r="BG2140" s="37"/>
      <x:c r="BH2140" s="37" t="str">
        <x:v>https://btech.com/en/c/mobiles-tablets/mobile-phones/b/honor</x:v>
      </x:c>
      <x:c r="BI2140" s="37"/>
      <x:c r="BJ2140" s="37" t="str">
        <x:v>لم يبدأ</x:v>
      </x:c>
      <x:c r="BK2140" s="60" t="n">
        <x:v>46233</x:v>
      </x:c>
      <x:c r="BL2140" s="60"/>
      <x:c r="BM2140" s="60"/>
      <x:c r="BN2140" s="62" t="str">
        <x:f>IF(BM2140="","",(NOW()-BM2140)*24)</x:f>
      </x:c>
      <x:c r="BO2140" s="37" t="str">
        <x:f>IF(BM2140="","لم يُرصد",IF(BT2140&lt;&gt;TRUE,"غير نشط",IF(BP2140="فشل","فشل حالي",IF(BN2140&lt;=12,"حديث",IF(BN2140&lt;=24,"متأخر","قديم")))))</x:f>
        <x:v>لم يُرصد</x:v>
      </x:c>
      <x:c r="BP2140" s="37" t="str">
        <x:v>بانتظار رصد التقسيط</x:v>
      </x:c>
      <x:c r="BQ2140" s="37" t="n">
        <x:v>0</x:v>
      </x:c>
      <x:c r="BR2140" s="37"/>
      <x:c r="BS2140" s="37"/>
      <x:c r="BT2140" s="54" t="b">
        <x:v>1</x:v>
      </x:c>
      <x:c r="BU2140" s="37" t="str">
        <x:v>يحتاج اكتشاف رابط المنتج</x:v>
      </x:c>
      <x:c r="BV2140" s="37" t="str">
        <x:v>Honor 600 Lite, 256 GB, 8 GB, 5G, Dual-SIM - Desert Gold</x:v>
      </x:c>
      <x:c r="BW2140" s="37" t="str">
        <x:v>الملفات المرفوعة لا تحتوي خطة تقسيط فعلية لهذا الربط؛ الصف مُنشأ كمهمة جمع.</x:v>
      </x:c>
      <x:c r="BX2140" s="60" t="n">
        <x:v>46233</x:v>
      </x:c>
      <x:c r="BY2140" s="60" t="n">
        <x:v>46233</x:v>
      </x:c>
    </x:row>
    <x:row r="2141">
      <x:c r="A2141" s="37" t="str">
        <x:v>مهمة جمع أولية</x:v>
      </x:c>
      <x:c r="B2141" s="37" t="str">
        <x:v>INSTTASK-C62F5D7469C9</x:v>
      </x:c>
      <x:c r="C2141" s="37" t="str">
        <x:v>VAR-A8307EBC51F214|EG-013|STORE|PENDING</x:v>
      </x:c>
      <x:c r="D2141" s="37" t="str">
        <x:v>VAR-A8307EBC51F214|EG-013|STORE</x:v>
      </x:c>
      <x:c r="E2141" s="37" t="str">
        <x:v>VAR-A8307EBC51F214</x:v>
      </x:c>
      <x:c r="F2141" s="37" t="str">
        <x:v>MOD-BE3F3AC9D48CA4</x:v>
      </x:c>
      <x:c r="G2141" s="37" t="str">
        <x:v>Honor 600 Pro 12GB RAM / 512GB Storage / 5G + Dual-SIM / Light Gold</x:v>
      </x:c>
      <x:c r="H2141" s="37" t="str">
        <x:v>الموبايلات والاتصالات</x:v>
      </x:c>
      <x:c r="I2141" s="37" t="str">
        <x:v>هواتف ذكية</x:v>
      </x:c>
      <x:c r="J2141" s="37" t="str">
        <x:v>Honor</x:v>
      </x:c>
      <x:c r="K2141" s="37" t="str">
        <x:v>600 Pro</x:v>
      </x:c>
      <x:c r="L2141" s="37" t="str">
        <x:v>12GB RAM | 512GB Storage | 5G + Dual-SIM | Light Gold</x:v>
      </x:c>
      <x:c r="M2141" s="37" t="n">
        <x:v>12</x:v>
      </x:c>
      <x:c r="N2141" s="37" t="n">
        <x:v>512</x:v>
      </x:c>
      <x:c r="O2141" s="37" t="str">
        <x:v>Light Gold</x:v>
      </x:c>
      <x:c r="P2141" s="37"/>
      <x:c r="Q2141" s="37"/>
      <x:c r="R2141" s="37" t="str">
        <x:v>EG-013</x:v>
      </x:c>
      <x:c r="S2141" s="37" t="str">
        <x:v>B.TECH</x:v>
      </x:c>
      <x:c r="T2141" s="37" t="str">
        <x:v>A</x:v>
      </x:c>
      <x:c r="U2141" s="37"/>
      <x:c r="V2141" s="37"/>
      <x:c r="W2141" s="37" t="str">
        <x:v>https://btech.com/en/c/mobiles-tablets/mobile-phones/b/honor</x:v>
      </x:c>
      <x:c r="X2141" s="37" t="str">
        <x:v>صفحة فئة</x:v>
      </x:c>
      <x:c r="Y2141" s="37"/>
      <x:c r="Z2141" s="37"/>
      <x:c r="AA2141" s="37"/>
      <x:c r="AB2141" s="37"/>
      <x:c r="AC2141" s="37"/>
      <x:c r="AD2141" s="37"/>
      <x:c r="AE2141" s="37"/>
      <x:c r="AF2141" s="56"/>
      <x:c r="AG2141" s="56"/>
      <x:c r="AH2141" s="56"/>
      <x:c r="AI2141" s="58"/>
      <x:c r="AJ2141" s="56"/>
      <x:c r="AK2141" s="56"/>
      <x:c r="AL2141" s="56"/>
      <x:c r="AM2141" s="56"/>
      <x:c r="AN2141" s="56"/>
      <x:c r="AO2141" s="56" t="str">
        <x:f>IF(OR(AF2141="",AD2141=""),"",AF2141*AD2141+IF(AG2141="",0,AG2141)+IF(AH2141="",0,AH2141)+IF(AJ2141="",0,AJ2141)+IF(AK2141="",0,AK2141)+IF(AL2141="",0,AL2141)+IF(AM2141="",0,AM2141))</x:f>
      </x:c>
      <x:c r="AP2141" s="56"/>
      <x:c r="AQ2141" s="56" t="str">
        <x:f>IF(OR(AO2141="",AP2141=""),"",AO2141-AP2141)</x:f>
      </x:c>
      <x:c r="AR2141" s="58" t="str">
        <x:f>IF(OR(AP2141="",AP2141=0,AQ2141=""),"",AQ2141/AP2141)</x:f>
      </x:c>
      <x:c r="AS2141" s="58"/>
      <x:c r="AT2141" s="37"/>
      <x:c r="AU2141" s="37"/>
      <x:c r="AV2141" s="37"/>
      <x:c r="AW2141" s="56"/>
      <x:c r="AX2141" s="56"/>
      <x:c r="AY2141" s="37"/>
      <x:c r="AZ2141" s="37"/>
      <x:c r="BA2141" s="37"/>
      <x:c r="BB2141" s="37"/>
      <x:c r="BC2141" s="37"/>
      <x:c r="BD2141" s="60"/>
      <x:c r="BE2141" s="60"/>
      <x:c r="BF2141" s="37"/>
      <x:c r="BG2141" s="37"/>
      <x:c r="BH2141" s="37" t="str">
        <x:v>https://btech.com/en/c/mobiles-tablets/mobile-phones/b/honor</x:v>
      </x:c>
      <x:c r="BI2141" s="37"/>
      <x:c r="BJ2141" s="37" t="str">
        <x:v>لم يبدأ</x:v>
      </x:c>
      <x:c r="BK2141" s="60" t="n">
        <x:v>46233</x:v>
      </x:c>
      <x:c r="BL2141" s="60"/>
      <x:c r="BM2141" s="60"/>
      <x:c r="BN2141" s="62" t="str">
        <x:f>IF(BM2141="","",(NOW()-BM2141)*24)</x:f>
      </x:c>
      <x:c r="BO2141" s="37" t="str">
        <x:f>IF(BM2141="","لم يُرصد",IF(BT2141&lt;&gt;TRUE,"غير نشط",IF(BP2141="فشل","فشل حالي",IF(BN2141&lt;=12,"حديث",IF(BN2141&lt;=24,"متأخر","قديم")))))</x:f>
        <x:v>لم يُرصد</x:v>
      </x:c>
      <x:c r="BP2141" s="37" t="str">
        <x:v>بانتظار رصد التقسيط</x:v>
      </x:c>
      <x:c r="BQ2141" s="37" t="n">
        <x:v>0</x:v>
      </x:c>
      <x:c r="BR2141" s="37"/>
      <x:c r="BS2141" s="37"/>
      <x:c r="BT2141" s="54" t="b">
        <x:v>1</x:v>
      </x:c>
      <x:c r="BU2141" s="37" t="str">
        <x:v>يحتاج اكتشاف رابط المنتج</x:v>
      </x:c>
      <x:c r="BV2141" s="37" t="str">
        <x:v>Honor 600 Pro, 512 GB, 12 GB, 5G, Dual-SIM - Light Gold</x:v>
      </x:c>
      <x:c r="BW2141" s="37" t="str">
        <x:v>الملفات المرفوعة لا تحتوي خطة تقسيط فعلية لهذا الربط؛ الصف مُنشأ كمهمة جمع.</x:v>
      </x:c>
      <x:c r="BX2141" s="60" t="n">
        <x:v>46233</x:v>
      </x:c>
      <x:c r="BY2141" s="60" t="n">
        <x:v>46233</x:v>
      </x:c>
    </x:row>
    <x:row r="2142">
      <x:c r="A2142" s="37" t="str">
        <x:v>مهمة جمع أولية</x:v>
      </x:c>
      <x:c r="B2142" s="37" t="str">
        <x:v>INSTTASK-D874F73F60DB</x:v>
      </x:c>
      <x:c r="C2142" s="37" t="str">
        <x:v>VAR-57067B5D43ACAA|EG-013|STORE|PENDING</x:v>
      </x:c>
      <x:c r="D2142" s="37" t="str">
        <x:v>VAR-57067B5D43ACAA|EG-013|STORE</x:v>
      </x:c>
      <x:c r="E2142" s="37" t="str">
        <x:v>VAR-57067B5D43ACAA</x:v>
      </x:c>
      <x:c r="F2142" s="37" t="str">
        <x:v>MOD-5996ECA90B1E67</x:v>
      </x:c>
      <x:c r="G2142" s="37" t="str">
        <x:v>Honor HONOR 400 12GB RAM / 256GB / Desert Gold | 256GB Storage</x:v>
      </x:c>
      <x:c r="H2142" s="37" t="str">
        <x:v>الموبايلات والاتصالات</x:v>
      </x:c>
      <x:c r="I2142" s="37" t="str">
        <x:v>هواتف ذكية</x:v>
      </x:c>
      <x:c r="J2142" s="37" t="str">
        <x:v>Honor</x:v>
      </x:c>
      <x:c r="K2142" s="37" t="str">
        <x:v>HONOR 400</x:v>
      </x:c>
      <x:c r="L2142" s="37" t="str">
        <x:v>12GB RAM / 256GB / Desert Gold</x:v>
      </x:c>
      <x:c r="M2142" s="37" t="n">
        <x:v>12</x:v>
      </x:c>
      <x:c r="N2142" s="37" t="n">
        <x:v>256</x:v>
      </x:c>
      <x:c r="O2142" s="37" t="str">
        <x:v>Desert Gold</x:v>
      </x:c>
      <x:c r="P2142" s="37"/>
      <x:c r="Q2142" s="37"/>
      <x:c r="R2142" s="37" t="str">
        <x:v>EG-013</x:v>
      </x:c>
      <x:c r="S2142" s="37" t="str">
        <x:v>B.TECH</x:v>
      </x:c>
      <x:c r="T2142" s="37" t="str">
        <x:v>A</x:v>
      </x:c>
      <x:c r="U2142" s="37"/>
      <x:c r="V2142" s="37"/>
      <x:c r="W2142" s="37" t="str">
        <x:v>https://btech.com/en/p/honor-400-256gb-12gb-ram-4g-lte-dual-sim-meteor-silver</x:v>
      </x:c>
      <x:c r="X2142" s="37" t="str">
        <x:v>رابط منتج مباشر</x:v>
      </x:c>
      <x:c r="Y2142" s="37"/>
      <x:c r="Z2142" s="37"/>
      <x:c r="AA2142" s="37"/>
      <x:c r="AB2142" s="37"/>
      <x:c r="AC2142" s="37"/>
      <x:c r="AD2142" s="37"/>
      <x:c r="AE2142" s="37"/>
      <x:c r="AF2142" s="56"/>
      <x:c r="AG2142" s="56"/>
      <x:c r="AH2142" s="56"/>
      <x:c r="AI2142" s="58"/>
      <x:c r="AJ2142" s="56"/>
      <x:c r="AK2142" s="56"/>
      <x:c r="AL2142" s="56"/>
      <x:c r="AM2142" s="56"/>
      <x:c r="AN2142" s="56"/>
      <x:c r="AO2142" s="56" t="str">
        <x:f>IF(OR(AF2142="",AD2142=""),"",AF2142*AD2142+IF(AG2142="",0,AG2142)+IF(AH2142="",0,AH2142)+IF(AJ2142="",0,AJ2142)+IF(AK2142="",0,AK2142)+IF(AL2142="",0,AL2142)+IF(AM2142="",0,AM2142))</x:f>
      </x:c>
      <x:c r="AP2142" s="56"/>
      <x:c r="AQ2142" s="56" t="str">
        <x:f>IF(OR(AO2142="",AP2142=""),"",AO2142-AP2142)</x:f>
      </x:c>
      <x:c r="AR2142" s="58" t="str">
        <x:f>IF(OR(AP2142="",AP2142=0,AQ2142=""),"",AQ2142/AP2142)</x:f>
      </x:c>
      <x:c r="AS2142" s="58"/>
      <x:c r="AT2142" s="37"/>
      <x:c r="AU2142" s="37"/>
      <x:c r="AV2142" s="37"/>
      <x:c r="AW2142" s="56"/>
      <x:c r="AX2142" s="56"/>
      <x:c r="AY2142" s="37"/>
      <x:c r="AZ2142" s="37"/>
      <x:c r="BA2142" s="37"/>
      <x:c r="BB2142" s="37"/>
      <x:c r="BC2142" s="37"/>
      <x:c r="BD2142" s="60"/>
      <x:c r="BE2142" s="60"/>
      <x:c r="BF2142" s="37"/>
      <x:c r="BG2142" s="37"/>
      <x:c r="BH2142" s="37" t="str">
        <x:v>https://btech.com/en/p/honor-400-256gb-12gb-ram-4g-lte-dual-sim-meteor-silver</x:v>
      </x:c>
      <x:c r="BI2142" s="37"/>
      <x:c r="BJ2142" s="37" t="str">
        <x:v>لم يبدأ</x:v>
      </x:c>
      <x:c r="BK2142" s="60" t="n">
        <x:v>46233</x:v>
      </x:c>
      <x:c r="BL2142" s="60"/>
      <x:c r="BM2142" s="60"/>
      <x:c r="BN2142" s="62" t="str">
        <x:f>IF(BM2142="","",(NOW()-BM2142)*24)</x:f>
      </x:c>
      <x:c r="BO2142" s="37" t="str">
        <x:f>IF(BM2142="","لم يُرصد",IF(BT2142&lt;&gt;TRUE,"غير نشط",IF(BP2142="فشل","فشل حالي",IF(BN2142&lt;=12,"حديث",IF(BN2142&lt;=24,"متأخر","قديم")))))</x:f>
        <x:v>لم يُرصد</x:v>
      </x:c>
      <x:c r="BP2142" s="37" t="str">
        <x:v>بانتظار رصد التقسيط</x:v>
      </x:c>
      <x:c r="BQ2142" s="37" t="n">
        <x:v>0</x:v>
      </x:c>
      <x:c r="BR2142" s="37"/>
      <x:c r="BS2142" s="37"/>
      <x:c r="BT2142" s="54" t="b">
        <x:v>1</x:v>
      </x:c>
      <x:c r="BU2142" s="37" t="str">
        <x:v>مهمة جاهزة لأول رصد</x:v>
      </x:c>
      <x:c r="BV2142" s="37" t="str"/>
      <x:c r="BW2142" s="37" t="str">
        <x:v>الملفات المرفوعة لا تحتوي خطة تقسيط فعلية لهذا الربط؛ الصف مُنشأ كمهمة جمع. | 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X2142" s="60" t="n">
        <x:v>46233</x:v>
      </x:c>
      <x:c r="BY2142" s="60" t="n">
        <x:v>46233</x:v>
      </x:c>
    </x:row>
    <x:row r="2143">
      <x:c r="A2143" s="37" t="str">
        <x:v>مهمة جمع أولية</x:v>
      </x:c>
      <x:c r="B2143" s="37" t="str">
        <x:v>INSTTASK-5B476A215EC0</x:v>
      </x:c>
      <x:c r="C2143" s="37" t="str">
        <x:v>VAR-39BDA26905FA9A|EG-013|STORE|PENDING</x:v>
      </x:c>
      <x:c r="D2143" s="37" t="str">
        <x:v>VAR-39BDA26905FA9A|EG-013|STORE</x:v>
      </x:c>
      <x:c r="E2143" s="37" t="str">
        <x:v>VAR-39BDA26905FA9A</x:v>
      </x:c>
      <x:c r="F2143" s="37" t="str">
        <x:v>MOD-5996ECA90B1E67</x:v>
      </x:c>
      <x:c r="G2143" s="37" t="str">
        <x:v>Honor HONOR 400 12GB RAM / 256GB / Meteor Silver | 256GB Storage</x:v>
      </x:c>
      <x:c r="H2143" s="37" t="str">
        <x:v>الموبايلات والاتصالات</x:v>
      </x:c>
      <x:c r="I2143" s="37" t="str">
        <x:v>هواتف ذكية</x:v>
      </x:c>
      <x:c r="J2143" s="37" t="str">
        <x:v>Honor</x:v>
      </x:c>
      <x:c r="K2143" s="37" t="str">
        <x:v>HONOR 400</x:v>
      </x:c>
      <x:c r="L2143" s="37" t="str">
        <x:v>12GB RAM / 256GB / Meteor Silver</x:v>
      </x:c>
      <x:c r="M2143" s="37" t="n">
        <x:v>12</x:v>
      </x:c>
      <x:c r="N2143" s="37" t="n">
        <x:v>256</x:v>
      </x:c>
      <x:c r="O2143" s="37" t="str">
        <x:v>Meteor Silver</x:v>
      </x:c>
      <x:c r="P2143" s="37"/>
      <x:c r="Q2143" s="37"/>
      <x:c r="R2143" s="37" t="str">
        <x:v>EG-013</x:v>
      </x:c>
      <x:c r="S2143" s="37" t="str">
        <x:v>B.TECH</x:v>
      </x:c>
      <x:c r="T2143" s="37" t="str">
        <x:v>A</x:v>
      </x:c>
      <x:c r="U2143" s="37"/>
      <x:c r="V2143" s="37"/>
      <x:c r="W2143" s="37" t="str">
        <x:v>https://btech.com/en/p/honor-400-256gb-12gb-ram-4g-lte-dual-sim-meteor-silver</x:v>
      </x:c>
      <x:c r="X2143" s="37" t="str">
        <x:v>رابط منتج مباشر</x:v>
      </x:c>
      <x:c r="Y2143" s="37"/>
      <x:c r="Z2143" s="37"/>
      <x:c r="AA2143" s="37"/>
      <x:c r="AB2143" s="37"/>
      <x:c r="AC2143" s="37"/>
      <x:c r="AD2143" s="37"/>
      <x:c r="AE2143" s="37"/>
      <x:c r="AF2143" s="56"/>
      <x:c r="AG2143" s="56"/>
      <x:c r="AH2143" s="56"/>
      <x:c r="AI2143" s="58"/>
      <x:c r="AJ2143" s="56"/>
      <x:c r="AK2143" s="56"/>
      <x:c r="AL2143" s="56"/>
      <x:c r="AM2143" s="56"/>
      <x:c r="AN2143" s="56"/>
      <x:c r="AO2143" s="56" t="str">
        <x:f>IF(OR(AF2143="",AD2143=""),"",AF2143*AD2143+IF(AG2143="",0,AG2143)+IF(AH2143="",0,AH2143)+IF(AJ2143="",0,AJ2143)+IF(AK2143="",0,AK2143)+IF(AL2143="",0,AL2143)+IF(AM2143="",0,AM2143))</x:f>
      </x:c>
      <x:c r="AP2143" s="56"/>
      <x:c r="AQ2143" s="56" t="str">
        <x:f>IF(OR(AO2143="",AP2143=""),"",AO2143-AP2143)</x:f>
      </x:c>
      <x:c r="AR2143" s="58" t="str">
        <x:f>IF(OR(AP2143="",AP2143=0,AQ2143=""),"",AQ2143/AP2143)</x:f>
      </x:c>
      <x:c r="AS2143" s="58"/>
      <x:c r="AT2143" s="37"/>
      <x:c r="AU2143" s="37"/>
      <x:c r="AV2143" s="37"/>
      <x:c r="AW2143" s="56"/>
      <x:c r="AX2143" s="56"/>
      <x:c r="AY2143" s="37"/>
      <x:c r="AZ2143" s="37"/>
      <x:c r="BA2143" s="37"/>
      <x:c r="BB2143" s="37"/>
      <x:c r="BC2143" s="37"/>
      <x:c r="BD2143" s="60"/>
      <x:c r="BE2143" s="60"/>
      <x:c r="BF2143" s="37"/>
      <x:c r="BG2143" s="37"/>
      <x:c r="BH2143" s="37" t="str">
        <x:v>https://btech.com/en/p/honor-400-256gb-12gb-ram-4g-lte-dual-sim-meteor-silver</x:v>
      </x:c>
      <x:c r="BI2143" s="37"/>
      <x:c r="BJ2143" s="37" t="str">
        <x:v>لم يبدأ</x:v>
      </x:c>
      <x:c r="BK2143" s="60" t="n">
        <x:v>46233</x:v>
      </x:c>
      <x:c r="BL2143" s="60"/>
      <x:c r="BM2143" s="60"/>
      <x:c r="BN2143" s="62" t="str">
        <x:f>IF(BM2143="","",(NOW()-BM2143)*24)</x:f>
      </x:c>
      <x:c r="BO2143" s="37" t="str">
        <x:f>IF(BM2143="","لم يُرصد",IF(BT2143&lt;&gt;TRUE,"غير نشط",IF(BP2143="فشل","فشل حالي",IF(BN2143&lt;=12,"حديث",IF(BN2143&lt;=24,"متأخر","قديم")))))</x:f>
        <x:v>لم يُرصد</x:v>
      </x:c>
      <x:c r="BP2143" s="37" t="str">
        <x:v>بانتظار رصد التقسيط</x:v>
      </x:c>
      <x:c r="BQ2143" s="37" t="n">
        <x:v>0</x:v>
      </x:c>
      <x:c r="BR2143" s="37"/>
      <x:c r="BS2143" s="37"/>
      <x:c r="BT2143" s="54" t="b">
        <x:v>1</x:v>
      </x:c>
      <x:c r="BU2143" s="37" t="str">
        <x:v>مهمة جاهزة لأول رصد</x:v>
      </x:c>
      <x:c r="BV2143" s="37" t="str"/>
      <x:c r="BW2143" s="37" t="str">
        <x:v>الملفات المرفوعة لا تحتوي خطة تقسيط فعلية لهذا الربط؛ الصف مُنشأ كمهمة جمع. | 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X2143" s="60" t="n">
        <x:v>46233</x:v>
      </x:c>
      <x:c r="BY2143" s="60" t="n">
        <x:v>46233</x:v>
      </x:c>
    </x:row>
    <x:row r="2144">
      <x:c r="A2144" s="37" t="str">
        <x:v>مهمة جمع أولية</x:v>
      </x:c>
      <x:c r="B2144" s="37" t="str">
        <x:v>INSTTASK-4C2CC7623C0E</x:v>
      </x:c>
      <x:c r="C2144" s="37" t="str">
        <x:v>VAR-6FAEA602AFFD76|EG-013|STORE|PENDING</x:v>
      </x:c>
      <x:c r="D2144" s="37" t="str">
        <x:v>VAR-6FAEA602AFFD76|EG-013|STORE</x:v>
      </x:c>
      <x:c r="E2144" s="37" t="str">
        <x:v>VAR-6FAEA602AFFD76</x:v>
      </x:c>
      <x:c r="F2144" s="37" t="str">
        <x:v>MOD-5996ECA90B1E67</x:v>
      </x:c>
      <x:c r="G2144" s="37" t="str">
        <x:v>Honor HONOR 400 12GB RAM / 256GB / Midnight Black | 256GB Storage</x:v>
      </x:c>
      <x:c r="H2144" s="37" t="str">
        <x:v>الموبايلات والاتصالات</x:v>
      </x:c>
      <x:c r="I2144" s="37" t="str">
        <x:v>هواتف ذكية</x:v>
      </x:c>
      <x:c r="J2144" s="37" t="str">
        <x:v>Honor</x:v>
      </x:c>
      <x:c r="K2144" s="37" t="str">
        <x:v>HONOR 400</x:v>
      </x:c>
      <x:c r="L2144" s="37" t="str">
        <x:v>12GB RAM / 256GB / Midnight Black</x:v>
      </x:c>
      <x:c r="M2144" s="37" t="n">
        <x:v>12</x:v>
      </x:c>
      <x:c r="N2144" s="37" t="n">
        <x:v>256</x:v>
      </x:c>
      <x:c r="O2144" s="37" t="str">
        <x:v>Midnight Black</x:v>
      </x:c>
      <x:c r="P2144" s="37"/>
      <x:c r="Q2144" s="37"/>
      <x:c r="R2144" s="37" t="str">
        <x:v>EG-013</x:v>
      </x:c>
      <x:c r="S2144" s="37" t="str">
        <x:v>B.TECH</x:v>
      </x:c>
      <x:c r="T2144" s="37" t="str">
        <x:v>A</x:v>
      </x:c>
      <x:c r="U2144" s="37"/>
      <x:c r="V2144" s="37"/>
      <x:c r="W2144" s="37" t="str">
        <x:v>https://btech.com/en/p/honor-400-256gb-12gb-ram-4g-lte-dual-sim-meteor-silver</x:v>
      </x:c>
      <x:c r="X2144" s="37" t="str">
        <x:v>رابط منتج مباشر</x:v>
      </x:c>
      <x:c r="Y2144" s="37"/>
      <x:c r="Z2144" s="37"/>
      <x:c r="AA2144" s="37"/>
      <x:c r="AB2144" s="37"/>
      <x:c r="AC2144" s="37"/>
      <x:c r="AD2144" s="37"/>
      <x:c r="AE2144" s="37"/>
      <x:c r="AF2144" s="56"/>
      <x:c r="AG2144" s="56"/>
      <x:c r="AH2144" s="56"/>
      <x:c r="AI2144" s="58"/>
      <x:c r="AJ2144" s="56"/>
      <x:c r="AK2144" s="56"/>
      <x:c r="AL2144" s="56"/>
      <x:c r="AM2144" s="56"/>
      <x:c r="AN2144" s="56"/>
      <x:c r="AO2144" s="56" t="str">
        <x:f>IF(OR(AF2144="",AD2144=""),"",AF2144*AD2144+IF(AG2144="",0,AG2144)+IF(AH2144="",0,AH2144)+IF(AJ2144="",0,AJ2144)+IF(AK2144="",0,AK2144)+IF(AL2144="",0,AL2144)+IF(AM2144="",0,AM2144))</x:f>
      </x:c>
      <x:c r="AP2144" s="56"/>
      <x:c r="AQ2144" s="56" t="str">
        <x:f>IF(OR(AO2144="",AP2144=""),"",AO2144-AP2144)</x:f>
      </x:c>
      <x:c r="AR2144" s="58" t="str">
        <x:f>IF(OR(AP2144="",AP2144=0,AQ2144=""),"",AQ2144/AP2144)</x:f>
      </x:c>
      <x:c r="AS2144" s="58"/>
      <x:c r="AT2144" s="37"/>
      <x:c r="AU2144" s="37"/>
      <x:c r="AV2144" s="37"/>
      <x:c r="AW2144" s="56"/>
      <x:c r="AX2144" s="56"/>
      <x:c r="AY2144" s="37"/>
      <x:c r="AZ2144" s="37"/>
      <x:c r="BA2144" s="37"/>
      <x:c r="BB2144" s="37"/>
      <x:c r="BC2144" s="37"/>
      <x:c r="BD2144" s="60"/>
      <x:c r="BE2144" s="60"/>
      <x:c r="BF2144" s="37"/>
      <x:c r="BG2144" s="37"/>
      <x:c r="BH2144" s="37" t="str">
        <x:v>https://btech.com/en/p/honor-400-256gb-12gb-ram-4g-lte-dual-sim-meteor-silver</x:v>
      </x:c>
      <x:c r="BI2144" s="37"/>
      <x:c r="BJ2144" s="37" t="str">
        <x:v>لم يبدأ</x:v>
      </x:c>
      <x:c r="BK2144" s="60" t="n">
        <x:v>46233</x:v>
      </x:c>
      <x:c r="BL2144" s="60"/>
      <x:c r="BM2144" s="60"/>
      <x:c r="BN2144" s="62" t="str">
        <x:f>IF(BM2144="","",(NOW()-BM2144)*24)</x:f>
      </x:c>
      <x:c r="BO2144" s="37" t="str">
        <x:f>IF(BM2144="","لم يُرصد",IF(BT2144&lt;&gt;TRUE,"غير نشط",IF(BP2144="فشل","فشل حالي",IF(BN2144&lt;=12,"حديث",IF(BN2144&lt;=24,"متأخر","قديم")))))</x:f>
        <x:v>لم يُرصد</x:v>
      </x:c>
      <x:c r="BP2144" s="37" t="str">
        <x:v>بانتظار رصد التقسيط</x:v>
      </x:c>
      <x:c r="BQ2144" s="37" t="n">
        <x:v>0</x:v>
      </x:c>
      <x:c r="BR2144" s="37"/>
      <x:c r="BS2144" s="37"/>
      <x:c r="BT2144" s="54" t="b">
        <x:v>1</x:v>
      </x:c>
      <x:c r="BU2144" s="37" t="str">
        <x:v>مهمة جاهزة لأول رصد</x:v>
      </x:c>
      <x:c r="BV2144" s="37" t="str"/>
      <x:c r="BW2144" s="37" t="str">
        <x:v>الملفات المرفوعة لا تحتوي خطة تقسيط فعلية لهذا الربط؛ الصف مُنشأ كمهمة جمع. | 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X2144" s="60" t="n">
        <x:v>46233</x:v>
      </x:c>
      <x:c r="BY2144" s="60" t="n">
        <x:v>46233</x:v>
      </x:c>
    </x:row>
    <x:row r="2145">
      <x:c r="A2145" s="37" t="str">
        <x:v>مهمة جمع أولية</x:v>
      </x:c>
      <x:c r="B2145" s="37" t="str">
        <x:v>INSTTASK-B7FCF77401C2</x:v>
      </x:c>
      <x:c r="C2145" s="37" t="str">
        <x:v>VAR-7079529B916853|EG-013|STORE|PENDING</x:v>
      </x:c>
      <x:c r="D2145" s="37" t="str">
        <x:v>VAR-7079529B916853|EG-013|STORE</x:v>
      </x:c>
      <x:c r="E2145" s="37" t="str">
        <x:v>VAR-7079529B916853</x:v>
      </x:c>
      <x:c r="F2145" s="37" t="str">
        <x:v>MOD-5996ECA90B1E67</x:v>
      </x:c>
      <x:c r="G2145" s="37" t="str">
        <x:v>Honor HONOR 400 12GB RAM / 512GB / Desert Gold | 512GB Storage</x:v>
      </x:c>
      <x:c r="H2145" s="37" t="str">
        <x:v>الموبايلات والاتصالات</x:v>
      </x:c>
      <x:c r="I2145" s="37" t="str">
        <x:v>هواتف ذكية</x:v>
      </x:c>
      <x:c r="J2145" s="37" t="str">
        <x:v>Honor</x:v>
      </x:c>
      <x:c r="K2145" s="37" t="str">
        <x:v>HONOR 400</x:v>
      </x:c>
      <x:c r="L2145" s="37" t="str">
        <x:v>12GB RAM / 512GB / Desert Gold</x:v>
      </x:c>
      <x:c r="M2145" s="37" t="n">
        <x:v>12</x:v>
      </x:c>
      <x:c r="N2145" s="37" t="n">
        <x:v>512</x:v>
      </x:c>
      <x:c r="O2145" s="37" t="str">
        <x:v>Desert Gold</x:v>
      </x:c>
      <x:c r="P2145" s="37"/>
      <x:c r="Q2145" s="37"/>
      <x:c r="R2145" s="37" t="str">
        <x:v>EG-013</x:v>
      </x:c>
      <x:c r="S2145" s="37" t="str">
        <x:v>B.TECH</x:v>
      </x:c>
      <x:c r="T2145" s="37" t="str">
        <x:v>A</x:v>
      </x:c>
      <x:c r="U2145" s="37"/>
      <x:c r="V2145" s="37"/>
      <x:c r="W2145" s="37" t="str">
        <x:v>https://btech.com/en/p/honor-400-512gb-12gb-ram-4g-lte-dual-sim-midnight-black</x:v>
      </x:c>
      <x:c r="X2145" s="37" t="str">
        <x:v>رابط منتج مباشر</x:v>
      </x:c>
      <x:c r="Y2145" s="37"/>
      <x:c r="Z2145" s="37"/>
      <x:c r="AA2145" s="37"/>
      <x:c r="AB2145" s="37"/>
      <x:c r="AC2145" s="37"/>
      <x:c r="AD2145" s="37"/>
      <x:c r="AE2145" s="37"/>
      <x:c r="AF2145" s="56"/>
      <x:c r="AG2145" s="56"/>
      <x:c r="AH2145" s="56"/>
      <x:c r="AI2145" s="58"/>
      <x:c r="AJ2145" s="56"/>
      <x:c r="AK2145" s="56"/>
      <x:c r="AL2145" s="56"/>
      <x:c r="AM2145" s="56"/>
      <x:c r="AN2145" s="56"/>
      <x:c r="AO2145" s="56" t="str">
        <x:f>IF(OR(AF2145="",AD2145=""),"",AF2145*AD2145+IF(AG2145="",0,AG2145)+IF(AH2145="",0,AH2145)+IF(AJ2145="",0,AJ2145)+IF(AK2145="",0,AK2145)+IF(AL2145="",0,AL2145)+IF(AM2145="",0,AM2145))</x:f>
      </x:c>
      <x:c r="AP2145" s="56"/>
      <x:c r="AQ2145" s="56" t="str">
        <x:f>IF(OR(AO2145="",AP2145=""),"",AO2145-AP2145)</x:f>
      </x:c>
      <x:c r="AR2145" s="58" t="str">
        <x:f>IF(OR(AP2145="",AP2145=0,AQ2145=""),"",AQ2145/AP2145)</x:f>
      </x:c>
      <x:c r="AS2145" s="58"/>
      <x:c r="AT2145" s="37"/>
      <x:c r="AU2145" s="37"/>
      <x:c r="AV2145" s="37"/>
      <x:c r="AW2145" s="56"/>
      <x:c r="AX2145" s="56"/>
      <x:c r="AY2145" s="37"/>
      <x:c r="AZ2145" s="37"/>
      <x:c r="BA2145" s="37"/>
      <x:c r="BB2145" s="37"/>
      <x:c r="BC2145" s="37"/>
      <x:c r="BD2145" s="60"/>
      <x:c r="BE2145" s="60"/>
      <x:c r="BF2145" s="37"/>
      <x:c r="BG2145" s="37"/>
      <x:c r="BH2145" s="37" t="str">
        <x:v>https://btech.com/en/p/honor-400-512gb-12gb-ram-4g-lte-dual-sim-midnight-black</x:v>
      </x:c>
      <x:c r="BI2145" s="37"/>
      <x:c r="BJ2145" s="37" t="str">
        <x:v>لم يبدأ</x:v>
      </x:c>
      <x:c r="BK2145" s="60" t="n">
        <x:v>46233</x:v>
      </x:c>
      <x:c r="BL2145" s="60"/>
      <x:c r="BM2145" s="60"/>
      <x:c r="BN2145" s="62" t="str">
        <x:f>IF(BM2145="","",(NOW()-BM2145)*24)</x:f>
      </x:c>
      <x:c r="BO2145" s="37" t="str">
        <x:f>IF(BM2145="","لم يُرصد",IF(BT2145&lt;&gt;TRUE,"غير نشط",IF(BP2145="فشل","فشل حالي",IF(BN2145&lt;=12,"حديث",IF(BN2145&lt;=24,"متأخر","قديم")))))</x:f>
        <x:v>لم يُرصد</x:v>
      </x:c>
      <x:c r="BP2145" s="37" t="str">
        <x:v>بانتظار رصد التقسيط</x:v>
      </x:c>
      <x:c r="BQ2145" s="37" t="n">
        <x:v>0</x:v>
      </x:c>
      <x:c r="BR2145" s="37"/>
      <x:c r="BS2145" s="37"/>
      <x:c r="BT2145" s="54" t="b">
        <x:v>1</x:v>
      </x:c>
      <x:c r="BU2145" s="37" t="str">
        <x:v>مهمة جاهزة لأول رصد</x:v>
      </x:c>
      <x:c r="BV2145" s="37" t="str"/>
      <x:c r="BW2145" s="37" t="str">
        <x:v>الملفات المرفوعة لا تحتوي خطة تقسيط فعلية لهذا الربط؛ الصف مُنشأ كمهمة جمع. | 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X2145" s="60" t="n">
        <x:v>46233</x:v>
      </x:c>
      <x:c r="BY2145" s="60" t="n">
        <x:v>46233</x:v>
      </x:c>
    </x:row>
    <x:row r="2146">
      <x:c r="A2146" s="37" t="str">
        <x:v>مهمة جمع أولية</x:v>
      </x:c>
      <x:c r="B2146" s="37" t="str">
        <x:v>INSTTASK-DC5B42F7F798</x:v>
      </x:c>
      <x:c r="C2146" s="37" t="str">
        <x:v>VAR-B80773C6A75BFA|EG-013|STORE|PENDING</x:v>
      </x:c>
      <x:c r="D2146" s="37" t="str">
        <x:v>VAR-B80773C6A75BFA|EG-013|STORE</x:v>
      </x:c>
      <x:c r="E2146" s="37" t="str">
        <x:v>VAR-B80773C6A75BFA</x:v>
      </x:c>
      <x:c r="F2146" s="37" t="str">
        <x:v>MOD-5996ECA90B1E67</x:v>
      </x:c>
      <x:c r="G2146" s="37" t="str">
        <x:v>Honor HONOR 400 12GB RAM / 512GB / Meteor Silver | 512GB Storage</x:v>
      </x:c>
      <x:c r="H2146" s="37" t="str">
        <x:v>الموبايلات والاتصالات</x:v>
      </x:c>
      <x:c r="I2146" s="37" t="str">
        <x:v>هواتف ذكية</x:v>
      </x:c>
      <x:c r="J2146" s="37" t="str">
        <x:v>Honor</x:v>
      </x:c>
      <x:c r="K2146" s="37" t="str">
        <x:v>HONOR 400</x:v>
      </x:c>
      <x:c r="L2146" s="37" t="str">
        <x:v>12GB RAM / 512GB / Meteor Silver</x:v>
      </x:c>
      <x:c r="M2146" s="37" t="n">
        <x:v>12</x:v>
      </x:c>
      <x:c r="N2146" s="37" t="n">
        <x:v>512</x:v>
      </x:c>
      <x:c r="O2146" s="37" t="str">
        <x:v>Meteor Silver</x:v>
      </x:c>
      <x:c r="P2146" s="37"/>
      <x:c r="Q2146" s="37"/>
      <x:c r="R2146" s="37" t="str">
        <x:v>EG-013</x:v>
      </x:c>
      <x:c r="S2146" s="37" t="str">
        <x:v>B.TECH</x:v>
      </x:c>
      <x:c r="T2146" s="37" t="str">
        <x:v>A</x:v>
      </x:c>
      <x:c r="U2146" s="37"/>
      <x:c r="V2146" s="37"/>
      <x:c r="W2146" s="37" t="str">
        <x:v>https://btech.com/en/p/honor-400-512gb-12gb-ram-4g-lte-dual-sim-midnight-black</x:v>
      </x:c>
      <x:c r="X2146" s="37" t="str">
        <x:v>رابط منتج مباشر</x:v>
      </x:c>
      <x:c r="Y2146" s="37"/>
      <x:c r="Z2146" s="37"/>
      <x:c r="AA2146" s="37"/>
      <x:c r="AB2146" s="37"/>
      <x:c r="AC2146" s="37"/>
      <x:c r="AD2146" s="37"/>
      <x:c r="AE2146" s="37"/>
      <x:c r="AF2146" s="56"/>
      <x:c r="AG2146" s="56"/>
      <x:c r="AH2146" s="56"/>
      <x:c r="AI2146" s="58"/>
      <x:c r="AJ2146" s="56"/>
      <x:c r="AK2146" s="56"/>
      <x:c r="AL2146" s="56"/>
      <x:c r="AM2146" s="56"/>
      <x:c r="AN2146" s="56"/>
      <x:c r="AO2146" s="56" t="str">
        <x:f>IF(OR(AF2146="",AD2146=""),"",AF2146*AD2146+IF(AG2146="",0,AG2146)+IF(AH2146="",0,AH2146)+IF(AJ2146="",0,AJ2146)+IF(AK2146="",0,AK2146)+IF(AL2146="",0,AL2146)+IF(AM2146="",0,AM2146))</x:f>
      </x:c>
      <x:c r="AP2146" s="56"/>
      <x:c r="AQ2146" s="56" t="str">
        <x:f>IF(OR(AO2146="",AP2146=""),"",AO2146-AP2146)</x:f>
      </x:c>
      <x:c r="AR2146" s="58" t="str">
        <x:f>IF(OR(AP2146="",AP2146=0,AQ2146=""),"",AQ2146/AP2146)</x:f>
      </x:c>
      <x:c r="AS2146" s="58"/>
      <x:c r="AT2146" s="37"/>
      <x:c r="AU2146" s="37"/>
      <x:c r="AV2146" s="37"/>
      <x:c r="AW2146" s="56"/>
      <x:c r="AX2146" s="56"/>
      <x:c r="AY2146" s="37"/>
      <x:c r="AZ2146" s="37"/>
      <x:c r="BA2146" s="37"/>
      <x:c r="BB2146" s="37"/>
      <x:c r="BC2146" s="37"/>
      <x:c r="BD2146" s="60"/>
      <x:c r="BE2146" s="60"/>
      <x:c r="BF2146" s="37"/>
      <x:c r="BG2146" s="37"/>
      <x:c r="BH2146" s="37" t="str">
        <x:v>https://btech.com/en/p/honor-400-512gb-12gb-ram-4g-lte-dual-sim-midnight-black</x:v>
      </x:c>
      <x:c r="BI2146" s="37"/>
      <x:c r="BJ2146" s="37" t="str">
        <x:v>لم يبدأ</x:v>
      </x:c>
      <x:c r="BK2146" s="60" t="n">
        <x:v>46233</x:v>
      </x:c>
      <x:c r="BL2146" s="60"/>
      <x:c r="BM2146" s="60"/>
      <x:c r="BN2146" s="62" t="str">
        <x:f>IF(BM2146="","",(NOW()-BM2146)*24)</x:f>
      </x:c>
      <x:c r="BO2146" s="37" t="str">
        <x:f>IF(BM2146="","لم يُرصد",IF(BT2146&lt;&gt;TRUE,"غير نشط",IF(BP2146="فشل","فشل حالي",IF(BN2146&lt;=12,"حديث",IF(BN2146&lt;=24,"متأخر","قديم")))))</x:f>
        <x:v>لم يُرصد</x:v>
      </x:c>
      <x:c r="BP2146" s="37" t="str">
        <x:v>بانتظار رصد التقسيط</x:v>
      </x:c>
      <x:c r="BQ2146" s="37" t="n">
        <x:v>0</x:v>
      </x:c>
      <x:c r="BR2146" s="37"/>
      <x:c r="BS2146" s="37"/>
      <x:c r="BT2146" s="54" t="b">
        <x:v>1</x:v>
      </x:c>
      <x:c r="BU2146" s="37" t="str">
        <x:v>مهمة جاهزة لأول رصد</x:v>
      </x:c>
      <x:c r="BV2146" s="37" t="str"/>
      <x:c r="BW2146" s="37" t="str">
        <x:v>الملفات المرفوعة لا تحتوي خطة تقسيط فعلية لهذا الربط؛ الصف مُنشأ كمهمة جمع. | 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X2146" s="60" t="n">
        <x:v>46233</x:v>
      </x:c>
      <x:c r="BY2146" s="60" t="n">
        <x:v>46233</x:v>
      </x:c>
    </x:row>
    <x:row r="2147">
      <x:c r="A2147" s="37" t="str">
        <x:v>مهمة جمع أولية</x:v>
      </x:c>
      <x:c r="B2147" s="37" t="str">
        <x:v>INSTTASK-33B18844D312</x:v>
      </x:c>
      <x:c r="C2147" s="37" t="str">
        <x:v>VAR-A4F9FA69450B27|EG-013|STORE|PENDING</x:v>
      </x:c>
      <x:c r="D2147" s="37" t="str">
        <x:v>VAR-A4F9FA69450B27|EG-013|STORE</x:v>
      </x:c>
      <x:c r="E2147" s="37" t="str">
        <x:v>VAR-A4F9FA69450B27</x:v>
      </x:c>
      <x:c r="F2147" s="37" t="str">
        <x:v>MOD-5996ECA90B1E67</x:v>
      </x:c>
      <x:c r="G2147" s="37" t="str">
        <x:v>Honor HONOR 400 12GB RAM / 512GB / Midnight Black | 512GB Storage</x:v>
      </x:c>
      <x:c r="H2147" s="37" t="str">
        <x:v>الموبايلات والاتصالات</x:v>
      </x:c>
      <x:c r="I2147" s="37" t="str">
        <x:v>هواتف ذكية</x:v>
      </x:c>
      <x:c r="J2147" s="37" t="str">
        <x:v>Honor</x:v>
      </x:c>
      <x:c r="K2147" s="37" t="str">
        <x:v>HONOR 400</x:v>
      </x:c>
      <x:c r="L2147" s="37" t="str">
        <x:v>12GB RAM / 512GB / Midnight Black</x:v>
      </x:c>
      <x:c r="M2147" s="37" t="n">
        <x:v>12</x:v>
      </x:c>
      <x:c r="N2147" s="37" t="n">
        <x:v>512</x:v>
      </x:c>
      <x:c r="O2147" s="37" t="str">
        <x:v>Midnight Black</x:v>
      </x:c>
      <x:c r="P2147" s="37"/>
      <x:c r="Q2147" s="37"/>
      <x:c r="R2147" s="37" t="str">
        <x:v>EG-013</x:v>
      </x:c>
      <x:c r="S2147" s="37" t="str">
        <x:v>B.TECH</x:v>
      </x:c>
      <x:c r="T2147" s="37" t="str">
        <x:v>A</x:v>
      </x:c>
      <x:c r="U2147" s="37"/>
      <x:c r="V2147" s="37"/>
      <x:c r="W2147" s="37" t="str">
        <x:v>https://btech.com/en/p/honor-400-512gb-12gb-ram-4g-lte-dual-sim-midnight-black</x:v>
      </x:c>
      <x:c r="X2147" s="37" t="str">
        <x:v>رابط منتج مباشر</x:v>
      </x:c>
      <x:c r="Y2147" s="37"/>
      <x:c r="Z2147" s="37"/>
      <x:c r="AA2147" s="37"/>
      <x:c r="AB2147" s="37"/>
      <x:c r="AC2147" s="37"/>
      <x:c r="AD2147" s="37"/>
      <x:c r="AE2147" s="37"/>
      <x:c r="AF2147" s="56"/>
      <x:c r="AG2147" s="56"/>
      <x:c r="AH2147" s="56"/>
      <x:c r="AI2147" s="58"/>
      <x:c r="AJ2147" s="56"/>
      <x:c r="AK2147" s="56"/>
      <x:c r="AL2147" s="56"/>
      <x:c r="AM2147" s="56"/>
      <x:c r="AN2147" s="56"/>
      <x:c r="AO2147" s="56" t="str">
        <x:f>IF(OR(AF2147="",AD2147=""),"",AF2147*AD2147+IF(AG2147="",0,AG2147)+IF(AH2147="",0,AH2147)+IF(AJ2147="",0,AJ2147)+IF(AK2147="",0,AK2147)+IF(AL2147="",0,AL2147)+IF(AM2147="",0,AM2147))</x:f>
      </x:c>
      <x:c r="AP2147" s="56"/>
      <x:c r="AQ2147" s="56" t="str">
        <x:f>IF(OR(AO2147="",AP2147=""),"",AO2147-AP2147)</x:f>
      </x:c>
      <x:c r="AR2147" s="58" t="str">
        <x:f>IF(OR(AP2147="",AP2147=0,AQ2147=""),"",AQ2147/AP2147)</x:f>
      </x:c>
      <x:c r="AS2147" s="58"/>
      <x:c r="AT2147" s="37"/>
      <x:c r="AU2147" s="37"/>
      <x:c r="AV2147" s="37"/>
      <x:c r="AW2147" s="56"/>
      <x:c r="AX2147" s="56"/>
      <x:c r="AY2147" s="37"/>
      <x:c r="AZ2147" s="37"/>
      <x:c r="BA2147" s="37"/>
      <x:c r="BB2147" s="37"/>
      <x:c r="BC2147" s="37"/>
      <x:c r="BD2147" s="60"/>
      <x:c r="BE2147" s="60"/>
      <x:c r="BF2147" s="37"/>
      <x:c r="BG2147" s="37"/>
      <x:c r="BH2147" s="37" t="str">
        <x:v>https://btech.com/en/p/honor-400-512gb-12gb-ram-4g-lte-dual-sim-midnight-black</x:v>
      </x:c>
      <x:c r="BI2147" s="37"/>
      <x:c r="BJ2147" s="37" t="str">
        <x:v>لم يبدأ</x:v>
      </x:c>
      <x:c r="BK2147" s="60" t="n">
        <x:v>46233</x:v>
      </x:c>
      <x:c r="BL2147" s="60"/>
      <x:c r="BM2147" s="60"/>
      <x:c r="BN2147" s="62" t="str">
        <x:f>IF(BM2147="","",(NOW()-BM2147)*24)</x:f>
      </x:c>
      <x:c r="BO2147" s="37" t="str">
        <x:f>IF(BM2147="","لم يُرصد",IF(BT2147&lt;&gt;TRUE,"غير نشط",IF(BP2147="فشل","فشل حالي",IF(BN2147&lt;=12,"حديث",IF(BN2147&lt;=24,"متأخر","قديم")))))</x:f>
        <x:v>لم يُرصد</x:v>
      </x:c>
      <x:c r="BP2147" s="37" t="str">
        <x:v>بانتظار رصد التقسيط</x:v>
      </x:c>
      <x:c r="BQ2147" s="37" t="n">
        <x:v>0</x:v>
      </x:c>
      <x:c r="BR2147" s="37"/>
      <x:c r="BS2147" s="37"/>
      <x:c r="BT2147" s="54" t="b">
        <x:v>1</x:v>
      </x:c>
      <x:c r="BU2147" s="37" t="str">
        <x:v>مهمة جاهزة لأول رصد</x:v>
      </x:c>
      <x:c r="BV2147" s="37" t="str"/>
      <x:c r="BW2147" s="37" t="str">
        <x:v>الملفات المرفوعة لا تحتوي خطة تقسيط فعلية لهذا الربط؛ الصف مُنشأ كمهمة جمع. | B.TECH exposes the three colors and both storage choices on the product variants. The page URL/title inconsistently says 4G while the product heading/search metadata says 5G; connectivity is retained as 5G but the inconsistency should be rechecked before live matching.</x:v>
      </x:c>
      <x:c r="BX2147" s="60" t="n">
        <x:v>46233</x:v>
      </x:c>
      <x:c r="BY2147" s="60" t="n">
        <x:v>46233</x:v>
      </x:c>
    </x:row>
    <x:row r="2148">
      <x:c r="A2148" s="37" t="str">
        <x:v>مهمة جمع أولية</x:v>
      </x:c>
      <x:c r="B2148" s="37" t="str">
        <x:v>INSTTASK-AEE3E59127A7</x:v>
      </x:c>
      <x:c r="C2148" s="37" t="str">
        <x:v>VAR-68018245F26927|EG-013|STORE|PENDING</x:v>
      </x:c>
      <x:c r="D2148" s="37" t="str">
        <x:v>VAR-68018245F26927|EG-013|STORE</x:v>
      </x:c>
      <x:c r="E2148" s="37" t="str">
        <x:v>VAR-68018245F26927</x:v>
      </x:c>
      <x:c r="F2148" s="37" t="str">
        <x:v>MOD-4431383CAF8A22</x:v>
      </x:c>
      <x:c r="G2148" s="37" t="str">
        <x:v>Honor HONOR 400 Lite 8GB RAM / 256GB / Velvet Black | 256GB Storage</x:v>
      </x:c>
      <x:c r="H2148" s="37" t="str">
        <x:v>الموبايلات والاتصالات</x:v>
      </x:c>
      <x:c r="I2148" s="37" t="str">
        <x:v>هواتف ذكية</x:v>
      </x:c>
      <x:c r="J2148" s="37" t="str">
        <x:v>Honor</x:v>
      </x:c>
      <x:c r="K2148" s="37" t="str">
        <x:v>HONOR 400 Lite</x:v>
      </x:c>
      <x:c r="L2148" s="37" t="str">
        <x:v>8GB RAM / 256GB / Velvet Black</x:v>
      </x:c>
      <x:c r="M2148" s="37" t="n">
        <x:v>8</x:v>
      </x:c>
      <x:c r="N2148" s="37" t="n">
        <x:v>256</x:v>
      </x:c>
      <x:c r="O2148" s="37" t="str">
        <x:v>Velvet Black</x:v>
      </x:c>
      <x:c r="P2148" s="37"/>
      <x:c r="Q2148" s="37"/>
      <x:c r="R2148" s="37" t="str">
        <x:v>EG-013</x:v>
      </x:c>
      <x:c r="S2148" s="37" t="str">
        <x:v>B.TECH</x:v>
      </x:c>
      <x:c r="T2148" s="37" t="str">
        <x:v>A</x:v>
      </x:c>
      <x:c r="U2148" s="37"/>
      <x:c r="V2148" s="37"/>
      <x:c r="W2148" s="37" t="str">
        <x:v>https://btech.com/en/p/honor-400-lite-256gb-8gb-4g-dual-sim-velvet-black</x:v>
      </x:c>
      <x:c r="X2148" s="37" t="str">
        <x:v>رابط منتج مباشر</x:v>
      </x:c>
      <x:c r="Y2148" s="37"/>
      <x:c r="Z2148" s="37"/>
      <x:c r="AA2148" s="37"/>
      <x:c r="AB2148" s="37"/>
      <x:c r="AC2148" s="37"/>
      <x:c r="AD2148" s="37"/>
      <x:c r="AE2148" s="37"/>
      <x:c r="AF2148" s="56"/>
      <x:c r="AG2148" s="56"/>
      <x:c r="AH2148" s="56"/>
      <x:c r="AI2148" s="58"/>
      <x:c r="AJ2148" s="56"/>
      <x:c r="AK2148" s="56"/>
      <x:c r="AL2148" s="56"/>
      <x:c r="AM2148" s="56"/>
      <x:c r="AN2148" s="56"/>
      <x:c r="AO2148" s="56" t="str">
        <x:f>IF(OR(AF2148="",AD2148=""),"",AF2148*AD2148+IF(AG2148="",0,AG2148)+IF(AH2148="",0,AH2148)+IF(AJ2148="",0,AJ2148)+IF(AK2148="",0,AK2148)+IF(AL2148="",0,AL2148)+IF(AM2148="",0,AM2148))</x:f>
      </x:c>
      <x:c r="AP2148" s="56"/>
      <x:c r="AQ2148" s="56" t="str">
        <x:f>IF(OR(AO2148="",AP2148=""),"",AO2148-AP2148)</x:f>
      </x:c>
      <x:c r="AR2148" s="58" t="str">
        <x:f>IF(OR(AP2148="",AP2148=0,AQ2148=""),"",AQ2148/AP2148)</x:f>
      </x:c>
      <x:c r="AS2148" s="58"/>
      <x:c r="AT2148" s="37"/>
      <x:c r="AU2148" s="37"/>
      <x:c r="AV2148" s="37"/>
      <x:c r="AW2148" s="56"/>
      <x:c r="AX2148" s="56"/>
      <x:c r="AY2148" s="37"/>
      <x:c r="AZ2148" s="37"/>
      <x:c r="BA2148" s="37"/>
      <x:c r="BB2148" s="37"/>
      <x:c r="BC2148" s="37"/>
      <x:c r="BD2148" s="60"/>
      <x:c r="BE2148" s="60"/>
      <x:c r="BF2148" s="37"/>
      <x:c r="BG2148" s="37"/>
      <x:c r="BH2148" s="37" t="str">
        <x:v>https://btech.com/en/p/honor-400-lite-256gb-8gb-4g-dual-sim-velvet-black</x:v>
      </x:c>
      <x:c r="BI2148" s="37"/>
      <x:c r="BJ2148" s="37" t="str">
        <x:v>لم يبدأ</x:v>
      </x:c>
      <x:c r="BK2148" s="60" t="n">
        <x:v>46233</x:v>
      </x:c>
      <x:c r="BL2148" s="60"/>
      <x:c r="BM2148" s="60"/>
      <x:c r="BN2148" s="62" t="str">
        <x:f>IF(BM2148="","",(NOW()-BM2148)*24)</x:f>
      </x:c>
      <x:c r="BO2148" s="37" t="str">
        <x:f>IF(BM2148="","لم يُرصد",IF(BT2148&lt;&gt;TRUE,"غير نشط",IF(BP2148="فشل","فشل حالي",IF(BN2148&lt;=12,"حديث",IF(BN2148&lt;=24,"متأخر","قديم")))))</x:f>
        <x:v>لم يُرصد</x:v>
      </x:c>
      <x:c r="BP2148" s="37" t="str">
        <x:v>بانتظار رصد التقسيط</x:v>
      </x:c>
      <x:c r="BQ2148" s="37" t="n">
        <x:v>0</x:v>
      </x:c>
      <x:c r="BR2148" s="37"/>
      <x:c r="BS2148" s="37"/>
      <x:c r="BT2148" s="54" t="b">
        <x:v>1</x:v>
      </x:c>
      <x:c r="BU2148" s="37" t="str">
        <x:v>مهمة جاهزة لأول رصد</x:v>
      </x:c>
      <x:c r="BV2148" s="37" t="str"/>
      <x:c r="BW2148" s="37" t="str">
        <x:v>الملفات المرفوعة لا تحتوي خطة تقسيط فعلية لهذا الربط؛ الصف مُنشأ كمهمة جمع. | Exact B.TECH product page; no GTIN was exposed.</x:v>
      </x:c>
      <x:c r="BX2148" s="60" t="n">
        <x:v>46233</x:v>
      </x:c>
      <x:c r="BY2148" s="60" t="n">
        <x:v>46233</x:v>
      </x:c>
    </x:row>
    <x:row r="2149">
      <x:c r="A2149" s="37" t="str">
        <x:v>مهمة جمع أولية</x:v>
      </x:c>
      <x:c r="B2149" s="37" t="str">
        <x:v>INSTTASK-4A8957349124</x:v>
      </x:c>
      <x:c r="C2149" s="37" t="str">
        <x:v>VAR-ED9C5ACBD72D97|EG-013|STORE|PENDING</x:v>
      </x:c>
      <x:c r="D2149" s="37" t="str">
        <x:v>VAR-ED9C5ACBD72D97|EG-013|STORE</x:v>
      </x:c>
      <x:c r="E2149" s="37" t="str">
        <x:v>VAR-ED9C5ACBD72D97</x:v>
      </x:c>
      <x:c r="F2149" s="37" t="str">
        <x:v>MOD-60F6A86EE7A756</x:v>
      </x:c>
      <x:c r="G2149" s="37" t="str">
        <x:v>Honor HONOR 400 Pro 12GB RAM / 512GB / Lunar Grey | 512GB Storage</x:v>
      </x:c>
      <x:c r="H2149" s="37" t="str">
        <x:v>الموبايلات والاتصالات</x:v>
      </x:c>
      <x:c r="I2149" s="37" t="str">
        <x:v>هواتف ذكية</x:v>
      </x:c>
      <x:c r="J2149" s="37" t="str">
        <x:v>Honor</x:v>
      </x:c>
      <x:c r="K2149" s="37" t="str">
        <x:v>HONOR 400 Pro</x:v>
      </x:c>
      <x:c r="L2149" s="37" t="str">
        <x:v>12GB RAM / 512GB / Lunar Grey</x:v>
      </x:c>
      <x:c r="M2149" s="37" t="n">
        <x:v>12</x:v>
      </x:c>
      <x:c r="N2149" s="37" t="n">
        <x:v>512</x:v>
      </x:c>
      <x:c r="O2149" s="37" t="str">
        <x:v>Lunar Grey</x:v>
      </x:c>
      <x:c r="P2149" s="37"/>
      <x:c r="Q2149" s="37"/>
      <x:c r="R2149" s="37" t="str">
        <x:v>EG-013</x:v>
      </x:c>
      <x:c r="S2149" s="37" t="str">
        <x:v>B.TECH</x:v>
      </x:c>
      <x:c r="T2149" s="37" t="str">
        <x:v>A</x:v>
      </x:c>
      <x:c r="U2149" s="37"/>
      <x:c r="V2149" s="37"/>
      <x:c r="W2149" s="37" t="str">
        <x:v>https://btech.com/en/p/honor-400-pro-512gb-12gb-ram-5g-dual-sim-lunar-grey</x:v>
      </x:c>
      <x:c r="X2149" s="37" t="str">
        <x:v>رابط منتج مباشر</x:v>
      </x:c>
      <x:c r="Y2149" s="37"/>
      <x:c r="Z2149" s="37"/>
      <x:c r="AA2149" s="37"/>
      <x:c r="AB2149" s="37"/>
      <x:c r="AC2149" s="37"/>
      <x:c r="AD2149" s="37"/>
      <x:c r="AE2149" s="37"/>
      <x:c r="AF2149" s="56"/>
      <x:c r="AG2149" s="56"/>
      <x:c r="AH2149" s="56"/>
      <x:c r="AI2149" s="58"/>
      <x:c r="AJ2149" s="56"/>
      <x:c r="AK2149" s="56"/>
      <x:c r="AL2149" s="56"/>
      <x:c r="AM2149" s="56"/>
      <x:c r="AN2149" s="56"/>
      <x:c r="AO2149" s="56" t="str">
        <x:f>IF(OR(AF2149="",AD2149=""),"",AF2149*AD2149+IF(AG2149="",0,AG2149)+IF(AH2149="",0,AH2149)+IF(AJ2149="",0,AJ2149)+IF(AK2149="",0,AK2149)+IF(AL2149="",0,AL2149)+IF(AM2149="",0,AM2149))</x:f>
      </x:c>
      <x:c r="AP2149" s="56"/>
      <x:c r="AQ2149" s="56" t="str">
        <x:f>IF(OR(AO2149="",AP2149=""),"",AO2149-AP2149)</x:f>
      </x:c>
      <x:c r="AR2149" s="58" t="str">
        <x:f>IF(OR(AP2149="",AP2149=0,AQ2149=""),"",AQ2149/AP2149)</x:f>
      </x:c>
      <x:c r="AS2149" s="58"/>
      <x:c r="AT2149" s="37"/>
      <x:c r="AU2149" s="37"/>
      <x:c r="AV2149" s="37"/>
      <x:c r="AW2149" s="56"/>
      <x:c r="AX2149" s="56"/>
      <x:c r="AY2149" s="37"/>
      <x:c r="AZ2149" s="37"/>
      <x:c r="BA2149" s="37"/>
      <x:c r="BB2149" s="37"/>
      <x:c r="BC2149" s="37"/>
      <x:c r="BD2149" s="60"/>
      <x:c r="BE2149" s="60"/>
      <x:c r="BF2149" s="37"/>
      <x:c r="BG2149" s="37"/>
      <x:c r="BH2149" s="37" t="str">
        <x:v>https://btech.com/en/p/honor-400-pro-512gb-12gb-ram-5g-dual-sim-lunar-grey</x:v>
      </x:c>
      <x:c r="BI2149" s="37"/>
      <x:c r="BJ2149" s="37" t="str">
        <x:v>لم يبدأ</x:v>
      </x:c>
      <x:c r="BK2149" s="60" t="n">
        <x:v>46233</x:v>
      </x:c>
      <x:c r="BL2149" s="60"/>
      <x:c r="BM2149" s="60"/>
      <x:c r="BN2149" s="62" t="str">
        <x:f>IF(BM2149="","",(NOW()-BM2149)*24)</x:f>
      </x:c>
      <x:c r="BO2149" s="37" t="str">
        <x:f>IF(BM2149="","لم يُرصد",IF(BT2149&lt;&gt;TRUE,"غير نشط",IF(BP2149="فشل","فشل حالي",IF(BN2149&lt;=12,"حديث",IF(BN2149&lt;=24,"متأخر","قديم")))))</x:f>
        <x:v>لم يُرصد</x:v>
      </x:c>
      <x:c r="BP2149" s="37" t="str">
        <x:v>بانتظار رصد التقسيط</x:v>
      </x:c>
      <x:c r="BQ2149" s="37" t="n">
        <x:v>0</x:v>
      </x:c>
      <x:c r="BR2149" s="37"/>
      <x:c r="BS2149" s="37"/>
      <x:c r="BT2149" s="54" t="b">
        <x:v>1</x:v>
      </x:c>
      <x:c r="BU2149" s="37" t="str">
        <x:v>مهمة جاهزة لأول رصد</x:v>
      </x:c>
      <x:c r="BV2149" s="37" t="str"/>
      <x:c r="BW2149" s="37" t="str">
        <x:v>الملفات المرفوعة لا تحتوي خطة تقسيط فعلية لهذا الربط؛ الصف مُنشأ كمهمة جمع. | Both color options are surfaced by the same B.TECH variant page; no GTIN was exposed.</x:v>
      </x:c>
      <x:c r="BX2149" s="60" t="n">
        <x:v>46233</x:v>
      </x:c>
      <x:c r="BY2149" s="60" t="n">
        <x:v>46233</x:v>
      </x:c>
    </x:row>
    <x:row r="2150">
      <x:c r="A2150" s="37" t="str">
        <x:v>مهمة جمع أولية</x:v>
      </x:c>
      <x:c r="B2150" s="37" t="str">
        <x:v>INSTTASK-33268F489845</x:v>
      </x:c>
      <x:c r="C2150" s="37" t="str">
        <x:v>VAR-D8CB661D33AFCA|EG-013|STORE|PENDING</x:v>
      </x:c>
      <x:c r="D2150" s="37" t="str">
        <x:v>VAR-D8CB661D33AFCA|EG-013|STORE</x:v>
      </x:c>
      <x:c r="E2150" s="37" t="str">
        <x:v>VAR-D8CB661D33AFCA</x:v>
      </x:c>
      <x:c r="F2150" s="37" t="str">
        <x:v>MOD-60F6A86EE7A756</x:v>
      </x:c>
      <x:c r="G2150" s="37" t="str">
        <x:v>Honor HONOR 400 Pro 12GB RAM / 512GB / Tidal Blue | 512GB Storage</x:v>
      </x:c>
      <x:c r="H2150" s="37" t="str">
        <x:v>الموبايلات والاتصالات</x:v>
      </x:c>
      <x:c r="I2150" s="37" t="str">
        <x:v>هواتف ذكية</x:v>
      </x:c>
      <x:c r="J2150" s="37" t="str">
        <x:v>Honor</x:v>
      </x:c>
      <x:c r="K2150" s="37" t="str">
        <x:v>HONOR 400 Pro</x:v>
      </x:c>
      <x:c r="L2150" s="37" t="str">
        <x:v>12GB RAM / 512GB / Tidal Blue</x:v>
      </x:c>
      <x:c r="M2150" s="37" t="n">
        <x:v>12</x:v>
      </x:c>
      <x:c r="N2150" s="37" t="n">
        <x:v>512</x:v>
      </x:c>
      <x:c r="O2150" s="37" t="str">
        <x:v>Tidal Blue</x:v>
      </x:c>
      <x:c r="P2150" s="37"/>
      <x:c r="Q2150" s="37"/>
      <x:c r="R2150" s="37" t="str">
        <x:v>EG-013</x:v>
      </x:c>
      <x:c r="S2150" s="37" t="str">
        <x:v>B.TECH</x:v>
      </x:c>
      <x:c r="T2150" s="37" t="str">
        <x:v>A</x:v>
      </x:c>
      <x:c r="U2150" s="37"/>
      <x:c r="V2150" s="37"/>
      <x:c r="W2150" s="37" t="str">
        <x:v>https://btech.com/en/p/honor-400-pro-512gb-12gb-ram-5g-dual-sim-lunar-grey</x:v>
      </x:c>
      <x:c r="X2150" s="37" t="str">
        <x:v>رابط منتج مباشر</x:v>
      </x:c>
      <x:c r="Y2150" s="37"/>
      <x:c r="Z2150" s="37"/>
      <x:c r="AA2150" s="37"/>
      <x:c r="AB2150" s="37"/>
      <x:c r="AC2150" s="37"/>
      <x:c r="AD2150" s="37"/>
      <x:c r="AE2150" s="37"/>
      <x:c r="AF2150" s="56"/>
      <x:c r="AG2150" s="56"/>
      <x:c r="AH2150" s="56"/>
      <x:c r="AI2150" s="58"/>
      <x:c r="AJ2150" s="56"/>
      <x:c r="AK2150" s="56"/>
      <x:c r="AL2150" s="56"/>
      <x:c r="AM2150" s="56"/>
      <x:c r="AN2150" s="56"/>
      <x:c r="AO2150" s="56" t="str">
        <x:f>IF(OR(AF2150="",AD2150=""),"",AF2150*AD2150+IF(AG2150="",0,AG2150)+IF(AH2150="",0,AH2150)+IF(AJ2150="",0,AJ2150)+IF(AK2150="",0,AK2150)+IF(AL2150="",0,AL2150)+IF(AM2150="",0,AM2150))</x:f>
      </x:c>
      <x:c r="AP2150" s="56"/>
      <x:c r="AQ2150" s="56" t="str">
        <x:f>IF(OR(AO2150="",AP2150=""),"",AO2150-AP2150)</x:f>
      </x:c>
      <x:c r="AR2150" s="58" t="str">
        <x:f>IF(OR(AP2150="",AP2150=0,AQ2150=""),"",AQ2150/AP2150)</x:f>
      </x:c>
      <x:c r="AS2150" s="58"/>
      <x:c r="AT2150" s="37"/>
      <x:c r="AU2150" s="37"/>
      <x:c r="AV2150" s="37"/>
      <x:c r="AW2150" s="56"/>
      <x:c r="AX2150" s="56"/>
      <x:c r="AY2150" s="37"/>
      <x:c r="AZ2150" s="37"/>
      <x:c r="BA2150" s="37"/>
      <x:c r="BB2150" s="37"/>
      <x:c r="BC2150" s="37"/>
      <x:c r="BD2150" s="60"/>
      <x:c r="BE2150" s="60"/>
      <x:c r="BF2150" s="37"/>
      <x:c r="BG2150" s="37"/>
      <x:c r="BH2150" s="37" t="str">
        <x:v>https://btech.com/en/p/honor-400-pro-512gb-12gb-ram-5g-dual-sim-lunar-grey</x:v>
      </x:c>
      <x:c r="BI2150" s="37"/>
      <x:c r="BJ2150" s="37" t="str">
        <x:v>لم يبدأ</x:v>
      </x:c>
      <x:c r="BK2150" s="60" t="n">
        <x:v>46233</x:v>
      </x:c>
      <x:c r="BL2150" s="60"/>
      <x:c r="BM2150" s="60"/>
      <x:c r="BN2150" s="62" t="str">
        <x:f>IF(BM2150="","",(NOW()-BM2150)*24)</x:f>
      </x:c>
      <x:c r="BO2150" s="37" t="str">
        <x:f>IF(BM2150="","لم يُرصد",IF(BT2150&lt;&gt;TRUE,"غير نشط",IF(BP2150="فشل","فشل حالي",IF(BN2150&lt;=12,"حديث",IF(BN2150&lt;=24,"متأخر","قديم")))))</x:f>
        <x:v>لم يُرصد</x:v>
      </x:c>
      <x:c r="BP2150" s="37" t="str">
        <x:v>بانتظار رصد التقسيط</x:v>
      </x:c>
      <x:c r="BQ2150" s="37" t="n">
        <x:v>0</x:v>
      </x:c>
      <x:c r="BR2150" s="37"/>
      <x:c r="BS2150" s="37"/>
      <x:c r="BT2150" s="54" t="b">
        <x:v>1</x:v>
      </x:c>
      <x:c r="BU2150" s="37" t="str">
        <x:v>مهمة جاهزة لأول رصد</x:v>
      </x:c>
      <x:c r="BV2150" s="37" t="str"/>
      <x:c r="BW2150" s="37" t="str">
        <x:v>الملفات المرفوعة لا تحتوي خطة تقسيط فعلية لهذا الربط؛ الصف مُنشأ كمهمة جمع. | Both color options are surfaced by the same B.TECH variant page; no GTIN was exposed.</x:v>
      </x:c>
      <x:c r="BX2150" s="60" t="n">
        <x:v>46233</x:v>
      </x:c>
      <x:c r="BY2150" s="60" t="n">
        <x:v>46233</x:v>
      </x:c>
    </x:row>
    <x:row r="2151">
      <x:c r="A2151" s="37" t="str">
        <x:v>مهمة جمع أولية</x:v>
      </x:c>
      <x:c r="B2151" s="37" t="str">
        <x:v>INSTTASK-2566824456A5</x:v>
      </x:c>
      <x:c r="C2151" s="37" t="str">
        <x:v>VAR-BA13A81E2B6C8D|EG-013|STORE|PENDING</x:v>
      </x:c>
      <x:c r="D2151" s="37" t="str">
        <x:v>VAR-BA13A81E2B6C8D|EG-013|STORE</x:v>
      </x:c>
      <x:c r="E2151" s="37" t="str">
        <x:v>VAR-BA13A81E2B6C8D</x:v>
      </x:c>
      <x:c r="F2151" s="37" t="str">
        <x:v>MOD-954ADC88F87ABE</x:v>
      </x:c>
      <x:c r="G2151" s="37" t="str">
        <x:v>Honor HONOR X9c 12GB RAM / 256GB / Black | 256GB Storage</x:v>
      </x:c>
      <x:c r="H2151" s="37" t="str">
        <x:v>الموبايلات والاتصالات</x:v>
      </x:c>
      <x:c r="I2151" s="37" t="str">
        <x:v>هواتف ذكية</x:v>
      </x:c>
      <x:c r="J2151" s="37" t="str">
        <x:v>Honor</x:v>
      </x:c>
      <x:c r="K2151" s="37" t="str">
        <x:v>HONOR X9c</x:v>
      </x:c>
      <x:c r="L2151" s="37" t="str">
        <x:v>12GB RAM / 256GB / Black</x:v>
      </x:c>
      <x:c r="M2151" s="37" t="n">
        <x:v>12</x:v>
      </x:c>
      <x:c r="N2151" s="37" t="n">
        <x:v>256</x:v>
      </x:c>
      <x:c r="O2151" s="37" t="str">
        <x:v>Black</x:v>
      </x:c>
      <x:c r="P2151" s="37"/>
      <x:c r="Q2151" s="37"/>
      <x:c r="R2151" s="37" t="str">
        <x:v>EG-013</x:v>
      </x:c>
      <x:c r="S2151" s="37" t="str">
        <x:v>B.TECH</x:v>
      </x:c>
      <x:c r="T2151" s="37" t="str">
        <x:v>A</x:v>
      </x:c>
      <x:c r="U2151" s="37"/>
      <x:c r="V2151" s="37"/>
      <x:c r="W2151" s="37" t="str">
        <x:v>https://btech.com/en/p/honor-x9c-256gb-12gb-ram-4g-lte-dual-sim-black</x:v>
      </x:c>
      <x:c r="X2151" s="37" t="str">
        <x:v>رابط منتج مباشر</x:v>
      </x:c>
      <x:c r="Y2151" s="37"/>
      <x:c r="Z2151" s="37"/>
      <x:c r="AA2151" s="37"/>
      <x:c r="AB2151" s="37"/>
      <x:c r="AC2151" s="37"/>
      <x:c r="AD2151" s="37"/>
      <x:c r="AE2151" s="37"/>
      <x:c r="AF2151" s="56"/>
      <x:c r="AG2151" s="56"/>
      <x:c r="AH2151" s="56"/>
      <x:c r="AI2151" s="58"/>
      <x:c r="AJ2151" s="56"/>
      <x:c r="AK2151" s="56"/>
      <x:c r="AL2151" s="56"/>
      <x:c r="AM2151" s="56"/>
      <x:c r="AN2151" s="56"/>
      <x:c r="AO2151" s="56" t="str">
        <x:f>IF(OR(AF2151="",AD2151=""),"",AF2151*AD2151+IF(AG2151="",0,AG2151)+IF(AH2151="",0,AH2151)+IF(AJ2151="",0,AJ2151)+IF(AK2151="",0,AK2151)+IF(AL2151="",0,AL2151)+IF(AM2151="",0,AM2151))</x:f>
      </x:c>
      <x:c r="AP2151" s="56"/>
      <x:c r="AQ2151" s="56" t="str">
        <x:f>IF(OR(AO2151="",AP2151=""),"",AO2151-AP2151)</x:f>
      </x:c>
      <x:c r="AR2151" s="58" t="str">
        <x:f>IF(OR(AP2151="",AP2151=0,AQ2151=""),"",AQ2151/AP2151)</x:f>
      </x:c>
      <x:c r="AS2151" s="58"/>
      <x:c r="AT2151" s="37"/>
      <x:c r="AU2151" s="37"/>
      <x:c r="AV2151" s="37"/>
      <x:c r="AW2151" s="56"/>
      <x:c r="AX2151" s="56"/>
      <x:c r="AY2151" s="37"/>
      <x:c r="AZ2151" s="37"/>
      <x:c r="BA2151" s="37"/>
      <x:c r="BB2151" s="37"/>
      <x:c r="BC2151" s="37"/>
      <x:c r="BD2151" s="60"/>
      <x:c r="BE2151" s="60"/>
      <x:c r="BF2151" s="37"/>
      <x:c r="BG2151" s="37"/>
      <x:c r="BH2151" s="37" t="str">
        <x:v>https://btech.com/en/p/honor-x9c-256gb-12gb-ram-4g-lte-dual-sim-black</x:v>
      </x:c>
      <x:c r="BI2151" s="37"/>
      <x:c r="BJ2151" s="37" t="str">
        <x:v>لم يبدأ</x:v>
      </x:c>
      <x:c r="BK2151" s="60" t="n">
        <x:v>46233</x:v>
      </x:c>
      <x:c r="BL2151" s="60"/>
      <x:c r="BM2151" s="60"/>
      <x:c r="BN2151" s="62" t="str">
        <x:f>IF(BM2151="","",(NOW()-BM2151)*24)</x:f>
      </x:c>
      <x:c r="BO2151" s="37" t="str">
        <x:f>IF(BM2151="","لم يُرصد",IF(BT2151&lt;&gt;TRUE,"غير نشط",IF(BP2151="فشل","فشل حالي",IF(BN2151&lt;=12,"حديث",IF(BN2151&lt;=24,"متأخر","قديم")))))</x:f>
        <x:v>لم يُرصد</x:v>
      </x:c>
      <x:c r="BP2151" s="37" t="str">
        <x:v>بانتظار رصد التقسيط</x:v>
      </x:c>
      <x:c r="BQ2151" s="37" t="n">
        <x:v>0</x:v>
      </x:c>
      <x:c r="BR2151" s="37"/>
      <x:c r="BS2151" s="37"/>
      <x:c r="BT2151" s="54" t="b">
        <x:v>1</x:v>
      </x:c>
      <x:c r="BU2151" s="37" t="str">
        <x:v>مهمة جاهزة لأول رصد</x:v>
      </x:c>
      <x:c r="BV2151" s="37" t="str"/>
      <x:c r="BW2151" s="37" t="str">
        <x:v>الملفات المرفوعة لا تحتوي خطة تقسيط فعلية لهذا الربط؛ الصف مُنشأ كمهمة جمع. | Exact B.TECH color page; stock can vary by seller.</x:v>
      </x:c>
      <x:c r="BX2151" s="60" t="n">
        <x:v>46233</x:v>
      </x:c>
      <x:c r="BY2151" s="60" t="n">
        <x:v>46233</x:v>
      </x:c>
    </x:row>
    <x:row r="2152">
      <x:c r="A2152" s="37" t="str">
        <x:v>مهمة جمع أولية</x:v>
      </x:c>
      <x:c r="B2152" s="37" t="str">
        <x:v>INSTTASK-E8C14EA33C53</x:v>
      </x:c>
      <x:c r="C2152" s="37" t="str">
        <x:v>VAR-EC463EEA2F8B1C|EG-013|STORE|PENDING</x:v>
      </x:c>
      <x:c r="D2152" s="37" t="str">
        <x:v>VAR-EC463EEA2F8B1C|EG-013|STORE</x:v>
      </x:c>
      <x:c r="E2152" s="37" t="str">
        <x:v>VAR-EC463EEA2F8B1C</x:v>
      </x:c>
      <x:c r="F2152" s="37" t="str">
        <x:v>MOD-954ADC88F87ABE</x:v>
      </x:c>
      <x:c r="G2152" s="37" t="str">
        <x:v>Honor HONOR X9c 12GB RAM / 256GB / Cyan | 256GB Storage</x:v>
      </x:c>
      <x:c r="H2152" s="37" t="str">
        <x:v>الموبايلات والاتصالات</x:v>
      </x:c>
      <x:c r="I2152" s="37" t="str">
        <x:v>هواتف ذكية</x:v>
      </x:c>
      <x:c r="J2152" s="37" t="str">
        <x:v>Honor</x:v>
      </x:c>
      <x:c r="K2152" s="37" t="str">
        <x:v>HONOR X9c</x:v>
      </x:c>
      <x:c r="L2152" s="37" t="str">
        <x:v>12GB RAM / 256GB / Cyan</x:v>
      </x:c>
      <x:c r="M2152" s="37" t="n">
        <x:v>12</x:v>
      </x:c>
      <x:c r="N2152" s="37" t="n">
        <x:v>256</x:v>
      </x:c>
      <x:c r="O2152" s="37" t="str">
        <x:v>Cyan</x:v>
      </x:c>
      <x:c r="P2152" s="37"/>
      <x:c r="Q2152" s="37"/>
      <x:c r="R2152" s="37" t="str">
        <x:v>EG-013</x:v>
      </x:c>
      <x:c r="S2152" s="37" t="str">
        <x:v>B.TECH</x:v>
      </x:c>
      <x:c r="T2152" s="37" t="str">
        <x:v>A</x:v>
      </x:c>
      <x:c r="U2152" s="37"/>
      <x:c r="V2152" s="37"/>
      <x:c r="W2152" s="37" t="str">
        <x:v>https://btech.com/en/p/honor-x9c-256gb-12gb-ram-4g-lte-dual-sim-cyan</x:v>
      </x:c>
      <x:c r="X2152" s="37" t="str">
        <x:v>رابط منتج مباشر</x:v>
      </x:c>
      <x:c r="Y2152" s="37"/>
      <x:c r="Z2152" s="37"/>
      <x:c r="AA2152" s="37"/>
      <x:c r="AB2152" s="37"/>
      <x:c r="AC2152" s="37"/>
      <x:c r="AD2152" s="37"/>
      <x:c r="AE2152" s="37"/>
      <x:c r="AF2152" s="56"/>
      <x:c r="AG2152" s="56"/>
      <x:c r="AH2152" s="56"/>
      <x:c r="AI2152" s="58"/>
      <x:c r="AJ2152" s="56"/>
      <x:c r="AK2152" s="56"/>
      <x:c r="AL2152" s="56"/>
      <x:c r="AM2152" s="56"/>
      <x:c r="AN2152" s="56"/>
      <x:c r="AO2152" s="56" t="str">
        <x:f>IF(OR(AF2152="",AD2152=""),"",AF2152*AD2152+IF(AG2152="",0,AG2152)+IF(AH2152="",0,AH2152)+IF(AJ2152="",0,AJ2152)+IF(AK2152="",0,AK2152)+IF(AL2152="",0,AL2152)+IF(AM2152="",0,AM2152))</x:f>
      </x:c>
      <x:c r="AP2152" s="56"/>
      <x:c r="AQ2152" s="56" t="str">
        <x:f>IF(OR(AO2152="",AP2152=""),"",AO2152-AP2152)</x:f>
      </x:c>
      <x:c r="AR2152" s="58" t="str">
        <x:f>IF(OR(AP2152="",AP2152=0,AQ2152=""),"",AQ2152/AP2152)</x:f>
      </x:c>
      <x:c r="AS2152" s="58"/>
      <x:c r="AT2152" s="37"/>
      <x:c r="AU2152" s="37"/>
      <x:c r="AV2152" s="37"/>
      <x:c r="AW2152" s="56"/>
      <x:c r="AX2152" s="56"/>
      <x:c r="AY2152" s="37"/>
      <x:c r="AZ2152" s="37"/>
      <x:c r="BA2152" s="37"/>
      <x:c r="BB2152" s="37"/>
      <x:c r="BC2152" s="37"/>
      <x:c r="BD2152" s="60"/>
      <x:c r="BE2152" s="60"/>
      <x:c r="BF2152" s="37"/>
      <x:c r="BG2152" s="37"/>
      <x:c r="BH2152" s="37" t="str">
        <x:v>https://btech.com/en/p/honor-x9c-256gb-12gb-ram-4g-lte-dual-sim-cyan</x:v>
      </x:c>
      <x:c r="BI2152" s="37"/>
      <x:c r="BJ2152" s="37" t="str">
        <x:v>لم يبدأ</x:v>
      </x:c>
      <x:c r="BK2152" s="60" t="n">
        <x:v>46233</x:v>
      </x:c>
      <x:c r="BL2152" s="60"/>
      <x:c r="BM2152" s="60"/>
      <x:c r="BN2152" s="62" t="str">
        <x:f>IF(BM2152="","",(NOW()-BM2152)*24)</x:f>
      </x:c>
      <x:c r="BO2152" s="37" t="str">
        <x:f>IF(BM2152="","لم يُرصد",IF(BT2152&lt;&gt;TRUE,"غير نشط",IF(BP2152="فشل","فشل حالي",IF(BN2152&lt;=12,"حديث",IF(BN2152&lt;=24,"متأخر","قديم")))))</x:f>
        <x:v>لم يُرصد</x:v>
      </x:c>
      <x:c r="BP2152" s="37" t="str">
        <x:v>بانتظار رصد التقسيط</x:v>
      </x:c>
      <x:c r="BQ2152" s="37" t="n">
        <x:v>0</x:v>
      </x:c>
      <x:c r="BR2152" s="37"/>
      <x:c r="BS2152" s="37"/>
      <x:c r="BT2152" s="54" t="b">
        <x:v>1</x:v>
      </x:c>
      <x:c r="BU2152" s="37" t="str">
        <x:v>مهمة جاهزة لأول رصد</x:v>
      </x:c>
      <x:c r="BV2152" s="37" t="str"/>
      <x:c r="BW2152" s="37" t="str">
        <x:v>الملفات المرفوعة لا تحتوي خطة تقسيط فعلية لهذا الربط؛ الصف مُنشأ كمهمة جمع. | Exact B.TECH color page; stock can vary by seller.</x:v>
      </x:c>
      <x:c r="BX2152" s="60" t="n">
        <x:v>46233</x:v>
      </x:c>
      <x:c r="BY2152" s="60" t="n">
        <x:v>46233</x:v>
      </x:c>
    </x:row>
    <x:row r="2153">
      <x:c r="A2153" s="37" t="str">
        <x:v>مهمة جمع أولية</x:v>
      </x:c>
      <x:c r="B2153" s="37" t="str">
        <x:v>INSTTASK-3DF0C3A5931C</x:v>
      </x:c>
      <x:c r="C2153" s="37" t="str">
        <x:v>VAR-3952224151E1A8|EG-013|STORE|PENDING</x:v>
      </x:c>
      <x:c r="D2153" s="37" t="str">
        <x:v>VAR-3952224151E1A8|EG-013|STORE</x:v>
      </x:c>
      <x:c r="E2153" s="37" t="str">
        <x:v>VAR-3952224151E1A8</x:v>
      </x:c>
      <x:c r="F2153" s="37" t="str">
        <x:v>MOD-954ADC88F87ABE</x:v>
      </x:c>
      <x:c r="G2153" s="37" t="str">
        <x:v>Honor HONOR X9c 12GB RAM / 256GB / Orange | 256GB Storage</x:v>
      </x:c>
      <x:c r="H2153" s="37" t="str">
        <x:v>الموبايلات والاتصالات</x:v>
      </x:c>
      <x:c r="I2153" s="37" t="str">
        <x:v>هواتف ذكية</x:v>
      </x:c>
      <x:c r="J2153" s="37" t="str">
        <x:v>Honor</x:v>
      </x:c>
      <x:c r="K2153" s="37" t="str">
        <x:v>HONOR X9c</x:v>
      </x:c>
      <x:c r="L2153" s="37" t="str">
        <x:v>12GB RAM / 256GB / Orange</x:v>
      </x:c>
      <x:c r="M2153" s="37" t="n">
        <x:v>12</x:v>
      </x:c>
      <x:c r="N2153" s="37" t="n">
        <x:v>256</x:v>
      </x:c>
      <x:c r="O2153" s="37" t="str">
        <x:v>Orange</x:v>
      </x:c>
      <x:c r="P2153" s="37"/>
      <x:c r="Q2153" s="37"/>
      <x:c r="R2153" s="37" t="str">
        <x:v>EG-013</x:v>
      </x:c>
      <x:c r="S2153" s="37" t="str">
        <x:v>B.TECH</x:v>
      </x:c>
      <x:c r="T2153" s="37" t="str">
        <x:v>A</x:v>
      </x:c>
      <x:c r="U2153" s="37"/>
      <x:c r="V2153" s="37"/>
      <x:c r="W2153" s="37" t="str">
        <x:v>https://btech.com/en/p/honor-x9c-256gb-12gb-ram-4g-lte-dual-sim-orange</x:v>
      </x:c>
      <x:c r="X2153" s="37" t="str">
        <x:v>رابط منتج مباشر</x:v>
      </x:c>
      <x:c r="Y2153" s="37"/>
      <x:c r="Z2153" s="37"/>
      <x:c r="AA2153" s="37"/>
      <x:c r="AB2153" s="37"/>
      <x:c r="AC2153" s="37"/>
      <x:c r="AD2153" s="37"/>
      <x:c r="AE2153" s="37"/>
      <x:c r="AF2153" s="56"/>
      <x:c r="AG2153" s="56"/>
      <x:c r="AH2153" s="56"/>
      <x:c r="AI2153" s="58"/>
      <x:c r="AJ2153" s="56"/>
      <x:c r="AK2153" s="56"/>
      <x:c r="AL2153" s="56"/>
      <x:c r="AM2153" s="56"/>
      <x:c r="AN2153" s="56"/>
      <x:c r="AO2153" s="56" t="str">
        <x:f>IF(OR(AF2153="",AD2153=""),"",AF2153*AD2153+IF(AG2153="",0,AG2153)+IF(AH2153="",0,AH2153)+IF(AJ2153="",0,AJ2153)+IF(AK2153="",0,AK2153)+IF(AL2153="",0,AL2153)+IF(AM2153="",0,AM2153))</x:f>
      </x:c>
      <x:c r="AP2153" s="56"/>
      <x:c r="AQ2153" s="56" t="str">
        <x:f>IF(OR(AO2153="",AP2153=""),"",AO2153-AP2153)</x:f>
      </x:c>
      <x:c r="AR2153" s="58" t="str">
        <x:f>IF(OR(AP2153="",AP2153=0,AQ2153=""),"",AQ2153/AP2153)</x:f>
      </x:c>
      <x:c r="AS2153" s="58"/>
      <x:c r="AT2153" s="37"/>
      <x:c r="AU2153" s="37"/>
      <x:c r="AV2153" s="37"/>
      <x:c r="AW2153" s="56"/>
      <x:c r="AX2153" s="56"/>
      <x:c r="AY2153" s="37"/>
      <x:c r="AZ2153" s="37"/>
      <x:c r="BA2153" s="37"/>
      <x:c r="BB2153" s="37"/>
      <x:c r="BC2153" s="37"/>
      <x:c r="BD2153" s="60"/>
      <x:c r="BE2153" s="60"/>
      <x:c r="BF2153" s="37"/>
      <x:c r="BG2153" s="37"/>
      <x:c r="BH2153" s="37" t="str">
        <x:v>https://btech.com/en/p/honor-x9c-256gb-12gb-ram-4g-lte-dual-sim-orange</x:v>
      </x:c>
      <x:c r="BI2153" s="37"/>
      <x:c r="BJ2153" s="37" t="str">
        <x:v>لم يبدأ</x:v>
      </x:c>
      <x:c r="BK2153" s="60" t="n">
        <x:v>46233</x:v>
      </x:c>
      <x:c r="BL2153" s="60"/>
      <x:c r="BM2153" s="60"/>
      <x:c r="BN2153" s="62" t="str">
        <x:f>IF(BM2153="","",(NOW()-BM2153)*24)</x:f>
      </x:c>
      <x:c r="BO2153" s="37" t="str">
        <x:f>IF(BM2153="","لم يُرصد",IF(BT2153&lt;&gt;TRUE,"غير نشط",IF(BP2153="فشل","فشل حالي",IF(BN2153&lt;=12,"حديث",IF(BN2153&lt;=24,"متأخر","قديم")))))</x:f>
        <x:v>لم يُرصد</x:v>
      </x:c>
      <x:c r="BP2153" s="37" t="str">
        <x:v>بانتظار رصد التقسيط</x:v>
      </x:c>
      <x:c r="BQ2153" s="37" t="n">
        <x:v>0</x:v>
      </x:c>
      <x:c r="BR2153" s="37"/>
      <x:c r="BS2153" s="37"/>
      <x:c r="BT2153" s="54" t="b">
        <x:v>1</x:v>
      </x:c>
      <x:c r="BU2153" s="37" t="str">
        <x:v>مهمة جاهزة لأول رصد</x:v>
      </x:c>
      <x:c r="BV2153" s="37" t="str"/>
      <x:c r="BW2153" s="37" t="str">
        <x:v>الملفات المرفوعة لا تحتوي خطة تقسيط فعلية لهذا الربط؛ الصف مُنشأ كمهمة جمع. | Exact B.TECH color page; stock can vary by seller.</x:v>
      </x:c>
      <x:c r="BX2153" s="60" t="n">
        <x:v>46233</x:v>
      </x:c>
      <x:c r="BY2153" s="60" t="n">
        <x:v>46233</x:v>
      </x:c>
    </x:row>
    <x:row r="2154">
      <x:c r="A2154" s="37" t="str">
        <x:v>مهمة جمع أولية</x:v>
      </x:c>
      <x:c r="B2154" s="37" t="str">
        <x:v>INSTTASK-B4DE4D1CE3F3</x:v>
      </x:c>
      <x:c r="C2154" s="37" t="str">
        <x:v>VAR-796E820D55D1FA|EG-013|STORE|PENDING</x:v>
      </x:c>
      <x:c r="D2154" s="37" t="str">
        <x:v>VAR-796E820D55D1FA|EG-013|STORE</x:v>
      </x:c>
      <x:c r="E2154" s="37" t="str">
        <x:v>VAR-796E820D55D1FA</x:v>
      </x:c>
      <x:c r="F2154" s="37" t="str">
        <x:v>MOD-954ADC88F87ABE</x:v>
      </x:c>
      <x:c r="G2154" s="37" t="str">
        <x:v>Honor HONOR X9c 12GB RAM / 256GB / Purple | 256GB Storage</x:v>
      </x:c>
      <x:c r="H2154" s="37" t="str">
        <x:v>الموبايلات والاتصالات</x:v>
      </x:c>
      <x:c r="I2154" s="37" t="str">
        <x:v>هواتف ذكية</x:v>
      </x:c>
      <x:c r="J2154" s="37" t="str">
        <x:v>Honor</x:v>
      </x:c>
      <x:c r="K2154" s="37" t="str">
        <x:v>HONOR X9c</x:v>
      </x:c>
      <x:c r="L2154" s="37" t="str">
        <x:v>12GB RAM / 256GB / Purple</x:v>
      </x:c>
      <x:c r="M2154" s="37" t="n">
        <x:v>12</x:v>
      </x:c>
      <x:c r="N2154" s="37" t="n">
        <x:v>256</x:v>
      </x:c>
      <x:c r="O2154" s="37" t="str">
        <x:v>Purple</x:v>
      </x:c>
      <x:c r="P2154" s="37"/>
      <x:c r="Q2154" s="37"/>
      <x:c r="R2154" s="37" t="str">
        <x:v>EG-013</x:v>
      </x:c>
      <x:c r="S2154" s="37" t="str">
        <x:v>B.TECH</x:v>
      </x:c>
      <x:c r="T2154" s="37" t="str">
        <x:v>A</x:v>
      </x:c>
      <x:c r="U2154" s="37"/>
      <x:c r="V2154" s="37"/>
      <x:c r="W2154" s="37" t="str">
        <x:v>https://btech.com/en/p/honor-x9c-256gb-12gb-ram-4g-lte-dual-sim-purple</x:v>
      </x:c>
      <x:c r="X2154" s="37" t="str">
        <x:v>رابط منتج مباشر</x:v>
      </x:c>
      <x:c r="Y2154" s="37"/>
      <x:c r="Z2154" s="37"/>
      <x:c r="AA2154" s="37"/>
      <x:c r="AB2154" s="37"/>
      <x:c r="AC2154" s="37"/>
      <x:c r="AD2154" s="37"/>
      <x:c r="AE2154" s="37"/>
      <x:c r="AF2154" s="56"/>
      <x:c r="AG2154" s="56"/>
      <x:c r="AH2154" s="56"/>
      <x:c r="AI2154" s="58"/>
      <x:c r="AJ2154" s="56"/>
      <x:c r="AK2154" s="56"/>
      <x:c r="AL2154" s="56"/>
      <x:c r="AM2154" s="56"/>
      <x:c r="AN2154" s="56"/>
      <x:c r="AO2154" s="56" t="str">
        <x:f>IF(OR(AF2154="",AD2154=""),"",AF2154*AD2154+IF(AG2154="",0,AG2154)+IF(AH2154="",0,AH2154)+IF(AJ2154="",0,AJ2154)+IF(AK2154="",0,AK2154)+IF(AL2154="",0,AL2154)+IF(AM2154="",0,AM2154))</x:f>
      </x:c>
      <x:c r="AP2154" s="56"/>
      <x:c r="AQ2154" s="56" t="str">
        <x:f>IF(OR(AO2154="",AP2154=""),"",AO2154-AP2154)</x:f>
      </x:c>
      <x:c r="AR2154" s="58" t="str">
        <x:f>IF(OR(AP2154="",AP2154=0,AQ2154=""),"",AQ2154/AP2154)</x:f>
      </x:c>
      <x:c r="AS2154" s="58"/>
      <x:c r="AT2154" s="37"/>
      <x:c r="AU2154" s="37"/>
      <x:c r="AV2154" s="37"/>
      <x:c r="AW2154" s="56"/>
      <x:c r="AX2154" s="56"/>
      <x:c r="AY2154" s="37"/>
      <x:c r="AZ2154" s="37"/>
      <x:c r="BA2154" s="37"/>
      <x:c r="BB2154" s="37"/>
      <x:c r="BC2154" s="37"/>
      <x:c r="BD2154" s="60"/>
      <x:c r="BE2154" s="60"/>
      <x:c r="BF2154" s="37"/>
      <x:c r="BG2154" s="37"/>
      <x:c r="BH2154" s="37" t="str">
        <x:v>https://btech.com/en/p/honor-x9c-256gb-12gb-ram-4g-lte-dual-sim-purple</x:v>
      </x:c>
      <x:c r="BI2154" s="37"/>
      <x:c r="BJ2154" s="37" t="str">
        <x:v>لم يبدأ</x:v>
      </x:c>
      <x:c r="BK2154" s="60" t="n">
        <x:v>46233</x:v>
      </x:c>
      <x:c r="BL2154" s="60"/>
      <x:c r="BM2154" s="60"/>
      <x:c r="BN2154" s="62" t="str">
        <x:f>IF(BM2154="","",(NOW()-BM2154)*24)</x:f>
      </x:c>
      <x:c r="BO2154" s="37" t="str">
        <x:f>IF(BM2154="","لم يُرصد",IF(BT2154&lt;&gt;TRUE,"غير نشط",IF(BP2154="فشل","فشل حالي",IF(BN2154&lt;=12,"حديث",IF(BN2154&lt;=24,"متأخر","قديم")))))</x:f>
        <x:v>لم يُرصد</x:v>
      </x:c>
      <x:c r="BP2154" s="37" t="str">
        <x:v>بانتظار رصد التقسيط</x:v>
      </x:c>
      <x:c r="BQ2154" s="37" t="n">
        <x:v>0</x:v>
      </x:c>
      <x:c r="BR2154" s="37"/>
      <x:c r="BS2154" s="37"/>
      <x:c r="BT2154" s="54" t="b">
        <x:v>1</x:v>
      </x:c>
      <x:c r="BU2154" s="37" t="str">
        <x:v>مهمة جاهزة لأول رصد</x:v>
      </x:c>
      <x:c r="BV2154" s="37" t="str"/>
      <x:c r="BW2154" s="37" t="str">
        <x:v>الملفات المرفوعة لا تحتوي خطة تقسيط فعلية لهذا الربط؛ الصف مُنشأ كمهمة جمع. | Exact B.TECH color page; stock can vary by seller.</x:v>
      </x:c>
      <x:c r="BX2154" s="60" t="n">
        <x:v>46233</x:v>
      </x:c>
      <x:c r="BY2154" s="60" t="n">
        <x:v>46233</x:v>
      </x:c>
    </x:row>
    <x:row r="2155">
      <x:c r="A2155" s="37" t="str">
        <x:v>مهمة جمع أولية</x:v>
      </x:c>
      <x:c r="B2155" s="37" t="str">
        <x:v>INSTTASK-05E01176A1CD</x:v>
      </x:c>
      <x:c r="C2155" s="37" t="str">
        <x:v>VAR-2337572D2E8256|EG-013|STORE|PENDING</x:v>
      </x:c>
      <x:c r="D2155" s="37" t="str">
        <x:v>VAR-2337572D2E8256|EG-013|STORE</x:v>
      </x:c>
      <x:c r="E2155" s="37" t="str">
        <x:v>VAR-2337572D2E8256</x:v>
      </x:c>
      <x:c r="F2155" s="37" t="str">
        <x:v>MOD-DC6DC78B5C981E</x:v>
      </x:c>
      <x:c r="G2155" s="37" t="str">
        <x:v>Honor HONOR X9c Smart 12GB RAM / 256GB / Black | 256GB Storage</x:v>
      </x:c>
      <x:c r="H2155" s="37" t="str">
        <x:v>الموبايلات والاتصالات</x:v>
      </x:c>
      <x:c r="I2155" s="37" t="str">
        <x:v>هواتف ذكية</x:v>
      </x:c>
      <x:c r="J2155" s="37" t="str">
        <x:v>Honor</x:v>
      </x:c>
      <x:c r="K2155" s="37" t="str">
        <x:v>HONOR X9c Smart</x:v>
      </x:c>
      <x:c r="L2155" s="37" t="str">
        <x:v>12GB RAM / 256GB / Black</x:v>
      </x:c>
      <x:c r="M2155" s="37" t="n">
        <x:v>12</x:v>
      </x:c>
      <x:c r="N2155" s="37" t="n">
        <x:v>256</x:v>
      </x:c>
      <x:c r="O2155" s="37" t="str">
        <x:v>Black</x:v>
      </x:c>
      <x:c r="P2155" s="37"/>
      <x:c r="Q2155" s="37"/>
      <x:c r="R2155" s="37" t="str">
        <x:v>EG-013</x:v>
      </x:c>
      <x:c r="S2155" s="37" t="str">
        <x:v>B.TECH</x:v>
      </x:c>
      <x:c r="T2155" s="37" t="str">
        <x:v>A</x:v>
      </x:c>
      <x:c r="U2155" s="37"/>
      <x:c r="V2155" s="37"/>
      <x:c r="W2155" s="37" t="str">
        <x:v>https://btech.com/en/p/honor-x9c-smart-256gb-12gb-ram-5g-black</x:v>
      </x:c>
      <x:c r="X2155" s="37" t="str">
        <x:v>رابط منتج مباشر</x:v>
      </x:c>
      <x:c r="Y2155" s="37"/>
      <x:c r="Z2155" s="37"/>
      <x:c r="AA2155" s="37"/>
      <x:c r="AB2155" s="37"/>
      <x:c r="AC2155" s="37"/>
      <x:c r="AD2155" s="37"/>
      <x:c r="AE2155" s="37"/>
      <x:c r="AF2155" s="56"/>
      <x:c r="AG2155" s="56"/>
      <x:c r="AH2155" s="56"/>
      <x:c r="AI2155" s="58"/>
      <x:c r="AJ2155" s="56"/>
      <x:c r="AK2155" s="56"/>
      <x:c r="AL2155" s="56"/>
      <x:c r="AM2155" s="56"/>
      <x:c r="AN2155" s="56"/>
      <x:c r="AO2155" s="56" t="str">
        <x:f>IF(OR(AF2155="",AD2155=""),"",AF2155*AD2155+IF(AG2155="",0,AG2155)+IF(AH2155="",0,AH2155)+IF(AJ2155="",0,AJ2155)+IF(AK2155="",0,AK2155)+IF(AL2155="",0,AL2155)+IF(AM2155="",0,AM2155))</x:f>
      </x:c>
      <x:c r="AP2155" s="56"/>
      <x:c r="AQ2155" s="56" t="str">
        <x:f>IF(OR(AO2155="",AP2155=""),"",AO2155-AP2155)</x:f>
      </x:c>
      <x:c r="AR2155" s="58" t="str">
        <x:f>IF(OR(AP2155="",AP2155=0,AQ2155=""),"",AQ2155/AP2155)</x:f>
      </x:c>
      <x:c r="AS2155" s="58"/>
      <x:c r="AT2155" s="37"/>
      <x:c r="AU2155" s="37"/>
      <x:c r="AV2155" s="37"/>
      <x:c r="AW2155" s="56"/>
      <x:c r="AX2155" s="56"/>
      <x:c r="AY2155" s="37"/>
      <x:c r="AZ2155" s="37"/>
      <x:c r="BA2155" s="37"/>
      <x:c r="BB2155" s="37"/>
      <x:c r="BC2155" s="37"/>
      <x:c r="BD2155" s="60"/>
      <x:c r="BE2155" s="60"/>
      <x:c r="BF2155" s="37"/>
      <x:c r="BG2155" s="37"/>
      <x:c r="BH2155" s="37" t="str">
        <x:v>https://btech.com/en/p/honor-x9c-smart-256gb-12gb-ram-5g-black</x:v>
      </x:c>
      <x:c r="BI2155" s="37"/>
      <x:c r="BJ2155" s="37" t="str">
        <x:v>لم يبدأ</x:v>
      </x:c>
      <x:c r="BK2155" s="60" t="n">
        <x:v>46233</x:v>
      </x:c>
      <x:c r="BL2155" s="60"/>
      <x:c r="BM2155" s="60"/>
      <x:c r="BN2155" s="62" t="str">
        <x:f>IF(BM2155="","",(NOW()-BM2155)*24)</x:f>
      </x:c>
      <x:c r="BO2155" s="37" t="str">
        <x:f>IF(BM2155="","لم يُرصد",IF(BT2155&lt;&gt;TRUE,"غير نشط",IF(BP2155="فشل","فشل حالي",IF(BN2155&lt;=12,"حديث",IF(BN2155&lt;=24,"متأخر","قديم")))))</x:f>
        <x:v>لم يُرصد</x:v>
      </x:c>
      <x:c r="BP2155" s="37" t="str">
        <x:v>بانتظار رصد التقسيط</x:v>
      </x:c>
      <x:c r="BQ2155" s="37" t="n">
        <x:v>0</x:v>
      </x:c>
      <x:c r="BR2155" s="37"/>
      <x:c r="BS2155" s="37"/>
      <x:c r="BT2155" s="54" t="b">
        <x:v>1</x:v>
      </x:c>
      <x:c r="BU2155" s="37" t="str">
        <x:v>مهمة جاهزة لأول رصد</x:v>
      </x:c>
      <x:c r="BV2155" s="37" t="str"/>
      <x:c r="BW2155" s="37" t="str">
        <x:v>الملفات المرفوعة لا تحتوي خطة تقسيط فعلية لهذا الربط؛ الصف مُنشأ كمهمة جمع. | Exact color/configuration page in B.TECH's Egypt catalogue.</x:v>
      </x:c>
      <x:c r="BX2155" s="60" t="n">
        <x:v>46233</x:v>
      </x:c>
      <x:c r="BY2155" s="60" t="n">
        <x:v>46233</x:v>
      </x:c>
    </x:row>
    <x:row r="2156">
      <x:c r="A2156" s="37" t="str">
        <x:v>مهمة جمع أولية</x:v>
      </x:c>
      <x:c r="B2156" s="37" t="str">
        <x:v>INSTTASK-860294D636EC</x:v>
      </x:c>
      <x:c r="C2156" s="37" t="str">
        <x:v>VAR-BB5355749A0FB4|EG-013|STORE|PENDING</x:v>
      </x:c>
      <x:c r="D2156" s="37" t="str">
        <x:v>VAR-BB5355749A0FB4|EG-013|STORE</x:v>
      </x:c>
      <x:c r="E2156" s="37" t="str">
        <x:v>VAR-BB5355749A0FB4</x:v>
      </x:c>
      <x:c r="F2156" s="37" t="str">
        <x:v>MOD-DC6DC78B5C981E</x:v>
      </x:c>
      <x:c r="G2156" s="37" t="str">
        <x:v>Honor HONOR X9c Smart 12GB RAM / 256GB / Moonlight White | 256GB Storage</x:v>
      </x:c>
      <x:c r="H2156" s="37" t="str">
        <x:v>الموبايلات والاتصالات</x:v>
      </x:c>
      <x:c r="I2156" s="37" t="str">
        <x:v>هواتف ذكية</x:v>
      </x:c>
      <x:c r="J2156" s="37" t="str">
        <x:v>Honor</x:v>
      </x:c>
      <x:c r="K2156" s="37" t="str">
        <x:v>HONOR X9c Smart</x:v>
      </x:c>
      <x:c r="L2156" s="37" t="str">
        <x:v>12GB RAM / 256GB / Moonlight White</x:v>
      </x:c>
      <x:c r="M2156" s="37" t="n">
        <x:v>12</x:v>
      </x:c>
      <x:c r="N2156" s="37" t="n">
        <x:v>256</x:v>
      </x:c>
      <x:c r="O2156" s="37" t="str">
        <x:v>Moonlight White</x:v>
      </x:c>
      <x:c r="P2156" s="37"/>
      <x:c r="Q2156" s="37"/>
      <x:c r="R2156" s="37" t="str">
        <x:v>EG-013</x:v>
      </x:c>
      <x:c r="S2156" s="37" t="str">
        <x:v>B.TECH</x:v>
      </x:c>
      <x:c r="T2156" s="37" t="str">
        <x:v>A</x:v>
      </x:c>
      <x:c r="U2156" s="37"/>
      <x:c r="V2156" s="37"/>
      <x:c r="W2156" s="37" t="str">
        <x:v>https://btech.com/en/p/honor-x9c-smart-256gb-12gb-4g-dual-sim-moonlight-white</x:v>
      </x:c>
      <x:c r="X2156" s="37" t="str">
        <x:v>رابط منتج مباشر</x:v>
      </x:c>
      <x:c r="Y2156" s="37"/>
      <x:c r="Z2156" s="37"/>
      <x:c r="AA2156" s="37"/>
      <x:c r="AB2156" s="37"/>
      <x:c r="AC2156" s="37"/>
      <x:c r="AD2156" s="37"/>
      <x:c r="AE2156" s="37"/>
      <x:c r="AF2156" s="56"/>
      <x:c r="AG2156" s="56"/>
      <x:c r="AH2156" s="56"/>
      <x:c r="AI2156" s="58"/>
      <x:c r="AJ2156" s="56"/>
      <x:c r="AK2156" s="56"/>
      <x:c r="AL2156" s="56"/>
      <x:c r="AM2156" s="56"/>
      <x:c r="AN2156" s="56"/>
      <x:c r="AO2156" s="56" t="str">
        <x:f>IF(OR(AF2156="",AD2156=""),"",AF2156*AD2156+IF(AG2156="",0,AG2156)+IF(AH2156="",0,AH2156)+IF(AJ2156="",0,AJ2156)+IF(AK2156="",0,AK2156)+IF(AL2156="",0,AL2156)+IF(AM2156="",0,AM2156))</x:f>
      </x:c>
      <x:c r="AP2156" s="56"/>
      <x:c r="AQ2156" s="56" t="str">
        <x:f>IF(OR(AO2156="",AP2156=""),"",AO2156-AP2156)</x:f>
      </x:c>
      <x:c r="AR2156" s="58" t="str">
        <x:f>IF(OR(AP2156="",AP2156=0,AQ2156=""),"",AQ2156/AP2156)</x:f>
      </x:c>
      <x:c r="AS2156" s="58"/>
      <x:c r="AT2156" s="37"/>
      <x:c r="AU2156" s="37"/>
      <x:c r="AV2156" s="37"/>
      <x:c r="AW2156" s="56"/>
      <x:c r="AX2156" s="56"/>
      <x:c r="AY2156" s="37"/>
      <x:c r="AZ2156" s="37"/>
      <x:c r="BA2156" s="37"/>
      <x:c r="BB2156" s="37"/>
      <x:c r="BC2156" s="37"/>
      <x:c r="BD2156" s="60"/>
      <x:c r="BE2156" s="60"/>
      <x:c r="BF2156" s="37"/>
      <x:c r="BG2156" s="37"/>
      <x:c r="BH2156" s="37" t="str">
        <x:v>https://btech.com/en/p/honor-x9c-smart-256gb-12gb-4g-dual-sim-moonlight-white</x:v>
      </x:c>
      <x:c r="BI2156" s="37"/>
      <x:c r="BJ2156" s="37" t="str">
        <x:v>لم يبدأ</x:v>
      </x:c>
      <x:c r="BK2156" s="60" t="n">
        <x:v>46233</x:v>
      </x:c>
      <x:c r="BL2156" s="60"/>
      <x:c r="BM2156" s="60"/>
      <x:c r="BN2156" s="62" t="str">
        <x:f>IF(BM2156="","",(NOW()-BM2156)*24)</x:f>
      </x:c>
      <x:c r="BO2156" s="37" t="str">
        <x:f>IF(BM2156="","لم يُرصد",IF(BT2156&lt;&gt;TRUE,"غير نشط",IF(BP2156="فشل","فشل حالي",IF(BN2156&lt;=12,"حديث",IF(BN2156&lt;=24,"متأخر","قديم")))))</x:f>
        <x:v>لم يُرصد</x:v>
      </x:c>
      <x:c r="BP2156" s="37" t="str">
        <x:v>بانتظار رصد التقسيط</x:v>
      </x:c>
      <x:c r="BQ2156" s="37" t="n">
        <x:v>0</x:v>
      </x:c>
      <x:c r="BR2156" s="37"/>
      <x:c r="BS2156" s="37"/>
      <x:c r="BT2156" s="54" t="b">
        <x:v>1</x:v>
      </x:c>
      <x:c r="BU2156" s="37" t="str">
        <x:v>مهمة جاهزة لأول رصد</x:v>
      </x:c>
      <x:c r="BV2156" s="37" t="str"/>
      <x:c r="BW2156" s="37" t="str">
        <x:v>الملفات المرفوعة لا تحتوي خطة تقسيط فعلية لهذا الربط؛ الصف مُنشأ كمهمة جمع. | Exact color/configuration page in B.TECH's Egypt catalogue.</x:v>
      </x:c>
      <x:c r="BX2156" s="60" t="n">
        <x:v>46233</x:v>
      </x:c>
      <x:c r="BY2156" s="60" t="n">
        <x:v>46233</x:v>
      </x:c>
    </x:row>
    <x:row r="2157">
      <x:c r="A2157" s="37" t="str">
        <x:v>مهمة جمع أولية</x:v>
      </x:c>
      <x:c r="B2157" s="37" t="str">
        <x:v>INSTTASK-6C2AE7D06A6D</x:v>
      </x:c>
      <x:c r="C2157" s="37" t="str">
        <x:v>VAR-C3CB03F9483240|EG-013|STORE|PENDING</x:v>
      </x:c>
      <x:c r="D2157" s="37" t="str">
        <x:v>VAR-C3CB03F9483240|EG-013|STORE</x:v>
      </x:c>
      <x:c r="E2157" s="37" t="str">
        <x:v>VAR-C3CB03F9483240</x:v>
      </x:c>
      <x:c r="F2157" s="37" t="str">
        <x:v>MOD-DC6DC78B5C981E</x:v>
      </x:c>
      <x:c r="G2157" s="37" t="str">
        <x:v>Honor HONOR X9c Smart 12GB RAM / 256GB / Ocean Cyan | 256GB Storage</x:v>
      </x:c>
      <x:c r="H2157" s="37" t="str">
        <x:v>الموبايلات والاتصالات</x:v>
      </x:c>
      <x:c r="I2157" s="37" t="str">
        <x:v>هواتف ذكية</x:v>
      </x:c>
      <x:c r="J2157" s="37" t="str">
        <x:v>Honor</x:v>
      </x:c>
      <x:c r="K2157" s="37" t="str">
        <x:v>HONOR X9c Smart</x:v>
      </x:c>
      <x:c r="L2157" s="37" t="str">
        <x:v>12GB RAM / 256GB / Ocean Cyan</x:v>
      </x:c>
      <x:c r="M2157" s="37" t="n">
        <x:v>12</x:v>
      </x:c>
      <x:c r="N2157" s="37" t="n">
        <x:v>256</x:v>
      </x:c>
      <x:c r="O2157" s="37" t="str">
        <x:v>Ocean Cyan</x:v>
      </x:c>
      <x:c r="P2157" s="37"/>
      <x:c r="Q2157" s="37"/>
      <x:c r="R2157" s="37" t="str">
        <x:v>EG-013</x:v>
      </x:c>
      <x:c r="S2157" s="37" t="str">
        <x:v>B.TECH</x:v>
      </x:c>
      <x:c r="T2157" s="37" t="str">
        <x:v>A</x:v>
      </x:c>
      <x:c r="U2157" s="37"/>
      <x:c r="V2157" s="37"/>
      <x:c r="W2157" s="37" t="str">
        <x:v>https://btech.com/en/p/honor-x9c-smart-256gb-12gb-4g-dual-sim-ocean-cyan</x:v>
      </x:c>
      <x:c r="X2157" s="37" t="str">
        <x:v>رابط منتج مباشر</x:v>
      </x:c>
      <x:c r="Y2157" s="37"/>
      <x:c r="Z2157" s="37"/>
      <x:c r="AA2157" s="37"/>
      <x:c r="AB2157" s="37"/>
      <x:c r="AC2157" s="37"/>
      <x:c r="AD2157" s="37"/>
      <x:c r="AE2157" s="37"/>
      <x:c r="AF2157" s="56"/>
      <x:c r="AG2157" s="56"/>
      <x:c r="AH2157" s="56"/>
      <x:c r="AI2157" s="58"/>
      <x:c r="AJ2157" s="56"/>
      <x:c r="AK2157" s="56"/>
      <x:c r="AL2157" s="56"/>
      <x:c r="AM2157" s="56"/>
      <x:c r="AN2157" s="56"/>
      <x:c r="AO2157" s="56" t="str">
        <x:f>IF(OR(AF2157="",AD2157=""),"",AF2157*AD2157+IF(AG2157="",0,AG2157)+IF(AH2157="",0,AH2157)+IF(AJ2157="",0,AJ2157)+IF(AK2157="",0,AK2157)+IF(AL2157="",0,AL2157)+IF(AM2157="",0,AM2157))</x:f>
      </x:c>
      <x:c r="AP2157" s="56"/>
      <x:c r="AQ2157" s="56" t="str">
        <x:f>IF(OR(AO2157="",AP2157=""),"",AO2157-AP2157)</x:f>
      </x:c>
      <x:c r="AR2157" s="58" t="str">
        <x:f>IF(OR(AP2157="",AP2157=0,AQ2157=""),"",AQ2157/AP2157)</x:f>
      </x:c>
      <x:c r="AS2157" s="58"/>
      <x:c r="AT2157" s="37"/>
      <x:c r="AU2157" s="37"/>
      <x:c r="AV2157" s="37"/>
      <x:c r="AW2157" s="56"/>
      <x:c r="AX2157" s="56"/>
      <x:c r="AY2157" s="37"/>
      <x:c r="AZ2157" s="37"/>
      <x:c r="BA2157" s="37"/>
      <x:c r="BB2157" s="37"/>
      <x:c r="BC2157" s="37"/>
      <x:c r="BD2157" s="60"/>
      <x:c r="BE2157" s="60"/>
      <x:c r="BF2157" s="37"/>
      <x:c r="BG2157" s="37"/>
      <x:c r="BH2157" s="37" t="str">
        <x:v>https://btech.com/en/p/honor-x9c-smart-256gb-12gb-4g-dual-sim-ocean-cyan</x:v>
      </x:c>
      <x:c r="BI2157" s="37"/>
      <x:c r="BJ2157" s="37" t="str">
        <x:v>لم يبدأ</x:v>
      </x:c>
      <x:c r="BK2157" s="60" t="n">
        <x:v>46233</x:v>
      </x:c>
      <x:c r="BL2157" s="60"/>
      <x:c r="BM2157" s="60"/>
      <x:c r="BN2157" s="62" t="str">
        <x:f>IF(BM2157="","",(NOW()-BM2157)*24)</x:f>
      </x:c>
      <x:c r="BO2157" s="37" t="str">
        <x:f>IF(BM2157="","لم يُرصد",IF(BT2157&lt;&gt;TRUE,"غير نشط",IF(BP2157="فشل","فشل حالي",IF(BN2157&lt;=12,"حديث",IF(BN2157&lt;=24,"متأخر","قديم")))))</x:f>
        <x:v>لم يُرصد</x:v>
      </x:c>
      <x:c r="BP2157" s="37" t="str">
        <x:v>بانتظار رصد التقسيط</x:v>
      </x:c>
      <x:c r="BQ2157" s="37" t="n">
        <x:v>0</x:v>
      </x:c>
      <x:c r="BR2157" s="37"/>
      <x:c r="BS2157" s="37"/>
      <x:c r="BT2157" s="54" t="b">
        <x:v>1</x:v>
      </x:c>
      <x:c r="BU2157" s="37" t="str">
        <x:v>مهمة جاهزة لأول رصد</x:v>
      </x:c>
      <x:c r="BV2157" s="37" t="str"/>
      <x:c r="BW2157" s="37" t="str">
        <x:v>الملفات المرفوعة لا تحتوي خطة تقسيط فعلية لهذا الربط؛ الصف مُنشأ كمهمة جمع. | Exact color/configuration page in B.TECH's Egypt catalogue.</x:v>
      </x:c>
      <x:c r="BX2157" s="60" t="n">
        <x:v>46233</x:v>
      </x:c>
      <x:c r="BY2157" s="60" t="n">
        <x:v>46233</x:v>
      </x:c>
    </x:row>
    <x:row r="2158">
      <x:c r="A2158" s="37" t="str">
        <x:v>مهمة جمع أولية</x:v>
      </x:c>
      <x:c r="B2158" s="37" t="str">
        <x:v>INSTTASK-EFE1E16A05A1</x:v>
      </x:c>
      <x:c r="C2158" s="37" t="str">
        <x:v>VAR-20484BA769DA5C|EG-013|STORE|PENDING</x:v>
      </x:c>
      <x:c r="D2158" s="37" t="str">
        <x:v>VAR-20484BA769DA5C|EG-013|STORE</x:v>
      </x:c>
      <x:c r="E2158" s="37" t="str">
        <x:v>VAR-20484BA769DA5C</x:v>
      </x:c>
      <x:c r="F2158" s="37" t="str">
        <x:v>MOD-BC9C8D919E4B86</x:v>
      </x:c>
      <x:c r="G2158" s="37" t="str">
        <x:v>Honor Magic V5 16GB RAM / 512GB Storage / 5G + Dual-SIM / Ivory White</x:v>
      </x:c>
      <x:c r="H2158" s="37" t="str">
        <x:v>الموبايلات والاتصالات</x:v>
      </x:c>
      <x:c r="I2158" s="37" t="str">
        <x:v>هواتف ذكية</x:v>
      </x:c>
      <x:c r="J2158" s="37" t="str">
        <x:v>Honor</x:v>
      </x:c>
      <x:c r="K2158" s="37" t="str">
        <x:v>Magic V5</x:v>
      </x:c>
      <x:c r="L2158" s="37" t="str">
        <x:v>16GB RAM | 512GB Storage | 5G + Dual-SIM | Ivory White</x:v>
      </x:c>
      <x:c r="M2158" s="37" t="n">
        <x:v>16</x:v>
      </x:c>
      <x:c r="N2158" s="37" t="n">
        <x:v>512</x:v>
      </x:c>
      <x:c r="O2158" s="37" t="str">
        <x:v>Ivory White</x:v>
      </x:c>
      <x:c r="P2158" s="37"/>
      <x:c r="Q2158" s="37"/>
      <x:c r="R2158" s="37" t="str">
        <x:v>EG-013</x:v>
      </x:c>
      <x:c r="S2158" s="37" t="str">
        <x:v>B.TECH</x:v>
      </x:c>
      <x:c r="T2158" s="37" t="str">
        <x:v>A</x:v>
      </x:c>
      <x:c r="U2158" s="37"/>
      <x:c r="V2158" s="37"/>
      <x:c r="W2158" s="37" t="str">
        <x:v>https://btech.com/en/c/mobiles-tablets/mobile-phones/b/honor</x:v>
      </x:c>
      <x:c r="X2158" s="37" t="str">
        <x:v>صفحة فئة</x:v>
      </x:c>
      <x:c r="Y2158" s="37"/>
      <x:c r="Z2158" s="37"/>
      <x:c r="AA2158" s="37"/>
      <x:c r="AB2158" s="37"/>
      <x:c r="AC2158" s="37"/>
      <x:c r="AD2158" s="37"/>
      <x:c r="AE2158" s="37"/>
      <x:c r="AF2158" s="56"/>
      <x:c r="AG2158" s="56"/>
      <x:c r="AH2158" s="56"/>
      <x:c r="AI2158" s="58"/>
      <x:c r="AJ2158" s="56"/>
      <x:c r="AK2158" s="56"/>
      <x:c r="AL2158" s="56"/>
      <x:c r="AM2158" s="56"/>
      <x:c r="AN2158" s="56"/>
      <x:c r="AO2158" s="56" t="str">
        <x:f>IF(OR(AF2158="",AD2158=""),"",AF2158*AD2158+IF(AG2158="",0,AG2158)+IF(AH2158="",0,AH2158)+IF(AJ2158="",0,AJ2158)+IF(AK2158="",0,AK2158)+IF(AL2158="",0,AL2158)+IF(AM2158="",0,AM2158))</x:f>
      </x:c>
      <x:c r="AP2158" s="56"/>
      <x:c r="AQ2158" s="56" t="str">
        <x:f>IF(OR(AO2158="",AP2158=""),"",AO2158-AP2158)</x:f>
      </x:c>
      <x:c r="AR2158" s="58" t="str">
        <x:f>IF(OR(AP2158="",AP2158=0,AQ2158=""),"",AQ2158/AP2158)</x:f>
      </x:c>
      <x:c r="AS2158" s="58"/>
      <x:c r="AT2158" s="37"/>
      <x:c r="AU2158" s="37"/>
      <x:c r="AV2158" s="37"/>
      <x:c r="AW2158" s="56"/>
      <x:c r="AX2158" s="56"/>
      <x:c r="AY2158" s="37"/>
      <x:c r="AZ2158" s="37"/>
      <x:c r="BA2158" s="37"/>
      <x:c r="BB2158" s="37"/>
      <x:c r="BC2158" s="37"/>
      <x:c r="BD2158" s="60"/>
      <x:c r="BE2158" s="60"/>
      <x:c r="BF2158" s="37"/>
      <x:c r="BG2158" s="37"/>
      <x:c r="BH2158" s="37" t="str">
        <x:v>https://btech.com/en/c/mobiles-tablets/mobile-phones/b/honor</x:v>
      </x:c>
      <x:c r="BI2158" s="37"/>
      <x:c r="BJ2158" s="37" t="str">
        <x:v>لم يبدأ</x:v>
      </x:c>
      <x:c r="BK2158" s="60" t="n">
        <x:v>46233</x:v>
      </x:c>
      <x:c r="BL2158" s="60"/>
      <x:c r="BM2158" s="60"/>
      <x:c r="BN2158" s="62" t="str">
        <x:f>IF(BM2158="","",(NOW()-BM2158)*24)</x:f>
      </x:c>
      <x:c r="BO2158" s="37" t="str">
        <x:f>IF(BM2158="","لم يُرصد",IF(BT2158&lt;&gt;TRUE,"غير نشط",IF(BP2158="فشل","فشل حالي",IF(BN2158&lt;=12,"حديث",IF(BN2158&lt;=24,"متأخر","قديم")))))</x:f>
        <x:v>لم يُرصد</x:v>
      </x:c>
      <x:c r="BP2158" s="37" t="str">
        <x:v>بانتظار رصد التقسيط</x:v>
      </x:c>
      <x:c r="BQ2158" s="37" t="n">
        <x:v>0</x:v>
      </x:c>
      <x:c r="BR2158" s="37"/>
      <x:c r="BS2158" s="37"/>
      <x:c r="BT2158" s="54" t="b">
        <x:v>1</x:v>
      </x:c>
      <x:c r="BU2158" s="37" t="str">
        <x:v>يحتاج اكتشاف رابط المنتج</x:v>
      </x:c>
      <x:c r="BV2158" s="37" t="str">
        <x:v>Honor Magic V5, 512 GB, 16 GB, 5G, Dual-SIM - Ivory White</x:v>
      </x:c>
      <x:c r="BW2158" s="37" t="str">
        <x:v>الملفات المرفوعة لا تحتوي خطة تقسيط فعلية لهذا الربط؛ الصف مُنشأ كمهمة جمع.</x:v>
      </x:c>
      <x:c r="BX2158" s="60" t="n">
        <x:v>46233</x:v>
      </x:c>
      <x:c r="BY2158" s="60" t="n">
        <x:v>46233</x:v>
      </x:c>
    </x:row>
    <x:row r="2159">
      <x:c r="A2159" s="37" t="str">
        <x:v>مهمة جمع أولية</x:v>
      </x:c>
      <x:c r="B2159" s="37" t="str">
        <x:v>INSTTASK-50927D348691</x:v>
      </x:c>
      <x:c r="C2159" s="37" t="str">
        <x:v>VAR-68A92505F0029E|EG-013|STORE|PENDING</x:v>
      </x:c>
      <x:c r="D2159" s="37" t="str">
        <x:v>VAR-68A92505F0029E|EG-013|STORE</x:v>
      </x:c>
      <x:c r="E2159" s="37" t="str">
        <x:v>VAR-68A92505F0029E</x:v>
      </x:c>
      <x:c r="F2159" s="37" t="str">
        <x:v>MOD-BC9C8D919E4B86</x:v>
      </x:c>
      <x:c r="G2159" s="37" t="str">
        <x:v>Honor Magic V5 16GB RAM / 512GB Storage / 5G + Dual-SIM / Reddish Brown</x:v>
      </x:c>
      <x:c r="H2159" s="37" t="str">
        <x:v>الموبايلات والاتصالات</x:v>
      </x:c>
      <x:c r="I2159" s="37" t="str">
        <x:v>هواتف ذكية</x:v>
      </x:c>
      <x:c r="J2159" s="37" t="str">
        <x:v>Honor</x:v>
      </x:c>
      <x:c r="K2159" s="37" t="str">
        <x:v>Magic V5</x:v>
      </x:c>
      <x:c r="L2159" s="37" t="str">
        <x:v>16GB RAM | 512GB Storage | 5G + Dual-SIM | Reddish Brown</x:v>
      </x:c>
      <x:c r="M2159" s="37" t="n">
        <x:v>16</x:v>
      </x:c>
      <x:c r="N2159" s="37" t="n">
        <x:v>512</x:v>
      </x:c>
      <x:c r="O2159" s="37" t="str">
        <x:v>Reddish Brown</x:v>
      </x:c>
      <x:c r="P2159" s="37"/>
      <x:c r="Q2159" s="37"/>
      <x:c r="R2159" s="37" t="str">
        <x:v>EG-013</x:v>
      </x:c>
      <x:c r="S2159" s="37" t="str">
        <x:v>B.TECH</x:v>
      </x:c>
      <x:c r="T2159" s="37" t="str">
        <x:v>A</x:v>
      </x:c>
      <x:c r="U2159" s="37"/>
      <x:c r="V2159" s="37"/>
      <x:c r="W2159" s="37" t="str">
        <x:v>https://btech.com/en/c/mobiles-tablets/mobile-phones/b/honor</x:v>
      </x:c>
      <x:c r="X2159" s="37" t="str">
        <x:v>صفحة فئة</x:v>
      </x:c>
      <x:c r="Y2159" s="37"/>
      <x:c r="Z2159" s="37"/>
      <x:c r="AA2159" s="37"/>
      <x:c r="AB2159" s="37"/>
      <x:c r="AC2159" s="37"/>
      <x:c r="AD2159" s="37"/>
      <x:c r="AE2159" s="37"/>
      <x:c r="AF2159" s="56"/>
      <x:c r="AG2159" s="56"/>
      <x:c r="AH2159" s="56"/>
      <x:c r="AI2159" s="58"/>
      <x:c r="AJ2159" s="56"/>
      <x:c r="AK2159" s="56"/>
      <x:c r="AL2159" s="56"/>
      <x:c r="AM2159" s="56"/>
      <x:c r="AN2159" s="56"/>
      <x:c r="AO2159" s="56" t="str">
        <x:f>IF(OR(AF2159="",AD2159=""),"",AF2159*AD2159+IF(AG2159="",0,AG2159)+IF(AH2159="",0,AH2159)+IF(AJ2159="",0,AJ2159)+IF(AK2159="",0,AK2159)+IF(AL2159="",0,AL2159)+IF(AM2159="",0,AM2159))</x:f>
      </x:c>
      <x:c r="AP2159" s="56"/>
      <x:c r="AQ2159" s="56" t="str">
        <x:f>IF(OR(AO2159="",AP2159=""),"",AO2159-AP2159)</x:f>
      </x:c>
      <x:c r="AR2159" s="58" t="str">
        <x:f>IF(OR(AP2159="",AP2159=0,AQ2159=""),"",AQ2159/AP2159)</x:f>
      </x:c>
      <x:c r="AS2159" s="58"/>
      <x:c r="AT2159" s="37"/>
      <x:c r="AU2159" s="37"/>
      <x:c r="AV2159" s="37"/>
      <x:c r="AW2159" s="56"/>
      <x:c r="AX2159" s="56"/>
      <x:c r="AY2159" s="37"/>
      <x:c r="AZ2159" s="37"/>
      <x:c r="BA2159" s="37"/>
      <x:c r="BB2159" s="37"/>
      <x:c r="BC2159" s="37"/>
      <x:c r="BD2159" s="60"/>
      <x:c r="BE2159" s="60"/>
      <x:c r="BF2159" s="37"/>
      <x:c r="BG2159" s="37"/>
      <x:c r="BH2159" s="37" t="str">
        <x:v>https://btech.com/en/c/mobiles-tablets/mobile-phones/b/honor</x:v>
      </x:c>
      <x:c r="BI2159" s="37"/>
      <x:c r="BJ2159" s="37" t="str">
        <x:v>لم يبدأ</x:v>
      </x:c>
      <x:c r="BK2159" s="60" t="n">
        <x:v>46233</x:v>
      </x:c>
      <x:c r="BL2159" s="60"/>
      <x:c r="BM2159" s="60"/>
      <x:c r="BN2159" s="62" t="str">
        <x:f>IF(BM2159="","",(NOW()-BM2159)*24)</x:f>
      </x:c>
      <x:c r="BO2159" s="37" t="str">
        <x:f>IF(BM2159="","لم يُرصد",IF(BT2159&lt;&gt;TRUE,"غير نشط",IF(BP2159="فشل","فشل حالي",IF(BN2159&lt;=12,"حديث",IF(BN2159&lt;=24,"متأخر","قديم")))))</x:f>
        <x:v>لم يُرصد</x:v>
      </x:c>
      <x:c r="BP2159" s="37" t="str">
        <x:v>بانتظار رصد التقسيط</x:v>
      </x:c>
      <x:c r="BQ2159" s="37" t="n">
        <x:v>0</x:v>
      </x:c>
      <x:c r="BR2159" s="37"/>
      <x:c r="BS2159" s="37"/>
      <x:c r="BT2159" s="54" t="b">
        <x:v>1</x:v>
      </x:c>
      <x:c r="BU2159" s="37" t="str">
        <x:v>يحتاج اكتشاف رابط المنتج</x:v>
      </x:c>
      <x:c r="BV2159" s="37" t="str">
        <x:v>Honor Magic V5, 512 GB, 16 GB, 5G, Dual-SIM - Reddish Brown</x:v>
      </x:c>
      <x:c r="BW2159" s="37" t="str">
        <x:v>الملفات المرفوعة لا تحتوي خطة تقسيط فعلية لهذا الربط؛ الصف مُنشأ كمهمة جمع.</x:v>
      </x:c>
      <x:c r="BX2159" s="60" t="n">
        <x:v>46233</x:v>
      </x:c>
      <x:c r="BY2159" s="60" t="n">
        <x:v>46233</x:v>
      </x:c>
    </x:row>
    <x:row r="2160">
      <x:c r="A2160" s="37" t="str">
        <x:v>مهمة جمع أولية</x:v>
      </x:c>
      <x:c r="B2160" s="37" t="str">
        <x:v>INSTTASK-9154353BE278</x:v>
      </x:c>
      <x:c r="C2160" s="37" t="str">
        <x:v>VAR-A4B52334B6C699|EG-013|STORE|PENDING</x:v>
      </x:c>
      <x:c r="D2160" s="37" t="str">
        <x:v>VAR-A4B52334B6C699|EG-013|STORE</x:v>
      </x:c>
      <x:c r="E2160" s="37" t="str">
        <x:v>VAR-A4B52334B6C699</x:v>
      </x:c>
      <x:c r="F2160" s="37" t="str">
        <x:v>MOD-8830222C9D959E</x:v>
      </x:c>
      <x:c r="G2160" s="37" t="str">
        <x:v>Honor Magic7 Pro 12GB RAM / 512GB Storage / 5G + Dual-SIM / Breeze Blue</x:v>
      </x:c>
      <x:c r="H2160" s="37" t="str">
        <x:v>الموبايلات والاتصالات</x:v>
      </x:c>
      <x:c r="I2160" s="37" t="str">
        <x:v>هواتف ذكية</x:v>
      </x:c>
      <x:c r="J2160" s="37" t="str">
        <x:v>Honor</x:v>
      </x:c>
      <x:c r="K2160" s="37" t="str">
        <x:v>Magic7 Pro</x:v>
      </x:c>
      <x:c r="L2160" s="37" t="str">
        <x:v>12GB RAM | 512GB Storage | 5G + Dual-SIM | Breeze Blue</x:v>
      </x:c>
      <x:c r="M2160" s="37" t="n">
        <x:v>12</x:v>
      </x:c>
      <x:c r="N2160" s="37" t="n">
        <x:v>512</x:v>
      </x:c>
      <x:c r="O2160" s="37" t="str">
        <x:v>Breeze Blue</x:v>
      </x:c>
      <x:c r="P2160" s="37"/>
      <x:c r="Q2160" s="37"/>
      <x:c r="R2160" s="37" t="str">
        <x:v>EG-013</x:v>
      </x:c>
      <x:c r="S2160" s="37" t="str">
        <x:v>B.TECH</x:v>
      </x:c>
      <x:c r="T2160" s="37" t="str">
        <x:v>A</x:v>
      </x:c>
      <x:c r="U2160" s="37"/>
      <x:c r="V2160" s="37"/>
      <x:c r="W2160" s="37" t="str">
        <x:v>https://btech.com/en/c/mobiles-tablets/mobile-phones/b/honor</x:v>
      </x:c>
      <x:c r="X2160" s="37" t="str">
        <x:v>صفحة فئة</x:v>
      </x:c>
      <x:c r="Y2160" s="37"/>
      <x:c r="Z2160" s="37"/>
      <x:c r="AA2160" s="37"/>
      <x:c r="AB2160" s="37"/>
      <x:c r="AC2160" s="37"/>
      <x:c r="AD2160" s="37"/>
      <x:c r="AE2160" s="37"/>
      <x:c r="AF2160" s="56"/>
      <x:c r="AG2160" s="56"/>
      <x:c r="AH2160" s="56"/>
      <x:c r="AI2160" s="58"/>
      <x:c r="AJ2160" s="56"/>
      <x:c r="AK2160" s="56"/>
      <x:c r="AL2160" s="56"/>
      <x:c r="AM2160" s="56"/>
      <x:c r="AN2160" s="56"/>
      <x:c r="AO2160" s="56" t="str">
        <x:f>IF(OR(AF2160="",AD2160=""),"",AF2160*AD2160+IF(AG2160="",0,AG2160)+IF(AH2160="",0,AH2160)+IF(AJ2160="",0,AJ2160)+IF(AK2160="",0,AK2160)+IF(AL2160="",0,AL2160)+IF(AM2160="",0,AM2160))</x:f>
      </x:c>
      <x:c r="AP2160" s="56"/>
      <x:c r="AQ2160" s="56" t="str">
        <x:f>IF(OR(AO2160="",AP2160=""),"",AO2160-AP2160)</x:f>
      </x:c>
      <x:c r="AR2160" s="58" t="str">
        <x:f>IF(OR(AP2160="",AP2160=0,AQ2160=""),"",AQ2160/AP2160)</x:f>
      </x:c>
      <x:c r="AS2160" s="58"/>
      <x:c r="AT2160" s="37"/>
      <x:c r="AU2160" s="37"/>
      <x:c r="AV2160" s="37"/>
      <x:c r="AW2160" s="56"/>
      <x:c r="AX2160" s="56"/>
      <x:c r="AY2160" s="37"/>
      <x:c r="AZ2160" s="37"/>
      <x:c r="BA2160" s="37"/>
      <x:c r="BB2160" s="37"/>
      <x:c r="BC2160" s="37"/>
      <x:c r="BD2160" s="60"/>
      <x:c r="BE2160" s="60"/>
      <x:c r="BF2160" s="37"/>
      <x:c r="BG2160" s="37"/>
      <x:c r="BH2160" s="37" t="str">
        <x:v>https://btech.com/en/c/mobiles-tablets/mobile-phones/b/honor</x:v>
      </x:c>
      <x:c r="BI2160" s="37"/>
      <x:c r="BJ2160" s="37" t="str">
        <x:v>لم يبدأ</x:v>
      </x:c>
      <x:c r="BK2160" s="60" t="n">
        <x:v>46233</x:v>
      </x:c>
      <x:c r="BL2160" s="60"/>
      <x:c r="BM2160" s="60"/>
      <x:c r="BN2160" s="62" t="str">
        <x:f>IF(BM2160="","",(NOW()-BM2160)*24)</x:f>
      </x:c>
      <x:c r="BO2160" s="37" t="str">
        <x:f>IF(BM2160="","لم يُرصد",IF(BT2160&lt;&gt;TRUE,"غير نشط",IF(BP2160="فشل","فشل حالي",IF(BN2160&lt;=12,"حديث",IF(BN2160&lt;=24,"متأخر","قديم")))))</x:f>
        <x:v>لم يُرصد</x:v>
      </x:c>
      <x:c r="BP2160" s="37" t="str">
        <x:v>بانتظار رصد التقسيط</x:v>
      </x:c>
      <x:c r="BQ2160" s="37" t="n">
        <x:v>0</x:v>
      </x:c>
      <x:c r="BR2160" s="37"/>
      <x:c r="BS2160" s="37"/>
      <x:c r="BT2160" s="54" t="b">
        <x:v>1</x:v>
      </x:c>
      <x:c r="BU2160" s="37" t="str">
        <x:v>يحتاج اكتشاف رابط المنتج</x:v>
      </x:c>
      <x:c r="BV2160" s="37" t="str">
        <x:v>Honor Magic7 Pro, 512 GB, 12 GB, 5G, Dual-SIM - Breeze Blue</x:v>
      </x:c>
      <x:c r="BW2160" s="37" t="str">
        <x:v>الملفات المرفوعة لا تحتوي خطة تقسيط فعلية لهذا الربط؛ الصف مُنشأ كمهمة جمع.</x:v>
      </x:c>
      <x:c r="BX2160" s="60" t="n">
        <x:v>46233</x:v>
      </x:c>
      <x:c r="BY2160" s="60" t="n">
        <x:v>46233</x:v>
      </x:c>
    </x:row>
    <x:row r="2161">
      <x:c r="A2161" s="37" t="str">
        <x:v>مهمة جمع أولية</x:v>
      </x:c>
      <x:c r="B2161" s="37" t="str">
        <x:v>INSTTASK-75C893A6B2C0</x:v>
      </x:c>
      <x:c r="C2161" s="37" t="str">
        <x:v>VAR-38A390E6D7233A|EG-013|STORE|PENDING</x:v>
      </x:c>
      <x:c r="D2161" s="37" t="str">
        <x:v>VAR-38A390E6D7233A|EG-013|STORE</x:v>
      </x:c>
      <x:c r="E2161" s="37" t="str">
        <x:v>VAR-38A390E6D7233A</x:v>
      </x:c>
      <x:c r="F2161" s="37" t="str">
        <x:v>MOD-F17908F7C1F003</x:v>
      </x:c>
      <x:c r="G2161" s="37" t="str">
        <x:v>Honor Magic8 Pro 12GB RAM / 512GB Storage / 5G + Dual-SIM / Sunrise Gold</x:v>
      </x:c>
      <x:c r="H2161" s="37" t="str">
        <x:v>الموبايلات والاتصالات</x:v>
      </x:c>
      <x:c r="I2161" s="37" t="str">
        <x:v>هواتف ذكية</x:v>
      </x:c>
      <x:c r="J2161" s="37" t="str">
        <x:v>Honor</x:v>
      </x:c>
      <x:c r="K2161" s="37" t="str">
        <x:v>Magic8 Pro</x:v>
      </x:c>
      <x:c r="L2161" s="37" t="str">
        <x:v>12GB RAM | 512GB Storage | 5G + Dual-SIM | Sunrise Gold</x:v>
      </x:c>
      <x:c r="M2161" s="37" t="n">
        <x:v>12</x:v>
      </x:c>
      <x:c r="N2161" s="37" t="n">
        <x:v>512</x:v>
      </x:c>
      <x:c r="O2161" s="37" t="str">
        <x:v>Sunrise Gold</x:v>
      </x:c>
      <x:c r="P2161" s="37"/>
      <x:c r="Q2161" s="37"/>
      <x:c r="R2161" s="37" t="str">
        <x:v>EG-013</x:v>
      </x:c>
      <x:c r="S2161" s="37" t="str">
        <x:v>B.TECH</x:v>
      </x:c>
      <x:c r="T2161" s="37" t="str">
        <x:v>A</x:v>
      </x:c>
      <x:c r="U2161" s="37"/>
      <x:c r="V2161" s="37"/>
      <x:c r="W2161" s="37" t="str">
        <x:v>https://btech.com/en/c/mobiles-tablets/mobile-phones/b/honor</x:v>
      </x:c>
      <x:c r="X2161" s="37" t="str">
        <x:v>صفحة فئة</x:v>
      </x:c>
      <x:c r="Y2161" s="37"/>
      <x:c r="Z2161" s="37"/>
      <x:c r="AA2161" s="37"/>
      <x:c r="AB2161" s="37"/>
      <x:c r="AC2161" s="37"/>
      <x:c r="AD2161" s="37"/>
      <x:c r="AE2161" s="37"/>
      <x:c r="AF2161" s="56"/>
      <x:c r="AG2161" s="56"/>
      <x:c r="AH2161" s="56"/>
      <x:c r="AI2161" s="58"/>
      <x:c r="AJ2161" s="56"/>
      <x:c r="AK2161" s="56"/>
      <x:c r="AL2161" s="56"/>
      <x:c r="AM2161" s="56"/>
      <x:c r="AN2161" s="56"/>
      <x:c r="AO2161" s="56" t="str">
        <x:f>IF(OR(AF2161="",AD2161=""),"",AF2161*AD2161+IF(AG2161="",0,AG2161)+IF(AH2161="",0,AH2161)+IF(AJ2161="",0,AJ2161)+IF(AK2161="",0,AK2161)+IF(AL2161="",0,AL2161)+IF(AM2161="",0,AM2161))</x:f>
      </x:c>
      <x:c r="AP2161" s="56"/>
      <x:c r="AQ2161" s="56" t="str">
        <x:f>IF(OR(AO2161="",AP2161=""),"",AO2161-AP2161)</x:f>
      </x:c>
      <x:c r="AR2161" s="58" t="str">
        <x:f>IF(OR(AP2161="",AP2161=0,AQ2161=""),"",AQ2161/AP2161)</x:f>
      </x:c>
      <x:c r="AS2161" s="58"/>
      <x:c r="AT2161" s="37"/>
      <x:c r="AU2161" s="37"/>
      <x:c r="AV2161" s="37"/>
      <x:c r="AW2161" s="56"/>
      <x:c r="AX2161" s="56"/>
      <x:c r="AY2161" s="37"/>
      <x:c r="AZ2161" s="37"/>
      <x:c r="BA2161" s="37"/>
      <x:c r="BB2161" s="37"/>
      <x:c r="BC2161" s="37"/>
      <x:c r="BD2161" s="60"/>
      <x:c r="BE2161" s="60"/>
      <x:c r="BF2161" s="37"/>
      <x:c r="BG2161" s="37"/>
      <x:c r="BH2161" s="37" t="str">
        <x:v>https://btech.com/en/c/mobiles-tablets/mobile-phones/b/honor</x:v>
      </x:c>
      <x:c r="BI2161" s="37"/>
      <x:c r="BJ2161" s="37" t="str">
        <x:v>لم يبدأ</x:v>
      </x:c>
      <x:c r="BK2161" s="60" t="n">
        <x:v>46233</x:v>
      </x:c>
      <x:c r="BL2161" s="60"/>
      <x:c r="BM2161" s="60"/>
      <x:c r="BN2161" s="62" t="str">
        <x:f>IF(BM2161="","",(NOW()-BM2161)*24)</x:f>
      </x:c>
      <x:c r="BO2161" s="37" t="str">
        <x:f>IF(BM2161="","لم يُرصد",IF(BT2161&lt;&gt;TRUE,"غير نشط",IF(BP2161="فشل","فشل حالي",IF(BN2161&lt;=12,"حديث",IF(BN2161&lt;=24,"متأخر","قديم")))))</x:f>
        <x:v>لم يُرصد</x:v>
      </x:c>
      <x:c r="BP2161" s="37" t="str">
        <x:v>بانتظار رصد التقسيط</x:v>
      </x:c>
      <x:c r="BQ2161" s="37" t="n">
        <x:v>0</x:v>
      </x:c>
      <x:c r="BR2161" s="37"/>
      <x:c r="BS2161" s="37"/>
      <x:c r="BT2161" s="54" t="b">
        <x:v>1</x:v>
      </x:c>
      <x:c r="BU2161" s="37" t="str">
        <x:v>يحتاج اكتشاف رابط المنتج</x:v>
      </x:c>
      <x:c r="BV2161" s="37" t="str">
        <x:v>Honor Magic8 Pro, 512 GB, 12 GB, 5G, Dual-SIM - Sunrise Gold</x:v>
      </x:c>
      <x:c r="BW2161" s="37" t="str">
        <x:v>الملفات المرفوعة لا تحتوي خطة تقسيط فعلية لهذا الربط؛ الصف مُنشأ كمهمة جمع.</x:v>
      </x:c>
      <x:c r="BX2161" s="60" t="n">
        <x:v>46233</x:v>
      </x:c>
      <x:c r="BY2161" s="60" t="n">
        <x:v>46233</x:v>
      </x:c>
    </x:row>
    <x:row r="2162">
      <x:c r="A2162" s="37" t="str">
        <x:v>مهمة جمع أولية</x:v>
      </x:c>
      <x:c r="B2162" s="37" t="str">
        <x:v>INSTTASK-F2C730B498DB</x:v>
      </x:c>
      <x:c r="C2162" s="37" t="str">
        <x:v>VAR-F3D57CDC978F01|EG-013|STORE|PENDING</x:v>
      </x:c>
      <x:c r="D2162" s="37" t="str">
        <x:v>VAR-F3D57CDC978F01|EG-013|STORE</x:v>
      </x:c>
      <x:c r="E2162" s="37" t="str">
        <x:v>VAR-F3D57CDC978F01</x:v>
      </x:c>
      <x:c r="F2162" s="37" t="str">
        <x:v>MOD-52B9FE54CF9B82</x:v>
      </x:c>
      <x:c r="G2162" s="37" t="str">
        <x:v>Honor X5C 4GB RAM / 128GB Storage / Midnight Black</x:v>
      </x:c>
      <x:c r="H2162" s="37" t="str">
        <x:v>الموبايلات والاتصالات</x:v>
      </x:c>
      <x:c r="I2162" s="37" t="str">
        <x:v>هواتف ذكية</x:v>
      </x:c>
      <x:c r="J2162" s="37" t="str">
        <x:v>Honor</x:v>
      </x:c>
      <x:c r="K2162" s="37" t="str">
        <x:v>X5C</x:v>
      </x:c>
      <x:c r="L2162" s="37" t="str">
        <x:v>4GB RAM | 128GB Storage | Midnight Black</x:v>
      </x:c>
      <x:c r="M2162" s="37" t="n">
        <x:v>4</x:v>
      </x:c>
      <x:c r="N2162" s="37" t="n">
        <x:v>128</x:v>
      </x:c>
      <x:c r="O2162" s="37" t="str">
        <x:v>Midnight Black</x:v>
      </x:c>
      <x:c r="P2162" s="37"/>
      <x:c r="Q2162" s="37"/>
      <x:c r="R2162" s="37" t="str">
        <x:v>EG-013</x:v>
      </x:c>
      <x:c r="S2162" s="37" t="str">
        <x:v>B.TECH</x:v>
      </x:c>
      <x:c r="T2162" s="37" t="str">
        <x:v>A</x:v>
      </x:c>
      <x:c r="U2162" s="37"/>
      <x:c r="V2162" s="37"/>
      <x:c r="W2162" s="37" t="str">
        <x:v>https://btech.com/en/c/mobiles-tablets/mobile-phones/b/honor</x:v>
      </x:c>
      <x:c r="X2162" s="37" t="str">
        <x:v>صفحة فئة</x:v>
      </x:c>
      <x:c r="Y2162" s="37"/>
      <x:c r="Z2162" s="37"/>
      <x:c r="AA2162" s="37"/>
      <x:c r="AB2162" s="37"/>
      <x:c r="AC2162" s="37"/>
      <x:c r="AD2162" s="37"/>
      <x:c r="AE2162" s="37"/>
      <x:c r="AF2162" s="56"/>
      <x:c r="AG2162" s="56"/>
      <x:c r="AH2162" s="56"/>
      <x:c r="AI2162" s="58"/>
      <x:c r="AJ2162" s="56"/>
      <x:c r="AK2162" s="56"/>
      <x:c r="AL2162" s="56"/>
      <x:c r="AM2162" s="56"/>
      <x:c r="AN2162" s="56"/>
      <x:c r="AO2162" s="56" t="str">
        <x:f>IF(OR(AF2162="",AD2162=""),"",AF2162*AD2162+IF(AG2162="",0,AG2162)+IF(AH2162="",0,AH2162)+IF(AJ2162="",0,AJ2162)+IF(AK2162="",0,AK2162)+IF(AL2162="",0,AL2162)+IF(AM2162="",0,AM2162))</x:f>
      </x:c>
      <x:c r="AP2162" s="56"/>
      <x:c r="AQ2162" s="56" t="str">
        <x:f>IF(OR(AO2162="",AP2162=""),"",AO2162-AP2162)</x:f>
      </x:c>
      <x:c r="AR2162" s="58" t="str">
        <x:f>IF(OR(AP2162="",AP2162=0,AQ2162=""),"",AQ2162/AP2162)</x:f>
      </x:c>
      <x:c r="AS2162" s="58"/>
      <x:c r="AT2162" s="37"/>
      <x:c r="AU2162" s="37"/>
      <x:c r="AV2162" s="37"/>
      <x:c r="AW2162" s="56"/>
      <x:c r="AX2162" s="56"/>
      <x:c r="AY2162" s="37"/>
      <x:c r="AZ2162" s="37"/>
      <x:c r="BA2162" s="37"/>
      <x:c r="BB2162" s="37"/>
      <x:c r="BC2162" s="37"/>
      <x:c r="BD2162" s="60"/>
      <x:c r="BE2162" s="60"/>
      <x:c r="BF2162" s="37"/>
      <x:c r="BG2162" s="37"/>
      <x:c r="BH2162" s="37" t="str">
        <x:v>https://btech.com/en/c/mobiles-tablets/mobile-phones/b/honor</x:v>
      </x:c>
      <x:c r="BI2162" s="37"/>
      <x:c r="BJ2162" s="37" t="str">
        <x:v>لم يبدأ</x:v>
      </x:c>
      <x:c r="BK2162" s="60" t="n">
        <x:v>46233</x:v>
      </x:c>
      <x:c r="BL2162" s="60"/>
      <x:c r="BM2162" s="60"/>
      <x:c r="BN2162" s="62" t="str">
        <x:f>IF(BM2162="","",(NOW()-BM2162)*24)</x:f>
      </x:c>
      <x:c r="BO2162" s="37" t="str">
        <x:f>IF(BM2162="","لم يُرصد",IF(BT2162&lt;&gt;TRUE,"غير نشط",IF(BP2162="فشل","فشل حالي",IF(BN2162&lt;=12,"حديث",IF(BN2162&lt;=24,"متأخر","قديم")))))</x:f>
        <x:v>لم يُرصد</x:v>
      </x:c>
      <x:c r="BP2162" s="37" t="str">
        <x:v>بانتظار رصد التقسيط</x:v>
      </x:c>
      <x:c r="BQ2162" s="37" t="n">
        <x:v>0</x:v>
      </x:c>
      <x:c r="BR2162" s="37"/>
      <x:c r="BS2162" s="37"/>
      <x:c r="BT2162" s="54" t="b">
        <x:v>1</x:v>
      </x:c>
      <x:c r="BU2162" s="37" t="str">
        <x:v>يحتاج اكتشاف رابط المنتج</x:v>
      </x:c>
      <x:c r="BV2162" s="37" t="str">
        <x:v>Honor X5C, 128 GB, 4 GB - Midnight Black</x:v>
      </x:c>
      <x:c r="BW2162" s="37" t="str">
        <x:v>الملفات المرفوعة لا تحتوي خطة تقسيط فعلية لهذا الربط؛ الصف مُنشأ كمهمة جمع.</x:v>
      </x:c>
      <x:c r="BX2162" s="60" t="n">
        <x:v>46233</x:v>
      </x:c>
      <x:c r="BY2162" s="60" t="n">
        <x:v>46233</x:v>
      </x:c>
    </x:row>
    <x:row r="2163">
      <x:c r="A2163" s="37" t="str">
        <x:v>مهمة جمع أولية</x:v>
      </x:c>
      <x:c r="B2163" s="37" t="str">
        <x:v>INSTTASK-5E6EEEA1DF30</x:v>
      </x:c>
      <x:c r="C2163" s="37" t="str">
        <x:v>VAR-B619CA588E1C59|EG-013|STORE|PENDING</x:v>
      </x:c>
      <x:c r="D2163" s="37" t="str">
        <x:v>VAR-B619CA588E1C59|EG-013|STORE</x:v>
      </x:c>
      <x:c r="E2163" s="37" t="str">
        <x:v>VAR-B619CA588E1C59</x:v>
      </x:c>
      <x:c r="F2163" s="37" t="str">
        <x:v>MOD-52B9FE54CF9B82</x:v>
      </x:c>
      <x:c r="G2163" s="37" t="str">
        <x:v>Honor X5C 4GB RAM / 128GB Storage / Tidal Blue</x:v>
      </x:c>
      <x:c r="H2163" s="37" t="str">
        <x:v>الموبايلات والاتصالات</x:v>
      </x:c>
      <x:c r="I2163" s="37" t="str">
        <x:v>هواتف ذكية</x:v>
      </x:c>
      <x:c r="J2163" s="37" t="str">
        <x:v>Honor</x:v>
      </x:c>
      <x:c r="K2163" s="37" t="str">
        <x:v>X5C</x:v>
      </x:c>
      <x:c r="L2163" s="37" t="str">
        <x:v>4GB RAM | 128GB Storage | Tidal Blue</x:v>
      </x:c>
      <x:c r="M2163" s="37" t="n">
        <x:v>4</x:v>
      </x:c>
      <x:c r="N2163" s="37" t="n">
        <x:v>128</x:v>
      </x:c>
      <x:c r="O2163" s="37" t="str">
        <x:v>Tidal Blue</x:v>
      </x:c>
      <x:c r="P2163" s="37"/>
      <x:c r="Q2163" s="37"/>
      <x:c r="R2163" s="37" t="str">
        <x:v>EG-013</x:v>
      </x:c>
      <x:c r="S2163" s="37" t="str">
        <x:v>B.TECH</x:v>
      </x:c>
      <x:c r="T2163" s="37" t="str">
        <x:v>A</x:v>
      </x:c>
      <x:c r="U2163" s="37"/>
      <x:c r="V2163" s="37"/>
      <x:c r="W2163" s="37" t="str">
        <x:v>https://btech.com/en/c/mobiles-tablets/mobile-phones/b/honor</x:v>
      </x:c>
      <x:c r="X2163" s="37" t="str">
        <x:v>صفحة فئة</x:v>
      </x:c>
      <x:c r="Y2163" s="37"/>
      <x:c r="Z2163" s="37"/>
      <x:c r="AA2163" s="37"/>
      <x:c r="AB2163" s="37"/>
      <x:c r="AC2163" s="37"/>
      <x:c r="AD2163" s="37"/>
      <x:c r="AE2163" s="37"/>
      <x:c r="AF2163" s="56"/>
      <x:c r="AG2163" s="56"/>
      <x:c r="AH2163" s="56"/>
      <x:c r="AI2163" s="58"/>
      <x:c r="AJ2163" s="56"/>
      <x:c r="AK2163" s="56"/>
      <x:c r="AL2163" s="56"/>
      <x:c r="AM2163" s="56"/>
      <x:c r="AN2163" s="56"/>
      <x:c r="AO2163" s="56" t="str">
        <x:f>IF(OR(AF2163="",AD2163=""),"",AF2163*AD2163+IF(AG2163="",0,AG2163)+IF(AH2163="",0,AH2163)+IF(AJ2163="",0,AJ2163)+IF(AK2163="",0,AK2163)+IF(AL2163="",0,AL2163)+IF(AM2163="",0,AM2163))</x:f>
      </x:c>
      <x:c r="AP2163" s="56"/>
      <x:c r="AQ2163" s="56" t="str">
        <x:f>IF(OR(AO2163="",AP2163=""),"",AO2163-AP2163)</x:f>
      </x:c>
      <x:c r="AR2163" s="58" t="str">
        <x:f>IF(OR(AP2163="",AP2163=0,AQ2163=""),"",AQ2163/AP2163)</x:f>
      </x:c>
      <x:c r="AS2163" s="58"/>
      <x:c r="AT2163" s="37"/>
      <x:c r="AU2163" s="37"/>
      <x:c r="AV2163" s="37"/>
      <x:c r="AW2163" s="56"/>
      <x:c r="AX2163" s="56"/>
      <x:c r="AY2163" s="37"/>
      <x:c r="AZ2163" s="37"/>
      <x:c r="BA2163" s="37"/>
      <x:c r="BB2163" s="37"/>
      <x:c r="BC2163" s="37"/>
      <x:c r="BD2163" s="60"/>
      <x:c r="BE2163" s="60"/>
      <x:c r="BF2163" s="37"/>
      <x:c r="BG2163" s="37"/>
      <x:c r="BH2163" s="37" t="str">
        <x:v>https://btech.com/en/c/mobiles-tablets/mobile-phones/b/honor</x:v>
      </x:c>
      <x:c r="BI2163" s="37"/>
      <x:c r="BJ2163" s="37" t="str">
        <x:v>لم يبدأ</x:v>
      </x:c>
      <x:c r="BK2163" s="60" t="n">
        <x:v>46233</x:v>
      </x:c>
      <x:c r="BL2163" s="60"/>
      <x:c r="BM2163" s="60"/>
      <x:c r="BN2163" s="62" t="str">
        <x:f>IF(BM2163="","",(NOW()-BM2163)*24)</x:f>
      </x:c>
      <x:c r="BO2163" s="37" t="str">
        <x:f>IF(BM2163="","لم يُرصد",IF(BT2163&lt;&gt;TRUE,"غير نشط",IF(BP2163="فشل","فشل حالي",IF(BN2163&lt;=12,"حديث",IF(BN2163&lt;=24,"متأخر","قديم")))))</x:f>
        <x:v>لم يُرصد</x:v>
      </x:c>
      <x:c r="BP2163" s="37" t="str">
        <x:v>بانتظار رصد التقسيط</x:v>
      </x:c>
      <x:c r="BQ2163" s="37" t="n">
        <x:v>0</x:v>
      </x:c>
      <x:c r="BR2163" s="37"/>
      <x:c r="BS2163" s="37"/>
      <x:c r="BT2163" s="54" t="b">
        <x:v>1</x:v>
      </x:c>
      <x:c r="BU2163" s="37" t="str">
        <x:v>يحتاج اكتشاف رابط المنتج</x:v>
      </x:c>
      <x:c r="BV2163" s="37" t="str">
        <x:v>Honor X5C, 128 GB, 4 GB - Tidal Blue</x:v>
      </x:c>
      <x:c r="BW2163" s="37" t="str">
        <x:v>الملفات المرفوعة لا تحتوي خطة تقسيط فعلية لهذا الربط؛ الصف مُنشأ كمهمة جمع.</x:v>
      </x:c>
      <x:c r="BX2163" s="60" t="n">
        <x:v>46233</x:v>
      </x:c>
      <x:c r="BY2163" s="60" t="n">
        <x:v>46233</x:v>
      </x:c>
    </x:row>
    <x:row r="2164">
      <x:c r="A2164" s="37" t="str">
        <x:v>مهمة جمع أولية</x:v>
      </x:c>
      <x:c r="B2164" s="37" t="str">
        <x:v>INSTTASK-698043AA9C87</x:v>
      </x:c>
      <x:c r="C2164" s="37" t="str">
        <x:v>VAR-464A0A44C68553|EG-013|STORE|PENDING</x:v>
      </x:c>
      <x:c r="D2164" s="37" t="str">
        <x:v>VAR-464A0A44C68553|EG-013|STORE</x:v>
      </x:c>
      <x:c r="E2164" s="37" t="str">
        <x:v>VAR-464A0A44C68553</x:v>
      </x:c>
      <x:c r="F2164" s="37" t="str">
        <x:v>MOD-56F7C725926B31</x:v>
      </x:c>
      <x:c r="G2164" s="37" t="str">
        <x:v>Honor X6c 6GB RAM / 256GB Storage / 4G LTE + 4G + Dual-SIM / Midnight Black</x:v>
      </x:c>
      <x:c r="H2164" s="37" t="str">
        <x:v>الموبايلات والاتصالات</x:v>
      </x:c>
      <x:c r="I2164" s="37" t="str">
        <x:v>هواتف ذكية</x:v>
      </x:c>
      <x:c r="J2164" s="37" t="str">
        <x:v>Honor</x:v>
      </x:c>
      <x:c r="K2164" s="37" t="str">
        <x:v>X6c</x:v>
      </x:c>
      <x:c r="L2164" s="37" t="str">
        <x:v>6GB RAM | 256GB Storage | 4G LTE + 4G + Dual-SIM | Midnight Black</x:v>
      </x:c>
      <x:c r="M2164" s="37" t="n">
        <x:v>6</x:v>
      </x:c>
      <x:c r="N2164" s="37" t="n">
        <x:v>256</x:v>
      </x:c>
      <x:c r="O2164" s="37" t="str">
        <x:v>Midnight Black</x:v>
      </x:c>
      <x:c r="P2164" s="37"/>
      <x:c r="Q2164" s="37"/>
      <x:c r="R2164" s="37" t="str">
        <x:v>EG-013</x:v>
      </x:c>
      <x:c r="S2164" s="37" t="str">
        <x:v>B.TECH</x:v>
      </x:c>
      <x:c r="T2164" s="37" t="str">
        <x:v>A</x:v>
      </x:c>
      <x:c r="U2164" s="37"/>
      <x:c r="V2164" s="37"/>
      <x:c r="W2164" s="37" t="str">
        <x:v>https://btech.com/en/c/mobiles-tablets/mobile-phones/b/honor</x:v>
      </x:c>
      <x:c r="X2164" s="37" t="str">
        <x:v>صفحة فئة</x:v>
      </x:c>
      <x:c r="Y2164" s="37"/>
      <x:c r="Z2164" s="37"/>
      <x:c r="AA2164" s="37"/>
      <x:c r="AB2164" s="37"/>
      <x:c r="AC2164" s="37"/>
      <x:c r="AD2164" s="37"/>
      <x:c r="AE2164" s="37"/>
      <x:c r="AF2164" s="56"/>
      <x:c r="AG2164" s="56"/>
      <x:c r="AH2164" s="56"/>
      <x:c r="AI2164" s="58"/>
      <x:c r="AJ2164" s="56"/>
      <x:c r="AK2164" s="56"/>
      <x:c r="AL2164" s="56"/>
      <x:c r="AM2164" s="56"/>
      <x:c r="AN2164" s="56"/>
      <x:c r="AO2164" s="56" t="str">
        <x:f>IF(OR(AF2164="",AD2164=""),"",AF2164*AD2164+IF(AG2164="",0,AG2164)+IF(AH2164="",0,AH2164)+IF(AJ2164="",0,AJ2164)+IF(AK2164="",0,AK2164)+IF(AL2164="",0,AL2164)+IF(AM2164="",0,AM2164))</x:f>
      </x:c>
      <x:c r="AP2164" s="56"/>
      <x:c r="AQ2164" s="56" t="str">
        <x:f>IF(OR(AO2164="",AP2164=""),"",AO2164-AP2164)</x:f>
      </x:c>
      <x:c r="AR2164" s="58" t="str">
        <x:f>IF(OR(AP2164="",AP2164=0,AQ2164=""),"",AQ2164/AP2164)</x:f>
      </x:c>
      <x:c r="AS2164" s="58"/>
      <x:c r="AT2164" s="37"/>
      <x:c r="AU2164" s="37"/>
      <x:c r="AV2164" s="37"/>
      <x:c r="AW2164" s="56"/>
      <x:c r="AX2164" s="56"/>
      <x:c r="AY2164" s="37"/>
      <x:c r="AZ2164" s="37"/>
      <x:c r="BA2164" s="37"/>
      <x:c r="BB2164" s="37"/>
      <x:c r="BC2164" s="37"/>
      <x:c r="BD2164" s="60"/>
      <x:c r="BE2164" s="60"/>
      <x:c r="BF2164" s="37"/>
      <x:c r="BG2164" s="37"/>
      <x:c r="BH2164" s="37" t="str">
        <x:v>https://btech.com/en/c/mobiles-tablets/mobile-phones/b/honor</x:v>
      </x:c>
      <x:c r="BI2164" s="37"/>
      <x:c r="BJ2164" s="37" t="str">
        <x:v>لم يبدأ</x:v>
      </x:c>
      <x:c r="BK2164" s="60" t="n">
        <x:v>46233</x:v>
      </x:c>
      <x:c r="BL2164" s="60"/>
      <x:c r="BM2164" s="60"/>
      <x:c r="BN2164" s="62" t="str">
        <x:f>IF(BM2164="","",(NOW()-BM2164)*24)</x:f>
      </x:c>
      <x:c r="BO2164" s="37" t="str">
        <x:f>IF(BM2164="","لم يُرصد",IF(BT2164&lt;&gt;TRUE,"غير نشط",IF(BP2164="فشل","فشل حالي",IF(BN2164&lt;=12,"حديث",IF(BN2164&lt;=24,"متأخر","قديم")))))</x:f>
        <x:v>لم يُرصد</x:v>
      </x:c>
      <x:c r="BP2164" s="37" t="str">
        <x:v>بانتظار رصد التقسيط</x:v>
      </x:c>
      <x:c r="BQ2164" s="37" t="n">
        <x:v>0</x:v>
      </x:c>
      <x:c r="BR2164" s="37"/>
      <x:c r="BS2164" s="37"/>
      <x:c r="BT2164" s="54" t="b">
        <x:v>1</x:v>
      </x:c>
      <x:c r="BU2164" s="37" t="str">
        <x:v>يحتاج اكتشاف رابط المنتج</x:v>
      </x:c>
      <x:c r="BV2164" s="37" t="str">
        <x:v>Honor X6c, 256 GB, 6 GB, 4G LTE, Dual-SIM - Midnight Black</x:v>
      </x:c>
      <x:c r="BW2164" s="37" t="str">
        <x:v>الملفات المرفوعة لا تحتوي خطة تقسيط فعلية لهذا الربط؛ الصف مُنشأ كمهمة جمع.</x:v>
      </x:c>
      <x:c r="BX2164" s="60" t="n">
        <x:v>46233</x:v>
      </x:c>
      <x:c r="BY2164" s="60" t="n">
        <x:v>46233</x:v>
      </x:c>
    </x:row>
    <x:row r="2165">
      <x:c r="A2165" s="37" t="str">
        <x:v>مهمة جمع أولية</x:v>
      </x:c>
      <x:c r="B2165" s="37" t="str">
        <x:v>INSTTASK-9DFC9494C55E</x:v>
      </x:c>
      <x:c r="C2165" s="37" t="str">
        <x:v>VAR-12F7FA5149AD8C|EG-013|STORE|PENDING</x:v>
      </x:c>
      <x:c r="D2165" s="37" t="str">
        <x:v>VAR-12F7FA5149AD8C|EG-013|STORE</x:v>
      </x:c>
      <x:c r="E2165" s="37" t="str">
        <x:v>VAR-12F7FA5149AD8C</x:v>
      </x:c>
      <x:c r="F2165" s="37" t="str">
        <x:v>MOD-F3A72D4966CE17</x:v>
      </x:c>
      <x:c r="G2165" s="37" t="str">
        <x:v>Honor X7d 8GB RAM / 256GB Storage / 4G + Dual-SIM / Meteor Silver</x:v>
      </x:c>
      <x:c r="H2165" s="37" t="str">
        <x:v>الموبايلات والاتصالات</x:v>
      </x:c>
      <x:c r="I2165" s="37" t="str">
        <x:v>هواتف ذكية</x:v>
      </x:c>
      <x:c r="J2165" s="37" t="str">
        <x:v>Honor</x:v>
      </x:c>
      <x:c r="K2165" s="37" t="str">
        <x:v>X7d</x:v>
      </x:c>
      <x:c r="L2165" s="37" t="str">
        <x:v>8GB RAM | 256GB Storage | 4G + Dual-SIM | Meteor Silver</x:v>
      </x:c>
      <x:c r="M2165" s="37" t="n">
        <x:v>8</x:v>
      </x:c>
      <x:c r="N2165" s="37" t="n">
        <x:v>256</x:v>
      </x:c>
      <x:c r="O2165" s="37" t="str">
        <x:v>Meteor Silver</x:v>
      </x:c>
      <x:c r="P2165" s="37"/>
      <x:c r="Q2165" s="37"/>
      <x:c r="R2165" s="37" t="str">
        <x:v>EG-013</x:v>
      </x:c>
      <x:c r="S2165" s="37" t="str">
        <x:v>B.TECH</x:v>
      </x:c>
      <x:c r="T2165" s="37" t="str">
        <x:v>A</x:v>
      </x:c>
      <x:c r="U2165" s="37"/>
      <x:c r="V2165" s="37"/>
      <x:c r="W2165" s="37" t="str">
        <x:v>https://btech.com/en/c/mobiles-tablets/mobile-phones/b/honor</x:v>
      </x:c>
      <x:c r="X2165" s="37" t="str">
        <x:v>صفحة فئة</x:v>
      </x:c>
      <x:c r="Y2165" s="37"/>
      <x:c r="Z2165" s="37"/>
      <x:c r="AA2165" s="37"/>
      <x:c r="AB2165" s="37"/>
      <x:c r="AC2165" s="37"/>
      <x:c r="AD2165" s="37"/>
      <x:c r="AE2165" s="37"/>
      <x:c r="AF2165" s="56"/>
      <x:c r="AG2165" s="56"/>
      <x:c r="AH2165" s="56"/>
      <x:c r="AI2165" s="58"/>
      <x:c r="AJ2165" s="56"/>
      <x:c r="AK2165" s="56"/>
      <x:c r="AL2165" s="56"/>
      <x:c r="AM2165" s="56"/>
      <x:c r="AN2165" s="56"/>
      <x:c r="AO2165" s="56" t="str">
        <x:f>IF(OR(AF2165="",AD2165=""),"",AF2165*AD2165+IF(AG2165="",0,AG2165)+IF(AH2165="",0,AH2165)+IF(AJ2165="",0,AJ2165)+IF(AK2165="",0,AK2165)+IF(AL2165="",0,AL2165)+IF(AM2165="",0,AM2165))</x:f>
      </x:c>
      <x:c r="AP2165" s="56"/>
      <x:c r="AQ2165" s="56" t="str">
        <x:f>IF(OR(AO2165="",AP2165=""),"",AO2165-AP2165)</x:f>
      </x:c>
      <x:c r="AR2165" s="58" t="str">
        <x:f>IF(OR(AP2165="",AP2165=0,AQ2165=""),"",AQ2165/AP2165)</x:f>
      </x:c>
      <x:c r="AS2165" s="58"/>
      <x:c r="AT2165" s="37"/>
      <x:c r="AU2165" s="37"/>
      <x:c r="AV2165" s="37"/>
      <x:c r="AW2165" s="56"/>
      <x:c r="AX2165" s="56"/>
      <x:c r="AY2165" s="37"/>
      <x:c r="AZ2165" s="37"/>
      <x:c r="BA2165" s="37"/>
      <x:c r="BB2165" s="37"/>
      <x:c r="BC2165" s="37"/>
      <x:c r="BD2165" s="60"/>
      <x:c r="BE2165" s="60"/>
      <x:c r="BF2165" s="37"/>
      <x:c r="BG2165" s="37"/>
      <x:c r="BH2165" s="37" t="str">
        <x:v>https://btech.com/en/c/mobiles-tablets/mobile-phones/b/honor</x:v>
      </x:c>
      <x:c r="BI2165" s="37"/>
      <x:c r="BJ2165" s="37" t="str">
        <x:v>لم يبدأ</x:v>
      </x:c>
      <x:c r="BK2165" s="60" t="n">
        <x:v>46233</x:v>
      </x:c>
      <x:c r="BL2165" s="60"/>
      <x:c r="BM2165" s="60"/>
      <x:c r="BN2165" s="62" t="str">
        <x:f>IF(BM2165="","",(NOW()-BM2165)*24)</x:f>
      </x:c>
      <x:c r="BO2165" s="37" t="str">
        <x:f>IF(BM2165="","لم يُرصد",IF(BT2165&lt;&gt;TRUE,"غير نشط",IF(BP2165="فشل","فشل حالي",IF(BN2165&lt;=12,"حديث",IF(BN2165&lt;=24,"متأخر","قديم")))))</x:f>
        <x:v>لم يُرصد</x:v>
      </x:c>
      <x:c r="BP2165" s="37" t="str">
        <x:v>بانتظار رصد التقسيط</x:v>
      </x:c>
      <x:c r="BQ2165" s="37" t="n">
        <x:v>0</x:v>
      </x:c>
      <x:c r="BR2165" s="37"/>
      <x:c r="BS2165" s="37"/>
      <x:c r="BT2165" s="54" t="b">
        <x:v>1</x:v>
      </x:c>
      <x:c r="BU2165" s="37" t="str">
        <x:v>يحتاج اكتشاف رابط المنتج</x:v>
      </x:c>
      <x:c r="BV2165" s="37" t="str">
        <x:v>Honor X7d, 256 GB, 8 GB, 4G, Dual-SIM - Meteor Silver</x:v>
      </x:c>
      <x:c r="BW2165" s="37" t="str">
        <x:v>الملفات المرفوعة لا تحتوي خطة تقسيط فعلية لهذا الربط؛ الصف مُنشأ كمهمة جمع.</x:v>
      </x:c>
      <x:c r="BX2165" s="60" t="n">
        <x:v>46233</x:v>
      </x:c>
      <x:c r="BY2165" s="60" t="n">
        <x:v>46233</x:v>
      </x:c>
    </x:row>
    <x:row r="2166">
      <x:c r="A2166" s="37" t="str">
        <x:v>مهمة جمع أولية</x:v>
      </x:c>
      <x:c r="B2166" s="37" t="str">
        <x:v>INSTTASK-42BC68AE0DE4</x:v>
      </x:c>
      <x:c r="C2166" s="37" t="str">
        <x:v>VAR-F12D6F48C2AFAD|EG-013|STORE|PENDING</x:v>
      </x:c>
      <x:c r="D2166" s="37" t="str">
        <x:v>VAR-F12D6F48C2AFAD|EG-013|STORE</x:v>
      </x:c>
      <x:c r="E2166" s="37" t="str">
        <x:v>VAR-F12D6F48C2AFAD</x:v>
      </x:c>
      <x:c r="F2166" s="37" t="str">
        <x:v>MOD-1168D642E036CA</x:v>
      </x:c>
      <x:c r="G2166" s="37" t="str">
        <x:v>Honor X8 6GB RAM / 128GB Storage / 4G LTE + 4G + Dual-SIM / Silver</x:v>
      </x:c>
      <x:c r="H2166" s="37" t="str">
        <x:v>الموبايلات والاتصالات</x:v>
      </x:c>
      <x:c r="I2166" s="37" t="str">
        <x:v>هواتف ذكية</x:v>
      </x:c>
      <x:c r="J2166" s="37" t="str">
        <x:v>Honor</x:v>
      </x:c>
      <x:c r="K2166" s="37" t="str">
        <x:v>X8</x:v>
      </x:c>
      <x:c r="L2166" s="37" t="str">
        <x:v>6GB RAM | 128GB Storage | 4G LTE + 4G + Dual-SIM | Silver</x:v>
      </x:c>
      <x:c r="M2166" s="37" t="n">
        <x:v>6</x:v>
      </x:c>
      <x:c r="N2166" s="37" t="n">
        <x:v>128</x:v>
      </x:c>
      <x:c r="O2166" s="37" t="str">
        <x:v>Silver</x:v>
      </x:c>
      <x:c r="P2166" s="37"/>
      <x:c r="Q2166" s="37"/>
      <x:c r="R2166" s="37" t="str">
        <x:v>EG-013</x:v>
      </x:c>
      <x:c r="S2166" s="37" t="str">
        <x:v>B.TECH</x:v>
      </x:c>
      <x:c r="T2166" s="37" t="str">
        <x:v>A</x:v>
      </x:c>
      <x:c r="U2166" s="37"/>
      <x:c r="V2166" s="37"/>
      <x:c r="W2166" s="37" t="str">
        <x:v>https://btech.com/en/c/mobiles-tablets/mobile-phones/b/honor</x:v>
      </x:c>
      <x:c r="X2166" s="37" t="str">
        <x:v>صفحة فئة</x:v>
      </x:c>
      <x:c r="Y2166" s="37"/>
      <x:c r="Z2166" s="37"/>
      <x:c r="AA2166" s="37"/>
      <x:c r="AB2166" s="37"/>
      <x:c r="AC2166" s="37"/>
      <x:c r="AD2166" s="37"/>
      <x:c r="AE2166" s="37"/>
      <x:c r="AF2166" s="56"/>
      <x:c r="AG2166" s="56"/>
      <x:c r="AH2166" s="56"/>
      <x:c r="AI2166" s="58"/>
      <x:c r="AJ2166" s="56"/>
      <x:c r="AK2166" s="56"/>
      <x:c r="AL2166" s="56"/>
      <x:c r="AM2166" s="56"/>
      <x:c r="AN2166" s="56"/>
      <x:c r="AO2166" s="56" t="str">
        <x:f>IF(OR(AF2166="",AD2166=""),"",AF2166*AD2166+IF(AG2166="",0,AG2166)+IF(AH2166="",0,AH2166)+IF(AJ2166="",0,AJ2166)+IF(AK2166="",0,AK2166)+IF(AL2166="",0,AL2166)+IF(AM2166="",0,AM2166))</x:f>
      </x:c>
      <x:c r="AP2166" s="56"/>
      <x:c r="AQ2166" s="56" t="str">
        <x:f>IF(OR(AO2166="",AP2166=""),"",AO2166-AP2166)</x:f>
      </x:c>
      <x:c r="AR2166" s="58" t="str">
        <x:f>IF(OR(AP2166="",AP2166=0,AQ2166=""),"",AQ2166/AP2166)</x:f>
      </x:c>
      <x:c r="AS2166" s="58"/>
      <x:c r="AT2166" s="37"/>
      <x:c r="AU2166" s="37"/>
      <x:c r="AV2166" s="37"/>
      <x:c r="AW2166" s="56"/>
      <x:c r="AX2166" s="56"/>
      <x:c r="AY2166" s="37"/>
      <x:c r="AZ2166" s="37"/>
      <x:c r="BA2166" s="37"/>
      <x:c r="BB2166" s="37"/>
      <x:c r="BC2166" s="37"/>
      <x:c r="BD2166" s="60"/>
      <x:c r="BE2166" s="60"/>
      <x:c r="BF2166" s="37"/>
      <x:c r="BG2166" s="37"/>
      <x:c r="BH2166" s="37" t="str">
        <x:v>https://btech.com/en/c/mobiles-tablets/mobile-phones/b/honor</x:v>
      </x:c>
      <x:c r="BI2166" s="37"/>
      <x:c r="BJ2166" s="37" t="str">
        <x:v>لم يبدأ</x:v>
      </x:c>
      <x:c r="BK2166" s="60" t="n">
        <x:v>46233</x:v>
      </x:c>
      <x:c r="BL2166" s="60"/>
      <x:c r="BM2166" s="60"/>
      <x:c r="BN2166" s="62" t="str">
        <x:f>IF(BM2166="","",(NOW()-BM2166)*24)</x:f>
      </x:c>
      <x:c r="BO2166" s="37" t="str">
        <x:f>IF(BM2166="","لم يُرصد",IF(BT2166&lt;&gt;TRUE,"غير نشط",IF(BP2166="فشل","فشل حالي",IF(BN2166&lt;=12,"حديث",IF(BN2166&lt;=24,"متأخر","قديم")))))</x:f>
        <x:v>لم يُرصد</x:v>
      </x:c>
      <x:c r="BP2166" s="37" t="str">
        <x:v>بانتظار رصد التقسيط</x:v>
      </x:c>
      <x:c r="BQ2166" s="37" t="n">
        <x:v>0</x:v>
      </x:c>
      <x:c r="BR2166" s="37"/>
      <x:c r="BS2166" s="37"/>
      <x:c r="BT2166" s="54" t="b">
        <x:v>1</x:v>
      </x:c>
      <x:c r="BU2166" s="37" t="str">
        <x:v>يحتاج اكتشاف رابط المنتج</x:v>
      </x:c>
      <x:c r="BV2166" s="37" t="str">
        <x:v>Honor X8, 128 GB, 6 GB, 4G LTE, Dual-SIM - Silver</x:v>
      </x:c>
      <x:c r="BW2166" s="37" t="str">
        <x:v>الملفات المرفوعة لا تحتوي خطة تقسيط فعلية لهذا الربط؛ الصف مُنشأ كمهمة جمع.</x:v>
      </x:c>
      <x:c r="BX2166" s="60" t="n">
        <x:v>46233</x:v>
      </x:c>
      <x:c r="BY2166" s="60" t="n">
        <x:v>46233</x:v>
      </x:c>
    </x:row>
    <x:row r="2167">
      <x:c r="A2167" s="37" t="str">
        <x:v>مهمة جمع أولية</x:v>
      </x:c>
      <x:c r="B2167" s="37" t="str">
        <x:v>INSTTASK-27271ECDFD61</x:v>
      </x:c>
      <x:c r="C2167" s="37" t="str">
        <x:v>VAR-090CE6DB6205F1|EG-013|STORE|PENDING</x:v>
      </x:c>
      <x:c r="D2167" s="37" t="str">
        <x:v>VAR-090CE6DB6205F1|EG-013|STORE</x:v>
      </x:c>
      <x:c r="E2167" s="37" t="str">
        <x:v>VAR-090CE6DB6205F1</x:v>
      </x:c>
      <x:c r="F2167" s="37" t="str">
        <x:v>MOD-A5AF5808EE12DE</x:v>
      </x:c>
      <x:c r="G2167" s="37" t="str">
        <x:v>Honor X8d 8GB RAM / 256GB Storage / 4G + Dual-SIM / Velvet Black</x:v>
      </x:c>
      <x:c r="H2167" s="37" t="str">
        <x:v>الموبايلات والاتصالات</x:v>
      </x:c>
      <x:c r="I2167" s="37" t="str">
        <x:v>هواتف ذكية</x:v>
      </x:c>
      <x:c r="J2167" s="37" t="str">
        <x:v>Honor</x:v>
      </x:c>
      <x:c r="K2167" s="37" t="str">
        <x:v>X8d</x:v>
      </x:c>
      <x:c r="L2167" s="37" t="str">
        <x:v>8GB RAM | 256GB Storage | 4G + Dual-SIM | Velvet Black</x:v>
      </x:c>
      <x:c r="M2167" s="37" t="n">
        <x:v>8</x:v>
      </x:c>
      <x:c r="N2167" s="37" t="n">
        <x:v>256</x:v>
      </x:c>
      <x:c r="O2167" s="37" t="str">
        <x:v>Velvet Black</x:v>
      </x:c>
      <x:c r="P2167" s="37"/>
      <x:c r="Q2167" s="37"/>
      <x:c r="R2167" s="37" t="str">
        <x:v>EG-013</x:v>
      </x:c>
      <x:c r="S2167" s="37" t="str">
        <x:v>B.TECH</x:v>
      </x:c>
      <x:c r="T2167" s="37" t="str">
        <x:v>A</x:v>
      </x:c>
      <x:c r="U2167" s="37"/>
      <x:c r="V2167" s="37"/>
      <x:c r="W2167" s="37" t="str">
        <x:v>https://btech.com/en/c/mobiles-tablets/mobile-phones/b/honor</x:v>
      </x:c>
      <x:c r="X2167" s="37" t="str">
        <x:v>صفحة فئة</x:v>
      </x:c>
      <x:c r="Y2167" s="37"/>
      <x:c r="Z2167" s="37"/>
      <x:c r="AA2167" s="37"/>
      <x:c r="AB2167" s="37"/>
      <x:c r="AC2167" s="37"/>
      <x:c r="AD2167" s="37"/>
      <x:c r="AE2167" s="37"/>
      <x:c r="AF2167" s="56"/>
      <x:c r="AG2167" s="56"/>
      <x:c r="AH2167" s="56"/>
      <x:c r="AI2167" s="58"/>
      <x:c r="AJ2167" s="56"/>
      <x:c r="AK2167" s="56"/>
      <x:c r="AL2167" s="56"/>
      <x:c r="AM2167" s="56"/>
      <x:c r="AN2167" s="56"/>
      <x:c r="AO2167" s="56" t="str">
        <x:f>IF(OR(AF2167="",AD2167=""),"",AF2167*AD2167+IF(AG2167="",0,AG2167)+IF(AH2167="",0,AH2167)+IF(AJ2167="",0,AJ2167)+IF(AK2167="",0,AK2167)+IF(AL2167="",0,AL2167)+IF(AM2167="",0,AM2167))</x:f>
      </x:c>
      <x:c r="AP2167" s="56"/>
      <x:c r="AQ2167" s="56" t="str">
        <x:f>IF(OR(AO2167="",AP2167=""),"",AO2167-AP2167)</x:f>
      </x:c>
      <x:c r="AR2167" s="58" t="str">
        <x:f>IF(OR(AP2167="",AP2167=0,AQ2167=""),"",AQ2167/AP2167)</x:f>
      </x:c>
      <x:c r="AS2167" s="58"/>
      <x:c r="AT2167" s="37"/>
      <x:c r="AU2167" s="37"/>
      <x:c r="AV2167" s="37"/>
      <x:c r="AW2167" s="56"/>
      <x:c r="AX2167" s="56"/>
      <x:c r="AY2167" s="37"/>
      <x:c r="AZ2167" s="37"/>
      <x:c r="BA2167" s="37"/>
      <x:c r="BB2167" s="37"/>
      <x:c r="BC2167" s="37"/>
      <x:c r="BD2167" s="60"/>
      <x:c r="BE2167" s="60"/>
      <x:c r="BF2167" s="37"/>
      <x:c r="BG2167" s="37"/>
      <x:c r="BH2167" s="37" t="str">
        <x:v>https://btech.com/en/c/mobiles-tablets/mobile-phones/b/honor</x:v>
      </x:c>
      <x:c r="BI2167" s="37"/>
      <x:c r="BJ2167" s="37" t="str">
        <x:v>لم يبدأ</x:v>
      </x:c>
      <x:c r="BK2167" s="60" t="n">
        <x:v>46233</x:v>
      </x:c>
      <x:c r="BL2167" s="60"/>
      <x:c r="BM2167" s="60"/>
      <x:c r="BN2167" s="62" t="str">
        <x:f>IF(BM2167="","",(NOW()-BM2167)*24)</x:f>
      </x:c>
      <x:c r="BO2167" s="37" t="str">
        <x:f>IF(BM2167="","لم يُرصد",IF(BT2167&lt;&gt;TRUE,"غير نشط",IF(BP2167="فشل","فشل حالي",IF(BN2167&lt;=12,"حديث",IF(BN2167&lt;=24,"متأخر","قديم")))))</x:f>
        <x:v>لم يُرصد</x:v>
      </x:c>
      <x:c r="BP2167" s="37" t="str">
        <x:v>بانتظار رصد التقسيط</x:v>
      </x:c>
      <x:c r="BQ2167" s="37" t="n">
        <x:v>0</x:v>
      </x:c>
      <x:c r="BR2167" s="37"/>
      <x:c r="BS2167" s="37"/>
      <x:c r="BT2167" s="54" t="b">
        <x:v>1</x:v>
      </x:c>
      <x:c r="BU2167" s="37" t="str">
        <x:v>يحتاج اكتشاف رابط المنتج</x:v>
      </x:c>
      <x:c r="BV2167" s="37" t="str">
        <x:v>Honor X8d, 256 GB, 8 GB, 4G, Dual-SIM - Velvet Black</x:v>
      </x:c>
      <x:c r="BW2167" s="37" t="str">
        <x:v>الملفات المرفوعة لا تحتوي خطة تقسيط فعلية لهذا الربط؛ الصف مُنشأ كمهمة جمع.</x:v>
      </x:c>
      <x:c r="BX2167" s="60" t="n">
        <x:v>46233</x:v>
      </x:c>
      <x:c r="BY2167" s="60" t="n">
        <x:v>46233</x:v>
      </x:c>
    </x:row>
    <x:row r="2168">
      <x:c r="A2168" s="37" t="str">
        <x:v>مهمة جمع أولية</x:v>
      </x:c>
      <x:c r="B2168" s="37" t="str">
        <x:v>INSTTASK-955F7B05ACD7</x:v>
      </x:c>
      <x:c r="C2168" s="37" t="str">
        <x:v>VAR-DBD91C59278649|EG-013|STORE|PENDING</x:v>
      </x:c>
      <x:c r="D2168" s="37" t="str">
        <x:v>VAR-DBD91C59278649|EG-013|STORE</x:v>
      </x:c>
      <x:c r="E2168" s="37" t="str">
        <x:v>VAR-DBD91C59278649</x:v>
      </x:c>
      <x:c r="F2168" s="37" t="str">
        <x:v>MOD-44640FF2490B72</x:v>
      </x:c>
      <x:c r="G2168" s="37" t="str">
        <x:v>Honor X9d 8GB RAM / 256GB Storage / 5G + Dual-SIM / Reddish Brown</x:v>
      </x:c>
      <x:c r="H2168" s="37" t="str">
        <x:v>الموبايلات والاتصالات</x:v>
      </x:c>
      <x:c r="I2168" s="37" t="str">
        <x:v>هواتف ذكية</x:v>
      </x:c>
      <x:c r="J2168" s="37" t="str">
        <x:v>Honor</x:v>
      </x:c>
      <x:c r="K2168" s="37" t="str">
        <x:v>X9d</x:v>
      </x:c>
      <x:c r="L2168" s="37" t="str">
        <x:v>8GB RAM | 256GB Storage | 5G + Dual-SIM | Reddish Brown</x:v>
      </x:c>
      <x:c r="M2168" s="37" t="n">
        <x:v>8</x:v>
      </x:c>
      <x:c r="N2168" s="37" t="n">
        <x:v>256</x:v>
      </x:c>
      <x:c r="O2168" s="37" t="str">
        <x:v>Reddish Brown</x:v>
      </x:c>
      <x:c r="P2168" s="37"/>
      <x:c r="Q2168" s="37"/>
      <x:c r="R2168" s="37" t="str">
        <x:v>EG-013</x:v>
      </x:c>
      <x:c r="S2168" s="37" t="str">
        <x:v>B.TECH</x:v>
      </x:c>
      <x:c r="T2168" s="37" t="str">
        <x:v>A</x:v>
      </x:c>
      <x:c r="U2168" s="37"/>
      <x:c r="V2168" s="37"/>
      <x:c r="W2168" s="37" t="str">
        <x:v>https://btech.com/en/c/mobiles-tablets/mobile-phones/b/honor</x:v>
      </x:c>
      <x:c r="X2168" s="37" t="str">
        <x:v>صفحة فئة</x:v>
      </x:c>
      <x:c r="Y2168" s="37"/>
      <x:c r="Z2168" s="37"/>
      <x:c r="AA2168" s="37"/>
      <x:c r="AB2168" s="37"/>
      <x:c r="AC2168" s="37"/>
      <x:c r="AD2168" s="37"/>
      <x:c r="AE2168" s="37"/>
      <x:c r="AF2168" s="56"/>
      <x:c r="AG2168" s="56"/>
      <x:c r="AH2168" s="56"/>
      <x:c r="AI2168" s="58"/>
      <x:c r="AJ2168" s="56"/>
      <x:c r="AK2168" s="56"/>
      <x:c r="AL2168" s="56"/>
      <x:c r="AM2168" s="56"/>
      <x:c r="AN2168" s="56"/>
      <x:c r="AO2168" s="56" t="str">
        <x:f>IF(OR(AF2168="",AD2168=""),"",AF2168*AD2168+IF(AG2168="",0,AG2168)+IF(AH2168="",0,AH2168)+IF(AJ2168="",0,AJ2168)+IF(AK2168="",0,AK2168)+IF(AL2168="",0,AL2168)+IF(AM2168="",0,AM2168))</x:f>
      </x:c>
      <x:c r="AP2168" s="56"/>
      <x:c r="AQ2168" s="56" t="str">
        <x:f>IF(OR(AO2168="",AP2168=""),"",AO2168-AP2168)</x:f>
      </x:c>
      <x:c r="AR2168" s="58" t="str">
        <x:f>IF(OR(AP2168="",AP2168=0,AQ2168=""),"",AQ2168/AP2168)</x:f>
      </x:c>
      <x:c r="AS2168" s="58"/>
      <x:c r="AT2168" s="37"/>
      <x:c r="AU2168" s="37"/>
      <x:c r="AV2168" s="37"/>
      <x:c r="AW2168" s="56"/>
      <x:c r="AX2168" s="56"/>
      <x:c r="AY2168" s="37"/>
      <x:c r="AZ2168" s="37"/>
      <x:c r="BA2168" s="37"/>
      <x:c r="BB2168" s="37"/>
      <x:c r="BC2168" s="37"/>
      <x:c r="BD2168" s="60"/>
      <x:c r="BE2168" s="60"/>
      <x:c r="BF2168" s="37"/>
      <x:c r="BG2168" s="37"/>
      <x:c r="BH2168" s="37" t="str">
        <x:v>https://btech.com/en/c/mobiles-tablets/mobile-phones/b/honor</x:v>
      </x:c>
      <x:c r="BI2168" s="37"/>
      <x:c r="BJ2168" s="37" t="str">
        <x:v>لم يبدأ</x:v>
      </x:c>
      <x:c r="BK2168" s="60" t="n">
        <x:v>46233</x:v>
      </x:c>
      <x:c r="BL2168" s="60"/>
      <x:c r="BM2168" s="60"/>
      <x:c r="BN2168" s="62" t="str">
        <x:f>IF(BM2168="","",(NOW()-BM2168)*24)</x:f>
      </x:c>
      <x:c r="BO2168" s="37" t="str">
        <x:f>IF(BM2168="","لم يُرصد",IF(BT2168&lt;&gt;TRUE,"غير نشط",IF(BP2168="فشل","فشل حالي",IF(BN2168&lt;=12,"حديث",IF(BN2168&lt;=24,"متأخر","قديم")))))</x:f>
        <x:v>لم يُرصد</x:v>
      </x:c>
      <x:c r="BP2168" s="37" t="str">
        <x:v>بانتظار رصد التقسيط</x:v>
      </x:c>
      <x:c r="BQ2168" s="37" t="n">
        <x:v>0</x:v>
      </x:c>
      <x:c r="BR2168" s="37"/>
      <x:c r="BS2168" s="37"/>
      <x:c r="BT2168" s="54" t="b">
        <x:v>1</x:v>
      </x:c>
      <x:c r="BU2168" s="37" t="str">
        <x:v>يحتاج اكتشاف رابط المنتج</x:v>
      </x:c>
      <x:c r="BV2168" s="37" t="str">
        <x:v>Honor X9d, 256 GB, 8 GB, 5G, Dual-SIM - Reddish Brown</x:v>
      </x:c>
      <x:c r="BW2168" s="37" t="str">
        <x:v>الملفات المرفوعة لا تحتوي خطة تقسيط فعلية لهذا الربط؛ الصف مُنشأ كمهمة جمع.</x:v>
      </x:c>
      <x:c r="BX2168" s="60" t="n">
        <x:v>46233</x:v>
      </x:c>
      <x:c r="BY2168" s="60" t="n">
        <x:v>46233</x:v>
      </x:c>
    </x:row>
    <x:row r="2169">
      <x:c r="A2169" s="37" t="str">
        <x:v>مهمة جمع أولية</x:v>
      </x:c>
      <x:c r="B2169" s="37" t="str">
        <x:v>INSTTASK-EA27F9F3316A</x:v>
      </x:c>
      <x:c r="C2169" s="37" t="str">
        <x:v>VAR-24CF65FE6E8495|EG-013|STORE|PENDING</x:v>
      </x:c>
      <x:c r="D2169" s="37" t="str">
        <x:v>VAR-24CF65FE6E8495|EG-013|STORE</x:v>
      </x:c>
      <x:c r="E2169" s="37" t="str">
        <x:v>VAR-24CF65FE6E8495</x:v>
      </x:c>
      <x:c r="F2169" s="37" t="str">
        <x:v>MOD-EBE79619BA0C1B</x:v>
      </x:c>
      <x:c r="G2169" s="37" t="str">
        <x:v>Infinix Hot 70 4GB RAM / 128GB Storage / 4G LTE + 4G + Dual-SIM / Dive Blue</x:v>
      </x:c>
      <x:c r="H2169" s="37" t="str">
        <x:v>الموبايلات والاتصالات</x:v>
      </x:c>
      <x:c r="I2169" s="37" t="str">
        <x:v>هواتف ذكية</x:v>
      </x:c>
      <x:c r="J2169" s="37" t="str">
        <x:v>Infinix</x:v>
      </x:c>
      <x:c r="K2169" s="37" t="str">
        <x:v>Hot 70</x:v>
      </x:c>
      <x:c r="L2169" s="37" t="str">
        <x:v>4GB RAM | 128GB Storage | 4G LTE + 4G + Dual-SIM | Dive Blue</x:v>
      </x:c>
      <x:c r="M2169" s="37" t="n">
        <x:v>4</x:v>
      </x:c>
      <x:c r="N2169" s="37" t="n">
        <x:v>128</x:v>
      </x:c>
      <x:c r="O2169" s="37" t="str">
        <x:v>Dive Blue</x:v>
      </x:c>
      <x:c r="P2169" s="37"/>
      <x:c r="Q2169" s="37"/>
      <x:c r="R2169" s="37" t="str">
        <x:v>EG-013</x:v>
      </x:c>
      <x:c r="S2169" s="37" t="str">
        <x:v>B.TECH</x:v>
      </x:c>
      <x:c r="T2169" s="37" t="str">
        <x:v>A</x:v>
      </x:c>
      <x:c r="U2169" s="37"/>
      <x:c r="V2169" s="37"/>
      <x:c r="W2169" s="37" t="str">
        <x:v>https://btech.com/en/c/mobiles-tablets/mobile-phones/b/infinix</x:v>
      </x:c>
      <x:c r="X2169" s="37" t="str">
        <x:v>صفحة فئة</x:v>
      </x:c>
      <x:c r="Y2169" s="37"/>
      <x:c r="Z2169" s="37"/>
      <x:c r="AA2169" s="37"/>
      <x:c r="AB2169" s="37"/>
      <x:c r="AC2169" s="37"/>
      <x:c r="AD2169" s="37"/>
      <x:c r="AE2169" s="37"/>
      <x:c r="AF2169" s="56"/>
      <x:c r="AG2169" s="56"/>
      <x:c r="AH2169" s="56"/>
      <x:c r="AI2169" s="58"/>
      <x:c r="AJ2169" s="56"/>
      <x:c r="AK2169" s="56"/>
      <x:c r="AL2169" s="56"/>
      <x:c r="AM2169" s="56"/>
      <x:c r="AN2169" s="56"/>
      <x:c r="AO2169" s="56" t="str">
        <x:f>IF(OR(AF2169="",AD2169=""),"",AF2169*AD2169+IF(AG2169="",0,AG2169)+IF(AH2169="",0,AH2169)+IF(AJ2169="",0,AJ2169)+IF(AK2169="",0,AK2169)+IF(AL2169="",0,AL2169)+IF(AM2169="",0,AM2169))</x:f>
      </x:c>
      <x:c r="AP2169" s="56"/>
      <x:c r="AQ2169" s="56" t="str">
        <x:f>IF(OR(AO2169="",AP2169=""),"",AO2169-AP2169)</x:f>
      </x:c>
      <x:c r="AR2169" s="58" t="str">
        <x:f>IF(OR(AP2169="",AP2169=0,AQ2169=""),"",AQ2169/AP2169)</x:f>
      </x:c>
      <x:c r="AS2169" s="58"/>
      <x:c r="AT2169" s="37"/>
      <x:c r="AU2169" s="37"/>
      <x:c r="AV2169" s="37"/>
      <x:c r="AW2169" s="56"/>
      <x:c r="AX2169" s="56"/>
      <x:c r="AY2169" s="37"/>
      <x:c r="AZ2169" s="37"/>
      <x:c r="BA2169" s="37"/>
      <x:c r="BB2169" s="37"/>
      <x:c r="BC2169" s="37"/>
      <x:c r="BD2169" s="60"/>
      <x:c r="BE2169" s="60"/>
      <x:c r="BF2169" s="37"/>
      <x:c r="BG2169" s="37"/>
      <x:c r="BH2169" s="37" t="str">
        <x:v>https://btech.com/en/c/mobiles-tablets/mobile-phones/b/infinix</x:v>
      </x:c>
      <x:c r="BI2169" s="37"/>
      <x:c r="BJ2169" s="37" t="str">
        <x:v>لم يبدأ</x:v>
      </x:c>
      <x:c r="BK2169" s="60" t="n">
        <x:v>46233</x:v>
      </x:c>
      <x:c r="BL2169" s="60"/>
      <x:c r="BM2169" s="60"/>
      <x:c r="BN2169" s="62" t="str">
        <x:f>IF(BM2169="","",(NOW()-BM2169)*24)</x:f>
      </x:c>
      <x:c r="BO2169" s="37" t="str">
        <x:f>IF(BM2169="","لم يُرصد",IF(BT2169&lt;&gt;TRUE,"غير نشط",IF(BP2169="فشل","فشل حالي",IF(BN2169&lt;=12,"حديث",IF(BN2169&lt;=24,"متأخر","قديم")))))</x:f>
        <x:v>لم يُرصد</x:v>
      </x:c>
      <x:c r="BP2169" s="37" t="str">
        <x:v>بانتظار رصد التقسيط</x:v>
      </x:c>
      <x:c r="BQ2169" s="37" t="n">
        <x:v>0</x:v>
      </x:c>
      <x:c r="BR2169" s="37"/>
      <x:c r="BS2169" s="37"/>
      <x:c r="BT2169" s="54" t="b">
        <x:v>1</x:v>
      </x:c>
      <x:c r="BU2169" s="37" t="str">
        <x:v>يحتاج اكتشاف رابط المنتج</x:v>
      </x:c>
      <x:c r="BV2169" s="37" t="str">
        <x:v>Infinix Hot 70, 128 GB, 4 GB, 4G LTE, Dual-SIM - Dive Blue</x:v>
      </x:c>
      <x:c r="BW2169" s="37" t="str">
        <x:v>الملفات المرفوعة لا تحتوي خطة تقسيط فعلية لهذا الربط؛ الصف مُنشأ كمهمة جمع.</x:v>
      </x:c>
      <x:c r="BX2169" s="60" t="n">
        <x:v>46233</x:v>
      </x:c>
      <x:c r="BY2169" s="60" t="n">
        <x:v>46233</x:v>
      </x:c>
    </x:row>
    <x:row r="2170">
      <x:c r="A2170" s="37" t="str">
        <x:v>مهمة جمع أولية</x:v>
      </x:c>
      <x:c r="B2170" s="37" t="str">
        <x:v>INSTTASK-DDF78DEDB255</x:v>
      </x:c>
      <x:c r="C2170" s="37" t="str">
        <x:v>VAR-B36CD366F3F0DE|EG-013|STORE|PENDING</x:v>
      </x:c>
      <x:c r="D2170" s="37" t="str">
        <x:v>VAR-B36CD366F3F0DE|EG-013|STORE</x:v>
      </x:c>
      <x:c r="E2170" s="37" t="str">
        <x:v>VAR-B36CD366F3F0DE</x:v>
      </x:c>
      <x:c r="F2170" s="37" t="str">
        <x:v>MOD-EBE79619BA0C1B</x:v>
      </x:c>
      <x:c r="G2170" s="37" t="str">
        <x:v>Infinix Hot 70 4GB RAM / 128GB Storage / 4G LTE + 4G + Dual-SIM / Night Pulse</x:v>
      </x:c>
      <x:c r="H2170" s="37" t="str">
        <x:v>الموبايلات والاتصالات</x:v>
      </x:c>
      <x:c r="I2170" s="37" t="str">
        <x:v>هواتف ذكية</x:v>
      </x:c>
      <x:c r="J2170" s="37" t="str">
        <x:v>Infinix</x:v>
      </x:c>
      <x:c r="K2170" s="37" t="str">
        <x:v>Hot 70</x:v>
      </x:c>
      <x:c r="L2170" s="37" t="str">
        <x:v>4GB RAM | 128GB Storage | 4G LTE + 4G + Dual-SIM | Night Pulse</x:v>
      </x:c>
      <x:c r="M2170" s="37" t="n">
        <x:v>4</x:v>
      </x:c>
      <x:c r="N2170" s="37" t="n">
        <x:v>128</x:v>
      </x:c>
      <x:c r="O2170" s="37" t="str">
        <x:v>Night Pulse</x:v>
      </x:c>
      <x:c r="P2170" s="37"/>
      <x:c r="Q2170" s="37"/>
      <x:c r="R2170" s="37" t="str">
        <x:v>EG-013</x:v>
      </x:c>
      <x:c r="S2170" s="37" t="str">
        <x:v>B.TECH</x:v>
      </x:c>
      <x:c r="T2170" s="37" t="str">
        <x:v>A</x:v>
      </x:c>
      <x:c r="U2170" s="37"/>
      <x:c r="V2170" s="37"/>
      <x:c r="W2170" s="37" t="str">
        <x:v>https://btech.com/en/c/mobiles-tablets/mobile-phones/b/infinix</x:v>
      </x:c>
      <x:c r="X2170" s="37" t="str">
        <x:v>صفحة فئة</x:v>
      </x:c>
      <x:c r="Y2170" s="37"/>
      <x:c r="Z2170" s="37"/>
      <x:c r="AA2170" s="37"/>
      <x:c r="AB2170" s="37"/>
      <x:c r="AC2170" s="37"/>
      <x:c r="AD2170" s="37"/>
      <x:c r="AE2170" s="37"/>
      <x:c r="AF2170" s="56"/>
      <x:c r="AG2170" s="56"/>
      <x:c r="AH2170" s="56"/>
      <x:c r="AI2170" s="58"/>
      <x:c r="AJ2170" s="56"/>
      <x:c r="AK2170" s="56"/>
      <x:c r="AL2170" s="56"/>
      <x:c r="AM2170" s="56"/>
      <x:c r="AN2170" s="56"/>
      <x:c r="AO2170" s="56" t="str">
        <x:f>IF(OR(AF2170="",AD2170=""),"",AF2170*AD2170+IF(AG2170="",0,AG2170)+IF(AH2170="",0,AH2170)+IF(AJ2170="",0,AJ2170)+IF(AK2170="",0,AK2170)+IF(AL2170="",0,AL2170)+IF(AM2170="",0,AM2170))</x:f>
      </x:c>
      <x:c r="AP2170" s="56"/>
      <x:c r="AQ2170" s="56" t="str">
        <x:f>IF(OR(AO2170="",AP2170=""),"",AO2170-AP2170)</x:f>
      </x:c>
      <x:c r="AR2170" s="58" t="str">
        <x:f>IF(OR(AP2170="",AP2170=0,AQ2170=""),"",AQ2170/AP2170)</x:f>
      </x:c>
      <x:c r="AS2170" s="58"/>
      <x:c r="AT2170" s="37"/>
      <x:c r="AU2170" s="37"/>
      <x:c r="AV2170" s="37"/>
      <x:c r="AW2170" s="56"/>
      <x:c r="AX2170" s="56"/>
      <x:c r="AY2170" s="37"/>
      <x:c r="AZ2170" s="37"/>
      <x:c r="BA2170" s="37"/>
      <x:c r="BB2170" s="37"/>
      <x:c r="BC2170" s="37"/>
      <x:c r="BD2170" s="60"/>
      <x:c r="BE2170" s="60"/>
      <x:c r="BF2170" s="37"/>
      <x:c r="BG2170" s="37"/>
      <x:c r="BH2170" s="37" t="str">
        <x:v>https://btech.com/en/c/mobiles-tablets/mobile-phones/b/infinix</x:v>
      </x:c>
      <x:c r="BI2170" s="37"/>
      <x:c r="BJ2170" s="37" t="str">
        <x:v>لم يبدأ</x:v>
      </x:c>
      <x:c r="BK2170" s="60" t="n">
        <x:v>46233</x:v>
      </x:c>
      <x:c r="BL2170" s="60"/>
      <x:c r="BM2170" s="60"/>
      <x:c r="BN2170" s="62" t="str">
        <x:f>IF(BM2170="","",(NOW()-BM2170)*24)</x:f>
      </x:c>
      <x:c r="BO2170" s="37" t="str">
        <x:f>IF(BM2170="","لم يُرصد",IF(BT2170&lt;&gt;TRUE,"غير نشط",IF(BP2170="فشل","فشل حالي",IF(BN2170&lt;=12,"حديث",IF(BN2170&lt;=24,"متأخر","قديم")))))</x:f>
        <x:v>لم يُرصد</x:v>
      </x:c>
      <x:c r="BP2170" s="37" t="str">
        <x:v>بانتظار رصد التقسيط</x:v>
      </x:c>
      <x:c r="BQ2170" s="37" t="n">
        <x:v>0</x:v>
      </x:c>
      <x:c r="BR2170" s="37"/>
      <x:c r="BS2170" s="37"/>
      <x:c r="BT2170" s="54" t="b">
        <x:v>1</x:v>
      </x:c>
      <x:c r="BU2170" s="37" t="str">
        <x:v>يحتاج اكتشاف رابط المنتج</x:v>
      </x:c>
      <x:c r="BV2170" s="37" t="str">
        <x:v>Infinix Hot 70, 128 GB, 4 GB, 4G LTE, Dual-SIM - Night Pulse</x:v>
      </x:c>
      <x:c r="BW2170" s="37" t="str">
        <x:v>الملفات المرفوعة لا تحتوي خطة تقسيط فعلية لهذا الربط؛ الصف مُنشأ كمهمة جمع.</x:v>
      </x:c>
      <x:c r="BX2170" s="60" t="n">
        <x:v>46233</x:v>
      </x:c>
      <x:c r="BY2170" s="60" t="n">
        <x:v>46233</x:v>
      </x:c>
    </x:row>
    <x:row r="2171">
      <x:c r="A2171" s="37" t="str">
        <x:v>مهمة جمع أولية</x:v>
      </x:c>
      <x:c r="B2171" s="37" t="str">
        <x:v>INSTTASK-7C3A350EE69E</x:v>
      </x:c>
      <x:c r="C2171" s="37" t="str">
        <x:v>VAR-1528483A7496BE|EG-013|STORE|PENDING</x:v>
      </x:c>
      <x:c r="D2171" s="37" t="str">
        <x:v>VAR-1528483A7496BE|EG-013|STORE</x:v>
      </x:c>
      <x:c r="E2171" s="37" t="str">
        <x:v>VAR-1528483A7496BE</x:v>
      </x:c>
      <x:c r="F2171" s="37" t="str">
        <x:v>MOD-EBE79619BA0C1B</x:v>
      </x:c>
      <x:c r="G2171" s="37" t="str">
        <x:v>Infinix Hot 70 4GB RAM / 128GB Storage / 4G LTE + 4G + Dual-SIM / Silver Dancer</x:v>
      </x:c>
      <x:c r="H2171" s="37" t="str">
        <x:v>الموبايلات والاتصالات</x:v>
      </x:c>
      <x:c r="I2171" s="37" t="str">
        <x:v>هواتف ذكية</x:v>
      </x:c>
      <x:c r="J2171" s="37" t="str">
        <x:v>Infinix</x:v>
      </x:c>
      <x:c r="K2171" s="37" t="str">
        <x:v>Hot 70</x:v>
      </x:c>
      <x:c r="L2171" s="37" t="str">
        <x:v>4GB RAM | 128GB Storage | 4G LTE + 4G + Dual-SIM | Silver Dancer</x:v>
      </x:c>
      <x:c r="M2171" s="37" t="n">
        <x:v>4</x:v>
      </x:c>
      <x:c r="N2171" s="37" t="n">
        <x:v>128</x:v>
      </x:c>
      <x:c r="O2171" s="37" t="str">
        <x:v>Silver Dancer</x:v>
      </x:c>
      <x:c r="P2171" s="37"/>
      <x:c r="Q2171" s="37"/>
      <x:c r="R2171" s="37" t="str">
        <x:v>EG-013</x:v>
      </x:c>
      <x:c r="S2171" s="37" t="str">
        <x:v>B.TECH</x:v>
      </x:c>
      <x:c r="T2171" s="37" t="str">
        <x:v>A</x:v>
      </x:c>
      <x:c r="U2171" s="37"/>
      <x:c r="V2171" s="37"/>
      <x:c r="W2171" s="37" t="str">
        <x:v>https://btech.com/en/c/mobiles-tablets/mobile-phones/b/infinix</x:v>
      </x:c>
      <x:c r="X2171" s="37" t="str">
        <x:v>صفحة فئة</x:v>
      </x:c>
      <x:c r="Y2171" s="37"/>
      <x:c r="Z2171" s="37"/>
      <x:c r="AA2171" s="37"/>
      <x:c r="AB2171" s="37"/>
      <x:c r="AC2171" s="37"/>
      <x:c r="AD2171" s="37"/>
      <x:c r="AE2171" s="37"/>
      <x:c r="AF2171" s="56"/>
      <x:c r="AG2171" s="56"/>
      <x:c r="AH2171" s="56"/>
      <x:c r="AI2171" s="58"/>
      <x:c r="AJ2171" s="56"/>
      <x:c r="AK2171" s="56"/>
      <x:c r="AL2171" s="56"/>
      <x:c r="AM2171" s="56"/>
      <x:c r="AN2171" s="56"/>
      <x:c r="AO2171" s="56" t="str">
        <x:f>IF(OR(AF2171="",AD2171=""),"",AF2171*AD2171+IF(AG2171="",0,AG2171)+IF(AH2171="",0,AH2171)+IF(AJ2171="",0,AJ2171)+IF(AK2171="",0,AK2171)+IF(AL2171="",0,AL2171)+IF(AM2171="",0,AM2171))</x:f>
      </x:c>
      <x:c r="AP2171" s="56"/>
      <x:c r="AQ2171" s="56" t="str">
        <x:f>IF(OR(AO2171="",AP2171=""),"",AO2171-AP2171)</x:f>
      </x:c>
      <x:c r="AR2171" s="58" t="str">
        <x:f>IF(OR(AP2171="",AP2171=0,AQ2171=""),"",AQ2171/AP2171)</x:f>
      </x:c>
      <x:c r="AS2171" s="58"/>
      <x:c r="AT2171" s="37"/>
      <x:c r="AU2171" s="37"/>
      <x:c r="AV2171" s="37"/>
      <x:c r="AW2171" s="56"/>
      <x:c r="AX2171" s="56"/>
      <x:c r="AY2171" s="37"/>
      <x:c r="AZ2171" s="37"/>
      <x:c r="BA2171" s="37"/>
      <x:c r="BB2171" s="37"/>
      <x:c r="BC2171" s="37"/>
      <x:c r="BD2171" s="60"/>
      <x:c r="BE2171" s="60"/>
      <x:c r="BF2171" s="37"/>
      <x:c r="BG2171" s="37"/>
      <x:c r="BH2171" s="37" t="str">
        <x:v>https://btech.com/en/c/mobiles-tablets/mobile-phones/b/infinix</x:v>
      </x:c>
      <x:c r="BI2171" s="37"/>
      <x:c r="BJ2171" s="37" t="str">
        <x:v>لم يبدأ</x:v>
      </x:c>
      <x:c r="BK2171" s="60" t="n">
        <x:v>46233</x:v>
      </x:c>
      <x:c r="BL2171" s="60"/>
      <x:c r="BM2171" s="60"/>
      <x:c r="BN2171" s="62" t="str">
        <x:f>IF(BM2171="","",(NOW()-BM2171)*24)</x:f>
      </x:c>
      <x:c r="BO2171" s="37" t="str">
        <x:f>IF(BM2171="","لم يُرصد",IF(BT2171&lt;&gt;TRUE,"غير نشط",IF(BP2171="فشل","فشل حالي",IF(BN2171&lt;=12,"حديث",IF(BN2171&lt;=24,"متأخر","قديم")))))</x:f>
        <x:v>لم يُرصد</x:v>
      </x:c>
      <x:c r="BP2171" s="37" t="str">
        <x:v>بانتظار رصد التقسيط</x:v>
      </x:c>
      <x:c r="BQ2171" s="37" t="n">
        <x:v>0</x:v>
      </x:c>
      <x:c r="BR2171" s="37"/>
      <x:c r="BS2171" s="37"/>
      <x:c r="BT2171" s="54" t="b">
        <x:v>1</x:v>
      </x:c>
      <x:c r="BU2171" s="37" t="str">
        <x:v>يحتاج اكتشاف رابط المنتج</x:v>
      </x:c>
      <x:c r="BV2171" s="37" t="str">
        <x:v>Infinix Hot 70, 128 GB, 4 GB, 4G LTE, Dual-SIM - Silver Dancer</x:v>
      </x:c>
      <x:c r="BW2171" s="37" t="str">
        <x:v>الملفات المرفوعة لا تحتوي خطة تقسيط فعلية لهذا الربط؛ الصف مُنشأ كمهمة جمع.</x:v>
      </x:c>
      <x:c r="BX2171" s="60" t="n">
        <x:v>46233</x:v>
      </x:c>
      <x:c r="BY2171" s="60" t="n">
        <x:v>46233</x:v>
      </x:c>
    </x:row>
    <x:row r="2172">
      <x:c r="A2172" s="37" t="str">
        <x:v>مهمة جمع أولية</x:v>
      </x:c>
      <x:c r="B2172" s="37" t="str">
        <x:v>INSTTASK-D54B8F27CA0C</x:v>
      </x:c>
      <x:c r="C2172" s="37" t="str">
        <x:v>VAR-DE05FA6815EF5C|EG-013|STORE|PENDING</x:v>
      </x:c>
      <x:c r="D2172" s="37" t="str">
        <x:v>VAR-DE05FA6815EF5C|EG-013|STORE</x:v>
      </x:c>
      <x:c r="E2172" s="37" t="str">
        <x:v>VAR-DE05FA6815EF5C</x:v>
      </x:c>
      <x:c r="F2172" s="37" t="str">
        <x:v>MOD-EBE79619BA0C1B</x:v>
      </x:c>
      <x:c r="G2172" s="37" t="str">
        <x:v>Infinix Hot 70 4GB RAM / 128GB Storage / 4G LTE + 4G + Dual-SIM / Thermo Orange</x:v>
      </x:c>
      <x:c r="H2172" s="37" t="str">
        <x:v>الموبايلات والاتصالات</x:v>
      </x:c>
      <x:c r="I2172" s="37" t="str">
        <x:v>هواتف ذكية</x:v>
      </x:c>
      <x:c r="J2172" s="37" t="str">
        <x:v>Infinix</x:v>
      </x:c>
      <x:c r="K2172" s="37" t="str">
        <x:v>Hot 70</x:v>
      </x:c>
      <x:c r="L2172" s="37" t="str">
        <x:v>4GB RAM | 128GB Storage | 4G LTE + 4G + Dual-SIM | Thermo Orange</x:v>
      </x:c>
      <x:c r="M2172" s="37" t="n">
        <x:v>4</x:v>
      </x:c>
      <x:c r="N2172" s="37" t="n">
        <x:v>128</x:v>
      </x:c>
      <x:c r="O2172" s="37" t="str">
        <x:v>Thermo Orange</x:v>
      </x:c>
      <x:c r="P2172" s="37"/>
      <x:c r="Q2172" s="37"/>
      <x:c r="R2172" s="37" t="str">
        <x:v>EG-013</x:v>
      </x:c>
      <x:c r="S2172" s="37" t="str">
        <x:v>B.TECH</x:v>
      </x:c>
      <x:c r="T2172" s="37" t="str">
        <x:v>A</x:v>
      </x:c>
      <x:c r="U2172" s="37"/>
      <x:c r="V2172" s="37"/>
      <x:c r="W2172" s="37" t="str">
        <x:v>https://btech.com/en/c/mobiles-tablets/mobile-phones/b/infinix</x:v>
      </x:c>
      <x:c r="X2172" s="37" t="str">
        <x:v>صفحة فئة</x:v>
      </x:c>
      <x:c r="Y2172" s="37"/>
      <x:c r="Z2172" s="37"/>
      <x:c r="AA2172" s="37"/>
      <x:c r="AB2172" s="37"/>
      <x:c r="AC2172" s="37"/>
      <x:c r="AD2172" s="37"/>
      <x:c r="AE2172" s="37"/>
      <x:c r="AF2172" s="56"/>
      <x:c r="AG2172" s="56"/>
      <x:c r="AH2172" s="56"/>
      <x:c r="AI2172" s="58"/>
      <x:c r="AJ2172" s="56"/>
      <x:c r="AK2172" s="56"/>
      <x:c r="AL2172" s="56"/>
      <x:c r="AM2172" s="56"/>
      <x:c r="AN2172" s="56"/>
      <x:c r="AO2172" s="56" t="str">
        <x:f>IF(OR(AF2172="",AD2172=""),"",AF2172*AD2172+IF(AG2172="",0,AG2172)+IF(AH2172="",0,AH2172)+IF(AJ2172="",0,AJ2172)+IF(AK2172="",0,AK2172)+IF(AL2172="",0,AL2172)+IF(AM2172="",0,AM2172))</x:f>
      </x:c>
      <x:c r="AP2172" s="56"/>
      <x:c r="AQ2172" s="56" t="str">
        <x:f>IF(OR(AO2172="",AP2172=""),"",AO2172-AP2172)</x:f>
      </x:c>
      <x:c r="AR2172" s="58" t="str">
        <x:f>IF(OR(AP2172="",AP2172=0,AQ2172=""),"",AQ2172/AP2172)</x:f>
      </x:c>
      <x:c r="AS2172" s="58"/>
      <x:c r="AT2172" s="37"/>
      <x:c r="AU2172" s="37"/>
      <x:c r="AV2172" s="37"/>
      <x:c r="AW2172" s="56"/>
      <x:c r="AX2172" s="56"/>
      <x:c r="AY2172" s="37"/>
      <x:c r="AZ2172" s="37"/>
      <x:c r="BA2172" s="37"/>
      <x:c r="BB2172" s="37"/>
      <x:c r="BC2172" s="37"/>
      <x:c r="BD2172" s="60"/>
      <x:c r="BE2172" s="60"/>
      <x:c r="BF2172" s="37"/>
      <x:c r="BG2172" s="37"/>
      <x:c r="BH2172" s="37" t="str">
        <x:v>https://btech.com/en/c/mobiles-tablets/mobile-phones/b/infinix</x:v>
      </x:c>
      <x:c r="BI2172" s="37"/>
      <x:c r="BJ2172" s="37" t="str">
        <x:v>لم يبدأ</x:v>
      </x:c>
      <x:c r="BK2172" s="60" t="n">
        <x:v>46233</x:v>
      </x:c>
      <x:c r="BL2172" s="60"/>
      <x:c r="BM2172" s="60"/>
      <x:c r="BN2172" s="62" t="str">
        <x:f>IF(BM2172="","",(NOW()-BM2172)*24)</x:f>
      </x:c>
      <x:c r="BO2172" s="37" t="str">
        <x:f>IF(BM2172="","لم يُرصد",IF(BT2172&lt;&gt;TRUE,"غير نشط",IF(BP2172="فشل","فشل حالي",IF(BN2172&lt;=12,"حديث",IF(BN2172&lt;=24,"متأخر","قديم")))))</x:f>
        <x:v>لم يُرصد</x:v>
      </x:c>
      <x:c r="BP2172" s="37" t="str">
        <x:v>بانتظار رصد التقسيط</x:v>
      </x:c>
      <x:c r="BQ2172" s="37" t="n">
        <x:v>0</x:v>
      </x:c>
      <x:c r="BR2172" s="37"/>
      <x:c r="BS2172" s="37"/>
      <x:c r="BT2172" s="54" t="b">
        <x:v>1</x:v>
      </x:c>
      <x:c r="BU2172" s="37" t="str">
        <x:v>يحتاج اكتشاف رابط المنتج</x:v>
      </x:c>
      <x:c r="BV2172" s="37" t="str">
        <x:v>Infinix Hot 70, 128 GB, 4 GB, 4G LTE, Dual-SIM - Thermo Orange</x:v>
      </x:c>
      <x:c r="BW2172" s="37" t="str">
        <x:v>الملفات المرفوعة لا تحتوي خطة تقسيط فعلية لهذا الربط؛ الصف مُنشأ كمهمة جمع.</x:v>
      </x:c>
      <x:c r="BX2172" s="60" t="n">
        <x:v>46233</x:v>
      </x:c>
      <x:c r="BY2172" s="60" t="n">
        <x:v>46233</x:v>
      </x:c>
    </x:row>
    <x:row r="2173">
      <x:c r="A2173" s="37" t="str">
        <x:v>مهمة جمع أولية</x:v>
      </x:c>
      <x:c r="B2173" s="37" t="str">
        <x:v>INSTTASK-CA1C5BF65679</x:v>
      </x:c>
      <x:c r="C2173" s="37" t="str">
        <x:v>VAR-5F56E37ACABF6F|EG-013|STORE|PENDING</x:v>
      </x:c>
      <x:c r="D2173" s="37" t="str">
        <x:v>VAR-5F56E37ACABF6F|EG-013|STORE</x:v>
      </x:c>
      <x:c r="E2173" s="37" t="str">
        <x:v>VAR-5F56E37ACABF6F</x:v>
      </x:c>
      <x:c r="F2173" s="37" t="str">
        <x:v>MOD-EBE79619BA0C1B</x:v>
      </x:c>
      <x:c r="G2173" s="37" t="str">
        <x:v>Infinix Hot 70 6GB RAM / 128GB Storage / 4G LTE + 4G + Dual-SIM / Dive Blue</x:v>
      </x:c>
      <x:c r="H2173" s="37" t="str">
        <x:v>الموبايلات والاتصالات</x:v>
      </x:c>
      <x:c r="I2173" s="37" t="str">
        <x:v>هواتف ذكية</x:v>
      </x:c>
      <x:c r="J2173" s="37" t="str">
        <x:v>Infinix</x:v>
      </x:c>
      <x:c r="K2173" s="37" t="str">
        <x:v>Hot 70</x:v>
      </x:c>
      <x:c r="L2173" s="37" t="str">
        <x:v>6GB RAM | 128GB Storage | 4G LTE + 4G + Dual-SIM | Dive Blue</x:v>
      </x:c>
      <x:c r="M2173" s="37" t="n">
        <x:v>6</x:v>
      </x:c>
      <x:c r="N2173" s="37" t="n">
        <x:v>128</x:v>
      </x:c>
      <x:c r="O2173" s="37" t="str">
        <x:v>Dive Blue</x:v>
      </x:c>
      <x:c r="P2173" s="37"/>
      <x:c r="Q2173" s="37"/>
      <x:c r="R2173" s="37" t="str">
        <x:v>EG-013</x:v>
      </x:c>
      <x:c r="S2173" s="37" t="str">
        <x:v>B.TECH</x:v>
      </x:c>
      <x:c r="T2173" s="37" t="str">
        <x:v>A</x:v>
      </x:c>
      <x:c r="U2173" s="37"/>
      <x:c r="V2173" s="37"/>
      <x:c r="W2173" s="37" t="str">
        <x:v>https://btech.com/en/c/mobiles-tablets/mobile-phones/b/infinix</x:v>
      </x:c>
      <x:c r="X2173" s="37" t="str">
        <x:v>صفحة فئة</x:v>
      </x:c>
      <x:c r="Y2173" s="37"/>
      <x:c r="Z2173" s="37"/>
      <x:c r="AA2173" s="37"/>
      <x:c r="AB2173" s="37"/>
      <x:c r="AC2173" s="37"/>
      <x:c r="AD2173" s="37"/>
      <x:c r="AE2173" s="37"/>
      <x:c r="AF2173" s="56"/>
      <x:c r="AG2173" s="56"/>
      <x:c r="AH2173" s="56"/>
      <x:c r="AI2173" s="58"/>
      <x:c r="AJ2173" s="56"/>
      <x:c r="AK2173" s="56"/>
      <x:c r="AL2173" s="56"/>
      <x:c r="AM2173" s="56"/>
      <x:c r="AN2173" s="56"/>
      <x:c r="AO2173" s="56" t="str">
        <x:f>IF(OR(AF2173="",AD2173=""),"",AF2173*AD2173+IF(AG2173="",0,AG2173)+IF(AH2173="",0,AH2173)+IF(AJ2173="",0,AJ2173)+IF(AK2173="",0,AK2173)+IF(AL2173="",0,AL2173)+IF(AM2173="",0,AM2173))</x:f>
      </x:c>
      <x:c r="AP2173" s="56"/>
      <x:c r="AQ2173" s="56" t="str">
        <x:f>IF(OR(AO2173="",AP2173=""),"",AO2173-AP2173)</x:f>
      </x:c>
      <x:c r="AR2173" s="58" t="str">
        <x:f>IF(OR(AP2173="",AP2173=0,AQ2173=""),"",AQ2173/AP2173)</x:f>
      </x:c>
      <x:c r="AS2173" s="58"/>
      <x:c r="AT2173" s="37"/>
      <x:c r="AU2173" s="37"/>
      <x:c r="AV2173" s="37"/>
      <x:c r="AW2173" s="56"/>
      <x:c r="AX2173" s="56"/>
      <x:c r="AY2173" s="37"/>
      <x:c r="AZ2173" s="37"/>
      <x:c r="BA2173" s="37"/>
      <x:c r="BB2173" s="37"/>
      <x:c r="BC2173" s="37"/>
      <x:c r="BD2173" s="60"/>
      <x:c r="BE2173" s="60"/>
      <x:c r="BF2173" s="37"/>
      <x:c r="BG2173" s="37"/>
      <x:c r="BH2173" s="37" t="str">
        <x:v>https://btech.com/en/c/mobiles-tablets/mobile-phones/b/infinix</x:v>
      </x:c>
      <x:c r="BI2173" s="37"/>
      <x:c r="BJ2173" s="37" t="str">
        <x:v>لم يبدأ</x:v>
      </x:c>
      <x:c r="BK2173" s="60" t="n">
        <x:v>46233</x:v>
      </x:c>
      <x:c r="BL2173" s="60"/>
      <x:c r="BM2173" s="60"/>
      <x:c r="BN2173" s="62" t="str">
        <x:f>IF(BM2173="","",(NOW()-BM2173)*24)</x:f>
      </x:c>
      <x:c r="BO2173" s="37" t="str">
        <x:f>IF(BM2173="","لم يُرصد",IF(BT2173&lt;&gt;TRUE,"غير نشط",IF(BP2173="فشل","فشل حالي",IF(BN2173&lt;=12,"حديث",IF(BN2173&lt;=24,"متأخر","قديم")))))</x:f>
        <x:v>لم يُرصد</x:v>
      </x:c>
      <x:c r="BP2173" s="37" t="str">
        <x:v>بانتظار رصد التقسيط</x:v>
      </x:c>
      <x:c r="BQ2173" s="37" t="n">
        <x:v>0</x:v>
      </x:c>
      <x:c r="BR2173" s="37"/>
      <x:c r="BS2173" s="37"/>
      <x:c r="BT2173" s="54" t="b">
        <x:v>1</x:v>
      </x:c>
      <x:c r="BU2173" s="37" t="str">
        <x:v>يحتاج اكتشاف رابط المنتج</x:v>
      </x:c>
      <x:c r="BV2173" s="37" t="str">
        <x:v>Infinix Hot 70, 128 GB, 6 GB, 4G LTE, Dual-SIM - Dive Blue</x:v>
      </x:c>
      <x:c r="BW2173" s="37" t="str">
        <x:v>الملفات المرفوعة لا تحتوي خطة تقسيط فعلية لهذا الربط؛ الصف مُنشأ كمهمة جمع.</x:v>
      </x:c>
      <x:c r="BX2173" s="60" t="n">
        <x:v>46233</x:v>
      </x:c>
      <x:c r="BY2173" s="60" t="n">
        <x:v>46233</x:v>
      </x:c>
    </x:row>
    <x:row r="2174">
      <x:c r="A2174" s="37" t="str">
        <x:v>مهمة جمع أولية</x:v>
      </x:c>
      <x:c r="B2174" s="37" t="str">
        <x:v>INSTTASK-B91E1E14C66D</x:v>
      </x:c>
      <x:c r="C2174" s="37" t="str">
        <x:v>VAR-00865AE7573802|EG-013|STORE|PENDING</x:v>
      </x:c>
      <x:c r="D2174" s="37" t="str">
        <x:v>VAR-00865AE7573802|EG-013|STORE</x:v>
      </x:c>
      <x:c r="E2174" s="37" t="str">
        <x:v>VAR-00865AE7573802</x:v>
      </x:c>
      <x:c r="F2174" s="37" t="str">
        <x:v>MOD-EBE79619BA0C1B</x:v>
      </x:c>
      <x:c r="G2174" s="37" t="str">
        <x:v>Infinix Hot 70 6GB RAM / 128GB Storage / 4G LTE + 4G + Dual-SIM / Silver Dancer</x:v>
      </x:c>
      <x:c r="H2174" s="37" t="str">
        <x:v>الموبايلات والاتصالات</x:v>
      </x:c>
      <x:c r="I2174" s="37" t="str">
        <x:v>هواتف ذكية</x:v>
      </x:c>
      <x:c r="J2174" s="37" t="str">
        <x:v>Infinix</x:v>
      </x:c>
      <x:c r="K2174" s="37" t="str">
        <x:v>Hot 70</x:v>
      </x:c>
      <x:c r="L2174" s="37" t="str">
        <x:v>6GB RAM | 128GB Storage | 4G LTE + 4G + Dual-SIM | Silver Dancer</x:v>
      </x:c>
      <x:c r="M2174" s="37" t="n">
        <x:v>6</x:v>
      </x:c>
      <x:c r="N2174" s="37" t="n">
        <x:v>128</x:v>
      </x:c>
      <x:c r="O2174" s="37" t="str">
        <x:v>Silver Dancer</x:v>
      </x:c>
      <x:c r="P2174" s="37"/>
      <x:c r="Q2174" s="37"/>
      <x:c r="R2174" s="37" t="str">
        <x:v>EG-013</x:v>
      </x:c>
      <x:c r="S2174" s="37" t="str">
        <x:v>B.TECH</x:v>
      </x:c>
      <x:c r="T2174" s="37" t="str">
        <x:v>A</x:v>
      </x:c>
      <x:c r="U2174" s="37"/>
      <x:c r="V2174" s="37"/>
      <x:c r="W2174" s="37" t="str">
        <x:v>https://btech.com/en/c/mobiles-tablets/mobile-phones/b/infinix</x:v>
      </x:c>
      <x:c r="X2174" s="37" t="str">
        <x:v>صفحة فئة</x:v>
      </x:c>
      <x:c r="Y2174" s="37"/>
      <x:c r="Z2174" s="37"/>
      <x:c r="AA2174" s="37"/>
      <x:c r="AB2174" s="37"/>
      <x:c r="AC2174" s="37"/>
      <x:c r="AD2174" s="37"/>
      <x:c r="AE2174" s="37"/>
      <x:c r="AF2174" s="56"/>
      <x:c r="AG2174" s="56"/>
      <x:c r="AH2174" s="56"/>
      <x:c r="AI2174" s="58"/>
      <x:c r="AJ2174" s="56"/>
      <x:c r="AK2174" s="56"/>
      <x:c r="AL2174" s="56"/>
      <x:c r="AM2174" s="56"/>
      <x:c r="AN2174" s="56"/>
      <x:c r="AO2174" s="56" t="str">
        <x:f>IF(OR(AF2174="",AD2174=""),"",AF2174*AD2174+IF(AG2174="",0,AG2174)+IF(AH2174="",0,AH2174)+IF(AJ2174="",0,AJ2174)+IF(AK2174="",0,AK2174)+IF(AL2174="",0,AL2174)+IF(AM2174="",0,AM2174))</x:f>
      </x:c>
      <x:c r="AP2174" s="56"/>
      <x:c r="AQ2174" s="56" t="str">
        <x:f>IF(OR(AO2174="",AP2174=""),"",AO2174-AP2174)</x:f>
      </x:c>
      <x:c r="AR2174" s="58" t="str">
        <x:f>IF(OR(AP2174="",AP2174=0,AQ2174=""),"",AQ2174/AP2174)</x:f>
      </x:c>
      <x:c r="AS2174" s="58"/>
      <x:c r="AT2174" s="37"/>
      <x:c r="AU2174" s="37"/>
      <x:c r="AV2174" s="37"/>
      <x:c r="AW2174" s="56"/>
      <x:c r="AX2174" s="56"/>
      <x:c r="AY2174" s="37"/>
      <x:c r="AZ2174" s="37"/>
      <x:c r="BA2174" s="37"/>
      <x:c r="BB2174" s="37"/>
      <x:c r="BC2174" s="37"/>
      <x:c r="BD2174" s="60"/>
      <x:c r="BE2174" s="60"/>
      <x:c r="BF2174" s="37"/>
      <x:c r="BG2174" s="37"/>
      <x:c r="BH2174" s="37" t="str">
        <x:v>https://btech.com/en/c/mobiles-tablets/mobile-phones/b/infinix</x:v>
      </x:c>
      <x:c r="BI2174" s="37"/>
      <x:c r="BJ2174" s="37" t="str">
        <x:v>لم يبدأ</x:v>
      </x:c>
      <x:c r="BK2174" s="60" t="n">
        <x:v>46233</x:v>
      </x:c>
      <x:c r="BL2174" s="60"/>
      <x:c r="BM2174" s="60"/>
      <x:c r="BN2174" s="62" t="str">
        <x:f>IF(BM2174="","",(NOW()-BM2174)*24)</x:f>
      </x:c>
      <x:c r="BO2174" s="37" t="str">
        <x:f>IF(BM2174="","لم يُرصد",IF(BT2174&lt;&gt;TRUE,"غير نشط",IF(BP2174="فشل","فشل حالي",IF(BN2174&lt;=12,"حديث",IF(BN2174&lt;=24,"متأخر","قديم")))))</x:f>
        <x:v>لم يُرصد</x:v>
      </x:c>
      <x:c r="BP2174" s="37" t="str">
        <x:v>بانتظار رصد التقسيط</x:v>
      </x:c>
      <x:c r="BQ2174" s="37" t="n">
        <x:v>0</x:v>
      </x:c>
      <x:c r="BR2174" s="37"/>
      <x:c r="BS2174" s="37"/>
      <x:c r="BT2174" s="54" t="b">
        <x:v>1</x:v>
      </x:c>
      <x:c r="BU2174" s="37" t="str">
        <x:v>يحتاج اكتشاف رابط المنتج</x:v>
      </x:c>
      <x:c r="BV2174" s="37" t="str">
        <x:v>Infinix Hot 70, 128 GB, 6 GB, 4G LTE, Dual-SIM - Silver Dancer</x:v>
      </x:c>
      <x:c r="BW2174" s="37" t="str">
        <x:v>الملفات المرفوعة لا تحتوي خطة تقسيط فعلية لهذا الربط؛ الصف مُنشأ كمهمة جمع.</x:v>
      </x:c>
      <x:c r="BX2174" s="60" t="n">
        <x:v>46233</x:v>
      </x:c>
      <x:c r="BY2174" s="60" t="n">
        <x:v>46233</x:v>
      </x:c>
    </x:row>
    <x:row r="2175">
      <x:c r="A2175" s="37" t="str">
        <x:v>مهمة جمع أولية</x:v>
      </x:c>
      <x:c r="B2175" s="37" t="str">
        <x:v>INSTTASK-B537AF0EA46B</x:v>
      </x:c>
      <x:c r="C2175" s="37" t="str">
        <x:v>VAR-D0677D1BF0714D|EG-013|STORE|PENDING</x:v>
      </x:c>
      <x:c r="D2175" s="37" t="str">
        <x:v>VAR-D0677D1BF0714D|EG-013|STORE</x:v>
      </x:c>
      <x:c r="E2175" s="37" t="str">
        <x:v>VAR-D0677D1BF0714D</x:v>
      </x:c>
      <x:c r="F2175" s="37" t="str">
        <x:v>MOD-EBE79619BA0C1B</x:v>
      </x:c>
      <x:c r="G2175" s="37" t="str">
        <x:v>Infinix Hot 70 6GB RAM / 128GB Storage / 4G LTE + 4G + Dual-SIM / Thermo Orange</x:v>
      </x:c>
      <x:c r="H2175" s="37" t="str">
        <x:v>الموبايلات والاتصالات</x:v>
      </x:c>
      <x:c r="I2175" s="37" t="str">
        <x:v>هواتف ذكية</x:v>
      </x:c>
      <x:c r="J2175" s="37" t="str">
        <x:v>Infinix</x:v>
      </x:c>
      <x:c r="K2175" s="37" t="str">
        <x:v>Hot 70</x:v>
      </x:c>
      <x:c r="L2175" s="37" t="str">
        <x:v>6GB RAM | 128GB Storage | 4G LTE + 4G + Dual-SIM | Thermo Orange</x:v>
      </x:c>
      <x:c r="M2175" s="37" t="n">
        <x:v>6</x:v>
      </x:c>
      <x:c r="N2175" s="37" t="n">
        <x:v>128</x:v>
      </x:c>
      <x:c r="O2175" s="37" t="str">
        <x:v>Thermo Orange</x:v>
      </x:c>
      <x:c r="P2175" s="37"/>
      <x:c r="Q2175" s="37"/>
      <x:c r="R2175" s="37" t="str">
        <x:v>EG-013</x:v>
      </x:c>
      <x:c r="S2175" s="37" t="str">
        <x:v>B.TECH</x:v>
      </x:c>
      <x:c r="T2175" s="37" t="str">
        <x:v>A</x:v>
      </x:c>
      <x:c r="U2175" s="37"/>
      <x:c r="V2175" s="37"/>
      <x:c r="W2175" s="37" t="str">
        <x:v>https://btech.com/en/c/mobiles-tablets/mobile-phones/b/infinix</x:v>
      </x:c>
      <x:c r="X2175" s="37" t="str">
        <x:v>صفحة فئة</x:v>
      </x:c>
      <x:c r="Y2175" s="37"/>
      <x:c r="Z2175" s="37"/>
      <x:c r="AA2175" s="37"/>
      <x:c r="AB2175" s="37"/>
      <x:c r="AC2175" s="37"/>
      <x:c r="AD2175" s="37"/>
      <x:c r="AE2175" s="37"/>
      <x:c r="AF2175" s="56"/>
      <x:c r="AG2175" s="56"/>
      <x:c r="AH2175" s="56"/>
      <x:c r="AI2175" s="58"/>
      <x:c r="AJ2175" s="56"/>
      <x:c r="AK2175" s="56"/>
      <x:c r="AL2175" s="56"/>
      <x:c r="AM2175" s="56"/>
      <x:c r="AN2175" s="56"/>
      <x:c r="AO2175" s="56" t="str">
        <x:f>IF(OR(AF2175="",AD2175=""),"",AF2175*AD2175+IF(AG2175="",0,AG2175)+IF(AH2175="",0,AH2175)+IF(AJ2175="",0,AJ2175)+IF(AK2175="",0,AK2175)+IF(AL2175="",0,AL2175)+IF(AM2175="",0,AM2175))</x:f>
      </x:c>
      <x:c r="AP2175" s="56"/>
      <x:c r="AQ2175" s="56" t="str">
        <x:f>IF(OR(AO2175="",AP2175=""),"",AO2175-AP2175)</x:f>
      </x:c>
      <x:c r="AR2175" s="58" t="str">
        <x:f>IF(OR(AP2175="",AP2175=0,AQ2175=""),"",AQ2175/AP2175)</x:f>
      </x:c>
      <x:c r="AS2175" s="58"/>
      <x:c r="AT2175" s="37"/>
      <x:c r="AU2175" s="37"/>
      <x:c r="AV2175" s="37"/>
      <x:c r="AW2175" s="56"/>
      <x:c r="AX2175" s="56"/>
      <x:c r="AY2175" s="37"/>
      <x:c r="AZ2175" s="37"/>
      <x:c r="BA2175" s="37"/>
      <x:c r="BB2175" s="37"/>
      <x:c r="BC2175" s="37"/>
      <x:c r="BD2175" s="60"/>
      <x:c r="BE2175" s="60"/>
      <x:c r="BF2175" s="37"/>
      <x:c r="BG2175" s="37"/>
      <x:c r="BH2175" s="37" t="str">
        <x:v>https://btech.com/en/c/mobiles-tablets/mobile-phones/b/infinix</x:v>
      </x:c>
      <x:c r="BI2175" s="37"/>
      <x:c r="BJ2175" s="37" t="str">
        <x:v>لم يبدأ</x:v>
      </x:c>
      <x:c r="BK2175" s="60" t="n">
        <x:v>46233</x:v>
      </x:c>
      <x:c r="BL2175" s="60"/>
      <x:c r="BM2175" s="60"/>
      <x:c r="BN2175" s="62" t="str">
        <x:f>IF(BM2175="","",(NOW()-BM2175)*24)</x:f>
      </x:c>
      <x:c r="BO2175" s="37" t="str">
        <x:f>IF(BM2175="","لم يُرصد",IF(BT2175&lt;&gt;TRUE,"غير نشط",IF(BP2175="فشل","فشل حالي",IF(BN2175&lt;=12,"حديث",IF(BN2175&lt;=24,"متأخر","قديم")))))</x:f>
        <x:v>لم يُرصد</x:v>
      </x:c>
      <x:c r="BP2175" s="37" t="str">
        <x:v>بانتظار رصد التقسيط</x:v>
      </x:c>
      <x:c r="BQ2175" s="37" t="n">
        <x:v>0</x:v>
      </x:c>
      <x:c r="BR2175" s="37"/>
      <x:c r="BS2175" s="37"/>
      <x:c r="BT2175" s="54" t="b">
        <x:v>1</x:v>
      </x:c>
      <x:c r="BU2175" s="37" t="str">
        <x:v>يحتاج اكتشاف رابط المنتج</x:v>
      </x:c>
      <x:c r="BV2175" s="37" t="str">
        <x:v>Infinix Hot 70, 128 GB, 6 GB, 4G LTE, Dual-SIM - Thermo Orange</x:v>
      </x:c>
      <x:c r="BW2175" s="37" t="str">
        <x:v>الملفات المرفوعة لا تحتوي خطة تقسيط فعلية لهذا الربط؛ الصف مُنشأ كمهمة جمع.</x:v>
      </x:c>
      <x:c r="BX2175" s="60" t="n">
        <x:v>46233</x:v>
      </x:c>
      <x:c r="BY2175" s="60" t="n">
        <x:v>46233</x:v>
      </x:c>
    </x:row>
    <x:row r="2176">
      <x:c r="A2176" s="37" t="str">
        <x:v>مهمة جمع أولية</x:v>
      </x:c>
      <x:c r="B2176" s="37" t="str">
        <x:v>INSTTASK-D46BE93A0557</x:v>
      </x:c>
      <x:c r="C2176" s="37" t="str">
        <x:v>VAR-CAE92161EFDA41|EG-013|STORE|PENDING</x:v>
      </x:c>
      <x:c r="D2176" s="37" t="str">
        <x:v>VAR-CAE92161EFDA41|EG-013|STORE</x:v>
      </x:c>
      <x:c r="E2176" s="37" t="str">
        <x:v>VAR-CAE92161EFDA41</x:v>
      </x:c>
      <x:c r="F2176" s="37" t="str">
        <x:v>MOD-EBE79619BA0C1B</x:v>
      </x:c>
      <x:c r="G2176" s="37" t="str">
        <x:v>Infinix Hot 70 8GB RAM / 256GB Storage / 4G LTE + 4G + Dual-SIM / Night Pulse</x:v>
      </x:c>
      <x:c r="H2176" s="37" t="str">
        <x:v>الموبايلات والاتصالات</x:v>
      </x:c>
      <x:c r="I2176" s="37" t="str">
        <x:v>هواتف ذكية</x:v>
      </x:c>
      <x:c r="J2176" s="37" t="str">
        <x:v>Infinix</x:v>
      </x:c>
      <x:c r="K2176" s="37" t="str">
        <x:v>Hot 70</x:v>
      </x:c>
      <x:c r="L2176" s="37" t="str">
        <x:v>8GB RAM | 256GB Storage | 4G LTE + 4G + Dual-SIM | Night Pulse</x:v>
      </x:c>
      <x:c r="M2176" s="37" t="n">
        <x:v>8</x:v>
      </x:c>
      <x:c r="N2176" s="37" t="n">
        <x:v>256</x:v>
      </x:c>
      <x:c r="O2176" s="37" t="str">
        <x:v>Night Pulse</x:v>
      </x:c>
      <x:c r="P2176" s="37"/>
      <x:c r="Q2176" s="37"/>
      <x:c r="R2176" s="37" t="str">
        <x:v>EG-013</x:v>
      </x:c>
      <x:c r="S2176" s="37" t="str">
        <x:v>B.TECH</x:v>
      </x:c>
      <x:c r="T2176" s="37" t="str">
        <x:v>A</x:v>
      </x:c>
      <x:c r="U2176" s="37"/>
      <x:c r="V2176" s="37"/>
      <x:c r="W2176" s="37" t="str">
        <x:v>https://btech.com/en/c/mobiles-tablets/mobile-phones/b/infinix</x:v>
      </x:c>
      <x:c r="X2176" s="37" t="str">
        <x:v>صفحة فئة</x:v>
      </x:c>
      <x:c r="Y2176" s="37"/>
      <x:c r="Z2176" s="37"/>
      <x:c r="AA2176" s="37"/>
      <x:c r="AB2176" s="37"/>
      <x:c r="AC2176" s="37"/>
      <x:c r="AD2176" s="37"/>
      <x:c r="AE2176" s="37"/>
      <x:c r="AF2176" s="56"/>
      <x:c r="AG2176" s="56"/>
      <x:c r="AH2176" s="56"/>
      <x:c r="AI2176" s="58"/>
      <x:c r="AJ2176" s="56"/>
      <x:c r="AK2176" s="56"/>
      <x:c r="AL2176" s="56"/>
      <x:c r="AM2176" s="56"/>
      <x:c r="AN2176" s="56"/>
      <x:c r="AO2176" s="56" t="str">
        <x:f>IF(OR(AF2176="",AD2176=""),"",AF2176*AD2176+IF(AG2176="",0,AG2176)+IF(AH2176="",0,AH2176)+IF(AJ2176="",0,AJ2176)+IF(AK2176="",0,AK2176)+IF(AL2176="",0,AL2176)+IF(AM2176="",0,AM2176))</x:f>
      </x:c>
      <x:c r="AP2176" s="56"/>
      <x:c r="AQ2176" s="56" t="str">
        <x:f>IF(OR(AO2176="",AP2176=""),"",AO2176-AP2176)</x:f>
      </x:c>
      <x:c r="AR2176" s="58" t="str">
        <x:f>IF(OR(AP2176="",AP2176=0,AQ2176=""),"",AQ2176/AP2176)</x:f>
      </x:c>
      <x:c r="AS2176" s="58"/>
      <x:c r="AT2176" s="37"/>
      <x:c r="AU2176" s="37"/>
      <x:c r="AV2176" s="37"/>
      <x:c r="AW2176" s="56"/>
      <x:c r="AX2176" s="56"/>
      <x:c r="AY2176" s="37"/>
      <x:c r="AZ2176" s="37"/>
      <x:c r="BA2176" s="37"/>
      <x:c r="BB2176" s="37"/>
      <x:c r="BC2176" s="37"/>
      <x:c r="BD2176" s="60"/>
      <x:c r="BE2176" s="60"/>
      <x:c r="BF2176" s="37"/>
      <x:c r="BG2176" s="37"/>
      <x:c r="BH2176" s="37" t="str">
        <x:v>https://btech.com/en/c/mobiles-tablets/mobile-phones/b/infinix</x:v>
      </x:c>
      <x:c r="BI2176" s="37"/>
      <x:c r="BJ2176" s="37" t="str">
        <x:v>لم يبدأ</x:v>
      </x:c>
      <x:c r="BK2176" s="60" t="n">
        <x:v>46233</x:v>
      </x:c>
      <x:c r="BL2176" s="60"/>
      <x:c r="BM2176" s="60"/>
      <x:c r="BN2176" s="62" t="str">
        <x:f>IF(BM2176="","",(NOW()-BM2176)*24)</x:f>
      </x:c>
      <x:c r="BO2176" s="37" t="str">
        <x:f>IF(BM2176="","لم يُرصد",IF(BT2176&lt;&gt;TRUE,"غير نشط",IF(BP2176="فشل","فشل حالي",IF(BN2176&lt;=12,"حديث",IF(BN2176&lt;=24,"متأخر","قديم")))))</x:f>
        <x:v>لم يُرصد</x:v>
      </x:c>
      <x:c r="BP2176" s="37" t="str">
        <x:v>بانتظار رصد التقسيط</x:v>
      </x:c>
      <x:c r="BQ2176" s="37" t="n">
        <x:v>0</x:v>
      </x:c>
      <x:c r="BR2176" s="37"/>
      <x:c r="BS2176" s="37"/>
      <x:c r="BT2176" s="54" t="b">
        <x:v>1</x:v>
      </x:c>
      <x:c r="BU2176" s="37" t="str">
        <x:v>يحتاج اكتشاف رابط المنتج</x:v>
      </x:c>
      <x:c r="BV2176" s="37" t="str">
        <x:v>Infinix Hot 70, 256 GB, 8 GB, 4G LTE, Dual-SIM - Night Pulse</x:v>
      </x:c>
      <x:c r="BW2176" s="37" t="str">
        <x:v>الملفات المرفوعة لا تحتوي خطة تقسيط فعلية لهذا الربط؛ الصف مُنشأ كمهمة جمع.</x:v>
      </x:c>
      <x:c r="BX2176" s="60" t="n">
        <x:v>46233</x:v>
      </x:c>
      <x:c r="BY2176" s="60" t="n">
        <x:v>46233</x:v>
      </x:c>
    </x:row>
    <x:row r="2177">
      <x:c r="A2177" s="37" t="str">
        <x:v>مهمة جمع أولية</x:v>
      </x:c>
      <x:c r="B2177" s="37" t="str">
        <x:v>INSTTASK-1B8FC4A18898</x:v>
      </x:c>
      <x:c r="C2177" s="37" t="str">
        <x:v>VAR-A223EECC244E5C|EG-013|STORE|PENDING</x:v>
      </x:c>
      <x:c r="D2177" s="37" t="str">
        <x:v>VAR-A223EECC244E5C|EG-013|STORE</x:v>
      </x:c>
      <x:c r="E2177" s="37" t="str">
        <x:v>VAR-A223EECC244E5C</x:v>
      </x:c>
      <x:c r="F2177" s="37" t="str">
        <x:v>MOD-344ED3D38B23D0</x:v>
      </x:c>
      <x:c r="G2177" s="37" t="str">
        <x:v>Infinix Infinix HOT 50 8GB RAM / 256GB / Black | 256GB Storage</x:v>
      </x:c>
      <x:c r="H2177" s="37" t="str">
        <x:v>الموبايلات والاتصالات</x:v>
      </x:c>
      <x:c r="I2177" s="37" t="str">
        <x:v>هواتف ذكية</x:v>
      </x:c>
      <x:c r="J2177" s="37" t="str">
        <x:v>Infinix</x:v>
      </x:c>
      <x:c r="K2177" s="37" t="str">
        <x:v>Infinix HOT 50</x:v>
      </x:c>
      <x:c r="L2177" s="37" t="str">
        <x:v>8GB RAM / 256GB / Black</x:v>
      </x:c>
      <x:c r="M2177" s="37" t="n">
        <x:v>8</x:v>
      </x:c>
      <x:c r="N2177" s="37" t="n">
        <x:v>256</x:v>
      </x:c>
      <x:c r="O2177" s="37" t="str">
        <x:v>Black</x:v>
      </x:c>
      <x:c r="P2177" s="37"/>
      <x:c r="Q2177" s="37"/>
      <x:c r="R2177" s="37" t="str">
        <x:v>EG-013</x:v>
      </x:c>
      <x:c r="S2177" s="37" t="str">
        <x:v>B.TECH</x:v>
      </x:c>
      <x:c r="T2177" s="37" t="str">
        <x:v>A</x:v>
      </x:c>
      <x:c r="U2177" s="37"/>
      <x:c r="V2177" s="37"/>
      <x:c r="W2177" s="37" t="str">
        <x:v>https://btech.com/en/p/infinix-hot-50-256gb-8gb-ram-4g-lte-dual-sim-black</x:v>
      </x:c>
      <x:c r="X2177" s="37" t="str">
        <x:v>رابط منتج مباشر</x:v>
      </x:c>
      <x:c r="Y2177" s="37"/>
      <x:c r="Z2177" s="37"/>
      <x:c r="AA2177" s="37"/>
      <x:c r="AB2177" s="37"/>
      <x:c r="AC2177" s="37"/>
      <x:c r="AD2177" s="37"/>
      <x:c r="AE2177" s="37"/>
      <x:c r="AF2177" s="56"/>
      <x:c r="AG2177" s="56"/>
      <x:c r="AH2177" s="56"/>
      <x:c r="AI2177" s="58"/>
      <x:c r="AJ2177" s="56"/>
      <x:c r="AK2177" s="56"/>
      <x:c r="AL2177" s="56"/>
      <x:c r="AM2177" s="56"/>
      <x:c r="AN2177" s="56"/>
      <x:c r="AO2177" s="56" t="str">
        <x:f>IF(OR(AF2177="",AD2177=""),"",AF2177*AD2177+IF(AG2177="",0,AG2177)+IF(AH2177="",0,AH2177)+IF(AJ2177="",0,AJ2177)+IF(AK2177="",0,AK2177)+IF(AL2177="",0,AL2177)+IF(AM2177="",0,AM2177))</x:f>
      </x:c>
      <x:c r="AP2177" s="56"/>
      <x:c r="AQ2177" s="56" t="str">
        <x:f>IF(OR(AO2177="",AP2177=""),"",AO2177-AP2177)</x:f>
      </x:c>
      <x:c r="AR2177" s="58" t="str">
        <x:f>IF(OR(AP2177="",AP2177=0,AQ2177=""),"",AQ2177/AP2177)</x:f>
      </x:c>
      <x:c r="AS2177" s="58"/>
      <x:c r="AT2177" s="37"/>
      <x:c r="AU2177" s="37"/>
      <x:c r="AV2177" s="37"/>
      <x:c r="AW2177" s="56"/>
      <x:c r="AX2177" s="56"/>
      <x:c r="AY2177" s="37"/>
      <x:c r="AZ2177" s="37"/>
      <x:c r="BA2177" s="37"/>
      <x:c r="BB2177" s="37"/>
      <x:c r="BC2177" s="37"/>
      <x:c r="BD2177" s="60"/>
      <x:c r="BE2177" s="60"/>
      <x:c r="BF2177" s="37"/>
      <x:c r="BG2177" s="37"/>
      <x:c r="BH2177" s="37" t="str">
        <x:v>https://btech.com/en/p/infinix-hot-50-256gb-8gb-ram-4g-lte-dual-sim-black</x:v>
      </x:c>
      <x:c r="BI2177" s="37"/>
      <x:c r="BJ2177" s="37" t="str">
        <x:v>لم يبدأ</x:v>
      </x:c>
      <x:c r="BK2177" s="60" t="n">
        <x:v>46233</x:v>
      </x:c>
      <x:c r="BL2177" s="60"/>
      <x:c r="BM2177" s="60"/>
      <x:c r="BN2177" s="62" t="str">
        <x:f>IF(BM2177="","",(NOW()-BM2177)*24)</x:f>
      </x:c>
      <x:c r="BO2177" s="37" t="str">
        <x:f>IF(BM2177="","لم يُرصد",IF(BT2177&lt;&gt;TRUE,"غير نشط",IF(BP2177="فشل","فشل حالي",IF(BN2177&lt;=12,"حديث",IF(BN2177&lt;=24,"متأخر","قديم")))))</x:f>
        <x:v>لم يُرصد</x:v>
      </x:c>
      <x:c r="BP2177" s="37" t="str">
        <x:v>بانتظار رصد التقسيط</x:v>
      </x:c>
      <x:c r="BQ2177" s="37" t="n">
        <x:v>0</x:v>
      </x:c>
      <x:c r="BR2177" s="37"/>
      <x:c r="BS2177" s="37"/>
      <x:c r="BT2177" s="54" t="b">
        <x:v>1</x:v>
      </x:c>
      <x:c r="BU2177" s="37" t="str">
        <x:v>مهمة جاهزة لأول رصد</x:v>
      </x:c>
      <x:c r="BV2177" s="37" t="str"/>
      <x:c r="BW2177" s="37" t="str">
        <x:v>الملفات المرفوعة لا تحتوي خطة تقسيط فعلية لهذا الربط؛ الصف مُنشأ كمهمة جمع. | Exact color/configuration page in B.TECH's Egypt catalogue.</x:v>
      </x:c>
      <x:c r="BX2177" s="60" t="n">
        <x:v>46233</x:v>
      </x:c>
      <x:c r="BY2177" s="60" t="n">
        <x:v>46233</x:v>
      </x:c>
    </x:row>
    <x:row r="2178">
      <x:c r="A2178" s="37" t="str">
        <x:v>مهمة جمع أولية</x:v>
      </x:c>
      <x:c r="B2178" s="37" t="str">
        <x:v>INSTTASK-CC2861CB9AFF</x:v>
      </x:c>
      <x:c r="C2178" s="37" t="str">
        <x:v>VAR-1F96F09107721A|EG-013|STORE|PENDING</x:v>
      </x:c>
      <x:c r="D2178" s="37" t="str">
        <x:v>VAR-1F96F09107721A|EG-013|STORE</x:v>
      </x:c>
      <x:c r="E2178" s="37" t="str">
        <x:v>VAR-1F96F09107721A</x:v>
      </x:c>
      <x:c r="F2178" s="37" t="str">
        <x:v>MOD-344ED3D38B23D0</x:v>
      </x:c>
      <x:c r="G2178" s="37" t="str">
        <x:v>Infinix Infinix HOT 50 8GB RAM / 256GB / Sage Green | 256GB Storage</x:v>
      </x:c>
      <x:c r="H2178" s="37" t="str">
        <x:v>الموبايلات والاتصالات</x:v>
      </x:c>
      <x:c r="I2178" s="37" t="str">
        <x:v>هواتف ذكية</x:v>
      </x:c>
      <x:c r="J2178" s="37" t="str">
        <x:v>Infinix</x:v>
      </x:c>
      <x:c r="K2178" s="37" t="str">
        <x:v>Infinix HOT 50</x:v>
      </x:c>
      <x:c r="L2178" s="37" t="str">
        <x:v>8GB RAM / 256GB / Sage Green</x:v>
      </x:c>
      <x:c r="M2178" s="37" t="n">
        <x:v>8</x:v>
      </x:c>
      <x:c r="N2178" s="37" t="n">
        <x:v>256</x:v>
      </x:c>
      <x:c r="O2178" s="37" t="str">
        <x:v>Sage Green</x:v>
      </x:c>
      <x:c r="P2178" s="37"/>
      <x:c r="Q2178" s="37"/>
      <x:c r="R2178" s="37" t="str">
        <x:v>EG-013</x:v>
      </x:c>
      <x:c r="S2178" s="37" t="str">
        <x:v>B.TECH</x:v>
      </x:c>
      <x:c r="T2178" s="37" t="str">
        <x:v>A</x:v>
      </x:c>
      <x:c r="U2178" s="37"/>
      <x:c r="V2178" s="37"/>
      <x:c r="W2178" s="37" t="str">
        <x:v>https://btech.com/en/p/infinix-hot-50-256gb-8gb-4g-lte-dual-sim-sage-green</x:v>
      </x:c>
      <x:c r="X2178" s="37" t="str">
        <x:v>رابط منتج مباشر</x:v>
      </x:c>
      <x:c r="Y2178" s="37"/>
      <x:c r="Z2178" s="37"/>
      <x:c r="AA2178" s="37"/>
      <x:c r="AB2178" s="37"/>
      <x:c r="AC2178" s="37"/>
      <x:c r="AD2178" s="37"/>
      <x:c r="AE2178" s="37"/>
      <x:c r="AF2178" s="56"/>
      <x:c r="AG2178" s="56"/>
      <x:c r="AH2178" s="56"/>
      <x:c r="AI2178" s="58"/>
      <x:c r="AJ2178" s="56"/>
      <x:c r="AK2178" s="56"/>
      <x:c r="AL2178" s="56"/>
      <x:c r="AM2178" s="56"/>
      <x:c r="AN2178" s="56"/>
      <x:c r="AO2178" s="56" t="str">
        <x:f>IF(OR(AF2178="",AD2178=""),"",AF2178*AD2178+IF(AG2178="",0,AG2178)+IF(AH2178="",0,AH2178)+IF(AJ2178="",0,AJ2178)+IF(AK2178="",0,AK2178)+IF(AL2178="",0,AL2178)+IF(AM2178="",0,AM2178))</x:f>
      </x:c>
      <x:c r="AP2178" s="56"/>
      <x:c r="AQ2178" s="56" t="str">
        <x:f>IF(OR(AO2178="",AP2178=""),"",AO2178-AP2178)</x:f>
      </x:c>
      <x:c r="AR2178" s="58" t="str">
        <x:f>IF(OR(AP2178="",AP2178=0,AQ2178=""),"",AQ2178/AP2178)</x:f>
      </x:c>
      <x:c r="AS2178" s="58"/>
      <x:c r="AT2178" s="37"/>
      <x:c r="AU2178" s="37"/>
      <x:c r="AV2178" s="37"/>
      <x:c r="AW2178" s="56"/>
      <x:c r="AX2178" s="56"/>
      <x:c r="AY2178" s="37"/>
      <x:c r="AZ2178" s="37"/>
      <x:c r="BA2178" s="37"/>
      <x:c r="BB2178" s="37"/>
      <x:c r="BC2178" s="37"/>
      <x:c r="BD2178" s="60"/>
      <x:c r="BE2178" s="60"/>
      <x:c r="BF2178" s="37"/>
      <x:c r="BG2178" s="37"/>
      <x:c r="BH2178" s="37" t="str">
        <x:v>https://btech.com/en/p/infinix-hot-50-256gb-8gb-4g-lte-dual-sim-sage-green</x:v>
      </x:c>
      <x:c r="BI2178" s="37"/>
      <x:c r="BJ2178" s="37" t="str">
        <x:v>لم يبدأ</x:v>
      </x:c>
      <x:c r="BK2178" s="60" t="n">
        <x:v>46233</x:v>
      </x:c>
      <x:c r="BL2178" s="60"/>
      <x:c r="BM2178" s="60"/>
      <x:c r="BN2178" s="62" t="str">
        <x:f>IF(BM2178="","",(NOW()-BM2178)*24)</x:f>
      </x:c>
      <x:c r="BO2178" s="37" t="str">
        <x:f>IF(BM2178="","لم يُرصد",IF(BT2178&lt;&gt;TRUE,"غير نشط",IF(BP2178="فشل","فشل حالي",IF(BN2178&lt;=12,"حديث",IF(BN2178&lt;=24,"متأخر","قديم")))))</x:f>
        <x:v>لم يُرصد</x:v>
      </x:c>
      <x:c r="BP2178" s="37" t="str">
        <x:v>بانتظار رصد التقسيط</x:v>
      </x:c>
      <x:c r="BQ2178" s="37" t="n">
        <x:v>0</x:v>
      </x:c>
      <x:c r="BR2178" s="37"/>
      <x:c r="BS2178" s="37"/>
      <x:c r="BT2178" s="54" t="b">
        <x:v>1</x:v>
      </x:c>
      <x:c r="BU2178" s="37" t="str">
        <x:v>مهمة جاهزة لأول رصد</x:v>
      </x:c>
      <x:c r="BV2178" s="37" t="str"/>
      <x:c r="BW2178" s="37" t="str">
        <x:v>الملفات المرفوعة لا تحتوي خطة تقسيط فعلية لهذا الربط؛ الصف مُنشأ كمهمة جمع. | Exact color/configuration page in B.TECH's Egypt catalogue.</x:v>
      </x:c>
      <x:c r="BX2178" s="60" t="n">
        <x:v>46233</x:v>
      </x:c>
      <x:c r="BY2178" s="60" t="n">
        <x:v>46233</x:v>
      </x:c>
    </x:row>
    <x:row r="2179">
      <x:c r="A2179" s="37" t="str">
        <x:v>مهمة جمع أولية</x:v>
      </x:c>
      <x:c r="B2179" s="37" t="str">
        <x:v>INSTTASK-58955AA76B98</x:v>
      </x:c>
      <x:c r="C2179" s="37" t="str">
        <x:v>VAR-57867BCCF6C330|EG-013|STORE|PENDING</x:v>
      </x:c>
      <x:c r="D2179" s="37" t="str">
        <x:v>VAR-57867BCCF6C330|EG-013|STORE</x:v>
      </x:c>
      <x:c r="E2179" s="37" t="str">
        <x:v>VAR-57867BCCF6C330</x:v>
      </x:c>
      <x:c r="F2179" s="37" t="str">
        <x:v>MOD-A419EED41E2DBC</x:v>
      </x:c>
      <x:c r="G2179" s="37" t="str">
        <x:v>Infinix Infinix HOT 60 Pro 8GB RAM / 256GB / Coral Tides | 256GB Storage</x:v>
      </x:c>
      <x:c r="H2179" s="37" t="str">
        <x:v>الموبايلات والاتصالات</x:v>
      </x:c>
      <x:c r="I2179" s="37" t="str">
        <x:v>هواتف ذكية</x:v>
      </x:c>
      <x:c r="J2179" s="37" t="str">
        <x:v>Infinix</x:v>
      </x:c>
      <x:c r="K2179" s="37" t="str">
        <x:v>Infinix HOT 60 Pro</x:v>
      </x:c>
      <x:c r="L2179" s="37" t="str">
        <x:v>8GB RAM / 256GB / Coral Tides</x:v>
      </x:c>
      <x:c r="M2179" s="37" t="n">
        <x:v>8</x:v>
      </x:c>
      <x:c r="N2179" s="37" t="n">
        <x:v>256</x:v>
      </x:c>
      <x:c r="O2179" s="37" t="str">
        <x:v>Coral Tides</x:v>
      </x:c>
      <x:c r="P2179" s="37"/>
      <x:c r="Q2179" s="37"/>
      <x:c r="R2179" s="37" t="str">
        <x:v>EG-013</x:v>
      </x:c>
      <x:c r="S2179" s="37" t="str">
        <x:v>B.TECH</x:v>
      </x:c>
      <x:c r="T2179" s="37" t="str">
        <x:v>A</x:v>
      </x:c>
      <x:c r="U2179" s="37"/>
      <x:c r="V2179" s="37"/>
      <x:c r="W2179" s="37" t="str">
        <x:v>https://btech.com/en/p/8a4f27b8-07dd-48d1-b305-f3272525716f</x:v>
      </x:c>
      <x:c r="X2179" s="37" t="str">
        <x:v>رابط منتج مباشر</x:v>
      </x:c>
      <x:c r="Y2179" s="37"/>
      <x:c r="Z2179" s="37"/>
      <x:c r="AA2179" s="37"/>
      <x:c r="AB2179" s="37"/>
      <x:c r="AC2179" s="37"/>
      <x:c r="AD2179" s="37"/>
      <x:c r="AE2179" s="37"/>
      <x:c r="AF2179" s="56"/>
      <x:c r="AG2179" s="56"/>
      <x:c r="AH2179" s="56"/>
      <x:c r="AI2179" s="58"/>
      <x:c r="AJ2179" s="56"/>
      <x:c r="AK2179" s="56"/>
      <x:c r="AL2179" s="56"/>
      <x:c r="AM2179" s="56"/>
      <x:c r="AN2179" s="56"/>
      <x:c r="AO2179" s="56" t="str">
        <x:f>IF(OR(AF2179="",AD2179=""),"",AF2179*AD2179+IF(AG2179="",0,AG2179)+IF(AH2179="",0,AH2179)+IF(AJ2179="",0,AJ2179)+IF(AK2179="",0,AK2179)+IF(AL2179="",0,AL2179)+IF(AM2179="",0,AM2179))</x:f>
      </x:c>
      <x:c r="AP2179" s="56"/>
      <x:c r="AQ2179" s="56" t="str">
        <x:f>IF(OR(AO2179="",AP2179=""),"",AO2179-AP2179)</x:f>
      </x:c>
      <x:c r="AR2179" s="58" t="str">
        <x:f>IF(OR(AP2179="",AP2179=0,AQ2179=""),"",AQ2179/AP2179)</x:f>
      </x:c>
      <x:c r="AS2179" s="58"/>
      <x:c r="AT2179" s="37"/>
      <x:c r="AU2179" s="37"/>
      <x:c r="AV2179" s="37"/>
      <x:c r="AW2179" s="56"/>
      <x:c r="AX2179" s="56"/>
      <x:c r="AY2179" s="37"/>
      <x:c r="AZ2179" s="37"/>
      <x:c r="BA2179" s="37"/>
      <x:c r="BB2179" s="37"/>
      <x:c r="BC2179" s="37"/>
      <x:c r="BD2179" s="60"/>
      <x:c r="BE2179" s="60"/>
      <x:c r="BF2179" s="37"/>
      <x:c r="BG2179" s="37"/>
      <x:c r="BH2179" s="37" t="str">
        <x:v>https://btech.com/en/p/8a4f27b8-07dd-48d1-b305-f3272525716f</x:v>
      </x:c>
      <x:c r="BI2179" s="37"/>
      <x:c r="BJ2179" s="37" t="str">
        <x:v>لم يبدأ</x:v>
      </x:c>
      <x:c r="BK2179" s="60" t="n">
        <x:v>46233</x:v>
      </x:c>
      <x:c r="BL2179" s="60"/>
      <x:c r="BM2179" s="60"/>
      <x:c r="BN2179" s="62" t="str">
        <x:f>IF(BM2179="","",(NOW()-BM2179)*24)</x:f>
      </x:c>
      <x:c r="BO2179" s="37" t="str">
        <x:f>IF(BM2179="","لم يُرصد",IF(BT2179&lt;&gt;TRUE,"غير نشط",IF(BP2179="فشل","فشل حالي",IF(BN2179&lt;=12,"حديث",IF(BN2179&lt;=24,"متأخر","قديم")))))</x:f>
        <x:v>لم يُرصد</x:v>
      </x:c>
      <x:c r="BP2179" s="37" t="str">
        <x:v>بانتظار رصد التقسيط</x:v>
      </x:c>
      <x:c r="BQ2179" s="37" t="n">
        <x:v>0</x:v>
      </x:c>
      <x:c r="BR2179" s="37"/>
      <x:c r="BS2179" s="37"/>
      <x:c r="BT2179" s="54" t="b">
        <x:v>1</x:v>
      </x:c>
      <x:c r="BU2179" s="37" t="str">
        <x:v>مهمة جاهزة لأول رصد</x:v>
      </x:c>
      <x:c r="BV2179" s="37" t="str"/>
      <x:c r="BW2179" s="37" t="str">
        <x:v>الملفات المرفوعة لا تحتوي خطة تقسيط فعلية لهذا الربط؛ الصف مُنشأ كمهمة جمع. | All four colors are exposed on the same active B.TECH product variant page.</x:v>
      </x:c>
      <x:c r="BX2179" s="60" t="n">
        <x:v>46233</x:v>
      </x:c>
      <x:c r="BY2179" s="60" t="n">
        <x:v>46233</x:v>
      </x:c>
    </x:row>
    <x:row r="2180">
      <x:c r="A2180" s="37" t="str">
        <x:v>مهمة جمع أولية</x:v>
      </x:c>
      <x:c r="B2180" s="37" t="str">
        <x:v>INSTTASK-E96D540EE0A8</x:v>
      </x:c>
      <x:c r="C2180" s="37" t="str">
        <x:v>VAR-5C5D9B7B4C34BB|EG-013|STORE|PENDING</x:v>
      </x:c>
      <x:c r="D2180" s="37" t="str">
        <x:v>VAR-5C5D9B7B4C34BB|EG-013|STORE</x:v>
      </x:c>
      <x:c r="E2180" s="37" t="str">
        <x:v>VAR-5C5D9B7B4C34BB</x:v>
      </x:c>
      <x:c r="F2180" s="37" t="str">
        <x:v>MOD-A419EED41E2DBC</x:v>
      </x:c>
      <x:c r="G2180" s="37" t="str">
        <x:v>Infinix Infinix HOT 60 Pro 8GB RAM / 256GB / Sapphire Blue | 256GB Storage</x:v>
      </x:c>
      <x:c r="H2180" s="37" t="str">
        <x:v>الموبايلات والاتصالات</x:v>
      </x:c>
      <x:c r="I2180" s="37" t="str">
        <x:v>هواتف ذكية</x:v>
      </x:c>
      <x:c r="J2180" s="37" t="str">
        <x:v>Infinix</x:v>
      </x:c>
      <x:c r="K2180" s="37" t="str">
        <x:v>Infinix HOT 60 Pro</x:v>
      </x:c>
      <x:c r="L2180" s="37" t="str">
        <x:v>8GB RAM / 256GB / Sapphire Blue</x:v>
      </x:c>
      <x:c r="M2180" s="37" t="n">
        <x:v>8</x:v>
      </x:c>
      <x:c r="N2180" s="37" t="n">
        <x:v>256</x:v>
      </x:c>
      <x:c r="O2180" s="37" t="str">
        <x:v>Sapphire Blue</x:v>
      </x:c>
      <x:c r="P2180" s="37"/>
      <x:c r="Q2180" s="37"/>
      <x:c r="R2180" s="37" t="str">
        <x:v>EG-013</x:v>
      </x:c>
      <x:c r="S2180" s="37" t="str">
        <x:v>B.TECH</x:v>
      </x:c>
      <x:c r="T2180" s="37" t="str">
        <x:v>A</x:v>
      </x:c>
      <x:c r="U2180" s="37"/>
      <x:c r="V2180" s="37"/>
      <x:c r="W2180" s="37" t="str">
        <x:v>https://btech.com/en/p/8a4f27b8-07dd-48d1-b305-f3272525716f</x:v>
      </x:c>
      <x:c r="X2180" s="37" t="str">
        <x:v>رابط منتج مباشر</x:v>
      </x:c>
      <x:c r="Y2180" s="37"/>
      <x:c r="Z2180" s="37"/>
      <x:c r="AA2180" s="37"/>
      <x:c r="AB2180" s="37"/>
      <x:c r="AC2180" s="37"/>
      <x:c r="AD2180" s="37"/>
      <x:c r="AE2180" s="37"/>
      <x:c r="AF2180" s="56"/>
      <x:c r="AG2180" s="56"/>
      <x:c r="AH2180" s="56"/>
      <x:c r="AI2180" s="58"/>
      <x:c r="AJ2180" s="56"/>
      <x:c r="AK2180" s="56"/>
      <x:c r="AL2180" s="56"/>
      <x:c r="AM2180" s="56"/>
      <x:c r="AN2180" s="56"/>
      <x:c r="AO2180" s="56" t="str">
        <x:f>IF(OR(AF2180="",AD2180=""),"",AF2180*AD2180+IF(AG2180="",0,AG2180)+IF(AH2180="",0,AH2180)+IF(AJ2180="",0,AJ2180)+IF(AK2180="",0,AK2180)+IF(AL2180="",0,AL2180)+IF(AM2180="",0,AM2180))</x:f>
      </x:c>
      <x:c r="AP2180" s="56"/>
      <x:c r="AQ2180" s="56" t="str">
        <x:f>IF(OR(AO2180="",AP2180=""),"",AO2180-AP2180)</x:f>
      </x:c>
      <x:c r="AR2180" s="58" t="str">
        <x:f>IF(OR(AP2180="",AP2180=0,AQ2180=""),"",AQ2180/AP2180)</x:f>
      </x:c>
      <x:c r="AS2180" s="58"/>
      <x:c r="AT2180" s="37"/>
      <x:c r="AU2180" s="37"/>
      <x:c r="AV2180" s="37"/>
      <x:c r="AW2180" s="56"/>
      <x:c r="AX2180" s="56"/>
      <x:c r="AY2180" s="37"/>
      <x:c r="AZ2180" s="37"/>
      <x:c r="BA2180" s="37"/>
      <x:c r="BB2180" s="37"/>
      <x:c r="BC2180" s="37"/>
      <x:c r="BD2180" s="60"/>
      <x:c r="BE2180" s="60"/>
      <x:c r="BF2180" s="37"/>
      <x:c r="BG2180" s="37"/>
      <x:c r="BH2180" s="37" t="str">
        <x:v>https://btech.com/en/p/8a4f27b8-07dd-48d1-b305-f3272525716f</x:v>
      </x:c>
      <x:c r="BI2180" s="37"/>
      <x:c r="BJ2180" s="37" t="str">
        <x:v>لم يبدأ</x:v>
      </x:c>
      <x:c r="BK2180" s="60" t="n">
        <x:v>46233</x:v>
      </x:c>
      <x:c r="BL2180" s="60"/>
      <x:c r="BM2180" s="60"/>
      <x:c r="BN2180" s="62" t="str">
        <x:f>IF(BM2180="","",(NOW()-BM2180)*24)</x:f>
      </x:c>
      <x:c r="BO2180" s="37" t="str">
        <x:f>IF(BM2180="","لم يُرصد",IF(BT2180&lt;&gt;TRUE,"غير نشط",IF(BP2180="فشل","فشل حالي",IF(BN2180&lt;=12,"حديث",IF(BN2180&lt;=24,"متأخر","قديم")))))</x:f>
        <x:v>لم يُرصد</x:v>
      </x:c>
      <x:c r="BP2180" s="37" t="str">
        <x:v>بانتظار رصد التقسيط</x:v>
      </x:c>
      <x:c r="BQ2180" s="37" t="n">
        <x:v>0</x:v>
      </x:c>
      <x:c r="BR2180" s="37"/>
      <x:c r="BS2180" s="37"/>
      <x:c r="BT2180" s="54" t="b">
        <x:v>1</x:v>
      </x:c>
      <x:c r="BU2180" s="37" t="str">
        <x:v>مهمة جاهزة لأول رصد</x:v>
      </x:c>
      <x:c r="BV2180" s="37" t="str"/>
      <x:c r="BW2180" s="37" t="str">
        <x:v>الملفات المرفوعة لا تحتوي خطة تقسيط فعلية لهذا الربط؛ الصف مُنشأ كمهمة جمع. | All four colors are exposed on the same active B.TECH product variant page.</x:v>
      </x:c>
      <x:c r="BX2180" s="60" t="n">
        <x:v>46233</x:v>
      </x:c>
      <x:c r="BY2180" s="60" t="n">
        <x:v>46233</x:v>
      </x:c>
    </x:row>
    <x:row r="2181">
      <x:c r="A2181" s="37" t="str">
        <x:v>مهمة جمع أولية</x:v>
      </x:c>
      <x:c r="B2181" s="37" t="str">
        <x:v>INSTTASK-FD36DAADBB7D</x:v>
      </x:c>
      <x:c r="C2181" s="37" t="str">
        <x:v>VAR-F5DFC0CB8E70C6|EG-013|STORE|PENDING</x:v>
      </x:c>
      <x:c r="D2181" s="37" t="str">
        <x:v>VAR-F5DFC0CB8E70C6|EG-013|STORE</x:v>
      </x:c>
      <x:c r="E2181" s="37" t="str">
        <x:v>VAR-F5DFC0CB8E70C6</x:v>
      </x:c>
      <x:c r="F2181" s="37" t="str">
        <x:v>MOD-A419EED41E2DBC</x:v>
      </x:c>
      <x:c r="G2181" s="37" t="str">
        <x:v>Infinix Infinix HOT 60 Pro 8GB RAM / 256GB / Sleek Black | 256GB Storage</x:v>
      </x:c>
      <x:c r="H2181" s="37" t="str">
        <x:v>الموبايلات والاتصالات</x:v>
      </x:c>
      <x:c r="I2181" s="37" t="str">
        <x:v>هواتف ذكية</x:v>
      </x:c>
      <x:c r="J2181" s="37" t="str">
        <x:v>Infinix</x:v>
      </x:c>
      <x:c r="K2181" s="37" t="str">
        <x:v>Infinix HOT 60 Pro</x:v>
      </x:c>
      <x:c r="L2181" s="37" t="str">
        <x:v>8GB RAM / 256GB / Sleek Black</x:v>
      </x:c>
      <x:c r="M2181" s="37" t="n">
        <x:v>8</x:v>
      </x:c>
      <x:c r="N2181" s="37" t="n">
        <x:v>256</x:v>
      </x:c>
      <x:c r="O2181" s="37" t="str">
        <x:v>Sleek Black</x:v>
      </x:c>
      <x:c r="P2181" s="37"/>
      <x:c r="Q2181" s="37"/>
      <x:c r="R2181" s="37" t="str">
        <x:v>EG-013</x:v>
      </x:c>
      <x:c r="S2181" s="37" t="str">
        <x:v>B.TECH</x:v>
      </x:c>
      <x:c r="T2181" s="37" t="str">
        <x:v>A</x:v>
      </x:c>
      <x:c r="U2181" s="37"/>
      <x:c r="V2181" s="37"/>
      <x:c r="W2181" s="37" t="str">
        <x:v>https://btech.com/en/p/8a4f27b8-07dd-48d1-b305-f3272525716f</x:v>
      </x:c>
      <x:c r="X2181" s="37" t="str">
        <x:v>رابط منتج مباشر</x:v>
      </x:c>
      <x:c r="Y2181" s="37"/>
      <x:c r="Z2181" s="37"/>
      <x:c r="AA2181" s="37"/>
      <x:c r="AB2181" s="37"/>
      <x:c r="AC2181" s="37"/>
      <x:c r="AD2181" s="37"/>
      <x:c r="AE2181" s="37"/>
      <x:c r="AF2181" s="56"/>
      <x:c r="AG2181" s="56"/>
      <x:c r="AH2181" s="56"/>
      <x:c r="AI2181" s="58"/>
      <x:c r="AJ2181" s="56"/>
      <x:c r="AK2181" s="56"/>
      <x:c r="AL2181" s="56"/>
      <x:c r="AM2181" s="56"/>
      <x:c r="AN2181" s="56"/>
      <x:c r="AO2181" s="56" t="str">
        <x:f>IF(OR(AF2181="",AD2181=""),"",AF2181*AD2181+IF(AG2181="",0,AG2181)+IF(AH2181="",0,AH2181)+IF(AJ2181="",0,AJ2181)+IF(AK2181="",0,AK2181)+IF(AL2181="",0,AL2181)+IF(AM2181="",0,AM2181))</x:f>
      </x:c>
      <x:c r="AP2181" s="56"/>
      <x:c r="AQ2181" s="56" t="str">
        <x:f>IF(OR(AO2181="",AP2181=""),"",AO2181-AP2181)</x:f>
      </x:c>
      <x:c r="AR2181" s="58" t="str">
        <x:f>IF(OR(AP2181="",AP2181=0,AQ2181=""),"",AQ2181/AP2181)</x:f>
      </x:c>
      <x:c r="AS2181" s="58"/>
      <x:c r="AT2181" s="37"/>
      <x:c r="AU2181" s="37"/>
      <x:c r="AV2181" s="37"/>
      <x:c r="AW2181" s="56"/>
      <x:c r="AX2181" s="56"/>
      <x:c r="AY2181" s="37"/>
      <x:c r="AZ2181" s="37"/>
      <x:c r="BA2181" s="37"/>
      <x:c r="BB2181" s="37"/>
      <x:c r="BC2181" s="37"/>
      <x:c r="BD2181" s="60"/>
      <x:c r="BE2181" s="60"/>
      <x:c r="BF2181" s="37"/>
      <x:c r="BG2181" s="37"/>
      <x:c r="BH2181" s="37" t="str">
        <x:v>https://btech.com/en/p/8a4f27b8-07dd-48d1-b305-f3272525716f</x:v>
      </x:c>
      <x:c r="BI2181" s="37"/>
      <x:c r="BJ2181" s="37" t="str">
        <x:v>لم يبدأ</x:v>
      </x:c>
      <x:c r="BK2181" s="60" t="n">
        <x:v>46233</x:v>
      </x:c>
      <x:c r="BL2181" s="60"/>
      <x:c r="BM2181" s="60"/>
      <x:c r="BN2181" s="62" t="str">
        <x:f>IF(BM2181="","",(NOW()-BM2181)*24)</x:f>
      </x:c>
      <x:c r="BO2181" s="37" t="str">
        <x:f>IF(BM2181="","لم يُرصد",IF(BT2181&lt;&gt;TRUE,"غير نشط",IF(BP2181="فشل","فشل حالي",IF(BN2181&lt;=12,"حديث",IF(BN2181&lt;=24,"متأخر","قديم")))))</x:f>
        <x:v>لم يُرصد</x:v>
      </x:c>
      <x:c r="BP2181" s="37" t="str">
        <x:v>بانتظار رصد التقسيط</x:v>
      </x:c>
      <x:c r="BQ2181" s="37" t="n">
        <x:v>0</x:v>
      </x:c>
      <x:c r="BR2181" s="37"/>
      <x:c r="BS2181" s="37"/>
      <x:c r="BT2181" s="54" t="b">
        <x:v>1</x:v>
      </x:c>
      <x:c r="BU2181" s="37" t="str">
        <x:v>مهمة جاهزة لأول رصد</x:v>
      </x:c>
      <x:c r="BV2181" s="37" t="str"/>
      <x:c r="BW2181" s="37" t="str">
        <x:v>الملفات المرفوعة لا تحتوي خطة تقسيط فعلية لهذا الربط؛ الصف مُنشأ كمهمة جمع. | All four colors are exposed on the same active B.TECH product variant page.</x:v>
      </x:c>
      <x:c r="BX2181" s="60" t="n">
        <x:v>46233</x:v>
      </x:c>
      <x:c r="BY2181" s="60" t="n">
        <x:v>46233</x:v>
      </x:c>
    </x:row>
    <x:row r="2182">
      <x:c r="A2182" s="37" t="str">
        <x:v>مهمة جمع أولية</x:v>
      </x:c>
      <x:c r="B2182" s="37" t="str">
        <x:v>INSTTASK-A19294B752DC</x:v>
      </x:c>
      <x:c r="C2182" s="37" t="str">
        <x:v>VAR-7CB3CB3246BD0E|EG-013|STORE|PENDING</x:v>
      </x:c>
      <x:c r="D2182" s="37" t="str">
        <x:v>VAR-7CB3CB3246BD0E|EG-013|STORE</x:v>
      </x:c>
      <x:c r="E2182" s="37" t="str">
        <x:v>VAR-7CB3CB3246BD0E</x:v>
      </x:c>
      <x:c r="F2182" s="37" t="str">
        <x:v>MOD-A419EED41E2DBC</x:v>
      </x:c>
      <x:c r="G2182" s="37" t="str">
        <x:v>Infinix Infinix HOT 60 Pro 8GB RAM / 256GB / Titanium Silver | 256GB Storage</x:v>
      </x:c>
      <x:c r="H2182" s="37" t="str">
        <x:v>الموبايلات والاتصالات</x:v>
      </x:c>
      <x:c r="I2182" s="37" t="str">
        <x:v>هواتف ذكية</x:v>
      </x:c>
      <x:c r="J2182" s="37" t="str">
        <x:v>Infinix</x:v>
      </x:c>
      <x:c r="K2182" s="37" t="str">
        <x:v>Infinix HOT 60 Pro</x:v>
      </x:c>
      <x:c r="L2182" s="37" t="str">
        <x:v>8GB RAM / 256GB / Titanium Silver</x:v>
      </x:c>
      <x:c r="M2182" s="37" t="n">
        <x:v>8</x:v>
      </x:c>
      <x:c r="N2182" s="37" t="n">
        <x:v>256</x:v>
      </x:c>
      <x:c r="O2182" s="37" t="str">
        <x:v>Titanium Silver</x:v>
      </x:c>
      <x:c r="P2182" s="37"/>
      <x:c r="Q2182" s="37"/>
      <x:c r="R2182" s="37" t="str">
        <x:v>EG-013</x:v>
      </x:c>
      <x:c r="S2182" s="37" t="str">
        <x:v>B.TECH</x:v>
      </x:c>
      <x:c r="T2182" s="37" t="str">
        <x:v>A</x:v>
      </x:c>
      <x:c r="U2182" s="37"/>
      <x:c r="V2182" s="37"/>
      <x:c r="W2182" s="37" t="str">
        <x:v>https://btech.com/en/p/8a4f27b8-07dd-48d1-b305-f3272525716f</x:v>
      </x:c>
      <x:c r="X2182" s="37" t="str">
        <x:v>رابط منتج مباشر</x:v>
      </x:c>
      <x:c r="Y2182" s="37"/>
      <x:c r="Z2182" s="37"/>
      <x:c r="AA2182" s="37"/>
      <x:c r="AB2182" s="37"/>
      <x:c r="AC2182" s="37"/>
      <x:c r="AD2182" s="37"/>
      <x:c r="AE2182" s="37"/>
      <x:c r="AF2182" s="56"/>
      <x:c r="AG2182" s="56"/>
      <x:c r="AH2182" s="56"/>
      <x:c r="AI2182" s="58"/>
      <x:c r="AJ2182" s="56"/>
      <x:c r="AK2182" s="56"/>
      <x:c r="AL2182" s="56"/>
      <x:c r="AM2182" s="56"/>
      <x:c r="AN2182" s="56"/>
      <x:c r="AO2182" s="56" t="str">
        <x:f>IF(OR(AF2182="",AD2182=""),"",AF2182*AD2182+IF(AG2182="",0,AG2182)+IF(AH2182="",0,AH2182)+IF(AJ2182="",0,AJ2182)+IF(AK2182="",0,AK2182)+IF(AL2182="",0,AL2182)+IF(AM2182="",0,AM2182))</x:f>
      </x:c>
      <x:c r="AP2182" s="56"/>
      <x:c r="AQ2182" s="56" t="str">
        <x:f>IF(OR(AO2182="",AP2182=""),"",AO2182-AP2182)</x:f>
      </x:c>
      <x:c r="AR2182" s="58" t="str">
        <x:f>IF(OR(AP2182="",AP2182=0,AQ2182=""),"",AQ2182/AP2182)</x:f>
      </x:c>
      <x:c r="AS2182" s="58"/>
      <x:c r="AT2182" s="37"/>
      <x:c r="AU2182" s="37"/>
      <x:c r="AV2182" s="37"/>
      <x:c r="AW2182" s="56"/>
      <x:c r="AX2182" s="56"/>
      <x:c r="AY2182" s="37"/>
      <x:c r="AZ2182" s="37"/>
      <x:c r="BA2182" s="37"/>
      <x:c r="BB2182" s="37"/>
      <x:c r="BC2182" s="37"/>
      <x:c r="BD2182" s="60"/>
      <x:c r="BE2182" s="60"/>
      <x:c r="BF2182" s="37"/>
      <x:c r="BG2182" s="37"/>
      <x:c r="BH2182" s="37" t="str">
        <x:v>https://btech.com/en/p/8a4f27b8-07dd-48d1-b305-f3272525716f</x:v>
      </x:c>
      <x:c r="BI2182" s="37"/>
      <x:c r="BJ2182" s="37" t="str">
        <x:v>لم يبدأ</x:v>
      </x:c>
      <x:c r="BK2182" s="60" t="n">
        <x:v>46233</x:v>
      </x:c>
      <x:c r="BL2182" s="60"/>
      <x:c r="BM2182" s="60"/>
      <x:c r="BN2182" s="62" t="str">
        <x:f>IF(BM2182="","",(NOW()-BM2182)*24)</x:f>
      </x:c>
      <x:c r="BO2182" s="37" t="str">
        <x:f>IF(BM2182="","لم يُرصد",IF(BT2182&lt;&gt;TRUE,"غير نشط",IF(BP2182="فشل","فشل حالي",IF(BN2182&lt;=12,"حديث",IF(BN2182&lt;=24,"متأخر","قديم")))))</x:f>
        <x:v>لم يُرصد</x:v>
      </x:c>
      <x:c r="BP2182" s="37" t="str">
        <x:v>بانتظار رصد التقسيط</x:v>
      </x:c>
      <x:c r="BQ2182" s="37" t="n">
        <x:v>0</x:v>
      </x:c>
      <x:c r="BR2182" s="37"/>
      <x:c r="BS2182" s="37"/>
      <x:c r="BT2182" s="54" t="b">
        <x:v>1</x:v>
      </x:c>
      <x:c r="BU2182" s="37" t="str">
        <x:v>مهمة جاهزة لأول رصد</x:v>
      </x:c>
      <x:c r="BV2182" s="37" t="str"/>
      <x:c r="BW2182" s="37" t="str">
        <x:v>الملفات المرفوعة لا تحتوي خطة تقسيط فعلية لهذا الربط؛ الصف مُنشأ كمهمة جمع. | All four colors are exposed on the same active B.TECH product variant page.</x:v>
      </x:c>
      <x:c r="BX2182" s="60" t="n">
        <x:v>46233</x:v>
      </x:c>
      <x:c r="BY2182" s="60" t="n">
        <x:v>46233</x:v>
      </x:c>
    </x:row>
    <x:row r="2183">
      <x:c r="A2183" s="37" t="str">
        <x:v>مهمة جمع أولية</x:v>
      </x:c>
      <x:c r="B2183" s="37" t="str">
        <x:v>INSTTASK-DA6965870306</x:v>
      </x:c>
      <x:c r="C2183" s="37" t="str">
        <x:v>VAR-AA264E87AC3C98|EG-013|STORE|PENDING</x:v>
      </x:c>
      <x:c r="D2183" s="37" t="str">
        <x:v>VAR-AA264E87AC3C98|EG-013|STORE</x:v>
      </x:c>
      <x:c r="E2183" s="37" t="str">
        <x:v>VAR-AA264E87AC3C98</x:v>
      </x:c>
      <x:c r="F2183" s="37" t="str">
        <x:v>MOD-936238767D3918</x:v>
      </x:c>
      <x:c r="G2183" s="37" t="str">
        <x:v>Infinix Infinix NOTE 50s 5G 8GB RAM / 256GB / Marine Blue | 256GB Storage</x:v>
      </x:c>
      <x:c r="H2183" s="37" t="str">
        <x:v>الموبايلات والاتصالات</x:v>
      </x:c>
      <x:c r="I2183" s="37" t="str">
        <x:v>هواتف ذكية</x:v>
      </x:c>
      <x:c r="J2183" s="37" t="str">
        <x:v>Infinix</x:v>
      </x:c>
      <x:c r="K2183" s="37" t="str">
        <x:v>Infinix NOTE 50s 5G</x:v>
      </x:c>
      <x:c r="L2183" s="37" t="str">
        <x:v>8GB RAM / 256GB / Marine Blue</x:v>
      </x:c>
      <x:c r="M2183" s="37" t="n">
        <x:v>8</x:v>
      </x:c>
      <x:c r="N2183" s="37" t="n">
        <x:v>256</x:v>
      </x:c>
      <x:c r="O2183" s="37" t="str">
        <x:v>Marine Blue</x:v>
      </x:c>
      <x:c r="P2183" s="37"/>
      <x:c r="Q2183" s="37"/>
      <x:c r="R2183" s="37" t="str">
        <x:v>EG-013</x:v>
      </x:c>
      <x:c r="S2183" s="37" t="str">
        <x:v>B.TECH</x:v>
      </x:c>
      <x:c r="T2183" s="37" t="str">
        <x:v>A</x:v>
      </x:c>
      <x:c r="U2183" s="37"/>
      <x:c r="V2183" s="37"/>
      <x:c r="W2183" s="37" t="str">
        <x:v>https://btech.com/en/p/infinix-note-50s-256gb-8gb-5g-dual-sim-titanium-grey</x:v>
      </x:c>
      <x:c r="X2183" s="37" t="str">
        <x:v>رابط منتج مباشر</x:v>
      </x:c>
      <x:c r="Y2183" s="37"/>
      <x:c r="Z2183" s="37"/>
      <x:c r="AA2183" s="37"/>
      <x:c r="AB2183" s="37"/>
      <x:c r="AC2183" s="37"/>
      <x:c r="AD2183" s="37"/>
      <x:c r="AE2183" s="37"/>
      <x:c r="AF2183" s="56"/>
      <x:c r="AG2183" s="56"/>
      <x:c r="AH2183" s="56"/>
      <x:c r="AI2183" s="58"/>
      <x:c r="AJ2183" s="56"/>
      <x:c r="AK2183" s="56"/>
      <x:c r="AL2183" s="56"/>
      <x:c r="AM2183" s="56"/>
      <x:c r="AN2183" s="56"/>
      <x:c r="AO2183" s="56" t="str">
        <x:f>IF(OR(AF2183="",AD2183=""),"",AF2183*AD2183+IF(AG2183="",0,AG2183)+IF(AH2183="",0,AH2183)+IF(AJ2183="",0,AJ2183)+IF(AK2183="",0,AK2183)+IF(AL2183="",0,AL2183)+IF(AM2183="",0,AM2183))</x:f>
      </x:c>
      <x:c r="AP2183" s="56"/>
      <x:c r="AQ2183" s="56" t="str">
        <x:f>IF(OR(AO2183="",AP2183=""),"",AO2183-AP2183)</x:f>
      </x:c>
      <x:c r="AR2183" s="58" t="str">
        <x:f>IF(OR(AP2183="",AP2183=0,AQ2183=""),"",AQ2183/AP2183)</x:f>
      </x:c>
      <x:c r="AS2183" s="58"/>
      <x:c r="AT2183" s="37"/>
      <x:c r="AU2183" s="37"/>
      <x:c r="AV2183" s="37"/>
      <x:c r="AW2183" s="56"/>
      <x:c r="AX2183" s="56"/>
      <x:c r="AY2183" s="37"/>
      <x:c r="AZ2183" s="37"/>
      <x:c r="BA2183" s="37"/>
      <x:c r="BB2183" s="37"/>
      <x:c r="BC2183" s="37"/>
      <x:c r="BD2183" s="60"/>
      <x:c r="BE2183" s="60"/>
      <x:c r="BF2183" s="37"/>
      <x:c r="BG2183" s="37"/>
      <x:c r="BH2183" s="37" t="str">
        <x:v>https://btech.com/en/p/infinix-note-50s-256gb-8gb-5g-dual-sim-titanium-grey</x:v>
      </x:c>
      <x:c r="BI2183" s="37"/>
      <x:c r="BJ2183" s="37" t="str">
        <x:v>لم يبدأ</x:v>
      </x:c>
      <x:c r="BK2183" s="60" t="n">
        <x:v>46233</x:v>
      </x:c>
      <x:c r="BL2183" s="60"/>
      <x:c r="BM2183" s="60"/>
      <x:c r="BN2183" s="62" t="str">
        <x:f>IF(BM2183="","",(NOW()-BM2183)*24)</x:f>
      </x:c>
      <x:c r="BO2183" s="37" t="str">
        <x:f>IF(BM2183="","لم يُرصد",IF(BT2183&lt;&gt;TRUE,"غير نشط",IF(BP2183="فشل","فشل حالي",IF(BN2183&lt;=12,"حديث",IF(BN2183&lt;=24,"متأخر","قديم")))))</x:f>
        <x:v>لم يُرصد</x:v>
      </x:c>
      <x:c r="BP2183" s="37" t="str">
        <x:v>بانتظار رصد التقسيط</x:v>
      </x:c>
      <x:c r="BQ2183" s="37" t="n">
        <x:v>0</x:v>
      </x:c>
      <x:c r="BR2183" s="37"/>
      <x:c r="BS2183" s="37"/>
      <x:c r="BT2183" s="54" t="b">
        <x:v>1</x:v>
      </x:c>
      <x:c r="BU2183" s="37" t="str">
        <x:v>مهمة جاهزة لأول رصد</x:v>
      </x:c>
      <x:c r="BV2183" s="37" t="str"/>
      <x:c r="BW2183" s="37" t="str">
        <x:v>الملفات المرفوعة لا تحتوي خطة تقسيط فعلية لهذا الربط؛ الصف مُنشأ كمهمة جمع. | Three colors are exposed by the B.TECH variant selector.</x:v>
      </x:c>
      <x:c r="BX2183" s="60" t="n">
        <x:v>46233</x:v>
      </x:c>
      <x:c r="BY2183" s="60" t="n">
        <x:v>46233</x:v>
      </x:c>
    </x:row>
    <x:row r="2184">
      <x:c r="A2184" s="37" t="str">
        <x:v>مهمة جمع أولية</x:v>
      </x:c>
      <x:c r="B2184" s="37" t="str">
        <x:v>INSTTASK-F91BB96D4FB3</x:v>
      </x:c>
      <x:c r="C2184" s="37" t="str">
        <x:v>VAR-487536BF0E15A2|EG-013|STORE|PENDING</x:v>
      </x:c>
      <x:c r="D2184" s="37" t="str">
        <x:v>VAR-487536BF0E15A2|EG-013|STORE</x:v>
      </x:c>
      <x:c r="E2184" s="37" t="str">
        <x:v>VAR-487536BF0E15A2</x:v>
      </x:c>
      <x:c r="F2184" s="37" t="str">
        <x:v>MOD-936238767D3918</x:v>
      </x:c>
      <x:c r="G2184" s="37" t="str">
        <x:v>Infinix Infinix NOTE 50s 5G 8GB RAM / 256GB / Ruby Red | 256GB Storage</x:v>
      </x:c>
      <x:c r="H2184" s="37" t="str">
        <x:v>الموبايلات والاتصالات</x:v>
      </x:c>
      <x:c r="I2184" s="37" t="str">
        <x:v>هواتف ذكية</x:v>
      </x:c>
      <x:c r="J2184" s="37" t="str">
        <x:v>Infinix</x:v>
      </x:c>
      <x:c r="K2184" s="37" t="str">
        <x:v>Infinix NOTE 50s 5G</x:v>
      </x:c>
      <x:c r="L2184" s="37" t="str">
        <x:v>8GB RAM / 256GB / Ruby Red</x:v>
      </x:c>
      <x:c r="M2184" s="37" t="n">
        <x:v>8</x:v>
      </x:c>
      <x:c r="N2184" s="37" t="n">
        <x:v>256</x:v>
      </x:c>
      <x:c r="O2184" s="37" t="str">
        <x:v>Ruby Red</x:v>
      </x:c>
      <x:c r="P2184" s="37"/>
      <x:c r="Q2184" s="37"/>
      <x:c r="R2184" s="37" t="str">
        <x:v>EG-013</x:v>
      </x:c>
      <x:c r="S2184" s="37" t="str">
        <x:v>B.TECH</x:v>
      </x:c>
      <x:c r="T2184" s="37" t="str">
        <x:v>A</x:v>
      </x:c>
      <x:c r="U2184" s="37"/>
      <x:c r="V2184" s="37"/>
      <x:c r="W2184" s="37" t="str">
        <x:v>https://btech.com/en/p/infinix-note-50s-256gb-8gb-5g-dual-sim-titanium-grey</x:v>
      </x:c>
      <x:c r="X2184" s="37" t="str">
        <x:v>رابط منتج مباشر</x:v>
      </x:c>
      <x:c r="Y2184" s="37"/>
      <x:c r="Z2184" s="37"/>
      <x:c r="AA2184" s="37"/>
      <x:c r="AB2184" s="37"/>
      <x:c r="AC2184" s="37"/>
      <x:c r="AD2184" s="37"/>
      <x:c r="AE2184" s="37"/>
      <x:c r="AF2184" s="56"/>
      <x:c r="AG2184" s="56"/>
      <x:c r="AH2184" s="56"/>
      <x:c r="AI2184" s="58"/>
      <x:c r="AJ2184" s="56"/>
      <x:c r="AK2184" s="56"/>
      <x:c r="AL2184" s="56"/>
      <x:c r="AM2184" s="56"/>
      <x:c r="AN2184" s="56"/>
      <x:c r="AO2184" s="56" t="str">
        <x:f>IF(OR(AF2184="",AD2184=""),"",AF2184*AD2184+IF(AG2184="",0,AG2184)+IF(AH2184="",0,AH2184)+IF(AJ2184="",0,AJ2184)+IF(AK2184="",0,AK2184)+IF(AL2184="",0,AL2184)+IF(AM2184="",0,AM2184))</x:f>
      </x:c>
      <x:c r="AP2184" s="56"/>
      <x:c r="AQ2184" s="56" t="str">
        <x:f>IF(OR(AO2184="",AP2184=""),"",AO2184-AP2184)</x:f>
      </x:c>
      <x:c r="AR2184" s="58" t="str">
        <x:f>IF(OR(AP2184="",AP2184=0,AQ2184=""),"",AQ2184/AP2184)</x:f>
      </x:c>
      <x:c r="AS2184" s="58"/>
      <x:c r="AT2184" s="37"/>
      <x:c r="AU2184" s="37"/>
      <x:c r="AV2184" s="37"/>
      <x:c r="AW2184" s="56"/>
      <x:c r="AX2184" s="56"/>
      <x:c r="AY2184" s="37"/>
      <x:c r="AZ2184" s="37"/>
      <x:c r="BA2184" s="37"/>
      <x:c r="BB2184" s="37"/>
      <x:c r="BC2184" s="37"/>
      <x:c r="BD2184" s="60"/>
      <x:c r="BE2184" s="60"/>
      <x:c r="BF2184" s="37"/>
      <x:c r="BG2184" s="37"/>
      <x:c r="BH2184" s="37" t="str">
        <x:v>https://btech.com/en/p/infinix-note-50s-256gb-8gb-5g-dual-sim-titanium-grey</x:v>
      </x:c>
      <x:c r="BI2184" s="37"/>
      <x:c r="BJ2184" s="37" t="str">
        <x:v>لم يبدأ</x:v>
      </x:c>
      <x:c r="BK2184" s="60" t="n">
        <x:v>46233</x:v>
      </x:c>
      <x:c r="BL2184" s="60"/>
      <x:c r="BM2184" s="60"/>
      <x:c r="BN2184" s="62" t="str">
        <x:f>IF(BM2184="","",(NOW()-BM2184)*24)</x:f>
      </x:c>
      <x:c r="BO2184" s="37" t="str">
        <x:f>IF(BM2184="","لم يُرصد",IF(BT2184&lt;&gt;TRUE,"غير نشط",IF(BP2184="فشل","فشل حالي",IF(BN2184&lt;=12,"حديث",IF(BN2184&lt;=24,"متأخر","قديم")))))</x:f>
        <x:v>لم يُرصد</x:v>
      </x:c>
      <x:c r="BP2184" s="37" t="str">
        <x:v>بانتظار رصد التقسيط</x:v>
      </x:c>
      <x:c r="BQ2184" s="37" t="n">
        <x:v>0</x:v>
      </x:c>
      <x:c r="BR2184" s="37"/>
      <x:c r="BS2184" s="37"/>
      <x:c r="BT2184" s="54" t="b">
        <x:v>1</x:v>
      </x:c>
      <x:c r="BU2184" s="37" t="str">
        <x:v>مهمة جاهزة لأول رصد</x:v>
      </x:c>
      <x:c r="BV2184" s="37" t="str"/>
      <x:c r="BW2184" s="37" t="str">
        <x:v>الملفات المرفوعة لا تحتوي خطة تقسيط فعلية لهذا الربط؛ الصف مُنشأ كمهمة جمع. | Three colors are exposed by the B.TECH variant selector.</x:v>
      </x:c>
      <x:c r="BX2184" s="60" t="n">
        <x:v>46233</x:v>
      </x:c>
      <x:c r="BY2184" s="60" t="n">
        <x:v>46233</x:v>
      </x:c>
    </x:row>
    <x:row r="2185">
      <x:c r="A2185" s="37" t="str">
        <x:v>مهمة جمع أولية</x:v>
      </x:c>
      <x:c r="B2185" s="37" t="str">
        <x:v>INSTTASK-76D22ACC9D76</x:v>
      </x:c>
      <x:c r="C2185" s="37" t="str">
        <x:v>VAR-EE1C9E0D884524|EG-013|STORE|PENDING</x:v>
      </x:c>
      <x:c r="D2185" s="37" t="str">
        <x:v>VAR-EE1C9E0D884524|EG-013|STORE</x:v>
      </x:c>
      <x:c r="E2185" s="37" t="str">
        <x:v>VAR-EE1C9E0D884524</x:v>
      </x:c>
      <x:c r="F2185" s="37" t="str">
        <x:v>MOD-936238767D3918</x:v>
      </x:c>
      <x:c r="G2185" s="37" t="str">
        <x:v>Infinix Infinix NOTE 50s 5G 8GB RAM / 256GB / Titanium Grey | 256GB Storage</x:v>
      </x:c>
      <x:c r="H2185" s="37" t="str">
        <x:v>الموبايلات والاتصالات</x:v>
      </x:c>
      <x:c r="I2185" s="37" t="str">
        <x:v>هواتف ذكية</x:v>
      </x:c>
      <x:c r="J2185" s="37" t="str">
        <x:v>Infinix</x:v>
      </x:c>
      <x:c r="K2185" s="37" t="str">
        <x:v>Infinix NOTE 50s 5G</x:v>
      </x:c>
      <x:c r="L2185" s="37" t="str">
        <x:v>8GB RAM / 256GB / Titanium Grey</x:v>
      </x:c>
      <x:c r="M2185" s="37" t="n">
        <x:v>8</x:v>
      </x:c>
      <x:c r="N2185" s="37" t="n">
        <x:v>256</x:v>
      </x:c>
      <x:c r="O2185" s="37" t="str">
        <x:v>Titanium Grey</x:v>
      </x:c>
      <x:c r="P2185" s="37"/>
      <x:c r="Q2185" s="37"/>
      <x:c r="R2185" s="37" t="str">
        <x:v>EG-013</x:v>
      </x:c>
      <x:c r="S2185" s="37" t="str">
        <x:v>B.TECH</x:v>
      </x:c>
      <x:c r="T2185" s="37" t="str">
        <x:v>A</x:v>
      </x:c>
      <x:c r="U2185" s="37"/>
      <x:c r="V2185" s="37"/>
      <x:c r="W2185" s="37" t="str">
        <x:v>https://btech.com/en/p/infinix-note-50s-256gb-8gb-5g-dual-sim-titanium-grey</x:v>
      </x:c>
      <x:c r="X2185" s="37" t="str">
        <x:v>رابط منتج مباشر</x:v>
      </x:c>
      <x:c r="Y2185" s="37"/>
      <x:c r="Z2185" s="37"/>
      <x:c r="AA2185" s="37"/>
      <x:c r="AB2185" s="37"/>
      <x:c r="AC2185" s="37"/>
      <x:c r="AD2185" s="37"/>
      <x:c r="AE2185" s="37"/>
      <x:c r="AF2185" s="56"/>
      <x:c r="AG2185" s="56"/>
      <x:c r="AH2185" s="56"/>
      <x:c r="AI2185" s="58"/>
      <x:c r="AJ2185" s="56"/>
      <x:c r="AK2185" s="56"/>
      <x:c r="AL2185" s="56"/>
      <x:c r="AM2185" s="56"/>
      <x:c r="AN2185" s="56"/>
      <x:c r="AO2185" s="56" t="str">
        <x:f>IF(OR(AF2185="",AD2185=""),"",AF2185*AD2185+IF(AG2185="",0,AG2185)+IF(AH2185="",0,AH2185)+IF(AJ2185="",0,AJ2185)+IF(AK2185="",0,AK2185)+IF(AL2185="",0,AL2185)+IF(AM2185="",0,AM2185))</x:f>
      </x:c>
      <x:c r="AP2185" s="56"/>
      <x:c r="AQ2185" s="56" t="str">
        <x:f>IF(OR(AO2185="",AP2185=""),"",AO2185-AP2185)</x:f>
      </x:c>
      <x:c r="AR2185" s="58" t="str">
        <x:f>IF(OR(AP2185="",AP2185=0,AQ2185=""),"",AQ2185/AP2185)</x:f>
      </x:c>
      <x:c r="AS2185" s="58"/>
      <x:c r="AT2185" s="37"/>
      <x:c r="AU2185" s="37"/>
      <x:c r="AV2185" s="37"/>
      <x:c r="AW2185" s="56"/>
      <x:c r="AX2185" s="56"/>
      <x:c r="AY2185" s="37"/>
      <x:c r="AZ2185" s="37"/>
      <x:c r="BA2185" s="37"/>
      <x:c r="BB2185" s="37"/>
      <x:c r="BC2185" s="37"/>
      <x:c r="BD2185" s="60"/>
      <x:c r="BE2185" s="60"/>
      <x:c r="BF2185" s="37"/>
      <x:c r="BG2185" s="37"/>
      <x:c r="BH2185" s="37" t="str">
        <x:v>https://btech.com/en/p/infinix-note-50s-256gb-8gb-5g-dual-sim-titanium-grey</x:v>
      </x:c>
      <x:c r="BI2185" s="37"/>
      <x:c r="BJ2185" s="37" t="str">
        <x:v>لم يبدأ</x:v>
      </x:c>
      <x:c r="BK2185" s="60" t="n">
        <x:v>46233</x:v>
      </x:c>
      <x:c r="BL2185" s="60"/>
      <x:c r="BM2185" s="60"/>
      <x:c r="BN2185" s="62" t="str">
        <x:f>IF(BM2185="","",(NOW()-BM2185)*24)</x:f>
      </x:c>
      <x:c r="BO2185" s="37" t="str">
        <x:f>IF(BM2185="","لم يُرصد",IF(BT2185&lt;&gt;TRUE,"غير نشط",IF(BP2185="فشل","فشل حالي",IF(BN2185&lt;=12,"حديث",IF(BN2185&lt;=24,"متأخر","قديم")))))</x:f>
        <x:v>لم يُرصد</x:v>
      </x:c>
      <x:c r="BP2185" s="37" t="str">
        <x:v>بانتظار رصد التقسيط</x:v>
      </x:c>
      <x:c r="BQ2185" s="37" t="n">
        <x:v>0</x:v>
      </x:c>
      <x:c r="BR2185" s="37"/>
      <x:c r="BS2185" s="37"/>
      <x:c r="BT2185" s="54" t="b">
        <x:v>1</x:v>
      </x:c>
      <x:c r="BU2185" s="37" t="str">
        <x:v>مهمة جاهزة لأول رصد</x:v>
      </x:c>
      <x:c r="BV2185" s="37" t="str"/>
      <x:c r="BW2185" s="37" t="str">
        <x:v>الملفات المرفوعة لا تحتوي خطة تقسيط فعلية لهذا الربط؛ الصف مُنشأ كمهمة جمع. | Three colors are exposed by the B.TECH variant selector.</x:v>
      </x:c>
      <x:c r="BX2185" s="60" t="n">
        <x:v>46233</x:v>
      </x:c>
      <x:c r="BY2185" s="60" t="n">
        <x:v>46233</x:v>
      </x:c>
    </x:row>
    <x:row r="2186">
      <x:c r="A2186" s="37" t="str">
        <x:v>مهمة جمع أولية</x:v>
      </x:c>
      <x:c r="B2186" s="37" t="str">
        <x:v>INSTTASK-EDA27E8D9E10</x:v>
      </x:c>
      <x:c r="C2186" s="37" t="str">
        <x:v>VAR-BABB0CFDD05A06|EG-013|STORE|PENDING</x:v>
      </x:c>
      <x:c r="D2186" s="37" t="str">
        <x:v>VAR-BABB0CFDD05A06|EG-013|STORE</x:v>
      </x:c>
      <x:c r="E2186" s="37" t="str">
        <x:v>VAR-BABB0CFDD05A06</x:v>
      </x:c>
      <x:c r="F2186" s="37" t="str">
        <x:v>MOD-CFC0370F417547</x:v>
      </x:c>
      <x:c r="G2186" s="37" t="str">
        <x:v>Infinix Note 60 Pro 12GB RAM / 256GB Storage / 4G + Dual-SIM / Deep Ocean Blue</x:v>
      </x:c>
      <x:c r="H2186" s="37" t="str">
        <x:v>الموبايلات والاتصالات</x:v>
      </x:c>
      <x:c r="I2186" s="37" t="str">
        <x:v>هواتف ذكية</x:v>
      </x:c>
      <x:c r="J2186" s="37" t="str">
        <x:v>Infinix</x:v>
      </x:c>
      <x:c r="K2186" s="37" t="str">
        <x:v>Note 60 Pro</x:v>
      </x:c>
      <x:c r="L2186" s="37" t="str">
        <x:v>12GB RAM | 256GB Storage | 4G + Dual-SIM | Deep Ocean Blue</x:v>
      </x:c>
      <x:c r="M2186" s="37" t="n">
        <x:v>12</x:v>
      </x:c>
      <x:c r="N2186" s="37" t="n">
        <x:v>256</x:v>
      </x:c>
      <x:c r="O2186" s="37" t="str">
        <x:v>Deep Ocean Blue</x:v>
      </x:c>
      <x:c r="P2186" s="37"/>
      <x:c r="Q2186" s="37"/>
      <x:c r="R2186" s="37" t="str">
        <x:v>EG-013</x:v>
      </x:c>
      <x:c r="S2186" s="37" t="str">
        <x:v>B.TECH</x:v>
      </x:c>
      <x:c r="T2186" s="37" t="str">
        <x:v>A</x:v>
      </x:c>
      <x:c r="U2186" s="37"/>
      <x:c r="V2186" s="37"/>
      <x:c r="W2186" s="37" t="str">
        <x:v>https://btech.com/en/c/mobiles-tablets/mobile-phones/b/infinix</x:v>
      </x:c>
      <x:c r="X2186" s="37" t="str">
        <x:v>صفحة فئة</x:v>
      </x:c>
      <x:c r="Y2186" s="37"/>
      <x:c r="Z2186" s="37"/>
      <x:c r="AA2186" s="37"/>
      <x:c r="AB2186" s="37"/>
      <x:c r="AC2186" s="37"/>
      <x:c r="AD2186" s="37"/>
      <x:c r="AE2186" s="37"/>
      <x:c r="AF2186" s="56"/>
      <x:c r="AG2186" s="56"/>
      <x:c r="AH2186" s="56"/>
      <x:c r="AI2186" s="58"/>
      <x:c r="AJ2186" s="56"/>
      <x:c r="AK2186" s="56"/>
      <x:c r="AL2186" s="56"/>
      <x:c r="AM2186" s="56"/>
      <x:c r="AN2186" s="56"/>
      <x:c r="AO2186" s="56" t="str">
        <x:f>IF(OR(AF2186="",AD2186=""),"",AF2186*AD2186+IF(AG2186="",0,AG2186)+IF(AH2186="",0,AH2186)+IF(AJ2186="",0,AJ2186)+IF(AK2186="",0,AK2186)+IF(AL2186="",0,AL2186)+IF(AM2186="",0,AM2186))</x:f>
      </x:c>
      <x:c r="AP2186" s="56"/>
      <x:c r="AQ2186" s="56" t="str">
        <x:f>IF(OR(AO2186="",AP2186=""),"",AO2186-AP2186)</x:f>
      </x:c>
      <x:c r="AR2186" s="58" t="str">
        <x:f>IF(OR(AP2186="",AP2186=0,AQ2186=""),"",AQ2186/AP2186)</x:f>
      </x:c>
      <x:c r="AS2186" s="58"/>
      <x:c r="AT2186" s="37"/>
      <x:c r="AU2186" s="37"/>
      <x:c r="AV2186" s="37"/>
      <x:c r="AW2186" s="56"/>
      <x:c r="AX2186" s="56"/>
      <x:c r="AY2186" s="37"/>
      <x:c r="AZ2186" s="37"/>
      <x:c r="BA2186" s="37"/>
      <x:c r="BB2186" s="37"/>
      <x:c r="BC2186" s="37"/>
      <x:c r="BD2186" s="60"/>
      <x:c r="BE2186" s="60"/>
      <x:c r="BF2186" s="37"/>
      <x:c r="BG2186" s="37"/>
      <x:c r="BH2186" s="37" t="str">
        <x:v>https://btech.com/en/c/mobiles-tablets/mobile-phones/b/infinix</x:v>
      </x:c>
      <x:c r="BI2186" s="37"/>
      <x:c r="BJ2186" s="37" t="str">
        <x:v>لم يبدأ</x:v>
      </x:c>
      <x:c r="BK2186" s="60" t="n">
        <x:v>46233</x:v>
      </x:c>
      <x:c r="BL2186" s="60"/>
      <x:c r="BM2186" s="60"/>
      <x:c r="BN2186" s="62" t="str">
        <x:f>IF(BM2186="","",(NOW()-BM2186)*24)</x:f>
      </x:c>
      <x:c r="BO2186" s="37" t="str">
        <x:f>IF(BM2186="","لم يُرصد",IF(BT2186&lt;&gt;TRUE,"غير نشط",IF(BP2186="فشل","فشل حالي",IF(BN2186&lt;=12,"حديث",IF(BN2186&lt;=24,"متأخر","قديم")))))</x:f>
        <x:v>لم يُرصد</x:v>
      </x:c>
      <x:c r="BP2186" s="37" t="str">
        <x:v>بانتظار رصد التقسيط</x:v>
      </x:c>
      <x:c r="BQ2186" s="37" t="n">
        <x:v>0</x:v>
      </x:c>
      <x:c r="BR2186" s="37"/>
      <x:c r="BS2186" s="37"/>
      <x:c r="BT2186" s="54" t="b">
        <x:v>1</x:v>
      </x:c>
      <x:c r="BU2186" s="37" t="str">
        <x:v>يحتاج اكتشاف رابط المنتج</x:v>
      </x:c>
      <x:c r="BV2186" s="37" t="str">
        <x:v>Infinix Note 60 Pro, 256 GB, 12 GB, 4G, Dual-SIM - Deep Ocean Blue</x:v>
      </x:c>
      <x:c r="BW2186" s="37" t="str">
        <x:v>الملفات المرفوعة لا تحتوي خطة تقسيط فعلية لهذا الربط؛ الصف مُنشأ كمهمة جمع.</x:v>
      </x:c>
      <x:c r="BX2186" s="60" t="n">
        <x:v>46233</x:v>
      </x:c>
      <x:c r="BY2186" s="60" t="n">
        <x:v>46233</x:v>
      </x:c>
    </x:row>
    <x:row r="2187">
      <x:c r="A2187" s="37" t="str">
        <x:v>مهمة جمع أولية</x:v>
      </x:c>
      <x:c r="B2187" s="37" t="str">
        <x:v>INSTTASK-C320B731646E</x:v>
      </x:c>
      <x:c r="C2187" s="37" t="str">
        <x:v>VAR-7E46BB742E69F4|EG-013|STORE|PENDING</x:v>
      </x:c>
      <x:c r="D2187" s="37" t="str">
        <x:v>VAR-7E46BB742E69F4|EG-013|STORE</x:v>
      </x:c>
      <x:c r="E2187" s="37" t="str">
        <x:v>VAR-7E46BB742E69F4</x:v>
      </x:c>
      <x:c r="F2187" s="37" t="str">
        <x:v>MOD-CFC0370F417547</x:v>
      </x:c>
      <x:c r="G2187" s="37" t="str">
        <x:v>Infinix Note 60 Pro 12GB RAM / 256GB Storage / 4G + Dual-SIM / Mist Titanium</x:v>
      </x:c>
      <x:c r="H2187" s="37" t="str">
        <x:v>الموبايلات والاتصالات</x:v>
      </x:c>
      <x:c r="I2187" s="37" t="str">
        <x:v>هواتف ذكية</x:v>
      </x:c>
      <x:c r="J2187" s="37" t="str">
        <x:v>Infinix</x:v>
      </x:c>
      <x:c r="K2187" s="37" t="str">
        <x:v>Note 60 Pro</x:v>
      </x:c>
      <x:c r="L2187" s="37" t="str">
        <x:v>12GB RAM | 256GB Storage | 4G + Dual-SIM | Mist Titanium</x:v>
      </x:c>
      <x:c r="M2187" s="37" t="n">
        <x:v>12</x:v>
      </x:c>
      <x:c r="N2187" s="37" t="n">
        <x:v>256</x:v>
      </x:c>
      <x:c r="O2187" s="37" t="str">
        <x:v>Mist Titanium</x:v>
      </x:c>
      <x:c r="P2187" s="37"/>
      <x:c r="Q2187" s="37"/>
      <x:c r="R2187" s="37" t="str">
        <x:v>EG-013</x:v>
      </x:c>
      <x:c r="S2187" s="37" t="str">
        <x:v>B.TECH</x:v>
      </x:c>
      <x:c r="T2187" s="37" t="str">
        <x:v>A</x:v>
      </x:c>
      <x:c r="U2187" s="37"/>
      <x:c r="V2187" s="37"/>
      <x:c r="W2187" s="37" t="str">
        <x:v>https://btech.com/en/c/mobiles-tablets/mobile-phones/b/infinix</x:v>
      </x:c>
      <x:c r="X2187" s="37" t="str">
        <x:v>صفحة فئة</x:v>
      </x:c>
      <x:c r="Y2187" s="37"/>
      <x:c r="Z2187" s="37"/>
      <x:c r="AA2187" s="37"/>
      <x:c r="AB2187" s="37"/>
      <x:c r="AC2187" s="37"/>
      <x:c r="AD2187" s="37"/>
      <x:c r="AE2187" s="37"/>
      <x:c r="AF2187" s="56"/>
      <x:c r="AG2187" s="56"/>
      <x:c r="AH2187" s="56"/>
      <x:c r="AI2187" s="58"/>
      <x:c r="AJ2187" s="56"/>
      <x:c r="AK2187" s="56"/>
      <x:c r="AL2187" s="56"/>
      <x:c r="AM2187" s="56"/>
      <x:c r="AN2187" s="56"/>
      <x:c r="AO2187" s="56" t="str">
        <x:f>IF(OR(AF2187="",AD2187=""),"",AF2187*AD2187+IF(AG2187="",0,AG2187)+IF(AH2187="",0,AH2187)+IF(AJ2187="",0,AJ2187)+IF(AK2187="",0,AK2187)+IF(AL2187="",0,AL2187)+IF(AM2187="",0,AM2187))</x:f>
      </x:c>
      <x:c r="AP2187" s="56"/>
      <x:c r="AQ2187" s="56" t="str">
        <x:f>IF(OR(AO2187="",AP2187=""),"",AO2187-AP2187)</x:f>
      </x:c>
      <x:c r="AR2187" s="58" t="str">
        <x:f>IF(OR(AP2187="",AP2187=0,AQ2187=""),"",AQ2187/AP2187)</x:f>
      </x:c>
      <x:c r="AS2187" s="58"/>
      <x:c r="AT2187" s="37"/>
      <x:c r="AU2187" s="37"/>
      <x:c r="AV2187" s="37"/>
      <x:c r="AW2187" s="56"/>
      <x:c r="AX2187" s="56"/>
      <x:c r="AY2187" s="37"/>
      <x:c r="AZ2187" s="37"/>
      <x:c r="BA2187" s="37"/>
      <x:c r="BB2187" s="37"/>
      <x:c r="BC2187" s="37"/>
      <x:c r="BD2187" s="60"/>
      <x:c r="BE2187" s="60"/>
      <x:c r="BF2187" s="37"/>
      <x:c r="BG2187" s="37"/>
      <x:c r="BH2187" s="37" t="str">
        <x:v>https://btech.com/en/c/mobiles-tablets/mobile-phones/b/infinix</x:v>
      </x:c>
      <x:c r="BI2187" s="37"/>
      <x:c r="BJ2187" s="37" t="str">
        <x:v>لم يبدأ</x:v>
      </x:c>
      <x:c r="BK2187" s="60" t="n">
        <x:v>46233</x:v>
      </x:c>
      <x:c r="BL2187" s="60"/>
      <x:c r="BM2187" s="60"/>
      <x:c r="BN2187" s="62" t="str">
        <x:f>IF(BM2187="","",(NOW()-BM2187)*24)</x:f>
      </x:c>
      <x:c r="BO2187" s="37" t="str">
        <x:f>IF(BM2187="","لم يُرصد",IF(BT2187&lt;&gt;TRUE,"غير نشط",IF(BP2187="فشل","فشل حالي",IF(BN2187&lt;=12,"حديث",IF(BN2187&lt;=24,"متأخر","قديم")))))</x:f>
        <x:v>لم يُرصد</x:v>
      </x:c>
      <x:c r="BP2187" s="37" t="str">
        <x:v>بانتظار رصد التقسيط</x:v>
      </x:c>
      <x:c r="BQ2187" s="37" t="n">
        <x:v>0</x:v>
      </x:c>
      <x:c r="BR2187" s="37"/>
      <x:c r="BS2187" s="37"/>
      <x:c r="BT2187" s="54" t="b">
        <x:v>1</x:v>
      </x:c>
      <x:c r="BU2187" s="37" t="str">
        <x:v>يحتاج اكتشاف رابط المنتج</x:v>
      </x:c>
      <x:c r="BV2187" s="37" t="str">
        <x:v>Infinix Note 60 Pro, 256 GB, 12 GB, 4G, Dual-SIM - Mist Titanium</x:v>
      </x:c>
      <x:c r="BW2187" s="37" t="str">
        <x:v>الملفات المرفوعة لا تحتوي خطة تقسيط فعلية لهذا الربط؛ الصف مُنشأ كمهمة جمع.</x:v>
      </x:c>
      <x:c r="BX2187" s="60" t="n">
        <x:v>46233</x:v>
      </x:c>
      <x:c r="BY2187" s="60" t="n">
        <x:v>46233</x:v>
      </x:c>
    </x:row>
    <x:row r="2188">
      <x:c r="A2188" s="37" t="str">
        <x:v>مهمة جمع أولية</x:v>
      </x:c>
      <x:c r="B2188" s="37" t="str">
        <x:v>INSTTASK-D74153970682</x:v>
      </x:c>
      <x:c r="C2188" s="37" t="str">
        <x:v>VAR-8861AF6B8FCA4B|EG-013|STORE|PENDING</x:v>
      </x:c>
      <x:c r="D2188" s="37" t="str">
        <x:v>VAR-8861AF6B8FCA4B|EG-013|STORE</x:v>
      </x:c>
      <x:c r="E2188" s="37" t="str">
        <x:v>VAR-8861AF6B8FCA4B</x:v>
      </x:c>
      <x:c r="F2188" s="37" t="str">
        <x:v>MOD-CFC0370F417547</x:v>
      </x:c>
      <x:c r="G2188" s="37" t="str">
        <x:v>Infinix Note 60 Pro 12GB RAM / 256GB Storage / 4G + Dual-SIM / Torino Black</x:v>
      </x:c>
      <x:c r="H2188" s="37" t="str">
        <x:v>الموبايلات والاتصالات</x:v>
      </x:c>
      <x:c r="I2188" s="37" t="str">
        <x:v>هواتف ذكية</x:v>
      </x:c>
      <x:c r="J2188" s="37" t="str">
        <x:v>Infinix</x:v>
      </x:c>
      <x:c r="K2188" s="37" t="str">
        <x:v>Note 60 Pro</x:v>
      </x:c>
      <x:c r="L2188" s="37" t="str">
        <x:v>12GB RAM | 256GB Storage | 4G + Dual-SIM | Torino Black</x:v>
      </x:c>
      <x:c r="M2188" s="37" t="n">
        <x:v>12</x:v>
      </x:c>
      <x:c r="N2188" s="37" t="n">
        <x:v>256</x:v>
      </x:c>
      <x:c r="O2188" s="37" t="str">
        <x:v>Torino Black</x:v>
      </x:c>
      <x:c r="P2188" s="37"/>
      <x:c r="Q2188" s="37"/>
      <x:c r="R2188" s="37" t="str">
        <x:v>EG-013</x:v>
      </x:c>
      <x:c r="S2188" s="37" t="str">
        <x:v>B.TECH</x:v>
      </x:c>
      <x:c r="T2188" s="37" t="str">
        <x:v>A</x:v>
      </x:c>
      <x:c r="U2188" s="37"/>
      <x:c r="V2188" s="37"/>
      <x:c r="W2188" s="37" t="str">
        <x:v>https://btech.com/en/c/mobiles-tablets/mobile-phones/b/infinix</x:v>
      </x:c>
      <x:c r="X2188" s="37" t="str">
        <x:v>صفحة فئة</x:v>
      </x:c>
      <x:c r="Y2188" s="37"/>
      <x:c r="Z2188" s="37"/>
      <x:c r="AA2188" s="37"/>
      <x:c r="AB2188" s="37"/>
      <x:c r="AC2188" s="37"/>
      <x:c r="AD2188" s="37"/>
      <x:c r="AE2188" s="37"/>
      <x:c r="AF2188" s="56"/>
      <x:c r="AG2188" s="56"/>
      <x:c r="AH2188" s="56"/>
      <x:c r="AI2188" s="58"/>
      <x:c r="AJ2188" s="56"/>
      <x:c r="AK2188" s="56"/>
      <x:c r="AL2188" s="56"/>
      <x:c r="AM2188" s="56"/>
      <x:c r="AN2188" s="56"/>
      <x:c r="AO2188" s="56" t="str">
        <x:f>IF(OR(AF2188="",AD2188=""),"",AF2188*AD2188+IF(AG2188="",0,AG2188)+IF(AH2188="",0,AH2188)+IF(AJ2188="",0,AJ2188)+IF(AK2188="",0,AK2188)+IF(AL2188="",0,AL2188)+IF(AM2188="",0,AM2188))</x:f>
      </x:c>
      <x:c r="AP2188" s="56"/>
      <x:c r="AQ2188" s="56" t="str">
        <x:f>IF(OR(AO2188="",AP2188=""),"",AO2188-AP2188)</x:f>
      </x:c>
      <x:c r="AR2188" s="58" t="str">
        <x:f>IF(OR(AP2188="",AP2188=0,AQ2188=""),"",AQ2188/AP2188)</x:f>
      </x:c>
      <x:c r="AS2188" s="58"/>
      <x:c r="AT2188" s="37"/>
      <x:c r="AU2188" s="37"/>
      <x:c r="AV2188" s="37"/>
      <x:c r="AW2188" s="56"/>
      <x:c r="AX2188" s="56"/>
      <x:c r="AY2188" s="37"/>
      <x:c r="AZ2188" s="37"/>
      <x:c r="BA2188" s="37"/>
      <x:c r="BB2188" s="37"/>
      <x:c r="BC2188" s="37"/>
      <x:c r="BD2188" s="60"/>
      <x:c r="BE2188" s="60"/>
      <x:c r="BF2188" s="37"/>
      <x:c r="BG2188" s="37"/>
      <x:c r="BH2188" s="37" t="str">
        <x:v>https://btech.com/en/c/mobiles-tablets/mobile-phones/b/infinix</x:v>
      </x:c>
      <x:c r="BI2188" s="37"/>
      <x:c r="BJ2188" s="37" t="str">
        <x:v>لم يبدأ</x:v>
      </x:c>
      <x:c r="BK2188" s="60" t="n">
        <x:v>46233</x:v>
      </x:c>
      <x:c r="BL2188" s="60"/>
      <x:c r="BM2188" s="60"/>
      <x:c r="BN2188" s="62" t="str">
        <x:f>IF(BM2188="","",(NOW()-BM2188)*24)</x:f>
      </x:c>
      <x:c r="BO2188" s="37" t="str">
        <x:f>IF(BM2188="","لم يُرصد",IF(BT2188&lt;&gt;TRUE,"غير نشط",IF(BP2188="فشل","فشل حالي",IF(BN2188&lt;=12,"حديث",IF(BN2188&lt;=24,"متأخر","قديم")))))</x:f>
        <x:v>لم يُرصد</x:v>
      </x:c>
      <x:c r="BP2188" s="37" t="str">
        <x:v>بانتظار رصد التقسيط</x:v>
      </x:c>
      <x:c r="BQ2188" s="37" t="n">
        <x:v>0</x:v>
      </x:c>
      <x:c r="BR2188" s="37"/>
      <x:c r="BS2188" s="37"/>
      <x:c r="BT2188" s="54" t="b">
        <x:v>1</x:v>
      </x:c>
      <x:c r="BU2188" s="37" t="str">
        <x:v>يحتاج اكتشاف رابط المنتج</x:v>
      </x:c>
      <x:c r="BV2188" s="37" t="str">
        <x:v>Infinix Note 60 Pro, 256 GB, 12 GB, 4G, Dual-SIM - Torino Black</x:v>
      </x:c>
      <x:c r="BW2188" s="37" t="str">
        <x:v>الملفات المرفوعة لا تحتوي خطة تقسيط فعلية لهذا الربط؛ الصف مُنشأ كمهمة جمع.</x:v>
      </x:c>
      <x:c r="BX2188" s="60" t="n">
        <x:v>46233</x:v>
      </x:c>
      <x:c r="BY2188" s="60" t="n">
        <x:v>46233</x:v>
      </x:c>
    </x:row>
    <x:row r="2189">
      <x:c r="A2189" s="37" t="str">
        <x:v>مهمة جمع أولية</x:v>
      </x:c>
      <x:c r="B2189" s="37" t="str">
        <x:v>INSTTASK-AE771C7B67FF</x:v>
      </x:c>
      <x:c r="C2189" s="37" t="str">
        <x:v>VAR-1BD623A84F7414|EG-013|STORE|PENDING</x:v>
      </x:c>
      <x:c r="D2189" s="37" t="str">
        <x:v>VAR-1BD623A84F7414|EG-013|STORE</x:v>
      </x:c>
      <x:c r="E2189" s="37" t="str">
        <x:v>VAR-1BD623A84F7414</x:v>
      </x:c>
      <x:c r="F2189" s="37" t="str">
        <x:v>MOD-194913016D5854</x:v>
      </x:c>
      <x:c r="G2189" s="37" t="str">
        <x:v>Infinix Note Edge 8GB RAM / 256GB Storage / 5G + Dual-SIM / Lunar Titanium</x:v>
      </x:c>
      <x:c r="H2189" s="37" t="str">
        <x:v>الموبايلات والاتصالات</x:v>
      </x:c>
      <x:c r="I2189" s="37" t="str">
        <x:v>هواتف ذكية</x:v>
      </x:c>
      <x:c r="J2189" s="37" t="str">
        <x:v>Infinix</x:v>
      </x:c>
      <x:c r="K2189" s="37" t="str">
        <x:v>Note Edge</x:v>
      </x:c>
      <x:c r="L2189" s="37" t="str">
        <x:v>8GB RAM | 256GB Storage | 5G + Dual-SIM | Lunar Titanium</x:v>
      </x:c>
      <x:c r="M2189" s="37" t="n">
        <x:v>8</x:v>
      </x:c>
      <x:c r="N2189" s="37" t="n">
        <x:v>256</x:v>
      </x:c>
      <x:c r="O2189" s="37" t="str">
        <x:v>Lunar Titanium</x:v>
      </x:c>
      <x:c r="P2189" s="37"/>
      <x:c r="Q2189" s="37"/>
      <x:c r="R2189" s="37" t="str">
        <x:v>EG-013</x:v>
      </x:c>
      <x:c r="S2189" s="37" t="str">
        <x:v>B.TECH</x:v>
      </x:c>
      <x:c r="T2189" s="37" t="str">
        <x:v>A</x:v>
      </x:c>
      <x:c r="U2189" s="37"/>
      <x:c r="V2189" s="37"/>
      <x:c r="W2189" s="37" t="str">
        <x:v>https://btech.com/en/c/mobiles-tablets/mobile-phones/b/infinix</x:v>
      </x:c>
      <x:c r="X2189" s="37" t="str">
        <x:v>صفحة فئة</x:v>
      </x:c>
      <x:c r="Y2189" s="37"/>
      <x:c r="Z2189" s="37"/>
      <x:c r="AA2189" s="37"/>
      <x:c r="AB2189" s="37"/>
      <x:c r="AC2189" s="37"/>
      <x:c r="AD2189" s="37"/>
      <x:c r="AE2189" s="37"/>
      <x:c r="AF2189" s="56"/>
      <x:c r="AG2189" s="56"/>
      <x:c r="AH2189" s="56"/>
      <x:c r="AI2189" s="58"/>
      <x:c r="AJ2189" s="56"/>
      <x:c r="AK2189" s="56"/>
      <x:c r="AL2189" s="56"/>
      <x:c r="AM2189" s="56"/>
      <x:c r="AN2189" s="56"/>
      <x:c r="AO2189" s="56" t="str">
        <x:f>IF(OR(AF2189="",AD2189=""),"",AF2189*AD2189+IF(AG2189="",0,AG2189)+IF(AH2189="",0,AH2189)+IF(AJ2189="",0,AJ2189)+IF(AK2189="",0,AK2189)+IF(AL2189="",0,AL2189)+IF(AM2189="",0,AM2189))</x:f>
      </x:c>
      <x:c r="AP2189" s="56"/>
      <x:c r="AQ2189" s="56" t="str">
        <x:f>IF(OR(AO2189="",AP2189=""),"",AO2189-AP2189)</x:f>
      </x:c>
      <x:c r="AR2189" s="58" t="str">
        <x:f>IF(OR(AP2189="",AP2189=0,AQ2189=""),"",AQ2189/AP2189)</x:f>
      </x:c>
      <x:c r="AS2189" s="58"/>
      <x:c r="AT2189" s="37"/>
      <x:c r="AU2189" s="37"/>
      <x:c r="AV2189" s="37"/>
      <x:c r="AW2189" s="56"/>
      <x:c r="AX2189" s="56"/>
      <x:c r="AY2189" s="37"/>
      <x:c r="AZ2189" s="37"/>
      <x:c r="BA2189" s="37"/>
      <x:c r="BB2189" s="37"/>
      <x:c r="BC2189" s="37"/>
      <x:c r="BD2189" s="60"/>
      <x:c r="BE2189" s="60"/>
      <x:c r="BF2189" s="37"/>
      <x:c r="BG2189" s="37"/>
      <x:c r="BH2189" s="37" t="str">
        <x:v>https://btech.com/en/c/mobiles-tablets/mobile-phones/b/infinix</x:v>
      </x:c>
      <x:c r="BI2189" s="37"/>
      <x:c r="BJ2189" s="37" t="str">
        <x:v>لم يبدأ</x:v>
      </x:c>
      <x:c r="BK2189" s="60" t="n">
        <x:v>46233</x:v>
      </x:c>
      <x:c r="BL2189" s="60"/>
      <x:c r="BM2189" s="60"/>
      <x:c r="BN2189" s="62" t="str">
        <x:f>IF(BM2189="","",(NOW()-BM2189)*24)</x:f>
      </x:c>
      <x:c r="BO2189" s="37" t="str">
        <x:f>IF(BM2189="","لم يُرصد",IF(BT2189&lt;&gt;TRUE,"غير نشط",IF(BP2189="فشل","فشل حالي",IF(BN2189&lt;=12,"حديث",IF(BN2189&lt;=24,"متأخر","قديم")))))</x:f>
        <x:v>لم يُرصد</x:v>
      </x:c>
      <x:c r="BP2189" s="37" t="str">
        <x:v>بانتظار رصد التقسيط</x:v>
      </x:c>
      <x:c r="BQ2189" s="37" t="n">
        <x:v>0</x:v>
      </x:c>
      <x:c r="BR2189" s="37"/>
      <x:c r="BS2189" s="37"/>
      <x:c r="BT2189" s="54" t="b">
        <x:v>1</x:v>
      </x:c>
      <x:c r="BU2189" s="37" t="str">
        <x:v>يحتاج اكتشاف رابط المنتج</x:v>
      </x:c>
      <x:c r="BV2189" s="37" t="str">
        <x:v>Infinix Note Edge, 256 GB, 8 GB, 5G, Dual-SIM - Lunar Titanium</x:v>
      </x:c>
      <x:c r="BW2189" s="37" t="str">
        <x:v>الملفات المرفوعة لا تحتوي خطة تقسيط فعلية لهذا الربط؛ الصف مُنشأ كمهمة جمع. | تم دمج 2 أدلة لنفس المنتج والمتجر.</x:v>
      </x:c>
      <x:c r="BX2189" s="60" t="n">
        <x:v>46233</x:v>
      </x:c>
      <x:c r="BY2189" s="60" t="n">
        <x:v>46233</x:v>
      </x:c>
    </x:row>
    <x:row r="2190">
      <x:c r="A2190" s="37" t="str">
        <x:v>مهمة جمع أولية</x:v>
      </x:c>
      <x:c r="B2190" s="37" t="str">
        <x:v>INSTTASK-79790D552FB7</x:v>
      </x:c>
      <x:c r="C2190" s="37" t="str">
        <x:v>VAR-AEB4E5E61E8D8D|EG-013|STORE|PENDING</x:v>
      </x:c>
      <x:c r="D2190" s="37" t="str">
        <x:v>VAR-AEB4E5E61E8D8D|EG-013|STORE</x:v>
      </x:c>
      <x:c r="E2190" s="37" t="str">
        <x:v>VAR-AEB4E5E61E8D8D</x:v>
      </x:c>
      <x:c r="F2190" s="37" t="str">
        <x:v>MOD-194913016D5854</x:v>
      </x:c>
      <x:c r="G2190" s="37" t="str">
        <x:v>Infinix Note Edge 8GB RAM / 256GB Storage / 5G + Dual-SIM / Shadow Black</x:v>
      </x:c>
      <x:c r="H2190" s="37" t="str">
        <x:v>الموبايلات والاتصالات</x:v>
      </x:c>
      <x:c r="I2190" s="37" t="str">
        <x:v>هواتف ذكية</x:v>
      </x:c>
      <x:c r="J2190" s="37" t="str">
        <x:v>Infinix</x:v>
      </x:c>
      <x:c r="K2190" s="37" t="str">
        <x:v>Note Edge</x:v>
      </x:c>
      <x:c r="L2190" s="37" t="str">
        <x:v>8GB RAM | 256GB Storage | 5G + Dual-SIM | Shadow Black</x:v>
      </x:c>
      <x:c r="M2190" s="37" t="n">
        <x:v>8</x:v>
      </x:c>
      <x:c r="N2190" s="37" t="n">
        <x:v>256</x:v>
      </x:c>
      <x:c r="O2190" s="37" t="str">
        <x:v>Shadow Black</x:v>
      </x:c>
      <x:c r="P2190" s="37"/>
      <x:c r="Q2190" s="37"/>
      <x:c r="R2190" s="37" t="str">
        <x:v>EG-013</x:v>
      </x:c>
      <x:c r="S2190" s="37" t="str">
        <x:v>B.TECH</x:v>
      </x:c>
      <x:c r="T2190" s="37" t="str">
        <x:v>A</x:v>
      </x:c>
      <x:c r="U2190" s="37"/>
      <x:c r="V2190" s="37"/>
      <x:c r="W2190" s="37" t="str">
        <x:v>https://btech.com/en/c/mobiles-tablets/mobile-phones/b/infinix</x:v>
      </x:c>
      <x:c r="X2190" s="37" t="str">
        <x:v>صفحة فئة</x:v>
      </x:c>
      <x:c r="Y2190" s="37"/>
      <x:c r="Z2190" s="37"/>
      <x:c r="AA2190" s="37"/>
      <x:c r="AB2190" s="37"/>
      <x:c r="AC2190" s="37"/>
      <x:c r="AD2190" s="37"/>
      <x:c r="AE2190" s="37"/>
      <x:c r="AF2190" s="56"/>
      <x:c r="AG2190" s="56"/>
      <x:c r="AH2190" s="56"/>
      <x:c r="AI2190" s="58"/>
      <x:c r="AJ2190" s="56"/>
      <x:c r="AK2190" s="56"/>
      <x:c r="AL2190" s="56"/>
      <x:c r="AM2190" s="56"/>
      <x:c r="AN2190" s="56"/>
      <x:c r="AO2190" s="56" t="str">
        <x:f>IF(OR(AF2190="",AD2190=""),"",AF2190*AD2190+IF(AG2190="",0,AG2190)+IF(AH2190="",0,AH2190)+IF(AJ2190="",0,AJ2190)+IF(AK2190="",0,AK2190)+IF(AL2190="",0,AL2190)+IF(AM2190="",0,AM2190))</x:f>
      </x:c>
      <x:c r="AP2190" s="56"/>
      <x:c r="AQ2190" s="56" t="str">
        <x:f>IF(OR(AO2190="",AP2190=""),"",AO2190-AP2190)</x:f>
      </x:c>
      <x:c r="AR2190" s="58" t="str">
        <x:f>IF(OR(AP2190="",AP2190=0,AQ2190=""),"",AQ2190/AP2190)</x:f>
      </x:c>
      <x:c r="AS2190" s="58"/>
      <x:c r="AT2190" s="37"/>
      <x:c r="AU2190" s="37"/>
      <x:c r="AV2190" s="37"/>
      <x:c r="AW2190" s="56"/>
      <x:c r="AX2190" s="56"/>
      <x:c r="AY2190" s="37"/>
      <x:c r="AZ2190" s="37"/>
      <x:c r="BA2190" s="37"/>
      <x:c r="BB2190" s="37"/>
      <x:c r="BC2190" s="37"/>
      <x:c r="BD2190" s="60"/>
      <x:c r="BE2190" s="60"/>
      <x:c r="BF2190" s="37"/>
      <x:c r="BG2190" s="37"/>
      <x:c r="BH2190" s="37" t="str">
        <x:v>https://btech.com/en/c/mobiles-tablets/mobile-phones/b/infinix</x:v>
      </x:c>
      <x:c r="BI2190" s="37"/>
      <x:c r="BJ2190" s="37" t="str">
        <x:v>لم يبدأ</x:v>
      </x:c>
      <x:c r="BK2190" s="60" t="n">
        <x:v>46233</x:v>
      </x:c>
      <x:c r="BL2190" s="60"/>
      <x:c r="BM2190" s="60"/>
      <x:c r="BN2190" s="62" t="str">
        <x:f>IF(BM2190="","",(NOW()-BM2190)*24)</x:f>
      </x:c>
      <x:c r="BO2190" s="37" t="str">
        <x:f>IF(BM2190="","لم يُرصد",IF(BT2190&lt;&gt;TRUE,"غير نشط",IF(BP2190="فشل","فشل حالي",IF(BN2190&lt;=12,"حديث",IF(BN2190&lt;=24,"متأخر","قديم")))))</x:f>
        <x:v>لم يُرصد</x:v>
      </x:c>
      <x:c r="BP2190" s="37" t="str">
        <x:v>بانتظار رصد التقسيط</x:v>
      </x:c>
      <x:c r="BQ2190" s="37" t="n">
        <x:v>0</x:v>
      </x:c>
      <x:c r="BR2190" s="37"/>
      <x:c r="BS2190" s="37"/>
      <x:c r="BT2190" s="54" t="b">
        <x:v>1</x:v>
      </x:c>
      <x:c r="BU2190" s="37" t="str">
        <x:v>يحتاج اكتشاف رابط المنتج</x:v>
      </x:c>
      <x:c r="BV2190" s="37" t="str">
        <x:v>Infinix Note Edge, 256 GB, 8 GB, 5G, Dual-SIM - Shadow Black</x:v>
      </x:c>
      <x:c r="BW2190" s="37" t="str">
        <x:v>الملفات المرفوعة لا تحتوي خطة تقسيط فعلية لهذا الربط؛ الصف مُنشأ كمهمة جمع.</x:v>
      </x:c>
      <x:c r="BX2190" s="60" t="n">
        <x:v>46233</x:v>
      </x:c>
      <x:c r="BY2190" s="60" t="n">
        <x:v>46233</x:v>
      </x:c>
    </x:row>
    <x:row r="2191">
      <x:c r="A2191" s="37" t="str">
        <x:v>مهمة جمع أولية</x:v>
      </x:c>
      <x:c r="B2191" s="37" t="str">
        <x:v>INSTTASK-2CF6A0B0DF5F</x:v>
      </x:c>
      <x:c r="C2191" s="37" t="str">
        <x:v>VAR-63F0895873D8EF|EG-013|STORE|PENDING</x:v>
      </x:c>
      <x:c r="D2191" s="37" t="str">
        <x:v>VAR-63F0895873D8EF|EG-013|STORE</x:v>
      </x:c>
      <x:c r="E2191" s="37" t="str">
        <x:v>VAR-63F0895873D8EF</x:v>
      </x:c>
      <x:c r="F2191" s="37" t="str">
        <x:v>MOD-B9CCD478FFBDFD</x:v>
      </x:c>
      <x:c r="G2191" s="37" t="str">
        <x:v>Infinix Smart 20 4GB RAM / 128GB Storage / 4G + Dual-SIM / Polaris Titanium</x:v>
      </x:c>
      <x:c r="H2191" s="37" t="str">
        <x:v>الموبايلات والاتصالات</x:v>
      </x:c>
      <x:c r="I2191" s="37" t="str">
        <x:v>هواتف ذكية</x:v>
      </x:c>
      <x:c r="J2191" s="37" t="str">
        <x:v>Infinix</x:v>
      </x:c>
      <x:c r="K2191" s="37" t="str">
        <x:v>Smart 20</x:v>
      </x:c>
      <x:c r="L2191" s="37" t="str">
        <x:v>4GB RAM | 128GB Storage | 4G + Dual-SIM | Polaris Titanium</x:v>
      </x:c>
      <x:c r="M2191" s="37" t="n">
        <x:v>4</x:v>
      </x:c>
      <x:c r="N2191" s="37" t="n">
        <x:v>128</x:v>
      </x:c>
      <x:c r="O2191" s="37" t="str">
        <x:v>Polaris Titanium</x:v>
      </x:c>
      <x:c r="P2191" s="37"/>
      <x:c r="Q2191" s="37"/>
      <x:c r="R2191" s="37" t="str">
        <x:v>EG-013</x:v>
      </x:c>
      <x:c r="S2191" s="37" t="str">
        <x:v>B.TECH</x:v>
      </x:c>
      <x:c r="T2191" s="37" t="str">
        <x:v>A</x:v>
      </x:c>
      <x:c r="U2191" s="37"/>
      <x:c r="V2191" s="37"/>
      <x:c r="W2191" s="37" t="str">
        <x:v>https://btech.com/en/c/mobiles-tablets/mobile-phones/b/infinix</x:v>
      </x:c>
      <x:c r="X2191" s="37" t="str">
        <x:v>صفحة فئة</x:v>
      </x:c>
      <x:c r="Y2191" s="37"/>
      <x:c r="Z2191" s="37"/>
      <x:c r="AA2191" s="37"/>
      <x:c r="AB2191" s="37"/>
      <x:c r="AC2191" s="37"/>
      <x:c r="AD2191" s="37"/>
      <x:c r="AE2191" s="37"/>
      <x:c r="AF2191" s="56"/>
      <x:c r="AG2191" s="56"/>
      <x:c r="AH2191" s="56"/>
      <x:c r="AI2191" s="58"/>
      <x:c r="AJ2191" s="56"/>
      <x:c r="AK2191" s="56"/>
      <x:c r="AL2191" s="56"/>
      <x:c r="AM2191" s="56"/>
      <x:c r="AN2191" s="56"/>
      <x:c r="AO2191" s="56" t="str">
        <x:f>IF(OR(AF2191="",AD2191=""),"",AF2191*AD2191+IF(AG2191="",0,AG2191)+IF(AH2191="",0,AH2191)+IF(AJ2191="",0,AJ2191)+IF(AK2191="",0,AK2191)+IF(AL2191="",0,AL2191)+IF(AM2191="",0,AM2191))</x:f>
      </x:c>
      <x:c r="AP2191" s="56"/>
      <x:c r="AQ2191" s="56" t="str">
        <x:f>IF(OR(AO2191="",AP2191=""),"",AO2191-AP2191)</x:f>
      </x:c>
      <x:c r="AR2191" s="58" t="str">
        <x:f>IF(OR(AP2191="",AP2191=0,AQ2191=""),"",AQ2191/AP2191)</x:f>
      </x:c>
      <x:c r="AS2191" s="58"/>
      <x:c r="AT2191" s="37"/>
      <x:c r="AU2191" s="37"/>
      <x:c r="AV2191" s="37"/>
      <x:c r="AW2191" s="56"/>
      <x:c r="AX2191" s="56"/>
      <x:c r="AY2191" s="37"/>
      <x:c r="AZ2191" s="37"/>
      <x:c r="BA2191" s="37"/>
      <x:c r="BB2191" s="37"/>
      <x:c r="BC2191" s="37"/>
      <x:c r="BD2191" s="60"/>
      <x:c r="BE2191" s="60"/>
      <x:c r="BF2191" s="37"/>
      <x:c r="BG2191" s="37"/>
      <x:c r="BH2191" s="37" t="str">
        <x:v>https://btech.com/en/c/mobiles-tablets/mobile-phones/b/infinix</x:v>
      </x:c>
      <x:c r="BI2191" s="37"/>
      <x:c r="BJ2191" s="37" t="str">
        <x:v>لم يبدأ</x:v>
      </x:c>
      <x:c r="BK2191" s="60" t="n">
        <x:v>46233</x:v>
      </x:c>
      <x:c r="BL2191" s="60"/>
      <x:c r="BM2191" s="60"/>
      <x:c r="BN2191" s="62" t="str">
        <x:f>IF(BM2191="","",(NOW()-BM2191)*24)</x:f>
      </x:c>
      <x:c r="BO2191" s="37" t="str">
        <x:f>IF(BM2191="","لم يُرصد",IF(BT2191&lt;&gt;TRUE,"غير نشط",IF(BP2191="فشل","فشل حالي",IF(BN2191&lt;=12,"حديث",IF(BN2191&lt;=24,"متأخر","قديم")))))</x:f>
        <x:v>لم يُرصد</x:v>
      </x:c>
      <x:c r="BP2191" s="37" t="str">
        <x:v>بانتظار رصد التقسيط</x:v>
      </x:c>
      <x:c r="BQ2191" s="37" t="n">
        <x:v>0</x:v>
      </x:c>
      <x:c r="BR2191" s="37"/>
      <x:c r="BS2191" s="37"/>
      <x:c r="BT2191" s="54" t="b">
        <x:v>1</x:v>
      </x:c>
      <x:c r="BU2191" s="37" t="str">
        <x:v>يحتاج اكتشاف رابط المنتج</x:v>
      </x:c>
      <x:c r="BV2191" s="37" t="str">
        <x:v>Infinix Smart 20, 128 GB, 4 GB, 4G, Dual-SIM - Polaris Titanium</x:v>
      </x:c>
      <x:c r="BW2191" s="37" t="str">
        <x:v>الملفات المرفوعة لا تحتوي خطة تقسيط فعلية لهذا الربط؛ الصف مُنشأ كمهمة جمع. | تم دمج 2 أدلة لنفس المنتج والمتجر.</x:v>
      </x:c>
      <x:c r="BX2191" s="60" t="n">
        <x:v>46233</x:v>
      </x:c>
      <x:c r="BY2191" s="60" t="n">
        <x:v>46233</x:v>
      </x:c>
    </x:row>
    <x:row r="2192">
      <x:c r="A2192" s="37" t="str">
        <x:v>مهمة جمع أولية</x:v>
      </x:c>
      <x:c r="B2192" s="37" t="str">
        <x:v>INSTTASK-80DCFC923AA0</x:v>
      </x:c>
      <x:c r="C2192" s="37" t="str">
        <x:v>VAR-31D559960B49E5|EG-013|STORE|PENDING</x:v>
      </x:c>
      <x:c r="D2192" s="37" t="str">
        <x:v>VAR-31D559960B49E5|EG-013|STORE</x:v>
      </x:c>
      <x:c r="E2192" s="37" t="str">
        <x:v>VAR-31D559960B49E5</x:v>
      </x:c>
      <x:c r="F2192" s="37" t="str">
        <x:v>MOD-B9CCD478FFBDFD</x:v>
      </x:c>
      <x:c r="G2192" s="37" t="str">
        <x:v>Infinix Smart 20 4GB RAM / 128GB Storage / 4G + Dual-SIM / Shadow Black</x:v>
      </x:c>
      <x:c r="H2192" s="37" t="str">
        <x:v>الموبايلات والاتصالات</x:v>
      </x:c>
      <x:c r="I2192" s="37" t="str">
        <x:v>هواتف ذكية</x:v>
      </x:c>
      <x:c r="J2192" s="37" t="str">
        <x:v>Infinix</x:v>
      </x:c>
      <x:c r="K2192" s="37" t="str">
        <x:v>Smart 20</x:v>
      </x:c>
      <x:c r="L2192" s="37" t="str">
        <x:v>4GB RAM | 128GB Storage | 4G + Dual-SIM | Shadow Black</x:v>
      </x:c>
      <x:c r="M2192" s="37" t="n">
        <x:v>4</x:v>
      </x:c>
      <x:c r="N2192" s="37" t="n">
        <x:v>128</x:v>
      </x:c>
      <x:c r="O2192" s="37" t="str">
        <x:v>Shadow Black</x:v>
      </x:c>
      <x:c r="P2192" s="37"/>
      <x:c r="Q2192" s="37"/>
      <x:c r="R2192" s="37" t="str">
        <x:v>EG-013</x:v>
      </x:c>
      <x:c r="S2192" s="37" t="str">
        <x:v>B.TECH</x:v>
      </x:c>
      <x:c r="T2192" s="37" t="str">
        <x:v>A</x:v>
      </x:c>
      <x:c r="U2192" s="37"/>
      <x:c r="V2192" s="37"/>
      <x:c r="W2192" s="37" t="str">
        <x:v>https://btech.com/en/c/mobiles-tablets/mobile-phones/b/infinix</x:v>
      </x:c>
      <x:c r="X2192" s="37" t="str">
        <x:v>صفحة فئة</x:v>
      </x:c>
      <x:c r="Y2192" s="37"/>
      <x:c r="Z2192" s="37"/>
      <x:c r="AA2192" s="37"/>
      <x:c r="AB2192" s="37"/>
      <x:c r="AC2192" s="37"/>
      <x:c r="AD2192" s="37"/>
      <x:c r="AE2192" s="37"/>
      <x:c r="AF2192" s="56"/>
      <x:c r="AG2192" s="56"/>
      <x:c r="AH2192" s="56"/>
      <x:c r="AI2192" s="58"/>
      <x:c r="AJ2192" s="56"/>
      <x:c r="AK2192" s="56"/>
      <x:c r="AL2192" s="56"/>
      <x:c r="AM2192" s="56"/>
      <x:c r="AN2192" s="56"/>
      <x:c r="AO2192" s="56" t="str">
        <x:f>IF(OR(AF2192="",AD2192=""),"",AF2192*AD2192+IF(AG2192="",0,AG2192)+IF(AH2192="",0,AH2192)+IF(AJ2192="",0,AJ2192)+IF(AK2192="",0,AK2192)+IF(AL2192="",0,AL2192)+IF(AM2192="",0,AM2192))</x:f>
      </x:c>
      <x:c r="AP2192" s="56"/>
      <x:c r="AQ2192" s="56" t="str">
        <x:f>IF(OR(AO2192="",AP2192=""),"",AO2192-AP2192)</x:f>
      </x:c>
      <x:c r="AR2192" s="58" t="str">
        <x:f>IF(OR(AP2192="",AP2192=0,AQ2192=""),"",AQ2192/AP2192)</x:f>
      </x:c>
      <x:c r="AS2192" s="58"/>
      <x:c r="AT2192" s="37"/>
      <x:c r="AU2192" s="37"/>
      <x:c r="AV2192" s="37"/>
      <x:c r="AW2192" s="56"/>
      <x:c r="AX2192" s="56"/>
      <x:c r="AY2192" s="37"/>
      <x:c r="AZ2192" s="37"/>
      <x:c r="BA2192" s="37"/>
      <x:c r="BB2192" s="37"/>
      <x:c r="BC2192" s="37"/>
      <x:c r="BD2192" s="60"/>
      <x:c r="BE2192" s="60"/>
      <x:c r="BF2192" s="37"/>
      <x:c r="BG2192" s="37"/>
      <x:c r="BH2192" s="37" t="str">
        <x:v>https://btech.com/en/c/mobiles-tablets/mobile-phones/b/infinix</x:v>
      </x:c>
      <x:c r="BI2192" s="37"/>
      <x:c r="BJ2192" s="37" t="str">
        <x:v>لم يبدأ</x:v>
      </x:c>
      <x:c r="BK2192" s="60" t="n">
        <x:v>46233</x:v>
      </x:c>
      <x:c r="BL2192" s="60"/>
      <x:c r="BM2192" s="60"/>
      <x:c r="BN2192" s="62" t="str">
        <x:f>IF(BM2192="","",(NOW()-BM2192)*24)</x:f>
      </x:c>
      <x:c r="BO2192" s="37" t="str">
        <x:f>IF(BM2192="","لم يُرصد",IF(BT2192&lt;&gt;TRUE,"غير نشط",IF(BP2192="فشل","فشل حالي",IF(BN2192&lt;=12,"حديث",IF(BN2192&lt;=24,"متأخر","قديم")))))</x:f>
        <x:v>لم يُرصد</x:v>
      </x:c>
      <x:c r="BP2192" s="37" t="str">
        <x:v>بانتظار رصد التقسيط</x:v>
      </x:c>
      <x:c r="BQ2192" s="37" t="n">
        <x:v>0</x:v>
      </x:c>
      <x:c r="BR2192" s="37"/>
      <x:c r="BS2192" s="37"/>
      <x:c r="BT2192" s="54" t="b">
        <x:v>1</x:v>
      </x:c>
      <x:c r="BU2192" s="37" t="str">
        <x:v>يحتاج اكتشاف رابط المنتج</x:v>
      </x:c>
      <x:c r="BV2192" s="37" t="str">
        <x:v>Infinix Smart 20, 128 GB, 4 GB, 4G, Dual-SIM - Shadow Black</x:v>
      </x:c>
      <x:c r="BW2192" s="37" t="str">
        <x:v>الملفات المرفوعة لا تحتوي خطة تقسيط فعلية لهذا الربط؛ الصف مُنشأ كمهمة جمع. | تم دمج 2 أدلة لنفس المنتج والمتجر.</x:v>
      </x:c>
      <x:c r="BX2192" s="60" t="n">
        <x:v>46233</x:v>
      </x:c>
      <x:c r="BY2192" s="60" t="n">
        <x:v>46233</x:v>
      </x:c>
    </x:row>
    <x:row r="2193">
      <x:c r="A2193" s="37" t="str">
        <x:v>مهمة جمع أولية</x:v>
      </x:c>
      <x:c r="B2193" s="37" t="str">
        <x:v>INSTTASK-9F04B430EB88</x:v>
      </x:c>
      <x:c r="C2193" s="37" t="str">
        <x:v>VAR-CEEAFA2EB20416|EG-013|STORE|PENDING</x:v>
      </x:c>
      <x:c r="D2193" s="37" t="str">
        <x:v>VAR-CEEAFA2EB20416|EG-013|STORE</x:v>
      </x:c>
      <x:c r="E2193" s="37" t="str">
        <x:v>VAR-CEEAFA2EB20416</x:v>
      </x:c>
      <x:c r="F2193" s="37" t="str">
        <x:v>MOD-B9CCD478FFBDFD</x:v>
      </x:c>
      <x:c r="G2193" s="37" t="str">
        <x:v>Infinix Smart 20 4GB RAM / 128GB Storage / 4G + Dual-SIM / Sunlike Orange</x:v>
      </x:c>
      <x:c r="H2193" s="37" t="str">
        <x:v>الموبايلات والاتصالات</x:v>
      </x:c>
      <x:c r="I2193" s="37" t="str">
        <x:v>هواتف ذكية</x:v>
      </x:c>
      <x:c r="J2193" s="37" t="str">
        <x:v>Infinix</x:v>
      </x:c>
      <x:c r="K2193" s="37" t="str">
        <x:v>Smart 20</x:v>
      </x:c>
      <x:c r="L2193" s="37" t="str">
        <x:v>4GB RAM | 128GB Storage | 4G + Dual-SIM | Sunlike Orange</x:v>
      </x:c>
      <x:c r="M2193" s="37" t="n">
        <x:v>4</x:v>
      </x:c>
      <x:c r="N2193" s="37" t="n">
        <x:v>128</x:v>
      </x:c>
      <x:c r="O2193" s="37" t="str">
        <x:v>Sunlike Orange</x:v>
      </x:c>
      <x:c r="P2193" s="37"/>
      <x:c r="Q2193" s="37"/>
      <x:c r="R2193" s="37" t="str">
        <x:v>EG-013</x:v>
      </x:c>
      <x:c r="S2193" s="37" t="str">
        <x:v>B.TECH</x:v>
      </x:c>
      <x:c r="T2193" s="37" t="str">
        <x:v>A</x:v>
      </x:c>
      <x:c r="U2193" s="37"/>
      <x:c r="V2193" s="37"/>
      <x:c r="W2193" s="37" t="str">
        <x:v>https://btech.com/en/c/mobiles-tablets/mobile-phones/b/infinix</x:v>
      </x:c>
      <x:c r="X2193" s="37" t="str">
        <x:v>صفحة فئة</x:v>
      </x:c>
      <x:c r="Y2193" s="37"/>
      <x:c r="Z2193" s="37"/>
      <x:c r="AA2193" s="37"/>
      <x:c r="AB2193" s="37"/>
      <x:c r="AC2193" s="37"/>
      <x:c r="AD2193" s="37"/>
      <x:c r="AE2193" s="37"/>
      <x:c r="AF2193" s="56"/>
      <x:c r="AG2193" s="56"/>
      <x:c r="AH2193" s="56"/>
      <x:c r="AI2193" s="58"/>
      <x:c r="AJ2193" s="56"/>
      <x:c r="AK2193" s="56"/>
      <x:c r="AL2193" s="56"/>
      <x:c r="AM2193" s="56"/>
      <x:c r="AN2193" s="56"/>
      <x:c r="AO2193" s="56" t="str">
        <x:f>IF(OR(AF2193="",AD2193=""),"",AF2193*AD2193+IF(AG2193="",0,AG2193)+IF(AH2193="",0,AH2193)+IF(AJ2193="",0,AJ2193)+IF(AK2193="",0,AK2193)+IF(AL2193="",0,AL2193)+IF(AM2193="",0,AM2193))</x:f>
      </x:c>
      <x:c r="AP2193" s="56"/>
      <x:c r="AQ2193" s="56" t="str">
        <x:f>IF(OR(AO2193="",AP2193=""),"",AO2193-AP2193)</x:f>
      </x:c>
      <x:c r="AR2193" s="58" t="str">
        <x:f>IF(OR(AP2193="",AP2193=0,AQ2193=""),"",AQ2193/AP2193)</x:f>
      </x:c>
      <x:c r="AS2193" s="58"/>
      <x:c r="AT2193" s="37"/>
      <x:c r="AU2193" s="37"/>
      <x:c r="AV2193" s="37"/>
      <x:c r="AW2193" s="56"/>
      <x:c r="AX2193" s="56"/>
      <x:c r="AY2193" s="37"/>
      <x:c r="AZ2193" s="37"/>
      <x:c r="BA2193" s="37"/>
      <x:c r="BB2193" s="37"/>
      <x:c r="BC2193" s="37"/>
      <x:c r="BD2193" s="60"/>
      <x:c r="BE2193" s="60"/>
      <x:c r="BF2193" s="37"/>
      <x:c r="BG2193" s="37"/>
      <x:c r="BH2193" s="37" t="str">
        <x:v>https://btech.com/en/c/mobiles-tablets/mobile-phones/b/infinix</x:v>
      </x:c>
      <x:c r="BI2193" s="37"/>
      <x:c r="BJ2193" s="37" t="str">
        <x:v>لم يبدأ</x:v>
      </x:c>
      <x:c r="BK2193" s="60" t="n">
        <x:v>46233</x:v>
      </x:c>
      <x:c r="BL2193" s="60"/>
      <x:c r="BM2193" s="60"/>
      <x:c r="BN2193" s="62" t="str">
        <x:f>IF(BM2193="","",(NOW()-BM2193)*24)</x:f>
      </x:c>
      <x:c r="BO2193" s="37" t="str">
        <x:f>IF(BM2193="","لم يُرصد",IF(BT2193&lt;&gt;TRUE,"غير نشط",IF(BP2193="فشل","فشل حالي",IF(BN2193&lt;=12,"حديث",IF(BN2193&lt;=24,"متأخر","قديم")))))</x:f>
        <x:v>لم يُرصد</x:v>
      </x:c>
      <x:c r="BP2193" s="37" t="str">
        <x:v>بانتظار رصد التقسيط</x:v>
      </x:c>
      <x:c r="BQ2193" s="37" t="n">
        <x:v>0</x:v>
      </x:c>
      <x:c r="BR2193" s="37"/>
      <x:c r="BS2193" s="37"/>
      <x:c r="BT2193" s="54" t="b">
        <x:v>1</x:v>
      </x:c>
      <x:c r="BU2193" s="37" t="str">
        <x:v>يحتاج اكتشاف رابط المنتج</x:v>
      </x:c>
      <x:c r="BV2193" s="37" t="str">
        <x:v>Infinix Smart 20, 128 GB, 4 GB, 4G, Dual-SIM - Sunlike Orange</x:v>
      </x:c>
      <x:c r="BW2193" s="37" t="str">
        <x:v>الملفات المرفوعة لا تحتوي خطة تقسيط فعلية لهذا الربط؛ الصف مُنشأ كمهمة جمع. | تم دمج 2 أدلة لنفس المنتج والمتجر.</x:v>
      </x:c>
      <x:c r="BX2193" s="60" t="n">
        <x:v>46233</x:v>
      </x:c>
      <x:c r="BY2193" s="60" t="n">
        <x:v>46233</x:v>
      </x:c>
    </x:row>
    <x:row r="2194">
      <x:c r="A2194" s="37" t="str">
        <x:v>مهمة جمع أولية</x:v>
      </x:c>
      <x:c r="B2194" s="37" t="str">
        <x:v>INSTTASK-973F20D628C6</x:v>
      </x:c>
      <x:c r="C2194" s="37" t="str">
        <x:v>VAR-E46CA62518210B|EG-013|STORE|PENDING</x:v>
      </x:c>
      <x:c r="D2194" s="37" t="str">
        <x:v>VAR-E46CA62518210B|EG-013|STORE</x:v>
      </x:c>
      <x:c r="E2194" s="37" t="str">
        <x:v>VAR-E46CA62518210B</x:v>
      </x:c>
      <x:c r="F2194" s="37" t="str">
        <x:v>MOD-B9CCD478FFBDFD</x:v>
      </x:c>
      <x:c r="G2194" s="37" t="str">
        <x:v>Infinix Smart 20 4GB RAM / 64GB Storage / 4G + Dual-SIM / Polaris Titanium</x:v>
      </x:c>
      <x:c r="H2194" s="37" t="str">
        <x:v>الموبايلات والاتصالات</x:v>
      </x:c>
      <x:c r="I2194" s="37" t="str">
        <x:v>هواتف ذكية</x:v>
      </x:c>
      <x:c r="J2194" s="37" t="str">
        <x:v>Infinix</x:v>
      </x:c>
      <x:c r="K2194" s="37" t="str">
        <x:v>Smart 20</x:v>
      </x:c>
      <x:c r="L2194" s="37" t="str">
        <x:v>4GB RAM | 64GB Storage | 4G + Dual-SIM | Polaris Titanium</x:v>
      </x:c>
      <x:c r="M2194" s="37" t="n">
        <x:v>4</x:v>
      </x:c>
      <x:c r="N2194" s="37" t="n">
        <x:v>64</x:v>
      </x:c>
      <x:c r="O2194" s="37" t="str">
        <x:v>Polaris Titanium</x:v>
      </x:c>
      <x:c r="P2194" s="37"/>
      <x:c r="Q2194" s="37"/>
      <x:c r="R2194" s="37" t="str">
        <x:v>EG-013</x:v>
      </x:c>
      <x:c r="S2194" s="37" t="str">
        <x:v>B.TECH</x:v>
      </x:c>
      <x:c r="T2194" s="37" t="str">
        <x:v>A</x:v>
      </x:c>
      <x:c r="U2194" s="37"/>
      <x:c r="V2194" s="37"/>
      <x:c r="W2194" s="37" t="str">
        <x:v>https://btech.com/en/c/mobiles-tablets/mobile-phones/b/infinix</x:v>
      </x:c>
      <x:c r="X2194" s="37" t="str">
        <x:v>صفحة فئة</x:v>
      </x:c>
      <x:c r="Y2194" s="37"/>
      <x:c r="Z2194" s="37"/>
      <x:c r="AA2194" s="37"/>
      <x:c r="AB2194" s="37"/>
      <x:c r="AC2194" s="37"/>
      <x:c r="AD2194" s="37"/>
      <x:c r="AE2194" s="37"/>
      <x:c r="AF2194" s="56"/>
      <x:c r="AG2194" s="56"/>
      <x:c r="AH2194" s="56"/>
      <x:c r="AI2194" s="58"/>
      <x:c r="AJ2194" s="56"/>
      <x:c r="AK2194" s="56"/>
      <x:c r="AL2194" s="56"/>
      <x:c r="AM2194" s="56"/>
      <x:c r="AN2194" s="56"/>
      <x:c r="AO2194" s="56" t="str">
        <x:f>IF(OR(AF2194="",AD2194=""),"",AF2194*AD2194+IF(AG2194="",0,AG2194)+IF(AH2194="",0,AH2194)+IF(AJ2194="",0,AJ2194)+IF(AK2194="",0,AK2194)+IF(AL2194="",0,AL2194)+IF(AM2194="",0,AM2194))</x:f>
      </x:c>
      <x:c r="AP2194" s="56"/>
      <x:c r="AQ2194" s="56" t="str">
        <x:f>IF(OR(AO2194="",AP2194=""),"",AO2194-AP2194)</x:f>
      </x:c>
      <x:c r="AR2194" s="58" t="str">
        <x:f>IF(OR(AP2194="",AP2194=0,AQ2194=""),"",AQ2194/AP2194)</x:f>
      </x:c>
      <x:c r="AS2194" s="58"/>
      <x:c r="AT2194" s="37"/>
      <x:c r="AU2194" s="37"/>
      <x:c r="AV2194" s="37"/>
      <x:c r="AW2194" s="56"/>
      <x:c r="AX2194" s="56"/>
      <x:c r="AY2194" s="37"/>
      <x:c r="AZ2194" s="37"/>
      <x:c r="BA2194" s="37"/>
      <x:c r="BB2194" s="37"/>
      <x:c r="BC2194" s="37"/>
      <x:c r="BD2194" s="60"/>
      <x:c r="BE2194" s="60"/>
      <x:c r="BF2194" s="37"/>
      <x:c r="BG2194" s="37"/>
      <x:c r="BH2194" s="37" t="str">
        <x:v>https://btech.com/en/c/mobiles-tablets/mobile-phones/b/infinix</x:v>
      </x:c>
      <x:c r="BI2194" s="37"/>
      <x:c r="BJ2194" s="37" t="str">
        <x:v>لم يبدأ</x:v>
      </x:c>
      <x:c r="BK2194" s="60" t="n">
        <x:v>46233</x:v>
      </x:c>
      <x:c r="BL2194" s="60"/>
      <x:c r="BM2194" s="60"/>
      <x:c r="BN2194" s="62" t="str">
        <x:f>IF(BM2194="","",(NOW()-BM2194)*24)</x:f>
      </x:c>
      <x:c r="BO2194" s="37" t="str">
        <x:f>IF(BM2194="","لم يُرصد",IF(BT2194&lt;&gt;TRUE,"غير نشط",IF(BP2194="فشل","فشل حالي",IF(BN2194&lt;=12,"حديث",IF(BN2194&lt;=24,"متأخر","قديم")))))</x:f>
        <x:v>لم يُرصد</x:v>
      </x:c>
      <x:c r="BP2194" s="37" t="str">
        <x:v>بانتظار رصد التقسيط</x:v>
      </x:c>
      <x:c r="BQ2194" s="37" t="n">
        <x:v>0</x:v>
      </x:c>
      <x:c r="BR2194" s="37"/>
      <x:c r="BS2194" s="37"/>
      <x:c r="BT2194" s="54" t="b">
        <x:v>1</x:v>
      </x:c>
      <x:c r="BU2194" s="37" t="str">
        <x:v>يحتاج اكتشاف رابط المنتج</x:v>
      </x:c>
      <x:c r="BV2194" s="37" t="str">
        <x:v>Infinix Smart 20, 64 GB, 4 GB, 4G, Dual-SIM - Polaris Titanium</x:v>
      </x:c>
      <x:c r="BW2194" s="37" t="str">
        <x:v>الملفات المرفوعة لا تحتوي خطة تقسيط فعلية لهذا الربط؛ الصف مُنشأ كمهمة جمع. | تم دمج 2 أدلة لنفس المنتج والمتجر.</x:v>
      </x:c>
      <x:c r="BX2194" s="60" t="n">
        <x:v>46233</x:v>
      </x:c>
      <x:c r="BY2194" s="60" t="n">
        <x:v>46233</x:v>
      </x:c>
    </x:row>
    <x:row r="2195">
      <x:c r="A2195" s="37" t="str">
        <x:v>مهمة جمع أولية</x:v>
      </x:c>
      <x:c r="B2195" s="37" t="str">
        <x:v>INSTTASK-A68519388974</x:v>
      </x:c>
      <x:c r="C2195" s="37" t="str">
        <x:v>VAR-CAD798DB2B0A04|EG-013|STORE|PENDING</x:v>
      </x:c>
      <x:c r="D2195" s="37" t="str">
        <x:v>VAR-CAD798DB2B0A04|EG-013|STORE</x:v>
      </x:c>
      <x:c r="E2195" s="37" t="str">
        <x:v>VAR-CAD798DB2B0A04</x:v>
      </x:c>
      <x:c r="F2195" s="37" t="str">
        <x:v>MOD-B9CCD478FFBDFD</x:v>
      </x:c>
      <x:c r="G2195" s="37" t="str">
        <x:v>Infinix Smart 20 4GB RAM / 64GB Storage / 4G + Dual-SIM / Shadow Black</x:v>
      </x:c>
      <x:c r="H2195" s="37" t="str">
        <x:v>الموبايلات والاتصالات</x:v>
      </x:c>
      <x:c r="I2195" s="37" t="str">
        <x:v>هواتف ذكية</x:v>
      </x:c>
      <x:c r="J2195" s="37" t="str">
        <x:v>Infinix</x:v>
      </x:c>
      <x:c r="K2195" s="37" t="str">
        <x:v>Smart 20</x:v>
      </x:c>
      <x:c r="L2195" s="37" t="str">
        <x:v>4GB RAM | 64GB Storage | 4G + Dual-SIM | Shadow Black</x:v>
      </x:c>
      <x:c r="M2195" s="37" t="n">
        <x:v>4</x:v>
      </x:c>
      <x:c r="N2195" s="37" t="n">
        <x:v>64</x:v>
      </x:c>
      <x:c r="O2195" s="37" t="str">
        <x:v>Shadow Black</x:v>
      </x:c>
      <x:c r="P2195" s="37"/>
      <x:c r="Q2195" s="37"/>
      <x:c r="R2195" s="37" t="str">
        <x:v>EG-013</x:v>
      </x:c>
      <x:c r="S2195" s="37" t="str">
        <x:v>B.TECH</x:v>
      </x:c>
      <x:c r="T2195" s="37" t="str">
        <x:v>A</x:v>
      </x:c>
      <x:c r="U2195" s="37"/>
      <x:c r="V2195" s="37"/>
      <x:c r="W2195" s="37" t="str">
        <x:v>https://btech.com/en/c/mobiles-tablets/mobile-phones/b/infinix</x:v>
      </x:c>
      <x:c r="X2195" s="37" t="str">
        <x:v>صفحة فئة</x:v>
      </x:c>
      <x:c r="Y2195" s="37"/>
      <x:c r="Z2195" s="37"/>
      <x:c r="AA2195" s="37"/>
      <x:c r="AB2195" s="37"/>
      <x:c r="AC2195" s="37"/>
      <x:c r="AD2195" s="37"/>
      <x:c r="AE2195" s="37"/>
      <x:c r="AF2195" s="56"/>
      <x:c r="AG2195" s="56"/>
      <x:c r="AH2195" s="56"/>
      <x:c r="AI2195" s="58"/>
      <x:c r="AJ2195" s="56"/>
      <x:c r="AK2195" s="56"/>
      <x:c r="AL2195" s="56"/>
      <x:c r="AM2195" s="56"/>
      <x:c r="AN2195" s="56"/>
      <x:c r="AO2195" s="56" t="str">
        <x:f>IF(OR(AF2195="",AD2195=""),"",AF2195*AD2195+IF(AG2195="",0,AG2195)+IF(AH2195="",0,AH2195)+IF(AJ2195="",0,AJ2195)+IF(AK2195="",0,AK2195)+IF(AL2195="",0,AL2195)+IF(AM2195="",0,AM2195))</x:f>
      </x:c>
      <x:c r="AP2195" s="56"/>
      <x:c r="AQ2195" s="56" t="str">
        <x:f>IF(OR(AO2195="",AP2195=""),"",AO2195-AP2195)</x:f>
      </x:c>
      <x:c r="AR2195" s="58" t="str">
        <x:f>IF(OR(AP2195="",AP2195=0,AQ2195=""),"",AQ2195/AP2195)</x:f>
      </x:c>
      <x:c r="AS2195" s="58"/>
      <x:c r="AT2195" s="37"/>
      <x:c r="AU2195" s="37"/>
      <x:c r="AV2195" s="37"/>
      <x:c r="AW2195" s="56"/>
      <x:c r="AX2195" s="56"/>
      <x:c r="AY2195" s="37"/>
      <x:c r="AZ2195" s="37"/>
      <x:c r="BA2195" s="37"/>
      <x:c r="BB2195" s="37"/>
      <x:c r="BC2195" s="37"/>
      <x:c r="BD2195" s="60"/>
      <x:c r="BE2195" s="60"/>
      <x:c r="BF2195" s="37"/>
      <x:c r="BG2195" s="37"/>
      <x:c r="BH2195" s="37" t="str">
        <x:v>https://btech.com/en/c/mobiles-tablets/mobile-phones/b/infinix</x:v>
      </x:c>
      <x:c r="BI2195" s="37"/>
      <x:c r="BJ2195" s="37" t="str">
        <x:v>لم يبدأ</x:v>
      </x:c>
      <x:c r="BK2195" s="60" t="n">
        <x:v>46233</x:v>
      </x:c>
      <x:c r="BL2195" s="60"/>
      <x:c r="BM2195" s="60"/>
      <x:c r="BN2195" s="62" t="str">
        <x:f>IF(BM2195="","",(NOW()-BM2195)*24)</x:f>
      </x:c>
      <x:c r="BO2195" s="37" t="str">
        <x:f>IF(BM2195="","لم يُرصد",IF(BT2195&lt;&gt;TRUE,"غير نشط",IF(BP2195="فشل","فشل حالي",IF(BN2195&lt;=12,"حديث",IF(BN2195&lt;=24,"متأخر","قديم")))))</x:f>
        <x:v>لم يُرصد</x:v>
      </x:c>
      <x:c r="BP2195" s="37" t="str">
        <x:v>بانتظار رصد التقسيط</x:v>
      </x:c>
      <x:c r="BQ2195" s="37" t="n">
        <x:v>0</x:v>
      </x:c>
      <x:c r="BR2195" s="37"/>
      <x:c r="BS2195" s="37"/>
      <x:c r="BT2195" s="54" t="b">
        <x:v>1</x:v>
      </x:c>
      <x:c r="BU2195" s="37" t="str">
        <x:v>يحتاج اكتشاف رابط المنتج</x:v>
      </x:c>
      <x:c r="BV2195" s="37" t="str">
        <x:v>Infinix Smart 20, 64 GB, 4 GB, 4G, Dual-SIM - Shadow Black</x:v>
      </x:c>
      <x:c r="BW2195" s="37" t="str">
        <x:v>الملفات المرفوعة لا تحتوي خطة تقسيط فعلية لهذا الربط؛ الصف مُنشأ كمهمة جمع. | تم دمج 2 أدلة لنفس المنتج والمتجر.</x:v>
      </x:c>
      <x:c r="BX2195" s="60" t="n">
        <x:v>46233</x:v>
      </x:c>
      <x:c r="BY2195" s="60" t="n">
        <x:v>46233</x:v>
      </x:c>
    </x:row>
    <x:row r="2196">
      <x:c r="A2196" s="37" t="str">
        <x:v>مهمة جمع أولية</x:v>
      </x:c>
      <x:c r="B2196" s="37" t="str">
        <x:v>INSTTASK-4E4E41D1CC76</x:v>
      </x:c>
      <x:c r="C2196" s="37" t="str">
        <x:v>VAR-C6DA2E5C354FCF|EG-013|STORE|PENDING</x:v>
      </x:c>
      <x:c r="D2196" s="37" t="str">
        <x:v>VAR-C6DA2E5C354FCF|EG-013|STORE</x:v>
      </x:c>
      <x:c r="E2196" s="37" t="str">
        <x:v>VAR-C6DA2E5C354FCF</x:v>
      </x:c>
      <x:c r="F2196" s="37" t="str">
        <x:v>MOD-B9CCD478FFBDFD</x:v>
      </x:c>
      <x:c r="G2196" s="37" t="str">
        <x:v>Infinix Smart 20 4GB RAM / 64GB Storage / 4G + Dual-SIM / Sunlike Orange</x:v>
      </x:c>
      <x:c r="H2196" s="37" t="str">
        <x:v>الموبايلات والاتصالات</x:v>
      </x:c>
      <x:c r="I2196" s="37" t="str">
        <x:v>هواتف ذكية</x:v>
      </x:c>
      <x:c r="J2196" s="37" t="str">
        <x:v>Infinix</x:v>
      </x:c>
      <x:c r="K2196" s="37" t="str">
        <x:v>Smart 20</x:v>
      </x:c>
      <x:c r="L2196" s="37" t="str">
        <x:v>4GB RAM | 64GB Storage | 4G + Dual-SIM | Sunlike Orange</x:v>
      </x:c>
      <x:c r="M2196" s="37" t="n">
        <x:v>4</x:v>
      </x:c>
      <x:c r="N2196" s="37" t="n">
        <x:v>64</x:v>
      </x:c>
      <x:c r="O2196" s="37" t="str">
        <x:v>Sunlike Orange</x:v>
      </x:c>
      <x:c r="P2196" s="37"/>
      <x:c r="Q2196" s="37"/>
      <x:c r="R2196" s="37" t="str">
        <x:v>EG-013</x:v>
      </x:c>
      <x:c r="S2196" s="37" t="str">
        <x:v>B.TECH</x:v>
      </x:c>
      <x:c r="T2196" s="37" t="str">
        <x:v>A</x:v>
      </x:c>
      <x:c r="U2196" s="37"/>
      <x:c r="V2196" s="37"/>
      <x:c r="W2196" s="37" t="str">
        <x:v>https://btech.com/en/c/mobiles-tablets/mobile-phones/b/infinix</x:v>
      </x:c>
      <x:c r="X2196" s="37" t="str">
        <x:v>صفحة فئة</x:v>
      </x:c>
      <x:c r="Y2196" s="37"/>
      <x:c r="Z2196" s="37"/>
      <x:c r="AA2196" s="37"/>
      <x:c r="AB2196" s="37"/>
      <x:c r="AC2196" s="37"/>
      <x:c r="AD2196" s="37"/>
      <x:c r="AE2196" s="37"/>
      <x:c r="AF2196" s="56"/>
      <x:c r="AG2196" s="56"/>
      <x:c r="AH2196" s="56"/>
      <x:c r="AI2196" s="58"/>
      <x:c r="AJ2196" s="56"/>
      <x:c r="AK2196" s="56"/>
      <x:c r="AL2196" s="56"/>
      <x:c r="AM2196" s="56"/>
      <x:c r="AN2196" s="56"/>
      <x:c r="AO2196" s="56" t="str">
        <x:f>IF(OR(AF2196="",AD2196=""),"",AF2196*AD2196+IF(AG2196="",0,AG2196)+IF(AH2196="",0,AH2196)+IF(AJ2196="",0,AJ2196)+IF(AK2196="",0,AK2196)+IF(AL2196="",0,AL2196)+IF(AM2196="",0,AM2196))</x:f>
      </x:c>
      <x:c r="AP2196" s="56"/>
      <x:c r="AQ2196" s="56" t="str">
        <x:f>IF(OR(AO2196="",AP2196=""),"",AO2196-AP2196)</x:f>
      </x:c>
      <x:c r="AR2196" s="58" t="str">
        <x:f>IF(OR(AP2196="",AP2196=0,AQ2196=""),"",AQ2196/AP2196)</x:f>
      </x:c>
      <x:c r="AS2196" s="58"/>
      <x:c r="AT2196" s="37"/>
      <x:c r="AU2196" s="37"/>
      <x:c r="AV2196" s="37"/>
      <x:c r="AW2196" s="56"/>
      <x:c r="AX2196" s="56"/>
      <x:c r="AY2196" s="37"/>
      <x:c r="AZ2196" s="37"/>
      <x:c r="BA2196" s="37"/>
      <x:c r="BB2196" s="37"/>
      <x:c r="BC2196" s="37"/>
      <x:c r="BD2196" s="60"/>
      <x:c r="BE2196" s="60"/>
      <x:c r="BF2196" s="37"/>
      <x:c r="BG2196" s="37"/>
      <x:c r="BH2196" s="37" t="str">
        <x:v>https://btech.com/en/c/mobiles-tablets/mobile-phones/b/infinix</x:v>
      </x:c>
      <x:c r="BI2196" s="37"/>
      <x:c r="BJ2196" s="37" t="str">
        <x:v>لم يبدأ</x:v>
      </x:c>
      <x:c r="BK2196" s="60" t="n">
        <x:v>46233</x:v>
      </x:c>
      <x:c r="BL2196" s="60"/>
      <x:c r="BM2196" s="60"/>
      <x:c r="BN2196" s="62" t="str">
        <x:f>IF(BM2196="","",(NOW()-BM2196)*24)</x:f>
      </x:c>
      <x:c r="BO2196" s="37" t="str">
        <x:f>IF(BM2196="","لم يُرصد",IF(BT2196&lt;&gt;TRUE,"غير نشط",IF(BP2196="فشل","فشل حالي",IF(BN2196&lt;=12,"حديث",IF(BN2196&lt;=24,"متأخر","قديم")))))</x:f>
        <x:v>لم يُرصد</x:v>
      </x:c>
      <x:c r="BP2196" s="37" t="str">
        <x:v>بانتظار رصد التقسيط</x:v>
      </x:c>
      <x:c r="BQ2196" s="37" t="n">
        <x:v>0</x:v>
      </x:c>
      <x:c r="BR2196" s="37"/>
      <x:c r="BS2196" s="37"/>
      <x:c r="BT2196" s="54" t="b">
        <x:v>1</x:v>
      </x:c>
      <x:c r="BU2196" s="37" t="str">
        <x:v>يحتاج اكتشاف رابط المنتج</x:v>
      </x:c>
      <x:c r="BV2196" s="37" t="str">
        <x:v>Infinix Smart 20, 64 GB, 4 GB, 4G, Dual-SIM - Sunlike Orange</x:v>
      </x:c>
      <x:c r="BW2196" s="37" t="str">
        <x:v>الملفات المرفوعة لا تحتوي خطة تقسيط فعلية لهذا الربط؛ الصف مُنشأ كمهمة جمع. | تم دمج 2 أدلة لنفس المنتج والمتجر.</x:v>
      </x:c>
      <x:c r="BX2196" s="60" t="n">
        <x:v>46233</x:v>
      </x:c>
      <x:c r="BY2196" s="60" t="n">
        <x:v>46233</x:v>
      </x:c>
    </x:row>
    <x:row r="2197">
      <x:c r="A2197" s="37" t="str">
        <x:v>مهمة جمع أولية</x:v>
      </x:c>
      <x:c r="B2197" s="37" t="str">
        <x:v>INSTTASK-14BDD24BB9F4</x:v>
      </x:c>
      <x:c r="C2197" s="37" t="str">
        <x:v>VAR-86E119A05221B2|EG-013|STORE|PENDING</x:v>
      </x:c>
      <x:c r="D2197" s="37" t="str">
        <x:v>VAR-86E119A05221B2|EG-013|STORE</x:v>
      </x:c>
      <x:c r="E2197" s="37" t="str">
        <x:v>VAR-86E119A05221B2</x:v>
      </x:c>
      <x:c r="F2197" s="37" t="str">
        <x:v>MOD-A827465163416D</x:v>
      </x:c>
      <x:c r="G2197" s="37" t="str">
        <x:v>Oppo A58 8GB RAM / 128GB Storage / 4G LTE + 4G + Dual-SIM / Glowing Black</x:v>
      </x:c>
      <x:c r="H2197" s="37" t="str">
        <x:v>الموبايلات والاتصالات</x:v>
      </x:c>
      <x:c r="I2197" s="37" t="str">
        <x:v>هواتف ذكية</x:v>
      </x:c>
      <x:c r="J2197" s="37" t="str">
        <x:v>Oppo</x:v>
      </x:c>
      <x:c r="K2197" s="37" t="str">
        <x:v>A58</x:v>
      </x:c>
      <x:c r="L2197" s="37" t="str">
        <x:v>8GB RAM | 128GB Storage | 4G LTE + 4G + Dual-SIM | Glowing Black</x:v>
      </x:c>
      <x:c r="M2197" s="37" t="n">
        <x:v>8</x:v>
      </x:c>
      <x:c r="N2197" s="37" t="n">
        <x:v>128</x:v>
      </x:c>
      <x:c r="O2197" s="37" t="str">
        <x:v>Glowing Black</x:v>
      </x:c>
      <x:c r="P2197" s="37"/>
      <x:c r="Q2197" s="37"/>
      <x:c r="R2197" s="37" t="str">
        <x:v>EG-013</x:v>
      </x:c>
      <x:c r="S2197" s="37" t="str">
        <x:v>B.TECH</x:v>
      </x:c>
      <x:c r="T2197" s="37" t="str">
        <x:v>A</x:v>
      </x:c>
      <x:c r="U2197" s="37"/>
      <x:c r="V2197" s="37"/>
      <x:c r="W2197" s="37" t="str">
        <x:v>https://btech.com/en/c/mobiles-tablets/mobile-phones/b/oppo</x:v>
      </x:c>
      <x:c r="X2197" s="37" t="str">
        <x:v>صفحة فئة</x:v>
      </x:c>
      <x:c r="Y2197" s="37"/>
      <x:c r="Z2197" s="37"/>
      <x:c r="AA2197" s="37"/>
      <x:c r="AB2197" s="37"/>
      <x:c r="AC2197" s="37"/>
      <x:c r="AD2197" s="37"/>
      <x:c r="AE2197" s="37"/>
      <x:c r="AF2197" s="56"/>
      <x:c r="AG2197" s="56"/>
      <x:c r="AH2197" s="56"/>
      <x:c r="AI2197" s="58"/>
      <x:c r="AJ2197" s="56"/>
      <x:c r="AK2197" s="56"/>
      <x:c r="AL2197" s="56"/>
      <x:c r="AM2197" s="56"/>
      <x:c r="AN2197" s="56"/>
      <x:c r="AO2197" s="56" t="str">
        <x:f>IF(OR(AF2197="",AD2197=""),"",AF2197*AD2197+IF(AG2197="",0,AG2197)+IF(AH2197="",0,AH2197)+IF(AJ2197="",0,AJ2197)+IF(AK2197="",0,AK2197)+IF(AL2197="",0,AL2197)+IF(AM2197="",0,AM2197))</x:f>
      </x:c>
      <x:c r="AP2197" s="56"/>
      <x:c r="AQ2197" s="56" t="str">
        <x:f>IF(OR(AO2197="",AP2197=""),"",AO2197-AP2197)</x:f>
      </x:c>
      <x:c r="AR2197" s="58" t="str">
        <x:f>IF(OR(AP2197="",AP2197=0,AQ2197=""),"",AQ2197/AP2197)</x:f>
      </x:c>
      <x:c r="AS2197" s="58"/>
      <x:c r="AT2197" s="37"/>
      <x:c r="AU2197" s="37"/>
      <x:c r="AV2197" s="37"/>
      <x:c r="AW2197" s="56"/>
      <x:c r="AX2197" s="56"/>
      <x:c r="AY2197" s="37"/>
      <x:c r="AZ2197" s="37"/>
      <x:c r="BA2197" s="37"/>
      <x:c r="BB2197" s="37"/>
      <x:c r="BC2197" s="37"/>
      <x:c r="BD2197" s="60"/>
      <x:c r="BE2197" s="60"/>
      <x:c r="BF2197" s="37"/>
      <x:c r="BG2197" s="37"/>
      <x:c r="BH2197" s="37" t="str">
        <x:v>https://btech.com/en/c/mobiles-tablets/mobile-phones/b/oppo</x:v>
      </x:c>
      <x:c r="BI2197" s="37"/>
      <x:c r="BJ2197" s="37" t="str">
        <x:v>لم يبدأ</x:v>
      </x:c>
      <x:c r="BK2197" s="60" t="n">
        <x:v>46233</x:v>
      </x:c>
      <x:c r="BL2197" s="60"/>
      <x:c r="BM2197" s="60"/>
      <x:c r="BN2197" s="62" t="str">
        <x:f>IF(BM2197="","",(NOW()-BM2197)*24)</x:f>
      </x:c>
      <x:c r="BO2197" s="37" t="str">
        <x:f>IF(BM2197="","لم يُرصد",IF(BT2197&lt;&gt;TRUE,"غير نشط",IF(BP2197="فشل","فشل حالي",IF(BN2197&lt;=12,"حديث",IF(BN2197&lt;=24,"متأخر","قديم")))))</x:f>
        <x:v>لم يُرصد</x:v>
      </x:c>
      <x:c r="BP2197" s="37" t="str">
        <x:v>بانتظار رصد التقسيط</x:v>
      </x:c>
      <x:c r="BQ2197" s="37" t="n">
        <x:v>0</x:v>
      </x:c>
      <x:c r="BR2197" s="37"/>
      <x:c r="BS2197" s="37"/>
      <x:c r="BT2197" s="54" t="b">
        <x:v>1</x:v>
      </x:c>
      <x:c r="BU2197" s="37" t="str">
        <x:v>يحتاج اكتشاف رابط المنتج</x:v>
      </x:c>
      <x:c r="BV2197" s="37" t="str">
        <x:v>Oppo A58, 128 GB, 8 GB, 4G LTE, Dual-SIM - Glowing Black</x:v>
      </x:c>
      <x:c r="BW2197" s="37" t="str">
        <x:v>الملفات المرفوعة لا تحتوي خطة تقسيط فعلية لهذا الربط؛ الصف مُنشأ كمهمة جمع.</x:v>
      </x:c>
      <x:c r="BX2197" s="60" t="n">
        <x:v>46233</x:v>
      </x:c>
      <x:c r="BY2197" s="60" t="n">
        <x:v>46233</x:v>
      </x:c>
    </x:row>
    <x:row r="2198">
      <x:c r="A2198" s="37" t="str">
        <x:v>مهمة جمع أولية</x:v>
      </x:c>
      <x:c r="B2198" s="37" t="str">
        <x:v>INSTTASK-D672EC0131F7</x:v>
      </x:c>
      <x:c r="C2198" s="37" t="str">
        <x:v>VAR-841520CC0C867B|EG-013|STORE|PENDING</x:v>
      </x:c>
      <x:c r="D2198" s="37" t="str">
        <x:v>VAR-841520CC0C867B|EG-013|STORE</x:v>
      </x:c>
      <x:c r="E2198" s="37" t="str">
        <x:v>VAR-841520CC0C867B</x:v>
      </x:c>
      <x:c r="F2198" s="37" t="str">
        <x:v>MOD-6604C23C14562B</x:v>
      </x:c>
      <x:c r="G2198" s="37" t="str">
        <x:v>Oppo A5i Pro 8GB RAM / 256GB Storage / 5G + Dual-SIM / Breeze Blue</x:v>
      </x:c>
      <x:c r="H2198" s="37" t="str">
        <x:v>الموبايلات والاتصالات</x:v>
      </x:c>
      <x:c r="I2198" s="37" t="str">
        <x:v>هواتف ذكية</x:v>
      </x:c>
      <x:c r="J2198" s="37" t="str">
        <x:v>Oppo</x:v>
      </x:c>
      <x:c r="K2198" s="37" t="str">
        <x:v>A5i Pro</x:v>
      </x:c>
      <x:c r="L2198" s="37" t="str">
        <x:v>8GB RAM | 256GB Storage | 5G + Dual-SIM | Breeze Blue</x:v>
      </x:c>
      <x:c r="M2198" s="37" t="n">
        <x:v>8</x:v>
      </x:c>
      <x:c r="N2198" s="37" t="n">
        <x:v>256</x:v>
      </x:c>
      <x:c r="O2198" s="37" t="str">
        <x:v>Breeze Blue</x:v>
      </x:c>
      <x:c r="P2198" s="37"/>
      <x:c r="Q2198" s="37"/>
      <x:c r="R2198" s="37" t="str">
        <x:v>EG-013</x:v>
      </x:c>
      <x:c r="S2198" s="37" t="str">
        <x:v>B.TECH</x:v>
      </x:c>
      <x:c r="T2198" s="37" t="str">
        <x:v>A</x:v>
      </x:c>
      <x:c r="U2198" s="37"/>
      <x:c r="V2198" s="37"/>
      <x:c r="W2198" s="37" t="str">
        <x:v>https://btech.com/en/c/mobiles-tablets/mobile-phones/b/oppo</x:v>
      </x:c>
      <x:c r="X2198" s="37" t="str">
        <x:v>صفحة فئة</x:v>
      </x:c>
      <x:c r="Y2198" s="37"/>
      <x:c r="Z2198" s="37"/>
      <x:c r="AA2198" s="37"/>
      <x:c r="AB2198" s="37"/>
      <x:c r="AC2198" s="37"/>
      <x:c r="AD2198" s="37"/>
      <x:c r="AE2198" s="37"/>
      <x:c r="AF2198" s="56"/>
      <x:c r="AG2198" s="56"/>
      <x:c r="AH2198" s="56"/>
      <x:c r="AI2198" s="58"/>
      <x:c r="AJ2198" s="56"/>
      <x:c r="AK2198" s="56"/>
      <x:c r="AL2198" s="56"/>
      <x:c r="AM2198" s="56"/>
      <x:c r="AN2198" s="56"/>
      <x:c r="AO2198" s="56" t="str">
        <x:f>IF(OR(AF2198="",AD2198=""),"",AF2198*AD2198+IF(AG2198="",0,AG2198)+IF(AH2198="",0,AH2198)+IF(AJ2198="",0,AJ2198)+IF(AK2198="",0,AK2198)+IF(AL2198="",0,AL2198)+IF(AM2198="",0,AM2198))</x:f>
      </x:c>
      <x:c r="AP2198" s="56"/>
      <x:c r="AQ2198" s="56" t="str">
        <x:f>IF(OR(AO2198="",AP2198=""),"",AO2198-AP2198)</x:f>
      </x:c>
      <x:c r="AR2198" s="58" t="str">
        <x:f>IF(OR(AP2198="",AP2198=0,AQ2198=""),"",AQ2198/AP2198)</x:f>
      </x:c>
      <x:c r="AS2198" s="58"/>
      <x:c r="AT2198" s="37"/>
      <x:c r="AU2198" s="37"/>
      <x:c r="AV2198" s="37"/>
      <x:c r="AW2198" s="56"/>
      <x:c r="AX2198" s="56"/>
      <x:c r="AY2198" s="37"/>
      <x:c r="AZ2198" s="37"/>
      <x:c r="BA2198" s="37"/>
      <x:c r="BB2198" s="37"/>
      <x:c r="BC2198" s="37"/>
      <x:c r="BD2198" s="60"/>
      <x:c r="BE2198" s="60"/>
      <x:c r="BF2198" s="37"/>
      <x:c r="BG2198" s="37"/>
      <x:c r="BH2198" s="37" t="str">
        <x:v>https://btech.com/en/c/mobiles-tablets/mobile-phones/b/oppo</x:v>
      </x:c>
      <x:c r="BI2198" s="37"/>
      <x:c r="BJ2198" s="37" t="str">
        <x:v>لم يبدأ</x:v>
      </x:c>
      <x:c r="BK2198" s="60" t="n">
        <x:v>46233</x:v>
      </x:c>
      <x:c r="BL2198" s="60"/>
      <x:c r="BM2198" s="60"/>
      <x:c r="BN2198" s="62" t="str">
        <x:f>IF(BM2198="","",(NOW()-BM2198)*24)</x:f>
      </x:c>
      <x:c r="BO2198" s="37" t="str">
        <x:f>IF(BM2198="","لم يُرصد",IF(BT2198&lt;&gt;TRUE,"غير نشط",IF(BP2198="فشل","فشل حالي",IF(BN2198&lt;=12,"حديث",IF(BN2198&lt;=24,"متأخر","قديم")))))</x:f>
        <x:v>لم يُرصد</x:v>
      </x:c>
      <x:c r="BP2198" s="37" t="str">
        <x:v>بانتظار رصد التقسيط</x:v>
      </x:c>
      <x:c r="BQ2198" s="37" t="n">
        <x:v>0</x:v>
      </x:c>
      <x:c r="BR2198" s="37"/>
      <x:c r="BS2198" s="37"/>
      <x:c r="BT2198" s="54" t="b">
        <x:v>1</x:v>
      </x:c>
      <x:c r="BU2198" s="37" t="str">
        <x:v>يحتاج اكتشاف رابط المنتج</x:v>
      </x:c>
      <x:c r="BV2198" s="37" t="str">
        <x:v>Oppo A5i Pro, 256 GB, 8 GB, 5G, Dual-SIM - Breeze Blue</x:v>
      </x:c>
      <x:c r="BW2198" s="37" t="str">
        <x:v>الملفات المرفوعة لا تحتوي خطة تقسيط فعلية لهذا الربط؛ الصف مُنشأ كمهمة جمع.</x:v>
      </x:c>
      <x:c r="BX2198" s="60" t="n">
        <x:v>46233</x:v>
      </x:c>
      <x:c r="BY2198" s="60" t="n">
        <x:v>46233</x:v>
      </x:c>
    </x:row>
    <x:row r="2199">
      <x:c r="A2199" s="37" t="str">
        <x:v>مهمة جمع أولية</x:v>
      </x:c>
      <x:c r="B2199" s="37" t="str">
        <x:v>INSTTASK-DF56BA1B0337</x:v>
      </x:c>
      <x:c r="C2199" s="37" t="str">
        <x:v>VAR-339FB3DA7AE8B7|EG-013|STORE|PENDING</x:v>
      </x:c>
      <x:c r="D2199" s="37" t="str">
        <x:v>VAR-339FB3DA7AE8B7|EG-013|STORE</x:v>
      </x:c>
      <x:c r="E2199" s="37" t="str">
        <x:v>VAR-339FB3DA7AE8B7</x:v>
      </x:c>
      <x:c r="F2199" s="37" t="str">
        <x:v>MOD-4DADF81A0214CD</x:v>
      </x:c>
      <x:c r="G2199" s="37" t="str">
        <x:v>Oppo A6 4GB RAM / 128GB Storage / 4G + Dual-SIM / Aurora Gold</x:v>
      </x:c>
      <x:c r="H2199" s="37" t="str">
        <x:v>الموبايلات والاتصالات</x:v>
      </x:c>
      <x:c r="I2199" s="37" t="str">
        <x:v>هواتف ذكية</x:v>
      </x:c>
      <x:c r="J2199" s="37" t="str">
        <x:v>Oppo</x:v>
      </x:c>
      <x:c r="K2199" s="37" t="str">
        <x:v>A6</x:v>
      </x:c>
      <x:c r="L2199" s="37" t="str">
        <x:v>4GB RAM | 128GB Storage | 4G + Dual-SIM | Aurora Gold</x:v>
      </x:c>
      <x:c r="M2199" s="37" t="n">
        <x:v>4</x:v>
      </x:c>
      <x:c r="N2199" s="37" t="n">
        <x:v>128</x:v>
      </x:c>
      <x:c r="O2199" s="37" t="str">
        <x:v>Aurora Gold</x:v>
      </x:c>
      <x:c r="P2199" s="37"/>
      <x:c r="Q2199" s="37"/>
      <x:c r="R2199" s="37" t="str">
        <x:v>EG-013</x:v>
      </x:c>
      <x:c r="S2199" s="37" t="str">
        <x:v>B.TECH</x:v>
      </x:c>
      <x:c r="T2199" s="37" t="str">
        <x:v>A</x:v>
      </x:c>
      <x:c r="U2199" s="37"/>
      <x:c r="V2199" s="37"/>
      <x:c r="W2199" s="37" t="str">
        <x:v>https://btech.com/en/c/mobiles-tablets/mobile-phones/b/oppo</x:v>
      </x:c>
      <x:c r="X2199" s="37" t="str">
        <x:v>صفحة فئة</x:v>
      </x:c>
      <x:c r="Y2199" s="37"/>
      <x:c r="Z2199" s="37"/>
      <x:c r="AA2199" s="37"/>
      <x:c r="AB2199" s="37"/>
      <x:c r="AC2199" s="37"/>
      <x:c r="AD2199" s="37"/>
      <x:c r="AE2199" s="37"/>
      <x:c r="AF2199" s="56"/>
      <x:c r="AG2199" s="56"/>
      <x:c r="AH2199" s="56"/>
      <x:c r="AI2199" s="58"/>
      <x:c r="AJ2199" s="56"/>
      <x:c r="AK2199" s="56"/>
      <x:c r="AL2199" s="56"/>
      <x:c r="AM2199" s="56"/>
      <x:c r="AN2199" s="56"/>
      <x:c r="AO2199" s="56" t="str">
        <x:f>IF(OR(AF2199="",AD2199=""),"",AF2199*AD2199+IF(AG2199="",0,AG2199)+IF(AH2199="",0,AH2199)+IF(AJ2199="",0,AJ2199)+IF(AK2199="",0,AK2199)+IF(AL2199="",0,AL2199)+IF(AM2199="",0,AM2199))</x:f>
      </x:c>
      <x:c r="AP2199" s="56"/>
      <x:c r="AQ2199" s="56" t="str">
        <x:f>IF(OR(AO2199="",AP2199=""),"",AO2199-AP2199)</x:f>
      </x:c>
      <x:c r="AR2199" s="58" t="str">
        <x:f>IF(OR(AP2199="",AP2199=0,AQ2199=""),"",AQ2199/AP2199)</x:f>
      </x:c>
      <x:c r="AS2199" s="58"/>
      <x:c r="AT2199" s="37"/>
      <x:c r="AU2199" s="37"/>
      <x:c r="AV2199" s="37"/>
      <x:c r="AW2199" s="56"/>
      <x:c r="AX2199" s="56"/>
      <x:c r="AY2199" s="37"/>
      <x:c r="AZ2199" s="37"/>
      <x:c r="BA2199" s="37"/>
      <x:c r="BB2199" s="37"/>
      <x:c r="BC2199" s="37"/>
      <x:c r="BD2199" s="60"/>
      <x:c r="BE2199" s="60"/>
      <x:c r="BF2199" s="37"/>
      <x:c r="BG2199" s="37"/>
      <x:c r="BH2199" s="37" t="str">
        <x:v>https://btech.com/en/c/mobiles-tablets/mobile-phones/b/oppo</x:v>
      </x:c>
      <x:c r="BI2199" s="37"/>
      <x:c r="BJ2199" s="37" t="str">
        <x:v>لم يبدأ</x:v>
      </x:c>
      <x:c r="BK2199" s="60" t="n">
        <x:v>46233</x:v>
      </x:c>
      <x:c r="BL2199" s="60"/>
      <x:c r="BM2199" s="60"/>
      <x:c r="BN2199" s="62" t="str">
        <x:f>IF(BM2199="","",(NOW()-BM2199)*24)</x:f>
      </x:c>
      <x:c r="BO2199" s="37" t="str">
        <x:f>IF(BM2199="","لم يُرصد",IF(BT2199&lt;&gt;TRUE,"غير نشط",IF(BP2199="فشل","فشل حالي",IF(BN2199&lt;=12,"حديث",IF(BN2199&lt;=24,"متأخر","قديم")))))</x:f>
        <x:v>لم يُرصد</x:v>
      </x:c>
      <x:c r="BP2199" s="37" t="str">
        <x:v>بانتظار رصد التقسيط</x:v>
      </x:c>
      <x:c r="BQ2199" s="37" t="n">
        <x:v>0</x:v>
      </x:c>
      <x:c r="BR2199" s="37"/>
      <x:c r="BS2199" s="37"/>
      <x:c r="BT2199" s="54" t="b">
        <x:v>1</x:v>
      </x:c>
      <x:c r="BU2199" s="37" t="str">
        <x:v>يحتاج اكتشاف رابط المنتج</x:v>
      </x:c>
      <x:c r="BV2199" s="37" t="str">
        <x:v>Oppo A6, 128 GB, 4 GB, 4G, Dual-SIM - Aurora Gold</x:v>
      </x:c>
      <x:c r="BW2199" s="37" t="str">
        <x:v>الملفات المرفوعة لا تحتوي خطة تقسيط فعلية لهذا الربط؛ الصف مُنشأ كمهمة جمع.</x:v>
      </x:c>
      <x:c r="BX2199" s="60" t="n">
        <x:v>46233</x:v>
      </x:c>
      <x:c r="BY2199" s="60" t="n">
        <x:v>46233</x:v>
      </x:c>
    </x:row>
    <x:row r="2200">
      <x:c r="A2200" s="37" t="str">
        <x:v>مهمة جمع أولية</x:v>
      </x:c>
      <x:c r="B2200" s="37" t="str">
        <x:v>INSTTASK-744E55C2FC2F</x:v>
      </x:c>
      <x:c r="C2200" s="37" t="str">
        <x:v>VAR-71648102B1AD73|EG-013|STORE|PENDING</x:v>
      </x:c>
      <x:c r="D2200" s="37" t="str">
        <x:v>VAR-71648102B1AD73|EG-013|STORE</x:v>
      </x:c>
      <x:c r="E2200" s="37" t="str">
        <x:v>VAR-71648102B1AD73</x:v>
      </x:c>
      <x:c r="F2200" s="37" t="str">
        <x:v>MOD-4DADF81A0214CD</x:v>
      </x:c>
      <x:c r="G2200" s="37" t="str">
        <x:v>Oppo A6 4GB RAM / 128GB Storage / 4G + Dual-SIM / Sapphire Blue</x:v>
      </x:c>
      <x:c r="H2200" s="37" t="str">
        <x:v>الموبايلات والاتصالات</x:v>
      </x:c>
      <x:c r="I2200" s="37" t="str">
        <x:v>هواتف ذكية</x:v>
      </x:c>
      <x:c r="J2200" s="37" t="str">
        <x:v>Oppo</x:v>
      </x:c>
      <x:c r="K2200" s="37" t="str">
        <x:v>A6</x:v>
      </x:c>
      <x:c r="L2200" s="37" t="str">
        <x:v>4GB RAM | 128GB Storage | 4G + Dual-SIM | Sapphire Blue</x:v>
      </x:c>
      <x:c r="M2200" s="37" t="n">
        <x:v>4</x:v>
      </x:c>
      <x:c r="N2200" s="37" t="n">
        <x:v>128</x:v>
      </x:c>
      <x:c r="O2200" s="37" t="str">
        <x:v>Sapphire Blue</x:v>
      </x:c>
      <x:c r="P2200" s="37"/>
      <x:c r="Q2200" s="37"/>
      <x:c r="R2200" s="37" t="str">
        <x:v>EG-013</x:v>
      </x:c>
      <x:c r="S2200" s="37" t="str">
        <x:v>B.TECH</x:v>
      </x:c>
      <x:c r="T2200" s="37" t="str">
        <x:v>A</x:v>
      </x:c>
      <x:c r="U2200" s="37"/>
      <x:c r="V2200" s="37"/>
      <x:c r="W2200" s="37" t="str">
        <x:v>https://btech.com/en/c/mobiles-tablets/mobile-phones/b/oppo</x:v>
      </x:c>
      <x:c r="X2200" s="37" t="str">
        <x:v>صفحة فئة</x:v>
      </x:c>
      <x:c r="Y2200" s="37"/>
      <x:c r="Z2200" s="37"/>
      <x:c r="AA2200" s="37"/>
      <x:c r="AB2200" s="37"/>
      <x:c r="AC2200" s="37"/>
      <x:c r="AD2200" s="37"/>
      <x:c r="AE2200" s="37"/>
      <x:c r="AF2200" s="56"/>
      <x:c r="AG2200" s="56"/>
      <x:c r="AH2200" s="56"/>
      <x:c r="AI2200" s="58"/>
      <x:c r="AJ2200" s="56"/>
      <x:c r="AK2200" s="56"/>
      <x:c r="AL2200" s="56"/>
      <x:c r="AM2200" s="56"/>
      <x:c r="AN2200" s="56"/>
      <x:c r="AO2200" s="56" t="str">
        <x:f>IF(OR(AF2200="",AD2200=""),"",AF2200*AD2200+IF(AG2200="",0,AG2200)+IF(AH2200="",0,AH2200)+IF(AJ2200="",0,AJ2200)+IF(AK2200="",0,AK2200)+IF(AL2200="",0,AL2200)+IF(AM2200="",0,AM2200))</x:f>
      </x:c>
      <x:c r="AP2200" s="56"/>
      <x:c r="AQ2200" s="56" t="str">
        <x:f>IF(OR(AO2200="",AP2200=""),"",AO2200-AP2200)</x:f>
      </x:c>
      <x:c r="AR2200" s="58" t="str">
        <x:f>IF(OR(AP2200="",AP2200=0,AQ2200=""),"",AQ2200/AP2200)</x:f>
      </x:c>
      <x:c r="AS2200" s="58"/>
      <x:c r="AT2200" s="37"/>
      <x:c r="AU2200" s="37"/>
      <x:c r="AV2200" s="37"/>
      <x:c r="AW2200" s="56"/>
      <x:c r="AX2200" s="56"/>
      <x:c r="AY2200" s="37"/>
      <x:c r="AZ2200" s="37"/>
      <x:c r="BA2200" s="37"/>
      <x:c r="BB2200" s="37"/>
      <x:c r="BC2200" s="37"/>
      <x:c r="BD2200" s="60"/>
      <x:c r="BE2200" s="60"/>
      <x:c r="BF2200" s="37"/>
      <x:c r="BG2200" s="37"/>
      <x:c r="BH2200" s="37" t="str">
        <x:v>https://btech.com/en/c/mobiles-tablets/mobile-phones/b/oppo</x:v>
      </x:c>
      <x:c r="BI2200" s="37"/>
      <x:c r="BJ2200" s="37" t="str">
        <x:v>لم يبدأ</x:v>
      </x:c>
      <x:c r="BK2200" s="60" t="n">
        <x:v>46233</x:v>
      </x:c>
      <x:c r="BL2200" s="60"/>
      <x:c r="BM2200" s="60"/>
      <x:c r="BN2200" s="62" t="str">
        <x:f>IF(BM2200="","",(NOW()-BM2200)*24)</x:f>
      </x:c>
      <x:c r="BO2200" s="37" t="str">
        <x:f>IF(BM2200="","لم يُرصد",IF(BT2200&lt;&gt;TRUE,"غير نشط",IF(BP2200="فشل","فشل حالي",IF(BN2200&lt;=12,"حديث",IF(BN2200&lt;=24,"متأخر","قديم")))))</x:f>
        <x:v>لم يُرصد</x:v>
      </x:c>
      <x:c r="BP2200" s="37" t="str">
        <x:v>بانتظار رصد التقسيط</x:v>
      </x:c>
      <x:c r="BQ2200" s="37" t="n">
        <x:v>0</x:v>
      </x:c>
      <x:c r="BR2200" s="37"/>
      <x:c r="BS2200" s="37"/>
      <x:c r="BT2200" s="54" t="b">
        <x:v>1</x:v>
      </x:c>
      <x:c r="BU2200" s="37" t="str">
        <x:v>يحتاج اكتشاف رابط المنتج</x:v>
      </x:c>
      <x:c r="BV2200" s="37" t="str">
        <x:v>Oppo A6, 128 GB, 4 GB, 4G, Dual-SIM - Sapphire Blue</x:v>
      </x:c>
      <x:c r="BW2200" s="37" t="str">
        <x:v>الملفات المرفوعة لا تحتوي خطة تقسيط فعلية لهذا الربط؛ الصف مُنشأ كمهمة جمع.</x:v>
      </x:c>
      <x:c r="BX2200" s="60" t="n">
        <x:v>46233</x:v>
      </x:c>
      <x:c r="BY2200" s="60" t="n">
        <x:v>46233</x:v>
      </x:c>
    </x:row>
    <x:row r="2201">
      <x:c r="A2201" s="37" t="str">
        <x:v>مهمة جمع أولية</x:v>
      </x:c>
      <x:c r="B2201" s="37" t="str">
        <x:v>INSTTASK-888F8C17F2C7</x:v>
      </x:c>
      <x:c r="C2201" s="37" t="str">
        <x:v>VAR-5A24BEE3884A2A|EG-013|STORE|PENDING</x:v>
      </x:c>
      <x:c r="D2201" s="37" t="str">
        <x:v>VAR-5A24BEE3884A2A|EG-013|STORE</x:v>
      </x:c>
      <x:c r="E2201" s="37" t="str">
        <x:v>VAR-5A24BEE3884A2A</x:v>
      </x:c>
      <x:c r="F2201" s="37" t="str">
        <x:v>MOD-4DADF81A0214CD</x:v>
      </x:c>
      <x:c r="G2201" s="37" t="str">
        <x:v>Oppo A6 6GB RAM / 128GB Storage / 4G + Dual-SIM / Aurora Gold</x:v>
      </x:c>
      <x:c r="H2201" s="37" t="str">
        <x:v>الموبايلات والاتصالات</x:v>
      </x:c>
      <x:c r="I2201" s="37" t="str">
        <x:v>هواتف ذكية</x:v>
      </x:c>
      <x:c r="J2201" s="37" t="str">
        <x:v>Oppo</x:v>
      </x:c>
      <x:c r="K2201" s="37" t="str">
        <x:v>A6</x:v>
      </x:c>
      <x:c r="L2201" s="37" t="str">
        <x:v>6GB RAM | 128GB Storage | 4G + Dual-SIM | Aurora Gold</x:v>
      </x:c>
      <x:c r="M2201" s="37" t="n">
        <x:v>6</x:v>
      </x:c>
      <x:c r="N2201" s="37" t="n">
        <x:v>128</x:v>
      </x:c>
      <x:c r="O2201" s="37" t="str">
        <x:v>Aurora Gold</x:v>
      </x:c>
      <x:c r="P2201" s="37"/>
      <x:c r="Q2201" s="37"/>
      <x:c r="R2201" s="37" t="str">
        <x:v>EG-013</x:v>
      </x:c>
      <x:c r="S2201" s="37" t="str">
        <x:v>B.TECH</x:v>
      </x:c>
      <x:c r="T2201" s="37" t="str">
        <x:v>A</x:v>
      </x:c>
      <x:c r="U2201" s="37"/>
      <x:c r="V2201" s="37"/>
      <x:c r="W2201" s="37" t="str">
        <x:v>https://btech.com/en/c/mobiles-tablets/mobile-phones/b/oppo</x:v>
      </x:c>
      <x:c r="X2201" s="37" t="str">
        <x:v>صفحة فئة</x:v>
      </x:c>
      <x:c r="Y2201" s="37"/>
      <x:c r="Z2201" s="37"/>
      <x:c r="AA2201" s="37"/>
      <x:c r="AB2201" s="37"/>
      <x:c r="AC2201" s="37"/>
      <x:c r="AD2201" s="37"/>
      <x:c r="AE2201" s="37"/>
      <x:c r="AF2201" s="56"/>
      <x:c r="AG2201" s="56"/>
      <x:c r="AH2201" s="56"/>
      <x:c r="AI2201" s="58"/>
      <x:c r="AJ2201" s="56"/>
      <x:c r="AK2201" s="56"/>
      <x:c r="AL2201" s="56"/>
      <x:c r="AM2201" s="56"/>
      <x:c r="AN2201" s="56"/>
      <x:c r="AO2201" s="56" t="str">
        <x:f>IF(OR(AF2201="",AD2201=""),"",AF2201*AD2201+IF(AG2201="",0,AG2201)+IF(AH2201="",0,AH2201)+IF(AJ2201="",0,AJ2201)+IF(AK2201="",0,AK2201)+IF(AL2201="",0,AL2201)+IF(AM2201="",0,AM2201))</x:f>
      </x:c>
      <x:c r="AP2201" s="56"/>
      <x:c r="AQ2201" s="56" t="str">
        <x:f>IF(OR(AO2201="",AP2201=""),"",AO2201-AP2201)</x:f>
      </x:c>
      <x:c r="AR2201" s="58" t="str">
        <x:f>IF(OR(AP2201="",AP2201=0,AQ2201=""),"",AQ2201/AP2201)</x:f>
      </x:c>
      <x:c r="AS2201" s="58"/>
      <x:c r="AT2201" s="37"/>
      <x:c r="AU2201" s="37"/>
      <x:c r="AV2201" s="37"/>
      <x:c r="AW2201" s="56"/>
      <x:c r="AX2201" s="56"/>
      <x:c r="AY2201" s="37"/>
      <x:c r="AZ2201" s="37"/>
      <x:c r="BA2201" s="37"/>
      <x:c r="BB2201" s="37"/>
      <x:c r="BC2201" s="37"/>
      <x:c r="BD2201" s="60"/>
      <x:c r="BE2201" s="60"/>
      <x:c r="BF2201" s="37"/>
      <x:c r="BG2201" s="37"/>
      <x:c r="BH2201" s="37" t="str">
        <x:v>https://btech.com/en/c/mobiles-tablets/mobile-phones/b/oppo</x:v>
      </x:c>
      <x:c r="BI2201" s="37"/>
      <x:c r="BJ2201" s="37" t="str">
        <x:v>لم يبدأ</x:v>
      </x:c>
      <x:c r="BK2201" s="60" t="n">
        <x:v>46233</x:v>
      </x:c>
      <x:c r="BL2201" s="60"/>
      <x:c r="BM2201" s="60"/>
      <x:c r="BN2201" s="62" t="str">
        <x:f>IF(BM2201="","",(NOW()-BM2201)*24)</x:f>
      </x:c>
      <x:c r="BO2201" s="37" t="str">
        <x:f>IF(BM2201="","لم يُرصد",IF(BT2201&lt;&gt;TRUE,"غير نشط",IF(BP2201="فشل","فشل حالي",IF(BN2201&lt;=12,"حديث",IF(BN2201&lt;=24,"متأخر","قديم")))))</x:f>
        <x:v>لم يُرصد</x:v>
      </x:c>
      <x:c r="BP2201" s="37" t="str">
        <x:v>بانتظار رصد التقسيط</x:v>
      </x:c>
      <x:c r="BQ2201" s="37" t="n">
        <x:v>0</x:v>
      </x:c>
      <x:c r="BR2201" s="37"/>
      <x:c r="BS2201" s="37"/>
      <x:c r="BT2201" s="54" t="b">
        <x:v>1</x:v>
      </x:c>
      <x:c r="BU2201" s="37" t="str">
        <x:v>يحتاج اكتشاف رابط المنتج</x:v>
      </x:c>
      <x:c r="BV2201" s="37" t="str">
        <x:v>Oppo A6, 128 GB, 6 GB, 4G, Dual-SIM - Aurora Gold</x:v>
      </x:c>
      <x:c r="BW2201" s="37" t="str">
        <x:v>الملفات المرفوعة لا تحتوي خطة تقسيط فعلية لهذا الربط؛ الصف مُنشأ كمهمة جمع.</x:v>
      </x:c>
      <x:c r="BX2201" s="60" t="n">
        <x:v>46233</x:v>
      </x:c>
      <x:c r="BY2201" s="60" t="n">
        <x:v>46233</x:v>
      </x:c>
    </x:row>
    <x:row r="2202">
      <x:c r="A2202" s="37" t="str">
        <x:v>مهمة جمع أولية</x:v>
      </x:c>
      <x:c r="B2202" s="37" t="str">
        <x:v>INSTTASK-A935017ABDD9</x:v>
      </x:c>
      <x:c r="C2202" s="37" t="str">
        <x:v>VAR-CD580A8C7E9D80|EG-013|STORE|PENDING</x:v>
      </x:c>
      <x:c r="D2202" s="37" t="str">
        <x:v>VAR-CD580A8C7E9D80|EG-013|STORE</x:v>
      </x:c>
      <x:c r="E2202" s="37" t="str">
        <x:v>VAR-CD580A8C7E9D80</x:v>
      </x:c>
      <x:c r="F2202" s="37" t="str">
        <x:v>MOD-4DADF81A0214CD</x:v>
      </x:c>
      <x:c r="G2202" s="37" t="str">
        <x:v>Oppo A6 6GB RAM / 128GB Storage / 4G + Dual-SIM / Sapphire Blue</x:v>
      </x:c>
      <x:c r="H2202" s="37" t="str">
        <x:v>الموبايلات والاتصالات</x:v>
      </x:c>
      <x:c r="I2202" s="37" t="str">
        <x:v>هواتف ذكية</x:v>
      </x:c>
      <x:c r="J2202" s="37" t="str">
        <x:v>Oppo</x:v>
      </x:c>
      <x:c r="K2202" s="37" t="str">
        <x:v>A6</x:v>
      </x:c>
      <x:c r="L2202" s="37" t="str">
        <x:v>6GB RAM | 128GB Storage | 4G + Dual-SIM | Sapphire Blue</x:v>
      </x:c>
      <x:c r="M2202" s="37" t="n">
        <x:v>6</x:v>
      </x:c>
      <x:c r="N2202" s="37" t="n">
        <x:v>128</x:v>
      </x:c>
      <x:c r="O2202" s="37" t="str">
        <x:v>Sapphire Blue</x:v>
      </x:c>
      <x:c r="P2202" s="37"/>
      <x:c r="Q2202" s="37"/>
      <x:c r="R2202" s="37" t="str">
        <x:v>EG-013</x:v>
      </x:c>
      <x:c r="S2202" s="37" t="str">
        <x:v>B.TECH</x:v>
      </x:c>
      <x:c r="T2202" s="37" t="str">
        <x:v>A</x:v>
      </x:c>
      <x:c r="U2202" s="37"/>
      <x:c r="V2202" s="37"/>
      <x:c r="W2202" s="37" t="str">
        <x:v>https://btech.com/en/c/mobiles-tablets/mobile-phones/b/oppo</x:v>
      </x:c>
      <x:c r="X2202" s="37" t="str">
        <x:v>صفحة فئة</x:v>
      </x:c>
      <x:c r="Y2202" s="37"/>
      <x:c r="Z2202" s="37"/>
      <x:c r="AA2202" s="37"/>
      <x:c r="AB2202" s="37"/>
      <x:c r="AC2202" s="37"/>
      <x:c r="AD2202" s="37"/>
      <x:c r="AE2202" s="37"/>
      <x:c r="AF2202" s="56"/>
      <x:c r="AG2202" s="56"/>
      <x:c r="AH2202" s="56"/>
      <x:c r="AI2202" s="58"/>
      <x:c r="AJ2202" s="56"/>
      <x:c r="AK2202" s="56"/>
      <x:c r="AL2202" s="56"/>
      <x:c r="AM2202" s="56"/>
      <x:c r="AN2202" s="56"/>
      <x:c r="AO2202" s="56" t="str">
        <x:f>IF(OR(AF2202="",AD2202=""),"",AF2202*AD2202+IF(AG2202="",0,AG2202)+IF(AH2202="",0,AH2202)+IF(AJ2202="",0,AJ2202)+IF(AK2202="",0,AK2202)+IF(AL2202="",0,AL2202)+IF(AM2202="",0,AM2202))</x:f>
      </x:c>
      <x:c r="AP2202" s="56"/>
      <x:c r="AQ2202" s="56" t="str">
        <x:f>IF(OR(AO2202="",AP2202=""),"",AO2202-AP2202)</x:f>
      </x:c>
      <x:c r="AR2202" s="58" t="str">
        <x:f>IF(OR(AP2202="",AP2202=0,AQ2202=""),"",AQ2202/AP2202)</x:f>
      </x:c>
      <x:c r="AS2202" s="58"/>
      <x:c r="AT2202" s="37"/>
      <x:c r="AU2202" s="37"/>
      <x:c r="AV2202" s="37"/>
      <x:c r="AW2202" s="56"/>
      <x:c r="AX2202" s="56"/>
      <x:c r="AY2202" s="37"/>
      <x:c r="AZ2202" s="37"/>
      <x:c r="BA2202" s="37"/>
      <x:c r="BB2202" s="37"/>
      <x:c r="BC2202" s="37"/>
      <x:c r="BD2202" s="60"/>
      <x:c r="BE2202" s="60"/>
      <x:c r="BF2202" s="37"/>
      <x:c r="BG2202" s="37"/>
      <x:c r="BH2202" s="37" t="str">
        <x:v>https://btech.com/en/c/mobiles-tablets/mobile-phones/b/oppo</x:v>
      </x:c>
      <x:c r="BI2202" s="37"/>
      <x:c r="BJ2202" s="37" t="str">
        <x:v>لم يبدأ</x:v>
      </x:c>
      <x:c r="BK2202" s="60" t="n">
        <x:v>46233</x:v>
      </x:c>
      <x:c r="BL2202" s="60"/>
      <x:c r="BM2202" s="60"/>
      <x:c r="BN2202" s="62" t="str">
        <x:f>IF(BM2202="","",(NOW()-BM2202)*24)</x:f>
      </x:c>
      <x:c r="BO2202" s="37" t="str">
        <x:f>IF(BM2202="","لم يُرصد",IF(BT2202&lt;&gt;TRUE,"غير نشط",IF(BP2202="فشل","فشل حالي",IF(BN2202&lt;=12,"حديث",IF(BN2202&lt;=24,"متأخر","قديم")))))</x:f>
        <x:v>لم يُرصد</x:v>
      </x:c>
      <x:c r="BP2202" s="37" t="str">
        <x:v>بانتظار رصد التقسيط</x:v>
      </x:c>
      <x:c r="BQ2202" s="37" t="n">
        <x:v>0</x:v>
      </x:c>
      <x:c r="BR2202" s="37"/>
      <x:c r="BS2202" s="37"/>
      <x:c r="BT2202" s="54" t="b">
        <x:v>1</x:v>
      </x:c>
      <x:c r="BU2202" s="37" t="str">
        <x:v>يحتاج اكتشاف رابط المنتج</x:v>
      </x:c>
      <x:c r="BV2202" s="37" t="str">
        <x:v>Oppo A6, 128 GB, 6 GB, 4G, Dual-SIM - Sapphire Blue</x:v>
      </x:c>
      <x:c r="BW2202" s="37" t="str">
        <x:v>الملفات المرفوعة لا تحتوي خطة تقسيط فعلية لهذا الربط؛ الصف مُنشأ كمهمة جمع.</x:v>
      </x:c>
      <x:c r="BX2202" s="60" t="n">
        <x:v>46233</x:v>
      </x:c>
      <x:c r="BY2202" s="60" t="n">
        <x:v>46233</x:v>
      </x:c>
    </x:row>
    <x:row r="2203">
      <x:c r="A2203" s="37" t="str">
        <x:v>مهمة جمع أولية</x:v>
      </x:c>
      <x:c r="B2203" s="37" t="str">
        <x:v>INSTTASK-6690353DDE6A</x:v>
      </x:c>
      <x:c r="C2203" s="37" t="str">
        <x:v>VAR-3A484529F7F816|EG-013|STORE|PENDING</x:v>
      </x:c>
      <x:c r="D2203" s="37" t="str">
        <x:v>VAR-3A484529F7F816|EG-013|STORE</x:v>
      </x:c>
      <x:c r="E2203" s="37" t="str">
        <x:v>VAR-3A484529F7F816</x:v>
      </x:c>
      <x:c r="F2203" s="37" t="str">
        <x:v>MOD-4DADF81A0214CD</x:v>
      </x:c>
      <x:c r="G2203" s="37" t="str">
        <x:v>Oppo A6 8GB RAM / 256GB Storage / 4G + Dual-SIM / Sapphire Blue</x:v>
      </x:c>
      <x:c r="H2203" s="37" t="str">
        <x:v>الموبايلات والاتصالات</x:v>
      </x:c>
      <x:c r="I2203" s="37" t="str">
        <x:v>هواتف ذكية</x:v>
      </x:c>
      <x:c r="J2203" s="37" t="str">
        <x:v>Oppo</x:v>
      </x:c>
      <x:c r="K2203" s="37" t="str">
        <x:v>A6</x:v>
      </x:c>
      <x:c r="L2203" s="37" t="str">
        <x:v>8GB RAM | 256GB Storage | 4G + Dual-SIM | Sapphire Blue</x:v>
      </x:c>
      <x:c r="M2203" s="37" t="n">
        <x:v>8</x:v>
      </x:c>
      <x:c r="N2203" s="37" t="n">
        <x:v>256</x:v>
      </x:c>
      <x:c r="O2203" s="37" t="str">
        <x:v>Sapphire Blue</x:v>
      </x:c>
      <x:c r="P2203" s="37"/>
      <x:c r="Q2203" s="37"/>
      <x:c r="R2203" s="37" t="str">
        <x:v>EG-013</x:v>
      </x:c>
      <x:c r="S2203" s="37" t="str">
        <x:v>B.TECH</x:v>
      </x:c>
      <x:c r="T2203" s="37" t="str">
        <x:v>A</x:v>
      </x:c>
      <x:c r="U2203" s="37"/>
      <x:c r="V2203" s="37"/>
      <x:c r="W2203" s="37" t="str">
        <x:v>https://btech.com/en/c/mobiles-tablets/mobile-phones/b/oppo</x:v>
      </x:c>
      <x:c r="X2203" s="37" t="str">
        <x:v>صفحة فئة</x:v>
      </x:c>
      <x:c r="Y2203" s="37"/>
      <x:c r="Z2203" s="37"/>
      <x:c r="AA2203" s="37"/>
      <x:c r="AB2203" s="37"/>
      <x:c r="AC2203" s="37"/>
      <x:c r="AD2203" s="37"/>
      <x:c r="AE2203" s="37"/>
      <x:c r="AF2203" s="56"/>
      <x:c r="AG2203" s="56"/>
      <x:c r="AH2203" s="56"/>
      <x:c r="AI2203" s="58"/>
      <x:c r="AJ2203" s="56"/>
      <x:c r="AK2203" s="56"/>
      <x:c r="AL2203" s="56"/>
      <x:c r="AM2203" s="56"/>
      <x:c r="AN2203" s="56"/>
      <x:c r="AO2203" s="56" t="str">
        <x:f>IF(OR(AF2203="",AD2203=""),"",AF2203*AD2203+IF(AG2203="",0,AG2203)+IF(AH2203="",0,AH2203)+IF(AJ2203="",0,AJ2203)+IF(AK2203="",0,AK2203)+IF(AL2203="",0,AL2203)+IF(AM2203="",0,AM2203))</x:f>
      </x:c>
      <x:c r="AP2203" s="56"/>
      <x:c r="AQ2203" s="56" t="str">
        <x:f>IF(OR(AO2203="",AP2203=""),"",AO2203-AP2203)</x:f>
      </x:c>
      <x:c r="AR2203" s="58" t="str">
        <x:f>IF(OR(AP2203="",AP2203=0,AQ2203=""),"",AQ2203/AP2203)</x:f>
      </x:c>
      <x:c r="AS2203" s="58"/>
      <x:c r="AT2203" s="37"/>
      <x:c r="AU2203" s="37"/>
      <x:c r="AV2203" s="37"/>
      <x:c r="AW2203" s="56"/>
      <x:c r="AX2203" s="56"/>
      <x:c r="AY2203" s="37"/>
      <x:c r="AZ2203" s="37"/>
      <x:c r="BA2203" s="37"/>
      <x:c r="BB2203" s="37"/>
      <x:c r="BC2203" s="37"/>
      <x:c r="BD2203" s="60"/>
      <x:c r="BE2203" s="60"/>
      <x:c r="BF2203" s="37"/>
      <x:c r="BG2203" s="37"/>
      <x:c r="BH2203" s="37" t="str">
        <x:v>https://btech.com/en/c/mobiles-tablets/mobile-phones/b/oppo</x:v>
      </x:c>
      <x:c r="BI2203" s="37"/>
      <x:c r="BJ2203" s="37" t="str">
        <x:v>لم يبدأ</x:v>
      </x:c>
      <x:c r="BK2203" s="60" t="n">
        <x:v>46233</x:v>
      </x:c>
      <x:c r="BL2203" s="60"/>
      <x:c r="BM2203" s="60"/>
      <x:c r="BN2203" s="62" t="str">
        <x:f>IF(BM2203="","",(NOW()-BM2203)*24)</x:f>
      </x:c>
      <x:c r="BO2203" s="37" t="str">
        <x:f>IF(BM2203="","لم يُرصد",IF(BT2203&lt;&gt;TRUE,"غير نشط",IF(BP2203="فشل","فشل حالي",IF(BN2203&lt;=12,"حديث",IF(BN2203&lt;=24,"متأخر","قديم")))))</x:f>
        <x:v>لم يُرصد</x:v>
      </x:c>
      <x:c r="BP2203" s="37" t="str">
        <x:v>بانتظار رصد التقسيط</x:v>
      </x:c>
      <x:c r="BQ2203" s="37" t="n">
        <x:v>0</x:v>
      </x:c>
      <x:c r="BR2203" s="37"/>
      <x:c r="BS2203" s="37"/>
      <x:c r="BT2203" s="54" t="b">
        <x:v>1</x:v>
      </x:c>
      <x:c r="BU2203" s="37" t="str">
        <x:v>يحتاج اكتشاف رابط المنتج</x:v>
      </x:c>
      <x:c r="BV2203" s="37" t="str">
        <x:v>Oppo A6, 256 GB, 8 GB, 4G, Dual-SIM - Sapphire Blue</x:v>
      </x:c>
      <x:c r="BW2203" s="37" t="str">
        <x:v>الملفات المرفوعة لا تحتوي خطة تقسيط فعلية لهذا الربط؛ الصف مُنشأ كمهمة جمع.</x:v>
      </x:c>
      <x:c r="BX2203" s="60" t="n">
        <x:v>46233</x:v>
      </x:c>
      <x:c r="BY2203" s="60" t="n">
        <x:v>46233</x:v>
      </x:c>
    </x:row>
    <x:row r="2204">
      <x:c r="A2204" s="37" t="str">
        <x:v>مهمة جمع أولية</x:v>
      </x:c>
      <x:c r="B2204" s="37" t="str">
        <x:v>INSTTASK-2FBB5C4E5777</x:v>
      </x:c>
      <x:c r="C2204" s="37" t="str">
        <x:v>VAR-CFDFEE34D73CB6|EG-013|STORE|PENDING</x:v>
      </x:c>
      <x:c r="D2204" s="37" t="str">
        <x:v>VAR-CFDFEE34D73CB6|EG-013|STORE</x:v>
      </x:c>
      <x:c r="E2204" s="37" t="str">
        <x:v>VAR-CFDFEE34D73CB6</x:v>
      </x:c>
      <x:c r="F2204" s="37" t="str">
        <x:v>MOD-7A25A7601F1309</x:v>
      </x:c>
      <x:c r="G2204" s="37" t="str">
        <x:v>Oppo A6 Pro 8GB RAM / 256GB Storage / 4G + Dual-SIM / Red</x:v>
      </x:c>
      <x:c r="H2204" s="37" t="str">
        <x:v>الموبايلات والاتصالات</x:v>
      </x:c>
      <x:c r="I2204" s="37" t="str">
        <x:v>هواتف ذكية</x:v>
      </x:c>
      <x:c r="J2204" s="37" t="str">
        <x:v>Oppo</x:v>
      </x:c>
      <x:c r="K2204" s="37" t="str">
        <x:v>A6 Pro</x:v>
      </x:c>
      <x:c r="L2204" s="37" t="str">
        <x:v>8GB RAM | 256GB Storage | 4G + Dual-SIM | Red</x:v>
      </x:c>
      <x:c r="M2204" s="37" t="n">
        <x:v>8</x:v>
      </x:c>
      <x:c r="N2204" s="37" t="n">
        <x:v>256</x:v>
      </x:c>
      <x:c r="O2204" s="37" t="str">
        <x:v>Red</x:v>
      </x:c>
      <x:c r="P2204" s="37"/>
      <x:c r="Q2204" s="37"/>
      <x:c r="R2204" s="37" t="str">
        <x:v>EG-013</x:v>
      </x:c>
      <x:c r="S2204" s="37" t="str">
        <x:v>B.TECH</x:v>
      </x:c>
      <x:c r="T2204" s="37" t="str">
        <x:v>A</x:v>
      </x:c>
      <x:c r="U2204" s="37"/>
      <x:c r="V2204" s="37"/>
      <x:c r="W2204" s="37" t="str">
        <x:v>https://btech.com/en/c/mobiles-tablets/mobile-phones/b/oppo</x:v>
      </x:c>
      <x:c r="X2204" s="37" t="str">
        <x:v>صفحة فئة</x:v>
      </x:c>
      <x:c r="Y2204" s="37"/>
      <x:c r="Z2204" s="37"/>
      <x:c r="AA2204" s="37"/>
      <x:c r="AB2204" s="37"/>
      <x:c r="AC2204" s="37"/>
      <x:c r="AD2204" s="37"/>
      <x:c r="AE2204" s="37"/>
      <x:c r="AF2204" s="56"/>
      <x:c r="AG2204" s="56"/>
      <x:c r="AH2204" s="56"/>
      <x:c r="AI2204" s="58"/>
      <x:c r="AJ2204" s="56"/>
      <x:c r="AK2204" s="56"/>
      <x:c r="AL2204" s="56"/>
      <x:c r="AM2204" s="56"/>
      <x:c r="AN2204" s="56"/>
      <x:c r="AO2204" s="56" t="str">
        <x:f>IF(OR(AF2204="",AD2204=""),"",AF2204*AD2204+IF(AG2204="",0,AG2204)+IF(AH2204="",0,AH2204)+IF(AJ2204="",0,AJ2204)+IF(AK2204="",0,AK2204)+IF(AL2204="",0,AL2204)+IF(AM2204="",0,AM2204))</x:f>
      </x:c>
      <x:c r="AP2204" s="56"/>
      <x:c r="AQ2204" s="56" t="str">
        <x:f>IF(OR(AO2204="",AP2204=""),"",AO2204-AP2204)</x:f>
      </x:c>
      <x:c r="AR2204" s="58" t="str">
        <x:f>IF(OR(AP2204="",AP2204=0,AQ2204=""),"",AQ2204/AP2204)</x:f>
      </x:c>
      <x:c r="AS2204" s="58"/>
      <x:c r="AT2204" s="37"/>
      <x:c r="AU2204" s="37"/>
      <x:c r="AV2204" s="37"/>
      <x:c r="AW2204" s="56"/>
      <x:c r="AX2204" s="56"/>
      <x:c r="AY2204" s="37"/>
      <x:c r="AZ2204" s="37"/>
      <x:c r="BA2204" s="37"/>
      <x:c r="BB2204" s="37"/>
      <x:c r="BC2204" s="37"/>
      <x:c r="BD2204" s="60"/>
      <x:c r="BE2204" s="60"/>
      <x:c r="BF2204" s="37"/>
      <x:c r="BG2204" s="37"/>
      <x:c r="BH2204" s="37" t="str">
        <x:v>https://btech.com/en/c/mobiles-tablets/mobile-phones/b/oppo</x:v>
      </x:c>
      <x:c r="BI2204" s="37"/>
      <x:c r="BJ2204" s="37" t="str">
        <x:v>لم يبدأ</x:v>
      </x:c>
      <x:c r="BK2204" s="60" t="n">
        <x:v>46233</x:v>
      </x:c>
      <x:c r="BL2204" s="60"/>
      <x:c r="BM2204" s="60"/>
      <x:c r="BN2204" s="62" t="str">
        <x:f>IF(BM2204="","",(NOW()-BM2204)*24)</x:f>
      </x:c>
      <x:c r="BO2204" s="37" t="str">
        <x:f>IF(BM2204="","لم يُرصد",IF(BT2204&lt;&gt;TRUE,"غير نشط",IF(BP2204="فشل","فشل حالي",IF(BN2204&lt;=12,"حديث",IF(BN2204&lt;=24,"متأخر","قديم")))))</x:f>
        <x:v>لم يُرصد</x:v>
      </x:c>
      <x:c r="BP2204" s="37" t="str">
        <x:v>بانتظار رصد التقسيط</x:v>
      </x:c>
      <x:c r="BQ2204" s="37" t="n">
        <x:v>0</x:v>
      </x:c>
      <x:c r="BR2204" s="37"/>
      <x:c r="BS2204" s="37"/>
      <x:c r="BT2204" s="54" t="b">
        <x:v>1</x:v>
      </x:c>
      <x:c r="BU2204" s="37" t="str">
        <x:v>يحتاج اكتشاف رابط المنتج</x:v>
      </x:c>
      <x:c r="BV2204" s="37" t="str">
        <x:v>Oppo A6 Pro, 256 GB, 8 GB, 4G, Dual-SIM - Red</x:v>
      </x:c>
      <x:c r="BW2204" s="37" t="str">
        <x:v>الملفات المرفوعة لا تحتوي خطة تقسيط فعلية لهذا الربط؛ الصف مُنشأ كمهمة جمع.</x:v>
      </x:c>
      <x:c r="BX2204" s="60" t="n">
        <x:v>46233</x:v>
      </x:c>
      <x:c r="BY2204" s="60" t="n">
        <x:v>46233</x:v>
      </x:c>
    </x:row>
    <x:row r="2205">
      <x:c r="A2205" s="37" t="str">
        <x:v>مهمة جمع أولية</x:v>
      </x:c>
      <x:c r="B2205" s="37" t="str">
        <x:v>INSTTASK-98980CE0FD0E</x:v>
      </x:c>
      <x:c r="C2205" s="37" t="str">
        <x:v>VAR-68CFDF385A6270|EG-013|STORE|PENDING</x:v>
      </x:c>
      <x:c r="D2205" s="37" t="str">
        <x:v>VAR-68CFDF385A6270|EG-013|STORE</x:v>
      </x:c>
      <x:c r="E2205" s="37" t="str">
        <x:v>VAR-68CFDF385A6270</x:v>
      </x:c>
      <x:c r="F2205" s="37" t="str">
        <x:v>MOD-7A25A7601F1309</x:v>
      </x:c>
      <x:c r="G2205" s="37" t="str">
        <x:v>Oppo A6 Pro 8GB RAM / 256GB Storage / 5G + Dual-SIM / Blue</x:v>
      </x:c>
      <x:c r="H2205" s="37" t="str">
        <x:v>الموبايلات والاتصالات</x:v>
      </x:c>
      <x:c r="I2205" s="37" t="str">
        <x:v>هواتف ذكية</x:v>
      </x:c>
      <x:c r="J2205" s="37" t="str">
        <x:v>Oppo</x:v>
      </x:c>
      <x:c r="K2205" s="37" t="str">
        <x:v>A6 Pro</x:v>
      </x:c>
      <x:c r="L2205" s="37" t="str">
        <x:v>8GB RAM | 256GB Storage | 5G + Dual-SIM | Blue</x:v>
      </x:c>
      <x:c r="M2205" s="37" t="n">
        <x:v>8</x:v>
      </x:c>
      <x:c r="N2205" s="37" t="n">
        <x:v>256</x:v>
      </x:c>
      <x:c r="O2205" s="37" t="str">
        <x:v>Blue</x:v>
      </x:c>
      <x:c r="P2205" s="37"/>
      <x:c r="Q2205" s="37"/>
      <x:c r="R2205" s="37" t="str">
        <x:v>EG-013</x:v>
      </x:c>
      <x:c r="S2205" s="37" t="str">
        <x:v>B.TECH</x:v>
      </x:c>
      <x:c r="T2205" s="37" t="str">
        <x:v>A</x:v>
      </x:c>
      <x:c r="U2205" s="37"/>
      <x:c r="V2205" s="37"/>
      <x:c r="W2205" s="37" t="str">
        <x:v>https://btech.com/en/c/mobiles-tablets/mobile-phones/b/oppo</x:v>
      </x:c>
      <x:c r="X2205" s="37" t="str">
        <x:v>صفحة فئة</x:v>
      </x:c>
      <x:c r="Y2205" s="37"/>
      <x:c r="Z2205" s="37"/>
      <x:c r="AA2205" s="37"/>
      <x:c r="AB2205" s="37"/>
      <x:c r="AC2205" s="37"/>
      <x:c r="AD2205" s="37"/>
      <x:c r="AE2205" s="37"/>
      <x:c r="AF2205" s="56"/>
      <x:c r="AG2205" s="56"/>
      <x:c r="AH2205" s="56"/>
      <x:c r="AI2205" s="58"/>
      <x:c r="AJ2205" s="56"/>
      <x:c r="AK2205" s="56"/>
      <x:c r="AL2205" s="56"/>
      <x:c r="AM2205" s="56"/>
      <x:c r="AN2205" s="56"/>
      <x:c r="AO2205" s="56" t="str">
        <x:f>IF(OR(AF2205="",AD2205=""),"",AF2205*AD2205+IF(AG2205="",0,AG2205)+IF(AH2205="",0,AH2205)+IF(AJ2205="",0,AJ2205)+IF(AK2205="",0,AK2205)+IF(AL2205="",0,AL2205)+IF(AM2205="",0,AM2205))</x:f>
      </x:c>
      <x:c r="AP2205" s="56"/>
      <x:c r="AQ2205" s="56" t="str">
        <x:f>IF(OR(AO2205="",AP2205=""),"",AO2205-AP2205)</x:f>
      </x:c>
      <x:c r="AR2205" s="58" t="str">
        <x:f>IF(OR(AP2205="",AP2205=0,AQ2205=""),"",AQ2205/AP2205)</x:f>
      </x:c>
      <x:c r="AS2205" s="58"/>
      <x:c r="AT2205" s="37"/>
      <x:c r="AU2205" s="37"/>
      <x:c r="AV2205" s="37"/>
      <x:c r="AW2205" s="56"/>
      <x:c r="AX2205" s="56"/>
      <x:c r="AY2205" s="37"/>
      <x:c r="AZ2205" s="37"/>
      <x:c r="BA2205" s="37"/>
      <x:c r="BB2205" s="37"/>
      <x:c r="BC2205" s="37"/>
      <x:c r="BD2205" s="60"/>
      <x:c r="BE2205" s="60"/>
      <x:c r="BF2205" s="37"/>
      <x:c r="BG2205" s="37"/>
      <x:c r="BH2205" s="37" t="str">
        <x:v>https://btech.com/en/c/mobiles-tablets/mobile-phones/b/oppo</x:v>
      </x:c>
      <x:c r="BI2205" s="37"/>
      <x:c r="BJ2205" s="37" t="str">
        <x:v>لم يبدأ</x:v>
      </x:c>
      <x:c r="BK2205" s="60" t="n">
        <x:v>46233</x:v>
      </x:c>
      <x:c r="BL2205" s="60"/>
      <x:c r="BM2205" s="60"/>
      <x:c r="BN2205" s="62" t="str">
        <x:f>IF(BM2205="","",(NOW()-BM2205)*24)</x:f>
      </x:c>
      <x:c r="BO2205" s="37" t="str">
        <x:f>IF(BM2205="","لم يُرصد",IF(BT2205&lt;&gt;TRUE,"غير نشط",IF(BP2205="فشل","فشل حالي",IF(BN2205&lt;=12,"حديث",IF(BN2205&lt;=24,"متأخر","قديم")))))</x:f>
        <x:v>لم يُرصد</x:v>
      </x:c>
      <x:c r="BP2205" s="37" t="str">
        <x:v>بانتظار رصد التقسيط</x:v>
      </x:c>
      <x:c r="BQ2205" s="37" t="n">
        <x:v>0</x:v>
      </x:c>
      <x:c r="BR2205" s="37"/>
      <x:c r="BS2205" s="37"/>
      <x:c r="BT2205" s="54" t="b">
        <x:v>1</x:v>
      </x:c>
      <x:c r="BU2205" s="37" t="str">
        <x:v>يحتاج اكتشاف رابط المنتج</x:v>
      </x:c>
      <x:c r="BV2205" s="37" t="str">
        <x:v>Oppo A6 Pro, 256 GB, 8 GB, 5G, Dual-SIM - Blue</x:v>
      </x:c>
      <x:c r="BW2205" s="37" t="str">
        <x:v>الملفات المرفوعة لا تحتوي خطة تقسيط فعلية لهذا الربط؛ الصف مُنشأ كمهمة جمع.</x:v>
      </x:c>
      <x:c r="BX2205" s="60" t="n">
        <x:v>46233</x:v>
      </x:c>
      <x:c r="BY2205" s="60" t="n">
        <x:v>46233</x:v>
      </x:c>
    </x:row>
    <x:row r="2206">
      <x:c r="A2206" s="37" t="str">
        <x:v>مهمة جمع أولية</x:v>
      </x:c>
      <x:c r="B2206" s="37" t="str">
        <x:v>INSTTASK-2F2F3475094F</x:v>
      </x:c>
      <x:c r="C2206" s="37" t="str">
        <x:v>VAR-1BF65E93D86296|EG-013|STORE|PENDING</x:v>
      </x:c>
      <x:c r="D2206" s="37" t="str">
        <x:v>VAR-1BF65E93D86296|EG-013|STORE</x:v>
      </x:c>
      <x:c r="E2206" s="37" t="str">
        <x:v>VAR-1BF65E93D86296</x:v>
      </x:c>
      <x:c r="F2206" s="37" t="str">
        <x:v>MOD-7A25A7601F1309</x:v>
      </x:c>
      <x:c r="G2206" s="37" t="str">
        <x:v>Oppo A6 Pro 8GB RAM / 256GB Storage / 5G + Dual-SIM / Red</x:v>
      </x:c>
      <x:c r="H2206" s="37" t="str">
        <x:v>الموبايلات والاتصالات</x:v>
      </x:c>
      <x:c r="I2206" s="37" t="str">
        <x:v>هواتف ذكية</x:v>
      </x:c>
      <x:c r="J2206" s="37" t="str">
        <x:v>Oppo</x:v>
      </x:c>
      <x:c r="K2206" s="37" t="str">
        <x:v>A6 Pro</x:v>
      </x:c>
      <x:c r="L2206" s="37" t="str">
        <x:v>8GB RAM | 256GB Storage | 5G + Dual-SIM | Red</x:v>
      </x:c>
      <x:c r="M2206" s="37" t="n">
        <x:v>8</x:v>
      </x:c>
      <x:c r="N2206" s="37" t="n">
        <x:v>256</x:v>
      </x:c>
      <x:c r="O2206" s="37" t="str">
        <x:v>Red</x:v>
      </x:c>
      <x:c r="P2206" s="37"/>
      <x:c r="Q2206" s="37"/>
      <x:c r="R2206" s="37" t="str">
        <x:v>EG-013</x:v>
      </x:c>
      <x:c r="S2206" s="37" t="str">
        <x:v>B.TECH</x:v>
      </x:c>
      <x:c r="T2206" s="37" t="str">
        <x:v>A</x:v>
      </x:c>
      <x:c r="U2206" s="37"/>
      <x:c r="V2206" s="37"/>
      <x:c r="W2206" s="37" t="str">
        <x:v>https://btech.com/en/c/mobiles-tablets/mobile-phones/b/oppo</x:v>
      </x:c>
      <x:c r="X2206" s="37" t="str">
        <x:v>صفحة فئة</x:v>
      </x:c>
      <x:c r="Y2206" s="37"/>
      <x:c r="Z2206" s="37"/>
      <x:c r="AA2206" s="37"/>
      <x:c r="AB2206" s="37"/>
      <x:c r="AC2206" s="37"/>
      <x:c r="AD2206" s="37"/>
      <x:c r="AE2206" s="37"/>
      <x:c r="AF2206" s="56"/>
      <x:c r="AG2206" s="56"/>
      <x:c r="AH2206" s="56"/>
      <x:c r="AI2206" s="58"/>
      <x:c r="AJ2206" s="56"/>
      <x:c r="AK2206" s="56"/>
      <x:c r="AL2206" s="56"/>
      <x:c r="AM2206" s="56"/>
      <x:c r="AN2206" s="56"/>
      <x:c r="AO2206" s="56" t="str">
        <x:f>IF(OR(AF2206="",AD2206=""),"",AF2206*AD2206+IF(AG2206="",0,AG2206)+IF(AH2206="",0,AH2206)+IF(AJ2206="",0,AJ2206)+IF(AK2206="",0,AK2206)+IF(AL2206="",0,AL2206)+IF(AM2206="",0,AM2206))</x:f>
      </x:c>
      <x:c r="AP2206" s="56"/>
      <x:c r="AQ2206" s="56" t="str">
        <x:f>IF(OR(AO2206="",AP2206=""),"",AO2206-AP2206)</x:f>
      </x:c>
      <x:c r="AR2206" s="58" t="str">
        <x:f>IF(OR(AP2206="",AP2206=0,AQ2206=""),"",AQ2206/AP2206)</x:f>
      </x:c>
      <x:c r="AS2206" s="58"/>
      <x:c r="AT2206" s="37"/>
      <x:c r="AU2206" s="37"/>
      <x:c r="AV2206" s="37"/>
      <x:c r="AW2206" s="56"/>
      <x:c r="AX2206" s="56"/>
      <x:c r="AY2206" s="37"/>
      <x:c r="AZ2206" s="37"/>
      <x:c r="BA2206" s="37"/>
      <x:c r="BB2206" s="37"/>
      <x:c r="BC2206" s="37"/>
      <x:c r="BD2206" s="60"/>
      <x:c r="BE2206" s="60"/>
      <x:c r="BF2206" s="37"/>
      <x:c r="BG2206" s="37"/>
      <x:c r="BH2206" s="37" t="str">
        <x:v>https://btech.com/en/c/mobiles-tablets/mobile-phones/b/oppo</x:v>
      </x:c>
      <x:c r="BI2206" s="37"/>
      <x:c r="BJ2206" s="37" t="str">
        <x:v>لم يبدأ</x:v>
      </x:c>
      <x:c r="BK2206" s="60" t="n">
        <x:v>46233</x:v>
      </x:c>
      <x:c r="BL2206" s="60"/>
      <x:c r="BM2206" s="60"/>
      <x:c r="BN2206" s="62" t="str">
        <x:f>IF(BM2206="","",(NOW()-BM2206)*24)</x:f>
      </x:c>
      <x:c r="BO2206" s="37" t="str">
        <x:f>IF(BM2206="","لم يُرصد",IF(BT2206&lt;&gt;TRUE,"غير نشط",IF(BP2206="فشل","فشل حالي",IF(BN2206&lt;=12,"حديث",IF(BN2206&lt;=24,"متأخر","قديم")))))</x:f>
        <x:v>لم يُرصد</x:v>
      </x:c>
      <x:c r="BP2206" s="37" t="str">
        <x:v>بانتظار رصد التقسيط</x:v>
      </x:c>
      <x:c r="BQ2206" s="37" t="n">
        <x:v>0</x:v>
      </x:c>
      <x:c r="BR2206" s="37"/>
      <x:c r="BS2206" s="37"/>
      <x:c r="BT2206" s="54" t="b">
        <x:v>1</x:v>
      </x:c>
      <x:c r="BU2206" s="37" t="str">
        <x:v>يحتاج اكتشاف رابط المنتج</x:v>
      </x:c>
      <x:c r="BV2206" s="37" t="str">
        <x:v>Oppo A6 Pro, 256 GB, 8 GB, 5G, Dual-SIM - Red</x:v>
      </x:c>
      <x:c r="BW2206" s="37" t="str">
        <x:v>الملفات المرفوعة لا تحتوي خطة تقسيط فعلية لهذا الربط؛ الصف مُنشأ كمهمة جمع.</x:v>
      </x:c>
      <x:c r="BX2206" s="60" t="n">
        <x:v>46233</x:v>
      </x:c>
      <x:c r="BY2206" s="60" t="n">
        <x:v>46233</x:v>
      </x:c>
    </x:row>
    <x:row r="2207">
      <x:c r="A2207" s="37" t="str">
        <x:v>مهمة جمع أولية</x:v>
      </x:c>
      <x:c r="B2207" s="37" t="str">
        <x:v>INSTTASK-B0F96E570FF7</x:v>
      </x:c>
      <x:c r="C2207" s="37" t="str">
        <x:v>VAR-4722D36FBABC14|EG-013|STORE|PENDING</x:v>
      </x:c>
      <x:c r="D2207" s="37" t="str">
        <x:v>VAR-4722D36FBABC14|EG-013|STORE</x:v>
      </x:c>
      <x:c r="E2207" s="37" t="str">
        <x:v>VAR-4722D36FBABC14</x:v>
      </x:c>
      <x:c r="F2207" s="37" t="str">
        <x:v>MOD-BAF7F9F1CFF12F</x:v>
      </x:c>
      <x:c r="G2207" s="37" t="str">
        <x:v>Oppo A6t 6GB RAM / 128GB Storage / 4G + Dual-SIM / Crystal Blue</x:v>
      </x:c>
      <x:c r="H2207" s="37" t="str">
        <x:v>الموبايلات والاتصالات</x:v>
      </x:c>
      <x:c r="I2207" s="37" t="str">
        <x:v>هواتف ذكية</x:v>
      </x:c>
      <x:c r="J2207" s="37" t="str">
        <x:v>Oppo</x:v>
      </x:c>
      <x:c r="K2207" s="37" t="str">
        <x:v>A6t</x:v>
      </x:c>
      <x:c r="L2207" s="37" t="str">
        <x:v>6GB RAM | 128GB Storage | 4G + Dual-SIM | Crystal Blue</x:v>
      </x:c>
      <x:c r="M2207" s="37" t="n">
        <x:v>6</x:v>
      </x:c>
      <x:c r="N2207" s="37" t="n">
        <x:v>128</x:v>
      </x:c>
      <x:c r="O2207" s="37" t="str">
        <x:v>Crystal Blue</x:v>
      </x:c>
      <x:c r="P2207" s="37"/>
      <x:c r="Q2207" s="37"/>
      <x:c r="R2207" s="37" t="str">
        <x:v>EG-013</x:v>
      </x:c>
      <x:c r="S2207" s="37" t="str">
        <x:v>B.TECH</x:v>
      </x:c>
      <x:c r="T2207" s="37" t="str">
        <x:v>A</x:v>
      </x:c>
      <x:c r="U2207" s="37"/>
      <x:c r="V2207" s="37"/>
      <x:c r="W2207" s="37" t="str">
        <x:v>https://btech.com/en/c/mobiles-tablets/mobile-phones/b/oppo</x:v>
      </x:c>
      <x:c r="X2207" s="37" t="str">
        <x:v>صفحة فئة</x:v>
      </x:c>
      <x:c r="Y2207" s="37"/>
      <x:c r="Z2207" s="37"/>
      <x:c r="AA2207" s="37"/>
      <x:c r="AB2207" s="37"/>
      <x:c r="AC2207" s="37"/>
      <x:c r="AD2207" s="37"/>
      <x:c r="AE2207" s="37"/>
      <x:c r="AF2207" s="56"/>
      <x:c r="AG2207" s="56"/>
      <x:c r="AH2207" s="56"/>
      <x:c r="AI2207" s="58"/>
      <x:c r="AJ2207" s="56"/>
      <x:c r="AK2207" s="56"/>
      <x:c r="AL2207" s="56"/>
      <x:c r="AM2207" s="56"/>
      <x:c r="AN2207" s="56"/>
      <x:c r="AO2207" s="56" t="str">
        <x:f>IF(OR(AF2207="",AD2207=""),"",AF2207*AD2207+IF(AG2207="",0,AG2207)+IF(AH2207="",0,AH2207)+IF(AJ2207="",0,AJ2207)+IF(AK2207="",0,AK2207)+IF(AL2207="",0,AL2207)+IF(AM2207="",0,AM2207))</x:f>
      </x:c>
      <x:c r="AP2207" s="56"/>
      <x:c r="AQ2207" s="56" t="str">
        <x:f>IF(OR(AO2207="",AP2207=""),"",AO2207-AP2207)</x:f>
      </x:c>
      <x:c r="AR2207" s="58" t="str">
        <x:f>IF(OR(AP2207="",AP2207=0,AQ2207=""),"",AQ2207/AP2207)</x:f>
      </x:c>
      <x:c r="AS2207" s="58"/>
      <x:c r="AT2207" s="37"/>
      <x:c r="AU2207" s="37"/>
      <x:c r="AV2207" s="37"/>
      <x:c r="AW2207" s="56"/>
      <x:c r="AX2207" s="56"/>
      <x:c r="AY2207" s="37"/>
      <x:c r="AZ2207" s="37"/>
      <x:c r="BA2207" s="37"/>
      <x:c r="BB2207" s="37"/>
      <x:c r="BC2207" s="37"/>
      <x:c r="BD2207" s="60"/>
      <x:c r="BE2207" s="60"/>
      <x:c r="BF2207" s="37"/>
      <x:c r="BG2207" s="37"/>
      <x:c r="BH2207" s="37" t="str">
        <x:v>https://btech.com/en/c/mobiles-tablets/mobile-phones/b/oppo</x:v>
      </x:c>
      <x:c r="BI2207" s="37"/>
      <x:c r="BJ2207" s="37" t="str">
        <x:v>لم يبدأ</x:v>
      </x:c>
      <x:c r="BK2207" s="60" t="n">
        <x:v>46233</x:v>
      </x:c>
      <x:c r="BL2207" s="60"/>
      <x:c r="BM2207" s="60"/>
      <x:c r="BN2207" s="62" t="str">
        <x:f>IF(BM2207="","",(NOW()-BM2207)*24)</x:f>
      </x:c>
      <x:c r="BO2207" s="37" t="str">
        <x:f>IF(BM2207="","لم يُرصد",IF(BT2207&lt;&gt;TRUE,"غير نشط",IF(BP2207="فشل","فشل حالي",IF(BN2207&lt;=12,"حديث",IF(BN2207&lt;=24,"متأخر","قديم")))))</x:f>
        <x:v>لم يُرصد</x:v>
      </x:c>
      <x:c r="BP2207" s="37" t="str">
        <x:v>بانتظار رصد التقسيط</x:v>
      </x:c>
      <x:c r="BQ2207" s="37" t="n">
        <x:v>0</x:v>
      </x:c>
      <x:c r="BR2207" s="37"/>
      <x:c r="BS2207" s="37"/>
      <x:c r="BT2207" s="54" t="b">
        <x:v>1</x:v>
      </x:c>
      <x:c r="BU2207" s="37" t="str">
        <x:v>يحتاج اكتشاف رابط المنتج</x:v>
      </x:c>
      <x:c r="BV2207" s="37" t="str">
        <x:v>Oppo A6t, 128 GB, 6 GB, 4G, Dual-SIM - Crystal Blue</x:v>
      </x:c>
      <x:c r="BW2207" s="37" t="str">
        <x:v>الملفات المرفوعة لا تحتوي خطة تقسيط فعلية لهذا الربط؛ الصف مُنشأ كمهمة جمع.</x:v>
      </x:c>
      <x:c r="BX2207" s="60" t="n">
        <x:v>46233</x:v>
      </x:c>
      <x:c r="BY2207" s="60" t="n">
        <x:v>46233</x:v>
      </x:c>
    </x:row>
    <x:row r="2208">
      <x:c r="A2208" s="37" t="str">
        <x:v>مهمة جمع أولية</x:v>
      </x:c>
      <x:c r="B2208" s="37" t="str">
        <x:v>INSTTASK-E674C55400DC</x:v>
      </x:c>
      <x:c r="C2208" s="37" t="str">
        <x:v>VAR-080FB06A9659B3|EG-013|STORE|PENDING</x:v>
      </x:c>
      <x:c r="D2208" s="37" t="str">
        <x:v>VAR-080FB06A9659B3|EG-013|STORE</x:v>
      </x:c>
      <x:c r="E2208" s="37" t="str">
        <x:v>VAR-080FB06A9659B3</x:v>
      </x:c>
      <x:c r="F2208" s="37" t="str">
        <x:v>MOD-BAF7F9F1CFF12F</x:v>
      </x:c>
      <x:c r="G2208" s="37" t="str">
        <x:v>Oppo A6t 6GB RAM / 128GB Storage / 4G + Dual-SIM / Crystal Violet</x:v>
      </x:c>
      <x:c r="H2208" s="37" t="str">
        <x:v>الموبايلات والاتصالات</x:v>
      </x:c>
      <x:c r="I2208" s="37" t="str">
        <x:v>هواتف ذكية</x:v>
      </x:c>
      <x:c r="J2208" s="37" t="str">
        <x:v>Oppo</x:v>
      </x:c>
      <x:c r="K2208" s="37" t="str">
        <x:v>A6t</x:v>
      </x:c>
      <x:c r="L2208" s="37" t="str">
        <x:v>6GB RAM | 128GB Storage | 4G + Dual-SIM | Crystal Violet</x:v>
      </x:c>
      <x:c r="M2208" s="37" t="n">
        <x:v>6</x:v>
      </x:c>
      <x:c r="N2208" s="37" t="n">
        <x:v>128</x:v>
      </x:c>
      <x:c r="O2208" s="37" t="str">
        <x:v>Crystal Violet</x:v>
      </x:c>
      <x:c r="P2208" s="37"/>
      <x:c r="Q2208" s="37"/>
      <x:c r="R2208" s="37" t="str">
        <x:v>EG-013</x:v>
      </x:c>
      <x:c r="S2208" s="37" t="str">
        <x:v>B.TECH</x:v>
      </x:c>
      <x:c r="T2208" s="37" t="str">
        <x:v>A</x:v>
      </x:c>
      <x:c r="U2208" s="37"/>
      <x:c r="V2208" s="37"/>
      <x:c r="W2208" s="37" t="str">
        <x:v>https://btech.com/en/c/mobiles-tablets/mobile-phones/b/oppo</x:v>
      </x:c>
      <x:c r="X2208" s="37" t="str">
        <x:v>صفحة فئة</x:v>
      </x:c>
      <x:c r="Y2208" s="37"/>
      <x:c r="Z2208" s="37"/>
      <x:c r="AA2208" s="37"/>
      <x:c r="AB2208" s="37"/>
      <x:c r="AC2208" s="37"/>
      <x:c r="AD2208" s="37"/>
      <x:c r="AE2208" s="37"/>
      <x:c r="AF2208" s="56"/>
      <x:c r="AG2208" s="56"/>
      <x:c r="AH2208" s="56"/>
      <x:c r="AI2208" s="58"/>
      <x:c r="AJ2208" s="56"/>
      <x:c r="AK2208" s="56"/>
      <x:c r="AL2208" s="56"/>
      <x:c r="AM2208" s="56"/>
      <x:c r="AN2208" s="56"/>
      <x:c r="AO2208" s="56" t="str">
        <x:f>IF(OR(AF2208="",AD2208=""),"",AF2208*AD2208+IF(AG2208="",0,AG2208)+IF(AH2208="",0,AH2208)+IF(AJ2208="",0,AJ2208)+IF(AK2208="",0,AK2208)+IF(AL2208="",0,AL2208)+IF(AM2208="",0,AM2208))</x:f>
      </x:c>
      <x:c r="AP2208" s="56"/>
      <x:c r="AQ2208" s="56" t="str">
        <x:f>IF(OR(AO2208="",AP2208=""),"",AO2208-AP2208)</x:f>
      </x:c>
      <x:c r="AR2208" s="58" t="str">
        <x:f>IF(OR(AP2208="",AP2208=0,AQ2208=""),"",AQ2208/AP2208)</x:f>
      </x:c>
      <x:c r="AS2208" s="58"/>
      <x:c r="AT2208" s="37"/>
      <x:c r="AU2208" s="37"/>
      <x:c r="AV2208" s="37"/>
      <x:c r="AW2208" s="56"/>
      <x:c r="AX2208" s="56"/>
      <x:c r="AY2208" s="37"/>
      <x:c r="AZ2208" s="37"/>
      <x:c r="BA2208" s="37"/>
      <x:c r="BB2208" s="37"/>
      <x:c r="BC2208" s="37"/>
      <x:c r="BD2208" s="60"/>
      <x:c r="BE2208" s="60"/>
      <x:c r="BF2208" s="37"/>
      <x:c r="BG2208" s="37"/>
      <x:c r="BH2208" s="37" t="str">
        <x:v>https://btech.com/en/c/mobiles-tablets/mobile-phones/b/oppo</x:v>
      </x:c>
      <x:c r="BI2208" s="37"/>
      <x:c r="BJ2208" s="37" t="str">
        <x:v>لم يبدأ</x:v>
      </x:c>
      <x:c r="BK2208" s="60" t="n">
        <x:v>46233</x:v>
      </x:c>
      <x:c r="BL2208" s="60"/>
      <x:c r="BM2208" s="60"/>
      <x:c r="BN2208" s="62" t="str">
        <x:f>IF(BM2208="","",(NOW()-BM2208)*24)</x:f>
      </x:c>
      <x:c r="BO2208" s="37" t="str">
        <x:f>IF(BM2208="","لم يُرصد",IF(BT2208&lt;&gt;TRUE,"غير نشط",IF(BP2208="فشل","فشل حالي",IF(BN2208&lt;=12,"حديث",IF(BN2208&lt;=24,"متأخر","قديم")))))</x:f>
        <x:v>لم يُرصد</x:v>
      </x:c>
      <x:c r="BP2208" s="37" t="str">
        <x:v>بانتظار رصد التقسيط</x:v>
      </x:c>
      <x:c r="BQ2208" s="37" t="n">
        <x:v>0</x:v>
      </x:c>
      <x:c r="BR2208" s="37"/>
      <x:c r="BS2208" s="37"/>
      <x:c r="BT2208" s="54" t="b">
        <x:v>1</x:v>
      </x:c>
      <x:c r="BU2208" s="37" t="str">
        <x:v>يحتاج اكتشاف رابط المنتج</x:v>
      </x:c>
      <x:c r="BV2208" s="37" t="str">
        <x:v>Oppo A6t, 128 GB, 6 GB, 4G, Dual-SIM - Crystal Violet</x:v>
      </x:c>
      <x:c r="BW2208" s="37" t="str">
        <x:v>الملفات المرفوعة لا تحتوي خطة تقسيط فعلية لهذا الربط؛ الصف مُنشأ كمهمة جمع.</x:v>
      </x:c>
      <x:c r="BX2208" s="60" t="n">
        <x:v>46233</x:v>
      </x:c>
      <x:c r="BY2208" s="60" t="n">
        <x:v>46233</x:v>
      </x:c>
    </x:row>
    <x:row r="2209">
      <x:c r="A2209" s="37" t="str">
        <x:v>مهمة جمع أولية</x:v>
      </x:c>
      <x:c r="B2209" s="37" t="str">
        <x:v>INSTTASK-B2C62225E8D3</x:v>
      </x:c>
      <x:c r="C2209" s="37" t="str">
        <x:v>VAR-C340FA2A6EF27F|EG-013|STORE|PENDING</x:v>
      </x:c>
      <x:c r="D2209" s="37" t="str">
        <x:v>VAR-C340FA2A6EF27F|EG-013|STORE</x:v>
      </x:c>
      <x:c r="E2209" s="37" t="str">
        <x:v>VAR-C340FA2A6EF27F</x:v>
      </x:c>
      <x:c r="F2209" s="37" t="str">
        <x:v>MOD-BAF7F9F1CFF12F</x:v>
      </x:c>
      <x:c r="G2209" s="37" t="str">
        <x:v>Oppo A6t 6GB RAM / 128GB Storage / 5G + Dual-SIM / Crystal Violet</x:v>
      </x:c>
      <x:c r="H2209" s="37" t="str">
        <x:v>الموبايلات والاتصالات</x:v>
      </x:c>
      <x:c r="I2209" s="37" t="str">
        <x:v>هواتف ذكية</x:v>
      </x:c>
      <x:c r="J2209" s="37" t="str">
        <x:v>Oppo</x:v>
      </x:c>
      <x:c r="K2209" s="37" t="str">
        <x:v>A6t</x:v>
      </x:c>
      <x:c r="L2209" s="37" t="str">
        <x:v>6GB RAM | 128GB Storage | 5G + Dual-SIM | Crystal Violet</x:v>
      </x:c>
      <x:c r="M2209" s="37" t="n">
        <x:v>6</x:v>
      </x:c>
      <x:c r="N2209" s="37" t="n">
        <x:v>128</x:v>
      </x:c>
      <x:c r="O2209" s="37" t="str">
        <x:v>Crystal Violet</x:v>
      </x:c>
      <x:c r="P2209" s="37"/>
      <x:c r="Q2209" s="37"/>
      <x:c r="R2209" s="37" t="str">
        <x:v>EG-013</x:v>
      </x:c>
      <x:c r="S2209" s="37" t="str">
        <x:v>B.TECH</x:v>
      </x:c>
      <x:c r="T2209" s="37" t="str">
        <x:v>A</x:v>
      </x:c>
      <x:c r="U2209" s="37"/>
      <x:c r="V2209" s="37"/>
      <x:c r="W2209" s="37" t="str">
        <x:v>https://btech.com/en/c/mobiles-tablets/mobile-phones/b/oppo</x:v>
      </x:c>
      <x:c r="X2209" s="37" t="str">
        <x:v>صفحة فئة</x:v>
      </x:c>
      <x:c r="Y2209" s="37"/>
      <x:c r="Z2209" s="37"/>
      <x:c r="AA2209" s="37"/>
      <x:c r="AB2209" s="37"/>
      <x:c r="AC2209" s="37"/>
      <x:c r="AD2209" s="37"/>
      <x:c r="AE2209" s="37"/>
      <x:c r="AF2209" s="56"/>
      <x:c r="AG2209" s="56"/>
      <x:c r="AH2209" s="56"/>
      <x:c r="AI2209" s="58"/>
      <x:c r="AJ2209" s="56"/>
      <x:c r="AK2209" s="56"/>
      <x:c r="AL2209" s="56"/>
      <x:c r="AM2209" s="56"/>
      <x:c r="AN2209" s="56"/>
      <x:c r="AO2209" s="56" t="str">
        <x:f>IF(OR(AF2209="",AD2209=""),"",AF2209*AD2209+IF(AG2209="",0,AG2209)+IF(AH2209="",0,AH2209)+IF(AJ2209="",0,AJ2209)+IF(AK2209="",0,AK2209)+IF(AL2209="",0,AL2209)+IF(AM2209="",0,AM2209))</x:f>
      </x:c>
      <x:c r="AP2209" s="56"/>
      <x:c r="AQ2209" s="56" t="str">
        <x:f>IF(OR(AO2209="",AP2209=""),"",AO2209-AP2209)</x:f>
      </x:c>
      <x:c r="AR2209" s="58" t="str">
        <x:f>IF(OR(AP2209="",AP2209=0,AQ2209=""),"",AQ2209/AP2209)</x:f>
      </x:c>
      <x:c r="AS2209" s="58"/>
      <x:c r="AT2209" s="37"/>
      <x:c r="AU2209" s="37"/>
      <x:c r="AV2209" s="37"/>
      <x:c r="AW2209" s="56"/>
      <x:c r="AX2209" s="56"/>
      <x:c r="AY2209" s="37"/>
      <x:c r="AZ2209" s="37"/>
      <x:c r="BA2209" s="37"/>
      <x:c r="BB2209" s="37"/>
      <x:c r="BC2209" s="37"/>
      <x:c r="BD2209" s="60"/>
      <x:c r="BE2209" s="60"/>
      <x:c r="BF2209" s="37"/>
      <x:c r="BG2209" s="37"/>
      <x:c r="BH2209" s="37" t="str">
        <x:v>https://btech.com/en/c/mobiles-tablets/mobile-phones/b/oppo</x:v>
      </x:c>
      <x:c r="BI2209" s="37"/>
      <x:c r="BJ2209" s="37" t="str">
        <x:v>لم يبدأ</x:v>
      </x:c>
      <x:c r="BK2209" s="60" t="n">
        <x:v>46233</x:v>
      </x:c>
      <x:c r="BL2209" s="60"/>
      <x:c r="BM2209" s="60"/>
      <x:c r="BN2209" s="62" t="str">
        <x:f>IF(BM2209="","",(NOW()-BM2209)*24)</x:f>
      </x:c>
      <x:c r="BO2209" s="37" t="str">
        <x:f>IF(BM2209="","لم يُرصد",IF(BT2209&lt;&gt;TRUE,"غير نشط",IF(BP2209="فشل","فشل حالي",IF(BN2209&lt;=12,"حديث",IF(BN2209&lt;=24,"متأخر","قديم")))))</x:f>
        <x:v>لم يُرصد</x:v>
      </x:c>
      <x:c r="BP2209" s="37" t="str">
        <x:v>بانتظار رصد التقسيط</x:v>
      </x:c>
      <x:c r="BQ2209" s="37" t="n">
        <x:v>0</x:v>
      </x:c>
      <x:c r="BR2209" s="37"/>
      <x:c r="BS2209" s="37"/>
      <x:c r="BT2209" s="54" t="b">
        <x:v>1</x:v>
      </x:c>
      <x:c r="BU2209" s="37" t="str">
        <x:v>يحتاج اكتشاف رابط المنتج</x:v>
      </x:c>
      <x:c r="BV2209" s="37" t="str">
        <x:v>Oppo A6t, 128 GB, 6 GB, 5G, Dual-SIM - Crystal Violet</x:v>
      </x:c>
      <x:c r="BW2209" s="37" t="str">
        <x:v>الملفات المرفوعة لا تحتوي خطة تقسيط فعلية لهذا الربط؛ الصف مُنشأ كمهمة جمع.</x:v>
      </x:c>
      <x:c r="BX2209" s="60" t="n">
        <x:v>46233</x:v>
      </x:c>
      <x:c r="BY2209" s="60" t="n">
        <x:v>46233</x:v>
      </x:c>
    </x:row>
    <x:row r="2210">
      <x:c r="A2210" s="37" t="str">
        <x:v>مهمة جمع أولية</x:v>
      </x:c>
      <x:c r="B2210" s="37" t="str">
        <x:v>INSTTASK-2AC2E0717BF6</x:v>
      </x:c>
      <x:c r="C2210" s="37" t="str">
        <x:v>VAR-760E05DA16C56A|EG-013|STORE|PENDING</x:v>
      </x:c>
      <x:c r="D2210" s="37" t="str">
        <x:v>VAR-760E05DA16C56A|EG-013|STORE</x:v>
      </x:c>
      <x:c r="E2210" s="37" t="str">
        <x:v>VAR-760E05DA16C56A</x:v>
      </x:c>
      <x:c r="F2210" s="37" t="str">
        <x:v>MOD-E1EC5EEDF4EE8C</x:v>
      </x:c>
      <x:c r="G2210" s="37" t="str">
        <x:v>Oppo OPPO A5 8GB RAM / 256GB / Aurora Green | 256GB Storage</x:v>
      </x:c>
      <x:c r="H2210" s="37" t="str">
        <x:v>الموبايلات والاتصالات</x:v>
      </x:c>
      <x:c r="I2210" s="37" t="str">
        <x:v>هواتف ذكية</x:v>
      </x:c>
      <x:c r="J2210" s="37" t="str">
        <x:v>Oppo</x:v>
      </x:c>
      <x:c r="K2210" s="37" t="str">
        <x:v>OPPO A5</x:v>
      </x:c>
      <x:c r="L2210" s="37" t="str">
        <x:v>8GB RAM / 256GB / Aurora Green</x:v>
      </x:c>
      <x:c r="M2210" s="37" t="n">
        <x:v>8</x:v>
      </x:c>
      <x:c r="N2210" s="37" t="n">
        <x:v>256</x:v>
      </x:c>
      <x:c r="O2210" s="37" t="str">
        <x:v>Aurora Green</x:v>
      </x:c>
      <x:c r="P2210" s="37"/>
      <x:c r="Q2210" s="37"/>
      <x:c r="R2210" s="37" t="str">
        <x:v>EG-013</x:v>
      </x:c>
      <x:c r="S2210" s="37" t="str">
        <x:v>B.TECH</x:v>
      </x:c>
      <x:c r="T2210" s="37" t="str">
        <x:v>A</x:v>
      </x:c>
      <x:c r="U2210" s="37"/>
      <x:c r="V2210" s="37"/>
      <x:c r="W2210" s="37" t="str">
        <x:v>https://btech.com/en/p/oppo-a5-256gb-8gb-ram-4g-dual-sim-aurora-green</x:v>
      </x:c>
      <x:c r="X2210" s="37" t="str">
        <x:v>رابط منتج مباشر</x:v>
      </x:c>
      <x:c r="Y2210" s="37"/>
      <x:c r="Z2210" s="37"/>
      <x:c r="AA2210" s="37"/>
      <x:c r="AB2210" s="37"/>
      <x:c r="AC2210" s="37"/>
      <x:c r="AD2210" s="37"/>
      <x:c r="AE2210" s="37"/>
      <x:c r="AF2210" s="56"/>
      <x:c r="AG2210" s="56"/>
      <x:c r="AH2210" s="56"/>
      <x:c r="AI2210" s="58"/>
      <x:c r="AJ2210" s="56"/>
      <x:c r="AK2210" s="56"/>
      <x:c r="AL2210" s="56"/>
      <x:c r="AM2210" s="56"/>
      <x:c r="AN2210" s="56"/>
      <x:c r="AO2210" s="56" t="str">
        <x:f>IF(OR(AF2210="",AD2210=""),"",AF2210*AD2210+IF(AG2210="",0,AG2210)+IF(AH2210="",0,AH2210)+IF(AJ2210="",0,AJ2210)+IF(AK2210="",0,AK2210)+IF(AL2210="",0,AL2210)+IF(AM2210="",0,AM2210))</x:f>
      </x:c>
      <x:c r="AP2210" s="56"/>
      <x:c r="AQ2210" s="56" t="str">
        <x:f>IF(OR(AO2210="",AP2210=""),"",AO2210-AP2210)</x:f>
      </x:c>
      <x:c r="AR2210" s="58" t="str">
        <x:f>IF(OR(AP2210="",AP2210=0,AQ2210=""),"",AQ2210/AP2210)</x:f>
      </x:c>
      <x:c r="AS2210" s="58"/>
      <x:c r="AT2210" s="37"/>
      <x:c r="AU2210" s="37"/>
      <x:c r="AV2210" s="37"/>
      <x:c r="AW2210" s="56"/>
      <x:c r="AX2210" s="56"/>
      <x:c r="AY2210" s="37"/>
      <x:c r="AZ2210" s="37"/>
      <x:c r="BA2210" s="37"/>
      <x:c r="BB2210" s="37"/>
      <x:c r="BC2210" s="37"/>
      <x:c r="BD2210" s="60"/>
      <x:c r="BE2210" s="60"/>
      <x:c r="BF2210" s="37"/>
      <x:c r="BG2210" s="37"/>
      <x:c r="BH2210" s="37" t="str">
        <x:v>https://btech.com/en/p/oppo-a5-256gb-8gb-ram-4g-dual-sim-aurora-green</x:v>
      </x:c>
      <x:c r="BI2210" s="37"/>
      <x:c r="BJ2210" s="37" t="str">
        <x:v>لم يبدأ</x:v>
      </x:c>
      <x:c r="BK2210" s="60" t="n">
        <x:v>46233</x:v>
      </x:c>
      <x:c r="BL2210" s="60"/>
      <x:c r="BM2210" s="60"/>
      <x:c r="BN2210" s="62" t="str">
        <x:f>IF(BM2210="","",(NOW()-BM2210)*24)</x:f>
      </x:c>
      <x:c r="BO2210" s="37" t="str">
        <x:f>IF(BM2210="","لم يُرصد",IF(BT2210&lt;&gt;TRUE,"غير نشط",IF(BP2210="فشل","فشل حالي",IF(BN2210&lt;=12,"حديث",IF(BN2210&lt;=24,"متأخر","قديم")))))</x:f>
        <x:v>لم يُرصد</x:v>
      </x:c>
      <x:c r="BP2210" s="37" t="str">
        <x:v>بانتظار رصد التقسيط</x:v>
      </x:c>
      <x:c r="BQ2210" s="37" t="n">
        <x:v>0</x:v>
      </x:c>
      <x:c r="BR2210" s="37"/>
      <x:c r="BS2210" s="37"/>
      <x:c r="BT2210" s="54" t="b">
        <x:v>1</x:v>
      </x:c>
      <x:c r="BU2210" s="37" t="str">
        <x:v>مهمة جاهزة لأول رصد</x:v>
      </x:c>
      <x:c r="BV2210" s="37" t="str"/>
      <x:c r="BW2210" s="37" t="str">
        <x:v>الملفات المرفوعة لا تحتوي خطة تقسيط فعلية لهذا الربط؛ الصف مُنشأ كمهمة جمع. | Exact store product configuration; no GTIN was exposed.</x:v>
      </x:c>
      <x:c r="BX2210" s="60" t="n">
        <x:v>46233</x:v>
      </x:c>
      <x:c r="BY2210" s="60" t="n">
        <x:v>46233</x:v>
      </x:c>
    </x:row>
    <x:row r="2211">
      <x:c r="A2211" s="37" t="str">
        <x:v>مهمة جمع أولية</x:v>
      </x:c>
      <x:c r="B2211" s="37" t="str">
        <x:v>INSTTASK-A412120C39DA</x:v>
      </x:c>
      <x:c r="C2211" s="37" t="str">
        <x:v>VAR-8A922591403136|EG-013|STORE|PENDING</x:v>
      </x:c>
      <x:c r="D2211" s="37" t="str">
        <x:v>VAR-8A922591403136|EG-013|STORE</x:v>
      </x:c>
      <x:c r="E2211" s="37" t="str">
        <x:v>VAR-8A922591403136</x:v>
      </x:c>
      <x:c r="F2211" s="37" t="str">
        <x:v>MOD-8D14BABDE2AF6E</x:v>
      </x:c>
      <x:c r="G2211" s="37" t="str">
        <x:v>Oppo OPPO A5 Pro 8GB RAM / 256GB / Mocha Brown | 256GB Storage</x:v>
      </x:c>
      <x:c r="H2211" s="37" t="str">
        <x:v>الموبايلات والاتصالات</x:v>
      </x:c>
      <x:c r="I2211" s="37" t="str">
        <x:v>هواتف ذكية</x:v>
      </x:c>
      <x:c r="J2211" s="37" t="str">
        <x:v>Oppo</x:v>
      </x:c>
      <x:c r="K2211" s="37" t="str">
        <x:v>OPPO A5 Pro</x:v>
      </x:c>
      <x:c r="L2211" s="37" t="str">
        <x:v>8GB RAM / 256GB / Mocha Brown</x:v>
      </x:c>
      <x:c r="M2211" s="37" t="n">
        <x:v>8</x:v>
      </x:c>
      <x:c r="N2211" s="37" t="n">
        <x:v>256</x:v>
      </x:c>
      <x:c r="O2211" s="37" t="str">
        <x:v>Mocha Brown</x:v>
      </x:c>
      <x:c r="P2211" s="37"/>
      <x:c r="Q2211" s="37"/>
      <x:c r="R2211" s="37" t="str">
        <x:v>EG-013</x:v>
      </x:c>
      <x:c r="S2211" s="37" t="str">
        <x:v>B.TECH</x:v>
      </x:c>
      <x:c r="T2211" s="37" t="str">
        <x:v>A</x:v>
      </x:c>
      <x:c r="U2211" s="37"/>
      <x:c r="V2211" s="37"/>
      <x:c r="W2211" s="37" t="str">
        <x:v>https://btech.com/en/p/oppo-a5-pro-256gb-8gb-ram-5g-dual-sim-mocha-brown</x:v>
      </x:c>
      <x:c r="X2211" s="37" t="str">
        <x:v>رابط منتج مباشر</x:v>
      </x:c>
      <x:c r="Y2211" s="37"/>
      <x:c r="Z2211" s="37"/>
      <x:c r="AA2211" s="37"/>
      <x:c r="AB2211" s="37"/>
      <x:c r="AC2211" s="37"/>
      <x:c r="AD2211" s="37"/>
      <x:c r="AE2211" s="37"/>
      <x:c r="AF2211" s="56"/>
      <x:c r="AG2211" s="56"/>
      <x:c r="AH2211" s="56"/>
      <x:c r="AI2211" s="58"/>
      <x:c r="AJ2211" s="56"/>
      <x:c r="AK2211" s="56"/>
      <x:c r="AL2211" s="56"/>
      <x:c r="AM2211" s="56"/>
      <x:c r="AN2211" s="56"/>
      <x:c r="AO2211" s="56" t="str">
        <x:f>IF(OR(AF2211="",AD2211=""),"",AF2211*AD2211+IF(AG2211="",0,AG2211)+IF(AH2211="",0,AH2211)+IF(AJ2211="",0,AJ2211)+IF(AK2211="",0,AK2211)+IF(AL2211="",0,AL2211)+IF(AM2211="",0,AM2211))</x:f>
      </x:c>
      <x:c r="AP2211" s="56"/>
      <x:c r="AQ2211" s="56" t="str">
        <x:f>IF(OR(AO2211="",AP2211=""),"",AO2211-AP2211)</x:f>
      </x:c>
      <x:c r="AR2211" s="58" t="str">
        <x:f>IF(OR(AP2211="",AP2211=0,AQ2211=""),"",AQ2211/AP2211)</x:f>
      </x:c>
      <x:c r="AS2211" s="58"/>
      <x:c r="AT2211" s="37"/>
      <x:c r="AU2211" s="37"/>
      <x:c r="AV2211" s="37"/>
      <x:c r="AW2211" s="56"/>
      <x:c r="AX2211" s="56"/>
      <x:c r="AY2211" s="37"/>
      <x:c r="AZ2211" s="37"/>
      <x:c r="BA2211" s="37"/>
      <x:c r="BB2211" s="37"/>
      <x:c r="BC2211" s="37"/>
      <x:c r="BD2211" s="60"/>
      <x:c r="BE2211" s="60"/>
      <x:c r="BF2211" s="37"/>
      <x:c r="BG2211" s="37"/>
      <x:c r="BH2211" s="37" t="str">
        <x:v>https://btech.com/en/p/oppo-a5-pro-256gb-8gb-ram-5g-dual-sim-mocha-brown</x:v>
      </x:c>
      <x:c r="BI2211" s="37"/>
      <x:c r="BJ2211" s="37" t="str">
        <x:v>لم يبدأ</x:v>
      </x:c>
      <x:c r="BK2211" s="60" t="n">
        <x:v>46233</x:v>
      </x:c>
      <x:c r="BL2211" s="60"/>
      <x:c r="BM2211" s="60"/>
      <x:c r="BN2211" s="62" t="str">
        <x:f>IF(BM2211="","",(NOW()-BM2211)*24)</x:f>
      </x:c>
      <x:c r="BO2211" s="37" t="str">
        <x:f>IF(BM2211="","لم يُرصد",IF(BT2211&lt;&gt;TRUE,"غير نشط",IF(BP2211="فشل","فشل حالي",IF(BN2211&lt;=12,"حديث",IF(BN2211&lt;=24,"متأخر","قديم")))))</x:f>
        <x:v>لم يُرصد</x:v>
      </x:c>
      <x:c r="BP2211" s="37" t="str">
        <x:v>بانتظار رصد التقسيط</x:v>
      </x:c>
      <x:c r="BQ2211" s="37" t="n">
        <x:v>0</x:v>
      </x:c>
      <x:c r="BR2211" s="37"/>
      <x:c r="BS2211" s="37"/>
      <x:c r="BT2211" s="54" t="b">
        <x:v>1</x:v>
      </x:c>
      <x:c r="BU2211" s="37" t="str">
        <x:v>مهمة جاهزة لأول رصد</x:v>
      </x:c>
      <x:c r="BV2211" s="37" t="str"/>
      <x:c r="BW2211" s="37" t="str">
        <x:v>الملفات المرفوعة لا تحتوي خطة تقسيط فعلية لهذا الربط؛ الصف مُنشأ كمهمة جمع. | B.TECH exposes both colors. Its URL contains 5G while the page heading describes the listed device as 4G; connectivity follows the visible page heading and is flagged for recheck.</x:v>
      </x:c>
      <x:c r="BX2211" s="60" t="n">
        <x:v>46233</x:v>
      </x:c>
      <x:c r="BY2211" s="60" t="n">
        <x:v>46233</x:v>
      </x:c>
    </x:row>
    <x:row r="2212">
      <x:c r="A2212" s="37" t="str">
        <x:v>مهمة جمع أولية</x:v>
      </x:c>
      <x:c r="B2212" s="37" t="str">
        <x:v>INSTTASK-0395E3D5A37F</x:v>
      </x:c>
      <x:c r="C2212" s="37" t="str">
        <x:v>VAR-B24988C9E3799B|EG-013|STORE|PENDING</x:v>
      </x:c>
      <x:c r="D2212" s="37" t="str">
        <x:v>VAR-B24988C9E3799B|EG-013|STORE</x:v>
      </x:c>
      <x:c r="E2212" s="37" t="str">
        <x:v>VAR-B24988C9E3799B</x:v>
      </x:c>
      <x:c r="F2212" s="37" t="str">
        <x:v>MOD-8D14BABDE2AF6E</x:v>
      </x:c>
      <x:c r="G2212" s="37" t="str">
        <x:v>Oppo OPPO A5 Pro 8GB RAM / 256GB / Olive Green | 256GB Storage</x:v>
      </x:c>
      <x:c r="H2212" s="37" t="str">
        <x:v>الموبايلات والاتصالات</x:v>
      </x:c>
      <x:c r="I2212" s="37" t="str">
        <x:v>هواتف ذكية</x:v>
      </x:c>
      <x:c r="J2212" s="37" t="str">
        <x:v>Oppo</x:v>
      </x:c>
      <x:c r="K2212" s="37" t="str">
        <x:v>OPPO A5 Pro</x:v>
      </x:c>
      <x:c r="L2212" s="37" t="str">
        <x:v>8GB RAM / 256GB / Olive Green</x:v>
      </x:c>
      <x:c r="M2212" s="37" t="n">
        <x:v>8</x:v>
      </x:c>
      <x:c r="N2212" s="37" t="n">
        <x:v>256</x:v>
      </x:c>
      <x:c r="O2212" s="37" t="str">
        <x:v>Olive Green</x:v>
      </x:c>
      <x:c r="P2212" s="37"/>
      <x:c r="Q2212" s="37"/>
      <x:c r="R2212" s="37" t="str">
        <x:v>EG-013</x:v>
      </x:c>
      <x:c r="S2212" s="37" t="str">
        <x:v>B.TECH</x:v>
      </x:c>
      <x:c r="T2212" s="37" t="str">
        <x:v>A</x:v>
      </x:c>
      <x:c r="U2212" s="37"/>
      <x:c r="V2212" s="37"/>
      <x:c r="W2212" s="37" t="str">
        <x:v>https://btech.com/en/p/oppo-a5-pro-256gb-8gb-ram-5g-dual-sim-mocha-brown</x:v>
      </x:c>
      <x:c r="X2212" s="37" t="str">
        <x:v>رابط منتج مباشر</x:v>
      </x:c>
      <x:c r="Y2212" s="37"/>
      <x:c r="Z2212" s="37"/>
      <x:c r="AA2212" s="37"/>
      <x:c r="AB2212" s="37"/>
      <x:c r="AC2212" s="37"/>
      <x:c r="AD2212" s="37"/>
      <x:c r="AE2212" s="37"/>
      <x:c r="AF2212" s="56"/>
      <x:c r="AG2212" s="56"/>
      <x:c r="AH2212" s="56"/>
      <x:c r="AI2212" s="58"/>
      <x:c r="AJ2212" s="56"/>
      <x:c r="AK2212" s="56"/>
      <x:c r="AL2212" s="56"/>
      <x:c r="AM2212" s="56"/>
      <x:c r="AN2212" s="56"/>
      <x:c r="AO2212" s="56" t="str">
        <x:f>IF(OR(AF2212="",AD2212=""),"",AF2212*AD2212+IF(AG2212="",0,AG2212)+IF(AH2212="",0,AH2212)+IF(AJ2212="",0,AJ2212)+IF(AK2212="",0,AK2212)+IF(AL2212="",0,AL2212)+IF(AM2212="",0,AM2212))</x:f>
      </x:c>
      <x:c r="AP2212" s="56"/>
      <x:c r="AQ2212" s="56" t="str">
        <x:f>IF(OR(AO2212="",AP2212=""),"",AO2212-AP2212)</x:f>
      </x:c>
      <x:c r="AR2212" s="58" t="str">
        <x:f>IF(OR(AP2212="",AP2212=0,AQ2212=""),"",AQ2212/AP2212)</x:f>
      </x:c>
      <x:c r="AS2212" s="58"/>
      <x:c r="AT2212" s="37"/>
      <x:c r="AU2212" s="37"/>
      <x:c r="AV2212" s="37"/>
      <x:c r="AW2212" s="56"/>
      <x:c r="AX2212" s="56"/>
      <x:c r="AY2212" s="37"/>
      <x:c r="AZ2212" s="37"/>
      <x:c r="BA2212" s="37"/>
      <x:c r="BB2212" s="37"/>
      <x:c r="BC2212" s="37"/>
      <x:c r="BD2212" s="60"/>
      <x:c r="BE2212" s="60"/>
      <x:c r="BF2212" s="37"/>
      <x:c r="BG2212" s="37"/>
      <x:c r="BH2212" s="37" t="str">
        <x:v>https://btech.com/en/p/oppo-a5-pro-256gb-8gb-ram-5g-dual-sim-mocha-brown</x:v>
      </x:c>
      <x:c r="BI2212" s="37"/>
      <x:c r="BJ2212" s="37" t="str">
        <x:v>لم يبدأ</x:v>
      </x:c>
      <x:c r="BK2212" s="60" t="n">
        <x:v>46233</x:v>
      </x:c>
      <x:c r="BL2212" s="60"/>
      <x:c r="BM2212" s="60"/>
      <x:c r="BN2212" s="62" t="str">
        <x:f>IF(BM2212="","",(NOW()-BM2212)*24)</x:f>
      </x:c>
      <x:c r="BO2212" s="37" t="str">
        <x:f>IF(BM2212="","لم يُرصد",IF(BT2212&lt;&gt;TRUE,"غير نشط",IF(BP2212="فشل","فشل حالي",IF(BN2212&lt;=12,"حديث",IF(BN2212&lt;=24,"متأخر","قديم")))))</x:f>
        <x:v>لم يُرصد</x:v>
      </x:c>
      <x:c r="BP2212" s="37" t="str">
        <x:v>بانتظار رصد التقسيط</x:v>
      </x:c>
      <x:c r="BQ2212" s="37" t="n">
        <x:v>0</x:v>
      </x:c>
      <x:c r="BR2212" s="37"/>
      <x:c r="BS2212" s="37"/>
      <x:c r="BT2212" s="54" t="b">
        <x:v>1</x:v>
      </x:c>
      <x:c r="BU2212" s="37" t="str">
        <x:v>مهمة جاهزة لأول رصد</x:v>
      </x:c>
      <x:c r="BV2212" s="37" t="str"/>
      <x:c r="BW2212" s="37" t="str">
        <x:v>الملفات المرفوعة لا تحتوي خطة تقسيط فعلية لهذا الربط؛ الصف مُنشأ كمهمة جمع. | B.TECH exposes both colors. Its URL contains 5G while the page heading describes the listed device as 4G; connectivity follows the visible page heading and is flagged for recheck.</x:v>
      </x:c>
      <x:c r="BX2212" s="60" t="n">
        <x:v>46233</x:v>
      </x:c>
      <x:c r="BY2212" s="60" t="n">
        <x:v>46233</x:v>
      </x:c>
    </x:row>
    <x:row r="2213">
      <x:c r="A2213" s="37" t="str">
        <x:v>مهمة جمع أولية</x:v>
      </x:c>
      <x:c r="B2213" s="37" t="str">
        <x:v>INSTTASK-54F9C9329A4A</x:v>
      </x:c>
      <x:c r="C2213" s="37" t="str">
        <x:v>VAR-6DBD9C1AFEE5A3|EG-013|STORE|PENDING</x:v>
      </x:c>
      <x:c r="D2213" s="37" t="str">
        <x:v>VAR-6DBD9C1AFEE5A3|EG-013|STORE</x:v>
      </x:c>
      <x:c r="E2213" s="37" t="str">
        <x:v>VAR-6DBD9C1AFEE5A3</x:v>
      </x:c>
      <x:c r="F2213" s="37" t="str">
        <x:v>MOD-3C4261C17DBA1F</x:v>
      </x:c>
      <x:c r="G2213" s="37" t="str">
        <x:v>Oppo OPPO A6 Pro 8GB RAM / 256GB / Red | 256GB Storage</x:v>
      </x:c>
      <x:c r="H2213" s="37" t="str">
        <x:v>الموبايلات والاتصالات</x:v>
      </x:c>
      <x:c r="I2213" s="37" t="str">
        <x:v>هواتف ذكية</x:v>
      </x:c>
      <x:c r="J2213" s="37" t="str">
        <x:v>Oppo</x:v>
      </x:c>
      <x:c r="K2213" s="37" t="str">
        <x:v>OPPO A6 Pro</x:v>
      </x:c>
      <x:c r="L2213" s="37" t="str">
        <x:v>8GB RAM / 256GB / Red</x:v>
      </x:c>
      <x:c r="M2213" s="37" t="n">
        <x:v>8</x:v>
      </x:c>
      <x:c r="N2213" s="37" t="n">
        <x:v>256</x:v>
      </x:c>
      <x:c r="O2213" s="37" t="str">
        <x:v>Red</x:v>
      </x:c>
      <x:c r="P2213" s="37"/>
      <x:c r="Q2213" s="37"/>
      <x:c r="R2213" s="37" t="str">
        <x:v>EG-013</x:v>
      </x:c>
      <x:c r="S2213" s="37" t="str">
        <x:v>B.TECH</x:v>
      </x:c>
      <x:c r="T2213" s="37" t="str">
        <x:v>A</x:v>
      </x:c>
      <x:c r="U2213" s="37"/>
      <x:c r="V2213" s="37"/>
      <x:c r="W2213" s="37" t="str">
        <x:v>https://btech.com/en/p/341d59db-23db-4fcd-8aac-74037585126a</x:v>
      </x:c>
      <x:c r="X2213" s="37" t="str">
        <x:v>رابط منتج مباشر</x:v>
      </x:c>
      <x:c r="Y2213" s="37"/>
      <x:c r="Z2213" s="37"/>
      <x:c r="AA2213" s="37"/>
      <x:c r="AB2213" s="37"/>
      <x:c r="AC2213" s="37"/>
      <x:c r="AD2213" s="37"/>
      <x:c r="AE2213" s="37"/>
      <x:c r="AF2213" s="56"/>
      <x:c r="AG2213" s="56"/>
      <x:c r="AH2213" s="56"/>
      <x:c r="AI2213" s="58"/>
      <x:c r="AJ2213" s="56"/>
      <x:c r="AK2213" s="56"/>
      <x:c r="AL2213" s="56"/>
      <x:c r="AM2213" s="56"/>
      <x:c r="AN2213" s="56"/>
      <x:c r="AO2213" s="56" t="str">
        <x:f>IF(OR(AF2213="",AD2213=""),"",AF2213*AD2213+IF(AG2213="",0,AG2213)+IF(AH2213="",0,AH2213)+IF(AJ2213="",0,AJ2213)+IF(AK2213="",0,AK2213)+IF(AL2213="",0,AL2213)+IF(AM2213="",0,AM2213))</x:f>
      </x:c>
      <x:c r="AP2213" s="56"/>
      <x:c r="AQ2213" s="56" t="str">
        <x:f>IF(OR(AO2213="",AP2213=""),"",AO2213-AP2213)</x:f>
      </x:c>
      <x:c r="AR2213" s="58" t="str">
        <x:f>IF(OR(AP2213="",AP2213=0,AQ2213=""),"",AQ2213/AP2213)</x:f>
      </x:c>
      <x:c r="AS2213" s="58"/>
      <x:c r="AT2213" s="37"/>
      <x:c r="AU2213" s="37"/>
      <x:c r="AV2213" s="37"/>
      <x:c r="AW2213" s="56"/>
      <x:c r="AX2213" s="56"/>
      <x:c r="AY2213" s="37"/>
      <x:c r="AZ2213" s="37"/>
      <x:c r="BA2213" s="37"/>
      <x:c r="BB2213" s="37"/>
      <x:c r="BC2213" s="37"/>
      <x:c r="BD2213" s="60"/>
      <x:c r="BE2213" s="60"/>
      <x:c r="BF2213" s="37"/>
      <x:c r="BG2213" s="37"/>
      <x:c r="BH2213" s="37" t="str">
        <x:v>https://btech.com/en/p/341d59db-23db-4fcd-8aac-74037585126a</x:v>
      </x:c>
      <x:c r="BI2213" s="37"/>
      <x:c r="BJ2213" s="37" t="str">
        <x:v>لم يبدأ</x:v>
      </x:c>
      <x:c r="BK2213" s="60" t="n">
        <x:v>46233</x:v>
      </x:c>
      <x:c r="BL2213" s="60"/>
      <x:c r="BM2213" s="60"/>
      <x:c r="BN2213" s="62" t="str">
        <x:f>IF(BM2213="","",(NOW()-BM2213)*24)</x:f>
      </x:c>
      <x:c r="BO2213" s="37" t="str">
        <x:f>IF(BM2213="","لم يُرصد",IF(BT2213&lt;&gt;TRUE,"غير نشط",IF(BP2213="فشل","فشل حالي",IF(BN2213&lt;=12,"حديث",IF(BN2213&lt;=24,"متأخر","قديم")))))</x:f>
        <x:v>لم يُرصد</x:v>
      </x:c>
      <x:c r="BP2213" s="37" t="str">
        <x:v>بانتظار رصد التقسيط</x:v>
      </x:c>
      <x:c r="BQ2213" s="37" t="n">
        <x:v>0</x:v>
      </x:c>
      <x:c r="BR2213" s="37"/>
      <x:c r="BS2213" s="37"/>
      <x:c r="BT2213" s="54" t="b">
        <x:v>1</x:v>
      </x:c>
      <x:c r="BU2213" s="37" t="str">
        <x:v>مهمة جاهزة لأول رصد</x:v>
      </x:c>
      <x:c r="BV2213" s="37" t="str"/>
      <x:c r="BW2213" s="37" t="str">
        <x:v>الملفات المرفوعة لا تحتوي خطة تقسيط فعلية لهذا الربط؛ الصف مُنشأ كمهمة جمع. | Exact store product configuration; no GTIN was exposed.</x:v>
      </x:c>
      <x:c r="BX2213" s="60" t="n">
        <x:v>46233</x:v>
      </x:c>
      <x:c r="BY2213" s="60" t="n">
        <x:v>46233</x:v>
      </x:c>
    </x:row>
    <x:row r="2214">
      <x:c r="A2214" s="37" t="str">
        <x:v>مهمة جمع أولية</x:v>
      </x:c>
      <x:c r="B2214" s="37" t="str">
        <x:v>INSTTASK-AFF0AE4969A9</x:v>
      </x:c>
      <x:c r="C2214" s="37" t="str">
        <x:v>VAR-777486F582B6FA|EG-013|STORE|PENDING</x:v>
      </x:c>
      <x:c r="D2214" s="37" t="str">
        <x:v>VAR-777486F582B6FA|EG-013|STORE</x:v>
      </x:c>
      <x:c r="E2214" s="37" t="str">
        <x:v>VAR-777486F582B6FA</x:v>
      </x:c>
      <x:c r="F2214" s="37" t="str">
        <x:v>MOD-3203D6AD42C403</x:v>
      </x:c>
      <x:c r="G2214" s="37" t="str">
        <x:v>Oppo OPPO Reno11 F 8GB RAM / 256GB / Palm Green | 256GB Storage</x:v>
      </x:c>
      <x:c r="H2214" s="37" t="str">
        <x:v>الموبايلات والاتصالات</x:v>
      </x:c>
      <x:c r="I2214" s="37" t="str">
        <x:v>هواتف ذكية</x:v>
      </x:c>
      <x:c r="J2214" s="37" t="str">
        <x:v>Oppo</x:v>
      </x:c>
      <x:c r="K2214" s="37" t="str">
        <x:v>OPPO Reno11 F</x:v>
      </x:c>
      <x:c r="L2214" s="37" t="str">
        <x:v>8GB RAM / 256GB / Palm Green</x:v>
      </x:c>
      <x:c r="M2214" s="37" t="n">
        <x:v>8</x:v>
      </x:c>
      <x:c r="N2214" s="37" t="n">
        <x:v>256</x:v>
      </x:c>
      <x:c r="O2214" s="37" t="str">
        <x:v>Palm Green</x:v>
      </x:c>
      <x:c r="P2214" s="37"/>
      <x:c r="Q2214" s="37"/>
      <x:c r="R2214" s="37" t="str">
        <x:v>EG-013</x:v>
      </x:c>
      <x:c r="S2214" s="37" t="str">
        <x:v>B.TECH</x:v>
      </x:c>
      <x:c r="T2214" s="37" t="str">
        <x:v>A</x:v>
      </x:c>
      <x:c r="U2214" s="37"/>
      <x:c r="V2214" s="37"/>
      <x:c r="W2214" s="37" t="str">
        <x:v>https://btech.com/en/p/oppo-reno11-f-256gb-8gb-5g-dual-sim-palm-green</x:v>
      </x:c>
      <x:c r="X2214" s="37" t="str">
        <x:v>رابط منتج مباشر</x:v>
      </x:c>
      <x:c r="Y2214" s="37"/>
      <x:c r="Z2214" s="37"/>
      <x:c r="AA2214" s="37"/>
      <x:c r="AB2214" s="37"/>
      <x:c r="AC2214" s="37"/>
      <x:c r="AD2214" s="37"/>
      <x:c r="AE2214" s="37"/>
      <x:c r="AF2214" s="56"/>
      <x:c r="AG2214" s="56"/>
      <x:c r="AH2214" s="56"/>
      <x:c r="AI2214" s="58"/>
      <x:c r="AJ2214" s="56"/>
      <x:c r="AK2214" s="56"/>
      <x:c r="AL2214" s="56"/>
      <x:c r="AM2214" s="56"/>
      <x:c r="AN2214" s="56"/>
      <x:c r="AO2214" s="56" t="str">
        <x:f>IF(OR(AF2214="",AD2214=""),"",AF2214*AD2214+IF(AG2214="",0,AG2214)+IF(AH2214="",0,AH2214)+IF(AJ2214="",0,AJ2214)+IF(AK2214="",0,AK2214)+IF(AL2214="",0,AL2214)+IF(AM2214="",0,AM2214))</x:f>
      </x:c>
      <x:c r="AP2214" s="56"/>
      <x:c r="AQ2214" s="56" t="str">
        <x:f>IF(OR(AO2214="",AP2214=""),"",AO2214-AP2214)</x:f>
      </x:c>
      <x:c r="AR2214" s="58" t="str">
        <x:f>IF(OR(AP2214="",AP2214=0,AQ2214=""),"",AQ2214/AP2214)</x:f>
      </x:c>
      <x:c r="AS2214" s="58"/>
      <x:c r="AT2214" s="37"/>
      <x:c r="AU2214" s="37"/>
      <x:c r="AV2214" s="37"/>
      <x:c r="AW2214" s="56"/>
      <x:c r="AX2214" s="56"/>
      <x:c r="AY2214" s="37"/>
      <x:c r="AZ2214" s="37"/>
      <x:c r="BA2214" s="37"/>
      <x:c r="BB2214" s="37"/>
      <x:c r="BC2214" s="37"/>
      <x:c r="BD2214" s="60"/>
      <x:c r="BE2214" s="60"/>
      <x:c r="BF2214" s="37"/>
      <x:c r="BG2214" s="37"/>
      <x:c r="BH2214" s="37" t="str">
        <x:v>https://btech.com/en/p/oppo-reno11-f-256gb-8gb-5g-dual-sim-palm-green</x:v>
      </x:c>
      <x:c r="BI2214" s="37"/>
      <x:c r="BJ2214" s="37" t="str">
        <x:v>لم يبدأ</x:v>
      </x:c>
      <x:c r="BK2214" s="60" t="n">
        <x:v>46233</x:v>
      </x:c>
      <x:c r="BL2214" s="60"/>
      <x:c r="BM2214" s="60"/>
      <x:c r="BN2214" s="62" t="str">
        <x:f>IF(BM2214="","",(NOW()-BM2214)*24)</x:f>
      </x:c>
      <x:c r="BO2214" s="37" t="str">
        <x:f>IF(BM2214="","لم يُرصد",IF(BT2214&lt;&gt;TRUE,"غير نشط",IF(BP2214="فشل","فشل حالي",IF(BN2214&lt;=12,"حديث",IF(BN2214&lt;=24,"متأخر","قديم")))))</x:f>
        <x:v>لم يُرصد</x:v>
      </x:c>
      <x:c r="BP2214" s="37" t="str">
        <x:v>بانتظار رصد التقسيط</x:v>
      </x:c>
      <x:c r="BQ2214" s="37" t="n">
        <x:v>0</x:v>
      </x:c>
      <x:c r="BR2214" s="37"/>
      <x:c r="BS2214" s="37"/>
      <x:c r="BT2214" s="54" t="b">
        <x:v>1</x:v>
      </x:c>
      <x:c r="BU2214" s="37" t="str">
        <x:v>مهمة جاهزة لأول رصد</x:v>
      </x:c>
      <x:c r="BV2214" s="37" t="str"/>
      <x:c r="BW2214" s="37" t="str">
        <x:v>الملفات المرفوعة لا تحتوي خطة تقسيط فعلية لهذا الربط؛ الصف مُنشأ كمهمة جمع. | Exact store product configuration; no GTIN was exposed.</x:v>
      </x:c>
      <x:c r="BX2214" s="60" t="n">
        <x:v>46233</x:v>
      </x:c>
      <x:c r="BY2214" s="60" t="n">
        <x:v>46233</x:v>
      </x:c>
    </x:row>
    <x:row r="2215">
      <x:c r="A2215" s="37" t="str">
        <x:v>مهمة جمع أولية</x:v>
      </x:c>
      <x:c r="B2215" s="37" t="str">
        <x:v>INSTTASK-9F9295D8E0A3</x:v>
      </x:c>
      <x:c r="C2215" s="37" t="str">
        <x:v>VAR-FD7DBC310ADD7B|EG-013|STORE|PENDING</x:v>
      </x:c>
      <x:c r="D2215" s="37" t="str">
        <x:v>VAR-FD7DBC310ADD7B|EG-013|STORE</x:v>
      </x:c>
      <x:c r="E2215" s="37" t="str">
        <x:v>VAR-FD7DBC310ADD7B</x:v>
      </x:c>
      <x:c r="F2215" s="37" t="str">
        <x:v>MOD-7D566F2E1DF44C</x:v>
      </x:c>
      <x:c r="G2215" s="37" t="str">
        <x:v>Oppo Reno 13 12GB RAM / 256GB Storage / 5G + Dual-SIM / Blue</x:v>
      </x:c>
      <x:c r="H2215" s="37" t="str">
        <x:v>الموبايلات والاتصالات</x:v>
      </x:c>
      <x:c r="I2215" s="37" t="str">
        <x:v>هواتف ذكية</x:v>
      </x:c>
      <x:c r="J2215" s="37" t="str">
        <x:v>Oppo</x:v>
      </x:c>
      <x:c r="K2215" s="37" t="str">
        <x:v>Reno 13</x:v>
      </x:c>
      <x:c r="L2215" s="37" t="str">
        <x:v>12GB RAM | 256GB Storage | 5G + Dual-SIM | Blue</x:v>
      </x:c>
      <x:c r="M2215" s="37" t="n">
        <x:v>12</x:v>
      </x:c>
      <x:c r="N2215" s="37" t="n">
        <x:v>256</x:v>
      </x:c>
      <x:c r="O2215" s="37" t="str">
        <x:v>Blue</x:v>
      </x:c>
      <x:c r="P2215" s="37"/>
      <x:c r="Q2215" s="37"/>
      <x:c r="R2215" s="37" t="str">
        <x:v>EG-013</x:v>
      </x:c>
      <x:c r="S2215" s="37" t="str">
        <x:v>B.TECH</x:v>
      </x:c>
      <x:c r="T2215" s="37" t="str">
        <x:v>A</x:v>
      </x:c>
      <x:c r="U2215" s="37"/>
      <x:c r="V2215" s="37"/>
      <x:c r="W2215" s="37" t="str">
        <x:v>https://btech.com/en/c/mobiles-tablets/mobile-phones/b/oppo</x:v>
      </x:c>
      <x:c r="X2215" s="37" t="str">
        <x:v>صفحة فئة</x:v>
      </x:c>
      <x:c r="Y2215" s="37"/>
      <x:c r="Z2215" s="37"/>
      <x:c r="AA2215" s="37"/>
      <x:c r="AB2215" s="37"/>
      <x:c r="AC2215" s="37"/>
      <x:c r="AD2215" s="37"/>
      <x:c r="AE2215" s="37"/>
      <x:c r="AF2215" s="56"/>
      <x:c r="AG2215" s="56"/>
      <x:c r="AH2215" s="56"/>
      <x:c r="AI2215" s="58"/>
      <x:c r="AJ2215" s="56"/>
      <x:c r="AK2215" s="56"/>
      <x:c r="AL2215" s="56"/>
      <x:c r="AM2215" s="56"/>
      <x:c r="AN2215" s="56"/>
      <x:c r="AO2215" s="56" t="str">
        <x:f>IF(OR(AF2215="",AD2215=""),"",AF2215*AD2215+IF(AG2215="",0,AG2215)+IF(AH2215="",0,AH2215)+IF(AJ2215="",0,AJ2215)+IF(AK2215="",0,AK2215)+IF(AL2215="",0,AL2215)+IF(AM2215="",0,AM2215))</x:f>
      </x:c>
      <x:c r="AP2215" s="56"/>
      <x:c r="AQ2215" s="56" t="str">
        <x:f>IF(OR(AO2215="",AP2215=""),"",AO2215-AP2215)</x:f>
      </x:c>
      <x:c r="AR2215" s="58" t="str">
        <x:f>IF(OR(AP2215="",AP2215=0,AQ2215=""),"",AQ2215/AP2215)</x:f>
      </x:c>
      <x:c r="AS2215" s="58"/>
      <x:c r="AT2215" s="37"/>
      <x:c r="AU2215" s="37"/>
      <x:c r="AV2215" s="37"/>
      <x:c r="AW2215" s="56"/>
      <x:c r="AX2215" s="56"/>
      <x:c r="AY2215" s="37"/>
      <x:c r="AZ2215" s="37"/>
      <x:c r="BA2215" s="37"/>
      <x:c r="BB2215" s="37"/>
      <x:c r="BC2215" s="37"/>
      <x:c r="BD2215" s="60"/>
      <x:c r="BE2215" s="60"/>
      <x:c r="BF2215" s="37"/>
      <x:c r="BG2215" s="37"/>
      <x:c r="BH2215" s="37" t="str">
        <x:v>https://btech.com/en/c/mobiles-tablets/mobile-phones/b/oppo</x:v>
      </x:c>
      <x:c r="BI2215" s="37"/>
      <x:c r="BJ2215" s="37" t="str">
        <x:v>لم يبدأ</x:v>
      </x:c>
      <x:c r="BK2215" s="60" t="n">
        <x:v>46233</x:v>
      </x:c>
      <x:c r="BL2215" s="60"/>
      <x:c r="BM2215" s="60"/>
      <x:c r="BN2215" s="62" t="str">
        <x:f>IF(BM2215="","",(NOW()-BM2215)*24)</x:f>
      </x:c>
      <x:c r="BO2215" s="37" t="str">
        <x:f>IF(BM2215="","لم يُرصد",IF(BT2215&lt;&gt;TRUE,"غير نشط",IF(BP2215="فشل","فشل حالي",IF(BN2215&lt;=12,"حديث",IF(BN2215&lt;=24,"متأخر","قديم")))))</x:f>
        <x:v>لم يُرصد</x:v>
      </x:c>
      <x:c r="BP2215" s="37" t="str">
        <x:v>بانتظار رصد التقسيط</x:v>
      </x:c>
      <x:c r="BQ2215" s="37" t="n">
        <x:v>0</x:v>
      </x:c>
      <x:c r="BR2215" s="37"/>
      <x:c r="BS2215" s="37"/>
      <x:c r="BT2215" s="54" t="b">
        <x:v>1</x:v>
      </x:c>
      <x:c r="BU2215" s="37" t="str">
        <x:v>يحتاج اكتشاف رابط المنتج</x:v>
      </x:c>
      <x:c r="BV2215" s="37" t="str">
        <x:v>Oppo Reno 13, 256 GB, 12 GB, 5G, Dual-SIM - Blue</x:v>
      </x:c>
      <x:c r="BW2215" s="37" t="str">
        <x:v>الملفات المرفوعة لا تحتوي خطة تقسيط فعلية لهذا الربط؛ الصف مُنشأ كمهمة جمع.</x:v>
      </x:c>
      <x:c r="BX2215" s="60" t="n">
        <x:v>46233</x:v>
      </x:c>
      <x:c r="BY2215" s="60" t="n">
        <x:v>46233</x:v>
      </x:c>
    </x:row>
    <x:row r="2216">
      <x:c r="A2216" s="37" t="str">
        <x:v>مهمة جمع أولية</x:v>
      </x:c>
      <x:c r="B2216" s="37" t="str">
        <x:v>INSTTASK-15ED222FD3B6</x:v>
      </x:c>
      <x:c r="C2216" s="37" t="str">
        <x:v>VAR-5E3ECF3884C512|EG-013|STORE|PENDING</x:v>
      </x:c>
      <x:c r="D2216" s="37" t="str">
        <x:v>VAR-5E3ECF3884C512|EG-013|STORE</x:v>
      </x:c>
      <x:c r="E2216" s="37" t="str">
        <x:v>VAR-5E3ECF3884C512</x:v>
      </x:c>
      <x:c r="F2216" s="37" t="str">
        <x:v>MOD-2725AA53ABE8C9</x:v>
      </x:c>
      <x:c r="G2216" s="37" t="str">
        <x:v>Oppo Reno 15 12GB RAM / 512GB Storage / 5G + Dual-SIM / Twilight Blue</x:v>
      </x:c>
      <x:c r="H2216" s="37" t="str">
        <x:v>الموبايلات والاتصالات</x:v>
      </x:c>
      <x:c r="I2216" s="37" t="str">
        <x:v>هواتف ذكية</x:v>
      </x:c>
      <x:c r="J2216" s="37" t="str">
        <x:v>Oppo</x:v>
      </x:c>
      <x:c r="K2216" s="37" t="str">
        <x:v>Reno 15</x:v>
      </x:c>
      <x:c r="L2216" s="37" t="str">
        <x:v>12GB RAM | 512GB Storage | 5G + Dual-SIM | Twilight Blue</x:v>
      </x:c>
      <x:c r="M2216" s="37" t="n">
        <x:v>12</x:v>
      </x:c>
      <x:c r="N2216" s="37" t="n">
        <x:v>512</x:v>
      </x:c>
      <x:c r="O2216" s="37" t="str">
        <x:v>Twilight Blue</x:v>
      </x:c>
      <x:c r="P2216" s="37"/>
      <x:c r="Q2216" s="37"/>
      <x:c r="R2216" s="37" t="str">
        <x:v>EG-013</x:v>
      </x:c>
      <x:c r="S2216" s="37" t="str">
        <x:v>B.TECH</x:v>
      </x:c>
      <x:c r="T2216" s="37" t="str">
        <x:v>A</x:v>
      </x:c>
      <x:c r="U2216" s="37"/>
      <x:c r="V2216" s="37"/>
      <x:c r="W2216" s="37" t="str">
        <x:v>https://btech.com/en/c/mobiles-tablets/mobile-phones/b/oppo</x:v>
      </x:c>
      <x:c r="X2216" s="37" t="str">
        <x:v>صفحة فئة</x:v>
      </x:c>
      <x:c r="Y2216" s="37"/>
      <x:c r="Z2216" s="37"/>
      <x:c r="AA2216" s="37"/>
      <x:c r="AB2216" s="37"/>
      <x:c r="AC2216" s="37"/>
      <x:c r="AD2216" s="37"/>
      <x:c r="AE2216" s="37"/>
      <x:c r="AF2216" s="56"/>
      <x:c r="AG2216" s="56"/>
      <x:c r="AH2216" s="56"/>
      <x:c r="AI2216" s="58"/>
      <x:c r="AJ2216" s="56"/>
      <x:c r="AK2216" s="56"/>
      <x:c r="AL2216" s="56"/>
      <x:c r="AM2216" s="56"/>
      <x:c r="AN2216" s="56"/>
      <x:c r="AO2216" s="56" t="str">
        <x:f>IF(OR(AF2216="",AD2216=""),"",AF2216*AD2216+IF(AG2216="",0,AG2216)+IF(AH2216="",0,AH2216)+IF(AJ2216="",0,AJ2216)+IF(AK2216="",0,AK2216)+IF(AL2216="",0,AL2216)+IF(AM2216="",0,AM2216))</x:f>
      </x:c>
      <x:c r="AP2216" s="56"/>
      <x:c r="AQ2216" s="56" t="str">
        <x:f>IF(OR(AO2216="",AP2216=""),"",AO2216-AP2216)</x:f>
      </x:c>
      <x:c r="AR2216" s="58" t="str">
        <x:f>IF(OR(AP2216="",AP2216=0,AQ2216=""),"",AQ2216/AP2216)</x:f>
      </x:c>
      <x:c r="AS2216" s="58"/>
      <x:c r="AT2216" s="37"/>
      <x:c r="AU2216" s="37"/>
      <x:c r="AV2216" s="37"/>
      <x:c r="AW2216" s="56"/>
      <x:c r="AX2216" s="56"/>
      <x:c r="AY2216" s="37"/>
      <x:c r="AZ2216" s="37"/>
      <x:c r="BA2216" s="37"/>
      <x:c r="BB2216" s="37"/>
      <x:c r="BC2216" s="37"/>
      <x:c r="BD2216" s="60"/>
      <x:c r="BE2216" s="60"/>
      <x:c r="BF2216" s="37"/>
      <x:c r="BG2216" s="37"/>
      <x:c r="BH2216" s="37" t="str">
        <x:v>https://btech.com/en/c/mobiles-tablets/mobile-phones/b/oppo</x:v>
      </x:c>
      <x:c r="BI2216" s="37"/>
      <x:c r="BJ2216" s="37" t="str">
        <x:v>لم يبدأ</x:v>
      </x:c>
      <x:c r="BK2216" s="60" t="n">
        <x:v>46233</x:v>
      </x:c>
      <x:c r="BL2216" s="60"/>
      <x:c r="BM2216" s="60"/>
      <x:c r="BN2216" s="62" t="str">
        <x:f>IF(BM2216="","",(NOW()-BM2216)*24)</x:f>
      </x:c>
      <x:c r="BO2216" s="37" t="str">
        <x:f>IF(BM2216="","لم يُرصد",IF(BT2216&lt;&gt;TRUE,"غير نشط",IF(BP2216="فشل","فشل حالي",IF(BN2216&lt;=12,"حديث",IF(BN2216&lt;=24,"متأخر","قديم")))))</x:f>
        <x:v>لم يُرصد</x:v>
      </x:c>
      <x:c r="BP2216" s="37" t="str">
        <x:v>بانتظار رصد التقسيط</x:v>
      </x:c>
      <x:c r="BQ2216" s="37" t="n">
        <x:v>0</x:v>
      </x:c>
      <x:c r="BR2216" s="37"/>
      <x:c r="BS2216" s="37"/>
      <x:c r="BT2216" s="54" t="b">
        <x:v>1</x:v>
      </x:c>
      <x:c r="BU2216" s="37" t="str">
        <x:v>يحتاج اكتشاف رابط المنتج</x:v>
      </x:c>
      <x:c r="BV2216" s="37" t="str">
        <x:v>Oppo Reno 15, 512 GB, 12 GB, 5G, Dual-SIM - Twilight Blue</x:v>
      </x:c>
      <x:c r="BW2216" s="37" t="str">
        <x:v>الملفات المرفوعة لا تحتوي خطة تقسيط فعلية لهذا الربط؛ الصف مُنشأ كمهمة جمع.</x:v>
      </x:c>
      <x:c r="BX2216" s="60" t="n">
        <x:v>46233</x:v>
      </x:c>
      <x:c r="BY2216" s="60" t="n">
        <x:v>46233</x:v>
      </x:c>
    </x:row>
    <x:row r="2217">
      <x:c r="A2217" s="37" t="str">
        <x:v>مهمة جمع أولية</x:v>
      </x:c>
      <x:c r="B2217" s="37" t="str">
        <x:v>INSTTASK-10A26D389E99</x:v>
      </x:c>
      <x:c r="C2217" s="37" t="str">
        <x:v>VAR-277D16E2BC41B0|EG-013|STORE|PENDING</x:v>
      </x:c>
      <x:c r="D2217" s="37" t="str">
        <x:v>VAR-277D16E2BC41B0|EG-013|STORE</x:v>
      </x:c>
      <x:c r="E2217" s="37" t="str">
        <x:v>VAR-277D16E2BC41B0</x:v>
      </x:c>
      <x:c r="F2217" s="37" t="str">
        <x:v>MOD-39790CE41F6B94</x:v>
      </x:c>
      <x:c r="G2217" s="37" t="str">
        <x:v>Oppo Reno 15 F 12GB RAM / 256GB Storage / 5G + Dual-SIM / Aurora Blue</x:v>
      </x:c>
      <x:c r="H2217" s="37" t="str">
        <x:v>الموبايلات والاتصالات</x:v>
      </x:c>
      <x:c r="I2217" s="37" t="str">
        <x:v>هواتف ذكية</x:v>
      </x:c>
      <x:c r="J2217" s="37" t="str">
        <x:v>Oppo</x:v>
      </x:c>
      <x:c r="K2217" s="37" t="str">
        <x:v>Reno 15 F</x:v>
      </x:c>
      <x:c r="L2217" s="37" t="str">
        <x:v>12GB RAM | 256GB Storage | 5G + Dual-SIM | Aurora Blue</x:v>
      </x:c>
      <x:c r="M2217" s="37" t="n">
        <x:v>12</x:v>
      </x:c>
      <x:c r="N2217" s="37" t="n">
        <x:v>256</x:v>
      </x:c>
      <x:c r="O2217" s="37" t="str">
        <x:v>Aurora Blue</x:v>
      </x:c>
      <x:c r="P2217" s="37"/>
      <x:c r="Q2217" s="37"/>
      <x:c r="R2217" s="37" t="str">
        <x:v>EG-013</x:v>
      </x:c>
      <x:c r="S2217" s="37" t="str">
        <x:v>B.TECH</x:v>
      </x:c>
      <x:c r="T2217" s="37" t="str">
        <x:v>A</x:v>
      </x:c>
      <x:c r="U2217" s="37"/>
      <x:c r="V2217" s="37"/>
      <x:c r="W2217" s="37" t="str">
        <x:v>https://btech.com/en/c/mobiles-tablets/mobile-phones/b/oppo</x:v>
      </x:c>
      <x:c r="X2217" s="37" t="str">
        <x:v>صفحة فئة</x:v>
      </x:c>
      <x:c r="Y2217" s="37"/>
      <x:c r="Z2217" s="37"/>
      <x:c r="AA2217" s="37"/>
      <x:c r="AB2217" s="37"/>
      <x:c r="AC2217" s="37"/>
      <x:c r="AD2217" s="37"/>
      <x:c r="AE2217" s="37"/>
      <x:c r="AF2217" s="56"/>
      <x:c r="AG2217" s="56"/>
      <x:c r="AH2217" s="56"/>
      <x:c r="AI2217" s="58"/>
      <x:c r="AJ2217" s="56"/>
      <x:c r="AK2217" s="56"/>
      <x:c r="AL2217" s="56"/>
      <x:c r="AM2217" s="56"/>
      <x:c r="AN2217" s="56"/>
      <x:c r="AO2217" s="56" t="str">
        <x:f>IF(OR(AF2217="",AD2217=""),"",AF2217*AD2217+IF(AG2217="",0,AG2217)+IF(AH2217="",0,AH2217)+IF(AJ2217="",0,AJ2217)+IF(AK2217="",0,AK2217)+IF(AL2217="",0,AL2217)+IF(AM2217="",0,AM2217))</x:f>
      </x:c>
      <x:c r="AP2217" s="56"/>
      <x:c r="AQ2217" s="56" t="str">
        <x:f>IF(OR(AO2217="",AP2217=""),"",AO2217-AP2217)</x:f>
      </x:c>
      <x:c r="AR2217" s="58" t="str">
        <x:f>IF(OR(AP2217="",AP2217=0,AQ2217=""),"",AQ2217/AP2217)</x:f>
      </x:c>
      <x:c r="AS2217" s="58"/>
      <x:c r="AT2217" s="37"/>
      <x:c r="AU2217" s="37"/>
      <x:c r="AV2217" s="37"/>
      <x:c r="AW2217" s="56"/>
      <x:c r="AX2217" s="56"/>
      <x:c r="AY2217" s="37"/>
      <x:c r="AZ2217" s="37"/>
      <x:c r="BA2217" s="37"/>
      <x:c r="BB2217" s="37"/>
      <x:c r="BC2217" s="37"/>
      <x:c r="BD2217" s="60"/>
      <x:c r="BE2217" s="60"/>
      <x:c r="BF2217" s="37"/>
      <x:c r="BG2217" s="37"/>
      <x:c r="BH2217" s="37" t="str">
        <x:v>https://btech.com/en/c/mobiles-tablets/mobile-phones/b/oppo</x:v>
      </x:c>
      <x:c r="BI2217" s="37"/>
      <x:c r="BJ2217" s="37" t="str">
        <x:v>لم يبدأ</x:v>
      </x:c>
      <x:c r="BK2217" s="60" t="n">
        <x:v>46233</x:v>
      </x:c>
      <x:c r="BL2217" s="60"/>
      <x:c r="BM2217" s="60"/>
      <x:c r="BN2217" s="62" t="str">
        <x:f>IF(BM2217="","",(NOW()-BM2217)*24)</x:f>
      </x:c>
      <x:c r="BO2217" s="37" t="str">
        <x:f>IF(BM2217="","لم يُرصد",IF(BT2217&lt;&gt;TRUE,"غير نشط",IF(BP2217="فشل","فشل حالي",IF(BN2217&lt;=12,"حديث",IF(BN2217&lt;=24,"متأخر","قديم")))))</x:f>
        <x:v>لم يُرصد</x:v>
      </x:c>
      <x:c r="BP2217" s="37" t="str">
        <x:v>بانتظار رصد التقسيط</x:v>
      </x:c>
      <x:c r="BQ2217" s="37" t="n">
        <x:v>0</x:v>
      </x:c>
      <x:c r="BR2217" s="37"/>
      <x:c r="BS2217" s="37"/>
      <x:c r="BT2217" s="54" t="b">
        <x:v>1</x:v>
      </x:c>
      <x:c r="BU2217" s="37" t="str">
        <x:v>يحتاج اكتشاف رابط المنتج</x:v>
      </x:c>
      <x:c r="BV2217" s="37" t="str">
        <x:v>Oppo Reno 15 F, 256 GB, 12 GB, 5G, Dual-SIM - Aurora Blue</x:v>
      </x:c>
      <x:c r="BW2217" s="37" t="str">
        <x:v>الملفات المرفوعة لا تحتوي خطة تقسيط فعلية لهذا الربط؛ الصف مُنشأ كمهمة جمع.</x:v>
      </x:c>
      <x:c r="BX2217" s="60" t="n">
        <x:v>46233</x:v>
      </x:c>
      <x:c r="BY2217" s="60" t="n">
        <x:v>46233</x:v>
      </x:c>
    </x:row>
    <x:row r="2218">
      <x:c r="A2218" s="37" t="str">
        <x:v>مهمة جمع أولية</x:v>
      </x:c>
      <x:c r="B2218" s="37" t="str">
        <x:v>INSTTASK-31905F74CA2D</x:v>
      </x:c>
      <x:c r="C2218" s="37" t="str">
        <x:v>VAR-C999765042C06F|EG-013|STORE|PENDING</x:v>
      </x:c>
      <x:c r="D2218" s="37" t="str">
        <x:v>VAR-C999765042C06F|EG-013|STORE</x:v>
      </x:c>
      <x:c r="E2218" s="37" t="str">
        <x:v>VAR-C999765042C06F</x:v>
      </x:c>
      <x:c r="F2218" s="37" t="str">
        <x:v>MOD-39790CE41F6B94</x:v>
      </x:c>
      <x:c r="G2218" s="37" t="str">
        <x:v>Oppo Reno 15 F 8GB RAM / 256GB Storage / 5G + Dual-SIM / Aurora Blue</x:v>
      </x:c>
      <x:c r="H2218" s="37" t="str">
        <x:v>الموبايلات والاتصالات</x:v>
      </x:c>
      <x:c r="I2218" s="37" t="str">
        <x:v>هواتف ذكية</x:v>
      </x:c>
      <x:c r="J2218" s="37" t="str">
        <x:v>Oppo</x:v>
      </x:c>
      <x:c r="K2218" s="37" t="str">
        <x:v>Reno 15 F</x:v>
      </x:c>
      <x:c r="L2218" s="37" t="str">
        <x:v>8GB RAM | 256GB Storage | 5G + Dual-SIM | Aurora Blue</x:v>
      </x:c>
      <x:c r="M2218" s="37" t="n">
        <x:v>8</x:v>
      </x:c>
      <x:c r="N2218" s="37" t="n">
        <x:v>256</x:v>
      </x:c>
      <x:c r="O2218" s="37" t="str">
        <x:v>Aurora Blue</x:v>
      </x:c>
      <x:c r="P2218" s="37"/>
      <x:c r="Q2218" s="37"/>
      <x:c r="R2218" s="37" t="str">
        <x:v>EG-013</x:v>
      </x:c>
      <x:c r="S2218" s="37" t="str">
        <x:v>B.TECH</x:v>
      </x:c>
      <x:c r="T2218" s="37" t="str">
        <x:v>A</x:v>
      </x:c>
      <x:c r="U2218" s="37"/>
      <x:c r="V2218" s="37"/>
      <x:c r="W2218" s="37" t="str">
        <x:v>https://btech.com/en/c/mobiles-tablets/mobile-phones/b/oppo</x:v>
      </x:c>
      <x:c r="X2218" s="37" t="str">
        <x:v>صفحة فئة</x:v>
      </x:c>
      <x:c r="Y2218" s="37"/>
      <x:c r="Z2218" s="37"/>
      <x:c r="AA2218" s="37"/>
      <x:c r="AB2218" s="37"/>
      <x:c r="AC2218" s="37"/>
      <x:c r="AD2218" s="37"/>
      <x:c r="AE2218" s="37"/>
      <x:c r="AF2218" s="56"/>
      <x:c r="AG2218" s="56"/>
      <x:c r="AH2218" s="56"/>
      <x:c r="AI2218" s="58"/>
      <x:c r="AJ2218" s="56"/>
      <x:c r="AK2218" s="56"/>
      <x:c r="AL2218" s="56"/>
      <x:c r="AM2218" s="56"/>
      <x:c r="AN2218" s="56"/>
      <x:c r="AO2218" s="56" t="str">
        <x:f>IF(OR(AF2218="",AD2218=""),"",AF2218*AD2218+IF(AG2218="",0,AG2218)+IF(AH2218="",0,AH2218)+IF(AJ2218="",0,AJ2218)+IF(AK2218="",0,AK2218)+IF(AL2218="",0,AL2218)+IF(AM2218="",0,AM2218))</x:f>
      </x:c>
      <x:c r="AP2218" s="56"/>
      <x:c r="AQ2218" s="56" t="str">
        <x:f>IF(OR(AO2218="",AP2218=""),"",AO2218-AP2218)</x:f>
      </x:c>
      <x:c r="AR2218" s="58" t="str">
        <x:f>IF(OR(AP2218="",AP2218=0,AQ2218=""),"",AQ2218/AP2218)</x:f>
      </x:c>
      <x:c r="AS2218" s="58"/>
      <x:c r="AT2218" s="37"/>
      <x:c r="AU2218" s="37"/>
      <x:c r="AV2218" s="37"/>
      <x:c r="AW2218" s="56"/>
      <x:c r="AX2218" s="56"/>
      <x:c r="AY2218" s="37"/>
      <x:c r="AZ2218" s="37"/>
      <x:c r="BA2218" s="37"/>
      <x:c r="BB2218" s="37"/>
      <x:c r="BC2218" s="37"/>
      <x:c r="BD2218" s="60"/>
      <x:c r="BE2218" s="60"/>
      <x:c r="BF2218" s="37"/>
      <x:c r="BG2218" s="37"/>
      <x:c r="BH2218" s="37" t="str">
        <x:v>https://btech.com/en/c/mobiles-tablets/mobile-phones/b/oppo</x:v>
      </x:c>
      <x:c r="BI2218" s="37"/>
      <x:c r="BJ2218" s="37" t="str">
        <x:v>لم يبدأ</x:v>
      </x:c>
      <x:c r="BK2218" s="60" t="n">
        <x:v>46233</x:v>
      </x:c>
      <x:c r="BL2218" s="60"/>
      <x:c r="BM2218" s="60"/>
      <x:c r="BN2218" s="62" t="str">
        <x:f>IF(BM2218="","",(NOW()-BM2218)*24)</x:f>
      </x:c>
      <x:c r="BO2218" s="37" t="str">
        <x:f>IF(BM2218="","لم يُرصد",IF(BT2218&lt;&gt;TRUE,"غير نشط",IF(BP2218="فشل","فشل حالي",IF(BN2218&lt;=12,"حديث",IF(BN2218&lt;=24,"متأخر","قديم")))))</x:f>
        <x:v>لم يُرصد</x:v>
      </x:c>
      <x:c r="BP2218" s="37" t="str">
        <x:v>بانتظار رصد التقسيط</x:v>
      </x:c>
      <x:c r="BQ2218" s="37" t="n">
        <x:v>0</x:v>
      </x:c>
      <x:c r="BR2218" s="37"/>
      <x:c r="BS2218" s="37"/>
      <x:c r="BT2218" s="54" t="b">
        <x:v>1</x:v>
      </x:c>
      <x:c r="BU2218" s="37" t="str">
        <x:v>يحتاج اكتشاف رابط المنتج</x:v>
      </x:c>
      <x:c r="BV2218" s="37" t="str">
        <x:v>Oppo Reno 15 F, 256 GB, 8 GB, 5G, Dual-SIM - Aurora Blue</x:v>
      </x:c>
      <x:c r="BW2218" s="37" t="str">
        <x:v>الملفات المرفوعة لا تحتوي خطة تقسيط فعلية لهذا الربط؛ الصف مُنشأ كمهمة جمع.</x:v>
      </x:c>
      <x:c r="BX2218" s="60" t="n">
        <x:v>46233</x:v>
      </x:c>
      <x:c r="BY2218" s="60" t="n">
        <x:v>46233</x:v>
      </x:c>
    </x:row>
    <x:row r="2219">
      <x:c r="A2219" s="37" t="str">
        <x:v>مهمة جمع أولية</x:v>
      </x:c>
      <x:c r="B2219" s="37" t="str">
        <x:v>INSTTASK-A8AF9309AFCF</x:v>
      </x:c>
      <x:c r="C2219" s="37" t="str">
        <x:v>VAR-56D475626DA2D1|EG-013|STORE|PENDING</x:v>
      </x:c>
      <x:c r="D2219" s="37" t="str">
        <x:v>VAR-56D475626DA2D1|EG-013|STORE</x:v>
      </x:c>
      <x:c r="E2219" s="37" t="str">
        <x:v>VAR-56D475626DA2D1</x:v>
      </x:c>
      <x:c r="F2219" s="37" t="str">
        <x:v>MOD-02E27D3D60C2DD</x:v>
      </x:c>
      <x:c r="G2219" s="37" t="str">
        <x:v>Oppo Reno 15F 8GB RAM / 256GB Storage / 5G + Dual-SIM / Aurora Blue</x:v>
      </x:c>
      <x:c r="H2219" s="37" t="str">
        <x:v>الموبايلات والاتصالات</x:v>
      </x:c>
      <x:c r="I2219" s="37" t="str">
        <x:v>هواتف ذكية</x:v>
      </x:c>
      <x:c r="J2219" s="37" t="str">
        <x:v>Oppo</x:v>
      </x:c>
      <x:c r="K2219" s="37" t="str">
        <x:v>Reno 15F</x:v>
      </x:c>
      <x:c r="L2219" s="37" t="str">
        <x:v>8GB RAM | 256GB Storage | 5G + Dual-SIM | Aurora Blue</x:v>
      </x:c>
      <x:c r="M2219" s="37" t="n">
        <x:v>8</x:v>
      </x:c>
      <x:c r="N2219" s="37" t="n">
        <x:v>256</x:v>
      </x:c>
      <x:c r="O2219" s="37" t="str">
        <x:v>Aurora Blue</x:v>
      </x:c>
      <x:c r="P2219" s="37"/>
      <x:c r="Q2219" s="37"/>
      <x:c r="R2219" s="37" t="str">
        <x:v>EG-013</x:v>
      </x:c>
      <x:c r="S2219" s="37" t="str">
        <x:v>B.TECH</x:v>
      </x:c>
      <x:c r="T2219" s="37" t="str">
        <x:v>A</x:v>
      </x:c>
      <x:c r="U2219" s="37"/>
      <x:c r="V2219" s="37"/>
      <x:c r="W2219" s="37" t="str">
        <x:v>https://btech.com/en/c/mobiles-tablets/mobile-phones/b/oppo</x:v>
      </x:c>
      <x:c r="X2219" s="37" t="str">
        <x:v>صفحة فئة</x:v>
      </x:c>
      <x:c r="Y2219" s="37"/>
      <x:c r="Z2219" s="37"/>
      <x:c r="AA2219" s="37"/>
      <x:c r="AB2219" s="37"/>
      <x:c r="AC2219" s="37"/>
      <x:c r="AD2219" s="37"/>
      <x:c r="AE2219" s="37"/>
      <x:c r="AF2219" s="56"/>
      <x:c r="AG2219" s="56"/>
      <x:c r="AH2219" s="56"/>
      <x:c r="AI2219" s="58"/>
      <x:c r="AJ2219" s="56"/>
      <x:c r="AK2219" s="56"/>
      <x:c r="AL2219" s="56"/>
      <x:c r="AM2219" s="56"/>
      <x:c r="AN2219" s="56"/>
      <x:c r="AO2219" s="56" t="str">
        <x:f>IF(OR(AF2219="",AD2219=""),"",AF2219*AD2219+IF(AG2219="",0,AG2219)+IF(AH2219="",0,AH2219)+IF(AJ2219="",0,AJ2219)+IF(AK2219="",0,AK2219)+IF(AL2219="",0,AL2219)+IF(AM2219="",0,AM2219))</x:f>
      </x:c>
      <x:c r="AP2219" s="56"/>
      <x:c r="AQ2219" s="56" t="str">
        <x:f>IF(OR(AO2219="",AP2219=""),"",AO2219-AP2219)</x:f>
      </x:c>
      <x:c r="AR2219" s="58" t="str">
        <x:f>IF(OR(AP2219="",AP2219=0,AQ2219=""),"",AQ2219/AP2219)</x:f>
      </x:c>
      <x:c r="AS2219" s="58"/>
      <x:c r="AT2219" s="37"/>
      <x:c r="AU2219" s="37"/>
      <x:c r="AV2219" s="37"/>
      <x:c r="AW2219" s="56"/>
      <x:c r="AX2219" s="56"/>
      <x:c r="AY2219" s="37"/>
      <x:c r="AZ2219" s="37"/>
      <x:c r="BA2219" s="37"/>
      <x:c r="BB2219" s="37"/>
      <x:c r="BC2219" s="37"/>
      <x:c r="BD2219" s="60"/>
      <x:c r="BE2219" s="60"/>
      <x:c r="BF2219" s="37"/>
      <x:c r="BG2219" s="37"/>
      <x:c r="BH2219" s="37" t="str">
        <x:v>https://btech.com/en/c/mobiles-tablets/mobile-phones/b/oppo</x:v>
      </x:c>
      <x:c r="BI2219" s="37"/>
      <x:c r="BJ2219" s="37" t="str">
        <x:v>لم يبدأ</x:v>
      </x:c>
      <x:c r="BK2219" s="60" t="n">
        <x:v>46233</x:v>
      </x:c>
      <x:c r="BL2219" s="60"/>
      <x:c r="BM2219" s="60"/>
      <x:c r="BN2219" s="62" t="str">
        <x:f>IF(BM2219="","",(NOW()-BM2219)*24)</x:f>
      </x:c>
      <x:c r="BO2219" s="37" t="str">
        <x:f>IF(BM2219="","لم يُرصد",IF(BT2219&lt;&gt;TRUE,"غير نشط",IF(BP2219="فشل","فشل حالي",IF(BN2219&lt;=12,"حديث",IF(BN2219&lt;=24,"متأخر","قديم")))))</x:f>
        <x:v>لم يُرصد</x:v>
      </x:c>
      <x:c r="BP2219" s="37" t="str">
        <x:v>بانتظار رصد التقسيط</x:v>
      </x:c>
      <x:c r="BQ2219" s="37" t="n">
        <x:v>0</x:v>
      </x:c>
      <x:c r="BR2219" s="37"/>
      <x:c r="BS2219" s="37"/>
      <x:c r="BT2219" s="54" t="b">
        <x:v>1</x:v>
      </x:c>
      <x:c r="BU2219" s="37" t="str">
        <x:v>يحتاج اكتشاف رابط المنتج</x:v>
      </x:c>
      <x:c r="BV2219" s="37" t="str">
        <x:v>Oppo Reno 15F, 256 GB, 8 GB, 5G, Dual-SIM - Aurora Blue</x:v>
      </x:c>
      <x:c r="BW2219" s="37" t="str">
        <x:v>الملفات المرفوعة لا تحتوي خطة تقسيط فعلية لهذا الربط؛ الصف مُنشأ كمهمة جمع.</x:v>
      </x:c>
      <x:c r="BX2219" s="60" t="n">
        <x:v>46233</x:v>
      </x:c>
      <x:c r="BY2219" s="60" t="n">
        <x:v>46233</x:v>
      </x:c>
    </x:row>
    <x:row r="2220">
      <x:c r="A2220" s="37" t="str">
        <x:v>مهمة جمع أولية</x:v>
      </x:c>
      <x:c r="B2220" s="37" t="str">
        <x:v>INSTTASK-E3FFB573E906</x:v>
      </x:c>
      <x:c r="C2220" s="37" t="str">
        <x:v>VAR-61A10674B91FCA|EG-013|STORE|PENDING</x:v>
      </x:c>
      <x:c r="D2220" s="37" t="str">
        <x:v>VAR-61A10674B91FCA|EG-013|STORE</x:v>
      </x:c>
      <x:c r="E2220" s="37" t="str">
        <x:v>VAR-61A10674B91FCA</x:v>
      </x:c>
      <x:c r="F2220" s="37" t="str">
        <x:v>MOD-552EB4845E9D3C</x:v>
      </x:c>
      <x:c r="G2220" s="37" t="str">
        <x:v>Realme 15T 12GB RAM / 256GB Storage / 4G + Dual-SIM / Suit Titanium</x:v>
      </x:c>
      <x:c r="H2220" s="37" t="str">
        <x:v>الموبايلات والاتصالات</x:v>
      </x:c>
      <x:c r="I2220" s="37" t="str">
        <x:v>هواتف ذكية</x:v>
      </x:c>
      <x:c r="J2220" s="37" t="str">
        <x:v>Realme</x:v>
      </x:c>
      <x:c r="K2220" s="37" t="str">
        <x:v>15T</x:v>
      </x:c>
      <x:c r="L2220" s="37" t="str">
        <x:v>12GB RAM | 256GB Storage | 4G + Dual-SIM | Suit Titanium</x:v>
      </x:c>
      <x:c r="M2220" s="37" t="n">
        <x:v>12</x:v>
      </x:c>
      <x:c r="N2220" s="37" t="n">
        <x:v>256</x:v>
      </x:c>
      <x:c r="O2220" s="37" t="str">
        <x:v>Suit Titanium</x:v>
      </x:c>
      <x:c r="P2220" s="37"/>
      <x:c r="Q2220" s="37"/>
      <x:c r="R2220" s="37" t="str">
        <x:v>EG-013</x:v>
      </x:c>
      <x:c r="S2220" s="37" t="str">
        <x:v>B.TECH</x:v>
      </x:c>
      <x:c r="T2220" s="37" t="str">
        <x:v>A</x:v>
      </x:c>
      <x:c r="U2220" s="37"/>
      <x:c r="V2220" s="37"/>
      <x:c r="W2220" s="37" t="str">
        <x:v>https://btech.com/en/c/mobiles-tablets/mobile-phones/b/realme</x:v>
      </x:c>
      <x:c r="X2220" s="37" t="str">
        <x:v>صفحة فئة</x:v>
      </x:c>
      <x:c r="Y2220" s="37"/>
      <x:c r="Z2220" s="37"/>
      <x:c r="AA2220" s="37"/>
      <x:c r="AB2220" s="37"/>
      <x:c r="AC2220" s="37"/>
      <x:c r="AD2220" s="37"/>
      <x:c r="AE2220" s="37"/>
      <x:c r="AF2220" s="56"/>
      <x:c r="AG2220" s="56"/>
      <x:c r="AH2220" s="56"/>
      <x:c r="AI2220" s="58"/>
      <x:c r="AJ2220" s="56"/>
      <x:c r="AK2220" s="56"/>
      <x:c r="AL2220" s="56"/>
      <x:c r="AM2220" s="56"/>
      <x:c r="AN2220" s="56"/>
      <x:c r="AO2220" s="56" t="str">
        <x:f>IF(OR(AF2220="",AD2220=""),"",AF2220*AD2220+IF(AG2220="",0,AG2220)+IF(AH2220="",0,AH2220)+IF(AJ2220="",0,AJ2220)+IF(AK2220="",0,AK2220)+IF(AL2220="",0,AL2220)+IF(AM2220="",0,AM2220))</x:f>
      </x:c>
      <x:c r="AP2220" s="56"/>
      <x:c r="AQ2220" s="56" t="str">
        <x:f>IF(OR(AO2220="",AP2220=""),"",AO2220-AP2220)</x:f>
      </x:c>
      <x:c r="AR2220" s="58" t="str">
        <x:f>IF(OR(AP2220="",AP2220=0,AQ2220=""),"",AQ2220/AP2220)</x:f>
      </x:c>
      <x:c r="AS2220" s="58"/>
      <x:c r="AT2220" s="37"/>
      <x:c r="AU2220" s="37"/>
      <x:c r="AV2220" s="37"/>
      <x:c r="AW2220" s="56"/>
      <x:c r="AX2220" s="56"/>
      <x:c r="AY2220" s="37"/>
      <x:c r="AZ2220" s="37"/>
      <x:c r="BA2220" s="37"/>
      <x:c r="BB2220" s="37"/>
      <x:c r="BC2220" s="37"/>
      <x:c r="BD2220" s="60"/>
      <x:c r="BE2220" s="60"/>
      <x:c r="BF2220" s="37"/>
      <x:c r="BG2220" s="37"/>
      <x:c r="BH2220" s="37" t="str">
        <x:v>https://btech.com/en/c/mobiles-tablets/mobile-phones/b/realme</x:v>
      </x:c>
      <x:c r="BI2220" s="37"/>
      <x:c r="BJ2220" s="37" t="str">
        <x:v>لم يبدأ</x:v>
      </x:c>
      <x:c r="BK2220" s="60" t="n">
        <x:v>46233</x:v>
      </x:c>
      <x:c r="BL2220" s="60"/>
      <x:c r="BM2220" s="60"/>
      <x:c r="BN2220" s="62" t="str">
        <x:f>IF(BM2220="","",(NOW()-BM2220)*24)</x:f>
      </x:c>
      <x:c r="BO2220" s="37" t="str">
        <x:f>IF(BM2220="","لم يُرصد",IF(BT2220&lt;&gt;TRUE,"غير نشط",IF(BP2220="فشل","فشل حالي",IF(BN2220&lt;=12,"حديث",IF(BN2220&lt;=24,"متأخر","قديم")))))</x:f>
        <x:v>لم يُرصد</x:v>
      </x:c>
      <x:c r="BP2220" s="37" t="str">
        <x:v>بانتظار رصد التقسيط</x:v>
      </x:c>
      <x:c r="BQ2220" s="37" t="n">
        <x:v>0</x:v>
      </x:c>
      <x:c r="BR2220" s="37"/>
      <x:c r="BS2220" s="37"/>
      <x:c r="BT2220" s="54" t="b">
        <x:v>1</x:v>
      </x:c>
      <x:c r="BU2220" s="37" t="str">
        <x:v>يحتاج اكتشاف رابط المنتج</x:v>
      </x:c>
      <x:c r="BV2220" s="37" t="str">
        <x:v>Realme 15T, 256 GB, 12 GB, 4G, Dual-SIM - Suit Titanium</x:v>
      </x:c>
      <x:c r="BW2220" s="37" t="str">
        <x:v>الملفات المرفوعة لا تحتوي خطة تقسيط فعلية لهذا الربط؛ الصف مُنشأ كمهمة جمع.</x:v>
      </x:c>
      <x:c r="BX2220" s="60" t="n">
        <x:v>46233</x:v>
      </x:c>
      <x:c r="BY2220" s="60" t="n">
        <x:v>46233</x:v>
      </x:c>
    </x:row>
    <x:row r="2221">
      <x:c r="A2221" s="37" t="str">
        <x:v>مهمة جمع أولية</x:v>
      </x:c>
      <x:c r="B2221" s="37" t="str">
        <x:v>INSTTASK-92DDA902CCA7</x:v>
      </x:c>
      <x:c r="C2221" s="37" t="str">
        <x:v>VAR-F5D60FC3B37841|EG-013|STORE|PENDING</x:v>
      </x:c>
      <x:c r="D2221" s="37" t="str">
        <x:v>VAR-F5D60FC3B37841|EG-013|STORE</x:v>
      </x:c>
      <x:c r="E2221" s="37" t="str">
        <x:v>VAR-F5D60FC3B37841</x:v>
      </x:c>
      <x:c r="F2221" s="37" t="str">
        <x:v>MOD-552EB4845E9D3C</x:v>
      </x:c>
      <x:c r="G2221" s="37" t="str">
        <x:v>Realme 15T 8GB RAM / 256GB Storage / 4G + Dual-SIM / Flowing Silver</x:v>
      </x:c>
      <x:c r="H2221" s="37" t="str">
        <x:v>الموبايلات والاتصالات</x:v>
      </x:c>
      <x:c r="I2221" s="37" t="str">
        <x:v>هواتف ذكية</x:v>
      </x:c>
      <x:c r="J2221" s="37" t="str">
        <x:v>Realme</x:v>
      </x:c>
      <x:c r="K2221" s="37" t="str">
        <x:v>15T</x:v>
      </x:c>
      <x:c r="L2221" s="37" t="str">
        <x:v>8GB RAM | 256GB Storage | 4G + Dual-SIM | Flowing Silver</x:v>
      </x:c>
      <x:c r="M2221" s="37" t="n">
        <x:v>8</x:v>
      </x:c>
      <x:c r="N2221" s="37" t="n">
        <x:v>256</x:v>
      </x:c>
      <x:c r="O2221" s="37" t="str">
        <x:v>Flowing Silver</x:v>
      </x:c>
      <x:c r="P2221" s="37"/>
      <x:c r="Q2221" s="37"/>
      <x:c r="R2221" s="37" t="str">
        <x:v>EG-013</x:v>
      </x:c>
      <x:c r="S2221" s="37" t="str">
        <x:v>B.TECH</x:v>
      </x:c>
      <x:c r="T2221" s="37" t="str">
        <x:v>A</x:v>
      </x:c>
      <x:c r="U2221" s="37"/>
      <x:c r="V2221" s="37"/>
      <x:c r="W2221" s="37" t="str">
        <x:v>https://btech.com/en/c/mobiles-tablets/mobile-phones/b/realme</x:v>
      </x:c>
      <x:c r="X2221" s="37" t="str">
        <x:v>صفحة فئة</x:v>
      </x:c>
      <x:c r="Y2221" s="37"/>
      <x:c r="Z2221" s="37"/>
      <x:c r="AA2221" s="37"/>
      <x:c r="AB2221" s="37"/>
      <x:c r="AC2221" s="37"/>
      <x:c r="AD2221" s="37"/>
      <x:c r="AE2221" s="37"/>
      <x:c r="AF2221" s="56"/>
      <x:c r="AG2221" s="56"/>
      <x:c r="AH2221" s="56"/>
      <x:c r="AI2221" s="58"/>
      <x:c r="AJ2221" s="56"/>
      <x:c r="AK2221" s="56"/>
      <x:c r="AL2221" s="56"/>
      <x:c r="AM2221" s="56"/>
      <x:c r="AN2221" s="56"/>
      <x:c r="AO2221" s="56" t="str">
        <x:f>IF(OR(AF2221="",AD2221=""),"",AF2221*AD2221+IF(AG2221="",0,AG2221)+IF(AH2221="",0,AH2221)+IF(AJ2221="",0,AJ2221)+IF(AK2221="",0,AK2221)+IF(AL2221="",0,AL2221)+IF(AM2221="",0,AM2221))</x:f>
      </x:c>
      <x:c r="AP2221" s="56"/>
      <x:c r="AQ2221" s="56" t="str">
        <x:f>IF(OR(AO2221="",AP2221=""),"",AO2221-AP2221)</x:f>
      </x:c>
      <x:c r="AR2221" s="58" t="str">
        <x:f>IF(OR(AP2221="",AP2221=0,AQ2221=""),"",AQ2221/AP2221)</x:f>
      </x:c>
      <x:c r="AS2221" s="58"/>
      <x:c r="AT2221" s="37"/>
      <x:c r="AU2221" s="37"/>
      <x:c r="AV2221" s="37"/>
      <x:c r="AW2221" s="56"/>
      <x:c r="AX2221" s="56"/>
      <x:c r="AY2221" s="37"/>
      <x:c r="AZ2221" s="37"/>
      <x:c r="BA2221" s="37"/>
      <x:c r="BB2221" s="37"/>
      <x:c r="BC2221" s="37"/>
      <x:c r="BD2221" s="60"/>
      <x:c r="BE2221" s="60"/>
      <x:c r="BF2221" s="37"/>
      <x:c r="BG2221" s="37"/>
      <x:c r="BH2221" s="37" t="str">
        <x:v>https://btech.com/en/c/mobiles-tablets/mobile-phones/b/realme</x:v>
      </x:c>
      <x:c r="BI2221" s="37"/>
      <x:c r="BJ2221" s="37" t="str">
        <x:v>لم يبدأ</x:v>
      </x:c>
      <x:c r="BK2221" s="60" t="n">
        <x:v>46233</x:v>
      </x:c>
      <x:c r="BL2221" s="60"/>
      <x:c r="BM2221" s="60"/>
      <x:c r="BN2221" s="62" t="str">
        <x:f>IF(BM2221="","",(NOW()-BM2221)*24)</x:f>
      </x:c>
      <x:c r="BO2221" s="37" t="str">
        <x:f>IF(BM2221="","لم يُرصد",IF(BT2221&lt;&gt;TRUE,"غير نشط",IF(BP2221="فشل","فشل حالي",IF(BN2221&lt;=12,"حديث",IF(BN2221&lt;=24,"متأخر","قديم")))))</x:f>
        <x:v>لم يُرصد</x:v>
      </x:c>
      <x:c r="BP2221" s="37" t="str">
        <x:v>بانتظار رصد التقسيط</x:v>
      </x:c>
      <x:c r="BQ2221" s="37" t="n">
        <x:v>0</x:v>
      </x:c>
      <x:c r="BR2221" s="37"/>
      <x:c r="BS2221" s="37"/>
      <x:c r="BT2221" s="54" t="b">
        <x:v>1</x:v>
      </x:c>
      <x:c r="BU2221" s="37" t="str">
        <x:v>يحتاج اكتشاف رابط المنتج</x:v>
      </x:c>
      <x:c r="BV2221" s="37" t="str">
        <x:v>Realme 15T, 256 GB, 8 GB, 4G, Dual-SIM - Flowing Silver</x:v>
      </x:c>
      <x:c r="BW2221" s="37" t="str">
        <x:v>الملفات المرفوعة لا تحتوي خطة تقسيط فعلية لهذا الربط؛ الصف مُنشأ كمهمة جمع.</x:v>
      </x:c>
      <x:c r="BX2221" s="60" t="n">
        <x:v>46233</x:v>
      </x:c>
      <x:c r="BY2221" s="60" t="n">
        <x:v>46233</x:v>
      </x:c>
    </x:row>
    <x:row r="2222">
      <x:c r="A2222" s="37" t="str">
        <x:v>مهمة جمع أولية</x:v>
      </x:c>
      <x:c r="B2222" s="37" t="str">
        <x:v>INSTTASK-6FB40D2FB333</x:v>
      </x:c>
      <x:c r="C2222" s="37" t="str">
        <x:v>VAR-AE975E0FC692CD|EG-013|STORE|PENDING</x:v>
      </x:c>
      <x:c r="D2222" s="37" t="str">
        <x:v>VAR-AE975E0FC692CD|EG-013|STORE</x:v>
      </x:c>
      <x:c r="E2222" s="37" t="str">
        <x:v>VAR-AE975E0FC692CD</x:v>
      </x:c>
      <x:c r="F2222" s="37" t="str">
        <x:v>MOD-1805459985FB8A</x:v>
      </x:c>
      <x:c r="G2222" s="37" t="str">
        <x:v>Realme 16 8GB RAM / 256GB Storage / 5G + Dual-SIM / Air Black</x:v>
      </x:c>
      <x:c r="H2222" s="37" t="str">
        <x:v>الموبايلات والاتصالات</x:v>
      </x:c>
      <x:c r="I2222" s="37" t="str">
        <x:v>هواتف ذكية</x:v>
      </x:c>
      <x:c r="J2222" s="37" t="str">
        <x:v>Realme</x:v>
      </x:c>
      <x:c r="K2222" s="37" t="str">
        <x:v>16</x:v>
      </x:c>
      <x:c r="L2222" s="37" t="str">
        <x:v>8GB RAM | 256GB Storage | 5G + Dual-SIM | Air Black</x:v>
      </x:c>
      <x:c r="M2222" s="37" t="n">
        <x:v>8</x:v>
      </x:c>
      <x:c r="N2222" s="37" t="n">
        <x:v>256</x:v>
      </x:c>
      <x:c r="O2222" s="37" t="str">
        <x:v>Air Black</x:v>
      </x:c>
      <x:c r="P2222" s="37"/>
      <x:c r="Q2222" s="37"/>
      <x:c r="R2222" s="37" t="str">
        <x:v>EG-013</x:v>
      </x:c>
      <x:c r="S2222" s="37" t="str">
        <x:v>B.TECH</x:v>
      </x:c>
      <x:c r="T2222" s="37" t="str">
        <x:v>A</x:v>
      </x:c>
      <x:c r="U2222" s="37"/>
      <x:c r="V2222" s="37"/>
      <x:c r="W2222" s="37" t="str">
        <x:v>https://btech.com/en/c/mobiles-tablets/mobile-phones/b/realme</x:v>
      </x:c>
      <x:c r="X2222" s="37" t="str">
        <x:v>صفحة فئة</x:v>
      </x:c>
      <x:c r="Y2222" s="37"/>
      <x:c r="Z2222" s="37"/>
      <x:c r="AA2222" s="37"/>
      <x:c r="AB2222" s="37"/>
      <x:c r="AC2222" s="37"/>
      <x:c r="AD2222" s="37"/>
      <x:c r="AE2222" s="37"/>
      <x:c r="AF2222" s="56"/>
      <x:c r="AG2222" s="56"/>
      <x:c r="AH2222" s="56"/>
      <x:c r="AI2222" s="58"/>
      <x:c r="AJ2222" s="56"/>
      <x:c r="AK2222" s="56"/>
      <x:c r="AL2222" s="56"/>
      <x:c r="AM2222" s="56"/>
      <x:c r="AN2222" s="56"/>
      <x:c r="AO2222" s="56" t="str">
        <x:f>IF(OR(AF2222="",AD2222=""),"",AF2222*AD2222+IF(AG2222="",0,AG2222)+IF(AH2222="",0,AH2222)+IF(AJ2222="",0,AJ2222)+IF(AK2222="",0,AK2222)+IF(AL2222="",0,AL2222)+IF(AM2222="",0,AM2222))</x:f>
      </x:c>
      <x:c r="AP2222" s="56"/>
      <x:c r="AQ2222" s="56" t="str">
        <x:f>IF(OR(AO2222="",AP2222=""),"",AO2222-AP2222)</x:f>
      </x:c>
      <x:c r="AR2222" s="58" t="str">
        <x:f>IF(OR(AP2222="",AP2222=0,AQ2222=""),"",AQ2222/AP2222)</x:f>
      </x:c>
      <x:c r="AS2222" s="58"/>
      <x:c r="AT2222" s="37"/>
      <x:c r="AU2222" s="37"/>
      <x:c r="AV2222" s="37"/>
      <x:c r="AW2222" s="56"/>
      <x:c r="AX2222" s="56"/>
      <x:c r="AY2222" s="37"/>
      <x:c r="AZ2222" s="37"/>
      <x:c r="BA2222" s="37"/>
      <x:c r="BB2222" s="37"/>
      <x:c r="BC2222" s="37"/>
      <x:c r="BD2222" s="60"/>
      <x:c r="BE2222" s="60"/>
      <x:c r="BF2222" s="37"/>
      <x:c r="BG2222" s="37"/>
      <x:c r="BH2222" s="37" t="str">
        <x:v>https://btech.com/en/c/mobiles-tablets/mobile-phones/b/realme</x:v>
      </x:c>
      <x:c r="BI2222" s="37"/>
      <x:c r="BJ2222" s="37" t="str">
        <x:v>لم يبدأ</x:v>
      </x:c>
      <x:c r="BK2222" s="60" t="n">
        <x:v>46233</x:v>
      </x:c>
      <x:c r="BL2222" s="60"/>
      <x:c r="BM2222" s="60"/>
      <x:c r="BN2222" s="62" t="str">
        <x:f>IF(BM2222="","",(NOW()-BM2222)*24)</x:f>
      </x:c>
      <x:c r="BO2222" s="37" t="str">
        <x:f>IF(BM2222="","لم يُرصد",IF(BT2222&lt;&gt;TRUE,"غير نشط",IF(BP2222="فشل","فشل حالي",IF(BN2222&lt;=12,"حديث",IF(BN2222&lt;=24,"متأخر","قديم")))))</x:f>
        <x:v>لم يُرصد</x:v>
      </x:c>
      <x:c r="BP2222" s="37" t="str">
        <x:v>بانتظار رصد التقسيط</x:v>
      </x:c>
      <x:c r="BQ2222" s="37" t="n">
        <x:v>0</x:v>
      </x:c>
      <x:c r="BR2222" s="37"/>
      <x:c r="BS2222" s="37"/>
      <x:c r="BT2222" s="54" t="b">
        <x:v>1</x:v>
      </x:c>
      <x:c r="BU2222" s="37" t="str">
        <x:v>يحتاج اكتشاف رابط المنتج</x:v>
      </x:c>
      <x:c r="BV2222" s="37" t="str">
        <x:v>Realme 16, 256 GB, 8 GB, 5G, Dual-SIM - Air Black</x:v>
      </x:c>
      <x:c r="BW2222" s="37" t="str">
        <x:v>الملفات المرفوعة لا تحتوي خطة تقسيط فعلية لهذا الربط؛ الصف مُنشأ كمهمة جمع.</x:v>
      </x:c>
      <x:c r="BX2222" s="60" t="n">
        <x:v>46233</x:v>
      </x:c>
      <x:c r="BY2222" s="60" t="n">
        <x:v>46233</x:v>
      </x:c>
    </x:row>
    <x:row r="2223">
      <x:c r="A2223" s="37" t="str">
        <x:v>مهمة جمع أولية</x:v>
      </x:c>
      <x:c r="B2223" s="37" t="str">
        <x:v>INSTTASK-15B541C23ACB</x:v>
      </x:c>
      <x:c r="C2223" s="37" t="str">
        <x:v>VAR-2B9FEF17EE947E|EG-013|STORE|PENDING</x:v>
      </x:c>
      <x:c r="D2223" s="37" t="str">
        <x:v>VAR-2B9FEF17EE947E|EG-013|STORE</x:v>
      </x:c>
      <x:c r="E2223" s="37" t="str">
        <x:v>VAR-2B9FEF17EE947E</x:v>
      </x:c>
      <x:c r="F2223" s="37" t="str">
        <x:v>MOD-1805459985FB8A</x:v>
      </x:c>
      <x:c r="G2223" s="37" t="str">
        <x:v>Realme 16 8GB RAM / 256GB Storage / 5G + Dual-SIM / Air White</x:v>
      </x:c>
      <x:c r="H2223" s="37" t="str">
        <x:v>الموبايلات والاتصالات</x:v>
      </x:c>
      <x:c r="I2223" s="37" t="str">
        <x:v>هواتف ذكية</x:v>
      </x:c>
      <x:c r="J2223" s="37" t="str">
        <x:v>Realme</x:v>
      </x:c>
      <x:c r="K2223" s="37" t="str">
        <x:v>16</x:v>
      </x:c>
      <x:c r="L2223" s="37" t="str">
        <x:v>8GB RAM | 256GB Storage | 5G + Dual-SIM | Air White</x:v>
      </x:c>
      <x:c r="M2223" s="37" t="n">
        <x:v>8</x:v>
      </x:c>
      <x:c r="N2223" s="37" t="n">
        <x:v>256</x:v>
      </x:c>
      <x:c r="O2223" s="37" t="str">
        <x:v>Air White</x:v>
      </x:c>
      <x:c r="P2223" s="37"/>
      <x:c r="Q2223" s="37"/>
      <x:c r="R2223" s="37" t="str">
        <x:v>EG-013</x:v>
      </x:c>
      <x:c r="S2223" s="37" t="str">
        <x:v>B.TECH</x:v>
      </x:c>
      <x:c r="T2223" s="37" t="str">
        <x:v>A</x:v>
      </x:c>
      <x:c r="U2223" s="37"/>
      <x:c r="V2223" s="37"/>
      <x:c r="W2223" s="37" t="str">
        <x:v>https://btech.com/en/c/mobiles-tablets/mobile-phones/b/realme</x:v>
      </x:c>
      <x:c r="X2223" s="37" t="str">
        <x:v>صفحة فئة</x:v>
      </x:c>
      <x:c r="Y2223" s="37"/>
      <x:c r="Z2223" s="37"/>
      <x:c r="AA2223" s="37"/>
      <x:c r="AB2223" s="37"/>
      <x:c r="AC2223" s="37"/>
      <x:c r="AD2223" s="37"/>
      <x:c r="AE2223" s="37"/>
      <x:c r="AF2223" s="56"/>
      <x:c r="AG2223" s="56"/>
      <x:c r="AH2223" s="56"/>
      <x:c r="AI2223" s="58"/>
      <x:c r="AJ2223" s="56"/>
      <x:c r="AK2223" s="56"/>
      <x:c r="AL2223" s="56"/>
      <x:c r="AM2223" s="56"/>
      <x:c r="AN2223" s="56"/>
      <x:c r="AO2223" s="56" t="str">
        <x:f>IF(OR(AF2223="",AD2223=""),"",AF2223*AD2223+IF(AG2223="",0,AG2223)+IF(AH2223="",0,AH2223)+IF(AJ2223="",0,AJ2223)+IF(AK2223="",0,AK2223)+IF(AL2223="",0,AL2223)+IF(AM2223="",0,AM2223))</x:f>
      </x:c>
      <x:c r="AP2223" s="56"/>
      <x:c r="AQ2223" s="56" t="str">
        <x:f>IF(OR(AO2223="",AP2223=""),"",AO2223-AP2223)</x:f>
      </x:c>
      <x:c r="AR2223" s="58" t="str">
        <x:f>IF(OR(AP2223="",AP2223=0,AQ2223=""),"",AQ2223/AP2223)</x:f>
      </x:c>
      <x:c r="AS2223" s="58"/>
      <x:c r="AT2223" s="37"/>
      <x:c r="AU2223" s="37"/>
      <x:c r="AV2223" s="37"/>
      <x:c r="AW2223" s="56"/>
      <x:c r="AX2223" s="56"/>
      <x:c r="AY2223" s="37"/>
      <x:c r="AZ2223" s="37"/>
      <x:c r="BA2223" s="37"/>
      <x:c r="BB2223" s="37"/>
      <x:c r="BC2223" s="37"/>
      <x:c r="BD2223" s="60"/>
      <x:c r="BE2223" s="60"/>
      <x:c r="BF2223" s="37"/>
      <x:c r="BG2223" s="37"/>
      <x:c r="BH2223" s="37" t="str">
        <x:v>https://btech.com/en/c/mobiles-tablets/mobile-phones/b/realme</x:v>
      </x:c>
      <x:c r="BI2223" s="37"/>
      <x:c r="BJ2223" s="37" t="str">
        <x:v>لم يبدأ</x:v>
      </x:c>
      <x:c r="BK2223" s="60" t="n">
        <x:v>46233</x:v>
      </x:c>
      <x:c r="BL2223" s="60"/>
      <x:c r="BM2223" s="60"/>
      <x:c r="BN2223" s="62" t="str">
        <x:f>IF(BM2223="","",(NOW()-BM2223)*24)</x:f>
      </x:c>
      <x:c r="BO2223" s="37" t="str">
        <x:f>IF(BM2223="","لم يُرصد",IF(BT2223&lt;&gt;TRUE,"غير نشط",IF(BP2223="فشل","فشل حالي",IF(BN2223&lt;=12,"حديث",IF(BN2223&lt;=24,"متأخر","قديم")))))</x:f>
        <x:v>لم يُرصد</x:v>
      </x:c>
      <x:c r="BP2223" s="37" t="str">
        <x:v>بانتظار رصد التقسيط</x:v>
      </x:c>
      <x:c r="BQ2223" s="37" t="n">
        <x:v>0</x:v>
      </x:c>
      <x:c r="BR2223" s="37"/>
      <x:c r="BS2223" s="37"/>
      <x:c r="BT2223" s="54" t="b">
        <x:v>1</x:v>
      </x:c>
      <x:c r="BU2223" s="37" t="str">
        <x:v>يحتاج اكتشاف رابط المنتج</x:v>
      </x:c>
      <x:c r="BV2223" s="37" t="str">
        <x:v>Realme 16, 256 GB, 8 GB, 5G, Dual-SIM - Air White</x:v>
      </x:c>
      <x:c r="BW2223" s="37" t="str">
        <x:v>الملفات المرفوعة لا تحتوي خطة تقسيط فعلية لهذا الربط؛ الصف مُنشأ كمهمة جمع.</x:v>
      </x:c>
      <x:c r="BX2223" s="60" t="n">
        <x:v>46233</x:v>
      </x:c>
      <x:c r="BY2223" s="60" t="n">
        <x:v>46233</x:v>
      </x:c>
    </x:row>
    <x:row r="2224">
      <x:c r="A2224" s="37" t="str">
        <x:v>مهمة جمع أولية</x:v>
      </x:c>
      <x:c r="B2224" s="37" t="str">
        <x:v>INSTTASK-0051FBF2E9C9</x:v>
      </x:c>
      <x:c r="C2224" s="37" t="str">
        <x:v>VAR-EA6AA790810C8F|EG-013|STORE|PENDING</x:v>
      </x:c>
      <x:c r="D2224" s="37" t="str">
        <x:v>VAR-EA6AA790810C8F|EG-013|STORE</x:v>
      </x:c>
      <x:c r="E2224" s="37" t="str">
        <x:v>VAR-EA6AA790810C8F</x:v>
      </x:c>
      <x:c r="F2224" s="37" t="str">
        <x:v>MOD-3932FA863B9743</x:v>
      </x:c>
      <x:c r="G2224" s="37" t="str">
        <x:v>Realme 16 Pro 12GB RAM / 256GB Storage / 5G + Dual-SIM / Master Gold</x:v>
      </x:c>
      <x:c r="H2224" s="37" t="str">
        <x:v>الموبايلات والاتصالات</x:v>
      </x:c>
      <x:c r="I2224" s="37" t="str">
        <x:v>هواتف ذكية</x:v>
      </x:c>
      <x:c r="J2224" s="37" t="str">
        <x:v>Realme</x:v>
      </x:c>
      <x:c r="K2224" s="37" t="str">
        <x:v>16 Pro</x:v>
      </x:c>
      <x:c r="L2224" s="37" t="str">
        <x:v>12GB RAM | 256GB Storage | 5G + Dual-SIM | Master Gold</x:v>
      </x:c>
      <x:c r="M2224" s="37" t="n">
        <x:v>12</x:v>
      </x:c>
      <x:c r="N2224" s="37" t="n">
        <x:v>256</x:v>
      </x:c>
      <x:c r="O2224" s="37" t="str">
        <x:v>Master Gold</x:v>
      </x:c>
      <x:c r="P2224" s="37"/>
      <x:c r="Q2224" s="37"/>
      <x:c r="R2224" s="37" t="str">
        <x:v>EG-013</x:v>
      </x:c>
      <x:c r="S2224" s="37" t="str">
        <x:v>B.TECH</x:v>
      </x:c>
      <x:c r="T2224" s="37" t="str">
        <x:v>A</x:v>
      </x:c>
      <x:c r="U2224" s="37"/>
      <x:c r="V2224" s="37"/>
      <x:c r="W2224" s="37" t="str">
        <x:v>https://btech.com/en/c/mobiles-tablets/mobile-phones/b/realme</x:v>
      </x:c>
      <x:c r="X2224" s="37" t="str">
        <x:v>صفحة فئة</x:v>
      </x:c>
      <x:c r="Y2224" s="37"/>
      <x:c r="Z2224" s="37"/>
      <x:c r="AA2224" s="37"/>
      <x:c r="AB2224" s="37"/>
      <x:c r="AC2224" s="37"/>
      <x:c r="AD2224" s="37"/>
      <x:c r="AE2224" s="37"/>
      <x:c r="AF2224" s="56"/>
      <x:c r="AG2224" s="56"/>
      <x:c r="AH2224" s="56"/>
      <x:c r="AI2224" s="58"/>
      <x:c r="AJ2224" s="56"/>
      <x:c r="AK2224" s="56"/>
      <x:c r="AL2224" s="56"/>
      <x:c r="AM2224" s="56"/>
      <x:c r="AN2224" s="56"/>
      <x:c r="AO2224" s="56" t="str">
        <x:f>IF(OR(AF2224="",AD2224=""),"",AF2224*AD2224+IF(AG2224="",0,AG2224)+IF(AH2224="",0,AH2224)+IF(AJ2224="",0,AJ2224)+IF(AK2224="",0,AK2224)+IF(AL2224="",0,AL2224)+IF(AM2224="",0,AM2224))</x:f>
      </x:c>
      <x:c r="AP2224" s="56"/>
      <x:c r="AQ2224" s="56" t="str">
        <x:f>IF(OR(AO2224="",AP2224=""),"",AO2224-AP2224)</x:f>
      </x:c>
      <x:c r="AR2224" s="58" t="str">
        <x:f>IF(OR(AP2224="",AP2224=0,AQ2224=""),"",AQ2224/AP2224)</x:f>
      </x:c>
      <x:c r="AS2224" s="58"/>
      <x:c r="AT2224" s="37"/>
      <x:c r="AU2224" s="37"/>
      <x:c r="AV2224" s="37"/>
      <x:c r="AW2224" s="56"/>
      <x:c r="AX2224" s="56"/>
      <x:c r="AY2224" s="37"/>
      <x:c r="AZ2224" s="37"/>
      <x:c r="BA2224" s="37"/>
      <x:c r="BB2224" s="37"/>
      <x:c r="BC2224" s="37"/>
      <x:c r="BD2224" s="60"/>
      <x:c r="BE2224" s="60"/>
      <x:c r="BF2224" s="37"/>
      <x:c r="BG2224" s="37"/>
      <x:c r="BH2224" s="37" t="str">
        <x:v>https://btech.com/en/c/mobiles-tablets/mobile-phones/b/realme</x:v>
      </x:c>
      <x:c r="BI2224" s="37"/>
      <x:c r="BJ2224" s="37" t="str">
        <x:v>لم يبدأ</x:v>
      </x:c>
      <x:c r="BK2224" s="60" t="n">
        <x:v>46233</x:v>
      </x:c>
      <x:c r="BL2224" s="60"/>
      <x:c r="BM2224" s="60"/>
      <x:c r="BN2224" s="62" t="str">
        <x:f>IF(BM2224="","",(NOW()-BM2224)*24)</x:f>
      </x:c>
      <x:c r="BO2224" s="37" t="str">
        <x:f>IF(BM2224="","لم يُرصد",IF(BT2224&lt;&gt;TRUE,"غير نشط",IF(BP2224="فشل","فشل حالي",IF(BN2224&lt;=12,"حديث",IF(BN2224&lt;=24,"متأخر","قديم")))))</x:f>
        <x:v>لم يُرصد</x:v>
      </x:c>
      <x:c r="BP2224" s="37" t="str">
        <x:v>بانتظار رصد التقسيط</x:v>
      </x:c>
      <x:c r="BQ2224" s="37" t="n">
        <x:v>0</x:v>
      </x:c>
      <x:c r="BR2224" s="37"/>
      <x:c r="BS2224" s="37"/>
      <x:c r="BT2224" s="54" t="b">
        <x:v>1</x:v>
      </x:c>
      <x:c r="BU2224" s="37" t="str">
        <x:v>يحتاج اكتشاف رابط المنتج</x:v>
      </x:c>
      <x:c r="BV2224" s="37" t="str">
        <x:v>Realme 16 Pro, 256 GB, 12 GB, 5G, Dual-SIM - Master Gold</x:v>
      </x:c>
      <x:c r="BW2224" s="37" t="str">
        <x:v>الملفات المرفوعة لا تحتوي خطة تقسيط فعلية لهذا الربط؛ الصف مُنشأ كمهمة جمع.</x:v>
      </x:c>
      <x:c r="BX2224" s="60" t="n">
        <x:v>46233</x:v>
      </x:c>
      <x:c r="BY2224" s="60" t="n">
        <x:v>46233</x:v>
      </x:c>
    </x:row>
    <x:row r="2225">
      <x:c r="A2225" s="37" t="str">
        <x:v>مهمة جمع أولية</x:v>
      </x:c>
      <x:c r="B2225" s="37" t="str">
        <x:v>INSTTASK-D674EAB3EAEB</x:v>
      </x:c>
      <x:c r="C2225" s="37" t="str">
        <x:v>VAR-C67C8CBC8AA88B|EG-013|STORE|PENDING</x:v>
      </x:c>
      <x:c r="D2225" s="37" t="str">
        <x:v>VAR-C67C8CBC8AA88B|EG-013|STORE</x:v>
      </x:c>
      <x:c r="E2225" s="37" t="str">
        <x:v>VAR-C67C8CBC8AA88B</x:v>
      </x:c>
      <x:c r="F2225" s="37" t="str">
        <x:v>MOD-3932FA863B9743</x:v>
      </x:c>
      <x:c r="G2225" s="37" t="str">
        <x:v>Realme 16 Pro 12GB RAM / 256GB Storage / 5G + Dual-SIM / Pebble Grey</x:v>
      </x:c>
      <x:c r="H2225" s="37" t="str">
        <x:v>الموبايلات والاتصالات</x:v>
      </x:c>
      <x:c r="I2225" s="37" t="str">
        <x:v>هواتف ذكية</x:v>
      </x:c>
      <x:c r="J2225" s="37" t="str">
        <x:v>Realme</x:v>
      </x:c>
      <x:c r="K2225" s="37" t="str">
        <x:v>16 Pro</x:v>
      </x:c>
      <x:c r="L2225" s="37" t="str">
        <x:v>12GB RAM | 256GB Storage | 5G + Dual-SIM | Pebble Grey</x:v>
      </x:c>
      <x:c r="M2225" s="37" t="n">
        <x:v>12</x:v>
      </x:c>
      <x:c r="N2225" s="37" t="n">
        <x:v>256</x:v>
      </x:c>
      <x:c r="O2225" s="37" t="str">
        <x:v>Pebble Grey</x:v>
      </x:c>
      <x:c r="P2225" s="37"/>
      <x:c r="Q2225" s="37"/>
      <x:c r="R2225" s="37" t="str">
        <x:v>EG-013</x:v>
      </x:c>
      <x:c r="S2225" s="37" t="str">
        <x:v>B.TECH</x:v>
      </x:c>
      <x:c r="T2225" s="37" t="str">
        <x:v>A</x:v>
      </x:c>
      <x:c r="U2225" s="37"/>
      <x:c r="V2225" s="37"/>
      <x:c r="W2225" s="37" t="str">
        <x:v>https://btech.com/en/c/mobiles-tablets/mobile-phones/b/realme</x:v>
      </x:c>
      <x:c r="X2225" s="37" t="str">
        <x:v>صفحة فئة</x:v>
      </x:c>
      <x:c r="Y2225" s="37"/>
      <x:c r="Z2225" s="37"/>
      <x:c r="AA2225" s="37"/>
      <x:c r="AB2225" s="37"/>
      <x:c r="AC2225" s="37"/>
      <x:c r="AD2225" s="37"/>
      <x:c r="AE2225" s="37"/>
      <x:c r="AF2225" s="56"/>
      <x:c r="AG2225" s="56"/>
      <x:c r="AH2225" s="56"/>
      <x:c r="AI2225" s="58"/>
      <x:c r="AJ2225" s="56"/>
      <x:c r="AK2225" s="56"/>
      <x:c r="AL2225" s="56"/>
      <x:c r="AM2225" s="56"/>
      <x:c r="AN2225" s="56"/>
      <x:c r="AO2225" s="56" t="str">
        <x:f>IF(OR(AF2225="",AD2225=""),"",AF2225*AD2225+IF(AG2225="",0,AG2225)+IF(AH2225="",0,AH2225)+IF(AJ2225="",0,AJ2225)+IF(AK2225="",0,AK2225)+IF(AL2225="",0,AL2225)+IF(AM2225="",0,AM2225))</x:f>
      </x:c>
      <x:c r="AP2225" s="56"/>
      <x:c r="AQ2225" s="56" t="str">
        <x:f>IF(OR(AO2225="",AP2225=""),"",AO2225-AP2225)</x:f>
      </x:c>
      <x:c r="AR2225" s="58" t="str">
        <x:f>IF(OR(AP2225="",AP2225=0,AQ2225=""),"",AQ2225/AP2225)</x:f>
      </x:c>
      <x:c r="AS2225" s="58"/>
      <x:c r="AT2225" s="37"/>
      <x:c r="AU2225" s="37"/>
      <x:c r="AV2225" s="37"/>
      <x:c r="AW2225" s="56"/>
      <x:c r="AX2225" s="56"/>
      <x:c r="AY2225" s="37"/>
      <x:c r="AZ2225" s="37"/>
      <x:c r="BA2225" s="37"/>
      <x:c r="BB2225" s="37"/>
      <x:c r="BC2225" s="37"/>
      <x:c r="BD2225" s="60"/>
      <x:c r="BE2225" s="60"/>
      <x:c r="BF2225" s="37"/>
      <x:c r="BG2225" s="37"/>
      <x:c r="BH2225" s="37" t="str">
        <x:v>https://btech.com/en/c/mobiles-tablets/mobile-phones/b/realme</x:v>
      </x:c>
      <x:c r="BI2225" s="37"/>
      <x:c r="BJ2225" s="37" t="str">
        <x:v>لم يبدأ</x:v>
      </x:c>
      <x:c r="BK2225" s="60" t="n">
        <x:v>46233</x:v>
      </x:c>
      <x:c r="BL2225" s="60"/>
      <x:c r="BM2225" s="60"/>
      <x:c r="BN2225" s="62" t="str">
        <x:f>IF(BM2225="","",(NOW()-BM2225)*24)</x:f>
      </x:c>
      <x:c r="BO2225" s="37" t="str">
        <x:f>IF(BM2225="","لم يُرصد",IF(BT2225&lt;&gt;TRUE,"غير نشط",IF(BP2225="فشل","فشل حالي",IF(BN2225&lt;=12,"حديث",IF(BN2225&lt;=24,"متأخر","قديم")))))</x:f>
        <x:v>لم يُرصد</x:v>
      </x:c>
      <x:c r="BP2225" s="37" t="str">
        <x:v>بانتظار رصد التقسيط</x:v>
      </x:c>
      <x:c r="BQ2225" s="37" t="n">
        <x:v>0</x:v>
      </x:c>
      <x:c r="BR2225" s="37"/>
      <x:c r="BS2225" s="37"/>
      <x:c r="BT2225" s="54" t="b">
        <x:v>1</x:v>
      </x:c>
      <x:c r="BU2225" s="37" t="str">
        <x:v>يحتاج اكتشاف رابط المنتج</x:v>
      </x:c>
      <x:c r="BV2225" s="37" t="str">
        <x:v>Realme 16 Pro, 256 GB, 12 GB, 5G, Dual-SIM - Pebble Grey</x:v>
      </x:c>
      <x:c r="BW2225" s="37" t="str">
        <x:v>الملفات المرفوعة لا تحتوي خطة تقسيط فعلية لهذا الربط؛ الصف مُنشأ كمهمة جمع.</x:v>
      </x:c>
      <x:c r="BX2225" s="60" t="n">
        <x:v>46233</x:v>
      </x:c>
      <x:c r="BY2225" s="60" t="n">
        <x:v>46233</x:v>
      </x:c>
    </x:row>
    <x:row r="2226">
      <x:c r="A2226" s="37" t="str">
        <x:v>مهمة جمع أولية</x:v>
      </x:c>
      <x:c r="B2226" s="37" t="str">
        <x:v>INSTTASK-E2CA863A3E4B</x:v>
      </x:c>
      <x:c r="C2226" s="37" t="str">
        <x:v>VAR-0DEB5D7EAADA5F|EG-013|STORE|PENDING</x:v>
      </x:c>
      <x:c r="D2226" s="37" t="str">
        <x:v>VAR-0DEB5D7EAADA5F|EG-013|STORE</x:v>
      </x:c>
      <x:c r="E2226" s="37" t="str">
        <x:v>VAR-0DEB5D7EAADA5F</x:v>
      </x:c>
      <x:c r="F2226" s="37" t="str">
        <x:v>MOD-02E9704C8D92B8</x:v>
      </x:c>
      <x:c r="G2226" s="37" t="str">
        <x:v>Realme C71 4GB RAM / 256GB Storage / 4G + Dual-SIM / Forest Owl</x:v>
      </x:c>
      <x:c r="H2226" s="37" t="str">
        <x:v>الموبايلات والاتصالات</x:v>
      </x:c>
      <x:c r="I2226" s="37" t="str">
        <x:v>هواتف ذكية</x:v>
      </x:c>
      <x:c r="J2226" s="37" t="str">
        <x:v>Realme</x:v>
      </x:c>
      <x:c r="K2226" s="37" t="str">
        <x:v>C71</x:v>
      </x:c>
      <x:c r="L2226" s="37" t="str">
        <x:v>4GB RAM | 256GB Storage | 4G + Dual-SIM | Forest Owl</x:v>
      </x:c>
      <x:c r="M2226" s="37" t="n">
        <x:v>4</x:v>
      </x:c>
      <x:c r="N2226" s="37" t="n">
        <x:v>256</x:v>
      </x:c>
      <x:c r="O2226" s="37" t="str">
        <x:v>Forest Owl</x:v>
      </x:c>
      <x:c r="P2226" s="37"/>
      <x:c r="Q2226" s="37"/>
      <x:c r="R2226" s="37" t="str">
        <x:v>EG-013</x:v>
      </x:c>
      <x:c r="S2226" s="37" t="str">
        <x:v>B.TECH</x:v>
      </x:c>
      <x:c r="T2226" s="37" t="str">
        <x:v>A</x:v>
      </x:c>
      <x:c r="U2226" s="37"/>
      <x:c r="V2226" s="37"/>
      <x:c r="W2226" s="37" t="str">
        <x:v>https://btech.com/en/c/mobiles-tablets/mobile-phones/b/realme</x:v>
      </x:c>
      <x:c r="X2226" s="37" t="str">
        <x:v>صفحة فئة</x:v>
      </x:c>
      <x:c r="Y2226" s="37"/>
      <x:c r="Z2226" s="37"/>
      <x:c r="AA2226" s="37"/>
      <x:c r="AB2226" s="37"/>
      <x:c r="AC2226" s="37"/>
      <x:c r="AD2226" s="37"/>
      <x:c r="AE2226" s="37"/>
      <x:c r="AF2226" s="56"/>
      <x:c r="AG2226" s="56"/>
      <x:c r="AH2226" s="56"/>
      <x:c r="AI2226" s="58"/>
      <x:c r="AJ2226" s="56"/>
      <x:c r="AK2226" s="56"/>
      <x:c r="AL2226" s="56"/>
      <x:c r="AM2226" s="56"/>
      <x:c r="AN2226" s="56"/>
      <x:c r="AO2226" s="56" t="str">
        <x:f>IF(OR(AF2226="",AD2226=""),"",AF2226*AD2226+IF(AG2226="",0,AG2226)+IF(AH2226="",0,AH2226)+IF(AJ2226="",0,AJ2226)+IF(AK2226="",0,AK2226)+IF(AL2226="",0,AL2226)+IF(AM2226="",0,AM2226))</x:f>
      </x:c>
      <x:c r="AP2226" s="56"/>
      <x:c r="AQ2226" s="56" t="str">
        <x:f>IF(OR(AO2226="",AP2226=""),"",AO2226-AP2226)</x:f>
      </x:c>
      <x:c r="AR2226" s="58" t="str">
        <x:f>IF(OR(AP2226="",AP2226=0,AQ2226=""),"",AQ2226/AP2226)</x:f>
      </x:c>
      <x:c r="AS2226" s="58"/>
      <x:c r="AT2226" s="37"/>
      <x:c r="AU2226" s="37"/>
      <x:c r="AV2226" s="37"/>
      <x:c r="AW2226" s="56"/>
      <x:c r="AX2226" s="56"/>
      <x:c r="AY2226" s="37"/>
      <x:c r="AZ2226" s="37"/>
      <x:c r="BA2226" s="37"/>
      <x:c r="BB2226" s="37"/>
      <x:c r="BC2226" s="37"/>
      <x:c r="BD2226" s="60"/>
      <x:c r="BE2226" s="60"/>
      <x:c r="BF2226" s="37"/>
      <x:c r="BG2226" s="37"/>
      <x:c r="BH2226" s="37" t="str">
        <x:v>https://btech.com/en/c/mobiles-tablets/mobile-phones/b/realme</x:v>
      </x:c>
      <x:c r="BI2226" s="37"/>
      <x:c r="BJ2226" s="37" t="str">
        <x:v>لم يبدأ</x:v>
      </x:c>
      <x:c r="BK2226" s="60" t="n">
        <x:v>46233</x:v>
      </x:c>
      <x:c r="BL2226" s="60"/>
      <x:c r="BM2226" s="60"/>
      <x:c r="BN2226" s="62" t="str">
        <x:f>IF(BM2226="","",(NOW()-BM2226)*24)</x:f>
      </x:c>
      <x:c r="BO2226" s="37" t="str">
        <x:f>IF(BM2226="","لم يُرصد",IF(BT2226&lt;&gt;TRUE,"غير نشط",IF(BP2226="فشل","فشل حالي",IF(BN2226&lt;=12,"حديث",IF(BN2226&lt;=24,"متأخر","قديم")))))</x:f>
        <x:v>لم يُرصد</x:v>
      </x:c>
      <x:c r="BP2226" s="37" t="str">
        <x:v>بانتظار رصد التقسيط</x:v>
      </x:c>
      <x:c r="BQ2226" s="37" t="n">
        <x:v>0</x:v>
      </x:c>
      <x:c r="BR2226" s="37"/>
      <x:c r="BS2226" s="37"/>
      <x:c r="BT2226" s="54" t="b">
        <x:v>1</x:v>
      </x:c>
      <x:c r="BU2226" s="37" t="str">
        <x:v>يحتاج اكتشاف رابط المنتج</x:v>
      </x:c>
      <x:c r="BV2226" s="37" t="str">
        <x:v>Realme C71, 256 GB, 4 GB, 4G, Dual-SIM - Forest Owl</x:v>
      </x:c>
      <x:c r="BW2226" s="37" t="str">
        <x:v>الملفات المرفوعة لا تحتوي خطة تقسيط فعلية لهذا الربط؛ الصف مُنشأ كمهمة جمع.</x:v>
      </x:c>
      <x:c r="BX2226" s="60" t="n">
        <x:v>46233</x:v>
      </x:c>
      <x:c r="BY2226" s="60" t="n">
        <x:v>46233</x:v>
      </x:c>
    </x:row>
    <x:row r="2227">
      <x:c r="A2227" s="37" t="str">
        <x:v>مهمة جمع أولية</x:v>
      </x:c>
      <x:c r="B2227" s="37" t="str">
        <x:v>INSTTASK-5C9BD265E22A</x:v>
      </x:c>
      <x:c r="C2227" s="37" t="str">
        <x:v>VAR-90411D6D48C869|EG-013|STORE|PENDING</x:v>
      </x:c>
      <x:c r="D2227" s="37" t="str">
        <x:v>VAR-90411D6D48C869|EG-013|STORE</x:v>
      </x:c>
      <x:c r="E2227" s="37" t="str">
        <x:v>VAR-90411D6D48C869</x:v>
      </x:c>
      <x:c r="F2227" s="37" t="str">
        <x:v>MOD-02E9704C8D92B8</x:v>
      </x:c>
      <x:c r="G2227" s="37" t="str">
        <x:v>Realme C71 4GB RAM / 256GB Storage / 4G + Dual-SIM / White Swan</x:v>
      </x:c>
      <x:c r="H2227" s="37" t="str">
        <x:v>الموبايلات والاتصالات</x:v>
      </x:c>
      <x:c r="I2227" s="37" t="str">
        <x:v>هواتف ذكية</x:v>
      </x:c>
      <x:c r="J2227" s="37" t="str">
        <x:v>Realme</x:v>
      </x:c>
      <x:c r="K2227" s="37" t="str">
        <x:v>C71</x:v>
      </x:c>
      <x:c r="L2227" s="37" t="str">
        <x:v>4GB RAM | 256GB Storage | 4G + Dual-SIM | White Swan</x:v>
      </x:c>
      <x:c r="M2227" s="37" t="n">
        <x:v>4</x:v>
      </x:c>
      <x:c r="N2227" s="37" t="n">
        <x:v>256</x:v>
      </x:c>
      <x:c r="O2227" s="37" t="str">
        <x:v>White Swan</x:v>
      </x:c>
      <x:c r="P2227" s="37"/>
      <x:c r="Q2227" s="37"/>
      <x:c r="R2227" s="37" t="str">
        <x:v>EG-013</x:v>
      </x:c>
      <x:c r="S2227" s="37" t="str">
        <x:v>B.TECH</x:v>
      </x:c>
      <x:c r="T2227" s="37" t="str">
        <x:v>A</x:v>
      </x:c>
      <x:c r="U2227" s="37"/>
      <x:c r="V2227" s="37"/>
      <x:c r="W2227" s="37" t="str">
        <x:v>https://btech.com/en/c/mobiles-tablets/mobile-phones/b/realme</x:v>
      </x:c>
      <x:c r="X2227" s="37" t="str">
        <x:v>صفحة فئة</x:v>
      </x:c>
      <x:c r="Y2227" s="37"/>
      <x:c r="Z2227" s="37"/>
      <x:c r="AA2227" s="37"/>
      <x:c r="AB2227" s="37"/>
      <x:c r="AC2227" s="37"/>
      <x:c r="AD2227" s="37"/>
      <x:c r="AE2227" s="37"/>
      <x:c r="AF2227" s="56"/>
      <x:c r="AG2227" s="56"/>
      <x:c r="AH2227" s="56"/>
      <x:c r="AI2227" s="58"/>
      <x:c r="AJ2227" s="56"/>
      <x:c r="AK2227" s="56"/>
      <x:c r="AL2227" s="56"/>
      <x:c r="AM2227" s="56"/>
      <x:c r="AN2227" s="56"/>
      <x:c r="AO2227" s="56" t="str">
        <x:f>IF(OR(AF2227="",AD2227=""),"",AF2227*AD2227+IF(AG2227="",0,AG2227)+IF(AH2227="",0,AH2227)+IF(AJ2227="",0,AJ2227)+IF(AK2227="",0,AK2227)+IF(AL2227="",0,AL2227)+IF(AM2227="",0,AM2227))</x:f>
      </x:c>
      <x:c r="AP2227" s="56"/>
      <x:c r="AQ2227" s="56" t="str">
        <x:f>IF(OR(AO2227="",AP2227=""),"",AO2227-AP2227)</x:f>
      </x:c>
      <x:c r="AR2227" s="58" t="str">
        <x:f>IF(OR(AP2227="",AP2227=0,AQ2227=""),"",AQ2227/AP2227)</x:f>
      </x:c>
      <x:c r="AS2227" s="58"/>
      <x:c r="AT2227" s="37"/>
      <x:c r="AU2227" s="37"/>
      <x:c r="AV2227" s="37"/>
      <x:c r="AW2227" s="56"/>
      <x:c r="AX2227" s="56"/>
      <x:c r="AY2227" s="37"/>
      <x:c r="AZ2227" s="37"/>
      <x:c r="BA2227" s="37"/>
      <x:c r="BB2227" s="37"/>
      <x:c r="BC2227" s="37"/>
      <x:c r="BD2227" s="60"/>
      <x:c r="BE2227" s="60"/>
      <x:c r="BF2227" s="37"/>
      <x:c r="BG2227" s="37"/>
      <x:c r="BH2227" s="37" t="str">
        <x:v>https://btech.com/en/c/mobiles-tablets/mobile-phones/b/realme</x:v>
      </x:c>
      <x:c r="BI2227" s="37"/>
      <x:c r="BJ2227" s="37" t="str">
        <x:v>لم يبدأ</x:v>
      </x:c>
      <x:c r="BK2227" s="60" t="n">
        <x:v>46233</x:v>
      </x:c>
      <x:c r="BL2227" s="60"/>
      <x:c r="BM2227" s="60"/>
      <x:c r="BN2227" s="62" t="str">
        <x:f>IF(BM2227="","",(NOW()-BM2227)*24)</x:f>
      </x:c>
      <x:c r="BO2227" s="37" t="str">
        <x:f>IF(BM2227="","لم يُرصد",IF(BT2227&lt;&gt;TRUE,"غير نشط",IF(BP2227="فشل","فشل حالي",IF(BN2227&lt;=12,"حديث",IF(BN2227&lt;=24,"متأخر","قديم")))))</x:f>
        <x:v>لم يُرصد</x:v>
      </x:c>
      <x:c r="BP2227" s="37" t="str">
        <x:v>بانتظار رصد التقسيط</x:v>
      </x:c>
      <x:c r="BQ2227" s="37" t="n">
        <x:v>0</x:v>
      </x:c>
      <x:c r="BR2227" s="37"/>
      <x:c r="BS2227" s="37"/>
      <x:c r="BT2227" s="54" t="b">
        <x:v>1</x:v>
      </x:c>
      <x:c r="BU2227" s="37" t="str">
        <x:v>يحتاج اكتشاف رابط المنتج</x:v>
      </x:c>
      <x:c r="BV2227" s="37" t="str">
        <x:v>Realme C71, 256 GB, 4 GB, 4G, Dual-SIM - White Swan</x:v>
      </x:c>
      <x:c r="BW2227" s="37" t="str">
        <x:v>الملفات المرفوعة لا تحتوي خطة تقسيط فعلية لهذا الربط؛ الصف مُنشأ كمهمة جمع.</x:v>
      </x:c>
      <x:c r="BX2227" s="60" t="n">
        <x:v>46233</x:v>
      </x:c>
      <x:c r="BY2227" s="60" t="n">
        <x:v>46233</x:v>
      </x:c>
    </x:row>
    <x:row r="2228">
      <x:c r="A2228" s="37" t="str">
        <x:v>مهمة جمع أولية</x:v>
      </x:c>
      <x:c r="B2228" s="37" t="str">
        <x:v>INSTTASK-0BE1AF95FB7E</x:v>
      </x:c>
      <x:c r="C2228" s="37" t="str">
        <x:v>VAR-52D27074660926|EG-013|STORE|PENDING</x:v>
      </x:c>
      <x:c r="D2228" s="37" t="str">
        <x:v>VAR-52D27074660926|EG-013|STORE</x:v>
      </x:c>
      <x:c r="E2228" s="37" t="str">
        <x:v>VAR-52D27074660926</x:v>
      </x:c>
      <x:c r="F2228" s="37" t="str">
        <x:v>MOD-02E9704C8D92B8</x:v>
      </x:c>
      <x:c r="G2228" s="37" t="str">
        <x:v>Realme C71 6GB RAM / 128GB Storage / 4G + Dual-SIM / Forest Owl</x:v>
      </x:c>
      <x:c r="H2228" s="37" t="str">
        <x:v>الموبايلات والاتصالات</x:v>
      </x:c>
      <x:c r="I2228" s="37" t="str">
        <x:v>هواتف ذكية</x:v>
      </x:c>
      <x:c r="J2228" s="37" t="str">
        <x:v>Realme</x:v>
      </x:c>
      <x:c r="K2228" s="37" t="str">
        <x:v>C71</x:v>
      </x:c>
      <x:c r="L2228" s="37" t="str">
        <x:v>6GB RAM | 128GB Storage | 4G + Dual-SIM | Forest Owl</x:v>
      </x:c>
      <x:c r="M2228" s="37" t="n">
        <x:v>6</x:v>
      </x:c>
      <x:c r="N2228" s="37" t="n">
        <x:v>128</x:v>
      </x:c>
      <x:c r="O2228" s="37" t="str">
        <x:v>Forest Owl</x:v>
      </x:c>
      <x:c r="P2228" s="37"/>
      <x:c r="Q2228" s="37"/>
      <x:c r="R2228" s="37" t="str">
        <x:v>EG-013</x:v>
      </x:c>
      <x:c r="S2228" s="37" t="str">
        <x:v>B.TECH</x:v>
      </x:c>
      <x:c r="T2228" s="37" t="str">
        <x:v>A</x:v>
      </x:c>
      <x:c r="U2228" s="37"/>
      <x:c r="V2228" s="37"/>
      <x:c r="W2228" s="37" t="str">
        <x:v>https://btech.com/en/c/mobiles-tablets/mobile-phones/b/realme</x:v>
      </x:c>
      <x:c r="X2228" s="37" t="str">
        <x:v>صفحة فئة</x:v>
      </x:c>
      <x:c r="Y2228" s="37"/>
      <x:c r="Z2228" s="37"/>
      <x:c r="AA2228" s="37"/>
      <x:c r="AB2228" s="37"/>
      <x:c r="AC2228" s="37"/>
      <x:c r="AD2228" s="37"/>
      <x:c r="AE2228" s="37"/>
      <x:c r="AF2228" s="56"/>
      <x:c r="AG2228" s="56"/>
      <x:c r="AH2228" s="56"/>
      <x:c r="AI2228" s="58"/>
      <x:c r="AJ2228" s="56"/>
      <x:c r="AK2228" s="56"/>
      <x:c r="AL2228" s="56"/>
      <x:c r="AM2228" s="56"/>
      <x:c r="AN2228" s="56"/>
      <x:c r="AO2228" s="56" t="str">
        <x:f>IF(OR(AF2228="",AD2228=""),"",AF2228*AD2228+IF(AG2228="",0,AG2228)+IF(AH2228="",0,AH2228)+IF(AJ2228="",0,AJ2228)+IF(AK2228="",0,AK2228)+IF(AL2228="",0,AL2228)+IF(AM2228="",0,AM2228))</x:f>
      </x:c>
      <x:c r="AP2228" s="56"/>
      <x:c r="AQ2228" s="56" t="str">
        <x:f>IF(OR(AO2228="",AP2228=""),"",AO2228-AP2228)</x:f>
      </x:c>
      <x:c r="AR2228" s="58" t="str">
        <x:f>IF(OR(AP2228="",AP2228=0,AQ2228=""),"",AQ2228/AP2228)</x:f>
      </x:c>
      <x:c r="AS2228" s="58"/>
      <x:c r="AT2228" s="37"/>
      <x:c r="AU2228" s="37"/>
      <x:c r="AV2228" s="37"/>
      <x:c r="AW2228" s="56"/>
      <x:c r="AX2228" s="56"/>
      <x:c r="AY2228" s="37"/>
      <x:c r="AZ2228" s="37"/>
      <x:c r="BA2228" s="37"/>
      <x:c r="BB2228" s="37"/>
      <x:c r="BC2228" s="37"/>
      <x:c r="BD2228" s="60"/>
      <x:c r="BE2228" s="60"/>
      <x:c r="BF2228" s="37"/>
      <x:c r="BG2228" s="37"/>
      <x:c r="BH2228" s="37" t="str">
        <x:v>https://btech.com/en/c/mobiles-tablets/mobile-phones/b/realme</x:v>
      </x:c>
      <x:c r="BI2228" s="37"/>
      <x:c r="BJ2228" s="37" t="str">
        <x:v>لم يبدأ</x:v>
      </x:c>
      <x:c r="BK2228" s="60" t="n">
        <x:v>46233</x:v>
      </x:c>
      <x:c r="BL2228" s="60"/>
      <x:c r="BM2228" s="60"/>
      <x:c r="BN2228" s="62" t="str">
        <x:f>IF(BM2228="","",(NOW()-BM2228)*24)</x:f>
      </x:c>
      <x:c r="BO2228" s="37" t="str">
        <x:f>IF(BM2228="","لم يُرصد",IF(BT2228&lt;&gt;TRUE,"غير نشط",IF(BP2228="فشل","فشل حالي",IF(BN2228&lt;=12,"حديث",IF(BN2228&lt;=24,"متأخر","قديم")))))</x:f>
        <x:v>لم يُرصد</x:v>
      </x:c>
      <x:c r="BP2228" s="37" t="str">
        <x:v>بانتظار رصد التقسيط</x:v>
      </x:c>
      <x:c r="BQ2228" s="37" t="n">
        <x:v>0</x:v>
      </x:c>
      <x:c r="BR2228" s="37"/>
      <x:c r="BS2228" s="37"/>
      <x:c r="BT2228" s="54" t="b">
        <x:v>1</x:v>
      </x:c>
      <x:c r="BU2228" s="37" t="str">
        <x:v>يحتاج اكتشاف رابط المنتج</x:v>
      </x:c>
      <x:c r="BV2228" s="37" t="str">
        <x:v>Realme C71, 128 GB, 6 GB, 4G, Dual-SIM - Forest Owl</x:v>
      </x:c>
      <x:c r="BW2228" s="37" t="str">
        <x:v>الملفات المرفوعة لا تحتوي خطة تقسيط فعلية لهذا الربط؛ الصف مُنشأ كمهمة جمع.</x:v>
      </x:c>
      <x:c r="BX2228" s="60" t="n">
        <x:v>46233</x:v>
      </x:c>
      <x:c r="BY2228" s="60" t="n">
        <x:v>46233</x:v>
      </x:c>
    </x:row>
    <x:row r="2229">
      <x:c r="A2229" s="37" t="str">
        <x:v>مهمة جمع أولية</x:v>
      </x:c>
      <x:c r="B2229" s="37" t="str">
        <x:v>INSTTASK-97EBCBC97AEF</x:v>
      </x:c>
      <x:c r="C2229" s="37" t="str">
        <x:v>VAR-C794D4066BCDDE|EG-013|STORE|PENDING</x:v>
      </x:c>
      <x:c r="D2229" s="37" t="str">
        <x:v>VAR-C794D4066BCDDE|EG-013|STORE</x:v>
      </x:c>
      <x:c r="E2229" s="37" t="str">
        <x:v>VAR-C794D4066BCDDE</x:v>
      </x:c>
      <x:c r="F2229" s="37" t="str">
        <x:v>MOD-6FCAE98C276461</x:v>
      </x:c>
      <x:c r="G2229" s="37" t="str">
        <x:v>Realme C75 8GB RAM / 256GB Storage / 4G LTE + 4G + Dual-SIM / Black</x:v>
      </x:c>
      <x:c r="H2229" s="37" t="str">
        <x:v>الموبايلات والاتصالات</x:v>
      </x:c>
      <x:c r="I2229" s="37" t="str">
        <x:v>هواتف ذكية</x:v>
      </x:c>
      <x:c r="J2229" s="37" t="str">
        <x:v>Realme</x:v>
      </x:c>
      <x:c r="K2229" s="37" t="str">
        <x:v>C75</x:v>
      </x:c>
      <x:c r="L2229" s="37" t="str">
        <x:v>8GB RAM | 256GB Storage | 4G LTE + 4G + Dual-SIM | Black</x:v>
      </x:c>
      <x:c r="M2229" s="37" t="n">
        <x:v>8</x:v>
      </x:c>
      <x:c r="N2229" s="37" t="n">
        <x:v>256</x:v>
      </x:c>
      <x:c r="O2229" s="37" t="str">
        <x:v>Black</x:v>
      </x:c>
      <x:c r="P2229" s="37"/>
      <x:c r="Q2229" s="37"/>
      <x:c r="R2229" s="37" t="str">
        <x:v>EG-013</x:v>
      </x:c>
      <x:c r="S2229" s="37" t="str">
        <x:v>B.TECH</x:v>
      </x:c>
      <x:c r="T2229" s="37" t="str">
        <x:v>A</x:v>
      </x:c>
      <x:c r="U2229" s="37"/>
      <x:c r="V2229" s="37"/>
      <x:c r="W2229" s="37" t="str">
        <x:v>https://btech.com/en/c/mobiles-tablets/mobile-phones/b/realme</x:v>
      </x:c>
      <x:c r="X2229" s="37" t="str">
        <x:v>صفحة فئة</x:v>
      </x:c>
      <x:c r="Y2229" s="37"/>
      <x:c r="Z2229" s="37"/>
      <x:c r="AA2229" s="37"/>
      <x:c r="AB2229" s="37"/>
      <x:c r="AC2229" s="37"/>
      <x:c r="AD2229" s="37"/>
      <x:c r="AE2229" s="37"/>
      <x:c r="AF2229" s="56"/>
      <x:c r="AG2229" s="56"/>
      <x:c r="AH2229" s="56"/>
      <x:c r="AI2229" s="58"/>
      <x:c r="AJ2229" s="56"/>
      <x:c r="AK2229" s="56"/>
      <x:c r="AL2229" s="56"/>
      <x:c r="AM2229" s="56"/>
      <x:c r="AN2229" s="56"/>
      <x:c r="AO2229" s="56" t="str">
        <x:f>IF(OR(AF2229="",AD2229=""),"",AF2229*AD2229+IF(AG2229="",0,AG2229)+IF(AH2229="",0,AH2229)+IF(AJ2229="",0,AJ2229)+IF(AK2229="",0,AK2229)+IF(AL2229="",0,AL2229)+IF(AM2229="",0,AM2229))</x:f>
      </x:c>
      <x:c r="AP2229" s="56"/>
      <x:c r="AQ2229" s="56" t="str">
        <x:f>IF(OR(AO2229="",AP2229=""),"",AO2229-AP2229)</x:f>
      </x:c>
      <x:c r="AR2229" s="58" t="str">
        <x:f>IF(OR(AP2229="",AP2229=0,AQ2229=""),"",AQ2229/AP2229)</x:f>
      </x:c>
      <x:c r="AS2229" s="58"/>
      <x:c r="AT2229" s="37"/>
      <x:c r="AU2229" s="37"/>
      <x:c r="AV2229" s="37"/>
      <x:c r="AW2229" s="56"/>
      <x:c r="AX2229" s="56"/>
      <x:c r="AY2229" s="37"/>
      <x:c r="AZ2229" s="37"/>
      <x:c r="BA2229" s="37"/>
      <x:c r="BB2229" s="37"/>
      <x:c r="BC2229" s="37"/>
      <x:c r="BD2229" s="60"/>
      <x:c r="BE2229" s="60"/>
      <x:c r="BF2229" s="37"/>
      <x:c r="BG2229" s="37"/>
      <x:c r="BH2229" s="37" t="str">
        <x:v>https://btech.com/en/c/mobiles-tablets/mobile-phones/b/realme</x:v>
      </x:c>
      <x:c r="BI2229" s="37"/>
      <x:c r="BJ2229" s="37" t="str">
        <x:v>لم يبدأ</x:v>
      </x:c>
      <x:c r="BK2229" s="60" t="n">
        <x:v>46233</x:v>
      </x:c>
      <x:c r="BL2229" s="60"/>
      <x:c r="BM2229" s="60"/>
      <x:c r="BN2229" s="62" t="str">
        <x:f>IF(BM2229="","",(NOW()-BM2229)*24)</x:f>
      </x:c>
      <x:c r="BO2229" s="37" t="str">
        <x:f>IF(BM2229="","لم يُرصد",IF(BT2229&lt;&gt;TRUE,"غير نشط",IF(BP2229="فشل","فشل حالي",IF(BN2229&lt;=12,"حديث",IF(BN2229&lt;=24,"متأخر","قديم")))))</x:f>
        <x:v>لم يُرصد</x:v>
      </x:c>
      <x:c r="BP2229" s="37" t="str">
        <x:v>بانتظار رصد التقسيط</x:v>
      </x:c>
      <x:c r="BQ2229" s="37" t="n">
        <x:v>0</x:v>
      </x:c>
      <x:c r="BR2229" s="37"/>
      <x:c r="BS2229" s="37"/>
      <x:c r="BT2229" s="54" t="b">
        <x:v>1</x:v>
      </x:c>
      <x:c r="BU2229" s="37" t="str">
        <x:v>يحتاج اكتشاف رابط المنتج</x:v>
      </x:c>
      <x:c r="BV2229" s="37" t="str">
        <x:v>Realme C75, 256 GB, 8 GB, 4G LTE, Dual-SIM - Black</x:v>
      </x:c>
      <x:c r="BW2229" s="37" t="str">
        <x:v>الملفات المرفوعة لا تحتوي خطة تقسيط فعلية لهذا الربط؛ الصف مُنشأ كمهمة جمع.</x:v>
      </x:c>
      <x:c r="BX2229" s="60" t="n">
        <x:v>46233</x:v>
      </x:c>
      <x:c r="BY2229" s="60" t="n">
        <x:v>46233</x:v>
      </x:c>
    </x:row>
    <x:row r="2230">
      <x:c r="A2230" s="37" t="str">
        <x:v>مهمة جمع أولية</x:v>
      </x:c>
      <x:c r="B2230" s="37" t="str">
        <x:v>INSTTASK-C893F40CE843</x:v>
      </x:c>
      <x:c r="C2230" s="37" t="str">
        <x:v>VAR-8ADE82952B5F52|EG-013|STORE|PENDING</x:v>
      </x:c>
      <x:c r="D2230" s="37" t="str">
        <x:v>VAR-8ADE82952B5F52|EG-013|STORE</x:v>
      </x:c>
      <x:c r="E2230" s="37" t="str">
        <x:v>VAR-8ADE82952B5F52</x:v>
      </x:c>
      <x:c r="F2230" s="37" t="str">
        <x:v>MOD-6FCAE98C276461</x:v>
      </x:c>
      <x:c r="G2230" s="37" t="str">
        <x:v>Realme C75 8GB RAM / 256GB Storage / 4G LTE + 4G + Dual-SIM / Gold</x:v>
      </x:c>
      <x:c r="H2230" s="37" t="str">
        <x:v>الموبايلات والاتصالات</x:v>
      </x:c>
      <x:c r="I2230" s="37" t="str">
        <x:v>هواتف ذكية</x:v>
      </x:c>
      <x:c r="J2230" s="37" t="str">
        <x:v>Realme</x:v>
      </x:c>
      <x:c r="K2230" s="37" t="str">
        <x:v>C75</x:v>
      </x:c>
      <x:c r="L2230" s="37" t="str">
        <x:v>8GB RAM | 256GB Storage | 4G LTE + 4G + Dual-SIM | Gold</x:v>
      </x:c>
      <x:c r="M2230" s="37" t="n">
        <x:v>8</x:v>
      </x:c>
      <x:c r="N2230" s="37" t="n">
        <x:v>256</x:v>
      </x:c>
      <x:c r="O2230" s="37" t="str">
        <x:v>Gold</x:v>
      </x:c>
      <x:c r="P2230" s="37"/>
      <x:c r="Q2230" s="37"/>
      <x:c r="R2230" s="37" t="str">
        <x:v>EG-013</x:v>
      </x:c>
      <x:c r="S2230" s="37" t="str">
        <x:v>B.TECH</x:v>
      </x:c>
      <x:c r="T2230" s="37" t="str">
        <x:v>A</x:v>
      </x:c>
      <x:c r="U2230" s="37"/>
      <x:c r="V2230" s="37"/>
      <x:c r="W2230" s="37" t="str">
        <x:v>https://btech.com/en/c/mobiles-tablets/mobile-phones/b/realme</x:v>
      </x:c>
      <x:c r="X2230" s="37" t="str">
        <x:v>صفحة فئة</x:v>
      </x:c>
      <x:c r="Y2230" s="37"/>
      <x:c r="Z2230" s="37"/>
      <x:c r="AA2230" s="37"/>
      <x:c r="AB2230" s="37"/>
      <x:c r="AC2230" s="37"/>
      <x:c r="AD2230" s="37"/>
      <x:c r="AE2230" s="37"/>
      <x:c r="AF2230" s="56"/>
      <x:c r="AG2230" s="56"/>
      <x:c r="AH2230" s="56"/>
      <x:c r="AI2230" s="58"/>
      <x:c r="AJ2230" s="56"/>
      <x:c r="AK2230" s="56"/>
      <x:c r="AL2230" s="56"/>
      <x:c r="AM2230" s="56"/>
      <x:c r="AN2230" s="56"/>
      <x:c r="AO2230" s="56" t="str">
        <x:f>IF(OR(AF2230="",AD2230=""),"",AF2230*AD2230+IF(AG2230="",0,AG2230)+IF(AH2230="",0,AH2230)+IF(AJ2230="",0,AJ2230)+IF(AK2230="",0,AK2230)+IF(AL2230="",0,AL2230)+IF(AM2230="",0,AM2230))</x:f>
      </x:c>
      <x:c r="AP2230" s="56"/>
      <x:c r="AQ2230" s="56" t="str">
        <x:f>IF(OR(AO2230="",AP2230=""),"",AO2230-AP2230)</x:f>
      </x:c>
      <x:c r="AR2230" s="58" t="str">
        <x:f>IF(OR(AP2230="",AP2230=0,AQ2230=""),"",AQ2230/AP2230)</x:f>
      </x:c>
      <x:c r="AS2230" s="58"/>
      <x:c r="AT2230" s="37"/>
      <x:c r="AU2230" s="37"/>
      <x:c r="AV2230" s="37"/>
      <x:c r="AW2230" s="56"/>
      <x:c r="AX2230" s="56"/>
      <x:c r="AY2230" s="37"/>
      <x:c r="AZ2230" s="37"/>
      <x:c r="BA2230" s="37"/>
      <x:c r="BB2230" s="37"/>
      <x:c r="BC2230" s="37"/>
      <x:c r="BD2230" s="60"/>
      <x:c r="BE2230" s="60"/>
      <x:c r="BF2230" s="37"/>
      <x:c r="BG2230" s="37"/>
      <x:c r="BH2230" s="37" t="str">
        <x:v>https://btech.com/en/c/mobiles-tablets/mobile-phones/b/realme</x:v>
      </x:c>
      <x:c r="BI2230" s="37"/>
      <x:c r="BJ2230" s="37" t="str">
        <x:v>لم يبدأ</x:v>
      </x:c>
      <x:c r="BK2230" s="60" t="n">
        <x:v>46233</x:v>
      </x:c>
      <x:c r="BL2230" s="60"/>
      <x:c r="BM2230" s="60"/>
      <x:c r="BN2230" s="62" t="str">
        <x:f>IF(BM2230="","",(NOW()-BM2230)*24)</x:f>
      </x:c>
      <x:c r="BO2230" s="37" t="str">
        <x:f>IF(BM2230="","لم يُرصد",IF(BT2230&lt;&gt;TRUE,"غير نشط",IF(BP2230="فشل","فشل حالي",IF(BN2230&lt;=12,"حديث",IF(BN2230&lt;=24,"متأخر","قديم")))))</x:f>
        <x:v>لم يُرصد</x:v>
      </x:c>
      <x:c r="BP2230" s="37" t="str">
        <x:v>بانتظار رصد التقسيط</x:v>
      </x:c>
      <x:c r="BQ2230" s="37" t="n">
        <x:v>0</x:v>
      </x:c>
      <x:c r="BR2230" s="37"/>
      <x:c r="BS2230" s="37"/>
      <x:c r="BT2230" s="54" t="b">
        <x:v>1</x:v>
      </x:c>
      <x:c r="BU2230" s="37" t="str">
        <x:v>يحتاج اكتشاف رابط المنتج</x:v>
      </x:c>
      <x:c r="BV2230" s="37" t="str">
        <x:v>Realme C75, 256 GB, 8 GB, 4G LTE, Dual-SIM - Gold</x:v>
      </x:c>
      <x:c r="BW2230" s="37" t="str">
        <x:v>الملفات المرفوعة لا تحتوي خطة تقسيط فعلية لهذا الربط؛ الصف مُنشأ كمهمة جمع.</x:v>
      </x:c>
      <x:c r="BX2230" s="60" t="n">
        <x:v>46233</x:v>
      </x:c>
      <x:c r="BY2230" s="60" t="n">
        <x:v>46233</x:v>
      </x:c>
    </x:row>
    <x:row r="2231">
      <x:c r="A2231" s="37" t="str">
        <x:v>مهمة جمع أولية</x:v>
      </x:c>
      <x:c r="B2231" s="37" t="str">
        <x:v>INSTTASK-3141F27F34B0</x:v>
      </x:c>
      <x:c r="C2231" s="37" t="str">
        <x:v>VAR-9D86F1864A8A7B|EG-013|STORE|PENDING</x:v>
      </x:c>
      <x:c r="D2231" s="37" t="str">
        <x:v>VAR-9D86F1864A8A7B|EG-013|STORE</x:v>
      </x:c>
      <x:c r="E2231" s="37" t="str">
        <x:v>VAR-9D86F1864A8A7B</x:v>
      </x:c>
      <x:c r="F2231" s="37" t="str">
        <x:v>MOD-3A15E025A1D4B7</x:v>
      </x:c>
      <x:c r="G2231" s="37" t="str">
        <x:v>Realme C75x 6GB RAM / 128GB Storage / 4G + Dual-SIM / Coral Pink</x:v>
      </x:c>
      <x:c r="H2231" s="37" t="str">
        <x:v>الموبايلات والاتصالات</x:v>
      </x:c>
      <x:c r="I2231" s="37" t="str">
        <x:v>هواتف ذكية</x:v>
      </x:c>
      <x:c r="J2231" s="37" t="str">
        <x:v>Realme</x:v>
      </x:c>
      <x:c r="K2231" s="37" t="str">
        <x:v>C75x</x:v>
      </x:c>
      <x:c r="L2231" s="37" t="str">
        <x:v>6GB RAM | 128GB Storage | 4G + Dual-SIM | Coral Pink</x:v>
      </x:c>
      <x:c r="M2231" s="37" t="n">
        <x:v>6</x:v>
      </x:c>
      <x:c r="N2231" s="37" t="n">
        <x:v>128</x:v>
      </x:c>
      <x:c r="O2231" s="37" t="str">
        <x:v>Coral Pink</x:v>
      </x:c>
      <x:c r="P2231" s="37"/>
      <x:c r="Q2231" s="37"/>
      <x:c r="R2231" s="37" t="str">
        <x:v>EG-013</x:v>
      </x:c>
      <x:c r="S2231" s="37" t="str">
        <x:v>B.TECH</x:v>
      </x:c>
      <x:c r="T2231" s="37" t="str">
        <x:v>A</x:v>
      </x:c>
      <x:c r="U2231" s="37"/>
      <x:c r="V2231" s="37"/>
      <x:c r="W2231" s="37" t="str">
        <x:v>https://btech.com/en/c/mobiles-tablets/mobile-phones/b/realme</x:v>
      </x:c>
      <x:c r="X2231" s="37" t="str">
        <x:v>صفحة فئة</x:v>
      </x:c>
      <x:c r="Y2231" s="37"/>
      <x:c r="Z2231" s="37"/>
      <x:c r="AA2231" s="37"/>
      <x:c r="AB2231" s="37"/>
      <x:c r="AC2231" s="37"/>
      <x:c r="AD2231" s="37"/>
      <x:c r="AE2231" s="37"/>
      <x:c r="AF2231" s="56"/>
      <x:c r="AG2231" s="56"/>
      <x:c r="AH2231" s="56"/>
      <x:c r="AI2231" s="58"/>
      <x:c r="AJ2231" s="56"/>
      <x:c r="AK2231" s="56"/>
      <x:c r="AL2231" s="56"/>
      <x:c r="AM2231" s="56"/>
      <x:c r="AN2231" s="56"/>
      <x:c r="AO2231" s="56" t="str">
        <x:f>IF(OR(AF2231="",AD2231=""),"",AF2231*AD2231+IF(AG2231="",0,AG2231)+IF(AH2231="",0,AH2231)+IF(AJ2231="",0,AJ2231)+IF(AK2231="",0,AK2231)+IF(AL2231="",0,AL2231)+IF(AM2231="",0,AM2231))</x:f>
      </x:c>
      <x:c r="AP2231" s="56"/>
      <x:c r="AQ2231" s="56" t="str">
        <x:f>IF(OR(AO2231="",AP2231=""),"",AO2231-AP2231)</x:f>
      </x:c>
      <x:c r="AR2231" s="58" t="str">
        <x:f>IF(OR(AP2231="",AP2231=0,AQ2231=""),"",AQ2231/AP2231)</x:f>
      </x:c>
      <x:c r="AS2231" s="58"/>
      <x:c r="AT2231" s="37"/>
      <x:c r="AU2231" s="37"/>
      <x:c r="AV2231" s="37"/>
      <x:c r="AW2231" s="56"/>
      <x:c r="AX2231" s="56"/>
      <x:c r="AY2231" s="37"/>
      <x:c r="AZ2231" s="37"/>
      <x:c r="BA2231" s="37"/>
      <x:c r="BB2231" s="37"/>
      <x:c r="BC2231" s="37"/>
      <x:c r="BD2231" s="60"/>
      <x:c r="BE2231" s="60"/>
      <x:c r="BF2231" s="37"/>
      <x:c r="BG2231" s="37"/>
      <x:c r="BH2231" s="37" t="str">
        <x:v>https://btech.com/en/c/mobiles-tablets/mobile-phones/b/realme</x:v>
      </x:c>
      <x:c r="BI2231" s="37"/>
      <x:c r="BJ2231" s="37" t="str">
        <x:v>لم يبدأ</x:v>
      </x:c>
      <x:c r="BK2231" s="60" t="n">
        <x:v>46233</x:v>
      </x:c>
      <x:c r="BL2231" s="60"/>
      <x:c r="BM2231" s="60"/>
      <x:c r="BN2231" s="62" t="str">
        <x:f>IF(BM2231="","",(NOW()-BM2231)*24)</x:f>
      </x:c>
      <x:c r="BO2231" s="37" t="str">
        <x:f>IF(BM2231="","لم يُرصد",IF(BT2231&lt;&gt;TRUE,"غير نشط",IF(BP2231="فشل","فشل حالي",IF(BN2231&lt;=12,"حديث",IF(BN2231&lt;=24,"متأخر","قديم")))))</x:f>
        <x:v>لم يُرصد</x:v>
      </x:c>
      <x:c r="BP2231" s="37" t="str">
        <x:v>بانتظار رصد التقسيط</x:v>
      </x:c>
      <x:c r="BQ2231" s="37" t="n">
        <x:v>0</x:v>
      </x:c>
      <x:c r="BR2231" s="37"/>
      <x:c r="BS2231" s="37"/>
      <x:c r="BT2231" s="54" t="b">
        <x:v>1</x:v>
      </x:c>
      <x:c r="BU2231" s="37" t="str">
        <x:v>يحتاج اكتشاف رابط المنتج</x:v>
      </x:c>
      <x:c r="BV2231" s="37" t="str">
        <x:v>Realme C75x, 128 GB, 6 GB, 4G, Dual-SIM - Coral Pink</x:v>
      </x:c>
      <x:c r="BW2231" s="37" t="str">
        <x:v>الملفات المرفوعة لا تحتوي خطة تقسيط فعلية لهذا الربط؛ الصف مُنشأ كمهمة جمع.</x:v>
      </x:c>
      <x:c r="BX2231" s="60" t="n">
        <x:v>46233</x:v>
      </x:c>
      <x:c r="BY2231" s="60" t="n">
        <x:v>46233</x:v>
      </x:c>
    </x:row>
    <x:row r="2232">
      <x:c r="A2232" s="37" t="str">
        <x:v>مهمة جمع أولية</x:v>
      </x:c>
      <x:c r="B2232" s="37" t="str">
        <x:v>INSTTASK-0602DFAB2E33</x:v>
      </x:c>
      <x:c r="C2232" s="37" t="str">
        <x:v>VAR-09874A1FF94255|EG-013|STORE|PENDING</x:v>
      </x:c>
      <x:c r="D2232" s="37" t="str">
        <x:v>VAR-09874A1FF94255|EG-013|STORE</x:v>
      </x:c>
      <x:c r="E2232" s="37" t="str">
        <x:v>VAR-09874A1FF94255</x:v>
      </x:c>
      <x:c r="F2232" s="37" t="str">
        <x:v>MOD-3A15E025A1D4B7</x:v>
      </x:c>
      <x:c r="G2232" s="37" t="str">
        <x:v>Realme C75x 6GB RAM / 128GB Storage / 4G + Dual-SIM / Oceanic Blue</x:v>
      </x:c>
      <x:c r="H2232" s="37" t="str">
        <x:v>الموبايلات والاتصالات</x:v>
      </x:c>
      <x:c r="I2232" s="37" t="str">
        <x:v>هواتف ذكية</x:v>
      </x:c>
      <x:c r="J2232" s="37" t="str">
        <x:v>Realme</x:v>
      </x:c>
      <x:c r="K2232" s="37" t="str">
        <x:v>C75x</x:v>
      </x:c>
      <x:c r="L2232" s="37" t="str">
        <x:v>6GB RAM | 128GB Storage | 4G + Dual-SIM | Oceanic Blue</x:v>
      </x:c>
      <x:c r="M2232" s="37" t="n">
        <x:v>6</x:v>
      </x:c>
      <x:c r="N2232" s="37" t="n">
        <x:v>128</x:v>
      </x:c>
      <x:c r="O2232" s="37" t="str">
        <x:v>Oceanic Blue</x:v>
      </x:c>
      <x:c r="P2232" s="37"/>
      <x:c r="Q2232" s="37"/>
      <x:c r="R2232" s="37" t="str">
        <x:v>EG-013</x:v>
      </x:c>
      <x:c r="S2232" s="37" t="str">
        <x:v>B.TECH</x:v>
      </x:c>
      <x:c r="T2232" s="37" t="str">
        <x:v>A</x:v>
      </x:c>
      <x:c r="U2232" s="37"/>
      <x:c r="V2232" s="37"/>
      <x:c r="W2232" s="37" t="str">
        <x:v>https://btech.com/en/c/mobiles-tablets/mobile-phones/b/realme</x:v>
      </x:c>
      <x:c r="X2232" s="37" t="str">
        <x:v>صفحة فئة</x:v>
      </x:c>
      <x:c r="Y2232" s="37"/>
      <x:c r="Z2232" s="37"/>
      <x:c r="AA2232" s="37"/>
      <x:c r="AB2232" s="37"/>
      <x:c r="AC2232" s="37"/>
      <x:c r="AD2232" s="37"/>
      <x:c r="AE2232" s="37"/>
      <x:c r="AF2232" s="56"/>
      <x:c r="AG2232" s="56"/>
      <x:c r="AH2232" s="56"/>
      <x:c r="AI2232" s="58"/>
      <x:c r="AJ2232" s="56"/>
      <x:c r="AK2232" s="56"/>
      <x:c r="AL2232" s="56"/>
      <x:c r="AM2232" s="56"/>
      <x:c r="AN2232" s="56"/>
      <x:c r="AO2232" s="56" t="str">
        <x:f>IF(OR(AF2232="",AD2232=""),"",AF2232*AD2232+IF(AG2232="",0,AG2232)+IF(AH2232="",0,AH2232)+IF(AJ2232="",0,AJ2232)+IF(AK2232="",0,AK2232)+IF(AL2232="",0,AL2232)+IF(AM2232="",0,AM2232))</x:f>
      </x:c>
      <x:c r="AP2232" s="56"/>
      <x:c r="AQ2232" s="56" t="str">
        <x:f>IF(OR(AO2232="",AP2232=""),"",AO2232-AP2232)</x:f>
      </x:c>
      <x:c r="AR2232" s="58" t="str">
        <x:f>IF(OR(AP2232="",AP2232=0,AQ2232=""),"",AQ2232/AP2232)</x:f>
      </x:c>
      <x:c r="AS2232" s="58"/>
      <x:c r="AT2232" s="37"/>
      <x:c r="AU2232" s="37"/>
      <x:c r="AV2232" s="37"/>
      <x:c r="AW2232" s="56"/>
      <x:c r="AX2232" s="56"/>
      <x:c r="AY2232" s="37"/>
      <x:c r="AZ2232" s="37"/>
      <x:c r="BA2232" s="37"/>
      <x:c r="BB2232" s="37"/>
      <x:c r="BC2232" s="37"/>
      <x:c r="BD2232" s="60"/>
      <x:c r="BE2232" s="60"/>
      <x:c r="BF2232" s="37"/>
      <x:c r="BG2232" s="37"/>
      <x:c r="BH2232" s="37" t="str">
        <x:v>https://btech.com/en/c/mobiles-tablets/mobile-phones/b/realme</x:v>
      </x:c>
      <x:c r="BI2232" s="37"/>
      <x:c r="BJ2232" s="37" t="str">
        <x:v>لم يبدأ</x:v>
      </x:c>
      <x:c r="BK2232" s="60" t="n">
        <x:v>46233</x:v>
      </x:c>
      <x:c r="BL2232" s="60"/>
      <x:c r="BM2232" s="60"/>
      <x:c r="BN2232" s="62" t="str">
        <x:f>IF(BM2232="","",(NOW()-BM2232)*24)</x:f>
      </x:c>
      <x:c r="BO2232" s="37" t="str">
        <x:f>IF(BM2232="","لم يُرصد",IF(BT2232&lt;&gt;TRUE,"غير نشط",IF(BP2232="فشل","فشل حالي",IF(BN2232&lt;=12,"حديث",IF(BN2232&lt;=24,"متأخر","قديم")))))</x:f>
        <x:v>لم يُرصد</x:v>
      </x:c>
      <x:c r="BP2232" s="37" t="str">
        <x:v>بانتظار رصد التقسيط</x:v>
      </x:c>
      <x:c r="BQ2232" s="37" t="n">
        <x:v>0</x:v>
      </x:c>
      <x:c r="BR2232" s="37"/>
      <x:c r="BS2232" s="37"/>
      <x:c r="BT2232" s="54" t="b">
        <x:v>1</x:v>
      </x:c>
      <x:c r="BU2232" s="37" t="str">
        <x:v>يحتاج اكتشاف رابط المنتج</x:v>
      </x:c>
      <x:c r="BV2232" s="37" t="str">
        <x:v>Realme C75x, 128 GB, 6 GB, 4G, Dual-SIM - Oceanic Blue</x:v>
      </x:c>
      <x:c r="BW2232" s="37" t="str">
        <x:v>الملفات المرفوعة لا تحتوي خطة تقسيط فعلية لهذا الربط؛ الصف مُنشأ كمهمة جمع.</x:v>
      </x:c>
      <x:c r="BX2232" s="60" t="n">
        <x:v>46233</x:v>
      </x:c>
      <x:c r="BY2232" s="60" t="n">
        <x:v>46233</x:v>
      </x:c>
    </x:row>
    <x:row r="2233">
      <x:c r="A2233" s="37" t="str">
        <x:v>مهمة جمع أولية</x:v>
      </x:c>
      <x:c r="B2233" s="37" t="str">
        <x:v>INSTTASK-56C94A2F7F8A</x:v>
      </x:c>
      <x:c r="C2233" s="37" t="str">
        <x:v>VAR-B9BE7D1A523064|EG-013|STORE|PENDING</x:v>
      </x:c>
      <x:c r="D2233" s="37" t="str">
        <x:v>VAR-B9BE7D1A523064|EG-013|STORE</x:v>
      </x:c>
      <x:c r="E2233" s="37" t="str">
        <x:v>VAR-B9BE7D1A523064</x:v>
      </x:c>
      <x:c r="F2233" s="37" t="str">
        <x:v>MOD-6D6C513BEE0B74</x:v>
      </x:c>
      <x:c r="G2233" s="37" t="str">
        <x:v>Realme C85 8GB RAM / 256GB Storage / 4G + Dual-SIM / Kingfisher Blue</x:v>
      </x:c>
      <x:c r="H2233" s="37" t="str">
        <x:v>الموبايلات والاتصالات</x:v>
      </x:c>
      <x:c r="I2233" s="37" t="str">
        <x:v>هواتف ذكية</x:v>
      </x:c>
      <x:c r="J2233" s="37" t="str">
        <x:v>Realme</x:v>
      </x:c>
      <x:c r="K2233" s="37" t="str">
        <x:v>C85</x:v>
      </x:c>
      <x:c r="L2233" s="37" t="str">
        <x:v>8GB RAM | 256GB Storage | 4G + Dual-SIM | Kingfisher Blue</x:v>
      </x:c>
      <x:c r="M2233" s="37" t="n">
        <x:v>8</x:v>
      </x:c>
      <x:c r="N2233" s="37" t="n">
        <x:v>256</x:v>
      </x:c>
      <x:c r="O2233" s="37" t="str">
        <x:v>Kingfisher Blue</x:v>
      </x:c>
      <x:c r="P2233" s="37"/>
      <x:c r="Q2233" s="37"/>
      <x:c r="R2233" s="37" t="str">
        <x:v>EG-013</x:v>
      </x:c>
      <x:c r="S2233" s="37" t="str">
        <x:v>B.TECH</x:v>
      </x:c>
      <x:c r="T2233" s="37" t="str">
        <x:v>A</x:v>
      </x:c>
      <x:c r="U2233" s="37"/>
      <x:c r="V2233" s="37"/>
      <x:c r="W2233" s="37" t="str">
        <x:v>https://btech.com/en/c/mobiles-tablets/mobile-phones/b/realme</x:v>
      </x:c>
      <x:c r="X2233" s="37" t="str">
        <x:v>صفحة فئة</x:v>
      </x:c>
      <x:c r="Y2233" s="37"/>
      <x:c r="Z2233" s="37"/>
      <x:c r="AA2233" s="37"/>
      <x:c r="AB2233" s="37"/>
      <x:c r="AC2233" s="37"/>
      <x:c r="AD2233" s="37"/>
      <x:c r="AE2233" s="37"/>
      <x:c r="AF2233" s="56"/>
      <x:c r="AG2233" s="56"/>
      <x:c r="AH2233" s="56"/>
      <x:c r="AI2233" s="58"/>
      <x:c r="AJ2233" s="56"/>
      <x:c r="AK2233" s="56"/>
      <x:c r="AL2233" s="56"/>
      <x:c r="AM2233" s="56"/>
      <x:c r="AN2233" s="56"/>
      <x:c r="AO2233" s="56" t="str">
        <x:f>IF(OR(AF2233="",AD2233=""),"",AF2233*AD2233+IF(AG2233="",0,AG2233)+IF(AH2233="",0,AH2233)+IF(AJ2233="",0,AJ2233)+IF(AK2233="",0,AK2233)+IF(AL2233="",0,AL2233)+IF(AM2233="",0,AM2233))</x:f>
      </x:c>
      <x:c r="AP2233" s="56"/>
      <x:c r="AQ2233" s="56" t="str">
        <x:f>IF(OR(AO2233="",AP2233=""),"",AO2233-AP2233)</x:f>
      </x:c>
      <x:c r="AR2233" s="58" t="str">
        <x:f>IF(OR(AP2233="",AP2233=0,AQ2233=""),"",AQ2233/AP2233)</x:f>
      </x:c>
      <x:c r="AS2233" s="58"/>
      <x:c r="AT2233" s="37"/>
      <x:c r="AU2233" s="37"/>
      <x:c r="AV2233" s="37"/>
      <x:c r="AW2233" s="56"/>
      <x:c r="AX2233" s="56"/>
      <x:c r="AY2233" s="37"/>
      <x:c r="AZ2233" s="37"/>
      <x:c r="BA2233" s="37"/>
      <x:c r="BB2233" s="37"/>
      <x:c r="BC2233" s="37"/>
      <x:c r="BD2233" s="60"/>
      <x:c r="BE2233" s="60"/>
      <x:c r="BF2233" s="37"/>
      <x:c r="BG2233" s="37"/>
      <x:c r="BH2233" s="37" t="str">
        <x:v>https://btech.com/en/c/mobiles-tablets/mobile-phones/b/realme</x:v>
      </x:c>
      <x:c r="BI2233" s="37"/>
      <x:c r="BJ2233" s="37" t="str">
        <x:v>لم يبدأ</x:v>
      </x:c>
      <x:c r="BK2233" s="60" t="n">
        <x:v>46233</x:v>
      </x:c>
      <x:c r="BL2233" s="60"/>
      <x:c r="BM2233" s="60"/>
      <x:c r="BN2233" s="62" t="str">
        <x:f>IF(BM2233="","",(NOW()-BM2233)*24)</x:f>
      </x:c>
      <x:c r="BO2233" s="37" t="str">
        <x:f>IF(BM2233="","لم يُرصد",IF(BT2233&lt;&gt;TRUE,"غير نشط",IF(BP2233="فشل","فشل حالي",IF(BN2233&lt;=12,"حديث",IF(BN2233&lt;=24,"متأخر","قديم")))))</x:f>
        <x:v>لم يُرصد</x:v>
      </x:c>
      <x:c r="BP2233" s="37" t="str">
        <x:v>بانتظار رصد التقسيط</x:v>
      </x:c>
      <x:c r="BQ2233" s="37" t="n">
        <x:v>0</x:v>
      </x:c>
      <x:c r="BR2233" s="37"/>
      <x:c r="BS2233" s="37"/>
      <x:c r="BT2233" s="54" t="b">
        <x:v>1</x:v>
      </x:c>
      <x:c r="BU2233" s="37" t="str">
        <x:v>يحتاج اكتشاف رابط المنتج</x:v>
      </x:c>
      <x:c r="BV2233" s="37" t="str">
        <x:v>Realme C85, 256 GB, 8 GB, 4G, Dual-SIM - Kingfisher Blue</x:v>
      </x:c>
      <x:c r="BW2233" s="37" t="str">
        <x:v>الملفات المرفوعة لا تحتوي خطة تقسيط فعلية لهذا الربط؛ الصف مُنشأ كمهمة جمع.</x:v>
      </x:c>
      <x:c r="BX2233" s="60" t="n">
        <x:v>46233</x:v>
      </x:c>
      <x:c r="BY2233" s="60" t="n">
        <x:v>46233</x:v>
      </x:c>
    </x:row>
    <x:row r="2234">
      <x:c r="A2234" s="37" t="str">
        <x:v>مهمة جمع أولية</x:v>
      </x:c>
      <x:c r="B2234" s="37" t="str">
        <x:v>INSTTASK-2BBDFCBB6095</x:v>
      </x:c>
      <x:c r="C2234" s="37" t="str">
        <x:v>VAR-3FFB09A9C50AC9|EG-013|STORE|PENDING</x:v>
      </x:c>
      <x:c r="D2234" s="37" t="str">
        <x:v>VAR-3FFB09A9C50AC9|EG-013|STORE</x:v>
      </x:c>
      <x:c r="E2234" s="37" t="str">
        <x:v>VAR-3FFB09A9C50AC9</x:v>
      </x:c>
      <x:c r="F2234" s="37" t="str">
        <x:v>MOD-6D6C513BEE0B74</x:v>
      </x:c>
      <x:c r="G2234" s="37" t="str">
        <x:v>Realme C85 8GB RAM / 256GB Storage / 4G + Dual-SIM / Swan Black</x:v>
      </x:c>
      <x:c r="H2234" s="37" t="str">
        <x:v>الموبايلات والاتصالات</x:v>
      </x:c>
      <x:c r="I2234" s="37" t="str">
        <x:v>هواتف ذكية</x:v>
      </x:c>
      <x:c r="J2234" s="37" t="str">
        <x:v>Realme</x:v>
      </x:c>
      <x:c r="K2234" s="37" t="str">
        <x:v>C85</x:v>
      </x:c>
      <x:c r="L2234" s="37" t="str">
        <x:v>8GB RAM | 256GB Storage | 4G + Dual-SIM | Swan Black</x:v>
      </x:c>
      <x:c r="M2234" s="37" t="n">
        <x:v>8</x:v>
      </x:c>
      <x:c r="N2234" s="37" t="n">
        <x:v>256</x:v>
      </x:c>
      <x:c r="O2234" s="37" t="str">
        <x:v>Swan Black</x:v>
      </x:c>
      <x:c r="P2234" s="37"/>
      <x:c r="Q2234" s="37"/>
      <x:c r="R2234" s="37" t="str">
        <x:v>EG-013</x:v>
      </x:c>
      <x:c r="S2234" s="37" t="str">
        <x:v>B.TECH</x:v>
      </x:c>
      <x:c r="T2234" s="37" t="str">
        <x:v>A</x:v>
      </x:c>
      <x:c r="U2234" s="37"/>
      <x:c r="V2234" s="37"/>
      <x:c r="W2234" s="37" t="str">
        <x:v>https://btech.com/en/c/mobiles-tablets/mobile-phones/b/realme</x:v>
      </x:c>
      <x:c r="X2234" s="37" t="str">
        <x:v>صفحة فئة</x:v>
      </x:c>
      <x:c r="Y2234" s="37"/>
      <x:c r="Z2234" s="37"/>
      <x:c r="AA2234" s="37"/>
      <x:c r="AB2234" s="37"/>
      <x:c r="AC2234" s="37"/>
      <x:c r="AD2234" s="37"/>
      <x:c r="AE2234" s="37"/>
      <x:c r="AF2234" s="56"/>
      <x:c r="AG2234" s="56"/>
      <x:c r="AH2234" s="56"/>
      <x:c r="AI2234" s="58"/>
      <x:c r="AJ2234" s="56"/>
      <x:c r="AK2234" s="56"/>
      <x:c r="AL2234" s="56"/>
      <x:c r="AM2234" s="56"/>
      <x:c r="AN2234" s="56"/>
      <x:c r="AO2234" s="56" t="str">
        <x:f>IF(OR(AF2234="",AD2234=""),"",AF2234*AD2234+IF(AG2234="",0,AG2234)+IF(AH2234="",0,AH2234)+IF(AJ2234="",0,AJ2234)+IF(AK2234="",0,AK2234)+IF(AL2234="",0,AL2234)+IF(AM2234="",0,AM2234))</x:f>
      </x:c>
      <x:c r="AP2234" s="56"/>
      <x:c r="AQ2234" s="56" t="str">
        <x:f>IF(OR(AO2234="",AP2234=""),"",AO2234-AP2234)</x:f>
      </x:c>
      <x:c r="AR2234" s="58" t="str">
        <x:f>IF(OR(AP2234="",AP2234=0,AQ2234=""),"",AQ2234/AP2234)</x:f>
      </x:c>
      <x:c r="AS2234" s="58"/>
      <x:c r="AT2234" s="37"/>
      <x:c r="AU2234" s="37"/>
      <x:c r="AV2234" s="37"/>
      <x:c r="AW2234" s="56"/>
      <x:c r="AX2234" s="56"/>
      <x:c r="AY2234" s="37"/>
      <x:c r="AZ2234" s="37"/>
      <x:c r="BA2234" s="37"/>
      <x:c r="BB2234" s="37"/>
      <x:c r="BC2234" s="37"/>
      <x:c r="BD2234" s="60"/>
      <x:c r="BE2234" s="60"/>
      <x:c r="BF2234" s="37"/>
      <x:c r="BG2234" s="37"/>
      <x:c r="BH2234" s="37" t="str">
        <x:v>https://btech.com/en/c/mobiles-tablets/mobile-phones/b/realme</x:v>
      </x:c>
      <x:c r="BI2234" s="37"/>
      <x:c r="BJ2234" s="37" t="str">
        <x:v>لم يبدأ</x:v>
      </x:c>
      <x:c r="BK2234" s="60" t="n">
        <x:v>46233</x:v>
      </x:c>
      <x:c r="BL2234" s="60"/>
      <x:c r="BM2234" s="60"/>
      <x:c r="BN2234" s="62" t="str">
        <x:f>IF(BM2234="","",(NOW()-BM2234)*24)</x:f>
      </x:c>
      <x:c r="BO2234" s="37" t="str">
        <x:f>IF(BM2234="","لم يُرصد",IF(BT2234&lt;&gt;TRUE,"غير نشط",IF(BP2234="فشل","فشل حالي",IF(BN2234&lt;=12,"حديث",IF(BN2234&lt;=24,"متأخر","قديم")))))</x:f>
        <x:v>لم يُرصد</x:v>
      </x:c>
      <x:c r="BP2234" s="37" t="str">
        <x:v>بانتظار رصد التقسيط</x:v>
      </x:c>
      <x:c r="BQ2234" s="37" t="n">
        <x:v>0</x:v>
      </x:c>
      <x:c r="BR2234" s="37"/>
      <x:c r="BS2234" s="37"/>
      <x:c r="BT2234" s="54" t="b">
        <x:v>1</x:v>
      </x:c>
      <x:c r="BU2234" s="37" t="str">
        <x:v>يحتاج اكتشاف رابط المنتج</x:v>
      </x:c>
      <x:c r="BV2234" s="37" t="str">
        <x:v>Realme C85, 256 GB, 8 GB, 4G, Dual-SIM - Swan Black</x:v>
      </x:c>
      <x:c r="BW2234" s="37" t="str">
        <x:v>الملفات المرفوعة لا تحتوي خطة تقسيط فعلية لهذا الربط؛ الصف مُنشأ كمهمة جمع.</x:v>
      </x:c>
      <x:c r="BX2234" s="60" t="n">
        <x:v>46233</x:v>
      </x:c>
      <x:c r="BY2234" s="60" t="n">
        <x:v>46233</x:v>
      </x:c>
    </x:row>
    <x:row r="2235">
      <x:c r="A2235" s="37" t="str">
        <x:v>مهمة جمع أولية</x:v>
      </x:c>
      <x:c r="B2235" s="37" t="str">
        <x:v>INSTTASK-78956C23EAEC</x:v>
      </x:c>
      <x:c r="C2235" s="37" t="str">
        <x:v>VAR-E7185DCB1EC226|EG-013|STORE|PENDING</x:v>
      </x:c>
      <x:c r="D2235" s="37" t="str">
        <x:v>VAR-E7185DCB1EC226|EG-013|STORE</x:v>
      </x:c>
      <x:c r="E2235" s="37" t="str">
        <x:v>VAR-E7185DCB1EC226</x:v>
      </x:c>
      <x:c r="F2235" s="37" t="str">
        <x:v>MOD-24D567DBFC116A</x:v>
      </x:c>
      <x:c r="G2235" s="37" t="str">
        <x:v>Realme C85 Pro 8GB RAM / 128GB Storage / 4G LTE + 4G + Dual-SIM / Parrot Purple</x:v>
      </x:c>
      <x:c r="H2235" s="37" t="str">
        <x:v>الموبايلات والاتصالات</x:v>
      </x:c>
      <x:c r="I2235" s="37" t="str">
        <x:v>هواتف ذكية</x:v>
      </x:c>
      <x:c r="J2235" s="37" t="str">
        <x:v>Realme</x:v>
      </x:c>
      <x:c r="K2235" s="37" t="str">
        <x:v>C85 Pro</x:v>
      </x:c>
      <x:c r="L2235" s="37" t="str">
        <x:v>8GB RAM | 128GB Storage | 4G LTE + 4G + Dual-SIM | Parrot Purple</x:v>
      </x:c>
      <x:c r="M2235" s="37" t="n">
        <x:v>8</x:v>
      </x:c>
      <x:c r="N2235" s="37" t="n">
        <x:v>128</x:v>
      </x:c>
      <x:c r="O2235" s="37" t="str">
        <x:v>Parrot Purple</x:v>
      </x:c>
      <x:c r="P2235" s="37"/>
      <x:c r="Q2235" s="37"/>
      <x:c r="R2235" s="37" t="str">
        <x:v>EG-013</x:v>
      </x:c>
      <x:c r="S2235" s="37" t="str">
        <x:v>B.TECH</x:v>
      </x:c>
      <x:c r="T2235" s="37" t="str">
        <x:v>A</x:v>
      </x:c>
      <x:c r="U2235" s="37"/>
      <x:c r="V2235" s="37"/>
      <x:c r="W2235" s="37" t="str">
        <x:v>https://btech.com/en/c/mobiles-tablets/mobile-phones/b/realme</x:v>
      </x:c>
      <x:c r="X2235" s="37" t="str">
        <x:v>صفحة فئة</x:v>
      </x:c>
      <x:c r="Y2235" s="37"/>
      <x:c r="Z2235" s="37"/>
      <x:c r="AA2235" s="37"/>
      <x:c r="AB2235" s="37"/>
      <x:c r="AC2235" s="37"/>
      <x:c r="AD2235" s="37"/>
      <x:c r="AE2235" s="37"/>
      <x:c r="AF2235" s="56"/>
      <x:c r="AG2235" s="56"/>
      <x:c r="AH2235" s="56"/>
      <x:c r="AI2235" s="58"/>
      <x:c r="AJ2235" s="56"/>
      <x:c r="AK2235" s="56"/>
      <x:c r="AL2235" s="56"/>
      <x:c r="AM2235" s="56"/>
      <x:c r="AN2235" s="56"/>
      <x:c r="AO2235" s="56" t="str">
        <x:f>IF(OR(AF2235="",AD2235=""),"",AF2235*AD2235+IF(AG2235="",0,AG2235)+IF(AH2235="",0,AH2235)+IF(AJ2235="",0,AJ2235)+IF(AK2235="",0,AK2235)+IF(AL2235="",0,AL2235)+IF(AM2235="",0,AM2235))</x:f>
      </x:c>
      <x:c r="AP2235" s="56"/>
      <x:c r="AQ2235" s="56" t="str">
        <x:f>IF(OR(AO2235="",AP2235=""),"",AO2235-AP2235)</x:f>
      </x:c>
      <x:c r="AR2235" s="58" t="str">
        <x:f>IF(OR(AP2235="",AP2235=0,AQ2235=""),"",AQ2235/AP2235)</x:f>
      </x:c>
      <x:c r="AS2235" s="58"/>
      <x:c r="AT2235" s="37"/>
      <x:c r="AU2235" s="37"/>
      <x:c r="AV2235" s="37"/>
      <x:c r="AW2235" s="56"/>
      <x:c r="AX2235" s="56"/>
      <x:c r="AY2235" s="37"/>
      <x:c r="AZ2235" s="37"/>
      <x:c r="BA2235" s="37"/>
      <x:c r="BB2235" s="37"/>
      <x:c r="BC2235" s="37"/>
      <x:c r="BD2235" s="60"/>
      <x:c r="BE2235" s="60"/>
      <x:c r="BF2235" s="37"/>
      <x:c r="BG2235" s="37"/>
      <x:c r="BH2235" s="37" t="str">
        <x:v>https://btech.com/en/c/mobiles-tablets/mobile-phones/b/realme</x:v>
      </x:c>
      <x:c r="BI2235" s="37"/>
      <x:c r="BJ2235" s="37" t="str">
        <x:v>لم يبدأ</x:v>
      </x:c>
      <x:c r="BK2235" s="60" t="n">
        <x:v>46233</x:v>
      </x:c>
      <x:c r="BL2235" s="60"/>
      <x:c r="BM2235" s="60"/>
      <x:c r="BN2235" s="62" t="str">
        <x:f>IF(BM2235="","",(NOW()-BM2235)*24)</x:f>
      </x:c>
      <x:c r="BO2235" s="37" t="str">
        <x:f>IF(BM2235="","لم يُرصد",IF(BT2235&lt;&gt;TRUE,"غير نشط",IF(BP2235="فشل","فشل حالي",IF(BN2235&lt;=12,"حديث",IF(BN2235&lt;=24,"متأخر","قديم")))))</x:f>
        <x:v>لم يُرصد</x:v>
      </x:c>
      <x:c r="BP2235" s="37" t="str">
        <x:v>بانتظار رصد التقسيط</x:v>
      </x:c>
      <x:c r="BQ2235" s="37" t="n">
        <x:v>0</x:v>
      </x:c>
      <x:c r="BR2235" s="37"/>
      <x:c r="BS2235" s="37"/>
      <x:c r="BT2235" s="54" t="b">
        <x:v>1</x:v>
      </x:c>
      <x:c r="BU2235" s="37" t="str">
        <x:v>يحتاج اكتشاف رابط المنتج</x:v>
      </x:c>
      <x:c r="BV2235" s="37" t="str">
        <x:v>Realme C85 Pro, 128 GB, 8 GB, 4G LTE, Dual-SIM - Parrot Purple</x:v>
      </x:c>
      <x:c r="BW2235" s="37" t="str">
        <x:v>الملفات المرفوعة لا تحتوي خطة تقسيط فعلية لهذا الربط؛ الصف مُنشأ كمهمة جمع.</x:v>
      </x:c>
      <x:c r="BX2235" s="60" t="n">
        <x:v>46233</x:v>
      </x:c>
      <x:c r="BY2235" s="60" t="n">
        <x:v>46233</x:v>
      </x:c>
    </x:row>
    <x:row r="2236">
      <x:c r="A2236" s="37" t="str">
        <x:v>مهمة جمع أولية</x:v>
      </x:c>
      <x:c r="B2236" s="37" t="str">
        <x:v>INSTTASK-CFE9C187508D</x:v>
      </x:c>
      <x:c r="C2236" s="37" t="str">
        <x:v>VAR-5D912FCF512395|EG-013|STORE|PENDING</x:v>
      </x:c>
      <x:c r="D2236" s="37" t="str">
        <x:v>VAR-5D912FCF512395|EG-013|STORE</x:v>
      </x:c>
      <x:c r="E2236" s="37" t="str">
        <x:v>VAR-5D912FCF512395</x:v>
      </x:c>
      <x:c r="F2236" s="37" t="str">
        <x:v>MOD-3EF3F69EB8A840</x:v>
      </x:c>
      <x:c r="G2236" s="37" t="str">
        <x:v>Realme Note 70 4GB RAM / 128GB Storage / Golden Beach</x:v>
      </x:c>
      <x:c r="H2236" s="37" t="str">
        <x:v>الموبايلات والاتصالات</x:v>
      </x:c>
      <x:c r="I2236" s="37" t="str">
        <x:v>هواتف ذكية</x:v>
      </x:c>
      <x:c r="J2236" s="37" t="str">
        <x:v>Realme</x:v>
      </x:c>
      <x:c r="K2236" s="37" t="str">
        <x:v>Note 70</x:v>
      </x:c>
      <x:c r="L2236" s="37" t="str">
        <x:v>4GB RAM | 128GB Storage | Golden Beach</x:v>
      </x:c>
      <x:c r="M2236" s="37" t="n">
        <x:v>4</x:v>
      </x:c>
      <x:c r="N2236" s="37" t="n">
        <x:v>128</x:v>
      </x:c>
      <x:c r="O2236" s="37" t="str">
        <x:v>Golden Beach</x:v>
      </x:c>
      <x:c r="P2236" s="37"/>
      <x:c r="Q2236" s="37"/>
      <x:c r="R2236" s="37" t="str">
        <x:v>EG-013</x:v>
      </x:c>
      <x:c r="S2236" s="37" t="str">
        <x:v>B.TECH</x:v>
      </x:c>
      <x:c r="T2236" s="37" t="str">
        <x:v>A</x:v>
      </x:c>
      <x:c r="U2236" s="37"/>
      <x:c r="V2236" s="37"/>
      <x:c r="W2236" s="37" t="str">
        <x:v>https://btech.com/en/c/mobiles-tablets/mobile-phones/b/realme</x:v>
      </x:c>
      <x:c r="X2236" s="37" t="str">
        <x:v>صفحة فئة</x:v>
      </x:c>
      <x:c r="Y2236" s="37"/>
      <x:c r="Z2236" s="37"/>
      <x:c r="AA2236" s="37"/>
      <x:c r="AB2236" s="37"/>
      <x:c r="AC2236" s="37"/>
      <x:c r="AD2236" s="37"/>
      <x:c r="AE2236" s="37"/>
      <x:c r="AF2236" s="56"/>
      <x:c r="AG2236" s="56"/>
      <x:c r="AH2236" s="56"/>
      <x:c r="AI2236" s="58"/>
      <x:c r="AJ2236" s="56"/>
      <x:c r="AK2236" s="56"/>
      <x:c r="AL2236" s="56"/>
      <x:c r="AM2236" s="56"/>
      <x:c r="AN2236" s="56"/>
      <x:c r="AO2236" s="56" t="str">
        <x:f>IF(OR(AF2236="",AD2236=""),"",AF2236*AD2236+IF(AG2236="",0,AG2236)+IF(AH2236="",0,AH2236)+IF(AJ2236="",0,AJ2236)+IF(AK2236="",0,AK2236)+IF(AL2236="",0,AL2236)+IF(AM2236="",0,AM2236))</x:f>
      </x:c>
      <x:c r="AP2236" s="56"/>
      <x:c r="AQ2236" s="56" t="str">
        <x:f>IF(OR(AO2236="",AP2236=""),"",AO2236-AP2236)</x:f>
      </x:c>
      <x:c r="AR2236" s="58" t="str">
        <x:f>IF(OR(AP2236="",AP2236=0,AQ2236=""),"",AQ2236/AP2236)</x:f>
      </x:c>
      <x:c r="AS2236" s="58"/>
      <x:c r="AT2236" s="37"/>
      <x:c r="AU2236" s="37"/>
      <x:c r="AV2236" s="37"/>
      <x:c r="AW2236" s="56"/>
      <x:c r="AX2236" s="56"/>
      <x:c r="AY2236" s="37"/>
      <x:c r="AZ2236" s="37"/>
      <x:c r="BA2236" s="37"/>
      <x:c r="BB2236" s="37"/>
      <x:c r="BC2236" s="37"/>
      <x:c r="BD2236" s="60"/>
      <x:c r="BE2236" s="60"/>
      <x:c r="BF2236" s="37"/>
      <x:c r="BG2236" s="37"/>
      <x:c r="BH2236" s="37" t="str">
        <x:v>https://btech.com/en/c/mobiles-tablets/mobile-phones/b/realme</x:v>
      </x:c>
      <x:c r="BI2236" s="37"/>
      <x:c r="BJ2236" s="37" t="str">
        <x:v>لم يبدأ</x:v>
      </x:c>
      <x:c r="BK2236" s="60" t="n">
        <x:v>46233</x:v>
      </x:c>
      <x:c r="BL2236" s="60"/>
      <x:c r="BM2236" s="60"/>
      <x:c r="BN2236" s="62" t="str">
        <x:f>IF(BM2236="","",(NOW()-BM2236)*24)</x:f>
      </x:c>
      <x:c r="BO2236" s="37" t="str">
        <x:f>IF(BM2236="","لم يُرصد",IF(BT2236&lt;&gt;TRUE,"غير نشط",IF(BP2236="فشل","فشل حالي",IF(BN2236&lt;=12,"حديث",IF(BN2236&lt;=24,"متأخر","قديم")))))</x:f>
        <x:v>لم يُرصد</x:v>
      </x:c>
      <x:c r="BP2236" s="37" t="str">
        <x:v>بانتظار رصد التقسيط</x:v>
      </x:c>
      <x:c r="BQ2236" s="37" t="n">
        <x:v>0</x:v>
      </x:c>
      <x:c r="BR2236" s="37"/>
      <x:c r="BS2236" s="37"/>
      <x:c r="BT2236" s="54" t="b">
        <x:v>1</x:v>
      </x:c>
      <x:c r="BU2236" s="37" t="str">
        <x:v>يحتاج اكتشاف رابط المنتج</x:v>
      </x:c>
      <x:c r="BV2236" s="37" t="str">
        <x:v>Realme Note 70, 128 GB, 4 GB - Golden Beach</x:v>
      </x:c>
      <x:c r="BW2236" s="37" t="str">
        <x:v>الملفات المرفوعة لا تحتوي خطة تقسيط فعلية لهذا الربط؛ الصف مُنشأ كمهمة جمع.</x:v>
      </x:c>
      <x:c r="BX2236" s="60" t="n">
        <x:v>46233</x:v>
      </x:c>
      <x:c r="BY2236" s="60" t="n">
        <x:v>46233</x:v>
      </x:c>
    </x:row>
    <x:row r="2237">
      <x:c r="A2237" s="37" t="str">
        <x:v>مهمة جمع أولية</x:v>
      </x:c>
      <x:c r="B2237" s="37" t="str">
        <x:v>INSTTASK-93B3A94E5AB1</x:v>
      </x:c>
      <x:c r="C2237" s="37" t="str">
        <x:v>VAR-01AAE89B5C7F3D|EG-013|STORE|PENDING</x:v>
      </x:c>
      <x:c r="D2237" s="37" t="str">
        <x:v>VAR-01AAE89B5C7F3D|EG-013|STORE</x:v>
      </x:c>
      <x:c r="E2237" s="37" t="str">
        <x:v>VAR-01AAE89B5C7F3D</x:v>
      </x:c>
      <x:c r="F2237" s="37" t="str">
        <x:v>MOD-E23F97919744B4</x:v>
      </x:c>
      <x:c r="G2237" s="37" t="str">
        <x:v>Realme realme 14 Pro+ 12GB RAM / 256GB / Pearl White | 256GB Storage</x:v>
      </x:c>
      <x:c r="H2237" s="37" t="str">
        <x:v>الموبايلات والاتصالات</x:v>
      </x:c>
      <x:c r="I2237" s="37" t="str">
        <x:v>هواتف ذكية</x:v>
      </x:c>
      <x:c r="J2237" s="37" t="str">
        <x:v>Realme</x:v>
      </x:c>
      <x:c r="K2237" s="37" t="str">
        <x:v>realme 14 Pro+</x:v>
      </x:c>
      <x:c r="L2237" s="37" t="str">
        <x:v>12GB RAM / 256GB / Pearl White</x:v>
      </x:c>
      <x:c r="M2237" s="37" t="n">
        <x:v>12</x:v>
      </x:c>
      <x:c r="N2237" s="37" t="n">
        <x:v>256</x:v>
      </x:c>
      <x:c r="O2237" s="37" t="str">
        <x:v>Pearl White</x:v>
      </x:c>
      <x:c r="P2237" s="37"/>
      <x:c r="Q2237" s="37"/>
      <x:c r="R2237" s="37" t="str">
        <x:v>EG-013</x:v>
      </x:c>
      <x:c r="S2237" s="37" t="str">
        <x:v>B.TECH</x:v>
      </x:c>
      <x:c r="T2237" s="37" t="str">
        <x:v>A</x:v>
      </x:c>
      <x:c r="U2237" s="37"/>
      <x:c r="V2237" s="37"/>
      <x:c r="W2237" s="37" t="str">
        <x:v>https://btech.com/en/p/realme-14-pro-plus-256gb-12gb-ram-5g-dual-sim-pearl-white</x:v>
      </x:c>
      <x:c r="X2237" s="37" t="str">
        <x:v>رابط منتج مباشر</x:v>
      </x:c>
      <x:c r="Y2237" s="37"/>
      <x:c r="Z2237" s="37"/>
      <x:c r="AA2237" s="37"/>
      <x:c r="AB2237" s="37"/>
      <x:c r="AC2237" s="37"/>
      <x:c r="AD2237" s="37"/>
      <x:c r="AE2237" s="37"/>
      <x:c r="AF2237" s="56"/>
      <x:c r="AG2237" s="56"/>
      <x:c r="AH2237" s="56"/>
      <x:c r="AI2237" s="58"/>
      <x:c r="AJ2237" s="56"/>
      <x:c r="AK2237" s="56"/>
      <x:c r="AL2237" s="56"/>
      <x:c r="AM2237" s="56"/>
      <x:c r="AN2237" s="56"/>
      <x:c r="AO2237" s="56" t="str">
        <x:f>IF(OR(AF2237="",AD2237=""),"",AF2237*AD2237+IF(AG2237="",0,AG2237)+IF(AH2237="",0,AH2237)+IF(AJ2237="",0,AJ2237)+IF(AK2237="",0,AK2237)+IF(AL2237="",0,AL2237)+IF(AM2237="",0,AM2237))</x:f>
      </x:c>
      <x:c r="AP2237" s="56"/>
      <x:c r="AQ2237" s="56" t="str">
        <x:f>IF(OR(AO2237="",AP2237=""),"",AO2237-AP2237)</x:f>
      </x:c>
      <x:c r="AR2237" s="58" t="str">
        <x:f>IF(OR(AP2237="",AP2237=0,AQ2237=""),"",AQ2237/AP2237)</x:f>
      </x:c>
      <x:c r="AS2237" s="58"/>
      <x:c r="AT2237" s="37"/>
      <x:c r="AU2237" s="37"/>
      <x:c r="AV2237" s="37"/>
      <x:c r="AW2237" s="56"/>
      <x:c r="AX2237" s="56"/>
      <x:c r="AY2237" s="37"/>
      <x:c r="AZ2237" s="37"/>
      <x:c r="BA2237" s="37"/>
      <x:c r="BB2237" s="37"/>
      <x:c r="BC2237" s="37"/>
      <x:c r="BD2237" s="60"/>
      <x:c r="BE2237" s="60"/>
      <x:c r="BF2237" s="37"/>
      <x:c r="BG2237" s="37"/>
      <x:c r="BH2237" s="37" t="str">
        <x:v>https://btech.com/en/p/realme-14-pro-plus-256gb-12gb-ram-5g-dual-sim-pearl-white</x:v>
      </x:c>
      <x:c r="BI2237" s="37"/>
      <x:c r="BJ2237" s="37" t="str">
        <x:v>لم يبدأ</x:v>
      </x:c>
      <x:c r="BK2237" s="60" t="n">
        <x:v>46233</x:v>
      </x:c>
      <x:c r="BL2237" s="60"/>
      <x:c r="BM2237" s="60"/>
      <x:c r="BN2237" s="62" t="str">
        <x:f>IF(BM2237="","",(NOW()-BM2237)*24)</x:f>
      </x:c>
      <x:c r="BO2237" s="37" t="str">
        <x:f>IF(BM2237="","لم يُرصد",IF(BT2237&lt;&gt;TRUE,"غير نشط",IF(BP2237="فشل","فشل حالي",IF(BN2237&lt;=12,"حديث",IF(BN2237&lt;=24,"متأخر","قديم")))))</x:f>
        <x:v>لم يُرصد</x:v>
      </x:c>
      <x:c r="BP2237" s="37" t="str">
        <x:v>بانتظار رصد التقسيط</x:v>
      </x:c>
      <x:c r="BQ2237" s="37" t="n">
        <x:v>0</x:v>
      </x:c>
      <x:c r="BR2237" s="37"/>
      <x:c r="BS2237" s="37"/>
      <x:c r="BT2237" s="54" t="b">
        <x:v>1</x:v>
      </x:c>
      <x:c r="BU2237" s="37" t="str">
        <x:v>مهمة جاهزة لأول رصد</x:v>
      </x:c>
      <x:c r="BV2237" s="37" t="str"/>
      <x:c r="BW2237" s="37" t="str">
        <x:v>الملفات المرفوعة لا تحتوي خطة تقسيط فعلية لهذا الربط؛ الصف مُنشأ كمهمة جمع. | Exact store product configuration; no GTIN was exposed.</x:v>
      </x:c>
      <x:c r="BX2237" s="60" t="n">
        <x:v>46233</x:v>
      </x:c>
      <x:c r="BY2237" s="60" t="n">
        <x:v>46233</x:v>
      </x:c>
    </x:row>
    <x:row r="2238">
      <x:c r="A2238" s="37" t="str">
        <x:v>مهمة جمع أولية</x:v>
      </x:c>
      <x:c r="B2238" s="37" t="str">
        <x:v>INSTTASK-5401E47C0797</x:v>
      </x:c>
      <x:c r="C2238" s="37" t="str">
        <x:v>VAR-8B7D7F9E557238|EG-013|STORE|PENDING</x:v>
      </x:c>
      <x:c r="D2238" s="37" t="str">
        <x:v>VAR-8B7D7F9E557238|EG-013|STORE</x:v>
      </x:c>
      <x:c r="E2238" s="37" t="str">
        <x:v>VAR-8B7D7F9E557238</x:v>
      </x:c>
      <x:c r="F2238" s="37" t="str">
        <x:v>MOD-4660FB9D4B916B</x:v>
      </x:c>
      <x:c r="G2238" s="37" t="str">
        <x:v>Realme realme 15T 8GB RAM / 256GB / Flowing Silver | 256GB Storage</x:v>
      </x:c>
      <x:c r="H2238" s="37" t="str">
        <x:v>الموبايلات والاتصالات</x:v>
      </x:c>
      <x:c r="I2238" s="37" t="str">
        <x:v>هواتف ذكية</x:v>
      </x:c>
      <x:c r="J2238" s="37" t="str">
        <x:v>Realme</x:v>
      </x:c>
      <x:c r="K2238" s="37" t="str">
        <x:v>realme 15T</x:v>
      </x:c>
      <x:c r="L2238" s="37" t="str">
        <x:v>8GB RAM / 256GB / Flowing Silver</x:v>
      </x:c>
      <x:c r="M2238" s="37" t="n">
        <x:v>8</x:v>
      </x:c>
      <x:c r="N2238" s="37" t="n">
        <x:v>256</x:v>
      </x:c>
      <x:c r="O2238" s="37" t="str">
        <x:v>Flowing Silver</x:v>
      </x:c>
      <x:c r="P2238" s="37"/>
      <x:c r="Q2238" s="37"/>
      <x:c r="R2238" s="37" t="str">
        <x:v>EG-013</x:v>
      </x:c>
      <x:c r="S2238" s="37" t="str">
        <x:v>B.TECH</x:v>
      </x:c>
      <x:c r="T2238" s="37" t="str">
        <x:v>A</x:v>
      </x:c>
      <x:c r="U2238" s="37"/>
      <x:c r="V2238" s="37"/>
      <x:c r="W2238" s="37" t="str">
        <x:v>https://btech.com/en/p/bbc9a92e-269c-4ebe-8834-0658f6a7870c</x:v>
      </x:c>
      <x:c r="X2238" s="37" t="str">
        <x:v>رابط منتج مباشر</x:v>
      </x:c>
      <x:c r="Y2238" s="37"/>
      <x:c r="Z2238" s="37"/>
      <x:c r="AA2238" s="37"/>
      <x:c r="AB2238" s="37"/>
      <x:c r="AC2238" s="37"/>
      <x:c r="AD2238" s="37"/>
      <x:c r="AE2238" s="37"/>
      <x:c r="AF2238" s="56"/>
      <x:c r="AG2238" s="56"/>
      <x:c r="AH2238" s="56"/>
      <x:c r="AI2238" s="58"/>
      <x:c r="AJ2238" s="56"/>
      <x:c r="AK2238" s="56"/>
      <x:c r="AL2238" s="56"/>
      <x:c r="AM2238" s="56"/>
      <x:c r="AN2238" s="56"/>
      <x:c r="AO2238" s="56" t="str">
        <x:f>IF(OR(AF2238="",AD2238=""),"",AF2238*AD2238+IF(AG2238="",0,AG2238)+IF(AH2238="",0,AH2238)+IF(AJ2238="",0,AJ2238)+IF(AK2238="",0,AK2238)+IF(AL2238="",0,AL2238)+IF(AM2238="",0,AM2238))</x:f>
      </x:c>
      <x:c r="AP2238" s="56"/>
      <x:c r="AQ2238" s="56" t="str">
        <x:f>IF(OR(AO2238="",AP2238=""),"",AO2238-AP2238)</x:f>
      </x:c>
      <x:c r="AR2238" s="58" t="str">
        <x:f>IF(OR(AP2238="",AP2238=0,AQ2238=""),"",AQ2238/AP2238)</x:f>
      </x:c>
      <x:c r="AS2238" s="58"/>
      <x:c r="AT2238" s="37"/>
      <x:c r="AU2238" s="37"/>
      <x:c r="AV2238" s="37"/>
      <x:c r="AW2238" s="56"/>
      <x:c r="AX2238" s="56"/>
      <x:c r="AY2238" s="37"/>
      <x:c r="AZ2238" s="37"/>
      <x:c r="BA2238" s="37"/>
      <x:c r="BB2238" s="37"/>
      <x:c r="BC2238" s="37"/>
      <x:c r="BD2238" s="60"/>
      <x:c r="BE2238" s="60"/>
      <x:c r="BF2238" s="37"/>
      <x:c r="BG2238" s="37"/>
      <x:c r="BH2238" s="37" t="str">
        <x:v>https://btech.com/en/p/bbc9a92e-269c-4ebe-8834-0658f6a7870c</x:v>
      </x:c>
      <x:c r="BI2238" s="37"/>
      <x:c r="BJ2238" s="37" t="str">
        <x:v>لم يبدأ</x:v>
      </x:c>
      <x:c r="BK2238" s="60" t="n">
        <x:v>46233</x:v>
      </x:c>
      <x:c r="BL2238" s="60"/>
      <x:c r="BM2238" s="60"/>
      <x:c r="BN2238" s="62" t="str">
        <x:f>IF(BM2238="","",(NOW()-BM2238)*24)</x:f>
      </x:c>
      <x:c r="BO2238" s="37" t="str">
        <x:f>IF(BM2238="","لم يُرصد",IF(BT2238&lt;&gt;TRUE,"غير نشط",IF(BP2238="فشل","فشل حالي",IF(BN2238&lt;=12,"حديث",IF(BN2238&lt;=24,"متأخر","قديم")))))</x:f>
        <x:v>لم يُرصد</x:v>
      </x:c>
      <x:c r="BP2238" s="37" t="str">
        <x:v>بانتظار رصد التقسيط</x:v>
      </x:c>
      <x:c r="BQ2238" s="37" t="n">
        <x:v>0</x:v>
      </x:c>
      <x:c r="BR2238" s="37"/>
      <x:c r="BS2238" s="37"/>
      <x:c r="BT2238" s="54" t="b">
        <x:v>1</x:v>
      </x:c>
      <x:c r="BU2238" s="37" t="str">
        <x:v>مهمة جاهزة لأول رصد</x:v>
      </x:c>
      <x:c r="BV2238" s="37" t="str"/>
      <x:c r="BW2238" s="37" t="str">
        <x:v>الملفات المرفوعة لا تحتوي خطة تقسيط فعلية لهذا الربط؛ الصف مُنشأ كمهمة جمع. | Exact store product configuration; no GTIN was exposed.</x:v>
      </x:c>
      <x:c r="BX2238" s="60" t="n">
        <x:v>46233</x:v>
      </x:c>
      <x:c r="BY2238" s="60" t="n">
        <x:v>46233</x:v>
      </x:c>
    </x:row>
    <x:row r="2239">
      <x:c r="A2239" s="37" t="str">
        <x:v>مهمة جمع أولية</x:v>
      </x:c>
      <x:c r="B2239" s="37" t="str">
        <x:v>INSTTASK-149AB3B194DE</x:v>
      </x:c>
      <x:c r="C2239" s="37" t="str">
        <x:v>VAR-6CC2F4EFA13512|EG-013|STORE|PENDING</x:v>
      </x:c>
      <x:c r="D2239" s="37" t="str">
        <x:v>VAR-6CC2F4EFA13512|EG-013|STORE</x:v>
      </x:c>
      <x:c r="E2239" s="37" t="str">
        <x:v>VAR-6CC2F4EFA13512</x:v>
      </x:c>
      <x:c r="F2239" s="37" t="str">
        <x:v>MOD-4A7BC6B58A8854</x:v>
      </x:c>
      <x:c r="G2239" s="37" t="str">
        <x:v>Realme realme C75x 8GB RAM / 256GB / Oceanic Blue | 256GB Storage</x:v>
      </x:c>
      <x:c r="H2239" s="37" t="str">
        <x:v>الموبايلات والاتصالات</x:v>
      </x:c>
      <x:c r="I2239" s="37" t="str">
        <x:v>هواتف ذكية</x:v>
      </x:c>
      <x:c r="J2239" s="37" t="str">
        <x:v>Realme</x:v>
      </x:c>
      <x:c r="K2239" s="37" t="str">
        <x:v>realme C75x</x:v>
      </x:c>
      <x:c r="L2239" s="37" t="str">
        <x:v>8GB RAM / 256GB / Oceanic Blue</x:v>
      </x:c>
      <x:c r="M2239" s="37" t="n">
        <x:v>8</x:v>
      </x:c>
      <x:c r="N2239" s="37" t="n">
        <x:v>256</x:v>
      </x:c>
      <x:c r="O2239" s="37" t="str">
        <x:v>Oceanic Blue</x:v>
      </x:c>
      <x:c r="P2239" s="37"/>
      <x:c r="Q2239" s="37"/>
      <x:c r="R2239" s="37" t="str">
        <x:v>EG-013</x:v>
      </x:c>
      <x:c r="S2239" s="37" t="str">
        <x:v>B.TECH</x:v>
      </x:c>
      <x:c r="T2239" s="37" t="str">
        <x:v>A</x:v>
      </x:c>
      <x:c r="U2239" s="37"/>
      <x:c r="V2239" s="37"/>
      <x:c r="W2239" s="37" t="str">
        <x:v>https://btech.com/en/p/realme-c75x-256gb-8gb-4g-dual-sim-oceanic-blue</x:v>
      </x:c>
      <x:c r="X2239" s="37" t="str">
        <x:v>رابط منتج مباشر</x:v>
      </x:c>
      <x:c r="Y2239" s="37"/>
      <x:c r="Z2239" s="37"/>
      <x:c r="AA2239" s="37"/>
      <x:c r="AB2239" s="37"/>
      <x:c r="AC2239" s="37"/>
      <x:c r="AD2239" s="37"/>
      <x:c r="AE2239" s="37"/>
      <x:c r="AF2239" s="56"/>
      <x:c r="AG2239" s="56"/>
      <x:c r="AH2239" s="56"/>
      <x:c r="AI2239" s="58"/>
      <x:c r="AJ2239" s="56"/>
      <x:c r="AK2239" s="56"/>
      <x:c r="AL2239" s="56"/>
      <x:c r="AM2239" s="56"/>
      <x:c r="AN2239" s="56"/>
      <x:c r="AO2239" s="56" t="str">
        <x:f>IF(OR(AF2239="",AD2239=""),"",AF2239*AD2239+IF(AG2239="",0,AG2239)+IF(AH2239="",0,AH2239)+IF(AJ2239="",0,AJ2239)+IF(AK2239="",0,AK2239)+IF(AL2239="",0,AL2239)+IF(AM2239="",0,AM2239))</x:f>
      </x:c>
      <x:c r="AP2239" s="56"/>
      <x:c r="AQ2239" s="56" t="str">
        <x:f>IF(OR(AO2239="",AP2239=""),"",AO2239-AP2239)</x:f>
      </x:c>
      <x:c r="AR2239" s="58" t="str">
        <x:f>IF(OR(AP2239="",AP2239=0,AQ2239=""),"",AQ2239/AP2239)</x:f>
      </x:c>
      <x:c r="AS2239" s="58"/>
      <x:c r="AT2239" s="37"/>
      <x:c r="AU2239" s="37"/>
      <x:c r="AV2239" s="37"/>
      <x:c r="AW2239" s="56"/>
      <x:c r="AX2239" s="56"/>
      <x:c r="AY2239" s="37"/>
      <x:c r="AZ2239" s="37"/>
      <x:c r="BA2239" s="37"/>
      <x:c r="BB2239" s="37"/>
      <x:c r="BC2239" s="37"/>
      <x:c r="BD2239" s="60"/>
      <x:c r="BE2239" s="60"/>
      <x:c r="BF2239" s="37"/>
      <x:c r="BG2239" s="37"/>
      <x:c r="BH2239" s="37" t="str">
        <x:v>https://btech.com/en/p/realme-c75x-256gb-8gb-4g-dual-sim-oceanic-blue</x:v>
      </x:c>
      <x:c r="BI2239" s="37"/>
      <x:c r="BJ2239" s="37" t="str">
        <x:v>لم يبدأ</x:v>
      </x:c>
      <x:c r="BK2239" s="60" t="n">
        <x:v>46233</x:v>
      </x:c>
      <x:c r="BL2239" s="60"/>
      <x:c r="BM2239" s="60"/>
      <x:c r="BN2239" s="62" t="str">
        <x:f>IF(BM2239="","",(NOW()-BM2239)*24)</x:f>
      </x:c>
      <x:c r="BO2239" s="37" t="str">
        <x:f>IF(BM2239="","لم يُرصد",IF(BT2239&lt;&gt;TRUE,"غير نشط",IF(BP2239="فشل","فشل حالي",IF(BN2239&lt;=12,"حديث",IF(BN2239&lt;=24,"متأخر","قديم")))))</x:f>
        <x:v>لم يُرصد</x:v>
      </x:c>
      <x:c r="BP2239" s="37" t="str">
        <x:v>بانتظار رصد التقسيط</x:v>
      </x:c>
      <x:c r="BQ2239" s="37" t="n">
        <x:v>0</x:v>
      </x:c>
      <x:c r="BR2239" s="37"/>
      <x:c r="BS2239" s="37"/>
      <x:c r="BT2239" s="54" t="b">
        <x:v>1</x:v>
      </x:c>
      <x:c r="BU2239" s="37" t="str">
        <x:v>مهمة جاهزة لأول رصد</x:v>
      </x:c>
      <x:c r="BV2239" s="37" t="str"/>
      <x:c r="BW2239" s="37" t="str">
        <x:v>الملفات المرفوعة لا تحتوي خطة تقسيط فعلية لهذا الربط؛ الصف مُنشأ كمهمة جمع. | Exact store product configuration; no GTIN was exposed.</x:v>
      </x:c>
      <x:c r="BX2239" s="60" t="n">
        <x:v>46233</x:v>
      </x:c>
      <x:c r="BY2239" s="60" t="n">
        <x:v>46233</x:v>
      </x:c>
    </x:row>
    <x:row r="2240">
      <x:c r="A2240" s="37" t="str">
        <x:v>مهمة جمع أولية</x:v>
      </x:c>
      <x:c r="B2240" s="37" t="str">
        <x:v>INSTTASK-767DA484A39A</x:v>
      </x:c>
      <x:c r="C2240" s="37" t="str">
        <x:v>VAR-EE32977A5BB730|EG-013|STORE|PENDING</x:v>
      </x:c>
      <x:c r="D2240" s="37" t="str">
        <x:v>VAR-EE32977A5BB730|EG-013|STORE</x:v>
      </x:c>
      <x:c r="E2240" s="37" t="str">
        <x:v>VAR-EE32977A5BB730</x:v>
      </x:c>
      <x:c r="F2240" s="37" t="str">
        <x:v>MOD-F20C7072314BE2</x:v>
      </x:c>
      <x:c r="G2240" s="37" t="str">
        <x:v>Realme realme C85 Pro 8GB RAM / 256GB | 256GB Storage</x:v>
      </x:c>
      <x:c r="H2240" s="37" t="str">
        <x:v>الموبايلات والاتصالات</x:v>
      </x:c>
      <x:c r="I2240" s="37" t="str">
        <x:v>هواتف ذكية</x:v>
      </x:c>
      <x:c r="J2240" s="37" t="str">
        <x:v>Realme</x:v>
      </x:c>
      <x:c r="K2240" s="37" t="str">
        <x:v>realme C85 Pro</x:v>
      </x:c>
      <x:c r="L2240" s="37" t="str">
        <x:v>8GB RAM / 256GB</x:v>
      </x:c>
      <x:c r="M2240" s="37" t="n">
        <x:v>8</x:v>
      </x:c>
      <x:c r="N2240" s="37" t="n">
        <x:v>256</x:v>
      </x:c>
      <x:c r="O2240" s="37"/>
      <x:c r="P2240" s="37"/>
      <x:c r="Q2240" s="37"/>
      <x:c r="R2240" s="37" t="str">
        <x:v>EG-013</x:v>
      </x:c>
      <x:c r="S2240" s="37" t="str">
        <x:v>B.TECH</x:v>
      </x:c>
      <x:c r="T2240" s="37" t="str">
        <x:v>A</x:v>
      </x:c>
      <x:c r="U2240" s="37"/>
      <x:c r="V2240" s="37"/>
      <x:c r="W2240" s="37" t="str">
        <x:v>https://btech.com/en/p/7de1f0f8-9d60-4ca1-a589-4af3d291472f</x:v>
      </x:c>
      <x:c r="X2240" s="37" t="str">
        <x:v>رابط منتج مباشر</x:v>
      </x:c>
      <x:c r="Y2240" s="37"/>
      <x:c r="Z2240" s="37"/>
      <x:c r="AA2240" s="37"/>
      <x:c r="AB2240" s="37"/>
      <x:c r="AC2240" s="37"/>
      <x:c r="AD2240" s="37"/>
      <x:c r="AE2240" s="37"/>
      <x:c r="AF2240" s="56"/>
      <x:c r="AG2240" s="56"/>
      <x:c r="AH2240" s="56"/>
      <x:c r="AI2240" s="58"/>
      <x:c r="AJ2240" s="56"/>
      <x:c r="AK2240" s="56"/>
      <x:c r="AL2240" s="56"/>
      <x:c r="AM2240" s="56"/>
      <x:c r="AN2240" s="56"/>
      <x:c r="AO2240" s="56" t="str">
        <x:f>IF(OR(AF2240="",AD2240=""),"",AF2240*AD2240+IF(AG2240="",0,AG2240)+IF(AH2240="",0,AH2240)+IF(AJ2240="",0,AJ2240)+IF(AK2240="",0,AK2240)+IF(AL2240="",0,AL2240)+IF(AM2240="",0,AM2240))</x:f>
      </x:c>
      <x:c r="AP2240" s="56"/>
      <x:c r="AQ2240" s="56" t="str">
        <x:f>IF(OR(AO2240="",AP2240=""),"",AO2240-AP2240)</x:f>
      </x:c>
      <x:c r="AR2240" s="58" t="str">
        <x:f>IF(OR(AP2240="",AP2240=0,AQ2240=""),"",AQ2240/AP2240)</x:f>
      </x:c>
      <x:c r="AS2240" s="58"/>
      <x:c r="AT2240" s="37"/>
      <x:c r="AU2240" s="37"/>
      <x:c r="AV2240" s="37"/>
      <x:c r="AW2240" s="56"/>
      <x:c r="AX2240" s="56"/>
      <x:c r="AY2240" s="37"/>
      <x:c r="AZ2240" s="37"/>
      <x:c r="BA2240" s="37"/>
      <x:c r="BB2240" s="37"/>
      <x:c r="BC2240" s="37"/>
      <x:c r="BD2240" s="60"/>
      <x:c r="BE2240" s="60"/>
      <x:c r="BF2240" s="37"/>
      <x:c r="BG2240" s="37"/>
      <x:c r="BH2240" s="37" t="str">
        <x:v>https://btech.com/en/p/7de1f0f8-9d60-4ca1-a589-4af3d291472f</x:v>
      </x:c>
      <x:c r="BI2240" s="37"/>
      <x:c r="BJ2240" s="37" t="str">
        <x:v>لم يبدأ</x:v>
      </x:c>
      <x:c r="BK2240" s="60" t="n">
        <x:v>46233</x:v>
      </x:c>
      <x:c r="BL2240" s="60"/>
      <x:c r="BM2240" s="60"/>
      <x:c r="BN2240" s="62" t="str">
        <x:f>IF(BM2240="","",(NOW()-BM2240)*24)</x:f>
      </x:c>
      <x:c r="BO2240" s="37" t="str">
        <x:f>IF(BM2240="","لم يُرصد",IF(BT2240&lt;&gt;TRUE,"غير نشط",IF(BP2240="فشل","فشل حالي",IF(BN2240&lt;=12,"حديث",IF(BN2240&lt;=24,"متأخر","قديم")))))</x:f>
        <x:v>لم يُرصد</x:v>
      </x:c>
      <x:c r="BP2240" s="37" t="str">
        <x:v>بانتظار رصد التقسيط</x:v>
      </x:c>
      <x:c r="BQ2240" s="37" t="n">
        <x:v>0</x:v>
      </x:c>
      <x:c r="BR2240" s="37"/>
      <x:c r="BS2240" s="37"/>
      <x:c r="BT2240" s="54" t="b">
        <x:v>1</x:v>
      </x:c>
      <x:c r="BU2240" s="37" t="str">
        <x:v>مهمة جاهزة لأول رصد</x:v>
      </x:c>
      <x:c r="BV2240" s="37" t="str"/>
      <x:c r="BW2240" s="37" t="str">
        <x:v>الملفات المرفوعة لا تحتوي خطة تقسيط فعلية لهذا الربط؛ الصف مُنشأ كمهمة جمع. | The store page confirms RAM/storage/model but the indexed evidence did not expose a color, so color is intentionally null.</x:v>
      </x:c>
      <x:c r="BX2240" s="60" t="n">
        <x:v>46233</x:v>
      </x:c>
      <x:c r="BY2240" s="60" t="n">
        <x:v>46233</x:v>
      </x:c>
    </x:row>
    <x:row r="2241">
      <x:c r="A2241" s="37" t="str">
        <x:v>مهمة جمع أولية</x:v>
      </x:c>
      <x:c r="B2241" s="37" t="str">
        <x:v>INSTTASK-060A0D8F5C0C</x:v>
      </x:c>
      <x:c r="C2241" s="37" t="str">
        <x:v>VAR-D198C264AC497A|EG-013|STORE|PENDING</x:v>
      </x:c>
      <x:c r="D2241" s="37" t="str">
        <x:v>VAR-D198C264AC497A|EG-013|STORE</x:v>
      </x:c>
      <x:c r="E2241" s="37" t="str">
        <x:v>VAR-D198C264AC497A</x:v>
      </x:c>
      <x:c r="F2241" s="37" t="str">
        <x:v>MOD-5992CCC2FE0CC5</x:v>
      </x:c>
      <x:c r="G2241" s="37" t="str">
        <x:v>Samsung A07 4GB RAM / 128GB Storage / 4G LTE + 4G + Dual-SIM / Black</x:v>
      </x:c>
      <x:c r="H2241" s="37" t="str">
        <x:v>الموبايلات والاتصالات</x:v>
      </x:c>
      <x:c r="I2241" s="37" t="str">
        <x:v>هواتف ذكية</x:v>
      </x:c>
      <x:c r="J2241" s="37" t="str">
        <x:v>Samsung</x:v>
      </x:c>
      <x:c r="K2241" s="37" t="str">
        <x:v>A07</x:v>
      </x:c>
      <x:c r="L2241" s="37" t="str">
        <x:v>4GB RAM | 128GB Storage | 4G LTE + 4G + Dual-SIM | Black</x:v>
      </x:c>
      <x:c r="M2241" s="37" t="n">
        <x:v>4</x:v>
      </x:c>
      <x:c r="N2241" s="37" t="n">
        <x:v>128</x:v>
      </x:c>
      <x:c r="O2241" s="37" t="str">
        <x:v>Black</x:v>
      </x:c>
      <x:c r="P2241" s="37"/>
      <x:c r="Q2241" s="37"/>
      <x:c r="R2241" s="37" t="str">
        <x:v>EG-013</x:v>
      </x:c>
      <x:c r="S2241" s="37" t="str">
        <x:v>B.TECH</x:v>
      </x:c>
      <x:c r="T2241" s="37" t="str">
        <x:v>A</x:v>
      </x:c>
      <x:c r="U2241" s="37"/>
      <x:c r="V2241" s="37"/>
      <x:c r="W2241" s="37" t="str">
        <x:v>https://btech.com/en/c/mobiles-tablets/mobile-phones/b/samsung</x:v>
      </x:c>
      <x:c r="X2241" s="37" t="str">
        <x:v>صفحة فئة</x:v>
      </x:c>
      <x:c r="Y2241" s="37"/>
      <x:c r="Z2241" s="37"/>
      <x:c r="AA2241" s="37"/>
      <x:c r="AB2241" s="37"/>
      <x:c r="AC2241" s="37"/>
      <x:c r="AD2241" s="37"/>
      <x:c r="AE2241" s="37"/>
      <x:c r="AF2241" s="56"/>
      <x:c r="AG2241" s="56"/>
      <x:c r="AH2241" s="56"/>
      <x:c r="AI2241" s="58"/>
      <x:c r="AJ2241" s="56"/>
      <x:c r="AK2241" s="56"/>
      <x:c r="AL2241" s="56"/>
      <x:c r="AM2241" s="56"/>
      <x:c r="AN2241" s="56"/>
      <x:c r="AO2241" s="56" t="str">
        <x:f>IF(OR(AF2241="",AD2241=""),"",AF2241*AD2241+IF(AG2241="",0,AG2241)+IF(AH2241="",0,AH2241)+IF(AJ2241="",0,AJ2241)+IF(AK2241="",0,AK2241)+IF(AL2241="",0,AL2241)+IF(AM2241="",0,AM2241))</x:f>
      </x:c>
      <x:c r="AP2241" s="56"/>
      <x:c r="AQ2241" s="56" t="str">
        <x:f>IF(OR(AO2241="",AP2241=""),"",AO2241-AP2241)</x:f>
      </x:c>
      <x:c r="AR2241" s="58" t="str">
        <x:f>IF(OR(AP2241="",AP2241=0,AQ2241=""),"",AQ2241/AP2241)</x:f>
      </x:c>
      <x:c r="AS2241" s="58"/>
      <x:c r="AT2241" s="37"/>
      <x:c r="AU2241" s="37"/>
      <x:c r="AV2241" s="37"/>
      <x:c r="AW2241" s="56"/>
      <x:c r="AX2241" s="56"/>
      <x:c r="AY2241" s="37"/>
      <x:c r="AZ2241" s="37"/>
      <x:c r="BA2241" s="37"/>
      <x:c r="BB2241" s="37"/>
      <x:c r="BC2241" s="37"/>
      <x:c r="BD2241" s="60"/>
      <x:c r="BE2241" s="60"/>
      <x:c r="BF2241" s="37"/>
      <x:c r="BG2241" s="37"/>
      <x:c r="BH2241" s="37" t="str">
        <x:v>https://btech.com/en/c/mobiles-tablets/mobile-phones/b/samsung</x:v>
      </x:c>
      <x:c r="BI2241" s="37"/>
      <x:c r="BJ2241" s="37" t="str">
        <x:v>لم يبدأ</x:v>
      </x:c>
      <x:c r="BK2241" s="60" t="n">
        <x:v>46233</x:v>
      </x:c>
      <x:c r="BL2241" s="60"/>
      <x:c r="BM2241" s="60"/>
      <x:c r="BN2241" s="62" t="str">
        <x:f>IF(BM2241="","",(NOW()-BM2241)*24)</x:f>
      </x:c>
      <x:c r="BO2241" s="37" t="str">
        <x:f>IF(BM2241="","لم يُرصد",IF(BT2241&lt;&gt;TRUE,"غير نشط",IF(BP2241="فشل","فشل حالي",IF(BN2241&lt;=12,"حديث",IF(BN2241&lt;=24,"متأخر","قديم")))))</x:f>
        <x:v>لم يُرصد</x:v>
      </x:c>
      <x:c r="BP2241" s="37" t="str">
        <x:v>بانتظار رصد التقسيط</x:v>
      </x:c>
      <x:c r="BQ2241" s="37" t="n">
        <x:v>0</x:v>
      </x:c>
      <x:c r="BR2241" s="37"/>
      <x:c r="BS2241" s="37"/>
      <x:c r="BT2241" s="54" t="b">
        <x:v>1</x:v>
      </x:c>
      <x:c r="BU2241" s="37" t="str">
        <x:v>يحتاج اكتشاف رابط المنتج</x:v>
      </x:c>
      <x:c r="BV2241" s="37" t="str">
        <x:v>Samsung A07, 128 GB, 4 GB, 4G LTE, Dual-SIM - Black</x:v>
      </x:c>
      <x:c r="BW2241" s="37" t="str">
        <x:v>الملفات المرفوعة لا تحتوي خطة تقسيط فعلية لهذا الربط؛ الصف مُنشأ كمهمة جمع. | تم دمج 2 أدلة لنفس المنتج والمتجر.</x:v>
      </x:c>
      <x:c r="BX2241" s="60" t="n">
        <x:v>46233</x:v>
      </x:c>
      <x:c r="BY2241" s="60" t="n">
        <x:v>46233</x:v>
      </x:c>
    </x:row>
    <x:row r="2242">
      <x:c r="A2242" s="37" t="str">
        <x:v>مهمة جمع أولية</x:v>
      </x:c>
      <x:c r="B2242" s="37" t="str">
        <x:v>INSTTASK-C7A4C687E293</x:v>
      </x:c>
      <x:c r="C2242" s="37" t="str">
        <x:v>VAR-FF226F77907A42|EG-013|STORE|PENDING</x:v>
      </x:c>
      <x:c r="D2242" s="37" t="str">
        <x:v>VAR-FF226F77907A42|EG-013|STORE</x:v>
      </x:c>
      <x:c r="E2242" s="37" t="str">
        <x:v>VAR-FF226F77907A42</x:v>
      </x:c>
      <x:c r="F2242" s="37" t="str">
        <x:v>MOD-5992CCC2FE0CC5</x:v>
      </x:c>
      <x:c r="G2242" s="37" t="str">
        <x:v>Samsung A07 4GB RAM / 128GB Storage / 4G LTE + 4G + Dual-SIM / Green</x:v>
      </x:c>
      <x:c r="H2242" s="37" t="str">
        <x:v>الموبايلات والاتصالات</x:v>
      </x:c>
      <x:c r="I2242" s="37" t="str">
        <x:v>هواتف ذكية</x:v>
      </x:c>
      <x:c r="J2242" s="37" t="str">
        <x:v>Samsung</x:v>
      </x:c>
      <x:c r="K2242" s="37" t="str">
        <x:v>A07</x:v>
      </x:c>
      <x:c r="L2242" s="37" t="str">
        <x:v>4GB RAM | 128GB Storage | 4G LTE + 4G + Dual-SIM | Green</x:v>
      </x:c>
      <x:c r="M2242" s="37" t="n">
        <x:v>4</x:v>
      </x:c>
      <x:c r="N2242" s="37" t="n">
        <x:v>128</x:v>
      </x:c>
      <x:c r="O2242" s="37" t="str">
        <x:v>Green</x:v>
      </x:c>
      <x:c r="P2242" s="37"/>
      <x:c r="Q2242" s="37"/>
      <x:c r="R2242" s="37" t="str">
        <x:v>EG-013</x:v>
      </x:c>
      <x:c r="S2242" s="37" t="str">
        <x:v>B.TECH</x:v>
      </x:c>
      <x:c r="T2242" s="37" t="str">
        <x:v>A</x:v>
      </x:c>
      <x:c r="U2242" s="37"/>
      <x:c r="V2242" s="37"/>
      <x:c r="W2242" s="37" t="str">
        <x:v>https://btech.com/en/c/mobiles-tablets/mobile-phones/b/samsung</x:v>
      </x:c>
      <x:c r="X2242" s="37" t="str">
        <x:v>صفحة فئة</x:v>
      </x:c>
      <x:c r="Y2242" s="37"/>
      <x:c r="Z2242" s="37"/>
      <x:c r="AA2242" s="37"/>
      <x:c r="AB2242" s="37"/>
      <x:c r="AC2242" s="37"/>
      <x:c r="AD2242" s="37"/>
      <x:c r="AE2242" s="37"/>
      <x:c r="AF2242" s="56"/>
      <x:c r="AG2242" s="56"/>
      <x:c r="AH2242" s="56"/>
      <x:c r="AI2242" s="58"/>
      <x:c r="AJ2242" s="56"/>
      <x:c r="AK2242" s="56"/>
      <x:c r="AL2242" s="56"/>
      <x:c r="AM2242" s="56"/>
      <x:c r="AN2242" s="56"/>
      <x:c r="AO2242" s="56" t="str">
        <x:f>IF(OR(AF2242="",AD2242=""),"",AF2242*AD2242+IF(AG2242="",0,AG2242)+IF(AH2242="",0,AH2242)+IF(AJ2242="",0,AJ2242)+IF(AK2242="",0,AK2242)+IF(AL2242="",0,AL2242)+IF(AM2242="",0,AM2242))</x:f>
      </x:c>
      <x:c r="AP2242" s="56"/>
      <x:c r="AQ2242" s="56" t="str">
        <x:f>IF(OR(AO2242="",AP2242=""),"",AO2242-AP2242)</x:f>
      </x:c>
      <x:c r="AR2242" s="58" t="str">
        <x:f>IF(OR(AP2242="",AP2242=0,AQ2242=""),"",AQ2242/AP2242)</x:f>
      </x:c>
      <x:c r="AS2242" s="58"/>
      <x:c r="AT2242" s="37"/>
      <x:c r="AU2242" s="37"/>
      <x:c r="AV2242" s="37"/>
      <x:c r="AW2242" s="56"/>
      <x:c r="AX2242" s="56"/>
      <x:c r="AY2242" s="37"/>
      <x:c r="AZ2242" s="37"/>
      <x:c r="BA2242" s="37"/>
      <x:c r="BB2242" s="37"/>
      <x:c r="BC2242" s="37"/>
      <x:c r="BD2242" s="60"/>
      <x:c r="BE2242" s="60"/>
      <x:c r="BF2242" s="37"/>
      <x:c r="BG2242" s="37"/>
      <x:c r="BH2242" s="37" t="str">
        <x:v>https://btech.com/en/c/mobiles-tablets/mobile-phones/b/samsung</x:v>
      </x:c>
      <x:c r="BI2242" s="37"/>
      <x:c r="BJ2242" s="37" t="str">
        <x:v>لم يبدأ</x:v>
      </x:c>
      <x:c r="BK2242" s="60" t="n">
        <x:v>46233</x:v>
      </x:c>
      <x:c r="BL2242" s="60"/>
      <x:c r="BM2242" s="60"/>
      <x:c r="BN2242" s="62" t="str">
        <x:f>IF(BM2242="","",(NOW()-BM2242)*24)</x:f>
      </x:c>
      <x:c r="BO2242" s="37" t="str">
        <x:f>IF(BM2242="","لم يُرصد",IF(BT2242&lt;&gt;TRUE,"غير نشط",IF(BP2242="فشل","فشل حالي",IF(BN2242&lt;=12,"حديث",IF(BN2242&lt;=24,"متأخر","قديم")))))</x:f>
        <x:v>لم يُرصد</x:v>
      </x:c>
      <x:c r="BP2242" s="37" t="str">
        <x:v>بانتظار رصد التقسيط</x:v>
      </x:c>
      <x:c r="BQ2242" s="37" t="n">
        <x:v>0</x:v>
      </x:c>
      <x:c r="BR2242" s="37"/>
      <x:c r="BS2242" s="37"/>
      <x:c r="BT2242" s="54" t="b">
        <x:v>1</x:v>
      </x:c>
      <x:c r="BU2242" s="37" t="str">
        <x:v>يحتاج اكتشاف رابط المنتج</x:v>
      </x:c>
      <x:c r="BV2242" s="37" t="str">
        <x:v>Samsung A07, 128 GB, 4 GB, 4G LTE, Dual-SIM - Green</x:v>
      </x:c>
      <x:c r="BW2242" s="37" t="str">
        <x:v>الملفات المرفوعة لا تحتوي خطة تقسيط فعلية لهذا الربط؛ الصف مُنشأ كمهمة جمع.</x:v>
      </x:c>
      <x:c r="BX2242" s="60" t="n">
        <x:v>46233</x:v>
      </x:c>
      <x:c r="BY2242" s="60" t="n">
        <x:v>46233</x:v>
      </x:c>
    </x:row>
    <x:row r="2243">
      <x:c r="A2243" s="37" t="str">
        <x:v>مهمة جمع أولية</x:v>
      </x:c>
      <x:c r="B2243" s="37" t="str">
        <x:v>INSTTASK-36DF539B78FC</x:v>
      </x:c>
      <x:c r="C2243" s="37" t="str">
        <x:v>VAR-CB598EFB5EC824|EG-013|STORE|PENDING</x:v>
      </x:c>
      <x:c r="D2243" s="37" t="str">
        <x:v>VAR-CB598EFB5EC824|EG-013|STORE</x:v>
      </x:c>
      <x:c r="E2243" s="37" t="str">
        <x:v>VAR-CB598EFB5EC824</x:v>
      </x:c>
      <x:c r="F2243" s="37" t="str">
        <x:v>MOD-5992CCC2FE0CC5</x:v>
      </x:c>
      <x:c r="G2243" s="37" t="str">
        <x:v>Samsung A07 4GB RAM / 128GB Storage / 4G LTE + 4G + Dual-SIM / Light Violet</x:v>
      </x:c>
      <x:c r="H2243" s="37" t="str">
        <x:v>الموبايلات والاتصالات</x:v>
      </x:c>
      <x:c r="I2243" s="37" t="str">
        <x:v>هواتف ذكية</x:v>
      </x:c>
      <x:c r="J2243" s="37" t="str">
        <x:v>Samsung</x:v>
      </x:c>
      <x:c r="K2243" s="37" t="str">
        <x:v>A07</x:v>
      </x:c>
      <x:c r="L2243" s="37" t="str">
        <x:v>4GB RAM | 128GB Storage | 4G LTE + 4G + Dual-SIM | Light Violet</x:v>
      </x:c>
      <x:c r="M2243" s="37" t="n">
        <x:v>4</x:v>
      </x:c>
      <x:c r="N2243" s="37" t="n">
        <x:v>128</x:v>
      </x:c>
      <x:c r="O2243" s="37" t="str">
        <x:v>Light Violet</x:v>
      </x:c>
      <x:c r="P2243" s="37"/>
      <x:c r="Q2243" s="37"/>
      <x:c r="R2243" s="37" t="str">
        <x:v>EG-013</x:v>
      </x:c>
      <x:c r="S2243" s="37" t="str">
        <x:v>B.TECH</x:v>
      </x:c>
      <x:c r="T2243" s="37" t="str">
        <x:v>A</x:v>
      </x:c>
      <x:c r="U2243" s="37"/>
      <x:c r="V2243" s="37"/>
      <x:c r="W2243" s="37" t="str">
        <x:v>https://btech.com/en/c/mobiles-tablets/mobile-phones/b/samsung</x:v>
      </x:c>
      <x:c r="X2243" s="37" t="str">
        <x:v>صفحة فئة</x:v>
      </x:c>
      <x:c r="Y2243" s="37"/>
      <x:c r="Z2243" s="37"/>
      <x:c r="AA2243" s="37"/>
      <x:c r="AB2243" s="37"/>
      <x:c r="AC2243" s="37"/>
      <x:c r="AD2243" s="37"/>
      <x:c r="AE2243" s="37"/>
      <x:c r="AF2243" s="56"/>
      <x:c r="AG2243" s="56"/>
      <x:c r="AH2243" s="56"/>
      <x:c r="AI2243" s="58"/>
      <x:c r="AJ2243" s="56"/>
      <x:c r="AK2243" s="56"/>
      <x:c r="AL2243" s="56"/>
      <x:c r="AM2243" s="56"/>
      <x:c r="AN2243" s="56"/>
      <x:c r="AO2243" s="56" t="str">
        <x:f>IF(OR(AF2243="",AD2243=""),"",AF2243*AD2243+IF(AG2243="",0,AG2243)+IF(AH2243="",0,AH2243)+IF(AJ2243="",0,AJ2243)+IF(AK2243="",0,AK2243)+IF(AL2243="",0,AL2243)+IF(AM2243="",0,AM2243))</x:f>
      </x:c>
      <x:c r="AP2243" s="56"/>
      <x:c r="AQ2243" s="56" t="str">
        <x:f>IF(OR(AO2243="",AP2243=""),"",AO2243-AP2243)</x:f>
      </x:c>
      <x:c r="AR2243" s="58" t="str">
        <x:f>IF(OR(AP2243="",AP2243=0,AQ2243=""),"",AQ2243/AP2243)</x:f>
      </x:c>
      <x:c r="AS2243" s="58"/>
      <x:c r="AT2243" s="37"/>
      <x:c r="AU2243" s="37"/>
      <x:c r="AV2243" s="37"/>
      <x:c r="AW2243" s="56"/>
      <x:c r="AX2243" s="56"/>
      <x:c r="AY2243" s="37"/>
      <x:c r="AZ2243" s="37"/>
      <x:c r="BA2243" s="37"/>
      <x:c r="BB2243" s="37"/>
      <x:c r="BC2243" s="37"/>
      <x:c r="BD2243" s="60"/>
      <x:c r="BE2243" s="60"/>
      <x:c r="BF2243" s="37"/>
      <x:c r="BG2243" s="37"/>
      <x:c r="BH2243" s="37" t="str">
        <x:v>https://btech.com/en/c/mobiles-tablets/mobile-phones/b/samsung</x:v>
      </x:c>
      <x:c r="BI2243" s="37"/>
      <x:c r="BJ2243" s="37" t="str">
        <x:v>لم يبدأ</x:v>
      </x:c>
      <x:c r="BK2243" s="60" t="n">
        <x:v>46233</x:v>
      </x:c>
      <x:c r="BL2243" s="60"/>
      <x:c r="BM2243" s="60"/>
      <x:c r="BN2243" s="62" t="str">
        <x:f>IF(BM2243="","",(NOW()-BM2243)*24)</x:f>
      </x:c>
      <x:c r="BO2243" s="37" t="str">
        <x:f>IF(BM2243="","لم يُرصد",IF(BT2243&lt;&gt;TRUE,"غير نشط",IF(BP2243="فشل","فشل حالي",IF(BN2243&lt;=12,"حديث",IF(BN2243&lt;=24,"متأخر","قديم")))))</x:f>
        <x:v>لم يُرصد</x:v>
      </x:c>
      <x:c r="BP2243" s="37" t="str">
        <x:v>بانتظار رصد التقسيط</x:v>
      </x:c>
      <x:c r="BQ2243" s="37" t="n">
        <x:v>0</x:v>
      </x:c>
      <x:c r="BR2243" s="37"/>
      <x:c r="BS2243" s="37"/>
      <x:c r="BT2243" s="54" t="b">
        <x:v>1</x:v>
      </x:c>
      <x:c r="BU2243" s="37" t="str">
        <x:v>يحتاج اكتشاف رابط المنتج</x:v>
      </x:c>
      <x:c r="BV2243" s="37" t="str">
        <x:v>Samsung A07, 128 GB, 4 GB, 4G LTE, Dual-SIM - Light Violet</x:v>
      </x:c>
      <x:c r="BW2243" s="37" t="str">
        <x:v>الملفات المرفوعة لا تحتوي خطة تقسيط فعلية لهذا الربط؛ الصف مُنشأ كمهمة جمع. | تم دمج 2 أدلة لنفس المنتج والمتجر.</x:v>
      </x:c>
      <x:c r="BX2243" s="60" t="n">
        <x:v>46233</x:v>
      </x:c>
      <x:c r="BY2243" s="60" t="n">
        <x:v>46233</x:v>
      </x:c>
    </x:row>
    <x:row r="2244">
      <x:c r="A2244" s="37" t="str">
        <x:v>مهمة جمع أولية</x:v>
      </x:c>
      <x:c r="B2244" s="37" t="str">
        <x:v>INSTTASK-9E06D19018EE</x:v>
      </x:c>
      <x:c r="C2244" s="37" t="str">
        <x:v>VAR-46C53A4F584848|EG-013|STORE|PENDING</x:v>
      </x:c>
      <x:c r="D2244" s="37" t="str">
        <x:v>VAR-46C53A4F584848|EG-013|STORE</x:v>
      </x:c>
      <x:c r="E2244" s="37" t="str">
        <x:v>VAR-46C53A4F584848</x:v>
      </x:c>
      <x:c r="F2244" s="37" t="str">
        <x:v>MOD-5992CCC2FE0CC5</x:v>
      </x:c>
      <x:c r="G2244" s="37" t="str">
        <x:v>Samsung A07 4GB RAM / 64GB Storage / 4G LTE + 4G + Dual-SIM / Black</x:v>
      </x:c>
      <x:c r="H2244" s="37" t="str">
        <x:v>الموبايلات والاتصالات</x:v>
      </x:c>
      <x:c r="I2244" s="37" t="str">
        <x:v>هواتف ذكية</x:v>
      </x:c>
      <x:c r="J2244" s="37" t="str">
        <x:v>Samsung</x:v>
      </x:c>
      <x:c r="K2244" s="37" t="str">
        <x:v>A07</x:v>
      </x:c>
      <x:c r="L2244" s="37" t="str">
        <x:v>4GB RAM | 64GB Storage | 4G LTE + 4G + Dual-SIM | Black</x:v>
      </x:c>
      <x:c r="M2244" s="37" t="n">
        <x:v>4</x:v>
      </x:c>
      <x:c r="N2244" s="37" t="n">
        <x:v>64</x:v>
      </x:c>
      <x:c r="O2244" s="37" t="str">
        <x:v>Black</x:v>
      </x:c>
      <x:c r="P2244" s="37"/>
      <x:c r="Q2244" s="37"/>
      <x:c r="R2244" s="37" t="str">
        <x:v>EG-013</x:v>
      </x:c>
      <x:c r="S2244" s="37" t="str">
        <x:v>B.TECH</x:v>
      </x:c>
      <x:c r="T2244" s="37" t="str">
        <x:v>A</x:v>
      </x:c>
      <x:c r="U2244" s="37"/>
      <x:c r="V2244" s="37"/>
      <x:c r="W2244" s="37" t="str">
        <x:v>https://btech.com/en/c/mobiles-tablets/mobile-phones/b/samsung</x:v>
      </x:c>
      <x:c r="X2244" s="37" t="str">
        <x:v>صفحة فئة</x:v>
      </x:c>
      <x:c r="Y2244" s="37"/>
      <x:c r="Z2244" s="37"/>
      <x:c r="AA2244" s="37"/>
      <x:c r="AB2244" s="37"/>
      <x:c r="AC2244" s="37"/>
      <x:c r="AD2244" s="37"/>
      <x:c r="AE2244" s="37"/>
      <x:c r="AF2244" s="56"/>
      <x:c r="AG2244" s="56"/>
      <x:c r="AH2244" s="56"/>
      <x:c r="AI2244" s="58"/>
      <x:c r="AJ2244" s="56"/>
      <x:c r="AK2244" s="56"/>
      <x:c r="AL2244" s="56"/>
      <x:c r="AM2244" s="56"/>
      <x:c r="AN2244" s="56"/>
      <x:c r="AO2244" s="56" t="str">
        <x:f>IF(OR(AF2244="",AD2244=""),"",AF2244*AD2244+IF(AG2244="",0,AG2244)+IF(AH2244="",0,AH2244)+IF(AJ2244="",0,AJ2244)+IF(AK2244="",0,AK2244)+IF(AL2244="",0,AL2244)+IF(AM2244="",0,AM2244))</x:f>
      </x:c>
      <x:c r="AP2244" s="56"/>
      <x:c r="AQ2244" s="56" t="str">
        <x:f>IF(OR(AO2244="",AP2244=""),"",AO2244-AP2244)</x:f>
      </x:c>
      <x:c r="AR2244" s="58" t="str">
        <x:f>IF(OR(AP2244="",AP2244=0,AQ2244=""),"",AQ2244/AP2244)</x:f>
      </x:c>
      <x:c r="AS2244" s="58"/>
      <x:c r="AT2244" s="37"/>
      <x:c r="AU2244" s="37"/>
      <x:c r="AV2244" s="37"/>
      <x:c r="AW2244" s="56"/>
      <x:c r="AX2244" s="56"/>
      <x:c r="AY2244" s="37"/>
      <x:c r="AZ2244" s="37"/>
      <x:c r="BA2244" s="37"/>
      <x:c r="BB2244" s="37"/>
      <x:c r="BC2244" s="37"/>
      <x:c r="BD2244" s="60"/>
      <x:c r="BE2244" s="60"/>
      <x:c r="BF2244" s="37"/>
      <x:c r="BG2244" s="37"/>
      <x:c r="BH2244" s="37" t="str">
        <x:v>https://btech.com/en/c/mobiles-tablets/mobile-phones/b/samsung</x:v>
      </x:c>
      <x:c r="BI2244" s="37"/>
      <x:c r="BJ2244" s="37" t="str">
        <x:v>لم يبدأ</x:v>
      </x:c>
      <x:c r="BK2244" s="60" t="n">
        <x:v>46233</x:v>
      </x:c>
      <x:c r="BL2244" s="60"/>
      <x:c r="BM2244" s="60"/>
      <x:c r="BN2244" s="62" t="str">
        <x:f>IF(BM2244="","",(NOW()-BM2244)*24)</x:f>
      </x:c>
      <x:c r="BO2244" s="37" t="str">
        <x:f>IF(BM2244="","لم يُرصد",IF(BT2244&lt;&gt;TRUE,"غير نشط",IF(BP2244="فشل","فشل حالي",IF(BN2244&lt;=12,"حديث",IF(BN2244&lt;=24,"متأخر","قديم")))))</x:f>
        <x:v>لم يُرصد</x:v>
      </x:c>
      <x:c r="BP2244" s="37" t="str">
        <x:v>بانتظار رصد التقسيط</x:v>
      </x:c>
      <x:c r="BQ2244" s="37" t="n">
        <x:v>0</x:v>
      </x:c>
      <x:c r="BR2244" s="37"/>
      <x:c r="BS2244" s="37"/>
      <x:c r="BT2244" s="54" t="b">
        <x:v>1</x:v>
      </x:c>
      <x:c r="BU2244" s="37" t="str">
        <x:v>يحتاج اكتشاف رابط المنتج</x:v>
      </x:c>
      <x:c r="BV2244" s="37" t="str">
        <x:v>Samsung A07, 64 GB, 4 GB, 4G LTE, Dual-SIM - Black</x:v>
      </x:c>
      <x:c r="BW2244" s="37" t="str">
        <x:v>الملفات المرفوعة لا تحتوي خطة تقسيط فعلية لهذا الربط؛ الصف مُنشأ كمهمة جمع. | تم دمج 2 أدلة لنفس المنتج والمتجر.</x:v>
      </x:c>
      <x:c r="BX2244" s="60" t="n">
        <x:v>46233</x:v>
      </x:c>
      <x:c r="BY2244" s="60" t="n">
        <x:v>46233</x:v>
      </x:c>
    </x:row>
    <x:row r="2245">
      <x:c r="A2245" s="37" t="str">
        <x:v>مهمة جمع أولية</x:v>
      </x:c>
      <x:c r="B2245" s="37" t="str">
        <x:v>INSTTASK-41D514634D59</x:v>
      </x:c>
      <x:c r="C2245" s="37" t="str">
        <x:v>VAR-71621E55EC3486|EG-013|STORE|PENDING</x:v>
      </x:c>
      <x:c r="D2245" s="37" t="str">
        <x:v>VAR-71621E55EC3486|EG-013|STORE</x:v>
      </x:c>
      <x:c r="E2245" s="37" t="str">
        <x:v>VAR-71621E55EC3486</x:v>
      </x:c>
      <x:c r="F2245" s="37" t="str">
        <x:v>MOD-5992CCC2FE0CC5</x:v>
      </x:c>
      <x:c r="G2245" s="37" t="str">
        <x:v>Samsung A07 4GB RAM / 64GB Storage / 4G LTE + 4G + Dual-SIM / Green</x:v>
      </x:c>
      <x:c r="H2245" s="37" t="str">
        <x:v>الموبايلات والاتصالات</x:v>
      </x:c>
      <x:c r="I2245" s="37" t="str">
        <x:v>هواتف ذكية</x:v>
      </x:c>
      <x:c r="J2245" s="37" t="str">
        <x:v>Samsung</x:v>
      </x:c>
      <x:c r="K2245" s="37" t="str">
        <x:v>A07</x:v>
      </x:c>
      <x:c r="L2245" s="37" t="str">
        <x:v>4GB RAM | 64GB Storage | 4G LTE + 4G + Dual-SIM | Green</x:v>
      </x:c>
      <x:c r="M2245" s="37" t="n">
        <x:v>4</x:v>
      </x:c>
      <x:c r="N2245" s="37" t="n">
        <x:v>64</x:v>
      </x:c>
      <x:c r="O2245" s="37" t="str">
        <x:v>Green</x:v>
      </x:c>
      <x:c r="P2245" s="37"/>
      <x:c r="Q2245" s="37"/>
      <x:c r="R2245" s="37" t="str">
        <x:v>EG-013</x:v>
      </x:c>
      <x:c r="S2245" s="37" t="str">
        <x:v>B.TECH</x:v>
      </x:c>
      <x:c r="T2245" s="37" t="str">
        <x:v>A</x:v>
      </x:c>
      <x:c r="U2245" s="37"/>
      <x:c r="V2245" s="37"/>
      <x:c r="W2245" s="37" t="str">
        <x:v>https://btech.com/en/c/mobiles-tablets/mobile-phones/b/samsung</x:v>
      </x:c>
      <x:c r="X2245" s="37" t="str">
        <x:v>صفحة فئة</x:v>
      </x:c>
      <x:c r="Y2245" s="37"/>
      <x:c r="Z2245" s="37"/>
      <x:c r="AA2245" s="37"/>
      <x:c r="AB2245" s="37"/>
      <x:c r="AC2245" s="37"/>
      <x:c r="AD2245" s="37"/>
      <x:c r="AE2245" s="37"/>
      <x:c r="AF2245" s="56"/>
      <x:c r="AG2245" s="56"/>
      <x:c r="AH2245" s="56"/>
      <x:c r="AI2245" s="58"/>
      <x:c r="AJ2245" s="56"/>
      <x:c r="AK2245" s="56"/>
      <x:c r="AL2245" s="56"/>
      <x:c r="AM2245" s="56"/>
      <x:c r="AN2245" s="56"/>
      <x:c r="AO2245" s="56" t="str">
        <x:f>IF(OR(AF2245="",AD2245=""),"",AF2245*AD2245+IF(AG2245="",0,AG2245)+IF(AH2245="",0,AH2245)+IF(AJ2245="",0,AJ2245)+IF(AK2245="",0,AK2245)+IF(AL2245="",0,AL2245)+IF(AM2245="",0,AM2245))</x:f>
      </x:c>
      <x:c r="AP2245" s="56"/>
      <x:c r="AQ2245" s="56" t="str">
        <x:f>IF(OR(AO2245="",AP2245=""),"",AO2245-AP2245)</x:f>
      </x:c>
      <x:c r="AR2245" s="58" t="str">
        <x:f>IF(OR(AP2245="",AP2245=0,AQ2245=""),"",AQ2245/AP2245)</x:f>
      </x:c>
      <x:c r="AS2245" s="58"/>
      <x:c r="AT2245" s="37"/>
      <x:c r="AU2245" s="37"/>
      <x:c r="AV2245" s="37"/>
      <x:c r="AW2245" s="56"/>
      <x:c r="AX2245" s="56"/>
      <x:c r="AY2245" s="37"/>
      <x:c r="AZ2245" s="37"/>
      <x:c r="BA2245" s="37"/>
      <x:c r="BB2245" s="37"/>
      <x:c r="BC2245" s="37"/>
      <x:c r="BD2245" s="60"/>
      <x:c r="BE2245" s="60"/>
      <x:c r="BF2245" s="37"/>
      <x:c r="BG2245" s="37"/>
      <x:c r="BH2245" s="37" t="str">
        <x:v>https://btech.com/en/c/mobiles-tablets/mobile-phones/b/samsung</x:v>
      </x:c>
      <x:c r="BI2245" s="37"/>
      <x:c r="BJ2245" s="37" t="str">
        <x:v>لم يبدأ</x:v>
      </x:c>
      <x:c r="BK2245" s="60" t="n">
        <x:v>46233</x:v>
      </x:c>
      <x:c r="BL2245" s="60"/>
      <x:c r="BM2245" s="60"/>
      <x:c r="BN2245" s="62" t="str">
        <x:f>IF(BM2245="","",(NOW()-BM2245)*24)</x:f>
      </x:c>
      <x:c r="BO2245" s="37" t="str">
        <x:f>IF(BM2245="","لم يُرصد",IF(BT2245&lt;&gt;TRUE,"غير نشط",IF(BP2245="فشل","فشل حالي",IF(BN2245&lt;=12,"حديث",IF(BN2245&lt;=24,"متأخر","قديم")))))</x:f>
        <x:v>لم يُرصد</x:v>
      </x:c>
      <x:c r="BP2245" s="37" t="str">
        <x:v>بانتظار رصد التقسيط</x:v>
      </x:c>
      <x:c r="BQ2245" s="37" t="n">
        <x:v>0</x:v>
      </x:c>
      <x:c r="BR2245" s="37"/>
      <x:c r="BS2245" s="37"/>
      <x:c r="BT2245" s="54" t="b">
        <x:v>1</x:v>
      </x:c>
      <x:c r="BU2245" s="37" t="str">
        <x:v>يحتاج اكتشاف رابط المنتج</x:v>
      </x:c>
      <x:c r="BV2245" s="37" t="str">
        <x:v>Samsung A07, 64 GB, 4 GB, 4G LTE, Dual-SIM - Green</x:v>
      </x:c>
      <x:c r="BW2245" s="37" t="str">
        <x:v>الملفات المرفوعة لا تحتوي خطة تقسيط فعلية لهذا الربط؛ الصف مُنشأ كمهمة جمع. | تم دمج 2 أدلة لنفس المنتج والمتجر.</x:v>
      </x:c>
      <x:c r="BX2245" s="60" t="n">
        <x:v>46233</x:v>
      </x:c>
      <x:c r="BY2245" s="60" t="n">
        <x:v>46233</x:v>
      </x:c>
    </x:row>
    <x:row r="2246">
      <x:c r="A2246" s="37" t="str">
        <x:v>مهمة جمع أولية</x:v>
      </x:c>
      <x:c r="B2246" s="37" t="str">
        <x:v>INSTTASK-FA2091B35F09</x:v>
      </x:c>
      <x:c r="C2246" s="37" t="str">
        <x:v>VAR-2C11D3B178D6E2|EG-013|STORE|PENDING</x:v>
      </x:c>
      <x:c r="D2246" s="37" t="str">
        <x:v>VAR-2C11D3B178D6E2|EG-013|STORE</x:v>
      </x:c>
      <x:c r="E2246" s="37" t="str">
        <x:v>VAR-2C11D3B178D6E2</x:v>
      </x:c>
      <x:c r="F2246" s="37" t="str">
        <x:v>MOD-5992CCC2FE0CC5</x:v>
      </x:c>
      <x:c r="G2246" s="37" t="str">
        <x:v>Samsung A07 4GB RAM / 64GB Storage / 4G LTE + 4G + Dual-SIM / Light Violet</x:v>
      </x:c>
      <x:c r="H2246" s="37" t="str">
        <x:v>الموبايلات والاتصالات</x:v>
      </x:c>
      <x:c r="I2246" s="37" t="str">
        <x:v>هواتف ذكية</x:v>
      </x:c>
      <x:c r="J2246" s="37" t="str">
        <x:v>Samsung</x:v>
      </x:c>
      <x:c r="K2246" s="37" t="str">
        <x:v>A07</x:v>
      </x:c>
      <x:c r="L2246" s="37" t="str">
        <x:v>4GB RAM | 64GB Storage | 4G LTE + 4G + Dual-SIM | Light Violet</x:v>
      </x:c>
      <x:c r="M2246" s="37" t="n">
        <x:v>4</x:v>
      </x:c>
      <x:c r="N2246" s="37" t="n">
        <x:v>64</x:v>
      </x:c>
      <x:c r="O2246" s="37" t="str">
        <x:v>Light Violet</x:v>
      </x:c>
      <x:c r="P2246" s="37"/>
      <x:c r="Q2246" s="37"/>
      <x:c r="R2246" s="37" t="str">
        <x:v>EG-013</x:v>
      </x:c>
      <x:c r="S2246" s="37" t="str">
        <x:v>B.TECH</x:v>
      </x:c>
      <x:c r="T2246" s="37" t="str">
        <x:v>A</x:v>
      </x:c>
      <x:c r="U2246" s="37"/>
      <x:c r="V2246" s="37"/>
      <x:c r="W2246" s="37" t="str">
        <x:v>https://btech.com/en/c/mobiles-tablets/mobile-phones/b/samsung</x:v>
      </x:c>
      <x:c r="X2246" s="37" t="str">
        <x:v>صفحة فئة</x:v>
      </x:c>
      <x:c r="Y2246" s="37"/>
      <x:c r="Z2246" s="37"/>
      <x:c r="AA2246" s="37"/>
      <x:c r="AB2246" s="37"/>
      <x:c r="AC2246" s="37"/>
      <x:c r="AD2246" s="37"/>
      <x:c r="AE2246" s="37"/>
      <x:c r="AF2246" s="56"/>
      <x:c r="AG2246" s="56"/>
      <x:c r="AH2246" s="56"/>
      <x:c r="AI2246" s="58"/>
      <x:c r="AJ2246" s="56"/>
      <x:c r="AK2246" s="56"/>
      <x:c r="AL2246" s="56"/>
      <x:c r="AM2246" s="56"/>
      <x:c r="AN2246" s="56"/>
      <x:c r="AO2246" s="56" t="str">
        <x:f>IF(OR(AF2246="",AD2246=""),"",AF2246*AD2246+IF(AG2246="",0,AG2246)+IF(AH2246="",0,AH2246)+IF(AJ2246="",0,AJ2246)+IF(AK2246="",0,AK2246)+IF(AL2246="",0,AL2246)+IF(AM2246="",0,AM2246))</x:f>
      </x:c>
      <x:c r="AP2246" s="56"/>
      <x:c r="AQ2246" s="56" t="str">
        <x:f>IF(OR(AO2246="",AP2246=""),"",AO2246-AP2246)</x:f>
      </x:c>
      <x:c r="AR2246" s="58" t="str">
        <x:f>IF(OR(AP2246="",AP2246=0,AQ2246=""),"",AQ2246/AP2246)</x:f>
      </x:c>
      <x:c r="AS2246" s="58"/>
      <x:c r="AT2246" s="37"/>
      <x:c r="AU2246" s="37"/>
      <x:c r="AV2246" s="37"/>
      <x:c r="AW2246" s="56"/>
      <x:c r="AX2246" s="56"/>
      <x:c r="AY2246" s="37"/>
      <x:c r="AZ2246" s="37"/>
      <x:c r="BA2246" s="37"/>
      <x:c r="BB2246" s="37"/>
      <x:c r="BC2246" s="37"/>
      <x:c r="BD2246" s="60"/>
      <x:c r="BE2246" s="60"/>
      <x:c r="BF2246" s="37"/>
      <x:c r="BG2246" s="37"/>
      <x:c r="BH2246" s="37" t="str">
        <x:v>https://btech.com/en/c/mobiles-tablets/mobile-phones/b/samsung</x:v>
      </x:c>
      <x:c r="BI2246" s="37"/>
      <x:c r="BJ2246" s="37" t="str">
        <x:v>لم يبدأ</x:v>
      </x:c>
      <x:c r="BK2246" s="60" t="n">
        <x:v>46233</x:v>
      </x:c>
      <x:c r="BL2246" s="60"/>
      <x:c r="BM2246" s="60"/>
      <x:c r="BN2246" s="62" t="str">
        <x:f>IF(BM2246="","",(NOW()-BM2246)*24)</x:f>
      </x:c>
      <x:c r="BO2246" s="37" t="str">
        <x:f>IF(BM2246="","لم يُرصد",IF(BT2246&lt;&gt;TRUE,"غير نشط",IF(BP2246="فشل","فشل حالي",IF(BN2246&lt;=12,"حديث",IF(BN2246&lt;=24,"متأخر","قديم")))))</x:f>
        <x:v>لم يُرصد</x:v>
      </x:c>
      <x:c r="BP2246" s="37" t="str">
        <x:v>بانتظار رصد التقسيط</x:v>
      </x:c>
      <x:c r="BQ2246" s="37" t="n">
        <x:v>0</x:v>
      </x:c>
      <x:c r="BR2246" s="37"/>
      <x:c r="BS2246" s="37"/>
      <x:c r="BT2246" s="54" t="b">
        <x:v>1</x:v>
      </x:c>
      <x:c r="BU2246" s="37" t="str">
        <x:v>يحتاج اكتشاف رابط المنتج</x:v>
      </x:c>
      <x:c r="BV2246" s="37" t="str">
        <x:v>Samsung A07, 64 GB, 4 GB, 4G LTE, Dual-SIM - Light Violet</x:v>
      </x:c>
      <x:c r="BW2246" s="37" t="str">
        <x:v>الملفات المرفوعة لا تحتوي خطة تقسيط فعلية لهذا الربط؛ الصف مُنشأ كمهمة جمع. | تم دمج 2 أدلة لنفس المنتج والمتجر.</x:v>
      </x:c>
      <x:c r="BX2246" s="60" t="n">
        <x:v>46233</x:v>
      </x:c>
      <x:c r="BY2246" s="60" t="n">
        <x:v>46233</x:v>
      </x:c>
    </x:row>
    <x:row r="2247">
      <x:c r="A2247" s="37" t="str">
        <x:v>مهمة جمع أولية</x:v>
      </x:c>
      <x:c r="B2247" s="37" t="str">
        <x:v>INSTTASK-06686A4A710C</x:v>
      </x:c>
      <x:c r="C2247" s="37" t="str">
        <x:v>VAR-4793FEE9A3B873|EG-013|STORE|PENDING</x:v>
      </x:c>
      <x:c r="D2247" s="37" t="str">
        <x:v>VAR-4793FEE9A3B873|EG-013|STORE</x:v>
      </x:c>
      <x:c r="E2247" s="37" t="str">
        <x:v>VAR-4793FEE9A3B873</x:v>
      </x:c>
      <x:c r="F2247" s="37" t="str">
        <x:v>MOD-5992CCC2FE0CC5</x:v>
      </x:c>
      <x:c r="G2247" s="37" t="str">
        <x:v>Samsung A07 6GB RAM / 128GB Storage / 4G LTE + 4G + Dual-SIM / Black</x:v>
      </x:c>
      <x:c r="H2247" s="37" t="str">
        <x:v>الموبايلات والاتصالات</x:v>
      </x:c>
      <x:c r="I2247" s="37" t="str">
        <x:v>هواتف ذكية</x:v>
      </x:c>
      <x:c r="J2247" s="37" t="str">
        <x:v>Samsung</x:v>
      </x:c>
      <x:c r="K2247" s="37" t="str">
        <x:v>A07</x:v>
      </x:c>
      <x:c r="L2247" s="37" t="str">
        <x:v>6GB RAM | 128GB Storage | 4G LTE + 4G + Dual-SIM | Black</x:v>
      </x:c>
      <x:c r="M2247" s="37" t="n">
        <x:v>6</x:v>
      </x:c>
      <x:c r="N2247" s="37" t="n">
        <x:v>128</x:v>
      </x:c>
      <x:c r="O2247" s="37" t="str">
        <x:v>Black</x:v>
      </x:c>
      <x:c r="P2247" s="37"/>
      <x:c r="Q2247" s="37"/>
      <x:c r="R2247" s="37" t="str">
        <x:v>EG-013</x:v>
      </x:c>
      <x:c r="S2247" s="37" t="str">
        <x:v>B.TECH</x:v>
      </x:c>
      <x:c r="T2247" s="37" t="str">
        <x:v>A</x:v>
      </x:c>
      <x:c r="U2247" s="37"/>
      <x:c r="V2247" s="37"/>
      <x:c r="W2247" s="37" t="str">
        <x:v>https://btech.com/en/c/mobiles-tablets/mobile-phones/b/samsung</x:v>
      </x:c>
      <x:c r="X2247" s="37" t="str">
        <x:v>صفحة فئة</x:v>
      </x:c>
      <x:c r="Y2247" s="37"/>
      <x:c r="Z2247" s="37"/>
      <x:c r="AA2247" s="37"/>
      <x:c r="AB2247" s="37"/>
      <x:c r="AC2247" s="37"/>
      <x:c r="AD2247" s="37"/>
      <x:c r="AE2247" s="37"/>
      <x:c r="AF2247" s="56"/>
      <x:c r="AG2247" s="56"/>
      <x:c r="AH2247" s="56"/>
      <x:c r="AI2247" s="58"/>
      <x:c r="AJ2247" s="56"/>
      <x:c r="AK2247" s="56"/>
      <x:c r="AL2247" s="56"/>
      <x:c r="AM2247" s="56"/>
      <x:c r="AN2247" s="56"/>
      <x:c r="AO2247" s="56" t="str">
        <x:f>IF(OR(AF2247="",AD2247=""),"",AF2247*AD2247+IF(AG2247="",0,AG2247)+IF(AH2247="",0,AH2247)+IF(AJ2247="",0,AJ2247)+IF(AK2247="",0,AK2247)+IF(AL2247="",0,AL2247)+IF(AM2247="",0,AM2247))</x:f>
      </x:c>
      <x:c r="AP2247" s="56"/>
      <x:c r="AQ2247" s="56" t="str">
        <x:f>IF(OR(AO2247="",AP2247=""),"",AO2247-AP2247)</x:f>
      </x:c>
      <x:c r="AR2247" s="58" t="str">
        <x:f>IF(OR(AP2247="",AP2247=0,AQ2247=""),"",AQ2247/AP2247)</x:f>
      </x:c>
      <x:c r="AS2247" s="58"/>
      <x:c r="AT2247" s="37"/>
      <x:c r="AU2247" s="37"/>
      <x:c r="AV2247" s="37"/>
      <x:c r="AW2247" s="56"/>
      <x:c r="AX2247" s="56"/>
      <x:c r="AY2247" s="37"/>
      <x:c r="AZ2247" s="37"/>
      <x:c r="BA2247" s="37"/>
      <x:c r="BB2247" s="37"/>
      <x:c r="BC2247" s="37"/>
      <x:c r="BD2247" s="60"/>
      <x:c r="BE2247" s="60"/>
      <x:c r="BF2247" s="37"/>
      <x:c r="BG2247" s="37"/>
      <x:c r="BH2247" s="37" t="str">
        <x:v>https://btech.com/en/c/mobiles-tablets/mobile-phones/b/samsung</x:v>
      </x:c>
      <x:c r="BI2247" s="37"/>
      <x:c r="BJ2247" s="37" t="str">
        <x:v>لم يبدأ</x:v>
      </x:c>
      <x:c r="BK2247" s="60" t="n">
        <x:v>46233</x:v>
      </x:c>
      <x:c r="BL2247" s="60"/>
      <x:c r="BM2247" s="60"/>
      <x:c r="BN2247" s="62" t="str">
        <x:f>IF(BM2247="","",(NOW()-BM2247)*24)</x:f>
      </x:c>
      <x:c r="BO2247" s="37" t="str">
        <x:f>IF(BM2247="","لم يُرصد",IF(BT2247&lt;&gt;TRUE,"غير نشط",IF(BP2247="فشل","فشل حالي",IF(BN2247&lt;=12,"حديث",IF(BN2247&lt;=24,"متأخر","قديم")))))</x:f>
        <x:v>لم يُرصد</x:v>
      </x:c>
      <x:c r="BP2247" s="37" t="str">
        <x:v>بانتظار رصد التقسيط</x:v>
      </x:c>
      <x:c r="BQ2247" s="37" t="n">
        <x:v>0</x:v>
      </x:c>
      <x:c r="BR2247" s="37"/>
      <x:c r="BS2247" s="37"/>
      <x:c r="BT2247" s="54" t="b">
        <x:v>1</x:v>
      </x:c>
      <x:c r="BU2247" s="37" t="str">
        <x:v>يحتاج اكتشاف رابط المنتج</x:v>
      </x:c>
      <x:c r="BV2247" s="37" t="str">
        <x:v>Samsung A07, 128 GB, 6 GB, 4G LTE, Dual-SIM - Black</x:v>
      </x:c>
      <x:c r="BW2247" s="37" t="str">
        <x:v>الملفات المرفوعة لا تحتوي خطة تقسيط فعلية لهذا الربط؛ الصف مُنشأ كمهمة جمع. | تم دمج 2 أدلة لنفس المنتج والمتجر.</x:v>
      </x:c>
      <x:c r="BX2247" s="60" t="n">
        <x:v>46233</x:v>
      </x:c>
      <x:c r="BY2247" s="60" t="n">
        <x:v>46233</x:v>
      </x:c>
    </x:row>
    <x:row r="2248">
      <x:c r="A2248" s="37" t="str">
        <x:v>مهمة جمع أولية</x:v>
      </x:c>
      <x:c r="B2248" s="37" t="str">
        <x:v>INSTTASK-2FF96DD20A0D</x:v>
      </x:c>
      <x:c r="C2248" s="37" t="str">
        <x:v>VAR-7DD87D3B0CF8FB|EG-013|STORE|PENDING</x:v>
      </x:c>
      <x:c r="D2248" s="37" t="str">
        <x:v>VAR-7DD87D3B0CF8FB|EG-013|STORE</x:v>
      </x:c>
      <x:c r="E2248" s="37" t="str">
        <x:v>VAR-7DD87D3B0CF8FB</x:v>
      </x:c>
      <x:c r="F2248" s="37" t="str">
        <x:v>MOD-5992CCC2FE0CC5</x:v>
      </x:c>
      <x:c r="G2248" s="37" t="str">
        <x:v>Samsung A07 6GB RAM / 128GB Storage / 4G LTE + 4G + Dual-SIM / Green</x:v>
      </x:c>
      <x:c r="H2248" s="37" t="str">
        <x:v>الموبايلات والاتصالات</x:v>
      </x:c>
      <x:c r="I2248" s="37" t="str">
        <x:v>هواتف ذكية</x:v>
      </x:c>
      <x:c r="J2248" s="37" t="str">
        <x:v>Samsung</x:v>
      </x:c>
      <x:c r="K2248" s="37" t="str">
        <x:v>A07</x:v>
      </x:c>
      <x:c r="L2248" s="37" t="str">
        <x:v>6GB RAM | 128GB Storage | 4G LTE + 4G + Dual-SIM | Green</x:v>
      </x:c>
      <x:c r="M2248" s="37" t="n">
        <x:v>6</x:v>
      </x:c>
      <x:c r="N2248" s="37" t="n">
        <x:v>128</x:v>
      </x:c>
      <x:c r="O2248" s="37" t="str">
        <x:v>Green</x:v>
      </x:c>
      <x:c r="P2248" s="37"/>
      <x:c r="Q2248" s="37"/>
      <x:c r="R2248" s="37" t="str">
        <x:v>EG-013</x:v>
      </x:c>
      <x:c r="S2248" s="37" t="str">
        <x:v>B.TECH</x:v>
      </x:c>
      <x:c r="T2248" s="37" t="str">
        <x:v>A</x:v>
      </x:c>
      <x:c r="U2248" s="37"/>
      <x:c r="V2248" s="37"/>
      <x:c r="W2248" s="37" t="str">
        <x:v>https://btech.com/en/c/mobiles-tablets/mobile-phones/b/samsung</x:v>
      </x:c>
      <x:c r="X2248" s="37" t="str">
        <x:v>صفحة فئة</x:v>
      </x:c>
      <x:c r="Y2248" s="37"/>
      <x:c r="Z2248" s="37"/>
      <x:c r="AA2248" s="37"/>
      <x:c r="AB2248" s="37"/>
      <x:c r="AC2248" s="37"/>
      <x:c r="AD2248" s="37"/>
      <x:c r="AE2248" s="37"/>
      <x:c r="AF2248" s="56"/>
      <x:c r="AG2248" s="56"/>
      <x:c r="AH2248" s="56"/>
      <x:c r="AI2248" s="58"/>
      <x:c r="AJ2248" s="56"/>
      <x:c r="AK2248" s="56"/>
      <x:c r="AL2248" s="56"/>
      <x:c r="AM2248" s="56"/>
      <x:c r="AN2248" s="56"/>
      <x:c r="AO2248" s="56" t="str">
        <x:f>IF(OR(AF2248="",AD2248=""),"",AF2248*AD2248+IF(AG2248="",0,AG2248)+IF(AH2248="",0,AH2248)+IF(AJ2248="",0,AJ2248)+IF(AK2248="",0,AK2248)+IF(AL2248="",0,AL2248)+IF(AM2248="",0,AM2248))</x:f>
      </x:c>
      <x:c r="AP2248" s="56"/>
      <x:c r="AQ2248" s="56" t="str">
        <x:f>IF(OR(AO2248="",AP2248=""),"",AO2248-AP2248)</x:f>
      </x:c>
      <x:c r="AR2248" s="58" t="str">
        <x:f>IF(OR(AP2248="",AP2248=0,AQ2248=""),"",AQ2248/AP2248)</x:f>
      </x:c>
      <x:c r="AS2248" s="58"/>
      <x:c r="AT2248" s="37"/>
      <x:c r="AU2248" s="37"/>
      <x:c r="AV2248" s="37"/>
      <x:c r="AW2248" s="56"/>
      <x:c r="AX2248" s="56"/>
      <x:c r="AY2248" s="37"/>
      <x:c r="AZ2248" s="37"/>
      <x:c r="BA2248" s="37"/>
      <x:c r="BB2248" s="37"/>
      <x:c r="BC2248" s="37"/>
      <x:c r="BD2248" s="60"/>
      <x:c r="BE2248" s="60"/>
      <x:c r="BF2248" s="37"/>
      <x:c r="BG2248" s="37"/>
      <x:c r="BH2248" s="37" t="str">
        <x:v>https://btech.com/en/c/mobiles-tablets/mobile-phones/b/samsung</x:v>
      </x:c>
      <x:c r="BI2248" s="37"/>
      <x:c r="BJ2248" s="37" t="str">
        <x:v>لم يبدأ</x:v>
      </x:c>
      <x:c r="BK2248" s="60" t="n">
        <x:v>46233</x:v>
      </x:c>
      <x:c r="BL2248" s="60"/>
      <x:c r="BM2248" s="60"/>
      <x:c r="BN2248" s="62" t="str">
        <x:f>IF(BM2248="","",(NOW()-BM2248)*24)</x:f>
      </x:c>
      <x:c r="BO2248" s="37" t="str">
        <x:f>IF(BM2248="","لم يُرصد",IF(BT2248&lt;&gt;TRUE,"غير نشط",IF(BP2248="فشل","فشل حالي",IF(BN2248&lt;=12,"حديث",IF(BN2248&lt;=24,"متأخر","قديم")))))</x:f>
        <x:v>لم يُرصد</x:v>
      </x:c>
      <x:c r="BP2248" s="37" t="str">
        <x:v>بانتظار رصد التقسيط</x:v>
      </x:c>
      <x:c r="BQ2248" s="37" t="n">
        <x:v>0</x:v>
      </x:c>
      <x:c r="BR2248" s="37"/>
      <x:c r="BS2248" s="37"/>
      <x:c r="BT2248" s="54" t="b">
        <x:v>1</x:v>
      </x:c>
      <x:c r="BU2248" s="37" t="str">
        <x:v>يحتاج اكتشاف رابط المنتج</x:v>
      </x:c>
      <x:c r="BV2248" s="37" t="str">
        <x:v>Samsung A07, 128 GB, 6 GB, 4G LTE, Dual-SIM - Green</x:v>
      </x:c>
      <x:c r="BW2248" s="37" t="str">
        <x:v>الملفات المرفوعة لا تحتوي خطة تقسيط فعلية لهذا الربط؛ الصف مُنشأ كمهمة جمع.</x:v>
      </x:c>
      <x:c r="BX2248" s="60" t="n">
        <x:v>46233</x:v>
      </x:c>
      <x:c r="BY2248" s="60" t="n">
        <x:v>46233</x:v>
      </x:c>
    </x:row>
    <x:row r="2249">
      <x:c r="A2249" s="37" t="str">
        <x:v>مهمة جمع أولية</x:v>
      </x:c>
      <x:c r="B2249" s="37" t="str">
        <x:v>INSTTASK-E14852B86C22</x:v>
      </x:c>
      <x:c r="C2249" s="37" t="str">
        <x:v>VAR-C221087C13A4F5|EG-013|STORE|PENDING</x:v>
      </x:c>
      <x:c r="D2249" s="37" t="str">
        <x:v>VAR-C221087C13A4F5|EG-013|STORE</x:v>
      </x:c>
      <x:c r="E2249" s="37" t="str">
        <x:v>VAR-C221087C13A4F5</x:v>
      </x:c>
      <x:c r="F2249" s="37" t="str">
        <x:v>MOD-5992CCC2FE0CC5</x:v>
      </x:c>
      <x:c r="G2249" s="37" t="str">
        <x:v>Samsung A07 6GB RAM / 128GB Storage / 4G LTE + 4G + Dual-SIM / Light Violet</x:v>
      </x:c>
      <x:c r="H2249" s="37" t="str">
        <x:v>الموبايلات والاتصالات</x:v>
      </x:c>
      <x:c r="I2249" s="37" t="str">
        <x:v>هواتف ذكية</x:v>
      </x:c>
      <x:c r="J2249" s="37" t="str">
        <x:v>Samsung</x:v>
      </x:c>
      <x:c r="K2249" s="37" t="str">
        <x:v>A07</x:v>
      </x:c>
      <x:c r="L2249" s="37" t="str">
        <x:v>6GB RAM | 128GB Storage | 4G LTE + 4G + Dual-SIM | Light Violet</x:v>
      </x:c>
      <x:c r="M2249" s="37" t="n">
        <x:v>6</x:v>
      </x:c>
      <x:c r="N2249" s="37" t="n">
        <x:v>128</x:v>
      </x:c>
      <x:c r="O2249" s="37" t="str">
        <x:v>Light Violet</x:v>
      </x:c>
      <x:c r="P2249" s="37"/>
      <x:c r="Q2249" s="37"/>
      <x:c r="R2249" s="37" t="str">
        <x:v>EG-013</x:v>
      </x:c>
      <x:c r="S2249" s="37" t="str">
        <x:v>B.TECH</x:v>
      </x:c>
      <x:c r="T2249" s="37" t="str">
        <x:v>A</x:v>
      </x:c>
      <x:c r="U2249" s="37"/>
      <x:c r="V2249" s="37"/>
      <x:c r="W2249" s="37" t="str">
        <x:v>https://btech.com/en/c/mobiles-tablets/mobile-phones/b/samsung</x:v>
      </x:c>
      <x:c r="X2249" s="37" t="str">
        <x:v>صفحة فئة</x:v>
      </x:c>
      <x:c r="Y2249" s="37"/>
      <x:c r="Z2249" s="37"/>
      <x:c r="AA2249" s="37"/>
      <x:c r="AB2249" s="37"/>
      <x:c r="AC2249" s="37"/>
      <x:c r="AD2249" s="37"/>
      <x:c r="AE2249" s="37"/>
      <x:c r="AF2249" s="56"/>
      <x:c r="AG2249" s="56"/>
      <x:c r="AH2249" s="56"/>
      <x:c r="AI2249" s="58"/>
      <x:c r="AJ2249" s="56"/>
      <x:c r="AK2249" s="56"/>
      <x:c r="AL2249" s="56"/>
      <x:c r="AM2249" s="56"/>
      <x:c r="AN2249" s="56"/>
      <x:c r="AO2249" s="56" t="str">
        <x:f>IF(OR(AF2249="",AD2249=""),"",AF2249*AD2249+IF(AG2249="",0,AG2249)+IF(AH2249="",0,AH2249)+IF(AJ2249="",0,AJ2249)+IF(AK2249="",0,AK2249)+IF(AL2249="",0,AL2249)+IF(AM2249="",0,AM2249))</x:f>
      </x:c>
      <x:c r="AP2249" s="56"/>
      <x:c r="AQ2249" s="56" t="str">
        <x:f>IF(OR(AO2249="",AP2249=""),"",AO2249-AP2249)</x:f>
      </x:c>
      <x:c r="AR2249" s="58" t="str">
        <x:f>IF(OR(AP2249="",AP2249=0,AQ2249=""),"",AQ2249/AP2249)</x:f>
      </x:c>
      <x:c r="AS2249" s="58"/>
      <x:c r="AT2249" s="37"/>
      <x:c r="AU2249" s="37"/>
      <x:c r="AV2249" s="37"/>
      <x:c r="AW2249" s="56"/>
      <x:c r="AX2249" s="56"/>
      <x:c r="AY2249" s="37"/>
      <x:c r="AZ2249" s="37"/>
      <x:c r="BA2249" s="37"/>
      <x:c r="BB2249" s="37"/>
      <x:c r="BC2249" s="37"/>
      <x:c r="BD2249" s="60"/>
      <x:c r="BE2249" s="60"/>
      <x:c r="BF2249" s="37"/>
      <x:c r="BG2249" s="37"/>
      <x:c r="BH2249" s="37" t="str">
        <x:v>https://btech.com/en/c/mobiles-tablets/mobile-phones/b/samsung</x:v>
      </x:c>
      <x:c r="BI2249" s="37"/>
      <x:c r="BJ2249" s="37" t="str">
        <x:v>لم يبدأ</x:v>
      </x:c>
      <x:c r="BK2249" s="60" t="n">
        <x:v>46233</x:v>
      </x:c>
      <x:c r="BL2249" s="60"/>
      <x:c r="BM2249" s="60"/>
      <x:c r="BN2249" s="62" t="str">
        <x:f>IF(BM2249="","",(NOW()-BM2249)*24)</x:f>
      </x:c>
      <x:c r="BO2249" s="37" t="str">
        <x:f>IF(BM2249="","لم يُرصد",IF(BT2249&lt;&gt;TRUE,"غير نشط",IF(BP2249="فشل","فشل حالي",IF(BN2249&lt;=12,"حديث",IF(BN2249&lt;=24,"متأخر","قديم")))))</x:f>
        <x:v>لم يُرصد</x:v>
      </x:c>
      <x:c r="BP2249" s="37" t="str">
        <x:v>بانتظار رصد التقسيط</x:v>
      </x:c>
      <x:c r="BQ2249" s="37" t="n">
        <x:v>0</x:v>
      </x:c>
      <x:c r="BR2249" s="37"/>
      <x:c r="BS2249" s="37"/>
      <x:c r="BT2249" s="54" t="b">
        <x:v>1</x:v>
      </x:c>
      <x:c r="BU2249" s="37" t="str">
        <x:v>يحتاج اكتشاف رابط المنتج</x:v>
      </x:c>
      <x:c r="BV2249" s="37" t="str">
        <x:v>Samsung A07, 128 GB, 6 GB, 4G LTE, Dual-SIM - Light Violet</x:v>
      </x:c>
      <x:c r="BW2249" s="37" t="str">
        <x:v>الملفات المرفوعة لا تحتوي خطة تقسيط فعلية لهذا الربط؛ الصف مُنشأ كمهمة جمع. | تم دمج 2 أدلة لنفس المنتج والمتجر.</x:v>
      </x:c>
      <x:c r="BX2249" s="60" t="n">
        <x:v>46233</x:v>
      </x:c>
      <x:c r="BY2249" s="60" t="n">
        <x:v>46233</x:v>
      </x:c>
    </x:row>
    <x:row r="2250">
      <x:c r="A2250" s="37" t="str">
        <x:v>مهمة جمع أولية</x:v>
      </x:c>
      <x:c r="B2250" s="37" t="str">
        <x:v>INSTTASK-16BC1277AACB</x:v>
      </x:c>
      <x:c r="C2250" s="37" t="str">
        <x:v>VAR-66C29FF8099EC8|EG-013|STORE|PENDING</x:v>
      </x:c>
      <x:c r="D2250" s="37" t="str">
        <x:v>VAR-66C29FF8099EC8|EG-013|STORE</x:v>
      </x:c>
      <x:c r="E2250" s="37" t="str">
        <x:v>VAR-66C29FF8099EC8</x:v>
      </x:c>
      <x:c r="F2250" s="37" t="str">
        <x:v>MOD-5992CCC2FE0CC5</x:v>
      </x:c>
      <x:c r="G2250" s="37" t="str">
        <x:v>Samsung A07 8GB RAM / 256GB Storage / 4G LTE + 4G + Dual-SIM / Black</x:v>
      </x:c>
      <x:c r="H2250" s="37" t="str">
        <x:v>الموبايلات والاتصالات</x:v>
      </x:c>
      <x:c r="I2250" s="37" t="str">
        <x:v>هواتف ذكية</x:v>
      </x:c>
      <x:c r="J2250" s="37" t="str">
        <x:v>Samsung</x:v>
      </x:c>
      <x:c r="K2250" s="37" t="str">
        <x:v>A07</x:v>
      </x:c>
      <x:c r="L2250" s="37" t="str">
        <x:v>8GB RAM | 256GB Storage | 4G LTE + 4G + Dual-SIM | Black</x:v>
      </x:c>
      <x:c r="M2250" s="37" t="n">
        <x:v>8</x:v>
      </x:c>
      <x:c r="N2250" s="37" t="n">
        <x:v>256</x:v>
      </x:c>
      <x:c r="O2250" s="37" t="str">
        <x:v>Black</x:v>
      </x:c>
      <x:c r="P2250" s="37"/>
      <x:c r="Q2250" s="37"/>
      <x:c r="R2250" s="37" t="str">
        <x:v>EG-013</x:v>
      </x:c>
      <x:c r="S2250" s="37" t="str">
        <x:v>B.TECH</x:v>
      </x:c>
      <x:c r="T2250" s="37" t="str">
        <x:v>A</x:v>
      </x:c>
      <x:c r="U2250" s="37"/>
      <x:c r="V2250" s="37"/>
      <x:c r="W2250" s="37" t="str">
        <x:v>https://btech.com/en/c/mobiles-tablets/mobile-phones/b/samsung</x:v>
      </x:c>
      <x:c r="X2250" s="37" t="str">
        <x:v>صفحة فئة</x:v>
      </x:c>
      <x:c r="Y2250" s="37"/>
      <x:c r="Z2250" s="37"/>
      <x:c r="AA2250" s="37"/>
      <x:c r="AB2250" s="37"/>
      <x:c r="AC2250" s="37"/>
      <x:c r="AD2250" s="37"/>
      <x:c r="AE2250" s="37"/>
      <x:c r="AF2250" s="56"/>
      <x:c r="AG2250" s="56"/>
      <x:c r="AH2250" s="56"/>
      <x:c r="AI2250" s="58"/>
      <x:c r="AJ2250" s="56"/>
      <x:c r="AK2250" s="56"/>
      <x:c r="AL2250" s="56"/>
      <x:c r="AM2250" s="56"/>
      <x:c r="AN2250" s="56"/>
      <x:c r="AO2250" s="56" t="str">
        <x:f>IF(OR(AF2250="",AD2250=""),"",AF2250*AD2250+IF(AG2250="",0,AG2250)+IF(AH2250="",0,AH2250)+IF(AJ2250="",0,AJ2250)+IF(AK2250="",0,AK2250)+IF(AL2250="",0,AL2250)+IF(AM2250="",0,AM2250))</x:f>
      </x:c>
      <x:c r="AP2250" s="56"/>
      <x:c r="AQ2250" s="56" t="str">
        <x:f>IF(OR(AO2250="",AP2250=""),"",AO2250-AP2250)</x:f>
      </x:c>
      <x:c r="AR2250" s="58" t="str">
        <x:f>IF(OR(AP2250="",AP2250=0,AQ2250=""),"",AQ2250/AP2250)</x:f>
      </x:c>
      <x:c r="AS2250" s="58"/>
      <x:c r="AT2250" s="37"/>
      <x:c r="AU2250" s="37"/>
      <x:c r="AV2250" s="37"/>
      <x:c r="AW2250" s="56"/>
      <x:c r="AX2250" s="56"/>
      <x:c r="AY2250" s="37"/>
      <x:c r="AZ2250" s="37"/>
      <x:c r="BA2250" s="37"/>
      <x:c r="BB2250" s="37"/>
      <x:c r="BC2250" s="37"/>
      <x:c r="BD2250" s="60"/>
      <x:c r="BE2250" s="60"/>
      <x:c r="BF2250" s="37"/>
      <x:c r="BG2250" s="37"/>
      <x:c r="BH2250" s="37" t="str">
        <x:v>https://btech.com/en/c/mobiles-tablets/mobile-phones/b/samsung</x:v>
      </x:c>
      <x:c r="BI2250" s="37"/>
      <x:c r="BJ2250" s="37" t="str">
        <x:v>لم يبدأ</x:v>
      </x:c>
      <x:c r="BK2250" s="60" t="n">
        <x:v>46233</x:v>
      </x:c>
      <x:c r="BL2250" s="60"/>
      <x:c r="BM2250" s="60"/>
      <x:c r="BN2250" s="62" t="str">
        <x:f>IF(BM2250="","",(NOW()-BM2250)*24)</x:f>
      </x:c>
      <x:c r="BO2250" s="37" t="str">
        <x:f>IF(BM2250="","لم يُرصد",IF(BT2250&lt;&gt;TRUE,"غير نشط",IF(BP2250="فشل","فشل حالي",IF(BN2250&lt;=12,"حديث",IF(BN2250&lt;=24,"متأخر","قديم")))))</x:f>
        <x:v>لم يُرصد</x:v>
      </x:c>
      <x:c r="BP2250" s="37" t="str">
        <x:v>بانتظار رصد التقسيط</x:v>
      </x:c>
      <x:c r="BQ2250" s="37" t="n">
        <x:v>0</x:v>
      </x:c>
      <x:c r="BR2250" s="37"/>
      <x:c r="BS2250" s="37"/>
      <x:c r="BT2250" s="54" t="b">
        <x:v>1</x:v>
      </x:c>
      <x:c r="BU2250" s="37" t="str">
        <x:v>يحتاج اكتشاف رابط المنتج</x:v>
      </x:c>
      <x:c r="BV2250" s="37" t="str">
        <x:v>Samsung A07, 256 GB, 8 GB, 4G LTE, Dual-SIM - Black</x:v>
      </x:c>
      <x:c r="BW2250" s="37" t="str">
        <x:v>الملفات المرفوعة لا تحتوي خطة تقسيط فعلية لهذا الربط؛ الصف مُنشأ كمهمة جمع. | تم دمج 2 أدلة لنفس المنتج والمتجر.</x:v>
      </x:c>
      <x:c r="BX2250" s="60" t="n">
        <x:v>46233</x:v>
      </x:c>
      <x:c r="BY2250" s="60" t="n">
        <x:v>46233</x:v>
      </x:c>
    </x:row>
    <x:row r="2251">
      <x:c r="A2251" s="37" t="str">
        <x:v>مهمة جمع أولية</x:v>
      </x:c>
      <x:c r="B2251" s="37" t="str">
        <x:v>INSTTASK-6CD510A436A1</x:v>
      </x:c>
      <x:c r="C2251" s="37" t="str">
        <x:v>VAR-D8E60BB4273D0C|EG-013|STORE|PENDING</x:v>
      </x:c>
      <x:c r="D2251" s="37" t="str">
        <x:v>VAR-D8E60BB4273D0C|EG-013|STORE</x:v>
      </x:c>
      <x:c r="E2251" s="37" t="str">
        <x:v>VAR-D8E60BB4273D0C</x:v>
      </x:c>
      <x:c r="F2251" s="37" t="str">
        <x:v>MOD-87295DB193397F</x:v>
      </x:c>
      <x:c r="G2251" s="37" t="str">
        <x:v>Samsung Galaxy A16 4GB RAM / 128GB Storage / 4G LTE + 4G + Dual-SIM / Black</x:v>
      </x:c>
      <x:c r="H2251" s="37" t="str">
        <x:v>الموبايلات والاتصالات</x:v>
      </x:c>
      <x:c r="I2251" s="37" t="str">
        <x:v>هواتف ذكية</x:v>
      </x:c>
      <x:c r="J2251" s="37" t="str">
        <x:v>Samsung</x:v>
      </x:c>
      <x:c r="K2251" s="37" t="str">
        <x:v>Galaxy A16</x:v>
      </x:c>
      <x:c r="L2251" s="37" t="str">
        <x:v>4GB RAM | 128GB Storage | 4G LTE + 4G + Dual-SIM | Black</x:v>
      </x:c>
      <x:c r="M2251" s="37" t="n">
        <x:v>4</x:v>
      </x:c>
      <x:c r="N2251" s="37" t="n">
        <x:v>128</x:v>
      </x:c>
      <x:c r="O2251" s="37" t="str">
        <x:v>Black</x:v>
      </x:c>
      <x:c r="P2251" s="37"/>
      <x:c r="Q2251" s="37"/>
      <x:c r="R2251" s="37" t="str">
        <x:v>EG-013</x:v>
      </x:c>
      <x:c r="S2251" s="37" t="str">
        <x:v>B.TECH</x:v>
      </x:c>
      <x:c r="T2251" s="37" t="str">
        <x:v>A</x:v>
      </x:c>
      <x:c r="U2251" s="37"/>
      <x:c r="V2251" s="37"/>
      <x:c r="W2251" s="37" t="str">
        <x:v>https://btech.com/en/c/mobiles-tablets/mobile-phones/b/samsung</x:v>
      </x:c>
      <x:c r="X2251" s="37" t="str">
        <x:v>صفحة فئة</x:v>
      </x:c>
      <x:c r="Y2251" s="37"/>
      <x:c r="Z2251" s="37"/>
      <x:c r="AA2251" s="37"/>
      <x:c r="AB2251" s="37"/>
      <x:c r="AC2251" s="37"/>
      <x:c r="AD2251" s="37"/>
      <x:c r="AE2251" s="37"/>
      <x:c r="AF2251" s="56"/>
      <x:c r="AG2251" s="56"/>
      <x:c r="AH2251" s="56"/>
      <x:c r="AI2251" s="58"/>
      <x:c r="AJ2251" s="56"/>
      <x:c r="AK2251" s="56"/>
      <x:c r="AL2251" s="56"/>
      <x:c r="AM2251" s="56"/>
      <x:c r="AN2251" s="56"/>
      <x:c r="AO2251" s="56" t="str">
        <x:f>IF(OR(AF2251="",AD2251=""),"",AF2251*AD2251+IF(AG2251="",0,AG2251)+IF(AH2251="",0,AH2251)+IF(AJ2251="",0,AJ2251)+IF(AK2251="",0,AK2251)+IF(AL2251="",0,AL2251)+IF(AM2251="",0,AM2251))</x:f>
      </x:c>
      <x:c r="AP2251" s="56"/>
      <x:c r="AQ2251" s="56" t="str">
        <x:f>IF(OR(AO2251="",AP2251=""),"",AO2251-AP2251)</x:f>
      </x:c>
      <x:c r="AR2251" s="58" t="str">
        <x:f>IF(OR(AP2251="",AP2251=0,AQ2251=""),"",AQ2251/AP2251)</x:f>
      </x:c>
      <x:c r="AS2251" s="58"/>
      <x:c r="AT2251" s="37"/>
      <x:c r="AU2251" s="37"/>
      <x:c r="AV2251" s="37"/>
      <x:c r="AW2251" s="56"/>
      <x:c r="AX2251" s="56"/>
      <x:c r="AY2251" s="37"/>
      <x:c r="AZ2251" s="37"/>
      <x:c r="BA2251" s="37"/>
      <x:c r="BB2251" s="37"/>
      <x:c r="BC2251" s="37"/>
      <x:c r="BD2251" s="60"/>
      <x:c r="BE2251" s="60"/>
      <x:c r="BF2251" s="37"/>
      <x:c r="BG2251" s="37"/>
      <x:c r="BH2251" s="37" t="str">
        <x:v>https://btech.com/en/c/mobiles-tablets/mobile-phones/b/samsung</x:v>
      </x:c>
      <x:c r="BI2251" s="37"/>
      <x:c r="BJ2251" s="37" t="str">
        <x:v>لم يبدأ</x:v>
      </x:c>
      <x:c r="BK2251" s="60" t="n">
        <x:v>46233</x:v>
      </x:c>
      <x:c r="BL2251" s="60"/>
      <x:c r="BM2251" s="60"/>
      <x:c r="BN2251" s="62" t="str">
        <x:f>IF(BM2251="","",(NOW()-BM2251)*24)</x:f>
      </x:c>
      <x:c r="BO2251" s="37" t="str">
        <x:f>IF(BM2251="","لم يُرصد",IF(BT2251&lt;&gt;TRUE,"غير نشط",IF(BP2251="فشل","فشل حالي",IF(BN2251&lt;=12,"حديث",IF(BN2251&lt;=24,"متأخر","قديم")))))</x:f>
        <x:v>لم يُرصد</x:v>
      </x:c>
      <x:c r="BP2251" s="37" t="str">
        <x:v>بانتظار رصد التقسيط</x:v>
      </x:c>
      <x:c r="BQ2251" s="37" t="n">
        <x:v>0</x:v>
      </x:c>
      <x:c r="BR2251" s="37"/>
      <x:c r="BS2251" s="37"/>
      <x:c r="BT2251" s="54" t="b">
        <x:v>1</x:v>
      </x:c>
      <x:c r="BU2251" s="37" t="str">
        <x:v>يحتاج اكتشاف رابط المنتج</x:v>
      </x:c>
      <x:c r="BV2251" s="37" t="str">
        <x:v>Samsung Galaxy A16, 128 GB, 4 GB, 4G LTE, Dual-SIM - Black</x:v>
      </x:c>
      <x:c r="BW2251" s="37" t="str">
        <x:v>الملفات المرفوعة لا تحتوي خطة تقسيط فعلية لهذا الربط؛ الصف مُنشأ كمهمة جمع.</x:v>
      </x:c>
      <x:c r="BX2251" s="60" t="n">
        <x:v>46233</x:v>
      </x:c>
      <x:c r="BY2251" s="60" t="n">
        <x:v>46233</x:v>
      </x:c>
    </x:row>
    <x:row r="2252">
      <x:c r="A2252" s="37" t="str">
        <x:v>مهمة جمع أولية</x:v>
      </x:c>
      <x:c r="B2252" s="37" t="str">
        <x:v>INSTTASK-4B13CA49B02E</x:v>
      </x:c>
      <x:c r="C2252" s="37" t="str">
        <x:v>VAR-D13C3F19A829C5|EG-013|STORE|PENDING</x:v>
      </x:c>
      <x:c r="D2252" s="37" t="str">
        <x:v>VAR-D13C3F19A829C5|EG-013|STORE</x:v>
      </x:c>
      <x:c r="E2252" s="37" t="str">
        <x:v>VAR-D13C3F19A829C5</x:v>
      </x:c>
      <x:c r="F2252" s="37" t="str">
        <x:v>MOD-A246763C32252D</x:v>
      </x:c>
      <x:c r="G2252" s="37" t="str">
        <x:v>Samsung Galaxy A17 4GB RAM / 128GB Storage / 4G LTE + 4G + Dual-SIM / Grey</x:v>
      </x:c>
      <x:c r="H2252" s="37" t="str">
        <x:v>الموبايلات والاتصالات</x:v>
      </x:c>
      <x:c r="I2252" s="37" t="str">
        <x:v>هواتف ذكية</x:v>
      </x:c>
      <x:c r="J2252" s="37" t="str">
        <x:v>Samsung</x:v>
      </x:c>
      <x:c r="K2252" s="37" t="str">
        <x:v>Galaxy A17</x:v>
      </x:c>
      <x:c r="L2252" s="37" t="str">
        <x:v>4GB RAM | 128GB Storage | 4G LTE + 4G + Dual-SIM | Grey</x:v>
      </x:c>
      <x:c r="M2252" s="37" t="n">
        <x:v>4</x:v>
      </x:c>
      <x:c r="N2252" s="37" t="n">
        <x:v>128</x:v>
      </x:c>
      <x:c r="O2252" s="37" t="str">
        <x:v>Grey</x:v>
      </x:c>
      <x:c r="P2252" s="37"/>
      <x:c r="Q2252" s="37"/>
      <x:c r="R2252" s="37" t="str">
        <x:v>EG-013</x:v>
      </x:c>
      <x:c r="S2252" s="37" t="str">
        <x:v>B.TECH</x:v>
      </x:c>
      <x:c r="T2252" s="37" t="str">
        <x:v>A</x:v>
      </x:c>
      <x:c r="U2252" s="37"/>
      <x:c r="V2252" s="37"/>
      <x:c r="W2252" s="37" t="str">
        <x:v>https://btech.com/en/c/mobiles-tablets/mobile-phones/b/samsung</x:v>
      </x:c>
      <x:c r="X2252" s="37" t="str">
        <x:v>صفحة فئة</x:v>
      </x:c>
      <x:c r="Y2252" s="37"/>
      <x:c r="Z2252" s="37"/>
      <x:c r="AA2252" s="37"/>
      <x:c r="AB2252" s="37"/>
      <x:c r="AC2252" s="37"/>
      <x:c r="AD2252" s="37"/>
      <x:c r="AE2252" s="37"/>
      <x:c r="AF2252" s="56"/>
      <x:c r="AG2252" s="56"/>
      <x:c r="AH2252" s="56"/>
      <x:c r="AI2252" s="58"/>
      <x:c r="AJ2252" s="56"/>
      <x:c r="AK2252" s="56"/>
      <x:c r="AL2252" s="56"/>
      <x:c r="AM2252" s="56"/>
      <x:c r="AN2252" s="56"/>
      <x:c r="AO2252" s="56" t="str">
        <x:f>IF(OR(AF2252="",AD2252=""),"",AF2252*AD2252+IF(AG2252="",0,AG2252)+IF(AH2252="",0,AH2252)+IF(AJ2252="",0,AJ2252)+IF(AK2252="",0,AK2252)+IF(AL2252="",0,AL2252)+IF(AM2252="",0,AM2252))</x:f>
      </x:c>
      <x:c r="AP2252" s="56"/>
      <x:c r="AQ2252" s="56" t="str">
        <x:f>IF(OR(AO2252="",AP2252=""),"",AO2252-AP2252)</x:f>
      </x:c>
      <x:c r="AR2252" s="58" t="str">
        <x:f>IF(OR(AP2252="",AP2252=0,AQ2252=""),"",AQ2252/AP2252)</x:f>
      </x:c>
      <x:c r="AS2252" s="58"/>
      <x:c r="AT2252" s="37"/>
      <x:c r="AU2252" s="37"/>
      <x:c r="AV2252" s="37"/>
      <x:c r="AW2252" s="56"/>
      <x:c r="AX2252" s="56"/>
      <x:c r="AY2252" s="37"/>
      <x:c r="AZ2252" s="37"/>
      <x:c r="BA2252" s="37"/>
      <x:c r="BB2252" s="37"/>
      <x:c r="BC2252" s="37"/>
      <x:c r="BD2252" s="60"/>
      <x:c r="BE2252" s="60"/>
      <x:c r="BF2252" s="37"/>
      <x:c r="BG2252" s="37"/>
      <x:c r="BH2252" s="37" t="str">
        <x:v>https://btech.com/en/c/mobiles-tablets/mobile-phones/b/samsung</x:v>
      </x:c>
      <x:c r="BI2252" s="37"/>
      <x:c r="BJ2252" s="37" t="str">
        <x:v>لم يبدأ</x:v>
      </x:c>
      <x:c r="BK2252" s="60" t="n">
        <x:v>46233</x:v>
      </x:c>
      <x:c r="BL2252" s="60"/>
      <x:c r="BM2252" s="60"/>
      <x:c r="BN2252" s="62" t="str">
        <x:f>IF(BM2252="","",(NOW()-BM2252)*24)</x:f>
      </x:c>
      <x:c r="BO2252" s="37" t="str">
        <x:f>IF(BM2252="","لم يُرصد",IF(BT2252&lt;&gt;TRUE,"غير نشط",IF(BP2252="فشل","فشل حالي",IF(BN2252&lt;=12,"حديث",IF(BN2252&lt;=24,"متأخر","قديم")))))</x:f>
        <x:v>لم يُرصد</x:v>
      </x:c>
      <x:c r="BP2252" s="37" t="str">
        <x:v>بانتظار رصد التقسيط</x:v>
      </x:c>
      <x:c r="BQ2252" s="37" t="n">
        <x:v>0</x:v>
      </x:c>
      <x:c r="BR2252" s="37"/>
      <x:c r="BS2252" s="37"/>
      <x:c r="BT2252" s="54" t="b">
        <x:v>1</x:v>
      </x:c>
      <x:c r="BU2252" s="37" t="str">
        <x:v>يحتاج اكتشاف رابط المنتج</x:v>
      </x:c>
      <x:c r="BV2252" s="37" t="str">
        <x:v>Samsung Galaxy A17, 128 GB, 4 GB, 4G LTE, Dual-SIM - Grey</x:v>
      </x:c>
      <x:c r="BW2252" s="37" t="str">
        <x:v>الملفات المرفوعة لا تحتوي خطة تقسيط فعلية لهذا الربط؛ الصف مُنشأ كمهمة جمع.</x:v>
      </x:c>
      <x:c r="BX2252" s="60" t="n">
        <x:v>46233</x:v>
      </x:c>
      <x:c r="BY2252" s="60" t="n">
        <x:v>46233</x:v>
      </x:c>
    </x:row>
    <x:row r="2253">
      <x:c r="A2253" s="37" t="str">
        <x:v>مهمة جمع أولية</x:v>
      </x:c>
      <x:c r="B2253" s="37" t="str">
        <x:v>INSTTASK-1E1ABFC8AB55</x:v>
      </x:c>
      <x:c r="C2253" s="37" t="str">
        <x:v>VAR-8AA57D7F612435|EG-013|STORE|PENDING</x:v>
      </x:c>
      <x:c r="D2253" s="37" t="str">
        <x:v>VAR-8AA57D7F612435|EG-013|STORE</x:v>
      </x:c>
      <x:c r="E2253" s="37" t="str">
        <x:v>VAR-8AA57D7F612435</x:v>
      </x:c>
      <x:c r="F2253" s="37" t="str">
        <x:v>MOD-A246763C32252D</x:v>
      </x:c>
      <x:c r="G2253" s="37" t="str">
        <x:v>Samsung Galaxy A17 6GB RAM / 128GB Storage / 4G LTE + 4G + Dual-SIM / Black</x:v>
      </x:c>
      <x:c r="H2253" s="37" t="str">
        <x:v>الموبايلات والاتصالات</x:v>
      </x:c>
      <x:c r="I2253" s="37" t="str">
        <x:v>هواتف ذكية</x:v>
      </x:c>
      <x:c r="J2253" s="37" t="str">
        <x:v>Samsung</x:v>
      </x:c>
      <x:c r="K2253" s="37" t="str">
        <x:v>Galaxy A17</x:v>
      </x:c>
      <x:c r="L2253" s="37" t="str">
        <x:v>6GB RAM | 128GB Storage | 4G LTE + 4G + Dual-SIM | Black</x:v>
      </x:c>
      <x:c r="M2253" s="37" t="n">
        <x:v>6</x:v>
      </x:c>
      <x:c r="N2253" s="37" t="n">
        <x:v>128</x:v>
      </x:c>
      <x:c r="O2253" s="37" t="str">
        <x:v>Black</x:v>
      </x:c>
      <x:c r="P2253" s="37"/>
      <x:c r="Q2253" s="37"/>
      <x:c r="R2253" s="37" t="str">
        <x:v>EG-013</x:v>
      </x:c>
      <x:c r="S2253" s="37" t="str">
        <x:v>B.TECH</x:v>
      </x:c>
      <x:c r="T2253" s="37" t="str">
        <x:v>A</x:v>
      </x:c>
      <x:c r="U2253" s="37"/>
      <x:c r="V2253" s="37"/>
      <x:c r="W2253" s="37" t="str">
        <x:v>https://btech.com/en/c/mobiles-tablets/mobile-phones/b/samsung</x:v>
      </x:c>
      <x:c r="X2253" s="37" t="str">
        <x:v>صفحة فئة</x:v>
      </x:c>
      <x:c r="Y2253" s="37"/>
      <x:c r="Z2253" s="37"/>
      <x:c r="AA2253" s="37"/>
      <x:c r="AB2253" s="37"/>
      <x:c r="AC2253" s="37"/>
      <x:c r="AD2253" s="37"/>
      <x:c r="AE2253" s="37"/>
      <x:c r="AF2253" s="56"/>
      <x:c r="AG2253" s="56"/>
      <x:c r="AH2253" s="56"/>
      <x:c r="AI2253" s="58"/>
      <x:c r="AJ2253" s="56"/>
      <x:c r="AK2253" s="56"/>
      <x:c r="AL2253" s="56"/>
      <x:c r="AM2253" s="56"/>
      <x:c r="AN2253" s="56"/>
      <x:c r="AO2253" s="56" t="str">
        <x:f>IF(OR(AF2253="",AD2253=""),"",AF2253*AD2253+IF(AG2253="",0,AG2253)+IF(AH2253="",0,AH2253)+IF(AJ2253="",0,AJ2253)+IF(AK2253="",0,AK2253)+IF(AL2253="",0,AL2253)+IF(AM2253="",0,AM2253))</x:f>
      </x:c>
      <x:c r="AP2253" s="56"/>
      <x:c r="AQ2253" s="56" t="str">
        <x:f>IF(OR(AO2253="",AP2253=""),"",AO2253-AP2253)</x:f>
      </x:c>
      <x:c r="AR2253" s="58" t="str">
        <x:f>IF(OR(AP2253="",AP2253=0,AQ2253=""),"",AQ2253/AP2253)</x:f>
      </x:c>
      <x:c r="AS2253" s="58"/>
      <x:c r="AT2253" s="37"/>
      <x:c r="AU2253" s="37"/>
      <x:c r="AV2253" s="37"/>
      <x:c r="AW2253" s="56"/>
      <x:c r="AX2253" s="56"/>
      <x:c r="AY2253" s="37"/>
      <x:c r="AZ2253" s="37"/>
      <x:c r="BA2253" s="37"/>
      <x:c r="BB2253" s="37"/>
      <x:c r="BC2253" s="37"/>
      <x:c r="BD2253" s="60"/>
      <x:c r="BE2253" s="60"/>
      <x:c r="BF2253" s="37"/>
      <x:c r="BG2253" s="37"/>
      <x:c r="BH2253" s="37" t="str">
        <x:v>https://btech.com/en/c/mobiles-tablets/mobile-phones/b/samsung</x:v>
      </x:c>
      <x:c r="BI2253" s="37"/>
      <x:c r="BJ2253" s="37" t="str">
        <x:v>لم يبدأ</x:v>
      </x:c>
      <x:c r="BK2253" s="60" t="n">
        <x:v>46233</x:v>
      </x:c>
      <x:c r="BL2253" s="60"/>
      <x:c r="BM2253" s="60"/>
      <x:c r="BN2253" s="62" t="str">
        <x:f>IF(BM2253="","",(NOW()-BM2253)*24)</x:f>
      </x:c>
      <x:c r="BO2253" s="37" t="str">
        <x:f>IF(BM2253="","لم يُرصد",IF(BT2253&lt;&gt;TRUE,"غير نشط",IF(BP2253="فشل","فشل حالي",IF(BN2253&lt;=12,"حديث",IF(BN2253&lt;=24,"متأخر","قديم")))))</x:f>
        <x:v>لم يُرصد</x:v>
      </x:c>
      <x:c r="BP2253" s="37" t="str">
        <x:v>بانتظار رصد التقسيط</x:v>
      </x:c>
      <x:c r="BQ2253" s="37" t="n">
        <x:v>0</x:v>
      </x:c>
      <x:c r="BR2253" s="37"/>
      <x:c r="BS2253" s="37"/>
      <x:c r="BT2253" s="54" t="b">
        <x:v>1</x:v>
      </x:c>
      <x:c r="BU2253" s="37" t="str">
        <x:v>يحتاج اكتشاف رابط المنتج</x:v>
      </x:c>
      <x:c r="BV2253" s="37" t="str">
        <x:v>Samsung Galaxy A17, 128 GB, 6 GB, 4G LTE, Dual-SIM - Black</x:v>
      </x:c>
      <x:c r="BW2253" s="37" t="str">
        <x:v>الملفات المرفوعة لا تحتوي خطة تقسيط فعلية لهذا الربط؛ الصف مُنشأ كمهمة جمع. | تم دمج 2 أدلة لنفس المنتج والمتجر.</x:v>
      </x:c>
      <x:c r="BX2253" s="60" t="n">
        <x:v>46233</x:v>
      </x:c>
      <x:c r="BY2253" s="60" t="n">
        <x:v>46233</x:v>
      </x:c>
    </x:row>
    <x:row r="2254">
      <x:c r="A2254" s="37" t="str">
        <x:v>مهمة جمع أولية</x:v>
      </x:c>
      <x:c r="B2254" s="37" t="str">
        <x:v>INSTTASK-9D0DBEB22241</x:v>
      </x:c>
      <x:c r="C2254" s="37" t="str">
        <x:v>VAR-92DC140EE80DBC|EG-013|STORE|PENDING</x:v>
      </x:c>
      <x:c r="D2254" s="37" t="str">
        <x:v>VAR-92DC140EE80DBC|EG-013|STORE</x:v>
      </x:c>
      <x:c r="E2254" s="37" t="str">
        <x:v>VAR-92DC140EE80DBC</x:v>
      </x:c>
      <x:c r="F2254" s="37" t="str">
        <x:v>MOD-A246763C32252D</x:v>
      </x:c>
      <x:c r="G2254" s="37" t="str">
        <x:v>Samsung Galaxy A17 6GB RAM / 128GB Storage / 4G LTE + 4G + Dual-SIM / Grey</x:v>
      </x:c>
      <x:c r="H2254" s="37" t="str">
        <x:v>الموبايلات والاتصالات</x:v>
      </x:c>
      <x:c r="I2254" s="37" t="str">
        <x:v>هواتف ذكية</x:v>
      </x:c>
      <x:c r="J2254" s="37" t="str">
        <x:v>Samsung</x:v>
      </x:c>
      <x:c r="K2254" s="37" t="str">
        <x:v>Galaxy A17</x:v>
      </x:c>
      <x:c r="L2254" s="37" t="str">
        <x:v>6GB RAM | 128GB Storage | 4G LTE + 4G + Dual-SIM | Grey</x:v>
      </x:c>
      <x:c r="M2254" s="37" t="n">
        <x:v>6</x:v>
      </x:c>
      <x:c r="N2254" s="37" t="n">
        <x:v>128</x:v>
      </x:c>
      <x:c r="O2254" s="37" t="str">
        <x:v>Grey</x:v>
      </x:c>
      <x:c r="P2254" s="37"/>
      <x:c r="Q2254" s="37"/>
      <x:c r="R2254" s="37" t="str">
        <x:v>EG-013</x:v>
      </x:c>
      <x:c r="S2254" s="37" t="str">
        <x:v>B.TECH</x:v>
      </x:c>
      <x:c r="T2254" s="37" t="str">
        <x:v>A</x:v>
      </x:c>
      <x:c r="U2254" s="37"/>
      <x:c r="V2254" s="37"/>
      <x:c r="W2254" s="37" t="str">
        <x:v>https://btech.com/en/c/mobiles-tablets/mobile-phones/b/samsung</x:v>
      </x:c>
      <x:c r="X2254" s="37" t="str">
        <x:v>صفحة فئة</x:v>
      </x:c>
      <x:c r="Y2254" s="37"/>
      <x:c r="Z2254" s="37"/>
      <x:c r="AA2254" s="37"/>
      <x:c r="AB2254" s="37"/>
      <x:c r="AC2254" s="37"/>
      <x:c r="AD2254" s="37"/>
      <x:c r="AE2254" s="37"/>
      <x:c r="AF2254" s="56"/>
      <x:c r="AG2254" s="56"/>
      <x:c r="AH2254" s="56"/>
      <x:c r="AI2254" s="58"/>
      <x:c r="AJ2254" s="56"/>
      <x:c r="AK2254" s="56"/>
      <x:c r="AL2254" s="56"/>
      <x:c r="AM2254" s="56"/>
      <x:c r="AN2254" s="56"/>
      <x:c r="AO2254" s="56" t="str">
        <x:f>IF(OR(AF2254="",AD2254=""),"",AF2254*AD2254+IF(AG2254="",0,AG2254)+IF(AH2254="",0,AH2254)+IF(AJ2254="",0,AJ2254)+IF(AK2254="",0,AK2254)+IF(AL2254="",0,AL2254)+IF(AM2254="",0,AM2254))</x:f>
      </x:c>
      <x:c r="AP2254" s="56"/>
      <x:c r="AQ2254" s="56" t="str">
        <x:f>IF(OR(AO2254="",AP2254=""),"",AO2254-AP2254)</x:f>
      </x:c>
      <x:c r="AR2254" s="58" t="str">
        <x:f>IF(OR(AP2254="",AP2254=0,AQ2254=""),"",AQ2254/AP2254)</x:f>
      </x:c>
      <x:c r="AS2254" s="58"/>
      <x:c r="AT2254" s="37"/>
      <x:c r="AU2254" s="37"/>
      <x:c r="AV2254" s="37"/>
      <x:c r="AW2254" s="56"/>
      <x:c r="AX2254" s="56"/>
      <x:c r="AY2254" s="37"/>
      <x:c r="AZ2254" s="37"/>
      <x:c r="BA2254" s="37"/>
      <x:c r="BB2254" s="37"/>
      <x:c r="BC2254" s="37"/>
      <x:c r="BD2254" s="60"/>
      <x:c r="BE2254" s="60"/>
      <x:c r="BF2254" s="37"/>
      <x:c r="BG2254" s="37"/>
      <x:c r="BH2254" s="37" t="str">
        <x:v>https://btech.com/en/c/mobiles-tablets/mobile-phones/b/samsung</x:v>
      </x:c>
      <x:c r="BI2254" s="37"/>
      <x:c r="BJ2254" s="37" t="str">
        <x:v>لم يبدأ</x:v>
      </x:c>
      <x:c r="BK2254" s="60" t="n">
        <x:v>46233</x:v>
      </x:c>
      <x:c r="BL2254" s="60"/>
      <x:c r="BM2254" s="60"/>
      <x:c r="BN2254" s="62" t="str">
        <x:f>IF(BM2254="","",(NOW()-BM2254)*24)</x:f>
      </x:c>
      <x:c r="BO2254" s="37" t="str">
        <x:f>IF(BM2254="","لم يُرصد",IF(BT2254&lt;&gt;TRUE,"غير نشط",IF(BP2254="فشل","فشل حالي",IF(BN2254&lt;=12,"حديث",IF(BN2254&lt;=24,"متأخر","قديم")))))</x:f>
        <x:v>لم يُرصد</x:v>
      </x:c>
      <x:c r="BP2254" s="37" t="str">
        <x:v>بانتظار رصد التقسيط</x:v>
      </x:c>
      <x:c r="BQ2254" s="37" t="n">
        <x:v>0</x:v>
      </x:c>
      <x:c r="BR2254" s="37"/>
      <x:c r="BS2254" s="37"/>
      <x:c r="BT2254" s="54" t="b">
        <x:v>1</x:v>
      </x:c>
      <x:c r="BU2254" s="37" t="str">
        <x:v>يحتاج اكتشاف رابط المنتج</x:v>
      </x:c>
      <x:c r="BV2254" s="37" t="str">
        <x:v>Samsung Galaxy A17, 128 GB, 6 GB, 4G LTE, Dual-SIM - Grey</x:v>
      </x:c>
      <x:c r="BW2254" s="37" t="str">
        <x:v>الملفات المرفوعة لا تحتوي خطة تقسيط فعلية لهذا الربط؛ الصف مُنشأ كمهمة جمع.</x:v>
      </x:c>
      <x:c r="BX2254" s="60" t="n">
        <x:v>46233</x:v>
      </x:c>
      <x:c r="BY2254" s="60" t="n">
        <x:v>46233</x:v>
      </x:c>
    </x:row>
    <x:row r="2255">
      <x:c r="A2255" s="37" t="str">
        <x:v>مهمة جمع أولية</x:v>
      </x:c>
      <x:c r="B2255" s="37" t="str">
        <x:v>INSTTASK-8ED70B76ABBC</x:v>
      </x:c>
      <x:c r="C2255" s="37" t="str">
        <x:v>VAR-ECFA12D4CC81AA|EG-013|STORE|PENDING</x:v>
      </x:c>
      <x:c r="D2255" s="37" t="str">
        <x:v>VAR-ECFA12D4CC81AA|EG-013|STORE</x:v>
      </x:c>
      <x:c r="E2255" s="37" t="str">
        <x:v>VAR-ECFA12D4CC81AA</x:v>
      </x:c>
      <x:c r="F2255" s="37" t="str">
        <x:v>MOD-A246763C32252D</x:v>
      </x:c>
      <x:c r="G2255" s="37" t="str">
        <x:v>Samsung Galaxy A17 6GB RAM / 128GB Storage / 4G LTE + 4G + Dual-SIM / Light Blue</x:v>
      </x:c>
      <x:c r="H2255" s="37" t="str">
        <x:v>الموبايلات والاتصالات</x:v>
      </x:c>
      <x:c r="I2255" s="37" t="str">
        <x:v>هواتف ذكية</x:v>
      </x:c>
      <x:c r="J2255" s="37" t="str">
        <x:v>Samsung</x:v>
      </x:c>
      <x:c r="K2255" s="37" t="str">
        <x:v>Galaxy A17</x:v>
      </x:c>
      <x:c r="L2255" s="37" t="str">
        <x:v>6GB RAM | 128GB Storage | 4G LTE + 4G + Dual-SIM | Light Blue</x:v>
      </x:c>
      <x:c r="M2255" s="37" t="n">
        <x:v>6</x:v>
      </x:c>
      <x:c r="N2255" s="37" t="n">
        <x:v>128</x:v>
      </x:c>
      <x:c r="O2255" s="37" t="str">
        <x:v>Light Blue</x:v>
      </x:c>
      <x:c r="P2255" s="37"/>
      <x:c r="Q2255" s="37"/>
      <x:c r="R2255" s="37" t="str">
        <x:v>EG-013</x:v>
      </x:c>
      <x:c r="S2255" s="37" t="str">
        <x:v>B.TECH</x:v>
      </x:c>
      <x:c r="T2255" s="37" t="str">
        <x:v>A</x:v>
      </x:c>
      <x:c r="U2255" s="37"/>
      <x:c r="V2255" s="37"/>
      <x:c r="W2255" s="37" t="str">
        <x:v>https://btech.com/en/c/mobiles-tablets/mobile-phones/b/samsung</x:v>
      </x:c>
      <x:c r="X2255" s="37" t="str">
        <x:v>صفحة فئة</x:v>
      </x:c>
      <x:c r="Y2255" s="37"/>
      <x:c r="Z2255" s="37"/>
      <x:c r="AA2255" s="37"/>
      <x:c r="AB2255" s="37"/>
      <x:c r="AC2255" s="37"/>
      <x:c r="AD2255" s="37"/>
      <x:c r="AE2255" s="37"/>
      <x:c r="AF2255" s="56"/>
      <x:c r="AG2255" s="56"/>
      <x:c r="AH2255" s="56"/>
      <x:c r="AI2255" s="58"/>
      <x:c r="AJ2255" s="56"/>
      <x:c r="AK2255" s="56"/>
      <x:c r="AL2255" s="56"/>
      <x:c r="AM2255" s="56"/>
      <x:c r="AN2255" s="56"/>
      <x:c r="AO2255" s="56" t="str">
        <x:f>IF(OR(AF2255="",AD2255=""),"",AF2255*AD2255+IF(AG2255="",0,AG2255)+IF(AH2255="",0,AH2255)+IF(AJ2255="",0,AJ2255)+IF(AK2255="",0,AK2255)+IF(AL2255="",0,AL2255)+IF(AM2255="",0,AM2255))</x:f>
      </x:c>
      <x:c r="AP2255" s="56"/>
      <x:c r="AQ2255" s="56" t="str">
        <x:f>IF(OR(AO2255="",AP2255=""),"",AO2255-AP2255)</x:f>
      </x:c>
      <x:c r="AR2255" s="58" t="str">
        <x:f>IF(OR(AP2255="",AP2255=0,AQ2255=""),"",AQ2255/AP2255)</x:f>
      </x:c>
      <x:c r="AS2255" s="58"/>
      <x:c r="AT2255" s="37"/>
      <x:c r="AU2255" s="37"/>
      <x:c r="AV2255" s="37"/>
      <x:c r="AW2255" s="56"/>
      <x:c r="AX2255" s="56"/>
      <x:c r="AY2255" s="37"/>
      <x:c r="AZ2255" s="37"/>
      <x:c r="BA2255" s="37"/>
      <x:c r="BB2255" s="37"/>
      <x:c r="BC2255" s="37"/>
      <x:c r="BD2255" s="60"/>
      <x:c r="BE2255" s="60"/>
      <x:c r="BF2255" s="37"/>
      <x:c r="BG2255" s="37"/>
      <x:c r="BH2255" s="37" t="str">
        <x:v>https://btech.com/en/c/mobiles-tablets/mobile-phones/b/samsung</x:v>
      </x:c>
      <x:c r="BI2255" s="37"/>
      <x:c r="BJ2255" s="37" t="str">
        <x:v>لم يبدأ</x:v>
      </x:c>
      <x:c r="BK2255" s="60" t="n">
        <x:v>46233</x:v>
      </x:c>
      <x:c r="BL2255" s="60"/>
      <x:c r="BM2255" s="60"/>
      <x:c r="BN2255" s="62" t="str">
        <x:f>IF(BM2255="","",(NOW()-BM2255)*24)</x:f>
      </x:c>
      <x:c r="BO2255" s="37" t="str">
        <x:f>IF(BM2255="","لم يُرصد",IF(BT2255&lt;&gt;TRUE,"غير نشط",IF(BP2255="فشل","فشل حالي",IF(BN2255&lt;=12,"حديث",IF(BN2255&lt;=24,"متأخر","قديم")))))</x:f>
        <x:v>لم يُرصد</x:v>
      </x:c>
      <x:c r="BP2255" s="37" t="str">
        <x:v>بانتظار رصد التقسيط</x:v>
      </x:c>
      <x:c r="BQ2255" s="37" t="n">
        <x:v>0</x:v>
      </x:c>
      <x:c r="BR2255" s="37"/>
      <x:c r="BS2255" s="37"/>
      <x:c r="BT2255" s="54" t="b">
        <x:v>1</x:v>
      </x:c>
      <x:c r="BU2255" s="37" t="str">
        <x:v>يحتاج اكتشاف رابط المنتج</x:v>
      </x:c>
      <x:c r="BV2255" s="37" t="str">
        <x:v>Samsung Galaxy A17, 128 GB, 6 GB, 4G LTE, Dual-SIM - Light Blue</x:v>
      </x:c>
      <x:c r="BW2255" s="37" t="str">
        <x:v>الملفات المرفوعة لا تحتوي خطة تقسيط فعلية لهذا الربط؛ الصف مُنشأ كمهمة جمع.</x:v>
      </x:c>
      <x:c r="BX2255" s="60" t="n">
        <x:v>46233</x:v>
      </x:c>
      <x:c r="BY2255" s="60" t="n">
        <x:v>46233</x:v>
      </x:c>
    </x:row>
    <x:row r="2256">
      <x:c r="A2256" s="37" t="str">
        <x:v>مهمة جمع أولية</x:v>
      </x:c>
      <x:c r="B2256" s="37" t="str">
        <x:v>INSTTASK-069FE26997A8</x:v>
      </x:c>
      <x:c r="C2256" s="37" t="str">
        <x:v>VAR-AAB8D8AF34AC38|EG-013|STORE|PENDING</x:v>
      </x:c>
      <x:c r="D2256" s="37" t="str">
        <x:v>VAR-AAB8D8AF34AC38|EG-013|STORE</x:v>
      </x:c>
      <x:c r="E2256" s="37" t="str">
        <x:v>VAR-AAB8D8AF34AC38</x:v>
      </x:c>
      <x:c r="F2256" s="37" t="str">
        <x:v>MOD-A246763C32252D</x:v>
      </x:c>
      <x:c r="G2256" s="37" t="str">
        <x:v>Samsung Galaxy A17 8GB RAM / 256GB Storage / 4G LTE + 4G + Dual-SIM / Black</x:v>
      </x:c>
      <x:c r="H2256" s="37" t="str">
        <x:v>الموبايلات والاتصالات</x:v>
      </x:c>
      <x:c r="I2256" s="37" t="str">
        <x:v>هواتف ذكية</x:v>
      </x:c>
      <x:c r="J2256" s="37" t="str">
        <x:v>Samsung</x:v>
      </x:c>
      <x:c r="K2256" s="37" t="str">
        <x:v>Galaxy A17</x:v>
      </x:c>
      <x:c r="L2256" s="37" t="str">
        <x:v>8GB RAM | 256GB Storage | 4G LTE + 4G + Dual-SIM | Black</x:v>
      </x:c>
      <x:c r="M2256" s="37" t="n">
        <x:v>8</x:v>
      </x:c>
      <x:c r="N2256" s="37" t="n">
        <x:v>256</x:v>
      </x:c>
      <x:c r="O2256" s="37" t="str">
        <x:v>Black</x:v>
      </x:c>
      <x:c r="P2256" s="37"/>
      <x:c r="Q2256" s="37"/>
      <x:c r="R2256" s="37" t="str">
        <x:v>EG-013</x:v>
      </x:c>
      <x:c r="S2256" s="37" t="str">
        <x:v>B.TECH</x:v>
      </x:c>
      <x:c r="T2256" s="37" t="str">
        <x:v>A</x:v>
      </x:c>
      <x:c r="U2256" s="37"/>
      <x:c r="V2256" s="37"/>
      <x:c r="W2256" s="37" t="str">
        <x:v>https://btech.com/en/c/mobiles-tablets/mobile-phones/b/samsung</x:v>
      </x:c>
      <x:c r="X2256" s="37" t="str">
        <x:v>صفحة فئة</x:v>
      </x:c>
      <x:c r="Y2256" s="37"/>
      <x:c r="Z2256" s="37"/>
      <x:c r="AA2256" s="37"/>
      <x:c r="AB2256" s="37"/>
      <x:c r="AC2256" s="37"/>
      <x:c r="AD2256" s="37"/>
      <x:c r="AE2256" s="37"/>
      <x:c r="AF2256" s="56"/>
      <x:c r="AG2256" s="56"/>
      <x:c r="AH2256" s="56"/>
      <x:c r="AI2256" s="58"/>
      <x:c r="AJ2256" s="56"/>
      <x:c r="AK2256" s="56"/>
      <x:c r="AL2256" s="56"/>
      <x:c r="AM2256" s="56"/>
      <x:c r="AN2256" s="56"/>
      <x:c r="AO2256" s="56" t="str">
        <x:f>IF(OR(AF2256="",AD2256=""),"",AF2256*AD2256+IF(AG2256="",0,AG2256)+IF(AH2256="",0,AH2256)+IF(AJ2256="",0,AJ2256)+IF(AK2256="",0,AK2256)+IF(AL2256="",0,AL2256)+IF(AM2256="",0,AM2256))</x:f>
      </x:c>
      <x:c r="AP2256" s="56"/>
      <x:c r="AQ2256" s="56" t="str">
        <x:f>IF(OR(AO2256="",AP2256=""),"",AO2256-AP2256)</x:f>
      </x:c>
      <x:c r="AR2256" s="58" t="str">
        <x:f>IF(OR(AP2256="",AP2256=0,AQ2256=""),"",AQ2256/AP2256)</x:f>
      </x:c>
      <x:c r="AS2256" s="58"/>
      <x:c r="AT2256" s="37"/>
      <x:c r="AU2256" s="37"/>
      <x:c r="AV2256" s="37"/>
      <x:c r="AW2256" s="56"/>
      <x:c r="AX2256" s="56"/>
      <x:c r="AY2256" s="37"/>
      <x:c r="AZ2256" s="37"/>
      <x:c r="BA2256" s="37"/>
      <x:c r="BB2256" s="37"/>
      <x:c r="BC2256" s="37"/>
      <x:c r="BD2256" s="60"/>
      <x:c r="BE2256" s="60"/>
      <x:c r="BF2256" s="37"/>
      <x:c r="BG2256" s="37"/>
      <x:c r="BH2256" s="37" t="str">
        <x:v>https://btech.com/en/c/mobiles-tablets/mobile-phones/b/samsung</x:v>
      </x:c>
      <x:c r="BI2256" s="37"/>
      <x:c r="BJ2256" s="37" t="str">
        <x:v>لم يبدأ</x:v>
      </x:c>
      <x:c r="BK2256" s="60" t="n">
        <x:v>46233</x:v>
      </x:c>
      <x:c r="BL2256" s="60"/>
      <x:c r="BM2256" s="60"/>
      <x:c r="BN2256" s="62" t="str">
        <x:f>IF(BM2256="","",(NOW()-BM2256)*24)</x:f>
      </x:c>
      <x:c r="BO2256" s="37" t="str">
        <x:f>IF(BM2256="","لم يُرصد",IF(BT2256&lt;&gt;TRUE,"غير نشط",IF(BP2256="فشل","فشل حالي",IF(BN2256&lt;=12,"حديث",IF(BN2256&lt;=24,"متأخر","قديم")))))</x:f>
        <x:v>لم يُرصد</x:v>
      </x:c>
      <x:c r="BP2256" s="37" t="str">
        <x:v>بانتظار رصد التقسيط</x:v>
      </x:c>
      <x:c r="BQ2256" s="37" t="n">
        <x:v>0</x:v>
      </x:c>
      <x:c r="BR2256" s="37"/>
      <x:c r="BS2256" s="37"/>
      <x:c r="BT2256" s="54" t="b">
        <x:v>1</x:v>
      </x:c>
      <x:c r="BU2256" s="37" t="str">
        <x:v>يحتاج اكتشاف رابط المنتج</x:v>
      </x:c>
      <x:c r="BV2256" s="37" t="str">
        <x:v>Samsung Galaxy A17, 256 GB, 8 GB, 4G LTE, Dual-SIM - Black</x:v>
      </x:c>
      <x:c r="BW2256" s="37" t="str">
        <x:v>الملفات المرفوعة لا تحتوي خطة تقسيط فعلية لهذا الربط؛ الصف مُنشأ كمهمة جمع. | تم دمج 2 أدلة لنفس المنتج والمتجر.</x:v>
      </x:c>
      <x:c r="BX2256" s="60" t="n">
        <x:v>46233</x:v>
      </x:c>
      <x:c r="BY2256" s="60" t="n">
        <x:v>46233</x:v>
      </x:c>
    </x:row>
    <x:row r="2257">
      <x:c r="A2257" s="37" t="str">
        <x:v>مهمة جمع أولية</x:v>
      </x:c>
      <x:c r="B2257" s="37" t="str">
        <x:v>INSTTASK-D8E4A48F1003</x:v>
      </x:c>
      <x:c r="C2257" s="37" t="str">
        <x:v>VAR-247334D8D596E5|EG-013|STORE|PENDING</x:v>
      </x:c>
      <x:c r="D2257" s="37" t="str">
        <x:v>VAR-247334D8D596E5|EG-013|STORE</x:v>
      </x:c>
      <x:c r="E2257" s="37" t="str">
        <x:v>VAR-247334D8D596E5</x:v>
      </x:c>
      <x:c r="F2257" s="37" t="str">
        <x:v>MOD-A246763C32252D</x:v>
      </x:c>
      <x:c r="G2257" s="37" t="str">
        <x:v>Samsung Galaxy A17 8GB RAM / 256GB Storage / 4G LTE + 4G + Dual-SIM / Grey</x:v>
      </x:c>
      <x:c r="H2257" s="37" t="str">
        <x:v>الموبايلات والاتصالات</x:v>
      </x:c>
      <x:c r="I2257" s="37" t="str">
        <x:v>هواتف ذكية</x:v>
      </x:c>
      <x:c r="J2257" s="37" t="str">
        <x:v>Samsung</x:v>
      </x:c>
      <x:c r="K2257" s="37" t="str">
        <x:v>Galaxy A17</x:v>
      </x:c>
      <x:c r="L2257" s="37" t="str">
        <x:v>8GB RAM | 256GB Storage | 4G LTE + 4G + Dual-SIM | Grey</x:v>
      </x:c>
      <x:c r="M2257" s="37" t="n">
        <x:v>8</x:v>
      </x:c>
      <x:c r="N2257" s="37" t="n">
        <x:v>256</x:v>
      </x:c>
      <x:c r="O2257" s="37" t="str">
        <x:v>Grey</x:v>
      </x:c>
      <x:c r="P2257" s="37"/>
      <x:c r="Q2257" s="37"/>
      <x:c r="R2257" s="37" t="str">
        <x:v>EG-013</x:v>
      </x:c>
      <x:c r="S2257" s="37" t="str">
        <x:v>B.TECH</x:v>
      </x:c>
      <x:c r="T2257" s="37" t="str">
        <x:v>A</x:v>
      </x:c>
      <x:c r="U2257" s="37"/>
      <x:c r="V2257" s="37"/>
      <x:c r="W2257" s="37" t="str">
        <x:v>https://btech.com/en/c/mobiles-tablets/mobile-phones/b/samsung</x:v>
      </x:c>
      <x:c r="X2257" s="37" t="str">
        <x:v>صفحة فئة</x:v>
      </x:c>
      <x:c r="Y2257" s="37"/>
      <x:c r="Z2257" s="37"/>
      <x:c r="AA2257" s="37"/>
      <x:c r="AB2257" s="37"/>
      <x:c r="AC2257" s="37"/>
      <x:c r="AD2257" s="37"/>
      <x:c r="AE2257" s="37"/>
      <x:c r="AF2257" s="56"/>
      <x:c r="AG2257" s="56"/>
      <x:c r="AH2257" s="56"/>
      <x:c r="AI2257" s="58"/>
      <x:c r="AJ2257" s="56"/>
      <x:c r="AK2257" s="56"/>
      <x:c r="AL2257" s="56"/>
      <x:c r="AM2257" s="56"/>
      <x:c r="AN2257" s="56"/>
      <x:c r="AO2257" s="56" t="str">
        <x:f>IF(OR(AF2257="",AD2257=""),"",AF2257*AD2257+IF(AG2257="",0,AG2257)+IF(AH2257="",0,AH2257)+IF(AJ2257="",0,AJ2257)+IF(AK2257="",0,AK2257)+IF(AL2257="",0,AL2257)+IF(AM2257="",0,AM2257))</x:f>
      </x:c>
      <x:c r="AP2257" s="56"/>
      <x:c r="AQ2257" s="56" t="str">
        <x:f>IF(OR(AO2257="",AP2257=""),"",AO2257-AP2257)</x:f>
      </x:c>
      <x:c r="AR2257" s="58" t="str">
        <x:f>IF(OR(AP2257="",AP2257=0,AQ2257=""),"",AQ2257/AP2257)</x:f>
      </x:c>
      <x:c r="AS2257" s="58"/>
      <x:c r="AT2257" s="37"/>
      <x:c r="AU2257" s="37"/>
      <x:c r="AV2257" s="37"/>
      <x:c r="AW2257" s="56"/>
      <x:c r="AX2257" s="56"/>
      <x:c r="AY2257" s="37"/>
      <x:c r="AZ2257" s="37"/>
      <x:c r="BA2257" s="37"/>
      <x:c r="BB2257" s="37"/>
      <x:c r="BC2257" s="37"/>
      <x:c r="BD2257" s="60"/>
      <x:c r="BE2257" s="60"/>
      <x:c r="BF2257" s="37"/>
      <x:c r="BG2257" s="37"/>
      <x:c r="BH2257" s="37" t="str">
        <x:v>https://btech.com/en/c/mobiles-tablets/mobile-phones/b/samsung</x:v>
      </x:c>
      <x:c r="BI2257" s="37"/>
      <x:c r="BJ2257" s="37" t="str">
        <x:v>لم يبدأ</x:v>
      </x:c>
      <x:c r="BK2257" s="60" t="n">
        <x:v>46233</x:v>
      </x:c>
      <x:c r="BL2257" s="60"/>
      <x:c r="BM2257" s="60"/>
      <x:c r="BN2257" s="62" t="str">
        <x:f>IF(BM2257="","",(NOW()-BM2257)*24)</x:f>
      </x:c>
      <x:c r="BO2257" s="37" t="str">
        <x:f>IF(BM2257="","لم يُرصد",IF(BT2257&lt;&gt;TRUE,"غير نشط",IF(BP2257="فشل","فشل حالي",IF(BN2257&lt;=12,"حديث",IF(BN2257&lt;=24,"متأخر","قديم")))))</x:f>
        <x:v>لم يُرصد</x:v>
      </x:c>
      <x:c r="BP2257" s="37" t="str">
        <x:v>بانتظار رصد التقسيط</x:v>
      </x:c>
      <x:c r="BQ2257" s="37" t="n">
        <x:v>0</x:v>
      </x:c>
      <x:c r="BR2257" s="37"/>
      <x:c r="BS2257" s="37"/>
      <x:c r="BT2257" s="54" t="b">
        <x:v>1</x:v>
      </x:c>
      <x:c r="BU2257" s="37" t="str">
        <x:v>يحتاج اكتشاف رابط المنتج</x:v>
      </x:c>
      <x:c r="BV2257" s="37" t="str">
        <x:v>Samsung Galaxy A17, 256 GB, 8 GB, 4G LTE, Dual-SIM - Grey</x:v>
      </x:c>
      <x:c r="BW2257" s="37" t="str">
        <x:v>الملفات المرفوعة لا تحتوي خطة تقسيط فعلية لهذا الربط؛ الصف مُنشأ كمهمة جمع. | تم دمج 2 أدلة لنفس المنتج والمتجر.</x:v>
      </x:c>
      <x:c r="BX2257" s="60" t="n">
        <x:v>46233</x:v>
      </x:c>
      <x:c r="BY2257" s="60" t="n">
        <x:v>46233</x:v>
      </x:c>
    </x:row>
    <x:row r="2258">
      <x:c r="A2258" s="37" t="str">
        <x:v>مهمة جمع أولية</x:v>
      </x:c>
      <x:c r="B2258" s="37" t="str">
        <x:v>INSTTASK-588C4C0F4CC7</x:v>
      </x:c>
      <x:c r="C2258" s="37" t="str">
        <x:v>VAR-11493B2717F922|EG-013|STORE|PENDING</x:v>
      </x:c>
      <x:c r="D2258" s="37" t="str">
        <x:v>VAR-11493B2717F922|EG-013|STORE</x:v>
      </x:c>
      <x:c r="E2258" s="37" t="str">
        <x:v>VAR-11493B2717F922</x:v>
      </x:c>
      <x:c r="F2258" s="37" t="str">
        <x:v>MOD-A246763C32252D</x:v>
      </x:c>
      <x:c r="G2258" s="37" t="str">
        <x:v>Samsung Galaxy A17 8GB RAM / 256GB Storage / 4G LTE + 4G + Dual-SIM / Light Blue</x:v>
      </x:c>
      <x:c r="H2258" s="37" t="str">
        <x:v>الموبايلات والاتصالات</x:v>
      </x:c>
      <x:c r="I2258" s="37" t="str">
        <x:v>هواتف ذكية</x:v>
      </x:c>
      <x:c r="J2258" s="37" t="str">
        <x:v>Samsung</x:v>
      </x:c>
      <x:c r="K2258" s="37" t="str">
        <x:v>Galaxy A17</x:v>
      </x:c>
      <x:c r="L2258" s="37" t="str">
        <x:v>8GB RAM | 256GB Storage | 4G LTE + 4G + Dual-SIM | Light Blue</x:v>
      </x:c>
      <x:c r="M2258" s="37" t="n">
        <x:v>8</x:v>
      </x:c>
      <x:c r="N2258" s="37" t="n">
        <x:v>256</x:v>
      </x:c>
      <x:c r="O2258" s="37" t="str">
        <x:v>Light Blue</x:v>
      </x:c>
      <x:c r="P2258" s="37"/>
      <x:c r="Q2258" s="37"/>
      <x:c r="R2258" s="37" t="str">
        <x:v>EG-013</x:v>
      </x:c>
      <x:c r="S2258" s="37" t="str">
        <x:v>B.TECH</x:v>
      </x:c>
      <x:c r="T2258" s="37" t="str">
        <x:v>A</x:v>
      </x:c>
      <x:c r="U2258" s="37"/>
      <x:c r="V2258" s="37"/>
      <x:c r="W2258" s="37" t="str">
        <x:v>https://btech.com/en/c/mobiles-tablets/mobile-phones/b/samsung</x:v>
      </x:c>
      <x:c r="X2258" s="37" t="str">
        <x:v>صفحة فئة</x:v>
      </x:c>
      <x:c r="Y2258" s="37"/>
      <x:c r="Z2258" s="37"/>
      <x:c r="AA2258" s="37"/>
      <x:c r="AB2258" s="37"/>
      <x:c r="AC2258" s="37"/>
      <x:c r="AD2258" s="37"/>
      <x:c r="AE2258" s="37"/>
      <x:c r="AF2258" s="56"/>
      <x:c r="AG2258" s="56"/>
      <x:c r="AH2258" s="56"/>
      <x:c r="AI2258" s="58"/>
      <x:c r="AJ2258" s="56"/>
      <x:c r="AK2258" s="56"/>
      <x:c r="AL2258" s="56"/>
      <x:c r="AM2258" s="56"/>
      <x:c r="AN2258" s="56"/>
      <x:c r="AO2258" s="56" t="str">
        <x:f>IF(OR(AF2258="",AD2258=""),"",AF2258*AD2258+IF(AG2258="",0,AG2258)+IF(AH2258="",0,AH2258)+IF(AJ2258="",0,AJ2258)+IF(AK2258="",0,AK2258)+IF(AL2258="",0,AL2258)+IF(AM2258="",0,AM2258))</x:f>
      </x:c>
      <x:c r="AP2258" s="56"/>
      <x:c r="AQ2258" s="56" t="str">
        <x:f>IF(OR(AO2258="",AP2258=""),"",AO2258-AP2258)</x:f>
      </x:c>
      <x:c r="AR2258" s="58" t="str">
        <x:f>IF(OR(AP2258="",AP2258=0,AQ2258=""),"",AQ2258/AP2258)</x:f>
      </x:c>
      <x:c r="AS2258" s="58"/>
      <x:c r="AT2258" s="37"/>
      <x:c r="AU2258" s="37"/>
      <x:c r="AV2258" s="37"/>
      <x:c r="AW2258" s="56"/>
      <x:c r="AX2258" s="56"/>
      <x:c r="AY2258" s="37"/>
      <x:c r="AZ2258" s="37"/>
      <x:c r="BA2258" s="37"/>
      <x:c r="BB2258" s="37"/>
      <x:c r="BC2258" s="37"/>
      <x:c r="BD2258" s="60"/>
      <x:c r="BE2258" s="60"/>
      <x:c r="BF2258" s="37"/>
      <x:c r="BG2258" s="37"/>
      <x:c r="BH2258" s="37" t="str">
        <x:v>https://btech.com/en/c/mobiles-tablets/mobile-phones/b/samsung</x:v>
      </x:c>
      <x:c r="BI2258" s="37"/>
      <x:c r="BJ2258" s="37" t="str">
        <x:v>لم يبدأ</x:v>
      </x:c>
      <x:c r="BK2258" s="60" t="n">
        <x:v>46233</x:v>
      </x:c>
      <x:c r="BL2258" s="60"/>
      <x:c r="BM2258" s="60"/>
      <x:c r="BN2258" s="62" t="str">
        <x:f>IF(BM2258="","",(NOW()-BM2258)*24)</x:f>
      </x:c>
      <x:c r="BO2258" s="37" t="str">
        <x:f>IF(BM2258="","لم يُرصد",IF(BT2258&lt;&gt;TRUE,"غير نشط",IF(BP2258="فشل","فشل حالي",IF(BN2258&lt;=12,"حديث",IF(BN2258&lt;=24,"متأخر","قديم")))))</x:f>
        <x:v>لم يُرصد</x:v>
      </x:c>
      <x:c r="BP2258" s="37" t="str">
        <x:v>بانتظار رصد التقسيط</x:v>
      </x:c>
      <x:c r="BQ2258" s="37" t="n">
        <x:v>0</x:v>
      </x:c>
      <x:c r="BR2258" s="37"/>
      <x:c r="BS2258" s="37"/>
      <x:c r="BT2258" s="54" t="b">
        <x:v>1</x:v>
      </x:c>
      <x:c r="BU2258" s="37" t="str">
        <x:v>يحتاج اكتشاف رابط المنتج</x:v>
      </x:c>
      <x:c r="BV2258" s="37" t="str">
        <x:v>Samsung Galaxy A17, 256 GB, 8 GB, 4G LTE, Dual-SIM - Light Blue</x:v>
      </x:c>
      <x:c r="BW2258" s="37" t="str">
        <x:v>الملفات المرفوعة لا تحتوي خطة تقسيط فعلية لهذا الربط؛ الصف مُنشأ كمهمة جمع. | تم دمج 2 أدلة لنفس المنتج والمتجر.</x:v>
      </x:c>
      <x:c r="BX2258" s="60" t="n">
        <x:v>46233</x:v>
      </x:c>
      <x:c r="BY2258" s="60" t="n">
        <x:v>46233</x:v>
      </x:c>
    </x:row>
    <x:row r="2259">
      <x:c r="A2259" s="37" t="str">
        <x:v>مهمة جمع أولية</x:v>
      </x:c>
      <x:c r="B2259" s="37" t="str">
        <x:v>INSTTASK-7CCE86134CCA</x:v>
      </x:c>
      <x:c r="C2259" s="37" t="str">
        <x:v>VAR-2951D8CDE839A8|EG-013|STORE|PENDING</x:v>
      </x:c>
      <x:c r="D2259" s="37" t="str">
        <x:v>VAR-2951D8CDE839A8|EG-013|STORE</x:v>
      </x:c>
      <x:c r="E2259" s="37" t="str">
        <x:v>VAR-2951D8CDE839A8</x:v>
      </x:c>
      <x:c r="F2259" s="37" t="str">
        <x:v>MOD-D0D543E1534D7B</x:v>
      </x:c>
      <x:c r="G2259" s="37" t="str">
        <x:v>Samsung Galaxy A57 12GB RAM / 256GB Storage / 5G + Dual-SIM / Gray</x:v>
      </x:c>
      <x:c r="H2259" s="37" t="str">
        <x:v>الموبايلات والاتصالات</x:v>
      </x:c>
      <x:c r="I2259" s="37" t="str">
        <x:v>هواتف ذكية</x:v>
      </x:c>
      <x:c r="J2259" s="37" t="str">
        <x:v>Samsung</x:v>
      </x:c>
      <x:c r="K2259" s="37" t="str">
        <x:v>Galaxy A57</x:v>
      </x:c>
      <x:c r="L2259" s="37" t="str">
        <x:v>12GB RAM | 256GB Storage | 5G + Dual-SIM | Gray</x:v>
      </x:c>
      <x:c r="M2259" s="37" t="n">
        <x:v>12</x:v>
      </x:c>
      <x:c r="N2259" s="37" t="n">
        <x:v>256</x:v>
      </x:c>
      <x:c r="O2259" s="37" t="str">
        <x:v>Gray</x:v>
      </x:c>
      <x:c r="P2259" s="37"/>
      <x:c r="Q2259" s="37"/>
      <x:c r="R2259" s="37" t="str">
        <x:v>EG-013</x:v>
      </x:c>
      <x:c r="S2259" s="37" t="str">
        <x:v>B.TECH</x:v>
      </x:c>
      <x:c r="T2259" s="37" t="str">
        <x:v>A</x:v>
      </x:c>
      <x:c r="U2259" s="37"/>
      <x:c r="V2259" s="37"/>
      <x:c r="W2259" s="37" t="str">
        <x:v>https://btech.com/en/c/mobiles-tablets/mobile-phones/b/samsung</x:v>
      </x:c>
      <x:c r="X2259" s="37" t="str">
        <x:v>صفحة فئة</x:v>
      </x:c>
      <x:c r="Y2259" s="37"/>
      <x:c r="Z2259" s="37"/>
      <x:c r="AA2259" s="37"/>
      <x:c r="AB2259" s="37"/>
      <x:c r="AC2259" s="37"/>
      <x:c r="AD2259" s="37"/>
      <x:c r="AE2259" s="37"/>
      <x:c r="AF2259" s="56"/>
      <x:c r="AG2259" s="56"/>
      <x:c r="AH2259" s="56"/>
      <x:c r="AI2259" s="58"/>
      <x:c r="AJ2259" s="56"/>
      <x:c r="AK2259" s="56"/>
      <x:c r="AL2259" s="56"/>
      <x:c r="AM2259" s="56"/>
      <x:c r="AN2259" s="56"/>
      <x:c r="AO2259" s="56" t="str">
        <x:f>IF(OR(AF2259="",AD2259=""),"",AF2259*AD2259+IF(AG2259="",0,AG2259)+IF(AH2259="",0,AH2259)+IF(AJ2259="",0,AJ2259)+IF(AK2259="",0,AK2259)+IF(AL2259="",0,AL2259)+IF(AM2259="",0,AM2259))</x:f>
      </x:c>
      <x:c r="AP2259" s="56"/>
      <x:c r="AQ2259" s="56" t="str">
        <x:f>IF(OR(AO2259="",AP2259=""),"",AO2259-AP2259)</x:f>
      </x:c>
      <x:c r="AR2259" s="58" t="str">
        <x:f>IF(OR(AP2259="",AP2259=0,AQ2259=""),"",AQ2259/AP2259)</x:f>
      </x:c>
      <x:c r="AS2259" s="58"/>
      <x:c r="AT2259" s="37"/>
      <x:c r="AU2259" s="37"/>
      <x:c r="AV2259" s="37"/>
      <x:c r="AW2259" s="56"/>
      <x:c r="AX2259" s="56"/>
      <x:c r="AY2259" s="37"/>
      <x:c r="AZ2259" s="37"/>
      <x:c r="BA2259" s="37"/>
      <x:c r="BB2259" s="37"/>
      <x:c r="BC2259" s="37"/>
      <x:c r="BD2259" s="60"/>
      <x:c r="BE2259" s="60"/>
      <x:c r="BF2259" s="37"/>
      <x:c r="BG2259" s="37"/>
      <x:c r="BH2259" s="37" t="str">
        <x:v>https://btech.com/en/c/mobiles-tablets/mobile-phones/b/samsung</x:v>
      </x:c>
      <x:c r="BI2259" s="37"/>
      <x:c r="BJ2259" s="37" t="str">
        <x:v>لم يبدأ</x:v>
      </x:c>
      <x:c r="BK2259" s="60" t="n">
        <x:v>46233</x:v>
      </x:c>
      <x:c r="BL2259" s="60"/>
      <x:c r="BM2259" s="60"/>
      <x:c r="BN2259" s="62" t="str">
        <x:f>IF(BM2259="","",(NOW()-BM2259)*24)</x:f>
      </x:c>
      <x:c r="BO2259" s="37" t="str">
        <x:f>IF(BM2259="","لم يُرصد",IF(BT2259&lt;&gt;TRUE,"غير نشط",IF(BP2259="فشل","فشل حالي",IF(BN2259&lt;=12,"حديث",IF(BN2259&lt;=24,"متأخر","قديم")))))</x:f>
        <x:v>لم يُرصد</x:v>
      </x:c>
      <x:c r="BP2259" s="37" t="str">
        <x:v>بانتظار رصد التقسيط</x:v>
      </x:c>
      <x:c r="BQ2259" s="37" t="n">
        <x:v>0</x:v>
      </x:c>
      <x:c r="BR2259" s="37"/>
      <x:c r="BS2259" s="37"/>
      <x:c r="BT2259" s="54" t="b">
        <x:v>1</x:v>
      </x:c>
      <x:c r="BU2259" s="37" t="str">
        <x:v>يحتاج اكتشاف رابط المنتج</x:v>
      </x:c>
      <x:c r="BV2259" s="37" t="str">
        <x:v>Samsung Galaxy A57, 256 GB, 12 GB, 5G, Dual-SIM - Gray</x:v>
      </x:c>
      <x:c r="BW2259" s="37" t="str">
        <x:v>الملفات المرفوعة لا تحتوي خطة تقسيط فعلية لهذا الربط؛ الصف مُنشأ كمهمة جمع.</x:v>
      </x:c>
      <x:c r="BX2259" s="60" t="n">
        <x:v>46233</x:v>
      </x:c>
      <x:c r="BY2259" s="60" t="n">
        <x:v>46233</x:v>
      </x:c>
    </x:row>
    <x:row r="2260">
      <x:c r="A2260" s="37" t="str">
        <x:v>مهمة جمع أولية</x:v>
      </x:c>
      <x:c r="B2260" s="37" t="str">
        <x:v>INSTTASK-2F8F91D5E6AB</x:v>
      </x:c>
      <x:c r="C2260" s="37" t="str">
        <x:v>VAR-06CF77183C351B|EG-017|STORE|PENDING</x:v>
      </x:c>
      <x:c r="D2260" s="37" t="str">
        <x:v>VAR-06CF77183C351B|EG-017|STORE</x:v>
      </x:c>
      <x:c r="E2260" s="37" t="str">
        <x:v>VAR-06CF77183C351B</x:v>
      </x:c>
      <x:c r="F2260" s="37" t="str">
        <x:v>MOD-5277BBCC8A4F01</x:v>
      </x:c>
      <x:c r="G2260" s="37" t="str">
        <x:v>Samsung Galaxy S26 12GB RAM / 256GB / Black | 256GB Storage</x:v>
      </x:c>
      <x:c r="H2260" s="37" t="str">
        <x:v>الموبايلات والاتصالات</x:v>
      </x:c>
      <x:c r="I2260" s="37" t="str">
        <x:v>هواتف ذكية</x:v>
      </x:c>
      <x:c r="J2260" s="37" t="str">
        <x:v>Samsung</x:v>
      </x:c>
      <x:c r="K2260" s="37" t="str">
        <x:v>Galaxy S26</x:v>
      </x:c>
      <x:c r="L2260" s="37" t="str">
        <x:v>12GB RAM / 256GB / Black</x:v>
      </x:c>
      <x:c r="M2260" s="37" t="n">
        <x:v>12</x:v>
      </x:c>
      <x:c r="N2260" s="37" t="n">
        <x:v>256</x:v>
      </x:c>
      <x:c r="O2260" s="37" t="str">
        <x:v>Black</x:v>
      </x:c>
      <x:c r="P2260" s="37"/>
      <x:c r="Q2260" s="37"/>
      <x:c r="R2260" s="37" t="str">
        <x:v>EG-017</x:v>
      </x:c>
      <x:c r="S2260" s="37" t="str">
        <x:v>Samsung Egypt</x:v>
      </x:c>
      <x:c r="T2260" s="37" t="str">
        <x:v>B</x:v>
      </x:c>
      <x:c r="U2260" s="37"/>
      <x:c r="V2260" s="37"/>
      <x:c r="W2260" s="37" t="str">
        <x:v>https://www.samsung.com/eg/smartphones/galaxy-s26/buy/</x:v>
      </x:c>
      <x:c r="X2260" s="37" t="str">
        <x:v>مصدر عام</x:v>
      </x:c>
      <x:c r="Y2260" s="37"/>
      <x:c r="Z2260" s="37"/>
      <x:c r="AA2260" s="37"/>
      <x:c r="AB2260" s="37"/>
      <x:c r="AC2260" s="37"/>
      <x:c r="AD2260" s="37"/>
      <x:c r="AE2260" s="37"/>
      <x:c r="AF2260" s="56"/>
      <x:c r="AG2260" s="56"/>
      <x:c r="AH2260" s="56"/>
      <x:c r="AI2260" s="58"/>
      <x:c r="AJ2260" s="56"/>
      <x:c r="AK2260" s="56"/>
      <x:c r="AL2260" s="56"/>
      <x:c r="AM2260" s="56"/>
      <x:c r="AN2260" s="56"/>
      <x:c r="AO2260" s="56" t="str">
        <x:f>IF(OR(AF2260="",AD2260=""),"",AF2260*AD2260+IF(AG2260="",0,AG2260)+IF(AH2260="",0,AH2260)+IF(AJ2260="",0,AJ2260)+IF(AK2260="",0,AK2260)+IF(AL2260="",0,AL2260)+IF(AM2260="",0,AM2260))</x:f>
      </x:c>
      <x:c r="AP2260" s="56"/>
      <x:c r="AQ2260" s="56" t="str">
        <x:f>IF(OR(AO2260="",AP2260=""),"",AO2260-AP2260)</x:f>
      </x:c>
      <x:c r="AR2260" s="58" t="str">
        <x:f>IF(OR(AP2260="",AP2260=0,AQ2260=""),"",AQ2260/AP2260)</x:f>
      </x:c>
      <x:c r="AS2260" s="58"/>
      <x:c r="AT2260" s="37"/>
      <x:c r="AU2260" s="37"/>
      <x:c r="AV2260" s="37"/>
      <x:c r="AW2260" s="56"/>
      <x:c r="AX2260" s="56"/>
      <x:c r="AY2260" s="37"/>
      <x:c r="AZ2260" s="37"/>
      <x:c r="BA2260" s="37"/>
      <x:c r="BB2260" s="37"/>
      <x:c r="BC2260" s="37"/>
      <x:c r="BD2260" s="60"/>
      <x:c r="BE2260" s="60"/>
      <x:c r="BF2260" s="37"/>
      <x:c r="BG2260" s="37"/>
      <x:c r="BH2260" s="37" t="str">
        <x:v>https://www.samsung.com/eg/smartphones/galaxy-s26/buy/</x:v>
      </x:c>
      <x:c r="BI2260" s="37"/>
      <x:c r="BJ2260" s="37" t="str">
        <x:v>لم يبدأ</x:v>
      </x:c>
      <x:c r="BK2260" s="60" t="n">
        <x:v>46233</x:v>
      </x:c>
      <x:c r="BL2260" s="60"/>
      <x:c r="BM2260" s="60"/>
      <x:c r="BN2260" s="62" t="str">
        <x:f>IF(BM2260="","",(NOW()-BM2260)*24)</x:f>
      </x:c>
      <x:c r="BO2260" s="37" t="str">
        <x:f>IF(BM2260="","لم يُرصد",IF(BT2260&lt;&gt;TRUE,"غير نشط",IF(BP2260="فشل","فشل حالي",IF(BN2260&lt;=12,"حديث",IF(BN2260&lt;=24,"متأخر","قديم")))))</x:f>
        <x:v>لم يُرصد</x:v>
      </x:c>
      <x:c r="BP2260" s="37" t="str">
        <x:v>بانتظار رصد التقسيط</x:v>
      </x:c>
      <x:c r="BQ2260" s="37" t="n">
        <x:v>0</x:v>
      </x:c>
      <x:c r="BR2260" s="37"/>
      <x:c r="BS2260" s="37"/>
      <x:c r="BT2260" s="54" t="b">
        <x:v>1</x:v>
      </x:c>
      <x:c r="BU2260" s="37" t="str">
        <x:v>تحتاج مراجعة</x:v>
      </x:c>
      <x:c r="BV2260" s="37" t="str"/>
      <x:c r="BW2260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0" s="60" t="n">
        <x:v>46233</x:v>
      </x:c>
      <x:c r="BY2260" s="60" t="n">
        <x:v>46233</x:v>
      </x:c>
    </x:row>
    <x:row r="2261">
      <x:c r="A2261" s="37" t="str">
        <x:v>مهمة جمع أولية</x:v>
      </x:c>
      <x:c r="B2261" s="37" t="str">
        <x:v>INSTTASK-01930C41C834</x:v>
      </x:c>
      <x:c r="C2261" s="37" t="str">
        <x:v>VAR-8C855A3500E959|EG-017|STORE|PENDING</x:v>
      </x:c>
      <x:c r="D2261" s="37" t="str">
        <x:v>VAR-8C855A3500E959|EG-017|STORE</x:v>
      </x:c>
      <x:c r="E2261" s="37" t="str">
        <x:v>VAR-8C855A3500E959</x:v>
      </x:c>
      <x:c r="F2261" s="37" t="str">
        <x:v>MOD-5277BBCC8A4F01</x:v>
      </x:c>
      <x:c r="G2261" s="37" t="str">
        <x:v>Samsung Galaxy S26 12GB RAM / 256GB / Dark Purple | 256GB Storage</x:v>
      </x:c>
      <x:c r="H2261" s="37" t="str">
        <x:v>الموبايلات والاتصالات</x:v>
      </x:c>
      <x:c r="I2261" s="37" t="str">
        <x:v>هواتف ذكية</x:v>
      </x:c>
      <x:c r="J2261" s="37" t="str">
        <x:v>Samsung</x:v>
      </x:c>
      <x:c r="K2261" s="37" t="str">
        <x:v>Galaxy S26</x:v>
      </x:c>
      <x:c r="L2261" s="37" t="str">
        <x:v>12GB RAM / 256GB / Dark Purple</x:v>
      </x:c>
      <x:c r="M2261" s="37" t="n">
        <x:v>12</x:v>
      </x:c>
      <x:c r="N2261" s="37" t="n">
        <x:v>256</x:v>
      </x:c>
      <x:c r="O2261" s="37" t="str">
        <x:v>Dark Purple</x:v>
      </x:c>
      <x:c r="P2261" s="37"/>
      <x:c r="Q2261" s="37"/>
      <x:c r="R2261" s="37" t="str">
        <x:v>EG-017</x:v>
      </x:c>
      <x:c r="S2261" s="37" t="str">
        <x:v>Samsung Egypt</x:v>
      </x:c>
      <x:c r="T2261" s="37" t="str">
        <x:v>B</x:v>
      </x:c>
      <x:c r="U2261" s="37"/>
      <x:c r="V2261" s="37"/>
      <x:c r="W2261" s="37" t="str">
        <x:v>https://www.samsung.com/eg/smartphones/galaxy-s26/buy/</x:v>
      </x:c>
      <x:c r="X2261" s="37" t="str">
        <x:v>مصدر عام</x:v>
      </x:c>
      <x:c r="Y2261" s="37"/>
      <x:c r="Z2261" s="37"/>
      <x:c r="AA2261" s="37"/>
      <x:c r="AB2261" s="37"/>
      <x:c r="AC2261" s="37"/>
      <x:c r="AD2261" s="37"/>
      <x:c r="AE2261" s="37"/>
      <x:c r="AF2261" s="56"/>
      <x:c r="AG2261" s="56"/>
      <x:c r="AH2261" s="56"/>
      <x:c r="AI2261" s="58"/>
      <x:c r="AJ2261" s="56"/>
      <x:c r="AK2261" s="56"/>
      <x:c r="AL2261" s="56"/>
      <x:c r="AM2261" s="56"/>
      <x:c r="AN2261" s="56"/>
      <x:c r="AO2261" s="56" t="str">
        <x:f>IF(OR(AF2261="",AD2261=""),"",AF2261*AD2261+IF(AG2261="",0,AG2261)+IF(AH2261="",0,AH2261)+IF(AJ2261="",0,AJ2261)+IF(AK2261="",0,AK2261)+IF(AL2261="",0,AL2261)+IF(AM2261="",0,AM2261))</x:f>
      </x:c>
      <x:c r="AP2261" s="56"/>
      <x:c r="AQ2261" s="56" t="str">
        <x:f>IF(OR(AO2261="",AP2261=""),"",AO2261-AP2261)</x:f>
      </x:c>
      <x:c r="AR2261" s="58" t="str">
        <x:f>IF(OR(AP2261="",AP2261=0,AQ2261=""),"",AQ2261/AP2261)</x:f>
      </x:c>
      <x:c r="AS2261" s="58"/>
      <x:c r="AT2261" s="37"/>
      <x:c r="AU2261" s="37"/>
      <x:c r="AV2261" s="37"/>
      <x:c r="AW2261" s="56"/>
      <x:c r="AX2261" s="56"/>
      <x:c r="AY2261" s="37"/>
      <x:c r="AZ2261" s="37"/>
      <x:c r="BA2261" s="37"/>
      <x:c r="BB2261" s="37"/>
      <x:c r="BC2261" s="37"/>
      <x:c r="BD2261" s="60"/>
      <x:c r="BE2261" s="60"/>
      <x:c r="BF2261" s="37"/>
      <x:c r="BG2261" s="37"/>
      <x:c r="BH2261" s="37" t="str">
        <x:v>https://www.samsung.com/eg/smartphones/galaxy-s26/buy/</x:v>
      </x:c>
      <x:c r="BI2261" s="37"/>
      <x:c r="BJ2261" s="37" t="str">
        <x:v>لم يبدأ</x:v>
      </x:c>
      <x:c r="BK2261" s="60" t="n">
        <x:v>46233</x:v>
      </x:c>
      <x:c r="BL2261" s="60"/>
      <x:c r="BM2261" s="60"/>
      <x:c r="BN2261" s="62" t="str">
        <x:f>IF(BM2261="","",(NOW()-BM2261)*24)</x:f>
      </x:c>
      <x:c r="BO2261" s="37" t="str">
        <x:f>IF(BM2261="","لم يُرصد",IF(BT2261&lt;&gt;TRUE,"غير نشط",IF(BP2261="فشل","فشل حالي",IF(BN2261&lt;=12,"حديث",IF(BN2261&lt;=24,"متأخر","قديم")))))</x:f>
        <x:v>لم يُرصد</x:v>
      </x:c>
      <x:c r="BP2261" s="37" t="str">
        <x:v>بانتظار رصد التقسيط</x:v>
      </x:c>
      <x:c r="BQ2261" s="37" t="n">
        <x:v>0</x:v>
      </x:c>
      <x:c r="BR2261" s="37"/>
      <x:c r="BS2261" s="37"/>
      <x:c r="BT2261" s="54" t="b">
        <x:v>1</x:v>
      </x:c>
      <x:c r="BU2261" s="37" t="str">
        <x:v>تحتاج مراجعة</x:v>
      </x:c>
      <x:c r="BV2261" s="37" t="str"/>
      <x:c r="BW2261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1" s="60" t="n">
        <x:v>46233</x:v>
      </x:c>
      <x:c r="BY2261" s="60" t="n">
        <x:v>46233</x:v>
      </x:c>
    </x:row>
    <x:row r="2262">
      <x:c r="A2262" s="37" t="str">
        <x:v>مهمة جمع أولية</x:v>
      </x:c>
      <x:c r="B2262" s="37" t="str">
        <x:v>INSTTASK-6DD96A1D99F0</x:v>
      </x:c>
      <x:c r="C2262" s="37" t="str">
        <x:v>VAR-976DB584C8383E|EG-017|STORE|PENDING</x:v>
      </x:c>
      <x:c r="D2262" s="37" t="str">
        <x:v>VAR-976DB584C8383E|EG-017|STORE</x:v>
      </x:c>
      <x:c r="E2262" s="37" t="str">
        <x:v>VAR-976DB584C8383E</x:v>
      </x:c>
      <x:c r="F2262" s="37" t="str">
        <x:v>MOD-5277BBCC8A4F01</x:v>
      </x:c>
      <x:c r="G2262" s="37" t="str">
        <x:v>Samsung Galaxy S26 12GB RAM / 256GB / Sky Blue | 256GB Storage</x:v>
      </x:c>
      <x:c r="H2262" s="37" t="str">
        <x:v>الموبايلات والاتصالات</x:v>
      </x:c>
      <x:c r="I2262" s="37" t="str">
        <x:v>هواتف ذكية</x:v>
      </x:c>
      <x:c r="J2262" s="37" t="str">
        <x:v>Samsung</x:v>
      </x:c>
      <x:c r="K2262" s="37" t="str">
        <x:v>Galaxy S26</x:v>
      </x:c>
      <x:c r="L2262" s="37" t="str">
        <x:v>12GB RAM / 256GB / Sky Blue</x:v>
      </x:c>
      <x:c r="M2262" s="37" t="n">
        <x:v>12</x:v>
      </x:c>
      <x:c r="N2262" s="37" t="n">
        <x:v>256</x:v>
      </x:c>
      <x:c r="O2262" s="37" t="str">
        <x:v>Sky Blue</x:v>
      </x:c>
      <x:c r="P2262" s="37"/>
      <x:c r="Q2262" s="37"/>
      <x:c r="R2262" s="37" t="str">
        <x:v>EG-017</x:v>
      </x:c>
      <x:c r="S2262" s="37" t="str">
        <x:v>Samsung Egypt</x:v>
      </x:c>
      <x:c r="T2262" s="37" t="str">
        <x:v>B</x:v>
      </x:c>
      <x:c r="U2262" s="37"/>
      <x:c r="V2262" s="37"/>
      <x:c r="W2262" s="37" t="str">
        <x:v>https://www.samsung.com/eg/smartphones/galaxy-s26/buy/</x:v>
      </x:c>
      <x:c r="X2262" s="37" t="str">
        <x:v>مصدر عام</x:v>
      </x:c>
      <x:c r="Y2262" s="37"/>
      <x:c r="Z2262" s="37"/>
      <x:c r="AA2262" s="37"/>
      <x:c r="AB2262" s="37"/>
      <x:c r="AC2262" s="37"/>
      <x:c r="AD2262" s="37"/>
      <x:c r="AE2262" s="37"/>
      <x:c r="AF2262" s="56"/>
      <x:c r="AG2262" s="56"/>
      <x:c r="AH2262" s="56"/>
      <x:c r="AI2262" s="58"/>
      <x:c r="AJ2262" s="56"/>
      <x:c r="AK2262" s="56"/>
      <x:c r="AL2262" s="56"/>
      <x:c r="AM2262" s="56"/>
      <x:c r="AN2262" s="56"/>
      <x:c r="AO2262" s="56" t="str">
        <x:f>IF(OR(AF2262="",AD2262=""),"",AF2262*AD2262+IF(AG2262="",0,AG2262)+IF(AH2262="",0,AH2262)+IF(AJ2262="",0,AJ2262)+IF(AK2262="",0,AK2262)+IF(AL2262="",0,AL2262)+IF(AM2262="",0,AM2262))</x:f>
      </x:c>
      <x:c r="AP2262" s="56"/>
      <x:c r="AQ2262" s="56" t="str">
        <x:f>IF(OR(AO2262="",AP2262=""),"",AO2262-AP2262)</x:f>
      </x:c>
      <x:c r="AR2262" s="58" t="str">
        <x:f>IF(OR(AP2262="",AP2262=0,AQ2262=""),"",AQ2262/AP2262)</x:f>
      </x:c>
      <x:c r="AS2262" s="58"/>
      <x:c r="AT2262" s="37"/>
      <x:c r="AU2262" s="37"/>
      <x:c r="AV2262" s="37"/>
      <x:c r="AW2262" s="56"/>
      <x:c r="AX2262" s="56"/>
      <x:c r="AY2262" s="37"/>
      <x:c r="AZ2262" s="37"/>
      <x:c r="BA2262" s="37"/>
      <x:c r="BB2262" s="37"/>
      <x:c r="BC2262" s="37"/>
      <x:c r="BD2262" s="60"/>
      <x:c r="BE2262" s="60"/>
      <x:c r="BF2262" s="37"/>
      <x:c r="BG2262" s="37"/>
      <x:c r="BH2262" s="37" t="str">
        <x:v>https://www.samsung.com/eg/smartphones/galaxy-s26/buy/</x:v>
      </x:c>
      <x:c r="BI2262" s="37"/>
      <x:c r="BJ2262" s="37" t="str">
        <x:v>لم يبدأ</x:v>
      </x:c>
      <x:c r="BK2262" s="60" t="n">
        <x:v>46233</x:v>
      </x:c>
      <x:c r="BL2262" s="60"/>
      <x:c r="BM2262" s="60"/>
      <x:c r="BN2262" s="62" t="str">
        <x:f>IF(BM2262="","",(NOW()-BM2262)*24)</x:f>
      </x:c>
      <x:c r="BO2262" s="37" t="str">
        <x:f>IF(BM2262="","لم يُرصد",IF(BT2262&lt;&gt;TRUE,"غير نشط",IF(BP2262="فشل","فشل حالي",IF(BN2262&lt;=12,"حديث",IF(BN2262&lt;=24,"متأخر","قديم")))))</x:f>
        <x:v>لم يُرصد</x:v>
      </x:c>
      <x:c r="BP2262" s="37" t="str">
        <x:v>بانتظار رصد التقسيط</x:v>
      </x:c>
      <x:c r="BQ2262" s="37" t="n">
        <x:v>0</x:v>
      </x:c>
      <x:c r="BR2262" s="37"/>
      <x:c r="BS2262" s="37"/>
      <x:c r="BT2262" s="54" t="b">
        <x:v>1</x:v>
      </x:c>
      <x:c r="BU2262" s="37" t="str">
        <x:v>تحتاج مراجعة</x:v>
      </x:c>
      <x:c r="BV2262" s="37" t="str"/>
      <x:c r="BW2262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2" s="60" t="n">
        <x:v>46233</x:v>
      </x:c>
      <x:c r="BY2262" s="60" t="n">
        <x:v>46233</x:v>
      </x:c>
    </x:row>
    <x:row r="2263">
      <x:c r="A2263" s="37" t="str">
        <x:v>مهمة جمع أولية</x:v>
      </x:c>
      <x:c r="B2263" s="37" t="str">
        <x:v>INSTTASK-7E1FEE255E04</x:v>
      </x:c>
      <x:c r="C2263" s="37" t="str">
        <x:v>VAR-939D4B8AC2E6C8|EG-017|STORE|PENDING</x:v>
      </x:c>
      <x:c r="D2263" s="37" t="str">
        <x:v>VAR-939D4B8AC2E6C8|EG-017|STORE</x:v>
      </x:c>
      <x:c r="E2263" s="37" t="str">
        <x:v>VAR-939D4B8AC2E6C8</x:v>
      </x:c>
      <x:c r="F2263" s="37" t="str">
        <x:v>MOD-5277BBCC8A4F01</x:v>
      </x:c>
      <x:c r="G2263" s="37" t="str">
        <x:v>Samsung Galaxy S26 12GB RAM / 256GB / White | 256GB Storage</x:v>
      </x:c>
      <x:c r="H2263" s="37" t="str">
        <x:v>الموبايلات والاتصالات</x:v>
      </x:c>
      <x:c r="I2263" s="37" t="str">
        <x:v>هواتف ذكية</x:v>
      </x:c>
      <x:c r="J2263" s="37" t="str">
        <x:v>Samsung</x:v>
      </x:c>
      <x:c r="K2263" s="37" t="str">
        <x:v>Galaxy S26</x:v>
      </x:c>
      <x:c r="L2263" s="37" t="str">
        <x:v>12GB RAM / 256GB / White</x:v>
      </x:c>
      <x:c r="M2263" s="37" t="n">
        <x:v>12</x:v>
      </x:c>
      <x:c r="N2263" s="37" t="n">
        <x:v>256</x:v>
      </x:c>
      <x:c r="O2263" s="37" t="str">
        <x:v>White</x:v>
      </x:c>
      <x:c r="P2263" s="37"/>
      <x:c r="Q2263" s="37"/>
      <x:c r="R2263" s="37" t="str">
        <x:v>EG-017</x:v>
      </x:c>
      <x:c r="S2263" s="37" t="str">
        <x:v>Samsung Egypt</x:v>
      </x:c>
      <x:c r="T2263" s="37" t="str">
        <x:v>B</x:v>
      </x:c>
      <x:c r="U2263" s="37"/>
      <x:c r="V2263" s="37"/>
      <x:c r="W2263" s="37" t="str">
        <x:v>https://www.samsung.com/eg/smartphones/galaxy-s26/buy/</x:v>
      </x:c>
      <x:c r="X2263" s="37" t="str">
        <x:v>مصدر عام</x:v>
      </x:c>
      <x:c r="Y2263" s="37"/>
      <x:c r="Z2263" s="37"/>
      <x:c r="AA2263" s="37"/>
      <x:c r="AB2263" s="37"/>
      <x:c r="AC2263" s="37"/>
      <x:c r="AD2263" s="37"/>
      <x:c r="AE2263" s="37"/>
      <x:c r="AF2263" s="56"/>
      <x:c r="AG2263" s="56"/>
      <x:c r="AH2263" s="56"/>
      <x:c r="AI2263" s="58"/>
      <x:c r="AJ2263" s="56"/>
      <x:c r="AK2263" s="56"/>
      <x:c r="AL2263" s="56"/>
      <x:c r="AM2263" s="56"/>
      <x:c r="AN2263" s="56"/>
      <x:c r="AO2263" s="56" t="str">
        <x:f>IF(OR(AF2263="",AD2263=""),"",AF2263*AD2263+IF(AG2263="",0,AG2263)+IF(AH2263="",0,AH2263)+IF(AJ2263="",0,AJ2263)+IF(AK2263="",0,AK2263)+IF(AL2263="",0,AL2263)+IF(AM2263="",0,AM2263))</x:f>
      </x:c>
      <x:c r="AP2263" s="56"/>
      <x:c r="AQ2263" s="56" t="str">
        <x:f>IF(OR(AO2263="",AP2263=""),"",AO2263-AP2263)</x:f>
      </x:c>
      <x:c r="AR2263" s="58" t="str">
        <x:f>IF(OR(AP2263="",AP2263=0,AQ2263=""),"",AQ2263/AP2263)</x:f>
      </x:c>
      <x:c r="AS2263" s="58"/>
      <x:c r="AT2263" s="37"/>
      <x:c r="AU2263" s="37"/>
      <x:c r="AV2263" s="37"/>
      <x:c r="AW2263" s="56"/>
      <x:c r="AX2263" s="56"/>
      <x:c r="AY2263" s="37"/>
      <x:c r="AZ2263" s="37"/>
      <x:c r="BA2263" s="37"/>
      <x:c r="BB2263" s="37"/>
      <x:c r="BC2263" s="37"/>
      <x:c r="BD2263" s="60"/>
      <x:c r="BE2263" s="60"/>
      <x:c r="BF2263" s="37"/>
      <x:c r="BG2263" s="37"/>
      <x:c r="BH2263" s="37" t="str">
        <x:v>https://www.samsung.com/eg/smartphones/galaxy-s26/buy/</x:v>
      </x:c>
      <x:c r="BI2263" s="37"/>
      <x:c r="BJ2263" s="37" t="str">
        <x:v>لم يبدأ</x:v>
      </x:c>
      <x:c r="BK2263" s="60" t="n">
        <x:v>46233</x:v>
      </x:c>
      <x:c r="BL2263" s="60"/>
      <x:c r="BM2263" s="60"/>
      <x:c r="BN2263" s="62" t="str">
        <x:f>IF(BM2263="","",(NOW()-BM2263)*24)</x:f>
      </x:c>
      <x:c r="BO2263" s="37" t="str">
        <x:f>IF(BM2263="","لم يُرصد",IF(BT2263&lt;&gt;TRUE,"غير نشط",IF(BP2263="فشل","فشل حالي",IF(BN2263&lt;=12,"حديث",IF(BN2263&lt;=24,"متأخر","قديم")))))</x:f>
        <x:v>لم يُرصد</x:v>
      </x:c>
      <x:c r="BP2263" s="37" t="str">
        <x:v>بانتظار رصد التقسيط</x:v>
      </x:c>
      <x:c r="BQ2263" s="37" t="n">
        <x:v>0</x:v>
      </x:c>
      <x:c r="BR2263" s="37"/>
      <x:c r="BS2263" s="37"/>
      <x:c r="BT2263" s="54" t="b">
        <x:v>1</x:v>
      </x:c>
      <x:c r="BU2263" s="37" t="str">
        <x:v>تحتاج مراجعة</x:v>
      </x:c>
      <x:c r="BV2263" s="37" t="str"/>
      <x:c r="BW2263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3" s="60" t="n">
        <x:v>46233</x:v>
      </x:c>
      <x:c r="BY2263" s="60" t="n">
        <x:v>46233</x:v>
      </x:c>
    </x:row>
    <x:row r="2264">
      <x:c r="A2264" s="37" t="str">
        <x:v>مهمة جمع أولية</x:v>
      </x:c>
      <x:c r="B2264" s="37" t="str">
        <x:v>INSTTASK-EC6B46D21BF3</x:v>
      </x:c>
      <x:c r="C2264" s="37" t="str">
        <x:v>VAR-B22E06754BAD10|EG-017|STORE|PENDING</x:v>
      </x:c>
      <x:c r="D2264" s="37" t="str">
        <x:v>VAR-B22E06754BAD10|EG-017|STORE</x:v>
      </x:c>
      <x:c r="E2264" s="37" t="str">
        <x:v>VAR-B22E06754BAD10</x:v>
      </x:c>
      <x:c r="F2264" s="37" t="str">
        <x:v>MOD-5277BBCC8A4F01</x:v>
      </x:c>
      <x:c r="G2264" s="37" t="str">
        <x:v>Samsung Galaxy S26 12GB RAM / 512GB / Black | 512GB Storage</x:v>
      </x:c>
      <x:c r="H2264" s="37" t="str">
        <x:v>الموبايلات والاتصالات</x:v>
      </x:c>
      <x:c r="I2264" s="37" t="str">
        <x:v>هواتف ذكية</x:v>
      </x:c>
      <x:c r="J2264" s="37" t="str">
        <x:v>Samsung</x:v>
      </x:c>
      <x:c r="K2264" s="37" t="str">
        <x:v>Galaxy S26</x:v>
      </x:c>
      <x:c r="L2264" s="37" t="str">
        <x:v>12GB RAM / 512GB / Black</x:v>
      </x:c>
      <x:c r="M2264" s="37" t="n">
        <x:v>12</x:v>
      </x:c>
      <x:c r="N2264" s="37" t="n">
        <x:v>512</x:v>
      </x:c>
      <x:c r="O2264" s="37" t="str">
        <x:v>Black</x:v>
      </x:c>
      <x:c r="P2264" s="37"/>
      <x:c r="Q2264" s="37"/>
      <x:c r="R2264" s="37" t="str">
        <x:v>EG-017</x:v>
      </x:c>
      <x:c r="S2264" s="37" t="str">
        <x:v>Samsung Egypt</x:v>
      </x:c>
      <x:c r="T2264" s="37" t="str">
        <x:v>B</x:v>
      </x:c>
      <x:c r="U2264" s="37"/>
      <x:c r="V2264" s="37"/>
      <x:c r="W2264" s="37" t="str">
        <x:v>https://www.samsung.com/eg/smartphones/galaxy-s26/buy/</x:v>
      </x:c>
      <x:c r="X2264" s="37" t="str">
        <x:v>مصدر عام</x:v>
      </x:c>
      <x:c r="Y2264" s="37"/>
      <x:c r="Z2264" s="37"/>
      <x:c r="AA2264" s="37"/>
      <x:c r="AB2264" s="37"/>
      <x:c r="AC2264" s="37"/>
      <x:c r="AD2264" s="37"/>
      <x:c r="AE2264" s="37"/>
      <x:c r="AF2264" s="56"/>
      <x:c r="AG2264" s="56"/>
      <x:c r="AH2264" s="56"/>
      <x:c r="AI2264" s="58"/>
      <x:c r="AJ2264" s="56"/>
      <x:c r="AK2264" s="56"/>
      <x:c r="AL2264" s="56"/>
      <x:c r="AM2264" s="56"/>
      <x:c r="AN2264" s="56"/>
      <x:c r="AO2264" s="56" t="str">
        <x:f>IF(OR(AF2264="",AD2264=""),"",AF2264*AD2264+IF(AG2264="",0,AG2264)+IF(AH2264="",0,AH2264)+IF(AJ2264="",0,AJ2264)+IF(AK2264="",0,AK2264)+IF(AL2264="",0,AL2264)+IF(AM2264="",0,AM2264))</x:f>
      </x:c>
      <x:c r="AP2264" s="56"/>
      <x:c r="AQ2264" s="56" t="str">
        <x:f>IF(OR(AO2264="",AP2264=""),"",AO2264-AP2264)</x:f>
      </x:c>
      <x:c r="AR2264" s="58" t="str">
        <x:f>IF(OR(AP2264="",AP2264=0,AQ2264=""),"",AQ2264/AP2264)</x:f>
      </x:c>
      <x:c r="AS2264" s="58"/>
      <x:c r="AT2264" s="37"/>
      <x:c r="AU2264" s="37"/>
      <x:c r="AV2264" s="37"/>
      <x:c r="AW2264" s="56"/>
      <x:c r="AX2264" s="56"/>
      <x:c r="AY2264" s="37"/>
      <x:c r="AZ2264" s="37"/>
      <x:c r="BA2264" s="37"/>
      <x:c r="BB2264" s="37"/>
      <x:c r="BC2264" s="37"/>
      <x:c r="BD2264" s="60"/>
      <x:c r="BE2264" s="60"/>
      <x:c r="BF2264" s="37"/>
      <x:c r="BG2264" s="37"/>
      <x:c r="BH2264" s="37" t="str">
        <x:v>https://www.samsung.com/eg/smartphones/galaxy-s26/buy/</x:v>
      </x:c>
      <x:c r="BI2264" s="37"/>
      <x:c r="BJ2264" s="37" t="str">
        <x:v>لم يبدأ</x:v>
      </x:c>
      <x:c r="BK2264" s="60" t="n">
        <x:v>46233</x:v>
      </x:c>
      <x:c r="BL2264" s="60"/>
      <x:c r="BM2264" s="60"/>
      <x:c r="BN2264" s="62" t="str">
        <x:f>IF(BM2264="","",(NOW()-BM2264)*24)</x:f>
      </x:c>
      <x:c r="BO2264" s="37" t="str">
        <x:f>IF(BM2264="","لم يُرصد",IF(BT2264&lt;&gt;TRUE,"غير نشط",IF(BP2264="فشل","فشل حالي",IF(BN2264&lt;=12,"حديث",IF(BN2264&lt;=24,"متأخر","قديم")))))</x:f>
        <x:v>لم يُرصد</x:v>
      </x:c>
      <x:c r="BP2264" s="37" t="str">
        <x:v>بانتظار رصد التقسيط</x:v>
      </x:c>
      <x:c r="BQ2264" s="37" t="n">
        <x:v>0</x:v>
      </x:c>
      <x:c r="BR2264" s="37"/>
      <x:c r="BS2264" s="37"/>
      <x:c r="BT2264" s="54" t="b">
        <x:v>1</x:v>
      </x:c>
      <x:c r="BU2264" s="37" t="str">
        <x:v>تحتاج مراجعة</x:v>
      </x:c>
      <x:c r="BV2264" s="37" t="str"/>
      <x:c r="BW2264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4" s="60" t="n">
        <x:v>46233</x:v>
      </x:c>
      <x:c r="BY2264" s="60" t="n">
        <x:v>46233</x:v>
      </x:c>
    </x:row>
    <x:row r="2265">
      <x:c r="A2265" s="37" t="str">
        <x:v>مهمة جمع أولية</x:v>
      </x:c>
      <x:c r="B2265" s="37" t="str">
        <x:v>INSTTASK-46E6D5438E12</x:v>
      </x:c>
      <x:c r="C2265" s="37" t="str">
        <x:v>VAR-9E7C137F094CAF|EG-017|STORE|PENDING</x:v>
      </x:c>
      <x:c r="D2265" s="37" t="str">
        <x:v>VAR-9E7C137F094CAF|EG-017|STORE</x:v>
      </x:c>
      <x:c r="E2265" s="37" t="str">
        <x:v>VAR-9E7C137F094CAF</x:v>
      </x:c>
      <x:c r="F2265" s="37" t="str">
        <x:v>MOD-5277BBCC8A4F01</x:v>
      </x:c>
      <x:c r="G2265" s="37" t="str">
        <x:v>Samsung Galaxy S26 12GB RAM / 512GB / Dark Purple | 512GB Storage</x:v>
      </x:c>
      <x:c r="H2265" s="37" t="str">
        <x:v>الموبايلات والاتصالات</x:v>
      </x:c>
      <x:c r="I2265" s="37" t="str">
        <x:v>هواتف ذكية</x:v>
      </x:c>
      <x:c r="J2265" s="37" t="str">
        <x:v>Samsung</x:v>
      </x:c>
      <x:c r="K2265" s="37" t="str">
        <x:v>Galaxy S26</x:v>
      </x:c>
      <x:c r="L2265" s="37" t="str">
        <x:v>12GB RAM / 512GB / Dark Purple</x:v>
      </x:c>
      <x:c r="M2265" s="37" t="n">
        <x:v>12</x:v>
      </x:c>
      <x:c r="N2265" s="37" t="n">
        <x:v>512</x:v>
      </x:c>
      <x:c r="O2265" s="37" t="str">
        <x:v>Dark Purple</x:v>
      </x:c>
      <x:c r="P2265" s="37"/>
      <x:c r="Q2265" s="37"/>
      <x:c r="R2265" s="37" t="str">
        <x:v>EG-017</x:v>
      </x:c>
      <x:c r="S2265" s="37" t="str">
        <x:v>Samsung Egypt</x:v>
      </x:c>
      <x:c r="T2265" s="37" t="str">
        <x:v>B</x:v>
      </x:c>
      <x:c r="U2265" s="37"/>
      <x:c r="V2265" s="37"/>
      <x:c r="W2265" s="37" t="str">
        <x:v>https://www.samsung.com/eg/smartphones/galaxy-s26/buy/</x:v>
      </x:c>
      <x:c r="X2265" s="37" t="str">
        <x:v>مصدر عام</x:v>
      </x:c>
      <x:c r="Y2265" s="37"/>
      <x:c r="Z2265" s="37"/>
      <x:c r="AA2265" s="37"/>
      <x:c r="AB2265" s="37"/>
      <x:c r="AC2265" s="37"/>
      <x:c r="AD2265" s="37"/>
      <x:c r="AE2265" s="37"/>
      <x:c r="AF2265" s="56"/>
      <x:c r="AG2265" s="56"/>
      <x:c r="AH2265" s="56"/>
      <x:c r="AI2265" s="58"/>
      <x:c r="AJ2265" s="56"/>
      <x:c r="AK2265" s="56"/>
      <x:c r="AL2265" s="56"/>
      <x:c r="AM2265" s="56"/>
      <x:c r="AN2265" s="56"/>
      <x:c r="AO2265" s="56" t="str">
        <x:f>IF(OR(AF2265="",AD2265=""),"",AF2265*AD2265+IF(AG2265="",0,AG2265)+IF(AH2265="",0,AH2265)+IF(AJ2265="",0,AJ2265)+IF(AK2265="",0,AK2265)+IF(AL2265="",0,AL2265)+IF(AM2265="",0,AM2265))</x:f>
      </x:c>
      <x:c r="AP2265" s="56"/>
      <x:c r="AQ2265" s="56" t="str">
        <x:f>IF(OR(AO2265="",AP2265=""),"",AO2265-AP2265)</x:f>
      </x:c>
      <x:c r="AR2265" s="58" t="str">
        <x:f>IF(OR(AP2265="",AP2265=0,AQ2265=""),"",AQ2265/AP2265)</x:f>
      </x:c>
      <x:c r="AS2265" s="58"/>
      <x:c r="AT2265" s="37"/>
      <x:c r="AU2265" s="37"/>
      <x:c r="AV2265" s="37"/>
      <x:c r="AW2265" s="56"/>
      <x:c r="AX2265" s="56"/>
      <x:c r="AY2265" s="37"/>
      <x:c r="AZ2265" s="37"/>
      <x:c r="BA2265" s="37"/>
      <x:c r="BB2265" s="37"/>
      <x:c r="BC2265" s="37"/>
      <x:c r="BD2265" s="60"/>
      <x:c r="BE2265" s="60"/>
      <x:c r="BF2265" s="37"/>
      <x:c r="BG2265" s="37"/>
      <x:c r="BH2265" s="37" t="str">
        <x:v>https://www.samsung.com/eg/smartphones/galaxy-s26/buy/</x:v>
      </x:c>
      <x:c r="BI2265" s="37"/>
      <x:c r="BJ2265" s="37" t="str">
        <x:v>لم يبدأ</x:v>
      </x:c>
      <x:c r="BK2265" s="60" t="n">
        <x:v>46233</x:v>
      </x:c>
      <x:c r="BL2265" s="60"/>
      <x:c r="BM2265" s="60"/>
      <x:c r="BN2265" s="62" t="str">
        <x:f>IF(BM2265="","",(NOW()-BM2265)*24)</x:f>
      </x:c>
      <x:c r="BO2265" s="37" t="str">
        <x:f>IF(BM2265="","لم يُرصد",IF(BT2265&lt;&gt;TRUE,"غير نشط",IF(BP2265="فشل","فشل حالي",IF(BN2265&lt;=12,"حديث",IF(BN2265&lt;=24,"متأخر","قديم")))))</x:f>
        <x:v>لم يُرصد</x:v>
      </x:c>
      <x:c r="BP2265" s="37" t="str">
        <x:v>بانتظار رصد التقسيط</x:v>
      </x:c>
      <x:c r="BQ2265" s="37" t="n">
        <x:v>0</x:v>
      </x:c>
      <x:c r="BR2265" s="37"/>
      <x:c r="BS2265" s="37"/>
      <x:c r="BT2265" s="54" t="b">
        <x:v>1</x:v>
      </x:c>
      <x:c r="BU2265" s="37" t="str">
        <x:v>تحتاج مراجعة</x:v>
      </x:c>
      <x:c r="BV2265" s="37" t="str"/>
      <x:c r="BW2265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5" s="60" t="n">
        <x:v>46233</x:v>
      </x:c>
      <x:c r="BY2265" s="60" t="n">
        <x:v>46233</x:v>
      </x:c>
    </x:row>
    <x:row r="2266">
      <x:c r="A2266" s="37" t="str">
        <x:v>مهمة جمع أولية</x:v>
      </x:c>
      <x:c r="B2266" s="37" t="str">
        <x:v>INSTTASK-86CE05CCFF01</x:v>
      </x:c>
      <x:c r="C2266" s="37" t="str">
        <x:v>VAR-3F59A9F9C197F2|EG-017|STORE|PENDING</x:v>
      </x:c>
      <x:c r="D2266" s="37" t="str">
        <x:v>VAR-3F59A9F9C197F2|EG-017|STORE</x:v>
      </x:c>
      <x:c r="E2266" s="37" t="str">
        <x:v>VAR-3F59A9F9C197F2</x:v>
      </x:c>
      <x:c r="F2266" s="37" t="str">
        <x:v>MOD-5277BBCC8A4F01</x:v>
      </x:c>
      <x:c r="G2266" s="37" t="str">
        <x:v>Samsung Galaxy S26 12GB RAM / 512GB / Sky Blue | 512GB Storage</x:v>
      </x:c>
      <x:c r="H2266" s="37" t="str">
        <x:v>الموبايلات والاتصالات</x:v>
      </x:c>
      <x:c r="I2266" s="37" t="str">
        <x:v>هواتف ذكية</x:v>
      </x:c>
      <x:c r="J2266" s="37" t="str">
        <x:v>Samsung</x:v>
      </x:c>
      <x:c r="K2266" s="37" t="str">
        <x:v>Galaxy S26</x:v>
      </x:c>
      <x:c r="L2266" s="37" t="str">
        <x:v>12GB RAM / 512GB / Sky Blue</x:v>
      </x:c>
      <x:c r="M2266" s="37" t="n">
        <x:v>12</x:v>
      </x:c>
      <x:c r="N2266" s="37" t="n">
        <x:v>512</x:v>
      </x:c>
      <x:c r="O2266" s="37" t="str">
        <x:v>Sky Blue</x:v>
      </x:c>
      <x:c r="P2266" s="37"/>
      <x:c r="Q2266" s="37"/>
      <x:c r="R2266" s="37" t="str">
        <x:v>EG-017</x:v>
      </x:c>
      <x:c r="S2266" s="37" t="str">
        <x:v>Samsung Egypt</x:v>
      </x:c>
      <x:c r="T2266" s="37" t="str">
        <x:v>B</x:v>
      </x:c>
      <x:c r="U2266" s="37"/>
      <x:c r="V2266" s="37"/>
      <x:c r="W2266" s="37" t="str">
        <x:v>https://www.samsung.com/eg/smartphones/galaxy-s26/buy/</x:v>
      </x:c>
      <x:c r="X2266" s="37" t="str">
        <x:v>مصدر عام</x:v>
      </x:c>
      <x:c r="Y2266" s="37"/>
      <x:c r="Z2266" s="37"/>
      <x:c r="AA2266" s="37"/>
      <x:c r="AB2266" s="37"/>
      <x:c r="AC2266" s="37"/>
      <x:c r="AD2266" s="37"/>
      <x:c r="AE2266" s="37"/>
      <x:c r="AF2266" s="56"/>
      <x:c r="AG2266" s="56"/>
      <x:c r="AH2266" s="56"/>
      <x:c r="AI2266" s="58"/>
      <x:c r="AJ2266" s="56"/>
      <x:c r="AK2266" s="56"/>
      <x:c r="AL2266" s="56"/>
      <x:c r="AM2266" s="56"/>
      <x:c r="AN2266" s="56"/>
      <x:c r="AO2266" s="56" t="str">
        <x:f>IF(OR(AF2266="",AD2266=""),"",AF2266*AD2266+IF(AG2266="",0,AG2266)+IF(AH2266="",0,AH2266)+IF(AJ2266="",0,AJ2266)+IF(AK2266="",0,AK2266)+IF(AL2266="",0,AL2266)+IF(AM2266="",0,AM2266))</x:f>
      </x:c>
      <x:c r="AP2266" s="56"/>
      <x:c r="AQ2266" s="56" t="str">
        <x:f>IF(OR(AO2266="",AP2266=""),"",AO2266-AP2266)</x:f>
      </x:c>
      <x:c r="AR2266" s="58" t="str">
        <x:f>IF(OR(AP2266="",AP2266=0,AQ2266=""),"",AQ2266/AP2266)</x:f>
      </x:c>
      <x:c r="AS2266" s="58"/>
      <x:c r="AT2266" s="37"/>
      <x:c r="AU2266" s="37"/>
      <x:c r="AV2266" s="37"/>
      <x:c r="AW2266" s="56"/>
      <x:c r="AX2266" s="56"/>
      <x:c r="AY2266" s="37"/>
      <x:c r="AZ2266" s="37"/>
      <x:c r="BA2266" s="37"/>
      <x:c r="BB2266" s="37"/>
      <x:c r="BC2266" s="37"/>
      <x:c r="BD2266" s="60"/>
      <x:c r="BE2266" s="60"/>
      <x:c r="BF2266" s="37"/>
      <x:c r="BG2266" s="37"/>
      <x:c r="BH2266" s="37" t="str">
        <x:v>https://www.samsung.com/eg/smartphones/galaxy-s26/buy/</x:v>
      </x:c>
      <x:c r="BI2266" s="37"/>
      <x:c r="BJ2266" s="37" t="str">
        <x:v>لم يبدأ</x:v>
      </x:c>
      <x:c r="BK2266" s="60" t="n">
        <x:v>46233</x:v>
      </x:c>
      <x:c r="BL2266" s="60"/>
      <x:c r="BM2266" s="60"/>
      <x:c r="BN2266" s="62" t="str">
        <x:f>IF(BM2266="","",(NOW()-BM2266)*24)</x:f>
      </x:c>
      <x:c r="BO2266" s="37" t="str">
        <x:f>IF(BM2266="","لم يُرصد",IF(BT2266&lt;&gt;TRUE,"غير نشط",IF(BP2266="فشل","فشل حالي",IF(BN2266&lt;=12,"حديث",IF(BN2266&lt;=24,"متأخر","قديم")))))</x:f>
        <x:v>لم يُرصد</x:v>
      </x:c>
      <x:c r="BP2266" s="37" t="str">
        <x:v>بانتظار رصد التقسيط</x:v>
      </x:c>
      <x:c r="BQ2266" s="37" t="n">
        <x:v>0</x:v>
      </x:c>
      <x:c r="BR2266" s="37"/>
      <x:c r="BS2266" s="37"/>
      <x:c r="BT2266" s="54" t="b">
        <x:v>1</x:v>
      </x:c>
      <x:c r="BU2266" s="37" t="str">
        <x:v>تحتاج مراجعة</x:v>
      </x:c>
      <x:c r="BV2266" s="37" t="str"/>
      <x:c r="BW2266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6" s="60" t="n">
        <x:v>46233</x:v>
      </x:c>
      <x:c r="BY2266" s="60" t="n">
        <x:v>46233</x:v>
      </x:c>
    </x:row>
    <x:row r="2267">
      <x:c r="A2267" s="37" t="str">
        <x:v>مهمة جمع أولية</x:v>
      </x:c>
      <x:c r="B2267" s="37" t="str">
        <x:v>INSTTASK-73C854F70D49</x:v>
      </x:c>
      <x:c r="C2267" s="37" t="str">
        <x:v>VAR-6A2827055E92F0|EG-017|STORE|PENDING</x:v>
      </x:c>
      <x:c r="D2267" s="37" t="str">
        <x:v>VAR-6A2827055E92F0|EG-017|STORE</x:v>
      </x:c>
      <x:c r="E2267" s="37" t="str">
        <x:v>VAR-6A2827055E92F0</x:v>
      </x:c>
      <x:c r="F2267" s="37" t="str">
        <x:v>MOD-5277BBCC8A4F01</x:v>
      </x:c>
      <x:c r="G2267" s="37" t="str">
        <x:v>Samsung Galaxy S26 12GB RAM / 512GB / White | 512GB Storage</x:v>
      </x:c>
      <x:c r="H2267" s="37" t="str">
        <x:v>الموبايلات والاتصالات</x:v>
      </x:c>
      <x:c r="I2267" s="37" t="str">
        <x:v>هواتف ذكية</x:v>
      </x:c>
      <x:c r="J2267" s="37" t="str">
        <x:v>Samsung</x:v>
      </x:c>
      <x:c r="K2267" s="37" t="str">
        <x:v>Galaxy S26</x:v>
      </x:c>
      <x:c r="L2267" s="37" t="str">
        <x:v>12GB RAM / 512GB / White</x:v>
      </x:c>
      <x:c r="M2267" s="37" t="n">
        <x:v>12</x:v>
      </x:c>
      <x:c r="N2267" s="37" t="n">
        <x:v>512</x:v>
      </x:c>
      <x:c r="O2267" s="37" t="str">
        <x:v>White</x:v>
      </x:c>
      <x:c r="P2267" s="37"/>
      <x:c r="Q2267" s="37"/>
      <x:c r="R2267" s="37" t="str">
        <x:v>EG-017</x:v>
      </x:c>
      <x:c r="S2267" s="37" t="str">
        <x:v>Samsung Egypt</x:v>
      </x:c>
      <x:c r="T2267" s="37" t="str">
        <x:v>B</x:v>
      </x:c>
      <x:c r="U2267" s="37"/>
      <x:c r="V2267" s="37"/>
      <x:c r="W2267" s="37" t="str">
        <x:v>https://www.samsung.com/eg/smartphones/galaxy-s26/buy/</x:v>
      </x:c>
      <x:c r="X2267" s="37" t="str">
        <x:v>مصدر عام</x:v>
      </x:c>
      <x:c r="Y2267" s="37"/>
      <x:c r="Z2267" s="37"/>
      <x:c r="AA2267" s="37"/>
      <x:c r="AB2267" s="37"/>
      <x:c r="AC2267" s="37"/>
      <x:c r="AD2267" s="37"/>
      <x:c r="AE2267" s="37"/>
      <x:c r="AF2267" s="56"/>
      <x:c r="AG2267" s="56"/>
      <x:c r="AH2267" s="56"/>
      <x:c r="AI2267" s="58"/>
      <x:c r="AJ2267" s="56"/>
      <x:c r="AK2267" s="56"/>
      <x:c r="AL2267" s="56"/>
      <x:c r="AM2267" s="56"/>
      <x:c r="AN2267" s="56"/>
      <x:c r="AO2267" s="56" t="str">
        <x:f>IF(OR(AF2267="",AD2267=""),"",AF2267*AD2267+IF(AG2267="",0,AG2267)+IF(AH2267="",0,AH2267)+IF(AJ2267="",0,AJ2267)+IF(AK2267="",0,AK2267)+IF(AL2267="",0,AL2267)+IF(AM2267="",0,AM2267))</x:f>
      </x:c>
      <x:c r="AP2267" s="56"/>
      <x:c r="AQ2267" s="56" t="str">
        <x:f>IF(OR(AO2267="",AP2267=""),"",AO2267-AP2267)</x:f>
      </x:c>
      <x:c r="AR2267" s="58" t="str">
        <x:f>IF(OR(AP2267="",AP2267=0,AQ2267=""),"",AQ2267/AP2267)</x:f>
      </x:c>
      <x:c r="AS2267" s="58"/>
      <x:c r="AT2267" s="37"/>
      <x:c r="AU2267" s="37"/>
      <x:c r="AV2267" s="37"/>
      <x:c r="AW2267" s="56"/>
      <x:c r="AX2267" s="56"/>
      <x:c r="AY2267" s="37"/>
      <x:c r="AZ2267" s="37"/>
      <x:c r="BA2267" s="37"/>
      <x:c r="BB2267" s="37"/>
      <x:c r="BC2267" s="37"/>
      <x:c r="BD2267" s="60"/>
      <x:c r="BE2267" s="60"/>
      <x:c r="BF2267" s="37"/>
      <x:c r="BG2267" s="37"/>
      <x:c r="BH2267" s="37" t="str">
        <x:v>https://www.samsung.com/eg/smartphones/galaxy-s26/buy/</x:v>
      </x:c>
      <x:c r="BI2267" s="37"/>
      <x:c r="BJ2267" s="37" t="str">
        <x:v>لم يبدأ</x:v>
      </x:c>
      <x:c r="BK2267" s="60" t="n">
        <x:v>46233</x:v>
      </x:c>
      <x:c r="BL2267" s="60"/>
      <x:c r="BM2267" s="60"/>
      <x:c r="BN2267" s="62" t="str">
        <x:f>IF(BM2267="","",(NOW()-BM2267)*24)</x:f>
      </x:c>
      <x:c r="BO2267" s="37" t="str">
        <x:f>IF(BM2267="","لم يُرصد",IF(BT2267&lt;&gt;TRUE,"غير نشط",IF(BP2267="فشل","فشل حالي",IF(BN2267&lt;=12,"حديث",IF(BN2267&lt;=24,"متأخر","قديم")))))</x:f>
        <x:v>لم يُرصد</x:v>
      </x:c>
      <x:c r="BP2267" s="37" t="str">
        <x:v>بانتظار رصد التقسيط</x:v>
      </x:c>
      <x:c r="BQ2267" s="37" t="n">
        <x:v>0</x:v>
      </x:c>
      <x:c r="BR2267" s="37"/>
      <x:c r="BS2267" s="37"/>
      <x:c r="BT2267" s="54" t="b">
        <x:v>1</x:v>
      </x:c>
      <x:c r="BU2267" s="37" t="str">
        <x:v>تحتاج مراجعة</x:v>
      </x:c>
      <x:c r="BV2267" s="37" t="str"/>
      <x:c r="BW2267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SM-S942 family model identifier is not stored as manufacturer_sku because it is not a complete sellable variant SKU.</x:v>
      </x:c>
      <x:c r="BX2267" s="60" t="n">
        <x:v>46233</x:v>
      </x:c>
      <x:c r="BY2267" s="60" t="n">
        <x:v>46233</x:v>
      </x:c>
    </x:row>
    <x:row r="2268">
      <x:c r="A2268" s="37" t="str">
        <x:v>مهمة جمع أولية</x:v>
      </x:c>
      <x:c r="B2268" s="37" t="str">
        <x:v>INSTTASK-CAB69181A98D</x:v>
      </x:c>
      <x:c r="C2268" s="37" t="str">
        <x:v>VAR-F56BAD0A55B99D|EG-017|STORE|PENDING</x:v>
      </x:c>
      <x:c r="D2268" s="37" t="str">
        <x:v>VAR-F56BAD0A55B99D|EG-017|STORE</x:v>
      </x:c>
      <x:c r="E2268" s="37" t="str">
        <x:v>VAR-F56BAD0A55B99D</x:v>
      </x:c>
      <x:c r="F2268" s="37" t="str">
        <x:v>MOD-4B8D35830E5D32</x:v>
      </x:c>
      <x:c r="G2268" s="37" t="str">
        <x:v>Samsung Galaxy S26 Ultra 12GB RAM / 256GB / Black | 256GB Storage</x:v>
      </x:c>
      <x:c r="H2268" s="37" t="str">
        <x:v>الموبايلات والاتصالات</x:v>
      </x:c>
      <x:c r="I2268" s="37" t="str">
        <x:v>هواتف ذكية</x:v>
      </x:c>
      <x:c r="J2268" s="37" t="str">
        <x:v>Samsung</x:v>
      </x:c>
      <x:c r="K2268" s="37" t="str">
        <x:v>Galaxy S26 Ultra</x:v>
      </x:c>
      <x:c r="L2268" s="37" t="str">
        <x:v>12GB RAM / 256GB / Black</x:v>
      </x:c>
      <x:c r="M2268" s="37" t="n">
        <x:v>12</x:v>
      </x:c>
      <x:c r="N2268" s="37" t="n">
        <x:v>256</x:v>
      </x:c>
      <x:c r="O2268" s="37" t="str">
        <x:v>Black</x:v>
      </x:c>
      <x:c r="P2268" s="37"/>
      <x:c r="Q2268" s="37"/>
      <x:c r="R2268" s="37" t="str">
        <x:v>EG-017</x:v>
      </x:c>
      <x:c r="S2268" s="37" t="str">
        <x:v>Samsung Egypt</x:v>
      </x:c>
      <x:c r="T2268" s="37" t="str">
        <x:v>B</x:v>
      </x:c>
      <x:c r="U2268" s="37"/>
      <x:c r="V2268" s="37"/>
      <x:c r="W2268" s="37" t="str">
        <x:v>https://www.samsung.com/eg/smartphones/galaxy-s26-ultra/buy/</x:v>
      </x:c>
      <x:c r="X2268" s="37" t="str">
        <x:v>مصدر عام</x:v>
      </x:c>
      <x:c r="Y2268" s="37"/>
      <x:c r="Z2268" s="37"/>
      <x:c r="AA2268" s="37"/>
      <x:c r="AB2268" s="37"/>
      <x:c r="AC2268" s="37"/>
      <x:c r="AD2268" s="37"/>
      <x:c r="AE2268" s="37"/>
      <x:c r="AF2268" s="56"/>
      <x:c r="AG2268" s="56"/>
      <x:c r="AH2268" s="56"/>
      <x:c r="AI2268" s="58"/>
      <x:c r="AJ2268" s="56"/>
      <x:c r="AK2268" s="56"/>
      <x:c r="AL2268" s="56"/>
      <x:c r="AM2268" s="56"/>
      <x:c r="AN2268" s="56"/>
      <x:c r="AO2268" s="56" t="str">
        <x:f>IF(OR(AF2268="",AD2268=""),"",AF2268*AD2268+IF(AG2268="",0,AG2268)+IF(AH2268="",0,AH2268)+IF(AJ2268="",0,AJ2268)+IF(AK2268="",0,AK2268)+IF(AL2268="",0,AL2268)+IF(AM2268="",0,AM2268))</x:f>
      </x:c>
      <x:c r="AP2268" s="56"/>
      <x:c r="AQ2268" s="56" t="str">
        <x:f>IF(OR(AO2268="",AP2268=""),"",AO2268-AP2268)</x:f>
      </x:c>
      <x:c r="AR2268" s="58" t="str">
        <x:f>IF(OR(AP2268="",AP2268=0,AQ2268=""),"",AQ2268/AP2268)</x:f>
      </x:c>
      <x:c r="AS2268" s="58"/>
      <x:c r="AT2268" s="37"/>
      <x:c r="AU2268" s="37"/>
      <x:c r="AV2268" s="37"/>
      <x:c r="AW2268" s="56"/>
      <x:c r="AX2268" s="56"/>
      <x:c r="AY2268" s="37"/>
      <x:c r="AZ2268" s="37"/>
      <x:c r="BA2268" s="37"/>
      <x:c r="BB2268" s="37"/>
      <x:c r="BC2268" s="37"/>
      <x:c r="BD2268" s="60"/>
      <x:c r="BE2268" s="60"/>
      <x:c r="BF2268" s="37"/>
      <x:c r="BG2268" s="37"/>
      <x:c r="BH2268" s="37" t="str">
        <x:v>https://www.samsung.com/eg/smartphones/galaxy-s26-ultra/buy/</x:v>
      </x:c>
      <x:c r="BI2268" s="37"/>
      <x:c r="BJ2268" s="37" t="str">
        <x:v>لم يبدأ</x:v>
      </x:c>
      <x:c r="BK2268" s="60" t="n">
        <x:v>46233</x:v>
      </x:c>
      <x:c r="BL2268" s="60"/>
      <x:c r="BM2268" s="60"/>
      <x:c r="BN2268" s="62" t="str">
        <x:f>IF(BM2268="","",(NOW()-BM2268)*24)</x:f>
      </x:c>
      <x:c r="BO2268" s="37" t="str">
        <x:f>IF(BM2268="","لم يُرصد",IF(BT2268&lt;&gt;TRUE,"غير نشط",IF(BP2268="فشل","فشل حالي",IF(BN2268&lt;=12,"حديث",IF(BN2268&lt;=24,"متأخر","قديم")))))</x:f>
        <x:v>لم يُرصد</x:v>
      </x:c>
      <x:c r="BP2268" s="37" t="str">
        <x:v>بانتظار رصد التقسيط</x:v>
      </x:c>
      <x:c r="BQ2268" s="37" t="n">
        <x:v>0</x:v>
      </x:c>
      <x:c r="BR2268" s="37"/>
      <x:c r="BS2268" s="37"/>
      <x:c r="BT2268" s="54" t="b">
        <x:v>1</x:v>
      </x:c>
      <x:c r="BU2268" s="37" t="str">
        <x:v>تحتاج مراجعة</x:v>
      </x:c>
      <x:c r="BV2268" s="37" t="str"/>
      <x:c r="BW2268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68" s="60" t="n">
        <x:v>46233</x:v>
      </x:c>
      <x:c r="BY2268" s="60" t="n">
        <x:v>46233</x:v>
      </x:c>
    </x:row>
    <x:row r="2269">
      <x:c r="A2269" s="37" t="str">
        <x:v>مهمة جمع أولية</x:v>
      </x:c>
      <x:c r="B2269" s="37" t="str">
        <x:v>INSTTASK-4CAA427A0619</x:v>
      </x:c>
      <x:c r="C2269" s="37" t="str">
        <x:v>VAR-AA5454BFF8AF96|EG-017|STORE|PENDING</x:v>
      </x:c>
      <x:c r="D2269" s="37" t="str">
        <x:v>VAR-AA5454BFF8AF96|EG-017|STORE</x:v>
      </x:c>
      <x:c r="E2269" s="37" t="str">
        <x:v>VAR-AA5454BFF8AF96</x:v>
      </x:c>
      <x:c r="F2269" s="37" t="str">
        <x:v>MOD-4B8D35830E5D32</x:v>
      </x:c>
      <x:c r="G2269" s="37" t="str">
        <x:v>Samsung Galaxy S26 Ultra 12GB RAM / 256GB / Dark Purple | 256GB Storage</x:v>
      </x:c>
      <x:c r="H2269" s="37" t="str">
        <x:v>الموبايلات والاتصالات</x:v>
      </x:c>
      <x:c r="I2269" s="37" t="str">
        <x:v>هواتف ذكية</x:v>
      </x:c>
      <x:c r="J2269" s="37" t="str">
        <x:v>Samsung</x:v>
      </x:c>
      <x:c r="K2269" s="37" t="str">
        <x:v>Galaxy S26 Ultra</x:v>
      </x:c>
      <x:c r="L2269" s="37" t="str">
        <x:v>12GB RAM / 256GB / Dark Purple</x:v>
      </x:c>
      <x:c r="M2269" s="37" t="n">
        <x:v>12</x:v>
      </x:c>
      <x:c r="N2269" s="37" t="n">
        <x:v>256</x:v>
      </x:c>
      <x:c r="O2269" s="37" t="str">
        <x:v>Dark Purple</x:v>
      </x:c>
      <x:c r="P2269" s="37"/>
      <x:c r="Q2269" s="37"/>
      <x:c r="R2269" s="37" t="str">
        <x:v>EG-017</x:v>
      </x:c>
      <x:c r="S2269" s="37" t="str">
        <x:v>Samsung Egypt</x:v>
      </x:c>
      <x:c r="T2269" s="37" t="str">
        <x:v>B</x:v>
      </x:c>
      <x:c r="U2269" s="37"/>
      <x:c r="V2269" s="37"/>
      <x:c r="W2269" s="37" t="str">
        <x:v>https://www.samsung.com/eg/smartphones/galaxy-s26-ultra/buy/</x:v>
      </x:c>
      <x:c r="X2269" s="37" t="str">
        <x:v>مصدر عام</x:v>
      </x:c>
      <x:c r="Y2269" s="37"/>
      <x:c r="Z2269" s="37"/>
      <x:c r="AA2269" s="37"/>
      <x:c r="AB2269" s="37"/>
      <x:c r="AC2269" s="37"/>
      <x:c r="AD2269" s="37"/>
      <x:c r="AE2269" s="37"/>
      <x:c r="AF2269" s="56"/>
      <x:c r="AG2269" s="56"/>
      <x:c r="AH2269" s="56"/>
      <x:c r="AI2269" s="58"/>
      <x:c r="AJ2269" s="56"/>
      <x:c r="AK2269" s="56"/>
      <x:c r="AL2269" s="56"/>
      <x:c r="AM2269" s="56"/>
      <x:c r="AN2269" s="56"/>
      <x:c r="AO2269" s="56" t="str">
        <x:f>IF(OR(AF2269="",AD2269=""),"",AF2269*AD2269+IF(AG2269="",0,AG2269)+IF(AH2269="",0,AH2269)+IF(AJ2269="",0,AJ2269)+IF(AK2269="",0,AK2269)+IF(AL2269="",0,AL2269)+IF(AM2269="",0,AM2269))</x:f>
      </x:c>
      <x:c r="AP2269" s="56"/>
      <x:c r="AQ2269" s="56" t="str">
        <x:f>IF(OR(AO2269="",AP2269=""),"",AO2269-AP2269)</x:f>
      </x:c>
      <x:c r="AR2269" s="58" t="str">
        <x:f>IF(OR(AP2269="",AP2269=0,AQ2269=""),"",AQ2269/AP2269)</x:f>
      </x:c>
      <x:c r="AS2269" s="58"/>
      <x:c r="AT2269" s="37"/>
      <x:c r="AU2269" s="37"/>
      <x:c r="AV2269" s="37"/>
      <x:c r="AW2269" s="56"/>
      <x:c r="AX2269" s="56"/>
      <x:c r="AY2269" s="37"/>
      <x:c r="AZ2269" s="37"/>
      <x:c r="BA2269" s="37"/>
      <x:c r="BB2269" s="37"/>
      <x:c r="BC2269" s="37"/>
      <x:c r="BD2269" s="60"/>
      <x:c r="BE2269" s="60"/>
      <x:c r="BF2269" s="37"/>
      <x:c r="BG2269" s="37"/>
      <x:c r="BH2269" s="37" t="str">
        <x:v>https://www.samsung.com/eg/smartphones/galaxy-s26-ultra/buy/</x:v>
      </x:c>
      <x:c r="BI2269" s="37"/>
      <x:c r="BJ2269" s="37" t="str">
        <x:v>لم يبدأ</x:v>
      </x:c>
      <x:c r="BK2269" s="60" t="n">
        <x:v>46233</x:v>
      </x:c>
      <x:c r="BL2269" s="60"/>
      <x:c r="BM2269" s="60"/>
      <x:c r="BN2269" s="62" t="str">
        <x:f>IF(BM2269="","",(NOW()-BM2269)*24)</x:f>
      </x:c>
      <x:c r="BO2269" s="37" t="str">
        <x:f>IF(BM2269="","لم يُرصد",IF(BT2269&lt;&gt;TRUE,"غير نشط",IF(BP2269="فشل","فشل حالي",IF(BN2269&lt;=12,"حديث",IF(BN2269&lt;=24,"متأخر","قديم")))))</x:f>
        <x:v>لم يُرصد</x:v>
      </x:c>
      <x:c r="BP2269" s="37" t="str">
        <x:v>بانتظار رصد التقسيط</x:v>
      </x:c>
      <x:c r="BQ2269" s="37" t="n">
        <x:v>0</x:v>
      </x:c>
      <x:c r="BR2269" s="37"/>
      <x:c r="BS2269" s="37"/>
      <x:c r="BT2269" s="54" t="b">
        <x:v>1</x:v>
      </x:c>
      <x:c r="BU2269" s="37" t="str">
        <x:v>تحتاج مراجعة</x:v>
      </x:c>
      <x:c r="BV2269" s="37" t="str"/>
      <x:c r="BW2269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69" s="60" t="n">
        <x:v>46233</x:v>
      </x:c>
      <x:c r="BY2269" s="60" t="n">
        <x:v>46233</x:v>
      </x:c>
    </x:row>
    <x:row r="2270">
      <x:c r="A2270" s="37" t="str">
        <x:v>مهمة جمع أولية</x:v>
      </x:c>
      <x:c r="B2270" s="37" t="str">
        <x:v>INSTTASK-DBEE2634FB55</x:v>
      </x:c>
      <x:c r="C2270" s="37" t="str">
        <x:v>VAR-15AA88A270DED9|EG-017|STORE|PENDING</x:v>
      </x:c>
      <x:c r="D2270" s="37" t="str">
        <x:v>VAR-15AA88A270DED9|EG-017|STORE</x:v>
      </x:c>
      <x:c r="E2270" s="37" t="str">
        <x:v>VAR-15AA88A270DED9</x:v>
      </x:c>
      <x:c r="F2270" s="37" t="str">
        <x:v>MOD-4B8D35830E5D32</x:v>
      </x:c>
      <x:c r="G2270" s="37" t="str">
        <x:v>Samsung Galaxy S26 Ultra 12GB RAM / 256GB / Sky Blue | 256GB Storage</x:v>
      </x:c>
      <x:c r="H2270" s="37" t="str">
        <x:v>الموبايلات والاتصالات</x:v>
      </x:c>
      <x:c r="I2270" s="37" t="str">
        <x:v>هواتف ذكية</x:v>
      </x:c>
      <x:c r="J2270" s="37" t="str">
        <x:v>Samsung</x:v>
      </x:c>
      <x:c r="K2270" s="37" t="str">
        <x:v>Galaxy S26 Ultra</x:v>
      </x:c>
      <x:c r="L2270" s="37" t="str">
        <x:v>12GB RAM / 256GB / Sky Blue</x:v>
      </x:c>
      <x:c r="M2270" s="37" t="n">
        <x:v>12</x:v>
      </x:c>
      <x:c r="N2270" s="37" t="n">
        <x:v>256</x:v>
      </x:c>
      <x:c r="O2270" s="37" t="str">
        <x:v>Sky Blue</x:v>
      </x:c>
      <x:c r="P2270" s="37"/>
      <x:c r="Q2270" s="37"/>
      <x:c r="R2270" s="37" t="str">
        <x:v>EG-017</x:v>
      </x:c>
      <x:c r="S2270" s="37" t="str">
        <x:v>Samsung Egypt</x:v>
      </x:c>
      <x:c r="T2270" s="37" t="str">
        <x:v>B</x:v>
      </x:c>
      <x:c r="U2270" s="37"/>
      <x:c r="V2270" s="37"/>
      <x:c r="W2270" s="37" t="str">
        <x:v>https://www.samsung.com/eg/smartphones/galaxy-s26-ultra/buy/</x:v>
      </x:c>
      <x:c r="X2270" s="37" t="str">
        <x:v>مصدر عام</x:v>
      </x:c>
      <x:c r="Y2270" s="37"/>
      <x:c r="Z2270" s="37"/>
      <x:c r="AA2270" s="37"/>
      <x:c r="AB2270" s="37"/>
      <x:c r="AC2270" s="37"/>
      <x:c r="AD2270" s="37"/>
      <x:c r="AE2270" s="37"/>
      <x:c r="AF2270" s="56"/>
      <x:c r="AG2270" s="56"/>
      <x:c r="AH2270" s="56"/>
      <x:c r="AI2270" s="58"/>
      <x:c r="AJ2270" s="56"/>
      <x:c r="AK2270" s="56"/>
      <x:c r="AL2270" s="56"/>
      <x:c r="AM2270" s="56"/>
      <x:c r="AN2270" s="56"/>
      <x:c r="AO2270" s="56" t="str">
        <x:f>IF(OR(AF2270="",AD2270=""),"",AF2270*AD2270+IF(AG2270="",0,AG2270)+IF(AH2270="",0,AH2270)+IF(AJ2270="",0,AJ2270)+IF(AK2270="",0,AK2270)+IF(AL2270="",0,AL2270)+IF(AM2270="",0,AM2270))</x:f>
      </x:c>
      <x:c r="AP2270" s="56"/>
      <x:c r="AQ2270" s="56" t="str">
        <x:f>IF(OR(AO2270="",AP2270=""),"",AO2270-AP2270)</x:f>
      </x:c>
      <x:c r="AR2270" s="58" t="str">
        <x:f>IF(OR(AP2270="",AP2270=0,AQ2270=""),"",AQ2270/AP2270)</x:f>
      </x:c>
      <x:c r="AS2270" s="58"/>
      <x:c r="AT2270" s="37"/>
      <x:c r="AU2270" s="37"/>
      <x:c r="AV2270" s="37"/>
      <x:c r="AW2270" s="56"/>
      <x:c r="AX2270" s="56"/>
      <x:c r="AY2270" s="37"/>
      <x:c r="AZ2270" s="37"/>
      <x:c r="BA2270" s="37"/>
      <x:c r="BB2270" s="37"/>
      <x:c r="BC2270" s="37"/>
      <x:c r="BD2270" s="60"/>
      <x:c r="BE2270" s="60"/>
      <x:c r="BF2270" s="37"/>
      <x:c r="BG2270" s="37"/>
      <x:c r="BH2270" s="37" t="str">
        <x:v>https://www.samsung.com/eg/smartphones/galaxy-s26-ultra/buy/</x:v>
      </x:c>
      <x:c r="BI2270" s="37"/>
      <x:c r="BJ2270" s="37" t="str">
        <x:v>لم يبدأ</x:v>
      </x:c>
      <x:c r="BK2270" s="60" t="n">
        <x:v>46233</x:v>
      </x:c>
      <x:c r="BL2270" s="60"/>
      <x:c r="BM2270" s="60"/>
      <x:c r="BN2270" s="62" t="str">
        <x:f>IF(BM2270="","",(NOW()-BM2270)*24)</x:f>
      </x:c>
      <x:c r="BO2270" s="37" t="str">
        <x:f>IF(BM2270="","لم يُرصد",IF(BT2270&lt;&gt;TRUE,"غير نشط",IF(BP2270="فشل","فشل حالي",IF(BN2270&lt;=12,"حديث",IF(BN2270&lt;=24,"متأخر","قديم")))))</x:f>
        <x:v>لم يُرصد</x:v>
      </x:c>
      <x:c r="BP2270" s="37" t="str">
        <x:v>بانتظار رصد التقسيط</x:v>
      </x:c>
      <x:c r="BQ2270" s="37" t="n">
        <x:v>0</x:v>
      </x:c>
      <x:c r="BR2270" s="37"/>
      <x:c r="BS2270" s="37"/>
      <x:c r="BT2270" s="54" t="b">
        <x:v>1</x:v>
      </x:c>
      <x:c r="BU2270" s="37" t="str">
        <x:v>تحتاج مراجعة</x:v>
      </x:c>
      <x:c r="BV2270" s="37" t="str"/>
      <x:c r="BW2270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0" s="60" t="n">
        <x:v>46233</x:v>
      </x:c>
      <x:c r="BY2270" s="60" t="n">
        <x:v>46233</x:v>
      </x:c>
    </x:row>
    <x:row r="2271">
      <x:c r="A2271" s="37" t="str">
        <x:v>مهمة جمع أولية</x:v>
      </x:c>
      <x:c r="B2271" s="37" t="str">
        <x:v>INSTTASK-9C2419BA894F</x:v>
      </x:c>
      <x:c r="C2271" s="37" t="str">
        <x:v>VAR-2B5DC3632E3781|EG-017|STORE|PENDING</x:v>
      </x:c>
      <x:c r="D2271" s="37" t="str">
        <x:v>VAR-2B5DC3632E3781|EG-017|STORE</x:v>
      </x:c>
      <x:c r="E2271" s="37" t="str">
        <x:v>VAR-2B5DC3632E3781</x:v>
      </x:c>
      <x:c r="F2271" s="37" t="str">
        <x:v>MOD-4B8D35830E5D32</x:v>
      </x:c>
      <x:c r="G2271" s="37" t="str">
        <x:v>Samsung Galaxy S26 Ultra 12GB RAM / 256GB / White | 256GB Storage</x:v>
      </x:c>
      <x:c r="H2271" s="37" t="str">
        <x:v>الموبايلات والاتصالات</x:v>
      </x:c>
      <x:c r="I2271" s="37" t="str">
        <x:v>هواتف ذكية</x:v>
      </x:c>
      <x:c r="J2271" s="37" t="str">
        <x:v>Samsung</x:v>
      </x:c>
      <x:c r="K2271" s="37" t="str">
        <x:v>Galaxy S26 Ultra</x:v>
      </x:c>
      <x:c r="L2271" s="37" t="str">
        <x:v>12GB RAM / 256GB / White</x:v>
      </x:c>
      <x:c r="M2271" s="37" t="n">
        <x:v>12</x:v>
      </x:c>
      <x:c r="N2271" s="37" t="n">
        <x:v>256</x:v>
      </x:c>
      <x:c r="O2271" s="37" t="str">
        <x:v>White</x:v>
      </x:c>
      <x:c r="P2271" s="37"/>
      <x:c r="Q2271" s="37"/>
      <x:c r="R2271" s="37" t="str">
        <x:v>EG-017</x:v>
      </x:c>
      <x:c r="S2271" s="37" t="str">
        <x:v>Samsung Egypt</x:v>
      </x:c>
      <x:c r="T2271" s="37" t="str">
        <x:v>B</x:v>
      </x:c>
      <x:c r="U2271" s="37"/>
      <x:c r="V2271" s="37"/>
      <x:c r="W2271" s="37" t="str">
        <x:v>https://www.samsung.com/eg/smartphones/galaxy-s26-ultra/buy/</x:v>
      </x:c>
      <x:c r="X2271" s="37" t="str">
        <x:v>مصدر عام</x:v>
      </x:c>
      <x:c r="Y2271" s="37"/>
      <x:c r="Z2271" s="37"/>
      <x:c r="AA2271" s="37"/>
      <x:c r="AB2271" s="37"/>
      <x:c r="AC2271" s="37"/>
      <x:c r="AD2271" s="37"/>
      <x:c r="AE2271" s="37"/>
      <x:c r="AF2271" s="56"/>
      <x:c r="AG2271" s="56"/>
      <x:c r="AH2271" s="56"/>
      <x:c r="AI2271" s="58"/>
      <x:c r="AJ2271" s="56"/>
      <x:c r="AK2271" s="56"/>
      <x:c r="AL2271" s="56"/>
      <x:c r="AM2271" s="56"/>
      <x:c r="AN2271" s="56"/>
      <x:c r="AO2271" s="56" t="str">
        <x:f>IF(OR(AF2271="",AD2271=""),"",AF2271*AD2271+IF(AG2271="",0,AG2271)+IF(AH2271="",0,AH2271)+IF(AJ2271="",0,AJ2271)+IF(AK2271="",0,AK2271)+IF(AL2271="",0,AL2271)+IF(AM2271="",0,AM2271))</x:f>
      </x:c>
      <x:c r="AP2271" s="56"/>
      <x:c r="AQ2271" s="56" t="str">
        <x:f>IF(OR(AO2271="",AP2271=""),"",AO2271-AP2271)</x:f>
      </x:c>
      <x:c r="AR2271" s="58" t="str">
        <x:f>IF(OR(AP2271="",AP2271=0,AQ2271=""),"",AQ2271/AP2271)</x:f>
      </x:c>
      <x:c r="AS2271" s="58"/>
      <x:c r="AT2271" s="37"/>
      <x:c r="AU2271" s="37"/>
      <x:c r="AV2271" s="37"/>
      <x:c r="AW2271" s="56"/>
      <x:c r="AX2271" s="56"/>
      <x:c r="AY2271" s="37"/>
      <x:c r="AZ2271" s="37"/>
      <x:c r="BA2271" s="37"/>
      <x:c r="BB2271" s="37"/>
      <x:c r="BC2271" s="37"/>
      <x:c r="BD2271" s="60"/>
      <x:c r="BE2271" s="60"/>
      <x:c r="BF2271" s="37"/>
      <x:c r="BG2271" s="37"/>
      <x:c r="BH2271" s="37" t="str">
        <x:v>https://www.samsung.com/eg/smartphones/galaxy-s26-ultra/buy/</x:v>
      </x:c>
      <x:c r="BI2271" s="37"/>
      <x:c r="BJ2271" s="37" t="str">
        <x:v>لم يبدأ</x:v>
      </x:c>
      <x:c r="BK2271" s="60" t="n">
        <x:v>46233</x:v>
      </x:c>
      <x:c r="BL2271" s="60"/>
      <x:c r="BM2271" s="60"/>
      <x:c r="BN2271" s="62" t="str">
        <x:f>IF(BM2271="","",(NOW()-BM2271)*24)</x:f>
      </x:c>
      <x:c r="BO2271" s="37" t="str">
        <x:f>IF(BM2271="","لم يُرصد",IF(BT2271&lt;&gt;TRUE,"غير نشط",IF(BP2271="فشل","فشل حالي",IF(BN2271&lt;=12,"حديث",IF(BN2271&lt;=24,"متأخر","قديم")))))</x:f>
        <x:v>لم يُرصد</x:v>
      </x:c>
      <x:c r="BP2271" s="37" t="str">
        <x:v>بانتظار رصد التقسيط</x:v>
      </x:c>
      <x:c r="BQ2271" s="37" t="n">
        <x:v>0</x:v>
      </x:c>
      <x:c r="BR2271" s="37"/>
      <x:c r="BS2271" s="37"/>
      <x:c r="BT2271" s="54" t="b">
        <x:v>1</x:v>
      </x:c>
      <x:c r="BU2271" s="37" t="str">
        <x:v>تحتاج مراجعة</x:v>
      </x:c>
      <x:c r="BV2271" s="37" t="str"/>
      <x:c r="BW2271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1" s="60" t="n">
        <x:v>46233</x:v>
      </x:c>
      <x:c r="BY2271" s="60" t="n">
        <x:v>46233</x:v>
      </x:c>
    </x:row>
    <x:row r="2272">
      <x:c r="A2272" s="37" t="str">
        <x:v>مهمة جمع أولية</x:v>
      </x:c>
      <x:c r="B2272" s="37" t="str">
        <x:v>INSTTASK-295CF71409E6</x:v>
      </x:c>
      <x:c r="C2272" s="37" t="str">
        <x:v>VAR-BF93E8B01C0FE4|EG-017|STORE|PENDING</x:v>
      </x:c>
      <x:c r="D2272" s="37" t="str">
        <x:v>VAR-BF93E8B01C0FE4|EG-017|STORE</x:v>
      </x:c>
      <x:c r="E2272" s="37" t="str">
        <x:v>VAR-BF93E8B01C0FE4</x:v>
      </x:c>
      <x:c r="F2272" s="37" t="str">
        <x:v>MOD-4B8D35830E5D32</x:v>
      </x:c>
      <x:c r="G2272" s="37" t="str">
        <x:v>Samsung Galaxy S26 Ultra 12GB RAM / 512GB / Black | 512GB Storage</x:v>
      </x:c>
      <x:c r="H2272" s="37" t="str">
        <x:v>الموبايلات والاتصالات</x:v>
      </x:c>
      <x:c r="I2272" s="37" t="str">
        <x:v>هواتف ذكية</x:v>
      </x:c>
      <x:c r="J2272" s="37" t="str">
        <x:v>Samsung</x:v>
      </x:c>
      <x:c r="K2272" s="37" t="str">
        <x:v>Galaxy S26 Ultra</x:v>
      </x:c>
      <x:c r="L2272" s="37" t="str">
        <x:v>12GB RAM / 512GB / Black</x:v>
      </x:c>
      <x:c r="M2272" s="37" t="n">
        <x:v>12</x:v>
      </x:c>
      <x:c r="N2272" s="37" t="n">
        <x:v>512</x:v>
      </x:c>
      <x:c r="O2272" s="37" t="str">
        <x:v>Black</x:v>
      </x:c>
      <x:c r="P2272" s="37"/>
      <x:c r="Q2272" s="37"/>
      <x:c r="R2272" s="37" t="str">
        <x:v>EG-017</x:v>
      </x:c>
      <x:c r="S2272" s="37" t="str">
        <x:v>Samsung Egypt</x:v>
      </x:c>
      <x:c r="T2272" s="37" t="str">
        <x:v>B</x:v>
      </x:c>
      <x:c r="U2272" s="37"/>
      <x:c r="V2272" s="37"/>
      <x:c r="W2272" s="37" t="str">
        <x:v>https://www.samsung.com/eg/smartphones/galaxy-s26-ultra/buy/</x:v>
      </x:c>
      <x:c r="X2272" s="37" t="str">
        <x:v>مصدر عام</x:v>
      </x:c>
      <x:c r="Y2272" s="37"/>
      <x:c r="Z2272" s="37"/>
      <x:c r="AA2272" s="37"/>
      <x:c r="AB2272" s="37"/>
      <x:c r="AC2272" s="37"/>
      <x:c r="AD2272" s="37"/>
      <x:c r="AE2272" s="37"/>
      <x:c r="AF2272" s="56"/>
      <x:c r="AG2272" s="56"/>
      <x:c r="AH2272" s="56"/>
      <x:c r="AI2272" s="58"/>
      <x:c r="AJ2272" s="56"/>
      <x:c r="AK2272" s="56"/>
      <x:c r="AL2272" s="56"/>
      <x:c r="AM2272" s="56"/>
      <x:c r="AN2272" s="56"/>
      <x:c r="AO2272" s="56" t="str">
        <x:f>IF(OR(AF2272="",AD2272=""),"",AF2272*AD2272+IF(AG2272="",0,AG2272)+IF(AH2272="",0,AH2272)+IF(AJ2272="",0,AJ2272)+IF(AK2272="",0,AK2272)+IF(AL2272="",0,AL2272)+IF(AM2272="",0,AM2272))</x:f>
      </x:c>
      <x:c r="AP2272" s="56"/>
      <x:c r="AQ2272" s="56" t="str">
        <x:f>IF(OR(AO2272="",AP2272=""),"",AO2272-AP2272)</x:f>
      </x:c>
      <x:c r="AR2272" s="58" t="str">
        <x:f>IF(OR(AP2272="",AP2272=0,AQ2272=""),"",AQ2272/AP2272)</x:f>
      </x:c>
      <x:c r="AS2272" s="58"/>
      <x:c r="AT2272" s="37"/>
      <x:c r="AU2272" s="37"/>
      <x:c r="AV2272" s="37"/>
      <x:c r="AW2272" s="56"/>
      <x:c r="AX2272" s="56"/>
      <x:c r="AY2272" s="37"/>
      <x:c r="AZ2272" s="37"/>
      <x:c r="BA2272" s="37"/>
      <x:c r="BB2272" s="37"/>
      <x:c r="BC2272" s="37"/>
      <x:c r="BD2272" s="60"/>
      <x:c r="BE2272" s="60"/>
      <x:c r="BF2272" s="37"/>
      <x:c r="BG2272" s="37"/>
      <x:c r="BH2272" s="37" t="str">
        <x:v>https://www.samsung.com/eg/smartphones/galaxy-s26-ultra/buy/</x:v>
      </x:c>
      <x:c r="BI2272" s="37"/>
      <x:c r="BJ2272" s="37" t="str">
        <x:v>لم يبدأ</x:v>
      </x:c>
      <x:c r="BK2272" s="60" t="n">
        <x:v>46233</x:v>
      </x:c>
      <x:c r="BL2272" s="60"/>
      <x:c r="BM2272" s="60"/>
      <x:c r="BN2272" s="62" t="str">
        <x:f>IF(BM2272="","",(NOW()-BM2272)*24)</x:f>
      </x:c>
      <x:c r="BO2272" s="37" t="str">
        <x:f>IF(BM2272="","لم يُرصد",IF(BT2272&lt;&gt;TRUE,"غير نشط",IF(BP2272="فشل","فشل حالي",IF(BN2272&lt;=12,"حديث",IF(BN2272&lt;=24,"متأخر","قديم")))))</x:f>
        <x:v>لم يُرصد</x:v>
      </x:c>
      <x:c r="BP2272" s="37" t="str">
        <x:v>بانتظار رصد التقسيط</x:v>
      </x:c>
      <x:c r="BQ2272" s="37" t="n">
        <x:v>0</x:v>
      </x:c>
      <x:c r="BR2272" s="37"/>
      <x:c r="BS2272" s="37"/>
      <x:c r="BT2272" s="54" t="b">
        <x:v>1</x:v>
      </x:c>
      <x:c r="BU2272" s="37" t="str">
        <x:v>تحتاج مراجعة</x:v>
      </x:c>
      <x:c r="BV2272" s="37" t="str"/>
      <x:c r="BW2272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2" s="60" t="n">
        <x:v>46233</x:v>
      </x:c>
      <x:c r="BY2272" s="60" t="n">
        <x:v>46233</x:v>
      </x:c>
    </x:row>
    <x:row r="2273">
      <x:c r="A2273" s="37" t="str">
        <x:v>مهمة جمع أولية</x:v>
      </x:c>
      <x:c r="B2273" s="37" t="str">
        <x:v>INSTTASK-BBA430B553EF</x:v>
      </x:c>
      <x:c r="C2273" s="37" t="str">
        <x:v>VAR-23940E587FB2A7|EG-017|STORE|PENDING</x:v>
      </x:c>
      <x:c r="D2273" s="37" t="str">
        <x:v>VAR-23940E587FB2A7|EG-017|STORE</x:v>
      </x:c>
      <x:c r="E2273" s="37" t="str">
        <x:v>VAR-23940E587FB2A7</x:v>
      </x:c>
      <x:c r="F2273" s="37" t="str">
        <x:v>MOD-4B8D35830E5D32</x:v>
      </x:c>
      <x:c r="G2273" s="37" t="str">
        <x:v>Samsung Galaxy S26 Ultra 12GB RAM / 512GB / Dark Purple | 512GB Storage</x:v>
      </x:c>
      <x:c r="H2273" s="37" t="str">
        <x:v>الموبايلات والاتصالات</x:v>
      </x:c>
      <x:c r="I2273" s="37" t="str">
        <x:v>هواتف ذكية</x:v>
      </x:c>
      <x:c r="J2273" s="37" t="str">
        <x:v>Samsung</x:v>
      </x:c>
      <x:c r="K2273" s="37" t="str">
        <x:v>Galaxy S26 Ultra</x:v>
      </x:c>
      <x:c r="L2273" s="37" t="str">
        <x:v>12GB RAM / 512GB / Dark Purple</x:v>
      </x:c>
      <x:c r="M2273" s="37" t="n">
        <x:v>12</x:v>
      </x:c>
      <x:c r="N2273" s="37" t="n">
        <x:v>512</x:v>
      </x:c>
      <x:c r="O2273" s="37" t="str">
        <x:v>Dark Purple</x:v>
      </x:c>
      <x:c r="P2273" s="37"/>
      <x:c r="Q2273" s="37"/>
      <x:c r="R2273" s="37" t="str">
        <x:v>EG-017</x:v>
      </x:c>
      <x:c r="S2273" s="37" t="str">
        <x:v>Samsung Egypt</x:v>
      </x:c>
      <x:c r="T2273" s="37" t="str">
        <x:v>B</x:v>
      </x:c>
      <x:c r="U2273" s="37"/>
      <x:c r="V2273" s="37"/>
      <x:c r="W2273" s="37" t="str">
        <x:v>https://www.samsung.com/eg/smartphones/galaxy-s26-ultra/buy/</x:v>
      </x:c>
      <x:c r="X2273" s="37" t="str">
        <x:v>مصدر عام</x:v>
      </x:c>
      <x:c r="Y2273" s="37"/>
      <x:c r="Z2273" s="37"/>
      <x:c r="AA2273" s="37"/>
      <x:c r="AB2273" s="37"/>
      <x:c r="AC2273" s="37"/>
      <x:c r="AD2273" s="37"/>
      <x:c r="AE2273" s="37"/>
      <x:c r="AF2273" s="56"/>
      <x:c r="AG2273" s="56"/>
      <x:c r="AH2273" s="56"/>
      <x:c r="AI2273" s="58"/>
      <x:c r="AJ2273" s="56"/>
      <x:c r="AK2273" s="56"/>
      <x:c r="AL2273" s="56"/>
      <x:c r="AM2273" s="56"/>
      <x:c r="AN2273" s="56"/>
      <x:c r="AO2273" s="56" t="str">
        <x:f>IF(OR(AF2273="",AD2273=""),"",AF2273*AD2273+IF(AG2273="",0,AG2273)+IF(AH2273="",0,AH2273)+IF(AJ2273="",0,AJ2273)+IF(AK2273="",0,AK2273)+IF(AL2273="",0,AL2273)+IF(AM2273="",0,AM2273))</x:f>
      </x:c>
      <x:c r="AP2273" s="56"/>
      <x:c r="AQ2273" s="56" t="str">
        <x:f>IF(OR(AO2273="",AP2273=""),"",AO2273-AP2273)</x:f>
      </x:c>
      <x:c r="AR2273" s="58" t="str">
        <x:f>IF(OR(AP2273="",AP2273=0,AQ2273=""),"",AQ2273/AP2273)</x:f>
      </x:c>
      <x:c r="AS2273" s="58"/>
      <x:c r="AT2273" s="37"/>
      <x:c r="AU2273" s="37"/>
      <x:c r="AV2273" s="37"/>
      <x:c r="AW2273" s="56"/>
      <x:c r="AX2273" s="56"/>
      <x:c r="AY2273" s="37"/>
      <x:c r="AZ2273" s="37"/>
      <x:c r="BA2273" s="37"/>
      <x:c r="BB2273" s="37"/>
      <x:c r="BC2273" s="37"/>
      <x:c r="BD2273" s="60"/>
      <x:c r="BE2273" s="60"/>
      <x:c r="BF2273" s="37"/>
      <x:c r="BG2273" s="37"/>
      <x:c r="BH2273" s="37" t="str">
        <x:v>https://www.samsung.com/eg/smartphones/galaxy-s26-ultra/buy/</x:v>
      </x:c>
      <x:c r="BI2273" s="37"/>
      <x:c r="BJ2273" s="37" t="str">
        <x:v>لم يبدأ</x:v>
      </x:c>
      <x:c r="BK2273" s="60" t="n">
        <x:v>46233</x:v>
      </x:c>
      <x:c r="BL2273" s="60"/>
      <x:c r="BM2273" s="60"/>
      <x:c r="BN2273" s="62" t="str">
        <x:f>IF(BM2273="","",(NOW()-BM2273)*24)</x:f>
      </x:c>
      <x:c r="BO2273" s="37" t="str">
        <x:f>IF(BM2273="","لم يُرصد",IF(BT2273&lt;&gt;TRUE,"غير نشط",IF(BP2273="فشل","فشل حالي",IF(BN2273&lt;=12,"حديث",IF(BN2273&lt;=24,"متأخر","قديم")))))</x:f>
        <x:v>لم يُرصد</x:v>
      </x:c>
      <x:c r="BP2273" s="37" t="str">
        <x:v>بانتظار رصد التقسيط</x:v>
      </x:c>
      <x:c r="BQ2273" s="37" t="n">
        <x:v>0</x:v>
      </x:c>
      <x:c r="BR2273" s="37"/>
      <x:c r="BS2273" s="37"/>
      <x:c r="BT2273" s="54" t="b">
        <x:v>1</x:v>
      </x:c>
      <x:c r="BU2273" s="37" t="str">
        <x:v>تحتاج مراجعة</x:v>
      </x:c>
      <x:c r="BV2273" s="37" t="str"/>
      <x:c r="BW2273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3" s="60" t="n">
        <x:v>46233</x:v>
      </x:c>
      <x:c r="BY2273" s="60" t="n">
        <x:v>46233</x:v>
      </x:c>
    </x:row>
    <x:row r="2274">
      <x:c r="A2274" s="37" t="str">
        <x:v>مهمة جمع أولية</x:v>
      </x:c>
      <x:c r="B2274" s="37" t="str">
        <x:v>INSTTASK-9CE0B2C6C34D</x:v>
      </x:c>
      <x:c r="C2274" s="37" t="str">
        <x:v>VAR-D012DC5CDCBACB|EG-017|STORE|PENDING</x:v>
      </x:c>
      <x:c r="D2274" s="37" t="str">
        <x:v>VAR-D012DC5CDCBACB|EG-017|STORE</x:v>
      </x:c>
      <x:c r="E2274" s="37" t="str">
        <x:v>VAR-D012DC5CDCBACB</x:v>
      </x:c>
      <x:c r="F2274" s="37" t="str">
        <x:v>MOD-4B8D35830E5D32</x:v>
      </x:c>
      <x:c r="G2274" s="37" t="str">
        <x:v>Samsung Galaxy S26 Ultra 12GB RAM / 512GB / Sky Blue | 512GB Storage</x:v>
      </x:c>
      <x:c r="H2274" s="37" t="str">
        <x:v>الموبايلات والاتصالات</x:v>
      </x:c>
      <x:c r="I2274" s="37" t="str">
        <x:v>هواتف ذكية</x:v>
      </x:c>
      <x:c r="J2274" s="37" t="str">
        <x:v>Samsung</x:v>
      </x:c>
      <x:c r="K2274" s="37" t="str">
        <x:v>Galaxy S26 Ultra</x:v>
      </x:c>
      <x:c r="L2274" s="37" t="str">
        <x:v>12GB RAM / 512GB / Sky Blue</x:v>
      </x:c>
      <x:c r="M2274" s="37" t="n">
        <x:v>12</x:v>
      </x:c>
      <x:c r="N2274" s="37" t="n">
        <x:v>512</x:v>
      </x:c>
      <x:c r="O2274" s="37" t="str">
        <x:v>Sky Blue</x:v>
      </x:c>
      <x:c r="P2274" s="37"/>
      <x:c r="Q2274" s="37"/>
      <x:c r="R2274" s="37" t="str">
        <x:v>EG-017</x:v>
      </x:c>
      <x:c r="S2274" s="37" t="str">
        <x:v>Samsung Egypt</x:v>
      </x:c>
      <x:c r="T2274" s="37" t="str">
        <x:v>B</x:v>
      </x:c>
      <x:c r="U2274" s="37"/>
      <x:c r="V2274" s="37"/>
      <x:c r="W2274" s="37" t="str">
        <x:v>https://www.samsung.com/eg/smartphones/galaxy-s26-ultra/buy/</x:v>
      </x:c>
      <x:c r="X2274" s="37" t="str">
        <x:v>مصدر عام</x:v>
      </x:c>
      <x:c r="Y2274" s="37"/>
      <x:c r="Z2274" s="37"/>
      <x:c r="AA2274" s="37"/>
      <x:c r="AB2274" s="37"/>
      <x:c r="AC2274" s="37"/>
      <x:c r="AD2274" s="37"/>
      <x:c r="AE2274" s="37"/>
      <x:c r="AF2274" s="56"/>
      <x:c r="AG2274" s="56"/>
      <x:c r="AH2274" s="56"/>
      <x:c r="AI2274" s="58"/>
      <x:c r="AJ2274" s="56"/>
      <x:c r="AK2274" s="56"/>
      <x:c r="AL2274" s="56"/>
      <x:c r="AM2274" s="56"/>
      <x:c r="AN2274" s="56"/>
      <x:c r="AO2274" s="56" t="str">
        <x:f>IF(OR(AF2274="",AD2274=""),"",AF2274*AD2274+IF(AG2274="",0,AG2274)+IF(AH2274="",0,AH2274)+IF(AJ2274="",0,AJ2274)+IF(AK2274="",0,AK2274)+IF(AL2274="",0,AL2274)+IF(AM2274="",0,AM2274))</x:f>
      </x:c>
      <x:c r="AP2274" s="56"/>
      <x:c r="AQ2274" s="56" t="str">
        <x:f>IF(OR(AO2274="",AP2274=""),"",AO2274-AP2274)</x:f>
      </x:c>
      <x:c r="AR2274" s="58" t="str">
        <x:f>IF(OR(AP2274="",AP2274=0,AQ2274=""),"",AQ2274/AP2274)</x:f>
      </x:c>
      <x:c r="AS2274" s="58"/>
      <x:c r="AT2274" s="37"/>
      <x:c r="AU2274" s="37"/>
      <x:c r="AV2274" s="37"/>
      <x:c r="AW2274" s="56"/>
      <x:c r="AX2274" s="56"/>
      <x:c r="AY2274" s="37"/>
      <x:c r="AZ2274" s="37"/>
      <x:c r="BA2274" s="37"/>
      <x:c r="BB2274" s="37"/>
      <x:c r="BC2274" s="37"/>
      <x:c r="BD2274" s="60"/>
      <x:c r="BE2274" s="60"/>
      <x:c r="BF2274" s="37"/>
      <x:c r="BG2274" s="37"/>
      <x:c r="BH2274" s="37" t="str">
        <x:v>https://www.samsung.com/eg/smartphones/galaxy-s26-ultra/buy/</x:v>
      </x:c>
      <x:c r="BI2274" s="37"/>
      <x:c r="BJ2274" s="37" t="str">
        <x:v>لم يبدأ</x:v>
      </x:c>
      <x:c r="BK2274" s="60" t="n">
        <x:v>46233</x:v>
      </x:c>
      <x:c r="BL2274" s="60"/>
      <x:c r="BM2274" s="60"/>
      <x:c r="BN2274" s="62" t="str">
        <x:f>IF(BM2274="","",(NOW()-BM2274)*24)</x:f>
      </x:c>
      <x:c r="BO2274" s="37" t="str">
        <x:f>IF(BM2274="","لم يُرصد",IF(BT2274&lt;&gt;TRUE,"غير نشط",IF(BP2274="فشل","فشل حالي",IF(BN2274&lt;=12,"حديث",IF(BN2274&lt;=24,"متأخر","قديم")))))</x:f>
        <x:v>لم يُرصد</x:v>
      </x:c>
      <x:c r="BP2274" s="37" t="str">
        <x:v>بانتظار رصد التقسيط</x:v>
      </x:c>
      <x:c r="BQ2274" s="37" t="n">
        <x:v>0</x:v>
      </x:c>
      <x:c r="BR2274" s="37"/>
      <x:c r="BS2274" s="37"/>
      <x:c r="BT2274" s="54" t="b">
        <x:v>1</x:v>
      </x:c>
      <x:c r="BU2274" s="37" t="str">
        <x:v>تحتاج مراجعة</x:v>
      </x:c>
      <x:c r="BV2274" s="37" t="str"/>
      <x:c r="BW2274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4" s="60" t="n">
        <x:v>46233</x:v>
      </x:c>
      <x:c r="BY2274" s="60" t="n">
        <x:v>46233</x:v>
      </x:c>
    </x:row>
    <x:row r="2275">
      <x:c r="A2275" s="37" t="str">
        <x:v>مهمة جمع أولية</x:v>
      </x:c>
      <x:c r="B2275" s="37" t="str">
        <x:v>INSTTASK-820C129518D5</x:v>
      </x:c>
      <x:c r="C2275" s="37" t="str">
        <x:v>VAR-B3EF364157CC67|EG-017|STORE|PENDING</x:v>
      </x:c>
      <x:c r="D2275" s="37" t="str">
        <x:v>VAR-B3EF364157CC67|EG-017|STORE</x:v>
      </x:c>
      <x:c r="E2275" s="37" t="str">
        <x:v>VAR-B3EF364157CC67</x:v>
      </x:c>
      <x:c r="F2275" s="37" t="str">
        <x:v>MOD-4B8D35830E5D32</x:v>
      </x:c>
      <x:c r="G2275" s="37" t="str">
        <x:v>Samsung Galaxy S26 Ultra 12GB RAM / 512GB / White | 512GB Storage</x:v>
      </x:c>
      <x:c r="H2275" s="37" t="str">
        <x:v>الموبايلات والاتصالات</x:v>
      </x:c>
      <x:c r="I2275" s="37" t="str">
        <x:v>هواتف ذكية</x:v>
      </x:c>
      <x:c r="J2275" s="37" t="str">
        <x:v>Samsung</x:v>
      </x:c>
      <x:c r="K2275" s="37" t="str">
        <x:v>Galaxy S26 Ultra</x:v>
      </x:c>
      <x:c r="L2275" s="37" t="str">
        <x:v>12GB RAM / 512GB / White</x:v>
      </x:c>
      <x:c r="M2275" s="37" t="n">
        <x:v>12</x:v>
      </x:c>
      <x:c r="N2275" s="37" t="n">
        <x:v>512</x:v>
      </x:c>
      <x:c r="O2275" s="37" t="str">
        <x:v>White</x:v>
      </x:c>
      <x:c r="P2275" s="37"/>
      <x:c r="Q2275" s="37"/>
      <x:c r="R2275" s="37" t="str">
        <x:v>EG-017</x:v>
      </x:c>
      <x:c r="S2275" s="37" t="str">
        <x:v>Samsung Egypt</x:v>
      </x:c>
      <x:c r="T2275" s="37" t="str">
        <x:v>B</x:v>
      </x:c>
      <x:c r="U2275" s="37"/>
      <x:c r="V2275" s="37"/>
      <x:c r="W2275" s="37" t="str">
        <x:v>https://www.samsung.com/eg/smartphones/galaxy-s26-ultra/buy/</x:v>
      </x:c>
      <x:c r="X2275" s="37" t="str">
        <x:v>مصدر عام</x:v>
      </x:c>
      <x:c r="Y2275" s="37"/>
      <x:c r="Z2275" s="37"/>
      <x:c r="AA2275" s="37"/>
      <x:c r="AB2275" s="37"/>
      <x:c r="AC2275" s="37"/>
      <x:c r="AD2275" s="37"/>
      <x:c r="AE2275" s="37"/>
      <x:c r="AF2275" s="56"/>
      <x:c r="AG2275" s="56"/>
      <x:c r="AH2275" s="56"/>
      <x:c r="AI2275" s="58"/>
      <x:c r="AJ2275" s="56"/>
      <x:c r="AK2275" s="56"/>
      <x:c r="AL2275" s="56"/>
      <x:c r="AM2275" s="56"/>
      <x:c r="AN2275" s="56"/>
      <x:c r="AO2275" s="56" t="str">
        <x:f>IF(OR(AF2275="",AD2275=""),"",AF2275*AD2275+IF(AG2275="",0,AG2275)+IF(AH2275="",0,AH2275)+IF(AJ2275="",0,AJ2275)+IF(AK2275="",0,AK2275)+IF(AL2275="",0,AL2275)+IF(AM2275="",0,AM2275))</x:f>
      </x:c>
      <x:c r="AP2275" s="56"/>
      <x:c r="AQ2275" s="56" t="str">
        <x:f>IF(OR(AO2275="",AP2275=""),"",AO2275-AP2275)</x:f>
      </x:c>
      <x:c r="AR2275" s="58" t="str">
        <x:f>IF(OR(AP2275="",AP2275=0,AQ2275=""),"",AQ2275/AP2275)</x:f>
      </x:c>
      <x:c r="AS2275" s="58"/>
      <x:c r="AT2275" s="37"/>
      <x:c r="AU2275" s="37"/>
      <x:c r="AV2275" s="37"/>
      <x:c r="AW2275" s="56"/>
      <x:c r="AX2275" s="56"/>
      <x:c r="AY2275" s="37"/>
      <x:c r="AZ2275" s="37"/>
      <x:c r="BA2275" s="37"/>
      <x:c r="BB2275" s="37"/>
      <x:c r="BC2275" s="37"/>
      <x:c r="BD2275" s="60"/>
      <x:c r="BE2275" s="60"/>
      <x:c r="BF2275" s="37"/>
      <x:c r="BG2275" s="37"/>
      <x:c r="BH2275" s="37" t="str">
        <x:v>https://www.samsung.com/eg/smartphones/galaxy-s26-ultra/buy/</x:v>
      </x:c>
      <x:c r="BI2275" s="37"/>
      <x:c r="BJ2275" s="37" t="str">
        <x:v>لم يبدأ</x:v>
      </x:c>
      <x:c r="BK2275" s="60" t="n">
        <x:v>46233</x:v>
      </x:c>
      <x:c r="BL2275" s="60"/>
      <x:c r="BM2275" s="60"/>
      <x:c r="BN2275" s="62" t="str">
        <x:f>IF(BM2275="","",(NOW()-BM2275)*24)</x:f>
      </x:c>
      <x:c r="BO2275" s="37" t="str">
        <x:f>IF(BM2275="","لم يُرصد",IF(BT2275&lt;&gt;TRUE,"غير نشط",IF(BP2275="فشل","فشل حالي",IF(BN2275&lt;=12,"حديث",IF(BN2275&lt;=24,"متأخر","قديم")))))</x:f>
        <x:v>لم يُرصد</x:v>
      </x:c>
      <x:c r="BP2275" s="37" t="str">
        <x:v>بانتظار رصد التقسيط</x:v>
      </x:c>
      <x:c r="BQ2275" s="37" t="n">
        <x:v>0</x:v>
      </x:c>
      <x:c r="BR2275" s="37"/>
      <x:c r="BS2275" s="37"/>
      <x:c r="BT2275" s="54" t="b">
        <x:v>1</x:v>
      </x:c>
      <x:c r="BU2275" s="37" t="str">
        <x:v>تحتاج مراجعة</x:v>
      </x:c>
      <x:c r="BV2275" s="37" t="str"/>
      <x:c r="BW2275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5" s="60" t="n">
        <x:v>46233</x:v>
      </x:c>
      <x:c r="BY2275" s="60" t="n">
        <x:v>46233</x:v>
      </x:c>
    </x:row>
    <x:row r="2276">
      <x:c r="A2276" s="37" t="str">
        <x:v>مهمة جمع أولية</x:v>
      </x:c>
      <x:c r="B2276" s="37" t="str">
        <x:v>INSTTASK-A8DEF6C977DD</x:v>
      </x:c>
      <x:c r="C2276" s="37" t="str">
        <x:v>VAR-7A86B8E19AB4A8|EG-013|STORE|PENDING</x:v>
      </x:c>
      <x:c r="D2276" s="37" t="str">
        <x:v>VAR-7A86B8E19AB4A8|EG-013|STORE</x:v>
      </x:c>
      <x:c r="E2276" s="37" t="str">
        <x:v>VAR-7A86B8E19AB4A8</x:v>
      </x:c>
      <x:c r="F2276" s="37" t="str">
        <x:v>MOD-AADC5D276B7BC6</x:v>
      </x:c>
      <x:c r="G2276" s="37" t="str">
        <x:v>Samsung Galaxy S26 Ultra 12GB RAM / 256GB Storage / 5G + Dual-SIM / Cobalt Violet</x:v>
      </x:c>
      <x:c r="H2276" s="37" t="str">
        <x:v>الموبايلات والاتصالات</x:v>
      </x:c>
      <x:c r="I2276" s="37" t="str">
        <x:v>هواتف ذكية</x:v>
      </x:c>
      <x:c r="J2276" s="37" t="str">
        <x:v>Samsung</x:v>
      </x:c>
      <x:c r="K2276" s="37" t="str">
        <x:v>Galaxy S26 Ultra</x:v>
      </x:c>
      <x:c r="L2276" s="37" t="str">
        <x:v>12GB RAM | 256GB Storage | 5G + Dual-SIM | Cobalt Violet</x:v>
      </x:c>
      <x:c r="M2276" s="37" t="n">
        <x:v>12</x:v>
      </x:c>
      <x:c r="N2276" s="37" t="n">
        <x:v>256</x:v>
      </x:c>
      <x:c r="O2276" s="37" t="str">
        <x:v>Cobalt Violet</x:v>
      </x:c>
      <x:c r="P2276" s="37"/>
      <x:c r="Q2276" s="37"/>
      <x:c r="R2276" s="37" t="str">
        <x:v>EG-013</x:v>
      </x:c>
      <x:c r="S2276" s="37" t="str">
        <x:v>B.TECH</x:v>
      </x:c>
      <x:c r="T2276" s="37" t="str">
        <x:v>A</x:v>
      </x:c>
      <x:c r="U2276" s="37"/>
      <x:c r="V2276" s="37"/>
      <x:c r="W2276" s="37" t="str">
        <x:v>https://btech.com/en/c/mobiles-tablets/mobile-phones/b/samsung</x:v>
      </x:c>
      <x:c r="X2276" s="37" t="str">
        <x:v>صفحة فئة</x:v>
      </x:c>
      <x:c r="Y2276" s="37"/>
      <x:c r="Z2276" s="37"/>
      <x:c r="AA2276" s="37"/>
      <x:c r="AB2276" s="37"/>
      <x:c r="AC2276" s="37"/>
      <x:c r="AD2276" s="37"/>
      <x:c r="AE2276" s="37"/>
      <x:c r="AF2276" s="56"/>
      <x:c r="AG2276" s="56"/>
      <x:c r="AH2276" s="56"/>
      <x:c r="AI2276" s="58"/>
      <x:c r="AJ2276" s="56"/>
      <x:c r="AK2276" s="56"/>
      <x:c r="AL2276" s="56"/>
      <x:c r="AM2276" s="56"/>
      <x:c r="AN2276" s="56"/>
      <x:c r="AO2276" s="56" t="str">
        <x:f>IF(OR(AF2276="",AD2276=""),"",AF2276*AD2276+IF(AG2276="",0,AG2276)+IF(AH2276="",0,AH2276)+IF(AJ2276="",0,AJ2276)+IF(AK2276="",0,AK2276)+IF(AL2276="",0,AL2276)+IF(AM2276="",0,AM2276))</x:f>
      </x:c>
      <x:c r="AP2276" s="56"/>
      <x:c r="AQ2276" s="56" t="str">
        <x:f>IF(OR(AO2276="",AP2276=""),"",AO2276-AP2276)</x:f>
      </x:c>
      <x:c r="AR2276" s="58" t="str">
        <x:f>IF(OR(AP2276="",AP2276=0,AQ2276=""),"",AQ2276/AP2276)</x:f>
      </x:c>
      <x:c r="AS2276" s="58"/>
      <x:c r="AT2276" s="37"/>
      <x:c r="AU2276" s="37"/>
      <x:c r="AV2276" s="37"/>
      <x:c r="AW2276" s="56"/>
      <x:c r="AX2276" s="56"/>
      <x:c r="AY2276" s="37"/>
      <x:c r="AZ2276" s="37"/>
      <x:c r="BA2276" s="37"/>
      <x:c r="BB2276" s="37"/>
      <x:c r="BC2276" s="37"/>
      <x:c r="BD2276" s="60"/>
      <x:c r="BE2276" s="60"/>
      <x:c r="BF2276" s="37"/>
      <x:c r="BG2276" s="37"/>
      <x:c r="BH2276" s="37" t="str">
        <x:v>https://btech.com/en/c/mobiles-tablets/mobile-phones/b/samsung</x:v>
      </x:c>
      <x:c r="BI2276" s="37"/>
      <x:c r="BJ2276" s="37" t="str">
        <x:v>لم يبدأ</x:v>
      </x:c>
      <x:c r="BK2276" s="60" t="n">
        <x:v>46233</x:v>
      </x:c>
      <x:c r="BL2276" s="60"/>
      <x:c r="BM2276" s="60"/>
      <x:c r="BN2276" s="62" t="str">
        <x:f>IF(BM2276="","",(NOW()-BM2276)*24)</x:f>
      </x:c>
      <x:c r="BO2276" s="37" t="str">
        <x:f>IF(BM2276="","لم يُرصد",IF(BT2276&lt;&gt;TRUE,"غير نشط",IF(BP2276="فشل","فشل حالي",IF(BN2276&lt;=12,"حديث",IF(BN2276&lt;=24,"متأخر","قديم")))))</x:f>
        <x:v>لم يُرصد</x:v>
      </x:c>
      <x:c r="BP2276" s="37" t="str">
        <x:v>بانتظار رصد التقسيط</x:v>
      </x:c>
      <x:c r="BQ2276" s="37" t="n">
        <x:v>0</x:v>
      </x:c>
      <x:c r="BR2276" s="37"/>
      <x:c r="BS2276" s="37"/>
      <x:c r="BT2276" s="54" t="b">
        <x:v>1</x:v>
      </x:c>
      <x:c r="BU2276" s="37" t="str">
        <x:v>يحتاج اكتشاف رابط المنتج</x:v>
      </x:c>
      <x:c r="BV2276" s="37" t="str">
        <x:v>Samsung Galaxy S26 Ultra, 256 GB, 12 GB, 5G, Dual-SIM - Cobalt Violet</x:v>
      </x:c>
      <x:c r="BW2276" s="37" t="str">
        <x:v>الملفات المرفوعة لا تحتوي خطة تقسيط فعلية لهذا الربط؛ الصف مُنشأ كمهمة جمع.</x:v>
      </x:c>
      <x:c r="BX2276" s="60" t="n">
        <x:v>46233</x:v>
      </x:c>
      <x:c r="BY2276" s="60" t="n">
        <x:v>46233</x:v>
      </x:c>
    </x:row>
    <x:row r="2277">
      <x:c r="A2277" s="37" t="str">
        <x:v>مهمة جمع أولية</x:v>
      </x:c>
      <x:c r="B2277" s="37" t="str">
        <x:v>INSTTASK-5D1310E0DEA8</x:v>
      </x:c>
      <x:c r="C2277" s="37" t="str">
        <x:v>VAR-2CDB04A5FDF6F9|EG-017|STORE|PENDING</x:v>
      </x:c>
      <x:c r="D2277" s="37" t="str">
        <x:v>VAR-2CDB04A5FDF6F9|EG-017|STORE</x:v>
      </x:c>
      <x:c r="E2277" s="37" t="str">
        <x:v>VAR-2CDB04A5FDF6F9</x:v>
      </x:c>
      <x:c r="F2277" s="37" t="str">
        <x:v>MOD-4B8D35830E5D32</x:v>
      </x:c>
      <x:c r="G2277" s="37" t="str">
        <x:v>Samsung Galaxy S26 Ultra 16GB RAM / 1024GB / Black | 1TB Storage</x:v>
      </x:c>
      <x:c r="H2277" s="37" t="str">
        <x:v>الموبايلات والاتصالات</x:v>
      </x:c>
      <x:c r="I2277" s="37" t="str">
        <x:v>هواتف ذكية</x:v>
      </x:c>
      <x:c r="J2277" s="37" t="str">
        <x:v>Samsung</x:v>
      </x:c>
      <x:c r="K2277" s="37" t="str">
        <x:v>Galaxy S26 Ultra</x:v>
      </x:c>
      <x:c r="L2277" s="37" t="str">
        <x:v>16GB RAM / 1024GB / Black</x:v>
      </x:c>
      <x:c r="M2277" s="37" t="n">
        <x:v>16</x:v>
      </x:c>
      <x:c r="N2277" s="37" t="n">
        <x:v>1024</x:v>
      </x:c>
      <x:c r="O2277" s="37" t="str">
        <x:v>Black</x:v>
      </x:c>
      <x:c r="P2277" s="37"/>
      <x:c r="Q2277" s="37"/>
      <x:c r="R2277" s="37" t="str">
        <x:v>EG-017</x:v>
      </x:c>
      <x:c r="S2277" s="37" t="str">
        <x:v>Samsung Egypt</x:v>
      </x:c>
      <x:c r="T2277" s="37" t="str">
        <x:v>B</x:v>
      </x:c>
      <x:c r="U2277" s="37"/>
      <x:c r="V2277" s="37"/>
      <x:c r="W2277" s="37" t="str">
        <x:v>https://www.samsung.com/eg/smartphones/galaxy-s26-ultra/buy/</x:v>
      </x:c>
      <x:c r="X2277" s="37" t="str">
        <x:v>مصدر عام</x:v>
      </x:c>
      <x:c r="Y2277" s="37"/>
      <x:c r="Z2277" s="37"/>
      <x:c r="AA2277" s="37"/>
      <x:c r="AB2277" s="37"/>
      <x:c r="AC2277" s="37"/>
      <x:c r="AD2277" s="37"/>
      <x:c r="AE2277" s="37"/>
      <x:c r="AF2277" s="56"/>
      <x:c r="AG2277" s="56"/>
      <x:c r="AH2277" s="56"/>
      <x:c r="AI2277" s="58"/>
      <x:c r="AJ2277" s="56"/>
      <x:c r="AK2277" s="56"/>
      <x:c r="AL2277" s="56"/>
      <x:c r="AM2277" s="56"/>
      <x:c r="AN2277" s="56"/>
      <x:c r="AO2277" s="56" t="str">
        <x:f>IF(OR(AF2277="",AD2277=""),"",AF2277*AD2277+IF(AG2277="",0,AG2277)+IF(AH2277="",0,AH2277)+IF(AJ2277="",0,AJ2277)+IF(AK2277="",0,AK2277)+IF(AL2277="",0,AL2277)+IF(AM2277="",0,AM2277))</x:f>
      </x:c>
      <x:c r="AP2277" s="56"/>
      <x:c r="AQ2277" s="56" t="str">
        <x:f>IF(OR(AO2277="",AP2277=""),"",AO2277-AP2277)</x:f>
      </x:c>
      <x:c r="AR2277" s="58" t="str">
        <x:f>IF(OR(AP2277="",AP2277=0,AQ2277=""),"",AQ2277/AP2277)</x:f>
      </x:c>
      <x:c r="AS2277" s="58"/>
      <x:c r="AT2277" s="37"/>
      <x:c r="AU2277" s="37"/>
      <x:c r="AV2277" s="37"/>
      <x:c r="AW2277" s="56"/>
      <x:c r="AX2277" s="56"/>
      <x:c r="AY2277" s="37"/>
      <x:c r="AZ2277" s="37"/>
      <x:c r="BA2277" s="37"/>
      <x:c r="BB2277" s="37"/>
      <x:c r="BC2277" s="37"/>
      <x:c r="BD2277" s="60"/>
      <x:c r="BE2277" s="60"/>
      <x:c r="BF2277" s="37"/>
      <x:c r="BG2277" s="37"/>
      <x:c r="BH2277" s="37" t="str">
        <x:v>https://www.samsung.com/eg/smartphones/galaxy-s26-ultra/buy/</x:v>
      </x:c>
      <x:c r="BI2277" s="37"/>
      <x:c r="BJ2277" s="37" t="str">
        <x:v>لم يبدأ</x:v>
      </x:c>
      <x:c r="BK2277" s="60" t="n">
        <x:v>46233</x:v>
      </x:c>
      <x:c r="BL2277" s="60"/>
      <x:c r="BM2277" s="60"/>
      <x:c r="BN2277" s="62" t="str">
        <x:f>IF(BM2277="","",(NOW()-BM2277)*24)</x:f>
      </x:c>
      <x:c r="BO2277" s="37" t="str">
        <x:f>IF(BM2277="","لم يُرصد",IF(BT2277&lt;&gt;TRUE,"غير نشط",IF(BP2277="فشل","فشل حالي",IF(BN2277&lt;=12,"حديث",IF(BN2277&lt;=24,"متأخر","قديم")))))</x:f>
        <x:v>لم يُرصد</x:v>
      </x:c>
      <x:c r="BP2277" s="37" t="str">
        <x:v>بانتظار رصد التقسيط</x:v>
      </x:c>
      <x:c r="BQ2277" s="37" t="n">
        <x:v>0</x:v>
      </x:c>
      <x:c r="BR2277" s="37"/>
      <x:c r="BS2277" s="37"/>
      <x:c r="BT2277" s="54" t="b">
        <x:v>1</x:v>
      </x:c>
      <x:c r="BU2277" s="37" t="str">
        <x:v>تحتاج مراجعة</x:v>
      </x:c>
      <x:c r="BV2277" s="37" t="str"/>
      <x:c r="BW2277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7" s="60" t="n">
        <x:v>46233</x:v>
      </x:c>
      <x:c r="BY2277" s="60" t="n">
        <x:v>46233</x:v>
      </x:c>
    </x:row>
    <x:row r="2278">
      <x:c r="A2278" s="37" t="str">
        <x:v>مهمة جمع أولية</x:v>
      </x:c>
      <x:c r="B2278" s="37" t="str">
        <x:v>INSTTASK-58BB238E248C</x:v>
      </x:c>
      <x:c r="C2278" s="37" t="str">
        <x:v>VAR-34071598B86B8F|EG-017|STORE|PENDING</x:v>
      </x:c>
      <x:c r="D2278" s="37" t="str">
        <x:v>VAR-34071598B86B8F|EG-017|STORE</x:v>
      </x:c>
      <x:c r="E2278" s="37" t="str">
        <x:v>VAR-34071598B86B8F</x:v>
      </x:c>
      <x:c r="F2278" s="37" t="str">
        <x:v>MOD-4B8D35830E5D32</x:v>
      </x:c>
      <x:c r="G2278" s="37" t="str">
        <x:v>Samsung Galaxy S26 Ultra 16GB RAM / 1024GB / Dark Purple | 1TB Storage</x:v>
      </x:c>
      <x:c r="H2278" s="37" t="str">
        <x:v>الموبايلات والاتصالات</x:v>
      </x:c>
      <x:c r="I2278" s="37" t="str">
        <x:v>هواتف ذكية</x:v>
      </x:c>
      <x:c r="J2278" s="37" t="str">
        <x:v>Samsung</x:v>
      </x:c>
      <x:c r="K2278" s="37" t="str">
        <x:v>Galaxy S26 Ultra</x:v>
      </x:c>
      <x:c r="L2278" s="37" t="str">
        <x:v>16GB RAM / 1024GB / Dark Purple</x:v>
      </x:c>
      <x:c r="M2278" s="37" t="n">
        <x:v>16</x:v>
      </x:c>
      <x:c r="N2278" s="37" t="n">
        <x:v>1024</x:v>
      </x:c>
      <x:c r="O2278" s="37" t="str">
        <x:v>Dark Purple</x:v>
      </x:c>
      <x:c r="P2278" s="37"/>
      <x:c r="Q2278" s="37"/>
      <x:c r="R2278" s="37" t="str">
        <x:v>EG-017</x:v>
      </x:c>
      <x:c r="S2278" s="37" t="str">
        <x:v>Samsung Egypt</x:v>
      </x:c>
      <x:c r="T2278" s="37" t="str">
        <x:v>B</x:v>
      </x:c>
      <x:c r="U2278" s="37"/>
      <x:c r="V2278" s="37"/>
      <x:c r="W2278" s="37" t="str">
        <x:v>https://www.samsung.com/eg/smartphones/galaxy-s26-ultra/buy/</x:v>
      </x:c>
      <x:c r="X2278" s="37" t="str">
        <x:v>مصدر عام</x:v>
      </x:c>
      <x:c r="Y2278" s="37"/>
      <x:c r="Z2278" s="37"/>
      <x:c r="AA2278" s="37"/>
      <x:c r="AB2278" s="37"/>
      <x:c r="AC2278" s="37"/>
      <x:c r="AD2278" s="37"/>
      <x:c r="AE2278" s="37"/>
      <x:c r="AF2278" s="56"/>
      <x:c r="AG2278" s="56"/>
      <x:c r="AH2278" s="56"/>
      <x:c r="AI2278" s="58"/>
      <x:c r="AJ2278" s="56"/>
      <x:c r="AK2278" s="56"/>
      <x:c r="AL2278" s="56"/>
      <x:c r="AM2278" s="56"/>
      <x:c r="AN2278" s="56"/>
      <x:c r="AO2278" s="56" t="str">
        <x:f>IF(OR(AF2278="",AD2278=""),"",AF2278*AD2278+IF(AG2278="",0,AG2278)+IF(AH2278="",0,AH2278)+IF(AJ2278="",0,AJ2278)+IF(AK2278="",0,AK2278)+IF(AL2278="",0,AL2278)+IF(AM2278="",0,AM2278))</x:f>
      </x:c>
      <x:c r="AP2278" s="56"/>
      <x:c r="AQ2278" s="56" t="str">
        <x:f>IF(OR(AO2278="",AP2278=""),"",AO2278-AP2278)</x:f>
      </x:c>
      <x:c r="AR2278" s="58" t="str">
        <x:f>IF(OR(AP2278="",AP2278=0,AQ2278=""),"",AQ2278/AP2278)</x:f>
      </x:c>
      <x:c r="AS2278" s="58"/>
      <x:c r="AT2278" s="37"/>
      <x:c r="AU2278" s="37"/>
      <x:c r="AV2278" s="37"/>
      <x:c r="AW2278" s="56"/>
      <x:c r="AX2278" s="56"/>
      <x:c r="AY2278" s="37"/>
      <x:c r="AZ2278" s="37"/>
      <x:c r="BA2278" s="37"/>
      <x:c r="BB2278" s="37"/>
      <x:c r="BC2278" s="37"/>
      <x:c r="BD2278" s="60"/>
      <x:c r="BE2278" s="60"/>
      <x:c r="BF2278" s="37"/>
      <x:c r="BG2278" s="37"/>
      <x:c r="BH2278" s="37" t="str">
        <x:v>https://www.samsung.com/eg/smartphones/galaxy-s26-ultra/buy/</x:v>
      </x:c>
      <x:c r="BI2278" s="37"/>
      <x:c r="BJ2278" s="37" t="str">
        <x:v>لم يبدأ</x:v>
      </x:c>
      <x:c r="BK2278" s="60" t="n">
        <x:v>46233</x:v>
      </x:c>
      <x:c r="BL2278" s="60"/>
      <x:c r="BM2278" s="60"/>
      <x:c r="BN2278" s="62" t="str">
        <x:f>IF(BM2278="","",(NOW()-BM2278)*24)</x:f>
      </x:c>
      <x:c r="BO2278" s="37" t="str">
        <x:f>IF(BM2278="","لم يُرصد",IF(BT2278&lt;&gt;TRUE,"غير نشط",IF(BP2278="فشل","فشل حالي",IF(BN2278&lt;=12,"حديث",IF(BN2278&lt;=24,"متأخر","قديم")))))</x:f>
        <x:v>لم يُرصد</x:v>
      </x:c>
      <x:c r="BP2278" s="37" t="str">
        <x:v>بانتظار رصد التقسيط</x:v>
      </x:c>
      <x:c r="BQ2278" s="37" t="n">
        <x:v>0</x:v>
      </x:c>
      <x:c r="BR2278" s="37"/>
      <x:c r="BS2278" s="37"/>
      <x:c r="BT2278" s="54" t="b">
        <x:v>1</x:v>
      </x:c>
      <x:c r="BU2278" s="37" t="str">
        <x:v>تحتاج مراجعة</x:v>
      </x:c>
      <x:c r="BV2278" s="37" t="str"/>
      <x:c r="BW2278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8" s="60" t="n">
        <x:v>46233</x:v>
      </x:c>
      <x:c r="BY2278" s="60" t="n">
        <x:v>46233</x:v>
      </x:c>
    </x:row>
    <x:row r="2279">
      <x:c r="A2279" s="37" t="str">
        <x:v>مهمة جمع أولية</x:v>
      </x:c>
      <x:c r="B2279" s="37" t="str">
        <x:v>INSTTASK-7909319A0D96</x:v>
      </x:c>
      <x:c r="C2279" s="37" t="str">
        <x:v>VAR-3FA9DF68355BD5|EG-017|STORE|PENDING</x:v>
      </x:c>
      <x:c r="D2279" s="37" t="str">
        <x:v>VAR-3FA9DF68355BD5|EG-017|STORE</x:v>
      </x:c>
      <x:c r="E2279" s="37" t="str">
        <x:v>VAR-3FA9DF68355BD5</x:v>
      </x:c>
      <x:c r="F2279" s="37" t="str">
        <x:v>MOD-4B8D35830E5D32</x:v>
      </x:c>
      <x:c r="G2279" s="37" t="str">
        <x:v>Samsung Galaxy S26 Ultra 16GB RAM / 1024GB / Sky Blue | 1TB Storage</x:v>
      </x:c>
      <x:c r="H2279" s="37" t="str">
        <x:v>الموبايلات والاتصالات</x:v>
      </x:c>
      <x:c r="I2279" s="37" t="str">
        <x:v>هواتف ذكية</x:v>
      </x:c>
      <x:c r="J2279" s="37" t="str">
        <x:v>Samsung</x:v>
      </x:c>
      <x:c r="K2279" s="37" t="str">
        <x:v>Galaxy S26 Ultra</x:v>
      </x:c>
      <x:c r="L2279" s="37" t="str">
        <x:v>16GB RAM / 1024GB / Sky Blue</x:v>
      </x:c>
      <x:c r="M2279" s="37" t="n">
        <x:v>16</x:v>
      </x:c>
      <x:c r="N2279" s="37" t="n">
        <x:v>1024</x:v>
      </x:c>
      <x:c r="O2279" s="37" t="str">
        <x:v>Sky Blue</x:v>
      </x:c>
      <x:c r="P2279" s="37"/>
      <x:c r="Q2279" s="37"/>
      <x:c r="R2279" s="37" t="str">
        <x:v>EG-017</x:v>
      </x:c>
      <x:c r="S2279" s="37" t="str">
        <x:v>Samsung Egypt</x:v>
      </x:c>
      <x:c r="T2279" s="37" t="str">
        <x:v>B</x:v>
      </x:c>
      <x:c r="U2279" s="37"/>
      <x:c r="V2279" s="37"/>
      <x:c r="W2279" s="37" t="str">
        <x:v>https://www.samsung.com/eg/smartphones/galaxy-s26-ultra/buy/</x:v>
      </x:c>
      <x:c r="X2279" s="37" t="str">
        <x:v>مصدر عام</x:v>
      </x:c>
      <x:c r="Y2279" s="37"/>
      <x:c r="Z2279" s="37"/>
      <x:c r="AA2279" s="37"/>
      <x:c r="AB2279" s="37"/>
      <x:c r="AC2279" s="37"/>
      <x:c r="AD2279" s="37"/>
      <x:c r="AE2279" s="37"/>
      <x:c r="AF2279" s="56"/>
      <x:c r="AG2279" s="56"/>
      <x:c r="AH2279" s="56"/>
      <x:c r="AI2279" s="58"/>
      <x:c r="AJ2279" s="56"/>
      <x:c r="AK2279" s="56"/>
      <x:c r="AL2279" s="56"/>
      <x:c r="AM2279" s="56"/>
      <x:c r="AN2279" s="56"/>
      <x:c r="AO2279" s="56" t="str">
        <x:f>IF(OR(AF2279="",AD2279=""),"",AF2279*AD2279+IF(AG2279="",0,AG2279)+IF(AH2279="",0,AH2279)+IF(AJ2279="",0,AJ2279)+IF(AK2279="",0,AK2279)+IF(AL2279="",0,AL2279)+IF(AM2279="",0,AM2279))</x:f>
      </x:c>
      <x:c r="AP2279" s="56"/>
      <x:c r="AQ2279" s="56" t="str">
        <x:f>IF(OR(AO2279="",AP2279=""),"",AO2279-AP2279)</x:f>
      </x:c>
      <x:c r="AR2279" s="58" t="str">
        <x:f>IF(OR(AP2279="",AP2279=0,AQ2279=""),"",AQ2279/AP2279)</x:f>
      </x:c>
      <x:c r="AS2279" s="58"/>
      <x:c r="AT2279" s="37"/>
      <x:c r="AU2279" s="37"/>
      <x:c r="AV2279" s="37"/>
      <x:c r="AW2279" s="56"/>
      <x:c r="AX2279" s="56"/>
      <x:c r="AY2279" s="37"/>
      <x:c r="AZ2279" s="37"/>
      <x:c r="BA2279" s="37"/>
      <x:c r="BB2279" s="37"/>
      <x:c r="BC2279" s="37"/>
      <x:c r="BD2279" s="60"/>
      <x:c r="BE2279" s="60"/>
      <x:c r="BF2279" s="37"/>
      <x:c r="BG2279" s="37"/>
      <x:c r="BH2279" s="37" t="str">
        <x:v>https://www.samsung.com/eg/smartphones/galaxy-s26-ultra/buy/</x:v>
      </x:c>
      <x:c r="BI2279" s="37"/>
      <x:c r="BJ2279" s="37" t="str">
        <x:v>لم يبدأ</x:v>
      </x:c>
      <x:c r="BK2279" s="60" t="n">
        <x:v>46233</x:v>
      </x:c>
      <x:c r="BL2279" s="60"/>
      <x:c r="BM2279" s="60"/>
      <x:c r="BN2279" s="62" t="str">
        <x:f>IF(BM2279="","",(NOW()-BM2279)*24)</x:f>
      </x:c>
      <x:c r="BO2279" s="37" t="str">
        <x:f>IF(BM2279="","لم يُرصد",IF(BT2279&lt;&gt;TRUE,"غير نشط",IF(BP2279="فشل","فشل حالي",IF(BN2279&lt;=12,"حديث",IF(BN2279&lt;=24,"متأخر","قديم")))))</x:f>
        <x:v>لم يُرصد</x:v>
      </x:c>
      <x:c r="BP2279" s="37" t="str">
        <x:v>بانتظار رصد التقسيط</x:v>
      </x:c>
      <x:c r="BQ2279" s="37" t="n">
        <x:v>0</x:v>
      </x:c>
      <x:c r="BR2279" s="37"/>
      <x:c r="BS2279" s="37"/>
      <x:c r="BT2279" s="54" t="b">
        <x:v>1</x:v>
      </x:c>
      <x:c r="BU2279" s="37" t="str">
        <x:v>تحتاج مراجعة</x:v>
      </x:c>
      <x:c r="BV2279" s="37" t="str"/>
      <x:c r="BW2279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79" s="60" t="n">
        <x:v>46233</x:v>
      </x:c>
      <x:c r="BY2279" s="60" t="n">
        <x:v>46233</x:v>
      </x:c>
    </x:row>
    <x:row r="2280">
      <x:c r="A2280" s="37" t="str">
        <x:v>مهمة جمع أولية</x:v>
      </x:c>
      <x:c r="B2280" s="37" t="str">
        <x:v>INSTTASK-E91DD9B6F84C</x:v>
      </x:c>
      <x:c r="C2280" s="37" t="str">
        <x:v>VAR-7891DFE6BBDE12|EG-017|STORE|PENDING</x:v>
      </x:c>
      <x:c r="D2280" s="37" t="str">
        <x:v>VAR-7891DFE6BBDE12|EG-017|STORE</x:v>
      </x:c>
      <x:c r="E2280" s="37" t="str">
        <x:v>VAR-7891DFE6BBDE12</x:v>
      </x:c>
      <x:c r="F2280" s="37" t="str">
        <x:v>MOD-4B8D35830E5D32</x:v>
      </x:c>
      <x:c r="G2280" s="37" t="str">
        <x:v>Samsung Galaxy S26 Ultra 16GB RAM / 1024GB / White | 1TB Storage</x:v>
      </x:c>
      <x:c r="H2280" s="37" t="str">
        <x:v>الموبايلات والاتصالات</x:v>
      </x:c>
      <x:c r="I2280" s="37" t="str">
        <x:v>هواتف ذكية</x:v>
      </x:c>
      <x:c r="J2280" s="37" t="str">
        <x:v>Samsung</x:v>
      </x:c>
      <x:c r="K2280" s="37" t="str">
        <x:v>Galaxy S26 Ultra</x:v>
      </x:c>
      <x:c r="L2280" s="37" t="str">
        <x:v>16GB RAM / 1024GB / White</x:v>
      </x:c>
      <x:c r="M2280" s="37" t="n">
        <x:v>16</x:v>
      </x:c>
      <x:c r="N2280" s="37" t="n">
        <x:v>1024</x:v>
      </x:c>
      <x:c r="O2280" s="37" t="str">
        <x:v>White</x:v>
      </x:c>
      <x:c r="P2280" s="37"/>
      <x:c r="Q2280" s="37"/>
      <x:c r="R2280" s="37" t="str">
        <x:v>EG-017</x:v>
      </x:c>
      <x:c r="S2280" s="37" t="str">
        <x:v>Samsung Egypt</x:v>
      </x:c>
      <x:c r="T2280" s="37" t="str">
        <x:v>B</x:v>
      </x:c>
      <x:c r="U2280" s="37"/>
      <x:c r="V2280" s="37"/>
      <x:c r="W2280" s="37" t="str">
        <x:v>https://www.samsung.com/eg/smartphones/galaxy-s26-ultra/buy/</x:v>
      </x:c>
      <x:c r="X2280" s="37" t="str">
        <x:v>مصدر عام</x:v>
      </x:c>
      <x:c r="Y2280" s="37"/>
      <x:c r="Z2280" s="37"/>
      <x:c r="AA2280" s="37"/>
      <x:c r="AB2280" s="37"/>
      <x:c r="AC2280" s="37"/>
      <x:c r="AD2280" s="37"/>
      <x:c r="AE2280" s="37"/>
      <x:c r="AF2280" s="56"/>
      <x:c r="AG2280" s="56"/>
      <x:c r="AH2280" s="56"/>
      <x:c r="AI2280" s="58"/>
      <x:c r="AJ2280" s="56"/>
      <x:c r="AK2280" s="56"/>
      <x:c r="AL2280" s="56"/>
      <x:c r="AM2280" s="56"/>
      <x:c r="AN2280" s="56"/>
      <x:c r="AO2280" s="56" t="str">
        <x:f>IF(OR(AF2280="",AD2280=""),"",AF2280*AD2280+IF(AG2280="",0,AG2280)+IF(AH2280="",0,AH2280)+IF(AJ2280="",0,AJ2280)+IF(AK2280="",0,AK2280)+IF(AL2280="",0,AL2280)+IF(AM2280="",0,AM2280))</x:f>
      </x:c>
      <x:c r="AP2280" s="56"/>
      <x:c r="AQ2280" s="56" t="str">
        <x:f>IF(OR(AO2280="",AP2280=""),"",AO2280-AP2280)</x:f>
      </x:c>
      <x:c r="AR2280" s="58" t="str">
        <x:f>IF(OR(AP2280="",AP2280=0,AQ2280=""),"",AQ2280/AP2280)</x:f>
      </x:c>
      <x:c r="AS2280" s="58"/>
      <x:c r="AT2280" s="37"/>
      <x:c r="AU2280" s="37"/>
      <x:c r="AV2280" s="37"/>
      <x:c r="AW2280" s="56"/>
      <x:c r="AX2280" s="56"/>
      <x:c r="AY2280" s="37"/>
      <x:c r="AZ2280" s="37"/>
      <x:c r="BA2280" s="37"/>
      <x:c r="BB2280" s="37"/>
      <x:c r="BC2280" s="37"/>
      <x:c r="BD2280" s="60"/>
      <x:c r="BE2280" s="60"/>
      <x:c r="BF2280" s="37"/>
      <x:c r="BG2280" s="37"/>
      <x:c r="BH2280" s="37" t="str">
        <x:v>https://www.samsung.com/eg/smartphones/galaxy-s26-ultra/buy/</x:v>
      </x:c>
      <x:c r="BI2280" s="37"/>
      <x:c r="BJ2280" s="37" t="str">
        <x:v>لم يبدأ</x:v>
      </x:c>
      <x:c r="BK2280" s="60" t="n">
        <x:v>46233</x:v>
      </x:c>
      <x:c r="BL2280" s="60"/>
      <x:c r="BM2280" s="60"/>
      <x:c r="BN2280" s="62" t="str">
        <x:f>IF(BM2280="","",(NOW()-BM2280)*24)</x:f>
      </x:c>
      <x:c r="BO2280" s="37" t="str">
        <x:f>IF(BM2280="","لم يُرصد",IF(BT2280&lt;&gt;TRUE,"غير نشط",IF(BP2280="فشل","فشل حالي",IF(BN2280&lt;=12,"حديث",IF(BN2280&lt;=24,"متأخر","قديم")))))</x:f>
        <x:v>لم يُرصد</x:v>
      </x:c>
      <x:c r="BP2280" s="37" t="str">
        <x:v>بانتظار رصد التقسيط</x:v>
      </x:c>
      <x:c r="BQ2280" s="37" t="n">
        <x:v>0</x:v>
      </x:c>
      <x:c r="BR2280" s="37"/>
      <x:c r="BS2280" s="37"/>
      <x:c r="BT2280" s="54" t="b">
        <x:v>1</x:v>
      </x:c>
      <x:c r="BU2280" s="37" t="str">
        <x:v>تحتاج مراجعة</x:v>
      </x:c>
      <x:c r="BV2280" s="37" t="str"/>
      <x:c r="BW2280" s="37" t="str">
        <x:v>الملفات المرفوعة لا تحتوي خطة تقسيط فعلية لهذا الربط؛ الصف مُنشأ كمهمة جمع. | Samsung Egypt's buying page confirms the three RAM/storage pairings, the four Egypt-selectable colors and the processor. The SM-S948 family model identifier is not stored as manufacturer_sku because it is not a complete sellable variant SKU.</x:v>
      </x:c>
      <x:c r="BX2280" s="60" t="n">
        <x:v>46233</x:v>
      </x:c>
      <x:c r="BY2280" s="60" t="n">
        <x:v>46233</x:v>
      </x:c>
    </x:row>
    <x:row r="2281">
      <x:c r="A2281" s="37" t="str">
        <x:v>مهمة جمع أولية</x:v>
      </x:c>
      <x:c r="B2281" s="37" t="str">
        <x:v>INSTTASK-4018F3C7E393</x:v>
      </x:c>
      <x:c r="C2281" s="37" t="str">
        <x:v>VAR-0A8EE4D764251B|EG-017|STORE|PENDING</x:v>
      </x:c>
      <x:c r="D2281" s="37" t="str">
        <x:v>VAR-0A8EE4D764251B|EG-017|STORE</x:v>
      </x:c>
      <x:c r="E2281" s="37" t="str">
        <x:v>VAR-0A8EE4D764251B</x:v>
      </x:c>
      <x:c r="F2281" s="37" t="str">
        <x:v>MOD-5277BBCC8A4F01</x:v>
      </x:c>
      <x:c r="G2281" s="37" t="str">
        <x:v>Samsung Galaxy S26+ 12GB RAM / 256GB / Black | 256GB Storage</x:v>
      </x:c>
      <x:c r="H2281" s="37" t="str">
        <x:v>الموبايلات والاتصالات</x:v>
      </x:c>
      <x:c r="I2281" s="37" t="str">
        <x:v>هواتف ذكية</x:v>
      </x:c>
      <x:c r="J2281" s="37" t="str">
        <x:v>Samsung</x:v>
      </x:c>
      <x:c r="K2281" s="37" t="str">
        <x:v>Galaxy S26+</x:v>
      </x:c>
      <x:c r="L2281" s="37" t="str">
        <x:v>12GB RAM / 256GB / Black</x:v>
      </x:c>
      <x:c r="M2281" s="37" t="n">
        <x:v>12</x:v>
      </x:c>
      <x:c r="N2281" s="37" t="n">
        <x:v>256</x:v>
      </x:c>
      <x:c r="O2281" s="37" t="str">
        <x:v>Black</x:v>
      </x:c>
      <x:c r="P2281" s="37"/>
      <x:c r="Q2281" s="37"/>
      <x:c r="R2281" s="37" t="str">
        <x:v>EG-017</x:v>
      </x:c>
      <x:c r="S2281" s="37" t="str">
        <x:v>Samsung Egypt</x:v>
      </x:c>
      <x:c r="T2281" s="37" t="str">
        <x:v>B</x:v>
      </x:c>
      <x:c r="U2281" s="37"/>
      <x:c r="V2281" s="37"/>
      <x:c r="W2281" s="37" t="str">
        <x:v>https://www.samsung.com/eg/smartphones/galaxy-s26/buy/</x:v>
      </x:c>
      <x:c r="X2281" s="37" t="str">
        <x:v>مصدر عام</x:v>
      </x:c>
      <x:c r="Y2281" s="37"/>
      <x:c r="Z2281" s="37"/>
      <x:c r="AA2281" s="37"/>
      <x:c r="AB2281" s="37"/>
      <x:c r="AC2281" s="37"/>
      <x:c r="AD2281" s="37"/>
      <x:c r="AE2281" s="37"/>
      <x:c r="AF2281" s="56"/>
      <x:c r="AG2281" s="56"/>
      <x:c r="AH2281" s="56"/>
      <x:c r="AI2281" s="58"/>
      <x:c r="AJ2281" s="56"/>
      <x:c r="AK2281" s="56"/>
      <x:c r="AL2281" s="56"/>
      <x:c r="AM2281" s="56"/>
      <x:c r="AN2281" s="56"/>
      <x:c r="AO2281" s="56" t="str">
        <x:f>IF(OR(AF2281="",AD2281=""),"",AF2281*AD2281+IF(AG2281="",0,AG2281)+IF(AH2281="",0,AH2281)+IF(AJ2281="",0,AJ2281)+IF(AK2281="",0,AK2281)+IF(AL2281="",0,AL2281)+IF(AM2281="",0,AM2281))</x:f>
      </x:c>
      <x:c r="AP2281" s="56"/>
      <x:c r="AQ2281" s="56" t="str">
        <x:f>IF(OR(AO2281="",AP2281=""),"",AO2281-AP2281)</x:f>
      </x:c>
      <x:c r="AR2281" s="58" t="str">
        <x:f>IF(OR(AP2281="",AP2281=0,AQ2281=""),"",AQ2281/AP2281)</x:f>
      </x:c>
      <x:c r="AS2281" s="58"/>
      <x:c r="AT2281" s="37"/>
      <x:c r="AU2281" s="37"/>
      <x:c r="AV2281" s="37"/>
      <x:c r="AW2281" s="56"/>
      <x:c r="AX2281" s="56"/>
      <x:c r="AY2281" s="37"/>
      <x:c r="AZ2281" s="37"/>
      <x:c r="BA2281" s="37"/>
      <x:c r="BB2281" s="37"/>
      <x:c r="BC2281" s="37"/>
      <x:c r="BD2281" s="60"/>
      <x:c r="BE2281" s="60"/>
      <x:c r="BF2281" s="37"/>
      <x:c r="BG2281" s="37"/>
      <x:c r="BH2281" s="37" t="str">
        <x:v>https://www.samsung.com/eg/smartphones/galaxy-s26/buy/</x:v>
      </x:c>
      <x:c r="BI2281" s="37"/>
      <x:c r="BJ2281" s="37" t="str">
        <x:v>لم يبدأ</x:v>
      </x:c>
      <x:c r="BK2281" s="60" t="n">
        <x:v>46233</x:v>
      </x:c>
      <x:c r="BL2281" s="60"/>
      <x:c r="BM2281" s="60"/>
      <x:c r="BN2281" s="62" t="str">
        <x:f>IF(BM2281="","",(NOW()-BM2281)*24)</x:f>
      </x:c>
      <x:c r="BO2281" s="37" t="str">
        <x:f>IF(BM2281="","لم يُرصد",IF(BT2281&lt;&gt;TRUE,"غير نشط",IF(BP2281="فشل","فشل حالي",IF(BN2281&lt;=12,"حديث",IF(BN2281&lt;=24,"متأخر","قديم")))))</x:f>
        <x:v>لم يُرصد</x:v>
      </x:c>
      <x:c r="BP2281" s="37" t="str">
        <x:v>بانتظار رصد التقسيط</x:v>
      </x:c>
      <x:c r="BQ2281" s="37" t="n">
        <x:v>0</x:v>
      </x:c>
      <x:c r="BR2281" s="37"/>
      <x:c r="BS2281" s="37"/>
      <x:c r="BT2281" s="54" t="b">
        <x:v>1</x:v>
      </x:c>
      <x:c r="BU2281" s="37" t="str">
        <x:v>تحتاج مراجعة</x:v>
      </x:c>
      <x:c r="BV2281" s="37" t="str"/>
      <x:c r="BW2281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1" s="60" t="n">
        <x:v>46233</x:v>
      </x:c>
      <x:c r="BY2281" s="60" t="n">
        <x:v>46233</x:v>
      </x:c>
    </x:row>
    <x:row r="2282">
      <x:c r="A2282" s="37" t="str">
        <x:v>مهمة جمع أولية</x:v>
      </x:c>
      <x:c r="B2282" s="37" t="str">
        <x:v>INSTTASK-92E113240746</x:v>
      </x:c>
      <x:c r="C2282" s="37" t="str">
        <x:v>VAR-7DB64F74254A53|EG-017|STORE|PENDING</x:v>
      </x:c>
      <x:c r="D2282" s="37" t="str">
        <x:v>VAR-7DB64F74254A53|EG-017|STORE</x:v>
      </x:c>
      <x:c r="E2282" s="37" t="str">
        <x:v>VAR-7DB64F74254A53</x:v>
      </x:c>
      <x:c r="F2282" s="37" t="str">
        <x:v>MOD-5277BBCC8A4F01</x:v>
      </x:c>
      <x:c r="G2282" s="37" t="str">
        <x:v>Samsung Galaxy S26+ 12GB RAM / 256GB / Dark Purple | 256GB Storage</x:v>
      </x:c>
      <x:c r="H2282" s="37" t="str">
        <x:v>الموبايلات والاتصالات</x:v>
      </x:c>
      <x:c r="I2282" s="37" t="str">
        <x:v>هواتف ذكية</x:v>
      </x:c>
      <x:c r="J2282" s="37" t="str">
        <x:v>Samsung</x:v>
      </x:c>
      <x:c r="K2282" s="37" t="str">
        <x:v>Galaxy S26+</x:v>
      </x:c>
      <x:c r="L2282" s="37" t="str">
        <x:v>12GB RAM / 256GB / Dark Purple</x:v>
      </x:c>
      <x:c r="M2282" s="37" t="n">
        <x:v>12</x:v>
      </x:c>
      <x:c r="N2282" s="37" t="n">
        <x:v>256</x:v>
      </x:c>
      <x:c r="O2282" s="37" t="str">
        <x:v>Dark Purple</x:v>
      </x:c>
      <x:c r="P2282" s="37"/>
      <x:c r="Q2282" s="37"/>
      <x:c r="R2282" s="37" t="str">
        <x:v>EG-017</x:v>
      </x:c>
      <x:c r="S2282" s="37" t="str">
        <x:v>Samsung Egypt</x:v>
      </x:c>
      <x:c r="T2282" s="37" t="str">
        <x:v>B</x:v>
      </x:c>
      <x:c r="U2282" s="37"/>
      <x:c r="V2282" s="37"/>
      <x:c r="W2282" s="37" t="str">
        <x:v>https://www.samsung.com/eg/smartphones/galaxy-s26/buy/</x:v>
      </x:c>
      <x:c r="X2282" s="37" t="str">
        <x:v>مصدر عام</x:v>
      </x:c>
      <x:c r="Y2282" s="37"/>
      <x:c r="Z2282" s="37"/>
      <x:c r="AA2282" s="37"/>
      <x:c r="AB2282" s="37"/>
      <x:c r="AC2282" s="37"/>
      <x:c r="AD2282" s="37"/>
      <x:c r="AE2282" s="37"/>
      <x:c r="AF2282" s="56"/>
      <x:c r="AG2282" s="56"/>
      <x:c r="AH2282" s="56"/>
      <x:c r="AI2282" s="58"/>
      <x:c r="AJ2282" s="56"/>
      <x:c r="AK2282" s="56"/>
      <x:c r="AL2282" s="56"/>
      <x:c r="AM2282" s="56"/>
      <x:c r="AN2282" s="56"/>
      <x:c r="AO2282" s="56" t="str">
        <x:f>IF(OR(AF2282="",AD2282=""),"",AF2282*AD2282+IF(AG2282="",0,AG2282)+IF(AH2282="",0,AH2282)+IF(AJ2282="",0,AJ2282)+IF(AK2282="",0,AK2282)+IF(AL2282="",0,AL2282)+IF(AM2282="",0,AM2282))</x:f>
      </x:c>
      <x:c r="AP2282" s="56"/>
      <x:c r="AQ2282" s="56" t="str">
        <x:f>IF(OR(AO2282="",AP2282=""),"",AO2282-AP2282)</x:f>
      </x:c>
      <x:c r="AR2282" s="58" t="str">
        <x:f>IF(OR(AP2282="",AP2282=0,AQ2282=""),"",AQ2282/AP2282)</x:f>
      </x:c>
      <x:c r="AS2282" s="58"/>
      <x:c r="AT2282" s="37"/>
      <x:c r="AU2282" s="37"/>
      <x:c r="AV2282" s="37"/>
      <x:c r="AW2282" s="56"/>
      <x:c r="AX2282" s="56"/>
      <x:c r="AY2282" s="37"/>
      <x:c r="AZ2282" s="37"/>
      <x:c r="BA2282" s="37"/>
      <x:c r="BB2282" s="37"/>
      <x:c r="BC2282" s="37"/>
      <x:c r="BD2282" s="60"/>
      <x:c r="BE2282" s="60"/>
      <x:c r="BF2282" s="37"/>
      <x:c r="BG2282" s="37"/>
      <x:c r="BH2282" s="37" t="str">
        <x:v>https://www.samsung.com/eg/smartphones/galaxy-s26/buy/</x:v>
      </x:c>
      <x:c r="BI2282" s="37"/>
      <x:c r="BJ2282" s="37" t="str">
        <x:v>لم يبدأ</x:v>
      </x:c>
      <x:c r="BK2282" s="60" t="n">
        <x:v>46233</x:v>
      </x:c>
      <x:c r="BL2282" s="60"/>
      <x:c r="BM2282" s="60"/>
      <x:c r="BN2282" s="62" t="str">
        <x:f>IF(BM2282="","",(NOW()-BM2282)*24)</x:f>
      </x:c>
      <x:c r="BO2282" s="37" t="str">
        <x:f>IF(BM2282="","لم يُرصد",IF(BT2282&lt;&gt;TRUE,"غير نشط",IF(BP2282="فشل","فشل حالي",IF(BN2282&lt;=12,"حديث",IF(BN2282&lt;=24,"متأخر","قديم")))))</x:f>
        <x:v>لم يُرصد</x:v>
      </x:c>
      <x:c r="BP2282" s="37" t="str">
        <x:v>بانتظار رصد التقسيط</x:v>
      </x:c>
      <x:c r="BQ2282" s="37" t="n">
        <x:v>0</x:v>
      </x:c>
      <x:c r="BR2282" s="37"/>
      <x:c r="BS2282" s="37"/>
      <x:c r="BT2282" s="54" t="b">
        <x:v>1</x:v>
      </x:c>
      <x:c r="BU2282" s="37" t="str">
        <x:v>تحتاج مراجعة</x:v>
      </x:c>
      <x:c r="BV2282" s="37" t="str"/>
      <x:c r="BW2282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2" s="60" t="n">
        <x:v>46233</x:v>
      </x:c>
      <x:c r="BY2282" s="60" t="n">
        <x:v>46233</x:v>
      </x:c>
    </x:row>
    <x:row r="2283">
      <x:c r="A2283" s="37" t="str">
        <x:v>مهمة جمع أولية</x:v>
      </x:c>
      <x:c r="B2283" s="37" t="str">
        <x:v>INSTTASK-54AF3DB599F0</x:v>
      </x:c>
      <x:c r="C2283" s="37" t="str">
        <x:v>VAR-ED9C6093FE59CF|EG-017|STORE|PENDING</x:v>
      </x:c>
      <x:c r="D2283" s="37" t="str">
        <x:v>VAR-ED9C6093FE59CF|EG-017|STORE</x:v>
      </x:c>
      <x:c r="E2283" s="37" t="str">
        <x:v>VAR-ED9C6093FE59CF</x:v>
      </x:c>
      <x:c r="F2283" s="37" t="str">
        <x:v>MOD-5277BBCC8A4F01</x:v>
      </x:c>
      <x:c r="G2283" s="37" t="str">
        <x:v>Samsung Galaxy S26+ 12GB RAM / 256GB / Sky Blue | 256GB Storage</x:v>
      </x:c>
      <x:c r="H2283" s="37" t="str">
        <x:v>الموبايلات والاتصالات</x:v>
      </x:c>
      <x:c r="I2283" s="37" t="str">
        <x:v>هواتف ذكية</x:v>
      </x:c>
      <x:c r="J2283" s="37" t="str">
        <x:v>Samsung</x:v>
      </x:c>
      <x:c r="K2283" s="37" t="str">
        <x:v>Galaxy S26+</x:v>
      </x:c>
      <x:c r="L2283" s="37" t="str">
        <x:v>12GB RAM / 256GB / Sky Blue</x:v>
      </x:c>
      <x:c r="M2283" s="37" t="n">
        <x:v>12</x:v>
      </x:c>
      <x:c r="N2283" s="37" t="n">
        <x:v>256</x:v>
      </x:c>
      <x:c r="O2283" s="37" t="str">
        <x:v>Sky Blue</x:v>
      </x:c>
      <x:c r="P2283" s="37"/>
      <x:c r="Q2283" s="37"/>
      <x:c r="R2283" s="37" t="str">
        <x:v>EG-017</x:v>
      </x:c>
      <x:c r="S2283" s="37" t="str">
        <x:v>Samsung Egypt</x:v>
      </x:c>
      <x:c r="T2283" s="37" t="str">
        <x:v>B</x:v>
      </x:c>
      <x:c r="U2283" s="37"/>
      <x:c r="V2283" s="37"/>
      <x:c r="W2283" s="37" t="str">
        <x:v>https://www.samsung.com/eg/smartphones/galaxy-s26/buy/</x:v>
      </x:c>
      <x:c r="X2283" s="37" t="str">
        <x:v>مصدر عام</x:v>
      </x:c>
      <x:c r="Y2283" s="37"/>
      <x:c r="Z2283" s="37"/>
      <x:c r="AA2283" s="37"/>
      <x:c r="AB2283" s="37"/>
      <x:c r="AC2283" s="37"/>
      <x:c r="AD2283" s="37"/>
      <x:c r="AE2283" s="37"/>
      <x:c r="AF2283" s="56"/>
      <x:c r="AG2283" s="56"/>
      <x:c r="AH2283" s="56"/>
      <x:c r="AI2283" s="58"/>
      <x:c r="AJ2283" s="56"/>
      <x:c r="AK2283" s="56"/>
      <x:c r="AL2283" s="56"/>
      <x:c r="AM2283" s="56"/>
      <x:c r="AN2283" s="56"/>
      <x:c r="AO2283" s="56" t="str">
        <x:f>IF(OR(AF2283="",AD2283=""),"",AF2283*AD2283+IF(AG2283="",0,AG2283)+IF(AH2283="",0,AH2283)+IF(AJ2283="",0,AJ2283)+IF(AK2283="",0,AK2283)+IF(AL2283="",0,AL2283)+IF(AM2283="",0,AM2283))</x:f>
      </x:c>
      <x:c r="AP2283" s="56"/>
      <x:c r="AQ2283" s="56" t="str">
        <x:f>IF(OR(AO2283="",AP2283=""),"",AO2283-AP2283)</x:f>
      </x:c>
      <x:c r="AR2283" s="58" t="str">
        <x:f>IF(OR(AP2283="",AP2283=0,AQ2283=""),"",AQ2283/AP2283)</x:f>
      </x:c>
      <x:c r="AS2283" s="58"/>
      <x:c r="AT2283" s="37"/>
      <x:c r="AU2283" s="37"/>
      <x:c r="AV2283" s="37"/>
      <x:c r="AW2283" s="56"/>
      <x:c r="AX2283" s="56"/>
      <x:c r="AY2283" s="37"/>
      <x:c r="AZ2283" s="37"/>
      <x:c r="BA2283" s="37"/>
      <x:c r="BB2283" s="37"/>
      <x:c r="BC2283" s="37"/>
      <x:c r="BD2283" s="60"/>
      <x:c r="BE2283" s="60"/>
      <x:c r="BF2283" s="37"/>
      <x:c r="BG2283" s="37"/>
      <x:c r="BH2283" s="37" t="str">
        <x:v>https://www.samsung.com/eg/smartphones/galaxy-s26/buy/</x:v>
      </x:c>
      <x:c r="BI2283" s="37"/>
      <x:c r="BJ2283" s="37" t="str">
        <x:v>لم يبدأ</x:v>
      </x:c>
      <x:c r="BK2283" s="60" t="n">
        <x:v>46233</x:v>
      </x:c>
      <x:c r="BL2283" s="60"/>
      <x:c r="BM2283" s="60"/>
      <x:c r="BN2283" s="62" t="str">
        <x:f>IF(BM2283="","",(NOW()-BM2283)*24)</x:f>
      </x:c>
      <x:c r="BO2283" s="37" t="str">
        <x:f>IF(BM2283="","لم يُرصد",IF(BT2283&lt;&gt;TRUE,"غير نشط",IF(BP2283="فشل","فشل حالي",IF(BN2283&lt;=12,"حديث",IF(BN2283&lt;=24,"متأخر","قديم")))))</x:f>
        <x:v>لم يُرصد</x:v>
      </x:c>
      <x:c r="BP2283" s="37" t="str">
        <x:v>بانتظار رصد التقسيط</x:v>
      </x:c>
      <x:c r="BQ2283" s="37" t="n">
        <x:v>0</x:v>
      </x:c>
      <x:c r="BR2283" s="37"/>
      <x:c r="BS2283" s="37"/>
      <x:c r="BT2283" s="54" t="b">
        <x:v>1</x:v>
      </x:c>
      <x:c r="BU2283" s="37" t="str">
        <x:v>تحتاج مراجعة</x:v>
      </x:c>
      <x:c r="BV2283" s="37" t="str"/>
      <x:c r="BW2283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3" s="60" t="n">
        <x:v>46233</x:v>
      </x:c>
      <x:c r="BY2283" s="60" t="n">
        <x:v>46233</x:v>
      </x:c>
    </x:row>
    <x:row r="2284">
      <x:c r="A2284" s="37" t="str">
        <x:v>مهمة جمع أولية</x:v>
      </x:c>
      <x:c r="B2284" s="37" t="str">
        <x:v>INSTTASK-70F965D3D1A9</x:v>
      </x:c>
      <x:c r="C2284" s="37" t="str">
        <x:v>VAR-A6829D4249F977|EG-017|STORE|PENDING</x:v>
      </x:c>
      <x:c r="D2284" s="37" t="str">
        <x:v>VAR-A6829D4249F977|EG-017|STORE</x:v>
      </x:c>
      <x:c r="E2284" s="37" t="str">
        <x:v>VAR-A6829D4249F977</x:v>
      </x:c>
      <x:c r="F2284" s="37" t="str">
        <x:v>MOD-5277BBCC8A4F01</x:v>
      </x:c>
      <x:c r="G2284" s="37" t="str">
        <x:v>Samsung Galaxy S26+ 12GB RAM / 256GB / White | 256GB Storage</x:v>
      </x:c>
      <x:c r="H2284" s="37" t="str">
        <x:v>الموبايلات والاتصالات</x:v>
      </x:c>
      <x:c r="I2284" s="37" t="str">
        <x:v>هواتف ذكية</x:v>
      </x:c>
      <x:c r="J2284" s="37" t="str">
        <x:v>Samsung</x:v>
      </x:c>
      <x:c r="K2284" s="37" t="str">
        <x:v>Galaxy S26+</x:v>
      </x:c>
      <x:c r="L2284" s="37" t="str">
        <x:v>12GB RAM / 256GB / White</x:v>
      </x:c>
      <x:c r="M2284" s="37" t="n">
        <x:v>12</x:v>
      </x:c>
      <x:c r="N2284" s="37" t="n">
        <x:v>256</x:v>
      </x:c>
      <x:c r="O2284" s="37" t="str">
        <x:v>White</x:v>
      </x:c>
      <x:c r="P2284" s="37"/>
      <x:c r="Q2284" s="37"/>
      <x:c r="R2284" s="37" t="str">
        <x:v>EG-017</x:v>
      </x:c>
      <x:c r="S2284" s="37" t="str">
        <x:v>Samsung Egypt</x:v>
      </x:c>
      <x:c r="T2284" s="37" t="str">
        <x:v>B</x:v>
      </x:c>
      <x:c r="U2284" s="37"/>
      <x:c r="V2284" s="37"/>
      <x:c r="W2284" s="37" t="str">
        <x:v>https://www.samsung.com/eg/smartphones/galaxy-s26/buy/</x:v>
      </x:c>
      <x:c r="X2284" s="37" t="str">
        <x:v>مصدر عام</x:v>
      </x:c>
      <x:c r="Y2284" s="37"/>
      <x:c r="Z2284" s="37"/>
      <x:c r="AA2284" s="37"/>
      <x:c r="AB2284" s="37"/>
      <x:c r="AC2284" s="37"/>
      <x:c r="AD2284" s="37"/>
      <x:c r="AE2284" s="37"/>
      <x:c r="AF2284" s="56"/>
      <x:c r="AG2284" s="56"/>
      <x:c r="AH2284" s="56"/>
      <x:c r="AI2284" s="58"/>
      <x:c r="AJ2284" s="56"/>
      <x:c r="AK2284" s="56"/>
      <x:c r="AL2284" s="56"/>
      <x:c r="AM2284" s="56"/>
      <x:c r="AN2284" s="56"/>
      <x:c r="AO2284" s="56" t="str">
        <x:f>IF(OR(AF2284="",AD2284=""),"",AF2284*AD2284+IF(AG2284="",0,AG2284)+IF(AH2284="",0,AH2284)+IF(AJ2284="",0,AJ2284)+IF(AK2284="",0,AK2284)+IF(AL2284="",0,AL2284)+IF(AM2284="",0,AM2284))</x:f>
      </x:c>
      <x:c r="AP2284" s="56"/>
      <x:c r="AQ2284" s="56" t="str">
        <x:f>IF(OR(AO2284="",AP2284=""),"",AO2284-AP2284)</x:f>
      </x:c>
      <x:c r="AR2284" s="58" t="str">
        <x:f>IF(OR(AP2284="",AP2284=0,AQ2284=""),"",AQ2284/AP2284)</x:f>
      </x:c>
      <x:c r="AS2284" s="58"/>
      <x:c r="AT2284" s="37"/>
      <x:c r="AU2284" s="37"/>
      <x:c r="AV2284" s="37"/>
      <x:c r="AW2284" s="56"/>
      <x:c r="AX2284" s="56"/>
      <x:c r="AY2284" s="37"/>
      <x:c r="AZ2284" s="37"/>
      <x:c r="BA2284" s="37"/>
      <x:c r="BB2284" s="37"/>
      <x:c r="BC2284" s="37"/>
      <x:c r="BD2284" s="60"/>
      <x:c r="BE2284" s="60"/>
      <x:c r="BF2284" s="37"/>
      <x:c r="BG2284" s="37"/>
      <x:c r="BH2284" s="37" t="str">
        <x:v>https://www.samsung.com/eg/smartphones/galaxy-s26/buy/</x:v>
      </x:c>
      <x:c r="BI2284" s="37"/>
      <x:c r="BJ2284" s="37" t="str">
        <x:v>لم يبدأ</x:v>
      </x:c>
      <x:c r="BK2284" s="60" t="n">
        <x:v>46233</x:v>
      </x:c>
      <x:c r="BL2284" s="60"/>
      <x:c r="BM2284" s="60"/>
      <x:c r="BN2284" s="62" t="str">
        <x:f>IF(BM2284="","",(NOW()-BM2284)*24)</x:f>
      </x:c>
      <x:c r="BO2284" s="37" t="str">
        <x:f>IF(BM2284="","لم يُرصد",IF(BT2284&lt;&gt;TRUE,"غير نشط",IF(BP2284="فشل","فشل حالي",IF(BN2284&lt;=12,"حديث",IF(BN2284&lt;=24,"متأخر","قديم")))))</x:f>
        <x:v>لم يُرصد</x:v>
      </x:c>
      <x:c r="BP2284" s="37" t="str">
        <x:v>بانتظار رصد التقسيط</x:v>
      </x:c>
      <x:c r="BQ2284" s="37" t="n">
        <x:v>0</x:v>
      </x:c>
      <x:c r="BR2284" s="37"/>
      <x:c r="BS2284" s="37"/>
      <x:c r="BT2284" s="54" t="b">
        <x:v>1</x:v>
      </x:c>
      <x:c r="BU2284" s="37" t="str">
        <x:v>تحتاج مراجعة</x:v>
      </x:c>
      <x:c r="BV2284" s="37" t="str"/>
      <x:c r="BW2284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4" s="60" t="n">
        <x:v>46233</x:v>
      </x:c>
      <x:c r="BY2284" s="60" t="n">
        <x:v>46233</x:v>
      </x:c>
    </x:row>
    <x:row r="2285">
      <x:c r="A2285" s="37" t="str">
        <x:v>مهمة جمع أولية</x:v>
      </x:c>
      <x:c r="B2285" s="37" t="str">
        <x:v>INSTTASK-687C5F91B36A</x:v>
      </x:c>
      <x:c r="C2285" s="37" t="str">
        <x:v>VAR-943A97017248EB|EG-017|STORE|PENDING</x:v>
      </x:c>
      <x:c r="D2285" s="37" t="str">
        <x:v>VAR-943A97017248EB|EG-017|STORE</x:v>
      </x:c>
      <x:c r="E2285" s="37" t="str">
        <x:v>VAR-943A97017248EB</x:v>
      </x:c>
      <x:c r="F2285" s="37" t="str">
        <x:v>MOD-5277BBCC8A4F01</x:v>
      </x:c>
      <x:c r="G2285" s="37" t="str">
        <x:v>Samsung Galaxy S26+ 12GB RAM / 512GB / Black | 512GB Storage</x:v>
      </x:c>
      <x:c r="H2285" s="37" t="str">
        <x:v>الموبايلات والاتصالات</x:v>
      </x:c>
      <x:c r="I2285" s="37" t="str">
        <x:v>هواتف ذكية</x:v>
      </x:c>
      <x:c r="J2285" s="37" t="str">
        <x:v>Samsung</x:v>
      </x:c>
      <x:c r="K2285" s="37" t="str">
        <x:v>Galaxy S26+</x:v>
      </x:c>
      <x:c r="L2285" s="37" t="str">
        <x:v>12GB RAM / 512GB / Black</x:v>
      </x:c>
      <x:c r="M2285" s="37" t="n">
        <x:v>12</x:v>
      </x:c>
      <x:c r="N2285" s="37" t="n">
        <x:v>512</x:v>
      </x:c>
      <x:c r="O2285" s="37" t="str">
        <x:v>Black</x:v>
      </x:c>
      <x:c r="P2285" s="37"/>
      <x:c r="Q2285" s="37"/>
      <x:c r="R2285" s="37" t="str">
        <x:v>EG-017</x:v>
      </x:c>
      <x:c r="S2285" s="37" t="str">
        <x:v>Samsung Egypt</x:v>
      </x:c>
      <x:c r="T2285" s="37" t="str">
        <x:v>B</x:v>
      </x:c>
      <x:c r="U2285" s="37"/>
      <x:c r="V2285" s="37"/>
      <x:c r="W2285" s="37" t="str">
        <x:v>https://www.samsung.com/eg/smartphones/galaxy-s26/buy/</x:v>
      </x:c>
      <x:c r="X2285" s="37" t="str">
        <x:v>مصدر عام</x:v>
      </x:c>
      <x:c r="Y2285" s="37"/>
      <x:c r="Z2285" s="37"/>
      <x:c r="AA2285" s="37"/>
      <x:c r="AB2285" s="37"/>
      <x:c r="AC2285" s="37"/>
      <x:c r="AD2285" s="37"/>
      <x:c r="AE2285" s="37"/>
      <x:c r="AF2285" s="56"/>
      <x:c r="AG2285" s="56"/>
      <x:c r="AH2285" s="56"/>
      <x:c r="AI2285" s="58"/>
      <x:c r="AJ2285" s="56"/>
      <x:c r="AK2285" s="56"/>
      <x:c r="AL2285" s="56"/>
      <x:c r="AM2285" s="56"/>
      <x:c r="AN2285" s="56"/>
      <x:c r="AO2285" s="56" t="str">
        <x:f>IF(OR(AF2285="",AD2285=""),"",AF2285*AD2285+IF(AG2285="",0,AG2285)+IF(AH2285="",0,AH2285)+IF(AJ2285="",0,AJ2285)+IF(AK2285="",0,AK2285)+IF(AL2285="",0,AL2285)+IF(AM2285="",0,AM2285))</x:f>
      </x:c>
      <x:c r="AP2285" s="56"/>
      <x:c r="AQ2285" s="56" t="str">
        <x:f>IF(OR(AO2285="",AP2285=""),"",AO2285-AP2285)</x:f>
      </x:c>
      <x:c r="AR2285" s="58" t="str">
        <x:f>IF(OR(AP2285="",AP2285=0,AQ2285=""),"",AQ2285/AP2285)</x:f>
      </x:c>
      <x:c r="AS2285" s="58"/>
      <x:c r="AT2285" s="37"/>
      <x:c r="AU2285" s="37"/>
      <x:c r="AV2285" s="37"/>
      <x:c r="AW2285" s="56"/>
      <x:c r="AX2285" s="56"/>
      <x:c r="AY2285" s="37"/>
      <x:c r="AZ2285" s="37"/>
      <x:c r="BA2285" s="37"/>
      <x:c r="BB2285" s="37"/>
      <x:c r="BC2285" s="37"/>
      <x:c r="BD2285" s="60"/>
      <x:c r="BE2285" s="60"/>
      <x:c r="BF2285" s="37"/>
      <x:c r="BG2285" s="37"/>
      <x:c r="BH2285" s="37" t="str">
        <x:v>https://www.samsung.com/eg/smartphones/galaxy-s26/buy/</x:v>
      </x:c>
      <x:c r="BI2285" s="37"/>
      <x:c r="BJ2285" s="37" t="str">
        <x:v>لم يبدأ</x:v>
      </x:c>
      <x:c r="BK2285" s="60" t="n">
        <x:v>46233</x:v>
      </x:c>
      <x:c r="BL2285" s="60"/>
      <x:c r="BM2285" s="60"/>
      <x:c r="BN2285" s="62" t="str">
        <x:f>IF(BM2285="","",(NOW()-BM2285)*24)</x:f>
      </x:c>
      <x:c r="BO2285" s="37" t="str">
        <x:f>IF(BM2285="","لم يُرصد",IF(BT2285&lt;&gt;TRUE,"غير نشط",IF(BP2285="فشل","فشل حالي",IF(BN2285&lt;=12,"حديث",IF(BN2285&lt;=24,"متأخر","قديم")))))</x:f>
        <x:v>لم يُرصد</x:v>
      </x:c>
      <x:c r="BP2285" s="37" t="str">
        <x:v>بانتظار رصد التقسيط</x:v>
      </x:c>
      <x:c r="BQ2285" s="37" t="n">
        <x:v>0</x:v>
      </x:c>
      <x:c r="BR2285" s="37"/>
      <x:c r="BS2285" s="37"/>
      <x:c r="BT2285" s="54" t="b">
        <x:v>1</x:v>
      </x:c>
      <x:c r="BU2285" s="37" t="str">
        <x:v>تحتاج مراجعة</x:v>
      </x:c>
      <x:c r="BV2285" s="37" t="str"/>
      <x:c r="BW2285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5" s="60" t="n">
        <x:v>46233</x:v>
      </x:c>
      <x:c r="BY2285" s="60" t="n">
        <x:v>46233</x:v>
      </x:c>
    </x:row>
    <x:row r="2286">
      <x:c r="A2286" s="37" t="str">
        <x:v>مهمة جمع أولية</x:v>
      </x:c>
      <x:c r="B2286" s="37" t="str">
        <x:v>INSTTASK-97EFF42772D8</x:v>
      </x:c>
      <x:c r="C2286" s="37" t="str">
        <x:v>VAR-46527C105F8D5D|EG-017|STORE|PENDING</x:v>
      </x:c>
      <x:c r="D2286" s="37" t="str">
        <x:v>VAR-46527C105F8D5D|EG-017|STORE</x:v>
      </x:c>
      <x:c r="E2286" s="37" t="str">
        <x:v>VAR-46527C105F8D5D</x:v>
      </x:c>
      <x:c r="F2286" s="37" t="str">
        <x:v>MOD-5277BBCC8A4F01</x:v>
      </x:c>
      <x:c r="G2286" s="37" t="str">
        <x:v>Samsung Galaxy S26+ 12GB RAM / 512GB / Dark Purple | 512GB Storage</x:v>
      </x:c>
      <x:c r="H2286" s="37" t="str">
        <x:v>الموبايلات والاتصالات</x:v>
      </x:c>
      <x:c r="I2286" s="37" t="str">
        <x:v>هواتف ذكية</x:v>
      </x:c>
      <x:c r="J2286" s="37" t="str">
        <x:v>Samsung</x:v>
      </x:c>
      <x:c r="K2286" s="37" t="str">
        <x:v>Galaxy S26+</x:v>
      </x:c>
      <x:c r="L2286" s="37" t="str">
        <x:v>12GB RAM / 512GB / Dark Purple</x:v>
      </x:c>
      <x:c r="M2286" s="37" t="n">
        <x:v>12</x:v>
      </x:c>
      <x:c r="N2286" s="37" t="n">
        <x:v>512</x:v>
      </x:c>
      <x:c r="O2286" s="37" t="str">
        <x:v>Dark Purple</x:v>
      </x:c>
      <x:c r="P2286" s="37"/>
      <x:c r="Q2286" s="37"/>
      <x:c r="R2286" s="37" t="str">
        <x:v>EG-017</x:v>
      </x:c>
      <x:c r="S2286" s="37" t="str">
        <x:v>Samsung Egypt</x:v>
      </x:c>
      <x:c r="T2286" s="37" t="str">
        <x:v>B</x:v>
      </x:c>
      <x:c r="U2286" s="37"/>
      <x:c r="V2286" s="37"/>
      <x:c r="W2286" s="37" t="str">
        <x:v>https://www.samsung.com/eg/smartphones/galaxy-s26/buy/</x:v>
      </x:c>
      <x:c r="X2286" s="37" t="str">
        <x:v>مصدر عام</x:v>
      </x:c>
      <x:c r="Y2286" s="37"/>
      <x:c r="Z2286" s="37"/>
      <x:c r="AA2286" s="37"/>
      <x:c r="AB2286" s="37"/>
      <x:c r="AC2286" s="37"/>
      <x:c r="AD2286" s="37"/>
      <x:c r="AE2286" s="37"/>
      <x:c r="AF2286" s="56"/>
      <x:c r="AG2286" s="56"/>
      <x:c r="AH2286" s="56"/>
      <x:c r="AI2286" s="58"/>
      <x:c r="AJ2286" s="56"/>
      <x:c r="AK2286" s="56"/>
      <x:c r="AL2286" s="56"/>
      <x:c r="AM2286" s="56"/>
      <x:c r="AN2286" s="56"/>
      <x:c r="AO2286" s="56" t="str">
        <x:f>IF(OR(AF2286="",AD2286=""),"",AF2286*AD2286+IF(AG2286="",0,AG2286)+IF(AH2286="",0,AH2286)+IF(AJ2286="",0,AJ2286)+IF(AK2286="",0,AK2286)+IF(AL2286="",0,AL2286)+IF(AM2286="",0,AM2286))</x:f>
      </x:c>
      <x:c r="AP2286" s="56"/>
      <x:c r="AQ2286" s="56" t="str">
        <x:f>IF(OR(AO2286="",AP2286=""),"",AO2286-AP2286)</x:f>
      </x:c>
      <x:c r="AR2286" s="58" t="str">
        <x:f>IF(OR(AP2286="",AP2286=0,AQ2286=""),"",AQ2286/AP2286)</x:f>
      </x:c>
      <x:c r="AS2286" s="58"/>
      <x:c r="AT2286" s="37"/>
      <x:c r="AU2286" s="37"/>
      <x:c r="AV2286" s="37"/>
      <x:c r="AW2286" s="56"/>
      <x:c r="AX2286" s="56"/>
      <x:c r="AY2286" s="37"/>
      <x:c r="AZ2286" s="37"/>
      <x:c r="BA2286" s="37"/>
      <x:c r="BB2286" s="37"/>
      <x:c r="BC2286" s="37"/>
      <x:c r="BD2286" s="60"/>
      <x:c r="BE2286" s="60"/>
      <x:c r="BF2286" s="37"/>
      <x:c r="BG2286" s="37"/>
      <x:c r="BH2286" s="37" t="str">
        <x:v>https://www.samsung.com/eg/smartphones/galaxy-s26/buy/</x:v>
      </x:c>
      <x:c r="BI2286" s="37"/>
      <x:c r="BJ2286" s="37" t="str">
        <x:v>لم يبدأ</x:v>
      </x:c>
      <x:c r="BK2286" s="60" t="n">
        <x:v>46233</x:v>
      </x:c>
      <x:c r="BL2286" s="60"/>
      <x:c r="BM2286" s="60"/>
      <x:c r="BN2286" s="62" t="str">
        <x:f>IF(BM2286="","",(NOW()-BM2286)*24)</x:f>
      </x:c>
      <x:c r="BO2286" s="37" t="str">
        <x:f>IF(BM2286="","لم يُرصد",IF(BT2286&lt;&gt;TRUE,"غير نشط",IF(BP2286="فشل","فشل حالي",IF(BN2286&lt;=12,"حديث",IF(BN2286&lt;=24,"متأخر","قديم")))))</x:f>
        <x:v>لم يُرصد</x:v>
      </x:c>
      <x:c r="BP2286" s="37" t="str">
        <x:v>بانتظار رصد التقسيط</x:v>
      </x:c>
      <x:c r="BQ2286" s="37" t="n">
        <x:v>0</x:v>
      </x:c>
      <x:c r="BR2286" s="37"/>
      <x:c r="BS2286" s="37"/>
      <x:c r="BT2286" s="54" t="b">
        <x:v>1</x:v>
      </x:c>
      <x:c r="BU2286" s="37" t="str">
        <x:v>تحتاج مراجعة</x:v>
      </x:c>
      <x:c r="BV2286" s="37" t="str"/>
      <x:c r="BW2286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6" s="60" t="n">
        <x:v>46233</x:v>
      </x:c>
      <x:c r="BY2286" s="60" t="n">
        <x:v>46233</x:v>
      </x:c>
    </x:row>
    <x:row r="2287">
      <x:c r="A2287" s="37" t="str">
        <x:v>مهمة جمع أولية</x:v>
      </x:c>
      <x:c r="B2287" s="37" t="str">
        <x:v>INSTTASK-ED1EB800429C</x:v>
      </x:c>
      <x:c r="C2287" s="37" t="str">
        <x:v>VAR-1947096AC4C0FF|EG-017|STORE|PENDING</x:v>
      </x:c>
      <x:c r="D2287" s="37" t="str">
        <x:v>VAR-1947096AC4C0FF|EG-017|STORE</x:v>
      </x:c>
      <x:c r="E2287" s="37" t="str">
        <x:v>VAR-1947096AC4C0FF</x:v>
      </x:c>
      <x:c r="F2287" s="37" t="str">
        <x:v>MOD-5277BBCC8A4F01</x:v>
      </x:c>
      <x:c r="G2287" s="37" t="str">
        <x:v>Samsung Galaxy S26+ 12GB RAM / 512GB / Sky Blue | 512GB Storage</x:v>
      </x:c>
      <x:c r="H2287" s="37" t="str">
        <x:v>الموبايلات والاتصالات</x:v>
      </x:c>
      <x:c r="I2287" s="37" t="str">
        <x:v>هواتف ذكية</x:v>
      </x:c>
      <x:c r="J2287" s="37" t="str">
        <x:v>Samsung</x:v>
      </x:c>
      <x:c r="K2287" s="37" t="str">
        <x:v>Galaxy S26+</x:v>
      </x:c>
      <x:c r="L2287" s="37" t="str">
        <x:v>12GB RAM / 512GB / Sky Blue</x:v>
      </x:c>
      <x:c r="M2287" s="37" t="n">
        <x:v>12</x:v>
      </x:c>
      <x:c r="N2287" s="37" t="n">
        <x:v>512</x:v>
      </x:c>
      <x:c r="O2287" s="37" t="str">
        <x:v>Sky Blue</x:v>
      </x:c>
      <x:c r="P2287" s="37"/>
      <x:c r="Q2287" s="37"/>
      <x:c r="R2287" s="37" t="str">
        <x:v>EG-017</x:v>
      </x:c>
      <x:c r="S2287" s="37" t="str">
        <x:v>Samsung Egypt</x:v>
      </x:c>
      <x:c r="T2287" s="37" t="str">
        <x:v>B</x:v>
      </x:c>
      <x:c r="U2287" s="37"/>
      <x:c r="V2287" s="37"/>
      <x:c r="W2287" s="37" t="str">
        <x:v>https://www.samsung.com/eg/smartphones/galaxy-s26/buy/</x:v>
      </x:c>
      <x:c r="X2287" s="37" t="str">
        <x:v>مصدر عام</x:v>
      </x:c>
      <x:c r="Y2287" s="37"/>
      <x:c r="Z2287" s="37"/>
      <x:c r="AA2287" s="37"/>
      <x:c r="AB2287" s="37"/>
      <x:c r="AC2287" s="37"/>
      <x:c r="AD2287" s="37"/>
      <x:c r="AE2287" s="37"/>
      <x:c r="AF2287" s="56"/>
      <x:c r="AG2287" s="56"/>
      <x:c r="AH2287" s="56"/>
      <x:c r="AI2287" s="58"/>
      <x:c r="AJ2287" s="56"/>
      <x:c r="AK2287" s="56"/>
      <x:c r="AL2287" s="56"/>
      <x:c r="AM2287" s="56"/>
      <x:c r="AN2287" s="56"/>
      <x:c r="AO2287" s="56" t="str">
        <x:f>IF(OR(AF2287="",AD2287=""),"",AF2287*AD2287+IF(AG2287="",0,AG2287)+IF(AH2287="",0,AH2287)+IF(AJ2287="",0,AJ2287)+IF(AK2287="",0,AK2287)+IF(AL2287="",0,AL2287)+IF(AM2287="",0,AM2287))</x:f>
      </x:c>
      <x:c r="AP2287" s="56"/>
      <x:c r="AQ2287" s="56" t="str">
        <x:f>IF(OR(AO2287="",AP2287=""),"",AO2287-AP2287)</x:f>
      </x:c>
      <x:c r="AR2287" s="58" t="str">
        <x:f>IF(OR(AP2287="",AP2287=0,AQ2287=""),"",AQ2287/AP2287)</x:f>
      </x:c>
      <x:c r="AS2287" s="58"/>
      <x:c r="AT2287" s="37"/>
      <x:c r="AU2287" s="37"/>
      <x:c r="AV2287" s="37"/>
      <x:c r="AW2287" s="56"/>
      <x:c r="AX2287" s="56"/>
      <x:c r="AY2287" s="37"/>
      <x:c r="AZ2287" s="37"/>
      <x:c r="BA2287" s="37"/>
      <x:c r="BB2287" s="37"/>
      <x:c r="BC2287" s="37"/>
      <x:c r="BD2287" s="60"/>
      <x:c r="BE2287" s="60"/>
      <x:c r="BF2287" s="37"/>
      <x:c r="BG2287" s="37"/>
      <x:c r="BH2287" s="37" t="str">
        <x:v>https://www.samsung.com/eg/smartphones/galaxy-s26/buy/</x:v>
      </x:c>
      <x:c r="BI2287" s="37"/>
      <x:c r="BJ2287" s="37" t="str">
        <x:v>لم يبدأ</x:v>
      </x:c>
      <x:c r="BK2287" s="60" t="n">
        <x:v>46233</x:v>
      </x:c>
      <x:c r="BL2287" s="60"/>
      <x:c r="BM2287" s="60"/>
      <x:c r="BN2287" s="62" t="str">
        <x:f>IF(BM2287="","",(NOW()-BM2287)*24)</x:f>
      </x:c>
      <x:c r="BO2287" s="37" t="str">
        <x:f>IF(BM2287="","لم يُرصد",IF(BT2287&lt;&gt;TRUE,"غير نشط",IF(BP2287="فشل","فشل حالي",IF(BN2287&lt;=12,"حديث",IF(BN2287&lt;=24,"متأخر","قديم")))))</x:f>
        <x:v>لم يُرصد</x:v>
      </x:c>
      <x:c r="BP2287" s="37" t="str">
        <x:v>بانتظار رصد التقسيط</x:v>
      </x:c>
      <x:c r="BQ2287" s="37" t="n">
        <x:v>0</x:v>
      </x:c>
      <x:c r="BR2287" s="37"/>
      <x:c r="BS2287" s="37"/>
      <x:c r="BT2287" s="54" t="b">
        <x:v>1</x:v>
      </x:c>
      <x:c r="BU2287" s="37" t="str">
        <x:v>تحتاج مراجعة</x:v>
      </x:c>
      <x:c r="BV2287" s="37" t="str"/>
      <x:c r="BW2287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7" s="60" t="n">
        <x:v>46233</x:v>
      </x:c>
      <x:c r="BY2287" s="60" t="n">
        <x:v>46233</x:v>
      </x:c>
    </x:row>
    <x:row r="2288">
      <x:c r="A2288" s="37" t="str">
        <x:v>مهمة جمع أولية</x:v>
      </x:c>
      <x:c r="B2288" s="37" t="str">
        <x:v>INSTTASK-268723F772BB</x:v>
      </x:c>
      <x:c r="C2288" s="37" t="str">
        <x:v>VAR-160736D95D52B9|EG-017|STORE|PENDING</x:v>
      </x:c>
      <x:c r="D2288" s="37" t="str">
        <x:v>VAR-160736D95D52B9|EG-017|STORE</x:v>
      </x:c>
      <x:c r="E2288" s="37" t="str">
        <x:v>VAR-160736D95D52B9</x:v>
      </x:c>
      <x:c r="F2288" s="37" t="str">
        <x:v>MOD-5277BBCC8A4F01</x:v>
      </x:c>
      <x:c r="G2288" s="37" t="str">
        <x:v>Samsung Galaxy S26+ 12GB RAM / 512GB / White | 512GB Storage</x:v>
      </x:c>
      <x:c r="H2288" s="37" t="str">
        <x:v>الموبايلات والاتصالات</x:v>
      </x:c>
      <x:c r="I2288" s="37" t="str">
        <x:v>هواتف ذكية</x:v>
      </x:c>
      <x:c r="J2288" s="37" t="str">
        <x:v>Samsung</x:v>
      </x:c>
      <x:c r="K2288" s="37" t="str">
        <x:v>Galaxy S26+</x:v>
      </x:c>
      <x:c r="L2288" s="37" t="str">
        <x:v>12GB RAM / 512GB / White</x:v>
      </x:c>
      <x:c r="M2288" s="37" t="n">
        <x:v>12</x:v>
      </x:c>
      <x:c r="N2288" s="37" t="n">
        <x:v>512</x:v>
      </x:c>
      <x:c r="O2288" s="37" t="str">
        <x:v>White</x:v>
      </x:c>
      <x:c r="P2288" s="37"/>
      <x:c r="Q2288" s="37"/>
      <x:c r="R2288" s="37" t="str">
        <x:v>EG-017</x:v>
      </x:c>
      <x:c r="S2288" s="37" t="str">
        <x:v>Samsung Egypt</x:v>
      </x:c>
      <x:c r="T2288" s="37" t="str">
        <x:v>B</x:v>
      </x:c>
      <x:c r="U2288" s="37"/>
      <x:c r="V2288" s="37"/>
      <x:c r="W2288" s="37" t="str">
        <x:v>https://www.samsung.com/eg/smartphones/galaxy-s26/buy/</x:v>
      </x:c>
      <x:c r="X2288" s="37" t="str">
        <x:v>مصدر عام</x:v>
      </x:c>
      <x:c r="Y2288" s="37"/>
      <x:c r="Z2288" s="37"/>
      <x:c r="AA2288" s="37"/>
      <x:c r="AB2288" s="37"/>
      <x:c r="AC2288" s="37"/>
      <x:c r="AD2288" s="37"/>
      <x:c r="AE2288" s="37"/>
      <x:c r="AF2288" s="56"/>
      <x:c r="AG2288" s="56"/>
      <x:c r="AH2288" s="56"/>
      <x:c r="AI2288" s="58"/>
      <x:c r="AJ2288" s="56"/>
      <x:c r="AK2288" s="56"/>
      <x:c r="AL2288" s="56"/>
      <x:c r="AM2288" s="56"/>
      <x:c r="AN2288" s="56"/>
      <x:c r="AO2288" s="56" t="str">
        <x:f>IF(OR(AF2288="",AD2288=""),"",AF2288*AD2288+IF(AG2288="",0,AG2288)+IF(AH2288="",0,AH2288)+IF(AJ2288="",0,AJ2288)+IF(AK2288="",0,AK2288)+IF(AL2288="",0,AL2288)+IF(AM2288="",0,AM2288))</x:f>
      </x:c>
      <x:c r="AP2288" s="56"/>
      <x:c r="AQ2288" s="56" t="str">
        <x:f>IF(OR(AO2288="",AP2288=""),"",AO2288-AP2288)</x:f>
      </x:c>
      <x:c r="AR2288" s="58" t="str">
        <x:f>IF(OR(AP2288="",AP2288=0,AQ2288=""),"",AQ2288/AP2288)</x:f>
      </x:c>
      <x:c r="AS2288" s="58"/>
      <x:c r="AT2288" s="37"/>
      <x:c r="AU2288" s="37"/>
      <x:c r="AV2288" s="37"/>
      <x:c r="AW2288" s="56"/>
      <x:c r="AX2288" s="56"/>
      <x:c r="AY2288" s="37"/>
      <x:c r="AZ2288" s="37"/>
      <x:c r="BA2288" s="37"/>
      <x:c r="BB2288" s="37"/>
      <x:c r="BC2288" s="37"/>
      <x:c r="BD2288" s="60"/>
      <x:c r="BE2288" s="60"/>
      <x:c r="BF2288" s="37"/>
      <x:c r="BG2288" s="37"/>
      <x:c r="BH2288" s="37" t="str">
        <x:v>https://www.samsung.com/eg/smartphones/galaxy-s26/buy/</x:v>
      </x:c>
      <x:c r="BI2288" s="37"/>
      <x:c r="BJ2288" s="37" t="str">
        <x:v>لم يبدأ</x:v>
      </x:c>
      <x:c r="BK2288" s="60" t="n">
        <x:v>46233</x:v>
      </x:c>
      <x:c r="BL2288" s="60"/>
      <x:c r="BM2288" s="60"/>
      <x:c r="BN2288" s="62" t="str">
        <x:f>IF(BM2288="","",(NOW()-BM2288)*24)</x:f>
      </x:c>
      <x:c r="BO2288" s="37" t="str">
        <x:f>IF(BM2288="","لم يُرصد",IF(BT2288&lt;&gt;TRUE,"غير نشط",IF(BP2288="فشل","فشل حالي",IF(BN2288&lt;=12,"حديث",IF(BN2288&lt;=24,"متأخر","قديم")))))</x:f>
        <x:v>لم يُرصد</x:v>
      </x:c>
      <x:c r="BP2288" s="37" t="str">
        <x:v>بانتظار رصد التقسيط</x:v>
      </x:c>
      <x:c r="BQ2288" s="37" t="n">
        <x:v>0</x:v>
      </x:c>
      <x:c r="BR2288" s="37"/>
      <x:c r="BS2288" s="37"/>
      <x:c r="BT2288" s="54" t="b">
        <x:v>1</x:v>
      </x:c>
      <x:c r="BU2288" s="37" t="str">
        <x:v>تحتاج مراجعة</x:v>
      </x:c>
      <x:c r="BV2288" s="37" t="str"/>
      <x:c r="BW2288" s="37" t="str">
        <x:v>الملفات المرفوعة لا تحتوي خطة تقسيط فعلية لهذا الربط؛ الصف مُنشأ كمهمة جمع. | Samsung Egypt's buying tool and FAQ confirm both memory configurations and the four Egypt-selectable colors. Processor is not filled because the page indicates regional chipset variation. The SM-S947 family model identifier is not stored as manufacturer_sku because it is not a complete sellable variant SKU.</x:v>
      </x:c>
      <x:c r="BX2288" s="60" t="n">
        <x:v>46233</x:v>
      </x:c>
      <x:c r="BY2288" s="60" t="n">
        <x:v>46233</x:v>
      </x:c>
    </x:row>
    <x:row r="2289">
      <x:c r="A2289" s="37" t="str">
        <x:v>مهمة جمع أولية</x:v>
      </x:c>
      <x:c r="B2289" s="37" t="str">
        <x:v>INSTTASK-EE9274EF0EB7</x:v>
      </x:c>
      <x:c r="C2289" s="37" t="str">
        <x:v>VAR-73E6B035BC8445|EG-013|STORE|PENDING</x:v>
      </x:c>
      <x:c r="D2289" s="37" t="str">
        <x:v>VAR-73E6B035BC8445|EG-013|STORE</x:v>
      </x:c>
      <x:c r="E2289" s="37" t="str">
        <x:v>VAR-73E6B035BC8445</x:v>
      </x:c>
      <x:c r="F2289" s="37" t="str">
        <x:v>MOD-66CFFE97A57E5B</x:v>
      </x:c>
      <x:c r="G2289" s="37" t="str">
        <x:v>Tecno TECNO Camon 30 8GB RAM / 256GB / Iceland Basaltic Dark | 256GB Storage</x:v>
      </x:c>
      <x:c r="H2289" s="37" t="str">
        <x:v>الموبايلات والاتصالات</x:v>
      </x:c>
      <x:c r="I2289" s="37" t="str">
        <x:v>هواتف ذكية</x:v>
      </x:c>
      <x:c r="J2289" s="37" t="str">
        <x:v>Tecno</x:v>
      </x:c>
      <x:c r="K2289" s="37" t="str">
        <x:v>TECNO Camon 30</x:v>
      </x:c>
      <x:c r="L2289" s="37" t="str">
        <x:v>8GB RAM / 256GB / Iceland Basaltic Dark</x:v>
      </x:c>
      <x:c r="M2289" s="37" t="n">
        <x:v>8</x:v>
      </x:c>
      <x:c r="N2289" s="37" t="n">
        <x:v>256</x:v>
      </x:c>
      <x:c r="O2289" s="37" t="str">
        <x:v>Iceland Basaltic Dark</x:v>
      </x:c>
      <x:c r="P2289" s="37"/>
      <x:c r="Q2289" s="37"/>
      <x:c r="R2289" s="37" t="str">
        <x:v>EG-013</x:v>
      </x:c>
      <x:c r="S2289" s="37" t="str">
        <x:v>B.TECH</x:v>
      </x:c>
      <x:c r="T2289" s="37" t="str">
        <x:v>A</x:v>
      </x:c>
      <x:c r="U2289" s="37"/>
      <x:c r="V2289" s="37"/>
      <x:c r="W2289" s="37" t="str">
        <x:v>https://btech.com/en/p/tecno-camon-30-256gb-8gb-4g-dual-sim-uyuni-salt-white</x:v>
      </x:c>
      <x:c r="X2289" s="37" t="str">
        <x:v>رابط منتج مباشر</x:v>
      </x:c>
      <x:c r="Y2289" s="37"/>
      <x:c r="Z2289" s="37"/>
      <x:c r="AA2289" s="37"/>
      <x:c r="AB2289" s="37"/>
      <x:c r="AC2289" s="37"/>
      <x:c r="AD2289" s="37"/>
      <x:c r="AE2289" s="37"/>
      <x:c r="AF2289" s="56"/>
      <x:c r="AG2289" s="56"/>
      <x:c r="AH2289" s="56"/>
      <x:c r="AI2289" s="58"/>
      <x:c r="AJ2289" s="56"/>
      <x:c r="AK2289" s="56"/>
      <x:c r="AL2289" s="56"/>
      <x:c r="AM2289" s="56"/>
      <x:c r="AN2289" s="56"/>
      <x:c r="AO2289" s="56" t="str">
        <x:f>IF(OR(AF2289="",AD2289=""),"",AF2289*AD2289+IF(AG2289="",0,AG2289)+IF(AH2289="",0,AH2289)+IF(AJ2289="",0,AJ2289)+IF(AK2289="",0,AK2289)+IF(AL2289="",0,AL2289)+IF(AM2289="",0,AM2289))</x:f>
      </x:c>
      <x:c r="AP2289" s="56"/>
      <x:c r="AQ2289" s="56" t="str">
        <x:f>IF(OR(AO2289="",AP2289=""),"",AO2289-AP2289)</x:f>
      </x:c>
      <x:c r="AR2289" s="58" t="str">
        <x:f>IF(OR(AP2289="",AP2289=0,AQ2289=""),"",AQ2289/AP2289)</x:f>
      </x:c>
      <x:c r="AS2289" s="58"/>
      <x:c r="AT2289" s="37"/>
      <x:c r="AU2289" s="37"/>
      <x:c r="AV2289" s="37"/>
      <x:c r="AW2289" s="56"/>
      <x:c r="AX2289" s="56"/>
      <x:c r="AY2289" s="37"/>
      <x:c r="AZ2289" s="37"/>
      <x:c r="BA2289" s="37"/>
      <x:c r="BB2289" s="37"/>
      <x:c r="BC2289" s="37"/>
      <x:c r="BD2289" s="60"/>
      <x:c r="BE2289" s="60"/>
      <x:c r="BF2289" s="37"/>
      <x:c r="BG2289" s="37"/>
      <x:c r="BH2289" s="37" t="str">
        <x:v>https://btech.com/en/p/tecno-camon-30-256gb-8gb-4g-dual-sim-uyuni-salt-white</x:v>
      </x:c>
      <x:c r="BI2289" s="37"/>
      <x:c r="BJ2289" s="37" t="str">
        <x:v>لم يبدأ</x:v>
      </x:c>
      <x:c r="BK2289" s="60" t="n">
        <x:v>46233</x:v>
      </x:c>
      <x:c r="BL2289" s="60"/>
      <x:c r="BM2289" s="60"/>
      <x:c r="BN2289" s="62" t="str">
        <x:f>IF(BM2289="","",(NOW()-BM2289)*24)</x:f>
      </x:c>
      <x:c r="BO2289" s="37" t="str">
        <x:f>IF(BM2289="","لم يُرصد",IF(BT2289&lt;&gt;TRUE,"غير نشط",IF(BP2289="فشل","فشل حالي",IF(BN2289&lt;=12,"حديث",IF(BN2289&lt;=24,"متأخر","قديم")))))</x:f>
        <x:v>لم يُرصد</x:v>
      </x:c>
      <x:c r="BP2289" s="37" t="str">
        <x:v>بانتظار رصد التقسيط</x:v>
      </x:c>
      <x:c r="BQ2289" s="37" t="n">
        <x:v>0</x:v>
      </x:c>
      <x:c r="BR2289" s="37"/>
      <x:c r="BS2289" s="37"/>
      <x:c r="BT2289" s="54" t="b">
        <x:v>1</x:v>
      </x:c>
      <x:c r="BU2289" s="37" t="str">
        <x:v>مهمة جاهزة لأول رصد</x:v>
      </x:c>
      <x:c r="BV2289" s="37" t="str"/>
      <x:c r="BW2289" s="37" t="str">
        <x:v>الملفات المرفوعة لا تحتوي خطة تقسيط فعلية لهذا الربط؛ الصف مُنشأ كمهمة جمع. | Color option is exposed by the B.TECH variant selector.</x:v>
      </x:c>
      <x:c r="BX2289" s="60" t="n">
        <x:v>46233</x:v>
      </x:c>
      <x:c r="BY2289" s="60" t="n">
        <x:v>46233</x:v>
      </x:c>
    </x:row>
    <x:row r="2290">
      <x:c r="A2290" s="37" t="str">
        <x:v>مهمة جمع أولية</x:v>
      </x:c>
      <x:c r="B2290" s="37" t="str">
        <x:v>INSTTASK-976049CD6C07</x:v>
      </x:c>
      <x:c r="C2290" s="37" t="str">
        <x:v>VAR-DB1736A21C36D3|EG-013|STORE|PENDING</x:v>
      </x:c>
      <x:c r="D2290" s="37" t="str">
        <x:v>VAR-DB1736A21C36D3|EG-013|STORE</x:v>
      </x:c>
      <x:c r="E2290" s="37" t="str">
        <x:v>VAR-DB1736A21C36D3</x:v>
      </x:c>
      <x:c r="F2290" s="37" t="str">
        <x:v>MOD-66CFFE97A57E5B</x:v>
      </x:c>
      <x:c r="G2290" s="37" t="str">
        <x:v>Tecno TECNO Camon 30 8GB RAM / 256GB / Salt White | 256GB Storage</x:v>
      </x:c>
      <x:c r="H2290" s="37" t="str">
        <x:v>الموبايلات والاتصالات</x:v>
      </x:c>
      <x:c r="I2290" s="37" t="str">
        <x:v>هواتف ذكية</x:v>
      </x:c>
      <x:c r="J2290" s="37" t="str">
        <x:v>Tecno</x:v>
      </x:c>
      <x:c r="K2290" s="37" t="str">
        <x:v>TECNO Camon 30</x:v>
      </x:c>
      <x:c r="L2290" s="37" t="str">
        <x:v>8GB RAM / 256GB / Salt White</x:v>
      </x:c>
      <x:c r="M2290" s="37" t="n">
        <x:v>8</x:v>
      </x:c>
      <x:c r="N2290" s="37" t="n">
        <x:v>256</x:v>
      </x:c>
      <x:c r="O2290" s="37" t="str">
        <x:v>Salt White</x:v>
      </x:c>
      <x:c r="P2290" s="37"/>
      <x:c r="Q2290" s="37"/>
      <x:c r="R2290" s="37" t="str">
        <x:v>EG-013</x:v>
      </x:c>
      <x:c r="S2290" s="37" t="str">
        <x:v>B.TECH</x:v>
      </x:c>
      <x:c r="T2290" s="37" t="str">
        <x:v>A</x:v>
      </x:c>
      <x:c r="U2290" s="37"/>
      <x:c r="V2290" s="37"/>
      <x:c r="W2290" s="37" t="str">
        <x:v>https://btech.com/en/p/tecno-camon-30-256gb-8gb-4g-dual-sim-uyuni-salt-white</x:v>
      </x:c>
      <x:c r="X2290" s="37" t="str">
        <x:v>رابط منتج مباشر</x:v>
      </x:c>
      <x:c r="Y2290" s="37"/>
      <x:c r="Z2290" s="37"/>
      <x:c r="AA2290" s="37"/>
      <x:c r="AB2290" s="37"/>
      <x:c r="AC2290" s="37"/>
      <x:c r="AD2290" s="37"/>
      <x:c r="AE2290" s="37"/>
      <x:c r="AF2290" s="56"/>
      <x:c r="AG2290" s="56"/>
      <x:c r="AH2290" s="56"/>
      <x:c r="AI2290" s="58"/>
      <x:c r="AJ2290" s="56"/>
      <x:c r="AK2290" s="56"/>
      <x:c r="AL2290" s="56"/>
      <x:c r="AM2290" s="56"/>
      <x:c r="AN2290" s="56"/>
      <x:c r="AO2290" s="56" t="str">
        <x:f>IF(OR(AF2290="",AD2290=""),"",AF2290*AD2290+IF(AG2290="",0,AG2290)+IF(AH2290="",0,AH2290)+IF(AJ2290="",0,AJ2290)+IF(AK2290="",0,AK2290)+IF(AL2290="",0,AL2290)+IF(AM2290="",0,AM2290))</x:f>
      </x:c>
      <x:c r="AP2290" s="56"/>
      <x:c r="AQ2290" s="56" t="str">
        <x:f>IF(OR(AO2290="",AP2290=""),"",AO2290-AP2290)</x:f>
      </x:c>
      <x:c r="AR2290" s="58" t="str">
        <x:f>IF(OR(AP2290="",AP2290=0,AQ2290=""),"",AQ2290/AP2290)</x:f>
      </x:c>
      <x:c r="AS2290" s="58"/>
      <x:c r="AT2290" s="37"/>
      <x:c r="AU2290" s="37"/>
      <x:c r="AV2290" s="37"/>
      <x:c r="AW2290" s="56"/>
      <x:c r="AX2290" s="56"/>
      <x:c r="AY2290" s="37"/>
      <x:c r="AZ2290" s="37"/>
      <x:c r="BA2290" s="37"/>
      <x:c r="BB2290" s="37"/>
      <x:c r="BC2290" s="37"/>
      <x:c r="BD2290" s="60"/>
      <x:c r="BE2290" s="60"/>
      <x:c r="BF2290" s="37"/>
      <x:c r="BG2290" s="37"/>
      <x:c r="BH2290" s="37" t="str">
        <x:v>https://btech.com/en/p/tecno-camon-30-256gb-8gb-4g-dual-sim-uyuni-salt-white</x:v>
      </x:c>
      <x:c r="BI2290" s="37"/>
      <x:c r="BJ2290" s="37" t="str">
        <x:v>لم يبدأ</x:v>
      </x:c>
      <x:c r="BK2290" s="60" t="n">
        <x:v>46233</x:v>
      </x:c>
      <x:c r="BL2290" s="60"/>
      <x:c r="BM2290" s="60"/>
      <x:c r="BN2290" s="62" t="str">
        <x:f>IF(BM2290="","",(NOW()-BM2290)*24)</x:f>
      </x:c>
      <x:c r="BO2290" s="37" t="str">
        <x:f>IF(BM2290="","لم يُرصد",IF(BT2290&lt;&gt;TRUE,"غير نشط",IF(BP2290="فشل","فشل حالي",IF(BN2290&lt;=12,"حديث",IF(BN2290&lt;=24,"متأخر","قديم")))))</x:f>
        <x:v>لم يُرصد</x:v>
      </x:c>
      <x:c r="BP2290" s="37" t="str">
        <x:v>بانتظار رصد التقسيط</x:v>
      </x:c>
      <x:c r="BQ2290" s="37" t="n">
        <x:v>0</x:v>
      </x:c>
      <x:c r="BR2290" s="37"/>
      <x:c r="BS2290" s="37"/>
      <x:c r="BT2290" s="54" t="b">
        <x:v>1</x:v>
      </x:c>
      <x:c r="BU2290" s="37" t="str">
        <x:v>مهمة جاهزة لأول رصد</x:v>
      </x:c>
      <x:c r="BV2290" s="37" t="str"/>
      <x:c r="BW2290" s="37" t="str">
        <x:v>الملفات المرفوعة لا تحتوي خطة تقسيط فعلية لهذا الربط؛ الصف مُنشأ كمهمة جمع. | Color option is exposed by the B.TECH variant selector.</x:v>
      </x:c>
      <x:c r="BX2290" s="60" t="n">
        <x:v>46233</x:v>
      </x:c>
      <x:c r="BY2290" s="60" t="n">
        <x:v>46233</x:v>
      </x:c>
    </x:row>
    <x:row r="2291">
      <x:c r="A2291" s="37" t="str">
        <x:v>مهمة جمع أولية</x:v>
      </x:c>
      <x:c r="B2291" s="37" t="str">
        <x:v>INSTTASK-81D0D0A2D024</x:v>
      </x:c>
      <x:c r="C2291" s="37" t="str">
        <x:v>VAR-1F0C47EDAF41F9|EG-013|STORE|PENDING</x:v>
      </x:c>
      <x:c r="D2291" s="37" t="str">
        <x:v>VAR-1F0C47EDAF41F9|EG-013|STORE</x:v>
      </x:c>
      <x:c r="E2291" s="37" t="str">
        <x:v>VAR-1F0C47EDAF41F9</x:v>
      </x:c>
      <x:c r="F2291" s="37" t="str">
        <x:v>MOD-B46FAF8B85432F</x:v>
      </x:c>
      <x:c r="G2291" s="37" t="str">
        <x:v>Tecno TECNO Camon 40 8GB RAM / 256GB / Emerald Glow Green | 256GB Storage</x:v>
      </x:c>
      <x:c r="H2291" s="37" t="str">
        <x:v>الموبايلات والاتصالات</x:v>
      </x:c>
      <x:c r="I2291" s="37" t="str">
        <x:v>هواتف ذكية</x:v>
      </x:c>
      <x:c r="J2291" s="37" t="str">
        <x:v>Tecno</x:v>
      </x:c>
      <x:c r="K2291" s="37" t="str">
        <x:v>TECNO Camon 40</x:v>
      </x:c>
      <x:c r="L2291" s="37" t="str">
        <x:v>8GB RAM / 256GB / Emerald Glow Green</x:v>
      </x:c>
      <x:c r="M2291" s="37" t="n">
        <x:v>8</x:v>
      </x:c>
      <x:c r="N2291" s="37" t="n">
        <x:v>256</x:v>
      </x:c>
      <x:c r="O2291" s="37" t="str">
        <x:v>Emerald Glow Green</x:v>
      </x:c>
      <x:c r="P2291" s="37"/>
      <x:c r="Q2291" s="37"/>
      <x:c r="R2291" s="37" t="str">
        <x:v>EG-013</x:v>
      </x:c>
      <x:c r="S2291" s="37" t="str">
        <x:v>B.TECH</x:v>
      </x:c>
      <x:c r="T2291" s="37" t="str">
        <x:v>A</x:v>
      </x:c>
      <x:c r="U2291" s="37"/>
      <x:c r="V2291" s="37"/>
      <x:c r="W2291" s="37" t="str">
        <x:v>https://btech.com/en/p/a2e90a50-92fe-48fc-b3f3-8adc51ba29be</x:v>
      </x:c>
      <x:c r="X2291" s="37" t="str">
        <x:v>رابط منتج مباشر</x:v>
      </x:c>
      <x:c r="Y2291" s="37"/>
      <x:c r="Z2291" s="37"/>
      <x:c r="AA2291" s="37"/>
      <x:c r="AB2291" s="37"/>
      <x:c r="AC2291" s="37"/>
      <x:c r="AD2291" s="37"/>
      <x:c r="AE2291" s="37"/>
      <x:c r="AF2291" s="56"/>
      <x:c r="AG2291" s="56"/>
      <x:c r="AH2291" s="56"/>
      <x:c r="AI2291" s="58"/>
      <x:c r="AJ2291" s="56"/>
      <x:c r="AK2291" s="56"/>
      <x:c r="AL2291" s="56"/>
      <x:c r="AM2291" s="56"/>
      <x:c r="AN2291" s="56"/>
      <x:c r="AO2291" s="56" t="str">
        <x:f>IF(OR(AF2291="",AD2291=""),"",AF2291*AD2291+IF(AG2291="",0,AG2291)+IF(AH2291="",0,AH2291)+IF(AJ2291="",0,AJ2291)+IF(AK2291="",0,AK2291)+IF(AL2291="",0,AL2291)+IF(AM2291="",0,AM2291))</x:f>
      </x:c>
      <x:c r="AP2291" s="56"/>
      <x:c r="AQ2291" s="56" t="str">
        <x:f>IF(OR(AO2291="",AP2291=""),"",AO2291-AP2291)</x:f>
      </x:c>
      <x:c r="AR2291" s="58" t="str">
        <x:f>IF(OR(AP2291="",AP2291=0,AQ2291=""),"",AQ2291/AP2291)</x:f>
      </x:c>
      <x:c r="AS2291" s="58"/>
      <x:c r="AT2291" s="37"/>
      <x:c r="AU2291" s="37"/>
      <x:c r="AV2291" s="37"/>
      <x:c r="AW2291" s="56"/>
      <x:c r="AX2291" s="56"/>
      <x:c r="AY2291" s="37"/>
      <x:c r="AZ2291" s="37"/>
      <x:c r="BA2291" s="37"/>
      <x:c r="BB2291" s="37"/>
      <x:c r="BC2291" s="37"/>
      <x:c r="BD2291" s="60"/>
      <x:c r="BE2291" s="60"/>
      <x:c r="BF2291" s="37"/>
      <x:c r="BG2291" s="37"/>
      <x:c r="BH2291" s="37" t="str">
        <x:v>https://btech.com/en/p/a2e90a50-92fe-48fc-b3f3-8adc51ba29be</x:v>
      </x:c>
      <x:c r="BI2291" s="37"/>
      <x:c r="BJ2291" s="37" t="str">
        <x:v>لم يبدأ</x:v>
      </x:c>
      <x:c r="BK2291" s="60" t="n">
        <x:v>46233</x:v>
      </x:c>
      <x:c r="BL2291" s="60"/>
      <x:c r="BM2291" s="60"/>
      <x:c r="BN2291" s="62" t="str">
        <x:f>IF(BM2291="","",(NOW()-BM2291)*24)</x:f>
      </x:c>
      <x:c r="BO2291" s="37" t="str">
        <x:f>IF(BM2291="","لم يُرصد",IF(BT2291&lt;&gt;TRUE,"غير نشط",IF(BP2291="فشل","فشل حالي",IF(BN2291&lt;=12,"حديث",IF(BN2291&lt;=24,"متأخر","قديم")))))</x:f>
        <x:v>لم يُرصد</x:v>
      </x:c>
      <x:c r="BP2291" s="37" t="str">
        <x:v>بانتظار رصد التقسيط</x:v>
      </x:c>
      <x:c r="BQ2291" s="37" t="n">
        <x:v>0</x:v>
      </x:c>
      <x:c r="BR2291" s="37"/>
      <x:c r="BS2291" s="37"/>
      <x:c r="BT2291" s="54" t="b">
        <x:v>1</x:v>
      </x:c>
      <x:c r="BU2291" s="37" t="str">
        <x:v>مهمة جاهزة لأول رصد</x:v>
      </x:c>
      <x:c r="BV2291" s="37" t="str"/>
      <x:c r="BW2291" s="37" t="str">
        <x:v>الملفات المرفوعة لا تحتوي خطة تقسيط فعلية لهذا الربط؛ الصف مُنشأ كمهمة جمع. | Color option is exposed by the B.TECH variant selector.</x:v>
      </x:c>
      <x:c r="BX2291" s="60" t="n">
        <x:v>46233</x:v>
      </x:c>
      <x:c r="BY2291" s="60" t="n">
        <x:v>46233</x:v>
      </x:c>
    </x:row>
    <x:row r="2292">
      <x:c r="A2292" s="37" t="str">
        <x:v>مهمة جمع أولية</x:v>
      </x:c>
      <x:c r="B2292" s="37" t="str">
        <x:v>INSTTASK-1507FE391190</x:v>
      </x:c>
      <x:c r="C2292" s="37" t="str">
        <x:v>VAR-D4C9F5A72E0236|EG-013|STORE|PENDING</x:v>
      </x:c>
      <x:c r="D2292" s="37" t="str">
        <x:v>VAR-D4C9F5A72E0236|EG-013|STORE</x:v>
      </x:c>
      <x:c r="E2292" s="37" t="str">
        <x:v>VAR-D4C9F5A72E0236</x:v>
      </x:c>
      <x:c r="F2292" s="37" t="str">
        <x:v>MOD-B46FAF8B85432F</x:v>
      </x:c>
      <x:c r="G2292" s="37" t="str">
        <x:v>Tecno TECNO Camon 40 8GB RAM / 256GB / Emerald Lake Green | 256GB Storage</x:v>
      </x:c>
      <x:c r="H2292" s="37" t="str">
        <x:v>الموبايلات والاتصالات</x:v>
      </x:c>
      <x:c r="I2292" s="37" t="str">
        <x:v>هواتف ذكية</x:v>
      </x:c>
      <x:c r="J2292" s="37" t="str">
        <x:v>Tecno</x:v>
      </x:c>
      <x:c r="K2292" s="37" t="str">
        <x:v>TECNO Camon 40</x:v>
      </x:c>
      <x:c r="L2292" s="37" t="str">
        <x:v>8GB RAM / 256GB / Emerald Lake Green</x:v>
      </x:c>
      <x:c r="M2292" s="37" t="n">
        <x:v>8</x:v>
      </x:c>
      <x:c r="N2292" s="37" t="n">
        <x:v>256</x:v>
      </x:c>
      <x:c r="O2292" s="37" t="str">
        <x:v>Emerald Lake Green</x:v>
      </x:c>
      <x:c r="P2292" s="37"/>
      <x:c r="Q2292" s="37"/>
      <x:c r="R2292" s="37" t="str">
        <x:v>EG-013</x:v>
      </x:c>
      <x:c r="S2292" s="37" t="str">
        <x:v>B.TECH</x:v>
      </x:c>
      <x:c r="T2292" s="37" t="str">
        <x:v>A</x:v>
      </x:c>
      <x:c r="U2292" s="37"/>
      <x:c r="V2292" s="37"/>
      <x:c r="W2292" s="37" t="str">
        <x:v>https://btech.com/en/p/a2e90a50-92fe-48fc-b3f3-8adc51ba29be</x:v>
      </x:c>
      <x:c r="X2292" s="37" t="str">
        <x:v>رابط منتج مباشر</x:v>
      </x:c>
      <x:c r="Y2292" s="37"/>
      <x:c r="Z2292" s="37"/>
      <x:c r="AA2292" s="37"/>
      <x:c r="AB2292" s="37"/>
      <x:c r="AC2292" s="37"/>
      <x:c r="AD2292" s="37"/>
      <x:c r="AE2292" s="37"/>
      <x:c r="AF2292" s="56"/>
      <x:c r="AG2292" s="56"/>
      <x:c r="AH2292" s="56"/>
      <x:c r="AI2292" s="58"/>
      <x:c r="AJ2292" s="56"/>
      <x:c r="AK2292" s="56"/>
      <x:c r="AL2292" s="56"/>
      <x:c r="AM2292" s="56"/>
      <x:c r="AN2292" s="56"/>
      <x:c r="AO2292" s="56" t="str">
        <x:f>IF(OR(AF2292="",AD2292=""),"",AF2292*AD2292+IF(AG2292="",0,AG2292)+IF(AH2292="",0,AH2292)+IF(AJ2292="",0,AJ2292)+IF(AK2292="",0,AK2292)+IF(AL2292="",0,AL2292)+IF(AM2292="",0,AM2292))</x:f>
      </x:c>
      <x:c r="AP2292" s="56"/>
      <x:c r="AQ2292" s="56" t="str">
        <x:f>IF(OR(AO2292="",AP2292=""),"",AO2292-AP2292)</x:f>
      </x:c>
      <x:c r="AR2292" s="58" t="str">
        <x:f>IF(OR(AP2292="",AP2292=0,AQ2292=""),"",AQ2292/AP2292)</x:f>
      </x:c>
      <x:c r="AS2292" s="58"/>
      <x:c r="AT2292" s="37"/>
      <x:c r="AU2292" s="37"/>
      <x:c r="AV2292" s="37"/>
      <x:c r="AW2292" s="56"/>
      <x:c r="AX2292" s="56"/>
      <x:c r="AY2292" s="37"/>
      <x:c r="AZ2292" s="37"/>
      <x:c r="BA2292" s="37"/>
      <x:c r="BB2292" s="37"/>
      <x:c r="BC2292" s="37"/>
      <x:c r="BD2292" s="60"/>
      <x:c r="BE2292" s="60"/>
      <x:c r="BF2292" s="37"/>
      <x:c r="BG2292" s="37"/>
      <x:c r="BH2292" s="37" t="str">
        <x:v>https://btech.com/en/p/a2e90a50-92fe-48fc-b3f3-8adc51ba29be</x:v>
      </x:c>
      <x:c r="BI2292" s="37"/>
      <x:c r="BJ2292" s="37" t="str">
        <x:v>لم يبدأ</x:v>
      </x:c>
      <x:c r="BK2292" s="60" t="n">
        <x:v>46233</x:v>
      </x:c>
      <x:c r="BL2292" s="60"/>
      <x:c r="BM2292" s="60"/>
      <x:c r="BN2292" s="62" t="str">
        <x:f>IF(BM2292="","",(NOW()-BM2292)*24)</x:f>
      </x:c>
      <x:c r="BO2292" s="37" t="str">
        <x:f>IF(BM2292="","لم يُرصد",IF(BT2292&lt;&gt;TRUE,"غير نشط",IF(BP2292="فشل","فشل حالي",IF(BN2292&lt;=12,"حديث",IF(BN2292&lt;=24,"متأخر","قديم")))))</x:f>
        <x:v>لم يُرصد</x:v>
      </x:c>
      <x:c r="BP2292" s="37" t="str">
        <x:v>بانتظار رصد التقسيط</x:v>
      </x:c>
      <x:c r="BQ2292" s="37" t="n">
        <x:v>0</x:v>
      </x:c>
      <x:c r="BR2292" s="37"/>
      <x:c r="BS2292" s="37"/>
      <x:c r="BT2292" s="54" t="b">
        <x:v>1</x:v>
      </x:c>
      <x:c r="BU2292" s="37" t="str">
        <x:v>مهمة جاهزة لأول رصد</x:v>
      </x:c>
      <x:c r="BV2292" s="37" t="str"/>
      <x:c r="BW2292" s="37" t="str">
        <x:v>الملفات المرفوعة لا تحتوي خطة تقسيط فعلية لهذا الربط؛ الصف مُنشأ كمهمة جمع. | Color option is exposed by the B.TECH variant selector.</x:v>
      </x:c>
      <x:c r="BX2292" s="60" t="n">
        <x:v>46233</x:v>
      </x:c>
      <x:c r="BY2292" s="60" t="n">
        <x:v>46233</x:v>
      </x:c>
    </x:row>
    <x:row r="2293">
      <x:c r="A2293" s="37" t="str">
        <x:v>مهمة جمع أولية</x:v>
      </x:c>
      <x:c r="B2293" s="37" t="str">
        <x:v>INSTTASK-E9AA8ACA04B2</x:v>
      </x:c>
      <x:c r="C2293" s="37" t="str">
        <x:v>VAR-C4CFAD8137CBA5|EG-013|STORE|PENDING</x:v>
      </x:c>
      <x:c r="D2293" s="37" t="str">
        <x:v>VAR-C4CFAD8137CBA5|EG-013|STORE</x:v>
      </x:c>
      <x:c r="E2293" s="37" t="str">
        <x:v>VAR-C4CFAD8137CBA5</x:v>
      </x:c>
      <x:c r="F2293" s="37" t="str">
        <x:v>MOD-B46FAF8B85432F</x:v>
      </x:c>
      <x:c r="G2293" s="37" t="str">
        <x:v>Tecno TECNO Camon 40 8GB RAM / 256GB / Galaxy Black | 256GB Storage</x:v>
      </x:c>
      <x:c r="H2293" s="37" t="str">
        <x:v>الموبايلات والاتصالات</x:v>
      </x:c>
      <x:c r="I2293" s="37" t="str">
        <x:v>هواتف ذكية</x:v>
      </x:c>
      <x:c r="J2293" s="37" t="str">
        <x:v>Tecno</x:v>
      </x:c>
      <x:c r="K2293" s="37" t="str">
        <x:v>TECNO Camon 40</x:v>
      </x:c>
      <x:c r="L2293" s="37" t="str">
        <x:v>8GB RAM / 256GB / Galaxy Black</x:v>
      </x:c>
      <x:c r="M2293" s="37" t="n">
        <x:v>8</x:v>
      </x:c>
      <x:c r="N2293" s="37" t="n">
        <x:v>256</x:v>
      </x:c>
      <x:c r="O2293" s="37" t="str">
        <x:v>Galaxy Black</x:v>
      </x:c>
      <x:c r="P2293" s="37"/>
      <x:c r="Q2293" s="37"/>
      <x:c r="R2293" s="37" t="str">
        <x:v>EG-013</x:v>
      </x:c>
      <x:c r="S2293" s="37" t="str">
        <x:v>B.TECH</x:v>
      </x:c>
      <x:c r="T2293" s="37" t="str">
        <x:v>A</x:v>
      </x:c>
      <x:c r="U2293" s="37"/>
      <x:c r="V2293" s="37"/>
      <x:c r="W2293" s="37" t="str">
        <x:v>https://btech.com/en/p/a2e90a50-92fe-48fc-b3f3-8adc51ba29be</x:v>
      </x:c>
      <x:c r="X2293" s="37" t="str">
        <x:v>رابط منتج مباشر</x:v>
      </x:c>
      <x:c r="Y2293" s="37"/>
      <x:c r="Z2293" s="37"/>
      <x:c r="AA2293" s="37"/>
      <x:c r="AB2293" s="37"/>
      <x:c r="AC2293" s="37"/>
      <x:c r="AD2293" s="37"/>
      <x:c r="AE2293" s="37"/>
      <x:c r="AF2293" s="56"/>
      <x:c r="AG2293" s="56"/>
      <x:c r="AH2293" s="56"/>
      <x:c r="AI2293" s="58"/>
      <x:c r="AJ2293" s="56"/>
      <x:c r="AK2293" s="56"/>
      <x:c r="AL2293" s="56"/>
      <x:c r="AM2293" s="56"/>
      <x:c r="AN2293" s="56"/>
      <x:c r="AO2293" s="56" t="str">
        <x:f>IF(OR(AF2293="",AD2293=""),"",AF2293*AD2293+IF(AG2293="",0,AG2293)+IF(AH2293="",0,AH2293)+IF(AJ2293="",0,AJ2293)+IF(AK2293="",0,AK2293)+IF(AL2293="",0,AL2293)+IF(AM2293="",0,AM2293))</x:f>
      </x:c>
      <x:c r="AP2293" s="56"/>
      <x:c r="AQ2293" s="56" t="str">
        <x:f>IF(OR(AO2293="",AP2293=""),"",AO2293-AP2293)</x:f>
      </x:c>
      <x:c r="AR2293" s="58" t="str">
        <x:f>IF(OR(AP2293="",AP2293=0,AQ2293=""),"",AQ2293/AP2293)</x:f>
      </x:c>
      <x:c r="AS2293" s="58"/>
      <x:c r="AT2293" s="37"/>
      <x:c r="AU2293" s="37"/>
      <x:c r="AV2293" s="37"/>
      <x:c r="AW2293" s="56"/>
      <x:c r="AX2293" s="56"/>
      <x:c r="AY2293" s="37"/>
      <x:c r="AZ2293" s="37"/>
      <x:c r="BA2293" s="37"/>
      <x:c r="BB2293" s="37"/>
      <x:c r="BC2293" s="37"/>
      <x:c r="BD2293" s="60"/>
      <x:c r="BE2293" s="60"/>
      <x:c r="BF2293" s="37"/>
      <x:c r="BG2293" s="37"/>
      <x:c r="BH2293" s="37" t="str">
        <x:v>https://btech.com/en/p/a2e90a50-92fe-48fc-b3f3-8adc51ba29be</x:v>
      </x:c>
      <x:c r="BI2293" s="37"/>
      <x:c r="BJ2293" s="37" t="str">
        <x:v>لم يبدأ</x:v>
      </x:c>
      <x:c r="BK2293" s="60" t="n">
        <x:v>46233</x:v>
      </x:c>
      <x:c r="BL2293" s="60"/>
      <x:c r="BM2293" s="60"/>
      <x:c r="BN2293" s="62" t="str">
        <x:f>IF(BM2293="","",(NOW()-BM2293)*24)</x:f>
      </x:c>
      <x:c r="BO2293" s="37" t="str">
        <x:f>IF(BM2293="","لم يُرصد",IF(BT2293&lt;&gt;TRUE,"غير نشط",IF(BP2293="فشل","فشل حالي",IF(BN2293&lt;=12,"حديث",IF(BN2293&lt;=24,"متأخر","قديم")))))</x:f>
        <x:v>لم يُرصد</x:v>
      </x:c>
      <x:c r="BP2293" s="37" t="str">
        <x:v>بانتظار رصد التقسيط</x:v>
      </x:c>
      <x:c r="BQ2293" s="37" t="n">
        <x:v>0</x:v>
      </x:c>
      <x:c r="BR2293" s="37"/>
      <x:c r="BS2293" s="37"/>
      <x:c r="BT2293" s="54" t="b">
        <x:v>1</x:v>
      </x:c>
      <x:c r="BU2293" s="37" t="str">
        <x:v>مهمة جاهزة لأول رصد</x:v>
      </x:c>
      <x:c r="BV2293" s="37" t="str"/>
      <x:c r="BW2293" s="37" t="str">
        <x:v>الملفات المرفوعة لا تحتوي خطة تقسيط فعلية لهذا الربط؛ الصف مُنشأ كمهمة جمع. | Color option is exposed by the B.TECH variant selector.</x:v>
      </x:c>
      <x:c r="BX2293" s="60" t="n">
        <x:v>46233</x:v>
      </x:c>
      <x:c r="BY2293" s="60" t="n">
        <x:v>46233</x:v>
      </x:c>
    </x:row>
    <x:row r="2294">
      <x:c r="A2294" s="37" t="str">
        <x:v>مهمة جمع أولية</x:v>
      </x:c>
      <x:c r="B2294" s="37" t="str">
        <x:v>INSTTASK-23C86A7CB0EF</x:v>
      </x:c>
      <x:c r="C2294" s="37" t="str">
        <x:v>VAR-84EB3549B304AE|EG-013|STORE|PENDING</x:v>
      </x:c>
      <x:c r="D2294" s="37" t="str">
        <x:v>VAR-84EB3549B304AE|EG-013|STORE</x:v>
      </x:c>
      <x:c r="E2294" s="37" t="str">
        <x:v>VAR-84EB3549B304AE</x:v>
      </x:c>
      <x:c r="F2294" s="37" t="str">
        <x:v>MOD-472E1E35203EE1</x:v>
      </x:c>
      <x:c r="G2294" s="37" t="str">
        <x:v>Tecno TECNO Spark 40 Pro 8GB RAM / 256GB / Ink Black | 256GB Storage</x:v>
      </x:c>
      <x:c r="H2294" s="37" t="str">
        <x:v>الموبايلات والاتصالات</x:v>
      </x:c>
      <x:c r="I2294" s="37" t="str">
        <x:v>هواتف ذكية</x:v>
      </x:c>
      <x:c r="J2294" s="37" t="str">
        <x:v>Tecno</x:v>
      </x:c>
      <x:c r="K2294" s="37" t="str">
        <x:v>TECNO Spark 40 Pro</x:v>
      </x:c>
      <x:c r="L2294" s="37" t="str">
        <x:v>8GB RAM / 256GB / Ink Black</x:v>
      </x:c>
      <x:c r="M2294" s="37" t="n">
        <x:v>8</x:v>
      </x:c>
      <x:c r="N2294" s="37" t="n">
        <x:v>256</x:v>
      </x:c>
      <x:c r="O2294" s="37" t="str">
        <x:v>Ink Black</x:v>
      </x:c>
      <x:c r="P2294" s="37"/>
      <x:c r="Q2294" s="37"/>
      <x:c r="R2294" s="37" t="str">
        <x:v>EG-013</x:v>
      </x:c>
      <x:c r="S2294" s="37" t="str">
        <x:v>B.TECH</x:v>
      </x:c>
      <x:c r="T2294" s="37" t="str">
        <x:v>A</x:v>
      </x:c>
      <x:c r="U2294" s="37"/>
      <x:c r="V2294" s="37"/>
      <x:c r="W2294" s="37" t="str">
        <x:v>https://btech.com/en/p/554d7819-e1d4-47d7-821d-9088bb5e8e9b</x:v>
      </x:c>
      <x:c r="X2294" s="37" t="str">
        <x:v>رابط منتج مباشر</x:v>
      </x:c>
      <x:c r="Y2294" s="37"/>
      <x:c r="Z2294" s="37"/>
      <x:c r="AA2294" s="37"/>
      <x:c r="AB2294" s="37"/>
      <x:c r="AC2294" s="37"/>
      <x:c r="AD2294" s="37"/>
      <x:c r="AE2294" s="37"/>
      <x:c r="AF2294" s="56"/>
      <x:c r="AG2294" s="56"/>
      <x:c r="AH2294" s="56"/>
      <x:c r="AI2294" s="58"/>
      <x:c r="AJ2294" s="56"/>
      <x:c r="AK2294" s="56"/>
      <x:c r="AL2294" s="56"/>
      <x:c r="AM2294" s="56"/>
      <x:c r="AN2294" s="56"/>
      <x:c r="AO2294" s="56" t="str">
        <x:f>IF(OR(AF2294="",AD2294=""),"",AF2294*AD2294+IF(AG2294="",0,AG2294)+IF(AH2294="",0,AH2294)+IF(AJ2294="",0,AJ2294)+IF(AK2294="",0,AK2294)+IF(AL2294="",0,AL2294)+IF(AM2294="",0,AM2294))</x:f>
      </x:c>
      <x:c r="AP2294" s="56"/>
      <x:c r="AQ2294" s="56" t="str">
        <x:f>IF(OR(AO2294="",AP2294=""),"",AO2294-AP2294)</x:f>
      </x:c>
      <x:c r="AR2294" s="58" t="str">
        <x:f>IF(OR(AP2294="",AP2294=0,AQ2294=""),"",AQ2294/AP2294)</x:f>
      </x:c>
      <x:c r="AS2294" s="58"/>
      <x:c r="AT2294" s="37"/>
      <x:c r="AU2294" s="37"/>
      <x:c r="AV2294" s="37"/>
      <x:c r="AW2294" s="56"/>
      <x:c r="AX2294" s="56"/>
      <x:c r="AY2294" s="37"/>
      <x:c r="AZ2294" s="37"/>
      <x:c r="BA2294" s="37"/>
      <x:c r="BB2294" s="37"/>
      <x:c r="BC2294" s="37"/>
      <x:c r="BD2294" s="60"/>
      <x:c r="BE2294" s="60"/>
      <x:c r="BF2294" s="37"/>
      <x:c r="BG2294" s="37"/>
      <x:c r="BH2294" s="37" t="str">
        <x:v>https://btech.com/en/p/554d7819-e1d4-47d7-821d-9088bb5e8e9b</x:v>
      </x:c>
      <x:c r="BI2294" s="37"/>
      <x:c r="BJ2294" s="37" t="str">
        <x:v>لم يبدأ</x:v>
      </x:c>
      <x:c r="BK2294" s="60" t="n">
        <x:v>46233</x:v>
      </x:c>
      <x:c r="BL2294" s="60"/>
      <x:c r="BM2294" s="60"/>
      <x:c r="BN2294" s="62" t="str">
        <x:f>IF(BM2294="","",(NOW()-BM2294)*24)</x:f>
      </x:c>
      <x:c r="BO2294" s="37" t="str">
        <x:f>IF(BM2294="","لم يُرصد",IF(BT2294&lt;&gt;TRUE,"غير نشط",IF(BP2294="فشل","فشل حالي",IF(BN2294&lt;=12,"حديث",IF(BN2294&lt;=24,"متأخر","قديم")))))</x:f>
        <x:v>لم يُرصد</x:v>
      </x:c>
      <x:c r="BP2294" s="37" t="str">
        <x:v>بانتظار رصد التقسيط</x:v>
      </x:c>
      <x:c r="BQ2294" s="37" t="n">
        <x:v>0</x:v>
      </x:c>
      <x:c r="BR2294" s="37"/>
      <x:c r="BS2294" s="37"/>
      <x:c r="BT2294" s="54" t="b">
        <x:v>1</x:v>
      </x:c>
      <x:c r="BU2294" s="37" t="str">
        <x:v>مهمة جاهزة لأول رصد</x:v>
      </x:c>
      <x:c r="BV2294" s="37" t="str"/>
      <x:c r="BW2294" s="37" t="str">
        <x:v>الملفات المرفوعة لا تحتوي خطة تقسيط فعلية لهذا الربط؛ الصف مُنشأ كمهمة جمع. | Color option is exposed by the B.TECH variant selector.</x:v>
      </x:c>
      <x:c r="BX2294" s="60" t="n">
        <x:v>46233</x:v>
      </x:c>
      <x:c r="BY2294" s="60" t="n">
        <x:v>46233</x:v>
      </x:c>
    </x:row>
    <x:row r="2295">
      <x:c r="A2295" s="37" t="str">
        <x:v>مهمة جمع أولية</x:v>
      </x:c>
      <x:c r="B2295" s="37" t="str">
        <x:v>INSTTASK-B9F8FE0D594F</x:v>
      </x:c>
      <x:c r="C2295" s="37" t="str">
        <x:v>VAR-0E38F0F6B56C23|EG-013|STORE|PENDING</x:v>
      </x:c>
      <x:c r="D2295" s="37" t="str">
        <x:v>VAR-0E38F0F6B56C23|EG-013|STORE</x:v>
      </x:c>
      <x:c r="E2295" s="37" t="str">
        <x:v>VAR-0E38F0F6B56C23</x:v>
      </x:c>
      <x:c r="F2295" s="37" t="str">
        <x:v>MOD-472E1E35203EE1</x:v>
      </x:c>
      <x:c r="G2295" s="37" t="str">
        <x:v>Tecno TECNO Spark 40 Pro 8GB RAM / 256GB / Lake Blue | 256GB Storage</x:v>
      </x:c>
      <x:c r="H2295" s="37" t="str">
        <x:v>الموبايلات والاتصالات</x:v>
      </x:c>
      <x:c r="I2295" s="37" t="str">
        <x:v>هواتف ذكية</x:v>
      </x:c>
      <x:c r="J2295" s="37" t="str">
        <x:v>Tecno</x:v>
      </x:c>
      <x:c r="K2295" s="37" t="str">
        <x:v>TECNO Spark 40 Pro</x:v>
      </x:c>
      <x:c r="L2295" s="37" t="str">
        <x:v>8GB RAM / 256GB / Lake Blue</x:v>
      </x:c>
      <x:c r="M2295" s="37" t="n">
        <x:v>8</x:v>
      </x:c>
      <x:c r="N2295" s="37" t="n">
        <x:v>256</x:v>
      </x:c>
      <x:c r="O2295" s="37" t="str">
        <x:v>Lake Blue</x:v>
      </x:c>
      <x:c r="P2295" s="37"/>
      <x:c r="Q2295" s="37"/>
      <x:c r="R2295" s="37" t="str">
        <x:v>EG-013</x:v>
      </x:c>
      <x:c r="S2295" s="37" t="str">
        <x:v>B.TECH</x:v>
      </x:c>
      <x:c r="T2295" s="37" t="str">
        <x:v>A</x:v>
      </x:c>
      <x:c r="U2295" s="37"/>
      <x:c r="V2295" s="37"/>
      <x:c r="W2295" s="37" t="str">
        <x:v>https://btech.com/en/p/554d7819-e1d4-47d7-821d-9088bb5e8e9b</x:v>
      </x:c>
      <x:c r="X2295" s="37" t="str">
        <x:v>رابط منتج مباشر</x:v>
      </x:c>
      <x:c r="Y2295" s="37"/>
      <x:c r="Z2295" s="37"/>
      <x:c r="AA2295" s="37"/>
      <x:c r="AB2295" s="37"/>
      <x:c r="AC2295" s="37"/>
      <x:c r="AD2295" s="37"/>
      <x:c r="AE2295" s="37"/>
      <x:c r="AF2295" s="56"/>
      <x:c r="AG2295" s="56"/>
      <x:c r="AH2295" s="56"/>
      <x:c r="AI2295" s="58"/>
      <x:c r="AJ2295" s="56"/>
      <x:c r="AK2295" s="56"/>
      <x:c r="AL2295" s="56"/>
      <x:c r="AM2295" s="56"/>
      <x:c r="AN2295" s="56"/>
      <x:c r="AO2295" s="56" t="str">
        <x:f>IF(OR(AF2295="",AD2295=""),"",AF2295*AD2295+IF(AG2295="",0,AG2295)+IF(AH2295="",0,AH2295)+IF(AJ2295="",0,AJ2295)+IF(AK2295="",0,AK2295)+IF(AL2295="",0,AL2295)+IF(AM2295="",0,AM2295))</x:f>
      </x:c>
      <x:c r="AP2295" s="56"/>
      <x:c r="AQ2295" s="56" t="str">
        <x:f>IF(OR(AO2295="",AP2295=""),"",AO2295-AP2295)</x:f>
      </x:c>
      <x:c r="AR2295" s="58" t="str">
        <x:f>IF(OR(AP2295="",AP2295=0,AQ2295=""),"",AQ2295/AP2295)</x:f>
      </x:c>
      <x:c r="AS2295" s="58"/>
      <x:c r="AT2295" s="37"/>
      <x:c r="AU2295" s="37"/>
      <x:c r="AV2295" s="37"/>
      <x:c r="AW2295" s="56"/>
      <x:c r="AX2295" s="56"/>
      <x:c r="AY2295" s="37"/>
      <x:c r="AZ2295" s="37"/>
      <x:c r="BA2295" s="37"/>
      <x:c r="BB2295" s="37"/>
      <x:c r="BC2295" s="37"/>
      <x:c r="BD2295" s="60"/>
      <x:c r="BE2295" s="60"/>
      <x:c r="BF2295" s="37"/>
      <x:c r="BG2295" s="37"/>
      <x:c r="BH2295" s="37" t="str">
        <x:v>https://btech.com/en/p/554d7819-e1d4-47d7-821d-9088bb5e8e9b</x:v>
      </x:c>
      <x:c r="BI2295" s="37"/>
      <x:c r="BJ2295" s="37" t="str">
        <x:v>لم يبدأ</x:v>
      </x:c>
      <x:c r="BK2295" s="60" t="n">
        <x:v>46233</x:v>
      </x:c>
      <x:c r="BL2295" s="60"/>
      <x:c r="BM2295" s="60"/>
      <x:c r="BN2295" s="62" t="str">
        <x:f>IF(BM2295="","",(NOW()-BM2295)*24)</x:f>
      </x:c>
      <x:c r="BO2295" s="37" t="str">
        <x:f>IF(BM2295="","لم يُرصد",IF(BT2295&lt;&gt;TRUE,"غير نشط",IF(BP2295="فشل","فشل حالي",IF(BN2295&lt;=12,"حديث",IF(BN2295&lt;=24,"متأخر","قديم")))))</x:f>
        <x:v>لم يُرصد</x:v>
      </x:c>
      <x:c r="BP2295" s="37" t="str">
        <x:v>بانتظار رصد التقسيط</x:v>
      </x:c>
      <x:c r="BQ2295" s="37" t="n">
        <x:v>0</x:v>
      </x:c>
      <x:c r="BR2295" s="37"/>
      <x:c r="BS2295" s="37"/>
      <x:c r="BT2295" s="54" t="b">
        <x:v>1</x:v>
      </x:c>
      <x:c r="BU2295" s="37" t="str">
        <x:v>مهمة جاهزة لأول رصد</x:v>
      </x:c>
      <x:c r="BV2295" s="37" t="str"/>
      <x:c r="BW2295" s="37" t="str">
        <x:v>الملفات المرفوعة لا تحتوي خطة تقسيط فعلية لهذا الربط؛ الصف مُنشأ كمهمة جمع. | Color option is exposed by the B.TECH variant selector.</x:v>
      </x:c>
      <x:c r="BX2295" s="60" t="n">
        <x:v>46233</x:v>
      </x:c>
      <x:c r="BY2295" s="60" t="n">
        <x:v>46233</x:v>
      </x:c>
    </x:row>
    <x:row r="2296">
      <x:c r="A2296" s="37" t="str">
        <x:v>مهمة جمع أولية</x:v>
      </x:c>
      <x:c r="B2296" s="37" t="str">
        <x:v>INSTTASK-802B9AC0EA6F</x:v>
      </x:c>
      <x:c r="C2296" s="37" t="str">
        <x:v>VAR-36D246308567D2|EG-013|STORE|PENDING</x:v>
      </x:c>
      <x:c r="D2296" s="37" t="str">
        <x:v>VAR-36D246308567D2|EG-013|STORE</x:v>
      </x:c>
      <x:c r="E2296" s="37" t="str">
        <x:v>VAR-36D246308567D2</x:v>
      </x:c>
      <x:c r="F2296" s="37" t="str">
        <x:v>MOD-472E1E35203EE1</x:v>
      </x:c>
      <x:c r="G2296" s="37" t="str">
        <x:v>Tecno TECNO Spark 40 Pro 8GB RAM / 256GB / Moon Titanium | 256GB Storage</x:v>
      </x:c>
      <x:c r="H2296" s="37" t="str">
        <x:v>الموبايلات والاتصالات</x:v>
      </x:c>
      <x:c r="I2296" s="37" t="str">
        <x:v>هواتف ذكية</x:v>
      </x:c>
      <x:c r="J2296" s="37" t="str">
        <x:v>Tecno</x:v>
      </x:c>
      <x:c r="K2296" s="37" t="str">
        <x:v>TECNO Spark 40 Pro</x:v>
      </x:c>
      <x:c r="L2296" s="37" t="str">
        <x:v>8GB RAM / 256GB / Moon Titanium</x:v>
      </x:c>
      <x:c r="M2296" s="37" t="n">
        <x:v>8</x:v>
      </x:c>
      <x:c r="N2296" s="37" t="n">
        <x:v>256</x:v>
      </x:c>
      <x:c r="O2296" s="37" t="str">
        <x:v>Moon Titanium</x:v>
      </x:c>
      <x:c r="P2296" s="37"/>
      <x:c r="Q2296" s="37"/>
      <x:c r="R2296" s="37" t="str">
        <x:v>EG-013</x:v>
      </x:c>
      <x:c r="S2296" s="37" t="str">
        <x:v>B.TECH</x:v>
      </x:c>
      <x:c r="T2296" s="37" t="str">
        <x:v>A</x:v>
      </x:c>
      <x:c r="U2296" s="37"/>
      <x:c r="V2296" s="37"/>
      <x:c r="W2296" s="37" t="str">
        <x:v>https://btech.com/en/p/554d7819-e1d4-47d7-821d-9088bb5e8e9b</x:v>
      </x:c>
      <x:c r="X2296" s="37" t="str">
        <x:v>رابط منتج مباشر</x:v>
      </x:c>
      <x:c r="Y2296" s="37"/>
      <x:c r="Z2296" s="37"/>
      <x:c r="AA2296" s="37"/>
      <x:c r="AB2296" s="37"/>
      <x:c r="AC2296" s="37"/>
      <x:c r="AD2296" s="37"/>
      <x:c r="AE2296" s="37"/>
      <x:c r="AF2296" s="56"/>
      <x:c r="AG2296" s="56"/>
      <x:c r="AH2296" s="56"/>
      <x:c r="AI2296" s="58"/>
      <x:c r="AJ2296" s="56"/>
      <x:c r="AK2296" s="56"/>
      <x:c r="AL2296" s="56"/>
      <x:c r="AM2296" s="56"/>
      <x:c r="AN2296" s="56"/>
      <x:c r="AO2296" s="56" t="str">
        <x:f>IF(OR(AF2296="",AD2296=""),"",AF2296*AD2296+IF(AG2296="",0,AG2296)+IF(AH2296="",0,AH2296)+IF(AJ2296="",0,AJ2296)+IF(AK2296="",0,AK2296)+IF(AL2296="",0,AL2296)+IF(AM2296="",0,AM2296))</x:f>
      </x:c>
      <x:c r="AP2296" s="56"/>
      <x:c r="AQ2296" s="56" t="str">
        <x:f>IF(OR(AO2296="",AP2296=""),"",AO2296-AP2296)</x:f>
      </x:c>
      <x:c r="AR2296" s="58" t="str">
        <x:f>IF(OR(AP2296="",AP2296=0,AQ2296=""),"",AQ2296/AP2296)</x:f>
      </x:c>
      <x:c r="AS2296" s="58"/>
      <x:c r="AT2296" s="37"/>
      <x:c r="AU2296" s="37"/>
      <x:c r="AV2296" s="37"/>
      <x:c r="AW2296" s="56"/>
      <x:c r="AX2296" s="56"/>
      <x:c r="AY2296" s="37"/>
      <x:c r="AZ2296" s="37"/>
      <x:c r="BA2296" s="37"/>
      <x:c r="BB2296" s="37"/>
      <x:c r="BC2296" s="37"/>
      <x:c r="BD2296" s="60"/>
      <x:c r="BE2296" s="60"/>
      <x:c r="BF2296" s="37"/>
      <x:c r="BG2296" s="37"/>
      <x:c r="BH2296" s="37" t="str">
        <x:v>https://btech.com/en/p/554d7819-e1d4-47d7-821d-9088bb5e8e9b</x:v>
      </x:c>
      <x:c r="BI2296" s="37"/>
      <x:c r="BJ2296" s="37" t="str">
        <x:v>لم يبدأ</x:v>
      </x:c>
      <x:c r="BK2296" s="60" t="n">
        <x:v>46233</x:v>
      </x:c>
      <x:c r="BL2296" s="60"/>
      <x:c r="BM2296" s="60"/>
      <x:c r="BN2296" s="62" t="str">
        <x:f>IF(BM2296="","",(NOW()-BM2296)*24)</x:f>
      </x:c>
      <x:c r="BO2296" s="37" t="str">
        <x:f>IF(BM2296="","لم يُرصد",IF(BT2296&lt;&gt;TRUE,"غير نشط",IF(BP2296="فشل","فشل حالي",IF(BN2296&lt;=12,"حديث",IF(BN2296&lt;=24,"متأخر","قديم")))))</x:f>
        <x:v>لم يُرصد</x:v>
      </x:c>
      <x:c r="BP2296" s="37" t="str">
        <x:v>بانتظار رصد التقسيط</x:v>
      </x:c>
      <x:c r="BQ2296" s="37" t="n">
        <x:v>0</x:v>
      </x:c>
      <x:c r="BR2296" s="37"/>
      <x:c r="BS2296" s="37"/>
      <x:c r="BT2296" s="54" t="b">
        <x:v>1</x:v>
      </x:c>
      <x:c r="BU2296" s="37" t="str">
        <x:v>مهمة جاهزة لأول رصد</x:v>
      </x:c>
      <x:c r="BV2296" s="37" t="str"/>
      <x:c r="BW2296" s="37" t="str">
        <x:v>الملفات المرفوعة لا تحتوي خطة تقسيط فعلية لهذا الربط؛ الصف مُنشأ كمهمة جمع. | Color option is exposed by the B.TECH variant selector.</x:v>
      </x:c>
      <x:c r="BX2296" s="60" t="n">
        <x:v>46233</x:v>
      </x:c>
      <x:c r="BY2296" s="60" t="n">
        <x:v>46233</x:v>
      </x:c>
    </x:row>
    <x:row r="2297">
      <x:c r="A2297" s="37" t="str">
        <x:v>مهمة جمع أولية</x:v>
      </x:c>
      <x:c r="B2297" s="37" t="str">
        <x:v>INSTTASK-0808D349E310</x:v>
      </x:c>
      <x:c r="C2297" s="37" t="str">
        <x:v>VAR-5DA084FAF35558|EG-013|STORE|PENDING</x:v>
      </x:c>
      <x:c r="D2297" s="37" t="str">
        <x:v>VAR-5DA084FAF35558|EG-013|STORE</x:v>
      </x:c>
      <x:c r="E2297" s="37" t="str">
        <x:v>VAR-5DA084FAF35558</x:v>
      </x:c>
      <x:c r="F2297" s="37" t="str">
        <x:v>MOD-EDD9CC978CB927</x:v>
      </x:c>
      <x:c r="G2297" s="37" t="str">
        <x:v>Tecno TECNO Spark Slim 8GB RAM / 256GB / Cool Black | 256GB Storage</x:v>
      </x:c>
      <x:c r="H2297" s="37" t="str">
        <x:v>الموبايلات والاتصالات</x:v>
      </x:c>
      <x:c r="I2297" s="37" t="str">
        <x:v>هواتف ذكية</x:v>
      </x:c>
      <x:c r="J2297" s="37" t="str">
        <x:v>Tecno</x:v>
      </x:c>
      <x:c r="K2297" s="37" t="str">
        <x:v>TECNO Spark Slim</x:v>
      </x:c>
      <x:c r="L2297" s="37" t="str">
        <x:v>8GB RAM / 256GB / Cool Black</x:v>
      </x:c>
      <x:c r="M2297" s="37" t="n">
        <x:v>8</x:v>
      </x:c>
      <x:c r="N2297" s="37" t="n">
        <x:v>256</x:v>
      </x:c>
      <x:c r="O2297" s="37" t="str">
        <x:v>Cool Black</x:v>
      </x:c>
      <x:c r="P2297" s="37"/>
      <x:c r="Q2297" s="37"/>
      <x:c r="R2297" s="37" t="str">
        <x:v>EG-013</x:v>
      </x:c>
      <x:c r="S2297" s="37" t="str">
        <x:v>B.TECH</x:v>
      </x:c>
      <x:c r="T2297" s="37" t="str">
        <x:v>A</x:v>
      </x:c>
      <x:c r="U2297" s="37"/>
      <x:c r="V2297" s="37"/>
      <x:c r="W2297" s="37" t="str">
        <x:v>https://btech.com/en/p/18205bd5-28f0-4054-bf66-6fbdd8ba8965</x:v>
      </x:c>
      <x:c r="X2297" s="37" t="str">
        <x:v>رابط منتج مباشر</x:v>
      </x:c>
      <x:c r="Y2297" s="37"/>
      <x:c r="Z2297" s="37"/>
      <x:c r="AA2297" s="37"/>
      <x:c r="AB2297" s="37"/>
      <x:c r="AC2297" s="37"/>
      <x:c r="AD2297" s="37"/>
      <x:c r="AE2297" s="37"/>
      <x:c r="AF2297" s="56"/>
      <x:c r="AG2297" s="56"/>
      <x:c r="AH2297" s="56"/>
      <x:c r="AI2297" s="58"/>
      <x:c r="AJ2297" s="56"/>
      <x:c r="AK2297" s="56"/>
      <x:c r="AL2297" s="56"/>
      <x:c r="AM2297" s="56"/>
      <x:c r="AN2297" s="56"/>
      <x:c r="AO2297" s="56" t="str">
        <x:f>IF(OR(AF2297="",AD2297=""),"",AF2297*AD2297+IF(AG2297="",0,AG2297)+IF(AH2297="",0,AH2297)+IF(AJ2297="",0,AJ2297)+IF(AK2297="",0,AK2297)+IF(AL2297="",0,AL2297)+IF(AM2297="",0,AM2297))</x:f>
      </x:c>
      <x:c r="AP2297" s="56"/>
      <x:c r="AQ2297" s="56" t="str">
        <x:f>IF(OR(AO2297="",AP2297=""),"",AO2297-AP2297)</x:f>
      </x:c>
      <x:c r="AR2297" s="58" t="str">
        <x:f>IF(OR(AP2297="",AP2297=0,AQ2297=""),"",AQ2297/AP2297)</x:f>
      </x:c>
      <x:c r="AS2297" s="58"/>
      <x:c r="AT2297" s="37"/>
      <x:c r="AU2297" s="37"/>
      <x:c r="AV2297" s="37"/>
      <x:c r="AW2297" s="56"/>
      <x:c r="AX2297" s="56"/>
      <x:c r="AY2297" s="37"/>
      <x:c r="AZ2297" s="37"/>
      <x:c r="BA2297" s="37"/>
      <x:c r="BB2297" s="37"/>
      <x:c r="BC2297" s="37"/>
      <x:c r="BD2297" s="60"/>
      <x:c r="BE2297" s="60"/>
      <x:c r="BF2297" s="37"/>
      <x:c r="BG2297" s="37"/>
      <x:c r="BH2297" s="37" t="str">
        <x:v>https://btech.com/en/p/18205bd5-28f0-4054-bf66-6fbdd8ba8965</x:v>
      </x:c>
      <x:c r="BI2297" s="37"/>
      <x:c r="BJ2297" s="37" t="str">
        <x:v>لم يبدأ</x:v>
      </x:c>
      <x:c r="BK2297" s="60" t="n">
        <x:v>46233</x:v>
      </x:c>
      <x:c r="BL2297" s="60"/>
      <x:c r="BM2297" s="60"/>
      <x:c r="BN2297" s="62" t="str">
        <x:f>IF(BM2297="","",(NOW()-BM2297)*24)</x:f>
      </x:c>
      <x:c r="BO2297" s="37" t="str">
        <x:f>IF(BM2297="","لم يُرصد",IF(BT2297&lt;&gt;TRUE,"غير نشط",IF(BP2297="فشل","فشل حالي",IF(BN2297&lt;=12,"حديث",IF(BN2297&lt;=24,"متأخر","قديم")))))</x:f>
        <x:v>لم يُرصد</x:v>
      </x:c>
      <x:c r="BP2297" s="37" t="str">
        <x:v>بانتظار رصد التقسيط</x:v>
      </x:c>
      <x:c r="BQ2297" s="37" t="n">
        <x:v>0</x:v>
      </x:c>
      <x:c r="BR2297" s="37"/>
      <x:c r="BS2297" s="37"/>
      <x:c r="BT2297" s="54" t="b">
        <x:v>1</x:v>
      </x:c>
      <x:c r="BU2297" s="37" t="str">
        <x:v>مهمة جاهزة لأول رصد</x:v>
      </x:c>
      <x:c r="BV2297" s="37" t="str"/>
      <x:c r="BW2297" s="37" t="str">
        <x:v>الملفات المرفوعة لا تحتوي خطة تقسيط فعلية لهذا الربط؛ الصف مُنشأ كمهمة جمع. | Color option is exposed by the B.TECH variant selector.</x:v>
      </x:c>
      <x:c r="BX2297" s="60" t="n">
        <x:v>46233</x:v>
      </x:c>
      <x:c r="BY2297" s="60" t="n">
        <x:v>46233</x:v>
      </x:c>
    </x:row>
    <x:row r="2298">
      <x:c r="A2298" s="37" t="str">
        <x:v>مهمة جمع أولية</x:v>
      </x:c>
      <x:c r="B2298" s="37" t="str">
        <x:v>INSTTASK-C608109C5DBC</x:v>
      </x:c>
      <x:c r="C2298" s="37" t="str">
        <x:v>VAR-3315D4A988958E|EG-013|STORE|PENDING</x:v>
      </x:c>
      <x:c r="D2298" s="37" t="str">
        <x:v>VAR-3315D4A988958E|EG-013|STORE</x:v>
      </x:c>
      <x:c r="E2298" s="37" t="str">
        <x:v>VAR-3315D4A988958E</x:v>
      </x:c>
      <x:c r="F2298" s="37" t="str">
        <x:v>MOD-1D2AF664EE06B2</x:v>
      </x:c>
      <x:c r="G2298" s="37" t="str">
        <x:v>Vivo V25e 8GB RAM / 128GB Storage / 4G LTE + 4G + Dual-SIM / Sunrise Gold</x:v>
      </x:c>
      <x:c r="H2298" s="37" t="str">
        <x:v>الموبايلات والاتصالات</x:v>
      </x:c>
      <x:c r="I2298" s="37" t="str">
        <x:v>هواتف ذكية</x:v>
      </x:c>
      <x:c r="J2298" s="37" t="str">
        <x:v>Vivo</x:v>
      </x:c>
      <x:c r="K2298" s="37" t="str">
        <x:v>V25e</x:v>
      </x:c>
      <x:c r="L2298" s="37" t="str">
        <x:v>8GB RAM | 128GB Storage | 4G LTE + 4G + Dual-SIM | Sunrise Gold</x:v>
      </x:c>
      <x:c r="M2298" s="37" t="n">
        <x:v>8</x:v>
      </x:c>
      <x:c r="N2298" s="37" t="n">
        <x:v>128</x:v>
      </x:c>
      <x:c r="O2298" s="37" t="str">
        <x:v>Sunrise Gold</x:v>
      </x:c>
      <x:c r="P2298" s="37"/>
      <x:c r="Q2298" s="37"/>
      <x:c r="R2298" s="37" t="str">
        <x:v>EG-013</x:v>
      </x:c>
      <x:c r="S2298" s="37" t="str">
        <x:v>B.TECH</x:v>
      </x:c>
      <x:c r="T2298" s="37" t="str">
        <x:v>A</x:v>
      </x:c>
      <x:c r="U2298" s="37"/>
      <x:c r="V2298" s="37"/>
      <x:c r="W2298" s="37" t="str">
        <x:v>https://btech.com/en/c/mobiles-tablets/mobile-phones/b/vivo</x:v>
      </x:c>
      <x:c r="X2298" s="37" t="str">
        <x:v>صفحة فئة</x:v>
      </x:c>
      <x:c r="Y2298" s="37"/>
      <x:c r="Z2298" s="37"/>
      <x:c r="AA2298" s="37"/>
      <x:c r="AB2298" s="37"/>
      <x:c r="AC2298" s="37"/>
      <x:c r="AD2298" s="37"/>
      <x:c r="AE2298" s="37"/>
      <x:c r="AF2298" s="56"/>
      <x:c r="AG2298" s="56"/>
      <x:c r="AH2298" s="56"/>
      <x:c r="AI2298" s="58"/>
      <x:c r="AJ2298" s="56"/>
      <x:c r="AK2298" s="56"/>
      <x:c r="AL2298" s="56"/>
      <x:c r="AM2298" s="56"/>
      <x:c r="AN2298" s="56"/>
      <x:c r="AO2298" s="56" t="str">
        <x:f>IF(OR(AF2298="",AD2298=""),"",AF2298*AD2298+IF(AG2298="",0,AG2298)+IF(AH2298="",0,AH2298)+IF(AJ2298="",0,AJ2298)+IF(AK2298="",0,AK2298)+IF(AL2298="",0,AL2298)+IF(AM2298="",0,AM2298))</x:f>
      </x:c>
      <x:c r="AP2298" s="56"/>
      <x:c r="AQ2298" s="56" t="str">
        <x:f>IF(OR(AO2298="",AP2298=""),"",AO2298-AP2298)</x:f>
      </x:c>
      <x:c r="AR2298" s="58" t="str">
        <x:f>IF(OR(AP2298="",AP2298=0,AQ2298=""),"",AQ2298/AP2298)</x:f>
      </x:c>
      <x:c r="AS2298" s="58"/>
      <x:c r="AT2298" s="37"/>
      <x:c r="AU2298" s="37"/>
      <x:c r="AV2298" s="37"/>
      <x:c r="AW2298" s="56"/>
      <x:c r="AX2298" s="56"/>
      <x:c r="AY2298" s="37"/>
      <x:c r="AZ2298" s="37"/>
      <x:c r="BA2298" s="37"/>
      <x:c r="BB2298" s="37"/>
      <x:c r="BC2298" s="37"/>
      <x:c r="BD2298" s="60"/>
      <x:c r="BE2298" s="60"/>
      <x:c r="BF2298" s="37"/>
      <x:c r="BG2298" s="37"/>
      <x:c r="BH2298" s="37" t="str">
        <x:v>https://btech.com/en/c/mobiles-tablets/mobile-phones/b/vivo</x:v>
      </x:c>
      <x:c r="BI2298" s="37"/>
      <x:c r="BJ2298" s="37" t="str">
        <x:v>لم يبدأ</x:v>
      </x:c>
      <x:c r="BK2298" s="60" t="n">
        <x:v>46233</x:v>
      </x:c>
      <x:c r="BL2298" s="60"/>
      <x:c r="BM2298" s="60"/>
      <x:c r="BN2298" s="62" t="str">
        <x:f>IF(BM2298="","",(NOW()-BM2298)*24)</x:f>
      </x:c>
      <x:c r="BO2298" s="37" t="str">
        <x:f>IF(BM2298="","لم يُرصد",IF(BT2298&lt;&gt;TRUE,"غير نشط",IF(BP2298="فشل","فشل حالي",IF(BN2298&lt;=12,"حديث",IF(BN2298&lt;=24,"متأخر","قديم")))))</x:f>
        <x:v>لم يُرصد</x:v>
      </x:c>
      <x:c r="BP2298" s="37" t="str">
        <x:v>بانتظار رصد التقسيط</x:v>
      </x:c>
      <x:c r="BQ2298" s="37" t="n">
        <x:v>0</x:v>
      </x:c>
      <x:c r="BR2298" s="37"/>
      <x:c r="BS2298" s="37"/>
      <x:c r="BT2298" s="54" t="b">
        <x:v>1</x:v>
      </x:c>
      <x:c r="BU2298" s="37" t="str">
        <x:v>يحتاج اكتشاف رابط المنتج</x:v>
      </x:c>
      <x:c r="BV2298" s="37" t="str">
        <x:v>Vivo V25e, 128 GB, 8 GB, 4G LTE, Dual-SIM - Sunrise Gold</x:v>
      </x:c>
      <x:c r="BW2298" s="37" t="str">
        <x:v>الملفات المرفوعة لا تحتوي خطة تقسيط فعلية لهذا الربط؛ الصف مُنشأ كمهمة جمع.</x:v>
      </x:c>
      <x:c r="BX2298" s="60" t="n">
        <x:v>46233</x:v>
      </x:c>
      <x:c r="BY2298" s="60" t="n">
        <x:v>46233</x:v>
      </x:c>
    </x:row>
    <x:row r="2299">
      <x:c r="A2299" s="37" t="str">
        <x:v>مهمة جمع أولية</x:v>
      </x:c>
      <x:c r="B2299" s="37" t="str">
        <x:v>INSTTASK-F936174C1AE3</x:v>
      </x:c>
      <x:c r="C2299" s="37" t="str">
        <x:v>VAR-5AD4D6D6FB2AD5|EG-013|STORE|PENDING</x:v>
      </x:c>
      <x:c r="D2299" s="37" t="str">
        <x:v>VAR-5AD4D6D6FB2AD5|EG-013|STORE</x:v>
      </x:c>
      <x:c r="E2299" s="37" t="str">
        <x:v>VAR-5AD4D6D6FB2AD5</x:v>
      </x:c>
      <x:c r="F2299" s="37" t="str">
        <x:v>MOD-D7DDEE08752178</x:v>
      </x:c>
      <x:c r="G2299" s="37" t="str">
        <x:v>Vivo V60 12GB RAM / 256GB Storage / 5G + Dual-SIM / Auspicious Gold</x:v>
      </x:c>
      <x:c r="H2299" s="37" t="str">
        <x:v>الموبايلات والاتصالات</x:v>
      </x:c>
      <x:c r="I2299" s="37" t="str">
        <x:v>هواتف ذكية</x:v>
      </x:c>
      <x:c r="J2299" s="37" t="str">
        <x:v>Vivo</x:v>
      </x:c>
      <x:c r="K2299" s="37" t="str">
        <x:v>V60</x:v>
      </x:c>
      <x:c r="L2299" s="37" t="str">
        <x:v>12GB RAM | 256GB Storage | 5G + Dual-SIM | Auspicious Gold</x:v>
      </x:c>
      <x:c r="M2299" s="37" t="n">
        <x:v>12</x:v>
      </x:c>
      <x:c r="N2299" s="37" t="n">
        <x:v>256</x:v>
      </x:c>
      <x:c r="O2299" s="37" t="str">
        <x:v>Auspicious Gold</x:v>
      </x:c>
      <x:c r="P2299" s="37"/>
      <x:c r="Q2299" s="37"/>
      <x:c r="R2299" s="37" t="str">
        <x:v>EG-013</x:v>
      </x:c>
      <x:c r="S2299" s="37" t="str">
        <x:v>B.TECH</x:v>
      </x:c>
      <x:c r="T2299" s="37" t="str">
        <x:v>A</x:v>
      </x:c>
      <x:c r="U2299" s="37"/>
      <x:c r="V2299" s="37"/>
      <x:c r="W2299" s="37" t="str">
        <x:v>https://btech.com/en/c/mobiles-tablets/mobile-phones/b/vivo</x:v>
      </x:c>
      <x:c r="X2299" s="37" t="str">
        <x:v>صفحة فئة</x:v>
      </x:c>
      <x:c r="Y2299" s="37"/>
      <x:c r="Z2299" s="37"/>
      <x:c r="AA2299" s="37"/>
      <x:c r="AB2299" s="37"/>
      <x:c r="AC2299" s="37"/>
      <x:c r="AD2299" s="37"/>
      <x:c r="AE2299" s="37"/>
      <x:c r="AF2299" s="56"/>
      <x:c r="AG2299" s="56"/>
      <x:c r="AH2299" s="56"/>
      <x:c r="AI2299" s="58"/>
      <x:c r="AJ2299" s="56"/>
      <x:c r="AK2299" s="56"/>
      <x:c r="AL2299" s="56"/>
      <x:c r="AM2299" s="56"/>
      <x:c r="AN2299" s="56"/>
      <x:c r="AO2299" s="56" t="str">
        <x:f>IF(OR(AF2299="",AD2299=""),"",AF2299*AD2299+IF(AG2299="",0,AG2299)+IF(AH2299="",0,AH2299)+IF(AJ2299="",0,AJ2299)+IF(AK2299="",0,AK2299)+IF(AL2299="",0,AL2299)+IF(AM2299="",0,AM2299))</x:f>
      </x:c>
      <x:c r="AP2299" s="56"/>
      <x:c r="AQ2299" s="56" t="str">
        <x:f>IF(OR(AO2299="",AP2299=""),"",AO2299-AP2299)</x:f>
      </x:c>
      <x:c r="AR2299" s="58" t="str">
        <x:f>IF(OR(AP2299="",AP2299=0,AQ2299=""),"",AQ2299/AP2299)</x:f>
      </x:c>
      <x:c r="AS2299" s="58"/>
      <x:c r="AT2299" s="37"/>
      <x:c r="AU2299" s="37"/>
      <x:c r="AV2299" s="37"/>
      <x:c r="AW2299" s="56"/>
      <x:c r="AX2299" s="56"/>
      <x:c r="AY2299" s="37"/>
      <x:c r="AZ2299" s="37"/>
      <x:c r="BA2299" s="37"/>
      <x:c r="BB2299" s="37"/>
      <x:c r="BC2299" s="37"/>
      <x:c r="BD2299" s="60"/>
      <x:c r="BE2299" s="60"/>
      <x:c r="BF2299" s="37"/>
      <x:c r="BG2299" s="37"/>
      <x:c r="BH2299" s="37" t="str">
        <x:v>https://btech.com/en/c/mobiles-tablets/mobile-phones/b/vivo</x:v>
      </x:c>
      <x:c r="BI2299" s="37"/>
      <x:c r="BJ2299" s="37" t="str">
        <x:v>لم يبدأ</x:v>
      </x:c>
      <x:c r="BK2299" s="60" t="n">
        <x:v>46233</x:v>
      </x:c>
      <x:c r="BL2299" s="60"/>
      <x:c r="BM2299" s="60"/>
      <x:c r="BN2299" s="62" t="str">
        <x:f>IF(BM2299="","",(NOW()-BM2299)*24)</x:f>
      </x:c>
      <x:c r="BO2299" s="37" t="str">
        <x:f>IF(BM2299="","لم يُرصد",IF(BT2299&lt;&gt;TRUE,"غير نشط",IF(BP2299="فشل","فشل حالي",IF(BN2299&lt;=12,"حديث",IF(BN2299&lt;=24,"متأخر","قديم")))))</x:f>
        <x:v>لم يُرصد</x:v>
      </x:c>
      <x:c r="BP2299" s="37" t="str">
        <x:v>بانتظار رصد التقسيط</x:v>
      </x:c>
      <x:c r="BQ2299" s="37" t="n">
        <x:v>0</x:v>
      </x:c>
      <x:c r="BR2299" s="37"/>
      <x:c r="BS2299" s="37"/>
      <x:c r="BT2299" s="54" t="b">
        <x:v>1</x:v>
      </x:c>
      <x:c r="BU2299" s="37" t="str">
        <x:v>يحتاج اكتشاف رابط المنتج</x:v>
      </x:c>
      <x:c r="BV2299" s="37" t="str">
        <x:v>Vivo V60, 256 GB, 12 GB, 5G, Dual-SIM - Auspicious Gold</x:v>
      </x:c>
      <x:c r="BW2299" s="37" t="str">
        <x:v>الملفات المرفوعة لا تحتوي خطة تقسيط فعلية لهذا الربط؛ الصف مُنشأ كمهمة جمع.</x:v>
      </x:c>
      <x:c r="BX2299" s="60" t="n">
        <x:v>46233</x:v>
      </x:c>
      <x:c r="BY2299" s="60" t="n">
        <x:v>46233</x:v>
      </x:c>
    </x:row>
    <x:row r="2300">
      <x:c r="A2300" s="37" t="str">
        <x:v>مهمة جمع أولية</x:v>
      </x:c>
      <x:c r="B2300" s="37" t="str">
        <x:v>INSTTASK-2D023690DBA3</x:v>
      </x:c>
      <x:c r="C2300" s="37" t="str">
        <x:v>VAR-16F3D86AD3D766|EG-013|STORE|PENDING</x:v>
      </x:c>
      <x:c r="D2300" s="37" t="str">
        <x:v>VAR-16F3D86AD3D766|EG-013|STORE</x:v>
      </x:c>
      <x:c r="E2300" s="37" t="str">
        <x:v>VAR-16F3D86AD3D766</x:v>
      </x:c>
      <x:c r="F2300" s="37" t="str">
        <x:v>MOD-2FF17B4EACE972</x:v>
      </x:c>
      <x:c r="G2300" s="37" t="str">
        <x:v>Vivo V60 Lite 12GB RAM / 256GB Storage / 5G + Dual-SIM / Black</x:v>
      </x:c>
      <x:c r="H2300" s="37" t="str">
        <x:v>الموبايلات والاتصالات</x:v>
      </x:c>
      <x:c r="I2300" s="37" t="str">
        <x:v>هواتف ذكية</x:v>
      </x:c>
      <x:c r="J2300" s="37" t="str">
        <x:v>Vivo</x:v>
      </x:c>
      <x:c r="K2300" s="37" t="str">
        <x:v>V60 Lite</x:v>
      </x:c>
      <x:c r="L2300" s="37" t="str">
        <x:v>12GB RAM | 256GB Storage | 5G + Dual-SIM | Black</x:v>
      </x:c>
      <x:c r="M2300" s="37" t="n">
        <x:v>12</x:v>
      </x:c>
      <x:c r="N2300" s="37" t="n">
        <x:v>256</x:v>
      </x:c>
      <x:c r="O2300" s="37" t="str">
        <x:v>Black</x:v>
      </x:c>
      <x:c r="P2300" s="37"/>
      <x:c r="Q2300" s="37"/>
      <x:c r="R2300" s="37" t="str">
        <x:v>EG-013</x:v>
      </x:c>
      <x:c r="S2300" s="37" t="str">
        <x:v>B.TECH</x:v>
      </x:c>
      <x:c r="T2300" s="37" t="str">
        <x:v>A</x:v>
      </x:c>
      <x:c r="U2300" s="37"/>
      <x:c r="V2300" s="37"/>
      <x:c r="W2300" s="37" t="str">
        <x:v>https://btech.com/en/c/mobiles-tablets/mobile-phones/b/vivo</x:v>
      </x:c>
      <x:c r="X2300" s="37" t="str">
        <x:v>صفحة فئة</x:v>
      </x:c>
      <x:c r="Y2300" s="37"/>
      <x:c r="Z2300" s="37"/>
      <x:c r="AA2300" s="37"/>
      <x:c r="AB2300" s="37"/>
      <x:c r="AC2300" s="37"/>
      <x:c r="AD2300" s="37"/>
      <x:c r="AE2300" s="37"/>
      <x:c r="AF2300" s="56"/>
      <x:c r="AG2300" s="56"/>
      <x:c r="AH2300" s="56"/>
      <x:c r="AI2300" s="58"/>
      <x:c r="AJ2300" s="56"/>
      <x:c r="AK2300" s="56"/>
      <x:c r="AL2300" s="56"/>
      <x:c r="AM2300" s="56"/>
      <x:c r="AN2300" s="56"/>
      <x:c r="AO2300" s="56" t="str">
        <x:f>IF(OR(AF2300="",AD2300=""),"",AF2300*AD2300+IF(AG2300="",0,AG2300)+IF(AH2300="",0,AH2300)+IF(AJ2300="",0,AJ2300)+IF(AK2300="",0,AK2300)+IF(AL2300="",0,AL2300)+IF(AM2300="",0,AM2300))</x:f>
      </x:c>
      <x:c r="AP2300" s="56"/>
      <x:c r="AQ2300" s="56" t="str">
        <x:f>IF(OR(AO2300="",AP2300=""),"",AO2300-AP2300)</x:f>
      </x:c>
      <x:c r="AR2300" s="58" t="str">
        <x:f>IF(OR(AP2300="",AP2300=0,AQ2300=""),"",AQ2300/AP2300)</x:f>
      </x:c>
      <x:c r="AS2300" s="58"/>
      <x:c r="AT2300" s="37"/>
      <x:c r="AU2300" s="37"/>
      <x:c r="AV2300" s="37"/>
      <x:c r="AW2300" s="56"/>
      <x:c r="AX2300" s="56"/>
      <x:c r="AY2300" s="37"/>
      <x:c r="AZ2300" s="37"/>
      <x:c r="BA2300" s="37"/>
      <x:c r="BB2300" s="37"/>
      <x:c r="BC2300" s="37"/>
      <x:c r="BD2300" s="60"/>
      <x:c r="BE2300" s="60"/>
      <x:c r="BF2300" s="37"/>
      <x:c r="BG2300" s="37"/>
      <x:c r="BH2300" s="37" t="str">
        <x:v>https://btech.com/en/c/mobiles-tablets/mobile-phones/b/vivo</x:v>
      </x:c>
      <x:c r="BI2300" s="37"/>
      <x:c r="BJ2300" s="37" t="str">
        <x:v>لم يبدأ</x:v>
      </x:c>
      <x:c r="BK2300" s="60" t="n">
        <x:v>46233</x:v>
      </x:c>
      <x:c r="BL2300" s="60"/>
      <x:c r="BM2300" s="60"/>
      <x:c r="BN2300" s="62" t="str">
        <x:f>IF(BM2300="","",(NOW()-BM2300)*24)</x:f>
      </x:c>
      <x:c r="BO2300" s="37" t="str">
        <x:f>IF(BM2300="","لم يُرصد",IF(BT2300&lt;&gt;TRUE,"غير نشط",IF(BP2300="فشل","فشل حالي",IF(BN2300&lt;=12,"حديث",IF(BN2300&lt;=24,"متأخر","قديم")))))</x:f>
        <x:v>لم يُرصد</x:v>
      </x:c>
      <x:c r="BP2300" s="37" t="str">
        <x:v>بانتظار رصد التقسيط</x:v>
      </x:c>
      <x:c r="BQ2300" s="37" t="n">
        <x:v>0</x:v>
      </x:c>
      <x:c r="BR2300" s="37"/>
      <x:c r="BS2300" s="37"/>
      <x:c r="BT2300" s="54" t="b">
        <x:v>1</x:v>
      </x:c>
      <x:c r="BU2300" s="37" t="str">
        <x:v>يحتاج اكتشاف رابط المنتج</x:v>
      </x:c>
      <x:c r="BV2300" s="37" t="str">
        <x:v>Vivo V60 Lite, 256 GB, 12 GB, 5G, Dual-SIM - Black</x:v>
      </x:c>
      <x:c r="BW2300" s="37" t="str">
        <x:v>الملفات المرفوعة لا تحتوي خطة تقسيط فعلية لهذا الربط؛ الصف مُنشأ كمهمة جمع.</x:v>
      </x:c>
      <x:c r="BX2300" s="60" t="n">
        <x:v>46233</x:v>
      </x:c>
      <x:c r="BY2300" s="60" t="n">
        <x:v>46233</x:v>
      </x:c>
    </x:row>
    <x:row r="2301">
      <x:c r="A2301" s="37" t="str">
        <x:v>مهمة جمع أولية</x:v>
      </x:c>
      <x:c r="B2301" s="37" t="str">
        <x:v>INSTTASK-B07DA4E5387D</x:v>
      </x:c>
      <x:c r="C2301" s="37" t="str">
        <x:v>VAR-9A98C47BCE6742|EG-013|STORE|PENDING</x:v>
      </x:c>
      <x:c r="D2301" s="37" t="str">
        <x:v>VAR-9A98C47BCE6742|EG-013|STORE</x:v>
      </x:c>
      <x:c r="E2301" s="37" t="str">
        <x:v>VAR-9A98C47BCE6742</x:v>
      </x:c>
      <x:c r="F2301" s="37" t="str">
        <x:v>MOD-2FF17B4EACE972</x:v>
      </x:c>
      <x:c r="G2301" s="37" t="str">
        <x:v>Vivo V60 Lite 12GB RAM / 256GB Storage / 5G + Dual-SIM / Blue</x:v>
      </x:c>
      <x:c r="H2301" s="37" t="str">
        <x:v>الموبايلات والاتصالات</x:v>
      </x:c>
      <x:c r="I2301" s="37" t="str">
        <x:v>هواتف ذكية</x:v>
      </x:c>
      <x:c r="J2301" s="37" t="str">
        <x:v>Vivo</x:v>
      </x:c>
      <x:c r="K2301" s="37" t="str">
        <x:v>V60 Lite</x:v>
      </x:c>
      <x:c r="L2301" s="37" t="str">
        <x:v>12GB RAM | 256GB Storage | 5G + Dual-SIM | Blue</x:v>
      </x:c>
      <x:c r="M2301" s="37" t="n">
        <x:v>12</x:v>
      </x:c>
      <x:c r="N2301" s="37" t="n">
        <x:v>256</x:v>
      </x:c>
      <x:c r="O2301" s="37" t="str">
        <x:v>Blue</x:v>
      </x:c>
      <x:c r="P2301" s="37"/>
      <x:c r="Q2301" s="37"/>
      <x:c r="R2301" s="37" t="str">
        <x:v>EG-013</x:v>
      </x:c>
      <x:c r="S2301" s="37" t="str">
        <x:v>B.TECH</x:v>
      </x:c>
      <x:c r="T2301" s="37" t="str">
        <x:v>A</x:v>
      </x:c>
      <x:c r="U2301" s="37"/>
      <x:c r="V2301" s="37"/>
      <x:c r="W2301" s="37" t="str">
        <x:v>https://btech.com/en/c/mobiles-tablets/mobile-phones/b/vivo</x:v>
      </x:c>
      <x:c r="X2301" s="37" t="str">
        <x:v>صفحة فئة</x:v>
      </x:c>
      <x:c r="Y2301" s="37"/>
      <x:c r="Z2301" s="37"/>
      <x:c r="AA2301" s="37"/>
      <x:c r="AB2301" s="37"/>
      <x:c r="AC2301" s="37"/>
      <x:c r="AD2301" s="37"/>
      <x:c r="AE2301" s="37"/>
      <x:c r="AF2301" s="56"/>
      <x:c r="AG2301" s="56"/>
      <x:c r="AH2301" s="56"/>
      <x:c r="AI2301" s="58"/>
      <x:c r="AJ2301" s="56"/>
      <x:c r="AK2301" s="56"/>
      <x:c r="AL2301" s="56"/>
      <x:c r="AM2301" s="56"/>
      <x:c r="AN2301" s="56"/>
      <x:c r="AO2301" s="56" t="str">
        <x:f>IF(OR(AF2301="",AD2301=""),"",AF2301*AD2301+IF(AG2301="",0,AG2301)+IF(AH2301="",0,AH2301)+IF(AJ2301="",0,AJ2301)+IF(AK2301="",0,AK2301)+IF(AL2301="",0,AL2301)+IF(AM2301="",0,AM2301))</x:f>
      </x:c>
      <x:c r="AP2301" s="56"/>
      <x:c r="AQ2301" s="56" t="str">
        <x:f>IF(OR(AO2301="",AP2301=""),"",AO2301-AP2301)</x:f>
      </x:c>
      <x:c r="AR2301" s="58" t="str">
        <x:f>IF(OR(AP2301="",AP2301=0,AQ2301=""),"",AQ2301/AP2301)</x:f>
      </x:c>
      <x:c r="AS2301" s="58"/>
      <x:c r="AT2301" s="37"/>
      <x:c r="AU2301" s="37"/>
      <x:c r="AV2301" s="37"/>
      <x:c r="AW2301" s="56"/>
      <x:c r="AX2301" s="56"/>
      <x:c r="AY2301" s="37"/>
      <x:c r="AZ2301" s="37"/>
      <x:c r="BA2301" s="37"/>
      <x:c r="BB2301" s="37"/>
      <x:c r="BC2301" s="37"/>
      <x:c r="BD2301" s="60"/>
      <x:c r="BE2301" s="60"/>
      <x:c r="BF2301" s="37"/>
      <x:c r="BG2301" s="37"/>
      <x:c r="BH2301" s="37" t="str">
        <x:v>https://btech.com/en/c/mobiles-tablets/mobile-phones/b/vivo</x:v>
      </x:c>
      <x:c r="BI2301" s="37"/>
      <x:c r="BJ2301" s="37" t="str">
        <x:v>لم يبدأ</x:v>
      </x:c>
      <x:c r="BK2301" s="60" t="n">
        <x:v>46233</x:v>
      </x:c>
      <x:c r="BL2301" s="60"/>
      <x:c r="BM2301" s="60"/>
      <x:c r="BN2301" s="62" t="str">
        <x:f>IF(BM2301="","",(NOW()-BM2301)*24)</x:f>
      </x:c>
      <x:c r="BO2301" s="37" t="str">
        <x:f>IF(BM2301="","لم يُرصد",IF(BT2301&lt;&gt;TRUE,"غير نشط",IF(BP2301="فشل","فشل حالي",IF(BN2301&lt;=12,"حديث",IF(BN2301&lt;=24,"متأخر","قديم")))))</x:f>
        <x:v>لم يُرصد</x:v>
      </x:c>
      <x:c r="BP2301" s="37" t="str">
        <x:v>بانتظار رصد التقسيط</x:v>
      </x:c>
      <x:c r="BQ2301" s="37" t="n">
        <x:v>0</x:v>
      </x:c>
      <x:c r="BR2301" s="37"/>
      <x:c r="BS2301" s="37"/>
      <x:c r="BT2301" s="54" t="b">
        <x:v>1</x:v>
      </x:c>
      <x:c r="BU2301" s="37" t="str">
        <x:v>يحتاج اكتشاف رابط المنتج</x:v>
      </x:c>
      <x:c r="BV2301" s="37" t="str">
        <x:v>Vivo V60 Lite, 256 GB, 12 GB, 5G, Dual-SIM - Blue</x:v>
      </x:c>
      <x:c r="BW2301" s="37" t="str">
        <x:v>الملفات المرفوعة لا تحتوي خطة تقسيط فعلية لهذا الربط؛ الصف مُنشأ كمهمة جمع.</x:v>
      </x:c>
      <x:c r="BX2301" s="60" t="n">
        <x:v>46233</x:v>
      </x:c>
      <x:c r="BY2301" s="60" t="n">
        <x:v>46233</x:v>
      </x:c>
    </x:row>
    <x:row r="2302">
      <x:c r="A2302" s="37" t="str">
        <x:v>مهمة جمع أولية</x:v>
      </x:c>
      <x:c r="B2302" s="37" t="str">
        <x:v>INSTTASK-57F3E46581EA</x:v>
      </x:c>
      <x:c r="C2302" s="37" t="str">
        <x:v>VAR-04663821043715|EG-013|STORE|PENDING</x:v>
      </x:c>
      <x:c r="D2302" s="37" t="str">
        <x:v>VAR-04663821043715|EG-013|STORE</x:v>
      </x:c>
      <x:c r="E2302" s="37" t="str">
        <x:v>VAR-04663821043715</x:v>
      </x:c>
      <x:c r="F2302" s="37" t="str">
        <x:v>MOD-2FF17B4EACE972</x:v>
      </x:c>
      <x:c r="G2302" s="37" t="str">
        <x:v>Vivo V60 Lite 8GB RAM / 256GB Storage / 5G + Dual-SIM / Black</x:v>
      </x:c>
      <x:c r="H2302" s="37" t="str">
        <x:v>الموبايلات والاتصالات</x:v>
      </x:c>
      <x:c r="I2302" s="37" t="str">
        <x:v>هواتف ذكية</x:v>
      </x:c>
      <x:c r="J2302" s="37" t="str">
        <x:v>Vivo</x:v>
      </x:c>
      <x:c r="K2302" s="37" t="str">
        <x:v>V60 Lite</x:v>
      </x:c>
      <x:c r="L2302" s="37" t="str">
        <x:v>8GB RAM | 256GB Storage | 5G + Dual-SIM | Black</x:v>
      </x:c>
      <x:c r="M2302" s="37" t="n">
        <x:v>8</x:v>
      </x:c>
      <x:c r="N2302" s="37" t="n">
        <x:v>256</x:v>
      </x:c>
      <x:c r="O2302" s="37" t="str">
        <x:v>Black</x:v>
      </x:c>
      <x:c r="P2302" s="37"/>
      <x:c r="Q2302" s="37"/>
      <x:c r="R2302" s="37" t="str">
        <x:v>EG-013</x:v>
      </x:c>
      <x:c r="S2302" s="37" t="str">
        <x:v>B.TECH</x:v>
      </x:c>
      <x:c r="T2302" s="37" t="str">
        <x:v>A</x:v>
      </x:c>
      <x:c r="U2302" s="37"/>
      <x:c r="V2302" s="37"/>
      <x:c r="W2302" s="37" t="str">
        <x:v>https://btech.com/en/c/mobiles-tablets/mobile-phones/b/vivo</x:v>
      </x:c>
      <x:c r="X2302" s="37" t="str">
        <x:v>صفحة فئة</x:v>
      </x:c>
      <x:c r="Y2302" s="37"/>
      <x:c r="Z2302" s="37"/>
      <x:c r="AA2302" s="37"/>
      <x:c r="AB2302" s="37"/>
      <x:c r="AC2302" s="37"/>
      <x:c r="AD2302" s="37"/>
      <x:c r="AE2302" s="37"/>
      <x:c r="AF2302" s="56"/>
      <x:c r="AG2302" s="56"/>
      <x:c r="AH2302" s="56"/>
      <x:c r="AI2302" s="58"/>
      <x:c r="AJ2302" s="56"/>
      <x:c r="AK2302" s="56"/>
      <x:c r="AL2302" s="56"/>
      <x:c r="AM2302" s="56"/>
      <x:c r="AN2302" s="56"/>
      <x:c r="AO2302" s="56" t="str">
        <x:f>IF(OR(AF2302="",AD2302=""),"",AF2302*AD2302+IF(AG2302="",0,AG2302)+IF(AH2302="",0,AH2302)+IF(AJ2302="",0,AJ2302)+IF(AK2302="",0,AK2302)+IF(AL2302="",0,AL2302)+IF(AM2302="",0,AM2302))</x:f>
      </x:c>
      <x:c r="AP2302" s="56"/>
      <x:c r="AQ2302" s="56" t="str">
        <x:f>IF(OR(AO2302="",AP2302=""),"",AO2302-AP2302)</x:f>
      </x:c>
      <x:c r="AR2302" s="58" t="str">
        <x:f>IF(OR(AP2302="",AP2302=0,AQ2302=""),"",AQ2302/AP2302)</x:f>
      </x:c>
      <x:c r="AS2302" s="58"/>
      <x:c r="AT2302" s="37"/>
      <x:c r="AU2302" s="37"/>
      <x:c r="AV2302" s="37"/>
      <x:c r="AW2302" s="56"/>
      <x:c r="AX2302" s="56"/>
      <x:c r="AY2302" s="37"/>
      <x:c r="AZ2302" s="37"/>
      <x:c r="BA2302" s="37"/>
      <x:c r="BB2302" s="37"/>
      <x:c r="BC2302" s="37"/>
      <x:c r="BD2302" s="60"/>
      <x:c r="BE2302" s="60"/>
      <x:c r="BF2302" s="37"/>
      <x:c r="BG2302" s="37"/>
      <x:c r="BH2302" s="37" t="str">
        <x:v>https://btech.com/en/c/mobiles-tablets/mobile-phones/b/vivo</x:v>
      </x:c>
      <x:c r="BI2302" s="37"/>
      <x:c r="BJ2302" s="37" t="str">
        <x:v>لم يبدأ</x:v>
      </x:c>
      <x:c r="BK2302" s="60" t="n">
        <x:v>46233</x:v>
      </x:c>
      <x:c r="BL2302" s="60"/>
      <x:c r="BM2302" s="60"/>
      <x:c r="BN2302" s="62" t="str">
        <x:f>IF(BM2302="","",(NOW()-BM2302)*24)</x:f>
      </x:c>
      <x:c r="BO2302" s="37" t="str">
        <x:f>IF(BM2302="","لم يُرصد",IF(BT2302&lt;&gt;TRUE,"غير نشط",IF(BP2302="فشل","فشل حالي",IF(BN2302&lt;=12,"حديث",IF(BN2302&lt;=24,"متأخر","قديم")))))</x:f>
        <x:v>لم يُرصد</x:v>
      </x:c>
      <x:c r="BP2302" s="37" t="str">
        <x:v>بانتظار رصد التقسيط</x:v>
      </x:c>
      <x:c r="BQ2302" s="37" t="n">
        <x:v>0</x:v>
      </x:c>
      <x:c r="BR2302" s="37"/>
      <x:c r="BS2302" s="37"/>
      <x:c r="BT2302" s="54" t="b">
        <x:v>1</x:v>
      </x:c>
      <x:c r="BU2302" s="37" t="str">
        <x:v>يحتاج اكتشاف رابط المنتج</x:v>
      </x:c>
      <x:c r="BV2302" s="37" t="str">
        <x:v>Vivo V60 Lite, 256 GB, 8 GB, 5G, Dual-SIM - Black</x:v>
      </x:c>
      <x:c r="BW2302" s="37" t="str">
        <x:v>الملفات المرفوعة لا تحتوي خطة تقسيط فعلية لهذا الربط؛ الصف مُنشأ كمهمة جمع.</x:v>
      </x:c>
      <x:c r="BX2302" s="60" t="n">
        <x:v>46233</x:v>
      </x:c>
      <x:c r="BY2302" s="60" t="n">
        <x:v>46233</x:v>
      </x:c>
    </x:row>
    <x:row r="2303">
      <x:c r="A2303" s="37" t="str">
        <x:v>مهمة جمع أولية</x:v>
      </x:c>
      <x:c r="B2303" s="37" t="str">
        <x:v>INSTTASK-C0F411A53403</x:v>
      </x:c>
      <x:c r="C2303" s="37" t="str">
        <x:v>VAR-5C2799F2CE563C|EG-013|STORE|PENDING</x:v>
      </x:c>
      <x:c r="D2303" s="37" t="str">
        <x:v>VAR-5C2799F2CE563C|EG-013|STORE</x:v>
      </x:c>
      <x:c r="E2303" s="37" t="str">
        <x:v>VAR-5C2799F2CE563C</x:v>
      </x:c>
      <x:c r="F2303" s="37" t="str">
        <x:v>MOD-8E620078BDCE13</x:v>
      </x:c>
      <x:c r="G2303" s="37" t="str">
        <x:v>Vivo V70 FE 25GB RAM / 5G + Dual-SIM / Northern Lights Purple</x:v>
      </x:c>
      <x:c r="H2303" s="37" t="str">
        <x:v>الموبايلات والاتصالات</x:v>
      </x:c>
      <x:c r="I2303" s="37" t="str">
        <x:v>هواتف ذكية</x:v>
      </x:c>
      <x:c r="J2303" s="37" t="str">
        <x:v>Vivo</x:v>
      </x:c>
      <x:c r="K2303" s="37" t="str">
        <x:v>V70 FE</x:v>
      </x:c>
      <x:c r="L2303" s="37" t="str">
        <x:v>25GB RAM | 5G + Dual-SIM | Northern Lights Purple</x:v>
      </x:c>
      <x:c r="M2303" s="37" t="n">
        <x:v>25</x:v>
      </x:c>
      <x:c r="N2303" s="37"/>
      <x:c r="O2303" s="37" t="str">
        <x:v>Northern Lights Purple</x:v>
      </x:c>
      <x:c r="P2303" s="37"/>
      <x:c r="Q2303" s="37"/>
      <x:c r="R2303" s="37" t="str">
        <x:v>EG-013</x:v>
      </x:c>
      <x:c r="S2303" s="37" t="str">
        <x:v>B.TECH</x:v>
      </x:c>
      <x:c r="T2303" s="37" t="str">
        <x:v>A</x:v>
      </x:c>
      <x:c r="U2303" s="37"/>
      <x:c r="V2303" s="37"/>
      <x:c r="W2303" s="37" t="str">
        <x:v>https://btech.com/en/c/mobiles-tablets/mobile-phones/b/vivo</x:v>
      </x:c>
      <x:c r="X2303" s="37" t="str">
        <x:v>صفحة فئة</x:v>
      </x:c>
      <x:c r="Y2303" s="37"/>
      <x:c r="Z2303" s="37"/>
      <x:c r="AA2303" s="37"/>
      <x:c r="AB2303" s="37"/>
      <x:c r="AC2303" s="37"/>
      <x:c r="AD2303" s="37"/>
      <x:c r="AE2303" s="37"/>
      <x:c r="AF2303" s="56"/>
      <x:c r="AG2303" s="56"/>
      <x:c r="AH2303" s="56"/>
      <x:c r="AI2303" s="58"/>
      <x:c r="AJ2303" s="56"/>
      <x:c r="AK2303" s="56"/>
      <x:c r="AL2303" s="56"/>
      <x:c r="AM2303" s="56"/>
      <x:c r="AN2303" s="56"/>
      <x:c r="AO2303" s="56" t="str">
        <x:f>IF(OR(AF2303="",AD2303=""),"",AF2303*AD2303+IF(AG2303="",0,AG2303)+IF(AH2303="",0,AH2303)+IF(AJ2303="",0,AJ2303)+IF(AK2303="",0,AK2303)+IF(AL2303="",0,AL2303)+IF(AM2303="",0,AM2303))</x:f>
      </x:c>
      <x:c r="AP2303" s="56"/>
      <x:c r="AQ2303" s="56" t="str">
        <x:f>IF(OR(AO2303="",AP2303=""),"",AO2303-AP2303)</x:f>
      </x:c>
      <x:c r="AR2303" s="58" t="str">
        <x:f>IF(OR(AP2303="",AP2303=0,AQ2303=""),"",AQ2303/AP2303)</x:f>
      </x:c>
      <x:c r="AS2303" s="58"/>
      <x:c r="AT2303" s="37"/>
      <x:c r="AU2303" s="37"/>
      <x:c r="AV2303" s="37"/>
      <x:c r="AW2303" s="56"/>
      <x:c r="AX2303" s="56"/>
      <x:c r="AY2303" s="37"/>
      <x:c r="AZ2303" s="37"/>
      <x:c r="BA2303" s="37"/>
      <x:c r="BB2303" s="37"/>
      <x:c r="BC2303" s="37"/>
      <x:c r="BD2303" s="60"/>
      <x:c r="BE2303" s="60"/>
      <x:c r="BF2303" s="37"/>
      <x:c r="BG2303" s="37"/>
      <x:c r="BH2303" s="37" t="str">
        <x:v>https://btech.com/en/c/mobiles-tablets/mobile-phones/b/vivo</x:v>
      </x:c>
      <x:c r="BI2303" s="37"/>
      <x:c r="BJ2303" s="37" t="str">
        <x:v>لم يبدأ</x:v>
      </x:c>
      <x:c r="BK2303" s="60" t="n">
        <x:v>46233</x:v>
      </x:c>
      <x:c r="BL2303" s="60"/>
      <x:c r="BM2303" s="60"/>
      <x:c r="BN2303" s="62" t="str">
        <x:f>IF(BM2303="","",(NOW()-BM2303)*24)</x:f>
      </x:c>
      <x:c r="BO2303" s="37" t="str">
        <x:f>IF(BM2303="","لم يُرصد",IF(BT2303&lt;&gt;TRUE,"غير نشط",IF(BP2303="فشل","فشل حالي",IF(BN2303&lt;=12,"حديث",IF(BN2303&lt;=24,"متأخر","قديم")))))</x:f>
        <x:v>لم يُرصد</x:v>
      </x:c>
      <x:c r="BP2303" s="37" t="str">
        <x:v>بانتظار رصد التقسيط</x:v>
      </x:c>
      <x:c r="BQ2303" s="37" t="n">
        <x:v>0</x:v>
      </x:c>
      <x:c r="BR2303" s="37"/>
      <x:c r="BS2303" s="37"/>
      <x:c r="BT2303" s="54" t="b">
        <x:v>1</x:v>
      </x:c>
      <x:c r="BU2303" s="37" t="str">
        <x:v>يحتاج اكتشاف رابط المنتج</x:v>
      </x:c>
      <x:c r="BV2303" s="37" t="str">
        <x:v>Vivo V70 FE, 25 GB, 12 GB, 5G, Dual-SIM - Northern Lights Purple</x:v>
      </x:c>
      <x:c r="BW2303" s="37" t="str">
        <x:v>الملفات المرفوعة لا تحتوي خطة تقسيط فعلية لهذا الربط؛ الصف مُنشأ كمهمة جمع.</x:v>
      </x:c>
      <x:c r="BX2303" s="60" t="n">
        <x:v>46233</x:v>
      </x:c>
      <x:c r="BY2303" s="60" t="n">
        <x:v>46233</x:v>
      </x:c>
    </x:row>
    <x:row r="2304">
      <x:c r="A2304" s="37" t="str">
        <x:v>مهمة جمع أولية</x:v>
      </x:c>
      <x:c r="B2304" s="37" t="str">
        <x:v>INSTTASK-F83DD95C5CC6</x:v>
      </x:c>
      <x:c r="C2304" s="37" t="str">
        <x:v>VAR-022848093028EC|EG-013|STORE|PENDING</x:v>
      </x:c>
      <x:c r="D2304" s="37" t="str">
        <x:v>VAR-022848093028EC|EG-013|STORE</x:v>
      </x:c>
      <x:c r="E2304" s="37" t="str">
        <x:v>VAR-022848093028EC</x:v>
      </x:c>
      <x:c r="F2304" s="37" t="str">
        <x:v>MOD-1F9BA9A0AF8E90</x:v>
      </x:c>
      <x:c r="G2304" s="37" t="str">
        <x:v>Vivo vivo V50 Lite 8GB RAM / 256GB / Silk Green | 256GB Storage</x:v>
      </x:c>
      <x:c r="H2304" s="37" t="str">
        <x:v>الموبايلات والاتصالات</x:v>
      </x:c>
      <x:c r="I2304" s="37" t="str">
        <x:v>هواتف ذكية</x:v>
      </x:c>
      <x:c r="J2304" s="37" t="str">
        <x:v>Vivo</x:v>
      </x:c>
      <x:c r="K2304" s="37" t="str">
        <x:v>vivo V50 Lite</x:v>
      </x:c>
      <x:c r="L2304" s="37" t="str">
        <x:v>8GB RAM / 256GB / Silk Green</x:v>
      </x:c>
      <x:c r="M2304" s="37" t="n">
        <x:v>8</x:v>
      </x:c>
      <x:c r="N2304" s="37" t="n">
        <x:v>256</x:v>
      </x:c>
      <x:c r="O2304" s="37" t="str">
        <x:v>Silk Green</x:v>
      </x:c>
      <x:c r="P2304" s="37"/>
      <x:c r="Q2304" s="37"/>
      <x:c r="R2304" s="37" t="str">
        <x:v>EG-013</x:v>
      </x:c>
      <x:c r="S2304" s="37" t="str">
        <x:v>B.TECH</x:v>
      </x:c>
      <x:c r="T2304" s="37" t="str">
        <x:v>A</x:v>
      </x:c>
      <x:c r="U2304" s="37"/>
      <x:c r="V2304" s="37"/>
      <x:c r="W2304" s="37" t="str">
        <x:v>https://btech.com/en/p/vivo-v50-lite-256gb-8gb-4g-lte-dual-sim-green</x:v>
      </x:c>
      <x:c r="X2304" s="37" t="str">
        <x:v>رابط منتج مباشر</x:v>
      </x:c>
      <x:c r="Y2304" s="37"/>
      <x:c r="Z2304" s="37"/>
      <x:c r="AA2304" s="37"/>
      <x:c r="AB2304" s="37"/>
      <x:c r="AC2304" s="37"/>
      <x:c r="AD2304" s="37"/>
      <x:c r="AE2304" s="37"/>
      <x:c r="AF2304" s="56"/>
      <x:c r="AG2304" s="56"/>
      <x:c r="AH2304" s="56"/>
      <x:c r="AI2304" s="58"/>
      <x:c r="AJ2304" s="56"/>
      <x:c r="AK2304" s="56"/>
      <x:c r="AL2304" s="56"/>
      <x:c r="AM2304" s="56"/>
      <x:c r="AN2304" s="56"/>
      <x:c r="AO2304" s="56" t="str">
        <x:f>IF(OR(AF2304="",AD2304=""),"",AF2304*AD2304+IF(AG2304="",0,AG2304)+IF(AH2304="",0,AH2304)+IF(AJ2304="",0,AJ2304)+IF(AK2304="",0,AK2304)+IF(AL2304="",0,AL2304)+IF(AM2304="",0,AM2304))</x:f>
      </x:c>
      <x:c r="AP2304" s="56"/>
      <x:c r="AQ2304" s="56" t="str">
        <x:f>IF(OR(AO2304="",AP2304=""),"",AO2304-AP2304)</x:f>
      </x:c>
      <x:c r="AR2304" s="58" t="str">
        <x:f>IF(OR(AP2304="",AP2304=0,AQ2304=""),"",AQ2304/AP2304)</x:f>
      </x:c>
      <x:c r="AS2304" s="58"/>
      <x:c r="AT2304" s="37"/>
      <x:c r="AU2304" s="37"/>
      <x:c r="AV2304" s="37"/>
      <x:c r="AW2304" s="56"/>
      <x:c r="AX2304" s="56"/>
      <x:c r="AY2304" s="37"/>
      <x:c r="AZ2304" s="37"/>
      <x:c r="BA2304" s="37"/>
      <x:c r="BB2304" s="37"/>
      <x:c r="BC2304" s="37"/>
      <x:c r="BD2304" s="60"/>
      <x:c r="BE2304" s="60"/>
      <x:c r="BF2304" s="37"/>
      <x:c r="BG2304" s="37"/>
      <x:c r="BH2304" s="37" t="str">
        <x:v>https://btech.com/en/p/vivo-v50-lite-256gb-8gb-4g-lte-dual-sim-green</x:v>
      </x:c>
      <x:c r="BI2304" s="37"/>
      <x:c r="BJ2304" s="37" t="str">
        <x:v>لم يبدأ</x:v>
      </x:c>
      <x:c r="BK2304" s="60" t="n">
        <x:v>46233</x:v>
      </x:c>
      <x:c r="BL2304" s="60"/>
      <x:c r="BM2304" s="60"/>
      <x:c r="BN2304" s="62" t="str">
        <x:f>IF(BM2304="","",(NOW()-BM2304)*24)</x:f>
      </x:c>
      <x:c r="BO2304" s="37" t="str">
        <x:f>IF(BM2304="","لم يُرصد",IF(BT2304&lt;&gt;TRUE,"غير نشط",IF(BP2304="فشل","فشل حالي",IF(BN2304&lt;=12,"حديث",IF(BN2304&lt;=24,"متأخر","قديم")))))</x:f>
        <x:v>لم يُرصد</x:v>
      </x:c>
      <x:c r="BP2304" s="37" t="str">
        <x:v>بانتظار رصد التقسيط</x:v>
      </x:c>
      <x:c r="BQ2304" s="37" t="n">
        <x:v>0</x:v>
      </x:c>
      <x:c r="BR2304" s="37"/>
      <x:c r="BS2304" s="37"/>
      <x:c r="BT2304" s="54" t="b">
        <x:v>1</x:v>
      </x:c>
      <x:c r="BU2304" s="37" t="str">
        <x:v>مهمة جاهزة لأول رصد</x:v>
      </x:c>
      <x:c r="BV2304" s="37" t="str"/>
      <x:c r="BW2304" s="37" t="str">
        <x:v>الملفات المرفوعة لا تحتوي خطة تقسيط فعلية لهذا الربط؛ الصف مُنشأ كمهمة جمع. | Exact store product configuration; no GTIN was exposed.</x:v>
      </x:c>
      <x:c r="BX2304" s="60" t="n">
        <x:v>46233</x:v>
      </x:c>
      <x:c r="BY2304" s="60" t="n">
        <x:v>46233</x:v>
      </x:c>
    </x:row>
    <x:row r="2305">
      <x:c r="A2305" s="37" t="str">
        <x:v>مهمة جمع أولية</x:v>
      </x:c>
      <x:c r="B2305" s="37" t="str">
        <x:v>INSTTASK-D96765992D9E</x:v>
      </x:c>
      <x:c r="C2305" s="37" t="str">
        <x:v>VAR-21B812477B6FE2|EG-013|STORE|PENDING</x:v>
      </x:c>
      <x:c r="D2305" s="37" t="str">
        <x:v>VAR-21B812477B6FE2|EG-013|STORE</x:v>
      </x:c>
      <x:c r="E2305" s="37" t="str">
        <x:v>VAR-21B812477B6FE2</x:v>
      </x:c>
      <x:c r="F2305" s="37" t="str">
        <x:v>MOD-1F9BA9A0AF8E90</x:v>
      </x:c>
      <x:c r="G2305" s="37" t="str">
        <x:v>Vivo vivo V50 Lite 8GB RAM / 256GB / Titanium Gold | 256GB Storage</x:v>
      </x:c>
      <x:c r="H2305" s="37" t="str">
        <x:v>الموبايلات والاتصالات</x:v>
      </x:c>
      <x:c r="I2305" s="37" t="str">
        <x:v>هواتف ذكية</x:v>
      </x:c>
      <x:c r="J2305" s="37" t="str">
        <x:v>Vivo</x:v>
      </x:c>
      <x:c r="K2305" s="37" t="str">
        <x:v>vivo V50 Lite</x:v>
      </x:c>
      <x:c r="L2305" s="37" t="str">
        <x:v>8GB RAM / 256GB / Titanium Gold</x:v>
      </x:c>
      <x:c r="M2305" s="37" t="n">
        <x:v>8</x:v>
      </x:c>
      <x:c r="N2305" s="37" t="n">
        <x:v>256</x:v>
      </x:c>
      <x:c r="O2305" s="37" t="str">
        <x:v>Titanium Gold</x:v>
      </x:c>
      <x:c r="P2305" s="37"/>
      <x:c r="Q2305" s="37"/>
      <x:c r="R2305" s="37" t="str">
        <x:v>EG-013</x:v>
      </x:c>
      <x:c r="S2305" s="37" t="str">
        <x:v>B.TECH</x:v>
      </x:c>
      <x:c r="T2305" s="37" t="str">
        <x:v>A</x:v>
      </x:c>
      <x:c r="U2305" s="37"/>
      <x:c r="V2305" s="37"/>
      <x:c r="W2305" s="37" t="str">
        <x:v>https://btech.com/en/p/vivo-v50-lite-256gb-8gb-ram-4g-dual-sim-titanium-gold</x:v>
      </x:c>
      <x:c r="X2305" s="37" t="str">
        <x:v>رابط منتج مباشر</x:v>
      </x:c>
      <x:c r="Y2305" s="37"/>
      <x:c r="Z2305" s="37"/>
      <x:c r="AA2305" s="37"/>
      <x:c r="AB2305" s="37"/>
      <x:c r="AC2305" s="37"/>
      <x:c r="AD2305" s="37"/>
      <x:c r="AE2305" s="37"/>
      <x:c r="AF2305" s="56"/>
      <x:c r="AG2305" s="56"/>
      <x:c r="AH2305" s="56"/>
      <x:c r="AI2305" s="58"/>
      <x:c r="AJ2305" s="56"/>
      <x:c r="AK2305" s="56"/>
      <x:c r="AL2305" s="56"/>
      <x:c r="AM2305" s="56"/>
      <x:c r="AN2305" s="56"/>
      <x:c r="AO2305" s="56" t="str">
        <x:f>IF(OR(AF2305="",AD2305=""),"",AF2305*AD2305+IF(AG2305="",0,AG2305)+IF(AH2305="",0,AH2305)+IF(AJ2305="",0,AJ2305)+IF(AK2305="",0,AK2305)+IF(AL2305="",0,AL2305)+IF(AM2305="",0,AM2305))</x:f>
      </x:c>
      <x:c r="AP2305" s="56"/>
      <x:c r="AQ2305" s="56" t="str">
        <x:f>IF(OR(AO2305="",AP2305=""),"",AO2305-AP2305)</x:f>
      </x:c>
      <x:c r="AR2305" s="58" t="str">
        <x:f>IF(OR(AP2305="",AP2305=0,AQ2305=""),"",AQ2305/AP2305)</x:f>
      </x:c>
      <x:c r="AS2305" s="58"/>
      <x:c r="AT2305" s="37"/>
      <x:c r="AU2305" s="37"/>
      <x:c r="AV2305" s="37"/>
      <x:c r="AW2305" s="56"/>
      <x:c r="AX2305" s="56"/>
      <x:c r="AY2305" s="37"/>
      <x:c r="AZ2305" s="37"/>
      <x:c r="BA2305" s="37"/>
      <x:c r="BB2305" s="37"/>
      <x:c r="BC2305" s="37"/>
      <x:c r="BD2305" s="60"/>
      <x:c r="BE2305" s="60"/>
      <x:c r="BF2305" s="37"/>
      <x:c r="BG2305" s="37"/>
      <x:c r="BH2305" s="37" t="str">
        <x:v>https://btech.com/en/p/vivo-v50-lite-256gb-8gb-ram-4g-dual-sim-titanium-gold</x:v>
      </x:c>
      <x:c r="BI2305" s="37"/>
      <x:c r="BJ2305" s="37" t="str">
        <x:v>لم يبدأ</x:v>
      </x:c>
      <x:c r="BK2305" s="60" t="n">
        <x:v>46233</x:v>
      </x:c>
      <x:c r="BL2305" s="60"/>
      <x:c r="BM2305" s="60"/>
      <x:c r="BN2305" s="62" t="str">
        <x:f>IF(BM2305="","",(NOW()-BM2305)*24)</x:f>
      </x:c>
      <x:c r="BO2305" s="37" t="str">
        <x:f>IF(BM2305="","لم يُرصد",IF(BT2305&lt;&gt;TRUE,"غير نشط",IF(BP2305="فشل","فشل حالي",IF(BN2305&lt;=12,"حديث",IF(BN2305&lt;=24,"متأخر","قديم")))))</x:f>
        <x:v>لم يُرصد</x:v>
      </x:c>
      <x:c r="BP2305" s="37" t="str">
        <x:v>بانتظار رصد التقسيط</x:v>
      </x:c>
      <x:c r="BQ2305" s="37" t="n">
        <x:v>0</x:v>
      </x:c>
      <x:c r="BR2305" s="37"/>
      <x:c r="BS2305" s="37"/>
      <x:c r="BT2305" s="54" t="b">
        <x:v>1</x:v>
      </x:c>
      <x:c r="BU2305" s="37" t="str">
        <x:v>مهمة جاهزة لأول رصد</x:v>
      </x:c>
      <x:c r="BV2305" s="37" t="str"/>
      <x:c r="BW2305" s="37" t="str">
        <x:v>الملفات المرفوعة لا تحتوي خطة تقسيط فعلية لهذا الربط؛ الصف مُنشأ كمهمة جمع. | Exact store product configuration; no GTIN was exposed.</x:v>
      </x:c>
      <x:c r="BX2305" s="60" t="n">
        <x:v>46233</x:v>
      </x:c>
      <x:c r="BY2305" s="60" t="n">
        <x:v>46233</x:v>
      </x:c>
    </x:row>
    <x:row r="2306">
      <x:c r="A2306" s="37" t="str">
        <x:v>مهمة جمع أولية</x:v>
      </x:c>
      <x:c r="B2306" s="37" t="str">
        <x:v>INSTTASK-50D523242135</x:v>
      </x:c>
      <x:c r="C2306" s="37" t="str">
        <x:v>VAR-C365398F8ADD35|EG-013|STORE|PENDING</x:v>
      </x:c>
      <x:c r="D2306" s="37" t="str">
        <x:v>VAR-C365398F8ADD35|EG-013|STORE</x:v>
      </x:c>
      <x:c r="E2306" s="37" t="str">
        <x:v>VAR-C365398F8ADD35</x:v>
      </x:c>
      <x:c r="F2306" s="37" t="str">
        <x:v>MOD-681D1B0CD0C2DD</x:v>
      </x:c>
      <x:c r="G2306" s="37" t="str">
        <x:v>Vivo vivo V60 Lite 8GB RAM / 256GB / Black | 256GB Storage</x:v>
      </x:c>
      <x:c r="H2306" s="37" t="str">
        <x:v>الموبايلات والاتصالات</x:v>
      </x:c>
      <x:c r="I2306" s="37" t="str">
        <x:v>هواتف ذكية</x:v>
      </x:c>
      <x:c r="J2306" s="37" t="str">
        <x:v>Vivo</x:v>
      </x:c>
      <x:c r="K2306" s="37" t="str">
        <x:v>vivo V60 Lite</x:v>
      </x:c>
      <x:c r="L2306" s="37" t="str">
        <x:v>8GB RAM / 256GB / Black</x:v>
      </x:c>
      <x:c r="M2306" s="37" t="n">
        <x:v>8</x:v>
      </x:c>
      <x:c r="N2306" s="37" t="n">
        <x:v>256</x:v>
      </x:c>
      <x:c r="O2306" s="37" t="str">
        <x:v>Black</x:v>
      </x:c>
      <x:c r="P2306" s="37"/>
      <x:c r="Q2306" s="37"/>
      <x:c r="R2306" s="37" t="str">
        <x:v>EG-013</x:v>
      </x:c>
      <x:c r="S2306" s="37" t="str">
        <x:v>B.TECH</x:v>
      </x:c>
      <x:c r="T2306" s="37" t="str">
        <x:v>A</x:v>
      </x:c>
      <x:c r="U2306" s="37"/>
      <x:c r="V2306" s="37"/>
      <x:c r="W2306" s="37" t="str">
        <x:v>https://btech.com/en/p/100b9671-4ac0-439a-bb13-25eb3763435d</x:v>
      </x:c>
      <x:c r="X2306" s="37" t="str">
        <x:v>رابط منتج مباشر</x:v>
      </x:c>
      <x:c r="Y2306" s="37"/>
      <x:c r="Z2306" s="37"/>
      <x:c r="AA2306" s="37"/>
      <x:c r="AB2306" s="37"/>
      <x:c r="AC2306" s="37"/>
      <x:c r="AD2306" s="37"/>
      <x:c r="AE2306" s="37"/>
      <x:c r="AF2306" s="56"/>
      <x:c r="AG2306" s="56"/>
      <x:c r="AH2306" s="56"/>
      <x:c r="AI2306" s="58"/>
      <x:c r="AJ2306" s="56"/>
      <x:c r="AK2306" s="56"/>
      <x:c r="AL2306" s="56"/>
      <x:c r="AM2306" s="56"/>
      <x:c r="AN2306" s="56"/>
      <x:c r="AO2306" s="56" t="str">
        <x:f>IF(OR(AF2306="",AD2306=""),"",AF2306*AD2306+IF(AG2306="",0,AG2306)+IF(AH2306="",0,AH2306)+IF(AJ2306="",0,AJ2306)+IF(AK2306="",0,AK2306)+IF(AL2306="",0,AL2306)+IF(AM2306="",0,AM2306))</x:f>
      </x:c>
      <x:c r="AP2306" s="56"/>
      <x:c r="AQ2306" s="56" t="str">
        <x:f>IF(OR(AO2306="",AP2306=""),"",AO2306-AP2306)</x:f>
      </x:c>
      <x:c r="AR2306" s="58" t="str">
        <x:f>IF(OR(AP2306="",AP2306=0,AQ2306=""),"",AQ2306/AP2306)</x:f>
      </x:c>
      <x:c r="AS2306" s="58"/>
      <x:c r="AT2306" s="37"/>
      <x:c r="AU2306" s="37"/>
      <x:c r="AV2306" s="37"/>
      <x:c r="AW2306" s="56"/>
      <x:c r="AX2306" s="56"/>
      <x:c r="AY2306" s="37"/>
      <x:c r="AZ2306" s="37"/>
      <x:c r="BA2306" s="37"/>
      <x:c r="BB2306" s="37"/>
      <x:c r="BC2306" s="37"/>
      <x:c r="BD2306" s="60"/>
      <x:c r="BE2306" s="60"/>
      <x:c r="BF2306" s="37"/>
      <x:c r="BG2306" s="37"/>
      <x:c r="BH2306" s="37" t="str">
        <x:v>https://btech.com/en/p/100b9671-4ac0-439a-bb13-25eb3763435d</x:v>
      </x:c>
      <x:c r="BI2306" s="37"/>
      <x:c r="BJ2306" s="37" t="str">
        <x:v>لم يبدأ</x:v>
      </x:c>
      <x:c r="BK2306" s="60" t="n">
        <x:v>46233</x:v>
      </x:c>
      <x:c r="BL2306" s="60"/>
      <x:c r="BM2306" s="60"/>
      <x:c r="BN2306" s="62" t="str">
        <x:f>IF(BM2306="","",(NOW()-BM2306)*24)</x:f>
      </x:c>
      <x:c r="BO2306" s="37" t="str">
        <x:f>IF(BM2306="","لم يُرصد",IF(BT2306&lt;&gt;TRUE,"غير نشط",IF(BP2306="فشل","فشل حالي",IF(BN2306&lt;=12,"حديث",IF(BN2306&lt;=24,"متأخر","قديم")))))</x:f>
        <x:v>لم يُرصد</x:v>
      </x:c>
      <x:c r="BP2306" s="37" t="str">
        <x:v>بانتظار رصد التقسيط</x:v>
      </x:c>
      <x:c r="BQ2306" s="37" t="n">
        <x:v>0</x:v>
      </x:c>
      <x:c r="BR2306" s="37"/>
      <x:c r="BS2306" s="37"/>
      <x:c r="BT2306" s="54" t="b">
        <x:v>1</x:v>
      </x:c>
      <x:c r="BU2306" s="37" t="str">
        <x:v>مهمة جاهزة لأول رصد</x:v>
      </x:c>
      <x:c r="BV2306" s="37" t="str"/>
      <x:c r="BW2306" s="37" t="str">
        <x:v>الملفات المرفوعة لا تحتوي خطة تقسيط فعلية لهذا الربط؛ الصف مُنشأ كمهمة جمع. | Exact store product configuration; no GTIN was exposed.</x:v>
      </x:c>
      <x:c r="BX2306" s="60" t="n">
        <x:v>46233</x:v>
      </x:c>
      <x:c r="BY2306" s="60" t="n">
        <x:v>46233</x:v>
      </x:c>
    </x:row>
    <x:row r="2307">
      <x:c r="A2307" s="37" t="str">
        <x:v>مهمة جمع أولية</x:v>
      </x:c>
      <x:c r="B2307" s="37" t="str">
        <x:v>INSTTASK-0F54D870293C</x:v>
      </x:c>
      <x:c r="C2307" s="37" t="str">
        <x:v>VAR-2B2AE1986EDA11|EG-013|STORE|PENDING</x:v>
      </x:c>
      <x:c r="D2307" s="37" t="str">
        <x:v>VAR-2B2AE1986EDA11|EG-013|STORE</x:v>
      </x:c>
      <x:c r="E2307" s="37" t="str">
        <x:v>VAR-2B2AE1986EDA11</x:v>
      </x:c>
      <x:c r="F2307" s="37" t="str">
        <x:v>MOD-FCD7284861F030</x:v>
      </x:c>
      <x:c r="G2307" s="37" t="str">
        <x:v>Vivo vivo Y29 8GB RAM / 256GB / Brown | 256GB Storage</x:v>
      </x:c>
      <x:c r="H2307" s="37" t="str">
        <x:v>الموبايلات والاتصالات</x:v>
      </x:c>
      <x:c r="I2307" s="37" t="str">
        <x:v>هواتف ذكية</x:v>
      </x:c>
      <x:c r="J2307" s="37" t="str">
        <x:v>Vivo</x:v>
      </x:c>
      <x:c r="K2307" s="37" t="str">
        <x:v>vivo Y29</x:v>
      </x:c>
      <x:c r="L2307" s="37" t="str">
        <x:v>8GB RAM / 256GB / Brown</x:v>
      </x:c>
      <x:c r="M2307" s="37" t="n">
        <x:v>8</x:v>
      </x:c>
      <x:c r="N2307" s="37" t="n">
        <x:v>256</x:v>
      </x:c>
      <x:c r="O2307" s="37" t="str">
        <x:v>Brown</x:v>
      </x:c>
      <x:c r="P2307" s="37"/>
      <x:c r="Q2307" s="37"/>
      <x:c r="R2307" s="37" t="str">
        <x:v>EG-013</x:v>
      </x:c>
      <x:c r="S2307" s="37" t="str">
        <x:v>B.TECH</x:v>
      </x:c>
      <x:c r="T2307" s="37" t="str">
        <x:v>A</x:v>
      </x:c>
      <x:c r="U2307" s="37"/>
      <x:c r="V2307" s="37"/>
      <x:c r="W2307" s="37" t="str">
        <x:v>https://btech.com/en/p/vivo-y29-256gb-8gb-4g-lte-dual-sim-brown</x:v>
      </x:c>
      <x:c r="X2307" s="37" t="str">
        <x:v>رابط منتج مباشر</x:v>
      </x:c>
      <x:c r="Y2307" s="37"/>
      <x:c r="Z2307" s="37"/>
      <x:c r="AA2307" s="37"/>
      <x:c r="AB2307" s="37"/>
      <x:c r="AC2307" s="37"/>
      <x:c r="AD2307" s="37"/>
      <x:c r="AE2307" s="37"/>
      <x:c r="AF2307" s="56"/>
      <x:c r="AG2307" s="56"/>
      <x:c r="AH2307" s="56"/>
      <x:c r="AI2307" s="58"/>
      <x:c r="AJ2307" s="56"/>
      <x:c r="AK2307" s="56"/>
      <x:c r="AL2307" s="56"/>
      <x:c r="AM2307" s="56"/>
      <x:c r="AN2307" s="56"/>
      <x:c r="AO2307" s="56" t="str">
        <x:f>IF(OR(AF2307="",AD2307=""),"",AF2307*AD2307+IF(AG2307="",0,AG2307)+IF(AH2307="",0,AH2307)+IF(AJ2307="",0,AJ2307)+IF(AK2307="",0,AK2307)+IF(AL2307="",0,AL2307)+IF(AM2307="",0,AM2307))</x:f>
      </x:c>
      <x:c r="AP2307" s="56"/>
      <x:c r="AQ2307" s="56" t="str">
        <x:f>IF(OR(AO2307="",AP2307=""),"",AO2307-AP2307)</x:f>
      </x:c>
      <x:c r="AR2307" s="58" t="str">
        <x:f>IF(OR(AP2307="",AP2307=0,AQ2307=""),"",AQ2307/AP2307)</x:f>
      </x:c>
      <x:c r="AS2307" s="58"/>
      <x:c r="AT2307" s="37"/>
      <x:c r="AU2307" s="37"/>
      <x:c r="AV2307" s="37"/>
      <x:c r="AW2307" s="56"/>
      <x:c r="AX2307" s="56"/>
      <x:c r="AY2307" s="37"/>
      <x:c r="AZ2307" s="37"/>
      <x:c r="BA2307" s="37"/>
      <x:c r="BB2307" s="37"/>
      <x:c r="BC2307" s="37"/>
      <x:c r="BD2307" s="60"/>
      <x:c r="BE2307" s="60"/>
      <x:c r="BF2307" s="37"/>
      <x:c r="BG2307" s="37"/>
      <x:c r="BH2307" s="37" t="str">
        <x:v>https://btech.com/en/p/vivo-y29-256gb-8gb-4g-lte-dual-sim-brown</x:v>
      </x:c>
      <x:c r="BI2307" s="37"/>
      <x:c r="BJ2307" s="37" t="str">
        <x:v>لم يبدأ</x:v>
      </x:c>
      <x:c r="BK2307" s="60" t="n">
        <x:v>46233</x:v>
      </x:c>
      <x:c r="BL2307" s="60"/>
      <x:c r="BM2307" s="60"/>
      <x:c r="BN2307" s="62" t="str">
        <x:f>IF(BM2307="","",(NOW()-BM2307)*24)</x:f>
      </x:c>
      <x:c r="BO2307" s="37" t="str">
        <x:f>IF(BM2307="","لم يُرصد",IF(BT2307&lt;&gt;TRUE,"غير نشط",IF(BP2307="فشل","فشل حالي",IF(BN2307&lt;=12,"حديث",IF(BN2307&lt;=24,"متأخر","قديم")))))</x:f>
        <x:v>لم يُرصد</x:v>
      </x:c>
      <x:c r="BP2307" s="37" t="str">
        <x:v>بانتظار رصد التقسيط</x:v>
      </x:c>
      <x:c r="BQ2307" s="37" t="n">
        <x:v>0</x:v>
      </x:c>
      <x:c r="BR2307" s="37"/>
      <x:c r="BS2307" s="37"/>
      <x:c r="BT2307" s="54" t="b">
        <x:v>1</x:v>
      </x:c>
      <x:c r="BU2307" s="37" t="str">
        <x:v>مهمة جاهزة لأول رصد</x:v>
      </x:c>
      <x:c r="BV2307" s="37" t="str"/>
      <x:c r="BW2307" s="37" t="str">
        <x:v>الملفات المرفوعة لا تحتوي خطة تقسيط فعلية لهذا الربط؛ الصف مُنشأ كمهمة جمع. | Exact store product configuration; no GTIN was exposed.</x:v>
      </x:c>
      <x:c r="BX2307" s="60" t="n">
        <x:v>46233</x:v>
      </x:c>
      <x:c r="BY2307" s="60" t="n">
        <x:v>46233</x:v>
      </x:c>
    </x:row>
    <x:row r="2308">
      <x:c r="A2308" s="37" t="str">
        <x:v>مهمة جمع أولية</x:v>
      </x:c>
      <x:c r="B2308" s="37" t="str">
        <x:v>INSTTASK-FA683B00CFFF</x:v>
      </x:c>
      <x:c r="C2308" s="37" t="str">
        <x:v>VAR-B3B9D47741FB97|EG-013|STORE|PENDING</x:v>
      </x:c>
      <x:c r="D2308" s="37" t="str">
        <x:v>VAR-B3B9D47741FB97|EG-013|STORE</x:v>
      </x:c>
      <x:c r="E2308" s="37" t="str">
        <x:v>VAR-B3B9D47741FB97</x:v>
      </x:c>
      <x:c r="F2308" s="37" t="str">
        <x:v>MOD-678E537984664A</x:v>
      </x:c>
      <x:c r="G2308" s="37" t="str">
        <x:v>Vivo vivo Y31 8GB RAM / 256GB / Purple | 256GB Storage</x:v>
      </x:c>
      <x:c r="H2308" s="37" t="str">
        <x:v>الموبايلات والاتصالات</x:v>
      </x:c>
      <x:c r="I2308" s="37" t="str">
        <x:v>هواتف ذكية</x:v>
      </x:c>
      <x:c r="J2308" s="37" t="str">
        <x:v>Vivo</x:v>
      </x:c>
      <x:c r="K2308" s="37" t="str">
        <x:v>vivo Y31</x:v>
      </x:c>
      <x:c r="L2308" s="37" t="str">
        <x:v>8GB RAM / 256GB / Purple</x:v>
      </x:c>
      <x:c r="M2308" s="37" t="n">
        <x:v>8</x:v>
      </x:c>
      <x:c r="N2308" s="37" t="n">
        <x:v>256</x:v>
      </x:c>
      <x:c r="O2308" s="37" t="str">
        <x:v>Purple</x:v>
      </x:c>
      <x:c r="P2308" s="37"/>
      <x:c r="Q2308" s="37"/>
      <x:c r="R2308" s="37" t="str">
        <x:v>EG-013</x:v>
      </x:c>
      <x:c r="S2308" s="37" t="str">
        <x:v>B.TECH</x:v>
      </x:c>
      <x:c r="T2308" s="37" t="str">
        <x:v>A</x:v>
      </x:c>
      <x:c r="U2308" s="37"/>
      <x:c r="V2308" s="37"/>
      <x:c r="W2308" s="37" t="str">
        <x:v>https://btech.com/en/p/adb76446-f43e-4dbc-a128-0379a6a807f0</x:v>
      </x:c>
      <x:c r="X2308" s="37" t="str">
        <x:v>رابط منتج مباشر</x:v>
      </x:c>
      <x:c r="Y2308" s="37"/>
      <x:c r="Z2308" s="37"/>
      <x:c r="AA2308" s="37"/>
      <x:c r="AB2308" s="37"/>
      <x:c r="AC2308" s="37"/>
      <x:c r="AD2308" s="37"/>
      <x:c r="AE2308" s="37"/>
      <x:c r="AF2308" s="56"/>
      <x:c r="AG2308" s="56"/>
      <x:c r="AH2308" s="56"/>
      <x:c r="AI2308" s="58"/>
      <x:c r="AJ2308" s="56"/>
      <x:c r="AK2308" s="56"/>
      <x:c r="AL2308" s="56"/>
      <x:c r="AM2308" s="56"/>
      <x:c r="AN2308" s="56"/>
      <x:c r="AO2308" s="56" t="str">
        <x:f>IF(OR(AF2308="",AD2308=""),"",AF2308*AD2308+IF(AG2308="",0,AG2308)+IF(AH2308="",0,AH2308)+IF(AJ2308="",0,AJ2308)+IF(AK2308="",0,AK2308)+IF(AL2308="",0,AL2308)+IF(AM2308="",0,AM2308))</x:f>
      </x:c>
      <x:c r="AP2308" s="56"/>
      <x:c r="AQ2308" s="56" t="str">
        <x:f>IF(OR(AO2308="",AP2308=""),"",AO2308-AP2308)</x:f>
      </x:c>
      <x:c r="AR2308" s="58" t="str">
        <x:f>IF(OR(AP2308="",AP2308=0,AQ2308=""),"",AQ2308/AP2308)</x:f>
      </x:c>
      <x:c r="AS2308" s="58"/>
      <x:c r="AT2308" s="37"/>
      <x:c r="AU2308" s="37"/>
      <x:c r="AV2308" s="37"/>
      <x:c r="AW2308" s="56"/>
      <x:c r="AX2308" s="56"/>
      <x:c r="AY2308" s="37"/>
      <x:c r="AZ2308" s="37"/>
      <x:c r="BA2308" s="37"/>
      <x:c r="BB2308" s="37"/>
      <x:c r="BC2308" s="37"/>
      <x:c r="BD2308" s="60"/>
      <x:c r="BE2308" s="60"/>
      <x:c r="BF2308" s="37"/>
      <x:c r="BG2308" s="37"/>
      <x:c r="BH2308" s="37" t="str">
        <x:v>https://btech.com/en/p/adb76446-f43e-4dbc-a128-0379a6a807f0</x:v>
      </x:c>
      <x:c r="BI2308" s="37"/>
      <x:c r="BJ2308" s="37" t="str">
        <x:v>لم يبدأ</x:v>
      </x:c>
      <x:c r="BK2308" s="60" t="n">
        <x:v>46233</x:v>
      </x:c>
      <x:c r="BL2308" s="60"/>
      <x:c r="BM2308" s="60"/>
      <x:c r="BN2308" s="62" t="str">
        <x:f>IF(BM2308="","",(NOW()-BM2308)*24)</x:f>
      </x:c>
      <x:c r="BO2308" s="37" t="str">
        <x:f>IF(BM2308="","لم يُرصد",IF(BT2308&lt;&gt;TRUE,"غير نشط",IF(BP2308="فشل","فشل حالي",IF(BN2308&lt;=12,"حديث",IF(BN2308&lt;=24,"متأخر","قديم")))))</x:f>
        <x:v>لم يُرصد</x:v>
      </x:c>
      <x:c r="BP2308" s="37" t="str">
        <x:v>بانتظار رصد التقسيط</x:v>
      </x:c>
      <x:c r="BQ2308" s="37" t="n">
        <x:v>0</x:v>
      </x:c>
      <x:c r="BR2308" s="37"/>
      <x:c r="BS2308" s="37"/>
      <x:c r="BT2308" s="54" t="b">
        <x:v>1</x:v>
      </x:c>
      <x:c r="BU2308" s="37" t="str">
        <x:v>مهمة جاهزة لأول رصد</x:v>
      </x:c>
      <x:c r="BV2308" s="37" t="str"/>
      <x:c r="BW2308" s="37" t="str">
        <x:v>الملفات المرفوعة لا تحتوي خطة تقسيط فعلية لهذا الربط؛ الصف مُنشأ كمهمة جمع. | Exact store product configuration; no GTIN was exposed.</x:v>
      </x:c>
      <x:c r="BX2308" s="60" t="n">
        <x:v>46233</x:v>
      </x:c>
      <x:c r="BY2308" s="60" t="n">
        <x:v>46233</x:v>
      </x:c>
    </x:row>
    <x:row r="2309">
      <x:c r="A2309" s="37" t="str">
        <x:v>مهمة جمع أولية</x:v>
      </x:c>
      <x:c r="B2309" s="37" t="str">
        <x:v>INSTTASK-7963B7FF69F1</x:v>
      </x:c>
      <x:c r="C2309" s="37" t="str">
        <x:v>VAR-B3768BD8FF6D3E|EG-013|STORE|PENDING</x:v>
      </x:c>
      <x:c r="D2309" s="37" t="str">
        <x:v>VAR-B3768BD8FF6D3E|EG-013|STORE</x:v>
      </x:c>
      <x:c r="E2309" s="37" t="str">
        <x:v>VAR-B3768BD8FF6D3E</x:v>
      </x:c>
      <x:c r="F2309" s="37" t="str">
        <x:v>MOD-408A636D1B66EB</x:v>
      </x:c>
      <x:c r="G2309" s="37" t="str">
        <x:v>Vivo vivo Y31d 8GB RAM / 256GB / Feather Gold | 256GB Storage</x:v>
      </x:c>
      <x:c r="H2309" s="37" t="str">
        <x:v>الموبايلات والاتصالات</x:v>
      </x:c>
      <x:c r="I2309" s="37" t="str">
        <x:v>هواتف ذكية</x:v>
      </x:c>
      <x:c r="J2309" s="37" t="str">
        <x:v>Vivo</x:v>
      </x:c>
      <x:c r="K2309" s="37" t="str">
        <x:v>vivo Y31d</x:v>
      </x:c>
      <x:c r="L2309" s="37" t="str">
        <x:v>8GB RAM / 256GB / Feather Gold</x:v>
      </x:c>
      <x:c r="M2309" s="37" t="n">
        <x:v>8</x:v>
      </x:c>
      <x:c r="N2309" s="37" t="n">
        <x:v>256</x:v>
      </x:c>
      <x:c r="O2309" s="37" t="str">
        <x:v>Feather Gold</x:v>
      </x:c>
      <x:c r="P2309" s="37"/>
      <x:c r="Q2309" s="37"/>
      <x:c r="R2309" s="37" t="str">
        <x:v>EG-013</x:v>
      </x:c>
      <x:c r="S2309" s="37" t="str">
        <x:v>B.TECH</x:v>
      </x:c>
      <x:c r="T2309" s="37" t="str">
        <x:v>A</x:v>
      </x:c>
      <x:c r="U2309" s="37"/>
      <x:c r="V2309" s="37"/>
      <x:c r="W2309" s="37" t="str">
        <x:v>https://btech.com/en/p/4b4ebea9-0a35-424f-9206-47ed64194439</x:v>
      </x:c>
      <x:c r="X2309" s="37" t="str">
        <x:v>رابط منتج مباشر</x:v>
      </x:c>
      <x:c r="Y2309" s="37"/>
      <x:c r="Z2309" s="37"/>
      <x:c r="AA2309" s="37"/>
      <x:c r="AB2309" s="37"/>
      <x:c r="AC2309" s="37"/>
      <x:c r="AD2309" s="37"/>
      <x:c r="AE2309" s="37"/>
      <x:c r="AF2309" s="56"/>
      <x:c r="AG2309" s="56"/>
      <x:c r="AH2309" s="56"/>
      <x:c r="AI2309" s="58"/>
      <x:c r="AJ2309" s="56"/>
      <x:c r="AK2309" s="56"/>
      <x:c r="AL2309" s="56"/>
      <x:c r="AM2309" s="56"/>
      <x:c r="AN2309" s="56"/>
      <x:c r="AO2309" s="56" t="str">
        <x:f>IF(OR(AF2309="",AD2309=""),"",AF2309*AD2309+IF(AG2309="",0,AG2309)+IF(AH2309="",0,AH2309)+IF(AJ2309="",0,AJ2309)+IF(AK2309="",0,AK2309)+IF(AL2309="",0,AL2309)+IF(AM2309="",0,AM2309))</x:f>
      </x:c>
      <x:c r="AP2309" s="56"/>
      <x:c r="AQ2309" s="56" t="str">
        <x:f>IF(OR(AO2309="",AP2309=""),"",AO2309-AP2309)</x:f>
      </x:c>
      <x:c r="AR2309" s="58" t="str">
        <x:f>IF(OR(AP2309="",AP2309=0,AQ2309=""),"",AQ2309/AP2309)</x:f>
      </x:c>
      <x:c r="AS2309" s="58"/>
      <x:c r="AT2309" s="37"/>
      <x:c r="AU2309" s="37"/>
      <x:c r="AV2309" s="37"/>
      <x:c r="AW2309" s="56"/>
      <x:c r="AX2309" s="56"/>
      <x:c r="AY2309" s="37"/>
      <x:c r="AZ2309" s="37"/>
      <x:c r="BA2309" s="37"/>
      <x:c r="BB2309" s="37"/>
      <x:c r="BC2309" s="37"/>
      <x:c r="BD2309" s="60"/>
      <x:c r="BE2309" s="60"/>
      <x:c r="BF2309" s="37"/>
      <x:c r="BG2309" s="37"/>
      <x:c r="BH2309" s="37" t="str">
        <x:v>https://btech.com/en/p/4b4ebea9-0a35-424f-9206-47ed64194439</x:v>
      </x:c>
      <x:c r="BI2309" s="37"/>
      <x:c r="BJ2309" s="37" t="str">
        <x:v>لم يبدأ</x:v>
      </x:c>
      <x:c r="BK2309" s="60" t="n">
        <x:v>46233</x:v>
      </x:c>
      <x:c r="BL2309" s="60"/>
      <x:c r="BM2309" s="60"/>
      <x:c r="BN2309" s="62" t="str">
        <x:f>IF(BM2309="","",(NOW()-BM2309)*24)</x:f>
      </x:c>
      <x:c r="BO2309" s="37" t="str">
        <x:f>IF(BM2309="","لم يُرصد",IF(BT2309&lt;&gt;TRUE,"غير نشط",IF(BP2309="فشل","فشل حالي",IF(BN2309&lt;=12,"حديث",IF(BN2309&lt;=24,"متأخر","قديم")))))</x:f>
        <x:v>لم يُرصد</x:v>
      </x:c>
      <x:c r="BP2309" s="37" t="str">
        <x:v>بانتظار رصد التقسيط</x:v>
      </x:c>
      <x:c r="BQ2309" s="37" t="n">
        <x:v>0</x:v>
      </x:c>
      <x:c r="BR2309" s="37"/>
      <x:c r="BS2309" s="37"/>
      <x:c r="BT2309" s="54" t="b">
        <x:v>1</x:v>
      </x:c>
      <x:c r="BU2309" s="37" t="str">
        <x:v>مهمة جاهزة لأول رصد</x:v>
      </x:c>
      <x:c r="BV2309" s="37" t="str"/>
      <x:c r="BW2309" s="37" t="str">
        <x:v>الملفات المرفوعة لا تحتوي خطة تقسيط فعلية لهذا الربط؛ الصف مُنشأ كمهمة جمع. | Exact store product configuration; no GTIN was exposed.</x:v>
      </x:c>
      <x:c r="BX2309" s="60" t="n">
        <x:v>46233</x:v>
      </x:c>
      <x:c r="BY2309" s="60" t="n">
        <x:v>46233</x:v>
      </x:c>
    </x:row>
    <x:row r="2310">
      <x:c r="A2310" s="37" t="str">
        <x:v>مهمة جمع أولية</x:v>
      </x:c>
      <x:c r="B2310" s="37" t="str">
        <x:v>INSTTASK-CE4129D5FADE</x:v>
      </x:c>
      <x:c r="C2310" s="37" t="str">
        <x:v>VAR-891A5547A01A3D|EG-013|STORE|PENDING</x:v>
      </x:c>
      <x:c r="D2310" s="37" t="str">
        <x:v>VAR-891A5547A01A3D|EG-013|STORE</x:v>
      </x:c>
      <x:c r="E2310" s="37" t="str">
        <x:v>VAR-891A5547A01A3D</x:v>
      </x:c>
      <x:c r="F2310" s="37" t="str">
        <x:v>MOD-A23B05C8886533</x:v>
      </x:c>
      <x:c r="G2310" s="37" t="str">
        <x:v>Vivo Y04 4GB RAM / 128GB Storage / 4G LTE + 4G + Dual-SIM / Gold</x:v>
      </x:c>
      <x:c r="H2310" s="37" t="str">
        <x:v>الموبايلات والاتصالات</x:v>
      </x:c>
      <x:c r="I2310" s="37" t="str">
        <x:v>هواتف ذكية</x:v>
      </x:c>
      <x:c r="J2310" s="37" t="str">
        <x:v>Vivo</x:v>
      </x:c>
      <x:c r="K2310" s="37" t="str">
        <x:v>Y04</x:v>
      </x:c>
      <x:c r="L2310" s="37" t="str">
        <x:v>4GB RAM | 128GB Storage | 4G LTE + 4G + Dual-SIM | Gold</x:v>
      </x:c>
      <x:c r="M2310" s="37" t="n">
        <x:v>4</x:v>
      </x:c>
      <x:c r="N2310" s="37" t="n">
        <x:v>128</x:v>
      </x:c>
      <x:c r="O2310" s="37" t="str">
        <x:v>Gold</x:v>
      </x:c>
      <x:c r="P2310" s="37"/>
      <x:c r="Q2310" s="37"/>
      <x:c r="R2310" s="37" t="str">
        <x:v>EG-013</x:v>
      </x:c>
      <x:c r="S2310" s="37" t="str">
        <x:v>B.TECH</x:v>
      </x:c>
      <x:c r="T2310" s="37" t="str">
        <x:v>A</x:v>
      </x:c>
      <x:c r="U2310" s="37"/>
      <x:c r="V2310" s="37"/>
      <x:c r="W2310" s="37" t="str">
        <x:v>https://btech.com/en/c/mobiles-tablets/mobile-phones/b/vivo</x:v>
      </x:c>
      <x:c r="X2310" s="37" t="str">
        <x:v>صفحة فئة</x:v>
      </x:c>
      <x:c r="Y2310" s="37"/>
      <x:c r="Z2310" s="37"/>
      <x:c r="AA2310" s="37"/>
      <x:c r="AB2310" s="37"/>
      <x:c r="AC2310" s="37"/>
      <x:c r="AD2310" s="37"/>
      <x:c r="AE2310" s="37"/>
      <x:c r="AF2310" s="56"/>
      <x:c r="AG2310" s="56"/>
      <x:c r="AH2310" s="56"/>
      <x:c r="AI2310" s="58"/>
      <x:c r="AJ2310" s="56"/>
      <x:c r="AK2310" s="56"/>
      <x:c r="AL2310" s="56"/>
      <x:c r="AM2310" s="56"/>
      <x:c r="AN2310" s="56"/>
      <x:c r="AO2310" s="56" t="str">
        <x:f>IF(OR(AF2310="",AD2310=""),"",AF2310*AD2310+IF(AG2310="",0,AG2310)+IF(AH2310="",0,AH2310)+IF(AJ2310="",0,AJ2310)+IF(AK2310="",0,AK2310)+IF(AL2310="",0,AL2310)+IF(AM2310="",0,AM2310))</x:f>
      </x:c>
      <x:c r="AP2310" s="56"/>
      <x:c r="AQ2310" s="56" t="str">
        <x:f>IF(OR(AO2310="",AP2310=""),"",AO2310-AP2310)</x:f>
      </x:c>
      <x:c r="AR2310" s="58" t="str">
        <x:f>IF(OR(AP2310="",AP2310=0,AQ2310=""),"",AQ2310/AP2310)</x:f>
      </x:c>
      <x:c r="AS2310" s="58"/>
      <x:c r="AT2310" s="37"/>
      <x:c r="AU2310" s="37"/>
      <x:c r="AV2310" s="37"/>
      <x:c r="AW2310" s="56"/>
      <x:c r="AX2310" s="56"/>
      <x:c r="AY2310" s="37"/>
      <x:c r="AZ2310" s="37"/>
      <x:c r="BA2310" s="37"/>
      <x:c r="BB2310" s="37"/>
      <x:c r="BC2310" s="37"/>
      <x:c r="BD2310" s="60"/>
      <x:c r="BE2310" s="60"/>
      <x:c r="BF2310" s="37"/>
      <x:c r="BG2310" s="37"/>
      <x:c r="BH2310" s="37" t="str">
        <x:v>https://btech.com/en/c/mobiles-tablets/mobile-phones/b/vivo</x:v>
      </x:c>
      <x:c r="BI2310" s="37"/>
      <x:c r="BJ2310" s="37" t="str">
        <x:v>لم يبدأ</x:v>
      </x:c>
      <x:c r="BK2310" s="60" t="n">
        <x:v>46233</x:v>
      </x:c>
      <x:c r="BL2310" s="60"/>
      <x:c r="BM2310" s="60"/>
      <x:c r="BN2310" s="62" t="str">
        <x:f>IF(BM2310="","",(NOW()-BM2310)*24)</x:f>
      </x:c>
      <x:c r="BO2310" s="37" t="str">
        <x:f>IF(BM2310="","لم يُرصد",IF(BT2310&lt;&gt;TRUE,"غير نشط",IF(BP2310="فشل","فشل حالي",IF(BN2310&lt;=12,"حديث",IF(BN2310&lt;=24,"متأخر","قديم")))))</x:f>
        <x:v>لم يُرصد</x:v>
      </x:c>
      <x:c r="BP2310" s="37" t="str">
        <x:v>بانتظار رصد التقسيط</x:v>
      </x:c>
      <x:c r="BQ2310" s="37" t="n">
        <x:v>0</x:v>
      </x:c>
      <x:c r="BR2310" s="37"/>
      <x:c r="BS2310" s="37"/>
      <x:c r="BT2310" s="54" t="b">
        <x:v>1</x:v>
      </x:c>
      <x:c r="BU2310" s="37" t="str">
        <x:v>يحتاج اكتشاف رابط المنتج</x:v>
      </x:c>
      <x:c r="BV2310" s="37" t="str">
        <x:v>Vivo Y04, 128 GB, 4 GB, 4G LTE, Dual-SIM - Gold</x:v>
      </x:c>
      <x:c r="BW2310" s="37" t="str">
        <x:v>الملفات المرفوعة لا تحتوي خطة تقسيط فعلية لهذا الربط؛ الصف مُنشأ كمهمة جمع.</x:v>
      </x:c>
      <x:c r="BX2310" s="60" t="n">
        <x:v>46233</x:v>
      </x:c>
      <x:c r="BY2310" s="60" t="n">
        <x:v>46233</x:v>
      </x:c>
    </x:row>
    <x:row r="2311">
      <x:c r="A2311" s="37" t="str">
        <x:v>مهمة جمع أولية</x:v>
      </x:c>
      <x:c r="B2311" s="37" t="str">
        <x:v>INSTTASK-1AEBA0AEF555</x:v>
      </x:c>
      <x:c r="C2311" s="37" t="str">
        <x:v>VAR-56EBD44F389275|EG-013|STORE|PENDING</x:v>
      </x:c>
      <x:c r="D2311" s="37" t="str">
        <x:v>VAR-56EBD44F389275|EG-013|STORE</x:v>
      </x:c>
      <x:c r="E2311" s="37" t="str">
        <x:v>VAR-56EBD44F389275</x:v>
      </x:c>
      <x:c r="F2311" s="37" t="str">
        <x:v>MOD-A23B05C8886533</x:v>
      </x:c>
      <x:c r="G2311" s="37" t="str">
        <x:v>Vivo Y04 4GB RAM / 128GB Storage / 4G LTE + 4G + Dual-SIM / Green</x:v>
      </x:c>
      <x:c r="H2311" s="37" t="str">
        <x:v>الموبايلات والاتصالات</x:v>
      </x:c>
      <x:c r="I2311" s="37" t="str">
        <x:v>هواتف ذكية</x:v>
      </x:c>
      <x:c r="J2311" s="37" t="str">
        <x:v>Vivo</x:v>
      </x:c>
      <x:c r="K2311" s="37" t="str">
        <x:v>Y04</x:v>
      </x:c>
      <x:c r="L2311" s="37" t="str">
        <x:v>4GB RAM | 128GB Storage | 4G LTE + 4G + Dual-SIM | Green</x:v>
      </x:c>
      <x:c r="M2311" s="37" t="n">
        <x:v>4</x:v>
      </x:c>
      <x:c r="N2311" s="37" t="n">
        <x:v>128</x:v>
      </x:c>
      <x:c r="O2311" s="37" t="str">
        <x:v>Green</x:v>
      </x:c>
      <x:c r="P2311" s="37"/>
      <x:c r="Q2311" s="37"/>
      <x:c r="R2311" s="37" t="str">
        <x:v>EG-013</x:v>
      </x:c>
      <x:c r="S2311" s="37" t="str">
        <x:v>B.TECH</x:v>
      </x:c>
      <x:c r="T2311" s="37" t="str">
        <x:v>A</x:v>
      </x:c>
      <x:c r="U2311" s="37"/>
      <x:c r="V2311" s="37"/>
      <x:c r="W2311" s="37" t="str">
        <x:v>https://btech.com/en/c/mobiles-tablets/mobile-phones/b/vivo</x:v>
      </x:c>
      <x:c r="X2311" s="37" t="str">
        <x:v>صفحة فئة</x:v>
      </x:c>
      <x:c r="Y2311" s="37"/>
      <x:c r="Z2311" s="37"/>
      <x:c r="AA2311" s="37"/>
      <x:c r="AB2311" s="37"/>
      <x:c r="AC2311" s="37"/>
      <x:c r="AD2311" s="37"/>
      <x:c r="AE2311" s="37"/>
      <x:c r="AF2311" s="56"/>
      <x:c r="AG2311" s="56"/>
      <x:c r="AH2311" s="56"/>
      <x:c r="AI2311" s="58"/>
      <x:c r="AJ2311" s="56"/>
      <x:c r="AK2311" s="56"/>
      <x:c r="AL2311" s="56"/>
      <x:c r="AM2311" s="56"/>
      <x:c r="AN2311" s="56"/>
      <x:c r="AO2311" s="56" t="str">
        <x:f>IF(OR(AF2311="",AD2311=""),"",AF2311*AD2311+IF(AG2311="",0,AG2311)+IF(AH2311="",0,AH2311)+IF(AJ2311="",0,AJ2311)+IF(AK2311="",0,AK2311)+IF(AL2311="",0,AL2311)+IF(AM2311="",0,AM2311))</x:f>
      </x:c>
      <x:c r="AP2311" s="56"/>
      <x:c r="AQ2311" s="56" t="str">
        <x:f>IF(OR(AO2311="",AP2311=""),"",AO2311-AP2311)</x:f>
      </x:c>
      <x:c r="AR2311" s="58" t="str">
        <x:f>IF(OR(AP2311="",AP2311=0,AQ2311=""),"",AQ2311/AP2311)</x:f>
      </x:c>
      <x:c r="AS2311" s="58"/>
      <x:c r="AT2311" s="37"/>
      <x:c r="AU2311" s="37"/>
      <x:c r="AV2311" s="37"/>
      <x:c r="AW2311" s="56"/>
      <x:c r="AX2311" s="56"/>
      <x:c r="AY2311" s="37"/>
      <x:c r="AZ2311" s="37"/>
      <x:c r="BA2311" s="37"/>
      <x:c r="BB2311" s="37"/>
      <x:c r="BC2311" s="37"/>
      <x:c r="BD2311" s="60"/>
      <x:c r="BE2311" s="60"/>
      <x:c r="BF2311" s="37"/>
      <x:c r="BG2311" s="37"/>
      <x:c r="BH2311" s="37" t="str">
        <x:v>https://btech.com/en/c/mobiles-tablets/mobile-phones/b/vivo</x:v>
      </x:c>
      <x:c r="BI2311" s="37"/>
      <x:c r="BJ2311" s="37" t="str">
        <x:v>لم يبدأ</x:v>
      </x:c>
      <x:c r="BK2311" s="60" t="n">
        <x:v>46233</x:v>
      </x:c>
      <x:c r="BL2311" s="60"/>
      <x:c r="BM2311" s="60"/>
      <x:c r="BN2311" s="62" t="str">
        <x:f>IF(BM2311="","",(NOW()-BM2311)*24)</x:f>
      </x:c>
      <x:c r="BO2311" s="37" t="str">
        <x:f>IF(BM2311="","لم يُرصد",IF(BT2311&lt;&gt;TRUE,"غير نشط",IF(BP2311="فشل","فشل حالي",IF(BN2311&lt;=12,"حديث",IF(BN2311&lt;=24,"متأخر","قديم")))))</x:f>
        <x:v>لم يُرصد</x:v>
      </x:c>
      <x:c r="BP2311" s="37" t="str">
        <x:v>بانتظار رصد التقسيط</x:v>
      </x:c>
      <x:c r="BQ2311" s="37" t="n">
        <x:v>0</x:v>
      </x:c>
      <x:c r="BR2311" s="37"/>
      <x:c r="BS2311" s="37"/>
      <x:c r="BT2311" s="54" t="b">
        <x:v>1</x:v>
      </x:c>
      <x:c r="BU2311" s="37" t="str">
        <x:v>يحتاج اكتشاف رابط المنتج</x:v>
      </x:c>
      <x:c r="BV2311" s="37" t="str">
        <x:v>Vivo Y04, 128 GB, 4 GB, 4G LTE, Dual-SIM - Green</x:v>
      </x:c>
      <x:c r="BW2311" s="37" t="str">
        <x:v>الملفات المرفوعة لا تحتوي خطة تقسيط فعلية لهذا الربط؛ الصف مُنشأ كمهمة جمع.</x:v>
      </x:c>
      <x:c r="BX2311" s="60" t="n">
        <x:v>46233</x:v>
      </x:c>
      <x:c r="BY2311" s="60" t="n">
        <x:v>46233</x:v>
      </x:c>
    </x:row>
    <x:row r="2312">
      <x:c r="A2312" s="37" t="str">
        <x:v>مهمة جمع أولية</x:v>
      </x:c>
      <x:c r="B2312" s="37" t="str">
        <x:v>INSTTASK-58E46D6AA8E2</x:v>
      </x:c>
      <x:c r="C2312" s="37" t="str">
        <x:v>VAR-B7F231E322E247|EG-013|STORE|PENDING</x:v>
      </x:c>
      <x:c r="D2312" s="37" t="str">
        <x:v>VAR-B7F231E322E247|EG-013|STORE</x:v>
      </x:c>
      <x:c r="E2312" s="37" t="str">
        <x:v>VAR-B7F231E322E247</x:v>
      </x:c>
      <x:c r="F2312" s="37" t="str">
        <x:v>MOD-A23B05C8886533</x:v>
      </x:c>
      <x:c r="G2312" s="37" t="str">
        <x:v>Vivo Y04 4GB RAM / 256GB Storage / 4G LTE + 4G + Dual-SIM / Gold</x:v>
      </x:c>
      <x:c r="H2312" s="37" t="str">
        <x:v>الموبايلات والاتصالات</x:v>
      </x:c>
      <x:c r="I2312" s="37" t="str">
        <x:v>هواتف ذكية</x:v>
      </x:c>
      <x:c r="J2312" s="37" t="str">
        <x:v>Vivo</x:v>
      </x:c>
      <x:c r="K2312" s="37" t="str">
        <x:v>Y04</x:v>
      </x:c>
      <x:c r="L2312" s="37" t="str">
        <x:v>4GB RAM | 256GB Storage | 4G LTE + 4G + Dual-SIM | Gold</x:v>
      </x:c>
      <x:c r="M2312" s="37" t="n">
        <x:v>4</x:v>
      </x:c>
      <x:c r="N2312" s="37" t="n">
        <x:v>256</x:v>
      </x:c>
      <x:c r="O2312" s="37" t="str">
        <x:v>Gold</x:v>
      </x:c>
      <x:c r="P2312" s="37"/>
      <x:c r="Q2312" s="37"/>
      <x:c r="R2312" s="37" t="str">
        <x:v>EG-013</x:v>
      </x:c>
      <x:c r="S2312" s="37" t="str">
        <x:v>B.TECH</x:v>
      </x:c>
      <x:c r="T2312" s="37" t="str">
        <x:v>A</x:v>
      </x:c>
      <x:c r="U2312" s="37"/>
      <x:c r="V2312" s="37"/>
      <x:c r="W2312" s="37" t="str">
        <x:v>https://btech.com/en/c/mobiles-tablets/mobile-phones/b/vivo</x:v>
      </x:c>
      <x:c r="X2312" s="37" t="str">
        <x:v>صفحة فئة</x:v>
      </x:c>
      <x:c r="Y2312" s="37"/>
      <x:c r="Z2312" s="37"/>
      <x:c r="AA2312" s="37"/>
      <x:c r="AB2312" s="37"/>
      <x:c r="AC2312" s="37"/>
      <x:c r="AD2312" s="37"/>
      <x:c r="AE2312" s="37"/>
      <x:c r="AF2312" s="56"/>
      <x:c r="AG2312" s="56"/>
      <x:c r="AH2312" s="56"/>
      <x:c r="AI2312" s="58"/>
      <x:c r="AJ2312" s="56"/>
      <x:c r="AK2312" s="56"/>
      <x:c r="AL2312" s="56"/>
      <x:c r="AM2312" s="56"/>
      <x:c r="AN2312" s="56"/>
      <x:c r="AO2312" s="56" t="str">
        <x:f>IF(OR(AF2312="",AD2312=""),"",AF2312*AD2312+IF(AG2312="",0,AG2312)+IF(AH2312="",0,AH2312)+IF(AJ2312="",0,AJ2312)+IF(AK2312="",0,AK2312)+IF(AL2312="",0,AL2312)+IF(AM2312="",0,AM2312))</x:f>
      </x:c>
      <x:c r="AP2312" s="56"/>
      <x:c r="AQ2312" s="56" t="str">
        <x:f>IF(OR(AO2312="",AP2312=""),"",AO2312-AP2312)</x:f>
      </x:c>
      <x:c r="AR2312" s="58" t="str">
        <x:f>IF(OR(AP2312="",AP2312=0,AQ2312=""),"",AQ2312/AP2312)</x:f>
      </x:c>
      <x:c r="AS2312" s="58"/>
      <x:c r="AT2312" s="37"/>
      <x:c r="AU2312" s="37"/>
      <x:c r="AV2312" s="37"/>
      <x:c r="AW2312" s="56"/>
      <x:c r="AX2312" s="56"/>
      <x:c r="AY2312" s="37"/>
      <x:c r="AZ2312" s="37"/>
      <x:c r="BA2312" s="37"/>
      <x:c r="BB2312" s="37"/>
      <x:c r="BC2312" s="37"/>
      <x:c r="BD2312" s="60"/>
      <x:c r="BE2312" s="60"/>
      <x:c r="BF2312" s="37"/>
      <x:c r="BG2312" s="37"/>
      <x:c r="BH2312" s="37" t="str">
        <x:v>https://btech.com/en/c/mobiles-tablets/mobile-phones/b/vivo</x:v>
      </x:c>
      <x:c r="BI2312" s="37"/>
      <x:c r="BJ2312" s="37" t="str">
        <x:v>لم يبدأ</x:v>
      </x:c>
      <x:c r="BK2312" s="60" t="n">
        <x:v>46233</x:v>
      </x:c>
      <x:c r="BL2312" s="60"/>
      <x:c r="BM2312" s="60"/>
      <x:c r="BN2312" s="62" t="str">
        <x:f>IF(BM2312="","",(NOW()-BM2312)*24)</x:f>
      </x:c>
      <x:c r="BO2312" s="37" t="str">
        <x:f>IF(BM2312="","لم يُرصد",IF(BT2312&lt;&gt;TRUE,"غير نشط",IF(BP2312="فشل","فشل حالي",IF(BN2312&lt;=12,"حديث",IF(BN2312&lt;=24,"متأخر","قديم")))))</x:f>
        <x:v>لم يُرصد</x:v>
      </x:c>
      <x:c r="BP2312" s="37" t="str">
        <x:v>بانتظار رصد التقسيط</x:v>
      </x:c>
      <x:c r="BQ2312" s="37" t="n">
        <x:v>0</x:v>
      </x:c>
      <x:c r="BR2312" s="37"/>
      <x:c r="BS2312" s="37"/>
      <x:c r="BT2312" s="54" t="b">
        <x:v>1</x:v>
      </x:c>
      <x:c r="BU2312" s="37" t="str">
        <x:v>يحتاج اكتشاف رابط المنتج</x:v>
      </x:c>
      <x:c r="BV2312" s="37" t="str">
        <x:v>Vivo Y04, 256 GB, 4 GB, 4G LTE, Dual-SIM - Gold</x:v>
      </x:c>
      <x:c r="BW2312" s="37" t="str">
        <x:v>الملفات المرفوعة لا تحتوي خطة تقسيط فعلية لهذا الربط؛ الصف مُنشأ كمهمة جمع.</x:v>
      </x:c>
      <x:c r="BX2312" s="60" t="n">
        <x:v>46233</x:v>
      </x:c>
      <x:c r="BY2312" s="60" t="n">
        <x:v>46233</x:v>
      </x:c>
    </x:row>
    <x:row r="2313">
      <x:c r="A2313" s="37" t="str">
        <x:v>مهمة جمع أولية</x:v>
      </x:c>
      <x:c r="B2313" s="37" t="str">
        <x:v>INSTTASK-51A6A3091BC3</x:v>
      </x:c>
      <x:c r="C2313" s="37" t="str">
        <x:v>VAR-72E710646A5D52|EG-013|STORE|PENDING</x:v>
      </x:c>
      <x:c r="D2313" s="37" t="str">
        <x:v>VAR-72E710646A5D52|EG-013|STORE</x:v>
      </x:c>
      <x:c r="E2313" s="37" t="str">
        <x:v>VAR-72E710646A5D52</x:v>
      </x:c>
      <x:c r="F2313" s="37" t="str">
        <x:v>MOD-A23B05C8886533</x:v>
      </x:c>
      <x:c r="G2313" s="37" t="str">
        <x:v>Vivo Y04 4GB RAM / 64GB Storage / 4G LTE + 4G + Dual-SIM / Majestic Green</x:v>
      </x:c>
      <x:c r="H2313" s="37" t="str">
        <x:v>الموبايلات والاتصالات</x:v>
      </x:c>
      <x:c r="I2313" s="37" t="str">
        <x:v>هواتف ذكية</x:v>
      </x:c>
      <x:c r="J2313" s="37" t="str">
        <x:v>Vivo</x:v>
      </x:c>
      <x:c r="K2313" s="37" t="str">
        <x:v>Y04</x:v>
      </x:c>
      <x:c r="L2313" s="37" t="str">
        <x:v>4GB RAM | 64GB Storage | 4G LTE + 4G + Dual-SIM | Majestic Green</x:v>
      </x:c>
      <x:c r="M2313" s="37" t="n">
        <x:v>4</x:v>
      </x:c>
      <x:c r="N2313" s="37" t="n">
        <x:v>64</x:v>
      </x:c>
      <x:c r="O2313" s="37" t="str">
        <x:v>Majestic Green</x:v>
      </x:c>
      <x:c r="P2313" s="37"/>
      <x:c r="Q2313" s="37"/>
      <x:c r="R2313" s="37" t="str">
        <x:v>EG-013</x:v>
      </x:c>
      <x:c r="S2313" s="37" t="str">
        <x:v>B.TECH</x:v>
      </x:c>
      <x:c r="T2313" s="37" t="str">
        <x:v>A</x:v>
      </x:c>
      <x:c r="U2313" s="37"/>
      <x:c r="V2313" s="37"/>
      <x:c r="W2313" s="37" t="str">
        <x:v>https://btech.com/en/c/mobiles-tablets/mobile-phones/b/vivo</x:v>
      </x:c>
      <x:c r="X2313" s="37" t="str">
        <x:v>صفحة فئة</x:v>
      </x:c>
      <x:c r="Y2313" s="37"/>
      <x:c r="Z2313" s="37"/>
      <x:c r="AA2313" s="37"/>
      <x:c r="AB2313" s="37"/>
      <x:c r="AC2313" s="37"/>
      <x:c r="AD2313" s="37"/>
      <x:c r="AE2313" s="37"/>
      <x:c r="AF2313" s="56"/>
      <x:c r="AG2313" s="56"/>
      <x:c r="AH2313" s="56"/>
      <x:c r="AI2313" s="58"/>
      <x:c r="AJ2313" s="56"/>
      <x:c r="AK2313" s="56"/>
      <x:c r="AL2313" s="56"/>
      <x:c r="AM2313" s="56"/>
      <x:c r="AN2313" s="56"/>
      <x:c r="AO2313" s="56" t="str">
        <x:f>IF(OR(AF2313="",AD2313=""),"",AF2313*AD2313+IF(AG2313="",0,AG2313)+IF(AH2313="",0,AH2313)+IF(AJ2313="",0,AJ2313)+IF(AK2313="",0,AK2313)+IF(AL2313="",0,AL2313)+IF(AM2313="",0,AM2313))</x:f>
      </x:c>
      <x:c r="AP2313" s="56"/>
      <x:c r="AQ2313" s="56" t="str">
        <x:f>IF(OR(AO2313="",AP2313=""),"",AO2313-AP2313)</x:f>
      </x:c>
      <x:c r="AR2313" s="58" t="str">
        <x:f>IF(OR(AP2313="",AP2313=0,AQ2313=""),"",AQ2313/AP2313)</x:f>
      </x:c>
      <x:c r="AS2313" s="58"/>
      <x:c r="AT2313" s="37"/>
      <x:c r="AU2313" s="37"/>
      <x:c r="AV2313" s="37"/>
      <x:c r="AW2313" s="56"/>
      <x:c r="AX2313" s="56"/>
      <x:c r="AY2313" s="37"/>
      <x:c r="AZ2313" s="37"/>
      <x:c r="BA2313" s="37"/>
      <x:c r="BB2313" s="37"/>
      <x:c r="BC2313" s="37"/>
      <x:c r="BD2313" s="60"/>
      <x:c r="BE2313" s="60"/>
      <x:c r="BF2313" s="37"/>
      <x:c r="BG2313" s="37"/>
      <x:c r="BH2313" s="37" t="str">
        <x:v>https://btech.com/en/c/mobiles-tablets/mobile-phones/b/vivo</x:v>
      </x:c>
      <x:c r="BI2313" s="37"/>
      <x:c r="BJ2313" s="37" t="str">
        <x:v>لم يبدأ</x:v>
      </x:c>
      <x:c r="BK2313" s="60" t="n">
        <x:v>46233</x:v>
      </x:c>
      <x:c r="BL2313" s="60"/>
      <x:c r="BM2313" s="60"/>
      <x:c r="BN2313" s="62" t="str">
        <x:f>IF(BM2313="","",(NOW()-BM2313)*24)</x:f>
      </x:c>
      <x:c r="BO2313" s="37" t="str">
        <x:f>IF(BM2313="","لم يُرصد",IF(BT2313&lt;&gt;TRUE,"غير نشط",IF(BP2313="فشل","فشل حالي",IF(BN2313&lt;=12,"حديث",IF(BN2313&lt;=24,"متأخر","قديم")))))</x:f>
        <x:v>لم يُرصد</x:v>
      </x:c>
      <x:c r="BP2313" s="37" t="str">
        <x:v>بانتظار رصد التقسيط</x:v>
      </x:c>
      <x:c r="BQ2313" s="37" t="n">
        <x:v>0</x:v>
      </x:c>
      <x:c r="BR2313" s="37"/>
      <x:c r="BS2313" s="37"/>
      <x:c r="BT2313" s="54" t="b">
        <x:v>1</x:v>
      </x:c>
      <x:c r="BU2313" s="37" t="str">
        <x:v>يحتاج اكتشاف رابط المنتج</x:v>
      </x:c>
      <x:c r="BV2313" s="37" t="str">
        <x:v>Vivo Y04, 64 GB, 4 GB, 4G LTE, Dual-SIM - Majestic Green</x:v>
      </x:c>
      <x:c r="BW2313" s="37" t="str">
        <x:v>الملفات المرفوعة لا تحتوي خطة تقسيط فعلية لهذا الربط؛ الصف مُنشأ كمهمة جمع.</x:v>
      </x:c>
      <x:c r="BX2313" s="60" t="n">
        <x:v>46233</x:v>
      </x:c>
      <x:c r="BY2313" s="60" t="n">
        <x:v>46233</x:v>
      </x:c>
    </x:row>
    <x:row r="2314">
      <x:c r="A2314" s="37" t="str">
        <x:v>مهمة جمع أولية</x:v>
      </x:c>
      <x:c r="B2314" s="37" t="str">
        <x:v>INSTTASK-A8AC54B1D534</x:v>
      </x:c>
      <x:c r="C2314" s="37" t="str">
        <x:v>VAR-5EA335E2678671|EG-013|STORE|PENDING</x:v>
      </x:c>
      <x:c r="D2314" s="37" t="str">
        <x:v>VAR-5EA335E2678671|EG-013|STORE</x:v>
      </x:c>
      <x:c r="E2314" s="37" t="str">
        <x:v>VAR-5EA335E2678671</x:v>
      </x:c>
      <x:c r="F2314" s="37" t="str">
        <x:v>MOD-9056AC0D7D577F</x:v>
      </x:c>
      <x:c r="G2314" s="37" t="str">
        <x:v>Vivo Y11D 4GB RAM / 128GB Storage / 4G + Dual-SIM / Sunrise Gold</x:v>
      </x:c>
      <x:c r="H2314" s="37" t="str">
        <x:v>الموبايلات والاتصالات</x:v>
      </x:c>
      <x:c r="I2314" s="37" t="str">
        <x:v>هواتف ذكية</x:v>
      </x:c>
      <x:c r="J2314" s="37" t="str">
        <x:v>Vivo</x:v>
      </x:c>
      <x:c r="K2314" s="37" t="str">
        <x:v>Y11D</x:v>
      </x:c>
      <x:c r="L2314" s="37" t="str">
        <x:v>4GB RAM | 128GB Storage | 4G + Dual-SIM | Sunrise Gold</x:v>
      </x:c>
      <x:c r="M2314" s="37" t="n">
        <x:v>4</x:v>
      </x:c>
      <x:c r="N2314" s="37" t="n">
        <x:v>128</x:v>
      </x:c>
      <x:c r="O2314" s="37" t="str">
        <x:v>Sunrise Gold</x:v>
      </x:c>
      <x:c r="P2314" s="37"/>
      <x:c r="Q2314" s="37"/>
      <x:c r="R2314" s="37" t="str">
        <x:v>EG-013</x:v>
      </x:c>
      <x:c r="S2314" s="37" t="str">
        <x:v>B.TECH</x:v>
      </x:c>
      <x:c r="T2314" s="37" t="str">
        <x:v>A</x:v>
      </x:c>
      <x:c r="U2314" s="37"/>
      <x:c r="V2314" s="37"/>
      <x:c r="W2314" s="37" t="str">
        <x:v>https://btech.com/en/c/mobiles-tablets/mobile-phones/b/vivo</x:v>
      </x:c>
      <x:c r="X2314" s="37" t="str">
        <x:v>صفحة فئة</x:v>
      </x:c>
      <x:c r="Y2314" s="37"/>
      <x:c r="Z2314" s="37"/>
      <x:c r="AA2314" s="37"/>
      <x:c r="AB2314" s="37"/>
      <x:c r="AC2314" s="37"/>
      <x:c r="AD2314" s="37"/>
      <x:c r="AE2314" s="37"/>
      <x:c r="AF2314" s="56"/>
      <x:c r="AG2314" s="56"/>
      <x:c r="AH2314" s="56"/>
      <x:c r="AI2314" s="58"/>
      <x:c r="AJ2314" s="56"/>
      <x:c r="AK2314" s="56"/>
      <x:c r="AL2314" s="56"/>
      <x:c r="AM2314" s="56"/>
      <x:c r="AN2314" s="56"/>
      <x:c r="AO2314" s="56" t="str">
        <x:f>IF(OR(AF2314="",AD2314=""),"",AF2314*AD2314+IF(AG2314="",0,AG2314)+IF(AH2314="",0,AH2314)+IF(AJ2314="",0,AJ2314)+IF(AK2314="",0,AK2314)+IF(AL2314="",0,AL2314)+IF(AM2314="",0,AM2314))</x:f>
      </x:c>
      <x:c r="AP2314" s="56"/>
      <x:c r="AQ2314" s="56" t="str">
        <x:f>IF(OR(AO2314="",AP2314=""),"",AO2314-AP2314)</x:f>
      </x:c>
      <x:c r="AR2314" s="58" t="str">
        <x:f>IF(OR(AP2314="",AP2314=0,AQ2314=""),"",AQ2314/AP2314)</x:f>
      </x:c>
      <x:c r="AS2314" s="58"/>
      <x:c r="AT2314" s="37"/>
      <x:c r="AU2314" s="37"/>
      <x:c r="AV2314" s="37"/>
      <x:c r="AW2314" s="56"/>
      <x:c r="AX2314" s="56"/>
      <x:c r="AY2314" s="37"/>
      <x:c r="AZ2314" s="37"/>
      <x:c r="BA2314" s="37"/>
      <x:c r="BB2314" s="37"/>
      <x:c r="BC2314" s="37"/>
      <x:c r="BD2314" s="60"/>
      <x:c r="BE2314" s="60"/>
      <x:c r="BF2314" s="37"/>
      <x:c r="BG2314" s="37"/>
      <x:c r="BH2314" s="37" t="str">
        <x:v>https://btech.com/en/c/mobiles-tablets/mobile-phones/b/vivo</x:v>
      </x:c>
      <x:c r="BI2314" s="37"/>
      <x:c r="BJ2314" s="37" t="str">
        <x:v>لم يبدأ</x:v>
      </x:c>
      <x:c r="BK2314" s="60" t="n">
        <x:v>46233</x:v>
      </x:c>
      <x:c r="BL2314" s="60"/>
      <x:c r="BM2314" s="60"/>
      <x:c r="BN2314" s="62" t="str">
        <x:f>IF(BM2314="","",(NOW()-BM2314)*24)</x:f>
      </x:c>
      <x:c r="BO2314" s="37" t="str">
        <x:f>IF(BM2314="","لم يُرصد",IF(BT2314&lt;&gt;TRUE,"غير نشط",IF(BP2314="فشل","فشل حالي",IF(BN2314&lt;=12,"حديث",IF(BN2314&lt;=24,"متأخر","قديم")))))</x:f>
        <x:v>لم يُرصد</x:v>
      </x:c>
      <x:c r="BP2314" s="37" t="str">
        <x:v>بانتظار رصد التقسيط</x:v>
      </x:c>
      <x:c r="BQ2314" s="37" t="n">
        <x:v>0</x:v>
      </x:c>
      <x:c r="BR2314" s="37"/>
      <x:c r="BS2314" s="37"/>
      <x:c r="BT2314" s="54" t="b">
        <x:v>1</x:v>
      </x:c>
      <x:c r="BU2314" s="37" t="str">
        <x:v>يحتاج اكتشاف رابط المنتج</x:v>
      </x:c>
      <x:c r="BV2314" s="37" t="str">
        <x:v>Vivo Y11D, 128 GB, 4 GB, 4G, Dual-SIM - Sunrise Gold</x:v>
      </x:c>
      <x:c r="BW2314" s="37" t="str">
        <x:v>الملفات المرفوعة لا تحتوي خطة تقسيط فعلية لهذا الربط؛ الصف مُنشأ كمهمة جمع.</x:v>
      </x:c>
      <x:c r="BX2314" s="60" t="n">
        <x:v>46233</x:v>
      </x:c>
      <x:c r="BY2314" s="60" t="n">
        <x:v>46233</x:v>
      </x:c>
    </x:row>
    <x:row r="2315">
      <x:c r="A2315" s="37" t="str">
        <x:v>مهمة جمع أولية</x:v>
      </x:c>
      <x:c r="B2315" s="37" t="str">
        <x:v>INSTTASK-7A3D6C0ABEE7</x:v>
      </x:c>
      <x:c r="C2315" s="37" t="str">
        <x:v>VAR-783E8B7F46EED2|EG-013|STORE|PENDING</x:v>
      </x:c>
      <x:c r="D2315" s="37" t="str">
        <x:v>VAR-783E8B7F46EED2|EG-013|STORE</x:v>
      </x:c>
      <x:c r="E2315" s="37" t="str">
        <x:v>VAR-783E8B7F46EED2</x:v>
      </x:c>
      <x:c r="F2315" s="37" t="str">
        <x:v>MOD-9056AC0D7D577F</x:v>
      </x:c>
      <x:c r="G2315" s="37" t="str">
        <x:v>Vivo Y11D 4GB RAM / 128GB Storage / 4G + Dual-SIM / Voyage Black</x:v>
      </x:c>
      <x:c r="H2315" s="37" t="str">
        <x:v>الموبايلات والاتصالات</x:v>
      </x:c>
      <x:c r="I2315" s="37" t="str">
        <x:v>هواتف ذكية</x:v>
      </x:c>
      <x:c r="J2315" s="37" t="str">
        <x:v>Vivo</x:v>
      </x:c>
      <x:c r="K2315" s="37" t="str">
        <x:v>Y11D</x:v>
      </x:c>
      <x:c r="L2315" s="37" t="str">
        <x:v>4GB RAM | 128GB Storage | 4G + Dual-SIM | Voyage Black</x:v>
      </x:c>
      <x:c r="M2315" s="37" t="n">
        <x:v>4</x:v>
      </x:c>
      <x:c r="N2315" s="37" t="n">
        <x:v>128</x:v>
      </x:c>
      <x:c r="O2315" s="37" t="str">
        <x:v>Voyage Black</x:v>
      </x:c>
      <x:c r="P2315" s="37"/>
      <x:c r="Q2315" s="37"/>
      <x:c r="R2315" s="37" t="str">
        <x:v>EG-013</x:v>
      </x:c>
      <x:c r="S2315" s="37" t="str">
        <x:v>B.TECH</x:v>
      </x:c>
      <x:c r="T2315" s="37" t="str">
        <x:v>A</x:v>
      </x:c>
      <x:c r="U2315" s="37"/>
      <x:c r="V2315" s="37"/>
      <x:c r="W2315" s="37" t="str">
        <x:v>https://btech.com/en/c/mobiles-tablets/mobile-phones/b/vivo</x:v>
      </x:c>
      <x:c r="X2315" s="37" t="str">
        <x:v>صفحة فئة</x:v>
      </x:c>
      <x:c r="Y2315" s="37"/>
      <x:c r="Z2315" s="37"/>
      <x:c r="AA2315" s="37"/>
      <x:c r="AB2315" s="37"/>
      <x:c r="AC2315" s="37"/>
      <x:c r="AD2315" s="37"/>
      <x:c r="AE2315" s="37"/>
      <x:c r="AF2315" s="56"/>
      <x:c r="AG2315" s="56"/>
      <x:c r="AH2315" s="56"/>
      <x:c r="AI2315" s="58"/>
      <x:c r="AJ2315" s="56"/>
      <x:c r="AK2315" s="56"/>
      <x:c r="AL2315" s="56"/>
      <x:c r="AM2315" s="56"/>
      <x:c r="AN2315" s="56"/>
      <x:c r="AO2315" s="56" t="str">
        <x:f>IF(OR(AF2315="",AD2315=""),"",AF2315*AD2315+IF(AG2315="",0,AG2315)+IF(AH2315="",0,AH2315)+IF(AJ2315="",0,AJ2315)+IF(AK2315="",0,AK2315)+IF(AL2315="",0,AL2315)+IF(AM2315="",0,AM2315))</x:f>
      </x:c>
      <x:c r="AP2315" s="56"/>
      <x:c r="AQ2315" s="56" t="str">
        <x:f>IF(OR(AO2315="",AP2315=""),"",AO2315-AP2315)</x:f>
      </x:c>
      <x:c r="AR2315" s="58" t="str">
        <x:f>IF(OR(AP2315="",AP2315=0,AQ2315=""),"",AQ2315/AP2315)</x:f>
      </x:c>
      <x:c r="AS2315" s="58"/>
      <x:c r="AT2315" s="37"/>
      <x:c r="AU2315" s="37"/>
      <x:c r="AV2315" s="37"/>
      <x:c r="AW2315" s="56"/>
      <x:c r="AX2315" s="56"/>
      <x:c r="AY2315" s="37"/>
      <x:c r="AZ2315" s="37"/>
      <x:c r="BA2315" s="37"/>
      <x:c r="BB2315" s="37"/>
      <x:c r="BC2315" s="37"/>
      <x:c r="BD2315" s="60"/>
      <x:c r="BE2315" s="60"/>
      <x:c r="BF2315" s="37"/>
      <x:c r="BG2315" s="37"/>
      <x:c r="BH2315" s="37" t="str">
        <x:v>https://btech.com/en/c/mobiles-tablets/mobile-phones/b/vivo</x:v>
      </x:c>
      <x:c r="BI2315" s="37"/>
      <x:c r="BJ2315" s="37" t="str">
        <x:v>لم يبدأ</x:v>
      </x:c>
      <x:c r="BK2315" s="60" t="n">
        <x:v>46233</x:v>
      </x:c>
      <x:c r="BL2315" s="60"/>
      <x:c r="BM2315" s="60"/>
      <x:c r="BN2315" s="62" t="str">
        <x:f>IF(BM2315="","",(NOW()-BM2315)*24)</x:f>
      </x:c>
      <x:c r="BO2315" s="37" t="str">
        <x:f>IF(BM2315="","لم يُرصد",IF(BT2315&lt;&gt;TRUE,"غير نشط",IF(BP2315="فشل","فشل حالي",IF(BN2315&lt;=12,"حديث",IF(BN2315&lt;=24,"متأخر","قديم")))))</x:f>
        <x:v>لم يُرصد</x:v>
      </x:c>
      <x:c r="BP2315" s="37" t="str">
        <x:v>بانتظار رصد التقسيط</x:v>
      </x:c>
      <x:c r="BQ2315" s="37" t="n">
        <x:v>0</x:v>
      </x:c>
      <x:c r="BR2315" s="37"/>
      <x:c r="BS2315" s="37"/>
      <x:c r="BT2315" s="54" t="b">
        <x:v>1</x:v>
      </x:c>
      <x:c r="BU2315" s="37" t="str">
        <x:v>يحتاج اكتشاف رابط المنتج</x:v>
      </x:c>
      <x:c r="BV2315" s="37" t="str">
        <x:v>Vivo Y11D, 128 GB, 4 GB, 4G, Dual-SIM - Voyage Black</x:v>
      </x:c>
      <x:c r="BW2315" s="37" t="str">
        <x:v>الملفات المرفوعة لا تحتوي خطة تقسيط فعلية لهذا الربط؛ الصف مُنشأ كمهمة جمع.</x:v>
      </x:c>
      <x:c r="BX2315" s="60" t="n">
        <x:v>46233</x:v>
      </x:c>
      <x:c r="BY2315" s="60" t="n">
        <x:v>46233</x:v>
      </x:c>
    </x:row>
    <x:row r="2316">
      <x:c r="A2316" s="37" t="str">
        <x:v>مهمة جمع أولية</x:v>
      </x:c>
      <x:c r="B2316" s="37" t="str">
        <x:v>INSTTASK-A55F950C9B19</x:v>
      </x:c>
      <x:c r="C2316" s="37" t="str">
        <x:v>VAR-3AB8EA46F70B34|EG-013|STORE|PENDING</x:v>
      </x:c>
      <x:c r="D2316" s="37" t="str">
        <x:v>VAR-3AB8EA46F70B34|EG-013|STORE</x:v>
      </x:c>
      <x:c r="E2316" s="37" t="str">
        <x:v>VAR-3AB8EA46F70B34</x:v>
      </x:c>
      <x:c r="F2316" s="37" t="str">
        <x:v>MOD-2A872F6ED4E923</x:v>
      </x:c>
      <x:c r="G2316" s="37" t="str">
        <x:v>Vivo Y21D 4GB RAM / 128GB Storage / 4G + Dual-SIM / Coral Red</x:v>
      </x:c>
      <x:c r="H2316" s="37" t="str">
        <x:v>الموبايلات والاتصالات</x:v>
      </x:c>
      <x:c r="I2316" s="37" t="str">
        <x:v>هواتف ذكية</x:v>
      </x:c>
      <x:c r="J2316" s="37" t="str">
        <x:v>Vivo</x:v>
      </x:c>
      <x:c r="K2316" s="37" t="str">
        <x:v>Y21D</x:v>
      </x:c>
      <x:c r="L2316" s="37" t="str">
        <x:v>4GB RAM | 128GB Storage | 4G + Dual-SIM | Coral Red</x:v>
      </x:c>
      <x:c r="M2316" s="37" t="n">
        <x:v>4</x:v>
      </x:c>
      <x:c r="N2316" s="37" t="n">
        <x:v>128</x:v>
      </x:c>
      <x:c r="O2316" s="37" t="str">
        <x:v>Coral Red</x:v>
      </x:c>
      <x:c r="P2316" s="37"/>
      <x:c r="Q2316" s="37"/>
      <x:c r="R2316" s="37" t="str">
        <x:v>EG-013</x:v>
      </x:c>
      <x:c r="S2316" s="37" t="str">
        <x:v>B.TECH</x:v>
      </x:c>
      <x:c r="T2316" s="37" t="str">
        <x:v>A</x:v>
      </x:c>
      <x:c r="U2316" s="37"/>
      <x:c r="V2316" s="37"/>
      <x:c r="W2316" s="37" t="str">
        <x:v>https://btech.com/en/c/mobiles-tablets/mobile-phones/b/vivo</x:v>
      </x:c>
      <x:c r="X2316" s="37" t="str">
        <x:v>صفحة فئة</x:v>
      </x:c>
      <x:c r="Y2316" s="37"/>
      <x:c r="Z2316" s="37"/>
      <x:c r="AA2316" s="37"/>
      <x:c r="AB2316" s="37"/>
      <x:c r="AC2316" s="37"/>
      <x:c r="AD2316" s="37"/>
      <x:c r="AE2316" s="37"/>
      <x:c r="AF2316" s="56"/>
      <x:c r="AG2316" s="56"/>
      <x:c r="AH2316" s="56"/>
      <x:c r="AI2316" s="58"/>
      <x:c r="AJ2316" s="56"/>
      <x:c r="AK2316" s="56"/>
      <x:c r="AL2316" s="56"/>
      <x:c r="AM2316" s="56"/>
      <x:c r="AN2316" s="56"/>
      <x:c r="AO2316" s="56" t="str">
        <x:f>IF(OR(AF2316="",AD2316=""),"",AF2316*AD2316+IF(AG2316="",0,AG2316)+IF(AH2316="",0,AH2316)+IF(AJ2316="",0,AJ2316)+IF(AK2316="",0,AK2316)+IF(AL2316="",0,AL2316)+IF(AM2316="",0,AM2316))</x:f>
      </x:c>
      <x:c r="AP2316" s="56"/>
      <x:c r="AQ2316" s="56" t="str">
        <x:f>IF(OR(AO2316="",AP2316=""),"",AO2316-AP2316)</x:f>
      </x:c>
      <x:c r="AR2316" s="58" t="str">
        <x:f>IF(OR(AP2316="",AP2316=0,AQ2316=""),"",AQ2316/AP2316)</x:f>
      </x:c>
      <x:c r="AS2316" s="58"/>
      <x:c r="AT2316" s="37"/>
      <x:c r="AU2316" s="37"/>
      <x:c r="AV2316" s="37"/>
      <x:c r="AW2316" s="56"/>
      <x:c r="AX2316" s="56"/>
      <x:c r="AY2316" s="37"/>
      <x:c r="AZ2316" s="37"/>
      <x:c r="BA2316" s="37"/>
      <x:c r="BB2316" s="37"/>
      <x:c r="BC2316" s="37"/>
      <x:c r="BD2316" s="60"/>
      <x:c r="BE2316" s="60"/>
      <x:c r="BF2316" s="37"/>
      <x:c r="BG2316" s="37"/>
      <x:c r="BH2316" s="37" t="str">
        <x:v>https://btech.com/en/c/mobiles-tablets/mobile-phones/b/vivo</x:v>
      </x:c>
      <x:c r="BI2316" s="37"/>
      <x:c r="BJ2316" s="37" t="str">
        <x:v>لم يبدأ</x:v>
      </x:c>
      <x:c r="BK2316" s="60" t="n">
        <x:v>46233</x:v>
      </x:c>
      <x:c r="BL2316" s="60"/>
      <x:c r="BM2316" s="60"/>
      <x:c r="BN2316" s="62" t="str">
        <x:f>IF(BM2316="","",(NOW()-BM2316)*24)</x:f>
      </x:c>
      <x:c r="BO2316" s="37" t="str">
        <x:f>IF(BM2316="","لم يُرصد",IF(BT2316&lt;&gt;TRUE,"غير نشط",IF(BP2316="فشل","فشل حالي",IF(BN2316&lt;=12,"حديث",IF(BN2316&lt;=24,"متأخر","قديم")))))</x:f>
        <x:v>لم يُرصد</x:v>
      </x:c>
      <x:c r="BP2316" s="37" t="str">
        <x:v>بانتظار رصد التقسيط</x:v>
      </x:c>
      <x:c r="BQ2316" s="37" t="n">
        <x:v>0</x:v>
      </x:c>
      <x:c r="BR2316" s="37"/>
      <x:c r="BS2316" s="37"/>
      <x:c r="BT2316" s="54" t="b">
        <x:v>1</x:v>
      </x:c>
      <x:c r="BU2316" s="37" t="str">
        <x:v>يحتاج اكتشاف رابط المنتج</x:v>
      </x:c>
      <x:c r="BV2316" s="37" t="str">
        <x:v>Vivo Y21D, 128 GB, 4 GB, 4G, Dual-SIM - Coral Red</x:v>
      </x:c>
      <x:c r="BW2316" s="37" t="str">
        <x:v>الملفات المرفوعة لا تحتوي خطة تقسيط فعلية لهذا الربط؛ الصف مُنشأ كمهمة جمع.</x:v>
      </x:c>
      <x:c r="BX2316" s="60" t="n">
        <x:v>46233</x:v>
      </x:c>
      <x:c r="BY2316" s="60" t="n">
        <x:v>46233</x:v>
      </x:c>
    </x:row>
    <x:row r="2317">
      <x:c r="A2317" s="37" t="str">
        <x:v>مهمة جمع أولية</x:v>
      </x:c>
      <x:c r="B2317" s="37" t="str">
        <x:v>INSTTASK-19C206C65EA3</x:v>
      </x:c>
      <x:c r="C2317" s="37" t="str">
        <x:v>VAR-2A9D7D445E229B|EG-013|STORE|PENDING</x:v>
      </x:c>
      <x:c r="D2317" s="37" t="str">
        <x:v>VAR-2A9D7D445E229B|EG-013|STORE</x:v>
      </x:c>
      <x:c r="E2317" s="37" t="str">
        <x:v>VAR-2A9D7D445E229B</x:v>
      </x:c>
      <x:c r="F2317" s="37" t="str">
        <x:v>MOD-2A872F6ED4E923</x:v>
      </x:c>
      <x:c r="G2317" s="37" t="str">
        <x:v>Vivo Y21D 6GB RAM / 128GB Storage / 4G + Dual-SIM / Coral Red</x:v>
      </x:c>
      <x:c r="H2317" s="37" t="str">
        <x:v>الموبايلات والاتصالات</x:v>
      </x:c>
      <x:c r="I2317" s="37" t="str">
        <x:v>هواتف ذكية</x:v>
      </x:c>
      <x:c r="J2317" s="37" t="str">
        <x:v>Vivo</x:v>
      </x:c>
      <x:c r="K2317" s="37" t="str">
        <x:v>Y21D</x:v>
      </x:c>
      <x:c r="L2317" s="37" t="str">
        <x:v>6GB RAM | 128GB Storage | 4G + Dual-SIM | Coral Red</x:v>
      </x:c>
      <x:c r="M2317" s="37" t="n">
        <x:v>6</x:v>
      </x:c>
      <x:c r="N2317" s="37" t="n">
        <x:v>128</x:v>
      </x:c>
      <x:c r="O2317" s="37" t="str">
        <x:v>Coral Red</x:v>
      </x:c>
      <x:c r="P2317" s="37"/>
      <x:c r="Q2317" s="37"/>
      <x:c r="R2317" s="37" t="str">
        <x:v>EG-013</x:v>
      </x:c>
      <x:c r="S2317" s="37" t="str">
        <x:v>B.TECH</x:v>
      </x:c>
      <x:c r="T2317" s="37" t="str">
        <x:v>A</x:v>
      </x:c>
      <x:c r="U2317" s="37"/>
      <x:c r="V2317" s="37"/>
      <x:c r="W2317" s="37" t="str">
        <x:v>https://btech.com/en/c/mobiles-tablets/mobile-phones/b/vivo</x:v>
      </x:c>
      <x:c r="X2317" s="37" t="str">
        <x:v>صفحة فئة</x:v>
      </x:c>
      <x:c r="Y2317" s="37"/>
      <x:c r="Z2317" s="37"/>
      <x:c r="AA2317" s="37"/>
      <x:c r="AB2317" s="37"/>
      <x:c r="AC2317" s="37"/>
      <x:c r="AD2317" s="37"/>
      <x:c r="AE2317" s="37"/>
      <x:c r="AF2317" s="56"/>
      <x:c r="AG2317" s="56"/>
      <x:c r="AH2317" s="56"/>
      <x:c r="AI2317" s="58"/>
      <x:c r="AJ2317" s="56"/>
      <x:c r="AK2317" s="56"/>
      <x:c r="AL2317" s="56"/>
      <x:c r="AM2317" s="56"/>
      <x:c r="AN2317" s="56"/>
      <x:c r="AO2317" s="56" t="str">
        <x:f>IF(OR(AF2317="",AD2317=""),"",AF2317*AD2317+IF(AG2317="",0,AG2317)+IF(AH2317="",0,AH2317)+IF(AJ2317="",0,AJ2317)+IF(AK2317="",0,AK2317)+IF(AL2317="",0,AL2317)+IF(AM2317="",0,AM2317))</x:f>
      </x:c>
      <x:c r="AP2317" s="56"/>
      <x:c r="AQ2317" s="56" t="str">
        <x:f>IF(OR(AO2317="",AP2317=""),"",AO2317-AP2317)</x:f>
      </x:c>
      <x:c r="AR2317" s="58" t="str">
        <x:f>IF(OR(AP2317="",AP2317=0,AQ2317=""),"",AQ2317/AP2317)</x:f>
      </x:c>
      <x:c r="AS2317" s="58"/>
      <x:c r="AT2317" s="37"/>
      <x:c r="AU2317" s="37"/>
      <x:c r="AV2317" s="37"/>
      <x:c r="AW2317" s="56"/>
      <x:c r="AX2317" s="56"/>
      <x:c r="AY2317" s="37"/>
      <x:c r="AZ2317" s="37"/>
      <x:c r="BA2317" s="37"/>
      <x:c r="BB2317" s="37"/>
      <x:c r="BC2317" s="37"/>
      <x:c r="BD2317" s="60"/>
      <x:c r="BE2317" s="60"/>
      <x:c r="BF2317" s="37"/>
      <x:c r="BG2317" s="37"/>
      <x:c r="BH2317" s="37" t="str">
        <x:v>https://btech.com/en/c/mobiles-tablets/mobile-phones/b/vivo</x:v>
      </x:c>
      <x:c r="BI2317" s="37"/>
      <x:c r="BJ2317" s="37" t="str">
        <x:v>لم يبدأ</x:v>
      </x:c>
      <x:c r="BK2317" s="60" t="n">
        <x:v>46233</x:v>
      </x:c>
      <x:c r="BL2317" s="60"/>
      <x:c r="BM2317" s="60"/>
      <x:c r="BN2317" s="62" t="str">
        <x:f>IF(BM2317="","",(NOW()-BM2317)*24)</x:f>
      </x:c>
      <x:c r="BO2317" s="37" t="str">
        <x:f>IF(BM2317="","لم يُرصد",IF(BT2317&lt;&gt;TRUE,"غير نشط",IF(BP2317="فشل","فشل حالي",IF(BN2317&lt;=12,"حديث",IF(BN2317&lt;=24,"متأخر","قديم")))))</x:f>
        <x:v>لم يُرصد</x:v>
      </x:c>
      <x:c r="BP2317" s="37" t="str">
        <x:v>بانتظار رصد التقسيط</x:v>
      </x:c>
      <x:c r="BQ2317" s="37" t="n">
        <x:v>0</x:v>
      </x:c>
      <x:c r="BR2317" s="37"/>
      <x:c r="BS2317" s="37"/>
      <x:c r="BT2317" s="54" t="b">
        <x:v>1</x:v>
      </x:c>
      <x:c r="BU2317" s="37" t="str">
        <x:v>يحتاج اكتشاف رابط المنتج</x:v>
      </x:c>
      <x:c r="BV2317" s="37" t="str">
        <x:v>Vivo Y21D, 128 GB, 6 GB, 4G, Dual-SIM - Coral Red</x:v>
      </x:c>
      <x:c r="BW2317" s="37" t="str">
        <x:v>الملفات المرفوعة لا تحتوي خطة تقسيط فعلية لهذا الربط؛ الصف مُنشأ كمهمة جمع.</x:v>
      </x:c>
      <x:c r="BX2317" s="60" t="n">
        <x:v>46233</x:v>
      </x:c>
      <x:c r="BY2317" s="60" t="n">
        <x:v>46233</x:v>
      </x:c>
    </x:row>
    <x:row r="2318">
      <x:c r="A2318" s="37" t="str">
        <x:v>مهمة جمع أولية</x:v>
      </x:c>
      <x:c r="B2318" s="37" t="str">
        <x:v>INSTTASK-AB61570812C9</x:v>
      </x:c>
      <x:c r="C2318" s="37" t="str">
        <x:v>VAR-777A28AF7BED15|EG-013|STORE|PENDING</x:v>
      </x:c>
      <x:c r="D2318" s="37" t="str">
        <x:v>VAR-777A28AF7BED15|EG-013|STORE</x:v>
      </x:c>
      <x:c r="E2318" s="37" t="str">
        <x:v>VAR-777A28AF7BED15</x:v>
      </x:c>
      <x:c r="F2318" s="37" t="str">
        <x:v>MOD-2A872F6ED4E923</x:v>
      </x:c>
      <x:c r="G2318" s="37" t="str">
        <x:v>Vivo Y21D 6GB RAM / 128GB Storage / 4G + Dual-SIM / Emerald Green</x:v>
      </x:c>
      <x:c r="H2318" s="37" t="str">
        <x:v>الموبايلات والاتصالات</x:v>
      </x:c>
      <x:c r="I2318" s="37" t="str">
        <x:v>هواتف ذكية</x:v>
      </x:c>
      <x:c r="J2318" s="37" t="str">
        <x:v>Vivo</x:v>
      </x:c>
      <x:c r="K2318" s="37" t="str">
        <x:v>Y21D</x:v>
      </x:c>
      <x:c r="L2318" s="37" t="str">
        <x:v>6GB RAM | 128GB Storage | 4G + Dual-SIM | Emerald Green</x:v>
      </x:c>
      <x:c r="M2318" s="37" t="n">
        <x:v>6</x:v>
      </x:c>
      <x:c r="N2318" s="37" t="n">
        <x:v>128</x:v>
      </x:c>
      <x:c r="O2318" s="37" t="str">
        <x:v>Emerald Green</x:v>
      </x:c>
      <x:c r="P2318" s="37"/>
      <x:c r="Q2318" s="37"/>
      <x:c r="R2318" s="37" t="str">
        <x:v>EG-013</x:v>
      </x:c>
      <x:c r="S2318" s="37" t="str">
        <x:v>B.TECH</x:v>
      </x:c>
      <x:c r="T2318" s="37" t="str">
        <x:v>A</x:v>
      </x:c>
      <x:c r="U2318" s="37"/>
      <x:c r="V2318" s="37"/>
      <x:c r="W2318" s="37" t="str">
        <x:v>https://btech.com/en/c/mobiles-tablets/mobile-phones/b/vivo</x:v>
      </x:c>
      <x:c r="X2318" s="37" t="str">
        <x:v>صفحة فئة</x:v>
      </x:c>
      <x:c r="Y2318" s="37"/>
      <x:c r="Z2318" s="37"/>
      <x:c r="AA2318" s="37"/>
      <x:c r="AB2318" s="37"/>
      <x:c r="AC2318" s="37"/>
      <x:c r="AD2318" s="37"/>
      <x:c r="AE2318" s="37"/>
      <x:c r="AF2318" s="56"/>
      <x:c r="AG2318" s="56"/>
      <x:c r="AH2318" s="56"/>
      <x:c r="AI2318" s="58"/>
      <x:c r="AJ2318" s="56"/>
      <x:c r="AK2318" s="56"/>
      <x:c r="AL2318" s="56"/>
      <x:c r="AM2318" s="56"/>
      <x:c r="AN2318" s="56"/>
      <x:c r="AO2318" s="56" t="str">
        <x:f>IF(OR(AF2318="",AD2318=""),"",AF2318*AD2318+IF(AG2318="",0,AG2318)+IF(AH2318="",0,AH2318)+IF(AJ2318="",0,AJ2318)+IF(AK2318="",0,AK2318)+IF(AL2318="",0,AL2318)+IF(AM2318="",0,AM2318))</x:f>
      </x:c>
      <x:c r="AP2318" s="56"/>
      <x:c r="AQ2318" s="56" t="str">
        <x:f>IF(OR(AO2318="",AP2318=""),"",AO2318-AP2318)</x:f>
      </x:c>
      <x:c r="AR2318" s="58" t="str">
        <x:f>IF(OR(AP2318="",AP2318=0,AQ2318=""),"",AQ2318/AP2318)</x:f>
      </x:c>
      <x:c r="AS2318" s="58"/>
      <x:c r="AT2318" s="37"/>
      <x:c r="AU2318" s="37"/>
      <x:c r="AV2318" s="37"/>
      <x:c r="AW2318" s="56"/>
      <x:c r="AX2318" s="56"/>
      <x:c r="AY2318" s="37"/>
      <x:c r="AZ2318" s="37"/>
      <x:c r="BA2318" s="37"/>
      <x:c r="BB2318" s="37"/>
      <x:c r="BC2318" s="37"/>
      <x:c r="BD2318" s="60"/>
      <x:c r="BE2318" s="60"/>
      <x:c r="BF2318" s="37"/>
      <x:c r="BG2318" s="37"/>
      <x:c r="BH2318" s="37" t="str">
        <x:v>https://btech.com/en/c/mobiles-tablets/mobile-phones/b/vivo</x:v>
      </x:c>
      <x:c r="BI2318" s="37"/>
      <x:c r="BJ2318" s="37" t="str">
        <x:v>لم يبدأ</x:v>
      </x:c>
      <x:c r="BK2318" s="60" t="n">
        <x:v>46233</x:v>
      </x:c>
      <x:c r="BL2318" s="60"/>
      <x:c r="BM2318" s="60"/>
      <x:c r="BN2318" s="62" t="str">
        <x:f>IF(BM2318="","",(NOW()-BM2318)*24)</x:f>
      </x:c>
      <x:c r="BO2318" s="37" t="str">
        <x:f>IF(BM2318="","لم يُرصد",IF(BT2318&lt;&gt;TRUE,"غير نشط",IF(BP2318="فشل","فشل حالي",IF(BN2318&lt;=12,"حديث",IF(BN2318&lt;=24,"متأخر","قديم")))))</x:f>
        <x:v>لم يُرصد</x:v>
      </x:c>
      <x:c r="BP2318" s="37" t="str">
        <x:v>بانتظار رصد التقسيط</x:v>
      </x:c>
      <x:c r="BQ2318" s="37" t="n">
        <x:v>0</x:v>
      </x:c>
      <x:c r="BR2318" s="37"/>
      <x:c r="BS2318" s="37"/>
      <x:c r="BT2318" s="54" t="b">
        <x:v>1</x:v>
      </x:c>
      <x:c r="BU2318" s="37" t="str">
        <x:v>يحتاج اكتشاف رابط المنتج</x:v>
      </x:c>
      <x:c r="BV2318" s="37" t="str">
        <x:v>Vivo Y21D, 128 GB, 6 GB, 4G, Dual-SIM - Emerald Green</x:v>
      </x:c>
      <x:c r="BW2318" s="37" t="str">
        <x:v>الملفات المرفوعة لا تحتوي خطة تقسيط فعلية لهذا الربط؛ الصف مُنشأ كمهمة جمع.</x:v>
      </x:c>
      <x:c r="BX2318" s="60" t="n">
        <x:v>46233</x:v>
      </x:c>
      <x:c r="BY2318" s="60" t="n">
        <x:v>46233</x:v>
      </x:c>
    </x:row>
    <x:row r="2319">
      <x:c r="A2319" s="37" t="str">
        <x:v>مهمة جمع أولية</x:v>
      </x:c>
      <x:c r="B2319" s="37" t="str">
        <x:v>INSTTASK-F7E6C834C3C9</x:v>
      </x:c>
      <x:c r="C2319" s="37" t="str">
        <x:v>VAR-15D55D0AF5B4E4|EG-013|STORE|PENDING</x:v>
      </x:c>
      <x:c r="D2319" s="37" t="str">
        <x:v>VAR-15D55D0AF5B4E4|EG-013|STORE</x:v>
      </x:c>
      <x:c r="E2319" s="37" t="str">
        <x:v>VAR-15D55D0AF5B4E4</x:v>
      </x:c>
      <x:c r="F2319" s="37" t="str">
        <x:v>MOD-2A872F6ED4E923</x:v>
      </x:c>
      <x:c r="G2319" s="37" t="str">
        <x:v>Vivo Y21D 6GB RAM / 256GB Storage / 4G + Dual-SIM / Coral Red</x:v>
      </x:c>
      <x:c r="H2319" s="37" t="str">
        <x:v>الموبايلات والاتصالات</x:v>
      </x:c>
      <x:c r="I2319" s="37" t="str">
        <x:v>هواتف ذكية</x:v>
      </x:c>
      <x:c r="J2319" s="37" t="str">
        <x:v>Vivo</x:v>
      </x:c>
      <x:c r="K2319" s="37" t="str">
        <x:v>Y21D</x:v>
      </x:c>
      <x:c r="L2319" s="37" t="str">
        <x:v>6GB RAM | 256GB Storage | 4G + Dual-SIM | Coral Red</x:v>
      </x:c>
      <x:c r="M2319" s="37" t="n">
        <x:v>6</x:v>
      </x:c>
      <x:c r="N2319" s="37" t="n">
        <x:v>256</x:v>
      </x:c>
      <x:c r="O2319" s="37" t="str">
        <x:v>Coral Red</x:v>
      </x:c>
      <x:c r="P2319" s="37"/>
      <x:c r="Q2319" s="37"/>
      <x:c r="R2319" s="37" t="str">
        <x:v>EG-013</x:v>
      </x:c>
      <x:c r="S2319" s="37" t="str">
        <x:v>B.TECH</x:v>
      </x:c>
      <x:c r="T2319" s="37" t="str">
        <x:v>A</x:v>
      </x:c>
      <x:c r="U2319" s="37"/>
      <x:c r="V2319" s="37"/>
      <x:c r="W2319" s="37" t="str">
        <x:v>https://btech.com/en/c/mobiles-tablets/mobile-phones/b/vivo</x:v>
      </x:c>
      <x:c r="X2319" s="37" t="str">
        <x:v>صفحة فئة</x:v>
      </x:c>
      <x:c r="Y2319" s="37"/>
      <x:c r="Z2319" s="37"/>
      <x:c r="AA2319" s="37"/>
      <x:c r="AB2319" s="37"/>
      <x:c r="AC2319" s="37"/>
      <x:c r="AD2319" s="37"/>
      <x:c r="AE2319" s="37"/>
      <x:c r="AF2319" s="56"/>
      <x:c r="AG2319" s="56"/>
      <x:c r="AH2319" s="56"/>
      <x:c r="AI2319" s="58"/>
      <x:c r="AJ2319" s="56"/>
      <x:c r="AK2319" s="56"/>
      <x:c r="AL2319" s="56"/>
      <x:c r="AM2319" s="56"/>
      <x:c r="AN2319" s="56"/>
      <x:c r="AO2319" s="56" t="str">
        <x:f>IF(OR(AF2319="",AD2319=""),"",AF2319*AD2319+IF(AG2319="",0,AG2319)+IF(AH2319="",0,AH2319)+IF(AJ2319="",0,AJ2319)+IF(AK2319="",0,AK2319)+IF(AL2319="",0,AL2319)+IF(AM2319="",0,AM2319))</x:f>
      </x:c>
      <x:c r="AP2319" s="56"/>
      <x:c r="AQ2319" s="56" t="str">
        <x:f>IF(OR(AO2319="",AP2319=""),"",AO2319-AP2319)</x:f>
      </x:c>
      <x:c r="AR2319" s="58" t="str">
        <x:f>IF(OR(AP2319="",AP2319=0,AQ2319=""),"",AQ2319/AP2319)</x:f>
      </x:c>
      <x:c r="AS2319" s="58"/>
      <x:c r="AT2319" s="37"/>
      <x:c r="AU2319" s="37"/>
      <x:c r="AV2319" s="37"/>
      <x:c r="AW2319" s="56"/>
      <x:c r="AX2319" s="56"/>
      <x:c r="AY2319" s="37"/>
      <x:c r="AZ2319" s="37"/>
      <x:c r="BA2319" s="37"/>
      <x:c r="BB2319" s="37"/>
      <x:c r="BC2319" s="37"/>
      <x:c r="BD2319" s="60"/>
      <x:c r="BE2319" s="60"/>
      <x:c r="BF2319" s="37"/>
      <x:c r="BG2319" s="37"/>
      <x:c r="BH2319" s="37" t="str">
        <x:v>https://btech.com/en/c/mobiles-tablets/mobile-phones/b/vivo</x:v>
      </x:c>
      <x:c r="BI2319" s="37"/>
      <x:c r="BJ2319" s="37" t="str">
        <x:v>لم يبدأ</x:v>
      </x:c>
      <x:c r="BK2319" s="60" t="n">
        <x:v>46233</x:v>
      </x:c>
      <x:c r="BL2319" s="60"/>
      <x:c r="BM2319" s="60"/>
      <x:c r="BN2319" s="62" t="str">
        <x:f>IF(BM2319="","",(NOW()-BM2319)*24)</x:f>
      </x:c>
      <x:c r="BO2319" s="37" t="str">
        <x:f>IF(BM2319="","لم يُرصد",IF(BT2319&lt;&gt;TRUE,"غير نشط",IF(BP2319="فشل","فشل حالي",IF(BN2319&lt;=12,"حديث",IF(BN2319&lt;=24,"متأخر","قديم")))))</x:f>
        <x:v>لم يُرصد</x:v>
      </x:c>
      <x:c r="BP2319" s="37" t="str">
        <x:v>بانتظار رصد التقسيط</x:v>
      </x:c>
      <x:c r="BQ2319" s="37" t="n">
        <x:v>0</x:v>
      </x:c>
      <x:c r="BR2319" s="37"/>
      <x:c r="BS2319" s="37"/>
      <x:c r="BT2319" s="54" t="b">
        <x:v>1</x:v>
      </x:c>
      <x:c r="BU2319" s="37" t="str">
        <x:v>يحتاج اكتشاف رابط المنتج</x:v>
      </x:c>
      <x:c r="BV2319" s="37" t="str">
        <x:v>Vivo Y21D, 256 GB, 6 GB, 4G, Dual-SIM - Coral Red</x:v>
      </x:c>
      <x:c r="BW2319" s="37" t="str">
        <x:v>الملفات المرفوعة لا تحتوي خطة تقسيط فعلية لهذا الربط؛ الصف مُنشأ كمهمة جمع.</x:v>
      </x:c>
      <x:c r="BX2319" s="60" t="n">
        <x:v>46233</x:v>
      </x:c>
      <x:c r="BY2319" s="60" t="n">
        <x:v>46233</x:v>
      </x:c>
    </x:row>
    <x:row r="2320">
      <x:c r="A2320" s="37" t="str">
        <x:v>مهمة جمع أولية</x:v>
      </x:c>
      <x:c r="B2320" s="37" t="str">
        <x:v>INSTTASK-332F5D5252C9</x:v>
      </x:c>
      <x:c r="C2320" s="37" t="str">
        <x:v>VAR-093649FE729F3F|EG-013|STORE|PENDING</x:v>
      </x:c>
      <x:c r="D2320" s="37" t="str">
        <x:v>VAR-093649FE729F3F|EG-013|STORE</x:v>
      </x:c>
      <x:c r="E2320" s="37" t="str">
        <x:v>VAR-093649FE729F3F</x:v>
      </x:c>
      <x:c r="F2320" s="37" t="str">
        <x:v>MOD-2A872F6ED4E923</x:v>
      </x:c>
      <x:c r="G2320" s="37" t="str">
        <x:v>Vivo Y21D 6GB RAM / 256GB Storage / 4G + Dual-SIM / Emerald Green</x:v>
      </x:c>
      <x:c r="H2320" s="37" t="str">
        <x:v>الموبايلات والاتصالات</x:v>
      </x:c>
      <x:c r="I2320" s="37" t="str">
        <x:v>هواتف ذكية</x:v>
      </x:c>
      <x:c r="J2320" s="37" t="str">
        <x:v>Vivo</x:v>
      </x:c>
      <x:c r="K2320" s="37" t="str">
        <x:v>Y21D</x:v>
      </x:c>
      <x:c r="L2320" s="37" t="str">
        <x:v>6GB RAM | 256GB Storage | 4G + Dual-SIM | Emerald Green</x:v>
      </x:c>
      <x:c r="M2320" s="37" t="n">
        <x:v>6</x:v>
      </x:c>
      <x:c r="N2320" s="37" t="n">
        <x:v>256</x:v>
      </x:c>
      <x:c r="O2320" s="37" t="str">
        <x:v>Emerald Green</x:v>
      </x:c>
      <x:c r="P2320" s="37"/>
      <x:c r="Q2320" s="37"/>
      <x:c r="R2320" s="37" t="str">
        <x:v>EG-013</x:v>
      </x:c>
      <x:c r="S2320" s="37" t="str">
        <x:v>B.TECH</x:v>
      </x:c>
      <x:c r="T2320" s="37" t="str">
        <x:v>A</x:v>
      </x:c>
      <x:c r="U2320" s="37"/>
      <x:c r="V2320" s="37"/>
      <x:c r="W2320" s="37" t="str">
        <x:v>https://btech.com/en/c/mobiles-tablets/mobile-phones/b/vivo</x:v>
      </x:c>
      <x:c r="X2320" s="37" t="str">
        <x:v>صفحة فئة</x:v>
      </x:c>
      <x:c r="Y2320" s="37"/>
      <x:c r="Z2320" s="37"/>
      <x:c r="AA2320" s="37"/>
      <x:c r="AB2320" s="37"/>
      <x:c r="AC2320" s="37"/>
      <x:c r="AD2320" s="37"/>
      <x:c r="AE2320" s="37"/>
      <x:c r="AF2320" s="56"/>
      <x:c r="AG2320" s="56"/>
      <x:c r="AH2320" s="56"/>
      <x:c r="AI2320" s="58"/>
      <x:c r="AJ2320" s="56"/>
      <x:c r="AK2320" s="56"/>
      <x:c r="AL2320" s="56"/>
      <x:c r="AM2320" s="56"/>
      <x:c r="AN2320" s="56"/>
      <x:c r="AO2320" s="56" t="str">
        <x:f>IF(OR(AF2320="",AD2320=""),"",AF2320*AD2320+IF(AG2320="",0,AG2320)+IF(AH2320="",0,AH2320)+IF(AJ2320="",0,AJ2320)+IF(AK2320="",0,AK2320)+IF(AL2320="",0,AL2320)+IF(AM2320="",0,AM2320))</x:f>
      </x:c>
      <x:c r="AP2320" s="56"/>
      <x:c r="AQ2320" s="56" t="str">
        <x:f>IF(OR(AO2320="",AP2320=""),"",AO2320-AP2320)</x:f>
      </x:c>
      <x:c r="AR2320" s="58" t="str">
        <x:f>IF(OR(AP2320="",AP2320=0,AQ2320=""),"",AQ2320/AP2320)</x:f>
      </x:c>
      <x:c r="AS2320" s="58"/>
      <x:c r="AT2320" s="37"/>
      <x:c r="AU2320" s="37"/>
      <x:c r="AV2320" s="37"/>
      <x:c r="AW2320" s="56"/>
      <x:c r="AX2320" s="56"/>
      <x:c r="AY2320" s="37"/>
      <x:c r="AZ2320" s="37"/>
      <x:c r="BA2320" s="37"/>
      <x:c r="BB2320" s="37"/>
      <x:c r="BC2320" s="37"/>
      <x:c r="BD2320" s="60"/>
      <x:c r="BE2320" s="60"/>
      <x:c r="BF2320" s="37"/>
      <x:c r="BG2320" s="37"/>
      <x:c r="BH2320" s="37" t="str">
        <x:v>https://btech.com/en/c/mobiles-tablets/mobile-phones/b/vivo</x:v>
      </x:c>
      <x:c r="BI2320" s="37"/>
      <x:c r="BJ2320" s="37" t="str">
        <x:v>لم يبدأ</x:v>
      </x:c>
      <x:c r="BK2320" s="60" t="n">
        <x:v>46233</x:v>
      </x:c>
      <x:c r="BL2320" s="60"/>
      <x:c r="BM2320" s="60"/>
      <x:c r="BN2320" s="62" t="str">
        <x:f>IF(BM2320="","",(NOW()-BM2320)*24)</x:f>
      </x:c>
      <x:c r="BO2320" s="37" t="str">
        <x:f>IF(BM2320="","لم يُرصد",IF(BT2320&lt;&gt;TRUE,"غير نشط",IF(BP2320="فشل","فشل حالي",IF(BN2320&lt;=12,"حديث",IF(BN2320&lt;=24,"متأخر","قديم")))))</x:f>
        <x:v>لم يُرصد</x:v>
      </x:c>
      <x:c r="BP2320" s="37" t="str">
        <x:v>بانتظار رصد التقسيط</x:v>
      </x:c>
      <x:c r="BQ2320" s="37" t="n">
        <x:v>0</x:v>
      </x:c>
      <x:c r="BR2320" s="37"/>
      <x:c r="BS2320" s="37"/>
      <x:c r="BT2320" s="54" t="b">
        <x:v>1</x:v>
      </x:c>
      <x:c r="BU2320" s="37" t="str">
        <x:v>يحتاج اكتشاف رابط المنتج</x:v>
      </x:c>
      <x:c r="BV2320" s="37" t="str">
        <x:v>Vivo Y21D, 256 GB, 6 GB, 4G, Dual-SIM - Emerald Green</x:v>
      </x:c>
      <x:c r="BW2320" s="37" t="str">
        <x:v>الملفات المرفوعة لا تحتوي خطة تقسيط فعلية لهذا الربط؛ الصف مُنشأ كمهمة جمع.</x:v>
      </x:c>
      <x:c r="BX2320" s="60" t="n">
        <x:v>46233</x:v>
      </x:c>
      <x:c r="BY2320" s="60" t="n">
        <x:v>46233</x:v>
      </x:c>
    </x:row>
    <x:row r="2321">
      <x:c r="A2321" s="37" t="str">
        <x:v>مهمة جمع أولية</x:v>
      </x:c>
      <x:c r="B2321" s="37" t="str">
        <x:v>INSTTASK-F9A9C59B3DEF</x:v>
      </x:c>
      <x:c r="C2321" s="37" t="str">
        <x:v>VAR-57793704ED1C22|EG-013|STORE|PENDING</x:v>
      </x:c>
      <x:c r="D2321" s="37" t="str">
        <x:v>VAR-57793704ED1C22|EG-013|STORE</x:v>
      </x:c>
      <x:c r="E2321" s="37" t="str">
        <x:v>VAR-57793704ED1C22</x:v>
      </x:c>
      <x:c r="F2321" s="37" t="str">
        <x:v>MOD-58A433790EB97E</x:v>
      </x:c>
      <x:c r="G2321" s="37" t="str">
        <x:v>Vivo Y29 8GB RAM / 128GB Storage / 4G + Dual-SIM / White</x:v>
      </x:c>
      <x:c r="H2321" s="37" t="str">
        <x:v>الموبايلات والاتصالات</x:v>
      </x:c>
      <x:c r="I2321" s="37" t="str">
        <x:v>هواتف ذكية</x:v>
      </x:c>
      <x:c r="J2321" s="37" t="str">
        <x:v>Vivo</x:v>
      </x:c>
      <x:c r="K2321" s="37" t="str">
        <x:v>Y29</x:v>
      </x:c>
      <x:c r="L2321" s="37" t="str">
        <x:v>8GB RAM | 128GB Storage | 4G + Dual-SIM | White</x:v>
      </x:c>
      <x:c r="M2321" s="37" t="n">
        <x:v>8</x:v>
      </x:c>
      <x:c r="N2321" s="37" t="n">
        <x:v>128</x:v>
      </x:c>
      <x:c r="O2321" s="37" t="str">
        <x:v>White</x:v>
      </x:c>
      <x:c r="P2321" s="37"/>
      <x:c r="Q2321" s="37"/>
      <x:c r="R2321" s="37" t="str">
        <x:v>EG-013</x:v>
      </x:c>
      <x:c r="S2321" s="37" t="str">
        <x:v>B.TECH</x:v>
      </x:c>
      <x:c r="T2321" s="37" t="str">
        <x:v>A</x:v>
      </x:c>
      <x:c r="U2321" s="37"/>
      <x:c r="V2321" s="37"/>
      <x:c r="W2321" s="37" t="str">
        <x:v>https://btech.com/en/c/mobiles-tablets/mobile-phones/b/vivo</x:v>
      </x:c>
      <x:c r="X2321" s="37" t="str">
        <x:v>صفحة فئة</x:v>
      </x:c>
      <x:c r="Y2321" s="37"/>
      <x:c r="Z2321" s="37"/>
      <x:c r="AA2321" s="37"/>
      <x:c r="AB2321" s="37"/>
      <x:c r="AC2321" s="37"/>
      <x:c r="AD2321" s="37"/>
      <x:c r="AE2321" s="37"/>
      <x:c r="AF2321" s="56"/>
      <x:c r="AG2321" s="56"/>
      <x:c r="AH2321" s="56"/>
      <x:c r="AI2321" s="58"/>
      <x:c r="AJ2321" s="56"/>
      <x:c r="AK2321" s="56"/>
      <x:c r="AL2321" s="56"/>
      <x:c r="AM2321" s="56"/>
      <x:c r="AN2321" s="56"/>
      <x:c r="AO2321" s="56" t="str">
        <x:f>IF(OR(AF2321="",AD2321=""),"",AF2321*AD2321+IF(AG2321="",0,AG2321)+IF(AH2321="",0,AH2321)+IF(AJ2321="",0,AJ2321)+IF(AK2321="",0,AK2321)+IF(AL2321="",0,AL2321)+IF(AM2321="",0,AM2321))</x:f>
      </x:c>
      <x:c r="AP2321" s="56"/>
      <x:c r="AQ2321" s="56" t="str">
        <x:f>IF(OR(AO2321="",AP2321=""),"",AO2321-AP2321)</x:f>
      </x:c>
      <x:c r="AR2321" s="58" t="str">
        <x:f>IF(OR(AP2321="",AP2321=0,AQ2321=""),"",AQ2321/AP2321)</x:f>
      </x:c>
      <x:c r="AS2321" s="58"/>
      <x:c r="AT2321" s="37"/>
      <x:c r="AU2321" s="37"/>
      <x:c r="AV2321" s="37"/>
      <x:c r="AW2321" s="56"/>
      <x:c r="AX2321" s="56"/>
      <x:c r="AY2321" s="37"/>
      <x:c r="AZ2321" s="37"/>
      <x:c r="BA2321" s="37"/>
      <x:c r="BB2321" s="37"/>
      <x:c r="BC2321" s="37"/>
      <x:c r="BD2321" s="60"/>
      <x:c r="BE2321" s="60"/>
      <x:c r="BF2321" s="37"/>
      <x:c r="BG2321" s="37"/>
      <x:c r="BH2321" s="37" t="str">
        <x:v>https://btech.com/en/c/mobiles-tablets/mobile-phones/b/vivo</x:v>
      </x:c>
      <x:c r="BI2321" s="37"/>
      <x:c r="BJ2321" s="37" t="str">
        <x:v>لم يبدأ</x:v>
      </x:c>
      <x:c r="BK2321" s="60" t="n">
        <x:v>46233</x:v>
      </x:c>
      <x:c r="BL2321" s="60"/>
      <x:c r="BM2321" s="60"/>
      <x:c r="BN2321" s="62" t="str">
        <x:f>IF(BM2321="","",(NOW()-BM2321)*24)</x:f>
      </x:c>
      <x:c r="BO2321" s="37" t="str">
        <x:f>IF(BM2321="","لم يُرصد",IF(BT2321&lt;&gt;TRUE,"غير نشط",IF(BP2321="فشل","فشل حالي",IF(BN2321&lt;=12,"حديث",IF(BN2321&lt;=24,"متأخر","قديم")))))</x:f>
        <x:v>لم يُرصد</x:v>
      </x:c>
      <x:c r="BP2321" s="37" t="str">
        <x:v>بانتظار رصد التقسيط</x:v>
      </x:c>
      <x:c r="BQ2321" s="37" t="n">
        <x:v>0</x:v>
      </x:c>
      <x:c r="BR2321" s="37"/>
      <x:c r="BS2321" s="37"/>
      <x:c r="BT2321" s="54" t="b">
        <x:v>1</x:v>
      </x:c>
      <x:c r="BU2321" s="37" t="str">
        <x:v>يحتاج اكتشاف رابط المنتج</x:v>
      </x:c>
      <x:c r="BV2321" s="37" t="str">
        <x:v>Vivo Y29, 128 GB, 8 GB, 4G, Dual-SIM - White</x:v>
      </x:c>
      <x:c r="BW2321" s="37" t="str">
        <x:v>الملفات المرفوعة لا تحتوي خطة تقسيط فعلية لهذا الربط؛ الصف مُنشأ كمهمة جمع.</x:v>
      </x:c>
      <x:c r="BX2321" s="60" t="n">
        <x:v>46233</x:v>
      </x:c>
      <x:c r="BY2321" s="60" t="n">
        <x:v>46233</x:v>
      </x:c>
    </x:row>
    <x:row r="2322">
      <x:c r="A2322" s="37" t="str">
        <x:v>مهمة جمع أولية</x:v>
      </x:c>
      <x:c r="B2322" s="37" t="str">
        <x:v>INSTTASK-5E5B054EF31F</x:v>
      </x:c>
      <x:c r="C2322" s="37" t="str">
        <x:v>VAR-0426EE0D6E2583|EG-013|STORE|PENDING</x:v>
      </x:c>
      <x:c r="D2322" s="37" t="str">
        <x:v>VAR-0426EE0D6E2583|EG-013|STORE</x:v>
      </x:c>
      <x:c r="E2322" s="37" t="str">
        <x:v>VAR-0426EE0D6E2583</x:v>
      </x:c>
      <x:c r="F2322" s="37" t="str">
        <x:v>MOD-07889DEF5F0E04</x:v>
      </x:c>
      <x:c r="G2322" s="37" t="str">
        <x:v>Vivo Y31d 8GB RAM / 256GB Storage / 4G + Dual-SIM / Feather Gold</x:v>
      </x:c>
      <x:c r="H2322" s="37" t="str">
        <x:v>الموبايلات والاتصالات</x:v>
      </x:c>
      <x:c r="I2322" s="37" t="str">
        <x:v>هواتف ذكية</x:v>
      </x:c>
      <x:c r="J2322" s="37" t="str">
        <x:v>Vivo</x:v>
      </x:c>
      <x:c r="K2322" s="37" t="str">
        <x:v>Y31d</x:v>
      </x:c>
      <x:c r="L2322" s="37" t="str">
        <x:v>8GB RAM | 256GB Storage | 4G + Dual-SIM | Feather Gold</x:v>
      </x:c>
      <x:c r="M2322" s="37" t="n">
        <x:v>8</x:v>
      </x:c>
      <x:c r="N2322" s="37" t="n">
        <x:v>256</x:v>
      </x:c>
      <x:c r="O2322" s="37" t="str">
        <x:v>Feather Gold</x:v>
      </x:c>
      <x:c r="P2322" s="37"/>
      <x:c r="Q2322" s="37"/>
      <x:c r="R2322" s="37" t="str">
        <x:v>EG-013</x:v>
      </x:c>
      <x:c r="S2322" s="37" t="str">
        <x:v>B.TECH</x:v>
      </x:c>
      <x:c r="T2322" s="37" t="str">
        <x:v>A</x:v>
      </x:c>
      <x:c r="U2322" s="37"/>
      <x:c r="V2322" s="37"/>
      <x:c r="W2322" s="37" t="str">
        <x:v>https://btech.com/en/c/mobiles-tablets/mobile-phones/b/vivo</x:v>
      </x:c>
      <x:c r="X2322" s="37" t="str">
        <x:v>صفحة فئة</x:v>
      </x:c>
      <x:c r="Y2322" s="37"/>
      <x:c r="Z2322" s="37"/>
      <x:c r="AA2322" s="37"/>
      <x:c r="AB2322" s="37"/>
      <x:c r="AC2322" s="37"/>
      <x:c r="AD2322" s="37"/>
      <x:c r="AE2322" s="37"/>
      <x:c r="AF2322" s="56"/>
      <x:c r="AG2322" s="56"/>
      <x:c r="AH2322" s="56"/>
      <x:c r="AI2322" s="58"/>
      <x:c r="AJ2322" s="56"/>
      <x:c r="AK2322" s="56"/>
      <x:c r="AL2322" s="56"/>
      <x:c r="AM2322" s="56"/>
      <x:c r="AN2322" s="56"/>
      <x:c r="AO2322" s="56" t="str">
        <x:f>IF(OR(AF2322="",AD2322=""),"",AF2322*AD2322+IF(AG2322="",0,AG2322)+IF(AH2322="",0,AH2322)+IF(AJ2322="",0,AJ2322)+IF(AK2322="",0,AK2322)+IF(AL2322="",0,AL2322)+IF(AM2322="",0,AM2322))</x:f>
      </x:c>
      <x:c r="AP2322" s="56"/>
      <x:c r="AQ2322" s="56" t="str">
        <x:f>IF(OR(AO2322="",AP2322=""),"",AO2322-AP2322)</x:f>
      </x:c>
      <x:c r="AR2322" s="58" t="str">
        <x:f>IF(OR(AP2322="",AP2322=0,AQ2322=""),"",AQ2322/AP2322)</x:f>
      </x:c>
      <x:c r="AS2322" s="58"/>
      <x:c r="AT2322" s="37"/>
      <x:c r="AU2322" s="37"/>
      <x:c r="AV2322" s="37"/>
      <x:c r="AW2322" s="56"/>
      <x:c r="AX2322" s="56"/>
      <x:c r="AY2322" s="37"/>
      <x:c r="AZ2322" s="37"/>
      <x:c r="BA2322" s="37"/>
      <x:c r="BB2322" s="37"/>
      <x:c r="BC2322" s="37"/>
      <x:c r="BD2322" s="60"/>
      <x:c r="BE2322" s="60"/>
      <x:c r="BF2322" s="37"/>
      <x:c r="BG2322" s="37"/>
      <x:c r="BH2322" s="37" t="str">
        <x:v>https://btech.com/en/c/mobiles-tablets/mobile-phones/b/vivo</x:v>
      </x:c>
      <x:c r="BI2322" s="37"/>
      <x:c r="BJ2322" s="37" t="str">
        <x:v>لم يبدأ</x:v>
      </x:c>
      <x:c r="BK2322" s="60" t="n">
        <x:v>46233</x:v>
      </x:c>
      <x:c r="BL2322" s="60"/>
      <x:c r="BM2322" s="60"/>
      <x:c r="BN2322" s="62" t="str">
        <x:f>IF(BM2322="","",(NOW()-BM2322)*24)</x:f>
      </x:c>
      <x:c r="BO2322" s="37" t="str">
        <x:f>IF(BM2322="","لم يُرصد",IF(BT2322&lt;&gt;TRUE,"غير نشط",IF(BP2322="فشل","فشل حالي",IF(BN2322&lt;=12,"حديث",IF(BN2322&lt;=24,"متأخر","قديم")))))</x:f>
        <x:v>لم يُرصد</x:v>
      </x:c>
      <x:c r="BP2322" s="37" t="str">
        <x:v>بانتظار رصد التقسيط</x:v>
      </x:c>
      <x:c r="BQ2322" s="37" t="n">
        <x:v>0</x:v>
      </x:c>
      <x:c r="BR2322" s="37"/>
      <x:c r="BS2322" s="37"/>
      <x:c r="BT2322" s="54" t="b">
        <x:v>1</x:v>
      </x:c>
      <x:c r="BU2322" s="37" t="str">
        <x:v>يحتاج اكتشاف رابط المنتج</x:v>
      </x:c>
      <x:c r="BV2322" s="37" t="str">
        <x:v>Vivo Y31d, 256 GB, 8 GB, 4G, Dual-SIM - Feather Gold</x:v>
      </x:c>
      <x:c r="BW2322" s="37" t="str">
        <x:v>الملفات المرفوعة لا تحتوي خطة تقسيط فعلية لهذا الربط؛ الصف مُنشأ كمهمة جمع.</x:v>
      </x:c>
      <x:c r="BX2322" s="60" t="n">
        <x:v>46233</x:v>
      </x:c>
      <x:c r="BY2322" s="60" t="n">
        <x:v>46233</x:v>
      </x:c>
    </x:row>
    <x:row r="2323">
      <x:c r="A2323" s="37" t="str">
        <x:v>مهمة جمع أولية</x:v>
      </x:c>
      <x:c r="B2323" s="37" t="str">
        <x:v>INSTTASK-D3440CC0DF18</x:v>
      </x:c>
      <x:c r="C2323" s="37" t="str">
        <x:v>VAR-BB5383EA8ACD4B|EG-013|STORE|PENDING</x:v>
      </x:c>
      <x:c r="D2323" s="37" t="str">
        <x:v>VAR-BB5383EA8ACD4B|EG-013|STORE</x:v>
      </x:c>
      <x:c r="E2323" s="37" t="str">
        <x:v>VAR-BB5383EA8ACD4B</x:v>
      </x:c>
      <x:c r="F2323" s="37" t="str">
        <x:v>MOD-6BDA92406A4A92</x:v>
      </x:c>
      <x:c r="G2323" s="37" t="str">
        <x:v>Vivo Y73 8GB RAM / 128GB Storage / 4G LTE + 4G + Dual-SIM / Diamond Flare</x:v>
      </x:c>
      <x:c r="H2323" s="37" t="str">
        <x:v>الموبايلات والاتصالات</x:v>
      </x:c>
      <x:c r="I2323" s="37" t="str">
        <x:v>هواتف ذكية</x:v>
      </x:c>
      <x:c r="J2323" s="37" t="str">
        <x:v>Vivo</x:v>
      </x:c>
      <x:c r="K2323" s="37" t="str">
        <x:v>Y73</x:v>
      </x:c>
      <x:c r="L2323" s="37" t="str">
        <x:v>8GB RAM | 128GB Storage | 4G LTE + 4G + Dual-SIM | Diamond Flare</x:v>
      </x:c>
      <x:c r="M2323" s="37" t="n">
        <x:v>8</x:v>
      </x:c>
      <x:c r="N2323" s="37" t="n">
        <x:v>128</x:v>
      </x:c>
      <x:c r="O2323" s="37" t="str">
        <x:v>Diamond Flare</x:v>
      </x:c>
      <x:c r="P2323" s="37"/>
      <x:c r="Q2323" s="37"/>
      <x:c r="R2323" s="37" t="str">
        <x:v>EG-013</x:v>
      </x:c>
      <x:c r="S2323" s="37" t="str">
        <x:v>B.TECH</x:v>
      </x:c>
      <x:c r="T2323" s="37" t="str">
        <x:v>A</x:v>
      </x:c>
      <x:c r="U2323" s="37"/>
      <x:c r="V2323" s="37"/>
      <x:c r="W2323" s="37" t="str">
        <x:v>https://btech.com/en/c/mobiles-tablets/mobile-phones/b/vivo</x:v>
      </x:c>
      <x:c r="X2323" s="37" t="str">
        <x:v>صفحة فئة</x:v>
      </x:c>
      <x:c r="Y2323" s="37"/>
      <x:c r="Z2323" s="37"/>
      <x:c r="AA2323" s="37"/>
      <x:c r="AB2323" s="37"/>
      <x:c r="AC2323" s="37"/>
      <x:c r="AD2323" s="37"/>
      <x:c r="AE2323" s="37"/>
      <x:c r="AF2323" s="56"/>
      <x:c r="AG2323" s="56"/>
      <x:c r="AH2323" s="56"/>
      <x:c r="AI2323" s="58"/>
      <x:c r="AJ2323" s="56"/>
      <x:c r="AK2323" s="56"/>
      <x:c r="AL2323" s="56"/>
      <x:c r="AM2323" s="56"/>
      <x:c r="AN2323" s="56"/>
      <x:c r="AO2323" s="56" t="str">
        <x:f>IF(OR(AF2323="",AD2323=""),"",AF2323*AD2323+IF(AG2323="",0,AG2323)+IF(AH2323="",0,AH2323)+IF(AJ2323="",0,AJ2323)+IF(AK2323="",0,AK2323)+IF(AL2323="",0,AL2323)+IF(AM2323="",0,AM2323))</x:f>
      </x:c>
      <x:c r="AP2323" s="56"/>
      <x:c r="AQ2323" s="56" t="str">
        <x:f>IF(OR(AO2323="",AP2323=""),"",AO2323-AP2323)</x:f>
      </x:c>
      <x:c r="AR2323" s="58" t="str">
        <x:f>IF(OR(AP2323="",AP2323=0,AQ2323=""),"",AQ2323/AP2323)</x:f>
      </x:c>
      <x:c r="AS2323" s="58"/>
      <x:c r="AT2323" s="37"/>
      <x:c r="AU2323" s="37"/>
      <x:c r="AV2323" s="37"/>
      <x:c r="AW2323" s="56"/>
      <x:c r="AX2323" s="56"/>
      <x:c r="AY2323" s="37"/>
      <x:c r="AZ2323" s="37"/>
      <x:c r="BA2323" s="37"/>
      <x:c r="BB2323" s="37"/>
      <x:c r="BC2323" s="37"/>
      <x:c r="BD2323" s="60"/>
      <x:c r="BE2323" s="60"/>
      <x:c r="BF2323" s="37"/>
      <x:c r="BG2323" s="37"/>
      <x:c r="BH2323" s="37" t="str">
        <x:v>https://btech.com/en/c/mobiles-tablets/mobile-phones/b/vivo</x:v>
      </x:c>
      <x:c r="BI2323" s="37"/>
      <x:c r="BJ2323" s="37" t="str">
        <x:v>لم يبدأ</x:v>
      </x:c>
      <x:c r="BK2323" s="60" t="n">
        <x:v>46233</x:v>
      </x:c>
      <x:c r="BL2323" s="60"/>
      <x:c r="BM2323" s="60"/>
      <x:c r="BN2323" s="62" t="str">
        <x:f>IF(BM2323="","",(NOW()-BM2323)*24)</x:f>
      </x:c>
      <x:c r="BO2323" s="37" t="str">
        <x:f>IF(BM2323="","لم يُرصد",IF(BT2323&lt;&gt;TRUE,"غير نشط",IF(BP2323="فشل","فشل حالي",IF(BN2323&lt;=12,"حديث",IF(BN2323&lt;=24,"متأخر","قديم")))))</x:f>
        <x:v>لم يُرصد</x:v>
      </x:c>
      <x:c r="BP2323" s="37" t="str">
        <x:v>بانتظار رصد التقسيط</x:v>
      </x:c>
      <x:c r="BQ2323" s="37" t="n">
        <x:v>0</x:v>
      </x:c>
      <x:c r="BR2323" s="37"/>
      <x:c r="BS2323" s="37"/>
      <x:c r="BT2323" s="54" t="b">
        <x:v>1</x:v>
      </x:c>
      <x:c r="BU2323" s="37" t="str">
        <x:v>يحتاج اكتشاف رابط المنتج</x:v>
      </x:c>
      <x:c r="BV2323" s="37" t="str">
        <x:v>Vivo Y73, 128 GB, 8 GB, 4G LTE, Dual-SIM - Diamond Flare</x:v>
      </x:c>
      <x:c r="BW2323" s="37" t="str">
        <x:v>الملفات المرفوعة لا تحتوي خطة تقسيط فعلية لهذا الربط؛ الصف مُنشأ كمهمة جمع.</x:v>
      </x:c>
      <x:c r="BX2323" s="60" t="n">
        <x:v>46233</x:v>
      </x:c>
      <x:c r="BY2323" s="60" t="n">
        <x:v>46233</x:v>
      </x:c>
    </x:row>
    <x:row r="2324">
      <x:c r="A2324" s="37" t="str">
        <x:v>مهمة جمع أولية</x:v>
      </x:c>
      <x:c r="B2324" s="37" t="str">
        <x:v>INSTTASK-4D421DD91743</x:v>
      </x:c>
      <x:c r="C2324" s="37" t="str">
        <x:v>VAR-552F2B3BFAA93A|EG-013|STORE|PENDING</x:v>
      </x:c>
      <x:c r="D2324" s="37" t="str">
        <x:v>VAR-552F2B3BFAA93A|EG-013|STORE</x:v>
      </x:c>
      <x:c r="E2324" s="37" t="str">
        <x:v>VAR-552F2B3BFAA93A</x:v>
      </x:c>
      <x:c r="F2324" s="37" t="str">
        <x:v>MOD-E85C93C3EEC305</x:v>
      </x:c>
      <x:c r="G2324" s="37" t="str">
        <x:v>Xiaomi 17T 12GB RAM / 256GB Storage / 5G + Dual-SIM / Black</x:v>
      </x:c>
      <x:c r="H2324" s="37" t="str">
        <x:v>الموبايلات والاتصالات</x:v>
      </x:c>
      <x:c r="I2324" s="37" t="str">
        <x:v>هواتف ذكية</x:v>
      </x:c>
      <x:c r="J2324" s="37" t="str">
        <x:v>Xiaomi</x:v>
      </x:c>
      <x:c r="K2324" s="37" t="str">
        <x:v>17T</x:v>
      </x:c>
      <x:c r="L2324" s="37" t="str">
        <x:v>12GB RAM | 256GB Storage | 5G + Dual-SIM | Black</x:v>
      </x:c>
      <x:c r="M2324" s="37" t="n">
        <x:v>12</x:v>
      </x:c>
      <x:c r="N2324" s="37" t="n">
        <x:v>256</x:v>
      </x:c>
      <x:c r="O2324" s="37" t="str">
        <x:v>Black</x:v>
      </x:c>
      <x:c r="P2324" s="37"/>
      <x:c r="Q2324" s="37"/>
      <x:c r="R2324" s="37" t="str">
        <x:v>EG-013</x:v>
      </x:c>
      <x:c r="S2324" s="37" t="str">
        <x:v>B.TECH</x:v>
      </x:c>
      <x:c r="T2324" s="37" t="str">
        <x:v>A</x:v>
      </x:c>
      <x:c r="U2324" s="37"/>
      <x:c r="V2324" s="37"/>
      <x:c r="W2324" s="37" t="str">
        <x:v>https://btech.com/en/c/mobiles-tablets/mobile-phones/b/xiaomi</x:v>
      </x:c>
      <x:c r="X2324" s="37" t="str">
        <x:v>صفحة فئة</x:v>
      </x:c>
      <x:c r="Y2324" s="37"/>
      <x:c r="Z2324" s="37"/>
      <x:c r="AA2324" s="37"/>
      <x:c r="AB2324" s="37"/>
      <x:c r="AC2324" s="37"/>
      <x:c r="AD2324" s="37"/>
      <x:c r="AE2324" s="37"/>
      <x:c r="AF2324" s="56"/>
      <x:c r="AG2324" s="56"/>
      <x:c r="AH2324" s="56"/>
      <x:c r="AI2324" s="58"/>
      <x:c r="AJ2324" s="56"/>
      <x:c r="AK2324" s="56"/>
      <x:c r="AL2324" s="56"/>
      <x:c r="AM2324" s="56"/>
      <x:c r="AN2324" s="56"/>
      <x:c r="AO2324" s="56" t="str">
        <x:f>IF(OR(AF2324="",AD2324=""),"",AF2324*AD2324+IF(AG2324="",0,AG2324)+IF(AH2324="",0,AH2324)+IF(AJ2324="",0,AJ2324)+IF(AK2324="",0,AK2324)+IF(AL2324="",0,AL2324)+IF(AM2324="",0,AM2324))</x:f>
      </x:c>
      <x:c r="AP2324" s="56"/>
      <x:c r="AQ2324" s="56" t="str">
        <x:f>IF(OR(AO2324="",AP2324=""),"",AO2324-AP2324)</x:f>
      </x:c>
      <x:c r="AR2324" s="58" t="str">
        <x:f>IF(OR(AP2324="",AP2324=0,AQ2324=""),"",AQ2324/AP2324)</x:f>
      </x:c>
      <x:c r="AS2324" s="58"/>
      <x:c r="AT2324" s="37"/>
      <x:c r="AU2324" s="37"/>
      <x:c r="AV2324" s="37"/>
      <x:c r="AW2324" s="56"/>
      <x:c r="AX2324" s="56"/>
      <x:c r="AY2324" s="37"/>
      <x:c r="AZ2324" s="37"/>
      <x:c r="BA2324" s="37"/>
      <x:c r="BB2324" s="37"/>
      <x:c r="BC2324" s="37"/>
      <x:c r="BD2324" s="60"/>
      <x:c r="BE2324" s="60"/>
      <x:c r="BF2324" s="37"/>
      <x:c r="BG2324" s="37"/>
      <x:c r="BH2324" s="37" t="str">
        <x:v>https://btech.com/en/c/mobiles-tablets/mobile-phones/b/xiaomi</x:v>
      </x:c>
      <x:c r="BI2324" s="37"/>
      <x:c r="BJ2324" s="37" t="str">
        <x:v>لم يبدأ</x:v>
      </x:c>
      <x:c r="BK2324" s="60" t="n">
        <x:v>46233</x:v>
      </x:c>
      <x:c r="BL2324" s="60"/>
      <x:c r="BM2324" s="60"/>
      <x:c r="BN2324" s="62" t="str">
        <x:f>IF(BM2324="","",(NOW()-BM2324)*24)</x:f>
      </x:c>
      <x:c r="BO2324" s="37" t="str">
        <x:f>IF(BM2324="","لم يُرصد",IF(BT2324&lt;&gt;TRUE,"غير نشط",IF(BP2324="فشل","فشل حالي",IF(BN2324&lt;=12,"حديث",IF(BN2324&lt;=24,"متأخر","قديم")))))</x:f>
        <x:v>لم يُرصد</x:v>
      </x:c>
      <x:c r="BP2324" s="37" t="str">
        <x:v>بانتظار رصد التقسيط</x:v>
      </x:c>
      <x:c r="BQ2324" s="37" t="n">
        <x:v>0</x:v>
      </x:c>
      <x:c r="BR2324" s="37"/>
      <x:c r="BS2324" s="37"/>
      <x:c r="BT2324" s="54" t="b">
        <x:v>1</x:v>
      </x:c>
      <x:c r="BU2324" s="37" t="str">
        <x:v>يحتاج اكتشاف رابط المنتج</x:v>
      </x:c>
      <x:c r="BV2324" s="37" t="str">
        <x:v>Xiaomi 17T, 256 GB, 12 GB, 5G, Dual-SIM - Black</x:v>
      </x:c>
      <x:c r="BW2324" s="37" t="str">
        <x:v>الملفات المرفوعة لا تحتوي خطة تقسيط فعلية لهذا الربط؛ الصف مُنشأ كمهمة جمع.</x:v>
      </x:c>
      <x:c r="BX2324" s="60" t="n">
        <x:v>46233</x:v>
      </x:c>
      <x:c r="BY2324" s="60" t="n">
        <x:v>46233</x:v>
      </x:c>
    </x:row>
    <x:row r="2325">
      <x:c r="A2325" s="37" t="str">
        <x:v>مهمة جمع أولية</x:v>
      </x:c>
      <x:c r="B2325" s="37" t="str">
        <x:v>INSTTASK-435D86860A23</x:v>
      </x:c>
      <x:c r="C2325" s="37" t="str">
        <x:v>VAR-E18F284F7EBC37|EG-013|STORE|PENDING</x:v>
      </x:c>
      <x:c r="D2325" s="37" t="str">
        <x:v>VAR-E18F284F7EBC37|EG-013|STORE</x:v>
      </x:c>
      <x:c r="E2325" s="37" t="str">
        <x:v>VAR-E18F284F7EBC37</x:v>
      </x:c>
      <x:c r="F2325" s="37" t="str">
        <x:v>MOD-E85C93C3EEC305</x:v>
      </x:c>
      <x:c r="G2325" s="37" t="str">
        <x:v>Xiaomi 17T 12GB RAM / 256GB Storage / 5G + Dual-SIM / Opal White</x:v>
      </x:c>
      <x:c r="H2325" s="37" t="str">
        <x:v>الموبايلات والاتصالات</x:v>
      </x:c>
      <x:c r="I2325" s="37" t="str">
        <x:v>هواتف ذكية</x:v>
      </x:c>
      <x:c r="J2325" s="37" t="str">
        <x:v>Xiaomi</x:v>
      </x:c>
      <x:c r="K2325" s="37" t="str">
        <x:v>17T</x:v>
      </x:c>
      <x:c r="L2325" s="37" t="str">
        <x:v>12GB RAM | 256GB Storage | 5G + Dual-SIM | Opal White</x:v>
      </x:c>
      <x:c r="M2325" s="37" t="n">
        <x:v>12</x:v>
      </x:c>
      <x:c r="N2325" s="37" t="n">
        <x:v>256</x:v>
      </x:c>
      <x:c r="O2325" s="37" t="str">
        <x:v>Opal White</x:v>
      </x:c>
      <x:c r="P2325" s="37"/>
      <x:c r="Q2325" s="37"/>
      <x:c r="R2325" s="37" t="str">
        <x:v>EG-013</x:v>
      </x:c>
      <x:c r="S2325" s="37" t="str">
        <x:v>B.TECH</x:v>
      </x:c>
      <x:c r="T2325" s="37" t="str">
        <x:v>A</x:v>
      </x:c>
      <x:c r="U2325" s="37"/>
      <x:c r="V2325" s="37"/>
      <x:c r="W2325" s="37" t="str">
        <x:v>https://btech.com/en/c/mobiles-tablets/mobile-phones/b/xiaomi</x:v>
      </x:c>
      <x:c r="X2325" s="37" t="str">
        <x:v>صفحة فئة</x:v>
      </x:c>
      <x:c r="Y2325" s="37"/>
      <x:c r="Z2325" s="37"/>
      <x:c r="AA2325" s="37"/>
      <x:c r="AB2325" s="37"/>
      <x:c r="AC2325" s="37"/>
      <x:c r="AD2325" s="37"/>
      <x:c r="AE2325" s="37"/>
      <x:c r="AF2325" s="56"/>
      <x:c r="AG2325" s="56"/>
      <x:c r="AH2325" s="56"/>
      <x:c r="AI2325" s="58"/>
      <x:c r="AJ2325" s="56"/>
      <x:c r="AK2325" s="56"/>
      <x:c r="AL2325" s="56"/>
      <x:c r="AM2325" s="56"/>
      <x:c r="AN2325" s="56"/>
      <x:c r="AO2325" s="56" t="str">
        <x:f>IF(OR(AF2325="",AD2325=""),"",AF2325*AD2325+IF(AG2325="",0,AG2325)+IF(AH2325="",0,AH2325)+IF(AJ2325="",0,AJ2325)+IF(AK2325="",0,AK2325)+IF(AL2325="",0,AL2325)+IF(AM2325="",0,AM2325))</x:f>
      </x:c>
      <x:c r="AP2325" s="56"/>
      <x:c r="AQ2325" s="56" t="str">
        <x:f>IF(OR(AO2325="",AP2325=""),"",AO2325-AP2325)</x:f>
      </x:c>
      <x:c r="AR2325" s="58" t="str">
        <x:f>IF(OR(AP2325="",AP2325=0,AQ2325=""),"",AQ2325/AP2325)</x:f>
      </x:c>
      <x:c r="AS2325" s="58"/>
      <x:c r="AT2325" s="37"/>
      <x:c r="AU2325" s="37"/>
      <x:c r="AV2325" s="37"/>
      <x:c r="AW2325" s="56"/>
      <x:c r="AX2325" s="56"/>
      <x:c r="AY2325" s="37"/>
      <x:c r="AZ2325" s="37"/>
      <x:c r="BA2325" s="37"/>
      <x:c r="BB2325" s="37"/>
      <x:c r="BC2325" s="37"/>
      <x:c r="BD2325" s="60"/>
      <x:c r="BE2325" s="60"/>
      <x:c r="BF2325" s="37"/>
      <x:c r="BG2325" s="37"/>
      <x:c r="BH2325" s="37" t="str">
        <x:v>https://btech.com/en/c/mobiles-tablets/mobile-phones/b/xiaomi</x:v>
      </x:c>
      <x:c r="BI2325" s="37"/>
      <x:c r="BJ2325" s="37" t="str">
        <x:v>لم يبدأ</x:v>
      </x:c>
      <x:c r="BK2325" s="60" t="n">
        <x:v>46233</x:v>
      </x:c>
      <x:c r="BL2325" s="60"/>
      <x:c r="BM2325" s="60"/>
      <x:c r="BN2325" s="62" t="str">
        <x:f>IF(BM2325="","",(NOW()-BM2325)*24)</x:f>
      </x:c>
      <x:c r="BO2325" s="37" t="str">
        <x:f>IF(BM2325="","لم يُرصد",IF(BT2325&lt;&gt;TRUE,"غير نشط",IF(BP2325="فشل","فشل حالي",IF(BN2325&lt;=12,"حديث",IF(BN2325&lt;=24,"متأخر","قديم")))))</x:f>
        <x:v>لم يُرصد</x:v>
      </x:c>
      <x:c r="BP2325" s="37" t="str">
        <x:v>بانتظار رصد التقسيط</x:v>
      </x:c>
      <x:c r="BQ2325" s="37" t="n">
        <x:v>0</x:v>
      </x:c>
      <x:c r="BR2325" s="37"/>
      <x:c r="BS2325" s="37"/>
      <x:c r="BT2325" s="54" t="b">
        <x:v>1</x:v>
      </x:c>
      <x:c r="BU2325" s="37" t="str">
        <x:v>يحتاج اكتشاف رابط المنتج</x:v>
      </x:c>
      <x:c r="BV2325" s="37" t="str">
        <x:v>Xiaomi 17T, 256 GB, 12 GB, 5G, Dual-SIM - Opal White</x:v>
      </x:c>
      <x:c r="BW2325" s="37" t="str">
        <x:v>الملفات المرفوعة لا تحتوي خطة تقسيط فعلية لهذا الربط؛ الصف مُنشأ كمهمة جمع.</x:v>
      </x:c>
      <x:c r="BX2325" s="60" t="n">
        <x:v>46233</x:v>
      </x:c>
      <x:c r="BY2325" s="60" t="n">
        <x:v>46233</x:v>
      </x:c>
    </x:row>
    <x:row r="2326">
      <x:c r="A2326" s="37" t="str">
        <x:v>مهمة جمع أولية</x:v>
      </x:c>
      <x:c r="B2326" s="37" t="str">
        <x:v>INSTTASK-170847D62E57</x:v>
      </x:c>
      <x:c r="C2326" s="37" t="str">
        <x:v>VAR-07AADA5133DBBC|EG-013|STORE|PENDING</x:v>
      </x:c>
      <x:c r="D2326" s="37" t="str">
        <x:v>VAR-07AADA5133DBBC|EG-013|STORE</x:v>
      </x:c>
      <x:c r="E2326" s="37" t="str">
        <x:v>VAR-07AADA5133DBBC</x:v>
      </x:c>
      <x:c r="F2326" s="37" t="str">
        <x:v>MOD-E6959C31B3C979</x:v>
      </x:c>
      <x:c r="G2326" s="37" t="str">
        <x:v>Xiaomi Redmi 15 6GB RAM / 128GB Storage / 4G + Dual-SIM / Red / Purple</x:v>
      </x:c>
      <x:c r="H2326" s="37" t="str">
        <x:v>الموبايلات والاتصالات</x:v>
      </x:c>
      <x:c r="I2326" s="37" t="str">
        <x:v>هواتف ذكية</x:v>
      </x:c>
      <x:c r="J2326" s="37" t="str">
        <x:v>Xiaomi</x:v>
      </x:c>
      <x:c r="K2326" s="37" t="str">
        <x:v>Redmi 15</x:v>
      </x:c>
      <x:c r="L2326" s="37" t="str">
        <x:v>6GB RAM | 128GB Storage | 4G + Dual-SIM | Red / Purple</x:v>
      </x:c>
      <x:c r="M2326" s="37" t="n">
        <x:v>6</x:v>
      </x:c>
      <x:c r="N2326" s="37" t="n">
        <x:v>128</x:v>
      </x:c>
      <x:c r="O2326" s="37" t="str">
        <x:v>Red / Purple</x:v>
      </x:c>
      <x:c r="P2326" s="37"/>
      <x:c r="Q2326" s="37"/>
      <x:c r="R2326" s="37" t="str">
        <x:v>EG-013</x:v>
      </x:c>
      <x:c r="S2326" s="37" t="str">
        <x:v>B.TECH</x:v>
      </x:c>
      <x:c r="T2326" s="37" t="str">
        <x:v>A</x:v>
      </x:c>
      <x:c r="U2326" s="37"/>
      <x:c r="V2326" s="37"/>
      <x:c r="W2326" s="37" t="str">
        <x:v>https://btech.com/en/c/mobiles-tablets/mobile-phones/b/xiaomi</x:v>
      </x:c>
      <x:c r="X2326" s="37" t="str">
        <x:v>صفحة فئة</x:v>
      </x:c>
      <x:c r="Y2326" s="37"/>
      <x:c r="Z2326" s="37"/>
      <x:c r="AA2326" s="37"/>
      <x:c r="AB2326" s="37"/>
      <x:c r="AC2326" s="37"/>
      <x:c r="AD2326" s="37"/>
      <x:c r="AE2326" s="37"/>
      <x:c r="AF2326" s="56"/>
      <x:c r="AG2326" s="56"/>
      <x:c r="AH2326" s="56"/>
      <x:c r="AI2326" s="58"/>
      <x:c r="AJ2326" s="56"/>
      <x:c r="AK2326" s="56"/>
      <x:c r="AL2326" s="56"/>
      <x:c r="AM2326" s="56"/>
      <x:c r="AN2326" s="56"/>
      <x:c r="AO2326" s="56" t="str">
        <x:f>IF(OR(AF2326="",AD2326=""),"",AF2326*AD2326+IF(AG2326="",0,AG2326)+IF(AH2326="",0,AH2326)+IF(AJ2326="",0,AJ2326)+IF(AK2326="",0,AK2326)+IF(AL2326="",0,AL2326)+IF(AM2326="",0,AM2326))</x:f>
      </x:c>
      <x:c r="AP2326" s="56"/>
      <x:c r="AQ2326" s="56" t="str">
        <x:f>IF(OR(AO2326="",AP2326=""),"",AO2326-AP2326)</x:f>
      </x:c>
      <x:c r="AR2326" s="58" t="str">
        <x:f>IF(OR(AP2326="",AP2326=0,AQ2326=""),"",AQ2326/AP2326)</x:f>
      </x:c>
      <x:c r="AS2326" s="58"/>
      <x:c r="AT2326" s="37"/>
      <x:c r="AU2326" s="37"/>
      <x:c r="AV2326" s="37"/>
      <x:c r="AW2326" s="56"/>
      <x:c r="AX2326" s="56"/>
      <x:c r="AY2326" s="37"/>
      <x:c r="AZ2326" s="37"/>
      <x:c r="BA2326" s="37"/>
      <x:c r="BB2326" s="37"/>
      <x:c r="BC2326" s="37"/>
      <x:c r="BD2326" s="60"/>
      <x:c r="BE2326" s="60"/>
      <x:c r="BF2326" s="37"/>
      <x:c r="BG2326" s="37"/>
      <x:c r="BH2326" s="37" t="str">
        <x:v>https://btech.com/en/c/mobiles-tablets/mobile-phones/b/xiaomi</x:v>
      </x:c>
      <x:c r="BI2326" s="37"/>
      <x:c r="BJ2326" s="37" t="str">
        <x:v>لم يبدأ</x:v>
      </x:c>
      <x:c r="BK2326" s="60" t="n">
        <x:v>46233</x:v>
      </x:c>
      <x:c r="BL2326" s="60"/>
      <x:c r="BM2326" s="60"/>
      <x:c r="BN2326" s="62" t="str">
        <x:f>IF(BM2326="","",(NOW()-BM2326)*24)</x:f>
      </x:c>
      <x:c r="BO2326" s="37" t="str">
        <x:f>IF(BM2326="","لم يُرصد",IF(BT2326&lt;&gt;TRUE,"غير نشط",IF(BP2326="فشل","فشل حالي",IF(BN2326&lt;=12,"حديث",IF(BN2326&lt;=24,"متأخر","قديم")))))</x:f>
        <x:v>لم يُرصد</x:v>
      </x:c>
      <x:c r="BP2326" s="37" t="str">
        <x:v>بانتظار رصد التقسيط</x:v>
      </x:c>
      <x:c r="BQ2326" s="37" t="n">
        <x:v>0</x:v>
      </x:c>
      <x:c r="BR2326" s="37"/>
      <x:c r="BS2326" s="37"/>
      <x:c r="BT2326" s="54" t="b">
        <x:v>1</x:v>
      </x:c>
      <x:c r="BU2326" s="37" t="str">
        <x:v>يحتاج اكتشاف رابط المنتج</x:v>
      </x:c>
      <x:c r="BV2326" s="37" t="str">
        <x:v>Xiaomi Redmi 15, 128 GB, 6 GB, 4G, Dual-SIM - Purple</x:v>
      </x:c>
      <x:c r="BW2326" s="37" t="str">
        <x:v>الملفات المرفوعة لا تحتوي خطة تقسيط فعلية لهذا الربط؛ الصف مُنشأ كمهمة جمع.</x:v>
      </x:c>
      <x:c r="BX2326" s="60" t="n">
        <x:v>46233</x:v>
      </x:c>
      <x:c r="BY2326" s="60" t="n">
        <x:v>46233</x:v>
      </x:c>
    </x:row>
    <x:row r="2327">
      <x:c r="A2327" s="37" t="str">
        <x:v>مهمة جمع أولية</x:v>
      </x:c>
      <x:c r="B2327" s="37" t="str">
        <x:v>INSTTASK-67588B49CD72</x:v>
      </x:c>
      <x:c r="C2327" s="37" t="str">
        <x:v>VAR-D4C4718AD8420E|EG-013|STORE|PENDING</x:v>
      </x:c>
      <x:c r="D2327" s="37" t="str">
        <x:v>VAR-D4C4718AD8420E|EG-013|STORE</x:v>
      </x:c>
      <x:c r="E2327" s="37" t="str">
        <x:v>VAR-D4C4718AD8420E</x:v>
      </x:c>
      <x:c r="F2327" s="37" t="str">
        <x:v>MOD-E6959C31B3C979</x:v>
      </x:c>
      <x:c r="G2327" s="37" t="str">
        <x:v>Xiaomi Redmi 15 8GB RAM / 256GB Storage / 4G + Dual-SIM / Midnight Black / Red</x:v>
      </x:c>
      <x:c r="H2327" s="37" t="str">
        <x:v>الموبايلات والاتصالات</x:v>
      </x:c>
      <x:c r="I2327" s="37" t="str">
        <x:v>هواتف ذكية</x:v>
      </x:c>
      <x:c r="J2327" s="37" t="str">
        <x:v>Xiaomi</x:v>
      </x:c>
      <x:c r="K2327" s="37" t="str">
        <x:v>Redmi 15</x:v>
      </x:c>
      <x:c r="L2327" s="37" t="str">
        <x:v>8GB RAM | 256GB Storage | 4G + Dual-SIM | Midnight Black / Red</x:v>
      </x:c>
      <x:c r="M2327" s="37" t="n">
        <x:v>8</x:v>
      </x:c>
      <x:c r="N2327" s="37" t="n">
        <x:v>256</x:v>
      </x:c>
      <x:c r="O2327" s="37" t="str">
        <x:v>Midnight Black / Red</x:v>
      </x:c>
      <x:c r="P2327" s="37"/>
      <x:c r="Q2327" s="37"/>
      <x:c r="R2327" s="37" t="str">
        <x:v>EG-013</x:v>
      </x:c>
      <x:c r="S2327" s="37" t="str">
        <x:v>B.TECH</x:v>
      </x:c>
      <x:c r="T2327" s="37" t="str">
        <x:v>A</x:v>
      </x:c>
      <x:c r="U2327" s="37"/>
      <x:c r="V2327" s="37"/>
      <x:c r="W2327" s="37" t="str">
        <x:v>https://btech.com/en/c/mobiles-tablets/mobile-phones/b/xiaomi</x:v>
      </x:c>
      <x:c r="X2327" s="37" t="str">
        <x:v>صفحة فئة</x:v>
      </x:c>
      <x:c r="Y2327" s="37"/>
      <x:c r="Z2327" s="37"/>
      <x:c r="AA2327" s="37"/>
      <x:c r="AB2327" s="37"/>
      <x:c r="AC2327" s="37"/>
      <x:c r="AD2327" s="37"/>
      <x:c r="AE2327" s="37"/>
      <x:c r="AF2327" s="56"/>
      <x:c r="AG2327" s="56"/>
      <x:c r="AH2327" s="56"/>
      <x:c r="AI2327" s="58"/>
      <x:c r="AJ2327" s="56"/>
      <x:c r="AK2327" s="56"/>
      <x:c r="AL2327" s="56"/>
      <x:c r="AM2327" s="56"/>
      <x:c r="AN2327" s="56"/>
      <x:c r="AO2327" s="56" t="str">
        <x:f>IF(OR(AF2327="",AD2327=""),"",AF2327*AD2327+IF(AG2327="",0,AG2327)+IF(AH2327="",0,AH2327)+IF(AJ2327="",0,AJ2327)+IF(AK2327="",0,AK2327)+IF(AL2327="",0,AL2327)+IF(AM2327="",0,AM2327))</x:f>
      </x:c>
      <x:c r="AP2327" s="56"/>
      <x:c r="AQ2327" s="56" t="str">
        <x:f>IF(OR(AO2327="",AP2327=""),"",AO2327-AP2327)</x:f>
      </x:c>
      <x:c r="AR2327" s="58" t="str">
        <x:f>IF(OR(AP2327="",AP2327=0,AQ2327=""),"",AQ2327/AP2327)</x:f>
      </x:c>
      <x:c r="AS2327" s="58"/>
      <x:c r="AT2327" s="37"/>
      <x:c r="AU2327" s="37"/>
      <x:c r="AV2327" s="37"/>
      <x:c r="AW2327" s="56"/>
      <x:c r="AX2327" s="56"/>
      <x:c r="AY2327" s="37"/>
      <x:c r="AZ2327" s="37"/>
      <x:c r="BA2327" s="37"/>
      <x:c r="BB2327" s="37"/>
      <x:c r="BC2327" s="37"/>
      <x:c r="BD2327" s="60"/>
      <x:c r="BE2327" s="60"/>
      <x:c r="BF2327" s="37"/>
      <x:c r="BG2327" s="37"/>
      <x:c r="BH2327" s="37" t="str">
        <x:v>https://btech.com/en/c/mobiles-tablets/mobile-phones/b/xiaomi</x:v>
      </x:c>
      <x:c r="BI2327" s="37"/>
      <x:c r="BJ2327" s="37" t="str">
        <x:v>لم يبدأ</x:v>
      </x:c>
      <x:c r="BK2327" s="60" t="n">
        <x:v>46233</x:v>
      </x:c>
      <x:c r="BL2327" s="60"/>
      <x:c r="BM2327" s="60"/>
      <x:c r="BN2327" s="62" t="str">
        <x:f>IF(BM2327="","",(NOW()-BM2327)*24)</x:f>
      </x:c>
      <x:c r="BO2327" s="37" t="str">
        <x:f>IF(BM2327="","لم يُرصد",IF(BT2327&lt;&gt;TRUE,"غير نشط",IF(BP2327="فشل","فشل حالي",IF(BN2327&lt;=12,"حديث",IF(BN2327&lt;=24,"متأخر","قديم")))))</x:f>
        <x:v>لم يُرصد</x:v>
      </x:c>
      <x:c r="BP2327" s="37" t="str">
        <x:v>بانتظار رصد التقسيط</x:v>
      </x:c>
      <x:c r="BQ2327" s="37" t="n">
        <x:v>0</x:v>
      </x:c>
      <x:c r="BR2327" s="37"/>
      <x:c r="BS2327" s="37"/>
      <x:c r="BT2327" s="54" t="b">
        <x:v>1</x:v>
      </x:c>
      <x:c r="BU2327" s="37" t="str">
        <x:v>يحتاج اكتشاف رابط المنتج</x:v>
      </x:c>
      <x:c r="BV2327" s="37" t="str">
        <x:v>Xiaomi Redmi 15, 256 GB, 8 GB, 4G, Dual-SIM - Midnight Black</x:v>
      </x:c>
      <x:c r="BW2327" s="37" t="str">
        <x:v>الملفات المرفوعة لا تحتوي خطة تقسيط فعلية لهذا الربط؛ الصف مُنشأ كمهمة جمع.</x:v>
      </x:c>
      <x:c r="BX2327" s="60" t="n">
        <x:v>46233</x:v>
      </x:c>
      <x:c r="BY2327" s="60" t="n">
        <x:v>46233</x:v>
      </x:c>
    </x:row>
    <x:row r="2328">
      <x:c r="A2328" s="37" t="str">
        <x:v>مهمة جمع أولية</x:v>
      </x:c>
      <x:c r="B2328" s="37" t="str">
        <x:v>INSTTASK-833EB837C4FB</x:v>
      </x:c>
      <x:c r="C2328" s="37" t="str">
        <x:v>VAR-27177B96955B0D|EG-013|STORE|PENDING</x:v>
      </x:c>
      <x:c r="D2328" s="37" t="str">
        <x:v>VAR-27177B96955B0D|EG-013|STORE</x:v>
      </x:c>
      <x:c r="E2328" s="37" t="str">
        <x:v>VAR-27177B96955B0D</x:v>
      </x:c>
      <x:c r="F2328" s="37" t="str">
        <x:v>MOD-E4474871172EB1</x:v>
      </x:c>
      <x:c r="G2328" s="37" t="str">
        <x:v>Xiaomi Redmi 15C 6GB RAM / 128GB Storage / 4G LTE + 4G + Dual-SIM / Red / Mint Green</x:v>
      </x:c>
      <x:c r="H2328" s="37" t="str">
        <x:v>الموبايلات والاتصالات</x:v>
      </x:c>
      <x:c r="I2328" s="37" t="str">
        <x:v>هواتف ذكية</x:v>
      </x:c>
      <x:c r="J2328" s="37" t="str">
        <x:v>Xiaomi</x:v>
      </x:c>
      <x:c r="K2328" s="37" t="str">
        <x:v>Redmi 15C</x:v>
      </x:c>
      <x:c r="L2328" s="37" t="str">
        <x:v>6GB RAM | 128GB Storage | 4G LTE + 4G + Dual-SIM | Red / Mint Green</x:v>
      </x:c>
      <x:c r="M2328" s="37" t="n">
        <x:v>6</x:v>
      </x:c>
      <x:c r="N2328" s="37" t="n">
        <x:v>128</x:v>
      </x:c>
      <x:c r="O2328" s="37" t="str">
        <x:v>Red / Mint Green</x:v>
      </x:c>
      <x:c r="P2328" s="37"/>
      <x:c r="Q2328" s="37"/>
      <x:c r="R2328" s="37" t="str">
        <x:v>EG-013</x:v>
      </x:c>
      <x:c r="S2328" s="37" t="str">
        <x:v>B.TECH</x:v>
      </x:c>
      <x:c r="T2328" s="37" t="str">
        <x:v>A</x:v>
      </x:c>
      <x:c r="U2328" s="37"/>
      <x:c r="V2328" s="37"/>
      <x:c r="W2328" s="37" t="str">
        <x:v>https://btech.com/en/c/mobiles-tablets/mobile-phones/b/xiaomi</x:v>
      </x:c>
      <x:c r="X2328" s="37" t="str">
        <x:v>صفحة فئة</x:v>
      </x:c>
      <x:c r="Y2328" s="37"/>
      <x:c r="Z2328" s="37"/>
      <x:c r="AA2328" s="37"/>
      <x:c r="AB2328" s="37"/>
      <x:c r="AC2328" s="37"/>
      <x:c r="AD2328" s="37"/>
      <x:c r="AE2328" s="37"/>
      <x:c r="AF2328" s="56"/>
      <x:c r="AG2328" s="56"/>
      <x:c r="AH2328" s="56"/>
      <x:c r="AI2328" s="58"/>
      <x:c r="AJ2328" s="56"/>
      <x:c r="AK2328" s="56"/>
      <x:c r="AL2328" s="56"/>
      <x:c r="AM2328" s="56"/>
      <x:c r="AN2328" s="56"/>
      <x:c r="AO2328" s="56" t="str">
        <x:f>IF(OR(AF2328="",AD2328=""),"",AF2328*AD2328+IF(AG2328="",0,AG2328)+IF(AH2328="",0,AH2328)+IF(AJ2328="",0,AJ2328)+IF(AK2328="",0,AK2328)+IF(AL2328="",0,AL2328)+IF(AM2328="",0,AM2328))</x:f>
      </x:c>
      <x:c r="AP2328" s="56"/>
      <x:c r="AQ2328" s="56" t="str">
        <x:f>IF(OR(AO2328="",AP2328=""),"",AO2328-AP2328)</x:f>
      </x:c>
      <x:c r="AR2328" s="58" t="str">
        <x:f>IF(OR(AP2328="",AP2328=0,AQ2328=""),"",AQ2328/AP2328)</x:f>
      </x:c>
      <x:c r="AS2328" s="58"/>
      <x:c r="AT2328" s="37"/>
      <x:c r="AU2328" s="37"/>
      <x:c r="AV2328" s="37"/>
      <x:c r="AW2328" s="56"/>
      <x:c r="AX2328" s="56"/>
      <x:c r="AY2328" s="37"/>
      <x:c r="AZ2328" s="37"/>
      <x:c r="BA2328" s="37"/>
      <x:c r="BB2328" s="37"/>
      <x:c r="BC2328" s="37"/>
      <x:c r="BD2328" s="60"/>
      <x:c r="BE2328" s="60"/>
      <x:c r="BF2328" s="37"/>
      <x:c r="BG2328" s="37"/>
      <x:c r="BH2328" s="37" t="str">
        <x:v>https://btech.com/en/c/mobiles-tablets/mobile-phones/b/xiaomi</x:v>
      </x:c>
      <x:c r="BI2328" s="37"/>
      <x:c r="BJ2328" s="37" t="str">
        <x:v>لم يبدأ</x:v>
      </x:c>
      <x:c r="BK2328" s="60" t="n">
        <x:v>46233</x:v>
      </x:c>
      <x:c r="BL2328" s="60"/>
      <x:c r="BM2328" s="60"/>
      <x:c r="BN2328" s="62" t="str">
        <x:f>IF(BM2328="","",(NOW()-BM2328)*24)</x:f>
      </x:c>
      <x:c r="BO2328" s="37" t="str">
        <x:f>IF(BM2328="","لم يُرصد",IF(BT2328&lt;&gt;TRUE,"غير نشط",IF(BP2328="فشل","فشل حالي",IF(BN2328&lt;=12,"حديث",IF(BN2328&lt;=24,"متأخر","قديم")))))</x:f>
        <x:v>لم يُرصد</x:v>
      </x:c>
      <x:c r="BP2328" s="37" t="str">
        <x:v>بانتظار رصد التقسيط</x:v>
      </x:c>
      <x:c r="BQ2328" s="37" t="n">
        <x:v>0</x:v>
      </x:c>
      <x:c r="BR2328" s="37"/>
      <x:c r="BS2328" s="37"/>
      <x:c r="BT2328" s="54" t="b">
        <x:v>1</x:v>
      </x:c>
      <x:c r="BU2328" s="37" t="str">
        <x:v>يحتاج اكتشاف رابط المنتج</x:v>
      </x:c>
      <x:c r="BV2328" s="37" t="str">
        <x:v>Xiaomi Redmi 15C, 128 GB, 6 GB, 4G LTE, Dual-SIM - Mint Green</x:v>
      </x:c>
      <x:c r="BW2328" s="37" t="str">
        <x:v>الملفات المرفوعة لا تحتوي خطة تقسيط فعلية لهذا الربط؛ الصف مُنشأ كمهمة جمع.</x:v>
      </x:c>
      <x:c r="BX2328" s="60" t="n">
        <x:v>46233</x:v>
      </x:c>
      <x:c r="BY2328" s="60" t="n">
        <x:v>46233</x:v>
      </x:c>
    </x:row>
    <x:row r="2329">
      <x:c r="A2329" s="37" t="str">
        <x:v>مهمة جمع أولية</x:v>
      </x:c>
      <x:c r="B2329" s="37" t="str">
        <x:v>INSTTASK-2BABA23667CF</x:v>
      </x:c>
      <x:c r="C2329" s="37" t="str">
        <x:v>VAR-3A684C2A5FC979|EG-013|STORE|PENDING</x:v>
      </x:c>
      <x:c r="D2329" s="37" t="str">
        <x:v>VAR-3A684C2A5FC979|EG-013|STORE</x:v>
      </x:c>
      <x:c r="E2329" s="37" t="str">
        <x:v>VAR-3A684C2A5FC979</x:v>
      </x:c>
      <x:c r="F2329" s="37" t="str">
        <x:v>MOD-E4474871172EB1</x:v>
      </x:c>
      <x:c r="G2329" s="37" t="str">
        <x:v>Xiaomi Redmi 15C 6GB RAM / 128GB Storage / 4G LTE + 4G + Dual-SIM / Red / Twilight Orange</x:v>
      </x:c>
      <x:c r="H2329" s="37" t="str">
        <x:v>الموبايلات والاتصالات</x:v>
      </x:c>
      <x:c r="I2329" s="37" t="str">
        <x:v>هواتف ذكية</x:v>
      </x:c>
      <x:c r="J2329" s="37" t="str">
        <x:v>Xiaomi</x:v>
      </x:c>
      <x:c r="K2329" s="37" t="str">
        <x:v>Redmi 15C</x:v>
      </x:c>
      <x:c r="L2329" s="37" t="str">
        <x:v>6GB RAM | 128GB Storage | 4G LTE + 4G + Dual-SIM | Red / Twilight Orange</x:v>
      </x:c>
      <x:c r="M2329" s="37" t="n">
        <x:v>6</x:v>
      </x:c>
      <x:c r="N2329" s="37" t="n">
        <x:v>128</x:v>
      </x:c>
      <x:c r="O2329" s="37" t="str">
        <x:v>Red / Twilight Orange</x:v>
      </x:c>
      <x:c r="P2329" s="37"/>
      <x:c r="Q2329" s="37"/>
      <x:c r="R2329" s="37" t="str">
        <x:v>EG-013</x:v>
      </x:c>
      <x:c r="S2329" s="37" t="str">
        <x:v>B.TECH</x:v>
      </x:c>
      <x:c r="T2329" s="37" t="str">
        <x:v>A</x:v>
      </x:c>
      <x:c r="U2329" s="37"/>
      <x:c r="V2329" s="37"/>
      <x:c r="W2329" s="37" t="str">
        <x:v>https://btech.com/en/c/mobiles-tablets/mobile-phones/b/xiaomi</x:v>
      </x:c>
      <x:c r="X2329" s="37" t="str">
        <x:v>صفحة فئة</x:v>
      </x:c>
      <x:c r="Y2329" s="37"/>
      <x:c r="Z2329" s="37"/>
      <x:c r="AA2329" s="37"/>
      <x:c r="AB2329" s="37"/>
      <x:c r="AC2329" s="37"/>
      <x:c r="AD2329" s="37"/>
      <x:c r="AE2329" s="37"/>
      <x:c r="AF2329" s="56"/>
      <x:c r="AG2329" s="56"/>
      <x:c r="AH2329" s="56"/>
      <x:c r="AI2329" s="58"/>
      <x:c r="AJ2329" s="56"/>
      <x:c r="AK2329" s="56"/>
      <x:c r="AL2329" s="56"/>
      <x:c r="AM2329" s="56"/>
      <x:c r="AN2329" s="56"/>
      <x:c r="AO2329" s="56" t="str">
        <x:f>IF(OR(AF2329="",AD2329=""),"",AF2329*AD2329+IF(AG2329="",0,AG2329)+IF(AH2329="",0,AH2329)+IF(AJ2329="",0,AJ2329)+IF(AK2329="",0,AK2329)+IF(AL2329="",0,AL2329)+IF(AM2329="",0,AM2329))</x:f>
      </x:c>
      <x:c r="AP2329" s="56"/>
      <x:c r="AQ2329" s="56" t="str">
        <x:f>IF(OR(AO2329="",AP2329=""),"",AO2329-AP2329)</x:f>
      </x:c>
      <x:c r="AR2329" s="58" t="str">
        <x:f>IF(OR(AP2329="",AP2329=0,AQ2329=""),"",AQ2329/AP2329)</x:f>
      </x:c>
      <x:c r="AS2329" s="58"/>
      <x:c r="AT2329" s="37"/>
      <x:c r="AU2329" s="37"/>
      <x:c r="AV2329" s="37"/>
      <x:c r="AW2329" s="56"/>
      <x:c r="AX2329" s="56"/>
      <x:c r="AY2329" s="37"/>
      <x:c r="AZ2329" s="37"/>
      <x:c r="BA2329" s="37"/>
      <x:c r="BB2329" s="37"/>
      <x:c r="BC2329" s="37"/>
      <x:c r="BD2329" s="60"/>
      <x:c r="BE2329" s="60"/>
      <x:c r="BF2329" s="37"/>
      <x:c r="BG2329" s="37"/>
      <x:c r="BH2329" s="37" t="str">
        <x:v>https://btech.com/en/c/mobiles-tablets/mobile-phones/b/xiaomi</x:v>
      </x:c>
      <x:c r="BI2329" s="37"/>
      <x:c r="BJ2329" s="37" t="str">
        <x:v>لم يبدأ</x:v>
      </x:c>
      <x:c r="BK2329" s="60" t="n">
        <x:v>46233</x:v>
      </x:c>
      <x:c r="BL2329" s="60"/>
      <x:c r="BM2329" s="60"/>
      <x:c r="BN2329" s="62" t="str">
        <x:f>IF(BM2329="","",(NOW()-BM2329)*24)</x:f>
      </x:c>
      <x:c r="BO2329" s="37" t="str">
        <x:f>IF(BM2329="","لم يُرصد",IF(BT2329&lt;&gt;TRUE,"غير نشط",IF(BP2329="فشل","فشل حالي",IF(BN2329&lt;=12,"حديث",IF(BN2329&lt;=24,"متأخر","قديم")))))</x:f>
        <x:v>لم يُرصد</x:v>
      </x:c>
      <x:c r="BP2329" s="37" t="str">
        <x:v>بانتظار رصد التقسيط</x:v>
      </x:c>
      <x:c r="BQ2329" s="37" t="n">
        <x:v>0</x:v>
      </x:c>
      <x:c r="BR2329" s="37"/>
      <x:c r="BS2329" s="37"/>
      <x:c r="BT2329" s="54" t="b">
        <x:v>1</x:v>
      </x:c>
      <x:c r="BU2329" s="37" t="str">
        <x:v>يحتاج اكتشاف رابط المنتج</x:v>
      </x:c>
      <x:c r="BV2329" s="37" t="str">
        <x:v>Xiaomi Redmi 15C, 128 GB, 6 GB, 4G LTE, Dual-SIM - Twilight Orange</x:v>
      </x:c>
      <x:c r="BW2329" s="37" t="str">
        <x:v>الملفات المرفوعة لا تحتوي خطة تقسيط فعلية لهذا الربط؛ الصف مُنشأ كمهمة جمع.</x:v>
      </x:c>
      <x:c r="BX2329" s="60" t="n">
        <x:v>46233</x:v>
      </x:c>
      <x:c r="BY2329" s="60" t="n">
        <x:v>46233</x:v>
      </x:c>
    </x:row>
    <x:row r="2330">
      <x:c r="A2330" s="37" t="str">
        <x:v>مهمة جمع أولية</x:v>
      </x:c>
      <x:c r="B2330" s="37" t="str">
        <x:v>INSTTASK-DECE0B49CAA0</x:v>
      </x:c>
      <x:c r="C2330" s="37" t="str">
        <x:v>VAR-F2D04BC89654E5|EG-013|STORE|PENDING</x:v>
      </x:c>
      <x:c r="D2330" s="37" t="str">
        <x:v>VAR-F2D04BC89654E5|EG-013|STORE</x:v>
      </x:c>
      <x:c r="E2330" s="37" t="str">
        <x:v>VAR-F2D04BC89654E5</x:v>
      </x:c>
      <x:c r="F2330" s="37" t="str">
        <x:v>MOD-E4474871172EB1</x:v>
      </x:c>
      <x:c r="G2330" s="37" t="str">
        <x:v>Xiaomi Redmi 15C 8GB RAM / 256GB Storage / 4G LTE + 4G + Dual-SIM / Midnight Black / Red</x:v>
      </x:c>
      <x:c r="H2330" s="37" t="str">
        <x:v>الموبايلات والاتصالات</x:v>
      </x:c>
      <x:c r="I2330" s="37" t="str">
        <x:v>هواتف ذكية</x:v>
      </x:c>
      <x:c r="J2330" s="37" t="str">
        <x:v>Xiaomi</x:v>
      </x:c>
      <x:c r="K2330" s="37" t="str">
        <x:v>Redmi 15C</x:v>
      </x:c>
      <x:c r="L2330" s="37" t="str">
        <x:v>8GB RAM | 256GB Storage | 4G LTE + 4G + Dual-SIM | Midnight Black / Red</x:v>
      </x:c>
      <x:c r="M2330" s="37" t="n">
        <x:v>8</x:v>
      </x:c>
      <x:c r="N2330" s="37" t="n">
        <x:v>256</x:v>
      </x:c>
      <x:c r="O2330" s="37" t="str">
        <x:v>Midnight Black / Red</x:v>
      </x:c>
      <x:c r="P2330" s="37"/>
      <x:c r="Q2330" s="37"/>
      <x:c r="R2330" s="37" t="str">
        <x:v>EG-013</x:v>
      </x:c>
      <x:c r="S2330" s="37" t="str">
        <x:v>B.TECH</x:v>
      </x:c>
      <x:c r="T2330" s="37" t="str">
        <x:v>A</x:v>
      </x:c>
      <x:c r="U2330" s="37"/>
      <x:c r="V2330" s="37"/>
      <x:c r="W2330" s="37" t="str">
        <x:v>https://btech.com/en/c/mobiles-tablets/mobile-phones/b/xiaomi</x:v>
      </x:c>
      <x:c r="X2330" s="37" t="str">
        <x:v>صفحة فئة</x:v>
      </x:c>
      <x:c r="Y2330" s="37"/>
      <x:c r="Z2330" s="37"/>
      <x:c r="AA2330" s="37"/>
      <x:c r="AB2330" s="37"/>
      <x:c r="AC2330" s="37"/>
      <x:c r="AD2330" s="37"/>
      <x:c r="AE2330" s="37"/>
      <x:c r="AF2330" s="56"/>
      <x:c r="AG2330" s="56"/>
      <x:c r="AH2330" s="56"/>
      <x:c r="AI2330" s="58"/>
      <x:c r="AJ2330" s="56"/>
      <x:c r="AK2330" s="56"/>
      <x:c r="AL2330" s="56"/>
      <x:c r="AM2330" s="56"/>
      <x:c r="AN2330" s="56"/>
      <x:c r="AO2330" s="56" t="str">
        <x:f>IF(OR(AF2330="",AD2330=""),"",AF2330*AD2330+IF(AG2330="",0,AG2330)+IF(AH2330="",0,AH2330)+IF(AJ2330="",0,AJ2330)+IF(AK2330="",0,AK2330)+IF(AL2330="",0,AL2330)+IF(AM2330="",0,AM2330))</x:f>
      </x:c>
      <x:c r="AP2330" s="56"/>
      <x:c r="AQ2330" s="56" t="str">
        <x:f>IF(OR(AO2330="",AP2330=""),"",AO2330-AP2330)</x:f>
      </x:c>
      <x:c r="AR2330" s="58" t="str">
        <x:f>IF(OR(AP2330="",AP2330=0,AQ2330=""),"",AQ2330/AP2330)</x:f>
      </x:c>
      <x:c r="AS2330" s="58"/>
      <x:c r="AT2330" s="37"/>
      <x:c r="AU2330" s="37"/>
      <x:c r="AV2330" s="37"/>
      <x:c r="AW2330" s="56"/>
      <x:c r="AX2330" s="56"/>
      <x:c r="AY2330" s="37"/>
      <x:c r="AZ2330" s="37"/>
      <x:c r="BA2330" s="37"/>
      <x:c r="BB2330" s="37"/>
      <x:c r="BC2330" s="37"/>
      <x:c r="BD2330" s="60"/>
      <x:c r="BE2330" s="60"/>
      <x:c r="BF2330" s="37"/>
      <x:c r="BG2330" s="37"/>
      <x:c r="BH2330" s="37" t="str">
        <x:v>https://btech.com/en/c/mobiles-tablets/mobile-phones/b/xiaomi</x:v>
      </x:c>
      <x:c r="BI2330" s="37"/>
      <x:c r="BJ2330" s="37" t="str">
        <x:v>لم يبدأ</x:v>
      </x:c>
      <x:c r="BK2330" s="60" t="n">
        <x:v>46233</x:v>
      </x:c>
      <x:c r="BL2330" s="60"/>
      <x:c r="BM2330" s="60"/>
      <x:c r="BN2330" s="62" t="str">
        <x:f>IF(BM2330="","",(NOW()-BM2330)*24)</x:f>
      </x:c>
      <x:c r="BO2330" s="37" t="str">
        <x:f>IF(BM2330="","لم يُرصد",IF(BT2330&lt;&gt;TRUE,"غير نشط",IF(BP2330="فشل","فشل حالي",IF(BN2330&lt;=12,"حديث",IF(BN2330&lt;=24,"متأخر","قديم")))))</x:f>
        <x:v>لم يُرصد</x:v>
      </x:c>
      <x:c r="BP2330" s="37" t="str">
        <x:v>بانتظار رصد التقسيط</x:v>
      </x:c>
      <x:c r="BQ2330" s="37" t="n">
        <x:v>0</x:v>
      </x:c>
      <x:c r="BR2330" s="37"/>
      <x:c r="BS2330" s="37"/>
      <x:c r="BT2330" s="54" t="b">
        <x:v>1</x:v>
      </x:c>
      <x:c r="BU2330" s="37" t="str">
        <x:v>يحتاج اكتشاف رابط المنتج</x:v>
      </x:c>
      <x:c r="BV2330" s="37" t="str">
        <x:v>Xiaomi Redmi 15C, 256 GB, 8 GB, 4G LTE, Dual-SIM - Midnight Black</x:v>
      </x:c>
      <x:c r="BW2330" s="37" t="str">
        <x:v>الملفات المرفوعة لا تحتوي خطة تقسيط فعلية لهذا الربط؛ الصف مُنشأ كمهمة جمع. | تم دمج 2 أدلة لنفس المنتج والمتجر.</x:v>
      </x:c>
      <x:c r="BX2330" s="60" t="n">
        <x:v>46233</x:v>
      </x:c>
      <x:c r="BY2330" s="60" t="n">
        <x:v>46233</x:v>
      </x:c>
    </x:row>
    <x:row r="2331">
      <x:c r="A2331" s="37" t="str">
        <x:v>مهمة جمع أولية</x:v>
      </x:c>
      <x:c r="B2331" s="37" t="str">
        <x:v>INSTTASK-5A7284D08382</x:v>
      </x:c>
      <x:c r="C2331" s="37" t="str">
        <x:v>VAR-D7049349B7C522|EG-013|STORE|PENDING</x:v>
      </x:c>
      <x:c r="D2331" s="37" t="str">
        <x:v>VAR-D7049349B7C522|EG-013|STORE</x:v>
      </x:c>
      <x:c r="E2331" s="37" t="str">
        <x:v>VAR-D7049349B7C522</x:v>
      </x:c>
      <x:c r="F2331" s="37" t="str">
        <x:v>MOD-E4474871172EB1</x:v>
      </x:c>
      <x:c r="G2331" s="37" t="str">
        <x:v>Xiaomi Redmi 15C 8GB RAM / 256GB Storage / 4G LTE + 4G + Dual-SIM / Red / Mint Green</x:v>
      </x:c>
      <x:c r="H2331" s="37" t="str">
        <x:v>الموبايلات والاتصالات</x:v>
      </x:c>
      <x:c r="I2331" s="37" t="str">
        <x:v>هواتف ذكية</x:v>
      </x:c>
      <x:c r="J2331" s="37" t="str">
        <x:v>Xiaomi</x:v>
      </x:c>
      <x:c r="K2331" s="37" t="str">
        <x:v>Redmi 15C</x:v>
      </x:c>
      <x:c r="L2331" s="37" t="str">
        <x:v>8GB RAM | 256GB Storage | 4G LTE + 4G + Dual-SIM | Red / Mint Green</x:v>
      </x:c>
      <x:c r="M2331" s="37" t="n">
        <x:v>8</x:v>
      </x:c>
      <x:c r="N2331" s="37" t="n">
        <x:v>256</x:v>
      </x:c>
      <x:c r="O2331" s="37" t="str">
        <x:v>Red / Mint Green</x:v>
      </x:c>
      <x:c r="P2331" s="37"/>
      <x:c r="Q2331" s="37"/>
      <x:c r="R2331" s="37" t="str">
        <x:v>EG-013</x:v>
      </x:c>
      <x:c r="S2331" s="37" t="str">
        <x:v>B.TECH</x:v>
      </x:c>
      <x:c r="T2331" s="37" t="str">
        <x:v>A</x:v>
      </x:c>
      <x:c r="U2331" s="37"/>
      <x:c r="V2331" s="37"/>
      <x:c r="W2331" s="37" t="str">
        <x:v>https://btech.com/en/c/mobiles-tablets/mobile-phones/b/xiaomi</x:v>
      </x:c>
      <x:c r="X2331" s="37" t="str">
        <x:v>صفحة فئة</x:v>
      </x:c>
      <x:c r="Y2331" s="37"/>
      <x:c r="Z2331" s="37"/>
      <x:c r="AA2331" s="37"/>
      <x:c r="AB2331" s="37"/>
      <x:c r="AC2331" s="37"/>
      <x:c r="AD2331" s="37"/>
      <x:c r="AE2331" s="37"/>
      <x:c r="AF2331" s="56"/>
      <x:c r="AG2331" s="56"/>
      <x:c r="AH2331" s="56"/>
      <x:c r="AI2331" s="58"/>
      <x:c r="AJ2331" s="56"/>
      <x:c r="AK2331" s="56"/>
      <x:c r="AL2331" s="56"/>
      <x:c r="AM2331" s="56"/>
      <x:c r="AN2331" s="56"/>
      <x:c r="AO2331" s="56" t="str">
        <x:f>IF(OR(AF2331="",AD2331=""),"",AF2331*AD2331+IF(AG2331="",0,AG2331)+IF(AH2331="",0,AH2331)+IF(AJ2331="",0,AJ2331)+IF(AK2331="",0,AK2331)+IF(AL2331="",0,AL2331)+IF(AM2331="",0,AM2331))</x:f>
      </x:c>
      <x:c r="AP2331" s="56"/>
      <x:c r="AQ2331" s="56" t="str">
        <x:f>IF(OR(AO2331="",AP2331=""),"",AO2331-AP2331)</x:f>
      </x:c>
      <x:c r="AR2331" s="58" t="str">
        <x:f>IF(OR(AP2331="",AP2331=0,AQ2331=""),"",AQ2331/AP2331)</x:f>
      </x:c>
      <x:c r="AS2331" s="58"/>
      <x:c r="AT2331" s="37"/>
      <x:c r="AU2331" s="37"/>
      <x:c r="AV2331" s="37"/>
      <x:c r="AW2331" s="56"/>
      <x:c r="AX2331" s="56"/>
      <x:c r="AY2331" s="37"/>
      <x:c r="AZ2331" s="37"/>
      <x:c r="BA2331" s="37"/>
      <x:c r="BB2331" s="37"/>
      <x:c r="BC2331" s="37"/>
      <x:c r="BD2331" s="60"/>
      <x:c r="BE2331" s="60"/>
      <x:c r="BF2331" s="37"/>
      <x:c r="BG2331" s="37"/>
      <x:c r="BH2331" s="37" t="str">
        <x:v>https://btech.com/en/c/mobiles-tablets/mobile-phones/b/xiaomi</x:v>
      </x:c>
      <x:c r="BI2331" s="37"/>
      <x:c r="BJ2331" s="37" t="str">
        <x:v>لم يبدأ</x:v>
      </x:c>
      <x:c r="BK2331" s="60" t="n">
        <x:v>46233</x:v>
      </x:c>
      <x:c r="BL2331" s="60"/>
      <x:c r="BM2331" s="60"/>
      <x:c r="BN2331" s="62" t="str">
        <x:f>IF(BM2331="","",(NOW()-BM2331)*24)</x:f>
      </x:c>
      <x:c r="BO2331" s="37" t="str">
        <x:f>IF(BM2331="","لم يُرصد",IF(BT2331&lt;&gt;TRUE,"غير نشط",IF(BP2331="فشل","فشل حالي",IF(BN2331&lt;=12,"حديث",IF(BN2331&lt;=24,"متأخر","قديم")))))</x:f>
        <x:v>لم يُرصد</x:v>
      </x:c>
      <x:c r="BP2331" s="37" t="str">
        <x:v>بانتظار رصد التقسيط</x:v>
      </x:c>
      <x:c r="BQ2331" s="37" t="n">
        <x:v>0</x:v>
      </x:c>
      <x:c r="BR2331" s="37"/>
      <x:c r="BS2331" s="37"/>
      <x:c r="BT2331" s="54" t="b">
        <x:v>1</x:v>
      </x:c>
      <x:c r="BU2331" s="37" t="str">
        <x:v>يحتاج اكتشاف رابط المنتج</x:v>
      </x:c>
      <x:c r="BV2331" s="37" t="str">
        <x:v>Xiaomi Redmi 15C, 256 GB, 8 GB, 4G LTE, Dual-SIM - Mint Green</x:v>
      </x:c>
      <x:c r="BW2331" s="37" t="str">
        <x:v>الملفات المرفوعة لا تحتوي خطة تقسيط فعلية لهذا الربط؛ الصف مُنشأ كمهمة جمع.</x:v>
      </x:c>
      <x:c r="BX2331" s="60" t="n">
        <x:v>46233</x:v>
      </x:c>
      <x:c r="BY2331" s="60" t="n">
        <x:v>46233</x:v>
      </x:c>
    </x:row>
    <x:row r="2332">
      <x:c r="A2332" s="37" t="str">
        <x:v>مهمة جمع أولية</x:v>
      </x:c>
      <x:c r="B2332" s="37" t="str">
        <x:v>INSTTASK-F021EE8B4F16</x:v>
      </x:c>
      <x:c r="C2332" s="37" t="str">
        <x:v>VAR-DE0279806FCF2B|EG-013|STORE|PENDING</x:v>
      </x:c>
      <x:c r="D2332" s="37" t="str">
        <x:v>VAR-DE0279806FCF2B|EG-013|STORE</x:v>
      </x:c>
      <x:c r="E2332" s="37" t="str">
        <x:v>VAR-DE0279806FCF2B</x:v>
      </x:c>
      <x:c r="F2332" s="37" t="str">
        <x:v>MOD-E4474871172EB1</x:v>
      </x:c>
      <x:c r="G2332" s="37" t="str">
        <x:v>Xiaomi Redmi 15C 8GB RAM / 256GB Storage / 4G LTE + 4G + Dual-SIM / Red / Moonlight Blue</x:v>
      </x:c>
      <x:c r="H2332" s="37" t="str">
        <x:v>الموبايلات والاتصالات</x:v>
      </x:c>
      <x:c r="I2332" s="37" t="str">
        <x:v>هواتف ذكية</x:v>
      </x:c>
      <x:c r="J2332" s="37" t="str">
        <x:v>Xiaomi</x:v>
      </x:c>
      <x:c r="K2332" s="37" t="str">
        <x:v>Redmi 15C</x:v>
      </x:c>
      <x:c r="L2332" s="37" t="str">
        <x:v>8GB RAM | 256GB Storage | 4G LTE + 4G + Dual-SIM | Red / Moonlight Blue</x:v>
      </x:c>
      <x:c r="M2332" s="37" t="n">
        <x:v>8</x:v>
      </x:c>
      <x:c r="N2332" s="37" t="n">
        <x:v>256</x:v>
      </x:c>
      <x:c r="O2332" s="37" t="str">
        <x:v>Red / Moonlight Blue</x:v>
      </x:c>
      <x:c r="P2332" s="37"/>
      <x:c r="Q2332" s="37"/>
      <x:c r="R2332" s="37" t="str">
        <x:v>EG-013</x:v>
      </x:c>
      <x:c r="S2332" s="37" t="str">
        <x:v>B.TECH</x:v>
      </x:c>
      <x:c r="T2332" s="37" t="str">
        <x:v>A</x:v>
      </x:c>
      <x:c r="U2332" s="37"/>
      <x:c r="V2332" s="37"/>
      <x:c r="W2332" s="37" t="str">
        <x:v>https://btech.com/en/c/mobiles-tablets/mobile-phones/b/xiaomi</x:v>
      </x:c>
      <x:c r="X2332" s="37" t="str">
        <x:v>صفحة فئة</x:v>
      </x:c>
      <x:c r="Y2332" s="37"/>
      <x:c r="Z2332" s="37"/>
      <x:c r="AA2332" s="37"/>
      <x:c r="AB2332" s="37"/>
      <x:c r="AC2332" s="37"/>
      <x:c r="AD2332" s="37"/>
      <x:c r="AE2332" s="37"/>
      <x:c r="AF2332" s="56"/>
      <x:c r="AG2332" s="56"/>
      <x:c r="AH2332" s="56"/>
      <x:c r="AI2332" s="58"/>
      <x:c r="AJ2332" s="56"/>
      <x:c r="AK2332" s="56"/>
      <x:c r="AL2332" s="56"/>
      <x:c r="AM2332" s="56"/>
      <x:c r="AN2332" s="56"/>
      <x:c r="AO2332" s="56" t="str">
        <x:f>IF(OR(AF2332="",AD2332=""),"",AF2332*AD2332+IF(AG2332="",0,AG2332)+IF(AH2332="",0,AH2332)+IF(AJ2332="",0,AJ2332)+IF(AK2332="",0,AK2332)+IF(AL2332="",0,AL2332)+IF(AM2332="",0,AM2332))</x:f>
      </x:c>
      <x:c r="AP2332" s="56"/>
      <x:c r="AQ2332" s="56" t="str">
        <x:f>IF(OR(AO2332="",AP2332=""),"",AO2332-AP2332)</x:f>
      </x:c>
      <x:c r="AR2332" s="58" t="str">
        <x:f>IF(OR(AP2332="",AP2332=0,AQ2332=""),"",AQ2332/AP2332)</x:f>
      </x:c>
      <x:c r="AS2332" s="58"/>
      <x:c r="AT2332" s="37"/>
      <x:c r="AU2332" s="37"/>
      <x:c r="AV2332" s="37"/>
      <x:c r="AW2332" s="56"/>
      <x:c r="AX2332" s="56"/>
      <x:c r="AY2332" s="37"/>
      <x:c r="AZ2332" s="37"/>
      <x:c r="BA2332" s="37"/>
      <x:c r="BB2332" s="37"/>
      <x:c r="BC2332" s="37"/>
      <x:c r="BD2332" s="60"/>
      <x:c r="BE2332" s="60"/>
      <x:c r="BF2332" s="37"/>
      <x:c r="BG2332" s="37"/>
      <x:c r="BH2332" s="37" t="str">
        <x:v>https://btech.com/en/c/mobiles-tablets/mobile-phones/b/xiaomi</x:v>
      </x:c>
      <x:c r="BI2332" s="37"/>
      <x:c r="BJ2332" s="37" t="str">
        <x:v>لم يبدأ</x:v>
      </x:c>
      <x:c r="BK2332" s="60" t="n">
        <x:v>46233</x:v>
      </x:c>
      <x:c r="BL2332" s="60"/>
      <x:c r="BM2332" s="60"/>
      <x:c r="BN2332" s="62" t="str">
        <x:f>IF(BM2332="","",(NOW()-BM2332)*24)</x:f>
      </x:c>
      <x:c r="BO2332" s="37" t="str">
        <x:f>IF(BM2332="","لم يُرصد",IF(BT2332&lt;&gt;TRUE,"غير نشط",IF(BP2332="فشل","فشل حالي",IF(BN2332&lt;=12,"حديث",IF(BN2332&lt;=24,"متأخر","قديم")))))</x:f>
        <x:v>لم يُرصد</x:v>
      </x:c>
      <x:c r="BP2332" s="37" t="str">
        <x:v>بانتظار رصد التقسيط</x:v>
      </x:c>
      <x:c r="BQ2332" s="37" t="n">
        <x:v>0</x:v>
      </x:c>
      <x:c r="BR2332" s="37"/>
      <x:c r="BS2332" s="37"/>
      <x:c r="BT2332" s="54" t="b">
        <x:v>1</x:v>
      </x:c>
      <x:c r="BU2332" s="37" t="str">
        <x:v>يحتاج اكتشاف رابط المنتج</x:v>
      </x:c>
      <x:c r="BV2332" s="37" t="str">
        <x:v>Xiaomi Redmi 15C, 256 GB, 8 GB, 4G LTE, Dual-SIM - Moonlight Blue</x:v>
      </x:c>
      <x:c r="BW2332" s="37" t="str">
        <x:v>الملفات المرفوعة لا تحتوي خطة تقسيط فعلية لهذا الربط؛ الصف مُنشأ كمهمة جمع.</x:v>
      </x:c>
      <x:c r="BX2332" s="60" t="n">
        <x:v>46233</x:v>
      </x:c>
      <x:c r="BY2332" s="60" t="n">
        <x:v>46233</x:v>
      </x:c>
    </x:row>
    <x:row r="2333">
      <x:c r="A2333" s="37" t="str">
        <x:v>مهمة جمع أولية</x:v>
      </x:c>
      <x:c r="B2333" s="37" t="str">
        <x:v>INSTTASK-711ACBD82FCB</x:v>
      </x:c>
      <x:c r="C2333" s="37" t="str">
        <x:v>VAR-88B3DF60F94AC5|EG-013|STORE|PENDING</x:v>
      </x:c>
      <x:c r="D2333" s="37" t="str">
        <x:v>VAR-88B3DF60F94AC5|EG-013|STORE</x:v>
      </x:c>
      <x:c r="E2333" s="37" t="str">
        <x:v>VAR-88B3DF60F94AC5</x:v>
      </x:c>
      <x:c r="F2333" s="37" t="str">
        <x:v>MOD-E4474871172EB1</x:v>
      </x:c>
      <x:c r="G2333" s="37" t="str">
        <x:v>Xiaomi Redmi 15C 8GB RAM / 256GB Storage / 4G LTE + 4G + Dual-SIM / Red / Twilight Orange</x:v>
      </x:c>
      <x:c r="H2333" s="37" t="str">
        <x:v>الموبايلات والاتصالات</x:v>
      </x:c>
      <x:c r="I2333" s="37" t="str">
        <x:v>هواتف ذكية</x:v>
      </x:c>
      <x:c r="J2333" s="37" t="str">
        <x:v>Xiaomi</x:v>
      </x:c>
      <x:c r="K2333" s="37" t="str">
        <x:v>Redmi 15C</x:v>
      </x:c>
      <x:c r="L2333" s="37" t="str">
        <x:v>8GB RAM | 256GB Storage | 4G LTE + 4G + Dual-SIM | Red / Twilight Orange</x:v>
      </x:c>
      <x:c r="M2333" s="37" t="n">
        <x:v>8</x:v>
      </x:c>
      <x:c r="N2333" s="37" t="n">
        <x:v>256</x:v>
      </x:c>
      <x:c r="O2333" s="37" t="str">
        <x:v>Red / Twilight Orange</x:v>
      </x:c>
      <x:c r="P2333" s="37"/>
      <x:c r="Q2333" s="37"/>
      <x:c r="R2333" s="37" t="str">
        <x:v>EG-013</x:v>
      </x:c>
      <x:c r="S2333" s="37" t="str">
        <x:v>B.TECH</x:v>
      </x:c>
      <x:c r="T2333" s="37" t="str">
        <x:v>A</x:v>
      </x:c>
      <x:c r="U2333" s="37"/>
      <x:c r="V2333" s="37"/>
      <x:c r="W2333" s="37" t="str">
        <x:v>https://btech.com/en/c/mobiles-tablets/mobile-phones/b/xiaomi</x:v>
      </x:c>
      <x:c r="X2333" s="37" t="str">
        <x:v>صفحة فئة</x:v>
      </x:c>
      <x:c r="Y2333" s="37"/>
      <x:c r="Z2333" s="37"/>
      <x:c r="AA2333" s="37"/>
      <x:c r="AB2333" s="37"/>
      <x:c r="AC2333" s="37"/>
      <x:c r="AD2333" s="37"/>
      <x:c r="AE2333" s="37"/>
      <x:c r="AF2333" s="56"/>
      <x:c r="AG2333" s="56"/>
      <x:c r="AH2333" s="56"/>
      <x:c r="AI2333" s="58"/>
      <x:c r="AJ2333" s="56"/>
      <x:c r="AK2333" s="56"/>
      <x:c r="AL2333" s="56"/>
      <x:c r="AM2333" s="56"/>
      <x:c r="AN2333" s="56"/>
      <x:c r="AO2333" s="56" t="str">
        <x:f>IF(OR(AF2333="",AD2333=""),"",AF2333*AD2333+IF(AG2333="",0,AG2333)+IF(AH2333="",0,AH2333)+IF(AJ2333="",0,AJ2333)+IF(AK2333="",0,AK2333)+IF(AL2333="",0,AL2333)+IF(AM2333="",0,AM2333))</x:f>
      </x:c>
      <x:c r="AP2333" s="56"/>
      <x:c r="AQ2333" s="56" t="str">
        <x:f>IF(OR(AO2333="",AP2333=""),"",AO2333-AP2333)</x:f>
      </x:c>
      <x:c r="AR2333" s="58" t="str">
        <x:f>IF(OR(AP2333="",AP2333=0,AQ2333=""),"",AQ2333/AP2333)</x:f>
      </x:c>
      <x:c r="AS2333" s="58"/>
      <x:c r="AT2333" s="37"/>
      <x:c r="AU2333" s="37"/>
      <x:c r="AV2333" s="37"/>
      <x:c r="AW2333" s="56"/>
      <x:c r="AX2333" s="56"/>
      <x:c r="AY2333" s="37"/>
      <x:c r="AZ2333" s="37"/>
      <x:c r="BA2333" s="37"/>
      <x:c r="BB2333" s="37"/>
      <x:c r="BC2333" s="37"/>
      <x:c r="BD2333" s="60"/>
      <x:c r="BE2333" s="60"/>
      <x:c r="BF2333" s="37"/>
      <x:c r="BG2333" s="37"/>
      <x:c r="BH2333" s="37" t="str">
        <x:v>https://btech.com/en/c/mobiles-tablets/mobile-phones/b/xiaomi</x:v>
      </x:c>
      <x:c r="BI2333" s="37"/>
      <x:c r="BJ2333" s="37" t="str">
        <x:v>لم يبدأ</x:v>
      </x:c>
      <x:c r="BK2333" s="60" t="n">
        <x:v>46233</x:v>
      </x:c>
      <x:c r="BL2333" s="60"/>
      <x:c r="BM2333" s="60"/>
      <x:c r="BN2333" s="62" t="str">
        <x:f>IF(BM2333="","",(NOW()-BM2333)*24)</x:f>
      </x:c>
      <x:c r="BO2333" s="37" t="str">
        <x:f>IF(BM2333="","لم يُرصد",IF(BT2333&lt;&gt;TRUE,"غير نشط",IF(BP2333="فشل","فشل حالي",IF(BN2333&lt;=12,"حديث",IF(BN2333&lt;=24,"متأخر","قديم")))))</x:f>
        <x:v>لم يُرصد</x:v>
      </x:c>
      <x:c r="BP2333" s="37" t="str">
        <x:v>بانتظار رصد التقسيط</x:v>
      </x:c>
      <x:c r="BQ2333" s="37" t="n">
        <x:v>0</x:v>
      </x:c>
      <x:c r="BR2333" s="37"/>
      <x:c r="BS2333" s="37"/>
      <x:c r="BT2333" s="54" t="b">
        <x:v>1</x:v>
      </x:c>
      <x:c r="BU2333" s="37" t="str">
        <x:v>يحتاج اكتشاف رابط المنتج</x:v>
      </x:c>
      <x:c r="BV2333" s="37" t="str">
        <x:v>Xiaomi Redmi 15C, 256 GB, 8 GB, 4G LTE, Dual-SIM - Twilight Orange</x:v>
      </x:c>
      <x:c r="BW2333" s="37" t="str">
        <x:v>الملفات المرفوعة لا تحتوي خطة تقسيط فعلية لهذا الربط؛ الصف مُنشأ كمهمة جمع.</x:v>
      </x:c>
      <x:c r="BX2333" s="60" t="n">
        <x:v>46233</x:v>
      </x:c>
      <x:c r="BY2333" s="60" t="n">
        <x:v>46233</x:v>
      </x:c>
    </x:row>
    <x:row r="2334">
      <x:c r="A2334" s="37" t="str">
        <x:v>مهمة جمع أولية</x:v>
      </x:c>
      <x:c r="B2334" s="37" t="str">
        <x:v>INSTTASK-8FB942492AB9</x:v>
      </x:c>
      <x:c r="C2334" s="37" t="str">
        <x:v>VAR-73D49B8F395BEA|EG-013|STORE|PENDING</x:v>
      </x:c>
      <x:c r="D2334" s="37" t="str">
        <x:v>VAR-73D49B8F395BEA|EG-013|STORE</x:v>
      </x:c>
      <x:c r="E2334" s="37" t="str">
        <x:v>VAR-73D49B8F395BEA</x:v>
      </x:c>
      <x:c r="F2334" s="37" t="str">
        <x:v>MOD-1F2C55DDE054DF</x:v>
      </x:c>
      <x:c r="G2334" s="37" t="str">
        <x:v>Xiaomi Redmi A5 4GB RAM / 64GB Storage / 4G LTE + 4G + Dual-SIM / Midnight Black / Red</x:v>
      </x:c>
      <x:c r="H2334" s="37" t="str">
        <x:v>الموبايلات والاتصالات</x:v>
      </x:c>
      <x:c r="I2334" s="37" t="str">
        <x:v>هواتف ذكية</x:v>
      </x:c>
      <x:c r="J2334" s="37" t="str">
        <x:v>Xiaomi</x:v>
      </x:c>
      <x:c r="K2334" s="37" t="str">
        <x:v>Redmi A5</x:v>
      </x:c>
      <x:c r="L2334" s="37" t="str">
        <x:v>4GB RAM | 64GB Storage | 4G LTE + 4G + Dual-SIM | Midnight Black / Red</x:v>
      </x:c>
      <x:c r="M2334" s="37" t="n">
        <x:v>4</x:v>
      </x:c>
      <x:c r="N2334" s="37" t="n">
        <x:v>64</x:v>
      </x:c>
      <x:c r="O2334" s="37" t="str">
        <x:v>Midnight Black / Red</x:v>
      </x:c>
      <x:c r="P2334" s="37"/>
      <x:c r="Q2334" s="37"/>
      <x:c r="R2334" s="37" t="str">
        <x:v>EG-013</x:v>
      </x:c>
      <x:c r="S2334" s="37" t="str">
        <x:v>B.TECH</x:v>
      </x:c>
      <x:c r="T2334" s="37" t="str">
        <x:v>A</x:v>
      </x:c>
      <x:c r="U2334" s="37"/>
      <x:c r="V2334" s="37"/>
      <x:c r="W2334" s="37" t="str">
        <x:v>https://btech.com/en/c/mobiles-tablets/mobile-phones/b/xiaomi</x:v>
      </x:c>
      <x:c r="X2334" s="37" t="str">
        <x:v>صفحة فئة</x:v>
      </x:c>
      <x:c r="Y2334" s="37"/>
      <x:c r="Z2334" s="37"/>
      <x:c r="AA2334" s="37"/>
      <x:c r="AB2334" s="37"/>
      <x:c r="AC2334" s="37"/>
      <x:c r="AD2334" s="37"/>
      <x:c r="AE2334" s="37"/>
      <x:c r="AF2334" s="56"/>
      <x:c r="AG2334" s="56"/>
      <x:c r="AH2334" s="56"/>
      <x:c r="AI2334" s="58"/>
      <x:c r="AJ2334" s="56"/>
      <x:c r="AK2334" s="56"/>
      <x:c r="AL2334" s="56"/>
      <x:c r="AM2334" s="56"/>
      <x:c r="AN2334" s="56"/>
      <x:c r="AO2334" s="56" t="str">
        <x:f>IF(OR(AF2334="",AD2334=""),"",AF2334*AD2334+IF(AG2334="",0,AG2334)+IF(AH2334="",0,AH2334)+IF(AJ2334="",0,AJ2334)+IF(AK2334="",0,AK2334)+IF(AL2334="",0,AL2334)+IF(AM2334="",0,AM2334))</x:f>
      </x:c>
      <x:c r="AP2334" s="56"/>
      <x:c r="AQ2334" s="56" t="str">
        <x:f>IF(OR(AO2334="",AP2334=""),"",AO2334-AP2334)</x:f>
      </x:c>
      <x:c r="AR2334" s="58" t="str">
        <x:f>IF(OR(AP2334="",AP2334=0,AQ2334=""),"",AQ2334/AP2334)</x:f>
      </x:c>
      <x:c r="AS2334" s="58"/>
      <x:c r="AT2334" s="37"/>
      <x:c r="AU2334" s="37"/>
      <x:c r="AV2334" s="37"/>
      <x:c r="AW2334" s="56"/>
      <x:c r="AX2334" s="56"/>
      <x:c r="AY2334" s="37"/>
      <x:c r="AZ2334" s="37"/>
      <x:c r="BA2334" s="37"/>
      <x:c r="BB2334" s="37"/>
      <x:c r="BC2334" s="37"/>
      <x:c r="BD2334" s="60"/>
      <x:c r="BE2334" s="60"/>
      <x:c r="BF2334" s="37"/>
      <x:c r="BG2334" s="37"/>
      <x:c r="BH2334" s="37" t="str">
        <x:v>https://btech.com/en/c/mobiles-tablets/mobile-phones/b/xiaomi</x:v>
      </x:c>
      <x:c r="BI2334" s="37"/>
      <x:c r="BJ2334" s="37" t="str">
        <x:v>لم يبدأ</x:v>
      </x:c>
      <x:c r="BK2334" s="60" t="n">
        <x:v>46233</x:v>
      </x:c>
      <x:c r="BL2334" s="60"/>
      <x:c r="BM2334" s="60"/>
      <x:c r="BN2334" s="62" t="str">
        <x:f>IF(BM2334="","",(NOW()-BM2334)*24)</x:f>
      </x:c>
      <x:c r="BO2334" s="37" t="str">
        <x:f>IF(BM2334="","لم يُرصد",IF(BT2334&lt;&gt;TRUE,"غير نشط",IF(BP2334="فشل","فشل حالي",IF(BN2334&lt;=12,"حديث",IF(BN2334&lt;=24,"متأخر","قديم")))))</x:f>
        <x:v>لم يُرصد</x:v>
      </x:c>
      <x:c r="BP2334" s="37" t="str">
        <x:v>بانتظار رصد التقسيط</x:v>
      </x:c>
      <x:c r="BQ2334" s="37" t="n">
        <x:v>0</x:v>
      </x:c>
      <x:c r="BR2334" s="37"/>
      <x:c r="BS2334" s="37"/>
      <x:c r="BT2334" s="54" t="b">
        <x:v>1</x:v>
      </x:c>
      <x:c r="BU2334" s="37" t="str">
        <x:v>يحتاج اكتشاف رابط المنتج</x:v>
      </x:c>
      <x:c r="BV2334" s="37" t="str">
        <x:v>Xiaomi Redmi A5, 64 GB, 4 GB, 4G LTE, Dual-SIM - Midnight Black</x:v>
      </x:c>
      <x:c r="BW2334" s="37" t="str">
        <x:v>الملفات المرفوعة لا تحتوي خطة تقسيط فعلية لهذا الربط؛ الصف مُنشأ كمهمة جمع.</x:v>
      </x:c>
      <x:c r="BX2334" s="60" t="n">
        <x:v>46233</x:v>
      </x:c>
      <x:c r="BY2334" s="60" t="n">
        <x:v>46233</x:v>
      </x:c>
    </x:row>
    <x:row r="2335">
      <x:c r="A2335" s="37" t="str">
        <x:v>مهمة جمع أولية</x:v>
      </x:c>
      <x:c r="B2335" s="37" t="str">
        <x:v>INSTTASK-626F15C5B4F9</x:v>
      </x:c>
      <x:c r="C2335" s="37" t="str">
        <x:v>VAR-5C8BA50B4294BE|EG-013|STORE|PENDING</x:v>
      </x:c>
      <x:c r="D2335" s="37" t="str">
        <x:v>VAR-5C8BA50B4294BE|EG-013|STORE</x:v>
      </x:c>
      <x:c r="E2335" s="37" t="str">
        <x:v>VAR-5C8BA50B4294BE</x:v>
      </x:c>
      <x:c r="F2335" s="37" t="str">
        <x:v>MOD-1F2C55DDE054DF</x:v>
      </x:c>
      <x:c r="G2335" s="37" t="str">
        <x:v>Xiaomi Redmi A5 4GB RAM / 64GB Storage / 4G LTE + 4G + Dual-SIM / Red / Lake Green</x:v>
      </x:c>
      <x:c r="H2335" s="37" t="str">
        <x:v>الموبايلات والاتصالات</x:v>
      </x:c>
      <x:c r="I2335" s="37" t="str">
        <x:v>هواتف ذكية</x:v>
      </x:c>
      <x:c r="J2335" s="37" t="str">
        <x:v>Xiaomi</x:v>
      </x:c>
      <x:c r="K2335" s="37" t="str">
        <x:v>Redmi A5</x:v>
      </x:c>
      <x:c r="L2335" s="37" t="str">
        <x:v>4GB RAM | 64GB Storage | 4G LTE + 4G + Dual-SIM | Red / Lake Green</x:v>
      </x:c>
      <x:c r="M2335" s="37" t="n">
        <x:v>4</x:v>
      </x:c>
      <x:c r="N2335" s="37" t="n">
        <x:v>64</x:v>
      </x:c>
      <x:c r="O2335" s="37" t="str">
        <x:v>Red / Lake Green</x:v>
      </x:c>
      <x:c r="P2335" s="37"/>
      <x:c r="Q2335" s="37"/>
      <x:c r="R2335" s="37" t="str">
        <x:v>EG-013</x:v>
      </x:c>
      <x:c r="S2335" s="37" t="str">
        <x:v>B.TECH</x:v>
      </x:c>
      <x:c r="T2335" s="37" t="str">
        <x:v>A</x:v>
      </x:c>
      <x:c r="U2335" s="37"/>
      <x:c r="V2335" s="37"/>
      <x:c r="W2335" s="37" t="str">
        <x:v>https://btech.com/en/c/mobiles-tablets/mobile-phones/b/xiaomi</x:v>
      </x:c>
      <x:c r="X2335" s="37" t="str">
        <x:v>صفحة فئة</x:v>
      </x:c>
      <x:c r="Y2335" s="37"/>
      <x:c r="Z2335" s="37"/>
      <x:c r="AA2335" s="37"/>
      <x:c r="AB2335" s="37"/>
      <x:c r="AC2335" s="37"/>
      <x:c r="AD2335" s="37"/>
      <x:c r="AE2335" s="37"/>
      <x:c r="AF2335" s="56"/>
      <x:c r="AG2335" s="56"/>
      <x:c r="AH2335" s="56"/>
      <x:c r="AI2335" s="58"/>
      <x:c r="AJ2335" s="56"/>
      <x:c r="AK2335" s="56"/>
      <x:c r="AL2335" s="56"/>
      <x:c r="AM2335" s="56"/>
      <x:c r="AN2335" s="56"/>
      <x:c r="AO2335" s="56" t="str">
        <x:f>IF(OR(AF2335="",AD2335=""),"",AF2335*AD2335+IF(AG2335="",0,AG2335)+IF(AH2335="",0,AH2335)+IF(AJ2335="",0,AJ2335)+IF(AK2335="",0,AK2335)+IF(AL2335="",0,AL2335)+IF(AM2335="",0,AM2335))</x:f>
      </x:c>
      <x:c r="AP2335" s="56"/>
      <x:c r="AQ2335" s="56" t="str">
        <x:f>IF(OR(AO2335="",AP2335=""),"",AO2335-AP2335)</x:f>
      </x:c>
      <x:c r="AR2335" s="58" t="str">
        <x:f>IF(OR(AP2335="",AP2335=0,AQ2335=""),"",AQ2335/AP2335)</x:f>
      </x:c>
      <x:c r="AS2335" s="58"/>
      <x:c r="AT2335" s="37"/>
      <x:c r="AU2335" s="37"/>
      <x:c r="AV2335" s="37"/>
      <x:c r="AW2335" s="56"/>
      <x:c r="AX2335" s="56"/>
      <x:c r="AY2335" s="37"/>
      <x:c r="AZ2335" s="37"/>
      <x:c r="BA2335" s="37"/>
      <x:c r="BB2335" s="37"/>
      <x:c r="BC2335" s="37"/>
      <x:c r="BD2335" s="60"/>
      <x:c r="BE2335" s="60"/>
      <x:c r="BF2335" s="37"/>
      <x:c r="BG2335" s="37"/>
      <x:c r="BH2335" s="37" t="str">
        <x:v>https://btech.com/en/c/mobiles-tablets/mobile-phones/b/xiaomi</x:v>
      </x:c>
      <x:c r="BI2335" s="37"/>
      <x:c r="BJ2335" s="37" t="str">
        <x:v>لم يبدأ</x:v>
      </x:c>
      <x:c r="BK2335" s="60" t="n">
        <x:v>46233</x:v>
      </x:c>
      <x:c r="BL2335" s="60"/>
      <x:c r="BM2335" s="60"/>
      <x:c r="BN2335" s="62" t="str">
        <x:f>IF(BM2335="","",(NOW()-BM2335)*24)</x:f>
      </x:c>
      <x:c r="BO2335" s="37" t="str">
        <x:f>IF(BM2335="","لم يُرصد",IF(BT2335&lt;&gt;TRUE,"غير نشط",IF(BP2335="فشل","فشل حالي",IF(BN2335&lt;=12,"حديث",IF(BN2335&lt;=24,"متأخر","قديم")))))</x:f>
        <x:v>لم يُرصد</x:v>
      </x:c>
      <x:c r="BP2335" s="37" t="str">
        <x:v>بانتظار رصد التقسيط</x:v>
      </x:c>
      <x:c r="BQ2335" s="37" t="n">
        <x:v>0</x:v>
      </x:c>
      <x:c r="BR2335" s="37"/>
      <x:c r="BS2335" s="37"/>
      <x:c r="BT2335" s="54" t="b">
        <x:v>1</x:v>
      </x:c>
      <x:c r="BU2335" s="37" t="str">
        <x:v>يحتاج اكتشاف رابط المنتج</x:v>
      </x:c>
      <x:c r="BV2335" s="37" t="str">
        <x:v>Xiaomi Redmi A5, 64 GB, 4 GB, 4G LTE, Dual-SIM - Lake Green</x:v>
      </x:c>
      <x:c r="BW2335" s="37" t="str">
        <x:v>الملفات المرفوعة لا تحتوي خطة تقسيط فعلية لهذا الربط؛ الصف مُنشأ كمهمة جمع.</x:v>
      </x:c>
      <x:c r="BX2335" s="60" t="n">
        <x:v>46233</x:v>
      </x:c>
      <x:c r="BY2335" s="60" t="n">
        <x:v>46233</x:v>
      </x:c>
    </x:row>
    <x:row r="2336">
      <x:c r="A2336" s="37" t="str">
        <x:v>مهمة جمع أولية</x:v>
      </x:c>
      <x:c r="B2336" s="37" t="str">
        <x:v>INSTTASK-64583CEC5008</x:v>
      </x:c>
      <x:c r="C2336" s="37" t="str">
        <x:v>VAR-B44313ED0C9B61|EG-013|STORE|PENDING</x:v>
      </x:c>
      <x:c r="D2336" s="37" t="str">
        <x:v>VAR-B44313ED0C9B61|EG-013|STORE</x:v>
      </x:c>
      <x:c r="E2336" s="37" t="str">
        <x:v>VAR-B44313ED0C9B61</x:v>
      </x:c>
      <x:c r="F2336" s="37" t="str">
        <x:v>MOD-59851917CAB2FB</x:v>
      </x:c>
      <x:c r="G2336" s="37" t="str">
        <x:v>Xiaomi Redmi A7 Pro 4GB RAM / 64GB Storage / 4G + Dual-SIM / Red / Sunset Orange</x:v>
      </x:c>
      <x:c r="H2336" s="37" t="str">
        <x:v>الموبايلات والاتصالات</x:v>
      </x:c>
      <x:c r="I2336" s="37" t="str">
        <x:v>هواتف ذكية</x:v>
      </x:c>
      <x:c r="J2336" s="37" t="str">
        <x:v>Xiaomi</x:v>
      </x:c>
      <x:c r="K2336" s="37" t="str">
        <x:v>Redmi A7 Pro</x:v>
      </x:c>
      <x:c r="L2336" s="37" t="str">
        <x:v>4GB RAM | 64GB Storage | 4G + Dual-SIM | Red / Sunset Orange</x:v>
      </x:c>
      <x:c r="M2336" s="37" t="n">
        <x:v>4</x:v>
      </x:c>
      <x:c r="N2336" s="37" t="n">
        <x:v>64</x:v>
      </x:c>
      <x:c r="O2336" s="37" t="str">
        <x:v>Red / Sunset Orange</x:v>
      </x:c>
      <x:c r="P2336" s="37"/>
      <x:c r="Q2336" s="37"/>
      <x:c r="R2336" s="37" t="str">
        <x:v>EG-013</x:v>
      </x:c>
      <x:c r="S2336" s="37" t="str">
        <x:v>B.TECH</x:v>
      </x:c>
      <x:c r="T2336" s="37" t="str">
        <x:v>A</x:v>
      </x:c>
      <x:c r="U2336" s="37"/>
      <x:c r="V2336" s="37"/>
      <x:c r="W2336" s="37" t="str">
        <x:v>https://btech.com/en/c/mobiles-tablets/mobile-phones/b/xiaomi</x:v>
      </x:c>
      <x:c r="X2336" s="37" t="str">
        <x:v>صفحة فئة</x:v>
      </x:c>
      <x:c r="Y2336" s="37"/>
      <x:c r="Z2336" s="37"/>
      <x:c r="AA2336" s="37"/>
      <x:c r="AB2336" s="37"/>
      <x:c r="AC2336" s="37"/>
      <x:c r="AD2336" s="37"/>
      <x:c r="AE2336" s="37"/>
      <x:c r="AF2336" s="56"/>
      <x:c r="AG2336" s="56"/>
      <x:c r="AH2336" s="56"/>
      <x:c r="AI2336" s="58"/>
      <x:c r="AJ2336" s="56"/>
      <x:c r="AK2336" s="56"/>
      <x:c r="AL2336" s="56"/>
      <x:c r="AM2336" s="56"/>
      <x:c r="AN2336" s="56"/>
      <x:c r="AO2336" s="56" t="str">
        <x:f>IF(OR(AF2336="",AD2336=""),"",AF2336*AD2336+IF(AG2336="",0,AG2336)+IF(AH2336="",0,AH2336)+IF(AJ2336="",0,AJ2336)+IF(AK2336="",0,AK2336)+IF(AL2336="",0,AL2336)+IF(AM2336="",0,AM2336))</x:f>
      </x:c>
      <x:c r="AP2336" s="56"/>
      <x:c r="AQ2336" s="56" t="str">
        <x:f>IF(OR(AO2336="",AP2336=""),"",AO2336-AP2336)</x:f>
      </x:c>
      <x:c r="AR2336" s="58" t="str">
        <x:f>IF(OR(AP2336="",AP2336=0,AQ2336=""),"",AQ2336/AP2336)</x:f>
      </x:c>
      <x:c r="AS2336" s="58"/>
      <x:c r="AT2336" s="37"/>
      <x:c r="AU2336" s="37"/>
      <x:c r="AV2336" s="37"/>
      <x:c r="AW2336" s="56"/>
      <x:c r="AX2336" s="56"/>
      <x:c r="AY2336" s="37"/>
      <x:c r="AZ2336" s="37"/>
      <x:c r="BA2336" s="37"/>
      <x:c r="BB2336" s="37"/>
      <x:c r="BC2336" s="37"/>
      <x:c r="BD2336" s="60"/>
      <x:c r="BE2336" s="60"/>
      <x:c r="BF2336" s="37"/>
      <x:c r="BG2336" s="37"/>
      <x:c r="BH2336" s="37" t="str">
        <x:v>https://btech.com/en/c/mobiles-tablets/mobile-phones/b/xiaomi</x:v>
      </x:c>
      <x:c r="BI2336" s="37"/>
      <x:c r="BJ2336" s="37" t="str">
        <x:v>لم يبدأ</x:v>
      </x:c>
      <x:c r="BK2336" s="60" t="n">
        <x:v>46233</x:v>
      </x:c>
      <x:c r="BL2336" s="60"/>
      <x:c r="BM2336" s="60"/>
      <x:c r="BN2336" s="62" t="str">
        <x:f>IF(BM2336="","",(NOW()-BM2336)*24)</x:f>
      </x:c>
      <x:c r="BO2336" s="37" t="str">
        <x:f>IF(BM2336="","لم يُرصد",IF(BT2336&lt;&gt;TRUE,"غير نشط",IF(BP2336="فشل","فشل حالي",IF(BN2336&lt;=12,"حديث",IF(BN2336&lt;=24,"متأخر","قديم")))))</x:f>
        <x:v>لم يُرصد</x:v>
      </x:c>
      <x:c r="BP2336" s="37" t="str">
        <x:v>بانتظار رصد التقسيط</x:v>
      </x:c>
      <x:c r="BQ2336" s="37" t="n">
        <x:v>0</x:v>
      </x:c>
      <x:c r="BR2336" s="37"/>
      <x:c r="BS2336" s="37"/>
      <x:c r="BT2336" s="54" t="b">
        <x:v>1</x:v>
      </x:c>
      <x:c r="BU2336" s="37" t="str">
        <x:v>يحتاج اكتشاف رابط المنتج</x:v>
      </x:c>
      <x:c r="BV2336" s="37" t="str">
        <x:v>Xiaomi Redmi A7 Pro, 64 GB, 4 GB, 4G, Dual-SIM - Sunset Orange</x:v>
      </x:c>
      <x:c r="BW2336" s="37" t="str">
        <x:v>الملفات المرفوعة لا تحتوي خطة تقسيط فعلية لهذا الربط؛ الصف مُنشأ كمهمة جمع.</x:v>
      </x:c>
      <x:c r="BX2336" s="60" t="n">
        <x:v>46233</x:v>
      </x:c>
      <x:c r="BY2336" s="60" t="n">
        <x:v>46233</x:v>
      </x:c>
    </x:row>
    <x:row r="2337">
      <x:c r="A2337" s="37" t="str">
        <x:v>مهمة جمع أولية</x:v>
      </x:c>
      <x:c r="B2337" s="37" t="str">
        <x:v>INSTTASK-D5A53A88DBE7</x:v>
      </x:c>
      <x:c r="C2337" s="37" t="str">
        <x:v>VAR-1DA51ED1C4A98E|EG-013|STORE|PENDING</x:v>
      </x:c>
      <x:c r="D2337" s="37" t="str">
        <x:v>VAR-1DA51ED1C4A98E|EG-013|STORE</x:v>
      </x:c>
      <x:c r="E2337" s="37" t="str">
        <x:v>VAR-1DA51ED1C4A98E</x:v>
      </x:c>
      <x:c r="F2337" s="37" t="str">
        <x:v>MOD-CEA0F3B40831BF</x:v>
      </x:c>
      <x:c r="G2337" s="37" t="str">
        <x:v>Xiaomi Redmi Note 15 6GB RAM / 128GB Storage / 4G + Dual-SIM / Black / Red</x:v>
      </x:c>
      <x:c r="H2337" s="37" t="str">
        <x:v>الموبايلات والاتصالات</x:v>
      </x:c>
      <x:c r="I2337" s="37" t="str">
        <x:v>هواتف ذكية</x:v>
      </x:c>
      <x:c r="J2337" s="37" t="str">
        <x:v>Xiaomi</x:v>
      </x:c>
      <x:c r="K2337" s="37" t="str">
        <x:v>Redmi Note 15</x:v>
      </x:c>
      <x:c r="L2337" s="37" t="str">
        <x:v>6GB RAM | 128GB Storage | 4G + Dual-SIM | Black / Red</x:v>
      </x:c>
      <x:c r="M2337" s="37" t="n">
        <x:v>6</x:v>
      </x:c>
      <x:c r="N2337" s="37" t="n">
        <x:v>128</x:v>
      </x:c>
      <x:c r="O2337" s="37" t="str">
        <x:v>Black / Red</x:v>
      </x:c>
      <x:c r="P2337" s="37"/>
      <x:c r="Q2337" s="37"/>
      <x:c r="R2337" s="37" t="str">
        <x:v>EG-013</x:v>
      </x:c>
      <x:c r="S2337" s="37" t="str">
        <x:v>B.TECH</x:v>
      </x:c>
      <x:c r="T2337" s="37" t="str">
        <x:v>A</x:v>
      </x:c>
      <x:c r="U2337" s="37"/>
      <x:c r="V2337" s="37"/>
      <x:c r="W2337" s="37" t="str">
        <x:v>https://btech.com/en/c/mobiles-tablets/mobile-phones/b/xiaomi</x:v>
      </x:c>
      <x:c r="X2337" s="37" t="str">
        <x:v>صفحة فئة</x:v>
      </x:c>
      <x:c r="Y2337" s="37"/>
      <x:c r="Z2337" s="37"/>
      <x:c r="AA2337" s="37"/>
      <x:c r="AB2337" s="37"/>
      <x:c r="AC2337" s="37"/>
      <x:c r="AD2337" s="37"/>
      <x:c r="AE2337" s="37"/>
      <x:c r="AF2337" s="56"/>
      <x:c r="AG2337" s="56"/>
      <x:c r="AH2337" s="56"/>
      <x:c r="AI2337" s="58"/>
      <x:c r="AJ2337" s="56"/>
      <x:c r="AK2337" s="56"/>
      <x:c r="AL2337" s="56"/>
      <x:c r="AM2337" s="56"/>
      <x:c r="AN2337" s="56"/>
      <x:c r="AO2337" s="56" t="str">
        <x:f>IF(OR(AF2337="",AD2337=""),"",AF2337*AD2337+IF(AG2337="",0,AG2337)+IF(AH2337="",0,AH2337)+IF(AJ2337="",0,AJ2337)+IF(AK2337="",0,AK2337)+IF(AL2337="",0,AL2337)+IF(AM2337="",0,AM2337))</x:f>
      </x:c>
      <x:c r="AP2337" s="56"/>
      <x:c r="AQ2337" s="56" t="str">
        <x:f>IF(OR(AO2337="",AP2337=""),"",AO2337-AP2337)</x:f>
      </x:c>
      <x:c r="AR2337" s="58" t="str">
        <x:f>IF(OR(AP2337="",AP2337=0,AQ2337=""),"",AQ2337/AP2337)</x:f>
      </x:c>
      <x:c r="AS2337" s="58"/>
      <x:c r="AT2337" s="37"/>
      <x:c r="AU2337" s="37"/>
      <x:c r="AV2337" s="37"/>
      <x:c r="AW2337" s="56"/>
      <x:c r="AX2337" s="56"/>
      <x:c r="AY2337" s="37"/>
      <x:c r="AZ2337" s="37"/>
      <x:c r="BA2337" s="37"/>
      <x:c r="BB2337" s="37"/>
      <x:c r="BC2337" s="37"/>
      <x:c r="BD2337" s="60"/>
      <x:c r="BE2337" s="60"/>
      <x:c r="BF2337" s="37"/>
      <x:c r="BG2337" s="37"/>
      <x:c r="BH2337" s="37" t="str">
        <x:v>https://btech.com/en/c/mobiles-tablets/mobile-phones/b/xiaomi</x:v>
      </x:c>
      <x:c r="BI2337" s="37"/>
      <x:c r="BJ2337" s="37" t="str">
        <x:v>لم يبدأ</x:v>
      </x:c>
      <x:c r="BK2337" s="60" t="n">
        <x:v>46233</x:v>
      </x:c>
      <x:c r="BL2337" s="60"/>
      <x:c r="BM2337" s="60"/>
      <x:c r="BN2337" s="62" t="str">
        <x:f>IF(BM2337="","",(NOW()-BM2337)*24)</x:f>
      </x:c>
      <x:c r="BO2337" s="37" t="str">
        <x:f>IF(BM2337="","لم يُرصد",IF(BT2337&lt;&gt;TRUE,"غير نشط",IF(BP2337="فشل","فشل حالي",IF(BN2337&lt;=12,"حديث",IF(BN2337&lt;=24,"متأخر","قديم")))))</x:f>
        <x:v>لم يُرصد</x:v>
      </x:c>
      <x:c r="BP2337" s="37" t="str">
        <x:v>بانتظار رصد التقسيط</x:v>
      </x:c>
      <x:c r="BQ2337" s="37" t="n">
        <x:v>0</x:v>
      </x:c>
      <x:c r="BR2337" s="37"/>
      <x:c r="BS2337" s="37"/>
      <x:c r="BT2337" s="54" t="b">
        <x:v>1</x:v>
      </x:c>
      <x:c r="BU2337" s="37" t="str">
        <x:v>يحتاج اكتشاف رابط المنتج</x:v>
      </x:c>
      <x:c r="BV2337" s="37" t="str">
        <x:v>Xiaomi Redmi Note 15, 128 GB, 6 GB, 4G, Dual-SIM - Black</x:v>
      </x:c>
      <x:c r="BW2337" s="37" t="str">
        <x:v>الملفات المرفوعة لا تحتوي خطة تقسيط فعلية لهذا الربط؛ الصف مُنشأ كمهمة جمع.</x:v>
      </x:c>
      <x:c r="BX2337" s="60" t="n">
        <x:v>46233</x:v>
      </x:c>
      <x:c r="BY2337" s="60" t="n">
        <x:v>46233</x:v>
      </x:c>
    </x:row>
    <x:row r="2338">
      <x:c r="A2338" s="37" t="str">
        <x:v>مهمة جمع أولية</x:v>
      </x:c>
      <x:c r="B2338" s="37" t="str">
        <x:v>INSTTASK-9F144ED88E27</x:v>
      </x:c>
      <x:c r="C2338" s="37" t="str">
        <x:v>VAR-54E7B4A3819251|EG-013|STORE|PENDING</x:v>
      </x:c>
      <x:c r="D2338" s="37" t="str">
        <x:v>VAR-54E7B4A3819251|EG-013|STORE</x:v>
      </x:c>
      <x:c r="E2338" s="37" t="str">
        <x:v>VAR-54E7B4A3819251</x:v>
      </x:c>
      <x:c r="F2338" s="37" t="str">
        <x:v>MOD-CEA0F3B40831BF</x:v>
      </x:c>
      <x:c r="G2338" s="37" t="str">
        <x:v>Xiaomi Redmi Note 15 6GB RAM / 128GB Storage / 4G + Dual-SIM / Red / Glacier Blue</x:v>
      </x:c>
      <x:c r="H2338" s="37" t="str">
        <x:v>الموبايلات والاتصالات</x:v>
      </x:c>
      <x:c r="I2338" s="37" t="str">
        <x:v>هواتف ذكية</x:v>
      </x:c>
      <x:c r="J2338" s="37" t="str">
        <x:v>Xiaomi</x:v>
      </x:c>
      <x:c r="K2338" s="37" t="str">
        <x:v>Redmi Note 15</x:v>
      </x:c>
      <x:c r="L2338" s="37" t="str">
        <x:v>6GB RAM | 128GB Storage | 4G + Dual-SIM | Red / Glacier Blue</x:v>
      </x:c>
      <x:c r="M2338" s="37" t="n">
        <x:v>6</x:v>
      </x:c>
      <x:c r="N2338" s="37" t="n">
        <x:v>128</x:v>
      </x:c>
      <x:c r="O2338" s="37" t="str">
        <x:v>Red / Glacier Blue</x:v>
      </x:c>
      <x:c r="P2338" s="37"/>
      <x:c r="Q2338" s="37"/>
      <x:c r="R2338" s="37" t="str">
        <x:v>EG-013</x:v>
      </x:c>
      <x:c r="S2338" s="37" t="str">
        <x:v>B.TECH</x:v>
      </x:c>
      <x:c r="T2338" s="37" t="str">
        <x:v>A</x:v>
      </x:c>
      <x:c r="U2338" s="37"/>
      <x:c r="V2338" s="37"/>
      <x:c r="W2338" s="37" t="str">
        <x:v>https://btech.com/en/c/mobiles-tablets/mobile-phones/b/xiaomi</x:v>
      </x:c>
      <x:c r="X2338" s="37" t="str">
        <x:v>صفحة فئة</x:v>
      </x:c>
      <x:c r="Y2338" s="37"/>
      <x:c r="Z2338" s="37"/>
      <x:c r="AA2338" s="37"/>
      <x:c r="AB2338" s="37"/>
      <x:c r="AC2338" s="37"/>
      <x:c r="AD2338" s="37"/>
      <x:c r="AE2338" s="37"/>
      <x:c r="AF2338" s="56"/>
      <x:c r="AG2338" s="56"/>
      <x:c r="AH2338" s="56"/>
      <x:c r="AI2338" s="58"/>
      <x:c r="AJ2338" s="56"/>
      <x:c r="AK2338" s="56"/>
      <x:c r="AL2338" s="56"/>
      <x:c r="AM2338" s="56"/>
      <x:c r="AN2338" s="56"/>
      <x:c r="AO2338" s="56" t="str">
        <x:f>IF(OR(AF2338="",AD2338=""),"",AF2338*AD2338+IF(AG2338="",0,AG2338)+IF(AH2338="",0,AH2338)+IF(AJ2338="",0,AJ2338)+IF(AK2338="",0,AK2338)+IF(AL2338="",0,AL2338)+IF(AM2338="",0,AM2338))</x:f>
      </x:c>
      <x:c r="AP2338" s="56"/>
      <x:c r="AQ2338" s="56" t="str">
        <x:f>IF(OR(AO2338="",AP2338=""),"",AO2338-AP2338)</x:f>
      </x:c>
      <x:c r="AR2338" s="58" t="str">
        <x:f>IF(OR(AP2338="",AP2338=0,AQ2338=""),"",AQ2338/AP2338)</x:f>
      </x:c>
      <x:c r="AS2338" s="58"/>
      <x:c r="AT2338" s="37"/>
      <x:c r="AU2338" s="37"/>
      <x:c r="AV2338" s="37"/>
      <x:c r="AW2338" s="56"/>
      <x:c r="AX2338" s="56"/>
      <x:c r="AY2338" s="37"/>
      <x:c r="AZ2338" s="37"/>
      <x:c r="BA2338" s="37"/>
      <x:c r="BB2338" s="37"/>
      <x:c r="BC2338" s="37"/>
      <x:c r="BD2338" s="60"/>
      <x:c r="BE2338" s="60"/>
      <x:c r="BF2338" s="37"/>
      <x:c r="BG2338" s="37"/>
      <x:c r="BH2338" s="37" t="str">
        <x:v>https://btech.com/en/c/mobiles-tablets/mobile-phones/b/xiaomi</x:v>
      </x:c>
      <x:c r="BI2338" s="37"/>
      <x:c r="BJ2338" s="37" t="str">
        <x:v>لم يبدأ</x:v>
      </x:c>
      <x:c r="BK2338" s="60" t="n">
        <x:v>46233</x:v>
      </x:c>
      <x:c r="BL2338" s="60"/>
      <x:c r="BM2338" s="60"/>
      <x:c r="BN2338" s="62" t="str">
        <x:f>IF(BM2338="","",(NOW()-BM2338)*24)</x:f>
      </x:c>
      <x:c r="BO2338" s="37" t="str">
        <x:f>IF(BM2338="","لم يُرصد",IF(BT2338&lt;&gt;TRUE,"غير نشط",IF(BP2338="فشل","فشل حالي",IF(BN2338&lt;=12,"حديث",IF(BN2338&lt;=24,"متأخر","قديم")))))</x:f>
        <x:v>لم يُرصد</x:v>
      </x:c>
      <x:c r="BP2338" s="37" t="str">
        <x:v>بانتظار رصد التقسيط</x:v>
      </x:c>
      <x:c r="BQ2338" s="37" t="n">
        <x:v>0</x:v>
      </x:c>
      <x:c r="BR2338" s="37"/>
      <x:c r="BS2338" s="37"/>
      <x:c r="BT2338" s="54" t="b">
        <x:v>1</x:v>
      </x:c>
      <x:c r="BU2338" s="37" t="str">
        <x:v>يحتاج اكتشاف رابط المنتج</x:v>
      </x:c>
      <x:c r="BV2338" s="37" t="str">
        <x:v>Xiaomi Redmi Note 15, 128 GB, 6 GB, 4G, Dual-SIM - Glacier Blue</x:v>
      </x:c>
      <x:c r="BW2338" s="37" t="str">
        <x:v>الملفات المرفوعة لا تحتوي خطة تقسيط فعلية لهذا الربط؛ الصف مُنشأ كمهمة جمع.</x:v>
      </x:c>
      <x:c r="BX2338" s="60" t="n">
        <x:v>46233</x:v>
      </x:c>
      <x:c r="BY2338" s="60" t="n">
        <x:v>46233</x:v>
      </x:c>
    </x:row>
    <x:row r="2339">
      <x:c r="A2339" s="37" t="str">
        <x:v>مهمة جمع أولية</x:v>
      </x:c>
      <x:c r="B2339" s="37" t="str">
        <x:v>INSTTASK-20A97B9E84F3</x:v>
      </x:c>
      <x:c r="C2339" s="37" t="str">
        <x:v>VAR-FF08AB797B980B|EG-013|STORE|PENDING</x:v>
      </x:c>
      <x:c r="D2339" s="37" t="str">
        <x:v>VAR-FF08AB797B980B|EG-013|STORE</x:v>
      </x:c>
      <x:c r="E2339" s="37" t="str">
        <x:v>VAR-FF08AB797B980B</x:v>
      </x:c>
      <x:c r="F2339" s="37" t="str">
        <x:v>MOD-CEA0F3B40831BF</x:v>
      </x:c>
      <x:c r="G2339" s="37" t="str">
        <x:v>Xiaomi Redmi Note 15 8GB RAM / 256GB Storage / 4G + Dual-SIM / Black / Red</x:v>
      </x:c>
      <x:c r="H2339" s="37" t="str">
        <x:v>الموبايلات والاتصالات</x:v>
      </x:c>
      <x:c r="I2339" s="37" t="str">
        <x:v>هواتف ذكية</x:v>
      </x:c>
      <x:c r="J2339" s="37" t="str">
        <x:v>Xiaomi</x:v>
      </x:c>
      <x:c r="K2339" s="37" t="str">
        <x:v>Redmi Note 15</x:v>
      </x:c>
      <x:c r="L2339" s="37" t="str">
        <x:v>8GB RAM | 256GB Storage | 4G + Dual-SIM | Black / Red</x:v>
      </x:c>
      <x:c r="M2339" s="37" t="n">
        <x:v>8</x:v>
      </x:c>
      <x:c r="N2339" s="37" t="n">
        <x:v>256</x:v>
      </x:c>
      <x:c r="O2339" s="37" t="str">
        <x:v>Black / Red</x:v>
      </x:c>
      <x:c r="P2339" s="37"/>
      <x:c r="Q2339" s="37"/>
      <x:c r="R2339" s="37" t="str">
        <x:v>EG-013</x:v>
      </x:c>
      <x:c r="S2339" s="37" t="str">
        <x:v>B.TECH</x:v>
      </x:c>
      <x:c r="T2339" s="37" t="str">
        <x:v>A</x:v>
      </x:c>
      <x:c r="U2339" s="37"/>
      <x:c r="V2339" s="37"/>
      <x:c r="W2339" s="37" t="str">
        <x:v>https://btech.com/en/c/mobiles-tablets/mobile-phones/b/xiaomi</x:v>
      </x:c>
      <x:c r="X2339" s="37" t="str">
        <x:v>صفحة فئة</x:v>
      </x:c>
      <x:c r="Y2339" s="37"/>
      <x:c r="Z2339" s="37"/>
      <x:c r="AA2339" s="37"/>
      <x:c r="AB2339" s="37"/>
      <x:c r="AC2339" s="37"/>
      <x:c r="AD2339" s="37"/>
      <x:c r="AE2339" s="37"/>
      <x:c r="AF2339" s="56"/>
      <x:c r="AG2339" s="56"/>
      <x:c r="AH2339" s="56"/>
      <x:c r="AI2339" s="58"/>
      <x:c r="AJ2339" s="56"/>
      <x:c r="AK2339" s="56"/>
      <x:c r="AL2339" s="56"/>
      <x:c r="AM2339" s="56"/>
      <x:c r="AN2339" s="56"/>
      <x:c r="AO2339" s="56" t="str">
        <x:f>IF(OR(AF2339="",AD2339=""),"",AF2339*AD2339+IF(AG2339="",0,AG2339)+IF(AH2339="",0,AH2339)+IF(AJ2339="",0,AJ2339)+IF(AK2339="",0,AK2339)+IF(AL2339="",0,AL2339)+IF(AM2339="",0,AM2339))</x:f>
      </x:c>
      <x:c r="AP2339" s="56"/>
      <x:c r="AQ2339" s="56" t="str">
        <x:f>IF(OR(AO2339="",AP2339=""),"",AO2339-AP2339)</x:f>
      </x:c>
      <x:c r="AR2339" s="58" t="str">
        <x:f>IF(OR(AP2339="",AP2339=0,AQ2339=""),"",AQ2339/AP2339)</x:f>
      </x:c>
      <x:c r="AS2339" s="58"/>
      <x:c r="AT2339" s="37"/>
      <x:c r="AU2339" s="37"/>
      <x:c r="AV2339" s="37"/>
      <x:c r="AW2339" s="56"/>
      <x:c r="AX2339" s="56"/>
      <x:c r="AY2339" s="37"/>
      <x:c r="AZ2339" s="37"/>
      <x:c r="BA2339" s="37"/>
      <x:c r="BB2339" s="37"/>
      <x:c r="BC2339" s="37"/>
      <x:c r="BD2339" s="60"/>
      <x:c r="BE2339" s="60"/>
      <x:c r="BF2339" s="37"/>
      <x:c r="BG2339" s="37"/>
      <x:c r="BH2339" s="37" t="str">
        <x:v>https://btech.com/en/c/mobiles-tablets/mobile-phones/b/xiaomi</x:v>
      </x:c>
      <x:c r="BI2339" s="37"/>
      <x:c r="BJ2339" s="37" t="str">
        <x:v>لم يبدأ</x:v>
      </x:c>
      <x:c r="BK2339" s="60" t="n">
        <x:v>46233</x:v>
      </x:c>
      <x:c r="BL2339" s="60"/>
      <x:c r="BM2339" s="60"/>
      <x:c r="BN2339" s="62" t="str">
        <x:f>IF(BM2339="","",(NOW()-BM2339)*24)</x:f>
      </x:c>
      <x:c r="BO2339" s="37" t="str">
        <x:f>IF(BM2339="","لم يُرصد",IF(BT2339&lt;&gt;TRUE,"غير نشط",IF(BP2339="فشل","فشل حالي",IF(BN2339&lt;=12,"حديث",IF(BN2339&lt;=24,"متأخر","قديم")))))</x:f>
        <x:v>لم يُرصد</x:v>
      </x:c>
      <x:c r="BP2339" s="37" t="str">
        <x:v>بانتظار رصد التقسيط</x:v>
      </x:c>
      <x:c r="BQ2339" s="37" t="n">
        <x:v>0</x:v>
      </x:c>
      <x:c r="BR2339" s="37"/>
      <x:c r="BS2339" s="37"/>
      <x:c r="BT2339" s="54" t="b">
        <x:v>1</x:v>
      </x:c>
      <x:c r="BU2339" s="37" t="str">
        <x:v>يحتاج اكتشاف رابط المنتج</x:v>
      </x:c>
      <x:c r="BV2339" s="37" t="str">
        <x:v>Xiaomi Redmi Note 15, 256 GB, 8 GB, 4G, Dual-SIM - Black</x:v>
      </x:c>
      <x:c r="BW2339" s="37" t="str">
        <x:v>الملفات المرفوعة لا تحتوي خطة تقسيط فعلية لهذا الربط؛ الصف مُنشأ كمهمة جمع.</x:v>
      </x:c>
      <x:c r="BX2339" s="60" t="n">
        <x:v>46233</x:v>
      </x:c>
      <x:c r="BY2339" s="60" t="n">
        <x:v>46233</x:v>
      </x:c>
    </x:row>
    <x:row r="2340">
      <x:c r="A2340" s="37" t="str">
        <x:v>مهمة جمع أولية</x:v>
      </x:c>
      <x:c r="B2340" s="37" t="str">
        <x:v>INSTTASK-E0AD10C4D3DC</x:v>
      </x:c>
      <x:c r="C2340" s="37" t="str">
        <x:v>VAR-3B9A8C7AAA7599|EG-013|STORE|PENDING</x:v>
      </x:c>
      <x:c r="D2340" s="37" t="str">
        <x:v>VAR-3B9A8C7AAA7599|EG-013|STORE</x:v>
      </x:c>
      <x:c r="E2340" s="37" t="str">
        <x:v>VAR-3B9A8C7AAA7599</x:v>
      </x:c>
      <x:c r="F2340" s="37" t="str">
        <x:v>MOD-CEA0F3B40831BF</x:v>
      </x:c>
      <x:c r="G2340" s="37" t="str">
        <x:v>Xiaomi Redmi Note 15 8GB RAM / 256GB Storage / 5G + Dual-SIM / Black / Red</x:v>
      </x:c>
      <x:c r="H2340" s="37" t="str">
        <x:v>الموبايلات والاتصالات</x:v>
      </x:c>
      <x:c r="I2340" s="37" t="str">
        <x:v>هواتف ذكية</x:v>
      </x:c>
      <x:c r="J2340" s="37" t="str">
        <x:v>Xiaomi</x:v>
      </x:c>
      <x:c r="K2340" s="37" t="str">
        <x:v>Redmi Note 15</x:v>
      </x:c>
      <x:c r="L2340" s="37" t="str">
        <x:v>8GB RAM | 256GB Storage | 5G + Dual-SIM | Black / Red</x:v>
      </x:c>
      <x:c r="M2340" s="37" t="n">
        <x:v>8</x:v>
      </x:c>
      <x:c r="N2340" s="37" t="n">
        <x:v>256</x:v>
      </x:c>
      <x:c r="O2340" s="37" t="str">
        <x:v>Black / Red</x:v>
      </x:c>
      <x:c r="P2340" s="37"/>
      <x:c r="Q2340" s="37"/>
      <x:c r="R2340" s="37" t="str">
        <x:v>EG-013</x:v>
      </x:c>
      <x:c r="S2340" s="37" t="str">
        <x:v>B.TECH</x:v>
      </x:c>
      <x:c r="T2340" s="37" t="str">
        <x:v>A</x:v>
      </x:c>
      <x:c r="U2340" s="37"/>
      <x:c r="V2340" s="37"/>
      <x:c r="W2340" s="37" t="str">
        <x:v>https://btech.com/en/c/mobiles-tablets/mobile-phones/b/xiaomi</x:v>
      </x:c>
      <x:c r="X2340" s="37" t="str">
        <x:v>صفحة فئة</x:v>
      </x:c>
      <x:c r="Y2340" s="37"/>
      <x:c r="Z2340" s="37"/>
      <x:c r="AA2340" s="37"/>
      <x:c r="AB2340" s="37"/>
      <x:c r="AC2340" s="37"/>
      <x:c r="AD2340" s="37"/>
      <x:c r="AE2340" s="37"/>
      <x:c r="AF2340" s="56"/>
      <x:c r="AG2340" s="56"/>
      <x:c r="AH2340" s="56"/>
      <x:c r="AI2340" s="58"/>
      <x:c r="AJ2340" s="56"/>
      <x:c r="AK2340" s="56"/>
      <x:c r="AL2340" s="56"/>
      <x:c r="AM2340" s="56"/>
      <x:c r="AN2340" s="56"/>
      <x:c r="AO2340" s="56" t="str">
        <x:f>IF(OR(AF2340="",AD2340=""),"",AF2340*AD2340+IF(AG2340="",0,AG2340)+IF(AH2340="",0,AH2340)+IF(AJ2340="",0,AJ2340)+IF(AK2340="",0,AK2340)+IF(AL2340="",0,AL2340)+IF(AM2340="",0,AM2340))</x:f>
      </x:c>
      <x:c r="AP2340" s="56"/>
      <x:c r="AQ2340" s="56" t="str">
        <x:f>IF(OR(AO2340="",AP2340=""),"",AO2340-AP2340)</x:f>
      </x:c>
      <x:c r="AR2340" s="58" t="str">
        <x:f>IF(OR(AP2340="",AP2340=0,AQ2340=""),"",AQ2340/AP2340)</x:f>
      </x:c>
      <x:c r="AS2340" s="58"/>
      <x:c r="AT2340" s="37"/>
      <x:c r="AU2340" s="37"/>
      <x:c r="AV2340" s="37"/>
      <x:c r="AW2340" s="56"/>
      <x:c r="AX2340" s="56"/>
      <x:c r="AY2340" s="37"/>
      <x:c r="AZ2340" s="37"/>
      <x:c r="BA2340" s="37"/>
      <x:c r="BB2340" s="37"/>
      <x:c r="BC2340" s="37"/>
      <x:c r="BD2340" s="60"/>
      <x:c r="BE2340" s="60"/>
      <x:c r="BF2340" s="37"/>
      <x:c r="BG2340" s="37"/>
      <x:c r="BH2340" s="37" t="str">
        <x:v>https://btech.com/en/c/mobiles-tablets/mobile-phones/b/xiaomi</x:v>
      </x:c>
      <x:c r="BI2340" s="37"/>
      <x:c r="BJ2340" s="37" t="str">
        <x:v>لم يبدأ</x:v>
      </x:c>
      <x:c r="BK2340" s="60" t="n">
        <x:v>46233</x:v>
      </x:c>
      <x:c r="BL2340" s="60"/>
      <x:c r="BM2340" s="60"/>
      <x:c r="BN2340" s="62" t="str">
        <x:f>IF(BM2340="","",(NOW()-BM2340)*24)</x:f>
      </x:c>
      <x:c r="BO2340" s="37" t="str">
        <x:f>IF(BM2340="","لم يُرصد",IF(BT2340&lt;&gt;TRUE,"غير نشط",IF(BP2340="فشل","فشل حالي",IF(BN2340&lt;=12,"حديث",IF(BN2340&lt;=24,"متأخر","قديم")))))</x:f>
        <x:v>لم يُرصد</x:v>
      </x:c>
      <x:c r="BP2340" s="37" t="str">
        <x:v>بانتظار رصد التقسيط</x:v>
      </x:c>
      <x:c r="BQ2340" s="37" t="n">
        <x:v>0</x:v>
      </x:c>
      <x:c r="BR2340" s="37"/>
      <x:c r="BS2340" s="37"/>
      <x:c r="BT2340" s="54" t="b">
        <x:v>1</x:v>
      </x:c>
      <x:c r="BU2340" s="37" t="str">
        <x:v>يحتاج اكتشاف رابط المنتج</x:v>
      </x:c>
      <x:c r="BV2340" s="37" t="str">
        <x:v>Xiaomi Redmi Note 15, 256 GB, 8 GB, 5G, Dual-SIM - Black</x:v>
      </x:c>
      <x:c r="BW2340" s="37" t="str">
        <x:v>الملفات المرفوعة لا تحتوي خطة تقسيط فعلية لهذا الربط؛ الصف مُنشأ كمهمة جمع.</x:v>
      </x:c>
      <x:c r="BX2340" s="60" t="n">
        <x:v>46233</x:v>
      </x:c>
      <x:c r="BY2340" s="60" t="n">
        <x:v>46233</x:v>
      </x:c>
    </x:row>
    <x:row r="2341">
      <x:c r="A2341" s="37" t="str">
        <x:v>مهمة جمع أولية</x:v>
      </x:c>
      <x:c r="B2341" s="37" t="str">
        <x:v>INSTTASK-F80B61287FF8</x:v>
      </x:c>
      <x:c r="C2341" s="37" t="str">
        <x:v>VAR-404B404AFC00FE|EG-013|STORE|PENDING</x:v>
      </x:c>
      <x:c r="D2341" s="37" t="str">
        <x:v>VAR-404B404AFC00FE|EG-013|STORE</x:v>
      </x:c>
      <x:c r="E2341" s="37" t="str">
        <x:v>VAR-404B404AFC00FE</x:v>
      </x:c>
      <x:c r="F2341" s="37" t="str">
        <x:v>MOD-CEA0F3B40831BF</x:v>
      </x:c>
      <x:c r="G2341" s="37" t="str">
        <x:v>Xiaomi Redmi Note 15 8GB RAM / 256GB Storage / 5G + Dual-SIM / Red / Glacier Blue</x:v>
      </x:c>
      <x:c r="H2341" s="37" t="str">
        <x:v>الموبايلات والاتصالات</x:v>
      </x:c>
      <x:c r="I2341" s="37" t="str">
        <x:v>هواتف ذكية</x:v>
      </x:c>
      <x:c r="J2341" s="37" t="str">
        <x:v>Xiaomi</x:v>
      </x:c>
      <x:c r="K2341" s="37" t="str">
        <x:v>Redmi Note 15</x:v>
      </x:c>
      <x:c r="L2341" s="37" t="str">
        <x:v>8GB RAM | 256GB Storage | 5G + Dual-SIM | Red / Glacier Blue</x:v>
      </x:c>
      <x:c r="M2341" s="37" t="n">
        <x:v>8</x:v>
      </x:c>
      <x:c r="N2341" s="37" t="n">
        <x:v>256</x:v>
      </x:c>
      <x:c r="O2341" s="37" t="str">
        <x:v>Red / Glacier Blue</x:v>
      </x:c>
      <x:c r="P2341" s="37"/>
      <x:c r="Q2341" s="37"/>
      <x:c r="R2341" s="37" t="str">
        <x:v>EG-013</x:v>
      </x:c>
      <x:c r="S2341" s="37" t="str">
        <x:v>B.TECH</x:v>
      </x:c>
      <x:c r="T2341" s="37" t="str">
        <x:v>A</x:v>
      </x:c>
      <x:c r="U2341" s="37"/>
      <x:c r="V2341" s="37"/>
      <x:c r="W2341" s="37" t="str">
        <x:v>https://btech.com/en/c/mobiles-tablets/mobile-phones/b/xiaomi</x:v>
      </x:c>
      <x:c r="X2341" s="37" t="str">
        <x:v>صفحة فئة</x:v>
      </x:c>
      <x:c r="Y2341" s="37"/>
      <x:c r="Z2341" s="37"/>
      <x:c r="AA2341" s="37"/>
      <x:c r="AB2341" s="37"/>
      <x:c r="AC2341" s="37"/>
      <x:c r="AD2341" s="37"/>
      <x:c r="AE2341" s="37"/>
      <x:c r="AF2341" s="56"/>
      <x:c r="AG2341" s="56"/>
      <x:c r="AH2341" s="56"/>
      <x:c r="AI2341" s="58"/>
      <x:c r="AJ2341" s="56"/>
      <x:c r="AK2341" s="56"/>
      <x:c r="AL2341" s="56"/>
      <x:c r="AM2341" s="56"/>
      <x:c r="AN2341" s="56"/>
      <x:c r="AO2341" s="56" t="str">
        <x:f>IF(OR(AF2341="",AD2341=""),"",AF2341*AD2341+IF(AG2341="",0,AG2341)+IF(AH2341="",0,AH2341)+IF(AJ2341="",0,AJ2341)+IF(AK2341="",0,AK2341)+IF(AL2341="",0,AL2341)+IF(AM2341="",0,AM2341))</x:f>
      </x:c>
      <x:c r="AP2341" s="56"/>
      <x:c r="AQ2341" s="56" t="str">
        <x:f>IF(OR(AO2341="",AP2341=""),"",AO2341-AP2341)</x:f>
      </x:c>
      <x:c r="AR2341" s="58" t="str">
        <x:f>IF(OR(AP2341="",AP2341=0,AQ2341=""),"",AQ2341/AP2341)</x:f>
      </x:c>
      <x:c r="AS2341" s="58"/>
      <x:c r="AT2341" s="37"/>
      <x:c r="AU2341" s="37"/>
      <x:c r="AV2341" s="37"/>
      <x:c r="AW2341" s="56"/>
      <x:c r="AX2341" s="56"/>
      <x:c r="AY2341" s="37"/>
      <x:c r="AZ2341" s="37"/>
      <x:c r="BA2341" s="37"/>
      <x:c r="BB2341" s="37"/>
      <x:c r="BC2341" s="37"/>
      <x:c r="BD2341" s="60"/>
      <x:c r="BE2341" s="60"/>
      <x:c r="BF2341" s="37"/>
      <x:c r="BG2341" s="37"/>
      <x:c r="BH2341" s="37" t="str">
        <x:v>https://btech.com/en/c/mobiles-tablets/mobile-phones/b/xiaomi</x:v>
      </x:c>
      <x:c r="BI2341" s="37"/>
      <x:c r="BJ2341" s="37" t="str">
        <x:v>لم يبدأ</x:v>
      </x:c>
      <x:c r="BK2341" s="60" t="n">
        <x:v>46233</x:v>
      </x:c>
      <x:c r="BL2341" s="60"/>
      <x:c r="BM2341" s="60"/>
      <x:c r="BN2341" s="62" t="str">
        <x:f>IF(BM2341="","",(NOW()-BM2341)*24)</x:f>
      </x:c>
      <x:c r="BO2341" s="37" t="str">
        <x:f>IF(BM2341="","لم يُرصد",IF(BT2341&lt;&gt;TRUE,"غير نشط",IF(BP2341="فشل","فشل حالي",IF(BN2341&lt;=12,"حديث",IF(BN2341&lt;=24,"متأخر","قديم")))))</x:f>
        <x:v>لم يُرصد</x:v>
      </x:c>
      <x:c r="BP2341" s="37" t="str">
        <x:v>بانتظار رصد التقسيط</x:v>
      </x:c>
      <x:c r="BQ2341" s="37" t="n">
        <x:v>0</x:v>
      </x:c>
      <x:c r="BR2341" s="37"/>
      <x:c r="BS2341" s="37"/>
      <x:c r="BT2341" s="54" t="b">
        <x:v>1</x:v>
      </x:c>
      <x:c r="BU2341" s="37" t="str">
        <x:v>يحتاج اكتشاف رابط المنتج</x:v>
      </x:c>
      <x:c r="BV2341" s="37" t="str">
        <x:v>Xiaomi Redmi Note 15, 256 GB, 8 GB, 5G, Dual-SIM - Glacier Blue</x:v>
      </x:c>
      <x:c r="BW2341" s="37" t="str">
        <x:v>الملفات المرفوعة لا تحتوي خطة تقسيط فعلية لهذا الربط؛ الصف مُنشأ كمهمة جمع.</x:v>
      </x:c>
      <x:c r="BX2341" s="60" t="n">
        <x:v>46233</x:v>
      </x:c>
      <x:c r="BY2341" s="60" t="n">
        <x:v>46233</x:v>
      </x:c>
    </x:row>
    <x:row r="2342">
      <x:c r="A2342" s="37" t="str">
        <x:v>مهمة جمع أولية</x:v>
      </x:c>
      <x:c r="B2342" s="37" t="str">
        <x:v>INSTTASK-DF995A44E5F8</x:v>
      </x:c>
      <x:c r="C2342" s="37" t="str">
        <x:v>VAR-8B1D9C4C3BE34C|EG-013|STORE|PENDING</x:v>
      </x:c>
      <x:c r="D2342" s="37" t="str">
        <x:v>VAR-8B1D9C4C3BE34C|EG-013|STORE</x:v>
      </x:c>
      <x:c r="E2342" s="37" t="str">
        <x:v>VAR-8B1D9C4C3BE34C</x:v>
      </x:c>
      <x:c r="F2342" s="37" t="str">
        <x:v>MOD-CEA0F3B40831BF</x:v>
      </x:c>
      <x:c r="G2342" s="37" t="str">
        <x:v>Xiaomi Redmi Note 15 8GB RAM / 256GB Storage / 5G + Dual-SIM / Red / Mist Purple</x:v>
      </x:c>
      <x:c r="H2342" s="37" t="str">
        <x:v>الموبايلات والاتصالات</x:v>
      </x:c>
      <x:c r="I2342" s="37" t="str">
        <x:v>هواتف ذكية</x:v>
      </x:c>
      <x:c r="J2342" s="37" t="str">
        <x:v>Xiaomi</x:v>
      </x:c>
      <x:c r="K2342" s="37" t="str">
        <x:v>Redmi Note 15</x:v>
      </x:c>
      <x:c r="L2342" s="37" t="str">
        <x:v>8GB RAM | 256GB Storage | 5G + Dual-SIM | Red / Mist Purple</x:v>
      </x:c>
      <x:c r="M2342" s="37" t="n">
        <x:v>8</x:v>
      </x:c>
      <x:c r="N2342" s="37" t="n">
        <x:v>256</x:v>
      </x:c>
      <x:c r="O2342" s="37" t="str">
        <x:v>Red / Mist Purple</x:v>
      </x:c>
      <x:c r="P2342" s="37"/>
      <x:c r="Q2342" s="37"/>
      <x:c r="R2342" s="37" t="str">
        <x:v>EG-013</x:v>
      </x:c>
      <x:c r="S2342" s="37" t="str">
        <x:v>B.TECH</x:v>
      </x:c>
      <x:c r="T2342" s="37" t="str">
        <x:v>A</x:v>
      </x:c>
      <x:c r="U2342" s="37"/>
      <x:c r="V2342" s="37"/>
      <x:c r="W2342" s="37" t="str">
        <x:v>https://btech.com/en/c/mobiles-tablets/mobile-phones/b/xiaomi</x:v>
      </x:c>
      <x:c r="X2342" s="37" t="str">
        <x:v>صفحة فئة</x:v>
      </x:c>
      <x:c r="Y2342" s="37"/>
      <x:c r="Z2342" s="37"/>
      <x:c r="AA2342" s="37"/>
      <x:c r="AB2342" s="37"/>
      <x:c r="AC2342" s="37"/>
      <x:c r="AD2342" s="37"/>
      <x:c r="AE2342" s="37"/>
      <x:c r="AF2342" s="56"/>
      <x:c r="AG2342" s="56"/>
      <x:c r="AH2342" s="56"/>
      <x:c r="AI2342" s="58"/>
      <x:c r="AJ2342" s="56"/>
      <x:c r="AK2342" s="56"/>
      <x:c r="AL2342" s="56"/>
      <x:c r="AM2342" s="56"/>
      <x:c r="AN2342" s="56"/>
      <x:c r="AO2342" s="56" t="str">
        <x:f>IF(OR(AF2342="",AD2342=""),"",AF2342*AD2342+IF(AG2342="",0,AG2342)+IF(AH2342="",0,AH2342)+IF(AJ2342="",0,AJ2342)+IF(AK2342="",0,AK2342)+IF(AL2342="",0,AL2342)+IF(AM2342="",0,AM2342))</x:f>
      </x:c>
      <x:c r="AP2342" s="56"/>
      <x:c r="AQ2342" s="56" t="str">
        <x:f>IF(OR(AO2342="",AP2342=""),"",AO2342-AP2342)</x:f>
      </x:c>
      <x:c r="AR2342" s="58" t="str">
        <x:f>IF(OR(AP2342="",AP2342=0,AQ2342=""),"",AQ2342/AP2342)</x:f>
      </x:c>
      <x:c r="AS2342" s="58"/>
      <x:c r="AT2342" s="37"/>
      <x:c r="AU2342" s="37"/>
      <x:c r="AV2342" s="37"/>
      <x:c r="AW2342" s="56"/>
      <x:c r="AX2342" s="56"/>
      <x:c r="AY2342" s="37"/>
      <x:c r="AZ2342" s="37"/>
      <x:c r="BA2342" s="37"/>
      <x:c r="BB2342" s="37"/>
      <x:c r="BC2342" s="37"/>
      <x:c r="BD2342" s="60"/>
      <x:c r="BE2342" s="60"/>
      <x:c r="BF2342" s="37"/>
      <x:c r="BG2342" s="37"/>
      <x:c r="BH2342" s="37" t="str">
        <x:v>https://btech.com/en/c/mobiles-tablets/mobile-phones/b/xiaomi</x:v>
      </x:c>
      <x:c r="BI2342" s="37"/>
      <x:c r="BJ2342" s="37" t="str">
        <x:v>لم يبدأ</x:v>
      </x:c>
      <x:c r="BK2342" s="60" t="n">
        <x:v>46233</x:v>
      </x:c>
      <x:c r="BL2342" s="60"/>
      <x:c r="BM2342" s="60"/>
      <x:c r="BN2342" s="62" t="str">
        <x:f>IF(BM2342="","",(NOW()-BM2342)*24)</x:f>
      </x:c>
      <x:c r="BO2342" s="37" t="str">
        <x:f>IF(BM2342="","لم يُرصد",IF(BT2342&lt;&gt;TRUE,"غير نشط",IF(BP2342="فشل","فشل حالي",IF(BN2342&lt;=12,"حديث",IF(BN2342&lt;=24,"متأخر","قديم")))))</x:f>
        <x:v>لم يُرصد</x:v>
      </x:c>
      <x:c r="BP2342" s="37" t="str">
        <x:v>بانتظار رصد التقسيط</x:v>
      </x:c>
      <x:c r="BQ2342" s="37" t="n">
        <x:v>0</x:v>
      </x:c>
      <x:c r="BR2342" s="37"/>
      <x:c r="BS2342" s="37"/>
      <x:c r="BT2342" s="54" t="b">
        <x:v>1</x:v>
      </x:c>
      <x:c r="BU2342" s="37" t="str">
        <x:v>يحتاج اكتشاف رابط المنتج</x:v>
      </x:c>
      <x:c r="BV2342" s="37" t="str">
        <x:v>Xiaomi Redmi Note 15, 256 GB, 8 GB, 5G, Dual-SIM - Mist Purple</x:v>
      </x:c>
      <x:c r="BW2342" s="37" t="str">
        <x:v>الملفات المرفوعة لا تحتوي خطة تقسيط فعلية لهذا الربط؛ الصف مُنشأ كمهمة جمع.</x:v>
      </x:c>
      <x:c r="BX2342" s="60" t="n">
        <x:v>46233</x:v>
      </x:c>
      <x:c r="BY2342" s="60" t="n">
        <x:v>46233</x:v>
      </x:c>
    </x:row>
    <x:row r="2343">
      <x:c r="A2343" s="37" t="str">
        <x:v>مهمة جمع أولية</x:v>
      </x:c>
      <x:c r="B2343" s="37" t="str">
        <x:v>INSTTASK-2267C2D7F5DA</x:v>
      </x:c>
      <x:c r="C2343" s="37" t="str">
        <x:v>VAR-65C716C04587E3|EG-013|STORE|PENDING</x:v>
      </x:c>
      <x:c r="D2343" s="37" t="str">
        <x:v>VAR-65C716C04587E3|EG-013|STORE</x:v>
      </x:c>
      <x:c r="E2343" s="37" t="str">
        <x:v>VAR-65C716C04587E3</x:v>
      </x:c>
      <x:c r="F2343" s="37" t="str">
        <x:v>MOD-64D72C412BDC49</x:v>
      </x:c>
      <x:c r="G2343" s="37" t="str">
        <x:v>Xiaomi Redmi Note 15 Pro Plus 12GB RAM / 512GB Storage / 5G + Dual-SIM / Red / Glacier Blue</x:v>
      </x:c>
      <x:c r="H2343" s="37" t="str">
        <x:v>الموبايلات والاتصالات</x:v>
      </x:c>
      <x:c r="I2343" s="37" t="str">
        <x:v>هواتف ذكية</x:v>
      </x:c>
      <x:c r="J2343" s="37" t="str">
        <x:v>Xiaomi</x:v>
      </x:c>
      <x:c r="K2343" s="37" t="str">
        <x:v>Redmi Note 15 Pro Plus</x:v>
      </x:c>
      <x:c r="L2343" s="37" t="str">
        <x:v>12GB RAM | 512GB Storage | 5G + Dual-SIM | Red / Glacier Blue</x:v>
      </x:c>
      <x:c r="M2343" s="37" t="n">
        <x:v>12</x:v>
      </x:c>
      <x:c r="N2343" s="37" t="n">
        <x:v>512</x:v>
      </x:c>
      <x:c r="O2343" s="37" t="str">
        <x:v>Red / Glacier Blue</x:v>
      </x:c>
      <x:c r="P2343" s="37"/>
      <x:c r="Q2343" s="37"/>
      <x:c r="R2343" s="37" t="str">
        <x:v>EG-013</x:v>
      </x:c>
      <x:c r="S2343" s="37" t="str">
        <x:v>B.TECH</x:v>
      </x:c>
      <x:c r="T2343" s="37" t="str">
        <x:v>A</x:v>
      </x:c>
      <x:c r="U2343" s="37"/>
      <x:c r="V2343" s="37"/>
      <x:c r="W2343" s="37" t="str">
        <x:v>https://btech.com/en/c/mobiles-tablets/mobile-phones/b/xiaomi</x:v>
      </x:c>
      <x:c r="X2343" s="37" t="str">
        <x:v>صفحة فئة</x:v>
      </x:c>
      <x:c r="Y2343" s="37"/>
      <x:c r="Z2343" s="37"/>
      <x:c r="AA2343" s="37"/>
      <x:c r="AB2343" s="37"/>
      <x:c r="AC2343" s="37"/>
      <x:c r="AD2343" s="37"/>
      <x:c r="AE2343" s="37"/>
      <x:c r="AF2343" s="56"/>
      <x:c r="AG2343" s="56"/>
      <x:c r="AH2343" s="56"/>
      <x:c r="AI2343" s="58"/>
      <x:c r="AJ2343" s="56"/>
      <x:c r="AK2343" s="56"/>
      <x:c r="AL2343" s="56"/>
      <x:c r="AM2343" s="56"/>
      <x:c r="AN2343" s="56"/>
      <x:c r="AO2343" s="56" t="str">
        <x:f>IF(OR(AF2343="",AD2343=""),"",AF2343*AD2343+IF(AG2343="",0,AG2343)+IF(AH2343="",0,AH2343)+IF(AJ2343="",0,AJ2343)+IF(AK2343="",0,AK2343)+IF(AL2343="",0,AL2343)+IF(AM2343="",0,AM2343))</x:f>
      </x:c>
      <x:c r="AP2343" s="56"/>
      <x:c r="AQ2343" s="56" t="str">
        <x:f>IF(OR(AO2343="",AP2343=""),"",AO2343-AP2343)</x:f>
      </x:c>
      <x:c r="AR2343" s="58" t="str">
        <x:f>IF(OR(AP2343="",AP2343=0,AQ2343=""),"",AQ2343/AP2343)</x:f>
      </x:c>
      <x:c r="AS2343" s="58"/>
      <x:c r="AT2343" s="37"/>
      <x:c r="AU2343" s="37"/>
      <x:c r="AV2343" s="37"/>
      <x:c r="AW2343" s="56"/>
      <x:c r="AX2343" s="56"/>
      <x:c r="AY2343" s="37"/>
      <x:c r="AZ2343" s="37"/>
      <x:c r="BA2343" s="37"/>
      <x:c r="BB2343" s="37"/>
      <x:c r="BC2343" s="37"/>
      <x:c r="BD2343" s="60"/>
      <x:c r="BE2343" s="60"/>
      <x:c r="BF2343" s="37"/>
      <x:c r="BG2343" s="37"/>
      <x:c r="BH2343" s="37" t="str">
        <x:v>https://btech.com/en/c/mobiles-tablets/mobile-phones/b/xiaomi</x:v>
      </x:c>
      <x:c r="BI2343" s="37"/>
      <x:c r="BJ2343" s="37" t="str">
        <x:v>لم يبدأ</x:v>
      </x:c>
      <x:c r="BK2343" s="60" t="n">
        <x:v>46233</x:v>
      </x:c>
      <x:c r="BL2343" s="60"/>
      <x:c r="BM2343" s="60"/>
      <x:c r="BN2343" s="62" t="str">
        <x:f>IF(BM2343="","",(NOW()-BM2343)*24)</x:f>
      </x:c>
      <x:c r="BO2343" s="37" t="str">
        <x:f>IF(BM2343="","لم يُرصد",IF(BT2343&lt;&gt;TRUE,"غير نشط",IF(BP2343="فشل","فشل حالي",IF(BN2343&lt;=12,"حديث",IF(BN2343&lt;=24,"متأخر","قديم")))))</x:f>
        <x:v>لم يُرصد</x:v>
      </x:c>
      <x:c r="BP2343" s="37" t="str">
        <x:v>بانتظار رصد التقسيط</x:v>
      </x:c>
      <x:c r="BQ2343" s="37" t="n">
        <x:v>0</x:v>
      </x:c>
      <x:c r="BR2343" s="37"/>
      <x:c r="BS2343" s="37"/>
      <x:c r="BT2343" s="54" t="b">
        <x:v>1</x:v>
      </x:c>
      <x:c r="BU2343" s="37" t="str">
        <x:v>يحتاج اكتشاف رابط المنتج</x:v>
      </x:c>
      <x:c r="BV2343" s="37" t="str">
        <x:v>Xiaomi Redmi Note 15 Pro Plus, 512 GB, 12 GB, 5G, Dual-SIM - Glacier Blue</x:v>
      </x:c>
      <x:c r="BW2343" s="37" t="str">
        <x:v>الملفات المرفوعة لا تحتوي خطة تقسيط فعلية لهذا الربط؛ الصف مُنشأ كمهمة جمع.</x:v>
      </x:c>
      <x:c r="BX2343" s="60" t="n">
        <x:v>46233</x:v>
      </x:c>
      <x:c r="BY2343" s="60" t="n">
        <x:v>46233</x:v>
      </x:c>
    </x:row>
    <x:row r="2344">
      <x:c r="A2344" s="37" t="str">
        <x:v>مهمة جمع أولية</x:v>
      </x:c>
      <x:c r="B2344" s="37" t="str">
        <x:v>INSTTASK-0F0DF76B15D2</x:v>
      </x:c>
      <x:c r="C2344" s="37" t="str">
        <x:v>VAR-54206ED5AB0C39|EG-013|STORE|PENDING</x:v>
      </x:c>
      <x:c r="D2344" s="37" t="str">
        <x:v>VAR-54206ED5AB0C39|EG-013|STORE</x:v>
      </x:c>
      <x:c r="E2344" s="37" t="str">
        <x:v>VAR-54206ED5AB0C39</x:v>
      </x:c>
      <x:c r="F2344" s="37" t="str">
        <x:v>MOD-E62C3B4520D14A</x:v>
      </x:c>
      <x:c r="G2344" s="37" t="str">
        <x:v>Nokia 105 Dual-SIM / Black</x:v>
      </x:c>
      <x:c r="H2344" s="37" t="str">
        <x:v>الموبايلات والاتصالات</x:v>
      </x:c>
      <x:c r="I2344" s="37" t="str">
        <x:v>هواتف محمولة تقليدية</x:v>
      </x:c>
      <x:c r="J2344" s="37" t="str">
        <x:v>Nokia</x:v>
      </x:c>
      <x:c r="K2344" s="37" t="str">
        <x:v>105</x:v>
      </x:c>
      <x:c r="L2344" s="37" t="str">
        <x:v>Dual-SIM | Black</x:v>
      </x:c>
      <x:c r="M2344" s="37"/>
      <x:c r="N2344" s="37"/>
      <x:c r="O2344" s="37" t="str">
        <x:v>Black</x:v>
      </x:c>
      <x:c r="P2344" s="37"/>
      <x:c r="Q2344" s="37"/>
      <x:c r="R2344" s="37" t="str">
        <x:v>EG-013</x:v>
      </x:c>
      <x:c r="S2344" s="37" t="str">
        <x:v>B.TECH</x:v>
      </x:c>
      <x:c r="T2344" s="37" t="str">
        <x:v>A</x:v>
      </x:c>
      <x:c r="U2344" s="37"/>
      <x:c r="V2344" s="37"/>
      <x:c r="W2344" s="37" t="str">
        <x:v>https://btech.com/en/c/mobiles-tablets/mobile-phones/feature-phones</x:v>
      </x:c>
      <x:c r="X2344" s="37" t="str">
        <x:v>صفحة فئة</x:v>
      </x:c>
      <x:c r="Y2344" s="37"/>
      <x:c r="Z2344" s="37"/>
      <x:c r="AA2344" s="37"/>
      <x:c r="AB2344" s="37"/>
      <x:c r="AC2344" s="37"/>
      <x:c r="AD2344" s="37"/>
      <x:c r="AE2344" s="37"/>
      <x:c r="AF2344" s="56"/>
      <x:c r="AG2344" s="56"/>
      <x:c r="AH2344" s="56"/>
      <x:c r="AI2344" s="58"/>
      <x:c r="AJ2344" s="56"/>
      <x:c r="AK2344" s="56"/>
      <x:c r="AL2344" s="56"/>
      <x:c r="AM2344" s="56"/>
      <x:c r="AN2344" s="56"/>
      <x:c r="AO2344" s="56" t="str">
        <x:f>IF(OR(AF2344="",AD2344=""),"",AF2344*AD2344+IF(AG2344="",0,AG2344)+IF(AH2344="",0,AH2344)+IF(AJ2344="",0,AJ2344)+IF(AK2344="",0,AK2344)+IF(AL2344="",0,AL2344)+IF(AM2344="",0,AM2344))</x:f>
      </x:c>
      <x:c r="AP2344" s="56"/>
      <x:c r="AQ2344" s="56" t="str">
        <x:f>IF(OR(AO2344="",AP2344=""),"",AO2344-AP2344)</x:f>
      </x:c>
      <x:c r="AR2344" s="58" t="str">
        <x:f>IF(OR(AP2344="",AP2344=0,AQ2344=""),"",AQ2344/AP2344)</x:f>
      </x:c>
      <x:c r="AS2344" s="58"/>
      <x:c r="AT2344" s="37"/>
      <x:c r="AU2344" s="37"/>
      <x:c r="AV2344" s="37"/>
      <x:c r="AW2344" s="56"/>
      <x:c r="AX2344" s="56"/>
      <x:c r="AY2344" s="37"/>
      <x:c r="AZ2344" s="37"/>
      <x:c r="BA2344" s="37"/>
      <x:c r="BB2344" s="37"/>
      <x:c r="BC2344" s="37"/>
      <x:c r="BD2344" s="60"/>
      <x:c r="BE2344" s="60"/>
      <x:c r="BF2344" s="37"/>
      <x:c r="BG2344" s="37"/>
      <x:c r="BH2344" s="37" t="str">
        <x:v>https://btech.com/en/c/mobiles-tablets/mobile-phones/feature-phones</x:v>
      </x:c>
      <x:c r="BI2344" s="37"/>
      <x:c r="BJ2344" s="37" t="str">
        <x:v>لم يبدأ</x:v>
      </x:c>
      <x:c r="BK2344" s="60" t="n">
        <x:v>46233</x:v>
      </x:c>
      <x:c r="BL2344" s="60"/>
      <x:c r="BM2344" s="60"/>
      <x:c r="BN2344" s="62" t="str">
        <x:f>IF(BM2344="","",(NOW()-BM2344)*24)</x:f>
      </x:c>
      <x:c r="BO2344" s="37" t="str">
        <x:f>IF(BM2344="","لم يُرصد",IF(BT2344&lt;&gt;TRUE,"غير نشط",IF(BP2344="فشل","فشل حالي",IF(BN2344&lt;=12,"حديث",IF(BN2344&lt;=24,"متأخر","قديم")))))</x:f>
        <x:v>لم يُرصد</x:v>
      </x:c>
      <x:c r="BP2344" s="37" t="str">
        <x:v>بانتظار رصد التقسيط</x:v>
      </x:c>
      <x:c r="BQ2344" s="37" t="n">
        <x:v>0</x:v>
      </x:c>
      <x:c r="BR2344" s="37"/>
      <x:c r="BS2344" s="37"/>
      <x:c r="BT2344" s="54" t="b">
        <x:v>1</x:v>
      </x:c>
      <x:c r="BU2344" s="37" t="str">
        <x:v>يحتاج اكتشاف رابط المنتج</x:v>
      </x:c>
      <x:c r="BV2344" s="37" t="str">
        <x:v>Nokia 105, New Version Dual-SIM, Black</x:v>
      </x:c>
      <x:c r="BW2344" s="37" t="str">
        <x:v>الملفات المرفوعة لا تحتوي خطة تقسيط فعلية لهذا الربط؛ الصف مُنشأ كمهمة جمع.</x:v>
      </x:c>
      <x:c r="BX2344" s="60" t="n">
        <x:v>46233</x:v>
      </x:c>
      <x:c r="BY2344" s="60" t="n">
        <x:v>46233</x:v>
      </x:c>
    </x:row>
    <x:row r="2345">
      <x:c r="A2345" s="37" t="str">
        <x:v>مهمة جمع أولية</x:v>
      </x:c>
      <x:c r="B2345" s="37" t="str">
        <x:v>INSTTASK-0E0947473CDE</x:v>
      </x:c>
      <x:c r="C2345" s="37" t="str">
        <x:v>VAR-6283630FD5004A|EG-013|STORE|PENDING</x:v>
      </x:c>
      <x:c r="D2345" s="37" t="str">
        <x:v>VAR-6283630FD5004A|EG-013|STORE</x:v>
      </x:c>
      <x:c r="E2345" s="37" t="str">
        <x:v>VAR-6283630FD5004A</x:v>
      </x:c>
      <x:c r="F2345" s="37" t="str">
        <x:v>MOD-44EC5815C8F36B</x:v>
      </x:c>
      <x:c r="G2345" s="37" t="str">
        <x:v>Nokia 105 2023 Dual-SIM Dual-SIM / Cyan</x:v>
      </x:c>
      <x:c r="H2345" s="37" t="str">
        <x:v>الموبايلات والاتصالات</x:v>
      </x:c>
      <x:c r="I2345" s="37" t="str">
        <x:v>هواتف محمولة تقليدية</x:v>
      </x:c>
      <x:c r="J2345" s="37" t="str">
        <x:v>Nokia</x:v>
      </x:c>
      <x:c r="K2345" s="37" t="str">
        <x:v>105 2023 Dual-SIM</x:v>
      </x:c>
      <x:c r="L2345" s="37" t="str">
        <x:v>Dual-SIM | Cyan</x:v>
      </x:c>
      <x:c r="M2345" s="37"/>
      <x:c r="N2345" s="37"/>
      <x:c r="O2345" s="37" t="str">
        <x:v>Cyan</x:v>
      </x:c>
      <x:c r="P2345" s="37"/>
      <x:c r="Q2345" s="37"/>
      <x:c r="R2345" s="37" t="str">
        <x:v>EG-013</x:v>
      </x:c>
      <x:c r="S2345" s="37" t="str">
        <x:v>B.TECH</x:v>
      </x:c>
      <x:c r="T2345" s="37" t="str">
        <x:v>A</x:v>
      </x:c>
      <x:c r="U2345" s="37"/>
      <x:c r="V2345" s="37"/>
      <x:c r="W2345" s="37" t="str">
        <x:v>https://btech.com/en/c/mobiles-tablets/mobile-phones/feature-phones</x:v>
      </x:c>
      <x:c r="X2345" s="37" t="str">
        <x:v>صفحة فئة</x:v>
      </x:c>
      <x:c r="Y2345" s="37"/>
      <x:c r="Z2345" s="37"/>
      <x:c r="AA2345" s="37"/>
      <x:c r="AB2345" s="37"/>
      <x:c r="AC2345" s="37"/>
      <x:c r="AD2345" s="37"/>
      <x:c r="AE2345" s="37"/>
      <x:c r="AF2345" s="56"/>
      <x:c r="AG2345" s="56"/>
      <x:c r="AH2345" s="56"/>
      <x:c r="AI2345" s="58"/>
      <x:c r="AJ2345" s="56"/>
      <x:c r="AK2345" s="56"/>
      <x:c r="AL2345" s="56"/>
      <x:c r="AM2345" s="56"/>
      <x:c r="AN2345" s="56"/>
      <x:c r="AO2345" s="56" t="str">
        <x:f>IF(OR(AF2345="",AD2345=""),"",AF2345*AD2345+IF(AG2345="",0,AG2345)+IF(AH2345="",0,AH2345)+IF(AJ2345="",0,AJ2345)+IF(AK2345="",0,AK2345)+IF(AL2345="",0,AL2345)+IF(AM2345="",0,AM2345))</x:f>
      </x:c>
      <x:c r="AP2345" s="56"/>
      <x:c r="AQ2345" s="56" t="str">
        <x:f>IF(OR(AO2345="",AP2345=""),"",AO2345-AP2345)</x:f>
      </x:c>
      <x:c r="AR2345" s="58" t="str">
        <x:f>IF(OR(AP2345="",AP2345=0,AQ2345=""),"",AQ2345/AP2345)</x:f>
      </x:c>
      <x:c r="AS2345" s="58"/>
      <x:c r="AT2345" s="37"/>
      <x:c r="AU2345" s="37"/>
      <x:c r="AV2345" s="37"/>
      <x:c r="AW2345" s="56"/>
      <x:c r="AX2345" s="56"/>
      <x:c r="AY2345" s="37"/>
      <x:c r="AZ2345" s="37"/>
      <x:c r="BA2345" s="37"/>
      <x:c r="BB2345" s="37"/>
      <x:c r="BC2345" s="37"/>
      <x:c r="BD2345" s="60"/>
      <x:c r="BE2345" s="60"/>
      <x:c r="BF2345" s="37"/>
      <x:c r="BG2345" s="37"/>
      <x:c r="BH2345" s="37" t="str">
        <x:v>https://btech.com/en/c/mobiles-tablets/mobile-phones/feature-phones</x:v>
      </x:c>
      <x:c r="BI2345" s="37"/>
      <x:c r="BJ2345" s="37" t="str">
        <x:v>لم يبدأ</x:v>
      </x:c>
      <x:c r="BK2345" s="60" t="n">
        <x:v>46233</x:v>
      </x:c>
      <x:c r="BL2345" s="60"/>
      <x:c r="BM2345" s="60"/>
      <x:c r="BN2345" s="62" t="str">
        <x:f>IF(BM2345="","",(NOW()-BM2345)*24)</x:f>
      </x:c>
      <x:c r="BO2345" s="37" t="str">
        <x:f>IF(BM2345="","لم يُرصد",IF(BT2345&lt;&gt;TRUE,"غير نشط",IF(BP2345="فشل","فشل حالي",IF(BN2345&lt;=12,"حديث",IF(BN2345&lt;=24,"متأخر","قديم")))))</x:f>
        <x:v>لم يُرصد</x:v>
      </x:c>
      <x:c r="BP2345" s="37" t="str">
        <x:v>بانتظار رصد التقسيط</x:v>
      </x:c>
      <x:c r="BQ2345" s="37" t="n">
        <x:v>0</x:v>
      </x:c>
      <x:c r="BR2345" s="37"/>
      <x:c r="BS2345" s="37"/>
      <x:c r="BT2345" s="54" t="b">
        <x:v>1</x:v>
      </x:c>
      <x:c r="BU2345" s="37" t="str">
        <x:v>يحتاج اكتشاف رابط المنتج</x:v>
      </x:c>
      <x:c r="BV2345" s="37" t="str">
        <x:v>Nokia 105 2023 Dual-SIM, Cyan</x:v>
      </x:c>
      <x:c r="BW2345" s="37" t="str">
        <x:v>الملفات المرفوعة لا تحتوي خطة تقسيط فعلية لهذا الربط؛ الصف مُنشأ كمهمة جمع.</x:v>
      </x:c>
      <x:c r="BX2345" s="60" t="n">
        <x:v>46233</x:v>
      </x:c>
      <x:c r="BY2345" s="60" t="n">
        <x:v>46233</x:v>
      </x:c>
    </x:row>
    <x:row r="2346">
      <x:c r="A2346" s="37" t="str">
        <x:v>مهمة جمع أولية</x:v>
      </x:c>
      <x:c r="B2346" s="37" t="str">
        <x:v>INSTTASK-DBDEBE34EB2E</x:v>
      </x:c>
      <x:c r="C2346" s="37" t="str">
        <x:v>VAR-D8E9844110B257|EG-013|STORE|PENDING</x:v>
      </x:c>
      <x:c r="D2346" s="37" t="str">
        <x:v>VAR-D8E9844110B257|EG-013|STORE</x:v>
      </x:c>
      <x:c r="E2346" s="37" t="str">
        <x:v>VAR-D8E9844110B257</x:v>
      </x:c>
      <x:c r="F2346" s="37" t="str">
        <x:v>MOD-B3190217B66A74</x:v>
      </x:c>
      <x:c r="G2346" s="37" t="str">
        <x:v>Nokia 105 Dual-SIM Dual-SIM / Black</x:v>
      </x:c>
      <x:c r="H2346" s="37" t="str">
        <x:v>الموبايلات والاتصالات</x:v>
      </x:c>
      <x:c r="I2346" s="37" t="str">
        <x:v>هواتف محمولة تقليدية</x:v>
      </x:c>
      <x:c r="J2346" s="37" t="str">
        <x:v>Nokia</x:v>
      </x:c>
      <x:c r="K2346" s="37" t="str">
        <x:v>105 Dual-SIM</x:v>
      </x:c>
      <x:c r="L2346" s="37" t="str">
        <x:v>Dual-SIM | Black</x:v>
      </x:c>
      <x:c r="M2346" s="37"/>
      <x:c r="N2346" s="37"/>
      <x:c r="O2346" s="37" t="str">
        <x:v>Black</x:v>
      </x:c>
      <x:c r="P2346" s="37"/>
      <x:c r="Q2346" s="37"/>
      <x:c r="R2346" s="37" t="str">
        <x:v>EG-013</x:v>
      </x:c>
      <x:c r="S2346" s="37" t="str">
        <x:v>B.TECH</x:v>
      </x:c>
      <x:c r="T2346" s="37" t="str">
        <x:v>A</x:v>
      </x:c>
      <x:c r="U2346" s="37"/>
      <x:c r="V2346" s="37"/>
      <x:c r="W2346" s="37" t="str">
        <x:v>https://btech.com/en/c/mobiles-tablets/mobile-phones/feature-phones</x:v>
      </x:c>
      <x:c r="X2346" s="37" t="str">
        <x:v>صفحة فئة</x:v>
      </x:c>
      <x:c r="Y2346" s="37"/>
      <x:c r="Z2346" s="37"/>
      <x:c r="AA2346" s="37"/>
      <x:c r="AB2346" s="37"/>
      <x:c r="AC2346" s="37"/>
      <x:c r="AD2346" s="37"/>
      <x:c r="AE2346" s="37"/>
      <x:c r="AF2346" s="56"/>
      <x:c r="AG2346" s="56"/>
      <x:c r="AH2346" s="56"/>
      <x:c r="AI2346" s="58"/>
      <x:c r="AJ2346" s="56"/>
      <x:c r="AK2346" s="56"/>
      <x:c r="AL2346" s="56"/>
      <x:c r="AM2346" s="56"/>
      <x:c r="AN2346" s="56"/>
      <x:c r="AO2346" s="56" t="str">
        <x:f>IF(OR(AF2346="",AD2346=""),"",AF2346*AD2346+IF(AG2346="",0,AG2346)+IF(AH2346="",0,AH2346)+IF(AJ2346="",0,AJ2346)+IF(AK2346="",0,AK2346)+IF(AL2346="",0,AL2346)+IF(AM2346="",0,AM2346))</x:f>
      </x:c>
      <x:c r="AP2346" s="56"/>
      <x:c r="AQ2346" s="56" t="str">
        <x:f>IF(OR(AO2346="",AP2346=""),"",AO2346-AP2346)</x:f>
      </x:c>
      <x:c r="AR2346" s="58" t="str">
        <x:f>IF(OR(AP2346="",AP2346=0,AQ2346=""),"",AQ2346/AP2346)</x:f>
      </x:c>
      <x:c r="AS2346" s="58"/>
      <x:c r="AT2346" s="37"/>
      <x:c r="AU2346" s="37"/>
      <x:c r="AV2346" s="37"/>
      <x:c r="AW2346" s="56"/>
      <x:c r="AX2346" s="56"/>
      <x:c r="AY2346" s="37"/>
      <x:c r="AZ2346" s="37"/>
      <x:c r="BA2346" s="37"/>
      <x:c r="BB2346" s="37"/>
      <x:c r="BC2346" s="37"/>
      <x:c r="BD2346" s="60"/>
      <x:c r="BE2346" s="60"/>
      <x:c r="BF2346" s="37"/>
      <x:c r="BG2346" s="37"/>
      <x:c r="BH2346" s="37" t="str">
        <x:v>https://btech.com/en/c/mobiles-tablets/mobile-phones/feature-phones</x:v>
      </x:c>
      <x:c r="BI2346" s="37"/>
      <x:c r="BJ2346" s="37" t="str">
        <x:v>لم يبدأ</x:v>
      </x:c>
      <x:c r="BK2346" s="60" t="n">
        <x:v>46233</x:v>
      </x:c>
      <x:c r="BL2346" s="60"/>
      <x:c r="BM2346" s="60"/>
      <x:c r="BN2346" s="62" t="str">
        <x:f>IF(BM2346="","",(NOW()-BM2346)*24)</x:f>
      </x:c>
      <x:c r="BO2346" s="37" t="str">
        <x:f>IF(BM2346="","لم يُرصد",IF(BT2346&lt;&gt;TRUE,"غير نشط",IF(BP2346="فشل","فشل حالي",IF(BN2346&lt;=12,"حديث",IF(BN2346&lt;=24,"متأخر","قديم")))))</x:f>
        <x:v>لم يُرصد</x:v>
      </x:c>
      <x:c r="BP2346" s="37" t="str">
        <x:v>بانتظار رصد التقسيط</x:v>
      </x:c>
      <x:c r="BQ2346" s="37" t="n">
        <x:v>0</x:v>
      </x:c>
      <x:c r="BR2346" s="37"/>
      <x:c r="BS2346" s="37"/>
      <x:c r="BT2346" s="54" t="b">
        <x:v>1</x:v>
      </x:c>
      <x:c r="BU2346" s="37" t="str">
        <x:v>يحتاج اكتشاف رابط المنتج</x:v>
      </x:c>
      <x:c r="BV2346" s="37" t="str">
        <x:v>Nokia 105 Dual-SIM, Black</x:v>
      </x:c>
      <x:c r="BW2346" s="37" t="str">
        <x:v>الملفات المرفوعة لا تحتوي خطة تقسيط فعلية لهذا الربط؛ الصف مُنشأ كمهمة جمع.</x:v>
      </x:c>
      <x:c r="BX2346" s="60" t="n">
        <x:v>46233</x:v>
      </x:c>
      <x:c r="BY2346" s="60" t="n">
        <x:v>46233</x:v>
      </x:c>
    </x:row>
    <x:row r="2347">
      <x:c r="A2347" s="37" t="str">
        <x:v>مهمة جمع أولية</x:v>
      </x:c>
      <x:c r="B2347" s="37" t="str">
        <x:v>INSTTASK-5DD233294E2C</x:v>
      </x:c>
      <x:c r="C2347" s="37" t="str">
        <x:v>VAR-587AD6318513B4|EG-013|STORE|PENDING</x:v>
      </x:c>
      <x:c r="D2347" s="37" t="str">
        <x:v>VAR-587AD6318513B4|EG-013|STORE</x:v>
      </x:c>
      <x:c r="E2347" s="37" t="str">
        <x:v>VAR-587AD6318513B4</x:v>
      </x:c>
      <x:c r="F2347" s="37" t="str">
        <x:v>MOD-9927F26BEB602D</x:v>
      </x:c>
      <x:c r="G2347" s="37" t="str">
        <x:v>Nokia 106 (2018) Dual-SIM Dual-SIM / Black</x:v>
      </x:c>
      <x:c r="H2347" s="37" t="str">
        <x:v>الموبايلات والاتصالات</x:v>
      </x:c>
      <x:c r="I2347" s="37" t="str">
        <x:v>هواتف محمولة تقليدية</x:v>
      </x:c>
      <x:c r="J2347" s="37" t="str">
        <x:v>Nokia</x:v>
      </x:c>
      <x:c r="K2347" s="37" t="str">
        <x:v>106 (2018) Dual-SIM</x:v>
      </x:c>
      <x:c r="L2347" s="37" t="str">
        <x:v>Dual-SIM | Black</x:v>
      </x:c>
      <x:c r="M2347" s="37"/>
      <x:c r="N2347" s="37"/>
      <x:c r="O2347" s="37" t="str">
        <x:v>Black</x:v>
      </x:c>
      <x:c r="P2347" s="37"/>
      <x:c r="Q2347" s="37"/>
      <x:c r="R2347" s="37" t="str">
        <x:v>EG-013</x:v>
      </x:c>
      <x:c r="S2347" s="37" t="str">
        <x:v>B.TECH</x:v>
      </x:c>
      <x:c r="T2347" s="37" t="str">
        <x:v>A</x:v>
      </x:c>
      <x:c r="U2347" s="37"/>
      <x:c r="V2347" s="37"/>
      <x:c r="W2347" s="37" t="str">
        <x:v>https://btech.com/en/c/mobiles-tablets/mobile-phones/feature-phones</x:v>
      </x:c>
      <x:c r="X2347" s="37" t="str">
        <x:v>صفحة فئة</x:v>
      </x:c>
      <x:c r="Y2347" s="37"/>
      <x:c r="Z2347" s="37"/>
      <x:c r="AA2347" s="37"/>
      <x:c r="AB2347" s="37"/>
      <x:c r="AC2347" s="37"/>
      <x:c r="AD2347" s="37"/>
      <x:c r="AE2347" s="37"/>
      <x:c r="AF2347" s="56"/>
      <x:c r="AG2347" s="56"/>
      <x:c r="AH2347" s="56"/>
      <x:c r="AI2347" s="58"/>
      <x:c r="AJ2347" s="56"/>
      <x:c r="AK2347" s="56"/>
      <x:c r="AL2347" s="56"/>
      <x:c r="AM2347" s="56"/>
      <x:c r="AN2347" s="56"/>
      <x:c r="AO2347" s="56" t="str">
        <x:f>IF(OR(AF2347="",AD2347=""),"",AF2347*AD2347+IF(AG2347="",0,AG2347)+IF(AH2347="",0,AH2347)+IF(AJ2347="",0,AJ2347)+IF(AK2347="",0,AK2347)+IF(AL2347="",0,AL2347)+IF(AM2347="",0,AM2347))</x:f>
      </x:c>
      <x:c r="AP2347" s="56"/>
      <x:c r="AQ2347" s="56" t="str">
        <x:f>IF(OR(AO2347="",AP2347=""),"",AO2347-AP2347)</x:f>
      </x:c>
      <x:c r="AR2347" s="58" t="str">
        <x:f>IF(OR(AP2347="",AP2347=0,AQ2347=""),"",AQ2347/AP2347)</x:f>
      </x:c>
      <x:c r="AS2347" s="58"/>
      <x:c r="AT2347" s="37"/>
      <x:c r="AU2347" s="37"/>
      <x:c r="AV2347" s="37"/>
      <x:c r="AW2347" s="56"/>
      <x:c r="AX2347" s="56"/>
      <x:c r="AY2347" s="37"/>
      <x:c r="AZ2347" s="37"/>
      <x:c r="BA2347" s="37"/>
      <x:c r="BB2347" s="37"/>
      <x:c r="BC2347" s="37"/>
      <x:c r="BD2347" s="60"/>
      <x:c r="BE2347" s="60"/>
      <x:c r="BF2347" s="37"/>
      <x:c r="BG2347" s="37"/>
      <x:c r="BH2347" s="37" t="str">
        <x:v>https://btech.com/en/c/mobiles-tablets/mobile-phones/feature-phones</x:v>
      </x:c>
      <x:c r="BI2347" s="37"/>
      <x:c r="BJ2347" s="37" t="str">
        <x:v>لم يبدأ</x:v>
      </x:c>
      <x:c r="BK2347" s="60" t="n">
        <x:v>46233</x:v>
      </x:c>
      <x:c r="BL2347" s="60"/>
      <x:c r="BM2347" s="60"/>
      <x:c r="BN2347" s="62" t="str">
        <x:f>IF(BM2347="","",(NOW()-BM2347)*24)</x:f>
      </x:c>
      <x:c r="BO2347" s="37" t="str">
        <x:f>IF(BM2347="","لم يُرصد",IF(BT2347&lt;&gt;TRUE,"غير نشط",IF(BP2347="فشل","فشل حالي",IF(BN2347&lt;=12,"حديث",IF(BN2347&lt;=24,"متأخر","قديم")))))</x:f>
        <x:v>لم يُرصد</x:v>
      </x:c>
      <x:c r="BP2347" s="37" t="str">
        <x:v>بانتظار رصد التقسيط</x:v>
      </x:c>
      <x:c r="BQ2347" s="37" t="n">
        <x:v>0</x:v>
      </x:c>
      <x:c r="BR2347" s="37"/>
      <x:c r="BS2347" s="37"/>
      <x:c r="BT2347" s="54" t="b">
        <x:v>1</x:v>
      </x:c>
      <x:c r="BU2347" s="37" t="str">
        <x:v>يحتاج اكتشاف رابط المنتج</x:v>
      </x:c>
      <x:c r="BV2347" s="37" t="str">
        <x:v>Nokia 106 (2018) Dual-SIM, Black</x:v>
      </x:c>
      <x:c r="BW2347" s="37" t="str">
        <x:v>الملفات المرفوعة لا تحتوي خطة تقسيط فعلية لهذا الربط؛ الصف مُنشأ كمهمة جمع.</x:v>
      </x:c>
      <x:c r="BX2347" s="60" t="n">
        <x:v>46233</x:v>
      </x:c>
      <x:c r="BY2347" s="60" t="n">
        <x:v>46233</x:v>
      </x:c>
    </x:row>
    <x:row r="2348">
      <x:c r="A2348" s="37" t="str">
        <x:v>مهمة جمع أولية</x:v>
      </x:c>
      <x:c r="B2348" s="37" t="str">
        <x:v>INSTTASK-CF5C5E1794A0</x:v>
      </x:c>
      <x:c r="C2348" s="37" t="str">
        <x:v>VAR-6E3C63F980956F|EG-013|STORE|PENDING</x:v>
      </x:c>
      <x:c r="D2348" s="37" t="str">
        <x:v>VAR-6E3C63F980956F|EG-013|STORE</x:v>
      </x:c>
      <x:c r="E2348" s="37" t="str">
        <x:v>VAR-6E3C63F980956F</x:v>
      </x:c>
      <x:c r="F2348" s="37" t="str">
        <x:v>MOD-9927F26BEB602D</x:v>
      </x:c>
      <x:c r="G2348" s="37" t="str">
        <x:v>Nokia 106 (2018) Dual-SIM Dual-SIM / Gray</x:v>
      </x:c>
      <x:c r="H2348" s="37" t="str">
        <x:v>الموبايلات والاتصالات</x:v>
      </x:c>
      <x:c r="I2348" s="37" t="str">
        <x:v>هواتف محمولة تقليدية</x:v>
      </x:c>
      <x:c r="J2348" s="37" t="str">
        <x:v>Nokia</x:v>
      </x:c>
      <x:c r="K2348" s="37" t="str">
        <x:v>106 (2018) Dual-SIM</x:v>
      </x:c>
      <x:c r="L2348" s="37" t="str">
        <x:v>Dual-SIM | Gray</x:v>
      </x:c>
      <x:c r="M2348" s="37"/>
      <x:c r="N2348" s="37"/>
      <x:c r="O2348" s="37" t="str">
        <x:v>Gray</x:v>
      </x:c>
      <x:c r="P2348" s="37"/>
      <x:c r="Q2348" s="37"/>
      <x:c r="R2348" s="37" t="str">
        <x:v>EG-013</x:v>
      </x:c>
      <x:c r="S2348" s="37" t="str">
        <x:v>B.TECH</x:v>
      </x:c>
      <x:c r="T2348" s="37" t="str">
        <x:v>A</x:v>
      </x:c>
      <x:c r="U2348" s="37"/>
      <x:c r="V2348" s="37"/>
      <x:c r="W2348" s="37" t="str">
        <x:v>https://btech.com/en/c/mobiles-tablets/mobile-phones/feature-phones</x:v>
      </x:c>
      <x:c r="X2348" s="37" t="str">
        <x:v>صفحة فئة</x:v>
      </x:c>
      <x:c r="Y2348" s="37"/>
      <x:c r="Z2348" s="37"/>
      <x:c r="AA2348" s="37"/>
      <x:c r="AB2348" s="37"/>
      <x:c r="AC2348" s="37"/>
      <x:c r="AD2348" s="37"/>
      <x:c r="AE2348" s="37"/>
      <x:c r="AF2348" s="56"/>
      <x:c r="AG2348" s="56"/>
      <x:c r="AH2348" s="56"/>
      <x:c r="AI2348" s="58"/>
      <x:c r="AJ2348" s="56"/>
      <x:c r="AK2348" s="56"/>
      <x:c r="AL2348" s="56"/>
      <x:c r="AM2348" s="56"/>
      <x:c r="AN2348" s="56"/>
      <x:c r="AO2348" s="56" t="str">
        <x:f>IF(OR(AF2348="",AD2348=""),"",AF2348*AD2348+IF(AG2348="",0,AG2348)+IF(AH2348="",0,AH2348)+IF(AJ2348="",0,AJ2348)+IF(AK2348="",0,AK2348)+IF(AL2348="",0,AL2348)+IF(AM2348="",0,AM2348))</x:f>
      </x:c>
      <x:c r="AP2348" s="56"/>
      <x:c r="AQ2348" s="56" t="str">
        <x:f>IF(OR(AO2348="",AP2348=""),"",AO2348-AP2348)</x:f>
      </x:c>
      <x:c r="AR2348" s="58" t="str">
        <x:f>IF(OR(AP2348="",AP2348=0,AQ2348=""),"",AQ2348/AP2348)</x:f>
      </x:c>
      <x:c r="AS2348" s="58"/>
      <x:c r="AT2348" s="37"/>
      <x:c r="AU2348" s="37"/>
      <x:c r="AV2348" s="37"/>
      <x:c r="AW2348" s="56"/>
      <x:c r="AX2348" s="56"/>
      <x:c r="AY2348" s="37"/>
      <x:c r="AZ2348" s="37"/>
      <x:c r="BA2348" s="37"/>
      <x:c r="BB2348" s="37"/>
      <x:c r="BC2348" s="37"/>
      <x:c r="BD2348" s="60"/>
      <x:c r="BE2348" s="60"/>
      <x:c r="BF2348" s="37"/>
      <x:c r="BG2348" s="37"/>
      <x:c r="BH2348" s="37" t="str">
        <x:v>https://btech.com/en/c/mobiles-tablets/mobile-phones/feature-phones</x:v>
      </x:c>
      <x:c r="BI2348" s="37"/>
      <x:c r="BJ2348" s="37" t="str">
        <x:v>لم يبدأ</x:v>
      </x:c>
      <x:c r="BK2348" s="60" t="n">
        <x:v>46233</x:v>
      </x:c>
      <x:c r="BL2348" s="60"/>
      <x:c r="BM2348" s="60"/>
      <x:c r="BN2348" s="62" t="str">
        <x:f>IF(BM2348="","",(NOW()-BM2348)*24)</x:f>
      </x:c>
      <x:c r="BO2348" s="37" t="str">
        <x:f>IF(BM2348="","لم يُرصد",IF(BT2348&lt;&gt;TRUE,"غير نشط",IF(BP2348="فشل","فشل حالي",IF(BN2348&lt;=12,"حديث",IF(BN2348&lt;=24,"متأخر","قديم")))))</x:f>
        <x:v>لم يُرصد</x:v>
      </x:c>
      <x:c r="BP2348" s="37" t="str">
        <x:v>بانتظار رصد التقسيط</x:v>
      </x:c>
      <x:c r="BQ2348" s="37" t="n">
        <x:v>0</x:v>
      </x:c>
      <x:c r="BR2348" s="37"/>
      <x:c r="BS2348" s="37"/>
      <x:c r="BT2348" s="54" t="b">
        <x:v>1</x:v>
      </x:c>
      <x:c r="BU2348" s="37" t="str">
        <x:v>يحتاج اكتشاف رابط المنتج</x:v>
      </x:c>
      <x:c r="BV2348" s="37" t="str">
        <x:v>Nokia 106 (2018) Dual-SIM, Gray</x:v>
      </x:c>
      <x:c r="BW2348" s="37" t="str">
        <x:v>الملفات المرفوعة لا تحتوي خطة تقسيط فعلية لهذا الربط؛ الصف مُنشأ كمهمة جمع.</x:v>
      </x:c>
      <x:c r="BX2348" s="60" t="n">
        <x:v>46233</x:v>
      </x:c>
      <x:c r="BY2348" s="60" t="n">
        <x:v>46233</x:v>
      </x:c>
    </x:row>
    <x:row r="2349">
      <x:c r="A2349" s="37" t="str">
        <x:v>مهمة جمع أولية</x:v>
      </x:c>
      <x:c r="B2349" s="37" t="str">
        <x:v>INSTTASK-458295AF6488</x:v>
      </x:c>
      <x:c r="C2349" s="37" t="str">
        <x:v>VAR-EC7859944069E8|EG-013|STORE|PENDING</x:v>
      </x:c>
      <x:c r="D2349" s="37" t="str">
        <x:v>VAR-EC7859944069E8|EG-013|STORE</x:v>
      </x:c>
      <x:c r="E2349" s="37" t="str">
        <x:v>VAR-EC7859944069E8</x:v>
      </x:c>
      <x:c r="F2349" s="37" t="str">
        <x:v>MOD-2E83770CBB87FD</x:v>
      </x:c>
      <x:c r="G2349" s="37" t="str">
        <x:v>Nokia 108 Dual-SIM Dual-SIM / Black</x:v>
      </x:c>
      <x:c r="H2349" s="37" t="str">
        <x:v>الموبايلات والاتصالات</x:v>
      </x:c>
      <x:c r="I2349" s="37" t="str">
        <x:v>هواتف محمولة تقليدية</x:v>
      </x:c>
      <x:c r="J2349" s="37" t="str">
        <x:v>Nokia</x:v>
      </x:c>
      <x:c r="K2349" s="37" t="str">
        <x:v>108 Dual-SIM</x:v>
      </x:c>
      <x:c r="L2349" s="37" t="str">
        <x:v>Dual-SIM | Black</x:v>
      </x:c>
      <x:c r="M2349" s="37"/>
      <x:c r="N2349" s="37"/>
      <x:c r="O2349" s="37" t="str">
        <x:v>Black</x:v>
      </x:c>
      <x:c r="P2349" s="37"/>
      <x:c r="Q2349" s="37"/>
      <x:c r="R2349" s="37" t="str">
        <x:v>EG-013</x:v>
      </x:c>
      <x:c r="S2349" s="37" t="str">
        <x:v>B.TECH</x:v>
      </x:c>
      <x:c r="T2349" s="37" t="str">
        <x:v>A</x:v>
      </x:c>
      <x:c r="U2349" s="37"/>
      <x:c r="V2349" s="37"/>
      <x:c r="W2349" s="37" t="str">
        <x:v>https://btech.com/en/c/mobiles-tablets/mobile-phones/feature-phones</x:v>
      </x:c>
      <x:c r="X2349" s="37" t="str">
        <x:v>صفحة فئة</x:v>
      </x:c>
      <x:c r="Y2349" s="37"/>
      <x:c r="Z2349" s="37"/>
      <x:c r="AA2349" s="37"/>
      <x:c r="AB2349" s="37"/>
      <x:c r="AC2349" s="37"/>
      <x:c r="AD2349" s="37"/>
      <x:c r="AE2349" s="37"/>
      <x:c r="AF2349" s="56"/>
      <x:c r="AG2349" s="56"/>
      <x:c r="AH2349" s="56"/>
      <x:c r="AI2349" s="58"/>
      <x:c r="AJ2349" s="56"/>
      <x:c r="AK2349" s="56"/>
      <x:c r="AL2349" s="56"/>
      <x:c r="AM2349" s="56"/>
      <x:c r="AN2349" s="56"/>
      <x:c r="AO2349" s="56" t="str">
        <x:f>IF(OR(AF2349="",AD2349=""),"",AF2349*AD2349+IF(AG2349="",0,AG2349)+IF(AH2349="",0,AH2349)+IF(AJ2349="",0,AJ2349)+IF(AK2349="",0,AK2349)+IF(AL2349="",0,AL2349)+IF(AM2349="",0,AM2349))</x:f>
      </x:c>
      <x:c r="AP2349" s="56"/>
      <x:c r="AQ2349" s="56" t="str">
        <x:f>IF(OR(AO2349="",AP2349=""),"",AO2349-AP2349)</x:f>
      </x:c>
      <x:c r="AR2349" s="58" t="str">
        <x:f>IF(OR(AP2349="",AP2349=0,AQ2349=""),"",AQ2349/AP2349)</x:f>
      </x:c>
      <x:c r="AS2349" s="58"/>
      <x:c r="AT2349" s="37"/>
      <x:c r="AU2349" s="37"/>
      <x:c r="AV2349" s="37"/>
      <x:c r="AW2349" s="56"/>
      <x:c r="AX2349" s="56"/>
      <x:c r="AY2349" s="37"/>
      <x:c r="AZ2349" s="37"/>
      <x:c r="BA2349" s="37"/>
      <x:c r="BB2349" s="37"/>
      <x:c r="BC2349" s="37"/>
      <x:c r="BD2349" s="60"/>
      <x:c r="BE2349" s="60"/>
      <x:c r="BF2349" s="37"/>
      <x:c r="BG2349" s="37"/>
      <x:c r="BH2349" s="37" t="str">
        <x:v>https://btech.com/en/c/mobiles-tablets/mobile-phones/feature-phones</x:v>
      </x:c>
      <x:c r="BI2349" s="37"/>
      <x:c r="BJ2349" s="37" t="str">
        <x:v>لم يبدأ</x:v>
      </x:c>
      <x:c r="BK2349" s="60" t="n">
        <x:v>46233</x:v>
      </x:c>
      <x:c r="BL2349" s="60"/>
      <x:c r="BM2349" s="60"/>
      <x:c r="BN2349" s="62" t="str">
        <x:f>IF(BM2349="","",(NOW()-BM2349)*24)</x:f>
      </x:c>
      <x:c r="BO2349" s="37" t="str">
        <x:f>IF(BM2349="","لم يُرصد",IF(BT2349&lt;&gt;TRUE,"غير نشط",IF(BP2349="فشل","فشل حالي",IF(BN2349&lt;=12,"حديث",IF(BN2349&lt;=24,"متأخر","قديم")))))</x:f>
        <x:v>لم يُرصد</x:v>
      </x:c>
      <x:c r="BP2349" s="37" t="str">
        <x:v>بانتظار رصد التقسيط</x:v>
      </x:c>
      <x:c r="BQ2349" s="37" t="n">
        <x:v>0</x:v>
      </x:c>
      <x:c r="BR2349" s="37"/>
      <x:c r="BS2349" s="37"/>
      <x:c r="BT2349" s="54" t="b">
        <x:v>1</x:v>
      </x:c>
      <x:c r="BU2349" s="37" t="str">
        <x:v>يحتاج اكتشاف رابط المنتج</x:v>
      </x:c>
      <x:c r="BV2349" s="37" t="str">
        <x:v>Nokia 108 Dual-SIM, Black</x:v>
      </x:c>
      <x:c r="BW2349" s="37" t="str">
        <x:v>الملفات المرفوعة لا تحتوي خطة تقسيط فعلية لهذا الربط؛ الصف مُنشأ كمهمة جمع.</x:v>
      </x:c>
      <x:c r="BX2349" s="60" t="n">
        <x:v>46233</x:v>
      </x:c>
      <x:c r="BY2349" s="60" t="n">
        <x:v>46233</x:v>
      </x:c>
    </x:row>
    <x:row r="2350">
      <x:c r="A2350" s="37" t="str">
        <x:v>مهمة جمع أولية</x:v>
      </x:c>
      <x:c r="B2350" s="37" t="str">
        <x:v>INSTTASK-3742D78E2B5C</x:v>
      </x:c>
      <x:c r="C2350" s="37" t="str">
        <x:v>VAR-07C804AF61AEFC|EG-013|STORE|PENDING</x:v>
      </x:c>
      <x:c r="D2350" s="37" t="str">
        <x:v>VAR-07C804AF61AEFC|EG-013|STORE</x:v>
      </x:c>
      <x:c r="E2350" s="37" t="str">
        <x:v>VAR-07C804AF61AEFC</x:v>
      </x:c>
      <x:c r="F2350" s="37" t="str">
        <x:v>MOD-4AC68FD2018D93</x:v>
      </x:c>
      <x:c r="G2350" s="37" t="str">
        <x:v>Nokia 110 (2019) Dual-SIM Dual-SIM / Black</x:v>
      </x:c>
      <x:c r="H2350" s="37" t="str">
        <x:v>الموبايلات والاتصالات</x:v>
      </x:c>
      <x:c r="I2350" s="37" t="str">
        <x:v>هواتف محمولة تقليدية</x:v>
      </x:c>
      <x:c r="J2350" s="37" t="str">
        <x:v>Nokia</x:v>
      </x:c>
      <x:c r="K2350" s="37" t="str">
        <x:v>110 (2019) Dual-SIM</x:v>
      </x:c>
      <x:c r="L2350" s="37" t="str">
        <x:v>Dual-SIM | Black</x:v>
      </x:c>
      <x:c r="M2350" s="37"/>
      <x:c r="N2350" s="37"/>
      <x:c r="O2350" s="37" t="str">
        <x:v>Black</x:v>
      </x:c>
      <x:c r="P2350" s="37"/>
      <x:c r="Q2350" s="37"/>
      <x:c r="R2350" s="37" t="str">
        <x:v>EG-013</x:v>
      </x:c>
      <x:c r="S2350" s="37" t="str">
        <x:v>B.TECH</x:v>
      </x:c>
      <x:c r="T2350" s="37" t="str">
        <x:v>A</x:v>
      </x:c>
      <x:c r="U2350" s="37"/>
      <x:c r="V2350" s="37"/>
      <x:c r="W2350" s="37" t="str">
        <x:v>https://btech.com/en/c/mobiles-tablets/mobile-phones/feature-phones</x:v>
      </x:c>
      <x:c r="X2350" s="37" t="str">
        <x:v>صفحة فئة</x:v>
      </x:c>
      <x:c r="Y2350" s="37"/>
      <x:c r="Z2350" s="37"/>
      <x:c r="AA2350" s="37"/>
      <x:c r="AB2350" s="37"/>
      <x:c r="AC2350" s="37"/>
      <x:c r="AD2350" s="37"/>
      <x:c r="AE2350" s="37"/>
      <x:c r="AF2350" s="56"/>
      <x:c r="AG2350" s="56"/>
      <x:c r="AH2350" s="56"/>
      <x:c r="AI2350" s="58"/>
      <x:c r="AJ2350" s="56"/>
      <x:c r="AK2350" s="56"/>
      <x:c r="AL2350" s="56"/>
      <x:c r="AM2350" s="56"/>
      <x:c r="AN2350" s="56"/>
      <x:c r="AO2350" s="56" t="str">
        <x:f>IF(OR(AF2350="",AD2350=""),"",AF2350*AD2350+IF(AG2350="",0,AG2350)+IF(AH2350="",0,AH2350)+IF(AJ2350="",0,AJ2350)+IF(AK2350="",0,AK2350)+IF(AL2350="",0,AL2350)+IF(AM2350="",0,AM2350))</x:f>
      </x:c>
      <x:c r="AP2350" s="56"/>
      <x:c r="AQ2350" s="56" t="str">
        <x:f>IF(OR(AO2350="",AP2350=""),"",AO2350-AP2350)</x:f>
      </x:c>
      <x:c r="AR2350" s="58" t="str">
        <x:f>IF(OR(AP2350="",AP2350=0,AQ2350=""),"",AQ2350/AP2350)</x:f>
      </x:c>
      <x:c r="AS2350" s="58"/>
      <x:c r="AT2350" s="37"/>
      <x:c r="AU2350" s="37"/>
      <x:c r="AV2350" s="37"/>
      <x:c r="AW2350" s="56"/>
      <x:c r="AX2350" s="56"/>
      <x:c r="AY2350" s="37"/>
      <x:c r="AZ2350" s="37"/>
      <x:c r="BA2350" s="37"/>
      <x:c r="BB2350" s="37"/>
      <x:c r="BC2350" s="37"/>
      <x:c r="BD2350" s="60"/>
      <x:c r="BE2350" s="60"/>
      <x:c r="BF2350" s="37"/>
      <x:c r="BG2350" s="37"/>
      <x:c r="BH2350" s="37" t="str">
        <x:v>https://btech.com/en/c/mobiles-tablets/mobile-phones/feature-phones</x:v>
      </x:c>
      <x:c r="BI2350" s="37"/>
      <x:c r="BJ2350" s="37" t="str">
        <x:v>لم يبدأ</x:v>
      </x:c>
      <x:c r="BK2350" s="60" t="n">
        <x:v>46233</x:v>
      </x:c>
      <x:c r="BL2350" s="60"/>
      <x:c r="BM2350" s="60"/>
      <x:c r="BN2350" s="62" t="str">
        <x:f>IF(BM2350="","",(NOW()-BM2350)*24)</x:f>
      </x:c>
      <x:c r="BO2350" s="37" t="str">
        <x:f>IF(BM2350="","لم يُرصد",IF(BT2350&lt;&gt;TRUE,"غير نشط",IF(BP2350="فشل","فشل حالي",IF(BN2350&lt;=12,"حديث",IF(BN2350&lt;=24,"متأخر","قديم")))))</x:f>
        <x:v>لم يُرصد</x:v>
      </x:c>
      <x:c r="BP2350" s="37" t="str">
        <x:v>بانتظار رصد التقسيط</x:v>
      </x:c>
      <x:c r="BQ2350" s="37" t="n">
        <x:v>0</x:v>
      </x:c>
      <x:c r="BR2350" s="37"/>
      <x:c r="BS2350" s="37"/>
      <x:c r="BT2350" s="54" t="b">
        <x:v>1</x:v>
      </x:c>
      <x:c r="BU2350" s="37" t="str">
        <x:v>يحتاج اكتشاف رابط المنتج</x:v>
      </x:c>
      <x:c r="BV2350" s="37" t="str">
        <x:v>Nokia 110 (2019) Dual-SIM, Black</x:v>
      </x:c>
      <x:c r="BW2350" s="37" t="str">
        <x:v>الملفات المرفوعة لا تحتوي خطة تقسيط فعلية لهذا الربط؛ الصف مُنشأ كمهمة جمع.</x:v>
      </x:c>
      <x:c r="BX2350" s="60" t="n">
        <x:v>46233</x:v>
      </x:c>
      <x:c r="BY2350" s="60" t="n">
        <x:v>46233</x:v>
      </x:c>
    </x:row>
    <x:row r="2351">
      <x:c r="A2351" s="37" t="str">
        <x:v>مهمة جمع أولية</x:v>
      </x:c>
      <x:c r="B2351" s="37" t="str">
        <x:v>INSTTASK-63A3355B571D</x:v>
      </x:c>
      <x:c r="C2351" s="37" t="str">
        <x:v>VAR-6838B3F19E2241|EG-013|STORE|PENDING</x:v>
      </x:c>
      <x:c r="D2351" s="37" t="str">
        <x:v>VAR-6838B3F19E2241|EG-013|STORE</x:v>
      </x:c>
      <x:c r="E2351" s="37" t="str">
        <x:v>VAR-6838B3F19E2241</x:v>
      </x:c>
      <x:c r="F2351" s="37" t="str">
        <x:v>MOD-4AC68FD2018D93</x:v>
      </x:c>
      <x:c r="G2351" s="37" t="str">
        <x:v>Nokia 110 (2019) Dual-SIM Dual-SIM / Blue</x:v>
      </x:c>
      <x:c r="H2351" s="37" t="str">
        <x:v>الموبايلات والاتصالات</x:v>
      </x:c>
      <x:c r="I2351" s="37" t="str">
        <x:v>هواتف محمولة تقليدية</x:v>
      </x:c>
      <x:c r="J2351" s="37" t="str">
        <x:v>Nokia</x:v>
      </x:c>
      <x:c r="K2351" s="37" t="str">
        <x:v>110 (2019) Dual-SIM</x:v>
      </x:c>
      <x:c r="L2351" s="37" t="str">
        <x:v>Dual-SIM | Blue</x:v>
      </x:c>
      <x:c r="M2351" s="37"/>
      <x:c r="N2351" s="37"/>
      <x:c r="O2351" s="37" t="str">
        <x:v>Blue</x:v>
      </x:c>
      <x:c r="P2351" s="37"/>
      <x:c r="Q2351" s="37"/>
      <x:c r="R2351" s="37" t="str">
        <x:v>EG-013</x:v>
      </x:c>
      <x:c r="S2351" s="37" t="str">
        <x:v>B.TECH</x:v>
      </x:c>
      <x:c r="T2351" s="37" t="str">
        <x:v>A</x:v>
      </x:c>
      <x:c r="U2351" s="37"/>
      <x:c r="V2351" s="37"/>
      <x:c r="W2351" s="37" t="str">
        <x:v>https://btech.com/en/c/mobiles-tablets/mobile-phones/feature-phones</x:v>
      </x:c>
      <x:c r="X2351" s="37" t="str">
        <x:v>صفحة فئة</x:v>
      </x:c>
      <x:c r="Y2351" s="37"/>
      <x:c r="Z2351" s="37"/>
      <x:c r="AA2351" s="37"/>
      <x:c r="AB2351" s="37"/>
      <x:c r="AC2351" s="37"/>
      <x:c r="AD2351" s="37"/>
      <x:c r="AE2351" s="37"/>
      <x:c r="AF2351" s="56"/>
      <x:c r="AG2351" s="56"/>
      <x:c r="AH2351" s="56"/>
      <x:c r="AI2351" s="58"/>
      <x:c r="AJ2351" s="56"/>
      <x:c r="AK2351" s="56"/>
      <x:c r="AL2351" s="56"/>
      <x:c r="AM2351" s="56"/>
      <x:c r="AN2351" s="56"/>
      <x:c r="AO2351" s="56" t="str">
        <x:f>IF(OR(AF2351="",AD2351=""),"",AF2351*AD2351+IF(AG2351="",0,AG2351)+IF(AH2351="",0,AH2351)+IF(AJ2351="",0,AJ2351)+IF(AK2351="",0,AK2351)+IF(AL2351="",0,AL2351)+IF(AM2351="",0,AM2351))</x:f>
      </x:c>
      <x:c r="AP2351" s="56"/>
      <x:c r="AQ2351" s="56" t="str">
        <x:f>IF(OR(AO2351="",AP2351=""),"",AO2351-AP2351)</x:f>
      </x:c>
      <x:c r="AR2351" s="58" t="str">
        <x:f>IF(OR(AP2351="",AP2351=0,AQ2351=""),"",AQ2351/AP2351)</x:f>
      </x:c>
      <x:c r="AS2351" s="58"/>
      <x:c r="AT2351" s="37"/>
      <x:c r="AU2351" s="37"/>
      <x:c r="AV2351" s="37"/>
      <x:c r="AW2351" s="56"/>
      <x:c r="AX2351" s="56"/>
      <x:c r="AY2351" s="37"/>
      <x:c r="AZ2351" s="37"/>
      <x:c r="BA2351" s="37"/>
      <x:c r="BB2351" s="37"/>
      <x:c r="BC2351" s="37"/>
      <x:c r="BD2351" s="60"/>
      <x:c r="BE2351" s="60"/>
      <x:c r="BF2351" s="37"/>
      <x:c r="BG2351" s="37"/>
      <x:c r="BH2351" s="37" t="str">
        <x:v>https://btech.com/en/c/mobiles-tablets/mobile-phones/feature-phones</x:v>
      </x:c>
      <x:c r="BI2351" s="37"/>
      <x:c r="BJ2351" s="37" t="str">
        <x:v>لم يبدأ</x:v>
      </x:c>
      <x:c r="BK2351" s="60" t="n">
        <x:v>46233</x:v>
      </x:c>
      <x:c r="BL2351" s="60"/>
      <x:c r="BM2351" s="60"/>
      <x:c r="BN2351" s="62" t="str">
        <x:f>IF(BM2351="","",(NOW()-BM2351)*24)</x:f>
      </x:c>
      <x:c r="BO2351" s="37" t="str">
        <x:f>IF(BM2351="","لم يُرصد",IF(BT2351&lt;&gt;TRUE,"غير نشط",IF(BP2351="فشل","فشل حالي",IF(BN2351&lt;=12,"حديث",IF(BN2351&lt;=24,"متأخر","قديم")))))</x:f>
        <x:v>لم يُرصد</x:v>
      </x:c>
      <x:c r="BP2351" s="37" t="str">
        <x:v>بانتظار رصد التقسيط</x:v>
      </x:c>
      <x:c r="BQ2351" s="37" t="n">
        <x:v>0</x:v>
      </x:c>
      <x:c r="BR2351" s="37"/>
      <x:c r="BS2351" s="37"/>
      <x:c r="BT2351" s="54" t="b">
        <x:v>1</x:v>
      </x:c>
      <x:c r="BU2351" s="37" t="str">
        <x:v>يحتاج اكتشاف رابط المنتج</x:v>
      </x:c>
      <x:c r="BV2351" s="37" t="str">
        <x:v>Nokia 110 (2019) Dual-SIM, Ocean Blue</x:v>
      </x:c>
      <x:c r="BW2351" s="37" t="str">
        <x:v>الملفات المرفوعة لا تحتوي خطة تقسيط فعلية لهذا الربط؛ الصف مُنشأ كمهمة جمع.</x:v>
      </x:c>
      <x:c r="BX2351" s="60" t="n">
        <x:v>46233</x:v>
      </x:c>
      <x:c r="BY2351" s="60" t="n">
        <x:v>46233</x:v>
      </x:c>
    </x:row>
    <x:row r="2352">
      <x:c r="A2352" s="37" t="str">
        <x:v>مهمة جمع أولية</x:v>
      </x:c>
      <x:c r="B2352" s="37" t="str">
        <x:v>INSTTASK-C18AC5BF45F0</x:v>
      </x:c>
      <x:c r="C2352" s="37" t="str">
        <x:v>VAR-23DEB63EAB0868|EG-013|STORE|PENDING</x:v>
      </x:c>
      <x:c r="D2352" s="37" t="str">
        <x:v>VAR-23DEB63EAB0868|EG-013|STORE</x:v>
      </x:c>
      <x:c r="E2352" s="37" t="str">
        <x:v>VAR-23DEB63EAB0868</x:v>
      </x:c>
      <x:c r="F2352" s="37" t="str">
        <x:v>MOD-45ABE2BE92DD0E</x:v>
      </x:c>
      <x:c r="G2352" s="37" t="str">
        <x:v>Nokia 130 Dual-SIM Dual-SIM / Black</x:v>
      </x:c>
      <x:c r="H2352" s="37" t="str">
        <x:v>الموبايلات والاتصالات</x:v>
      </x:c>
      <x:c r="I2352" s="37" t="str">
        <x:v>هواتف محمولة تقليدية</x:v>
      </x:c>
      <x:c r="J2352" s="37" t="str">
        <x:v>Nokia</x:v>
      </x:c>
      <x:c r="K2352" s="37" t="str">
        <x:v>130 Dual-SIM</x:v>
      </x:c>
      <x:c r="L2352" s="37" t="str">
        <x:v>Dual-SIM | Black</x:v>
      </x:c>
      <x:c r="M2352" s="37"/>
      <x:c r="N2352" s="37"/>
      <x:c r="O2352" s="37" t="str">
        <x:v>Black</x:v>
      </x:c>
      <x:c r="P2352" s="37"/>
      <x:c r="Q2352" s="37"/>
      <x:c r="R2352" s="37" t="str">
        <x:v>EG-013</x:v>
      </x:c>
      <x:c r="S2352" s="37" t="str">
        <x:v>B.TECH</x:v>
      </x:c>
      <x:c r="T2352" s="37" t="str">
        <x:v>A</x:v>
      </x:c>
      <x:c r="U2352" s="37"/>
      <x:c r="V2352" s="37"/>
      <x:c r="W2352" s="37" t="str">
        <x:v>https://btech.com/en/c/mobiles-tablets/mobile-phones/feature-phones</x:v>
      </x:c>
      <x:c r="X2352" s="37" t="str">
        <x:v>صفحة فئة</x:v>
      </x:c>
      <x:c r="Y2352" s="37"/>
      <x:c r="Z2352" s="37"/>
      <x:c r="AA2352" s="37"/>
      <x:c r="AB2352" s="37"/>
      <x:c r="AC2352" s="37"/>
      <x:c r="AD2352" s="37"/>
      <x:c r="AE2352" s="37"/>
      <x:c r="AF2352" s="56"/>
      <x:c r="AG2352" s="56"/>
      <x:c r="AH2352" s="56"/>
      <x:c r="AI2352" s="58"/>
      <x:c r="AJ2352" s="56"/>
      <x:c r="AK2352" s="56"/>
      <x:c r="AL2352" s="56"/>
      <x:c r="AM2352" s="56"/>
      <x:c r="AN2352" s="56"/>
      <x:c r="AO2352" s="56" t="str">
        <x:f>IF(OR(AF2352="",AD2352=""),"",AF2352*AD2352+IF(AG2352="",0,AG2352)+IF(AH2352="",0,AH2352)+IF(AJ2352="",0,AJ2352)+IF(AK2352="",0,AK2352)+IF(AL2352="",0,AL2352)+IF(AM2352="",0,AM2352))</x:f>
      </x:c>
      <x:c r="AP2352" s="56"/>
      <x:c r="AQ2352" s="56" t="str">
        <x:f>IF(OR(AO2352="",AP2352=""),"",AO2352-AP2352)</x:f>
      </x:c>
      <x:c r="AR2352" s="58" t="str">
        <x:f>IF(OR(AP2352="",AP2352=0,AQ2352=""),"",AQ2352/AP2352)</x:f>
      </x:c>
      <x:c r="AS2352" s="58"/>
      <x:c r="AT2352" s="37"/>
      <x:c r="AU2352" s="37"/>
      <x:c r="AV2352" s="37"/>
      <x:c r="AW2352" s="56"/>
      <x:c r="AX2352" s="56"/>
      <x:c r="AY2352" s="37"/>
      <x:c r="AZ2352" s="37"/>
      <x:c r="BA2352" s="37"/>
      <x:c r="BB2352" s="37"/>
      <x:c r="BC2352" s="37"/>
      <x:c r="BD2352" s="60"/>
      <x:c r="BE2352" s="60"/>
      <x:c r="BF2352" s="37"/>
      <x:c r="BG2352" s="37"/>
      <x:c r="BH2352" s="37" t="str">
        <x:v>https://btech.com/en/c/mobiles-tablets/mobile-phones/feature-phones</x:v>
      </x:c>
      <x:c r="BI2352" s="37"/>
      <x:c r="BJ2352" s="37" t="str">
        <x:v>لم يبدأ</x:v>
      </x:c>
      <x:c r="BK2352" s="60" t="n">
        <x:v>46233</x:v>
      </x:c>
      <x:c r="BL2352" s="60"/>
      <x:c r="BM2352" s="60"/>
      <x:c r="BN2352" s="62" t="str">
        <x:f>IF(BM2352="","",(NOW()-BM2352)*24)</x:f>
      </x:c>
      <x:c r="BO2352" s="37" t="str">
        <x:f>IF(BM2352="","لم يُرصد",IF(BT2352&lt;&gt;TRUE,"غير نشط",IF(BP2352="فشل","فشل حالي",IF(BN2352&lt;=12,"حديث",IF(BN2352&lt;=24,"متأخر","قديم")))))</x:f>
        <x:v>لم يُرصد</x:v>
      </x:c>
      <x:c r="BP2352" s="37" t="str">
        <x:v>بانتظار رصد التقسيط</x:v>
      </x:c>
      <x:c r="BQ2352" s="37" t="n">
        <x:v>0</x:v>
      </x:c>
      <x:c r="BR2352" s="37"/>
      <x:c r="BS2352" s="37"/>
      <x:c r="BT2352" s="54" t="b">
        <x:v>1</x:v>
      </x:c>
      <x:c r="BU2352" s="37" t="str">
        <x:v>يحتاج اكتشاف رابط المنتج</x:v>
      </x:c>
      <x:c r="BV2352" s="37" t="str">
        <x:v>Nokia 130 Dual-SIM, Black</x:v>
      </x:c>
      <x:c r="BW2352" s="37" t="str">
        <x:v>الملفات المرفوعة لا تحتوي خطة تقسيط فعلية لهذا الربط؛ الصف مُنشأ كمهمة جمع.</x:v>
      </x:c>
      <x:c r="BX2352" s="60" t="n">
        <x:v>46233</x:v>
      </x:c>
      <x:c r="BY2352" s="60" t="n">
        <x:v>46233</x:v>
      </x:c>
    </x:row>
    <x:row r="2353">
      <x:c r="A2353" s="37" t="str">
        <x:v>مهمة جمع أولية</x:v>
      </x:c>
      <x:c r="B2353" s="37" t="str">
        <x:v>INSTTASK-630143EE8A60</x:v>
      </x:c>
      <x:c r="C2353" s="37" t="str">
        <x:v>VAR-27DBF5E95156EA|EG-013|STORE|PENDING</x:v>
      </x:c>
      <x:c r="D2353" s="37" t="str">
        <x:v>VAR-27DBF5E95156EA|EG-013|STORE</x:v>
      </x:c>
      <x:c r="E2353" s="37" t="str">
        <x:v>VAR-27DBF5E95156EA</x:v>
      </x:c>
      <x:c r="F2353" s="37" t="str">
        <x:v>MOD-18F134D3BF7CB5</x:v>
      </x:c>
      <x:c r="G2353" s="37" t="str">
        <x:v>Nokia 210 Dual-SIM Dual-SIM / Black</x:v>
      </x:c>
      <x:c r="H2353" s="37" t="str">
        <x:v>الموبايلات والاتصالات</x:v>
      </x:c>
      <x:c r="I2353" s="37" t="str">
        <x:v>هواتف محمولة تقليدية</x:v>
      </x:c>
      <x:c r="J2353" s="37" t="str">
        <x:v>Nokia</x:v>
      </x:c>
      <x:c r="K2353" s="37" t="str">
        <x:v>210 Dual-SIM</x:v>
      </x:c>
      <x:c r="L2353" s="37" t="str">
        <x:v>Dual-SIM | Black</x:v>
      </x:c>
      <x:c r="M2353" s="37"/>
      <x:c r="N2353" s="37"/>
      <x:c r="O2353" s="37" t="str">
        <x:v>Black</x:v>
      </x:c>
      <x:c r="P2353" s="37"/>
      <x:c r="Q2353" s="37"/>
      <x:c r="R2353" s="37" t="str">
        <x:v>EG-013</x:v>
      </x:c>
      <x:c r="S2353" s="37" t="str">
        <x:v>B.TECH</x:v>
      </x:c>
      <x:c r="T2353" s="37" t="str">
        <x:v>A</x:v>
      </x:c>
      <x:c r="U2353" s="37"/>
      <x:c r="V2353" s="37"/>
      <x:c r="W2353" s="37" t="str">
        <x:v>https://btech.com/en/c/mobiles-tablets/mobile-phones/feature-phones</x:v>
      </x:c>
      <x:c r="X2353" s="37" t="str">
        <x:v>صفحة فئة</x:v>
      </x:c>
      <x:c r="Y2353" s="37"/>
      <x:c r="Z2353" s="37"/>
      <x:c r="AA2353" s="37"/>
      <x:c r="AB2353" s="37"/>
      <x:c r="AC2353" s="37"/>
      <x:c r="AD2353" s="37"/>
      <x:c r="AE2353" s="37"/>
      <x:c r="AF2353" s="56"/>
      <x:c r="AG2353" s="56"/>
      <x:c r="AH2353" s="56"/>
      <x:c r="AI2353" s="58"/>
      <x:c r="AJ2353" s="56"/>
      <x:c r="AK2353" s="56"/>
      <x:c r="AL2353" s="56"/>
      <x:c r="AM2353" s="56"/>
      <x:c r="AN2353" s="56"/>
      <x:c r="AO2353" s="56" t="str">
        <x:f>IF(OR(AF2353="",AD2353=""),"",AF2353*AD2353+IF(AG2353="",0,AG2353)+IF(AH2353="",0,AH2353)+IF(AJ2353="",0,AJ2353)+IF(AK2353="",0,AK2353)+IF(AL2353="",0,AL2353)+IF(AM2353="",0,AM2353))</x:f>
      </x:c>
      <x:c r="AP2353" s="56"/>
      <x:c r="AQ2353" s="56" t="str">
        <x:f>IF(OR(AO2353="",AP2353=""),"",AO2353-AP2353)</x:f>
      </x:c>
      <x:c r="AR2353" s="58" t="str">
        <x:f>IF(OR(AP2353="",AP2353=0,AQ2353=""),"",AQ2353/AP2353)</x:f>
      </x:c>
      <x:c r="AS2353" s="58"/>
      <x:c r="AT2353" s="37"/>
      <x:c r="AU2353" s="37"/>
      <x:c r="AV2353" s="37"/>
      <x:c r="AW2353" s="56"/>
      <x:c r="AX2353" s="56"/>
      <x:c r="AY2353" s="37"/>
      <x:c r="AZ2353" s="37"/>
      <x:c r="BA2353" s="37"/>
      <x:c r="BB2353" s="37"/>
      <x:c r="BC2353" s="37"/>
      <x:c r="BD2353" s="60"/>
      <x:c r="BE2353" s="60"/>
      <x:c r="BF2353" s="37"/>
      <x:c r="BG2353" s="37"/>
      <x:c r="BH2353" s="37" t="str">
        <x:v>https://btech.com/en/c/mobiles-tablets/mobile-phones/feature-phones</x:v>
      </x:c>
      <x:c r="BI2353" s="37"/>
      <x:c r="BJ2353" s="37" t="str">
        <x:v>لم يبدأ</x:v>
      </x:c>
      <x:c r="BK2353" s="60" t="n">
        <x:v>46233</x:v>
      </x:c>
      <x:c r="BL2353" s="60"/>
      <x:c r="BM2353" s="60"/>
      <x:c r="BN2353" s="62" t="str">
        <x:f>IF(BM2353="","",(NOW()-BM2353)*24)</x:f>
      </x:c>
      <x:c r="BO2353" s="37" t="str">
        <x:f>IF(BM2353="","لم يُرصد",IF(BT2353&lt;&gt;TRUE,"غير نشط",IF(BP2353="فشل","فشل حالي",IF(BN2353&lt;=12,"حديث",IF(BN2353&lt;=24,"متأخر","قديم")))))</x:f>
        <x:v>لم يُرصد</x:v>
      </x:c>
      <x:c r="BP2353" s="37" t="str">
        <x:v>بانتظار رصد التقسيط</x:v>
      </x:c>
      <x:c r="BQ2353" s="37" t="n">
        <x:v>0</x:v>
      </x:c>
      <x:c r="BR2353" s="37"/>
      <x:c r="BS2353" s="37"/>
      <x:c r="BT2353" s="54" t="b">
        <x:v>1</x:v>
      </x:c>
      <x:c r="BU2353" s="37" t="str">
        <x:v>يحتاج اكتشاف رابط المنتج</x:v>
      </x:c>
      <x:c r="BV2353" s="37" t="str">
        <x:v>Nokia 210 Dual-SIM, Black</x:v>
      </x:c>
      <x:c r="BW2353" s="37" t="str">
        <x:v>الملفات المرفوعة لا تحتوي خطة تقسيط فعلية لهذا الربط؛ الصف مُنشأ كمهمة جمع.</x:v>
      </x:c>
      <x:c r="BX2353" s="60" t="n">
        <x:v>46233</x:v>
      </x:c>
      <x:c r="BY2353" s="60" t="n">
        <x:v>46233</x:v>
      </x:c>
    </x:row>
    <x:row r="2354">
      <x:c r="A2354" s="37" t="str">
        <x:v>مهمة جمع أولية</x:v>
      </x:c>
      <x:c r="B2354" s="37" t="str">
        <x:v>INSTTASK-FF9D6F753AEA</x:v>
      </x:c>
      <x:c r="C2354" s="37" t="str">
        <x:v>VAR-5FA30A5E9DA9A3|EG-013|STORE|PENDING</x:v>
      </x:c>
      <x:c r="D2354" s="37" t="str">
        <x:v>VAR-5FA30A5E9DA9A3|EG-013|STORE</x:v>
      </x:c>
      <x:c r="E2354" s="37" t="str">
        <x:v>VAR-5FA30A5E9DA9A3</x:v>
      </x:c>
      <x:c r="F2354" s="37" t="str">
        <x:v>MOD-F99A8FB8815DF1</x:v>
      </x:c>
      <x:c r="G2354" s="37" t="str">
        <x:v>Nokia 230 Dual-SIM Dual-SIM / Blue</x:v>
      </x:c>
      <x:c r="H2354" s="37" t="str">
        <x:v>الموبايلات والاتصالات</x:v>
      </x:c>
      <x:c r="I2354" s="37" t="str">
        <x:v>هواتف محمولة تقليدية</x:v>
      </x:c>
      <x:c r="J2354" s="37" t="str">
        <x:v>Nokia</x:v>
      </x:c>
      <x:c r="K2354" s="37" t="str">
        <x:v>230 Dual-SIM</x:v>
      </x:c>
      <x:c r="L2354" s="37" t="str">
        <x:v>Dual-SIM | Blue</x:v>
      </x:c>
      <x:c r="M2354" s="37"/>
      <x:c r="N2354" s="37"/>
      <x:c r="O2354" s="37" t="str">
        <x:v>Blue</x:v>
      </x:c>
      <x:c r="P2354" s="37"/>
      <x:c r="Q2354" s="37"/>
      <x:c r="R2354" s="37" t="str">
        <x:v>EG-013</x:v>
      </x:c>
      <x:c r="S2354" s="37" t="str">
        <x:v>B.TECH</x:v>
      </x:c>
      <x:c r="T2354" s="37" t="str">
        <x:v>A</x:v>
      </x:c>
      <x:c r="U2354" s="37"/>
      <x:c r="V2354" s="37"/>
      <x:c r="W2354" s="37" t="str">
        <x:v>https://btech.com/en/c/mobiles-tablets/mobile-phones/feature-phones</x:v>
      </x:c>
      <x:c r="X2354" s="37" t="str">
        <x:v>صفحة فئة</x:v>
      </x:c>
      <x:c r="Y2354" s="37"/>
      <x:c r="Z2354" s="37"/>
      <x:c r="AA2354" s="37"/>
      <x:c r="AB2354" s="37"/>
      <x:c r="AC2354" s="37"/>
      <x:c r="AD2354" s="37"/>
      <x:c r="AE2354" s="37"/>
      <x:c r="AF2354" s="56"/>
      <x:c r="AG2354" s="56"/>
      <x:c r="AH2354" s="56"/>
      <x:c r="AI2354" s="58"/>
      <x:c r="AJ2354" s="56"/>
      <x:c r="AK2354" s="56"/>
      <x:c r="AL2354" s="56"/>
      <x:c r="AM2354" s="56"/>
      <x:c r="AN2354" s="56"/>
      <x:c r="AO2354" s="56" t="str">
        <x:f>IF(OR(AF2354="",AD2354=""),"",AF2354*AD2354+IF(AG2354="",0,AG2354)+IF(AH2354="",0,AH2354)+IF(AJ2354="",0,AJ2354)+IF(AK2354="",0,AK2354)+IF(AL2354="",0,AL2354)+IF(AM2354="",0,AM2354))</x:f>
      </x:c>
      <x:c r="AP2354" s="56"/>
      <x:c r="AQ2354" s="56" t="str">
        <x:f>IF(OR(AO2354="",AP2354=""),"",AO2354-AP2354)</x:f>
      </x:c>
      <x:c r="AR2354" s="58" t="str">
        <x:f>IF(OR(AP2354="",AP2354=0,AQ2354=""),"",AQ2354/AP2354)</x:f>
      </x:c>
      <x:c r="AS2354" s="58"/>
      <x:c r="AT2354" s="37"/>
      <x:c r="AU2354" s="37"/>
      <x:c r="AV2354" s="37"/>
      <x:c r="AW2354" s="56"/>
      <x:c r="AX2354" s="56"/>
      <x:c r="AY2354" s="37"/>
      <x:c r="AZ2354" s="37"/>
      <x:c r="BA2354" s="37"/>
      <x:c r="BB2354" s="37"/>
      <x:c r="BC2354" s="37"/>
      <x:c r="BD2354" s="60"/>
      <x:c r="BE2354" s="60"/>
      <x:c r="BF2354" s="37"/>
      <x:c r="BG2354" s="37"/>
      <x:c r="BH2354" s="37" t="str">
        <x:v>https://btech.com/en/c/mobiles-tablets/mobile-phones/feature-phones</x:v>
      </x:c>
      <x:c r="BI2354" s="37"/>
      <x:c r="BJ2354" s="37" t="str">
        <x:v>لم يبدأ</x:v>
      </x:c>
      <x:c r="BK2354" s="60" t="n">
        <x:v>46233</x:v>
      </x:c>
      <x:c r="BL2354" s="60"/>
      <x:c r="BM2354" s="60"/>
      <x:c r="BN2354" s="62" t="str">
        <x:f>IF(BM2354="","",(NOW()-BM2354)*24)</x:f>
      </x:c>
      <x:c r="BO2354" s="37" t="str">
        <x:f>IF(BM2354="","لم يُرصد",IF(BT2354&lt;&gt;TRUE,"غير نشط",IF(BP2354="فشل","فشل حالي",IF(BN2354&lt;=12,"حديث",IF(BN2354&lt;=24,"متأخر","قديم")))))</x:f>
        <x:v>لم يُرصد</x:v>
      </x:c>
      <x:c r="BP2354" s="37" t="str">
        <x:v>بانتظار رصد التقسيط</x:v>
      </x:c>
      <x:c r="BQ2354" s="37" t="n">
        <x:v>0</x:v>
      </x:c>
      <x:c r="BR2354" s="37"/>
      <x:c r="BS2354" s="37"/>
      <x:c r="BT2354" s="54" t="b">
        <x:v>1</x:v>
      </x:c>
      <x:c r="BU2354" s="37" t="str">
        <x:v>يحتاج اكتشاف رابط المنتج</x:v>
      </x:c>
      <x:c r="BV2354" s="37" t="str">
        <x:v>Nokia 230 Dual-SIM, Dark Blue</x:v>
      </x:c>
      <x:c r="BW2354" s="37" t="str">
        <x:v>الملفات المرفوعة لا تحتوي خطة تقسيط فعلية لهذا الربط؛ الصف مُنشأ كمهمة جمع.</x:v>
      </x:c>
      <x:c r="BX2354" s="60" t="n">
        <x:v>46233</x:v>
      </x:c>
      <x:c r="BY2354" s="60" t="n">
        <x:v>46233</x:v>
      </x:c>
    </x:row>
    <x:row r="2355">
      <x:c r="A2355" s="37" t="str">
        <x:v>مهمة جمع أولية</x:v>
      </x:c>
      <x:c r="B2355" s="37" t="str">
        <x:v>INSTTASK-92D6BF8D7A78</x:v>
      </x:c>
      <x:c r="C2355" s="37" t="str">
        <x:v>VAR-3E3697E714BDE6|EG-013|STORE|PENDING</x:v>
      </x:c>
      <x:c r="D2355" s="37" t="str">
        <x:v>VAR-3E3697E714BDE6|EG-013|STORE</x:v>
      </x:c>
      <x:c r="E2355" s="37" t="str">
        <x:v>VAR-3E3697E714BDE6</x:v>
      </x:c>
      <x:c r="F2355" s="37" t="str">
        <x:v>MOD-2359F5234D8792</x:v>
      </x:c>
      <x:c r="G2355" s="37" t="str">
        <x:v>Nokia 2720 Dual-SIM Dual-SIM / Black</x:v>
      </x:c>
      <x:c r="H2355" s="37" t="str">
        <x:v>الموبايلات والاتصالات</x:v>
      </x:c>
      <x:c r="I2355" s="37" t="str">
        <x:v>هواتف محمولة تقليدية</x:v>
      </x:c>
      <x:c r="J2355" s="37" t="str">
        <x:v>Nokia</x:v>
      </x:c>
      <x:c r="K2355" s="37" t="str">
        <x:v>2720 Dual-SIM</x:v>
      </x:c>
      <x:c r="L2355" s="37" t="str">
        <x:v>Dual-SIM | Black</x:v>
      </x:c>
      <x:c r="M2355" s="37"/>
      <x:c r="N2355" s="37"/>
      <x:c r="O2355" s="37" t="str">
        <x:v>Black</x:v>
      </x:c>
      <x:c r="P2355" s="37"/>
      <x:c r="Q2355" s="37"/>
      <x:c r="R2355" s="37" t="str">
        <x:v>EG-013</x:v>
      </x:c>
      <x:c r="S2355" s="37" t="str">
        <x:v>B.TECH</x:v>
      </x:c>
      <x:c r="T2355" s="37" t="str">
        <x:v>A</x:v>
      </x:c>
      <x:c r="U2355" s="37"/>
      <x:c r="V2355" s="37"/>
      <x:c r="W2355" s="37" t="str">
        <x:v>https://btech.com/en/c/mobiles-tablets/mobile-phones/feature-phones</x:v>
      </x:c>
      <x:c r="X2355" s="37" t="str">
        <x:v>صفحة فئة</x:v>
      </x:c>
      <x:c r="Y2355" s="37"/>
      <x:c r="Z2355" s="37"/>
      <x:c r="AA2355" s="37"/>
      <x:c r="AB2355" s="37"/>
      <x:c r="AC2355" s="37"/>
      <x:c r="AD2355" s="37"/>
      <x:c r="AE2355" s="37"/>
      <x:c r="AF2355" s="56"/>
      <x:c r="AG2355" s="56"/>
      <x:c r="AH2355" s="56"/>
      <x:c r="AI2355" s="58"/>
      <x:c r="AJ2355" s="56"/>
      <x:c r="AK2355" s="56"/>
      <x:c r="AL2355" s="56"/>
      <x:c r="AM2355" s="56"/>
      <x:c r="AN2355" s="56"/>
      <x:c r="AO2355" s="56" t="str">
        <x:f>IF(OR(AF2355="",AD2355=""),"",AF2355*AD2355+IF(AG2355="",0,AG2355)+IF(AH2355="",0,AH2355)+IF(AJ2355="",0,AJ2355)+IF(AK2355="",0,AK2355)+IF(AL2355="",0,AL2355)+IF(AM2355="",0,AM2355))</x:f>
      </x:c>
      <x:c r="AP2355" s="56"/>
      <x:c r="AQ2355" s="56" t="str">
        <x:f>IF(OR(AO2355="",AP2355=""),"",AO2355-AP2355)</x:f>
      </x:c>
      <x:c r="AR2355" s="58" t="str">
        <x:f>IF(OR(AP2355="",AP2355=0,AQ2355=""),"",AQ2355/AP2355)</x:f>
      </x:c>
      <x:c r="AS2355" s="58"/>
      <x:c r="AT2355" s="37"/>
      <x:c r="AU2355" s="37"/>
      <x:c r="AV2355" s="37"/>
      <x:c r="AW2355" s="56"/>
      <x:c r="AX2355" s="56"/>
      <x:c r="AY2355" s="37"/>
      <x:c r="AZ2355" s="37"/>
      <x:c r="BA2355" s="37"/>
      <x:c r="BB2355" s="37"/>
      <x:c r="BC2355" s="37"/>
      <x:c r="BD2355" s="60"/>
      <x:c r="BE2355" s="60"/>
      <x:c r="BF2355" s="37"/>
      <x:c r="BG2355" s="37"/>
      <x:c r="BH2355" s="37" t="str">
        <x:v>https://btech.com/en/c/mobiles-tablets/mobile-phones/feature-phones</x:v>
      </x:c>
      <x:c r="BI2355" s="37"/>
      <x:c r="BJ2355" s="37" t="str">
        <x:v>لم يبدأ</x:v>
      </x:c>
      <x:c r="BK2355" s="60" t="n">
        <x:v>46233</x:v>
      </x:c>
      <x:c r="BL2355" s="60"/>
      <x:c r="BM2355" s="60"/>
      <x:c r="BN2355" s="62" t="str">
        <x:f>IF(BM2355="","",(NOW()-BM2355)*24)</x:f>
      </x:c>
      <x:c r="BO2355" s="37" t="str">
        <x:f>IF(BM2355="","لم يُرصد",IF(BT2355&lt;&gt;TRUE,"غير نشط",IF(BP2355="فشل","فشل حالي",IF(BN2355&lt;=12,"حديث",IF(BN2355&lt;=24,"متأخر","قديم")))))</x:f>
        <x:v>لم يُرصد</x:v>
      </x:c>
      <x:c r="BP2355" s="37" t="str">
        <x:v>بانتظار رصد التقسيط</x:v>
      </x:c>
      <x:c r="BQ2355" s="37" t="n">
        <x:v>0</x:v>
      </x:c>
      <x:c r="BR2355" s="37"/>
      <x:c r="BS2355" s="37"/>
      <x:c r="BT2355" s="54" t="b">
        <x:v>1</x:v>
      </x:c>
      <x:c r="BU2355" s="37" t="str">
        <x:v>يحتاج اكتشاف رابط المنتج</x:v>
      </x:c>
      <x:c r="BV2355" s="37" t="str">
        <x:v>Nokia 2720 Dual-SIM, Black</x:v>
      </x:c>
      <x:c r="BW2355" s="37" t="str">
        <x:v>الملفات المرفوعة لا تحتوي خطة تقسيط فعلية لهذا الربط؛ الصف مُنشأ كمهمة جمع.</x:v>
      </x:c>
      <x:c r="BX2355" s="60" t="n">
        <x:v>46233</x:v>
      </x:c>
      <x:c r="BY2355" s="60" t="n">
        <x:v>46233</x:v>
      </x:c>
    </x:row>
    <x:row r="2356">
      <x:c r="A2356" s="37" t="str">
        <x:v>مهمة جمع أولية</x:v>
      </x:c>
      <x:c r="B2356" s="37" t="str">
        <x:v>INSTTASK-5C4CFD9B7594</x:v>
      </x:c>
      <x:c r="C2356" s="37" t="str">
        <x:v>VAR-56F62BA1461B04|EG-013|STORE|PENDING</x:v>
      </x:c>
      <x:c r="D2356" s="37" t="str">
        <x:v>VAR-56F62BA1461B04|EG-013|STORE</x:v>
      </x:c>
      <x:c r="E2356" s="37" t="str">
        <x:v>VAR-56F62BA1461B04</x:v>
      </x:c>
      <x:c r="F2356" s="37" t="str">
        <x:v>MOD-59522ED950F3BE</x:v>
      </x:c>
      <x:c r="G2356" s="37" t="str">
        <x:v>Nokia 5310 Dual-SIM Dual-SIM / Black/Red</x:v>
      </x:c>
      <x:c r="H2356" s="37" t="str">
        <x:v>الموبايلات والاتصالات</x:v>
      </x:c>
      <x:c r="I2356" s="37" t="str">
        <x:v>هواتف محمولة تقليدية</x:v>
      </x:c>
      <x:c r="J2356" s="37" t="str">
        <x:v>Nokia</x:v>
      </x:c>
      <x:c r="K2356" s="37" t="str">
        <x:v>5310 Dual-SIM</x:v>
      </x:c>
      <x:c r="L2356" s="37" t="str">
        <x:v>Dual-SIM | Black/Red</x:v>
      </x:c>
      <x:c r="M2356" s="37"/>
      <x:c r="N2356" s="37"/>
      <x:c r="O2356" s="37" t="str">
        <x:v>Black/Red</x:v>
      </x:c>
      <x:c r="P2356" s="37"/>
      <x:c r="Q2356" s="37"/>
      <x:c r="R2356" s="37" t="str">
        <x:v>EG-013</x:v>
      </x:c>
      <x:c r="S2356" s="37" t="str">
        <x:v>B.TECH</x:v>
      </x:c>
      <x:c r="T2356" s="37" t="str">
        <x:v>A</x:v>
      </x:c>
      <x:c r="U2356" s="37"/>
      <x:c r="V2356" s="37"/>
      <x:c r="W2356" s="37" t="str">
        <x:v>https://btech.com/en/c/mobiles-tablets/mobile-phones/feature-phones</x:v>
      </x:c>
      <x:c r="X2356" s="37" t="str">
        <x:v>صفحة فئة</x:v>
      </x:c>
      <x:c r="Y2356" s="37"/>
      <x:c r="Z2356" s="37"/>
      <x:c r="AA2356" s="37"/>
      <x:c r="AB2356" s="37"/>
      <x:c r="AC2356" s="37"/>
      <x:c r="AD2356" s="37"/>
      <x:c r="AE2356" s="37"/>
      <x:c r="AF2356" s="56"/>
      <x:c r="AG2356" s="56"/>
      <x:c r="AH2356" s="56"/>
      <x:c r="AI2356" s="58"/>
      <x:c r="AJ2356" s="56"/>
      <x:c r="AK2356" s="56"/>
      <x:c r="AL2356" s="56"/>
      <x:c r="AM2356" s="56"/>
      <x:c r="AN2356" s="56"/>
      <x:c r="AO2356" s="56" t="str">
        <x:f>IF(OR(AF2356="",AD2356=""),"",AF2356*AD2356+IF(AG2356="",0,AG2356)+IF(AH2356="",0,AH2356)+IF(AJ2356="",0,AJ2356)+IF(AK2356="",0,AK2356)+IF(AL2356="",0,AL2356)+IF(AM2356="",0,AM2356))</x:f>
      </x:c>
      <x:c r="AP2356" s="56"/>
      <x:c r="AQ2356" s="56" t="str">
        <x:f>IF(OR(AO2356="",AP2356=""),"",AO2356-AP2356)</x:f>
      </x:c>
      <x:c r="AR2356" s="58" t="str">
        <x:f>IF(OR(AP2356="",AP2356=0,AQ2356=""),"",AQ2356/AP2356)</x:f>
      </x:c>
      <x:c r="AS2356" s="58"/>
      <x:c r="AT2356" s="37"/>
      <x:c r="AU2356" s="37"/>
      <x:c r="AV2356" s="37"/>
      <x:c r="AW2356" s="56"/>
      <x:c r="AX2356" s="56"/>
      <x:c r="AY2356" s="37"/>
      <x:c r="AZ2356" s="37"/>
      <x:c r="BA2356" s="37"/>
      <x:c r="BB2356" s="37"/>
      <x:c r="BC2356" s="37"/>
      <x:c r="BD2356" s="60"/>
      <x:c r="BE2356" s="60"/>
      <x:c r="BF2356" s="37"/>
      <x:c r="BG2356" s="37"/>
      <x:c r="BH2356" s="37" t="str">
        <x:v>https://btech.com/en/c/mobiles-tablets/mobile-phones/feature-phones</x:v>
      </x:c>
      <x:c r="BI2356" s="37"/>
      <x:c r="BJ2356" s="37" t="str">
        <x:v>لم يبدأ</x:v>
      </x:c>
      <x:c r="BK2356" s="60" t="n">
        <x:v>46233</x:v>
      </x:c>
      <x:c r="BL2356" s="60"/>
      <x:c r="BM2356" s="60"/>
      <x:c r="BN2356" s="62" t="str">
        <x:f>IF(BM2356="","",(NOW()-BM2356)*24)</x:f>
      </x:c>
      <x:c r="BO2356" s="37" t="str">
        <x:f>IF(BM2356="","لم يُرصد",IF(BT2356&lt;&gt;TRUE,"غير نشط",IF(BP2356="فشل","فشل حالي",IF(BN2356&lt;=12,"حديث",IF(BN2356&lt;=24,"متأخر","قديم")))))</x:f>
        <x:v>لم يُرصد</x:v>
      </x:c>
      <x:c r="BP2356" s="37" t="str">
        <x:v>بانتظار رصد التقسيط</x:v>
      </x:c>
      <x:c r="BQ2356" s="37" t="n">
        <x:v>0</x:v>
      </x:c>
      <x:c r="BR2356" s="37"/>
      <x:c r="BS2356" s="37"/>
      <x:c r="BT2356" s="54" t="b">
        <x:v>1</x:v>
      </x:c>
      <x:c r="BU2356" s="37" t="str">
        <x:v>يحتاج اكتشاف رابط المنتج</x:v>
      </x:c>
      <x:c r="BV2356" s="37" t="str">
        <x:v>Nokia 5310 Dual-SIM, Black/Red</x:v>
      </x:c>
      <x:c r="BW2356" s="37" t="str">
        <x:v>الملفات المرفوعة لا تحتوي خطة تقسيط فعلية لهذا الربط؛ الصف مُنشأ كمهمة جمع.</x:v>
      </x:c>
      <x:c r="BX2356" s="60" t="n">
        <x:v>46233</x:v>
      </x:c>
      <x:c r="BY2356" s="60" t="n">
        <x:v>46233</x:v>
      </x:c>
    </x:row>
    <x:row r="2357">
      <x:c r="A2357" s="37" t="str">
        <x:v>مهمة جمع أولية</x:v>
      </x:c>
      <x:c r="B2357" s="37" t="str">
        <x:v>INSTTASK-0B633FBB09B0</x:v>
      </x:c>
      <x:c r="C2357" s="37" t="str">
        <x:v>VAR-3F7A9783C05C8A|EG-013|STORE|PENDING</x:v>
      </x:c>
      <x:c r="D2357" s="37" t="str">
        <x:v>VAR-3F7A9783C05C8A|EG-013|STORE</x:v>
      </x:c>
      <x:c r="E2357" s="37" t="str">
        <x:v>VAR-3F7A9783C05C8A</x:v>
      </x:c>
      <x:c r="F2357" s="37" t="str">
        <x:v>MOD-6DF19DEB268F47</x:v>
      </x:c>
      <x:c r="G2357" s="37" t="str">
        <x:v>Nokia 6310 2021 Dual-SIM Dual-SIM / Green</x:v>
      </x:c>
      <x:c r="H2357" s="37" t="str">
        <x:v>الموبايلات والاتصالات</x:v>
      </x:c>
      <x:c r="I2357" s="37" t="str">
        <x:v>هواتف محمولة تقليدية</x:v>
      </x:c>
      <x:c r="J2357" s="37" t="str">
        <x:v>Nokia</x:v>
      </x:c>
      <x:c r="K2357" s="37" t="str">
        <x:v>6310 2021 Dual-SIM</x:v>
      </x:c>
      <x:c r="L2357" s="37" t="str">
        <x:v>Dual-SIM | Green</x:v>
      </x:c>
      <x:c r="M2357" s="37"/>
      <x:c r="N2357" s="37"/>
      <x:c r="O2357" s="37" t="str">
        <x:v>Green</x:v>
      </x:c>
      <x:c r="P2357" s="37"/>
      <x:c r="Q2357" s="37"/>
      <x:c r="R2357" s="37" t="str">
        <x:v>EG-013</x:v>
      </x:c>
      <x:c r="S2357" s="37" t="str">
        <x:v>B.TECH</x:v>
      </x:c>
      <x:c r="T2357" s="37" t="str">
        <x:v>A</x:v>
      </x:c>
      <x:c r="U2357" s="37"/>
      <x:c r="V2357" s="37"/>
      <x:c r="W2357" s="37" t="str">
        <x:v>https://btech.com/en/c/mobiles-tablets/mobile-phones/feature-phones</x:v>
      </x:c>
      <x:c r="X2357" s="37" t="str">
        <x:v>صفحة فئة</x:v>
      </x:c>
      <x:c r="Y2357" s="37"/>
      <x:c r="Z2357" s="37"/>
      <x:c r="AA2357" s="37"/>
      <x:c r="AB2357" s="37"/>
      <x:c r="AC2357" s="37"/>
      <x:c r="AD2357" s="37"/>
      <x:c r="AE2357" s="37"/>
      <x:c r="AF2357" s="56"/>
      <x:c r="AG2357" s="56"/>
      <x:c r="AH2357" s="56"/>
      <x:c r="AI2357" s="58"/>
      <x:c r="AJ2357" s="56"/>
      <x:c r="AK2357" s="56"/>
      <x:c r="AL2357" s="56"/>
      <x:c r="AM2357" s="56"/>
      <x:c r="AN2357" s="56"/>
      <x:c r="AO2357" s="56" t="str">
        <x:f>IF(OR(AF2357="",AD2357=""),"",AF2357*AD2357+IF(AG2357="",0,AG2357)+IF(AH2357="",0,AH2357)+IF(AJ2357="",0,AJ2357)+IF(AK2357="",0,AK2357)+IF(AL2357="",0,AL2357)+IF(AM2357="",0,AM2357))</x:f>
      </x:c>
      <x:c r="AP2357" s="56"/>
      <x:c r="AQ2357" s="56" t="str">
        <x:f>IF(OR(AO2357="",AP2357=""),"",AO2357-AP2357)</x:f>
      </x:c>
      <x:c r="AR2357" s="58" t="str">
        <x:f>IF(OR(AP2357="",AP2357=0,AQ2357=""),"",AQ2357/AP2357)</x:f>
      </x:c>
      <x:c r="AS2357" s="58"/>
      <x:c r="AT2357" s="37"/>
      <x:c r="AU2357" s="37"/>
      <x:c r="AV2357" s="37"/>
      <x:c r="AW2357" s="56"/>
      <x:c r="AX2357" s="56"/>
      <x:c r="AY2357" s="37"/>
      <x:c r="AZ2357" s="37"/>
      <x:c r="BA2357" s="37"/>
      <x:c r="BB2357" s="37"/>
      <x:c r="BC2357" s="37"/>
      <x:c r="BD2357" s="60"/>
      <x:c r="BE2357" s="60"/>
      <x:c r="BF2357" s="37"/>
      <x:c r="BG2357" s="37"/>
      <x:c r="BH2357" s="37" t="str">
        <x:v>https://btech.com/en/c/mobiles-tablets/mobile-phones/feature-phones</x:v>
      </x:c>
      <x:c r="BI2357" s="37"/>
      <x:c r="BJ2357" s="37" t="str">
        <x:v>لم يبدأ</x:v>
      </x:c>
      <x:c r="BK2357" s="60" t="n">
        <x:v>46233</x:v>
      </x:c>
      <x:c r="BL2357" s="60"/>
      <x:c r="BM2357" s="60"/>
      <x:c r="BN2357" s="62" t="str">
        <x:f>IF(BM2357="","",(NOW()-BM2357)*24)</x:f>
      </x:c>
      <x:c r="BO2357" s="37" t="str">
        <x:f>IF(BM2357="","لم يُرصد",IF(BT2357&lt;&gt;TRUE,"غير نشط",IF(BP2357="فشل","فشل حالي",IF(BN2357&lt;=12,"حديث",IF(BN2357&lt;=24,"متأخر","قديم")))))</x:f>
        <x:v>لم يُرصد</x:v>
      </x:c>
      <x:c r="BP2357" s="37" t="str">
        <x:v>بانتظار رصد التقسيط</x:v>
      </x:c>
      <x:c r="BQ2357" s="37" t="n">
        <x:v>0</x:v>
      </x:c>
      <x:c r="BR2357" s="37"/>
      <x:c r="BS2357" s="37"/>
      <x:c r="BT2357" s="54" t="b">
        <x:v>1</x:v>
      </x:c>
      <x:c r="BU2357" s="37" t="str">
        <x:v>يحتاج اكتشاف رابط المنتج</x:v>
      </x:c>
      <x:c r="BV2357" s="37" t="str">
        <x:v>Nokia 6310 2021 Dual-SIM, Green</x:v>
      </x:c>
      <x:c r="BW2357" s="37" t="str">
        <x:v>الملفات المرفوعة لا تحتوي خطة تقسيط فعلية لهذا الربط؛ الصف مُنشأ كمهمة جمع.</x:v>
      </x:c>
      <x:c r="BX2357" s="60" t="n">
        <x:v>46233</x:v>
      </x:c>
      <x:c r="BY2357" s="60" t="n">
        <x:v>46233</x:v>
      </x:c>
    </x:row>
    <x:row r="2358">
      <x:c r="A2358" s="37" t="str">
        <x:v>مهمة جمع أولية</x:v>
      </x:c>
      <x:c r="B2358" s="37" t="str">
        <x:v>INSTTASK-D9E980A539A4</x:v>
      </x:c>
      <x:c r="C2358" s="37" t="str">
        <x:v>VAR-73D2DD7E1CB4A0|EG-013|STORE|PENDING</x:v>
      </x:c>
      <x:c r="D2358" s="37" t="str">
        <x:v>VAR-73D2DD7E1CB4A0|EG-013|STORE</x:v>
      </x:c>
      <x:c r="E2358" s="37" t="str">
        <x:v>VAR-73D2DD7E1CB4A0</x:v>
      </x:c>
      <x:c r="F2358" s="37" t="str">
        <x:v>MOD-9FD80D1722B27C</x:v>
      </x:c>
      <x:c r="G2358" s="37" t="str">
        <x:v>Nokia Dual-SIM Dual-SIM</x:v>
      </x:c>
      <x:c r="H2358" s="37" t="str">
        <x:v>الموبايلات والاتصالات</x:v>
      </x:c>
      <x:c r="I2358" s="37" t="str">
        <x:v>هواتف محمولة تقليدية</x:v>
      </x:c>
      <x:c r="J2358" s="37" t="str">
        <x:v>Nokia</x:v>
      </x:c>
      <x:c r="K2358" s="37" t="str">
        <x:v>Dual-SIM</x:v>
      </x:c>
      <x:c r="L2358" s="37" t="str">
        <x:v>Dual-SIM</x:v>
      </x:c>
      <x:c r="M2358" s="37"/>
      <x:c r="N2358" s="37"/>
      <x:c r="O2358" s="37"/>
      <x:c r="P2358" s="37"/>
      <x:c r="Q2358" s="37"/>
      <x:c r="R2358" s="37" t="str">
        <x:v>EG-013</x:v>
      </x:c>
      <x:c r="S2358" s="37" t="str">
        <x:v>B.TECH</x:v>
      </x:c>
      <x:c r="T2358" s="37" t="str">
        <x:v>A</x:v>
      </x:c>
      <x:c r="U2358" s="37"/>
      <x:c r="V2358" s="37"/>
      <x:c r="W2358" s="37" t="str">
        <x:v>https://btech.com/en/c/mobiles-tablets/mobile-phones/feature-phones</x:v>
      </x:c>
      <x:c r="X2358" s="37" t="str">
        <x:v>صفحة فئة</x:v>
      </x:c>
      <x:c r="Y2358" s="37"/>
      <x:c r="Z2358" s="37"/>
      <x:c r="AA2358" s="37"/>
      <x:c r="AB2358" s="37"/>
      <x:c r="AC2358" s="37"/>
      <x:c r="AD2358" s="37"/>
      <x:c r="AE2358" s="37"/>
      <x:c r="AF2358" s="56"/>
      <x:c r="AG2358" s="56"/>
      <x:c r="AH2358" s="56"/>
      <x:c r="AI2358" s="58"/>
      <x:c r="AJ2358" s="56"/>
      <x:c r="AK2358" s="56"/>
      <x:c r="AL2358" s="56"/>
      <x:c r="AM2358" s="56"/>
      <x:c r="AN2358" s="56"/>
      <x:c r="AO2358" s="56" t="str">
        <x:f>IF(OR(AF2358="",AD2358=""),"",AF2358*AD2358+IF(AG2358="",0,AG2358)+IF(AH2358="",0,AH2358)+IF(AJ2358="",0,AJ2358)+IF(AK2358="",0,AK2358)+IF(AL2358="",0,AL2358)+IF(AM2358="",0,AM2358))</x:f>
      </x:c>
      <x:c r="AP2358" s="56"/>
      <x:c r="AQ2358" s="56" t="str">
        <x:f>IF(OR(AO2358="",AP2358=""),"",AO2358-AP2358)</x:f>
      </x:c>
      <x:c r="AR2358" s="58" t="str">
        <x:f>IF(OR(AP2358="",AP2358=0,AQ2358=""),"",AQ2358/AP2358)</x:f>
      </x:c>
      <x:c r="AS2358" s="58"/>
      <x:c r="AT2358" s="37"/>
      <x:c r="AU2358" s="37"/>
      <x:c r="AV2358" s="37"/>
      <x:c r="AW2358" s="56"/>
      <x:c r="AX2358" s="56"/>
      <x:c r="AY2358" s="37"/>
      <x:c r="AZ2358" s="37"/>
      <x:c r="BA2358" s="37"/>
      <x:c r="BB2358" s="37"/>
      <x:c r="BC2358" s="37"/>
      <x:c r="BD2358" s="60"/>
      <x:c r="BE2358" s="60"/>
      <x:c r="BF2358" s="37"/>
      <x:c r="BG2358" s="37"/>
      <x:c r="BH2358" s="37" t="str">
        <x:v>https://btech.com/en/c/mobiles-tablets/mobile-phones/feature-phones</x:v>
      </x:c>
      <x:c r="BI2358" s="37"/>
      <x:c r="BJ2358" s="37" t="str">
        <x:v>لم يبدأ</x:v>
      </x:c>
      <x:c r="BK2358" s="60" t="n">
        <x:v>46233</x:v>
      </x:c>
      <x:c r="BL2358" s="60"/>
      <x:c r="BM2358" s="60"/>
      <x:c r="BN2358" s="62" t="str">
        <x:f>IF(BM2358="","",(NOW()-BM2358)*24)</x:f>
      </x:c>
      <x:c r="BO2358" s="37" t="str">
        <x:f>IF(BM2358="","لم يُرصد",IF(BT2358&lt;&gt;TRUE,"غير نشط",IF(BP2358="فشل","فشل حالي",IF(BN2358&lt;=12,"حديث",IF(BN2358&lt;=24,"متأخر","قديم")))))</x:f>
        <x:v>لم يُرصد</x:v>
      </x:c>
      <x:c r="BP2358" s="37" t="str">
        <x:v>بانتظار رصد التقسيط</x:v>
      </x:c>
      <x:c r="BQ2358" s="37" t="n">
        <x:v>0</x:v>
      </x:c>
      <x:c r="BR2358" s="37"/>
      <x:c r="BS2358" s="37"/>
      <x:c r="BT2358" s="54" t="b">
        <x:v>1</x:v>
      </x:c>
      <x:c r="BU2358" s="37" t="str">
        <x:v>يحتاج اكتشاف رابط المنتج</x:v>
      </x:c>
      <x:c r="BV2358" s="37" t="str">
        <x:v>Nokia Dual-SIM, Charcoal</x:v>
      </x:c>
      <x:c r="BW2358" s="37" t="str">
        <x:v>الملفات المرفوعة لا تحتوي خطة تقسيط فعلية لهذا الربط؛ الصف مُنشأ كمهمة جمع.</x:v>
      </x:c>
      <x:c r="BX2358" s="60" t="n">
        <x:v>46233</x:v>
      </x:c>
      <x:c r="BY2358" s="60" t="n">
        <x:v>46233</x:v>
      </x:c>
    </x:row>
    <x:row r="2359">
      <x:c r="A2359" s="37" t="str">
        <x:v>مهمة جمع أولية</x:v>
      </x:c>
      <x:c r="B2359" s="37" t="str">
        <x:v>INSTTASK-524CD4E442D1</x:v>
      </x:c>
      <x:c r="C2359" s="37" t="str">
        <x:v>VAR-B063D603DE646C|EG-013|STORE|PENDING</x:v>
      </x:c>
      <x:c r="D2359" s="37" t="str">
        <x:v>VAR-B063D603DE646C|EG-013|STORE</x:v>
      </x:c>
      <x:c r="E2359" s="37" t="str">
        <x:v>VAR-B063D603DE646C</x:v>
      </x:c>
      <x:c r="F2359" s="37" t="str">
        <x:v>MOD-588976369B0387</x:v>
      </x:c>
      <x:c r="G2359" s="37" t="str">
        <x:v>Nokia Nokia 130 Dual-SIM Dual-SIM / Black</x:v>
      </x:c>
      <x:c r="H2359" s="37" t="str">
        <x:v>الموبايلات والاتصالات</x:v>
      </x:c>
      <x:c r="I2359" s="37" t="str">
        <x:v>هواتف محمولة تقليدية</x:v>
      </x:c>
      <x:c r="J2359" s="37" t="str">
        <x:v>Nokia</x:v>
      </x:c>
      <x:c r="K2359" s="37" t="str">
        <x:v>Nokia 130 Dual-SIM</x:v>
      </x:c>
      <x:c r="L2359" s="37" t="str">
        <x:v>Dual-SIM | Black</x:v>
      </x:c>
      <x:c r="M2359" s="37"/>
      <x:c r="N2359" s="37"/>
      <x:c r="O2359" s="37" t="str">
        <x:v>Black</x:v>
      </x:c>
      <x:c r="P2359" s="37"/>
      <x:c r="Q2359" s="37"/>
      <x:c r="R2359" s="37" t="str">
        <x:v>EG-013</x:v>
      </x:c>
      <x:c r="S2359" s="37" t="str">
        <x:v>B.TECH</x:v>
      </x:c>
      <x:c r="T2359" s="37" t="str">
        <x:v>A</x:v>
      </x:c>
      <x:c r="U2359" s="37"/>
      <x:c r="V2359" s="37"/>
      <x:c r="W2359" s="37" t="str">
        <x:v>https://btech.com/en/c/mobiles-tablets/mobile-phones/feature-phones</x:v>
      </x:c>
      <x:c r="X2359" s="37" t="str">
        <x:v>صفحة فئة</x:v>
      </x:c>
      <x:c r="Y2359" s="37"/>
      <x:c r="Z2359" s="37"/>
      <x:c r="AA2359" s="37"/>
      <x:c r="AB2359" s="37"/>
      <x:c r="AC2359" s="37"/>
      <x:c r="AD2359" s="37"/>
      <x:c r="AE2359" s="37"/>
      <x:c r="AF2359" s="56"/>
      <x:c r="AG2359" s="56"/>
      <x:c r="AH2359" s="56"/>
      <x:c r="AI2359" s="58"/>
      <x:c r="AJ2359" s="56"/>
      <x:c r="AK2359" s="56"/>
      <x:c r="AL2359" s="56"/>
      <x:c r="AM2359" s="56"/>
      <x:c r="AN2359" s="56"/>
      <x:c r="AO2359" s="56" t="str">
        <x:f>IF(OR(AF2359="",AD2359=""),"",AF2359*AD2359+IF(AG2359="",0,AG2359)+IF(AH2359="",0,AH2359)+IF(AJ2359="",0,AJ2359)+IF(AK2359="",0,AK2359)+IF(AL2359="",0,AL2359)+IF(AM2359="",0,AM2359))</x:f>
      </x:c>
      <x:c r="AP2359" s="56"/>
      <x:c r="AQ2359" s="56" t="str">
        <x:f>IF(OR(AO2359="",AP2359=""),"",AO2359-AP2359)</x:f>
      </x:c>
      <x:c r="AR2359" s="58" t="str">
        <x:f>IF(OR(AP2359="",AP2359=0,AQ2359=""),"",AQ2359/AP2359)</x:f>
      </x:c>
      <x:c r="AS2359" s="58"/>
      <x:c r="AT2359" s="37"/>
      <x:c r="AU2359" s="37"/>
      <x:c r="AV2359" s="37"/>
      <x:c r="AW2359" s="56"/>
      <x:c r="AX2359" s="56"/>
      <x:c r="AY2359" s="37"/>
      <x:c r="AZ2359" s="37"/>
      <x:c r="BA2359" s="37"/>
      <x:c r="BB2359" s="37"/>
      <x:c r="BC2359" s="37"/>
      <x:c r="BD2359" s="60"/>
      <x:c r="BE2359" s="60"/>
      <x:c r="BF2359" s="37"/>
      <x:c r="BG2359" s="37"/>
      <x:c r="BH2359" s="37" t="str">
        <x:v>https://btech.com/en/c/mobiles-tablets/mobile-phones/feature-phones</x:v>
      </x:c>
      <x:c r="BI2359" s="37"/>
      <x:c r="BJ2359" s="37" t="str">
        <x:v>لم يبدأ</x:v>
      </x:c>
      <x:c r="BK2359" s="60" t="n">
        <x:v>46233</x:v>
      </x:c>
      <x:c r="BL2359" s="60"/>
      <x:c r="BM2359" s="60"/>
      <x:c r="BN2359" s="62" t="str">
        <x:f>IF(BM2359="","",(NOW()-BM2359)*24)</x:f>
      </x:c>
      <x:c r="BO2359" s="37" t="str">
        <x:f>IF(BM2359="","لم يُرصد",IF(BT2359&lt;&gt;TRUE,"غير نشط",IF(BP2359="فشل","فشل حالي",IF(BN2359&lt;=12,"حديث",IF(BN2359&lt;=24,"متأخر","قديم")))))</x:f>
        <x:v>لم يُرصد</x:v>
      </x:c>
      <x:c r="BP2359" s="37" t="str">
        <x:v>بانتظار رصد التقسيط</x:v>
      </x:c>
      <x:c r="BQ2359" s="37" t="n">
        <x:v>0</x:v>
      </x:c>
      <x:c r="BR2359" s="37"/>
      <x:c r="BS2359" s="37"/>
      <x:c r="BT2359" s="54" t="b">
        <x:v>1</x:v>
      </x:c>
      <x:c r="BU2359" s="37" t="str">
        <x:v>يحتاج اكتشاف رابط المنتج</x:v>
      </x:c>
      <x:c r="BV2359" s="37" t="str">
        <x:v>Nokia Nokia 130 Dual-SIM, Black</x:v>
      </x:c>
      <x:c r="BW2359" s="37" t="str">
        <x:v>الملفات المرفوعة لا تحتوي خطة تقسيط فعلية لهذا الربط؛ الصف مُنشأ كمهمة جمع.</x:v>
      </x:c>
      <x:c r="BX2359" s="60" t="n">
        <x:v>46233</x:v>
      </x:c>
      <x:c r="BY2359" s="60" t="n">
        <x:v>46233</x:v>
      </x:c>
    </x:row>
    <x:row r="2360">
      <x:c r="A2360" s="37" t="str">
        <x:v>مهمة جمع أولية</x:v>
      </x:c>
      <x:c r="B2360" s="37" t="str">
        <x:v>INSTTASK-4CDBDD5E0C55</x:v>
      </x:c>
      <x:c r="C2360" s="37" t="str">
        <x:v>VAR-A1B5DD99D897DA|EG-013|STORE|PENDING</x:v>
      </x:c>
      <x:c r="D2360" s="37" t="str">
        <x:v>VAR-A1B5DD99D897DA|EG-013|STORE</x:v>
      </x:c>
      <x:c r="E2360" s="37" t="str">
        <x:v>VAR-A1B5DD99D897DA</x:v>
      </x:c>
      <x:c r="F2360" s="37" t="str">
        <x:v>MOD-4A86BF66D56283</x:v>
      </x:c>
      <x:c r="G2360" s="37" t="str">
        <x:v>Samsung B310E Dual-SIM Dual-SIM / White</x:v>
      </x:c>
      <x:c r="H2360" s="37" t="str">
        <x:v>الموبايلات والاتصالات</x:v>
      </x:c>
      <x:c r="I2360" s="37" t="str">
        <x:v>هواتف محمولة تقليدية</x:v>
      </x:c>
      <x:c r="J2360" s="37" t="str">
        <x:v>Samsung</x:v>
      </x:c>
      <x:c r="K2360" s="37" t="str">
        <x:v>B310E Dual-SIM</x:v>
      </x:c>
      <x:c r="L2360" s="37" t="str">
        <x:v>Dual-SIM | White</x:v>
      </x:c>
      <x:c r="M2360" s="37"/>
      <x:c r="N2360" s="37"/>
      <x:c r="O2360" s="37" t="str">
        <x:v>White</x:v>
      </x:c>
      <x:c r="P2360" s="37"/>
      <x:c r="Q2360" s="37"/>
      <x:c r="R2360" s="37" t="str">
        <x:v>EG-013</x:v>
      </x:c>
      <x:c r="S2360" s="37" t="str">
        <x:v>B.TECH</x:v>
      </x:c>
      <x:c r="T2360" s="37" t="str">
        <x:v>A</x:v>
      </x:c>
      <x:c r="U2360" s="37"/>
      <x:c r="V2360" s="37"/>
      <x:c r="W2360" s="37" t="str">
        <x:v>https://btech.com/en/c/mobiles-tablets/mobile-phones/feature-phones</x:v>
      </x:c>
      <x:c r="X2360" s="37" t="str">
        <x:v>صفحة فئة</x:v>
      </x:c>
      <x:c r="Y2360" s="37"/>
      <x:c r="Z2360" s="37"/>
      <x:c r="AA2360" s="37"/>
      <x:c r="AB2360" s="37"/>
      <x:c r="AC2360" s="37"/>
      <x:c r="AD2360" s="37"/>
      <x:c r="AE2360" s="37"/>
      <x:c r="AF2360" s="56"/>
      <x:c r="AG2360" s="56"/>
      <x:c r="AH2360" s="56"/>
      <x:c r="AI2360" s="58"/>
      <x:c r="AJ2360" s="56"/>
      <x:c r="AK2360" s="56"/>
      <x:c r="AL2360" s="56"/>
      <x:c r="AM2360" s="56"/>
      <x:c r="AN2360" s="56"/>
      <x:c r="AO2360" s="56" t="str">
        <x:f>IF(OR(AF2360="",AD2360=""),"",AF2360*AD2360+IF(AG2360="",0,AG2360)+IF(AH2360="",0,AH2360)+IF(AJ2360="",0,AJ2360)+IF(AK2360="",0,AK2360)+IF(AL2360="",0,AL2360)+IF(AM2360="",0,AM2360))</x:f>
      </x:c>
      <x:c r="AP2360" s="56"/>
      <x:c r="AQ2360" s="56" t="str">
        <x:f>IF(OR(AO2360="",AP2360=""),"",AO2360-AP2360)</x:f>
      </x:c>
      <x:c r="AR2360" s="58" t="str">
        <x:f>IF(OR(AP2360="",AP2360=0,AQ2360=""),"",AQ2360/AP2360)</x:f>
      </x:c>
      <x:c r="AS2360" s="58"/>
      <x:c r="AT2360" s="37"/>
      <x:c r="AU2360" s="37"/>
      <x:c r="AV2360" s="37"/>
      <x:c r="AW2360" s="56"/>
      <x:c r="AX2360" s="56"/>
      <x:c r="AY2360" s="37"/>
      <x:c r="AZ2360" s="37"/>
      <x:c r="BA2360" s="37"/>
      <x:c r="BB2360" s="37"/>
      <x:c r="BC2360" s="37"/>
      <x:c r="BD2360" s="60"/>
      <x:c r="BE2360" s="60"/>
      <x:c r="BF2360" s="37"/>
      <x:c r="BG2360" s="37"/>
      <x:c r="BH2360" s="37" t="str">
        <x:v>https://btech.com/en/c/mobiles-tablets/mobile-phones/feature-phones</x:v>
      </x:c>
      <x:c r="BI2360" s="37"/>
      <x:c r="BJ2360" s="37" t="str">
        <x:v>لم يبدأ</x:v>
      </x:c>
      <x:c r="BK2360" s="60" t="n">
        <x:v>46233</x:v>
      </x:c>
      <x:c r="BL2360" s="60"/>
      <x:c r="BM2360" s="60"/>
      <x:c r="BN2360" s="62" t="str">
        <x:f>IF(BM2360="","",(NOW()-BM2360)*24)</x:f>
      </x:c>
      <x:c r="BO2360" s="37" t="str">
        <x:f>IF(BM2360="","لم يُرصد",IF(BT2360&lt;&gt;TRUE,"غير نشط",IF(BP2360="فشل","فشل حالي",IF(BN2360&lt;=12,"حديث",IF(BN2360&lt;=24,"متأخر","قديم")))))</x:f>
        <x:v>لم يُرصد</x:v>
      </x:c>
      <x:c r="BP2360" s="37" t="str">
        <x:v>بانتظار رصد التقسيط</x:v>
      </x:c>
      <x:c r="BQ2360" s="37" t="n">
        <x:v>0</x:v>
      </x:c>
      <x:c r="BR2360" s="37"/>
      <x:c r="BS2360" s="37"/>
      <x:c r="BT2360" s="54" t="b">
        <x:v>1</x:v>
      </x:c>
      <x:c r="BU2360" s="37" t="str">
        <x:v>يحتاج اكتشاف رابط المنتج</x:v>
      </x:c>
      <x:c r="BV2360" s="37" t="str">
        <x:v>Samsung B310E Dual-SIM, White</x:v>
      </x:c>
      <x:c r="BW2360" s="37" t="str">
        <x:v>الملفات المرفوعة لا تحتوي خطة تقسيط فعلية لهذا الربط؛ الصف مُنشأ كمهمة جمع.</x:v>
      </x:c>
      <x:c r="BX2360" s="60" t="n">
        <x:v>46233</x:v>
      </x:c>
      <x:c r="BY2360" s="60" t="n">
        <x:v>46233</x:v>
      </x:c>
    </x:row>
    <x:row r="2361">
      <x:c r="A2361" s="37" t="str">
        <x:v>مهمة جمع أولية</x:v>
      </x:c>
      <x:c r="B2361" s="37" t="str">
        <x:v>INSTTASK-7851F0DA18BC</x:v>
      </x:c>
      <x:c r="C2361" s="37" t="str">
        <x:v>VAR-7A88547D3C3248|EG-013|STORE|PENDING</x:v>
      </x:c>
      <x:c r="D2361" s="37" t="str">
        <x:v>VAR-7A88547D3C3248|EG-013|STORE</x:v>
      </x:c>
      <x:c r="E2361" s="37" t="str">
        <x:v>VAR-7A88547D3C3248</x:v>
      </x:c>
      <x:c r="F2361" s="37" t="str">
        <x:v>MOD-7363BA87FB94EC</x:v>
      </x:c>
      <x:c r="G2361" s="37" t="str">
        <x:v>Samsung Guru Music 2 Dual-SIM Dual-SIM / Blue</x:v>
      </x:c>
      <x:c r="H2361" s="37" t="str">
        <x:v>الموبايلات والاتصالات</x:v>
      </x:c>
      <x:c r="I2361" s="37" t="str">
        <x:v>هواتف محمولة تقليدية</x:v>
      </x:c>
      <x:c r="J2361" s="37" t="str">
        <x:v>Samsung</x:v>
      </x:c>
      <x:c r="K2361" s="37" t="str">
        <x:v>Guru Music 2 Dual-SIM</x:v>
      </x:c>
      <x:c r="L2361" s="37" t="str">
        <x:v>Dual-SIM | Blue</x:v>
      </x:c>
      <x:c r="M2361" s="37"/>
      <x:c r="N2361" s="37"/>
      <x:c r="O2361" s="37" t="str">
        <x:v>Blue</x:v>
      </x:c>
      <x:c r="P2361" s="37"/>
      <x:c r="Q2361" s="37"/>
      <x:c r="R2361" s="37" t="str">
        <x:v>EG-013</x:v>
      </x:c>
      <x:c r="S2361" s="37" t="str">
        <x:v>B.TECH</x:v>
      </x:c>
      <x:c r="T2361" s="37" t="str">
        <x:v>A</x:v>
      </x:c>
      <x:c r="U2361" s="37"/>
      <x:c r="V2361" s="37"/>
      <x:c r="W2361" s="37" t="str">
        <x:v>https://btech.com/en/c/mobiles-tablets/mobile-phones/feature-phones</x:v>
      </x:c>
      <x:c r="X2361" s="37" t="str">
        <x:v>صفحة فئة</x:v>
      </x:c>
      <x:c r="Y2361" s="37"/>
      <x:c r="Z2361" s="37"/>
      <x:c r="AA2361" s="37"/>
      <x:c r="AB2361" s="37"/>
      <x:c r="AC2361" s="37"/>
      <x:c r="AD2361" s="37"/>
      <x:c r="AE2361" s="37"/>
      <x:c r="AF2361" s="56"/>
      <x:c r="AG2361" s="56"/>
      <x:c r="AH2361" s="56"/>
      <x:c r="AI2361" s="58"/>
      <x:c r="AJ2361" s="56"/>
      <x:c r="AK2361" s="56"/>
      <x:c r="AL2361" s="56"/>
      <x:c r="AM2361" s="56"/>
      <x:c r="AN2361" s="56"/>
      <x:c r="AO2361" s="56" t="str">
        <x:f>IF(OR(AF2361="",AD2361=""),"",AF2361*AD2361+IF(AG2361="",0,AG2361)+IF(AH2361="",0,AH2361)+IF(AJ2361="",0,AJ2361)+IF(AK2361="",0,AK2361)+IF(AL2361="",0,AL2361)+IF(AM2361="",0,AM2361))</x:f>
      </x:c>
      <x:c r="AP2361" s="56"/>
      <x:c r="AQ2361" s="56" t="str">
        <x:f>IF(OR(AO2361="",AP2361=""),"",AO2361-AP2361)</x:f>
      </x:c>
      <x:c r="AR2361" s="58" t="str">
        <x:f>IF(OR(AP2361="",AP2361=0,AQ2361=""),"",AQ2361/AP2361)</x:f>
      </x:c>
      <x:c r="AS2361" s="58"/>
      <x:c r="AT2361" s="37"/>
      <x:c r="AU2361" s="37"/>
      <x:c r="AV2361" s="37"/>
      <x:c r="AW2361" s="56"/>
      <x:c r="AX2361" s="56"/>
      <x:c r="AY2361" s="37"/>
      <x:c r="AZ2361" s="37"/>
      <x:c r="BA2361" s="37"/>
      <x:c r="BB2361" s="37"/>
      <x:c r="BC2361" s="37"/>
      <x:c r="BD2361" s="60"/>
      <x:c r="BE2361" s="60"/>
      <x:c r="BF2361" s="37"/>
      <x:c r="BG2361" s="37"/>
      <x:c r="BH2361" s="37" t="str">
        <x:v>https://btech.com/en/c/mobiles-tablets/mobile-phones/feature-phones</x:v>
      </x:c>
      <x:c r="BI2361" s="37"/>
      <x:c r="BJ2361" s="37" t="str">
        <x:v>لم يبدأ</x:v>
      </x:c>
      <x:c r="BK2361" s="60" t="n">
        <x:v>46233</x:v>
      </x:c>
      <x:c r="BL2361" s="60"/>
      <x:c r="BM2361" s="60"/>
      <x:c r="BN2361" s="62" t="str">
        <x:f>IF(BM2361="","",(NOW()-BM2361)*24)</x:f>
      </x:c>
      <x:c r="BO2361" s="37" t="str">
        <x:f>IF(BM2361="","لم يُرصد",IF(BT2361&lt;&gt;TRUE,"غير نشط",IF(BP2361="فشل","فشل حالي",IF(BN2361&lt;=12,"حديث",IF(BN2361&lt;=24,"متأخر","قديم")))))</x:f>
        <x:v>لم يُرصد</x:v>
      </x:c>
      <x:c r="BP2361" s="37" t="str">
        <x:v>بانتظار رصد التقسيط</x:v>
      </x:c>
      <x:c r="BQ2361" s="37" t="n">
        <x:v>0</x:v>
      </x:c>
      <x:c r="BR2361" s="37"/>
      <x:c r="BS2361" s="37"/>
      <x:c r="BT2361" s="54" t="b">
        <x:v>1</x:v>
      </x:c>
      <x:c r="BU2361" s="37" t="str">
        <x:v>يحتاج اكتشاف رابط المنتج</x:v>
      </x:c>
      <x:c r="BV2361" s="37" t="str">
        <x:v>Samsung Guru Music 2 Dual-SIM, Blue</x:v>
      </x:c>
      <x:c r="BW2361" s="37" t="str">
        <x:v>الملفات المرفوعة لا تحتوي خطة تقسيط فعلية لهذا الربط؛ الصف مُنشأ كمهمة جمع.</x:v>
      </x:c>
      <x:c r="BX2361" s="60" t="n">
        <x:v>46233</x:v>
      </x:c>
      <x:c r="BY2361" s="60" t="n">
        <x:v>46233</x:v>
      </x:c>
    </x:row>
  </x:sheetData>
  <x:conditionalFormatting sqref="BO2:BO2361">
    <x:cfRule type="expression" dxfId="3" priority="1">
      <x:formula>$BO2="حديث"</x:formula>
    </x:cfRule>
    <x:cfRule type="expression" dxfId="4" priority="2">
      <x:formula>$BO2="متأخر"</x:formula>
    </x:cfRule>
    <x:cfRule type="expression" dxfId="5" priority="3">
      <x:formula>OR($BO2="قديم",$BO2="فشل حالي")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237bdd0d5344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>
      <x:c r="A1" s="78" t="str">
        <x:v>معرّف المتجر</x:v>
      </x:c>
      <x:c r="B1" s="78" t="str">
        <x:v>اسم المتجر</x:v>
      </x:c>
      <x:c r="C1" s="78" t="str">
        <x:v>الرابط</x:v>
      </x:c>
      <x:c r="D1" s="78" t="str">
        <x:v>الفئة الرئيسية</x:v>
      </x:c>
      <x:c r="E1" s="78" t="str">
        <x:v>فئات التغطية</x:v>
      </x:c>
      <x:c r="F1" s="78" t="str">
        <x:v>نوع المتجر</x:v>
      </x:c>
      <x:c r="G1" s="78" t="str">
        <x:v>حالة السعر</x:v>
      </x:c>
      <x:c r="H1" s="78" t="str">
        <x:v>شراء أونلاين</x:v>
      </x:c>
      <x:c r="I1" s="78" t="str">
        <x:v>الأولوية</x:v>
      </x:c>
      <x:c r="J1" s="78" t="str">
        <x:v>ثقة التحقق</x:v>
      </x:c>
      <x:c r="K1" s="78" t="str">
        <x:v>حالة السجل</x:v>
      </x:c>
      <x:c r="L1" s="78" t="str">
        <x:v>صعوبة الربط</x:v>
      </x:c>
      <x:c r="M1" s="78" t="str">
        <x:v>عدد روابط المنتجات الحالية</x:v>
      </x:c>
      <x:c r="N1" s="78" t="str">
        <x:v>عدد الروابط الجاهزة لأول رصد</x:v>
      </x:c>
      <x:c r="O1" s="78" t="str">
        <x:v>حالة الربط في الملف</x:v>
      </x:c>
    </x:row>
    <x:row r="2">
      <x:c r="A2" s="37" t="str">
        <x:v>EG-001</x:v>
      </x:c>
      <x:c r="B2" s="37" t="str">
        <x:v>Orange Egypt Online Shop</x:v>
      </x:c>
      <x:c r="C2" s="37" t="str">
        <x:v>https://shop.orange.eg/en/</x:v>
      </x:c>
      <x:c r="D2" s="37" t="str">
        <x:v>الاتصالات والأجهزة</x:v>
      </x:c>
      <x:c r="E2" s="37" t="str">
        <x:v>الاتصالات والأجهزة</x:v>
      </x:c>
      <x:c r="F2" s="37" t="str">
        <x:v>شركة اتصالات</x:v>
      </x:c>
      <x:c r="G2" s="37" t="str">
        <x:v>ظاهر علنًا</x:v>
      </x:c>
      <x:c r="H2" s="37" t="str">
        <x:v>نعم</x:v>
      </x:c>
      <x:c r="I2" s="37" t="str">
        <x:v>P0</x:v>
      </x:c>
      <x:c r="J2" s="37" t="str">
        <x:v>A</x:v>
      </x:c>
      <x:c r="K2" s="37" t="str">
        <x:v>نشط</x:v>
      </x:c>
      <x:c r="L2" s="37" t="str">
        <x:v>متوسطة</x:v>
      </x:c>
      <x:c r="M2" s="37" t="n">
        <x:v>0</x:v>
      </x:c>
      <x:c r="N2" s="37" t="n">
        <x:v>0</x:v>
      </x:c>
      <x:c r="O2" s="37" t="str">
        <x:v>بانتظار اكتشاف روابط المنتجات</x:v>
      </x:c>
    </x:row>
    <x:row r="3">
      <x:c r="A3" s="37" t="str">
        <x:v>EG-002</x:v>
      </x:c>
      <x:c r="B3" s="37" t="str">
        <x:v>Vodafone Egypt E-Shop</x:v>
      </x:c>
      <x:c r="C3" s="37" t="str">
        <x:v>https://eshop.vodafone.com.eg/en/list</x:v>
      </x:c>
      <x:c r="D3" s="37" t="str">
        <x:v>الاتصالات والأجهزة</x:v>
      </x:c>
      <x:c r="E3" s="37" t="str">
        <x:v>الاتصالات والأجهزة</x:v>
      </x:c>
      <x:c r="F3" s="37" t="str">
        <x:v>شركة اتصالات</x:v>
      </x:c>
      <x:c r="G3" s="37" t="str">
        <x:v>ظاهر علنًا</x:v>
      </x:c>
      <x:c r="H3" s="37" t="str">
        <x:v>نعم</x:v>
      </x:c>
      <x:c r="I3" s="37" t="str">
        <x:v>P0</x:v>
      </x:c>
      <x:c r="J3" s="37" t="str">
        <x:v>A</x:v>
      </x:c>
      <x:c r="K3" s="37" t="str">
        <x:v>نشط</x:v>
      </x:c>
      <x:c r="L3" s="37" t="str">
        <x:v>متوسطة</x:v>
      </x:c>
      <x:c r="M3" s="37" t="n">
        <x:v>0</x:v>
      </x:c>
      <x:c r="N3" s="37" t="n">
        <x:v>0</x:v>
      </x:c>
      <x:c r="O3" s="37" t="str">
        <x:v>بانتظار اكتشاف روابط المنتجات</x:v>
      </x:c>
    </x:row>
    <x:row r="4">
      <x:c r="A4" s="37" t="str">
        <x:v>EG-003</x:v>
      </x:c>
      <x:c r="B4" s="37" t="str">
        <x:v>Homzmart Appliances</x:v>
      </x:c>
      <x:c r="C4" s="37" t="str">
        <x:v>https://homzmart.com/en/c/appliances</x:v>
      </x:c>
      <x:c r="D4" s="37" t="str">
        <x:v>الأثاث والمنزل</x:v>
      </x:c>
      <x:c r="E4" s="37" t="str">
        <x:v>الأثاث والمنزل</x:v>
      </x:c>
      <x:c r="F4" s="37" t="str">
        <x:v>سوق إلكتروني / سوق إلكتروني متخصص</x:v>
      </x:c>
      <x:c r="G4" s="37" t="str">
        <x:v>ظاهر علنًا</x:v>
      </x:c>
      <x:c r="H4" s="37" t="str">
        <x:v>نعم</x:v>
      </x:c>
      <x:c r="I4" s="37" t="str">
        <x:v>P0</x:v>
      </x:c>
      <x:c r="J4" s="37" t="str">
        <x:v>A</x:v>
      </x:c>
      <x:c r="K4" s="37" t="str">
        <x:v>نشط</x:v>
      </x:c>
      <x:c r="L4" s="37" t="str">
        <x:v>متوسطة</x:v>
      </x:c>
      <x:c r="M4" s="37" t="n">
        <x:v>0</x:v>
      </x:c>
      <x:c r="N4" s="37" t="n">
        <x:v>0</x:v>
      </x:c>
      <x:c r="O4" s="37" t="str">
        <x:v>بانتظار اكتشاف روابط المنتجات</x:v>
      </x:c>
    </x:row>
    <x:row r="5">
      <x:c r="A5" s="37" t="str">
        <x:v>EG-004</x:v>
      </x:c>
      <x:c r="B5" s="37" t="str">
        <x:v>Abdulaziz Stores</x:v>
      </x:c>
      <x:c r="C5" s="37" t="str">
        <x:v>https://www.abdulaziz-stores.com/en/</x:v>
      </x:c>
      <x:c r="D5" s="37" t="str">
        <x:v>الأجهزة المنزلية</x:v>
      </x:c>
      <x:c r="E5" s="37" t="str">
        <x:v>الأجهزة المنزلية</x:v>
      </x:c>
      <x:c r="F5" s="37" t="str">
        <x:v>سلسلة</x:v>
      </x:c>
      <x:c r="G5" s="37" t="str">
        <x:v>ظاهر علنًا</x:v>
      </x:c>
      <x:c r="H5" s="37" t="str">
        <x:v>نعم</x:v>
      </x:c>
      <x:c r="I5" s="37" t="str">
        <x:v>P0</x:v>
      </x:c>
      <x:c r="J5" s="37" t="str">
        <x:v>A</x:v>
      </x:c>
      <x:c r="K5" s="37" t="str">
        <x:v>نشط</x:v>
      </x:c>
      <x:c r="L5" s="37" t="str">
        <x:v>متوسطة</x:v>
      </x:c>
      <x:c r="M5" s="37" t="n">
        <x:v>0</x:v>
      </x:c>
      <x:c r="N5" s="37" t="n">
        <x:v>0</x:v>
      </x:c>
      <x:c r="O5" s="37" t="str">
        <x:v>بانتظار اكتشاف روابط المنتجات</x:v>
      </x:c>
    </x:row>
    <x:row r="6">
      <x:c r="A6" s="37" t="str">
        <x:v>EG-005</x:v>
      </x:c>
      <x:c r="B6" s="37" t="str">
        <x:v>Cairo Sales</x:v>
      </x:c>
      <x:c r="C6" s="37" t="str">
        <x:v>https://cairosales.com/en/</x:v>
      </x:c>
      <x:c r="D6" s="37" t="str">
        <x:v>الأجهزة المنزلية</x:v>
      </x:c>
      <x:c r="E6" s="37" t="str">
        <x:v>الأجهزة المنزلية</x:v>
      </x:c>
      <x:c r="F6" s="37" t="str">
        <x:v>سلسلة متخصصة</x:v>
      </x:c>
      <x:c r="G6" s="37" t="str">
        <x:v>ظاهر علنًا</x:v>
      </x:c>
      <x:c r="H6" s="37" t="str">
        <x:v>نعم</x:v>
      </x:c>
      <x:c r="I6" s="37" t="str">
        <x:v>P0</x:v>
      </x:c>
      <x:c r="J6" s="37" t="str">
        <x:v>A</x:v>
      </x:c>
      <x:c r="K6" s="37" t="str">
        <x:v>نشط</x:v>
      </x:c>
      <x:c r="L6" s="37" t="str">
        <x:v>متوسطة</x:v>
      </x:c>
      <x:c r="M6" s="37" t="n">
        <x:v>0</x:v>
      </x:c>
      <x:c r="N6" s="37" t="n">
        <x:v>0</x:v>
      </x:c>
      <x:c r="O6" s="37" t="str">
        <x:v>بانتظار اكتشاف روابط المنتجات</x:v>
      </x:c>
    </x:row>
    <x:row r="7">
      <x:c r="A7" s="37" t="str">
        <x:v>EG-006</x:v>
      </x:c>
      <x:c r="B7" s="37" t="str">
        <x:v>EHAB Center</x:v>
      </x:c>
      <x:c r="C7" s="37" t="str">
        <x:v>https://ehabcenter.com/</x:v>
      </x:c>
      <x:c r="D7" s="37" t="str">
        <x:v>الأجهزة المنزلية</x:v>
      </x:c>
      <x:c r="E7" s="37" t="str">
        <x:v>الأجهزة المنزلية</x:v>
      </x:c>
      <x:c r="F7" s="37" t="str">
        <x:v>سلسلة</x:v>
      </x:c>
      <x:c r="G7" s="37" t="str">
        <x:v>ظاهر علنًا</x:v>
      </x:c>
      <x:c r="H7" s="37" t="str">
        <x:v>نعم</x:v>
      </x:c>
      <x:c r="I7" s="37" t="str">
        <x:v>P0</x:v>
      </x:c>
      <x:c r="J7" s="37" t="str">
        <x:v>A</x:v>
      </x:c>
      <x:c r="K7" s="37" t="str">
        <x:v>نشط</x:v>
      </x:c>
      <x:c r="L7" s="37" t="str">
        <x:v>متوسطة</x:v>
      </x:c>
      <x:c r="M7" s="37" t="n">
        <x:v>0</x:v>
      </x:c>
      <x:c r="N7" s="37" t="n">
        <x:v>0</x:v>
      </x:c>
      <x:c r="O7" s="37" t="str">
        <x:v>بانتظار اكتشاف روابط المنتجات</x:v>
      </x:c>
    </x:row>
    <x:row r="8">
      <x:c r="A8" s="37" t="str">
        <x:v>EG-007</x:v>
      </x:c>
      <x:c r="B8" s="37" t="str">
        <x:v>ELARABY Group Shop</x:v>
      </x:c>
      <x:c r="C8" s="37" t="str">
        <x:v>https://www.elarabygroup.com/en/electric-home-appliances</x:v>
      </x:c>
      <x:c r="D8" s="37" t="str">
        <x:v>الأجهزة المنزلية</x:v>
      </x:c>
      <x:c r="E8" s="37" t="str">
        <x:v>الأجهزة المنزلية</x:v>
      </x:c>
      <x:c r="F8" s="37" t="str">
        <x:v>علامة مباشرة/سلسلة</x:v>
      </x:c>
      <x:c r="G8" s="37" t="str">
        <x:v>ظاهر علنًا</x:v>
      </x:c>
      <x:c r="H8" s="37" t="str">
        <x:v>نعم</x:v>
      </x:c>
      <x:c r="I8" s="37" t="str">
        <x:v>P0</x:v>
      </x:c>
      <x:c r="J8" s="37" t="str">
        <x:v>A</x:v>
      </x:c>
      <x:c r="K8" s="37" t="str">
        <x:v>نشط</x:v>
      </x:c>
      <x:c r="L8" s="37" t="str">
        <x:v>متوسطة</x:v>
      </x:c>
      <x:c r="M8" s="37" t="n">
        <x:v>0</x:v>
      </x:c>
      <x:c r="N8" s="37" t="n">
        <x:v>0</x:v>
      </x:c>
      <x:c r="O8" s="37" t="str">
        <x:v>بانتظار اكتشاف روابط المنتجات</x:v>
      </x:c>
    </x:row>
    <x:row r="9">
      <x:c r="A9" s="37" t="str">
        <x:v>EG-008</x:v>
      </x:c>
      <x:c r="B9" s="37" t="str">
        <x:v>Fresh</x:v>
      </x:c>
      <x:c r="C9" s="37" t="str">
        <x:v>https://fresh.com.eg/en</x:v>
      </x:c>
      <x:c r="D9" s="37" t="str">
        <x:v>الأجهزة المنزلية</x:v>
      </x:c>
      <x:c r="E9" s="37" t="str">
        <x:v>الأجهزة المنزلية</x:v>
      </x:c>
      <x:c r="F9" s="37" t="str">
        <x:v>علامة مباشرة/سلسلة</x:v>
      </x:c>
      <x:c r="G9" s="37" t="str">
        <x:v>ظاهر علنًا</x:v>
      </x:c>
      <x:c r="H9" s="37" t="str">
        <x:v>نعم</x:v>
      </x:c>
      <x:c r="I9" s="37" t="str">
        <x:v>P0</x:v>
      </x:c>
      <x:c r="J9" s="37" t="str">
        <x:v>A</x:v>
      </x:c>
      <x:c r="K9" s="37" t="str">
        <x:v>نشط</x:v>
      </x:c>
      <x:c r="L9" s="37" t="str">
        <x:v>متوسطة</x:v>
      </x:c>
      <x:c r="M9" s="37" t="n">
        <x:v>0</x:v>
      </x:c>
      <x:c r="N9" s="37" t="n">
        <x:v>0</x:v>
      </x:c>
      <x:c r="O9" s="37" t="str">
        <x:v>بانتظار اكتشاف روابط المنتجات</x:v>
      </x:c>
    </x:row>
    <x:row r="10">
      <x:c r="A10" s="37" t="str">
        <x:v>EG-009</x:v>
      </x:c>
      <x:c r="B10" s="37" t="str">
        <x:v>Raneen</x:v>
      </x:c>
      <x:c r="C10" s="37" t="str">
        <x:v>https://www.raneen.com/en/</x:v>
      </x:c>
      <x:c r="D10" s="37" t="str">
        <x:v>الأجهزة المنزلية</x:v>
      </x:c>
      <x:c r="E10" s="37" t="str">
        <x:v>الأجهزة المنزلية</x:v>
      </x:c>
      <x:c r="F10" s="37" t="str">
        <x:v>سلسلة/سوق إلكتروني</x:v>
      </x:c>
      <x:c r="G10" s="37" t="str">
        <x:v>ظاهر علنًا</x:v>
      </x:c>
      <x:c r="H10" s="37" t="str">
        <x:v>نعم</x:v>
      </x:c>
      <x:c r="I10" s="37" t="str">
        <x:v>P0</x:v>
      </x:c>
      <x:c r="J10" s="37" t="str">
        <x:v>A</x:v>
      </x:c>
      <x:c r="K10" s="37" t="str">
        <x:v>نشط</x:v>
      </x:c>
      <x:c r="L10" s="37" t="str">
        <x:v>متوسطة</x:v>
      </x:c>
      <x:c r="M10" s="37" t="n">
        <x:v>0</x:v>
      </x:c>
      <x:c r="N10" s="37" t="n">
        <x:v>0</x:v>
      </x:c>
      <x:c r="O10" s="37" t="str">
        <x:v>بانتظار اكتشاف روابط المنتجات</x:v>
      </x:c>
    </x:row>
    <x:row r="11">
      <x:c r="A11" s="37" t="str">
        <x:v>EG-010</x:v>
      </x:c>
      <x:c r="B11" s="37" t="str">
        <x:v>Hedeya</x:v>
      </x:c>
      <x:c r="C11" s="37" t="str">
        <x:v>https://hedeya.com/</x:v>
      </x:c>
      <x:c r="D11" s="37" t="str">
        <x:v>الأطفال والأمومة</x:v>
      </x:c>
      <x:c r="E11" s="37" t="str">
        <x:v>الأطفال والأمومة</x:v>
      </x:c>
      <x:c r="F11" s="37" t="str">
        <x:v>سلسلة متخصصة</x:v>
      </x:c>
      <x:c r="G11" s="37" t="str">
        <x:v>ظاهر علنًا</x:v>
      </x:c>
      <x:c r="H11" s="37" t="str">
        <x:v>نعم</x:v>
      </x:c>
      <x:c r="I11" s="37" t="str">
        <x:v>P0</x:v>
      </x:c>
      <x:c r="J11" s="37" t="str">
        <x:v>A</x:v>
      </x:c>
      <x:c r="K11" s="37" t="str">
        <x:v>نشط</x:v>
      </x:c>
      <x:c r="L11" s="37" t="str">
        <x:v>متوسطة</x:v>
      </x:c>
      <x:c r="M11" s="37" t="n">
        <x:v>25</x:v>
      </x:c>
      <x:c r="N11" s="37" t="n">
        <x:v>25</x:v>
      </x:c>
      <x:c r="O11" s="37" t="str">
        <x:v>مربوط بمنتجات</x:v>
      </x:c>
    </x:row>
    <x:row r="12">
      <x:c r="A12" s="37" t="str">
        <x:v>EG-011</x:v>
      </x:c>
      <x:c r="B12" s="37" t="str">
        <x:v>OurKids</x:v>
      </x:c>
      <x:c r="C12" s="37" t="str">
        <x:v>https://shop-ourkids.com/</x:v>
      </x:c>
      <x:c r="D12" s="37" t="str">
        <x:v>الأطفال والأمومة</x:v>
      </x:c>
      <x:c r="E12" s="37" t="str">
        <x:v>الأطفال والأمومة</x:v>
      </x:c>
      <x:c r="F12" s="37" t="str">
        <x:v>سلسلة متخصصة</x:v>
      </x:c>
      <x:c r="G12" s="37" t="str">
        <x:v>ظاهر علنًا</x:v>
      </x:c>
      <x:c r="H12" s="37" t="str">
        <x:v>نعم</x:v>
      </x:c>
      <x:c r="I12" s="37" t="str">
        <x:v>P0</x:v>
      </x:c>
      <x:c r="J12" s="37" t="str">
        <x:v>A</x:v>
      </x:c>
      <x:c r="K12" s="37" t="str">
        <x:v>نشط</x:v>
      </x:c>
      <x:c r="L12" s="37" t="str">
        <x:v>متوسطة</x:v>
      </x:c>
      <x:c r="M12" s="37" t="n">
        <x:v>20</x:v>
      </x:c>
      <x:c r="N12" s="37" t="n">
        <x:v>20</x:v>
      </x:c>
      <x:c r="O12" s="37" t="str">
        <x:v>مربوط بمنتجات</x:v>
      </x:c>
    </x:row>
    <x:row r="13">
      <x:c r="A13" s="37" t="str">
        <x:v>EG-012</x:v>
      </x:c>
      <x:c r="B13" s="37" t="str">
        <x:v>Games 2 Egypt</x:v>
      </x:c>
      <x:c r="C13" s="37" t="str">
        <x:v>https://www.games2egypt.com/</x:v>
      </x:c>
      <x:c r="D13" s="37" t="str">
        <x:v>الألعاب والكمبيوتر</x:v>
      </x:c>
      <x:c r="E13" s="37" t="str">
        <x:v>الألعاب والكمبيوتر</x:v>
      </x:c>
      <x:c r="F13" s="37" t="str">
        <x:v>سلسلة متخصصة</x:v>
      </x:c>
      <x:c r="G13" s="37" t="str">
        <x:v>ظاهر علنًا</x:v>
      </x:c>
      <x:c r="H13" s="37" t="str">
        <x:v>نعم</x:v>
      </x:c>
      <x:c r="I13" s="37" t="str">
        <x:v>P0</x:v>
      </x:c>
      <x:c r="J13" s="37" t="str">
        <x:v>A</x:v>
      </x:c>
      <x:c r="K13" s="37" t="str">
        <x:v>نشط</x:v>
      </x:c>
      <x:c r="L13" s="37" t="str">
        <x:v>متوسطة</x:v>
      </x:c>
      <x:c r="M13" s="37" t="n">
        <x:v>95</x:v>
      </x:c>
      <x:c r="N13" s="37" t="n">
        <x:v>95</x:v>
      </x:c>
      <x:c r="O13" s="37" t="str">
        <x:v>مربوط بمنتجات</x:v>
      </x:c>
    </x:row>
    <x:row r="14">
      <x:c r="A14" s="37" t="str">
        <x:v>EG-013</x:v>
      </x:c>
      <x:c r="B14" s="37" t="str">
        <x:v>B.TECH</x:v>
      </x:c>
      <x:c r="C14" s="37" t="str">
        <x:v>https://btech.com/en</x:v>
      </x:c>
      <x:c r="D14" s="37" t="str">
        <x:v>الإلكترونيات والأجهزة</x:v>
      </x:c>
      <x:c r="E14" s="37" t="str">
        <x:v>الإلكترونيات والأجهزة</x:v>
      </x:c>
      <x:c r="F14" s="37" t="str">
        <x:v>سلسلة</x:v>
      </x:c>
      <x:c r="G14" s="37" t="str">
        <x:v>ظاهر علنًا</x:v>
      </x:c>
      <x:c r="H14" s="37" t="str">
        <x:v>نعم</x:v>
      </x:c>
      <x:c r="I14" s="37" t="str">
        <x:v>P0</x:v>
      </x:c>
      <x:c r="J14" s="37" t="str">
        <x:v>A</x:v>
      </x:c>
      <x:c r="K14" s="37" t="str">
        <x:v>نشط</x:v>
      </x:c>
      <x:c r="L14" s="37" t="str">
        <x:v>متوسطة</x:v>
      </x:c>
      <x:c r="M14" s="37" t="n">
        <x:v>1159</x:v>
      </x:c>
      <x:c r="N14" s="37" t="n">
        <x:v>266</x:v>
      </x:c>
      <x:c r="O14" s="37" t="str">
        <x:v>مربوط بمنتجات</x:v>
      </x:c>
    </x:row>
    <x:row r="15">
      <x:c r="A15" s="37" t="str">
        <x:v>EG-014</x:v>
      </x:c>
      <x:c r="B15" s="37" t="str">
        <x:v>LG Egypt</x:v>
      </x:c>
      <x:c r="C15" s="37" t="str">
        <x:v>https://www.lg.com/eg_en/</x:v>
      </x:c>
      <x:c r="D15" s="37" t="str">
        <x:v>الإلكترونيات والأجهزة</x:v>
      </x:c>
      <x:c r="E15" s="37" t="str">
        <x:v>الإلكترونيات والأجهزة</x:v>
      </x:c>
      <x:c r="F15" s="37" t="str">
        <x:v>علامة مباشرة/سلسلة</x:v>
      </x:c>
      <x:c r="G15" s="37" t="str">
        <x:v>ظاهر؛ بعض عروض الأعضاء</x:v>
      </x:c>
      <x:c r="H15" s="37" t="str">
        <x:v>نعم</x:v>
      </x:c>
      <x:c r="I15" s="37" t="str">
        <x:v>P0</x:v>
      </x:c>
      <x:c r="J15" s="37" t="str">
        <x:v>B</x:v>
      </x:c>
      <x:c r="K15" s="37" t="str">
        <x:v>نشط</x:v>
      </x:c>
      <x:c r="L15" s="37" t="str">
        <x:v>متوسطة</x:v>
      </x:c>
      <x:c r="M15" s="37" t="n">
        <x:v>0</x:v>
      </x:c>
      <x:c r="N15" s="37" t="n">
        <x:v>0</x:v>
      </x:c>
      <x:c r="O15" s="37" t="str">
        <x:v>بانتظار اكتشاف روابط المنتجات</x:v>
      </x:c>
    </x:row>
    <x:row r="16">
      <x:c r="A16" s="37" t="str">
        <x:v>EG-015</x:v>
      </x:c>
      <x:c r="B16" s="37" t="str">
        <x:v>Raya Shop</x:v>
      </x:c>
      <x:c r="C16" s="37" t="str">
        <x:v>https://www.rayashop.com/en</x:v>
      </x:c>
      <x:c r="D16" s="37" t="str">
        <x:v>الإلكترونيات والأجهزة</x:v>
      </x:c>
      <x:c r="E16" s="37" t="str">
        <x:v>الإلكترونيات والأجهزة</x:v>
      </x:c>
      <x:c r="F16" s="37" t="str">
        <x:v>سلسلة</x:v>
      </x:c>
      <x:c r="G16" s="37" t="str">
        <x:v>ظاهر علنًا</x:v>
      </x:c>
      <x:c r="H16" s="37" t="str">
        <x:v>نعم</x:v>
      </x:c>
      <x:c r="I16" s="37" t="str">
        <x:v>P0</x:v>
      </x:c>
      <x:c r="J16" s="37" t="str">
        <x:v>A</x:v>
      </x:c>
      <x:c r="K16" s="37" t="str">
        <x:v>نشط</x:v>
      </x:c>
      <x:c r="L16" s="37" t="str">
        <x:v>متوسطة</x:v>
      </x:c>
      <x:c r="M16" s="37" t="n">
        <x:v>0</x:v>
      </x:c>
      <x:c r="N16" s="37" t="n">
        <x:v>0</x:v>
      </x:c>
      <x:c r="O16" s="37" t="str">
        <x:v>بانتظار اكتشاف روابط المنتجات</x:v>
      </x:c>
    </x:row>
    <x:row r="17">
      <x:c r="A17" s="37" t="str">
        <x:v>EG-016</x:v>
      </x:c>
      <x:c r="B17" s="37" t="str">
        <x:v>Rizkalla</x:v>
      </x:c>
      <x:c r="C17" s="37" t="str">
        <x:v>https://riz.shop/en</x:v>
      </x:c>
      <x:c r="D17" s="37" t="str">
        <x:v>الإلكترونيات والأجهزة</x:v>
      </x:c>
      <x:c r="E17" s="37" t="str">
        <x:v>الإلكترونيات والأجهزة</x:v>
      </x:c>
      <x:c r="F17" s="37" t="str">
        <x:v>سلسلة</x:v>
      </x:c>
      <x:c r="G17" s="37" t="str">
        <x:v>ظاهر علنًا</x:v>
      </x:c>
      <x:c r="H17" s="37" t="str">
        <x:v>نعم</x:v>
      </x:c>
      <x:c r="I17" s="37" t="str">
        <x:v>P0</x:v>
      </x:c>
      <x:c r="J17" s="37" t="str">
        <x:v>A</x:v>
      </x:c>
      <x:c r="K17" s="37" t="str">
        <x:v>نشط</x:v>
      </x:c>
      <x:c r="L17" s="37" t="str">
        <x:v>متوسطة</x:v>
      </x:c>
      <x:c r="M17" s="37" t="n">
        <x:v>0</x:v>
      </x:c>
      <x:c r="N17" s="37" t="n">
        <x:v>0</x:v>
      </x:c>
      <x:c r="O17" s="37" t="str">
        <x:v>بانتظار اكتشاف روابط المنتجات</x:v>
      </x:c>
    </x:row>
    <x:row r="18">
      <x:c r="A18" s="37" t="str">
        <x:v>EG-017</x:v>
      </x:c>
      <x:c r="B18" s="37" t="str">
        <x:v>Samsung Egypt</x:v>
      </x:c>
      <x:c r="C18" s="37" t="str">
        <x:v>https://www.samsung.com/eg/</x:v>
      </x:c>
      <x:c r="D18" s="37" t="str">
        <x:v>الإلكترونيات والأجهزة</x:v>
      </x:c>
      <x:c r="E18" s="37" t="str">
        <x:v>الإلكترونيات والأجهزة</x:v>
      </x:c>
      <x:c r="F18" s="37" t="str">
        <x:v>علامة مباشرة/سلسلة</x:v>
      </x:c>
      <x:c r="G18" s="37" t="str">
        <x:v>ظاهر في صفحات الشراء؛ بعض عروض الأعضاء</x:v>
      </x:c>
      <x:c r="H18" s="37" t="str">
        <x:v>نعم</x:v>
      </x:c>
      <x:c r="I18" s="37" t="str">
        <x:v>P0</x:v>
      </x:c>
      <x:c r="J18" s="37" t="str">
        <x:v>B</x:v>
      </x:c>
      <x:c r="K18" s="37" t="str">
        <x:v>نشط</x:v>
      </x:c>
      <x:c r="L18" s="37" t="str">
        <x:v>متوسطة</x:v>
      </x:c>
      <x:c r="M18" s="37" t="n">
        <x:v>38</x:v>
      </x:c>
      <x:c r="N18" s="37" t="n">
        <x:v>10</x:v>
      </x:c>
      <x:c r="O18" s="37" t="str">
        <x:v>مربوط بمنتجات</x:v>
      </x:c>
    </x:row>
    <x:row r="19">
      <x:c r="A19" s="37" t="str">
        <x:v>EG-018</x:v>
      </x:c>
      <x:c r="B19" s="37" t="str">
        <x:v>Sharaf DG Egypt</x:v>
      </x:c>
      <x:c r="C19" s="37" t="str">
        <x:v>https://egypt.sharafdg.com/</x:v>
      </x:c>
      <x:c r="D19" s="37" t="str">
        <x:v>الإلكترونيات والأجهزة</x:v>
      </x:c>
      <x:c r="E19" s="37" t="str">
        <x:v>الإلكترونيات والأجهزة</x:v>
      </x:c>
      <x:c r="F19" s="37" t="str">
        <x:v>سلسلة</x:v>
      </x:c>
      <x:c r="G19" s="37" t="str">
        <x:v>ظاهر علنًا</x:v>
      </x:c>
      <x:c r="H19" s="37" t="str">
        <x:v>نعم</x:v>
      </x:c>
      <x:c r="I19" s="37" t="str">
        <x:v>P0</x:v>
      </x:c>
      <x:c r="J19" s="37" t="str">
        <x:v>A</x:v>
      </x:c>
      <x:c r="K19" s="37" t="str">
        <x:v>نشط</x:v>
      </x:c>
      <x:c r="L19" s="37" t="str">
        <x:v>متوسطة</x:v>
      </x:c>
      <x:c r="M19" s="37" t="n">
        <x:v>0</x:v>
      </x:c>
      <x:c r="N19" s="37" t="n">
        <x:v>0</x:v>
      </x:c>
      <x:c r="O19" s="37" t="str">
        <x:v>بانتظار اكتشاف روابط المنتجات</x:v>
      </x:c>
    </x:row>
    <x:row r="20">
      <x:c r="A20" s="37" t="str">
        <x:v>EG-019</x:v>
      </x:c>
      <x:c r="B20" s="37" t="str">
        <x:v>Breadfast</x:v>
      </x:c>
      <x:c r="C20" s="37" t="str">
        <x:v>https://www.breadfast.com/en/</x:v>
      </x:c>
      <x:c r="D20" s="37" t="str">
        <x:v>البقالة والهايبرماركت</x:v>
      </x:c>
      <x:c r="E20" s="37" t="str">
        <x:v>البقالة والهايبرماركت</x:v>
      </x:c>
      <x:c r="F20" s="37" t="str">
        <x:v>تطبيق توصيل سريع</x:v>
      </x:c>
      <x:c r="G20" s="37" t="str">
        <x:v>داخل التطبيق فقط</x:v>
      </x:c>
      <x:c r="H20" s="37" t="str">
        <x:v>عبر التطبيق</x:v>
      </x:c>
      <x:c r="I20" s="37" t="str">
        <x:v>P0</x:v>
      </x:c>
      <x:c r="J20" s="37" t="str">
        <x:v>B</x:v>
      </x:c>
      <x:c r="K20" s="37" t="str">
        <x:v>نشط</x:v>
      </x:c>
      <x:c r="L20" s="37" t="str">
        <x:v>مرتفعة</x:v>
      </x:c>
      <x:c r="M20" s="37" t="n">
        <x:v>0</x:v>
      </x:c>
      <x:c r="N20" s="37" t="n">
        <x:v>0</x:v>
      </x:c>
      <x:c r="O20" s="37" t="str">
        <x:v>بانتظار اكتشاف روابط المنتجات</x:v>
      </x:c>
    </x:row>
    <x:row r="21">
      <x:c r="A21" s="37" t="str">
        <x:v>EG-020</x:v>
      </x:c>
      <x:c r="B21" s="37" t="str">
        <x:v>Gourmet Egypt</x:v>
      </x:c>
      <x:c r="C21" s="37" t="str">
        <x:v>https://gourmetegypt.com/</x:v>
      </x:c>
      <x:c r="D21" s="37" t="str">
        <x:v>البقالة والهايبرماركت</x:v>
      </x:c>
      <x:c r="E21" s="37" t="str">
        <x:v>البقالة والهايبرماركت</x:v>
      </x:c>
      <x:c r="F21" s="37" t="str">
        <x:v>سلسلة متخصصة</x:v>
      </x:c>
      <x:c r="G21" s="37" t="str">
        <x:v>ظاهر علنًا</x:v>
      </x:c>
      <x:c r="H21" s="37" t="str">
        <x:v>نعم</x:v>
      </x:c>
      <x:c r="I21" s="37" t="str">
        <x:v>P0</x:v>
      </x:c>
      <x:c r="J21" s="37" t="str">
        <x:v>A</x:v>
      </x:c>
      <x:c r="K21" s="37" t="str">
        <x:v>نشط</x:v>
      </x:c>
      <x:c r="L21" s="37" t="str">
        <x:v>متوسطة</x:v>
      </x:c>
      <x:c r="M21" s="37" t="n">
        <x:v>0</x:v>
      </x:c>
      <x:c r="N21" s="37" t="n">
        <x:v>0</x:v>
      </x:c>
      <x:c r="O21" s="37" t="str">
        <x:v>بانتظار اكتشاف روابط المنتجات</x:v>
      </x:c>
    </x:row>
    <x:row r="22">
      <x:c r="A22" s="37" t="str">
        <x:v>EG-021</x:v>
      </x:c>
      <x:c r="B22" s="37" t="str">
        <x:v>HyperOne</x:v>
      </x:c>
      <x:c r="C22" s="37" t="str">
        <x:v>https://www.hyperone.com.eg/en</x:v>
      </x:c>
      <x:c r="D22" s="37" t="str">
        <x:v>البقالة والهايبرماركت</x:v>
      </x:c>
      <x:c r="E22" s="37" t="str">
        <x:v>البقالة والهايبرماركت</x:v>
      </x:c>
      <x:c r="F22" s="37" t="str">
        <x:v>هايبرماركت/سلسلة</x:v>
      </x:c>
      <x:c r="G22" s="37" t="str">
        <x:v>ظاهر علنًا</x:v>
      </x:c>
      <x:c r="H22" s="37" t="str">
        <x:v>نعم</x:v>
      </x:c>
      <x:c r="I22" s="37" t="str">
        <x:v>P0</x:v>
      </x:c>
      <x:c r="J22" s="37" t="str">
        <x:v>A</x:v>
      </x:c>
      <x:c r="K22" s="37" t="str">
        <x:v>نشط</x:v>
      </x:c>
      <x:c r="L22" s="37" t="str">
        <x:v>متوسطة</x:v>
      </x:c>
      <x:c r="M22" s="37" t="n">
        <x:v>0</x:v>
      </x:c>
      <x:c r="N22" s="37" t="n">
        <x:v>0</x:v>
      </x:c>
      <x:c r="O22" s="37" t="str">
        <x:v>بانتظار اكتشاف روابط المنتجات</x:v>
      </x:c>
    </x:row>
    <x:row r="23">
      <x:c r="A23" s="37" t="str">
        <x:v>EG-022</x:v>
      </x:c>
      <x:c r="B23" s="37" t="str">
        <x:v>InstaShop Egypt</x:v>
      </x:c>
      <x:c r="C23" s="37" t="str">
        <x:v>https://instashop.com/</x:v>
      </x:c>
      <x:c r="D23" s="37" t="str">
        <x:v>البقالة والهايبرماركت</x:v>
      </x:c>
      <x:c r="E23" s="37" t="str">
        <x:v>البقالة والهايبرماركت</x:v>
      </x:c>
      <x:c r="F23" s="37" t="str">
        <x:v>سوق إلكتروني/تطبيق</x:v>
      </x:c>
      <x:c r="G23" s="37" t="str">
        <x:v>داخل التطبيق فقط</x:v>
      </x:c>
      <x:c r="H23" s="37" t="str">
        <x:v>عبر التطبيق</x:v>
      </x:c>
      <x:c r="I23" s="37" t="str">
        <x:v>P0</x:v>
      </x:c>
      <x:c r="J23" s="37" t="str">
        <x:v>B</x:v>
      </x:c>
      <x:c r="K23" s="37" t="str">
        <x:v>نشط</x:v>
      </x:c>
      <x:c r="L23" s="37" t="str">
        <x:v>مرتفعة</x:v>
      </x:c>
      <x:c r="M23" s="37" t="n">
        <x:v>0</x:v>
      </x:c>
      <x:c r="N23" s="37" t="n">
        <x:v>0</x:v>
      </x:c>
      <x:c r="O23" s="37" t="str">
        <x:v>بانتظار اكتشاف روابط المنتجات</x:v>
      </x:c>
    </x:row>
    <x:row r="24">
      <x:c r="A24" s="37" t="str">
        <x:v>EG-023</x:v>
      </x:c>
      <x:c r="B24" s="37" t="str">
        <x:v>Metro Markets</x:v>
      </x:c>
      <x:c r="C24" s="37" t="str">
        <x:v>https://www.metro-markets.com/</x:v>
      </x:c>
      <x:c r="D24" s="37" t="str">
        <x:v>البقالة والهايبرماركت</x:v>
      </x:c>
      <x:c r="E24" s="37" t="str">
        <x:v>البقالة والهايبرماركت</x:v>
      </x:c>
      <x:c r="F24" s="37" t="str">
        <x:v>سوبرماركت/سلسلة</x:v>
      </x:c>
      <x:c r="G24" s="37" t="str">
        <x:v>ظاهر علنًا</x:v>
      </x:c>
      <x:c r="H24" s="37" t="str">
        <x:v>نعم</x:v>
      </x:c>
      <x:c r="I24" s="37" t="str">
        <x:v>P0</x:v>
      </x:c>
      <x:c r="J24" s="37" t="str">
        <x:v>A</x:v>
      </x:c>
      <x:c r="K24" s="37" t="str">
        <x:v>نشط</x:v>
      </x:c>
      <x:c r="L24" s="37" t="str">
        <x:v>متوسطة</x:v>
      </x:c>
      <x:c r="M24" s="37" t="n">
        <x:v>0</x:v>
      </x:c>
      <x:c r="N24" s="37" t="n">
        <x:v>0</x:v>
      </x:c>
      <x:c r="O24" s="37" t="str">
        <x:v>بانتظار اكتشاف روابط المنتجات</x:v>
      </x:c>
    </x:row>
    <x:row r="25">
      <x:c r="A25" s="37" t="str">
        <x:v>EG-024</x:v>
      </x:c>
      <x:c r="B25" s="37" t="str">
        <x:v>Rabbit</x:v>
      </x:c>
      <x:c r="C25" s="37" t="str">
        <x:v>https://www.rabbitmart.com/</x:v>
      </x:c>
      <x:c r="D25" s="37" t="str">
        <x:v>البقالة والهايبرماركت</x:v>
      </x:c>
      <x:c r="E25" s="37" t="str">
        <x:v>البقالة والهايبرماركت</x:v>
      </x:c>
      <x:c r="F25" s="37" t="str">
        <x:v>تطبيق توصيل سريع</x:v>
      </x:c>
      <x:c r="G25" s="37" t="str">
        <x:v>داخل التطبيق فقط</x:v>
      </x:c>
      <x:c r="H25" s="37" t="str">
        <x:v>عبر التطبيق</x:v>
      </x:c>
      <x:c r="I25" s="37" t="str">
        <x:v>P0</x:v>
      </x:c>
      <x:c r="J25" s="37" t="str">
        <x:v>B</x:v>
      </x:c>
      <x:c r="K25" s="37" t="str">
        <x:v>نشط</x:v>
      </x:c>
      <x:c r="L25" s="37" t="str">
        <x:v>مرتفعة</x:v>
      </x:c>
      <x:c r="M25" s="37" t="n">
        <x:v>0</x:v>
      </x:c>
      <x:c r="N25" s="37" t="n">
        <x:v>0</x:v>
      </x:c>
      <x:c r="O25" s="37" t="str">
        <x:v>بانتظار اكتشاف روابط المنتجات</x:v>
      </x:c>
    </x:row>
    <x:row r="26">
      <x:c r="A26" s="37" t="str">
        <x:v>EG-025</x:v>
      </x:c>
      <x:c r="B26" s="37" t="str">
        <x:v>Seoudi Supermarket</x:v>
      </x:c>
      <x:c r="C26" s="37" t="str">
        <x:v>https://seoudisupermarket.com/en/select-store</x:v>
      </x:c>
      <x:c r="D26" s="37" t="str">
        <x:v>البقالة والهايبرماركت</x:v>
      </x:c>
      <x:c r="E26" s="37" t="str">
        <x:v>البقالة والهايبرماركت</x:v>
      </x:c>
      <x:c r="F26" s="37" t="str">
        <x:v>سوبرماركت/سلسلة</x:v>
      </x:c>
      <x:c r="G26" s="37" t="str">
        <x:v>يتطلب موقعًا/دخولًا</x:v>
      </x:c>
      <x:c r="H26" s="37" t="str">
        <x:v>حسب الموقع</x:v>
      </x:c>
      <x:c r="I26" s="37" t="str">
        <x:v>P0</x:v>
      </x:c>
      <x:c r="J26" s="37" t="str">
        <x:v>B</x:v>
      </x:c>
      <x:c r="K26" s="37" t="str">
        <x:v>نشط</x:v>
      </x:c>
      <x:c r="L26" s="37" t="str">
        <x:v>متوسطة</x:v>
      </x:c>
      <x:c r="M26" s="37" t="n">
        <x:v>0</x:v>
      </x:c>
      <x:c r="N26" s="37" t="n">
        <x:v>0</x:v>
      </x:c>
      <x:c r="O26" s="37" t="str">
        <x:v>بانتظار اكتشاف روابط المنتجات</x:v>
      </x:c>
    </x:row>
    <x:row r="27">
      <x:c r="A27" s="37" t="str">
        <x:v>EG-026</x:v>
      </x:c>
      <x:c r="B27" s="37" t="str">
        <x:v>Spinneys Egypt</x:v>
      </x:c>
      <x:c r="C27" s="37" t="str">
        <x:v>https://spinneys-egypt.com/en</x:v>
      </x:c>
      <x:c r="D27" s="37" t="str">
        <x:v>البقالة والهايبرماركت</x:v>
      </x:c>
      <x:c r="E27" s="37" t="str">
        <x:v>البقالة والهايبرماركت</x:v>
      </x:c>
      <x:c r="F27" s="37" t="str">
        <x:v>سوبرماركت/سلسلة</x:v>
      </x:c>
      <x:c r="G27" s="37" t="str">
        <x:v>ظاهر علنًا</x:v>
      </x:c>
      <x:c r="H27" s="37" t="str">
        <x:v>نعم</x:v>
      </x:c>
      <x:c r="I27" s="37" t="str">
        <x:v>P0</x:v>
      </x:c>
      <x:c r="J27" s="37" t="str">
        <x:v>A</x:v>
      </x:c>
      <x:c r="K27" s="37" t="str">
        <x:v>نشط</x:v>
      </x:c>
      <x:c r="L27" s="37" t="str">
        <x:v>متوسطة</x:v>
      </x:c>
      <x:c r="M27" s="37" t="n">
        <x:v>0</x:v>
      </x:c>
      <x:c r="N27" s="37" t="n">
        <x:v>0</x:v>
      </x:c>
      <x:c r="O27" s="37" t="str">
        <x:v>بانتظار اكتشاف روابط المنتجات</x:v>
      </x:c>
    </x:row>
    <x:row r="28">
      <x:c r="A28" s="37" t="str">
        <x:v>EG-027</x:v>
      </x:c>
      <x:c r="B28" s="37" t="str">
        <x:v>Talabat Mart Egypt</x:v>
      </x:c>
      <x:c r="C28" s="37" t="str">
        <x:v>https://www.talabat.com/egypt/talabat-mart/categories</x:v>
      </x:c>
      <x:c r="D28" s="37" t="str">
        <x:v>البقالة والهايبرماركت</x:v>
      </x:c>
      <x:c r="E28" s="37" t="str">
        <x:v>البقالة والهايبرماركت</x:v>
      </x:c>
      <x:c r="F28" s="37" t="str">
        <x:v>سوق إلكتروني/تطبيق</x:v>
      </x:c>
      <x:c r="G28" s="37" t="str">
        <x:v>يتطلب موقعًا/دخولًا</x:v>
      </x:c>
      <x:c r="H28" s="37" t="str">
        <x:v>حسب الموقع</x:v>
      </x:c>
      <x:c r="I28" s="37" t="str">
        <x:v>P0</x:v>
      </x:c>
      <x:c r="J28" s="37" t="str">
        <x:v>B</x:v>
      </x:c>
      <x:c r="K28" s="37" t="str">
        <x:v>نشط</x:v>
      </x:c>
      <x:c r="L28" s="37" t="str">
        <x:v>متوسطة</x:v>
      </x:c>
      <x:c r="M28" s="37" t="n">
        <x:v>0</x:v>
      </x:c>
      <x:c r="N28" s="37" t="n">
        <x:v>0</x:v>
      </x:c>
      <x:c r="O28" s="37" t="str">
        <x:v>بانتظار اكتشاف روابط المنتجات</x:v>
      </x:c>
    </x:row>
    <x:row r="29">
      <x:c r="A29" s="37" t="str">
        <x:v>EG-028</x:v>
      </x:c>
      <x:c r="B29" s="37" t="str">
        <x:v>Faces Egypt</x:v>
      </x:c>
      <x:c r="C29" s="37" t="str">
        <x:v>https://www.faces.eg/en</x:v>
      </x:c>
      <x:c r="D29" s="37" t="str">
        <x:v>الجمال والعناية</x:v>
      </x:c>
      <x:c r="E29" s="37" t="str">
        <x:v>الجمال والعناية</x:v>
      </x:c>
      <x:c r="F29" s="37" t="str">
        <x:v>سلسلة متخصصة</x:v>
      </x:c>
      <x:c r="G29" s="37" t="str">
        <x:v>ظاهر علنًا</x:v>
      </x:c>
      <x:c r="H29" s="37" t="str">
        <x:v>نعم</x:v>
      </x:c>
      <x:c r="I29" s="37" t="str">
        <x:v>P0</x:v>
      </x:c>
      <x:c r="J29" s="37" t="str">
        <x:v>A</x:v>
      </x:c>
      <x:c r="K29" s="37" t="str">
        <x:v>نشط</x:v>
      </x:c>
      <x:c r="L29" s="37" t="str">
        <x:v>متوسطة</x:v>
      </x:c>
      <x:c r="M29" s="37" t="n">
        <x:v>0</x:v>
      </x:c>
      <x:c r="N29" s="37" t="n">
        <x:v>0</x:v>
      </x:c>
      <x:c r="O29" s="37" t="str">
        <x:v>بانتظار اكتشاف روابط المنتجات</x:v>
      </x:c>
    </x:row>
    <x:row r="30">
      <x:c r="A30" s="37" t="str">
        <x:v>EG-029</x:v>
      </x:c>
      <x:c r="B30" s="37" t="str">
        <x:v>Feel22 Egypt</x:v>
      </x:c>
      <x:c r="C30" s="37" t="str">
        <x:v>https://eg.feel22.com/</x:v>
      </x:c>
      <x:c r="D30" s="37" t="str">
        <x:v>الجمال والعناية</x:v>
      </x:c>
      <x:c r="E30" s="37" t="str">
        <x:v>الجمال والعناية</x:v>
      </x:c>
      <x:c r="F30" s="37" t="str">
        <x:v>متجر متخصص</x:v>
      </x:c>
      <x:c r="G30" s="37" t="str">
        <x:v>ظاهر علنًا</x:v>
      </x:c>
      <x:c r="H30" s="37" t="str">
        <x:v>نعم</x:v>
      </x:c>
      <x:c r="I30" s="37" t="str">
        <x:v>P0</x:v>
      </x:c>
      <x:c r="J30" s="37" t="str">
        <x:v>A</x:v>
      </x:c>
      <x:c r="K30" s="37" t="str">
        <x:v>نشط</x:v>
      </x:c>
      <x:c r="L30" s="37" t="str">
        <x:v>متوسطة</x:v>
      </x:c>
      <x:c r="M30" s="37" t="n">
        <x:v>0</x:v>
      </x:c>
      <x:c r="N30" s="37" t="n">
        <x:v>0</x:v>
      </x:c>
      <x:c r="O30" s="37" t="str">
        <x:v>بانتظار اكتشاف روابط المنتجات</x:v>
      </x:c>
    </x:row>
    <x:row r="31">
      <x:c r="A31" s="37" t="str">
        <x:v>EG-030</x:v>
      </x:c>
      <x:c r="B31" s="37" t="str">
        <x:v>Mazaya</x:v>
      </x:c>
      <x:c r="C31" s="37" t="str">
        <x:v>https://mazaya.eg/en</x:v>
      </x:c>
      <x:c r="D31" s="37" t="str">
        <x:v>الجمال والعناية</x:v>
      </x:c>
      <x:c r="E31" s="37" t="str">
        <x:v>الجمال والعناية</x:v>
      </x:c>
      <x:c r="F31" s="37" t="str">
        <x:v>سلسلة متخصصة</x:v>
      </x:c>
      <x:c r="G31" s="37" t="str">
        <x:v>ظاهر علنًا</x:v>
      </x:c>
      <x:c r="H31" s="37" t="str">
        <x:v>نعم</x:v>
      </x:c>
      <x:c r="I31" s="37" t="str">
        <x:v>P0</x:v>
      </x:c>
      <x:c r="J31" s="37" t="str">
        <x:v>A</x:v>
      </x:c>
      <x:c r="K31" s="37" t="str">
        <x:v>نشط</x:v>
      </x:c>
      <x:c r="L31" s="37" t="str">
        <x:v>متوسطة</x:v>
      </x:c>
      <x:c r="M31" s="37" t="n">
        <x:v>0</x:v>
      </x:c>
      <x:c r="N31" s="37" t="n">
        <x:v>0</x:v>
      </x:c>
      <x:c r="O31" s="37" t="str">
        <x:v>بانتظار اكتشاف روابط المنتجات</x:v>
      </x:c>
    </x:row>
    <x:row r="32">
      <x:c r="A32" s="37" t="str">
        <x:v>EG-031</x:v>
      </x:c>
      <x:c r="B32" s="37" t="str">
        <x:v>Source Beauty</x:v>
      </x:c>
      <x:c r="C32" s="37" t="str">
        <x:v>https://sourcebeauty.com/</x:v>
      </x:c>
      <x:c r="D32" s="37" t="str">
        <x:v>الجمال والعناية</x:v>
      </x:c>
      <x:c r="E32" s="37" t="str">
        <x:v>الجمال والعناية</x:v>
      </x:c>
      <x:c r="F32" s="37" t="str">
        <x:v>متجر متخصص</x:v>
      </x:c>
      <x:c r="G32" s="37" t="str">
        <x:v>ظاهر علنًا</x:v>
      </x:c>
      <x:c r="H32" s="37" t="str">
        <x:v>نعم</x:v>
      </x:c>
      <x:c r="I32" s="37" t="str">
        <x:v>P0</x:v>
      </x:c>
      <x:c r="J32" s="37" t="str">
        <x:v>A</x:v>
      </x:c>
      <x:c r="K32" s="37" t="str">
        <x:v>نشط</x:v>
      </x:c>
      <x:c r="L32" s="37" t="str">
        <x:v>متوسطة</x:v>
      </x:c>
      <x:c r="M32" s="37" t="n">
        <x:v>0</x:v>
      </x:c>
      <x:c r="N32" s="37" t="n">
        <x:v>0</x:v>
      </x:c>
      <x:c r="O32" s="37" t="str">
        <x:v>بانتظار اكتشاف روابط المنتجات</x:v>
      </x:c>
    </x:row>
    <x:row r="33">
      <x:c r="A33" s="37" t="str">
        <x:v>EG-032</x:v>
      </x:c>
      <x:c r="B33" s="37" t="str">
        <x:v>Activ Abou Alaa</x:v>
      </x:c>
      <x:c r="C33" s="37" t="str">
        <x:v>https://activaboualaa.com/</x:v>
      </x:c>
      <x:c r="D33" s="37" t="str">
        <x:v>الرياضة</x:v>
      </x:c>
      <x:c r="E33" s="37" t="str">
        <x:v>الرياضة</x:v>
      </x:c>
      <x:c r="F33" s="37" t="str">
        <x:v>سلسلة متخصصة</x:v>
      </x:c>
      <x:c r="G33" s="37" t="str">
        <x:v>ظاهر علنًا</x:v>
      </x:c>
      <x:c r="H33" s="37" t="str">
        <x:v>نعم</x:v>
      </x:c>
      <x:c r="I33" s="37" t="str">
        <x:v>P0</x:v>
      </x:c>
      <x:c r="J33" s="37" t="str">
        <x:v>A</x:v>
      </x:c>
      <x:c r="K33" s="37" t="str">
        <x:v>نشط</x:v>
      </x:c>
      <x:c r="L33" s="37" t="str">
        <x:v>متوسطة</x:v>
      </x:c>
      <x:c r="M33" s="37" t="n">
        <x:v>0</x:v>
      </x:c>
      <x:c r="N33" s="37" t="n">
        <x:v>0</x:v>
      </x:c>
      <x:c r="O33" s="37" t="str">
        <x:v>بانتظار اكتشاف روابط المنتجات</x:v>
      </x:c>
    </x:row>
    <x:row r="34">
      <x:c r="A34" s="37" t="str">
        <x:v>EG-033</x:v>
      </x:c>
      <x:c r="B34" s="37" t="str">
        <x:v>Decathlon Egypt</x:v>
      </x:c>
      <x:c r="C34" s="37" t="str">
        <x:v>https://www.decathlon.eg/en/</x:v>
      </x:c>
      <x:c r="D34" s="37" t="str">
        <x:v>الرياضة</x:v>
      </x:c>
      <x:c r="E34" s="37" t="str">
        <x:v>الرياضة</x:v>
      </x:c>
      <x:c r="F34" s="37" t="str">
        <x:v>سلسلة متخصصة</x:v>
      </x:c>
      <x:c r="G34" s="37" t="str">
        <x:v>ظاهر علنًا</x:v>
      </x:c>
      <x:c r="H34" s="37" t="str">
        <x:v>نعم</x:v>
      </x:c>
      <x:c r="I34" s="37" t="str">
        <x:v>P0</x:v>
      </x:c>
      <x:c r="J34" s="37" t="str">
        <x:v>A</x:v>
      </x:c>
      <x:c r="K34" s="37" t="str">
        <x:v>نشط</x:v>
      </x:c>
      <x:c r="L34" s="37" t="str">
        <x:v>متوسطة</x:v>
      </x:c>
      <x:c r="M34" s="37" t="n">
        <x:v>0</x:v>
      </x:c>
      <x:c r="N34" s="37" t="n">
        <x:v>0</x:v>
      </x:c>
      <x:c r="O34" s="37" t="str">
        <x:v>بانتظار اكتشاف روابط المنتجات</x:v>
      </x:c>
    </x:row>
    <x:row r="35">
      <x:c r="A35" s="37" t="str">
        <x:v>EG-034</x:v>
      </x:c>
      <x:c r="B35" s="37" t="str">
        <x:v>GO Sport Egypt</x:v>
      </x:c>
      <x:c r="C35" s="37" t="str">
        <x:v>https://eg.gosportme.com/</x:v>
      </x:c>
      <x:c r="D35" s="37" t="str">
        <x:v>الرياضة</x:v>
      </x:c>
      <x:c r="E35" s="37" t="str">
        <x:v>الرياضة</x:v>
      </x:c>
      <x:c r="F35" s="37" t="str">
        <x:v>سلسلة متخصصة</x:v>
      </x:c>
      <x:c r="G35" s="37" t="str">
        <x:v>ظاهر علنًا</x:v>
      </x:c>
      <x:c r="H35" s="37" t="str">
        <x:v>نعم</x:v>
      </x:c>
      <x:c r="I35" s="37" t="str">
        <x:v>P0</x:v>
      </x:c>
      <x:c r="J35" s="37" t="str">
        <x:v>A</x:v>
      </x:c>
      <x:c r="K35" s="37" t="str">
        <x:v>نشط</x:v>
      </x:c>
      <x:c r="L35" s="37" t="str">
        <x:v>متوسطة</x:v>
      </x:c>
      <x:c r="M35" s="37" t="n">
        <x:v>0</x:v>
      </x:c>
      <x:c r="N35" s="37" t="n">
        <x:v>0</x:v>
      </x:c>
      <x:c r="O35" s="37" t="str">
        <x:v>بانتظار اكتشاف روابط المنتجات</x:v>
      </x:c>
    </x:row>
    <x:row r="36">
      <x:c r="A36" s="37" t="str">
        <x:v>EG-035</x:v>
      </x:c>
      <x:c r="B36" s="37" t="str">
        <x:v>INTERSPORT Egypt</x:v>
      </x:c>
      <x:c r="C36" s="37" t="str">
        <x:v>https://www.intersport.com.eg/</x:v>
      </x:c>
      <x:c r="D36" s="37" t="str">
        <x:v>الرياضة</x:v>
      </x:c>
      <x:c r="E36" s="37" t="str">
        <x:v>الرياضة</x:v>
      </x:c>
      <x:c r="F36" s="37" t="str">
        <x:v>سلسلة متخصصة</x:v>
      </x:c>
      <x:c r="G36" s="37" t="str">
        <x:v>ظاهر علنًا</x:v>
      </x:c>
      <x:c r="H36" s="37" t="str">
        <x:v>نعم</x:v>
      </x:c>
      <x:c r="I36" s="37" t="str">
        <x:v>P0</x:v>
      </x:c>
      <x:c r="J36" s="37" t="str">
        <x:v>A</x:v>
      </x:c>
      <x:c r="K36" s="37" t="str">
        <x:v>نشط</x:v>
      </x:c>
      <x:c r="L36" s="37" t="str">
        <x:v>متوسطة</x:v>
      </x:c>
      <x:c r="M36" s="37" t="n">
        <x:v>0</x:v>
      </x:c>
      <x:c r="N36" s="37" t="n">
        <x:v>0</x:v>
      </x:c>
      <x:c r="O36" s="37" t="str">
        <x:v>بانتظار اكتشاف روابط المنتجات</x:v>
      </x:c>
    </x:row>
    <x:row r="37">
      <x:c r="A37" s="37" t="str">
        <x:v>EG-036</x:v>
      </x:c>
      <x:c r="B37" s="37" t="str">
        <x:v>Sports Mall Egypt</x:v>
      </x:c>
      <x:c r="C37" s="37" t="str">
        <x:v>https://sportsmallegypt.com/</x:v>
      </x:c>
      <x:c r="D37" s="37" t="str">
        <x:v>الرياضة</x:v>
      </x:c>
      <x:c r="E37" s="37" t="str">
        <x:v>الرياضة</x:v>
      </x:c>
      <x:c r="F37" s="37" t="str">
        <x:v>سلسلة متخصصة</x:v>
      </x:c>
      <x:c r="G37" s="37" t="str">
        <x:v>ظاهر علنًا</x:v>
      </x:c>
      <x:c r="H37" s="37" t="str">
        <x:v>نعم</x:v>
      </x:c>
      <x:c r="I37" s="37" t="str">
        <x:v>P0</x:v>
      </x:c>
      <x:c r="J37" s="37" t="str">
        <x:v>A</x:v>
      </x:c>
      <x:c r="K37" s="37" t="str">
        <x:v>نشط</x:v>
      </x:c>
      <x:c r="L37" s="37" t="str">
        <x:v>متوسطة</x:v>
      </x:c>
      <x:c r="M37" s="37" t="n">
        <x:v>0</x:v>
      </x:c>
      <x:c r="N37" s="37" t="n">
        <x:v>0</x:v>
      </x:c>
      <x:c r="O37" s="37" t="str">
        <x:v>بانتظار اكتشاف روابط المنتجات</x:v>
      </x:c>
    </x:row>
    <x:row r="38">
      <x:c r="A38" s="37" t="str">
        <x:v>EG-037</x:v>
      </x:c>
      <x:c r="B38" s="37" t="str">
        <x:v>WayUp Sports</x:v>
      </x:c>
      <x:c r="C38" s="37" t="str">
        <x:v>https://wayupsports.com/</x:v>
      </x:c>
      <x:c r="D38" s="37" t="str">
        <x:v>الرياضة</x:v>
      </x:c>
      <x:c r="E38" s="37" t="str">
        <x:v>الرياضة</x:v>
      </x:c>
      <x:c r="F38" s="37" t="str">
        <x:v>سلسلة متخصصة</x:v>
      </x:c>
      <x:c r="G38" s="37" t="str">
        <x:v>ظاهر علنًا</x:v>
      </x:c>
      <x:c r="H38" s="37" t="str">
        <x:v>نعم</x:v>
      </x:c>
      <x:c r="I38" s="37" t="str">
        <x:v>P0</x:v>
      </x:c>
      <x:c r="J38" s="37" t="str">
        <x:v>A</x:v>
      </x:c>
      <x:c r="K38" s="37" t="str">
        <x:v>نشط</x:v>
      </x:c>
      <x:c r="L38" s="37" t="str">
        <x:v>متوسطة</x:v>
      </x:c>
      <x:c r="M38" s="37" t="n">
        <x:v>0</x:v>
      </x:c>
      <x:c r="N38" s="37" t="n">
        <x:v>0</x:v>
      </x:c>
      <x:c r="O38" s="37" t="str">
        <x:v>بانتظار اكتشاف روابط المنتجات</x:v>
      </x:c>
    </x:row>
    <x:row r="39">
      <x:c r="A39" s="37" t="str">
        <x:v>EG-038</x:v>
      </x:c>
      <x:c r="B39" s="37" t="str">
        <x:v>Chefaa</x:v>
      </x:c>
      <x:c r="C39" s="37" t="str">
        <x:v>https://chefaa.com/eg-en</x:v>
      </x:c>
      <x:c r="D39" s="37" t="str">
        <x:v>الصيدليات والصحة</x:v>
      </x:c>
      <x:c r="E39" s="37" t="str">
        <x:v>الصيدليات والصحة</x:v>
      </x:c>
      <x:c r="F39" s="37" t="str">
        <x:v>سوق إلكتروني/تطبيق</x:v>
      </x:c>
      <x:c r="G39" s="37" t="str">
        <x:v>يتطلب موقعًا/دخولًا</x:v>
      </x:c>
      <x:c r="H39" s="37" t="str">
        <x:v>حسب الموقع</x:v>
      </x:c>
      <x:c r="I39" s="37" t="str">
        <x:v>P0</x:v>
      </x:c>
      <x:c r="J39" s="37" t="str">
        <x:v>B</x:v>
      </x:c>
      <x:c r="K39" s="37" t="str">
        <x:v>نشط</x:v>
      </x:c>
      <x:c r="L39" s="37" t="str">
        <x:v>متوسطة</x:v>
      </x:c>
      <x:c r="M39" s="37" t="n">
        <x:v>0</x:v>
      </x:c>
      <x:c r="N39" s="37" t="n">
        <x:v>0</x:v>
      </x:c>
      <x:c r="O39" s="37" t="str">
        <x:v>بانتظار اكتشاف روابط المنتجات</x:v>
      </x:c>
    </x:row>
    <x:row r="40">
      <x:c r="A40" s="37" t="str">
        <x:v>EG-039</x:v>
      </x:c>
      <x:c r="B40" s="37" t="str">
        <x:v>Delmar &amp; Attalla</x:v>
      </x:c>
      <x:c r="C40" s="37" t="str">
        <x:v>https://www.delmar-attalla.com/</x:v>
      </x:c>
      <x:c r="D40" s="37" t="str">
        <x:v>الصيدليات والصحة</x:v>
      </x:c>
      <x:c r="E40" s="37" t="str">
        <x:v>الصيدليات والصحة</x:v>
      </x:c>
      <x:c r="F40" s="37" t="str">
        <x:v>سلسلة صيدليات</x:v>
      </x:c>
      <x:c r="G40" s="37" t="str">
        <x:v>ظاهر علنًا</x:v>
      </x:c>
      <x:c r="H40" s="37" t="str">
        <x:v>نعم</x:v>
      </x:c>
      <x:c r="I40" s="37" t="str">
        <x:v>P0</x:v>
      </x:c>
      <x:c r="J40" s="37" t="str">
        <x:v>A</x:v>
      </x:c>
      <x:c r="K40" s="37" t="str">
        <x:v>نشط</x:v>
      </x:c>
      <x:c r="L40" s="37" t="str">
        <x:v>متوسطة</x:v>
      </x:c>
      <x:c r="M40" s="37" t="n">
        <x:v>0</x:v>
      </x:c>
      <x:c r="N40" s="37" t="n">
        <x:v>0</x:v>
      </x:c>
      <x:c r="O40" s="37" t="str">
        <x:v>بانتظار اكتشاف روابط المنتجات</x:v>
      </x:c>
    </x:row>
    <x:row r="41">
      <x:c r="A41" s="37" t="str">
        <x:v>EG-040</x:v>
      </x:c>
      <x:c r="B41" s="37" t="str">
        <x:v>El Ezaby Pharmacies</x:v>
      </x:c>
      <x:c r="C41" s="37" t="str">
        <x:v>https://elezabypharmacy.com/</x:v>
      </x:c>
      <x:c r="D41" s="37" t="str">
        <x:v>الصيدليات والصحة</x:v>
      </x:c>
      <x:c r="E41" s="37" t="str">
        <x:v>الصيدليات والصحة</x:v>
      </x:c>
      <x:c r="F41" s="37" t="str">
        <x:v>سلسلة صيدليات/تطبيق</x:v>
      </x:c>
      <x:c r="G41" s="37" t="str">
        <x:v>داخل التطبيق فقط</x:v>
      </x:c>
      <x:c r="H41" s="37" t="str">
        <x:v>عبر التطبيق</x:v>
      </x:c>
      <x:c r="I41" s="37" t="str">
        <x:v>P0</x:v>
      </x:c>
      <x:c r="J41" s="37" t="str">
        <x:v>B</x:v>
      </x:c>
      <x:c r="K41" s="37" t="str">
        <x:v>نشط</x:v>
      </x:c>
      <x:c r="L41" s="37" t="str">
        <x:v>مرتفعة</x:v>
      </x:c>
      <x:c r="M41" s="37" t="n">
        <x:v>0</x:v>
      </x:c>
      <x:c r="N41" s="37" t="n">
        <x:v>0</x:v>
      </x:c>
      <x:c r="O41" s="37" t="str">
        <x:v>بانتظار اكتشاف روابط المنتجات</x:v>
      </x:c>
    </x:row>
    <x:row r="42">
      <x:c r="A42" s="37" t="str">
        <x:v>EG-041</x:v>
      </x:c>
      <x:c r="B42" s="37" t="str">
        <x:v>Misr Pharmacies</x:v>
      </x:c>
      <x:c r="C42" s="37" t="str">
        <x:v>https://misrpharmacies.com/</x:v>
      </x:c>
      <x:c r="D42" s="37" t="str">
        <x:v>الصيدليات والصحة</x:v>
      </x:c>
      <x:c r="E42" s="37" t="str">
        <x:v>الصيدليات والصحة</x:v>
      </x:c>
      <x:c r="F42" s="37" t="str">
        <x:v>سلسلة صيدليات/تطبيق</x:v>
      </x:c>
      <x:c r="G42" s="37" t="str">
        <x:v>داخل التطبيق فقط</x:v>
      </x:c>
      <x:c r="H42" s="37" t="str">
        <x:v>عبر التطبيق</x:v>
      </x:c>
      <x:c r="I42" s="37" t="str">
        <x:v>P0</x:v>
      </x:c>
      <x:c r="J42" s="37" t="str">
        <x:v>B</x:v>
      </x:c>
      <x:c r="K42" s="37" t="str">
        <x:v>نشط</x:v>
      </x:c>
      <x:c r="L42" s="37" t="str">
        <x:v>مرتفعة</x:v>
      </x:c>
      <x:c r="M42" s="37" t="n">
        <x:v>0</x:v>
      </x:c>
      <x:c r="N42" s="37" t="n">
        <x:v>0</x:v>
      </x:c>
      <x:c r="O42" s="37" t="str">
        <x:v>بانتظار اكتشاف روابط المنتجات</x:v>
      </x:c>
    </x:row>
    <x:row r="43">
      <x:c r="A43" s="37" t="str">
        <x:v>EG-042</x:v>
      </x:c>
      <x:c r="B43" s="37" t="str">
        <x:v>Seif Pharmacies</x:v>
      </x:c>
      <x:c r="C43" s="37" t="str">
        <x:v>https://seif-online.com/en</x:v>
      </x:c>
      <x:c r="D43" s="37" t="str">
        <x:v>الصيدليات والصحة</x:v>
      </x:c>
      <x:c r="E43" s="37" t="str">
        <x:v>الصيدليات والصحة</x:v>
      </x:c>
      <x:c r="F43" s="37" t="str">
        <x:v>سلسلة صيدليات</x:v>
      </x:c>
      <x:c r="G43" s="37" t="str">
        <x:v>ظاهر علنًا</x:v>
      </x:c>
      <x:c r="H43" s="37" t="str">
        <x:v>نعم</x:v>
      </x:c>
      <x:c r="I43" s="37" t="str">
        <x:v>P0</x:v>
      </x:c>
      <x:c r="J43" s="37" t="str">
        <x:v>A</x:v>
      </x:c>
      <x:c r="K43" s="37" t="str">
        <x:v>نشط</x:v>
      </x:c>
      <x:c r="L43" s="37" t="str">
        <x:v>متوسطة</x:v>
      </x:c>
      <x:c r="M43" s="37" t="n">
        <x:v>0</x:v>
      </x:c>
      <x:c r="N43" s="37" t="n">
        <x:v>0</x:v>
      </x:c>
      <x:c r="O43" s="37" t="str">
        <x:v>بانتظار اكتشاف روابط المنتجات</x:v>
      </x:c>
    </x:row>
    <x:row r="44">
      <x:c r="A44" s="37" t="str">
        <x:v>EG-043</x:v>
      </x:c>
      <x:c r="B44" s="37" t="str">
        <x:v>Vezeeta Pharmacy</x:v>
      </x:c>
      <x:c r="C44" s="37" t="str">
        <x:v>https://www.vezeeta.com/en-eg/pharmacy</x:v>
      </x:c>
      <x:c r="D44" s="37" t="str">
        <x:v>الصيدليات والصحة</x:v>
      </x:c>
      <x:c r="E44" s="37" t="str">
        <x:v>الصيدليات والصحة</x:v>
      </x:c>
      <x:c r="F44" s="37" t="str">
        <x:v>سوق إلكتروني/تطبيق</x:v>
      </x:c>
      <x:c r="G44" s="37" t="str">
        <x:v>يتطلب موقعًا/دخولًا</x:v>
      </x:c>
      <x:c r="H44" s="37" t="str">
        <x:v>حسب الموقع</x:v>
      </x:c>
      <x:c r="I44" s="37" t="str">
        <x:v>P0</x:v>
      </x:c>
      <x:c r="J44" s="37" t="str">
        <x:v>B</x:v>
      </x:c>
      <x:c r="K44" s="37" t="str">
        <x:v>نشط</x:v>
      </x:c>
      <x:c r="L44" s="37" t="str">
        <x:v>متوسطة</x:v>
      </x:c>
      <x:c r="M44" s="37" t="n">
        <x:v>0</x:v>
      </x:c>
      <x:c r="N44" s="37" t="n">
        <x:v>0</x:v>
      </x:c>
      <x:c r="O44" s="37" t="str">
        <x:v>بانتظار اكتشاف روابط المنتجات</x:v>
      </x:c>
    </x:row>
    <x:row r="45">
      <x:c r="A45" s="37" t="str">
        <x:v>EG-044</x:v>
      </x:c>
      <x:c r="B45" s="37" t="str">
        <x:v>Yodawy</x:v>
      </x:c>
      <x:c r="C45" s="37" t="str">
        <x:v>https://yodawy.com/</x:v>
      </x:c>
      <x:c r="D45" s="37" t="str">
        <x:v>الصيدليات والصحة</x:v>
      </x:c>
      <x:c r="E45" s="37" t="str">
        <x:v>الصيدليات والصحة</x:v>
      </x:c>
      <x:c r="F45" s="37" t="str">
        <x:v>سوق إلكتروني/تطبيق</x:v>
      </x:c>
      <x:c r="G45" s="37" t="str">
        <x:v>داخل التطبيق فقط</x:v>
      </x:c>
      <x:c r="H45" s="37" t="str">
        <x:v>عبر التطبيق</x:v>
      </x:c>
      <x:c r="I45" s="37" t="str">
        <x:v>P0</x:v>
      </x:c>
      <x:c r="J45" s="37" t="str">
        <x:v>B</x:v>
      </x:c>
      <x:c r="K45" s="37" t="str">
        <x:v>نشط</x:v>
      </x:c>
      <x:c r="L45" s="37" t="str">
        <x:v>مرتفعة</x:v>
      </x:c>
      <x:c r="M45" s="37" t="n">
        <x:v>0</x:v>
      </x:c>
      <x:c r="N45" s="37" t="n">
        <x:v>0</x:v>
      </x:c>
      <x:c r="O45" s="37" t="str">
        <x:v>بانتظار اكتشاف روابط المنتجات</x:v>
      </x:c>
    </x:row>
    <x:row r="46">
      <x:c r="A46" s="37" t="str">
        <x:v>EG-045</x:v>
      </x:c>
      <x:c r="B46" s="37" t="str">
        <x:v>2B Egypt</x:v>
      </x:c>
      <x:c r="C46" s="37" t="str">
        <x:v>https://2b.com.eg/en/</x:v>
      </x:c>
      <x:c r="D46" s="37" t="str">
        <x:v>الكمبيوتر واللابتوب</x:v>
      </x:c>
      <x:c r="E46" s="37" t="str">
        <x:v>الكمبيوتر واللابتوب</x:v>
      </x:c>
      <x:c r="F46" s="37" t="str">
        <x:v>سلسلة</x:v>
      </x:c>
      <x:c r="G46" s="37" t="str">
        <x:v>ظاهر؛ قد يحجب بعض أدوات الفهرسة</x:v>
      </x:c>
      <x:c r="H46" s="37" t="str">
        <x:v>نعم</x:v>
      </x:c>
      <x:c r="I46" s="37" t="str">
        <x:v>P0</x:v>
      </x:c>
      <x:c r="J46" s="37" t="str">
        <x:v>B</x:v>
      </x:c>
      <x:c r="K46" s="37" t="str">
        <x:v>نشط</x:v>
      </x:c>
      <x:c r="L46" s="37" t="str">
        <x:v>متوسطة</x:v>
      </x:c>
      <x:c r="M46" s="37" t="n">
        <x:v>0</x:v>
      </x:c>
      <x:c r="N46" s="37" t="n">
        <x:v>0</x:v>
      </x:c>
      <x:c r="O46" s="37" t="str">
        <x:v>بانتظار اكتشاف روابط المنتجات</x:v>
      </x:c>
    </x:row>
    <x:row r="47">
      <x:c r="A47" s="37" t="str">
        <x:v>EG-046</x:v>
      </x:c>
      <x:c r="B47" s="37" t="str">
        <x:v>Sigma Computer</x:v>
      </x:c>
      <x:c r="C47" s="37" t="str">
        <x:v>https://www.sigma-computer.com/en</x:v>
      </x:c>
      <x:c r="D47" s="37" t="str">
        <x:v>الكمبيوتر واللابتوب</x:v>
      </x:c>
      <x:c r="E47" s="37" t="str">
        <x:v>الكمبيوتر واللابتوب</x:v>
      </x:c>
      <x:c r="F47" s="37" t="str">
        <x:v>سلسلة متخصصة</x:v>
      </x:c>
      <x:c r="G47" s="37" t="str">
        <x:v>ظاهر علنًا</x:v>
      </x:c>
      <x:c r="H47" s="37" t="str">
        <x:v>نعم</x:v>
      </x:c>
      <x:c r="I47" s="37" t="str">
        <x:v>P0</x:v>
      </x:c>
      <x:c r="J47" s="37" t="str">
        <x:v>A</x:v>
      </x:c>
      <x:c r="K47" s="37" t="str">
        <x:v>نشط</x:v>
      </x:c>
      <x:c r="L47" s="37" t="str">
        <x:v>متوسطة</x:v>
      </x:c>
      <x:c r="M47" s="37" t="n">
        <x:v>0</x:v>
      </x:c>
      <x:c r="N47" s="37" t="n">
        <x:v>0</x:v>
      </x:c>
      <x:c r="O47" s="37" t="str">
        <x:v>بانتظار اكتشاف روابط المنتجات</x:v>
      </x:c>
    </x:row>
    <x:row r="48">
      <x:c r="A48" s="37" t="str">
        <x:v>EG-047</x:v>
      </x:c>
      <x:c r="B48" s="37" t="str">
        <x:v>Dream 2000</x:v>
      </x:c>
      <x:c r="C48" s="37" t="str">
        <x:v>https://dream2000.com/en</x:v>
      </x:c>
      <x:c r="D48" s="37" t="str">
        <x:v>الموبايلات والتابلت</x:v>
      </x:c>
      <x:c r="E48" s="37" t="str">
        <x:v>الموبايلات والتابلت</x:v>
      </x:c>
      <x:c r="F48" s="37" t="str">
        <x:v>سلسلة</x:v>
      </x:c>
      <x:c r="G48" s="37" t="str">
        <x:v>ظاهر علنًا</x:v>
      </x:c>
      <x:c r="H48" s="37" t="str">
        <x:v>نعم</x:v>
      </x:c>
      <x:c r="I48" s="37" t="str">
        <x:v>P0</x:v>
      </x:c>
      <x:c r="J48" s="37" t="str">
        <x:v>A</x:v>
      </x:c>
      <x:c r="K48" s="37" t="str">
        <x:v>نشط</x:v>
      </x:c>
      <x:c r="L48" s="37" t="str">
        <x:v>متوسطة</x:v>
      </x:c>
      <x:c r="M48" s="37" t="n">
        <x:v>0</x:v>
      </x:c>
      <x:c r="N48" s="37" t="n">
        <x:v>0</x:v>
      </x:c>
      <x:c r="O48" s="37" t="str">
        <x:v>بانتظار اكتشاف روابط المنتجات</x:v>
      </x:c>
    </x:row>
    <x:row r="49">
      <x:c r="A49" s="37" t="str">
        <x:v>EG-048</x:v>
      </x:c>
      <x:c r="B49" s="37" t="str">
        <x:v>Dubai Phone</x:v>
      </x:c>
      <x:c r="C49" s="37" t="str">
        <x:v>https://www.dubaiphone.net/</x:v>
      </x:c>
      <x:c r="D49" s="37" t="str">
        <x:v>الموبايلات والتابلت</x:v>
      </x:c>
      <x:c r="E49" s="37" t="str">
        <x:v>الموبايلات والتابلت</x:v>
      </x:c>
      <x:c r="F49" s="37" t="str">
        <x:v>سلسلة متخصصة</x:v>
      </x:c>
      <x:c r="G49" s="37" t="str">
        <x:v>ظاهر علنًا</x:v>
      </x:c>
      <x:c r="H49" s="37" t="str">
        <x:v>نعم</x:v>
      </x:c>
      <x:c r="I49" s="37" t="str">
        <x:v>P0</x:v>
      </x:c>
      <x:c r="J49" s="37" t="str">
        <x:v>A</x:v>
      </x:c>
      <x:c r="K49" s="37" t="str">
        <x:v>نشط</x:v>
      </x:c>
      <x:c r="L49" s="37" t="str">
        <x:v>متوسطة</x:v>
      </x:c>
      <x:c r="M49" s="37" t="n">
        <x:v>0</x:v>
      </x:c>
      <x:c r="N49" s="37" t="n">
        <x:v>0</x:v>
      </x:c>
      <x:c r="O49" s="37" t="str">
        <x:v>بانتظار اكتشاف روابط المنتجات</x:v>
      </x:c>
    </x:row>
    <x:row r="50">
      <x:c r="A50" s="37" t="str">
        <x:v>EG-049</x:v>
      </x:c>
      <x:c r="B50" s="37" t="str">
        <x:v>XPRS</x:v>
      </x:c>
      <x:c r="C50" s="37" t="str">
        <x:v>https://myxprs.com/collections/mobile-phones-egypt</x:v>
      </x:c>
      <x:c r="D50" s="37" t="str">
        <x:v>الموبايلات والتابلت</x:v>
      </x:c>
      <x:c r="E50" s="37" t="str">
        <x:v>الموبايلات والتابلت</x:v>
      </x:c>
      <x:c r="F50" s="37" t="str">
        <x:v>سلسلة متخصصة</x:v>
      </x:c>
      <x:c r="G50" s="37" t="str">
        <x:v>ظاهر علنًا</x:v>
      </x:c>
      <x:c r="H50" s="37" t="str">
        <x:v>نعم</x:v>
      </x:c>
      <x:c r="I50" s="37" t="str">
        <x:v>P0</x:v>
      </x:c>
      <x:c r="J50" s="37" t="str">
        <x:v>A</x:v>
      </x:c>
      <x:c r="K50" s="37" t="str">
        <x:v>نشط</x:v>
      </x:c>
      <x:c r="L50" s="37" t="str">
        <x:v>متوسطة</x:v>
      </x:c>
      <x:c r="M50" s="37" t="n">
        <x:v>0</x:v>
      </x:c>
      <x:c r="N50" s="37" t="n">
        <x:v>0</x:v>
      </x:c>
      <x:c r="O50" s="37" t="str">
        <x:v>بانتظار اكتشاف روابط المنتجات</x:v>
      </x:c>
    </x:row>
    <x:row r="51">
      <x:c r="A51" s="37" t="str">
        <x:v>EG-050</x:v>
      </x:c>
      <x:c r="B51" s="37" t="str">
        <x:v>Amazon Egypt</x:v>
      </x:c>
      <x:c r="C51" s="37" t="str">
        <x:v>https://www.amazon.eg/-/en/</x:v>
      </x:c>
      <x:c r="D51" s="37" t="str">
        <x:v>سوق إلكتروني عام</x:v>
      </x:c>
      <x:c r="E51" s="37" t="str">
        <x:v>سوق إلكتروني عام</x:v>
      </x:c>
      <x:c r="F51" s="37" t="str">
        <x:v>سوق إلكتروني</x:v>
      </x:c>
      <x:c r="G51" s="37" t="str">
        <x:v>ظاهر علنًا</x:v>
      </x:c>
      <x:c r="H51" s="37" t="str">
        <x:v>نعم</x:v>
      </x:c>
      <x:c r="I51" s="37" t="str">
        <x:v>P0</x:v>
      </x:c>
      <x:c r="J51" s="37" t="str">
        <x:v>A</x:v>
      </x:c>
      <x:c r="K51" s="37" t="str">
        <x:v>نشط</x:v>
      </x:c>
      <x:c r="L51" s="37" t="str">
        <x:v>منخفضة-متوسطة</x:v>
      </x:c>
      <x:c r="M51" s="37" t="n">
        <x:v>18</x:v>
      </x:c>
      <x:c r="N51" s="37" t="n">
        <x:v>18</x:v>
      </x:c>
      <x:c r="O51" s="37" t="str">
        <x:v>مربوط بمنتجات</x:v>
      </x:c>
    </x:row>
    <x:row r="52">
      <x:c r="A52" s="37" t="str">
        <x:v>EG-051</x:v>
      </x:c>
      <x:c r="B52" s="37" t="str">
        <x:v>Carrefour Egypt</x:v>
      </x:c>
      <x:c r="C52" s="37" t="str">
        <x:v>https://www.carrefouregypt.com/mafegy/en</x:v>
      </x:c>
      <x:c r="D52" s="37" t="str">
        <x:v>سوق إلكتروني عام</x:v>
      </x:c>
      <x:c r="E52" s="37" t="str">
        <x:v>سوق إلكتروني عام، البقالة والهايبرماركت</x:v>
      </x:c>
      <x:c r="F52" s="37" t="str">
        <x:v>سوق إلكتروني/سلسلة / هايبرماركت/سلسلة</x:v>
      </x:c>
      <x:c r="G52" s="37" t="str">
        <x:v>ظاهر علنًا</x:v>
      </x:c>
      <x:c r="H52" s="37" t="str">
        <x:v>نعم</x:v>
      </x:c>
      <x:c r="I52" s="37" t="str">
        <x:v>P0</x:v>
      </x:c>
      <x:c r="J52" s="37" t="str">
        <x:v>A</x:v>
      </x:c>
      <x:c r="K52" s="37" t="str">
        <x:v>نشط</x:v>
      </x:c>
      <x:c r="L52" s="37" t="str">
        <x:v>متوسطة</x:v>
      </x:c>
      <x:c r="M52" s="37" t="n">
        <x:v>0</x:v>
      </x:c>
      <x:c r="N52" s="37" t="n">
        <x:v>0</x:v>
      </x:c>
      <x:c r="O52" s="37" t="str">
        <x:v>بانتظار اكتشاف روابط المنتجات</x:v>
      </x:c>
    </x:row>
    <x:row r="53">
      <x:c r="A53" s="37" t="str">
        <x:v>EG-052</x:v>
      </x:c>
      <x:c r="B53" s="37" t="str">
        <x:v>Jumia Egypt</x:v>
      </x:c>
      <x:c r="C53" s="37" t="str">
        <x:v>https://www.jumia.com.eg/</x:v>
      </x:c>
      <x:c r="D53" s="37" t="str">
        <x:v>سوق إلكتروني عام</x:v>
      </x:c>
      <x:c r="E53" s="37" t="str">
        <x:v>سوق إلكتروني عام</x:v>
      </x:c>
      <x:c r="F53" s="37" t="str">
        <x:v>سوق إلكتروني</x:v>
      </x:c>
      <x:c r="G53" s="37" t="str">
        <x:v>ظاهر علنًا</x:v>
      </x:c>
      <x:c r="H53" s="37" t="str">
        <x:v>نعم</x:v>
      </x:c>
      <x:c r="I53" s="37" t="str">
        <x:v>P0</x:v>
      </x:c>
      <x:c r="J53" s="37" t="str">
        <x:v>A</x:v>
      </x:c>
      <x:c r="K53" s="37" t="str">
        <x:v>نشط</x:v>
      </x:c>
      <x:c r="L53" s="37" t="str">
        <x:v>منخفضة-متوسطة</x:v>
      </x:c>
      <x:c r="M53" s="37" t="n">
        <x:v>0</x:v>
      </x:c>
      <x:c r="N53" s="37" t="n">
        <x:v>0</x:v>
      </x:c>
      <x:c r="O53" s="37" t="str">
        <x:v>بانتظار اكتشاف روابط المنتجات</x:v>
      </x:c>
    </x:row>
    <x:row r="54">
      <x:c r="A54" s="37" t="str">
        <x:v>EG-053</x:v>
      </x:c>
      <x:c r="B54" s="37" t="str">
        <x:v>Noon Egypt</x:v>
      </x:c>
      <x:c r="C54" s="37" t="str">
        <x:v>https://www.noon.com/egypt-en/</x:v>
      </x:c>
      <x:c r="D54" s="37" t="str">
        <x:v>سوق إلكتروني عام</x:v>
      </x:c>
      <x:c r="E54" s="37" t="str">
        <x:v>سوق إلكتروني عام، البقالة والهايبرماركت</x:v>
      </x:c>
      <x:c r="F54" s="37" t="str">
        <x:v>سوق إلكتروني / تطبيق توصيل سريع</x:v>
      </x:c>
      <x:c r="G54" s="37" t="str">
        <x:v>ظاهر علنًا</x:v>
      </x:c>
      <x:c r="H54" s="37" t="str">
        <x:v>نعم</x:v>
      </x:c>
      <x:c r="I54" s="37" t="str">
        <x:v>P0</x:v>
      </x:c>
      <x:c r="J54" s="37" t="str">
        <x:v>A</x:v>
      </x:c>
      <x:c r="K54" s="37" t="str">
        <x:v>نشط</x:v>
      </x:c>
      <x:c r="L54" s="37" t="str">
        <x:v>منخفضة-متوسطة</x:v>
      </x:c>
      <x:c r="M54" s="37" t="n">
        <x:v>2</x:v>
      </x:c>
      <x:c r="N54" s="37" t="n">
        <x:v>2</x:v>
      </x:c>
      <x:c r="O54" s="37" t="str">
        <x:v>مربوط بمنتجات</x:v>
      </x:c>
    </x:row>
    <x:row r="55">
      <x:c r="A55" s="37" t="str">
        <x:v>EG-054</x:v>
      </x:c>
      <x:c r="B55" s="37" t="str">
        <x:v>Foot Locker Egypt</x:v>
      </x:c>
      <x:c r="C55" s="37" t="str">
        <x:v>https://www.footlocker.com.eg/en/</x:v>
      </x:c>
      <x:c r="D55" s="37" t="str">
        <x:v>موضة وأحذية</x:v>
      </x:c>
      <x:c r="E55" s="37" t="str">
        <x:v>موضة وأحذية</x:v>
      </x:c>
      <x:c r="F55" s="37" t="str">
        <x:v>سلسلة متخصصة</x:v>
      </x:c>
      <x:c r="G55" s="37" t="str">
        <x:v>ظاهر علنًا</x:v>
      </x:c>
      <x:c r="H55" s="37" t="str">
        <x:v>نعم</x:v>
      </x:c>
      <x:c r="I55" s="37" t="str">
        <x:v>P0</x:v>
      </x:c>
      <x:c r="J55" s="37" t="str">
        <x:v>A</x:v>
      </x:c>
      <x:c r="K55" s="37" t="str">
        <x:v>نشط</x:v>
      </x:c>
      <x:c r="L55" s="37" t="str">
        <x:v>متوسطة</x:v>
      </x:c>
      <x:c r="M55" s="37" t="n">
        <x:v>0</x:v>
      </x:c>
      <x:c r="N55" s="37" t="n">
        <x:v>0</x:v>
      </x:c>
      <x:c r="O55" s="37" t="str">
        <x:v>بانتظار اكتشاف روابط المنتجات</x:v>
      </x:c>
    </x:row>
    <x:row r="56">
      <x:c r="A56" s="37" t="str">
        <x:v>EG-055</x:v>
      </x:c>
      <x:c r="B56" s="37" t="str">
        <x:v>FRG Store</x:v>
      </x:c>
      <x:c r="C56" s="37" t="str">
        <x:v>https://www.frg.store/</x:v>
      </x:c>
      <x:c r="D56" s="37" t="str">
        <x:v>موضة وأحذية</x:v>
      </x:c>
      <x:c r="E56" s="37" t="str">
        <x:v>موضة وأحذية</x:v>
      </x:c>
      <x:c r="F56" s="37" t="str">
        <x:v>سلسلة متخصصة</x:v>
      </x:c>
      <x:c r="G56" s="37" t="str">
        <x:v>ظاهر علنًا</x:v>
      </x:c>
      <x:c r="H56" s="37" t="str">
        <x:v>نعم</x:v>
      </x:c>
      <x:c r="I56" s="37" t="str">
        <x:v>P0</x:v>
      </x:c>
      <x:c r="J56" s="37" t="str">
        <x:v>A</x:v>
      </x:c>
      <x:c r="K56" s="37" t="str">
        <x:v>نشط</x:v>
      </x:c>
      <x:c r="L56" s="37" t="str">
        <x:v>متوسطة</x:v>
      </x:c>
      <x:c r="M56" s="37" t="n">
        <x:v>0</x:v>
      </x:c>
      <x:c r="N56" s="37" t="n">
        <x:v>0</x:v>
      </x:c>
      <x:c r="O56" s="37" t="str">
        <x:v>بانتظار اكتشاف روابط المنتجات</x:v>
      </x:c>
    </x:row>
    <x:row r="57">
      <x:c r="A57" s="37" t="str">
        <x:v>EG-056</x:v>
      </x:c>
      <x:c r="B57" s="37" t="str">
        <x:v>e&amp; Egypt E-Shop</x:v>
      </x:c>
      <x:c r="C57" s="37" t="str">
        <x:v>https://www.eand.com.eg/eshop2/</x:v>
      </x:c>
      <x:c r="D57" s="37" t="str">
        <x:v>الاتصالات والأجهزة</x:v>
      </x:c>
      <x:c r="E57" s="37" t="str">
        <x:v>الاتصالات والأجهزة</x:v>
      </x:c>
      <x:c r="F57" s="37" t="str">
        <x:v>شركة اتصالات</x:v>
      </x:c>
      <x:c r="G57" s="37" t="str">
        <x:v>ظاهر علنًا</x:v>
      </x:c>
      <x:c r="H57" s="37" t="str">
        <x:v>نعم</x:v>
      </x:c>
      <x:c r="I57" s="37" t="str">
        <x:v>P1</x:v>
      </x:c>
      <x:c r="J57" s="37" t="str">
        <x:v>A</x:v>
      </x:c>
      <x:c r="K57" s="37" t="str">
        <x:v>نشط</x:v>
      </x:c>
      <x:c r="L57" s="37" t="str">
        <x:v>متوسطة</x:v>
      </x:c>
      <x:c r="M57" s="37" t="n">
        <x:v>0</x:v>
      </x:c>
      <x:c r="N57" s="37" t="n">
        <x:v>0</x:v>
      </x:c>
      <x:c r="O57" s="37" t="str">
        <x:v>بانتظار اكتشاف روابط المنتجات</x:v>
      </x:c>
    </x:row>
    <x:row r="58">
      <x:c r="A58" s="37" t="str">
        <x:v>EG-057</x:v>
      </x:c>
      <x:c r="B58" s="37" t="str">
        <x:v>WE Devices</x:v>
      </x:c>
      <x:c r="C58" s="37" t="str">
        <x:v>https://te.eg/en/personal/devices</x:v>
      </x:c>
      <x:c r="D58" s="37" t="str">
        <x:v>الاتصالات والأجهزة</x:v>
      </x:c>
      <x:c r="E58" s="37" t="str">
        <x:v>الاتصالات والأجهزة</x:v>
      </x:c>
      <x:c r="F58" s="37" t="str">
        <x:v>شركة اتصالات</x:v>
      </x:c>
      <x:c r="G58" s="37" t="str">
        <x:v>ظاهر علنًا</x:v>
      </x:c>
      <x:c r="H58" s="37" t="str">
        <x:v>غير مؤكد</x:v>
      </x:c>
      <x:c r="I58" s="37" t="str">
        <x:v>P1</x:v>
      </x:c>
      <x:c r="J58" s="37" t="str">
        <x:v>B</x:v>
      </x:c>
      <x:c r="K58" s="37" t="str">
        <x:v>نشط</x:v>
      </x:c>
      <x:c r="L58" s="37" t="str">
        <x:v>متوسطة</x:v>
      </x:c>
      <x:c r="M58" s="37" t="n">
        <x:v>0</x:v>
      </x:c>
      <x:c r="N58" s="37" t="n">
        <x:v>0</x:v>
      </x:c>
      <x:c r="O58" s="37" t="str">
        <x:v>بانتظار اكتشاف روابط المنتجات</x:v>
      </x:c>
    </x:row>
    <x:row r="59">
      <x:c r="A59" s="37" t="str">
        <x:v>EG-058</x:v>
      </x:c>
      <x:c r="B59" s="37" t="str">
        <x:v>Home Centre Egypt</x:v>
      </x:c>
      <x:c r="C59" s="37" t="str">
        <x:v>https://www.homecentre.com/eg/en/</x:v>
      </x:c>
      <x:c r="D59" s="37" t="str">
        <x:v>الأثاث والمنزل</x:v>
      </x:c>
      <x:c r="E59" s="37" t="str">
        <x:v>الأثاث والمنزل</x:v>
      </x:c>
      <x:c r="F59" s="37" t="str">
        <x:v>سلسلة متعددة الأقسام</x:v>
      </x:c>
      <x:c r="G59" s="37" t="str">
        <x:v>ظاهر بعد تحديد منطقة التوصيل</x:v>
      </x:c>
      <x:c r="H59" s="37" t="str">
        <x:v>نعم</x:v>
      </x:c>
      <x:c r="I59" s="37" t="str">
        <x:v>P1</x:v>
      </x:c>
      <x:c r="J59" s="37" t="str">
        <x:v>A</x:v>
      </x:c>
      <x:c r="K59" s="37" t="str">
        <x:v>نشط</x:v>
      </x:c>
      <x:c r="L59" s="37" t="str">
        <x:v>متوسطة</x:v>
      </x:c>
      <x:c r="M59" s="37" t="n">
        <x:v>0</x:v>
      </x:c>
      <x:c r="N59" s="37" t="n">
        <x:v>0</x:v>
      </x:c>
      <x:c r="O59" s="37" t="str">
        <x:v>بانتظار اكتشاف روابط المنتجات</x:v>
      </x:c>
    </x:row>
    <x:row r="60">
      <x:c r="A60" s="37" t="str">
        <x:v>EG-059</x:v>
      </x:c>
      <x:c r="B60" s="37" t="str">
        <x:v>HUB Furniture</x:v>
      </x:c>
      <x:c r="C60" s="37" t="str">
        <x:v>https://hubfurniture.com.eg/</x:v>
      </x:c>
      <x:c r="D60" s="37" t="str">
        <x:v>الأثاث والمنزل</x:v>
      </x:c>
      <x:c r="E60" s="37" t="str">
        <x:v>الأثاث والمنزل</x:v>
      </x:c>
      <x:c r="F60" s="37" t="str">
        <x:v>سلسلة متخصصة</x:v>
      </x:c>
      <x:c r="G60" s="37" t="str">
        <x:v>ظاهر علنًا</x:v>
      </x:c>
      <x:c r="H60" s="37" t="str">
        <x:v>نعم</x:v>
      </x:c>
      <x:c r="I60" s="37" t="str">
        <x:v>P1</x:v>
      </x:c>
      <x:c r="J60" s="37" t="str">
        <x:v>A</x:v>
      </x:c>
      <x:c r="K60" s="37" t="str">
        <x:v>نشط</x:v>
      </x:c>
      <x:c r="L60" s="37" t="str">
        <x:v>متوسطة</x:v>
      </x:c>
      <x:c r="M60" s="37" t="n">
        <x:v>0</x:v>
      </x:c>
      <x:c r="N60" s="37" t="n">
        <x:v>0</x:v>
      </x:c>
      <x:c r="O60" s="37" t="str">
        <x:v>بانتظار اكتشاف روابط المنتجات</x:v>
      </x:c>
    </x:row>
    <x:row r="61">
      <x:c r="A61" s="37" t="str">
        <x:v>EG-060</x:v>
      </x:c>
      <x:c r="B61" s="37" t="str">
        <x:v>IKEA Egypt</x:v>
      </x:c>
      <x:c r="C61" s="37" t="str">
        <x:v>https://www.ikea.com/eg/en/</x:v>
      </x:c>
      <x:c r="D61" s="37" t="str">
        <x:v>الأثاث والمنزل</x:v>
      </x:c>
      <x:c r="E61" s="37" t="str">
        <x:v>الأثاث والمنزل</x:v>
      </x:c>
      <x:c r="F61" s="37" t="str">
        <x:v>علامة مباشرة/سلسلة</x:v>
      </x:c>
      <x:c r="G61" s="37" t="str">
        <x:v>ظاهر علنًا</x:v>
      </x:c>
      <x:c r="H61" s="37" t="str">
        <x:v>نعم</x:v>
      </x:c>
      <x:c r="I61" s="37" t="str">
        <x:v>P1</x:v>
      </x:c>
      <x:c r="J61" s="37" t="str">
        <x:v>A</x:v>
      </x:c>
      <x:c r="K61" s="37" t="str">
        <x:v>نشط</x:v>
      </x:c>
      <x:c r="L61" s="37" t="str">
        <x:v>متوسطة</x:v>
      </x:c>
      <x:c r="M61" s="37" t="n">
        <x:v>312</x:v>
      </x:c>
      <x:c r="N61" s="37" t="n">
        <x:v>0</x:v>
      </x:c>
      <x:c r="O61" s="37" t="str">
        <x:v>مربوط بمنتجات</x:v>
      </x:c>
    </x:row>
    <x:row r="62">
      <x:c r="A62" s="37" t="str">
        <x:v>EG-061</x:v>
      </x:c>
      <x:c r="B62" s="37" t="str">
        <x:v>Kabbani Furniture</x:v>
      </x:c>
      <x:c r="C62" s="37" t="str">
        <x:v>https://www.kabbanifurniture.com/en</x:v>
      </x:c>
      <x:c r="D62" s="37" t="str">
        <x:v>الأثاث والمنزل</x:v>
      </x:c>
      <x:c r="E62" s="37" t="str">
        <x:v>الأثاث والمنزل</x:v>
      </x:c>
      <x:c r="F62" s="37" t="str">
        <x:v>سلسلة متخصصة</x:v>
      </x:c>
      <x:c r="G62" s="37" t="str">
        <x:v>ظاهر علنًا</x:v>
      </x:c>
      <x:c r="H62" s="37" t="str">
        <x:v>نعم</x:v>
      </x:c>
      <x:c r="I62" s="37" t="str">
        <x:v>P1</x:v>
      </x:c>
      <x:c r="J62" s="37" t="str">
        <x:v>A</x:v>
      </x:c>
      <x:c r="K62" s="37" t="str">
        <x:v>نشط</x:v>
      </x:c>
      <x:c r="L62" s="37" t="str">
        <x:v>متوسطة</x:v>
      </x:c>
      <x:c r="M62" s="37" t="n">
        <x:v>0</x:v>
      </x:c>
      <x:c r="N62" s="37" t="n">
        <x:v>0</x:v>
      </x:c>
      <x:c r="O62" s="37" t="str">
        <x:v>بانتظار اكتشاف روابط المنتجات</x:v>
      </x:c>
    </x:row>
    <x:row r="63">
      <x:c r="A63" s="37" t="str">
        <x:v>EG-062</x:v>
      </x:c>
      <x:c r="B63" s="37" t="str">
        <x:v>Manzzeli</x:v>
      </x:c>
      <x:c r="C63" s="37" t="str">
        <x:v>https://manzzeli.com/</x:v>
      </x:c>
      <x:c r="D63" s="37" t="str">
        <x:v>الأثاث والمنزل</x:v>
      </x:c>
      <x:c r="E63" s="37" t="str">
        <x:v>الأثاث والمنزل</x:v>
      </x:c>
      <x:c r="F63" s="37" t="str">
        <x:v>بوابة/سوق إلكتروني</x:v>
      </x:c>
      <x:c r="G63" s="37" t="str">
        <x:v>ظاهر علنًا</x:v>
      </x:c>
      <x:c r="H63" s="37" t="str">
        <x:v>نعم</x:v>
      </x:c>
      <x:c r="I63" s="37" t="str">
        <x:v>P1</x:v>
      </x:c>
      <x:c r="J63" s="37" t="str">
        <x:v>A</x:v>
      </x:c>
      <x:c r="K63" s="37" t="str">
        <x:v>نشط</x:v>
      </x:c>
      <x:c r="L63" s="37" t="str">
        <x:v>متوسطة</x:v>
      </x:c>
      <x:c r="M63" s="37" t="n">
        <x:v>0</x:v>
      </x:c>
      <x:c r="N63" s="37" t="n">
        <x:v>0</x:v>
      </x:c>
      <x:c r="O63" s="37" t="str">
        <x:v>بانتظار اكتشاف روابط المنتجات</x:v>
      </x:c>
    </x:row>
    <x:row r="64">
      <x:c r="A64" s="37" t="str">
        <x:v>EG-063</x:v>
      </x:c>
      <x:c r="B64" s="37" t="str">
        <x:v>Mintra</x:v>
      </x:c>
      <x:c r="C64" s="37" t="str">
        <x:v>https://mintra.eg/</x:v>
      </x:c>
      <x:c r="D64" s="37" t="str">
        <x:v>الأثاث والمنزل</x:v>
      </x:c>
      <x:c r="E64" s="37" t="str">
        <x:v>موضة وأحذية، الأثاث والمنزل</x:v>
      </x:c>
      <x:c r="F64" s="37" t="str">
        <x:v>علامة مباشرة/سلسلة</x:v>
      </x:c>
      <x:c r="G64" s="37" t="str">
        <x:v>ظاهر علنًا</x:v>
      </x:c>
      <x:c r="H64" s="37" t="str">
        <x:v>نعم</x:v>
      </x:c>
      <x:c r="I64" s="37" t="str">
        <x:v>P1</x:v>
      </x:c>
      <x:c r="J64" s="37" t="str">
        <x:v>A</x:v>
      </x:c>
      <x:c r="K64" s="37" t="str">
        <x:v>نشط</x:v>
      </x:c>
      <x:c r="L64" s="37" t="str">
        <x:v>متوسطة</x:v>
      </x:c>
      <x:c r="M64" s="37" t="n">
        <x:v>402</x:v>
      </x:c>
      <x:c r="N64" s="37" t="n">
        <x:v>402</x:v>
      </x:c>
      <x:c r="O64" s="37" t="str">
        <x:v>مربوط بمنتجات</x:v>
      </x:c>
    </x:row>
    <x:row r="65">
      <x:c r="A65" s="37" t="str">
        <x:v>EG-064</x:v>
      </x:c>
      <x:c r="B65" s="37" t="str">
        <x:v>Smart Furniture</x:v>
      </x:c>
      <x:c r="C65" s="37" t="str">
        <x:v>https://smartfurniture.com.eg/</x:v>
      </x:c>
      <x:c r="D65" s="37" t="str">
        <x:v>الأثاث والمنزل</x:v>
      </x:c>
      <x:c r="E65" s="37" t="str">
        <x:v>الأثاث والمنزل</x:v>
      </x:c>
      <x:c r="F65" s="37" t="str">
        <x:v>سلسلة متخصصة</x:v>
      </x:c>
      <x:c r="G65" s="37" t="str">
        <x:v>ظاهر علنًا</x:v>
      </x:c>
      <x:c r="H65" s="37" t="str">
        <x:v>نعم</x:v>
      </x:c>
      <x:c r="I65" s="37" t="str">
        <x:v>P1</x:v>
      </x:c>
      <x:c r="J65" s="37" t="str">
        <x:v>A</x:v>
      </x:c>
      <x:c r="K65" s="37" t="str">
        <x:v>نشط</x:v>
      </x:c>
      <x:c r="L65" s="37" t="str">
        <x:v>متوسطة</x:v>
      </x:c>
      <x:c r="M65" s="37" t="n">
        <x:v>0</x:v>
      </x:c>
      <x:c r="N65" s="37" t="n">
        <x:v>0</x:v>
      </x:c>
      <x:c r="O65" s="37" t="str">
        <x:v>بانتظار اكتشاف روابط المنتجات</x:v>
      </x:c>
    </x:row>
    <x:row r="66">
      <x:c r="A66" s="37" t="str">
        <x:v>EG-065</x:v>
      </x:c>
      <x:c r="B66" s="37" t="str">
        <x:v>Ahmed El Sallab</x:v>
      </x:c>
      <x:c r="C66" s="37" t="str">
        <x:v>https://www.ahmedelsallab.com/en/home-appliances.html</x:v>
      </x:c>
      <x:c r="D66" s="37" t="str">
        <x:v>الأجهزة المنزلية</x:v>
      </x:c>
      <x:c r="E66" s="37" t="str">
        <x:v>الأجهزة المنزلية، التشطيب ومواد البناء</x:v>
      </x:c>
      <x:c r="F66" s="37" t="str">
        <x:v>سلسلة / سلسلة متخصصة</x:v>
      </x:c>
      <x:c r="G66" s="37" t="str">
        <x:v>ظاهر علنًا</x:v>
      </x:c>
      <x:c r="H66" s="37" t="str">
        <x:v>نعم</x:v>
      </x:c>
      <x:c r="I66" s="37" t="str">
        <x:v>P1</x:v>
      </x:c>
      <x:c r="J66" s="37" t="str">
        <x:v>A</x:v>
      </x:c>
      <x:c r="K66" s="37" t="str">
        <x:v>نشط</x:v>
      </x:c>
      <x:c r="L66" s="37" t="str">
        <x:v>متوسطة</x:v>
      </x:c>
      <x:c r="M66" s="37" t="n">
        <x:v>0</x:v>
      </x:c>
      <x:c r="N66" s="37" t="n">
        <x:v>0</x:v>
      </x:c>
      <x:c r="O66" s="37" t="str">
        <x:v>بانتظار اكتشاف روابط المنتجات</x:v>
      </x:c>
    </x:row>
    <x:row r="67">
      <x:c r="A67" s="37" t="str">
        <x:v>EG-066</x:v>
      </x:c>
      <x:c r="B67" s="37" t="str">
        <x:v>ALABIAD</x:v>
      </x:c>
      <x:c r="C67" s="37" t="str">
        <x:v>https://allabiad.com/en/</x:v>
      </x:c>
      <x:c r="D67" s="37" t="str">
        <x:v>الأجهزة المنزلية</x:v>
      </x:c>
      <x:c r="E67" s="37" t="str">
        <x:v>الأجهزة المنزلية</x:v>
      </x:c>
      <x:c r="F67" s="37" t="str">
        <x:v>متجر متخصص</x:v>
      </x:c>
      <x:c r="G67" s="37" t="str">
        <x:v>ظاهر علنًا</x:v>
      </x:c>
      <x:c r="H67" s="37" t="str">
        <x:v>نعم</x:v>
      </x:c>
      <x:c r="I67" s="37" t="str">
        <x:v>P1</x:v>
      </x:c>
      <x:c r="J67" s="37" t="str">
        <x:v>A</x:v>
      </x:c>
      <x:c r="K67" s="37" t="str">
        <x:v>نشط</x:v>
      </x:c>
      <x:c r="L67" s="37" t="str">
        <x:v>متوسطة</x:v>
      </x:c>
      <x:c r="M67" s="37" t="n">
        <x:v>0</x:v>
      </x:c>
      <x:c r="N67" s="37" t="n">
        <x:v>0</x:v>
      </x:c>
      <x:c r="O67" s="37" t="str">
        <x:v>بانتظار اكتشاف روابط المنتجات</x:v>
      </x:c>
    </x:row>
    <x:row r="68">
      <x:c r="A68" s="37" t="str">
        <x:v>EG-067</x:v>
      </x:c>
      <x:c r="B68" s="37" t="str">
        <x:v>Bosch Home Egypt</x:v>
      </x:c>
      <x:c r="C68" s="37" t="str">
        <x:v>https://www.bosch-home.com/eg/en/shop</x:v>
      </x:c>
      <x:c r="D68" s="37" t="str">
        <x:v>الأجهزة المنزلية</x:v>
      </x:c>
      <x:c r="E68" s="37" t="str">
        <x:v>الأجهزة المنزلية</x:v>
      </x:c>
      <x:c r="F68" s="37" t="str">
        <x:v>علامة مباشرة</x:v>
      </x:c>
      <x:c r="G68" s="37" t="str">
        <x:v>ظاهر علنًا</x:v>
      </x:c>
      <x:c r="H68" s="37" t="str">
        <x:v>نعم</x:v>
      </x:c>
      <x:c r="I68" s="37" t="str">
        <x:v>P1</x:v>
      </x:c>
      <x:c r="J68" s="37" t="str">
        <x:v>A</x:v>
      </x:c>
      <x:c r="K68" s="37" t="str">
        <x:v>نشط</x:v>
      </x:c>
      <x:c r="L68" s="37" t="str">
        <x:v>متوسطة</x:v>
      </x:c>
      <x:c r="M68" s="37" t="n">
        <x:v>0</x:v>
      </x:c>
      <x:c r="N68" s="37" t="n">
        <x:v>0</x:v>
      </x:c>
      <x:c r="O68" s="37" t="str">
        <x:v>بانتظار اكتشاف روابط المنتجات</x:v>
      </x:c>
    </x:row>
    <x:row r="69">
      <x:c r="A69" s="37" t="str">
        <x:v>EG-068</x:v>
      </x:c>
      <x:c r="B69" s="37" t="str">
        <x:v>Bouri Center</x:v>
      </x:c>
      <x:c r="C69" s="37" t="str">
        <x:v>https://bouri.com/</x:v>
      </x:c>
      <x:c r="D69" s="37" t="str">
        <x:v>الأجهزة المنزلية</x:v>
      </x:c>
      <x:c r="E69" s="37" t="str">
        <x:v>الأجهزة المنزلية</x:v>
      </x:c>
      <x:c r="F69" s="37" t="str">
        <x:v>سلسلة متخصصة</x:v>
      </x:c>
      <x:c r="G69" s="37" t="str">
        <x:v>ظاهر علنًا</x:v>
      </x:c>
      <x:c r="H69" s="37" t="str">
        <x:v>نعم</x:v>
      </x:c>
      <x:c r="I69" s="37" t="str">
        <x:v>P1</x:v>
      </x:c>
      <x:c r="J69" s="37" t="str">
        <x:v>A</x:v>
      </x:c>
      <x:c r="K69" s="37" t="str">
        <x:v>نشط</x:v>
      </x:c>
      <x:c r="L69" s="37" t="str">
        <x:v>متوسطة</x:v>
      </x:c>
      <x:c r="M69" s="37" t="n">
        <x:v>0</x:v>
      </x:c>
      <x:c r="N69" s="37" t="n">
        <x:v>0</x:v>
      </x:c>
      <x:c r="O69" s="37" t="str">
        <x:v>بانتظار اكتشاف روابط المنتجات</x:v>
      </x:c>
    </x:row>
    <x:row r="70">
      <x:c r="A70" s="37" t="str">
        <x:v>EG-069</x:v>
      </x:c>
      <x:c r="B70" s="37" t="str">
        <x:v>CairoCart</x:v>
      </x:c>
      <x:c r="C70" s="37" t="str">
        <x:v>https://cairocart.com/</x:v>
      </x:c>
      <x:c r="D70" s="37" t="str">
        <x:v>الأجهزة المنزلية</x:v>
      </x:c>
      <x:c r="E70" s="37" t="str">
        <x:v>الأجهزة المنزلية</x:v>
      </x:c>
      <x:c r="F70" s="37" t="str">
        <x:v>متجر متخصص</x:v>
      </x:c>
      <x:c r="G70" s="37" t="str">
        <x:v>ظاهر علنًا</x:v>
      </x:c>
      <x:c r="H70" s="37" t="str">
        <x:v>نعم</x:v>
      </x:c>
      <x:c r="I70" s="37" t="str">
        <x:v>P1</x:v>
      </x:c>
      <x:c r="J70" s="37" t="str">
        <x:v>A</x:v>
      </x:c>
      <x:c r="K70" s="37" t="str">
        <x:v>نشط</x:v>
      </x:c>
      <x:c r="L70" s="37" t="str">
        <x:v>متوسطة</x:v>
      </x:c>
      <x:c r="M70" s="37" t="n">
        <x:v>0</x:v>
      </x:c>
      <x:c r="N70" s="37" t="n">
        <x:v>0</x:v>
      </x:c>
      <x:c r="O70" s="37" t="str">
        <x:v>بانتظار اكتشاف روابط المنتجات</x:v>
      </x:c>
    </x:row>
    <x:row r="71">
      <x:c r="A71" s="37" t="str">
        <x:v>EG-070</x:v>
      </x:c>
      <x:c r="B71" s="37" t="str">
        <x:v>Electrostar</x:v>
      </x:c>
      <x:c r="C71" s="37" t="str">
        <x:v>https://electrostar.com.eg/en/</x:v>
      </x:c>
      <x:c r="D71" s="37" t="str">
        <x:v>الأجهزة المنزلية</x:v>
      </x:c>
      <x:c r="E71" s="37" t="str">
        <x:v>الأجهزة المنزلية</x:v>
      </x:c>
      <x:c r="F71" s="37" t="str">
        <x:v>علامة مباشرة</x:v>
      </x:c>
      <x:c r="G71" s="37" t="str">
        <x:v>ظاهر علنًا</x:v>
      </x:c>
      <x:c r="H71" s="37" t="str">
        <x:v>نعم</x:v>
      </x:c>
      <x:c r="I71" s="37" t="str">
        <x:v>P1</x:v>
      </x:c>
      <x:c r="J71" s="37" t="str">
        <x:v>A</x:v>
      </x:c>
      <x:c r="K71" s="37" t="str">
        <x:v>نشط</x:v>
      </x:c>
      <x:c r="L71" s="37" t="str">
        <x:v>متوسطة</x:v>
      </x:c>
      <x:c r="M71" s="37" t="n">
        <x:v>0</x:v>
      </x:c>
      <x:c r="N71" s="37" t="n">
        <x:v>0</x:v>
      </x:c>
      <x:c r="O71" s="37" t="str">
        <x:v>بانتظار اكتشاف روابط المنتجات</x:v>
      </x:c>
    </x:row>
    <x:row r="72">
      <x:c r="A72" s="37" t="str">
        <x:v>EG-071</x:v>
      </x:c>
      <x:c r="B72" s="37" t="str">
        <x:v>ElSindbad Store</x:v>
      </x:c>
      <x:c r="C72" s="37" t="str">
        <x:v>https://elsindbadstore.com/en/</x:v>
      </x:c>
      <x:c r="D72" s="37" t="str">
        <x:v>الأجهزة المنزلية</x:v>
      </x:c>
      <x:c r="E72" s="37" t="str">
        <x:v>الأجهزة المنزلية</x:v>
      </x:c>
      <x:c r="F72" s="37" t="str">
        <x:v>سلسلة إقليمية</x:v>
      </x:c>
      <x:c r="G72" s="37" t="str">
        <x:v>ظاهر علنًا</x:v>
      </x:c>
      <x:c r="H72" s="37" t="str">
        <x:v>نعم</x:v>
      </x:c>
      <x:c r="I72" s="37" t="str">
        <x:v>P1</x:v>
      </x:c>
      <x:c r="J72" s="37" t="str">
        <x:v>A</x:v>
      </x:c>
      <x:c r="K72" s="37" t="str">
        <x:v>نشط</x:v>
      </x:c>
      <x:c r="L72" s="37" t="str">
        <x:v>متوسطة</x:v>
      </x:c>
      <x:c r="M72" s="37" t="n">
        <x:v>0</x:v>
      </x:c>
      <x:c r="N72" s="37" t="n">
        <x:v>0</x:v>
      </x:c>
      <x:c r="O72" s="37" t="str">
        <x:v>بانتظار اكتشاف روابط المنتجات</x:v>
      </x:c>
    </x:row>
    <x:row r="73">
      <x:c r="A73" s="37" t="str">
        <x:v>EG-072</x:v>
      </x:c>
      <x:c r="B73" s="37" t="str">
        <x:v>Midea Egypt</x:v>
      </x:c>
      <x:c r="C73" s="37" t="str">
        <x:v>https://www.midea.com/eg</x:v>
      </x:c>
      <x:c r="D73" s="37" t="str">
        <x:v>الأجهزة المنزلية</x:v>
      </x:c>
      <x:c r="E73" s="37" t="str">
        <x:v>الأجهزة المنزلية</x:v>
      </x:c>
      <x:c r="F73" s="37" t="str">
        <x:v>علامة مباشرة</x:v>
      </x:c>
      <x:c r="G73" s="37" t="str">
        <x:v>ظاهر حسب المنتج</x:v>
      </x:c>
      <x:c r="H73" s="37" t="str">
        <x:v>نعم</x:v>
      </x:c>
      <x:c r="I73" s="37" t="str">
        <x:v>P1</x:v>
      </x:c>
      <x:c r="J73" s="37" t="str">
        <x:v>B</x:v>
      </x:c>
      <x:c r="K73" s="37" t="str">
        <x:v>نشط</x:v>
      </x:c>
      <x:c r="L73" s="37" t="str">
        <x:v>متوسطة</x:v>
      </x:c>
      <x:c r="M73" s="37" t="n">
        <x:v>0</x:v>
      </x:c>
      <x:c r="N73" s="37" t="n">
        <x:v>0</x:v>
      </x:c>
      <x:c r="O73" s="37" t="str">
        <x:v>بانتظار اكتشاف روابط المنتجات</x:v>
      </x:c>
    </x:row>
    <x:row r="74">
      <x:c r="A74" s="37" t="str">
        <x:v>EG-073</x:v>
      </x:c>
      <x:c r="B74" s="37" t="str">
        <x:v>Sakr Store</x:v>
      </x:c>
      <x:c r="C74" s="37" t="str">
        <x:v>https://sakrstore.com/en</x:v>
      </x:c>
      <x:c r="D74" s="37" t="str">
        <x:v>الأجهزة المنزلية</x:v>
      </x:c>
      <x:c r="E74" s="37" t="str">
        <x:v>الأجهزة المنزلية</x:v>
      </x:c>
      <x:c r="F74" s="37" t="str">
        <x:v>سلسلة إقليمية</x:v>
      </x:c>
      <x:c r="G74" s="37" t="str">
        <x:v>ظاهر علنًا</x:v>
      </x:c>
      <x:c r="H74" s="37" t="str">
        <x:v>نعم</x:v>
      </x:c>
      <x:c r="I74" s="37" t="str">
        <x:v>P1</x:v>
      </x:c>
      <x:c r="J74" s="37" t="str">
        <x:v>A</x:v>
      </x:c>
      <x:c r="K74" s="37" t="str">
        <x:v>نشط</x:v>
      </x:c>
      <x:c r="L74" s="37" t="str">
        <x:v>متوسطة</x:v>
      </x:c>
      <x:c r="M74" s="37" t="n">
        <x:v>0</x:v>
      </x:c>
      <x:c r="N74" s="37" t="n">
        <x:v>0</x:v>
      </x:c>
      <x:c r="O74" s="37" t="str">
        <x:v>بانتظار اكتشاف روابط المنتجات</x:v>
      </x:c>
    </x:row>
    <x:row r="75">
      <x:c r="A75" s="37" t="str">
        <x:v>EG-074</x:v>
      </x:c>
      <x:c r="B75" s="37" t="str">
        <x:v>Shaheen Egypt</x:v>
      </x:c>
      <x:c r="C75" s="37" t="str">
        <x:v>https://shaheeneg.com/</x:v>
      </x:c>
      <x:c r="D75" s="37" t="str">
        <x:v>الأجهزة المنزلية</x:v>
      </x:c>
      <x:c r="E75" s="37" t="str">
        <x:v>الأجهزة المنزلية</x:v>
      </x:c>
      <x:c r="F75" s="37" t="str">
        <x:v>متجر متخصص</x:v>
      </x:c>
      <x:c r="G75" s="37" t="str">
        <x:v>ظاهر علنًا</x:v>
      </x:c>
      <x:c r="H75" s="37" t="str">
        <x:v>نعم</x:v>
      </x:c>
      <x:c r="I75" s="37" t="str">
        <x:v>P1</x:v>
      </x:c>
      <x:c r="J75" s="37" t="str">
        <x:v>A</x:v>
      </x:c>
      <x:c r="K75" s="37" t="str">
        <x:v>نشط</x:v>
      </x:c>
      <x:c r="L75" s="37" t="str">
        <x:v>متوسطة</x:v>
      </x:c>
      <x:c r="M75" s="37" t="n">
        <x:v>0</x:v>
      </x:c>
      <x:c r="N75" s="37" t="n">
        <x:v>0</x:v>
      </x:c>
      <x:c r="O75" s="37" t="str">
        <x:v>بانتظار اكتشاف روابط المنتجات</x:v>
      </x:c>
    </x:row>
    <x:row r="76">
      <x:c r="A76" s="37" t="str">
        <x:v>EG-075</x:v>
      </x:c>
      <x:c r="B76" s="37" t="str">
        <x:v>Unionaire</x:v>
      </x:c>
      <x:c r="C76" s="37" t="str">
        <x:v>https://unionaire.com/</x:v>
      </x:c>
      <x:c r="D76" s="37" t="str">
        <x:v>الأجهزة المنزلية</x:v>
      </x:c>
      <x:c r="E76" s="37" t="str">
        <x:v>الأجهزة المنزلية</x:v>
      </x:c>
      <x:c r="F76" s="37" t="str">
        <x:v>علامة مباشرة</x:v>
      </x:c>
      <x:c r="G76" s="37" t="str">
        <x:v>ظاهر علنًا</x:v>
      </x:c>
      <x:c r="H76" s="37" t="str">
        <x:v>نعم</x:v>
      </x:c>
      <x:c r="I76" s="37" t="str">
        <x:v>P1</x:v>
      </x:c>
      <x:c r="J76" s="37" t="str">
        <x:v>A</x:v>
      </x:c>
      <x:c r="K76" s="37" t="str">
        <x:v>نشط</x:v>
      </x:c>
      <x:c r="L76" s="37" t="str">
        <x:v>متوسطة</x:v>
      </x:c>
      <x:c r="M76" s="37" t="n">
        <x:v>0</x:v>
      </x:c>
      <x:c r="N76" s="37" t="n">
        <x:v>0</x:v>
      </x:c>
      <x:c r="O76" s="37" t="str">
        <x:v>بانتظار اكتشاف روابط المنتجات</x:v>
      </x:c>
    </x:row>
    <x:row r="77">
      <x:c r="A77" s="37" t="str">
        <x:v>EG-076</x:v>
      </x:c>
      <x:c r="B77" s="37" t="str">
        <x:v>UStores</x:v>
      </x:c>
      <x:c r="C77" s="37" t="str">
        <x:v>https://ustoreseg.com/</x:v>
      </x:c>
      <x:c r="D77" s="37" t="str">
        <x:v>الأجهزة المنزلية</x:v>
      </x:c>
      <x:c r="E77" s="37" t="str">
        <x:v>الأجهزة المنزلية</x:v>
      </x:c>
      <x:c r="F77" s="37" t="str">
        <x:v>سلسلة</x:v>
      </x:c>
      <x:c r="G77" s="37" t="str">
        <x:v>ظاهر علنًا</x:v>
      </x:c>
      <x:c r="H77" s="37" t="str">
        <x:v>نعم</x:v>
      </x:c>
      <x:c r="I77" s="37" t="str">
        <x:v>P1</x:v>
      </x:c>
      <x:c r="J77" s="37" t="str">
        <x:v>A</x:v>
      </x:c>
      <x:c r="K77" s="37" t="str">
        <x:v>نشط</x:v>
      </x:c>
      <x:c r="L77" s="37" t="str">
        <x:v>متوسطة</x:v>
      </x:c>
      <x:c r="M77" s="37" t="n">
        <x:v>0</x:v>
      </x:c>
      <x:c r="N77" s="37" t="n">
        <x:v>0</x:v>
      </x:c>
      <x:c r="O77" s="37" t="str">
        <x:v>بانتظار اكتشاف روابط المنتجات</x:v>
      </x:c>
    </x:row>
    <x:row r="78">
      <x:c r="A78" s="37" t="str">
        <x:v>EG-077</x:v>
      </x:c>
      <x:c r="B78" s="37" t="str">
        <x:v>Wazen</x:v>
      </x:c>
      <x:c r="C78" s="37" t="str">
        <x:v>https://wazen.eg/</x:v>
      </x:c>
      <x:c r="D78" s="37" t="str">
        <x:v>الأجهزة المنزلية</x:v>
      </x:c>
      <x:c r="E78" s="37" t="str">
        <x:v>الأجهزة المنزلية</x:v>
      </x:c>
      <x:c r="F78" s="37" t="str">
        <x:v>سلسلة إقليمية</x:v>
      </x:c>
      <x:c r="G78" s="37" t="str">
        <x:v>ظاهر علنًا</x:v>
      </x:c>
      <x:c r="H78" s="37" t="str">
        <x:v>نعم</x:v>
      </x:c>
      <x:c r="I78" s="37" t="str">
        <x:v>P1</x:v>
      </x:c>
      <x:c r="J78" s="37" t="str">
        <x:v>A</x:v>
      </x:c>
      <x:c r="K78" s="37" t="str">
        <x:v>نشط</x:v>
      </x:c>
      <x:c r="L78" s="37" t="str">
        <x:v>متوسطة</x:v>
      </x:c>
      <x:c r="M78" s="37" t="n">
        <x:v>0</x:v>
      </x:c>
      <x:c r="N78" s="37" t="n">
        <x:v>0</x:v>
      </x:c>
      <x:c r="O78" s="37" t="str">
        <x:v>بانتظار اكتشاف روابط المنتجات</x:v>
      </x:c>
    </x:row>
    <x:row r="79">
      <x:c r="A79" s="37" t="str">
        <x:v>EG-078</x:v>
      </x:c>
      <x:c r="B79" s="37" t="str">
        <x:v>White Point El Abd</x:v>
      </x:c>
      <x:c r="C79" s="37" t="str">
        <x:v>https://whitepointelabd.com/</x:v>
      </x:c>
      <x:c r="D79" s="37" t="str">
        <x:v>الأجهزة المنزلية</x:v>
      </x:c>
      <x:c r="E79" s="37" t="str">
        <x:v>الأجهزة المنزلية</x:v>
      </x:c>
      <x:c r="F79" s="37" t="str">
        <x:v>علامة مباشرة</x:v>
      </x:c>
      <x:c r="G79" s="37" t="str">
        <x:v>ظاهر علنًا</x:v>
      </x:c>
      <x:c r="H79" s="37" t="str">
        <x:v>نعم</x:v>
      </x:c>
      <x:c r="I79" s="37" t="str">
        <x:v>P1</x:v>
      </x:c>
      <x:c r="J79" s="37" t="str">
        <x:v>A</x:v>
      </x:c>
      <x:c r="K79" s="37" t="str">
        <x:v>نشط</x:v>
      </x:c>
      <x:c r="L79" s="37" t="str">
        <x:v>متوسطة</x:v>
      </x:c>
      <x:c r="M79" s="37" t="n">
        <x:v>0</x:v>
      </x:c>
      <x:c r="N79" s="37" t="n">
        <x:v>0</x:v>
      </x:c>
      <x:c r="O79" s="37" t="str">
        <x:v>بانتظار اكتشاف روابط المنتجات</x:v>
      </x:c>
    </x:row>
    <x:row r="80">
      <x:c r="A80" s="37" t="str">
        <x:v>EG-079</x:v>
      </x:c>
      <x:c r="B80" s="37" t="str">
        <x:v>Zahran Stores</x:v>
      </x:c>
      <x:c r="C80" s="37" t="str">
        <x:v>https://www.zahranstores.com/en</x:v>
      </x:c>
      <x:c r="D80" s="37" t="str">
        <x:v>الأجهزة المنزلية</x:v>
      </x:c>
      <x:c r="E80" s="37" t="str">
        <x:v>الأجهزة المنزلية</x:v>
      </x:c>
      <x:c r="F80" s="37" t="str">
        <x:v>سلسلة</x:v>
      </x:c>
      <x:c r="G80" s="37" t="str">
        <x:v>ظاهر علنًا</x:v>
      </x:c>
      <x:c r="H80" s="37" t="str">
        <x:v>نعم</x:v>
      </x:c>
      <x:c r="I80" s="37" t="str">
        <x:v>P1</x:v>
      </x:c>
      <x:c r="J80" s="37" t="str">
        <x:v>A</x:v>
      </x:c>
      <x:c r="K80" s="37" t="str">
        <x:v>نشط</x:v>
      </x:c>
      <x:c r="L80" s="37" t="str">
        <x:v>متوسطة</x:v>
      </x:c>
      <x:c r="M80" s="37" t="n">
        <x:v>221</x:v>
      </x:c>
      <x:c r="N80" s="37" t="n">
        <x:v>0</x:v>
      </x:c>
      <x:c r="O80" s="37" t="str">
        <x:v>مربوط بمنتجات</x:v>
      </x:c>
    </x:row>
    <x:row r="81">
      <x:c r="A81" s="37" t="str">
        <x:v>EG-080</x:v>
      </x:c>
      <x:c r="B81" s="37" t="str">
        <x:v>Zanussi Egypt</x:v>
      </x:c>
      <x:c r="C81" s="37" t="str">
        <x:v>https://www.zanussi.com.eg/en/online-order</x:v>
      </x:c>
      <x:c r="D81" s="37" t="str">
        <x:v>الأجهزة المنزلية</x:v>
      </x:c>
      <x:c r="E81" s="37" t="str">
        <x:v>الأجهزة المنزلية</x:v>
      </x:c>
      <x:c r="F81" s="37" t="str">
        <x:v>علامة مباشرة/سلسلة</x:v>
      </x:c>
      <x:c r="G81" s="37" t="str">
        <x:v>ظاهر علنًا</x:v>
      </x:c>
      <x:c r="H81" s="37" t="str">
        <x:v>نعم</x:v>
      </x:c>
      <x:c r="I81" s="37" t="str">
        <x:v>P1</x:v>
      </x:c>
      <x:c r="J81" s="37" t="str">
        <x:v>A</x:v>
      </x:c>
      <x:c r="K81" s="37" t="str">
        <x:v>نشط</x:v>
      </x:c>
      <x:c r="L81" s="37" t="str">
        <x:v>متوسطة</x:v>
      </x:c>
      <x:c r="M81" s="37" t="n">
        <x:v>0</x:v>
      </x:c>
      <x:c r="N81" s="37" t="n">
        <x:v>0</x:v>
      </x:c>
      <x:c r="O81" s="37" t="str">
        <x:v>بانتظار اكتشاف روابط المنتجات</x:v>
      </x:c>
    </x:row>
    <x:row r="82">
      <x:c r="A82" s="37" t="str">
        <x:v>EG-081</x:v>
      </x:c>
      <x:c r="B82" s="37" t="str">
        <x:v>Bingo</x:v>
      </x:c>
      <x:c r="C82" s="37" t="str">
        <x:v>https://www.bingo.eg/</x:v>
      </x:c>
      <x:c r="D82" s="37" t="str">
        <x:v>الأطفال والألعاب</x:v>
      </x:c>
      <x:c r="E82" s="37" t="str">
        <x:v>الأطفال والأمومة، الألعاب والهوايات</x:v>
      </x:c>
      <x:c r="F82" s="37" t="str">
        <x:v>سلسلة متخصصة / سلسلة/متجر متخصص</x:v>
      </x:c>
      <x:c r="G82" s="37" t="str">
        <x:v>ظاهر علنًا</x:v>
      </x:c>
      <x:c r="H82" s="37" t="str">
        <x:v>نعم</x:v>
      </x:c>
      <x:c r="I82" s="37" t="str">
        <x:v>P1</x:v>
      </x:c>
      <x:c r="J82" s="37" t="str">
        <x:v>A</x:v>
      </x:c>
      <x:c r="K82" s="37" t="str">
        <x:v>نشط</x:v>
      </x:c>
      <x:c r="L82" s="37" t="str">
        <x:v>متوسطة</x:v>
      </x:c>
      <x:c r="M82" s="37" t="n">
        <x:v>0</x:v>
      </x:c>
      <x:c r="N82" s="37" t="n">
        <x:v>0</x:v>
      </x:c>
      <x:c r="O82" s="37" t="str">
        <x:v>بانتظار اكتشاف روابط المنتجات</x:v>
      </x:c>
    </x:row>
    <x:row r="83">
      <x:c r="A83" s="37" t="str">
        <x:v>EG-082</x:v>
      </x:c>
      <x:c r="B83" s="37" t="str">
        <x:v>Toy &amp; Joy</x:v>
      </x:c>
      <x:c r="C83" s="37" t="str">
        <x:v>https://toyandjoy.com/</x:v>
      </x:c>
      <x:c r="D83" s="37" t="str">
        <x:v>الأطفال والأمومة</x:v>
      </x:c>
      <x:c r="E83" s="37" t="str">
        <x:v>الأطفال والأمومة</x:v>
      </x:c>
      <x:c r="F83" s="37" t="str">
        <x:v>متجر متخصص/تطبيق</x:v>
      </x:c>
      <x:c r="G83" s="37" t="str">
        <x:v>ظاهر علنًا</x:v>
      </x:c>
      <x:c r="H83" s="37" t="str">
        <x:v>نعم</x:v>
      </x:c>
      <x:c r="I83" s="37" t="str">
        <x:v>P1</x:v>
      </x:c>
      <x:c r="J83" s="37" t="str">
        <x:v>A</x:v>
      </x:c>
      <x:c r="K83" s="37" t="str">
        <x:v>نشط</x:v>
      </x:c>
      <x:c r="L83" s="37" t="str">
        <x:v>متوسطة</x:v>
      </x:c>
      <x:c r="M83" s="37" t="n">
        <x:v>0</x:v>
      </x:c>
      <x:c r="N83" s="37" t="n">
        <x:v>0</x:v>
      </x:c>
      <x:c r="O83" s="37" t="str">
        <x:v>بانتظار اكتشاف روابط المنتجات</x:v>
      </x:c>
    </x:row>
    <x:row r="84">
      <x:c r="A84" s="37" t="str">
        <x:v>EG-083</x:v>
      </x:c>
      <x:c r="B84" s="37" t="str">
        <x:v>Games World Egypt</x:v>
      </x:c>
      <x:c r="C84" s="37" t="str">
        <x:v>https://www.gamesworldegypt.com/</x:v>
      </x:c>
      <x:c r="D84" s="37" t="str">
        <x:v>الألعاب والكمبيوتر</x:v>
      </x:c>
      <x:c r="E84" s="37" t="str">
        <x:v>الألعاب والكمبيوتر</x:v>
      </x:c>
      <x:c r="F84" s="37" t="str">
        <x:v>سلسلة متخصصة</x:v>
      </x:c>
      <x:c r="G84" s="37" t="str">
        <x:v>ظاهر علنًا</x:v>
      </x:c>
      <x:c r="H84" s="37" t="str">
        <x:v>نعم</x:v>
      </x:c>
      <x:c r="I84" s="37" t="str">
        <x:v>P1</x:v>
      </x:c>
      <x:c r="J84" s="37" t="str">
        <x:v>A</x:v>
      </x:c>
      <x:c r="K84" s="37" t="str">
        <x:v>نشط</x:v>
      </x:c>
      <x:c r="L84" s="37" t="str">
        <x:v>متوسطة</x:v>
      </x:c>
      <x:c r="M84" s="37" t="n">
        <x:v>0</x:v>
      </x:c>
      <x:c r="N84" s="37" t="n">
        <x:v>0</x:v>
      </x:c>
      <x:c r="O84" s="37" t="str">
        <x:v>بانتظار اكتشاف روابط المنتجات</x:v>
      </x:c>
    </x:row>
    <x:row r="85">
      <x:c r="A85" s="37" t="str">
        <x:v>EG-084</x:v>
      </x:c>
      <x:c r="B85" s="37" t="str">
        <x:v>Shamy Stores</x:v>
      </x:c>
      <x:c r="C85" s="37" t="str">
        <x:v>https://shamystores.com/</x:v>
      </x:c>
      <x:c r="D85" s="37" t="str">
        <x:v>الألعاب والكمبيوتر</x:v>
      </x:c>
      <x:c r="E85" s="37" t="str">
        <x:v>الألعاب والكمبيوتر</x:v>
      </x:c>
      <x:c r="F85" s="37" t="str">
        <x:v>سلسلة متخصصة</x:v>
      </x:c>
      <x:c r="G85" s="37" t="str">
        <x:v>ظاهر علنًا</x:v>
      </x:c>
      <x:c r="H85" s="37" t="str">
        <x:v>نعم</x:v>
      </x:c>
      <x:c r="I85" s="37" t="str">
        <x:v>P1</x:v>
      </x:c>
      <x:c r="J85" s="37" t="str">
        <x:v>A</x:v>
      </x:c>
      <x:c r="K85" s="37" t="str">
        <x:v>نشط</x:v>
      </x:c>
      <x:c r="L85" s="37" t="str">
        <x:v>متوسطة</x:v>
      </x:c>
      <x:c r="M85" s="37" t="n">
        <x:v>2</x:v>
      </x:c>
      <x:c r="N85" s="37" t="n">
        <x:v>2</x:v>
      </x:c>
      <x:c r="O85" s="37" t="str">
        <x:v>مربوط بمنتجات</x:v>
      </x:c>
    </x:row>
    <x:row r="86">
      <x:c r="A86" s="37" t="str">
        <x:v>EG-085</x:v>
      </x:c>
      <x:c r="B86" s="37" t="str">
        <x:v>JAC Egypt</x:v>
      </x:c>
      <x:c r="C86" s="37" t="str">
        <x:v>https://jac-eg.com/</x:v>
      </x:c>
      <x:c r="D86" s="37" t="str">
        <x:v>الإلكترونيات والأجهزة</x:v>
      </x:c>
      <x:c r="E86" s="37" t="str">
        <x:v>الإلكترونيات والأجهزة</x:v>
      </x:c>
      <x:c r="F86" s="37" t="str">
        <x:v>علامة مباشرة</x:v>
      </x:c>
      <x:c r="G86" s="37" t="str">
        <x:v>ظاهر علنًا</x:v>
      </x:c>
      <x:c r="H86" s="37" t="str">
        <x:v>نعم</x:v>
      </x:c>
      <x:c r="I86" s="37" t="str">
        <x:v>P1</x:v>
      </x:c>
      <x:c r="J86" s="37" t="str">
        <x:v>A</x:v>
      </x:c>
      <x:c r="K86" s="37" t="str">
        <x:v>نشط</x:v>
      </x:c>
      <x:c r="L86" s="37" t="str">
        <x:v>متوسطة</x:v>
      </x:c>
      <x:c r="M86" s="37" t="n">
        <x:v>0</x:v>
      </x:c>
      <x:c r="N86" s="37" t="n">
        <x:v>0</x:v>
      </x:c>
      <x:c r="O86" s="37" t="str">
        <x:v>بانتظار اكتشاف روابط المنتجات</x:v>
      </x:c>
    </x:row>
    <x:row r="87">
      <x:c r="A87" s="37" t="str">
        <x:v>EG-086</x:v>
      </x:c>
      <x:c r="B87" s="37" t="str">
        <x:v>Kimo Store</x:v>
      </x:c>
      <x:c r="C87" s="37" t="str">
        <x:v>https://kimostore.net/</x:v>
      </x:c>
      <x:c r="D87" s="37" t="str">
        <x:v>الإلكترونيات والأجهزة</x:v>
      </x:c>
      <x:c r="E87" s="37" t="str">
        <x:v>الإلكترونيات والأجهزة</x:v>
      </x:c>
      <x:c r="F87" s="37" t="str">
        <x:v>متجر متخصص</x:v>
      </x:c>
      <x:c r="G87" s="37" t="str">
        <x:v>ظاهر علنًا</x:v>
      </x:c>
      <x:c r="H87" s="37" t="str">
        <x:v>نعم</x:v>
      </x:c>
      <x:c r="I87" s="37" t="str">
        <x:v>P1</x:v>
      </x:c>
      <x:c r="J87" s="37" t="str">
        <x:v>A</x:v>
      </x:c>
      <x:c r="K87" s="37" t="str">
        <x:v>نشط</x:v>
      </x:c>
      <x:c r="L87" s="37" t="str">
        <x:v>متوسطة</x:v>
      </x:c>
      <x:c r="M87" s="37" t="n">
        <x:v>0</x:v>
      </x:c>
      <x:c r="N87" s="37" t="n">
        <x:v>0</x:v>
      </x:c>
      <x:c r="O87" s="37" t="str">
        <x:v>بانتظار اكتشاف روابط المنتجات</x:v>
      </x:c>
    </x:row>
    <x:row r="88">
      <x:c r="A88" s="37" t="str">
        <x:v>EG-087</x:v>
      </x:c>
      <x:c r="B88" s="37" t="str">
        <x:v>Miami Centers</x:v>
      </x:c>
      <x:c r="C88" s="37" t="str">
        <x:v>https://miamicenters.com/</x:v>
      </x:c>
      <x:c r="D88" s="37" t="str">
        <x:v>الإلكترونيات والأجهزة</x:v>
      </x:c>
      <x:c r="E88" s="37" t="str">
        <x:v>الإلكترونيات والأجهزة</x:v>
      </x:c>
      <x:c r="F88" s="37" t="str">
        <x:v>سلسلة</x:v>
      </x:c>
      <x:c r="G88" s="37" t="str">
        <x:v>ظاهر علنًا</x:v>
      </x:c>
      <x:c r="H88" s="37" t="str">
        <x:v>نعم</x:v>
      </x:c>
      <x:c r="I88" s="37" t="str">
        <x:v>P1</x:v>
      </x:c>
      <x:c r="J88" s="37" t="str">
        <x:v>A</x:v>
      </x:c>
      <x:c r="K88" s="37" t="str">
        <x:v>نشط</x:v>
      </x:c>
      <x:c r="L88" s="37" t="str">
        <x:v>متوسطة</x:v>
      </x:c>
      <x:c r="M88" s="37" t="n">
        <x:v>0</x:v>
      </x:c>
      <x:c r="N88" s="37" t="n">
        <x:v>0</x:v>
      </x:c>
      <x:c r="O88" s="37" t="str">
        <x:v>بانتظار اكتشاف روابط المنتجات</x:v>
      </x:c>
    </x:row>
    <x:row r="89">
      <x:c r="A89" s="37" t="str">
        <x:v>EG-088</x:v>
      </x:c>
      <x:c r="B89" s="37" t="str">
        <x:v>Mobilaty</x:v>
      </x:c>
      <x:c r="C89" s="37" t="str">
        <x:v>https://www.mobilaty.com/en</x:v>
      </x:c>
      <x:c r="D89" s="37" t="str">
        <x:v>الإلكترونيات والأجهزة</x:v>
      </x:c>
      <x:c r="E89" s="37" t="str">
        <x:v>الإلكترونيات والأجهزة</x:v>
      </x:c>
      <x:c r="F89" s="37" t="str">
        <x:v>سلسلة متخصصة</x:v>
      </x:c>
      <x:c r="G89" s="37" t="str">
        <x:v>ظاهر علنًا</x:v>
      </x:c>
      <x:c r="H89" s="37" t="str">
        <x:v>نعم</x:v>
      </x:c>
      <x:c r="I89" s="37" t="str">
        <x:v>P1</x:v>
      </x:c>
      <x:c r="J89" s="37" t="str">
        <x:v>A</x:v>
      </x:c>
      <x:c r="K89" s="37" t="str">
        <x:v>نشط</x:v>
      </x:c>
      <x:c r="L89" s="37" t="str">
        <x:v>متوسطة</x:v>
      </x:c>
      <x:c r="M89" s="37" t="n">
        <x:v>0</x:v>
      </x:c>
      <x:c r="N89" s="37" t="n">
        <x:v>0</x:v>
      </x:c>
      <x:c r="O89" s="37" t="str">
        <x:v>بانتظار اكتشاف روابط المنتجات</x:v>
      </x:c>
    </x:row>
    <x:row r="90">
      <x:c r="A90" s="37" t="str">
        <x:v>EG-089</x:v>
      </x:c>
      <x:c r="B90" s="37" t="str">
        <x:v>More Electronics</x:v>
      </x:c>
      <x:c r="C90" s="37" t="str">
        <x:v>https://moreelectronicss.com/en/home/</x:v>
      </x:c>
      <x:c r="D90" s="37" t="str">
        <x:v>الإلكترونيات والأجهزة</x:v>
      </x:c>
      <x:c r="E90" s="37" t="str">
        <x:v>الإلكترونيات والأجهزة</x:v>
      </x:c>
      <x:c r="F90" s="37" t="str">
        <x:v>متجر متخصص</x:v>
      </x:c>
      <x:c r="G90" s="37" t="str">
        <x:v>ظاهر علنًا</x:v>
      </x:c>
      <x:c r="H90" s="37" t="str">
        <x:v>نعم</x:v>
      </x:c>
      <x:c r="I90" s="37" t="str">
        <x:v>P1</x:v>
      </x:c>
      <x:c r="J90" s="37" t="str">
        <x:v>A</x:v>
      </x:c>
      <x:c r="K90" s="37" t="str">
        <x:v>نشط</x:v>
      </x:c>
      <x:c r="L90" s="37" t="str">
        <x:v>متوسطة</x:v>
      </x:c>
      <x:c r="M90" s="37" t="n">
        <x:v>0</x:v>
      </x:c>
      <x:c r="N90" s="37" t="n">
        <x:v>0</x:v>
      </x:c>
      <x:c r="O90" s="37" t="str">
        <x:v>بانتظار اكتشاف روابط المنتجات</x:v>
      </x:c>
    </x:row>
    <x:row r="91">
      <x:c r="A91" s="37" t="str">
        <x:v>EG-090</x:v>
      </x:c>
      <x:c r="B91" s="37" t="str">
        <x:v>Technology Valley</x:v>
      </x:c>
      <x:c r="C91" s="37" t="str">
        <x:v>https://tv-it.com/</x:v>
      </x:c>
      <x:c r="D91" s="37" t="str">
        <x:v>الإلكترونيات والأجهزة</x:v>
      </x:c>
      <x:c r="E91" s="37" t="str">
        <x:v>الإلكترونيات والأجهزة</x:v>
      </x:c>
      <x:c r="F91" s="37" t="str">
        <x:v>سلسلة</x:v>
      </x:c>
      <x:c r="G91" s="37" t="str">
        <x:v>ظاهر علنًا</x:v>
      </x:c>
      <x:c r="H91" s="37" t="str">
        <x:v>نعم</x:v>
      </x:c>
      <x:c r="I91" s="37" t="str">
        <x:v>P1</x:v>
      </x:c>
      <x:c r="J91" s="37" t="str">
        <x:v>A</x:v>
      </x:c>
      <x:c r="K91" s="37" t="str">
        <x:v>نشط</x:v>
      </x:c>
      <x:c r="L91" s="37" t="str">
        <x:v>متوسطة</x:v>
      </x:c>
      <x:c r="M91" s="37" t="n">
        <x:v>0</x:v>
      </x:c>
      <x:c r="N91" s="37" t="n">
        <x:v>0</x:v>
      </x:c>
      <x:c r="O91" s="37" t="str">
        <x:v>بانتظار اكتشاف روابط المنتجات</x:v>
      </x:c>
    </x:row>
    <x:row r="92">
      <x:c r="A92" s="37" t="str">
        <x:v>EG-091</x:v>
      </x:c>
      <x:c r="B92" s="37" t="str">
        <x:v>Awlad Ragab</x:v>
      </x:c>
      <x:c r="C92" s="37" t="str">
        <x:v>https://www.awladragab.com/en/</x:v>
      </x:c>
      <x:c r="D92" s="37" t="str">
        <x:v>البقالة والهايبرماركت</x:v>
      </x:c>
      <x:c r="E92" s="37" t="str">
        <x:v>البقالة والهايبرماركت</x:v>
      </x:c>
      <x:c r="F92" s="37" t="str">
        <x:v>سوبرماركت/تطبيق</x:v>
      </x:c>
      <x:c r="G92" s="37" t="str">
        <x:v>كتالوج فقط</x:v>
      </x:c>
      <x:c r="H92" s="37" t="str">
        <x:v>عبر التطبيق</x:v>
      </x:c>
      <x:c r="I92" s="37" t="str">
        <x:v>P1</x:v>
      </x:c>
      <x:c r="J92" s="37" t="str">
        <x:v>B</x:v>
      </x:c>
      <x:c r="K92" s="37" t="str">
        <x:v>نشط</x:v>
      </x:c>
      <x:c r="L92" s="37" t="str">
        <x:v>مرتفعة</x:v>
      </x:c>
      <x:c r="M92" s="37" t="n">
        <x:v>0</x:v>
      </x:c>
      <x:c r="N92" s="37" t="n">
        <x:v>0</x:v>
      </x:c>
      <x:c r="O92" s="37" t="str">
        <x:v>بانتظار اكتشاف روابط المنتجات</x:v>
      </x:c>
    </x:row>
    <x:row r="93">
      <x:c r="A93" s="37" t="str">
        <x:v>EG-092</x:v>
      </x:c>
      <x:c r="B93" s="37" t="str">
        <x:v>Fathalla Market</x:v>
      </x:c>
      <x:c r="C93" s="37" t="str">
        <x:v>https://fathallamarket.com.eg/</x:v>
      </x:c>
      <x:c r="D93" s="37" t="str">
        <x:v>البقالة والهايبرماركت</x:v>
      </x:c>
      <x:c r="E93" s="37" t="str">
        <x:v>البقالة والهايبرماركت</x:v>
      </x:c>
      <x:c r="F93" s="37" t="str">
        <x:v>هايبرماركت/تطبيق</x:v>
      </x:c>
      <x:c r="G93" s="37" t="str">
        <x:v>داخل التطبيق فقط</x:v>
      </x:c>
      <x:c r="H93" s="37" t="str">
        <x:v>عبر التطبيق</x:v>
      </x:c>
      <x:c r="I93" s="37" t="str">
        <x:v>P1</x:v>
      </x:c>
      <x:c r="J93" s="37" t="str">
        <x:v>B</x:v>
      </x:c>
      <x:c r="K93" s="37" t="str">
        <x:v>نشط</x:v>
      </x:c>
      <x:c r="L93" s="37" t="str">
        <x:v>مرتفعة</x:v>
      </x:c>
      <x:c r="M93" s="37" t="n">
        <x:v>0</x:v>
      </x:c>
      <x:c r="N93" s="37" t="n">
        <x:v>0</x:v>
      </x:c>
      <x:c r="O93" s="37" t="str">
        <x:v>بانتظار اكتشاف روابط المنتجات</x:v>
      </x:c>
    </x:row>
    <x:row r="94">
      <x:c r="A94" s="37" t="str">
        <x:v>EG-093</x:v>
      </x:c>
      <x:c r="B94" s="37" t="str">
        <x:v>Oscar Grand Stores</x:v>
      </x:c>
      <x:c r="C94" s="37" t="str">
        <x:v>https://www.oscarstores.com/</x:v>
      </x:c>
      <x:c r="D94" s="37" t="str">
        <x:v>البقالة والهايبرماركت</x:v>
      </x:c>
      <x:c r="E94" s="37" t="str">
        <x:v>البقالة والهايبرماركت</x:v>
      </x:c>
      <x:c r="F94" s="37" t="str">
        <x:v>سوبرماركت/تطبيق</x:v>
      </x:c>
      <x:c r="G94" s="37" t="str">
        <x:v>داخل التطبيق فقط</x:v>
      </x:c>
      <x:c r="H94" s="37" t="str">
        <x:v>عبر التطبيق</x:v>
      </x:c>
      <x:c r="I94" s="37" t="str">
        <x:v>P1</x:v>
      </x:c>
      <x:c r="J94" s="37" t="str">
        <x:v>B</x:v>
      </x:c>
      <x:c r="K94" s="37" t="str">
        <x:v>نشط</x:v>
      </x:c>
      <x:c r="L94" s="37" t="str">
        <x:v>مرتفعة</x:v>
      </x:c>
      <x:c r="M94" s="37" t="n">
        <x:v>0</x:v>
      </x:c>
      <x:c r="N94" s="37" t="n">
        <x:v>0</x:v>
      </x:c>
      <x:c r="O94" s="37" t="str">
        <x:v>بانتظار اكتشاف روابط المنتجات</x:v>
      </x:c>
    </x:row>
    <x:row r="95">
      <x:c r="A95" s="37" t="str">
        <x:v>EG-094</x:v>
      </x:c>
      <x:c r="B95" s="37" t="str">
        <x:v>Abdelaziz El Sallab</x:v>
      </x:c>
      <x:c r="C95" s="37" t="str">
        <x:v>https://azizsallab.com/</x:v>
      </x:c>
      <x:c r="D95" s="37" t="str">
        <x:v>التشطيب ومواد البناء</x:v>
      </x:c>
      <x:c r="E95" s="37" t="str">
        <x:v>التشطيب ومواد البناء</x:v>
      </x:c>
      <x:c r="F95" s="37" t="str">
        <x:v>سلسلة متخصصة</x:v>
      </x:c>
      <x:c r="G95" s="37" t="str">
        <x:v>ظاهر/جزئي</x:v>
      </x:c>
      <x:c r="H95" s="37" t="str">
        <x:v>نعم</x:v>
      </x:c>
      <x:c r="I95" s="37" t="str">
        <x:v>P1</x:v>
      </x:c>
      <x:c r="J95" s="37" t="str">
        <x:v>B</x:v>
      </x:c>
      <x:c r="K95" s="37" t="str">
        <x:v>نشط</x:v>
      </x:c>
      <x:c r="L95" s="37" t="str">
        <x:v>متوسطة</x:v>
      </x:c>
      <x:c r="M95" s="37" t="n">
        <x:v>0</x:v>
      </x:c>
      <x:c r="N95" s="37" t="n">
        <x:v>0</x:v>
      </x:c>
      <x:c r="O95" s="37" t="str">
        <x:v>بانتظار اكتشاف روابط المنتجات</x:v>
      </x:c>
    </x:row>
    <x:row r="96">
      <x:c r="A96" s="37" t="str">
        <x:v>EG-095</x:v>
      </x:c>
      <x:c r="B96" s="37" t="str">
        <x:v>Bnaia</x:v>
      </x:c>
      <x:c r="C96" s="37" t="str">
        <x:v>https://bnaia.com/en/</x:v>
      </x:c>
      <x:c r="D96" s="37" t="str">
        <x:v>التشطيب ومواد البناء</x:v>
      </x:c>
      <x:c r="E96" s="37" t="str">
        <x:v>التشطيب ومواد البناء</x:v>
      </x:c>
      <x:c r="F96" s="37" t="str">
        <x:v>سوق إلكتروني/تطبيق</x:v>
      </x:c>
      <x:c r="G96" s="37" t="str">
        <x:v>تطبيق أو طلب عرض/جزئي</x:v>
      </x:c>
      <x:c r="H96" s="37" t="str">
        <x:v>نعم/طلب عرض</x:v>
      </x:c>
      <x:c r="I96" s="37" t="str">
        <x:v>P1</x:v>
      </x:c>
      <x:c r="J96" s="37" t="str">
        <x:v>B</x:v>
      </x:c>
      <x:c r="K96" s="37" t="str">
        <x:v>نشط</x:v>
      </x:c>
      <x:c r="L96" s="37" t="str">
        <x:v>مرتفعة</x:v>
      </x:c>
      <x:c r="M96" s="37" t="n">
        <x:v>0</x:v>
      </x:c>
      <x:c r="N96" s="37" t="n">
        <x:v>0</x:v>
      </x:c>
      <x:c r="O96" s="37" t="str">
        <x:v>بانتظار اكتشاف روابط المنتجات</x:v>
      </x:c>
    </x:row>
    <x:row r="97">
      <x:c r="A97" s="37" t="str">
        <x:v>EG-096</x:v>
      </x:c>
      <x:c r="B97" s="37" t="str">
        <x:v>Mostafa El Sallab</x:v>
      </x:c>
      <x:c r="C97" s="37" t="str">
        <x:v>https://elsallab.com/</x:v>
      </x:c>
      <x:c r="D97" s="37" t="str">
        <x:v>التشطيب ومواد البناء</x:v>
      </x:c>
      <x:c r="E97" s="37" t="str">
        <x:v>التشطيب ومواد البناء</x:v>
      </x:c>
      <x:c r="F97" s="37" t="str">
        <x:v>سلسلة متخصصة</x:v>
      </x:c>
      <x:c r="G97" s="37" t="str">
        <x:v>ظاهر علنًا</x:v>
      </x:c>
      <x:c r="H97" s="37" t="str">
        <x:v>نعم</x:v>
      </x:c>
      <x:c r="I97" s="37" t="str">
        <x:v>P1</x:v>
      </x:c>
      <x:c r="J97" s="37" t="str">
        <x:v>A</x:v>
      </x:c>
      <x:c r="K97" s="37" t="str">
        <x:v>نشط</x:v>
      </x:c>
      <x:c r="L97" s="37" t="str">
        <x:v>متوسطة</x:v>
      </x:c>
      <x:c r="M97" s="37" t="n">
        <x:v>0</x:v>
      </x:c>
      <x:c r="N97" s="37" t="n">
        <x:v>0</x:v>
      </x:c>
      <x:c r="O97" s="37" t="str">
        <x:v>بانتظار اكتشاف روابط المنتجات</x:v>
      </x:c>
    </x:row>
    <x:row r="98">
      <x:c r="A98" s="37" t="str">
        <x:v>EG-097</x:v>
      </x:c>
      <x:c r="B98" s="37" t="str">
        <x:v>Bath &amp; Body Works Egypt</x:v>
      </x:c>
      <x:c r="C98" s="37" t="str">
        <x:v>https://www.bathandbodyworks.com.eg/en/</x:v>
      </x:c>
      <x:c r="D98" s="37" t="str">
        <x:v>الجمال والعناية</x:v>
      </x:c>
      <x:c r="E98" s="37" t="str">
        <x:v>الجمال والعناية</x:v>
      </x:c>
      <x:c r="F98" s="37" t="str">
        <x:v>علامة مباشرة/سلسلة</x:v>
      </x:c>
      <x:c r="G98" s="37" t="str">
        <x:v>ظاهر علنًا</x:v>
      </x:c>
      <x:c r="H98" s="37" t="str">
        <x:v>نعم</x:v>
      </x:c>
      <x:c r="I98" s="37" t="str">
        <x:v>P1</x:v>
      </x:c>
      <x:c r="J98" s="37" t="str">
        <x:v>A</x:v>
      </x:c>
      <x:c r="K98" s="37" t="str">
        <x:v>نشط</x:v>
      </x:c>
      <x:c r="L98" s="37" t="str">
        <x:v>متوسطة</x:v>
      </x:c>
      <x:c r="M98" s="37" t="n">
        <x:v>0</x:v>
      </x:c>
      <x:c r="N98" s="37" t="n">
        <x:v>0</x:v>
      </x:c>
      <x:c r="O98" s="37" t="str">
        <x:v>بانتظار اكتشاف روابط المنتجات</x:v>
      </x:c>
    </x:row>
    <x:row r="99">
      <x:c r="A99" s="37" t="str">
        <x:v>EG-098</x:v>
      </x:c>
      <x:c r="B99" s="37" t="str">
        <x:v>Beauty Shop Egypt</x:v>
      </x:c>
      <x:c r="C99" s="37" t="str">
        <x:v>https://beautyshopeg.com/</x:v>
      </x:c>
      <x:c r="D99" s="37" t="str">
        <x:v>الجمال والعناية</x:v>
      </x:c>
      <x:c r="E99" s="37" t="str">
        <x:v>الجمال والعناية</x:v>
      </x:c>
      <x:c r="F99" s="37" t="str">
        <x:v>متجر متخصص</x:v>
      </x:c>
      <x:c r="G99" s="37" t="str">
        <x:v>ظاهر علنًا</x:v>
      </x:c>
      <x:c r="H99" s="37" t="str">
        <x:v>نعم</x:v>
      </x:c>
      <x:c r="I99" s="37" t="str">
        <x:v>P1</x:v>
      </x:c>
      <x:c r="J99" s="37" t="str">
        <x:v>A</x:v>
      </x:c>
      <x:c r="K99" s="37" t="str">
        <x:v>نشط</x:v>
      </x:c>
      <x:c r="L99" s="37" t="str">
        <x:v>متوسطة</x:v>
      </x:c>
      <x:c r="M99" s="37" t="n">
        <x:v>0</x:v>
      </x:c>
      <x:c r="N99" s="37" t="n">
        <x:v>0</x:v>
      </x:c>
      <x:c r="O99" s="37" t="str">
        <x:v>بانتظار اكتشاف روابط المنتجات</x:v>
      </x:c>
    </x:row>
    <x:row r="100">
      <x:c r="A100" s="37" t="str">
        <x:v>EG-099</x:v>
      </x:c>
      <x:c r="B100" s="37" t="str">
        <x:v>EVA Shop</x:v>
      </x:c>
      <x:c r="C100" s="37" t="str">
        <x:v>https://www.shop.eva-cosmetics.com/</x:v>
      </x:c>
      <x:c r="D100" s="37" t="str">
        <x:v>الجمال والعناية</x:v>
      </x:c>
      <x:c r="E100" s="37" t="str">
        <x:v>الجمال والعناية</x:v>
      </x:c>
      <x:c r="F100" s="37" t="str">
        <x:v>علامة مباشرة</x:v>
      </x:c>
      <x:c r="G100" s="37" t="str">
        <x:v>ظاهر علنًا</x:v>
      </x:c>
      <x:c r="H100" s="37" t="str">
        <x:v>نعم</x:v>
      </x:c>
      <x:c r="I100" s="37" t="str">
        <x:v>P1</x:v>
      </x:c>
      <x:c r="J100" s="37" t="str">
        <x:v>A</x:v>
      </x:c>
      <x:c r="K100" s="37" t="str">
        <x:v>نشط</x:v>
      </x:c>
      <x:c r="L100" s="37" t="str">
        <x:v>متوسطة</x:v>
      </x:c>
      <x:c r="M100" s="37" t="n">
        <x:v>0</x:v>
      </x:c>
      <x:c r="N100" s="37" t="n">
        <x:v>0</x:v>
      </x:c>
      <x:c r="O100" s="37" t="str">
        <x:v>بانتظار اكتشاف روابط المنتجات</x:v>
      </x:c>
    </x:row>
    <x:row r="101">
      <x:c r="A101" s="37" t="str">
        <x:v>EG-100</x:v>
      </x:c>
      <x:c r="B101" s="37" t="str">
        <x:v>Glow Egypt</x:v>
      </x:c>
      <x:c r="C101" s="37" t="str">
        <x:v>https://glowegypt.com/</x:v>
      </x:c>
      <x:c r="D101" s="37" t="str">
        <x:v>الجمال والعناية</x:v>
      </x:c>
      <x:c r="E101" s="37" t="str">
        <x:v>الجمال والعناية</x:v>
      </x:c>
      <x:c r="F101" s="37" t="str">
        <x:v>متجر متخصص</x:v>
      </x:c>
      <x:c r="G101" s="37" t="str">
        <x:v>ظاهر علنًا</x:v>
      </x:c>
      <x:c r="H101" s="37" t="str">
        <x:v>نعم</x:v>
      </x:c>
      <x:c r="I101" s="37" t="str">
        <x:v>P1</x:v>
      </x:c>
      <x:c r="J101" s="37" t="str">
        <x:v>A</x:v>
      </x:c>
      <x:c r="K101" s="37" t="str">
        <x:v>نشط</x:v>
      </x:c>
      <x:c r="L101" s="37" t="str">
        <x:v>متوسطة</x:v>
      </x:c>
      <x:c r="M101" s="37" t="n">
        <x:v>0</x:v>
      </x:c>
      <x:c r="N101" s="37" t="n">
        <x:v>0</x:v>
      </x:c>
      <x:c r="O101" s="37" t="str">
        <x:v>بانتظار اكتشاف روابط المنتجات</x:v>
      </x:c>
    </x:row>
    <x:row r="102">
      <x:c r="A102" s="37" t="str">
        <x:v>EG-101</x:v>
      </x:c>
      <x:c r="B102" s="37" t="str">
        <x:v>Joviality</x:v>
      </x:c>
      <x:c r="C102" s="37" t="str">
        <x:v>https://joviality-eg.com/</x:v>
      </x:c>
      <x:c r="D102" s="37" t="str">
        <x:v>الجمال والعناية</x:v>
      </x:c>
      <x:c r="E102" s="37" t="str">
        <x:v>الجمال والعناية</x:v>
      </x:c>
      <x:c r="F102" s="37" t="str">
        <x:v>علامة مباشرة</x:v>
      </x:c>
      <x:c r="G102" s="37" t="str">
        <x:v>ظاهر علنًا</x:v>
      </x:c>
      <x:c r="H102" s="37" t="str">
        <x:v>نعم</x:v>
      </x:c>
      <x:c r="I102" s="37" t="str">
        <x:v>P1</x:v>
      </x:c>
      <x:c r="J102" s="37" t="str">
        <x:v>A</x:v>
      </x:c>
      <x:c r="K102" s="37" t="str">
        <x:v>نشط</x:v>
      </x:c>
      <x:c r="L102" s="37" t="str">
        <x:v>متوسطة</x:v>
      </x:c>
      <x:c r="M102" s="37" t="n">
        <x:v>0</x:v>
      </x:c>
      <x:c r="N102" s="37" t="n">
        <x:v>0</x:v>
      </x:c>
      <x:c r="O102" s="37" t="str">
        <x:v>بانتظار اكتشاف روابط المنتجات</x:v>
      </x:c>
    </x:row>
    <x:row r="103">
      <x:c r="A103" s="37" t="str">
        <x:v>EG-102</x:v>
      </x:c>
      <x:c r="B103" s="37" t="str">
        <x:v>lo.la Egypt</x:v>
      </x:c>
      <x:c r="C103" s="37" t="str">
        <x:v>https://eg.lolabeauty.com/</x:v>
      </x:c>
      <x:c r="D103" s="37" t="str">
        <x:v>الجمال والعناية</x:v>
      </x:c>
      <x:c r="E103" s="37" t="str">
        <x:v>الجمال والعناية</x:v>
      </x:c>
      <x:c r="F103" s="37" t="str">
        <x:v>متجر متخصص</x:v>
      </x:c>
      <x:c r="G103" s="37" t="str">
        <x:v>ظاهر علنًا</x:v>
      </x:c>
      <x:c r="H103" s="37" t="str">
        <x:v>نعم</x:v>
      </x:c>
      <x:c r="I103" s="37" t="str">
        <x:v>P1</x:v>
      </x:c>
      <x:c r="J103" s="37" t="str">
        <x:v>A</x:v>
      </x:c>
      <x:c r="K103" s="37" t="str">
        <x:v>نشط</x:v>
      </x:c>
      <x:c r="L103" s="37" t="str">
        <x:v>متوسطة</x:v>
      </x:c>
      <x:c r="M103" s="37" t="n">
        <x:v>0</x:v>
      </x:c>
      <x:c r="N103" s="37" t="n">
        <x:v>0</x:v>
      </x:c>
      <x:c r="O103" s="37" t="str">
        <x:v>بانتظار اكتشاف روابط المنتجات</x:v>
      </x:c>
    </x:row>
    <x:row r="104">
      <x:c r="A104" s="37" t="str">
        <x:v>EG-103</x:v>
      </x:c>
      <x:c r="B104" s="37" t="str">
        <x:v>Luna Cosmetics</x:v>
      </x:c>
      <x:c r="C104" s="37" t="str">
        <x:v>https://luna.com.eg/</x:v>
      </x:c>
      <x:c r="D104" s="37" t="str">
        <x:v>الجمال والعناية</x:v>
      </x:c>
      <x:c r="E104" s="37" t="str">
        <x:v>الجمال والعناية</x:v>
      </x:c>
      <x:c r="F104" s="37" t="str">
        <x:v>علامة مباشرة</x:v>
      </x:c>
      <x:c r="G104" s="37" t="str">
        <x:v>ظاهر علنًا</x:v>
      </x:c>
      <x:c r="H104" s="37" t="str">
        <x:v>نعم</x:v>
      </x:c>
      <x:c r="I104" s="37" t="str">
        <x:v>P1</x:v>
      </x:c>
      <x:c r="J104" s="37" t="str">
        <x:v>A</x:v>
      </x:c>
      <x:c r="K104" s="37" t="str">
        <x:v>نشط</x:v>
      </x:c>
      <x:c r="L104" s="37" t="str">
        <x:v>متوسطة</x:v>
      </x:c>
      <x:c r="M104" s="37" t="n">
        <x:v>0</x:v>
      </x:c>
      <x:c r="N104" s="37" t="n">
        <x:v>0</x:v>
      </x:c>
      <x:c r="O104" s="37" t="str">
        <x:v>بانتظار اكتشاف روابط المنتجات</x:v>
      </x:c>
    </x:row>
    <x:row r="105">
      <x:c r="A105" s="37" t="str">
        <x:v>EG-104</x:v>
      </x:c>
      <x:c r="B105" s="37" t="str">
        <x:v>Zynah</x:v>
      </x:c>
      <x:c r="C105" s="37" t="str">
        <x:v>https://zynah.me/</x:v>
      </x:c>
      <x:c r="D105" s="37" t="str">
        <x:v>الجمال والعناية</x:v>
      </x:c>
      <x:c r="E105" s="37" t="str">
        <x:v>الجمال والعناية</x:v>
      </x:c>
      <x:c r="F105" s="37" t="str">
        <x:v>متجر متخصص</x:v>
      </x:c>
      <x:c r="G105" s="37" t="str">
        <x:v>ظاهر علنًا</x:v>
      </x:c>
      <x:c r="H105" s="37" t="str">
        <x:v>نعم</x:v>
      </x:c>
      <x:c r="I105" s="37" t="str">
        <x:v>P1</x:v>
      </x:c>
      <x:c r="J105" s="37" t="str">
        <x:v>A</x:v>
      </x:c>
      <x:c r="K105" s="37" t="str">
        <x:v>نشط</x:v>
      </x:c>
      <x:c r="L105" s="37" t="str">
        <x:v>متوسطة</x:v>
      </x:c>
      <x:c r="M105" s="37" t="n">
        <x:v>0</x:v>
      </x:c>
      <x:c r="N105" s="37" t="n">
        <x:v>0</x:v>
      </x:c>
      <x:c r="O105" s="37" t="str">
        <x:v>بانتظار اكتشاف روابط المنتجات</x:v>
      </x:c>
    </x:row>
    <x:row r="106">
      <x:c r="A106" s="37" t="str">
        <x:v>EG-105</x:v>
      </x:c>
      <x:c r="B106" s="37" t="str">
        <x:v>OSCAR Pet Shop</x:v>
      </x:c>
      <x:c r="C106" s="37" t="str">
        <x:v>https://oscarpetshop.com/</x:v>
      </x:c>
      <x:c r="D106" s="37" t="str">
        <x:v>الحيوانات الأليفة</x:v>
      </x:c>
      <x:c r="E106" s="37" t="str">
        <x:v>الحيوانات الأليفة</x:v>
      </x:c>
      <x:c r="F106" s="37" t="str">
        <x:v>متجر متخصص</x:v>
      </x:c>
      <x:c r="G106" s="37" t="str">
        <x:v>ظاهر علنًا</x:v>
      </x:c>
      <x:c r="H106" s="37" t="str">
        <x:v>نعم</x:v>
      </x:c>
      <x:c r="I106" s="37" t="str">
        <x:v>P1</x:v>
      </x:c>
      <x:c r="J106" s="37" t="str">
        <x:v>A</x:v>
      </x:c>
      <x:c r="K106" s="37" t="str">
        <x:v>نشط</x:v>
      </x:c>
      <x:c r="L106" s="37" t="str">
        <x:v>متوسطة</x:v>
      </x:c>
      <x:c r="M106" s="37" t="n">
        <x:v>0</x:v>
      </x:c>
      <x:c r="N106" s="37" t="n">
        <x:v>0</x:v>
      </x:c>
      <x:c r="O106" s="37" t="str">
        <x:v>بانتظار اكتشاف روابط المنتجات</x:v>
      </x:c>
    </x:row>
    <x:row r="107">
      <x:c r="A107" s="37" t="str">
        <x:v>EG-106</x:v>
      </x:c>
      <x:c r="B107" s="37" t="str">
        <x:v>PetsEgypt</x:v>
      </x:c>
      <x:c r="C107" s="37" t="str">
        <x:v>https://petsegypt.com/</x:v>
      </x:c>
      <x:c r="D107" s="37" t="str">
        <x:v>الحيوانات الأليفة</x:v>
      </x:c>
      <x:c r="E107" s="37" t="str">
        <x:v>الحيوانات الأليفة</x:v>
      </x:c>
      <x:c r="F107" s="37" t="str">
        <x:v>متجر متخصص</x:v>
      </x:c>
      <x:c r="G107" s="37" t="str">
        <x:v>ظاهر علنًا</x:v>
      </x:c>
      <x:c r="H107" s="37" t="str">
        <x:v>نعم</x:v>
      </x:c>
      <x:c r="I107" s="37" t="str">
        <x:v>P1</x:v>
      </x:c>
      <x:c r="J107" s="37" t="str">
        <x:v>A</x:v>
      </x:c>
      <x:c r="K107" s="37" t="str">
        <x:v>نشط</x:v>
      </x:c>
      <x:c r="L107" s="37" t="str">
        <x:v>متوسطة</x:v>
      </x:c>
      <x:c r="M107" s="37" t="n">
        <x:v>0</x:v>
      </x:c>
      <x:c r="N107" s="37" t="n">
        <x:v>0</x:v>
      </x:c>
      <x:c r="O107" s="37" t="str">
        <x:v>بانتظار اكتشاف روابط المنتجات</x:v>
      </x:c>
    </x:row>
    <x:row r="108">
      <x:c r="A108" s="37" t="str">
        <x:v>EG-107</x:v>
      </x:c>
      <x:c r="B108" s="37" t="str">
        <x:v>Shell Egypt Fitness</x:v>
      </x:c>
      <x:c r="C108" s="37" t="str">
        <x:v>https://www.shellegypt.com/home-gym-equipment-shop</x:v>
      </x:c>
      <x:c r="D108" s="37" t="str">
        <x:v>الدراجات والرياضة</x:v>
      </x:c>
      <x:c r="E108" s="37" t="str">
        <x:v>الرياضة، الدراجات والرياضة</x:v>
      </x:c>
      <x:c r="F108" s="37" t="str">
        <x:v>متجر متخصص</x:v>
      </x:c>
      <x:c r="G108" s="37" t="str">
        <x:v>ظاهر علنًا</x:v>
      </x:c>
      <x:c r="H108" s="37" t="str">
        <x:v>نعم</x:v>
      </x:c>
      <x:c r="I108" s="37" t="str">
        <x:v>P1</x:v>
      </x:c>
      <x:c r="J108" s="37" t="str">
        <x:v>A</x:v>
      </x:c>
      <x:c r="K108" s="37" t="str">
        <x:v>نشط</x:v>
      </x:c>
      <x:c r="L108" s="37" t="str">
        <x:v>متوسطة</x:v>
      </x:c>
      <x:c r="M108" s="37" t="n">
        <x:v>0</x:v>
      </x:c>
      <x:c r="N108" s="37" t="n">
        <x:v>0</x:v>
      </x:c>
      <x:c r="O108" s="37" t="str">
        <x:v>بانتظار اكتشاف روابط المنتجات</x:v>
      </x:c>
    </x:row>
    <x:row r="109">
      <x:c r="A109" s="37" t="str">
        <x:v>EG-108</x:v>
      </x:c>
      <x:c r="B109" s="37" t="str">
        <x:v>adidas Egypt</x:v>
      </x:c>
      <x:c r="C109" s="37" t="str">
        <x:v>https://www.adidas.com.eg/en</x:v>
      </x:c>
      <x:c r="D109" s="37" t="str">
        <x:v>الرياضة</x:v>
      </x:c>
      <x:c r="E109" s="37" t="str">
        <x:v>الرياضة</x:v>
      </x:c>
      <x:c r="F109" s="37" t="str">
        <x:v>علامة مباشرة/سلسلة</x:v>
      </x:c>
      <x:c r="G109" s="37" t="str">
        <x:v>ظاهر علنًا</x:v>
      </x:c>
      <x:c r="H109" s="37" t="str">
        <x:v>نعم</x:v>
      </x:c>
      <x:c r="I109" s="37" t="str">
        <x:v>P1</x:v>
      </x:c>
      <x:c r="J109" s="37" t="str">
        <x:v>A</x:v>
      </x:c>
      <x:c r="K109" s="37" t="str">
        <x:v>نشط</x:v>
      </x:c>
      <x:c r="L109" s="37" t="str">
        <x:v>متوسطة</x:v>
      </x:c>
      <x:c r="M109" s="37" t="n">
        <x:v>0</x:v>
      </x:c>
      <x:c r="N109" s="37" t="n">
        <x:v>0</x:v>
      </x:c>
      <x:c r="O109" s="37" t="str">
        <x:v>بانتظار اكتشاف روابط المنتجات</x:v>
      </x:c>
    </x:row>
    <x:row r="110">
      <x:c r="A110" s="37" t="str">
        <x:v>EG-109</x:v>
      </x:c>
      <x:c r="B110" s="37" t="str">
        <x:v>Champions Store</x:v>
      </x:c>
      <x:c r="C110" s="37" t="str">
        <x:v>https://champions-store.com/</x:v>
      </x:c>
      <x:c r="D110" s="37" t="str">
        <x:v>الرياضة</x:v>
      </x:c>
      <x:c r="E110" s="37" t="str">
        <x:v>الرياضة</x:v>
      </x:c>
      <x:c r="F110" s="37" t="str">
        <x:v>متجر متخصص</x:v>
      </x:c>
      <x:c r="G110" s="37" t="str">
        <x:v>ظاهر علنًا</x:v>
      </x:c>
      <x:c r="H110" s="37" t="str">
        <x:v>نعم</x:v>
      </x:c>
      <x:c r="I110" s="37" t="str">
        <x:v>P1</x:v>
      </x:c>
      <x:c r="J110" s="37" t="str">
        <x:v>A</x:v>
      </x:c>
      <x:c r="K110" s="37" t="str">
        <x:v>نشط</x:v>
      </x:c>
      <x:c r="L110" s="37" t="str">
        <x:v>متوسطة</x:v>
      </x:c>
      <x:c r="M110" s="37" t="n">
        <x:v>0</x:v>
      </x:c>
      <x:c r="N110" s="37" t="n">
        <x:v>0</x:v>
      </x:c>
      <x:c r="O110" s="37" t="str">
        <x:v>بانتظار اكتشاف روابط المنتجات</x:v>
      </x:c>
    </x:row>
    <x:row r="111">
      <x:c r="A111" s="37" t="str">
        <x:v>EG-110</x:v>
      </x:c>
      <x:c r="B111" s="37" t="str">
        <x:v>PUMA Egypt</x:v>
      </x:c>
      <x:c r="C111" s="37" t="str">
        <x:v>https://eg.puma.com/en-eg</x:v>
      </x:c>
      <x:c r="D111" s="37" t="str">
        <x:v>الرياضة</x:v>
      </x:c>
      <x:c r="E111" s="37" t="str">
        <x:v>الرياضة</x:v>
      </x:c>
      <x:c r="F111" s="37" t="str">
        <x:v>علامة مباشرة/سلسلة</x:v>
      </x:c>
      <x:c r="G111" s="37" t="str">
        <x:v>ظاهر علنًا</x:v>
      </x:c>
      <x:c r="H111" s="37" t="str">
        <x:v>نعم</x:v>
      </x:c>
      <x:c r="I111" s="37" t="str">
        <x:v>P1</x:v>
      </x:c>
      <x:c r="J111" s="37" t="str">
        <x:v>A</x:v>
      </x:c>
      <x:c r="K111" s="37" t="str">
        <x:v>نشط</x:v>
      </x:c>
      <x:c r="L111" s="37" t="str">
        <x:v>متوسطة</x:v>
      </x:c>
      <x:c r="M111" s="37" t="n">
        <x:v>0</x:v>
      </x:c>
      <x:c r="N111" s="37" t="n">
        <x:v>0</x:v>
      </x:c>
      <x:c r="O111" s="37" t="str">
        <x:v>بانتظار اكتشاف روابط المنتجات</x:v>
      </x:c>
    </x:row>
    <x:row r="112">
      <x:c r="A112" s="37" t="str">
        <x:v>EG-111</x:v>
      </x:c>
      <x:c r="B112" s="37" t="str">
        <x:v>RA Sport</x:v>
      </x:c>
      <x:c r="C112" s="37" t="str">
        <x:v>https://rasport.store/</x:v>
      </x:c>
      <x:c r="D112" s="37" t="str">
        <x:v>الرياضة</x:v>
      </x:c>
      <x:c r="E112" s="37" t="str">
        <x:v>الرياضة</x:v>
      </x:c>
      <x:c r="F112" s="37" t="str">
        <x:v>سلسلة متخصصة</x:v>
      </x:c>
      <x:c r="G112" s="37" t="str">
        <x:v>ظاهر علنًا</x:v>
      </x:c>
      <x:c r="H112" s="37" t="str">
        <x:v>نعم</x:v>
      </x:c>
      <x:c r="I112" s="37" t="str">
        <x:v>P1</x:v>
      </x:c>
      <x:c r="J112" s="37" t="str">
        <x:v>A</x:v>
      </x:c>
      <x:c r="K112" s="37" t="str">
        <x:v>نشط</x:v>
      </x:c>
      <x:c r="L112" s="37" t="str">
        <x:v>متوسطة</x:v>
      </x:c>
      <x:c r="M112" s="37" t="n">
        <x:v>0</x:v>
      </x:c>
      <x:c r="N112" s="37" t="n">
        <x:v>0</x:v>
      </x:c>
      <x:c r="O112" s="37" t="str">
        <x:v>بانتظار اكتشاف روابط المنتجات</x:v>
      </x:c>
    </x:row>
    <x:row r="113">
      <x:c r="A113" s="37" t="str">
        <x:v>EG-112</x:v>
      </x:c>
      <x:c r="B113" s="37" t="str">
        <x:v>Fit&amp;Fix</x:v>
      </x:c>
      <x:c r="C113" s="37" t="str">
        <x:v>https://www.fitandfix.com/</x:v>
      </x:c>
      <x:c r="D113" s="37" t="str">
        <x:v>السيارات وقطع الغيار</x:v>
      </x:c>
      <x:c r="E113" s="37" t="str">
        <x:v>السيارات وقطع الغيار</x:v>
      </x:c>
      <x:c r="F113" s="37" t="str">
        <x:v>سلسلة ومراكز خدمة</x:v>
      </x:c>
      <x:c r="G113" s="37" t="str">
        <x:v>ظاهر/يعتمد على المقاس أو السيارة</x:v>
      </x:c>
      <x:c r="H113" s="37" t="str">
        <x:v>نعم</x:v>
      </x:c>
      <x:c r="I113" s="37" t="str">
        <x:v>P1</x:v>
      </x:c>
      <x:c r="J113" s="37" t="str">
        <x:v>A</x:v>
      </x:c>
      <x:c r="K113" s="37" t="str">
        <x:v>نشط</x:v>
      </x:c>
      <x:c r="L113" s="37" t="str">
        <x:v>متوسطة</x:v>
      </x:c>
      <x:c r="M113" s="37" t="n">
        <x:v>0</x:v>
      </x:c>
      <x:c r="N113" s="37" t="n">
        <x:v>0</x:v>
      </x:c>
      <x:c r="O113" s="37" t="str">
        <x:v>بانتظار اكتشاف روابط المنتجات</x:v>
      </x:c>
    </x:row>
    <x:row r="114">
      <x:c r="A114" s="37" t="str">
        <x:v>EG-113</x:v>
      </x:c>
      <x:c r="B114" s="37" t="str">
        <x:v>N Auto Express</x:v>
      </x:c>
      <x:c r="C114" s="37" t="str">
        <x:v>https://nautoexpress.com/</x:v>
      </x:c>
      <x:c r="D114" s="37" t="str">
        <x:v>السيارات وقطع الغيار</x:v>
      </x:c>
      <x:c r="E114" s="37" t="str">
        <x:v>السيارات وقطع الغيار</x:v>
      </x:c>
      <x:c r="F114" s="37" t="str">
        <x:v>متجر متخصص</x:v>
      </x:c>
      <x:c r="G114" s="37" t="str">
        <x:v>ظاهر علنًا</x:v>
      </x:c>
      <x:c r="H114" s="37" t="str">
        <x:v>نعم</x:v>
      </x:c>
      <x:c r="I114" s="37" t="str">
        <x:v>P1</x:v>
      </x:c>
      <x:c r="J114" s="37" t="str">
        <x:v>A</x:v>
      </x:c>
      <x:c r="K114" s="37" t="str">
        <x:v>نشط</x:v>
      </x:c>
      <x:c r="L114" s="37" t="str">
        <x:v>متوسطة</x:v>
      </x:c>
      <x:c r="M114" s="37" t="n">
        <x:v>0</x:v>
      </x:c>
      <x:c r="N114" s="37" t="n">
        <x:v>0</x:v>
      </x:c>
      <x:c r="O114" s="37" t="str">
        <x:v>بانتظار اكتشاف روابط المنتجات</x:v>
      </x:c>
    </x:row>
    <x:row r="115">
      <x:c r="A115" s="37" t="str">
        <x:v>EG-114</x:v>
      </x:c>
      <x:c r="B115" s="37" t="str">
        <x:v>Nacita Auto Care</x:v>
      </x:c>
      <x:c r="C115" s="37" t="str">
        <x:v>https://nacitaautocare.com/</x:v>
      </x:c>
      <x:c r="D115" s="37" t="str">
        <x:v>السيارات وقطع الغيار</x:v>
      </x:c>
      <x:c r="E115" s="37" t="str">
        <x:v>السيارات وقطع الغيار</x:v>
      </x:c>
      <x:c r="F115" s="37" t="str">
        <x:v>سلسلة ومراكز خدمة</x:v>
      </x:c>
      <x:c r="G115" s="37" t="str">
        <x:v>ظاهر علنًا</x:v>
      </x:c>
      <x:c r="H115" s="37" t="str">
        <x:v>نعم</x:v>
      </x:c>
      <x:c r="I115" s="37" t="str">
        <x:v>P1</x:v>
      </x:c>
      <x:c r="J115" s="37" t="str">
        <x:v>A</x:v>
      </x:c>
      <x:c r="K115" s="37" t="str">
        <x:v>نشط</x:v>
      </x:c>
      <x:c r="L115" s="37" t="str">
        <x:v>متوسطة</x:v>
      </x:c>
      <x:c r="M115" s="37" t="n">
        <x:v>0</x:v>
      </x:c>
      <x:c r="N115" s="37" t="n">
        <x:v>0</x:v>
      </x:c>
      <x:c r="O115" s="37" t="str">
        <x:v>بانتظار اكتشاف روابط المنتجات</x:v>
      </x:c>
    </x:row>
    <x:row r="116">
      <x:c r="A116" s="37" t="str">
        <x:v>EG-115</x:v>
      </x:c>
      <x:c r="B116" s="37" t="str">
        <x:v>Tawfiqia</x:v>
      </x:c>
      <x:c r="C116" s="37" t="str">
        <x:v>https://www.tawfiqia.com/</x:v>
      </x:c>
      <x:c r="D116" s="37" t="str">
        <x:v>السيارات وقطع الغيار</x:v>
      </x:c>
      <x:c r="E116" s="37" t="str">
        <x:v>السيارات وقطع الغيار</x:v>
      </x:c>
      <x:c r="F116" s="37" t="str">
        <x:v>سوق إلكتروني متخصص</x:v>
      </x:c>
      <x:c r="G116" s="37" t="str">
        <x:v>ظاهر علنًا</x:v>
      </x:c>
      <x:c r="H116" s="37" t="str">
        <x:v>نعم</x:v>
      </x:c>
      <x:c r="I116" s="37" t="str">
        <x:v>P1</x:v>
      </x:c>
      <x:c r="J116" s="37" t="str">
        <x:v>A</x:v>
      </x:c>
      <x:c r="K116" s="37" t="str">
        <x:v>نشط</x:v>
      </x:c>
      <x:c r="L116" s="37" t="str">
        <x:v>متوسطة</x:v>
      </x:c>
      <x:c r="M116" s="37" t="n">
        <x:v>0</x:v>
      </x:c>
      <x:c r="N116" s="37" t="n">
        <x:v>0</x:v>
      </x:c>
      <x:c r="O116" s="37" t="str">
        <x:v>بانتظار اكتشاف روابط المنتجات</x:v>
      </x:c>
    </x:row>
    <x:row r="117">
      <x:c r="A117" s="37" t="str">
        <x:v>EG-116</x:v>
      </x:c>
      <x:c r="B117" s="37" t="str">
        <x:v>YourParts</x:v>
      </x:c>
      <x:c r="C117" s="37" t="str">
        <x:v>https://www.yourparts.com/</x:v>
      </x:c>
      <x:c r="D117" s="37" t="str">
        <x:v>السيارات وقطع الغيار</x:v>
      </x:c>
      <x:c r="E117" s="37" t="str">
        <x:v>السيارات وقطع الغيار</x:v>
      </x:c>
      <x:c r="F117" s="37" t="str">
        <x:v>متجر متخصص</x:v>
      </x:c>
      <x:c r="G117" s="37" t="str">
        <x:v>ظاهر علنًا</x:v>
      </x:c>
      <x:c r="H117" s="37" t="str">
        <x:v>نعم</x:v>
      </x:c>
      <x:c r="I117" s="37" t="str">
        <x:v>P1</x:v>
      </x:c>
      <x:c r="J117" s="37" t="str">
        <x:v>A</x:v>
      </x:c>
      <x:c r="K117" s="37" t="str">
        <x:v>نشط</x:v>
      </x:c>
      <x:c r="L117" s="37" t="str">
        <x:v>متوسطة</x:v>
      </x:c>
      <x:c r="M117" s="37" t="n">
        <x:v>0</x:v>
      </x:c>
      <x:c r="N117" s="37" t="n">
        <x:v>0</x:v>
      </x:c>
      <x:c r="O117" s="37" t="str">
        <x:v>بانتظار اكتشاف روابط المنتجات</x:v>
      </x:c>
    </x:row>
    <x:row r="118">
      <x:c r="A118" s="37" t="str">
        <x:v>EG-117</x:v>
      </x:c>
      <x:c r="B118" s="37" t="str">
        <x:v>Bloom Pharmacy</x:v>
      </x:c>
      <x:c r="C118" s="37" t="str">
        <x:v>https://www.bloompharmacy.com/</x:v>
      </x:c>
      <x:c r="D118" s="37" t="str">
        <x:v>الصيدليات والصحة</x:v>
      </x:c>
      <x:c r="E118" s="37" t="str">
        <x:v>الصيدليات والصحة</x:v>
      </x:c>
      <x:c r="F118" s="37" t="str">
        <x:v>صيدلية/متجر متخصص</x:v>
      </x:c>
      <x:c r="G118" s="37" t="str">
        <x:v>ظاهر علنًا</x:v>
      </x:c>
      <x:c r="H118" s="37" t="str">
        <x:v>نعم</x:v>
      </x:c>
      <x:c r="I118" s="37" t="str">
        <x:v>P1</x:v>
      </x:c>
      <x:c r="J118" s="37" t="str">
        <x:v>A</x:v>
      </x:c>
      <x:c r="K118" s="37" t="str">
        <x:v>نشط</x:v>
      </x:c>
      <x:c r="L118" s="37" t="str">
        <x:v>متوسطة</x:v>
      </x:c>
      <x:c r="M118" s="37" t="n">
        <x:v>0</x:v>
      </x:c>
      <x:c r="N118" s="37" t="n">
        <x:v>0</x:v>
      </x:c>
      <x:c r="O118" s="37" t="str">
        <x:v>بانتظار اكتشاف روابط المنتجات</x:v>
      </x:c>
    </x:row>
    <x:row r="119">
      <x:c r="A119" s="37" t="str">
        <x:v>EG-118</x:v>
      </x:c>
      <x:c r="B119" s="37" t="str">
        <x:v>Aseer Alkotb</x:v>
      </x:c>
      <x:c r="C119" s="37" t="str">
        <x:v>https://www.aseeralkotb.com/en</x:v>
      </x:c>
      <x:c r="D119" s="37" t="str">
        <x:v>الكتب والقرطاسية</x:v>
      </x:c>
      <x:c r="E119" s="37" t="str">
        <x:v>الكتب والقرطاسية</x:v>
      </x:c>
      <x:c r="F119" s="37" t="str">
        <x:v>ناشر/سلسلة متخصصة</x:v>
      </x:c>
      <x:c r="G119" s="37" t="str">
        <x:v>ظاهر/جزئي</x:v>
      </x:c>
      <x:c r="H119" s="37" t="str">
        <x:v>نعم</x:v>
      </x:c>
      <x:c r="I119" s="37" t="str">
        <x:v>P1</x:v>
      </x:c>
      <x:c r="J119" s="37" t="str">
        <x:v>B</x:v>
      </x:c>
      <x:c r="K119" s="37" t="str">
        <x:v>نشط</x:v>
      </x:c>
      <x:c r="L119" s="37" t="str">
        <x:v>متوسطة</x:v>
      </x:c>
      <x:c r="M119" s="37" t="n">
        <x:v>0</x:v>
      </x:c>
      <x:c r="N119" s="37" t="n">
        <x:v>0</x:v>
      </x:c>
      <x:c r="O119" s="37" t="str">
        <x:v>بانتظار اكتشاف روابط المنتجات</x:v>
      </x:c>
    </x:row>
    <x:row r="120">
      <x:c r="A120" s="37" t="str">
        <x:v>EG-119</x:v>
      </x:c>
      <x:c r="B120" s="37" t="str">
        <x:v>Diwan Bookstore</x:v>
      </x:c>
      <x:c r="C120" s="37" t="str">
        <x:v>https://diwanegypt.com/</x:v>
      </x:c>
      <x:c r="D120" s="37" t="str">
        <x:v>الكتب والقرطاسية</x:v>
      </x:c>
      <x:c r="E120" s="37" t="str">
        <x:v>الكتب والقرطاسية</x:v>
      </x:c>
      <x:c r="F120" s="37" t="str">
        <x:v>سلسلة متخصصة</x:v>
      </x:c>
      <x:c r="G120" s="37" t="str">
        <x:v>ظاهر علنًا</x:v>
      </x:c>
      <x:c r="H120" s="37" t="str">
        <x:v>نعم</x:v>
      </x:c>
      <x:c r="I120" s="37" t="str">
        <x:v>P1</x:v>
      </x:c>
      <x:c r="J120" s="37" t="str">
        <x:v>A</x:v>
      </x:c>
      <x:c r="K120" s="37" t="str">
        <x:v>نشط</x:v>
      </x:c>
      <x:c r="L120" s="37" t="str">
        <x:v>متوسطة</x:v>
      </x:c>
      <x:c r="M120" s="37" t="n">
        <x:v>0</x:v>
      </x:c>
      <x:c r="N120" s="37" t="n">
        <x:v>0</x:v>
      </x:c>
      <x:c r="O120" s="37" t="str">
        <x:v>بانتظار اكتشاف روابط المنتجات</x:v>
      </x:c>
    </x:row>
    <x:row r="121">
      <x:c r="A121" s="37" t="str">
        <x:v>EG-120</x:v>
      </x:c>
      <x:c r="B121" s="37" t="str">
        <x:v>Samir &amp; Aly</x:v>
      </x:c>
      <x:c r="C121" s="37" t="str">
        <x:v>https://samirandaly.com/en/</x:v>
      </x:c>
      <x:c r="D121" s="37" t="str">
        <x:v>الكتب والقرطاسية</x:v>
      </x:c>
      <x:c r="E121" s="37" t="str">
        <x:v>الكتب والقرطاسية</x:v>
      </x:c>
      <x:c r="F121" s="37" t="str">
        <x:v>سلسلة متخصصة</x:v>
      </x:c>
      <x:c r="G121" s="37" t="str">
        <x:v>كتالوج/سعر غير مكتمل التحقق</x:v>
      </x:c>
      <x:c r="H121" s="37" t="str">
        <x:v>نعم/جزئي</x:v>
      </x:c>
      <x:c r="I121" s="37" t="str">
        <x:v>P1</x:v>
      </x:c>
      <x:c r="J121" s="37" t="str">
        <x:v>B</x:v>
      </x:c>
      <x:c r="K121" s="37" t="str">
        <x:v>نشط</x:v>
      </x:c>
      <x:c r="L121" s="37" t="str">
        <x:v>مرتفعة</x:v>
      </x:c>
      <x:c r="M121" s="37" t="n">
        <x:v>0</x:v>
      </x:c>
      <x:c r="N121" s="37" t="n">
        <x:v>0</x:v>
      </x:c>
      <x:c r="O121" s="37" t="str">
        <x:v>بانتظار اكتشاف روابط المنتجات</x:v>
      </x:c>
    </x:row>
    <x:row r="122">
      <x:c r="A122" s="37" t="str">
        <x:v>EG-121</x:v>
      </x:c>
      <x:c r="B122" s="37" t="str">
        <x:v>Shorouk Bookstores</x:v>
      </x:c>
      <x:c r="C122" s="37" t="str">
        <x:v>https://www.shoroukbookstores.com/</x:v>
      </x:c>
      <x:c r="D122" s="37" t="str">
        <x:v>الكتب والقرطاسية</x:v>
      </x:c>
      <x:c r="E122" s="37" t="str">
        <x:v>الكتب والقرطاسية</x:v>
      </x:c>
      <x:c r="F122" s="37" t="str">
        <x:v>سلسلة متخصصة</x:v>
      </x:c>
      <x:c r="G122" s="37" t="str">
        <x:v>كتالوج/سعر غير مكتمل التحقق</x:v>
      </x:c>
      <x:c r="H122" s="37" t="str">
        <x:v>نعم/جزئي</x:v>
      </x:c>
      <x:c r="I122" s="37" t="str">
        <x:v>P1</x:v>
      </x:c>
      <x:c r="J122" s="37" t="str">
        <x:v>B</x:v>
      </x:c>
      <x:c r="K122" s="37" t="str">
        <x:v>نشط</x:v>
      </x:c>
      <x:c r="L122" s="37" t="str">
        <x:v>مرتفعة</x:v>
      </x:c>
      <x:c r="M122" s="37" t="n">
        <x:v>0</x:v>
      </x:c>
      <x:c r="N122" s="37" t="n">
        <x:v>0</x:v>
      </x:c>
      <x:c r="O122" s="37" t="str">
        <x:v>بانتظار اكتشاف روابط المنتجات</x:v>
      </x:c>
    </x:row>
    <x:row r="123">
      <x:c r="A123" s="37" t="str">
        <x:v>EG-122</x:v>
      </x:c>
      <x:c r="B123" s="37" t="str">
        <x:v>Alfrensia</x:v>
      </x:c>
      <x:c r="C123" s="37" t="str">
        <x:v>https://alfrensia.com/en/shop/</x:v>
      </x:c>
      <x:c r="D123" s="37" t="str">
        <x:v>الكمبيوتر واللابتوب</x:v>
      </x:c>
      <x:c r="E123" s="37" t="str">
        <x:v>الكمبيوتر واللابتوب</x:v>
      </x:c>
      <x:c r="F123" s="37" t="str">
        <x:v>متجر متخصص</x:v>
      </x:c>
      <x:c r="G123" s="37" t="str">
        <x:v>ظاهر علنًا</x:v>
      </x:c>
      <x:c r="H123" s="37" t="str">
        <x:v>نعم</x:v>
      </x:c>
      <x:c r="I123" s="37" t="str">
        <x:v>P1</x:v>
      </x:c>
      <x:c r="J123" s="37" t="str">
        <x:v>A</x:v>
      </x:c>
      <x:c r="K123" s="37" t="str">
        <x:v>نشط</x:v>
      </x:c>
      <x:c r="L123" s="37" t="str">
        <x:v>متوسطة</x:v>
      </x:c>
      <x:c r="M123" s="37" t="n">
        <x:v>0</x:v>
      </x:c>
      <x:c r="N123" s="37" t="n">
        <x:v>0</x:v>
      </x:c>
      <x:c r="O123" s="37" t="str">
        <x:v>بانتظار اكتشاف روابط المنتجات</x:v>
      </x:c>
    </x:row>
    <x:row r="124">
      <x:c r="A124" s="37" t="str">
        <x:v>EG-123</x:v>
      </x:c>
      <x:c r="B124" s="37" t="str">
        <x:v>Baraka Computer</x:v>
      </x:c>
      <x:c r="C124" s="37" t="str">
        <x:v>https://barakacomputer.net/</x:v>
      </x:c>
      <x:c r="D124" s="37" t="str">
        <x:v>الكمبيوتر واللابتوب</x:v>
      </x:c>
      <x:c r="E124" s="37" t="str">
        <x:v>الكمبيوتر واللابتوب</x:v>
      </x:c>
      <x:c r="F124" s="37" t="str">
        <x:v>متجر متخصص</x:v>
      </x:c>
      <x:c r="G124" s="37" t="str">
        <x:v>ظاهر علنًا</x:v>
      </x:c>
      <x:c r="H124" s="37" t="str">
        <x:v>نعم</x:v>
      </x:c>
      <x:c r="I124" s="37" t="str">
        <x:v>P1</x:v>
      </x:c>
      <x:c r="J124" s="37" t="str">
        <x:v>A</x:v>
      </x:c>
      <x:c r="K124" s="37" t="str">
        <x:v>نشط</x:v>
      </x:c>
      <x:c r="L124" s="37" t="str">
        <x:v>متوسطة</x:v>
      </x:c>
      <x:c r="M124" s="37" t="n">
        <x:v>0</x:v>
      </x:c>
      <x:c r="N124" s="37" t="n">
        <x:v>0</x:v>
      </x:c>
      <x:c r="O124" s="37" t="str">
        <x:v>بانتظار اكتشاف روابط المنتجات</x:v>
      </x:c>
    </x:row>
    <x:row r="125">
      <x:c r="A125" s="37" t="str">
        <x:v>EG-124</x:v>
      </x:c>
      <x:c r="B125" s="37" t="str">
        <x:v>Compumarts</x:v>
      </x:c>
      <x:c r="C125" s="37" t="str">
        <x:v>https://www.compumarts.com/</x:v>
      </x:c>
      <x:c r="D125" s="37" t="str">
        <x:v>الكمبيوتر واللابتوب</x:v>
      </x:c>
      <x:c r="E125" s="37" t="str">
        <x:v>الكمبيوتر واللابتوب</x:v>
      </x:c>
      <x:c r="F125" s="37" t="str">
        <x:v>سلسلة متخصصة</x:v>
      </x:c>
      <x:c r="G125" s="37" t="str">
        <x:v>ظاهر علنًا</x:v>
      </x:c>
      <x:c r="H125" s="37" t="str">
        <x:v>نعم</x:v>
      </x:c>
      <x:c r="I125" s="37" t="str">
        <x:v>P1</x:v>
      </x:c>
      <x:c r="J125" s="37" t="str">
        <x:v>A</x:v>
      </x:c>
      <x:c r="K125" s="37" t="str">
        <x:v>نشط</x:v>
      </x:c>
      <x:c r="L125" s="37" t="str">
        <x:v>متوسطة</x:v>
      </x:c>
      <x:c r="M125" s="37" t="n">
        <x:v>25</x:v>
      </x:c>
      <x:c r="N125" s="37" t="n">
        <x:v>25</x:v>
      </x:c>
      <x:c r="O125" s="37" t="str">
        <x:v>مربوط بمنتجات</x:v>
      </x:c>
    </x:row>
    <x:row r="126">
      <x:c r="A126" s="37" t="str">
        <x:v>EG-125</x:v>
      </x:c>
      <x:c r="B126" s="37" t="str">
        <x:v>ECC</x:v>
      </x:c>
      <x:c r="C126" s="37" t="str">
        <x:v>https://ecc-alex.com/</x:v>
      </x:c>
      <x:c r="D126" s="37" t="str">
        <x:v>الكمبيوتر واللابتوب</x:v>
      </x:c>
      <x:c r="E126" s="37" t="str">
        <x:v>الكمبيوتر واللابتوب</x:v>
      </x:c>
      <x:c r="F126" s="37" t="str">
        <x:v>سلسلة متخصصة</x:v>
      </x:c>
      <x:c r="G126" s="37" t="str">
        <x:v>ظاهر علنًا</x:v>
      </x:c>
      <x:c r="H126" s="37" t="str">
        <x:v>نعم</x:v>
      </x:c>
      <x:c r="I126" s="37" t="str">
        <x:v>P1</x:v>
      </x:c>
      <x:c r="J126" s="37" t="str">
        <x:v>A</x:v>
      </x:c>
      <x:c r="K126" s="37" t="str">
        <x:v>نشط</x:v>
      </x:c>
      <x:c r="L126" s="37" t="str">
        <x:v>متوسطة</x:v>
      </x:c>
      <x:c r="M126" s="37" t="n">
        <x:v>0</x:v>
      </x:c>
      <x:c r="N126" s="37" t="n">
        <x:v>0</x:v>
      </x:c>
      <x:c r="O126" s="37" t="str">
        <x:v>بانتظار اكتشاف روابط المنتجات</x:v>
      </x:c>
    </x:row>
    <x:row r="127">
      <x:c r="A127" s="37" t="str">
        <x:v>EG-126</x:v>
      </x:c>
      <x:c r="B127" s="37" t="str">
        <x:v>Egypt Laptop</x:v>
      </x:c>
      <x:c r="C127" s="37" t="str">
        <x:v>https://egyptlaptop.com/</x:v>
      </x:c>
      <x:c r="D127" s="37" t="str">
        <x:v>الكمبيوتر واللابتوب</x:v>
      </x:c>
      <x:c r="E127" s="37" t="str">
        <x:v>الكمبيوتر واللابتوب</x:v>
      </x:c>
      <x:c r="F127" s="37" t="str">
        <x:v>متجر متخصص</x:v>
      </x:c>
      <x:c r="G127" s="37" t="str">
        <x:v>ظاهر علنًا</x:v>
      </x:c>
      <x:c r="H127" s="37" t="str">
        <x:v>نعم</x:v>
      </x:c>
      <x:c r="I127" s="37" t="str">
        <x:v>P1</x:v>
      </x:c>
      <x:c r="J127" s="37" t="str">
        <x:v>A</x:v>
      </x:c>
      <x:c r="K127" s="37" t="str">
        <x:v>نشط</x:v>
      </x:c>
      <x:c r="L127" s="37" t="str">
        <x:v>متوسطة</x:v>
      </x:c>
      <x:c r="M127" s="37" t="n">
        <x:v>0</x:v>
      </x:c>
      <x:c r="N127" s="37" t="n">
        <x:v>0</x:v>
      </x:c>
      <x:c r="O127" s="37" t="str">
        <x:v>بانتظار اكتشاف روابط المنتجات</x:v>
      </x:c>
    </x:row>
    <x:row r="128">
      <x:c r="A128" s="37" t="str">
        <x:v>EG-127</x:v>
      </x:c>
      <x:c r="B128" s="37" t="str">
        <x:v>ElBadr Group</x:v>
      </x:c>
      <x:c r="C128" s="37" t="str">
        <x:v>https://elbadrgroupeg.store/</x:v>
      </x:c>
      <x:c r="D128" s="37" t="str">
        <x:v>الكمبيوتر واللابتوب</x:v>
      </x:c>
      <x:c r="E128" s="37" t="str">
        <x:v>الكمبيوتر واللابتوب</x:v>
      </x:c>
      <x:c r="F128" s="37" t="str">
        <x:v>متجر متخصص</x:v>
      </x:c>
      <x:c r="G128" s="37" t="str">
        <x:v>ظاهر علنًا</x:v>
      </x:c>
      <x:c r="H128" s="37" t="str">
        <x:v>نعم</x:v>
      </x:c>
      <x:c r="I128" s="37" t="str">
        <x:v>P1</x:v>
      </x:c>
      <x:c r="J128" s="37" t="str">
        <x:v>A</x:v>
      </x:c>
      <x:c r="K128" s="37" t="str">
        <x:v>نشط</x:v>
      </x:c>
      <x:c r="L128" s="37" t="str">
        <x:v>متوسطة</x:v>
      </x:c>
      <x:c r="M128" s="37" t="n">
        <x:v>12</x:v>
      </x:c>
      <x:c r="N128" s="37" t="n">
        <x:v>12</x:v>
      </x:c>
      <x:c r="O128" s="37" t="str">
        <x:v>مربوط بمنتجات</x:v>
      </x:c>
    </x:row>
    <x:row r="129">
      <x:c r="A129" s="37" t="str">
        <x:v>EG-128</x:v>
      </x:c>
      <x:c r="B129" s="37" t="str">
        <x:v>Elnekhely Technology</x:v>
      </x:c>
      <x:c r="C129" s="37" t="str">
        <x:v>https://www.elnekhelytechnology.com/</x:v>
      </x:c>
      <x:c r="D129" s="37" t="str">
        <x:v>الكمبيوتر واللابتوب</x:v>
      </x:c>
      <x:c r="E129" s="37" t="str">
        <x:v>الكمبيوتر واللابتوب</x:v>
      </x:c>
      <x:c r="F129" s="37" t="str">
        <x:v>سلسلة متخصصة</x:v>
      </x:c>
      <x:c r="G129" s="37" t="str">
        <x:v>ظاهر علنًا</x:v>
      </x:c>
      <x:c r="H129" s="37" t="str">
        <x:v>نعم</x:v>
      </x:c>
      <x:c r="I129" s="37" t="str">
        <x:v>P1</x:v>
      </x:c>
      <x:c r="J129" s="37" t="str">
        <x:v>A</x:v>
      </x:c>
      <x:c r="K129" s="37" t="str">
        <x:v>نشط</x:v>
      </x:c>
      <x:c r="L129" s="37" t="str">
        <x:v>متوسطة</x:v>
      </x:c>
      <x:c r="M129" s="37" t="n">
        <x:v>0</x:v>
      </x:c>
      <x:c r="N129" s="37" t="n">
        <x:v>0</x:v>
      </x:c>
      <x:c r="O129" s="37" t="str">
        <x:v>بانتظار اكتشاف روابط المنتجات</x:v>
      </x:c>
    </x:row>
    <x:row r="130">
      <x:c r="A130" s="37" t="str">
        <x:v>EG-129</x:v>
      </x:c>
      <x:c r="B130" s="37" t="str">
        <x:v>Maximum Hardware</x:v>
      </x:c>
      <x:c r="C130" s="37" t="str">
        <x:v>https://maximumhardware.store/</x:v>
      </x:c>
      <x:c r="D130" s="37" t="str">
        <x:v>الكمبيوتر واللابتوب</x:v>
      </x:c>
      <x:c r="E130" s="37" t="str">
        <x:v>الكمبيوتر واللابتوب</x:v>
      </x:c>
      <x:c r="F130" s="37" t="str">
        <x:v>متجر متخصص</x:v>
      </x:c>
      <x:c r="G130" s="37" t="str">
        <x:v>ظاهر علنًا</x:v>
      </x:c>
      <x:c r="H130" s="37" t="str">
        <x:v>نعم</x:v>
      </x:c>
      <x:c r="I130" s="37" t="str">
        <x:v>P1</x:v>
      </x:c>
      <x:c r="J130" s="37" t="str">
        <x:v>A</x:v>
      </x:c>
      <x:c r="K130" s="37" t="str">
        <x:v>نشط</x:v>
      </x:c>
      <x:c r="L130" s="37" t="str">
        <x:v>متوسطة</x:v>
      </x:c>
      <x:c r="M130" s="37" t="n">
        <x:v>0</x:v>
      </x:c>
      <x:c r="N130" s="37" t="n">
        <x:v>0</x:v>
      </x:c>
      <x:c r="O130" s="37" t="str">
        <x:v>بانتظار اكتشاف روابط المنتجات</x:v>
      </x:c>
    </x:row>
    <x:row r="131">
      <x:c r="A131" s="37" t="str">
        <x:v>EG-130</x:v>
      </x:c>
      <x:c r="B131" s="37" t="str">
        <x:v>Quality Egypt</x:v>
      </x:c>
      <x:c r="C131" s="37" t="str">
        <x:v>https://www.qualityeg.com/</x:v>
      </x:c>
      <x:c r="D131" s="37" t="str">
        <x:v>الكمبيوتر واللابتوب</x:v>
      </x:c>
      <x:c r="E131" s="37" t="str">
        <x:v>الكمبيوتر واللابتوب</x:v>
      </x:c>
      <x:c r="F131" s="37" t="str">
        <x:v>متجر متخصص</x:v>
      </x:c>
      <x:c r="G131" s="37" t="str">
        <x:v>ظاهر علنًا</x:v>
      </x:c>
      <x:c r="H131" s="37" t="str">
        <x:v>نعم</x:v>
      </x:c>
      <x:c r="I131" s="37" t="str">
        <x:v>P1</x:v>
      </x:c>
      <x:c r="J131" s="37" t="str">
        <x:v>A</x:v>
      </x:c>
      <x:c r="K131" s="37" t="str">
        <x:v>نشط</x:v>
      </x:c>
      <x:c r="L131" s="37" t="str">
        <x:v>متوسطة</x:v>
      </x:c>
      <x:c r="M131" s="37" t="n">
        <x:v>0</x:v>
      </x:c>
      <x:c r="N131" s="37" t="n">
        <x:v>0</x:v>
      </x:c>
      <x:c r="O131" s="37" t="str">
        <x:v>بانتظار اكتشاف روابط المنتجات</x:v>
      </x:c>
    </x:row>
    <x:row r="132">
      <x:c r="A132" s="37" t="str">
        <x:v>EG-131</x:v>
      </x:c>
      <x:c r="B132" s="37" t="str">
        <x:v>MobileMasr</x:v>
      </x:c>
      <x:c r="C132" s="37" t="str">
        <x:v>https://mobilemasr.com/en</x:v>
      </x:c>
      <x:c r="D132" s="37" t="str">
        <x:v>الموبايلات والتابلت</x:v>
      </x:c>
      <x:c r="E132" s="37" t="str">
        <x:v>الموبايلات والتابلت</x:v>
      </x:c>
      <x:c r="F132" s="37" t="str">
        <x:v>سوق متخصص</x:v>
      </x:c>
      <x:c r="G132" s="37" t="str">
        <x:v>ظاهر علنًا</x:v>
      </x:c>
      <x:c r="H132" s="37" t="str">
        <x:v>نعم</x:v>
      </x:c>
      <x:c r="I132" s="37" t="str">
        <x:v>P1</x:v>
      </x:c>
      <x:c r="J132" s="37" t="str">
        <x:v>A</x:v>
      </x:c>
      <x:c r="K132" s="37" t="str">
        <x:v>نشط</x:v>
      </x:c>
      <x:c r="L132" s="37" t="str">
        <x:v>متوسطة</x:v>
      </x:c>
      <x:c r="M132" s="37" t="n">
        <x:v>0</x:v>
      </x:c>
      <x:c r="N132" s="37" t="n">
        <x:v>0</x:v>
      </x:c>
      <x:c r="O132" s="37" t="str">
        <x:v>بانتظار اكتشاف روابط المنتجات</x:v>
      </x:c>
    </x:row>
    <x:row r="133">
      <x:c r="A133" s="37" t="str">
        <x:v>EG-132</x:v>
      </x:c>
      <x:c r="B133" s="37" t="str">
        <x:v>Tradeline Stores</x:v>
      </x:c>
      <x:c r="C133" s="37" t="str">
        <x:v>https://www.tradelinestores.com/</x:v>
      </x:c>
      <x:c r="D133" s="37" t="str">
        <x:v>الموبايلات والتابلت</x:v>
      </x:c>
      <x:c r="E133" s="37" t="str">
        <x:v>الموبايلات والتابلت</x:v>
      </x:c>
      <x:c r="F133" s="37" t="str">
        <x:v>موزع معتمد/سلسلة</x:v>
      </x:c>
      <x:c r="G133" s="37" t="str">
        <x:v>ظاهر علنًا</x:v>
      </x:c>
      <x:c r="H133" s="37" t="str">
        <x:v>نعم</x:v>
      </x:c>
      <x:c r="I133" s="37" t="str">
        <x:v>P1</x:v>
      </x:c>
      <x:c r="J133" s="37" t="str">
        <x:v>A</x:v>
      </x:c>
      <x:c r="K133" s="37" t="str">
        <x:v>نشط</x:v>
      </x:c>
      <x:c r="L133" s="37" t="str">
        <x:v>متوسطة</x:v>
      </x:c>
      <x:c r="M133" s="37" t="n">
        <x:v>0</x:v>
      </x:c>
      <x:c r="N133" s="37" t="n">
        <x:v>0</x:v>
      </x:c>
      <x:c r="O133" s="37" t="str">
        <x:v>بانتظار اكتشاف روابط المنتجات</x:v>
      </x:c>
    </x:row>
    <x:row r="134">
      <x:c r="A134" s="37" t="str">
        <x:v>EG-133</x:v>
      </x:c>
      <x:c r="B134" s="37" t="str">
        <x:v>ALDO Egypt</x:v>
      </x:c>
      <x:c r="C134" s="37" t="str">
        <x:v>https://aldoshoes.com.eg/</x:v>
      </x:c>
      <x:c r="D134" s="37" t="str">
        <x:v>موضة وأحذية</x:v>
      </x:c>
      <x:c r="E134" s="37" t="str">
        <x:v>موضة وأحذية</x:v>
      </x:c>
      <x:c r="F134" s="37" t="str">
        <x:v>علامة مباشرة/سلسلة</x:v>
      </x:c>
      <x:c r="G134" s="37" t="str">
        <x:v>ظاهر علنًا</x:v>
      </x:c>
      <x:c r="H134" s="37" t="str">
        <x:v>نعم</x:v>
      </x:c>
      <x:c r="I134" s="37" t="str">
        <x:v>P1</x:v>
      </x:c>
      <x:c r="J134" s="37" t="str">
        <x:v>A</x:v>
      </x:c>
      <x:c r="K134" s="37" t="str">
        <x:v>نشط</x:v>
      </x:c>
      <x:c r="L134" s="37" t="str">
        <x:v>متوسطة</x:v>
      </x:c>
      <x:c r="M134" s="37" t="n">
        <x:v>0</x:v>
      </x:c>
      <x:c r="N134" s="37" t="n">
        <x:v>0</x:v>
      </x:c>
      <x:c r="O134" s="37" t="str">
        <x:v>بانتظار اكتشاف روابط المنتجات</x:v>
      </x:c>
    </x:row>
    <x:row r="135">
      <x:c r="A135" s="37" t="str">
        <x:v>EG-134</x:v>
      </x:c>
      <x:c r="B135" s="37" t="str">
        <x:v>Bershka Egypt</x:v>
      </x:c>
      <x:c r="C135" s="37" t="str">
        <x:v>https://www.bershka.com/eg/</x:v>
      </x:c>
      <x:c r="D135" s="37" t="str">
        <x:v>موضة وأحذية</x:v>
      </x:c>
      <x:c r="E135" s="37" t="str">
        <x:v>موضة وأحذية</x:v>
      </x:c>
      <x:c r="F135" s="37" t="str">
        <x:v>علامة مباشرة/سلسلة</x:v>
      </x:c>
      <x:c r="G135" s="37" t="str">
        <x:v>ظاهر علنًا</x:v>
      </x:c>
      <x:c r="H135" s="37" t="str">
        <x:v>نعم</x:v>
      </x:c>
      <x:c r="I135" s="37" t="str">
        <x:v>P1</x:v>
      </x:c>
      <x:c r="J135" s="37" t="str">
        <x:v>A</x:v>
      </x:c>
      <x:c r="K135" s="37" t="str">
        <x:v>نشط</x:v>
      </x:c>
      <x:c r="L135" s="37" t="str">
        <x:v>متوسطة</x:v>
      </x:c>
      <x:c r="M135" s="37" t="n">
        <x:v>0</x:v>
      </x:c>
      <x:c r="N135" s="37" t="n">
        <x:v>0</x:v>
      </x:c>
      <x:c r="O135" s="37" t="str">
        <x:v>بانتظار اكتشاف روابط المنتجات</x:v>
      </x:c>
    </x:row>
    <x:row r="136">
      <x:c r="A136" s="37" t="str">
        <x:v>EG-135</x:v>
      </x:c>
      <x:c r="B136" s="37" t="str">
        <x:v>Concrete</x:v>
      </x:c>
      <x:c r="C136" s="37" t="str">
        <x:v>https://concrete.store/?default_lang=en</x:v>
      </x:c>
      <x:c r="D136" s="37" t="str">
        <x:v>موضة وأحذية</x:v>
      </x:c>
      <x:c r="E136" s="37" t="str">
        <x:v>موضة وأحذية</x:v>
      </x:c>
      <x:c r="F136" s="37" t="str">
        <x:v>علامة مباشرة/سلسلة</x:v>
      </x:c>
      <x:c r="G136" s="37" t="str">
        <x:v>ظاهر علنًا</x:v>
      </x:c>
      <x:c r="H136" s="37" t="str">
        <x:v>نعم</x:v>
      </x:c>
      <x:c r="I136" s="37" t="str">
        <x:v>P1</x:v>
      </x:c>
      <x:c r="J136" s="37" t="str">
        <x:v>A</x:v>
      </x:c>
      <x:c r="K136" s="37" t="str">
        <x:v>نشط</x:v>
      </x:c>
      <x:c r="L136" s="37" t="str">
        <x:v>متوسطة</x:v>
      </x:c>
      <x:c r="M136" s="37" t="n">
        <x:v>0</x:v>
      </x:c>
      <x:c r="N136" s="37" t="n">
        <x:v>0</x:v>
      </x:c>
      <x:c r="O136" s="37" t="str">
        <x:v>بانتظار اكتشاف روابط المنتجات</x:v>
      </x:c>
    </x:row>
    <x:row r="137">
      <x:c r="A137" s="37" t="str">
        <x:v>EG-136</x:v>
      </x:c>
      <x:c r="B137" s="37" t="str">
        <x:v>Cottonil Online</x:v>
      </x:c>
      <x:c r="C137" s="37" t="str">
        <x:v>https://www.cottonilonline.com/</x:v>
      </x:c>
      <x:c r="D137" s="37" t="str">
        <x:v>موضة وأحذية</x:v>
      </x:c>
      <x:c r="E137" s="37" t="str">
        <x:v>موضة وأحذية</x:v>
      </x:c>
      <x:c r="F137" s="37" t="str">
        <x:v>علامة مباشرة</x:v>
      </x:c>
      <x:c r="G137" s="37" t="str">
        <x:v>ظاهر علنًا</x:v>
      </x:c>
      <x:c r="H137" s="37" t="str">
        <x:v>نعم</x:v>
      </x:c>
      <x:c r="I137" s="37" t="str">
        <x:v>P1</x:v>
      </x:c>
      <x:c r="J137" s="37" t="str">
        <x:v>A</x:v>
      </x:c>
      <x:c r="K137" s="37" t="str">
        <x:v>نشط</x:v>
      </x:c>
      <x:c r="L137" s="37" t="str">
        <x:v>متوسطة</x:v>
      </x:c>
      <x:c r="M137" s="37" t="n">
        <x:v>0</x:v>
      </x:c>
      <x:c r="N137" s="37" t="n">
        <x:v>0</x:v>
      </x:c>
      <x:c r="O137" s="37" t="str">
        <x:v>بانتظار اكتشاف روابط المنتجات</x:v>
      </x:c>
    </x:row>
    <x:row r="138">
      <x:c r="A138" s="37" t="str">
        <x:v>EG-137</x:v>
      </x:c>
      <x:c r="B138" s="37" t="str">
        <x:v>DeFacto Egypt</x:v>
      </x:c>
      <x:c r="C138" s="37" t="str">
        <x:v>https://www.defacto.com.eg/en-eg/</x:v>
      </x:c>
      <x:c r="D138" s="37" t="str">
        <x:v>موضة وأحذية</x:v>
      </x:c>
      <x:c r="E138" s="37" t="str">
        <x:v>موضة وأحذية</x:v>
      </x:c>
      <x:c r="F138" s="37" t="str">
        <x:v>علامة مباشرة/سلسلة</x:v>
      </x:c>
      <x:c r="G138" s="37" t="str">
        <x:v>ظاهر علنًا</x:v>
      </x:c>
      <x:c r="H138" s="37" t="str">
        <x:v>نعم</x:v>
      </x:c>
      <x:c r="I138" s="37" t="str">
        <x:v>P1</x:v>
      </x:c>
      <x:c r="J138" s="37" t="str">
        <x:v>A</x:v>
      </x:c>
      <x:c r="K138" s="37" t="str">
        <x:v>نشط</x:v>
      </x:c>
      <x:c r="L138" s="37" t="str">
        <x:v>متوسطة</x:v>
      </x:c>
      <x:c r="M138" s="37" t="n">
        <x:v>0</x:v>
      </x:c>
      <x:c r="N138" s="37" t="n">
        <x:v>0</x:v>
      </x:c>
      <x:c r="O138" s="37" t="str">
        <x:v>بانتظار اكتشاف روابط المنتجات</x:v>
      </x:c>
    </x:row>
    <x:row r="139">
      <x:c r="A139" s="37" t="str">
        <x:v>EG-138</x:v>
      </x:c>
      <x:c r="B139" s="37" t="str">
        <x:v>Dejavu</x:v>
      </x:c>
      <x:c r="C139" s="37" t="str">
        <x:v>https://dejavu.shoes/</x:v>
      </x:c>
      <x:c r="D139" s="37" t="str">
        <x:v>موضة وأحذية</x:v>
      </x:c>
      <x:c r="E139" s="37" t="str">
        <x:v>موضة وأحذية</x:v>
      </x:c>
      <x:c r="F139" s="37" t="str">
        <x:v>علامة مباشرة/سلسلة</x:v>
      </x:c>
      <x:c r="G139" s="37" t="str">
        <x:v>ظاهر علنًا</x:v>
      </x:c>
      <x:c r="H139" s="37" t="str">
        <x:v>نعم</x:v>
      </x:c>
      <x:c r="I139" s="37" t="str">
        <x:v>P1</x:v>
      </x:c>
      <x:c r="J139" s="37" t="str">
        <x:v>A</x:v>
      </x:c>
      <x:c r="K139" s="37" t="str">
        <x:v>نشط</x:v>
      </x:c>
      <x:c r="L139" s="37" t="str">
        <x:v>متوسطة</x:v>
      </x:c>
      <x:c r="M139" s="37" t="n">
        <x:v>0</x:v>
      </x:c>
      <x:c r="N139" s="37" t="n">
        <x:v>0</x:v>
      </x:c>
      <x:c r="O139" s="37" t="str">
        <x:v>بانتظار اكتشاف روابط المنتجات</x:v>
      </x:c>
    </x:row>
    <x:row r="140">
      <x:c r="A140" s="37" t="str">
        <x:v>EG-139</x:v>
      </x:c>
      <x:c r="B140" s="37" t="str">
        <x:v>H&amp;M Egypt</x:v>
      </x:c>
      <x:c r="C140" s="37" t="str">
        <x:v>https://eg.hm.com/en/</x:v>
      </x:c>
      <x:c r="D140" s="37" t="str">
        <x:v>موضة وأحذية</x:v>
      </x:c>
      <x:c r="E140" s="37" t="str">
        <x:v>موضة وأحذية</x:v>
      </x:c>
      <x:c r="F140" s="37" t="str">
        <x:v>علامة مباشرة/سلسلة</x:v>
      </x:c>
      <x:c r="G140" s="37" t="str">
        <x:v>ظاهر علنًا</x:v>
      </x:c>
      <x:c r="H140" s="37" t="str">
        <x:v>نعم</x:v>
      </x:c>
      <x:c r="I140" s="37" t="str">
        <x:v>P1</x:v>
      </x:c>
      <x:c r="J140" s="37" t="str">
        <x:v>A</x:v>
      </x:c>
      <x:c r="K140" s="37" t="str">
        <x:v>نشط</x:v>
      </x:c>
      <x:c r="L140" s="37" t="str">
        <x:v>متوسطة</x:v>
      </x:c>
      <x:c r="M140" s="37" t="n">
        <x:v>0</x:v>
      </x:c>
      <x:c r="N140" s="37" t="n">
        <x:v>0</x:v>
      </x:c>
      <x:c r="O140" s="37" t="str">
        <x:v>بانتظار اكتشاف روابط المنتجات</x:v>
      </x:c>
    </x:row>
    <x:row r="141">
      <x:c r="A141" s="37" t="str">
        <x:v>EG-140</x:v>
      </x:c>
      <x:c r="B141" s="37" t="str">
        <x:v>LC Waikiki Egypt</x:v>
      </x:c>
      <x:c r="C141" s="37" t="str">
        <x:v>https://www.lcwaikiki.eg/en</x:v>
      </x:c>
      <x:c r="D141" s="37" t="str">
        <x:v>موضة وأحذية</x:v>
      </x:c>
      <x:c r="E141" s="37" t="str">
        <x:v>موضة وأحذية</x:v>
      </x:c>
      <x:c r="F141" s="37" t="str">
        <x:v>علامة مباشرة/سلسلة</x:v>
      </x:c>
      <x:c r="G141" s="37" t="str">
        <x:v>ظاهر علنًا</x:v>
      </x:c>
      <x:c r="H141" s="37" t="str">
        <x:v>نعم</x:v>
      </x:c>
      <x:c r="I141" s="37" t="str">
        <x:v>P1</x:v>
      </x:c>
      <x:c r="J141" s="37" t="str">
        <x:v>A</x:v>
      </x:c>
      <x:c r="K141" s="37" t="str">
        <x:v>نشط</x:v>
      </x:c>
      <x:c r="L141" s="37" t="str">
        <x:v>متوسطة</x:v>
      </x:c>
      <x:c r="M141" s="37" t="n">
        <x:v>0</x:v>
      </x:c>
      <x:c r="N141" s="37" t="n">
        <x:v>0</x:v>
      </x:c>
      <x:c r="O141" s="37" t="str">
        <x:v>بانتظار اكتشاف روابط المنتجات</x:v>
      </x:c>
    </x:row>
    <x:row r="142">
      <x:c r="A142" s="37" t="str">
        <x:v>EG-141</x:v>
      </x:c>
      <x:c r="B142" s="37" t="str">
        <x:v>Mango Egypt</x:v>
      </x:c>
      <x:c r="C142" s="37" t="str">
        <x:v>https://shop.mango.com/eg/en</x:v>
      </x:c>
      <x:c r="D142" s="37" t="str">
        <x:v>موضة وأحذية</x:v>
      </x:c>
      <x:c r="E142" s="37" t="str">
        <x:v>موضة وأحذية</x:v>
      </x:c>
      <x:c r="F142" s="37" t="str">
        <x:v>علامة مباشرة/سلسلة</x:v>
      </x:c>
      <x:c r="G142" s="37" t="str">
        <x:v>ظاهر علنًا</x:v>
      </x:c>
      <x:c r="H142" s="37" t="str">
        <x:v>نعم</x:v>
      </x:c>
      <x:c r="I142" s="37" t="str">
        <x:v>P1</x:v>
      </x:c>
      <x:c r="J142" s="37" t="str">
        <x:v>A</x:v>
      </x:c>
      <x:c r="K142" s="37" t="str">
        <x:v>نشط</x:v>
      </x:c>
      <x:c r="L142" s="37" t="str">
        <x:v>متوسطة</x:v>
      </x:c>
      <x:c r="M142" s="37" t="n">
        <x:v>0</x:v>
      </x:c>
      <x:c r="N142" s="37" t="n">
        <x:v>0</x:v>
      </x:c>
      <x:c r="O142" s="37" t="str">
        <x:v>بانتظار اكتشاف روابط المنتجات</x:v>
      </x:c>
    </x:row>
    <x:row r="143">
      <x:c r="A143" s="37" t="str">
        <x:v>EG-142</x:v>
      </x:c>
      <x:c r="B143" s="37" t="str">
        <x:v>Massimo Dutti Egypt</x:v>
      </x:c>
      <x:c r="C143" s="37" t="str">
        <x:v>https://www.massimodutti.com/eg/en/</x:v>
      </x:c>
      <x:c r="D143" s="37" t="str">
        <x:v>موضة وأحذية</x:v>
      </x:c>
      <x:c r="E143" s="37" t="str">
        <x:v>موضة وأحذية</x:v>
      </x:c>
      <x:c r="F143" s="37" t="str">
        <x:v>علامة مباشرة/سلسلة</x:v>
      </x:c>
      <x:c r="G143" s="37" t="str">
        <x:v>ظاهر علنًا</x:v>
      </x:c>
      <x:c r="H143" s="37" t="str">
        <x:v>نعم</x:v>
      </x:c>
      <x:c r="I143" s="37" t="str">
        <x:v>P1</x:v>
      </x:c>
      <x:c r="J143" s="37" t="str">
        <x:v>A</x:v>
      </x:c>
      <x:c r="K143" s="37" t="str">
        <x:v>نشط</x:v>
      </x:c>
      <x:c r="L143" s="37" t="str">
        <x:v>متوسطة</x:v>
      </x:c>
      <x:c r="M143" s="37" t="n">
        <x:v>0</x:v>
      </x:c>
      <x:c r="N143" s="37" t="n">
        <x:v>0</x:v>
      </x:c>
      <x:c r="O143" s="37" t="str">
        <x:v>بانتظار اكتشاف روابط المنتجات</x:v>
      </x:c>
    </x:row>
    <x:row r="144">
      <x:c r="A144" s="37" t="str">
        <x:v>EG-143</x:v>
      </x:c>
      <x:c r="B144" s="37" t="str">
        <x:v>Max Fashion Egypt</x:v>
      </x:c>
      <x:c r="C144" s="37" t="str">
        <x:v>https://www.maxfashion.com/eg/en/</x:v>
      </x:c>
      <x:c r="D144" s="37" t="str">
        <x:v>موضة وأحذية</x:v>
      </x:c>
      <x:c r="E144" s="37" t="str">
        <x:v>موضة وأحذية</x:v>
      </x:c>
      <x:c r="F144" s="37" t="str">
        <x:v>علامة مباشرة/سلسلة</x:v>
      </x:c>
      <x:c r="G144" s="37" t="str">
        <x:v>ظاهر علنًا</x:v>
      </x:c>
      <x:c r="H144" s="37" t="str">
        <x:v>نعم</x:v>
      </x:c>
      <x:c r="I144" s="37" t="str">
        <x:v>P1</x:v>
      </x:c>
      <x:c r="J144" s="37" t="str">
        <x:v>A</x:v>
      </x:c>
      <x:c r="K144" s="37" t="str">
        <x:v>نشط</x:v>
      </x:c>
      <x:c r="L144" s="37" t="str">
        <x:v>متوسطة</x:v>
      </x:c>
      <x:c r="M144" s="37" t="n">
        <x:v>0</x:v>
      </x:c>
      <x:c r="N144" s="37" t="n">
        <x:v>0</x:v>
      </x:c>
      <x:c r="O144" s="37" t="str">
        <x:v>بانتظار اكتشاف روابط المنتجات</x:v>
      </x:c>
    </x:row>
    <x:row r="145">
      <x:c r="A145" s="37" t="str">
        <x:v>EG-144</x:v>
      </x:c>
      <x:c r="B145" s="37" t="str">
        <x:v>Mobaco Cottons</x:v>
      </x:c>
      <x:c r="C145" s="37" t="str">
        <x:v>https://mobaco.com/</x:v>
      </x:c>
      <x:c r="D145" s="37" t="str">
        <x:v>موضة وأحذية</x:v>
      </x:c>
      <x:c r="E145" s="37" t="str">
        <x:v>موضة وأحذية</x:v>
      </x:c>
      <x:c r="F145" s="37" t="str">
        <x:v>علامة مباشرة/سلسلة</x:v>
      </x:c>
      <x:c r="G145" s="37" t="str">
        <x:v>ظاهر علنًا</x:v>
      </x:c>
      <x:c r="H145" s="37" t="str">
        <x:v>نعم</x:v>
      </x:c>
      <x:c r="I145" s="37" t="str">
        <x:v>P1</x:v>
      </x:c>
      <x:c r="J145" s="37" t="str">
        <x:v>A</x:v>
      </x:c>
      <x:c r="K145" s="37" t="str">
        <x:v>نشط</x:v>
      </x:c>
      <x:c r="L145" s="37" t="str">
        <x:v>متوسطة</x:v>
      </x:c>
      <x:c r="M145" s="37" t="n">
        <x:v>0</x:v>
      </x:c>
      <x:c r="N145" s="37" t="n">
        <x:v>0</x:v>
      </x:c>
      <x:c r="O145" s="37" t="str">
        <x:v>بانتظار اكتشاف روابط المنتجات</x:v>
      </x:c>
    </x:row>
    <x:row r="146">
      <x:c r="A146" s="37" t="str">
        <x:v>EG-145</x:v>
      </x:c>
      <x:c r="B146" s="37" t="str">
        <x:v>OYSHO Egypt</x:v>
      </x:c>
      <x:c r="C146" s="37" t="str">
        <x:v>https://www.oysho.com/eg/en/</x:v>
      </x:c>
      <x:c r="D146" s="37" t="str">
        <x:v>موضة وأحذية</x:v>
      </x:c>
      <x:c r="E146" s="37" t="str">
        <x:v>موضة وأحذية</x:v>
      </x:c>
      <x:c r="F146" s="37" t="str">
        <x:v>علامة مباشرة/سلسلة</x:v>
      </x:c>
      <x:c r="G146" s="37" t="str">
        <x:v>ظاهر علنًا</x:v>
      </x:c>
      <x:c r="H146" s="37" t="str">
        <x:v>نعم</x:v>
      </x:c>
      <x:c r="I146" s="37" t="str">
        <x:v>P1</x:v>
      </x:c>
      <x:c r="J146" s="37" t="str">
        <x:v>A</x:v>
      </x:c>
      <x:c r="K146" s="37" t="str">
        <x:v>نشط</x:v>
      </x:c>
      <x:c r="L146" s="37" t="str">
        <x:v>متوسطة</x:v>
      </x:c>
      <x:c r="M146" s="37" t="n">
        <x:v>0</x:v>
      </x:c>
      <x:c r="N146" s="37" t="n">
        <x:v>0</x:v>
      </x:c>
      <x:c r="O146" s="37" t="str">
        <x:v>بانتظار اكتشاف روابط المنتجات</x:v>
      </x:c>
    </x:row>
    <x:row r="147">
      <x:c r="A147" s="37" t="str">
        <x:v>EG-146</x:v>
      </x:c>
      <x:c r="B147" s="37" t="str">
        <x:v>Pull&amp;Bear Egypt</x:v>
      </x:c>
      <x:c r="C147" s="37" t="str">
        <x:v>https://www.pullandbear.com/eg/en/</x:v>
      </x:c>
      <x:c r="D147" s="37" t="str">
        <x:v>موضة وأحذية</x:v>
      </x:c>
      <x:c r="E147" s="37" t="str">
        <x:v>موضة وأحذية</x:v>
      </x:c>
      <x:c r="F147" s="37" t="str">
        <x:v>علامة مباشرة/سلسلة</x:v>
      </x:c>
      <x:c r="G147" s="37" t="str">
        <x:v>ظاهر علنًا</x:v>
      </x:c>
      <x:c r="H147" s="37" t="str">
        <x:v>نعم</x:v>
      </x:c>
      <x:c r="I147" s="37" t="str">
        <x:v>P1</x:v>
      </x:c>
      <x:c r="J147" s="37" t="str">
        <x:v>A</x:v>
      </x:c>
      <x:c r="K147" s="37" t="str">
        <x:v>نشط</x:v>
      </x:c>
      <x:c r="L147" s="37" t="str">
        <x:v>متوسطة</x:v>
      </x:c>
      <x:c r="M147" s="37" t="n">
        <x:v>0</x:v>
      </x:c>
      <x:c r="N147" s="37" t="n">
        <x:v>0</x:v>
      </x:c>
      <x:c r="O147" s="37" t="str">
        <x:v>بانتظار اكتشاف روابط المنتجات</x:v>
      </x:c>
    </x:row>
    <x:row r="148">
      <x:c r="A148" s="37" t="str">
        <x:v>EG-147</x:v>
      </x:c>
      <x:c r="B148" s="37" t="str">
        <x:v>Ravin</x:v>
      </x:c>
      <x:c r="C148" s="37" t="str">
        <x:v>https://shop.iravin.com/</x:v>
      </x:c>
      <x:c r="D148" s="37" t="str">
        <x:v>موضة وأحذية</x:v>
      </x:c>
      <x:c r="E148" s="37" t="str">
        <x:v>موضة وأحذية</x:v>
      </x:c>
      <x:c r="F148" s="37" t="str">
        <x:v>علامة مباشرة/سلسلة</x:v>
      </x:c>
      <x:c r="G148" s="37" t="str">
        <x:v>ظاهر علنًا</x:v>
      </x:c>
      <x:c r="H148" s="37" t="str">
        <x:v>نعم</x:v>
      </x:c>
      <x:c r="I148" s="37" t="str">
        <x:v>P1</x:v>
      </x:c>
      <x:c r="J148" s="37" t="str">
        <x:v>A</x:v>
      </x:c>
      <x:c r="K148" s="37" t="str">
        <x:v>نشط</x:v>
      </x:c>
      <x:c r="L148" s="37" t="str">
        <x:v>متوسطة</x:v>
      </x:c>
      <x:c r="M148" s="37" t="n">
        <x:v>0</x:v>
      </x:c>
      <x:c r="N148" s="37" t="n">
        <x:v>0</x:v>
      </x:c>
      <x:c r="O148" s="37" t="str">
        <x:v>بانتظار اكتشاف روابط المنتجات</x:v>
      </x:c>
    </x:row>
    <x:row r="149">
      <x:c r="A149" s="37" t="str">
        <x:v>EG-148</x:v>
      </x:c>
      <x:c r="B149" s="37" t="str">
        <x:v>Stradivarius Egypt</x:v>
      </x:c>
      <x:c r="C149" s="37" t="str">
        <x:v>https://www.stradivarius.com/eg/</x:v>
      </x:c>
      <x:c r="D149" s="37" t="str">
        <x:v>موضة وأحذية</x:v>
      </x:c>
      <x:c r="E149" s="37" t="str">
        <x:v>موضة وأحذية</x:v>
      </x:c>
      <x:c r="F149" s="37" t="str">
        <x:v>علامة مباشرة/سلسلة</x:v>
      </x:c>
      <x:c r="G149" s="37" t="str">
        <x:v>ظاهر علنًا</x:v>
      </x:c>
      <x:c r="H149" s="37" t="str">
        <x:v>نعم</x:v>
      </x:c>
      <x:c r="I149" s="37" t="str">
        <x:v>P1</x:v>
      </x:c>
      <x:c r="J149" s="37" t="str">
        <x:v>A</x:v>
      </x:c>
      <x:c r="K149" s="37" t="str">
        <x:v>نشط</x:v>
      </x:c>
      <x:c r="L149" s="37" t="str">
        <x:v>متوسطة</x:v>
      </x:c>
      <x:c r="M149" s="37" t="n">
        <x:v>0</x:v>
      </x:c>
      <x:c r="N149" s="37" t="n">
        <x:v>0</x:v>
      </x:c>
      <x:c r="O149" s="37" t="str">
        <x:v>بانتظار اكتشاف روابط المنتجات</x:v>
      </x:c>
    </x:row>
    <x:row r="150">
      <x:c r="A150" s="37" t="str">
        <x:v>EG-149</x:v>
      </x:c>
      <x:c r="B150" s="37" t="str">
        <x:v>Town Team</x:v>
      </x:c>
      <x:c r="C150" s="37" t="str">
        <x:v>https://townteam.com/</x:v>
      </x:c>
      <x:c r="D150" s="37" t="str">
        <x:v>موضة وأحذية</x:v>
      </x:c>
      <x:c r="E150" s="37" t="str">
        <x:v>موضة وأحذية</x:v>
      </x:c>
      <x:c r="F150" s="37" t="str">
        <x:v>علامة مباشرة/سلسلة</x:v>
      </x:c>
      <x:c r="G150" s="37" t="str">
        <x:v>ظاهر علنًا</x:v>
      </x:c>
      <x:c r="H150" s="37" t="str">
        <x:v>نعم</x:v>
      </x:c>
      <x:c r="I150" s="37" t="str">
        <x:v>P1</x:v>
      </x:c>
      <x:c r="J150" s="37" t="str">
        <x:v>A</x:v>
      </x:c>
      <x:c r="K150" s="37" t="str">
        <x:v>نشط</x:v>
      </x:c>
      <x:c r="L150" s="37" t="str">
        <x:v>متوسطة</x:v>
      </x:c>
      <x:c r="M150" s="37" t="n">
        <x:v>0</x:v>
      </x:c>
      <x:c r="N150" s="37" t="n">
        <x:v>0</x:v>
      </x:c>
      <x:c r="O150" s="37" t="str">
        <x:v>بانتظار اكتشاف روابط المنتجات</x:v>
      </x:c>
    </x:row>
    <x:row r="151">
      <x:c r="A151" s="37" t="str">
        <x:v>EG-150</x:v>
      </x:c>
      <x:c r="B151" s="37" t="str">
        <x:v>Zara Egypt</x:v>
      </x:c>
      <x:c r="C151" s="37" t="str">
        <x:v>https://www.zara.com/eg/en/</x:v>
      </x:c>
      <x:c r="D151" s="37" t="str">
        <x:v>موضة وأحذية</x:v>
      </x:c>
      <x:c r="E151" s="37" t="str">
        <x:v>موضة وأحذية</x:v>
      </x:c>
      <x:c r="F151" s="37" t="str">
        <x:v>علامة مباشرة/سلسلة</x:v>
      </x:c>
      <x:c r="G151" s="37" t="str">
        <x:v>ظاهر علنًا</x:v>
      </x:c>
      <x:c r="H151" s="37" t="str">
        <x:v>نعم</x:v>
      </x:c>
      <x:c r="I151" s="37" t="str">
        <x:v>P1</x:v>
      </x:c>
      <x:c r="J151" s="37" t="str">
        <x:v>A</x:v>
      </x:c>
      <x:c r="K151" s="37" t="str">
        <x:v>نشط</x:v>
      </x:c>
      <x:c r="L151" s="37" t="str">
        <x:v>متوسطة</x:v>
      </x:c>
      <x:c r="M151" s="37" t="n">
        <x:v>0</x:v>
      </x:c>
      <x:c r="N151" s="37" t="n">
        <x:v>0</x:v>
      </x:c>
      <x:c r="O151" s="37" t="str">
        <x:v>بانتظار اكتشاف روابط المنتجات</x:v>
      </x:c>
    </x:row>
    <x:row r="152">
      <x:c r="A152" s="37" t="str">
        <x:v>EG-151</x:v>
      </x:c>
      <x:c r="B152" s="37" t="str">
        <x:v>Distingo Music Stores</x:v>
      </x:c>
      <x:c r="C152" s="37" t="str">
        <x:v>https://distingomusicstores.com/</x:v>
      </x:c>
      <x:c r="D152" s="37" t="str">
        <x:v>الآلات الموسيقية</x:v>
      </x:c>
      <x:c r="E152" s="37" t="str">
        <x:v>الآلات الموسيقية</x:v>
      </x:c>
      <x:c r="F152" s="37" t="str">
        <x:v>سلسلة متخصصة</x:v>
      </x:c>
      <x:c r="G152" s="37" t="str">
        <x:v>ظاهر/جزئي</x:v>
      </x:c>
      <x:c r="H152" s="37" t="str">
        <x:v>نعم/جزئي</x:v>
      </x:c>
      <x:c r="I152" s="37" t="str">
        <x:v>P2</x:v>
      </x:c>
      <x:c r="J152" s="37" t="str">
        <x:v>B</x:v>
      </x:c>
      <x:c r="K152" s="37" t="str">
        <x:v>نشط</x:v>
      </x:c>
      <x:c r="L152" s="37" t="str">
        <x:v>مرتفعة</x:v>
      </x:c>
      <x:c r="M152" s="37" t="n">
        <x:v>0</x:v>
      </x:c>
      <x:c r="N152" s="37" t="n">
        <x:v>0</x:v>
      </x:c>
      <x:c r="O152" s="37" t="str">
        <x:v>بانتظار اكتشاف روابط المنتجات</x:v>
      </x:c>
    </x:row>
    <x:row r="153">
      <x:c r="A153" s="37" t="str">
        <x:v>EG-152</x:v>
      </x:c>
      <x:c r="B153" s="37" t="str">
        <x:v>CHIC HOMZ</x:v>
      </x:c>
      <x:c r="C153" s="37" t="str">
        <x:v>https://chichomz.com/</x:v>
      </x:c>
      <x:c r="D153" s="37" t="str">
        <x:v>الأثاث والمنزل</x:v>
      </x:c>
      <x:c r="E153" s="37" t="str">
        <x:v>الأثاث والمنزل</x:v>
      </x:c>
      <x:c r="F153" s="37" t="str">
        <x:v>متجر متخصص</x:v>
      </x:c>
      <x:c r="G153" s="37" t="str">
        <x:v>ظاهر علنًا</x:v>
      </x:c>
      <x:c r="H153" s="37" t="str">
        <x:v>نعم</x:v>
      </x:c>
      <x:c r="I153" s="37" t="str">
        <x:v>P2</x:v>
      </x:c>
      <x:c r="J153" s="37" t="str">
        <x:v>A</x:v>
      </x:c>
      <x:c r="K153" s="37" t="str">
        <x:v>نشط</x:v>
      </x:c>
      <x:c r="L153" s="37" t="str">
        <x:v>متوسطة</x:v>
      </x:c>
      <x:c r="M153" s="37" t="n">
        <x:v>0</x:v>
      </x:c>
      <x:c r="N153" s="37" t="n">
        <x:v>0</x:v>
      </x:c>
      <x:c r="O153" s="37" t="str">
        <x:v>بانتظار اكتشاف روابط المنتجات</x:v>
      </x:c>
    </x:row>
    <x:row r="154">
      <x:c r="A154" s="37" t="str">
        <x:v>EG-153</x:v>
      </x:c>
      <x:c r="B154" s="37" t="str">
        <x:v>Efreshli</x:v>
      </x:c>
      <x:c r="C154" s="37" t="str">
        <x:v>https://efreshli.com/</x:v>
      </x:c>
      <x:c r="D154" s="37" t="str">
        <x:v>الأثاث والمنزل</x:v>
      </x:c>
      <x:c r="E154" s="37" t="str">
        <x:v>الأثاث والمنزل</x:v>
      </x:c>
      <x:c r="F154" s="37" t="str">
        <x:v>سوق تصميم ومتجر</x:v>
      </x:c>
      <x:c r="G154" s="37" t="str">
        <x:v>ظاهر/جزئي</x:v>
      </x:c>
      <x:c r="H154" s="37" t="str">
        <x:v>نعم</x:v>
      </x:c>
      <x:c r="I154" s="37" t="str">
        <x:v>P2</x:v>
      </x:c>
      <x:c r="J154" s="37" t="str">
        <x:v>B</x:v>
      </x:c>
      <x:c r="K154" s="37" t="str">
        <x:v>نشط</x:v>
      </x:c>
      <x:c r="L154" s="37" t="str">
        <x:v>متوسطة</x:v>
      </x:c>
      <x:c r="M154" s="37" t="n">
        <x:v>0</x:v>
      </x:c>
      <x:c r="N154" s="37" t="n">
        <x:v>0</x:v>
      </x:c>
      <x:c r="O154" s="37" t="str">
        <x:v>بانتظار اكتشاف روابط المنتجات</x:v>
      </x:c>
    </x:row>
    <x:row r="155">
      <x:c r="A155" s="37" t="str">
        <x:v>EG-154</x:v>
      </x:c>
      <x:c r="B155" s="37" t="str">
        <x:v>ElMalek Furniture</x:v>
      </x:c>
      <x:c r="C155" s="37" t="str">
        <x:v>https://elmalek.com.eg/</x:v>
      </x:c>
      <x:c r="D155" s="37" t="str">
        <x:v>الأثاث والمنزل</x:v>
      </x:c>
      <x:c r="E155" s="37" t="str">
        <x:v>الأثاث والمنزل</x:v>
      </x:c>
      <x:c r="F155" s="37" t="str">
        <x:v>متجر متخصص</x:v>
      </x:c>
      <x:c r="G155" s="37" t="str">
        <x:v>كتالوج/سعر غير مكتمل التحقق</x:v>
      </x:c>
      <x:c r="H155" s="37" t="str">
        <x:v>نعم/جزئي</x:v>
      </x:c>
      <x:c r="I155" s="37" t="str">
        <x:v>P2</x:v>
      </x:c>
      <x:c r="J155" s="37" t="str">
        <x:v>B</x:v>
      </x:c>
      <x:c r="K155" s="37" t="str">
        <x:v>نشط</x:v>
      </x:c>
      <x:c r="L155" s="37" t="str">
        <x:v>مرتفعة</x:v>
      </x:c>
      <x:c r="M155" s="37" t="n">
        <x:v>0</x:v>
      </x:c>
      <x:c r="N155" s="37" t="n">
        <x:v>0</x:v>
      </x:c>
      <x:c r="O155" s="37" t="str">
        <x:v>بانتظار اكتشاف روابط المنتجات</x:v>
      </x:c>
    </x:row>
    <x:row r="156">
      <x:c r="A156" s="37" t="str">
        <x:v>EG-155</x:v>
      </x:c>
      <x:c r="B156" s="37" t="str">
        <x:v>IN-HOUSE Furniture</x:v>
      </x:c>
      <x:c r="C156" s="37" t="str">
        <x:v>https://inhouse.furniture/</x:v>
      </x:c>
      <x:c r="D156" s="37" t="str">
        <x:v>الأثاث والمنزل</x:v>
      </x:c>
      <x:c r="E156" s="37" t="str">
        <x:v>الأثاث والمنزل</x:v>
      </x:c>
      <x:c r="F156" s="37" t="str">
        <x:v>سلسلة متخصصة</x:v>
      </x:c>
      <x:c r="G156" s="37" t="str">
        <x:v>كتالوج/سعر غير مكتمل التحقق</x:v>
      </x:c>
      <x:c r="H156" s="37" t="str">
        <x:v>نعم</x:v>
      </x:c>
      <x:c r="I156" s="37" t="str">
        <x:v>P2</x:v>
      </x:c>
      <x:c r="J156" s="37" t="str">
        <x:v>B</x:v>
      </x:c>
      <x:c r="K156" s="37" t="str">
        <x:v>نشط</x:v>
      </x:c>
      <x:c r="L156" s="37" t="str">
        <x:v>متوسطة</x:v>
      </x:c>
      <x:c r="M156" s="37" t="n">
        <x:v>0</x:v>
      </x:c>
      <x:c r="N156" s="37" t="n">
        <x:v>0</x:v>
      </x:c>
      <x:c r="O156" s="37" t="str">
        <x:v>بانتظار اكتشاف روابط المنتجات</x:v>
      </x:c>
    </x:row>
    <x:row r="157">
      <x:c r="A157" s="37" t="str">
        <x:v>EG-156</x:v>
      </x:c>
      <x:c r="B157" s="37" t="str">
        <x:v>Inhabit Furniture</x:v>
      </x:c>
      <x:c r="C157" s="37" t="str">
        <x:v>https://www.inhabiteg.com/</x:v>
      </x:c>
      <x:c r="D157" s="37" t="str">
        <x:v>الأثاث والمنزل</x:v>
      </x:c>
      <x:c r="E157" s="37" t="str">
        <x:v>الأثاث والمنزل</x:v>
      </x:c>
      <x:c r="F157" s="37" t="str">
        <x:v>علامة مباشرة</x:v>
      </x:c>
      <x:c r="G157" s="37" t="str">
        <x:v>كتالوج/سعر غير مكتمل التحقق</x:v>
      </x:c>
      <x:c r="H157" s="37" t="str">
        <x:v>نعم/جزئي</x:v>
      </x:c>
      <x:c r="I157" s="37" t="str">
        <x:v>P2</x:v>
      </x:c>
      <x:c r="J157" s="37" t="str">
        <x:v>B</x:v>
      </x:c>
      <x:c r="K157" s="37" t="str">
        <x:v>نشط</x:v>
      </x:c>
      <x:c r="L157" s="37" t="str">
        <x:v>مرتفعة</x:v>
      </x:c>
      <x:c r="M157" s="37" t="n">
        <x:v>0</x:v>
      </x:c>
      <x:c r="N157" s="37" t="n">
        <x:v>0</x:v>
      </x:c>
      <x:c r="O157" s="37" t="str">
        <x:v>بانتظار اكتشاف روابط المنتجات</x:v>
      </x:c>
    </x:row>
    <x:row r="158">
      <x:c r="A158" s="37" t="str">
        <x:v>EG-157</x:v>
      </x:c>
      <x:c r="B158" s="37" t="str">
        <x:v>Tavolo Furniture</x:v>
      </x:c>
      <x:c r="C158" s="37" t="str">
        <x:v>https://tavolofurniture.com/</x:v>
      </x:c>
      <x:c r="D158" s="37" t="str">
        <x:v>الأثاث والمنزل</x:v>
      </x:c>
      <x:c r="E158" s="37" t="str">
        <x:v>الأثاث والمنزل</x:v>
      </x:c>
      <x:c r="F158" s="37" t="str">
        <x:v>علامة مباشرة</x:v>
      </x:c>
      <x:c r="G158" s="37" t="str">
        <x:v>ظاهر علنًا</x:v>
      </x:c>
      <x:c r="H158" s="37" t="str">
        <x:v>نعم</x:v>
      </x:c>
      <x:c r="I158" s="37" t="str">
        <x:v>P2</x:v>
      </x:c>
      <x:c r="J158" s="37" t="str">
        <x:v>A</x:v>
      </x:c>
      <x:c r="K158" s="37" t="str">
        <x:v>نشط</x:v>
      </x:c>
      <x:c r="L158" s="37" t="str">
        <x:v>متوسطة</x:v>
      </x:c>
      <x:c r="M158" s="37" t="n">
        <x:v>0</x:v>
      </x:c>
      <x:c r="N158" s="37" t="n">
        <x:v>0</x:v>
      </x:c>
      <x:c r="O158" s="37" t="str">
        <x:v>بانتظار اكتشاف روابط المنتجات</x:v>
      </x:c>
    </x:row>
    <x:row r="159">
      <x:c r="A159" s="37" t="str">
        <x:v>EG-158</x:v>
      </x:c>
      <x:c r="B159" s="37" t="str">
        <x:v>Wasilaah</x:v>
      </x:c>
      <x:c r="C159" s="37" t="str">
        <x:v>https://www.wasilaah.com/</x:v>
      </x:c>
      <x:c r="D159" s="37" t="str">
        <x:v>الأثاث والمنزل</x:v>
      </x:c>
      <x:c r="E159" s="37" t="str">
        <x:v>الأثاث والمنزل</x:v>
      </x:c>
      <x:c r="F159" s="37" t="str">
        <x:v>متجر متخصص</x:v>
      </x:c>
      <x:c r="G159" s="37" t="str">
        <x:v>ظاهر علنًا</x:v>
      </x:c>
      <x:c r="H159" s="37" t="str">
        <x:v>نعم</x:v>
      </x:c>
      <x:c r="I159" s="37" t="str">
        <x:v>P2</x:v>
      </x:c>
      <x:c r="J159" s="37" t="str">
        <x:v>A</x:v>
      </x:c>
      <x:c r="K159" s="37" t="str">
        <x:v>نشط</x:v>
      </x:c>
      <x:c r="L159" s="37" t="str">
        <x:v>متوسطة</x:v>
      </x:c>
      <x:c r="M159" s="37" t="n">
        <x:v>0</x:v>
      </x:c>
      <x:c r="N159" s="37" t="n">
        <x:v>0</x:v>
      </x:c>
      <x:c r="O159" s="37" t="str">
        <x:v>بانتظار اكتشاف روابط المنتجات</x:v>
      </x:c>
    </x:row>
    <x:row r="160">
      <x:c r="A160" s="37" t="str">
        <x:v>EG-159</x:v>
      </x:c>
      <x:c r="B160" s="37" t="str">
        <x:v>Al Riyada Store</x:v>
      </x:c>
      <x:c r="C160" s="37" t="str">
        <x:v>https://alreyadastore.com/en</x:v>
      </x:c>
      <x:c r="D160" s="37" t="str">
        <x:v>الأجهزة المنزلية</x:v>
      </x:c>
      <x:c r="E160" s="37" t="str">
        <x:v>الأجهزة المنزلية</x:v>
      </x:c>
      <x:c r="F160" s="37" t="str">
        <x:v>متجر متخصص</x:v>
      </x:c>
      <x:c r="G160" s="37" t="str">
        <x:v>ظاهر علنًا</x:v>
      </x:c>
      <x:c r="H160" s="37" t="str">
        <x:v>نعم</x:v>
      </x:c>
      <x:c r="I160" s="37" t="str">
        <x:v>P2</x:v>
      </x:c>
      <x:c r="J160" s="37" t="str">
        <x:v>A</x:v>
      </x:c>
      <x:c r="K160" s="37" t="str">
        <x:v>نشط</x:v>
      </x:c>
      <x:c r="L160" s="37" t="str">
        <x:v>متوسطة</x:v>
      </x:c>
      <x:c r="M160" s="37" t="n">
        <x:v>0</x:v>
      </x:c>
      <x:c r="N160" s="37" t="n">
        <x:v>0</x:v>
      </x:c>
      <x:c r="O160" s="37" t="str">
        <x:v>بانتظار اكتشاف روابط المنتجات</x:v>
      </x:c>
    </x:row>
    <x:row r="161">
      <x:c r="A161" s="37" t="str">
        <x:v>EG-160</x:v>
      </x:c>
      <x:c r="B161" s="37" t="str">
        <x:v>Amara Online Store</x:v>
      </x:c>
      <x:c r="C161" s="37" t="str">
        <x:v>https://amaraonlinestore.com/?lang=en</x:v>
      </x:c>
      <x:c r="D161" s="37" t="str">
        <x:v>الأجهزة المنزلية</x:v>
      </x:c>
      <x:c r="E161" s="37" t="str">
        <x:v>الأجهزة المنزلية</x:v>
      </x:c>
      <x:c r="F161" s="37" t="str">
        <x:v>متجر متخصص</x:v>
      </x:c>
      <x:c r="G161" s="37" t="str">
        <x:v>ظاهر علنًا</x:v>
      </x:c>
      <x:c r="H161" s="37" t="str">
        <x:v>نعم</x:v>
      </x:c>
      <x:c r="I161" s="37" t="str">
        <x:v>P2</x:v>
      </x:c>
      <x:c r="J161" s="37" t="str">
        <x:v>A</x:v>
      </x:c>
      <x:c r="K161" s="37" t="str">
        <x:v>نشط</x:v>
      </x:c>
      <x:c r="L161" s="37" t="str">
        <x:v>متوسطة</x:v>
      </x:c>
      <x:c r="M161" s="37" t="n">
        <x:v>0</x:v>
      </x:c>
      <x:c r="N161" s="37" t="n">
        <x:v>0</x:v>
      </x:c>
      <x:c r="O161" s="37" t="str">
        <x:v>بانتظار اكتشاف روابط المنتجات</x:v>
      </x:c>
    </x:row>
    <x:row r="162">
      <x:c r="A162" s="37" t="str">
        <x:v>EG-161</x:v>
      </x:c>
      <x:c r="B162" s="37" t="str">
        <x:v>Ariston Egypt Appliances</x:v>
      </x:c>
      <x:c r="C162" s="37" t="str">
        <x:v>https://www.aristonchannel.com/eg-en</x:v>
      </x:c>
      <x:c r="D162" s="37" t="str">
        <x:v>الأجهزة المنزلية</x:v>
      </x:c>
      <x:c r="E162" s="37" t="str">
        <x:v>الأجهزة المنزلية</x:v>
      </x:c>
      <x:c r="F162" s="37" t="str">
        <x:v>كتالوج علامة مباشرة</x:v>
      </x:c>
      <x:c r="G162" s="37" t="str">
        <x:v>كتالوج فقط</x:v>
      </x:c>
      <x:c r="H162" s="37" t="str">
        <x:v>لا</x:v>
      </x:c>
      <x:c r="I162" s="37" t="str">
        <x:v>P2</x:v>
      </x:c>
      <x:c r="J162" s="37" t="str">
        <x:v>C</x:v>
      </x:c>
      <x:c r="K162" s="37" t="str">
        <x:v>نشط/كتالوج فقط</x:v>
      </x:c>
      <x:c r="L162" s="37" t="str">
        <x:v>مرتفعة</x:v>
      </x:c>
      <x:c r="M162" s="37" t="n">
        <x:v>0</x:v>
      </x:c>
      <x:c r="N162" s="37" t="n">
        <x:v>0</x:v>
      </x:c>
      <x:c r="O162" s="37" t="str">
        <x:v>بانتظار اكتشاف روابط المنتجات</x:v>
      </x:c>
    </x:row>
    <x:row r="163">
      <x:c r="A163" s="37" t="str">
        <x:v>EG-162</x:v>
      </x:c>
      <x:c r="B163" s="37" t="str">
        <x:v>Azmy Co</x:v>
      </x:c>
      <x:c r="C163" s="37" t="str">
        <x:v>https://azmyco.com/home?change_lang=2</x:v>
      </x:c>
      <x:c r="D163" s="37" t="str">
        <x:v>الأجهزة المنزلية</x:v>
      </x:c>
      <x:c r="E163" s="37" t="str">
        <x:v>الأجهزة المنزلية</x:v>
      </x:c>
      <x:c r="F163" s="37" t="str">
        <x:v>سلسلة متخصصة</x:v>
      </x:c>
      <x:c r="G163" s="37" t="str">
        <x:v>ظاهر علنًا</x:v>
      </x:c>
      <x:c r="H163" s="37" t="str">
        <x:v>نعم</x:v>
      </x:c>
      <x:c r="I163" s="37" t="str">
        <x:v>P2</x:v>
      </x:c>
      <x:c r="J163" s="37" t="str">
        <x:v>A</x:v>
      </x:c>
      <x:c r="K163" s="37" t="str">
        <x:v>نشط</x:v>
      </x:c>
      <x:c r="L163" s="37" t="str">
        <x:v>متوسطة</x:v>
      </x:c>
      <x:c r="M163" s="37" t="n">
        <x:v>0</x:v>
      </x:c>
      <x:c r="N163" s="37" t="n">
        <x:v>0</x:v>
      </x:c>
      <x:c r="O163" s="37" t="str">
        <x:v>بانتظار اكتشاف روابط المنتجات</x:v>
      </x:c>
    </x:row>
    <x:row r="164">
      <x:c r="A164" s="37" t="str">
        <x:v>EG-163</x:v>
      </x:c>
      <x:c r="B164" s="37" t="str">
        <x:v>Beko Egypt</x:v>
      </x:c>
      <x:c r="C164" s="37" t="str">
        <x:v>https://www.beko.com/eg-en</x:v>
      </x:c>
      <x:c r="D164" s="37" t="str">
        <x:v>الأجهزة المنزلية</x:v>
      </x:c>
      <x:c r="E164" s="37" t="str">
        <x:v>الأجهزة المنزلية</x:v>
      </x:c>
      <x:c r="F164" s="37" t="str">
        <x:v>كتالوج علامة مباشرة</x:v>
      </x:c>
      <x:c r="G164" s="37" t="str">
        <x:v>كتالوج فقط</x:v>
      </x:c>
      <x:c r="H164" s="37" t="str">
        <x:v>لا</x:v>
      </x:c>
      <x:c r="I164" s="37" t="str">
        <x:v>P2</x:v>
      </x:c>
      <x:c r="J164" s="37" t="str">
        <x:v>C</x:v>
      </x:c>
      <x:c r="K164" s="37" t="str">
        <x:v>نشط/كتالوج فقط</x:v>
      </x:c>
      <x:c r="L164" s="37" t="str">
        <x:v>مرتفعة</x:v>
      </x:c>
      <x:c r="M164" s="37" t="n">
        <x:v>0</x:v>
      </x:c>
      <x:c r="N164" s="37" t="n">
        <x:v>0</x:v>
      </x:c>
      <x:c r="O164" s="37" t="str">
        <x:v>بانتظار اكتشاف روابط المنتجات</x:v>
      </x:c>
    </x:row>
    <x:row r="165">
      <x:c r="A165" s="37" t="str">
        <x:v>EG-164</x:v>
      </x:c>
      <x:c r="B165" s="37" t="str">
        <x:v>ELBEHERY STORES</x:v>
      </x:c>
      <x:c r="C165" s="37" t="str">
        <x:v>https://elbeherystores.co/</x:v>
      </x:c>
      <x:c r="D165" s="37" t="str">
        <x:v>الأجهزة المنزلية</x:v>
      </x:c>
      <x:c r="E165" s="37" t="str">
        <x:v>الأجهزة المنزلية</x:v>
      </x:c>
      <x:c r="F165" s="37" t="str">
        <x:v>متجر متخصص</x:v>
      </x:c>
      <x:c r="G165" s="37" t="str">
        <x:v>ظاهر علنًا</x:v>
      </x:c>
      <x:c r="H165" s="37" t="str">
        <x:v>نعم</x:v>
      </x:c>
      <x:c r="I165" s="37" t="str">
        <x:v>P2</x:v>
      </x:c>
      <x:c r="J165" s="37" t="str">
        <x:v>A</x:v>
      </x:c>
      <x:c r="K165" s="37" t="str">
        <x:v>نشط</x:v>
      </x:c>
      <x:c r="L165" s="37" t="str">
        <x:v>متوسطة</x:v>
      </x:c>
      <x:c r="M165" s="37" t="n">
        <x:v>0</x:v>
      </x:c>
      <x:c r="N165" s="37" t="n">
        <x:v>0</x:v>
      </x:c>
      <x:c r="O165" s="37" t="str">
        <x:v>بانتظار اكتشاف روابط المنتجات</x:v>
      </x:c>
    </x:row>
    <x:row r="166">
      <x:c r="A166" s="37" t="str">
        <x:v>EG-165</x:v>
      </x:c>
      <x:c r="B166" s="37" t="str">
        <x:v>Haier Egypt</x:v>
      </x:c>
      <x:c r="C166" s="37" t="str">
        <x:v>https://www.haier.com/eg/</x:v>
      </x:c>
      <x:c r="D166" s="37" t="str">
        <x:v>الأجهزة المنزلية</x:v>
      </x:c>
      <x:c r="E166" s="37" t="str">
        <x:v>الأجهزة المنزلية</x:v>
      </x:c>
      <x:c r="F166" s="37" t="str">
        <x:v>كتالوج علامة مباشرة</x:v>
      </x:c>
      <x:c r="G166" s="37" t="str">
        <x:v>كتالوج فقط</x:v>
      </x:c>
      <x:c r="H166" s="37" t="str">
        <x:v>لا</x:v>
      </x:c>
      <x:c r="I166" s="37" t="str">
        <x:v>P2</x:v>
      </x:c>
      <x:c r="J166" s="37" t="str">
        <x:v>C</x:v>
      </x:c>
      <x:c r="K166" s="37" t="str">
        <x:v>نشط/كتالوج فقط</x:v>
      </x:c>
      <x:c r="L166" s="37" t="str">
        <x:v>مرتفعة</x:v>
      </x:c>
      <x:c r="M166" s="37" t="n">
        <x:v>0</x:v>
      </x:c>
      <x:c r="N166" s="37" t="n">
        <x:v>0</x:v>
      </x:c>
      <x:c r="O166" s="37" t="str">
        <x:v>بانتظار اكتشاف روابط المنتجات</x:v>
      </x:c>
    </x:row>
    <x:row r="167">
      <x:c r="A167" s="37" t="str">
        <x:v>EG-166</x:v>
      </x:c>
      <x:c r="B167" s="37" t="str">
        <x:v>Kaufen Egypt</x:v>
      </x:c>
      <x:c r="C167" s="37" t="str">
        <x:v>https://kaufenegypt.com/</x:v>
      </x:c>
      <x:c r="D167" s="37" t="str">
        <x:v>الأجهزة المنزلية</x:v>
      </x:c>
      <x:c r="E167" s="37" t="str">
        <x:v>الأجهزة المنزلية</x:v>
      </x:c>
      <x:c r="F167" s="37" t="str">
        <x:v>متجر متخصص</x:v>
      </x:c>
      <x:c r="G167" s="37" t="str">
        <x:v>ظاهر علنًا</x:v>
      </x:c>
      <x:c r="H167" s="37" t="str">
        <x:v>نعم</x:v>
      </x:c>
      <x:c r="I167" s="37" t="str">
        <x:v>P2</x:v>
      </x:c>
      <x:c r="J167" s="37" t="str">
        <x:v>A</x:v>
      </x:c>
      <x:c r="K167" s="37" t="str">
        <x:v>نشط</x:v>
      </x:c>
      <x:c r="L167" s="37" t="str">
        <x:v>متوسطة</x:v>
      </x:c>
      <x:c r="M167" s="37" t="n">
        <x:v>0</x:v>
      </x:c>
      <x:c r="N167" s="37" t="n">
        <x:v>0</x:v>
      </x:c>
      <x:c r="O167" s="37" t="str">
        <x:v>بانتظار اكتشاف روابط المنتجات</x:v>
      </x:c>
    </x:row>
    <x:row r="168">
      <x:c r="A168" s="37" t="str">
        <x:v>EG-167</x:v>
      </x:c>
      <x:c r="B168" s="37" t="str">
        <x:v>Moulinex Egypt</x:v>
      </x:c>
      <x:c r="C168" s="37" t="str">
        <x:v>https://www.moulinex.com.eg/</x:v>
      </x:c>
      <x:c r="D168" s="37" t="str">
        <x:v>الأجهزة المنزلية</x:v>
      </x:c>
      <x:c r="E168" s="37" t="str">
        <x:v>الأجهزة المنزلية</x:v>
      </x:c>
      <x:c r="F168" s="37" t="str">
        <x:v>كتالوج علامة مباشرة</x:v>
      </x:c>
      <x:c r="G168" s="37" t="str">
        <x:v>كتالوج فقط</x:v>
      </x:c>
      <x:c r="H168" s="37" t="str">
        <x:v>لا</x:v>
      </x:c>
      <x:c r="I168" s="37" t="str">
        <x:v>P2</x:v>
      </x:c>
      <x:c r="J168" s="37" t="str">
        <x:v>C</x:v>
      </x:c>
      <x:c r="K168" s="37" t="str">
        <x:v>نشط/كتالوج فقط</x:v>
      </x:c>
      <x:c r="L168" s="37" t="str">
        <x:v>مرتفعة</x:v>
      </x:c>
      <x:c r="M168" s="37" t="n">
        <x:v>0</x:v>
      </x:c>
      <x:c r="N168" s="37" t="n">
        <x:v>0</x:v>
      </x:c>
      <x:c r="O168" s="37" t="str">
        <x:v>بانتظار اكتشاف روابط المنتجات</x:v>
      </x:c>
    </x:row>
    <x:row r="169">
      <x:c r="A169" s="37" t="str">
        <x:v>EG-168</x:v>
      </x:c>
      <x:c r="B169" s="37" t="str">
        <x:v>Tefal Egypt</x:v>
      </x:c>
      <x:c r="C169" s="37" t="str">
        <x:v>https://www.tefal.com.eg/</x:v>
      </x:c>
      <x:c r="D169" s="37" t="str">
        <x:v>الأجهزة المنزلية</x:v>
      </x:c>
      <x:c r="E169" s="37" t="str">
        <x:v>الأجهزة المنزلية</x:v>
      </x:c>
      <x:c r="F169" s="37" t="str">
        <x:v>كتالوج علامة مباشرة</x:v>
      </x:c>
      <x:c r="G169" s="37" t="str">
        <x:v>كتالوج فقط</x:v>
      </x:c>
      <x:c r="H169" s="37" t="str">
        <x:v>لا</x:v>
      </x:c>
      <x:c r="I169" s="37" t="str">
        <x:v>P2</x:v>
      </x:c>
      <x:c r="J169" s="37" t="str">
        <x:v>C</x:v>
      </x:c>
      <x:c r="K169" s="37" t="str">
        <x:v>نشط/كتالوج فقط</x:v>
      </x:c>
      <x:c r="L169" s="37" t="str">
        <x:v>مرتفعة</x:v>
      </x:c>
      <x:c r="M169" s="37" t="n">
        <x:v>0</x:v>
      </x:c>
      <x:c r="N169" s="37" t="n">
        <x:v>0</x:v>
      </x:c>
      <x:c r="O169" s="37" t="str">
        <x:v>بانتظار اكتشاف روابط المنتجات</x:v>
      </x:c>
    </x:row>
    <x:row r="170">
      <x:c r="A170" s="37" t="str">
        <x:v>EG-169</x:v>
      </x:c>
      <x:c r="B170" s="37" t="str">
        <x:v>Universal Group</x:v>
      </x:c>
      <x:c r="C170" s="37" t="str">
        <x:v>https://www.universalgroup.org/</x:v>
      </x:c>
      <x:c r="D170" s="37" t="str">
        <x:v>الأجهزة المنزلية</x:v>
      </x:c>
      <x:c r="E170" s="37" t="str">
        <x:v>الأجهزة المنزلية</x:v>
      </x:c>
      <x:c r="F170" s="37" t="str">
        <x:v>كتالوج علامة مباشرة</x:v>
      </x:c>
      <x:c r="G170" s="37" t="str">
        <x:v>كتالوج فقط</x:v>
      </x:c>
      <x:c r="H170" s="37" t="str">
        <x:v>لا</x:v>
      </x:c>
      <x:c r="I170" s="37" t="str">
        <x:v>P2</x:v>
      </x:c>
      <x:c r="J170" s="37" t="str">
        <x:v>C</x:v>
      </x:c>
      <x:c r="K170" s="37" t="str">
        <x:v>نشط/كتالوج فقط</x:v>
      </x:c>
      <x:c r="L170" s="37" t="str">
        <x:v>مرتفعة</x:v>
      </x:c>
      <x:c r="M170" s="37" t="n">
        <x:v>0</x:v>
      </x:c>
      <x:c r="N170" s="37" t="n">
        <x:v>0</x:v>
      </x:c>
      <x:c r="O170" s="37" t="str">
        <x:v>بانتظار اكتشاف روابط المنتجات</x:v>
      </x:c>
    </x:row>
    <x:row r="171">
      <x:c r="A171" s="37" t="str">
        <x:v>EG-170</x:v>
      </x:c>
      <x:c r="B171" s="37" t="str">
        <x:v>Dubizzle Egypt</x:v>
      </x:c>
      <x:c r="C171" s="37" t="str">
        <x:v>https://www.dubizzle.com.eg/en/</x:v>
      </x:c>
      <x:c r="D171" s="37" t="str">
        <x:v>الإعلانات المبوبة والمستعمل</x:v>
      </x:c>
      <x:c r="E171" s="37" t="str">
        <x:v>الإعلانات المبوبة والمستعمل</x:v>
      </x:c>
      <x:c r="F171" s="37" t="str">
        <x:v>منصة C2C وإعلانات</x:v>
      </x:c>
      <x:c r="G171" s="37" t="str">
        <x:v>ظاهر حسب الإعلان</x:v>
      </x:c>
      <x:c r="H171" s="37" t="str">
        <x:v>تواصل مع البائع</x:v>
      </x:c>
      <x:c r="I171" s="37" t="str">
        <x:v>P2</x:v>
      </x:c>
      <x:c r="J171" s="37" t="str">
        <x:v>A</x:v>
      </x:c>
      <x:c r="K171" s="37" t="str">
        <x:v>نشط</x:v>
      </x:c>
      <x:c r="L171" s="37" t="str">
        <x:v>مرتفعة</x:v>
      </x:c>
      <x:c r="M171" s="37" t="n">
        <x:v>0</x:v>
      </x:c>
      <x:c r="N171" s="37" t="n">
        <x:v>0</x:v>
      </x:c>
      <x:c r="O171" s="37" t="str">
        <x:v>بانتظار اكتشاف روابط المنتجات</x:v>
      </x:c>
    </x:row>
    <x:row r="172">
      <x:c r="A172" s="37" t="str">
        <x:v>EG-171</x:v>
      </x:c>
      <x:c r="B172" s="37" t="str">
        <x:v>OpenSooq Egypt</x:v>
      </x:c>
      <x:c r="C172" s="37" t="str">
        <x:v>https://eg.opensooq.com/en</x:v>
      </x:c>
      <x:c r="D172" s="37" t="str">
        <x:v>الإعلانات المبوبة والمستعمل</x:v>
      </x:c>
      <x:c r="E172" s="37" t="str">
        <x:v>الإعلانات المبوبة والمستعمل</x:v>
      </x:c>
      <x:c r="F172" s="37" t="str">
        <x:v>منصة C2C وإعلانات</x:v>
      </x:c>
      <x:c r="G172" s="37" t="str">
        <x:v>ظاهر حسب الإعلان</x:v>
      </x:c>
      <x:c r="H172" s="37" t="str">
        <x:v>تواصل مع البائع</x:v>
      </x:c>
      <x:c r="I172" s="37" t="str">
        <x:v>P2</x:v>
      </x:c>
      <x:c r="J172" s="37" t="str">
        <x:v>A</x:v>
      </x:c>
      <x:c r="K172" s="37" t="str">
        <x:v>نشط</x:v>
      </x:c>
      <x:c r="L172" s="37" t="str">
        <x:v>مرتفعة</x:v>
      </x:c>
      <x:c r="M172" s="37" t="n">
        <x:v>0</x:v>
      </x:c>
      <x:c r="N172" s="37" t="n">
        <x:v>0</x:v>
      </x:c>
      <x:c r="O172" s="37" t="str">
        <x:v>بانتظار اكتشاف روابط المنتجات</x:v>
      </x:c>
    </x:row>
    <x:row r="173">
      <x:c r="A173" s="37" t="str">
        <x:v>EG-172</x:v>
      </x:c>
      <x:c r="B173" s="37" t="str">
        <x:v>Hobby Corner Egypt</x:v>
      </x:c>
      <x:c r="C173" s="37" t="str">
        <x:v>https://www.hobbycorneregypt.com/</x:v>
      </x:c>
      <x:c r="D173" s="37" t="str">
        <x:v>الألعاب والهوايات</x:v>
      </x:c>
      <x:c r="E173" s="37" t="str">
        <x:v>الألعاب والهوايات</x:v>
      </x:c>
      <x:c r="F173" s="37" t="str">
        <x:v>متجر متخصص</x:v>
      </x:c>
      <x:c r="G173" s="37" t="str">
        <x:v>كتالوج/سعر غير مكتمل التحقق</x:v>
      </x:c>
      <x:c r="H173" s="37" t="str">
        <x:v>نعم/جزئي</x:v>
      </x:c>
      <x:c r="I173" s="37" t="str">
        <x:v>P2</x:v>
      </x:c>
      <x:c r="J173" s="37" t="str">
        <x:v>B</x:v>
      </x:c>
      <x:c r="K173" s="37" t="str">
        <x:v>نشط</x:v>
      </x:c>
      <x:c r="L173" s="37" t="str">
        <x:v>مرتفعة</x:v>
      </x:c>
      <x:c r="M173" s="37" t="n">
        <x:v>29</x:v>
      </x:c>
      <x:c r="N173" s="37" t="n">
        <x:v>29</x:v>
      </x:c>
      <x:c r="O173" s="37" t="str">
        <x:v>مربوط بمنتجات</x:v>
      </x:c>
    </x:row>
    <x:row r="174">
      <x:c r="A174" s="37" t="str">
        <x:v>EG-173</x:v>
      </x:c>
      <x:c r="B174" s="37" t="str">
        <x:v>Arion Egypt</x:v>
      </x:c>
      <x:c r="C174" s="37" t="str">
        <x:v>https://buyarion.com/eg/</x:v>
      </x:c>
      <x:c r="D174" s="37" t="str">
        <x:v>الإلكترونيات والأجهزة</x:v>
      </x:c>
      <x:c r="E174" s="37" t="str">
        <x:v>الإلكترونيات والأجهزة</x:v>
      </x:c>
      <x:c r="F174" s="37" t="str">
        <x:v>علامة مباشرة</x:v>
      </x:c>
      <x:c r="G174" s="37" t="str">
        <x:v>ظاهر علنًا</x:v>
      </x:c>
      <x:c r="H174" s="37" t="str">
        <x:v>نعم</x:v>
      </x:c>
      <x:c r="I174" s="37" t="str">
        <x:v>P2</x:v>
      </x:c>
      <x:c r="J174" s="37" t="str">
        <x:v>A</x:v>
      </x:c>
      <x:c r="K174" s="37" t="str">
        <x:v>نشط</x:v>
      </x:c>
      <x:c r="L174" s="37" t="str">
        <x:v>متوسطة</x:v>
      </x:c>
      <x:c r="M174" s="37" t="n">
        <x:v>0</x:v>
      </x:c>
      <x:c r="N174" s="37" t="n">
        <x:v>0</x:v>
      </x:c>
      <x:c r="O174" s="37" t="str">
        <x:v>بانتظار اكتشاف روابط المنتجات</x:v>
      </x:c>
    </x:row>
    <x:row r="175">
      <x:c r="A175" s="37" t="str">
        <x:v>EG-174</x:v>
      </x:c>
      <x:c r="B175" s="37" t="str">
        <x:v>Philips Egypt</x:v>
      </x:c>
      <x:c r="C175" s="37" t="str">
        <x:v>https://www.philips.com.eg/</x:v>
      </x:c>
      <x:c r="D175" s="37" t="str">
        <x:v>الإلكترونيات والأجهزة</x:v>
      </x:c>
      <x:c r="E175" s="37" t="str">
        <x:v>الإلكترونيات والأجهزة</x:v>
      </x:c>
      <x:c r="F175" s="37" t="str">
        <x:v>كتالوج علامة مباشرة</x:v>
      </x:c>
      <x:c r="G175" s="37" t="str">
        <x:v>كتالوج فقط</x:v>
      </x:c>
      <x:c r="H175" s="37" t="str">
        <x:v>لا</x:v>
      </x:c>
      <x:c r="I175" s="37" t="str">
        <x:v>P2</x:v>
      </x:c>
      <x:c r="J175" s="37" t="str">
        <x:v>C</x:v>
      </x:c>
      <x:c r="K175" s="37" t="str">
        <x:v>نشط/كتالوج فقط</x:v>
      </x:c>
      <x:c r="L175" s="37" t="str">
        <x:v>مرتفعة</x:v>
      </x:c>
      <x:c r="M175" s="37" t="n">
        <x:v>0</x:v>
      </x:c>
      <x:c r="N175" s="37" t="n">
        <x:v>0</x:v>
      </x:c>
      <x:c r="O175" s="37" t="str">
        <x:v>بانتظار اكتشاف روابط المنتجات</x:v>
      </x:c>
    </x:row>
    <x:row r="176">
      <x:c r="A176" s="37" t="str">
        <x:v>EG-175</x:v>
      </x:c>
      <x:c r="B176" s="37" t="str">
        <x:v>Kazyon</x:v>
      </x:c>
      <x:c r="C176" s="37" t="str">
        <x:v>https://www.facebook.com/kazyonegypt/</x:v>
      </x:c>
      <x:c r="D176" s="37" t="str">
        <x:v>البقالة والهايبرماركت</x:v>
      </x:c>
      <x:c r="E176" s="37" t="str">
        <x:v>البقالة والهايبرماركت</x:v>
      </x:c>
      <x:c r="F176" s="37" t="str">
        <x:v>سلسلة خصومات / هايبرماركت/سلسلة</x:v>
      </x:c>
      <x:c r="G176" s="37" t="str">
        <x:v>كتالوج فقط</x:v>
      </x:c>
      <x:c r="H176" s="37" t="str">
        <x:v>غير واضح</x:v>
      </x:c>
      <x:c r="I176" s="37" t="str">
        <x:v>P2</x:v>
      </x:c>
      <x:c r="J176" s="37" t="str">
        <x:v>C</x:v>
      </x:c>
      <x:c r="K176" s="37" t="str">
        <x:v>نشط</x:v>
      </x:c>
      <x:c r="L176" s="37" t="str">
        <x:v>مرتفعة</x:v>
      </x:c>
      <x:c r="M176" s="37" t="n">
        <x:v>0</x:v>
      </x:c>
      <x:c r="N176" s="37" t="n">
        <x:v>0</x:v>
      </x:c>
      <x:c r="O176" s="37" t="str">
        <x:v>بانتظار اكتشاف روابط المنتجات</x:v>
      </x:c>
    </x:row>
    <x:row r="177">
      <x:c r="A177" s="37" t="str">
        <x:v>EG-176</x:v>
      </x:c>
      <x:c r="B177" s="37" t="str">
        <x:v>Jazeera Paints Egypt</x:v>
      </x:c>
      <x:c r="C177" s="37" t="str">
        <x:v>https://jazeerapaints.com/eg_en</x:v>
      </x:c>
      <x:c r="D177" s="37" t="str">
        <x:v>التشطيب ومواد البناء</x:v>
      </x:c>
      <x:c r="E177" s="37" t="str">
        <x:v>التشطيب ومواد البناء</x:v>
      </x:c>
      <x:c r="F177" s="37" t="str">
        <x:v>علامة مباشرة/تطبيق</x:v>
      </x:c>
      <x:c r="G177" s="37" t="str">
        <x:v>تطبيق/سعر غير ظاهر بالكامل على الويب</x:v>
      </x:c>
      <x:c r="H177" s="37" t="str">
        <x:v>عبر التطبيق/جزئي</x:v>
      </x:c>
      <x:c r="I177" s="37" t="str">
        <x:v>P2</x:v>
      </x:c>
      <x:c r="J177" s="37" t="str">
        <x:v>B</x:v>
      </x:c>
      <x:c r="K177" s="37" t="str">
        <x:v>نشط</x:v>
      </x:c>
      <x:c r="L177" s="37" t="str">
        <x:v>مرتفعة</x:v>
      </x:c>
      <x:c r="M177" s="37" t="n">
        <x:v>0</x:v>
      </x:c>
      <x:c r="N177" s="37" t="n">
        <x:v>0</x:v>
      </x:c>
      <x:c r="O177" s="37" t="str">
        <x:v>بانتظار اكتشاف روابط المنتجات</x:v>
      </x:c>
    </x:row>
    <x:row r="178">
      <x:c r="A178" s="37" t="str">
        <x:v>EG-177</x:v>
      </x:c>
      <x:c r="B178" s="37" t="str">
        <x:v>Khamato</x:v>
      </x:c>
      <x:c r="C178" s="37" t="str">
        <x:v>https://khamato.com/?locale=en</x:v>
      </x:c>
      <x:c r="D178" s="37" t="str">
        <x:v>التشطيب ومواد البناء</x:v>
      </x:c>
      <x:c r="E178" s="37" t="str">
        <x:v>التشطيب ومواد البناء</x:v>
      </x:c>
      <x:c r="F178" s="37" t="str">
        <x:v>متجر متخصص</x:v>
      </x:c>
      <x:c r="G178" s="37" t="str">
        <x:v>ظاهر/جزئي</x:v>
      </x:c>
      <x:c r="H178" s="37" t="str">
        <x:v>نعم</x:v>
      </x:c>
      <x:c r="I178" s="37" t="str">
        <x:v>P2</x:v>
      </x:c>
      <x:c r="J178" s="37" t="str">
        <x:v>B</x:v>
      </x:c>
      <x:c r="K178" s="37" t="str">
        <x:v>نشط</x:v>
      </x:c>
      <x:c r="L178" s="37" t="str">
        <x:v>متوسطة</x:v>
      </x:c>
      <x:c r="M178" s="37" t="n">
        <x:v>0</x:v>
      </x:c>
      <x:c r="N178" s="37" t="n">
        <x:v>0</x:v>
      </x:c>
      <x:c r="O178" s="37" t="str">
        <x:v>بانتظار اكتشاف روابط المنتجات</x:v>
      </x:c>
    </x:row>
    <x:row r="179">
      <x:c r="A179" s="37" t="str">
        <x:v>EG-178</x:v>
      </x:c>
      <x:c r="B179" s="37" t="str">
        <x:v>Avon Egypt</x:v>
      </x:c>
      <x:c r="C179" s="37" t="str">
        <x:v>https://www.avon.com.eg/eg-home</x:v>
      </x:c>
      <x:c r="D179" s="37" t="str">
        <x:v>الجمال والعناية</x:v>
      </x:c>
      <x:c r="E179" s="37" t="str">
        <x:v>الجمال والعناية</x:v>
      </x:c>
      <x:c r="F179" s="37" t="str">
        <x:v>علامة مباشرة/بيع شبكي</x:v>
      </x:c>
      <x:c r="G179" s="37" t="str">
        <x:v>كتالوج فقط</x:v>
      </x:c>
      <x:c r="H179" s="37" t="str">
        <x:v>نعم</x:v>
      </x:c>
      <x:c r="I179" s="37" t="str">
        <x:v>P2</x:v>
      </x:c>
      <x:c r="J179" s="37" t="str">
        <x:v>C</x:v>
      </x:c>
      <x:c r="K179" s="37" t="str">
        <x:v>نشط</x:v>
      </x:c>
      <x:c r="L179" s="37" t="str">
        <x:v>مرتفعة</x:v>
      </x:c>
      <x:c r="M179" s="37" t="n">
        <x:v>0</x:v>
      </x:c>
      <x:c r="N179" s="37" t="n">
        <x:v>0</x:v>
      </x:c>
      <x:c r="O179" s="37" t="str">
        <x:v>بانتظار اكتشاف روابط المنتجات</x:v>
      </x:c>
    </x:row>
    <x:row r="180">
      <x:c r="A180" s="37" t="str">
        <x:v>EG-179</x:v>
      </x:c>
      <x:c r="B180" s="37" t="str">
        <x:v>Braes</x:v>
      </x:c>
      <x:c r="C180" s="37" t="str">
        <x:v>https://braes.co/</x:v>
      </x:c>
      <x:c r="D180" s="37" t="str">
        <x:v>الجمال والعناية</x:v>
      </x:c>
      <x:c r="E180" s="37" t="str">
        <x:v>الجمال والعناية</x:v>
      </x:c>
      <x:c r="F180" s="37" t="str">
        <x:v>علامة مباشرة</x:v>
      </x:c>
      <x:c r="G180" s="37" t="str">
        <x:v>ظاهر علنًا</x:v>
      </x:c>
      <x:c r="H180" s="37" t="str">
        <x:v>نعم</x:v>
      </x:c>
      <x:c r="I180" s="37" t="str">
        <x:v>P2</x:v>
      </x:c>
      <x:c r="J180" s="37" t="str">
        <x:v>A</x:v>
      </x:c>
      <x:c r="K180" s="37" t="str">
        <x:v>نشط</x:v>
      </x:c>
      <x:c r="L180" s="37" t="str">
        <x:v>متوسطة</x:v>
      </x:c>
      <x:c r="M180" s="37" t="n">
        <x:v>0</x:v>
      </x:c>
      <x:c r="N180" s="37" t="n">
        <x:v>0</x:v>
      </x:c>
      <x:c r="O180" s="37" t="str">
        <x:v>بانتظار اكتشاف روابط المنتجات</x:v>
      </x:c>
    </x:row>
    <x:row r="181">
      <x:c r="A181" s="37" t="str">
        <x:v>EG-180</x:v>
      </x:c>
      <x:c r="B181" s="37" t="str">
        <x:v>Oriflame Egypt</x:v>
      </x:c>
      <x:c r="C181" s="37" t="str">
        <x:v>https://eg.oriflame.com/</x:v>
      </x:c>
      <x:c r="D181" s="37" t="str">
        <x:v>الجمال والعناية</x:v>
      </x:c>
      <x:c r="E181" s="37" t="str">
        <x:v>الجمال والعناية</x:v>
      </x:c>
      <x:c r="F181" s="37" t="str">
        <x:v>علامة مباشرة/بيع شبكي</x:v>
      </x:c>
      <x:c r="G181" s="37" t="str">
        <x:v>يتطلب موقعًا/دخولًا</x:v>
      </x:c>
      <x:c r="H181" s="37" t="str">
        <x:v>عبر عضو/حساب</x:v>
      </x:c>
      <x:c r="I181" s="37" t="str">
        <x:v>P2</x:v>
      </x:c>
      <x:c r="J181" s="37" t="str">
        <x:v>C</x:v>
      </x:c>
      <x:c r="K181" s="37" t="str">
        <x:v>نشط</x:v>
      </x:c>
      <x:c r="L181" s="37" t="str">
        <x:v>مرتفعة</x:v>
      </x:c>
      <x:c r="M181" s="37" t="n">
        <x:v>0</x:v>
      </x:c>
      <x:c r="N181" s="37" t="n">
        <x:v>0</x:v>
      </x:c>
      <x:c r="O181" s="37" t="str">
        <x:v>بانتظار اكتشاف روابط المنتجات</x:v>
      </x:c>
    </x:row>
    <x:row r="182">
      <x:c r="A182" s="37" t="str">
        <x:v>EG-181</x:v>
      </x:c>
      <x:c r="B182" s="37" t="str">
        <x:v>Amin Pet Shop</x:v>
      </x:c>
      <x:c r="C182" s="37" t="str">
        <x:v>https://aminpetshop.com/</x:v>
      </x:c>
      <x:c r="D182" s="37" t="str">
        <x:v>الحيوانات الأليفة</x:v>
      </x:c>
      <x:c r="E182" s="37" t="str">
        <x:v>الحيوانات الأليفة</x:v>
      </x:c>
      <x:c r="F182" s="37" t="str">
        <x:v>متجر متخصص</x:v>
      </x:c>
      <x:c r="G182" s="37" t="str">
        <x:v>ظاهر علنًا</x:v>
      </x:c>
      <x:c r="H182" s="37" t="str">
        <x:v>نعم</x:v>
      </x:c>
      <x:c r="I182" s="37" t="str">
        <x:v>P2</x:v>
      </x:c>
      <x:c r="J182" s="37" t="str">
        <x:v>A</x:v>
      </x:c>
      <x:c r="K182" s="37" t="str">
        <x:v>نشط</x:v>
      </x:c>
      <x:c r="L182" s="37" t="str">
        <x:v>متوسطة</x:v>
      </x:c>
      <x:c r="M182" s="37" t="n">
        <x:v>0</x:v>
      </x:c>
      <x:c r="N182" s="37" t="n">
        <x:v>0</x:v>
      </x:c>
      <x:c r="O182" s="37" t="str">
        <x:v>بانتظار اكتشاف روابط المنتجات</x:v>
      </x:c>
    </x:row>
    <x:row r="183">
      <x:c r="A183" s="37" t="str">
        <x:v>EG-182</x:v>
      </x:c>
      <x:c r="B183" s="37" t="str">
        <x:v>Fish Square</x:v>
      </x:c>
      <x:c r="C183" s="37" t="str">
        <x:v>https://fish-square.com/</x:v>
      </x:c>
      <x:c r="D183" s="37" t="str">
        <x:v>الحيوانات الأليفة</x:v>
      </x:c>
      <x:c r="E183" s="37" t="str">
        <x:v>الحيوانات الأليفة</x:v>
      </x:c>
      <x:c r="F183" s="37" t="str">
        <x:v>متجر متخصص</x:v>
      </x:c>
      <x:c r="G183" s="37" t="str">
        <x:v>ظاهر علنًا</x:v>
      </x:c>
      <x:c r="H183" s="37" t="str">
        <x:v>نعم</x:v>
      </x:c>
      <x:c r="I183" s="37" t="str">
        <x:v>P2</x:v>
      </x:c>
      <x:c r="J183" s="37" t="str">
        <x:v>A</x:v>
      </x:c>
      <x:c r="K183" s="37" t="str">
        <x:v>نشط</x:v>
      </x:c>
      <x:c r="L183" s="37" t="str">
        <x:v>متوسطة</x:v>
      </x:c>
      <x:c r="M183" s="37" t="n">
        <x:v>0</x:v>
      </x:c>
      <x:c r="N183" s="37" t="n">
        <x:v>0</x:v>
      </x:c>
      <x:c r="O183" s="37" t="str">
        <x:v>بانتظار اكتشاف روابط المنتجات</x:v>
      </x:c>
    </x:row>
    <x:row r="184">
      <x:c r="A184" s="37" t="str">
        <x:v>EG-183</x:v>
      </x:c>
      <x:c r="B184" s="37" t="str">
        <x:v>Happet</x:v>
      </x:c>
      <x:c r="C184" s="37" t="str">
        <x:v>https://happet.net/en</x:v>
      </x:c>
      <x:c r="D184" s="37" t="str">
        <x:v>الحيوانات الأليفة</x:v>
      </x:c>
      <x:c r="E184" s="37" t="str">
        <x:v>الحيوانات الأليفة</x:v>
      </x:c>
      <x:c r="F184" s="37" t="str">
        <x:v>متجر متخصص</x:v>
      </x:c>
      <x:c r="G184" s="37" t="str">
        <x:v>ظاهر علنًا</x:v>
      </x:c>
      <x:c r="H184" s="37" t="str">
        <x:v>نعم</x:v>
      </x:c>
      <x:c r="I184" s="37" t="str">
        <x:v>P2</x:v>
      </x:c>
      <x:c r="J184" s="37" t="str">
        <x:v>A</x:v>
      </x:c>
      <x:c r="K184" s="37" t="str">
        <x:v>نشط</x:v>
      </x:c>
      <x:c r="L184" s="37" t="str">
        <x:v>متوسطة</x:v>
      </x:c>
      <x:c r="M184" s="37" t="n">
        <x:v>0</x:v>
      </x:c>
      <x:c r="N184" s="37" t="n">
        <x:v>0</x:v>
      </x:c>
      <x:c r="O184" s="37" t="str">
        <x:v>بانتظار اكتشاف روابط المنتجات</x:v>
      </x:c>
    </x:row>
    <x:row r="185">
      <x:c r="A185" s="37" t="str">
        <x:v>EG-184</x:v>
      </x:c>
      <x:c r="B185" s="37" t="str">
        <x:v>OurPetZone</x:v>
      </x:c>
      <x:c r="C185" s="37" t="str">
        <x:v>https://ourpetzone.com/</x:v>
      </x:c>
      <x:c r="D185" s="37" t="str">
        <x:v>الحيوانات الأليفة</x:v>
      </x:c>
      <x:c r="E185" s="37" t="str">
        <x:v>الحيوانات الأليفة</x:v>
      </x:c>
      <x:c r="F185" s="37" t="str">
        <x:v>متجر متخصص</x:v>
      </x:c>
      <x:c r="G185" s="37" t="str">
        <x:v>ظاهر علنًا</x:v>
      </x:c>
      <x:c r="H185" s="37" t="str">
        <x:v>نعم</x:v>
      </x:c>
      <x:c r="I185" s="37" t="str">
        <x:v>P2</x:v>
      </x:c>
      <x:c r="J185" s="37" t="str">
        <x:v>A</x:v>
      </x:c>
      <x:c r="K185" s="37" t="str">
        <x:v>نشط</x:v>
      </x:c>
      <x:c r="L185" s="37" t="str">
        <x:v>متوسطة</x:v>
      </x:c>
      <x:c r="M185" s="37" t="n">
        <x:v>0</x:v>
      </x:c>
      <x:c r="N185" s="37" t="n">
        <x:v>0</x:v>
      </x:c>
      <x:c r="O185" s="37" t="str">
        <x:v>بانتظار اكتشاف روابط المنتجات</x:v>
      </x:c>
    </x:row>
    <x:row r="186">
      <x:c r="A186" s="37" t="str">
        <x:v>EG-185</x:v>
      </x:c>
      <x:c r="B186" s="37" t="str">
        <x:v>Petfast</x:v>
      </x:c>
      <x:c r="C186" s="37" t="str">
        <x:v>https://petfast.shop/</x:v>
      </x:c>
      <x:c r="D186" s="37" t="str">
        <x:v>الحيوانات الأليفة</x:v>
      </x:c>
      <x:c r="E186" s="37" t="str">
        <x:v>الحيوانات الأليفة</x:v>
      </x:c>
      <x:c r="F186" s="37" t="str">
        <x:v>متجر متخصص</x:v>
      </x:c>
      <x:c r="G186" s="37" t="str">
        <x:v>ظاهر/جزئي</x:v>
      </x:c>
      <x:c r="H186" s="37" t="str">
        <x:v>نعم</x:v>
      </x:c>
      <x:c r="I186" s="37" t="str">
        <x:v>P2</x:v>
      </x:c>
      <x:c r="J186" s="37" t="str">
        <x:v>B</x:v>
      </x:c>
      <x:c r="K186" s="37" t="str">
        <x:v>نشط</x:v>
      </x:c>
      <x:c r="L186" s="37" t="str">
        <x:v>متوسطة</x:v>
      </x:c>
      <x:c r="M186" s="37" t="n">
        <x:v>0</x:v>
      </x:c>
      <x:c r="N186" s="37" t="n">
        <x:v>0</x:v>
      </x:c>
      <x:c r="O186" s="37" t="str">
        <x:v>بانتظار اكتشاف روابط المنتجات</x:v>
      </x:c>
    </x:row>
    <x:row r="187">
      <x:c r="A187" s="37" t="str">
        <x:v>EG-186</x:v>
      </x:c>
      <x:c r="B187" s="37" t="str">
        <x:v>Pets Home</x:v>
      </x:c>
      <x:c r="C187" s="37" t="str">
        <x:v>https://petshome.com.eg/</x:v>
      </x:c>
      <x:c r="D187" s="37" t="str">
        <x:v>الحيوانات الأليفة</x:v>
      </x:c>
      <x:c r="E187" s="37" t="str">
        <x:v>الحيوانات الأليفة</x:v>
      </x:c>
      <x:c r="F187" s="37" t="str">
        <x:v>متجر متخصص</x:v>
      </x:c>
      <x:c r="G187" s="37" t="str">
        <x:v>ظاهر علنًا</x:v>
      </x:c>
      <x:c r="H187" s="37" t="str">
        <x:v>نعم</x:v>
      </x:c>
      <x:c r="I187" s="37" t="str">
        <x:v>P2</x:v>
      </x:c>
      <x:c r="J187" s="37" t="str">
        <x:v>A</x:v>
      </x:c>
      <x:c r="K187" s="37" t="str">
        <x:v>نشط</x:v>
      </x:c>
      <x:c r="L187" s="37" t="str">
        <x:v>متوسطة</x:v>
      </x:c>
      <x:c r="M187" s="37" t="n">
        <x:v>0</x:v>
      </x:c>
      <x:c r="N187" s="37" t="n">
        <x:v>0</x:v>
      </x:c>
      <x:c r="O187" s="37" t="str">
        <x:v>بانتظار اكتشاف روابط المنتجات</x:v>
      </x:c>
    </x:row>
    <x:row r="188">
      <x:c r="A188" s="37" t="str">
        <x:v>EG-187</x:v>
      </x:c>
      <x:c r="B188" s="37" t="str">
        <x:v>Pets Land Egypt</x:v>
      </x:c>
      <x:c r="C188" s="37" t="str">
        <x:v>https://petsland-egy.com/</x:v>
      </x:c>
      <x:c r="D188" s="37" t="str">
        <x:v>الحيوانات الأليفة</x:v>
      </x:c>
      <x:c r="E188" s="37" t="str">
        <x:v>الحيوانات الأليفة</x:v>
      </x:c>
      <x:c r="F188" s="37" t="str">
        <x:v>متجر متخصص</x:v>
      </x:c>
      <x:c r="G188" s="37" t="str">
        <x:v>ظاهر علنًا</x:v>
      </x:c>
      <x:c r="H188" s="37" t="str">
        <x:v>نعم</x:v>
      </x:c>
      <x:c r="I188" s="37" t="str">
        <x:v>P2</x:v>
      </x:c>
      <x:c r="J188" s="37" t="str">
        <x:v>A</x:v>
      </x:c>
      <x:c r="K188" s="37" t="str">
        <x:v>نشط</x:v>
      </x:c>
      <x:c r="L188" s="37" t="str">
        <x:v>متوسطة</x:v>
      </x:c>
      <x:c r="M188" s="37" t="n">
        <x:v>0</x:v>
      </x:c>
      <x:c r="N188" s="37" t="n">
        <x:v>0</x:v>
      </x:c>
      <x:c r="O188" s="37" t="str">
        <x:v>بانتظار اكتشاف روابط المنتجات</x:v>
      </x:c>
    </x:row>
    <x:row r="189">
      <x:c r="A189" s="37" t="str">
        <x:v>EG-188</x:v>
      </x:c>
      <x:c r="B189" s="37" t="str">
        <x:v>Petszone Egypt</x:v>
      </x:c>
      <x:c r="C189" s="37" t="str">
        <x:v>https://petszone-eg.com/</x:v>
      </x:c>
      <x:c r="D189" s="37" t="str">
        <x:v>الحيوانات الأليفة</x:v>
      </x:c>
      <x:c r="E189" s="37" t="str">
        <x:v>الحيوانات الأليفة</x:v>
      </x:c>
      <x:c r="F189" s="37" t="str">
        <x:v>متجر متخصص</x:v>
      </x:c>
      <x:c r="G189" s="37" t="str">
        <x:v>ظاهر علنًا</x:v>
      </x:c>
      <x:c r="H189" s="37" t="str">
        <x:v>نعم</x:v>
      </x:c>
      <x:c r="I189" s="37" t="str">
        <x:v>P2</x:v>
      </x:c>
      <x:c r="J189" s="37" t="str">
        <x:v>A</x:v>
      </x:c>
      <x:c r="K189" s="37" t="str">
        <x:v>نشط</x:v>
      </x:c>
      <x:c r="L189" s="37" t="str">
        <x:v>متوسطة</x:v>
      </x:c>
      <x:c r="M189" s="37" t="n">
        <x:v>0</x:v>
      </x:c>
      <x:c r="N189" s="37" t="n">
        <x:v>0</x:v>
      </x:c>
      <x:c r="O189" s="37" t="str">
        <x:v>بانتظار اكتشاف روابط المنتجات</x:v>
      </x:c>
    </x:row>
    <x:row r="190">
      <x:c r="A190" s="37" t="str">
        <x:v>EG-189</x:v>
      </x:c>
      <x:c r="B190" s="37" t="str">
        <x:v>PetYard Stores</x:v>
      </x:c>
      <x:c r="C190" s="37" t="str">
        <x:v>https://petyardstores.com/</x:v>
      </x:c>
      <x:c r="D190" s="37" t="str">
        <x:v>الحيوانات الأليفة</x:v>
      </x:c>
      <x:c r="E190" s="37" t="str">
        <x:v>الحيوانات الأليفة</x:v>
      </x:c>
      <x:c r="F190" s="37" t="str">
        <x:v>متجر يقوده التطبيق</x:v>
      </x:c>
      <x:c r="G190" s="37" t="str">
        <x:v>أسعار داخل التطبيق</x:v>
      </x:c>
      <x:c r="H190" s="37" t="str">
        <x:v>عبر التطبيق</x:v>
      </x:c>
      <x:c r="I190" s="37" t="str">
        <x:v>P2</x:v>
      </x:c>
      <x:c r="J190" s="37" t="str">
        <x:v>B</x:v>
      </x:c>
      <x:c r="K190" s="37" t="str">
        <x:v>نشط</x:v>
      </x:c>
      <x:c r="L190" s="37" t="str">
        <x:v>مرتفعة</x:v>
      </x:c>
      <x:c r="M190" s="37" t="n">
        <x:v>0</x:v>
      </x:c>
      <x:c r="N190" s="37" t="n">
        <x:v>0</x:v>
      </x:c>
      <x:c r="O190" s="37" t="str">
        <x:v>بانتظار اكتشاف روابط المنتجات</x:v>
      </x:c>
    </x:row>
    <x:row r="191">
      <x:c r="A191" s="37" t="str">
        <x:v>EG-190</x:v>
      </x:c>
      <x:c r="B191" s="37" t="str">
        <x:v>RusPuppy Egypt</x:v>
      </x:c>
      <x:c r="C191" s="37" t="str">
        <x:v>https://ruspuppy-egy.com/</x:v>
      </x:c>
      <x:c r="D191" s="37" t="str">
        <x:v>الحيوانات الأليفة</x:v>
      </x:c>
      <x:c r="E191" s="37" t="str">
        <x:v>الحيوانات الأليفة</x:v>
      </x:c>
      <x:c r="F191" s="37" t="str">
        <x:v>متجر متخصص</x:v>
      </x:c>
      <x:c r="G191" s="37" t="str">
        <x:v>ظاهر علنًا</x:v>
      </x:c>
      <x:c r="H191" s="37" t="str">
        <x:v>نعم</x:v>
      </x:c>
      <x:c r="I191" s="37" t="str">
        <x:v>P2</x:v>
      </x:c>
      <x:c r="J191" s="37" t="str">
        <x:v>A</x:v>
      </x:c>
      <x:c r="K191" s="37" t="str">
        <x:v>نشط</x:v>
      </x:c>
      <x:c r="L191" s="37" t="str">
        <x:v>متوسطة</x:v>
      </x:c>
      <x:c r="M191" s="37" t="n">
        <x:v>0</x:v>
      </x:c>
      <x:c r="N191" s="37" t="n">
        <x:v>0</x:v>
      </x:c>
      <x:c r="O191" s="37" t="str">
        <x:v>بانتظار اكتشاف روابط المنتجات</x:v>
      </x:c>
    </x:row>
    <x:row r="192">
      <x:c r="A192" s="37" t="str">
        <x:v>EG-191</x:v>
      </x:c>
      <x:c r="B192" s="37" t="str">
        <x:v>Varmacy</x:v>
      </x:c>
      <x:c r="C192" s="37" t="str">
        <x:v>https://www.varmacy.net/</x:v>
      </x:c>
      <x:c r="D192" s="37" t="str">
        <x:v>الحيوانات الأليفة</x:v>
      </x:c>
      <x:c r="E192" s="37" t="str">
        <x:v>الحيوانات الأليفة</x:v>
      </x:c>
      <x:c r="F192" s="37" t="str">
        <x:v>صيدلية/متجر متخصص</x:v>
      </x:c>
      <x:c r="G192" s="37" t="str">
        <x:v>ظاهر علنًا</x:v>
      </x:c>
      <x:c r="H192" s="37" t="str">
        <x:v>نعم</x:v>
      </x:c>
      <x:c r="I192" s="37" t="str">
        <x:v>P2</x:v>
      </x:c>
      <x:c r="J192" s="37" t="str">
        <x:v>A</x:v>
      </x:c>
      <x:c r="K192" s="37" t="str">
        <x:v>نشط</x:v>
      </x:c>
      <x:c r="L192" s="37" t="str">
        <x:v>متوسطة</x:v>
      </x:c>
      <x:c r="M192" s="37" t="n">
        <x:v>0</x:v>
      </x:c>
      <x:c r="N192" s="37" t="n">
        <x:v>0</x:v>
      </x:c>
      <x:c r="O192" s="37" t="str">
        <x:v>بانتظار اكتشاف روابط المنتجات</x:v>
      </x:c>
    </x:row>
    <x:row r="193">
      <x:c r="A193" s="37" t="str">
        <x:v>EG-192</x:v>
      </x:c>
      <x:c r="B193" s="37" t="str">
        <x:v>Whiskers</x:v>
      </x:c>
      <x:c r="C193" s="37" t="str">
        <x:v>https://whiskers.shop/</x:v>
      </x:c>
      <x:c r="D193" s="37" t="str">
        <x:v>الحيوانات الأليفة</x:v>
      </x:c>
      <x:c r="E193" s="37" t="str">
        <x:v>الحيوانات الأليفة</x:v>
      </x:c>
      <x:c r="F193" s="37" t="str">
        <x:v>متجر متخصص</x:v>
      </x:c>
      <x:c r="G193" s="37" t="str">
        <x:v>ظاهر علنًا</x:v>
      </x:c>
      <x:c r="H193" s="37" t="str">
        <x:v>نعم</x:v>
      </x:c>
      <x:c r="I193" s="37" t="str">
        <x:v>P2</x:v>
      </x:c>
      <x:c r="J193" s="37" t="str">
        <x:v>A</x:v>
      </x:c>
      <x:c r="K193" s="37" t="str">
        <x:v>نشط</x:v>
      </x:c>
      <x:c r="L193" s="37" t="str">
        <x:v>متوسطة</x:v>
      </x:c>
      <x:c r="M193" s="37" t="n">
        <x:v>0</x:v>
      </x:c>
      <x:c r="N193" s="37" t="n">
        <x:v>0</x:v>
      </x:c>
      <x:c r="O193" s="37" t="str">
        <x:v>بانتظار اكتشاف روابط المنتجات</x:v>
      </x:c>
    </x:row>
    <x:row r="194">
      <x:c r="A194" s="37" t="str">
        <x:v>EG-193</x:v>
      </x:c>
      <x:c r="B194" s="37" t="str">
        <x:v>Zima Pets Center</x:v>
      </x:c>
      <x:c r="C194" s="37" t="str">
        <x:v>https://zimapets.com/</x:v>
      </x:c>
      <x:c r="D194" s="37" t="str">
        <x:v>الحيوانات الأليفة</x:v>
      </x:c>
      <x:c r="E194" s="37" t="str">
        <x:v>الحيوانات الأليفة</x:v>
      </x:c>
      <x:c r="F194" s="37" t="str">
        <x:v>متجر متخصص</x:v>
      </x:c>
      <x:c r="G194" s="37" t="str">
        <x:v>ظاهر علنًا</x:v>
      </x:c>
      <x:c r="H194" s="37" t="str">
        <x:v>نعم</x:v>
      </x:c>
      <x:c r="I194" s="37" t="str">
        <x:v>P2</x:v>
      </x:c>
      <x:c r="J194" s="37" t="str">
        <x:v>A</x:v>
      </x:c>
      <x:c r="K194" s="37" t="str">
        <x:v>نشط</x:v>
      </x:c>
      <x:c r="L194" s="37" t="str">
        <x:v>متوسطة</x:v>
      </x:c>
      <x:c r="M194" s="37" t="n">
        <x:v>0</x:v>
      </x:c>
      <x:c r="N194" s="37" t="n">
        <x:v>0</x:v>
      </x:c>
      <x:c r="O194" s="37" t="str">
        <x:v>بانتظار اكتشاف روابط المنتجات</x:v>
      </x:c>
    </x:row>
    <x:row r="195">
      <x:c r="A195" s="37" t="str">
        <x:v>EG-194</x:v>
      </x:c>
      <x:c r="B195" s="37" t="str">
        <x:v>SevenGear</x:v>
      </x:c>
      <x:c r="C195" s="37" t="str">
        <x:v>https://sevengear.net/</x:v>
      </x:c>
      <x:c r="D195" s="37" t="str">
        <x:v>الدراجات والرياضة</x:v>
      </x:c>
      <x:c r="E195" s="37" t="str">
        <x:v>الدراجات والرياضة</x:v>
      </x:c>
      <x:c r="F195" s="37" t="str">
        <x:v>متجر متخصص</x:v>
      </x:c>
      <x:c r="G195" s="37" t="str">
        <x:v>ظاهر علنًا</x:v>
      </x:c>
      <x:c r="H195" s="37" t="str">
        <x:v>نعم</x:v>
      </x:c>
      <x:c r="I195" s="37" t="str">
        <x:v>P2</x:v>
      </x:c>
      <x:c r="J195" s="37" t="str">
        <x:v>A</x:v>
      </x:c>
      <x:c r="K195" s="37" t="str">
        <x:v>نشط</x:v>
      </x:c>
      <x:c r="L195" s="37" t="str">
        <x:v>متوسطة</x:v>
      </x:c>
      <x:c r="M195" s="37" t="n">
        <x:v>0</x:v>
      </x:c>
      <x:c r="N195" s="37" t="n">
        <x:v>0</x:v>
      </x:c>
      <x:c r="O195" s="37" t="str">
        <x:v>بانتظار اكتشاف روابط المنتجات</x:v>
      </x:c>
    </x:row>
    <x:row r="196">
      <x:c r="A196" s="37" t="str">
        <x:v>EG-195</x:v>
      </x:c>
      <x:c r="B196" s="37" t="str">
        <x:v>AutoCycle</x:v>
      </x:c>
      <x:c r="C196" s="37" t="str">
        <x:v>https://www.autocycle.com.eg/</x:v>
      </x:c>
      <x:c r="D196" s="37" t="str">
        <x:v>السيارات وقطع الغيار</x:v>
      </x:c>
      <x:c r="E196" s="37" t="str">
        <x:v>السيارات وقطع الغيار</x:v>
      </x:c>
      <x:c r="F196" s="37" t="str">
        <x:v>سوق إلكتروني متخصص</x:v>
      </x:c>
      <x:c r="G196" s="37" t="str">
        <x:v>ظاهر علنًا</x:v>
      </x:c>
      <x:c r="H196" s="37" t="str">
        <x:v>نعم</x:v>
      </x:c>
      <x:c r="I196" s="37" t="str">
        <x:v>P2</x:v>
      </x:c>
      <x:c r="J196" s="37" t="str">
        <x:v>A</x:v>
      </x:c>
      <x:c r="K196" s="37" t="str">
        <x:v>نشط</x:v>
      </x:c>
      <x:c r="L196" s="37" t="str">
        <x:v>متوسطة</x:v>
      </x:c>
      <x:c r="M196" s="37" t="n">
        <x:v>0</x:v>
      </x:c>
      <x:c r="N196" s="37" t="n">
        <x:v>0</x:v>
      </x:c>
      <x:c r="O196" s="37" t="str">
        <x:v>بانتظار اكتشاف روابط المنتجات</x:v>
      </x:c>
    </x:row>
    <x:row r="197">
      <x:c r="A197" s="37" t="str">
        <x:v>EG-196</x:v>
      </x:c>
      <x:c r="B197" s="37" t="str">
        <x:v>Bans Auto Store</x:v>
      </x:c>
      <x:c r="C197" s="37" t="str">
        <x:v>https://bansautostore.com/</x:v>
      </x:c>
      <x:c r="D197" s="37" t="str">
        <x:v>السيارات وقطع الغيار</x:v>
      </x:c>
      <x:c r="E197" s="37" t="str">
        <x:v>السيارات وقطع الغيار</x:v>
      </x:c>
      <x:c r="F197" s="37" t="str">
        <x:v>متجر متخصص</x:v>
      </x:c>
      <x:c r="G197" s="37" t="str">
        <x:v>ظاهر علنًا</x:v>
      </x:c>
      <x:c r="H197" s="37" t="str">
        <x:v>نعم</x:v>
      </x:c>
      <x:c r="I197" s="37" t="str">
        <x:v>P2</x:v>
      </x:c>
      <x:c r="J197" s="37" t="str">
        <x:v>A</x:v>
      </x:c>
      <x:c r="K197" s="37" t="str">
        <x:v>نشط</x:v>
      </x:c>
      <x:c r="L197" s="37" t="str">
        <x:v>متوسطة</x:v>
      </x:c>
      <x:c r="M197" s="37" t="n">
        <x:v>0</x:v>
      </x:c>
      <x:c r="N197" s="37" t="n">
        <x:v>0</x:v>
      </x:c>
      <x:c r="O197" s="37" t="str">
        <x:v>بانتظار اكتشاف روابط المنتجات</x:v>
      </x:c>
    </x:row>
    <x:row r="198">
      <x:c r="A198" s="37" t="str">
        <x:v>EG-197</x:v>
      </x:c>
      <x:c r="B198" s="37" t="str">
        <x:v>Make Over Egypt</x:v>
      </x:c>
      <x:c r="C198" s="37" t="str">
        <x:v>https://www.makeovereg.com/</x:v>
      </x:c>
      <x:c r="D198" s="37" t="str">
        <x:v>السيارات وقطع الغيار</x:v>
      </x:c>
      <x:c r="E198" s="37" t="str">
        <x:v>السيارات وقطع الغيار</x:v>
      </x:c>
      <x:c r="F198" s="37" t="str">
        <x:v>متجر متخصص</x:v>
      </x:c>
      <x:c r="G198" s="37" t="str">
        <x:v>ظاهر علنًا</x:v>
      </x:c>
      <x:c r="H198" s="37" t="str">
        <x:v>نعم</x:v>
      </x:c>
      <x:c r="I198" s="37" t="str">
        <x:v>P2</x:v>
      </x:c>
      <x:c r="J198" s="37" t="str">
        <x:v>A</x:v>
      </x:c>
      <x:c r="K198" s="37" t="str">
        <x:v>نشط</x:v>
      </x:c>
      <x:c r="L198" s="37" t="str">
        <x:v>متوسطة</x:v>
      </x:c>
      <x:c r="M198" s="37" t="n">
        <x:v>0</x:v>
      </x:c>
      <x:c r="N198" s="37" t="n">
        <x:v>0</x:v>
      </x:c>
      <x:c r="O198" s="37" t="str">
        <x:v>بانتظار اكتشاف روابط المنتجات</x:v>
      </x:c>
    </x:row>
    <x:row r="199">
      <x:c r="A199" s="37" t="str">
        <x:v>EG-198</x:v>
      </x:c>
      <x:c r="B199" s="37" t="str">
        <x:v>Sa3dawy Store</x:v>
      </x:c>
      <x:c r="C199" s="37" t="str">
        <x:v>https://sa3dawystore.com/</x:v>
      </x:c>
      <x:c r="D199" s="37" t="str">
        <x:v>السيارات وقطع الغيار</x:v>
      </x:c>
      <x:c r="E199" s="37" t="str">
        <x:v>السيارات وقطع الغيار</x:v>
      </x:c>
      <x:c r="F199" s="37" t="str">
        <x:v>متجر متخصص</x:v>
      </x:c>
      <x:c r="G199" s="37" t="str">
        <x:v>ظاهر علنًا</x:v>
      </x:c>
      <x:c r="H199" s="37" t="str">
        <x:v>نعم</x:v>
      </x:c>
      <x:c r="I199" s="37" t="str">
        <x:v>P2</x:v>
      </x:c>
      <x:c r="J199" s="37" t="str">
        <x:v>A</x:v>
      </x:c>
      <x:c r="K199" s="37" t="str">
        <x:v>نشط</x:v>
      </x:c>
      <x:c r="L199" s="37" t="str">
        <x:v>متوسطة</x:v>
      </x:c>
      <x:c r="M199" s="37" t="n">
        <x:v>0</x:v>
      </x:c>
      <x:c r="N199" s="37" t="n">
        <x:v>0</x:v>
      </x:c>
      <x:c r="O199" s="37" t="str">
        <x:v>بانتظار اكتشاف روابط المنتجات</x:v>
      </x:c>
    </x:row>
    <x:row r="200">
      <x:c r="A200" s="37" t="str">
        <x:v>EG-199</x:v>
      </x:c>
      <x:c r="B200" s="37" t="str">
        <x:v>Al-Balsam Bookstore</x:v>
      </x:c>
      <x:c r="C200" s="37" t="str">
        <x:v>https://global.al-balsam.com/</x:v>
      </x:c>
      <x:c r="D200" s="37" t="str">
        <x:v>الكتب والقرطاسية</x:v>
      </x:c>
      <x:c r="E200" s="37" t="str">
        <x:v>الكتب والقرطاسية</x:v>
      </x:c>
      <x:c r="F200" s="37" t="str">
        <x:v>ناشر/متجر متخصص</x:v>
      </x:c>
      <x:c r="G200" s="37" t="str">
        <x:v>ظاهر علنًا</x:v>
      </x:c>
      <x:c r="H200" s="37" t="str">
        <x:v>نعم</x:v>
      </x:c>
      <x:c r="I200" s="37" t="str">
        <x:v>P2</x:v>
      </x:c>
      <x:c r="J200" s="37" t="str">
        <x:v>A</x:v>
      </x:c>
      <x:c r="K200" s="37" t="str">
        <x:v>نشط</x:v>
      </x:c>
      <x:c r="L200" s="37" t="str">
        <x:v>متوسطة</x:v>
      </x:c>
      <x:c r="M200" s="37" t="n">
        <x:v>0</x:v>
      </x:c>
      <x:c r="N200" s="37" t="n">
        <x:v>0</x:v>
      </x:c>
      <x:c r="O200" s="37" t="str">
        <x:v>بانتظار اكتشاف روابط المنتجات</x:v>
      </x:c>
    </x:row>
    <x:row r="201">
      <x:c r="A201" s="37" t="str">
        <x:v>EG-200</x:v>
      </x:c>
      <x:c r="B201" s="37" t="str">
        <x:v>Bayan eShop</x:v>
      </x:c>
      <x:c r="C201" s="37" t="str">
        <x:v>https://bayan-eshop.com/</x:v>
      </x:c>
      <x:c r="D201" s="37" t="str">
        <x:v>الكتب والقرطاسية</x:v>
      </x:c>
      <x:c r="E201" s="37" t="str">
        <x:v>الكتب والقرطاسية</x:v>
      </x:c>
      <x:c r="F201" s="37" t="str">
        <x:v>متجر متخصص</x:v>
      </x:c>
      <x:c r="G201" s="37" t="str">
        <x:v>ظاهر علنًا</x:v>
      </x:c>
      <x:c r="H201" s="37" t="str">
        <x:v>نعم</x:v>
      </x:c>
      <x:c r="I201" s="37" t="str">
        <x:v>P2</x:v>
      </x:c>
      <x:c r="J201" s="37" t="str">
        <x:v>A</x:v>
      </x:c>
      <x:c r="K201" s="37" t="str">
        <x:v>نشط</x:v>
      </x:c>
      <x:c r="L201" s="37" t="str">
        <x:v>متوسطة</x:v>
      </x:c>
      <x:c r="M201" s="37" t="n">
        <x:v>0</x:v>
      </x:c>
      <x:c r="N201" s="37" t="n">
        <x:v>0</x:v>
      </x:c>
      <x:c r="O201" s="37" t="str">
        <x:v>بانتظار اكتشاف روابط المنتجات</x:v>
      </x:c>
    </x:row>
    <x:row r="202">
      <x:c r="A202" s="37" t="str">
        <x:v>EG-201</x:v>
      </x:c>
      <x:c r="B202" s="37" t="str">
        <x:v>Bibliothek</x:v>
      </x:c>
      <x:c r="C202" s="37" t="str">
        <x:v>https://bibliothek-eg.com/</x:v>
      </x:c>
      <x:c r="D202" s="37" t="str">
        <x:v>الكتب والقرطاسية</x:v>
      </x:c>
      <x:c r="E202" s="37" t="str">
        <x:v>الكتب والقرطاسية</x:v>
      </x:c>
      <x:c r="F202" s="37" t="str">
        <x:v>متجر متخصص</x:v>
      </x:c>
      <x:c r="G202" s="37" t="str">
        <x:v>ظاهر علنًا</x:v>
      </x:c>
      <x:c r="H202" s="37" t="str">
        <x:v>نعم</x:v>
      </x:c>
      <x:c r="I202" s="37" t="str">
        <x:v>P2</x:v>
      </x:c>
      <x:c r="J202" s="37" t="str">
        <x:v>A</x:v>
      </x:c>
      <x:c r="K202" s="37" t="str">
        <x:v>نشط</x:v>
      </x:c>
      <x:c r="L202" s="37" t="str">
        <x:v>متوسطة</x:v>
      </x:c>
      <x:c r="M202" s="37" t="n">
        <x:v>0</x:v>
      </x:c>
      <x:c r="N202" s="37" t="n">
        <x:v>0</x:v>
      </x:c>
      <x:c r="O202" s="37" t="str">
        <x:v>بانتظار اكتشاف روابط المنتجات</x:v>
      </x:c>
    </x:row>
    <x:row r="203">
      <x:c r="A203" s="37" t="str">
        <x:v>EG-202</x:v>
      </x:c>
      <x:c r="B203" s="37" t="str">
        <x:v>BookBuzz</x:v>
      </x:c>
      <x:c r="C203" s="37" t="str">
        <x:v>https://bookbuzz.store/</x:v>
      </x:c>
      <x:c r="D203" s="37" t="str">
        <x:v>الكتب والقرطاسية</x:v>
      </x:c>
      <x:c r="E203" s="37" t="str">
        <x:v>الكتب والقرطاسية</x:v>
      </x:c>
      <x:c r="F203" s="37" t="str">
        <x:v>متجر متخصص</x:v>
      </x:c>
      <x:c r="G203" s="37" t="str">
        <x:v>ظاهر علنًا</x:v>
      </x:c>
      <x:c r="H203" s="37" t="str">
        <x:v>نعم</x:v>
      </x:c>
      <x:c r="I203" s="37" t="str">
        <x:v>P2</x:v>
      </x:c>
      <x:c r="J203" s="37" t="str">
        <x:v>A</x:v>
      </x:c>
      <x:c r="K203" s="37" t="str">
        <x:v>نشط</x:v>
      </x:c>
      <x:c r="L203" s="37" t="str">
        <x:v>متوسطة</x:v>
      </x:c>
      <x:c r="M203" s="37" t="n">
        <x:v>0</x:v>
      </x:c>
      <x:c r="N203" s="37" t="n">
        <x:v>0</x:v>
      </x:c>
      <x:c r="O203" s="37" t="str">
        <x:v>بانتظار اكتشاف روابط المنتجات</x:v>
      </x:c>
    </x:row>
    <x:row r="204">
      <x:c r="A204" s="37" t="str">
        <x:v>EG-203</x:v>
      </x:c>
      <x:c r="B204" s="37" t="str">
        <x:v>Bookworm Egypt</x:v>
      </x:c>
      <x:c r="C204" s="37" t="str">
        <x:v>https://www.bookwormegy.com/</x:v>
      </x:c>
      <x:c r="D204" s="37" t="str">
        <x:v>الكتب والقرطاسية</x:v>
      </x:c>
      <x:c r="E204" s="37" t="str">
        <x:v>الكتب والقرطاسية</x:v>
      </x:c>
      <x:c r="F204" s="37" t="str">
        <x:v>متجر متخصص</x:v>
      </x:c>
      <x:c r="G204" s="37" t="str">
        <x:v>ظاهر علنًا</x:v>
      </x:c>
      <x:c r="H204" s="37" t="str">
        <x:v>نعم</x:v>
      </x:c>
      <x:c r="I204" s="37" t="str">
        <x:v>P2</x:v>
      </x:c>
      <x:c r="J204" s="37" t="str">
        <x:v>A</x:v>
      </x:c>
      <x:c r="K204" s="37" t="str">
        <x:v>نشط</x:v>
      </x:c>
      <x:c r="L204" s="37" t="str">
        <x:v>متوسطة</x:v>
      </x:c>
      <x:c r="M204" s="37" t="n">
        <x:v>0</x:v>
      </x:c>
      <x:c r="N204" s="37" t="n">
        <x:v>0</x:v>
      </x:c>
      <x:c r="O204" s="37" t="str">
        <x:v>بانتظار اكتشاف روابط المنتجات</x:v>
      </x:c>
    </x:row>
    <x:row r="205">
      <x:c r="A205" s="37" t="str">
        <x:v>EG-204</x:v>
      </x:c>
      <x:c r="B205" s="37" t="str">
        <x:v>BZOOR</x:v>
      </x:c>
      <x:c r="C205" s="37" t="str">
        <x:v>https://bzoorstore.com/</x:v>
      </x:c>
      <x:c r="D205" s="37" t="str">
        <x:v>الكتب والقرطاسية</x:v>
      </x:c>
      <x:c r="E205" s="37" t="str">
        <x:v>الكتب والقرطاسية</x:v>
      </x:c>
      <x:c r="F205" s="37" t="str">
        <x:v>متجر متخصص</x:v>
      </x:c>
      <x:c r="G205" s="37" t="str">
        <x:v>ظاهر علنًا</x:v>
      </x:c>
      <x:c r="H205" s="37" t="str">
        <x:v>نعم</x:v>
      </x:c>
      <x:c r="I205" s="37" t="str">
        <x:v>P2</x:v>
      </x:c>
      <x:c r="J205" s="37" t="str">
        <x:v>A</x:v>
      </x:c>
      <x:c r="K205" s="37" t="str">
        <x:v>نشط</x:v>
      </x:c>
      <x:c r="L205" s="37" t="str">
        <x:v>متوسطة</x:v>
      </x:c>
      <x:c r="M205" s="37" t="n">
        <x:v>0</x:v>
      </x:c>
      <x:c r="N205" s="37" t="n">
        <x:v>0</x:v>
      </x:c>
      <x:c r="O205" s="37" t="str">
        <x:v>بانتظار اكتشاف روابط المنتجات</x:v>
      </x:c>
    </x:row>
    <x:row r="206">
      <x:c r="A206" s="37" t="str">
        <x:v>EG-205</x:v>
      </x:c>
      <x:c r="B206" s="37" t="str">
        <x:v>El Sheemy Art Shop</x:v>
      </x:c>
      <x:c r="C206" s="37" t="str">
        <x:v>https://elsheemy-artshop.com/</x:v>
      </x:c>
      <x:c r="D206" s="37" t="str">
        <x:v>الكتب والقرطاسية</x:v>
      </x:c>
      <x:c r="E206" s="37" t="str">
        <x:v>الكتب والقرطاسية</x:v>
      </x:c>
      <x:c r="F206" s="37" t="str">
        <x:v>متجر متخصص</x:v>
      </x:c>
      <x:c r="G206" s="37" t="str">
        <x:v>كتالوج/سعر غير مكتمل التحقق</x:v>
      </x:c>
      <x:c r="H206" s="37" t="str">
        <x:v>نعم/جزئي</x:v>
      </x:c>
      <x:c r="I206" s="37" t="str">
        <x:v>P2</x:v>
      </x:c>
      <x:c r="J206" s="37" t="str">
        <x:v>B</x:v>
      </x:c>
      <x:c r="K206" s="37" t="str">
        <x:v>نشط</x:v>
      </x:c>
      <x:c r="L206" s="37" t="str">
        <x:v>مرتفعة</x:v>
      </x:c>
      <x:c r="M206" s="37" t="n">
        <x:v>0</x:v>
      </x:c>
      <x:c r="N206" s="37" t="n">
        <x:v>0</x:v>
      </x:c>
      <x:c r="O206" s="37" t="str">
        <x:v>بانتظار اكتشاف روابط المنتجات</x:v>
      </x:c>
    </x:row>
    <x:row r="207">
      <x:c r="A207" s="37" t="str">
        <x:v>EG-206</x:v>
      </x:c>
      <x:c r="B207" s="37" t="str">
        <x:v>Kalimat Store</x:v>
      </x:c>
      <x:c r="C207" s="37" t="str">
        <x:v>https://www.kalimatstore.com/</x:v>
      </x:c>
      <x:c r="D207" s="37" t="str">
        <x:v>الكتب والقرطاسية</x:v>
      </x:c>
      <x:c r="E207" s="37" t="str">
        <x:v>الكتب والقرطاسية</x:v>
      </x:c>
      <x:c r="F207" s="37" t="str">
        <x:v>متجر متخصص</x:v>
      </x:c>
      <x:c r="G207" s="37" t="str">
        <x:v>ظاهر علنًا</x:v>
      </x:c>
      <x:c r="H207" s="37" t="str">
        <x:v>نعم</x:v>
      </x:c>
      <x:c r="I207" s="37" t="str">
        <x:v>P2</x:v>
      </x:c>
      <x:c r="J207" s="37" t="str">
        <x:v>A</x:v>
      </x:c>
      <x:c r="K207" s="37" t="str">
        <x:v>نشط</x:v>
      </x:c>
      <x:c r="L207" s="37" t="str">
        <x:v>متوسطة</x:v>
      </x:c>
      <x:c r="M207" s="37" t="n">
        <x:v>0</x:v>
      </x:c>
      <x:c r="N207" s="37" t="n">
        <x:v>0</x:v>
      </x:c>
      <x:c r="O207" s="37" t="str">
        <x:v>بانتظار اكتشاف روابط المنتجات</x:v>
      </x:c>
    </x:row>
    <x:row r="208">
      <x:c r="A208" s="37" t="str">
        <x:v>EG-207</x:v>
      </x:c>
      <x:c r="B208" s="37" t="str">
        <x:v>Kassem Store</x:v>
      </x:c>
      <x:c r="C208" s="37" t="str">
        <x:v>https://kassemstore.com/</x:v>
      </x:c>
      <x:c r="D208" s="37" t="str">
        <x:v>الكتب والقرطاسية</x:v>
      </x:c>
      <x:c r="E208" s="37" t="str">
        <x:v>الكتب والقرطاسية</x:v>
      </x:c>
      <x:c r="F208" s="37" t="str">
        <x:v>متجر متخصص</x:v>
      </x:c>
      <x:c r="G208" s="37" t="str">
        <x:v>ظاهر علنًا</x:v>
      </x:c>
      <x:c r="H208" s="37" t="str">
        <x:v>نعم</x:v>
      </x:c>
      <x:c r="I208" s="37" t="str">
        <x:v>P2</x:v>
      </x:c>
      <x:c r="J208" s="37" t="str">
        <x:v>A</x:v>
      </x:c>
      <x:c r="K208" s="37" t="str">
        <x:v>نشط</x:v>
      </x:c>
      <x:c r="L208" s="37" t="str">
        <x:v>متوسطة</x:v>
      </x:c>
      <x:c r="M208" s="37" t="n">
        <x:v>0</x:v>
      </x:c>
      <x:c r="N208" s="37" t="n">
        <x:v>0</x:v>
      </x:c>
      <x:c r="O208" s="37" t="str">
        <x:v>بانتظار اكتشاف روابط المنتجات</x:v>
      </x:c>
    </x:row>
    <x:row r="209">
      <x:c r="A209" s="37" t="str">
        <x:v>EG-208</x:v>
      </x:c>
      <x:c r="B209" s="37" t="str">
        <x:v>Kotobna</x:v>
      </x:c>
      <x:c r="C209" s="37" t="str">
        <x:v>https://kotobna.net/en/printed/20</x:v>
      </x:c>
      <x:c r="D209" s="37" t="str">
        <x:v>الكتب والقرطاسية</x:v>
      </x:c>
      <x:c r="E209" s="37" t="str">
        <x:v>الكتب والقرطاسية</x:v>
      </x:c>
      <x:c r="F209" s="37" t="str">
        <x:v>منصة نشر ومتجر</x:v>
      </x:c>
      <x:c r="G209" s="37" t="str">
        <x:v>ظاهر علنًا</x:v>
      </x:c>
      <x:c r="H209" s="37" t="str">
        <x:v>نعم</x:v>
      </x:c>
      <x:c r="I209" s="37" t="str">
        <x:v>P2</x:v>
      </x:c>
      <x:c r="J209" s="37" t="str">
        <x:v>A</x:v>
      </x:c>
      <x:c r="K209" s="37" t="str">
        <x:v>نشط</x:v>
      </x:c>
      <x:c r="L209" s="37" t="str">
        <x:v>متوسطة</x:v>
      </x:c>
      <x:c r="M209" s="37" t="n">
        <x:v>0</x:v>
      </x:c>
      <x:c r="N209" s="37" t="n">
        <x:v>0</x:v>
      </x:c>
      <x:c r="O209" s="37" t="str">
        <x:v>بانتظار اكتشاف روابط المنتجات</x:v>
      </x:c>
    </x:row>
    <x:row r="210">
      <x:c r="A210" s="37" t="str">
        <x:v>EG-209</x:v>
      </x:c>
      <x:c r="B210" s="37" t="str">
        <x:v>POP ART Egypt</x:v>
      </x:c>
      <x:c r="C210" s="37" t="str">
        <x:v>https://popartegypt.com/</x:v>
      </x:c>
      <x:c r="D210" s="37" t="str">
        <x:v>الكتب والقرطاسية</x:v>
      </x:c>
      <x:c r="E210" s="37" t="str">
        <x:v>الكتب والقرطاسية</x:v>
      </x:c>
      <x:c r="F210" s="37" t="str">
        <x:v>متجر متخصص</x:v>
      </x:c>
      <x:c r="G210" s="37" t="str">
        <x:v>ظاهر علنًا</x:v>
      </x:c>
      <x:c r="H210" s="37" t="str">
        <x:v>نعم</x:v>
      </x:c>
      <x:c r="I210" s="37" t="str">
        <x:v>P2</x:v>
      </x:c>
      <x:c r="J210" s="37" t="str">
        <x:v>A</x:v>
      </x:c>
      <x:c r="K210" s="37" t="str">
        <x:v>نشط</x:v>
      </x:c>
      <x:c r="L210" s="37" t="str">
        <x:v>متوسطة</x:v>
      </x:c>
      <x:c r="M210" s="37" t="n">
        <x:v>0</x:v>
      </x:c>
      <x:c r="N210" s="37" t="n">
        <x:v>0</x:v>
      </x:c>
      <x:c r="O210" s="37" t="str">
        <x:v>بانتظار اكتشاف روابط المنتجات</x:v>
      </x:c>
    </x:row>
    <x:row r="211">
      <x:c r="A211" s="37" t="str">
        <x:v>EG-210</x:v>
      </x:c>
      <x:c r="B211" s="37" t="str">
        <x:v>Azza Fahmy Jewellery Egypt</x:v>
      </x:c>
      <x:c r="C211" s="37" t="str">
        <x:v>https://eg.azzafahmy.com/</x:v>
      </x:c>
      <x:c r="D211" s="37" t="str">
        <x:v>المجوهرات والساعات</x:v>
      </x:c>
      <x:c r="E211" s="37" t="str">
        <x:v>المجوهرات والساعات</x:v>
      </x:c>
      <x:c r="F211" s="37" t="str">
        <x:v>علامة مباشرة/سلسلة</x:v>
      </x:c>
      <x:c r="G211" s="37" t="str">
        <x:v>ظاهر علنًا</x:v>
      </x:c>
      <x:c r="H211" s="37" t="str">
        <x:v>نعم</x:v>
      </x:c>
      <x:c r="I211" s="37" t="str">
        <x:v>P2</x:v>
      </x:c>
      <x:c r="J211" s="37" t="str">
        <x:v>A</x:v>
      </x:c>
      <x:c r="K211" s="37" t="str">
        <x:v>نشط</x:v>
      </x:c>
      <x:c r="L211" s="37" t="str">
        <x:v>متوسطة</x:v>
      </x:c>
      <x:c r="M211" s="37" t="n">
        <x:v>0</x:v>
      </x:c>
      <x:c r="N211" s="37" t="n">
        <x:v>0</x:v>
      </x:c>
      <x:c r="O211" s="37" t="str">
        <x:v>بانتظار اكتشاف روابط المنتجات</x:v>
      </x:c>
    </x:row>
    <x:row r="212">
      <x:c r="A212" s="37" t="str">
        <x:v>EG-211</x:v>
      </x:c>
      <x:c r="B212" s="37" t="str">
        <x:v>i-Watch</x:v>
      </x:c>
      <x:c r="C212" s="37" t="str">
        <x:v>https://www.iwatchstores.com/</x:v>
      </x:c>
      <x:c r="D212" s="37" t="str">
        <x:v>المجوهرات والساعات</x:v>
      </x:c>
      <x:c r="E212" s="37" t="str">
        <x:v>المجوهرات والساعات</x:v>
      </x:c>
      <x:c r="F212" s="37" t="str">
        <x:v>سلسلة متخصصة</x:v>
      </x:c>
      <x:c r="G212" s="37" t="str">
        <x:v>ظاهر؛ قد يتغير حسب إعداد العملة</x:v>
      </x:c>
      <x:c r="H212" s="37" t="str">
        <x:v>نعم</x:v>
      </x:c>
      <x:c r="I212" s="37" t="str">
        <x:v>P2</x:v>
      </x:c>
      <x:c r="J212" s="37" t="str">
        <x:v>B</x:v>
      </x:c>
      <x:c r="K212" s="37" t="str">
        <x:v>نشط</x:v>
      </x:c>
      <x:c r="L212" s="37" t="str">
        <x:v>متوسطة</x:v>
      </x:c>
      <x:c r="M212" s="37" t="n">
        <x:v>0</x:v>
      </x:c>
      <x:c r="N212" s="37" t="n">
        <x:v>0</x:v>
      </x:c>
      <x:c r="O212" s="37" t="str">
        <x:v>بانتظار اكتشاف روابط المنتجات</x:v>
      </x:c>
    </x:row>
    <x:row r="213">
      <x:c r="A213" s="37" t="str">
        <x:v>EG-212</x:v>
      </x:c>
      <x:c r="B213" s="37" t="str">
        <x:v>L'azurde Egypt</x:v>
      </x:c>
      <x:c r="C213" s="37" t="str">
        <x:v>https://www.lazurde.com/en-eg</x:v>
      </x:c>
      <x:c r="D213" s="37" t="str">
        <x:v>المجوهرات والساعات</x:v>
      </x:c>
      <x:c r="E213" s="37" t="str">
        <x:v>المجوهرات والساعات</x:v>
      </x:c>
      <x:c r="F213" s="37" t="str">
        <x:v>علامة مباشرة/سلسلة</x:v>
      </x:c>
      <x:c r="G213" s="37" t="str">
        <x:v>ظاهر علنًا</x:v>
      </x:c>
      <x:c r="H213" s="37" t="str">
        <x:v>نعم</x:v>
      </x:c>
      <x:c r="I213" s="37" t="str">
        <x:v>P2</x:v>
      </x:c>
      <x:c r="J213" s="37" t="str">
        <x:v>A</x:v>
      </x:c>
      <x:c r="K213" s="37" t="str">
        <x:v>نشط</x:v>
      </x:c>
      <x:c r="L213" s="37" t="str">
        <x:v>متوسطة</x:v>
      </x:c>
      <x:c r="M213" s="37" t="n">
        <x:v>0</x:v>
      </x:c>
      <x:c r="N213" s="37" t="n">
        <x:v>0</x:v>
      </x:c>
      <x:c r="O213" s="37" t="str">
        <x:v>بانتظار اكتشاف روابط المنتجات</x:v>
      </x:c>
    </x:row>
    <x:row r="214">
      <x:c r="A214" s="37" t="str">
        <x:v>EG-213</x:v>
      </x:c>
      <x:c r="B214" s="37" t="str">
        <x:v>MAGRABi Egypt</x:v>
      </x:c>
      <x:c r="C214" s="37" t="str">
        <x:v>https://www.magrabi.com/eg-en/</x:v>
      </x:c>
      <x:c r="D214" s="37" t="str">
        <x:v>النظارات والبصريات</x:v>
      </x:c>
      <x:c r="E214" s="37" t="str">
        <x:v>النظارات والبصريات</x:v>
      </x:c>
      <x:c r="F214" s="37" t="str">
        <x:v>سلسلة متخصصة</x:v>
      </x:c>
      <x:c r="G214" s="37" t="str">
        <x:v>ظاهر/جزئي</x:v>
      </x:c>
      <x:c r="H214" s="37" t="str">
        <x:v>نعم</x:v>
      </x:c>
      <x:c r="I214" s="37" t="str">
        <x:v>P2</x:v>
      </x:c>
      <x:c r="J214" s="37" t="str">
        <x:v>A</x:v>
      </x:c>
      <x:c r="K214" s="37" t="str">
        <x:v>نشط</x:v>
      </x:c>
      <x:c r="L214" s="37" t="str">
        <x:v>متوسطة</x:v>
      </x:c>
      <x:c r="M214" s="37" t="n">
        <x:v>0</x:v>
      </x:c>
      <x:c r="N214" s="37" t="n">
        <x:v>0</x:v>
      </x:c>
      <x:c r="O214" s="37" t="str">
        <x:v>بانتظار اكتشاف روابط المنتجات</x:v>
      </x:c>
    </x:row>
    <x:row r="215">
      <x:c r="A215" s="37" t="str">
        <x:v>EG-214</x:v>
      </x:c>
      <x:c r="B215" s="37" t="str">
        <x:v>Floward Egypt</x:v>
      </x:c>
      <x:c r="C215" s="37" t="str">
        <x:v>https://floward.com/en-eg/cairo</x:v>
      </x:c>
      <x:c r="D215" s="37" t="str">
        <x:v>الهدايا والزهور</x:v>
      </x:c>
      <x:c r="E215" s="37" t="str">
        <x:v>الهدايا والزهور</x:v>
      </x:c>
      <x:c r="F215" s="37" t="str">
        <x:v>متجر إلكتروني/توصيل</x:v>
      </x:c>
      <x:c r="G215" s="37" t="str">
        <x:v>ظاهر بعد اختيار المدينة</x:v>
      </x:c>
      <x:c r="H215" s="37" t="str">
        <x:v>نعم</x:v>
      </x:c>
      <x:c r="I215" s="37" t="str">
        <x:v>P2</x:v>
      </x:c>
      <x:c r="J215" s="37" t="str">
        <x:v>A</x:v>
      </x:c>
      <x:c r="K215" s="37" t="str">
        <x:v>نشط</x:v>
      </x:c>
      <x:c r="L215" s="37" t="str">
        <x:v>مرتفعة</x:v>
      </x:c>
      <x:c r="M215" s="37" t="n">
        <x:v>0</x:v>
      </x:c>
      <x:c r="N215" s="37" t="n">
        <x:v>0</x:v>
      </x:c>
      <x:c r="O215" s="37" t="str">
        <x:v>بانتظار اكتشاف روابط المنتجات</x:v>
      </x:c>
    </x:row>
    <x:row r="216">
      <x:c r="A216" s="37" t="str">
        <x:v>EG-215</x:v>
      </x:c>
      <x:c r="B216" s="37" t="str">
        <x:v>Safktna</x:v>
      </x:c>
      <x:c r="C216" s="37" t="str">
        <x:v>https://www.safktna.com/en/</x:v>
      </x:c>
      <x:c r="D216" s="37" t="str">
        <x:v>سوق إلكتروني عام</x:v>
      </x:c>
      <x:c r="E216" s="37" t="str">
        <x:v>سوق إلكتروني عام</x:v>
      </x:c>
      <x:c r="F216" s="37" t="str">
        <x:v>متجر/سوق إلكتروني</x:v>
      </x:c>
      <x:c r="G216" s="37" t="str">
        <x:v>ظاهر علنًا</x:v>
      </x:c>
      <x:c r="H216" s="37" t="str">
        <x:v>نعم</x:v>
      </x:c>
      <x:c r="I216" s="37" t="str">
        <x:v>P2</x:v>
      </x:c>
      <x:c r="J216" s="37" t="str">
        <x:v>A</x:v>
      </x:c>
      <x:c r="K216" s="37" t="str">
        <x:v>نشط</x:v>
      </x:c>
      <x:c r="L216" s="37" t="str">
        <x:v>متوسطة</x:v>
      </x:c>
      <x:c r="M216" s="37" t="n">
        <x:v>0</x:v>
      </x:c>
      <x:c r="N216" s="37" t="n">
        <x:v>0</x:v>
      </x:c>
      <x:c r="O216" s="37" t="str">
        <x:v>بانتظار اكتشاف روابط المنتجات</x:v>
      </x:c>
    </x:row>
    <x:row r="217">
      <x:c r="A217" s="37" t="str">
        <x:v>EG-216</x:v>
      </x:c>
      <x:c r="B217" s="37" t="str">
        <x:v>Alwan Stationery</x:v>
      </x:c>
      <x:c r="C217" s="37" t="str">
        <x:v>https://alwan.com.eg/</x:v>
      </x:c>
      <x:c r="D217" s="37" t="str">
        <x:v>الكتب والقرطاسية</x:v>
      </x:c>
      <x:c r="E217" s="37" t="str">
        <x:v>الكتب والقرطاسية</x:v>
      </x:c>
      <x:c r="F217" s="37" t="str">
        <x:v>سلسلة متخصصة</x:v>
      </x:c>
      <x:c r="G217" s="37" t="str">
        <x:v>غير ظاهر/غير مؤكد</x:v>
      </x:c>
      <x:c r="H217" s="37" t="str">
        <x:v>غير مؤكد</x:v>
      </x:c>
      <x:c r="I217" s="37" t="str">
        <x:v>مراقبة</x:v>
      </x:c>
      <x:c r="J217" s="37" t="str">
        <x:v>B</x:v>
      </x:c>
      <x:c r="K217" s="37" t="str">
        <x:v>نشط</x:v>
      </x:c>
      <x:c r="L217" s="37" t="str">
        <x:v>مرتفعة</x:v>
      </x:c>
      <x:c r="M217" s="37" t="n">
        <x:v>0</x:v>
      </x:c>
      <x:c r="N217" s="37" t="n">
        <x:v>0</x:v>
      </x:c>
      <x:c r="O217" s="37" t="str">
        <x:v>بانتظار اكتشاف روابط المنتجات</x:v>
      </x:c>
    </x:row>
  </x:sheetData>
  <x:pageMargins left="0.7" right="0.7" top="0.75" bottom="0.75" header="0.3" footer="0.3"/>
  <x:tableParts count="1">
    <x:tablePart xmlns:r="http://schemas.openxmlformats.org/officeDocument/2006/relationships" r:id="Rc497d6aa139b44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  <x:col min="15" max="15" width="18" hidden="0" customWidth="1"/>
    <x:col min="16" max="16" width="48" hidden="0" customWidth="1"/>
  </x:cols>
  <x:sheetData>
    <x:row r="1">
      <x:c r="A1" s="88" t="str">
        <x:v>معرّف النسخة</x:v>
      </x:c>
      <x:c r="B1" s="88" t="str">
        <x:v>معرّف الموديل</x:v>
      </x:c>
      <x:c r="C1" s="88" t="str">
        <x:v>الاسم الموحّد</x:v>
      </x:c>
      <x:c r="D1" s="88" t="str">
        <x:v>القسم</x:v>
      </x:c>
      <x:c r="E1" s="88" t="str">
        <x:v>نوع المنتج</x:v>
      </x:c>
      <x:c r="F1" s="88" t="str">
        <x:v>الماركة</x:v>
      </x:c>
      <x:c r="G1" s="88" t="str">
        <x:v>الموديل</x:v>
      </x:c>
      <x:c r="H1" s="88" t="str">
        <x:v>اسم النسخة</x:v>
      </x:c>
      <x:c r="I1" s="88" t="str">
        <x:v>RAM GB</x:v>
      </x:c>
      <x:c r="J1" s="88" t="str">
        <x:v>Storage GB</x:v>
      </x:c>
      <x:c r="K1" s="88" t="str">
        <x:v>اللون</x:v>
      </x:c>
      <x:c r="L1" s="88" t="str">
        <x:v>SKU المصنع</x:v>
      </x:c>
      <x:c r="M1" s="88" t="str">
        <x:v>GTIN</x:v>
      </x:c>
      <x:c r="N1" s="88" t="str">
        <x:v>دليل المصنع</x:v>
      </x:c>
      <x:c r="O1" s="88" t="str">
        <x:v>تاريخ التحقق</x:v>
      </x:c>
      <x:c r="P1" s="88" t="str">
        <x:v>سبب عدم الإدراج في عروض الكاش</x:v>
      </x:c>
    </x:row>
    <x:row r="2">
      <x:c r="A2" s="37" t="str">
        <x:v>VAR-62867CBDD68F5C</x:v>
      </x:c>
      <x:c r="B2" s="37" t="str">
        <x:v>MOD-F9F5A86A9C322F</x:v>
      </x:c>
      <x:c r="C2" s="37" t="str">
        <x:v>Xiaomi REDMI Pad 2 4G 4GB RAM / 128GB / Graphite Gray | 128GB Storage</x:v>
      </x:c>
      <x:c r="D2" s="37" t="str">
        <x:v>الموبايلات والاتصالات</x:v>
      </x:c>
      <x:c r="E2" s="37" t="str">
        <x:v>أجهزة تابلت</x:v>
      </x:c>
      <x:c r="F2" s="37" t="str">
        <x:v>Xiaomi</x:v>
      </x:c>
      <x:c r="G2" s="37" t="str">
        <x:v>REDMI Pad 2 4G</x:v>
      </x:c>
      <x:c r="H2" s="37" t="str">
        <x:v>4GB RAM / 128GB / Graphite Gray</x:v>
      </x:c>
      <x:c r="I2" s="37" t="n">
        <x:v>4</x:v>
      </x:c>
      <x:c r="J2" s="37" t="n">
        <x:v>128</x:v>
      </x:c>
      <x:c r="K2" s="37" t="str">
        <x:v>Graphite Gray</x:v>
      </x:c>
      <x:c r="L2" s="37"/>
      <x:c r="M2" s="37"/>
      <x:c r="N2" s="37" t="str">
        <x:v>https://www.mi.com/eg/product/redmi-pad-2-4g/specs/</x:v>
      </x:c>
      <x:c r="O2" s="42" t="n">
        <x:v>46233</x:v>
      </x:c>
      <x:c r="P2" s="37" t="str">
        <x:v>يوجد دليل مصنع/مواصفات، لكن لا يوجد متجر مصري مربوط بهذه النسخة في الملفات المرفوعة.</x:v>
      </x:c>
    </x:row>
    <x:row r="3">
      <x:c r="A3" s="37" t="str">
        <x:v>VAR-8BFC9B38FB3FD6</x:v>
      </x:c>
      <x:c r="B3" s="37" t="str">
        <x:v>MOD-F9F5A86A9C322F</x:v>
      </x:c>
      <x:c r="C3" s="37" t="str">
        <x:v>Xiaomi REDMI Pad 2 4G 4GB RAM / 128GB / Mint Green | 128GB Storage</x:v>
      </x:c>
      <x:c r="D3" s="37" t="str">
        <x:v>الموبايلات والاتصالات</x:v>
      </x:c>
      <x:c r="E3" s="37" t="str">
        <x:v>أجهزة تابلت</x:v>
      </x:c>
      <x:c r="F3" s="37" t="str">
        <x:v>Xiaomi</x:v>
      </x:c>
      <x:c r="G3" s="37" t="str">
        <x:v>REDMI Pad 2 4G</x:v>
      </x:c>
      <x:c r="H3" s="37" t="str">
        <x:v>4GB RAM / 128GB / Mint Green</x:v>
      </x:c>
      <x:c r="I3" s="37" t="n">
        <x:v>4</x:v>
      </x:c>
      <x:c r="J3" s="37" t="n">
        <x:v>128</x:v>
      </x:c>
      <x:c r="K3" s="37" t="str">
        <x:v>Mint Green</x:v>
      </x:c>
      <x:c r="L3" s="37"/>
      <x:c r="M3" s="37"/>
      <x:c r="N3" s="37" t="str">
        <x:v>https://www.mi.com/eg/product/redmi-pad-2-4g/specs/</x:v>
      </x:c>
      <x:c r="O3" s="42" t="n">
        <x:v>46233</x:v>
      </x:c>
      <x:c r="P3" s="37" t="str">
        <x:v>يوجد دليل مصنع/مواصفات، لكن لا يوجد متجر مصري مربوط بهذه النسخة في الملفات المرفوعة.</x:v>
      </x:c>
    </x:row>
    <x:row r="4">
      <x:c r="A4" s="37" t="str">
        <x:v>VAR-FFB9E61789AD77</x:v>
      </x:c>
      <x:c r="B4" s="37" t="str">
        <x:v>MOD-F9F5A86A9C322F</x:v>
      </x:c>
      <x:c r="C4" s="37" t="str">
        <x:v>Xiaomi REDMI Pad 2 4G 6GB RAM / 128GB / Graphite Gray | 128GB Storage</x:v>
      </x:c>
      <x:c r="D4" s="37" t="str">
        <x:v>الموبايلات والاتصالات</x:v>
      </x:c>
      <x:c r="E4" s="37" t="str">
        <x:v>أجهزة تابلت</x:v>
      </x:c>
      <x:c r="F4" s="37" t="str">
        <x:v>Xiaomi</x:v>
      </x:c>
      <x:c r="G4" s="37" t="str">
        <x:v>REDMI Pad 2 4G</x:v>
      </x:c>
      <x:c r="H4" s="37" t="str">
        <x:v>6GB RAM / 128GB / Graphite Gray</x:v>
      </x:c>
      <x:c r="I4" s="37" t="n">
        <x:v>6</x:v>
      </x:c>
      <x:c r="J4" s="37" t="n">
        <x:v>128</x:v>
      </x:c>
      <x:c r="K4" s="37" t="str">
        <x:v>Graphite Gray</x:v>
      </x:c>
      <x:c r="L4" s="37"/>
      <x:c r="M4" s="37"/>
      <x:c r="N4" s="37" t="str">
        <x:v>https://www.mi.com/eg/product/redmi-pad-2-4g/specs/</x:v>
      </x:c>
      <x:c r="O4" s="42" t="n">
        <x:v>46233</x:v>
      </x:c>
      <x:c r="P4" s="37" t="str">
        <x:v>يوجد دليل مصنع/مواصفات، لكن لا يوجد متجر مصري مربوط بهذه النسخة في الملفات المرفوعة.</x:v>
      </x:c>
    </x:row>
    <x:row r="5">
      <x:c r="A5" s="37" t="str">
        <x:v>VAR-AC0B0451FD27EB</x:v>
      </x:c>
      <x:c r="B5" s="37" t="str">
        <x:v>MOD-F9F5A86A9C322F</x:v>
      </x:c>
      <x:c r="C5" s="37" t="str">
        <x:v>Xiaomi REDMI Pad 2 4G 6GB RAM / 128GB / Mint Green | 128GB Storage</x:v>
      </x:c>
      <x:c r="D5" s="37" t="str">
        <x:v>الموبايلات والاتصالات</x:v>
      </x:c>
      <x:c r="E5" s="37" t="str">
        <x:v>أجهزة تابلت</x:v>
      </x:c>
      <x:c r="F5" s="37" t="str">
        <x:v>Xiaomi</x:v>
      </x:c>
      <x:c r="G5" s="37" t="str">
        <x:v>REDMI Pad 2 4G</x:v>
      </x:c>
      <x:c r="H5" s="37" t="str">
        <x:v>6GB RAM / 128GB / Mint Green</x:v>
      </x:c>
      <x:c r="I5" s="37" t="n">
        <x:v>6</x:v>
      </x:c>
      <x:c r="J5" s="37" t="n">
        <x:v>128</x:v>
      </x:c>
      <x:c r="K5" s="37" t="str">
        <x:v>Mint Green</x:v>
      </x:c>
      <x:c r="L5" s="37"/>
      <x:c r="M5" s="37"/>
      <x:c r="N5" s="37" t="str">
        <x:v>https://www.mi.com/eg/product/redmi-pad-2-4g/specs/</x:v>
      </x:c>
      <x:c r="O5" s="42" t="n">
        <x:v>46233</x:v>
      </x:c>
      <x:c r="P5" s="37" t="str">
        <x:v>يوجد دليل مصنع/مواصفات، لكن لا يوجد متجر مصري مربوط بهذه النسخة في الملفات المرفوعة.</x:v>
      </x:c>
    </x:row>
    <x:row r="6">
      <x:c r="A6" s="37" t="str">
        <x:v>VAR-A629082CCB8058</x:v>
      </x:c>
      <x:c r="B6" s="37" t="str">
        <x:v>MOD-F9F5A86A9C322F</x:v>
      </x:c>
      <x:c r="C6" s="37" t="str">
        <x:v>Xiaomi REDMI Pad 2 4G 8GB RAM / 256GB / Graphite Gray | 256GB Storage</x:v>
      </x:c>
      <x:c r="D6" s="37" t="str">
        <x:v>الموبايلات والاتصالات</x:v>
      </x:c>
      <x:c r="E6" s="37" t="str">
        <x:v>أجهزة تابلت</x:v>
      </x:c>
      <x:c r="F6" s="37" t="str">
        <x:v>Xiaomi</x:v>
      </x:c>
      <x:c r="G6" s="37" t="str">
        <x:v>REDMI Pad 2 4G</x:v>
      </x:c>
      <x:c r="H6" s="37" t="str">
        <x:v>8GB RAM / 256GB / Graphite Gray</x:v>
      </x:c>
      <x:c r="I6" s="37" t="n">
        <x:v>8</x:v>
      </x:c>
      <x:c r="J6" s="37" t="n">
        <x:v>256</x:v>
      </x:c>
      <x:c r="K6" s="37" t="str">
        <x:v>Graphite Gray</x:v>
      </x:c>
      <x:c r="L6" s="37"/>
      <x:c r="M6" s="37"/>
      <x:c r="N6" s="37" t="str">
        <x:v>https://www.mi.com/eg/product/redmi-pad-2-4g/specs/</x:v>
      </x:c>
      <x:c r="O6" s="42" t="n">
        <x:v>46233</x:v>
      </x:c>
      <x:c r="P6" s="37" t="str">
        <x:v>يوجد دليل مصنع/مواصفات، لكن لا يوجد متجر مصري مربوط بهذه النسخة في الملفات المرفوعة.</x:v>
      </x:c>
    </x:row>
    <x:row r="7">
      <x:c r="A7" s="37" t="str">
        <x:v>VAR-385EB0C8282B1A</x:v>
      </x:c>
      <x:c r="B7" s="37" t="str">
        <x:v>MOD-F9F5A86A9C322F</x:v>
      </x:c>
      <x:c r="C7" s="37" t="str">
        <x:v>Xiaomi REDMI Pad 2 4G 8GB RAM / 256GB / Mint Green | 256GB Storage</x:v>
      </x:c>
      <x:c r="D7" s="37" t="str">
        <x:v>الموبايلات والاتصالات</x:v>
      </x:c>
      <x:c r="E7" s="37" t="str">
        <x:v>أجهزة تابلت</x:v>
      </x:c>
      <x:c r="F7" s="37" t="str">
        <x:v>Xiaomi</x:v>
      </x:c>
      <x:c r="G7" s="37" t="str">
        <x:v>REDMI Pad 2 4G</x:v>
      </x:c>
      <x:c r="H7" s="37" t="str">
        <x:v>8GB RAM / 256GB / Mint Green</x:v>
      </x:c>
      <x:c r="I7" s="37" t="n">
        <x:v>8</x:v>
      </x:c>
      <x:c r="J7" s="37" t="n">
        <x:v>256</x:v>
      </x:c>
      <x:c r="K7" s="37" t="str">
        <x:v>Mint Green</x:v>
      </x:c>
      <x:c r="L7" s="37"/>
      <x:c r="M7" s="37"/>
      <x:c r="N7" s="37" t="str">
        <x:v>https://www.mi.com/eg/product/redmi-pad-2-4g/specs/</x:v>
      </x:c>
      <x:c r="O7" s="42" t="n">
        <x:v>46233</x:v>
      </x:c>
      <x:c r="P7" s="37" t="str">
        <x:v>يوجد دليل مصنع/مواصفات، لكن لا يوجد متجر مصري مربوط بهذه النسخة في الملفات المرفوعة.</x:v>
      </x:c>
    </x:row>
    <x:row r="8">
      <x:c r="A8" s="37" t="str">
        <x:v>VAR-487F68DCF546A3</x:v>
      </x:c>
      <x:c r="B8" s="37" t="str">
        <x:v>MOD-5D67A97A9274CC</x:v>
      </x:c>
      <x:c r="C8" s="37" t="str">
        <x:v>Xiaomi Xiaomi Pad 7 12GB RAM / 256GB / Blue | 256GB Storage</x:v>
      </x:c>
      <x:c r="D8" s="37" t="str">
        <x:v>الموبايلات والاتصالات</x:v>
      </x:c>
      <x:c r="E8" s="37" t="str">
        <x:v>أجهزة تابلت</x:v>
      </x:c>
      <x:c r="F8" s="37" t="str">
        <x:v>Xiaomi</x:v>
      </x:c>
      <x:c r="G8" s="37" t="str">
        <x:v>Xiaomi Pad 7</x:v>
      </x:c>
      <x:c r="H8" s="37" t="str">
        <x:v>12GB RAM / 256GB / Blue</x:v>
      </x:c>
      <x:c r="I8" s="37" t="n">
        <x:v>12</x:v>
      </x:c>
      <x:c r="J8" s="37" t="n">
        <x:v>256</x:v>
      </x:c>
      <x:c r="K8" s="37" t="str">
        <x:v>Blue</x:v>
      </x:c>
      <x:c r="L8" s="37"/>
      <x:c r="M8" s="37"/>
      <x:c r="N8" s="37" t="str">
        <x:v>https://www.mi.com/eg/product/xiaomi-pad-7/specs/</x:v>
      </x:c>
      <x:c r="O8" s="42" t="n">
        <x:v>46233</x:v>
      </x:c>
      <x:c r="P8" s="37" t="str">
        <x:v>يوجد دليل مصنع/مواصفات، لكن لا يوجد متجر مصري مربوط بهذه النسخة في الملفات المرفوعة.</x:v>
      </x:c>
    </x:row>
    <x:row r="9">
      <x:c r="A9" s="37" t="str">
        <x:v>VAR-6B4AFDF40C92D1</x:v>
      </x:c>
      <x:c r="B9" s="37" t="str">
        <x:v>MOD-5D67A97A9274CC</x:v>
      </x:c>
      <x:c r="C9" s="37" t="str">
        <x:v>Xiaomi Xiaomi Pad 7 12GB RAM / 256GB / Gray | 256GB Storage</x:v>
      </x:c>
      <x:c r="D9" s="37" t="str">
        <x:v>الموبايلات والاتصالات</x:v>
      </x:c>
      <x:c r="E9" s="37" t="str">
        <x:v>أجهزة تابلت</x:v>
      </x:c>
      <x:c r="F9" s="37" t="str">
        <x:v>Xiaomi</x:v>
      </x:c>
      <x:c r="G9" s="37" t="str">
        <x:v>Xiaomi Pad 7</x:v>
      </x:c>
      <x:c r="H9" s="37" t="str">
        <x:v>12GB RAM / 256GB / Gray</x:v>
      </x:c>
      <x:c r="I9" s="37" t="n">
        <x:v>12</x:v>
      </x:c>
      <x:c r="J9" s="37" t="n">
        <x:v>256</x:v>
      </x:c>
      <x:c r="K9" s="37" t="str">
        <x:v>Gray</x:v>
      </x:c>
      <x:c r="L9" s="37"/>
      <x:c r="M9" s="37"/>
      <x:c r="N9" s="37" t="str">
        <x:v>https://www.mi.com/eg/product/xiaomi-pad-7/specs/</x:v>
      </x:c>
      <x:c r="O9" s="42" t="n">
        <x:v>46233</x:v>
      </x:c>
      <x:c r="P9" s="37" t="str">
        <x:v>يوجد دليل مصنع/مواصفات، لكن لا يوجد متجر مصري مربوط بهذه النسخة في الملفات المرفوعة.</x:v>
      </x:c>
    </x:row>
    <x:row r="10">
      <x:c r="A10" s="37" t="str">
        <x:v>VAR-D8CFE32BE4E565</x:v>
      </x:c>
      <x:c r="B10" s="37" t="str">
        <x:v>MOD-5D67A97A9274CC</x:v>
      </x:c>
      <x:c r="C10" s="37" t="str">
        <x:v>Xiaomi Xiaomi Pad 7 12GB RAM / 256GB / Green | 256GB Storage</x:v>
      </x:c>
      <x:c r="D10" s="37" t="str">
        <x:v>الموبايلات والاتصالات</x:v>
      </x:c>
      <x:c r="E10" s="37" t="str">
        <x:v>أجهزة تابلت</x:v>
      </x:c>
      <x:c r="F10" s="37" t="str">
        <x:v>Xiaomi</x:v>
      </x:c>
      <x:c r="G10" s="37" t="str">
        <x:v>Xiaomi Pad 7</x:v>
      </x:c>
      <x:c r="H10" s="37" t="str">
        <x:v>12GB RAM / 256GB / Green</x:v>
      </x:c>
      <x:c r="I10" s="37" t="n">
        <x:v>12</x:v>
      </x:c>
      <x:c r="J10" s="37" t="n">
        <x:v>256</x:v>
      </x:c>
      <x:c r="K10" s="37" t="str">
        <x:v>Green</x:v>
      </x:c>
      <x:c r="L10" s="37"/>
      <x:c r="M10" s="37"/>
      <x:c r="N10" s="37" t="str">
        <x:v>https://www.mi.com/eg/product/xiaomi-pad-7/specs/</x:v>
      </x:c>
      <x:c r="O10" s="42" t="n">
        <x:v>46233</x:v>
      </x:c>
      <x:c r="P10" s="37" t="str">
        <x:v>يوجد دليل مصنع/مواصفات، لكن لا يوجد متجر مصري مربوط بهذه النسخة في الملفات المرفوعة.</x:v>
      </x:c>
    </x:row>
    <x:row r="11">
      <x:c r="A11" s="37" t="str">
        <x:v>VAR-5F460759472C61</x:v>
      </x:c>
      <x:c r="B11" s="37" t="str">
        <x:v>MOD-5D67A97A9274CC</x:v>
      </x:c>
      <x:c r="C11" s="37" t="str">
        <x:v>Xiaomi Xiaomi Pad 7 8GB RAM / 128GB / Blue | 128GB Storage</x:v>
      </x:c>
      <x:c r="D11" s="37" t="str">
        <x:v>الموبايلات والاتصالات</x:v>
      </x:c>
      <x:c r="E11" s="37" t="str">
        <x:v>أجهزة تابلت</x:v>
      </x:c>
      <x:c r="F11" s="37" t="str">
        <x:v>Xiaomi</x:v>
      </x:c>
      <x:c r="G11" s="37" t="str">
        <x:v>Xiaomi Pad 7</x:v>
      </x:c>
      <x:c r="H11" s="37" t="str">
        <x:v>8GB RAM / 128GB / Blue</x:v>
      </x:c>
      <x:c r="I11" s="37" t="n">
        <x:v>8</x:v>
      </x:c>
      <x:c r="J11" s="37" t="n">
        <x:v>128</x:v>
      </x:c>
      <x:c r="K11" s="37" t="str">
        <x:v>Blue</x:v>
      </x:c>
      <x:c r="L11" s="37"/>
      <x:c r="M11" s="37"/>
      <x:c r="N11" s="37" t="str">
        <x:v>https://www.mi.com/eg/product/xiaomi-pad-7/specs/</x:v>
      </x:c>
      <x:c r="O11" s="42" t="n">
        <x:v>46233</x:v>
      </x:c>
      <x:c r="P11" s="37" t="str">
        <x:v>يوجد دليل مصنع/مواصفات، لكن لا يوجد متجر مصري مربوط بهذه النسخة في الملفات المرفوعة.</x:v>
      </x:c>
    </x:row>
    <x:row r="12">
      <x:c r="A12" s="37" t="str">
        <x:v>VAR-5AF5479926F637</x:v>
      </x:c>
      <x:c r="B12" s="37" t="str">
        <x:v>MOD-5D67A97A9274CC</x:v>
      </x:c>
      <x:c r="C12" s="37" t="str">
        <x:v>Xiaomi Xiaomi Pad 7 8GB RAM / 128GB / Gray | 128GB Storage</x:v>
      </x:c>
      <x:c r="D12" s="37" t="str">
        <x:v>الموبايلات والاتصالات</x:v>
      </x:c>
      <x:c r="E12" s="37" t="str">
        <x:v>أجهزة تابلت</x:v>
      </x:c>
      <x:c r="F12" s="37" t="str">
        <x:v>Xiaomi</x:v>
      </x:c>
      <x:c r="G12" s="37" t="str">
        <x:v>Xiaomi Pad 7</x:v>
      </x:c>
      <x:c r="H12" s="37" t="str">
        <x:v>8GB RAM / 128GB / Gray</x:v>
      </x:c>
      <x:c r="I12" s="37" t="n">
        <x:v>8</x:v>
      </x:c>
      <x:c r="J12" s="37" t="n">
        <x:v>128</x:v>
      </x:c>
      <x:c r="K12" s="37" t="str">
        <x:v>Gray</x:v>
      </x:c>
      <x:c r="L12" s="37"/>
      <x:c r="M12" s="37"/>
      <x:c r="N12" s="37" t="str">
        <x:v>https://www.mi.com/eg/product/xiaomi-pad-7/specs/</x:v>
      </x:c>
      <x:c r="O12" s="42" t="n">
        <x:v>46233</x:v>
      </x:c>
      <x:c r="P12" s="37" t="str">
        <x:v>يوجد دليل مصنع/مواصفات، لكن لا يوجد متجر مصري مربوط بهذه النسخة في الملفات المرفوعة.</x:v>
      </x:c>
    </x:row>
    <x:row r="13">
      <x:c r="A13" s="37" t="str">
        <x:v>VAR-6D10D31552A049</x:v>
      </x:c>
      <x:c r="B13" s="37" t="str">
        <x:v>MOD-5D67A97A9274CC</x:v>
      </x:c>
      <x:c r="C13" s="37" t="str">
        <x:v>Xiaomi Xiaomi Pad 7 8GB RAM / 128GB / Green | 128GB Storage</x:v>
      </x:c>
      <x:c r="D13" s="37" t="str">
        <x:v>الموبايلات والاتصالات</x:v>
      </x:c>
      <x:c r="E13" s="37" t="str">
        <x:v>أجهزة تابلت</x:v>
      </x:c>
      <x:c r="F13" s="37" t="str">
        <x:v>Xiaomi</x:v>
      </x:c>
      <x:c r="G13" s="37" t="str">
        <x:v>Xiaomi Pad 7</x:v>
      </x:c>
      <x:c r="H13" s="37" t="str">
        <x:v>8GB RAM / 128GB / Green</x:v>
      </x:c>
      <x:c r="I13" s="37" t="n">
        <x:v>8</x:v>
      </x:c>
      <x:c r="J13" s="37" t="n">
        <x:v>128</x:v>
      </x:c>
      <x:c r="K13" s="37" t="str">
        <x:v>Green</x:v>
      </x:c>
      <x:c r="L13" s="37"/>
      <x:c r="M13" s="37"/>
      <x:c r="N13" s="37" t="str">
        <x:v>https://www.mi.com/eg/product/xiaomi-pad-7/specs/</x:v>
      </x:c>
      <x:c r="O13" s="42" t="n">
        <x:v>46233</x:v>
      </x:c>
      <x:c r="P13" s="37" t="str">
        <x:v>يوجد دليل مصنع/مواصفات، لكن لا يوجد متجر مصري مربوط بهذه النسخة في الملفات المرفوعة.</x:v>
      </x:c>
    </x:row>
    <x:row r="14">
      <x:c r="A14" s="37" t="str">
        <x:v>VAR-23434A81333991</x:v>
      </x:c>
      <x:c r="B14" s="37" t="str">
        <x:v>MOD-5D67A97A9274CC</x:v>
      </x:c>
      <x:c r="C14" s="37" t="str">
        <x:v>Xiaomi Xiaomi Pad 7 8GB RAM / 256GB / Blue | 256GB Storage</x:v>
      </x:c>
      <x:c r="D14" s="37" t="str">
        <x:v>الموبايلات والاتصالات</x:v>
      </x:c>
      <x:c r="E14" s="37" t="str">
        <x:v>أجهزة تابلت</x:v>
      </x:c>
      <x:c r="F14" s="37" t="str">
        <x:v>Xiaomi</x:v>
      </x:c>
      <x:c r="G14" s="37" t="str">
        <x:v>Xiaomi Pad 7</x:v>
      </x:c>
      <x:c r="H14" s="37" t="str">
        <x:v>8GB RAM / 256GB / Blue</x:v>
      </x:c>
      <x:c r="I14" s="37" t="n">
        <x:v>8</x:v>
      </x:c>
      <x:c r="J14" s="37" t="n">
        <x:v>256</x:v>
      </x:c>
      <x:c r="K14" s="37" t="str">
        <x:v>Blue</x:v>
      </x:c>
      <x:c r="L14" s="37"/>
      <x:c r="M14" s="37"/>
      <x:c r="N14" s="37" t="str">
        <x:v>https://www.mi.com/eg/product/xiaomi-pad-7/specs/</x:v>
      </x:c>
      <x:c r="O14" s="42" t="n">
        <x:v>46233</x:v>
      </x:c>
      <x:c r="P14" s="37" t="str">
        <x:v>يوجد دليل مصنع/مواصفات، لكن لا يوجد متجر مصري مربوط بهذه النسخة في الملفات المرفوعة.</x:v>
      </x:c>
    </x:row>
    <x:row r="15">
      <x:c r="A15" s="37" t="str">
        <x:v>VAR-B8B4C947145A27</x:v>
      </x:c>
      <x:c r="B15" s="37" t="str">
        <x:v>MOD-5D67A97A9274CC</x:v>
      </x:c>
      <x:c r="C15" s="37" t="str">
        <x:v>Xiaomi Xiaomi Pad 7 8GB RAM / 256GB / Gray | 256GB Storage</x:v>
      </x:c>
      <x:c r="D15" s="37" t="str">
        <x:v>الموبايلات والاتصالات</x:v>
      </x:c>
      <x:c r="E15" s="37" t="str">
        <x:v>أجهزة تابلت</x:v>
      </x:c>
      <x:c r="F15" s="37" t="str">
        <x:v>Xiaomi</x:v>
      </x:c>
      <x:c r="G15" s="37" t="str">
        <x:v>Xiaomi Pad 7</x:v>
      </x:c>
      <x:c r="H15" s="37" t="str">
        <x:v>8GB RAM / 256GB / Gray</x:v>
      </x:c>
      <x:c r="I15" s="37" t="n">
        <x:v>8</x:v>
      </x:c>
      <x:c r="J15" s="37" t="n">
        <x:v>256</x:v>
      </x:c>
      <x:c r="K15" s="37" t="str">
        <x:v>Gray</x:v>
      </x:c>
      <x:c r="L15" s="37"/>
      <x:c r="M15" s="37"/>
      <x:c r="N15" s="37" t="str">
        <x:v>https://www.mi.com/eg/product/xiaomi-pad-7/specs/</x:v>
      </x:c>
      <x:c r="O15" s="42" t="n">
        <x:v>46233</x:v>
      </x:c>
      <x:c r="P15" s="37" t="str">
        <x:v>يوجد دليل مصنع/مواصفات، لكن لا يوجد متجر مصري مربوط بهذه النسخة في الملفات المرفوعة.</x:v>
      </x:c>
    </x:row>
    <x:row r="16">
      <x:c r="A16" s="37" t="str">
        <x:v>VAR-E17FD4317641CB</x:v>
      </x:c>
      <x:c r="B16" s="37" t="str">
        <x:v>MOD-5D67A97A9274CC</x:v>
      </x:c>
      <x:c r="C16" s="37" t="str">
        <x:v>Xiaomi Xiaomi Pad 7 8GB RAM / 256GB / Green | 256GB Storage</x:v>
      </x:c>
      <x:c r="D16" s="37" t="str">
        <x:v>الموبايلات والاتصالات</x:v>
      </x:c>
      <x:c r="E16" s="37" t="str">
        <x:v>أجهزة تابلت</x:v>
      </x:c>
      <x:c r="F16" s="37" t="str">
        <x:v>Xiaomi</x:v>
      </x:c>
      <x:c r="G16" s="37" t="str">
        <x:v>Xiaomi Pad 7</x:v>
      </x:c>
      <x:c r="H16" s="37" t="str">
        <x:v>8GB RAM / 256GB / Green</x:v>
      </x:c>
      <x:c r="I16" s="37" t="n">
        <x:v>8</x:v>
      </x:c>
      <x:c r="J16" s="37" t="n">
        <x:v>256</x:v>
      </x:c>
      <x:c r="K16" s="37" t="str">
        <x:v>Green</x:v>
      </x:c>
      <x:c r="L16" s="37"/>
      <x:c r="M16" s="37"/>
      <x:c r="N16" s="37" t="str">
        <x:v>https://www.mi.com/eg/product/xiaomi-pad-7/specs/</x:v>
      </x:c>
      <x:c r="O16" s="42" t="n">
        <x:v>46233</x:v>
      </x:c>
      <x:c r="P16" s="37" t="str">
        <x:v>يوجد دليل مصنع/مواصفات، لكن لا يوجد متجر مصري مربوط بهذه النسخة في الملفات المرفوعة.</x:v>
      </x:c>
    </x:row>
    <x:row r="17">
      <x:c r="A17" s="37" t="str">
        <x:v>VAR-FB396417A407B7</x:v>
      </x:c>
      <x:c r="B17" s="37" t="str">
        <x:v>MOD-4E0086E32D0B76</x:v>
      </x:c>
      <x:c r="C17" s="37" t="str">
        <x:v>Apple Apple Watch Series 11 Aluminum GPS 42mm / GPS / Jet Black | 64GB Storage</x:v>
      </x:c>
      <x:c r="D17" s="37" t="str">
        <x:v>الموبايلات والاتصالات</x:v>
      </x:c>
      <x:c r="E17" s="37" t="str">
        <x:v>ساعات ذكية</x:v>
      </x:c>
      <x:c r="F17" s="37" t="str">
        <x:v>Apple</x:v>
      </x:c>
      <x:c r="G17" s="37" t="str">
        <x:v>Apple Watch Series 11 Aluminum GPS</x:v>
      </x:c>
      <x:c r="H17" s="37" t="str">
        <x:v>42mm / GPS / Jet Black</x:v>
      </x:c>
      <x:c r="I17" s="37"/>
      <x:c r="J17" s="37" t="n">
        <x:v>64</x:v>
      </x:c>
      <x:c r="K17" s="37" t="str">
        <x:v>Jet Black</x:v>
      </x:c>
      <x:c r="L17" s="37"/>
      <x:c r="M17" s="37"/>
      <x:c r="N17" s="37" t="str">
        <x:v>https://www.apple.com/eg/apple-watch-series-11/specs/</x:v>
      </x:c>
      <x:c r="O17" s="42" t="n">
        <x:v>46233</x:v>
      </x:c>
      <x:c r="P17" s="37" t="str">
        <x:v>يوجد دليل مصنع/مواصفات، لكن لا يوجد متجر مصري مربوط بهذه النسخة في الملفات المرفوعة.</x:v>
      </x:c>
    </x:row>
    <x:row r="18">
      <x:c r="A18" s="37" t="str">
        <x:v>VAR-94F902E808377E</x:v>
      </x:c>
      <x:c r="B18" s="37" t="str">
        <x:v>MOD-4E0086E32D0B76</x:v>
      </x:c>
      <x:c r="C18" s="37" t="str">
        <x:v>Apple Apple Watch Series 11 Aluminum GPS 42mm / GPS / Rose Gold | 64GB Storage</x:v>
      </x:c>
      <x:c r="D18" s="37" t="str">
        <x:v>الموبايلات والاتصالات</x:v>
      </x:c>
      <x:c r="E18" s="37" t="str">
        <x:v>ساعات ذكية</x:v>
      </x:c>
      <x:c r="F18" s="37" t="str">
        <x:v>Apple</x:v>
      </x:c>
      <x:c r="G18" s="37" t="str">
        <x:v>Apple Watch Series 11 Aluminum GPS</x:v>
      </x:c>
      <x:c r="H18" s="37" t="str">
        <x:v>42mm / GPS / Rose Gold</x:v>
      </x:c>
      <x:c r="I18" s="37"/>
      <x:c r="J18" s="37" t="n">
        <x:v>64</x:v>
      </x:c>
      <x:c r="K18" s="37" t="str">
        <x:v>Rose Gold</x:v>
      </x:c>
      <x:c r="L18" s="37"/>
      <x:c r="M18" s="37"/>
      <x:c r="N18" s="37" t="str">
        <x:v>https://www.apple.com/eg/apple-watch-series-11/specs/</x:v>
      </x:c>
      <x:c r="O18" s="42" t="n">
        <x:v>46233</x:v>
      </x:c>
      <x:c r="P18" s="37" t="str">
        <x:v>يوجد دليل مصنع/مواصفات، لكن لا يوجد متجر مصري مربوط بهذه النسخة في الملفات المرفوعة.</x:v>
      </x:c>
    </x:row>
    <x:row r="19">
      <x:c r="A19" s="37" t="str">
        <x:v>VAR-FF082F2B5C2239</x:v>
      </x:c>
      <x:c r="B19" s="37" t="str">
        <x:v>MOD-4E0086E32D0B76</x:v>
      </x:c>
      <x:c r="C19" s="37" t="str">
        <x:v>Apple Apple Watch Series 11 Aluminum GPS 42mm / GPS / Silver | 64GB Storage</x:v>
      </x:c>
      <x:c r="D19" s="37" t="str">
        <x:v>الموبايلات والاتصالات</x:v>
      </x:c>
      <x:c r="E19" s="37" t="str">
        <x:v>ساعات ذكية</x:v>
      </x:c>
      <x:c r="F19" s="37" t="str">
        <x:v>Apple</x:v>
      </x:c>
      <x:c r="G19" s="37" t="str">
        <x:v>Apple Watch Series 11 Aluminum GPS</x:v>
      </x:c>
      <x:c r="H19" s="37" t="str">
        <x:v>42mm / GPS / Silver</x:v>
      </x:c>
      <x:c r="I19" s="37"/>
      <x:c r="J19" s="37" t="n">
        <x:v>64</x:v>
      </x:c>
      <x:c r="K19" s="37" t="str">
        <x:v>Silver</x:v>
      </x:c>
      <x:c r="L19" s="37"/>
      <x:c r="M19" s="37"/>
      <x:c r="N19" s="37" t="str">
        <x:v>https://www.apple.com/eg/apple-watch-series-11/specs/</x:v>
      </x:c>
      <x:c r="O19" s="42" t="n">
        <x:v>46233</x:v>
      </x:c>
      <x:c r="P19" s="37" t="str">
        <x:v>يوجد دليل مصنع/مواصفات، لكن لا يوجد متجر مصري مربوط بهذه النسخة في الملفات المرفوعة.</x:v>
      </x:c>
    </x:row>
    <x:row r="20">
      <x:c r="A20" s="37" t="str">
        <x:v>VAR-868EE79CF0E92A</x:v>
      </x:c>
      <x:c r="B20" s="37" t="str">
        <x:v>MOD-4E0086E32D0B76</x:v>
      </x:c>
      <x:c r="C20" s="37" t="str">
        <x:v>Apple Apple Watch Series 11 Aluminum GPS 42mm / GPS / Space Gray | 64GB Storage</x:v>
      </x:c>
      <x:c r="D20" s="37" t="str">
        <x:v>الموبايلات والاتصالات</x:v>
      </x:c>
      <x:c r="E20" s="37" t="str">
        <x:v>ساعات ذكية</x:v>
      </x:c>
      <x:c r="F20" s="37" t="str">
        <x:v>Apple</x:v>
      </x:c>
      <x:c r="G20" s="37" t="str">
        <x:v>Apple Watch Series 11 Aluminum GPS</x:v>
      </x:c>
      <x:c r="H20" s="37" t="str">
        <x:v>42mm / GPS / Space Gray</x:v>
      </x:c>
      <x:c r="I20" s="37"/>
      <x:c r="J20" s="37" t="n">
        <x:v>64</x:v>
      </x:c>
      <x:c r="K20" s="37" t="str">
        <x:v>Space Gray</x:v>
      </x:c>
      <x:c r="L20" s="37"/>
      <x:c r="M20" s="37"/>
      <x:c r="N20" s="37" t="str">
        <x:v>https://www.apple.com/eg/apple-watch-series-11/specs/</x:v>
      </x:c>
      <x:c r="O20" s="42" t="n">
        <x:v>46233</x:v>
      </x:c>
      <x:c r="P20" s="37" t="str">
        <x:v>يوجد دليل مصنع/مواصفات، لكن لا يوجد متجر مصري مربوط بهذه النسخة في الملفات المرفوعة.</x:v>
      </x:c>
    </x:row>
    <x:row r="21">
      <x:c r="A21" s="37" t="str">
        <x:v>VAR-9C563E0E252F8B</x:v>
      </x:c>
      <x:c r="B21" s="37" t="str">
        <x:v>MOD-4E0086E32D0B76</x:v>
      </x:c>
      <x:c r="C21" s="37" t="str">
        <x:v>Apple Apple Watch Series 11 Aluminum GPS 46mm / GPS / Jet Black | 64GB Storage</x:v>
      </x:c>
      <x:c r="D21" s="37" t="str">
        <x:v>الموبايلات والاتصالات</x:v>
      </x:c>
      <x:c r="E21" s="37" t="str">
        <x:v>ساعات ذكية</x:v>
      </x:c>
      <x:c r="F21" s="37" t="str">
        <x:v>Apple</x:v>
      </x:c>
      <x:c r="G21" s="37" t="str">
        <x:v>Apple Watch Series 11 Aluminum GPS</x:v>
      </x:c>
      <x:c r="H21" s="37" t="str">
        <x:v>46mm / GPS / Jet Black</x:v>
      </x:c>
      <x:c r="I21" s="37"/>
      <x:c r="J21" s="37" t="n">
        <x:v>64</x:v>
      </x:c>
      <x:c r="K21" s="37" t="str">
        <x:v>Jet Black</x:v>
      </x:c>
      <x:c r="L21" s="37"/>
      <x:c r="M21" s="37"/>
      <x:c r="N21" s="37" t="str">
        <x:v>https://www.apple.com/eg/apple-watch-series-11/specs/</x:v>
      </x:c>
      <x:c r="O21" s="42" t="n">
        <x:v>46233</x:v>
      </x:c>
      <x:c r="P21" s="37" t="str">
        <x:v>يوجد دليل مصنع/مواصفات، لكن لا يوجد متجر مصري مربوط بهذه النسخة في الملفات المرفوعة.</x:v>
      </x:c>
    </x:row>
    <x:row r="22">
      <x:c r="A22" s="37" t="str">
        <x:v>VAR-1508E24A89E128</x:v>
      </x:c>
      <x:c r="B22" s="37" t="str">
        <x:v>MOD-4E0086E32D0B76</x:v>
      </x:c>
      <x:c r="C22" s="37" t="str">
        <x:v>Apple Apple Watch Series 11 Aluminum GPS 46mm / GPS / Rose Gold | 64GB Storage</x:v>
      </x:c>
      <x:c r="D22" s="37" t="str">
        <x:v>الموبايلات والاتصالات</x:v>
      </x:c>
      <x:c r="E22" s="37" t="str">
        <x:v>ساعات ذكية</x:v>
      </x:c>
      <x:c r="F22" s="37" t="str">
        <x:v>Apple</x:v>
      </x:c>
      <x:c r="G22" s="37" t="str">
        <x:v>Apple Watch Series 11 Aluminum GPS</x:v>
      </x:c>
      <x:c r="H22" s="37" t="str">
        <x:v>46mm / GPS / Rose Gold</x:v>
      </x:c>
      <x:c r="I22" s="37"/>
      <x:c r="J22" s="37" t="n">
        <x:v>64</x:v>
      </x:c>
      <x:c r="K22" s="37" t="str">
        <x:v>Rose Gold</x:v>
      </x:c>
      <x:c r="L22" s="37"/>
      <x:c r="M22" s="37"/>
      <x:c r="N22" s="37" t="str">
        <x:v>https://www.apple.com/eg/apple-watch-series-11/specs/</x:v>
      </x:c>
      <x:c r="O22" s="42" t="n">
        <x:v>46233</x:v>
      </x:c>
      <x:c r="P22" s="37" t="str">
        <x:v>يوجد دليل مصنع/مواصفات، لكن لا يوجد متجر مصري مربوط بهذه النسخة في الملفات المرفوعة.</x:v>
      </x:c>
    </x:row>
    <x:row r="23">
      <x:c r="A23" s="37" t="str">
        <x:v>VAR-9ADB724BF8FAF8</x:v>
      </x:c>
      <x:c r="B23" s="37" t="str">
        <x:v>MOD-4E0086E32D0B76</x:v>
      </x:c>
      <x:c r="C23" s="37" t="str">
        <x:v>Apple Apple Watch Series 11 Aluminum GPS 46mm / GPS / Silver | 64GB Storage</x:v>
      </x:c>
      <x:c r="D23" s="37" t="str">
        <x:v>الموبايلات والاتصالات</x:v>
      </x:c>
      <x:c r="E23" s="37" t="str">
        <x:v>ساعات ذكية</x:v>
      </x:c>
      <x:c r="F23" s="37" t="str">
        <x:v>Apple</x:v>
      </x:c>
      <x:c r="G23" s="37" t="str">
        <x:v>Apple Watch Series 11 Aluminum GPS</x:v>
      </x:c>
      <x:c r="H23" s="37" t="str">
        <x:v>46mm / GPS / Silver</x:v>
      </x:c>
      <x:c r="I23" s="37"/>
      <x:c r="J23" s="37" t="n">
        <x:v>64</x:v>
      </x:c>
      <x:c r="K23" s="37" t="str">
        <x:v>Silver</x:v>
      </x:c>
      <x:c r="L23" s="37"/>
      <x:c r="M23" s="37"/>
      <x:c r="N23" s="37" t="str">
        <x:v>https://www.apple.com/eg/apple-watch-series-11/specs/</x:v>
      </x:c>
      <x:c r="O23" s="42" t="n">
        <x:v>46233</x:v>
      </x:c>
      <x:c r="P23" s="37" t="str">
        <x:v>يوجد دليل مصنع/مواصفات، لكن لا يوجد متجر مصري مربوط بهذه النسخة في الملفات المرفوعة.</x:v>
      </x:c>
    </x:row>
    <x:row r="24">
      <x:c r="A24" s="37" t="str">
        <x:v>VAR-14D6AC85A71363</x:v>
      </x:c>
      <x:c r="B24" s="37" t="str">
        <x:v>MOD-4E0086E32D0B76</x:v>
      </x:c>
      <x:c r="C24" s="37" t="str">
        <x:v>Apple Apple Watch Series 11 Aluminum GPS 46mm / GPS / Space Gray | 64GB Storage</x:v>
      </x:c>
      <x:c r="D24" s="37" t="str">
        <x:v>الموبايلات والاتصالات</x:v>
      </x:c>
      <x:c r="E24" s="37" t="str">
        <x:v>ساعات ذكية</x:v>
      </x:c>
      <x:c r="F24" s="37" t="str">
        <x:v>Apple</x:v>
      </x:c>
      <x:c r="G24" s="37" t="str">
        <x:v>Apple Watch Series 11 Aluminum GPS</x:v>
      </x:c>
      <x:c r="H24" s="37" t="str">
        <x:v>46mm / GPS / Space Gray</x:v>
      </x:c>
      <x:c r="I24" s="37"/>
      <x:c r="J24" s="37" t="n">
        <x:v>64</x:v>
      </x:c>
      <x:c r="K24" s="37" t="str">
        <x:v>Space Gray</x:v>
      </x:c>
      <x:c r="L24" s="37"/>
      <x:c r="M24" s="37"/>
      <x:c r="N24" s="37" t="str">
        <x:v>https://www.apple.com/eg/apple-watch-series-11/specs/</x:v>
      </x:c>
      <x:c r="O24" s="42" t="n">
        <x:v>46233</x:v>
      </x:c>
      <x:c r="P24" s="37" t="str">
        <x:v>يوجد دليل مصنع/مواصفات، لكن لا يوجد متجر مصري مربوط بهذه النسخة في الملفات المرفوعة.</x:v>
      </x:c>
    </x:row>
    <x:row r="25">
      <x:c r="A25" s="37" t="str">
        <x:v>VAR-D3DFD73552C293</x:v>
      </x:c>
      <x:c r="B25" s="37" t="str">
        <x:v>MOD-871D89B8501696</x:v>
      </x:c>
      <x:c r="C25" s="37" t="str">
        <x:v>Apple iPhone 17 256GB / Black | 256GB Storage</x:v>
      </x:c>
      <x:c r="D25" s="37" t="str">
        <x:v>الموبايلات والاتصالات</x:v>
      </x:c>
      <x:c r="E25" s="37" t="str">
        <x:v>هواتف ذكية</x:v>
      </x:c>
      <x:c r="F25" s="37" t="str">
        <x:v>Apple</x:v>
      </x:c>
      <x:c r="G25" s="37" t="str">
        <x:v>iPhone 17</x:v>
      </x:c>
      <x:c r="H25" s="37" t="str">
        <x:v>256GB / Black</x:v>
      </x:c>
      <x:c r="I25" s="37"/>
      <x:c r="J25" s="37" t="n">
        <x:v>256</x:v>
      </x:c>
      <x:c r="K25" s="37" t="str">
        <x:v>Black</x:v>
      </x:c>
      <x:c r="L25" s="37"/>
      <x:c r="M25" s="37"/>
      <x:c r="N25" s="37" t="str">
        <x:v>https://www.apple.com/eg/iphone-17/specs/</x:v>
      </x:c>
      <x:c r="O25" s="42" t="n">
        <x:v>46233</x:v>
      </x:c>
      <x:c r="P25" s="37" t="str">
        <x:v>يوجد دليل مصنع/مواصفات، لكن لا يوجد متجر مصري مربوط بهذه النسخة في الملفات المرفوعة.</x:v>
      </x:c>
    </x:row>
    <x:row r="26">
      <x:c r="A26" s="37" t="str">
        <x:v>VAR-AF5877CAD5396B</x:v>
      </x:c>
      <x:c r="B26" s="37" t="str">
        <x:v>MOD-871D89B8501696</x:v>
      </x:c>
      <x:c r="C26" s="37" t="str">
        <x:v>Apple iPhone 17 256GB / Lavender | 256GB Storage</x:v>
      </x:c>
      <x:c r="D26" s="37" t="str">
        <x:v>الموبايلات والاتصالات</x:v>
      </x:c>
      <x:c r="E26" s="37" t="str">
        <x:v>هواتف ذكية</x:v>
      </x:c>
      <x:c r="F26" s="37" t="str">
        <x:v>Apple</x:v>
      </x:c>
      <x:c r="G26" s="37" t="str">
        <x:v>iPhone 17</x:v>
      </x:c>
      <x:c r="H26" s="37" t="str">
        <x:v>256GB / Lavender</x:v>
      </x:c>
      <x:c r="I26" s="37"/>
      <x:c r="J26" s="37" t="n">
        <x:v>256</x:v>
      </x:c>
      <x:c r="K26" s="37" t="str">
        <x:v>Lavender</x:v>
      </x:c>
      <x:c r="L26" s="37"/>
      <x:c r="M26" s="37"/>
      <x:c r="N26" s="37" t="str">
        <x:v>https://www.apple.com/eg/iphone-17/specs/</x:v>
      </x:c>
      <x:c r="O26" s="42" t="n">
        <x:v>46233</x:v>
      </x:c>
      <x:c r="P26" s="37" t="str">
        <x:v>يوجد دليل مصنع/مواصفات، لكن لا يوجد متجر مصري مربوط بهذه النسخة في الملفات المرفوعة.</x:v>
      </x:c>
    </x:row>
    <x:row r="27">
      <x:c r="A27" s="37" t="str">
        <x:v>VAR-B0C75681EC0BA1</x:v>
      </x:c>
      <x:c r="B27" s="37" t="str">
        <x:v>MOD-871D89B8501696</x:v>
      </x:c>
      <x:c r="C27" s="37" t="str">
        <x:v>Apple iPhone 17 256GB / Mist Blue | 256GB Storage</x:v>
      </x:c>
      <x:c r="D27" s="37" t="str">
        <x:v>الموبايلات والاتصالات</x:v>
      </x:c>
      <x:c r="E27" s="37" t="str">
        <x:v>هواتف ذكية</x:v>
      </x:c>
      <x:c r="F27" s="37" t="str">
        <x:v>Apple</x:v>
      </x:c>
      <x:c r="G27" s="37" t="str">
        <x:v>iPhone 17</x:v>
      </x:c>
      <x:c r="H27" s="37" t="str">
        <x:v>256GB / Mist Blue</x:v>
      </x:c>
      <x:c r="I27" s="37"/>
      <x:c r="J27" s="37" t="n">
        <x:v>256</x:v>
      </x:c>
      <x:c r="K27" s="37" t="str">
        <x:v>Mist Blue</x:v>
      </x:c>
      <x:c r="L27" s="37"/>
      <x:c r="M27" s="37"/>
      <x:c r="N27" s="37" t="str">
        <x:v>https://www.apple.com/eg/iphone-17/specs/</x:v>
      </x:c>
      <x:c r="O27" s="42" t="n">
        <x:v>46233</x:v>
      </x:c>
      <x:c r="P27" s="37" t="str">
        <x:v>يوجد دليل مصنع/مواصفات، لكن لا يوجد متجر مصري مربوط بهذه النسخة في الملفات المرفوعة.</x:v>
      </x:c>
    </x:row>
    <x:row r="28">
      <x:c r="A28" s="37" t="str">
        <x:v>VAR-310B189048628A</x:v>
      </x:c>
      <x:c r="B28" s="37" t="str">
        <x:v>MOD-871D89B8501696</x:v>
      </x:c>
      <x:c r="C28" s="37" t="str">
        <x:v>Apple iPhone 17 256GB / Sage | 256GB Storage</x:v>
      </x:c>
      <x:c r="D28" s="37" t="str">
        <x:v>الموبايلات والاتصالات</x:v>
      </x:c>
      <x:c r="E28" s="37" t="str">
        <x:v>هواتف ذكية</x:v>
      </x:c>
      <x:c r="F28" s="37" t="str">
        <x:v>Apple</x:v>
      </x:c>
      <x:c r="G28" s="37" t="str">
        <x:v>iPhone 17</x:v>
      </x:c>
      <x:c r="H28" s="37" t="str">
        <x:v>256GB / Sage</x:v>
      </x:c>
      <x:c r="I28" s="37"/>
      <x:c r="J28" s="37" t="n">
        <x:v>256</x:v>
      </x:c>
      <x:c r="K28" s="37" t="str">
        <x:v>Sage</x:v>
      </x:c>
      <x:c r="L28" s="37"/>
      <x:c r="M28" s="37"/>
      <x:c r="N28" s="37" t="str">
        <x:v>https://www.apple.com/eg/iphone-17/specs/</x:v>
      </x:c>
      <x:c r="O28" s="42" t="n">
        <x:v>46233</x:v>
      </x:c>
      <x:c r="P28" s="37" t="str">
        <x:v>يوجد دليل مصنع/مواصفات، لكن لا يوجد متجر مصري مربوط بهذه النسخة في الملفات المرفوعة.</x:v>
      </x:c>
    </x:row>
    <x:row r="29">
      <x:c r="A29" s="37" t="str">
        <x:v>VAR-877F909D95988D</x:v>
      </x:c>
      <x:c r="B29" s="37" t="str">
        <x:v>MOD-871D89B8501696</x:v>
      </x:c>
      <x:c r="C29" s="37" t="str">
        <x:v>Apple iPhone 17 256GB / White | 256GB Storage</x:v>
      </x:c>
      <x:c r="D29" s="37" t="str">
        <x:v>الموبايلات والاتصالات</x:v>
      </x:c>
      <x:c r="E29" s="37" t="str">
        <x:v>هواتف ذكية</x:v>
      </x:c>
      <x:c r="F29" s="37" t="str">
        <x:v>Apple</x:v>
      </x:c>
      <x:c r="G29" s="37" t="str">
        <x:v>iPhone 17</x:v>
      </x:c>
      <x:c r="H29" s="37" t="str">
        <x:v>256GB / White</x:v>
      </x:c>
      <x:c r="I29" s="37"/>
      <x:c r="J29" s="37" t="n">
        <x:v>256</x:v>
      </x:c>
      <x:c r="K29" s="37" t="str">
        <x:v>White</x:v>
      </x:c>
      <x:c r="L29" s="37"/>
      <x:c r="M29" s="37"/>
      <x:c r="N29" s="37" t="str">
        <x:v>https://www.apple.com/eg/iphone-17/specs/</x:v>
      </x:c>
      <x:c r="O29" s="42" t="n">
        <x:v>46233</x:v>
      </x:c>
      <x:c r="P29" s="37" t="str">
        <x:v>يوجد دليل مصنع/مواصفات، لكن لا يوجد متجر مصري مربوط بهذه النسخة في الملفات المرفوعة.</x:v>
      </x:c>
    </x:row>
    <x:row r="30">
      <x:c r="A30" s="37" t="str">
        <x:v>VAR-5276279FC105D3</x:v>
      </x:c>
      <x:c r="B30" s="37" t="str">
        <x:v>MOD-871D89B8501696</x:v>
      </x:c>
      <x:c r="C30" s="37" t="str">
        <x:v>Apple iPhone 17 512GB / Black | 512GB Storage</x:v>
      </x:c>
      <x:c r="D30" s="37" t="str">
        <x:v>الموبايلات والاتصالات</x:v>
      </x:c>
      <x:c r="E30" s="37" t="str">
        <x:v>هواتف ذكية</x:v>
      </x:c>
      <x:c r="F30" s="37" t="str">
        <x:v>Apple</x:v>
      </x:c>
      <x:c r="G30" s="37" t="str">
        <x:v>iPhone 17</x:v>
      </x:c>
      <x:c r="H30" s="37" t="str">
        <x:v>512GB / Black</x:v>
      </x:c>
      <x:c r="I30" s="37"/>
      <x:c r="J30" s="37" t="n">
        <x:v>512</x:v>
      </x:c>
      <x:c r="K30" s="37" t="str">
        <x:v>Black</x:v>
      </x:c>
      <x:c r="L30" s="37"/>
      <x:c r="M30" s="37"/>
      <x:c r="N30" s="37" t="str">
        <x:v>https://www.apple.com/eg/iphone-17/specs/</x:v>
      </x:c>
      <x:c r="O30" s="42" t="n">
        <x:v>46233</x:v>
      </x:c>
      <x:c r="P30" s="37" t="str">
        <x:v>يوجد دليل مصنع/مواصفات، لكن لا يوجد متجر مصري مربوط بهذه النسخة في الملفات المرفوعة.</x:v>
      </x:c>
    </x:row>
    <x:row r="31">
      <x:c r="A31" s="37" t="str">
        <x:v>VAR-8EE300BF3D1CE6</x:v>
      </x:c>
      <x:c r="B31" s="37" t="str">
        <x:v>MOD-871D89B8501696</x:v>
      </x:c>
      <x:c r="C31" s="37" t="str">
        <x:v>Apple iPhone 17 512GB / Lavender | 512GB Storage</x:v>
      </x:c>
      <x:c r="D31" s="37" t="str">
        <x:v>الموبايلات والاتصالات</x:v>
      </x:c>
      <x:c r="E31" s="37" t="str">
        <x:v>هواتف ذكية</x:v>
      </x:c>
      <x:c r="F31" s="37" t="str">
        <x:v>Apple</x:v>
      </x:c>
      <x:c r="G31" s="37" t="str">
        <x:v>iPhone 17</x:v>
      </x:c>
      <x:c r="H31" s="37" t="str">
        <x:v>512GB / Lavender</x:v>
      </x:c>
      <x:c r="I31" s="37"/>
      <x:c r="J31" s="37" t="n">
        <x:v>512</x:v>
      </x:c>
      <x:c r="K31" s="37" t="str">
        <x:v>Lavender</x:v>
      </x:c>
      <x:c r="L31" s="37"/>
      <x:c r="M31" s="37"/>
      <x:c r="N31" s="37" t="str">
        <x:v>https://www.apple.com/eg/iphone-17/specs/</x:v>
      </x:c>
      <x:c r="O31" s="42" t="n">
        <x:v>46233</x:v>
      </x:c>
      <x:c r="P31" s="37" t="str">
        <x:v>يوجد دليل مصنع/مواصفات، لكن لا يوجد متجر مصري مربوط بهذه النسخة في الملفات المرفوعة.</x:v>
      </x:c>
    </x:row>
    <x:row r="32">
      <x:c r="A32" s="37" t="str">
        <x:v>VAR-9FA55C090AD913</x:v>
      </x:c>
      <x:c r="B32" s="37" t="str">
        <x:v>MOD-871D89B8501696</x:v>
      </x:c>
      <x:c r="C32" s="37" t="str">
        <x:v>Apple iPhone 17 512GB / Mist Blue | 512GB Storage</x:v>
      </x:c>
      <x:c r="D32" s="37" t="str">
        <x:v>الموبايلات والاتصالات</x:v>
      </x:c>
      <x:c r="E32" s="37" t="str">
        <x:v>هواتف ذكية</x:v>
      </x:c>
      <x:c r="F32" s="37" t="str">
        <x:v>Apple</x:v>
      </x:c>
      <x:c r="G32" s="37" t="str">
        <x:v>iPhone 17</x:v>
      </x:c>
      <x:c r="H32" s="37" t="str">
        <x:v>512GB / Mist Blue</x:v>
      </x:c>
      <x:c r="I32" s="37"/>
      <x:c r="J32" s="37" t="n">
        <x:v>512</x:v>
      </x:c>
      <x:c r="K32" s="37" t="str">
        <x:v>Mist Blue</x:v>
      </x:c>
      <x:c r="L32" s="37"/>
      <x:c r="M32" s="37"/>
      <x:c r="N32" s="37" t="str">
        <x:v>https://www.apple.com/eg/iphone-17/specs/</x:v>
      </x:c>
      <x:c r="O32" s="42" t="n">
        <x:v>46233</x:v>
      </x:c>
      <x:c r="P32" s="37" t="str">
        <x:v>يوجد دليل مصنع/مواصفات، لكن لا يوجد متجر مصري مربوط بهذه النسخة في الملفات المرفوعة.</x:v>
      </x:c>
    </x:row>
    <x:row r="33">
      <x:c r="A33" s="37" t="str">
        <x:v>VAR-08EA21D92D29A3</x:v>
      </x:c>
      <x:c r="B33" s="37" t="str">
        <x:v>MOD-871D89B8501696</x:v>
      </x:c>
      <x:c r="C33" s="37" t="str">
        <x:v>Apple iPhone 17 512GB / Sage | 512GB Storage</x:v>
      </x:c>
      <x:c r="D33" s="37" t="str">
        <x:v>الموبايلات والاتصالات</x:v>
      </x:c>
      <x:c r="E33" s="37" t="str">
        <x:v>هواتف ذكية</x:v>
      </x:c>
      <x:c r="F33" s="37" t="str">
        <x:v>Apple</x:v>
      </x:c>
      <x:c r="G33" s="37" t="str">
        <x:v>iPhone 17</x:v>
      </x:c>
      <x:c r="H33" s="37" t="str">
        <x:v>512GB / Sage</x:v>
      </x:c>
      <x:c r="I33" s="37"/>
      <x:c r="J33" s="37" t="n">
        <x:v>512</x:v>
      </x:c>
      <x:c r="K33" s="37" t="str">
        <x:v>Sage</x:v>
      </x:c>
      <x:c r="L33" s="37"/>
      <x:c r="M33" s="37"/>
      <x:c r="N33" s="37" t="str">
        <x:v>https://www.apple.com/eg/iphone-17/specs/</x:v>
      </x:c>
      <x:c r="O33" s="42" t="n">
        <x:v>46233</x:v>
      </x:c>
      <x:c r="P33" s="37" t="str">
        <x:v>يوجد دليل مصنع/مواصفات، لكن لا يوجد متجر مصري مربوط بهذه النسخة في الملفات المرفوعة.</x:v>
      </x:c>
    </x:row>
    <x:row r="34">
      <x:c r="A34" s="37" t="str">
        <x:v>VAR-54C38608459E97</x:v>
      </x:c>
      <x:c r="B34" s="37" t="str">
        <x:v>MOD-871D89B8501696</x:v>
      </x:c>
      <x:c r="C34" s="37" t="str">
        <x:v>Apple iPhone 17 512GB / White | 512GB Storage</x:v>
      </x:c>
      <x:c r="D34" s="37" t="str">
        <x:v>الموبايلات والاتصالات</x:v>
      </x:c>
      <x:c r="E34" s="37" t="str">
        <x:v>هواتف ذكية</x:v>
      </x:c>
      <x:c r="F34" s="37" t="str">
        <x:v>Apple</x:v>
      </x:c>
      <x:c r="G34" s="37" t="str">
        <x:v>iPhone 17</x:v>
      </x:c>
      <x:c r="H34" s="37" t="str">
        <x:v>512GB / White</x:v>
      </x:c>
      <x:c r="I34" s="37"/>
      <x:c r="J34" s="37" t="n">
        <x:v>512</x:v>
      </x:c>
      <x:c r="K34" s="37" t="str">
        <x:v>White</x:v>
      </x:c>
      <x:c r="L34" s="37"/>
      <x:c r="M34" s="37"/>
      <x:c r="N34" s="37" t="str">
        <x:v>https://www.apple.com/eg/iphone-17/specs/</x:v>
      </x:c>
      <x:c r="O34" s="42" t="n">
        <x:v>46233</x:v>
      </x:c>
      <x:c r="P34" s="37" t="str">
        <x:v>يوجد دليل مصنع/مواصفات، لكن لا يوجد متجر مصري مربوط بهذه النسخة في الملفات المرفوعة.</x:v>
      </x:c>
    </x:row>
    <x:row r="35">
      <x:c r="A35" s="37" t="str">
        <x:v>VAR-832BE4BB1A6F45</x:v>
      </x:c>
      <x:c r="B35" s="37" t="str">
        <x:v>MOD-6C1214FC0E11AE</x:v>
      </x:c>
      <x:c r="C35" s="37" t="str">
        <x:v>Apple iPhone 17 Pro 1024GB / Cosmic Orange | 1TB Storage</x:v>
      </x:c>
      <x:c r="D35" s="37" t="str">
        <x:v>الموبايلات والاتصالات</x:v>
      </x:c>
      <x:c r="E35" s="37" t="str">
        <x:v>هواتف ذكية</x:v>
      </x:c>
      <x:c r="F35" s="37" t="str">
        <x:v>Apple</x:v>
      </x:c>
      <x:c r="G35" s="37" t="str">
        <x:v>iPhone 17 Pro</x:v>
      </x:c>
      <x:c r="H35" s="37" t="str">
        <x:v>1024GB / Cosmic Orange</x:v>
      </x:c>
      <x:c r="I35" s="37"/>
      <x:c r="J35" s="37" t="n">
        <x:v>1024</x:v>
      </x:c>
      <x:c r="K35" s="37" t="str">
        <x:v>Cosmic Orange</x:v>
      </x:c>
      <x:c r="L35" s="37"/>
      <x:c r="M35" s="37"/>
      <x:c r="N35" s="37" t="str">
        <x:v>https://www.apple.com/eg/iphone-17-pro/specs/</x:v>
      </x:c>
      <x:c r="O35" s="42" t="n">
        <x:v>46233</x:v>
      </x:c>
      <x:c r="P35" s="37" t="str">
        <x:v>يوجد دليل مصنع/مواصفات، لكن لا يوجد متجر مصري مربوط بهذه النسخة في الملفات المرفوعة.</x:v>
      </x:c>
    </x:row>
    <x:row r="36">
      <x:c r="A36" s="37" t="str">
        <x:v>VAR-3E2FE092F735CF</x:v>
      </x:c>
      <x:c r="B36" s="37" t="str">
        <x:v>MOD-6C1214FC0E11AE</x:v>
      </x:c>
      <x:c r="C36" s="37" t="str">
        <x:v>Apple iPhone 17 Pro 1024GB / Deep Blue | 1TB Storage</x:v>
      </x:c>
      <x:c r="D36" s="37" t="str">
        <x:v>الموبايلات والاتصالات</x:v>
      </x:c>
      <x:c r="E36" s="37" t="str">
        <x:v>هواتف ذكية</x:v>
      </x:c>
      <x:c r="F36" s="37" t="str">
        <x:v>Apple</x:v>
      </x:c>
      <x:c r="G36" s="37" t="str">
        <x:v>iPhone 17 Pro</x:v>
      </x:c>
      <x:c r="H36" s="37" t="str">
        <x:v>1024GB / Deep Blue</x:v>
      </x:c>
      <x:c r="I36" s="37"/>
      <x:c r="J36" s="37" t="n">
        <x:v>1024</x:v>
      </x:c>
      <x:c r="K36" s="37" t="str">
        <x:v>Deep Blue</x:v>
      </x:c>
      <x:c r="L36" s="37"/>
      <x:c r="M36" s="37"/>
      <x:c r="N36" s="37" t="str">
        <x:v>https://www.apple.com/eg/iphone-17-pro/specs/</x:v>
      </x:c>
      <x:c r="O36" s="42" t="n">
        <x:v>46233</x:v>
      </x:c>
      <x:c r="P36" s="37" t="str">
        <x:v>يوجد دليل مصنع/مواصفات، لكن لا يوجد متجر مصري مربوط بهذه النسخة في الملفات المرفوعة.</x:v>
      </x:c>
    </x:row>
    <x:row r="37">
      <x:c r="A37" s="37" t="str">
        <x:v>VAR-5B3289E46981F8</x:v>
      </x:c>
      <x:c r="B37" s="37" t="str">
        <x:v>MOD-6C1214FC0E11AE</x:v>
      </x:c>
      <x:c r="C37" s="37" t="str">
        <x:v>Apple iPhone 17 Pro 1024GB / Silver | 1TB Storage</x:v>
      </x:c>
      <x:c r="D37" s="37" t="str">
        <x:v>الموبايلات والاتصالات</x:v>
      </x:c>
      <x:c r="E37" s="37" t="str">
        <x:v>هواتف ذكية</x:v>
      </x:c>
      <x:c r="F37" s="37" t="str">
        <x:v>Apple</x:v>
      </x:c>
      <x:c r="G37" s="37" t="str">
        <x:v>iPhone 17 Pro</x:v>
      </x:c>
      <x:c r="H37" s="37" t="str">
        <x:v>1024GB / Silver</x:v>
      </x:c>
      <x:c r="I37" s="37"/>
      <x:c r="J37" s="37" t="n">
        <x:v>1024</x:v>
      </x:c>
      <x:c r="K37" s="37" t="str">
        <x:v>Silver</x:v>
      </x:c>
      <x:c r="L37" s="37"/>
      <x:c r="M37" s="37"/>
      <x:c r="N37" s="37" t="str">
        <x:v>https://www.apple.com/eg/iphone-17-pro/specs/</x:v>
      </x:c>
      <x:c r="O37" s="42" t="n">
        <x:v>46233</x:v>
      </x:c>
      <x:c r="P37" s="37" t="str">
        <x:v>يوجد دليل مصنع/مواصفات، لكن لا يوجد متجر مصري مربوط بهذه النسخة في الملفات المرفوعة.</x:v>
      </x:c>
    </x:row>
    <x:row r="38">
      <x:c r="A38" s="37" t="str">
        <x:v>VAR-32E9E44D07D6AA</x:v>
      </x:c>
      <x:c r="B38" s="37" t="str">
        <x:v>MOD-6C1214FC0E11AE</x:v>
      </x:c>
      <x:c r="C38" s="37" t="str">
        <x:v>Apple iPhone 17 Pro 256GB / Cosmic Orange | 256GB Storage</x:v>
      </x:c>
      <x:c r="D38" s="37" t="str">
        <x:v>الموبايلات والاتصالات</x:v>
      </x:c>
      <x:c r="E38" s="37" t="str">
        <x:v>هواتف ذكية</x:v>
      </x:c>
      <x:c r="F38" s="37" t="str">
        <x:v>Apple</x:v>
      </x:c>
      <x:c r="G38" s="37" t="str">
        <x:v>iPhone 17 Pro</x:v>
      </x:c>
      <x:c r="H38" s="37" t="str">
        <x:v>256GB / Cosmic Orange</x:v>
      </x:c>
      <x:c r="I38" s="37"/>
      <x:c r="J38" s="37" t="n">
        <x:v>256</x:v>
      </x:c>
      <x:c r="K38" s="37" t="str">
        <x:v>Cosmic Orange</x:v>
      </x:c>
      <x:c r="L38" s="37"/>
      <x:c r="M38" s="37"/>
      <x:c r="N38" s="37" t="str">
        <x:v>https://www.apple.com/eg/iphone-17-pro/specs/</x:v>
      </x:c>
      <x:c r="O38" s="42" t="n">
        <x:v>46233</x:v>
      </x:c>
      <x:c r="P38" s="37" t="str">
        <x:v>يوجد دليل مصنع/مواصفات، لكن لا يوجد متجر مصري مربوط بهذه النسخة في الملفات المرفوعة.</x:v>
      </x:c>
    </x:row>
    <x:row r="39">
      <x:c r="A39" s="37" t="str">
        <x:v>VAR-87F97CBAF2F656</x:v>
      </x:c>
      <x:c r="B39" s="37" t="str">
        <x:v>MOD-6C1214FC0E11AE</x:v>
      </x:c>
      <x:c r="C39" s="37" t="str">
        <x:v>Apple iPhone 17 Pro 256GB / Deep Blue | 256GB Storage</x:v>
      </x:c>
      <x:c r="D39" s="37" t="str">
        <x:v>الموبايلات والاتصالات</x:v>
      </x:c>
      <x:c r="E39" s="37" t="str">
        <x:v>هواتف ذكية</x:v>
      </x:c>
      <x:c r="F39" s="37" t="str">
        <x:v>Apple</x:v>
      </x:c>
      <x:c r="G39" s="37" t="str">
        <x:v>iPhone 17 Pro</x:v>
      </x:c>
      <x:c r="H39" s="37" t="str">
        <x:v>256GB / Deep Blue</x:v>
      </x:c>
      <x:c r="I39" s="37"/>
      <x:c r="J39" s="37" t="n">
        <x:v>256</x:v>
      </x:c>
      <x:c r="K39" s="37" t="str">
        <x:v>Deep Blue</x:v>
      </x:c>
      <x:c r="L39" s="37"/>
      <x:c r="M39" s="37"/>
      <x:c r="N39" s="37" t="str">
        <x:v>https://www.apple.com/eg/iphone-17-pro/specs/</x:v>
      </x:c>
      <x:c r="O39" s="42" t="n">
        <x:v>46233</x:v>
      </x:c>
      <x:c r="P39" s="37" t="str">
        <x:v>يوجد دليل مصنع/مواصفات، لكن لا يوجد متجر مصري مربوط بهذه النسخة في الملفات المرفوعة.</x:v>
      </x:c>
    </x:row>
    <x:row r="40">
      <x:c r="A40" s="37" t="str">
        <x:v>VAR-A790331C56D95B</x:v>
      </x:c>
      <x:c r="B40" s="37" t="str">
        <x:v>MOD-6C1214FC0E11AE</x:v>
      </x:c>
      <x:c r="C40" s="37" t="str">
        <x:v>Apple iPhone 17 Pro 256GB / Silver | 256GB Storage</x:v>
      </x:c>
      <x:c r="D40" s="37" t="str">
        <x:v>الموبايلات والاتصالات</x:v>
      </x:c>
      <x:c r="E40" s="37" t="str">
        <x:v>هواتف ذكية</x:v>
      </x:c>
      <x:c r="F40" s="37" t="str">
        <x:v>Apple</x:v>
      </x:c>
      <x:c r="G40" s="37" t="str">
        <x:v>iPhone 17 Pro</x:v>
      </x:c>
      <x:c r="H40" s="37" t="str">
        <x:v>256GB / Silver</x:v>
      </x:c>
      <x:c r="I40" s="37"/>
      <x:c r="J40" s="37" t="n">
        <x:v>256</x:v>
      </x:c>
      <x:c r="K40" s="37" t="str">
        <x:v>Silver</x:v>
      </x:c>
      <x:c r="L40" s="37"/>
      <x:c r="M40" s="37"/>
      <x:c r="N40" s="37" t="str">
        <x:v>https://www.apple.com/eg/iphone-17-pro/specs/</x:v>
      </x:c>
      <x:c r="O40" s="42" t="n">
        <x:v>46233</x:v>
      </x:c>
      <x:c r="P40" s="37" t="str">
        <x:v>يوجد دليل مصنع/مواصفات، لكن لا يوجد متجر مصري مربوط بهذه النسخة في الملفات المرفوعة.</x:v>
      </x:c>
    </x:row>
    <x:row r="41">
      <x:c r="A41" s="37" t="str">
        <x:v>VAR-3B1CCA6740C52F</x:v>
      </x:c>
      <x:c r="B41" s="37" t="str">
        <x:v>MOD-6C1214FC0E11AE</x:v>
      </x:c>
      <x:c r="C41" s="37" t="str">
        <x:v>Apple iPhone 17 Pro 512GB / Cosmic Orange | 512GB Storage</x:v>
      </x:c>
      <x:c r="D41" s="37" t="str">
        <x:v>الموبايلات والاتصالات</x:v>
      </x:c>
      <x:c r="E41" s="37" t="str">
        <x:v>هواتف ذكية</x:v>
      </x:c>
      <x:c r="F41" s="37" t="str">
        <x:v>Apple</x:v>
      </x:c>
      <x:c r="G41" s="37" t="str">
        <x:v>iPhone 17 Pro</x:v>
      </x:c>
      <x:c r="H41" s="37" t="str">
        <x:v>512GB / Cosmic Orange</x:v>
      </x:c>
      <x:c r="I41" s="37"/>
      <x:c r="J41" s="37" t="n">
        <x:v>512</x:v>
      </x:c>
      <x:c r="K41" s="37" t="str">
        <x:v>Cosmic Orange</x:v>
      </x:c>
      <x:c r="L41" s="37"/>
      <x:c r="M41" s="37"/>
      <x:c r="N41" s="37" t="str">
        <x:v>https://www.apple.com/eg/iphone-17-pro/specs/</x:v>
      </x:c>
      <x:c r="O41" s="42" t="n">
        <x:v>46233</x:v>
      </x:c>
      <x:c r="P41" s="37" t="str">
        <x:v>يوجد دليل مصنع/مواصفات، لكن لا يوجد متجر مصري مربوط بهذه النسخة في الملفات المرفوعة.</x:v>
      </x:c>
    </x:row>
    <x:row r="42">
      <x:c r="A42" s="37" t="str">
        <x:v>VAR-DB07748CE174E4</x:v>
      </x:c>
      <x:c r="B42" s="37" t="str">
        <x:v>MOD-6C1214FC0E11AE</x:v>
      </x:c>
      <x:c r="C42" s="37" t="str">
        <x:v>Apple iPhone 17 Pro 512GB / Deep Blue | 512GB Storage</x:v>
      </x:c>
      <x:c r="D42" s="37" t="str">
        <x:v>الموبايلات والاتصالات</x:v>
      </x:c>
      <x:c r="E42" s="37" t="str">
        <x:v>هواتف ذكية</x:v>
      </x:c>
      <x:c r="F42" s="37" t="str">
        <x:v>Apple</x:v>
      </x:c>
      <x:c r="G42" s="37" t="str">
        <x:v>iPhone 17 Pro</x:v>
      </x:c>
      <x:c r="H42" s="37" t="str">
        <x:v>512GB / Deep Blue</x:v>
      </x:c>
      <x:c r="I42" s="37"/>
      <x:c r="J42" s="37" t="n">
        <x:v>512</x:v>
      </x:c>
      <x:c r="K42" s="37" t="str">
        <x:v>Deep Blue</x:v>
      </x:c>
      <x:c r="L42" s="37"/>
      <x:c r="M42" s="37"/>
      <x:c r="N42" s="37" t="str">
        <x:v>https://www.apple.com/eg/iphone-17-pro/specs/</x:v>
      </x:c>
      <x:c r="O42" s="42" t="n">
        <x:v>46233</x:v>
      </x:c>
      <x:c r="P42" s="37" t="str">
        <x:v>يوجد دليل مصنع/مواصفات، لكن لا يوجد متجر مصري مربوط بهذه النسخة في الملفات المرفوعة.</x:v>
      </x:c>
    </x:row>
    <x:row r="43">
      <x:c r="A43" s="37" t="str">
        <x:v>VAR-D2456507C3B90A</x:v>
      </x:c>
      <x:c r="B43" s="37" t="str">
        <x:v>MOD-6C1214FC0E11AE</x:v>
      </x:c>
      <x:c r="C43" s="37" t="str">
        <x:v>Apple iPhone 17 Pro 512GB / Silver | 512GB Storage</x:v>
      </x:c>
      <x:c r="D43" s="37" t="str">
        <x:v>الموبايلات والاتصالات</x:v>
      </x:c>
      <x:c r="E43" s="37" t="str">
        <x:v>هواتف ذكية</x:v>
      </x:c>
      <x:c r="F43" s="37" t="str">
        <x:v>Apple</x:v>
      </x:c>
      <x:c r="G43" s="37" t="str">
        <x:v>iPhone 17 Pro</x:v>
      </x:c>
      <x:c r="H43" s="37" t="str">
        <x:v>512GB / Silver</x:v>
      </x:c>
      <x:c r="I43" s="37"/>
      <x:c r="J43" s="37" t="n">
        <x:v>512</x:v>
      </x:c>
      <x:c r="K43" s="37" t="str">
        <x:v>Silver</x:v>
      </x:c>
      <x:c r="L43" s="37"/>
      <x:c r="M43" s="37"/>
      <x:c r="N43" s="37" t="str">
        <x:v>https://www.apple.com/eg/iphone-17-pro/specs/</x:v>
      </x:c>
      <x:c r="O43" s="42" t="n">
        <x:v>46233</x:v>
      </x:c>
      <x:c r="P43" s="37" t="str">
        <x:v>يوجد دليل مصنع/مواصفات، لكن لا يوجد متجر مصري مربوط بهذه النسخة في الملفات المرفوعة.</x:v>
      </x:c>
    </x:row>
    <x:row r="44">
      <x:c r="A44" s="37" t="str">
        <x:v>VAR-D5F2BEA3D3BC39</x:v>
      </x:c>
      <x:c r="B44" s="37" t="str">
        <x:v>MOD-BE4E74420A4992</x:v>
      </x:c>
      <x:c r="C44" s="37" t="str">
        <x:v>Apple iPhone 17 Pro Max 1024GB / Cosmic Orange | 1TB Storage</x:v>
      </x:c>
      <x:c r="D44" s="37" t="str">
        <x:v>الموبايلات والاتصالات</x:v>
      </x:c>
      <x:c r="E44" s="37" t="str">
        <x:v>هواتف ذكية</x:v>
      </x:c>
      <x:c r="F44" s="37" t="str">
        <x:v>Apple</x:v>
      </x:c>
      <x:c r="G44" s="37" t="str">
        <x:v>iPhone 17 Pro Max</x:v>
      </x:c>
      <x:c r="H44" s="37" t="str">
        <x:v>1024GB / Cosmic Orange</x:v>
      </x:c>
      <x:c r="I44" s="37"/>
      <x:c r="J44" s="37" t="n">
        <x:v>1024</x:v>
      </x:c>
      <x:c r="K44" s="37" t="str">
        <x:v>Cosmic Orange</x:v>
      </x:c>
      <x:c r="L44" s="37"/>
      <x:c r="M44" s="37"/>
      <x:c r="N44" s="37" t="str">
        <x:v>https://www.apple.com/eg/iphone-17-pro/specs/</x:v>
      </x:c>
      <x:c r="O44" s="42" t="n">
        <x:v>46233</x:v>
      </x:c>
      <x:c r="P44" s="37" t="str">
        <x:v>يوجد دليل مصنع/مواصفات، لكن لا يوجد متجر مصري مربوط بهذه النسخة في الملفات المرفوعة.</x:v>
      </x:c>
    </x:row>
    <x:row r="45">
      <x:c r="A45" s="37" t="str">
        <x:v>VAR-63D15E08BF15BC</x:v>
      </x:c>
      <x:c r="B45" s="37" t="str">
        <x:v>MOD-BE4E74420A4992</x:v>
      </x:c>
      <x:c r="C45" s="37" t="str">
        <x:v>Apple iPhone 17 Pro Max 1024GB / Deep Blue | 1TB Storage</x:v>
      </x:c>
      <x:c r="D45" s="37" t="str">
        <x:v>الموبايلات والاتصالات</x:v>
      </x:c>
      <x:c r="E45" s="37" t="str">
        <x:v>هواتف ذكية</x:v>
      </x:c>
      <x:c r="F45" s="37" t="str">
        <x:v>Apple</x:v>
      </x:c>
      <x:c r="G45" s="37" t="str">
        <x:v>iPhone 17 Pro Max</x:v>
      </x:c>
      <x:c r="H45" s="37" t="str">
        <x:v>1024GB / Deep Blue</x:v>
      </x:c>
      <x:c r="I45" s="37"/>
      <x:c r="J45" s="37" t="n">
        <x:v>1024</x:v>
      </x:c>
      <x:c r="K45" s="37" t="str">
        <x:v>Deep Blue</x:v>
      </x:c>
      <x:c r="L45" s="37"/>
      <x:c r="M45" s="37"/>
      <x:c r="N45" s="37" t="str">
        <x:v>https://www.apple.com/eg/iphone-17-pro/specs/</x:v>
      </x:c>
      <x:c r="O45" s="42" t="n">
        <x:v>46233</x:v>
      </x:c>
      <x:c r="P45" s="37" t="str">
        <x:v>يوجد دليل مصنع/مواصفات، لكن لا يوجد متجر مصري مربوط بهذه النسخة في الملفات المرفوعة.</x:v>
      </x:c>
    </x:row>
    <x:row r="46">
      <x:c r="A46" s="37" t="str">
        <x:v>VAR-D2332572FC5783</x:v>
      </x:c>
      <x:c r="B46" s="37" t="str">
        <x:v>MOD-BE4E74420A4992</x:v>
      </x:c>
      <x:c r="C46" s="37" t="str">
        <x:v>Apple iPhone 17 Pro Max 1024GB / Silver | 1TB Storage</x:v>
      </x:c>
      <x:c r="D46" s="37" t="str">
        <x:v>الموبايلات والاتصالات</x:v>
      </x:c>
      <x:c r="E46" s="37" t="str">
        <x:v>هواتف ذكية</x:v>
      </x:c>
      <x:c r="F46" s="37" t="str">
        <x:v>Apple</x:v>
      </x:c>
      <x:c r="G46" s="37" t="str">
        <x:v>iPhone 17 Pro Max</x:v>
      </x:c>
      <x:c r="H46" s="37" t="str">
        <x:v>1024GB / Silver</x:v>
      </x:c>
      <x:c r="I46" s="37"/>
      <x:c r="J46" s="37" t="n">
        <x:v>1024</x:v>
      </x:c>
      <x:c r="K46" s="37" t="str">
        <x:v>Silver</x:v>
      </x:c>
      <x:c r="L46" s="37"/>
      <x:c r="M46" s="37"/>
      <x:c r="N46" s="37" t="str">
        <x:v>https://www.apple.com/eg/iphone-17-pro/specs/</x:v>
      </x:c>
      <x:c r="O46" s="42" t="n">
        <x:v>46233</x:v>
      </x:c>
      <x:c r="P46" s="37" t="str">
        <x:v>يوجد دليل مصنع/مواصفات، لكن لا يوجد متجر مصري مربوط بهذه النسخة في الملفات المرفوعة.</x:v>
      </x:c>
    </x:row>
    <x:row r="47">
      <x:c r="A47" s="37" t="str">
        <x:v>VAR-4D5131C25B7D1F</x:v>
      </x:c>
      <x:c r="B47" s="37" t="str">
        <x:v>MOD-BE4E74420A4992</x:v>
      </x:c>
      <x:c r="C47" s="37" t="str">
        <x:v>Apple iPhone 17 Pro Max 2048GB / Cosmic Orange | 2TB Storage</x:v>
      </x:c>
      <x:c r="D47" s="37" t="str">
        <x:v>الموبايلات والاتصالات</x:v>
      </x:c>
      <x:c r="E47" s="37" t="str">
        <x:v>هواتف ذكية</x:v>
      </x:c>
      <x:c r="F47" s="37" t="str">
        <x:v>Apple</x:v>
      </x:c>
      <x:c r="G47" s="37" t="str">
        <x:v>iPhone 17 Pro Max</x:v>
      </x:c>
      <x:c r="H47" s="37" t="str">
        <x:v>2048GB / Cosmic Orange</x:v>
      </x:c>
      <x:c r="I47" s="37"/>
      <x:c r="J47" s="37" t="n">
        <x:v>2048</x:v>
      </x:c>
      <x:c r="K47" s="37" t="str">
        <x:v>Cosmic Orange</x:v>
      </x:c>
      <x:c r="L47" s="37"/>
      <x:c r="M47" s="37"/>
      <x:c r="N47" s="37" t="str">
        <x:v>https://www.apple.com/eg/iphone-17-pro/specs/</x:v>
      </x:c>
      <x:c r="O47" s="42" t="n">
        <x:v>46233</x:v>
      </x:c>
      <x:c r="P47" s="37" t="str">
        <x:v>يوجد دليل مصنع/مواصفات، لكن لا يوجد متجر مصري مربوط بهذه النسخة في الملفات المرفوعة.</x:v>
      </x:c>
    </x:row>
    <x:row r="48">
      <x:c r="A48" s="37" t="str">
        <x:v>VAR-B55FB9E3BE74F3</x:v>
      </x:c>
      <x:c r="B48" s="37" t="str">
        <x:v>MOD-BE4E74420A4992</x:v>
      </x:c>
      <x:c r="C48" s="37" t="str">
        <x:v>Apple iPhone 17 Pro Max 2048GB / Deep Blue | 2TB Storage</x:v>
      </x:c>
      <x:c r="D48" s="37" t="str">
        <x:v>الموبايلات والاتصالات</x:v>
      </x:c>
      <x:c r="E48" s="37" t="str">
        <x:v>هواتف ذكية</x:v>
      </x:c>
      <x:c r="F48" s="37" t="str">
        <x:v>Apple</x:v>
      </x:c>
      <x:c r="G48" s="37" t="str">
        <x:v>iPhone 17 Pro Max</x:v>
      </x:c>
      <x:c r="H48" s="37" t="str">
        <x:v>2048GB / Deep Blue</x:v>
      </x:c>
      <x:c r="I48" s="37"/>
      <x:c r="J48" s="37" t="n">
        <x:v>2048</x:v>
      </x:c>
      <x:c r="K48" s="37" t="str">
        <x:v>Deep Blue</x:v>
      </x:c>
      <x:c r="L48" s="37"/>
      <x:c r="M48" s="37"/>
      <x:c r="N48" s="37" t="str">
        <x:v>https://www.apple.com/eg/iphone-17-pro/specs/</x:v>
      </x:c>
      <x:c r="O48" s="42" t="n">
        <x:v>46233</x:v>
      </x:c>
      <x:c r="P48" s="37" t="str">
        <x:v>يوجد دليل مصنع/مواصفات، لكن لا يوجد متجر مصري مربوط بهذه النسخة في الملفات المرفوعة.</x:v>
      </x:c>
    </x:row>
    <x:row r="49">
      <x:c r="A49" s="37" t="str">
        <x:v>VAR-04115E0B0F98A5</x:v>
      </x:c>
      <x:c r="B49" s="37" t="str">
        <x:v>MOD-BE4E74420A4992</x:v>
      </x:c>
      <x:c r="C49" s="37" t="str">
        <x:v>Apple iPhone 17 Pro Max 2048GB / Silver | 2TB Storage</x:v>
      </x:c>
      <x:c r="D49" s="37" t="str">
        <x:v>الموبايلات والاتصالات</x:v>
      </x:c>
      <x:c r="E49" s="37" t="str">
        <x:v>هواتف ذكية</x:v>
      </x:c>
      <x:c r="F49" s="37" t="str">
        <x:v>Apple</x:v>
      </x:c>
      <x:c r="G49" s="37" t="str">
        <x:v>iPhone 17 Pro Max</x:v>
      </x:c>
      <x:c r="H49" s="37" t="str">
        <x:v>2048GB / Silver</x:v>
      </x:c>
      <x:c r="I49" s="37"/>
      <x:c r="J49" s="37" t="n">
        <x:v>2048</x:v>
      </x:c>
      <x:c r="K49" s="37" t="str">
        <x:v>Silver</x:v>
      </x:c>
      <x:c r="L49" s="37"/>
      <x:c r="M49" s="37"/>
      <x:c r="N49" s="37" t="str">
        <x:v>https://www.apple.com/eg/iphone-17-pro/specs/</x:v>
      </x:c>
      <x:c r="O49" s="42" t="n">
        <x:v>46233</x:v>
      </x:c>
      <x:c r="P49" s="37" t="str">
        <x:v>يوجد دليل مصنع/مواصفات، لكن لا يوجد متجر مصري مربوط بهذه النسخة في الملفات المرفوعة.</x:v>
      </x:c>
    </x:row>
    <x:row r="50">
      <x:c r="A50" s="37" t="str">
        <x:v>VAR-E770D1BD5700DF</x:v>
      </x:c>
      <x:c r="B50" s="37" t="str">
        <x:v>MOD-BE4E74420A4992</x:v>
      </x:c>
      <x:c r="C50" s="37" t="str">
        <x:v>Apple iPhone 17 Pro Max 256GB / Cosmic Orange | 256GB Storage</x:v>
      </x:c>
      <x:c r="D50" s="37" t="str">
        <x:v>الموبايلات والاتصالات</x:v>
      </x:c>
      <x:c r="E50" s="37" t="str">
        <x:v>هواتف ذكية</x:v>
      </x:c>
      <x:c r="F50" s="37" t="str">
        <x:v>Apple</x:v>
      </x:c>
      <x:c r="G50" s="37" t="str">
        <x:v>iPhone 17 Pro Max</x:v>
      </x:c>
      <x:c r="H50" s="37" t="str">
        <x:v>256GB / Cosmic Orange</x:v>
      </x:c>
      <x:c r="I50" s="37"/>
      <x:c r="J50" s="37" t="n">
        <x:v>256</x:v>
      </x:c>
      <x:c r="K50" s="37" t="str">
        <x:v>Cosmic Orange</x:v>
      </x:c>
      <x:c r="L50" s="37"/>
      <x:c r="M50" s="37"/>
      <x:c r="N50" s="37" t="str">
        <x:v>https://www.apple.com/eg/iphone-17-pro/specs/</x:v>
      </x:c>
      <x:c r="O50" s="42" t="n">
        <x:v>46233</x:v>
      </x:c>
      <x:c r="P50" s="37" t="str">
        <x:v>يوجد دليل مصنع/مواصفات، لكن لا يوجد متجر مصري مربوط بهذه النسخة في الملفات المرفوعة.</x:v>
      </x:c>
    </x:row>
    <x:row r="51">
      <x:c r="A51" s="37" t="str">
        <x:v>VAR-9B165F85658BCF</x:v>
      </x:c>
      <x:c r="B51" s="37" t="str">
        <x:v>MOD-BE4E74420A4992</x:v>
      </x:c>
      <x:c r="C51" s="37" t="str">
        <x:v>Apple iPhone 17 Pro Max 256GB / Deep Blue | 256GB Storage</x:v>
      </x:c>
      <x:c r="D51" s="37" t="str">
        <x:v>الموبايلات والاتصالات</x:v>
      </x:c>
      <x:c r="E51" s="37" t="str">
        <x:v>هواتف ذكية</x:v>
      </x:c>
      <x:c r="F51" s="37" t="str">
        <x:v>Apple</x:v>
      </x:c>
      <x:c r="G51" s="37" t="str">
        <x:v>iPhone 17 Pro Max</x:v>
      </x:c>
      <x:c r="H51" s="37" t="str">
        <x:v>256GB / Deep Blue</x:v>
      </x:c>
      <x:c r="I51" s="37"/>
      <x:c r="J51" s="37" t="n">
        <x:v>256</x:v>
      </x:c>
      <x:c r="K51" s="37" t="str">
        <x:v>Deep Blue</x:v>
      </x:c>
      <x:c r="L51" s="37"/>
      <x:c r="M51" s="37"/>
      <x:c r="N51" s="37" t="str">
        <x:v>https://www.apple.com/eg/iphone-17-pro/specs/</x:v>
      </x:c>
      <x:c r="O51" s="42" t="n">
        <x:v>46233</x:v>
      </x:c>
      <x:c r="P51" s="37" t="str">
        <x:v>يوجد دليل مصنع/مواصفات، لكن لا يوجد متجر مصري مربوط بهذه النسخة في الملفات المرفوعة.</x:v>
      </x:c>
    </x:row>
    <x:row r="52">
      <x:c r="A52" s="37" t="str">
        <x:v>VAR-A242B192772051</x:v>
      </x:c>
      <x:c r="B52" s="37" t="str">
        <x:v>MOD-BE4E74420A4992</x:v>
      </x:c>
      <x:c r="C52" s="37" t="str">
        <x:v>Apple iPhone 17 Pro Max 256GB / Silver | 256GB Storage</x:v>
      </x:c>
      <x:c r="D52" s="37" t="str">
        <x:v>الموبايلات والاتصالات</x:v>
      </x:c>
      <x:c r="E52" s="37" t="str">
        <x:v>هواتف ذكية</x:v>
      </x:c>
      <x:c r="F52" s="37" t="str">
        <x:v>Apple</x:v>
      </x:c>
      <x:c r="G52" s="37" t="str">
        <x:v>iPhone 17 Pro Max</x:v>
      </x:c>
      <x:c r="H52" s="37" t="str">
        <x:v>256GB / Silver</x:v>
      </x:c>
      <x:c r="I52" s="37"/>
      <x:c r="J52" s="37" t="n">
        <x:v>256</x:v>
      </x:c>
      <x:c r="K52" s="37" t="str">
        <x:v>Silver</x:v>
      </x:c>
      <x:c r="L52" s="37"/>
      <x:c r="M52" s="37"/>
      <x:c r="N52" s="37" t="str">
        <x:v>https://www.apple.com/eg/iphone-17-pro/specs/</x:v>
      </x:c>
      <x:c r="O52" s="42" t="n">
        <x:v>46233</x:v>
      </x:c>
      <x:c r="P52" s="37" t="str">
        <x:v>يوجد دليل مصنع/مواصفات، لكن لا يوجد متجر مصري مربوط بهذه النسخة في الملفات المرفوعة.</x:v>
      </x:c>
    </x:row>
    <x:row r="53">
      <x:c r="A53" s="37" t="str">
        <x:v>VAR-340002B5D4081A</x:v>
      </x:c>
      <x:c r="B53" s="37" t="str">
        <x:v>MOD-BE4E74420A4992</x:v>
      </x:c>
      <x:c r="C53" s="37" t="str">
        <x:v>Apple iPhone 17 Pro Max 512GB / Cosmic Orange | 512GB Storage</x:v>
      </x:c>
      <x:c r="D53" s="37" t="str">
        <x:v>الموبايلات والاتصالات</x:v>
      </x:c>
      <x:c r="E53" s="37" t="str">
        <x:v>هواتف ذكية</x:v>
      </x:c>
      <x:c r="F53" s="37" t="str">
        <x:v>Apple</x:v>
      </x:c>
      <x:c r="G53" s="37" t="str">
        <x:v>iPhone 17 Pro Max</x:v>
      </x:c>
      <x:c r="H53" s="37" t="str">
        <x:v>512GB / Cosmic Orange</x:v>
      </x:c>
      <x:c r="I53" s="37"/>
      <x:c r="J53" s="37" t="n">
        <x:v>512</x:v>
      </x:c>
      <x:c r="K53" s="37" t="str">
        <x:v>Cosmic Orange</x:v>
      </x:c>
      <x:c r="L53" s="37"/>
      <x:c r="M53" s="37"/>
      <x:c r="N53" s="37" t="str">
        <x:v>https://www.apple.com/eg/iphone-17-pro/specs/</x:v>
      </x:c>
      <x:c r="O53" s="42" t="n">
        <x:v>46233</x:v>
      </x:c>
      <x:c r="P53" s="37" t="str">
        <x:v>يوجد دليل مصنع/مواصفات، لكن لا يوجد متجر مصري مربوط بهذه النسخة في الملفات المرفوعة.</x:v>
      </x:c>
    </x:row>
    <x:row r="54">
      <x:c r="A54" s="37" t="str">
        <x:v>VAR-00AE54612BB8BF</x:v>
      </x:c>
      <x:c r="B54" s="37" t="str">
        <x:v>MOD-BE4E74420A4992</x:v>
      </x:c>
      <x:c r="C54" s="37" t="str">
        <x:v>Apple iPhone 17 Pro Max 512GB / Deep Blue | 512GB Storage</x:v>
      </x:c>
      <x:c r="D54" s="37" t="str">
        <x:v>الموبايلات والاتصالات</x:v>
      </x:c>
      <x:c r="E54" s="37" t="str">
        <x:v>هواتف ذكية</x:v>
      </x:c>
      <x:c r="F54" s="37" t="str">
        <x:v>Apple</x:v>
      </x:c>
      <x:c r="G54" s="37" t="str">
        <x:v>iPhone 17 Pro Max</x:v>
      </x:c>
      <x:c r="H54" s="37" t="str">
        <x:v>512GB / Deep Blue</x:v>
      </x:c>
      <x:c r="I54" s="37"/>
      <x:c r="J54" s="37" t="n">
        <x:v>512</x:v>
      </x:c>
      <x:c r="K54" s="37" t="str">
        <x:v>Deep Blue</x:v>
      </x:c>
      <x:c r="L54" s="37"/>
      <x:c r="M54" s="37"/>
      <x:c r="N54" s="37" t="str">
        <x:v>https://www.apple.com/eg/iphone-17-pro/specs/</x:v>
      </x:c>
      <x:c r="O54" s="42" t="n">
        <x:v>46233</x:v>
      </x:c>
      <x:c r="P54" s="37" t="str">
        <x:v>يوجد دليل مصنع/مواصفات، لكن لا يوجد متجر مصري مربوط بهذه النسخة في الملفات المرفوعة.</x:v>
      </x:c>
    </x:row>
    <x:row r="55">
      <x:c r="A55" s="37" t="str">
        <x:v>VAR-3E03C92DED86C7</x:v>
      </x:c>
      <x:c r="B55" s="37" t="str">
        <x:v>MOD-BE4E74420A4992</x:v>
      </x:c>
      <x:c r="C55" s="37" t="str">
        <x:v>Apple iPhone 17 Pro Max 512GB / Silver | 512GB Storage</x:v>
      </x:c>
      <x:c r="D55" s="37" t="str">
        <x:v>الموبايلات والاتصالات</x:v>
      </x:c>
      <x:c r="E55" s="37" t="str">
        <x:v>هواتف ذكية</x:v>
      </x:c>
      <x:c r="F55" s="37" t="str">
        <x:v>Apple</x:v>
      </x:c>
      <x:c r="G55" s="37" t="str">
        <x:v>iPhone 17 Pro Max</x:v>
      </x:c>
      <x:c r="H55" s="37" t="str">
        <x:v>512GB / Silver</x:v>
      </x:c>
      <x:c r="I55" s="37"/>
      <x:c r="J55" s="37" t="n">
        <x:v>512</x:v>
      </x:c>
      <x:c r="K55" s="37" t="str">
        <x:v>Silver</x:v>
      </x:c>
      <x:c r="L55" s="37"/>
      <x:c r="M55" s="37"/>
      <x:c r="N55" s="37" t="str">
        <x:v>https://www.apple.com/eg/iphone-17-pro/specs/</x:v>
      </x:c>
      <x:c r="O55" s="42" t="n">
        <x:v>46233</x:v>
      </x:c>
      <x:c r="P55" s="37" t="str">
        <x:v>يوجد دليل مصنع/مواصفات، لكن لا يوجد متجر مصري مربوط بهذه النسخة في الملفات المرفوعة.</x:v>
      </x:c>
    </x:row>
    <x:row r="56">
      <x:c r="A56" s="37" t="str">
        <x:v>VAR-A7FF38E63A8AC6</x:v>
      </x:c>
      <x:c r="B56" s="37" t="str">
        <x:v>MOD-57256A120ACEDA</x:v>
      </x:c>
      <x:c r="C56" s="37" t="str">
        <x:v>Apple iPhone 17e 256GB / Black | 256GB Storage</x:v>
      </x:c>
      <x:c r="D56" s="37" t="str">
        <x:v>الموبايلات والاتصالات</x:v>
      </x:c>
      <x:c r="E56" s="37" t="str">
        <x:v>هواتف ذكية</x:v>
      </x:c>
      <x:c r="F56" s="37" t="str">
        <x:v>Apple</x:v>
      </x:c>
      <x:c r="G56" s="37" t="str">
        <x:v>iPhone 17e</x:v>
      </x:c>
      <x:c r="H56" s="37" t="str">
        <x:v>256GB / Black</x:v>
      </x:c>
      <x:c r="I56" s="37"/>
      <x:c r="J56" s="37" t="n">
        <x:v>256</x:v>
      </x:c>
      <x:c r="K56" s="37" t="str">
        <x:v>Black</x:v>
      </x:c>
      <x:c r="L56" s="37"/>
      <x:c r="M56" s="37"/>
      <x:c r="N56" s="37" t="str">
        <x:v>https://www.apple.com/eg/iphone-17e/specs/</x:v>
      </x:c>
      <x:c r="O56" s="42" t="n">
        <x:v>46233</x:v>
      </x:c>
      <x:c r="P56" s="37" t="str">
        <x:v>يوجد دليل مصنع/مواصفات، لكن لا يوجد متجر مصري مربوط بهذه النسخة في الملفات المرفوعة.</x:v>
      </x:c>
    </x:row>
    <x:row r="57">
      <x:c r="A57" s="37" t="str">
        <x:v>VAR-260CB4DE49522E</x:v>
      </x:c>
      <x:c r="B57" s="37" t="str">
        <x:v>MOD-57256A120ACEDA</x:v>
      </x:c>
      <x:c r="C57" s="37" t="str">
        <x:v>Apple iPhone 17e 256GB / Soft Pink | 256GB Storage</x:v>
      </x:c>
      <x:c r="D57" s="37" t="str">
        <x:v>الموبايلات والاتصالات</x:v>
      </x:c>
      <x:c r="E57" s="37" t="str">
        <x:v>هواتف ذكية</x:v>
      </x:c>
      <x:c r="F57" s="37" t="str">
        <x:v>Apple</x:v>
      </x:c>
      <x:c r="G57" s="37" t="str">
        <x:v>iPhone 17e</x:v>
      </x:c>
      <x:c r="H57" s="37" t="str">
        <x:v>256GB / Soft Pink</x:v>
      </x:c>
      <x:c r="I57" s="37"/>
      <x:c r="J57" s="37" t="n">
        <x:v>256</x:v>
      </x:c>
      <x:c r="K57" s="37" t="str">
        <x:v>Soft Pink</x:v>
      </x:c>
      <x:c r="L57" s="37"/>
      <x:c r="M57" s="37"/>
      <x:c r="N57" s="37" t="str">
        <x:v>https://www.apple.com/eg/iphone-17e/specs/</x:v>
      </x:c>
      <x:c r="O57" s="42" t="n">
        <x:v>46233</x:v>
      </x:c>
      <x:c r="P57" s="37" t="str">
        <x:v>يوجد دليل مصنع/مواصفات، لكن لا يوجد متجر مصري مربوط بهذه النسخة في الملفات المرفوعة.</x:v>
      </x:c>
    </x:row>
    <x:row r="58">
      <x:c r="A58" s="37" t="str">
        <x:v>VAR-1C7AD6B7FBC78F</x:v>
      </x:c>
      <x:c r="B58" s="37" t="str">
        <x:v>MOD-57256A120ACEDA</x:v>
      </x:c>
      <x:c r="C58" s="37" t="str">
        <x:v>Apple iPhone 17e 256GB / White | 256GB Storage</x:v>
      </x:c>
      <x:c r="D58" s="37" t="str">
        <x:v>الموبايلات والاتصالات</x:v>
      </x:c>
      <x:c r="E58" s="37" t="str">
        <x:v>هواتف ذكية</x:v>
      </x:c>
      <x:c r="F58" s="37" t="str">
        <x:v>Apple</x:v>
      </x:c>
      <x:c r="G58" s="37" t="str">
        <x:v>iPhone 17e</x:v>
      </x:c>
      <x:c r="H58" s="37" t="str">
        <x:v>256GB / White</x:v>
      </x:c>
      <x:c r="I58" s="37"/>
      <x:c r="J58" s="37" t="n">
        <x:v>256</x:v>
      </x:c>
      <x:c r="K58" s="37" t="str">
        <x:v>White</x:v>
      </x:c>
      <x:c r="L58" s="37"/>
      <x:c r="M58" s="37"/>
      <x:c r="N58" s="37" t="str">
        <x:v>https://www.apple.com/eg/iphone-17e/specs/</x:v>
      </x:c>
      <x:c r="O58" s="42" t="n">
        <x:v>46233</x:v>
      </x:c>
      <x:c r="P58" s="37" t="str">
        <x:v>يوجد دليل مصنع/مواصفات، لكن لا يوجد متجر مصري مربوط بهذه النسخة في الملفات المرفوعة.</x:v>
      </x:c>
    </x:row>
    <x:row r="59">
      <x:c r="A59" s="37" t="str">
        <x:v>VAR-EA31BC9DCF0E73</x:v>
      </x:c>
      <x:c r="B59" s="37" t="str">
        <x:v>MOD-57256A120ACEDA</x:v>
      </x:c>
      <x:c r="C59" s="37" t="str">
        <x:v>Apple iPhone 17e 512GB / Black | 512GB Storage</x:v>
      </x:c>
      <x:c r="D59" s="37" t="str">
        <x:v>الموبايلات والاتصالات</x:v>
      </x:c>
      <x:c r="E59" s="37" t="str">
        <x:v>هواتف ذكية</x:v>
      </x:c>
      <x:c r="F59" s="37" t="str">
        <x:v>Apple</x:v>
      </x:c>
      <x:c r="G59" s="37" t="str">
        <x:v>iPhone 17e</x:v>
      </x:c>
      <x:c r="H59" s="37" t="str">
        <x:v>512GB / Black</x:v>
      </x:c>
      <x:c r="I59" s="37"/>
      <x:c r="J59" s="37" t="n">
        <x:v>512</x:v>
      </x:c>
      <x:c r="K59" s="37" t="str">
        <x:v>Black</x:v>
      </x:c>
      <x:c r="L59" s="37"/>
      <x:c r="M59" s="37"/>
      <x:c r="N59" s="37" t="str">
        <x:v>https://www.apple.com/eg/iphone-17e/specs/</x:v>
      </x:c>
      <x:c r="O59" s="42" t="n">
        <x:v>46233</x:v>
      </x:c>
      <x:c r="P59" s="37" t="str">
        <x:v>يوجد دليل مصنع/مواصفات، لكن لا يوجد متجر مصري مربوط بهذه النسخة في الملفات المرفوعة.</x:v>
      </x:c>
    </x:row>
    <x:row r="60">
      <x:c r="A60" s="37" t="str">
        <x:v>VAR-8926CC2CC3EBC6</x:v>
      </x:c>
      <x:c r="B60" s="37" t="str">
        <x:v>MOD-57256A120ACEDA</x:v>
      </x:c>
      <x:c r="C60" s="37" t="str">
        <x:v>Apple iPhone 17e 512GB / Soft Pink | 512GB Storage</x:v>
      </x:c>
      <x:c r="D60" s="37" t="str">
        <x:v>الموبايلات والاتصالات</x:v>
      </x:c>
      <x:c r="E60" s="37" t="str">
        <x:v>هواتف ذكية</x:v>
      </x:c>
      <x:c r="F60" s="37" t="str">
        <x:v>Apple</x:v>
      </x:c>
      <x:c r="G60" s="37" t="str">
        <x:v>iPhone 17e</x:v>
      </x:c>
      <x:c r="H60" s="37" t="str">
        <x:v>512GB / Soft Pink</x:v>
      </x:c>
      <x:c r="I60" s="37"/>
      <x:c r="J60" s="37" t="n">
        <x:v>512</x:v>
      </x:c>
      <x:c r="K60" s="37" t="str">
        <x:v>Soft Pink</x:v>
      </x:c>
      <x:c r="L60" s="37"/>
      <x:c r="M60" s="37"/>
      <x:c r="N60" s="37" t="str">
        <x:v>https://www.apple.com/eg/iphone-17e/specs/</x:v>
      </x:c>
      <x:c r="O60" s="42" t="n">
        <x:v>46233</x:v>
      </x:c>
      <x:c r="P60" s="37" t="str">
        <x:v>يوجد دليل مصنع/مواصفات، لكن لا يوجد متجر مصري مربوط بهذه النسخة في الملفات المرفوعة.</x:v>
      </x:c>
    </x:row>
    <x:row r="61">
      <x:c r="A61" s="37" t="str">
        <x:v>VAR-B57F0216088A6A</x:v>
      </x:c>
      <x:c r="B61" s="37" t="str">
        <x:v>MOD-57256A120ACEDA</x:v>
      </x:c>
      <x:c r="C61" s="37" t="str">
        <x:v>Apple iPhone 17e 512GB / White | 512GB Storage</x:v>
      </x:c>
      <x:c r="D61" s="37" t="str">
        <x:v>الموبايلات والاتصالات</x:v>
      </x:c>
      <x:c r="E61" s="37" t="str">
        <x:v>هواتف ذكية</x:v>
      </x:c>
      <x:c r="F61" s="37" t="str">
        <x:v>Apple</x:v>
      </x:c>
      <x:c r="G61" s="37" t="str">
        <x:v>iPhone 17e</x:v>
      </x:c>
      <x:c r="H61" s="37" t="str">
        <x:v>512GB / White</x:v>
      </x:c>
      <x:c r="I61" s="37"/>
      <x:c r="J61" s="37" t="n">
        <x:v>512</x:v>
      </x:c>
      <x:c r="K61" s="37" t="str">
        <x:v>White</x:v>
      </x:c>
      <x:c r="L61" s="37"/>
      <x:c r="M61" s="37"/>
      <x:c r="N61" s="37" t="str">
        <x:v>https://www.apple.com/eg/iphone-17e/specs/</x:v>
      </x:c>
      <x:c r="O61" s="42" t="n">
        <x:v>46233</x:v>
      </x:c>
      <x:c r="P61" s="37" t="str">
        <x:v>يوجد دليل مصنع/مواصفات، لكن لا يوجد متجر مصري مربوط بهذه النسخة في الملفات المرفوعة.</x:v>
      </x:c>
    </x:row>
    <x:row r="62">
      <x:c r="A62" s="37" t="str">
        <x:v>VAR-5CF8EB23EDAF87</x:v>
      </x:c>
      <x:c r="B62" s="37" t="str">
        <x:v>MOD-FA6415CFE38FCC</x:v>
      </x:c>
      <x:c r="C62" s="37" t="str">
        <x:v>Apple iPhone Air 1024GB / Cloud White | 1TB Storage</x:v>
      </x:c>
      <x:c r="D62" s="37" t="str">
        <x:v>الموبايلات والاتصالات</x:v>
      </x:c>
      <x:c r="E62" s="37" t="str">
        <x:v>هواتف ذكية</x:v>
      </x:c>
      <x:c r="F62" s="37" t="str">
        <x:v>Apple</x:v>
      </x:c>
      <x:c r="G62" s="37" t="str">
        <x:v>iPhone Air</x:v>
      </x:c>
      <x:c r="H62" s="37" t="str">
        <x:v>1024GB / Cloud White</x:v>
      </x:c>
      <x:c r="I62" s="37"/>
      <x:c r="J62" s="37" t="n">
        <x:v>1024</x:v>
      </x:c>
      <x:c r="K62" s="37" t="str">
        <x:v>Cloud White</x:v>
      </x:c>
      <x:c r="L62" s="37"/>
      <x:c r="M62" s="37"/>
      <x:c r="N62" s="37" t="str">
        <x:v>https://www.apple.com/eg/iphone-air/specs/</x:v>
      </x:c>
      <x:c r="O62" s="42" t="n">
        <x:v>46233</x:v>
      </x:c>
      <x:c r="P62" s="37" t="str">
        <x:v>يوجد دليل مصنع/مواصفات، لكن لا يوجد متجر مصري مربوط بهذه النسخة في الملفات المرفوعة.</x:v>
      </x:c>
    </x:row>
    <x:row r="63">
      <x:c r="A63" s="37" t="str">
        <x:v>VAR-60CD1494AD56DD</x:v>
      </x:c>
      <x:c r="B63" s="37" t="str">
        <x:v>MOD-FA6415CFE38FCC</x:v>
      </x:c>
      <x:c r="C63" s="37" t="str">
        <x:v>Apple iPhone Air 1024GB / Light Gold | 1TB Storage</x:v>
      </x:c>
      <x:c r="D63" s="37" t="str">
        <x:v>الموبايلات والاتصالات</x:v>
      </x:c>
      <x:c r="E63" s="37" t="str">
        <x:v>هواتف ذكية</x:v>
      </x:c>
      <x:c r="F63" s="37" t="str">
        <x:v>Apple</x:v>
      </x:c>
      <x:c r="G63" s="37" t="str">
        <x:v>iPhone Air</x:v>
      </x:c>
      <x:c r="H63" s="37" t="str">
        <x:v>1024GB / Light Gold</x:v>
      </x:c>
      <x:c r="I63" s="37"/>
      <x:c r="J63" s="37" t="n">
        <x:v>1024</x:v>
      </x:c>
      <x:c r="K63" s="37" t="str">
        <x:v>Light Gold</x:v>
      </x:c>
      <x:c r="L63" s="37"/>
      <x:c r="M63" s="37"/>
      <x:c r="N63" s="37" t="str">
        <x:v>https://www.apple.com/eg/iphone-air/specs/</x:v>
      </x:c>
      <x:c r="O63" s="42" t="n">
        <x:v>46233</x:v>
      </x:c>
      <x:c r="P63" s="37" t="str">
        <x:v>يوجد دليل مصنع/مواصفات، لكن لا يوجد متجر مصري مربوط بهذه النسخة في الملفات المرفوعة.</x:v>
      </x:c>
    </x:row>
    <x:row r="64">
      <x:c r="A64" s="37" t="str">
        <x:v>VAR-269194F41E1145</x:v>
      </x:c>
      <x:c r="B64" s="37" t="str">
        <x:v>MOD-FA6415CFE38FCC</x:v>
      </x:c>
      <x:c r="C64" s="37" t="str">
        <x:v>Apple iPhone Air 1024GB / Sky Blue | 1TB Storage</x:v>
      </x:c>
      <x:c r="D64" s="37" t="str">
        <x:v>الموبايلات والاتصالات</x:v>
      </x:c>
      <x:c r="E64" s="37" t="str">
        <x:v>هواتف ذكية</x:v>
      </x:c>
      <x:c r="F64" s="37" t="str">
        <x:v>Apple</x:v>
      </x:c>
      <x:c r="G64" s="37" t="str">
        <x:v>iPhone Air</x:v>
      </x:c>
      <x:c r="H64" s="37" t="str">
        <x:v>1024GB / Sky Blue</x:v>
      </x:c>
      <x:c r="I64" s="37"/>
      <x:c r="J64" s="37" t="n">
        <x:v>1024</x:v>
      </x:c>
      <x:c r="K64" s="37" t="str">
        <x:v>Sky Blue</x:v>
      </x:c>
      <x:c r="L64" s="37"/>
      <x:c r="M64" s="37"/>
      <x:c r="N64" s="37" t="str">
        <x:v>https://www.apple.com/eg/iphone-air/specs/</x:v>
      </x:c>
      <x:c r="O64" s="42" t="n">
        <x:v>46233</x:v>
      </x:c>
      <x:c r="P64" s="37" t="str">
        <x:v>يوجد دليل مصنع/مواصفات، لكن لا يوجد متجر مصري مربوط بهذه النسخة في الملفات المرفوعة.</x:v>
      </x:c>
    </x:row>
    <x:row r="65">
      <x:c r="A65" s="37" t="str">
        <x:v>VAR-88B9548355D151</x:v>
      </x:c>
      <x:c r="B65" s="37" t="str">
        <x:v>MOD-FA6415CFE38FCC</x:v>
      </x:c>
      <x:c r="C65" s="37" t="str">
        <x:v>Apple iPhone Air 1024GB / Space Black | 1TB Storage</x:v>
      </x:c>
      <x:c r="D65" s="37" t="str">
        <x:v>الموبايلات والاتصالات</x:v>
      </x:c>
      <x:c r="E65" s="37" t="str">
        <x:v>هواتف ذكية</x:v>
      </x:c>
      <x:c r="F65" s="37" t="str">
        <x:v>Apple</x:v>
      </x:c>
      <x:c r="G65" s="37" t="str">
        <x:v>iPhone Air</x:v>
      </x:c>
      <x:c r="H65" s="37" t="str">
        <x:v>1024GB / Space Black</x:v>
      </x:c>
      <x:c r="I65" s="37"/>
      <x:c r="J65" s="37" t="n">
        <x:v>1024</x:v>
      </x:c>
      <x:c r="K65" s="37" t="str">
        <x:v>Space Black</x:v>
      </x:c>
      <x:c r="L65" s="37"/>
      <x:c r="M65" s="37"/>
      <x:c r="N65" s="37" t="str">
        <x:v>https://www.apple.com/eg/iphone-air/specs/</x:v>
      </x:c>
      <x:c r="O65" s="42" t="n">
        <x:v>46233</x:v>
      </x:c>
      <x:c r="P65" s="37" t="str">
        <x:v>يوجد دليل مصنع/مواصفات، لكن لا يوجد متجر مصري مربوط بهذه النسخة في الملفات المرفوعة.</x:v>
      </x:c>
    </x:row>
    <x:row r="66">
      <x:c r="A66" s="37" t="str">
        <x:v>VAR-E18BA194E7D5C2</x:v>
      </x:c>
      <x:c r="B66" s="37" t="str">
        <x:v>MOD-FA6415CFE38FCC</x:v>
      </x:c>
      <x:c r="C66" s="37" t="str">
        <x:v>Apple iPhone Air 256GB / Cloud White | 256GB Storage</x:v>
      </x:c>
      <x:c r="D66" s="37" t="str">
        <x:v>الموبايلات والاتصالات</x:v>
      </x:c>
      <x:c r="E66" s="37" t="str">
        <x:v>هواتف ذكية</x:v>
      </x:c>
      <x:c r="F66" s="37" t="str">
        <x:v>Apple</x:v>
      </x:c>
      <x:c r="G66" s="37" t="str">
        <x:v>iPhone Air</x:v>
      </x:c>
      <x:c r="H66" s="37" t="str">
        <x:v>256GB / Cloud White</x:v>
      </x:c>
      <x:c r="I66" s="37"/>
      <x:c r="J66" s="37" t="n">
        <x:v>256</x:v>
      </x:c>
      <x:c r="K66" s="37" t="str">
        <x:v>Cloud White</x:v>
      </x:c>
      <x:c r="L66" s="37"/>
      <x:c r="M66" s="37"/>
      <x:c r="N66" s="37" t="str">
        <x:v>https://www.apple.com/eg/iphone-air/specs/</x:v>
      </x:c>
      <x:c r="O66" s="42" t="n">
        <x:v>46233</x:v>
      </x:c>
      <x:c r="P66" s="37" t="str">
        <x:v>يوجد دليل مصنع/مواصفات، لكن لا يوجد متجر مصري مربوط بهذه النسخة في الملفات المرفوعة.</x:v>
      </x:c>
    </x:row>
    <x:row r="67">
      <x:c r="A67" s="37" t="str">
        <x:v>VAR-80F44E323AE81A</x:v>
      </x:c>
      <x:c r="B67" s="37" t="str">
        <x:v>MOD-FA6415CFE38FCC</x:v>
      </x:c>
      <x:c r="C67" s="37" t="str">
        <x:v>Apple iPhone Air 256GB / Light Gold | 256GB Storage</x:v>
      </x:c>
      <x:c r="D67" s="37" t="str">
        <x:v>الموبايلات والاتصالات</x:v>
      </x:c>
      <x:c r="E67" s="37" t="str">
        <x:v>هواتف ذكية</x:v>
      </x:c>
      <x:c r="F67" s="37" t="str">
        <x:v>Apple</x:v>
      </x:c>
      <x:c r="G67" s="37" t="str">
        <x:v>iPhone Air</x:v>
      </x:c>
      <x:c r="H67" s="37" t="str">
        <x:v>256GB / Light Gold</x:v>
      </x:c>
      <x:c r="I67" s="37"/>
      <x:c r="J67" s="37" t="n">
        <x:v>256</x:v>
      </x:c>
      <x:c r="K67" s="37" t="str">
        <x:v>Light Gold</x:v>
      </x:c>
      <x:c r="L67" s="37"/>
      <x:c r="M67" s="37"/>
      <x:c r="N67" s="37" t="str">
        <x:v>https://www.apple.com/eg/iphone-air/specs/</x:v>
      </x:c>
      <x:c r="O67" s="42" t="n">
        <x:v>46233</x:v>
      </x:c>
      <x:c r="P67" s="37" t="str">
        <x:v>يوجد دليل مصنع/مواصفات، لكن لا يوجد متجر مصري مربوط بهذه النسخة في الملفات المرفوعة.</x:v>
      </x:c>
    </x:row>
    <x:row r="68">
      <x:c r="A68" s="37" t="str">
        <x:v>VAR-29EABF89A0885D</x:v>
      </x:c>
      <x:c r="B68" s="37" t="str">
        <x:v>MOD-FA6415CFE38FCC</x:v>
      </x:c>
      <x:c r="C68" s="37" t="str">
        <x:v>Apple iPhone Air 256GB / Sky Blue | 256GB Storage</x:v>
      </x:c>
      <x:c r="D68" s="37" t="str">
        <x:v>الموبايلات والاتصالات</x:v>
      </x:c>
      <x:c r="E68" s="37" t="str">
        <x:v>هواتف ذكية</x:v>
      </x:c>
      <x:c r="F68" s="37" t="str">
        <x:v>Apple</x:v>
      </x:c>
      <x:c r="G68" s="37" t="str">
        <x:v>iPhone Air</x:v>
      </x:c>
      <x:c r="H68" s="37" t="str">
        <x:v>256GB / Sky Blue</x:v>
      </x:c>
      <x:c r="I68" s="37"/>
      <x:c r="J68" s="37" t="n">
        <x:v>256</x:v>
      </x:c>
      <x:c r="K68" s="37" t="str">
        <x:v>Sky Blue</x:v>
      </x:c>
      <x:c r="L68" s="37"/>
      <x:c r="M68" s="37"/>
      <x:c r="N68" s="37" t="str">
        <x:v>https://www.apple.com/eg/iphone-air/specs/</x:v>
      </x:c>
      <x:c r="O68" s="42" t="n">
        <x:v>46233</x:v>
      </x:c>
      <x:c r="P68" s="37" t="str">
        <x:v>يوجد دليل مصنع/مواصفات، لكن لا يوجد متجر مصري مربوط بهذه النسخة في الملفات المرفوعة.</x:v>
      </x:c>
    </x:row>
    <x:row r="69">
      <x:c r="A69" s="37" t="str">
        <x:v>VAR-76E618BB54DDAA</x:v>
      </x:c>
      <x:c r="B69" s="37" t="str">
        <x:v>MOD-FA6415CFE38FCC</x:v>
      </x:c>
      <x:c r="C69" s="37" t="str">
        <x:v>Apple iPhone Air 256GB / Space Black | 256GB Storage</x:v>
      </x:c>
      <x:c r="D69" s="37" t="str">
        <x:v>الموبايلات والاتصالات</x:v>
      </x:c>
      <x:c r="E69" s="37" t="str">
        <x:v>هواتف ذكية</x:v>
      </x:c>
      <x:c r="F69" s="37" t="str">
        <x:v>Apple</x:v>
      </x:c>
      <x:c r="G69" s="37" t="str">
        <x:v>iPhone Air</x:v>
      </x:c>
      <x:c r="H69" s="37" t="str">
        <x:v>256GB / Space Black</x:v>
      </x:c>
      <x:c r="I69" s="37"/>
      <x:c r="J69" s="37" t="n">
        <x:v>256</x:v>
      </x:c>
      <x:c r="K69" s="37" t="str">
        <x:v>Space Black</x:v>
      </x:c>
      <x:c r="L69" s="37"/>
      <x:c r="M69" s="37"/>
      <x:c r="N69" s="37" t="str">
        <x:v>https://www.apple.com/eg/iphone-air/specs/</x:v>
      </x:c>
      <x:c r="O69" s="42" t="n">
        <x:v>46233</x:v>
      </x:c>
      <x:c r="P69" s="37" t="str">
        <x:v>يوجد دليل مصنع/مواصفات، لكن لا يوجد متجر مصري مربوط بهذه النسخة في الملفات المرفوعة.</x:v>
      </x:c>
    </x:row>
    <x:row r="70">
      <x:c r="A70" s="37" t="str">
        <x:v>VAR-A3D27CD56D4AE1</x:v>
      </x:c>
      <x:c r="B70" s="37" t="str">
        <x:v>MOD-FA6415CFE38FCC</x:v>
      </x:c>
      <x:c r="C70" s="37" t="str">
        <x:v>Apple iPhone Air 512GB / Cloud White | 512GB Storage</x:v>
      </x:c>
      <x:c r="D70" s="37" t="str">
        <x:v>الموبايلات والاتصالات</x:v>
      </x:c>
      <x:c r="E70" s="37" t="str">
        <x:v>هواتف ذكية</x:v>
      </x:c>
      <x:c r="F70" s="37" t="str">
        <x:v>Apple</x:v>
      </x:c>
      <x:c r="G70" s="37" t="str">
        <x:v>iPhone Air</x:v>
      </x:c>
      <x:c r="H70" s="37" t="str">
        <x:v>512GB / Cloud White</x:v>
      </x:c>
      <x:c r="I70" s="37"/>
      <x:c r="J70" s="37" t="n">
        <x:v>512</x:v>
      </x:c>
      <x:c r="K70" s="37" t="str">
        <x:v>Cloud White</x:v>
      </x:c>
      <x:c r="L70" s="37"/>
      <x:c r="M70" s="37"/>
      <x:c r="N70" s="37" t="str">
        <x:v>https://www.apple.com/eg/iphone-air/specs/</x:v>
      </x:c>
      <x:c r="O70" s="42" t="n">
        <x:v>46233</x:v>
      </x:c>
      <x:c r="P70" s="37" t="str">
        <x:v>يوجد دليل مصنع/مواصفات، لكن لا يوجد متجر مصري مربوط بهذه النسخة في الملفات المرفوعة.</x:v>
      </x:c>
    </x:row>
    <x:row r="71">
      <x:c r="A71" s="37" t="str">
        <x:v>VAR-382EC65E0EC78D</x:v>
      </x:c>
      <x:c r="B71" s="37" t="str">
        <x:v>MOD-FA6415CFE38FCC</x:v>
      </x:c>
      <x:c r="C71" s="37" t="str">
        <x:v>Apple iPhone Air 512GB / Light Gold | 512GB Storage</x:v>
      </x:c>
      <x:c r="D71" s="37" t="str">
        <x:v>الموبايلات والاتصالات</x:v>
      </x:c>
      <x:c r="E71" s="37" t="str">
        <x:v>هواتف ذكية</x:v>
      </x:c>
      <x:c r="F71" s="37" t="str">
        <x:v>Apple</x:v>
      </x:c>
      <x:c r="G71" s="37" t="str">
        <x:v>iPhone Air</x:v>
      </x:c>
      <x:c r="H71" s="37" t="str">
        <x:v>512GB / Light Gold</x:v>
      </x:c>
      <x:c r="I71" s="37"/>
      <x:c r="J71" s="37" t="n">
        <x:v>512</x:v>
      </x:c>
      <x:c r="K71" s="37" t="str">
        <x:v>Light Gold</x:v>
      </x:c>
      <x:c r="L71" s="37"/>
      <x:c r="M71" s="37"/>
      <x:c r="N71" s="37" t="str">
        <x:v>https://www.apple.com/eg/iphone-air/specs/</x:v>
      </x:c>
      <x:c r="O71" s="42" t="n">
        <x:v>46233</x:v>
      </x:c>
      <x:c r="P71" s="37" t="str">
        <x:v>يوجد دليل مصنع/مواصفات، لكن لا يوجد متجر مصري مربوط بهذه النسخة في الملفات المرفوعة.</x:v>
      </x:c>
    </x:row>
    <x:row r="72">
      <x:c r="A72" s="37" t="str">
        <x:v>VAR-4DB3047A2FB841</x:v>
      </x:c>
      <x:c r="B72" s="37" t="str">
        <x:v>MOD-FA6415CFE38FCC</x:v>
      </x:c>
      <x:c r="C72" s="37" t="str">
        <x:v>Apple iPhone Air 512GB / Sky Blue | 512GB Storage</x:v>
      </x:c>
      <x:c r="D72" s="37" t="str">
        <x:v>الموبايلات والاتصالات</x:v>
      </x:c>
      <x:c r="E72" s="37" t="str">
        <x:v>هواتف ذكية</x:v>
      </x:c>
      <x:c r="F72" s="37" t="str">
        <x:v>Apple</x:v>
      </x:c>
      <x:c r="G72" s="37" t="str">
        <x:v>iPhone Air</x:v>
      </x:c>
      <x:c r="H72" s="37" t="str">
        <x:v>512GB / Sky Blue</x:v>
      </x:c>
      <x:c r="I72" s="37"/>
      <x:c r="J72" s="37" t="n">
        <x:v>512</x:v>
      </x:c>
      <x:c r="K72" s="37" t="str">
        <x:v>Sky Blue</x:v>
      </x:c>
      <x:c r="L72" s="37"/>
      <x:c r="M72" s="37"/>
      <x:c r="N72" s="37" t="str">
        <x:v>https://www.apple.com/eg/iphone-air/specs/</x:v>
      </x:c>
      <x:c r="O72" s="42" t="n">
        <x:v>46233</x:v>
      </x:c>
      <x:c r="P72" s="37" t="str">
        <x:v>يوجد دليل مصنع/مواصفات، لكن لا يوجد متجر مصري مربوط بهذه النسخة في الملفات المرفوعة.</x:v>
      </x:c>
    </x:row>
    <x:row r="73">
      <x:c r="A73" s="37" t="str">
        <x:v>VAR-2E6F6CCD0600D9</x:v>
      </x:c>
      <x:c r="B73" s="37" t="str">
        <x:v>MOD-FA6415CFE38FCC</x:v>
      </x:c>
      <x:c r="C73" s="37" t="str">
        <x:v>Apple iPhone Air 512GB / Space Black | 512GB Storage</x:v>
      </x:c>
      <x:c r="D73" s="37" t="str">
        <x:v>الموبايلات والاتصالات</x:v>
      </x:c>
      <x:c r="E73" s="37" t="str">
        <x:v>هواتف ذكية</x:v>
      </x:c>
      <x:c r="F73" s="37" t="str">
        <x:v>Apple</x:v>
      </x:c>
      <x:c r="G73" s="37" t="str">
        <x:v>iPhone Air</x:v>
      </x:c>
      <x:c r="H73" s="37" t="str">
        <x:v>512GB / Space Black</x:v>
      </x:c>
      <x:c r="I73" s="37"/>
      <x:c r="J73" s="37" t="n">
        <x:v>512</x:v>
      </x:c>
      <x:c r="K73" s="37" t="str">
        <x:v>Space Black</x:v>
      </x:c>
      <x:c r="L73" s="37"/>
      <x:c r="M73" s="37"/>
      <x:c r="N73" s="37" t="str">
        <x:v>https://www.apple.com/eg/iphone-air/specs/</x:v>
      </x:c>
      <x:c r="O73" s="42" t="n">
        <x:v>46233</x:v>
      </x:c>
      <x:c r="P73" s="37" t="str">
        <x:v>يوجد دليل مصنع/مواصفات، لكن لا يوجد متجر مصري مربوط بهذه النسخة في الملفات المرفوعة.</x:v>
      </x:c>
    </x:row>
    <x:row r="74">
      <x:c r="A74" s="37" t="str">
        <x:v>VAR-66324CD2AF4A6C</x:v>
      </x:c>
      <x:c r="B74" s="37" t="str">
        <x:v>MOD-0606F8B62F7D34</x:v>
      </x:c>
      <x:c r="C74" s="37" t="str">
        <x:v>Xiaomi REDMI 15 6GB RAM / 128GB / Midnight Black | 128GB Storage</x:v>
      </x:c>
      <x:c r="D74" s="37" t="str">
        <x:v>الموبايلات والاتصالات</x:v>
      </x:c>
      <x:c r="E74" s="37" t="str">
        <x:v>هواتف ذكية</x:v>
      </x:c>
      <x:c r="F74" s="37" t="str">
        <x:v>Xiaomi</x:v>
      </x:c>
      <x:c r="G74" s="37" t="str">
        <x:v>REDMI 15</x:v>
      </x:c>
      <x:c r="H74" s="37" t="str">
        <x:v>6GB RAM / 128GB / Midnight Black</x:v>
      </x:c>
      <x:c r="I74" s="37" t="n">
        <x:v>6</x:v>
      </x:c>
      <x:c r="J74" s="37" t="n">
        <x:v>128</x:v>
      </x:c>
      <x:c r="K74" s="37" t="str">
        <x:v>Midnight Black</x:v>
      </x:c>
      <x:c r="L74" s="37"/>
      <x:c r="M74" s="37"/>
      <x:c r="N74" s="37" t="str">
        <x:v>https://www.mi.com/eg/product/redmi-15/specs/</x:v>
      </x:c>
      <x:c r="O74" s="42" t="n">
        <x:v>46233</x:v>
      </x:c>
      <x:c r="P74" s="37" t="str">
        <x:v>يوجد دليل مصنع/مواصفات، لكن لا يوجد متجر مصري مربوط بهذه النسخة في الملفات المرفوعة.</x:v>
      </x:c>
    </x:row>
    <x:row r="75">
      <x:c r="A75" s="37" t="str">
        <x:v>VAR-4929A2B096A92A</x:v>
      </x:c>
      <x:c r="B75" s="37" t="str">
        <x:v>MOD-0606F8B62F7D34</x:v>
      </x:c>
      <x:c r="C75" s="37" t="str">
        <x:v>Xiaomi REDMI 15 6GB RAM / 128GB / Sandy Purple | 128GB Storage</x:v>
      </x:c>
      <x:c r="D75" s="37" t="str">
        <x:v>الموبايلات والاتصالات</x:v>
      </x:c>
      <x:c r="E75" s="37" t="str">
        <x:v>هواتف ذكية</x:v>
      </x:c>
      <x:c r="F75" s="37" t="str">
        <x:v>Xiaomi</x:v>
      </x:c>
      <x:c r="G75" s="37" t="str">
        <x:v>REDMI 15</x:v>
      </x:c>
      <x:c r="H75" s="37" t="str">
        <x:v>6GB RAM / 128GB / Sandy Purple</x:v>
      </x:c>
      <x:c r="I75" s="37" t="n">
        <x:v>6</x:v>
      </x:c>
      <x:c r="J75" s="37" t="n">
        <x:v>128</x:v>
      </x:c>
      <x:c r="K75" s="37" t="str">
        <x:v>Sandy Purple</x:v>
      </x:c>
      <x:c r="L75" s="37"/>
      <x:c r="M75" s="37"/>
      <x:c r="N75" s="37" t="str">
        <x:v>https://www.mi.com/eg/product/redmi-15/specs/</x:v>
      </x:c>
      <x:c r="O75" s="42" t="n">
        <x:v>46233</x:v>
      </x:c>
      <x:c r="P75" s="37" t="str">
        <x:v>يوجد دليل مصنع/مواصفات، لكن لا يوجد متجر مصري مربوط بهذه النسخة في الملفات المرفوعة.</x:v>
      </x:c>
    </x:row>
    <x:row r="76">
      <x:c r="A76" s="37" t="str">
        <x:v>VAR-9A21C1EB36B850</x:v>
      </x:c>
      <x:c r="B76" s="37" t="str">
        <x:v>MOD-0606F8B62F7D34</x:v>
      </x:c>
      <x:c r="C76" s="37" t="str">
        <x:v>Xiaomi REDMI 15 6GB RAM / 128GB / Titan Gray | 128GB Storage</x:v>
      </x:c>
      <x:c r="D76" s="37" t="str">
        <x:v>الموبايلات والاتصالات</x:v>
      </x:c>
      <x:c r="E76" s="37" t="str">
        <x:v>هواتف ذكية</x:v>
      </x:c>
      <x:c r="F76" s="37" t="str">
        <x:v>Xiaomi</x:v>
      </x:c>
      <x:c r="G76" s="37" t="str">
        <x:v>REDMI 15</x:v>
      </x:c>
      <x:c r="H76" s="37" t="str">
        <x:v>6GB RAM / 128GB / Titan Gray</x:v>
      </x:c>
      <x:c r="I76" s="37" t="n">
        <x:v>6</x:v>
      </x:c>
      <x:c r="J76" s="37" t="n">
        <x:v>128</x:v>
      </x:c>
      <x:c r="K76" s="37" t="str">
        <x:v>Titan Gray</x:v>
      </x:c>
      <x:c r="L76" s="37"/>
      <x:c r="M76" s="37"/>
      <x:c r="N76" s="37" t="str">
        <x:v>https://www.mi.com/eg/product/redmi-15/specs/</x:v>
      </x:c>
      <x:c r="O76" s="42" t="n">
        <x:v>46233</x:v>
      </x:c>
      <x:c r="P76" s="37" t="str">
        <x:v>يوجد دليل مصنع/مواصفات، لكن لا يوجد متجر مصري مربوط بهذه النسخة في الملفات المرفوعة.</x:v>
      </x:c>
    </x:row>
    <x:row r="77">
      <x:c r="A77" s="37" t="str">
        <x:v>VAR-C8DD54BCC90D41</x:v>
      </x:c>
      <x:c r="B77" s="37" t="str">
        <x:v>MOD-0606F8B62F7D34</x:v>
      </x:c>
      <x:c r="C77" s="37" t="str">
        <x:v>Xiaomi REDMI 15 8GB RAM / 128GB / Midnight Black | 128GB Storage</x:v>
      </x:c>
      <x:c r="D77" s="37" t="str">
        <x:v>الموبايلات والاتصالات</x:v>
      </x:c>
      <x:c r="E77" s="37" t="str">
        <x:v>هواتف ذكية</x:v>
      </x:c>
      <x:c r="F77" s="37" t="str">
        <x:v>Xiaomi</x:v>
      </x:c>
      <x:c r="G77" s="37" t="str">
        <x:v>REDMI 15</x:v>
      </x:c>
      <x:c r="H77" s="37" t="str">
        <x:v>8GB RAM / 128GB / Midnight Black</x:v>
      </x:c>
      <x:c r="I77" s="37" t="n">
        <x:v>8</x:v>
      </x:c>
      <x:c r="J77" s="37" t="n">
        <x:v>128</x:v>
      </x:c>
      <x:c r="K77" s="37" t="str">
        <x:v>Midnight Black</x:v>
      </x:c>
      <x:c r="L77" s="37"/>
      <x:c r="M77" s="37"/>
      <x:c r="N77" s="37" t="str">
        <x:v>https://www.mi.com/eg/product/redmi-15/specs/</x:v>
      </x:c>
      <x:c r="O77" s="42" t="n">
        <x:v>46233</x:v>
      </x:c>
      <x:c r="P77" s="37" t="str">
        <x:v>يوجد دليل مصنع/مواصفات، لكن لا يوجد متجر مصري مربوط بهذه النسخة في الملفات المرفوعة.</x:v>
      </x:c>
    </x:row>
    <x:row r="78">
      <x:c r="A78" s="37" t="str">
        <x:v>VAR-70BC5801872057</x:v>
      </x:c>
      <x:c r="B78" s="37" t="str">
        <x:v>MOD-0606F8B62F7D34</x:v>
      </x:c>
      <x:c r="C78" s="37" t="str">
        <x:v>Xiaomi REDMI 15 8GB RAM / 128GB / Sandy Purple | 128GB Storage</x:v>
      </x:c>
      <x:c r="D78" s="37" t="str">
        <x:v>الموبايلات والاتصالات</x:v>
      </x:c>
      <x:c r="E78" s="37" t="str">
        <x:v>هواتف ذكية</x:v>
      </x:c>
      <x:c r="F78" s="37" t="str">
        <x:v>Xiaomi</x:v>
      </x:c>
      <x:c r="G78" s="37" t="str">
        <x:v>REDMI 15</x:v>
      </x:c>
      <x:c r="H78" s="37" t="str">
        <x:v>8GB RAM / 128GB / Sandy Purple</x:v>
      </x:c>
      <x:c r="I78" s="37" t="n">
        <x:v>8</x:v>
      </x:c>
      <x:c r="J78" s="37" t="n">
        <x:v>128</x:v>
      </x:c>
      <x:c r="K78" s="37" t="str">
        <x:v>Sandy Purple</x:v>
      </x:c>
      <x:c r="L78" s="37"/>
      <x:c r="M78" s="37"/>
      <x:c r="N78" s="37" t="str">
        <x:v>https://www.mi.com/eg/product/redmi-15/specs/</x:v>
      </x:c>
      <x:c r="O78" s="42" t="n">
        <x:v>46233</x:v>
      </x:c>
      <x:c r="P78" s="37" t="str">
        <x:v>يوجد دليل مصنع/مواصفات، لكن لا يوجد متجر مصري مربوط بهذه النسخة في الملفات المرفوعة.</x:v>
      </x:c>
    </x:row>
    <x:row r="79">
      <x:c r="A79" s="37" t="str">
        <x:v>VAR-3A41ACB3480899</x:v>
      </x:c>
      <x:c r="B79" s="37" t="str">
        <x:v>MOD-0606F8B62F7D34</x:v>
      </x:c>
      <x:c r="C79" s="37" t="str">
        <x:v>Xiaomi REDMI 15 8GB RAM / 128GB / Titan Gray | 128GB Storage</x:v>
      </x:c>
      <x:c r="D79" s="37" t="str">
        <x:v>الموبايلات والاتصالات</x:v>
      </x:c>
      <x:c r="E79" s="37" t="str">
        <x:v>هواتف ذكية</x:v>
      </x:c>
      <x:c r="F79" s="37" t="str">
        <x:v>Xiaomi</x:v>
      </x:c>
      <x:c r="G79" s="37" t="str">
        <x:v>REDMI 15</x:v>
      </x:c>
      <x:c r="H79" s="37" t="str">
        <x:v>8GB RAM / 128GB / Titan Gray</x:v>
      </x:c>
      <x:c r="I79" s="37" t="n">
        <x:v>8</x:v>
      </x:c>
      <x:c r="J79" s="37" t="n">
        <x:v>128</x:v>
      </x:c>
      <x:c r="K79" s="37" t="str">
        <x:v>Titan Gray</x:v>
      </x:c>
      <x:c r="L79" s="37"/>
      <x:c r="M79" s="37"/>
      <x:c r="N79" s="37" t="str">
        <x:v>https://www.mi.com/eg/product/redmi-15/specs/</x:v>
      </x:c>
      <x:c r="O79" s="42" t="n">
        <x:v>46233</x:v>
      </x:c>
      <x:c r="P79" s="37" t="str">
        <x:v>يوجد دليل مصنع/مواصفات، لكن لا يوجد متجر مصري مربوط بهذه النسخة في الملفات المرفوعة.</x:v>
      </x:c>
    </x:row>
    <x:row r="80">
      <x:c r="A80" s="37" t="str">
        <x:v>VAR-5AF264E5F2B8F8</x:v>
      </x:c>
      <x:c r="B80" s="37" t="str">
        <x:v>MOD-0606F8B62F7D34</x:v>
      </x:c>
      <x:c r="C80" s="37" t="str">
        <x:v>Xiaomi REDMI 15 8GB RAM / 256GB / Midnight Black | 256GB Storage</x:v>
      </x:c>
      <x:c r="D80" s="37" t="str">
        <x:v>الموبايلات والاتصالات</x:v>
      </x:c>
      <x:c r="E80" s="37" t="str">
        <x:v>هواتف ذكية</x:v>
      </x:c>
      <x:c r="F80" s="37" t="str">
        <x:v>Xiaomi</x:v>
      </x:c>
      <x:c r="G80" s="37" t="str">
        <x:v>REDMI 15</x:v>
      </x:c>
      <x:c r="H80" s="37" t="str">
        <x:v>8GB RAM / 256GB / Midnight Black</x:v>
      </x:c>
      <x:c r="I80" s="37" t="n">
        <x:v>8</x:v>
      </x:c>
      <x:c r="J80" s="37" t="n">
        <x:v>256</x:v>
      </x:c>
      <x:c r="K80" s="37" t="str">
        <x:v>Midnight Black</x:v>
      </x:c>
      <x:c r="L80" s="37"/>
      <x:c r="M80" s="37"/>
      <x:c r="N80" s="37" t="str">
        <x:v>https://www.mi.com/eg/product/redmi-15/specs/</x:v>
      </x:c>
      <x:c r="O80" s="42" t="n">
        <x:v>46233</x:v>
      </x:c>
      <x:c r="P80" s="37" t="str">
        <x:v>يوجد دليل مصنع/مواصفات، لكن لا يوجد متجر مصري مربوط بهذه النسخة في الملفات المرفوعة.</x:v>
      </x:c>
    </x:row>
    <x:row r="81">
      <x:c r="A81" s="37" t="str">
        <x:v>VAR-61140A86274515</x:v>
      </x:c>
      <x:c r="B81" s="37" t="str">
        <x:v>MOD-0606F8B62F7D34</x:v>
      </x:c>
      <x:c r="C81" s="37" t="str">
        <x:v>Xiaomi REDMI 15 8GB RAM / 256GB / Sandy Purple | 256GB Storage</x:v>
      </x:c>
      <x:c r="D81" s="37" t="str">
        <x:v>الموبايلات والاتصالات</x:v>
      </x:c>
      <x:c r="E81" s="37" t="str">
        <x:v>هواتف ذكية</x:v>
      </x:c>
      <x:c r="F81" s="37" t="str">
        <x:v>Xiaomi</x:v>
      </x:c>
      <x:c r="G81" s="37" t="str">
        <x:v>REDMI 15</x:v>
      </x:c>
      <x:c r="H81" s="37" t="str">
        <x:v>8GB RAM / 256GB / Sandy Purple</x:v>
      </x:c>
      <x:c r="I81" s="37" t="n">
        <x:v>8</x:v>
      </x:c>
      <x:c r="J81" s="37" t="n">
        <x:v>256</x:v>
      </x:c>
      <x:c r="K81" s="37" t="str">
        <x:v>Sandy Purple</x:v>
      </x:c>
      <x:c r="L81" s="37"/>
      <x:c r="M81" s="37"/>
      <x:c r="N81" s="37" t="str">
        <x:v>https://www.mi.com/eg/product/redmi-15/specs/</x:v>
      </x:c>
      <x:c r="O81" s="42" t="n">
        <x:v>46233</x:v>
      </x:c>
      <x:c r="P81" s="37" t="str">
        <x:v>يوجد دليل مصنع/مواصفات، لكن لا يوجد متجر مصري مربوط بهذه النسخة في الملفات المرفوعة.</x:v>
      </x:c>
    </x:row>
    <x:row r="82">
      <x:c r="A82" s="37" t="str">
        <x:v>VAR-AED3969BB82899</x:v>
      </x:c>
      <x:c r="B82" s="37" t="str">
        <x:v>MOD-0606F8B62F7D34</x:v>
      </x:c>
      <x:c r="C82" s="37" t="str">
        <x:v>Xiaomi REDMI 15 8GB RAM / 256GB / Titan Gray | 256GB Storage</x:v>
      </x:c>
      <x:c r="D82" s="37" t="str">
        <x:v>الموبايلات والاتصالات</x:v>
      </x:c>
      <x:c r="E82" s="37" t="str">
        <x:v>هواتف ذكية</x:v>
      </x:c>
      <x:c r="F82" s="37" t="str">
        <x:v>Xiaomi</x:v>
      </x:c>
      <x:c r="G82" s="37" t="str">
        <x:v>REDMI 15</x:v>
      </x:c>
      <x:c r="H82" s="37" t="str">
        <x:v>8GB RAM / 256GB / Titan Gray</x:v>
      </x:c>
      <x:c r="I82" s="37" t="n">
        <x:v>8</x:v>
      </x:c>
      <x:c r="J82" s="37" t="n">
        <x:v>256</x:v>
      </x:c>
      <x:c r="K82" s="37" t="str">
        <x:v>Titan Gray</x:v>
      </x:c>
      <x:c r="L82" s="37"/>
      <x:c r="M82" s="37"/>
      <x:c r="N82" s="37" t="str">
        <x:v>https://www.mi.com/eg/product/redmi-15/specs/</x:v>
      </x:c>
      <x:c r="O82" s="42" t="n">
        <x:v>46233</x:v>
      </x:c>
      <x:c r="P82" s="37" t="str">
        <x:v>يوجد دليل مصنع/مواصفات، لكن لا يوجد متجر مصري مربوط بهذه النسخة في الملفات المرفوعة.</x:v>
      </x:c>
    </x:row>
    <x:row r="83">
      <x:c r="A83" s="37" t="str">
        <x:v>VAR-4BDB0062624B80</x:v>
      </x:c>
      <x:c r="B83" s="37" t="str">
        <x:v>MOD-C1A6F9DB6FFC90</x:v>
      </x:c>
      <x:c r="C83" s="37" t="str">
        <x:v>Xiaomi REDMI 15C 6GB RAM / 128GB / Midnight Black | 128GB Storage</x:v>
      </x:c>
      <x:c r="D83" s="37" t="str">
        <x:v>الموبايلات والاتصالات</x:v>
      </x:c>
      <x:c r="E83" s="37" t="str">
        <x:v>هواتف ذكية</x:v>
      </x:c>
      <x:c r="F83" s="37" t="str">
        <x:v>Xiaomi</x:v>
      </x:c>
      <x:c r="G83" s="37" t="str">
        <x:v>REDMI 15C</x:v>
      </x:c>
      <x:c r="H83" s="37" t="str">
        <x:v>6GB RAM / 128GB / Midnight Black</x:v>
      </x:c>
      <x:c r="I83" s="37" t="n">
        <x:v>6</x:v>
      </x:c>
      <x:c r="J83" s="37" t="n">
        <x:v>128</x:v>
      </x:c>
      <x:c r="K83" s="37" t="str">
        <x:v>Midnight Black</x:v>
      </x:c>
      <x:c r="L83" s="37"/>
      <x:c r="M83" s="37"/>
      <x:c r="N83" s="37" t="str">
        <x:v>https://www.mi.com/eg/product/redmi-15c/specs/</x:v>
      </x:c>
      <x:c r="O83" s="42" t="n">
        <x:v>46233</x:v>
      </x:c>
      <x:c r="P83" s="37" t="str">
        <x:v>يوجد دليل مصنع/مواصفات، لكن لا يوجد متجر مصري مربوط بهذه النسخة في الملفات المرفوعة.</x:v>
      </x:c>
    </x:row>
    <x:row r="84">
      <x:c r="A84" s="37" t="str">
        <x:v>VAR-CE4EB87ACDD159</x:v>
      </x:c>
      <x:c r="B84" s="37" t="str">
        <x:v>MOD-C1A6F9DB6FFC90</x:v>
      </x:c>
      <x:c r="C84" s="37" t="str">
        <x:v>Xiaomi REDMI 15C 6GB RAM / 128GB / Mint Green | 128GB Storage</x:v>
      </x:c>
      <x:c r="D84" s="37" t="str">
        <x:v>الموبايلات والاتصالات</x:v>
      </x:c>
      <x:c r="E84" s="37" t="str">
        <x:v>هواتف ذكية</x:v>
      </x:c>
      <x:c r="F84" s="37" t="str">
        <x:v>Xiaomi</x:v>
      </x:c>
      <x:c r="G84" s="37" t="str">
        <x:v>REDMI 15C</x:v>
      </x:c>
      <x:c r="H84" s="37" t="str">
        <x:v>6GB RAM / 128GB / Mint Green</x:v>
      </x:c>
      <x:c r="I84" s="37" t="n">
        <x:v>6</x:v>
      </x:c>
      <x:c r="J84" s="37" t="n">
        <x:v>128</x:v>
      </x:c>
      <x:c r="K84" s="37" t="str">
        <x:v>Mint Green</x:v>
      </x:c>
      <x:c r="L84" s="37"/>
      <x:c r="M84" s="37"/>
      <x:c r="N84" s="37" t="str">
        <x:v>https://www.mi.com/eg/product/redmi-15c/specs/</x:v>
      </x:c>
      <x:c r="O84" s="42" t="n">
        <x:v>46233</x:v>
      </x:c>
      <x:c r="P84" s="37" t="str">
        <x:v>يوجد دليل مصنع/مواصفات، لكن لا يوجد متجر مصري مربوط بهذه النسخة في الملفات المرفوعة.</x:v>
      </x:c>
    </x:row>
    <x:row r="85">
      <x:c r="A85" s="37" t="str">
        <x:v>VAR-F6DC2EABE14204</x:v>
      </x:c>
      <x:c r="B85" s="37" t="str">
        <x:v>MOD-C1A6F9DB6FFC90</x:v>
      </x:c>
      <x:c r="C85" s="37" t="str">
        <x:v>Xiaomi REDMI 15C 6GB RAM / 128GB / Moonlight Blue | 128GB Storage</x:v>
      </x:c>
      <x:c r="D85" s="37" t="str">
        <x:v>الموبايلات والاتصالات</x:v>
      </x:c>
      <x:c r="E85" s="37" t="str">
        <x:v>هواتف ذكية</x:v>
      </x:c>
      <x:c r="F85" s="37" t="str">
        <x:v>Xiaomi</x:v>
      </x:c>
      <x:c r="G85" s="37" t="str">
        <x:v>REDMI 15C</x:v>
      </x:c>
      <x:c r="H85" s="37" t="str">
        <x:v>6GB RAM / 128GB / Moonlight Blue</x:v>
      </x:c>
      <x:c r="I85" s="37" t="n">
        <x:v>6</x:v>
      </x:c>
      <x:c r="J85" s="37" t="n">
        <x:v>128</x:v>
      </x:c>
      <x:c r="K85" s="37" t="str">
        <x:v>Moonlight Blue</x:v>
      </x:c>
      <x:c r="L85" s="37"/>
      <x:c r="M85" s="37"/>
      <x:c r="N85" s="37" t="str">
        <x:v>https://www.mi.com/eg/product/redmi-15c/specs/</x:v>
      </x:c>
      <x:c r="O85" s="42" t="n">
        <x:v>46233</x:v>
      </x:c>
      <x:c r="P85" s="37" t="str">
        <x:v>يوجد دليل مصنع/مواصفات، لكن لا يوجد متجر مصري مربوط بهذه النسخة في الملفات المرفوعة.</x:v>
      </x:c>
    </x:row>
    <x:row r="86">
      <x:c r="A86" s="37" t="str">
        <x:v>VAR-03D4480BCAC5D8</x:v>
      </x:c>
      <x:c r="B86" s="37" t="str">
        <x:v>MOD-C1A6F9DB6FFC90</x:v>
      </x:c>
      <x:c r="C86" s="37" t="str">
        <x:v>Xiaomi REDMI 15C 6GB RAM / 128GB / Twilight Orange | 128GB Storage</x:v>
      </x:c>
      <x:c r="D86" s="37" t="str">
        <x:v>الموبايلات والاتصالات</x:v>
      </x:c>
      <x:c r="E86" s="37" t="str">
        <x:v>هواتف ذكية</x:v>
      </x:c>
      <x:c r="F86" s="37" t="str">
        <x:v>Xiaomi</x:v>
      </x:c>
      <x:c r="G86" s="37" t="str">
        <x:v>REDMI 15C</x:v>
      </x:c>
      <x:c r="H86" s="37" t="str">
        <x:v>6GB RAM / 128GB / Twilight Orange</x:v>
      </x:c>
      <x:c r="I86" s="37" t="n">
        <x:v>6</x:v>
      </x:c>
      <x:c r="J86" s="37" t="n">
        <x:v>128</x:v>
      </x:c>
      <x:c r="K86" s="37" t="str">
        <x:v>Twilight Orange</x:v>
      </x:c>
      <x:c r="L86" s="37"/>
      <x:c r="M86" s="37"/>
      <x:c r="N86" s="37" t="str">
        <x:v>https://www.mi.com/eg/product/redmi-15c/specs/</x:v>
      </x:c>
      <x:c r="O86" s="42" t="n">
        <x:v>46233</x:v>
      </x:c>
      <x:c r="P86" s="37" t="str">
        <x:v>يوجد دليل مصنع/مواصفات، لكن لا يوجد متجر مصري مربوط بهذه النسخة في الملفات المرفوعة.</x:v>
      </x:c>
    </x:row>
    <x:row r="87">
      <x:c r="A87" s="37" t="str">
        <x:v>VAR-D9C02D7C1A70F3</x:v>
      </x:c>
      <x:c r="B87" s="37" t="str">
        <x:v>MOD-C1A6F9DB6FFC90</x:v>
      </x:c>
      <x:c r="C87" s="37" t="str">
        <x:v>Xiaomi REDMI 15C 8GB RAM / 256GB / Midnight Black | 256GB Storage</x:v>
      </x:c>
      <x:c r="D87" s="37" t="str">
        <x:v>الموبايلات والاتصالات</x:v>
      </x:c>
      <x:c r="E87" s="37" t="str">
        <x:v>هواتف ذكية</x:v>
      </x:c>
      <x:c r="F87" s="37" t="str">
        <x:v>Xiaomi</x:v>
      </x:c>
      <x:c r="G87" s="37" t="str">
        <x:v>REDMI 15C</x:v>
      </x:c>
      <x:c r="H87" s="37" t="str">
        <x:v>8GB RAM / 256GB / Midnight Black</x:v>
      </x:c>
      <x:c r="I87" s="37" t="n">
        <x:v>8</x:v>
      </x:c>
      <x:c r="J87" s="37" t="n">
        <x:v>256</x:v>
      </x:c>
      <x:c r="K87" s="37" t="str">
        <x:v>Midnight Black</x:v>
      </x:c>
      <x:c r="L87" s="37"/>
      <x:c r="M87" s="37"/>
      <x:c r="N87" s="37" t="str">
        <x:v>https://www.mi.com/eg/product/redmi-15c/specs/</x:v>
      </x:c>
      <x:c r="O87" s="42" t="n">
        <x:v>46233</x:v>
      </x:c>
      <x:c r="P87" s="37" t="str">
        <x:v>يوجد دليل مصنع/مواصفات، لكن لا يوجد متجر مصري مربوط بهذه النسخة في الملفات المرفوعة.</x:v>
      </x:c>
    </x:row>
    <x:row r="88">
      <x:c r="A88" s="37" t="str">
        <x:v>VAR-7B6DB0717E9D92</x:v>
      </x:c>
      <x:c r="B88" s="37" t="str">
        <x:v>MOD-C1A6F9DB6FFC90</x:v>
      </x:c>
      <x:c r="C88" s="37" t="str">
        <x:v>Xiaomi REDMI 15C 8GB RAM / 256GB / Mint Green | 256GB Storage</x:v>
      </x:c>
      <x:c r="D88" s="37" t="str">
        <x:v>الموبايلات والاتصالات</x:v>
      </x:c>
      <x:c r="E88" s="37" t="str">
        <x:v>هواتف ذكية</x:v>
      </x:c>
      <x:c r="F88" s="37" t="str">
        <x:v>Xiaomi</x:v>
      </x:c>
      <x:c r="G88" s="37" t="str">
        <x:v>REDMI 15C</x:v>
      </x:c>
      <x:c r="H88" s="37" t="str">
        <x:v>8GB RAM / 256GB / Mint Green</x:v>
      </x:c>
      <x:c r="I88" s="37" t="n">
        <x:v>8</x:v>
      </x:c>
      <x:c r="J88" s="37" t="n">
        <x:v>256</x:v>
      </x:c>
      <x:c r="K88" s="37" t="str">
        <x:v>Mint Green</x:v>
      </x:c>
      <x:c r="L88" s="37"/>
      <x:c r="M88" s="37"/>
      <x:c r="N88" s="37" t="str">
        <x:v>https://www.mi.com/eg/product/redmi-15c/specs/</x:v>
      </x:c>
      <x:c r="O88" s="42" t="n">
        <x:v>46233</x:v>
      </x:c>
      <x:c r="P88" s="37" t="str">
        <x:v>يوجد دليل مصنع/مواصفات، لكن لا يوجد متجر مصري مربوط بهذه النسخة في الملفات المرفوعة.</x:v>
      </x:c>
    </x:row>
    <x:row r="89">
      <x:c r="A89" s="37" t="str">
        <x:v>VAR-639FBAC5AB6174</x:v>
      </x:c>
      <x:c r="B89" s="37" t="str">
        <x:v>MOD-C1A6F9DB6FFC90</x:v>
      </x:c>
      <x:c r="C89" s="37" t="str">
        <x:v>Xiaomi REDMI 15C 8GB RAM / 256GB / Moonlight Blue | 256GB Storage</x:v>
      </x:c>
      <x:c r="D89" s="37" t="str">
        <x:v>الموبايلات والاتصالات</x:v>
      </x:c>
      <x:c r="E89" s="37" t="str">
        <x:v>هواتف ذكية</x:v>
      </x:c>
      <x:c r="F89" s="37" t="str">
        <x:v>Xiaomi</x:v>
      </x:c>
      <x:c r="G89" s="37" t="str">
        <x:v>REDMI 15C</x:v>
      </x:c>
      <x:c r="H89" s="37" t="str">
        <x:v>8GB RAM / 256GB / Moonlight Blue</x:v>
      </x:c>
      <x:c r="I89" s="37" t="n">
        <x:v>8</x:v>
      </x:c>
      <x:c r="J89" s="37" t="n">
        <x:v>256</x:v>
      </x:c>
      <x:c r="K89" s="37" t="str">
        <x:v>Moonlight Blue</x:v>
      </x:c>
      <x:c r="L89" s="37"/>
      <x:c r="M89" s="37"/>
      <x:c r="N89" s="37" t="str">
        <x:v>https://www.mi.com/eg/product/redmi-15c/specs/</x:v>
      </x:c>
      <x:c r="O89" s="42" t="n">
        <x:v>46233</x:v>
      </x:c>
      <x:c r="P89" s="37" t="str">
        <x:v>يوجد دليل مصنع/مواصفات، لكن لا يوجد متجر مصري مربوط بهذه النسخة في الملفات المرفوعة.</x:v>
      </x:c>
    </x:row>
    <x:row r="90">
      <x:c r="A90" s="37" t="str">
        <x:v>VAR-DE709AAC6062F0</x:v>
      </x:c>
      <x:c r="B90" s="37" t="str">
        <x:v>MOD-C1A6F9DB6FFC90</x:v>
      </x:c>
      <x:c r="C90" s="37" t="str">
        <x:v>Xiaomi REDMI 15C 8GB RAM / 256GB / Twilight Orange | 256GB Storage</x:v>
      </x:c>
      <x:c r="D90" s="37" t="str">
        <x:v>الموبايلات والاتصالات</x:v>
      </x:c>
      <x:c r="E90" s="37" t="str">
        <x:v>هواتف ذكية</x:v>
      </x:c>
      <x:c r="F90" s="37" t="str">
        <x:v>Xiaomi</x:v>
      </x:c>
      <x:c r="G90" s="37" t="str">
        <x:v>REDMI 15C</x:v>
      </x:c>
      <x:c r="H90" s="37" t="str">
        <x:v>8GB RAM / 256GB / Twilight Orange</x:v>
      </x:c>
      <x:c r="I90" s="37" t="n">
        <x:v>8</x:v>
      </x:c>
      <x:c r="J90" s="37" t="n">
        <x:v>256</x:v>
      </x:c>
      <x:c r="K90" s="37" t="str">
        <x:v>Twilight Orange</x:v>
      </x:c>
      <x:c r="L90" s="37"/>
      <x:c r="M90" s="37"/>
      <x:c r="N90" s="37" t="str">
        <x:v>https://www.mi.com/eg/product/redmi-15c/specs/</x:v>
      </x:c>
      <x:c r="O90" s="42" t="n">
        <x:v>46233</x:v>
      </x:c>
      <x:c r="P90" s="37" t="str">
        <x:v>يوجد دليل مصنع/مواصفات، لكن لا يوجد متجر مصري مربوط بهذه النسخة في الملفات المرفوعة.</x:v>
      </x:c>
    </x:row>
    <x:row r="91">
      <x:c r="A91" s="37" t="str">
        <x:v>VAR-262BF786BC1E5B</x:v>
      </x:c>
      <x:c r="B91" s="37" t="str">
        <x:v>MOD-4164F4A1E56ECD</x:v>
      </x:c>
      <x:c r="C91" s="37" t="str">
        <x:v>Xiaomi REDMI Note 15 6GB RAM / 128GB / Black | 128GB Storage</x:v>
      </x:c>
      <x:c r="D91" s="37" t="str">
        <x:v>الموبايلات والاتصالات</x:v>
      </x:c>
      <x:c r="E91" s="37" t="str">
        <x:v>هواتف ذكية</x:v>
      </x:c>
      <x:c r="F91" s="37" t="str">
        <x:v>Xiaomi</x:v>
      </x:c>
      <x:c r="G91" s="37" t="str">
        <x:v>REDMI Note 15</x:v>
      </x:c>
      <x:c r="H91" s="37" t="str">
        <x:v>6GB RAM / 128GB / Black</x:v>
      </x:c>
      <x:c r="I91" s="37" t="n">
        <x:v>6</x:v>
      </x:c>
      <x:c r="J91" s="37" t="n">
        <x:v>128</x:v>
      </x:c>
      <x:c r="K91" s="37" t="str">
        <x:v>Black</x:v>
      </x:c>
      <x:c r="L91" s="37"/>
      <x:c r="M91" s="37"/>
      <x:c r="N91" s="37" t="str">
        <x:v>https://www.mi.com/eg/product/redmi-note-15/specs/</x:v>
      </x:c>
      <x:c r="O91" s="42" t="n">
        <x:v>46233</x:v>
      </x:c>
      <x:c r="P91" s="37" t="str">
        <x:v>يوجد دليل مصنع/مواصفات، لكن لا يوجد متجر مصري مربوط بهذه النسخة في الملفات المرفوعة.</x:v>
      </x:c>
    </x:row>
    <x:row r="92">
      <x:c r="A92" s="37" t="str">
        <x:v>VAR-D646C83DEDB60C</x:v>
      </x:c>
      <x:c r="B92" s="37" t="str">
        <x:v>MOD-4164F4A1E56ECD</x:v>
      </x:c>
      <x:c r="C92" s="37" t="str">
        <x:v>Xiaomi REDMI Note 15 6GB RAM / 128GB / Glacier Blue | 128GB Storage</x:v>
      </x:c>
      <x:c r="D92" s="37" t="str">
        <x:v>الموبايلات والاتصالات</x:v>
      </x:c>
      <x:c r="E92" s="37" t="str">
        <x:v>هواتف ذكية</x:v>
      </x:c>
      <x:c r="F92" s="37" t="str">
        <x:v>Xiaomi</x:v>
      </x:c>
      <x:c r="G92" s="37" t="str">
        <x:v>REDMI Note 15</x:v>
      </x:c>
      <x:c r="H92" s="37" t="str">
        <x:v>6GB RAM / 128GB / Glacier Blue</x:v>
      </x:c>
      <x:c r="I92" s="37" t="n">
        <x:v>6</x:v>
      </x:c>
      <x:c r="J92" s="37" t="n">
        <x:v>128</x:v>
      </x:c>
      <x:c r="K92" s="37" t="str">
        <x:v>Glacier Blue</x:v>
      </x:c>
      <x:c r="L92" s="37"/>
      <x:c r="M92" s="37"/>
      <x:c r="N92" s="37" t="str">
        <x:v>https://www.mi.com/eg/product/redmi-note-15/specs/</x:v>
      </x:c>
      <x:c r="O92" s="42" t="n">
        <x:v>46233</x:v>
      </x:c>
      <x:c r="P92" s="37" t="str">
        <x:v>يوجد دليل مصنع/مواصفات، لكن لا يوجد متجر مصري مربوط بهذه النسخة في الملفات المرفوعة.</x:v>
      </x:c>
    </x:row>
    <x:row r="93">
      <x:c r="A93" s="37" t="str">
        <x:v>VAR-BAD5922B1D18B4</x:v>
      </x:c>
      <x:c r="B93" s="37" t="str">
        <x:v>MOD-4164F4A1E56ECD</x:v>
      </x:c>
      <x:c r="C93" s="37" t="str">
        <x:v>Xiaomi REDMI Note 15 6GB RAM / 128GB / Green | 128GB Storage</x:v>
      </x:c>
      <x:c r="D93" s="37" t="str">
        <x:v>الموبايلات والاتصالات</x:v>
      </x:c>
      <x:c r="E93" s="37" t="str">
        <x:v>هواتف ذكية</x:v>
      </x:c>
      <x:c r="F93" s="37" t="str">
        <x:v>Xiaomi</x:v>
      </x:c>
      <x:c r="G93" s="37" t="str">
        <x:v>REDMI Note 15</x:v>
      </x:c>
      <x:c r="H93" s="37" t="str">
        <x:v>6GB RAM / 128GB / Green</x:v>
      </x:c>
      <x:c r="I93" s="37" t="n">
        <x:v>6</x:v>
      </x:c>
      <x:c r="J93" s="37" t="n">
        <x:v>128</x:v>
      </x:c>
      <x:c r="K93" s="37" t="str">
        <x:v>Green</x:v>
      </x:c>
      <x:c r="L93" s="37"/>
      <x:c r="M93" s="37"/>
      <x:c r="N93" s="37" t="str">
        <x:v>https://www.mi.com/eg/product/redmi-note-15/specs/</x:v>
      </x:c>
      <x:c r="O93" s="42" t="n">
        <x:v>46233</x:v>
      </x:c>
      <x:c r="P93" s="37" t="str">
        <x:v>يوجد دليل مصنع/مواصفات، لكن لا يوجد متجر مصري مربوط بهذه النسخة في الملفات المرفوعة.</x:v>
      </x:c>
    </x:row>
    <x:row r="94">
      <x:c r="A94" s="37" t="str">
        <x:v>VAR-CA1BCA45261503</x:v>
      </x:c>
      <x:c r="B94" s="37" t="str">
        <x:v>MOD-4164F4A1E56ECD</x:v>
      </x:c>
      <x:c r="C94" s="37" t="str">
        <x:v>Xiaomi REDMI Note 15 6GB RAM / 128GB / Purple | 128GB Storage</x:v>
      </x:c>
      <x:c r="D94" s="37" t="str">
        <x:v>الموبايلات والاتصالات</x:v>
      </x:c>
      <x:c r="E94" s="37" t="str">
        <x:v>هواتف ذكية</x:v>
      </x:c>
      <x:c r="F94" s="37" t="str">
        <x:v>Xiaomi</x:v>
      </x:c>
      <x:c r="G94" s="37" t="str">
        <x:v>REDMI Note 15</x:v>
      </x:c>
      <x:c r="H94" s="37" t="str">
        <x:v>6GB RAM / 128GB / Purple</x:v>
      </x:c>
      <x:c r="I94" s="37" t="n">
        <x:v>6</x:v>
      </x:c>
      <x:c r="J94" s="37" t="n">
        <x:v>128</x:v>
      </x:c>
      <x:c r="K94" s="37" t="str">
        <x:v>Purple</x:v>
      </x:c>
      <x:c r="L94" s="37"/>
      <x:c r="M94" s="37"/>
      <x:c r="N94" s="37" t="str">
        <x:v>https://www.mi.com/eg/product/redmi-note-15/specs/</x:v>
      </x:c>
      <x:c r="O94" s="42" t="n">
        <x:v>46233</x:v>
      </x:c>
      <x:c r="P94" s="37" t="str">
        <x:v>يوجد دليل مصنع/مواصفات، لكن لا يوجد متجر مصري مربوط بهذه النسخة في الملفات المرفوعة.</x:v>
      </x:c>
    </x:row>
    <x:row r="95">
      <x:c r="A95" s="37" t="str">
        <x:v>VAR-21EA959FBE4BD0</x:v>
      </x:c>
      <x:c r="B95" s="37" t="str">
        <x:v>MOD-4164F4A1E56ECD</x:v>
      </x:c>
      <x:c r="C95" s="37" t="str">
        <x:v>Xiaomi REDMI Note 15 8GB RAM / 256GB / Black | 256GB Storage</x:v>
      </x:c>
      <x:c r="D95" s="37" t="str">
        <x:v>الموبايلات والاتصالات</x:v>
      </x:c>
      <x:c r="E95" s="37" t="str">
        <x:v>هواتف ذكية</x:v>
      </x:c>
      <x:c r="F95" s="37" t="str">
        <x:v>Xiaomi</x:v>
      </x:c>
      <x:c r="G95" s="37" t="str">
        <x:v>REDMI Note 15</x:v>
      </x:c>
      <x:c r="H95" s="37" t="str">
        <x:v>8GB RAM / 256GB / Black</x:v>
      </x:c>
      <x:c r="I95" s="37" t="n">
        <x:v>8</x:v>
      </x:c>
      <x:c r="J95" s="37" t="n">
        <x:v>256</x:v>
      </x:c>
      <x:c r="K95" s="37" t="str">
        <x:v>Black</x:v>
      </x:c>
      <x:c r="L95" s="37"/>
      <x:c r="M95" s="37"/>
      <x:c r="N95" s="37" t="str">
        <x:v>https://www.mi.com/eg/product/redmi-note-15/specs/</x:v>
      </x:c>
      <x:c r="O95" s="42" t="n">
        <x:v>46233</x:v>
      </x:c>
      <x:c r="P95" s="37" t="str">
        <x:v>يوجد دليل مصنع/مواصفات، لكن لا يوجد متجر مصري مربوط بهذه النسخة في الملفات المرفوعة.</x:v>
      </x:c>
    </x:row>
    <x:row r="96">
      <x:c r="A96" s="37" t="str">
        <x:v>VAR-96545E826A748E</x:v>
      </x:c>
      <x:c r="B96" s="37" t="str">
        <x:v>MOD-4164F4A1E56ECD</x:v>
      </x:c>
      <x:c r="C96" s="37" t="str">
        <x:v>Xiaomi REDMI Note 15 8GB RAM / 256GB / Glacier Blue | 256GB Storage</x:v>
      </x:c>
      <x:c r="D96" s="37" t="str">
        <x:v>الموبايلات والاتصالات</x:v>
      </x:c>
      <x:c r="E96" s="37" t="str">
        <x:v>هواتف ذكية</x:v>
      </x:c>
      <x:c r="F96" s="37" t="str">
        <x:v>Xiaomi</x:v>
      </x:c>
      <x:c r="G96" s="37" t="str">
        <x:v>REDMI Note 15</x:v>
      </x:c>
      <x:c r="H96" s="37" t="str">
        <x:v>8GB RAM / 256GB / Glacier Blue</x:v>
      </x:c>
      <x:c r="I96" s="37" t="n">
        <x:v>8</x:v>
      </x:c>
      <x:c r="J96" s="37" t="n">
        <x:v>256</x:v>
      </x:c>
      <x:c r="K96" s="37" t="str">
        <x:v>Glacier Blue</x:v>
      </x:c>
      <x:c r="L96" s="37"/>
      <x:c r="M96" s="37"/>
      <x:c r="N96" s="37" t="str">
        <x:v>https://www.mi.com/eg/product/redmi-note-15/specs/</x:v>
      </x:c>
      <x:c r="O96" s="42" t="n">
        <x:v>46233</x:v>
      </x:c>
      <x:c r="P96" s="37" t="str">
        <x:v>يوجد دليل مصنع/مواصفات، لكن لا يوجد متجر مصري مربوط بهذه النسخة في الملفات المرفوعة.</x:v>
      </x:c>
    </x:row>
    <x:row r="97">
      <x:c r="A97" s="37" t="str">
        <x:v>VAR-A07F68B106DDD9</x:v>
      </x:c>
      <x:c r="B97" s="37" t="str">
        <x:v>MOD-4164F4A1E56ECD</x:v>
      </x:c>
      <x:c r="C97" s="37" t="str">
        <x:v>Xiaomi REDMI Note 15 8GB RAM / 256GB / Green | 256GB Storage</x:v>
      </x:c>
      <x:c r="D97" s="37" t="str">
        <x:v>الموبايلات والاتصالات</x:v>
      </x:c>
      <x:c r="E97" s="37" t="str">
        <x:v>هواتف ذكية</x:v>
      </x:c>
      <x:c r="F97" s="37" t="str">
        <x:v>Xiaomi</x:v>
      </x:c>
      <x:c r="G97" s="37" t="str">
        <x:v>REDMI Note 15</x:v>
      </x:c>
      <x:c r="H97" s="37" t="str">
        <x:v>8GB RAM / 256GB / Green</x:v>
      </x:c>
      <x:c r="I97" s="37" t="n">
        <x:v>8</x:v>
      </x:c>
      <x:c r="J97" s="37" t="n">
        <x:v>256</x:v>
      </x:c>
      <x:c r="K97" s="37" t="str">
        <x:v>Green</x:v>
      </x:c>
      <x:c r="L97" s="37"/>
      <x:c r="M97" s="37"/>
      <x:c r="N97" s="37" t="str">
        <x:v>https://www.mi.com/eg/product/redmi-note-15/specs/</x:v>
      </x:c>
      <x:c r="O97" s="42" t="n">
        <x:v>46233</x:v>
      </x:c>
      <x:c r="P97" s="37" t="str">
        <x:v>يوجد دليل مصنع/مواصفات، لكن لا يوجد متجر مصري مربوط بهذه النسخة في الملفات المرفوعة.</x:v>
      </x:c>
    </x:row>
    <x:row r="98">
      <x:c r="A98" s="37" t="str">
        <x:v>VAR-BEE298F3BE828A</x:v>
      </x:c>
      <x:c r="B98" s="37" t="str">
        <x:v>MOD-4164F4A1E56ECD</x:v>
      </x:c>
      <x:c r="C98" s="37" t="str">
        <x:v>Xiaomi REDMI Note 15 8GB RAM / 256GB / Purple | 256GB Storage</x:v>
      </x:c>
      <x:c r="D98" s="37" t="str">
        <x:v>الموبايلات والاتصالات</x:v>
      </x:c>
      <x:c r="E98" s="37" t="str">
        <x:v>هواتف ذكية</x:v>
      </x:c>
      <x:c r="F98" s="37" t="str">
        <x:v>Xiaomi</x:v>
      </x:c>
      <x:c r="G98" s="37" t="str">
        <x:v>REDMI Note 15</x:v>
      </x:c>
      <x:c r="H98" s="37" t="str">
        <x:v>8GB RAM / 256GB / Purple</x:v>
      </x:c>
      <x:c r="I98" s="37" t="n">
        <x:v>8</x:v>
      </x:c>
      <x:c r="J98" s="37" t="n">
        <x:v>256</x:v>
      </x:c>
      <x:c r="K98" s="37" t="str">
        <x:v>Purple</x:v>
      </x:c>
      <x:c r="L98" s="37"/>
      <x:c r="M98" s="37"/>
      <x:c r="N98" s="37" t="str">
        <x:v>https://www.mi.com/eg/product/redmi-note-15/specs/</x:v>
      </x:c>
      <x:c r="O98" s="42" t="n">
        <x:v>46233</x:v>
      </x:c>
      <x:c r="P98" s="37" t="str">
        <x:v>يوجد دليل مصنع/مواصفات، لكن لا يوجد متجر مصري مربوط بهذه النسخة في الملفات المرفوعة.</x:v>
      </x:c>
    </x:row>
    <x:row r="99">
      <x:c r="A99" s="37" t="str">
        <x:v>VAR-358DEF13AA6A21</x:v>
      </x:c>
      <x:c r="B99" s="37" t="str">
        <x:v>MOD-5B553EB8678614</x:v>
      </x:c>
      <x:c r="C99" s="37" t="str">
        <x:v>Xiaomi REDMI Note 15 5G 12GB RAM / 512GB / Black | 512GB Storage</x:v>
      </x:c>
      <x:c r="D99" s="37" t="str">
        <x:v>الموبايلات والاتصالات</x:v>
      </x:c>
      <x:c r="E99" s="37" t="str">
        <x:v>هواتف ذكية</x:v>
      </x:c>
      <x:c r="F99" s="37" t="str">
        <x:v>Xiaomi</x:v>
      </x:c>
      <x:c r="G99" s="37" t="str">
        <x:v>REDMI Note 15 5G</x:v>
      </x:c>
      <x:c r="H99" s="37" t="str">
        <x:v>12GB RAM / 512GB / Black</x:v>
      </x:c>
      <x:c r="I99" s="37" t="n">
        <x:v>12</x:v>
      </x:c>
      <x:c r="J99" s="37" t="n">
        <x:v>512</x:v>
      </x:c>
      <x:c r="K99" s="37" t="str">
        <x:v>Black</x:v>
      </x:c>
      <x:c r="L99" s="37"/>
      <x:c r="M99" s="37"/>
      <x:c r="N99" s="37" t="str">
        <x:v>https://www.mi.com/eg/product/redmi-note-15-5g/specs/</x:v>
      </x:c>
      <x:c r="O99" s="42" t="n">
        <x:v>46233</x:v>
      </x:c>
      <x:c r="P99" s="37" t="str">
        <x:v>يوجد دليل مصنع/مواصفات، لكن لا يوجد متجر مصري مربوط بهذه النسخة في الملفات المرفوعة.</x:v>
      </x:c>
    </x:row>
    <x:row r="100">
      <x:c r="A100" s="37" t="str">
        <x:v>VAR-D08AFAE7B456DC</x:v>
      </x:c>
      <x:c r="B100" s="37" t="str">
        <x:v>MOD-5B553EB8678614</x:v>
      </x:c>
      <x:c r="C100" s="37" t="str">
        <x:v>Xiaomi REDMI Note 15 5G 12GB RAM / 512GB / Glacier Blue | 512GB Storage</x:v>
      </x:c>
      <x:c r="D100" s="37" t="str">
        <x:v>الموبايلات والاتصالات</x:v>
      </x:c>
      <x:c r="E100" s="37" t="str">
        <x:v>هواتف ذكية</x:v>
      </x:c>
      <x:c r="F100" s="37" t="str">
        <x:v>Xiaomi</x:v>
      </x:c>
      <x:c r="G100" s="37" t="str">
        <x:v>REDMI Note 15 5G</x:v>
      </x:c>
      <x:c r="H100" s="37" t="str">
        <x:v>12GB RAM / 512GB / Glacier Blue</x:v>
      </x:c>
      <x:c r="I100" s="37" t="n">
        <x:v>12</x:v>
      </x:c>
      <x:c r="J100" s="37" t="n">
        <x:v>512</x:v>
      </x:c>
      <x:c r="K100" s="37" t="str">
        <x:v>Glacier Blue</x:v>
      </x:c>
      <x:c r="L100" s="37"/>
      <x:c r="M100" s="37"/>
      <x:c r="N100" s="37" t="str">
        <x:v>https://www.mi.com/eg/product/redmi-note-15-5g/specs/</x:v>
      </x:c>
      <x:c r="O100" s="42" t="n">
        <x:v>46233</x:v>
      </x:c>
      <x:c r="P100" s="37" t="str">
        <x:v>يوجد دليل مصنع/مواصفات، لكن لا يوجد متجر مصري مربوط بهذه النسخة في الملفات المرفوعة.</x:v>
      </x:c>
    </x:row>
    <x:row r="101">
      <x:c r="A101" s="37" t="str">
        <x:v>VAR-B47D0934422A8F</x:v>
      </x:c>
      <x:c r="B101" s="37" t="str">
        <x:v>MOD-5B553EB8678614</x:v>
      </x:c>
      <x:c r="C101" s="37" t="str">
        <x:v>Xiaomi REDMI Note 15 5G 12GB RAM / 512GB / Misty Purple | 512GB Storage</x:v>
      </x:c>
      <x:c r="D101" s="37" t="str">
        <x:v>الموبايلات والاتصالات</x:v>
      </x:c>
      <x:c r="E101" s="37" t="str">
        <x:v>هواتف ذكية</x:v>
      </x:c>
      <x:c r="F101" s="37" t="str">
        <x:v>Xiaomi</x:v>
      </x:c>
      <x:c r="G101" s="37" t="str">
        <x:v>REDMI Note 15 5G</x:v>
      </x:c>
      <x:c r="H101" s="37" t="str">
        <x:v>12GB RAM / 512GB / Misty Purple</x:v>
      </x:c>
      <x:c r="I101" s="37" t="n">
        <x:v>12</x:v>
      </x:c>
      <x:c r="J101" s="37" t="n">
        <x:v>512</x:v>
      </x:c>
      <x:c r="K101" s="37" t="str">
        <x:v>Misty Purple</x:v>
      </x:c>
      <x:c r="L101" s="37"/>
      <x:c r="M101" s="37"/>
      <x:c r="N101" s="37" t="str">
        <x:v>https://www.mi.com/eg/product/redmi-note-15-5g/specs/</x:v>
      </x:c>
      <x:c r="O101" s="42" t="n">
        <x:v>46233</x:v>
      </x:c>
      <x:c r="P101" s="37" t="str">
        <x:v>يوجد دليل مصنع/مواصفات، لكن لا يوجد متجر مصري مربوط بهذه النسخة في الملفات المرفوعة.</x:v>
      </x:c>
    </x:row>
    <x:row r="102">
      <x:c r="A102" s="37" t="str">
        <x:v>VAR-2C4CA8C34D40B1</x:v>
      </x:c>
      <x:c r="B102" s="37" t="str">
        <x:v>MOD-5B553EB8678614</x:v>
      </x:c>
      <x:c r="C102" s="37" t="str">
        <x:v>Xiaomi REDMI Note 15 5G 8GB RAM / 256GB / Black | 256GB Storage</x:v>
      </x:c>
      <x:c r="D102" s="37" t="str">
        <x:v>الموبايلات والاتصالات</x:v>
      </x:c>
      <x:c r="E102" s="37" t="str">
        <x:v>هواتف ذكية</x:v>
      </x:c>
      <x:c r="F102" s="37" t="str">
        <x:v>Xiaomi</x:v>
      </x:c>
      <x:c r="G102" s="37" t="str">
        <x:v>REDMI Note 15 5G</x:v>
      </x:c>
      <x:c r="H102" s="37" t="str">
        <x:v>8GB RAM / 256GB / Black</x:v>
      </x:c>
      <x:c r="I102" s="37" t="n">
        <x:v>8</x:v>
      </x:c>
      <x:c r="J102" s="37" t="n">
        <x:v>256</x:v>
      </x:c>
      <x:c r="K102" s="37" t="str">
        <x:v>Black</x:v>
      </x:c>
      <x:c r="L102" s="37"/>
      <x:c r="M102" s="37"/>
      <x:c r="N102" s="37" t="str">
        <x:v>https://www.mi.com/eg/product/redmi-note-15-5g/specs/</x:v>
      </x:c>
      <x:c r="O102" s="42" t="n">
        <x:v>46233</x:v>
      </x:c>
      <x:c r="P102" s="37" t="str">
        <x:v>يوجد دليل مصنع/مواصفات، لكن لا يوجد متجر مصري مربوط بهذه النسخة في الملفات المرفوعة.</x:v>
      </x:c>
    </x:row>
    <x:row r="103">
      <x:c r="A103" s="37" t="str">
        <x:v>VAR-E97CDF43F687F8</x:v>
      </x:c>
      <x:c r="B103" s="37" t="str">
        <x:v>MOD-5B553EB8678614</x:v>
      </x:c>
      <x:c r="C103" s="37" t="str">
        <x:v>Xiaomi REDMI Note 15 5G 8GB RAM / 256GB / Glacier Blue | 256GB Storage</x:v>
      </x:c>
      <x:c r="D103" s="37" t="str">
        <x:v>الموبايلات والاتصالات</x:v>
      </x:c>
      <x:c r="E103" s="37" t="str">
        <x:v>هواتف ذكية</x:v>
      </x:c>
      <x:c r="F103" s="37" t="str">
        <x:v>Xiaomi</x:v>
      </x:c>
      <x:c r="G103" s="37" t="str">
        <x:v>REDMI Note 15 5G</x:v>
      </x:c>
      <x:c r="H103" s="37" t="str">
        <x:v>8GB RAM / 256GB / Glacier Blue</x:v>
      </x:c>
      <x:c r="I103" s="37" t="n">
        <x:v>8</x:v>
      </x:c>
      <x:c r="J103" s="37" t="n">
        <x:v>256</x:v>
      </x:c>
      <x:c r="K103" s="37" t="str">
        <x:v>Glacier Blue</x:v>
      </x:c>
      <x:c r="L103" s="37"/>
      <x:c r="M103" s="37"/>
      <x:c r="N103" s="37" t="str">
        <x:v>https://www.mi.com/eg/product/redmi-note-15-5g/specs/</x:v>
      </x:c>
      <x:c r="O103" s="42" t="n">
        <x:v>46233</x:v>
      </x:c>
      <x:c r="P103" s="37" t="str">
        <x:v>يوجد دليل مصنع/مواصفات، لكن لا يوجد متجر مصري مربوط بهذه النسخة في الملفات المرفوعة.</x:v>
      </x:c>
    </x:row>
    <x:row r="104">
      <x:c r="A104" s="37" t="str">
        <x:v>VAR-79DF87FE107156</x:v>
      </x:c>
      <x:c r="B104" s="37" t="str">
        <x:v>MOD-5B553EB8678614</x:v>
      </x:c>
      <x:c r="C104" s="37" t="str">
        <x:v>Xiaomi REDMI Note 15 5G 8GB RAM / 256GB / Misty Purple | 256GB Storage</x:v>
      </x:c>
      <x:c r="D104" s="37" t="str">
        <x:v>الموبايلات والاتصالات</x:v>
      </x:c>
      <x:c r="E104" s="37" t="str">
        <x:v>هواتف ذكية</x:v>
      </x:c>
      <x:c r="F104" s="37" t="str">
        <x:v>Xiaomi</x:v>
      </x:c>
      <x:c r="G104" s="37" t="str">
        <x:v>REDMI Note 15 5G</x:v>
      </x:c>
      <x:c r="H104" s="37" t="str">
        <x:v>8GB RAM / 256GB / Misty Purple</x:v>
      </x:c>
      <x:c r="I104" s="37" t="n">
        <x:v>8</x:v>
      </x:c>
      <x:c r="J104" s="37" t="n">
        <x:v>256</x:v>
      </x:c>
      <x:c r="K104" s="37" t="str">
        <x:v>Misty Purple</x:v>
      </x:c>
      <x:c r="L104" s="37"/>
      <x:c r="M104" s="37"/>
      <x:c r="N104" s="37" t="str">
        <x:v>https://www.mi.com/eg/product/redmi-note-15-5g/specs/</x:v>
      </x:c>
      <x:c r="O104" s="42" t="n">
        <x:v>46233</x:v>
      </x:c>
      <x:c r="P104" s="37" t="str">
        <x:v>يوجد دليل مصنع/مواصفات، لكن لا يوجد متجر مصري مربوط بهذه النسخة في الملفات المرفوعة.</x:v>
      </x:c>
    </x:row>
    <x:row r="105">
      <x:c r="A105" s="37" t="str">
        <x:v>VAR-B819E4B13D6EA9</x:v>
      </x:c>
      <x:c r="B105" s="37" t="str">
        <x:v>MOD-7F372DE5F4ED73</x:v>
      </x:c>
      <x:c r="C105" s="37" t="str">
        <x:v>Xiaomi REDMI Note 15 Pro 5G 12GB RAM / 256GB / Black | 256GB Storage</x:v>
      </x:c>
      <x:c r="D105" s="37" t="str">
        <x:v>الموبايلات والاتصالات</x:v>
      </x:c>
      <x:c r="E105" s="37" t="str">
        <x:v>هواتف ذكية</x:v>
      </x:c>
      <x:c r="F105" s="37" t="str">
        <x:v>Xiaomi</x:v>
      </x:c>
      <x:c r="G105" s="37" t="str">
        <x:v>REDMI Note 15 Pro 5G</x:v>
      </x:c>
      <x:c r="H105" s="37" t="str">
        <x:v>12GB RAM / 256GB / Black</x:v>
      </x:c>
      <x:c r="I105" s="37" t="n">
        <x:v>12</x:v>
      </x:c>
      <x:c r="J105" s="37" t="n">
        <x:v>256</x:v>
      </x:c>
      <x:c r="K105" s="37" t="str">
        <x:v>Black</x:v>
      </x:c>
      <x:c r="L105" s="37"/>
      <x:c r="M105" s="37"/>
      <x:c r="N105" s="37" t="str">
        <x:v>https://www.mi.com/eg/product/redmi-note-15-pro-5g/specs/</x:v>
      </x:c>
      <x:c r="O105" s="42" t="n">
        <x:v>46233</x:v>
      </x:c>
      <x:c r="P105" s="37" t="str">
        <x:v>يوجد دليل مصنع/مواصفات، لكن لا يوجد متجر مصري مربوط بهذه النسخة في الملفات المرفوعة.</x:v>
      </x:c>
    </x:row>
    <x:row r="106">
      <x:c r="A106" s="37" t="str">
        <x:v>VAR-77E4F307157C15</x:v>
      </x:c>
      <x:c r="B106" s="37" t="str">
        <x:v>MOD-7F372DE5F4ED73</x:v>
      </x:c>
      <x:c r="C106" s="37" t="str">
        <x:v>Xiaomi REDMI Note 15 Pro 5G 12GB RAM / 256GB / Glacier Blue | 256GB Storage</x:v>
      </x:c>
      <x:c r="D106" s="37" t="str">
        <x:v>الموبايلات والاتصالات</x:v>
      </x:c>
      <x:c r="E106" s="37" t="str">
        <x:v>هواتف ذكية</x:v>
      </x:c>
      <x:c r="F106" s="37" t="str">
        <x:v>Xiaomi</x:v>
      </x:c>
      <x:c r="G106" s="37" t="str">
        <x:v>REDMI Note 15 Pro 5G</x:v>
      </x:c>
      <x:c r="H106" s="37" t="str">
        <x:v>12GB RAM / 256GB / Glacier Blue</x:v>
      </x:c>
      <x:c r="I106" s="37" t="n">
        <x:v>12</x:v>
      </x:c>
      <x:c r="J106" s="37" t="n">
        <x:v>256</x:v>
      </x:c>
      <x:c r="K106" s="37" t="str">
        <x:v>Glacier Blue</x:v>
      </x:c>
      <x:c r="L106" s="37"/>
      <x:c r="M106" s="37"/>
      <x:c r="N106" s="37" t="str">
        <x:v>https://www.mi.com/eg/product/redmi-note-15-pro-5g/specs/</x:v>
      </x:c>
      <x:c r="O106" s="42" t="n">
        <x:v>46233</x:v>
      </x:c>
      <x:c r="P106" s="37" t="str">
        <x:v>يوجد دليل مصنع/مواصفات، لكن لا يوجد متجر مصري مربوط بهذه النسخة في الملفات المرفوعة.</x:v>
      </x:c>
    </x:row>
    <x:row r="107">
      <x:c r="A107" s="37" t="str">
        <x:v>VAR-481833324F06B2</x:v>
      </x:c>
      <x:c r="B107" s="37" t="str">
        <x:v>MOD-7F372DE5F4ED73</x:v>
      </x:c>
      <x:c r="C107" s="37" t="str">
        <x:v>Xiaomi REDMI Note 15 Pro 5G 12GB RAM / 256GB / Titanium Color | 256GB Storage</x:v>
      </x:c>
      <x:c r="D107" s="37" t="str">
        <x:v>الموبايلات والاتصالات</x:v>
      </x:c>
      <x:c r="E107" s="37" t="str">
        <x:v>هواتف ذكية</x:v>
      </x:c>
      <x:c r="F107" s="37" t="str">
        <x:v>Xiaomi</x:v>
      </x:c>
      <x:c r="G107" s="37" t="str">
        <x:v>REDMI Note 15 Pro 5G</x:v>
      </x:c>
      <x:c r="H107" s="37" t="str">
        <x:v>12GB RAM / 256GB / Titanium Color</x:v>
      </x:c>
      <x:c r="I107" s="37" t="n">
        <x:v>12</x:v>
      </x:c>
      <x:c r="J107" s="37" t="n">
        <x:v>256</x:v>
      </x:c>
      <x:c r="K107" s="37" t="str">
        <x:v>Titanium Color</x:v>
      </x:c>
      <x:c r="L107" s="37"/>
      <x:c r="M107" s="37"/>
      <x:c r="N107" s="37" t="str">
        <x:v>https://www.mi.com/eg/product/redmi-note-15-pro-5g/specs/</x:v>
      </x:c>
      <x:c r="O107" s="42" t="n">
        <x:v>46233</x:v>
      </x:c>
      <x:c r="P107" s="37" t="str">
        <x:v>يوجد دليل مصنع/مواصفات، لكن لا يوجد متجر مصري مربوط بهذه النسخة في الملفات المرفوعة.</x:v>
      </x:c>
    </x:row>
    <x:row r="108">
      <x:c r="A108" s="37" t="str">
        <x:v>VAR-B7950DDF0B453F</x:v>
      </x:c>
      <x:c r="B108" s="37" t="str">
        <x:v>MOD-7F372DE5F4ED73</x:v>
      </x:c>
      <x:c r="C108" s="37" t="str">
        <x:v>Xiaomi REDMI Note 15 Pro 5G 12GB RAM / 512GB / Black | 512GB Storage</x:v>
      </x:c>
      <x:c r="D108" s="37" t="str">
        <x:v>الموبايلات والاتصالات</x:v>
      </x:c>
      <x:c r="E108" s="37" t="str">
        <x:v>هواتف ذكية</x:v>
      </x:c>
      <x:c r="F108" s="37" t="str">
        <x:v>Xiaomi</x:v>
      </x:c>
      <x:c r="G108" s="37" t="str">
        <x:v>REDMI Note 15 Pro 5G</x:v>
      </x:c>
      <x:c r="H108" s="37" t="str">
        <x:v>12GB RAM / 512GB / Black</x:v>
      </x:c>
      <x:c r="I108" s="37" t="n">
        <x:v>12</x:v>
      </x:c>
      <x:c r="J108" s="37" t="n">
        <x:v>512</x:v>
      </x:c>
      <x:c r="K108" s="37" t="str">
        <x:v>Black</x:v>
      </x:c>
      <x:c r="L108" s="37"/>
      <x:c r="M108" s="37"/>
      <x:c r="N108" s="37" t="str">
        <x:v>https://www.mi.com/eg/product/redmi-note-15-pro-5g/specs/</x:v>
      </x:c>
      <x:c r="O108" s="42" t="n">
        <x:v>46233</x:v>
      </x:c>
      <x:c r="P108" s="37" t="str">
        <x:v>يوجد دليل مصنع/مواصفات، لكن لا يوجد متجر مصري مربوط بهذه النسخة في الملفات المرفوعة.</x:v>
      </x:c>
    </x:row>
    <x:row r="109">
      <x:c r="A109" s="37" t="str">
        <x:v>VAR-1EB31EFA50C774</x:v>
      </x:c>
      <x:c r="B109" s="37" t="str">
        <x:v>MOD-7F372DE5F4ED73</x:v>
      </x:c>
      <x:c r="C109" s="37" t="str">
        <x:v>Xiaomi REDMI Note 15 Pro 5G 12GB RAM / 512GB / Glacier Blue | 512GB Storage</x:v>
      </x:c>
      <x:c r="D109" s="37" t="str">
        <x:v>الموبايلات والاتصالات</x:v>
      </x:c>
      <x:c r="E109" s="37" t="str">
        <x:v>هواتف ذكية</x:v>
      </x:c>
      <x:c r="F109" s="37" t="str">
        <x:v>Xiaomi</x:v>
      </x:c>
      <x:c r="G109" s="37" t="str">
        <x:v>REDMI Note 15 Pro 5G</x:v>
      </x:c>
      <x:c r="H109" s="37" t="str">
        <x:v>12GB RAM / 512GB / Glacier Blue</x:v>
      </x:c>
      <x:c r="I109" s="37" t="n">
        <x:v>12</x:v>
      </x:c>
      <x:c r="J109" s="37" t="n">
        <x:v>512</x:v>
      </x:c>
      <x:c r="K109" s="37" t="str">
        <x:v>Glacier Blue</x:v>
      </x:c>
      <x:c r="L109" s="37"/>
      <x:c r="M109" s="37"/>
      <x:c r="N109" s="37" t="str">
        <x:v>https://www.mi.com/eg/product/redmi-note-15-pro-5g/specs/</x:v>
      </x:c>
      <x:c r="O109" s="42" t="n">
        <x:v>46233</x:v>
      </x:c>
      <x:c r="P109" s="37" t="str">
        <x:v>يوجد دليل مصنع/مواصفات، لكن لا يوجد متجر مصري مربوط بهذه النسخة في الملفات المرفوعة.</x:v>
      </x:c>
    </x:row>
    <x:row r="110">
      <x:c r="A110" s="37" t="str">
        <x:v>VAR-1AF6271420F0E9</x:v>
      </x:c>
      <x:c r="B110" s="37" t="str">
        <x:v>MOD-7F372DE5F4ED73</x:v>
      </x:c>
      <x:c r="C110" s="37" t="str">
        <x:v>Xiaomi REDMI Note 15 Pro 5G 12GB RAM / 512GB / Titanium Color | 512GB Storage</x:v>
      </x:c>
      <x:c r="D110" s="37" t="str">
        <x:v>الموبايلات والاتصالات</x:v>
      </x:c>
      <x:c r="E110" s="37" t="str">
        <x:v>هواتف ذكية</x:v>
      </x:c>
      <x:c r="F110" s="37" t="str">
        <x:v>Xiaomi</x:v>
      </x:c>
      <x:c r="G110" s="37" t="str">
        <x:v>REDMI Note 15 Pro 5G</x:v>
      </x:c>
      <x:c r="H110" s="37" t="str">
        <x:v>12GB RAM / 512GB / Titanium Color</x:v>
      </x:c>
      <x:c r="I110" s="37" t="n">
        <x:v>12</x:v>
      </x:c>
      <x:c r="J110" s="37" t="n">
        <x:v>512</x:v>
      </x:c>
      <x:c r="K110" s="37" t="str">
        <x:v>Titanium Color</x:v>
      </x:c>
      <x:c r="L110" s="37"/>
      <x:c r="M110" s="37"/>
      <x:c r="N110" s="37" t="str">
        <x:v>https://www.mi.com/eg/product/redmi-note-15-pro-5g/specs/</x:v>
      </x:c>
      <x:c r="O110" s="42" t="n">
        <x:v>46233</x:v>
      </x:c>
      <x:c r="P110" s="37" t="str">
        <x:v>يوجد دليل مصنع/مواصفات، لكن لا يوجد متجر مصري مربوط بهذه النسخة في الملفات المرفوعة.</x:v>
      </x:c>
    </x:row>
    <x:row r="111">
      <x:c r="A111" s="37" t="str">
        <x:v>VAR-9FDEDCEE9C378C</x:v>
      </x:c>
      <x:c r="B111" s="37" t="str">
        <x:v>MOD-7F372DE5F4ED73</x:v>
      </x:c>
      <x:c r="C111" s="37" t="str">
        <x:v>Xiaomi REDMI Note 15 Pro+ 5G 12GB RAM / 256GB / Black | 256GB Storage</x:v>
      </x:c>
      <x:c r="D111" s="37" t="str">
        <x:v>الموبايلات والاتصالات</x:v>
      </x:c>
      <x:c r="E111" s="37" t="str">
        <x:v>هواتف ذكية</x:v>
      </x:c>
      <x:c r="F111" s="37" t="str">
        <x:v>Xiaomi</x:v>
      </x:c>
      <x:c r="G111" s="37" t="str">
        <x:v>REDMI Note 15 Pro+ 5G</x:v>
      </x:c>
      <x:c r="H111" s="37" t="str">
        <x:v>12GB RAM / 256GB / Black</x:v>
      </x:c>
      <x:c r="I111" s="37" t="n">
        <x:v>12</x:v>
      </x:c>
      <x:c r="J111" s="37" t="n">
        <x:v>256</x:v>
      </x:c>
      <x:c r="K111" s="37" t="str">
        <x:v>Black</x:v>
      </x:c>
      <x:c r="L111" s="37"/>
      <x:c r="M111" s="37"/>
      <x:c r="N111" s="37" t="str">
        <x:v>https://www.mi.com/eg/product/redmi-note-15-pro-plus-5g/specs/</x:v>
      </x:c>
      <x:c r="O111" s="42" t="n">
        <x:v>46233</x:v>
      </x:c>
      <x:c r="P111" s="37" t="str">
        <x:v>يوجد دليل مصنع/مواصفات، لكن لا يوجد متجر مصري مربوط بهذه النسخة في الملفات المرفوعة.</x:v>
      </x:c>
    </x:row>
    <x:row r="112">
      <x:c r="A112" s="37" t="str">
        <x:v>VAR-E11C330A9E58F1</x:v>
      </x:c>
      <x:c r="B112" s="37" t="str">
        <x:v>MOD-7F372DE5F4ED73</x:v>
      </x:c>
      <x:c r="C112" s="37" t="str">
        <x:v>Xiaomi REDMI Note 15 Pro+ 5G 12GB RAM / 256GB / Glacier Blue | 256GB Storage</x:v>
      </x:c>
      <x:c r="D112" s="37" t="str">
        <x:v>الموبايلات والاتصالات</x:v>
      </x:c>
      <x:c r="E112" s="37" t="str">
        <x:v>هواتف ذكية</x:v>
      </x:c>
      <x:c r="F112" s="37" t="str">
        <x:v>Xiaomi</x:v>
      </x:c>
      <x:c r="G112" s="37" t="str">
        <x:v>REDMI Note 15 Pro+ 5G</x:v>
      </x:c>
      <x:c r="H112" s="37" t="str">
        <x:v>12GB RAM / 256GB / Glacier Blue</x:v>
      </x:c>
      <x:c r="I112" s="37" t="n">
        <x:v>12</x:v>
      </x:c>
      <x:c r="J112" s="37" t="n">
        <x:v>256</x:v>
      </x:c>
      <x:c r="K112" s="37" t="str">
        <x:v>Glacier Blue</x:v>
      </x:c>
      <x:c r="L112" s="37"/>
      <x:c r="M112" s="37"/>
      <x:c r="N112" s="37" t="str">
        <x:v>https://www.mi.com/eg/product/redmi-note-15-pro-plus-5g/specs/</x:v>
      </x:c>
      <x:c r="O112" s="42" t="n">
        <x:v>46233</x:v>
      </x:c>
      <x:c r="P112" s="37" t="str">
        <x:v>يوجد دليل مصنع/مواصفات، لكن لا يوجد متجر مصري مربوط بهذه النسخة في الملفات المرفوعة.</x:v>
      </x:c>
    </x:row>
    <x:row r="113">
      <x:c r="A113" s="37" t="str">
        <x:v>VAR-0D9F3AF0629337</x:v>
      </x:c>
      <x:c r="B113" s="37" t="str">
        <x:v>MOD-7F372DE5F4ED73</x:v>
      </x:c>
      <x:c r="C113" s="37" t="str">
        <x:v>Xiaomi REDMI Note 15 Pro+ 5G 12GB RAM / 256GB / Mocha Brown | 256GB Storage</x:v>
      </x:c>
      <x:c r="D113" s="37" t="str">
        <x:v>الموبايلات والاتصالات</x:v>
      </x:c>
      <x:c r="E113" s="37" t="str">
        <x:v>هواتف ذكية</x:v>
      </x:c>
      <x:c r="F113" s="37" t="str">
        <x:v>Xiaomi</x:v>
      </x:c>
      <x:c r="G113" s="37" t="str">
        <x:v>REDMI Note 15 Pro+ 5G</x:v>
      </x:c>
      <x:c r="H113" s="37" t="str">
        <x:v>12GB RAM / 256GB / Mocha Brown</x:v>
      </x:c>
      <x:c r="I113" s="37" t="n">
        <x:v>12</x:v>
      </x:c>
      <x:c r="J113" s="37" t="n">
        <x:v>256</x:v>
      </x:c>
      <x:c r="K113" s="37" t="str">
        <x:v>Mocha Brown</x:v>
      </x:c>
      <x:c r="L113" s="37"/>
      <x:c r="M113" s="37"/>
      <x:c r="N113" s="37" t="str">
        <x:v>https://www.mi.com/eg/product/redmi-note-15-pro-plus-5g/specs/</x:v>
      </x:c>
      <x:c r="O113" s="42" t="n">
        <x:v>46233</x:v>
      </x:c>
      <x:c r="P113" s="37" t="str">
        <x:v>يوجد دليل مصنع/مواصفات، لكن لا يوجد متجر مصري مربوط بهذه النسخة في الملفات المرفوعة.</x:v>
      </x:c>
    </x:row>
    <x:row r="114">
      <x:c r="A114" s="37" t="str">
        <x:v>VAR-6B85BBC068A3E4</x:v>
      </x:c>
      <x:c r="B114" s="37" t="str">
        <x:v>MOD-7F372DE5F4ED73</x:v>
      </x:c>
      <x:c r="C114" s="37" t="str">
        <x:v>Xiaomi REDMI Note 15 Pro+ 5G 12GB RAM / 512GB / Black | 512GB Storage</x:v>
      </x:c>
      <x:c r="D114" s="37" t="str">
        <x:v>الموبايلات والاتصالات</x:v>
      </x:c>
      <x:c r="E114" s="37" t="str">
        <x:v>هواتف ذكية</x:v>
      </x:c>
      <x:c r="F114" s="37" t="str">
        <x:v>Xiaomi</x:v>
      </x:c>
      <x:c r="G114" s="37" t="str">
        <x:v>REDMI Note 15 Pro+ 5G</x:v>
      </x:c>
      <x:c r="H114" s="37" t="str">
        <x:v>12GB RAM / 512GB / Black</x:v>
      </x:c>
      <x:c r="I114" s="37" t="n">
        <x:v>12</x:v>
      </x:c>
      <x:c r="J114" s="37" t="n">
        <x:v>512</x:v>
      </x:c>
      <x:c r="K114" s="37" t="str">
        <x:v>Black</x:v>
      </x:c>
      <x:c r="L114" s="37"/>
      <x:c r="M114" s="37"/>
      <x:c r="N114" s="37" t="str">
        <x:v>https://www.mi.com/eg/product/redmi-note-15-pro-plus-5g/specs/</x:v>
      </x:c>
      <x:c r="O114" s="42" t="n">
        <x:v>46233</x:v>
      </x:c>
      <x:c r="P114" s="37" t="str">
        <x:v>يوجد دليل مصنع/مواصفات، لكن لا يوجد متجر مصري مربوط بهذه النسخة في الملفات المرفوعة.</x:v>
      </x:c>
    </x:row>
    <x:row r="115">
      <x:c r="A115" s="37" t="str">
        <x:v>VAR-2B3122669DF0B9</x:v>
      </x:c>
      <x:c r="B115" s="37" t="str">
        <x:v>MOD-7F372DE5F4ED73</x:v>
      </x:c>
      <x:c r="C115" s="37" t="str">
        <x:v>Xiaomi REDMI Note 15 Pro+ 5G 12GB RAM / 512GB / Glacier Blue | 512GB Storage</x:v>
      </x:c>
      <x:c r="D115" s="37" t="str">
        <x:v>الموبايلات والاتصالات</x:v>
      </x:c>
      <x:c r="E115" s="37" t="str">
        <x:v>هواتف ذكية</x:v>
      </x:c>
      <x:c r="F115" s="37" t="str">
        <x:v>Xiaomi</x:v>
      </x:c>
      <x:c r="G115" s="37" t="str">
        <x:v>REDMI Note 15 Pro+ 5G</x:v>
      </x:c>
      <x:c r="H115" s="37" t="str">
        <x:v>12GB RAM / 512GB / Glacier Blue</x:v>
      </x:c>
      <x:c r="I115" s="37" t="n">
        <x:v>12</x:v>
      </x:c>
      <x:c r="J115" s="37" t="n">
        <x:v>512</x:v>
      </x:c>
      <x:c r="K115" s="37" t="str">
        <x:v>Glacier Blue</x:v>
      </x:c>
      <x:c r="L115" s="37"/>
      <x:c r="M115" s="37"/>
      <x:c r="N115" s="37" t="str">
        <x:v>https://www.mi.com/eg/product/redmi-note-15-pro-plus-5g/specs/</x:v>
      </x:c>
      <x:c r="O115" s="42" t="n">
        <x:v>46233</x:v>
      </x:c>
      <x:c r="P115" s="37" t="str">
        <x:v>يوجد دليل مصنع/مواصفات، لكن لا يوجد متجر مصري مربوط بهذه النسخة في الملفات المرفوعة.</x:v>
      </x:c>
    </x:row>
    <x:row r="116">
      <x:c r="A116" s="37" t="str">
        <x:v>VAR-23F717F76A6E68</x:v>
      </x:c>
      <x:c r="B116" s="37" t="str">
        <x:v>MOD-7F372DE5F4ED73</x:v>
      </x:c>
      <x:c r="C116" s="37" t="str">
        <x:v>Xiaomi REDMI Note 15 Pro+ 5G 12GB RAM / 512GB / Mocha Brown | 512GB Storage</x:v>
      </x:c>
      <x:c r="D116" s="37" t="str">
        <x:v>الموبايلات والاتصالات</x:v>
      </x:c>
      <x:c r="E116" s="37" t="str">
        <x:v>هواتف ذكية</x:v>
      </x:c>
      <x:c r="F116" s="37" t="str">
        <x:v>Xiaomi</x:v>
      </x:c>
      <x:c r="G116" s="37" t="str">
        <x:v>REDMI Note 15 Pro+ 5G</x:v>
      </x:c>
      <x:c r="H116" s="37" t="str">
        <x:v>12GB RAM / 512GB / Mocha Brown</x:v>
      </x:c>
      <x:c r="I116" s="37" t="n">
        <x:v>12</x:v>
      </x:c>
      <x:c r="J116" s="37" t="n">
        <x:v>512</x:v>
      </x:c>
      <x:c r="K116" s="37" t="str">
        <x:v>Mocha Brown</x:v>
      </x:c>
      <x:c r="L116" s="37"/>
      <x:c r="M116" s="37"/>
      <x:c r="N116" s="37" t="str">
        <x:v>https://www.mi.com/eg/product/redmi-note-15-pro-plus-5g/specs/</x:v>
      </x:c>
      <x:c r="O116" s="42" t="n">
        <x:v>46233</x:v>
      </x:c>
      <x:c r="P116" s="37" t="str">
        <x:v>يوجد دليل مصنع/مواصفات، لكن لا يوجد متجر مصري مربوط بهذه النسخة في الملفات المرفوعة.</x:v>
      </x:c>
    </x:row>
  </x:sheetData>
  <x:pageMargins left="0.7" right="0.7" top="0.75" bottom="0.75" header="0.3" footer="0.3"/>
  <x:tableParts count="1">
    <x:tablePart xmlns:r="http://schemas.openxmlformats.org/officeDocument/2006/relationships" r:id="R0a68cebbd72245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48" hidden="0" customWidth="1"/>
    <x:col min="4" max="4" width="50" hidden="0" customWidth="1"/>
  </x:cols>
  <x:sheetData>
    <x:row r="1">
      <x:c r="A1" s="94" t="str">
        <x:v>دليل استخدام جداول التشغيل</x:v>
      </x:c>
      <x:c r="B1" s="94"/>
      <x:c r="C1" s="94"/>
      <x:c r="D1" s="94"/>
    </x:row>
    <x:row r="2">
      <x:c r="A2" s="13" t="str">
        <x:v>هذه النسخة مصححة ومعبأة من الملفات المرفوعة، وليست قالبًا فارغًا.</x:v>
      </x:c>
      <x:c r="B2" s="13"/>
      <x:c r="C2" s="13"/>
      <x:c r="D2" s="13"/>
    </x:row>
    <x:row r="3">
      <x:c r="A3" s="37"/>
      <x:c r="B3" s="37"/>
      <x:c r="C3" s="37"/>
      <x:c r="D3" s="37"/>
    </x:row>
    <x:row r="4">
      <x:c r="A4" s="23" t="str">
        <x:v>الورقة</x:v>
      </x:c>
      <x:c r="B4" s="23" t="str">
        <x:v>محتواها</x:v>
      </x:c>
      <x:c r="C4" s="23" t="str">
        <x:v>ما يكتبه الأوتوميشن</x:v>
      </x:c>
      <x:c r="D4" s="23" t="str">
        <x:v>ملاحظة مهمة</x:v>
      </x:c>
    </x:row>
    <x:row r="5">
      <x:c r="A5" s="37" t="str">
        <x:v>عروض الكاش الحالية</x:v>
      </x:c>
      <x:c r="B5" s="37" t="str">
        <x:v>2,360 صفًا من روابط المنتج × المتجر الموجودة فعليًا.</x:v>
      </x:c>
      <x:c r="C5" s="37" t="str">
        <x:v>السعر، الشحن، التوفر، الضمان، أوقات الفحص والنجاح.</x:v>
      </x:c>
      <x:c r="D5" s="37" t="str">
        <x:v>البيانات الثابتة والروابط معبأة؛ أرقام الأسعار غير موجودة أصلًا في الملفات المرفوعة.</x:v>
      </x:c>
    </x:row>
    <x:row r="6">
      <x:c r="A6" s="37" t="str">
        <x:v>خطط التقسيط الحالية</x:v>
      </x:c>
      <x:c r="B6" s="37" t="str">
        <x:v>2,360 مهمة جمع أولية مرتبطة بنفس الروابط.</x:v>
      </x:c>
      <x:c r="C6" s="37" t="str">
        <x:v>يضيف صفًا مستقلًا لكل بنك/شركة تمويل/مدة، ويغيّر نوع السجل إلى «خطة فعلية».</x:v>
      </x:c>
      <x:c r="D6" s="37" t="str">
        <x:v>لا يجوز اعتبار صف المهمة خطة تقسيط فعلية قبل ظهور جهة التمويل والمدة والقسط.</x:v>
      </x:c>
    </x:row>
    <x:row r="7">
      <x:c r="A7" s="37" t="str">
        <x:v>المتاجر المستهدفة</x:v>
      </x:c>
      <x:c r="B7" s="37" t="str">
        <x:v>216 متجرًا، منها 14 مرتبطة حاليًا بمنتجات.</x:v>
      </x:c>
      <x:c r="C7" s="37" t="str">
        <x:v>يحدّث حالة الربط وعدد الروابط عند توسيع التغطية.</x:v>
      </x:c>
      <x:c r="D7" s="37" t="str">
        <x:v>وجود متجر في السجل لا يعني وجود رابط لكل منتج.</x:v>
      </x:c>
    </x:row>
    <x:row r="8">
      <x:c r="A8" s="37" t="str">
        <x:v>منتجات بانتظار الربط</x:v>
      </x:c>
      <x:c r="B8" s="37" t="str">
        <x:v>115 نسخة لها دليل مصنع دون متجر مصري مربوط.</x:v>
      </x:c>
      <x:c r="C8" s="37" t="str">
        <x:v>يبحث عنها في المتاجر ويضيف رابطها إلى الجدولين.</x:v>
      </x:c>
      <x:c r="D8" s="37" t="str">
        <x:v>لا تُدرج كعرض للمستخدم قبل وجود متجر وسعر حديث.</x:v>
      </x:c>
    </x:row>
    <x:row r="9">
      <x:c r="A9" s="37"/>
      <x:c r="B9" s="37"/>
      <x:c r="C9" s="37"/>
      <x:c r="D9" s="37"/>
    </x:row>
    <x:row r="10">
      <x:c r="A10" s="23" t="str">
        <x:v>مفتاح الـUpsert</x:v>
      </x:c>
      <x:c r="B10" s="23" t="str">
        <x:v>الصيغة</x:v>
      </x:c>
      <x:c r="C10" s="23" t="str">
        <x:v>الاستخدام</x:v>
      </x:c>
      <x:c r="D10" s="23" t="str"/>
    </x:row>
    <x:row r="11">
      <x:c r="A11" s="37" t="str">
        <x:v>الكاش</x:v>
      </x:c>
      <x:c r="B11" s="37" t="str">
        <x:v>Variant ID | Store ID | Seller ID/STORE</x:v>
      </x:c>
      <x:c r="C11" s="37" t="str">
        <x:v>صف حالي واحد لكل منتج × متجر × بائع.</x:v>
      </x:c>
      <x:c r="D11" s="37" t="str">
        <x:v>لا تنشئ صفًا جديدًا في كل 12 ساعة؛ حدّث الصف الحالي وسجّل التاريخ في جدول تاريخي لاحقًا.</x:v>
      </x:c>
    </x:row>
    <x:row r="12">
      <x:c r="A12" s="37" t="str">
        <x:v>التقسيط الفعلي</x:v>
      </x:c>
      <x:c r="B12" s="37" t="str">
        <x:v>Variant ID | Store ID | Seller | Provider | Months | Plan</x:v>
      </x:c>
      <x:c r="C12" s="37" t="str">
        <x:v>صف مستقل لكل خطة.</x:v>
      </x:c>
      <x:c r="D12" s="37" t="str">
        <x:v>المتجر الواحد قد ينتج عشرات الخطط لنفس المنتج.</x:v>
      </x:c>
    </x:row>
    <x:row r="13">
      <x:c r="A13" s="37"/>
      <x:c r="B13" s="37"/>
      <x:c r="C13" s="37"/>
      <x:c r="D13" s="37"/>
    </x:row>
    <x:row r="14">
      <x:c r="A14" s="23" t="str">
        <x:v>قواعد البيانات</x:v>
      </x:c>
      <x:c r="B14" s="23" t="str">
        <x:v>القاعدة</x:v>
      </x:c>
      <x:c r="C14" s="23" t="str">
        <x:v>السبب</x:v>
      </x:c>
      <x:c r="D14" s="23" t="str"/>
    </x:row>
    <x:row r="15">
      <x:c r="A15" s="37" t="str">
        <x:v>السعر المفقود</x:v>
      </x:c>
      <x:c r="B15" s="37" t="str">
        <x:v>يظل فارغًا، ولا يُكتب صفر.</x:v>
      </x:c>
      <x:c r="C15" s="37" t="str">
        <x:v>الصفر قد يُفهم على أنه عرض مجاني.</x:v>
      </x:c>
      <x:c r="D15" s="37"/>
    </x:row>
    <x:row r="16">
      <x:c r="A16" s="37" t="str">
        <x:v>فشل الفحص</x:v>
      </x:c>
      <x:c r="B16" s="37" t="str">
        <x:v>لا تمسح آخر سعر ناجح؛ حدّث حالة الاستخراج فقط.</x:v>
      </x:c>
      <x:c r="C16" s="37" t="str">
        <x:v>يمنع اختفاء العروض بسبب عطل مؤقت.</x:v>
      </x:c>
      <x:c r="D16" s="37"/>
    </x:row>
    <x:row r="17">
      <x:c r="A17" s="37" t="str">
        <x:v>حداثة السعر</x:v>
      </x:c>
      <x:c r="B17" s="37" t="str">
        <x:v>حديث حتى 12 ساعة، متأخر حتى 24 ساعة، ثم قديم.</x:v>
      </x:c>
      <x:c r="C17" s="37" t="str">
        <x:v>قاعدة السعر المعتمدة في المشروع.</x:v>
      </x:c>
      <x:c r="D17" s="37"/>
    </x:row>
    <x:row r="18">
      <x:c r="A18" s="37" t="str">
        <x:v>الموقع الافتراضي</x:v>
      </x:c>
      <x:c r="B18" s="37" t="str">
        <x:v>القاهرة.</x:v>
      </x:c>
      <x:c r="C18" s="37" t="str">
        <x:v>قد تختلف رسوم الشحن والتوافر حسب العنوان.</x:v>
      </x:c>
      <x:c r="D18" s="37"/>
    </x:row>
    <x:row r="19">
      <x:c r="A19" s="37" t="str">
        <x:v>Marketplace</x:v>
      </x:c>
      <x:c r="B19" s="37" t="str">
        <x:v>احفظ اسم البائع ومعرّفه منفصلين عن اسم المتجر.</x:v>
      </x:c>
      <x:c r="C19" s="37" t="str">
        <x:v>لمنع نسب عرض بائع خارجي إلى المنصة نفسها.</x:v>
      </x:c>
      <x:c r="D19" s="37"/>
    </x:row>
    <x:row r="20">
      <x:c r="A20" s="37" t="str">
        <x:v>تقسيط بدون فوائد</x:v>
      </x:c>
      <x:c r="B20" s="37" t="str">
        <x:v>اعرض كل الرسوم والمقدم والإجمالي حتى لو كانت الفائدة 0%.</x:v>
      </x:c>
      <x:c r="C20" s="37" t="str">
        <x:v>0% لا يعني بالضرورة عدم وجود تكلفة إضافية.</x:v>
      </x:c>
      <x:c r="D20" s="37"/>
    </x:row>
    <x:row r="21">
      <x:c r="A21" s="37" t="str">
        <x:v>القسط «يبدأ من»</x:v>
      </x:c>
      <x:c r="B21" s="37" t="str">
        <x:v>علّمه كبيانات جزئية ولا ترتبه كخطة مكتملة.</x:v>
      </x:c>
      <x:c r="C21" s="37" t="str">
        <x:v>الشروط قد تتغير حسب العميل أو البطاقة.</x:v>
      </x:c>
      <x:c r="D21" s="37"/>
    </x:row>
    <x:row r="22">
      <x:c r="A22" s="37"/>
      <x:c r="B22" s="37"/>
      <x:c r="C22" s="37"/>
      <x:c r="D22" s="37"/>
    </x:row>
    <x:row r="23">
      <x:c r="A23" s="23" t="str">
        <x:v>الحقول المطلوب تعبئتها في أول تشغيل للكاش</x:v>
      </x:c>
      <x:c r="B23" s="23"/>
      <x:c r="C23" s="23"/>
      <x:c r="D23" s="23"/>
    </x:row>
    <x:row r="24">
      <x:c r="A24" s="37" t="str">
        <x:v>السعر الكاش، السعر قبل الخصم، الشحن، التوفر، الضمان، وقت آخر فحص، وقت آخر نجاح، حالة الاستخراج.</x:v>
      </x:c>
      <x:c r="B24" s="37"/>
      <x:c r="C24" s="37"/>
      <x:c r="D24" s="37"/>
    </x:row>
    <x:row r="25">
      <x:c r="A25" s="37"/>
      <x:c r="B25" s="37"/>
      <x:c r="C25" s="37"/>
      <x:c r="D25" s="37"/>
    </x:row>
    <x:row r="26">
      <x:c r="A26" s="23" t="str">
        <x:v>الحقول المطلوب تعبئتها عند اكتشاف خطة تقسيط</x:v>
      </x:c>
      <x:c r="B26" s="23"/>
      <x:c r="C26" s="23"/>
      <x:c r="D26" s="23"/>
    </x:row>
    <x:row r="27">
      <x:c r="A27" s="37" t="str">
        <x:v>جهة التمويل، نوع الجهة، البنك/البطاقة، عدد الشهور، القسط، المقدم، الرسوم، الإجمالي، الشروط، تاريخ الانتهاء، آخر نجاح.</x:v>
      </x:c>
      <x:c r="B27" s="37"/>
      <x:c r="C27" s="37"/>
      <x:c r="D27" s="37"/>
    </x:row>
  </x:sheetData>
  <x:pageMargins left="0.7" right="0.7" top="0.75" bottom="0.75" header="0.3" footer="0.3"/>
</x:worksheet>
</file>